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/>
  <workbookPr/>
  <mc:AlternateContent xmlns:mc="http://schemas.openxmlformats.org/markup-compatibility/2006">
    <mc:Choice Requires="x15">
      <x15ac:absPath xmlns:x15ac="http://schemas.microsoft.com/office/spreadsheetml/2010/11/ac" url="D:\Research\Masters-Project\Tests\"/>
    </mc:Choice>
  </mc:AlternateContent>
  <bookViews>
    <workbookView xWindow="0" yWindow="0" windowWidth="16095" windowHeight="14445" firstSheet="2" activeTab="8"/>
  </bookViews>
  <sheets>
    <sheet name="Chart2 - old" sheetId="3" r:id="rId1"/>
    <sheet name="Sheet1 - old" sheetId="1" r:id="rId2"/>
    <sheet name="Monthly Analysis" sheetId="4" r:id="rId3"/>
    <sheet name="Chris Monthly" sheetId="6" r:id="rId4"/>
    <sheet name="New JSE Calcs 1960-2002" sheetId="5" r:id="rId5"/>
    <sheet name="New JSE Calcs 2002-2016" sheetId="12" r:id="rId6"/>
    <sheet name="Bloomberg" sheetId="7" r:id="rId7"/>
    <sheet name="TRI 1971-2016" sheetId="8" r:id="rId8"/>
    <sheet name="RiskFree Calcs" sheetId="10" r:id="rId9"/>
    <sheet name="Fixed Income Calcs" sheetId="11" r:id="rId10"/>
    <sheet name="Property" sheetId="13" r:id="rId11"/>
  </sheets>
  <definedNames>
    <definedName name="_xlnm._FilterDatabase" localSheetId="9" hidden="1">'Fixed Income Calcs'!$Z$3:$AB$5992</definedName>
    <definedName name="_xlnm._FilterDatabase" localSheetId="10" hidden="1">Property!$G$3:$J$180</definedName>
  </definedNames>
  <calcPr calcId="162913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15" i="10" l="1"/>
  <c r="X8" i="7"/>
  <c r="X9" i="7"/>
  <c r="X10" i="7"/>
  <c r="X11" i="7"/>
  <c r="X12" i="7"/>
  <c r="X13" i="7"/>
  <c r="X14" i="7"/>
  <c r="X15" i="7"/>
  <c r="X16" i="7"/>
  <c r="X17" i="7"/>
  <c r="X18" i="7"/>
  <c r="X19" i="7"/>
  <c r="X20" i="7"/>
  <c r="X21" i="7"/>
  <c r="X22" i="7"/>
  <c r="X23" i="7"/>
  <c r="X24" i="7"/>
  <c r="X25" i="7"/>
  <c r="X26" i="7"/>
  <c r="X27" i="7"/>
  <c r="X28" i="7"/>
  <c r="X29" i="7"/>
  <c r="X30" i="7"/>
  <c r="X31" i="7"/>
  <c r="X32" i="7"/>
  <c r="X33" i="7"/>
  <c r="X34" i="7"/>
  <c r="X35" i="7"/>
  <c r="X36" i="7"/>
  <c r="X37" i="7"/>
  <c r="X38" i="7"/>
  <c r="X39" i="7"/>
  <c r="X40" i="7"/>
  <c r="X41" i="7"/>
  <c r="X42" i="7"/>
  <c r="X43" i="7"/>
  <c r="X44" i="7"/>
  <c r="X45" i="7"/>
  <c r="X46" i="7"/>
  <c r="X47" i="7"/>
  <c r="X48" i="7"/>
  <c r="X49" i="7"/>
  <c r="X50" i="7"/>
  <c r="X51" i="7"/>
  <c r="X52" i="7"/>
  <c r="X53" i="7"/>
  <c r="X54" i="7"/>
  <c r="X55" i="7"/>
  <c r="X56" i="7"/>
  <c r="X57" i="7"/>
  <c r="X58" i="7"/>
  <c r="X59" i="7"/>
  <c r="X60" i="7"/>
  <c r="X61" i="7"/>
  <c r="X62" i="7"/>
  <c r="X63" i="7"/>
  <c r="X64" i="7"/>
  <c r="X65" i="7"/>
  <c r="X66" i="7"/>
  <c r="X67" i="7"/>
  <c r="X68" i="7"/>
  <c r="X69" i="7"/>
  <c r="X70" i="7"/>
  <c r="X71" i="7"/>
  <c r="X72" i="7"/>
  <c r="X73" i="7"/>
  <c r="X74" i="7"/>
  <c r="X75" i="7"/>
  <c r="X76" i="7"/>
  <c r="X77" i="7"/>
  <c r="X78" i="7"/>
  <c r="X79" i="7"/>
  <c r="X80" i="7"/>
  <c r="X81" i="7"/>
  <c r="X82" i="7"/>
  <c r="X83" i="7"/>
  <c r="X84" i="7"/>
  <c r="X85" i="7"/>
  <c r="X86" i="7"/>
  <c r="X87" i="7"/>
  <c r="X88" i="7"/>
  <c r="X89" i="7"/>
  <c r="X90" i="7"/>
  <c r="X91" i="7"/>
  <c r="X92" i="7"/>
  <c r="X93" i="7"/>
  <c r="X94" i="7"/>
  <c r="X95" i="7"/>
  <c r="X96" i="7"/>
  <c r="X97" i="7"/>
  <c r="X98" i="7"/>
  <c r="X99" i="7"/>
  <c r="X100" i="7"/>
  <c r="X101" i="7"/>
  <c r="X102" i="7"/>
  <c r="X103" i="7"/>
  <c r="X104" i="7"/>
  <c r="X105" i="7"/>
  <c r="X106" i="7"/>
  <c r="X107" i="7"/>
  <c r="X108" i="7"/>
  <c r="X109" i="7"/>
  <c r="X110" i="7"/>
  <c r="X111" i="7"/>
  <c r="X112" i="7"/>
  <c r="X113" i="7"/>
  <c r="X114" i="7"/>
  <c r="X115" i="7"/>
  <c r="X116" i="7"/>
  <c r="X117" i="7"/>
  <c r="X118" i="7"/>
  <c r="X119" i="7"/>
  <c r="X120" i="7"/>
  <c r="X121" i="7"/>
  <c r="X122" i="7"/>
  <c r="X123" i="7"/>
  <c r="X124" i="7"/>
  <c r="X125" i="7"/>
  <c r="X126" i="7"/>
  <c r="X127" i="7"/>
  <c r="X128" i="7"/>
  <c r="X129" i="7"/>
  <c r="X130" i="7"/>
  <c r="X131" i="7"/>
  <c r="X132" i="7"/>
  <c r="X133" i="7"/>
  <c r="X134" i="7"/>
  <c r="X135" i="7"/>
  <c r="X136" i="7"/>
  <c r="X137" i="7"/>
  <c r="X138" i="7"/>
  <c r="X139" i="7"/>
  <c r="X140" i="7"/>
  <c r="X141" i="7"/>
  <c r="X142" i="7"/>
  <c r="X143" i="7"/>
  <c r="X144" i="7"/>
  <c r="X145" i="7"/>
  <c r="X146" i="7"/>
  <c r="X147" i="7"/>
  <c r="X148" i="7"/>
  <c r="X149" i="7"/>
  <c r="X150" i="7"/>
  <c r="X151" i="7"/>
  <c r="X152" i="7"/>
  <c r="X153" i="7"/>
  <c r="X154" i="7"/>
  <c r="X155" i="7"/>
  <c r="X156" i="7"/>
  <c r="X157" i="7"/>
  <c r="X158" i="7"/>
  <c r="X159" i="7"/>
  <c r="X160" i="7"/>
  <c r="X161" i="7"/>
  <c r="X162" i="7"/>
  <c r="X163" i="7"/>
  <c r="X164" i="7"/>
  <c r="X165" i="7"/>
  <c r="X166" i="7"/>
  <c r="X167" i="7"/>
  <c r="X168" i="7"/>
  <c r="X169" i="7"/>
  <c r="X170" i="7"/>
  <c r="X171" i="7"/>
  <c r="X172" i="7"/>
  <c r="X173" i="7"/>
  <c r="X174" i="7"/>
  <c r="X175" i="7"/>
  <c r="X176" i="7"/>
  <c r="X177" i="7"/>
  <c r="X178" i="7"/>
  <c r="X179" i="7"/>
  <c r="X180" i="7"/>
  <c r="X181" i="7"/>
  <c r="X182" i="7"/>
  <c r="X183" i="7"/>
  <c r="X184" i="7"/>
  <c r="X185" i="7"/>
  <c r="X186" i="7"/>
  <c r="X187" i="7"/>
  <c r="X188" i="7"/>
  <c r="X189" i="7"/>
  <c r="X190" i="7"/>
  <c r="X191" i="7"/>
  <c r="X192" i="7"/>
  <c r="X193" i="7"/>
  <c r="X194" i="7"/>
  <c r="X195" i="7"/>
  <c r="X196" i="7"/>
  <c r="X197" i="7"/>
  <c r="X198" i="7"/>
  <c r="X199" i="7"/>
  <c r="X200" i="7"/>
  <c r="X201" i="7"/>
  <c r="X202" i="7"/>
  <c r="X203" i="7"/>
  <c r="X204" i="7"/>
  <c r="X205" i="7"/>
  <c r="X206" i="7"/>
  <c r="X207" i="7"/>
  <c r="X208" i="7"/>
  <c r="X209" i="7"/>
  <c r="X210" i="7"/>
  <c r="X211" i="7"/>
  <c r="X212" i="7"/>
  <c r="X213" i="7"/>
  <c r="X214" i="7"/>
  <c r="X215" i="7"/>
  <c r="X216" i="7"/>
  <c r="X217" i="7"/>
  <c r="X218" i="7"/>
  <c r="X219" i="7"/>
  <c r="X220" i="7"/>
  <c r="X221" i="7"/>
  <c r="X222" i="7"/>
  <c r="X223" i="7"/>
  <c r="X224" i="7"/>
  <c r="X225" i="7"/>
  <c r="X226" i="7"/>
  <c r="X227" i="7"/>
  <c r="X228" i="7"/>
  <c r="X229" i="7"/>
  <c r="X230" i="7"/>
  <c r="X231" i="7"/>
  <c r="X232" i="7"/>
  <c r="X233" i="7"/>
  <c r="X234" i="7"/>
  <c r="X235" i="7"/>
  <c r="X236" i="7"/>
  <c r="X237" i="7"/>
  <c r="X238" i="7"/>
  <c r="X239" i="7"/>
  <c r="X240" i="7"/>
  <c r="X241" i="7"/>
  <c r="X242" i="7"/>
  <c r="X243" i="7"/>
  <c r="X244" i="7"/>
  <c r="X245" i="7"/>
  <c r="X246" i="7"/>
  <c r="X247" i="7"/>
  <c r="X248" i="7"/>
  <c r="X249" i="7"/>
  <c r="X250" i="7"/>
  <c r="X251" i="7"/>
  <c r="X252" i="7"/>
  <c r="X253" i="7"/>
  <c r="X254" i="7"/>
  <c r="X255" i="7"/>
  <c r="X256" i="7"/>
  <c r="X257" i="7"/>
  <c r="X258" i="7"/>
  <c r="X259" i="7"/>
  <c r="X260" i="7"/>
  <c r="X261" i="7"/>
  <c r="X262" i="7"/>
  <c r="X263" i="7"/>
  <c r="X264" i="7"/>
  <c r="X265" i="7"/>
  <c r="X266" i="7"/>
  <c r="X267" i="7"/>
  <c r="X268" i="7"/>
  <c r="X269" i="7"/>
  <c r="X270" i="7"/>
  <c r="X271" i="7"/>
  <c r="X272" i="7"/>
  <c r="X273" i="7"/>
  <c r="X274" i="7"/>
  <c r="X275" i="7"/>
  <c r="X276" i="7"/>
  <c r="X277" i="7"/>
  <c r="X278" i="7"/>
  <c r="X279" i="7"/>
  <c r="X280" i="7"/>
  <c r="X281" i="7"/>
  <c r="X282" i="7"/>
  <c r="X283" i="7"/>
  <c r="X284" i="7"/>
  <c r="X285" i="7"/>
  <c r="X286" i="7"/>
  <c r="X287" i="7"/>
  <c r="X288" i="7"/>
  <c r="X289" i="7"/>
  <c r="X290" i="7"/>
  <c r="X291" i="7"/>
  <c r="X292" i="7"/>
  <c r="X293" i="7"/>
  <c r="X294" i="7"/>
  <c r="X295" i="7"/>
  <c r="X296" i="7"/>
  <c r="X297" i="7"/>
  <c r="X298" i="7"/>
  <c r="X299" i="7"/>
  <c r="X300" i="7"/>
  <c r="X301" i="7"/>
  <c r="X302" i="7"/>
  <c r="X303" i="7"/>
  <c r="X304" i="7"/>
  <c r="X305" i="7"/>
  <c r="X306" i="7"/>
  <c r="X307" i="7"/>
  <c r="X308" i="7"/>
  <c r="X309" i="7"/>
  <c r="X310" i="7"/>
  <c r="X311" i="7"/>
  <c r="X312" i="7"/>
  <c r="X313" i="7"/>
  <c r="X314" i="7"/>
  <c r="X315" i="7"/>
  <c r="X316" i="7"/>
  <c r="X317" i="7"/>
  <c r="X318" i="7"/>
  <c r="X319" i="7"/>
  <c r="X320" i="7"/>
  <c r="X321" i="7"/>
  <c r="X322" i="7"/>
  <c r="X323" i="7"/>
  <c r="X324" i="7"/>
  <c r="X325" i="7"/>
  <c r="X326" i="7"/>
  <c r="X327" i="7"/>
  <c r="X328" i="7"/>
  <c r="X329" i="7"/>
  <c r="X330" i="7"/>
  <c r="X331" i="7"/>
  <c r="X332" i="7"/>
  <c r="X333" i="7"/>
  <c r="X334" i="7"/>
  <c r="X335" i="7"/>
  <c r="X336" i="7"/>
  <c r="X337" i="7"/>
  <c r="X338" i="7"/>
  <c r="X339" i="7"/>
  <c r="X340" i="7"/>
  <c r="X341" i="7"/>
  <c r="X342" i="7"/>
  <c r="X343" i="7"/>
  <c r="X344" i="7"/>
  <c r="X345" i="7"/>
  <c r="X346" i="7"/>
  <c r="X347" i="7"/>
  <c r="X348" i="7"/>
  <c r="X349" i="7"/>
  <c r="X350" i="7"/>
  <c r="X351" i="7"/>
  <c r="X352" i="7"/>
  <c r="X353" i="7"/>
  <c r="X354" i="7"/>
  <c r="X355" i="7"/>
  <c r="X356" i="7"/>
  <c r="X357" i="7"/>
  <c r="X358" i="7"/>
  <c r="X359" i="7"/>
  <c r="X360" i="7"/>
  <c r="X361" i="7"/>
  <c r="X362" i="7"/>
  <c r="X363" i="7"/>
  <c r="X364" i="7"/>
  <c r="X365" i="7"/>
  <c r="X366" i="7"/>
  <c r="X367" i="7"/>
  <c r="X368" i="7"/>
  <c r="X369" i="7"/>
  <c r="X370" i="7"/>
  <c r="X371" i="7"/>
  <c r="X372" i="7"/>
  <c r="X373" i="7"/>
  <c r="X374" i="7"/>
  <c r="X375" i="7"/>
  <c r="X376" i="7"/>
  <c r="X377" i="7"/>
  <c r="X378" i="7"/>
  <c r="X379" i="7"/>
  <c r="X380" i="7"/>
  <c r="X381" i="7"/>
  <c r="X382" i="7"/>
  <c r="X383" i="7"/>
  <c r="X384" i="7"/>
  <c r="X385" i="7"/>
  <c r="X386" i="7"/>
  <c r="X387" i="7"/>
  <c r="X388" i="7"/>
  <c r="X389" i="7"/>
  <c r="X390" i="7"/>
  <c r="X391" i="7"/>
  <c r="X392" i="7"/>
  <c r="X393" i="7"/>
  <c r="X394" i="7"/>
  <c r="X395" i="7"/>
  <c r="X396" i="7"/>
  <c r="X397" i="7"/>
  <c r="X398" i="7"/>
  <c r="X399" i="7"/>
  <c r="X400" i="7"/>
  <c r="X401" i="7"/>
  <c r="X402" i="7"/>
  <c r="X403" i="7"/>
  <c r="X404" i="7"/>
  <c r="X405" i="7"/>
  <c r="X406" i="7"/>
  <c r="X407" i="7"/>
  <c r="X408" i="7"/>
  <c r="X409" i="7"/>
  <c r="X410" i="7"/>
  <c r="X411" i="7"/>
  <c r="X412" i="7"/>
  <c r="X413" i="7"/>
  <c r="X414" i="7"/>
  <c r="X415" i="7"/>
  <c r="X416" i="7"/>
  <c r="X417" i="7"/>
  <c r="X418" i="7"/>
  <c r="X419" i="7"/>
  <c r="X420" i="7"/>
  <c r="X421" i="7"/>
  <c r="X422" i="7"/>
  <c r="X423" i="7"/>
  <c r="X424" i="7"/>
  <c r="X425" i="7"/>
  <c r="X426" i="7"/>
  <c r="X427" i="7"/>
  <c r="X428" i="7"/>
  <c r="X429" i="7"/>
  <c r="X430" i="7"/>
  <c r="X431" i="7"/>
  <c r="X432" i="7"/>
  <c r="X433" i="7"/>
  <c r="X434" i="7"/>
  <c r="X435" i="7"/>
  <c r="X436" i="7"/>
  <c r="X437" i="7"/>
  <c r="X438" i="7"/>
  <c r="X439" i="7"/>
  <c r="X440" i="7"/>
  <c r="X441" i="7"/>
  <c r="X442" i="7"/>
  <c r="X443" i="7"/>
  <c r="X444" i="7"/>
  <c r="X445" i="7"/>
  <c r="X446" i="7"/>
  <c r="X447" i="7"/>
  <c r="X448" i="7"/>
  <c r="X449" i="7"/>
  <c r="X450" i="7"/>
  <c r="X451" i="7"/>
  <c r="X452" i="7"/>
  <c r="X453" i="7"/>
  <c r="X454" i="7"/>
  <c r="X455" i="7"/>
  <c r="X456" i="7"/>
  <c r="X457" i="7"/>
  <c r="X458" i="7"/>
  <c r="X459" i="7"/>
  <c r="X460" i="7"/>
  <c r="X461" i="7"/>
  <c r="X462" i="7"/>
  <c r="X463" i="7"/>
  <c r="X464" i="7"/>
  <c r="X465" i="7"/>
  <c r="X466" i="7"/>
  <c r="X467" i="7"/>
  <c r="X468" i="7"/>
  <c r="X469" i="7"/>
  <c r="X470" i="7"/>
  <c r="X471" i="7"/>
  <c r="X472" i="7"/>
  <c r="X473" i="7"/>
  <c r="X474" i="7"/>
  <c r="X475" i="7"/>
  <c r="X476" i="7"/>
  <c r="X477" i="7"/>
  <c r="X478" i="7"/>
  <c r="X479" i="7"/>
  <c r="X480" i="7"/>
  <c r="X481" i="7"/>
  <c r="X482" i="7"/>
  <c r="X483" i="7"/>
  <c r="X484" i="7"/>
  <c r="X485" i="7"/>
  <c r="X486" i="7"/>
  <c r="X487" i="7"/>
  <c r="X488" i="7"/>
  <c r="X489" i="7"/>
  <c r="X490" i="7"/>
  <c r="X491" i="7"/>
  <c r="X492" i="7"/>
  <c r="X493" i="7"/>
  <c r="X494" i="7"/>
  <c r="X495" i="7"/>
  <c r="X496" i="7"/>
  <c r="X497" i="7"/>
  <c r="X498" i="7"/>
  <c r="X499" i="7"/>
  <c r="X500" i="7"/>
  <c r="X501" i="7"/>
  <c r="X502" i="7"/>
  <c r="X503" i="7"/>
  <c r="X504" i="7"/>
  <c r="X505" i="7"/>
  <c r="X506" i="7"/>
  <c r="X507" i="7"/>
  <c r="X508" i="7"/>
  <c r="X509" i="7"/>
  <c r="X510" i="7"/>
  <c r="X511" i="7"/>
  <c r="X512" i="7"/>
  <c r="X513" i="7"/>
  <c r="X514" i="7"/>
  <c r="X515" i="7"/>
  <c r="X516" i="7"/>
  <c r="X517" i="7"/>
  <c r="X518" i="7"/>
  <c r="X519" i="7"/>
  <c r="X520" i="7"/>
  <c r="X521" i="7"/>
  <c r="X522" i="7"/>
  <c r="X523" i="7"/>
  <c r="X524" i="7"/>
  <c r="X525" i="7"/>
  <c r="X526" i="7"/>
  <c r="X527" i="7"/>
  <c r="X528" i="7"/>
  <c r="X529" i="7"/>
  <c r="X530" i="7"/>
  <c r="X531" i="7"/>
  <c r="X532" i="7"/>
  <c r="X533" i="7"/>
  <c r="X534" i="7"/>
  <c r="X535" i="7"/>
  <c r="X536" i="7"/>
  <c r="X537" i="7"/>
  <c r="X538" i="7"/>
  <c r="X539" i="7"/>
  <c r="X540" i="7"/>
  <c r="X541" i="7"/>
  <c r="X542" i="7"/>
  <c r="X543" i="7"/>
  <c r="X544" i="7"/>
  <c r="X545" i="7"/>
  <c r="X546" i="7"/>
  <c r="X547" i="7"/>
  <c r="X548" i="7"/>
  <c r="X549" i="7"/>
  <c r="X550" i="7"/>
  <c r="X551" i="7"/>
  <c r="X552" i="7"/>
  <c r="X553" i="7"/>
  <c r="X554" i="7"/>
  <c r="X555" i="7"/>
  <c r="X556" i="7"/>
  <c r="X557" i="7"/>
  <c r="X558" i="7"/>
  <c r="X7" i="7"/>
  <c r="S558" i="7"/>
  <c r="S557" i="7"/>
  <c r="S556" i="7"/>
  <c r="S555" i="7"/>
  <c r="S554" i="7"/>
  <c r="S553" i="7"/>
  <c r="S552" i="7"/>
  <c r="S551" i="7"/>
  <c r="S550" i="7"/>
  <c r="S549" i="7"/>
  <c r="S548" i="7"/>
  <c r="S547" i="7"/>
  <c r="S546" i="7"/>
  <c r="S545" i="7"/>
  <c r="S544" i="7"/>
  <c r="S543" i="7"/>
  <c r="S542" i="7"/>
  <c r="S541" i="7"/>
  <c r="S540" i="7"/>
  <c r="S539" i="7"/>
  <c r="S538" i="7"/>
  <c r="S537" i="7"/>
  <c r="S536" i="7"/>
  <c r="S535" i="7"/>
  <c r="S534" i="7"/>
  <c r="S533" i="7"/>
  <c r="S532" i="7"/>
  <c r="S531" i="7"/>
  <c r="S530" i="7"/>
  <c r="S529" i="7"/>
  <c r="S528" i="7"/>
  <c r="S527" i="7"/>
  <c r="S526" i="7"/>
  <c r="S525" i="7"/>
  <c r="S524" i="7"/>
  <c r="S523" i="7"/>
  <c r="S522" i="7"/>
  <c r="S521" i="7"/>
  <c r="S520" i="7"/>
  <c r="S519" i="7"/>
  <c r="S518" i="7"/>
  <c r="S517" i="7"/>
  <c r="S516" i="7"/>
  <c r="S515" i="7"/>
  <c r="S514" i="7"/>
  <c r="S513" i="7"/>
  <c r="S512" i="7"/>
  <c r="S511" i="7"/>
  <c r="S510" i="7"/>
  <c r="S509" i="7"/>
  <c r="S508" i="7"/>
  <c r="S507" i="7"/>
  <c r="S506" i="7"/>
  <c r="S505" i="7"/>
  <c r="S504" i="7"/>
  <c r="S503" i="7"/>
  <c r="S502" i="7"/>
  <c r="S501" i="7"/>
  <c r="S500" i="7"/>
  <c r="S499" i="7"/>
  <c r="S498" i="7"/>
  <c r="S497" i="7"/>
  <c r="S496" i="7"/>
  <c r="S495" i="7"/>
  <c r="S494" i="7"/>
  <c r="S493" i="7"/>
  <c r="S492" i="7"/>
  <c r="S491" i="7"/>
  <c r="S490" i="7"/>
  <c r="S489" i="7"/>
  <c r="S488" i="7"/>
  <c r="S487" i="7"/>
  <c r="S486" i="7"/>
  <c r="S485" i="7"/>
  <c r="S484" i="7"/>
  <c r="S483" i="7"/>
  <c r="S482" i="7"/>
  <c r="S481" i="7"/>
  <c r="S480" i="7"/>
  <c r="S479" i="7"/>
  <c r="S478" i="7"/>
  <c r="S477" i="7"/>
  <c r="S476" i="7"/>
  <c r="S475" i="7"/>
  <c r="S474" i="7"/>
  <c r="S473" i="7"/>
  <c r="S472" i="7"/>
  <c r="S471" i="7"/>
  <c r="S470" i="7"/>
  <c r="S469" i="7"/>
  <c r="S468" i="7"/>
  <c r="S467" i="7"/>
  <c r="S466" i="7"/>
  <c r="S465" i="7"/>
  <c r="S464" i="7"/>
  <c r="S463" i="7"/>
  <c r="S462" i="7"/>
  <c r="S461" i="7"/>
  <c r="S460" i="7"/>
  <c r="S459" i="7"/>
  <c r="S458" i="7"/>
  <c r="S457" i="7"/>
  <c r="S456" i="7"/>
  <c r="S455" i="7"/>
  <c r="S454" i="7"/>
  <c r="S453" i="7"/>
  <c r="S452" i="7"/>
  <c r="S451" i="7"/>
  <c r="S450" i="7"/>
  <c r="S449" i="7"/>
  <c r="S448" i="7"/>
  <c r="S447" i="7"/>
  <c r="S446" i="7"/>
  <c r="S445" i="7"/>
  <c r="S444" i="7"/>
  <c r="S443" i="7"/>
  <c r="S442" i="7"/>
  <c r="S441" i="7"/>
  <c r="S440" i="7"/>
  <c r="S439" i="7"/>
  <c r="S438" i="7"/>
  <c r="S437" i="7"/>
  <c r="S436" i="7"/>
  <c r="S435" i="7"/>
  <c r="S434" i="7"/>
  <c r="S433" i="7"/>
  <c r="S432" i="7"/>
  <c r="S431" i="7"/>
  <c r="S430" i="7"/>
  <c r="S429" i="7"/>
  <c r="S428" i="7"/>
  <c r="S427" i="7"/>
  <c r="S426" i="7"/>
  <c r="S425" i="7"/>
  <c r="S424" i="7"/>
  <c r="S423" i="7"/>
  <c r="S422" i="7"/>
  <c r="S421" i="7"/>
  <c r="S420" i="7"/>
  <c r="S419" i="7"/>
  <c r="S418" i="7"/>
  <c r="S417" i="7"/>
  <c r="S416" i="7"/>
  <c r="S415" i="7"/>
  <c r="S414" i="7"/>
  <c r="S413" i="7"/>
  <c r="S412" i="7"/>
  <c r="S411" i="7"/>
  <c r="S410" i="7"/>
  <c r="S409" i="7"/>
  <c r="S408" i="7"/>
  <c r="S407" i="7"/>
  <c r="S406" i="7"/>
  <c r="S405" i="7"/>
  <c r="S404" i="7"/>
  <c r="S403" i="7"/>
  <c r="S402" i="7"/>
  <c r="S401" i="7"/>
  <c r="S400" i="7"/>
  <c r="S399" i="7"/>
  <c r="S398" i="7"/>
  <c r="S397" i="7"/>
  <c r="S396" i="7"/>
  <c r="S395" i="7"/>
  <c r="S394" i="7"/>
  <c r="S393" i="7"/>
  <c r="S392" i="7"/>
  <c r="S391" i="7"/>
  <c r="S390" i="7"/>
  <c r="S389" i="7"/>
  <c r="S388" i="7"/>
  <c r="S387" i="7"/>
  <c r="S386" i="7"/>
  <c r="S385" i="7"/>
  <c r="S384" i="7"/>
  <c r="S383" i="7"/>
  <c r="S382" i="7"/>
  <c r="S381" i="7"/>
  <c r="S380" i="7"/>
  <c r="S379" i="7"/>
  <c r="S378" i="7"/>
  <c r="S377" i="7"/>
  <c r="S376" i="7"/>
  <c r="S375" i="7"/>
  <c r="S374" i="7"/>
  <c r="S373" i="7"/>
  <c r="S372" i="7"/>
  <c r="S371" i="7"/>
  <c r="S370" i="7"/>
  <c r="S369" i="7"/>
  <c r="S368" i="7"/>
  <c r="S367" i="7"/>
  <c r="S366" i="7"/>
  <c r="S365" i="7"/>
  <c r="S364" i="7"/>
  <c r="S363" i="7"/>
  <c r="S362" i="7"/>
  <c r="S361" i="7"/>
  <c r="S360" i="7"/>
  <c r="S359" i="7"/>
  <c r="S358" i="7"/>
  <c r="S357" i="7"/>
  <c r="S356" i="7"/>
  <c r="S355" i="7"/>
  <c r="S354" i="7"/>
  <c r="S353" i="7"/>
  <c r="S352" i="7"/>
  <c r="S351" i="7"/>
  <c r="S350" i="7"/>
  <c r="S349" i="7"/>
  <c r="S348" i="7"/>
  <c r="S347" i="7"/>
  <c r="S346" i="7"/>
  <c r="S345" i="7"/>
  <c r="S344" i="7"/>
  <c r="S343" i="7"/>
  <c r="S342" i="7"/>
  <c r="S341" i="7"/>
  <c r="S340" i="7"/>
  <c r="S339" i="7"/>
  <c r="S338" i="7"/>
  <c r="S337" i="7"/>
  <c r="S336" i="7"/>
  <c r="S335" i="7"/>
  <c r="S334" i="7"/>
  <c r="S333" i="7"/>
  <c r="S332" i="7"/>
  <c r="S331" i="7"/>
  <c r="S330" i="7"/>
  <c r="S329" i="7"/>
  <c r="S328" i="7"/>
  <c r="S327" i="7"/>
  <c r="S326" i="7"/>
  <c r="S325" i="7"/>
  <c r="S324" i="7"/>
  <c r="S323" i="7"/>
  <c r="S322" i="7"/>
  <c r="S321" i="7"/>
  <c r="S320" i="7"/>
  <c r="S319" i="7"/>
  <c r="S318" i="7"/>
  <c r="S317" i="7"/>
  <c r="S316" i="7"/>
  <c r="S315" i="7"/>
  <c r="S314" i="7"/>
  <c r="S313" i="7"/>
  <c r="S312" i="7"/>
  <c r="S311" i="7"/>
  <c r="S310" i="7"/>
  <c r="S309" i="7"/>
  <c r="S308" i="7"/>
  <c r="S307" i="7"/>
  <c r="S306" i="7"/>
  <c r="S305" i="7"/>
  <c r="S304" i="7"/>
  <c r="S303" i="7"/>
  <c r="S302" i="7"/>
  <c r="S301" i="7"/>
  <c r="S300" i="7"/>
  <c r="S299" i="7"/>
  <c r="S298" i="7"/>
  <c r="S297" i="7"/>
  <c r="S296" i="7"/>
  <c r="S295" i="7"/>
  <c r="S294" i="7"/>
  <c r="S293" i="7"/>
  <c r="S292" i="7"/>
  <c r="S291" i="7"/>
  <c r="S290" i="7"/>
  <c r="S289" i="7"/>
  <c r="S288" i="7"/>
  <c r="S287" i="7"/>
  <c r="S286" i="7"/>
  <c r="S285" i="7"/>
  <c r="S284" i="7"/>
  <c r="S283" i="7"/>
  <c r="S282" i="7"/>
  <c r="S281" i="7"/>
  <c r="S280" i="7"/>
  <c r="S279" i="7"/>
  <c r="S278" i="7"/>
  <c r="S277" i="7"/>
  <c r="S276" i="7"/>
  <c r="S275" i="7"/>
  <c r="S274" i="7"/>
  <c r="S273" i="7"/>
  <c r="S272" i="7"/>
  <c r="S271" i="7"/>
  <c r="S270" i="7"/>
  <c r="S269" i="7"/>
  <c r="S268" i="7"/>
  <c r="S267" i="7"/>
  <c r="S266" i="7"/>
  <c r="S265" i="7"/>
  <c r="S264" i="7"/>
  <c r="S263" i="7"/>
  <c r="S262" i="7"/>
  <c r="S261" i="7"/>
  <c r="S260" i="7"/>
  <c r="S259" i="7"/>
  <c r="S258" i="7"/>
  <c r="S257" i="7"/>
  <c r="S256" i="7"/>
  <c r="S255" i="7"/>
  <c r="S254" i="7"/>
  <c r="S253" i="7"/>
  <c r="S252" i="7"/>
  <c r="S251" i="7"/>
  <c r="S250" i="7"/>
  <c r="S249" i="7"/>
  <c r="S248" i="7"/>
  <c r="S247" i="7"/>
  <c r="S246" i="7"/>
  <c r="S245" i="7"/>
  <c r="S244" i="7"/>
  <c r="S243" i="7"/>
  <c r="S242" i="7"/>
  <c r="S241" i="7"/>
  <c r="S240" i="7"/>
  <c r="S239" i="7"/>
  <c r="S238" i="7"/>
  <c r="S237" i="7"/>
  <c r="S236" i="7"/>
  <c r="S235" i="7"/>
  <c r="S234" i="7"/>
  <c r="S233" i="7"/>
  <c r="S232" i="7"/>
  <c r="S231" i="7"/>
  <c r="S230" i="7"/>
  <c r="S229" i="7"/>
  <c r="S228" i="7"/>
  <c r="S227" i="7"/>
  <c r="S226" i="7"/>
  <c r="S225" i="7"/>
  <c r="S224" i="7"/>
  <c r="S223" i="7"/>
  <c r="S222" i="7"/>
  <c r="S221" i="7"/>
  <c r="S220" i="7"/>
  <c r="S219" i="7"/>
  <c r="S218" i="7"/>
  <c r="S217" i="7"/>
  <c r="S216" i="7"/>
  <c r="S215" i="7"/>
  <c r="S214" i="7"/>
  <c r="S213" i="7"/>
  <c r="S212" i="7"/>
  <c r="S211" i="7"/>
  <c r="S210" i="7"/>
  <c r="S209" i="7"/>
  <c r="S208" i="7"/>
  <c r="S207" i="7"/>
  <c r="S206" i="7"/>
  <c r="S205" i="7"/>
  <c r="S204" i="7"/>
  <c r="S203" i="7"/>
  <c r="S202" i="7"/>
  <c r="S201" i="7"/>
  <c r="S200" i="7"/>
  <c r="S199" i="7"/>
  <c r="S198" i="7"/>
  <c r="S197" i="7"/>
  <c r="S196" i="7"/>
  <c r="S195" i="7"/>
  <c r="S194" i="7"/>
  <c r="S193" i="7"/>
  <c r="S192" i="7"/>
  <c r="S191" i="7"/>
  <c r="S190" i="7"/>
  <c r="S189" i="7"/>
  <c r="S188" i="7"/>
  <c r="S187" i="7"/>
  <c r="S186" i="7"/>
  <c r="S185" i="7"/>
  <c r="S184" i="7"/>
  <c r="S183" i="7"/>
  <c r="S182" i="7"/>
  <c r="S181" i="7"/>
  <c r="S180" i="7"/>
  <c r="S179" i="7"/>
  <c r="S178" i="7"/>
  <c r="S177" i="7"/>
  <c r="S176" i="7"/>
  <c r="S175" i="7"/>
  <c r="S174" i="7"/>
  <c r="S173" i="7"/>
  <c r="S172" i="7"/>
  <c r="S171" i="7"/>
  <c r="S170" i="7"/>
  <c r="S169" i="7"/>
  <c r="S168" i="7"/>
  <c r="S167" i="7"/>
  <c r="S166" i="7"/>
  <c r="S165" i="7"/>
  <c r="S164" i="7"/>
  <c r="S163" i="7"/>
  <c r="S162" i="7"/>
  <c r="S161" i="7"/>
  <c r="S160" i="7"/>
  <c r="S159" i="7"/>
  <c r="S158" i="7"/>
  <c r="S157" i="7"/>
  <c r="S156" i="7"/>
  <c r="S155" i="7"/>
  <c r="S154" i="7"/>
  <c r="S153" i="7"/>
  <c r="S152" i="7"/>
  <c r="S151" i="7"/>
  <c r="S150" i="7"/>
  <c r="S149" i="7"/>
  <c r="S148" i="7"/>
  <c r="S147" i="7"/>
  <c r="S146" i="7"/>
  <c r="S145" i="7"/>
  <c r="S144" i="7"/>
  <c r="S143" i="7"/>
  <c r="S142" i="7"/>
  <c r="S141" i="7"/>
  <c r="S140" i="7"/>
  <c r="S139" i="7"/>
  <c r="S138" i="7"/>
  <c r="S137" i="7"/>
  <c r="S136" i="7"/>
  <c r="S135" i="7"/>
  <c r="S134" i="7"/>
  <c r="S133" i="7"/>
  <c r="S132" i="7"/>
  <c r="S131" i="7"/>
  <c r="S130" i="7"/>
  <c r="S129" i="7"/>
  <c r="S128" i="7"/>
  <c r="S127" i="7"/>
  <c r="S126" i="7"/>
  <c r="S125" i="7"/>
  <c r="S124" i="7"/>
  <c r="S123" i="7"/>
  <c r="S122" i="7"/>
  <c r="S121" i="7"/>
  <c r="S120" i="7"/>
  <c r="S119" i="7"/>
  <c r="S118" i="7"/>
  <c r="S117" i="7"/>
  <c r="S116" i="7"/>
  <c r="S115" i="7"/>
  <c r="S114" i="7"/>
  <c r="S113" i="7"/>
  <c r="S112" i="7"/>
  <c r="S111" i="7"/>
  <c r="S110" i="7"/>
  <c r="S109" i="7"/>
  <c r="S108" i="7"/>
  <c r="S107" i="7"/>
  <c r="S106" i="7"/>
  <c r="S105" i="7"/>
  <c r="S104" i="7"/>
  <c r="S103" i="7"/>
  <c r="S102" i="7"/>
  <c r="S101" i="7"/>
  <c r="S100" i="7"/>
  <c r="S99" i="7"/>
  <c r="S98" i="7"/>
  <c r="S97" i="7"/>
  <c r="S96" i="7"/>
  <c r="S95" i="7"/>
  <c r="S94" i="7"/>
  <c r="S93" i="7"/>
  <c r="S92" i="7"/>
  <c r="S91" i="7"/>
  <c r="S90" i="7"/>
  <c r="S89" i="7"/>
  <c r="S88" i="7"/>
  <c r="S87" i="7"/>
  <c r="S86" i="7"/>
  <c r="S85" i="7"/>
  <c r="S84" i="7"/>
  <c r="S83" i="7"/>
  <c r="S82" i="7"/>
  <c r="S81" i="7"/>
  <c r="S80" i="7"/>
  <c r="S79" i="7"/>
  <c r="S78" i="7"/>
  <c r="S77" i="7"/>
  <c r="S76" i="7"/>
  <c r="S75" i="7"/>
  <c r="S74" i="7"/>
  <c r="S73" i="7"/>
  <c r="S72" i="7"/>
  <c r="S71" i="7"/>
  <c r="S70" i="7"/>
  <c r="S69" i="7"/>
  <c r="S68" i="7"/>
  <c r="S67" i="7"/>
  <c r="S66" i="7"/>
  <c r="S65" i="7"/>
  <c r="S64" i="7"/>
  <c r="S63" i="7"/>
  <c r="S62" i="7"/>
  <c r="S61" i="7"/>
  <c r="S60" i="7"/>
  <c r="S59" i="7"/>
  <c r="S58" i="7"/>
  <c r="S57" i="7"/>
  <c r="S56" i="7"/>
  <c r="S55" i="7"/>
  <c r="S54" i="7"/>
  <c r="S53" i="7"/>
  <c r="S52" i="7"/>
  <c r="S51" i="7"/>
  <c r="S50" i="7"/>
  <c r="S49" i="7"/>
  <c r="S48" i="7"/>
  <c r="S47" i="7"/>
  <c r="S46" i="7"/>
  <c r="S45" i="7"/>
  <c r="S44" i="7"/>
  <c r="S43" i="7"/>
  <c r="S42" i="7"/>
  <c r="S41" i="7"/>
  <c r="S40" i="7"/>
  <c r="S39" i="7"/>
  <c r="S38" i="7"/>
  <c r="S37" i="7"/>
  <c r="S36" i="7"/>
  <c r="S35" i="7"/>
  <c r="S34" i="7"/>
  <c r="S33" i="7"/>
  <c r="S32" i="7"/>
  <c r="S31" i="7"/>
  <c r="S30" i="7"/>
  <c r="S29" i="7"/>
  <c r="S28" i="7"/>
  <c r="S27" i="7"/>
  <c r="S26" i="7"/>
  <c r="S25" i="7"/>
  <c r="S24" i="7"/>
  <c r="S23" i="7"/>
  <c r="S22" i="7"/>
  <c r="S21" i="7"/>
  <c r="S20" i="7"/>
  <c r="S19" i="7"/>
  <c r="S18" i="7"/>
  <c r="S17" i="7"/>
  <c r="S16" i="7"/>
  <c r="S15" i="7"/>
  <c r="S14" i="7"/>
  <c r="S13" i="7"/>
  <c r="S12" i="7"/>
  <c r="S11" i="7"/>
  <c r="S10" i="7"/>
  <c r="S9" i="7"/>
  <c r="S8" i="7"/>
  <c r="S7" i="7"/>
  <c r="B289" i="13"/>
  <c r="B288" i="13"/>
  <c r="B287" i="13"/>
  <c r="B286" i="13"/>
  <c r="B285" i="13"/>
  <c r="B284" i="13"/>
  <c r="B283" i="13"/>
  <c r="B282" i="13"/>
  <c r="B281" i="13"/>
  <c r="B280" i="13"/>
  <c r="B279" i="13"/>
  <c r="B278" i="13"/>
  <c r="B277" i="13"/>
  <c r="B276" i="13"/>
  <c r="B275" i="13"/>
  <c r="B274" i="13"/>
  <c r="B273" i="13"/>
  <c r="B272" i="13"/>
  <c r="B271" i="13"/>
  <c r="B270" i="13"/>
  <c r="B269" i="13"/>
  <c r="B268" i="13"/>
  <c r="B267" i="13"/>
  <c r="B266" i="13"/>
  <c r="B265" i="13"/>
  <c r="B264" i="13"/>
  <c r="B263" i="13"/>
  <c r="B262" i="13"/>
  <c r="B261" i="13"/>
  <c r="B260" i="13"/>
  <c r="B259" i="13"/>
  <c r="B258" i="13"/>
  <c r="B257" i="13"/>
  <c r="B256" i="13"/>
  <c r="B255" i="13"/>
  <c r="B254" i="13"/>
  <c r="B253" i="13"/>
  <c r="B252" i="13"/>
  <c r="B251" i="13"/>
  <c r="B250" i="13"/>
  <c r="B249" i="13"/>
  <c r="B248" i="13"/>
  <c r="B247" i="13"/>
  <c r="B246" i="13"/>
  <c r="B245" i="13"/>
  <c r="B244" i="13"/>
  <c r="B243" i="13"/>
  <c r="B242" i="13"/>
  <c r="B241" i="13"/>
  <c r="B240" i="13"/>
  <c r="B239" i="13"/>
  <c r="B238" i="13"/>
  <c r="B237" i="13"/>
  <c r="B236" i="13"/>
  <c r="B235" i="13"/>
  <c r="B234" i="13"/>
  <c r="B233" i="13"/>
  <c r="B232" i="13"/>
  <c r="B231" i="13"/>
  <c r="B230" i="13"/>
  <c r="B229" i="13"/>
  <c r="B228" i="13"/>
  <c r="B227" i="13"/>
  <c r="B226" i="13"/>
  <c r="B225" i="13"/>
  <c r="B224" i="13"/>
  <c r="B223" i="13"/>
  <c r="B222" i="13"/>
  <c r="B221" i="13"/>
  <c r="B220" i="13"/>
  <c r="B219" i="13"/>
  <c r="B218" i="13"/>
  <c r="B217" i="13"/>
  <c r="B216" i="13"/>
  <c r="B215" i="13"/>
  <c r="B214" i="13"/>
  <c r="B213" i="13"/>
  <c r="B212" i="13"/>
  <c r="B211" i="13"/>
  <c r="B210" i="13"/>
  <c r="B209" i="13"/>
  <c r="B208" i="13"/>
  <c r="B207" i="13"/>
  <c r="B206" i="13"/>
  <c r="B205" i="13"/>
  <c r="B204" i="13"/>
  <c r="B203" i="13"/>
  <c r="B202" i="13"/>
  <c r="B201" i="13"/>
  <c r="B200" i="13"/>
  <c r="B199" i="13"/>
  <c r="B198" i="13"/>
  <c r="B197" i="13"/>
  <c r="B196" i="13"/>
  <c r="B195" i="13"/>
  <c r="B194" i="13"/>
  <c r="B193" i="13"/>
  <c r="B192" i="13"/>
  <c r="B191" i="13"/>
  <c r="B190" i="13"/>
  <c r="B189" i="13"/>
  <c r="B188" i="13"/>
  <c r="B187" i="13"/>
  <c r="B186" i="13"/>
  <c r="B185" i="13"/>
  <c r="B184" i="13"/>
  <c r="B183" i="13"/>
  <c r="B182" i="13"/>
  <c r="B181" i="13"/>
  <c r="B180" i="13"/>
  <c r="B179" i="13"/>
  <c r="B178" i="13"/>
  <c r="B177" i="13"/>
  <c r="B176" i="13"/>
  <c r="B175" i="13"/>
  <c r="B174" i="13"/>
  <c r="B173" i="13"/>
  <c r="B172" i="13"/>
  <c r="B171" i="13"/>
  <c r="B170" i="13"/>
  <c r="B169" i="13"/>
  <c r="B168" i="13"/>
  <c r="B167" i="13"/>
  <c r="B166" i="13"/>
  <c r="B165" i="13"/>
  <c r="B164" i="13"/>
  <c r="B163" i="13"/>
  <c r="B162" i="13"/>
  <c r="B161" i="13"/>
  <c r="B160" i="13"/>
  <c r="B159" i="13"/>
  <c r="B158" i="13"/>
  <c r="B157" i="13"/>
  <c r="B156" i="13"/>
  <c r="B155" i="13"/>
  <c r="B154" i="13"/>
  <c r="B153" i="13"/>
  <c r="B152" i="13"/>
  <c r="B151" i="13"/>
  <c r="B150" i="13"/>
  <c r="B149" i="13"/>
  <c r="B148" i="13"/>
  <c r="B147" i="13"/>
  <c r="B146" i="13"/>
  <c r="B145" i="13"/>
  <c r="B144" i="13"/>
  <c r="B143" i="13"/>
  <c r="B142" i="13"/>
  <c r="B141" i="13"/>
  <c r="B140" i="13"/>
  <c r="B139" i="13"/>
  <c r="B138" i="13"/>
  <c r="B137" i="13"/>
  <c r="B136" i="13"/>
  <c r="B135" i="13"/>
  <c r="B134" i="13"/>
  <c r="B133" i="13"/>
  <c r="B132" i="13"/>
  <c r="B131" i="13"/>
  <c r="B130" i="13"/>
  <c r="B129" i="13"/>
  <c r="B128" i="13"/>
  <c r="B127" i="13"/>
  <c r="B126" i="13"/>
  <c r="B125" i="13"/>
  <c r="B124" i="13"/>
  <c r="B123" i="13"/>
  <c r="B122" i="13"/>
  <c r="B121" i="13"/>
  <c r="B120" i="13"/>
  <c r="B119" i="13"/>
  <c r="B118" i="13"/>
  <c r="B117" i="13"/>
  <c r="B116" i="13"/>
  <c r="B290" i="13"/>
  <c r="Z7" i="7"/>
  <c r="A7" i="7"/>
  <c r="P7" i="7"/>
  <c r="F7" i="7"/>
  <c r="U7" i="7"/>
  <c r="K7" i="7"/>
  <c r="F3" i="8" l="1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D150" i="13"/>
  <c r="D151" i="13"/>
  <c r="D152" i="13"/>
  <c r="D153" i="13"/>
  <c r="D154" i="13"/>
  <c r="D155" i="13"/>
  <c r="D156" i="13"/>
  <c r="D157" i="13"/>
  <c r="D158" i="13"/>
  <c r="D159" i="13"/>
  <c r="D160" i="13"/>
  <c r="D161" i="13"/>
  <c r="D162" i="13"/>
  <c r="D163" i="13"/>
  <c r="D164" i="13"/>
  <c r="D165" i="13"/>
  <c r="D166" i="13"/>
  <c r="D167" i="13"/>
  <c r="D168" i="13"/>
  <c r="D169" i="13"/>
  <c r="D170" i="13"/>
  <c r="D171" i="13"/>
  <c r="D172" i="13"/>
  <c r="D173" i="13"/>
  <c r="D174" i="13"/>
  <c r="D175" i="13"/>
  <c r="D176" i="13"/>
  <c r="D177" i="13"/>
  <c r="D178" i="13"/>
  <c r="D179" i="13"/>
  <c r="D180" i="13"/>
  <c r="D181" i="13"/>
  <c r="D182" i="13"/>
  <c r="D183" i="13"/>
  <c r="D184" i="13"/>
  <c r="D185" i="13"/>
  <c r="D186" i="13"/>
  <c r="D187" i="13"/>
  <c r="D188" i="13"/>
  <c r="D189" i="13"/>
  <c r="D190" i="13"/>
  <c r="D191" i="13"/>
  <c r="D192" i="13"/>
  <c r="D193" i="13"/>
  <c r="D194" i="13"/>
  <c r="D195" i="13"/>
  <c r="D196" i="13"/>
  <c r="D197" i="13"/>
  <c r="D198" i="13"/>
  <c r="D199" i="13"/>
  <c r="D200" i="13"/>
  <c r="D201" i="13"/>
  <c r="D202" i="13"/>
  <c r="D203" i="13"/>
  <c r="D204" i="13"/>
  <c r="D205" i="13"/>
  <c r="D206" i="13"/>
  <c r="D207" i="13"/>
  <c r="D208" i="13"/>
  <c r="D209" i="13"/>
  <c r="D210" i="13"/>
  <c r="D211" i="13"/>
  <c r="D212" i="13"/>
  <c r="D213" i="13"/>
  <c r="D214" i="13"/>
  <c r="D215" i="13"/>
  <c r="D216" i="13"/>
  <c r="D217" i="13"/>
  <c r="D218" i="13"/>
  <c r="D219" i="13"/>
  <c r="D220" i="13"/>
  <c r="D221" i="13"/>
  <c r="D222" i="13"/>
  <c r="D223" i="13"/>
  <c r="D224" i="13"/>
  <c r="D225" i="13"/>
  <c r="D226" i="13"/>
  <c r="D227" i="13"/>
  <c r="D228" i="13"/>
  <c r="D229" i="13"/>
  <c r="D230" i="13"/>
  <c r="D231" i="13"/>
  <c r="D232" i="13"/>
  <c r="D233" i="13"/>
  <c r="D234" i="13"/>
  <c r="D235" i="13"/>
  <c r="D236" i="13"/>
  <c r="D237" i="13"/>
  <c r="D238" i="13"/>
  <c r="D239" i="13"/>
  <c r="D240" i="13"/>
  <c r="D241" i="13"/>
  <c r="D242" i="13"/>
  <c r="D243" i="13"/>
  <c r="D244" i="13"/>
  <c r="D245" i="13"/>
  <c r="D246" i="13"/>
  <c r="D247" i="13"/>
  <c r="D248" i="13"/>
  <c r="D249" i="13"/>
  <c r="D250" i="13"/>
  <c r="D251" i="13"/>
  <c r="D252" i="13"/>
  <c r="D253" i="13"/>
  <c r="D254" i="13"/>
  <c r="D255" i="13"/>
  <c r="D256" i="13"/>
  <c r="D257" i="13"/>
  <c r="D258" i="13"/>
  <c r="D259" i="13"/>
  <c r="D260" i="13"/>
  <c r="D261" i="13"/>
  <c r="D262" i="13"/>
  <c r="D263" i="13"/>
  <c r="D264" i="13"/>
  <c r="D265" i="13"/>
  <c r="D266" i="13"/>
  <c r="D267" i="13"/>
  <c r="D268" i="13"/>
  <c r="D269" i="13"/>
  <c r="D270" i="13"/>
  <c r="D271" i="13"/>
  <c r="D272" i="13"/>
  <c r="D273" i="13"/>
  <c r="D274" i="13"/>
  <c r="D275" i="13"/>
  <c r="D276" i="13"/>
  <c r="D277" i="13"/>
  <c r="D278" i="13"/>
  <c r="D279" i="13"/>
  <c r="D280" i="13"/>
  <c r="D281" i="13"/>
  <c r="D282" i="13"/>
  <c r="D283" i="13"/>
  <c r="D284" i="13"/>
  <c r="D285" i="13"/>
  <c r="D286" i="13"/>
  <c r="D287" i="13"/>
  <c r="D288" i="13"/>
  <c r="D289" i="13"/>
  <c r="D290" i="13"/>
  <c r="D117" i="13"/>
  <c r="C290" i="13"/>
  <c r="C289" i="13"/>
  <c r="C288" i="13"/>
  <c r="C287" i="13"/>
  <c r="C286" i="13"/>
  <c r="C285" i="13"/>
  <c r="C284" i="13"/>
  <c r="C283" i="13"/>
  <c r="C282" i="13"/>
  <c r="C281" i="13"/>
  <c r="C280" i="13"/>
  <c r="C279" i="13"/>
  <c r="C278" i="13"/>
  <c r="C277" i="13"/>
  <c r="C276" i="13"/>
  <c r="C275" i="13"/>
  <c r="C274" i="13"/>
  <c r="C273" i="13"/>
  <c r="C272" i="13"/>
  <c r="C271" i="13"/>
  <c r="C270" i="13"/>
  <c r="C269" i="13"/>
  <c r="C268" i="13"/>
  <c r="C267" i="13"/>
  <c r="C266" i="13"/>
  <c r="C265" i="13"/>
  <c r="C264" i="13"/>
  <c r="C263" i="13"/>
  <c r="C262" i="13"/>
  <c r="C261" i="13"/>
  <c r="C260" i="13"/>
  <c r="C259" i="13"/>
  <c r="C258" i="13"/>
  <c r="C257" i="13"/>
  <c r="C256" i="13"/>
  <c r="C255" i="13"/>
  <c r="C254" i="13"/>
  <c r="C253" i="13"/>
  <c r="C252" i="13"/>
  <c r="C251" i="13"/>
  <c r="C250" i="13"/>
  <c r="C249" i="13"/>
  <c r="C248" i="13"/>
  <c r="C247" i="13"/>
  <c r="C246" i="13"/>
  <c r="C245" i="13"/>
  <c r="C244" i="13"/>
  <c r="C243" i="13"/>
  <c r="C242" i="13"/>
  <c r="C241" i="13"/>
  <c r="C240" i="13"/>
  <c r="C239" i="13"/>
  <c r="C238" i="13"/>
  <c r="C237" i="13"/>
  <c r="C236" i="13"/>
  <c r="C235" i="13"/>
  <c r="C234" i="13"/>
  <c r="C233" i="13"/>
  <c r="C232" i="13"/>
  <c r="C231" i="13"/>
  <c r="C230" i="13"/>
  <c r="C229" i="13"/>
  <c r="C228" i="13"/>
  <c r="C227" i="13"/>
  <c r="C226" i="13"/>
  <c r="C225" i="13"/>
  <c r="C224" i="13"/>
  <c r="C223" i="13"/>
  <c r="C222" i="13"/>
  <c r="C221" i="13"/>
  <c r="C220" i="13"/>
  <c r="C219" i="13"/>
  <c r="C218" i="13"/>
  <c r="C217" i="13"/>
  <c r="C216" i="13"/>
  <c r="C215" i="13"/>
  <c r="C214" i="13"/>
  <c r="C213" i="13"/>
  <c r="C212" i="13"/>
  <c r="C211" i="13"/>
  <c r="C210" i="13"/>
  <c r="C209" i="13"/>
  <c r="C208" i="13"/>
  <c r="C207" i="13"/>
  <c r="C206" i="13"/>
  <c r="C205" i="13"/>
  <c r="C204" i="13"/>
  <c r="C203" i="13"/>
  <c r="C202" i="13"/>
  <c r="C201" i="13"/>
  <c r="C200" i="13"/>
  <c r="C199" i="13"/>
  <c r="C198" i="13"/>
  <c r="C197" i="13"/>
  <c r="C196" i="13"/>
  <c r="C195" i="13"/>
  <c r="C194" i="13"/>
  <c r="C193" i="13"/>
  <c r="C192" i="13"/>
  <c r="C191" i="13"/>
  <c r="C190" i="13"/>
  <c r="C189" i="13"/>
  <c r="C188" i="13"/>
  <c r="C187" i="13"/>
  <c r="C186" i="13"/>
  <c r="C185" i="13"/>
  <c r="C184" i="13"/>
  <c r="C183" i="13"/>
  <c r="C182" i="13"/>
  <c r="C181" i="13"/>
  <c r="C180" i="13"/>
  <c r="C179" i="13"/>
  <c r="C178" i="13"/>
  <c r="C177" i="13"/>
  <c r="C176" i="13"/>
  <c r="C175" i="13"/>
  <c r="C174" i="13"/>
  <c r="C173" i="13"/>
  <c r="C172" i="13"/>
  <c r="C171" i="13"/>
  <c r="C170" i="13"/>
  <c r="C169" i="13"/>
  <c r="C168" i="13"/>
  <c r="C167" i="13"/>
  <c r="C166" i="13"/>
  <c r="C165" i="13"/>
  <c r="C164" i="13"/>
  <c r="C163" i="13"/>
  <c r="C162" i="13"/>
  <c r="C161" i="13"/>
  <c r="C160" i="13"/>
  <c r="C159" i="13"/>
  <c r="C158" i="13"/>
  <c r="C157" i="13"/>
  <c r="C156" i="13"/>
  <c r="C155" i="13"/>
  <c r="C154" i="13"/>
  <c r="C153" i="13"/>
  <c r="C152" i="13"/>
  <c r="C151" i="13"/>
  <c r="C150" i="13"/>
  <c r="C149" i="13"/>
  <c r="C148" i="13"/>
  <c r="C147" i="13"/>
  <c r="C146" i="13"/>
  <c r="C145" i="13"/>
  <c r="C144" i="13"/>
  <c r="C143" i="13"/>
  <c r="C142" i="13"/>
  <c r="C141" i="13"/>
  <c r="C140" i="13"/>
  <c r="C139" i="13"/>
  <c r="C138" i="13"/>
  <c r="C137" i="13"/>
  <c r="C136" i="13"/>
  <c r="C135" i="13"/>
  <c r="C134" i="13"/>
  <c r="C133" i="13"/>
  <c r="C132" i="13"/>
  <c r="C131" i="13"/>
  <c r="C130" i="13"/>
  <c r="C129" i="13"/>
  <c r="C128" i="13"/>
  <c r="C127" i="13"/>
  <c r="C126" i="13"/>
  <c r="C125" i="13"/>
  <c r="C124" i="13"/>
  <c r="C123" i="13"/>
  <c r="C122" i="13"/>
  <c r="C121" i="13"/>
  <c r="C120" i="13"/>
  <c r="C119" i="13"/>
  <c r="C118" i="13"/>
  <c r="C117" i="13"/>
  <c r="C116" i="13"/>
  <c r="C115" i="13"/>
  <c r="B115" i="13" s="1"/>
  <c r="B114" i="13" s="1"/>
  <c r="C114" i="13"/>
  <c r="C113" i="13"/>
  <c r="C112" i="13"/>
  <c r="C111" i="13"/>
  <c r="C110" i="13"/>
  <c r="C109" i="13"/>
  <c r="C108" i="13"/>
  <c r="C107" i="13"/>
  <c r="C106" i="13"/>
  <c r="C105" i="13"/>
  <c r="C104" i="13"/>
  <c r="C103" i="13"/>
  <c r="C102" i="13"/>
  <c r="C101" i="13"/>
  <c r="C100" i="13"/>
  <c r="C99" i="13"/>
  <c r="C98" i="13"/>
  <c r="C97" i="13"/>
  <c r="C96" i="13"/>
  <c r="C95" i="13"/>
  <c r="C94" i="13"/>
  <c r="C93" i="13"/>
  <c r="C92" i="13"/>
  <c r="C91" i="13"/>
  <c r="C90" i="13"/>
  <c r="C89" i="13"/>
  <c r="C88" i="13"/>
  <c r="C87" i="13"/>
  <c r="C86" i="13"/>
  <c r="C85" i="13"/>
  <c r="C84" i="13"/>
  <c r="C83" i="13"/>
  <c r="C82" i="13"/>
  <c r="C81" i="13"/>
  <c r="C80" i="13"/>
  <c r="C79" i="13"/>
  <c r="C78" i="13"/>
  <c r="C77" i="13"/>
  <c r="C76" i="13"/>
  <c r="C75" i="13"/>
  <c r="C74" i="13"/>
  <c r="C73" i="13"/>
  <c r="C72" i="13"/>
  <c r="C71" i="13"/>
  <c r="C70" i="13"/>
  <c r="C69" i="13"/>
  <c r="C68" i="13"/>
  <c r="C67" i="13"/>
  <c r="C66" i="13"/>
  <c r="C65" i="13"/>
  <c r="C64" i="13"/>
  <c r="C63" i="13"/>
  <c r="C62" i="13"/>
  <c r="C61" i="13"/>
  <c r="C60" i="13"/>
  <c r="C59" i="13"/>
  <c r="C58" i="13"/>
  <c r="C57" i="13"/>
  <c r="C56" i="13"/>
  <c r="C55" i="13"/>
  <c r="C54" i="13"/>
  <c r="C53" i="13"/>
  <c r="C52" i="13"/>
  <c r="C51" i="13"/>
  <c r="C50" i="13"/>
  <c r="C49" i="13"/>
  <c r="C48" i="13"/>
  <c r="C47" i="13"/>
  <c r="C46" i="13"/>
  <c r="C45" i="13"/>
  <c r="C44" i="13"/>
  <c r="C43" i="13"/>
  <c r="C42" i="13"/>
  <c r="C41" i="13"/>
  <c r="C40" i="13"/>
  <c r="C39" i="13"/>
  <c r="C38" i="13"/>
  <c r="C37" i="13"/>
  <c r="C36" i="13"/>
  <c r="C35" i="13"/>
  <c r="C34" i="13"/>
  <c r="C33" i="13"/>
  <c r="C32" i="13"/>
  <c r="C31" i="13"/>
  <c r="C30" i="13"/>
  <c r="C29" i="13"/>
  <c r="C28" i="13"/>
  <c r="C27" i="13"/>
  <c r="C26" i="13"/>
  <c r="C25" i="13"/>
  <c r="C24" i="13"/>
  <c r="C23" i="13"/>
  <c r="C22" i="13"/>
  <c r="C21" i="13"/>
  <c r="C20" i="13"/>
  <c r="C19" i="13"/>
  <c r="C18" i="13"/>
  <c r="C17" i="13"/>
  <c r="C16" i="13"/>
  <c r="C15" i="13"/>
  <c r="C14" i="13"/>
  <c r="C13" i="13"/>
  <c r="C12" i="13"/>
  <c r="C11" i="13"/>
  <c r="C10" i="13"/>
  <c r="C9" i="13"/>
  <c r="C8" i="13"/>
  <c r="C7" i="13"/>
  <c r="C6" i="13"/>
  <c r="C5" i="13"/>
  <c r="C4" i="13"/>
  <c r="C3" i="13"/>
  <c r="A62" i="13"/>
  <c r="A63" i="13"/>
  <c r="A64" i="13"/>
  <c r="A65" i="13"/>
  <c r="A66" i="13"/>
  <c r="A67" i="13"/>
  <c r="A68" i="13"/>
  <c r="A69" i="13"/>
  <c r="A70" i="13"/>
  <c r="A71" i="13"/>
  <c r="A72" i="13"/>
  <c r="A73" i="13"/>
  <c r="A74" i="13"/>
  <c r="A75" i="13"/>
  <c r="A76" i="13"/>
  <c r="A77" i="13"/>
  <c r="A78" i="13"/>
  <c r="A79" i="13"/>
  <c r="A80" i="13"/>
  <c r="A81" i="13"/>
  <c r="A82" i="13"/>
  <c r="A83" i="13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97" i="13"/>
  <c r="A98" i="13"/>
  <c r="A99" i="13"/>
  <c r="A100" i="13"/>
  <c r="A101" i="13"/>
  <c r="A102" i="13"/>
  <c r="A103" i="13"/>
  <c r="A104" i="13"/>
  <c r="A105" i="13"/>
  <c r="A106" i="13"/>
  <c r="A107" i="13"/>
  <c r="A108" i="13"/>
  <c r="A109" i="13"/>
  <c r="A110" i="13"/>
  <c r="A111" i="13"/>
  <c r="A112" i="13"/>
  <c r="A113" i="13"/>
  <c r="A114" i="13"/>
  <c r="A115" i="13"/>
  <c r="A116" i="13"/>
  <c r="A117" i="13"/>
  <c r="A118" i="13"/>
  <c r="A119" i="13"/>
  <c r="A120" i="13"/>
  <c r="A121" i="13"/>
  <c r="A122" i="13"/>
  <c r="A123" i="13"/>
  <c r="A124" i="13"/>
  <c r="A125" i="13"/>
  <c r="A126" i="13"/>
  <c r="A127" i="13"/>
  <c r="A128" i="13"/>
  <c r="A129" i="13"/>
  <c r="A130" i="13"/>
  <c r="A131" i="13"/>
  <c r="A132" i="13"/>
  <c r="A133" i="13"/>
  <c r="A134" i="13"/>
  <c r="A135" i="13"/>
  <c r="A136" i="13"/>
  <c r="A137" i="13"/>
  <c r="A138" i="13"/>
  <c r="A139" i="13"/>
  <c r="A140" i="13"/>
  <c r="A141" i="13"/>
  <c r="A142" i="13"/>
  <c r="A143" i="13"/>
  <c r="A144" i="13"/>
  <c r="A145" i="13"/>
  <c r="A146" i="13"/>
  <c r="A147" i="13"/>
  <c r="A148" i="13"/>
  <c r="A149" i="13"/>
  <c r="A150" i="13"/>
  <c r="A151" i="13"/>
  <c r="A152" i="13"/>
  <c r="A153" i="13"/>
  <c r="A154" i="13"/>
  <c r="A155" i="13"/>
  <c r="A156" i="13"/>
  <c r="A157" i="13"/>
  <c r="A158" i="13"/>
  <c r="A159" i="13"/>
  <c r="A160" i="13"/>
  <c r="A161" i="13"/>
  <c r="A162" i="13"/>
  <c r="A163" i="13"/>
  <c r="A164" i="13"/>
  <c r="A165" i="13"/>
  <c r="A166" i="13"/>
  <c r="A167" i="13"/>
  <c r="A168" i="13"/>
  <c r="A169" i="13"/>
  <c r="A170" i="13"/>
  <c r="A171" i="13"/>
  <c r="A172" i="13"/>
  <c r="A173" i="13"/>
  <c r="A174" i="13"/>
  <c r="A175" i="13"/>
  <c r="A176" i="13"/>
  <c r="A177" i="13"/>
  <c r="A178" i="13"/>
  <c r="A179" i="13"/>
  <c r="A180" i="13"/>
  <c r="A181" i="13"/>
  <c r="A182" i="13"/>
  <c r="A183" i="13"/>
  <c r="A184" i="13"/>
  <c r="A185" i="13"/>
  <c r="A186" i="13"/>
  <c r="A187" i="13"/>
  <c r="A188" i="13"/>
  <c r="A189" i="13"/>
  <c r="A190" i="13"/>
  <c r="A191" i="13"/>
  <c r="A192" i="13"/>
  <c r="A193" i="13"/>
  <c r="A194" i="13"/>
  <c r="A195" i="13"/>
  <c r="A196" i="13"/>
  <c r="A197" i="13"/>
  <c r="A198" i="13"/>
  <c r="A199" i="13"/>
  <c r="A200" i="13"/>
  <c r="A201" i="13"/>
  <c r="A202" i="13"/>
  <c r="A203" i="13"/>
  <c r="A204" i="13"/>
  <c r="A205" i="13"/>
  <c r="A206" i="13"/>
  <c r="A207" i="13"/>
  <c r="A208" i="13"/>
  <c r="A209" i="13"/>
  <c r="A210" i="13"/>
  <c r="A211" i="13"/>
  <c r="A212" i="13"/>
  <c r="A213" i="13"/>
  <c r="A214" i="13"/>
  <c r="A215" i="13"/>
  <c r="A216" i="13"/>
  <c r="A217" i="13"/>
  <c r="A218" i="13"/>
  <c r="A219" i="13"/>
  <c r="A220" i="13"/>
  <c r="A221" i="13"/>
  <c r="A222" i="13"/>
  <c r="A223" i="13"/>
  <c r="A224" i="13"/>
  <c r="A225" i="13"/>
  <c r="A226" i="13"/>
  <c r="A227" i="13"/>
  <c r="A228" i="13"/>
  <c r="A229" i="13"/>
  <c r="A230" i="13"/>
  <c r="A231" i="13"/>
  <c r="A232" i="13"/>
  <c r="A233" i="13"/>
  <c r="A234" i="13"/>
  <c r="A235" i="13"/>
  <c r="A236" i="13"/>
  <c r="A237" i="13"/>
  <c r="A238" i="13"/>
  <c r="A239" i="13"/>
  <c r="A240" i="13"/>
  <c r="A241" i="13"/>
  <c r="A242" i="13"/>
  <c r="A243" i="13"/>
  <c r="A244" i="13"/>
  <c r="A245" i="13"/>
  <c r="A246" i="13"/>
  <c r="A247" i="13"/>
  <c r="A248" i="13"/>
  <c r="A249" i="13"/>
  <c r="A250" i="13"/>
  <c r="A251" i="13"/>
  <c r="A252" i="13"/>
  <c r="A253" i="13"/>
  <c r="A254" i="13"/>
  <c r="A255" i="13"/>
  <c r="A256" i="13"/>
  <c r="A257" i="13"/>
  <c r="A258" i="13"/>
  <c r="A259" i="13"/>
  <c r="A260" i="13"/>
  <c r="A261" i="13"/>
  <c r="A262" i="13"/>
  <c r="A263" i="13"/>
  <c r="A264" i="13"/>
  <c r="A265" i="13"/>
  <c r="A266" i="13"/>
  <c r="A267" i="13"/>
  <c r="A268" i="13"/>
  <c r="A269" i="13"/>
  <c r="A270" i="13"/>
  <c r="A271" i="13"/>
  <c r="A272" i="13"/>
  <c r="A273" i="13"/>
  <c r="A274" i="13"/>
  <c r="A275" i="13"/>
  <c r="A276" i="13"/>
  <c r="A277" i="13"/>
  <c r="A278" i="13"/>
  <c r="A279" i="13"/>
  <c r="A280" i="13"/>
  <c r="A281" i="13"/>
  <c r="A282" i="13"/>
  <c r="A283" i="13"/>
  <c r="A284" i="13"/>
  <c r="A285" i="13"/>
  <c r="A286" i="13"/>
  <c r="A287" i="13"/>
  <c r="A288" i="13"/>
  <c r="A289" i="13"/>
  <c r="A290" i="13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36" i="13"/>
  <c r="A37" i="13"/>
  <c r="A38" i="13"/>
  <c r="A39" i="13"/>
  <c r="A40" i="13"/>
  <c r="A41" i="13"/>
  <c r="A42" i="13"/>
  <c r="A43" i="13"/>
  <c r="A44" i="13"/>
  <c r="A45" i="13"/>
  <c r="A46" i="13"/>
  <c r="A47" i="13"/>
  <c r="A48" i="13"/>
  <c r="A49" i="13"/>
  <c r="A50" i="13"/>
  <c r="A51" i="13"/>
  <c r="A52" i="13"/>
  <c r="A53" i="13"/>
  <c r="A54" i="13"/>
  <c r="A55" i="13"/>
  <c r="A56" i="13"/>
  <c r="A57" i="13"/>
  <c r="A58" i="13"/>
  <c r="A59" i="13"/>
  <c r="A60" i="13"/>
  <c r="A61" i="13"/>
  <c r="A5" i="13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19" i="13"/>
  <c r="A20" i="13"/>
  <c r="A21" i="13"/>
  <c r="A22" i="13"/>
  <c r="A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83" i="13"/>
  <c r="J84" i="13"/>
  <c r="J85" i="13"/>
  <c r="J86" i="13"/>
  <c r="J87" i="13"/>
  <c r="J88" i="13"/>
  <c r="J89" i="13"/>
  <c r="J90" i="13"/>
  <c r="J91" i="13"/>
  <c r="J92" i="13"/>
  <c r="J93" i="13"/>
  <c r="J94" i="13"/>
  <c r="J95" i="13"/>
  <c r="J96" i="13"/>
  <c r="J97" i="13"/>
  <c r="J98" i="13"/>
  <c r="J99" i="13"/>
  <c r="J100" i="13"/>
  <c r="J101" i="13"/>
  <c r="J102" i="13"/>
  <c r="J103" i="13"/>
  <c r="J104" i="13"/>
  <c r="J105" i="13"/>
  <c r="J106" i="13"/>
  <c r="J107" i="13"/>
  <c r="J108" i="13"/>
  <c r="J109" i="13"/>
  <c r="J110" i="13"/>
  <c r="J111" i="13"/>
  <c r="J112" i="13"/>
  <c r="J113" i="13"/>
  <c r="J114" i="13"/>
  <c r="J115" i="13"/>
  <c r="J116" i="13"/>
  <c r="J117" i="13"/>
  <c r="J118" i="13"/>
  <c r="J119" i="13"/>
  <c r="J120" i="13"/>
  <c r="J121" i="13"/>
  <c r="J122" i="13"/>
  <c r="J123" i="13"/>
  <c r="J124" i="13"/>
  <c r="J125" i="13"/>
  <c r="J126" i="13"/>
  <c r="J127" i="13"/>
  <c r="J128" i="13"/>
  <c r="J129" i="13"/>
  <c r="J130" i="13"/>
  <c r="J131" i="13"/>
  <c r="J132" i="13"/>
  <c r="J133" i="13"/>
  <c r="J134" i="13"/>
  <c r="J135" i="13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J153" i="13"/>
  <c r="J154" i="13"/>
  <c r="J155" i="13"/>
  <c r="J156" i="13"/>
  <c r="J157" i="13"/>
  <c r="J158" i="13"/>
  <c r="J159" i="13"/>
  <c r="J160" i="13"/>
  <c r="J161" i="13"/>
  <c r="J162" i="13"/>
  <c r="J163" i="13"/>
  <c r="J164" i="13"/>
  <c r="J165" i="13"/>
  <c r="J166" i="13"/>
  <c r="J167" i="13"/>
  <c r="J168" i="13"/>
  <c r="J169" i="13"/>
  <c r="J170" i="13"/>
  <c r="J171" i="13"/>
  <c r="J172" i="13"/>
  <c r="J173" i="13"/>
  <c r="J174" i="13"/>
  <c r="J175" i="13"/>
  <c r="J176" i="13"/>
  <c r="J177" i="13"/>
  <c r="J178" i="13"/>
  <c r="J179" i="13"/>
  <c r="J180" i="13"/>
  <c r="J4" i="13"/>
  <c r="I3" i="8"/>
  <c r="W8" i="7"/>
  <c r="W9" i="7"/>
  <c r="W10" i="7"/>
  <c r="W11" i="7"/>
  <c r="W12" i="7"/>
  <c r="W13" i="7"/>
  <c r="W14" i="7"/>
  <c r="W15" i="7"/>
  <c r="W16" i="7"/>
  <c r="W17" i="7"/>
  <c r="W18" i="7"/>
  <c r="W19" i="7"/>
  <c r="W20" i="7"/>
  <c r="W21" i="7"/>
  <c r="W22" i="7"/>
  <c r="W23" i="7"/>
  <c r="W24" i="7"/>
  <c r="W25" i="7"/>
  <c r="W26" i="7"/>
  <c r="W27" i="7"/>
  <c r="W28" i="7"/>
  <c r="W29" i="7"/>
  <c r="W30" i="7"/>
  <c r="W31" i="7"/>
  <c r="W32" i="7"/>
  <c r="W33" i="7"/>
  <c r="W34" i="7"/>
  <c r="W35" i="7"/>
  <c r="W36" i="7"/>
  <c r="W37" i="7"/>
  <c r="W38" i="7"/>
  <c r="W39" i="7"/>
  <c r="W40" i="7"/>
  <c r="W41" i="7"/>
  <c r="W42" i="7"/>
  <c r="W43" i="7"/>
  <c r="W44" i="7"/>
  <c r="W45" i="7"/>
  <c r="W46" i="7"/>
  <c r="W47" i="7"/>
  <c r="W48" i="7"/>
  <c r="W49" i="7"/>
  <c r="W50" i="7"/>
  <c r="W51" i="7"/>
  <c r="W52" i="7"/>
  <c r="W53" i="7"/>
  <c r="W54" i="7"/>
  <c r="W55" i="7"/>
  <c r="W56" i="7"/>
  <c r="W57" i="7"/>
  <c r="W58" i="7"/>
  <c r="W59" i="7"/>
  <c r="W60" i="7"/>
  <c r="W61" i="7"/>
  <c r="W62" i="7"/>
  <c r="W63" i="7"/>
  <c r="W64" i="7"/>
  <c r="W65" i="7"/>
  <c r="W66" i="7"/>
  <c r="W67" i="7"/>
  <c r="W68" i="7"/>
  <c r="W69" i="7"/>
  <c r="W70" i="7"/>
  <c r="W71" i="7"/>
  <c r="W72" i="7"/>
  <c r="W73" i="7"/>
  <c r="W74" i="7"/>
  <c r="W75" i="7"/>
  <c r="W76" i="7"/>
  <c r="W77" i="7"/>
  <c r="W78" i="7"/>
  <c r="W79" i="7"/>
  <c r="W80" i="7"/>
  <c r="W81" i="7"/>
  <c r="W82" i="7"/>
  <c r="W83" i="7"/>
  <c r="W84" i="7"/>
  <c r="W85" i="7"/>
  <c r="W86" i="7"/>
  <c r="W87" i="7"/>
  <c r="W88" i="7"/>
  <c r="W89" i="7"/>
  <c r="W90" i="7"/>
  <c r="W91" i="7"/>
  <c r="W92" i="7"/>
  <c r="W93" i="7"/>
  <c r="W94" i="7"/>
  <c r="W95" i="7"/>
  <c r="W96" i="7"/>
  <c r="W97" i="7"/>
  <c r="W98" i="7"/>
  <c r="W99" i="7"/>
  <c r="W100" i="7"/>
  <c r="W101" i="7"/>
  <c r="W102" i="7"/>
  <c r="W103" i="7"/>
  <c r="W104" i="7"/>
  <c r="W105" i="7"/>
  <c r="W106" i="7"/>
  <c r="W107" i="7"/>
  <c r="W108" i="7"/>
  <c r="W109" i="7"/>
  <c r="W110" i="7"/>
  <c r="W111" i="7"/>
  <c r="W112" i="7"/>
  <c r="W113" i="7"/>
  <c r="W114" i="7"/>
  <c r="W115" i="7"/>
  <c r="W116" i="7"/>
  <c r="W117" i="7"/>
  <c r="W118" i="7"/>
  <c r="W119" i="7"/>
  <c r="W120" i="7"/>
  <c r="W121" i="7"/>
  <c r="W122" i="7"/>
  <c r="W123" i="7"/>
  <c r="W124" i="7"/>
  <c r="W125" i="7"/>
  <c r="W126" i="7"/>
  <c r="W127" i="7"/>
  <c r="W128" i="7"/>
  <c r="W129" i="7"/>
  <c r="W130" i="7"/>
  <c r="W131" i="7"/>
  <c r="W132" i="7"/>
  <c r="W133" i="7"/>
  <c r="W134" i="7"/>
  <c r="W135" i="7"/>
  <c r="W136" i="7"/>
  <c r="W137" i="7"/>
  <c r="W138" i="7"/>
  <c r="W139" i="7"/>
  <c r="W140" i="7"/>
  <c r="W141" i="7"/>
  <c r="W142" i="7"/>
  <c r="W143" i="7"/>
  <c r="W144" i="7"/>
  <c r="W145" i="7"/>
  <c r="W146" i="7"/>
  <c r="W147" i="7"/>
  <c r="W148" i="7"/>
  <c r="W149" i="7"/>
  <c r="W150" i="7"/>
  <c r="W151" i="7"/>
  <c r="W152" i="7"/>
  <c r="W153" i="7"/>
  <c r="W154" i="7"/>
  <c r="W155" i="7"/>
  <c r="W156" i="7"/>
  <c r="W157" i="7"/>
  <c r="W158" i="7"/>
  <c r="W159" i="7"/>
  <c r="W160" i="7"/>
  <c r="W161" i="7"/>
  <c r="W162" i="7"/>
  <c r="W163" i="7"/>
  <c r="W164" i="7"/>
  <c r="W165" i="7"/>
  <c r="W166" i="7"/>
  <c r="W167" i="7"/>
  <c r="W168" i="7"/>
  <c r="W169" i="7"/>
  <c r="W170" i="7"/>
  <c r="W171" i="7"/>
  <c r="W172" i="7"/>
  <c r="W173" i="7"/>
  <c r="W174" i="7"/>
  <c r="W175" i="7"/>
  <c r="W176" i="7"/>
  <c r="W177" i="7"/>
  <c r="W178" i="7"/>
  <c r="W179" i="7"/>
  <c r="W180" i="7"/>
  <c r="W181" i="7"/>
  <c r="W182" i="7"/>
  <c r="W183" i="7"/>
  <c r="W184" i="7"/>
  <c r="W185" i="7"/>
  <c r="W186" i="7"/>
  <c r="W187" i="7"/>
  <c r="W188" i="7"/>
  <c r="W189" i="7"/>
  <c r="W190" i="7"/>
  <c r="W191" i="7"/>
  <c r="W192" i="7"/>
  <c r="W193" i="7"/>
  <c r="W194" i="7"/>
  <c r="W195" i="7"/>
  <c r="W196" i="7"/>
  <c r="W197" i="7"/>
  <c r="W198" i="7"/>
  <c r="W199" i="7"/>
  <c r="W200" i="7"/>
  <c r="W201" i="7"/>
  <c r="W202" i="7"/>
  <c r="W203" i="7"/>
  <c r="W204" i="7"/>
  <c r="W205" i="7"/>
  <c r="W206" i="7"/>
  <c r="W207" i="7"/>
  <c r="W208" i="7"/>
  <c r="W209" i="7"/>
  <c r="W210" i="7"/>
  <c r="W211" i="7"/>
  <c r="W212" i="7"/>
  <c r="W213" i="7"/>
  <c r="W214" i="7"/>
  <c r="W215" i="7"/>
  <c r="W216" i="7"/>
  <c r="W217" i="7"/>
  <c r="W218" i="7"/>
  <c r="W219" i="7"/>
  <c r="W220" i="7"/>
  <c r="W221" i="7"/>
  <c r="W222" i="7"/>
  <c r="W223" i="7"/>
  <c r="W224" i="7"/>
  <c r="W225" i="7"/>
  <c r="W226" i="7"/>
  <c r="W227" i="7"/>
  <c r="W228" i="7"/>
  <c r="W229" i="7"/>
  <c r="W230" i="7"/>
  <c r="W231" i="7"/>
  <c r="W232" i="7"/>
  <c r="W233" i="7"/>
  <c r="W234" i="7"/>
  <c r="W235" i="7"/>
  <c r="W236" i="7"/>
  <c r="W237" i="7"/>
  <c r="W238" i="7"/>
  <c r="W239" i="7"/>
  <c r="W240" i="7"/>
  <c r="W241" i="7"/>
  <c r="W242" i="7"/>
  <c r="W243" i="7"/>
  <c r="W244" i="7"/>
  <c r="W245" i="7"/>
  <c r="W246" i="7"/>
  <c r="W247" i="7"/>
  <c r="W248" i="7"/>
  <c r="W249" i="7"/>
  <c r="W250" i="7"/>
  <c r="W251" i="7"/>
  <c r="W252" i="7"/>
  <c r="W253" i="7"/>
  <c r="W254" i="7"/>
  <c r="W255" i="7"/>
  <c r="W256" i="7"/>
  <c r="W257" i="7"/>
  <c r="W258" i="7"/>
  <c r="W259" i="7"/>
  <c r="W260" i="7"/>
  <c r="W261" i="7"/>
  <c r="W262" i="7"/>
  <c r="W263" i="7"/>
  <c r="W264" i="7"/>
  <c r="W265" i="7"/>
  <c r="W266" i="7"/>
  <c r="W267" i="7"/>
  <c r="W268" i="7"/>
  <c r="W269" i="7"/>
  <c r="W270" i="7"/>
  <c r="W271" i="7"/>
  <c r="W272" i="7"/>
  <c r="W273" i="7"/>
  <c r="W274" i="7"/>
  <c r="W275" i="7"/>
  <c r="W276" i="7"/>
  <c r="W277" i="7"/>
  <c r="W278" i="7"/>
  <c r="W279" i="7"/>
  <c r="W280" i="7"/>
  <c r="W281" i="7"/>
  <c r="W282" i="7"/>
  <c r="W283" i="7"/>
  <c r="W284" i="7"/>
  <c r="W285" i="7"/>
  <c r="W286" i="7"/>
  <c r="W287" i="7"/>
  <c r="W288" i="7"/>
  <c r="W289" i="7"/>
  <c r="W290" i="7"/>
  <c r="W291" i="7"/>
  <c r="W292" i="7"/>
  <c r="W293" i="7"/>
  <c r="W294" i="7"/>
  <c r="W295" i="7"/>
  <c r="W296" i="7"/>
  <c r="W297" i="7"/>
  <c r="W298" i="7"/>
  <c r="W299" i="7"/>
  <c r="W300" i="7"/>
  <c r="W301" i="7"/>
  <c r="W302" i="7"/>
  <c r="W303" i="7"/>
  <c r="W304" i="7"/>
  <c r="W305" i="7"/>
  <c r="W306" i="7"/>
  <c r="W307" i="7"/>
  <c r="W308" i="7"/>
  <c r="W309" i="7"/>
  <c r="W310" i="7"/>
  <c r="W311" i="7"/>
  <c r="W312" i="7"/>
  <c r="W313" i="7"/>
  <c r="W314" i="7"/>
  <c r="W315" i="7"/>
  <c r="W316" i="7"/>
  <c r="W317" i="7"/>
  <c r="W318" i="7"/>
  <c r="W319" i="7"/>
  <c r="W320" i="7"/>
  <c r="W321" i="7"/>
  <c r="W322" i="7"/>
  <c r="W323" i="7"/>
  <c r="W324" i="7"/>
  <c r="W325" i="7"/>
  <c r="W326" i="7"/>
  <c r="W327" i="7"/>
  <c r="W328" i="7"/>
  <c r="W329" i="7"/>
  <c r="W330" i="7"/>
  <c r="W331" i="7"/>
  <c r="W332" i="7"/>
  <c r="W333" i="7"/>
  <c r="W334" i="7"/>
  <c r="W335" i="7"/>
  <c r="W336" i="7"/>
  <c r="W337" i="7"/>
  <c r="W338" i="7"/>
  <c r="W339" i="7"/>
  <c r="W340" i="7"/>
  <c r="W341" i="7"/>
  <c r="W342" i="7"/>
  <c r="W343" i="7"/>
  <c r="W344" i="7"/>
  <c r="W345" i="7"/>
  <c r="W346" i="7"/>
  <c r="W347" i="7"/>
  <c r="W348" i="7"/>
  <c r="W349" i="7"/>
  <c r="W350" i="7"/>
  <c r="W351" i="7"/>
  <c r="W352" i="7"/>
  <c r="W353" i="7"/>
  <c r="W354" i="7"/>
  <c r="W355" i="7"/>
  <c r="W356" i="7"/>
  <c r="W357" i="7"/>
  <c r="W358" i="7"/>
  <c r="W359" i="7"/>
  <c r="W360" i="7"/>
  <c r="W361" i="7"/>
  <c r="W362" i="7"/>
  <c r="W363" i="7"/>
  <c r="W364" i="7"/>
  <c r="W365" i="7"/>
  <c r="W366" i="7"/>
  <c r="W367" i="7"/>
  <c r="W368" i="7"/>
  <c r="W369" i="7"/>
  <c r="W370" i="7"/>
  <c r="W371" i="7"/>
  <c r="W372" i="7"/>
  <c r="W373" i="7"/>
  <c r="W374" i="7"/>
  <c r="W375" i="7"/>
  <c r="W376" i="7"/>
  <c r="W377" i="7"/>
  <c r="W378" i="7"/>
  <c r="W379" i="7"/>
  <c r="W380" i="7"/>
  <c r="W381" i="7"/>
  <c r="W382" i="7"/>
  <c r="W383" i="7"/>
  <c r="W384" i="7"/>
  <c r="W385" i="7"/>
  <c r="W386" i="7"/>
  <c r="W387" i="7"/>
  <c r="W388" i="7"/>
  <c r="W389" i="7"/>
  <c r="W390" i="7"/>
  <c r="W391" i="7"/>
  <c r="W392" i="7"/>
  <c r="W393" i="7"/>
  <c r="W394" i="7"/>
  <c r="W395" i="7"/>
  <c r="W396" i="7"/>
  <c r="W397" i="7"/>
  <c r="W398" i="7"/>
  <c r="W399" i="7"/>
  <c r="W400" i="7"/>
  <c r="W401" i="7"/>
  <c r="W402" i="7"/>
  <c r="W403" i="7"/>
  <c r="W404" i="7"/>
  <c r="W405" i="7"/>
  <c r="W406" i="7"/>
  <c r="W407" i="7"/>
  <c r="W408" i="7"/>
  <c r="W409" i="7"/>
  <c r="W410" i="7"/>
  <c r="W411" i="7"/>
  <c r="W412" i="7"/>
  <c r="W413" i="7"/>
  <c r="W414" i="7"/>
  <c r="W415" i="7"/>
  <c r="W416" i="7"/>
  <c r="W417" i="7"/>
  <c r="W418" i="7"/>
  <c r="W419" i="7"/>
  <c r="W420" i="7"/>
  <c r="W421" i="7"/>
  <c r="W422" i="7"/>
  <c r="W423" i="7"/>
  <c r="W424" i="7"/>
  <c r="W425" i="7"/>
  <c r="W426" i="7"/>
  <c r="W427" i="7"/>
  <c r="W428" i="7"/>
  <c r="W429" i="7"/>
  <c r="W430" i="7"/>
  <c r="W431" i="7"/>
  <c r="W432" i="7"/>
  <c r="W433" i="7"/>
  <c r="W434" i="7"/>
  <c r="W435" i="7"/>
  <c r="W436" i="7"/>
  <c r="W437" i="7"/>
  <c r="W438" i="7"/>
  <c r="W439" i="7"/>
  <c r="W440" i="7"/>
  <c r="W441" i="7"/>
  <c r="W442" i="7"/>
  <c r="W443" i="7"/>
  <c r="W444" i="7"/>
  <c r="W445" i="7"/>
  <c r="W446" i="7"/>
  <c r="W447" i="7"/>
  <c r="W448" i="7"/>
  <c r="W449" i="7"/>
  <c r="W450" i="7"/>
  <c r="W451" i="7"/>
  <c r="W452" i="7"/>
  <c r="W453" i="7"/>
  <c r="W454" i="7"/>
  <c r="W455" i="7"/>
  <c r="W456" i="7"/>
  <c r="W457" i="7"/>
  <c r="W458" i="7"/>
  <c r="W459" i="7"/>
  <c r="W460" i="7"/>
  <c r="W461" i="7"/>
  <c r="W462" i="7"/>
  <c r="W463" i="7"/>
  <c r="W464" i="7"/>
  <c r="W465" i="7"/>
  <c r="W466" i="7"/>
  <c r="W467" i="7"/>
  <c r="W468" i="7"/>
  <c r="W469" i="7"/>
  <c r="W470" i="7"/>
  <c r="W471" i="7"/>
  <c r="W472" i="7"/>
  <c r="W473" i="7"/>
  <c r="W474" i="7"/>
  <c r="W475" i="7"/>
  <c r="W476" i="7"/>
  <c r="W477" i="7"/>
  <c r="W478" i="7"/>
  <c r="W479" i="7"/>
  <c r="W480" i="7"/>
  <c r="W481" i="7"/>
  <c r="W482" i="7"/>
  <c r="W483" i="7"/>
  <c r="W484" i="7"/>
  <c r="W485" i="7"/>
  <c r="W486" i="7"/>
  <c r="W487" i="7"/>
  <c r="W488" i="7"/>
  <c r="W489" i="7"/>
  <c r="W490" i="7"/>
  <c r="W491" i="7"/>
  <c r="W492" i="7"/>
  <c r="W493" i="7"/>
  <c r="W494" i="7"/>
  <c r="W495" i="7"/>
  <c r="W496" i="7"/>
  <c r="W497" i="7"/>
  <c r="W498" i="7"/>
  <c r="W499" i="7"/>
  <c r="W500" i="7"/>
  <c r="W501" i="7"/>
  <c r="W502" i="7"/>
  <c r="W503" i="7"/>
  <c r="W504" i="7"/>
  <c r="W505" i="7"/>
  <c r="W506" i="7"/>
  <c r="W507" i="7"/>
  <c r="W508" i="7"/>
  <c r="W509" i="7"/>
  <c r="W510" i="7"/>
  <c r="W511" i="7"/>
  <c r="W512" i="7"/>
  <c r="W513" i="7"/>
  <c r="W514" i="7"/>
  <c r="W515" i="7"/>
  <c r="W516" i="7"/>
  <c r="W517" i="7"/>
  <c r="W518" i="7"/>
  <c r="W519" i="7"/>
  <c r="W520" i="7"/>
  <c r="W521" i="7"/>
  <c r="W522" i="7"/>
  <c r="W523" i="7"/>
  <c r="W524" i="7"/>
  <c r="W525" i="7"/>
  <c r="W526" i="7"/>
  <c r="W527" i="7"/>
  <c r="W528" i="7"/>
  <c r="W529" i="7"/>
  <c r="W530" i="7"/>
  <c r="W531" i="7"/>
  <c r="W532" i="7"/>
  <c r="W533" i="7"/>
  <c r="W534" i="7"/>
  <c r="W535" i="7"/>
  <c r="W536" i="7"/>
  <c r="W537" i="7"/>
  <c r="W538" i="7"/>
  <c r="W539" i="7"/>
  <c r="W540" i="7"/>
  <c r="W541" i="7"/>
  <c r="W542" i="7"/>
  <c r="W543" i="7"/>
  <c r="W544" i="7"/>
  <c r="W545" i="7"/>
  <c r="W546" i="7"/>
  <c r="W547" i="7"/>
  <c r="W548" i="7"/>
  <c r="W549" i="7"/>
  <c r="W550" i="7"/>
  <c r="W551" i="7"/>
  <c r="W552" i="7"/>
  <c r="W553" i="7"/>
  <c r="W554" i="7"/>
  <c r="W555" i="7"/>
  <c r="W556" i="7"/>
  <c r="W557" i="7"/>
  <c r="W558" i="7"/>
  <c r="K18" i="12"/>
  <c r="K20" i="12" s="1"/>
  <c r="E4" i="12"/>
  <c r="D5" i="12"/>
  <c r="D6" i="12" s="1"/>
  <c r="D7" i="12" s="1"/>
  <c r="D8" i="12" s="1"/>
  <c r="D9" i="12" s="1"/>
  <c r="D10" i="12" s="1"/>
  <c r="D11" i="12" s="1"/>
  <c r="D12" i="12" s="1"/>
  <c r="D13" i="12" s="1"/>
  <c r="E13" i="12" s="1"/>
  <c r="H537" i="11"/>
  <c r="H538" i="11"/>
  <c r="I538" i="11" s="1"/>
  <c r="H539" i="11"/>
  <c r="H540" i="11"/>
  <c r="I540" i="11" s="1"/>
  <c r="H541" i="11"/>
  <c r="H542" i="11"/>
  <c r="I542" i="11"/>
  <c r="H543" i="11"/>
  <c r="I543" i="11" s="1"/>
  <c r="H544" i="11"/>
  <c r="I545" i="11" s="1"/>
  <c r="H545" i="11"/>
  <c r="H546" i="11"/>
  <c r="H547" i="11"/>
  <c r="I548" i="11" s="1"/>
  <c r="H548" i="11"/>
  <c r="H549" i="11"/>
  <c r="I549" i="11"/>
  <c r="H550" i="11"/>
  <c r="I551" i="11" s="1"/>
  <c r="I550" i="11"/>
  <c r="H551" i="11"/>
  <c r="H552" i="11"/>
  <c r="I552" i="11" s="1"/>
  <c r="H553" i="11"/>
  <c r="I553" i="11" s="1"/>
  <c r="H554" i="11"/>
  <c r="I554" i="11" s="1"/>
  <c r="D3" i="8"/>
  <c r="G95" i="11"/>
  <c r="H4" i="11"/>
  <c r="G4" i="11" s="1"/>
  <c r="H5" i="11"/>
  <c r="H6" i="11"/>
  <c r="H7" i="11"/>
  <c r="G7" i="11" s="1"/>
  <c r="H8" i="11"/>
  <c r="G8" i="11" s="1"/>
  <c r="H9" i="11"/>
  <c r="H10" i="11"/>
  <c r="G10" i="11" s="1"/>
  <c r="H11" i="11"/>
  <c r="G11" i="11" s="1"/>
  <c r="H12" i="11"/>
  <c r="G12" i="11" s="1"/>
  <c r="H13" i="11"/>
  <c r="G13" i="11" s="1"/>
  <c r="H14" i="11"/>
  <c r="I14" i="11" s="1"/>
  <c r="H15" i="11"/>
  <c r="G15" i="11" s="1"/>
  <c r="H16" i="11"/>
  <c r="G16" i="11" s="1"/>
  <c r="H17" i="11"/>
  <c r="H18" i="11"/>
  <c r="H19" i="11"/>
  <c r="G19" i="11" s="1"/>
  <c r="H20" i="11"/>
  <c r="H21" i="11"/>
  <c r="H22" i="11"/>
  <c r="G22" i="11" s="1"/>
  <c r="H23" i="11"/>
  <c r="G23" i="11" s="1"/>
  <c r="H24" i="11"/>
  <c r="G24" i="11" s="1"/>
  <c r="H25" i="11"/>
  <c r="G25" i="11" s="1"/>
  <c r="H26" i="11"/>
  <c r="G26" i="11" s="1"/>
  <c r="H27" i="11"/>
  <c r="H28" i="11"/>
  <c r="G28" i="11" s="1"/>
  <c r="H29" i="11"/>
  <c r="H30" i="11"/>
  <c r="H31" i="11"/>
  <c r="G31" i="11" s="1"/>
  <c r="H32" i="11"/>
  <c r="H33" i="11"/>
  <c r="H34" i="11"/>
  <c r="G34" i="11" s="1"/>
  <c r="H35" i="11"/>
  <c r="G35" i="11" s="1"/>
  <c r="H36" i="11"/>
  <c r="G36" i="11" s="1"/>
  <c r="H37" i="11"/>
  <c r="H38" i="11"/>
  <c r="I38" i="11" s="1"/>
  <c r="H39" i="11"/>
  <c r="G39" i="11" s="1"/>
  <c r="H40" i="11"/>
  <c r="G40" i="11" s="1"/>
  <c r="H41" i="11"/>
  <c r="H42" i="11"/>
  <c r="H43" i="11"/>
  <c r="G43" i="11" s="1"/>
  <c r="H44" i="11"/>
  <c r="H45" i="11"/>
  <c r="H46" i="11"/>
  <c r="G46" i="11" s="1"/>
  <c r="H47" i="11"/>
  <c r="G47" i="11" s="1"/>
  <c r="H48" i="11"/>
  <c r="G48" i="11" s="1"/>
  <c r="H49" i="11"/>
  <c r="G49" i="11" s="1"/>
  <c r="H50" i="11"/>
  <c r="G50" i="11" s="1"/>
  <c r="H51" i="11"/>
  <c r="G51" i="11" s="1"/>
  <c r="H52" i="11"/>
  <c r="G52" i="11" s="1"/>
  <c r="H53" i="11"/>
  <c r="H54" i="11"/>
  <c r="H55" i="11"/>
  <c r="G55" i="11" s="1"/>
  <c r="H56" i="11"/>
  <c r="G56" i="11" s="1"/>
  <c r="H57" i="11"/>
  <c r="H58" i="11"/>
  <c r="G58" i="11" s="1"/>
  <c r="H59" i="11"/>
  <c r="G59" i="11" s="1"/>
  <c r="H60" i="11"/>
  <c r="G60" i="11" s="1"/>
  <c r="H61" i="11"/>
  <c r="G61" i="11" s="1"/>
  <c r="H62" i="11"/>
  <c r="I62" i="11" s="1"/>
  <c r="H63" i="11"/>
  <c r="H64" i="11"/>
  <c r="H65" i="11"/>
  <c r="H66" i="11"/>
  <c r="H67" i="11"/>
  <c r="G67" i="11" s="1"/>
  <c r="H68" i="11"/>
  <c r="G68" i="11" s="1"/>
  <c r="H69" i="11"/>
  <c r="H70" i="11"/>
  <c r="G70" i="11" s="1"/>
  <c r="H71" i="11"/>
  <c r="H72" i="11"/>
  <c r="G72" i="11" s="1"/>
  <c r="H73" i="11"/>
  <c r="G73" i="11" s="1"/>
  <c r="H74" i="11"/>
  <c r="G74" i="11" s="1"/>
  <c r="H75" i="11"/>
  <c r="H76" i="11"/>
  <c r="H77" i="11"/>
  <c r="H78" i="11"/>
  <c r="H79" i="11"/>
  <c r="G79" i="11" s="1"/>
  <c r="H80" i="11"/>
  <c r="H81" i="11"/>
  <c r="H82" i="11"/>
  <c r="G82" i="11" s="1"/>
  <c r="H83" i="11"/>
  <c r="G83" i="11" s="1"/>
  <c r="H84" i="11"/>
  <c r="G84" i="11" s="1"/>
  <c r="H85" i="11"/>
  <c r="H86" i="11"/>
  <c r="G86" i="11" s="1"/>
  <c r="H87" i="11"/>
  <c r="G87" i="11" s="1"/>
  <c r="H88" i="11"/>
  <c r="G88" i="11" s="1"/>
  <c r="H89" i="11"/>
  <c r="H90" i="11"/>
  <c r="H91" i="11"/>
  <c r="G91" i="11" s="1"/>
  <c r="H92" i="11"/>
  <c r="G92" i="11" s="1"/>
  <c r="H93" i="11"/>
  <c r="H94" i="11"/>
  <c r="G94" i="11" s="1"/>
  <c r="H95" i="11"/>
  <c r="H96" i="11"/>
  <c r="G96" i="11" s="1"/>
  <c r="H97" i="11"/>
  <c r="H98" i="11"/>
  <c r="I98" i="11" s="1"/>
  <c r="H99" i="11"/>
  <c r="H100" i="11"/>
  <c r="H101" i="11"/>
  <c r="H102" i="11"/>
  <c r="H103" i="11"/>
  <c r="G103" i="11" s="1"/>
  <c r="H104" i="11"/>
  <c r="G104" i="11" s="1"/>
  <c r="H105" i="11"/>
  <c r="H106" i="11"/>
  <c r="G106" i="11" s="1"/>
  <c r="H107" i="11"/>
  <c r="H108" i="11"/>
  <c r="G108" i="11" s="1"/>
  <c r="H109" i="11"/>
  <c r="G109" i="11" s="1"/>
  <c r="H110" i="11"/>
  <c r="G110" i="11" s="1"/>
  <c r="H111" i="11"/>
  <c r="H112" i="11"/>
  <c r="H113" i="11"/>
  <c r="H114" i="11"/>
  <c r="H115" i="11"/>
  <c r="G115" i="11" s="1"/>
  <c r="H116" i="11"/>
  <c r="H117" i="11"/>
  <c r="H118" i="11"/>
  <c r="G118" i="11" s="1"/>
  <c r="H119" i="11"/>
  <c r="G119" i="11" s="1"/>
  <c r="H120" i="11"/>
  <c r="G120" i="11" s="1"/>
  <c r="H121" i="11"/>
  <c r="G121" i="11" s="1"/>
  <c r="H122" i="11"/>
  <c r="G122" i="11" s="1"/>
  <c r="H123" i="11"/>
  <c r="G123" i="11" s="1"/>
  <c r="H124" i="11"/>
  <c r="G124" i="11" s="1"/>
  <c r="H125" i="11"/>
  <c r="H126" i="11"/>
  <c r="H127" i="11"/>
  <c r="G127" i="11" s="1"/>
  <c r="H128" i="11"/>
  <c r="G128" i="11" s="1"/>
  <c r="H129" i="11"/>
  <c r="H130" i="11"/>
  <c r="G130" i="11" s="1"/>
  <c r="H131" i="11"/>
  <c r="G131" i="11" s="1"/>
  <c r="H132" i="11"/>
  <c r="G132" i="11" s="1"/>
  <c r="H133" i="11"/>
  <c r="G133" i="11" s="1"/>
  <c r="H134" i="11"/>
  <c r="G134" i="11" s="1"/>
  <c r="H135" i="11"/>
  <c r="H136" i="11"/>
  <c r="H137" i="11"/>
  <c r="H138" i="11"/>
  <c r="H139" i="11"/>
  <c r="G139" i="11" s="1"/>
  <c r="H140" i="11"/>
  <c r="G140" i="11" s="1"/>
  <c r="H141" i="11"/>
  <c r="H142" i="11"/>
  <c r="G142" i="11" s="1"/>
  <c r="H143" i="11"/>
  <c r="G143" i="11" s="1"/>
  <c r="H144" i="11"/>
  <c r="G144" i="11" s="1"/>
  <c r="H145" i="11"/>
  <c r="G145" i="11" s="1"/>
  <c r="H146" i="11"/>
  <c r="G146" i="11" s="1"/>
  <c r="H147" i="11"/>
  <c r="H148" i="11"/>
  <c r="H149" i="11"/>
  <c r="H150" i="11"/>
  <c r="H151" i="11"/>
  <c r="G151" i="11" s="1"/>
  <c r="H152" i="11"/>
  <c r="H153" i="11"/>
  <c r="H154" i="11"/>
  <c r="G154" i="11" s="1"/>
  <c r="H155" i="11"/>
  <c r="G155" i="11" s="1"/>
  <c r="H156" i="11"/>
  <c r="G156" i="11" s="1"/>
  <c r="H157" i="11"/>
  <c r="G157" i="11" s="1"/>
  <c r="H158" i="11"/>
  <c r="G158" i="11" s="1"/>
  <c r="H159" i="11"/>
  <c r="G159" i="11" s="1"/>
  <c r="H160" i="11"/>
  <c r="G160" i="11" s="1"/>
  <c r="H161" i="11"/>
  <c r="H162" i="11"/>
  <c r="H163" i="11"/>
  <c r="G163" i="11" s="1"/>
  <c r="H164" i="11"/>
  <c r="G164" i="11" s="1"/>
  <c r="H165" i="11"/>
  <c r="H166" i="11"/>
  <c r="G166" i="11" s="1"/>
  <c r="H167" i="11"/>
  <c r="G167" i="11" s="1"/>
  <c r="H168" i="11"/>
  <c r="G168" i="11" s="1"/>
  <c r="H169" i="11"/>
  <c r="G169" i="11" s="1"/>
  <c r="H170" i="11"/>
  <c r="G170" i="11" s="1"/>
  <c r="H171" i="11"/>
  <c r="H172" i="11"/>
  <c r="H173" i="11"/>
  <c r="H174" i="11"/>
  <c r="H175" i="11"/>
  <c r="G175" i="11" s="1"/>
  <c r="H176" i="11"/>
  <c r="G176" i="11" s="1"/>
  <c r="H177" i="11"/>
  <c r="H178" i="11"/>
  <c r="G178" i="11" s="1"/>
  <c r="H179" i="11"/>
  <c r="G179" i="11" s="1"/>
  <c r="H180" i="11"/>
  <c r="G180" i="11" s="1"/>
  <c r="H181" i="11"/>
  <c r="G181" i="11" s="1"/>
  <c r="H182" i="11"/>
  <c r="G182" i="11" s="1"/>
  <c r="H183" i="11"/>
  <c r="H184" i="11"/>
  <c r="H185" i="11"/>
  <c r="H186" i="11"/>
  <c r="H187" i="11"/>
  <c r="G187" i="11" s="1"/>
  <c r="H188" i="11"/>
  <c r="G188" i="11" s="1"/>
  <c r="H189" i="11"/>
  <c r="H190" i="11"/>
  <c r="G190" i="11" s="1"/>
  <c r="H191" i="11"/>
  <c r="G191" i="11" s="1"/>
  <c r="H192" i="11"/>
  <c r="G192" i="11" s="1"/>
  <c r="H193" i="11"/>
  <c r="G193" i="11" s="1"/>
  <c r="H194" i="11"/>
  <c r="G194" i="11" s="1"/>
  <c r="H195" i="11"/>
  <c r="G195" i="11" s="1"/>
  <c r="H196" i="11"/>
  <c r="G196" i="11" s="1"/>
  <c r="H197" i="11"/>
  <c r="H198" i="11"/>
  <c r="H199" i="11"/>
  <c r="G199" i="11" s="1"/>
  <c r="H200" i="11"/>
  <c r="G200" i="11" s="1"/>
  <c r="H201" i="11"/>
  <c r="H202" i="11"/>
  <c r="G202" i="11" s="1"/>
  <c r="H203" i="11"/>
  <c r="G203" i="11" s="1"/>
  <c r="H204" i="11"/>
  <c r="G204" i="11" s="1"/>
  <c r="H205" i="11"/>
  <c r="G205" i="11" s="1"/>
  <c r="H206" i="11"/>
  <c r="I206" i="11" s="1"/>
  <c r="H207" i="11"/>
  <c r="H208" i="11"/>
  <c r="H209" i="11"/>
  <c r="H210" i="11"/>
  <c r="H211" i="11"/>
  <c r="G211" i="11" s="1"/>
  <c r="H212" i="11"/>
  <c r="G212" i="11" s="1"/>
  <c r="H213" i="11"/>
  <c r="H214" i="11"/>
  <c r="G214" i="11" s="1"/>
  <c r="H215" i="11"/>
  <c r="G215" i="11" s="1"/>
  <c r="H216" i="11"/>
  <c r="G216" i="11" s="1"/>
  <c r="H217" i="11"/>
  <c r="G217" i="11" s="1"/>
  <c r="H218" i="11"/>
  <c r="G218" i="11" s="1"/>
  <c r="H219" i="11"/>
  <c r="G219" i="11" s="1"/>
  <c r="H220" i="11"/>
  <c r="G220" i="11" s="1"/>
  <c r="H221" i="11"/>
  <c r="H222" i="11"/>
  <c r="H223" i="11"/>
  <c r="G223" i="11" s="1"/>
  <c r="H224" i="11"/>
  <c r="H225" i="11"/>
  <c r="H226" i="11"/>
  <c r="G226" i="11" s="1"/>
  <c r="H227" i="11"/>
  <c r="G227" i="11" s="1"/>
  <c r="H228" i="11"/>
  <c r="G228" i="11" s="1"/>
  <c r="H229" i="11"/>
  <c r="G229" i="11" s="1"/>
  <c r="H230" i="11"/>
  <c r="G230" i="11" s="1"/>
  <c r="H231" i="11"/>
  <c r="G231" i="11" s="1"/>
  <c r="H232" i="11"/>
  <c r="G232" i="11" s="1"/>
  <c r="H233" i="11"/>
  <c r="H234" i="11"/>
  <c r="H235" i="11"/>
  <c r="G235" i="11" s="1"/>
  <c r="H236" i="11"/>
  <c r="G236" i="11" s="1"/>
  <c r="H237" i="11"/>
  <c r="H238" i="11"/>
  <c r="G238" i="11" s="1"/>
  <c r="H239" i="11"/>
  <c r="G239" i="11" s="1"/>
  <c r="H240" i="11"/>
  <c r="G240" i="11" s="1"/>
  <c r="H241" i="11"/>
  <c r="G241" i="11" s="1"/>
  <c r="H242" i="11"/>
  <c r="G242" i="11" s="1"/>
  <c r="H243" i="11"/>
  <c r="H244" i="11"/>
  <c r="G244" i="11" s="1"/>
  <c r="H245" i="11"/>
  <c r="H246" i="11"/>
  <c r="H247" i="11"/>
  <c r="G247" i="11" s="1"/>
  <c r="H248" i="11"/>
  <c r="G248" i="11" s="1"/>
  <c r="H249" i="11"/>
  <c r="H250" i="11"/>
  <c r="G250" i="11" s="1"/>
  <c r="H251" i="11"/>
  <c r="G251" i="11" s="1"/>
  <c r="H252" i="11"/>
  <c r="G252" i="11" s="1"/>
  <c r="H253" i="11"/>
  <c r="G253" i="11" s="1"/>
  <c r="H254" i="11"/>
  <c r="G254" i="11" s="1"/>
  <c r="H255" i="11"/>
  <c r="G255" i="11" s="1"/>
  <c r="H256" i="11"/>
  <c r="G256" i="11" s="1"/>
  <c r="H257" i="11"/>
  <c r="H258" i="11"/>
  <c r="H259" i="11"/>
  <c r="G259" i="11" s="1"/>
  <c r="H260" i="11"/>
  <c r="H261" i="11"/>
  <c r="H262" i="11"/>
  <c r="G262" i="11" s="1"/>
  <c r="H263" i="11"/>
  <c r="G263" i="11" s="1"/>
  <c r="H264" i="11"/>
  <c r="G264" i="11" s="1"/>
  <c r="H265" i="11"/>
  <c r="H266" i="11"/>
  <c r="G266" i="11" s="1"/>
  <c r="H267" i="11"/>
  <c r="G267" i="11" s="1"/>
  <c r="H268" i="11"/>
  <c r="G268" i="11" s="1"/>
  <c r="H269" i="11"/>
  <c r="H270" i="11"/>
  <c r="H271" i="11"/>
  <c r="G271" i="11" s="1"/>
  <c r="H272" i="11"/>
  <c r="G272" i="11" s="1"/>
  <c r="H273" i="11"/>
  <c r="H274" i="11"/>
  <c r="G274" i="11" s="1"/>
  <c r="H275" i="11"/>
  <c r="G275" i="11" s="1"/>
  <c r="H276" i="11"/>
  <c r="G276" i="11" s="1"/>
  <c r="H277" i="11"/>
  <c r="G277" i="11" s="1"/>
  <c r="H278" i="11"/>
  <c r="G278" i="11" s="1"/>
  <c r="H279" i="11"/>
  <c r="H280" i="11"/>
  <c r="G280" i="11" s="1"/>
  <c r="H281" i="11"/>
  <c r="H282" i="11"/>
  <c r="H283" i="11"/>
  <c r="G283" i="11" s="1"/>
  <c r="H284" i="11"/>
  <c r="G284" i="11" s="1"/>
  <c r="H285" i="11"/>
  <c r="H286" i="11"/>
  <c r="G286" i="11" s="1"/>
  <c r="H287" i="11"/>
  <c r="G287" i="11" s="1"/>
  <c r="H288" i="11"/>
  <c r="G288" i="11" s="1"/>
  <c r="H289" i="11"/>
  <c r="G289" i="11" s="1"/>
  <c r="H290" i="11"/>
  <c r="G290" i="11" s="1"/>
  <c r="H291" i="11"/>
  <c r="G291" i="11" s="1"/>
  <c r="H292" i="11"/>
  <c r="G292" i="11" s="1"/>
  <c r="H293" i="11"/>
  <c r="H294" i="11"/>
  <c r="H295" i="11"/>
  <c r="G295" i="11" s="1"/>
  <c r="H296" i="11"/>
  <c r="H297" i="11"/>
  <c r="H298" i="11"/>
  <c r="G298" i="11" s="1"/>
  <c r="H299" i="11"/>
  <c r="G299" i="11" s="1"/>
  <c r="H300" i="11"/>
  <c r="G300" i="11" s="1"/>
  <c r="H301" i="11"/>
  <c r="G301" i="11" s="1"/>
  <c r="H302" i="11"/>
  <c r="G302" i="11" s="1"/>
  <c r="H303" i="11"/>
  <c r="G303" i="11" s="1"/>
  <c r="H304" i="11"/>
  <c r="G304" i="11" s="1"/>
  <c r="H305" i="11"/>
  <c r="H306" i="11"/>
  <c r="H307" i="11"/>
  <c r="G307" i="11" s="1"/>
  <c r="H308" i="11"/>
  <c r="G308" i="11" s="1"/>
  <c r="H309" i="11"/>
  <c r="H310" i="11"/>
  <c r="G310" i="11" s="1"/>
  <c r="H311" i="11"/>
  <c r="G311" i="11" s="1"/>
  <c r="H312" i="11"/>
  <c r="G312" i="11" s="1"/>
  <c r="H313" i="11"/>
  <c r="G313" i="11" s="1"/>
  <c r="H314" i="11"/>
  <c r="I314" i="11" s="1"/>
  <c r="H315" i="11"/>
  <c r="H316" i="11"/>
  <c r="H317" i="11"/>
  <c r="H318" i="11"/>
  <c r="H319" i="11"/>
  <c r="G319" i="11" s="1"/>
  <c r="H320" i="11"/>
  <c r="G320" i="11" s="1"/>
  <c r="H321" i="11"/>
  <c r="H322" i="11"/>
  <c r="G322" i="11" s="1"/>
  <c r="H323" i="11"/>
  <c r="G323" i="11" s="1"/>
  <c r="H324" i="11"/>
  <c r="G324" i="11" s="1"/>
  <c r="H325" i="11"/>
  <c r="G325" i="11" s="1"/>
  <c r="H326" i="11"/>
  <c r="G326" i="11" s="1"/>
  <c r="H327" i="11"/>
  <c r="G327" i="11" s="1"/>
  <c r="H328" i="11"/>
  <c r="G328" i="11" s="1"/>
  <c r="H329" i="11"/>
  <c r="H330" i="11"/>
  <c r="H331" i="11"/>
  <c r="G331" i="11" s="1"/>
  <c r="H332" i="11"/>
  <c r="G332" i="11" s="1"/>
  <c r="H333" i="11"/>
  <c r="H334" i="11"/>
  <c r="G334" i="11" s="1"/>
  <c r="H335" i="11"/>
  <c r="G335" i="11" s="1"/>
  <c r="H336" i="11"/>
  <c r="G336" i="11" s="1"/>
  <c r="H337" i="11"/>
  <c r="G337" i="11" s="1"/>
  <c r="H338" i="11"/>
  <c r="G338" i="11" s="1"/>
  <c r="H339" i="11"/>
  <c r="H340" i="11"/>
  <c r="H341" i="11"/>
  <c r="H342" i="11"/>
  <c r="H343" i="11"/>
  <c r="G343" i="11" s="1"/>
  <c r="H344" i="11"/>
  <c r="G344" i="11" s="1"/>
  <c r="H345" i="11"/>
  <c r="H346" i="11"/>
  <c r="G346" i="11" s="1"/>
  <c r="H347" i="11"/>
  <c r="G347" i="11" s="1"/>
  <c r="H348" i="11"/>
  <c r="G348" i="11" s="1"/>
  <c r="H349" i="11"/>
  <c r="H350" i="11"/>
  <c r="G350" i="11" s="1"/>
  <c r="H351" i="11"/>
  <c r="H352" i="11"/>
  <c r="H353" i="11"/>
  <c r="H354" i="11"/>
  <c r="H355" i="11"/>
  <c r="G355" i="11" s="1"/>
  <c r="H356" i="11"/>
  <c r="G356" i="11" s="1"/>
  <c r="H357" i="11"/>
  <c r="G357" i="11" s="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450" i="11"/>
  <c r="H451" i="11"/>
  <c r="H452" i="11"/>
  <c r="H453" i="11"/>
  <c r="H454" i="11"/>
  <c r="H455" i="11"/>
  <c r="H456" i="11"/>
  <c r="H457" i="11"/>
  <c r="H458" i="11"/>
  <c r="H459" i="11"/>
  <c r="H460" i="11"/>
  <c r="H461" i="11"/>
  <c r="H462" i="11"/>
  <c r="H463" i="11"/>
  <c r="H464" i="11"/>
  <c r="H465" i="11"/>
  <c r="H466" i="11"/>
  <c r="H467" i="11"/>
  <c r="H468" i="11"/>
  <c r="H469" i="11"/>
  <c r="H470" i="11"/>
  <c r="H471" i="11"/>
  <c r="H472" i="11"/>
  <c r="H473" i="11"/>
  <c r="H474" i="11"/>
  <c r="H475" i="11"/>
  <c r="H476" i="11"/>
  <c r="H477" i="11"/>
  <c r="H478" i="11"/>
  <c r="H479" i="11"/>
  <c r="H480" i="11"/>
  <c r="H481" i="11"/>
  <c r="H482" i="11"/>
  <c r="H483" i="11"/>
  <c r="H484" i="11"/>
  <c r="H485" i="11"/>
  <c r="H486" i="11"/>
  <c r="H487" i="11"/>
  <c r="H488" i="11"/>
  <c r="H489" i="11"/>
  <c r="H490" i="11"/>
  <c r="H491" i="11"/>
  <c r="H492" i="11"/>
  <c r="H493" i="11"/>
  <c r="H494" i="11"/>
  <c r="H495" i="11"/>
  <c r="H496" i="11"/>
  <c r="H497" i="11"/>
  <c r="H498" i="11"/>
  <c r="H499" i="11"/>
  <c r="H500" i="11"/>
  <c r="H501" i="11"/>
  <c r="H502" i="11"/>
  <c r="H503" i="11"/>
  <c r="H504" i="11"/>
  <c r="H505" i="11"/>
  <c r="H506" i="11"/>
  <c r="H507" i="11"/>
  <c r="H508" i="11"/>
  <c r="H509" i="11"/>
  <c r="H510" i="11"/>
  <c r="H511" i="11"/>
  <c r="H512" i="11"/>
  <c r="H513" i="11"/>
  <c r="H514" i="11"/>
  <c r="H515" i="11"/>
  <c r="H516" i="11"/>
  <c r="H517" i="11"/>
  <c r="H518" i="11"/>
  <c r="H519" i="11"/>
  <c r="H520" i="11"/>
  <c r="H521" i="11"/>
  <c r="H522" i="11"/>
  <c r="H523" i="11"/>
  <c r="H524" i="11"/>
  <c r="H525" i="11"/>
  <c r="H526" i="11"/>
  <c r="H527" i="11"/>
  <c r="H528" i="11"/>
  <c r="H529" i="11"/>
  <c r="H530" i="11"/>
  <c r="H531" i="11"/>
  <c r="H532" i="11"/>
  <c r="H533" i="11"/>
  <c r="H534" i="11"/>
  <c r="H535" i="11"/>
  <c r="H536" i="11"/>
  <c r="I537" i="11" s="1"/>
  <c r="H3" i="11"/>
  <c r="G3" i="11" s="1"/>
  <c r="F4" i="11"/>
  <c r="F5" i="11" s="1"/>
  <c r="F6" i="11" s="1"/>
  <c r="F7" i="11" s="1"/>
  <c r="F8" i="11" s="1"/>
  <c r="F9" i="11" s="1"/>
  <c r="F10" i="11" s="1"/>
  <c r="F11" i="11" s="1"/>
  <c r="F12" i="11" s="1"/>
  <c r="F13" i="11" s="1"/>
  <c r="F14" i="11" s="1"/>
  <c r="F15" i="11" s="1"/>
  <c r="F16" i="11" s="1"/>
  <c r="F17" i="11" s="1"/>
  <c r="F18" i="11" s="1"/>
  <c r="F19" i="11" s="1"/>
  <c r="F20" i="11" s="1"/>
  <c r="F21" i="11" s="1"/>
  <c r="F22" i="11" s="1"/>
  <c r="F23" i="11" s="1"/>
  <c r="F24" i="11" s="1"/>
  <c r="F25" i="11" s="1"/>
  <c r="F26" i="11" s="1"/>
  <c r="F27" i="11" s="1"/>
  <c r="F28" i="11" s="1"/>
  <c r="F29" i="11" s="1"/>
  <c r="F30" i="11" s="1"/>
  <c r="F31" i="11" s="1"/>
  <c r="F32" i="11" s="1"/>
  <c r="F33" i="11" s="1"/>
  <c r="F34" i="11" s="1"/>
  <c r="F35" i="11" s="1"/>
  <c r="F36" i="11" s="1"/>
  <c r="F37" i="11" s="1"/>
  <c r="F38" i="11" s="1"/>
  <c r="F39" i="11" s="1"/>
  <c r="F40" i="11" s="1"/>
  <c r="F41" i="11" s="1"/>
  <c r="F42" i="11" s="1"/>
  <c r="F43" i="11" s="1"/>
  <c r="F44" i="11" s="1"/>
  <c r="F45" i="11" s="1"/>
  <c r="F46" i="11" s="1"/>
  <c r="F47" i="11" s="1"/>
  <c r="F48" i="11" s="1"/>
  <c r="F49" i="11" s="1"/>
  <c r="F50" i="11" s="1"/>
  <c r="F51" i="11" s="1"/>
  <c r="F52" i="11" s="1"/>
  <c r="F53" i="11" s="1"/>
  <c r="F54" i="11" s="1"/>
  <c r="F55" i="11" s="1"/>
  <c r="F56" i="11" s="1"/>
  <c r="F57" i="11" s="1"/>
  <c r="F58" i="11" s="1"/>
  <c r="F59" i="11" s="1"/>
  <c r="F60" i="11" s="1"/>
  <c r="F61" i="11" s="1"/>
  <c r="F62" i="11" s="1"/>
  <c r="F63" i="11" s="1"/>
  <c r="F64" i="11" s="1"/>
  <c r="F65" i="11" s="1"/>
  <c r="F66" i="11" s="1"/>
  <c r="F67" i="11" s="1"/>
  <c r="F68" i="11" s="1"/>
  <c r="F69" i="11" s="1"/>
  <c r="F70" i="11" s="1"/>
  <c r="F71" i="11" s="1"/>
  <c r="F72" i="11" s="1"/>
  <c r="F73" i="11" s="1"/>
  <c r="F74" i="11" s="1"/>
  <c r="F75" i="11" s="1"/>
  <c r="F76" i="11" s="1"/>
  <c r="F77" i="11" s="1"/>
  <c r="F78" i="11" s="1"/>
  <c r="F79" i="11" s="1"/>
  <c r="F80" i="11" s="1"/>
  <c r="F81" i="11" s="1"/>
  <c r="F82" i="11" s="1"/>
  <c r="F83" i="11" s="1"/>
  <c r="F84" i="11" s="1"/>
  <c r="F85" i="11" s="1"/>
  <c r="F86" i="11" s="1"/>
  <c r="F87" i="11" s="1"/>
  <c r="F88" i="11" s="1"/>
  <c r="F89" i="11" s="1"/>
  <c r="F90" i="11" s="1"/>
  <c r="F91" i="11" s="1"/>
  <c r="F92" i="11" s="1"/>
  <c r="F93" i="11" s="1"/>
  <c r="F94" i="11" s="1"/>
  <c r="F95" i="11" s="1"/>
  <c r="F96" i="11" s="1"/>
  <c r="F97" i="11" s="1"/>
  <c r="F98" i="11" s="1"/>
  <c r="F99" i="11" s="1"/>
  <c r="F100" i="11" s="1"/>
  <c r="F101" i="11" s="1"/>
  <c r="F102" i="11" s="1"/>
  <c r="F103" i="11" s="1"/>
  <c r="F104" i="11" s="1"/>
  <c r="F105" i="11" s="1"/>
  <c r="F106" i="11" s="1"/>
  <c r="F107" i="11" s="1"/>
  <c r="F108" i="11" s="1"/>
  <c r="F109" i="11" s="1"/>
  <c r="F110" i="11" s="1"/>
  <c r="F111" i="11" s="1"/>
  <c r="F112" i="11" s="1"/>
  <c r="F113" i="11" s="1"/>
  <c r="F114" i="11" s="1"/>
  <c r="F115" i="11" s="1"/>
  <c r="F116" i="11" s="1"/>
  <c r="F117" i="11" s="1"/>
  <c r="F118" i="11" s="1"/>
  <c r="F119" i="11" s="1"/>
  <c r="F120" i="11" s="1"/>
  <c r="F121" i="11" s="1"/>
  <c r="F122" i="11" s="1"/>
  <c r="F123" i="11" s="1"/>
  <c r="F124" i="11" s="1"/>
  <c r="F125" i="11" s="1"/>
  <c r="F126" i="11" s="1"/>
  <c r="F127" i="11" s="1"/>
  <c r="F128" i="11" s="1"/>
  <c r="F129" i="11" s="1"/>
  <c r="F130" i="11" s="1"/>
  <c r="F131" i="11" s="1"/>
  <c r="F132" i="11" s="1"/>
  <c r="F133" i="11" s="1"/>
  <c r="F134" i="11" s="1"/>
  <c r="F135" i="11" s="1"/>
  <c r="F136" i="11" s="1"/>
  <c r="F137" i="11" s="1"/>
  <c r="F138" i="11" s="1"/>
  <c r="F139" i="11" s="1"/>
  <c r="F140" i="11" s="1"/>
  <c r="F141" i="11" s="1"/>
  <c r="F142" i="11" s="1"/>
  <c r="F143" i="11" s="1"/>
  <c r="F144" i="11" s="1"/>
  <c r="F145" i="11" s="1"/>
  <c r="F146" i="11" s="1"/>
  <c r="F147" i="11" s="1"/>
  <c r="F148" i="11" s="1"/>
  <c r="F149" i="11" s="1"/>
  <c r="F150" i="11" s="1"/>
  <c r="F151" i="11" s="1"/>
  <c r="F152" i="11" s="1"/>
  <c r="F153" i="11" s="1"/>
  <c r="F154" i="11" s="1"/>
  <c r="F155" i="11" s="1"/>
  <c r="F156" i="11" s="1"/>
  <c r="F157" i="11" s="1"/>
  <c r="F158" i="11" s="1"/>
  <c r="F159" i="11" s="1"/>
  <c r="F160" i="11" s="1"/>
  <c r="F161" i="11" s="1"/>
  <c r="F162" i="11" s="1"/>
  <c r="F163" i="11" s="1"/>
  <c r="F164" i="11" s="1"/>
  <c r="F165" i="11" s="1"/>
  <c r="F166" i="11" s="1"/>
  <c r="F167" i="11" s="1"/>
  <c r="F168" i="11" s="1"/>
  <c r="F169" i="11" s="1"/>
  <c r="F170" i="11" s="1"/>
  <c r="F171" i="11" s="1"/>
  <c r="F172" i="11" s="1"/>
  <c r="F173" i="11" s="1"/>
  <c r="F174" i="11" s="1"/>
  <c r="F175" i="11" s="1"/>
  <c r="F176" i="11" s="1"/>
  <c r="F177" i="11" s="1"/>
  <c r="F178" i="11" s="1"/>
  <c r="F179" i="11" s="1"/>
  <c r="F180" i="11" s="1"/>
  <c r="F181" i="11" s="1"/>
  <c r="F182" i="11" s="1"/>
  <c r="F183" i="11" s="1"/>
  <c r="F184" i="11" s="1"/>
  <c r="F185" i="11" s="1"/>
  <c r="F186" i="11" s="1"/>
  <c r="F187" i="11" s="1"/>
  <c r="F188" i="11" s="1"/>
  <c r="F189" i="11" s="1"/>
  <c r="F190" i="11" s="1"/>
  <c r="F191" i="11" s="1"/>
  <c r="F192" i="11" s="1"/>
  <c r="F193" i="11" s="1"/>
  <c r="F194" i="11" s="1"/>
  <c r="F195" i="11" s="1"/>
  <c r="F196" i="11" s="1"/>
  <c r="F197" i="11" s="1"/>
  <c r="F198" i="11" s="1"/>
  <c r="F199" i="11" s="1"/>
  <c r="F200" i="11" s="1"/>
  <c r="F201" i="11" s="1"/>
  <c r="F202" i="11" s="1"/>
  <c r="F203" i="11" s="1"/>
  <c r="F204" i="11" s="1"/>
  <c r="F205" i="11" s="1"/>
  <c r="F206" i="11" s="1"/>
  <c r="F207" i="11" s="1"/>
  <c r="F208" i="11" s="1"/>
  <c r="F209" i="11" s="1"/>
  <c r="F210" i="11" s="1"/>
  <c r="F211" i="11" s="1"/>
  <c r="F212" i="11" s="1"/>
  <c r="F213" i="11" s="1"/>
  <c r="F214" i="11" s="1"/>
  <c r="F215" i="11" s="1"/>
  <c r="F216" i="11" s="1"/>
  <c r="F217" i="11" s="1"/>
  <c r="F218" i="11" s="1"/>
  <c r="F219" i="11" s="1"/>
  <c r="F220" i="11" s="1"/>
  <c r="F221" i="11" s="1"/>
  <c r="F222" i="11" s="1"/>
  <c r="F223" i="11" s="1"/>
  <c r="F224" i="11" s="1"/>
  <c r="F225" i="11" s="1"/>
  <c r="F226" i="11" s="1"/>
  <c r="F227" i="11" s="1"/>
  <c r="F228" i="11" s="1"/>
  <c r="F229" i="11" s="1"/>
  <c r="F230" i="11" s="1"/>
  <c r="F231" i="11" s="1"/>
  <c r="F232" i="11" s="1"/>
  <c r="F233" i="11" s="1"/>
  <c r="F234" i="11" s="1"/>
  <c r="F235" i="11" s="1"/>
  <c r="F236" i="11" s="1"/>
  <c r="F237" i="11" s="1"/>
  <c r="F238" i="11" s="1"/>
  <c r="F239" i="11" s="1"/>
  <c r="F240" i="11" s="1"/>
  <c r="F241" i="11" s="1"/>
  <c r="F242" i="11" s="1"/>
  <c r="F243" i="11" s="1"/>
  <c r="F244" i="11" s="1"/>
  <c r="F245" i="11" s="1"/>
  <c r="F246" i="11" s="1"/>
  <c r="F247" i="11" s="1"/>
  <c r="F248" i="11" s="1"/>
  <c r="F249" i="11" s="1"/>
  <c r="F250" i="11" s="1"/>
  <c r="F251" i="11" s="1"/>
  <c r="F252" i="11" s="1"/>
  <c r="F253" i="11" s="1"/>
  <c r="F254" i="11" s="1"/>
  <c r="F255" i="11" s="1"/>
  <c r="F256" i="11" s="1"/>
  <c r="F257" i="11" s="1"/>
  <c r="F258" i="11" s="1"/>
  <c r="F259" i="11" s="1"/>
  <c r="F260" i="11" s="1"/>
  <c r="F261" i="11" s="1"/>
  <c r="F262" i="11" s="1"/>
  <c r="F263" i="11" s="1"/>
  <c r="F264" i="11" s="1"/>
  <c r="F265" i="11" s="1"/>
  <c r="F266" i="11" s="1"/>
  <c r="F267" i="11" s="1"/>
  <c r="F268" i="11" s="1"/>
  <c r="F269" i="11" s="1"/>
  <c r="F270" i="11" s="1"/>
  <c r="F271" i="11" s="1"/>
  <c r="F272" i="11" s="1"/>
  <c r="F273" i="11" s="1"/>
  <c r="F274" i="11" s="1"/>
  <c r="F275" i="11" s="1"/>
  <c r="F276" i="11" s="1"/>
  <c r="F277" i="11" s="1"/>
  <c r="F278" i="11" s="1"/>
  <c r="F279" i="11" s="1"/>
  <c r="F280" i="11" s="1"/>
  <c r="F281" i="11" s="1"/>
  <c r="F282" i="11" s="1"/>
  <c r="F283" i="11" s="1"/>
  <c r="F284" i="11" s="1"/>
  <c r="F285" i="11" s="1"/>
  <c r="F286" i="11" s="1"/>
  <c r="F287" i="11" s="1"/>
  <c r="F288" i="11" s="1"/>
  <c r="F289" i="11" s="1"/>
  <c r="F290" i="11" s="1"/>
  <c r="F291" i="11" s="1"/>
  <c r="F292" i="11" s="1"/>
  <c r="F293" i="11" s="1"/>
  <c r="F294" i="11" s="1"/>
  <c r="F295" i="11" s="1"/>
  <c r="F296" i="11" s="1"/>
  <c r="F297" i="11" s="1"/>
  <c r="F298" i="11" s="1"/>
  <c r="F299" i="11" s="1"/>
  <c r="F300" i="11" s="1"/>
  <c r="F301" i="11" s="1"/>
  <c r="F302" i="11" s="1"/>
  <c r="F303" i="11" s="1"/>
  <c r="F304" i="11" s="1"/>
  <c r="F305" i="11" s="1"/>
  <c r="F306" i="11" s="1"/>
  <c r="F307" i="11" s="1"/>
  <c r="F308" i="11" s="1"/>
  <c r="F309" i="11" s="1"/>
  <c r="F310" i="11" s="1"/>
  <c r="F311" i="11" s="1"/>
  <c r="F312" i="11" s="1"/>
  <c r="F313" i="11" s="1"/>
  <c r="F314" i="11" s="1"/>
  <c r="F315" i="11" s="1"/>
  <c r="F316" i="11" s="1"/>
  <c r="F317" i="11" s="1"/>
  <c r="F318" i="11" s="1"/>
  <c r="F319" i="11" s="1"/>
  <c r="F320" i="11" s="1"/>
  <c r="F321" i="11" s="1"/>
  <c r="F322" i="11" s="1"/>
  <c r="F323" i="11" s="1"/>
  <c r="F324" i="11" s="1"/>
  <c r="F325" i="11" s="1"/>
  <c r="F326" i="11" s="1"/>
  <c r="F327" i="11" s="1"/>
  <c r="F328" i="11" s="1"/>
  <c r="F329" i="11" s="1"/>
  <c r="F330" i="11" s="1"/>
  <c r="F331" i="11" s="1"/>
  <c r="F332" i="11" s="1"/>
  <c r="F333" i="11" s="1"/>
  <c r="F334" i="11" s="1"/>
  <c r="F335" i="11" s="1"/>
  <c r="F336" i="11" s="1"/>
  <c r="F337" i="11" s="1"/>
  <c r="F338" i="11" s="1"/>
  <c r="F339" i="11" s="1"/>
  <c r="F340" i="11" s="1"/>
  <c r="F341" i="11" s="1"/>
  <c r="F342" i="11" s="1"/>
  <c r="F343" i="11" s="1"/>
  <c r="F344" i="11" s="1"/>
  <c r="F345" i="11" s="1"/>
  <c r="F346" i="11" s="1"/>
  <c r="F347" i="11" s="1"/>
  <c r="F348" i="11" s="1"/>
  <c r="F349" i="11" s="1"/>
  <c r="F350" i="11" s="1"/>
  <c r="F351" i="11" s="1"/>
  <c r="F352" i="11" s="1"/>
  <c r="F353" i="11" s="1"/>
  <c r="F354" i="11" s="1"/>
  <c r="F355" i="11" s="1"/>
  <c r="F356" i="11" s="1"/>
  <c r="F357" i="11" s="1"/>
  <c r="F358" i="11" s="1"/>
  <c r="F359" i="11" s="1"/>
  <c r="F360" i="11" s="1"/>
  <c r="F361" i="11" s="1"/>
  <c r="F362" i="11" s="1"/>
  <c r="F363" i="11" s="1"/>
  <c r="F364" i="11" s="1"/>
  <c r="F365" i="11" s="1"/>
  <c r="F366" i="11" s="1"/>
  <c r="F367" i="11" s="1"/>
  <c r="F368" i="11" s="1"/>
  <c r="F369" i="11" s="1"/>
  <c r="F370" i="11" s="1"/>
  <c r="F371" i="11" s="1"/>
  <c r="F372" i="11" s="1"/>
  <c r="F373" i="11" s="1"/>
  <c r="F374" i="11" s="1"/>
  <c r="F375" i="11" s="1"/>
  <c r="F376" i="11" s="1"/>
  <c r="F377" i="11" s="1"/>
  <c r="F378" i="11" s="1"/>
  <c r="F379" i="11" s="1"/>
  <c r="F380" i="11" s="1"/>
  <c r="F381" i="11" s="1"/>
  <c r="F382" i="11" s="1"/>
  <c r="F383" i="11" s="1"/>
  <c r="F384" i="11" s="1"/>
  <c r="F385" i="11" s="1"/>
  <c r="F386" i="11" s="1"/>
  <c r="F387" i="11" s="1"/>
  <c r="F388" i="11" s="1"/>
  <c r="F389" i="11" s="1"/>
  <c r="F390" i="11" s="1"/>
  <c r="F391" i="11" s="1"/>
  <c r="F392" i="11" s="1"/>
  <c r="F393" i="11" s="1"/>
  <c r="F394" i="11" s="1"/>
  <c r="F395" i="11" s="1"/>
  <c r="F396" i="11" s="1"/>
  <c r="F397" i="11" s="1"/>
  <c r="F398" i="11" s="1"/>
  <c r="F399" i="11" s="1"/>
  <c r="F400" i="11" s="1"/>
  <c r="F401" i="11" s="1"/>
  <c r="F402" i="11" s="1"/>
  <c r="F403" i="11" s="1"/>
  <c r="F404" i="11" s="1"/>
  <c r="F405" i="11" s="1"/>
  <c r="F406" i="11" s="1"/>
  <c r="F407" i="11" s="1"/>
  <c r="F408" i="11" s="1"/>
  <c r="F409" i="11" s="1"/>
  <c r="F410" i="11" s="1"/>
  <c r="F411" i="11" s="1"/>
  <c r="F412" i="11" s="1"/>
  <c r="F413" i="11" s="1"/>
  <c r="F414" i="11" s="1"/>
  <c r="F415" i="11" s="1"/>
  <c r="F416" i="11" s="1"/>
  <c r="F417" i="11" s="1"/>
  <c r="F418" i="11" s="1"/>
  <c r="F419" i="11" s="1"/>
  <c r="F420" i="11" s="1"/>
  <c r="F421" i="11" s="1"/>
  <c r="F422" i="11" s="1"/>
  <c r="F423" i="11" s="1"/>
  <c r="F424" i="11" s="1"/>
  <c r="F425" i="11" s="1"/>
  <c r="F426" i="11" s="1"/>
  <c r="F427" i="11" s="1"/>
  <c r="F428" i="11" s="1"/>
  <c r="F429" i="11" s="1"/>
  <c r="F430" i="11" s="1"/>
  <c r="F431" i="11" s="1"/>
  <c r="F432" i="11" s="1"/>
  <c r="F433" i="11" s="1"/>
  <c r="F434" i="11" s="1"/>
  <c r="F435" i="11" s="1"/>
  <c r="F436" i="11" s="1"/>
  <c r="F437" i="11" s="1"/>
  <c r="F438" i="11" s="1"/>
  <c r="F439" i="11" s="1"/>
  <c r="F440" i="11" s="1"/>
  <c r="F441" i="11" s="1"/>
  <c r="F442" i="11" s="1"/>
  <c r="F443" i="11" s="1"/>
  <c r="F444" i="11" s="1"/>
  <c r="F445" i="11" s="1"/>
  <c r="F446" i="11" s="1"/>
  <c r="F447" i="11" s="1"/>
  <c r="F448" i="11" s="1"/>
  <c r="F449" i="11" s="1"/>
  <c r="F450" i="11" s="1"/>
  <c r="F451" i="11" s="1"/>
  <c r="F452" i="11" s="1"/>
  <c r="F453" i="11" s="1"/>
  <c r="F454" i="11" s="1"/>
  <c r="F455" i="11" s="1"/>
  <c r="F456" i="11" s="1"/>
  <c r="F457" i="11" s="1"/>
  <c r="F458" i="11" s="1"/>
  <c r="F459" i="11" s="1"/>
  <c r="F460" i="11" s="1"/>
  <c r="F461" i="11" s="1"/>
  <c r="F462" i="11" s="1"/>
  <c r="F463" i="11" s="1"/>
  <c r="F464" i="11" s="1"/>
  <c r="F465" i="11" s="1"/>
  <c r="F466" i="11" s="1"/>
  <c r="F467" i="11" s="1"/>
  <c r="F468" i="11" s="1"/>
  <c r="F469" i="11" s="1"/>
  <c r="F470" i="11" s="1"/>
  <c r="F471" i="11" s="1"/>
  <c r="F472" i="11" s="1"/>
  <c r="F473" i="11" s="1"/>
  <c r="F474" i="11" s="1"/>
  <c r="F475" i="11" s="1"/>
  <c r="F476" i="11" s="1"/>
  <c r="F477" i="11" s="1"/>
  <c r="F478" i="11" s="1"/>
  <c r="F479" i="11" s="1"/>
  <c r="F480" i="11" s="1"/>
  <c r="F481" i="11" s="1"/>
  <c r="F482" i="11" s="1"/>
  <c r="F483" i="11" s="1"/>
  <c r="F484" i="11" s="1"/>
  <c r="F485" i="11" s="1"/>
  <c r="F486" i="11" s="1"/>
  <c r="F487" i="11" s="1"/>
  <c r="F488" i="11" s="1"/>
  <c r="F489" i="11" s="1"/>
  <c r="F490" i="11" s="1"/>
  <c r="F491" i="11" s="1"/>
  <c r="F492" i="11" s="1"/>
  <c r="F493" i="11" s="1"/>
  <c r="F494" i="11" s="1"/>
  <c r="F495" i="11" s="1"/>
  <c r="F496" i="11" s="1"/>
  <c r="F497" i="11" s="1"/>
  <c r="F498" i="11" s="1"/>
  <c r="F499" i="11" s="1"/>
  <c r="F500" i="11" s="1"/>
  <c r="F501" i="11" s="1"/>
  <c r="F502" i="11" s="1"/>
  <c r="F503" i="11" s="1"/>
  <c r="F504" i="11" s="1"/>
  <c r="F505" i="11" s="1"/>
  <c r="F506" i="11" s="1"/>
  <c r="F507" i="11" s="1"/>
  <c r="F508" i="11" s="1"/>
  <c r="F509" i="11" s="1"/>
  <c r="F510" i="11" s="1"/>
  <c r="F511" i="11" s="1"/>
  <c r="F512" i="11" s="1"/>
  <c r="F513" i="11" s="1"/>
  <c r="F514" i="11" s="1"/>
  <c r="F515" i="11" s="1"/>
  <c r="F516" i="11" s="1"/>
  <c r="F517" i="11" s="1"/>
  <c r="F518" i="11" s="1"/>
  <c r="F519" i="11" s="1"/>
  <c r="F520" i="11" s="1"/>
  <c r="F521" i="11" s="1"/>
  <c r="F522" i="11" s="1"/>
  <c r="F523" i="11" s="1"/>
  <c r="F524" i="11" s="1"/>
  <c r="F525" i="11" s="1"/>
  <c r="F526" i="11" s="1"/>
  <c r="F527" i="11" s="1"/>
  <c r="F528" i="11" s="1"/>
  <c r="F529" i="11" s="1"/>
  <c r="F530" i="11" s="1"/>
  <c r="F531" i="11" s="1"/>
  <c r="F532" i="11" s="1"/>
  <c r="F533" i="11" s="1"/>
  <c r="F534" i="11" s="1"/>
  <c r="F535" i="11" s="1"/>
  <c r="F536" i="11" s="1"/>
  <c r="F537" i="11" s="1"/>
  <c r="F538" i="11" s="1"/>
  <c r="F539" i="11" s="1"/>
  <c r="F540" i="11" s="1"/>
  <c r="F541" i="11" s="1"/>
  <c r="F542" i="11" s="1"/>
  <c r="F543" i="11" s="1"/>
  <c r="F544" i="11" s="1"/>
  <c r="F545" i="11" s="1"/>
  <c r="F546" i="11" s="1"/>
  <c r="F547" i="11" s="1"/>
  <c r="F548" i="11" s="1"/>
  <c r="F549" i="11" s="1"/>
  <c r="F550" i="11" s="1"/>
  <c r="F551" i="11" s="1"/>
  <c r="F552" i="11" s="1"/>
  <c r="F553" i="11" s="1"/>
  <c r="F554" i="11" s="1"/>
  <c r="P16" i="11"/>
  <c r="P17" i="11"/>
  <c r="P18" i="11"/>
  <c r="P19" i="11"/>
  <c r="P20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P452" i="11"/>
  <c r="P453" i="11"/>
  <c r="P454" i="11"/>
  <c r="P455" i="11"/>
  <c r="P456" i="11"/>
  <c r="P457" i="11"/>
  <c r="P458" i="11"/>
  <c r="P459" i="11"/>
  <c r="P460" i="11"/>
  <c r="P461" i="11"/>
  <c r="P462" i="11"/>
  <c r="P463" i="11"/>
  <c r="P464" i="11"/>
  <c r="P465" i="11"/>
  <c r="P466" i="11"/>
  <c r="P467" i="11"/>
  <c r="P468" i="11"/>
  <c r="P469" i="11"/>
  <c r="P470" i="11"/>
  <c r="P471" i="11"/>
  <c r="P472" i="11"/>
  <c r="P473" i="11"/>
  <c r="P474" i="11"/>
  <c r="P475" i="11"/>
  <c r="P476" i="11"/>
  <c r="P477" i="11"/>
  <c r="P478" i="11"/>
  <c r="P479" i="11"/>
  <c r="P480" i="11"/>
  <c r="P481" i="11"/>
  <c r="P482" i="11"/>
  <c r="P483" i="11"/>
  <c r="P484" i="11"/>
  <c r="P485" i="11"/>
  <c r="P486" i="11"/>
  <c r="P487" i="11"/>
  <c r="P488" i="11"/>
  <c r="P489" i="11"/>
  <c r="P490" i="11"/>
  <c r="P491" i="11"/>
  <c r="P492" i="11"/>
  <c r="P493" i="11"/>
  <c r="P494" i="11"/>
  <c r="P495" i="11"/>
  <c r="P496" i="11"/>
  <c r="P497" i="11"/>
  <c r="P498" i="11"/>
  <c r="P499" i="11"/>
  <c r="P500" i="11"/>
  <c r="P501" i="11"/>
  <c r="P502" i="11"/>
  <c r="P503" i="11"/>
  <c r="P504" i="11"/>
  <c r="P505" i="11"/>
  <c r="P506" i="11"/>
  <c r="P507" i="11"/>
  <c r="P508" i="11"/>
  <c r="P509" i="11"/>
  <c r="P510" i="11"/>
  <c r="P511" i="11"/>
  <c r="P512" i="11"/>
  <c r="P513" i="11"/>
  <c r="P514" i="11"/>
  <c r="P515" i="11"/>
  <c r="P516" i="11"/>
  <c r="P517" i="11"/>
  <c r="P518" i="11"/>
  <c r="P519" i="11"/>
  <c r="P520" i="11"/>
  <c r="P521" i="11"/>
  <c r="P522" i="11"/>
  <c r="P523" i="11"/>
  <c r="P524" i="11"/>
  <c r="P525" i="11"/>
  <c r="P526" i="11"/>
  <c r="P527" i="11"/>
  <c r="P528" i="11"/>
  <c r="P529" i="11"/>
  <c r="P530" i="11"/>
  <c r="P531" i="11"/>
  <c r="P532" i="11"/>
  <c r="P533" i="11"/>
  <c r="P534" i="11"/>
  <c r="P535" i="11"/>
  <c r="P536" i="11"/>
  <c r="P537" i="11"/>
  <c r="P538" i="11"/>
  <c r="P539" i="11"/>
  <c r="P540" i="11"/>
  <c r="P541" i="11"/>
  <c r="P542" i="11"/>
  <c r="P543" i="11"/>
  <c r="P544" i="11"/>
  <c r="P545" i="11"/>
  <c r="P15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C2" i="11"/>
  <c r="B2" i="11"/>
  <c r="W5" i="11"/>
  <c r="X5" i="11"/>
  <c r="W6" i="11"/>
  <c r="X6" i="11"/>
  <c r="W7" i="11"/>
  <c r="X7" i="11"/>
  <c r="W8" i="11"/>
  <c r="X8" i="11"/>
  <c r="W9" i="11"/>
  <c r="X9" i="11"/>
  <c r="W10" i="11"/>
  <c r="X10" i="11"/>
  <c r="W11" i="11"/>
  <c r="X11" i="11"/>
  <c r="W12" i="11"/>
  <c r="X12" i="11"/>
  <c r="W13" i="11"/>
  <c r="X13" i="11"/>
  <c r="W14" i="11"/>
  <c r="X14" i="11"/>
  <c r="W15" i="11"/>
  <c r="X15" i="11"/>
  <c r="W16" i="11"/>
  <c r="X16" i="11"/>
  <c r="W17" i="11"/>
  <c r="X17" i="11"/>
  <c r="W18" i="11"/>
  <c r="X18" i="11"/>
  <c r="W19" i="11"/>
  <c r="X19" i="11"/>
  <c r="W20" i="11"/>
  <c r="X20" i="11"/>
  <c r="W21" i="11"/>
  <c r="X21" i="11"/>
  <c r="W22" i="11"/>
  <c r="X22" i="11"/>
  <c r="W23" i="11"/>
  <c r="X23" i="11"/>
  <c r="W24" i="11"/>
  <c r="X24" i="11"/>
  <c r="W25" i="11"/>
  <c r="X25" i="11"/>
  <c r="W26" i="11"/>
  <c r="X26" i="11"/>
  <c r="W27" i="11"/>
  <c r="X27" i="11"/>
  <c r="W28" i="11"/>
  <c r="X28" i="11"/>
  <c r="W29" i="11"/>
  <c r="X29" i="11"/>
  <c r="W30" i="11"/>
  <c r="X30" i="11"/>
  <c r="W31" i="11"/>
  <c r="X31" i="11"/>
  <c r="W32" i="11"/>
  <c r="X32" i="11"/>
  <c r="W33" i="11"/>
  <c r="X33" i="11"/>
  <c r="W34" i="11"/>
  <c r="X34" i="11"/>
  <c r="W35" i="11"/>
  <c r="X35" i="11"/>
  <c r="W36" i="11"/>
  <c r="X36" i="11"/>
  <c r="W37" i="11"/>
  <c r="X37" i="11"/>
  <c r="W38" i="11"/>
  <c r="X38" i="11"/>
  <c r="W39" i="11"/>
  <c r="X39" i="11"/>
  <c r="W40" i="11"/>
  <c r="X40" i="11"/>
  <c r="W41" i="11"/>
  <c r="X41" i="11"/>
  <c r="W42" i="11"/>
  <c r="X42" i="11"/>
  <c r="W43" i="11"/>
  <c r="X43" i="11"/>
  <c r="W44" i="11"/>
  <c r="X44" i="11"/>
  <c r="W45" i="11"/>
  <c r="X45" i="11"/>
  <c r="W46" i="11"/>
  <c r="X46" i="11"/>
  <c r="W47" i="11"/>
  <c r="X47" i="11"/>
  <c r="W48" i="11"/>
  <c r="X48" i="11"/>
  <c r="W49" i="11"/>
  <c r="X49" i="11"/>
  <c r="W50" i="11"/>
  <c r="X50" i="11"/>
  <c r="W51" i="11"/>
  <c r="X51" i="11"/>
  <c r="W52" i="11"/>
  <c r="X52" i="11"/>
  <c r="W53" i="11"/>
  <c r="X53" i="11"/>
  <c r="W54" i="11"/>
  <c r="X54" i="11"/>
  <c r="W55" i="11"/>
  <c r="X55" i="11"/>
  <c r="W56" i="11"/>
  <c r="X56" i="11"/>
  <c r="W57" i="11"/>
  <c r="X57" i="11"/>
  <c r="W58" i="11"/>
  <c r="X58" i="11"/>
  <c r="W59" i="11"/>
  <c r="X59" i="11"/>
  <c r="W60" i="11"/>
  <c r="X60" i="11"/>
  <c r="W61" i="11"/>
  <c r="X61" i="11"/>
  <c r="W62" i="11"/>
  <c r="X62" i="11"/>
  <c r="W63" i="11"/>
  <c r="X63" i="11"/>
  <c r="W64" i="11"/>
  <c r="X64" i="11"/>
  <c r="W65" i="11"/>
  <c r="X65" i="11"/>
  <c r="W66" i="11"/>
  <c r="X66" i="11"/>
  <c r="W67" i="11"/>
  <c r="X67" i="11"/>
  <c r="W68" i="11"/>
  <c r="X68" i="11"/>
  <c r="W69" i="11"/>
  <c r="X69" i="11"/>
  <c r="W70" i="11"/>
  <c r="X70" i="11"/>
  <c r="W71" i="11"/>
  <c r="X71" i="11"/>
  <c r="W72" i="11"/>
  <c r="X72" i="11"/>
  <c r="W73" i="11"/>
  <c r="X73" i="11"/>
  <c r="W74" i="11"/>
  <c r="X74" i="11"/>
  <c r="W75" i="11"/>
  <c r="X75" i="11"/>
  <c r="W76" i="11"/>
  <c r="X76" i="11"/>
  <c r="W77" i="11"/>
  <c r="X77" i="11"/>
  <c r="W78" i="11"/>
  <c r="X78" i="11"/>
  <c r="W79" i="11"/>
  <c r="X79" i="11"/>
  <c r="W80" i="11"/>
  <c r="X80" i="11"/>
  <c r="W81" i="11"/>
  <c r="X81" i="11"/>
  <c r="W82" i="11"/>
  <c r="X82" i="11"/>
  <c r="W83" i="11"/>
  <c r="X83" i="11"/>
  <c r="W84" i="11"/>
  <c r="X84" i="11"/>
  <c r="W85" i="11"/>
  <c r="X85" i="11"/>
  <c r="W86" i="11"/>
  <c r="X86" i="11"/>
  <c r="W87" i="11"/>
  <c r="X87" i="11"/>
  <c r="W88" i="11"/>
  <c r="X88" i="11"/>
  <c r="W89" i="11"/>
  <c r="X89" i="11"/>
  <c r="W90" i="11"/>
  <c r="X90" i="11"/>
  <c r="W91" i="11"/>
  <c r="X91" i="11"/>
  <c r="W92" i="11"/>
  <c r="X92" i="11"/>
  <c r="W93" i="11"/>
  <c r="X93" i="11"/>
  <c r="W94" i="11"/>
  <c r="X94" i="11"/>
  <c r="W95" i="11"/>
  <c r="X95" i="11"/>
  <c r="W96" i="11"/>
  <c r="X96" i="11"/>
  <c r="W97" i="11"/>
  <c r="X97" i="11"/>
  <c r="W98" i="11"/>
  <c r="X98" i="11"/>
  <c r="W99" i="11"/>
  <c r="X99" i="11"/>
  <c r="W100" i="11"/>
  <c r="X100" i="11"/>
  <c r="W101" i="11"/>
  <c r="X101" i="11"/>
  <c r="W102" i="11"/>
  <c r="X102" i="11"/>
  <c r="W103" i="11"/>
  <c r="X103" i="11"/>
  <c r="W104" i="11"/>
  <c r="X104" i="11"/>
  <c r="W105" i="11"/>
  <c r="X105" i="11"/>
  <c r="W106" i="11"/>
  <c r="X106" i="11"/>
  <c r="W107" i="11"/>
  <c r="X107" i="11"/>
  <c r="W108" i="11"/>
  <c r="X108" i="11"/>
  <c r="W109" i="11"/>
  <c r="X109" i="11"/>
  <c r="W110" i="11"/>
  <c r="X110" i="11"/>
  <c r="W111" i="11"/>
  <c r="X111" i="11"/>
  <c r="W112" i="11"/>
  <c r="X112" i="11"/>
  <c r="W113" i="11"/>
  <c r="X113" i="11"/>
  <c r="W114" i="11"/>
  <c r="X114" i="11"/>
  <c r="W115" i="11"/>
  <c r="X115" i="11"/>
  <c r="W116" i="11"/>
  <c r="X116" i="11"/>
  <c r="W117" i="11"/>
  <c r="X117" i="11"/>
  <c r="W118" i="11"/>
  <c r="X118" i="11"/>
  <c r="W119" i="11"/>
  <c r="X119" i="11"/>
  <c r="W120" i="11"/>
  <c r="X120" i="11"/>
  <c r="W121" i="11"/>
  <c r="X121" i="11"/>
  <c r="W122" i="11"/>
  <c r="X122" i="11"/>
  <c r="W123" i="11"/>
  <c r="X123" i="11"/>
  <c r="W124" i="11"/>
  <c r="X124" i="11"/>
  <c r="W125" i="11"/>
  <c r="X125" i="11"/>
  <c r="W126" i="11"/>
  <c r="X126" i="11"/>
  <c r="W127" i="11"/>
  <c r="X127" i="11"/>
  <c r="W128" i="11"/>
  <c r="X128" i="11"/>
  <c r="W129" i="11"/>
  <c r="X129" i="11"/>
  <c r="W130" i="11"/>
  <c r="X130" i="11"/>
  <c r="W131" i="11"/>
  <c r="X131" i="11"/>
  <c r="W132" i="11"/>
  <c r="X132" i="11"/>
  <c r="W133" i="11"/>
  <c r="X133" i="11"/>
  <c r="W134" i="11"/>
  <c r="X134" i="11"/>
  <c r="W135" i="11"/>
  <c r="X135" i="11"/>
  <c r="W136" i="11"/>
  <c r="X136" i="11"/>
  <c r="W137" i="11"/>
  <c r="X137" i="11"/>
  <c r="W138" i="11"/>
  <c r="X138" i="11"/>
  <c r="W139" i="11"/>
  <c r="X139" i="11"/>
  <c r="W140" i="11"/>
  <c r="X140" i="11"/>
  <c r="W141" i="11"/>
  <c r="X141" i="11"/>
  <c r="W142" i="11"/>
  <c r="X142" i="11"/>
  <c r="W143" i="11"/>
  <c r="X143" i="11"/>
  <c r="W144" i="11"/>
  <c r="X144" i="11"/>
  <c r="W145" i="11"/>
  <c r="X145" i="11"/>
  <c r="W146" i="11"/>
  <c r="X146" i="11"/>
  <c r="W147" i="11"/>
  <c r="X147" i="11"/>
  <c r="W148" i="11"/>
  <c r="X148" i="11"/>
  <c r="W149" i="11"/>
  <c r="X149" i="11"/>
  <c r="W150" i="11"/>
  <c r="X150" i="11"/>
  <c r="W151" i="11"/>
  <c r="X151" i="11"/>
  <c r="W152" i="11"/>
  <c r="X152" i="11"/>
  <c r="W153" i="11"/>
  <c r="X153" i="11"/>
  <c r="W154" i="11"/>
  <c r="X154" i="11"/>
  <c r="W155" i="11"/>
  <c r="X155" i="11"/>
  <c r="W156" i="11"/>
  <c r="X156" i="11"/>
  <c r="W157" i="11"/>
  <c r="X157" i="11"/>
  <c r="W158" i="11"/>
  <c r="X158" i="11"/>
  <c r="W159" i="11"/>
  <c r="X159" i="11"/>
  <c r="W160" i="11"/>
  <c r="X160" i="11"/>
  <c r="W161" i="11"/>
  <c r="X161" i="11"/>
  <c r="W162" i="11"/>
  <c r="X162" i="11"/>
  <c r="W163" i="11"/>
  <c r="X163" i="11"/>
  <c r="W164" i="11"/>
  <c r="X164" i="11"/>
  <c r="W165" i="11"/>
  <c r="X165" i="11"/>
  <c r="W166" i="11"/>
  <c r="X166" i="11"/>
  <c r="W167" i="11"/>
  <c r="X167" i="11"/>
  <c r="W168" i="11"/>
  <c r="X168" i="11"/>
  <c r="W169" i="11"/>
  <c r="X169" i="11"/>
  <c r="W170" i="11"/>
  <c r="X170" i="11"/>
  <c r="W171" i="11"/>
  <c r="X171" i="11"/>
  <c r="W172" i="11"/>
  <c r="X172" i="11"/>
  <c r="W173" i="11"/>
  <c r="X173" i="11"/>
  <c r="W174" i="11"/>
  <c r="X174" i="11"/>
  <c r="W175" i="11"/>
  <c r="X175" i="11"/>
  <c r="W176" i="11"/>
  <c r="X176" i="11"/>
  <c r="W177" i="11"/>
  <c r="X177" i="11"/>
  <c r="W178" i="11"/>
  <c r="X178" i="11"/>
  <c r="W179" i="11"/>
  <c r="X179" i="11"/>
  <c r="W180" i="11"/>
  <c r="X180" i="11"/>
  <c r="W181" i="11"/>
  <c r="X181" i="11"/>
  <c r="W182" i="11"/>
  <c r="X182" i="11"/>
  <c r="W183" i="11"/>
  <c r="X183" i="11"/>
  <c r="W184" i="11"/>
  <c r="X184" i="11"/>
  <c r="W185" i="11"/>
  <c r="X185" i="11"/>
  <c r="W186" i="11"/>
  <c r="X186" i="11"/>
  <c r="W187" i="11"/>
  <c r="X187" i="11"/>
  <c r="W188" i="11"/>
  <c r="X188" i="11"/>
  <c r="W189" i="11"/>
  <c r="X189" i="11"/>
  <c r="W190" i="11"/>
  <c r="X190" i="11"/>
  <c r="W191" i="11"/>
  <c r="X191" i="11"/>
  <c r="W192" i="11"/>
  <c r="X192" i="11"/>
  <c r="W193" i="11"/>
  <c r="X193" i="11"/>
  <c r="W194" i="11"/>
  <c r="X194" i="11"/>
  <c r="W195" i="11"/>
  <c r="X195" i="11"/>
  <c r="W196" i="11"/>
  <c r="X196" i="11"/>
  <c r="W197" i="11"/>
  <c r="X197" i="11"/>
  <c r="W198" i="11"/>
  <c r="X198" i="11"/>
  <c r="W199" i="11"/>
  <c r="X199" i="11"/>
  <c r="W200" i="11"/>
  <c r="X200" i="11"/>
  <c r="W201" i="11"/>
  <c r="X201" i="11"/>
  <c r="W202" i="11"/>
  <c r="X202" i="11"/>
  <c r="W203" i="11"/>
  <c r="X203" i="11"/>
  <c r="W204" i="11"/>
  <c r="X204" i="11"/>
  <c r="W205" i="11"/>
  <c r="X205" i="11"/>
  <c r="W206" i="11"/>
  <c r="X206" i="11"/>
  <c r="W207" i="11"/>
  <c r="X207" i="11"/>
  <c r="W208" i="11"/>
  <c r="X208" i="11"/>
  <c r="W209" i="11"/>
  <c r="X209" i="11"/>
  <c r="W210" i="11"/>
  <c r="X210" i="11"/>
  <c r="W211" i="11"/>
  <c r="X211" i="11"/>
  <c r="W212" i="11"/>
  <c r="X212" i="11"/>
  <c r="W213" i="11"/>
  <c r="X213" i="11"/>
  <c r="W214" i="11"/>
  <c r="X214" i="11"/>
  <c r="W215" i="11"/>
  <c r="X215" i="11"/>
  <c r="W216" i="11"/>
  <c r="X216" i="11"/>
  <c r="W217" i="11"/>
  <c r="X217" i="11"/>
  <c r="W218" i="11"/>
  <c r="X218" i="11"/>
  <c r="W219" i="11"/>
  <c r="X219" i="11"/>
  <c r="W220" i="11"/>
  <c r="X220" i="11"/>
  <c r="W221" i="11"/>
  <c r="X221" i="11"/>
  <c r="W222" i="11"/>
  <c r="X222" i="11"/>
  <c r="W223" i="11"/>
  <c r="X223" i="11"/>
  <c r="W224" i="11"/>
  <c r="X224" i="11"/>
  <c r="W225" i="11"/>
  <c r="X225" i="11"/>
  <c r="W226" i="11"/>
  <c r="X226" i="11"/>
  <c r="W227" i="11"/>
  <c r="X227" i="11"/>
  <c r="W228" i="11"/>
  <c r="X228" i="11"/>
  <c r="W229" i="11"/>
  <c r="X229" i="11"/>
  <c r="W230" i="11"/>
  <c r="X230" i="11"/>
  <c r="W231" i="11"/>
  <c r="X231" i="11"/>
  <c r="W232" i="11"/>
  <c r="X232" i="11"/>
  <c r="W233" i="11"/>
  <c r="X233" i="11"/>
  <c r="W234" i="11"/>
  <c r="X234" i="11"/>
  <c r="W235" i="11"/>
  <c r="X235" i="11"/>
  <c r="W236" i="11"/>
  <c r="X236" i="11"/>
  <c r="W237" i="11"/>
  <c r="X237" i="11"/>
  <c r="W238" i="11"/>
  <c r="X238" i="11"/>
  <c r="W239" i="11"/>
  <c r="X239" i="11"/>
  <c r="W240" i="11"/>
  <c r="X240" i="11"/>
  <c r="W241" i="11"/>
  <c r="X241" i="11"/>
  <c r="W242" i="11"/>
  <c r="X242" i="11"/>
  <c r="W243" i="11"/>
  <c r="X243" i="11"/>
  <c r="W244" i="11"/>
  <c r="X244" i="11"/>
  <c r="W245" i="11"/>
  <c r="X245" i="11"/>
  <c r="W246" i="11"/>
  <c r="X246" i="11"/>
  <c r="W247" i="11"/>
  <c r="X247" i="11"/>
  <c r="W248" i="11"/>
  <c r="X248" i="11"/>
  <c r="W249" i="11"/>
  <c r="X249" i="11"/>
  <c r="W250" i="11"/>
  <c r="X250" i="11"/>
  <c r="W251" i="11"/>
  <c r="X251" i="11"/>
  <c r="W252" i="11"/>
  <c r="X252" i="11"/>
  <c r="W253" i="11"/>
  <c r="X253" i="11"/>
  <c r="W254" i="11"/>
  <c r="X254" i="11"/>
  <c r="W255" i="11"/>
  <c r="X255" i="11"/>
  <c r="W256" i="11"/>
  <c r="X256" i="11"/>
  <c r="W257" i="11"/>
  <c r="X257" i="11"/>
  <c r="W258" i="11"/>
  <c r="X258" i="11"/>
  <c r="W259" i="11"/>
  <c r="X259" i="11"/>
  <c r="W260" i="11"/>
  <c r="X260" i="11"/>
  <c r="W261" i="11"/>
  <c r="X261" i="11"/>
  <c r="W262" i="11"/>
  <c r="X262" i="11"/>
  <c r="W263" i="11"/>
  <c r="X263" i="11"/>
  <c r="W264" i="11"/>
  <c r="X264" i="11"/>
  <c r="W265" i="11"/>
  <c r="X265" i="11"/>
  <c r="W266" i="11"/>
  <c r="X266" i="11"/>
  <c r="W267" i="11"/>
  <c r="X267" i="11"/>
  <c r="W268" i="11"/>
  <c r="X268" i="11"/>
  <c r="W269" i="11"/>
  <c r="X269" i="11"/>
  <c r="W270" i="11"/>
  <c r="X270" i="11"/>
  <c r="W271" i="11"/>
  <c r="X271" i="11"/>
  <c r="W272" i="11"/>
  <c r="X272" i="11"/>
  <c r="W273" i="11"/>
  <c r="X273" i="11"/>
  <c r="W274" i="11"/>
  <c r="X274" i="11"/>
  <c r="W275" i="11"/>
  <c r="X275" i="11"/>
  <c r="W276" i="11"/>
  <c r="X276" i="11"/>
  <c r="W277" i="11"/>
  <c r="X277" i="11"/>
  <c r="W278" i="11"/>
  <c r="X278" i="11"/>
  <c r="W279" i="11"/>
  <c r="X279" i="11"/>
  <c r="W280" i="11"/>
  <c r="X280" i="11"/>
  <c r="W281" i="11"/>
  <c r="X281" i="11"/>
  <c r="W282" i="11"/>
  <c r="X282" i="11"/>
  <c r="W283" i="11"/>
  <c r="X283" i="11"/>
  <c r="W284" i="11"/>
  <c r="X284" i="11"/>
  <c r="W285" i="11"/>
  <c r="X285" i="11"/>
  <c r="W286" i="11"/>
  <c r="X286" i="11"/>
  <c r="W287" i="11"/>
  <c r="X287" i="11"/>
  <c r="W288" i="11"/>
  <c r="X288" i="11"/>
  <c r="W289" i="11"/>
  <c r="X289" i="11"/>
  <c r="W290" i="11"/>
  <c r="X290" i="11"/>
  <c r="W291" i="11"/>
  <c r="X291" i="11"/>
  <c r="W292" i="11"/>
  <c r="X292" i="11"/>
  <c r="W293" i="11"/>
  <c r="X293" i="11"/>
  <c r="W294" i="11"/>
  <c r="X294" i="11"/>
  <c r="W295" i="11"/>
  <c r="X295" i="11"/>
  <c r="W296" i="11"/>
  <c r="X296" i="11"/>
  <c r="W297" i="11"/>
  <c r="X297" i="11"/>
  <c r="W298" i="11"/>
  <c r="X298" i="11"/>
  <c r="W299" i="11"/>
  <c r="X299" i="11"/>
  <c r="W300" i="11"/>
  <c r="X300" i="11"/>
  <c r="W301" i="11"/>
  <c r="X301" i="11"/>
  <c r="W302" i="11"/>
  <c r="X302" i="11"/>
  <c r="W303" i="11"/>
  <c r="X303" i="11"/>
  <c r="W304" i="11"/>
  <c r="X304" i="11"/>
  <c r="W305" i="11"/>
  <c r="X305" i="11"/>
  <c r="W306" i="11"/>
  <c r="X306" i="11"/>
  <c r="W307" i="11"/>
  <c r="X307" i="11"/>
  <c r="W308" i="11"/>
  <c r="X308" i="11"/>
  <c r="W309" i="11"/>
  <c r="X309" i="11"/>
  <c r="W310" i="11"/>
  <c r="X310" i="11"/>
  <c r="W311" i="11"/>
  <c r="X311" i="11"/>
  <c r="W312" i="11"/>
  <c r="X312" i="11"/>
  <c r="W313" i="11"/>
  <c r="X313" i="11"/>
  <c r="W314" i="11"/>
  <c r="X314" i="11"/>
  <c r="W315" i="11"/>
  <c r="X315" i="11"/>
  <c r="W316" i="11"/>
  <c r="X316" i="11"/>
  <c r="W317" i="11"/>
  <c r="X317" i="11"/>
  <c r="W318" i="11"/>
  <c r="X318" i="11"/>
  <c r="W319" i="11"/>
  <c r="X319" i="11"/>
  <c r="W320" i="11"/>
  <c r="X320" i="11"/>
  <c r="W321" i="11"/>
  <c r="X321" i="11"/>
  <c r="W322" i="11"/>
  <c r="X322" i="11"/>
  <c r="W323" i="11"/>
  <c r="X323" i="11"/>
  <c r="W324" i="11"/>
  <c r="X324" i="11"/>
  <c r="W325" i="11"/>
  <c r="X325" i="11"/>
  <c r="W326" i="11"/>
  <c r="X326" i="11"/>
  <c r="W327" i="11"/>
  <c r="X327" i="11"/>
  <c r="W328" i="11"/>
  <c r="X328" i="11"/>
  <c r="W329" i="11"/>
  <c r="X329" i="11"/>
  <c r="W330" i="11"/>
  <c r="X330" i="11"/>
  <c r="W331" i="11"/>
  <c r="X331" i="11"/>
  <c r="W332" i="11"/>
  <c r="X332" i="11"/>
  <c r="W333" i="11"/>
  <c r="X333" i="11"/>
  <c r="W334" i="11"/>
  <c r="X334" i="11"/>
  <c r="W335" i="11"/>
  <c r="X335" i="11"/>
  <c r="W336" i="11"/>
  <c r="X336" i="11"/>
  <c r="W337" i="11"/>
  <c r="X337" i="11"/>
  <c r="W338" i="11"/>
  <c r="X338" i="11"/>
  <c r="W339" i="11"/>
  <c r="X339" i="11"/>
  <c r="W340" i="11"/>
  <c r="X340" i="11"/>
  <c r="W341" i="11"/>
  <c r="X341" i="11"/>
  <c r="W342" i="11"/>
  <c r="X342" i="11"/>
  <c r="W343" i="11"/>
  <c r="X343" i="11"/>
  <c r="W344" i="11"/>
  <c r="X344" i="11"/>
  <c r="W345" i="11"/>
  <c r="X345" i="11"/>
  <c r="W346" i="11"/>
  <c r="X346" i="11"/>
  <c r="W347" i="11"/>
  <c r="X347" i="11"/>
  <c r="W348" i="11"/>
  <c r="X348" i="11"/>
  <c r="W349" i="11"/>
  <c r="X349" i="11"/>
  <c r="W350" i="11"/>
  <c r="X350" i="11"/>
  <c r="W351" i="11"/>
  <c r="X351" i="11"/>
  <c r="W352" i="11"/>
  <c r="X352" i="11"/>
  <c r="W353" i="11"/>
  <c r="X353" i="11"/>
  <c r="W354" i="11"/>
  <c r="X354" i="11"/>
  <c r="W355" i="11"/>
  <c r="X355" i="11"/>
  <c r="W356" i="11"/>
  <c r="X356" i="11"/>
  <c r="W357" i="11"/>
  <c r="X357" i="11"/>
  <c r="W358" i="11"/>
  <c r="X358" i="11"/>
  <c r="W359" i="11"/>
  <c r="X359" i="11"/>
  <c r="W360" i="11"/>
  <c r="X360" i="11"/>
  <c r="W361" i="11"/>
  <c r="X361" i="11"/>
  <c r="W362" i="11"/>
  <c r="X362" i="11"/>
  <c r="W363" i="11"/>
  <c r="X363" i="11"/>
  <c r="W364" i="11"/>
  <c r="X364" i="11"/>
  <c r="W365" i="11"/>
  <c r="X365" i="11"/>
  <c r="W366" i="11"/>
  <c r="X366" i="11"/>
  <c r="W367" i="11"/>
  <c r="X367" i="11"/>
  <c r="W368" i="11"/>
  <c r="X368" i="11"/>
  <c r="W369" i="11"/>
  <c r="X369" i="11"/>
  <c r="W370" i="11"/>
  <c r="X370" i="11"/>
  <c r="W371" i="11"/>
  <c r="X371" i="11"/>
  <c r="W372" i="11"/>
  <c r="X372" i="11"/>
  <c r="W373" i="11"/>
  <c r="X373" i="11"/>
  <c r="W374" i="11"/>
  <c r="X374" i="11"/>
  <c r="W375" i="11"/>
  <c r="X375" i="11"/>
  <c r="W376" i="11"/>
  <c r="X376" i="11"/>
  <c r="W377" i="11"/>
  <c r="X377" i="11"/>
  <c r="W378" i="11"/>
  <c r="X378" i="11"/>
  <c r="W379" i="11"/>
  <c r="X379" i="11"/>
  <c r="W380" i="11"/>
  <c r="X380" i="11"/>
  <c r="W381" i="11"/>
  <c r="X381" i="11"/>
  <c r="W382" i="11"/>
  <c r="X382" i="11"/>
  <c r="W383" i="11"/>
  <c r="X383" i="11"/>
  <c r="W384" i="11"/>
  <c r="X384" i="11"/>
  <c r="W385" i="11"/>
  <c r="X385" i="11"/>
  <c r="W386" i="11"/>
  <c r="X386" i="11"/>
  <c r="W387" i="11"/>
  <c r="X387" i="11"/>
  <c r="W388" i="11"/>
  <c r="X388" i="11"/>
  <c r="W389" i="11"/>
  <c r="X389" i="11"/>
  <c r="W390" i="11"/>
  <c r="X390" i="11"/>
  <c r="W391" i="11"/>
  <c r="X391" i="11"/>
  <c r="W392" i="11"/>
  <c r="X392" i="11"/>
  <c r="W393" i="11"/>
  <c r="X393" i="11"/>
  <c r="W394" i="11"/>
  <c r="X394" i="11"/>
  <c r="W395" i="11"/>
  <c r="X395" i="11"/>
  <c r="W396" i="11"/>
  <c r="X396" i="11"/>
  <c r="W397" i="11"/>
  <c r="X397" i="11"/>
  <c r="W398" i="11"/>
  <c r="X398" i="11"/>
  <c r="W399" i="11"/>
  <c r="X399" i="11"/>
  <c r="W400" i="11"/>
  <c r="X400" i="11"/>
  <c r="W401" i="11"/>
  <c r="X401" i="11"/>
  <c r="W402" i="11"/>
  <c r="X402" i="11"/>
  <c r="W403" i="11"/>
  <c r="X403" i="11"/>
  <c r="W404" i="11"/>
  <c r="X404" i="11"/>
  <c r="W405" i="11"/>
  <c r="X405" i="11"/>
  <c r="W406" i="11"/>
  <c r="X406" i="11"/>
  <c r="W407" i="11"/>
  <c r="X407" i="11"/>
  <c r="W408" i="11"/>
  <c r="X408" i="11"/>
  <c r="W409" i="11"/>
  <c r="X409" i="11"/>
  <c r="W410" i="11"/>
  <c r="X410" i="11"/>
  <c r="W411" i="11"/>
  <c r="X411" i="11"/>
  <c r="W412" i="11"/>
  <c r="X412" i="11"/>
  <c r="W413" i="11"/>
  <c r="X413" i="11"/>
  <c r="W414" i="11"/>
  <c r="X414" i="11"/>
  <c r="W415" i="11"/>
  <c r="X415" i="11"/>
  <c r="W416" i="11"/>
  <c r="X416" i="11"/>
  <c r="W417" i="11"/>
  <c r="X417" i="11"/>
  <c r="W418" i="11"/>
  <c r="X418" i="11"/>
  <c r="W419" i="11"/>
  <c r="X419" i="11"/>
  <c r="W420" i="11"/>
  <c r="X420" i="11"/>
  <c r="W421" i="11"/>
  <c r="X421" i="11"/>
  <c r="W422" i="11"/>
  <c r="X422" i="11"/>
  <c r="W423" i="11"/>
  <c r="X423" i="11"/>
  <c r="W424" i="11"/>
  <c r="X424" i="11"/>
  <c r="W425" i="11"/>
  <c r="X425" i="11"/>
  <c r="W426" i="11"/>
  <c r="X426" i="11"/>
  <c r="W427" i="11"/>
  <c r="X427" i="11"/>
  <c r="W428" i="11"/>
  <c r="X428" i="11"/>
  <c r="W429" i="11"/>
  <c r="X429" i="11"/>
  <c r="W430" i="11"/>
  <c r="X430" i="11"/>
  <c r="W431" i="11"/>
  <c r="X431" i="11"/>
  <c r="W432" i="11"/>
  <c r="X432" i="11"/>
  <c r="W433" i="11"/>
  <c r="X433" i="11"/>
  <c r="W434" i="11"/>
  <c r="X434" i="11"/>
  <c r="W435" i="11"/>
  <c r="X435" i="11"/>
  <c r="W436" i="11"/>
  <c r="X436" i="11"/>
  <c r="W437" i="11"/>
  <c r="X437" i="11"/>
  <c r="W438" i="11"/>
  <c r="X438" i="11"/>
  <c r="W439" i="11"/>
  <c r="X439" i="11"/>
  <c r="W440" i="11"/>
  <c r="X440" i="11"/>
  <c r="W441" i="11"/>
  <c r="X441" i="11"/>
  <c r="W442" i="11"/>
  <c r="X442" i="11"/>
  <c r="W443" i="11"/>
  <c r="X443" i="11"/>
  <c r="W444" i="11"/>
  <c r="X444" i="11"/>
  <c r="W445" i="11"/>
  <c r="X445" i="11"/>
  <c r="W446" i="11"/>
  <c r="X446" i="11"/>
  <c r="W447" i="11"/>
  <c r="X447" i="11"/>
  <c r="W448" i="11"/>
  <c r="X448" i="11"/>
  <c r="W449" i="11"/>
  <c r="X449" i="11"/>
  <c r="W450" i="11"/>
  <c r="X450" i="11"/>
  <c r="W451" i="11"/>
  <c r="X451" i="11"/>
  <c r="W452" i="11"/>
  <c r="X452" i="11"/>
  <c r="W453" i="11"/>
  <c r="X453" i="11"/>
  <c r="W454" i="11"/>
  <c r="X454" i="11"/>
  <c r="W455" i="11"/>
  <c r="X455" i="11"/>
  <c r="W456" i="11"/>
  <c r="X456" i="11"/>
  <c r="W457" i="11"/>
  <c r="X457" i="11"/>
  <c r="W458" i="11"/>
  <c r="X458" i="11"/>
  <c r="W459" i="11"/>
  <c r="X459" i="11"/>
  <c r="W460" i="11"/>
  <c r="X460" i="11"/>
  <c r="W461" i="11"/>
  <c r="X461" i="11"/>
  <c r="W462" i="11"/>
  <c r="X462" i="11"/>
  <c r="W463" i="11"/>
  <c r="X463" i="11"/>
  <c r="W464" i="11"/>
  <c r="X464" i="11"/>
  <c r="W465" i="11"/>
  <c r="X465" i="11"/>
  <c r="W466" i="11"/>
  <c r="X466" i="11"/>
  <c r="W467" i="11"/>
  <c r="X467" i="11"/>
  <c r="W468" i="11"/>
  <c r="X468" i="11"/>
  <c r="W469" i="11"/>
  <c r="X469" i="11"/>
  <c r="W470" i="11"/>
  <c r="X470" i="11"/>
  <c r="W471" i="11"/>
  <c r="X471" i="11"/>
  <c r="W472" i="11"/>
  <c r="X472" i="11"/>
  <c r="W473" i="11"/>
  <c r="X473" i="11"/>
  <c r="W474" i="11"/>
  <c r="X474" i="11"/>
  <c r="W475" i="11"/>
  <c r="X475" i="11"/>
  <c r="W476" i="11"/>
  <c r="X476" i="11"/>
  <c r="W477" i="11"/>
  <c r="X477" i="11"/>
  <c r="W478" i="11"/>
  <c r="X478" i="11"/>
  <c r="W479" i="11"/>
  <c r="X479" i="11"/>
  <c r="W480" i="11"/>
  <c r="X480" i="11"/>
  <c r="W481" i="11"/>
  <c r="X481" i="11"/>
  <c r="W482" i="11"/>
  <c r="X482" i="11"/>
  <c r="W483" i="11"/>
  <c r="X483" i="11"/>
  <c r="W484" i="11"/>
  <c r="X484" i="11"/>
  <c r="W485" i="11"/>
  <c r="X485" i="11"/>
  <c r="W486" i="11"/>
  <c r="X486" i="11"/>
  <c r="W487" i="11"/>
  <c r="X487" i="11"/>
  <c r="W488" i="11"/>
  <c r="X488" i="11"/>
  <c r="W489" i="11"/>
  <c r="X489" i="11"/>
  <c r="W490" i="11"/>
  <c r="X490" i="11"/>
  <c r="W491" i="11"/>
  <c r="X491" i="11"/>
  <c r="W492" i="11"/>
  <c r="X492" i="11"/>
  <c r="W493" i="11"/>
  <c r="X493" i="11"/>
  <c r="W494" i="11"/>
  <c r="X494" i="11"/>
  <c r="W495" i="11"/>
  <c r="X495" i="11"/>
  <c r="W496" i="11"/>
  <c r="X496" i="11"/>
  <c r="W497" i="11"/>
  <c r="X497" i="11"/>
  <c r="W498" i="11"/>
  <c r="X498" i="11"/>
  <c r="W499" i="11"/>
  <c r="X499" i="11"/>
  <c r="W500" i="11"/>
  <c r="X500" i="11"/>
  <c r="W501" i="11"/>
  <c r="X501" i="11"/>
  <c r="W502" i="11"/>
  <c r="X502" i="11"/>
  <c r="W503" i="11"/>
  <c r="X503" i="11"/>
  <c r="W504" i="11"/>
  <c r="X504" i="11"/>
  <c r="W505" i="11"/>
  <c r="X505" i="11"/>
  <c r="W506" i="11"/>
  <c r="X506" i="11"/>
  <c r="W507" i="11"/>
  <c r="X507" i="11"/>
  <c r="W508" i="11"/>
  <c r="X508" i="11"/>
  <c r="W509" i="11"/>
  <c r="X509" i="11"/>
  <c r="W510" i="11"/>
  <c r="X510" i="11"/>
  <c r="W511" i="11"/>
  <c r="X511" i="11"/>
  <c r="W512" i="11"/>
  <c r="X512" i="11"/>
  <c r="W513" i="11"/>
  <c r="X513" i="11"/>
  <c r="W514" i="11"/>
  <c r="X514" i="11"/>
  <c r="W515" i="11"/>
  <c r="X515" i="11"/>
  <c r="W516" i="11"/>
  <c r="X516" i="11"/>
  <c r="W517" i="11"/>
  <c r="X517" i="11"/>
  <c r="W518" i="11"/>
  <c r="X518" i="11"/>
  <c r="W519" i="11"/>
  <c r="X519" i="11"/>
  <c r="W520" i="11"/>
  <c r="X520" i="11"/>
  <c r="W521" i="11"/>
  <c r="X521" i="11"/>
  <c r="W522" i="11"/>
  <c r="X522" i="11"/>
  <c r="W523" i="11"/>
  <c r="X523" i="11"/>
  <c r="W524" i="11"/>
  <c r="X524" i="11"/>
  <c r="W525" i="11"/>
  <c r="X525" i="11"/>
  <c r="W526" i="11"/>
  <c r="X526" i="11"/>
  <c r="W527" i="11"/>
  <c r="X527" i="11"/>
  <c r="W528" i="11"/>
  <c r="X528" i="11"/>
  <c r="W529" i="11"/>
  <c r="X529" i="11"/>
  <c r="W530" i="11"/>
  <c r="X530" i="11"/>
  <c r="W531" i="11"/>
  <c r="X531" i="11"/>
  <c r="W532" i="11"/>
  <c r="X532" i="11"/>
  <c r="W533" i="11"/>
  <c r="X533" i="11"/>
  <c r="W534" i="11"/>
  <c r="X534" i="11"/>
  <c r="W535" i="11"/>
  <c r="X535" i="11"/>
  <c r="W536" i="11"/>
  <c r="X536" i="11"/>
  <c r="W537" i="11"/>
  <c r="X537" i="11"/>
  <c r="W538" i="11"/>
  <c r="X538" i="11"/>
  <c r="W539" i="11"/>
  <c r="X539" i="11"/>
  <c r="W540" i="11"/>
  <c r="X540" i="11"/>
  <c r="W541" i="11"/>
  <c r="X541" i="11"/>
  <c r="W542" i="11"/>
  <c r="X542" i="11"/>
  <c r="W543" i="11"/>
  <c r="X543" i="11"/>
  <c r="W544" i="11"/>
  <c r="X544" i="11"/>
  <c r="W545" i="11"/>
  <c r="X545" i="11"/>
  <c r="W546" i="11"/>
  <c r="X546" i="11"/>
  <c r="W547" i="11"/>
  <c r="X547" i="11"/>
  <c r="W548" i="11"/>
  <c r="X548" i="11"/>
  <c r="W549" i="11"/>
  <c r="X549" i="11"/>
  <c r="W550" i="11"/>
  <c r="X550" i="11"/>
  <c r="W551" i="11"/>
  <c r="X551" i="11"/>
  <c r="W552" i="11"/>
  <c r="X552" i="11"/>
  <c r="W553" i="11"/>
  <c r="X553" i="11"/>
  <c r="W554" i="11"/>
  <c r="X554" i="11"/>
  <c r="W555" i="11"/>
  <c r="X555" i="11"/>
  <c r="W556" i="11"/>
  <c r="X556" i="11"/>
  <c r="W557" i="11"/>
  <c r="X557" i="11"/>
  <c r="W558" i="11"/>
  <c r="X558" i="11"/>
  <c r="W559" i="11"/>
  <c r="X559" i="11"/>
  <c r="W560" i="11"/>
  <c r="X560" i="11"/>
  <c r="W561" i="11"/>
  <c r="X561" i="11"/>
  <c r="W562" i="11"/>
  <c r="X562" i="11"/>
  <c r="W563" i="11"/>
  <c r="X563" i="11"/>
  <c r="W564" i="11"/>
  <c r="X564" i="11"/>
  <c r="W565" i="11"/>
  <c r="X565" i="11"/>
  <c r="W566" i="11"/>
  <c r="X566" i="11"/>
  <c r="W567" i="11"/>
  <c r="X567" i="11"/>
  <c r="W568" i="11"/>
  <c r="X568" i="11"/>
  <c r="W569" i="11"/>
  <c r="X569" i="11"/>
  <c r="W570" i="11"/>
  <c r="X570" i="11"/>
  <c r="W571" i="11"/>
  <c r="X571" i="11"/>
  <c r="W572" i="11"/>
  <c r="X572" i="11"/>
  <c r="W573" i="11"/>
  <c r="X573" i="11"/>
  <c r="W574" i="11"/>
  <c r="X574" i="11"/>
  <c r="W575" i="11"/>
  <c r="X575" i="11"/>
  <c r="W576" i="11"/>
  <c r="X576" i="11"/>
  <c r="W577" i="11"/>
  <c r="X577" i="11"/>
  <c r="W578" i="11"/>
  <c r="X578" i="11"/>
  <c r="W579" i="11"/>
  <c r="X579" i="11"/>
  <c r="W580" i="11"/>
  <c r="X580" i="11"/>
  <c r="W581" i="11"/>
  <c r="X581" i="11"/>
  <c r="W582" i="11"/>
  <c r="X582" i="11"/>
  <c r="W583" i="11"/>
  <c r="X583" i="11"/>
  <c r="W584" i="11"/>
  <c r="X584" i="11"/>
  <c r="W585" i="11"/>
  <c r="X585" i="11"/>
  <c r="W586" i="11"/>
  <c r="X586" i="11"/>
  <c r="W587" i="11"/>
  <c r="X587" i="11"/>
  <c r="W588" i="11"/>
  <c r="X588" i="11"/>
  <c r="W589" i="11"/>
  <c r="X589" i="11"/>
  <c r="W590" i="11"/>
  <c r="X590" i="11"/>
  <c r="W591" i="11"/>
  <c r="X591" i="11"/>
  <c r="W592" i="11"/>
  <c r="X592" i="11"/>
  <c r="W593" i="11"/>
  <c r="X593" i="11"/>
  <c r="W594" i="11"/>
  <c r="X594" i="11"/>
  <c r="W595" i="11"/>
  <c r="X595" i="11"/>
  <c r="W596" i="11"/>
  <c r="X596" i="11"/>
  <c r="W597" i="11"/>
  <c r="X597" i="11"/>
  <c r="W598" i="11"/>
  <c r="X598" i="11"/>
  <c r="W599" i="11"/>
  <c r="X599" i="11"/>
  <c r="W600" i="11"/>
  <c r="X600" i="11"/>
  <c r="W601" i="11"/>
  <c r="X601" i="11"/>
  <c r="W602" i="11"/>
  <c r="X602" i="11"/>
  <c r="W603" i="11"/>
  <c r="X603" i="11"/>
  <c r="W604" i="11"/>
  <c r="X604" i="11"/>
  <c r="W605" i="11"/>
  <c r="X605" i="11"/>
  <c r="W606" i="11"/>
  <c r="X606" i="11"/>
  <c r="W607" i="11"/>
  <c r="X607" i="11"/>
  <c r="W608" i="11"/>
  <c r="X608" i="11"/>
  <c r="W609" i="11"/>
  <c r="X609" i="11"/>
  <c r="W610" i="11"/>
  <c r="X610" i="11"/>
  <c r="W611" i="11"/>
  <c r="X611" i="11"/>
  <c r="W612" i="11"/>
  <c r="X612" i="11"/>
  <c r="W613" i="11"/>
  <c r="X613" i="11"/>
  <c r="W614" i="11"/>
  <c r="X614" i="11"/>
  <c r="W615" i="11"/>
  <c r="X615" i="11"/>
  <c r="W616" i="11"/>
  <c r="X616" i="11"/>
  <c r="W617" i="11"/>
  <c r="X617" i="11"/>
  <c r="W618" i="11"/>
  <c r="X618" i="11"/>
  <c r="W619" i="11"/>
  <c r="X619" i="11"/>
  <c r="W620" i="11"/>
  <c r="X620" i="11"/>
  <c r="W621" i="11"/>
  <c r="X621" i="11"/>
  <c r="W622" i="11"/>
  <c r="X622" i="11"/>
  <c r="W623" i="11"/>
  <c r="X623" i="11"/>
  <c r="W624" i="11"/>
  <c r="X624" i="11"/>
  <c r="W625" i="11"/>
  <c r="X625" i="11"/>
  <c r="W626" i="11"/>
  <c r="X626" i="11"/>
  <c r="W627" i="11"/>
  <c r="X627" i="11"/>
  <c r="W628" i="11"/>
  <c r="X628" i="11"/>
  <c r="W629" i="11"/>
  <c r="X629" i="11"/>
  <c r="W630" i="11"/>
  <c r="X630" i="11"/>
  <c r="W631" i="11"/>
  <c r="X631" i="11"/>
  <c r="W632" i="11"/>
  <c r="X632" i="11"/>
  <c r="W633" i="11"/>
  <c r="X633" i="11"/>
  <c r="W634" i="11"/>
  <c r="X634" i="11"/>
  <c r="W635" i="11"/>
  <c r="X635" i="11"/>
  <c r="W636" i="11"/>
  <c r="X636" i="11"/>
  <c r="W637" i="11"/>
  <c r="X637" i="11"/>
  <c r="W638" i="11"/>
  <c r="X638" i="11"/>
  <c r="W639" i="11"/>
  <c r="X639" i="11"/>
  <c r="W640" i="11"/>
  <c r="X640" i="11"/>
  <c r="W641" i="11"/>
  <c r="X641" i="11"/>
  <c r="W642" i="11"/>
  <c r="X642" i="11"/>
  <c r="W643" i="11"/>
  <c r="X643" i="11"/>
  <c r="W644" i="11"/>
  <c r="X644" i="11"/>
  <c r="W645" i="11"/>
  <c r="X645" i="11"/>
  <c r="W646" i="11"/>
  <c r="X646" i="11"/>
  <c r="W647" i="11"/>
  <c r="X647" i="11"/>
  <c r="W648" i="11"/>
  <c r="X648" i="11"/>
  <c r="W649" i="11"/>
  <c r="X649" i="11"/>
  <c r="W650" i="11"/>
  <c r="X650" i="11"/>
  <c r="W651" i="11"/>
  <c r="X651" i="11"/>
  <c r="W652" i="11"/>
  <c r="X652" i="11"/>
  <c r="W653" i="11"/>
  <c r="X653" i="11"/>
  <c r="W654" i="11"/>
  <c r="X654" i="11"/>
  <c r="W655" i="11"/>
  <c r="X655" i="11"/>
  <c r="W656" i="11"/>
  <c r="X656" i="11"/>
  <c r="W657" i="11"/>
  <c r="X657" i="11"/>
  <c r="W658" i="11"/>
  <c r="X658" i="11"/>
  <c r="W659" i="11"/>
  <c r="X659" i="11"/>
  <c r="W660" i="11"/>
  <c r="X660" i="11"/>
  <c r="W661" i="11"/>
  <c r="X661" i="11"/>
  <c r="W662" i="11"/>
  <c r="X662" i="11"/>
  <c r="W663" i="11"/>
  <c r="X663" i="11"/>
  <c r="W664" i="11"/>
  <c r="X664" i="11"/>
  <c r="W665" i="11"/>
  <c r="X665" i="11"/>
  <c r="W666" i="11"/>
  <c r="X666" i="11"/>
  <c r="W667" i="11"/>
  <c r="X667" i="11"/>
  <c r="W668" i="11"/>
  <c r="X668" i="11"/>
  <c r="W669" i="11"/>
  <c r="X669" i="11"/>
  <c r="W670" i="11"/>
  <c r="X670" i="11"/>
  <c r="W671" i="11"/>
  <c r="X671" i="11"/>
  <c r="W672" i="11"/>
  <c r="X672" i="11"/>
  <c r="W673" i="11"/>
  <c r="X673" i="11"/>
  <c r="W674" i="11"/>
  <c r="X674" i="11"/>
  <c r="W675" i="11"/>
  <c r="X675" i="11"/>
  <c r="W676" i="11"/>
  <c r="X676" i="11"/>
  <c r="W677" i="11"/>
  <c r="X677" i="11"/>
  <c r="W678" i="11"/>
  <c r="X678" i="11"/>
  <c r="W679" i="11"/>
  <c r="X679" i="11"/>
  <c r="W680" i="11"/>
  <c r="X680" i="11"/>
  <c r="W681" i="11"/>
  <c r="X681" i="11"/>
  <c r="W682" i="11"/>
  <c r="X682" i="11"/>
  <c r="W683" i="11"/>
  <c r="X683" i="11"/>
  <c r="W684" i="11"/>
  <c r="X684" i="11"/>
  <c r="W685" i="11"/>
  <c r="X685" i="11"/>
  <c r="W686" i="11"/>
  <c r="X686" i="11"/>
  <c r="W687" i="11"/>
  <c r="X687" i="11"/>
  <c r="W688" i="11"/>
  <c r="X688" i="11"/>
  <c r="W689" i="11"/>
  <c r="X689" i="11"/>
  <c r="W690" i="11"/>
  <c r="X690" i="11"/>
  <c r="W691" i="11"/>
  <c r="X691" i="11"/>
  <c r="W692" i="11"/>
  <c r="X692" i="11"/>
  <c r="W693" i="11"/>
  <c r="X693" i="11"/>
  <c r="W694" i="11"/>
  <c r="X694" i="11"/>
  <c r="W695" i="11"/>
  <c r="X695" i="11"/>
  <c r="W696" i="11"/>
  <c r="X696" i="11"/>
  <c r="W697" i="11"/>
  <c r="X697" i="11"/>
  <c r="W698" i="11"/>
  <c r="X698" i="11"/>
  <c r="W699" i="11"/>
  <c r="X699" i="11"/>
  <c r="W700" i="11"/>
  <c r="X700" i="11"/>
  <c r="W4" i="11"/>
  <c r="X4" i="11"/>
  <c r="X3" i="11"/>
  <c r="W3" i="11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L94" i="10"/>
  <c r="L95" i="10"/>
  <c r="L96" i="10"/>
  <c r="L97" i="10"/>
  <c r="L98" i="10"/>
  <c r="L99" i="10"/>
  <c r="L100" i="10"/>
  <c r="L101" i="10"/>
  <c r="L102" i="10"/>
  <c r="L103" i="10"/>
  <c r="L104" i="10"/>
  <c r="L105" i="10"/>
  <c r="L106" i="10"/>
  <c r="L107" i="10"/>
  <c r="L108" i="10"/>
  <c r="L109" i="10"/>
  <c r="L110" i="10"/>
  <c r="L111" i="10"/>
  <c r="L112" i="10"/>
  <c r="L113" i="10"/>
  <c r="L114" i="10"/>
  <c r="L115" i="10"/>
  <c r="L116" i="10"/>
  <c r="L117" i="10"/>
  <c r="L118" i="10"/>
  <c r="L119" i="10"/>
  <c r="L120" i="10"/>
  <c r="L121" i="10"/>
  <c r="L122" i="10"/>
  <c r="L123" i="10"/>
  <c r="L124" i="10"/>
  <c r="L125" i="10"/>
  <c r="L126" i="10"/>
  <c r="L127" i="10"/>
  <c r="L128" i="10"/>
  <c r="L129" i="10"/>
  <c r="L130" i="10"/>
  <c r="L131" i="10"/>
  <c r="L132" i="10"/>
  <c r="L133" i="10"/>
  <c r="L134" i="10"/>
  <c r="L135" i="10"/>
  <c r="L136" i="10"/>
  <c r="L137" i="10"/>
  <c r="L138" i="10"/>
  <c r="L139" i="10"/>
  <c r="L140" i="10"/>
  <c r="L141" i="10"/>
  <c r="L142" i="10"/>
  <c r="L143" i="10"/>
  <c r="L144" i="10"/>
  <c r="L145" i="10"/>
  <c r="L146" i="10"/>
  <c r="L147" i="10"/>
  <c r="L148" i="10"/>
  <c r="L149" i="10"/>
  <c r="L150" i="10"/>
  <c r="L151" i="10"/>
  <c r="L152" i="10"/>
  <c r="L153" i="10"/>
  <c r="L154" i="10"/>
  <c r="L155" i="10"/>
  <c r="L156" i="10"/>
  <c r="L157" i="10"/>
  <c r="L158" i="10"/>
  <c r="L159" i="10"/>
  <c r="L160" i="10"/>
  <c r="L161" i="10"/>
  <c r="L162" i="10"/>
  <c r="L163" i="10"/>
  <c r="L164" i="10"/>
  <c r="L165" i="10"/>
  <c r="L166" i="10"/>
  <c r="L167" i="10"/>
  <c r="L168" i="10"/>
  <c r="L169" i="10"/>
  <c r="L170" i="10"/>
  <c r="L171" i="10"/>
  <c r="L172" i="10"/>
  <c r="L173" i="10"/>
  <c r="L174" i="10"/>
  <c r="L175" i="10"/>
  <c r="L176" i="10"/>
  <c r="L177" i="10"/>
  <c r="L178" i="10"/>
  <c r="L179" i="10"/>
  <c r="L180" i="10"/>
  <c r="L181" i="10"/>
  <c r="L182" i="10"/>
  <c r="L183" i="10"/>
  <c r="L184" i="10"/>
  <c r="L185" i="10"/>
  <c r="L186" i="10"/>
  <c r="L187" i="10"/>
  <c r="L188" i="10"/>
  <c r="L189" i="10"/>
  <c r="L190" i="10"/>
  <c r="L191" i="10"/>
  <c r="L192" i="10"/>
  <c r="L193" i="10"/>
  <c r="L194" i="10"/>
  <c r="L195" i="10"/>
  <c r="L196" i="10"/>
  <c r="L197" i="10"/>
  <c r="L198" i="10"/>
  <c r="L199" i="10"/>
  <c r="L200" i="10"/>
  <c r="L201" i="10"/>
  <c r="L202" i="10"/>
  <c r="L203" i="10"/>
  <c r="L204" i="10"/>
  <c r="L205" i="10"/>
  <c r="L206" i="10"/>
  <c r="L207" i="10"/>
  <c r="L208" i="10"/>
  <c r="L209" i="10"/>
  <c r="L210" i="10"/>
  <c r="L211" i="10"/>
  <c r="L212" i="10"/>
  <c r="L213" i="10"/>
  <c r="L214" i="10"/>
  <c r="L215" i="10"/>
  <c r="L216" i="10"/>
  <c r="L217" i="10"/>
  <c r="L16" i="10"/>
  <c r="G3" i="8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H94" i="10"/>
  <c r="H95" i="10"/>
  <c r="H96" i="10"/>
  <c r="H97" i="10"/>
  <c r="H98" i="10"/>
  <c r="H99" i="10"/>
  <c r="H100" i="10"/>
  <c r="H101" i="10"/>
  <c r="H102" i="10"/>
  <c r="H103" i="10"/>
  <c r="H104" i="10"/>
  <c r="H105" i="10"/>
  <c r="H106" i="10"/>
  <c r="H107" i="10"/>
  <c r="H108" i="10"/>
  <c r="H109" i="10"/>
  <c r="H110" i="10"/>
  <c r="H111" i="10"/>
  <c r="H112" i="10"/>
  <c r="H113" i="10"/>
  <c r="H114" i="10"/>
  <c r="H115" i="10"/>
  <c r="H116" i="10"/>
  <c r="H117" i="10"/>
  <c r="H118" i="10"/>
  <c r="H119" i="10"/>
  <c r="H120" i="10"/>
  <c r="H121" i="10"/>
  <c r="H122" i="10"/>
  <c r="H123" i="10"/>
  <c r="H124" i="10"/>
  <c r="H125" i="10"/>
  <c r="H126" i="10"/>
  <c r="H127" i="10"/>
  <c r="H128" i="10"/>
  <c r="H129" i="10"/>
  <c r="H130" i="10"/>
  <c r="H131" i="10"/>
  <c r="H132" i="10"/>
  <c r="H133" i="10"/>
  <c r="H134" i="10"/>
  <c r="H135" i="10"/>
  <c r="H136" i="10"/>
  <c r="H137" i="10"/>
  <c r="H138" i="10"/>
  <c r="H139" i="10"/>
  <c r="H140" i="10"/>
  <c r="H141" i="10"/>
  <c r="H142" i="10"/>
  <c r="H143" i="10"/>
  <c r="H144" i="10"/>
  <c r="H145" i="10"/>
  <c r="H146" i="10"/>
  <c r="H147" i="10"/>
  <c r="H148" i="10"/>
  <c r="H149" i="10"/>
  <c r="H150" i="10"/>
  <c r="H151" i="10"/>
  <c r="H152" i="10"/>
  <c r="H153" i="10"/>
  <c r="H154" i="10"/>
  <c r="H155" i="10"/>
  <c r="H156" i="10"/>
  <c r="H157" i="10"/>
  <c r="H158" i="10"/>
  <c r="H159" i="10"/>
  <c r="H160" i="10"/>
  <c r="H161" i="10"/>
  <c r="H162" i="10"/>
  <c r="H163" i="10"/>
  <c r="H164" i="10"/>
  <c r="H165" i="10"/>
  <c r="H166" i="10"/>
  <c r="H167" i="10"/>
  <c r="H168" i="10"/>
  <c r="H169" i="10"/>
  <c r="H170" i="10"/>
  <c r="H171" i="10"/>
  <c r="H172" i="10"/>
  <c r="H173" i="10"/>
  <c r="H174" i="10"/>
  <c r="H175" i="10"/>
  <c r="H176" i="10"/>
  <c r="H177" i="10"/>
  <c r="H178" i="10"/>
  <c r="H179" i="10"/>
  <c r="H180" i="10"/>
  <c r="H181" i="10"/>
  <c r="H182" i="10"/>
  <c r="H183" i="10"/>
  <c r="H184" i="10"/>
  <c r="H185" i="10"/>
  <c r="H186" i="10"/>
  <c r="H187" i="10"/>
  <c r="H188" i="10"/>
  <c r="H189" i="10"/>
  <c r="H190" i="10"/>
  <c r="H191" i="10"/>
  <c r="H192" i="10"/>
  <c r="H193" i="10"/>
  <c r="H194" i="10"/>
  <c r="H195" i="10"/>
  <c r="H196" i="10"/>
  <c r="H197" i="10"/>
  <c r="H198" i="10"/>
  <c r="H199" i="10"/>
  <c r="H200" i="10"/>
  <c r="H201" i="10"/>
  <c r="H202" i="10"/>
  <c r="H203" i="10"/>
  <c r="H204" i="10"/>
  <c r="H205" i="10"/>
  <c r="H206" i="10"/>
  <c r="H207" i="10"/>
  <c r="H208" i="10"/>
  <c r="H209" i="10"/>
  <c r="H210" i="10"/>
  <c r="H211" i="10"/>
  <c r="H212" i="10"/>
  <c r="H213" i="10"/>
  <c r="H214" i="10"/>
  <c r="H216" i="10"/>
  <c r="H217" i="10"/>
  <c r="H218" i="10"/>
  <c r="H219" i="10"/>
  <c r="H220" i="10"/>
  <c r="H221" i="10"/>
  <c r="H222" i="10"/>
  <c r="H223" i="10"/>
  <c r="H224" i="10"/>
  <c r="H225" i="10"/>
  <c r="H226" i="10"/>
  <c r="H227" i="10"/>
  <c r="H228" i="10"/>
  <c r="H229" i="10"/>
  <c r="H230" i="10"/>
  <c r="H231" i="10"/>
  <c r="H232" i="10"/>
  <c r="H233" i="10"/>
  <c r="H234" i="10"/>
  <c r="H235" i="10"/>
  <c r="H236" i="10"/>
  <c r="H237" i="10"/>
  <c r="H238" i="10"/>
  <c r="H239" i="10"/>
  <c r="H240" i="10"/>
  <c r="H241" i="10"/>
  <c r="H242" i="10"/>
  <c r="H243" i="10"/>
  <c r="H244" i="10"/>
  <c r="H245" i="10"/>
  <c r="H246" i="10"/>
  <c r="H247" i="10"/>
  <c r="H248" i="10"/>
  <c r="H249" i="10"/>
  <c r="H250" i="10"/>
  <c r="H251" i="10"/>
  <c r="H252" i="10"/>
  <c r="H253" i="10"/>
  <c r="H254" i="10"/>
  <c r="H255" i="10"/>
  <c r="H256" i="10"/>
  <c r="H257" i="10"/>
  <c r="H258" i="10"/>
  <c r="H259" i="10"/>
  <c r="H260" i="10"/>
  <c r="H261" i="10"/>
  <c r="H262" i="10"/>
  <c r="H263" i="10"/>
  <c r="H264" i="10"/>
  <c r="H265" i="10"/>
  <c r="H266" i="10"/>
  <c r="H267" i="10"/>
  <c r="H268" i="10"/>
  <c r="H269" i="10"/>
  <c r="H270" i="10"/>
  <c r="H271" i="10"/>
  <c r="H272" i="10"/>
  <c r="H273" i="10"/>
  <c r="H274" i="10"/>
  <c r="H275" i="10"/>
  <c r="H276" i="10"/>
  <c r="H277" i="10"/>
  <c r="H278" i="10"/>
  <c r="H279" i="10"/>
  <c r="H280" i="10"/>
  <c r="H281" i="10"/>
  <c r="H282" i="10"/>
  <c r="H283" i="10"/>
  <c r="H284" i="10"/>
  <c r="H285" i="10"/>
  <c r="H286" i="10"/>
  <c r="H287" i="10"/>
  <c r="H288" i="10"/>
  <c r="H289" i="10"/>
  <c r="H290" i="10"/>
  <c r="H291" i="10"/>
  <c r="H292" i="10"/>
  <c r="H293" i="10"/>
  <c r="H294" i="10"/>
  <c r="H295" i="10"/>
  <c r="H296" i="10"/>
  <c r="H297" i="10"/>
  <c r="H298" i="10"/>
  <c r="H299" i="10"/>
  <c r="H300" i="10"/>
  <c r="H301" i="10"/>
  <c r="H302" i="10"/>
  <c r="H303" i="10"/>
  <c r="H304" i="10"/>
  <c r="H305" i="10"/>
  <c r="H306" i="10"/>
  <c r="H307" i="10"/>
  <c r="H308" i="10"/>
  <c r="H309" i="10"/>
  <c r="H310" i="10"/>
  <c r="H311" i="10"/>
  <c r="H312" i="10"/>
  <c r="H313" i="10"/>
  <c r="H314" i="10"/>
  <c r="H315" i="10"/>
  <c r="H316" i="10"/>
  <c r="H317" i="10"/>
  <c r="H318" i="10"/>
  <c r="H319" i="10"/>
  <c r="H320" i="10"/>
  <c r="H321" i="10"/>
  <c r="H322" i="10"/>
  <c r="H323" i="10"/>
  <c r="H324" i="10"/>
  <c r="H325" i="10"/>
  <c r="H326" i="10"/>
  <c r="H327" i="10"/>
  <c r="H328" i="10"/>
  <c r="H329" i="10"/>
  <c r="H330" i="10"/>
  <c r="H331" i="10"/>
  <c r="H332" i="10"/>
  <c r="H333" i="10"/>
  <c r="H334" i="10"/>
  <c r="H335" i="10"/>
  <c r="H336" i="10"/>
  <c r="H337" i="10"/>
  <c r="H338" i="10"/>
  <c r="H339" i="10"/>
  <c r="H340" i="10"/>
  <c r="H341" i="10"/>
  <c r="H342" i="10"/>
  <c r="H343" i="10"/>
  <c r="H344" i="10"/>
  <c r="H345" i="10"/>
  <c r="H346" i="10"/>
  <c r="H347" i="10"/>
  <c r="H348" i="10"/>
  <c r="H349" i="10"/>
  <c r="H350" i="10"/>
  <c r="H351" i="10"/>
  <c r="H352" i="10"/>
  <c r="H353" i="10"/>
  <c r="H354" i="10"/>
  <c r="H355" i="10"/>
  <c r="H356" i="10"/>
  <c r="H357" i="10"/>
  <c r="H358" i="10"/>
  <c r="H359" i="10"/>
  <c r="H360" i="10"/>
  <c r="H361" i="10"/>
  <c r="H362" i="10"/>
  <c r="H363" i="10"/>
  <c r="H364" i="10"/>
  <c r="H365" i="10"/>
  <c r="H366" i="10"/>
  <c r="H367" i="10"/>
  <c r="H368" i="10"/>
  <c r="H369" i="10"/>
  <c r="H370" i="10"/>
  <c r="H371" i="10"/>
  <c r="H372" i="10"/>
  <c r="H373" i="10"/>
  <c r="H374" i="10"/>
  <c r="H375" i="10"/>
  <c r="M27" i="10" s="1"/>
  <c r="N27" i="10" s="1"/>
  <c r="H376" i="10"/>
  <c r="H377" i="10"/>
  <c r="H378" i="10"/>
  <c r="H379" i="10"/>
  <c r="H380" i="10"/>
  <c r="H381" i="10"/>
  <c r="H382" i="10"/>
  <c r="H383" i="10"/>
  <c r="H384" i="10"/>
  <c r="H385" i="10"/>
  <c r="H386" i="10"/>
  <c r="H387" i="10"/>
  <c r="H388" i="10"/>
  <c r="H389" i="10"/>
  <c r="M40" i="10" s="1"/>
  <c r="H390" i="10"/>
  <c r="H391" i="10"/>
  <c r="H392" i="10"/>
  <c r="H393" i="10"/>
  <c r="H394" i="10"/>
  <c r="H395" i="10"/>
  <c r="H396" i="10"/>
  <c r="H397" i="10"/>
  <c r="H398" i="10"/>
  <c r="H399" i="10"/>
  <c r="H400" i="10"/>
  <c r="H401" i="10"/>
  <c r="M52" i="10" s="1"/>
  <c r="H402" i="10"/>
  <c r="H403" i="10"/>
  <c r="H404" i="10"/>
  <c r="H405" i="10"/>
  <c r="H406" i="10"/>
  <c r="H407" i="10"/>
  <c r="H408" i="10"/>
  <c r="H409" i="10"/>
  <c r="H410" i="10"/>
  <c r="H411" i="10"/>
  <c r="H412" i="10"/>
  <c r="H413" i="10"/>
  <c r="M64" i="10" s="1"/>
  <c r="N64" i="10" s="1"/>
  <c r="H414" i="10"/>
  <c r="H415" i="10"/>
  <c r="H416" i="10"/>
  <c r="H417" i="10"/>
  <c r="H418" i="10"/>
  <c r="H419" i="10"/>
  <c r="H420" i="10"/>
  <c r="H421" i="10"/>
  <c r="H422" i="10"/>
  <c r="H423" i="10"/>
  <c r="H424" i="10"/>
  <c r="H425" i="10"/>
  <c r="M76" i="10" s="1"/>
  <c r="H426" i="10"/>
  <c r="H427" i="10"/>
  <c r="H428" i="10"/>
  <c r="H429" i="10"/>
  <c r="H430" i="10"/>
  <c r="H431" i="10"/>
  <c r="H432" i="10"/>
  <c r="H433" i="10"/>
  <c r="H434" i="10"/>
  <c r="H435" i="10"/>
  <c r="H436" i="10"/>
  <c r="H437" i="10"/>
  <c r="M88" i="10" s="1"/>
  <c r="H438" i="10"/>
  <c r="H439" i="10"/>
  <c r="H440" i="10"/>
  <c r="H441" i="10"/>
  <c r="H442" i="10"/>
  <c r="H443" i="10"/>
  <c r="H444" i="10"/>
  <c r="H445" i="10"/>
  <c r="H446" i="10"/>
  <c r="H447" i="10"/>
  <c r="H448" i="10"/>
  <c r="H449" i="10"/>
  <c r="M100" i="10" s="1"/>
  <c r="H450" i="10"/>
  <c r="H451" i="10"/>
  <c r="H452" i="10"/>
  <c r="H453" i="10"/>
  <c r="H454" i="10"/>
  <c r="H455" i="10"/>
  <c r="H456" i="10"/>
  <c r="H457" i="10"/>
  <c r="H458" i="10"/>
  <c r="H459" i="10"/>
  <c r="H460" i="10"/>
  <c r="H461" i="10"/>
  <c r="M112" i="10" s="1"/>
  <c r="H462" i="10"/>
  <c r="H463" i="10"/>
  <c r="H464" i="10"/>
  <c r="H465" i="10"/>
  <c r="H466" i="10"/>
  <c r="H467" i="10"/>
  <c r="H468" i="10"/>
  <c r="H469" i="10"/>
  <c r="H470" i="10"/>
  <c r="H471" i="10"/>
  <c r="H472" i="10"/>
  <c r="H473" i="10"/>
  <c r="M124" i="10" s="1"/>
  <c r="H474" i="10"/>
  <c r="H475" i="10"/>
  <c r="H476" i="10"/>
  <c r="H477" i="10"/>
  <c r="H478" i="10"/>
  <c r="H479" i="10"/>
  <c r="H480" i="10"/>
  <c r="H481" i="10"/>
  <c r="H482" i="10"/>
  <c r="H483" i="10"/>
  <c r="M135" i="10" s="1"/>
  <c r="N135" i="10" s="1"/>
  <c r="H484" i="10"/>
  <c r="H485" i="10"/>
  <c r="H486" i="10"/>
  <c r="H487" i="10"/>
  <c r="H488" i="10"/>
  <c r="H489" i="10"/>
  <c r="H490" i="10"/>
  <c r="H491" i="10"/>
  <c r="H492" i="10"/>
  <c r="H493" i="10"/>
  <c r="H494" i="10"/>
  <c r="H495" i="10"/>
  <c r="H496" i="10"/>
  <c r="H497" i="10"/>
  <c r="H498" i="10"/>
  <c r="H499" i="10"/>
  <c r="H500" i="10"/>
  <c r="H501" i="10"/>
  <c r="M152" i="10" s="1"/>
  <c r="N152" i="10" s="1"/>
  <c r="H502" i="10"/>
  <c r="H503" i="10"/>
  <c r="H504" i="10"/>
  <c r="H505" i="10"/>
  <c r="H506" i="10"/>
  <c r="H507" i="10"/>
  <c r="H508" i="10"/>
  <c r="H509" i="10"/>
  <c r="H510" i="10"/>
  <c r="H511" i="10"/>
  <c r="H512" i="10"/>
  <c r="H513" i="10"/>
  <c r="H514" i="10"/>
  <c r="H515" i="10"/>
  <c r="H516" i="10"/>
  <c r="H517" i="10"/>
  <c r="H518" i="10"/>
  <c r="H519" i="10"/>
  <c r="H520" i="10"/>
  <c r="H521" i="10"/>
  <c r="H522" i="10"/>
  <c r="H523" i="10"/>
  <c r="H524" i="10"/>
  <c r="H525" i="10"/>
  <c r="H526" i="10"/>
  <c r="H527" i="10"/>
  <c r="H528" i="10"/>
  <c r="H529" i="10"/>
  <c r="H530" i="10"/>
  <c r="H531" i="10"/>
  <c r="H532" i="10"/>
  <c r="H533" i="10"/>
  <c r="H534" i="10"/>
  <c r="H535" i="10"/>
  <c r="H536" i="10"/>
  <c r="H537" i="10"/>
  <c r="H538" i="10"/>
  <c r="H539" i="10"/>
  <c r="H540" i="10"/>
  <c r="H541" i="10"/>
  <c r="H542" i="10"/>
  <c r="H543" i="10"/>
  <c r="H544" i="10"/>
  <c r="H545" i="10"/>
  <c r="H546" i="10"/>
  <c r="H547" i="10"/>
  <c r="H548" i="10"/>
  <c r="H549" i="10"/>
  <c r="H550" i="10"/>
  <c r="H551" i="10"/>
  <c r="H552" i="10"/>
  <c r="H553" i="10"/>
  <c r="H554" i="10"/>
  <c r="H555" i="10"/>
  <c r="H556" i="10"/>
  <c r="H557" i="10"/>
  <c r="H558" i="10"/>
  <c r="H559" i="10"/>
  <c r="H560" i="10"/>
  <c r="H561" i="10"/>
  <c r="H562" i="10"/>
  <c r="H563" i="10"/>
  <c r="H564" i="10"/>
  <c r="H565" i="10"/>
  <c r="H566" i="10"/>
  <c r="H15" i="10"/>
  <c r="S4" i="10"/>
  <c r="S5" i="10"/>
  <c r="S6" i="10"/>
  <c r="S7" i="10"/>
  <c r="S8" i="10"/>
  <c r="S9" i="10"/>
  <c r="S10" i="10"/>
  <c r="S11" i="10"/>
  <c r="S12" i="10"/>
  <c r="S13" i="10"/>
  <c r="S14" i="10"/>
  <c r="S15" i="10"/>
  <c r="S16" i="10"/>
  <c r="S17" i="10"/>
  <c r="S18" i="10"/>
  <c r="S19" i="10"/>
  <c r="S20" i="10"/>
  <c r="S21" i="10"/>
  <c r="S22" i="10"/>
  <c r="S23" i="10"/>
  <c r="S24" i="10"/>
  <c r="S25" i="10"/>
  <c r="S26" i="10"/>
  <c r="S27" i="10"/>
  <c r="S28" i="10"/>
  <c r="S29" i="10"/>
  <c r="S30" i="10"/>
  <c r="S31" i="10"/>
  <c r="S32" i="10"/>
  <c r="S33" i="10"/>
  <c r="S34" i="10"/>
  <c r="S35" i="10"/>
  <c r="S36" i="10"/>
  <c r="S37" i="10"/>
  <c r="S38" i="10"/>
  <c r="S39" i="10"/>
  <c r="S40" i="10"/>
  <c r="S41" i="10"/>
  <c r="S42" i="10"/>
  <c r="S43" i="10"/>
  <c r="S44" i="10"/>
  <c r="S45" i="10"/>
  <c r="S46" i="10"/>
  <c r="S47" i="10"/>
  <c r="S48" i="10"/>
  <c r="S49" i="10"/>
  <c r="S50" i="10"/>
  <c r="S51" i="10"/>
  <c r="S52" i="10"/>
  <c r="S53" i="10"/>
  <c r="S54" i="10"/>
  <c r="S55" i="10"/>
  <c r="S56" i="10"/>
  <c r="S57" i="10"/>
  <c r="S58" i="10"/>
  <c r="S59" i="10"/>
  <c r="S60" i="10"/>
  <c r="S61" i="10"/>
  <c r="S62" i="10"/>
  <c r="S63" i="10"/>
  <c r="S64" i="10"/>
  <c r="S65" i="10"/>
  <c r="S66" i="10"/>
  <c r="S67" i="10"/>
  <c r="S68" i="10"/>
  <c r="S69" i="10"/>
  <c r="S70" i="10"/>
  <c r="S71" i="10"/>
  <c r="S72" i="10"/>
  <c r="S73" i="10"/>
  <c r="S74" i="10"/>
  <c r="S75" i="10"/>
  <c r="S76" i="10"/>
  <c r="S77" i="10"/>
  <c r="S78" i="10"/>
  <c r="S79" i="10"/>
  <c r="S80" i="10"/>
  <c r="S81" i="10"/>
  <c r="S82" i="10"/>
  <c r="S83" i="10"/>
  <c r="S84" i="10"/>
  <c r="S85" i="10"/>
  <c r="S86" i="10"/>
  <c r="S87" i="10"/>
  <c r="S88" i="10"/>
  <c r="S89" i="10"/>
  <c r="S90" i="10"/>
  <c r="S91" i="10"/>
  <c r="S92" i="10"/>
  <c r="S93" i="10"/>
  <c r="S94" i="10"/>
  <c r="S95" i="10"/>
  <c r="S96" i="10"/>
  <c r="S97" i="10"/>
  <c r="S98" i="10"/>
  <c r="S99" i="10"/>
  <c r="S100" i="10"/>
  <c r="S101" i="10"/>
  <c r="S102" i="10"/>
  <c r="S103" i="10"/>
  <c r="S104" i="10"/>
  <c r="S105" i="10"/>
  <c r="S106" i="10"/>
  <c r="S107" i="10"/>
  <c r="S108" i="10"/>
  <c r="S109" i="10"/>
  <c r="S110" i="10"/>
  <c r="S111" i="10"/>
  <c r="S112" i="10"/>
  <c r="S113" i="10"/>
  <c r="S114" i="10"/>
  <c r="S115" i="10"/>
  <c r="S116" i="10"/>
  <c r="S117" i="10"/>
  <c r="S118" i="10"/>
  <c r="S119" i="10"/>
  <c r="S120" i="10"/>
  <c r="S121" i="10"/>
  <c r="S122" i="10"/>
  <c r="S123" i="10"/>
  <c r="S124" i="10"/>
  <c r="S125" i="10"/>
  <c r="S126" i="10"/>
  <c r="S127" i="10"/>
  <c r="S128" i="10"/>
  <c r="S129" i="10"/>
  <c r="S130" i="10"/>
  <c r="S131" i="10"/>
  <c r="S132" i="10"/>
  <c r="S133" i="10"/>
  <c r="S134" i="10"/>
  <c r="S135" i="10"/>
  <c r="S136" i="10"/>
  <c r="S137" i="10"/>
  <c r="S138" i="10"/>
  <c r="S139" i="10"/>
  <c r="S140" i="10"/>
  <c r="S141" i="10"/>
  <c r="S142" i="10"/>
  <c r="S143" i="10"/>
  <c r="S144" i="10"/>
  <c r="S145" i="10"/>
  <c r="S146" i="10"/>
  <c r="S147" i="10"/>
  <c r="S148" i="10"/>
  <c r="S149" i="10"/>
  <c r="S150" i="10"/>
  <c r="S151" i="10"/>
  <c r="S152" i="10"/>
  <c r="S153" i="10"/>
  <c r="S154" i="10"/>
  <c r="S155" i="10"/>
  <c r="S156" i="10"/>
  <c r="S157" i="10"/>
  <c r="S158" i="10"/>
  <c r="S159" i="10"/>
  <c r="S160" i="10"/>
  <c r="S161" i="10"/>
  <c r="S162" i="10"/>
  <c r="S163" i="10"/>
  <c r="S164" i="10"/>
  <c r="S165" i="10"/>
  <c r="S166" i="10"/>
  <c r="S167" i="10"/>
  <c r="S168" i="10"/>
  <c r="S169" i="10"/>
  <c r="S170" i="10"/>
  <c r="S171" i="10"/>
  <c r="S172" i="10"/>
  <c r="S173" i="10"/>
  <c r="S174" i="10"/>
  <c r="S175" i="10"/>
  <c r="S176" i="10"/>
  <c r="S177" i="10"/>
  <c r="S178" i="10"/>
  <c r="S179" i="10"/>
  <c r="S180" i="10"/>
  <c r="S181" i="10"/>
  <c r="S182" i="10"/>
  <c r="S183" i="10"/>
  <c r="S184" i="10"/>
  <c r="S185" i="10"/>
  <c r="S186" i="10"/>
  <c r="S187" i="10"/>
  <c r="S188" i="10"/>
  <c r="S189" i="10"/>
  <c r="S190" i="10"/>
  <c r="S191" i="10"/>
  <c r="S192" i="10"/>
  <c r="S193" i="10"/>
  <c r="S194" i="10"/>
  <c r="S195" i="10"/>
  <c r="S196" i="10"/>
  <c r="S197" i="10"/>
  <c r="S198" i="10"/>
  <c r="S199" i="10"/>
  <c r="S200" i="10"/>
  <c r="S201" i="10"/>
  <c r="S202" i="10"/>
  <c r="S203" i="10"/>
  <c r="S204" i="10"/>
  <c r="S205" i="10"/>
  <c r="S206" i="10"/>
  <c r="S207" i="10"/>
  <c r="S208" i="10"/>
  <c r="S209" i="10"/>
  <c r="S210" i="10"/>
  <c r="S211" i="10"/>
  <c r="S212" i="10"/>
  <c r="S213" i="10"/>
  <c r="S214" i="10"/>
  <c r="S215" i="10"/>
  <c r="S216" i="10"/>
  <c r="S217" i="10"/>
  <c r="S218" i="10"/>
  <c r="S219" i="10"/>
  <c r="S220" i="10"/>
  <c r="S221" i="10"/>
  <c r="S222" i="10"/>
  <c r="S223" i="10"/>
  <c r="S224" i="10"/>
  <c r="S225" i="10"/>
  <c r="S226" i="10"/>
  <c r="S227" i="10"/>
  <c r="S228" i="10"/>
  <c r="S229" i="10"/>
  <c r="S230" i="10"/>
  <c r="S231" i="10"/>
  <c r="S232" i="10"/>
  <c r="S233" i="10"/>
  <c r="S234" i="10"/>
  <c r="S235" i="10"/>
  <c r="S236" i="10"/>
  <c r="S237" i="10"/>
  <c r="S238" i="10"/>
  <c r="S239" i="10"/>
  <c r="S240" i="10"/>
  <c r="S241" i="10"/>
  <c r="S242" i="10"/>
  <c r="S243" i="10"/>
  <c r="S244" i="10"/>
  <c r="S245" i="10"/>
  <c r="S246" i="10"/>
  <c r="S247" i="10"/>
  <c r="S248" i="10"/>
  <c r="S249" i="10"/>
  <c r="S250" i="10"/>
  <c r="S251" i="10"/>
  <c r="S252" i="10"/>
  <c r="S253" i="10"/>
  <c r="S254" i="10"/>
  <c r="S255" i="10"/>
  <c r="S256" i="10"/>
  <c r="S257" i="10"/>
  <c r="S258" i="10"/>
  <c r="S259" i="10"/>
  <c r="S260" i="10"/>
  <c r="S261" i="10"/>
  <c r="S262" i="10"/>
  <c r="S263" i="10"/>
  <c r="S264" i="10"/>
  <c r="S265" i="10"/>
  <c r="S266" i="10"/>
  <c r="S267" i="10"/>
  <c r="S268" i="10"/>
  <c r="S269" i="10"/>
  <c r="S270" i="10"/>
  <c r="S271" i="10"/>
  <c r="S272" i="10"/>
  <c r="S273" i="10"/>
  <c r="S274" i="10"/>
  <c r="S275" i="10"/>
  <c r="S276" i="10"/>
  <c r="S277" i="10"/>
  <c r="S278" i="10"/>
  <c r="S279" i="10"/>
  <c r="S280" i="10"/>
  <c r="S281" i="10"/>
  <c r="S282" i="10"/>
  <c r="S283" i="10"/>
  <c r="S284" i="10"/>
  <c r="S285" i="10"/>
  <c r="S286" i="10"/>
  <c r="S287" i="10"/>
  <c r="S288" i="10"/>
  <c r="S289" i="10"/>
  <c r="S290" i="10"/>
  <c r="S291" i="10"/>
  <c r="S292" i="10"/>
  <c r="S293" i="10"/>
  <c r="S294" i="10"/>
  <c r="S295" i="10"/>
  <c r="S296" i="10"/>
  <c r="S297" i="10"/>
  <c r="S298" i="10"/>
  <c r="S299" i="10"/>
  <c r="S300" i="10"/>
  <c r="S301" i="10"/>
  <c r="S302" i="10"/>
  <c r="S303" i="10"/>
  <c r="S304" i="10"/>
  <c r="S305" i="10"/>
  <c r="S306" i="10"/>
  <c r="S307" i="10"/>
  <c r="S308" i="10"/>
  <c r="S309" i="10"/>
  <c r="S310" i="10"/>
  <c r="S311" i="10"/>
  <c r="S312" i="10"/>
  <c r="S313" i="10"/>
  <c r="S314" i="10"/>
  <c r="S315" i="10"/>
  <c r="S316" i="10"/>
  <c r="S317" i="10"/>
  <c r="S318" i="10"/>
  <c r="S319" i="10"/>
  <c r="S320" i="10"/>
  <c r="S321" i="10"/>
  <c r="S322" i="10"/>
  <c r="S323" i="10"/>
  <c r="S324" i="10"/>
  <c r="S325" i="10"/>
  <c r="S326" i="10"/>
  <c r="S327" i="10"/>
  <c r="S328" i="10"/>
  <c r="S329" i="10"/>
  <c r="S330" i="10"/>
  <c r="S331" i="10"/>
  <c r="S332" i="10"/>
  <c r="S333" i="10"/>
  <c r="S334" i="10"/>
  <c r="S335" i="10"/>
  <c r="S336" i="10"/>
  <c r="S337" i="10"/>
  <c r="S338" i="10"/>
  <c r="S339" i="10"/>
  <c r="S340" i="10"/>
  <c r="S341" i="10"/>
  <c r="S342" i="10"/>
  <c r="S343" i="10"/>
  <c r="S344" i="10"/>
  <c r="S345" i="10"/>
  <c r="S346" i="10"/>
  <c r="S347" i="10"/>
  <c r="S348" i="10"/>
  <c r="S349" i="10"/>
  <c r="S350" i="10"/>
  <c r="S351" i="10"/>
  <c r="S352" i="10"/>
  <c r="S353" i="10"/>
  <c r="S354" i="10"/>
  <c r="S355" i="10"/>
  <c r="S356" i="10"/>
  <c r="S357" i="10"/>
  <c r="S358" i="10"/>
  <c r="S359" i="10"/>
  <c r="S360" i="10"/>
  <c r="S361" i="10"/>
  <c r="S362" i="10"/>
  <c r="S363" i="10"/>
  <c r="S364" i="10"/>
  <c r="S365" i="10"/>
  <c r="S366" i="10"/>
  <c r="S367" i="10"/>
  <c r="S368" i="10"/>
  <c r="S369" i="10"/>
  <c r="S370" i="10"/>
  <c r="S371" i="10"/>
  <c r="S372" i="10"/>
  <c r="S373" i="10"/>
  <c r="S374" i="10"/>
  <c r="S375" i="10"/>
  <c r="S376" i="10"/>
  <c r="S377" i="10"/>
  <c r="S378" i="10"/>
  <c r="S379" i="10"/>
  <c r="S380" i="10"/>
  <c r="S381" i="10"/>
  <c r="S382" i="10"/>
  <c r="S383" i="10"/>
  <c r="S384" i="10"/>
  <c r="S385" i="10"/>
  <c r="S386" i="10"/>
  <c r="S387" i="10"/>
  <c r="S388" i="10"/>
  <c r="S389" i="10"/>
  <c r="S390" i="10"/>
  <c r="S391" i="10"/>
  <c r="S392" i="10"/>
  <c r="S393" i="10"/>
  <c r="S394" i="10"/>
  <c r="S395" i="10"/>
  <c r="S396" i="10"/>
  <c r="S397" i="10"/>
  <c r="S398" i="10"/>
  <c r="S399" i="10"/>
  <c r="S400" i="10"/>
  <c r="S401" i="10"/>
  <c r="S402" i="10"/>
  <c r="S403" i="10"/>
  <c r="S404" i="10"/>
  <c r="S405" i="10"/>
  <c r="S406" i="10"/>
  <c r="S407" i="10"/>
  <c r="S408" i="10"/>
  <c r="S409" i="10"/>
  <c r="S410" i="10"/>
  <c r="S411" i="10"/>
  <c r="S412" i="10"/>
  <c r="S413" i="10"/>
  <c r="S414" i="10"/>
  <c r="S415" i="10"/>
  <c r="S416" i="10"/>
  <c r="S417" i="10"/>
  <c r="S418" i="10"/>
  <c r="S419" i="10"/>
  <c r="S420" i="10"/>
  <c r="S421" i="10"/>
  <c r="S422" i="10"/>
  <c r="S423" i="10"/>
  <c r="S424" i="10"/>
  <c r="S425" i="10"/>
  <c r="S426" i="10"/>
  <c r="S427" i="10"/>
  <c r="S428" i="10"/>
  <c r="S429" i="10"/>
  <c r="S430" i="10"/>
  <c r="S431" i="10"/>
  <c r="S432" i="10"/>
  <c r="S433" i="10"/>
  <c r="S434" i="10"/>
  <c r="S435" i="10"/>
  <c r="S436" i="10"/>
  <c r="S437" i="10"/>
  <c r="S438" i="10"/>
  <c r="S439" i="10"/>
  <c r="S440" i="10"/>
  <c r="S441" i="10"/>
  <c r="S442" i="10"/>
  <c r="S443" i="10"/>
  <c r="S444" i="10"/>
  <c r="S445" i="10"/>
  <c r="S446" i="10"/>
  <c r="S447" i="10"/>
  <c r="S448" i="10"/>
  <c r="S449" i="10"/>
  <c r="S450" i="10"/>
  <c r="S451" i="10"/>
  <c r="S452" i="10"/>
  <c r="S453" i="10"/>
  <c r="S454" i="10"/>
  <c r="S455" i="10"/>
  <c r="S456" i="10"/>
  <c r="S457" i="10"/>
  <c r="S458" i="10"/>
  <c r="S459" i="10"/>
  <c r="S460" i="10"/>
  <c r="S461" i="10"/>
  <c r="S462" i="10"/>
  <c r="S463" i="10"/>
  <c r="S464" i="10"/>
  <c r="S465" i="10"/>
  <c r="S466" i="10"/>
  <c r="S467" i="10"/>
  <c r="S468" i="10"/>
  <c r="S469" i="10"/>
  <c r="S470" i="10"/>
  <c r="S471" i="10"/>
  <c r="S472" i="10"/>
  <c r="S473" i="10"/>
  <c r="S474" i="10"/>
  <c r="S475" i="10"/>
  <c r="S476" i="10"/>
  <c r="S477" i="10"/>
  <c r="S478" i="10"/>
  <c r="S479" i="10"/>
  <c r="S480" i="10"/>
  <c r="S481" i="10"/>
  <c r="S482" i="10"/>
  <c r="S483" i="10"/>
  <c r="S484" i="10"/>
  <c r="S485" i="10"/>
  <c r="S486" i="10"/>
  <c r="S487" i="10"/>
  <c r="S488" i="10"/>
  <c r="S489" i="10"/>
  <c r="S490" i="10"/>
  <c r="S491" i="10"/>
  <c r="S492" i="10"/>
  <c r="S493" i="10"/>
  <c r="S494" i="10"/>
  <c r="S495" i="10"/>
  <c r="S496" i="10"/>
  <c r="S497" i="10"/>
  <c r="S498" i="10"/>
  <c r="S499" i="10"/>
  <c r="S500" i="10"/>
  <c r="S501" i="10"/>
  <c r="S502" i="10"/>
  <c r="S503" i="10"/>
  <c r="S504" i="10"/>
  <c r="S505" i="10"/>
  <c r="S506" i="10"/>
  <c r="S507" i="10"/>
  <c r="S508" i="10"/>
  <c r="S509" i="10"/>
  <c r="S510" i="10"/>
  <c r="S511" i="10"/>
  <c r="S512" i="10"/>
  <c r="S513" i="10"/>
  <c r="S514" i="10"/>
  <c r="S515" i="10"/>
  <c r="S516" i="10"/>
  <c r="S517" i="10"/>
  <c r="S518" i="10"/>
  <c r="S519" i="10"/>
  <c r="S520" i="10"/>
  <c r="S521" i="10"/>
  <c r="S522" i="10"/>
  <c r="S523" i="10"/>
  <c r="S524" i="10"/>
  <c r="S525" i="10"/>
  <c r="S526" i="10"/>
  <c r="S527" i="10"/>
  <c r="S528" i="10"/>
  <c r="S529" i="10"/>
  <c r="S530" i="10"/>
  <c r="S531" i="10"/>
  <c r="S532" i="10"/>
  <c r="S533" i="10"/>
  <c r="S534" i="10"/>
  <c r="S535" i="10"/>
  <c r="S536" i="10"/>
  <c r="S537" i="10"/>
  <c r="S538" i="10"/>
  <c r="S539" i="10"/>
  <c r="S540" i="10"/>
  <c r="S541" i="10"/>
  <c r="S542" i="10"/>
  <c r="S543" i="10"/>
  <c r="S544" i="10"/>
  <c r="S545" i="10"/>
  <c r="S546" i="10"/>
  <c r="S547" i="10"/>
  <c r="S548" i="10"/>
  <c r="S549" i="10"/>
  <c r="S550" i="10"/>
  <c r="S551" i="10"/>
  <c r="S552" i="10"/>
  <c r="S553" i="10"/>
  <c r="S554" i="10"/>
  <c r="S555" i="10"/>
  <c r="S556" i="10"/>
  <c r="S557" i="10"/>
  <c r="S558" i="10"/>
  <c r="S559" i="10"/>
  <c r="S560" i="10"/>
  <c r="S561" i="10"/>
  <c r="S562" i="10"/>
  <c r="S563" i="10"/>
  <c r="S564" i="10"/>
  <c r="S565" i="10"/>
  <c r="S566" i="10"/>
  <c r="S567" i="10"/>
  <c r="S568" i="10"/>
  <c r="S569" i="10"/>
  <c r="S570" i="10"/>
  <c r="S571" i="10"/>
  <c r="S572" i="10"/>
  <c r="S573" i="10"/>
  <c r="S574" i="10"/>
  <c r="S575" i="10"/>
  <c r="S576" i="10"/>
  <c r="S577" i="10"/>
  <c r="S578" i="10"/>
  <c r="S579" i="10"/>
  <c r="S580" i="10"/>
  <c r="S581" i="10"/>
  <c r="S582" i="10"/>
  <c r="S583" i="10"/>
  <c r="S584" i="10"/>
  <c r="S585" i="10"/>
  <c r="S586" i="10"/>
  <c r="S587" i="10"/>
  <c r="S588" i="10"/>
  <c r="S589" i="10"/>
  <c r="S590" i="10"/>
  <c r="S591" i="10"/>
  <c r="S592" i="10"/>
  <c r="S593" i="10"/>
  <c r="S594" i="10"/>
  <c r="S595" i="10"/>
  <c r="S596" i="10"/>
  <c r="S597" i="10"/>
  <c r="S598" i="10"/>
  <c r="S599" i="10"/>
  <c r="S600" i="10"/>
  <c r="S601" i="10"/>
  <c r="S602" i="10"/>
  <c r="S603" i="10"/>
  <c r="S604" i="10"/>
  <c r="S605" i="10"/>
  <c r="S606" i="10"/>
  <c r="S607" i="10"/>
  <c r="S608" i="10"/>
  <c r="S609" i="10"/>
  <c r="S610" i="10"/>
  <c r="S611" i="10"/>
  <c r="S612" i="10"/>
  <c r="S613" i="10"/>
  <c r="S614" i="10"/>
  <c r="S615" i="10"/>
  <c r="S616" i="10"/>
  <c r="S617" i="10"/>
  <c r="S618" i="10"/>
  <c r="S619" i="10"/>
  <c r="S620" i="10"/>
  <c r="S621" i="10"/>
  <c r="S622" i="10"/>
  <c r="S623" i="10"/>
  <c r="S624" i="10"/>
  <c r="S625" i="10"/>
  <c r="S626" i="10"/>
  <c r="S627" i="10"/>
  <c r="S628" i="10"/>
  <c r="S629" i="10"/>
  <c r="S630" i="10"/>
  <c r="S631" i="10"/>
  <c r="S632" i="10"/>
  <c r="S633" i="10"/>
  <c r="S634" i="10"/>
  <c r="S635" i="10"/>
  <c r="S636" i="10"/>
  <c r="S637" i="10"/>
  <c r="S638" i="10"/>
  <c r="S639" i="10"/>
  <c r="S640" i="10"/>
  <c r="S641" i="10"/>
  <c r="S642" i="10"/>
  <c r="S643" i="10"/>
  <c r="S644" i="10"/>
  <c r="S645" i="10"/>
  <c r="S646" i="10"/>
  <c r="S647" i="10"/>
  <c r="S648" i="10"/>
  <c r="S649" i="10"/>
  <c r="S650" i="10"/>
  <c r="S651" i="10"/>
  <c r="S652" i="10"/>
  <c r="S653" i="10"/>
  <c r="S654" i="10"/>
  <c r="S655" i="10"/>
  <c r="S656" i="10"/>
  <c r="S657" i="10"/>
  <c r="S658" i="10"/>
  <c r="S659" i="10"/>
  <c r="S660" i="10"/>
  <c r="S661" i="10"/>
  <c r="S662" i="10"/>
  <c r="S663" i="10"/>
  <c r="S664" i="10"/>
  <c r="S665" i="10"/>
  <c r="S666" i="10"/>
  <c r="S667" i="10"/>
  <c r="S668" i="10"/>
  <c r="S669" i="10"/>
  <c r="S670" i="10"/>
  <c r="S671" i="10"/>
  <c r="S672" i="10"/>
  <c r="S673" i="10"/>
  <c r="S674" i="10"/>
  <c r="S675" i="10"/>
  <c r="S676" i="10"/>
  <c r="S677" i="10"/>
  <c r="S678" i="10"/>
  <c r="S679" i="10"/>
  <c r="S680" i="10"/>
  <c r="S681" i="10"/>
  <c r="S682" i="10"/>
  <c r="S683" i="10"/>
  <c r="S684" i="10"/>
  <c r="S685" i="10"/>
  <c r="S686" i="10"/>
  <c r="S687" i="10"/>
  <c r="S688" i="10"/>
  <c r="S689" i="10"/>
  <c r="S690" i="10"/>
  <c r="S691" i="10"/>
  <c r="S692" i="10"/>
  <c r="S693" i="10"/>
  <c r="S694" i="10"/>
  <c r="S695" i="10"/>
  <c r="S696" i="10"/>
  <c r="S697" i="10"/>
  <c r="S698" i="10"/>
  <c r="S699" i="10"/>
  <c r="S700" i="10"/>
  <c r="S701" i="10"/>
  <c r="S702" i="10"/>
  <c r="S703" i="10"/>
  <c r="S704" i="10"/>
  <c r="S705" i="10"/>
  <c r="S706" i="10"/>
  <c r="S707" i="10"/>
  <c r="S708" i="10"/>
  <c r="S709" i="10"/>
  <c r="S710" i="10"/>
  <c r="S711" i="10"/>
  <c r="S712" i="10"/>
  <c r="S713" i="10"/>
  <c r="S714" i="10"/>
  <c r="S715" i="10"/>
  <c r="S716" i="10"/>
  <c r="S717" i="10"/>
  <c r="S718" i="10"/>
  <c r="S719" i="10"/>
  <c r="S720" i="10"/>
  <c r="S721" i="10"/>
  <c r="S722" i="10"/>
  <c r="S3" i="10"/>
  <c r="R3" i="10"/>
  <c r="R4" i="10"/>
  <c r="R5" i="10"/>
  <c r="R6" i="10"/>
  <c r="R7" i="10"/>
  <c r="R8" i="10"/>
  <c r="R9" i="10"/>
  <c r="R10" i="10"/>
  <c r="R11" i="10"/>
  <c r="R12" i="10"/>
  <c r="R13" i="10"/>
  <c r="R14" i="10"/>
  <c r="R15" i="10"/>
  <c r="R16" i="10"/>
  <c r="R17" i="10"/>
  <c r="R18" i="10"/>
  <c r="R19" i="10"/>
  <c r="R20" i="10"/>
  <c r="R21" i="10"/>
  <c r="R22" i="10"/>
  <c r="R23" i="10"/>
  <c r="R24" i="10"/>
  <c r="R25" i="10"/>
  <c r="R26" i="10"/>
  <c r="R27" i="10"/>
  <c r="R28" i="10"/>
  <c r="R29" i="10"/>
  <c r="R30" i="10"/>
  <c r="R31" i="10"/>
  <c r="R32" i="10"/>
  <c r="R33" i="10"/>
  <c r="R34" i="10"/>
  <c r="R35" i="10"/>
  <c r="R36" i="10"/>
  <c r="R37" i="10"/>
  <c r="R38" i="10"/>
  <c r="R39" i="10"/>
  <c r="R40" i="10"/>
  <c r="R41" i="10"/>
  <c r="R42" i="10"/>
  <c r="R43" i="10"/>
  <c r="R44" i="10"/>
  <c r="R45" i="10"/>
  <c r="R46" i="10"/>
  <c r="R47" i="10"/>
  <c r="R48" i="10"/>
  <c r="R49" i="10"/>
  <c r="R50" i="10"/>
  <c r="R51" i="10"/>
  <c r="R52" i="10"/>
  <c r="R53" i="10"/>
  <c r="R54" i="10"/>
  <c r="R55" i="10"/>
  <c r="R56" i="10"/>
  <c r="R57" i="10"/>
  <c r="R58" i="10"/>
  <c r="R59" i="10"/>
  <c r="R60" i="10"/>
  <c r="R61" i="10"/>
  <c r="R62" i="10"/>
  <c r="R63" i="10"/>
  <c r="R64" i="10"/>
  <c r="R65" i="10"/>
  <c r="R66" i="10"/>
  <c r="R67" i="10"/>
  <c r="R68" i="10"/>
  <c r="R69" i="10"/>
  <c r="R70" i="10"/>
  <c r="R71" i="10"/>
  <c r="R72" i="10"/>
  <c r="R73" i="10"/>
  <c r="R74" i="10"/>
  <c r="R75" i="10"/>
  <c r="R76" i="10"/>
  <c r="R77" i="10"/>
  <c r="R78" i="10"/>
  <c r="R79" i="10"/>
  <c r="R80" i="10"/>
  <c r="R81" i="10"/>
  <c r="R82" i="10"/>
  <c r="R83" i="10"/>
  <c r="R84" i="10"/>
  <c r="R85" i="10"/>
  <c r="R86" i="10"/>
  <c r="R87" i="10"/>
  <c r="R88" i="10"/>
  <c r="R89" i="10"/>
  <c r="R90" i="10"/>
  <c r="R91" i="10"/>
  <c r="R92" i="10"/>
  <c r="R93" i="10"/>
  <c r="R94" i="10"/>
  <c r="R95" i="10"/>
  <c r="R96" i="10"/>
  <c r="R97" i="10"/>
  <c r="R98" i="10"/>
  <c r="R99" i="10"/>
  <c r="R100" i="10"/>
  <c r="R101" i="10"/>
  <c r="R102" i="10"/>
  <c r="R103" i="10"/>
  <c r="R104" i="10"/>
  <c r="R105" i="10"/>
  <c r="R106" i="10"/>
  <c r="R107" i="10"/>
  <c r="R108" i="10"/>
  <c r="R109" i="10"/>
  <c r="R110" i="10"/>
  <c r="R111" i="10"/>
  <c r="R112" i="10"/>
  <c r="R113" i="10"/>
  <c r="R114" i="10"/>
  <c r="R115" i="10"/>
  <c r="R116" i="10"/>
  <c r="R117" i="10"/>
  <c r="R118" i="10"/>
  <c r="R119" i="10"/>
  <c r="R120" i="10"/>
  <c r="R121" i="10"/>
  <c r="R122" i="10"/>
  <c r="R123" i="10"/>
  <c r="R124" i="10"/>
  <c r="R125" i="10"/>
  <c r="R126" i="10"/>
  <c r="R127" i="10"/>
  <c r="R128" i="10"/>
  <c r="R129" i="10"/>
  <c r="R130" i="10"/>
  <c r="R131" i="10"/>
  <c r="R132" i="10"/>
  <c r="R133" i="10"/>
  <c r="R134" i="10"/>
  <c r="R135" i="10"/>
  <c r="R136" i="10"/>
  <c r="R137" i="10"/>
  <c r="R138" i="10"/>
  <c r="R139" i="10"/>
  <c r="R140" i="10"/>
  <c r="R141" i="10"/>
  <c r="R142" i="10"/>
  <c r="R143" i="10"/>
  <c r="R144" i="10"/>
  <c r="R145" i="10"/>
  <c r="R146" i="10"/>
  <c r="R147" i="10"/>
  <c r="R148" i="10"/>
  <c r="R149" i="10"/>
  <c r="R150" i="10"/>
  <c r="R151" i="10"/>
  <c r="R152" i="10"/>
  <c r="R153" i="10"/>
  <c r="R154" i="10"/>
  <c r="R155" i="10"/>
  <c r="R156" i="10"/>
  <c r="R157" i="10"/>
  <c r="R158" i="10"/>
  <c r="R159" i="10"/>
  <c r="R160" i="10"/>
  <c r="R161" i="10"/>
  <c r="R162" i="10"/>
  <c r="R163" i="10"/>
  <c r="R164" i="10"/>
  <c r="R165" i="10"/>
  <c r="R166" i="10"/>
  <c r="R167" i="10"/>
  <c r="R168" i="10"/>
  <c r="R169" i="10"/>
  <c r="R170" i="10"/>
  <c r="R171" i="10"/>
  <c r="R172" i="10"/>
  <c r="R173" i="10"/>
  <c r="R174" i="10"/>
  <c r="R175" i="10"/>
  <c r="R176" i="10"/>
  <c r="R177" i="10"/>
  <c r="R178" i="10"/>
  <c r="R179" i="10"/>
  <c r="R180" i="10"/>
  <c r="R181" i="10"/>
  <c r="R182" i="10"/>
  <c r="R183" i="10"/>
  <c r="R184" i="10"/>
  <c r="R185" i="10"/>
  <c r="R186" i="10"/>
  <c r="R187" i="10"/>
  <c r="R188" i="10"/>
  <c r="R189" i="10"/>
  <c r="R190" i="10"/>
  <c r="R191" i="10"/>
  <c r="R192" i="10"/>
  <c r="R193" i="10"/>
  <c r="R194" i="10"/>
  <c r="R195" i="10"/>
  <c r="R196" i="10"/>
  <c r="R197" i="10"/>
  <c r="R198" i="10"/>
  <c r="R199" i="10"/>
  <c r="R200" i="10"/>
  <c r="R201" i="10"/>
  <c r="R202" i="10"/>
  <c r="R203" i="10"/>
  <c r="R204" i="10"/>
  <c r="R205" i="10"/>
  <c r="R206" i="10"/>
  <c r="R207" i="10"/>
  <c r="R208" i="10"/>
  <c r="R209" i="10"/>
  <c r="R210" i="10"/>
  <c r="R211" i="10"/>
  <c r="R212" i="10"/>
  <c r="R213" i="10"/>
  <c r="R214" i="10"/>
  <c r="R215" i="10"/>
  <c r="R216" i="10"/>
  <c r="R217" i="10"/>
  <c r="R218" i="10"/>
  <c r="R219" i="10"/>
  <c r="R220" i="10"/>
  <c r="R221" i="10"/>
  <c r="R222" i="10"/>
  <c r="R223" i="10"/>
  <c r="R224" i="10"/>
  <c r="R225" i="10"/>
  <c r="R226" i="10"/>
  <c r="R227" i="10"/>
  <c r="R228" i="10"/>
  <c r="R229" i="10"/>
  <c r="R230" i="10"/>
  <c r="R231" i="10"/>
  <c r="R232" i="10"/>
  <c r="R233" i="10"/>
  <c r="R234" i="10"/>
  <c r="R235" i="10"/>
  <c r="R236" i="10"/>
  <c r="R237" i="10"/>
  <c r="R238" i="10"/>
  <c r="R239" i="10"/>
  <c r="R240" i="10"/>
  <c r="R241" i="10"/>
  <c r="R242" i="10"/>
  <c r="R243" i="10"/>
  <c r="R244" i="10"/>
  <c r="R245" i="10"/>
  <c r="R246" i="10"/>
  <c r="R247" i="10"/>
  <c r="R248" i="10"/>
  <c r="R249" i="10"/>
  <c r="R250" i="10"/>
  <c r="R251" i="10"/>
  <c r="R252" i="10"/>
  <c r="R253" i="10"/>
  <c r="R254" i="10"/>
  <c r="R255" i="10"/>
  <c r="R256" i="10"/>
  <c r="R257" i="10"/>
  <c r="R258" i="10"/>
  <c r="R259" i="10"/>
  <c r="R260" i="10"/>
  <c r="R261" i="10"/>
  <c r="R262" i="10"/>
  <c r="R263" i="10"/>
  <c r="R264" i="10"/>
  <c r="R265" i="10"/>
  <c r="R266" i="10"/>
  <c r="R267" i="10"/>
  <c r="R268" i="10"/>
  <c r="R269" i="10"/>
  <c r="R270" i="10"/>
  <c r="R271" i="10"/>
  <c r="R272" i="10"/>
  <c r="R273" i="10"/>
  <c r="R274" i="10"/>
  <c r="R275" i="10"/>
  <c r="R276" i="10"/>
  <c r="R277" i="10"/>
  <c r="R278" i="10"/>
  <c r="R279" i="10"/>
  <c r="R280" i="10"/>
  <c r="R281" i="10"/>
  <c r="R282" i="10"/>
  <c r="R283" i="10"/>
  <c r="R284" i="10"/>
  <c r="R285" i="10"/>
  <c r="R286" i="10"/>
  <c r="R287" i="10"/>
  <c r="R288" i="10"/>
  <c r="R289" i="10"/>
  <c r="R290" i="10"/>
  <c r="R291" i="10"/>
  <c r="R292" i="10"/>
  <c r="R293" i="10"/>
  <c r="R294" i="10"/>
  <c r="R295" i="10"/>
  <c r="R296" i="10"/>
  <c r="R297" i="10"/>
  <c r="R298" i="10"/>
  <c r="R299" i="10"/>
  <c r="R300" i="10"/>
  <c r="R301" i="10"/>
  <c r="R302" i="10"/>
  <c r="R303" i="10"/>
  <c r="R304" i="10"/>
  <c r="R305" i="10"/>
  <c r="R306" i="10"/>
  <c r="R307" i="10"/>
  <c r="R308" i="10"/>
  <c r="R309" i="10"/>
  <c r="R310" i="10"/>
  <c r="R311" i="10"/>
  <c r="R312" i="10"/>
  <c r="R313" i="10"/>
  <c r="R314" i="10"/>
  <c r="R315" i="10"/>
  <c r="R316" i="10"/>
  <c r="R317" i="10"/>
  <c r="R318" i="10"/>
  <c r="R319" i="10"/>
  <c r="R320" i="10"/>
  <c r="R321" i="10"/>
  <c r="R322" i="10"/>
  <c r="R323" i="10"/>
  <c r="R324" i="10"/>
  <c r="R325" i="10"/>
  <c r="R326" i="10"/>
  <c r="R327" i="10"/>
  <c r="R328" i="10"/>
  <c r="R329" i="10"/>
  <c r="R330" i="10"/>
  <c r="R331" i="10"/>
  <c r="R332" i="10"/>
  <c r="R333" i="10"/>
  <c r="R334" i="10"/>
  <c r="R335" i="10"/>
  <c r="R336" i="10"/>
  <c r="R337" i="10"/>
  <c r="R338" i="10"/>
  <c r="R339" i="10"/>
  <c r="R340" i="10"/>
  <c r="R341" i="10"/>
  <c r="R342" i="10"/>
  <c r="R343" i="10"/>
  <c r="R344" i="10"/>
  <c r="R345" i="10"/>
  <c r="R346" i="10"/>
  <c r="R347" i="10"/>
  <c r="R348" i="10"/>
  <c r="R349" i="10"/>
  <c r="R350" i="10"/>
  <c r="R351" i="10"/>
  <c r="R352" i="10"/>
  <c r="R353" i="10"/>
  <c r="R354" i="10"/>
  <c r="R355" i="10"/>
  <c r="R356" i="10"/>
  <c r="R357" i="10"/>
  <c r="R358" i="10"/>
  <c r="R359" i="10"/>
  <c r="R360" i="10"/>
  <c r="R361" i="10"/>
  <c r="R362" i="10"/>
  <c r="R363" i="10"/>
  <c r="R364" i="10"/>
  <c r="R365" i="10"/>
  <c r="R366" i="10"/>
  <c r="R367" i="10"/>
  <c r="R368" i="10"/>
  <c r="R369" i="10"/>
  <c r="R370" i="10"/>
  <c r="R371" i="10"/>
  <c r="R372" i="10"/>
  <c r="R373" i="10"/>
  <c r="R374" i="10"/>
  <c r="R375" i="10"/>
  <c r="R376" i="10"/>
  <c r="R377" i="10"/>
  <c r="R378" i="10"/>
  <c r="R379" i="10"/>
  <c r="R380" i="10"/>
  <c r="R381" i="10"/>
  <c r="R382" i="10"/>
  <c r="R383" i="10"/>
  <c r="R384" i="10"/>
  <c r="R385" i="10"/>
  <c r="R386" i="10"/>
  <c r="R387" i="10"/>
  <c r="R388" i="10"/>
  <c r="R389" i="10"/>
  <c r="R390" i="10"/>
  <c r="R391" i="10"/>
  <c r="R392" i="10"/>
  <c r="R393" i="10"/>
  <c r="R394" i="10"/>
  <c r="R395" i="10"/>
  <c r="R396" i="10"/>
  <c r="R397" i="10"/>
  <c r="R398" i="10"/>
  <c r="R399" i="10"/>
  <c r="R400" i="10"/>
  <c r="R401" i="10"/>
  <c r="R402" i="10"/>
  <c r="R403" i="10"/>
  <c r="R404" i="10"/>
  <c r="R405" i="10"/>
  <c r="R406" i="10"/>
  <c r="R407" i="10"/>
  <c r="R408" i="10"/>
  <c r="R409" i="10"/>
  <c r="R410" i="10"/>
  <c r="R411" i="10"/>
  <c r="R412" i="10"/>
  <c r="R413" i="10"/>
  <c r="R414" i="10"/>
  <c r="R415" i="10"/>
  <c r="R416" i="10"/>
  <c r="R417" i="10"/>
  <c r="R418" i="10"/>
  <c r="R419" i="10"/>
  <c r="R420" i="10"/>
  <c r="R421" i="10"/>
  <c r="R422" i="10"/>
  <c r="R423" i="10"/>
  <c r="R424" i="10"/>
  <c r="R425" i="10"/>
  <c r="R426" i="10"/>
  <c r="R427" i="10"/>
  <c r="R428" i="10"/>
  <c r="R429" i="10"/>
  <c r="R430" i="10"/>
  <c r="R431" i="10"/>
  <c r="R432" i="10"/>
  <c r="R433" i="10"/>
  <c r="R434" i="10"/>
  <c r="R435" i="10"/>
  <c r="R436" i="10"/>
  <c r="R437" i="10"/>
  <c r="R438" i="10"/>
  <c r="R439" i="10"/>
  <c r="R440" i="10"/>
  <c r="R441" i="10"/>
  <c r="R442" i="10"/>
  <c r="R443" i="10"/>
  <c r="R444" i="10"/>
  <c r="R445" i="10"/>
  <c r="R446" i="10"/>
  <c r="R447" i="10"/>
  <c r="R448" i="10"/>
  <c r="R449" i="10"/>
  <c r="R450" i="10"/>
  <c r="R451" i="10"/>
  <c r="R452" i="10"/>
  <c r="R453" i="10"/>
  <c r="R454" i="10"/>
  <c r="R455" i="10"/>
  <c r="R456" i="10"/>
  <c r="R457" i="10"/>
  <c r="R458" i="10"/>
  <c r="R459" i="10"/>
  <c r="R460" i="10"/>
  <c r="R461" i="10"/>
  <c r="R462" i="10"/>
  <c r="R463" i="10"/>
  <c r="R464" i="10"/>
  <c r="R465" i="10"/>
  <c r="R466" i="10"/>
  <c r="R467" i="10"/>
  <c r="R468" i="10"/>
  <c r="R469" i="10"/>
  <c r="R470" i="10"/>
  <c r="R471" i="10"/>
  <c r="R472" i="10"/>
  <c r="R473" i="10"/>
  <c r="R474" i="10"/>
  <c r="R475" i="10"/>
  <c r="R476" i="10"/>
  <c r="R477" i="10"/>
  <c r="R478" i="10"/>
  <c r="R479" i="10"/>
  <c r="R480" i="10"/>
  <c r="R481" i="10"/>
  <c r="R482" i="10"/>
  <c r="R483" i="10"/>
  <c r="R484" i="10"/>
  <c r="R485" i="10"/>
  <c r="R486" i="10"/>
  <c r="R487" i="10"/>
  <c r="R488" i="10"/>
  <c r="R489" i="10"/>
  <c r="R490" i="10"/>
  <c r="R491" i="10"/>
  <c r="R492" i="10"/>
  <c r="R493" i="10"/>
  <c r="R494" i="10"/>
  <c r="R495" i="10"/>
  <c r="R496" i="10"/>
  <c r="R497" i="10"/>
  <c r="R498" i="10"/>
  <c r="R499" i="10"/>
  <c r="R500" i="10"/>
  <c r="R501" i="10"/>
  <c r="R502" i="10"/>
  <c r="R503" i="10"/>
  <c r="R504" i="10"/>
  <c r="R505" i="10"/>
  <c r="R506" i="10"/>
  <c r="R507" i="10"/>
  <c r="R508" i="10"/>
  <c r="R509" i="10"/>
  <c r="R510" i="10"/>
  <c r="R511" i="10"/>
  <c r="R512" i="10"/>
  <c r="R513" i="10"/>
  <c r="R514" i="10"/>
  <c r="R515" i="10"/>
  <c r="R516" i="10"/>
  <c r="R517" i="10"/>
  <c r="R518" i="10"/>
  <c r="R519" i="10"/>
  <c r="R520" i="10"/>
  <c r="R521" i="10"/>
  <c r="R522" i="10"/>
  <c r="R523" i="10"/>
  <c r="R524" i="10"/>
  <c r="R525" i="10"/>
  <c r="R526" i="10"/>
  <c r="R527" i="10"/>
  <c r="R528" i="10"/>
  <c r="R529" i="10"/>
  <c r="R530" i="10"/>
  <c r="R531" i="10"/>
  <c r="R532" i="10"/>
  <c r="R533" i="10"/>
  <c r="R534" i="10"/>
  <c r="R535" i="10"/>
  <c r="R536" i="10"/>
  <c r="R537" i="10"/>
  <c r="R538" i="10"/>
  <c r="R539" i="10"/>
  <c r="R540" i="10"/>
  <c r="R541" i="10"/>
  <c r="R542" i="10"/>
  <c r="R543" i="10"/>
  <c r="R544" i="10"/>
  <c r="R545" i="10"/>
  <c r="R546" i="10"/>
  <c r="R547" i="10"/>
  <c r="R548" i="10"/>
  <c r="R549" i="10"/>
  <c r="R550" i="10"/>
  <c r="R551" i="10"/>
  <c r="R552" i="10"/>
  <c r="R553" i="10"/>
  <c r="R554" i="10"/>
  <c r="R555" i="10"/>
  <c r="R556" i="10"/>
  <c r="R557" i="10"/>
  <c r="R558" i="10"/>
  <c r="R559" i="10"/>
  <c r="R560" i="10"/>
  <c r="R561" i="10"/>
  <c r="R562" i="10"/>
  <c r="R563" i="10"/>
  <c r="R564" i="10"/>
  <c r="R565" i="10"/>
  <c r="R566" i="10"/>
  <c r="R567" i="10"/>
  <c r="R568" i="10"/>
  <c r="R569" i="10"/>
  <c r="R570" i="10"/>
  <c r="R571" i="10"/>
  <c r="R572" i="10"/>
  <c r="R573" i="10"/>
  <c r="R574" i="10"/>
  <c r="R575" i="10"/>
  <c r="R576" i="10"/>
  <c r="R577" i="10"/>
  <c r="R578" i="10"/>
  <c r="R579" i="10"/>
  <c r="R580" i="10"/>
  <c r="R581" i="10"/>
  <c r="R582" i="10"/>
  <c r="R583" i="10"/>
  <c r="R584" i="10"/>
  <c r="R585" i="10"/>
  <c r="R586" i="10"/>
  <c r="R587" i="10"/>
  <c r="R588" i="10"/>
  <c r="R589" i="10"/>
  <c r="R590" i="10"/>
  <c r="R591" i="10"/>
  <c r="R592" i="10"/>
  <c r="R593" i="10"/>
  <c r="R594" i="10"/>
  <c r="R595" i="10"/>
  <c r="R596" i="10"/>
  <c r="R597" i="10"/>
  <c r="R598" i="10"/>
  <c r="R599" i="10"/>
  <c r="R600" i="10"/>
  <c r="R601" i="10"/>
  <c r="R602" i="10"/>
  <c r="R603" i="10"/>
  <c r="R604" i="10"/>
  <c r="R605" i="10"/>
  <c r="R606" i="10"/>
  <c r="R607" i="10"/>
  <c r="R608" i="10"/>
  <c r="R609" i="10"/>
  <c r="R610" i="10"/>
  <c r="R611" i="10"/>
  <c r="R612" i="10"/>
  <c r="R613" i="10"/>
  <c r="R614" i="10"/>
  <c r="R615" i="10"/>
  <c r="R616" i="10"/>
  <c r="R617" i="10"/>
  <c r="R618" i="10"/>
  <c r="R619" i="10"/>
  <c r="R620" i="10"/>
  <c r="R621" i="10"/>
  <c r="R622" i="10"/>
  <c r="R623" i="10"/>
  <c r="R624" i="10"/>
  <c r="R625" i="10"/>
  <c r="R626" i="10"/>
  <c r="R627" i="10"/>
  <c r="R628" i="10"/>
  <c r="R629" i="10"/>
  <c r="R630" i="10"/>
  <c r="R631" i="10"/>
  <c r="R632" i="10"/>
  <c r="R633" i="10"/>
  <c r="R634" i="10"/>
  <c r="R635" i="10"/>
  <c r="R636" i="10"/>
  <c r="R637" i="10"/>
  <c r="R638" i="10"/>
  <c r="R639" i="10"/>
  <c r="R640" i="10"/>
  <c r="R641" i="10"/>
  <c r="R642" i="10"/>
  <c r="R643" i="10"/>
  <c r="R644" i="10"/>
  <c r="R645" i="10"/>
  <c r="R646" i="10"/>
  <c r="R647" i="10"/>
  <c r="R648" i="10"/>
  <c r="R649" i="10"/>
  <c r="R650" i="10"/>
  <c r="R651" i="10"/>
  <c r="R652" i="10"/>
  <c r="R653" i="10"/>
  <c r="R654" i="10"/>
  <c r="R655" i="10"/>
  <c r="R656" i="10"/>
  <c r="R657" i="10"/>
  <c r="R658" i="10"/>
  <c r="R659" i="10"/>
  <c r="R660" i="10"/>
  <c r="R661" i="10"/>
  <c r="R662" i="10"/>
  <c r="R663" i="10"/>
  <c r="R664" i="10"/>
  <c r="R665" i="10"/>
  <c r="R666" i="10"/>
  <c r="R667" i="10"/>
  <c r="R668" i="10"/>
  <c r="R669" i="10"/>
  <c r="R670" i="10"/>
  <c r="R671" i="10"/>
  <c r="R672" i="10"/>
  <c r="R673" i="10"/>
  <c r="R674" i="10"/>
  <c r="R675" i="10"/>
  <c r="R676" i="10"/>
  <c r="R677" i="10"/>
  <c r="R678" i="10"/>
  <c r="R679" i="10"/>
  <c r="R680" i="10"/>
  <c r="R681" i="10"/>
  <c r="R682" i="10"/>
  <c r="R683" i="10"/>
  <c r="R684" i="10"/>
  <c r="R685" i="10"/>
  <c r="R686" i="10"/>
  <c r="R687" i="10"/>
  <c r="R688" i="10"/>
  <c r="R689" i="10"/>
  <c r="R690" i="10"/>
  <c r="R691" i="10"/>
  <c r="R692" i="10"/>
  <c r="R693" i="10"/>
  <c r="R694" i="10"/>
  <c r="R695" i="10"/>
  <c r="R696" i="10"/>
  <c r="R697" i="10"/>
  <c r="R698" i="10"/>
  <c r="R699" i="10"/>
  <c r="R700" i="10"/>
  <c r="R701" i="10"/>
  <c r="R702" i="10"/>
  <c r="R703" i="10"/>
  <c r="R704" i="10"/>
  <c r="R705" i="10"/>
  <c r="R706" i="10"/>
  <c r="R707" i="10"/>
  <c r="R708" i="10"/>
  <c r="R709" i="10"/>
  <c r="R710" i="10"/>
  <c r="R711" i="10"/>
  <c r="R712" i="10"/>
  <c r="R713" i="10"/>
  <c r="R714" i="10"/>
  <c r="R715" i="10"/>
  <c r="R716" i="10"/>
  <c r="R717" i="10"/>
  <c r="R718" i="10"/>
  <c r="R719" i="10"/>
  <c r="R720" i="10"/>
  <c r="R721" i="10"/>
  <c r="R722" i="10"/>
  <c r="R558" i="7"/>
  <c r="R557" i="7"/>
  <c r="R556" i="7"/>
  <c r="R555" i="7"/>
  <c r="R554" i="7"/>
  <c r="R553" i="7"/>
  <c r="R552" i="7"/>
  <c r="R551" i="7"/>
  <c r="R550" i="7"/>
  <c r="R549" i="7"/>
  <c r="R548" i="7"/>
  <c r="R547" i="7"/>
  <c r="R546" i="7"/>
  <c r="R545" i="7"/>
  <c r="R544" i="7"/>
  <c r="R543" i="7"/>
  <c r="R542" i="7"/>
  <c r="R541" i="7"/>
  <c r="R540" i="7"/>
  <c r="R539" i="7"/>
  <c r="R538" i="7"/>
  <c r="R537" i="7"/>
  <c r="R536" i="7"/>
  <c r="R535" i="7"/>
  <c r="R534" i="7"/>
  <c r="R533" i="7"/>
  <c r="R532" i="7"/>
  <c r="R531" i="7"/>
  <c r="R530" i="7"/>
  <c r="R529" i="7"/>
  <c r="R528" i="7"/>
  <c r="R527" i="7"/>
  <c r="R526" i="7"/>
  <c r="R525" i="7"/>
  <c r="R524" i="7"/>
  <c r="R523" i="7"/>
  <c r="R522" i="7"/>
  <c r="R521" i="7"/>
  <c r="R520" i="7"/>
  <c r="R519" i="7"/>
  <c r="R518" i="7"/>
  <c r="R517" i="7"/>
  <c r="R516" i="7"/>
  <c r="R515" i="7"/>
  <c r="R514" i="7"/>
  <c r="R513" i="7"/>
  <c r="R512" i="7"/>
  <c r="R511" i="7"/>
  <c r="R510" i="7"/>
  <c r="R509" i="7"/>
  <c r="R508" i="7"/>
  <c r="R507" i="7"/>
  <c r="R506" i="7"/>
  <c r="R505" i="7"/>
  <c r="R504" i="7"/>
  <c r="R503" i="7"/>
  <c r="R502" i="7"/>
  <c r="R501" i="7"/>
  <c r="R500" i="7"/>
  <c r="R499" i="7"/>
  <c r="R498" i="7"/>
  <c r="R497" i="7"/>
  <c r="R496" i="7"/>
  <c r="R495" i="7"/>
  <c r="R494" i="7"/>
  <c r="R493" i="7"/>
  <c r="R492" i="7"/>
  <c r="R491" i="7"/>
  <c r="R490" i="7"/>
  <c r="R489" i="7"/>
  <c r="R488" i="7"/>
  <c r="R487" i="7"/>
  <c r="R486" i="7"/>
  <c r="R485" i="7"/>
  <c r="R484" i="7"/>
  <c r="R483" i="7"/>
  <c r="R482" i="7"/>
  <c r="R481" i="7"/>
  <c r="R480" i="7"/>
  <c r="R479" i="7"/>
  <c r="R478" i="7"/>
  <c r="R477" i="7"/>
  <c r="R476" i="7"/>
  <c r="R475" i="7"/>
  <c r="R474" i="7"/>
  <c r="R473" i="7"/>
  <c r="R472" i="7"/>
  <c r="R471" i="7"/>
  <c r="R470" i="7"/>
  <c r="R469" i="7"/>
  <c r="R468" i="7"/>
  <c r="R467" i="7"/>
  <c r="R466" i="7"/>
  <c r="R465" i="7"/>
  <c r="R464" i="7"/>
  <c r="R463" i="7"/>
  <c r="R462" i="7"/>
  <c r="R461" i="7"/>
  <c r="R460" i="7"/>
  <c r="R459" i="7"/>
  <c r="R458" i="7"/>
  <c r="R457" i="7"/>
  <c r="R456" i="7"/>
  <c r="R455" i="7"/>
  <c r="R454" i="7"/>
  <c r="R453" i="7"/>
  <c r="R452" i="7"/>
  <c r="R451" i="7"/>
  <c r="R450" i="7"/>
  <c r="R449" i="7"/>
  <c r="R448" i="7"/>
  <c r="R447" i="7"/>
  <c r="R446" i="7"/>
  <c r="R445" i="7"/>
  <c r="R444" i="7"/>
  <c r="R443" i="7"/>
  <c r="R442" i="7"/>
  <c r="R441" i="7"/>
  <c r="R440" i="7"/>
  <c r="R439" i="7"/>
  <c r="R438" i="7"/>
  <c r="R437" i="7"/>
  <c r="R436" i="7"/>
  <c r="R435" i="7"/>
  <c r="R434" i="7"/>
  <c r="R433" i="7"/>
  <c r="R432" i="7"/>
  <c r="R431" i="7"/>
  <c r="R430" i="7"/>
  <c r="R429" i="7"/>
  <c r="R428" i="7"/>
  <c r="R427" i="7"/>
  <c r="R426" i="7"/>
  <c r="R425" i="7"/>
  <c r="R424" i="7"/>
  <c r="R423" i="7"/>
  <c r="R422" i="7"/>
  <c r="R421" i="7"/>
  <c r="R420" i="7"/>
  <c r="R419" i="7"/>
  <c r="R418" i="7"/>
  <c r="R417" i="7"/>
  <c r="R416" i="7"/>
  <c r="R415" i="7"/>
  <c r="R414" i="7"/>
  <c r="R413" i="7"/>
  <c r="R412" i="7"/>
  <c r="R411" i="7"/>
  <c r="R410" i="7"/>
  <c r="R409" i="7"/>
  <c r="R408" i="7"/>
  <c r="R407" i="7"/>
  <c r="R406" i="7"/>
  <c r="R405" i="7"/>
  <c r="R404" i="7"/>
  <c r="R403" i="7"/>
  <c r="R402" i="7"/>
  <c r="R401" i="7"/>
  <c r="R400" i="7"/>
  <c r="R399" i="7"/>
  <c r="R398" i="7"/>
  <c r="R397" i="7"/>
  <c r="R396" i="7"/>
  <c r="R395" i="7"/>
  <c r="R394" i="7"/>
  <c r="R393" i="7"/>
  <c r="R392" i="7"/>
  <c r="R391" i="7"/>
  <c r="R390" i="7"/>
  <c r="R389" i="7"/>
  <c r="R388" i="7"/>
  <c r="R387" i="7"/>
  <c r="R386" i="7"/>
  <c r="R385" i="7"/>
  <c r="R384" i="7"/>
  <c r="R383" i="7"/>
  <c r="R382" i="7"/>
  <c r="R381" i="7"/>
  <c r="R380" i="7"/>
  <c r="R379" i="7"/>
  <c r="R378" i="7"/>
  <c r="R377" i="7"/>
  <c r="R376" i="7"/>
  <c r="R375" i="7"/>
  <c r="R374" i="7"/>
  <c r="R373" i="7"/>
  <c r="R372" i="7"/>
  <c r="R371" i="7"/>
  <c r="R370" i="7"/>
  <c r="R369" i="7"/>
  <c r="R368" i="7"/>
  <c r="R367" i="7"/>
  <c r="R366" i="7"/>
  <c r="R365" i="7"/>
  <c r="R364" i="7"/>
  <c r="R363" i="7"/>
  <c r="R362" i="7"/>
  <c r="R361" i="7"/>
  <c r="R360" i="7"/>
  <c r="R359" i="7"/>
  <c r="R358" i="7"/>
  <c r="R357" i="7"/>
  <c r="R356" i="7"/>
  <c r="R355" i="7"/>
  <c r="R354" i="7"/>
  <c r="R353" i="7"/>
  <c r="R352" i="7"/>
  <c r="R351" i="7"/>
  <c r="R350" i="7"/>
  <c r="R349" i="7"/>
  <c r="R348" i="7"/>
  <c r="R347" i="7"/>
  <c r="R346" i="7"/>
  <c r="R345" i="7"/>
  <c r="R344" i="7"/>
  <c r="R343" i="7"/>
  <c r="R342" i="7"/>
  <c r="R341" i="7"/>
  <c r="R340" i="7"/>
  <c r="R339" i="7"/>
  <c r="R338" i="7"/>
  <c r="R337" i="7"/>
  <c r="R336" i="7"/>
  <c r="R335" i="7"/>
  <c r="R334" i="7"/>
  <c r="R333" i="7"/>
  <c r="R332" i="7"/>
  <c r="R331" i="7"/>
  <c r="R330" i="7"/>
  <c r="R329" i="7"/>
  <c r="R328" i="7"/>
  <c r="R327" i="7"/>
  <c r="R326" i="7"/>
  <c r="R325" i="7"/>
  <c r="R324" i="7"/>
  <c r="R323" i="7"/>
  <c r="R322" i="7"/>
  <c r="R321" i="7"/>
  <c r="R320" i="7"/>
  <c r="R319" i="7"/>
  <c r="R318" i="7"/>
  <c r="R317" i="7"/>
  <c r="R316" i="7"/>
  <c r="R315" i="7"/>
  <c r="R314" i="7"/>
  <c r="R313" i="7"/>
  <c r="R312" i="7"/>
  <c r="R311" i="7"/>
  <c r="R310" i="7"/>
  <c r="R309" i="7"/>
  <c r="R308" i="7"/>
  <c r="R307" i="7"/>
  <c r="R306" i="7"/>
  <c r="R305" i="7"/>
  <c r="R304" i="7"/>
  <c r="R303" i="7"/>
  <c r="R302" i="7"/>
  <c r="R301" i="7"/>
  <c r="R300" i="7"/>
  <c r="R299" i="7"/>
  <c r="R298" i="7"/>
  <c r="R297" i="7"/>
  <c r="R296" i="7"/>
  <c r="R295" i="7"/>
  <c r="R294" i="7"/>
  <c r="R293" i="7"/>
  <c r="R292" i="7"/>
  <c r="R291" i="7"/>
  <c r="R290" i="7"/>
  <c r="R289" i="7"/>
  <c r="R288" i="7"/>
  <c r="R287" i="7"/>
  <c r="R286" i="7"/>
  <c r="R285" i="7"/>
  <c r="R284" i="7"/>
  <c r="R283" i="7"/>
  <c r="R282" i="7"/>
  <c r="R281" i="7"/>
  <c r="R280" i="7"/>
  <c r="R279" i="7"/>
  <c r="R278" i="7"/>
  <c r="R277" i="7"/>
  <c r="R276" i="7"/>
  <c r="R275" i="7"/>
  <c r="R274" i="7"/>
  <c r="R273" i="7"/>
  <c r="R272" i="7"/>
  <c r="R271" i="7"/>
  <c r="R270" i="7"/>
  <c r="R269" i="7"/>
  <c r="R268" i="7"/>
  <c r="R267" i="7"/>
  <c r="R266" i="7"/>
  <c r="R265" i="7"/>
  <c r="R264" i="7"/>
  <c r="R263" i="7"/>
  <c r="R262" i="7"/>
  <c r="R261" i="7"/>
  <c r="R260" i="7"/>
  <c r="R259" i="7"/>
  <c r="R258" i="7"/>
  <c r="R257" i="7"/>
  <c r="R256" i="7"/>
  <c r="R255" i="7"/>
  <c r="R254" i="7"/>
  <c r="R253" i="7"/>
  <c r="R252" i="7"/>
  <c r="R251" i="7"/>
  <c r="R250" i="7"/>
  <c r="R249" i="7"/>
  <c r="R248" i="7"/>
  <c r="R247" i="7"/>
  <c r="R246" i="7"/>
  <c r="R245" i="7"/>
  <c r="R244" i="7"/>
  <c r="R243" i="7"/>
  <c r="R242" i="7"/>
  <c r="R241" i="7"/>
  <c r="R240" i="7"/>
  <c r="R239" i="7"/>
  <c r="R238" i="7"/>
  <c r="R237" i="7"/>
  <c r="R236" i="7"/>
  <c r="R235" i="7"/>
  <c r="R234" i="7"/>
  <c r="R233" i="7"/>
  <c r="R232" i="7"/>
  <c r="R231" i="7"/>
  <c r="R230" i="7"/>
  <c r="R229" i="7"/>
  <c r="R228" i="7"/>
  <c r="R227" i="7"/>
  <c r="R226" i="7"/>
  <c r="R225" i="7"/>
  <c r="R224" i="7"/>
  <c r="R223" i="7"/>
  <c r="R222" i="7"/>
  <c r="R221" i="7"/>
  <c r="R220" i="7"/>
  <c r="R219" i="7"/>
  <c r="R218" i="7"/>
  <c r="R217" i="7"/>
  <c r="R216" i="7"/>
  <c r="R215" i="7"/>
  <c r="R214" i="7"/>
  <c r="R213" i="7"/>
  <c r="R212" i="7"/>
  <c r="R211" i="7"/>
  <c r="R210" i="7"/>
  <c r="R209" i="7"/>
  <c r="R208" i="7"/>
  <c r="R207" i="7"/>
  <c r="R206" i="7"/>
  <c r="R205" i="7"/>
  <c r="R204" i="7"/>
  <c r="R203" i="7"/>
  <c r="R202" i="7"/>
  <c r="R201" i="7"/>
  <c r="R200" i="7"/>
  <c r="R199" i="7"/>
  <c r="R198" i="7"/>
  <c r="R197" i="7"/>
  <c r="R196" i="7"/>
  <c r="R195" i="7"/>
  <c r="R194" i="7"/>
  <c r="R193" i="7"/>
  <c r="R192" i="7"/>
  <c r="R191" i="7"/>
  <c r="R190" i="7"/>
  <c r="R189" i="7"/>
  <c r="R188" i="7"/>
  <c r="R187" i="7"/>
  <c r="R186" i="7"/>
  <c r="R185" i="7"/>
  <c r="R184" i="7"/>
  <c r="R183" i="7"/>
  <c r="R182" i="7"/>
  <c r="R181" i="7"/>
  <c r="R180" i="7"/>
  <c r="R179" i="7"/>
  <c r="R178" i="7"/>
  <c r="R177" i="7"/>
  <c r="R176" i="7"/>
  <c r="R175" i="7"/>
  <c r="R174" i="7"/>
  <c r="R173" i="7"/>
  <c r="R172" i="7"/>
  <c r="R171" i="7"/>
  <c r="R170" i="7"/>
  <c r="R169" i="7"/>
  <c r="R168" i="7"/>
  <c r="R167" i="7"/>
  <c r="R166" i="7"/>
  <c r="R165" i="7"/>
  <c r="R164" i="7"/>
  <c r="R163" i="7"/>
  <c r="R162" i="7"/>
  <c r="R161" i="7"/>
  <c r="R160" i="7"/>
  <c r="R159" i="7"/>
  <c r="R158" i="7"/>
  <c r="R157" i="7"/>
  <c r="R156" i="7"/>
  <c r="R155" i="7"/>
  <c r="R154" i="7"/>
  <c r="R153" i="7"/>
  <c r="R152" i="7"/>
  <c r="R151" i="7"/>
  <c r="R150" i="7"/>
  <c r="R149" i="7"/>
  <c r="R148" i="7"/>
  <c r="R147" i="7"/>
  <c r="R146" i="7"/>
  <c r="R145" i="7"/>
  <c r="R144" i="7"/>
  <c r="R143" i="7"/>
  <c r="R142" i="7"/>
  <c r="R141" i="7"/>
  <c r="R140" i="7"/>
  <c r="R139" i="7"/>
  <c r="R138" i="7"/>
  <c r="R137" i="7"/>
  <c r="R136" i="7"/>
  <c r="R135" i="7"/>
  <c r="R134" i="7"/>
  <c r="R133" i="7"/>
  <c r="R132" i="7"/>
  <c r="R131" i="7"/>
  <c r="R130" i="7"/>
  <c r="R129" i="7"/>
  <c r="R128" i="7"/>
  <c r="R127" i="7"/>
  <c r="R126" i="7"/>
  <c r="R125" i="7"/>
  <c r="R124" i="7"/>
  <c r="R123" i="7"/>
  <c r="R122" i="7"/>
  <c r="R121" i="7"/>
  <c r="R120" i="7"/>
  <c r="R119" i="7"/>
  <c r="R118" i="7"/>
  <c r="R117" i="7"/>
  <c r="R116" i="7"/>
  <c r="R115" i="7"/>
  <c r="R114" i="7"/>
  <c r="R113" i="7"/>
  <c r="R112" i="7"/>
  <c r="R111" i="7"/>
  <c r="R110" i="7"/>
  <c r="R109" i="7"/>
  <c r="R108" i="7"/>
  <c r="R107" i="7"/>
  <c r="R106" i="7"/>
  <c r="R105" i="7"/>
  <c r="R104" i="7"/>
  <c r="R103" i="7"/>
  <c r="R102" i="7"/>
  <c r="R101" i="7"/>
  <c r="R100" i="7"/>
  <c r="R99" i="7"/>
  <c r="R98" i="7"/>
  <c r="R97" i="7"/>
  <c r="R96" i="7"/>
  <c r="R95" i="7"/>
  <c r="R94" i="7"/>
  <c r="R93" i="7"/>
  <c r="R92" i="7"/>
  <c r="R91" i="7"/>
  <c r="R90" i="7"/>
  <c r="R89" i="7"/>
  <c r="R88" i="7"/>
  <c r="R87" i="7"/>
  <c r="R86" i="7"/>
  <c r="R85" i="7"/>
  <c r="R84" i="7"/>
  <c r="R83" i="7"/>
  <c r="R82" i="7"/>
  <c r="R81" i="7"/>
  <c r="R80" i="7"/>
  <c r="R79" i="7"/>
  <c r="R78" i="7"/>
  <c r="R77" i="7"/>
  <c r="R76" i="7"/>
  <c r="R75" i="7"/>
  <c r="R74" i="7"/>
  <c r="R73" i="7"/>
  <c r="R72" i="7"/>
  <c r="R71" i="7"/>
  <c r="R70" i="7"/>
  <c r="R69" i="7"/>
  <c r="R68" i="7"/>
  <c r="R67" i="7"/>
  <c r="R66" i="7"/>
  <c r="R65" i="7"/>
  <c r="R64" i="7"/>
  <c r="R63" i="7"/>
  <c r="R62" i="7"/>
  <c r="R61" i="7"/>
  <c r="R60" i="7"/>
  <c r="R59" i="7"/>
  <c r="R58" i="7"/>
  <c r="R57" i="7"/>
  <c r="R56" i="7"/>
  <c r="R55" i="7"/>
  <c r="R54" i="7"/>
  <c r="R53" i="7"/>
  <c r="R52" i="7"/>
  <c r="R51" i="7"/>
  <c r="R50" i="7"/>
  <c r="R49" i="7"/>
  <c r="R48" i="7"/>
  <c r="R47" i="7"/>
  <c r="R46" i="7"/>
  <c r="R45" i="7"/>
  <c r="R44" i="7"/>
  <c r="R43" i="7"/>
  <c r="R42" i="7"/>
  <c r="R41" i="7"/>
  <c r="R40" i="7"/>
  <c r="R39" i="7"/>
  <c r="R38" i="7"/>
  <c r="R37" i="7"/>
  <c r="R36" i="7"/>
  <c r="R35" i="7"/>
  <c r="R34" i="7"/>
  <c r="R33" i="7"/>
  <c r="R32" i="7"/>
  <c r="R31" i="7"/>
  <c r="R30" i="7"/>
  <c r="R29" i="7"/>
  <c r="R28" i="7"/>
  <c r="R27" i="7"/>
  <c r="R26" i="7"/>
  <c r="R25" i="7"/>
  <c r="R24" i="7"/>
  <c r="R23" i="7"/>
  <c r="R22" i="7"/>
  <c r="R21" i="7"/>
  <c r="R20" i="7"/>
  <c r="R19" i="7"/>
  <c r="R18" i="7"/>
  <c r="R17" i="7"/>
  <c r="R16" i="7"/>
  <c r="R15" i="7"/>
  <c r="R14" i="7"/>
  <c r="R13" i="7"/>
  <c r="R12" i="7"/>
  <c r="R11" i="7"/>
  <c r="R10" i="7"/>
  <c r="R9" i="7"/>
  <c r="R8" i="7"/>
  <c r="M558" i="7"/>
  <c r="M557" i="7"/>
  <c r="M556" i="7"/>
  <c r="M555" i="7"/>
  <c r="M554" i="7"/>
  <c r="M553" i="7"/>
  <c r="M552" i="7"/>
  <c r="M551" i="7"/>
  <c r="M550" i="7"/>
  <c r="M549" i="7"/>
  <c r="M548" i="7"/>
  <c r="M547" i="7"/>
  <c r="M546" i="7"/>
  <c r="M545" i="7"/>
  <c r="M544" i="7"/>
  <c r="M543" i="7"/>
  <c r="M542" i="7"/>
  <c r="M541" i="7"/>
  <c r="M540" i="7"/>
  <c r="M539" i="7"/>
  <c r="M538" i="7"/>
  <c r="M537" i="7"/>
  <c r="M536" i="7"/>
  <c r="M535" i="7"/>
  <c r="M534" i="7"/>
  <c r="M533" i="7"/>
  <c r="M532" i="7"/>
  <c r="M531" i="7"/>
  <c r="M530" i="7"/>
  <c r="M529" i="7"/>
  <c r="M528" i="7"/>
  <c r="M527" i="7"/>
  <c r="M526" i="7"/>
  <c r="M525" i="7"/>
  <c r="M524" i="7"/>
  <c r="M523" i="7"/>
  <c r="M522" i="7"/>
  <c r="M521" i="7"/>
  <c r="M520" i="7"/>
  <c r="M519" i="7"/>
  <c r="M518" i="7"/>
  <c r="M517" i="7"/>
  <c r="M516" i="7"/>
  <c r="M515" i="7"/>
  <c r="M514" i="7"/>
  <c r="M513" i="7"/>
  <c r="M512" i="7"/>
  <c r="M511" i="7"/>
  <c r="M510" i="7"/>
  <c r="M509" i="7"/>
  <c r="M508" i="7"/>
  <c r="M507" i="7"/>
  <c r="M506" i="7"/>
  <c r="M505" i="7"/>
  <c r="M504" i="7"/>
  <c r="M503" i="7"/>
  <c r="M502" i="7"/>
  <c r="M501" i="7"/>
  <c r="M500" i="7"/>
  <c r="M499" i="7"/>
  <c r="M498" i="7"/>
  <c r="M497" i="7"/>
  <c r="M496" i="7"/>
  <c r="M495" i="7"/>
  <c r="M494" i="7"/>
  <c r="M493" i="7"/>
  <c r="M492" i="7"/>
  <c r="M491" i="7"/>
  <c r="M490" i="7"/>
  <c r="M489" i="7"/>
  <c r="M488" i="7"/>
  <c r="M487" i="7"/>
  <c r="M486" i="7"/>
  <c r="M485" i="7"/>
  <c r="M484" i="7"/>
  <c r="M483" i="7"/>
  <c r="M482" i="7"/>
  <c r="M481" i="7"/>
  <c r="M480" i="7"/>
  <c r="M479" i="7"/>
  <c r="M478" i="7"/>
  <c r="M477" i="7"/>
  <c r="M476" i="7"/>
  <c r="M475" i="7"/>
  <c r="M474" i="7"/>
  <c r="M473" i="7"/>
  <c r="M472" i="7"/>
  <c r="M471" i="7"/>
  <c r="M470" i="7"/>
  <c r="M469" i="7"/>
  <c r="M468" i="7"/>
  <c r="M467" i="7"/>
  <c r="M466" i="7"/>
  <c r="M465" i="7"/>
  <c r="M464" i="7"/>
  <c r="M463" i="7"/>
  <c r="M462" i="7"/>
  <c r="M461" i="7"/>
  <c r="M460" i="7"/>
  <c r="M459" i="7"/>
  <c r="M458" i="7"/>
  <c r="M457" i="7"/>
  <c r="M456" i="7"/>
  <c r="M455" i="7"/>
  <c r="M454" i="7"/>
  <c r="M453" i="7"/>
  <c r="M452" i="7"/>
  <c r="M451" i="7"/>
  <c r="M450" i="7"/>
  <c r="M449" i="7"/>
  <c r="M448" i="7"/>
  <c r="M447" i="7"/>
  <c r="M446" i="7"/>
  <c r="M445" i="7"/>
  <c r="M444" i="7"/>
  <c r="M443" i="7"/>
  <c r="M442" i="7"/>
  <c r="M441" i="7"/>
  <c r="M440" i="7"/>
  <c r="M439" i="7"/>
  <c r="M438" i="7"/>
  <c r="M437" i="7"/>
  <c r="M436" i="7"/>
  <c r="M435" i="7"/>
  <c r="M434" i="7"/>
  <c r="M433" i="7"/>
  <c r="M432" i="7"/>
  <c r="M431" i="7"/>
  <c r="M430" i="7"/>
  <c r="M429" i="7"/>
  <c r="M428" i="7"/>
  <c r="M427" i="7"/>
  <c r="M426" i="7"/>
  <c r="M425" i="7"/>
  <c r="M424" i="7"/>
  <c r="M423" i="7"/>
  <c r="M422" i="7"/>
  <c r="M421" i="7"/>
  <c r="M420" i="7"/>
  <c r="M419" i="7"/>
  <c r="M418" i="7"/>
  <c r="M417" i="7"/>
  <c r="M416" i="7"/>
  <c r="M415" i="7"/>
  <c r="M414" i="7"/>
  <c r="M413" i="7"/>
  <c r="M412" i="7"/>
  <c r="M411" i="7"/>
  <c r="M410" i="7"/>
  <c r="M409" i="7"/>
  <c r="M408" i="7"/>
  <c r="M407" i="7"/>
  <c r="M406" i="7"/>
  <c r="M405" i="7"/>
  <c r="M404" i="7"/>
  <c r="M403" i="7"/>
  <c r="M402" i="7"/>
  <c r="M401" i="7"/>
  <c r="M400" i="7"/>
  <c r="M399" i="7"/>
  <c r="M398" i="7"/>
  <c r="M397" i="7"/>
  <c r="M396" i="7"/>
  <c r="M395" i="7"/>
  <c r="M394" i="7"/>
  <c r="M393" i="7"/>
  <c r="M392" i="7"/>
  <c r="M391" i="7"/>
  <c r="M390" i="7"/>
  <c r="M389" i="7"/>
  <c r="M388" i="7"/>
  <c r="M387" i="7"/>
  <c r="M386" i="7"/>
  <c r="M385" i="7"/>
  <c r="M384" i="7"/>
  <c r="M383" i="7"/>
  <c r="M382" i="7"/>
  <c r="M381" i="7"/>
  <c r="M380" i="7"/>
  <c r="M379" i="7"/>
  <c r="M378" i="7"/>
  <c r="M377" i="7"/>
  <c r="M376" i="7"/>
  <c r="M375" i="7"/>
  <c r="M374" i="7"/>
  <c r="M373" i="7"/>
  <c r="M372" i="7"/>
  <c r="M371" i="7"/>
  <c r="M370" i="7"/>
  <c r="M369" i="7"/>
  <c r="M368" i="7"/>
  <c r="M367" i="7"/>
  <c r="M366" i="7"/>
  <c r="M365" i="7"/>
  <c r="M364" i="7"/>
  <c r="M363" i="7"/>
  <c r="M362" i="7"/>
  <c r="M361" i="7"/>
  <c r="M360" i="7"/>
  <c r="M359" i="7"/>
  <c r="M358" i="7"/>
  <c r="M357" i="7"/>
  <c r="M356" i="7"/>
  <c r="M355" i="7"/>
  <c r="M354" i="7"/>
  <c r="M353" i="7"/>
  <c r="M352" i="7"/>
  <c r="M351" i="7"/>
  <c r="M350" i="7"/>
  <c r="M349" i="7"/>
  <c r="M348" i="7"/>
  <c r="M347" i="7"/>
  <c r="M346" i="7"/>
  <c r="M345" i="7"/>
  <c r="M344" i="7"/>
  <c r="M343" i="7"/>
  <c r="M342" i="7"/>
  <c r="M341" i="7"/>
  <c r="M340" i="7"/>
  <c r="M339" i="7"/>
  <c r="M338" i="7"/>
  <c r="M337" i="7"/>
  <c r="M336" i="7"/>
  <c r="M335" i="7"/>
  <c r="M334" i="7"/>
  <c r="M333" i="7"/>
  <c r="M332" i="7"/>
  <c r="M331" i="7"/>
  <c r="M330" i="7"/>
  <c r="M329" i="7"/>
  <c r="M328" i="7"/>
  <c r="M327" i="7"/>
  <c r="M326" i="7"/>
  <c r="M325" i="7"/>
  <c r="M324" i="7"/>
  <c r="M323" i="7"/>
  <c r="M322" i="7"/>
  <c r="M321" i="7"/>
  <c r="M320" i="7"/>
  <c r="M319" i="7"/>
  <c r="M318" i="7"/>
  <c r="M317" i="7"/>
  <c r="M316" i="7"/>
  <c r="M315" i="7"/>
  <c r="M314" i="7"/>
  <c r="M313" i="7"/>
  <c r="M312" i="7"/>
  <c r="M311" i="7"/>
  <c r="M310" i="7"/>
  <c r="M309" i="7"/>
  <c r="M308" i="7"/>
  <c r="M307" i="7"/>
  <c r="M306" i="7"/>
  <c r="M305" i="7"/>
  <c r="M304" i="7"/>
  <c r="M303" i="7"/>
  <c r="M302" i="7"/>
  <c r="M301" i="7"/>
  <c r="M300" i="7"/>
  <c r="M299" i="7"/>
  <c r="M298" i="7"/>
  <c r="M297" i="7"/>
  <c r="M296" i="7"/>
  <c r="M295" i="7"/>
  <c r="M294" i="7"/>
  <c r="M293" i="7"/>
  <c r="M292" i="7"/>
  <c r="M291" i="7"/>
  <c r="M290" i="7"/>
  <c r="M289" i="7"/>
  <c r="M288" i="7"/>
  <c r="M287" i="7"/>
  <c r="M286" i="7"/>
  <c r="M285" i="7"/>
  <c r="M284" i="7"/>
  <c r="M283" i="7"/>
  <c r="M282" i="7"/>
  <c r="M281" i="7"/>
  <c r="M280" i="7"/>
  <c r="M279" i="7"/>
  <c r="M278" i="7"/>
  <c r="M277" i="7"/>
  <c r="M276" i="7"/>
  <c r="M275" i="7"/>
  <c r="M274" i="7"/>
  <c r="M273" i="7"/>
  <c r="M272" i="7"/>
  <c r="M271" i="7"/>
  <c r="M270" i="7"/>
  <c r="M269" i="7"/>
  <c r="M268" i="7"/>
  <c r="M267" i="7"/>
  <c r="M266" i="7"/>
  <c r="M265" i="7"/>
  <c r="M264" i="7"/>
  <c r="M263" i="7"/>
  <c r="M262" i="7"/>
  <c r="M261" i="7"/>
  <c r="M260" i="7"/>
  <c r="M259" i="7"/>
  <c r="M258" i="7"/>
  <c r="M257" i="7"/>
  <c r="M256" i="7"/>
  <c r="M255" i="7"/>
  <c r="M254" i="7"/>
  <c r="M253" i="7"/>
  <c r="M252" i="7"/>
  <c r="M251" i="7"/>
  <c r="M250" i="7"/>
  <c r="M249" i="7"/>
  <c r="M248" i="7"/>
  <c r="M247" i="7"/>
  <c r="M246" i="7"/>
  <c r="M245" i="7"/>
  <c r="M244" i="7"/>
  <c r="M243" i="7"/>
  <c r="M242" i="7"/>
  <c r="M241" i="7"/>
  <c r="M240" i="7"/>
  <c r="M239" i="7"/>
  <c r="M238" i="7"/>
  <c r="M237" i="7"/>
  <c r="M236" i="7"/>
  <c r="M235" i="7"/>
  <c r="M234" i="7"/>
  <c r="M233" i="7"/>
  <c r="M232" i="7"/>
  <c r="M231" i="7"/>
  <c r="M230" i="7"/>
  <c r="M229" i="7"/>
  <c r="M228" i="7"/>
  <c r="M227" i="7"/>
  <c r="M226" i="7"/>
  <c r="M225" i="7"/>
  <c r="M224" i="7"/>
  <c r="M223" i="7"/>
  <c r="M222" i="7"/>
  <c r="M221" i="7"/>
  <c r="M220" i="7"/>
  <c r="M219" i="7"/>
  <c r="M218" i="7"/>
  <c r="M217" i="7"/>
  <c r="M216" i="7"/>
  <c r="M215" i="7"/>
  <c r="M214" i="7"/>
  <c r="M213" i="7"/>
  <c r="M212" i="7"/>
  <c r="M211" i="7"/>
  <c r="M210" i="7"/>
  <c r="M209" i="7"/>
  <c r="M208" i="7"/>
  <c r="M207" i="7"/>
  <c r="M206" i="7"/>
  <c r="M205" i="7"/>
  <c r="M204" i="7"/>
  <c r="M203" i="7"/>
  <c r="M202" i="7"/>
  <c r="M201" i="7"/>
  <c r="M200" i="7"/>
  <c r="M199" i="7"/>
  <c r="M198" i="7"/>
  <c r="M197" i="7"/>
  <c r="M196" i="7"/>
  <c r="M195" i="7"/>
  <c r="M194" i="7"/>
  <c r="M193" i="7"/>
  <c r="M192" i="7"/>
  <c r="M191" i="7"/>
  <c r="M190" i="7"/>
  <c r="M189" i="7"/>
  <c r="M188" i="7"/>
  <c r="M187" i="7"/>
  <c r="M186" i="7"/>
  <c r="M185" i="7"/>
  <c r="M184" i="7"/>
  <c r="M183" i="7"/>
  <c r="M182" i="7"/>
  <c r="M181" i="7"/>
  <c r="M180" i="7"/>
  <c r="M179" i="7"/>
  <c r="M178" i="7"/>
  <c r="M177" i="7"/>
  <c r="M176" i="7"/>
  <c r="M175" i="7"/>
  <c r="M174" i="7"/>
  <c r="M173" i="7"/>
  <c r="M172" i="7"/>
  <c r="M171" i="7"/>
  <c r="M170" i="7"/>
  <c r="M169" i="7"/>
  <c r="M168" i="7"/>
  <c r="M167" i="7"/>
  <c r="M166" i="7"/>
  <c r="M165" i="7"/>
  <c r="M164" i="7"/>
  <c r="M163" i="7"/>
  <c r="M162" i="7"/>
  <c r="M161" i="7"/>
  <c r="M160" i="7"/>
  <c r="M159" i="7"/>
  <c r="M158" i="7"/>
  <c r="M157" i="7"/>
  <c r="M156" i="7"/>
  <c r="M155" i="7"/>
  <c r="M154" i="7"/>
  <c r="M153" i="7"/>
  <c r="M152" i="7"/>
  <c r="M151" i="7"/>
  <c r="M150" i="7"/>
  <c r="M149" i="7"/>
  <c r="M148" i="7"/>
  <c r="M147" i="7"/>
  <c r="M146" i="7"/>
  <c r="M145" i="7"/>
  <c r="M144" i="7"/>
  <c r="M143" i="7"/>
  <c r="M142" i="7"/>
  <c r="M141" i="7"/>
  <c r="M140" i="7"/>
  <c r="M139" i="7"/>
  <c r="M138" i="7"/>
  <c r="M137" i="7"/>
  <c r="M136" i="7"/>
  <c r="M135" i="7"/>
  <c r="M134" i="7"/>
  <c r="M133" i="7"/>
  <c r="M132" i="7"/>
  <c r="M131" i="7"/>
  <c r="M130" i="7"/>
  <c r="M129" i="7"/>
  <c r="M128" i="7"/>
  <c r="M127" i="7"/>
  <c r="M126" i="7"/>
  <c r="M125" i="7"/>
  <c r="M124" i="7"/>
  <c r="M123" i="7"/>
  <c r="M122" i="7"/>
  <c r="M121" i="7"/>
  <c r="M120" i="7"/>
  <c r="M119" i="7"/>
  <c r="M118" i="7"/>
  <c r="M117" i="7"/>
  <c r="M116" i="7"/>
  <c r="M115" i="7"/>
  <c r="M114" i="7"/>
  <c r="M113" i="7"/>
  <c r="M112" i="7"/>
  <c r="M111" i="7"/>
  <c r="M110" i="7"/>
  <c r="M109" i="7"/>
  <c r="M108" i="7"/>
  <c r="M107" i="7"/>
  <c r="M106" i="7"/>
  <c r="M105" i="7"/>
  <c r="M104" i="7"/>
  <c r="M103" i="7"/>
  <c r="M102" i="7"/>
  <c r="M101" i="7"/>
  <c r="M100" i="7"/>
  <c r="M99" i="7"/>
  <c r="M98" i="7"/>
  <c r="M97" i="7"/>
  <c r="M96" i="7"/>
  <c r="M95" i="7"/>
  <c r="M94" i="7"/>
  <c r="M93" i="7"/>
  <c r="M92" i="7"/>
  <c r="M91" i="7"/>
  <c r="M90" i="7"/>
  <c r="M89" i="7"/>
  <c r="M88" i="7"/>
  <c r="M87" i="7"/>
  <c r="M86" i="7"/>
  <c r="M85" i="7"/>
  <c r="M84" i="7"/>
  <c r="M83" i="7"/>
  <c r="M82" i="7"/>
  <c r="M81" i="7"/>
  <c r="M80" i="7"/>
  <c r="M79" i="7"/>
  <c r="M78" i="7"/>
  <c r="M77" i="7"/>
  <c r="M76" i="7"/>
  <c r="M75" i="7"/>
  <c r="M74" i="7"/>
  <c r="M73" i="7"/>
  <c r="M72" i="7"/>
  <c r="M71" i="7"/>
  <c r="M70" i="7"/>
  <c r="M69" i="7"/>
  <c r="M68" i="7"/>
  <c r="M67" i="7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H558" i="7"/>
  <c r="H557" i="7"/>
  <c r="H556" i="7"/>
  <c r="H555" i="7"/>
  <c r="H554" i="7"/>
  <c r="H553" i="7"/>
  <c r="H552" i="7"/>
  <c r="H551" i="7"/>
  <c r="H550" i="7"/>
  <c r="H549" i="7"/>
  <c r="H548" i="7"/>
  <c r="H547" i="7"/>
  <c r="H546" i="7"/>
  <c r="H545" i="7"/>
  <c r="H544" i="7"/>
  <c r="H543" i="7"/>
  <c r="H542" i="7"/>
  <c r="H541" i="7"/>
  <c r="H540" i="7"/>
  <c r="H539" i="7"/>
  <c r="H538" i="7"/>
  <c r="H537" i="7"/>
  <c r="H536" i="7"/>
  <c r="H535" i="7"/>
  <c r="H534" i="7"/>
  <c r="H533" i="7"/>
  <c r="H532" i="7"/>
  <c r="H531" i="7"/>
  <c r="H530" i="7"/>
  <c r="H529" i="7"/>
  <c r="H528" i="7"/>
  <c r="H527" i="7"/>
  <c r="H526" i="7"/>
  <c r="H525" i="7"/>
  <c r="H524" i="7"/>
  <c r="H523" i="7"/>
  <c r="H522" i="7"/>
  <c r="H521" i="7"/>
  <c r="H520" i="7"/>
  <c r="H519" i="7"/>
  <c r="H518" i="7"/>
  <c r="H517" i="7"/>
  <c r="H516" i="7"/>
  <c r="H515" i="7"/>
  <c r="H514" i="7"/>
  <c r="H513" i="7"/>
  <c r="H512" i="7"/>
  <c r="H511" i="7"/>
  <c r="H510" i="7"/>
  <c r="H509" i="7"/>
  <c r="H508" i="7"/>
  <c r="H507" i="7"/>
  <c r="H506" i="7"/>
  <c r="H505" i="7"/>
  <c r="H504" i="7"/>
  <c r="H503" i="7"/>
  <c r="H502" i="7"/>
  <c r="H501" i="7"/>
  <c r="H500" i="7"/>
  <c r="H499" i="7"/>
  <c r="H498" i="7"/>
  <c r="H497" i="7"/>
  <c r="H496" i="7"/>
  <c r="H495" i="7"/>
  <c r="H494" i="7"/>
  <c r="H493" i="7"/>
  <c r="H492" i="7"/>
  <c r="H491" i="7"/>
  <c r="H490" i="7"/>
  <c r="H489" i="7"/>
  <c r="H488" i="7"/>
  <c r="H487" i="7"/>
  <c r="H486" i="7"/>
  <c r="H485" i="7"/>
  <c r="H484" i="7"/>
  <c r="H483" i="7"/>
  <c r="H482" i="7"/>
  <c r="H481" i="7"/>
  <c r="H480" i="7"/>
  <c r="H479" i="7"/>
  <c r="H478" i="7"/>
  <c r="H477" i="7"/>
  <c r="H476" i="7"/>
  <c r="H475" i="7"/>
  <c r="H474" i="7"/>
  <c r="H473" i="7"/>
  <c r="H472" i="7"/>
  <c r="H471" i="7"/>
  <c r="H470" i="7"/>
  <c r="H469" i="7"/>
  <c r="H468" i="7"/>
  <c r="H467" i="7"/>
  <c r="H466" i="7"/>
  <c r="H465" i="7"/>
  <c r="H464" i="7"/>
  <c r="H463" i="7"/>
  <c r="H462" i="7"/>
  <c r="H461" i="7"/>
  <c r="H460" i="7"/>
  <c r="H459" i="7"/>
  <c r="H458" i="7"/>
  <c r="H457" i="7"/>
  <c r="H456" i="7"/>
  <c r="H455" i="7"/>
  <c r="H454" i="7"/>
  <c r="H453" i="7"/>
  <c r="H452" i="7"/>
  <c r="H451" i="7"/>
  <c r="H450" i="7"/>
  <c r="H449" i="7"/>
  <c r="H448" i="7"/>
  <c r="H447" i="7"/>
  <c r="H446" i="7"/>
  <c r="H445" i="7"/>
  <c r="H444" i="7"/>
  <c r="H443" i="7"/>
  <c r="H442" i="7"/>
  <c r="H441" i="7"/>
  <c r="H440" i="7"/>
  <c r="H439" i="7"/>
  <c r="H438" i="7"/>
  <c r="H437" i="7"/>
  <c r="H436" i="7"/>
  <c r="H435" i="7"/>
  <c r="H434" i="7"/>
  <c r="H433" i="7"/>
  <c r="H432" i="7"/>
  <c r="H431" i="7"/>
  <c r="H430" i="7"/>
  <c r="H429" i="7"/>
  <c r="H428" i="7"/>
  <c r="H427" i="7"/>
  <c r="H426" i="7"/>
  <c r="H425" i="7"/>
  <c r="H424" i="7"/>
  <c r="H423" i="7"/>
  <c r="H422" i="7"/>
  <c r="H421" i="7"/>
  <c r="H420" i="7"/>
  <c r="H419" i="7"/>
  <c r="H418" i="7"/>
  <c r="H417" i="7"/>
  <c r="H416" i="7"/>
  <c r="H415" i="7"/>
  <c r="H414" i="7"/>
  <c r="H413" i="7"/>
  <c r="H412" i="7"/>
  <c r="H411" i="7"/>
  <c r="H410" i="7"/>
  <c r="H409" i="7"/>
  <c r="H408" i="7"/>
  <c r="H407" i="7"/>
  <c r="H406" i="7"/>
  <c r="H405" i="7"/>
  <c r="H404" i="7"/>
  <c r="H403" i="7"/>
  <c r="H402" i="7"/>
  <c r="H401" i="7"/>
  <c r="H400" i="7"/>
  <c r="H399" i="7"/>
  <c r="H398" i="7"/>
  <c r="H397" i="7"/>
  <c r="H396" i="7"/>
  <c r="H395" i="7"/>
  <c r="H394" i="7"/>
  <c r="H393" i="7"/>
  <c r="H392" i="7"/>
  <c r="H391" i="7"/>
  <c r="H390" i="7"/>
  <c r="H389" i="7"/>
  <c r="H388" i="7"/>
  <c r="H387" i="7"/>
  <c r="H386" i="7"/>
  <c r="H385" i="7"/>
  <c r="H384" i="7"/>
  <c r="H383" i="7"/>
  <c r="H382" i="7"/>
  <c r="H381" i="7"/>
  <c r="H380" i="7"/>
  <c r="H379" i="7"/>
  <c r="H378" i="7"/>
  <c r="H377" i="7"/>
  <c r="H376" i="7"/>
  <c r="H375" i="7"/>
  <c r="H374" i="7"/>
  <c r="H373" i="7"/>
  <c r="H372" i="7"/>
  <c r="H371" i="7"/>
  <c r="H370" i="7"/>
  <c r="H369" i="7"/>
  <c r="H368" i="7"/>
  <c r="H367" i="7"/>
  <c r="H366" i="7"/>
  <c r="H365" i="7"/>
  <c r="H364" i="7"/>
  <c r="H363" i="7"/>
  <c r="H362" i="7"/>
  <c r="H361" i="7"/>
  <c r="H360" i="7"/>
  <c r="H359" i="7"/>
  <c r="H358" i="7"/>
  <c r="H357" i="7"/>
  <c r="H356" i="7"/>
  <c r="H355" i="7"/>
  <c r="H354" i="7"/>
  <c r="H353" i="7"/>
  <c r="H352" i="7"/>
  <c r="H351" i="7"/>
  <c r="H350" i="7"/>
  <c r="H349" i="7"/>
  <c r="H348" i="7"/>
  <c r="H347" i="7"/>
  <c r="H346" i="7"/>
  <c r="H345" i="7"/>
  <c r="H344" i="7"/>
  <c r="H343" i="7"/>
  <c r="H342" i="7"/>
  <c r="H341" i="7"/>
  <c r="H340" i="7"/>
  <c r="H339" i="7"/>
  <c r="H338" i="7"/>
  <c r="H337" i="7"/>
  <c r="H336" i="7"/>
  <c r="H335" i="7"/>
  <c r="H334" i="7"/>
  <c r="H333" i="7"/>
  <c r="H332" i="7"/>
  <c r="H331" i="7"/>
  <c r="H330" i="7"/>
  <c r="H329" i="7"/>
  <c r="H328" i="7"/>
  <c r="H327" i="7"/>
  <c r="H326" i="7"/>
  <c r="H325" i="7"/>
  <c r="H324" i="7"/>
  <c r="H323" i="7"/>
  <c r="H322" i="7"/>
  <c r="H321" i="7"/>
  <c r="H320" i="7"/>
  <c r="H319" i="7"/>
  <c r="H318" i="7"/>
  <c r="H317" i="7"/>
  <c r="H316" i="7"/>
  <c r="H315" i="7"/>
  <c r="H314" i="7"/>
  <c r="H313" i="7"/>
  <c r="H312" i="7"/>
  <c r="H311" i="7"/>
  <c r="H310" i="7"/>
  <c r="H309" i="7"/>
  <c r="H308" i="7"/>
  <c r="H307" i="7"/>
  <c r="H306" i="7"/>
  <c r="H305" i="7"/>
  <c r="H304" i="7"/>
  <c r="H303" i="7"/>
  <c r="H302" i="7"/>
  <c r="H301" i="7"/>
  <c r="H300" i="7"/>
  <c r="H299" i="7"/>
  <c r="H298" i="7"/>
  <c r="H297" i="7"/>
  <c r="H296" i="7"/>
  <c r="H295" i="7"/>
  <c r="H294" i="7"/>
  <c r="H293" i="7"/>
  <c r="H292" i="7"/>
  <c r="H291" i="7"/>
  <c r="H290" i="7"/>
  <c r="H289" i="7"/>
  <c r="H288" i="7"/>
  <c r="H287" i="7"/>
  <c r="H286" i="7"/>
  <c r="H285" i="7"/>
  <c r="H284" i="7"/>
  <c r="H283" i="7"/>
  <c r="H282" i="7"/>
  <c r="H281" i="7"/>
  <c r="H280" i="7"/>
  <c r="H279" i="7"/>
  <c r="H278" i="7"/>
  <c r="H277" i="7"/>
  <c r="H276" i="7"/>
  <c r="H275" i="7"/>
  <c r="H274" i="7"/>
  <c r="H273" i="7"/>
  <c r="H272" i="7"/>
  <c r="H271" i="7"/>
  <c r="H270" i="7"/>
  <c r="H269" i="7"/>
  <c r="H268" i="7"/>
  <c r="H267" i="7"/>
  <c r="H266" i="7"/>
  <c r="H265" i="7"/>
  <c r="H264" i="7"/>
  <c r="H263" i="7"/>
  <c r="H262" i="7"/>
  <c r="H261" i="7"/>
  <c r="H260" i="7"/>
  <c r="H259" i="7"/>
  <c r="H258" i="7"/>
  <c r="H257" i="7"/>
  <c r="H256" i="7"/>
  <c r="H255" i="7"/>
  <c r="H254" i="7"/>
  <c r="H253" i="7"/>
  <c r="H252" i="7"/>
  <c r="H251" i="7"/>
  <c r="H250" i="7"/>
  <c r="H249" i="7"/>
  <c r="H248" i="7"/>
  <c r="H247" i="7"/>
  <c r="H246" i="7"/>
  <c r="H245" i="7"/>
  <c r="H244" i="7"/>
  <c r="H243" i="7"/>
  <c r="H242" i="7"/>
  <c r="H241" i="7"/>
  <c r="H240" i="7"/>
  <c r="H239" i="7"/>
  <c r="H238" i="7"/>
  <c r="H237" i="7"/>
  <c r="H236" i="7"/>
  <c r="H235" i="7"/>
  <c r="H234" i="7"/>
  <c r="H233" i="7"/>
  <c r="H232" i="7"/>
  <c r="H231" i="7"/>
  <c r="H230" i="7"/>
  <c r="H229" i="7"/>
  <c r="H228" i="7"/>
  <c r="H227" i="7"/>
  <c r="H226" i="7"/>
  <c r="H225" i="7"/>
  <c r="H224" i="7"/>
  <c r="H223" i="7"/>
  <c r="H222" i="7"/>
  <c r="H221" i="7"/>
  <c r="H220" i="7"/>
  <c r="H219" i="7"/>
  <c r="H218" i="7"/>
  <c r="H217" i="7"/>
  <c r="H216" i="7"/>
  <c r="H215" i="7"/>
  <c r="H214" i="7"/>
  <c r="H213" i="7"/>
  <c r="H212" i="7"/>
  <c r="H211" i="7"/>
  <c r="H210" i="7"/>
  <c r="H209" i="7"/>
  <c r="H208" i="7"/>
  <c r="H207" i="7"/>
  <c r="H206" i="7"/>
  <c r="H205" i="7"/>
  <c r="H204" i="7"/>
  <c r="H203" i="7"/>
  <c r="H202" i="7"/>
  <c r="H201" i="7"/>
  <c r="H200" i="7"/>
  <c r="H199" i="7"/>
  <c r="H198" i="7"/>
  <c r="H197" i="7"/>
  <c r="H196" i="7"/>
  <c r="H195" i="7"/>
  <c r="H194" i="7"/>
  <c r="H193" i="7"/>
  <c r="H192" i="7"/>
  <c r="H191" i="7"/>
  <c r="H190" i="7"/>
  <c r="H189" i="7"/>
  <c r="H188" i="7"/>
  <c r="H187" i="7"/>
  <c r="H186" i="7"/>
  <c r="H185" i="7"/>
  <c r="H184" i="7"/>
  <c r="H183" i="7"/>
  <c r="H182" i="7"/>
  <c r="H181" i="7"/>
  <c r="H180" i="7"/>
  <c r="H179" i="7"/>
  <c r="H178" i="7"/>
  <c r="H177" i="7"/>
  <c r="H176" i="7"/>
  <c r="H175" i="7"/>
  <c r="H174" i="7"/>
  <c r="H173" i="7"/>
  <c r="H172" i="7"/>
  <c r="H171" i="7"/>
  <c r="H170" i="7"/>
  <c r="H169" i="7"/>
  <c r="H168" i="7"/>
  <c r="H167" i="7"/>
  <c r="H166" i="7"/>
  <c r="H165" i="7"/>
  <c r="H164" i="7"/>
  <c r="H163" i="7"/>
  <c r="H162" i="7"/>
  <c r="H161" i="7"/>
  <c r="H160" i="7"/>
  <c r="H159" i="7"/>
  <c r="H158" i="7"/>
  <c r="H157" i="7"/>
  <c r="H156" i="7"/>
  <c r="H155" i="7"/>
  <c r="H154" i="7"/>
  <c r="H153" i="7"/>
  <c r="H152" i="7"/>
  <c r="H151" i="7"/>
  <c r="H150" i="7"/>
  <c r="H149" i="7"/>
  <c r="H148" i="7"/>
  <c r="H147" i="7"/>
  <c r="H146" i="7"/>
  <c r="H145" i="7"/>
  <c r="H144" i="7"/>
  <c r="H143" i="7"/>
  <c r="H142" i="7"/>
  <c r="H141" i="7"/>
  <c r="H140" i="7"/>
  <c r="H139" i="7"/>
  <c r="H138" i="7"/>
  <c r="H137" i="7"/>
  <c r="H136" i="7"/>
  <c r="H135" i="7"/>
  <c r="H134" i="7"/>
  <c r="H133" i="7"/>
  <c r="H132" i="7"/>
  <c r="H131" i="7"/>
  <c r="H130" i="7"/>
  <c r="H129" i="7"/>
  <c r="H128" i="7"/>
  <c r="H127" i="7"/>
  <c r="H126" i="7"/>
  <c r="H125" i="7"/>
  <c r="H124" i="7"/>
  <c r="H123" i="7"/>
  <c r="H122" i="7"/>
  <c r="H121" i="7"/>
  <c r="H120" i="7"/>
  <c r="H119" i="7"/>
  <c r="H118" i="7"/>
  <c r="H117" i="7"/>
  <c r="H116" i="7"/>
  <c r="H115" i="7"/>
  <c r="H114" i="7"/>
  <c r="H113" i="7"/>
  <c r="H112" i="7"/>
  <c r="H111" i="7"/>
  <c r="H110" i="7"/>
  <c r="H109" i="7"/>
  <c r="H108" i="7"/>
  <c r="H107" i="7"/>
  <c r="H106" i="7"/>
  <c r="H105" i="7"/>
  <c r="H104" i="7"/>
  <c r="H103" i="7"/>
  <c r="H102" i="7"/>
  <c r="H101" i="7"/>
  <c r="H100" i="7"/>
  <c r="H99" i="7"/>
  <c r="H98" i="7"/>
  <c r="H97" i="7"/>
  <c r="H96" i="7"/>
  <c r="H95" i="7"/>
  <c r="H94" i="7"/>
  <c r="H93" i="7"/>
  <c r="H92" i="7"/>
  <c r="H91" i="7"/>
  <c r="H90" i="7"/>
  <c r="H89" i="7"/>
  <c r="H88" i="7"/>
  <c r="H87" i="7"/>
  <c r="H86" i="7"/>
  <c r="H85" i="7"/>
  <c r="H84" i="7"/>
  <c r="H83" i="7"/>
  <c r="H82" i="7"/>
  <c r="H81" i="7"/>
  <c r="H80" i="7"/>
  <c r="H79" i="7"/>
  <c r="H78" i="7"/>
  <c r="H77" i="7"/>
  <c r="H76" i="7"/>
  <c r="H75" i="7"/>
  <c r="H74" i="7"/>
  <c r="H73" i="7"/>
  <c r="H72" i="7"/>
  <c r="H71" i="7"/>
  <c r="H70" i="7"/>
  <c r="H69" i="7"/>
  <c r="H68" i="7"/>
  <c r="H67" i="7"/>
  <c r="H66" i="7"/>
  <c r="H65" i="7"/>
  <c r="H64" i="7"/>
  <c r="H63" i="7"/>
  <c r="H62" i="7"/>
  <c r="H61" i="7"/>
  <c r="H60" i="7"/>
  <c r="H59" i="7"/>
  <c r="H58" i="7"/>
  <c r="H57" i="7"/>
  <c r="H56" i="7"/>
  <c r="H55" i="7"/>
  <c r="H54" i="7"/>
  <c r="H53" i="7"/>
  <c r="H52" i="7"/>
  <c r="H51" i="7"/>
  <c r="H50" i="7"/>
  <c r="H49" i="7"/>
  <c r="H48" i="7"/>
  <c r="H47" i="7"/>
  <c r="H46" i="7"/>
  <c r="H45" i="7"/>
  <c r="H44" i="7"/>
  <c r="H43" i="7"/>
  <c r="H42" i="7"/>
  <c r="H41" i="7"/>
  <c r="H40" i="7"/>
  <c r="H39" i="7"/>
  <c r="H38" i="7"/>
  <c r="H37" i="7"/>
  <c r="H36" i="7"/>
  <c r="H35" i="7"/>
  <c r="H34" i="7"/>
  <c r="H33" i="7"/>
  <c r="H32" i="7"/>
  <c r="H31" i="7"/>
  <c r="H30" i="7"/>
  <c r="H29" i="7"/>
  <c r="H28" i="7"/>
  <c r="H27" i="7"/>
  <c r="H26" i="7"/>
  <c r="H25" i="7"/>
  <c r="H24" i="7"/>
  <c r="H23" i="7"/>
  <c r="H22" i="7"/>
  <c r="H21" i="7"/>
  <c r="H20" i="7"/>
  <c r="H19" i="7"/>
  <c r="H18" i="7"/>
  <c r="H17" i="7"/>
  <c r="H16" i="7"/>
  <c r="H15" i="7"/>
  <c r="H14" i="7"/>
  <c r="H13" i="7"/>
  <c r="H12" i="7"/>
  <c r="H11" i="7"/>
  <c r="H10" i="7"/>
  <c r="H9" i="7"/>
  <c r="H8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A4" i="8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64" i="7"/>
  <c r="N65" i="7"/>
  <c r="N66" i="7"/>
  <c r="N67" i="7"/>
  <c r="N68" i="7"/>
  <c r="N69" i="7"/>
  <c r="N70" i="7"/>
  <c r="N71" i="7"/>
  <c r="N72" i="7"/>
  <c r="N73" i="7"/>
  <c r="N74" i="7"/>
  <c r="N75" i="7"/>
  <c r="N76" i="7"/>
  <c r="N77" i="7"/>
  <c r="N78" i="7"/>
  <c r="N79" i="7"/>
  <c r="N80" i="7"/>
  <c r="N81" i="7"/>
  <c r="N82" i="7"/>
  <c r="N83" i="7"/>
  <c r="N84" i="7"/>
  <c r="N85" i="7"/>
  <c r="N86" i="7"/>
  <c r="N87" i="7"/>
  <c r="N88" i="7"/>
  <c r="N89" i="7"/>
  <c r="N90" i="7"/>
  <c r="N91" i="7"/>
  <c r="N92" i="7"/>
  <c r="N93" i="7"/>
  <c r="N94" i="7"/>
  <c r="N95" i="7"/>
  <c r="N96" i="7"/>
  <c r="N97" i="7"/>
  <c r="N98" i="7"/>
  <c r="N99" i="7"/>
  <c r="N100" i="7"/>
  <c r="N101" i="7"/>
  <c r="N102" i="7"/>
  <c r="N103" i="7"/>
  <c r="N104" i="7"/>
  <c r="N105" i="7"/>
  <c r="N106" i="7"/>
  <c r="N107" i="7"/>
  <c r="N108" i="7"/>
  <c r="N109" i="7"/>
  <c r="N110" i="7"/>
  <c r="N111" i="7"/>
  <c r="N112" i="7"/>
  <c r="N113" i="7"/>
  <c r="N114" i="7"/>
  <c r="N115" i="7"/>
  <c r="N116" i="7"/>
  <c r="N117" i="7"/>
  <c r="N118" i="7"/>
  <c r="N119" i="7"/>
  <c r="N120" i="7"/>
  <c r="N121" i="7"/>
  <c r="N122" i="7"/>
  <c r="N123" i="7"/>
  <c r="N124" i="7"/>
  <c r="N125" i="7"/>
  <c r="N126" i="7"/>
  <c r="N127" i="7"/>
  <c r="N128" i="7"/>
  <c r="N129" i="7"/>
  <c r="N130" i="7"/>
  <c r="N131" i="7"/>
  <c r="N132" i="7"/>
  <c r="N133" i="7"/>
  <c r="N134" i="7"/>
  <c r="N135" i="7"/>
  <c r="N136" i="7"/>
  <c r="N137" i="7"/>
  <c r="N138" i="7"/>
  <c r="N139" i="7"/>
  <c r="N140" i="7"/>
  <c r="N141" i="7"/>
  <c r="N142" i="7"/>
  <c r="N143" i="7"/>
  <c r="N144" i="7"/>
  <c r="N145" i="7"/>
  <c r="N146" i="7"/>
  <c r="N147" i="7"/>
  <c r="N148" i="7"/>
  <c r="N149" i="7"/>
  <c r="N150" i="7"/>
  <c r="N151" i="7"/>
  <c r="N152" i="7"/>
  <c r="N153" i="7"/>
  <c r="N154" i="7"/>
  <c r="N155" i="7"/>
  <c r="N156" i="7"/>
  <c r="N157" i="7"/>
  <c r="N158" i="7"/>
  <c r="N159" i="7"/>
  <c r="N160" i="7"/>
  <c r="N161" i="7"/>
  <c r="N162" i="7"/>
  <c r="N163" i="7"/>
  <c r="N164" i="7"/>
  <c r="N165" i="7"/>
  <c r="N166" i="7"/>
  <c r="N167" i="7"/>
  <c r="N168" i="7"/>
  <c r="N169" i="7"/>
  <c r="N170" i="7"/>
  <c r="N171" i="7"/>
  <c r="N172" i="7"/>
  <c r="N173" i="7"/>
  <c r="N174" i="7"/>
  <c r="N175" i="7"/>
  <c r="N176" i="7"/>
  <c r="N177" i="7"/>
  <c r="N178" i="7"/>
  <c r="N179" i="7"/>
  <c r="N180" i="7"/>
  <c r="N181" i="7"/>
  <c r="N182" i="7"/>
  <c r="N183" i="7"/>
  <c r="N184" i="7"/>
  <c r="N185" i="7"/>
  <c r="N186" i="7"/>
  <c r="N187" i="7"/>
  <c r="N188" i="7"/>
  <c r="N189" i="7"/>
  <c r="N190" i="7"/>
  <c r="N191" i="7"/>
  <c r="N192" i="7"/>
  <c r="N193" i="7"/>
  <c r="N194" i="7"/>
  <c r="N195" i="7"/>
  <c r="N196" i="7"/>
  <c r="N197" i="7"/>
  <c r="N198" i="7"/>
  <c r="N199" i="7"/>
  <c r="N200" i="7"/>
  <c r="N201" i="7"/>
  <c r="N202" i="7"/>
  <c r="N203" i="7"/>
  <c r="N204" i="7"/>
  <c r="N205" i="7"/>
  <c r="N206" i="7"/>
  <c r="N207" i="7"/>
  <c r="N208" i="7"/>
  <c r="N209" i="7"/>
  <c r="N210" i="7"/>
  <c r="N211" i="7"/>
  <c r="N212" i="7"/>
  <c r="N213" i="7"/>
  <c r="N214" i="7"/>
  <c r="N215" i="7"/>
  <c r="N216" i="7"/>
  <c r="N217" i="7"/>
  <c r="N218" i="7"/>
  <c r="N219" i="7"/>
  <c r="N220" i="7"/>
  <c r="N221" i="7"/>
  <c r="N222" i="7"/>
  <c r="N223" i="7"/>
  <c r="N224" i="7"/>
  <c r="N225" i="7"/>
  <c r="N226" i="7"/>
  <c r="N227" i="7"/>
  <c r="N228" i="7"/>
  <c r="N229" i="7"/>
  <c r="N230" i="7"/>
  <c r="N231" i="7"/>
  <c r="N232" i="7"/>
  <c r="N233" i="7"/>
  <c r="N234" i="7"/>
  <c r="N235" i="7"/>
  <c r="N236" i="7"/>
  <c r="N237" i="7"/>
  <c r="N238" i="7"/>
  <c r="N239" i="7"/>
  <c r="N240" i="7"/>
  <c r="N241" i="7"/>
  <c r="N242" i="7"/>
  <c r="N243" i="7"/>
  <c r="N244" i="7"/>
  <c r="N245" i="7"/>
  <c r="N246" i="7"/>
  <c r="N247" i="7"/>
  <c r="N248" i="7"/>
  <c r="N249" i="7"/>
  <c r="N250" i="7"/>
  <c r="N251" i="7"/>
  <c r="N252" i="7"/>
  <c r="N253" i="7"/>
  <c r="N254" i="7"/>
  <c r="N255" i="7"/>
  <c r="N256" i="7"/>
  <c r="N257" i="7"/>
  <c r="N258" i="7"/>
  <c r="N259" i="7"/>
  <c r="N260" i="7"/>
  <c r="N261" i="7"/>
  <c r="N262" i="7"/>
  <c r="N263" i="7"/>
  <c r="N264" i="7"/>
  <c r="N265" i="7"/>
  <c r="N266" i="7"/>
  <c r="N267" i="7"/>
  <c r="N268" i="7"/>
  <c r="N269" i="7"/>
  <c r="N270" i="7"/>
  <c r="N271" i="7"/>
  <c r="N272" i="7"/>
  <c r="N273" i="7"/>
  <c r="N274" i="7"/>
  <c r="N275" i="7"/>
  <c r="N276" i="7"/>
  <c r="N277" i="7"/>
  <c r="N278" i="7"/>
  <c r="N279" i="7"/>
  <c r="N280" i="7"/>
  <c r="N281" i="7"/>
  <c r="N282" i="7"/>
  <c r="N283" i="7"/>
  <c r="N284" i="7"/>
  <c r="N285" i="7"/>
  <c r="N286" i="7"/>
  <c r="N287" i="7"/>
  <c r="N288" i="7"/>
  <c r="N289" i="7"/>
  <c r="N290" i="7"/>
  <c r="N291" i="7"/>
  <c r="N292" i="7"/>
  <c r="N293" i="7"/>
  <c r="N294" i="7"/>
  <c r="N295" i="7"/>
  <c r="N296" i="7"/>
  <c r="N297" i="7"/>
  <c r="N298" i="7"/>
  <c r="N299" i="7"/>
  <c r="N300" i="7"/>
  <c r="N301" i="7"/>
  <c r="N302" i="7"/>
  <c r="N303" i="7"/>
  <c r="N304" i="7"/>
  <c r="N305" i="7"/>
  <c r="N306" i="7"/>
  <c r="N307" i="7"/>
  <c r="N308" i="7"/>
  <c r="N309" i="7"/>
  <c r="N310" i="7"/>
  <c r="N311" i="7"/>
  <c r="N312" i="7"/>
  <c r="N313" i="7"/>
  <c r="N314" i="7"/>
  <c r="N315" i="7"/>
  <c r="N316" i="7"/>
  <c r="N317" i="7"/>
  <c r="N318" i="7"/>
  <c r="N319" i="7"/>
  <c r="N320" i="7"/>
  <c r="N321" i="7"/>
  <c r="N322" i="7"/>
  <c r="N323" i="7"/>
  <c r="N324" i="7"/>
  <c r="N325" i="7"/>
  <c r="N326" i="7"/>
  <c r="N327" i="7"/>
  <c r="N328" i="7"/>
  <c r="N329" i="7"/>
  <c r="N330" i="7"/>
  <c r="N331" i="7"/>
  <c r="N332" i="7"/>
  <c r="N333" i="7"/>
  <c r="N334" i="7"/>
  <c r="N335" i="7"/>
  <c r="N336" i="7"/>
  <c r="N337" i="7"/>
  <c r="N338" i="7"/>
  <c r="N339" i="7"/>
  <c r="N340" i="7"/>
  <c r="N341" i="7"/>
  <c r="N342" i="7"/>
  <c r="N343" i="7"/>
  <c r="N344" i="7"/>
  <c r="N345" i="7"/>
  <c r="N346" i="7"/>
  <c r="N347" i="7"/>
  <c r="N348" i="7"/>
  <c r="N349" i="7"/>
  <c r="N350" i="7"/>
  <c r="N351" i="7"/>
  <c r="N352" i="7"/>
  <c r="N353" i="7"/>
  <c r="N354" i="7"/>
  <c r="N355" i="7"/>
  <c r="N356" i="7"/>
  <c r="N357" i="7"/>
  <c r="N358" i="7"/>
  <c r="N359" i="7"/>
  <c r="N360" i="7"/>
  <c r="N361" i="7"/>
  <c r="N362" i="7"/>
  <c r="N363" i="7"/>
  <c r="N364" i="7"/>
  <c r="N365" i="7"/>
  <c r="N366" i="7"/>
  <c r="N367" i="7"/>
  <c r="N368" i="7"/>
  <c r="N369" i="7"/>
  <c r="N370" i="7"/>
  <c r="N371" i="7"/>
  <c r="N372" i="7"/>
  <c r="N373" i="7"/>
  <c r="N374" i="7"/>
  <c r="N375" i="7"/>
  <c r="N376" i="7"/>
  <c r="N377" i="7"/>
  <c r="N378" i="7"/>
  <c r="N379" i="7"/>
  <c r="N380" i="7"/>
  <c r="N381" i="7"/>
  <c r="N382" i="7"/>
  <c r="N383" i="7"/>
  <c r="N384" i="7"/>
  <c r="N385" i="7"/>
  <c r="N386" i="7"/>
  <c r="N387" i="7"/>
  <c r="N388" i="7"/>
  <c r="N389" i="7"/>
  <c r="N390" i="7"/>
  <c r="N391" i="7"/>
  <c r="N392" i="7"/>
  <c r="N393" i="7"/>
  <c r="N394" i="7"/>
  <c r="N395" i="7"/>
  <c r="N396" i="7"/>
  <c r="N397" i="7"/>
  <c r="N398" i="7"/>
  <c r="N399" i="7"/>
  <c r="N400" i="7"/>
  <c r="N401" i="7"/>
  <c r="N402" i="7"/>
  <c r="N403" i="7"/>
  <c r="N404" i="7"/>
  <c r="N405" i="7"/>
  <c r="N406" i="7"/>
  <c r="N407" i="7"/>
  <c r="N408" i="7"/>
  <c r="N409" i="7"/>
  <c r="N410" i="7"/>
  <c r="N411" i="7"/>
  <c r="N412" i="7"/>
  <c r="N413" i="7"/>
  <c r="N414" i="7"/>
  <c r="N415" i="7"/>
  <c r="N416" i="7"/>
  <c r="N417" i="7"/>
  <c r="N418" i="7"/>
  <c r="N419" i="7"/>
  <c r="N420" i="7"/>
  <c r="N421" i="7"/>
  <c r="N422" i="7"/>
  <c r="N423" i="7"/>
  <c r="N424" i="7"/>
  <c r="N425" i="7"/>
  <c r="N426" i="7"/>
  <c r="N427" i="7"/>
  <c r="N428" i="7"/>
  <c r="N429" i="7"/>
  <c r="N430" i="7"/>
  <c r="N431" i="7"/>
  <c r="N432" i="7"/>
  <c r="N433" i="7"/>
  <c r="N434" i="7"/>
  <c r="N435" i="7"/>
  <c r="N436" i="7"/>
  <c r="N437" i="7"/>
  <c r="N438" i="7"/>
  <c r="N439" i="7"/>
  <c r="N440" i="7"/>
  <c r="N441" i="7"/>
  <c r="N442" i="7"/>
  <c r="N443" i="7"/>
  <c r="N444" i="7"/>
  <c r="N445" i="7"/>
  <c r="N446" i="7"/>
  <c r="N447" i="7"/>
  <c r="N448" i="7"/>
  <c r="N449" i="7"/>
  <c r="N450" i="7"/>
  <c r="N451" i="7"/>
  <c r="N452" i="7"/>
  <c r="N453" i="7"/>
  <c r="N454" i="7"/>
  <c r="N455" i="7"/>
  <c r="N456" i="7"/>
  <c r="N457" i="7"/>
  <c r="N458" i="7"/>
  <c r="N459" i="7"/>
  <c r="N460" i="7"/>
  <c r="N461" i="7"/>
  <c r="N462" i="7"/>
  <c r="N463" i="7"/>
  <c r="N464" i="7"/>
  <c r="N465" i="7"/>
  <c r="N466" i="7"/>
  <c r="N467" i="7"/>
  <c r="N468" i="7"/>
  <c r="N469" i="7"/>
  <c r="N470" i="7"/>
  <c r="N471" i="7"/>
  <c r="N472" i="7"/>
  <c r="N473" i="7"/>
  <c r="N474" i="7"/>
  <c r="N475" i="7"/>
  <c r="N476" i="7"/>
  <c r="N477" i="7"/>
  <c r="N478" i="7"/>
  <c r="N479" i="7"/>
  <c r="N480" i="7"/>
  <c r="N481" i="7"/>
  <c r="N482" i="7"/>
  <c r="N483" i="7"/>
  <c r="N484" i="7"/>
  <c r="N485" i="7"/>
  <c r="N486" i="7"/>
  <c r="N487" i="7"/>
  <c r="N488" i="7"/>
  <c r="N489" i="7"/>
  <c r="N490" i="7"/>
  <c r="N491" i="7"/>
  <c r="N492" i="7"/>
  <c r="N493" i="7"/>
  <c r="N494" i="7"/>
  <c r="N495" i="7"/>
  <c r="N496" i="7"/>
  <c r="N497" i="7"/>
  <c r="N498" i="7"/>
  <c r="N499" i="7"/>
  <c r="N500" i="7"/>
  <c r="N501" i="7"/>
  <c r="N502" i="7"/>
  <c r="N503" i="7"/>
  <c r="N504" i="7"/>
  <c r="N505" i="7"/>
  <c r="N506" i="7"/>
  <c r="N507" i="7"/>
  <c r="N508" i="7"/>
  <c r="N509" i="7"/>
  <c r="N510" i="7"/>
  <c r="N511" i="7"/>
  <c r="N512" i="7"/>
  <c r="N513" i="7"/>
  <c r="N514" i="7"/>
  <c r="N515" i="7"/>
  <c r="N516" i="7"/>
  <c r="N517" i="7"/>
  <c r="N518" i="7"/>
  <c r="N519" i="7"/>
  <c r="N520" i="7"/>
  <c r="N521" i="7"/>
  <c r="N522" i="7"/>
  <c r="N523" i="7"/>
  <c r="N524" i="7"/>
  <c r="N525" i="7"/>
  <c r="N526" i="7"/>
  <c r="N527" i="7"/>
  <c r="N528" i="7"/>
  <c r="N529" i="7"/>
  <c r="N530" i="7"/>
  <c r="N531" i="7"/>
  <c r="N532" i="7"/>
  <c r="N533" i="7"/>
  <c r="N534" i="7"/>
  <c r="N535" i="7"/>
  <c r="N536" i="7"/>
  <c r="N537" i="7"/>
  <c r="N538" i="7"/>
  <c r="N539" i="7"/>
  <c r="N540" i="7"/>
  <c r="N541" i="7"/>
  <c r="N542" i="7"/>
  <c r="N543" i="7"/>
  <c r="N544" i="7"/>
  <c r="N545" i="7"/>
  <c r="N546" i="7"/>
  <c r="N547" i="7"/>
  <c r="N548" i="7"/>
  <c r="N549" i="7"/>
  <c r="N550" i="7"/>
  <c r="N551" i="7"/>
  <c r="N552" i="7"/>
  <c r="N553" i="7"/>
  <c r="N554" i="7"/>
  <c r="N555" i="7"/>
  <c r="N556" i="7"/>
  <c r="N557" i="7"/>
  <c r="N558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I122" i="7"/>
  <c r="I123" i="7"/>
  <c r="I124" i="7"/>
  <c r="I125" i="7"/>
  <c r="I126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I188" i="7"/>
  <c r="I189" i="7"/>
  <c r="I190" i="7"/>
  <c r="I191" i="7"/>
  <c r="I192" i="7"/>
  <c r="I193" i="7"/>
  <c r="I194" i="7"/>
  <c r="I195" i="7"/>
  <c r="I196" i="7"/>
  <c r="I197" i="7"/>
  <c r="I198" i="7"/>
  <c r="I199" i="7"/>
  <c r="I200" i="7"/>
  <c r="I201" i="7"/>
  <c r="I202" i="7"/>
  <c r="I203" i="7"/>
  <c r="I204" i="7"/>
  <c r="I205" i="7"/>
  <c r="I206" i="7"/>
  <c r="I207" i="7"/>
  <c r="I208" i="7"/>
  <c r="I209" i="7"/>
  <c r="I210" i="7"/>
  <c r="I211" i="7"/>
  <c r="I212" i="7"/>
  <c r="I213" i="7"/>
  <c r="I214" i="7"/>
  <c r="I215" i="7"/>
  <c r="I216" i="7"/>
  <c r="I217" i="7"/>
  <c r="I218" i="7"/>
  <c r="I219" i="7"/>
  <c r="I220" i="7"/>
  <c r="I221" i="7"/>
  <c r="I222" i="7"/>
  <c r="I223" i="7"/>
  <c r="I224" i="7"/>
  <c r="I225" i="7"/>
  <c r="I226" i="7"/>
  <c r="I227" i="7"/>
  <c r="I228" i="7"/>
  <c r="I229" i="7"/>
  <c r="I230" i="7"/>
  <c r="I231" i="7"/>
  <c r="I232" i="7"/>
  <c r="I233" i="7"/>
  <c r="I234" i="7"/>
  <c r="I235" i="7"/>
  <c r="I236" i="7"/>
  <c r="I237" i="7"/>
  <c r="I238" i="7"/>
  <c r="I239" i="7"/>
  <c r="I240" i="7"/>
  <c r="I241" i="7"/>
  <c r="I242" i="7"/>
  <c r="I243" i="7"/>
  <c r="I244" i="7"/>
  <c r="I245" i="7"/>
  <c r="I246" i="7"/>
  <c r="I247" i="7"/>
  <c r="I248" i="7"/>
  <c r="I249" i="7"/>
  <c r="I250" i="7"/>
  <c r="I251" i="7"/>
  <c r="I252" i="7"/>
  <c r="I253" i="7"/>
  <c r="I254" i="7"/>
  <c r="I255" i="7"/>
  <c r="I256" i="7"/>
  <c r="I257" i="7"/>
  <c r="I258" i="7"/>
  <c r="I259" i="7"/>
  <c r="I260" i="7"/>
  <c r="I261" i="7"/>
  <c r="I262" i="7"/>
  <c r="I263" i="7"/>
  <c r="I264" i="7"/>
  <c r="I265" i="7"/>
  <c r="I266" i="7"/>
  <c r="I267" i="7"/>
  <c r="I268" i="7"/>
  <c r="I269" i="7"/>
  <c r="I270" i="7"/>
  <c r="I271" i="7"/>
  <c r="I272" i="7"/>
  <c r="I273" i="7"/>
  <c r="I274" i="7"/>
  <c r="I275" i="7"/>
  <c r="I276" i="7"/>
  <c r="I277" i="7"/>
  <c r="I278" i="7"/>
  <c r="I279" i="7"/>
  <c r="I280" i="7"/>
  <c r="I281" i="7"/>
  <c r="I282" i="7"/>
  <c r="I283" i="7"/>
  <c r="I284" i="7"/>
  <c r="I285" i="7"/>
  <c r="I286" i="7"/>
  <c r="I287" i="7"/>
  <c r="I288" i="7"/>
  <c r="I289" i="7"/>
  <c r="I290" i="7"/>
  <c r="I291" i="7"/>
  <c r="I292" i="7"/>
  <c r="I293" i="7"/>
  <c r="I294" i="7"/>
  <c r="I295" i="7"/>
  <c r="I296" i="7"/>
  <c r="I297" i="7"/>
  <c r="I298" i="7"/>
  <c r="I299" i="7"/>
  <c r="I300" i="7"/>
  <c r="I301" i="7"/>
  <c r="I302" i="7"/>
  <c r="I303" i="7"/>
  <c r="I304" i="7"/>
  <c r="I305" i="7"/>
  <c r="I306" i="7"/>
  <c r="I307" i="7"/>
  <c r="I308" i="7"/>
  <c r="I309" i="7"/>
  <c r="I310" i="7"/>
  <c r="I311" i="7"/>
  <c r="I312" i="7"/>
  <c r="I313" i="7"/>
  <c r="I314" i="7"/>
  <c r="I315" i="7"/>
  <c r="I316" i="7"/>
  <c r="I317" i="7"/>
  <c r="I318" i="7"/>
  <c r="I319" i="7"/>
  <c r="I320" i="7"/>
  <c r="I321" i="7"/>
  <c r="I322" i="7"/>
  <c r="I323" i="7"/>
  <c r="I324" i="7"/>
  <c r="I325" i="7"/>
  <c r="I326" i="7"/>
  <c r="I327" i="7"/>
  <c r="I328" i="7"/>
  <c r="I329" i="7"/>
  <c r="I330" i="7"/>
  <c r="I331" i="7"/>
  <c r="I332" i="7"/>
  <c r="I333" i="7"/>
  <c r="I334" i="7"/>
  <c r="I335" i="7"/>
  <c r="I336" i="7"/>
  <c r="I337" i="7"/>
  <c r="I338" i="7"/>
  <c r="I339" i="7"/>
  <c r="I340" i="7"/>
  <c r="I341" i="7"/>
  <c r="I342" i="7"/>
  <c r="I343" i="7"/>
  <c r="I344" i="7"/>
  <c r="I345" i="7"/>
  <c r="I346" i="7"/>
  <c r="I347" i="7"/>
  <c r="I348" i="7"/>
  <c r="I349" i="7"/>
  <c r="I350" i="7"/>
  <c r="I351" i="7"/>
  <c r="I352" i="7"/>
  <c r="I353" i="7"/>
  <c r="I354" i="7"/>
  <c r="I355" i="7"/>
  <c r="I356" i="7"/>
  <c r="I357" i="7"/>
  <c r="I358" i="7"/>
  <c r="I359" i="7"/>
  <c r="I360" i="7"/>
  <c r="I361" i="7"/>
  <c r="I362" i="7"/>
  <c r="I363" i="7"/>
  <c r="I364" i="7"/>
  <c r="I365" i="7"/>
  <c r="I366" i="7"/>
  <c r="I367" i="7"/>
  <c r="I368" i="7"/>
  <c r="I369" i="7"/>
  <c r="I370" i="7"/>
  <c r="I371" i="7"/>
  <c r="I372" i="7"/>
  <c r="I373" i="7"/>
  <c r="I374" i="7"/>
  <c r="I375" i="7"/>
  <c r="I376" i="7"/>
  <c r="I377" i="7"/>
  <c r="I378" i="7"/>
  <c r="I379" i="7"/>
  <c r="I380" i="7"/>
  <c r="I381" i="7"/>
  <c r="I382" i="7"/>
  <c r="I383" i="7"/>
  <c r="I384" i="7"/>
  <c r="I385" i="7"/>
  <c r="I386" i="7"/>
  <c r="I387" i="7"/>
  <c r="I388" i="7"/>
  <c r="I389" i="7"/>
  <c r="I390" i="7"/>
  <c r="I391" i="7"/>
  <c r="I392" i="7"/>
  <c r="I393" i="7"/>
  <c r="I394" i="7"/>
  <c r="I395" i="7"/>
  <c r="I396" i="7"/>
  <c r="I397" i="7"/>
  <c r="I398" i="7"/>
  <c r="I399" i="7"/>
  <c r="I400" i="7"/>
  <c r="I401" i="7"/>
  <c r="I402" i="7"/>
  <c r="I403" i="7"/>
  <c r="I404" i="7"/>
  <c r="I405" i="7"/>
  <c r="I406" i="7"/>
  <c r="I407" i="7"/>
  <c r="I408" i="7"/>
  <c r="I409" i="7"/>
  <c r="I410" i="7"/>
  <c r="I411" i="7"/>
  <c r="I412" i="7"/>
  <c r="I413" i="7"/>
  <c r="I414" i="7"/>
  <c r="I415" i="7"/>
  <c r="I416" i="7"/>
  <c r="I417" i="7"/>
  <c r="I418" i="7"/>
  <c r="I419" i="7"/>
  <c r="I420" i="7"/>
  <c r="I421" i="7"/>
  <c r="I422" i="7"/>
  <c r="I423" i="7"/>
  <c r="I424" i="7"/>
  <c r="I425" i="7"/>
  <c r="I426" i="7"/>
  <c r="I427" i="7"/>
  <c r="I428" i="7"/>
  <c r="I429" i="7"/>
  <c r="I430" i="7"/>
  <c r="I431" i="7"/>
  <c r="I432" i="7"/>
  <c r="I433" i="7"/>
  <c r="I434" i="7"/>
  <c r="I435" i="7"/>
  <c r="I436" i="7"/>
  <c r="I437" i="7"/>
  <c r="I438" i="7"/>
  <c r="I439" i="7"/>
  <c r="I440" i="7"/>
  <c r="I441" i="7"/>
  <c r="I442" i="7"/>
  <c r="I443" i="7"/>
  <c r="I444" i="7"/>
  <c r="I445" i="7"/>
  <c r="I446" i="7"/>
  <c r="I447" i="7"/>
  <c r="I448" i="7"/>
  <c r="I449" i="7"/>
  <c r="I450" i="7"/>
  <c r="I451" i="7"/>
  <c r="I452" i="7"/>
  <c r="I453" i="7"/>
  <c r="I454" i="7"/>
  <c r="I455" i="7"/>
  <c r="I456" i="7"/>
  <c r="I457" i="7"/>
  <c r="I458" i="7"/>
  <c r="I459" i="7"/>
  <c r="I460" i="7"/>
  <c r="I461" i="7"/>
  <c r="I462" i="7"/>
  <c r="I463" i="7"/>
  <c r="I464" i="7"/>
  <c r="I465" i="7"/>
  <c r="I466" i="7"/>
  <c r="I467" i="7"/>
  <c r="I468" i="7"/>
  <c r="I469" i="7"/>
  <c r="I470" i="7"/>
  <c r="I471" i="7"/>
  <c r="I472" i="7"/>
  <c r="I473" i="7"/>
  <c r="I474" i="7"/>
  <c r="I475" i="7"/>
  <c r="I476" i="7"/>
  <c r="I477" i="7"/>
  <c r="I478" i="7"/>
  <c r="I479" i="7"/>
  <c r="I480" i="7"/>
  <c r="I481" i="7"/>
  <c r="I482" i="7"/>
  <c r="I483" i="7"/>
  <c r="I484" i="7"/>
  <c r="I485" i="7"/>
  <c r="I486" i="7"/>
  <c r="I487" i="7"/>
  <c r="I488" i="7"/>
  <c r="I489" i="7"/>
  <c r="I490" i="7"/>
  <c r="I491" i="7"/>
  <c r="I492" i="7"/>
  <c r="I493" i="7"/>
  <c r="I494" i="7"/>
  <c r="I495" i="7"/>
  <c r="I496" i="7"/>
  <c r="I497" i="7"/>
  <c r="I498" i="7"/>
  <c r="I499" i="7"/>
  <c r="I500" i="7"/>
  <c r="I501" i="7"/>
  <c r="I502" i="7"/>
  <c r="I503" i="7"/>
  <c r="I504" i="7"/>
  <c r="I505" i="7"/>
  <c r="I506" i="7"/>
  <c r="I507" i="7"/>
  <c r="I508" i="7"/>
  <c r="I509" i="7"/>
  <c r="I510" i="7"/>
  <c r="I511" i="7"/>
  <c r="I512" i="7"/>
  <c r="I513" i="7"/>
  <c r="I514" i="7"/>
  <c r="I515" i="7"/>
  <c r="I516" i="7"/>
  <c r="I517" i="7"/>
  <c r="I518" i="7"/>
  <c r="I519" i="7"/>
  <c r="I520" i="7"/>
  <c r="I521" i="7"/>
  <c r="I522" i="7"/>
  <c r="I523" i="7"/>
  <c r="I524" i="7"/>
  <c r="I525" i="7"/>
  <c r="I526" i="7"/>
  <c r="I527" i="7"/>
  <c r="I528" i="7"/>
  <c r="I529" i="7"/>
  <c r="I530" i="7"/>
  <c r="I531" i="7"/>
  <c r="I532" i="7"/>
  <c r="I533" i="7"/>
  <c r="I534" i="7"/>
  <c r="I535" i="7"/>
  <c r="I536" i="7"/>
  <c r="I537" i="7"/>
  <c r="I538" i="7"/>
  <c r="I539" i="7"/>
  <c r="I540" i="7"/>
  <c r="I541" i="7"/>
  <c r="I542" i="7"/>
  <c r="I543" i="7"/>
  <c r="I544" i="7"/>
  <c r="I545" i="7"/>
  <c r="I546" i="7"/>
  <c r="I547" i="7"/>
  <c r="I548" i="7"/>
  <c r="I549" i="7"/>
  <c r="I550" i="7"/>
  <c r="I551" i="7"/>
  <c r="I552" i="7"/>
  <c r="I553" i="7"/>
  <c r="I554" i="7"/>
  <c r="I555" i="7"/>
  <c r="I556" i="7"/>
  <c r="I557" i="7"/>
  <c r="I558" i="7"/>
  <c r="I7" i="7"/>
  <c r="N7" i="7"/>
  <c r="D558" i="7"/>
  <c r="D557" i="7"/>
  <c r="D556" i="7"/>
  <c r="D555" i="7"/>
  <c r="D554" i="7"/>
  <c r="D553" i="7"/>
  <c r="D552" i="7"/>
  <c r="D551" i="7"/>
  <c r="D550" i="7"/>
  <c r="D549" i="7"/>
  <c r="D548" i="7"/>
  <c r="D547" i="7"/>
  <c r="D546" i="7"/>
  <c r="D545" i="7"/>
  <c r="D544" i="7"/>
  <c r="D543" i="7"/>
  <c r="D542" i="7"/>
  <c r="D541" i="7"/>
  <c r="D540" i="7"/>
  <c r="D539" i="7"/>
  <c r="D538" i="7"/>
  <c r="D537" i="7"/>
  <c r="D536" i="7"/>
  <c r="D535" i="7"/>
  <c r="D534" i="7"/>
  <c r="D533" i="7"/>
  <c r="D532" i="7"/>
  <c r="D531" i="7"/>
  <c r="D530" i="7"/>
  <c r="D529" i="7"/>
  <c r="D528" i="7"/>
  <c r="D527" i="7"/>
  <c r="D526" i="7"/>
  <c r="D525" i="7"/>
  <c r="D524" i="7"/>
  <c r="D523" i="7"/>
  <c r="D522" i="7"/>
  <c r="D521" i="7"/>
  <c r="D520" i="7"/>
  <c r="D519" i="7"/>
  <c r="D518" i="7"/>
  <c r="D517" i="7"/>
  <c r="D516" i="7"/>
  <c r="D515" i="7"/>
  <c r="D514" i="7"/>
  <c r="D513" i="7"/>
  <c r="D512" i="7"/>
  <c r="D511" i="7"/>
  <c r="D510" i="7"/>
  <c r="D509" i="7"/>
  <c r="D508" i="7"/>
  <c r="D507" i="7"/>
  <c r="D506" i="7"/>
  <c r="D505" i="7"/>
  <c r="D504" i="7"/>
  <c r="D503" i="7"/>
  <c r="D502" i="7"/>
  <c r="D501" i="7"/>
  <c r="D500" i="7"/>
  <c r="D499" i="7"/>
  <c r="D498" i="7"/>
  <c r="D497" i="7"/>
  <c r="D496" i="7"/>
  <c r="D495" i="7"/>
  <c r="D494" i="7"/>
  <c r="D493" i="7"/>
  <c r="D492" i="7"/>
  <c r="D491" i="7"/>
  <c r="D490" i="7"/>
  <c r="D489" i="7"/>
  <c r="D488" i="7"/>
  <c r="D487" i="7"/>
  <c r="D486" i="7"/>
  <c r="D485" i="7"/>
  <c r="D484" i="7"/>
  <c r="D483" i="7"/>
  <c r="D482" i="7"/>
  <c r="D481" i="7"/>
  <c r="D480" i="7"/>
  <c r="D479" i="7"/>
  <c r="D478" i="7"/>
  <c r="D477" i="7"/>
  <c r="D476" i="7"/>
  <c r="D475" i="7"/>
  <c r="D474" i="7"/>
  <c r="D473" i="7"/>
  <c r="D472" i="7"/>
  <c r="D471" i="7"/>
  <c r="D470" i="7"/>
  <c r="D469" i="7"/>
  <c r="D468" i="7"/>
  <c r="D467" i="7"/>
  <c r="D466" i="7"/>
  <c r="D465" i="7"/>
  <c r="D464" i="7"/>
  <c r="D463" i="7"/>
  <c r="D462" i="7"/>
  <c r="D461" i="7"/>
  <c r="D460" i="7"/>
  <c r="D459" i="7"/>
  <c r="D458" i="7"/>
  <c r="D457" i="7"/>
  <c r="D456" i="7"/>
  <c r="D455" i="7"/>
  <c r="D454" i="7"/>
  <c r="D453" i="7"/>
  <c r="D452" i="7"/>
  <c r="D451" i="7"/>
  <c r="D450" i="7"/>
  <c r="D449" i="7"/>
  <c r="D448" i="7"/>
  <c r="D447" i="7"/>
  <c r="D446" i="7"/>
  <c r="D445" i="7"/>
  <c r="D444" i="7"/>
  <c r="D443" i="7"/>
  <c r="D442" i="7"/>
  <c r="D441" i="7"/>
  <c r="D440" i="7"/>
  <c r="D439" i="7"/>
  <c r="D438" i="7"/>
  <c r="D437" i="7"/>
  <c r="D436" i="7"/>
  <c r="D435" i="7"/>
  <c r="D434" i="7"/>
  <c r="D433" i="7"/>
  <c r="D432" i="7"/>
  <c r="D431" i="7"/>
  <c r="D430" i="7"/>
  <c r="D429" i="7"/>
  <c r="D428" i="7"/>
  <c r="D427" i="7"/>
  <c r="D426" i="7"/>
  <c r="D425" i="7"/>
  <c r="D424" i="7"/>
  <c r="D423" i="7"/>
  <c r="D422" i="7"/>
  <c r="D421" i="7"/>
  <c r="D420" i="7"/>
  <c r="D419" i="7"/>
  <c r="D418" i="7"/>
  <c r="D417" i="7"/>
  <c r="D416" i="7"/>
  <c r="D415" i="7"/>
  <c r="D414" i="7"/>
  <c r="D413" i="7"/>
  <c r="D412" i="7"/>
  <c r="D411" i="7"/>
  <c r="D410" i="7"/>
  <c r="D409" i="7"/>
  <c r="D408" i="7"/>
  <c r="D407" i="7"/>
  <c r="D406" i="7"/>
  <c r="D405" i="7"/>
  <c r="D404" i="7"/>
  <c r="D403" i="7"/>
  <c r="D402" i="7"/>
  <c r="D401" i="7"/>
  <c r="D400" i="7"/>
  <c r="D399" i="7"/>
  <c r="D398" i="7"/>
  <c r="D397" i="7"/>
  <c r="D396" i="7"/>
  <c r="D395" i="7"/>
  <c r="D394" i="7"/>
  <c r="D393" i="7"/>
  <c r="D392" i="7"/>
  <c r="D391" i="7"/>
  <c r="D390" i="7"/>
  <c r="D389" i="7"/>
  <c r="D388" i="7"/>
  <c r="D387" i="7"/>
  <c r="D386" i="7"/>
  <c r="D385" i="7"/>
  <c r="D384" i="7"/>
  <c r="D383" i="7"/>
  <c r="D382" i="7"/>
  <c r="D381" i="7"/>
  <c r="D380" i="7"/>
  <c r="D379" i="7"/>
  <c r="D378" i="7"/>
  <c r="D377" i="7"/>
  <c r="D376" i="7"/>
  <c r="D375" i="7"/>
  <c r="D374" i="7"/>
  <c r="D373" i="7"/>
  <c r="D372" i="7"/>
  <c r="D371" i="7"/>
  <c r="D370" i="7"/>
  <c r="D369" i="7"/>
  <c r="D368" i="7"/>
  <c r="D367" i="7"/>
  <c r="D366" i="7"/>
  <c r="D365" i="7"/>
  <c r="D364" i="7"/>
  <c r="D363" i="7"/>
  <c r="D362" i="7"/>
  <c r="D361" i="7"/>
  <c r="D360" i="7"/>
  <c r="D359" i="7"/>
  <c r="D358" i="7"/>
  <c r="D357" i="7"/>
  <c r="D356" i="7"/>
  <c r="D355" i="7"/>
  <c r="D354" i="7"/>
  <c r="D353" i="7"/>
  <c r="D352" i="7"/>
  <c r="D351" i="7"/>
  <c r="D350" i="7"/>
  <c r="D349" i="7"/>
  <c r="D348" i="7"/>
  <c r="D347" i="7"/>
  <c r="D346" i="7"/>
  <c r="D345" i="7"/>
  <c r="D344" i="7"/>
  <c r="D343" i="7"/>
  <c r="D342" i="7"/>
  <c r="D341" i="7"/>
  <c r="D340" i="7"/>
  <c r="D339" i="7"/>
  <c r="D338" i="7"/>
  <c r="D337" i="7"/>
  <c r="D336" i="7"/>
  <c r="D335" i="7"/>
  <c r="D334" i="7"/>
  <c r="D333" i="7"/>
  <c r="D332" i="7"/>
  <c r="D331" i="7"/>
  <c r="D330" i="7"/>
  <c r="D329" i="7"/>
  <c r="D328" i="7"/>
  <c r="D327" i="7"/>
  <c r="D326" i="7"/>
  <c r="D325" i="7"/>
  <c r="D324" i="7"/>
  <c r="D323" i="7"/>
  <c r="D322" i="7"/>
  <c r="D321" i="7"/>
  <c r="D320" i="7"/>
  <c r="D319" i="7"/>
  <c r="D318" i="7"/>
  <c r="D317" i="7"/>
  <c r="D316" i="7"/>
  <c r="D315" i="7"/>
  <c r="D314" i="7"/>
  <c r="D313" i="7"/>
  <c r="D312" i="7"/>
  <c r="D311" i="7"/>
  <c r="D310" i="7"/>
  <c r="D309" i="7"/>
  <c r="D308" i="7"/>
  <c r="D307" i="7"/>
  <c r="D306" i="7"/>
  <c r="D305" i="7"/>
  <c r="D304" i="7"/>
  <c r="D303" i="7"/>
  <c r="D302" i="7"/>
  <c r="D301" i="7"/>
  <c r="D300" i="7"/>
  <c r="D299" i="7"/>
  <c r="D298" i="7"/>
  <c r="D297" i="7"/>
  <c r="D296" i="7"/>
  <c r="D295" i="7"/>
  <c r="D294" i="7"/>
  <c r="D293" i="7"/>
  <c r="D292" i="7"/>
  <c r="D291" i="7"/>
  <c r="D290" i="7"/>
  <c r="D289" i="7"/>
  <c r="D288" i="7"/>
  <c r="D287" i="7"/>
  <c r="D286" i="7"/>
  <c r="D285" i="7"/>
  <c r="D284" i="7"/>
  <c r="D283" i="7"/>
  <c r="D282" i="7"/>
  <c r="D281" i="7"/>
  <c r="D280" i="7"/>
  <c r="D279" i="7"/>
  <c r="D278" i="7"/>
  <c r="D277" i="7"/>
  <c r="D276" i="7"/>
  <c r="D275" i="7"/>
  <c r="D274" i="7"/>
  <c r="D273" i="7"/>
  <c r="D272" i="7"/>
  <c r="D271" i="7"/>
  <c r="D270" i="7"/>
  <c r="D269" i="7"/>
  <c r="D268" i="7"/>
  <c r="D267" i="7"/>
  <c r="D266" i="7"/>
  <c r="D265" i="7"/>
  <c r="D264" i="7"/>
  <c r="D263" i="7"/>
  <c r="D262" i="7"/>
  <c r="D261" i="7"/>
  <c r="D260" i="7"/>
  <c r="D259" i="7"/>
  <c r="D258" i="7"/>
  <c r="D257" i="7"/>
  <c r="D256" i="7"/>
  <c r="D255" i="7"/>
  <c r="D254" i="7"/>
  <c r="D253" i="7"/>
  <c r="D252" i="7"/>
  <c r="D251" i="7"/>
  <c r="D250" i="7"/>
  <c r="D249" i="7"/>
  <c r="D248" i="7"/>
  <c r="D247" i="7"/>
  <c r="D246" i="7"/>
  <c r="D245" i="7"/>
  <c r="D244" i="7"/>
  <c r="D243" i="7"/>
  <c r="D242" i="7"/>
  <c r="D241" i="7"/>
  <c r="D240" i="7"/>
  <c r="D239" i="7"/>
  <c r="D238" i="7"/>
  <c r="D237" i="7"/>
  <c r="D236" i="7"/>
  <c r="D235" i="7"/>
  <c r="D234" i="7"/>
  <c r="D233" i="7"/>
  <c r="D232" i="7"/>
  <c r="D231" i="7"/>
  <c r="D230" i="7"/>
  <c r="D229" i="7"/>
  <c r="D228" i="7"/>
  <c r="D227" i="7"/>
  <c r="D226" i="7"/>
  <c r="D225" i="7"/>
  <c r="D224" i="7"/>
  <c r="D223" i="7"/>
  <c r="D222" i="7"/>
  <c r="D221" i="7"/>
  <c r="D220" i="7"/>
  <c r="D219" i="7"/>
  <c r="D218" i="7"/>
  <c r="D217" i="7"/>
  <c r="D216" i="7"/>
  <c r="D215" i="7"/>
  <c r="D214" i="7"/>
  <c r="D213" i="7"/>
  <c r="D212" i="7"/>
  <c r="D211" i="7"/>
  <c r="D210" i="7"/>
  <c r="D209" i="7"/>
  <c r="D208" i="7"/>
  <c r="D207" i="7"/>
  <c r="D206" i="7"/>
  <c r="D205" i="7"/>
  <c r="D204" i="7"/>
  <c r="D203" i="7"/>
  <c r="D202" i="7"/>
  <c r="D201" i="7"/>
  <c r="D200" i="7"/>
  <c r="D199" i="7"/>
  <c r="D198" i="7"/>
  <c r="D197" i="7"/>
  <c r="D196" i="7"/>
  <c r="D195" i="7"/>
  <c r="D194" i="7"/>
  <c r="D193" i="7"/>
  <c r="D192" i="7"/>
  <c r="D191" i="7"/>
  <c r="D190" i="7"/>
  <c r="D189" i="7"/>
  <c r="D188" i="7"/>
  <c r="D187" i="7"/>
  <c r="D186" i="7"/>
  <c r="D185" i="7"/>
  <c r="D184" i="7"/>
  <c r="D183" i="7"/>
  <c r="D182" i="7"/>
  <c r="D181" i="7"/>
  <c r="D180" i="7"/>
  <c r="D179" i="7"/>
  <c r="D178" i="7"/>
  <c r="D177" i="7"/>
  <c r="D176" i="7"/>
  <c r="D175" i="7"/>
  <c r="D174" i="7"/>
  <c r="D173" i="7"/>
  <c r="D172" i="7"/>
  <c r="D171" i="7"/>
  <c r="D170" i="7"/>
  <c r="D169" i="7"/>
  <c r="D168" i="7"/>
  <c r="D167" i="7"/>
  <c r="D166" i="7"/>
  <c r="D165" i="7"/>
  <c r="D164" i="7"/>
  <c r="D163" i="7"/>
  <c r="D162" i="7"/>
  <c r="D161" i="7"/>
  <c r="D160" i="7"/>
  <c r="D159" i="7"/>
  <c r="D158" i="7"/>
  <c r="D157" i="7"/>
  <c r="D156" i="7"/>
  <c r="D155" i="7"/>
  <c r="D154" i="7"/>
  <c r="D153" i="7"/>
  <c r="D152" i="7"/>
  <c r="D151" i="7"/>
  <c r="D150" i="7"/>
  <c r="D149" i="7"/>
  <c r="D148" i="7"/>
  <c r="D147" i="7"/>
  <c r="D146" i="7"/>
  <c r="D145" i="7"/>
  <c r="D144" i="7"/>
  <c r="D143" i="7"/>
  <c r="D142" i="7"/>
  <c r="D141" i="7"/>
  <c r="D140" i="7"/>
  <c r="D139" i="7"/>
  <c r="D138" i="7"/>
  <c r="D137" i="7"/>
  <c r="D136" i="7"/>
  <c r="D135" i="7"/>
  <c r="D134" i="7"/>
  <c r="D133" i="7"/>
  <c r="D132" i="7"/>
  <c r="D131" i="7"/>
  <c r="D130" i="7"/>
  <c r="D129" i="7"/>
  <c r="D128" i="7"/>
  <c r="D127" i="7"/>
  <c r="D126" i="7"/>
  <c r="D125" i="7"/>
  <c r="D124" i="7"/>
  <c r="D123" i="7"/>
  <c r="D122" i="7"/>
  <c r="D121" i="7"/>
  <c r="D120" i="7"/>
  <c r="D119" i="7"/>
  <c r="D118" i="7"/>
  <c r="D117" i="7"/>
  <c r="D116" i="7"/>
  <c r="D115" i="7"/>
  <c r="D114" i="7"/>
  <c r="D113" i="7"/>
  <c r="D112" i="7"/>
  <c r="D111" i="7"/>
  <c r="D110" i="7"/>
  <c r="D109" i="7"/>
  <c r="D108" i="7"/>
  <c r="D107" i="7"/>
  <c r="D106" i="7"/>
  <c r="D105" i="7"/>
  <c r="D104" i="7"/>
  <c r="D103" i="7"/>
  <c r="D102" i="7"/>
  <c r="D101" i="7"/>
  <c r="D100" i="7"/>
  <c r="D99" i="7"/>
  <c r="D98" i="7"/>
  <c r="D97" i="7"/>
  <c r="D96" i="7"/>
  <c r="D95" i="7"/>
  <c r="D94" i="7"/>
  <c r="D93" i="7"/>
  <c r="D92" i="7"/>
  <c r="D91" i="7"/>
  <c r="D90" i="7"/>
  <c r="D89" i="7"/>
  <c r="D88" i="7"/>
  <c r="D87" i="7"/>
  <c r="D86" i="7"/>
  <c r="D85" i="7"/>
  <c r="D84" i="7"/>
  <c r="D83" i="7"/>
  <c r="D82" i="7"/>
  <c r="D81" i="7"/>
  <c r="D80" i="7"/>
  <c r="D79" i="7"/>
  <c r="D78" i="7"/>
  <c r="D77" i="7"/>
  <c r="D76" i="7"/>
  <c r="D75" i="7"/>
  <c r="D74" i="7"/>
  <c r="D73" i="7"/>
  <c r="D72" i="7"/>
  <c r="D71" i="7"/>
  <c r="D70" i="7"/>
  <c r="D69" i="7"/>
  <c r="D68" i="7"/>
  <c r="D67" i="7"/>
  <c r="D66" i="7"/>
  <c r="D65" i="7"/>
  <c r="D64" i="7"/>
  <c r="D63" i="7"/>
  <c r="D62" i="7"/>
  <c r="D61" i="7"/>
  <c r="D60" i="7"/>
  <c r="D59" i="7"/>
  <c r="D58" i="7"/>
  <c r="D57" i="7"/>
  <c r="D56" i="7"/>
  <c r="D55" i="7"/>
  <c r="D54" i="7"/>
  <c r="D53" i="7"/>
  <c r="D52" i="7"/>
  <c r="D51" i="7"/>
  <c r="D50" i="7"/>
  <c r="D49" i="7"/>
  <c r="D48" i="7"/>
  <c r="D47" i="7"/>
  <c r="D46" i="7"/>
  <c r="D45" i="7"/>
  <c r="D44" i="7"/>
  <c r="D43" i="7"/>
  <c r="D42" i="7"/>
  <c r="D41" i="7"/>
  <c r="D40" i="7"/>
  <c r="D39" i="7"/>
  <c r="D38" i="7"/>
  <c r="D37" i="7"/>
  <c r="D36" i="7"/>
  <c r="D35" i="7"/>
  <c r="D34" i="7"/>
  <c r="D33" i="7"/>
  <c r="D32" i="7"/>
  <c r="D31" i="7"/>
  <c r="D30" i="7"/>
  <c r="D29" i="7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399" i="5"/>
  <c r="E400" i="5"/>
  <c r="E401" i="5"/>
  <c r="E402" i="5"/>
  <c r="E403" i="5"/>
  <c r="E404" i="5"/>
  <c r="E405" i="5"/>
  <c r="E406" i="5"/>
  <c r="E407" i="5"/>
  <c r="E408" i="5"/>
  <c r="E409" i="5"/>
  <c r="E410" i="5"/>
  <c r="E411" i="5"/>
  <c r="E412" i="5"/>
  <c r="E413" i="5"/>
  <c r="E414" i="5"/>
  <c r="E415" i="5"/>
  <c r="E416" i="5"/>
  <c r="E417" i="5"/>
  <c r="E418" i="5"/>
  <c r="E419" i="5"/>
  <c r="E420" i="5"/>
  <c r="E421" i="5"/>
  <c r="E422" i="5"/>
  <c r="E423" i="5"/>
  <c r="E424" i="5"/>
  <c r="E425" i="5"/>
  <c r="E426" i="5"/>
  <c r="E427" i="5"/>
  <c r="E428" i="5"/>
  <c r="E429" i="5"/>
  <c r="E430" i="5"/>
  <c r="E431" i="5"/>
  <c r="E432" i="5"/>
  <c r="E433" i="5"/>
  <c r="E434" i="5"/>
  <c r="E435" i="5"/>
  <c r="E436" i="5"/>
  <c r="E437" i="5"/>
  <c r="E438" i="5"/>
  <c r="E439" i="5"/>
  <c r="E440" i="5"/>
  <c r="E441" i="5"/>
  <c r="E442" i="5"/>
  <c r="E443" i="5"/>
  <c r="E444" i="5"/>
  <c r="E445" i="5"/>
  <c r="E446" i="5"/>
  <c r="E447" i="5"/>
  <c r="E448" i="5"/>
  <c r="E449" i="5"/>
  <c r="E450" i="5"/>
  <c r="E451" i="5"/>
  <c r="E452" i="5"/>
  <c r="E453" i="5"/>
  <c r="E454" i="5"/>
  <c r="E455" i="5"/>
  <c r="E456" i="5"/>
  <c r="E457" i="5"/>
  <c r="E458" i="5"/>
  <c r="E459" i="5"/>
  <c r="E460" i="5"/>
  <c r="E461" i="5"/>
  <c r="E462" i="5"/>
  <c r="E463" i="5"/>
  <c r="E464" i="5"/>
  <c r="E465" i="5"/>
  <c r="E466" i="5"/>
  <c r="E467" i="5"/>
  <c r="E468" i="5"/>
  <c r="E469" i="5"/>
  <c r="E470" i="5"/>
  <c r="E471" i="5"/>
  <c r="E472" i="5"/>
  <c r="E473" i="5"/>
  <c r="E474" i="5"/>
  <c r="E475" i="5"/>
  <c r="E476" i="5"/>
  <c r="E477" i="5"/>
  <c r="E478" i="5"/>
  <c r="E479" i="5"/>
  <c r="E480" i="5"/>
  <c r="E481" i="5"/>
  <c r="E482" i="5"/>
  <c r="E483" i="5"/>
  <c r="E484" i="5"/>
  <c r="E485" i="5"/>
  <c r="E486" i="5"/>
  <c r="E487" i="5"/>
  <c r="E488" i="5"/>
  <c r="E489" i="5"/>
  <c r="E490" i="5"/>
  <c r="E491" i="5"/>
  <c r="E492" i="5"/>
  <c r="E493" i="5"/>
  <c r="E494" i="5"/>
  <c r="E495" i="5"/>
  <c r="E496" i="5"/>
  <c r="E497" i="5"/>
  <c r="E498" i="5"/>
  <c r="E499" i="5"/>
  <c r="E500" i="5"/>
  <c r="E501" i="5"/>
  <c r="E502" i="5"/>
  <c r="E503" i="5"/>
  <c r="E504" i="5"/>
  <c r="E505" i="5"/>
  <c r="E506" i="5"/>
  <c r="E507" i="5"/>
  <c r="E508" i="5"/>
  <c r="E509" i="5"/>
  <c r="E510" i="5"/>
  <c r="E511" i="5"/>
  <c r="E3" i="5"/>
  <c r="D511" i="5"/>
  <c r="D510" i="5"/>
  <c r="D509" i="5"/>
  <c r="D508" i="5"/>
  <c r="D507" i="5"/>
  <c r="D506" i="5"/>
  <c r="D505" i="5"/>
  <c r="D504" i="5"/>
  <c r="D503" i="5"/>
  <c r="D502" i="5"/>
  <c r="D501" i="5"/>
  <c r="D500" i="5"/>
  <c r="D499" i="5"/>
  <c r="D498" i="5"/>
  <c r="D497" i="5"/>
  <c r="D496" i="5"/>
  <c r="D495" i="5"/>
  <c r="D494" i="5"/>
  <c r="D493" i="5"/>
  <c r="D492" i="5"/>
  <c r="D491" i="5"/>
  <c r="D490" i="5"/>
  <c r="D489" i="5"/>
  <c r="D488" i="5"/>
  <c r="D487" i="5"/>
  <c r="D486" i="5"/>
  <c r="D485" i="5"/>
  <c r="D484" i="5"/>
  <c r="D483" i="5"/>
  <c r="D482" i="5"/>
  <c r="D481" i="5"/>
  <c r="D480" i="5"/>
  <c r="D479" i="5"/>
  <c r="D478" i="5"/>
  <c r="D477" i="5"/>
  <c r="D476" i="5"/>
  <c r="D475" i="5"/>
  <c r="D474" i="5"/>
  <c r="D473" i="5"/>
  <c r="D472" i="5"/>
  <c r="D471" i="5"/>
  <c r="D470" i="5"/>
  <c r="D469" i="5"/>
  <c r="D468" i="5"/>
  <c r="D467" i="5"/>
  <c r="D466" i="5"/>
  <c r="D465" i="5"/>
  <c r="D464" i="5"/>
  <c r="D463" i="5"/>
  <c r="D462" i="5"/>
  <c r="D461" i="5"/>
  <c r="D460" i="5"/>
  <c r="D459" i="5"/>
  <c r="D458" i="5"/>
  <c r="D457" i="5"/>
  <c r="D456" i="5"/>
  <c r="D455" i="5"/>
  <c r="D454" i="5"/>
  <c r="D453" i="5"/>
  <c r="D452" i="5"/>
  <c r="D451" i="5"/>
  <c r="D450" i="5"/>
  <c r="D449" i="5"/>
  <c r="D448" i="5"/>
  <c r="D447" i="5"/>
  <c r="D446" i="5"/>
  <c r="D445" i="5"/>
  <c r="D444" i="5"/>
  <c r="D443" i="5"/>
  <c r="D442" i="5"/>
  <c r="D441" i="5"/>
  <c r="D440" i="5"/>
  <c r="D439" i="5"/>
  <c r="D438" i="5"/>
  <c r="D437" i="5"/>
  <c r="D436" i="5"/>
  <c r="D435" i="5"/>
  <c r="D434" i="5"/>
  <c r="D433" i="5"/>
  <c r="D432" i="5"/>
  <c r="D431" i="5"/>
  <c r="D430" i="5"/>
  <c r="D429" i="5"/>
  <c r="D428" i="5"/>
  <c r="D427" i="5"/>
  <c r="D426" i="5"/>
  <c r="D425" i="5"/>
  <c r="D424" i="5"/>
  <c r="D423" i="5"/>
  <c r="D422" i="5"/>
  <c r="D421" i="5"/>
  <c r="D420" i="5"/>
  <c r="D419" i="5"/>
  <c r="D418" i="5"/>
  <c r="D417" i="5"/>
  <c r="D416" i="5"/>
  <c r="D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D401" i="5"/>
  <c r="D400" i="5"/>
  <c r="D399" i="5"/>
  <c r="D398" i="5"/>
  <c r="D397" i="5"/>
  <c r="D396" i="5"/>
  <c r="D395" i="5"/>
  <c r="D394" i="5"/>
  <c r="D393" i="5"/>
  <c r="D392" i="5"/>
  <c r="D391" i="5"/>
  <c r="D390" i="5"/>
  <c r="D389" i="5"/>
  <c r="D388" i="5"/>
  <c r="D387" i="5"/>
  <c r="D386" i="5"/>
  <c r="D385" i="5"/>
  <c r="D384" i="5"/>
  <c r="D383" i="5"/>
  <c r="D382" i="5"/>
  <c r="D381" i="5"/>
  <c r="D380" i="5"/>
  <c r="D379" i="5"/>
  <c r="D378" i="5"/>
  <c r="D377" i="5"/>
  <c r="D376" i="5"/>
  <c r="D375" i="5"/>
  <c r="D374" i="5"/>
  <c r="D373" i="5"/>
  <c r="D372" i="5"/>
  <c r="D371" i="5"/>
  <c r="D370" i="5"/>
  <c r="D369" i="5"/>
  <c r="D368" i="5"/>
  <c r="D367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D317" i="5"/>
  <c r="D316" i="5"/>
  <c r="D315" i="5"/>
  <c r="D314" i="5"/>
  <c r="D313" i="5"/>
  <c r="D312" i="5"/>
  <c r="D311" i="5"/>
  <c r="D310" i="5"/>
  <c r="D309" i="5"/>
  <c r="D308" i="5"/>
  <c r="D307" i="5"/>
  <c r="D306" i="5"/>
  <c r="D305" i="5"/>
  <c r="D304" i="5"/>
  <c r="D303" i="5"/>
  <c r="D302" i="5"/>
  <c r="D301" i="5"/>
  <c r="D300" i="5"/>
  <c r="D299" i="5"/>
  <c r="D298" i="5"/>
  <c r="D297" i="5"/>
  <c r="D296" i="5"/>
  <c r="D295" i="5"/>
  <c r="D294" i="5"/>
  <c r="D293" i="5"/>
  <c r="D292" i="5"/>
  <c r="D291" i="5"/>
  <c r="D290" i="5"/>
  <c r="D289" i="5"/>
  <c r="D288" i="5"/>
  <c r="D287" i="5"/>
  <c r="D286" i="5"/>
  <c r="D285" i="5"/>
  <c r="D284" i="5"/>
  <c r="D283" i="5"/>
  <c r="D282" i="5"/>
  <c r="D281" i="5"/>
  <c r="D280" i="5"/>
  <c r="D279" i="5"/>
  <c r="D278" i="5"/>
  <c r="D277" i="5"/>
  <c r="D276" i="5"/>
  <c r="D275" i="5"/>
  <c r="D274" i="5"/>
  <c r="D273" i="5"/>
  <c r="D272" i="5"/>
  <c r="D271" i="5"/>
  <c r="D270" i="5"/>
  <c r="D269" i="5"/>
  <c r="D268" i="5"/>
  <c r="D267" i="5"/>
  <c r="D266" i="5"/>
  <c r="D265" i="5"/>
  <c r="D264" i="5"/>
  <c r="D263" i="5"/>
  <c r="D262" i="5"/>
  <c r="D261" i="5"/>
  <c r="D260" i="5"/>
  <c r="D259" i="5"/>
  <c r="D258" i="5"/>
  <c r="D257" i="5"/>
  <c r="D256" i="5"/>
  <c r="D255" i="5"/>
  <c r="D254" i="5"/>
  <c r="D253" i="5"/>
  <c r="D252" i="5"/>
  <c r="D251" i="5"/>
  <c r="D250" i="5"/>
  <c r="D249" i="5"/>
  <c r="D248" i="5"/>
  <c r="D247" i="5"/>
  <c r="D246" i="5"/>
  <c r="D245" i="5"/>
  <c r="D244" i="5"/>
  <c r="D243" i="5"/>
  <c r="D242" i="5"/>
  <c r="D241" i="5"/>
  <c r="D240" i="5"/>
  <c r="D239" i="5"/>
  <c r="D238" i="5"/>
  <c r="D237" i="5"/>
  <c r="D236" i="5"/>
  <c r="D235" i="5"/>
  <c r="D234" i="5"/>
  <c r="D233" i="5"/>
  <c r="D232" i="5"/>
  <c r="D231" i="5"/>
  <c r="D230" i="5"/>
  <c r="D229" i="5"/>
  <c r="D228" i="5"/>
  <c r="D227" i="5"/>
  <c r="D226" i="5"/>
  <c r="D225" i="5"/>
  <c r="D224" i="5"/>
  <c r="D223" i="5"/>
  <c r="D222" i="5"/>
  <c r="D221" i="5"/>
  <c r="D220" i="5"/>
  <c r="D219" i="5"/>
  <c r="D218" i="5"/>
  <c r="D217" i="5"/>
  <c r="D216" i="5"/>
  <c r="D215" i="5"/>
  <c r="D214" i="5"/>
  <c r="D213" i="5"/>
  <c r="D212" i="5"/>
  <c r="D211" i="5"/>
  <c r="D210" i="5"/>
  <c r="D209" i="5"/>
  <c r="D208" i="5"/>
  <c r="D207" i="5"/>
  <c r="D206" i="5"/>
  <c r="D205" i="5"/>
  <c r="D204" i="5"/>
  <c r="D203" i="5"/>
  <c r="D202" i="5"/>
  <c r="D201" i="5"/>
  <c r="D200" i="5"/>
  <c r="D199" i="5"/>
  <c r="D198" i="5"/>
  <c r="D197" i="5"/>
  <c r="D196" i="5"/>
  <c r="D195" i="5"/>
  <c r="D194" i="5"/>
  <c r="D193" i="5"/>
  <c r="D192" i="5"/>
  <c r="D191" i="5"/>
  <c r="D190" i="5"/>
  <c r="D189" i="5"/>
  <c r="D188" i="5"/>
  <c r="D187" i="5"/>
  <c r="D186" i="5"/>
  <c r="D185" i="5"/>
  <c r="D184" i="5"/>
  <c r="D18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D139" i="5"/>
  <c r="D138" i="5"/>
  <c r="D137" i="5"/>
  <c r="D136" i="5"/>
  <c r="D135" i="5"/>
  <c r="D134" i="5"/>
  <c r="D133" i="5"/>
  <c r="D132" i="5"/>
  <c r="D131" i="5"/>
  <c r="D130" i="5"/>
  <c r="D129" i="5"/>
  <c r="D128" i="5"/>
  <c r="D127" i="5"/>
  <c r="D126" i="5"/>
  <c r="D125" i="5"/>
  <c r="D124" i="5"/>
  <c r="D123" i="5"/>
  <c r="D122" i="5"/>
  <c r="D121" i="5"/>
  <c r="D120" i="5"/>
  <c r="D119" i="5"/>
  <c r="D118" i="5"/>
  <c r="D117" i="5"/>
  <c r="D116" i="5"/>
  <c r="D115" i="5"/>
  <c r="D114" i="5"/>
  <c r="D113" i="5"/>
  <c r="D112" i="5"/>
  <c r="D111" i="5"/>
  <c r="D110" i="5"/>
  <c r="D109" i="5"/>
  <c r="D108" i="5"/>
  <c r="D107" i="5"/>
  <c r="D106" i="5"/>
  <c r="D105" i="5"/>
  <c r="D104" i="5"/>
  <c r="D103" i="5"/>
  <c r="D102" i="5"/>
  <c r="D101" i="5"/>
  <c r="D100" i="5"/>
  <c r="D99" i="5"/>
  <c r="D98" i="5"/>
  <c r="D97" i="5"/>
  <c r="D96" i="5"/>
  <c r="D95" i="5"/>
  <c r="D94" i="5"/>
  <c r="D93" i="5"/>
  <c r="D92" i="5"/>
  <c r="D91" i="5"/>
  <c r="D90" i="5"/>
  <c r="D89" i="5"/>
  <c r="D88" i="5"/>
  <c r="D87" i="5"/>
  <c r="D86" i="5"/>
  <c r="D85" i="5"/>
  <c r="D84" i="5"/>
  <c r="D83" i="5"/>
  <c r="D82" i="5"/>
  <c r="D81" i="5"/>
  <c r="D80" i="5"/>
  <c r="D79" i="5"/>
  <c r="D78" i="5"/>
  <c r="D77" i="5"/>
  <c r="D76" i="5"/>
  <c r="D75" i="5"/>
  <c r="D74" i="5"/>
  <c r="D73" i="5"/>
  <c r="D72" i="5"/>
  <c r="D71" i="5"/>
  <c r="D70" i="5"/>
  <c r="D69" i="5"/>
  <c r="D68" i="5"/>
  <c r="D67" i="5"/>
  <c r="D66" i="5"/>
  <c r="D65" i="5"/>
  <c r="D64" i="5"/>
  <c r="D63" i="5"/>
  <c r="D62" i="5"/>
  <c r="D61" i="5"/>
  <c r="D60" i="5"/>
  <c r="D59" i="5"/>
  <c r="D58" i="5"/>
  <c r="D57" i="5"/>
  <c r="D56" i="5"/>
  <c r="D55" i="5"/>
  <c r="D54" i="5"/>
  <c r="D53" i="5"/>
  <c r="D52" i="5"/>
  <c r="D51" i="5"/>
  <c r="D50" i="5"/>
  <c r="D49" i="5"/>
  <c r="D48" i="5"/>
  <c r="D47" i="5"/>
  <c r="D46" i="5"/>
  <c r="D45" i="5"/>
  <c r="D44" i="5"/>
  <c r="D43" i="5"/>
  <c r="D42" i="5"/>
  <c r="D41" i="5"/>
  <c r="D40" i="5"/>
  <c r="D39" i="5"/>
  <c r="D38" i="5"/>
  <c r="D37" i="5"/>
  <c r="D36" i="5"/>
  <c r="D35" i="5"/>
  <c r="D34" i="5"/>
  <c r="D33" i="5"/>
  <c r="D32" i="5"/>
  <c r="D31" i="5"/>
  <c r="D30" i="5"/>
  <c r="D29" i="5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D3" i="5"/>
  <c r="J2" i="1"/>
  <c r="J513" i="4"/>
  <c r="J514" i="4"/>
  <c r="J515" i="4"/>
  <c r="J516" i="4"/>
  <c r="J517" i="4"/>
  <c r="J518" i="4"/>
  <c r="J519" i="4"/>
  <c r="J520" i="4"/>
  <c r="J521" i="4"/>
  <c r="J522" i="4"/>
  <c r="J523" i="4"/>
  <c r="J524" i="4"/>
  <c r="J525" i="4"/>
  <c r="J526" i="4"/>
  <c r="J527" i="4"/>
  <c r="J528" i="4"/>
  <c r="J529" i="4"/>
  <c r="J530" i="4"/>
  <c r="J531" i="4"/>
  <c r="J532" i="4"/>
  <c r="J533" i="4"/>
  <c r="J534" i="4"/>
  <c r="J535" i="4"/>
  <c r="J536" i="4"/>
  <c r="J537" i="4"/>
  <c r="J538" i="4"/>
  <c r="J539" i="4"/>
  <c r="J540" i="4"/>
  <c r="J541" i="4"/>
  <c r="J542" i="4"/>
  <c r="J543" i="4"/>
  <c r="J544" i="4"/>
  <c r="J545" i="4"/>
  <c r="J546" i="4"/>
  <c r="J547" i="4"/>
  <c r="J548" i="4"/>
  <c r="J549" i="4"/>
  <c r="J550" i="4"/>
  <c r="J551" i="4"/>
  <c r="J552" i="4"/>
  <c r="J553" i="4"/>
  <c r="J554" i="4"/>
  <c r="J555" i="4"/>
  <c r="J556" i="4"/>
  <c r="J557" i="4"/>
  <c r="J558" i="4"/>
  <c r="J559" i="4"/>
  <c r="J560" i="4"/>
  <c r="J561" i="4"/>
  <c r="J562" i="4"/>
  <c r="J563" i="4"/>
  <c r="J564" i="4"/>
  <c r="J565" i="4"/>
  <c r="J566" i="4"/>
  <c r="J567" i="4"/>
  <c r="J568" i="4"/>
  <c r="J569" i="4"/>
  <c r="J570" i="4"/>
  <c r="J571" i="4"/>
  <c r="J572" i="4"/>
  <c r="J573" i="4"/>
  <c r="J574" i="4"/>
  <c r="J575" i="4"/>
  <c r="J576" i="4"/>
  <c r="J577" i="4"/>
  <c r="J578" i="4"/>
  <c r="J579" i="4"/>
  <c r="J580" i="4"/>
  <c r="J581" i="4"/>
  <c r="J582" i="4"/>
  <c r="J583" i="4"/>
  <c r="J584" i="4"/>
  <c r="J585" i="4"/>
  <c r="J586" i="4"/>
  <c r="J587" i="4"/>
  <c r="J588" i="4"/>
  <c r="J589" i="4"/>
  <c r="J590" i="4"/>
  <c r="J591" i="4"/>
  <c r="J592" i="4"/>
  <c r="J593" i="4"/>
  <c r="J594" i="4"/>
  <c r="J595" i="4"/>
  <c r="J596" i="4"/>
  <c r="J597" i="4"/>
  <c r="J598" i="4"/>
  <c r="J599" i="4"/>
  <c r="J600" i="4"/>
  <c r="J601" i="4"/>
  <c r="J602" i="4"/>
  <c r="J603" i="4"/>
  <c r="J604" i="4"/>
  <c r="J605" i="4"/>
  <c r="J606" i="4"/>
  <c r="J607" i="4"/>
  <c r="J608" i="4"/>
  <c r="J609" i="4"/>
  <c r="J610" i="4"/>
  <c r="J611" i="4"/>
  <c r="J612" i="4"/>
  <c r="J613" i="4"/>
  <c r="J614" i="4"/>
  <c r="J615" i="4"/>
  <c r="J616" i="4"/>
  <c r="J617" i="4"/>
  <c r="J618" i="4"/>
  <c r="J619" i="4"/>
  <c r="J620" i="4"/>
  <c r="J621" i="4"/>
  <c r="J622" i="4"/>
  <c r="J623" i="4"/>
  <c r="J624" i="4"/>
  <c r="J625" i="4"/>
  <c r="J626" i="4"/>
  <c r="J627" i="4"/>
  <c r="J628" i="4"/>
  <c r="J629" i="4"/>
  <c r="J630" i="4"/>
  <c r="J631" i="4"/>
  <c r="J632" i="4"/>
  <c r="J633" i="4"/>
  <c r="J634" i="4"/>
  <c r="J635" i="4"/>
  <c r="J636" i="4"/>
  <c r="J637" i="4"/>
  <c r="J638" i="4"/>
  <c r="J639" i="4"/>
  <c r="J640" i="4"/>
  <c r="J641" i="4"/>
  <c r="J642" i="4"/>
  <c r="J643" i="4"/>
  <c r="J644" i="4"/>
  <c r="J645" i="4"/>
  <c r="J646" i="4"/>
  <c r="J647" i="4"/>
  <c r="J648" i="4"/>
  <c r="J649" i="4"/>
  <c r="J650" i="4"/>
  <c r="J651" i="4"/>
  <c r="J652" i="4"/>
  <c r="J653" i="4"/>
  <c r="J654" i="4"/>
  <c r="J655" i="4"/>
  <c r="J656" i="4"/>
  <c r="J657" i="4"/>
  <c r="J658" i="4"/>
  <c r="J659" i="4"/>
  <c r="J660" i="4"/>
  <c r="J661" i="4"/>
  <c r="J662" i="4"/>
  <c r="J663" i="4"/>
  <c r="J664" i="4"/>
  <c r="J665" i="4"/>
  <c r="J666" i="4"/>
  <c r="J667" i="4"/>
  <c r="J668" i="4"/>
  <c r="J669" i="4"/>
  <c r="J670" i="4"/>
  <c r="J671" i="4"/>
  <c r="J672" i="4"/>
  <c r="J673" i="4"/>
  <c r="J674" i="4"/>
  <c r="J675" i="4"/>
  <c r="J676" i="4"/>
  <c r="J677" i="4"/>
  <c r="J678" i="4"/>
  <c r="J679" i="4"/>
  <c r="J680" i="4"/>
  <c r="J681" i="4"/>
  <c r="J682" i="4"/>
  <c r="J683" i="4"/>
  <c r="J684" i="4"/>
  <c r="J685" i="4"/>
  <c r="F1" i="4"/>
  <c r="R86" i="4" s="1"/>
  <c r="Q86" i="4"/>
  <c r="P86" i="4"/>
  <c r="A2" i="4"/>
  <c r="K2" i="4" s="1"/>
  <c r="I5" i="12"/>
  <c r="M195" i="10" l="1"/>
  <c r="N195" i="10" s="1"/>
  <c r="M99" i="10"/>
  <c r="N99" i="10" s="1"/>
  <c r="M63" i="10"/>
  <c r="N63" i="10" s="1"/>
  <c r="M142" i="10"/>
  <c r="N142" i="10" s="1"/>
  <c r="M106" i="10"/>
  <c r="N106" i="10" s="1"/>
  <c r="M70" i="10"/>
  <c r="N70" i="10" s="1"/>
  <c r="M34" i="10"/>
  <c r="N34" i="10" s="1"/>
  <c r="M213" i="10"/>
  <c r="N213" i="10" s="1"/>
  <c r="M209" i="10"/>
  <c r="N209" i="10" s="1"/>
  <c r="M197" i="10"/>
  <c r="N197" i="10" s="1"/>
  <c r="M189" i="10"/>
  <c r="N189" i="10" s="1"/>
  <c r="M185" i="10"/>
  <c r="N185" i="10" s="1"/>
  <c r="M177" i="10"/>
  <c r="N177" i="10" s="1"/>
  <c r="M173" i="10"/>
  <c r="N173" i="10" s="1"/>
  <c r="M165" i="10"/>
  <c r="N165" i="10" s="1"/>
  <c r="M161" i="10"/>
  <c r="N161" i="10" s="1"/>
  <c r="M153" i="10"/>
  <c r="N153" i="10" s="1"/>
  <c r="M149" i="10"/>
  <c r="N149" i="10" s="1"/>
  <c r="M141" i="10"/>
  <c r="N141" i="10" s="1"/>
  <c r="M137" i="10"/>
  <c r="N137" i="10" s="1"/>
  <c r="M129" i="10"/>
  <c r="M125" i="10"/>
  <c r="M117" i="10"/>
  <c r="M113" i="10"/>
  <c r="N113" i="10" s="1"/>
  <c r="M105" i="10"/>
  <c r="M101" i="10"/>
  <c r="M93" i="10"/>
  <c r="N93" i="10" s="1"/>
  <c r="M89" i="10"/>
  <c r="N89" i="10" s="1"/>
  <c r="M81" i="10"/>
  <c r="N81" i="10" s="1"/>
  <c r="M77" i="10"/>
  <c r="N77" i="10" s="1"/>
  <c r="M69" i="10"/>
  <c r="N69" i="10" s="1"/>
  <c r="M65" i="10"/>
  <c r="N65" i="10" s="1"/>
  <c r="M57" i="10"/>
  <c r="N57" i="10" s="1"/>
  <c r="M53" i="10"/>
  <c r="N53" i="10" s="1"/>
  <c r="M45" i="10"/>
  <c r="N45" i="10" s="1"/>
  <c r="M41" i="10"/>
  <c r="N41" i="10" s="1"/>
  <c r="M33" i="10"/>
  <c r="N33" i="10" s="1"/>
  <c r="M29" i="10"/>
  <c r="N29" i="10" s="1"/>
  <c r="M21" i="10"/>
  <c r="N21" i="10" s="1"/>
  <c r="M17" i="10"/>
  <c r="N17" i="10" s="1"/>
  <c r="M202" i="10"/>
  <c r="N129" i="10"/>
  <c r="N125" i="10"/>
  <c r="N117" i="10"/>
  <c r="N105" i="10"/>
  <c r="N101" i="10"/>
  <c r="M212" i="10"/>
  <c r="N212" i="10" s="1"/>
  <c r="M208" i="10"/>
  <c r="N208" i="10" s="1"/>
  <c r="M200" i="10"/>
  <c r="M196" i="10"/>
  <c r="M184" i="10"/>
  <c r="N184" i="10" s="1"/>
  <c r="M176" i="10"/>
  <c r="N176" i="10" s="1"/>
  <c r="M172" i="10"/>
  <c r="N172" i="10" s="1"/>
  <c r="M164" i="10"/>
  <c r="N164" i="10" s="1"/>
  <c r="M160" i="10"/>
  <c r="N160" i="10" s="1"/>
  <c r="M148" i="10"/>
  <c r="M136" i="10"/>
  <c r="N136" i="10" s="1"/>
  <c r="N112" i="10"/>
  <c r="N100" i="10"/>
  <c r="M28" i="10"/>
  <c r="N28" i="10" s="1"/>
  <c r="M16" i="10"/>
  <c r="N16" i="10" s="1"/>
  <c r="M211" i="10"/>
  <c r="M207" i="10"/>
  <c r="N207" i="10" s="1"/>
  <c r="M199" i="10"/>
  <c r="M187" i="10"/>
  <c r="M183" i="10"/>
  <c r="N183" i="10" s="1"/>
  <c r="M175" i="10"/>
  <c r="N175" i="10" s="1"/>
  <c r="M171" i="10"/>
  <c r="M163" i="10"/>
  <c r="M159" i="10"/>
  <c r="M151" i="10"/>
  <c r="M147" i="10"/>
  <c r="N147" i="10" s="1"/>
  <c r="M139" i="10"/>
  <c r="M127" i="10"/>
  <c r="M123" i="10"/>
  <c r="N123" i="10" s="1"/>
  <c r="M115" i="10"/>
  <c r="M111" i="10"/>
  <c r="N111" i="10" s="1"/>
  <c r="M103" i="10"/>
  <c r="M91" i="10"/>
  <c r="N91" i="10" s="1"/>
  <c r="M87" i="10"/>
  <c r="M79" i="10"/>
  <c r="M75" i="10"/>
  <c r="N75" i="10" s="1"/>
  <c r="M67" i="10"/>
  <c r="N67" i="10" s="1"/>
  <c r="M55" i="10"/>
  <c r="N200" i="10"/>
  <c r="N88" i="10"/>
  <c r="N171" i="10"/>
  <c r="N163" i="10"/>
  <c r="N159" i="10"/>
  <c r="N127" i="10"/>
  <c r="N87" i="10"/>
  <c r="N55" i="10"/>
  <c r="M51" i="10"/>
  <c r="N51" i="10" s="1"/>
  <c r="M43" i="10"/>
  <c r="M39" i="10"/>
  <c r="N39" i="10" s="1"/>
  <c r="M31" i="10"/>
  <c r="N31" i="10" s="1"/>
  <c r="M19" i="10"/>
  <c r="N19" i="10" s="1"/>
  <c r="M201" i="10"/>
  <c r="N201" i="10" s="1"/>
  <c r="N196" i="10"/>
  <c r="N124" i="10"/>
  <c r="N52" i="10"/>
  <c r="M214" i="10"/>
  <c r="N214" i="10" s="1"/>
  <c r="M190" i="10"/>
  <c r="N190" i="10" s="1"/>
  <c r="M178" i="10"/>
  <c r="N178" i="10" s="1"/>
  <c r="M166" i="10"/>
  <c r="N166" i="10" s="1"/>
  <c r="M154" i="10"/>
  <c r="N154" i="10" s="1"/>
  <c r="M130" i="10"/>
  <c r="N130" i="10" s="1"/>
  <c r="M118" i="10"/>
  <c r="N118" i="10" s="1"/>
  <c r="M94" i="10"/>
  <c r="M82" i="10"/>
  <c r="N82" i="10" s="1"/>
  <c r="M58" i="10"/>
  <c r="N58" i="10" s="1"/>
  <c r="M46" i="10"/>
  <c r="N46" i="10" s="1"/>
  <c r="M22" i="10"/>
  <c r="F4" i="8"/>
  <c r="I4" i="8"/>
  <c r="B113" i="13"/>
  <c r="B112" i="13" s="1"/>
  <c r="B111" i="13" s="1"/>
  <c r="B110" i="13" s="1"/>
  <c r="B109" i="13" s="1"/>
  <c r="B108" i="13" s="1"/>
  <c r="B107" i="13" s="1"/>
  <c r="B106" i="13" s="1"/>
  <c r="B105" i="13" s="1"/>
  <c r="B104" i="13" s="1"/>
  <c r="B103" i="13" s="1"/>
  <c r="B102" i="13" s="1"/>
  <c r="B101" i="13" s="1"/>
  <c r="B100" i="13" s="1"/>
  <c r="B99" i="13" s="1"/>
  <c r="B98" i="13" s="1"/>
  <c r="B97" i="13" s="1"/>
  <c r="B96" i="13" s="1"/>
  <c r="B95" i="13" s="1"/>
  <c r="B94" i="13" s="1"/>
  <c r="B93" i="13" s="1"/>
  <c r="B92" i="13" s="1"/>
  <c r="B91" i="13" s="1"/>
  <c r="B90" i="13" s="1"/>
  <c r="B89" i="13" s="1"/>
  <c r="B88" i="13" s="1"/>
  <c r="B87" i="13" s="1"/>
  <c r="B86" i="13" s="1"/>
  <c r="B85" i="13" s="1"/>
  <c r="B84" i="13" s="1"/>
  <c r="B83" i="13" s="1"/>
  <c r="B82" i="13" s="1"/>
  <c r="B81" i="13" s="1"/>
  <c r="B80" i="13" s="1"/>
  <c r="B79" i="13" s="1"/>
  <c r="B78" i="13" s="1"/>
  <c r="B77" i="13" s="1"/>
  <c r="B76" i="13" s="1"/>
  <c r="B75" i="13" s="1"/>
  <c r="B74" i="13" s="1"/>
  <c r="B73" i="13" s="1"/>
  <c r="B72" i="13" s="1"/>
  <c r="B71" i="13" s="1"/>
  <c r="B70" i="13" s="1"/>
  <c r="B69" i="13" s="1"/>
  <c r="B68" i="13" s="1"/>
  <c r="B67" i="13" s="1"/>
  <c r="B66" i="13" s="1"/>
  <c r="B65" i="13" s="1"/>
  <c r="B64" i="13" s="1"/>
  <c r="B63" i="13" s="1"/>
  <c r="B62" i="13" s="1"/>
  <c r="B61" i="13" s="1"/>
  <c r="B60" i="13" s="1"/>
  <c r="B59" i="13" s="1"/>
  <c r="B58" i="13" s="1"/>
  <c r="B57" i="13" s="1"/>
  <c r="B56" i="13" s="1"/>
  <c r="B55" i="13" s="1"/>
  <c r="B54" i="13" s="1"/>
  <c r="B53" i="13" s="1"/>
  <c r="B52" i="13" s="1"/>
  <c r="B51" i="13" s="1"/>
  <c r="B50" i="13" s="1"/>
  <c r="B49" i="13" s="1"/>
  <c r="B48" i="13" s="1"/>
  <c r="B47" i="13" s="1"/>
  <c r="B46" i="13" s="1"/>
  <c r="B45" i="13" s="1"/>
  <c r="B44" i="13" s="1"/>
  <c r="B43" i="13" s="1"/>
  <c r="B42" i="13" s="1"/>
  <c r="B41" i="13" s="1"/>
  <c r="B40" i="13" s="1"/>
  <c r="B39" i="13" s="1"/>
  <c r="B38" i="13" s="1"/>
  <c r="B37" i="13" s="1"/>
  <c r="B36" i="13" s="1"/>
  <c r="B35" i="13" s="1"/>
  <c r="B34" i="13" s="1"/>
  <c r="B33" i="13" s="1"/>
  <c r="B32" i="13" s="1"/>
  <c r="B31" i="13" s="1"/>
  <c r="B30" i="13" s="1"/>
  <c r="B29" i="13" s="1"/>
  <c r="B28" i="13" s="1"/>
  <c r="B27" i="13" s="1"/>
  <c r="B26" i="13" s="1"/>
  <c r="B25" i="13" s="1"/>
  <c r="B24" i="13" s="1"/>
  <c r="B23" i="13" s="1"/>
  <c r="B22" i="13" s="1"/>
  <c r="B21" i="13" s="1"/>
  <c r="B20" i="13" s="1"/>
  <c r="B19" i="13" s="1"/>
  <c r="B18" i="13" s="1"/>
  <c r="B17" i="13" s="1"/>
  <c r="B16" i="13" s="1"/>
  <c r="B15" i="13" s="1"/>
  <c r="B14" i="13" s="1"/>
  <c r="B13" i="13" s="1"/>
  <c r="B12" i="13" s="1"/>
  <c r="B11" i="13" s="1"/>
  <c r="B10" i="13" s="1"/>
  <c r="B9" i="13" s="1"/>
  <c r="B8" i="13" s="1"/>
  <c r="B7" i="13" s="1"/>
  <c r="B6" i="13" s="1"/>
  <c r="B5" i="13" s="1"/>
  <c r="B4" i="13" s="1"/>
  <c r="B3" i="13" s="1"/>
  <c r="B2" i="13" s="1"/>
  <c r="W7" i="7"/>
  <c r="K24" i="12"/>
  <c r="K26" i="12"/>
  <c r="K25" i="12"/>
  <c r="K23" i="12"/>
  <c r="F4" i="12" s="1"/>
  <c r="F13" i="12" s="1"/>
  <c r="K22" i="12"/>
  <c r="K21" i="12"/>
  <c r="K19" i="12"/>
  <c r="E5" i="12"/>
  <c r="F5" i="12" s="1"/>
  <c r="E12" i="12"/>
  <c r="F12" i="12" s="1"/>
  <c r="E11" i="12"/>
  <c r="F11" i="12" s="1"/>
  <c r="E10" i="12"/>
  <c r="F10" i="12" s="1"/>
  <c r="E9" i="12"/>
  <c r="F9" i="12" s="1"/>
  <c r="E8" i="12"/>
  <c r="F8" i="12" s="1"/>
  <c r="E7" i="12"/>
  <c r="F7" i="12" s="1"/>
  <c r="E6" i="12"/>
  <c r="F6" i="12" s="1"/>
  <c r="D14" i="12"/>
  <c r="E14" i="12" s="1"/>
  <c r="F14" i="12" s="1"/>
  <c r="I541" i="11"/>
  <c r="M216" i="10"/>
  <c r="N216" i="10" s="1"/>
  <c r="M204" i="10"/>
  <c r="N204" i="10" s="1"/>
  <c r="M192" i="10"/>
  <c r="N192" i="10" s="1"/>
  <c r="M180" i="10"/>
  <c r="N180" i="10" s="1"/>
  <c r="M168" i="10"/>
  <c r="N168" i="10" s="1"/>
  <c r="M156" i="10"/>
  <c r="N156" i="10" s="1"/>
  <c r="M144" i="10"/>
  <c r="N144" i="10" s="1"/>
  <c r="M132" i="10"/>
  <c r="N132" i="10" s="1"/>
  <c r="M120" i="10"/>
  <c r="N120" i="10" s="1"/>
  <c r="M108" i="10"/>
  <c r="N108" i="10" s="1"/>
  <c r="M96" i="10"/>
  <c r="N96" i="10" s="1"/>
  <c r="M84" i="10"/>
  <c r="N84" i="10" s="1"/>
  <c r="M72" i="10"/>
  <c r="N72" i="10" s="1"/>
  <c r="M60" i="10"/>
  <c r="N60" i="10" s="1"/>
  <c r="M48" i="10"/>
  <c r="N48" i="10" s="1"/>
  <c r="M36" i="10"/>
  <c r="N36" i="10" s="1"/>
  <c r="M24" i="10"/>
  <c r="N24" i="10" s="1"/>
  <c r="I360" i="11"/>
  <c r="J547" i="11"/>
  <c r="G547" i="11" s="1"/>
  <c r="J540" i="11"/>
  <c r="G540" i="11" s="1"/>
  <c r="M215" i="10"/>
  <c r="N215" i="10" s="1"/>
  <c r="M203" i="10"/>
  <c r="N203" i="10" s="1"/>
  <c r="M191" i="10"/>
  <c r="N191" i="10" s="1"/>
  <c r="M179" i="10"/>
  <c r="N179" i="10" s="1"/>
  <c r="M167" i="10"/>
  <c r="N167" i="10" s="1"/>
  <c r="M155" i="10"/>
  <c r="N155" i="10" s="1"/>
  <c r="M143" i="10"/>
  <c r="N143" i="10" s="1"/>
  <c r="M131" i="10"/>
  <c r="N131" i="10" s="1"/>
  <c r="M119" i="10"/>
  <c r="N119" i="10" s="1"/>
  <c r="M107" i="10"/>
  <c r="N107" i="10" s="1"/>
  <c r="M95" i="10"/>
  <c r="N95" i="10" s="1"/>
  <c r="M83" i="10"/>
  <c r="N83" i="10" s="1"/>
  <c r="M71" i="10"/>
  <c r="N71" i="10" s="1"/>
  <c r="M59" i="10"/>
  <c r="N59" i="10" s="1"/>
  <c r="M47" i="10"/>
  <c r="N47" i="10" s="1"/>
  <c r="M35" i="10"/>
  <c r="N35" i="10" s="1"/>
  <c r="M23" i="10"/>
  <c r="N23" i="10" s="1"/>
  <c r="I547" i="11"/>
  <c r="N148" i="10"/>
  <c r="N76" i="10"/>
  <c r="J552" i="11"/>
  <c r="G552" i="11" s="1"/>
  <c r="I512" i="11"/>
  <c r="I440" i="11"/>
  <c r="I404" i="11"/>
  <c r="I368" i="11"/>
  <c r="I296" i="11"/>
  <c r="I260" i="11"/>
  <c r="J545" i="11"/>
  <c r="G545" i="11" s="1"/>
  <c r="N40" i="10"/>
  <c r="N211" i="10"/>
  <c r="N199" i="10"/>
  <c r="N187" i="10"/>
  <c r="N151" i="10"/>
  <c r="N139" i="10"/>
  <c r="N115" i="10"/>
  <c r="N103" i="10"/>
  <c r="N79" i="10"/>
  <c r="N43" i="10"/>
  <c r="M188" i="10"/>
  <c r="N188" i="10" s="1"/>
  <c r="I539" i="11"/>
  <c r="I198" i="11"/>
  <c r="I186" i="11"/>
  <c r="I174" i="11"/>
  <c r="I162" i="11"/>
  <c r="I150" i="11"/>
  <c r="I138" i="11"/>
  <c r="I126" i="11"/>
  <c r="I114" i="11"/>
  <c r="I102" i="11"/>
  <c r="I90" i="11"/>
  <c r="I78" i="11"/>
  <c r="I66" i="11"/>
  <c r="I54" i="11"/>
  <c r="I42" i="11"/>
  <c r="I30" i="11"/>
  <c r="I18" i="11"/>
  <c r="I6" i="11"/>
  <c r="I546" i="11"/>
  <c r="J554" i="11"/>
  <c r="G554" i="11" s="1"/>
  <c r="J542" i="11"/>
  <c r="G542" i="11" s="1"/>
  <c r="J537" i="11"/>
  <c r="G537" i="11" s="1"/>
  <c r="J544" i="11"/>
  <c r="G544" i="11" s="1"/>
  <c r="J553" i="11"/>
  <c r="G553" i="11" s="1"/>
  <c r="J541" i="11"/>
  <c r="G541" i="11" s="1"/>
  <c r="J548" i="11"/>
  <c r="G548" i="11" s="1"/>
  <c r="J551" i="11"/>
  <c r="G551" i="11" s="1"/>
  <c r="J546" i="11"/>
  <c r="G546" i="11" s="1"/>
  <c r="J543" i="11"/>
  <c r="G543" i="11" s="1"/>
  <c r="J549" i="11"/>
  <c r="G549" i="11" s="1"/>
  <c r="I544" i="11"/>
  <c r="J539" i="11"/>
  <c r="G539" i="11" s="1"/>
  <c r="G296" i="11"/>
  <c r="J550" i="11"/>
  <c r="G550" i="11" s="1"/>
  <c r="J538" i="11"/>
  <c r="G538" i="11" s="1"/>
  <c r="D4" i="8"/>
  <c r="G314" i="11"/>
  <c r="I519" i="11"/>
  <c r="I483" i="11"/>
  <c r="I459" i="11"/>
  <c r="I447" i="11"/>
  <c r="I423" i="11"/>
  <c r="I411" i="11"/>
  <c r="I387" i="11"/>
  <c r="I375" i="11"/>
  <c r="I351" i="11"/>
  <c r="I339" i="11"/>
  <c r="I315" i="11"/>
  <c r="I279" i="11"/>
  <c r="I243" i="11"/>
  <c r="I207" i="11"/>
  <c r="I183" i="11"/>
  <c r="I171" i="11"/>
  <c r="I147" i="11"/>
  <c r="I135" i="11"/>
  <c r="I111" i="11"/>
  <c r="I99" i="11"/>
  <c r="I75" i="11"/>
  <c r="I63" i="11"/>
  <c r="I27" i="11"/>
  <c r="I278" i="11"/>
  <c r="G183" i="11"/>
  <c r="G62" i="11"/>
  <c r="I134" i="11"/>
  <c r="G207" i="11"/>
  <c r="G206" i="11"/>
  <c r="I534" i="11"/>
  <c r="I522" i="11"/>
  <c r="I510" i="11"/>
  <c r="I498" i="11"/>
  <c r="I486" i="11"/>
  <c r="I474" i="11"/>
  <c r="I462" i="11"/>
  <c r="I450" i="11"/>
  <c r="I438" i="11"/>
  <c r="I426" i="11"/>
  <c r="I414" i="11"/>
  <c r="I402" i="11"/>
  <c r="I210" i="11"/>
  <c r="G135" i="11"/>
  <c r="I533" i="11"/>
  <c r="I521" i="11"/>
  <c r="I509" i="11"/>
  <c r="I497" i="11"/>
  <c r="I485" i="11"/>
  <c r="I473" i="11"/>
  <c r="I461" i="11"/>
  <c r="I449" i="11"/>
  <c r="I437" i="11"/>
  <c r="I425" i="11"/>
  <c r="I413" i="11"/>
  <c r="I401" i="11"/>
  <c r="I389" i="11"/>
  <c r="I377" i="11"/>
  <c r="I365" i="11"/>
  <c r="I353" i="11"/>
  <c r="I341" i="11"/>
  <c r="I329" i="11"/>
  <c r="I317" i="11"/>
  <c r="I305" i="11"/>
  <c r="I293" i="11"/>
  <c r="I281" i="11"/>
  <c r="I269" i="11"/>
  <c r="I257" i="11"/>
  <c r="I245" i="11"/>
  <c r="I233" i="11"/>
  <c r="I221" i="11"/>
  <c r="I209" i="11"/>
  <c r="I197" i="11"/>
  <c r="I185" i="11"/>
  <c r="I173" i="11"/>
  <c r="I161" i="11"/>
  <c r="I149" i="11"/>
  <c r="I137" i="11"/>
  <c r="I125" i="11"/>
  <c r="I113" i="11"/>
  <c r="I101" i="11"/>
  <c r="I89" i="11"/>
  <c r="I77" i="11"/>
  <c r="I65" i="11"/>
  <c r="I53" i="11"/>
  <c r="I41" i="11"/>
  <c r="I29" i="11"/>
  <c r="I17" i="11"/>
  <c r="I5" i="11"/>
  <c r="G315" i="11"/>
  <c r="G279" i="11"/>
  <c r="G27" i="11"/>
  <c r="I529" i="11"/>
  <c r="I517" i="11"/>
  <c r="I505" i="11"/>
  <c r="I493" i="11"/>
  <c r="I481" i="11"/>
  <c r="I469" i="11"/>
  <c r="I457" i="11"/>
  <c r="I445" i="11"/>
  <c r="I421" i="11"/>
  <c r="I409" i="11"/>
  <c r="I385" i="11"/>
  <c r="I373" i="11"/>
  <c r="I349" i="11"/>
  <c r="I337" i="11"/>
  <c r="I313" i="11"/>
  <c r="I301" i="11"/>
  <c r="I277" i="11"/>
  <c r="I265" i="11"/>
  <c r="I241" i="11"/>
  <c r="I229" i="11"/>
  <c r="I205" i="11"/>
  <c r="I193" i="11"/>
  <c r="I169" i="11"/>
  <c r="I157" i="11"/>
  <c r="I121" i="11"/>
  <c r="I97" i="11"/>
  <c r="I85" i="11"/>
  <c r="I61" i="11"/>
  <c r="I49" i="11"/>
  <c r="I37" i="11"/>
  <c r="I25" i="11"/>
  <c r="I170" i="11"/>
  <c r="G339" i="11"/>
  <c r="G260" i="11"/>
  <c r="G111" i="11"/>
  <c r="G85" i="11"/>
  <c r="I468" i="11"/>
  <c r="I420" i="11"/>
  <c r="I384" i="11"/>
  <c r="I240" i="11"/>
  <c r="I144" i="11"/>
  <c r="I108" i="11"/>
  <c r="I133" i="11"/>
  <c r="I224" i="11"/>
  <c r="G224" i="11"/>
  <c r="I152" i="11"/>
  <c r="G152" i="11"/>
  <c r="I116" i="11"/>
  <c r="G116" i="11"/>
  <c r="I80" i="11"/>
  <c r="G80" i="11"/>
  <c r="I44" i="11"/>
  <c r="G44" i="11"/>
  <c r="I32" i="11"/>
  <c r="G32" i="11"/>
  <c r="I20" i="11"/>
  <c r="G20" i="11"/>
  <c r="G351" i="11"/>
  <c r="G99" i="11"/>
  <c r="G14" i="11"/>
  <c r="I396" i="11"/>
  <c r="I348" i="11"/>
  <c r="I276" i="11"/>
  <c r="I204" i="11"/>
  <c r="I132" i="11"/>
  <c r="G75" i="11"/>
  <c r="G98" i="11"/>
  <c r="I504" i="11"/>
  <c r="I432" i="11"/>
  <c r="I312" i="11"/>
  <c r="I168" i="11"/>
  <c r="I72" i="11"/>
  <c r="G349" i="11"/>
  <c r="G243" i="11"/>
  <c r="G171" i="11"/>
  <c r="G147" i="11"/>
  <c r="G97" i="11"/>
  <c r="G71" i="11"/>
  <c r="G38" i="11"/>
  <c r="I456" i="11"/>
  <c r="I180" i="11"/>
  <c r="I96" i="11"/>
  <c r="G107" i="11"/>
  <c r="G265" i="11"/>
  <c r="G63" i="11"/>
  <c r="G37" i="11"/>
  <c r="I525" i="11"/>
  <c r="I513" i="11"/>
  <c r="I501" i="11"/>
  <c r="I489" i="11"/>
  <c r="I477" i="11"/>
  <c r="I465" i="11"/>
  <c r="I453" i="11"/>
  <c r="I441" i="11"/>
  <c r="I429" i="11"/>
  <c r="I417" i="11"/>
  <c r="I405" i="11"/>
  <c r="I393" i="11"/>
  <c r="I381" i="11"/>
  <c r="I369" i="11"/>
  <c r="I345" i="11"/>
  <c r="I333" i="11"/>
  <c r="I321" i="11"/>
  <c r="I309" i="11"/>
  <c r="I297" i="11"/>
  <c r="I285" i="11"/>
  <c r="I273" i="11"/>
  <c r="I261" i="11"/>
  <c r="I249" i="11"/>
  <c r="I237" i="11"/>
  <c r="I225" i="11"/>
  <c r="I213" i="11"/>
  <c r="I201" i="11"/>
  <c r="I189" i="11"/>
  <c r="I177" i="11"/>
  <c r="I165" i="11"/>
  <c r="I153" i="11"/>
  <c r="I141" i="11"/>
  <c r="I129" i="11"/>
  <c r="I117" i="11"/>
  <c r="I105" i="11"/>
  <c r="I93" i="11"/>
  <c r="I81" i="11"/>
  <c r="I69" i="11"/>
  <c r="I57" i="11"/>
  <c r="I45" i="11"/>
  <c r="I33" i="11"/>
  <c r="I21" i="11"/>
  <c r="I9" i="11"/>
  <c r="G345" i="11"/>
  <c r="G333" i="11"/>
  <c r="G321" i="11"/>
  <c r="G309" i="11"/>
  <c r="G297" i="11"/>
  <c r="G285" i="11"/>
  <c r="G273" i="11"/>
  <c r="G261" i="11"/>
  <c r="G249" i="11"/>
  <c r="G237" i="11"/>
  <c r="G225" i="11"/>
  <c r="G213" i="11"/>
  <c r="G201" i="11"/>
  <c r="G189" i="11"/>
  <c r="G177" i="11"/>
  <c r="G165" i="11"/>
  <c r="G153" i="11"/>
  <c r="G141" i="11"/>
  <c r="G129" i="11"/>
  <c r="G117" i="11"/>
  <c r="G105" i="11"/>
  <c r="G93" i="11"/>
  <c r="G81" i="11"/>
  <c r="G69" i="11"/>
  <c r="G57" i="11"/>
  <c r="G45" i="11"/>
  <c r="G33" i="11"/>
  <c r="G21" i="11"/>
  <c r="G9" i="11"/>
  <c r="I390" i="11"/>
  <c r="I378" i="11"/>
  <c r="I366" i="11"/>
  <c r="I354" i="11"/>
  <c r="I342" i="11"/>
  <c r="I330" i="11"/>
  <c r="I318" i="11"/>
  <c r="I306" i="11"/>
  <c r="I294" i="11"/>
  <c r="I282" i="11"/>
  <c r="I270" i="11"/>
  <c r="I258" i="11"/>
  <c r="I246" i="11"/>
  <c r="I234" i="11"/>
  <c r="I222" i="11"/>
  <c r="G354" i="11"/>
  <c r="G342" i="11"/>
  <c r="G330" i="11"/>
  <c r="G318" i="11"/>
  <c r="G306" i="11"/>
  <c r="G294" i="11"/>
  <c r="G282" i="11"/>
  <c r="G270" i="11"/>
  <c r="G258" i="11"/>
  <c r="G246" i="11"/>
  <c r="G234" i="11"/>
  <c r="G222" i="11"/>
  <c r="G210" i="11"/>
  <c r="G198" i="11"/>
  <c r="G186" i="11"/>
  <c r="G174" i="11"/>
  <c r="G162" i="11"/>
  <c r="G150" i="11"/>
  <c r="G138" i="11"/>
  <c r="G126" i="11"/>
  <c r="G114" i="11"/>
  <c r="G102" i="11"/>
  <c r="G90" i="11"/>
  <c r="G78" i="11"/>
  <c r="G66" i="11"/>
  <c r="G54" i="11"/>
  <c r="G42" i="11"/>
  <c r="G30" i="11"/>
  <c r="G18" i="11"/>
  <c r="G6" i="11"/>
  <c r="G353" i="11"/>
  <c r="G341" i="11"/>
  <c r="G329" i="11"/>
  <c r="G317" i="11"/>
  <c r="G305" i="11"/>
  <c r="G293" i="11"/>
  <c r="G281" i="11"/>
  <c r="G269" i="11"/>
  <c r="G257" i="11"/>
  <c r="G245" i="11"/>
  <c r="G233" i="11"/>
  <c r="G221" i="11"/>
  <c r="G209" i="11"/>
  <c r="G197" i="11"/>
  <c r="G185" i="11"/>
  <c r="G173" i="11"/>
  <c r="G161" i="11"/>
  <c r="G149" i="11"/>
  <c r="G137" i="11"/>
  <c r="G125" i="11"/>
  <c r="G113" i="11"/>
  <c r="G101" i="11"/>
  <c r="G89" i="11"/>
  <c r="G77" i="11"/>
  <c r="G65" i="11"/>
  <c r="G53" i="11"/>
  <c r="G41" i="11"/>
  <c r="G29" i="11"/>
  <c r="G17" i="11"/>
  <c r="G5" i="11"/>
  <c r="I520" i="11"/>
  <c r="I484" i="11"/>
  <c r="I448" i="11"/>
  <c r="I412" i="11"/>
  <c r="I376" i="11"/>
  <c r="I352" i="11"/>
  <c r="I340" i="11"/>
  <c r="I316" i="11"/>
  <c r="I208" i="11"/>
  <c r="I184" i="11"/>
  <c r="I172" i="11"/>
  <c r="I148" i="11"/>
  <c r="I136" i="11"/>
  <c r="I112" i="11"/>
  <c r="I100" i="11"/>
  <c r="I76" i="11"/>
  <c r="I64" i="11"/>
  <c r="G352" i="11"/>
  <c r="G340" i="11"/>
  <c r="G316" i="11"/>
  <c r="G208" i="11"/>
  <c r="G184" i="11"/>
  <c r="G172" i="11"/>
  <c r="G148" i="11"/>
  <c r="G136" i="11"/>
  <c r="G112" i="11"/>
  <c r="G100" i="11"/>
  <c r="G76" i="11"/>
  <c r="G64" i="11"/>
  <c r="I506" i="11"/>
  <c r="I242" i="11"/>
  <c r="I526" i="11"/>
  <c r="I514" i="11"/>
  <c r="I502" i="11"/>
  <c r="I490" i="11"/>
  <c r="I478" i="11"/>
  <c r="I466" i="11"/>
  <c r="I454" i="11"/>
  <c r="I442" i="11"/>
  <c r="I430" i="11"/>
  <c r="I418" i="11"/>
  <c r="I406" i="11"/>
  <c r="I394" i="11"/>
  <c r="I382" i="11"/>
  <c r="I370" i="11"/>
  <c r="I358" i="11"/>
  <c r="I346" i="11"/>
  <c r="I334" i="11"/>
  <c r="I322" i="11"/>
  <c r="I310" i="11"/>
  <c r="I298" i="11"/>
  <c r="I286" i="11"/>
  <c r="I274" i="11"/>
  <c r="I262" i="11"/>
  <c r="I250" i="11"/>
  <c r="I238" i="11"/>
  <c r="I226" i="11"/>
  <c r="I214" i="11"/>
  <c r="I202" i="11"/>
  <c r="I190" i="11"/>
  <c r="I178" i="11"/>
  <c r="I166" i="11"/>
  <c r="I154" i="11"/>
  <c r="I142" i="11"/>
  <c r="I130" i="11"/>
  <c r="I118" i="11"/>
  <c r="I106" i="11"/>
  <c r="I94" i="11"/>
  <c r="I82" i="11"/>
  <c r="I70" i="11"/>
  <c r="I58" i="11"/>
  <c r="I46" i="11"/>
  <c r="I34" i="11"/>
  <c r="I22" i="11"/>
  <c r="I10" i="11"/>
  <c r="I530" i="11"/>
  <c r="I494" i="11"/>
  <c r="I470" i="11"/>
  <c r="I458" i="11"/>
  <c r="I434" i="11"/>
  <c r="I422" i="11"/>
  <c r="I398" i="11"/>
  <c r="I386" i="11"/>
  <c r="I362" i="11"/>
  <c r="I350" i="11"/>
  <c r="I326" i="11"/>
  <c r="I290" i="11"/>
  <c r="I254" i="11"/>
  <c r="I218" i="11"/>
  <c r="I182" i="11"/>
  <c r="I146" i="11"/>
  <c r="I110" i="11"/>
  <c r="I74" i="11"/>
  <c r="I50" i="11"/>
  <c r="I528" i="11"/>
  <c r="I492" i="11"/>
  <c r="I4" i="11"/>
  <c r="I531" i="11"/>
  <c r="I532" i="11"/>
  <c r="I507" i="11"/>
  <c r="I508" i="11"/>
  <c r="I495" i="11"/>
  <c r="I496" i="11"/>
  <c r="I471" i="11"/>
  <c r="I472" i="11"/>
  <c r="I435" i="11"/>
  <c r="I436" i="11"/>
  <c r="I399" i="11"/>
  <c r="I400" i="11"/>
  <c r="I363" i="11"/>
  <c r="I364" i="11"/>
  <c r="I327" i="11"/>
  <c r="I328" i="11"/>
  <c r="I303" i="11"/>
  <c r="I304" i="11"/>
  <c r="I291" i="11"/>
  <c r="I292" i="11"/>
  <c r="I267" i="11"/>
  <c r="I268" i="11"/>
  <c r="I255" i="11"/>
  <c r="I256" i="11"/>
  <c r="I231" i="11"/>
  <c r="I232" i="11"/>
  <c r="I219" i="11"/>
  <c r="I220" i="11"/>
  <c r="I195" i="11"/>
  <c r="I196" i="11"/>
  <c r="I159" i="11"/>
  <c r="I160" i="11"/>
  <c r="I123" i="11"/>
  <c r="I124" i="11"/>
  <c r="I87" i="11"/>
  <c r="I88" i="11"/>
  <c r="I52" i="11"/>
  <c r="I51" i="11"/>
  <c r="I39" i="11"/>
  <c r="I40" i="11"/>
  <c r="I15" i="11"/>
  <c r="I16" i="11"/>
  <c r="I388" i="11"/>
  <c r="I244" i="11"/>
  <c r="I460" i="11"/>
  <c r="I280" i="11"/>
  <c r="I424" i="11"/>
  <c r="I28" i="11"/>
  <c r="I516" i="11"/>
  <c r="I480" i="11"/>
  <c r="I444" i="11"/>
  <c r="I433" i="11"/>
  <c r="I408" i="11"/>
  <c r="I397" i="11"/>
  <c r="I372" i="11"/>
  <c r="I361" i="11"/>
  <c r="I336" i="11"/>
  <c r="I325" i="11"/>
  <c r="I300" i="11"/>
  <c r="I289" i="11"/>
  <c r="I264" i="11"/>
  <c r="I253" i="11"/>
  <c r="I228" i="11"/>
  <c r="I217" i="11"/>
  <c r="I192" i="11"/>
  <c r="I181" i="11"/>
  <c r="I156" i="11"/>
  <c r="I145" i="11"/>
  <c r="I120" i="11"/>
  <c r="I109" i="11"/>
  <c r="I84" i="11"/>
  <c r="I73" i="11"/>
  <c r="I60" i="11"/>
  <c r="I48" i="11"/>
  <c r="I36" i="11"/>
  <c r="I24" i="11"/>
  <c r="I12" i="11"/>
  <c r="I324" i="11"/>
  <c r="I288" i="11"/>
  <c r="I252" i="11"/>
  <c r="I216" i="11"/>
  <c r="J358" i="11"/>
  <c r="G358" i="11" s="1"/>
  <c r="J381" i="11"/>
  <c r="G381" i="11" s="1"/>
  <c r="J417" i="11"/>
  <c r="G417" i="11" s="1"/>
  <c r="I357" i="11"/>
  <c r="I535" i="11"/>
  <c r="I536" i="11"/>
  <c r="I523" i="11"/>
  <c r="I524" i="11"/>
  <c r="I511" i="11"/>
  <c r="I499" i="11"/>
  <c r="I500" i="11"/>
  <c r="I487" i="11"/>
  <c r="I488" i="11"/>
  <c r="I475" i="11"/>
  <c r="I463" i="11"/>
  <c r="I464" i="11"/>
  <c r="I451" i="11"/>
  <c r="I452" i="11"/>
  <c r="I439" i="11"/>
  <c r="I427" i="11"/>
  <c r="I428" i="11"/>
  <c r="I415" i="11"/>
  <c r="I416" i="11"/>
  <c r="I403" i="11"/>
  <c r="I391" i="11"/>
  <c r="I392" i="11"/>
  <c r="I379" i="11"/>
  <c r="I380" i="11"/>
  <c r="I367" i="11"/>
  <c r="I355" i="11"/>
  <c r="I356" i="11"/>
  <c r="I343" i="11"/>
  <c r="I344" i="11"/>
  <c r="I331" i="11"/>
  <c r="I319" i="11"/>
  <c r="I320" i="11"/>
  <c r="I307" i="11"/>
  <c r="I308" i="11"/>
  <c r="I295" i="11"/>
  <c r="I283" i="11"/>
  <c r="I284" i="11"/>
  <c r="I271" i="11"/>
  <c r="I272" i="11"/>
  <c r="I259" i="11"/>
  <c r="I247" i="11"/>
  <c r="I248" i="11"/>
  <c r="I235" i="11"/>
  <c r="I236" i="11"/>
  <c r="I223" i="11"/>
  <c r="I211" i="11"/>
  <c r="I212" i="11"/>
  <c r="I199" i="11"/>
  <c r="I200" i="11"/>
  <c r="I187" i="11"/>
  <c r="I175" i="11"/>
  <c r="I176" i="11"/>
  <c r="I163" i="11"/>
  <c r="I164" i="11"/>
  <c r="I151" i="11"/>
  <c r="I139" i="11"/>
  <c r="I140" i="11"/>
  <c r="I127" i="11"/>
  <c r="I128" i="11"/>
  <c r="I115" i="11"/>
  <c r="I103" i="11"/>
  <c r="I104" i="11"/>
  <c r="I91" i="11"/>
  <c r="I92" i="11"/>
  <c r="I79" i="11"/>
  <c r="I67" i="11"/>
  <c r="I68" i="11"/>
  <c r="I55" i="11"/>
  <c r="I56" i="11"/>
  <c r="I43" i="11"/>
  <c r="I31" i="11"/>
  <c r="I19" i="11"/>
  <c r="I7" i="11"/>
  <c r="I8" i="11"/>
  <c r="I476" i="11"/>
  <c r="I332" i="11"/>
  <c r="I188" i="11"/>
  <c r="J369" i="11"/>
  <c r="G369" i="11" s="1"/>
  <c r="I13" i="11"/>
  <c r="I518" i="11"/>
  <c r="I482" i="11"/>
  <c r="I446" i="11"/>
  <c r="I410" i="11"/>
  <c r="I374" i="11"/>
  <c r="I338" i="11"/>
  <c r="I302" i="11"/>
  <c r="I266" i="11"/>
  <c r="I230" i="11"/>
  <c r="I194" i="11"/>
  <c r="I158" i="11"/>
  <c r="I122" i="11"/>
  <c r="I86" i="11"/>
  <c r="I26" i="11"/>
  <c r="I527" i="11"/>
  <c r="I515" i="11"/>
  <c r="I503" i="11"/>
  <c r="I491" i="11"/>
  <c r="I479" i="11"/>
  <c r="I467" i="11"/>
  <c r="I455" i="11"/>
  <c r="I443" i="11"/>
  <c r="I431" i="11"/>
  <c r="I419" i="11"/>
  <c r="I407" i="11"/>
  <c r="I395" i="11"/>
  <c r="I383" i="11"/>
  <c r="I371" i="11"/>
  <c r="I359" i="11"/>
  <c r="I347" i="11"/>
  <c r="I335" i="11"/>
  <c r="I323" i="11"/>
  <c r="I311" i="11"/>
  <c r="I299" i="11"/>
  <c r="I287" i="11"/>
  <c r="I275" i="11"/>
  <c r="I263" i="11"/>
  <c r="I251" i="11"/>
  <c r="I239" i="11"/>
  <c r="I227" i="11"/>
  <c r="I215" i="11"/>
  <c r="I203" i="11"/>
  <c r="I191" i="11"/>
  <c r="I179" i="11"/>
  <c r="I167" i="11"/>
  <c r="I155" i="11"/>
  <c r="I143" i="11"/>
  <c r="I131" i="11"/>
  <c r="I119" i="11"/>
  <c r="I107" i="11"/>
  <c r="I95" i="11"/>
  <c r="I83" i="11"/>
  <c r="I71" i="11"/>
  <c r="I59" i="11"/>
  <c r="I47" i="11"/>
  <c r="I35" i="11"/>
  <c r="I23" i="11"/>
  <c r="I11" i="11"/>
  <c r="J405" i="11"/>
  <c r="G405" i="11" s="1"/>
  <c r="J488" i="11"/>
  <c r="G488" i="11" s="1"/>
  <c r="J404" i="11"/>
  <c r="G404" i="11" s="1"/>
  <c r="J511" i="11"/>
  <c r="G511" i="11" s="1"/>
  <c r="J451" i="11"/>
  <c r="G451" i="11" s="1"/>
  <c r="J403" i="11"/>
  <c r="G403" i="11" s="1"/>
  <c r="J402" i="11"/>
  <c r="G402" i="11" s="1"/>
  <c r="J532" i="11"/>
  <c r="G532" i="11" s="1"/>
  <c r="J472" i="11"/>
  <c r="G472" i="11" s="1"/>
  <c r="J376" i="11"/>
  <c r="G376" i="11" s="1"/>
  <c r="J357" i="11"/>
  <c r="J531" i="11"/>
  <c r="G531" i="11" s="1"/>
  <c r="J519" i="11"/>
  <c r="G519" i="11" s="1"/>
  <c r="J507" i="11"/>
  <c r="G507" i="11" s="1"/>
  <c r="J495" i="11"/>
  <c r="G495" i="11" s="1"/>
  <c r="J483" i="11"/>
  <c r="G483" i="11" s="1"/>
  <c r="J471" i="11"/>
  <c r="G471" i="11" s="1"/>
  <c r="J459" i="11"/>
  <c r="G459" i="11" s="1"/>
  <c r="J447" i="11"/>
  <c r="G447" i="11" s="1"/>
  <c r="J435" i="11"/>
  <c r="G435" i="11" s="1"/>
  <c r="J423" i="11"/>
  <c r="G423" i="11" s="1"/>
  <c r="J411" i="11"/>
  <c r="G411" i="11" s="1"/>
  <c r="J399" i="11"/>
  <c r="G399" i="11" s="1"/>
  <c r="J387" i="11"/>
  <c r="G387" i="11" s="1"/>
  <c r="J375" i="11"/>
  <c r="G375" i="11" s="1"/>
  <c r="J536" i="11"/>
  <c r="G536" i="11" s="1"/>
  <c r="J500" i="11"/>
  <c r="G500" i="11" s="1"/>
  <c r="J452" i="11"/>
  <c r="J392" i="11"/>
  <c r="G392" i="11" s="1"/>
  <c r="J523" i="11"/>
  <c r="G523" i="11" s="1"/>
  <c r="J475" i="11"/>
  <c r="G475" i="11" s="1"/>
  <c r="J427" i="11"/>
  <c r="G427" i="11" s="1"/>
  <c r="J379" i="11"/>
  <c r="G379" i="11" s="1"/>
  <c r="J534" i="11"/>
  <c r="G534" i="11" s="1"/>
  <c r="J498" i="11"/>
  <c r="G498" i="11" s="1"/>
  <c r="J390" i="11"/>
  <c r="G390" i="11" s="1"/>
  <c r="J533" i="11"/>
  <c r="G533" i="11" s="1"/>
  <c r="J485" i="11"/>
  <c r="G485" i="11" s="1"/>
  <c r="J437" i="11"/>
  <c r="G437" i="11" s="1"/>
  <c r="J377" i="11"/>
  <c r="G377" i="11" s="1"/>
  <c r="J364" i="11"/>
  <c r="G364" i="11" s="1"/>
  <c r="J363" i="11"/>
  <c r="G363" i="11" s="1"/>
  <c r="J530" i="11"/>
  <c r="G530" i="11" s="1"/>
  <c r="J518" i="11"/>
  <c r="G518" i="11" s="1"/>
  <c r="J506" i="11"/>
  <c r="G506" i="11" s="1"/>
  <c r="J494" i="11"/>
  <c r="G494" i="11" s="1"/>
  <c r="J482" i="11"/>
  <c r="G482" i="11" s="1"/>
  <c r="J470" i="11"/>
  <c r="G470" i="11" s="1"/>
  <c r="J458" i="11"/>
  <c r="G458" i="11" s="1"/>
  <c r="J446" i="11"/>
  <c r="G446" i="11" s="1"/>
  <c r="J434" i="11"/>
  <c r="G434" i="11" s="1"/>
  <c r="J422" i="11"/>
  <c r="G422" i="11" s="1"/>
  <c r="J410" i="11"/>
  <c r="G410" i="11" s="1"/>
  <c r="J398" i="11"/>
  <c r="G398" i="11" s="1"/>
  <c r="J386" i="11"/>
  <c r="J374" i="11"/>
  <c r="G374" i="11" s="1"/>
  <c r="J362" i="11"/>
  <c r="G362" i="11" s="1"/>
  <c r="J416" i="11"/>
  <c r="G416" i="11" s="1"/>
  <c r="J496" i="11"/>
  <c r="G496" i="11" s="1"/>
  <c r="J448" i="11"/>
  <c r="G448" i="11" s="1"/>
  <c r="J388" i="11"/>
  <c r="G388" i="11" s="1"/>
  <c r="J517" i="11"/>
  <c r="G517" i="11" s="1"/>
  <c r="J361" i="11"/>
  <c r="G361" i="11" s="1"/>
  <c r="J528" i="11"/>
  <c r="G528" i="11" s="1"/>
  <c r="J516" i="11"/>
  <c r="G516" i="11" s="1"/>
  <c r="J504" i="11"/>
  <c r="G504" i="11" s="1"/>
  <c r="J492" i="11"/>
  <c r="G492" i="11" s="1"/>
  <c r="J480" i="11"/>
  <c r="G480" i="11" s="1"/>
  <c r="J468" i="11"/>
  <c r="G468" i="11" s="1"/>
  <c r="J456" i="11"/>
  <c r="G456" i="11" s="1"/>
  <c r="J444" i="11"/>
  <c r="G444" i="11" s="1"/>
  <c r="J432" i="11"/>
  <c r="G432" i="11" s="1"/>
  <c r="J420" i="11"/>
  <c r="G420" i="11" s="1"/>
  <c r="J408" i="11"/>
  <c r="G408" i="11" s="1"/>
  <c r="J396" i="11"/>
  <c r="G396" i="11" s="1"/>
  <c r="J384" i="11"/>
  <c r="G384" i="11" s="1"/>
  <c r="J372" i="11"/>
  <c r="G372" i="11" s="1"/>
  <c r="J360" i="11"/>
  <c r="G360" i="11" s="1"/>
  <c r="J525" i="11"/>
  <c r="G525" i="11" s="1"/>
  <c r="J513" i="11"/>
  <c r="G513" i="11" s="1"/>
  <c r="J501" i="11"/>
  <c r="G501" i="11" s="1"/>
  <c r="J489" i="11"/>
  <c r="G489" i="11" s="1"/>
  <c r="J477" i="11"/>
  <c r="G477" i="11" s="1"/>
  <c r="J465" i="11"/>
  <c r="G465" i="11" s="1"/>
  <c r="J453" i="11"/>
  <c r="G453" i="11" s="1"/>
  <c r="J441" i="11"/>
  <c r="G441" i="11" s="1"/>
  <c r="J429" i="11"/>
  <c r="G429" i="11" s="1"/>
  <c r="J393" i="11"/>
  <c r="G393" i="11" s="1"/>
  <c r="J512" i="11"/>
  <c r="G512" i="11" s="1"/>
  <c r="J476" i="11"/>
  <c r="G476" i="11" s="1"/>
  <c r="J440" i="11"/>
  <c r="G440" i="11" s="1"/>
  <c r="J428" i="11"/>
  <c r="G428" i="11" s="1"/>
  <c r="J368" i="11"/>
  <c r="G368" i="11" s="1"/>
  <c r="J499" i="11"/>
  <c r="G499" i="11" s="1"/>
  <c r="J463" i="11"/>
  <c r="G463" i="11" s="1"/>
  <c r="J415" i="11"/>
  <c r="G415" i="11" s="1"/>
  <c r="J391" i="11"/>
  <c r="J510" i="11"/>
  <c r="G510" i="11" s="1"/>
  <c r="J486" i="11"/>
  <c r="G486" i="11" s="1"/>
  <c r="J474" i="11"/>
  <c r="G474" i="11" s="1"/>
  <c r="J462" i="11"/>
  <c r="G462" i="11" s="1"/>
  <c r="J450" i="11"/>
  <c r="G450" i="11" s="1"/>
  <c r="J438" i="11"/>
  <c r="G438" i="11" s="1"/>
  <c r="J426" i="11"/>
  <c r="G426" i="11" s="1"/>
  <c r="J414" i="11"/>
  <c r="G414" i="11" s="1"/>
  <c r="J366" i="11"/>
  <c r="G366" i="11" s="1"/>
  <c r="J509" i="11"/>
  <c r="G509" i="11" s="1"/>
  <c r="J473" i="11"/>
  <c r="G473" i="11" s="1"/>
  <c r="J449" i="11"/>
  <c r="G449" i="11" s="1"/>
  <c r="J425" i="11"/>
  <c r="G425" i="11" s="1"/>
  <c r="J413" i="11"/>
  <c r="G413" i="11" s="1"/>
  <c r="J401" i="11"/>
  <c r="G401" i="11" s="1"/>
  <c r="J365" i="11"/>
  <c r="G365" i="11" s="1"/>
  <c r="J508" i="11"/>
  <c r="G508" i="11" s="1"/>
  <c r="J460" i="11"/>
  <c r="G460" i="11" s="1"/>
  <c r="J424" i="11"/>
  <c r="G424" i="11" s="1"/>
  <c r="J412" i="11"/>
  <c r="G412" i="11" s="1"/>
  <c r="J529" i="11"/>
  <c r="J505" i="11"/>
  <c r="G505" i="11" s="1"/>
  <c r="J493" i="11"/>
  <c r="G493" i="11" s="1"/>
  <c r="J481" i="11"/>
  <c r="G481" i="11" s="1"/>
  <c r="J469" i="11"/>
  <c r="G469" i="11" s="1"/>
  <c r="J457" i="11"/>
  <c r="G457" i="11" s="1"/>
  <c r="J445" i="11"/>
  <c r="G445" i="11" s="1"/>
  <c r="J433" i="11"/>
  <c r="G433" i="11" s="1"/>
  <c r="J421" i="11"/>
  <c r="G421" i="11" s="1"/>
  <c r="J409" i="11"/>
  <c r="G409" i="11" s="1"/>
  <c r="J397" i="11"/>
  <c r="G397" i="11" s="1"/>
  <c r="J373" i="11"/>
  <c r="G373" i="11" s="1"/>
  <c r="J527" i="11"/>
  <c r="G527" i="11" s="1"/>
  <c r="J515" i="11"/>
  <c r="G515" i="11" s="1"/>
  <c r="J503" i="11"/>
  <c r="G503" i="11" s="1"/>
  <c r="J491" i="11"/>
  <c r="G491" i="11" s="1"/>
  <c r="J479" i="11"/>
  <c r="G479" i="11" s="1"/>
  <c r="J467" i="11"/>
  <c r="G467" i="11" s="1"/>
  <c r="J455" i="11"/>
  <c r="G455" i="11" s="1"/>
  <c r="J443" i="11"/>
  <c r="G443" i="11" s="1"/>
  <c r="J431" i="11"/>
  <c r="G431" i="11" s="1"/>
  <c r="J419" i="11"/>
  <c r="G419" i="11" s="1"/>
  <c r="J407" i="11"/>
  <c r="G407" i="11" s="1"/>
  <c r="J395" i="11"/>
  <c r="G395" i="11" s="1"/>
  <c r="J383" i="11"/>
  <c r="G383" i="11" s="1"/>
  <c r="J371" i="11"/>
  <c r="G371" i="11" s="1"/>
  <c r="J359" i="11"/>
  <c r="G359" i="11" s="1"/>
  <c r="J524" i="11"/>
  <c r="G524" i="11" s="1"/>
  <c r="J464" i="11"/>
  <c r="G464" i="11" s="1"/>
  <c r="J380" i="11"/>
  <c r="G380" i="11" s="1"/>
  <c r="J535" i="11"/>
  <c r="G535" i="11" s="1"/>
  <c r="J487" i="11"/>
  <c r="G487" i="11" s="1"/>
  <c r="J439" i="11"/>
  <c r="G439" i="11" s="1"/>
  <c r="J367" i="11"/>
  <c r="G367" i="11" s="1"/>
  <c r="J522" i="11"/>
  <c r="G522" i="11" s="1"/>
  <c r="J378" i="11"/>
  <c r="G378" i="11" s="1"/>
  <c r="J521" i="11"/>
  <c r="G521" i="11" s="1"/>
  <c r="J497" i="11"/>
  <c r="G497" i="11" s="1"/>
  <c r="J461" i="11"/>
  <c r="G461" i="11" s="1"/>
  <c r="J389" i="11"/>
  <c r="G389" i="11" s="1"/>
  <c r="J520" i="11"/>
  <c r="G520" i="11" s="1"/>
  <c r="J484" i="11"/>
  <c r="G484" i="11" s="1"/>
  <c r="J436" i="11"/>
  <c r="G436" i="11" s="1"/>
  <c r="J400" i="11"/>
  <c r="G400" i="11" s="1"/>
  <c r="J385" i="11"/>
  <c r="G385" i="11" s="1"/>
  <c r="J526" i="11"/>
  <c r="G526" i="11" s="1"/>
  <c r="J514" i="11"/>
  <c r="G514" i="11" s="1"/>
  <c r="J502" i="11"/>
  <c r="G502" i="11" s="1"/>
  <c r="J490" i="11"/>
  <c r="G490" i="11" s="1"/>
  <c r="J478" i="11"/>
  <c r="G478" i="11" s="1"/>
  <c r="J466" i="11"/>
  <c r="G466" i="11" s="1"/>
  <c r="J454" i="11"/>
  <c r="G454" i="11" s="1"/>
  <c r="J442" i="11"/>
  <c r="G442" i="11" s="1"/>
  <c r="J430" i="11"/>
  <c r="G430" i="11" s="1"/>
  <c r="J418" i="11"/>
  <c r="G418" i="11" s="1"/>
  <c r="J406" i="11"/>
  <c r="G406" i="11" s="1"/>
  <c r="J394" i="11"/>
  <c r="G394" i="11" s="1"/>
  <c r="J382" i="11"/>
  <c r="J370" i="11"/>
  <c r="G370" i="11" s="1"/>
  <c r="D183" i="11"/>
  <c r="D63" i="11"/>
  <c r="D147" i="11"/>
  <c r="D99" i="11"/>
  <c r="D87" i="11"/>
  <c r="D111" i="11"/>
  <c r="D219" i="11"/>
  <c r="D75" i="11"/>
  <c r="D123" i="11"/>
  <c r="D61" i="11"/>
  <c r="D207" i="11"/>
  <c r="D51" i="11"/>
  <c r="D39" i="11"/>
  <c r="D9" i="11"/>
  <c r="D171" i="11"/>
  <c r="D27" i="11"/>
  <c r="D135" i="11"/>
  <c r="D195" i="11"/>
  <c r="D36" i="11"/>
  <c r="D159" i="11"/>
  <c r="D15" i="11"/>
  <c r="D218" i="11"/>
  <c r="D14" i="11"/>
  <c r="D217" i="11"/>
  <c r="D193" i="11"/>
  <c r="D169" i="11"/>
  <c r="D145" i="11"/>
  <c r="D109" i="11"/>
  <c r="D13" i="11"/>
  <c r="D144" i="11"/>
  <c r="D120" i="11"/>
  <c r="D84" i="11"/>
  <c r="D12" i="11"/>
  <c r="D59" i="11"/>
  <c r="D214" i="11"/>
  <c r="D202" i="11"/>
  <c r="D190" i="11"/>
  <c r="D178" i="11"/>
  <c r="D166" i="11"/>
  <c r="D154" i="11"/>
  <c r="D142" i="11"/>
  <c r="D130" i="11"/>
  <c r="D118" i="11"/>
  <c r="D106" i="11"/>
  <c r="D94" i="11"/>
  <c r="D82" i="11"/>
  <c r="D70" i="11"/>
  <c r="D58" i="11"/>
  <c r="D46" i="11"/>
  <c r="D34" i="11"/>
  <c r="D22" i="11"/>
  <c r="D10" i="11"/>
  <c r="D213" i="11"/>
  <c r="D201" i="11"/>
  <c r="D189" i="11"/>
  <c r="D177" i="11"/>
  <c r="D165" i="11"/>
  <c r="D153" i="11"/>
  <c r="D141" i="11"/>
  <c r="D129" i="11"/>
  <c r="D117" i="11"/>
  <c r="D105" i="11"/>
  <c r="D93" i="11"/>
  <c r="D81" i="11"/>
  <c r="D69" i="11"/>
  <c r="D57" i="11"/>
  <c r="D45" i="11"/>
  <c r="D33" i="11"/>
  <c r="D21" i="11"/>
  <c r="D170" i="11"/>
  <c r="D134" i="11"/>
  <c r="D110" i="11"/>
  <c r="D98" i="11"/>
  <c r="D86" i="11"/>
  <c r="D74" i="11"/>
  <c r="D38" i="11"/>
  <c r="D49" i="11"/>
  <c r="D48" i="11"/>
  <c r="D3" i="11"/>
  <c r="D179" i="11"/>
  <c r="D131" i="11"/>
  <c r="D83" i="11"/>
  <c r="D23" i="11"/>
  <c r="D212" i="11"/>
  <c r="D188" i="11"/>
  <c r="D176" i="11"/>
  <c r="D164" i="11"/>
  <c r="D152" i="11"/>
  <c r="D140" i="11"/>
  <c r="D128" i="11"/>
  <c r="D116" i="11"/>
  <c r="D104" i="11"/>
  <c r="D92" i="11"/>
  <c r="D80" i="11"/>
  <c r="D68" i="11"/>
  <c r="D56" i="11"/>
  <c r="D8" i="11"/>
  <c r="D211" i="11"/>
  <c r="D199" i="11"/>
  <c r="D187" i="11"/>
  <c r="D175" i="11"/>
  <c r="D163" i="11"/>
  <c r="D151" i="11"/>
  <c r="D139" i="11"/>
  <c r="D127" i="11"/>
  <c r="D115" i="11"/>
  <c r="D103" i="11"/>
  <c r="D91" i="11"/>
  <c r="D79" i="11"/>
  <c r="D67" i="11"/>
  <c r="D55" i="11"/>
  <c r="D43" i="11"/>
  <c r="D31" i="11"/>
  <c r="D19" i="11"/>
  <c r="D7" i="11"/>
  <c r="D206" i="11"/>
  <c r="D158" i="11"/>
  <c r="D122" i="11"/>
  <c r="D26" i="11"/>
  <c r="D37" i="11"/>
  <c r="D60" i="11"/>
  <c r="D203" i="11"/>
  <c r="D167" i="11"/>
  <c r="D119" i="11"/>
  <c r="D71" i="11"/>
  <c r="D35" i="11"/>
  <c r="D44" i="11"/>
  <c r="D210" i="11"/>
  <c r="D198" i="11"/>
  <c r="D186" i="11"/>
  <c r="D174" i="11"/>
  <c r="D162" i="11"/>
  <c r="D150" i="11"/>
  <c r="D138" i="11"/>
  <c r="D126" i="11"/>
  <c r="D114" i="11"/>
  <c r="D102" i="11"/>
  <c r="D90" i="11"/>
  <c r="D78" i="11"/>
  <c r="D66" i="11"/>
  <c r="D54" i="11"/>
  <c r="D42" i="11"/>
  <c r="D30" i="11"/>
  <c r="D18" i="11"/>
  <c r="D6" i="11"/>
  <c r="D194" i="11"/>
  <c r="D50" i="11"/>
  <c r="D205" i="11"/>
  <c r="D181" i="11"/>
  <c r="D157" i="11"/>
  <c r="D133" i="11"/>
  <c r="D121" i="11"/>
  <c r="D97" i="11"/>
  <c r="D85" i="11"/>
  <c r="D73" i="11"/>
  <c r="D25" i="11"/>
  <c r="D216" i="11"/>
  <c r="D180" i="11"/>
  <c r="D156" i="11"/>
  <c r="D108" i="11"/>
  <c r="D24" i="11"/>
  <c r="D215" i="11"/>
  <c r="D143" i="11"/>
  <c r="D95" i="11"/>
  <c r="D47" i="11"/>
  <c r="D32" i="11"/>
  <c r="D209" i="11"/>
  <c r="D197" i="11"/>
  <c r="D185" i="11"/>
  <c r="D173" i="11"/>
  <c r="D161" i="11"/>
  <c r="D149" i="11"/>
  <c r="D137" i="11"/>
  <c r="D125" i="11"/>
  <c r="D113" i="11"/>
  <c r="D101" i="11"/>
  <c r="D89" i="11"/>
  <c r="D77" i="11"/>
  <c r="D65" i="11"/>
  <c r="D53" i="11"/>
  <c r="D41" i="11"/>
  <c r="D29" i="11"/>
  <c r="D17" i="11"/>
  <c r="D5" i="11"/>
  <c r="D182" i="11"/>
  <c r="D146" i="11"/>
  <c r="D62" i="11"/>
  <c r="D204" i="11"/>
  <c r="D192" i="11"/>
  <c r="D168" i="11"/>
  <c r="D132" i="11"/>
  <c r="D96" i="11"/>
  <c r="D72" i="11"/>
  <c r="D191" i="11"/>
  <c r="D155" i="11"/>
  <c r="D107" i="11"/>
  <c r="D11" i="11"/>
  <c r="D200" i="11"/>
  <c r="D20" i="11"/>
  <c r="D208" i="11"/>
  <c r="D196" i="11"/>
  <c r="D184" i="11"/>
  <c r="D172" i="11"/>
  <c r="D160" i="11"/>
  <c r="D148" i="11"/>
  <c r="D136" i="11"/>
  <c r="D124" i="11"/>
  <c r="D112" i="11"/>
  <c r="D100" i="11"/>
  <c r="D88" i="11"/>
  <c r="D76" i="11"/>
  <c r="D64" i="11"/>
  <c r="D52" i="11"/>
  <c r="D40" i="11"/>
  <c r="D28" i="11"/>
  <c r="D16" i="11"/>
  <c r="D4" i="11"/>
  <c r="D27" i="10"/>
  <c r="M217" i="10"/>
  <c r="N217" i="10" s="1"/>
  <c r="M205" i="10"/>
  <c r="N205" i="10" s="1"/>
  <c r="M206" i="10"/>
  <c r="N206" i="10" s="1"/>
  <c r="M193" i="10"/>
  <c r="N193" i="10" s="1"/>
  <c r="M194" i="10"/>
  <c r="N194" i="10" s="1"/>
  <c r="M181" i="10"/>
  <c r="N181" i="10" s="1"/>
  <c r="M182" i="10"/>
  <c r="N182" i="10" s="1"/>
  <c r="M169" i="10"/>
  <c r="N169" i="10" s="1"/>
  <c r="M170" i="10"/>
  <c r="N170" i="10" s="1"/>
  <c r="M157" i="10"/>
  <c r="N157" i="10" s="1"/>
  <c r="M158" i="10"/>
  <c r="N158" i="10" s="1"/>
  <c r="M145" i="10"/>
  <c r="N145" i="10" s="1"/>
  <c r="M146" i="10"/>
  <c r="N146" i="10" s="1"/>
  <c r="M133" i="10"/>
  <c r="N133" i="10" s="1"/>
  <c r="M134" i="10"/>
  <c r="N134" i="10" s="1"/>
  <c r="M121" i="10"/>
  <c r="N121" i="10" s="1"/>
  <c r="M122" i="10"/>
  <c r="N122" i="10" s="1"/>
  <c r="M109" i="10"/>
  <c r="N109" i="10" s="1"/>
  <c r="M110" i="10"/>
  <c r="N110" i="10" s="1"/>
  <c r="M97" i="10"/>
  <c r="N97" i="10" s="1"/>
  <c r="M98" i="10"/>
  <c r="N98" i="10" s="1"/>
  <c r="M85" i="10"/>
  <c r="N85" i="10" s="1"/>
  <c r="M86" i="10"/>
  <c r="N86" i="10" s="1"/>
  <c r="M73" i="10"/>
  <c r="N73" i="10" s="1"/>
  <c r="M74" i="10"/>
  <c r="N74" i="10" s="1"/>
  <c r="M61" i="10"/>
  <c r="N61" i="10" s="1"/>
  <c r="M62" i="10"/>
  <c r="N62" i="10" s="1"/>
  <c r="M49" i="10"/>
  <c r="N49" i="10" s="1"/>
  <c r="M50" i="10"/>
  <c r="N50" i="10" s="1"/>
  <c r="M37" i="10"/>
  <c r="N37" i="10" s="1"/>
  <c r="M38" i="10"/>
  <c r="N38" i="10" s="1"/>
  <c r="M25" i="10"/>
  <c r="N25" i="10" s="1"/>
  <c r="M26" i="10"/>
  <c r="N26" i="10" s="1"/>
  <c r="N202" i="10"/>
  <c r="D38" i="10"/>
  <c r="D25" i="10"/>
  <c r="N94" i="10"/>
  <c r="N22" i="10"/>
  <c r="D12" i="10"/>
  <c r="D35" i="10"/>
  <c r="M140" i="10"/>
  <c r="N140" i="10" s="1"/>
  <c r="M128" i="10"/>
  <c r="N128" i="10" s="1"/>
  <c r="M116" i="10"/>
  <c r="N116" i="10" s="1"/>
  <c r="M104" i="10"/>
  <c r="N104" i="10" s="1"/>
  <c r="M92" i="10"/>
  <c r="N92" i="10" s="1"/>
  <c r="M80" i="10"/>
  <c r="N80" i="10" s="1"/>
  <c r="M68" i="10"/>
  <c r="N68" i="10" s="1"/>
  <c r="M56" i="10"/>
  <c r="N56" i="10" s="1"/>
  <c r="M44" i="10"/>
  <c r="N44" i="10" s="1"/>
  <c r="M32" i="10"/>
  <c r="N32" i="10" s="1"/>
  <c r="M20" i="10"/>
  <c r="N20" i="10" s="1"/>
  <c r="D44" i="10"/>
  <c r="M210" i="10"/>
  <c r="N210" i="10" s="1"/>
  <c r="M186" i="10"/>
  <c r="N186" i="10" s="1"/>
  <c r="M162" i="10"/>
  <c r="N162" i="10" s="1"/>
  <c r="M150" i="10"/>
  <c r="N150" i="10" s="1"/>
  <c r="M138" i="10"/>
  <c r="N138" i="10" s="1"/>
  <c r="M126" i="10"/>
  <c r="N126" i="10" s="1"/>
  <c r="M114" i="10"/>
  <c r="N114" i="10" s="1"/>
  <c r="M102" i="10"/>
  <c r="N102" i="10" s="1"/>
  <c r="M90" i="10"/>
  <c r="N90" i="10" s="1"/>
  <c r="M78" i="10"/>
  <c r="N78" i="10" s="1"/>
  <c r="M66" i="10"/>
  <c r="N66" i="10" s="1"/>
  <c r="M54" i="10"/>
  <c r="N54" i="10" s="1"/>
  <c r="M42" i="10"/>
  <c r="N42" i="10" s="1"/>
  <c r="M30" i="10"/>
  <c r="N30" i="10" s="1"/>
  <c r="M18" i="10"/>
  <c r="N18" i="10" s="1"/>
  <c r="M198" i="10"/>
  <c r="N198" i="10" s="1"/>
  <c r="M174" i="10"/>
  <c r="N174" i="10" s="1"/>
  <c r="D4" i="10"/>
  <c r="D15" i="10"/>
  <c r="D219" i="10"/>
  <c r="D171" i="10"/>
  <c r="D123" i="10"/>
  <c r="D99" i="10"/>
  <c r="D51" i="10"/>
  <c r="D206" i="10"/>
  <c r="D146" i="10"/>
  <c r="D14" i="10"/>
  <c r="D205" i="10"/>
  <c r="D133" i="10"/>
  <c r="D49" i="10"/>
  <c r="D216" i="10"/>
  <c r="D156" i="10"/>
  <c r="D48" i="10"/>
  <c r="D215" i="10"/>
  <c r="D203" i="10"/>
  <c r="D191" i="10"/>
  <c r="D179" i="10"/>
  <c r="D167" i="10"/>
  <c r="D155" i="10"/>
  <c r="D143" i="10"/>
  <c r="D131" i="10"/>
  <c r="D119" i="10"/>
  <c r="D107" i="10"/>
  <c r="D95" i="10"/>
  <c r="D83" i="10"/>
  <c r="D71" i="10"/>
  <c r="D11" i="10"/>
  <c r="D214" i="10"/>
  <c r="D202" i="10"/>
  <c r="D190" i="10"/>
  <c r="D178" i="10"/>
  <c r="D166" i="10"/>
  <c r="D154" i="10"/>
  <c r="D142" i="10"/>
  <c r="D130" i="10"/>
  <c r="D118" i="10"/>
  <c r="D106" i="10"/>
  <c r="D94" i="10"/>
  <c r="D82" i="10"/>
  <c r="D70" i="10"/>
  <c r="D58" i="10"/>
  <c r="D46" i="10"/>
  <c r="D34" i="10"/>
  <c r="D22" i="10"/>
  <c r="D10" i="10"/>
  <c r="D213" i="10"/>
  <c r="D201" i="10"/>
  <c r="D189" i="10"/>
  <c r="D177" i="10"/>
  <c r="D165" i="10"/>
  <c r="D153" i="10"/>
  <c r="D141" i="10"/>
  <c r="D129" i="10"/>
  <c r="D117" i="10"/>
  <c r="D105" i="10"/>
  <c r="D93" i="10"/>
  <c r="D81" i="10"/>
  <c r="D69" i="10"/>
  <c r="D57" i="10"/>
  <c r="D45" i="10"/>
  <c r="D33" i="10"/>
  <c r="D21" i="10"/>
  <c r="D9" i="10"/>
  <c r="D182" i="10"/>
  <c r="D122" i="10"/>
  <c r="D74" i="10"/>
  <c r="D50" i="10"/>
  <c r="D193" i="10"/>
  <c r="D145" i="10"/>
  <c r="D109" i="10"/>
  <c r="D73" i="10"/>
  <c r="D13" i="10"/>
  <c r="D204" i="10"/>
  <c r="D168" i="10"/>
  <c r="D120" i="10"/>
  <c r="D96" i="10"/>
  <c r="D72" i="10"/>
  <c r="D36" i="10"/>
  <c r="D23" i="10"/>
  <c r="D200" i="10"/>
  <c r="D176" i="10"/>
  <c r="D152" i="10"/>
  <c r="D128" i="10"/>
  <c r="D104" i="10"/>
  <c r="D68" i="10"/>
  <c r="D8" i="10"/>
  <c r="D211" i="10"/>
  <c r="D199" i="10"/>
  <c r="D187" i="10"/>
  <c r="D175" i="10"/>
  <c r="D163" i="10"/>
  <c r="D151" i="10"/>
  <c r="D139" i="10"/>
  <c r="D127" i="10"/>
  <c r="D115" i="10"/>
  <c r="D103" i="10"/>
  <c r="D91" i="10"/>
  <c r="D79" i="10"/>
  <c r="D67" i="10"/>
  <c r="D55" i="10"/>
  <c r="D43" i="10"/>
  <c r="D31" i="10"/>
  <c r="D19" i="10"/>
  <c r="D7" i="10"/>
  <c r="D195" i="10"/>
  <c r="D63" i="10"/>
  <c r="D170" i="10"/>
  <c r="D110" i="10"/>
  <c r="D62" i="10"/>
  <c r="D157" i="10"/>
  <c r="D61" i="10"/>
  <c r="D60" i="10"/>
  <c r="D59" i="10"/>
  <c r="D20" i="10"/>
  <c r="D210" i="10"/>
  <c r="D198" i="10"/>
  <c r="D186" i="10"/>
  <c r="D174" i="10"/>
  <c r="D162" i="10"/>
  <c r="D150" i="10"/>
  <c r="D138" i="10"/>
  <c r="D126" i="10"/>
  <c r="D114" i="10"/>
  <c r="D102" i="10"/>
  <c r="D90" i="10"/>
  <c r="D78" i="10"/>
  <c r="D66" i="10"/>
  <c r="D54" i="10"/>
  <c r="D42" i="10"/>
  <c r="D30" i="10"/>
  <c r="D18" i="10"/>
  <c r="D6" i="10"/>
  <c r="D207" i="10"/>
  <c r="D159" i="10"/>
  <c r="D135" i="10"/>
  <c r="D87" i="10"/>
  <c r="D39" i="10"/>
  <c r="D218" i="10"/>
  <c r="D158" i="10"/>
  <c r="D98" i="10"/>
  <c r="D26" i="10"/>
  <c r="D217" i="10"/>
  <c r="D169" i="10"/>
  <c r="D97" i="10"/>
  <c r="D37" i="10"/>
  <c r="D192" i="10"/>
  <c r="D144" i="10"/>
  <c r="D108" i="10"/>
  <c r="D24" i="10"/>
  <c r="D47" i="10"/>
  <c r="D32" i="10"/>
  <c r="D209" i="10"/>
  <c r="D197" i="10"/>
  <c r="D185" i="10"/>
  <c r="D173" i="10"/>
  <c r="D161" i="10"/>
  <c r="D149" i="10"/>
  <c r="D137" i="10"/>
  <c r="D125" i="10"/>
  <c r="D113" i="10"/>
  <c r="D101" i="10"/>
  <c r="D89" i="10"/>
  <c r="D77" i="10"/>
  <c r="D65" i="10"/>
  <c r="D53" i="10"/>
  <c r="D41" i="10"/>
  <c r="D29" i="10"/>
  <c r="D17" i="10"/>
  <c r="D5" i="10"/>
  <c r="D183" i="10"/>
  <c r="D147" i="10"/>
  <c r="D111" i="10"/>
  <c r="D75" i="10"/>
  <c r="D194" i="10"/>
  <c r="D134" i="10"/>
  <c r="D86" i="10"/>
  <c r="D181" i="10"/>
  <c r="D121" i="10"/>
  <c r="D85" i="10"/>
  <c r="D180" i="10"/>
  <c r="D132" i="10"/>
  <c r="D84" i="10"/>
  <c r="D212" i="10"/>
  <c r="D188" i="10"/>
  <c r="D164" i="10"/>
  <c r="D140" i="10"/>
  <c r="D116" i="10"/>
  <c r="D92" i="10"/>
  <c r="D80" i="10"/>
  <c r="D56" i="10"/>
  <c r="D3" i="10"/>
  <c r="D208" i="10"/>
  <c r="D196" i="10"/>
  <c r="D184" i="10"/>
  <c r="D172" i="10"/>
  <c r="D160" i="10"/>
  <c r="D148" i="10"/>
  <c r="D136" i="10"/>
  <c r="D124" i="10"/>
  <c r="D112" i="10"/>
  <c r="D100" i="10"/>
  <c r="D88" i="10"/>
  <c r="D76" i="10"/>
  <c r="D64" i="10"/>
  <c r="D52" i="10"/>
  <c r="D40" i="10"/>
  <c r="D28" i="10"/>
  <c r="D16" i="10"/>
  <c r="C4" i="8"/>
  <c r="G4" i="8"/>
  <c r="H4" i="8"/>
  <c r="H7" i="7"/>
  <c r="M7" i="7"/>
  <c r="E3" i="8" s="1"/>
  <c r="R7" i="7"/>
  <c r="H3" i="8" s="1"/>
  <c r="A5" i="8"/>
  <c r="C7" i="7"/>
  <c r="C3" i="8" s="1"/>
  <c r="C2" i="4"/>
  <c r="F3" i="5"/>
  <c r="G3" i="5" s="1"/>
  <c r="A3" i="4"/>
  <c r="K3" i="4" s="1"/>
  <c r="B2" i="4"/>
  <c r="F5" i="8" l="1"/>
  <c r="I5" i="8"/>
  <c r="D15" i="12"/>
  <c r="E15" i="12" s="1"/>
  <c r="F15" i="12" s="1"/>
  <c r="F4" i="5"/>
  <c r="E4" i="8"/>
  <c r="D5" i="8"/>
  <c r="K452" i="11"/>
  <c r="L452" i="11" s="1"/>
  <c r="G452" i="11"/>
  <c r="K529" i="11"/>
  <c r="L529" i="11" s="1"/>
  <c r="G529" i="11"/>
  <c r="K550" i="11"/>
  <c r="L550" i="11" s="1"/>
  <c r="K541" i="11"/>
  <c r="L541" i="11" s="1"/>
  <c r="K391" i="11"/>
  <c r="L391" i="11" s="1"/>
  <c r="G391" i="11"/>
  <c r="K386" i="11"/>
  <c r="L386" i="11" s="1"/>
  <c r="G386" i="11"/>
  <c r="K549" i="11"/>
  <c r="L549" i="11" s="1"/>
  <c r="K382" i="11"/>
  <c r="G382" i="11"/>
  <c r="K496" i="11"/>
  <c r="L496" i="11" s="1"/>
  <c r="L382" i="11"/>
  <c r="K366" i="11"/>
  <c r="L366" i="11" s="1"/>
  <c r="K465" i="11"/>
  <c r="L465" i="11" s="1"/>
  <c r="K509" i="11"/>
  <c r="L509" i="11" s="1"/>
  <c r="K487" i="11"/>
  <c r="L487" i="11" s="1"/>
  <c r="K414" i="11"/>
  <c r="L414" i="11" s="1"/>
  <c r="K477" i="11"/>
  <c r="L477" i="11" s="1"/>
  <c r="K422" i="11"/>
  <c r="L422" i="11" s="1"/>
  <c r="K459" i="11"/>
  <c r="L459" i="11" s="1"/>
  <c r="K402" i="11"/>
  <c r="L402" i="11" s="1"/>
  <c r="K453" i="11"/>
  <c r="L453" i="11" s="1"/>
  <c r="K441" i="11"/>
  <c r="L441" i="11" s="1"/>
  <c r="K439" i="11"/>
  <c r="L439" i="11" s="1"/>
  <c r="K463" i="11"/>
  <c r="L463" i="11" s="1"/>
  <c r="K410" i="11"/>
  <c r="L410" i="11" s="1"/>
  <c r="K554" i="11"/>
  <c r="L554" i="11" s="1"/>
  <c r="K475" i="11"/>
  <c r="L475" i="11" s="1"/>
  <c r="K447" i="11"/>
  <c r="L447" i="11" s="1"/>
  <c r="K532" i="11"/>
  <c r="L532" i="11" s="1"/>
  <c r="K508" i="11"/>
  <c r="L508" i="11" s="1"/>
  <c r="K365" i="11"/>
  <c r="L365" i="11" s="1"/>
  <c r="K388" i="11"/>
  <c r="L388" i="11" s="1"/>
  <c r="K461" i="11"/>
  <c r="L461" i="11" s="1"/>
  <c r="K469" i="11"/>
  <c r="L469" i="11" s="1"/>
  <c r="K537" i="11"/>
  <c r="L537" i="11" s="1"/>
  <c r="K486" i="11"/>
  <c r="L486" i="11" s="1"/>
  <c r="K526" i="11"/>
  <c r="L526" i="11" s="1"/>
  <c r="K528" i="11"/>
  <c r="L528" i="11" s="1"/>
  <c r="K430" i="11"/>
  <c r="L430" i="11" s="1"/>
  <c r="K400" i="11"/>
  <c r="L400" i="11" s="1"/>
  <c r="K412" i="11"/>
  <c r="L412" i="11" s="1"/>
  <c r="K406" i="11"/>
  <c r="L406" i="11" s="1"/>
  <c r="K384" i="11"/>
  <c r="L384" i="11" s="1"/>
  <c r="K458" i="11"/>
  <c r="L458" i="11" s="1"/>
  <c r="K522" i="11"/>
  <c r="L522" i="11" s="1"/>
  <c r="K359" i="11"/>
  <c r="L359" i="11" s="1"/>
  <c r="K480" i="11"/>
  <c r="L480" i="11" s="1"/>
  <c r="K482" i="11"/>
  <c r="L482" i="11" s="1"/>
  <c r="K492" i="11"/>
  <c r="L492" i="11" s="1"/>
  <c r="K390" i="11"/>
  <c r="L390" i="11" s="1"/>
  <c r="K397" i="11"/>
  <c r="L397" i="11" s="1"/>
  <c r="K408" i="11"/>
  <c r="L408" i="11" s="1"/>
  <c r="K552" i="11"/>
  <c r="L552" i="11" s="1"/>
  <c r="K442" i="11"/>
  <c r="L442" i="11" s="1"/>
  <c r="K436" i="11"/>
  <c r="L436" i="11" s="1"/>
  <c r="K424" i="11"/>
  <c r="L424" i="11" s="1"/>
  <c r="K499" i="11"/>
  <c r="L499" i="11" s="1"/>
  <c r="K420" i="11"/>
  <c r="L420" i="11" s="1"/>
  <c r="K361" i="11"/>
  <c r="L361" i="11" s="1"/>
  <c r="K363" i="11"/>
  <c r="L363" i="11" s="1"/>
  <c r="K523" i="11"/>
  <c r="L523" i="11" s="1"/>
  <c r="K454" i="11"/>
  <c r="L454" i="11" s="1"/>
  <c r="K484" i="11"/>
  <c r="L484" i="11" s="1"/>
  <c r="K434" i="11"/>
  <c r="L434" i="11" s="1"/>
  <c r="K471" i="11"/>
  <c r="L471" i="11" s="1"/>
  <c r="K544" i="11"/>
  <c r="L544" i="11" s="1"/>
  <c r="K445" i="11"/>
  <c r="L445" i="11" s="1"/>
  <c r="K450" i="11"/>
  <c r="L450" i="11" s="1"/>
  <c r="K428" i="11"/>
  <c r="L428" i="11" s="1"/>
  <c r="K511" i="11"/>
  <c r="L511" i="11" s="1"/>
  <c r="K507" i="11"/>
  <c r="L507" i="11" s="1"/>
  <c r="K502" i="11"/>
  <c r="L502" i="11" s="1"/>
  <c r="K370" i="11"/>
  <c r="L370" i="11" s="1"/>
  <c r="K514" i="11"/>
  <c r="L514" i="11" s="1"/>
  <c r="K512" i="11"/>
  <c r="L512" i="11" s="1"/>
  <c r="K416" i="11"/>
  <c r="L416" i="11" s="1"/>
  <c r="K494" i="11"/>
  <c r="L494" i="11" s="1"/>
  <c r="K394" i="11"/>
  <c r="L394" i="11" s="1"/>
  <c r="K538" i="11"/>
  <c r="L538" i="11" s="1"/>
  <c r="K378" i="11"/>
  <c r="L378" i="11" s="1"/>
  <c r="K505" i="11"/>
  <c r="L505" i="11" s="1"/>
  <c r="K473" i="11"/>
  <c r="L473" i="11" s="1"/>
  <c r="K546" i="11"/>
  <c r="L546" i="11" s="1"/>
  <c r="K429" i="11"/>
  <c r="L429" i="11" s="1"/>
  <c r="K372" i="11"/>
  <c r="L372" i="11" s="1"/>
  <c r="K516" i="11"/>
  <c r="L516" i="11" s="1"/>
  <c r="K374" i="11"/>
  <c r="L374" i="11" s="1"/>
  <c r="K518" i="11"/>
  <c r="L518" i="11" s="1"/>
  <c r="K534" i="11"/>
  <c r="L534" i="11" s="1"/>
  <c r="K395" i="11"/>
  <c r="L395" i="11" s="1"/>
  <c r="K539" i="11"/>
  <c r="L539" i="11" s="1"/>
  <c r="K411" i="11"/>
  <c r="L411" i="11" s="1"/>
  <c r="K358" i="11"/>
  <c r="K407" i="11"/>
  <c r="L407" i="11" s="1"/>
  <c r="K551" i="11"/>
  <c r="L551" i="11" s="1"/>
  <c r="K530" i="11"/>
  <c r="L530" i="11" s="1"/>
  <c r="K379" i="11"/>
  <c r="L379" i="11" s="1"/>
  <c r="K423" i="11"/>
  <c r="L423" i="11" s="1"/>
  <c r="K376" i="11"/>
  <c r="L376" i="11" s="1"/>
  <c r="K418" i="11"/>
  <c r="L418" i="11" s="1"/>
  <c r="K385" i="11"/>
  <c r="L385" i="11" s="1"/>
  <c r="K367" i="11"/>
  <c r="L367" i="11" s="1"/>
  <c r="K419" i="11"/>
  <c r="L419" i="11" s="1"/>
  <c r="K373" i="11"/>
  <c r="L373" i="11" s="1"/>
  <c r="K545" i="11"/>
  <c r="L545" i="11" s="1"/>
  <c r="K415" i="11"/>
  <c r="L415" i="11" s="1"/>
  <c r="K396" i="11"/>
  <c r="L396" i="11" s="1"/>
  <c r="K540" i="11"/>
  <c r="L540" i="11" s="1"/>
  <c r="K398" i="11"/>
  <c r="L398" i="11" s="1"/>
  <c r="K542" i="11"/>
  <c r="L542" i="11" s="1"/>
  <c r="K427" i="11"/>
  <c r="L427" i="11" s="1"/>
  <c r="K435" i="11"/>
  <c r="L435" i="11" s="1"/>
  <c r="K472" i="11"/>
  <c r="L472" i="11" s="1"/>
  <c r="K369" i="11"/>
  <c r="L369" i="11" s="1"/>
  <c r="K443" i="11"/>
  <c r="L443" i="11" s="1"/>
  <c r="K409" i="11"/>
  <c r="L409" i="11" s="1"/>
  <c r="K535" i="11"/>
  <c r="L535" i="11" s="1"/>
  <c r="K455" i="11"/>
  <c r="L455" i="11" s="1"/>
  <c r="K421" i="11"/>
  <c r="L421" i="11" s="1"/>
  <c r="K460" i="11"/>
  <c r="L460" i="11" s="1"/>
  <c r="K426" i="11"/>
  <c r="L426" i="11" s="1"/>
  <c r="K547" i="11"/>
  <c r="L547" i="11" s="1"/>
  <c r="K489" i="11"/>
  <c r="L489" i="11" s="1"/>
  <c r="K432" i="11"/>
  <c r="L432" i="11" s="1"/>
  <c r="K517" i="11"/>
  <c r="L517" i="11" s="1"/>
  <c r="K364" i="11"/>
  <c r="L364" i="11" s="1"/>
  <c r="K392" i="11"/>
  <c r="L392" i="11" s="1"/>
  <c r="K403" i="11"/>
  <c r="L403" i="11" s="1"/>
  <c r="K466" i="11"/>
  <c r="L466" i="11" s="1"/>
  <c r="K520" i="11"/>
  <c r="L520" i="11" s="1"/>
  <c r="K380" i="11"/>
  <c r="L380" i="11" s="1"/>
  <c r="K467" i="11"/>
  <c r="L467" i="11" s="1"/>
  <c r="K433" i="11"/>
  <c r="L433" i="11" s="1"/>
  <c r="K438" i="11"/>
  <c r="L438" i="11" s="1"/>
  <c r="K368" i="11"/>
  <c r="L368" i="11" s="1"/>
  <c r="K501" i="11"/>
  <c r="L501" i="11" s="1"/>
  <c r="K444" i="11"/>
  <c r="L444" i="11" s="1"/>
  <c r="K553" i="11"/>
  <c r="L553" i="11" s="1"/>
  <c r="K446" i="11"/>
  <c r="L446" i="11" s="1"/>
  <c r="K377" i="11"/>
  <c r="L377" i="11" s="1"/>
  <c r="K483" i="11"/>
  <c r="L483" i="11" s="1"/>
  <c r="K451" i="11"/>
  <c r="L451" i="11" s="1"/>
  <c r="K431" i="11"/>
  <c r="L431" i="11" s="1"/>
  <c r="K478" i="11"/>
  <c r="L478" i="11" s="1"/>
  <c r="K464" i="11"/>
  <c r="L464" i="11" s="1"/>
  <c r="K479" i="11"/>
  <c r="L479" i="11" s="1"/>
  <c r="K513" i="11"/>
  <c r="L513" i="11" s="1"/>
  <c r="K456" i="11"/>
  <c r="L456" i="11" s="1"/>
  <c r="K437" i="11"/>
  <c r="L437" i="11" s="1"/>
  <c r="K500" i="11"/>
  <c r="L500" i="11" s="1"/>
  <c r="K495" i="11"/>
  <c r="L495" i="11" s="1"/>
  <c r="K490" i="11"/>
  <c r="L490" i="11" s="1"/>
  <c r="K389" i="11"/>
  <c r="L389" i="11" s="1"/>
  <c r="K524" i="11"/>
  <c r="L524" i="11" s="1"/>
  <c r="K491" i="11"/>
  <c r="L491" i="11" s="1"/>
  <c r="K457" i="11"/>
  <c r="L457" i="11" s="1"/>
  <c r="K401" i="11"/>
  <c r="L401" i="11" s="1"/>
  <c r="K462" i="11"/>
  <c r="L462" i="11" s="1"/>
  <c r="K440" i="11"/>
  <c r="L440" i="11" s="1"/>
  <c r="K525" i="11"/>
  <c r="L525" i="11" s="1"/>
  <c r="K468" i="11"/>
  <c r="L468" i="11" s="1"/>
  <c r="K448" i="11"/>
  <c r="L448" i="11" s="1"/>
  <c r="K470" i="11"/>
  <c r="L470" i="11" s="1"/>
  <c r="K485" i="11"/>
  <c r="L485" i="11" s="1"/>
  <c r="K536" i="11"/>
  <c r="L536" i="11" s="1"/>
  <c r="K404" i="11"/>
  <c r="L404" i="11" s="1"/>
  <c r="K503" i="11"/>
  <c r="L503" i="11" s="1"/>
  <c r="K413" i="11"/>
  <c r="L413" i="11" s="1"/>
  <c r="K474" i="11"/>
  <c r="L474" i="11" s="1"/>
  <c r="K476" i="11"/>
  <c r="L476" i="11" s="1"/>
  <c r="K533" i="11"/>
  <c r="L533" i="11" s="1"/>
  <c r="K375" i="11"/>
  <c r="L375" i="11" s="1"/>
  <c r="K519" i="11"/>
  <c r="L519" i="11" s="1"/>
  <c r="K488" i="11"/>
  <c r="L488" i="11" s="1"/>
  <c r="K497" i="11"/>
  <c r="L497" i="11" s="1"/>
  <c r="K371" i="11"/>
  <c r="L371" i="11" s="1"/>
  <c r="K515" i="11"/>
  <c r="L515" i="11" s="1"/>
  <c r="K481" i="11"/>
  <c r="L481" i="11" s="1"/>
  <c r="K425" i="11"/>
  <c r="L425" i="11" s="1"/>
  <c r="K387" i="11"/>
  <c r="L387" i="11" s="1"/>
  <c r="K531" i="11"/>
  <c r="L531" i="11" s="1"/>
  <c r="K548" i="11"/>
  <c r="L548" i="11" s="1"/>
  <c r="K417" i="11"/>
  <c r="L417" i="11" s="1"/>
  <c r="K521" i="11"/>
  <c r="L521" i="11" s="1"/>
  <c r="K383" i="11"/>
  <c r="L383" i="11" s="1"/>
  <c r="K527" i="11"/>
  <c r="L527" i="11" s="1"/>
  <c r="K493" i="11"/>
  <c r="L493" i="11" s="1"/>
  <c r="K449" i="11"/>
  <c r="L449" i="11" s="1"/>
  <c r="K510" i="11"/>
  <c r="L510" i="11" s="1"/>
  <c r="K393" i="11"/>
  <c r="L393" i="11" s="1"/>
  <c r="K360" i="11"/>
  <c r="L360" i="11" s="1"/>
  <c r="K504" i="11"/>
  <c r="L504" i="11" s="1"/>
  <c r="K362" i="11"/>
  <c r="L362" i="11" s="1"/>
  <c r="K506" i="11"/>
  <c r="L506" i="11" s="1"/>
  <c r="K498" i="11"/>
  <c r="L498" i="11" s="1"/>
  <c r="K399" i="11"/>
  <c r="L399" i="11" s="1"/>
  <c r="K543" i="11"/>
  <c r="L543" i="11" s="1"/>
  <c r="K405" i="11"/>
  <c r="L405" i="11" s="1"/>
  <c r="K381" i="11"/>
  <c r="L381" i="11" s="1"/>
  <c r="E5" i="8"/>
  <c r="C5" i="8"/>
  <c r="G5" i="8"/>
  <c r="H5" i="8"/>
  <c r="A6" i="8"/>
  <c r="C3" i="4"/>
  <c r="F5" i="5"/>
  <c r="G4" i="5"/>
  <c r="D2" i="4"/>
  <c r="E2" i="4" s="1"/>
  <c r="A4" i="4"/>
  <c r="K4" i="4" s="1"/>
  <c r="B3" i="4"/>
  <c r="F6" i="8" l="1"/>
  <c r="I6" i="8"/>
  <c r="D16" i="12"/>
  <c r="E16" i="12" s="1"/>
  <c r="F16" i="12" s="1"/>
  <c r="D6" i="8"/>
  <c r="L358" i="11"/>
  <c r="E6" i="8"/>
  <c r="C6" i="8"/>
  <c r="G6" i="8"/>
  <c r="H6" i="8"/>
  <c r="A7" i="8"/>
  <c r="D3" i="4"/>
  <c r="E3" i="4" s="1"/>
  <c r="C4" i="4"/>
  <c r="F6" i="5"/>
  <c r="G5" i="5"/>
  <c r="B4" i="4"/>
  <c r="A5" i="4"/>
  <c r="K5" i="4" s="1"/>
  <c r="G3" i="4"/>
  <c r="F7" i="8" l="1"/>
  <c r="I7" i="8"/>
  <c r="D17" i="12"/>
  <c r="E17" i="12" s="1"/>
  <c r="F17" i="12" s="1"/>
  <c r="D7" i="8"/>
  <c r="E7" i="8"/>
  <c r="C7" i="8"/>
  <c r="G7" i="8"/>
  <c r="H7" i="8"/>
  <c r="A8" i="8"/>
  <c r="C5" i="4"/>
  <c r="G6" i="5"/>
  <c r="F7" i="5"/>
  <c r="D4" i="4"/>
  <c r="E4" i="4" s="1"/>
  <c r="H3" i="4"/>
  <c r="I3" i="4" s="1"/>
  <c r="G4" i="4"/>
  <c r="A6" i="4"/>
  <c r="K6" i="4" s="1"/>
  <c r="B5" i="4"/>
  <c r="F8" i="8" l="1"/>
  <c r="I8" i="8"/>
  <c r="D18" i="12"/>
  <c r="E18" i="12" s="1"/>
  <c r="F18" i="12" s="1"/>
  <c r="D8" i="8"/>
  <c r="E8" i="8"/>
  <c r="C8" i="8"/>
  <c r="G8" i="8"/>
  <c r="H8" i="8"/>
  <c r="A9" i="8"/>
  <c r="C6" i="4"/>
  <c r="F8" i="5"/>
  <c r="G7" i="5"/>
  <c r="D5" i="4"/>
  <c r="E5" i="4" s="1"/>
  <c r="H4" i="4"/>
  <c r="G5" i="4"/>
  <c r="B6" i="4"/>
  <c r="A7" i="4"/>
  <c r="K7" i="4" s="1"/>
  <c r="F9" i="8" l="1"/>
  <c r="I9" i="8"/>
  <c r="D19" i="12"/>
  <c r="E19" i="12" s="1"/>
  <c r="F19" i="12" s="1"/>
  <c r="D9" i="8"/>
  <c r="E9" i="8"/>
  <c r="C9" i="8"/>
  <c r="G9" i="8"/>
  <c r="H9" i="8"/>
  <c r="A10" i="8"/>
  <c r="D6" i="4"/>
  <c r="E6" i="4" s="1"/>
  <c r="C7" i="4"/>
  <c r="H5" i="4"/>
  <c r="I5" i="4" s="1"/>
  <c r="G8" i="5"/>
  <c r="F9" i="5"/>
  <c r="I4" i="4"/>
  <c r="G6" i="4"/>
  <c r="A8" i="4"/>
  <c r="K8" i="4" s="1"/>
  <c r="B7" i="4"/>
  <c r="F10" i="8" l="1"/>
  <c r="I10" i="8"/>
  <c r="D20" i="12"/>
  <c r="E20" i="12" s="1"/>
  <c r="F20" i="12" s="1"/>
  <c r="D10" i="8"/>
  <c r="E10" i="8"/>
  <c r="C10" i="8"/>
  <c r="G10" i="8"/>
  <c r="H10" i="8"/>
  <c r="A11" i="8"/>
  <c r="H6" i="4"/>
  <c r="I6" i="4" s="1"/>
  <c r="D7" i="4"/>
  <c r="H7" i="4" s="1"/>
  <c r="C8" i="4"/>
  <c r="F10" i="5"/>
  <c r="G9" i="5"/>
  <c r="G7" i="4"/>
  <c r="B8" i="4"/>
  <c r="A9" i="4"/>
  <c r="K9" i="4" s="1"/>
  <c r="I11" i="8" l="1"/>
  <c r="F11" i="8"/>
  <c r="D21" i="12"/>
  <c r="E21" i="12" s="1"/>
  <c r="F21" i="12" s="1"/>
  <c r="D11" i="8"/>
  <c r="E11" i="8"/>
  <c r="C11" i="8"/>
  <c r="G11" i="8"/>
  <c r="H11" i="8"/>
  <c r="A12" i="8"/>
  <c r="E7" i="4"/>
  <c r="D8" i="4"/>
  <c r="E8" i="4" s="1"/>
  <c r="C9" i="4"/>
  <c r="D9" i="4" s="1"/>
  <c r="F11" i="5"/>
  <c r="G10" i="5"/>
  <c r="I7" i="4"/>
  <c r="B9" i="4"/>
  <c r="A10" i="4"/>
  <c r="K10" i="4" s="1"/>
  <c r="G8" i="4"/>
  <c r="F12" i="8" l="1"/>
  <c r="I12" i="8"/>
  <c r="D22" i="12"/>
  <c r="E22" i="12" s="1"/>
  <c r="F22" i="12" s="1"/>
  <c r="D12" i="8"/>
  <c r="E12" i="8"/>
  <c r="C12" i="8"/>
  <c r="G12" i="8"/>
  <c r="H12" i="8"/>
  <c r="A13" i="8"/>
  <c r="H8" i="4"/>
  <c r="C10" i="4"/>
  <c r="D10" i="4" s="1"/>
  <c r="I8" i="4"/>
  <c r="G11" i="5"/>
  <c r="F12" i="5"/>
  <c r="E9" i="4"/>
  <c r="H9" i="4"/>
  <c r="G9" i="4"/>
  <c r="A11" i="4"/>
  <c r="K11" i="4" s="1"/>
  <c r="B10" i="4"/>
  <c r="F13" i="8" l="1"/>
  <c r="I13" i="8"/>
  <c r="D23" i="12"/>
  <c r="E23" i="12" s="1"/>
  <c r="F23" i="12" s="1"/>
  <c r="D13" i="8"/>
  <c r="E13" i="8"/>
  <c r="C13" i="8"/>
  <c r="G13" i="8"/>
  <c r="H13" i="8"/>
  <c r="A14" i="8"/>
  <c r="C11" i="4"/>
  <c r="D11" i="4" s="1"/>
  <c r="F13" i="5"/>
  <c r="G12" i="5"/>
  <c r="E10" i="4"/>
  <c r="I9" i="4"/>
  <c r="H10" i="4"/>
  <c r="G10" i="4"/>
  <c r="A12" i="4"/>
  <c r="K12" i="4" s="1"/>
  <c r="B11" i="4"/>
  <c r="F14" i="8" l="1"/>
  <c r="I14" i="8"/>
  <c r="D24" i="12"/>
  <c r="E24" i="12" s="1"/>
  <c r="F24" i="12" s="1"/>
  <c r="D14" i="8"/>
  <c r="E14" i="8"/>
  <c r="C14" i="8"/>
  <c r="G14" i="8"/>
  <c r="H14" i="8"/>
  <c r="A15" i="8"/>
  <c r="C12" i="4"/>
  <c r="D12" i="4" s="1"/>
  <c r="F14" i="5"/>
  <c r="G13" i="5"/>
  <c r="I10" i="4"/>
  <c r="E11" i="4"/>
  <c r="H11" i="4"/>
  <c r="G11" i="4"/>
  <c r="A13" i="4"/>
  <c r="K13" i="4" s="1"/>
  <c r="B12" i="4"/>
  <c r="I15" i="8" l="1"/>
  <c r="F15" i="8"/>
  <c r="D25" i="12"/>
  <c r="E25" i="12" s="1"/>
  <c r="F25" i="12" s="1"/>
  <c r="D15" i="8"/>
  <c r="E15" i="8"/>
  <c r="C15" i="8"/>
  <c r="G15" i="8"/>
  <c r="H15" i="8"/>
  <c r="A16" i="8"/>
  <c r="C13" i="4"/>
  <c r="D13" i="4" s="1"/>
  <c r="G14" i="5"/>
  <c r="F15" i="5"/>
  <c r="I11" i="4"/>
  <c r="E12" i="4"/>
  <c r="A14" i="4"/>
  <c r="K14" i="4" s="1"/>
  <c r="H12" i="4"/>
  <c r="G12" i="4"/>
  <c r="B13" i="4"/>
  <c r="F16" i="8" l="1"/>
  <c r="I16" i="8"/>
  <c r="D26" i="12"/>
  <c r="E26" i="12" s="1"/>
  <c r="F26" i="12" s="1"/>
  <c r="D16" i="8"/>
  <c r="E16" i="8"/>
  <c r="C16" i="8"/>
  <c r="G16" i="8"/>
  <c r="H16" i="8"/>
  <c r="A17" i="8"/>
  <c r="C14" i="4"/>
  <c r="D14" i="4" s="1"/>
  <c r="H14" i="4" s="1"/>
  <c r="G15" i="5"/>
  <c r="F16" i="5"/>
  <c r="I12" i="4"/>
  <c r="A15" i="4"/>
  <c r="K15" i="4" s="1"/>
  <c r="B14" i="4"/>
  <c r="E13" i="4"/>
  <c r="H13" i="4"/>
  <c r="G13" i="4"/>
  <c r="F17" i="8" l="1"/>
  <c r="I17" i="8"/>
  <c r="D27" i="12"/>
  <c r="E27" i="12" s="1"/>
  <c r="F27" i="12" s="1"/>
  <c r="D17" i="8"/>
  <c r="E17" i="8"/>
  <c r="C17" i="8"/>
  <c r="G17" i="8"/>
  <c r="H17" i="8"/>
  <c r="A18" i="8"/>
  <c r="C15" i="4"/>
  <c r="D15" i="4" s="1"/>
  <c r="H15" i="4" s="1"/>
  <c r="F17" i="5"/>
  <c r="G16" i="5"/>
  <c r="I13" i="4"/>
  <c r="A16" i="4"/>
  <c r="K16" i="4" s="1"/>
  <c r="B15" i="4"/>
  <c r="G15" i="4" s="1"/>
  <c r="E14" i="4"/>
  <c r="G14" i="4"/>
  <c r="I14" i="4" s="1"/>
  <c r="F18" i="8" l="1"/>
  <c r="I18" i="8"/>
  <c r="D28" i="12"/>
  <c r="E28" i="12" s="1"/>
  <c r="F28" i="12" s="1"/>
  <c r="D18" i="8"/>
  <c r="E18" i="8"/>
  <c r="C18" i="8"/>
  <c r="G18" i="8"/>
  <c r="H18" i="8"/>
  <c r="A19" i="8"/>
  <c r="C16" i="4"/>
  <c r="D16" i="4" s="1"/>
  <c r="H16" i="4" s="1"/>
  <c r="I15" i="4"/>
  <c r="G17" i="5"/>
  <c r="F18" i="5"/>
  <c r="A17" i="4"/>
  <c r="K17" i="4" s="1"/>
  <c r="E15" i="4"/>
  <c r="B16" i="4"/>
  <c r="F19" i="8" l="1"/>
  <c r="I19" i="8"/>
  <c r="D29" i="12"/>
  <c r="E29" i="12" s="1"/>
  <c r="F29" i="12" s="1"/>
  <c r="D19" i="8"/>
  <c r="E19" i="8"/>
  <c r="C19" i="8"/>
  <c r="G19" i="8"/>
  <c r="H19" i="8"/>
  <c r="A20" i="8"/>
  <c r="E16" i="4"/>
  <c r="C17" i="4"/>
  <c r="D17" i="4" s="1"/>
  <c r="B17" i="4"/>
  <c r="G17" i="4" s="1"/>
  <c r="A18" i="4"/>
  <c r="K18" i="4" s="1"/>
  <c r="F19" i="5"/>
  <c r="G18" i="5"/>
  <c r="G16" i="4"/>
  <c r="I16" i="4" s="1"/>
  <c r="F20" i="8" l="1"/>
  <c r="I20" i="8"/>
  <c r="D30" i="12"/>
  <c r="E30" i="12" s="1"/>
  <c r="F30" i="12" s="1"/>
  <c r="D20" i="8"/>
  <c r="E20" i="8"/>
  <c r="C20" i="8"/>
  <c r="G20" i="8"/>
  <c r="H20" i="8"/>
  <c r="A21" i="8"/>
  <c r="C18" i="4"/>
  <c r="D18" i="4" s="1"/>
  <c r="H18" i="4" s="1"/>
  <c r="B18" i="4"/>
  <c r="G18" i="4" s="1"/>
  <c r="E17" i="4"/>
  <c r="A19" i="4"/>
  <c r="K19" i="4" s="1"/>
  <c r="F20" i="5"/>
  <c r="G19" i="5"/>
  <c r="H17" i="4"/>
  <c r="I17" i="4" s="1"/>
  <c r="F21" i="8" l="1"/>
  <c r="I21" i="8"/>
  <c r="D31" i="12"/>
  <c r="E31" i="12" s="1"/>
  <c r="F31" i="12" s="1"/>
  <c r="D21" i="8"/>
  <c r="E21" i="8"/>
  <c r="C21" i="8"/>
  <c r="G21" i="8"/>
  <c r="H21" i="8"/>
  <c r="A22" i="8"/>
  <c r="C19" i="4"/>
  <c r="D19" i="4" s="1"/>
  <c r="E18" i="4"/>
  <c r="A20" i="4"/>
  <c r="K20" i="4" s="1"/>
  <c r="B19" i="4"/>
  <c r="G19" i="4" s="1"/>
  <c r="G20" i="5"/>
  <c r="F21" i="5"/>
  <c r="I18" i="4"/>
  <c r="F22" i="8" l="1"/>
  <c r="I22" i="8"/>
  <c r="D32" i="12"/>
  <c r="E32" i="12" s="1"/>
  <c r="F32" i="12" s="1"/>
  <c r="D22" i="8"/>
  <c r="E22" i="8"/>
  <c r="C22" i="8"/>
  <c r="G22" i="8"/>
  <c r="H22" i="8"/>
  <c r="A23" i="8"/>
  <c r="C20" i="4"/>
  <c r="D20" i="4" s="1"/>
  <c r="H20" i="4" s="1"/>
  <c r="H19" i="4"/>
  <c r="I19" i="4" s="1"/>
  <c r="E19" i="4"/>
  <c r="A21" i="4"/>
  <c r="K21" i="4" s="1"/>
  <c r="B20" i="4"/>
  <c r="F22" i="5"/>
  <c r="G21" i="5"/>
  <c r="F23" i="8" l="1"/>
  <c r="I23" i="8"/>
  <c r="D33" i="12"/>
  <c r="E33" i="12" s="1"/>
  <c r="F33" i="12" s="1"/>
  <c r="D23" i="8"/>
  <c r="E23" i="8"/>
  <c r="C23" i="8"/>
  <c r="G23" i="8"/>
  <c r="H23" i="8"/>
  <c r="A24" i="8"/>
  <c r="E20" i="4"/>
  <c r="C21" i="4"/>
  <c r="D21" i="4" s="1"/>
  <c r="B21" i="4"/>
  <c r="G21" i="4" s="1"/>
  <c r="A22" i="4"/>
  <c r="K22" i="4" s="1"/>
  <c r="G20" i="4"/>
  <c r="I20" i="4" s="1"/>
  <c r="F23" i="5"/>
  <c r="G22" i="5"/>
  <c r="F24" i="8" l="1"/>
  <c r="I24" i="8"/>
  <c r="D34" i="12"/>
  <c r="E34" i="12" s="1"/>
  <c r="F34" i="12" s="1"/>
  <c r="D24" i="8"/>
  <c r="E24" i="8"/>
  <c r="C24" i="8"/>
  <c r="G24" i="8"/>
  <c r="H24" i="8"/>
  <c r="A25" i="8"/>
  <c r="A23" i="4"/>
  <c r="K23" i="4" s="1"/>
  <c r="H21" i="4"/>
  <c r="I21" i="4" s="1"/>
  <c r="E21" i="4"/>
  <c r="C22" i="4"/>
  <c r="B22" i="4"/>
  <c r="G22" i="4" s="1"/>
  <c r="F24" i="5"/>
  <c r="G23" i="5"/>
  <c r="F25" i="8" l="1"/>
  <c r="I25" i="8"/>
  <c r="D35" i="12"/>
  <c r="E35" i="12" s="1"/>
  <c r="F35" i="12" s="1"/>
  <c r="D25" i="8"/>
  <c r="E25" i="8"/>
  <c r="C25" i="8"/>
  <c r="G25" i="8"/>
  <c r="H25" i="8"/>
  <c r="A26" i="8"/>
  <c r="A24" i="4"/>
  <c r="K24" i="4" s="1"/>
  <c r="B23" i="4"/>
  <c r="G23" i="4" s="1"/>
  <c r="C23" i="4"/>
  <c r="D22" i="4"/>
  <c r="H22" i="4" s="1"/>
  <c r="I22" i="4" s="1"/>
  <c r="F25" i="5"/>
  <c r="G24" i="5"/>
  <c r="F26" i="8" l="1"/>
  <c r="I26" i="8"/>
  <c r="D36" i="12"/>
  <c r="E36" i="12" s="1"/>
  <c r="F36" i="12" s="1"/>
  <c r="D26" i="8"/>
  <c r="E26" i="8"/>
  <c r="C26" i="8"/>
  <c r="G26" i="8"/>
  <c r="H26" i="8"/>
  <c r="A27" i="8"/>
  <c r="B24" i="4"/>
  <c r="G24" i="4" s="1"/>
  <c r="A25" i="4"/>
  <c r="K25" i="4" s="1"/>
  <c r="C24" i="4"/>
  <c r="E22" i="4"/>
  <c r="D23" i="4"/>
  <c r="G25" i="5"/>
  <c r="F26" i="5"/>
  <c r="F27" i="8" l="1"/>
  <c r="I27" i="8"/>
  <c r="D37" i="12"/>
  <c r="E37" i="12" s="1"/>
  <c r="F37" i="12" s="1"/>
  <c r="D27" i="8"/>
  <c r="E27" i="8"/>
  <c r="C27" i="8"/>
  <c r="G27" i="8"/>
  <c r="H27" i="8"/>
  <c r="A28" i="8"/>
  <c r="B25" i="4"/>
  <c r="C25" i="4"/>
  <c r="A26" i="4"/>
  <c r="K26" i="4" s="1"/>
  <c r="H23" i="4"/>
  <c r="I23" i="4" s="1"/>
  <c r="E23" i="4"/>
  <c r="D24" i="4"/>
  <c r="F27" i="5"/>
  <c r="G26" i="5"/>
  <c r="G25" i="4"/>
  <c r="F28" i="8" l="1"/>
  <c r="I28" i="8"/>
  <c r="D38" i="12"/>
  <c r="E38" i="12" s="1"/>
  <c r="F38" i="12" s="1"/>
  <c r="D28" i="8"/>
  <c r="E28" i="8"/>
  <c r="C28" i="8"/>
  <c r="G28" i="8"/>
  <c r="H28" i="8"/>
  <c r="A29" i="8"/>
  <c r="C26" i="4"/>
  <c r="B26" i="4"/>
  <c r="G26" i="4" s="1"/>
  <c r="A27" i="4"/>
  <c r="K27" i="4" s="1"/>
  <c r="E24" i="4"/>
  <c r="H24" i="4"/>
  <c r="I24" i="4" s="1"/>
  <c r="D25" i="4"/>
  <c r="G27" i="5"/>
  <c r="F28" i="5"/>
  <c r="F29" i="8" l="1"/>
  <c r="I29" i="8"/>
  <c r="D39" i="12"/>
  <c r="E39" i="12" s="1"/>
  <c r="F39" i="12" s="1"/>
  <c r="D29" i="8"/>
  <c r="E29" i="8"/>
  <c r="C29" i="8"/>
  <c r="G29" i="8"/>
  <c r="H29" i="8"/>
  <c r="A30" i="8"/>
  <c r="C27" i="4"/>
  <c r="B27" i="4"/>
  <c r="G27" i="4" s="1"/>
  <c r="A28" i="4"/>
  <c r="K28" i="4" s="1"/>
  <c r="H25" i="4"/>
  <c r="I25" i="4" s="1"/>
  <c r="E25" i="4"/>
  <c r="D26" i="4"/>
  <c r="G28" i="5"/>
  <c r="F29" i="5"/>
  <c r="F30" i="8" l="1"/>
  <c r="I30" i="8"/>
  <c r="D40" i="12"/>
  <c r="E40" i="12" s="1"/>
  <c r="F40" i="12" s="1"/>
  <c r="D30" i="8"/>
  <c r="E30" i="8"/>
  <c r="C30" i="8"/>
  <c r="G30" i="8"/>
  <c r="H30" i="8"/>
  <c r="A31" i="8"/>
  <c r="B28" i="4"/>
  <c r="G28" i="4" s="1"/>
  <c r="A29" i="4"/>
  <c r="K29" i="4" s="1"/>
  <c r="C28" i="4"/>
  <c r="H26" i="4"/>
  <c r="I26" i="4" s="1"/>
  <c r="E26" i="4"/>
  <c r="D27" i="4"/>
  <c r="F30" i="5"/>
  <c r="G29" i="5"/>
  <c r="F31" i="8" l="1"/>
  <c r="I31" i="8"/>
  <c r="D41" i="12"/>
  <c r="E41" i="12" s="1"/>
  <c r="F41" i="12" s="1"/>
  <c r="A30" i="4"/>
  <c r="K30" i="4" s="1"/>
  <c r="B29" i="4"/>
  <c r="D31" i="8"/>
  <c r="E31" i="8"/>
  <c r="C31" i="8"/>
  <c r="G31" i="8"/>
  <c r="H31" i="8"/>
  <c r="A32" i="8"/>
  <c r="D28" i="4"/>
  <c r="H28" i="4" s="1"/>
  <c r="I28" i="4" s="1"/>
  <c r="C29" i="4"/>
  <c r="D29" i="4" s="1"/>
  <c r="E29" i="4" s="1"/>
  <c r="E27" i="4"/>
  <c r="H27" i="4"/>
  <c r="I27" i="4" s="1"/>
  <c r="C30" i="4"/>
  <c r="F31" i="5"/>
  <c r="G30" i="5"/>
  <c r="G29" i="4"/>
  <c r="A31" i="4"/>
  <c r="K31" i="4" s="1"/>
  <c r="B30" i="4"/>
  <c r="F32" i="8" l="1"/>
  <c r="I32" i="8"/>
  <c r="D42" i="12"/>
  <c r="E42" i="12" s="1"/>
  <c r="F42" i="12" s="1"/>
  <c r="E28" i="4"/>
  <c r="D32" i="8"/>
  <c r="E32" i="8"/>
  <c r="C32" i="8"/>
  <c r="G32" i="8"/>
  <c r="H32" i="8"/>
  <c r="A33" i="8"/>
  <c r="D30" i="4"/>
  <c r="E30" i="4" s="1"/>
  <c r="H29" i="4"/>
  <c r="C31" i="4"/>
  <c r="D31" i="4" s="1"/>
  <c r="F32" i="5"/>
  <c r="G31" i="5"/>
  <c r="I29" i="4"/>
  <c r="G30" i="4"/>
  <c r="A32" i="4"/>
  <c r="K32" i="4" s="1"/>
  <c r="B31" i="4"/>
  <c r="F33" i="8" l="1"/>
  <c r="I33" i="8"/>
  <c r="D43" i="12"/>
  <c r="E43" i="12" s="1"/>
  <c r="F43" i="12" s="1"/>
  <c r="H30" i="4"/>
  <c r="D33" i="8"/>
  <c r="E33" i="8"/>
  <c r="C33" i="8"/>
  <c r="G33" i="8"/>
  <c r="H33" i="8"/>
  <c r="A34" i="8"/>
  <c r="C32" i="4"/>
  <c r="D32" i="4" s="1"/>
  <c r="G32" i="5"/>
  <c r="F33" i="5"/>
  <c r="I30" i="4"/>
  <c r="E31" i="4"/>
  <c r="H31" i="4"/>
  <c r="G31" i="4"/>
  <c r="A33" i="4"/>
  <c r="K33" i="4" s="1"/>
  <c r="B32" i="4"/>
  <c r="F34" i="8" l="1"/>
  <c r="I34" i="8"/>
  <c r="D44" i="12"/>
  <c r="E44" i="12" s="1"/>
  <c r="F44" i="12" s="1"/>
  <c r="D34" i="8"/>
  <c r="E34" i="8"/>
  <c r="C34" i="8"/>
  <c r="G34" i="8"/>
  <c r="H34" i="8"/>
  <c r="A35" i="8"/>
  <c r="C33" i="4"/>
  <c r="D33" i="4" s="1"/>
  <c r="G33" i="5"/>
  <c r="F34" i="5"/>
  <c r="I31" i="4"/>
  <c r="E32" i="4"/>
  <c r="H32" i="4"/>
  <c r="G32" i="4"/>
  <c r="A34" i="4"/>
  <c r="K34" i="4" s="1"/>
  <c r="B33" i="4"/>
  <c r="F35" i="8" l="1"/>
  <c r="I35" i="8"/>
  <c r="D45" i="12"/>
  <c r="E45" i="12" s="1"/>
  <c r="F45" i="12" s="1"/>
  <c r="D35" i="8"/>
  <c r="E35" i="8"/>
  <c r="C35" i="8"/>
  <c r="G35" i="8"/>
  <c r="H35" i="8"/>
  <c r="A36" i="8"/>
  <c r="C34" i="4"/>
  <c r="D34" i="4" s="1"/>
  <c r="G34" i="5"/>
  <c r="F35" i="5"/>
  <c r="I32" i="4"/>
  <c r="E33" i="4"/>
  <c r="H33" i="4"/>
  <c r="G33" i="4"/>
  <c r="A35" i="4"/>
  <c r="K35" i="4" s="1"/>
  <c r="B34" i="4"/>
  <c r="F36" i="8" l="1"/>
  <c r="I36" i="8"/>
  <c r="D46" i="12"/>
  <c r="E46" i="12" s="1"/>
  <c r="F46" i="12" s="1"/>
  <c r="D36" i="8"/>
  <c r="E36" i="8"/>
  <c r="C36" i="8"/>
  <c r="G36" i="8"/>
  <c r="H36" i="8"/>
  <c r="A37" i="8"/>
  <c r="C35" i="4"/>
  <c r="D35" i="4" s="1"/>
  <c r="F36" i="5"/>
  <c r="G35" i="5"/>
  <c r="I33" i="4"/>
  <c r="E34" i="4"/>
  <c r="H34" i="4"/>
  <c r="G34" i="4"/>
  <c r="A36" i="4"/>
  <c r="K36" i="4" s="1"/>
  <c r="B35" i="4"/>
  <c r="F37" i="8" l="1"/>
  <c r="I37" i="8"/>
  <c r="D47" i="12"/>
  <c r="E47" i="12" s="1"/>
  <c r="F47" i="12" s="1"/>
  <c r="D37" i="8"/>
  <c r="E37" i="8"/>
  <c r="C37" i="8"/>
  <c r="G37" i="8"/>
  <c r="H37" i="8"/>
  <c r="A38" i="8"/>
  <c r="C36" i="4"/>
  <c r="D36" i="4" s="1"/>
  <c r="F37" i="5"/>
  <c r="G36" i="5"/>
  <c r="I34" i="4"/>
  <c r="E35" i="4"/>
  <c r="H35" i="4"/>
  <c r="G35" i="4"/>
  <c r="A37" i="4"/>
  <c r="K37" i="4" s="1"/>
  <c r="B36" i="4"/>
  <c r="F38" i="8" l="1"/>
  <c r="I38" i="8"/>
  <c r="D48" i="12"/>
  <c r="E48" i="12" s="1"/>
  <c r="F48" i="12" s="1"/>
  <c r="D38" i="8"/>
  <c r="E38" i="8"/>
  <c r="C38" i="8"/>
  <c r="G38" i="8"/>
  <c r="H38" i="8"/>
  <c r="A39" i="8"/>
  <c r="C37" i="4"/>
  <c r="D37" i="4" s="1"/>
  <c r="F38" i="5"/>
  <c r="G37" i="5"/>
  <c r="I35" i="4"/>
  <c r="E36" i="4"/>
  <c r="H36" i="4"/>
  <c r="G36" i="4"/>
  <c r="A38" i="4"/>
  <c r="K38" i="4" s="1"/>
  <c r="B37" i="4"/>
  <c r="F39" i="8" l="1"/>
  <c r="I39" i="8"/>
  <c r="D49" i="12"/>
  <c r="E49" i="12" s="1"/>
  <c r="F49" i="12" s="1"/>
  <c r="D39" i="8"/>
  <c r="E39" i="8"/>
  <c r="C39" i="8"/>
  <c r="G39" i="8"/>
  <c r="H39" i="8"/>
  <c r="A40" i="8"/>
  <c r="C38" i="4"/>
  <c r="D38" i="4" s="1"/>
  <c r="E37" i="4"/>
  <c r="F39" i="5"/>
  <c r="G38" i="5"/>
  <c r="I36" i="4"/>
  <c r="H37" i="4"/>
  <c r="G37" i="4"/>
  <c r="B38" i="4"/>
  <c r="A39" i="4"/>
  <c r="K39" i="4" s="1"/>
  <c r="F40" i="8" l="1"/>
  <c r="I40" i="8"/>
  <c r="D50" i="12"/>
  <c r="E50" i="12" s="1"/>
  <c r="F50" i="12" s="1"/>
  <c r="D40" i="8"/>
  <c r="E40" i="8"/>
  <c r="C40" i="8"/>
  <c r="G40" i="8"/>
  <c r="H40" i="8"/>
  <c r="A41" i="8"/>
  <c r="C39" i="4"/>
  <c r="D39" i="4" s="1"/>
  <c r="G39" i="5"/>
  <c r="F40" i="5"/>
  <c r="I37" i="4"/>
  <c r="E38" i="4"/>
  <c r="H38" i="4"/>
  <c r="G38" i="4"/>
  <c r="B39" i="4"/>
  <c r="A40" i="4"/>
  <c r="K40" i="4" s="1"/>
  <c r="F41" i="8" l="1"/>
  <c r="I41" i="8"/>
  <c r="D51" i="12"/>
  <c r="E51" i="12" s="1"/>
  <c r="F51" i="12" s="1"/>
  <c r="D41" i="8"/>
  <c r="E41" i="8"/>
  <c r="C41" i="8"/>
  <c r="G41" i="8"/>
  <c r="H41" i="8"/>
  <c r="A42" i="8"/>
  <c r="I38" i="4"/>
  <c r="C40" i="4"/>
  <c r="D40" i="4" s="1"/>
  <c r="F41" i="5"/>
  <c r="G40" i="5"/>
  <c r="E39" i="4"/>
  <c r="H39" i="4"/>
  <c r="G39" i="4"/>
  <c r="B40" i="4"/>
  <c r="A41" i="4"/>
  <c r="K41" i="4" s="1"/>
  <c r="F42" i="8" l="1"/>
  <c r="I42" i="8"/>
  <c r="D52" i="12"/>
  <c r="E52" i="12" s="1"/>
  <c r="F52" i="12" s="1"/>
  <c r="D42" i="8"/>
  <c r="E42" i="8"/>
  <c r="C42" i="8"/>
  <c r="G42" i="8"/>
  <c r="H42" i="8"/>
  <c r="A43" i="8"/>
  <c r="C41" i="4"/>
  <c r="D41" i="4" s="1"/>
  <c r="F42" i="5"/>
  <c r="G41" i="5"/>
  <c r="I39" i="4"/>
  <c r="E40" i="4"/>
  <c r="H40" i="4"/>
  <c r="G40" i="4"/>
  <c r="B41" i="4"/>
  <c r="A42" i="4"/>
  <c r="K42" i="4" s="1"/>
  <c r="F43" i="8" l="1"/>
  <c r="I43" i="8"/>
  <c r="D53" i="12"/>
  <c r="E53" i="12" s="1"/>
  <c r="F53" i="12" s="1"/>
  <c r="D43" i="8"/>
  <c r="E43" i="8"/>
  <c r="C43" i="8"/>
  <c r="G43" i="8"/>
  <c r="H43" i="8"/>
  <c r="A44" i="8"/>
  <c r="C42" i="4"/>
  <c r="D42" i="4" s="1"/>
  <c r="I40" i="4"/>
  <c r="G42" i="5"/>
  <c r="F43" i="5"/>
  <c r="E41" i="4"/>
  <c r="H41" i="4"/>
  <c r="G41" i="4"/>
  <c r="B42" i="4"/>
  <c r="A43" i="4"/>
  <c r="K43" i="4" s="1"/>
  <c r="F44" i="8" l="1"/>
  <c r="I44" i="8"/>
  <c r="D54" i="12"/>
  <c r="E54" i="12" s="1"/>
  <c r="F54" i="12" s="1"/>
  <c r="D44" i="8"/>
  <c r="E44" i="8"/>
  <c r="C44" i="8"/>
  <c r="G44" i="8"/>
  <c r="H44" i="8"/>
  <c r="A45" i="8"/>
  <c r="C43" i="4"/>
  <c r="D43" i="4" s="1"/>
  <c r="F44" i="5"/>
  <c r="G43" i="5"/>
  <c r="I41" i="4"/>
  <c r="E42" i="4"/>
  <c r="H42" i="4"/>
  <c r="G42" i="4"/>
  <c r="B43" i="4"/>
  <c r="A44" i="4"/>
  <c r="K44" i="4" s="1"/>
  <c r="F45" i="8" l="1"/>
  <c r="I45" i="8"/>
  <c r="D55" i="12"/>
  <c r="E55" i="12" s="1"/>
  <c r="F55" i="12" s="1"/>
  <c r="D45" i="8"/>
  <c r="E45" i="8"/>
  <c r="C45" i="8"/>
  <c r="G45" i="8"/>
  <c r="H45" i="8"/>
  <c r="A46" i="8"/>
  <c r="C44" i="4"/>
  <c r="D44" i="4" s="1"/>
  <c r="G44" i="5"/>
  <c r="F45" i="5"/>
  <c r="I42" i="4"/>
  <c r="E43" i="4"/>
  <c r="H43" i="4"/>
  <c r="G43" i="4"/>
  <c r="B44" i="4"/>
  <c r="A45" i="4"/>
  <c r="K45" i="4" s="1"/>
  <c r="F46" i="8" l="1"/>
  <c r="I46" i="8"/>
  <c r="D56" i="12"/>
  <c r="E56" i="12" s="1"/>
  <c r="F56" i="12" s="1"/>
  <c r="D46" i="8"/>
  <c r="E46" i="8"/>
  <c r="C46" i="8"/>
  <c r="G46" i="8"/>
  <c r="H46" i="8"/>
  <c r="A47" i="8"/>
  <c r="C45" i="4"/>
  <c r="D45" i="4" s="1"/>
  <c r="I43" i="4"/>
  <c r="G45" i="5"/>
  <c r="F46" i="5"/>
  <c r="E44" i="4"/>
  <c r="H44" i="4"/>
  <c r="G44" i="4"/>
  <c r="B45" i="4"/>
  <c r="A46" i="4"/>
  <c r="K46" i="4" s="1"/>
  <c r="F47" i="8" l="1"/>
  <c r="I47" i="8"/>
  <c r="D57" i="12"/>
  <c r="E57" i="12" s="1"/>
  <c r="F57" i="12" s="1"/>
  <c r="D47" i="8"/>
  <c r="E47" i="8"/>
  <c r="C47" i="8"/>
  <c r="G47" i="8"/>
  <c r="H47" i="8"/>
  <c r="A48" i="8"/>
  <c r="C46" i="4"/>
  <c r="D46" i="4" s="1"/>
  <c r="F47" i="5"/>
  <c r="G46" i="5"/>
  <c r="I44" i="4"/>
  <c r="E45" i="4"/>
  <c r="H45" i="4"/>
  <c r="G45" i="4"/>
  <c r="B46" i="4"/>
  <c r="A47" i="4"/>
  <c r="K47" i="4" s="1"/>
  <c r="F48" i="8" l="1"/>
  <c r="I48" i="8"/>
  <c r="D58" i="12"/>
  <c r="E58" i="12" s="1"/>
  <c r="F58" i="12" s="1"/>
  <c r="D48" i="8"/>
  <c r="E48" i="8"/>
  <c r="C48" i="8"/>
  <c r="G48" i="8"/>
  <c r="H48" i="8"/>
  <c r="A49" i="8"/>
  <c r="C47" i="4"/>
  <c r="D47" i="4" s="1"/>
  <c r="G47" i="5"/>
  <c r="F48" i="5"/>
  <c r="I45" i="4"/>
  <c r="E46" i="4"/>
  <c r="H46" i="4"/>
  <c r="G46" i="4"/>
  <c r="I46" i="4" s="1"/>
  <c r="B47" i="4"/>
  <c r="A48" i="4"/>
  <c r="K48" i="4" s="1"/>
  <c r="F49" i="8" l="1"/>
  <c r="I49" i="8"/>
  <c r="D59" i="12"/>
  <c r="E59" i="12" s="1"/>
  <c r="F59" i="12" s="1"/>
  <c r="D49" i="8"/>
  <c r="E49" i="8"/>
  <c r="C49" i="8"/>
  <c r="G49" i="8"/>
  <c r="H49" i="8"/>
  <c r="A50" i="8"/>
  <c r="C48" i="4"/>
  <c r="D48" i="4" s="1"/>
  <c r="F49" i="5"/>
  <c r="G48" i="5"/>
  <c r="E47" i="4"/>
  <c r="H47" i="4"/>
  <c r="G47" i="4"/>
  <c r="B48" i="4"/>
  <c r="A49" i="4"/>
  <c r="K49" i="4" s="1"/>
  <c r="F50" i="8" l="1"/>
  <c r="I50" i="8"/>
  <c r="D60" i="12"/>
  <c r="E60" i="12" s="1"/>
  <c r="F60" i="12" s="1"/>
  <c r="D50" i="8"/>
  <c r="E50" i="8"/>
  <c r="C50" i="8"/>
  <c r="G50" i="8"/>
  <c r="H50" i="8"/>
  <c r="A51" i="8"/>
  <c r="C49" i="4"/>
  <c r="D49" i="4" s="1"/>
  <c r="F50" i="5"/>
  <c r="G49" i="5"/>
  <c r="I47" i="4"/>
  <c r="E48" i="4"/>
  <c r="H48" i="4"/>
  <c r="G48" i="4"/>
  <c r="B49" i="4"/>
  <c r="A50" i="4"/>
  <c r="K50" i="4" s="1"/>
  <c r="I51" i="8" l="1"/>
  <c r="F51" i="8"/>
  <c r="D61" i="12"/>
  <c r="E61" i="12" s="1"/>
  <c r="F61" i="12" s="1"/>
  <c r="D51" i="8"/>
  <c r="E51" i="8"/>
  <c r="C51" i="8"/>
  <c r="G51" i="8"/>
  <c r="H51" i="8"/>
  <c r="A52" i="8"/>
  <c r="I48" i="4"/>
  <c r="C50" i="4"/>
  <c r="D50" i="4" s="1"/>
  <c r="G50" i="5"/>
  <c r="F51" i="5"/>
  <c r="E49" i="4"/>
  <c r="H49" i="4"/>
  <c r="G49" i="4"/>
  <c r="B50" i="4"/>
  <c r="A51" i="4"/>
  <c r="K51" i="4" s="1"/>
  <c r="F52" i="8" l="1"/>
  <c r="I52" i="8"/>
  <c r="D62" i="12"/>
  <c r="E62" i="12" s="1"/>
  <c r="F62" i="12" s="1"/>
  <c r="D52" i="8"/>
  <c r="E52" i="8"/>
  <c r="C52" i="8"/>
  <c r="G52" i="8"/>
  <c r="H52" i="8"/>
  <c r="A53" i="8"/>
  <c r="C51" i="4"/>
  <c r="D51" i="4" s="1"/>
  <c r="G51" i="5"/>
  <c r="F52" i="5"/>
  <c r="I49" i="4"/>
  <c r="E50" i="4"/>
  <c r="H50" i="4"/>
  <c r="G50" i="4"/>
  <c r="B51" i="4"/>
  <c r="A52" i="4"/>
  <c r="K52" i="4" s="1"/>
  <c r="F53" i="8" l="1"/>
  <c r="I53" i="8"/>
  <c r="D63" i="12"/>
  <c r="E63" i="12" s="1"/>
  <c r="F63" i="12" s="1"/>
  <c r="D53" i="8"/>
  <c r="E53" i="8"/>
  <c r="C53" i="8"/>
  <c r="G53" i="8"/>
  <c r="H53" i="8"/>
  <c r="A54" i="8"/>
  <c r="C52" i="4"/>
  <c r="D52" i="4" s="1"/>
  <c r="F53" i="5"/>
  <c r="G52" i="5"/>
  <c r="I50" i="4"/>
  <c r="E51" i="4"/>
  <c r="H51" i="4"/>
  <c r="G51" i="4"/>
  <c r="B52" i="4"/>
  <c r="A53" i="4"/>
  <c r="K53" i="4" s="1"/>
  <c r="F54" i="8" l="1"/>
  <c r="I54" i="8"/>
  <c r="D64" i="12"/>
  <c r="E64" i="12" s="1"/>
  <c r="F64" i="12" s="1"/>
  <c r="D54" i="8"/>
  <c r="E54" i="8"/>
  <c r="C54" i="8"/>
  <c r="G54" i="8"/>
  <c r="H54" i="8"/>
  <c r="A55" i="8"/>
  <c r="C53" i="4"/>
  <c r="D53" i="4" s="1"/>
  <c r="G53" i="5"/>
  <c r="F54" i="5"/>
  <c r="I51" i="4"/>
  <c r="E52" i="4"/>
  <c r="H52" i="4"/>
  <c r="G52" i="4"/>
  <c r="B53" i="4"/>
  <c r="A54" i="4"/>
  <c r="K54" i="4" s="1"/>
  <c r="F55" i="8" l="1"/>
  <c r="I55" i="8"/>
  <c r="D65" i="12"/>
  <c r="E65" i="12" s="1"/>
  <c r="F65" i="12" s="1"/>
  <c r="D55" i="8"/>
  <c r="E55" i="8"/>
  <c r="C55" i="8"/>
  <c r="G55" i="8"/>
  <c r="H55" i="8"/>
  <c r="A56" i="8"/>
  <c r="C54" i="4"/>
  <c r="D54" i="4" s="1"/>
  <c r="F55" i="5"/>
  <c r="G54" i="5"/>
  <c r="I52" i="4"/>
  <c r="E53" i="4"/>
  <c r="H53" i="4"/>
  <c r="G53" i="4"/>
  <c r="B54" i="4"/>
  <c r="A55" i="4"/>
  <c r="K55" i="4" s="1"/>
  <c r="F56" i="8" l="1"/>
  <c r="I56" i="8"/>
  <c r="D66" i="12"/>
  <c r="E66" i="12" s="1"/>
  <c r="F66" i="12" s="1"/>
  <c r="D56" i="8"/>
  <c r="E56" i="8"/>
  <c r="C56" i="8"/>
  <c r="G56" i="8"/>
  <c r="H56" i="8"/>
  <c r="A57" i="8"/>
  <c r="C55" i="4"/>
  <c r="D55" i="4" s="1"/>
  <c r="F56" i="5"/>
  <c r="G55" i="5"/>
  <c r="I53" i="4"/>
  <c r="E54" i="4"/>
  <c r="H54" i="4"/>
  <c r="G54" i="4"/>
  <c r="B55" i="4"/>
  <c r="A56" i="4"/>
  <c r="K56" i="4" s="1"/>
  <c r="F57" i="8" l="1"/>
  <c r="I57" i="8"/>
  <c r="D67" i="12"/>
  <c r="E67" i="12" s="1"/>
  <c r="F67" i="12" s="1"/>
  <c r="D57" i="8"/>
  <c r="E57" i="8"/>
  <c r="C57" i="8"/>
  <c r="G57" i="8"/>
  <c r="H57" i="8"/>
  <c r="A58" i="8"/>
  <c r="C56" i="4"/>
  <c r="D56" i="4" s="1"/>
  <c r="G56" i="5"/>
  <c r="F57" i="5"/>
  <c r="I54" i="4"/>
  <c r="E55" i="4"/>
  <c r="H55" i="4"/>
  <c r="G55" i="4"/>
  <c r="B56" i="4"/>
  <c r="A57" i="4"/>
  <c r="K57" i="4" s="1"/>
  <c r="F58" i="8" l="1"/>
  <c r="I58" i="8"/>
  <c r="D68" i="12"/>
  <c r="E68" i="12" s="1"/>
  <c r="F68" i="12" s="1"/>
  <c r="D58" i="8"/>
  <c r="E58" i="8"/>
  <c r="C58" i="8"/>
  <c r="G58" i="8"/>
  <c r="H58" i="8"/>
  <c r="A59" i="8"/>
  <c r="C57" i="4"/>
  <c r="D57" i="4" s="1"/>
  <c r="F58" i="5"/>
  <c r="G57" i="5"/>
  <c r="I55" i="4"/>
  <c r="E56" i="4"/>
  <c r="H56" i="4"/>
  <c r="G56" i="4"/>
  <c r="B57" i="4"/>
  <c r="A58" i="4"/>
  <c r="K58" i="4" s="1"/>
  <c r="F59" i="8" l="1"/>
  <c r="I59" i="8"/>
  <c r="D69" i="12"/>
  <c r="E69" i="12" s="1"/>
  <c r="F69" i="12" s="1"/>
  <c r="D59" i="8"/>
  <c r="E59" i="8"/>
  <c r="C59" i="8"/>
  <c r="G59" i="8"/>
  <c r="H59" i="8"/>
  <c r="A60" i="8"/>
  <c r="C58" i="4"/>
  <c r="D58" i="4" s="1"/>
  <c r="F59" i="5"/>
  <c r="G58" i="5"/>
  <c r="I56" i="4"/>
  <c r="E57" i="4"/>
  <c r="H57" i="4"/>
  <c r="G57" i="4"/>
  <c r="B58" i="4"/>
  <c r="A59" i="4"/>
  <c r="K59" i="4" s="1"/>
  <c r="F60" i="8" l="1"/>
  <c r="I60" i="8"/>
  <c r="D70" i="12"/>
  <c r="E70" i="12" s="1"/>
  <c r="F70" i="12" s="1"/>
  <c r="D60" i="8"/>
  <c r="E60" i="8"/>
  <c r="C60" i="8"/>
  <c r="G60" i="8"/>
  <c r="H60" i="8"/>
  <c r="A61" i="8"/>
  <c r="C59" i="4"/>
  <c r="D59" i="4" s="1"/>
  <c r="F60" i="5"/>
  <c r="G59" i="5"/>
  <c r="I57" i="4"/>
  <c r="E58" i="4"/>
  <c r="H58" i="4"/>
  <c r="G58" i="4"/>
  <c r="B59" i="4"/>
  <c r="A60" i="4"/>
  <c r="K60" i="4" s="1"/>
  <c r="F61" i="8" l="1"/>
  <c r="I61" i="8"/>
  <c r="D71" i="12"/>
  <c r="E71" i="12" s="1"/>
  <c r="F71" i="12" s="1"/>
  <c r="D61" i="8"/>
  <c r="E61" i="8"/>
  <c r="C61" i="8"/>
  <c r="G61" i="8"/>
  <c r="H61" i="8"/>
  <c r="A62" i="8"/>
  <c r="C60" i="4"/>
  <c r="D60" i="4" s="1"/>
  <c r="I58" i="4"/>
  <c r="F61" i="5"/>
  <c r="G60" i="5"/>
  <c r="E59" i="4"/>
  <c r="H59" i="4"/>
  <c r="G59" i="4"/>
  <c r="B60" i="4"/>
  <c r="A61" i="4"/>
  <c r="K61" i="4" s="1"/>
  <c r="F62" i="8" l="1"/>
  <c r="I62" i="8"/>
  <c r="D72" i="12"/>
  <c r="E72" i="12" s="1"/>
  <c r="F72" i="12" s="1"/>
  <c r="D62" i="8"/>
  <c r="E62" i="8"/>
  <c r="C62" i="8"/>
  <c r="G62" i="8"/>
  <c r="H62" i="8"/>
  <c r="A63" i="8"/>
  <c r="C61" i="4"/>
  <c r="D61" i="4" s="1"/>
  <c r="G61" i="5"/>
  <c r="F62" i="5"/>
  <c r="I59" i="4"/>
  <c r="E60" i="4"/>
  <c r="H60" i="4"/>
  <c r="G60" i="4"/>
  <c r="B61" i="4"/>
  <c r="A62" i="4"/>
  <c r="K62" i="4" s="1"/>
  <c r="F63" i="8" l="1"/>
  <c r="I63" i="8"/>
  <c r="D73" i="12"/>
  <c r="E73" i="12" s="1"/>
  <c r="F73" i="12" s="1"/>
  <c r="D63" i="8"/>
  <c r="E63" i="8"/>
  <c r="C63" i="8"/>
  <c r="G63" i="8"/>
  <c r="H63" i="8"/>
  <c r="A64" i="8"/>
  <c r="C62" i="4"/>
  <c r="D62" i="4" s="1"/>
  <c r="F63" i="5"/>
  <c r="G62" i="5"/>
  <c r="I60" i="4"/>
  <c r="E61" i="4"/>
  <c r="H61" i="4"/>
  <c r="G61" i="4"/>
  <c r="B62" i="4"/>
  <c r="A63" i="4"/>
  <c r="K63" i="4" s="1"/>
  <c r="F64" i="8" l="1"/>
  <c r="I64" i="8"/>
  <c r="D74" i="12"/>
  <c r="E74" i="12" s="1"/>
  <c r="F74" i="12" s="1"/>
  <c r="D64" i="8"/>
  <c r="E64" i="8"/>
  <c r="C64" i="8"/>
  <c r="G64" i="8"/>
  <c r="H64" i="8"/>
  <c r="A65" i="8"/>
  <c r="C63" i="4"/>
  <c r="D63" i="4" s="1"/>
  <c r="G63" i="5"/>
  <c r="F64" i="5"/>
  <c r="I61" i="4"/>
  <c r="E62" i="4"/>
  <c r="H62" i="4"/>
  <c r="G62" i="4"/>
  <c r="B63" i="4"/>
  <c r="A64" i="4"/>
  <c r="K64" i="4" s="1"/>
  <c r="F65" i="8" l="1"/>
  <c r="I65" i="8"/>
  <c r="D75" i="12"/>
  <c r="E75" i="12" s="1"/>
  <c r="F75" i="12" s="1"/>
  <c r="D65" i="8"/>
  <c r="E65" i="8"/>
  <c r="C65" i="8"/>
  <c r="G65" i="8"/>
  <c r="H65" i="8"/>
  <c r="A66" i="8"/>
  <c r="C64" i="4"/>
  <c r="D64" i="4" s="1"/>
  <c r="G64" i="5"/>
  <c r="F65" i="5"/>
  <c r="I62" i="4"/>
  <c r="E63" i="4"/>
  <c r="H63" i="4"/>
  <c r="G63" i="4"/>
  <c r="B64" i="4"/>
  <c r="A65" i="4"/>
  <c r="K65" i="4" s="1"/>
  <c r="F66" i="8" l="1"/>
  <c r="I66" i="8"/>
  <c r="D76" i="12"/>
  <c r="E76" i="12" s="1"/>
  <c r="F76" i="12" s="1"/>
  <c r="D66" i="8"/>
  <c r="E66" i="8"/>
  <c r="C66" i="8"/>
  <c r="G66" i="8"/>
  <c r="H66" i="8"/>
  <c r="A67" i="8"/>
  <c r="C65" i="4"/>
  <c r="D65" i="4" s="1"/>
  <c r="F66" i="5"/>
  <c r="G65" i="5"/>
  <c r="I63" i="4"/>
  <c r="E64" i="4"/>
  <c r="H64" i="4"/>
  <c r="G64" i="4"/>
  <c r="I64" i="4" s="1"/>
  <c r="B65" i="4"/>
  <c r="A66" i="4"/>
  <c r="K66" i="4" s="1"/>
  <c r="I67" i="8" l="1"/>
  <c r="F67" i="8"/>
  <c r="D77" i="12"/>
  <c r="E77" i="12" s="1"/>
  <c r="F77" i="12" s="1"/>
  <c r="D67" i="8"/>
  <c r="E67" i="8"/>
  <c r="C67" i="8"/>
  <c r="G67" i="8"/>
  <c r="H67" i="8"/>
  <c r="A68" i="8"/>
  <c r="C66" i="4"/>
  <c r="D66" i="4" s="1"/>
  <c r="F67" i="5"/>
  <c r="G66" i="5"/>
  <c r="E65" i="4"/>
  <c r="H65" i="4"/>
  <c r="G65" i="4"/>
  <c r="B66" i="4"/>
  <c r="A67" i="4"/>
  <c r="K67" i="4" s="1"/>
  <c r="F68" i="8" l="1"/>
  <c r="I68" i="8"/>
  <c r="D78" i="12"/>
  <c r="E78" i="12" s="1"/>
  <c r="F78" i="12" s="1"/>
  <c r="D68" i="8"/>
  <c r="E68" i="8"/>
  <c r="C68" i="8"/>
  <c r="G68" i="8"/>
  <c r="H68" i="8"/>
  <c r="A69" i="8"/>
  <c r="C67" i="4"/>
  <c r="D67" i="4" s="1"/>
  <c r="F68" i="5"/>
  <c r="G67" i="5"/>
  <c r="I65" i="4"/>
  <c r="E66" i="4"/>
  <c r="H66" i="4"/>
  <c r="G66" i="4"/>
  <c r="B67" i="4"/>
  <c r="A68" i="4"/>
  <c r="K68" i="4" s="1"/>
  <c r="F69" i="8" l="1"/>
  <c r="I69" i="8"/>
  <c r="D79" i="12"/>
  <c r="E79" i="12" s="1"/>
  <c r="F79" i="12" s="1"/>
  <c r="D69" i="8"/>
  <c r="E69" i="8"/>
  <c r="C69" i="8"/>
  <c r="G69" i="8"/>
  <c r="H69" i="8"/>
  <c r="A70" i="8"/>
  <c r="C68" i="4"/>
  <c r="D68" i="4" s="1"/>
  <c r="G68" i="5"/>
  <c r="F69" i="5"/>
  <c r="I66" i="4"/>
  <c r="E67" i="4"/>
  <c r="H67" i="4"/>
  <c r="G67" i="4"/>
  <c r="B68" i="4"/>
  <c r="A69" i="4"/>
  <c r="K69" i="4" s="1"/>
  <c r="F70" i="8" l="1"/>
  <c r="I70" i="8"/>
  <c r="D80" i="12"/>
  <c r="E80" i="12" s="1"/>
  <c r="F80" i="12" s="1"/>
  <c r="D70" i="8"/>
  <c r="E70" i="8"/>
  <c r="C70" i="8"/>
  <c r="G70" i="8"/>
  <c r="H70" i="8"/>
  <c r="A71" i="8"/>
  <c r="C69" i="4"/>
  <c r="D69" i="4" s="1"/>
  <c r="G69" i="5"/>
  <c r="F70" i="5"/>
  <c r="I67" i="4"/>
  <c r="E68" i="4"/>
  <c r="H68" i="4"/>
  <c r="G68" i="4"/>
  <c r="B69" i="4"/>
  <c r="A70" i="4"/>
  <c r="K70" i="4" s="1"/>
  <c r="F71" i="8" l="1"/>
  <c r="I71" i="8"/>
  <c r="D81" i="12"/>
  <c r="E81" i="12" s="1"/>
  <c r="F81" i="12" s="1"/>
  <c r="D71" i="8"/>
  <c r="E71" i="8"/>
  <c r="C71" i="8"/>
  <c r="G71" i="8"/>
  <c r="H71" i="8"/>
  <c r="A72" i="8"/>
  <c r="C70" i="4"/>
  <c r="D70" i="4" s="1"/>
  <c r="I68" i="4"/>
  <c r="G70" i="5"/>
  <c r="F71" i="5"/>
  <c r="E69" i="4"/>
  <c r="H69" i="4"/>
  <c r="G69" i="4"/>
  <c r="B70" i="4"/>
  <c r="A71" i="4"/>
  <c r="K71" i="4" s="1"/>
  <c r="F72" i="8" l="1"/>
  <c r="I72" i="8"/>
  <c r="D82" i="12"/>
  <c r="E82" i="12" s="1"/>
  <c r="F82" i="12" s="1"/>
  <c r="D72" i="8"/>
  <c r="E72" i="8"/>
  <c r="C72" i="8"/>
  <c r="G72" i="8"/>
  <c r="H72" i="8"/>
  <c r="A73" i="8"/>
  <c r="C71" i="4"/>
  <c r="D71" i="4" s="1"/>
  <c r="F72" i="5"/>
  <c r="G71" i="5"/>
  <c r="I69" i="4"/>
  <c r="E70" i="4"/>
  <c r="H70" i="4"/>
  <c r="G70" i="4"/>
  <c r="B71" i="4"/>
  <c r="A72" i="4"/>
  <c r="K72" i="4" s="1"/>
  <c r="F73" i="8" l="1"/>
  <c r="I73" i="8"/>
  <c r="D83" i="12"/>
  <c r="E83" i="12" s="1"/>
  <c r="F83" i="12" s="1"/>
  <c r="D73" i="8"/>
  <c r="E73" i="8"/>
  <c r="C73" i="8"/>
  <c r="G73" i="8"/>
  <c r="H73" i="8"/>
  <c r="A74" i="8"/>
  <c r="C72" i="4"/>
  <c r="D72" i="4" s="1"/>
  <c r="F73" i="5"/>
  <c r="G72" i="5"/>
  <c r="I70" i="4"/>
  <c r="E71" i="4"/>
  <c r="H71" i="4"/>
  <c r="G71" i="4"/>
  <c r="B72" i="4"/>
  <c r="A73" i="4"/>
  <c r="K73" i="4" s="1"/>
  <c r="F74" i="8" l="1"/>
  <c r="I74" i="8"/>
  <c r="D84" i="12"/>
  <c r="E84" i="12" s="1"/>
  <c r="F84" i="12" s="1"/>
  <c r="D74" i="8"/>
  <c r="E74" i="8"/>
  <c r="C74" i="8"/>
  <c r="G74" i="8"/>
  <c r="H74" i="8"/>
  <c r="A75" i="8"/>
  <c r="C73" i="4"/>
  <c r="D73" i="4" s="1"/>
  <c r="F74" i="5"/>
  <c r="G73" i="5"/>
  <c r="I71" i="4"/>
  <c r="E72" i="4"/>
  <c r="H72" i="4"/>
  <c r="G72" i="4"/>
  <c r="B73" i="4"/>
  <c r="A74" i="4"/>
  <c r="K74" i="4" s="1"/>
  <c r="F75" i="8" l="1"/>
  <c r="I75" i="8"/>
  <c r="D85" i="12"/>
  <c r="E85" i="12" s="1"/>
  <c r="F85" i="12" s="1"/>
  <c r="D75" i="8"/>
  <c r="E75" i="8"/>
  <c r="C75" i="8"/>
  <c r="G75" i="8"/>
  <c r="H75" i="8"/>
  <c r="A76" i="8"/>
  <c r="C74" i="4"/>
  <c r="D74" i="4" s="1"/>
  <c r="F75" i="5"/>
  <c r="G74" i="5"/>
  <c r="I72" i="4"/>
  <c r="E73" i="4"/>
  <c r="H73" i="4"/>
  <c r="G73" i="4"/>
  <c r="B74" i="4"/>
  <c r="A75" i="4"/>
  <c r="K75" i="4" s="1"/>
  <c r="F76" i="8" l="1"/>
  <c r="I76" i="8"/>
  <c r="D86" i="12"/>
  <c r="E86" i="12" s="1"/>
  <c r="F86" i="12" s="1"/>
  <c r="D76" i="8"/>
  <c r="E76" i="8"/>
  <c r="C76" i="8"/>
  <c r="G76" i="8"/>
  <c r="H76" i="8"/>
  <c r="A77" i="8"/>
  <c r="C75" i="4"/>
  <c r="D75" i="4" s="1"/>
  <c r="G75" i="5"/>
  <c r="F76" i="5"/>
  <c r="I73" i="4"/>
  <c r="E74" i="4"/>
  <c r="H74" i="4"/>
  <c r="G74" i="4"/>
  <c r="B75" i="4"/>
  <c r="A76" i="4"/>
  <c r="K76" i="4" s="1"/>
  <c r="F77" i="8" l="1"/>
  <c r="I77" i="8"/>
  <c r="D87" i="12"/>
  <c r="E87" i="12" s="1"/>
  <c r="F87" i="12" s="1"/>
  <c r="D77" i="8"/>
  <c r="E77" i="8"/>
  <c r="C77" i="8"/>
  <c r="G77" i="8"/>
  <c r="H77" i="8"/>
  <c r="A78" i="8"/>
  <c r="C76" i="4"/>
  <c r="D76" i="4" s="1"/>
  <c r="F77" i="5"/>
  <c r="G76" i="5"/>
  <c r="I74" i="4"/>
  <c r="E75" i="4"/>
  <c r="H75" i="4"/>
  <c r="G75" i="4"/>
  <c r="B76" i="4"/>
  <c r="A77" i="4"/>
  <c r="K77" i="4" s="1"/>
  <c r="F78" i="8" l="1"/>
  <c r="I78" i="8"/>
  <c r="D88" i="12"/>
  <c r="E88" i="12" s="1"/>
  <c r="F88" i="12" s="1"/>
  <c r="D78" i="8"/>
  <c r="E78" i="8"/>
  <c r="C78" i="8"/>
  <c r="G78" i="8"/>
  <c r="H78" i="8"/>
  <c r="A79" i="8"/>
  <c r="C77" i="4"/>
  <c r="D77" i="4" s="1"/>
  <c r="F78" i="5"/>
  <c r="G77" i="5"/>
  <c r="I75" i="4"/>
  <c r="E76" i="4"/>
  <c r="H76" i="4"/>
  <c r="G76" i="4"/>
  <c r="B77" i="4"/>
  <c r="A78" i="4"/>
  <c r="K78" i="4" s="1"/>
  <c r="F79" i="8" l="1"/>
  <c r="I79" i="8"/>
  <c r="D89" i="12"/>
  <c r="E89" i="12" s="1"/>
  <c r="F89" i="12" s="1"/>
  <c r="D79" i="8"/>
  <c r="E79" i="8"/>
  <c r="C79" i="8"/>
  <c r="G79" i="8"/>
  <c r="H79" i="8"/>
  <c r="A80" i="8"/>
  <c r="C78" i="4"/>
  <c r="D78" i="4" s="1"/>
  <c r="I76" i="4"/>
  <c r="G78" i="5"/>
  <c r="F79" i="5"/>
  <c r="E77" i="4"/>
  <c r="H77" i="4"/>
  <c r="G77" i="4"/>
  <c r="B78" i="4"/>
  <c r="A79" i="4"/>
  <c r="K79" i="4" s="1"/>
  <c r="F80" i="8" l="1"/>
  <c r="I80" i="8"/>
  <c r="D90" i="12"/>
  <c r="E90" i="12" s="1"/>
  <c r="F90" i="12" s="1"/>
  <c r="D80" i="8"/>
  <c r="E80" i="8"/>
  <c r="C80" i="8"/>
  <c r="G80" i="8"/>
  <c r="H80" i="8"/>
  <c r="A81" i="8"/>
  <c r="C79" i="4"/>
  <c r="D79" i="4" s="1"/>
  <c r="F80" i="5"/>
  <c r="G79" i="5"/>
  <c r="I77" i="4"/>
  <c r="E78" i="4"/>
  <c r="H78" i="4"/>
  <c r="G78" i="4"/>
  <c r="B79" i="4"/>
  <c r="A80" i="4"/>
  <c r="K80" i="4" s="1"/>
  <c r="F81" i="8" l="1"/>
  <c r="I81" i="8"/>
  <c r="D91" i="12"/>
  <c r="E91" i="12" s="1"/>
  <c r="F91" i="12" s="1"/>
  <c r="D81" i="8"/>
  <c r="E81" i="8"/>
  <c r="C81" i="8"/>
  <c r="G81" i="8"/>
  <c r="H81" i="8"/>
  <c r="A82" i="8"/>
  <c r="C80" i="4"/>
  <c r="D80" i="4" s="1"/>
  <c r="G80" i="5"/>
  <c r="F81" i="5"/>
  <c r="I78" i="4"/>
  <c r="E79" i="4"/>
  <c r="H79" i="4"/>
  <c r="G79" i="4"/>
  <c r="B80" i="4"/>
  <c r="A81" i="4"/>
  <c r="K81" i="4" s="1"/>
  <c r="F82" i="8" l="1"/>
  <c r="I82" i="8"/>
  <c r="D92" i="12"/>
  <c r="E92" i="12" s="1"/>
  <c r="F92" i="12" s="1"/>
  <c r="D82" i="8"/>
  <c r="E82" i="8"/>
  <c r="C82" i="8"/>
  <c r="G82" i="8"/>
  <c r="H82" i="8"/>
  <c r="A83" i="8"/>
  <c r="C81" i="4"/>
  <c r="D81" i="4" s="1"/>
  <c r="G81" i="5"/>
  <c r="F82" i="5"/>
  <c r="I79" i="4"/>
  <c r="E80" i="4"/>
  <c r="H80" i="4"/>
  <c r="G80" i="4"/>
  <c r="B81" i="4"/>
  <c r="A82" i="4"/>
  <c r="K82" i="4" s="1"/>
  <c r="F83" i="8" l="1"/>
  <c r="I83" i="8"/>
  <c r="D93" i="12"/>
  <c r="E93" i="12" s="1"/>
  <c r="F93" i="12" s="1"/>
  <c r="D83" i="8"/>
  <c r="E83" i="8"/>
  <c r="C83" i="8"/>
  <c r="G83" i="8"/>
  <c r="H83" i="8"/>
  <c r="A84" i="8"/>
  <c r="C82" i="4"/>
  <c r="D82" i="4" s="1"/>
  <c r="I80" i="4"/>
  <c r="F83" i="5"/>
  <c r="G82" i="5"/>
  <c r="E81" i="4"/>
  <c r="H81" i="4"/>
  <c r="G81" i="4"/>
  <c r="B82" i="4"/>
  <c r="A83" i="4"/>
  <c r="K83" i="4" s="1"/>
  <c r="F84" i="8" l="1"/>
  <c r="I84" i="8"/>
  <c r="D94" i="12"/>
  <c r="E94" i="12" s="1"/>
  <c r="F94" i="12" s="1"/>
  <c r="D84" i="8"/>
  <c r="E84" i="8"/>
  <c r="C84" i="8"/>
  <c r="G84" i="8"/>
  <c r="H84" i="8"/>
  <c r="A85" i="8"/>
  <c r="C83" i="4"/>
  <c r="D83" i="4" s="1"/>
  <c r="G83" i="5"/>
  <c r="F84" i="5"/>
  <c r="I81" i="4"/>
  <c r="E82" i="4"/>
  <c r="H82" i="4"/>
  <c r="G82" i="4"/>
  <c r="B83" i="4"/>
  <c r="A84" i="4"/>
  <c r="K84" i="4" s="1"/>
  <c r="F85" i="8" l="1"/>
  <c r="I85" i="8"/>
  <c r="D95" i="12"/>
  <c r="E95" i="12" s="1"/>
  <c r="F95" i="12" s="1"/>
  <c r="D85" i="8"/>
  <c r="E85" i="8"/>
  <c r="C85" i="8"/>
  <c r="G85" i="8"/>
  <c r="H85" i="8"/>
  <c r="A86" i="8"/>
  <c r="C84" i="4"/>
  <c r="D84" i="4" s="1"/>
  <c r="F85" i="5"/>
  <c r="G84" i="5"/>
  <c r="I82" i="4"/>
  <c r="E83" i="4"/>
  <c r="H83" i="4"/>
  <c r="G83" i="4"/>
  <c r="B84" i="4"/>
  <c r="A85" i="4"/>
  <c r="K85" i="4" s="1"/>
  <c r="F86" i="8" l="1"/>
  <c r="I86" i="8"/>
  <c r="D96" i="12"/>
  <c r="E96" i="12" s="1"/>
  <c r="F96" i="12" s="1"/>
  <c r="D86" i="8"/>
  <c r="E86" i="8"/>
  <c r="C86" i="8"/>
  <c r="G86" i="8"/>
  <c r="H86" i="8"/>
  <c r="A87" i="8"/>
  <c r="C85" i="4"/>
  <c r="D85" i="4" s="1"/>
  <c r="F86" i="5"/>
  <c r="G85" i="5"/>
  <c r="I83" i="4"/>
  <c r="E84" i="4"/>
  <c r="H84" i="4"/>
  <c r="G84" i="4"/>
  <c r="B85" i="4"/>
  <c r="A86" i="4"/>
  <c r="K86" i="4" s="1"/>
  <c r="F87" i="8" l="1"/>
  <c r="I87" i="8"/>
  <c r="D97" i="12"/>
  <c r="E97" i="12" s="1"/>
  <c r="F97" i="12" s="1"/>
  <c r="D87" i="8"/>
  <c r="E87" i="8"/>
  <c r="C87" i="8"/>
  <c r="G87" i="8"/>
  <c r="H87" i="8"/>
  <c r="A88" i="8"/>
  <c r="C86" i="4"/>
  <c r="D86" i="4" s="1"/>
  <c r="G86" i="5"/>
  <c r="F87" i="5"/>
  <c r="I84" i="4"/>
  <c r="E85" i="4"/>
  <c r="H85" i="4"/>
  <c r="G85" i="4"/>
  <c r="B86" i="4"/>
  <c r="A87" i="4"/>
  <c r="K87" i="4" s="1"/>
  <c r="F88" i="8" l="1"/>
  <c r="I88" i="8"/>
  <c r="D98" i="12"/>
  <c r="E98" i="12" s="1"/>
  <c r="F98" i="12" s="1"/>
  <c r="D88" i="8"/>
  <c r="E88" i="8"/>
  <c r="C88" i="8"/>
  <c r="G88" i="8"/>
  <c r="H88" i="8"/>
  <c r="A89" i="8"/>
  <c r="C87" i="4"/>
  <c r="D87" i="4" s="1"/>
  <c r="G87" i="5"/>
  <c r="F88" i="5"/>
  <c r="I85" i="4"/>
  <c r="E86" i="4"/>
  <c r="H86" i="4"/>
  <c r="G86" i="4"/>
  <c r="B87" i="4"/>
  <c r="A88" i="4"/>
  <c r="K88" i="4" s="1"/>
  <c r="F89" i="8" l="1"/>
  <c r="I89" i="8"/>
  <c r="D99" i="12"/>
  <c r="E99" i="12" s="1"/>
  <c r="F99" i="12" s="1"/>
  <c r="D89" i="8"/>
  <c r="E89" i="8"/>
  <c r="C89" i="8"/>
  <c r="G89" i="8"/>
  <c r="H89" i="8"/>
  <c r="A90" i="8"/>
  <c r="C88" i="4"/>
  <c r="D88" i="4" s="1"/>
  <c r="F89" i="5"/>
  <c r="G88" i="5"/>
  <c r="I86" i="4"/>
  <c r="E87" i="4"/>
  <c r="H87" i="4"/>
  <c r="G87" i="4"/>
  <c r="B88" i="4"/>
  <c r="A89" i="4"/>
  <c r="K89" i="4" s="1"/>
  <c r="F90" i="8" l="1"/>
  <c r="I90" i="8"/>
  <c r="D100" i="12"/>
  <c r="E100" i="12" s="1"/>
  <c r="F100" i="12" s="1"/>
  <c r="D90" i="8"/>
  <c r="E90" i="8"/>
  <c r="C90" i="8"/>
  <c r="G90" i="8"/>
  <c r="H90" i="8"/>
  <c r="A91" i="8"/>
  <c r="C89" i="4"/>
  <c r="D89" i="4" s="1"/>
  <c r="G89" i="5"/>
  <c r="F90" i="5"/>
  <c r="I87" i="4"/>
  <c r="E88" i="4"/>
  <c r="H88" i="4"/>
  <c r="G88" i="4"/>
  <c r="B89" i="4"/>
  <c r="A90" i="4"/>
  <c r="K90" i="4" s="1"/>
  <c r="F91" i="8" l="1"/>
  <c r="I91" i="8"/>
  <c r="D101" i="12"/>
  <c r="E101" i="12" s="1"/>
  <c r="F101" i="12" s="1"/>
  <c r="D91" i="8"/>
  <c r="E91" i="8"/>
  <c r="C91" i="8"/>
  <c r="G91" i="8"/>
  <c r="H91" i="8"/>
  <c r="A92" i="8"/>
  <c r="C90" i="4"/>
  <c r="D90" i="4" s="1"/>
  <c r="F91" i="5"/>
  <c r="G90" i="5"/>
  <c r="I88" i="4"/>
  <c r="E89" i="4"/>
  <c r="H89" i="4"/>
  <c r="G89" i="4"/>
  <c r="B90" i="4"/>
  <c r="A91" i="4"/>
  <c r="K91" i="4" s="1"/>
  <c r="F92" i="8" l="1"/>
  <c r="I92" i="8"/>
  <c r="D102" i="12"/>
  <c r="E102" i="12" s="1"/>
  <c r="F102" i="12" s="1"/>
  <c r="D92" i="8"/>
  <c r="E92" i="8"/>
  <c r="C92" i="8"/>
  <c r="G92" i="8"/>
  <c r="H92" i="8"/>
  <c r="A93" i="8"/>
  <c r="C91" i="4"/>
  <c r="D91" i="4" s="1"/>
  <c r="I89" i="4"/>
  <c r="F92" i="5"/>
  <c r="G91" i="5"/>
  <c r="E90" i="4"/>
  <c r="H90" i="4"/>
  <c r="G90" i="4"/>
  <c r="B91" i="4"/>
  <c r="A92" i="4"/>
  <c r="K92" i="4" s="1"/>
  <c r="F93" i="8" l="1"/>
  <c r="I93" i="8"/>
  <c r="D103" i="12"/>
  <c r="E103" i="12" s="1"/>
  <c r="F103" i="12" s="1"/>
  <c r="D93" i="8"/>
  <c r="E93" i="8"/>
  <c r="C93" i="8"/>
  <c r="G93" i="8"/>
  <c r="H93" i="8"/>
  <c r="A94" i="8"/>
  <c r="C92" i="4"/>
  <c r="D92" i="4" s="1"/>
  <c r="G92" i="5"/>
  <c r="F93" i="5"/>
  <c r="I90" i="4"/>
  <c r="E91" i="4"/>
  <c r="H91" i="4"/>
  <c r="G91" i="4"/>
  <c r="B92" i="4"/>
  <c r="A93" i="4"/>
  <c r="K93" i="4" s="1"/>
  <c r="F94" i="8" l="1"/>
  <c r="I94" i="8"/>
  <c r="D104" i="12"/>
  <c r="E104" i="12" s="1"/>
  <c r="F104" i="12" s="1"/>
  <c r="D94" i="8"/>
  <c r="E94" i="8"/>
  <c r="C94" i="8"/>
  <c r="G94" i="8"/>
  <c r="H94" i="8"/>
  <c r="A95" i="8"/>
  <c r="C93" i="4"/>
  <c r="D93" i="4" s="1"/>
  <c r="F94" i="5"/>
  <c r="G93" i="5"/>
  <c r="I91" i="4"/>
  <c r="E92" i="4"/>
  <c r="H92" i="4"/>
  <c r="G92" i="4"/>
  <c r="B93" i="4"/>
  <c r="A94" i="4"/>
  <c r="K94" i="4" s="1"/>
  <c r="F95" i="8" l="1"/>
  <c r="I95" i="8"/>
  <c r="D105" i="12"/>
  <c r="E105" i="12" s="1"/>
  <c r="F105" i="12" s="1"/>
  <c r="D95" i="8"/>
  <c r="E95" i="8"/>
  <c r="C95" i="8"/>
  <c r="G95" i="8"/>
  <c r="H95" i="8"/>
  <c r="A96" i="8"/>
  <c r="C94" i="4"/>
  <c r="D94" i="4" s="1"/>
  <c r="F95" i="5"/>
  <c r="G94" i="5"/>
  <c r="I92" i="4"/>
  <c r="E93" i="4"/>
  <c r="H93" i="4"/>
  <c r="G93" i="4"/>
  <c r="B94" i="4"/>
  <c r="A95" i="4"/>
  <c r="K95" i="4" s="1"/>
  <c r="F96" i="8" l="1"/>
  <c r="I96" i="8"/>
  <c r="D106" i="12"/>
  <c r="E106" i="12" s="1"/>
  <c r="F106" i="12" s="1"/>
  <c r="D96" i="8"/>
  <c r="E96" i="8"/>
  <c r="C96" i="8"/>
  <c r="G96" i="8"/>
  <c r="H96" i="8"/>
  <c r="A97" i="8"/>
  <c r="C95" i="4"/>
  <c r="D95" i="4" s="1"/>
  <c r="G95" i="5"/>
  <c r="F96" i="5"/>
  <c r="I93" i="4"/>
  <c r="E94" i="4"/>
  <c r="H94" i="4"/>
  <c r="G94" i="4"/>
  <c r="B95" i="4"/>
  <c r="A96" i="4"/>
  <c r="K96" i="4" s="1"/>
  <c r="F97" i="8" l="1"/>
  <c r="I97" i="8"/>
  <c r="D107" i="12"/>
  <c r="E107" i="12" s="1"/>
  <c r="F107" i="12" s="1"/>
  <c r="D97" i="8"/>
  <c r="E97" i="8"/>
  <c r="C97" i="8"/>
  <c r="G97" i="8"/>
  <c r="H97" i="8"/>
  <c r="A98" i="8"/>
  <c r="C96" i="4"/>
  <c r="D96" i="4" s="1"/>
  <c r="F97" i="5"/>
  <c r="G96" i="5"/>
  <c r="I94" i="4"/>
  <c r="E95" i="4"/>
  <c r="H95" i="4"/>
  <c r="G95" i="4"/>
  <c r="B96" i="4"/>
  <c r="A97" i="4"/>
  <c r="K97" i="4" s="1"/>
  <c r="F98" i="8" l="1"/>
  <c r="I98" i="8"/>
  <c r="D108" i="12"/>
  <c r="E108" i="12" s="1"/>
  <c r="F108" i="12" s="1"/>
  <c r="D98" i="8"/>
  <c r="E98" i="8"/>
  <c r="C98" i="8"/>
  <c r="G98" i="8"/>
  <c r="H98" i="8"/>
  <c r="A99" i="8"/>
  <c r="C97" i="4"/>
  <c r="D97" i="4" s="1"/>
  <c r="G97" i="5"/>
  <c r="F98" i="5"/>
  <c r="I95" i="4"/>
  <c r="E96" i="4"/>
  <c r="H96" i="4"/>
  <c r="G96" i="4"/>
  <c r="B97" i="4"/>
  <c r="A98" i="4"/>
  <c r="K98" i="4" s="1"/>
  <c r="F99" i="8" l="1"/>
  <c r="I99" i="8"/>
  <c r="D109" i="12"/>
  <c r="E109" i="12" s="1"/>
  <c r="F109" i="12" s="1"/>
  <c r="D99" i="8"/>
  <c r="E99" i="8"/>
  <c r="C99" i="8"/>
  <c r="G99" i="8"/>
  <c r="H99" i="8"/>
  <c r="A100" i="8"/>
  <c r="C98" i="4"/>
  <c r="D98" i="4" s="1"/>
  <c r="F99" i="5"/>
  <c r="G98" i="5"/>
  <c r="I96" i="4"/>
  <c r="E97" i="4"/>
  <c r="H97" i="4"/>
  <c r="G97" i="4"/>
  <c r="B98" i="4"/>
  <c r="A99" i="4"/>
  <c r="K99" i="4" s="1"/>
  <c r="F100" i="8" l="1"/>
  <c r="I100" i="8"/>
  <c r="D110" i="12"/>
  <c r="E110" i="12" s="1"/>
  <c r="F110" i="12" s="1"/>
  <c r="D100" i="8"/>
  <c r="E100" i="8"/>
  <c r="C100" i="8"/>
  <c r="G100" i="8"/>
  <c r="H100" i="8"/>
  <c r="A101" i="8"/>
  <c r="C99" i="4"/>
  <c r="D99" i="4" s="1"/>
  <c r="G99" i="5"/>
  <c r="F100" i="5"/>
  <c r="I97" i="4"/>
  <c r="E98" i="4"/>
  <c r="H98" i="4"/>
  <c r="G98" i="4"/>
  <c r="B99" i="4"/>
  <c r="A100" i="4"/>
  <c r="K100" i="4" s="1"/>
  <c r="F101" i="8" l="1"/>
  <c r="I101" i="8"/>
  <c r="D111" i="12"/>
  <c r="E111" i="12" s="1"/>
  <c r="F111" i="12" s="1"/>
  <c r="D101" i="8"/>
  <c r="E101" i="8"/>
  <c r="C101" i="8"/>
  <c r="G101" i="8"/>
  <c r="H101" i="8"/>
  <c r="A102" i="8"/>
  <c r="C100" i="4"/>
  <c r="D100" i="4" s="1"/>
  <c r="G100" i="5"/>
  <c r="F101" i="5"/>
  <c r="I98" i="4"/>
  <c r="E99" i="4"/>
  <c r="H99" i="4"/>
  <c r="G99" i="4"/>
  <c r="B100" i="4"/>
  <c r="A101" i="4"/>
  <c r="K101" i="4" s="1"/>
  <c r="F102" i="8" l="1"/>
  <c r="I102" i="8"/>
  <c r="D112" i="12"/>
  <c r="E112" i="12" s="1"/>
  <c r="F112" i="12" s="1"/>
  <c r="D102" i="8"/>
  <c r="E102" i="8"/>
  <c r="C102" i="8"/>
  <c r="G102" i="8"/>
  <c r="H102" i="8"/>
  <c r="A103" i="8"/>
  <c r="C101" i="4"/>
  <c r="D101" i="4" s="1"/>
  <c r="F102" i="5"/>
  <c r="G101" i="5"/>
  <c r="I99" i="4"/>
  <c r="E100" i="4"/>
  <c r="H100" i="4"/>
  <c r="G100" i="4"/>
  <c r="B101" i="4"/>
  <c r="A102" i="4"/>
  <c r="K102" i="4" s="1"/>
  <c r="F103" i="8" l="1"/>
  <c r="I103" i="8"/>
  <c r="D113" i="12"/>
  <c r="E113" i="12" s="1"/>
  <c r="F113" i="12" s="1"/>
  <c r="D103" i="8"/>
  <c r="E103" i="8"/>
  <c r="C103" i="8"/>
  <c r="G103" i="8"/>
  <c r="H103" i="8"/>
  <c r="A104" i="8"/>
  <c r="I100" i="4"/>
  <c r="C102" i="4"/>
  <c r="D102" i="4" s="1"/>
  <c r="F103" i="5"/>
  <c r="G102" i="5"/>
  <c r="E101" i="4"/>
  <c r="H101" i="4"/>
  <c r="G101" i="4"/>
  <c r="B102" i="4"/>
  <c r="A103" i="4"/>
  <c r="K103" i="4" s="1"/>
  <c r="F104" i="8" l="1"/>
  <c r="I104" i="8"/>
  <c r="D114" i="12"/>
  <c r="E114" i="12" s="1"/>
  <c r="F114" i="12" s="1"/>
  <c r="D104" i="8"/>
  <c r="E104" i="8"/>
  <c r="C104" i="8"/>
  <c r="G104" i="8"/>
  <c r="H104" i="8"/>
  <c r="A105" i="8"/>
  <c r="C103" i="4"/>
  <c r="D103" i="4" s="1"/>
  <c r="F104" i="5"/>
  <c r="G103" i="5"/>
  <c r="I101" i="4"/>
  <c r="E102" i="4"/>
  <c r="H102" i="4"/>
  <c r="G102" i="4"/>
  <c r="B103" i="4"/>
  <c r="A104" i="4"/>
  <c r="K104" i="4" s="1"/>
  <c r="F105" i="8" l="1"/>
  <c r="I105" i="8"/>
  <c r="D115" i="12"/>
  <c r="E115" i="12" s="1"/>
  <c r="F115" i="12" s="1"/>
  <c r="D105" i="8"/>
  <c r="E105" i="8"/>
  <c r="C105" i="8"/>
  <c r="G105" i="8"/>
  <c r="H105" i="8"/>
  <c r="A106" i="8"/>
  <c r="C104" i="4"/>
  <c r="D104" i="4" s="1"/>
  <c r="G104" i="5"/>
  <c r="F105" i="5"/>
  <c r="I102" i="4"/>
  <c r="E103" i="4"/>
  <c r="H103" i="4"/>
  <c r="G103" i="4"/>
  <c r="B104" i="4"/>
  <c r="A105" i="4"/>
  <c r="K105" i="4" s="1"/>
  <c r="F106" i="8" l="1"/>
  <c r="I106" i="8"/>
  <c r="D116" i="12"/>
  <c r="E116" i="12" s="1"/>
  <c r="F116" i="12" s="1"/>
  <c r="D106" i="8"/>
  <c r="E106" i="8"/>
  <c r="C106" i="8"/>
  <c r="G106" i="8"/>
  <c r="H106" i="8"/>
  <c r="A107" i="8"/>
  <c r="C105" i="4"/>
  <c r="D105" i="4" s="1"/>
  <c r="G105" i="5"/>
  <c r="F106" i="5"/>
  <c r="I103" i="4"/>
  <c r="E104" i="4"/>
  <c r="H104" i="4"/>
  <c r="G104" i="4"/>
  <c r="B105" i="4"/>
  <c r="A106" i="4"/>
  <c r="K106" i="4" s="1"/>
  <c r="F107" i="8" l="1"/>
  <c r="I107" i="8"/>
  <c r="D117" i="12"/>
  <c r="E117" i="12" s="1"/>
  <c r="F117" i="12" s="1"/>
  <c r="D107" i="8"/>
  <c r="E107" i="8"/>
  <c r="C107" i="8"/>
  <c r="G107" i="8"/>
  <c r="H107" i="8"/>
  <c r="A108" i="8"/>
  <c r="I104" i="4"/>
  <c r="C106" i="4"/>
  <c r="D106" i="4" s="1"/>
  <c r="G106" i="5"/>
  <c r="F107" i="5"/>
  <c r="E105" i="4"/>
  <c r="H105" i="4"/>
  <c r="G105" i="4"/>
  <c r="B106" i="4"/>
  <c r="A107" i="4"/>
  <c r="K107" i="4" s="1"/>
  <c r="F108" i="8" l="1"/>
  <c r="I108" i="8"/>
  <c r="D118" i="12"/>
  <c r="E118" i="12" s="1"/>
  <c r="F118" i="12" s="1"/>
  <c r="D108" i="8"/>
  <c r="E108" i="8"/>
  <c r="C108" i="8"/>
  <c r="G108" i="8"/>
  <c r="H108" i="8"/>
  <c r="A109" i="8"/>
  <c r="C107" i="4"/>
  <c r="D107" i="4" s="1"/>
  <c r="F108" i="5"/>
  <c r="G107" i="5"/>
  <c r="I105" i="4"/>
  <c r="E106" i="4"/>
  <c r="H106" i="4"/>
  <c r="G106" i="4"/>
  <c r="B107" i="4"/>
  <c r="A108" i="4"/>
  <c r="K108" i="4" s="1"/>
  <c r="F109" i="8" l="1"/>
  <c r="I109" i="8"/>
  <c r="D119" i="12"/>
  <c r="E119" i="12" s="1"/>
  <c r="F119" i="12" s="1"/>
  <c r="D109" i="8"/>
  <c r="E109" i="8"/>
  <c r="C109" i="8"/>
  <c r="G109" i="8"/>
  <c r="H109" i="8"/>
  <c r="A110" i="8"/>
  <c r="C108" i="4"/>
  <c r="D108" i="4" s="1"/>
  <c r="F109" i="5"/>
  <c r="G108" i="5"/>
  <c r="I106" i="4"/>
  <c r="E107" i="4"/>
  <c r="H107" i="4"/>
  <c r="G107" i="4"/>
  <c r="B108" i="4"/>
  <c r="A109" i="4"/>
  <c r="K109" i="4" s="1"/>
  <c r="F110" i="8" l="1"/>
  <c r="I110" i="8"/>
  <c r="D120" i="12"/>
  <c r="E120" i="12" s="1"/>
  <c r="F120" i="12" s="1"/>
  <c r="D110" i="8"/>
  <c r="E110" i="8"/>
  <c r="C110" i="8"/>
  <c r="G110" i="8"/>
  <c r="H110" i="8"/>
  <c r="A111" i="8"/>
  <c r="I107" i="4"/>
  <c r="C109" i="4"/>
  <c r="D109" i="4" s="1"/>
  <c r="F110" i="5"/>
  <c r="G109" i="5"/>
  <c r="E108" i="4"/>
  <c r="H108" i="4"/>
  <c r="G108" i="4"/>
  <c r="B109" i="4"/>
  <c r="A110" i="4"/>
  <c r="K110" i="4" s="1"/>
  <c r="F111" i="8" l="1"/>
  <c r="I111" i="8"/>
  <c r="D121" i="12"/>
  <c r="E121" i="12" s="1"/>
  <c r="F121" i="12" s="1"/>
  <c r="D111" i="8"/>
  <c r="E111" i="8"/>
  <c r="C111" i="8"/>
  <c r="G111" i="8"/>
  <c r="H111" i="8"/>
  <c r="A112" i="8"/>
  <c r="C110" i="4"/>
  <c r="D110" i="4" s="1"/>
  <c r="F111" i="5"/>
  <c r="G110" i="5"/>
  <c r="I108" i="4"/>
  <c r="E109" i="4"/>
  <c r="H109" i="4"/>
  <c r="G109" i="4"/>
  <c r="B110" i="4"/>
  <c r="A111" i="4"/>
  <c r="K111" i="4" s="1"/>
  <c r="F112" i="8" l="1"/>
  <c r="I112" i="8"/>
  <c r="D122" i="12"/>
  <c r="E122" i="12" s="1"/>
  <c r="F122" i="12" s="1"/>
  <c r="D112" i="8"/>
  <c r="E112" i="8"/>
  <c r="C112" i="8"/>
  <c r="G112" i="8"/>
  <c r="H112" i="8"/>
  <c r="A113" i="8"/>
  <c r="C111" i="4"/>
  <c r="D111" i="4" s="1"/>
  <c r="G111" i="5"/>
  <c r="F112" i="5"/>
  <c r="I109" i="4"/>
  <c r="E110" i="4"/>
  <c r="H110" i="4"/>
  <c r="G110" i="4"/>
  <c r="B111" i="4"/>
  <c r="A112" i="4"/>
  <c r="K112" i="4" s="1"/>
  <c r="F113" i="8" l="1"/>
  <c r="I113" i="8"/>
  <c r="D123" i="12"/>
  <c r="E123" i="12" s="1"/>
  <c r="F123" i="12" s="1"/>
  <c r="D113" i="8"/>
  <c r="E113" i="8"/>
  <c r="C113" i="8"/>
  <c r="G113" i="8"/>
  <c r="H113" i="8"/>
  <c r="A114" i="8"/>
  <c r="I110" i="4"/>
  <c r="C112" i="4"/>
  <c r="D112" i="4" s="1"/>
  <c r="F113" i="5"/>
  <c r="G112" i="5"/>
  <c r="E111" i="4"/>
  <c r="H111" i="4"/>
  <c r="G111" i="4"/>
  <c r="B112" i="4"/>
  <c r="A113" i="4"/>
  <c r="K113" i="4" s="1"/>
  <c r="F114" i="8" l="1"/>
  <c r="I114" i="8"/>
  <c r="D124" i="12"/>
  <c r="E124" i="12" s="1"/>
  <c r="F124" i="12" s="1"/>
  <c r="D114" i="8"/>
  <c r="E114" i="8"/>
  <c r="C114" i="8"/>
  <c r="G114" i="8"/>
  <c r="H114" i="8"/>
  <c r="A115" i="8"/>
  <c r="C113" i="4"/>
  <c r="D113" i="4" s="1"/>
  <c r="G113" i="5"/>
  <c r="F114" i="5"/>
  <c r="I111" i="4"/>
  <c r="E112" i="4"/>
  <c r="H112" i="4"/>
  <c r="G112" i="4"/>
  <c r="B113" i="4"/>
  <c r="A114" i="4"/>
  <c r="K114" i="4" s="1"/>
  <c r="F115" i="8" l="1"/>
  <c r="I115" i="8"/>
  <c r="D125" i="12"/>
  <c r="E125" i="12" s="1"/>
  <c r="F125" i="12" s="1"/>
  <c r="D115" i="8"/>
  <c r="E115" i="8"/>
  <c r="C115" i="8"/>
  <c r="G115" i="8"/>
  <c r="H115" i="8"/>
  <c r="A116" i="8"/>
  <c r="C114" i="4"/>
  <c r="D114" i="4" s="1"/>
  <c r="G114" i="5"/>
  <c r="F115" i="5"/>
  <c r="I112" i="4"/>
  <c r="E113" i="4"/>
  <c r="H113" i="4"/>
  <c r="G113" i="4"/>
  <c r="B114" i="4"/>
  <c r="A115" i="4"/>
  <c r="K115" i="4" s="1"/>
  <c r="F116" i="8" l="1"/>
  <c r="I116" i="8"/>
  <c r="D126" i="12"/>
  <c r="E126" i="12" s="1"/>
  <c r="F126" i="12" s="1"/>
  <c r="D116" i="8"/>
  <c r="E116" i="8"/>
  <c r="C116" i="8"/>
  <c r="G116" i="8"/>
  <c r="H116" i="8"/>
  <c r="A117" i="8"/>
  <c r="C115" i="4"/>
  <c r="D115" i="4" s="1"/>
  <c r="F116" i="5"/>
  <c r="G115" i="5"/>
  <c r="I113" i="4"/>
  <c r="E114" i="4"/>
  <c r="H114" i="4"/>
  <c r="G114" i="4"/>
  <c r="B115" i="4"/>
  <c r="A116" i="4"/>
  <c r="K116" i="4" s="1"/>
  <c r="F117" i="8" l="1"/>
  <c r="I117" i="8"/>
  <c r="D127" i="12"/>
  <c r="E127" i="12" s="1"/>
  <c r="F127" i="12" s="1"/>
  <c r="D117" i="8"/>
  <c r="E117" i="8"/>
  <c r="C117" i="8"/>
  <c r="G117" i="8"/>
  <c r="H117" i="8"/>
  <c r="A118" i="8"/>
  <c r="C116" i="4"/>
  <c r="D116" i="4" s="1"/>
  <c r="G116" i="5"/>
  <c r="F117" i="5"/>
  <c r="I114" i="4"/>
  <c r="E115" i="4"/>
  <c r="H115" i="4"/>
  <c r="G115" i="4"/>
  <c r="B116" i="4"/>
  <c r="A117" i="4"/>
  <c r="K117" i="4" s="1"/>
  <c r="F118" i="8" l="1"/>
  <c r="I118" i="8"/>
  <c r="D128" i="12"/>
  <c r="E128" i="12" s="1"/>
  <c r="F128" i="12" s="1"/>
  <c r="D118" i="8"/>
  <c r="E118" i="8"/>
  <c r="C118" i="8"/>
  <c r="G118" i="8"/>
  <c r="H118" i="8"/>
  <c r="A119" i="8"/>
  <c r="C117" i="4"/>
  <c r="D117" i="4" s="1"/>
  <c r="G117" i="5"/>
  <c r="F118" i="5"/>
  <c r="I115" i="4"/>
  <c r="E116" i="4"/>
  <c r="H116" i="4"/>
  <c r="G116" i="4"/>
  <c r="B117" i="4"/>
  <c r="A118" i="4"/>
  <c r="K118" i="4" s="1"/>
  <c r="F119" i="8" l="1"/>
  <c r="I119" i="8"/>
  <c r="D129" i="12"/>
  <c r="E129" i="12" s="1"/>
  <c r="F129" i="12" s="1"/>
  <c r="D119" i="8"/>
  <c r="E119" i="8"/>
  <c r="C119" i="8"/>
  <c r="G119" i="8"/>
  <c r="H119" i="8"/>
  <c r="A120" i="8"/>
  <c r="C118" i="4"/>
  <c r="D118" i="4" s="1"/>
  <c r="F119" i="5"/>
  <c r="G118" i="5"/>
  <c r="I116" i="4"/>
  <c r="E117" i="4"/>
  <c r="H117" i="4"/>
  <c r="G117" i="4"/>
  <c r="B118" i="4"/>
  <c r="A119" i="4"/>
  <c r="K119" i="4" s="1"/>
  <c r="F120" i="8" l="1"/>
  <c r="I120" i="8"/>
  <c r="D130" i="12"/>
  <c r="E130" i="12" s="1"/>
  <c r="F130" i="12" s="1"/>
  <c r="D120" i="8"/>
  <c r="E120" i="8"/>
  <c r="C120" i="8"/>
  <c r="G120" i="8"/>
  <c r="H120" i="8"/>
  <c r="A121" i="8"/>
  <c r="C119" i="4"/>
  <c r="D119" i="4" s="1"/>
  <c r="G119" i="5"/>
  <c r="F120" i="5"/>
  <c r="I117" i="4"/>
  <c r="E118" i="4"/>
  <c r="H118" i="4"/>
  <c r="G118" i="4"/>
  <c r="B119" i="4"/>
  <c r="A120" i="4"/>
  <c r="K120" i="4" s="1"/>
  <c r="F121" i="8" l="1"/>
  <c r="I121" i="8"/>
  <c r="D131" i="12"/>
  <c r="E131" i="12" s="1"/>
  <c r="F131" i="12" s="1"/>
  <c r="D121" i="8"/>
  <c r="E121" i="8"/>
  <c r="C121" i="8"/>
  <c r="G121" i="8"/>
  <c r="H121" i="8"/>
  <c r="A122" i="8"/>
  <c r="C120" i="4"/>
  <c r="D120" i="4" s="1"/>
  <c r="F121" i="5"/>
  <c r="G120" i="5"/>
  <c r="I118" i="4"/>
  <c r="E119" i="4"/>
  <c r="H119" i="4"/>
  <c r="G119" i="4"/>
  <c r="B120" i="4"/>
  <c r="A121" i="4"/>
  <c r="K121" i="4" s="1"/>
  <c r="F122" i="8" l="1"/>
  <c r="I122" i="8"/>
  <c r="D132" i="12"/>
  <c r="E132" i="12" s="1"/>
  <c r="F132" i="12" s="1"/>
  <c r="D122" i="8"/>
  <c r="E122" i="8"/>
  <c r="C122" i="8"/>
  <c r="G122" i="8"/>
  <c r="H122" i="8"/>
  <c r="A123" i="8"/>
  <c r="C121" i="4"/>
  <c r="D121" i="4" s="1"/>
  <c r="F122" i="5"/>
  <c r="G121" i="5"/>
  <c r="I119" i="4"/>
  <c r="E120" i="4"/>
  <c r="H120" i="4"/>
  <c r="G120" i="4"/>
  <c r="B121" i="4"/>
  <c r="A122" i="4"/>
  <c r="K122" i="4" s="1"/>
  <c r="F123" i="8" l="1"/>
  <c r="I123" i="8"/>
  <c r="D133" i="12"/>
  <c r="E133" i="12" s="1"/>
  <c r="F133" i="12" s="1"/>
  <c r="D123" i="8"/>
  <c r="E123" i="8"/>
  <c r="C123" i="8"/>
  <c r="G123" i="8"/>
  <c r="H123" i="8"/>
  <c r="A124" i="8"/>
  <c r="C122" i="4"/>
  <c r="D122" i="4" s="1"/>
  <c r="G122" i="5"/>
  <c r="F123" i="5"/>
  <c r="I120" i="4"/>
  <c r="E121" i="4"/>
  <c r="H121" i="4"/>
  <c r="G121" i="4"/>
  <c r="B122" i="4"/>
  <c r="A123" i="4"/>
  <c r="K123" i="4" s="1"/>
  <c r="F124" i="8" l="1"/>
  <c r="I124" i="8"/>
  <c r="D134" i="12"/>
  <c r="E134" i="12" s="1"/>
  <c r="F134" i="12" s="1"/>
  <c r="D124" i="8"/>
  <c r="E124" i="8"/>
  <c r="C124" i="8"/>
  <c r="G124" i="8"/>
  <c r="H124" i="8"/>
  <c r="A125" i="8"/>
  <c r="C123" i="4"/>
  <c r="D123" i="4" s="1"/>
  <c r="G123" i="5"/>
  <c r="F124" i="5"/>
  <c r="I121" i="4"/>
  <c r="E122" i="4"/>
  <c r="H122" i="4"/>
  <c r="G122" i="4"/>
  <c r="B123" i="4"/>
  <c r="A124" i="4"/>
  <c r="K124" i="4" s="1"/>
  <c r="F125" i="8" l="1"/>
  <c r="I125" i="8"/>
  <c r="D135" i="12"/>
  <c r="E135" i="12" s="1"/>
  <c r="F135" i="12" s="1"/>
  <c r="D125" i="8"/>
  <c r="E125" i="8"/>
  <c r="C125" i="8"/>
  <c r="G125" i="8"/>
  <c r="H125" i="8"/>
  <c r="A126" i="8"/>
  <c r="C124" i="4"/>
  <c r="D124" i="4" s="1"/>
  <c r="F125" i="5"/>
  <c r="G124" i="5"/>
  <c r="I122" i="4"/>
  <c r="E123" i="4"/>
  <c r="H123" i="4"/>
  <c r="G123" i="4"/>
  <c r="B124" i="4"/>
  <c r="A125" i="4"/>
  <c r="K125" i="4" s="1"/>
  <c r="F126" i="8" l="1"/>
  <c r="I126" i="8"/>
  <c r="D136" i="12"/>
  <c r="E136" i="12" s="1"/>
  <c r="F136" i="12" s="1"/>
  <c r="D126" i="8"/>
  <c r="E126" i="8"/>
  <c r="C126" i="8"/>
  <c r="G126" i="8"/>
  <c r="H126" i="8"/>
  <c r="A127" i="8"/>
  <c r="C125" i="4"/>
  <c r="D125" i="4" s="1"/>
  <c r="G125" i="5"/>
  <c r="F126" i="5"/>
  <c r="I123" i="4"/>
  <c r="E124" i="4"/>
  <c r="H124" i="4"/>
  <c r="G124" i="4"/>
  <c r="B125" i="4"/>
  <c r="A126" i="4"/>
  <c r="K126" i="4" s="1"/>
  <c r="F127" i="8" l="1"/>
  <c r="I127" i="8"/>
  <c r="D137" i="12"/>
  <c r="E137" i="12" s="1"/>
  <c r="F137" i="12" s="1"/>
  <c r="D127" i="8"/>
  <c r="E127" i="8"/>
  <c r="C127" i="8"/>
  <c r="G127" i="8"/>
  <c r="H127" i="8"/>
  <c r="A128" i="8"/>
  <c r="C126" i="4"/>
  <c r="D126" i="4" s="1"/>
  <c r="G126" i="5"/>
  <c r="F127" i="5"/>
  <c r="I124" i="4"/>
  <c r="E125" i="4"/>
  <c r="H125" i="4"/>
  <c r="G125" i="4"/>
  <c r="B126" i="4"/>
  <c r="A127" i="4"/>
  <c r="K127" i="4" s="1"/>
  <c r="F128" i="8" l="1"/>
  <c r="I128" i="8"/>
  <c r="D138" i="12"/>
  <c r="E138" i="12" s="1"/>
  <c r="F138" i="12" s="1"/>
  <c r="D128" i="8"/>
  <c r="E128" i="8"/>
  <c r="C128" i="8"/>
  <c r="G128" i="8"/>
  <c r="H128" i="8"/>
  <c r="A129" i="8"/>
  <c r="C127" i="4"/>
  <c r="D127" i="4" s="1"/>
  <c r="F128" i="5"/>
  <c r="G127" i="5"/>
  <c r="I125" i="4"/>
  <c r="E126" i="4"/>
  <c r="H126" i="4"/>
  <c r="G126" i="4"/>
  <c r="B127" i="4"/>
  <c r="A128" i="4"/>
  <c r="K128" i="4" s="1"/>
  <c r="F129" i="8" l="1"/>
  <c r="I129" i="8"/>
  <c r="D139" i="12"/>
  <c r="E139" i="12" s="1"/>
  <c r="F139" i="12" s="1"/>
  <c r="D129" i="8"/>
  <c r="E129" i="8"/>
  <c r="C129" i="8"/>
  <c r="G129" i="8"/>
  <c r="H129" i="8"/>
  <c r="A130" i="8"/>
  <c r="C128" i="4"/>
  <c r="D128" i="4" s="1"/>
  <c r="G128" i="5"/>
  <c r="F129" i="5"/>
  <c r="I126" i="4"/>
  <c r="E127" i="4"/>
  <c r="H127" i="4"/>
  <c r="G127" i="4"/>
  <c r="B128" i="4"/>
  <c r="A129" i="4"/>
  <c r="K129" i="4" s="1"/>
  <c r="F130" i="8" l="1"/>
  <c r="I130" i="8"/>
  <c r="D140" i="12"/>
  <c r="E140" i="12" s="1"/>
  <c r="F140" i="12" s="1"/>
  <c r="D130" i="8"/>
  <c r="E130" i="8"/>
  <c r="C130" i="8"/>
  <c r="G130" i="8"/>
  <c r="H130" i="8"/>
  <c r="A131" i="8"/>
  <c r="C129" i="4"/>
  <c r="D129" i="4" s="1"/>
  <c r="F130" i="5"/>
  <c r="G129" i="5"/>
  <c r="I127" i="4"/>
  <c r="E128" i="4"/>
  <c r="H128" i="4"/>
  <c r="G128" i="4"/>
  <c r="B129" i="4"/>
  <c r="A130" i="4"/>
  <c r="K130" i="4" s="1"/>
  <c r="I131" i="8" l="1"/>
  <c r="F131" i="8"/>
  <c r="D141" i="12"/>
  <c r="E141" i="12" s="1"/>
  <c r="F141" i="12" s="1"/>
  <c r="D131" i="8"/>
  <c r="E131" i="8"/>
  <c r="C131" i="8"/>
  <c r="G131" i="8"/>
  <c r="H131" i="8"/>
  <c r="A132" i="8"/>
  <c r="C130" i="4"/>
  <c r="D130" i="4" s="1"/>
  <c r="F131" i="5"/>
  <c r="G130" i="5"/>
  <c r="I128" i="4"/>
  <c r="E129" i="4"/>
  <c r="H129" i="4"/>
  <c r="G129" i="4"/>
  <c r="B130" i="4"/>
  <c r="A131" i="4"/>
  <c r="K131" i="4" s="1"/>
  <c r="F132" i="8" l="1"/>
  <c r="I132" i="8"/>
  <c r="D142" i="12"/>
  <c r="E142" i="12" s="1"/>
  <c r="F142" i="12" s="1"/>
  <c r="D132" i="8"/>
  <c r="E132" i="8"/>
  <c r="C132" i="8"/>
  <c r="G132" i="8"/>
  <c r="H132" i="8"/>
  <c r="A133" i="8"/>
  <c r="C131" i="4"/>
  <c r="D131" i="4" s="1"/>
  <c r="G131" i="5"/>
  <c r="F132" i="5"/>
  <c r="I129" i="4"/>
  <c r="E130" i="4"/>
  <c r="H130" i="4"/>
  <c r="G130" i="4"/>
  <c r="B131" i="4"/>
  <c r="A132" i="4"/>
  <c r="K132" i="4" s="1"/>
  <c r="F133" i="8" l="1"/>
  <c r="I133" i="8"/>
  <c r="D143" i="12"/>
  <c r="E143" i="12" s="1"/>
  <c r="F143" i="12" s="1"/>
  <c r="D133" i="8"/>
  <c r="E133" i="8"/>
  <c r="C133" i="8"/>
  <c r="G133" i="8"/>
  <c r="H133" i="8"/>
  <c r="A134" i="8"/>
  <c r="I130" i="4"/>
  <c r="C132" i="4"/>
  <c r="D132" i="4" s="1"/>
  <c r="F133" i="5"/>
  <c r="G132" i="5"/>
  <c r="E131" i="4"/>
  <c r="H131" i="4"/>
  <c r="G131" i="4"/>
  <c r="B132" i="4"/>
  <c r="A133" i="4"/>
  <c r="K133" i="4" s="1"/>
  <c r="F134" i="8" l="1"/>
  <c r="I134" i="8"/>
  <c r="D144" i="12"/>
  <c r="E144" i="12" s="1"/>
  <c r="F144" i="12" s="1"/>
  <c r="D134" i="8"/>
  <c r="E134" i="8"/>
  <c r="C134" i="8"/>
  <c r="G134" i="8"/>
  <c r="H134" i="8"/>
  <c r="A135" i="8"/>
  <c r="C133" i="4"/>
  <c r="D133" i="4" s="1"/>
  <c r="F134" i="5"/>
  <c r="G133" i="5"/>
  <c r="I131" i="4"/>
  <c r="E132" i="4"/>
  <c r="H132" i="4"/>
  <c r="G132" i="4"/>
  <c r="B133" i="4"/>
  <c r="A134" i="4"/>
  <c r="K134" i="4" s="1"/>
  <c r="F135" i="8" l="1"/>
  <c r="I135" i="8"/>
  <c r="D145" i="12"/>
  <c r="E145" i="12" s="1"/>
  <c r="F145" i="12" s="1"/>
  <c r="D135" i="8"/>
  <c r="E135" i="8"/>
  <c r="C135" i="8"/>
  <c r="G135" i="8"/>
  <c r="H135" i="8"/>
  <c r="A136" i="8"/>
  <c r="C134" i="4"/>
  <c r="D134" i="4" s="1"/>
  <c r="I132" i="4"/>
  <c r="G134" i="5"/>
  <c r="F135" i="5"/>
  <c r="E133" i="4"/>
  <c r="H133" i="4"/>
  <c r="G133" i="4"/>
  <c r="B134" i="4"/>
  <c r="A135" i="4"/>
  <c r="K135" i="4" s="1"/>
  <c r="F136" i="8" l="1"/>
  <c r="I136" i="8"/>
  <c r="D146" i="12"/>
  <c r="E146" i="12" s="1"/>
  <c r="F146" i="12" s="1"/>
  <c r="D136" i="8"/>
  <c r="E136" i="8"/>
  <c r="C136" i="8"/>
  <c r="G136" i="8"/>
  <c r="H136" i="8"/>
  <c r="A137" i="8"/>
  <c r="C135" i="4"/>
  <c r="D135" i="4" s="1"/>
  <c r="G135" i="5"/>
  <c r="F136" i="5"/>
  <c r="I133" i="4"/>
  <c r="E134" i="4"/>
  <c r="H134" i="4"/>
  <c r="G134" i="4"/>
  <c r="B135" i="4"/>
  <c r="A136" i="4"/>
  <c r="K136" i="4" s="1"/>
  <c r="F137" i="8" l="1"/>
  <c r="I137" i="8"/>
  <c r="D147" i="12"/>
  <c r="E147" i="12" s="1"/>
  <c r="F147" i="12" s="1"/>
  <c r="D137" i="8"/>
  <c r="E137" i="8"/>
  <c r="C137" i="8"/>
  <c r="G137" i="8"/>
  <c r="H137" i="8"/>
  <c r="A138" i="8"/>
  <c r="I134" i="4"/>
  <c r="C136" i="4"/>
  <c r="D136" i="4" s="1"/>
  <c r="F137" i="5"/>
  <c r="G136" i="5"/>
  <c r="E135" i="4"/>
  <c r="H135" i="4"/>
  <c r="G135" i="4"/>
  <c r="B136" i="4"/>
  <c r="A137" i="4"/>
  <c r="K137" i="4" s="1"/>
  <c r="F138" i="8" l="1"/>
  <c r="I138" i="8"/>
  <c r="D148" i="12"/>
  <c r="E148" i="12" s="1"/>
  <c r="F148" i="12" s="1"/>
  <c r="D138" i="8"/>
  <c r="E138" i="8"/>
  <c r="C138" i="8"/>
  <c r="G138" i="8"/>
  <c r="H138" i="8"/>
  <c r="A139" i="8"/>
  <c r="C137" i="4"/>
  <c r="D137" i="4" s="1"/>
  <c r="G137" i="5"/>
  <c r="F138" i="5"/>
  <c r="I135" i="4"/>
  <c r="E136" i="4"/>
  <c r="H136" i="4"/>
  <c r="G136" i="4"/>
  <c r="B137" i="4"/>
  <c r="A138" i="4"/>
  <c r="K138" i="4" s="1"/>
  <c r="F139" i="8" l="1"/>
  <c r="I139" i="8"/>
  <c r="D149" i="12"/>
  <c r="E149" i="12" s="1"/>
  <c r="F149" i="12" s="1"/>
  <c r="D139" i="8"/>
  <c r="E139" i="8"/>
  <c r="C139" i="8"/>
  <c r="G139" i="8"/>
  <c r="H139" i="8"/>
  <c r="A140" i="8"/>
  <c r="C138" i="4"/>
  <c r="D138" i="4" s="1"/>
  <c r="G138" i="5"/>
  <c r="F139" i="5"/>
  <c r="I136" i="4"/>
  <c r="E137" i="4"/>
  <c r="H137" i="4"/>
  <c r="G137" i="4"/>
  <c r="B138" i="4"/>
  <c r="A139" i="4"/>
  <c r="K139" i="4" s="1"/>
  <c r="F140" i="8" l="1"/>
  <c r="I140" i="8"/>
  <c r="D150" i="12"/>
  <c r="E150" i="12" s="1"/>
  <c r="F150" i="12" s="1"/>
  <c r="D140" i="8"/>
  <c r="E140" i="8"/>
  <c r="C140" i="8"/>
  <c r="G140" i="8"/>
  <c r="H140" i="8"/>
  <c r="A141" i="8"/>
  <c r="C139" i="4"/>
  <c r="D139" i="4" s="1"/>
  <c r="F140" i="5"/>
  <c r="G139" i="5"/>
  <c r="I137" i="4"/>
  <c r="E138" i="4"/>
  <c r="H138" i="4"/>
  <c r="G138" i="4"/>
  <c r="B139" i="4"/>
  <c r="A140" i="4"/>
  <c r="K140" i="4" s="1"/>
  <c r="F141" i="8" l="1"/>
  <c r="I141" i="8"/>
  <c r="D151" i="12"/>
  <c r="E151" i="12" s="1"/>
  <c r="F151" i="12" s="1"/>
  <c r="D141" i="8"/>
  <c r="E141" i="8"/>
  <c r="C141" i="8"/>
  <c r="G141" i="8"/>
  <c r="H141" i="8"/>
  <c r="A142" i="8"/>
  <c r="C140" i="4"/>
  <c r="D140" i="4" s="1"/>
  <c r="G140" i="5"/>
  <c r="F141" i="5"/>
  <c r="I138" i="4"/>
  <c r="E139" i="4"/>
  <c r="H139" i="4"/>
  <c r="G139" i="4"/>
  <c r="B140" i="4"/>
  <c r="A141" i="4"/>
  <c r="K141" i="4" s="1"/>
  <c r="F142" i="8" l="1"/>
  <c r="I142" i="8"/>
  <c r="D152" i="12"/>
  <c r="E152" i="12" s="1"/>
  <c r="F152" i="12" s="1"/>
  <c r="D142" i="8"/>
  <c r="E142" i="8"/>
  <c r="C142" i="8"/>
  <c r="G142" i="8"/>
  <c r="H142" i="8"/>
  <c r="A143" i="8"/>
  <c r="C141" i="4"/>
  <c r="D141" i="4" s="1"/>
  <c r="F142" i="5"/>
  <c r="G141" i="5"/>
  <c r="I139" i="4"/>
  <c r="E140" i="4"/>
  <c r="H140" i="4"/>
  <c r="G140" i="4"/>
  <c r="B141" i="4"/>
  <c r="A142" i="4"/>
  <c r="K142" i="4" s="1"/>
  <c r="F143" i="8" l="1"/>
  <c r="I143" i="8"/>
  <c r="D153" i="12"/>
  <c r="E153" i="12" s="1"/>
  <c r="F153" i="12" s="1"/>
  <c r="D143" i="8"/>
  <c r="E143" i="8"/>
  <c r="C143" i="8"/>
  <c r="G143" i="8"/>
  <c r="H143" i="8"/>
  <c r="A144" i="8"/>
  <c r="C142" i="4"/>
  <c r="D142" i="4" s="1"/>
  <c r="F143" i="5"/>
  <c r="G142" i="5"/>
  <c r="I140" i="4"/>
  <c r="E141" i="4"/>
  <c r="H141" i="4"/>
  <c r="G141" i="4"/>
  <c r="B142" i="4"/>
  <c r="A143" i="4"/>
  <c r="K143" i="4" s="1"/>
  <c r="F144" i="8" l="1"/>
  <c r="I144" i="8"/>
  <c r="D154" i="12"/>
  <c r="E154" i="12" s="1"/>
  <c r="F154" i="12" s="1"/>
  <c r="D144" i="8"/>
  <c r="E144" i="8"/>
  <c r="C144" i="8"/>
  <c r="G144" i="8"/>
  <c r="H144" i="8"/>
  <c r="A145" i="8"/>
  <c r="C143" i="4"/>
  <c r="D143" i="4" s="1"/>
  <c r="G143" i="5"/>
  <c r="F144" i="5"/>
  <c r="I141" i="4"/>
  <c r="E142" i="4"/>
  <c r="H142" i="4"/>
  <c r="G142" i="4"/>
  <c r="B143" i="4"/>
  <c r="A144" i="4"/>
  <c r="K144" i="4" s="1"/>
  <c r="F145" i="8" l="1"/>
  <c r="I145" i="8"/>
  <c r="D155" i="12"/>
  <c r="E155" i="12" s="1"/>
  <c r="F155" i="12" s="1"/>
  <c r="D145" i="8"/>
  <c r="E145" i="8"/>
  <c r="C145" i="8"/>
  <c r="G145" i="8"/>
  <c r="H145" i="8"/>
  <c r="A146" i="8"/>
  <c r="I142" i="4"/>
  <c r="C144" i="4"/>
  <c r="D144" i="4" s="1"/>
  <c r="F145" i="5"/>
  <c r="G144" i="5"/>
  <c r="E143" i="4"/>
  <c r="H143" i="4"/>
  <c r="G143" i="4"/>
  <c r="B144" i="4"/>
  <c r="A145" i="4"/>
  <c r="K145" i="4" s="1"/>
  <c r="F146" i="8" l="1"/>
  <c r="I146" i="8"/>
  <c r="D156" i="12"/>
  <c r="E156" i="12" s="1"/>
  <c r="F156" i="12" s="1"/>
  <c r="D146" i="8"/>
  <c r="E146" i="8"/>
  <c r="C146" i="8"/>
  <c r="G146" i="8"/>
  <c r="H146" i="8"/>
  <c r="A147" i="8"/>
  <c r="C145" i="4"/>
  <c r="D145" i="4" s="1"/>
  <c r="F146" i="5"/>
  <c r="G145" i="5"/>
  <c r="I143" i="4"/>
  <c r="E144" i="4"/>
  <c r="H144" i="4"/>
  <c r="G144" i="4"/>
  <c r="B145" i="4"/>
  <c r="A146" i="4"/>
  <c r="K146" i="4" s="1"/>
  <c r="F147" i="8" l="1"/>
  <c r="I147" i="8"/>
  <c r="D157" i="12"/>
  <c r="E157" i="12" s="1"/>
  <c r="F157" i="12" s="1"/>
  <c r="D147" i="8"/>
  <c r="E147" i="8"/>
  <c r="C147" i="8"/>
  <c r="G147" i="8"/>
  <c r="H147" i="8"/>
  <c r="A148" i="8"/>
  <c r="C146" i="4"/>
  <c r="D146" i="4" s="1"/>
  <c r="G146" i="5"/>
  <c r="F147" i="5"/>
  <c r="I144" i="4"/>
  <c r="E145" i="4"/>
  <c r="H145" i="4"/>
  <c r="G145" i="4"/>
  <c r="B146" i="4"/>
  <c r="A147" i="4"/>
  <c r="K147" i="4" s="1"/>
  <c r="F148" i="8" l="1"/>
  <c r="I148" i="8"/>
  <c r="D158" i="12"/>
  <c r="E158" i="12" s="1"/>
  <c r="F158" i="12" s="1"/>
  <c r="D148" i="8"/>
  <c r="E148" i="8"/>
  <c r="C148" i="8"/>
  <c r="G148" i="8"/>
  <c r="H148" i="8"/>
  <c r="A149" i="8"/>
  <c r="C147" i="4"/>
  <c r="D147" i="4" s="1"/>
  <c r="G147" i="5"/>
  <c r="F148" i="5"/>
  <c r="I145" i="4"/>
  <c r="E146" i="4"/>
  <c r="H146" i="4"/>
  <c r="G146" i="4"/>
  <c r="B147" i="4"/>
  <c r="A148" i="4"/>
  <c r="K148" i="4" s="1"/>
  <c r="F149" i="8" l="1"/>
  <c r="I149" i="8"/>
  <c r="D159" i="12"/>
  <c r="E159" i="12" s="1"/>
  <c r="F159" i="12" s="1"/>
  <c r="D149" i="8"/>
  <c r="E149" i="8"/>
  <c r="C149" i="8"/>
  <c r="G149" i="8"/>
  <c r="H149" i="8"/>
  <c r="A150" i="8"/>
  <c r="C148" i="4"/>
  <c r="D148" i="4" s="1"/>
  <c r="F149" i="5"/>
  <c r="G148" i="5"/>
  <c r="I146" i="4"/>
  <c r="E147" i="4"/>
  <c r="H147" i="4"/>
  <c r="G147" i="4"/>
  <c r="B148" i="4"/>
  <c r="A149" i="4"/>
  <c r="K149" i="4" s="1"/>
  <c r="F150" i="8" l="1"/>
  <c r="I150" i="8"/>
  <c r="D160" i="12"/>
  <c r="E160" i="12" s="1"/>
  <c r="F160" i="12" s="1"/>
  <c r="D150" i="8"/>
  <c r="E150" i="8"/>
  <c r="C150" i="8"/>
  <c r="G150" i="8"/>
  <c r="H150" i="8"/>
  <c r="A151" i="8"/>
  <c r="C149" i="4"/>
  <c r="D149" i="4" s="1"/>
  <c r="I147" i="4"/>
  <c r="G149" i="5"/>
  <c r="F150" i="5"/>
  <c r="E148" i="4"/>
  <c r="H148" i="4"/>
  <c r="G148" i="4"/>
  <c r="B149" i="4"/>
  <c r="A150" i="4"/>
  <c r="K150" i="4" s="1"/>
  <c r="F151" i="8" l="1"/>
  <c r="I151" i="8"/>
  <c r="D161" i="12"/>
  <c r="E161" i="12" s="1"/>
  <c r="F161" i="12" s="1"/>
  <c r="D151" i="8"/>
  <c r="E151" i="8"/>
  <c r="C151" i="8"/>
  <c r="G151" i="8"/>
  <c r="H151" i="8"/>
  <c r="A152" i="8"/>
  <c r="C150" i="4"/>
  <c r="D150" i="4" s="1"/>
  <c r="G150" i="5"/>
  <c r="F151" i="5"/>
  <c r="I148" i="4"/>
  <c r="E149" i="4"/>
  <c r="H149" i="4"/>
  <c r="G149" i="4"/>
  <c r="B150" i="4"/>
  <c r="A151" i="4"/>
  <c r="K151" i="4" s="1"/>
  <c r="F152" i="8" l="1"/>
  <c r="I152" i="8"/>
  <c r="D162" i="12"/>
  <c r="E162" i="12" s="1"/>
  <c r="F162" i="12" s="1"/>
  <c r="D152" i="8"/>
  <c r="E152" i="8"/>
  <c r="C152" i="8"/>
  <c r="G152" i="8"/>
  <c r="H152" i="8"/>
  <c r="A153" i="8"/>
  <c r="C151" i="4"/>
  <c r="D151" i="4" s="1"/>
  <c r="F152" i="5"/>
  <c r="G151" i="5"/>
  <c r="I149" i="4"/>
  <c r="E150" i="4"/>
  <c r="H150" i="4"/>
  <c r="G150" i="4"/>
  <c r="B151" i="4"/>
  <c r="A152" i="4"/>
  <c r="K152" i="4" s="1"/>
  <c r="F153" i="8" l="1"/>
  <c r="I153" i="8"/>
  <c r="D163" i="12"/>
  <c r="E163" i="12" s="1"/>
  <c r="F163" i="12" s="1"/>
  <c r="D153" i="8"/>
  <c r="E153" i="8"/>
  <c r="C153" i="8"/>
  <c r="G153" i="8"/>
  <c r="H153" i="8"/>
  <c r="A154" i="8"/>
  <c r="C152" i="4"/>
  <c r="D152" i="4" s="1"/>
  <c r="G152" i="5"/>
  <c r="F153" i="5"/>
  <c r="I150" i="4"/>
  <c r="E151" i="4"/>
  <c r="H151" i="4"/>
  <c r="G151" i="4"/>
  <c r="B152" i="4"/>
  <c r="A153" i="4"/>
  <c r="K153" i="4" s="1"/>
  <c r="F154" i="8" l="1"/>
  <c r="I154" i="8"/>
  <c r="D164" i="12"/>
  <c r="E164" i="12" s="1"/>
  <c r="F164" i="12" s="1"/>
  <c r="D154" i="8"/>
  <c r="E154" i="8"/>
  <c r="C154" i="8"/>
  <c r="G154" i="8"/>
  <c r="H154" i="8"/>
  <c r="A155" i="8"/>
  <c r="C153" i="4"/>
  <c r="D153" i="4" s="1"/>
  <c r="F154" i="5"/>
  <c r="G153" i="5"/>
  <c r="I151" i="4"/>
  <c r="E152" i="4"/>
  <c r="H152" i="4"/>
  <c r="G152" i="4"/>
  <c r="B153" i="4"/>
  <c r="A154" i="4"/>
  <c r="K154" i="4" s="1"/>
  <c r="F155" i="8" l="1"/>
  <c r="I155" i="8"/>
  <c r="D165" i="12"/>
  <c r="E165" i="12" s="1"/>
  <c r="F165" i="12" s="1"/>
  <c r="D155" i="8"/>
  <c r="E155" i="8"/>
  <c r="C155" i="8"/>
  <c r="G155" i="8"/>
  <c r="H155" i="8"/>
  <c r="A156" i="8"/>
  <c r="C154" i="4"/>
  <c r="D154" i="4" s="1"/>
  <c r="F155" i="5"/>
  <c r="G154" i="5"/>
  <c r="I152" i="4"/>
  <c r="E153" i="4"/>
  <c r="H153" i="4"/>
  <c r="G153" i="4"/>
  <c r="B154" i="4"/>
  <c r="A155" i="4"/>
  <c r="K155" i="4" s="1"/>
  <c r="F156" i="8" l="1"/>
  <c r="I156" i="8"/>
  <c r="D166" i="12"/>
  <c r="E166" i="12" s="1"/>
  <c r="F166" i="12" s="1"/>
  <c r="D156" i="8"/>
  <c r="E156" i="8"/>
  <c r="C156" i="8"/>
  <c r="G156" i="8"/>
  <c r="H156" i="8"/>
  <c r="A157" i="8"/>
  <c r="C155" i="4"/>
  <c r="D155" i="4" s="1"/>
  <c r="G155" i="5"/>
  <c r="F156" i="5"/>
  <c r="I153" i="4"/>
  <c r="E154" i="4"/>
  <c r="H154" i="4"/>
  <c r="G154" i="4"/>
  <c r="B155" i="4"/>
  <c r="A156" i="4"/>
  <c r="K156" i="4" s="1"/>
  <c r="F157" i="8" l="1"/>
  <c r="I157" i="8"/>
  <c r="D167" i="12"/>
  <c r="E167" i="12" s="1"/>
  <c r="F167" i="12" s="1"/>
  <c r="D157" i="8"/>
  <c r="E157" i="8"/>
  <c r="C157" i="8"/>
  <c r="G157" i="8"/>
  <c r="H157" i="8"/>
  <c r="A158" i="8"/>
  <c r="C156" i="4"/>
  <c r="D156" i="4" s="1"/>
  <c r="F157" i="5"/>
  <c r="G156" i="5"/>
  <c r="I154" i="4"/>
  <c r="E155" i="4"/>
  <c r="H155" i="4"/>
  <c r="G155" i="4"/>
  <c r="B156" i="4"/>
  <c r="A157" i="4"/>
  <c r="K157" i="4" s="1"/>
  <c r="F158" i="8" l="1"/>
  <c r="I158" i="8"/>
  <c r="D168" i="12"/>
  <c r="E168" i="12" s="1"/>
  <c r="F168" i="12" s="1"/>
  <c r="D158" i="8"/>
  <c r="E158" i="8"/>
  <c r="C158" i="8"/>
  <c r="G158" i="8"/>
  <c r="H158" i="8"/>
  <c r="A159" i="8"/>
  <c r="C157" i="4"/>
  <c r="D157" i="4" s="1"/>
  <c r="G157" i="5"/>
  <c r="F158" i="5"/>
  <c r="I155" i="4"/>
  <c r="E156" i="4"/>
  <c r="H156" i="4"/>
  <c r="G156" i="4"/>
  <c r="B157" i="4"/>
  <c r="A158" i="4"/>
  <c r="K158" i="4" s="1"/>
  <c r="F159" i="8" l="1"/>
  <c r="I159" i="8"/>
  <c r="D169" i="12"/>
  <c r="E169" i="12" s="1"/>
  <c r="F169" i="12" s="1"/>
  <c r="D159" i="8"/>
  <c r="E159" i="8"/>
  <c r="C159" i="8"/>
  <c r="G159" i="8"/>
  <c r="H159" i="8"/>
  <c r="A160" i="8"/>
  <c r="C158" i="4"/>
  <c r="D158" i="4" s="1"/>
  <c r="F159" i="5"/>
  <c r="G158" i="5"/>
  <c r="I156" i="4"/>
  <c r="E157" i="4"/>
  <c r="H157" i="4"/>
  <c r="G157" i="4"/>
  <c r="B158" i="4"/>
  <c r="A159" i="4"/>
  <c r="K159" i="4" s="1"/>
  <c r="F160" i="8" l="1"/>
  <c r="I160" i="8"/>
  <c r="D170" i="12"/>
  <c r="E170" i="12" s="1"/>
  <c r="F170" i="12" s="1"/>
  <c r="D160" i="8"/>
  <c r="E160" i="8"/>
  <c r="C160" i="8"/>
  <c r="G160" i="8"/>
  <c r="H160" i="8"/>
  <c r="A161" i="8"/>
  <c r="C159" i="4"/>
  <c r="D159" i="4" s="1"/>
  <c r="G159" i="5"/>
  <c r="F160" i="5"/>
  <c r="I157" i="4"/>
  <c r="E158" i="4"/>
  <c r="H158" i="4"/>
  <c r="G158" i="4"/>
  <c r="B159" i="4"/>
  <c r="A160" i="4"/>
  <c r="K160" i="4" s="1"/>
  <c r="F161" i="8" l="1"/>
  <c r="I161" i="8"/>
  <c r="D171" i="12"/>
  <c r="E171" i="12" s="1"/>
  <c r="F171" i="12" s="1"/>
  <c r="D161" i="8"/>
  <c r="E161" i="8"/>
  <c r="C161" i="8"/>
  <c r="G161" i="8"/>
  <c r="H161" i="8"/>
  <c r="A162" i="8"/>
  <c r="C160" i="4"/>
  <c r="D160" i="4" s="1"/>
  <c r="F161" i="5"/>
  <c r="G160" i="5"/>
  <c r="I158" i="4"/>
  <c r="E159" i="4"/>
  <c r="H159" i="4"/>
  <c r="G159" i="4"/>
  <c r="B160" i="4"/>
  <c r="A161" i="4"/>
  <c r="K161" i="4" s="1"/>
  <c r="F162" i="8" l="1"/>
  <c r="I162" i="8"/>
  <c r="D172" i="12"/>
  <c r="E172" i="12" s="1"/>
  <c r="F172" i="12" s="1"/>
  <c r="D162" i="8"/>
  <c r="E162" i="8"/>
  <c r="C162" i="8"/>
  <c r="G162" i="8"/>
  <c r="H162" i="8"/>
  <c r="A163" i="8"/>
  <c r="C161" i="4"/>
  <c r="D161" i="4" s="1"/>
  <c r="F162" i="5"/>
  <c r="G161" i="5"/>
  <c r="I159" i="4"/>
  <c r="E160" i="4"/>
  <c r="H160" i="4"/>
  <c r="G160" i="4"/>
  <c r="B161" i="4"/>
  <c r="A162" i="4"/>
  <c r="K162" i="4" s="1"/>
  <c r="F163" i="8" l="1"/>
  <c r="I163" i="8"/>
  <c r="D173" i="12"/>
  <c r="E173" i="12" s="1"/>
  <c r="F173" i="12" s="1"/>
  <c r="D163" i="8"/>
  <c r="E163" i="8"/>
  <c r="C163" i="8"/>
  <c r="G163" i="8"/>
  <c r="H163" i="8"/>
  <c r="A164" i="8"/>
  <c r="C162" i="4"/>
  <c r="D162" i="4" s="1"/>
  <c r="G162" i="5"/>
  <c r="F163" i="5"/>
  <c r="I160" i="4"/>
  <c r="E161" i="4"/>
  <c r="H161" i="4"/>
  <c r="G161" i="4"/>
  <c r="B162" i="4"/>
  <c r="A163" i="4"/>
  <c r="K163" i="4" s="1"/>
  <c r="F164" i="8" l="1"/>
  <c r="I164" i="8"/>
  <c r="D174" i="12"/>
  <c r="E174" i="12" s="1"/>
  <c r="F174" i="12" s="1"/>
  <c r="D164" i="8"/>
  <c r="E164" i="8"/>
  <c r="C164" i="8"/>
  <c r="G164" i="8"/>
  <c r="H164" i="8"/>
  <c r="A165" i="8"/>
  <c r="C163" i="4"/>
  <c r="D163" i="4" s="1"/>
  <c r="I161" i="4"/>
  <c r="F164" i="5"/>
  <c r="G163" i="5"/>
  <c r="E162" i="4"/>
  <c r="H162" i="4"/>
  <c r="G162" i="4"/>
  <c r="B163" i="4"/>
  <c r="A164" i="4"/>
  <c r="K164" i="4" s="1"/>
  <c r="F165" i="8" l="1"/>
  <c r="I165" i="8"/>
  <c r="D175" i="12"/>
  <c r="E175" i="12" s="1"/>
  <c r="F175" i="12" s="1"/>
  <c r="D165" i="8"/>
  <c r="E165" i="8"/>
  <c r="C165" i="8"/>
  <c r="G165" i="8"/>
  <c r="H165" i="8"/>
  <c r="A166" i="8"/>
  <c r="C164" i="4"/>
  <c r="D164" i="4" s="1"/>
  <c r="G164" i="5"/>
  <c r="F165" i="5"/>
  <c r="I162" i="4"/>
  <c r="E163" i="4"/>
  <c r="H163" i="4"/>
  <c r="G163" i="4"/>
  <c r="B164" i="4"/>
  <c r="A165" i="4"/>
  <c r="K165" i="4" s="1"/>
  <c r="F166" i="8" l="1"/>
  <c r="I166" i="8"/>
  <c r="D176" i="12"/>
  <c r="E176" i="12" s="1"/>
  <c r="F176" i="12" s="1"/>
  <c r="D166" i="8"/>
  <c r="E166" i="8"/>
  <c r="C166" i="8"/>
  <c r="G166" i="8"/>
  <c r="H166" i="8"/>
  <c r="A167" i="8"/>
  <c r="C165" i="4"/>
  <c r="D165" i="4" s="1"/>
  <c r="G165" i="5"/>
  <c r="F166" i="5"/>
  <c r="I163" i="4"/>
  <c r="E164" i="4"/>
  <c r="H164" i="4"/>
  <c r="G164" i="4"/>
  <c r="B165" i="4"/>
  <c r="A166" i="4"/>
  <c r="K166" i="4" s="1"/>
  <c r="F167" i="8" l="1"/>
  <c r="I167" i="8"/>
  <c r="D177" i="12"/>
  <c r="E177" i="12" s="1"/>
  <c r="F177" i="12" s="1"/>
  <c r="D167" i="8"/>
  <c r="E167" i="8"/>
  <c r="C167" i="8"/>
  <c r="G167" i="8"/>
  <c r="H167" i="8"/>
  <c r="A168" i="8"/>
  <c r="C166" i="4"/>
  <c r="D166" i="4" s="1"/>
  <c r="F167" i="5"/>
  <c r="G166" i="5"/>
  <c r="I164" i="4"/>
  <c r="E165" i="4"/>
  <c r="H165" i="4"/>
  <c r="G165" i="4"/>
  <c r="B166" i="4"/>
  <c r="A167" i="4"/>
  <c r="K167" i="4" s="1"/>
  <c r="F168" i="8" l="1"/>
  <c r="I168" i="8"/>
  <c r="D178" i="12"/>
  <c r="E178" i="12" s="1"/>
  <c r="F178" i="12" s="1"/>
  <c r="D168" i="8"/>
  <c r="E168" i="8"/>
  <c r="C168" i="8"/>
  <c r="G168" i="8"/>
  <c r="H168" i="8"/>
  <c r="A169" i="8"/>
  <c r="C167" i="4"/>
  <c r="D167" i="4" s="1"/>
  <c r="G167" i="5"/>
  <c r="F168" i="5"/>
  <c r="I165" i="4"/>
  <c r="E166" i="4"/>
  <c r="H166" i="4"/>
  <c r="G166" i="4"/>
  <c r="B167" i="4"/>
  <c r="A168" i="4"/>
  <c r="K168" i="4" s="1"/>
  <c r="F169" i="8" l="1"/>
  <c r="I169" i="8"/>
  <c r="D169" i="8"/>
  <c r="E169" i="8"/>
  <c r="C169" i="8"/>
  <c r="G169" i="8"/>
  <c r="H169" i="8"/>
  <c r="A170" i="8"/>
  <c r="C168" i="4"/>
  <c r="D168" i="4" s="1"/>
  <c r="F169" i="5"/>
  <c r="G168" i="5"/>
  <c r="I166" i="4"/>
  <c r="E167" i="4"/>
  <c r="H167" i="4"/>
  <c r="G167" i="4"/>
  <c r="B168" i="4"/>
  <c r="A169" i="4"/>
  <c r="K169" i="4" s="1"/>
  <c r="F170" i="8" l="1"/>
  <c r="I170" i="8"/>
  <c r="D170" i="8"/>
  <c r="E170" i="8"/>
  <c r="C170" i="8"/>
  <c r="G170" i="8"/>
  <c r="H170" i="8"/>
  <c r="A171" i="8"/>
  <c r="C169" i="4"/>
  <c r="D169" i="4" s="1"/>
  <c r="F170" i="5"/>
  <c r="G169" i="5"/>
  <c r="I167" i="4"/>
  <c r="E168" i="4"/>
  <c r="H168" i="4"/>
  <c r="G168" i="4"/>
  <c r="B169" i="4"/>
  <c r="A170" i="4"/>
  <c r="K170" i="4" s="1"/>
  <c r="F171" i="8" l="1"/>
  <c r="I171" i="8"/>
  <c r="D171" i="8"/>
  <c r="E171" i="8"/>
  <c r="C171" i="8"/>
  <c r="G171" i="8"/>
  <c r="H171" i="8"/>
  <c r="A172" i="8"/>
  <c r="C170" i="4"/>
  <c r="D170" i="4" s="1"/>
  <c r="F171" i="5"/>
  <c r="G170" i="5"/>
  <c r="I168" i="4"/>
  <c r="E169" i="4"/>
  <c r="H169" i="4"/>
  <c r="G169" i="4"/>
  <c r="B170" i="4"/>
  <c r="A171" i="4"/>
  <c r="K171" i="4" s="1"/>
  <c r="F172" i="8" l="1"/>
  <c r="I172" i="8"/>
  <c r="D172" i="8"/>
  <c r="E172" i="8"/>
  <c r="C172" i="8"/>
  <c r="G172" i="8"/>
  <c r="H172" i="8"/>
  <c r="A173" i="8"/>
  <c r="C171" i="4"/>
  <c r="D171" i="4" s="1"/>
  <c r="F172" i="5"/>
  <c r="G171" i="5"/>
  <c r="I169" i="4"/>
  <c r="E170" i="4"/>
  <c r="H170" i="4"/>
  <c r="G170" i="4"/>
  <c r="B171" i="4"/>
  <c r="A172" i="4"/>
  <c r="K172" i="4" s="1"/>
  <c r="F173" i="8" l="1"/>
  <c r="I173" i="8"/>
  <c r="D173" i="8"/>
  <c r="E173" i="8"/>
  <c r="C173" i="8"/>
  <c r="G173" i="8"/>
  <c r="H173" i="8"/>
  <c r="A174" i="8"/>
  <c r="C172" i="4"/>
  <c r="D172" i="4" s="1"/>
  <c r="G172" i="5"/>
  <c r="F173" i="5"/>
  <c r="I170" i="4"/>
  <c r="E171" i="4"/>
  <c r="H171" i="4"/>
  <c r="G171" i="4"/>
  <c r="B172" i="4"/>
  <c r="A173" i="4"/>
  <c r="K173" i="4" s="1"/>
  <c r="F174" i="8" l="1"/>
  <c r="I174" i="8"/>
  <c r="D174" i="8"/>
  <c r="E174" i="8"/>
  <c r="C174" i="8"/>
  <c r="G174" i="8"/>
  <c r="H174" i="8"/>
  <c r="A175" i="8"/>
  <c r="C173" i="4"/>
  <c r="D173" i="4" s="1"/>
  <c r="F174" i="5"/>
  <c r="G173" i="5"/>
  <c r="I171" i="4"/>
  <c r="E172" i="4"/>
  <c r="H172" i="4"/>
  <c r="G172" i="4"/>
  <c r="B173" i="4"/>
  <c r="A174" i="4"/>
  <c r="K174" i="4" s="1"/>
  <c r="F175" i="8" l="1"/>
  <c r="I175" i="8"/>
  <c r="D175" i="8"/>
  <c r="E175" i="8"/>
  <c r="C175" i="8"/>
  <c r="G175" i="8"/>
  <c r="H175" i="8"/>
  <c r="A176" i="8"/>
  <c r="C174" i="4"/>
  <c r="D174" i="4" s="1"/>
  <c r="F175" i="5"/>
  <c r="G174" i="5"/>
  <c r="I172" i="4"/>
  <c r="E173" i="4"/>
  <c r="H173" i="4"/>
  <c r="G173" i="4"/>
  <c r="B174" i="4"/>
  <c r="A175" i="4"/>
  <c r="K175" i="4" s="1"/>
  <c r="F176" i="8" l="1"/>
  <c r="I176" i="8"/>
  <c r="D176" i="8"/>
  <c r="E176" i="8"/>
  <c r="C176" i="8"/>
  <c r="G176" i="8"/>
  <c r="H176" i="8"/>
  <c r="A177" i="8"/>
  <c r="C175" i="4"/>
  <c r="D175" i="4" s="1"/>
  <c r="G175" i="5"/>
  <c r="F176" i="5"/>
  <c r="I173" i="4"/>
  <c r="E174" i="4"/>
  <c r="H174" i="4"/>
  <c r="G174" i="4"/>
  <c r="B175" i="4"/>
  <c r="A176" i="4"/>
  <c r="K176" i="4" s="1"/>
  <c r="F177" i="8" l="1"/>
  <c r="I177" i="8"/>
  <c r="D177" i="8"/>
  <c r="E177" i="8"/>
  <c r="C177" i="8"/>
  <c r="G177" i="8"/>
  <c r="H177" i="8"/>
  <c r="A178" i="8"/>
  <c r="C176" i="4"/>
  <c r="D176" i="4" s="1"/>
  <c r="G176" i="5"/>
  <c r="F177" i="5"/>
  <c r="I174" i="4"/>
  <c r="E175" i="4"/>
  <c r="H175" i="4"/>
  <c r="G175" i="4"/>
  <c r="B176" i="4"/>
  <c r="A177" i="4"/>
  <c r="K177" i="4" s="1"/>
  <c r="F178" i="8" l="1"/>
  <c r="I178" i="8"/>
  <c r="D178" i="8"/>
  <c r="E178" i="8"/>
  <c r="C178" i="8"/>
  <c r="G178" i="8"/>
  <c r="H178" i="8"/>
  <c r="A179" i="8"/>
  <c r="C177" i="4"/>
  <c r="D177" i="4" s="1"/>
  <c r="F178" i="5"/>
  <c r="G177" i="5"/>
  <c r="I175" i="4"/>
  <c r="E176" i="4"/>
  <c r="H176" i="4"/>
  <c r="G176" i="4"/>
  <c r="B177" i="4"/>
  <c r="A178" i="4"/>
  <c r="K178" i="4" s="1"/>
  <c r="F179" i="8" l="1"/>
  <c r="I179" i="8"/>
  <c r="D179" i="8"/>
  <c r="E179" i="8"/>
  <c r="C179" i="8"/>
  <c r="G179" i="8"/>
  <c r="H179" i="8"/>
  <c r="A180" i="8"/>
  <c r="C178" i="4"/>
  <c r="D178" i="4" s="1"/>
  <c r="G178" i="5"/>
  <c r="F179" i="5"/>
  <c r="I176" i="4"/>
  <c r="E177" i="4"/>
  <c r="H177" i="4"/>
  <c r="G177" i="4"/>
  <c r="I177" i="4" s="1"/>
  <c r="B178" i="4"/>
  <c r="A179" i="4"/>
  <c r="K179" i="4" s="1"/>
  <c r="F180" i="8" l="1"/>
  <c r="I180" i="8"/>
  <c r="D180" i="8"/>
  <c r="E180" i="8"/>
  <c r="C180" i="8"/>
  <c r="G180" i="8"/>
  <c r="H180" i="8"/>
  <c r="A181" i="8"/>
  <c r="C179" i="4"/>
  <c r="D179" i="4" s="1"/>
  <c r="F180" i="5"/>
  <c r="G179" i="5"/>
  <c r="E178" i="4"/>
  <c r="H178" i="4"/>
  <c r="G178" i="4"/>
  <c r="B179" i="4"/>
  <c r="A180" i="4"/>
  <c r="K180" i="4" s="1"/>
  <c r="F181" i="8" l="1"/>
  <c r="I181" i="8"/>
  <c r="D181" i="8"/>
  <c r="E181" i="8"/>
  <c r="C181" i="8"/>
  <c r="G181" i="8"/>
  <c r="H181" i="8"/>
  <c r="A182" i="8"/>
  <c r="C180" i="4"/>
  <c r="D180" i="4" s="1"/>
  <c r="I178" i="4"/>
  <c r="F181" i="5"/>
  <c r="G180" i="5"/>
  <c r="E179" i="4"/>
  <c r="H179" i="4"/>
  <c r="G179" i="4"/>
  <c r="B180" i="4"/>
  <c r="A181" i="4"/>
  <c r="K181" i="4" s="1"/>
  <c r="F182" i="8" l="1"/>
  <c r="I182" i="8"/>
  <c r="D182" i="8"/>
  <c r="E182" i="8"/>
  <c r="C182" i="8"/>
  <c r="G182" i="8"/>
  <c r="H182" i="8"/>
  <c r="A183" i="8"/>
  <c r="C181" i="4"/>
  <c r="D181" i="4" s="1"/>
  <c r="G181" i="5"/>
  <c r="F182" i="5"/>
  <c r="I179" i="4"/>
  <c r="E180" i="4"/>
  <c r="H180" i="4"/>
  <c r="G180" i="4"/>
  <c r="B181" i="4"/>
  <c r="A182" i="4"/>
  <c r="K182" i="4" s="1"/>
  <c r="F183" i="8" l="1"/>
  <c r="I183" i="8"/>
  <c r="D183" i="8"/>
  <c r="E183" i="8"/>
  <c r="C183" i="8"/>
  <c r="G183" i="8"/>
  <c r="H183" i="8"/>
  <c r="A184" i="8"/>
  <c r="C182" i="4"/>
  <c r="D182" i="4" s="1"/>
  <c r="G182" i="5"/>
  <c r="F183" i="5"/>
  <c r="I180" i="4"/>
  <c r="E181" i="4"/>
  <c r="H181" i="4"/>
  <c r="G181" i="4"/>
  <c r="B182" i="4"/>
  <c r="A183" i="4"/>
  <c r="K183" i="4" s="1"/>
  <c r="F184" i="8" l="1"/>
  <c r="I184" i="8"/>
  <c r="D184" i="8"/>
  <c r="E184" i="8"/>
  <c r="C184" i="8"/>
  <c r="G184" i="8"/>
  <c r="H184" i="8"/>
  <c r="A185" i="8"/>
  <c r="C183" i="4"/>
  <c r="D183" i="4" s="1"/>
  <c r="I181" i="4"/>
  <c r="G183" i="5"/>
  <c r="F184" i="5"/>
  <c r="E182" i="4"/>
  <c r="H182" i="4"/>
  <c r="G182" i="4"/>
  <c r="B183" i="4"/>
  <c r="A184" i="4"/>
  <c r="K184" i="4" s="1"/>
  <c r="F185" i="8" l="1"/>
  <c r="I185" i="8"/>
  <c r="D185" i="8"/>
  <c r="E185" i="8"/>
  <c r="C185" i="8"/>
  <c r="G185" i="8"/>
  <c r="H185" i="8"/>
  <c r="A186" i="8"/>
  <c r="C184" i="4"/>
  <c r="D184" i="4" s="1"/>
  <c r="F185" i="5"/>
  <c r="G184" i="5"/>
  <c r="I182" i="4"/>
  <c r="E183" i="4"/>
  <c r="H183" i="4"/>
  <c r="G183" i="4"/>
  <c r="B184" i="4"/>
  <c r="A185" i="4"/>
  <c r="K185" i="4" s="1"/>
  <c r="F186" i="8" l="1"/>
  <c r="I186" i="8"/>
  <c r="D186" i="8"/>
  <c r="E186" i="8"/>
  <c r="C186" i="8"/>
  <c r="G186" i="8"/>
  <c r="H186" i="8"/>
  <c r="A187" i="8"/>
  <c r="C185" i="4"/>
  <c r="D185" i="4" s="1"/>
  <c r="F186" i="5"/>
  <c r="G185" i="5"/>
  <c r="I183" i="4"/>
  <c r="E184" i="4"/>
  <c r="H184" i="4"/>
  <c r="G184" i="4"/>
  <c r="B185" i="4"/>
  <c r="A186" i="4"/>
  <c r="K186" i="4" s="1"/>
  <c r="F187" i="8" l="1"/>
  <c r="I187" i="8"/>
  <c r="D187" i="8"/>
  <c r="E187" i="8"/>
  <c r="C187" i="8"/>
  <c r="G187" i="8"/>
  <c r="H187" i="8"/>
  <c r="A188" i="8"/>
  <c r="C186" i="4"/>
  <c r="D186" i="4" s="1"/>
  <c r="G186" i="5"/>
  <c r="F187" i="5"/>
  <c r="I184" i="4"/>
  <c r="E185" i="4"/>
  <c r="H185" i="4"/>
  <c r="G185" i="4"/>
  <c r="B186" i="4"/>
  <c r="A187" i="4"/>
  <c r="K187" i="4" s="1"/>
  <c r="F188" i="8" l="1"/>
  <c r="I188" i="8"/>
  <c r="D188" i="8"/>
  <c r="E188" i="8"/>
  <c r="C188" i="8"/>
  <c r="G188" i="8"/>
  <c r="H188" i="8"/>
  <c r="A189" i="8"/>
  <c r="C187" i="4"/>
  <c r="D187" i="4" s="1"/>
  <c r="F188" i="5"/>
  <c r="G187" i="5"/>
  <c r="I185" i="4"/>
  <c r="E186" i="4"/>
  <c r="H186" i="4"/>
  <c r="G186" i="4"/>
  <c r="B187" i="4"/>
  <c r="A188" i="4"/>
  <c r="K188" i="4" s="1"/>
  <c r="F189" i="8" l="1"/>
  <c r="I189" i="8"/>
  <c r="D189" i="8"/>
  <c r="E189" i="8"/>
  <c r="C189" i="8"/>
  <c r="G189" i="8"/>
  <c r="H189" i="8"/>
  <c r="A190" i="8"/>
  <c r="C188" i="4"/>
  <c r="D188" i="4" s="1"/>
  <c r="G188" i="5"/>
  <c r="F189" i="5"/>
  <c r="I186" i="4"/>
  <c r="E187" i="4"/>
  <c r="H187" i="4"/>
  <c r="G187" i="4"/>
  <c r="B188" i="4"/>
  <c r="A189" i="4"/>
  <c r="K189" i="4" s="1"/>
  <c r="F190" i="8" l="1"/>
  <c r="I190" i="8"/>
  <c r="D190" i="8"/>
  <c r="E190" i="8"/>
  <c r="C190" i="8"/>
  <c r="G190" i="8"/>
  <c r="H190" i="8"/>
  <c r="A191" i="8"/>
  <c r="C189" i="4"/>
  <c r="D189" i="4" s="1"/>
  <c r="G189" i="5"/>
  <c r="F190" i="5"/>
  <c r="I187" i="4"/>
  <c r="E188" i="4"/>
  <c r="H188" i="4"/>
  <c r="G188" i="4"/>
  <c r="B189" i="4"/>
  <c r="A190" i="4"/>
  <c r="K190" i="4" s="1"/>
  <c r="F191" i="8" l="1"/>
  <c r="I191" i="8"/>
  <c r="D191" i="8"/>
  <c r="E191" i="8"/>
  <c r="C191" i="8"/>
  <c r="G191" i="8"/>
  <c r="H191" i="8"/>
  <c r="A192" i="8"/>
  <c r="C190" i="4"/>
  <c r="D190" i="4" s="1"/>
  <c r="F191" i="5"/>
  <c r="G190" i="5"/>
  <c r="I188" i="4"/>
  <c r="E189" i="4"/>
  <c r="H189" i="4"/>
  <c r="G189" i="4"/>
  <c r="I189" i="4" s="1"/>
  <c r="B190" i="4"/>
  <c r="A191" i="4"/>
  <c r="K191" i="4" s="1"/>
  <c r="F192" i="8" l="1"/>
  <c r="I192" i="8"/>
  <c r="D192" i="8"/>
  <c r="E192" i="8"/>
  <c r="C192" i="8"/>
  <c r="G192" i="8"/>
  <c r="H192" i="8"/>
  <c r="A193" i="8"/>
  <c r="C191" i="4"/>
  <c r="D191" i="4" s="1"/>
  <c r="G191" i="5"/>
  <c r="F192" i="5"/>
  <c r="E190" i="4"/>
  <c r="H190" i="4"/>
  <c r="G190" i="4"/>
  <c r="B191" i="4"/>
  <c r="A192" i="4"/>
  <c r="K192" i="4" s="1"/>
  <c r="F193" i="8" l="1"/>
  <c r="I193" i="8"/>
  <c r="D193" i="8"/>
  <c r="E193" i="8"/>
  <c r="C193" i="8"/>
  <c r="G193" i="8"/>
  <c r="H193" i="8"/>
  <c r="A194" i="8"/>
  <c r="C192" i="4"/>
  <c r="D192" i="4" s="1"/>
  <c r="F193" i="5"/>
  <c r="G192" i="5"/>
  <c r="I190" i="4"/>
  <c r="E191" i="4"/>
  <c r="H191" i="4"/>
  <c r="G191" i="4"/>
  <c r="B192" i="4"/>
  <c r="A193" i="4"/>
  <c r="K193" i="4" s="1"/>
  <c r="F194" i="8" l="1"/>
  <c r="I194" i="8"/>
  <c r="D194" i="8"/>
  <c r="E194" i="8"/>
  <c r="C194" i="8"/>
  <c r="G194" i="8"/>
  <c r="H194" i="8"/>
  <c r="A195" i="8"/>
  <c r="C193" i="4"/>
  <c r="D193" i="4" s="1"/>
  <c r="G193" i="5"/>
  <c r="F194" i="5"/>
  <c r="I191" i="4"/>
  <c r="E192" i="4"/>
  <c r="H192" i="4"/>
  <c r="G192" i="4"/>
  <c r="B193" i="4"/>
  <c r="A194" i="4"/>
  <c r="K194" i="4" s="1"/>
  <c r="I195" i="8" l="1"/>
  <c r="F195" i="8"/>
  <c r="D195" i="8"/>
  <c r="E195" i="8"/>
  <c r="C195" i="8"/>
  <c r="G195" i="8"/>
  <c r="H195" i="8"/>
  <c r="A196" i="8"/>
  <c r="C194" i="4"/>
  <c r="D194" i="4" s="1"/>
  <c r="F195" i="5"/>
  <c r="G194" i="5"/>
  <c r="I192" i="4"/>
  <c r="E193" i="4"/>
  <c r="H193" i="4"/>
  <c r="G193" i="4"/>
  <c r="B194" i="4"/>
  <c r="A195" i="4"/>
  <c r="K195" i="4" s="1"/>
  <c r="F196" i="8" l="1"/>
  <c r="I196" i="8"/>
  <c r="D196" i="8"/>
  <c r="E196" i="8"/>
  <c r="C196" i="8"/>
  <c r="G196" i="8"/>
  <c r="H196" i="8"/>
  <c r="A197" i="8"/>
  <c r="I193" i="4"/>
  <c r="C195" i="4"/>
  <c r="D195" i="4" s="1"/>
  <c r="F196" i="5"/>
  <c r="G195" i="5"/>
  <c r="E194" i="4"/>
  <c r="H194" i="4"/>
  <c r="G194" i="4"/>
  <c r="B195" i="4"/>
  <c r="A196" i="4"/>
  <c r="K196" i="4" s="1"/>
  <c r="F197" i="8" l="1"/>
  <c r="I197" i="8"/>
  <c r="D197" i="8"/>
  <c r="E197" i="8"/>
  <c r="C197" i="8"/>
  <c r="G197" i="8"/>
  <c r="H197" i="8"/>
  <c r="A198" i="8"/>
  <c r="C196" i="4"/>
  <c r="D196" i="4" s="1"/>
  <c r="G196" i="5"/>
  <c r="F197" i="5"/>
  <c r="I194" i="4"/>
  <c r="E195" i="4"/>
  <c r="H195" i="4"/>
  <c r="G195" i="4"/>
  <c r="B196" i="4"/>
  <c r="A197" i="4"/>
  <c r="K197" i="4" s="1"/>
  <c r="F198" i="8" l="1"/>
  <c r="I198" i="8"/>
  <c r="D198" i="8"/>
  <c r="E198" i="8"/>
  <c r="C198" i="8"/>
  <c r="G198" i="8"/>
  <c r="H198" i="8"/>
  <c r="A199" i="8"/>
  <c r="C197" i="4"/>
  <c r="D197" i="4" s="1"/>
  <c r="F198" i="5"/>
  <c r="G197" i="5"/>
  <c r="I195" i="4"/>
  <c r="E196" i="4"/>
  <c r="H196" i="4"/>
  <c r="G196" i="4"/>
  <c r="B197" i="4"/>
  <c r="A198" i="4"/>
  <c r="K198" i="4" s="1"/>
  <c r="F199" i="8" l="1"/>
  <c r="I199" i="8"/>
  <c r="D199" i="8"/>
  <c r="E199" i="8"/>
  <c r="C199" i="8"/>
  <c r="G199" i="8"/>
  <c r="H199" i="8"/>
  <c r="A200" i="8"/>
  <c r="C198" i="4"/>
  <c r="D198" i="4" s="1"/>
  <c r="F199" i="5"/>
  <c r="G198" i="5"/>
  <c r="I196" i="4"/>
  <c r="E197" i="4"/>
  <c r="H197" i="4"/>
  <c r="G197" i="4"/>
  <c r="B198" i="4"/>
  <c r="A199" i="4"/>
  <c r="K199" i="4" s="1"/>
  <c r="F200" i="8" l="1"/>
  <c r="I200" i="8"/>
  <c r="D200" i="8"/>
  <c r="E200" i="8"/>
  <c r="C200" i="8"/>
  <c r="G200" i="8"/>
  <c r="H200" i="8"/>
  <c r="A201" i="8"/>
  <c r="C199" i="4"/>
  <c r="D199" i="4" s="1"/>
  <c r="F200" i="5"/>
  <c r="G199" i="5"/>
  <c r="I197" i="4"/>
  <c r="E198" i="4"/>
  <c r="H198" i="4"/>
  <c r="G198" i="4"/>
  <c r="I198" i="4" s="1"/>
  <c r="B199" i="4"/>
  <c r="A200" i="4"/>
  <c r="K200" i="4" s="1"/>
  <c r="F201" i="8" l="1"/>
  <c r="I201" i="8"/>
  <c r="D201" i="8"/>
  <c r="E201" i="8"/>
  <c r="C201" i="8"/>
  <c r="G201" i="8"/>
  <c r="H201" i="8"/>
  <c r="A202" i="8"/>
  <c r="C200" i="4"/>
  <c r="D200" i="4" s="1"/>
  <c r="G200" i="5"/>
  <c r="F201" i="5"/>
  <c r="E199" i="4"/>
  <c r="H199" i="4"/>
  <c r="G199" i="4"/>
  <c r="B200" i="4"/>
  <c r="A201" i="4"/>
  <c r="K201" i="4" s="1"/>
  <c r="F202" i="8" l="1"/>
  <c r="I202" i="8"/>
  <c r="D202" i="8"/>
  <c r="E202" i="8"/>
  <c r="C202" i="8"/>
  <c r="G202" i="8"/>
  <c r="H202" i="8"/>
  <c r="A203" i="8"/>
  <c r="C201" i="4"/>
  <c r="D201" i="4" s="1"/>
  <c r="F202" i="5"/>
  <c r="G201" i="5"/>
  <c r="I199" i="4"/>
  <c r="E200" i="4"/>
  <c r="H200" i="4"/>
  <c r="G200" i="4"/>
  <c r="B201" i="4"/>
  <c r="A202" i="4"/>
  <c r="K202" i="4" s="1"/>
  <c r="G203" i="8" l="1"/>
  <c r="F203" i="8"/>
  <c r="I203" i="8"/>
  <c r="D203" i="8"/>
  <c r="E203" i="8"/>
  <c r="C203" i="8"/>
  <c r="H203" i="8"/>
  <c r="A204" i="8"/>
  <c r="C202" i="4"/>
  <c r="D202" i="4" s="1"/>
  <c r="F203" i="5"/>
  <c r="G202" i="5"/>
  <c r="I200" i="4"/>
  <c r="E201" i="4"/>
  <c r="H201" i="4"/>
  <c r="G201" i="4"/>
  <c r="B202" i="4"/>
  <c r="A203" i="4"/>
  <c r="K203" i="4" s="1"/>
  <c r="F204" i="8" l="1"/>
  <c r="I204" i="8"/>
  <c r="D204" i="8"/>
  <c r="E204" i="8"/>
  <c r="C204" i="8"/>
  <c r="G204" i="8"/>
  <c r="H204" i="8"/>
  <c r="A205" i="8"/>
  <c r="I201" i="4"/>
  <c r="C203" i="4"/>
  <c r="D203" i="4" s="1"/>
  <c r="F204" i="5"/>
  <c r="G203" i="5"/>
  <c r="E202" i="4"/>
  <c r="H202" i="4"/>
  <c r="G202" i="4"/>
  <c r="B203" i="4"/>
  <c r="A204" i="4"/>
  <c r="K204" i="4" s="1"/>
  <c r="F205" i="8" l="1"/>
  <c r="I205" i="8"/>
  <c r="D205" i="8"/>
  <c r="E205" i="8"/>
  <c r="C205" i="8"/>
  <c r="G205" i="8"/>
  <c r="H205" i="8"/>
  <c r="A206" i="8"/>
  <c r="C204" i="4"/>
  <c r="D204" i="4" s="1"/>
  <c r="F205" i="5"/>
  <c r="G204" i="5"/>
  <c r="I202" i="4"/>
  <c r="E203" i="4"/>
  <c r="H203" i="4"/>
  <c r="G203" i="4"/>
  <c r="B204" i="4"/>
  <c r="A205" i="4"/>
  <c r="K205" i="4" s="1"/>
  <c r="F206" i="8" l="1"/>
  <c r="I206" i="8"/>
  <c r="D206" i="8"/>
  <c r="E206" i="8"/>
  <c r="C206" i="8"/>
  <c r="G206" i="8"/>
  <c r="H206" i="8"/>
  <c r="A207" i="8"/>
  <c r="C205" i="4"/>
  <c r="D205" i="4" s="1"/>
  <c r="G205" i="5"/>
  <c r="F206" i="5"/>
  <c r="I203" i="4"/>
  <c r="E204" i="4"/>
  <c r="H204" i="4"/>
  <c r="G204" i="4"/>
  <c r="B205" i="4"/>
  <c r="A206" i="4"/>
  <c r="K206" i="4" s="1"/>
  <c r="F207" i="8" l="1"/>
  <c r="I207" i="8"/>
  <c r="D207" i="8"/>
  <c r="E207" i="8"/>
  <c r="C207" i="8"/>
  <c r="G207" i="8"/>
  <c r="H207" i="8"/>
  <c r="A208" i="8"/>
  <c r="C206" i="4"/>
  <c r="D206" i="4" s="1"/>
  <c r="G206" i="5"/>
  <c r="F207" i="5"/>
  <c r="I204" i="4"/>
  <c r="E205" i="4"/>
  <c r="H205" i="4"/>
  <c r="G205" i="4"/>
  <c r="B206" i="4"/>
  <c r="A207" i="4"/>
  <c r="K207" i="4" s="1"/>
  <c r="F208" i="8" l="1"/>
  <c r="I208" i="8"/>
  <c r="D208" i="8"/>
  <c r="E208" i="8"/>
  <c r="C208" i="8"/>
  <c r="G208" i="8"/>
  <c r="H208" i="8"/>
  <c r="A209" i="8"/>
  <c r="C207" i="4"/>
  <c r="D207" i="4" s="1"/>
  <c r="I205" i="4"/>
  <c r="F208" i="5"/>
  <c r="G207" i="5"/>
  <c r="E206" i="4"/>
  <c r="H206" i="4"/>
  <c r="G206" i="4"/>
  <c r="B207" i="4"/>
  <c r="A208" i="4"/>
  <c r="K208" i="4" s="1"/>
  <c r="F209" i="8" l="1"/>
  <c r="I209" i="8"/>
  <c r="D209" i="8"/>
  <c r="E209" i="8"/>
  <c r="C209" i="8"/>
  <c r="G209" i="8"/>
  <c r="H209" i="8"/>
  <c r="A210" i="8"/>
  <c r="C208" i="4"/>
  <c r="D208" i="4" s="1"/>
  <c r="F209" i="5"/>
  <c r="G208" i="5"/>
  <c r="I206" i="4"/>
  <c r="E207" i="4"/>
  <c r="H207" i="4"/>
  <c r="G207" i="4"/>
  <c r="B208" i="4"/>
  <c r="A209" i="4"/>
  <c r="K209" i="4" s="1"/>
  <c r="F210" i="8" l="1"/>
  <c r="I210" i="8"/>
  <c r="D210" i="8"/>
  <c r="E210" i="8"/>
  <c r="C210" i="8"/>
  <c r="G210" i="8"/>
  <c r="H210" i="8"/>
  <c r="A211" i="8"/>
  <c r="C209" i="4"/>
  <c r="D209" i="4" s="1"/>
  <c r="F210" i="5"/>
  <c r="G209" i="5"/>
  <c r="I207" i="4"/>
  <c r="E208" i="4"/>
  <c r="H208" i="4"/>
  <c r="G208" i="4"/>
  <c r="B209" i="4"/>
  <c r="A210" i="4"/>
  <c r="K210" i="4" s="1"/>
  <c r="F211" i="8" l="1"/>
  <c r="I211" i="8"/>
  <c r="D211" i="8"/>
  <c r="E211" i="8"/>
  <c r="C211" i="8"/>
  <c r="G211" i="8"/>
  <c r="H211" i="8"/>
  <c r="A212" i="8"/>
  <c r="C210" i="4"/>
  <c r="D210" i="4" s="1"/>
  <c r="F211" i="5"/>
  <c r="G210" i="5"/>
  <c r="I208" i="4"/>
  <c r="E209" i="4"/>
  <c r="H209" i="4"/>
  <c r="G209" i="4"/>
  <c r="B210" i="4"/>
  <c r="A211" i="4"/>
  <c r="K211" i="4" s="1"/>
  <c r="F212" i="8" l="1"/>
  <c r="I212" i="8"/>
  <c r="D212" i="8"/>
  <c r="E212" i="8"/>
  <c r="C212" i="8"/>
  <c r="G212" i="8"/>
  <c r="H212" i="8"/>
  <c r="A213" i="8"/>
  <c r="C211" i="4"/>
  <c r="D211" i="4" s="1"/>
  <c r="G211" i="5"/>
  <c r="F212" i="5"/>
  <c r="I209" i="4"/>
  <c r="E210" i="4"/>
  <c r="H210" i="4"/>
  <c r="G210" i="4"/>
  <c r="B211" i="4"/>
  <c r="A212" i="4"/>
  <c r="K212" i="4" s="1"/>
  <c r="F213" i="8" l="1"/>
  <c r="I213" i="8"/>
  <c r="D213" i="8"/>
  <c r="E213" i="8"/>
  <c r="C213" i="8"/>
  <c r="G213" i="8"/>
  <c r="H213" i="8"/>
  <c r="A214" i="8"/>
  <c r="I210" i="4"/>
  <c r="C212" i="4"/>
  <c r="D212" i="4" s="1"/>
  <c r="G212" i="5"/>
  <c r="F213" i="5"/>
  <c r="E211" i="4"/>
  <c r="H211" i="4"/>
  <c r="G211" i="4"/>
  <c r="B212" i="4"/>
  <c r="A213" i="4"/>
  <c r="K213" i="4" s="1"/>
  <c r="F214" i="8" l="1"/>
  <c r="I214" i="8"/>
  <c r="D214" i="8"/>
  <c r="E214" i="8"/>
  <c r="C214" i="8"/>
  <c r="G214" i="8"/>
  <c r="H214" i="8"/>
  <c r="A215" i="8"/>
  <c r="C213" i="4"/>
  <c r="D213" i="4" s="1"/>
  <c r="F214" i="5"/>
  <c r="G213" i="5"/>
  <c r="I211" i="4"/>
  <c r="E212" i="4"/>
  <c r="H212" i="4"/>
  <c r="G212" i="4"/>
  <c r="B213" i="4"/>
  <c r="A214" i="4"/>
  <c r="K214" i="4" s="1"/>
  <c r="F215" i="8" l="1"/>
  <c r="I215" i="8"/>
  <c r="D215" i="8"/>
  <c r="E215" i="8"/>
  <c r="C215" i="8"/>
  <c r="G215" i="8"/>
  <c r="H215" i="8"/>
  <c r="A216" i="8"/>
  <c r="C214" i="4"/>
  <c r="D214" i="4" s="1"/>
  <c r="F215" i="5"/>
  <c r="G214" i="5"/>
  <c r="I212" i="4"/>
  <c r="E213" i="4"/>
  <c r="H213" i="4"/>
  <c r="G213" i="4"/>
  <c r="B214" i="4"/>
  <c r="A215" i="4"/>
  <c r="K215" i="4" s="1"/>
  <c r="F216" i="8" l="1"/>
  <c r="I216" i="8"/>
  <c r="D216" i="8"/>
  <c r="E216" i="8"/>
  <c r="C216" i="8"/>
  <c r="G216" i="8"/>
  <c r="H216" i="8"/>
  <c r="A217" i="8"/>
  <c r="C215" i="4"/>
  <c r="D215" i="4" s="1"/>
  <c r="I213" i="4"/>
  <c r="F216" i="5"/>
  <c r="G215" i="5"/>
  <c r="E214" i="4"/>
  <c r="H214" i="4"/>
  <c r="G214" i="4"/>
  <c r="B215" i="4"/>
  <c r="A216" i="4"/>
  <c r="K216" i="4" s="1"/>
  <c r="F217" i="8" l="1"/>
  <c r="I217" i="8"/>
  <c r="D217" i="8"/>
  <c r="E217" i="8"/>
  <c r="C217" i="8"/>
  <c r="G217" i="8"/>
  <c r="H217" i="8"/>
  <c r="A218" i="8"/>
  <c r="C216" i="4"/>
  <c r="D216" i="4" s="1"/>
  <c r="F217" i="5"/>
  <c r="G216" i="5"/>
  <c r="I214" i="4"/>
  <c r="E215" i="4"/>
  <c r="H215" i="4"/>
  <c r="G215" i="4"/>
  <c r="B216" i="4"/>
  <c r="A217" i="4"/>
  <c r="K217" i="4" s="1"/>
  <c r="F218" i="8" l="1"/>
  <c r="I218" i="8"/>
  <c r="D218" i="8"/>
  <c r="E218" i="8"/>
  <c r="C218" i="8"/>
  <c r="G218" i="8"/>
  <c r="H218" i="8"/>
  <c r="A219" i="8"/>
  <c r="C217" i="4"/>
  <c r="D217" i="4" s="1"/>
  <c r="I215" i="4"/>
  <c r="G217" i="5"/>
  <c r="F218" i="5"/>
  <c r="E216" i="4"/>
  <c r="H216" i="4"/>
  <c r="G216" i="4"/>
  <c r="B217" i="4"/>
  <c r="A218" i="4"/>
  <c r="K218" i="4" s="1"/>
  <c r="F219" i="8" l="1"/>
  <c r="I219" i="8"/>
  <c r="D219" i="8"/>
  <c r="E219" i="8"/>
  <c r="C219" i="8"/>
  <c r="G219" i="8"/>
  <c r="H219" i="8"/>
  <c r="A220" i="8"/>
  <c r="C218" i="4"/>
  <c r="D218" i="4" s="1"/>
  <c r="F219" i="5"/>
  <c r="G218" i="5"/>
  <c r="I216" i="4"/>
  <c r="E217" i="4"/>
  <c r="H217" i="4"/>
  <c r="G217" i="4"/>
  <c r="B218" i="4"/>
  <c r="A219" i="4"/>
  <c r="K219" i="4" s="1"/>
  <c r="F220" i="8" l="1"/>
  <c r="I220" i="8"/>
  <c r="D220" i="8"/>
  <c r="E220" i="8"/>
  <c r="C220" i="8"/>
  <c r="G220" i="8"/>
  <c r="H220" i="8"/>
  <c r="A221" i="8"/>
  <c r="I217" i="4"/>
  <c r="C219" i="4"/>
  <c r="D219" i="4" s="1"/>
  <c r="F220" i="5"/>
  <c r="G219" i="5"/>
  <c r="E218" i="4"/>
  <c r="H218" i="4"/>
  <c r="G218" i="4"/>
  <c r="B219" i="4"/>
  <c r="A220" i="4"/>
  <c r="K220" i="4" s="1"/>
  <c r="F221" i="8" l="1"/>
  <c r="I221" i="8"/>
  <c r="D221" i="8"/>
  <c r="E221" i="8"/>
  <c r="C221" i="8"/>
  <c r="G221" i="8"/>
  <c r="H221" i="8"/>
  <c r="A222" i="8"/>
  <c r="C220" i="4"/>
  <c r="D220" i="4" s="1"/>
  <c r="G220" i="5"/>
  <c r="F221" i="5"/>
  <c r="I218" i="4"/>
  <c r="E219" i="4"/>
  <c r="H219" i="4"/>
  <c r="G219" i="4"/>
  <c r="B220" i="4"/>
  <c r="A221" i="4"/>
  <c r="K221" i="4" s="1"/>
  <c r="F222" i="8" l="1"/>
  <c r="I222" i="8"/>
  <c r="D222" i="8"/>
  <c r="E222" i="8"/>
  <c r="C222" i="8"/>
  <c r="G222" i="8"/>
  <c r="H222" i="8"/>
  <c r="A223" i="8"/>
  <c r="C221" i="4"/>
  <c r="D221" i="4" s="1"/>
  <c r="F222" i="5"/>
  <c r="G221" i="5"/>
  <c r="I219" i="4"/>
  <c r="E220" i="4"/>
  <c r="H220" i="4"/>
  <c r="G220" i="4"/>
  <c r="B221" i="4"/>
  <c r="A222" i="4"/>
  <c r="K222" i="4" s="1"/>
  <c r="F223" i="8" l="1"/>
  <c r="I223" i="8"/>
  <c r="D223" i="8"/>
  <c r="E223" i="8"/>
  <c r="C223" i="8"/>
  <c r="G223" i="8"/>
  <c r="H223" i="8"/>
  <c r="A224" i="8"/>
  <c r="C222" i="4"/>
  <c r="D222" i="4" s="1"/>
  <c r="G222" i="5"/>
  <c r="F223" i="5"/>
  <c r="I220" i="4"/>
  <c r="E221" i="4"/>
  <c r="H221" i="4"/>
  <c r="G221" i="4"/>
  <c r="B222" i="4"/>
  <c r="A223" i="4"/>
  <c r="K223" i="4" s="1"/>
  <c r="F224" i="8" l="1"/>
  <c r="I224" i="8"/>
  <c r="D224" i="8"/>
  <c r="E224" i="8"/>
  <c r="C224" i="8"/>
  <c r="G224" i="8"/>
  <c r="H224" i="8"/>
  <c r="A225" i="8"/>
  <c r="C223" i="4"/>
  <c r="D223" i="4" s="1"/>
  <c r="G223" i="5"/>
  <c r="F224" i="5"/>
  <c r="I221" i="4"/>
  <c r="E222" i="4"/>
  <c r="H222" i="4"/>
  <c r="G222" i="4"/>
  <c r="B223" i="4"/>
  <c r="A224" i="4"/>
  <c r="K224" i="4" s="1"/>
  <c r="F225" i="8" l="1"/>
  <c r="I225" i="8"/>
  <c r="D225" i="8"/>
  <c r="E225" i="8"/>
  <c r="C225" i="8"/>
  <c r="G225" i="8"/>
  <c r="H225" i="8"/>
  <c r="A226" i="8"/>
  <c r="C224" i="4"/>
  <c r="D224" i="4" s="1"/>
  <c r="F225" i="5"/>
  <c r="G224" i="5"/>
  <c r="I222" i="4"/>
  <c r="E223" i="4"/>
  <c r="H223" i="4"/>
  <c r="G223" i="4"/>
  <c r="B224" i="4"/>
  <c r="A225" i="4"/>
  <c r="K225" i="4" s="1"/>
  <c r="F226" i="8" l="1"/>
  <c r="I226" i="8"/>
  <c r="D226" i="8"/>
  <c r="E226" i="8"/>
  <c r="C226" i="8"/>
  <c r="G226" i="8"/>
  <c r="H226" i="8"/>
  <c r="A227" i="8"/>
  <c r="C225" i="4"/>
  <c r="D225" i="4" s="1"/>
  <c r="F226" i="5"/>
  <c r="G225" i="5"/>
  <c r="I223" i="4"/>
  <c r="E224" i="4"/>
  <c r="H224" i="4"/>
  <c r="G224" i="4"/>
  <c r="B225" i="4"/>
  <c r="A226" i="4"/>
  <c r="K226" i="4" s="1"/>
  <c r="F227" i="8" l="1"/>
  <c r="I227" i="8"/>
  <c r="D227" i="8"/>
  <c r="E227" i="8"/>
  <c r="C227" i="8"/>
  <c r="G227" i="8"/>
  <c r="H227" i="8"/>
  <c r="A228" i="8"/>
  <c r="C226" i="4"/>
  <c r="D226" i="4" s="1"/>
  <c r="G226" i="5"/>
  <c r="F227" i="5"/>
  <c r="I224" i="4"/>
  <c r="E225" i="4"/>
  <c r="H225" i="4"/>
  <c r="G225" i="4"/>
  <c r="B226" i="4"/>
  <c r="A227" i="4"/>
  <c r="K227" i="4" s="1"/>
  <c r="F228" i="8" l="1"/>
  <c r="I228" i="8"/>
  <c r="D228" i="8"/>
  <c r="E228" i="8"/>
  <c r="C228" i="8"/>
  <c r="G228" i="8"/>
  <c r="H228" i="8"/>
  <c r="A229" i="8"/>
  <c r="I225" i="4"/>
  <c r="C227" i="4"/>
  <c r="D227" i="4" s="1"/>
  <c r="G227" i="5"/>
  <c r="F228" i="5"/>
  <c r="E226" i="4"/>
  <c r="H226" i="4"/>
  <c r="G226" i="4"/>
  <c r="B227" i="4"/>
  <c r="A228" i="4"/>
  <c r="K228" i="4" s="1"/>
  <c r="F229" i="8" l="1"/>
  <c r="I229" i="8"/>
  <c r="D229" i="8"/>
  <c r="E229" i="8"/>
  <c r="C229" i="8"/>
  <c r="G229" i="8"/>
  <c r="H229" i="8"/>
  <c r="A230" i="8"/>
  <c r="C228" i="4"/>
  <c r="D228" i="4" s="1"/>
  <c r="G228" i="5"/>
  <c r="F229" i="5"/>
  <c r="I226" i="4"/>
  <c r="E227" i="4"/>
  <c r="H227" i="4"/>
  <c r="G227" i="4"/>
  <c r="B228" i="4"/>
  <c r="A229" i="4"/>
  <c r="K229" i="4" s="1"/>
  <c r="F230" i="8" l="1"/>
  <c r="I230" i="8"/>
  <c r="D230" i="8"/>
  <c r="E230" i="8"/>
  <c r="C230" i="8"/>
  <c r="G230" i="8"/>
  <c r="H230" i="8"/>
  <c r="A231" i="8"/>
  <c r="C229" i="4"/>
  <c r="D229" i="4" s="1"/>
  <c r="F230" i="5"/>
  <c r="G229" i="5"/>
  <c r="I227" i="4"/>
  <c r="E228" i="4"/>
  <c r="H228" i="4"/>
  <c r="G228" i="4"/>
  <c r="B229" i="4"/>
  <c r="A230" i="4"/>
  <c r="K230" i="4" s="1"/>
  <c r="F231" i="8" l="1"/>
  <c r="I231" i="8"/>
  <c r="D231" i="8"/>
  <c r="E231" i="8"/>
  <c r="C231" i="8"/>
  <c r="G231" i="8"/>
  <c r="H231" i="8"/>
  <c r="A232" i="8"/>
  <c r="C230" i="4"/>
  <c r="D230" i="4" s="1"/>
  <c r="I228" i="4"/>
  <c r="G230" i="5"/>
  <c r="F231" i="5"/>
  <c r="E229" i="4"/>
  <c r="H229" i="4"/>
  <c r="G229" i="4"/>
  <c r="B230" i="4"/>
  <c r="A231" i="4"/>
  <c r="K231" i="4" s="1"/>
  <c r="F232" i="8" l="1"/>
  <c r="I232" i="8"/>
  <c r="D232" i="8"/>
  <c r="E232" i="8"/>
  <c r="C232" i="8"/>
  <c r="G232" i="8"/>
  <c r="H232" i="8"/>
  <c r="A233" i="8"/>
  <c r="C231" i="4"/>
  <c r="D231" i="4" s="1"/>
  <c r="F232" i="5"/>
  <c r="G231" i="5"/>
  <c r="I229" i="4"/>
  <c r="E230" i="4"/>
  <c r="H230" i="4"/>
  <c r="G230" i="4"/>
  <c r="B231" i="4"/>
  <c r="A232" i="4"/>
  <c r="K232" i="4" s="1"/>
  <c r="F233" i="8" l="1"/>
  <c r="I233" i="8"/>
  <c r="D233" i="8"/>
  <c r="E233" i="8"/>
  <c r="C233" i="8"/>
  <c r="G233" i="8"/>
  <c r="H233" i="8"/>
  <c r="A234" i="8"/>
  <c r="C232" i="4"/>
  <c r="D232" i="4" s="1"/>
  <c r="F233" i="5"/>
  <c r="G232" i="5"/>
  <c r="I230" i="4"/>
  <c r="E231" i="4"/>
  <c r="H231" i="4"/>
  <c r="G231" i="4"/>
  <c r="B232" i="4"/>
  <c r="A233" i="4"/>
  <c r="K233" i="4" s="1"/>
  <c r="F234" i="8" l="1"/>
  <c r="I234" i="8"/>
  <c r="D234" i="8"/>
  <c r="E234" i="8"/>
  <c r="C234" i="8"/>
  <c r="G234" i="8"/>
  <c r="H234" i="8"/>
  <c r="A235" i="8"/>
  <c r="C233" i="4"/>
  <c r="D233" i="4" s="1"/>
  <c r="F234" i="5"/>
  <c r="G233" i="5"/>
  <c r="I231" i="4"/>
  <c r="E232" i="4"/>
  <c r="H232" i="4"/>
  <c r="G232" i="4"/>
  <c r="B233" i="4"/>
  <c r="A234" i="4"/>
  <c r="K234" i="4" s="1"/>
  <c r="F235" i="8" l="1"/>
  <c r="I235" i="8"/>
  <c r="D235" i="8"/>
  <c r="E235" i="8"/>
  <c r="C235" i="8"/>
  <c r="G235" i="8"/>
  <c r="H235" i="8"/>
  <c r="A236" i="8"/>
  <c r="C234" i="4"/>
  <c r="D234" i="4" s="1"/>
  <c r="G234" i="5"/>
  <c r="F235" i="5"/>
  <c r="I232" i="4"/>
  <c r="E233" i="4"/>
  <c r="H233" i="4"/>
  <c r="G233" i="4"/>
  <c r="B234" i="4"/>
  <c r="A235" i="4"/>
  <c r="K235" i="4" s="1"/>
  <c r="F236" i="8" l="1"/>
  <c r="I236" i="8"/>
  <c r="D236" i="8"/>
  <c r="E236" i="8"/>
  <c r="C236" i="8"/>
  <c r="G236" i="8"/>
  <c r="H236" i="8"/>
  <c r="A237" i="8"/>
  <c r="C235" i="4"/>
  <c r="D235" i="4" s="1"/>
  <c r="G235" i="5"/>
  <c r="F236" i="5"/>
  <c r="I233" i="4"/>
  <c r="E234" i="4"/>
  <c r="H234" i="4"/>
  <c r="G234" i="4"/>
  <c r="B235" i="4"/>
  <c r="A236" i="4"/>
  <c r="K236" i="4" s="1"/>
  <c r="F237" i="8" l="1"/>
  <c r="I237" i="8"/>
  <c r="D237" i="8"/>
  <c r="E237" i="8"/>
  <c r="C237" i="8"/>
  <c r="G237" i="8"/>
  <c r="H237" i="8"/>
  <c r="A238" i="8"/>
  <c r="C236" i="4"/>
  <c r="D236" i="4" s="1"/>
  <c r="F237" i="5"/>
  <c r="G236" i="5"/>
  <c r="I234" i="4"/>
  <c r="E235" i="4"/>
  <c r="H235" i="4"/>
  <c r="G235" i="4"/>
  <c r="B236" i="4"/>
  <c r="A237" i="4"/>
  <c r="K237" i="4" s="1"/>
  <c r="F238" i="8" l="1"/>
  <c r="I238" i="8"/>
  <c r="D238" i="8"/>
  <c r="E238" i="8"/>
  <c r="C238" i="8"/>
  <c r="G238" i="8"/>
  <c r="H238" i="8"/>
  <c r="A239" i="8"/>
  <c r="C237" i="4"/>
  <c r="D237" i="4" s="1"/>
  <c r="G237" i="5"/>
  <c r="F238" i="5"/>
  <c r="I235" i="4"/>
  <c r="E236" i="4"/>
  <c r="H236" i="4"/>
  <c r="G236" i="4"/>
  <c r="B237" i="4"/>
  <c r="A238" i="4"/>
  <c r="K238" i="4" s="1"/>
  <c r="F239" i="8" l="1"/>
  <c r="I239" i="8"/>
  <c r="D239" i="8"/>
  <c r="E239" i="8"/>
  <c r="C239" i="8"/>
  <c r="G239" i="8"/>
  <c r="H239" i="8"/>
  <c r="A240" i="8"/>
  <c r="C238" i="4"/>
  <c r="D238" i="4" s="1"/>
  <c r="I236" i="4"/>
  <c r="G238" i="5"/>
  <c r="F239" i="5"/>
  <c r="E237" i="4"/>
  <c r="H237" i="4"/>
  <c r="G237" i="4"/>
  <c r="B238" i="4"/>
  <c r="A239" i="4"/>
  <c r="K239" i="4" s="1"/>
  <c r="F240" i="8" l="1"/>
  <c r="I240" i="8"/>
  <c r="D240" i="8"/>
  <c r="E240" i="8"/>
  <c r="C240" i="8"/>
  <c r="G240" i="8"/>
  <c r="H240" i="8"/>
  <c r="A241" i="8"/>
  <c r="C239" i="4"/>
  <c r="D239" i="4" s="1"/>
  <c r="G239" i="5"/>
  <c r="F240" i="5"/>
  <c r="I237" i="4"/>
  <c r="E238" i="4"/>
  <c r="H238" i="4"/>
  <c r="G238" i="4"/>
  <c r="B239" i="4"/>
  <c r="A240" i="4"/>
  <c r="K240" i="4" s="1"/>
  <c r="F241" i="8" l="1"/>
  <c r="I241" i="8"/>
  <c r="D241" i="8"/>
  <c r="E241" i="8"/>
  <c r="C241" i="8"/>
  <c r="G241" i="8"/>
  <c r="H241" i="8"/>
  <c r="A242" i="8"/>
  <c r="C240" i="4"/>
  <c r="D240" i="4" s="1"/>
  <c r="G240" i="5"/>
  <c r="F241" i="5"/>
  <c r="I238" i="4"/>
  <c r="E239" i="4"/>
  <c r="H239" i="4"/>
  <c r="G239" i="4"/>
  <c r="B240" i="4"/>
  <c r="A241" i="4"/>
  <c r="K241" i="4" s="1"/>
  <c r="F242" i="8" l="1"/>
  <c r="I242" i="8"/>
  <c r="D242" i="8"/>
  <c r="E242" i="8"/>
  <c r="C242" i="8"/>
  <c r="G242" i="8"/>
  <c r="H242" i="8"/>
  <c r="A243" i="8"/>
  <c r="C241" i="4"/>
  <c r="D241" i="4" s="1"/>
  <c r="F242" i="5"/>
  <c r="G241" i="5"/>
  <c r="I239" i="4"/>
  <c r="E240" i="4"/>
  <c r="H240" i="4"/>
  <c r="G240" i="4"/>
  <c r="B241" i="4"/>
  <c r="A242" i="4"/>
  <c r="K242" i="4" s="1"/>
  <c r="F243" i="8" l="1"/>
  <c r="I243" i="8"/>
  <c r="D243" i="8"/>
  <c r="E243" i="8"/>
  <c r="C243" i="8"/>
  <c r="G243" i="8"/>
  <c r="H243" i="8"/>
  <c r="A244" i="8"/>
  <c r="C242" i="4"/>
  <c r="D242" i="4" s="1"/>
  <c r="F243" i="5"/>
  <c r="G242" i="5"/>
  <c r="I240" i="4"/>
  <c r="E241" i="4"/>
  <c r="H241" i="4"/>
  <c r="G241" i="4"/>
  <c r="B242" i="4"/>
  <c r="A243" i="4"/>
  <c r="K243" i="4" s="1"/>
  <c r="F244" i="8" l="1"/>
  <c r="I244" i="8"/>
  <c r="D244" i="8"/>
  <c r="E244" i="8"/>
  <c r="C244" i="8"/>
  <c r="G244" i="8"/>
  <c r="H244" i="8"/>
  <c r="A245" i="8"/>
  <c r="C243" i="4"/>
  <c r="D243" i="4" s="1"/>
  <c r="F244" i="5"/>
  <c r="G243" i="5"/>
  <c r="I241" i="4"/>
  <c r="E242" i="4"/>
  <c r="H242" i="4"/>
  <c r="G242" i="4"/>
  <c r="B243" i="4"/>
  <c r="A244" i="4"/>
  <c r="K244" i="4" s="1"/>
  <c r="F245" i="8" l="1"/>
  <c r="I245" i="8"/>
  <c r="D245" i="8"/>
  <c r="E245" i="8"/>
  <c r="C245" i="8"/>
  <c r="G245" i="8"/>
  <c r="H245" i="8"/>
  <c r="A246" i="8"/>
  <c r="C244" i="4"/>
  <c r="D244" i="4" s="1"/>
  <c r="F245" i="5"/>
  <c r="G244" i="5"/>
  <c r="I242" i="4"/>
  <c r="E243" i="4"/>
  <c r="H243" i="4"/>
  <c r="G243" i="4"/>
  <c r="B244" i="4"/>
  <c r="A245" i="4"/>
  <c r="K245" i="4" s="1"/>
  <c r="F246" i="8" l="1"/>
  <c r="I246" i="8"/>
  <c r="D246" i="8"/>
  <c r="E246" i="8"/>
  <c r="C246" i="8"/>
  <c r="G246" i="8"/>
  <c r="H246" i="8"/>
  <c r="A247" i="8"/>
  <c r="C245" i="4"/>
  <c r="D245" i="4" s="1"/>
  <c r="F246" i="5"/>
  <c r="G245" i="5"/>
  <c r="I243" i="4"/>
  <c r="E244" i="4"/>
  <c r="H244" i="4"/>
  <c r="G244" i="4"/>
  <c r="B245" i="4"/>
  <c r="A246" i="4"/>
  <c r="K246" i="4" s="1"/>
  <c r="F247" i="8" l="1"/>
  <c r="I247" i="8"/>
  <c r="D247" i="8"/>
  <c r="E247" i="8"/>
  <c r="C247" i="8"/>
  <c r="G247" i="8"/>
  <c r="H247" i="8"/>
  <c r="A248" i="8"/>
  <c r="I244" i="4"/>
  <c r="C246" i="4"/>
  <c r="D246" i="4" s="1"/>
  <c r="G246" i="5"/>
  <c r="F247" i="5"/>
  <c r="E245" i="4"/>
  <c r="H245" i="4"/>
  <c r="G245" i="4"/>
  <c r="B246" i="4"/>
  <c r="A247" i="4"/>
  <c r="K247" i="4" s="1"/>
  <c r="F248" i="8" l="1"/>
  <c r="I248" i="8"/>
  <c r="D248" i="8"/>
  <c r="E248" i="8"/>
  <c r="C248" i="8"/>
  <c r="G248" i="8"/>
  <c r="H248" i="8"/>
  <c r="A249" i="8"/>
  <c r="C247" i="4"/>
  <c r="D247" i="4" s="1"/>
  <c r="F248" i="5"/>
  <c r="G247" i="5"/>
  <c r="I245" i="4"/>
  <c r="E246" i="4"/>
  <c r="H246" i="4"/>
  <c r="G246" i="4"/>
  <c r="B247" i="4"/>
  <c r="A248" i="4"/>
  <c r="K248" i="4" s="1"/>
  <c r="F249" i="8" l="1"/>
  <c r="I249" i="8"/>
  <c r="D249" i="8"/>
  <c r="E249" i="8"/>
  <c r="C249" i="8"/>
  <c r="G249" i="8"/>
  <c r="H249" i="8"/>
  <c r="A250" i="8"/>
  <c r="C248" i="4"/>
  <c r="D248" i="4" s="1"/>
  <c r="I246" i="4"/>
  <c r="G248" i="5"/>
  <c r="F249" i="5"/>
  <c r="E247" i="4"/>
  <c r="H247" i="4"/>
  <c r="G247" i="4"/>
  <c r="B248" i="4"/>
  <c r="A249" i="4"/>
  <c r="K249" i="4" s="1"/>
  <c r="F250" i="8" l="1"/>
  <c r="I250" i="8"/>
  <c r="D250" i="8"/>
  <c r="E250" i="8"/>
  <c r="C250" i="8"/>
  <c r="G250" i="8"/>
  <c r="H250" i="8"/>
  <c r="A251" i="8"/>
  <c r="C249" i="4"/>
  <c r="D249" i="4" s="1"/>
  <c r="G249" i="5"/>
  <c r="F250" i="5"/>
  <c r="I247" i="4"/>
  <c r="E248" i="4"/>
  <c r="H248" i="4"/>
  <c r="G248" i="4"/>
  <c r="B249" i="4"/>
  <c r="A250" i="4"/>
  <c r="K250" i="4" s="1"/>
  <c r="F251" i="8" l="1"/>
  <c r="I251" i="8"/>
  <c r="D251" i="8"/>
  <c r="E251" i="8"/>
  <c r="C251" i="8"/>
  <c r="G251" i="8"/>
  <c r="H251" i="8"/>
  <c r="A252" i="8"/>
  <c r="C250" i="4"/>
  <c r="D250" i="4" s="1"/>
  <c r="F251" i="5"/>
  <c r="G250" i="5"/>
  <c r="I248" i="4"/>
  <c r="E249" i="4"/>
  <c r="H249" i="4"/>
  <c r="G249" i="4"/>
  <c r="B250" i="4"/>
  <c r="A251" i="4"/>
  <c r="K251" i="4" s="1"/>
  <c r="F252" i="8" l="1"/>
  <c r="I252" i="8"/>
  <c r="D252" i="8"/>
  <c r="E252" i="8"/>
  <c r="C252" i="8"/>
  <c r="G252" i="8"/>
  <c r="H252" i="8"/>
  <c r="A253" i="8"/>
  <c r="C251" i="4"/>
  <c r="D251" i="4" s="1"/>
  <c r="I249" i="4"/>
  <c r="G251" i="5"/>
  <c r="F252" i="5"/>
  <c r="E250" i="4"/>
  <c r="H250" i="4"/>
  <c r="G250" i="4"/>
  <c r="B251" i="4"/>
  <c r="A252" i="4"/>
  <c r="K252" i="4" s="1"/>
  <c r="F253" i="8" l="1"/>
  <c r="I253" i="8"/>
  <c r="D253" i="8"/>
  <c r="E253" i="8"/>
  <c r="C253" i="8"/>
  <c r="G253" i="8"/>
  <c r="H253" i="8"/>
  <c r="A254" i="8"/>
  <c r="C252" i="4"/>
  <c r="D252" i="4" s="1"/>
  <c r="F253" i="5"/>
  <c r="G252" i="5"/>
  <c r="I250" i="4"/>
  <c r="E251" i="4"/>
  <c r="H251" i="4"/>
  <c r="G251" i="4"/>
  <c r="B252" i="4"/>
  <c r="A253" i="4"/>
  <c r="K253" i="4" s="1"/>
  <c r="F254" i="8" l="1"/>
  <c r="I254" i="8"/>
  <c r="D254" i="8"/>
  <c r="E254" i="8"/>
  <c r="C254" i="8"/>
  <c r="G254" i="8"/>
  <c r="H254" i="8"/>
  <c r="A255" i="8"/>
  <c r="C253" i="4"/>
  <c r="D253" i="4" s="1"/>
  <c r="G253" i="5"/>
  <c r="F254" i="5"/>
  <c r="I251" i="4"/>
  <c r="E252" i="4"/>
  <c r="H252" i="4"/>
  <c r="G252" i="4"/>
  <c r="B253" i="4"/>
  <c r="A254" i="4"/>
  <c r="K254" i="4" s="1"/>
  <c r="F255" i="8" l="1"/>
  <c r="I255" i="8"/>
  <c r="D255" i="8"/>
  <c r="E255" i="8"/>
  <c r="C255" i="8"/>
  <c r="G255" i="8"/>
  <c r="H255" i="8"/>
  <c r="A256" i="8"/>
  <c r="C254" i="4"/>
  <c r="D254" i="4" s="1"/>
  <c r="F255" i="5"/>
  <c r="G254" i="5"/>
  <c r="I252" i="4"/>
  <c r="E253" i="4"/>
  <c r="H253" i="4"/>
  <c r="G253" i="4"/>
  <c r="B254" i="4"/>
  <c r="A255" i="4"/>
  <c r="K255" i="4" s="1"/>
  <c r="F256" i="8" l="1"/>
  <c r="I256" i="8"/>
  <c r="D256" i="8"/>
  <c r="E256" i="8"/>
  <c r="C256" i="8"/>
  <c r="G256" i="8"/>
  <c r="H256" i="8"/>
  <c r="A257" i="8"/>
  <c r="C255" i="4"/>
  <c r="D255" i="4" s="1"/>
  <c r="F256" i="5"/>
  <c r="G255" i="5"/>
  <c r="I253" i="4"/>
  <c r="E254" i="4"/>
  <c r="H254" i="4"/>
  <c r="G254" i="4"/>
  <c r="B255" i="4"/>
  <c r="A256" i="4"/>
  <c r="K256" i="4" s="1"/>
  <c r="I257" i="8" l="1"/>
  <c r="F257" i="8"/>
  <c r="D257" i="8"/>
  <c r="E257" i="8"/>
  <c r="C257" i="8"/>
  <c r="G257" i="8"/>
  <c r="H257" i="8"/>
  <c r="A258" i="8"/>
  <c r="C256" i="4"/>
  <c r="D256" i="4" s="1"/>
  <c r="F257" i="5"/>
  <c r="G256" i="5"/>
  <c r="I254" i="4"/>
  <c r="E255" i="4"/>
  <c r="H255" i="4"/>
  <c r="G255" i="4"/>
  <c r="B256" i="4"/>
  <c r="A257" i="4"/>
  <c r="K257" i="4" s="1"/>
  <c r="F258" i="8" l="1"/>
  <c r="I258" i="8"/>
  <c r="D258" i="8"/>
  <c r="E258" i="8"/>
  <c r="C258" i="8"/>
  <c r="G258" i="8"/>
  <c r="H258" i="8"/>
  <c r="A259" i="8"/>
  <c r="C257" i="4"/>
  <c r="D257" i="4" s="1"/>
  <c r="F258" i="5"/>
  <c r="G257" i="5"/>
  <c r="I255" i="4"/>
  <c r="E256" i="4"/>
  <c r="H256" i="4"/>
  <c r="G256" i="4"/>
  <c r="B257" i="4"/>
  <c r="A258" i="4"/>
  <c r="K258" i="4" s="1"/>
  <c r="F259" i="8" l="1"/>
  <c r="I259" i="8"/>
  <c r="D259" i="8"/>
  <c r="E259" i="8"/>
  <c r="C259" i="8"/>
  <c r="G259" i="8"/>
  <c r="H259" i="8"/>
  <c r="A260" i="8"/>
  <c r="C258" i="4"/>
  <c r="D258" i="4" s="1"/>
  <c r="I256" i="4"/>
  <c r="G258" i="5"/>
  <c r="F259" i="5"/>
  <c r="E257" i="4"/>
  <c r="H257" i="4"/>
  <c r="G257" i="4"/>
  <c r="B258" i="4"/>
  <c r="A259" i="4"/>
  <c r="K259" i="4" s="1"/>
  <c r="F260" i="8" l="1"/>
  <c r="I260" i="8"/>
  <c r="D260" i="8"/>
  <c r="E260" i="8"/>
  <c r="C260" i="8"/>
  <c r="G260" i="8"/>
  <c r="H260" i="8"/>
  <c r="A261" i="8"/>
  <c r="C259" i="4"/>
  <c r="D259" i="4" s="1"/>
  <c r="G259" i="5"/>
  <c r="F260" i="5"/>
  <c r="I257" i="4"/>
  <c r="E258" i="4"/>
  <c r="H258" i="4"/>
  <c r="G258" i="4"/>
  <c r="B259" i="4"/>
  <c r="A260" i="4"/>
  <c r="K260" i="4" s="1"/>
  <c r="F261" i="8" l="1"/>
  <c r="I261" i="8"/>
  <c r="D261" i="8"/>
  <c r="E261" i="8"/>
  <c r="C261" i="8"/>
  <c r="G261" i="8"/>
  <c r="H261" i="8"/>
  <c r="A262" i="8"/>
  <c r="I258" i="4"/>
  <c r="C260" i="4"/>
  <c r="D260" i="4" s="1"/>
  <c r="F261" i="5"/>
  <c r="G260" i="5"/>
  <c r="E259" i="4"/>
  <c r="H259" i="4"/>
  <c r="G259" i="4"/>
  <c r="B260" i="4"/>
  <c r="A261" i="4"/>
  <c r="K261" i="4" s="1"/>
  <c r="F262" i="8" l="1"/>
  <c r="I262" i="8"/>
  <c r="D262" i="8"/>
  <c r="E262" i="8"/>
  <c r="C262" i="8"/>
  <c r="G262" i="8"/>
  <c r="H262" i="8"/>
  <c r="A263" i="8"/>
  <c r="C261" i="4"/>
  <c r="D261" i="4" s="1"/>
  <c r="F262" i="5"/>
  <c r="G261" i="5"/>
  <c r="I259" i="4"/>
  <c r="E260" i="4"/>
  <c r="H260" i="4"/>
  <c r="G260" i="4"/>
  <c r="B261" i="4"/>
  <c r="A262" i="4"/>
  <c r="K262" i="4" s="1"/>
  <c r="F263" i="8" l="1"/>
  <c r="I263" i="8"/>
  <c r="D263" i="8"/>
  <c r="E263" i="8"/>
  <c r="C263" i="8"/>
  <c r="G263" i="8"/>
  <c r="H263" i="8"/>
  <c r="A264" i="8"/>
  <c r="C262" i="4"/>
  <c r="D262" i="4" s="1"/>
  <c r="I260" i="4"/>
  <c r="G262" i="5"/>
  <c r="F263" i="5"/>
  <c r="E261" i="4"/>
  <c r="H261" i="4"/>
  <c r="G261" i="4"/>
  <c r="B262" i="4"/>
  <c r="A263" i="4"/>
  <c r="K263" i="4" s="1"/>
  <c r="F264" i="8" l="1"/>
  <c r="I264" i="8"/>
  <c r="D264" i="8"/>
  <c r="E264" i="8"/>
  <c r="C264" i="8"/>
  <c r="G264" i="8"/>
  <c r="H264" i="8"/>
  <c r="A265" i="8"/>
  <c r="C263" i="4"/>
  <c r="D263" i="4" s="1"/>
  <c r="F264" i="5"/>
  <c r="G263" i="5"/>
  <c r="I261" i="4"/>
  <c r="E262" i="4"/>
  <c r="H262" i="4"/>
  <c r="G262" i="4"/>
  <c r="B263" i="4"/>
  <c r="A264" i="4"/>
  <c r="K264" i="4" s="1"/>
  <c r="F265" i="8" l="1"/>
  <c r="I265" i="8"/>
  <c r="D265" i="8"/>
  <c r="E265" i="8"/>
  <c r="C265" i="8"/>
  <c r="G265" i="8"/>
  <c r="H265" i="8"/>
  <c r="A266" i="8"/>
  <c r="C264" i="4"/>
  <c r="D264" i="4" s="1"/>
  <c r="G264" i="5"/>
  <c r="F265" i="5"/>
  <c r="I262" i="4"/>
  <c r="E263" i="4"/>
  <c r="H263" i="4"/>
  <c r="G263" i="4"/>
  <c r="B264" i="4"/>
  <c r="A265" i="4"/>
  <c r="K265" i="4" s="1"/>
  <c r="F266" i="8" l="1"/>
  <c r="I266" i="8"/>
  <c r="D266" i="8"/>
  <c r="E266" i="8"/>
  <c r="C266" i="8"/>
  <c r="G266" i="8"/>
  <c r="H266" i="8"/>
  <c r="A267" i="8"/>
  <c r="I263" i="4"/>
  <c r="C265" i="4"/>
  <c r="D265" i="4" s="1"/>
  <c r="G265" i="5"/>
  <c r="F266" i="5"/>
  <c r="E264" i="4"/>
  <c r="H264" i="4"/>
  <c r="G264" i="4"/>
  <c r="B265" i="4"/>
  <c r="A266" i="4"/>
  <c r="K266" i="4" s="1"/>
  <c r="F267" i="8" l="1"/>
  <c r="I267" i="8"/>
  <c r="D267" i="8"/>
  <c r="E267" i="8"/>
  <c r="C267" i="8"/>
  <c r="G267" i="8"/>
  <c r="H267" i="8"/>
  <c r="A268" i="8"/>
  <c r="C266" i="4"/>
  <c r="D266" i="4" s="1"/>
  <c r="F267" i="5"/>
  <c r="G266" i="5"/>
  <c r="I264" i="4"/>
  <c r="E265" i="4"/>
  <c r="H265" i="4"/>
  <c r="G265" i="4"/>
  <c r="B266" i="4"/>
  <c r="A267" i="4"/>
  <c r="K267" i="4" s="1"/>
  <c r="F268" i="8" l="1"/>
  <c r="I268" i="8"/>
  <c r="D268" i="8"/>
  <c r="E268" i="8"/>
  <c r="C268" i="8"/>
  <c r="G268" i="8"/>
  <c r="H268" i="8"/>
  <c r="A269" i="8"/>
  <c r="C267" i="4"/>
  <c r="D267" i="4" s="1"/>
  <c r="G267" i="5"/>
  <c r="F268" i="5"/>
  <c r="I265" i="4"/>
  <c r="E266" i="4"/>
  <c r="H266" i="4"/>
  <c r="G266" i="4"/>
  <c r="B267" i="4"/>
  <c r="A268" i="4"/>
  <c r="K268" i="4" s="1"/>
  <c r="F269" i="8" l="1"/>
  <c r="I269" i="8"/>
  <c r="D269" i="8"/>
  <c r="E269" i="8"/>
  <c r="C269" i="8"/>
  <c r="G269" i="8"/>
  <c r="H269" i="8"/>
  <c r="A270" i="8"/>
  <c r="C268" i="4"/>
  <c r="D268" i="4" s="1"/>
  <c r="F269" i="5"/>
  <c r="G268" i="5"/>
  <c r="I266" i="4"/>
  <c r="E267" i="4"/>
  <c r="H267" i="4"/>
  <c r="G267" i="4"/>
  <c r="B268" i="4"/>
  <c r="A269" i="4"/>
  <c r="K269" i="4" s="1"/>
  <c r="F270" i="8" l="1"/>
  <c r="I270" i="8"/>
  <c r="D270" i="8"/>
  <c r="E270" i="8"/>
  <c r="C270" i="8"/>
  <c r="G270" i="8"/>
  <c r="H270" i="8"/>
  <c r="A271" i="8"/>
  <c r="C269" i="4"/>
  <c r="D269" i="4" s="1"/>
  <c r="G269" i="5"/>
  <c r="F270" i="5"/>
  <c r="I267" i="4"/>
  <c r="E268" i="4"/>
  <c r="H268" i="4"/>
  <c r="G268" i="4"/>
  <c r="B269" i="4"/>
  <c r="A270" i="4"/>
  <c r="K270" i="4" s="1"/>
  <c r="F271" i="8" l="1"/>
  <c r="I271" i="8"/>
  <c r="D271" i="8"/>
  <c r="E271" i="8"/>
  <c r="C271" i="8"/>
  <c r="G271" i="8"/>
  <c r="H271" i="8"/>
  <c r="A272" i="8"/>
  <c r="C270" i="4"/>
  <c r="D270" i="4" s="1"/>
  <c r="G270" i="5"/>
  <c r="F271" i="5"/>
  <c r="I268" i="4"/>
  <c r="E269" i="4"/>
  <c r="H269" i="4"/>
  <c r="G269" i="4"/>
  <c r="B270" i="4"/>
  <c r="A271" i="4"/>
  <c r="K271" i="4" s="1"/>
  <c r="F272" i="8" l="1"/>
  <c r="I272" i="8"/>
  <c r="D272" i="8"/>
  <c r="E272" i="8"/>
  <c r="C272" i="8"/>
  <c r="G272" i="8"/>
  <c r="H272" i="8"/>
  <c r="A273" i="8"/>
  <c r="C271" i="4"/>
  <c r="D271" i="4" s="1"/>
  <c r="I269" i="4"/>
  <c r="F272" i="5"/>
  <c r="G271" i="5"/>
  <c r="E270" i="4"/>
  <c r="H270" i="4"/>
  <c r="G270" i="4"/>
  <c r="B271" i="4"/>
  <c r="A272" i="4"/>
  <c r="K272" i="4" s="1"/>
  <c r="F273" i="8" l="1"/>
  <c r="I273" i="8"/>
  <c r="D273" i="8"/>
  <c r="E273" i="8"/>
  <c r="C273" i="8"/>
  <c r="G273" i="8"/>
  <c r="H273" i="8"/>
  <c r="A274" i="8"/>
  <c r="C272" i="4"/>
  <c r="D272" i="4" s="1"/>
  <c r="G272" i="5"/>
  <c r="F273" i="5"/>
  <c r="I270" i="4"/>
  <c r="E271" i="4"/>
  <c r="H271" i="4"/>
  <c r="G271" i="4"/>
  <c r="B272" i="4"/>
  <c r="A273" i="4"/>
  <c r="K273" i="4" s="1"/>
  <c r="F274" i="8" l="1"/>
  <c r="I274" i="8"/>
  <c r="D274" i="8"/>
  <c r="E274" i="8"/>
  <c r="C274" i="8"/>
  <c r="G274" i="8"/>
  <c r="H274" i="8"/>
  <c r="A275" i="8"/>
  <c r="I271" i="4"/>
  <c r="C273" i="4"/>
  <c r="D273" i="4" s="1"/>
  <c r="F274" i="5"/>
  <c r="G273" i="5"/>
  <c r="E272" i="4"/>
  <c r="H272" i="4"/>
  <c r="G272" i="4"/>
  <c r="B273" i="4"/>
  <c r="A274" i="4"/>
  <c r="K274" i="4" s="1"/>
  <c r="F275" i="8" l="1"/>
  <c r="I275" i="8"/>
  <c r="D275" i="8"/>
  <c r="E275" i="8"/>
  <c r="C275" i="8"/>
  <c r="G275" i="8"/>
  <c r="H275" i="8"/>
  <c r="A276" i="8"/>
  <c r="C274" i="4"/>
  <c r="D274" i="4" s="1"/>
  <c r="F275" i="5"/>
  <c r="G274" i="5"/>
  <c r="I272" i="4"/>
  <c r="E273" i="4"/>
  <c r="H273" i="4"/>
  <c r="G273" i="4"/>
  <c r="B274" i="4"/>
  <c r="A275" i="4"/>
  <c r="K275" i="4" s="1"/>
  <c r="F276" i="8" l="1"/>
  <c r="I276" i="8"/>
  <c r="D276" i="8"/>
  <c r="E276" i="8"/>
  <c r="C276" i="8"/>
  <c r="G276" i="8"/>
  <c r="H276" i="8"/>
  <c r="A277" i="8"/>
  <c r="C275" i="4"/>
  <c r="D275" i="4" s="1"/>
  <c r="F276" i="5"/>
  <c r="G275" i="5"/>
  <c r="I273" i="4"/>
  <c r="E274" i="4"/>
  <c r="H274" i="4"/>
  <c r="G274" i="4"/>
  <c r="B275" i="4"/>
  <c r="A276" i="4"/>
  <c r="K276" i="4" s="1"/>
  <c r="F277" i="8" l="1"/>
  <c r="I277" i="8"/>
  <c r="D277" i="8"/>
  <c r="E277" i="8"/>
  <c r="C277" i="8"/>
  <c r="G277" i="8"/>
  <c r="H277" i="8"/>
  <c r="A278" i="8"/>
  <c r="C276" i="4"/>
  <c r="D276" i="4" s="1"/>
  <c r="G276" i="5"/>
  <c r="F277" i="5"/>
  <c r="I274" i="4"/>
  <c r="E275" i="4"/>
  <c r="H275" i="4"/>
  <c r="G275" i="4"/>
  <c r="B276" i="4"/>
  <c r="A277" i="4"/>
  <c r="K277" i="4" s="1"/>
  <c r="F278" i="8" l="1"/>
  <c r="I278" i="8"/>
  <c r="D278" i="8"/>
  <c r="E278" i="8"/>
  <c r="C278" i="8"/>
  <c r="G278" i="8"/>
  <c r="H278" i="8"/>
  <c r="A279" i="8"/>
  <c r="C277" i="4"/>
  <c r="D277" i="4" s="1"/>
  <c r="G277" i="5"/>
  <c r="F278" i="5"/>
  <c r="I275" i="4"/>
  <c r="E276" i="4"/>
  <c r="H276" i="4"/>
  <c r="G276" i="4"/>
  <c r="B277" i="4"/>
  <c r="A278" i="4"/>
  <c r="K278" i="4" s="1"/>
  <c r="F279" i="8" l="1"/>
  <c r="I279" i="8"/>
  <c r="D279" i="8"/>
  <c r="E279" i="8"/>
  <c r="C279" i="8"/>
  <c r="G279" i="8"/>
  <c r="H279" i="8"/>
  <c r="A280" i="8"/>
  <c r="C278" i="4"/>
  <c r="D278" i="4" s="1"/>
  <c r="G278" i="5"/>
  <c r="F279" i="5"/>
  <c r="I276" i="4"/>
  <c r="E277" i="4"/>
  <c r="H277" i="4"/>
  <c r="G277" i="4"/>
  <c r="B278" i="4"/>
  <c r="A279" i="4"/>
  <c r="K279" i="4" s="1"/>
  <c r="F280" i="8" l="1"/>
  <c r="I280" i="8"/>
  <c r="D280" i="8"/>
  <c r="E280" i="8"/>
  <c r="C280" i="8"/>
  <c r="G280" i="8"/>
  <c r="H280" i="8"/>
  <c r="A281" i="8"/>
  <c r="C279" i="4"/>
  <c r="D279" i="4" s="1"/>
  <c r="F280" i="5"/>
  <c r="G279" i="5"/>
  <c r="I277" i="4"/>
  <c r="E278" i="4"/>
  <c r="H278" i="4"/>
  <c r="G278" i="4"/>
  <c r="B279" i="4"/>
  <c r="A280" i="4"/>
  <c r="K280" i="4" s="1"/>
  <c r="F281" i="8" l="1"/>
  <c r="I281" i="8"/>
  <c r="D281" i="8"/>
  <c r="E281" i="8"/>
  <c r="C281" i="8"/>
  <c r="G281" i="8"/>
  <c r="H281" i="8"/>
  <c r="A282" i="8"/>
  <c r="C280" i="4"/>
  <c r="D280" i="4" s="1"/>
  <c r="I278" i="4"/>
  <c r="F281" i="5"/>
  <c r="G280" i="5"/>
  <c r="E279" i="4"/>
  <c r="H279" i="4"/>
  <c r="G279" i="4"/>
  <c r="B280" i="4"/>
  <c r="A281" i="4"/>
  <c r="K281" i="4" s="1"/>
  <c r="F282" i="8" l="1"/>
  <c r="I282" i="8"/>
  <c r="D282" i="8"/>
  <c r="E282" i="8"/>
  <c r="C282" i="8"/>
  <c r="G282" i="8"/>
  <c r="H282" i="8"/>
  <c r="A283" i="8"/>
  <c r="C281" i="4"/>
  <c r="D281" i="4" s="1"/>
  <c r="G281" i="5"/>
  <c r="F282" i="5"/>
  <c r="I279" i="4"/>
  <c r="E280" i="4"/>
  <c r="H280" i="4"/>
  <c r="G280" i="4"/>
  <c r="B281" i="4"/>
  <c r="A282" i="4"/>
  <c r="K282" i="4" s="1"/>
  <c r="F283" i="8" l="1"/>
  <c r="I283" i="8"/>
  <c r="D283" i="8"/>
  <c r="E283" i="8"/>
  <c r="C283" i="8"/>
  <c r="G283" i="8"/>
  <c r="H283" i="8"/>
  <c r="A284" i="8"/>
  <c r="I280" i="4"/>
  <c r="C282" i="4"/>
  <c r="D282" i="4" s="1"/>
  <c r="F283" i="5"/>
  <c r="G282" i="5"/>
  <c r="E281" i="4"/>
  <c r="H281" i="4"/>
  <c r="G281" i="4"/>
  <c r="B282" i="4"/>
  <c r="A283" i="4"/>
  <c r="K283" i="4" s="1"/>
  <c r="F284" i="8" l="1"/>
  <c r="I284" i="8"/>
  <c r="D284" i="8"/>
  <c r="E284" i="8"/>
  <c r="C284" i="8"/>
  <c r="G284" i="8"/>
  <c r="H284" i="8"/>
  <c r="A285" i="8"/>
  <c r="C283" i="4"/>
  <c r="D283" i="4" s="1"/>
  <c r="F284" i="5"/>
  <c r="G283" i="5"/>
  <c r="I281" i="4"/>
  <c r="E282" i="4"/>
  <c r="H282" i="4"/>
  <c r="G282" i="4"/>
  <c r="B283" i="4"/>
  <c r="A284" i="4"/>
  <c r="K284" i="4" s="1"/>
  <c r="F285" i="8" l="1"/>
  <c r="I285" i="8"/>
  <c r="D285" i="8"/>
  <c r="E285" i="8"/>
  <c r="C285" i="8"/>
  <c r="G285" i="8"/>
  <c r="H285" i="8"/>
  <c r="A286" i="8"/>
  <c r="C284" i="4"/>
  <c r="D284" i="4" s="1"/>
  <c r="G284" i="5"/>
  <c r="F285" i="5"/>
  <c r="I282" i="4"/>
  <c r="E283" i="4"/>
  <c r="H283" i="4"/>
  <c r="G283" i="4"/>
  <c r="B284" i="4"/>
  <c r="A285" i="4"/>
  <c r="K285" i="4" s="1"/>
  <c r="F286" i="8" l="1"/>
  <c r="I286" i="8"/>
  <c r="D286" i="8"/>
  <c r="E286" i="8"/>
  <c r="C286" i="8"/>
  <c r="G286" i="8"/>
  <c r="H286" i="8"/>
  <c r="A287" i="8"/>
  <c r="C285" i="4"/>
  <c r="D285" i="4" s="1"/>
  <c r="I283" i="4"/>
  <c r="F286" i="5"/>
  <c r="G285" i="5"/>
  <c r="E284" i="4"/>
  <c r="H284" i="4"/>
  <c r="G284" i="4"/>
  <c r="B285" i="4"/>
  <c r="A286" i="4"/>
  <c r="K286" i="4" s="1"/>
  <c r="F287" i="8" l="1"/>
  <c r="I287" i="8"/>
  <c r="D287" i="8"/>
  <c r="E287" i="8"/>
  <c r="C287" i="8"/>
  <c r="G287" i="8"/>
  <c r="H287" i="8"/>
  <c r="A288" i="8"/>
  <c r="C286" i="4"/>
  <c r="D286" i="4" s="1"/>
  <c r="G286" i="5"/>
  <c r="F287" i="5"/>
  <c r="I284" i="4"/>
  <c r="E285" i="4"/>
  <c r="H285" i="4"/>
  <c r="G285" i="4"/>
  <c r="B286" i="4"/>
  <c r="A287" i="4"/>
  <c r="K287" i="4" s="1"/>
  <c r="F288" i="8" l="1"/>
  <c r="I288" i="8"/>
  <c r="D288" i="8"/>
  <c r="E288" i="8"/>
  <c r="C288" i="8"/>
  <c r="G288" i="8"/>
  <c r="H288" i="8"/>
  <c r="A289" i="8"/>
  <c r="C287" i="4"/>
  <c r="D287" i="4" s="1"/>
  <c r="G287" i="5"/>
  <c r="F288" i="5"/>
  <c r="I285" i="4"/>
  <c r="E286" i="4"/>
  <c r="H286" i="4"/>
  <c r="G286" i="4"/>
  <c r="B287" i="4"/>
  <c r="A288" i="4"/>
  <c r="K288" i="4" s="1"/>
  <c r="F289" i="8" l="1"/>
  <c r="I289" i="8"/>
  <c r="D289" i="8"/>
  <c r="E289" i="8"/>
  <c r="C289" i="8"/>
  <c r="G289" i="8"/>
  <c r="H289" i="8"/>
  <c r="A290" i="8"/>
  <c r="C288" i="4"/>
  <c r="D288" i="4" s="1"/>
  <c r="G288" i="5"/>
  <c r="F289" i="5"/>
  <c r="I286" i="4"/>
  <c r="E287" i="4"/>
  <c r="H287" i="4"/>
  <c r="G287" i="4"/>
  <c r="B288" i="4"/>
  <c r="A289" i="4"/>
  <c r="K289" i="4" s="1"/>
  <c r="F290" i="8" l="1"/>
  <c r="I290" i="8"/>
  <c r="D290" i="8"/>
  <c r="E290" i="8"/>
  <c r="C290" i="8"/>
  <c r="G290" i="8"/>
  <c r="H290" i="8"/>
  <c r="A291" i="8"/>
  <c r="C289" i="4"/>
  <c r="D289" i="4" s="1"/>
  <c r="G289" i="5"/>
  <c r="F290" i="5"/>
  <c r="I287" i="4"/>
  <c r="E288" i="4"/>
  <c r="H288" i="4"/>
  <c r="G288" i="4"/>
  <c r="B289" i="4"/>
  <c r="A290" i="4"/>
  <c r="K290" i="4" s="1"/>
  <c r="F291" i="8" l="1"/>
  <c r="I291" i="8"/>
  <c r="D291" i="8"/>
  <c r="E291" i="8"/>
  <c r="C291" i="8"/>
  <c r="G291" i="8"/>
  <c r="H291" i="8"/>
  <c r="A292" i="8"/>
  <c r="C290" i="4"/>
  <c r="D290" i="4" s="1"/>
  <c r="F291" i="5"/>
  <c r="G290" i="5"/>
  <c r="I288" i="4"/>
  <c r="E289" i="4"/>
  <c r="H289" i="4"/>
  <c r="G289" i="4"/>
  <c r="B290" i="4"/>
  <c r="A291" i="4"/>
  <c r="K291" i="4" s="1"/>
  <c r="F292" i="8" l="1"/>
  <c r="I292" i="8"/>
  <c r="D292" i="8"/>
  <c r="E292" i="8"/>
  <c r="C292" i="8"/>
  <c r="G292" i="8"/>
  <c r="H292" i="8"/>
  <c r="A293" i="8"/>
  <c r="C291" i="4"/>
  <c r="D291" i="4" s="1"/>
  <c r="I289" i="4"/>
  <c r="F292" i="5"/>
  <c r="G291" i="5"/>
  <c r="E290" i="4"/>
  <c r="H290" i="4"/>
  <c r="G290" i="4"/>
  <c r="B291" i="4"/>
  <c r="A292" i="4"/>
  <c r="K292" i="4" s="1"/>
  <c r="F293" i="8" l="1"/>
  <c r="I293" i="8"/>
  <c r="D293" i="8"/>
  <c r="E293" i="8"/>
  <c r="C293" i="8"/>
  <c r="G293" i="8"/>
  <c r="H293" i="8"/>
  <c r="A294" i="8"/>
  <c r="C292" i="4"/>
  <c r="D292" i="4" s="1"/>
  <c r="F293" i="5"/>
  <c r="G292" i="5"/>
  <c r="I290" i="4"/>
  <c r="E291" i="4"/>
  <c r="H291" i="4"/>
  <c r="G291" i="4"/>
  <c r="B292" i="4"/>
  <c r="A293" i="4"/>
  <c r="K293" i="4" s="1"/>
  <c r="F294" i="8" l="1"/>
  <c r="I294" i="8"/>
  <c r="D294" i="8"/>
  <c r="E294" i="8"/>
  <c r="C294" i="8"/>
  <c r="G294" i="8"/>
  <c r="H294" i="8"/>
  <c r="A295" i="8"/>
  <c r="I291" i="4"/>
  <c r="C293" i="4"/>
  <c r="D293" i="4" s="1"/>
  <c r="G293" i="5"/>
  <c r="F294" i="5"/>
  <c r="E292" i="4"/>
  <c r="H292" i="4"/>
  <c r="G292" i="4"/>
  <c r="B293" i="4"/>
  <c r="A294" i="4"/>
  <c r="K294" i="4" s="1"/>
  <c r="F295" i="8" l="1"/>
  <c r="I295" i="8"/>
  <c r="D295" i="8"/>
  <c r="E295" i="8"/>
  <c r="C295" i="8"/>
  <c r="G295" i="8"/>
  <c r="H295" i="8"/>
  <c r="A296" i="8"/>
  <c r="C294" i="4"/>
  <c r="D294" i="4" s="1"/>
  <c r="F295" i="5"/>
  <c r="G294" i="5"/>
  <c r="I292" i="4"/>
  <c r="E293" i="4"/>
  <c r="H293" i="4"/>
  <c r="G293" i="4"/>
  <c r="B294" i="4"/>
  <c r="A295" i="4"/>
  <c r="K295" i="4" s="1"/>
  <c r="F296" i="8" l="1"/>
  <c r="I296" i="8"/>
  <c r="D296" i="8"/>
  <c r="E296" i="8"/>
  <c r="C296" i="8"/>
  <c r="G296" i="8"/>
  <c r="H296" i="8"/>
  <c r="A297" i="8"/>
  <c r="C295" i="4"/>
  <c r="D295" i="4" s="1"/>
  <c r="F296" i="5"/>
  <c r="G295" i="5"/>
  <c r="I293" i="4"/>
  <c r="E294" i="4"/>
  <c r="H294" i="4"/>
  <c r="G294" i="4"/>
  <c r="B295" i="4"/>
  <c r="A296" i="4"/>
  <c r="K296" i="4" s="1"/>
  <c r="F297" i="8" l="1"/>
  <c r="I297" i="8"/>
  <c r="D297" i="8"/>
  <c r="E297" i="8"/>
  <c r="C297" i="8"/>
  <c r="G297" i="8"/>
  <c r="H297" i="8"/>
  <c r="A298" i="8"/>
  <c r="C296" i="4"/>
  <c r="D296" i="4" s="1"/>
  <c r="G296" i="5"/>
  <c r="F297" i="5"/>
  <c r="I294" i="4"/>
  <c r="E295" i="4"/>
  <c r="H295" i="4"/>
  <c r="G295" i="4"/>
  <c r="B296" i="4"/>
  <c r="A297" i="4"/>
  <c r="K297" i="4" s="1"/>
  <c r="F298" i="8" l="1"/>
  <c r="I298" i="8"/>
  <c r="D298" i="8"/>
  <c r="E298" i="8"/>
  <c r="C298" i="8"/>
  <c r="G298" i="8"/>
  <c r="H298" i="8"/>
  <c r="A299" i="8"/>
  <c r="C297" i="4"/>
  <c r="D297" i="4" s="1"/>
  <c r="F298" i="5"/>
  <c r="G297" i="5"/>
  <c r="I295" i="4"/>
  <c r="E296" i="4"/>
  <c r="H296" i="4"/>
  <c r="G296" i="4"/>
  <c r="B297" i="4"/>
  <c r="A298" i="4"/>
  <c r="K298" i="4" s="1"/>
  <c r="F299" i="8" l="1"/>
  <c r="I299" i="8"/>
  <c r="D299" i="8"/>
  <c r="E299" i="8"/>
  <c r="C299" i="8"/>
  <c r="G299" i="8"/>
  <c r="H299" i="8"/>
  <c r="A300" i="8"/>
  <c r="I296" i="4"/>
  <c r="C298" i="4"/>
  <c r="D298" i="4" s="1"/>
  <c r="F299" i="5"/>
  <c r="G298" i="5"/>
  <c r="E297" i="4"/>
  <c r="H297" i="4"/>
  <c r="G297" i="4"/>
  <c r="B298" i="4"/>
  <c r="A299" i="4"/>
  <c r="K299" i="4" s="1"/>
  <c r="F300" i="8" l="1"/>
  <c r="I300" i="8"/>
  <c r="D300" i="8"/>
  <c r="E300" i="8"/>
  <c r="C300" i="8"/>
  <c r="G300" i="8"/>
  <c r="H300" i="8"/>
  <c r="A301" i="8"/>
  <c r="C299" i="4"/>
  <c r="D299" i="4" s="1"/>
  <c r="F300" i="5"/>
  <c r="G299" i="5"/>
  <c r="I297" i="4"/>
  <c r="E298" i="4"/>
  <c r="H298" i="4"/>
  <c r="G298" i="4"/>
  <c r="B299" i="4"/>
  <c r="A300" i="4"/>
  <c r="K300" i="4" s="1"/>
  <c r="F301" i="8" l="1"/>
  <c r="I301" i="8"/>
  <c r="D301" i="8"/>
  <c r="E301" i="8"/>
  <c r="C301" i="8"/>
  <c r="G301" i="8"/>
  <c r="H301" i="8"/>
  <c r="A302" i="8"/>
  <c r="C300" i="4"/>
  <c r="D300" i="4" s="1"/>
  <c r="G300" i="5"/>
  <c r="F301" i="5"/>
  <c r="I298" i="4"/>
  <c r="E299" i="4"/>
  <c r="H299" i="4"/>
  <c r="G299" i="4"/>
  <c r="B300" i="4"/>
  <c r="A301" i="4"/>
  <c r="K301" i="4" s="1"/>
  <c r="F302" i="8" l="1"/>
  <c r="I302" i="8"/>
  <c r="D302" i="8"/>
  <c r="E302" i="8"/>
  <c r="C302" i="8"/>
  <c r="G302" i="8"/>
  <c r="H302" i="8"/>
  <c r="A303" i="8"/>
  <c r="C301" i="4"/>
  <c r="D301" i="4" s="1"/>
  <c r="F302" i="5"/>
  <c r="G301" i="5"/>
  <c r="I299" i="4"/>
  <c r="E300" i="4"/>
  <c r="H300" i="4"/>
  <c r="G300" i="4"/>
  <c r="B301" i="4"/>
  <c r="A302" i="4"/>
  <c r="K302" i="4" s="1"/>
  <c r="F303" i="8" l="1"/>
  <c r="I303" i="8"/>
  <c r="D303" i="8"/>
  <c r="E303" i="8"/>
  <c r="C303" i="8"/>
  <c r="G303" i="8"/>
  <c r="H303" i="8"/>
  <c r="A304" i="8"/>
  <c r="C302" i="4"/>
  <c r="D302" i="4" s="1"/>
  <c r="F303" i="5"/>
  <c r="G302" i="5"/>
  <c r="I300" i="4"/>
  <c r="E301" i="4"/>
  <c r="H301" i="4"/>
  <c r="G301" i="4"/>
  <c r="B302" i="4"/>
  <c r="A303" i="4"/>
  <c r="K303" i="4" s="1"/>
  <c r="F304" i="8" l="1"/>
  <c r="I304" i="8"/>
  <c r="D304" i="8"/>
  <c r="E304" i="8"/>
  <c r="C304" i="8"/>
  <c r="G304" i="8"/>
  <c r="H304" i="8"/>
  <c r="A305" i="8"/>
  <c r="C303" i="4"/>
  <c r="D303" i="4" s="1"/>
  <c r="G303" i="5"/>
  <c r="F304" i="5"/>
  <c r="I301" i="4"/>
  <c r="E302" i="4"/>
  <c r="H302" i="4"/>
  <c r="G302" i="4"/>
  <c r="B303" i="4"/>
  <c r="A304" i="4"/>
  <c r="K304" i="4" s="1"/>
  <c r="F305" i="8" l="1"/>
  <c r="I305" i="8"/>
  <c r="D305" i="8"/>
  <c r="E305" i="8"/>
  <c r="C305" i="8"/>
  <c r="G305" i="8"/>
  <c r="H305" i="8"/>
  <c r="A306" i="8"/>
  <c r="C304" i="4"/>
  <c r="D304" i="4" s="1"/>
  <c r="F305" i="5"/>
  <c r="G304" i="5"/>
  <c r="I302" i="4"/>
  <c r="E303" i="4"/>
  <c r="H303" i="4"/>
  <c r="G303" i="4"/>
  <c r="B304" i="4"/>
  <c r="A305" i="4"/>
  <c r="K305" i="4" s="1"/>
  <c r="F306" i="8" l="1"/>
  <c r="I306" i="8"/>
  <c r="D306" i="8"/>
  <c r="E306" i="8"/>
  <c r="C306" i="8"/>
  <c r="G306" i="8"/>
  <c r="H306" i="8"/>
  <c r="A307" i="8"/>
  <c r="C305" i="4"/>
  <c r="D305" i="4" s="1"/>
  <c r="G305" i="5"/>
  <c r="F306" i="5"/>
  <c r="I303" i="4"/>
  <c r="E304" i="4"/>
  <c r="H304" i="4"/>
  <c r="G304" i="4"/>
  <c r="B305" i="4"/>
  <c r="A306" i="4"/>
  <c r="K306" i="4" s="1"/>
  <c r="F307" i="8" l="1"/>
  <c r="I307" i="8"/>
  <c r="D307" i="8"/>
  <c r="E307" i="8"/>
  <c r="C307" i="8"/>
  <c r="G307" i="8"/>
  <c r="H307" i="8"/>
  <c r="A308" i="8"/>
  <c r="C306" i="4"/>
  <c r="D306" i="4" s="1"/>
  <c r="G306" i="5"/>
  <c r="F307" i="5"/>
  <c r="I304" i="4"/>
  <c r="E305" i="4"/>
  <c r="H305" i="4"/>
  <c r="G305" i="4"/>
  <c r="B306" i="4"/>
  <c r="A307" i="4"/>
  <c r="K307" i="4" s="1"/>
  <c r="F308" i="8" l="1"/>
  <c r="I308" i="8"/>
  <c r="D308" i="8"/>
  <c r="E308" i="8"/>
  <c r="C308" i="8"/>
  <c r="G308" i="8"/>
  <c r="H308" i="8"/>
  <c r="A309" i="8"/>
  <c r="C307" i="4"/>
  <c r="D307" i="4" s="1"/>
  <c r="F308" i="5"/>
  <c r="G307" i="5"/>
  <c r="I305" i="4"/>
  <c r="E306" i="4"/>
  <c r="H306" i="4"/>
  <c r="G306" i="4"/>
  <c r="B307" i="4"/>
  <c r="A308" i="4"/>
  <c r="K308" i="4" s="1"/>
  <c r="F309" i="8" l="1"/>
  <c r="I309" i="8"/>
  <c r="D309" i="8"/>
  <c r="E309" i="8"/>
  <c r="C309" i="8"/>
  <c r="G309" i="8"/>
  <c r="H309" i="8"/>
  <c r="A310" i="8"/>
  <c r="C308" i="4"/>
  <c r="D308" i="4" s="1"/>
  <c r="G308" i="5"/>
  <c r="F309" i="5"/>
  <c r="I306" i="4"/>
  <c r="E307" i="4"/>
  <c r="H307" i="4"/>
  <c r="G307" i="4"/>
  <c r="B308" i="4"/>
  <c r="A309" i="4"/>
  <c r="K309" i="4" s="1"/>
  <c r="F310" i="8" l="1"/>
  <c r="I310" i="8"/>
  <c r="D310" i="8"/>
  <c r="E310" i="8"/>
  <c r="C310" i="8"/>
  <c r="G310" i="8"/>
  <c r="H310" i="8"/>
  <c r="A311" i="8"/>
  <c r="C309" i="4"/>
  <c r="D309" i="4" s="1"/>
  <c r="F310" i="5"/>
  <c r="G309" i="5"/>
  <c r="I307" i="4"/>
  <c r="E308" i="4"/>
  <c r="H308" i="4"/>
  <c r="G308" i="4"/>
  <c r="B309" i="4"/>
  <c r="A310" i="4"/>
  <c r="K310" i="4" s="1"/>
  <c r="F311" i="8" l="1"/>
  <c r="I311" i="8"/>
  <c r="D311" i="8"/>
  <c r="E311" i="8"/>
  <c r="C311" i="8"/>
  <c r="G311" i="8"/>
  <c r="H311" i="8"/>
  <c r="A312" i="8"/>
  <c r="C310" i="4"/>
  <c r="D310" i="4" s="1"/>
  <c r="F311" i="5"/>
  <c r="G310" i="5"/>
  <c r="I308" i="4"/>
  <c r="E309" i="4"/>
  <c r="H309" i="4"/>
  <c r="G309" i="4"/>
  <c r="B310" i="4"/>
  <c r="A311" i="4"/>
  <c r="K311" i="4" s="1"/>
  <c r="F312" i="8" l="1"/>
  <c r="I312" i="8"/>
  <c r="D312" i="8"/>
  <c r="E312" i="8"/>
  <c r="C312" i="8"/>
  <c r="G312" i="8"/>
  <c r="H312" i="8"/>
  <c r="A313" i="8"/>
  <c r="C311" i="4"/>
  <c r="D311" i="4" s="1"/>
  <c r="G311" i="5"/>
  <c r="F312" i="5"/>
  <c r="I309" i="4"/>
  <c r="E310" i="4"/>
  <c r="H310" i="4"/>
  <c r="G310" i="4"/>
  <c r="B311" i="4"/>
  <c r="A312" i="4"/>
  <c r="K312" i="4" s="1"/>
  <c r="F313" i="8" l="1"/>
  <c r="I313" i="8"/>
  <c r="D313" i="8"/>
  <c r="E313" i="8"/>
  <c r="C313" i="8"/>
  <c r="G313" i="8"/>
  <c r="H313" i="8"/>
  <c r="A314" i="8"/>
  <c r="I310" i="4"/>
  <c r="C312" i="4"/>
  <c r="D312" i="4" s="1"/>
  <c r="G312" i="5"/>
  <c r="F313" i="5"/>
  <c r="E311" i="4"/>
  <c r="H311" i="4"/>
  <c r="G311" i="4"/>
  <c r="B312" i="4"/>
  <c r="A313" i="4"/>
  <c r="K313" i="4" s="1"/>
  <c r="F314" i="8" l="1"/>
  <c r="I314" i="8"/>
  <c r="D314" i="8"/>
  <c r="E314" i="8"/>
  <c r="C314" i="8"/>
  <c r="G314" i="8"/>
  <c r="H314" i="8"/>
  <c r="A315" i="8"/>
  <c r="C313" i="4"/>
  <c r="D313" i="4" s="1"/>
  <c r="F314" i="5"/>
  <c r="G313" i="5"/>
  <c r="I311" i="4"/>
  <c r="E312" i="4"/>
  <c r="H312" i="4"/>
  <c r="G312" i="4"/>
  <c r="B313" i="4"/>
  <c r="A314" i="4"/>
  <c r="K314" i="4" s="1"/>
  <c r="F315" i="8" l="1"/>
  <c r="I315" i="8"/>
  <c r="D315" i="8"/>
  <c r="E315" i="8"/>
  <c r="C315" i="8"/>
  <c r="G315" i="8"/>
  <c r="H315" i="8"/>
  <c r="A316" i="8"/>
  <c r="C314" i="4"/>
  <c r="D314" i="4" s="1"/>
  <c r="G314" i="5"/>
  <c r="F315" i="5"/>
  <c r="I312" i="4"/>
  <c r="E313" i="4"/>
  <c r="H313" i="4"/>
  <c r="G313" i="4"/>
  <c r="B314" i="4"/>
  <c r="A315" i="4"/>
  <c r="K315" i="4" s="1"/>
  <c r="F316" i="8" l="1"/>
  <c r="I316" i="8"/>
  <c r="D316" i="8"/>
  <c r="E316" i="8"/>
  <c r="C316" i="8"/>
  <c r="G316" i="8"/>
  <c r="H316" i="8"/>
  <c r="A317" i="8"/>
  <c r="C315" i="4"/>
  <c r="D315" i="4" s="1"/>
  <c r="F316" i="5"/>
  <c r="G315" i="5"/>
  <c r="I313" i="4"/>
  <c r="E314" i="4"/>
  <c r="H314" i="4"/>
  <c r="G314" i="4"/>
  <c r="B315" i="4"/>
  <c r="A316" i="4"/>
  <c r="K316" i="4" s="1"/>
  <c r="F317" i="8" l="1"/>
  <c r="I317" i="8"/>
  <c r="D317" i="8"/>
  <c r="E317" i="8"/>
  <c r="C317" i="8"/>
  <c r="G317" i="8"/>
  <c r="H317" i="8"/>
  <c r="A318" i="8"/>
  <c r="C316" i="4"/>
  <c r="D316" i="4" s="1"/>
  <c r="F317" i="5"/>
  <c r="G316" i="5"/>
  <c r="I314" i="4"/>
  <c r="E315" i="4"/>
  <c r="H315" i="4"/>
  <c r="G315" i="4"/>
  <c r="B316" i="4"/>
  <c r="A317" i="4"/>
  <c r="K317" i="4" s="1"/>
  <c r="F318" i="8" l="1"/>
  <c r="I318" i="8"/>
  <c r="D318" i="8"/>
  <c r="E318" i="8"/>
  <c r="C318" i="8"/>
  <c r="G318" i="8"/>
  <c r="H318" i="8"/>
  <c r="A319" i="8"/>
  <c r="C317" i="4"/>
  <c r="D317" i="4" s="1"/>
  <c r="G317" i="5"/>
  <c r="F318" i="5"/>
  <c r="I315" i="4"/>
  <c r="E316" i="4"/>
  <c r="H316" i="4"/>
  <c r="G316" i="4"/>
  <c r="B317" i="4"/>
  <c r="A318" i="4"/>
  <c r="K318" i="4" s="1"/>
  <c r="F319" i="8" l="1"/>
  <c r="I319" i="8"/>
  <c r="D319" i="8"/>
  <c r="E319" i="8"/>
  <c r="C319" i="8"/>
  <c r="G319" i="8"/>
  <c r="H319" i="8"/>
  <c r="A320" i="8"/>
  <c r="C318" i="4"/>
  <c r="D318" i="4" s="1"/>
  <c r="I316" i="4"/>
  <c r="F319" i="5"/>
  <c r="G318" i="5"/>
  <c r="E317" i="4"/>
  <c r="H317" i="4"/>
  <c r="G317" i="4"/>
  <c r="B318" i="4"/>
  <c r="A319" i="4"/>
  <c r="K319" i="4" s="1"/>
  <c r="F320" i="8" l="1"/>
  <c r="I320" i="8"/>
  <c r="D320" i="8"/>
  <c r="E320" i="8"/>
  <c r="C320" i="8"/>
  <c r="G320" i="8"/>
  <c r="H320" i="8"/>
  <c r="A321" i="8"/>
  <c r="C319" i="4"/>
  <c r="D319" i="4" s="1"/>
  <c r="F320" i="5"/>
  <c r="G319" i="5"/>
  <c r="I317" i="4"/>
  <c r="E318" i="4"/>
  <c r="H318" i="4"/>
  <c r="G318" i="4"/>
  <c r="B319" i="4"/>
  <c r="A320" i="4"/>
  <c r="K320" i="4" s="1"/>
  <c r="F321" i="8" l="1"/>
  <c r="I321" i="8"/>
  <c r="D321" i="8"/>
  <c r="E321" i="8"/>
  <c r="C321" i="8"/>
  <c r="G321" i="8"/>
  <c r="H321" i="8"/>
  <c r="A322" i="8"/>
  <c r="C320" i="4"/>
  <c r="D320" i="4" s="1"/>
  <c r="F321" i="5"/>
  <c r="G320" i="5"/>
  <c r="I318" i="4"/>
  <c r="E319" i="4"/>
  <c r="H319" i="4"/>
  <c r="G319" i="4"/>
  <c r="B320" i="4"/>
  <c r="A321" i="4"/>
  <c r="K321" i="4" s="1"/>
  <c r="F322" i="8" l="1"/>
  <c r="I322" i="8"/>
  <c r="D322" i="8"/>
  <c r="E322" i="8"/>
  <c r="C322" i="8"/>
  <c r="G322" i="8"/>
  <c r="H322" i="8"/>
  <c r="A323" i="8"/>
  <c r="I319" i="4"/>
  <c r="C321" i="4"/>
  <c r="D321" i="4" s="1"/>
  <c r="F322" i="5"/>
  <c r="G321" i="5"/>
  <c r="E320" i="4"/>
  <c r="H320" i="4"/>
  <c r="G320" i="4"/>
  <c r="B321" i="4"/>
  <c r="A322" i="4"/>
  <c r="K322" i="4" s="1"/>
  <c r="F323" i="8" l="1"/>
  <c r="I323" i="8"/>
  <c r="D323" i="8"/>
  <c r="E323" i="8"/>
  <c r="C323" i="8"/>
  <c r="G323" i="8"/>
  <c r="H323" i="8"/>
  <c r="A324" i="8"/>
  <c r="C322" i="4"/>
  <c r="D322" i="4" s="1"/>
  <c r="G322" i="5"/>
  <c r="F323" i="5"/>
  <c r="I320" i="4"/>
  <c r="E321" i="4"/>
  <c r="H321" i="4"/>
  <c r="G321" i="4"/>
  <c r="B322" i="4"/>
  <c r="A323" i="4"/>
  <c r="K323" i="4" s="1"/>
  <c r="F324" i="8" l="1"/>
  <c r="I324" i="8"/>
  <c r="D324" i="8"/>
  <c r="E324" i="8"/>
  <c r="C324" i="8"/>
  <c r="G324" i="8"/>
  <c r="H324" i="8"/>
  <c r="A325" i="8"/>
  <c r="I321" i="4"/>
  <c r="C323" i="4"/>
  <c r="D323" i="4" s="1"/>
  <c r="F324" i="5"/>
  <c r="G323" i="5"/>
  <c r="E322" i="4"/>
  <c r="H322" i="4"/>
  <c r="G322" i="4"/>
  <c r="B323" i="4"/>
  <c r="A324" i="4"/>
  <c r="K324" i="4" s="1"/>
  <c r="F325" i="8" l="1"/>
  <c r="I325" i="8"/>
  <c r="D325" i="8"/>
  <c r="E325" i="8"/>
  <c r="C325" i="8"/>
  <c r="G325" i="8"/>
  <c r="H325" i="8"/>
  <c r="A326" i="8"/>
  <c r="C324" i="4"/>
  <c r="D324" i="4" s="1"/>
  <c r="G324" i="5"/>
  <c r="F325" i="5"/>
  <c r="I322" i="4"/>
  <c r="E323" i="4"/>
  <c r="H323" i="4"/>
  <c r="G323" i="4"/>
  <c r="B324" i="4"/>
  <c r="A325" i="4"/>
  <c r="K325" i="4" s="1"/>
  <c r="F326" i="8" l="1"/>
  <c r="I326" i="8"/>
  <c r="D326" i="8"/>
  <c r="E326" i="8"/>
  <c r="C326" i="8"/>
  <c r="G326" i="8"/>
  <c r="H326" i="8"/>
  <c r="A327" i="8"/>
  <c r="C325" i="4"/>
  <c r="D325" i="4" s="1"/>
  <c r="F326" i="5"/>
  <c r="G325" i="5"/>
  <c r="I323" i="4"/>
  <c r="E324" i="4"/>
  <c r="H324" i="4"/>
  <c r="G324" i="4"/>
  <c r="B325" i="4"/>
  <c r="A326" i="4"/>
  <c r="K326" i="4" s="1"/>
  <c r="F327" i="8" l="1"/>
  <c r="I327" i="8"/>
  <c r="D327" i="8"/>
  <c r="E327" i="8"/>
  <c r="C327" i="8"/>
  <c r="G327" i="8"/>
  <c r="H327" i="8"/>
  <c r="A328" i="8"/>
  <c r="C326" i="4"/>
  <c r="D326" i="4" s="1"/>
  <c r="G326" i="5"/>
  <c r="F327" i="5"/>
  <c r="I324" i="4"/>
  <c r="E325" i="4"/>
  <c r="H325" i="4"/>
  <c r="G325" i="4"/>
  <c r="B326" i="4"/>
  <c r="A327" i="4"/>
  <c r="K327" i="4" s="1"/>
  <c r="F328" i="8" l="1"/>
  <c r="I328" i="8"/>
  <c r="D328" i="8"/>
  <c r="E328" i="8"/>
  <c r="C328" i="8"/>
  <c r="G328" i="8"/>
  <c r="H328" i="8"/>
  <c r="A329" i="8"/>
  <c r="C327" i="4"/>
  <c r="D327" i="4" s="1"/>
  <c r="F328" i="5"/>
  <c r="G327" i="5"/>
  <c r="I325" i="4"/>
  <c r="E326" i="4"/>
  <c r="H326" i="4"/>
  <c r="G326" i="4"/>
  <c r="B327" i="4"/>
  <c r="A328" i="4"/>
  <c r="K328" i="4" s="1"/>
  <c r="F329" i="8" l="1"/>
  <c r="I329" i="8"/>
  <c r="D329" i="8"/>
  <c r="E329" i="8"/>
  <c r="C329" i="8"/>
  <c r="G329" i="8"/>
  <c r="H329" i="8"/>
  <c r="A330" i="8"/>
  <c r="C328" i="4"/>
  <c r="D328" i="4" s="1"/>
  <c r="F329" i="5"/>
  <c r="G328" i="5"/>
  <c r="I326" i="4"/>
  <c r="E327" i="4"/>
  <c r="H327" i="4"/>
  <c r="G327" i="4"/>
  <c r="B328" i="4"/>
  <c r="A329" i="4"/>
  <c r="K329" i="4" s="1"/>
  <c r="F330" i="8" l="1"/>
  <c r="I330" i="8"/>
  <c r="D330" i="8"/>
  <c r="E330" i="8"/>
  <c r="C330" i="8"/>
  <c r="G330" i="8"/>
  <c r="H330" i="8"/>
  <c r="A331" i="8"/>
  <c r="I327" i="4"/>
  <c r="C329" i="4"/>
  <c r="D329" i="4" s="1"/>
  <c r="G329" i="5"/>
  <c r="F330" i="5"/>
  <c r="E328" i="4"/>
  <c r="H328" i="4"/>
  <c r="G328" i="4"/>
  <c r="B329" i="4"/>
  <c r="A330" i="4"/>
  <c r="K330" i="4" s="1"/>
  <c r="F331" i="8" l="1"/>
  <c r="I331" i="8"/>
  <c r="D331" i="8"/>
  <c r="E331" i="8"/>
  <c r="C331" i="8"/>
  <c r="G331" i="8"/>
  <c r="H331" i="8"/>
  <c r="A332" i="8"/>
  <c r="I328" i="4"/>
  <c r="C330" i="4"/>
  <c r="D330" i="4" s="1"/>
  <c r="G330" i="5"/>
  <c r="F331" i="5"/>
  <c r="E329" i="4"/>
  <c r="H329" i="4"/>
  <c r="G329" i="4"/>
  <c r="B330" i="4"/>
  <c r="A331" i="4"/>
  <c r="K331" i="4" s="1"/>
  <c r="F332" i="8" l="1"/>
  <c r="I332" i="8"/>
  <c r="D332" i="8"/>
  <c r="E332" i="8"/>
  <c r="C332" i="8"/>
  <c r="G332" i="8"/>
  <c r="H332" i="8"/>
  <c r="A333" i="8"/>
  <c r="C331" i="4"/>
  <c r="D331" i="4" s="1"/>
  <c r="F332" i="5"/>
  <c r="G331" i="5"/>
  <c r="I329" i="4"/>
  <c r="E330" i="4"/>
  <c r="H330" i="4"/>
  <c r="G330" i="4"/>
  <c r="B331" i="4"/>
  <c r="A332" i="4"/>
  <c r="K332" i="4" s="1"/>
  <c r="F333" i="8" l="1"/>
  <c r="I333" i="8"/>
  <c r="D333" i="8"/>
  <c r="E333" i="8"/>
  <c r="C333" i="8"/>
  <c r="G333" i="8"/>
  <c r="H333" i="8"/>
  <c r="A334" i="8"/>
  <c r="C332" i="4"/>
  <c r="D332" i="4" s="1"/>
  <c r="F333" i="5"/>
  <c r="G332" i="5"/>
  <c r="I330" i="4"/>
  <c r="E331" i="4"/>
  <c r="H331" i="4"/>
  <c r="G331" i="4"/>
  <c r="B332" i="4"/>
  <c r="A333" i="4"/>
  <c r="K333" i="4" s="1"/>
  <c r="F334" i="8" l="1"/>
  <c r="I334" i="8"/>
  <c r="D334" i="8"/>
  <c r="E334" i="8"/>
  <c r="C334" i="8"/>
  <c r="G334" i="8"/>
  <c r="H334" i="8"/>
  <c r="A335" i="8"/>
  <c r="C333" i="4"/>
  <c r="D333" i="4" s="1"/>
  <c r="F334" i="5"/>
  <c r="G333" i="5"/>
  <c r="I331" i="4"/>
  <c r="E332" i="4"/>
  <c r="H332" i="4"/>
  <c r="G332" i="4"/>
  <c r="B333" i="4"/>
  <c r="A334" i="4"/>
  <c r="K334" i="4" s="1"/>
  <c r="F335" i="8" l="1"/>
  <c r="I335" i="8"/>
  <c r="D335" i="8"/>
  <c r="E335" i="8"/>
  <c r="C335" i="8"/>
  <c r="G335" i="8"/>
  <c r="H335" i="8"/>
  <c r="A336" i="8"/>
  <c r="C334" i="4"/>
  <c r="D334" i="4" s="1"/>
  <c r="G334" i="5"/>
  <c r="F335" i="5"/>
  <c r="I332" i="4"/>
  <c r="E333" i="4"/>
  <c r="H333" i="4"/>
  <c r="G333" i="4"/>
  <c r="B334" i="4"/>
  <c r="A335" i="4"/>
  <c r="K335" i="4" s="1"/>
  <c r="F336" i="8" l="1"/>
  <c r="I336" i="8"/>
  <c r="D336" i="8"/>
  <c r="E336" i="8"/>
  <c r="C336" i="8"/>
  <c r="G336" i="8"/>
  <c r="H336" i="8"/>
  <c r="A337" i="8"/>
  <c r="C335" i="4"/>
  <c r="D335" i="4" s="1"/>
  <c r="F336" i="5"/>
  <c r="G335" i="5"/>
  <c r="I333" i="4"/>
  <c r="E334" i="4"/>
  <c r="H334" i="4"/>
  <c r="G334" i="4"/>
  <c r="B335" i="4"/>
  <c r="A336" i="4"/>
  <c r="K336" i="4" s="1"/>
  <c r="F337" i="8" l="1"/>
  <c r="I337" i="8"/>
  <c r="D337" i="8"/>
  <c r="E337" i="8"/>
  <c r="C337" i="8"/>
  <c r="G337" i="8"/>
  <c r="H337" i="8"/>
  <c r="A338" i="8"/>
  <c r="C336" i="4"/>
  <c r="D336" i="4" s="1"/>
  <c r="G336" i="5"/>
  <c r="F337" i="5"/>
  <c r="I334" i="4"/>
  <c r="E335" i="4"/>
  <c r="H335" i="4"/>
  <c r="G335" i="4"/>
  <c r="B336" i="4"/>
  <c r="A337" i="4"/>
  <c r="K337" i="4" s="1"/>
  <c r="F338" i="8" l="1"/>
  <c r="I338" i="8"/>
  <c r="D338" i="8"/>
  <c r="E338" i="8"/>
  <c r="C338" i="8"/>
  <c r="G338" i="8"/>
  <c r="H338" i="8"/>
  <c r="A339" i="8"/>
  <c r="C337" i="4"/>
  <c r="D337" i="4" s="1"/>
  <c r="G337" i="5"/>
  <c r="F338" i="5"/>
  <c r="I335" i="4"/>
  <c r="E336" i="4"/>
  <c r="H336" i="4"/>
  <c r="G336" i="4"/>
  <c r="B337" i="4"/>
  <c r="A338" i="4"/>
  <c r="K338" i="4" s="1"/>
  <c r="F339" i="8" l="1"/>
  <c r="I339" i="8"/>
  <c r="D339" i="8"/>
  <c r="E339" i="8"/>
  <c r="C339" i="8"/>
  <c r="G339" i="8"/>
  <c r="H339" i="8"/>
  <c r="A340" i="8"/>
  <c r="C338" i="4"/>
  <c r="D338" i="4" s="1"/>
  <c r="G338" i="5"/>
  <c r="F339" i="5"/>
  <c r="I336" i="4"/>
  <c r="E337" i="4"/>
  <c r="H337" i="4"/>
  <c r="G337" i="4"/>
  <c r="B338" i="4"/>
  <c r="A339" i="4"/>
  <c r="K339" i="4" s="1"/>
  <c r="F340" i="8" l="1"/>
  <c r="I340" i="8"/>
  <c r="D340" i="8"/>
  <c r="E340" i="8"/>
  <c r="C340" i="8"/>
  <c r="G340" i="8"/>
  <c r="H340" i="8"/>
  <c r="A341" i="8"/>
  <c r="C339" i="4"/>
  <c r="D339" i="4" s="1"/>
  <c r="G339" i="5"/>
  <c r="F340" i="5"/>
  <c r="I337" i="4"/>
  <c r="E338" i="4"/>
  <c r="H338" i="4"/>
  <c r="G338" i="4"/>
  <c r="B339" i="4"/>
  <c r="A340" i="4"/>
  <c r="K340" i="4" s="1"/>
  <c r="F341" i="8" l="1"/>
  <c r="I341" i="8"/>
  <c r="D341" i="8"/>
  <c r="E341" i="8"/>
  <c r="C341" i="8"/>
  <c r="G341" i="8"/>
  <c r="H341" i="8"/>
  <c r="A342" i="8"/>
  <c r="C340" i="4"/>
  <c r="D340" i="4" s="1"/>
  <c r="F341" i="5"/>
  <c r="G340" i="5"/>
  <c r="I338" i="4"/>
  <c r="E339" i="4"/>
  <c r="H339" i="4"/>
  <c r="G339" i="4"/>
  <c r="B340" i="4"/>
  <c r="A341" i="4"/>
  <c r="K341" i="4" s="1"/>
  <c r="F342" i="8" l="1"/>
  <c r="I342" i="8"/>
  <c r="D342" i="8"/>
  <c r="E342" i="8"/>
  <c r="C342" i="8"/>
  <c r="G342" i="8"/>
  <c r="H342" i="8"/>
  <c r="A343" i="8"/>
  <c r="C341" i="4"/>
  <c r="D341" i="4" s="1"/>
  <c r="G341" i="5"/>
  <c r="F342" i="5"/>
  <c r="I339" i="4"/>
  <c r="E340" i="4"/>
  <c r="H340" i="4"/>
  <c r="G340" i="4"/>
  <c r="B341" i="4"/>
  <c r="A342" i="4"/>
  <c r="K342" i="4" s="1"/>
  <c r="F343" i="8" l="1"/>
  <c r="I343" i="8"/>
  <c r="D343" i="8"/>
  <c r="E343" i="8"/>
  <c r="C343" i="8"/>
  <c r="G343" i="8"/>
  <c r="H343" i="8"/>
  <c r="A344" i="8"/>
  <c r="I340" i="4"/>
  <c r="C342" i="4"/>
  <c r="D342" i="4" s="1"/>
  <c r="F343" i="5"/>
  <c r="G342" i="5"/>
  <c r="E341" i="4"/>
  <c r="H341" i="4"/>
  <c r="G341" i="4"/>
  <c r="B342" i="4"/>
  <c r="A343" i="4"/>
  <c r="K343" i="4" s="1"/>
  <c r="F344" i="8" l="1"/>
  <c r="I344" i="8"/>
  <c r="D344" i="8"/>
  <c r="E344" i="8"/>
  <c r="C344" i="8"/>
  <c r="G344" i="8"/>
  <c r="H344" i="8"/>
  <c r="A345" i="8"/>
  <c r="C343" i="4"/>
  <c r="D343" i="4" s="1"/>
  <c r="G343" i="5"/>
  <c r="F344" i="5"/>
  <c r="I341" i="4"/>
  <c r="E342" i="4"/>
  <c r="H342" i="4"/>
  <c r="G342" i="4"/>
  <c r="B343" i="4"/>
  <c r="A344" i="4"/>
  <c r="K344" i="4" s="1"/>
  <c r="F345" i="8" l="1"/>
  <c r="I345" i="8"/>
  <c r="D345" i="8"/>
  <c r="E345" i="8"/>
  <c r="C345" i="8"/>
  <c r="G345" i="8"/>
  <c r="H345" i="8"/>
  <c r="A346" i="8"/>
  <c r="C344" i="4"/>
  <c r="D344" i="4" s="1"/>
  <c r="F345" i="5"/>
  <c r="G344" i="5"/>
  <c r="I342" i="4"/>
  <c r="E343" i="4"/>
  <c r="H343" i="4"/>
  <c r="G343" i="4"/>
  <c r="B344" i="4"/>
  <c r="A345" i="4"/>
  <c r="K345" i="4" s="1"/>
  <c r="F346" i="8" l="1"/>
  <c r="I346" i="8"/>
  <c r="D346" i="8"/>
  <c r="E346" i="8"/>
  <c r="C346" i="8"/>
  <c r="G346" i="8"/>
  <c r="H346" i="8"/>
  <c r="A347" i="8"/>
  <c r="C345" i="4"/>
  <c r="D345" i="4" s="1"/>
  <c r="F346" i="5"/>
  <c r="G345" i="5"/>
  <c r="I343" i="4"/>
  <c r="E344" i="4"/>
  <c r="H344" i="4"/>
  <c r="G344" i="4"/>
  <c r="B345" i="4"/>
  <c r="A346" i="4"/>
  <c r="K346" i="4" s="1"/>
  <c r="F347" i="8" l="1"/>
  <c r="I347" i="8"/>
  <c r="D347" i="8"/>
  <c r="E347" i="8"/>
  <c r="C347" i="8"/>
  <c r="G347" i="8"/>
  <c r="H347" i="8"/>
  <c r="A348" i="8"/>
  <c r="C346" i="4"/>
  <c r="D346" i="4" s="1"/>
  <c r="F347" i="5"/>
  <c r="G346" i="5"/>
  <c r="I344" i="4"/>
  <c r="E345" i="4"/>
  <c r="H345" i="4"/>
  <c r="G345" i="4"/>
  <c r="B346" i="4"/>
  <c r="A347" i="4"/>
  <c r="K347" i="4" s="1"/>
  <c r="F348" i="8" l="1"/>
  <c r="I348" i="8"/>
  <c r="D348" i="8"/>
  <c r="E348" i="8"/>
  <c r="C348" i="8"/>
  <c r="G348" i="8"/>
  <c r="H348" i="8"/>
  <c r="A349" i="8"/>
  <c r="C347" i="4"/>
  <c r="D347" i="4" s="1"/>
  <c r="F348" i="5"/>
  <c r="G347" i="5"/>
  <c r="I345" i="4"/>
  <c r="E346" i="4"/>
  <c r="H346" i="4"/>
  <c r="G346" i="4"/>
  <c r="B347" i="4"/>
  <c r="A348" i="4"/>
  <c r="K348" i="4" s="1"/>
  <c r="F349" i="8" l="1"/>
  <c r="I349" i="8"/>
  <c r="D349" i="8"/>
  <c r="E349" i="8"/>
  <c r="C349" i="8"/>
  <c r="G349" i="8"/>
  <c r="H349" i="8"/>
  <c r="A350" i="8"/>
  <c r="C348" i="4"/>
  <c r="D348" i="4" s="1"/>
  <c r="G348" i="5"/>
  <c r="F349" i="5"/>
  <c r="I346" i="4"/>
  <c r="E347" i="4"/>
  <c r="H347" i="4"/>
  <c r="G347" i="4"/>
  <c r="B348" i="4"/>
  <c r="A349" i="4"/>
  <c r="K349" i="4" s="1"/>
  <c r="F350" i="8" l="1"/>
  <c r="I350" i="8"/>
  <c r="D350" i="8"/>
  <c r="E350" i="8"/>
  <c r="C350" i="8"/>
  <c r="G350" i="8"/>
  <c r="H350" i="8"/>
  <c r="A351" i="8"/>
  <c r="I347" i="4"/>
  <c r="C349" i="4"/>
  <c r="D349" i="4" s="1"/>
  <c r="G349" i="5"/>
  <c r="F350" i="5"/>
  <c r="E348" i="4"/>
  <c r="H348" i="4"/>
  <c r="G348" i="4"/>
  <c r="B349" i="4"/>
  <c r="A350" i="4"/>
  <c r="K350" i="4" s="1"/>
  <c r="F351" i="8" l="1"/>
  <c r="I351" i="8"/>
  <c r="D351" i="8"/>
  <c r="E351" i="8"/>
  <c r="C351" i="8"/>
  <c r="G351" i="8"/>
  <c r="H351" i="8"/>
  <c r="A352" i="8"/>
  <c r="C350" i="4"/>
  <c r="D350" i="4" s="1"/>
  <c r="G350" i="5"/>
  <c r="F351" i="5"/>
  <c r="I348" i="4"/>
  <c r="E349" i="4"/>
  <c r="H349" i="4"/>
  <c r="G349" i="4"/>
  <c r="B350" i="4"/>
  <c r="A351" i="4"/>
  <c r="K351" i="4" s="1"/>
  <c r="F352" i="8" l="1"/>
  <c r="I352" i="8"/>
  <c r="D352" i="8"/>
  <c r="E352" i="8"/>
  <c r="C352" i="8"/>
  <c r="G352" i="8"/>
  <c r="H352" i="8"/>
  <c r="A353" i="8"/>
  <c r="I349" i="4"/>
  <c r="C351" i="4"/>
  <c r="D351" i="4" s="1"/>
  <c r="F352" i="5"/>
  <c r="G351" i="5"/>
  <c r="E350" i="4"/>
  <c r="H350" i="4"/>
  <c r="G350" i="4"/>
  <c r="B351" i="4"/>
  <c r="A352" i="4"/>
  <c r="K352" i="4" s="1"/>
  <c r="F353" i="8" l="1"/>
  <c r="I353" i="8"/>
  <c r="D353" i="8"/>
  <c r="E353" i="8"/>
  <c r="C353" i="8"/>
  <c r="G353" i="8"/>
  <c r="H353" i="8"/>
  <c r="A354" i="8"/>
  <c r="C352" i="4"/>
  <c r="D352" i="4" s="1"/>
  <c r="F353" i="5"/>
  <c r="G352" i="5"/>
  <c r="I350" i="4"/>
  <c r="E351" i="4"/>
  <c r="H351" i="4"/>
  <c r="G351" i="4"/>
  <c r="B352" i="4"/>
  <c r="A353" i="4"/>
  <c r="K353" i="4" s="1"/>
  <c r="F354" i="8" l="1"/>
  <c r="I354" i="8"/>
  <c r="D354" i="8"/>
  <c r="E354" i="8"/>
  <c r="C354" i="8"/>
  <c r="G354" i="8"/>
  <c r="H354" i="8"/>
  <c r="A355" i="8"/>
  <c r="C353" i="4"/>
  <c r="D353" i="4" s="1"/>
  <c r="G353" i="5"/>
  <c r="F354" i="5"/>
  <c r="I351" i="4"/>
  <c r="E352" i="4"/>
  <c r="H352" i="4"/>
  <c r="G352" i="4"/>
  <c r="B353" i="4"/>
  <c r="A354" i="4"/>
  <c r="K354" i="4" s="1"/>
  <c r="F355" i="8" l="1"/>
  <c r="I355" i="8"/>
  <c r="D355" i="8"/>
  <c r="E355" i="8"/>
  <c r="C355" i="8"/>
  <c r="G355" i="8"/>
  <c r="H355" i="8"/>
  <c r="A356" i="8"/>
  <c r="C354" i="4"/>
  <c r="D354" i="4" s="1"/>
  <c r="F355" i="5"/>
  <c r="G354" i="5"/>
  <c r="I352" i="4"/>
  <c r="E353" i="4"/>
  <c r="H353" i="4"/>
  <c r="G353" i="4"/>
  <c r="B354" i="4"/>
  <c r="A355" i="4"/>
  <c r="K355" i="4" s="1"/>
  <c r="I356" i="8" l="1"/>
  <c r="F356" i="8"/>
  <c r="D356" i="8"/>
  <c r="E356" i="8"/>
  <c r="C356" i="8"/>
  <c r="G356" i="8"/>
  <c r="H356" i="8"/>
  <c r="A357" i="8"/>
  <c r="I353" i="4"/>
  <c r="C355" i="4"/>
  <c r="D355" i="4" s="1"/>
  <c r="F356" i="5"/>
  <c r="G355" i="5"/>
  <c r="E354" i="4"/>
  <c r="H354" i="4"/>
  <c r="G354" i="4"/>
  <c r="B355" i="4"/>
  <c r="A356" i="4"/>
  <c r="K356" i="4" s="1"/>
  <c r="F357" i="8" l="1"/>
  <c r="I357" i="8"/>
  <c r="D357" i="8"/>
  <c r="E357" i="8"/>
  <c r="C357" i="8"/>
  <c r="G357" i="8"/>
  <c r="H357" i="8"/>
  <c r="A358" i="8"/>
  <c r="C356" i="4"/>
  <c r="D356" i="4" s="1"/>
  <c r="G356" i="5"/>
  <c r="F357" i="5"/>
  <c r="I354" i="4"/>
  <c r="E355" i="4"/>
  <c r="H355" i="4"/>
  <c r="G355" i="4"/>
  <c r="B356" i="4"/>
  <c r="A357" i="4"/>
  <c r="K357" i="4" s="1"/>
  <c r="F358" i="8" l="1"/>
  <c r="I358" i="8"/>
  <c r="D358" i="8"/>
  <c r="E358" i="8"/>
  <c r="C358" i="8"/>
  <c r="G358" i="8"/>
  <c r="H358" i="8"/>
  <c r="A359" i="8"/>
  <c r="C357" i="4"/>
  <c r="D357" i="4" s="1"/>
  <c r="F358" i="5"/>
  <c r="G357" i="5"/>
  <c r="I355" i="4"/>
  <c r="E356" i="4"/>
  <c r="H356" i="4"/>
  <c r="G356" i="4"/>
  <c r="B357" i="4"/>
  <c r="A358" i="4"/>
  <c r="K358" i="4" s="1"/>
  <c r="F359" i="8" l="1"/>
  <c r="I359" i="8"/>
  <c r="D359" i="8"/>
  <c r="E359" i="8"/>
  <c r="C359" i="8"/>
  <c r="G359" i="8"/>
  <c r="H359" i="8"/>
  <c r="A360" i="8"/>
  <c r="C358" i="4"/>
  <c r="D358" i="4" s="1"/>
  <c r="G358" i="5"/>
  <c r="F359" i="5"/>
  <c r="I356" i="4"/>
  <c r="E357" i="4"/>
  <c r="H357" i="4"/>
  <c r="G357" i="4"/>
  <c r="B358" i="4"/>
  <c r="A359" i="4"/>
  <c r="K359" i="4" s="1"/>
  <c r="F360" i="8" l="1"/>
  <c r="I360" i="8"/>
  <c r="D360" i="8"/>
  <c r="E360" i="8"/>
  <c r="C360" i="8"/>
  <c r="G360" i="8"/>
  <c r="H360" i="8"/>
  <c r="A361" i="8"/>
  <c r="C359" i="4"/>
  <c r="D359" i="4" s="1"/>
  <c r="I357" i="4"/>
  <c r="G359" i="5"/>
  <c r="F360" i="5"/>
  <c r="E358" i="4"/>
  <c r="H358" i="4"/>
  <c r="G358" i="4"/>
  <c r="B359" i="4"/>
  <c r="A360" i="4"/>
  <c r="K360" i="4" s="1"/>
  <c r="F361" i="8" l="1"/>
  <c r="I361" i="8"/>
  <c r="D361" i="8"/>
  <c r="E361" i="8"/>
  <c r="C361" i="8"/>
  <c r="G361" i="8"/>
  <c r="H361" i="8"/>
  <c r="A362" i="8"/>
  <c r="C360" i="4"/>
  <c r="D360" i="4" s="1"/>
  <c r="G360" i="5"/>
  <c r="F361" i="5"/>
  <c r="I358" i="4"/>
  <c r="E359" i="4"/>
  <c r="H359" i="4"/>
  <c r="G359" i="4"/>
  <c r="B360" i="4"/>
  <c r="A361" i="4"/>
  <c r="K361" i="4" s="1"/>
  <c r="F362" i="8" l="1"/>
  <c r="I362" i="8"/>
  <c r="D362" i="8"/>
  <c r="E362" i="8"/>
  <c r="C362" i="8"/>
  <c r="G362" i="8"/>
  <c r="H362" i="8"/>
  <c r="A363" i="8"/>
  <c r="C361" i="4"/>
  <c r="D361" i="4" s="1"/>
  <c r="G361" i="5"/>
  <c r="F362" i="5"/>
  <c r="I359" i="4"/>
  <c r="E360" i="4"/>
  <c r="H360" i="4"/>
  <c r="G360" i="4"/>
  <c r="B361" i="4"/>
  <c r="A362" i="4"/>
  <c r="K362" i="4" s="1"/>
  <c r="F363" i="8" l="1"/>
  <c r="I363" i="8"/>
  <c r="D363" i="8"/>
  <c r="E363" i="8"/>
  <c r="C363" i="8"/>
  <c r="G363" i="8"/>
  <c r="H363" i="8"/>
  <c r="A364" i="8"/>
  <c r="C362" i="4"/>
  <c r="D362" i="4" s="1"/>
  <c r="G362" i="5"/>
  <c r="F363" i="5"/>
  <c r="I360" i="4"/>
  <c r="E361" i="4"/>
  <c r="H361" i="4"/>
  <c r="G361" i="4"/>
  <c r="B362" i="4"/>
  <c r="A363" i="4"/>
  <c r="K363" i="4" s="1"/>
  <c r="F364" i="8" l="1"/>
  <c r="I364" i="8"/>
  <c r="D364" i="8"/>
  <c r="E364" i="8"/>
  <c r="C364" i="8"/>
  <c r="G364" i="8"/>
  <c r="H364" i="8"/>
  <c r="A365" i="8"/>
  <c r="C363" i="4"/>
  <c r="D363" i="4" s="1"/>
  <c r="F364" i="5"/>
  <c r="G363" i="5"/>
  <c r="I361" i="4"/>
  <c r="E362" i="4"/>
  <c r="H362" i="4"/>
  <c r="G362" i="4"/>
  <c r="B363" i="4"/>
  <c r="A364" i="4"/>
  <c r="K364" i="4" s="1"/>
  <c r="F365" i="8" l="1"/>
  <c r="I365" i="8"/>
  <c r="D365" i="8"/>
  <c r="E365" i="8"/>
  <c r="C365" i="8"/>
  <c r="G365" i="8"/>
  <c r="H365" i="8"/>
  <c r="A366" i="8"/>
  <c r="C364" i="4"/>
  <c r="D364" i="4" s="1"/>
  <c r="F365" i="5"/>
  <c r="G364" i="5"/>
  <c r="I362" i="4"/>
  <c r="E363" i="4"/>
  <c r="H363" i="4"/>
  <c r="G363" i="4"/>
  <c r="B364" i="4"/>
  <c r="A365" i="4"/>
  <c r="K365" i="4" s="1"/>
  <c r="F366" i="8" l="1"/>
  <c r="I366" i="8"/>
  <c r="D366" i="8"/>
  <c r="E366" i="8"/>
  <c r="C366" i="8"/>
  <c r="G366" i="8"/>
  <c r="H366" i="8"/>
  <c r="A367" i="8"/>
  <c r="C365" i="4"/>
  <c r="D365" i="4" s="1"/>
  <c r="G365" i="5"/>
  <c r="F366" i="5"/>
  <c r="I363" i="4"/>
  <c r="E364" i="4"/>
  <c r="H364" i="4"/>
  <c r="G364" i="4"/>
  <c r="B365" i="4"/>
  <c r="A366" i="4"/>
  <c r="K366" i="4" s="1"/>
  <c r="F367" i="8" l="1"/>
  <c r="I367" i="8"/>
  <c r="D367" i="8"/>
  <c r="E367" i="8"/>
  <c r="C367" i="8"/>
  <c r="G367" i="8"/>
  <c r="H367" i="8"/>
  <c r="A368" i="8"/>
  <c r="C366" i="4"/>
  <c r="D366" i="4" s="1"/>
  <c r="I364" i="4"/>
  <c r="F367" i="5"/>
  <c r="G366" i="5"/>
  <c r="E365" i="4"/>
  <c r="H365" i="4"/>
  <c r="G365" i="4"/>
  <c r="B366" i="4"/>
  <c r="A367" i="4"/>
  <c r="K367" i="4" s="1"/>
  <c r="F368" i="8" l="1"/>
  <c r="I368" i="8"/>
  <c r="D368" i="8"/>
  <c r="E368" i="8"/>
  <c r="C368" i="8"/>
  <c r="G368" i="8"/>
  <c r="H368" i="8"/>
  <c r="A369" i="8"/>
  <c r="C367" i="4"/>
  <c r="D367" i="4" s="1"/>
  <c r="G367" i="5"/>
  <c r="F368" i="5"/>
  <c r="I365" i="4"/>
  <c r="E366" i="4"/>
  <c r="H366" i="4"/>
  <c r="G366" i="4"/>
  <c r="B367" i="4"/>
  <c r="A368" i="4"/>
  <c r="K368" i="4" s="1"/>
  <c r="F369" i="8" l="1"/>
  <c r="I369" i="8"/>
  <c r="D369" i="8"/>
  <c r="E369" i="8"/>
  <c r="C369" i="8"/>
  <c r="G369" i="8"/>
  <c r="H369" i="8"/>
  <c r="A370" i="8"/>
  <c r="C368" i="4"/>
  <c r="D368" i="4" s="1"/>
  <c r="F369" i="5"/>
  <c r="G368" i="5"/>
  <c r="I366" i="4"/>
  <c r="E367" i="4"/>
  <c r="H367" i="4"/>
  <c r="G367" i="4"/>
  <c r="B368" i="4"/>
  <c r="A369" i="4"/>
  <c r="K369" i="4" s="1"/>
  <c r="F370" i="8" l="1"/>
  <c r="I370" i="8"/>
  <c r="D370" i="8"/>
  <c r="E370" i="8"/>
  <c r="C370" i="8"/>
  <c r="G370" i="8"/>
  <c r="H370" i="8"/>
  <c r="A371" i="8"/>
  <c r="C369" i="4"/>
  <c r="D369" i="4" s="1"/>
  <c r="F370" i="5"/>
  <c r="G369" i="5"/>
  <c r="I367" i="4"/>
  <c r="E368" i="4"/>
  <c r="H368" i="4"/>
  <c r="G368" i="4"/>
  <c r="B369" i="4"/>
  <c r="A370" i="4"/>
  <c r="K370" i="4" s="1"/>
  <c r="F371" i="8" l="1"/>
  <c r="I371" i="8"/>
  <c r="D371" i="8"/>
  <c r="E371" i="8"/>
  <c r="C371" i="8"/>
  <c r="G371" i="8"/>
  <c r="H371" i="8"/>
  <c r="A372" i="8"/>
  <c r="C370" i="4"/>
  <c r="D370" i="4" s="1"/>
  <c r="G370" i="5"/>
  <c r="F371" i="5"/>
  <c r="I368" i="4"/>
  <c r="E369" i="4"/>
  <c r="H369" i="4"/>
  <c r="G369" i="4"/>
  <c r="B370" i="4"/>
  <c r="A371" i="4"/>
  <c r="K371" i="4" s="1"/>
  <c r="F372" i="8" l="1"/>
  <c r="I372" i="8"/>
  <c r="D372" i="8"/>
  <c r="E372" i="8"/>
  <c r="C372" i="8"/>
  <c r="G372" i="8"/>
  <c r="H372" i="8"/>
  <c r="A373" i="8"/>
  <c r="C371" i="4"/>
  <c r="D371" i="4" s="1"/>
  <c r="G371" i="5"/>
  <c r="F372" i="5"/>
  <c r="I369" i="4"/>
  <c r="E370" i="4"/>
  <c r="H370" i="4"/>
  <c r="G370" i="4"/>
  <c r="B371" i="4"/>
  <c r="A372" i="4"/>
  <c r="K372" i="4" s="1"/>
  <c r="F373" i="8" l="1"/>
  <c r="I373" i="8"/>
  <c r="D373" i="8"/>
  <c r="E373" i="8"/>
  <c r="C373" i="8"/>
  <c r="G373" i="8"/>
  <c r="H373" i="8"/>
  <c r="A374" i="8"/>
  <c r="C372" i="4"/>
  <c r="D372" i="4" s="1"/>
  <c r="G372" i="5"/>
  <c r="F373" i="5"/>
  <c r="I370" i="4"/>
  <c r="E371" i="4"/>
  <c r="H371" i="4"/>
  <c r="G371" i="4"/>
  <c r="B372" i="4"/>
  <c r="A373" i="4"/>
  <c r="K373" i="4" s="1"/>
  <c r="F374" i="8" l="1"/>
  <c r="I374" i="8"/>
  <c r="D374" i="8"/>
  <c r="E374" i="8"/>
  <c r="C374" i="8"/>
  <c r="G374" i="8"/>
  <c r="H374" i="8"/>
  <c r="A375" i="8"/>
  <c r="C373" i="4"/>
  <c r="D373" i="4" s="1"/>
  <c r="F374" i="5"/>
  <c r="G373" i="5"/>
  <c r="I371" i="4"/>
  <c r="E372" i="4"/>
  <c r="H372" i="4"/>
  <c r="G372" i="4"/>
  <c r="B373" i="4"/>
  <c r="A374" i="4"/>
  <c r="K374" i="4" s="1"/>
  <c r="F375" i="8" l="1"/>
  <c r="I375" i="8"/>
  <c r="D375" i="8"/>
  <c r="E375" i="8"/>
  <c r="C375" i="8"/>
  <c r="G375" i="8"/>
  <c r="H375" i="8"/>
  <c r="A376" i="8"/>
  <c r="C374" i="4"/>
  <c r="D374" i="4" s="1"/>
  <c r="F375" i="5"/>
  <c r="G374" i="5"/>
  <c r="I372" i="4"/>
  <c r="E373" i="4"/>
  <c r="H373" i="4"/>
  <c r="G373" i="4"/>
  <c r="B374" i="4"/>
  <c r="A375" i="4"/>
  <c r="K375" i="4" s="1"/>
  <c r="F376" i="8" l="1"/>
  <c r="I376" i="8"/>
  <c r="D376" i="8"/>
  <c r="E376" i="8"/>
  <c r="C376" i="8"/>
  <c r="G376" i="8"/>
  <c r="H376" i="8"/>
  <c r="A377" i="8"/>
  <c r="C375" i="4"/>
  <c r="D375" i="4" s="1"/>
  <c r="G375" i="5"/>
  <c r="F376" i="5"/>
  <c r="I373" i="4"/>
  <c r="E374" i="4"/>
  <c r="H374" i="4"/>
  <c r="G374" i="4"/>
  <c r="B375" i="4"/>
  <c r="A376" i="4"/>
  <c r="K376" i="4" s="1"/>
  <c r="F377" i="8" l="1"/>
  <c r="I377" i="8"/>
  <c r="D377" i="8"/>
  <c r="E377" i="8"/>
  <c r="C377" i="8"/>
  <c r="G377" i="8"/>
  <c r="H377" i="8"/>
  <c r="A378" i="8"/>
  <c r="C376" i="4"/>
  <c r="D376" i="4" s="1"/>
  <c r="F377" i="5"/>
  <c r="G376" i="5"/>
  <c r="I374" i="4"/>
  <c r="E375" i="4"/>
  <c r="H375" i="4"/>
  <c r="G375" i="4"/>
  <c r="B376" i="4"/>
  <c r="A377" i="4"/>
  <c r="K377" i="4" s="1"/>
  <c r="F378" i="8" l="1"/>
  <c r="I378" i="8"/>
  <c r="D378" i="8"/>
  <c r="E378" i="8"/>
  <c r="C378" i="8"/>
  <c r="G378" i="8"/>
  <c r="H378" i="8"/>
  <c r="A379" i="8"/>
  <c r="C377" i="4"/>
  <c r="D377" i="4" s="1"/>
  <c r="G377" i="5"/>
  <c r="F378" i="5"/>
  <c r="I375" i="4"/>
  <c r="E376" i="4"/>
  <c r="H376" i="4"/>
  <c r="G376" i="4"/>
  <c r="B377" i="4"/>
  <c r="A378" i="4"/>
  <c r="K378" i="4" s="1"/>
  <c r="F379" i="8" l="1"/>
  <c r="I379" i="8"/>
  <c r="D379" i="8"/>
  <c r="E379" i="8"/>
  <c r="C379" i="8"/>
  <c r="G379" i="8"/>
  <c r="H379" i="8"/>
  <c r="A380" i="8"/>
  <c r="I376" i="4"/>
  <c r="C378" i="4"/>
  <c r="D378" i="4" s="1"/>
  <c r="G378" i="5"/>
  <c r="F379" i="5"/>
  <c r="E377" i="4"/>
  <c r="H377" i="4"/>
  <c r="G377" i="4"/>
  <c r="B378" i="4"/>
  <c r="A379" i="4"/>
  <c r="K379" i="4" s="1"/>
  <c r="F380" i="8" l="1"/>
  <c r="I380" i="8"/>
  <c r="B380" i="8"/>
  <c r="D380" i="8"/>
  <c r="E380" i="8"/>
  <c r="C380" i="8"/>
  <c r="G380" i="8"/>
  <c r="H380" i="8"/>
  <c r="A381" i="8"/>
  <c r="C379" i="4"/>
  <c r="D379" i="4" s="1"/>
  <c r="F380" i="5"/>
  <c r="G379" i="5"/>
  <c r="I377" i="4"/>
  <c r="E378" i="4"/>
  <c r="H378" i="4"/>
  <c r="G378" i="4"/>
  <c r="B379" i="4"/>
  <c r="A380" i="4"/>
  <c r="K380" i="4" s="1"/>
  <c r="F381" i="8" l="1"/>
  <c r="B381" i="8"/>
  <c r="I381" i="8"/>
  <c r="D381" i="8"/>
  <c r="E381" i="8"/>
  <c r="C381" i="8"/>
  <c r="G381" i="8"/>
  <c r="H381" i="8"/>
  <c r="A382" i="8"/>
  <c r="C380" i="4"/>
  <c r="D380" i="4" s="1"/>
  <c r="F381" i="5"/>
  <c r="G380" i="5"/>
  <c r="I378" i="4"/>
  <c r="E379" i="4"/>
  <c r="H379" i="4"/>
  <c r="G379" i="4"/>
  <c r="B380" i="4"/>
  <c r="A381" i="4"/>
  <c r="K381" i="4" s="1"/>
  <c r="F382" i="8" l="1"/>
  <c r="I382" i="8"/>
  <c r="B382" i="8"/>
  <c r="D382" i="8"/>
  <c r="E382" i="8"/>
  <c r="C382" i="8"/>
  <c r="G382" i="8"/>
  <c r="H382" i="8"/>
  <c r="A383" i="8"/>
  <c r="C381" i="4"/>
  <c r="D381" i="4" s="1"/>
  <c r="F382" i="5"/>
  <c r="G381" i="5"/>
  <c r="I379" i="4"/>
  <c r="E380" i="4"/>
  <c r="H380" i="4"/>
  <c r="G380" i="4"/>
  <c r="B381" i="4"/>
  <c r="A382" i="4"/>
  <c r="K382" i="4" s="1"/>
  <c r="F383" i="8" l="1"/>
  <c r="I383" i="8"/>
  <c r="B383" i="8"/>
  <c r="D383" i="8"/>
  <c r="E383" i="8"/>
  <c r="C383" i="8"/>
  <c r="G383" i="8"/>
  <c r="H383" i="8"/>
  <c r="A384" i="8"/>
  <c r="C382" i="4"/>
  <c r="D382" i="4" s="1"/>
  <c r="F383" i="5"/>
  <c r="G382" i="5"/>
  <c r="I380" i="4"/>
  <c r="E381" i="4"/>
  <c r="H381" i="4"/>
  <c r="G381" i="4"/>
  <c r="B382" i="4"/>
  <c r="A383" i="4"/>
  <c r="K383" i="4" s="1"/>
  <c r="F384" i="8" l="1"/>
  <c r="B384" i="8"/>
  <c r="I384" i="8"/>
  <c r="D384" i="8"/>
  <c r="E384" i="8"/>
  <c r="C384" i="8"/>
  <c r="G384" i="8"/>
  <c r="H384" i="8"/>
  <c r="A385" i="8"/>
  <c r="C383" i="4"/>
  <c r="D383" i="4" s="1"/>
  <c r="F384" i="5"/>
  <c r="G383" i="5"/>
  <c r="I381" i="4"/>
  <c r="E382" i="4"/>
  <c r="H382" i="4"/>
  <c r="G382" i="4"/>
  <c r="B383" i="4"/>
  <c r="A384" i="4"/>
  <c r="K384" i="4" s="1"/>
  <c r="F385" i="8" l="1"/>
  <c r="B385" i="8"/>
  <c r="I385" i="8"/>
  <c r="D385" i="8"/>
  <c r="E385" i="8"/>
  <c r="C385" i="8"/>
  <c r="G385" i="8"/>
  <c r="H385" i="8"/>
  <c r="A386" i="8"/>
  <c r="C384" i="4"/>
  <c r="D384" i="4" s="1"/>
  <c r="G384" i="5"/>
  <c r="F385" i="5"/>
  <c r="I382" i="4"/>
  <c r="E383" i="4"/>
  <c r="H383" i="4"/>
  <c r="G383" i="4"/>
  <c r="B384" i="4"/>
  <c r="A385" i="4"/>
  <c r="K385" i="4" s="1"/>
  <c r="F386" i="8" l="1"/>
  <c r="I386" i="8"/>
  <c r="B386" i="8"/>
  <c r="D386" i="8"/>
  <c r="E386" i="8"/>
  <c r="C386" i="8"/>
  <c r="G386" i="8"/>
  <c r="H386" i="8"/>
  <c r="A387" i="8"/>
  <c r="C385" i="4"/>
  <c r="D385" i="4" s="1"/>
  <c r="G385" i="5"/>
  <c r="F386" i="5"/>
  <c r="I383" i="4"/>
  <c r="E384" i="4"/>
  <c r="H384" i="4"/>
  <c r="G384" i="4"/>
  <c r="I384" i="4" s="1"/>
  <c r="B385" i="4"/>
  <c r="A386" i="4"/>
  <c r="K386" i="4" s="1"/>
  <c r="F387" i="8" l="1"/>
  <c r="I387" i="8"/>
  <c r="B387" i="8"/>
  <c r="D387" i="8"/>
  <c r="E387" i="8"/>
  <c r="C387" i="8"/>
  <c r="G387" i="8"/>
  <c r="H387" i="8"/>
  <c r="A388" i="8"/>
  <c r="C386" i="4"/>
  <c r="D386" i="4" s="1"/>
  <c r="G386" i="5"/>
  <c r="F387" i="5"/>
  <c r="E385" i="4"/>
  <c r="H385" i="4"/>
  <c r="G385" i="4"/>
  <c r="B386" i="4"/>
  <c r="A387" i="4"/>
  <c r="K387" i="4" s="1"/>
  <c r="I388" i="8" l="1"/>
  <c r="B388" i="8"/>
  <c r="F388" i="8"/>
  <c r="D388" i="8"/>
  <c r="E388" i="8"/>
  <c r="C388" i="8"/>
  <c r="G388" i="8"/>
  <c r="H388" i="8"/>
  <c r="A389" i="8"/>
  <c r="C387" i="4"/>
  <c r="D387" i="4" s="1"/>
  <c r="F388" i="5"/>
  <c r="G387" i="5"/>
  <c r="I385" i="4"/>
  <c r="E386" i="4"/>
  <c r="H386" i="4"/>
  <c r="G386" i="4"/>
  <c r="B387" i="4"/>
  <c r="A388" i="4"/>
  <c r="K388" i="4" s="1"/>
  <c r="F389" i="8" l="1"/>
  <c r="I389" i="8"/>
  <c r="B389" i="8"/>
  <c r="D389" i="8"/>
  <c r="E389" i="8"/>
  <c r="C389" i="8"/>
  <c r="G389" i="8"/>
  <c r="H389" i="8"/>
  <c r="A390" i="8"/>
  <c r="I386" i="4"/>
  <c r="C388" i="4"/>
  <c r="D388" i="4" s="1"/>
  <c r="F389" i="5"/>
  <c r="G388" i="5"/>
  <c r="E387" i="4"/>
  <c r="H387" i="4"/>
  <c r="G387" i="4"/>
  <c r="B388" i="4"/>
  <c r="A389" i="4"/>
  <c r="K389" i="4" s="1"/>
  <c r="F390" i="8" l="1"/>
  <c r="I390" i="8"/>
  <c r="B390" i="8"/>
  <c r="D390" i="8"/>
  <c r="E390" i="8"/>
  <c r="C390" i="8"/>
  <c r="G390" i="8"/>
  <c r="H390" i="8"/>
  <c r="A391" i="8"/>
  <c r="C389" i="4"/>
  <c r="D389" i="4" s="1"/>
  <c r="G389" i="5"/>
  <c r="F390" i="5"/>
  <c r="I387" i="4"/>
  <c r="E388" i="4"/>
  <c r="H388" i="4"/>
  <c r="G388" i="4"/>
  <c r="B389" i="4"/>
  <c r="A390" i="4"/>
  <c r="K390" i="4" s="1"/>
  <c r="F391" i="8" l="1"/>
  <c r="I391" i="8"/>
  <c r="B391" i="8"/>
  <c r="D391" i="8"/>
  <c r="E391" i="8"/>
  <c r="C391" i="8"/>
  <c r="G391" i="8"/>
  <c r="H391" i="8"/>
  <c r="A392" i="8"/>
  <c r="C390" i="4"/>
  <c r="D390" i="4" s="1"/>
  <c r="G390" i="5"/>
  <c r="F391" i="5"/>
  <c r="I388" i="4"/>
  <c r="E389" i="4"/>
  <c r="H389" i="4"/>
  <c r="G389" i="4"/>
  <c r="B390" i="4"/>
  <c r="A391" i="4"/>
  <c r="K391" i="4" s="1"/>
  <c r="F392" i="8" l="1"/>
  <c r="B392" i="8"/>
  <c r="I392" i="8"/>
  <c r="D392" i="8"/>
  <c r="E392" i="8"/>
  <c r="C392" i="8"/>
  <c r="G392" i="8"/>
  <c r="H392" i="8"/>
  <c r="A393" i="8"/>
  <c r="C391" i="4"/>
  <c r="D391" i="4" s="1"/>
  <c r="F392" i="5"/>
  <c r="G391" i="5"/>
  <c r="I389" i="4"/>
  <c r="E390" i="4"/>
  <c r="H390" i="4"/>
  <c r="G390" i="4"/>
  <c r="B391" i="4"/>
  <c r="A392" i="4"/>
  <c r="K392" i="4" s="1"/>
  <c r="F393" i="8" l="1"/>
  <c r="I393" i="8"/>
  <c r="B393" i="8"/>
  <c r="D393" i="8"/>
  <c r="E393" i="8"/>
  <c r="C393" i="8"/>
  <c r="G393" i="8"/>
  <c r="H393" i="8"/>
  <c r="A394" i="8"/>
  <c r="C392" i="4"/>
  <c r="D392" i="4" s="1"/>
  <c r="G392" i="5"/>
  <c r="F393" i="5"/>
  <c r="I390" i="4"/>
  <c r="E391" i="4"/>
  <c r="H391" i="4"/>
  <c r="G391" i="4"/>
  <c r="B392" i="4"/>
  <c r="A393" i="4"/>
  <c r="K393" i="4" s="1"/>
  <c r="F394" i="8" l="1"/>
  <c r="I394" i="8"/>
  <c r="B394" i="8"/>
  <c r="D394" i="8"/>
  <c r="E394" i="8"/>
  <c r="C394" i="8"/>
  <c r="G394" i="8"/>
  <c r="H394" i="8"/>
  <c r="A395" i="8"/>
  <c r="C393" i="4"/>
  <c r="D393" i="4" s="1"/>
  <c r="F394" i="5"/>
  <c r="G393" i="5"/>
  <c r="I391" i="4"/>
  <c r="E392" i="4"/>
  <c r="H392" i="4"/>
  <c r="G392" i="4"/>
  <c r="B393" i="4"/>
  <c r="A394" i="4"/>
  <c r="K394" i="4" s="1"/>
  <c r="F395" i="8" l="1"/>
  <c r="I395" i="8"/>
  <c r="B395" i="8"/>
  <c r="D395" i="8"/>
  <c r="E395" i="8"/>
  <c r="C395" i="8"/>
  <c r="G395" i="8"/>
  <c r="H395" i="8"/>
  <c r="A396" i="8"/>
  <c r="I392" i="4"/>
  <c r="C394" i="4"/>
  <c r="D394" i="4" s="1"/>
  <c r="G394" i="5"/>
  <c r="F395" i="5"/>
  <c r="E393" i="4"/>
  <c r="H393" i="4"/>
  <c r="G393" i="4"/>
  <c r="B394" i="4"/>
  <c r="A395" i="4"/>
  <c r="K395" i="4" s="1"/>
  <c r="F396" i="8" l="1"/>
  <c r="B396" i="8"/>
  <c r="I396" i="8"/>
  <c r="D396" i="8"/>
  <c r="E396" i="8"/>
  <c r="C396" i="8"/>
  <c r="G396" i="8"/>
  <c r="H396" i="8"/>
  <c r="A397" i="8"/>
  <c r="C395" i="4"/>
  <c r="D395" i="4" s="1"/>
  <c r="G395" i="5"/>
  <c r="F396" i="5"/>
  <c r="I393" i="4"/>
  <c r="E394" i="4"/>
  <c r="H394" i="4"/>
  <c r="G394" i="4"/>
  <c r="B395" i="4"/>
  <c r="A396" i="4"/>
  <c r="K396" i="4" s="1"/>
  <c r="F397" i="8" l="1"/>
  <c r="B397" i="8"/>
  <c r="I397" i="8"/>
  <c r="D397" i="8"/>
  <c r="E397" i="8"/>
  <c r="C397" i="8"/>
  <c r="G397" i="8"/>
  <c r="H397" i="8"/>
  <c r="A398" i="8"/>
  <c r="C396" i="4"/>
  <c r="D396" i="4" s="1"/>
  <c r="G396" i="5"/>
  <c r="F397" i="5"/>
  <c r="I394" i="4"/>
  <c r="E395" i="4"/>
  <c r="H395" i="4"/>
  <c r="G395" i="4"/>
  <c r="B396" i="4"/>
  <c r="A397" i="4"/>
  <c r="K397" i="4" s="1"/>
  <c r="F398" i="8" l="1"/>
  <c r="I398" i="8"/>
  <c r="B398" i="8"/>
  <c r="D398" i="8"/>
  <c r="E398" i="8"/>
  <c r="C398" i="8"/>
  <c r="G398" i="8"/>
  <c r="H398" i="8"/>
  <c r="A399" i="8"/>
  <c r="C397" i="4"/>
  <c r="D397" i="4" s="1"/>
  <c r="G397" i="5"/>
  <c r="F398" i="5"/>
  <c r="I395" i="4"/>
  <c r="E396" i="4"/>
  <c r="H396" i="4"/>
  <c r="G396" i="4"/>
  <c r="B397" i="4"/>
  <c r="A398" i="4"/>
  <c r="K398" i="4" s="1"/>
  <c r="F399" i="8" l="1"/>
  <c r="I399" i="8"/>
  <c r="B399" i="8"/>
  <c r="D399" i="8"/>
  <c r="E399" i="8"/>
  <c r="C399" i="8"/>
  <c r="G399" i="8"/>
  <c r="H399" i="8"/>
  <c r="A400" i="8"/>
  <c r="C398" i="4"/>
  <c r="D398" i="4" s="1"/>
  <c r="F399" i="5"/>
  <c r="G398" i="5"/>
  <c r="I396" i="4"/>
  <c r="E397" i="4"/>
  <c r="H397" i="4"/>
  <c r="G397" i="4"/>
  <c r="B398" i="4"/>
  <c r="A399" i="4"/>
  <c r="K399" i="4" s="1"/>
  <c r="F400" i="8" l="1"/>
  <c r="B400" i="8"/>
  <c r="I400" i="8"/>
  <c r="D400" i="8"/>
  <c r="E400" i="8"/>
  <c r="C400" i="8"/>
  <c r="G400" i="8"/>
  <c r="H400" i="8"/>
  <c r="A401" i="8"/>
  <c r="C399" i="4"/>
  <c r="D399" i="4" s="1"/>
  <c r="F400" i="5"/>
  <c r="G399" i="5"/>
  <c r="I397" i="4"/>
  <c r="E398" i="4"/>
  <c r="H398" i="4"/>
  <c r="G398" i="4"/>
  <c r="B399" i="4"/>
  <c r="A400" i="4"/>
  <c r="K400" i="4" s="1"/>
  <c r="F401" i="8" l="1"/>
  <c r="B401" i="8"/>
  <c r="I401" i="8"/>
  <c r="D401" i="8"/>
  <c r="E401" i="8"/>
  <c r="C401" i="8"/>
  <c r="G401" i="8"/>
  <c r="H401" i="8"/>
  <c r="A402" i="8"/>
  <c r="C400" i="4"/>
  <c r="D400" i="4" s="1"/>
  <c r="F401" i="5"/>
  <c r="G400" i="5"/>
  <c r="I398" i="4"/>
  <c r="E399" i="4"/>
  <c r="H399" i="4"/>
  <c r="G399" i="4"/>
  <c r="B400" i="4"/>
  <c r="A401" i="4"/>
  <c r="K401" i="4" s="1"/>
  <c r="F402" i="8" l="1"/>
  <c r="I402" i="8"/>
  <c r="B402" i="8"/>
  <c r="D402" i="8"/>
  <c r="E402" i="8"/>
  <c r="C402" i="8"/>
  <c r="G402" i="8"/>
  <c r="H402" i="8"/>
  <c r="A403" i="8"/>
  <c r="C401" i="4"/>
  <c r="D401" i="4" s="1"/>
  <c r="G401" i="5"/>
  <c r="F402" i="5"/>
  <c r="I399" i="4"/>
  <c r="E400" i="4"/>
  <c r="H400" i="4"/>
  <c r="G400" i="4"/>
  <c r="B401" i="4"/>
  <c r="A402" i="4"/>
  <c r="K402" i="4" s="1"/>
  <c r="F403" i="8" l="1"/>
  <c r="I403" i="8"/>
  <c r="B403" i="8"/>
  <c r="D403" i="8"/>
  <c r="E403" i="8"/>
  <c r="C403" i="8"/>
  <c r="G403" i="8"/>
  <c r="H403" i="8"/>
  <c r="A404" i="8"/>
  <c r="C402" i="4"/>
  <c r="D402" i="4" s="1"/>
  <c r="F403" i="5"/>
  <c r="G402" i="5"/>
  <c r="I400" i="4"/>
  <c r="E401" i="4"/>
  <c r="H401" i="4"/>
  <c r="G401" i="4"/>
  <c r="B402" i="4"/>
  <c r="A403" i="4"/>
  <c r="K403" i="4" s="1"/>
  <c r="I404" i="8" l="1"/>
  <c r="B404" i="8"/>
  <c r="F404" i="8"/>
  <c r="D404" i="8"/>
  <c r="E404" i="8"/>
  <c r="C404" i="8"/>
  <c r="G404" i="8"/>
  <c r="H404" i="8"/>
  <c r="A405" i="8"/>
  <c r="C403" i="4"/>
  <c r="D403" i="4" s="1"/>
  <c r="F404" i="5"/>
  <c r="G403" i="5"/>
  <c r="I401" i="4"/>
  <c r="E402" i="4"/>
  <c r="H402" i="4"/>
  <c r="G402" i="4"/>
  <c r="B403" i="4"/>
  <c r="A404" i="4"/>
  <c r="K404" i="4" s="1"/>
  <c r="F405" i="8" l="1"/>
  <c r="I405" i="8"/>
  <c r="B405" i="8"/>
  <c r="D405" i="8"/>
  <c r="E405" i="8"/>
  <c r="C405" i="8"/>
  <c r="G405" i="8"/>
  <c r="H405" i="8"/>
  <c r="A406" i="8"/>
  <c r="C404" i="4"/>
  <c r="D404" i="4" s="1"/>
  <c r="G404" i="5"/>
  <c r="F405" i="5"/>
  <c r="I402" i="4"/>
  <c r="E403" i="4"/>
  <c r="H403" i="4"/>
  <c r="G403" i="4"/>
  <c r="I403" i="4" s="1"/>
  <c r="B404" i="4"/>
  <c r="A405" i="4"/>
  <c r="K405" i="4" s="1"/>
  <c r="F406" i="8" l="1"/>
  <c r="I406" i="8"/>
  <c r="B406" i="8"/>
  <c r="D406" i="8"/>
  <c r="E406" i="8"/>
  <c r="C406" i="8"/>
  <c r="G406" i="8"/>
  <c r="H406" i="8"/>
  <c r="A407" i="8"/>
  <c r="C405" i="4"/>
  <c r="D405" i="4" s="1"/>
  <c r="F406" i="5"/>
  <c r="G405" i="5"/>
  <c r="E404" i="4"/>
  <c r="H404" i="4"/>
  <c r="G404" i="4"/>
  <c r="B405" i="4"/>
  <c r="A406" i="4"/>
  <c r="K406" i="4" s="1"/>
  <c r="F407" i="8" l="1"/>
  <c r="I407" i="8"/>
  <c r="B407" i="8"/>
  <c r="D407" i="8"/>
  <c r="E407" i="8"/>
  <c r="C407" i="8"/>
  <c r="G407" i="8"/>
  <c r="H407" i="8"/>
  <c r="A408" i="8"/>
  <c r="C406" i="4"/>
  <c r="D406" i="4" s="1"/>
  <c r="F407" i="5"/>
  <c r="G406" i="5"/>
  <c r="I404" i="4"/>
  <c r="E405" i="4"/>
  <c r="H405" i="4"/>
  <c r="G405" i="4"/>
  <c r="B406" i="4"/>
  <c r="A407" i="4"/>
  <c r="K407" i="4" s="1"/>
  <c r="F408" i="8" l="1"/>
  <c r="B408" i="8"/>
  <c r="I408" i="8"/>
  <c r="D408" i="8"/>
  <c r="E408" i="8"/>
  <c r="C408" i="8"/>
  <c r="G408" i="8"/>
  <c r="H408" i="8"/>
  <c r="A409" i="8"/>
  <c r="C407" i="4"/>
  <c r="D407" i="4" s="1"/>
  <c r="G407" i="5"/>
  <c r="F408" i="5"/>
  <c r="I405" i="4"/>
  <c r="E406" i="4"/>
  <c r="H406" i="4"/>
  <c r="G406" i="4"/>
  <c r="B407" i="4"/>
  <c r="A408" i="4"/>
  <c r="K408" i="4" s="1"/>
  <c r="F409" i="8" l="1"/>
  <c r="I409" i="8"/>
  <c r="B409" i="8"/>
  <c r="D409" i="8"/>
  <c r="E409" i="8"/>
  <c r="C409" i="8"/>
  <c r="G409" i="8"/>
  <c r="H409" i="8"/>
  <c r="A410" i="8"/>
  <c r="C408" i="4"/>
  <c r="D408" i="4" s="1"/>
  <c r="G408" i="5"/>
  <c r="F409" i="5"/>
  <c r="I406" i="4"/>
  <c r="E407" i="4"/>
  <c r="H407" i="4"/>
  <c r="G407" i="4"/>
  <c r="B408" i="4"/>
  <c r="A409" i="4"/>
  <c r="K409" i="4" s="1"/>
  <c r="F410" i="8" l="1"/>
  <c r="I410" i="8"/>
  <c r="B410" i="8"/>
  <c r="D410" i="8"/>
  <c r="E410" i="8"/>
  <c r="C410" i="8"/>
  <c r="G410" i="8"/>
  <c r="H410" i="8"/>
  <c r="A411" i="8"/>
  <c r="C409" i="4"/>
  <c r="D409" i="4" s="1"/>
  <c r="F410" i="5"/>
  <c r="G409" i="5"/>
  <c r="I407" i="4"/>
  <c r="E408" i="4"/>
  <c r="H408" i="4"/>
  <c r="G408" i="4"/>
  <c r="B409" i="4"/>
  <c r="A410" i="4"/>
  <c r="K410" i="4" s="1"/>
  <c r="F411" i="8" l="1"/>
  <c r="I411" i="8"/>
  <c r="B411" i="8"/>
  <c r="D411" i="8"/>
  <c r="E411" i="8"/>
  <c r="C411" i="8"/>
  <c r="G411" i="8"/>
  <c r="H411" i="8"/>
  <c r="A412" i="8"/>
  <c r="C410" i="4"/>
  <c r="D410" i="4" s="1"/>
  <c r="G410" i="5"/>
  <c r="F411" i="5"/>
  <c r="I408" i="4"/>
  <c r="E409" i="4"/>
  <c r="H409" i="4"/>
  <c r="G409" i="4"/>
  <c r="B410" i="4"/>
  <c r="A411" i="4"/>
  <c r="K411" i="4" s="1"/>
  <c r="F412" i="8" l="1"/>
  <c r="B412" i="8"/>
  <c r="I412" i="8"/>
  <c r="D412" i="8"/>
  <c r="E412" i="8"/>
  <c r="C412" i="8"/>
  <c r="G412" i="8"/>
  <c r="H412" i="8"/>
  <c r="A413" i="8"/>
  <c r="C411" i="4"/>
  <c r="D411" i="4" s="1"/>
  <c r="G411" i="5"/>
  <c r="F412" i="5"/>
  <c r="I409" i="4"/>
  <c r="E410" i="4"/>
  <c r="H410" i="4"/>
  <c r="G410" i="4"/>
  <c r="B411" i="4"/>
  <c r="A412" i="4"/>
  <c r="K412" i="4" s="1"/>
  <c r="F413" i="8" l="1"/>
  <c r="B413" i="8"/>
  <c r="I413" i="8"/>
  <c r="D413" i="8"/>
  <c r="E413" i="8"/>
  <c r="C413" i="8"/>
  <c r="G413" i="8"/>
  <c r="H413" i="8"/>
  <c r="A414" i="8"/>
  <c r="C412" i="4"/>
  <c r="D412" i="4" s="1"/>
  <c r="F413" i="5"/>
  <c r="G412" i="5"/>
  <c r="I410" i="4"/>
  <c r="E411" i="4"/>
  <c r="H411" i="4"/>
  <c r="G411" i="4"/>
  <c r="B412" i="4"/>
  <c r="A413" i="4"/>
  <c r="K413" i="4" s="1"/>
  <c r="F414" i="8" l="1"/>
  <c r="I414" i="8"/>
  <c r="B414" i="8"/>
  <c r="D414" i="8"/>
  <c r="E414" i="8"/>
  <c r="C414" i="8"/>
  <c r="G414" i="8"/>
  <c r="H414" i="8"/>
  <c r="A415" i="8"/>
  <c r="C413" i="4"/>
  <c r="D413" i="4" s="1"/>
  <c r="G413" i="5"/>
  <c r="F414" i="5"/>
  <c r="I411" i="4"/>
  <c r="E412" i="4"/>
  <c r="H412" i="4"/>
  <c r="G412" i="4"/>
  <c r="B413" i="4"/>
  <c r="A414" i="4"/>
  <c r="K414" i="4" s="1"/>
  <c r="F415" i="8" l="1"/>
  <c r="I415" i="8"/>
  <c r="B415" i="8"/>
  <c r="D415" i="8"/>
  <c r="E415" i="8"/>
  <c r="C415" i="8"/>
  <c r="G415" i="8"/>
  <c r="H415" i="8"/>
  <c r="A416" i="8"/>
  <c r="I412" i="4"/>
  <c r="C414" i="4"/>
  <c r="D414" i="4" s="1"/>
  <c r="G414" i="5"/>
  <c r="F415" i="5"/>
  <c r="E413" i="4"/>
  <c r="H413" i="4"/>
  <c r="G413" i="4"/>
  <c r="B414" i="4"/>
  <c r="A415" i="4"/>
  <c r="K415" i="4" s="1"/>
  <c r="F416" i="8" l="1"/>
  <c r="B416" i="8"/>
  <c r="I416" i="8"/>
  <c r="D416" i="8"/>
  <c r="E416" i="8"/>
  <c r="C416" i="8"/>
  <c r="G416" i="8"/>
  <c r="H416" i="8"/>
  <c r="A417" i="8"/>
  <c r="C415" i="4"/>
  <c r="D415" i="4" s="1"/>
  <c r="F416" i="5"/>
  <c r="G415" i="5"/>
  <c r="I413" i="4"/>
  <c r="E414" i="4"/>
  <c r="H414" i="4"/>
  <c r="G414" i="4"/>
  <c r="B415" i="4"/>
  <c r="A416" i="4"/>
  <c r="K416" i="4" s="1"/>
  <c r="F417" i="8" l="1"/>
  <c r="B417" i="8"/>
  <c r="I417" i="8"/>
  <c r="D417" i="8"/>
  <c r="E417" i="8"/>
  <c r="C417" i="8"/>
  <c r="G417" i="8"/>
  <c r="H417" i="8"/>
  <c r="A418" i="8"/>
  <c r="I414" i="4"/>
  <c r="C416" i="4"/>
  <c r="D416" i="4" s="1"/>
  <c r="G416" i="5"/>
  <c r="F417" i="5"/>
  <c r="E415" i="4"/>
  <c r="H415" i="4"/>
  <c r="G415" i="4"/>
  <c r="B416" i="4"/>
  <c r="A417" i="4"/>
  <c r="K417" i="4" s="1"/>
  <c r="F418" i="8" l="1"/>
  <c r="I418" i="8"/>
  <c r="B418" i="8"/>
  <c r="D418" i="8"/>
  <c r="E418" i="8"/>
  <c r="C418" i="8"/>
  <c r="G418" i="8"/>
  <c r="H418" i="8"/>
  <c r="A419" i="8"/>
  <c r="C417" i="4"/>
  <c r="D417" i="4" s="1"/>
  <c r="F418" i="5"/>
  <c r="G417" i="5"/>
  <c r="I415" i="4"/>
  <c r="E416" i="4"/>
  <c r="H416" i="4"/>
  <c r="G416" i="4"/>
  <c r="B417" i="4"/>
  <c r="A418" i="4"/>
  <c r="K418" i="4" s="1"/>
  <c r="F419" i="8" l="1"/>
  <c r="I419" i="8"/>
  <c r="B419" i="8"/>
  <c r="D419" i="8"/>
  <c r="E419" i="8"/>
  <c r="C419" i="8"/>
  <c r="G419" i="8"/>
  <c r="H419" i="8"/>
  <c r="A420" i="8"/>
  <c r="C418" i="4"/>
  <c r="D418" i="4" s="1"/>
  <c r="F419" i="5"/>
  <c r="G418" i="5"/>
  <c r="I416" i="4"/>
  <c r="E417" i="4"/>
  <c r="H417" i="4"/>
  <c r="G417" i="4"/>
  <c r="B418" i="4"/>
  <c r="A419" i="4"/>
  <c r="K419" i="4" s="1"/>
  <c r="I420" i="8" l="1"/>
  <c r="B420" i="8"/>
  <c r="F420" i="8"/>
  <c r="D420" i="8"/>
  <c r="E420" i="8"/>
  <c r="C420" i="8"/>
  <c r="G420" i="8"/>
  <c r="H420" i="8"/>
  <c r="A421" i="8"/>
  <c r="C419" i="4"/>
  <c r="D419" i="4" s="1"/>
  <c r="G419" i="5"/>
  <c r="F420" i="5"/>
  <c r="I417" i="4"/>
  <c r="E418" i="4"/>
  <c r="H418" i="4"/>
  <c r="G418" i="4"/>
  <c r="B419" i="4"/>
  <c r="A420" i="4"/>
  <c r="K420" i="4" s="1"/>
  <c r="F421" i="8" l="1"/>
  <c r="I421" i="8"/>
  <c r="B421" i="8"/>
  <c r="D421" i="8"/>
  <c r="E421" i="8"/>
  <c r="C421" i="8"/>
  <c r="G421" i="8"/>
  <c r="H421" i="8"/>
  <c r="A422" i="8"/>
  <c r="C420" i="4"/>
  <c r="D420" i="4" s="1"/>
  <c r="I418" i="4"/>
  <c r="G420" i="5"/>
  <c r="F421" i="5"/>
  <c r="E419" i="4"/>
  <c r="H419" i="4"/>
  <c r="G419" i="4"/>
  <c r="B420" i="4"/>
  <c r="A421" i="4"/>
  <c r="K421" i="4" s="1"/>
  <c r="F422" i="8" l="1"/>
  <c r="I422" i="8"/>
  <c r="B422" i="8"/>
  <c r="D422" i="8"/>
  <c r="E422" i="8"/>
  <c r="C422" i="8"/>
  <c r="G422" i="8"/>
  <c r="H422" i="8"/>
  <c r="A423" i="8"/>
  <c r="C421" i="4"/>
  <c r="D421" i="4" s="1"/>
  <c r="G421" i="5"/>
  <c r="F422" i="5"/>
  <c r="I419" i="4"/>
  <c r="E420" i="4"/>
  <c r="H420" i="4"/>
  <c r="G420" i="4"/>
  <c r="B421" i="4"/>
  <c r="A422" i="4"/>
  <c r="K422" i="4" s="1"/>
  <c r="F423" i="8" l="1"/>
  <c r="I423" i="8"/>
  <c r="B423" i="8"/>
  <c r="D423" i="8"/>
  <c r="E423" i="8"/>
  <c r="C423" i="8"/>
  <c r="G423" i="8"/>
  <c r="H423" i="8"/>
  <c r="A424" i="8"/>
  <c r="C422" i="4"/>
  <c r="D422" i="4" s="1"/>
  <c r="G422" i="5"/>
  <c r="F423" i="5"/>
  <c r="I420" i="4"/>
  <c r="E421" i="4"/>
  <c r="H421" i="4"/>
  <c r="G421" i="4"/>
  <c r="B422" i="4"/>
  <c r="A423" i="4"/>
  <c r="K423" i="4" s="1"/>
  <c r="F424" i="8" l="1"/>
  <c r="B424" i="8"/>
  <c r="I424" i="8"/>
  <c r="D424" i="8"/>
  <c r="E424" i="8"/>
  <c r="C424" i="8"/>
  <c r="G424" i="8"/>
  <c r="H424" i="8"/>
  <c r="A425" i="8"/>
  <c r="C423" i="4"/>
  <c r="D423" i="4" s="1"/>
  <c r="F424" i="5"/>
  <c r="G423" i="5"/>
  <c r="I421" i="4"/>
  <c r="E422" i="4"/>
  <c r="H422" i="4"/>
  <c r="G422" i="4"/>
  <c r="B423" i="4"/>
  <c r="A424" i="4"/>
  <c r="K424" i="4" s="1"/>
  <c r="F425" i="8" l="1"/>
  <c r="I425" i="8"/>
  <c r="B425" i="8"/>
  <c r="D425" i="8"/>
  <c r="E425" i="8"/>
  <c r="C425" i="8"/>
  <c r="G425" i="8"/>
  <c r="H425" i="8"/>
  <c r="A426" i="8"/>
  <c r="C424" i="4"/>
  <c r="D424" i="4" s="1"/>
  <c r="F425" i="5"/>
  <c r="G424" i="5"/>
  <c r="I422" i="4"/>
  <c r="E423" i="4"/>
  <c r="H423" i="4"/>
  <c r="G423" i="4"/>
  <c r="B424" i="4"/>
  <c r="A425" i="4"/>
  <c r="K425" i="4" s="1"/>
  <c r="F426" i="8" l="1"/>
  <c r="I426" i="8"/>
  <c r="B426" i="8"/>
  <c r="D426" i="8"/>
  <c r="E426" i="8"/>
  <c r="C426" i="8"/>
  <c r="G426" i="8"/>
  <c r="H426" i="8"/>
  <c r="A427" i="8"/>
  <c r="I423" i="4"/>
  <c r="C425" i="4"/>
  <c r="D425" i="4" s="1"/>
  <c r="G425" i="5"/>
  <c r="F426" i="5"/>
  <c r="E424" i="4"/>
  <c r="H424" i="4"/>
  <c r="G424" i="4"/>
  <c r="B425" i="4"/>
  <c r="A426" i="4"/>
  <c r="K426" i="4" s="1"/>
  <c r="F427" i="8" l="1"/>
  <c r="I427" i="8"/>
  <c r="B427" i="8"/>
  <c r="D427" i="8"/>
  <c r="E427" i="8"/>
  <c r="C427" i="8"/>
  <c r="G427" i="8"/>
  <c r="H427" i="8"/>
  <c r="A428" i="8"/>
  <c r="C426" i="4"/>
  <c r="D426" i="4" s="1"/>
  <c r="F427" i="5"/>
  <c r="G426" i="5"/>
  <c r="I424" i="4"/>
  <c r="E425" i="4"/>
  <c r="H425" i="4"/>
  <c r="G425" i="4"/>
  <c r="B426" i="4"/>
  <c r="A427" i="4"/>
  <c r="K427" i="4" s="1"/>
  <c r="F428" i="8" l="1"/>
  <c r="B428" i="8"/>
  <c r="I428" i="8"/>
  <c r="D428" i="8"/>
  <c r="E428" i="8"/>
  <c r="C428" i="8"/>
  <c r="G428" i="8"/>
  <c r="H428" i="8"/>
  <c r="A429" i="8"/>
  <c r="C427" i="4"/>
  <c r="D427" i="4" s="1"/>
  <c r="F428" i="5"/>
  <c r="G427" i="5"/>
  <c r="I425" i="4"/>
  <c r="E426" i="4"/>
  <c r="H426" i="4"/>
  <c r="G426" i="4"/>
  <c r="B427" i="4"/>
  <c r="A428" i="4"/>
  <c r="K428" i="4" s="1"/>
  <c r="F429" i="8" l="1"/>
  <c r="B429" i="8"/>
  <c r="I429" i="8"/>
  <c r="D429" i="8"/>
  <c r="E429" i="8"/>
  <c r="C429" i="8"/>
  <c r="G429" i="8"/>
  <c r="H429" i="8"/>
  <c r="A430" i="8"/>
  <c r="I426" i="4"/>
  <c r="C428" i="4"/>
  <c r="D428" i="4" s="1"/>
  <c r="F429" i="5"/>
  <c r="G428" i="5"/>
  <c r="E427" i="4"/>
  <c r="H427" i="4"/>
  <c r="G427" i="4"/>
  <c r="B428" i="4"/>
  <c r="A429" i="4"/>
  <c r="K429" i="4" s="1"/>
  <c r="F430" i="8" l="1"/>
  <c r="I430" i="8"/>
  <c r="B430" i="8"/>
  <c r="D430" i="8"/>
  <c r="E430" i="8"/>
  <c r="C430" i="8"/>
  <c r="G430" i="8"/>
  <c r="H430" i="8"/>
  <c r="A431" i="8"/>
  <c r="C429" i="4"/>
  <c r="D429" i="4" s="1"/>
  <c r="F430" i="5"/>
  <c r="G429" i="5"/>
  <c r="I427" i="4"/>
  <c r="E428" i="4"/>
  <c r="H428" i="4"/>
  <c r="G428" i="4"/>
  <c r="B429" i="4"/>
  <c r="A430" i="4"/>
  <c r="K430" i="4" s="1"/>
  <c r="F431" i="8" l="1"/>
  <c r="I431" i="8"/>
  <c r="B431" i="8"/>
  <c r="D431" i="8"/>
  <c r="E431" i="8"/>
  <c r="C431" i="8"/>
  <c r="G431" i="8"/>
  <c r="H431" i="8"/>
  <c r="A432" i="8"/>
  <c r="C430" i="4"/>
  <c r="D430" i="4" s="1"/>
  <c r="G430" i="5"/>
  <c r="F431" i="5"/>
  <c r="I428" i="4"/>
  <c r="E429" i="4"/>
  <c r="H429" i="4"/>
  <c r="G429" i="4"/>
  <c r="B430" i="4"/>
  <c r="A431" i="4"/>
  <c r="K431" i="4" s="1"/>
  <c r="F432" i="8" l="1"/>
  <c r="B432" i="8"/>
  <c r="I432" i="8"/>
  <c r="D432" i="8"/>
  <c r="E432" i="8"/>
  <c r="C432" i="8"/>
  <c r="G432" i="8"/>
  <c r="H432" i="8"/>
  <c r="A433" i="8"/>
  <c r="C431" i="4"/>
  <c r="D431" i="4" s="1"/>
  <c r="F432" i="5"/>
  <c r="G431" i="5"/>
  <c r="I429" i="4"/>
  <c r="E430" i="4"/>
  <c r="H430" i="4"/>
  <c r="G430" i="4"/>
  <c r="B431" i="4"/>
  <c r="A432" i="4"/>
  <c r="K432" i="4" s="1"/>
  <c r="F433" i="8" l="1"/>
  <c r="B433" i="8"/>
  <c r="I433" i="8"/>
  <c r="D433" i="8"/>
  <c r="E433" i="8"/>
  <c r="C433" i="8"/>
  <c r="G433" i="8"/>
  <c r="H433" i="8"/>
  <c r="A434" i="8"/>
  <c r="C432" i="4"/>
  <c r="D432" i="4" s="1"/>
  <c r="G432" i="5"/>
  <c r="F433" i="5"/>
  <c r="I430" i="4"/>
  <c r="E431" i="4"/>
  <c r="H431" i="4"/>
  <c r="G431" i="4"/>
  <c r="B432" i="4"/>
  <c r="A433" i="4"/>
  <c r="K433" i="4" s="1"/>
  <c r="F434" i="8" l="1"/>
  <c r="I434" i="8"/>
  <c r="B434" i="8"/>
  <c r="D434" i="8"/>
  <c r="E434" i="8"/>
  <c r="C434" i="8"/>
  <c r="G434" i="8"/>
  <c r="H434" i="8"/>
  <c r="A435" i="8"/>
  <c r="C433" i="4"/>
  <c r="D433" i="4" s="1"/>
  <c r="G433" i="5"/>
  <c r="F434" i="5"/>
  <c r="I431" i="4"/>
  <c r="E432" i="4"/>
  <c r="H432" i="4"/>
  <c r="G432" i="4"/>
  <c r="B433" i="4"/>
  <c r="A434" i="4"/>
  <c r="K434" i="4" s="1"/>
  <c r="F435" i="8" l="1"/>
  <c r="I435" i="8"/>
  <c r="B435" i="8"/>
  <c r="D435" i="8"/>
  <c r="E435" i="8"/>
  <c r="C435" i="8"/>
  <c r="G435" i="8"/>
  <c r="H435" i="8"/>
  <c r="A436" i="8"/>
  <c r="C434" i="4"/>
  <c r="D434" i="4" s="1"/>
  <c r="I432" i="4"/>
  <c r="F435" i="5"/>
  <c r="G434" i="5"/>
  <c r="E433" i="4"/>
  <c r="H433" i="4"/>
  <c r="G433" i="4"/>
  <c r="B434" i="4"/>
  <c r="A435" i="4"/>
  <c r="K435" i="4" s="1"/>
  <c r="F436" i="8" l="1"/>
  <c r="I436" i="8"/>
  <c r="B436" i="8"/>
  <c r="D436" i="8"/>
  <c r="E436" i="8"/>
  <c r="C436" i="8"/>
  <c r="G436" i="8"/>
  <c r="H436" i="8"/>
  <c r="A437" i="8"/>
  <c r="C435" i="4"/>
  <c r="D435" i="4" s="1"/>
  <c r="F436" i="5"/>
  <c r="G435" i="5"/>
  <c r="I433" i="4"/>
  <c r="E434" i="4"/>
  <c r="H434" i="4"/>
  <c r="G434" i="4"/>
  <c r="B435" i="4"/>
  <c r="A436" i="4"/>
  <c r="K436" i="4" s="1"/>
  <c r="F437" i="8" l="1"/>
  <c r="I437" i="8"/>
  <c r="B437" i="8"/>
  <c r="D437" i="8"/>
  <c r="E437" i="8"/>
  <c r="C437" i="8"/>
  <c r="G437" i="8"/>
  <c r="H437" i="8"/>
  <c r="A438" i="8"/>
  <c r="C436" i="4"/>
  <c r="D436" i="4" s="1"/>
  <c r="F437" i="5"/>
  <c r="G436" i="5"/>
  <c r="I434" i="4"/>
  <c r="E435" i="4"/>
  <c r="H435" i="4"/>
  <c r="G435" i="4"/>
  <c r="B436" i="4"/>
  <c r="A437" i="4"/>
  <c r="K437" i="4" s="1"/>
  <c r="F438" i="8" l="1"/>
  <c r="I438" i="8"/>
  <c r="B438" i="8"/>
  <c r="D438" i="8"/>
  <c r="E438" i="8"/>
  <c r="C438" i="8"/>
  <c r="G438" i="8"/>
  <c r="H438" i="8"/>
  <c r="A439" i="8"/>
  <c r="C437" i="4"/>
  <c r="D437" i="4" s="1"/>
  <c r="G437" i="5"/>
  <c r="F438" i="5"/>
  <c r="I435" i="4"/>
  <c r="E436" i="4"/>
  <c r="H436" i="4"/>
  <c r="G436" i="4"/>
  <c r="B437" i="4"/>
  <c r="A438" i="4"/>
  <c r="K438" i="4" s="1"/>
  <c r="F439" i="8" l="1"/>
  <c r="I439" i="8"/>
  <c r="B439" i="8"/>
  <c r="D439" i="8"/>
  <c r="E439" i="8"/>
  <c r="C439" i="8"/>
  <c r="G439" i="8"/>
  <c r="H439" i="8"/>
  <c r="A440" i="8"/>
  <c r="C438" i="4"/>
  <c r="D438" i="4" s="1"/>
  <c r="F439" i="5"/>
  <c r="G438" i="5"/>
  <c r="I436" i="4"/>
  <c r="E437" i="4"/>
  <c r="H437" i="4"/>
  <c r="G437" i="4"/>
  <c r="B438" i="4"/>
  <c r="A439" i="4"/>
  <c r="K439" i="4" s="1"/>
  <c r="F440" i="8" l="1"/>
  <c r="B440" i="8"/>
  <c r="I440" i="8"/>
  <c r="D440" i="8"/>
  <c r="E440" i="8"/>
  <c r="C440" i="8"/>
  <c r="G440" i="8"/>
  <c r="H440" i="8"/>
  <c r="A441" i="8"/>
  <c r="C439" i="4"/>
  <c r="D439" i="4" s="1"/>
  <c r="G439" i="5"/>
  <c r="F440" i="5"/>
  <c r="I437" i="4"/>
  <c r="E438" i="4"/>
  <c r="H438" i="4"/>
  <c r="G438" i="4"/>
  <c r="B439" i="4"/>
  <c r="A440" i="4"/>
  <c r="K440" i="4" s="1"/>
  <c r="F441" i="8" l="1"/>
  <c r="I441" i="8"/>
  <c r="B441" i="8"/>
  <c r="D441" i="8"/>
  <c r="E441" i="8"/>
  <c r="C441" i="8"/>
  <c r="G441" i="8"/>
  <c r="H441" i="8"/>
  <c r="A442" i="8"/>
  <c r="C440" i="4"/>
  <c r="D440" i="4" s="1"/>
  <c r="F441" i="5"/>
  <c r="G440" i="5"/>
  <c r="I438" i="4"/>
  <c r="E439" i="4"/>
  <c r="H439" i="4"/>
  <c r="G439" i="4"/>
  <c r="B440" i="4"/>
  <c r="A441" i="4"/>
  <c r="K441" i="4" s="1"/>
  <c r="F442" i="8" l="1"/>
  <c r="I442" i="8"/>
  <c r="B442" i="8"/>
  <c r="D442" i="8"/>
  <c r="E442" i="8"/>
  <c r="C442" i="8"/>
  <c r="G442" i="8"/>
  <c r="H442" i="8"/>
  <c r="A443" i="8"/>
  <c r="C441" i="4"/>
  <c r="D441" i="4" s="1"/>
  <c r="I439" i="4"/>
  <c r="F442" i="5"/>
  <c r="G441" i="5"/>
  <c r="E440" i="4"/>
  <c r="H440" i="4"/>
  <c r="G440" i="4"/>
  <c r="B441" i="4"/>
  <c r="A442" i="4"/>
  <c r="K442" i="4" s="1"/>
  <c r="F443" i="8" l="1"/>
  <c r="I443" i="8"/>
  <c r="B443" i="8"/>
  <c r="D443" i="8"/>
  <c r="E443" i="8"/>
  <c r="C443" i="8"/>
  <c r="G443" i="8"/>
  <c r="H443" i="8"/>
  <c r="A444" i="8"/>
  <c r="C442" i="4"/>
  <c r="D442" i="4" s="1"/>
  <c r="G442" i="5"/>
  <c r="F443" i="5"/>
  <c r="I440" i="4"/>
  <c r="E441" i="4"/>
  <c r="H441" i="4"/>
  <c r="G441" i="4"/>
  <c r="B442" i="4"/>
  <c r="A443" i="4"/>
  <c r="K443" i="4" s="1"/>
  <c r="F444" i="8" l="1"/>
  <c r="B444" i="8"/>
  <c r="I444" i="8"/>
  <c r="D444" i="8"/>
  <c r="E444" i="8"/>
  <c r="C444" i="8"/>
  <c r="G444" i="8"/>
  <c r="H444" i="8"/>
  <c r="A445" i="8"/>
  <c r="C443" i="4"/>
  <c r="D443" i="4" s="1"/>
  <c r="G443" i="5"/>
  <c r="F444" i="5"/>
  <c r="I441" i="4"/>
  <c r="E442" i="4"/>
  <c r="H442" i="4"/>
  <c r="G442" i="4"/>
  <c r="B443" i="4"/>
  <c r="A444" i="4"/>
  <c r="K444" i="4" s="1"/>
  <c r="F445" i="8" l="1"/>
  <c r="B445" i="8"/>
  <c r="I445" i="8"/>
  <c r="D445" i="8"/>
  <c r="E445" i="8"/>
  <c r="C445" i="8"/>
  <c r="G445" i="8"/>
  <c r="H445" i="8"/>
  <c r="A446" i="8"/>
  <c r="C444" i="4"/>
  <c r="D444" i="4" s="1"/>
  <c r="G444" i="5"/>
  <c r="F445" i="5"/>
  <c r="I442" i="4"/>
  <c r="E443" i="4"/>
  <c r="H443" i="4"/>
  <c r="G443" i="4"/>
  <c r="B444" i="4"/>
  <c r="A445" i="4"/>
  <c r="K445" i="4" s="1"/>
  <c r="F446" i="8" l="1"/>
  <c r="I446" i="8"/>
  <c r="B446" i="8"/>
  <c r="D446" i="8"/>
  <c r="E446" i="8"/>
  <c r="C446" i="8"/>
  <c r="G446" i="8"/>
  <c r="H446" i="8"/>
  <c r="A447" i="8"/>
  <c r="C445" i="4"/>
  <c r="D445" i="4" s="1"/>
  <c r="G445" i="5"/>
  <c r="F446" i="5"/>
  <c r="I443" i="4"/>
  <c r="E444" i="4"/>
  <c r="H444" i="4"/>
  <c r="G444" i="4"/>
  <c r="B445" i="4"/>
  <c r="A446" i="4"/>
  <c r="K446" i="4" s="1"/>
  <c r="F447" i="8" l="1"/>
  <c r="I447" i="8"/>
  <c r="B447" i="8"/>
  <c r="D447" i="8"/>
  <c r="E447" i="8"/>
  <c r="C447" i="8"/>
  <c r="G447" i="8"/>
  <c r="H447" i="8"/>
  <c r="A448" i="8"/>
  <c r="C446" i="4"/>
  <c r="D446" i="4" s="1"/>
  <c r="G446" i="5"/>
  <c r="F447" i="5"/>
  <c r="I444" i="4"/>
  <c r="E445" i="4"/>
  <c r="H445" i="4"/>
  <c r="G445" i="4"/>
  <c r="B446" i="4"/>
  <c r="A447" i="4"/>
  <c r="K447" i="4" s="1"/>
  <c r="F448" i="8" l="1"/>
  <c r="B448" i="8"/>
  <c r="I448" i="8"/>
  <c r="D448" i="8"/>
  <c r="E448" i="8"/>
  <c r="C448" i="8"/>
  <c r="G448" i="8"/>
  <c r="H448" i="8"/>
  <c r="A449" i="8"/>
  <c r="I445" i="4"/>
  <c r="C447" i="4"/>
  <c r="D447" i="4" s="1"/>
  <c r="G447" i="5"/>
  <c r="F448" i="5"/>
  <c r="E446" i="4"/>
  <c r="H446" i="4"/>
  <c r="G446" i="4"/>
  <c r="B447" i="4"/>
  <c r="A448" i="4"/>
  <c r="K448" i="4" s="1"/>
  <c r="F449" i="8" l="1"/>
  <c r="B449" i="8"/>
  <c r="I449" i="8"/>
  <c r="D449" i="8"/>
  <c r="E449" i="8"/>
  <c r="C449" i="8"/>
  <c r="G449" i="8"/>
  <c r="H449" i="8"/>
  <c r="A450" i="8"/>
  <c r="C448" i="4"/>
  <c r="D448" i="4" s="1"/>
  <c r="F449" i="5"/>
  <c r="G448" i="5"/>
  <c r="I446" i="4"/>
  <c r="E447" i="4"/>
  <c r="H447" i="4"/>
  <c r="G447" i="4"/>
  <c r="B448" i="4"/>
  <c r="A449" i="4"/>
  <c r="K449" i="4" s="1"/>
  <c r="F450" i="8" l="1"/>
  <c r="I450" i="8"/>
  <c r="B450" i="8"/>
  <c r="D450" i="8"/>
  <c r="E450" i="8"/>
  <c r="C450" i="8"/>
  <c r="G450" i="8"/>
  <c r="H450" i="8"/>
  <c r="A451" i="8"/>
  <c r="C449" i="4"/>
  <c r="D449" i="4" s="1"/>
  <c r="G449" i="5"/>
  <c r="F450" i="5"/>
  <c r="I447" i="4"/>
  <c r="E448" i="4"/>
  <c r="H448" i="4"/>
  <c r="G448" i="4"/>
  <c r="B449" i="4"/>
  <c r="A450" i="4"/>
  <c r="K450" i="4" s="1"/>
  <c r="F451" i="8" l="1"/>
  <c r="I451" i="8"/>
  <c r="B451" i="8"/>
  <c r="D451" i="8"/>
  <c r="E451" i="8"/>
  <c r="C451" i="8"/>
  <c r="G451" i="8"/>
  <c r="H451" i="8"/>
  <c r="A452" i="8"/>
  <c r="C450" i="4"/>
  <c r="D450" i="4" s="1"/>
  <c r="F451" i="5"/>
  <c r="G450" i="5"/>
  <c r="I448" i="4"/>
  <c r="E449" i="4"/>
  <c r="H449" i="4"/>
  <c r="G449" i="4"/>
  <c r="B450" i="4"/>
  <c r="A451" i="4"/>
  <c r="K451" i="4" s="1"/>
  <c r="I452" i="8" l="1"/>
  <c r="B452" i="8"/>
  <c r="F452" i="8"/>
  <c r="D452" i="8"/>
  <c r="E452" i="8"/>
  <c r="C452" i="8"/>
  <c r="G452" i="8"/>
  <c r="H452" i="8"/>
  <c r="A453" i="8"/>
  <c r="C451" i="4"/>
  <c r="D451" i="4" s="1"/>
  <c r="G451" i="5"/>
  <c r="F452" i="5"/>
  <c r="I449" i="4"/>
  <c r="E450" i="4"/>
  <c r="H450" i="4"/>
  <c r="G450" i="4"/>
  <c r="B451" i="4"/>
  <c r="A452" i="4"/>
  <c r="K452" i="4" s="1"/>
  <c r="F453" i="8" l="1"/>
  <c r="I453" i="8"/>
  <c r="B453" i="8"/>
  <c r="D453" i="8"/>
  <c r="E453" i="8"/>
  <c r="C453" i="8"/>
  <c r="G453" i="8"/>
  <c r="H453" i="8"/>
  <c r="A454" i="8"/>
  <c r="C452" i="4"/>
  <c r="D452" i="4" s="1"/>
  <c r="F453" i="5"/>
  <c r="G452" i="5"/>
  <c r="I450" i="4"/>
  <c r="E451" i="4"/>
  <c r="H451" i="4"/>
  <c r="G451" i="4"/>
  <c r="B452" i="4"/>
  <c r="A453" i="4"/>
  <c r="K453" i="4" s="1"/>
  <c r="F454" i="8" l="1"/>
  <c r="I454" i="8"/>
  <c r="B454" i="8"/>
  <c r="D454" i="8"/>
  <c r="E454" i="8"/>
  <c r="C454" i="8"/>
  <c r="G454" i="8"/>
  <c r="H454" i="8"/>
  <c r="A455" i="8"/>
  <c r="C453" i="4"/>
  <c r="D453" i="4" s="1"/>
  <c r="F454" i="5"/>
  <c r="G453" i="5"/>
  <c r="I451" i="4"/>
  <c r="E452" i="4"/>
  <c r="H452" i="4"/>
  <c r="G452" i="4"/>
  <c r="B453" i="4"/>
  <c r="A454" i="4"/>
  <c r="K454" i="4" s="1"/>
  <c r="F455" i="8" l="1"/>
  <c r="I455" i="8"/>
  <c r="B455" i="8"/>
  <c r="D455" i="8"/>
  <c r="E455" i="8"/>
  <c r="C455" i="8"/>
  <c r="G455" i="8"/>
  <c r="H455" i="8"/>
  <c r="A456" i="8"/>
  <c r="C454" i="4"/>
  <c r="D454" i="4" s="1"/>
  <c r="I452" i="4"/>
  <c r="F455" i="5"/>
  <c r="G454" i="5"/>
  <c r="E453" i="4"/>
  <c r="H453" i="4"/>
  <c r="G453" i="4"/>
  <c r="B454" i="4"/>
  <c r="A455" i="4"/>
  <c r="K455" i="4" s="1"/>
  <c r="F456" i="8" l="1"/>
  <c r="B456" i="8"/>
  <c r="I456" i="8"/>
  <c r="D456" i="8"/>
  <c r="E456" i="8"/>
  <c r="C456" i="8"/>
  <c r="G456" i="8"/>
  <c r="H456" i="8"/>
  <c r="A457" i="8"/>
  <c r="C455" i="4"/>
  <c r="D455" i="4" s="1"/>
  <c r="F456" i="5"/>
  <c r="G455" i="5"/>
  <c r="I453" i="4"/>
  <c r="E454" i="4"/>
  <c r="H454" i="4"/>
  <c r="G454" i="4"/>
  <c r="B455" i="4"/>
  <c r="A456" i="4"/>
  <c r="K456" i="4" s="1"/>
  <c r="F457" i="8" l="1"/>
  <c r="I457" i="8"/>
  <c r="B457" i="8"/>
  <c r="D457" i="8"/>
  <c r="E457" i="8"/>
  <c r="C457" i="8"/>
  <c r="G457" i="8"/>
  <c r="H457" i="8"/>
  <c r="A458" i="8"/>
  <c r="I454" i="4"/>
  <c r="C456" i="4"/>
  <c r="D456" i="4" s="1"/>
  <c r="G456" i="5"/>
  <c r="F457" i="5"/>
  <c r="E455" i="4"/>
  <c r="H455" i="4"/>
  <c r="G455" i="4"/>
  <c r="B456" i="4"/>
  <c r="A457" i="4"/>
  <c r="K457" i="4" s="1"/>
  <c r="F458" i="8" l="1"/>
  <c r="I458" i="8"/>
  <c r="B458" i="8"/>
  <c r="D458" i="8"/>
  <c r="E458" i="8"/>
  <c r="C458" i="8"/>
  <c r="G458" i="8"/>
  <c r="H458" i="8"/>
  <c r="A459" i="8"/>
  <c r="C457" i="4"/>
  <c r="D457" i="4" s="1"/>
  <c r="G457" i="5"/>
  <c r="F458" i="5"/>
  <c r="I455" i="4"/>
  <c r="E456" i="4"/>
  <c r="H456" i="4"/>
  <c r="G456" i="4"/>
  <c r="B457" i="4"/>
  <c r="A458" i="4"/>
  <c r="K458" i="4" s="1"/>
  <c r="F459" i="8" l="1"/>
  <c r="I459" i="8"/>
  <c r="B459" i="8"/>
  <c r="D459" i="8"/>
  <c r="E459" i="8"/>
  <c r="C459" i="8"/>
  <c r="G459" i="8"/>
  <c r="H459" i="8"/>
  <c r="A460" i="8"/>
  <c r="C458" i="4"/>
  <c r="D458" i="4" s="1"/>
  <c r="G458" i="5"/>
  <c r="F459" i="5"/>
  <c r="I456" i="4"/>
  <c r="E457" i="4"/>
  <c r="H457" i="4"/>
  <c r="G457" i="4"/>
  <c r="B458" i="4"/>
  <c r="A459" i="4"/>
  <c r="K459" i="4" s="1"/>
  <c r="F460" i="8" l="1"/>
  <c r="B460" i="8"/>
  <c r="I460" i="8"/>
  <c r="D460" i="8"/>
  <c r="E460" i="8"/>
  <c r="C460" i="8"/>
  <c r="G460" i="8"/>
  <c r="H460" i="8"/>
  <c r="A461" i="8"/>
  <c r="C459" i="4"/>
  <c r="D459" i="4" s="1"/>
  <c r="F460" i="5"/>
  <c r="G459" i="5"/>
  <c r="I457" i="4"/>
  <c r="E458" i="4"/>
  <c r="H458" i="4"/>
  <c r="G458" i="4"/>
  <c r="B459" i="4"/>
  <c r="A460" i="4"/>
  <c r="K460" i="4" s="1"/>
  <c r="F461" i="8" l="1"/>
  <c r="B461" i="8"/>
  <c r="I461" i="8"/>
  <c r="D461" i="8"/>
  <c r="E461" i="8"/>
  <c r="C461" i="8"/>
  <c r="G461" i="8"/>
  <c r="H461" i="8"/>
  <c r="A462" i="8"/>
  <c r="C460" i="4"/>
  <c r="D460" i="4" s="1"/>
  <c r="F461" i="5"/>
  <c r="G460" i="5"/>
  <c r="I458" i="4"/>
  <c r="E459" i="4"/>
  <c r="H459" i="4"/>
  <c r="G459" i="4"/>
  <c r="B460" i="4"/>
  <c r="A461" i="4"/>
  <c r="K461" i="4" s="1"/>
  <c r="F462" i="8" l="1"/>
  <c r="I462" i="8"/>
  <c r="B462" i="8"/>
  <c r="D462" i="8"/>
  <c r="E462" i="8"/>
  <c r="C462" i="8"/>
  <c r="G462" i="8"/>
  <c r="H462" i="8"/>
  <c r="A463" i="8"/>
  <c r="C461" i="4"/>
  <c r="D461" i="4" s="1"/>
  <c r="G461" i="5"/>
  <c r="F462" i="5"/>
  <c r="I459" i="4"/>
  <c r="E460" i="4"/>
  <c r="H460" i="4"/>
  <c r="G460" i="4"/>
  <c r="B461" i="4"/>
  <c r="A462" i="4"/>
  <c r="K462" i="4" s="1"/>
  <c r="F463" i="8" l="1"/>
  <c r="I463" i="8"/>
  <c r="B463" i="8"/>
  <c r="D463" i="8"/>
  <c r="E463" i="8"/>
  <c r="C463" i="8"/>
  <c r="G463" i="8"/>
  <c r="H463" i="8"/>
  <c r="A464" i="8"/>
  <c r="C462" i="4"/>
  <c r="D462" i="4" s="1"/>
  <c r="F463" i="5"/>
  <c r="G462" i="5"/>
  <c r="I460" i="4"/>
  <c r="E461" i="4"/>
  <c r="H461" i="4"/>
  <c r="G461" i="4"/>
  <c r="B462" i="4"/>
  <c r="A463" i="4"/>
  <c r="K463" i="4" s="1"/>
  <c r="F464" i="8" l="1"/>
  <c r="B464" i="8"/>
  <c r="I464" i="8"/>
  <c r="D464" i="8"/>
  <c r="E464" i="8"/>
  <c r="C464" i="8"/>
  <c r="G464" i="8"/>
  <c r="H464" i="8"/>
  <c r="A465" i="8"/>
  <c r="C463" i="4"/>
  <c r="D463" i="4" s="1"/>
  <c r="F464" i="5"/>
  <c r="G463" i="5"/>
  <c r="I461" i="4"/>
  <c r="E462" i="4"/>
  <c r="H462" i="4"/>
  <c r="G462" i="4"/>
  <c r="B463" i="4"/>
  <c r="A464" i="4"/>
  <c r="K464" i="4" s="1"/>
  <c r="F465" i="8" l="1"/>
  <c r="B465" i="8"/>
  <c r="I465" i="8"/>
  <c r="D465" i="8"/>
  <c r="E465" i="8"/>
  <c r="C465" i="8"/>
  <c r="G465" i="8"/>
  <c r="H465" i="8"/>
  <c r="A466" i="8"/>
  <c r="I462" i="4"/>
  <c r="C464" i="4"/>
  <c r="D464" i="4" s="1"/>
  <c r="G464" i="5"/>
  <c r="F465" i="5"/>
  <c r="E463" i="4"/>
  <c r="H463" i="4"/>
  <c r="G463" i="4"/>
  <c r="B464" i="4"/>
  <c r="A465" i="4"/>
  <c r="K465" i="4" s="1"/>
  <c r="F466" i="8" l="1"/>
  <c r="I466" i="8"/>
  <c r="B466" i="8"/>
  <c r="D466" i="8"/>
  <c r="E466" i="8"/>
  <c r="C466" i="8"/>
  <c r="G466" i="8"/>
  <c r="H466" i="8"/>
  <c r="A467" i="8"/>
  <c r="C465" i="4"/>
  <c r="D465" i="4" s="1"/>
  <c r="F466" i="5"/>
  <c r="G465" i="5"/>
  <c r="I463" i="4"/>
  <c r="E464" i="4"/>
  <c r="H464" i="4"/>
  <c r="G464" i="4"/>
  <c r="B465" i="4"/>
  <c r="A466" i="4"/>
  <c r="K466" i="4" s="1"/>
  <c r="F467" i="8" l="1"/>
  <c r="I467" i="8"/>
  <c r="B467" i="8"/>
  <c r="D467" i="8"/>
  <c r="E467" i="8"/>
  <c r="C467" i="8"/>
  <c r="G467" i="8"/>
  <c r="H467" i="8"/>
  <c r="A468" i="8"/>
  <c r="C466" i="4"/>
  <c r="D466" i="4" s="1"/>
  <c r="G466" i="5"/>
  <c r="F467" i="5"/>
  <c r="I464" i="4"/>
  <c r="E465" i="4"/>
  <c r="H465" i="4"/>
  <c r="G465" i="4"/>
  <c r="B466" i="4"/>
  <c r="A467" i="4"/>
  <c r="K467" i="4" s="1"/>
  <c r="I468" i="8" l="1"/>
  <c r="B468" i="8"/>
  <c r="F468" i="8"/>
  <c r="D468" i="8"/>
  <c r="E468" i="8"/>
  <c r="C468" i="8"/>
  <c r="G468" i="8"/>
  <c r="H468" i="8"/>
  <c r="A469" i="8"/>
  <c r="C467" i="4"/>
  <c r="D467" i="4" s="1"/>
  <c r="G467" i="5"/>
  <c r="F468" i="5"/>
  <c r="I465" i="4"/>
  <c r="E466" i="4"/>
  <c r="H466" i="4"/>
  <c r="G466" i="4"/>
  <c r="B467" i="4"/>
  <c r="A468" i="4"/>
  <c r="K468" i="4" s="1"/>
  <c r="F469" i="8" l="1"/>
  <c r="I469" i="8"/>
  <c r="B469" i="8"/>
  <c r="D469" i="8"/>
  <c r="E469" i="8"/>
  <c r="C469" i="8"/>
  <c r="G469" i="8"/>
  <c r="H469" i="8"/>
  <c r="A470" i="8"/>
  <c r="C468" i="4"/>
  <c r="D468" i="4" s="1"/>
  <c r="G468" i="5"/>
  <c r="F469" i="5"/>
  <c r="I466" i="4"/>
  <c r="E467" i="4"/>
  <c r="H467" i="4"/>
  <c r="G467" i="4"/>
  <c r="B468" i="4"/>
  <c r="A469" i="4"/>
  <c r="K469" i="4" s="1"/>
  <c r="F470" i="8" l="1"/>
  <c r="I470" i="8"/>
  <c r="B470" i="8"/>
  <c r="D470" i="8"/>
  <c r="E470" i="8"/>
  <c r="C470" i="8"/>
  <c r="G470" i="8"/>
  <c r="H470" i="8"/>
  <c r="A471" i="8"/>
  <c r="I467" i="4"/>
  <c r="C469" i="4"/>
  <c r="D469" i="4" s="1"/>
  <c r="F470" i="5"/>
  <c r="G469" i="5"/>
  <c r="E468" i="4"/>
  <c r="H468" i="4"/>
  <c r="G468" i="4"/>
  <c r="B469" i="4"/>
  <c r="A470" i="4"/>
  <c r="K470" i="4" s="1"/>
  <c r="F471" i="8" l="1"/>
  <c r="I471" i="8"/>
  <c r="B471" i="8"/>
  <c r="D471" i="8"/>
  <c r="E471" i="8"/>
  <c r="C471" i="8"/>
  <c r="G471" i="8"/>
  <c r="H471" i="8"/>
  <c r="A472" i="8"/>
  <c r="C470" i="4"/>
  <c r="D470" i="4" s="1"/>
  <c r="G470" i="5"/>
  <c r="F471" i="5"/>
  <c r="I468" i="4"/>
  <c r="E469" i="4"/>
  <c r="H469" i="4"/>
  <c r="G469" i="4"/>
  <c r="B470" i="4"/>
  <c r="A471" i="4"/>
  <c r="K471" i="4" s="1"/>
  <c r="F472" i="8" l="1"/>
  <c r="B472" i="8"/>
  <c r="I472" i="8"/>
  <c r="D472" i="8"/>
  <c r="E472" i="8"/>
  <c r="C472" i="8"/>
  <c r="G472" i="8"/>
  <c r="H472" i="8"/>
  <c r="A473" i="8"/>
  <c r="C471" i="4"/>
  <c r="D471" i="4" s="1"/>
  <c r="F472" i="5"/>
  <c r="G471" i="5"/>
  <c r="I469" i="4"/>
  <c r="E470" i="4"/>
  <c r="H470" i="4"/>
  <c r="G470" i="4"/>
  <c r="B471" i="4"/>
  <c r="A472" i="4"/>
  <c r="K472" i="4" s="1"/>
  <c r="F473" i="8" l="1"/>
  <c r="I473" i="8"/>
  <c r="B473" i="8"/>
  <c r="D473" i="8"/>
  <c r="E473" i="8"/>
  <c r="C473" i="8"/>
  <c r="G473" i="8"/>
  <c r="H473" i="8"/>
  <c r="A474" i="8"/>
  <c r="C472" i="4"/>
  <c r="D472" i="4" s="1"/>
  <c r="F473" i="5"/>
  <c r="G472" i="5"/>
  <c r="I470" i="4"/>
  <c r="E471" i="4"/>
  <c r="H471" i="4"/>
  <c r="G471" i="4"/>
  <c r="B472" i="4"/>
  <c r="A473" i="4"/>
  <c r="K473" i="4" s="1"/>
  <c r="F474" i="8" l="1"/>
  <c r="I474" i="8"/>
  <c r="B474" i="8"/>
  <c r="D474" i="8"/>
  <c r="E474" i="8"/>
  <c r="C474" i="8"/>
  <c r="G474" i="8"/>
  <c r="H474" i="8"/>
  <c r="A475" i="8"/>
  <c r="C473" i="4"/>
  <c r="D473" i="4" s="1"/>
  <c r="G473" i="5"/>
  <c r="F474" i="5"/>
  <c r="I471" i="4"/>
  <c r="E472" i="4"/>
  <c r="H472" i="4"/>
  <c r="G472" i="4"/>
  <c r="B473" i="4"/>
  <c r="A474" i="4"/>
  <c r="K474" i="4" s="1"/>
  <c r="F475" i="8" l="1"/>
  <c r="I475" i="8"/>
  <c r="B475" i="8"/>
  <c r="D475" i="8"/>
  <c r="E475" i="8"/>
  <c r="C475" i="8"/>
  <c r="G475" i="8"/>
  <c r="H475" i="8"/>
  <c r="A476" i="8"/>
  <c r="C474" i="4"/>
  <c r="D474" i="4" s="1"/>
  <c r="F475" i="5"/>
  <c r="G474" i="5"/>
  <c r="I472" i="4"/>
  <c r="E473" i="4"/>
  <c r="H473" i="4"/>
  <c r="G473" i="4"/>
  <c r="B474" i="4"/>
  <c r="A475" i="4"/>
  <c r="K475" i="4" s="1"/>
  <c r="F476" i="8" l="1"/>
  <c r="B476" i="8"/>
  <c r="I476" i="8"/>
  <c r="D476" i="8"/>
  <c r="E476" i="8"/>
  <c r="C476" i="8"/>
  <c r="G476" i="8"/>
  <c r="H476" i="8"/>
  <c r="A477" i="8"/>
  <c r="C475" i="4"/>
  <c r="D475" i="4" s="1"/>
  <c r="F476" i="5"/>
  <c r="G475" i="5"/>
  <c r="I473" i="4"/>
  <c r="E474" i="4"/>
  <c r="H474" i="4"/>
  <c r="G474" i="4"/>
  <c r="B475" i="4"/>
  <c r="A476" i="4"/>
  <c r="K476" i="4" s="1"/>
  <c r="F477" i="8" l="1"/>
  <c r="B477" i="8"/>
  <c r="I477" i="8"/>
  <c r="D477" i="8"/>
  <c r="E477" i="8"/>
  <c r="C477" i="8"/>
  <c r="G477" i="8"/>
  <c r="H477" i="8"/>
  <c r="A478" i="8"/>
  <c r="C476" i="4"/>
  <c r="D476" i="4" s="1"/>
  <c r="F477" i="5"/>
  <c r="G476" i="5"/>
  <c r="I474" i="4"/>
  <c r="E475" i="4"/>
  <c r="H475" i="4"/>
  <c r="G475" i="4"/>
  <c r="B476" i="4"/>
  <c r="A477" i="4"/>
  <c r="K477" i="4" s="1"/>
  <c r="F478" i="8" l="1"/>
  <c r="I478" i="8"/>
  <c r="B478" i="8"/>
  <c r="D478" i="8"/>
  <c r="E478" i="8"/>
  <c r="C478" i="8"/>
  <c r="G478" i="8"/>
  <c r="H478" i="8"/>
  <c r="A479" i="8"/>
  <c r="C477" i="4"/>
  <c r="D477" i="4" s="1"/>
  <c r="I475" i="4"/>
  <c r="F478" i="5"/>
  <c r="G477" i="5"/>
  <c r="E476" i="4"/>
  <c r="H476" i="4"/>
  <c r="G476" i="4"/>
  <c r="B477" i="4"/>
  <c r="A478" i="4"/>
  <c r="K478" i="4" s="1"/>
  <c r="F479" i="8" l="1"/>
  <c r="I479" i="8"/>
  <c r="B479" i="8"/>
  <c r="D479" i="8"/>
  <c r="E479" i="8"/>
  <c r="C479" i="8"/>
  <c r="G479" i="8"/>
  <c r="H479" i="8"/>
  <c r="A480" i="8"/>
  <c r="C478" i="4"/>
  <c r="D478" i="4" s="1"/>
  <c r="F479" i="5"/>
  <c r="G478" i="5"/>
  <c r="I476" i="4"/>
  <c r="E477" i="4"/>
  <c r="H477" i="4"/>
  <c r="G477" i="4"/>
  <c r="B478" i="4"/>
  <c r="A479" i="4"/>
  <c r="K479" i="4" s="1"/>
  <c r="F480" i="8" l="1"/>
  <c r="B480" i="8"/>
  <c r="I480" i="8"/>
  <c r="D480" i="8"/>
  <c r="E480" i="8"/>
  <c r="C480" i="8"/>
  <c r="G480" i="8"/>
  <c r="H480" i="8"/>
  <c r="A481" i="8"/>
  <c r="C479" i="4"/>
  <c r="D479" i="4" s="1"/>
  <c r="G479" i="5"/>
  <c r="F480" i="5"/>
  <c r="I477" i="4"/>
  <c r="E478" i="4"/>
  <c r="H478" i="4"/>
  <c r="G478" i="4"/>
  <c r="B479" i="4"/>
  <c r="A480" i="4"/>
  <c r="K480" i="4" s="1"/>
  <c r="F481" i="8" l="1"/>
  <c r="B481" i="8"/>
  <c r="I481" i="8"/>
  <c r="D481" i="8"/>
  <c r="E481" i="8"/>
  <c r="C481" i="8"/>
  <c r="G481" i="8"/>
  <c r="H481" i="8"/>
  <c r="A482" i="8"/>
  <c r="I478" i="4"/>
  <c r="C480" i="4"/>
  <c r="D480" i="4" s="1"/>
  <c r="G480" i="5"/>
  <c r="F481" i="5"/>
  <c r="E479" i="4"/>
  <c r="H479" i="4"/>
  <c r="G479" i="4"/>
  <c r="B480" i="4"/>
  <c r="A481" i="4"/>
  <c r="K481" i="4" s="1"/>
  <c r="F482" i="8" l="1"/>
  <c r="I482" i="8"/>
  <c r="B482" i="8"/>
  <c r="D482" i="8"/>
  <c r="E482" i="8"/>
  <c r="C482" i="8"/>
  <c r="G482" i="8"/>
  <c r="H482" i="8"/>
  <c r="A483" i="8"/>
  <c r="C481" i="4"/>
  <c r="D481" i="4" s="1"/>
  <c r="F482" i="5"/>
  <c r="G481" i="5"/>
  <c r="I479" i="4"/>
  <c r="E480" i="4"/>
  <c r="H480" i="4"/>
  <c r="G480" i="4"/>
  <c r="B481" i="4"/>
  <c r="A482" i="4"/>
  <c r="K482" i="4" s="1"/>
  <c r="F483" i="8" l="1"/>
  <c r="I483" i="8"/>
  <c r="B483" i="8"/>
  <c r="D483" i="8"/>
  <c r="E483" i="8"/>
  <c r="C483" i="8"/>
  <c r="G483" i="8"/>
  <c r="H483" i="8"/>
  <c r="A484" i="8"/>
  <c r="C482" i="4"/>
  <c r="D482" i="4" s="1"/>
  <c r="F483" i="5"/>
  <c r="G482" i="5"/>
  <c r="I480" i="4"/>
  <c r="E481" i="4"/>
  <c r="H481" i="4"/>
  <c r="G481" i="4"/>
  <c r="B482" i="4"/>
  <c r="A483" i="4"/>
  <c r="K483" i="4" s="1"/>
  <c r="I484" i="8" l="1"/>
  <c r="B484" i="8"/>
  <c r="F484" i="8"/>
  <c r="D484" i="8"/>
  <c r="E484" i="8"/>
  <c r="C484" i="8"/>
  <c r="G484" i="8"/>
  <c r="H484" i="8"/>
  <c r="A485" i="8"/>
  <c r="C483" i="4"/>
  <c r="D483" i="4" s="1"/>
  <c r="I481" i="4"/>
  <c r="G483" i="5"/>
  <c r="F484" i="5"/>
  <c r="E482" i="4"/>
  <c r="H482" i="4"/>
  <c r="G482" i="4"/>
  <c r="B483" i="4"/>
  <c r="A484" i="4"/>
  <c r="K484" i="4" s="1"/>
  <c r="F485" i="8" l="1"/>
  <c r="I485" i="8"/>
  <c r="B485" i="8"/>
  <c r="D485" i="8"/>
  <c r="E485" i="8"/>
  <c r="C485" i="8"/>
  <c r="G485" i="8"/>
  <c r="H485" i="8"/>
  <c r="A486" i="8"/>
  <c r="C484" i="4"/>
  <c r="D484" i="4" s="1"/>
  <c r="F485" i="5"/>
  <c r="G484" i="5"/>
  <c r="I482" i="4"/>
  <c r="E483" i="4"/>
  <c r="H483" i="4"/>
  <c r="G483" i="4"/>
  <c r="B484" i="4"/>
  <c r="A485" i="4"/>
  <c r="K485" i="4" s="1"/>
  <c r="F486" i="8" l="1"/>
  <c r="I486" i="8"/>
  <c r="B486" i="8"/>
  <c r="D486" i="8"/>
  <c r="E486" i="8"/>
  <c r="C486" i="8"/>
  <c r="G486" i="8"/>
  <c r="H486" i="8"/>
  <c r="A487" i="8"/>
  <c r="I483" i="4"/>
  <c r="C485" i="4"/>
  <c r="D485" i="4" s="1"/>
  <c r="G485" i="5"/>
  <c r="F486" i="5"/>
  <c r="E484" i="4"/>
  <c r="H484" i="4"/>
  <c r="G484" i="4"/>
  <c r="B485" i="4"/>
  <c r="A486" i="4"/>
  <c r="K486" i="4" s="1"/>
  <c r="F487" i="8" l="1"/>
  <c r="I487" i="8"/>
  <c r="B487" i="8"/>
  <c r="D487" i="8"/>
  <c r="E487" i="8"/>
  <c r="C487" i="8"/>
  <c r="G487" i="8"/>
  <c r="H487" i="8"/>
  <c r="A488" i="8"/>
  <c r="C486" i="4"/>
  <c r="D486" i="4" s="1"/>
  <c r="G486" i="5"/>
  <c r="F487" i="5"/>
  <c r="I484" i="4"/>
  <c r="E485" i="4"/>
  <c r="H485" i="4"/>
  <c r="G485" i="4"/>
  <c r="B486" i="4"/>
  <c r="A487" i="4"/>
  <c r="K487" i="4" s="1"/>
  <c r="F488" i="8" l="1"/>
  <c r="B488" i="8"/>
  <c r="I488" i="8"/>
  <c r="D488" i="8"/>
  <c r="E488" i="8"/>
  <c r="C488" i="8"/>
  <c r="G488" i="8"/>
  <c r="H488" i="8"/>
  <c r="A489" i="8"/>
  <c r="I485" i="4"/>
  <c r="C487" i="4"/>
  <c r="D487" i="4" s="1"/>
  <c r="F488" i="5"/>
  <c r="G487" i="5"/>
  <c r="E486" i="4"/>
  <c r="H486" i="4"/>
  <c r="G486" i="4"/>
  <c r="B487" i="4"/>
  <c r="A488" i="4"/>
  <c r="K488" i="4" s="1"/>
  <c r="F489" i="8" l="1"/>
  <c r="I489" i="8"/>
  <c r="B489" i="8"/>
  <c r="D489" i="8"/>
  <c r="E489" i="8"/>
  <c r="C489" i="8"/>
  <c r="G489" i="8"/>
  <c r="H489" i="8"/>
  <c r="A490" i="8"/>
  <c r="C488" i="4"/>
  <c r="D488" i="4" s="1"/>
  <c r="F489" i="5"/>
  <c r="G488" i="5"/>
  <c r="I486" i="4"/>
  <c r="E487" i="4"/>
  <c r="H487" i="4"/>
  <c r="G487" i="4"/>
  <c r="B488" i="4"/>
  <c r="A489" i="4"/>
  <c r="K489" i="4" s="1"/>
  <c r="F490" i="8" l="1"/>
  <c r="I490" i="8"/>
  <c r="B490" i="8"/>
  <c r="D490" i="8"/>
  <c r="E490" i="8"/>
  <c r="C490" i="8"/>
  <c r="G490" i="8"/>
  <c r="H490" i="8"/>
  <c r="A491" i="8"/>
  <c r="I487" i="4"/>
  <c r="C489" i="4"/>
  <c r="D489" i="4" s="1"/>
  <c r="F490" i="5"/>
  <c r="G489" i="5"/>
  <c r="E488" i="4"/>
  <c r="H488" i="4"/>
  <c r="G488" i="4"/>
  <c r="B489" i="4"/>
  <c r="A490" i="4"/>
  <c r="K490" i="4" s="1"/>
  <c r="F491" i="8" l="1"/>
  <c r="I491" i="8"/>
  <c r="B491" i="8"/>
  <c r="D491" i="8"/>
  <c r="E491" i="8"/>
  <c r="C491" i="8"/>
  <c r="G491" i="8"/>
  <c r="H491" i="8"/>
  <c r="A492" i="8"/>
  <c r="C490" i="4"/>
  <c r="D490" i="4" s="1"/>
  <c r="F491" i="5"/>
  <c r="G490" i="5"/>
  <c r="I488" i="4"/>
  <c r="E489" i="4"/>
  <c r="H489" i="4"/>
  <c r="G489" i="4"/>
  <c r="B490" i="4"/>
  <c r="A491" i="4"/>
  <c r="K491" i="4" s="1"/>
  <c r="F492" i="8" l="1"/>
  <c r="B492" i="8"/>
  <c r="I492" i="8"/>
  <c r="D492" i="8"/>
  <c r="E492" i="8"/>
  <c r="C492" i="8"/>
  <c r="G492" i="8"/>
  <c r="H492" i="8"/>
  <c r="A493" i="8"/>
  <c r="C491" i="4"/>
  <c r="D491" i="4" s="1"/>
  <c r="I489" i="4"/>
  <c r="G491" i="5"/>
  <c r="F492" i="5"/>
  <c r="E490" i="4"/>
  <c r="H490" i="4"/>
  <c r="G490" i="4"/>
  <c r="B491" i="4"/>
  <c r="A492" i="4"/>
  <c r="K492" i="4" s="1"/>
  <c r="F493" i="8" l="1"/>
  <c r="B493" i="8"/>
  <c r="I493" i="8"/>
  <c r="D493" i="8"/>
  <c r="E493" i="8"/>
  <c r="C493" i="8"/>
  <c r="G493" i="8"/>
  <c r="H493" i="8"/>
  <c r="A494" i="8"/>
  <c r="C492" i="4"/>
  <c r="D492" i="4" s="1"/>
  <c r="G492" i="5"/>
  <c r="F493" i="5"/>
  <c r="I490" i="4"/>
  <c r="E491" i="4"/>
  <c r="H491" i="4"/>
  <c r="G491" i="4"/>
  <c r="B492" i="4"/>
  <c r="A493" i="4"/>
  <c r="K493" i="4" s="1"/>
  <c r="F494" i="8" l="1"/>
  <c r="I494" i="8"/>
  <c r="B494" i="8"/>
  <c r="D494" i="8"/>
  <c r="E494" i="8"/>
  <c r="C494" i="8"/>
  <c r="G494" i="8"/>
  <c r="H494" i="8"/>
  <c r="A495" i="8"/>
  <c r="C493" i="4"/>
  <c r="D493" i="4" s="1"/>
  <c r="I491" i="4"/>
  <c r="F494" i="5"/>
  <c r="G493" i="5"/>
  <c r="E492" i="4"/>
  <c r="H492" i="4"/>
  <c r="G492" i="4"/>
  <c r="B493" i="4"/>
  <c r="A494" i="4"/>
  <c r="K494" i="4" s="1"/>
  <c r="F495" i="8" l="1"/>
  <c r="I495" i="8"/>
  <c r="B495" i="8"/>
  <c r="D495" i="8"/>
  <c r="E495" i="8"/>
  <c r="C495" i="8"/>
  <c r="G495" i="8"/>
  <c r="H495" i="8"/>
  <c r="A496" i="8"/>
  <c r="C494" i="4"/>
  <c r="D494" i="4" s="1"/>
  <c r="G494" i="5"/>
  <c r="F495" i="5"/>
  <c r="I492" i="4"/>
  <c r="E493" i="4"/>
  <c r="H493" i="4"/>
  <c r="G493" i="4"/>
  <c r="B494" i="4"/>
  <c r="A495" i="4"/>
  <c r="K495" i="4" s="1"/>
  <c r="F496" i="8" l="1"/>
  <c r="B496" i="8"/>
  <c r="I496" i="8"/>
  <c r="D496" i="8"/>
  <c r="E496" i="8"/>
  <c r="C496" i="8"/>
  <c r="G496" i="8"/>
  <c r="H496" i="8"/>
  <c r="A497" i="8"/>
  <c r="C495" i="4"/>
  <c r="D495" i="4" s="1"/>
  <c r="I493" i="4"/>
  <c r="G495" i="5"/>
  <c r="F496" i="5"/>
  <c r="E494" i="4"/>
  <c r="H494" i="4"/>
  <c r="G494" i="4"/>
  <c r="B495" i="4"/>
  <c r="A496" i="4"/>
  <c r="K496" i="4" s="1"/>
  <c r="F497" i="8" l="1"/>
  <c r="B497" i="8"/>
  <c r="I497" i="8"/>
  <c r="D497" i="8"/>
  <c r="E497" i="8"/>
  <c r="C497" i="8"/>
  <c r="G497" i="8"/>
  <c r="H497" i="8"/>
  <c r="A498" i="8"/>
  <c r="C496" i="4"/>
  <c r="D496" i="4" s="1"/>
  <c r="F497" i="5"/>
  <c r="G496" i="5"/>
  <c r="I494" i="4"/>
  <c r="E495" i="4"/>
  <c r="H495" i="4"/>
  <c r="G495" i="4"/>
  <c r="B496" i="4"/>
  <c r="A497" i="4"/>
  <c r="K497" i="4" s="1"/>
  <c r="F498" i="8" l="1"/>
  <c r="I498" i="8"/>
  <c r="B498" i="8"/>
  <c r="D498" i="8"/>
  <c r="E498" i="8"/>
  <c r="C498" i="8"/>
  <c r="G498" i="8"/>
  <c r="H498" i="8"/>
  <c r="A499" i="8"/>
  <c r="C497" i="4"/>
  <c r="D497" i="4" s="1"/>
  <c r="I495" i="4"/>
  <c r="G497" i="5"/>
  <c r="F498" i="5"/>
  <c r="E496" i="4"/>
  <c r="H496" i="4"/>
  <c r="G496" i="4"/>
  <c r="B497" i="4"/>
  <c r="A498" i="4"/>
  <c r="K498" i="4" s="1"/>
  <c r="F499" i="8" l="1"/>
  <c r="I499" i="8"/>
  <c r="B499" i="8"/>
  <c r="D499" i="8"/>
  <c r="E499" i="8"/>
  <c r="C499" i="8"/>
  <c r="G499" i="8"/>
  <c r="H499" i="8"/>
  <c r="A500" i="8"/>
  <c r="C498" i="4"/>
  <c r="D498" i="4" s="1"/>
  <c r="G498" i="5"/>
  <c r="F499" i="5"/>
  <c r="I496" i="4"/>
  <c r="E497" i="4"/>
  <c r="H497" i="4"/>
  <c r="G497" i="4"/>
  <c r="B498" i="4"/>
  <c r="A499" i="4"/>
  <c r="K499" i="4" s="1"/>
  <c r="F500" i="8" l="1"/>
  <c r="I500" i="8"/>
  <c r="B500" i="8"/>
  <c r="D500" i="8"/>
  <c r="E500" i="8"/>
  <c r="C500" i="8"/>
  <c r="G500" i="8"/>
  <c r="H500" i="8"/>
  <c r="A501" i="8"/>
  <c r="C499" i="4"/>
  <c r="D499" i="4" s="1"/>
  <c r="F500" i="5"/>
  <c r="G499" i="5"/>
  <c r="I497" i="4"/>
  <c r="E498" i="4"/>
  <c r="H498" i="4"/>
  <c r="G498" i="4"/>
  <c r="B499" i="4"/>
  <c r="A500" i="4"/>
  <c r="K500" i="4" s="1"/>
  <c r="F501" i="8" l="1"/>
  <c r="I501" i="8"/>
  <c r="B501" i="8"/>
  <c r="D501" i="8"/>
  <c r="E501" i="8"/>
  <c r="C501" i="8"/>
  <c r="G501" i="8"/>
  <c r="H501" i="8"/>
  <c r="A502" i="8"/>
  <c r="C500" i="4"/>
  <c r="D500" i="4" s="1"/>
  <c r="G500" i="5"/>
  <c r="F501" i="5"/>
  <c r="I498" i="4"/>
  <c r="E499" i="4"/>
  <c r="H499" i="4"/>
  <c r="G499" i="4"/>
  <c r="B500" i="4"/>
  <c r="A501" i="4"/>
  <c r="K501" i="4" s="1"/>
  <c r="F502" i="8" l="1"/>
  <c r="I502" i="8"/>
  <c r="B502" i="8"/>
  <c r="D502" i="8"/>
  <c r="E502" i="8"/>
  <c r="C502" i="8"/>
  <c r="G502" i="8"/>
  <c r="H502" i="8"/>
  <c r="A503" i="8"/>
  <c r="C501" i="4"/>
  <c r="D501" i="4" s="1"/>
  <c r="F502" i="5"/>
  <c r="G501" i="5"/>
  <c r="I499" i="4"/>
  <c r="E500" i="4"/>
  <c r="H500" i="4"/>
  <c r="G500" i="4"/>
  <c r="B501" i="4"/>
  <c r="A502" i="4"/>
  <c r="K502" i="4" s="1"/>
  <c r="F503" i="8" l="1"/>
  <c r="I503" i="8"/>
  <c r="B503" i="8"/>
  <c r="D503" i="8"/>
  <c r="E503" i="8"/>
  <c r="C503" i="8"/>
  <c r="G503" i="8"/>
  <c r="H503" i="8"/>
  <c r="A504" i="8"/>
  <c r="C502" i="4"/>
  <c r="D502" i="4" s="1"/>
  <c r="G502" i="5"/>
  <c r="F503" i="5"/>
  <c r="I500" i="4"/>
  <c r="E501" i="4"/>
  <c r="H501" i="4"/>
  <c r="G501" i="4"/>
  <c r="B502" i="4"/>
  <c r="A503" i="4"/>
  <c r="K503" i="4" s="1"/>
  <c r="F504" i="8" l="1"/>
  <c r="B504" i="8"/>
  <c r="I504" i="8"/>
  <c r="D504" i="8"/>
  <c r="E504" i="8"/>
  <c r="C504" i="8"/>
  <c r="G504" i="8"/>
  <c r="H504" i="8"/>
  <c r="A505" i="8"/>
  <c r="I501" i="4"/>
  <c r="C503" i="4"/>
  <c r="D503" i="4" s="1"/>
  <c r="F504" i="5"/>
  <c r="G503" i="5"/>
  <c r="E502" i="4"/>
  <c r="H502" i="4"/>
  <c r="G502" i="4"/>
  <c r="B503" i="4"/>
  <c r="A504" i="4"/>
  <c r="K504" i="4" s="1"/>
  <c r="F505" i="8" l="1"/>
  <c r="I505" i="8"/>
  <c r="B505" i="8"/>
  <c r="D505" i="8"/>
  <c r="E505" i="8"/>
  <c r="C505" i="8"/>
  <c r="G505" i="8"/>
  <c r="H505" i="8"/>
  <c r="A506" i="8"/>
  <c r="C504" i="4"/>
  <c r="D504" i="4" s="1"/>
  <c r="G504" i="5"/>
  <c r="F505" i="5"/>
  <c r="I502" i="4"/>
  <c r="E503" i="4"/>
  <c r="H503" i="4"/>
  <c r="G503" i="4"/>
  <c r="B504" i="4"/>
  <c r="A505" i="4"/>
  <c r="K505" i="4" s="1"/>
  <c r="F506" i="8" l="1"/>
  <c r="I506" i="8"/>
  <c r="B506" i="8"/>
  <c r="D506" i="8"/>
  <c r="E506" i="8"/>
  <c r="C506" i="8"/>
  <c r="G506" i="8"/>
  <c r="H506" i="8"/>
  <c r="A507" i="8"/>
  <c r="I503" i="4"/>
  <c r="C505" i="4"/>
  <c r="D505" i="4" s="1"/>
  <c r="G505" i="5"/>
  <c r="F506" i="5"/>
  <c r="E504" i="4"/>
  <c r="H504" i="4"/>
  <c r="G504" i="4"/>
  <c r="B505" i="4"/>
  <c r="A506" i="4"/>
  <c r="K506" i="4" s="1"/>
  <c r="F507" i="8" l="1"/>
  <c r="I507" i="8"/>
  <c r="B507" i="8"/>
  <c r="D507" i="8"/>
  <c r="E507" i="8"/>
  <c r="C507" i="8"/>
  <c r="G507" i="8"/>
  <c r="H507" i="8"/>
  <c r="A508" i="8"/>
  <c r="C506" i="4"/>
  <c r="D506" i="4" s="1"/>
  <c r="F507" i="5"/>
  <c r="G506" i="5"/>
  <c r="I504" i="4"/>
  <c r="E505" i="4"/>
  <c r="H505" i="4"/>
  <c r="G505" i="4"/>
  <c r="B506" i="4"/>
  <c r="A507" i="4"/>
  <c r="K507" i="4" s="1"/>
  <c r="F508" i="8" l="1"/>
  <c r="B508" i="8"/>
  <c r="I508" i="8"/>
  <c r="D508" i="8"/>
  <c r="E508" i="8"/>
  <c r="C508" i="8"/>
  <c r="G508" i="8"/>
  <c r="H508" i="8"/>
  <c r="A509" i="8"/>
  <c r="C507" i="4"/>
  <c r="D507" i="4" s="1"/>
  <c r="F508" i="5"/>
  <c r="G507" i="5"/>
  <c r="I505" i="4"/>
  <c r="E506" i="4"/>
  <c r="H506" i="4"/>
  <c r="G506" i="4"/>
  <c r="B507" i="4"/>
  <c r="A508" i="4"/>
  <c r="K508" i="4" s="1"/>
  <c r="F509" i="8" l="1"/>
  <c r="B509" i="8"/>
  <c r="I509" i="8"/>
  <c r="D509" i="8"/>
  <c r="E509" i="8"/>
  <c r="C509" i="8"/>
  <c r="G509" i="8"/>
  <c r="H509" i="8"/>
  <c r="A510" i="8"/>
  <c r="C508" i="4"/>
  <c r="D508" i="4" s="1"/>
  <c r="F509" i="5"/>
  <c r="G508" i="5"/>
  <c r="I506" i="4"/>
  <c r="E507" i="4"/>
  <c r="H507" i="4"/>
  <c r="G507" i="4"/>
  <c r="B508" i="4"/>
  <c r="A509" i="4"/>
  <c r="K509" i="4" s="1"/>
  <c r="F510" i="8" l="1"/>
  <c r="I510" i="8"/>
  <c r="B510" i="8"/>
  <c r="D510" i="8"/>
  <c r="E510" i="8"/>
  <c r="C510" i="8"/>
  <c r="G510" i="8"/>
  <c r="H510" i="8"/>
  <c r="A511" i="8"/>
  <c r="C509" i="4"/>
  <c r="D509" i="4" s="1"/>
  <c r="I507" i="4"/>
  <c r="G509" i="5"/>
  <c r="F510" i="5"/>
  <c r="E508" i="4"/>
  <c r="H508" i="4"/>
  <c r="G508" i="4"/>
  <c r="B509" i="4"/>
  <c r="A510" i="4"/>
  <c r="K510" i="4" s="1"/>
  <c r="F511" i="8" l="1"/>
  <c r="I511" i="8"/>
  <c r="B511" i="8"/>
  <c r="D511" i="8"/>
  <c r="E511" i="8"/>
  <c r="C511" i="8"/>
  <c r="G511" i="8"/>
  <c r="H511" i="8"/>
  <c r="A512" i="8"/>
  <c r="C510" i="4"/>
  <c r="D510" i="4" s="1"/>
  <c r="F511" i="5"/>
  <c r="G511" i="5" s="1"/>
  <c r="G510" i="5"/>
  <c r="I508" i="4"/>
  <c r="E509" i="4"/>
  <c r="H509" i="4"/>
  <c r="G509" i="4"/>
  <c r="B510" i="4"/>
  <c r="A511" i="4"/>
  <c r="K511" i="4" s="1"/>
  <c r="F512" i="8" l="1"/>
  <c r="B512" i="8"/>
  <c r="I512" i="8"/>
  <c r="D512" i="8"/>
  <c r="E512" i="8"/>
  <c r="C512" i="8"/>
  <c r="G512" i="8"/>
  <c r="H512" i="8"/>
  <c r="A513" i="8"/>
  <c r="C511" i="4"/>
  <c r="D511" i="4" s="1"/>
  <c r="I509" i="4"/>
  <c r="E510" i="4"/>
  <c r="H510" i="4"/>
  <c r="G510" i="4"/>
  <c r="B511" i="4"/>
  <c r="A512" i="4"/>
  <c r="K512" i="4" s="1"/>
  <c r="F513" i="8" l="1"/>
  <c r="B513" i="8"/>
  <c r="I513" i="8"/>
  <c r="D513" i="8"/>
  <c r="E513" i="8"/>
  <c r="C513" i="8"/>
  <c r="G513" i="8"/>
  <c r="H513" i="8"/>
  <c r="A514" i="8"/>
  <c r="C512" i="4"/>
  <c r="D512" i="4" s="1"/>
  <c r="L512" i="4"/>
  <c r="M512" i="4" s="1"/>
  <c r="I510" i="4"/>
  <c r="E511" i="4"/>
  <c r="H511" i="4"/>
  <c r="G511" i="4"/>
  <c r="B512" i="4"/>
  <c r="A513" i="4"/>
  <c r="K513" i="4" s="1"/>
  <c r="F514" i="8" l="1"/>
  <c r="I514" i="8"/>
  <c r="B514" i="8"/>
  <c r="D514" i="8"/>
  <c r="E514" i="8"/>
  <c r="C514" i="8"/>
  <c r="G514" i="8"/>
  <c r="H514" i="8"/>
  <c r="A515" i="8"/>
  <c r="C513" i="4"/>
  <c r="D513" i="4" s="1"/>
  <c r="H513" i="4" s="1"/>
  <c r="L513" i="4"/>
  <c r="M513" i="4" s="1"/>
  <c r="I511" i="4"/>
  <c r="E512" i="4"/>
  <c r="H512" i="4"/>
  <c r="G512" i="4"/>
  <c r="B513" i="4"/>
  <c r="A514" i="4"/>
  <c r="K514" i="4" s="1"/>
  <c r="F515" i="8" l="1"/>
  <c r="I515" i="8"/>
  <c r="B515" i="8"/>
  <c r="D515" i="8"/>
  <c r="E515" i="8"/>
  <c r="C515" i="8"/>
  <c r="G515" i="8"/>
  <c r="H515" i="8"/>
  <c r="A516" i="8"/>
  <c r="R42" i="4"/>
  <c r="S42" i="4" s="1"/>
  <c r="R43" i="4"/>
  <c r="S43" i="4" s="1"/>
  <c r="R44" i="4"/>
  <c r="S44" i="4" s="1"/>
  <c r="R46" i="4"/>
  <c r="S46" i="4" s="1"/>
  <c r="R45" i="4"/>
  <c r="S45" i="4" s="1"/>
  <c r="N46" i="4"/>
  <c r="O46" i="4" s="1"/>
  <c r="N43" i="4"/>
  <c r="O43" i="4" s="1"/>
  <c r="N44" i="4"/>
  <c r="O44" i="4" s="1"/>
  <c r="N42" i="4"/>
  <c r="O42" i="4" s="1"/>
  <c r="N45" i="4"/>
  <c r="O45" i="4" s="1"/>
  <c r="C514" i="4"/>
  <c r="D514" i="4" s="1"/>
  <c r="H514" i="4" s="1"/>
  <c r="L514" i="4"/>
  <c r="I512" i="4"/>
  <c r="E513" i="4"/>
  <c r="G513" i="4"/>
  <c r="I513" i="4" s="1"/>
  <c r="B514" i="4"/>
  <c r="A515" i="4"/>
  <c r="K515" i="4" s="1"/>
  <c r="I516" i="8" l="1"/>
  <c r="B516" i="8"/>
  <c r="F516" i="8"/>
  <c r="D516" i="8"/>
  <c r="E516" i="8"/>
  <c r="C516" i="8"/>
  <c r="G516" i="8"/>
  <c r="H516" i="8"/>
  <c r="A517" i="8"/>
  <c r="C515" i="4"/>
  <c r="D515" i="4" s="1"/>
  <c r="H515" i="4" s="1"/>
  <c r="M514" i="4"/>
  <c r="L515" i="4"/>
  <c r="M515" i="4" s="1"/>
  <c r="E514" i="4"/>
  <c r="G514" i="4"/>
  <c r="I514" i="4" s="1"/>
  <c r="B515" i="4"/>
  <c r="A516" i="4"/>
  <c r="K516" i="4" s="1"/>
  <c r="F517" i="8" l="1"/>
  <c r="I517" i="8"/>
  <c r="B517" i="8"/>
  <c r="D517" i="8"/>
  <c r="E517" i="8"/>
  <c r="C517" i="8"/>
  <c r="G517" i="8"/>
  <c r="H517" i="8"/>
  <c r="A518" i="8"/>
  <c r="C516" i="4"/>
  <c r="D516" i="4" s="1"/>
  <c r="H516" i="4" s="1"/>
  <c r="L516" i="4"/>
  <c r="E515" i="4"/>
  <c r="G515" i="4"/>
  <c r="I515" i="4" s="1"/>
  <c r="B516" i="4"/>
  <c r="A517" i="4"/>
  <c r="K517" i="4" s="1"/>
  <c r="F518" i="8" l="1"/>
  <c r="I518" i="8"/>
  <c r="B518" i="8"/>
  <c r="D518" i="8"/>
  <c r="E518" i="8"/>
  <c r="C518" i="8"/>
  <c r="G518" i="8"/>
  <c r="H518" i="8"/>
  <c r="A519" i="8"/>
  <c r="C517" i="4"/>
  <c r="D517" i="4" s="1"/>
  <c r="H517" i="4" s="1"/>
  <c r="L517" i="4"/>
  <c r="M517" i="4" s="1"/>
  <c r="M516" i="4"/>
  <c r="E516" i="4"/>
  <c r="G516" i="4"/>
  <c r="I516" i="4" s="1"/>
  <c r="B517" i="4"/>
  <c r="A518" i="4"/>
  <c r="K518" i="4" s="1"/>
  <c r="F519" i="8" l="1"/>
  <c r="I519" i="8"/>
  <c r="B519" i="8"/>
  <c r="D519" i="8"/>
  <c r="E519" i="8"/>
  <c r="C519" i="8"/>
  <c r="G519" i="8"/>
  <c r="H519" i="8"/>
  <c r="A520" i="8"/>
  <c r="C518" i="4"/>
  <c r="D518" i="4" s="1"/>
  <c r="H518" i="4" s="1"/>
  <c r="L518" i="4"/>
  <c r="E517" i="4"/>
  <c r="G517" i="4"/>
  <c r="I517" i="4" s="1"/>
  <c r="B518" i="4"/>
  <c r="A519" i="4"/>
  <c r="K519" i="4" s="1"/>
  <c r="F520" i="8" l="1"/>
  <c r="B520" i="8"/>
  <c r="I520" i="8"/>
  <c r="D520" i="8"/>
  <c r="E520" i="8"/>
  <c r="C520" i="8"/>
  <c r="G520" i="8"/>
  <c r="H520" i="8"/>
  <c r="A521" i="8"/>
  <c r="C519" i="4"/>
  <c r="D519" i="4" s="1"/>
  <c r="H519" i="4" s="1"/>
  <c r="M518" i="4"/>
  <c r="L519" i="4"/>
  <c r="M519" i="4" s="1"/>
  <c r="E518" i="4"/>
  <c r="G518" i="4"/>
  <c r="I518" i="4" s="1"/>
  <c r="B519" i="4"/>
  <c r="A520" i="4"/>
  <c r="K520" i="4" s="1"/>
  <c r="F521" i="8" l="1"/>
  <c r="I521" i="8"/>
  <c r="B521" i="8"/>
  <c r="D521" i="8"/>
  <c r="E521" i="8"/>
  <c r="C521" i="8"/>
  <c r="G521" i="8"/>
  <c r="H521" i="8"/>
  <c r="A522" i="8"/>
  <c r="C520" i="4"/>
  <c r="D520" i="4" s="1"/>
  <c r="H520" i="4" s="1"/>
  <c r="L520" i="4"/>
  <c r="E519" i="4"/>
  <c r="G519" i="4"/>
  <c r="I519" i="4" s="1"/>
  <c r="B520" i="4"/>
  <c r="A521" i="4"/>
  <c r="K521" i="4" s="1"/>
  <c r="F522" i="8" l="1"/>
  <c r="I522" i="8"/>
  <c r="B522" i="8"/>
  <c r="D522" i="8"/>
  <c r="E522" i="8"/>
  <c r="C522" i="8"/>
  <c r="G522" i="8"/>
  <c r="H522" i="8"/>
  <c r="A523" i="8"/>
  <c r="M520" i="4"/>
  <c r="C521" i="4"/>
  <c r="D521" i="4" s="1"/>
  <c r="H521" i="4" s="1"/>
  <c r="L521" i="4"/>
  <c r="M521" i="4" s="1"/>
  <c r="E520" i="4"/>
  <c r="G520" i="4"/>
  <c r="I520" i="4" s="1"/>
  <c r="B521" i="4"/>
  <c r="A522" i="4"/>
  <c r="K522" i="4" s="1"/>
  <c r="F523" i="8" l="1"/>
  <c r="I523" i="8"/>
  <c r="B523" i="8"/>
  <c r="D523" i="8"/>
  <c r="E523" i="8"/>
  <c r="C523" i="8"/>
  <c r="G523" i="8"/>
  <c r="H523" i="8"/>
  <c r="A524" i="8"/>
  <c r="C522" i="4"/>
  <c r="D522" i="4" s="1"/>
  <c r="H522" i="4" s="1"/>
  <c r="L522" i="4"/>
  <c r="E521" i="4"/>
  <c r="G521" i="4"/>
  <c r="I521" i="4" s="1"/>
  <c r="B522" i="4"/>
  <c r="A523" i="4"/>
  <c r="K523" i="4" s="1"/>
  <c r="F524" i="8" l="1"/>
  <c r="B524" i="8"/>
  <c r="I524" i="8"/>
  <c r="D524" i="8"/>
  <c r="E524" i="8"/>
  <c r="C524" i="8"/>
  <c r="G524" i="8"/>
  <c r="H524" i="8"/>
  <c r="A525" i="8"/>
  <c r="C523" i="4"/>
  <c r="D523" i="4" s="1"/>
  <c r="H523" i="4" s="1"/>
  <c r="L523" i="4"/>
  <c r="M522" i="4"/>
  <c r="E522" i="4"/>
  <c r="G522" i="4"/>
  <c r="I522" i="4" s="1"/>
  <c r="B523" i="4"/>
  <c r="A524" i="4"/>
  <c r="K524" i="4" s="1"/>
  <c r="F525" i="8" l="1"/>
  <c r="B525" i="8"/>
  <c r="I525" i="8"/>
  <c r="D525" i="8"/>
  <c r="E525" i="8"/>
  <c r="C525" i="8"/>
  <c r="G525" i="8"/>
  <c r="H525" i="8"/>
  <c r="A526" i="8"/>
  <c r="C524" i="4"/>
  <c r="D524" i="4" s="1"/>
  <c r="H524" i="4" s="1"/>
  <c r="M523" i="4"/>
  <c r="L524" i="4"/>
  <c r="E523" i="4"/>
  <c r="G523" i="4"/>
  <c r="I523" i="4" s="1"/>
  <c r="B524" i="4"/>
  <c r="A525" i="4"/>
  <c r="K525" i="4" s="1"/>
  <c r="F526" i="8" l="1"/>
  <c r="I526" i="8"/>
  <c r="B526" i="8"/>
  <c r="D526" i="8"/>
  <c r="E526" i="8"/>
  <c r="C526" i="8"/>
  <c r="G526" i="8"/>
  <c r="H526" i="8"/>
  <c r="A527" i="8"/>
  <c r="C525" i="4"/>
  <c r="D525" i="4" s="1"/>
  <c r="H525" i="4" s="1"/>
  <c r="M524" i="4"/>
  <c r="L525" i="4"/>
  <c r="M525" i="4" s="1"/>
  <c r="E524" i="4"/>
  <c r="G524" i="4"/>
  <c r="I524" i="4" s="1"/>
  <c r="B525" i="4"/>
  <c r="A526" i="4"/>
  <c r="K526" i="4" s="1"/>
  <c r="F527" i="8" l="1"/>
  <c r="I527" i="8"/>
  <c r="B527" i="8"/>
  <c r="D527" i="8"/>
  <c r="E527" i="8"/>
  <c r="C527" i="8"/>
  <c r="G527" i="8"/>
  <c r="H527" i="8"/>
  <c r="A528" i="8"/>
  <c r="C526" i="4"/>
  <c r="D526" i="4" s="1"/>
  <c r="H526" i="4" s="1"/>
  <c r="L526" i="4"/>
  <c r="M526" i="4" s="1"/>
  <c r="E525" i="4"/>
  <c r="G525" i="4"/>
  <c r="I525" i="4" s="1"/>
  <c r="B526" i="4"/>
  <c r="A527" i="4"/>
  <c r="K527" i="4" s="1"/>
  <c r="F528" i="8" l="1"/>
  <c r="B528" i="8"/>
  <c r="I528" i="8"/>
  <c r="D528" i="8"/>
  <c r="E528" i="8"/>
  <c r="C528" i="8"/>
  <c r="G528" i="8"/>
  <c r="H528" i="8"/>
  <c r="A529" i="8"/>
  <c r="C527" i="4"/>
  <c r="D527" i="4" s="1"/>
  <c r="H527" i="4" s="1"/>
  <c r="L527" i="4"/>
  <c r="E526" i="4"/>
  <c r="G526" i="4"/>
  <c r="I526" i="4" s="1"/>
  <c r="B527" i="4"/>
  <c r="A528" i="4"/>
  <c r="K528" i="4" s="1"/>
  <c r="F529" i="8" l="1"/>
  <c r="B529" i="8"/>
  <c r="I529" i="8"/>
  <c r="D529" i="8"/>
  <c r="E529" i="8"/>
  <c r="C529" i="8"/>
  <c r="G529" i="8"/>
  <c r="H529" i="8"/>
  <c r="A530" i="8"/>
  <c r="C528" i="4"/>
  <c r="D528" i="4" s="1"/>
  <c r="H528" i="4" s="1"/>
  <c r="M527" i="4"/>
  <c r="L528" i="4"/>
  <c r="E527" i="4"/>
  <c r="G527" i="4"/>
  <c r="I527" i="4" s="1"/>
  <c r="B528" i="4"/>
  <c r="A529" i="4"/>
  <c r="K529" i="4" s="1"/>
  <c r="F530" i="8" l="1"/>
  <c r="I530" i="8"/>
  <c r="B530" i="8"/>
  <c r="D530" i="8"/>
  <c r="E530" i="8"/>
  <c r="C530" i="8"/>
  <c r="G530" i="8"/>
  <c r="H530" i="8"/>
  <c r="A531" i="8"/>
  <c r="M528" i="4"/>
  <c r="C529" i="4"/>
  <c r="D529" i="4" s="1"/>
  <c r="H529" i="4" s="1"/>
  <c r="L529" i="4"/>
  <c r="E528" i="4"/>
  <c r="G528" i="4"/>
  <c r="I528" i="4" s="1"/>
  <c r="B529" i="4"/>
  <c r="A530" i="4"/>
  <c r="K530" i="4" s="1"/>
  <c r="F531" i="8" l="1"/>
  <c r="B531" i="8"/>
  <c r="I531" i="8"/>
  <c r="D531" i="8"/>
  <c r="E531" i="8"/>
  <c r="C531" i="8"/>
  <c r="G531" i="8"/>
  <c r="H531" i="8"/>
  <c r="A532" i="8"/>
  <c r="C530" i="4"/>
  <c r="D530" i="4" s="1"/>
  <c r="H530" i="4" s="1"/>
  <c r="M529" i="4"/>
  <c r="L530" i="4"/>
  <c r="E529" i="4"/>
  <c r="G529" i="4"/>
  <c r="I529" i="4" s="1"/>
  <c r="B530" i="4"/>
  <c r="A531" i="4"/>
  <c r="K531" i="4" s="1"/>
  <c r="I532" i="8" l="1"/>
  <c r="B532" i="8"/>
  <c r="F532" i="8"/>
  <c r="D532" i="8"/>
  <c r="E532" i="8"/>
  <c r="C532" i="8"/>
  <c r="G532" i="8"/>
  <c r="H532" i="8"/>
  <c r="A533" i="8"/>
  <c r="C531" i="4"/>
  <c r="D531" i="4" s="1"/>
  <c r="H531" i="4" s="1"/>
  <c r="L531" i="4"/>
  <c r="M530" i="4"/>
  <c r="E530" i="4"/>
  <c r="G530" i="4"/>
  <c r="I530" i="4" s="1"/>
  <c r="B531" i="4"/>
  <c r="A532" i="4"/>
  <c r="K532" i="4" s="1"/>
  <c r="F533" i="8" l="1"/>
  <c r="I533" i="8"/>
  <c r="B533" i="8"/>
  <c r="D533" i="8"/>
  <c r="E533" i="8"/>
  <c r="C533" i="8"/>
  <c r="G533" i="8"/>
  <c r="H533" i="8"/>
  <c r="A534" i="8"/>
  <c r="M531" i="4"/>
  <c r="C532" i="4"/>
  <c r="D532" i="4" s="1"/>
  <c r="H532" i="4" s="1"/>
  <c r="L532" i="4"/>
  <c r="M532" i="4" s="1"/>
  <c r="E531" i="4"/>
  <c r="G531" i="4"/>
  <c r="I531" i="4" s="1"/>
  <c r="B532" i="4"/>
  <c r="A533" i="4"/>
  <c r="K533" i="4" s="1"/>
  <c r="F534" i="8" l="1"/>
  <c r="I534" i="8"/>
  <c r="B534" i="8"/>
  <c r="D534" i="8"/>
  <c r="E534" i="8"/>
  <c r="C534" i="8"/>
  <c r="G534" i="8"/>
  <c r="H534" i="8"/>
  <c r="A535" i="8"/>
  <c r="C533" i="4"/>
  <c r="D533" i="4" s="1"/>
  <c r="H533" i="4" s="1"/>
  <c r="L533" i="4"/>
  <c r="M533" i="4" s="1"/>
  <c r="E532" i="4"/>
  <c r="G532" i="4"/>
  <c r="I532" i="4" s="1"/>
  <c r="B533" i="4"/>
  <c r="A534" i="4"/>
  <c r="K534" i="4" s="1"/>
  <c r="F535" i="8" l="1"/>
  <c r="I535" i="8"/>
  <c r="B535" i="8"/>
  <c r="D535" i="8"/>
  <c r="E535" i="8"/>
  <c r="C535" i="8"/>
  <c r="G535" i="8"/>
  <c r="H535" i="8"/>
  <c r="A536" i="8"/>
  <c r="C534" i="4"/>
  <c r="D534" i="4" s="1"/>
  <c r="H534" i="4" s="1"/>
  <c r="L534" i="4"/>
  <c r="M534" i="4" s="1"/>
  <c r="E533" i="4"/>
  <c r="G533" i="4"/>
  <c r="I533" i="4" s="1"/>
  <c r="B534" i="4"/>
  <c r="A535" i="4"/>
  <c r="K535" i="4" s="1"/>
  <c r="F536" i="8" l="1"/>
  <c r="B536" i="8"/>
  <c r="I536" i="8"/>
  <c r="D536" i="8"/>
  <c r="E536" i="8"/>
  <c r="C536" i="8"/>
  <c r="G536" i="8"/>
  <c r="H536" i="8"/>
  <c r="A537" i="8"/>
  <c r="C535" i="4"/>
  <c r="D535" i="4" s="1"/>
  <c r="H535" i="4" s="1"/>
  <c r="L535" i="4"/>
  <c r="M535" i="4" s="1"/>
  <c r="E534" i="4"/>
  <c r="G534" i="4"/>
  <c r="I534" i="4" s="1"/>
  <c r="B535" i="4"/>
  <c r="A536" i="4"/>
  <c r="K536" i="4" s="1"/>
  <c r="F537" i="8" l="1"/>
  <c r="I537" i="8"/>
  <c r="B537" i="8"/>
  <c r="D537" i="8"/>
  <c r="E537" i="8"/>
  <c r="C537" i="8"/>
  <c r="G537" i="8"/>
  <c r="H537" i="8"/>
  <c r="A538" i="8"/>
  <c r="C536" i="4"/>
  <c r="D536" i="4" s="1"/>
  <c r="H536" i="4" s="1"/>
  <c r="L536" i="4"/>
  <c r="M536" i="4" s="1"/>
  <c r="E535" i="4"/>
  <c r="G535" i="4"/>
  <c r="I535" i="4" s="1"/>
  <c r="B536" i="4"/>
  <c r="A537" i="4"/>
  <c r="K537" i="4" s="1"/>
  <c r="F538" i="8" l="1"/>
  <c r="I538" i="8"/>
  <c r="B538" i="8"/>
  <c r="D538" i="8"/>
  <c r="E538" i="8"/>
  <c r="C538" i="8"/>
  <c r="G538" i="8"/>
  <c r="H538" i="8"/>
  <c r="A539" i="8"/>
  <c r="C537" i="4"/>
  <c r="D537" i="4" s="1"/>
  <c r="H537" i="4" s="1"/>
  <c r="L537" i="4"/>
  <c r="M537" i="4" s="1"/>
  <c r="E536" i="4"/>
  <c r="G536" i="4"/>
  <c r="I536" i="4" s="1"/>
  <c r="B537" i="4"/>
  <c r="A538" i="4"/>
  <c r="K538" i="4" s="1"/>
  <c r="F539" i="8" l="1"/>
  <c r="I539" i="8"/>
  <c r="B539" i="8"/>
  <c r="D539" i="8"/>
  <c r="E539" i="8"/>
  <c r="C539" i="8"/>
  <c r="G539" i="8"/>
  <c r="H539" i="8"/>
  <c r="A540" i="8"/>
  <c r="C538" i="4"/>
  <c r="D538" i="4" s="1"/>
  <c r="H538" i="4" s="1"/>
  <c r="L538" i="4"/>
  <c r="E537" i="4"/>
  <c r="G537" i="4"/>
  <c r="I537" i="4" s="1"/>
  <c r="B538" i="4"/>
  <c r="A539" i="4"/>
  <c r="K539" i="4" s="1"/>
  <c r="F540" i="8" l="1"/>
  <c r="B540" i="8"/>
  <c r="I540" i="8"/>
  <c r="D540" i="8"/>
  <c r="E540" i="8"/>
  <c r="C540" i="8"/>
  <c r="G540" i="8"/>
  <c r="H540" i="8"/>
  <c r="A541" i="8"/>
  <c r="M538" i="4"/>
  <c r="C539" i="4"/>
  <c r="D539" i="4" s="1"/>
  <c r="H539" i="4" s="1"/>
  <c r="L539" i="4"/>
  <c r="E538" i="4"/>
  <c r="G538" i="4"/>
  <c r="I538" i="4" s="1"/>
  <c r="B539" i="4"/>
  <c r="A540" i="4"/>
  <c r="K540" i="4" s="1"/>
  <c r="F541" i="8" l="1"/>
  <c r="B541" i="8"/>
  <c r="I541" i="8"/>
  <c r="D541" i="8"/>
  <c r="E541" i="8"/>
  <c r="C541" i="8"/>
  <c r="G541" i="8"/>
  <c r="H541" i="8"/>
  <c r="A542" i="8"/>
  <c r="M539" i="4"/>
  <c r="C540" i="4"/>
  <c r="D540" i="4" s="1"/>
  <c r="H540" i="4" s="1"/>
  <c r="L540" i="4"/>
  <c r="M540" i="4" s="1"/>
  <c r="E539" i="4"/>
  <c r="G539" i="4"/>
  <c r="I539" i="4" s="1"/>
  <c r="B540" i="4"/>
  <c r="A541" i="4"/>
  <c r="K541" i="4" s="1"/>
  <c r="F542" i="8" l="1"/>
  <c r="I542" i="8"/>
  <c r="B542" i="8"/>
  <c r="D542" i="8"/>
  <c r="E542" i="8"/>
  <c r="C542" i="8"/>
  <c r="G542" i="8"/>
  <c r="H542" i="8"/>
  <c r="A543" i="8"/>
  <c r="C541" i="4"/>
  <c r="D541" i="4" s="1"/>
  <c r="H541" i="4" s="1"/>
  <c r="L541" i="4"/>
  <c r="E540" i="4"/>
  <c r="G540" i="4"/>
  <c r="I540" i="4" s="1"/>
  <c r="B541" i="4"/>
  <c r="A542" i="4"/>
  <c r="K542" i="4" s="1"/>
  <c r="F543" i="8" l="1"/>
  <c r="I543" i="8"/>
  <c r="B543" i="8"/>
  <c r="D543" i="8"/>
  <c r="E543" i="8"/>
  <c r="C543" i="8"/>
  <c r="G543" i="8"/>
  <c r="H543" i="8"/>
  <c r="A544" i="8"/>
  <c r="C542" i="4"/>
  <c r="D542" i="4" s="1"/>
  <c r="H542" i="4" s="1"/>
  <c r="L542" i="4"/>
  <c r="M542" i="4" s="1"/>
  <c r="M541" i="4"/>
  <c r="E541" i="4"/>
  <c r="G541" i="4"/>
  <c r="I541" i="4" s="1"/>
  <c r="B542" i="4"/>
  <c r="A543" i="4"/>
  <c r="K543" i="4" s="1"/>
  <c r="F544" i="8" l="1"/>
  <c r="B544" i="8"/>
  <c r="I544" i="8"/>
  <c r="D544" i="8"/>
  <c r="E544" i="8"/>
  <c r="C544" i="8"/>
  <c r="G544" i="8"/>
  <c r="H544" i="8"/>
  <c r="A545" i="8"/>
  <c r="C543" i="4"/>
  <c r="D543" i="4" s="1"/>
  <c r="H543" i="4" s="1"/>
  <c r="L543" i="4"/>
  <c r="E542" i="4"/>
  <c r="G542" i="4"/>
  <c r="I542" i="4" s="1"/>
  <c r="B543" i="4"/>
  <c r="A544" i="4"/>
  <c r="K544" i="4" s="1"/>
  <c r="F545" i="8" l="1"/>
  <c r="B545" i="8"/>
  <c r="I545" i="8"/>
  <c r="M543" i="4"/>
  <c r="D545" i="8"/>
  <c r="E545" i="8"/>
  <c r="C545" i="8"/>
  <c r="G545" i="8"/>
  <c r="H545" i="8"/>
  <c r="A546" i="8"/>
  <c r="C544" i="4"/>
  <c r="D544" i="4" s="1"/>
  <c r="H544" i="4" s="1"/>
  <c r="L544" i="4"/>
  <c r="M544" i="4" s="1"/>
  <c r="E543" i="4"/>
  <c r="G543" i="4"/>
  <c r="I543" i="4" s="1"/>
  <c r="B544" i="4"/>
  <c r="A545" i="4"/>
  <c r="K545" i="4" s="1"/>
  <c r="F546" i="8" l="1"/>
  <c r="I546" i="8"/>
  <c r="B546" i="8"/>
  <c r="D546" i="8"/>
  <c r="E546" i="8"/>
  <c r="C546" i="8"/>
  <c r="G546" i="8"/>
  <c r="H546" i="8"/>
  <c r="A547" i="8"/>
  <c r="C545" i="4"/>
  <c r="D545" i="4" s="1"/>
  <c r="H545" i="4" s="1"/>
  <c r="L545" i="4"/>
  <c r="E544" i="4"/>
  <c r="G544" i="4"/>
  <c r="I544" i="4" s="1"/>
  <c r="B545" i="4"/>
  <c r="A546" i="4"/>
  <c r="K546" i="4" s="1"/>
  <c r="F547" i="8" l="1"/>
  <c r="I547" i="8"/>
  <c r="B547" i="8"/>
  <c r="M545" i="4"/>
  <c r="D547" i="8"/>
  <c r="E547" i="8"/>
  <c r="C547" i="8"/>
  <c r="G547" i="8"/>
  <c r="H547" i="8"/>
  <c r="A548" i="8"/>
  <c r="C546" i="4"/>
  <c r="D546" i="4" s="1"/>
  <c r="H546" i="4" s="1"/>
  <c r="L546" i="4"/>
  <c r="M546" i="4" s="1"/>
  <c r="E545" i="4"/>
  <c r="G545" i="4"/>
  <c r="I545" i="4" s="1"/>
  <c r="B546" i="4"/>
  <c r="A547" i="4"/>
  <c r="K547" i="4" s="1"/>
  <c r="I548" i="8" l="1"/>
  <c r="B548" i="8"/>
  <c r="F548" i="8"/>
  <c r="D548" i="8"/>
  <c r="E548" i="8"/>
  <c r="C548" i="8"/>
  <c r="G548" i="8"/>
  <c r="H548" i="8"/>
  <c r="A549" i="8"/>
  <c r="C547" i="4"/>
  <c r="D547" i="4" s="1"/>
  <c r="H547" i="4" s="1"/>
  <c r="L547" i="4"/>
  <c r="E546" i="4"/>
  <c r="G546" i="4"/>
  <c r="I546" i="4" s="1"/>
  <c r="B547" i="4"/>
  <c r="A548" i="4"/>
  <c r="K548" i="4" s="1"/>
  <c r="F549" i="8" l="1"/>
  <c r="I549" i="8"/>
  <c r="B549" i="8"/>
  <c r="D549" i="8"/>
  <c r="E549" i="8"/>
  <c r="C549" i="8"/>
  <c r="G549" i="8"/>
  <c r="H549" i="8"/>
  <c r="A550" i="8"/>
  <c r="M547" i="4"/>
  <c r="C548" i="4"/>
  <c r="D548" i="4" s="1"/>
  <c r="H548" i="4" s="1"/>
  <c r="L548" i="4"/>
  <c r="E547" i="4"/>
  <c r="G547" i="4"/>
  <c r="I547" i="4" s="1"/>
  <c r="B548" i="4"/>
  <c r="A549" i="4"/>
  <c r="K549" i="4" s="1"/>
  <c r="F550" i="8" l="1"/>
  <c r="I550" i="8"/>
  <c r="B550" i="8"/>
  <c r="D550" i="8"/>
  <c r="E550" i="8"/>
  <c r="C550" i="8"/>
  <c r="G550" i="8"/>
  <c r="H550" i="8"/>
  <c r="A551" i="8"/>
  <c r="M548" i="4"/>
  <c r="C549" i="4"/>
  <c r="D549" i="4" s="1"/>
  <c r="H549" i="4" s="1"/>
  <c r="L549" i="4"/>
  <c r="E548" i="4"/>
  <c r="G548" i="4"/>
  <c r="I548" i="4" s="1"/>
  <c r="B549" i="4"/>
  <c r="A550" i="4"/>
  <c r="K550" i="4" s="1"/>
  <c r="F551" i="8" l="1"/>
  <c r="I551" i="8"/>
  <c r="B551" i="8"/>
  <c r="D551" i="8"/>
  <c r="E551" i="8"/>
  <c r="C551" i="8"/>
  <c r="G551" i="8"/>
  <c r="H551" i="8"/>
  <c r="A552" i="8"/>
  <c r="M549" i="4"/>
  <c r="C550" i="4"/>
  <c r="D550" i="4" s="1"/>
  <c r="H550" i="4" s="1"/>
  <c r="L550" i="4"/>
  <c r="M550" i="4" s="1"/>
  <c r="E549" i="4"/>
  <c r="G549" i="4"/>
  <c r="I549" i="4" s="1"/>
  <c r="B550" i="4"/>
  <c r="A551" i="4"/>
  <c r="K551" i="4" s="1"/>
  <c r="F552" i="8" l="1"/>
  <c r="B552" i="8"/>
  <c r="I552" i="8"/>
  <c r="D552" i="8"/>
  <c r="E552" i="8"/>
  <c r="C552" i="8"/>
  <c r="G552" i="8"/>
  <c r="H552" i="8"/>
  <c r="A553" i="8"/>
  <c r="C551" i="4"/>
  <c r="D551" i="4" s="1"/>
  <c r="H551" i="4" s="1"/>
  <c r="L551" i="4"/>
  <c r="E550" i="4"/>
  <c r="G550" i="4"/>
  <c r="I550" i="4" s="1"/>
  <c r="B551" i="4"/>
  <c r="A552" i="4"/>
  <c r="K552" i="4" s="1"/>
  <c r="F553" i="8" l="1"/>
  <c r="I553" i="8"/>
  <c r="B553" i="8"/>
  <c r="D553" i="8"/>
  <c r="E553" i="8"/>
  <c r="C553" i="8"/>
  <c r="G553" i="8"/>
  <c r="H553" i="8"/>
  <c r="A554" i="8"/>
  <c r="C552" i="4"/>
  <c r="D552" i="4" s="1"/>
  <c r="H552" i="4" s="1"/>
  <c r="M551" i="4"/>
  <c r="L552" i="4"/>
  <c r="E551" i="4"/>
  <c r="G551" i="4"/>
  <c r="I551" i="4" s="1"/>
  <c r="B552" i="4"/>
  <c r="A553" i="4"/>
  <c r="K553" i="4" s="1"/>
  <c r="F554" i="8" l="1"/>
  <c r="I554" i="8"/>
  <c r="B554" i="8"/>
  <c r="D554" i="8"/>
  <c r="E554" i="8"/>
  <c r="C554" i="8"/>
  <c r="G554" i="8"/>
  <c r="H554" i="8"/>
  <c r="C553" i="4"/>
  <c r="D553" i="4" s="1"/>
  <c r="H553" i="4" s="1"/>
  <c r="M552" i="4"/>
  <c r="L553" i="4"/>
  <c r="E552" i="4"/>
  <c r="G552" i="4"/>
  <c r="I552" i="4" s="1"/>
  <c r="B553" i="4"/>
  <c r="A554" i="4"/>
  <c r="K554" i="4" s="1"/>
  <c r="C554" i="4" l="1"/>
  <c r="D554" i="4" s="1"/>
  <c r="H554" i="4" s="1"/>
  <c r="M553" i="4"/>
  <c r="L554" i="4"/>
  <c r="M554" i="4" s="1"/>
  <c r="E553" i="4"/>
  <c r="G553" i="4"/>
  <c r="I553" i="4" s="1"/>
  <c r="B554" i="4"/>
  <c r="A555" i="4"/>
  <c r="K555" i="4" s="1"/>
  <c r="C555" i="4" l="1"/>
  <c r="D555" i="4" s="1"/>
  <c r="H555" i="4" s="1"/>
  <c r="L555" i="4"/>
  <c r="M555" i="4" s="1"/>
  <c r="E554" i="4"/>
  <c r="G554" i="4"/>
  <c r="I554" i="4" s="1"/>
  <c r="B555" i="4"/>
  <c r="A556" i="4"/>
  <c r="K556" i="4" s="1"/>
  <c r="C556" i="4" l="1"/>
  <c r="D556" i="4" s="1"/>
  <c r="H556" i="4" s="1"/>
  <c r="L556" i="4"/>
  <c r="E555" i="4"/>
  <c r="G555" i="4"/>
  <c r="I555" i="4" s="1"/>
  <c r="B556" i="4"/>
  <c r="A557" i="4"/>
  <c r="K557" i="4" s="1"/>
  <c r="C557" i="4" l="1"/>
  <c r="D557" i="4" s="1"/>
  <c r="H557" i="4" s="1"/>
  <c r="M556" i="4"/>
  <c r="L557" i="4"/>
  <c r="M557" i="4" s="1"/>
  <c r="E556" i="4"/>
  <c r="G556" i="4"/>
  <c r="I556" i="4" s="1"/>
  <c r="B557" i="4"/>
  <c r="A558" i="4"/>
  <c r="K558" i="4" s="1"/>
  <c r="C558" i="4" l="1"/>
  <c r="D558" i="4" s="1"/>
  <c r="H558" i="4" s="1"/>
  <c r="L558" i="4"/>
  <c r="M558" i="4" s="1"/>
  <c r="E557" i="4"/>
  <c r="G557" i="4"/>
  <c r="I557" i="4" s="1"/>
  <c r="B558" i="4"/>
  <c r="A559" i="4"/>
  <c r="K559" i="4" s="1"/>
  <c r="C559" i="4" l="1"/>
  <c r="D559" i="4" s="1"/>
  <c r="H559" i="4" s="1"/>
  <c r="L559" i="4"/>
  <c r="M559" i="4" s="1"/>
  <c r="E558" i="4"/>
  <c r="G558" i="4"/>
  <c r="I558" i="4" s="1"/>
  <c r="B559" i="4"/>
  <c r="A560" i="4"/>
  <c r="K560" i="4" s="1"/>
  <c r="C560" i="4" l="1"/>
  <c r="D560" i="4" s="1"/>
  <c r="H560" i="4" s="1"/>
  <c r="L560" i="4"/>
  <c r="E559" i="4"/>
  <c r="G559" i="4"/>
  <c r="I559" i="4" s="1"/>
  <c r="B560" i="4"/>
  <c r="A561" i="4"/>
  <c r="K561" i="4" s="1"/>
  <c r="M560" i="4" l="1"/>
  <c r="C561" i="4"/>
  <c r="D561" i="4" s="1"/>
  <c r="H561" i="4" s="1"/>
  <c r="L561" i="4"/>
  <c r="M561" i="4" s="1"/>
  <c r="E560" i="4"/>
  <c r="G560" i="4"/>
  <c r="I560" i="4" s="1"/>
  <c r="B561" i="4"/>
  <c r="A562" i="4"/>
  <c r="K562" i="4" s="1"/>
  <c r="C562" i="4" l="1"/>
  <c r="D562" i="4" s="1"/>
  <c r="H562" i="4" s="1"/>
  <c r="L562" i="4"/>
  <c r="E561" i="4"/>
  <c r="G561" i="4"/>
  <c r="I561" i="4" s="1"/>
  <c r="B562" i="4"/>
  <c r="A563" i="4"/>
  <c r="K563" i="4" s="1"/>
  <c r="M562" i="4" l="1"/>
  <c r="C563" i="4"/>
  <c r="D563" i="4" s="1"/>
  <c r="H563" i="4" s="1"/>
  <c r="L563" i="4"/>
  <c r="M563" i="4" s="1"/>
  <c r="E562" i="4"/>
  <c r="G562" i="4"/>
  <c r="I562" i="4" s="1"/>
  <c r="B563" i="4"/>
  <c r="A564" i="4"/>
  <c r="K564" i="4" s="1"/>
  <c r="C564" i="4" l="1"/>
  <c r="D564" i="4" s="1"/>
  <c r="H564" i="4" s="1"/>
  <c r="L564" i="4"/>
  <c r="M564" i="4" s="1"/>
  <c r="E563" i="4"/>
  <c r="G563" i="4"/>
  <c r="I563" i="4" s="1"/>
  <c r="B564" i="4"/>
  <c r="A565" i="4"/>
  <c r="K565" i="4" s="1"/>
  <c r="C565" i="4" l="1"/>
  <c r="D565" i="4" s="1"/>
  <c r="H565" i="4" s="1"/>
  <c r="L565" i="4"/>
  <c r="E564" i="4"/>
  <c r="G564" i="4"/>
  <c r="I564" i="4" s="1"/>
  <c r="B565" i="4"/>
  <c r="A566" i="4"/>
  <c r="K566" i="4" s="1"/>
  <c r="C566" i="4" l="1"/>
  <c r="D566" i="4" s="1"/>
  <c r="H566" i="4" s="1"/>
  <c r="M565" i="4"/>
  <c r="L566" i="4"/>
  <c r="M566" i="4" s="1"/>
  <c r="E565" i="4"/>
  <c r="G565" i="4"/>
  <c r="I565" i="4" s="1"/>
  <c r="B566" i="4"/>
  <c r="A567" i="4"/>
  <c r="K567" i="4" s="1"/>
  <c r="C567" i="4" l="1"/>
  <c r="D567" i="4" s="1"/>
  <c r="H567" i="4" s="1"/>
  <c r="L567" i="4"/>
  <c r="E566" i="4"/>
  <c r="G566" i="4"/>
  <c r="I566" i="4" s="1"/>
  <c r="B567" i="4"/>
  <c r="A568" i="4"/>
  <c r="K568" i="4" s="1"/>
  <c r="M567" i="4" l="1"/>
  <c r="C568" i="4"/>
  <c r="D568" i="4" s="1"/>
  <c r="H568" i="4" s="1"/>
  <c r="L568" i="4"/>
  <c r="M568" i="4" s="1"/>
  <c r="E567" i="4"/>
  <c r="G567" i="4"/>
  <c r="I567" i="4" s="1"/>
  <c r="B568" i="4"/>
  <c r="A569" i="4"/>
  <c r="K569" i="4" s="1"/>
  <c r="C569" i="4" l="1"/>
  <c r="D569" i="4" s="1"/>
  <c r="H569" i="4" s="1"/>
  <c r="L569" i="4"/>
  <c r="M569" i="4" s="1"/>
  <c r="E568" i="4"/>
  <c r="G568" i="4"/>
  <c r="I568" i="4" s="1"/>
  <c r="B569" i="4"/>
  <c r="A570" i="4"/>
  <c r="K570" i="4" s="1"/>
  <c r="C570" i="4" l="1"/>
  <c r="D570" i="4" s="1"/>
  <c r="H570" i="4" s="1"/>
  <c r="L570" i="4"/>
  <c r="E569" i="4"/>
  <c r="G569" i="4"/>
  <c r="I569" i="4" s="1"/>
  <c r="B570" i="4"/>
  <c r="A571" i="4"/>
  <c r="K571" i="4" s="1"/>
  <c r="M570" i="4" l="1"/>
  <c r="C571" i="4"/>
  <c r="D571" i="4" s="1"/>
  <c r="H571" i="4" s="1"/>
  <c r="L571" i="4"/>
  <c r="M571" i="4" s="1"/>
  <c r="E570" i="4"/>
  <c r="G570" i="4"/>
  <c r="I570" i="4" s="1"/>
  <c r="B571" i="4"/>
  <c r="A572" i="4"/>
  <c r="K572" i="4" s="1"/>
  <c r="C572" i="4" l="1"/>
  <c r="D572" i="4" s="1"/>
  <c r="H572" i="4" s="1"/>
  <c r="L572" i="4"/>
  <c r="M572" i="4" s="1"/>
  <c r="E571" i="4"/>
  <c r="G571" i="4"/>
  <c r="I571" i="4" s="1"/>
  <c r="B572" i="4"/>
  <c r="A573" i="4"/>
  <c r="K573" i="4" s="1"/>
  <c r="C573" i="4" l="1"/>
  <c r="D573" i="4" s="1"/>
  <c r="H573" i="4" s="1"/>
  <c r="L573" i="4"/>
  <c r="M573" i="4" s="1"/>
  <c r="E572" i="4"/>
  <c r="G572" i="4"/>
  <c r="I572" i="4" s="1"/>
  <c r="B573" i="4"/>
  <c r="A574" i="4"/>
  <c r="K574" i="4" s="1"/>
  <c r="C574" i="4" l="1"/>
  <c r="D574" i="4" s="1"/>
  <c r="H574" i="4" s="1"/>
  <c r="L574" i="4"/>
  <c r="M574" i="4" s="1"/>
  <c r="E573" i="4"/>
  <c r="G573" i="4"/>
  <c r="I573" i="4" s="1"/>
  <c r="B574" i="4"/>
  <c r="A575" i="4"/>
  <c r="K575" i="4" s="1"/>
  <c r="C575" i="4" l="1"/>
  <c r="D575" i="4" s="1"/>
  <c r="H575" i="4" s="1"/>
  <c r="L575" i="4"/>
  <c r="M575" i="4" s="1"/>
  <c r="E574" i="4"/>
  <c r="G574" i="4"/>
  <c r="I574" i="4" s="1"/>
  <c r="B575" i="4"/>
  <c r="A576" i="4"/>
  <c r="K576" i="4" s="1"/>
  <c r="C576" i="4" l="1"/>
  <c r="D576" i="4" s="1"/>
  <c r="H576" i="4" s="1"/>
  <c r="L576" i="4"/>
  <c r="M576" i="4" s="1"/>
  <c r="E575" i="4"/>
  <c r="G575" i="4"/>
  <c r="I575" i="4" s="1"/>
  <c r="B576" i="4"/>
  <c r="A577" i="4"/>
  <c r="K577" i="4" s="1"/>
  <c r="C577" i="4" l="1"/>
  <c r="D577" i="4" s="1"/>
  <c r="H577" i="4" s="1"/>
  <c r="L577" i="4"/>
  <c r="M577" i="4" s="1"/>
  <c r="E576" i="4"/>
  <c r="G576" i="4"/>
  <c r="I576" i="4" s="1"/>
  <c r="B577" i="4"/>
  <c r="A578" i="4"/>
  <c r="K578" i="4" s="1"/>
  <c r="C578" i="4" l="1"/>
  <c r="D578" i="4" s="1"/>
  <c r="H578" i="4" s="1"/>
  <c r="L578" i="4"/>
  <c r="E577" i="4"/>
  <c r="G577" i="4"/>
  <c r="I577" i="4" s="1"/>
  <c r="B578" i="4"/>
  <c r="A579" i="4"/>
  <c r="K579" i="4" s="1"/>
  <c r="C579" i="4" l="1"/>
  <c r="D579" i="4" s="1"/>
  <c r="H579" i="4" s="1"/>
  <c r="M578" i="4"/>
  <c r="L579" i="4"/>
  <c r="M579" i="4" s="1"/>
  <c r="E578" i="4"/>
  <c r="G578" i="4"/>
  <c r="I578" i="4" s="1"/>
  <c r="B579" i="4"/>
  <c r="A580" i="4"/>
  <c r="K580" i="4" s="1"/>
  <c r="C580" i="4" l="1"/>
  <c r="D580" i="4" s="1"/>
  <c r="H580" i="4" s="1"/>
  <c r="L580" i="4"/>
  <c r="E579" i="4"/>
  <c r="G579" i="4"/>
  <c r="I579" i="4" s="1"/>
  <c r="B580" i="4"/>
  <c r="A581" i="4"/>
  <c r="K581" i="4" s="1"/>
  <c r="M580" i="4" l="1"/>
  <c r="C581" i="4"/>
  <c r="D581" i="4" s="1"/>
  <c r="H581" i="4" s="1"/>
  <c r="L581" i="4"/>
  <c r="M581" i="4" s="1"/>
  <c r="E580" i="4"/>
  <c r="G580" i="4"/>
  <c r="I580" i="4" s="1"/>
  <c r="B581" i="4"/>
  <c r="A582" i="4"/>
  <c r="K582" i="4" s="1"/>
  <c r="C582" i="4" l="1"/>
  <c r="D582" i="4" s="1"/>
  <c r="H582" i="4" s="1"/>
  <c r="L582" i="4"/>
  <c r="E581" i="4"/>
  <c r="G581" i="4"/>
  <c r="I581" i="4" s="1"/>
  <c r="B582" i="4"/>
  <c r="A583" i="4"/>
  <c r="K583" i="4" s="1"/>
  <c r="C583" i="4" l="1"/>
  <c r="D583" i="4" s="1"/>
  <c r="H583" i="4" s="1"/>
  <c r="M582" i="4"/>
  <c r="L583" i="4"/>
  <c r="M583" i="4" s="1"/>
  <c r="E582" i="4"/>
  <c r="G582" i="4"/>
  <c r="I582" i="4" s="1"/>
  <c r="B583" i="4"/>
  <c r="A584" i="4"/>
  <c r="K584" i="4" s="1"/>
  <c r="C584" i="4" l="1"/>
  <c r="D584" i="4" s="1"/>
  <c r="H584" i="4" s="1"/>
  <c r="L584" i="4"/>
  <c r="E583" i="4"/>
  <c r="G583" i="4"/>
  <c r="I583" i="4" s="1"/>
  <c r="B584" i="4"/>
  <c r="A585" i="4"/>
  <c r="K585" i="4" s="1"/>
  <c r="C585" i="4" l="1"/>
  <c r="D585" i="4" s="1"/>
  <c r="H585" i="4" s="1"/>
  <c r="M584" i="4"/>
  <c r="L585" i="4"/>
  <c r="E584" i="4"/>
  <c r="G584" i="4"/>
  <c r="I584" i="4" s="1"/>
  <c r="B585" i="4"/>
  <c r="A586" i="4"/>
  <c r="K586" i="4" s="1"/>
  <c r="C586" i="4" l="1"/>
  <c r="D586" i="4" s="1"/>
  <c r="H586" i="4" s="1"/>
  <c r="M585" i="4"/>
  <c r="L586" i="4"/>
  <c r="E585" i="4"/>
  <c r="G585" i="4"/>
  <c r="I585" i="4" s="1"/>
  <c r="B586" i="4"/>
  <c r="A587" i="4"/>
  <c r="K587" i="4" s="1"/>
  <c r="C587" i="4" l="1"/>
  <c r="D587" i="4" s="1"/>
  <c r="H587" i="4" s="1"/>
  <c r="M586" i="4"/>
  <c r="L587" i="4"/>
  <c r="M587" i="4" s="1"/>
  <c r="E586" i="4"/>
  <c r="G586" i="4"/>
  <c r="I586" i="4" s="1"/>
  <c r="B587" i="4"/>
  <c r="A588" i="4"/>
  <c r="K588" i="4" s="1"/>
  <c r="C588" i="4" l="1"/>
  <c r="D588" i="4" s="1"/>
  <c r="H588" i="4" s="1"/>
  <c r="L588" i="4"/>
  <c r="M588" i="4" s="1"/>
  <c r="E587" i="4"/>
  <c r="G587" i="4"/>
  <c r="I587" i="4" s="1"/>
  <c r="B588" i="4"/>
  <c r="A589" i="4"/>
  <c r="K589" i="4" s="1"/>
  <c r="C589" i="4" l="1"/>
  <c r="D589" i="4" s="1"/>
  <c r="H589" i="4" s="1"/>
  <c r="L589" i="4"/>
  <c r="M589" i="4" s="1"/>
  <c r="E588" i="4"/>
  <c r="G588" i="4"/>
  <c r="I588" i="4" s="1"/>
  <c r="B589" i="4"/>
  <c r="A590" i="4"/>
  <c r="K590" i="4" s="1"/>
  <c r="C590" i="4" l="1"/>
  <c r="D590" i="4" s="1"/>
  <c r="H590" i="4" s="1"/>
  <c r="L590" i="4"/>
  <c r="M590" i="4" s="1"/>
  <c r="E589" i="4"/>
  <c r="G589" i="4"/>
  <c r="I589" i="4" s="1"/>
  <c r="B590" i="4"/>
  <c r="A591" i="4"/>
  <c r="K591" i="4" s="1"/>
  <c r="C591" i="4" l="1"/>
  <c r="D591" i="4" s="1"/>
  <c r="H591" i="4" s="1"/>
  <c r="L591" i="4"/>
  <c r="M591" i="4" s="1"/>
  <c r="E590" i="4"/>
  <c r="G590" i="4"/>
  <c r="I590" i="4" s="1"/>
  <c r="B591" i="4"/>
  <c r="A592" i="4"/>
  <c r="K592" i="4" s="1"/>
  <c r="C592" i="4" l="1"/>
  <c r="D592" i="4" s="1"/>
  <c r="H592" i="4" s="1"/>
  <c r="L592" i="4"/>
  <c r="M592" i="4" s="1"/>
  <c r="E591" i="4"/>
  <c r="G591" i="4"/>
  <c r="I591" i="4" s="1"/>
  <c r="B592" i="4"/>
  <c r="A593" i="4"/>
  <c r="K593" i="4" s="1"/>
  <c r="C593" i="4" l="1"/>
  <c r="D593" i="4" s="1"/>
  <c r="H593" i="4" s="1"/>
  <c r="L593" i="4"/>
  <c r="M593" i="4" s="1"/>
  <c r="E592" i="4"/>
  <c r="G592" i="4"/>
  <c r="I592" i="4" s="1"/>
  <c r="B593" i="4"/>
  <c r="A594" i="4"/>
  <c r="K594" i="4" s="1"/>
  <c r="C594" i="4" l="1"/>
  <c r="D594" i="4" s="1"/>
  <c r="H594" i="4" s="1"/>
  <c r="L594" i="4"/>
  <c r="E593" i="4"/>
  <c r="G593" i="4"/>
  <c r="I593" i="4" s="1"/>
  <c r="B594" i="4"/>
  <c r="A595" i="4"/>
  <c r="K595" i="4" s="1"/>
  <c r="M594" i="4" l="1"/>
  <c r="C595" i="4"/>
  <c r="D595" i="4" s="1"/>
  <c r="H595" i="4" s="1"/>
  <c r="L595" i="4"/>
  <c r="E594" i="4"/>
  <c r="G594" i="4"/>
  <c r="I594" i="4" s="1"/>
  <c r="B595" i="4"/>
  <c r="A596" i="4"/>
  <c r="K596" i="4" s="1"/>
  <c r="M595" i="4" l="1"/>
  <c r="C596" i="4"/>
  <c r="D596" i="4" s="1"/>
  <c r="H596" i="4" s="1"/>
  <c r="L596" i="4"/>
  <c r="M596" i="4" s="1"/>
  <c r="E595" i="4"/>
  <c r="G595" i="4"/>
  <c r="I595" i="4" s="1"/>
  <c r="B596" i="4"/>
  <c r="A597" i="4"/>
  <c r="K597" i="4" s="1"/>
  <c r="C597" i="4" l="1"/>
  <c r="D597" i="4" s="1"/>
  <c r="H597" i="4" s="1"/>
  <c r="L597" i="4"/>
  <c r="E596" i="4"/>
  <c r="G596" i="4"/>
  <c r="I596" i="4" s="1"/>
  <c r="B597" i="4"/>
  <c r="A598" i="4"/>
  <c r="K598" i="4" s="1"/>
  <c r="M597" i="4" l="1"/>
  <c r="C598" i="4"/>
  <c r="D598" i="4" s="1"/>
  <c r="H598" i="4" s="1"/>
  <c r="L598" i="4"/>
  <c r="M598" i="4" s="1"/>
  <c r="E597" i="4"/>
  <c r="G597" i="4"/>
  <c r="I597" i="4" s="1"/>
  <c r="B598" i="4"/>
  <c r="A599" i="4"/>
  <c r="K599" i="4" s="1"/>
  <c r="C599" i="4" l="1"/>
  <c r="D599" i="4" s="1"/>
  <c r="H599" i="4" s="1"/>
  <c r="L599" i="4"/>
  <c r="M599" i="4" s="1"/>
  <c r="E598" i="4"/>
  <c r="G598" i="4"/>
  <c r="I598" i="4" s="1"/>
  <c r="B599" i="4"/>
  <c r="A600" i="4"/>
  <c r="K600" i="4" s="1"/>
  <c r="C600" i="4" l="1"/>
  <c r="D600" i="4" s="1"/>
  <c r="H600" i="4" s="1"/>
  <c r="L600" i="4"/>
  <c r="E599" i="4"/>
  <c r="G599" i="4"/>
  <c r="I599" i="4" s="1"/>
  <c r="B600" i="4"/>
  <c r="A601" i="4"/>
  <c r="K601" i="4" s="1"/>
  <c r="M600" i="4" l="1"/>
  <c r="C601" i="4"/>
  <c r="D601" i="4" s="1"/>
  <c r="H601" i="4" s="1"/>
  <c r="L601" i="4"/>
  <c r="E600" i="4"/>
  <c r="G600" i="4"/>
  <c r="I600" i="4" s="1"/>
  <c r="B601" i="4"/>
  <c r="A602" i="4"/>
  <c r="K602" i="4" s="1"/>
  <c r="M601" i="4" l="1"/>
  <c r="C602" i="4"/>
  <c r="D602" i="4" s="1"/>
  <c r="H602" i="4" s="1"/>
  <c r="L602" i="4"/>
  <c r="E601" i="4"/>
  <c r="G601" i="4"/>
  <c r="I601" i="4" s="1"/>
  <c r="B602" i="4"/>
  <c r="A603" i="4"/>
  <c r="K603" i="4" s="1"/>
  <c r="M602" i="4" l="1"/>
  <c r="C603" i="4"/>
  <c r="D603" i="4" s="1"/>
  <c r="H603" i="4" s="1"/>
  <c r="L603" i="4"/>
  <c r="M603" i="4" s="1"/>
  <c r="E602" i="4"/>
  <c r="G602" i="4"/>
  <c r="I602" i="4" s="1"/>
  <c r="B603" i="4"/>
  <c r="A604" i="4"/>
  <c r="K604" i="4" s="1"/>
  <c r="C604" i="4" l="1"/>
  <c r="D604" i="4" s="1"/>
  <c r="H604" i="4" s="1"/>
  <c r="L604" i="4"/>
  <c r="M604" i="4" s="1"/>
  <c r="E603" i="4"/>
  <c r="G603" i="4"/>
  <c r="I603" i="4" s="1"/>
  <c r="B604" i="4"/>
  <c r="A605" i="4"/>
  <c r="K605" i="4" s="1"/>
  <c r="C605" i="4" l="1"/>
  <c r="D605" i="4" s="1"/>
  <c r="H605" i="4" s="1"/>
  <c r="L605" i="4"/>
  <c r="M605" i="4" s="1"/>
  <c r="E604" i="4"/>
  <c r="G604" i="4"/>
  <c r="I604" i="4" s="1"/>
  <c r="B605" i="4"/>
  <c r="A606" i="4"/>
  <c r="K606" i="4" s="1"/>
  <c r="C606" i="4" l="1"/>
  <c r="D606" i="4" s="1"/>
  <c r="H606" i="4" s="1"/>
  <c r="L606" i="4"/>
  <c r="M606" i="4" s="1"/>
  <c r="E605" i="4"/>
  <c r="G605" i="4"/>
  <c r="I605" i="4" s="1"/>
  <c r="B606" i="4"/>
  <c r="A607" i="4"/>
  <c r="K607" i="4" s="1"/>
  <c r="C607" i="4" l="1"/>
  <c r="D607" i="4" s="1"/>
  <c r="H607" i="4" s="1"/>
  <c r="L607" i="4"/>
  <c r="E606" i="4"/>
  <c r="G606" i="4"/>
  <c r="I606" i="4" s="1"/>
  <c r="B607" i="4"/>
  <c r="A608" i="4"/>
  <c r="K608" i="4" s="1"/>
  <c r="M607" i="4" l="1"/>
  <c r="C608" i="4"/>
  <c r="D608" i="4" s="1"/>
  <c r="H608" i="4" s="1"/>
  <c r="L608" i="4"/>
  <c r="M608" i="4" s="1"/>
  <c r="E607" i="4"/>
  <c r="G607" i="4"/>
  <c r="I607" i="4" s="1"/>
  <c r="B608" i="4"/>
  <c r="A609" i="4"/>
  <c r="K609" i="4" s="1"/>
  <c r="C609" i="4" l="1"/>
  <c r="D609" i="4" s="1"/>
  <c r="H609" i="4" s="1"/>
  <c r="L609" i="4"/>
  <c r="M609" i="4" s="1"/>
  <c r="E608" i="4"/>
  <c r="G608" i="4"/>
  <c r="I608" i="4" s="1"/>
  <c r="B609" i="4"/>
  <c r="A610" i="4"/>
  <c r="K610" i="4" s="1"/>
  <c r="C610" i="4" l="1"/>
  <c r="D610" i="4" s="1"/>
  <c r="H610" i="4" s="1"/>
  <c r="L610" i="4"/>
  <c r="M610" i="4" s="1"/>
  <c r="E609" i="4"/>
  <c r="G609" i="4"/>
  <c r="I609" i="4" s="1"/>
  <c r="B610" i="4"/>
  <c r="A611" i="4"/>
  <c r="K611" i="4" s="1"/>
  <c r="C611" i="4" l="1"/>
  <c r="D611" i="4" s="1"/>
  <c r="H611" i="4" s="1"/>
  <c r="L611" i="4"/>
  <c r="E610" i="4"/>
  <c r="G610" i="4"/>
  <c r="I610" i="4" s="1"/>
  <c r="B611" i="4"/>
  <c r="A612" i="4"/>
  <c r="K612" i="4" s="1"/>
  <c r="M611" i="4" l="1"/>
  <c r="C612" i="4"/>
  <c r="D612" i="4" s="1"/>
  <c r="H612" i="4" s="1"/>
  <c r="L612" i="4"/>
  <c r="M612" i="4" s="1"/>
  <c r="E611" i="4"/>
  <c r="G611" i="4"/>
  <c r="I611" i="4" s="1"/>
  <c r="B612" i="4"/>
  <c r="A613" i="4"/>
  <c r="K613" i="4" s="1"/>
  <c r="C613" i="4" l="1"/>
  <c r="D613" i="4" s="1"/>
  <c r="H613" i="4" s="1"/>
  <c r="L613" i="4"/>
  <c r="E612" i="4"/>
  <c r="G612" i="4"/>
  <c r="I612" i="4" s="1"/>
  <c r="B613" i="4"/>
  <c r="A614" i="4"/>
  <c r="K614" i="4" s="1"/>
  <c r="M613" i="4" l="1"/>
  <c r="C614" i="4"/>
  <c r="D614" i="4" s="1"/>
  <c r="H614" i="4" s="1"/>
  <c r="L614" i="4"/>
  <c r="E613" i="4"/>
  <c r="G613" i="4"/>
  <c r="I613" i="4" s="1"/>
  <c r="B614" i="4"/>
  <c r="A615" i="4"/>
  <c r="K615" i="4" s="1"/>
  <c r="M614" i="4" l="1"/>
  <c r="C615" i="4"/>
  <c r="D615" i="4" s="1"/>
  <c r="H615" i="4" s="1"/>
  <c r="L615" i="4"/>
  <c r="E614" i="4"/>
  <c r="G614" i="4"/>
  <c r="I614" i="4" s="1"/>
  <c r="B615" i="4"/>
  <c r="A616" i="4"/>
  <c r="K616" i="4" s="1"/>
  <c r="M615" i="4" l="1"/>
  <c r="C616" i="4"/>
  <c r="D616" i="4" s="1"/>
  <c r="H616" i="4" s="1"/>
  <c r="L616" i="4"/>
  <c r="M616" i="4" s="1"/>
  <c r="E615" i="4"/>
  <c r="G615" i="4"/>
  <c r="I615" i="4" s="1"/>
  <c r="B616" i="4"/>
  <c r="A617" i="4"/>
  <c r="K617" i="4" s="1"/>
  <c r="C617" i="4" l="1"/>
  <c r="D617" i="4" s="1"/>
  <c r="H617" i="4" s="1"/>
  <c r="L617" i="4"/>
  <c r="E616" i="4"/>
  <c r="G616" i="4"/>
  <c r="I616" i="4" s="1"/>
  <c r="B617" i="4"/>
  <c r="A618" i="4"/>
  <c r="K618" i="4" s="1"/>
  <c r="M617" i="4" l="1"/>
  <c r="C618" i="4"/>
  <c r="D618" i="4" s="1"/>
  <c r="H618" i="4" s="1"/>
  <c r="L618" i="4"/>
  <c r="E617" i="4"/>
  <c r="G617" i="4"/>
  <c r="I617" i="4" s="1"/>
  <c r="B618" i="4"/>
  <c r="A619" i="4"/>
  <c r="K619" i="4" s="1"/>
  <c r="M618" i="4" l="1"/>
  <c r="C619" i="4"/>
  <c r="D619" i="4" s="1"/>
  <c r="H619" i="4" s="1"/>
  <c r="L619" i="4"/>
  <c r="M619" i="4" s="1"/>
  <c r="E618" i="4"/>
  <c r="G618" i="4"/>
  <c r="I618" i="4" s="1"/>
  <c r="B619" i="4"/>
  <c r="A620" i="4"/>
  <c r="K620" i="4" s="1"/>
  <c r="C620" i="4" l="1"/>
  <c r="D620" i="4" s="1"/>
  <c r="H620" i="4" s="1"/>
  <c r="L620" i="4"/>
  <c r="E619" i="4"/>
  <c r="G619" i="4"/>
  <c r="I619" i="4" s="1"/>
  <c r="B620" i="4"/>
  <c r="A621" i="4"/>
  <c r="K621" i="4" s="1"/>
  <c r="M620" i="4" l="1"/>
  <c r="C621" i="4"/>
  <c r="D621" i="4" s="1"/>
  <c r="H621" i="4" s="1"/>
  <c r="L621" i="4"/>
  <c r="E620" i="4"/>
  <c r="G620" i="4"/>
  <c r="I620" i="4" s="1"/>
  <c r="B621" i="4"/>
  <c r="A622" i="4"/>
  <c r="K622" i="4" s="1"/>
  <c r="M621" i="4" l="1"/>
  <c r="C622" i="4"/>
  <c r="D622" i="4" s="1"/>
  <c r="H622" i="4" s="1"/>
  <c r="L622" i="4"/>
  <c r="M622" i="4" s="1"/>
  <c r="E621" i="4"/>
  <c r="G621" i="4"/>
  <c r="I621" i="4" s="1"/>
  <c r="B622" i="4"/>
  <c r="A623" i="4"/>
  <c r="K623" i="4" s="1"/>
  <c r="C623" i="4" l="1"/>
  <c r="D623" i="4" s="1"/>
  <c r="H623" i="4" s="1"/>
  <c r="L623" i="4"/>
  <c r="M623" i="4" s="1"/>
  <c r="E622" i="4"/>
  <c r="G622" i="4"/>
  <c r="I622" i="4" s="1"/>
  <c r="B623" i="4"/>
  <c r="A624" i="4"/>
  <c r="K624" i="4" s="1"/>
  <c r="C624" i="4" l="1"/>
  <c r="D624" i="4" s="1"/>
  <c r="H624" i="4" s="1"/>
  <c r="L624" i="4"/>
  <c r="M624" i="4" s="1"/>
  <c r="E623" i="4"/>
  <c r="G623" i="4"/>
  <c r="I623" i="4" s="1"/>
  <c r="B624" i="4"/>
  <c r="A625" i="4"/>
  <c r="K625" i="4" s="1"/>
  <c r="C625" i="4" l="1"/>
  <c r="D625" i="4" s="1"/>
  <c r="H625" i="4" s="1"/>
  <c r="L625" i="4"/>
  <c r="M625" i="4" s="1"/>
  <c r="E624" i="4"/>
  <c r="G624" i="4"/>
  <c r="I624" i="4" s="1"/>
  <c r="B625" i="4"/>
  <c r="A626" i="4"/>
  <c r="K626" i="4" s="1"/>
  <c r="C626" i="4" l="1"/>
  <c r="D626" i="4" s="1"/>
  <c r="H626" i="4" s="1"/>
  <c r="L626" i="4"/>
  <c r="M626" i="4" s="1"/>
  <c r="E625" i="4"/>
  <c r="G625" i="4"/>
  <c r="I625" i="4" s="1"/>
  <c r="B626" i="4"/>
  <c r="A627" i="4"/>
  <c r="K627" i="4" s="1"/>
  <c r="C627" i="4" l="1"/>
  <c r="D627" i="4" s="1"/>
  <c r="H627" i="4" s="1"/>
  <c r="L627" i="4"/>
  <c r="M627" i="4" s="1"/>
  <c r="E626" i="4"/>
  <c r="G626" i="4"/>
  <c r="I626" i="4" s="1"/>
  <c r="B627" i="4"/>
  <c r="A628" i="4"/>
  <c r="K628" i="4" s="1"/>
  <c r="C628" i="4" l="1"/>
  <c r="D628" i="4" s="1"/>
  <c r="H628" i="4" s="1"/>
  <c r="L628" i="4"/>
  <c r="E627" i="4"/>
  <c r="G627" i="4"/>
  <c r="I627" i="4" s="1"/>
  <c r="B628" i="4"/>
  <c r="A629" i="4"/>
  <c r="K629" i="4" s="1"/>
  <c r="C629" i="4" l="1"/>
  <c r="D629" i="4" s="1"/>
  <c r="H629" i="4" s="1"/>
  <c r="M628" i="4"/>
  <c r="L629" i="4"/>
  <c r="M629" i="4" s="1"/>
  <c r="E628" i="4"/>
  <c r="G628" i="4"/>
  <c r="I628" i="4" s="1"/>
  <c r="B629" i="4"/>
  <c r="A630" i="4"/>
  <c r="K630" i="4" s="1"/>
  <c r="C630" i="4" l="1"/>
  <c r="D630" i="4" s="1"/>
  <c r="H630" i="4" s="1"/>
  <c r="L630" i="4"/>
  <c r="M630" i="4" s="1"/>
  <c r="E629" i="4"/>
  <c r="G629" i="4"/>
  <c r="I629" i="4" s="1"/>
  <c r="B630" i="4"/>
  <c r="A631" i="4"/>
  <c r="K631" i="4" s="1"/>
  <c r="C631" i="4" l="1"/>
  <c r="D631" i="4" s="1"/>
  <c r="H631" i="4" s="1"/>
  <c r="L631" i="4"/>
  <c r="E630" i="4"/>
  <c r="G630" i="4"/>
  <c r="I630" i="4" s="1"/>
  <c r="B631" i="4"/>
  <c r="A632" i="4"/>
  <c r="K632" i="4" s="1"/>
  <c r="C632" i="4" l="1"/>
  <c r="D632" i="4" s="1"/>
  <c r="H632" i="4" s="1"/>
  <c r="M631" i="4"/>
  <c r="L632" i="4"/>
  <c r="M632" i="4" s="1"/>
  <c r="E631" i="4"/>
  <c r="G631" i="4"/>
  <c r="I631" i="4" s="1"/>
  <c r="B632" i="4"/>
  <c r="A633" i="4"/>
  <c r="K633" i="4" s="1"/>
  <c r="C633" i="4" l="1"/>
  <c r="D633" i="4" s="1"/>
  <c r="H633" i="4" s="1"/>
  <c r="L633" i="4"/>
  <c r="M633" i="4" s="1"/>
  <c r="E632" i="4"/>
  <c r="G632" i="4"/>
  <c r="I632" i="4" s="1"/>
  <c r="B633" i="4"/>
  <c r="A634" i="4"/>
  <c r="K634" i="4" s="1"/>
  <c r="C634" i="4" l="1"/>
  <c r="D634" i="4" s="1"/>
  <c r="H634" i="4" s="1"/>
  <c r="L634" i="4"/>
  <c r="M634" i="4" s="1"/>
  <c r="E633" i="4"/>
  <c r="G633" i="4"/>
  <c r="I633" i="4" s="1"/>
  <c r="B634" i="4"/>
  <c r="A635" i="4"/>
  <c r="K635" i="4" s="1"/>
  <c r="C635" i="4" l="1"/>
  <c r="D635" i="4" s="1"/>
  <c r="H635" i="4" s="1"/>
  <c r="L635" i="4"/>
  <c r="E634" i="4"/>
  <c r="G634" i="4"/>
  <c r="I634" i="4" s="1"/>
  <c r="B635" i="4"/>
  <c r="A636" i="4"/>
  <c r="K636" i="4" s="1"/>
  <c r="M635" i="4" l="1"/>
  <c r="C636" i="4"/>
  <c r="D636" i="4" s="1"/>
  <c r="H636" i="4" s="1"/>
  <c r="L636" i="4"/>
  <c r="M636" i="4" s="1"/>
  <c r="E635" i="4"/>
  <c r="G635" i="4"/>
  <c r="I635" i="4" s="1"/>
  <c r="B636" i="4"/>
  <c r="A637" i="4"/>
  <c r="K637" i="4" s="1"/>
  <c r="C637" i="4" l="1"/>
  <c r="D637" i="4" s="1"/>
  <c r="H637" i="4" s="1"/>
  <c r="L637" i="4"/>
  <c r="E636" i="4"/>
  <c r="G636" i="4"/>
  <c r="I636" i="4" s="1"/>
  <c r="B637" i="4"/>
  <c r="A638" i="4"/>
  <c r="K638" i="4" s="1"/>
  <c r="M637" i="4" l="1"/>
  <c r="C638" i="4"/>
  <c r="D638" i="4" s="1"/>
  <c r="H638" i="4" s="1"/>
  <c r="L638" i="4"/>
  <c r="E637" i="4"/>
  <c r="G637" i="4"/>
  <c r="I637" i="4" s="1"/>
  <c r="B638" i="4"/>
  <c r="A639" i="4"/>
  <c r="K639" i="4" s="1"/>
  <c r="C639" i="4" l="1"/>
  <c r="D639" i="4" s="1"/>
  <c r="H639" i="4" s="1"/>
  <c r="M638" i="4"/>
  <c r="L639" i="4"/>
  <c r="M639" i="4" s="1"/>
  <c r="E638" i="4"/>
  <c r="G638" i="4"/>
  <c r="I638" i="4" s="1"/>
  <c r="B639" i="4"/>
  <c r="A640" i="4"/>
  <c r="K640" i="4" s="1"/>
  <c r="C640" i="4" l="1"/>
  <c r="D640" i="4" s="1"/>
  <c r="H640" i="4" s="1"/>
  <c r="L640" i="4"/>
  <c r="M640" i="4" s="1"/>
  <c r="E639" i="4"/>
  <c r="G639" i="4"/>
  <c r="I639" i="4" s="1"/>
  <c r="B640" i="4"/>
  <c r="A641" i="4"/>
  <c r="K641" i="4" s="1"/>
  <c r="C641" i="4" l="1"/>
  <c r="D641" i="4" s="1"/>
  <c r="H641" i="4" s="1"/>
  <c r="L641" i="4"/>
  <c r="E640" i="4"/>
  <c r="G640" i="4"/>
  <c r="I640" i="4" s="1"/>
  <c r="B641" i="4"/>
  <c r="A642" i="4"/>
  <c r="K642" i="4" s="1"/>
  <c r="M641" i="4" l="1"/>
  <c r="C642" i="4"/>
  <c r="D642" i="4" s="1"/>
  <c r="H642" i="4" s="1"/>
  <c r="L642" i="4"/>
  <c r="E641" i="4"/>
  <c r="G641" i="4"/>
  <c r="I641" i="4" s="1"/>
  <c r="B642" i="4"/>
  <c r="A643" i="4"/>
  <c r="K643" i="4" s="1"/>
  <c r="M642" i="4" l="1"/>
  <c r="C643" i="4"/>
  <c r="D643" i="4" s="1"/>
  <c r="H643" i="4" s="1"/>
  <c r="L643" i="4"/>
  <c r="M643" i="4" s="1"/>
  <c r="E642" i="4"/>
  <c r="G642" i="4"/>
  <c r="I642" i="4" s="1"/>
  <c r="B643" i="4"/>
  <c r="A644" i="4"/>
  <c r="K644" i="4" s="1"/>
  <c r="C644" i="4" l="1"/>
  <c r="D644" i="4" s="1"/>
  <c r="H644" i="4" s="1"/>
  <c r="L644" i="4"/>
  <c r="E643" i="4"/>
  <c r="G643" i="4"/>
  <c r="I643" i="4" s="1"/>
  <c r="B644" i="4"/>
  <c r="A645" i="4"/>
  <c r="K645" i="4" s="1"/>
  <c r="M644" i="4" l="1"/>
  <c r="C645" i="4"/>
  <c r="D645" i="4" s="1"/>
  <c r="H645" i="4" s="1"/>
  <c r="L645" i="4"/>
  <c r="M645" i="4" s="1"/>
  <c r="E644" i="4"/>
  <c r="G644" i="4"/>
  <c r="I644" i="4" s="1"/>
  <c r="B645" i="4"/>
  <c r="A646" i="4"/>
  <c r="K646" i="4" s="1"/>
  <c r="C646" i="4" l="1"/>
  <c r="D646" i="4" s="1"/>
  <c r="H646" i="4" s="1"/>
  <c r="L646" i="4"/>
  <c r="M646" i="4" s="1"/>
  <c r="E645" i="4"/>
  <c r="G645" i="4"/>
  <c r="I645" i="4" s="1"/>
  <c r="B646" i="4"/>
  <c r="A647" i="4"/>
  <c r="K647" i="4" s="1"/>
  <c r="C647" i="4" l="1"/>
  <c r="D647" i="4" s="1"/>
  <c r="H647" i="4" s="1"/>
  <c r="L647" i="4"/>
  <c r="M647" i="4" s="1"/>
  <c r="E646" i="4"/>
  <c r="G646" i="4"/>
  <c r="I646" i="4" s="1"/>
  <c r="B647" i="4"/>
  <c r="A648" i="4"/>
  <c r="K648" i="4" s="1"/>
  <c r="C648" i="4" l="1"/>
  <c r="D648" i="4" s="1"/>
  <c r="H648" i="4" s="1"/>
  <c r="L648" i="4"/>
  <c r="M648" i="4" s="1"/>
  <c r="E647" i="4"/>
  <c r="G647" i="4"/>
  <c r="I647" i="4" s="1"/>
  <c r="B648" i="4"/>
  <c r="A649" i="4"/>
  <c r="K649" i="4" s="1"/>
  <c r="C649" i="4" l="1"/>
  <c r="D649" i="4" s="1"/>
  <c r="H649" i="4" s="1"/>
  <c r="L649" i="4"/>
  <c r="M649" i="4" s="1"/>
  <c r="E648" i="4"/>
  <c r="G648" i="4"/>
  <c r="I648" i="4" s="1"/>
  <c r="B649" i="4"/>
  <c r="A650" i="4"/>
  <c r="K650" i="4" s="1"/>
  <c r="C650" i="4" l="1"/>
  <c r="D650" i="4" s="1"/>
  <c r="H650" i="4" s="1"/>
  <c r="L650" i="4"/>
  <c r="M650" i="4" s="1"/>
  <c r="E649" i="4"/>
  <c r="G649" i="4"/>
  <c r="I649" i="4" s="1"/>
  <c r="B650" i="4"/>
  <c r="A651" i="4"/>
  <c r="K651" i="4" s="1"/>
  <c r="C651" i="4" l="1"/>
  <c r="D651" i="4" s="1"/>
  <c r="H651" i="4" s="1"/>
  <c r="L651" i="4"/>
  <c r="M651" i="4" s="1"/>
  <c r="E650" i="4"/>
  <c r="G650" i="4"/>
  <c r="I650" i="4" s="1"/>
  <c r="B651" i="4"/>
  <c r="A652" i="4"/>
  <c r="K652" i="4" s="1"/>
  <c r="C652" i="4" l="1"/>
  <c r="D652" i="4" s="1"/>
  <c r="H652" i="4" s="1"/>
  <c r="L652" i="4"/>
  <c r="E651" i="4"/>
  <c r="G651" i="4"/>
  <c r="I651" i="4" s="1"/>
  <c r="B652" i="4"/>
  <c r="A653" i="4"/>
  <c r="K653" i="4" s="1"/>
  <c r="M652" i="4" l="1"/>
  <c r="C653" i="4"/>
  <c r="D653" i="4" s="1"/>
  <c r="H653" i="4" s="1"/>
  <c r="L653" i="4"/>
  <c r="M653" i="4" s="1"/>
  <c r="E652" i="4"/>
  <c r="G652" i="4"/>
  <c r="I652" i="4" s="1"/>
  <c r="B653" i="4"/>
  <c r="A654" i="4"/>
  <c r="K654" i="4" s="1"/>
  <c r="C654" i="4" l="1"/>
  <c r="D654" i="4" s="1"/>
  <c r="H654" i="4" s="1"/>
  <c r="L654" i="4"/>
  <c r="M654" i="4" s="1"/>
  <c r="E653" i="4"/>
  <c r="G653" i="4"/>
  <c r="I653" i="4" s="1"/>
  <c r="B654" i="4"/>
  <c r="A655" i="4"/>
  <c r="K655" i="4" s="1"/>
  <c r="C655" i="4" l="1"/>
  <c r="D655" i="4" s="1"/>
  <c r="H655" i="4" s="1"/>
  <c r="L655" i="4"/>
  <c r="M655" i="4" s="1"/>
  <c r="E654" i="4"/>
  <c r="G654" i="4"/>
  <c r="I654" i="4" s="1"/>
  <c r="B655" i="4"/>
  <c r="A656" i="4"/>
  <c r="K656" i="4" s="1"/>
  <c r="C656" i="4" l="1"/>
  <c r="D656" i="4" s="1"/>
  <c r="H656" i="4" s="1"/>
  <c r="L656" i="4"/>
  <c r="M656" i="4" s="1"/>
  <c r="E655" i="4"/>
  <c r="G655" i="4"/>
  <c r="I655" i="4" s="1"/>
  <c r="B656" i="4"/>
  <c r="A657" i="4"/>
  <c r="K657" i="4" s="1"/>
  <c r="C657" i="4" l="1"/>
  <c r="D657" i="4" s="1"/>
  <c r="H657" i="4" s="1"/>
  <c r="L657" i="4"/>
  <c r="E656" i="4"/>
  <c r="G656" i="4"/>
  <c r="I656" i="4" s="1"/>
  <c r="B657" i="4"/>
  <c r="A658" i="4"/>
  <c r="K658" i="4" s="1"/>
  <c r="M657" i="4" l="1"/>
  <c r="C658" i="4"/>
  <c r="D658" i="4" s="1"/>
  <c r="H658" i="4" s="1"/>
  <c r="L658" i="4"/>
  <c r="M658" i="4" s="1"/>
  <c r="E657" i="4"/>
  <c r="G657" i="4"/>
  <c r="I657" i="4" s="1"/>
  <c r="B658" i="4"/>
  <c r="A659" i="4"/>
  <c r="K659" i="4" s="1"/>
  <c r="C659" i="4" l="1"/>
  <c r="D659" i="4" s="1"/>
  <c r="H659" i="4" s="1"/>
  <c r="L659" i="4"/>
  <c r="M659" i="4" s="1"/>
  <c r="E658" i="4"/>
  <c r="G658" i="4"/>
  <c r="I658" i="4" s="1"/>
  <c r="B659" i="4"/>
  <c r="A660" i="4"/>
  <c r="K660" i="4" s="1"/>
  <c r="C660" i="4" l="1"/>
  <c r="D660" i="4" s="1"/>
  <c r="H660" i="4" s="1"/>
  <c r="L660" i="4"/>
  <c r="E659" i="4"/>
  <c r="G659" i="4"/>
  <c r="I659" i="4" s="1"/>
  <c r="B660" i="4"/>
  <c r="A661" i="4"/>
  <c r="K661" i="4" s="1"/>
  <c r="M660" i="4" l="1"/>
  <c r="C661" i="4"/>
  <c r="D661" i="4" s="1"/>
  <c r="H661" i="4" s="1"/>
  <c r="L661" i="4"/>
  <c r="M661" i="4" s="1"/>
  <c r="E660" i="4"/>
  <c r="G660" i="4"/>
  <c r="I660" i="4" s="1"/>
  <c r="B661" i="4"/>
  <c r="A662" i="4"/>
  <c r="K662" i="4" s="1"/>
  <c r="C662" i="4" l="1"/>
  <c r="D662" i="4" s="1"/>
  <c r="H662" i="4" s="1"/>
  <c r="L662" i="4"/>
  <c r="M662" i="4" s="1"/>
  <c r="E661" i="4"/>
  <c r="G661" i="4"/>
  <c r="I661" i="4" s="1"/>
  <c r="B662" i="4"/>
  <c r="A663" i="4"/>
  <c r="K663" i="4" s="1"/>
  <c r="C663" i="4" l="1"/>
  <c r="D663" i="4" s="1"/>
  <c r="H663" i="4" s="1"/>
  <c r="L663" i="4"/>
  <c r="M663" i="4" s="1"/>
  <c r="E662" i="4"/>
  <c r="G662" i="4"/>
  <c r="I662" i="4" s="1"/>
  <c r="B663" i="4"/>
  <c r="A664" i="4"/>
  <c r="K664" i="4" s="1"/>
  <c r="C664" i="4" l="1"/>
  <c r="D664" i="4" s="1"/>
  <c r="H664" i="4" s="1"/>
  <c r="L664" i="4"/>
  <c r="E663" i="4"/>
  <c r="G663" i="4"/>
  <c r="I663" i="4" s="1"/>
  <c r="B664" i="4"/>
  <c r="A665" i="4"/>
  <c r="K665" i="4" s="1"/>
  <c r="M664" i="4" l="1"/>
  <c r="C665" i="4"/>
  <c r="D665" i="4" s="1"/>
  <c r="H665" i="4" s="1"/>
  <c r="L665" i="4"/>
  <c r="M665" i="4" s="1"/>
  <c r="E664" i="4"/>
  <c r="G664" i="4"/>
  <c r="I664" i="4" s="1"/>
  <c r="B665" i="4"/>
  <c r="A666" i="4"/>
  <c r="K666" i="4" s="1"/>
  <c r="C666" i="4" l="1"/>
  <c r="D666" i="4" s="1"/>
  <c r="H666" i="4" s="1"/>
  <c r="L666" i="4"/>
  <c r="M666" i="4" s="1"/>
  <c r="E665" i="4"/>
  <c r="G665" i="4"/>
  <c r="I665" i="4" s="1"/>
  <c r="B666" i="4"/>
  <c r="A667" i="4"/>
  <c r="K667" i="4" s="1"/>
  <c r="C667" i="4" l="1"/>
  <c r="D667" i="4" s="1"/>
  <c r="H667" i="4" s="1"/>
  <c r="L667" i="4"/>
  <c r="M667" i="4" s="1"/>
  <c r="E666" i="4"/>
  <c r="G666" i="4"/>
  <c r="I666" i="4" s="1"/>
  <c r="B667" i="4"/>
  <c r="A668" i="4"/>
  <c r="K668" i="4" s="1"/>
  <c r="C668" i="4" l="1"/>
  <c r="D668" i="4" s="1"/>
  <c r="H668" i="4" s="1"/>
  <c r="L668" i="4"/>
  <c r="E667" i="4"/>
  <c r="G667" i="4"/>
  <c r="I667" i="4" s="1"/>
  <c r="B668" i="4"/>
  <c r="A669" i="4"/>
  <c r="K669" i="4" s="1"/>
  <c r="M668" i="4" l="1"/>
  <c r="C669" i="4"/>
  <c r="D669" i="4" s="1"/>
  <c r="H669" i="4" s="1"/>
  <c r="L669" i="4"/>
  <c r="M669" i="4" s="1"/>
  <c r="E668" i="4"/>
  <c r="G668" i="4"/>
  <c r="I668" i="4" s="1"/>
  <c r="B669" i="4"/>
  <c r="A670" i="4"/>
  <c r="K670" i="4" s="1"/>
  <c r="C670" i="4" l="1"/>
  <c r="D670" i="4" s="1"/>
  <c r="H670" i="4" s="1"/>
  <c r="L670" i="4"/>
  <c r="M670" i="4" s="1"/>
  <c r="E669" i="4"/>
  <c r="G669" i="4"/>
  <c r="I669" i="4" s="1"/>
  <c r="B670" i="4"/>
  <c r="A671" i="4"/>
  <c r="K671" i="4" s="1"/>
  <c r="C671" i="4" l="1"/>
  <c r="D671" i="4" s="1"/>
  <c r="H671" i="4" s="1"/>
  <c r="L671" i="4"/>
  <c r="E670" i="4"/>
  <c r="G670" i="4"/>
  <c r="I670" i="4" s="1"/>
  <c r="B671" i="4"/>
  <c r="A672" i="4"/>
  <c r="K672" i="4" s="1"/>
  <c r="M671" i="4" l="1"/>
  <c r="C672" i="4"/>
  <c r="D672" i="4" s="1"/>
  <c r="H672" i="4" s="1"/>
  <c r="L672" i="4"/>
  <c r="E671" i="4"/>
  <c r="G671" i="4"/>
  <c r="I671" i="4" s="1"/>
  <c r="B672" i="4"/>
  <c r="A673" i="4"/>
  <c r="K673" i="4" s="1"/>
  <c r="M672" i="4" l="1"/>
  <c r="C673" i="4"/>
  <c r="D673" i="4" s="1"/>
  <c r="H673" i="4" s="1"/>
  <c r="L673" i="4"/>
  <c r="M673" i="4" s="1"/>
  <c r="E672" i="4"/>
  <c r="G672" i="4"/>
  <c r="I672" i="4" s="1"/>
  <c r="B673" i="4"/>
  <c r="A674" i="4"/>
  <c r="K674" i="4" s="1"/>
  <c r="C674" i="4" l="1"/>
  <c r="D674" i="4" s="1"/>
  <c r="H674" i="4" s="1"/>
  <c r="L674" i="4"/>
  <c r="E673" i="4"/>
  <c r="G673" i="4"/>
  <c r="I673" i="4" s="1"/>
  <c r="B674" i="4"/>
  <c r="A675" i="4"/>
  <c r="K675" i="4" s="1"/>
  <c r="M674" i="4" l="1"/>
  <c r="C675" i="4"/>
  <c r="D675" i="4" s="1"/>
  <c r="H675" i="4" s="1"/>
  <c r="L675" i="4"/>
  <c r="E674" i="4"/>
  <c r="G674" i="4"/>
  <c r="I674" i="4" s="1"/>
  <c r="B675" i="4"/>
  <c r="A676" i="4"/>
  <c r="K676" i="4" s="1"/>
  <c r="C676" i="4" l="1"/>
  <c r="D676" i="4" s="1"/>
  <c r="H676" i="4" s="1"/>
  <c r="M675" i="4"/>
  <c r="L676" i="4"/>
  <c r="E675" i="4"/>
  <c r="G675" i="4"/>
  <c r="I675" i="4" s="1"/>
  <c r="B676" i="4"/>
  <c r="A677" i="4"/>
  <c r="K677" i="4" s="1"/>
  <c r="M676" i="4" l="1"/>
  <c r="C677" i="4"/>
  <c r="D677" i="4" s="1"/>
  <c r="H677" i="4" s="1"/>
  <c r="L677" i="4"/>
  <c r="M677" i="4" s="1"/>
  <c r="E676" i="4"/>
  <c r="G676" i="4"/>
  <c r="I676" i="4" s="1"/>
  <c r="B677" i="4"/>
  <c r="A678" i="4"/>
  <c r="K678" i="4" s="1"/>
  <c r="C678" i="4" l="1"/>
  <c r="D678" i="4" s="1"/>
  <c r="H678" i="4" s="1"/>
  <c r="L678" i="4"/>
  <c r="M678" i="4" s="1"/>
  <c r="E677" i="4"/>
  <c r="G677" i="4"/>
  <c r="I677" i="4" s="1"/>
  <c r="B678" i="4"/>
  <c r="A679" i="4"/>
  <c r="K679" i="4" s="1"/>
  <c r="C679" i="4" l="1"/>
  <c r="D679" i="4" s="1"/>
  <c r="H679" i="4" s="1"/>
  <c r="L679" i="4"/>
  <c r="M679" i="4" s="1"/>
  <c r="E678" i="4"/>
  <c r="G678" i="4"/>
  <c r="I678" i="4" s="1"/>
  <c r="B679" i="4"/>
  <c r="A680" i="4"/>
  <c r="K680" i="4" s="1"/>
  <c r="C680" i="4" l="1"/>
  <c r="D680" i="4" s="1"/>
  <c r="H680" i="4" s="1"/>
  <c r="L680" i="4"/>
  <c r="M680" i="4" s="1"/>
  <c r="E679" i="4"/>
  <c r="G679" i="4"/>
  <c r="I679" i="4" s="1"/>
  <c r="B680" i="4"/>
  <c r="A681" i="4"/>
  <c r="K681" i="4" s="1"/>
  <c r="C681" i="4" l="1"/>
  <c r="D681" i="4" s="1"/>
  <c r="H681" i="4" s="1"/>
  <c r="L681" i="4"/>
  <c r="E680" i="4"/>
  <c r="G680" i="4"/>
  <c r="I680" i="4" s="1"/>
  <c r="B681" i="4"/>
  <c r="A682" i="4"/>
  <c r="K682" i="4" s="1"/>
  <c r="M681" i="4" l="1"/>
  <c r="C682" i="4"/>
  <c r="D682" i="4" s="1"/>
  <c r="H682" i="4" s="1"/>
  <c r="L682" i="4"/>
  <c r="M682" i="4" s="1"/>
  <c r="E681" i="4"/>
  <c r="G681" i="4"/>
  <c r="I681" i="4" s="1"/>
  <c r="B682" i="4"/>
  <c r="A683" i="4"/>
  <c r="K683" i="4" s="1"/>
  <c r="C683" i="4" l="1"/>
  <c r="D683" i="4" s="1"/>
  <c r="H683" i="4" s="1"/>
  <c r="L683" i="4"/>
  <c r="M683" i="4" s="1"/>
  <c r="E682" i="4"/>
  <c r="G682" i="4"/>
  <c r="I682" i="4" s="1"/>
  <c r="B683" i="4"/>
  <c r="A684" i="4"/>
  <c r="K684" i="4" s="1"/>
  <c r="C684" i="4" l="1"/>
  <c r="D684" i="4" s="1"/>
  <c r="H684" i="4" s="1"/>
  <c r="L684" i="4"/>
  <c r="M684" i="4" s="1"/>
  <c r="E683" i="4"/>
  <c r="G683" i="4"/>
  <c r="I683" i="4" s="1"/>
  <c r="B684" i="4"/>
  <c r="A685" i="4"/>
  <c r="R92" i="4"/>
  <c r="R93" i="4" l="1"/>
  <c r="K685" i="4"/>
  <c r="L685" i="4"/>
  <c r="C685" i="4"/>
  <c r="D685" i="4" s="1"/>
  <c r="H685" i="4" s="1"/>
  <c r="Q87" i="4" s="1"/>
  <c r="E684" i="4"/>
  <c r="G684" i="4"/>
  <c r="I684" i="4" s="1"/>
  <c r="B685" i="4"/>
  <c r="M685" i="4" l="1"/>
  <c r="E685" i="4"/>
  <c r="G685" i="4"/>
  <c r="I685" i="4" s="1"/>
  <c r="Q88" i="4"/>
  <c r="Q89" i="4" s="1"/>
  <c r="Q90" i="4" s="1"/>
  <c r="P88" i="4" l="1"/>
  <c r="P87" i="4"/>
  <c r="P89" i="4" l="1"/>
  <c r="P90" i="4" s="1"/>
  <c r="G341" i="1" l="1"/>
  <c r="H341" i="1" s="1"/>
  <c r="G342" i="1"/>
  <c r="H342" i="1" s="1"/>
  <c r="G343" i="1"/>
  <c r="H343" i="1" s="1"/>
  <c r="G344" i="1"/>
  <c r="H344" i="1" s="1"/>
  <c r="G345" i="1"/>
  <c r="H345" i="1" s="1"/>
  <c r="G346" i="1"/>
  <c r="H346" i="1" s="1"/>
  <c r="G347" i="1"/>
  <c r="H347" i="1" s="1"/>
  <c r="G348" i="1"/>
  <c r="H348" i="1" s="1"/>
  <c r="G349" i="1"/>
  <c r="H349" i="1" s="1"/>
  <c r="G350" i="1"/>
  <c r="H350" i="1" s="1"/>
  <c r="G351" i="1"/>
  <c r="H351" i="1" s="1"/>
  <c r="G352" i="1"/>
  <c r="H352" i="1" s="1"/>
  <c r="G353" i="1"/>
  <c r="H353" i="1" s="1"/>
  <c r="G354" i="1"/>
  <c r="H354" i="1" s="1"/>
  <c r="G355" i="1"/>
  <c r="H355" i="1" s="1"/>
  <c r="G356" i="1"/>
  <c r="H356" i="1" s="1"/>
  <c r="G357" i="1"/>
  <c r="H357" i="1" s="1"/>
  <c r="G358" i="1"/>
  <c r="H358" i="1" s="1"/>
  <c r="G359" i="1"/>
  <c r="H359" i="1" s="1"/>
  <c r="G360" i="1"/>
  <c r="H360" i="1" s="1"/>
  <c r="G361" i="1"/>
  <c r="H361" i="1" s="1"/>
  <c r="G362" i="1"/>
  <c r="H362" i="1" s="1"/>
  <c r="G363" i="1"/>
  <c r="H363" i="1" s="1"/>
  <c r="G364" i="1"/>
  <c r="H364" i="1" s="1"/>
  <c r="G365" i="1"/>
  <c r="H365" i="1" s="1"/>
  <c r="G366" i="1"/>
  <c r="H366" i="1" s="1"/>
  <c r="G367" i="1"/>
  <c r="H367" i="1" s="1"/>
  <c r="G368" i="1"/>
  <c r="H368" i="1" s="1"/>
  <c r="G369" i="1"/>
  <c r="H369" i="1" s="1"/>
  <c r="G370" i="1"/>
  <c r="H370" i="1" s="1"/>
  <c r="G371" i="1"/>
  <c r="H371" i="1" s="1"/>
  <c r="G372" i="1"/>
  <c r="H372" i="1" s="1"/>
  <c r="G373" i="1"/>
  <c r="H373" i="1" s="1"/>
  <c r="G374" i="1"/>
  <c r="H374" i="1" s="1"/>
  <c r="G375" i="1"/>
  <c r="H375" i="1" s="1"/>
  <c r="G376" i="1"/>
  <c r="H376" i="1" s="1"/>
  <c r="G377" i="1"/>
  <c r="H377" i="1" s="1"/>
  <c r="G378" i="1"/>
  <c r="H378" i="1" s="1"/>
  <c r="G379" i="1"/>
  <c r="H379" i="1" s="1"/>
  <c r="G380" i="1"/>
  <c r="H380" i="1" s="1"/>
  <c r="G381" i="1"/>
  <c r="H381" i="1" s="1"/>
  <c r="G382" i="1"/>
  <c r="H382" i="1" s="1"/>
  <c r="G383" i="1"/>
  <c r="H383" i="1" s="1"/>
  <c r="G384" i="1"/>
  <c r="H384" i="1" s="1"/>
  <c r="G385" i="1"/>
  <c r="H385" i="1" s="1"/>
  <c r="G386" i="1"/>
  <c r="H386" i="1" s="1"/>
  <c r="G387" i="1"/>
  <c r="H387" i="1" s="1"/>
  <c r="G388" i="1"/>
  <c r="H388" i="1" s="1"/>
  <c r="G389" i="1"/>
  <c r="H389" i="1" s="1"/>
  <c r="G390" i="1"/>
  <c r="H390" i="1" s="1"/>
  <c r="G391" i="1"/>
  <c r="H391" i="1" s="1"/>
  <c r="G392" i="1"/>
  <c r="H392" i="1" s="1"/>
  <c r="G393" i="1"/>
  <c r="H393" i="1" s="1"/>
  <c r="G394" i="1"/>
  <c r="H394" i="1" s="1"/>
  <c r="G395" i="1"/>
  <c r="H395" i="1" s="1"/>
  <c r="G396" i="1"/>
  <c r="H396" i="1" s="1"/>
  <c r="G397" i="1"/>
  <c r="H397" i="1" s="1"/>
  <c r="G398" i="1"/>
  <c r="H398" i="1" s="1"/>
  <c r="G399" i="1"/>
  <c r="H399" i="1" s="1"/>
  <c r="G400" i="1"/>
  <c r="H400" i="1" s="1"/>
  <c r="G401" i="1"/>
  <c r="H401" i="1" s="1"/>
  <c r="G402" i="1"/>
  <c r="H402" i="1" s="1"/>
  <c r="G403" i="1"/>
  <c r="H403" i="1" s="1"/>
  <c r="G404" i="1"/>
  <c r="H404" i="1" s="1"/>
  <c r="G405" i="1"/>
  <c r="H405" i="1" s="1"/>
  <c r="G406" i="1"/>
  <c r="H406" i="1" s="1"/>
  <c r="G407" i="1"/>
  <c r="H407" i="1" s="1"/>
  <c r="G408" i="1"/>
  <c r="H408" i="1" s="1"/>
  <c r="G409" i="1"/>
  <c r="H409" i="1" s="1"/>
  <c r="G410" i="1"/>
  <c r="H410" i="1" s="1"/>
  <c r="G411" i="1"/>
  <c r="H411" i="1" s="1"/>
  <c r="G412" i="1"/>
  <c r="H412" i="1" s="1"/>
  <c r="G413" i="1"/>
  <c r="H413" i="1" s="1"/>
  <c r="G414" i="1"/>
  <c r="H414" i="1" s="1"/>
  <c r="G415" i="1"/>
  <c r="H415" i="1" s="1"/>
  <c r="G416" i="1"/>
  <c r="H416" i="1" s="1"/>
  <c r="G417" i="1"/>
  <c r="H417" i="1" s="1"/>
  <c r="G418" i="1"/>
  <c r="H418" i="1" s="1"/>
  <c r="G419" i="1"/>
  <c r="H419" i="1" s="1"/>
  <c r="G420" i="1"/>
  <c r="H420" i="1" s="1"/>
  <c r="G421" i="1"/>
  <c r="H421" i="1" s="1"/>
  <c r="G422" i="1"/>
  <c r="H422" i="1" s="1"/>
  <c r="G423" i="1"/>
  <c r="H423" i="1" s="1"/>
  <c r="G424" i="1"/>
  <c r="H424" i="1" s="1"/>
  <c r="G425" i="1"/>
  <c r="H425" i="1" s="1"/>
  <c r="G426" i="1"/>
  <c r="H426" i="1" s="1"/>
  <c r="G427" i="1"/>
  <c r="H427" i="1" s="1"/>
  <c r="G428" i="1"/>
  <c r="H428" i="1" s="1"/>
  <c r="G429" i="1"/>
  <c r="H429" i="1" s="1"/>
  <c r="G430" i="1"/>
  <c r="H430" i="1" s="1"/>
  <c r="G431" i="1"/>
  <c r="H431" i="1" s="1"/>
  <c r="G432" i="1"/>
  <c r="H432" i="1" s="1"/>
  <c r="G433" i="1"/>
  <c r="H433" i="1" s="1"/>
  <c r="G434" i="1"/>
  <c r="H434" i="1" s="1"/>
  <c r="G435" i="1"/>
  <c r="H435" i="1" s="1"/>
  <c r="G436" i="1"/>
  <c r="H436" i="1" s="1"/>
  <c r="G437" i="1"/>
  <c r="H437" i="1" s="1"/>
  <c r="G438" i="1"/>
  <c r="H438" i="1" s="1"/>
  <c r="G439" i="1"/>
  <c r="H439" i="1" s="1"/>
  <c r="G440" i="1"/>
  <c r="H440" i="1" s="1"/>
  <c r="G441" i="1"/>
  <c r="H441" i="1" s="1"/>
  <c r="G442" i="1"/>
  <c r="H442" i="1" s="1"/>
  <c r="G443" i="1"/>
  <c r="H443" i="1" s="1"/>
  <c r="G444" i="1"/>
  <c r="H444" i="1" s="1"/>
  <c r="G445" i="1"/>
  <c r="H445" i="1" s="1"/>
  <c r="G446" i="1"/>
  <c r="H446" i="1" s="1"/>
  <c r="G447" i="1"/>
  <c r="H447" i="1" s="1"/>
  <c r="G448" i="1"/>
  <c r="H448" i="1" s="1"/>
  <c r="G449" i="1"/>
  <c r="H449" i="1" s="1"/>
  <c r="G450" i="1"/>
  <c r="H450" i="1" s="1"/>
  <c r="G451" i="1"/>
  <c r="H451" i="1" s="1"/>
  <c r="G452" i="1"/>
  <c r="H452" i="1" s="1"/>
  <c r="G453" i="1"/>
  <c r="H453" i="1" s="1"/>
  <c r="G454" i="1"/>
  <c r="H454" i="1" s="1"/>
  <c r="G455" i="1"/>
  <c r="H455" i="1" s="1"/>
  <c r="G456" i="1"/>
  <c r="H456" i="1" s="1"/>
  <c r="G457" i="1"/>
  <c r="H457" i="1" s="1"/>
  <c r="G458" i="1"/>
  <c r="H458" i="1" s="1"/>
  <c r="G459" i="1"/>
  <c r="H459" i="1" s="1"/>
  <c r="G460" i="1"/>
  <c r="H460" i="1" s="1"/>
  <c r="G461" i="1"/>
  <c r="H461" i="1" s="1"/>
  <c r="G462" i="1"/>
  <c r="H462" i="1" s="1"/>
  <c r="G463" i="1"/>
  <c r="H463" i="1" s="1"/>
  <c r="G464" i="1"/>
  <c r="H464" i="1" s="1"/>
  <c r="G465" i="1"/>
  <c r="H465" i="1" s="1"/>
  <c r="G466" i="1"/>
  <c r="H466" i="1" s="1"/>
  <c r="G467" i="1"/>
  <c r="H467" i="1" s="1"/>
  <c r="G468" i="1"/>
  <c r="H468" i="1" s="1"/>
  <c r="G469" i="1"/>
  <c r="H469" i="1" s="1"/>
  <c r="G470" i="1"/>
  <c r="H470" i="1" s="1"/>
  <c r="G471" i="1"/>
  <c r="H471" i="1" s="1"/>
  <c r="G472" i="1"/>
  <c r="H472" i="1" s="1"/>
  <c r="G473" i="1"/>
  <c r="H473" i="1" s="1"/>
  <c r="G474" i="1"/>
  <c r="H474" i="1" s="1"/>
  <c r="G475" i="1"/>
  <c r="H475" i="1" s="1"/>
  <c r="G476" i="1"/>
  <c r="H476" i="1" s="1"/>
  <c r="G477" i="1"/>
  <c r="H477" i="1" s="1"/>
  <c r="G478" i="1"/>
  <c r="H478" i="1" s="1"/>
  <c r="G479" i="1"/>
  <c r="H479" i="1" s="1"/>
  <c r="G480" i="1"/>
  <c r="H480" i="1" s="1"/>
  <c r="G481" i="1"/>
  <c r="H481" i="1" s="1"/>
  <c r="G482" i="1"/>
  <c r="H482" i="1" s="1"/>
  <c r="G483" i="1"/>
  <c r="H483" i="1" s="1"/>
  <c r="G484" i="1"/>
  <c r="H484" i="1" s="1"/>
  <c r="G485" i="1"/>
  <c r="H485" i="1" s="1"/>
  <c r="G486" i="1"/>
  <c r="H486" i="1" s="1"/>
  <c r="G487" i="1"/>
  <c r="H487" i="1" s="1"/>
  <c r="G488" i="1"/>
  <c r="H488" i="1" s="1"/>
  <c r="G489" i="1"/>
  <c r="H489" i="1" s="1"/>
  <c r="G490" i="1"/>
  <c r="H490" i="1" s="1"/>
  <c r="G491" i="1"/>
  <c r="H491" i="1" s="1"/>
  <c r="G492" i="1"/>
  <c r="H492" i="1" s="1"/>
  <c r="G493" i="1"/>
  <c r="H493" i="1" s="1"/>
  <c r="G494" i="1"/>
  <c r="H494" i="1" s="1"/>
  <c r="G495" i="1"/>
  <c r="H495" i="1" s="1"/>
  <c r="G496" i="1"/>
  <c r="H496" i="1" s="1"/>
  <c r="G497" i="1"/>
  <c r="H497" i="1" s="1"/>
  <c r="G498" i="1"/>
  <c r="H498" i="1" s="1"/>
  <c r="G499" i="1"/>
  <c r="H499" i="1" s="1"/>
  <c r="G500" i="1"/>
  <c r="H500" i="1" s="1"/>
  <c r="G501" i="1"/>
  <c r="H501" i="1" s="1"/>
  <c r="G502" i="1"/>
  <c r="H502" i="1" s="1"/>
  <c r="G503" i="1"/>
  <c r="H503" i="1" s="1"/>
  <c r="G504" i="1"/>
  <c r="H504" i="1" s="1"/>
  <c r="G505" i="1"/>
  <c r="H505" i="1" s="1"/>
  <c r="G506" i="1"/>
  <c r="H506" i="1" s="1"/>
  <c r="G507" i="1"/>
  <c r="H507" i="1" s="1"/>
  <c r="G508" i="1"/>
  <c r="H508" i="1" s="1"/>
  <c r="G509" i="1"/>
  <c r="H509" i="1" s="1"/>
  <c r="G510" i="1"/>
  <c r="H510" i="1" s="1"/>
  <c r="G511" i="1"/>
  <c r="H511" i="1" s="1"/>
  <c r="G512" i="1"/>
  <c r="H512" i="1" s="1"/>
  <c r="G513" i="1"/>
  <c r="H513" i="1" s="1"/>
  <c r="G514" i="1"/>
  <c r="H514" i="1" s="1"/>
  <c r="G515" i="1"/>
  <c r="H515" i="1" s="1"/>
  <c r="G516" i="1"/>
  <c r="H516" i="1" s="1"/>
  <c r="G517" i="1"/>
  <c r="H517" i="1" s="1"/>
  <c r="G518" i="1"/>
  <c r="H518" i="1" s="1"/>
  <c r="G519" i="1"/>
  <c r="H519" i="1" s="1"/>
  <c r="G520" i="1"/>
  <c r="H520" i="1" s="1"/>
  <c r="G521" i="1"/>
  <c r="H521" i="1" s="1"/>
  <c r="G522" i="1"/>
  <c r="H522" i="1" s="1"/>
  <c r="G523" i="1"/>
  <c r="H523" i="1" s="1"/>
  <c r="G524" i="1"/>
  <c r="H524" i="1" s="1"/>
  <c r="G525" i="1"/>
  <c r="H525" i="1" s="1"/>
  <c r="G526" i="1"/>
  <c r="H526" i="1" s="1"/>
  <c r="G527" i="1"/>
  <c r="H527" i="1" s="1"/>
  <c r="G528" i="1"/>
  <c r="H528" i="1" s="1"/>
  <c r="G529" i="1"/>
  <c r="H529" i="1" s="1"/>
  <c r="G530" i="1"/>
  <c r="H530" i="1" s="1"/>
  <c r="G531" i="1"/>
  <c r="H531" i="1" s="1"/>
  <c r="G532" i="1"/>
  <c r="H532" i="1" s="1"/>
  <c r="G533" i="1"/>
  <c r="H533" i="1" s="1"/>
  <c r="G534" i="1"/>
  <c r="H534" i="1" s="1"/>
  <c r="G535" i="1"/>
  <c r="H535" i="1" s="1"/>
  <c r="G536" i="1"/>
  <c r="H536" i="1" s="1"/>
  <c r="G537" i="1"/>
  <c r="H537" i="1" s="1"/>
  <c r="G538" i="1"/>
  <c r="H538" i="1" s="1"/>
  <c r="G539" i="1"/>
  <c r="H539" i="1" s="1"/>
  <c r="G540" i="1"/>
  <c r="H540" i="1" s="1"/>
  <c r="G541" i="1"/>
  <c r="H541" i="1" s="1"/>
  <c r="G542" i="1"/>
  <c r="H542" i="1" s="1"/>
  <c r="G543" i="1"/>
  <c r="H543" i="1" s="1"/>
  <c r="G544" i="1"/>
  <c r="H544" i="1" s="1"/>
  <c r="G545" i="1"/>
  <c r="H545" i="1" s="1"/>
  <c r="G546" i="1"/>
  <c r="H546" i="1" s="1"/>
  <c r="G547" i="1"/>
  <c r="H547" i="1" s="1"/>
  <c r="G548" i="1"/>
  <c r="H548" i="1" s="1"/>
  <c r="G549" i="1"/>
  <c r="H549" i="1" s="1"/>
  <c r="G550" i="1"/>
  <c r="H550" i="1" s="1"/>
  <c r="G551" i="1"/>
  <c r="H551" i="1" s="1"/>
  <c r="G552" i="1"/>
  <c r="H552" i="1" s="1"/>
  <c r="G553" i="1"/>
  <c r="H553" i="1" s="1"/>
  <c r="G554" i="1"/>
  <c r="H554" i="1" s="1"/>
  <c r="G555" i="1"/>
  <c r="H555" i="1" s="1"/>
  <c r="G556" i="1"/>
  <c r="H556" i="1" s="1"/>
  <c r="G557" i="1"/>
  <c r="H557" i="1" s="1"/>
  <c r="G558" i="1"/>
  <c r="H558" i="1" s="1"/>
  <c r="G559" i="1"/>
  <c r="H559" i="1" s="1"/>
  <c r="G560" i="1"/>
  <c r="H560" i="1" s="1"/>
  <c r="G561" i="1"/>
  <c r="H561" i="1" s="1"/>
  <c r="G562" i="1"/>
  <c r="H562" i="1" s="1"/>
  <c r="G563" i="1"/>
  <c r="H563" i="1" s="1"/>
  <c r="G564" i="1"/>
  <c r="H564" i="1" s="1"/>
  <c r="G565" i="1"/>
  <c r="H565" i="1" s="1"/>
  <c r="G566" i="1"/>
  <c r="H566" i="1" s="1"/>
  <c r="G567" i="1"/>
  <c r="H567" i="1" s="1"/>
  <c r="G568" i="1"/>
  <c r="H568" i="1" s="1"/>
  <c r="G569" i="1"/>
  <c r="H569" i="1" s="1"/>
  <c r="G570" i="1"/>
  <c r="H570" i="1" s="1"/>
  <c r="G571" i="1"/>
  <c r="H571" i="1" s="1"/>
  <c r="G572" i="1"/>
  <c r="H572" i="1" s="1"/>
  <c r="G573" i="1"/>
  <c r="H573" i="1" s="1"/>
  <c r="G574" i="1"/>
  <c r="H574" i="1" s="1"/>
  <c r="G575" i="1"/>
  <c r="H575" i="1" s="1"/>
  <c r="G576" i="1"/>
  <c r="H576" i="1" s="1"/>
  <c r="G577" i="1"/>
  <c r="H577" i="1" s="1"/>
  <c r="G578" i="1"/>
  <c r="H578" i="1" s="1"/>
  <c r="G579" i="1"/>
  <c r="H579" i="1" s="1"/>
  <c r="G580" i="1"/>
  <c r="H580" i="1" s="1"/>
  <c r="G581" i="1"/>
  <c r="H581" i="1" s="1"/>
  <c r="G582" i="1"/>
  <c r="H582" i="1" s="1"/>
  <c r="G583" i="1"/>
  <c r="H583" i="1" s="1"/>
  <c r="G584" i="1"/>
  <c r="H584" i="1" s="1"/>
  <c r="G585" i="1"/>
  <c r="H585" i="1" s="1"/>
  <c r="G586" i="1"/>
  <c r="H586" i="1" s="1"/>
  <c r="G587" i="1"/>
  <c r="H587" i="1" s="1"/>
  <c r="G588" i="1"/>
  <c r="H588" i="1" s="1"/>
  <c r="G589" i="1"/>
  <c r="H589" i="1" s="1"/>
  <c r="G590" i="1"/>
  <c r="H590" i="1" s="1"/>
  <c r="G591" i="1"/>
  <c r="H591" i="1" s="1"/>
  <c r="G592" i="1"/>
  <c r="H592" i="1" s="1"/>
  <c r="G593" i="1"/>
  <c r="H593" i="1" s="1"/>
  <c r="G594" i="1"/>
  <c r="H594" i="1" s="1"/>
  <c r="G595" i="1"/>
  <c r="H595" i="1" s="1"/>
  <c r="G596" i="1"/>
  <c r="H596" i="1" s="1"/>
  <c r="G597" i="1"/>
  <c r="H597" i="1" s="1"/>
  <c r="G598" i="1"/>
  <c r="H598" i="1" s="1"/>
  <c r="G599" i="1"/>
  <c r="H599" i="1" s="1"/>
  <c r="G600" i="1"/>
  <c r="H600" i="1" s="1"/>
  <c r="G601" i="1"/>
  <c r="H601" i="1" s="1"/>
  <c r="G602" i="1"/>
  <c r="H602" i="1" s="1"/>
  <c r="G603" i="1"/>
  <c r="H603" i="1" s="1"/>
  <c r="G604" i="1"/>
  <c r="H604" i="1" s="1"/>
  <c r="G605" i="1"/>
  <c r="H605" i="1" s="1"/>
  <c r="G606" i="1"/>
  <c r="H606" i="1" s="1"/>
  <c r="G607" i="1"/>
  <c r="H607" i="1" s="1"/>
  <c r="G608" i="1"/>
  <c r="H608" i="1" s="1"/>
  <c r="G609" i="1"/>
  <c r="H609" i="1" s="1"/>
  <c r="G610" i="1"/>
  <c r="H610" i="1" s="1"/>
  <c r="G611" i="1"/>
  <c r="H611" i="1" s="1"/>
  <c r="G612" i="1"/>
  <c r="H612" i="1" s="1"/>
  <c r="G613" i="1"/>
  <c r="H613" i="1" s="1"/>
  <c r="G614" i="1"/>
  <c r="H614" i="1" s="1"/>
  <c r="G615" i="1"/>
  <c r="H615" i="1" s="1"/>
  <c r="G616" i="1"/>
  <c r="H616" i="1" s="1"/>
  <c r="G617" i="1"/>
  <c r="H617" i="1" s="1"/>
  <c r="G618" i="1"/>
  <c r="H618" i="1" s="1"/>
  <c r="G619" i="1"/>
  <c r="H619" i="1" s="1"/>
  <c r="G620" i="1"/>
  <c r="H620" i="1" s="1"/>
  <c r="G621" i="1"/>
  <c r="H621" i="1" s="1"/>
  <c r="G622" i="1"/>
  <c r="H622" i="1" s="1"/>
  <c r="G623" i="1"/>
  <c r="H623" i="1" s="1"/>
  <c r="G624" i="1"/>
  <c r="H624" i="1" s="1"/>
  <c r="G625" i="1"/>
  <c r="H625" i="1" s="1"/>
  <c r="G626" i="1"/>
  <c r="H626" i="1" s="1"/>
  <c r="G627" i="1"/>
  <c r="H627" i="1" s="1"/>
  <c r="G628" i="1"/>
  <c r="H628" i="1" s="1"/>
  <c r="G629" i="1"/>
  <c r="H629" i="1" s="1"/>
  <c r="G630" i="1"/>
  <c r="H630" i="1" s="1"/>
  <c r="G631" i="1"/>
  <c r="H631" i="1" s="1"/>
  <c r="G632" i="1"/>
  <c r="H632" i="1" s="1"/>
  <c r="G633" i="1"/>
  <c r="H633" i="1" s="1"/>
  <c r="G634" i="1"/>
  <c r="H634" i="1" s="1"/>
  <c r="G635" i="1"/>
  <c r="H635" i="1" s="1"/>
  <c r="G636" i="1"/>
  <c r="H636" i="1" s="1"/>
  <c r="G637" i="1"/>
  <c r="H637" i="1" s="1"/>
  <c r="G638" i="1"/>
  <c r="H638" i="1" s="1"/>
  <c r="G639" i="1"/>
  <c r="H639" i="1" s="1"/>
  <c r="G640" i="1"/>
  <c r="H640" i="1" s="1"/>
  <c r="G641" i="1"/>
  <c r="H641" i="1" s="1"/>
  <c r="G642" i="1"/>
  <c r="H642" i="1" s="1"/>
  <c r="G643" i="1"/>
  <c r="H643" i="1" s="1"/>
  <c r="G644" i="1"/>
  <c r="H644" i="1" s="1"/>
  <c r="G645" i="1"/>
  <c r="H645" i="1" s="1"/>
  <c r="G646" i="1"/>
  <c r="H646" i="1" s="1"/>
  <c r="G647" i="1"/>
  <c r="H647" i="1" s="1"/>
  <c r="G648" i="1"/>
  <c r="H648" i="1" s="1"/>
  <c r="G649" i="1"/>
  <c r="H649" i="1" s="1"/>
  <c r="G650" i="1"/>
  <c r="H650" i="1" s="1"/>
  <c r="G651" i="1"/>
  <c r="H651" i="1" s="1"/>
  <c r="G652" i="1"/>
  <c r="H652" i="1" s="1"/>
  <c r="G653" i="1"/>
  <c r="H653" i="1" s="1"/>
  <c r="G654" i="1"/>
  <c r="H654" i="1" s="1"/>
  <c r="G655" i="1"/>
  <c r="H655" i="1" s="1"/>
  <c r="G656" i="1"/>
  <c r="H656" i="1" s="1"/>
  <c r="G657" i="1"/>
  <c r="H657" i="1" s="1"/>
  <c r="G658" i="1"/>
  <c r="H658" i="1" s="1"/>
  <c r="G659" i="1"/>
  <c r="H659" i="1" s="1"/>
  <c r="G660" i="1"/>
  <c r="H660" i="1" s="1"/>
  <c r="G661" i="1"/>
  <c r="H661" i="1" s="1"/>
  <c r="G662" i="1"/>
  <c r="H662" i="1" s="1"/>
  <c r="G663" i="1"/>
  <c r="H663" i="1" s="1"/>
  <c r="G664" i="1"/>
  <c r="H664" i="1" s="1"/>
  <c r="G665" i="1"/>
  <c r="H665" i="1" s="1"/>
  <c r="G666" i="1"/>
  <c r="H666" i="1" s="1"/>
  <c r="G667" i="1"/>
  <c r="H667" i="1" s="1"/>
  <c r="G668" i="1"/>
  <c r="H668" i="1" s="1"/>
  <c r="G669" i="1"/>
  <c r="H669" i="1" s="1"/>
  <c r="G670" i="1"/>
  <c r="H670" i="1" s="1"/>
  <c r="G671" i="1"/>
  <c r="H671" i="1" s="1"/>
  <c r="G672" i="1"/>
  <c r="H672" i="1" s="1"/>
  <c r="G673" i="1"/>
  <c r="H673" i="1" s="1"/>
  <c r="G674" i="1"/>
  <c r="H674" i="1" s="1"/>
  <c r="G675" i="1"/>
  <c r="H675" i="1" s="1"/>
  <c r="G676" i="1"/>
  <c r="H676" i="1" s="1"/>
  <c r="G677" i="1"/>
  <c r="H677" i="1" s="1"/>
  <c r="G678" i="1"/>
  <c r="H678" i="1" s="1"/>
  <c r="G679" i="1"/>
  <c r="H679" i="1" s="1"/>
  <c r="G680" i="1"/>
  <c r="H680" i="1" s="1"/>
  <c r="G681" i="1"/>
  <c r="H681" i="1" s="1"/>
  <c r="G682" i="1"/>
  <c r="H682" i="1" s="1"/>
  <c r="G683" i="1"/>
  <c r="H683" i="1" s="1"/>
  <c r="G684" i="1"/>
  <c r="H684" i="1" s="1"/>
  <c r="G685" i="1"/>
  <c r="H685" i="1" s="1"/>
  <c r="G686" i="1"/>
  <c r="H686" i="1" s="1"/>
  <c r="G687" i="1"/>
  <c r="H687" i="1" s="1"/>
  <c r="G688" i="1"/>
  <c r="H688" i="1" s="1"/>
  <c r="G689" i="1"/>
  <c r="H689" i="1" s="1"/>
  <c r="G690" i="1"/>
  <c r="H690" i="1" s="1"/>
  <c r="G691" i="1"/>
  <c r="H691" i="1" s="1"/>
  <c r="G692" i="1"/>
  <c r="H692" i="1" s="1"/>
  <c r="G693" i="1"/>
  <c r="H693" i="1" s="1"/>
  <c r="G694" i="1"/>
  <c r="H694" i="1" s="1"/>
  <c r="G695" i="1"/>
  <c r="H695" i="1" s="1"/>
  <c r="G696" i="1"/>
  <c r="H696" i="1" s="1"/>
  <c r="G697" i="1"/>
  <c r="H697" i="1" s="1"/>
  <c r="G698" i="1"/>
  <c r="H698" i="1" s="1"/>
  <c r="G699" i="1"/>
  <c r="H699" i="1" s="1"/>
  <c r="G700" i="1"/>
  <c r="H700" i="1" s="1"/>
  <c r="G701" i="1"/>
  <c r="H701" i="1" s="1"/>
  <c r="G702" i="1"/>
  <c r="H702" i="1" s="1"/>
  <c r="G703" i="1"/>
  <c r="H703" i="1" s="1"/>
  <c r="G704" i="1"/>
  <c r="H704" i="1" s="1"/>
  <c r="G705" i="1"/>
  <c r="H705" i="1" s="1"/>
  <c r="G706" i="1"/>
  <c r="H706" i="1" s="1"/>
  <c r="G707" i="1"/>
  <c r="H707" i="1" s="1"/>
  <c r="G708" i="1"/>
  <c r="H708" i="1" s="1"/>
  <c r="G709" i="1"/>
  <c r="H709" i="1" s="1"/>
  <c r="G710" i="1"/>
  <c r="H710" i="1" s="1"/>
  <c r="G711" i="1"/>
  <c r="H711" i="1" s="1"/>
  <c r="G712" i="1"/>
  <c r="H712" i="1" s="1"/>
  <c r="G713" i="1"/>
  <c r="H713" i="1" s="1"/>
  <c r="G714" i="1"/>
  <c r="H714" i="1" s="1"/>
  <c r="G715" i="1"/>
  <c r="H715" i="1" s="1"/>
  <c r="G716" i="1"/>
  <c r="H716" i="1" s="1"/>
  <c r="G717" i="1"/>
  <c r="H717" i="1" s="1"/>
  <c r="G718" i="1"/>
  <c r="H718" i="1" s="1"/>
  <c r="G719" i="1"/>
  <c r="H719" i="1" s="1"/>
  <c r="G720" i="1"/>
  <c r="H720" i="1" s="1"/>
  <c r="G721" i="1"/>
  <c r="H721" i="1" s="1"/>
  <c r="G722" i="1"/>
  <c r="H722" i="1" s="1"/>
  <c r="G723" i="1"/>
  <c r="H723" i="1" s="1"/>
  <c r="G724" i="1"/>
  <c r="H724" i="1" s="1"/>
  <c r="G725" i="1"/>
  <c r="H725" i="1" s="1"/>
  <c r="G726" i="1"/>
  <c r="H726" i="1" s="1"/>
  <c r="G727" i="1"/>
  <c r="H727" i="1" s="1"/>
  <c r="G728" i="1"/>
  <c r="H728" i="1" s="1"/>
  <c r="G729" i="1"/>
  <c r="H729" i="1" s="1"/>
  <c r="G730" i="1"/>
  <c r="H730" i="1" s="1"/>
  <c r="G731" i="1"/>
  <c r="H731" i="1" s="1"/>
  <c r="G732" i="1"/>
  <c r="H732" i="1" s="1"/>
  <c r="G733" i="1"/>
  <c r="H733" i="1" s="1"/>
  <c r="G734" i="1"/>
  <c r="H734" i="1" s="1"/>
  <c r="G735" i="1"/>
  <c r="H735" i="1" s="1"/>
  <c r="G736" i="1"/>
  <c r="H736" i="1" s="1"/>
  <c r="G737" i="1"/>
  <c r="H737" i="1" s="1"/>
  <c r="G738" i="1"/>
  <c r="H738" i="1" s="1"/>
  <c r="G739" i="1"/>
  <c r="H739" i="1" s="1"/>
  <c r="G740" i="1"/>
  <c r="H740" i="1" s="1"/>
  <c r="G741" i="1"/>
  <c r="H741" i="1" s="1"/>
  <c r="G742" i="1"/>
  <c r="H742" i="1" s="1"/>
  <c r="G743" i="1"/>
  <c r="H743" i="1" s="1"/>
  <c r="G744" i="1"/>
  <c r="H744" i="1" s="1"/>
  <c r="G745" i="1"/>
  <c r="H745" i="1" s="1"/>
  <c r="G746" i="1"/>
  <c r="H746" i="1" s="1"/>
  <c r="G747" i="1"/>
  <c r="H747" i="1" s="1"/>
  <c r="G748" i="1"/>
  <c r="H748" i="1" s="1"/>
  <c r="G749" i="1"/>
  <c r="H749" i="1" s="1"/>
  <c r="G750" i="1"/>
  <c r="H750" i="1" s="1"/>
  <c r="G751" i="1"/>
  <c r="H751" i="1" s="1"/>
  <c r="G752" i="1"/>
  <c r="H752" i="1" s="1"/>
  <c r="G753" i="1"/>
  <c r="H753" i="1" s="1"/>
  <c r="G754" i="1"/>
  <c r="H754" i="1" s="1"/>
  <c r="G755" i="1"/>
  <c r="H755" i="1" s="1"/>
  <c r="G756" i="1"/>
  <c r="H756" i="1" s="1"/>
  <c r="G757" i="1"/>
  <c r="H757" i="1" s="1"/>
  <c r="G758" i="1"/>
  <c r="H758" i="1" s="1"/>
  <c r="G759" i="1"/>
  <c r="H759" i="1" s="1"/>
  <c r="G760" i="1"/>
  <c r="H760" i="1" s="1"/>
  <c r="G761" i="1"/>
  <c r="H761" i="1" s="1"/>
  <c r="G762" i="1"/>
  <c r="H762" i="1" s="1"/>
  <c r="G763" i="1"/>
  <c r="H763" i="1" s="1"/>
  <c r="G764" i="1"/>
  <c r="H764" i="1" s="1"/>
  <c r="G765" i="1"/>
  <c r="H765" i="1" s="1"/>
  <c r="G766" i="1"/>
  <c r="H766" i="1" s="1"/>
  <c r="G767" i="1"/>
  <c r="H767" i="1" s="1"/>
  <c r="G768" i="1"/>
  <c r="H768" i="1" s="1"/>
  <c r="G769" i="1"/>
  <c r="H769" i="1" s="1"/>
  <c r="G770" i="1"/>
  <c r="H770" i="1" s="1"/>
  <c r="G771" i="1"/>
  <c r="H771" i="1" s="1"/>
  <c r="G772" i="1"/>
  <c r="H772" i="1" s="1"/>
  <c r="G773" i="1"/>
  <c r="H773" i="1" s="1"/>
  <c r="G774" i="1"/>
  <c r="H774" i="1" s="1"/>
  <c r="G775" i="1"/>
  <c r="H775" i="1" s="1"/>
  <c r="G776" i="1"/>
  <c r="H776" i="1" s="1"/>
  <c r="G777" i="1"/>
  <c r="H777" i="1" s="1"/>
  <c r="G778" i="1"/>
  <c r="H778" i="1" s="1"/>
  <c r="G779" i="1"/>
  <c r="H779" i="1" s="1"/>
  <c r="G780" i="1"/>
  <c r="H780" i="1" s="1"/>
  <c r="G781" i="1"/>
  <c r="H781" i="1" s="1"/>
  <c r="G782" i="1"/>
  <c r="H782" i="1" s="1"/>
  <c r="G783" i="1"/>
  <c r="H783" i="1" s="1"/>
  <c r="G784" i="1"/>
  <c r="H784" i="1" s="1"/>
  <c r="G785" i="1"/>
  <c r="H785" i="1" s="1"/>
  <c r="G786" i="1"/>
  <c r="H786" i="1" s="1"/>
  <c r="G787" i="1"/>
  <c r="H787" i="1" s="1"/>
  <c r="G788" i="1"/>
  <c r="H788" i="1" s="1"/>
  <c r="G789" i="1"/>
  <c r="H789" i="1" s="1"/>
  <c r="G790" i="1"/>
  <c r="H790" i="1" s="1"/>
  <c r="G791" i="1"/>
  <c r="H791" i="1" s="1"/>
  <c r="G792" i="1"/>
  <c r="H792" i="1" s="1"/>
  <c r="G793" i="1"/>
  <c r="H793" i="1" s="1"/>
  <c r="G794" i="1"/>
  <c r="H794" i="1" s="1"/>
  <c r="G795" i="1"/>
  <c r="H795" i="1" s="1"/>
  <c r="G796" i="1"/>
  <c r="H796" i="1" s="1"/>
  <c r="G797" i="1"/>
  <c r="H797" i="1" s="1"/>
  <c r="G798" i="1"/>
  <c r="H798" i="1" s="1"/>
  <c r="G799" i="1"/>
  <c r="H799" i="1" s="1"/>
  <c r="G800" i="1"/>
  <c r="H800" i="1" s="1"/>
  <c r="G801" i="1"/>
  <c r="H801" i="1" s="1"/>
  <c r="G802" i="1"/>
  <c r="H802" i="1" s="1"/>
  <c r="G803" i="1"/>
  <c r="H803" i="1" s="1"/>
  <c r="G804" i="1"/>
  <c r="H804" i="1" s="1"/>
  <c r="G805" i="1"/>
  <c r="H805" i="1" s="1"/>
  <c r="G806" i="1"/>
  <c r="H806" i="1" s="1"/>
  <c r="G807" i="1"/>
  <c r="H807" i="1" s="1"/>
  <c r="G808" i="1"/>
  <c r="H808" i="1" s="1"/>
  <c r="G809" i="1"/>
  <c r="H809" i="1" s="1"/>
  <c r="G810" i="1"/>
  <c r="H810" i="1" s="1"/>
  <c r="G811" i="1"/>
  <c r="H811" i="1" s="1"/>
  <c r="G812" i="1"/>
  <c r="H812" i="1" s="1"/>
  <c r="G813" i="1"/>
  <c r="H813" i="1" s="1"/>
  <c r="G814" i="1"/>
  <c r="H814" i="1" s="1"/>
  <c r="G815" i="1"/>
  <c r="H815" i="1" s="1"/>
  <c r="G816" i="1"/>
  <c r="H816" i="1" s="1"/>
  <c r="G817" i="1"/>
  <c r="H817" i="1" s="1"/>
  <c r="G818" i="1"/>
  <c r="H818" i="1" s="1"/>
  <c r="G819" i="1"/>
  <c r="H819" i="1" s="1"/>
  <c r="G820" i="1"/>
  <c r="H820" i="1" s="1"/>
  <c r="G821" i="1"/>
  <c r="H821" i="1" s="1"/>
  <c r="G822" i="1"/>
  <c r="H822" i="1" s="1"/>
  <c r="G823" i="1"/>
  <c r="H823" i="1" s="1"/>
  <c r="G824" i="1"/>
  <c r="H824" i="1" s="1"/>
  <c r="G825" i="1"/>
  <c r="H825" i="1" s="1"/>
  <c r="G826" i="1"/>
  <c r="H826" i="1" s="1"/>
  <c r="G827" i="1"/>
  <c r="H827" i="1" s="1"/>
  <c r="G828" i="1"/>
  <c r="H828" i="1" s="1"/>
  <c r="G829" i="1"/>
  <c r="H829" i="1" s="1"/>
  <c r="G830" i="1"/>
  <c r="H830" i="1" s="1"/>
  <c r="G831" i="1"/>
  <c r="H831" i="1" s="1"/>
  <c r="G832" i="1"/>
  <c r="H832" i="1" s="1"/>
  <c r="G833" i="1"/>
  <c r="H833" i="1" s="1"/>
  <c r="G834" i="1"/>
  <c r="H834" i="1" s="1"/>
  <c r="G835" i="1"/>
  <c r="H835" i="1" s="1"/>
  <c r="G836" i="1"/>
  <c r="H836" i="1" s="1"/>
  <c r="G837" i="1"/>
  <c r="H837" i="1" s="1"/>
  <c r="G838" i="1"/>
  <c r="H838" i="1" s="1"/>
  <c r="G839" i="1"/>
  <c r="H839" i="1" s="1"/>
  <c r="G840" i="1"/>
  <c r="H840" i="1" s="1"/>
  <c r="G841" i="1"/>
  <c r="H841" i="1" s="1"/>
  <c r="G842" i="1"/>
  <c r="H842" i="1" s="1"/>
  <c r="G843" i="1"/>
  <c r="H843" i="1" s="1"/>
  <c r="G844" i="1"/>
  <c r="H844" i="1" s="1"/>
  <c r="G845" i="1"/>
  <c r="H845" i="1" s="1"/>
  <c r="G846" i="1"/>
  <c r="H846" i="1" s="1"/>
  <c r="G847" i="1"/>
  <c r="H847" i="1" s="1"/>
  <c r="G848" i="1"/>
  <c r="H848" i="1" s="1"/>
  <c r="G849" i="1"/>
  <c r="H849" i="1" s="1"/>
  <c r="G850" i="1"/>
  <c r="H850" i="1" s="1"/>
  <c r="G851" i="1"/>
  <c r="H851" i="1" s="1"/>
  <c r="G852" i="1"/>
  <c r="H852" i="1" s="1"/>
  <c r="G853" i="1"/>
  <c r="H853" i="1" s="1"/>
  <c r="G854" i="1"/>
  <c r="H854" i="1" s="1"/>
  <c r="G855" i="1"/>
  <c r="H855" i="1" s="1"/>
  <c r="G856" i="1"/>
  <c r="H856" i="1" s="1"/>
  <c r="G857" i="1"/>
  <c r="H857" i="1" s="1"/>
  <c r="G858" i="1"/>
  <c r="H858" i="1" s="1"/>
  <c r="G859" i="1"/>
  <c r="H859" i="1" s="1"/>
  <c r="G860" i="1"/>
  <c r="H860" i="1" s="1"/>
  <c r="G861" i="1"/>
  <c r="H861" i="1" s="1"/>
  <c r="G862" i="1"/>
  <c r="H862" i="1" s="1"/>
  <c r="G863" i="1"/>
  <c r="H863" i="1" s="1"/>
  <c r="G864" i="1"/>
  <c r="H864" i="1" s="1"/>
  <c r="G865" i="1"/>
  <c r="H865" i="1" s="1"/>
  <c r="G866" i="1"/>
  <c r="H866" i="1" s="1"/>
  <c r="G867" i="1"/>
  <c r="H867" i="1" s="1"/>
  <c r="G868" i="1"/>
  <c r="H868" i="1" s="1"/>
  <c r="G869" i="1"/>
  <c r="H869" i="1" s="1"/>
  <c r="G870" i="1"/>
  <c r="H870" i="1" s="1"/>
  <c r="G871" i="1"/>
  <c r="H871" i="1" s="1"/>
  <c r="G872" i="1"/>
  <c r="H872" i="1" s="1"/>
  <c r="G873" i="1"/>
  <c r="H873" i="1" s="1"/>
  <c r="G874" i="1"/>
  <c r="H874" i="1" s="1"/>
  <c r="G875" i="1"/>
  <c r="H875" i="1" s="1"/>
  <c r="G876" i="1"/>
  <c r="H876" i="1" s="1"/>
  <c r="G877" i="1"/>
  <c r="H877" i="1" s="1"/>
  <c r="G878" i="1"/>
  <c r="H878" i="1" s="1"/>
  <c r="G879" i="1"/>
  <c r="H879" i="1" s="1"/>
  <c r="G880" i="1"/>
  <c r="H880" i="1" s="1"/>
  <c r="G881" i="1"/>
  <c r="H881" i="1" s="1"/>
  <c r="G882" i="1"/>
  <c r="H882" i="1" s="1"/>
  <c r="G883" i="1"/>
  <c r="H883" i="1" s="1"/>
  <c r="G884" i="1"/>
  <c r="H884" i="1" s="1"/>
  <c r="G885" i="1"/>
  <c r="H885" i="1" s="1"/>
  <c r="G886" i="1"/>
  <c r="H886" i="1" s="1"/>
  <c r="G887" i="1"/>
  <c r="H887" i="1" s="1"/>
  <c r="G888" i="1"/>
  <c r="H888" i="1" s="1"/>
  <c r="G889" i="1"/>
  <c r="H889" i="1" s="1"/>
  <c r="G890" i="1"/>
  <c r="H890" i="1" s="1"/>
  <c r="G891" i="1"/>
  <c r="H891" i="1" s="1"/>
  <c r="G892" i="1"/>
  <c r="H892" i="1" s="1"/>
  <c r="G893" i="1"/>
  <c r="H893" i="1" s="1"/>
  <c r="G894" i="1"/>
  <c r="H894" i="1" s="1"/>
  <c r="G895" i="1"/>
  <c r="H895" i="1" s="1"/>
  <c r="G896" i="1"/>
  <c r="H896" i="1" s="1"/>
  <c r="G897" i="1"/>
  <c r="H897" i="1" s="1"/>
  <c r="G898" i="1"/>
  <c r="H898" i="1" s="1"/>
  <c r="G899" i="1"/>
  <c r="H899" i="1" s="1"/>
  <c r="G900" i="1"/>
  <c r="H900" i="1" s="1"/>
  <c r="G901" i="1"/>
  <c r="H901" i="1" s="1"/>
  <c r="G902" i="1"/>
  <c r="H902" i="1" s="1"/>
  <c r="G903" i="1"/>
  <c r="H903" i="1" s="1"/>
  <c r="G904" i="1"/>
  <c r="H904" i="1" s="1"/>
  <c r="G905" i="1"/>
  <c r="H905" i="1" s="1"/>
  <c r="G906" i="1"/>
  <c r="H906" i="1" s="1"/>
  <c r="G907" i="1"/>
  <c r="H907" i="1" s="1"/>
  <c r="G908" i="1"/>
  <c r="H908" i="1" s="1"/>
  <c r="G909" i="1"/>
  <c r="H909" i="1" s="1"/>
  <c r="G910" i="1"/>
  <c r="H910" i="1" s="1"/>
  <c r="G911" i="1"/>
  <c r="H911" i="1" s="1"/>
  <c r="G912" i="1"/>
  <c r="H912" i="1" s="1"/>
  <c r="G913" i="1"/>
  <c r="H913" i="1" s="1"/>
  <c r="G914" i="1"/>
  <c r="H914" i="1" s="1"/>
  <c r="G915" i="1"/>
  <c r="H915" i="1" s="1"/>
  <c r="G916" i="1"/>
  <c r="H916" i="1" s="1"/>
  <c r="G917" i="1"/>
  <c r="H917" i="1" s="1"/>
  <c r="G918" i="1"/>
  <c r="H918" i="1" s="1"/>
  <c r="G919" i="1"/>
  <c r="H919" i="1" s="1"/>
  <c r="G920" i="1"/>
  <c r="H920" i="1" s="1"/>
  <c r="G921" i="1"/>
  <c r="H921" i="1" s="1"/>
  <c r="G922" i="1"/>
  <c r="H922" i="1" s="1"/>
  <c r="G923" i="1"/>
  <c r="H923" i="1" s="1"/>
  <c r="G924" i="1"/>
  <c r="H924" i="1" s="1"/>
  <c r="G925" i="1"/>
  <c r="H925" i="1" s="1"/>
  <c r="G926" i="1"/>
  <c r="H926" i="1" s="1"/>
  <c r="G927" i="1"/>
  <c r="H927" i="1" s="1"/>
  <c r="G928" i="1"/>
  <c r="H928" i="1" s="1"/>
  <c r="G929" i="1"/>
  <c r="H929" i="1" s="1"/>
  <c r="G930" i="1"/>
  <c r="H930" i="1" s="1"/>
  <c r="G931" i="1"/>
  <c r="H931" i="1" s="1"/>
  <c r="G932" i="1"/>
  <c r="H932" i="1" s="1"/>
  <c r="G933" i="1"/>
  <c r="H933" i="1" s="1"/>
  <c r="G934" i="1"/>
  <c r="H934" i="1" s="1"/>
  <c r="G935" i="1"/>
  <c r="H935" i="1" s="1"/>
  <c r="G936" i="1"/>
  <c r="H936" i="1" s="1"/>
  <c r="G937" i="1"/>
  <c r="H937" i="1" s="1"/>
  <c r="G938" i="1"/>
  <c r="H938" i="1" s="1"/>
  <c r="G939" i="1"/>
  <c r="H939" i="1" s="1"/>
  <c r="G940" i="1"/>
  <c r="H940" i="1" s="1"/>
  <c r="G941" i="1"/>
  <c r="H941" i="1" s="1"/>
  <c r="G942" i="1"/>
  <c r="H942" i="1" s="1"/>
  <c r="G943" i="1"/>
  <c r="H943" i="1" s="1"/>
  <c r="G944" i="1"/>
  <c r="H944" i="1" s="1"/>
  <c r="G945" i="1"/>
  <c r="H945" i="1" s="1"/>
  <c r="G946" i="1"/>
  <c r="H946" i="1" s="1"/>
  <c r="G947" i="1"/>
  <c r="H947" i="1" s="1"/>
  <c r="G948" i="1"/>
  <c r="H948" i="1" s="1"/>
  <c r="G949" i="1"/>
  <c r="H949" i="1" s="1"/>
  <c r="G950" i="1"/>
  <c r="H950" i="1" s="1"/>
  <c r="G951" i="1"/>
  <c r="H951" i="1" s="1"/>
  <c r="G952" i="1"/>
  <c r="H952" i="1" s="1"/>
  <c r="G953" i="1"/>
  <c r="H953" i="1" s="1"/>
  <c r="G954" i="1"/>
  <c r="H954" i="1" s="1"/>
  <c r="G955" i="1"/>
  <c r="H955" i="1" s="1"/>
  <c r="G956" i="1"/>
  <c r="H956" i="1" s="1"/>
  <c r="G957" i="1"/>
  <c r="H957" i="1" s="1"/>
  <c r="G958" i="1"/>
  <c r="H958" i="1" s="1"/>
  <c r="G959" i="1"/>
  <c r="H959" i="1" s="1"/>
  <c r="G960" i="1"/>
  <c r="H960" i="1" s="1"/>
  <c r="G961" i="1"/>
  <c r="H961" i="1" s="1"/>
  <c r="G962" i="1"/>
  <c r="H962" i="1" s="1"/>
  <c r="G963" i="1"/>
  <c r="H963" i="1" s="1"/>
  <c r="G964" i="1"/>
  <c r="H964" i="1" s="1"/>
  <c r="G965" i="1"/>
  <c r="H965" i="1" s="1"/>
  <c r="G966" i="1"/>
  <c r="H966" i="1" s="1"/>
  <c r="G967" i="1"/>
  <c r="H967" i="1" s="1"/>
  <c r="G968" i="1"/>
  <c r="H968" i="1" s="1"/>
  <c r="G969" i="1"/>
  <c r="H969" i="1" s="1"/>
  <c r="G970" i="1"/>
  <c r="H970" i="1" s="1"/>
  <c r="G971" i="1"/>
  <c r="H971" i="1" s="1"/>
  <c r="G972" i="1"/>
  <c r="H972" i="1" s="1"/>
  <c r="G973" i="1"/>
  <c r="H973" i="1" s="1"/>
  <c r="G974" i="1"/>
  <c r="H974" i="1" s="1"/>
  <c r="G975" i="1"/>
  <c r="H975" i="1" s="1"/>
  <c r="G976" i="1"/>
  <c r="H976" i="1" s="1"/>
  <c r="G977" i="1"/>
  <c r="H977" i="1" s="1"/>
  <c r="G978" i="1"/>
  <c r="H978" i="1" s="1"/>
  <c r="G979" i="1"/>
  <c r="H979" i="1" s="1"/>
  <c r="G980" i="1"/>
  <c r="H980" i="1" s="1"/>
  <c r="G981" i="1"/>
  <c r="H981" i="1" s="1"/>
  <c r="G982" i="1"/>
  <c r="H982" i="1" s="1"/>
  <c r="G983" i="1"/>
  <c r="H983" i="1" s="1"/>
  <c r="G984" i="1"/>
  <c r="H984" i="1" s="1"/>
  <c r="G985" i="1"/>
  <c r="H985" i="1" s="1"/>
  <c r="G986" i="1"/>
  <c r="H986" i="1" s="1"/>
  <c r="G987" i="1"/>
  <c r="H987" i="1" s="1"/>
  <c r="G988" i="1"/>
  <c r="H988" i="1" s="1"/>
  <c r="G989" i="1"/>
  <c r="H989" i="1" s="1"/>
  <c r="G990" i="1"/>
  <c r="H990" i="1" s="1"/>
  <c r="G991" i="1"/>
  <c r="H991" i="1" s="1"/>
  <c r="G992" i="1"/>
  <c r="H992" i="1" s="1"/>
  <c r="G993" i="1"/>
  <c r="H993" i="1" s="1"/>
  <c r="G994" i="1"/>
  <c r="H994" i="1" s="1"/>
  <c r="G995" i="1"/>
  <c r="H995" i="1" s="1"/>
  <c r="G996" i="1"/>
  <c r="H996" i="1" s="1"/>
  <c r="G997" i="1"/>
  <c r="H997" i="1" s="1"/>
  <c r="G998" i="1"/>
  <c r="H998" i="1" s="1"/>
  <c r="G999" i="1"/>
  <c r="H999" i="1" s="1"/>
  <c r="G1000" i="1"/>
  <c r="H1000" i="1" s="1"/>
  <c r="G1001" i="1"/>
  <c r="H1001" i="1" s="1"/>
  <c r="G1002" i="1"/>
  <c r="H1002" i="1" s="1"/>
  <c r="G1003" i="1"/>
  <c r="H1003" i="1" s="1"/>
  <c r="G1004" i="1"/>
  <c r="H1004" i="1" s="1"/>
  <c r="G1005" i="1"/>
  <c r="H1005" i="1" s="1"/>
  <c r="G1006" i="1"/>
  <c r="H1006" i="1" s="1"/>
  <c r="G1007" i="1"/>
  <c r="H1007" i="1" s="1"/>
  <c r="G1008" i="1"/>
  <c r="H1008" i="1" s="1"/>
  <c r="G1009" i="1"/>
  <c r="H1009" i="1" s="1"/>
  <c r="G1010" i="1"/>
  <c r="H1010" i="1" s="1"/>
  <c r="G1011" i="1"/>
  <c r="H1011" i="1" s="1"/>
  <c r="G1012" i="1"/>
  <c r="H1012" i="1" s="1"/>
  <c r="G1013" i="1"/>
  <c r="H1013" i="1" s="1"/>
  <c r="G1014" i="1"/>
  <c r="H1014" i="1" s="1"/>
  <c r="G1015" i="1"/>
  <c r="H1015" i="1" s="1"/>
  <c r="G1016" i="1"/>
  <c r="H1016" i="1" s="1"/>
  <c r="G1017" i="1"/>
  <c r="H1017" i="1" s="1"/>
  <c r="G1018" i="1"/>
  <c r="H1018" i="1" s="1"/>
  <c r="G1019" i="1"/>
  <c r="H1019" i="1" s="1"/>
  <c r="G1020" i="1"/>
  <c r="H1020" i="1" s="1"/>
  <c r="G1021" i="1"/>
  <c r="H1021" i="1" s="1"/>
  <c r="G1022" i="1"/>
  <c r="H1022" i="1" s="1"/>
  <c r="G1023" i="1"/>
  <c r="H1023" i="1" s="1"/>
  <c r="G1024" i="1"/>
  <c r="H1024" i="1" s="1"/>
  <c r="G1025" i="1"/>
  <c r="H1025" i="1" s="1"/>
  <c r="G1026" i="1"/>
  <c r="H1026" i="1" s="1"/>
  <c r="G1027" i="1"/>
  <c r="H1027" i="1" s="1"/>
  <c r="G1028" i="1"/>
  <c r="H1028" i="1" s="1"/>
  <c r="G1029" i="1"/>
  <c r="H1029" i="1" s="1"/>
  <c r="G1030" i="1"/>
  <c r="H1030" i="1" s="1"/>
  <c r="G1031" i="1"/>
  <c r="H1031" i="1" s="1"/>
  <c r="G1032" i="1"/>
  <c r="H1032" i="1" s="1"/>
  <c r="G1033" i="1"/>
  <c r="H1033" i="1" s="1"/>
  <c r="G1034" i="1"/>
  <c r="H1034" i="1" s="1"/>
  <c r="G1035" i="1"/>
  <c r="H1035" i="1" s="1"/>
  <c r="G1036" i="1"/>
  <c r="H1036" i="1" s="1"/>
  <c r="G1037" i="1"/>
  <c r="H1037" i="1" s="1"/>
  <c r="G1038" i="1"/>
  <c r="H1038" i="1" s="1"/>
  <c r="G1039" i="1"/>
  <c r="H1039" i="1" s="1"/>
  <c r="G1040" i="1"/>
  <c r="H1040" i="1" s="1"/>
  <c r="G1041" i="1"/>
  <c r="H1041" i="1" s="1"/>
  <c r="G1042" i="1"/>
  <c r="H1042" i="1" s="1"/>
  <c r="G1043" i="1"/>
  <c r="H1043" i="1" s="1"/>
  <c r="G1044" i="1"/>
  <c r="H1044" i="1" s="1"/>
  <c r="G1045" i="1"/>
  <c r="H1045" i="1" s="1"/>
  <c r="G1046" i="1"/>
  <c r="H1046" i="1" s="1"/>
  <c r="G1047" i="1"/>
  <c r="H1047" i="1" s="1"/>
  <c r="G1048" i="1"/>
  <c r="H1048" i="1" s="1"/>
  <c r="G1049" i="1"/>
  <c r="H1049" i="1" s="1"/>
  <c r="G1050" i="1"/>
  <c r="H1050" i="1" s="1"/>
  <c r="G1051" i="1"/>
  <c r="H1051" i="1" s="1"/>
  <c r="G1052" i="1"/>
  <c r="H1052" i="1" s="1"/>
  <c r="G1053" i="1"/>
  <c r="H1053" i="1" s="1"/>
  <c r="G1054" i="1"/>
  <c r="H1054" i="1" s="1"/>
  <c r="G1055" i="1"/>
  <c r="H1055" i="1" s="1"/>
  <c r="G1056" i="1"/>
  <c r="H1056" i="1" s="1"/>
  <c r="G1057" i="1"/>
  <c r="H1057" i="1" s="1"/>
  <c r="G1058" i="1"/>
  <c r="H1058" i="1" s="1"/>
  <c r="G1059" i="1"/>
  <c r="H1059" i="1" s="1"/>
  <c r="G1060" i="1"/>
  <c r="H1060" i="1" s="1"/>
  <c r="G1061" i="1"/>
  <c r="H1061" i="1" s="1"/>
  <c r="G1062" i="1"/>
  <c r="H1062" i="1" s="1"/>
  <c r="G1063" i="1"/>
  <c r="H1063" i="1" s="1"/>
  <c r="G1064" i="1"/>
  <c r="H1064" i="1" s="1"/>
  <c r="G1065" i="1"/>
  <c r="H1065" i="1" s="1"/>
  <c r="G1066" i="1"/>
  <c r="H1066" i="1" s="1"/>
  <c r="G1067" i="1"/>
  <c r="H1067" i="1" s="1"/>
  <c r="G1068" i="1"/>
  <c r="H1068" i="1" s="1"/>
  <c r="G1069" i="1"/>
  <c r="H1069" i="1" s="1"/>
  <c r="G1070" i="1"/>
  <c r="H1070" i="1" s="1"/>
  <c r="G1071" i="1"/>
  <c r="H1071" i="1" s="1"/>
  <c r="G1072" i="1"/>
  <c r="H1072" i="1" s="1"/>
  <c r="G1073" i="1"/>
  <c r="H1073" i="1" s="1"/>
  <c r="G1074" i="1"/>
  <c r="H1074" i="1" s="1"/>
  <c r="G1075" i="1"/>
  <c r="H1075" i="1" s="1"/>
  <c r="G1076" i="1"/>
  <c r="H1076" i="1" s="1"/>
  <c r="G1077" i="1"/>
  <c r="H1077" i="1" s="1"/>
  <c r="G1078" i="1"/>
  <c r="H1078" i="1" s="1"/>
  <c r="G1079" i="1"/>
  <c r="H1079" i="1" s="1"/>
  <c r="G1080" i="1"/>
  <c r="H1080" i="1" s="1"/>
  <c r="G1081" i="1"/>
  <c r="H1081" i="1" s="1"/>
  <c r="G1082" i="1"/>
  <c r="H1082" i="1" s="1"/>
  <c r="G1083" i="1"/>
  <c r="H1083" i="1" s="1"/>
  <c r="G1084" i="1"/>
  <c r="H1084" i="1" s="1"/>
  <c r="G1085" i="1"/>
  <c r="H1085" i="1" s="1"/>
  <c r="G1086" i="1"/>
  <c r="H1086" i="1" s="1"/>
  <c r="G1087" i="1"/>
  <c r="H1087" i="1" s="1"/>
  <c r="G1088" i="1"/>
  <c r="H1088" i="1" s="1"/>
  <c r="G1089" i="1"/>
  <c r="H1089" i="1" s="1"/>
  <c r="G1090" i="1"/>
  <c r="H1090" i="1" s="1"/>
  <c r="G1091" i="1"/>
  <c r="H1091" i="1" s="1"/>
  <c r="G1092" i="1"/>
  <c r="H1092" i="1" s="1"/>
  <c r="G1093" i="1"/>
  <c r="H1093" i="1" s="1"/>
  <c r="G1094" i="1"/>
  <c r="H1094" i="1" s="1"/>
  <c r="G1095" i="1"/>
  <c r="H1095" i="1" s="1"/>
  <c r="G1096" i="1"/>
  <c r="H1096" i="1" s="1"/>
  <c r="G1097" i="1"/>
  <c r="H1097" i="1" s="1"/>
  <c r="G1098" i="1"/>
  <c r="H1098" i="1" s="1"/>
  <c r="G1099" i="1"/>
  <c r="H1099" i="1" s="1"/>
  <c r="G1100" i="1"/>
  <c r="H1100" i="1" s="1"/>
  <c r="G1101" i="1"/>
  <c r="H1101" i="1" s="1"/>
  <c r="G1102" i="1"/>
  <c r="H1102" i="1" s="1"/>
  <c r="G1103" i="1"/>
  <c r="H1103" i="1" s="1"/>
  <c r="G1104" i="1"/>
  <c r="H1104" i="1" s="1"/>
  <c r="G1105" i="1"/>
  <c r="H1105" i="1" s="1"/>
  <c r="G1106" i="1"/>
  <c r="H1106" i="1" s="1"/>
  <c r="G1107" i="1"/>
  <c r="H1107" i="1" s="1"/>
  <c r="G1108" i="1"/>
  <c r="H1108" i="1" s="1"/>
  <c r="G1109" i="1"/>
  <c r="H1109" i="1" s="1"/>
  <c r="G1110" i="1"/>
  <c r="H1110" i="1" s="1"/>
  <c r="G1111" i="1"/>
  <c r="H1111" i="1" s="1"/>
  <c r="G1112" i="1"/>
  <c r="H1112" i="1" s="1"/>
  <c r="G1113" i="1"/>
  <c r="H1113" i="1" s="1"/>
  <c r="G1114" i="1"/>
  <c r="H1114" i="1" s="1"/>
  <c r="G1115" i="1"/>
  <c r="H1115" i="1" s="1"/>
  <c r="G1116" i="1"/>
  <c r="H1116" i="1" s="1"/>
  <c r="G1117" i="1"/>
  <c r="H1117" i="1" s="1"/>
  <c r="G1118" i="1"/>
  <c r="H1118" i="1" s="1"/>
  <c r="G1119" i="1"/>
  <c r="H1119" i="1" s="1"/>
  <c r="G1120" i="1"/>
  <c r="H1120" i="1" s="1"/>
  <c r="G1121" i="1"/>
  <c r="H1121" i="1" s="1"/>
  <c r="G1122" i="1"/>
  <c r="H1122" i="1" s="1"/>
  <c r="G1123" i="1"/>
  <c r="H1123" i="1" s="1"/>
  <c r="G1124" i="1"/>
  <c r="H1124" i="1" s="1"/>
  <c r="G1125" i="1"/>
  <c r="H1125" i="1" s="1"/>
  <c r="G1126" i="1"/>
  <c r="H1126" i="1" s="1"/>
  <c r="G1127" i="1"/>
  <c r="H1127" i="1" s="1"/>
  <c r="G1128" i="1"/>
  <c r="H1128" i="1" s="1"/>
  <c r="G1129" i="1"/>
  <c r="H1129" i="1" s="1"/>
  <c r="G1130" i="1"/>
  <c r="H1130" i="1" s="1"/>
  <c r="G1131" i="1"/>
  <c r="H1131" i="1" s="1"/>
  <c r="G1132" i="1"/>
  <c r="H1132" i="1" s="1"/>
  <c r="G1133" i="1"/>
  <c r="H1133" i="1" s="1"/>
  <c r="G1134" i="1"/>
  <c r="H1134" i="1" s="1"/>
  <c r="G1135" i="1"/>
  <c r="H1135" i="1" s="1"/>
  <c r="G1136" i="1"/>
  <c r="H1136" i="1" s="1"/>
  <c r="G1137" i="1"/>
  <c r="H1137" i="1" s="1"/>
  <c r="G1138" i="1"/>
  <c r="H1138" i="1" s="1"/>
  <c r="G1139" i="1"/>
  <c r="H1139" i="1" s="1"/>
  <c r="G1140" i="1"/>
  <c r="H1140" i="1" s="1"/>
  <c r="G1141" i="1"/>
  <c r="H1141" i="1" s="1"/>
  <c r="G1142" i="1"/>
  <c r="H1142" i="1" s="1"/>
  <c r="G1143" i="1"/>
  <c r="H1143" i="1" s="1"/>
  <c r="G1144" i="1"/>
  <c r="H1144" i="1" s="1"/>
  <c r="G1145" i="1"/>
  <c r="H1145" i="1" s="1"/>
  <c r="G1146" i="1"/>
  <c r="H1146" i="1" s="1"/>
  <c r="G1147" i="1"/>
  <c r="H1147" i="1" s="1"/>
  <c r="G1148" i="1"/>
  <c r="H1148" i="1" s="1"/>
  <c r="G1149" i="1"/>
  <c r="H1149" i="1" s="1"/>
  <c r="G1150" i="1"/>
  <c r="H1150" i="1" s="1"/>
  <c r="G1151" i="1"/>
  <c r="H1151" i="1" s="1"/>
  <c r="G1152" i="1"/>
  <c r="H1152" i="1" s="1"/>
  <c r="G1153" i="1"/>
  <c r="H1153" i="1" s="1"/>
  <c r="G1154" i="1"/>
  <c r="H1154" i="1" s="1"/>
  <c r="G1155" i="1"/>
  <c r="H1155" i="1" s="1"/>
  <c r="G1156" i="1"/>
  <c r="H1156" i="1" s="1"/>
  <c r="G1157" i="1"/>
  <c r="H1157" i="1" s="1"/>
  <c r="G1158" i="1"/>
  <c r="H1158" i="1" s="1"/>
  <c r="G1159" i="1"/>
  <c r="H1159" i="1" s="1"/>
  <c r="G1160" i="1"/>
  <c r="H1160" i="1" s="1"/>
  <c r="G1161" i="1"/>
  <c r="H1161" i="1" s="1"/>
  <c r="G1162" i="1"/>
  <c r="H1162" i="1" s="1"/>
  <c r="G1163" i="1"/>
  <c r="H1163" i="1" s="1"/>
  <c r="G1164" i="1"/>
  <c r="H1164" i="1" s="1"/>
  <c r="G1165" i="1"/>
  <c r="H1165" i="1" s="1"/>
  <c r="G1166" i="1"/>
  <c r="H1166" i="1" s="1"/>
  <c r="G1167" i="1"/>
  <c r="H1167" i="1" s="1"/>
  <c r="G1168" i="1"/>
  <c r="H1168" i="1" s="1"/>
  <c r="G1169" i="1"/>
  <c r="H1169" i="1" s="1"/>
  <c r="G1170" i="1"/>
  <c r="H1170" i="1" s="1"/>
  <c r="G1171" i="1"/>
  <c r="H1171" i="1" s="1"/>
  <c r="G1172" i="1"/>
  <c r="H1172" i="1" s="1"/>
  <c r="G1173" i="1"/>
  <c r="H1173" i="1" s="1"/>
  <c r="G1174" i="1"/>
  <c r="H1174" i="1" s="1"/>
  <c r="G1175" i="1"/>
  <c r="H1175" i="1" s="1"/>
  <c r="G1176" i="1"/>
  <c r="H1176" i="1" s="1"/>
  <c r="G1177" i="1"/>
  <c r="H1177" i="1" s="1"/>
  <c r="G1178" i="1"/>
  <c r="H1178" i="1" s="1"/>
  <c r="G1179" i="1"/>
  <c r="H1179" i="1" s="1"/>
  <c r="G1180" i="1"/>
  <c r="H1180" i="1" s="1"/>
  <c r="G1181" i="1"/>
  <c r="H1181" i="1" s="1"/>
  <c r="G1182" i="1"/>
  <c r="H1182" i="1" s="1"/>
  <c r="G1183" i="1"/>
  <c r="H1183" i="1" s="1"/>
  <c r="G1184" i="1"/>
  <c r="H1184" i="1" s="1"/>
  <c r="G1185" i="1"/>
  <c r="H1185" i="1" s="1"/>
  <c r="G1186" i="1"/>
  <c r="H1186" i="1" s="1"/>
  <c r="G1187" i="1"/>
  <c r="H1187" i="1" s="1"/>
  <c r="G1188" i="1"/>
  <c r="H1188" i="1" s="1"/>
  <c r="G1189" i="1"/>
  <c r="H1189" i="1" s="1"/>
  <c r="G1190" i="1"/>
  <c r="H1190" i="1" s="1"/>
  <c r="G1191" i="1"/>
  <c r="H1191" i="1" s="1"/>
  <c r="G1192" i="1"/>
  <c r="H1192" i="1" s="1"/>
  <c r="G1193" i="1"/>
  <c r="H1193" i="1" s="1"/>
  <c r="G1194" i="1"/>
  <c r="H1194" i="1" s="1"/>
  <c r="G1195" i="1"/>
  <c r="H1195" i="1" s="1"/>
  <c r="G1196" i="1"/>
  <c r="H1196" i="1" s="1"/>
  <c r="G1197" i="1"/>
  <c r="H1197" i="1" s="1"/>
  <c r="G1198" i="1"/>
  <c r="H1198" i="1" s="1"/>
  <c r="G1199" i="1"/>
  <c r="H1199" i="1" s="1"/>
  <c r="G1200" i="1"/>
  <c r="H1200" i="1" s="1"/>
  <c r="G1201" i="1"/>
  <c r="H1201" i="1" s="1"/>
  <c r="G1202" i="1"/>
  <c r="H1202" i="1" s="1"/>
  <c r="G1203" i="1"/>
  <c r="H1203" i="1" s="1"/>
  <c r="G1204" i="1"/>
  <c r="H1204" i="1" s="1"/>
  <c r="G1205" i="1"/>
  <c r="H1205" i="1" s="1"/>
  <c r="G1206" i="1"/>
  <c r="H1206" i="1" s="1"/>
  <c r="G1207" i="1"/>
  <c r="H1207" i="1" s="1"/>
  <c r="G1208" i="1"/>
  <c r="H1208" i="1" s="1"/>
  <c r="G1209" i="1"/>
  <c r="H1209" i="1" s="1"/>
  <c r="G1210" i="1"/>
  <c r="H1210" i="1" s="1"/>
  <c r="G1211" i="1"/>
  <c r="H1211" i="1" s="1"/>
  <c r="G1212" i="1"/>
  <c r="H1212" i="1" s="1"/>
  <c r="G1213" i="1"/>
  <c r="H1213" i="1" s="1"/>
  <c r="G1214" i="1"/>
  <c r="H1214" i="1" s="1"/>
  <c r="G1215" i="1"/>
  <c r="H1215" i="1" s="1"/>
  <c r="G1216" i="1"/>
  <c r="H1216" i="1" s="1"/>
  <c r="G1217" i="1"/>
  <c r="H1217" i="1" s="1"/>
  <c r="G1218" i="1"/>
  <c r="H1218" i="1" s="1"/>
  <c r="G1219" i="1"/>
  <c r="H1219" i="1" s="1"/>
  <c r="G1220" i="1"/>
  <c r="H1220" i="1" s="1"/>
  <c r="G1221" i="1"/>
  <c r="H1221" i="1" s="1"/>
  <c r="G1222" i="1"/>
  <c r="H1222" i="1" s="1"/>
  <c r="G1223" i="1"/>
  <c r="H1223" i="1" s="1"/>
  <c r="G1224" i="1"/>
  <c r="H1224" i="1" s="1"/>
  <c r="G1225" i="1"/>
  <c r="H1225" i="1" s="1"/>
  <c r="G1226" i="1"/>
  <c r="H1226" i="1" s="1"/>
  <c r="G1227" i="1"/>
  <c r="H1227" i="1" s="1"/>
  <c r="G1228" i="1"/>
  <c r="H1228" i="1" s="1"/>
  <c r="G1229" i="1"/>
  <c r="H1229" i="1" s="1"/>
  <c r="G1230" i="1"/>
  <c r="H1230" i="1" s="1"/>
  <c r="G1231" i="1"/>
  <c r="H1231" i="1" s="1"/>
  <c r="G1232" i="1"/>
  <c r="H1232" i="1" s="1"/>
  <c r="G1233" i="1"/>
  <c r="H1233" i="1" s="1"/>
  <c r="G1234" i="1"/>
  <c r="H1234" i="1" s="1"/>
  <c r="G1235" i="1"/>
  <c r="H1235" i="1" s="1"/>
  <c r="G1236" i="1"/>
  <c r="H1236" i="1" s="1"/>
  <c r="G1237" i="1"/>
  <c r="H1237" i="1" s="1"/>
  <c r="G1238" i="1"/>
  <c r="H1238" i="1" s="1"/>
  <c r="G1239" i="1"/>
  <c r="H1239" i="1" s="1"/>
  <c r="G1240" i="1"/>
  <c r="H1240" i="1" s="1"/>
  <c r="G1241" i="1"/>
  <c r="H1241" i="1" s="1"/>
  <c r="G1242" i="1"/>
  <c r="H1242" i="1" s="1"/>
  <c r="G1243" i="1"/>
  <c r="H1243" i="1" s="1"/>
  <c r="G1244" i="1"/>
  <c r="H1244" i="1" s="1"/>
  <c r="G1245" i="1"/>
  <c r="H1245" i="1" s="1"/>
  <c r="G1246" i="1"/>
  <c r="H1246" i="1" s="1"/>
  <c r="G1247" i="1"/>
  <c r="H1247" i="1" s="1"/>
  <c r="G1248" i="1"/>
  <c r="H1248" i="1" s="1"/>
  <c r="G1249" i="1"/>
  <c r="H1249" i="1" s="1"/>
  <c r="G1250" i="1"/>
  <c r="H1250" i="1" s="1"/>
  <c r="G1251" i="1"/>
  <c r="H1251" i="1" s="1"/>
  <c r="G1252" i="1"/>
  <c r="H1252" i="1" s="1"/>
  <c r="G1253" i="1"/>
  <c r="H1253" i="1" s="1"/>
  <c r="G1254" i="1"/>
  <c r="H1254" i="1" s="1"/>
  <c r="G1255" i="1"/>
  <c r="H1255" i="1" s="1"/>
  <c r="G1256" i="1"/>
  <c r="H1256" i="1" s="1"/>
  <c r="G1257" i="1"/>
  <c r="H1257" i="1" s="1"/>
  <c r="G1258" i="1"/>
  <c r="H1258" i="1" s="1"/>
  <c r="G1259" i="1"/>
  <c r="H1259" i="1" s="1"/>
  <c r="G1260" i="1"/>
  <c r="H1260" i="1" s="1"/>
  <c r="G1261" i="1"/>
  <c r="H1261" i="1" s="1"/>
  <c r="G1262" i="1"/>
  <c r="H1262" i="1" s="1"/>
  <c r="G1263" i="1"/>
  <c r="H1263" i="1" s="1"/>
  <c r="G1264" i="1"/>
  <c r="H1264" i="1" s="1"/>
  <c r="G1265" i="1"/>
  <c r="H1265" i="1" s="1"/>
  <c r="G1266" i="1"/>
  <c r="H1266" i="1" s="1"/>
  <c r="G1267" i="1"/>
  <c r="H1267" i="1" s="1"/>
  <c r="G1268" i="1"/>
  <c r="H1268" i="1" s="1"/>
  <c r="G1269" i="1"/>
  <c r="H1269" i="1" s="1"/>
  <c r="G1270" i="1"/>
  <c r="H1270" i="1" s="1"/>
  <c r="G1271" i="1"/>
  <c r="H1271" i="1" s="1"/>
  <c r="G1272" i="1"/>
  <c r="H1272" i="1" s="1"/>
  <c r="G1273" i="1"/>
  <c r="H1273" i="1" s="1"/>
  <c r="G1274" i="1"/>
  <c r="H1274" i="1" s="1"/>
  <c r="G1275" i="1"/>
  <c r="H1275" i="1" s="1"/>
  <c r="G1276" i="1"/>
  <c r="H1276" i="1" s="1"/>
  <c r="G1277" i="1"/>
  <c r="H1277" i="1" s="1"/>
  <c r="G1278" i="1"/>
  <c r="H1278" i="1" s="1"/>
  <c r="G1279" i="1"/>
  <c r="H1279" i="1" s="1"/>
  <c r="G1280" i="1"/>
  <c r="H1280" i="1" s="1"/>
  <c r="G1281" i="1"/>
  <c r="H1281" i="1" s="1"/>
  <c r="G1282" i="1"/>
  <c r="H1282" i="1" s="1"/>
  <c r="G1283" i="1"/>
  <c r="H1283" i="1" s="1"/>
  <c r="G1284" i="1"/>
  <c r="H1284" i="1" s="1"/>
  <c r="G1285" i="1"/>
  <c r="H1285" i="1" s="1"/>
  <c r="G1286" i="1"/>
  <c r="H1286" i="1" s="1"/>
  <c r="G1287" i="1"/>
  <c r="H1287" i="1" s="1"/>
  <c r="G1288" i="1"/>
  <c r="H1288" i="1" s="1"/>
  <c r="G1289" i="1"/>
  <c r="H1289" i="1" s="1"/>
  <c r="G1290" i="1"/>
  <c r="H1290" i="1" s="1"/>
  <c r="G1291" i="1"/>
  <c r="H1291" i="1" s="1"/>
  <c r="G1292" i="1"/>
  <c r="H1292" i="1" s="1"/>
  <c r="G1293" i="1"/>
  <c r="H1293" i="1" s="1"/>
  <c r="G1294" i="1"/>
  <c r="H1294" i="1" s="1"/>
  <c r="G1295" i="1"/>
  <c r="H1295" i="1" s="1"/>
  <c r="G1296" i="1"/>
  <c r="H1296" i="1" s="1"/>
  <c r="G1297" i="1"/>
  <c r="H1297" i="1" s="1"/>
  <c r="G1298" i="1"/>
  <c r="H1298" i="1" s="1"/>
  <c r="G1299" i="1"/>
  <c r="H1299" i="1" s="1"/>
  <c r="G1300" i="1"/>
  <c r="H1300" i="1" s="1"/>
  <c r="G1301" i="1"/>
  <c r="H1301" i="1" s="1"/>
  <c r="G1302" i="1"/>
  <c r="H1302" i="1" s="1"/>
  <c r="G1303" i="1"/>
  <c r="H1303" i="1" s="1"/>
  <c r="G1304" i="1"/>
  <c r="H1304" i="1" s="1"/>
  <c r="G1305" i="1"/>
  <c r="H1305" i="1" s="1"/>
  <c r="G1306" i="1"/>
  <c r="H1306" i="1" s="1"/>
  <c r="G1307" i="1"/>
  <c r="H1307" i="1" s="1"/>
  <c r="G1308" i="1"/>
  <c r="H1308" i="1" s="1"/>
  <c r="G1309" i="1"/>
  <c r="H1309" i="1" s="1"/>
  <c r="G1310" i="1"/>
  <c r="H1310" i="1" s="1"/>
  <c r="G1311" i="1"/>
  <c r="H1311" i="1" s="1"/>
  <c r="G1312" i="1"/>
  <c r="H1312" i="1" s="1"/>
  <c r="G1313" i="1"/>
  <c r="H1313" i="1" s="1"/>
  <c r="G1314" i="1"/>
  <c r="H1314" i="1" s="1"/>
  <c r="G1315" i="1"/>
  <c r="H1315" i="1" s="1"/>
  <c r="G1316" i="1"/>
  <c r="H1316" i="1" s="1"/>
  <c r="G1317" i="1"/>
  <c r="H1317" i="1" s="1"/>
  <c r="G1318" i="1"/>
  <c r="H1318" i="1" s="1"/>
  <c r="G1319" i="1"/>
  <c r="H1319" i="1" s="1"/>
  <c r="G1320" i="1"/>
  <c r="H1320" i="1" s="1"/>
  <c r="G1321" i="1"/>
  <c r="H1321" i="1" s="1"/>
  <c r="G1322" i="1"/>
  <c r="H1322" i="1" s="1"/>
  <c r="G1323" i="1"/>
  <c r="H1323" i="1" s="1"/>
  <c r="G1324" i="1"/>
  <c r="H1324" i="1" s="1"/>
  <c r="G1325" i="1"/>
  <c r="H1325" i="1" s="1"/>
  <c r="G1326" i="1"/>
  <c r="H1326" i="1" s="1"/>
  <c r="G1327" i="1"/>
  <c r="H1327" i="1" s="1"/>
  <c r="G1328" i="1"/>
  <c r="H1328" i="1" s="1"/>
  <c r="G1329" i="1"/>
  <c r="H1329" i="1" s="1"/>
  <c r="G1330" i="1"/>
  <c r="H1330" i="1" s="1"/>
  <c r="G1331" i="1"/>
  <c r="H1331" i="1" s="1"/>
  <c r="G1332" i="1"/>
  <c r="H1332" i="1" s="1"/>
  <c r="G1333" i="1"/>
  <c r="H1333" i="1" s="1"/>
  <c r="G1334" i="1"/>
  <c r="H1334" i="1" s="1"/>
  <c r="G1335" i="1"/>
  <c r="H1335" i="1" s="1"/>
  <c r="G1336" i="1"/>
  <c r="H1336" i="1" s="1"/>
  <c r="G1337" i="1"/>
  <c r="H1337" i="1" s="1"/>
  <c r="G1338" i="1"/>
  <c r="H1338" i="1" s="1"/>
  <c r="G1339" i="1"/>
  <c r="H1339" i="1" s="1"/>
  <c r="G1340" i="1"/>
  <c r="H1340" i="1" s="1"/>
  <c r="G1341" i="1"/>
  <c r="H1341" i="1" s="1"/>
  <c r="G1342" i="1"/>
  <c r="H1342" i="1" s="1"/>
  <c r="G1343" i="1"/>
  <c r="H1343" i="1" s="1"/>
  <c r="G1344" i="1"/>
  <c r="H1344" i="1" s="1"/>
  <c r="G1345" i="1"/>
  <c r="H1345" i="1" s="1"/>
  <c r="G1346" i="1"/>
  <c r="H1346" i="1" s="1"/>
  <c r="G1347" i="1"/>
  <c r="H1347" i="1" s="1"/>
  <c r="G1348" i="1"/>
  <c r="H1348" i="1" s="1"/>
  <c r="G1349" i="1"/>
  <c r="H1349" i="1" s="1"/>
  <c r="G1350" i="1"/>
  <c r="H1350" i="1" s="1"/>
  <c r="G1351" i="1"/>
  <c r="H1351" i="1" s="1"/>
  <c r="G1352" i="1"/>
  <c r="H1352" i="1" s="1"/>
  <c r="G1353" i="1"/>
  <c r="H1353" i="1" s="1"/>
  <c r="G1354" i="1"/>
  <c r="H1354" i="1" s="1"/>
  <c r="G1355" i="1"/>
  <c r="H1355" i="1" s="1"/>
  <c r="G1356" i="1"/>
  <c r="H1356" i="1" s="1"/>
  <c r="G1357" i="1"/>
  <c r="H1357" i="1" s="1"/>
  <c r="G1358" i="1"/>
  <c r="H1358" i="1" s="1"/>
  <c r="G1359" i="1"/>
  <c r="H1359" i="1" s="1"/>
  <c r="G1360" i="1"/>
  <c r="H1360" i="1" s="1"/>
  <c r="G1361" i="1"/>
  <c r="H1361" i="1" s="1"/>
  <c r="G1362" i="1"/>
  <c r="H1362" i="1" s="1"/>
  <c r="G1363" i="1"/>
  <c r="H1363" i="1" s="1"/>
  <c r="G1364" i="1"/>
  <c r="H1364" i="1" s="1"/>
  <c r="G1365" i="1"/>
  <c r="H1365" i="1" s="1"/>
  <c r="G1366" i="1"/>
  <c r="H1366" i="1" s="1"/>
  <c r="G1367" i="1"/>
  <c r="H1367" i="1" s="1"/>
  <c r="G1368" i="1"/>
  <c r="H1368" i="1" s="1"/>
  <c r="G1369" i="1"/>
  <c r="H1369" i="1" s="1"/>
  <c r="G1370" i="1"/>
  <c r="H1370" i="1" s="1"/>
  <c r="G1371" i="1"/>
  <c r="H1371" i="1" s="1"/>
  <c r="G1372" i="1"/>
  <c r="H1372" i="1" s="1"/>
  <c r="G1373" i="1"/>
  <c r="H1373" i="1" s="1"/>
  <c r="G1374" i="1"/>
  <c r="H1374" i="1" s="1"/>
  <c r="G1375" i="1"/>
  <c r="H1375" i="1" s="1"/>
  <c r="G1376" i="1"/>
  <c r="H1376" i="1" s="1"/>
  <c r="G1377" i="1"/>
  <c r="H1377" i="1" s="1"/>
  <c r="G1378" i="1"/>
  <c r="H1378" i="1" s="1"/>
  <c r="G1379" i="1"/>
  <c r="H1379" i="1" s="1"/>
  <c r="G1380" i="1"/>
  <c r="H1380" i="1" s="1"/>
  <c r="G1381" i="1"/>
  <c r="H1381" i="1" s="1"/>
  <c r="G1382" i="1"/>
  <c r="H1382" i="1" s="1"/>
  <c r="G1383" i="1"/>
  <c r="H1383" i="1" s="1"/>
  <c r="G1384" i="1"/>
  <c r="H1384" i="1" s="1"/>
  <c r="G1385" i="1"/>
  <c r="H1385" i="1" s="1"/>
  <c r="G1386" i="1"/>
  <c r="H1386" i="1" s="1"/>
  <c r="G1387" i="1"/>
  <c r="H1387" i="1" s="1"/>
  <c r="G1388" i="1"/>
  <c r="H1388" i="1" s="1"/>
  <c r="G1389" i="1"/>
  <c r="H1389" i="1" s="1"/>
  <c r="G1390" i="1"/>
  <c r="H1390" i="1" s="1"/>
  <c r="G1391" i="1"/>
  <c r="H1391" i="1" s="1"/>
  <c r="G1392" i="1"/>
  <c r="H1392" i="1" s="1"/>
  <c r="G1393" i="1"/>
  <c r="H1393" i="1" s="1"/>
  <c r="G1394" i="1"/>
  <c r="H1394" i="1" s="1"/>
  <c r="G1395" i="1"/>
  <c r="H1395" i="1" s="1"/>
  <c r="G1396" i="1"/>
  <c r="H1396" i="1" s="1"/>
  <c r="G1397" i="1"/>
  <c r="H1397" i="1" s="1"/>
  <c r="G1398" i="1"/>
  <c r="H1398" i="1" s="1"/>
  <c r="G1399" i="1"/>
  <c r="H1399" i="1" s="1"/>
  <c r="G1400" i="1"/>
  <c r="H1400" i="1" s="1"/>
  <c r="G1401" i="1"/>
  <c r="H1401" i="1" s="1"/>
  <c r="G1402" i="1"/>
  <c r="H1402" i="1" s="1"/>
  <c r="G1403" i="1"/>
  <c r="H1403" i="1" s="1"/>
  <c r="G1404" i="1"/>
  <c r="H1404" i="1" s="1"/>
  <c r="G1405" i="1"/>
  <c r="H1405" i="1" s="1"/>
  <c r="G1406" i="1"/>
  <c r="H1406" i="1" s="1"/>
  <c r="G1407" i="1"/>
  <c r="H1407" i="1" s="1"/>
  <c r="G1408" i="1"/>
  <c r="H1408" i="1" s="1"/>
  <c r="G1409" i="1"/>
  <c r="H1409" i="1" s="1"/>
  <c r="G1410" i="1"/>
  <c r="H1410" i="1" s="1"/>
  <c r="G1411" i="1"/>
  <c r="H1411" i="1" s="1"/>
  <c r="G1412" i="1"/>
  <c r="H1412" i="1" s="1"/>
  <c r="G1413" i="1"/>
  <c r="H1413" i="1" s="1"/>
  <c r="G1414" i="1"/>
  <c r="H1414" i="1" s="1"/>
  <c r="G1415" i="1"/>
  <c r="H1415" i="1" s="1"/>
  <c r="G1416" i="1"/>
  <c r="H1416" i="1" s="1"/>
  <c r="G1417" i="1"/>
  <c r="H1417" i="1" s="1"/>
  <c r="G1418" i="1"/>
  <c r="H1418" i="1" s="1"/>
  <c r="G1419" i="1"/>
  <c r="H1419" i="1" s="1"/>
  <c r="G1420" i="1"/>
  <c r="H1420" i="1" s="1"/>
  <c r="G1421" i="1"/>
  <c r="H1421" i="1" s="1"/>
  <c r="G1422" i="1"/>
  <c r="H1422" i="1" s="1"/>
  <c r="G1423" i="1"/>
  <c r="H1423" i="1" s="1"/>
  <c r="G1424" i="1"/>
  <c r="H1424" i="1" s="1"/>
  <c r="G1425" i="1"/>
  <c r="H1425" i="1" s="1"/>
  <c r="G1426" i="1"/>
  <c r="H1426" i="1" s="1"/>
  <c r="G1427" i="1"/>
  <c r="H1427" i="1" s="1"/>
  <c r="G1428" i="1"/>
  <c r="H1428" i="1" s="1"/>
  <c r="G1429" i="1"/>
  <c r="H1429" i="1" s="1"/>
  <c r="G1430" i="1"/>
  <c r="H1430" i="1" s="1"/>
  <c r="G1431" i="1"/>
  <c r="H1431" i="1" s="1"/>
  <c r="G1432" i="1"/>
  <c r="H1432" i="1" s="1"/>
  <c r="G1433" i="1"/>
  <c r="H1433" i="1" s="1"/>
  <c r="G1434" i="1"/>
  <c r="H1434" i="1" s="1"/>
  <c r="G1435" i="1"/>
  <c r="H1435" i="1" s="1"/>
  <c r="G1436" i="1"/>
  <c r="H1436" i="1" s="1"/>
  <c r="G1437" i="1"/>
  <c r="H1437" i="1" s="1"/>
  <c r="G1438" i="1"/>
  <c r="H1438" i="1" s="1"/>
  <c r="G1439" i="1"/>
  <c r="H1439" i="1" s="1"/>
  <c r="G1440" i="1"/>
  <c r="H1440" i="1" s="1"/>
  <c r="G1441" i="1"/>
  <c r="H1441" i="1" s="1"/>
  <c r="G1442" i="1"/>
  <c r="H1442" i="1" s="1"/>
  <c r="G1443" i="1"/>
  <c r="H1443" i="1" s="1"/>
  <c r="G1444" i="1"/>
  <c r="H1444" i="1" s="1"/>
  <c r="G1445" i="1"/>
  <c r="H1445" i="1" s="1"/>
  <c r="G1446" i="1"/>
  <c r="H1446" i="1" s="1"/>
  <c r="G1447" i="1"/>
  <c r="H1447" i="1" s="1"/>
  <c r="G1448" i="1"/>
  <c r="H1448" i="1" s="1"/>
  <c r="G1449" i="1"/>
  <c r="H1449" i="1" s="1"/>
  <c r="G1450" i="1"/>
  <c r="H1450" i="1" s="1"/>
  <c r="G1451" i="1"/>
  <c r="H1451" i="1" s="1"/>
  <c r="G1452" i="1"/>
  <c r="H1452" i="1" s="1"/>
  <c r="G1453" i="1"/>
  <c r="H1453" i="1" s="1"/>
  <c r="G1454" i="1"/>
  <c r="H1454" i="1" s="1"/>
  <c r="G1455" i="1"/>
  <c r="H1455" i="1" s="1"/>
  <c r="G1456" i="1"/>
  <c r="H1456" i="1" s="1"/>
  <c r="G1457" i="1"/>
  <c r="H1457" i="1" s="1"/>
  <c r="G1458" i="1"/>
  <c r="H1458" i="1" s="1"/>
  <c r="G1459" i="1"/>
  <c r="H1459" i="1" s="1"/>
  <c r="G1460" i="1"/>
  <c r="H1460" i="1" s="1"/>
  <c r="G1461" i="1"/>
  <c r="H1461" i="1" s="1"/>
  <c r="G1462" i="1"/>
  <c r="H1462" i="1" s="1"/>
  <c r="G1463" i="1"/>
  <c r="H1463" i="1" s="1"/>
  <c r="G1464" i="1"/>
  <c r="H1464" i="1" s="1"/>
  <c r="G1465" i="1"/>
  <c r="H1465" i="1" s="1"/>
  <c r="G1466" i="1"/>
  <c r="H1466" i="1" s="1"/>
  <c r="G1467" i="1"/>
  <c r="H1467" i="1" s="1"/>
  <c r="G1468" i="1"/>
  <c r="H1468" i="1" s="1"/>
  <c r="G1469" i="1"/>
  <c r="H1469" i="1" s="1"/>
  <c r="G1470" i="1"/>
  <c r="H1470" i="1" s="1"/>
  <c r="G1471" i="1"/>
  <c r="H1471" i="1" s="1"/>
  <c r="G1472" i="1"/>
  <c r="H1472" i="1" s="1"/>
  <c r="G1473" i="1"/>
  <c r="H1473" i="1" s="1"/>
  <c r="G1474" i="1"/>
  <c r="H1474" i="1" s="1"/>
  <c r="G1475" i="1"/>
  <c r="H1475" i="1" s="1"/>
  <c r="G1476" i="1"/>
  <c r="H1476" i="1" s="1"/>
  <c r="G1477" i="1"/>
  <c r="H1477" i="1" s="1"/>
  <c r="G1478" i="1"/>
  <c r="H1478" i="1" s="1"/>
  <c r="G1479" i="1"/>
  <c r="H1479" i="1" s="1"/>
  <c r="G1480" i="1"/>
  <c r="H1480" i="1" s="1"/>
  <c r="G1481" i="1"/>
  <c r="H1481" i="1" s="1"/>
  <c r="G1482" i="1"/>
  <c r="H1482" i="1" s="1"/>
  <c r="G1483" i="1"/>
  <c r="H1483" i="1" s="1"/>
  <c r="G1484" i="1"/>
  <c r="H1484" i="1" s="1"/>
  <c r="G1485" i="1"/>
  <c r="H1485" i="1" s="1"/>
  <c r="G1486" i="1"/>
  <c r="H1486" i="1" s="1"/>
  <c r="G1487" i="1"/>
  <c r="H1487" i="1" s="1"/>
  <c r="G1488" i="1"/>
  <c r="H1488" i="1" s="1"/>
  <c r="G1489" i="1"/>
  <c r="H1489" i="1" s="1"/>
  <c r="G1490" i="1"/>
  <c r="H1490" i="1" s="1"/>
  <c r="G1491" i="1"/>
  <c r="H1491" i="1" s="1"/>
  <c r="G1492" i="1"/>
  <c r="H1492" i="1" s="1"/>
  <c r="G1493" i="1"/>
  <c r="H1493" i="1" s="1"/>
  <c r="G1494" i="1"/>
  <c r="H1494" i="1" s="1"/>
  <c r="G1495" i="1"/>
  <c r="H1495" i="1" s="1"/>
  <c r="G1496" i="1"/>
  <c r="H1496" i="1" s="1"/>
  <c r="G1497" i="1"/>
  <c r="H1497" i="1" s="1"/>
  <c r="G1498" i="1"/>
  <c r="H1498" i="1" s="1"/>
  <c r="G1499" i="1"/>
  <c r="H1499" i="1" s="1"/>
  <c r="G1500" i="1"/>
  <c r="H1500" i="1" s="1"/>
  <c r="G1501" i="1"/>
  <c r="H1501" i="1" s="1"/>
  <c r="G1502" i="1"/>
  <c r="H1502" i="1" s="1"/>
  <c r="G1503" i="1"/>
  <c r="H1503" i="1" s="1"/>
  <c r="G1504" i="1"/>
  <c r="H1504" i="1" s="1"/>
  <c r="G1505" i="1"/>
  <c r="H1505" i="1" s="1"/>
  <c r="G1506" i="1"/>
  <c r="H1506" i="1" s="1"/>
  <c r="G1507" i="1"/>
  <c r="H1507" i="1" s="1"/>
  <c r="G1508" i="1"/>
  <c r="H1508" i="1" s="1"/>
  <c r="G1509" i="1"/>
  <c r="H1509" i="1" s="1"/>
  <c r="G1510" i="1"/>
  <c r="H1510" i="1" s="1"/>
  <c r="G1511" i="1"/>
  <c r="H1511" i="1" s="1"/>
  <c r="G1512" i="1"/>
  <c r="H1512" i="1" s="1"/>
  <c r="G1513" i="1"/>
  <c r="H1513" i="1" s="1"/>
  <c r="G1514" i="1"/>
  <c r="H1514" i="1" s="1"/>
  <c r="G1515" i="1"/>
  <c r="H1515" i="1" s="1"/>
  <c r="G1516" i="1"/>
  <c r="H1516" i="1" s="1"/>
  <c r="G1517" i="1"/>
  <c r="H1517" i="1" s="1"/>
  <c r="G1518" i="1"/>
  <c r="H1518" i="1" s="1"/>
  <c r="G1519" i="1"/>
  <c r="H1519" i="1" s="1"/>
  <c r="G1520" i="1"/>
  <c r="H1520" i="1" s="1"/>
  <c r="G1521" i="1"/>
  <c r="H1521" i="1" s="1"/>
  <c r="G1522" i="1"/>
  <c r="H1522" i="1" s="1"/>
  <c r="G1523" i="1"/>
  <c r="H1523" i="1" s="1"/>
  <c r="G1524" i="1"/>
  <c r="H1524" i="1" s="1"/>
  <c r="G1525" i="1"/>
  <c r="H1525" i="1" s="1"/>
  <c r="G1526" i="1"/>
  <c r="H1526" i="1" s="1"/>
  <c r="G1527" i="1"/>
  <c r="H1527" i="1" s="1"/>
  <c r="G1528" i="1"/>
  <c r="H1528" i="1" s="1"/>
  <c r="G1529" i="1"/>
  <c r="H1529" i="1" s="1"/>
  <c r="G1530" i="1"/>
  <c r="H1530" i="1" s="1"/>
  <c r="G1531" i="1"/>
  <c r="H1531" i="1" s="1"/>
  <c r="G1532" i="1"/>
  <c r="H1532" i="1" s="1"/>
  <c r="G1533" i="1"/>
  <c r="H1533" i="1" s="1"/>
  <c r="G1534" i="1"/>
  <c r="H1534" i="1" s="1"/>
  <c r="G1535" i="1"/>
  <c r="H1535" i="1" s="1"/>
  <c r="G1536" i="1"/>
  <c r="H1536" i="1" s="1"/>
  <c r="G1537" i="1"/>
  <c r="H1537" i="1" s="1"/>
  <c r="G1538" i="1"/>
  <c r="H1538" i="1" s="1"/>
  <c r="G1539" i="1"/>
  <c r="H1539" i="1" s="1"/>
  <c r="G1540" i="1"/>
  <c r="H1540" i="1" s="1"/>
  <c r="G1541" i="1"/>
  <c r="H1541" i="1" s="1"/>
  <c r="G1542" i="1"/>
  <c r="H1542" i="1" s="1"/>
  <c r="G1543" i="1"/>
  <c r="H1543" i="1" s="1"/>
  <c r="G1544" i="1"/>
  <c r="H1544" i="1" s="1"/>
  <c r="G1545" i="1"/>
  <c r="H1545" i="1" s="1"/>
  <c r="G1546" i="1"/>
  <c r="H1546" i="1" s="1"/>
  <c r="G1547" i="1"/>
  <c r="H1547" i="1" s="1"/>
  <c r="G1548" i="1"/>
  <c r="H1548" i="1" s="1"/>
  <c r="G1549" i="1"/>
  <c r="H1549" i="1" s="1"/>
  <c r="G1550" i="1"/>
  <c r="H1550" i="1" s="1"/>
  <c r="G1551" i="1"/>
  <c r="H1551" i="1" s="1"/>
  <c r="G1552" i="1"/>
  <c r="H1552" i="1" s="1"/>
  <c r="G1553" i="1"/>
  <c r="H1553" i="1" s="1"/>
  <c r="G1554" i="1"/>
  <c r="H1554" i="1" s="1"/>
  <c r="G1555" i="1"/>
  <c r="H1555" i="1" s="1"/>
  <c r="G1556" i="1"/>
  <c r="H1556" i="1" s="1"/>
  <c r="G1557" i="1"/>
  <c r="H1557" i="1" s="1"/>
  <c r="G1558" i="1"/>
  <c r="H1558" i="1" s="1"/>
  <c r="G1559" i="1"/>
  <c r="H1559" i="1" s="1"/>
  <c r="G1560" i="1"/>
  <c r="H1560" i="1" s="1"/>
  <c r="G1561" i="1"/>
  <c r="H1561" i="1" s="1"/>
  <c r="G1562" i="1"/>
  <c r="H1562" i="1" s="1"/>
  <c r="G1563" i="1"/>
  <c r="H1563" i="1" s="1"/>
  <c r="G1564" i="1"/>
  <c r="H1564" i="1" s="1"/>
  <c r="G1565" i="1"/>
  <c r="H1565" i="1" s="1"/>
  <c r="G1566" i="1"/>
  <c r="H1566" i="1" s="1"/>
  <c r="G1567" i="1"/>
  <c r="H1567" i="1" s="1"/>
  <c r="G1568" i="1"/>
  <c r="H1568" i="1" s="1"/>
  <c r="G1569" i="1"/>
  <c r="H1569" i="1" s="1"/>
  <c r="G1570" i="1"/>
  <c r="H1570" i="1" s="1"/>
  <c r="G1571" i="1"/>
  <c r="H1571" i="1" s="1"/>
  <c r="G1572" i="1"/>
  <c r="H1572" i="1" s="1"/>
  <c r="G1573" i="1"/>
  <c r="H1573" i="1" s="1"/>
  <c r="G1574" i="1"/>
  <c r="H1574" i="1" s="1"/>
  <c r="G1575" i="1"/>
  <c r="H1575" i="1" s="1"/>
  <c r="G1576" i="1"/>
  <c r="H1576" i="1" s="1"/>
  <c r="G1577" i="1"/>
  <c r="H1577" i="1" s="1"/>
  <c r="G1578" i="1"/>
  <c r="H1578" i="1" s="1"/>
  <c r="G1579" i="1"/>
  <c r="H1579" i="1" s="1"/>
  <c r="G1580" i="1"/>
  <c r="H1580" i="1" s="1"/>
  <c r="G1581" i="1"/>
  <c r="H1581" i="1" s="1"/>
  <c r="G1582" i="1"/>
  <c r="H1582" i="1" s="1"/>
  <c r="G1583" i="1"/>
  <c r="H1583" i="1" s="1"/>
  <c r="G1584" i="1"/>
  <c r="H1584" i="1" s="1"/>
  <c r="G1585" i="1"/>
  <c r="H1585" i="1" s="1"/>
  <c r="G1586" i="1"/>
  <c r="H1586" i="1" s="1"/>
  <c r="G1587" i="1"/>
  <c r="H1587" i="1" s="1"/>
  <c r="G1588" i="1"/>
  <c r="H1588" i="1" s="1"/>
  <c r="G1589" i="1"/>
  <c r="H1589" i="1" s="1"/>
  <c r="G1590" i="1"/>
  <c r="H1590" i="1" s="1"/>
  <c r="G1591" i="1"/>
  <c r="H1591" i="1" s="1"/>
  <c r="G1592" i="1"/>
  <c r="H1592" i="1" s="1"/>
  <c r="G1593" i="1"/>
  <c r="H1593" i="1" s="1"/>
  <c r="G1594" i="1"/>
  <c r="H1594" i="1" s="1"/>
  <c r="G1595" i="1"/>
  <c r="H1595" i="1" s="1"/>
  <c r="G1596" i="1"/>
  <c r="H1596" i="1" s="1"/>
  <c r="G1597" i="1"/>
  <c r="H1597" i="1" s="1"/>
  <c r="G1598" i="1"/>
  <c r="H1598" i="1" s="1"/>
  <c r="G1599" i="1"/>
  <c r="H1599" i="1" s="1"/>
  <c r="G1600" i="1"/>
  <c r="H1600" i="1" s="1"/>
  <c r="G1601" i="1"/>
  <c r="H1601" i="1" s="1"/>
  <c r="G1602" i="1"/>
  <c r="H1602" i="1" s="1"/>
  <c r="G1603" i="1"/>
  <c r="H1603" i="1" s="1"/>
  <c r="G1604" i="1"/>
  <c r="H1604" i="1" s="1"/>
  <c r="G1605" i="1"/>
  <c r="H1605" i="1" s="1"/>
  <c r="G1606" i="1"/>
  <c r="H1606" i="1" s="1"/>
  <c r="G1607" i="1"/>
  <c r="H1607" i="1" s="1"/>
  <c r="G1608" i="1"/>
  <c r="H1608" i="1" s="1"/>
  <c r="G1609" i="1"/>
  <c r="H1609" i="1" s="1"/>
  <c r="G1610" i="1"/>
  <c r="H1610" i="1" s="1"/>
  <c r="G1611" i="1"/>
  <c r="H1611" i="1" s="1"/>
  <c r="G1612" i="1"/>
  <c r="H1612" i="1" s="1"/>
  <c r="G1613" i="1"/>
  <c r="H1613" i="1" s="1"/>
  <c r="G1614" i="1"/>
  <c r="H1614" i="1" s="1"/>
  <c r="G1615" i="1"/>
  <c r="H1615" i="1" s="1"/>
  <c r="G1616" i="1"/>
  <c r="H1616" i="1" s="1"/>
  <c r="G1617" i="1"/>
  <c r="H1617" i="1" s="1"/>
  <c r="G1618" i="1"/>
  <c r="H1618" i="1" s="1"/>
  <c r="G1619" i="1"/>
  <c r="H1619" i="1" s="1"/>
  <c r="G1620" i="1"/>
  <c r="H1620" i="1" s="1"/>
  <c r="G1621" i="1"/>
  <c r="H1621" i="1" s="1"/>
  <c r="G1622" i="1"/>
  <c r="H1622" i="1" s="1"/>
  <c r="G1623" i="1"/>
  <c r="H1623" i="1" s="1"/>
  <c r="G1624" i="1"/>
  <c r="H1624" i="1" s="1"/>
  <c r="G1625" i="1"/>
  <c r="H1625" i="1" s="1"/>
  <c r="G1626" i="1"/>
  <c r="H1626" i="1" s="1"/>
  <c r="G1627" i="1"/>
  <c r="H1627" i="1" s="1"/>
  <c r="G1628" i="1"/>
  <c r="H1628" i="1" s="1"/>
  <c r="G1629" i="1"/>
  <c r="H1629" i="1" s="1"/>
  <c r="G1630" i="1"/>
  <c r="H1630" i="1" s="1"/>
  <c r="G1631" i="1"/>
  <c r="H1631" i="1" s="1"/>
  <c r="G1632" i="1"/>
  <c r="H1632" i="1" s="1"/>
  <c r="G1633" i="1"/>
  <c r="H1633" i="1" s="1"/>
  <c r="G1634" i="1"/>
  <c r="H1634" i="1" s="1"/>
  <c r="G1635" i="1"/>
  <c r="H1635" i="1" s="1"/>
  <c r="G1636" i="1"/>
  <c r="H1636" i="1" s="1"/>
  <c r="G1637" i="1"/>
  <c r="H1637" i="1" s="1"/>
  <c r="G1638" i="1"/>
  <c r="H1638" i="1" s="1"/>
  <c r="G1639" i="1"/>
  <c r="H1639" i="1" s="1"/>
  <c r="G1640" i="1"/>
  <c r="H1640" i="1" s="1"/>
  <c r="G1641" i="1"/>
  <c r="H1641" i="1" s="1"/>
  <c r="G1642" i="1"/>
  <c r="H1642" i="1" s="1"/>
  <c r="G1643" i="1"/>
  <c r="H1643" i="1" s="1"/>
  <c r="G1644" i="1"/>
  <c r="H1644" i="1" s="1"/>
  <c r="G1645" i="1"/>
  <c r="H1645" i="1" s="1"/>
  <c r="G1646" i="1"/>
  <c r="H1646" i="1" s="1"/>
  <c r="G1647" i="1"/>
  <c r="H1647" i="1" s="1"/>
  <c r="G1648" i="1"/>
  <c r="H1648" i="1" s="1"/>
  <c r="G1649" i="1"/>
  <c r="H1649" i="1" s="1"/>
  <c r="G1650" i="1"/>
  <c r="H1650" i="1" s="1"/>
  <c r="G1651" i="1"/>
  <c r="H1651" i="1" s="1"/>
  <c r="G1652" i="1"/>
  <c r="H1652" i="1" s="1"/>
  <c r="G1653" i="1"/>
  <c r="H1653" i="1" s="1"/>
  <c r="G1654" i="1"/>
  <c r="H1654" i="1" s="1"/>
  <c r="G1655" i="1"/>
  <c r="H1655" i="1" s="1"/>
  <c r="G1656" i="1"/>
  <c r="H1656" i="1" s="1"/>
  <c r="G1657" i="1"/>
  <c r="H1657" i="1" s="1"/>
  <c r="G1658" i="1"/>
  <c r="H1658" i="1" s="1"/>
  <c r="G1659" i="1"/>
  <c r="H1659" i="1" s="1"/>
  <c r="G1660" i="1"/>
  <c r="H1660" i="1" s="1"/>
  <c r="G1661" i="1"/>
  <c r="H1661" i="1" s="1"/>
  <c r="G1662" i="1"/>
  <c r="H1662" i="1" s="1"/>
  <c r="G1663" i="1"/>
  <c r="H1663" i="1" s="1"/>
  <c r="G1664" i="1"/>
  <c r="H1664" i="1" s="1"/>
  <c r="G1665" i="1"/>
  <c r="H1665" i="1" s="1"/>
  <c r="G1666" i="1"/>
  <c r="H1666" i="1" s="1"/>
  <c r="G1667" i="1"/>
  <c r="H1667" i="1" s="1"/>
  <c r="G1668" i="1"/>
  <c r="H1668" i="1" s="1"/>
  <c r="G1669" i="1"/>
  <c r="H1669" i="1" s="1"/>
  <c r="G1670" i="1"/>
  <c r="H1670" i="1" s="1"/>
  <c r="G1671" i="1"/>
  <c r="H1671" i="1" s="1"/>
  <c r="G1672" i="1"/>
  <c r="H1672" i="1" s="1"/>
  <c r="G1673" i="1"/>
  <c r="H1673" i="1" s="1"/>
  <c r="G1674" i="1"/>
  <c r="H1674" i="1" s="1"/>
  <c r="G1675" i="1"/>
  <c r="H1675" i="1" s="1"/>
  <c r="G1676" i="1"/>
  <c r="H1676" i="1" s="1"/>
  <c r="G1677" i="1"/>
  <c r="H1677" i="1" s="1"/>
  <c r="G1678" i="1"/>
  <c r="H1678" i="1" s="1"/>
  <c r="G1679" i="1"/>
  <c r="H1679" i="1" s="1"/>
  <c r="G1680" i="1"/>
  <c r="H1680" i="1" s="1"/>
  <c r="G1681" i="1"/>
  <c r="H1681" i="1" s="1"/>
  <c r="G1682" i="1"/>
  <c r="H1682" i="1" s="1"/>
  <c r="G1683" i="1"/>
  <c r="H1683" i="1" s="1"/>
  <c r="G1684" i="1"/>
  <c r="H1684" i="1" s="1"/>
  <c r="G1685" i="1"/>
  <c r="H1685" i="1" s="1"/>
  <c r="G1686" i="1"/>
  <c r="H1686" i="1" s="1"/>
  <c r="G1687" i="1"/>
  <c r="H1687" i="1" s="1"/>
  <c r="G1688" i="1"/>
  <c r="H1688" i="1" s="1"/>
  <c r="G1689" i="1"/>
  <c r="H1689" i="1" s="1"/>
  <c r="G1690" i="1"/>
  <c r="H1690" i="1" s="1"/>
  <c r="G1691" i="1"/>
  <c r="H1691" i="1" s="1"/>
  <c r="G1692" i="1"/>
  <c r="H1692" i="1" s="1"/>
  <c r="G1693" i="1"/>
  <c r="H1693" i="1" s="1"/>
  <c r="G1694" i="1"/>
  <c r="H1694" i="1" s="1"/>
  <c r="G1695" i="1"/>
  <c r="H1695" i="1" s="1"/>
  <c r="G1696" i="1"/>
  <c r="H1696" i="1" s="1"/>
  <c r="G1697" i="1"/>
  <c r="H1697" i="1" s="1"/>
  <c r="G1698" i="1"/>
  <c r="H1698" i="1" s="1"/>
  <c r="G1699" i="1"/>
  <c r="H1699" i="1" s="1"/>
  <c r="G1700" i="1"/>
  <c r="H1700" i="1" s="1"/>
  <c r="G1701" i="1"/>
  <c r="H1701" i="1" s="1"/>
  <c r="G1702" i="1"/>
  <c r="H1702" i="1" s="1"/>
  <c r="G1703" i="1"/>
  <c r="H1703" i="1" s="1"/>
  <c r="G1704" i="1"/>
  <c r="H1704" i="1" s="1"/>
  <c r="G1705" i="1"/>
  <c r="H1705" i="1" s="1"/>
  <c r="G1706" i="1"/>
  <c r="H1706" i="1" s="1"/>
  <c r="G1707" i="1"/>
  <c r="H1707" i="1" s="1"/>
  <c r="G1708" i="1"/>
  <c r="H1708" i="1" s="1"/>
  <c r="G1709" i="1"/>
  <c r="H1709" i="1" s="1"/>
  <c r="G1710" i="1"/>
  <c r="H1710" i="1" s="1"/>
  <c r="G1711" i="1"/>
  <c r="H1711" i="1" s="1"/>
  <c r="G1712" i="1"/>
  <c r="H1712" i="1" s="1"/>
  <c r="G1713" i="1"/>
  <c r="H1713" i="1" s="1"/>
  <c r="G1714" i="1"/>
  <c r="H1714" i="1" s="1"/>
  <c r="G1715" i="1"/>
  <c r="H1715" i="1" s="1"/>
  <c r="G1716" i="1"/>
  <c r="H1716" i="1" s="1"/>
  <c r="G1717" i="1"/>
  <c r="H1717" i="1" s="1"/>
  <c r="G1718" i="1"/>
  <c r="H1718" i="1" s="1"/>
  <c r="G1719" i="1"/>
  <c r="H1719" i="1" s="1"/>
  <c r="G1720" i="1"/>
  <c r="H1720" i="1" s="1"/>
  <c r="G1721" i="1"/>
  <c r="H1721" i="1" s="1"/>
  <c r="G1722" i="1"/>
  <c r="H1722" i="1" s="1"/>
  <c r="G1723" i="1"/>
  <c r="H1723" i="1" s="1"/>
  <c r="G1724" i="1"/>
  <c r="H1724" i="1" s="1"/>
  <c r="G1725" i="1"/>
  <c r="H1725" i="1" s="1"/>
  <c r="G1726" i="1"/>
  <c r="H1726" i="1" s="1"/>
  <c r="G1727" i="1"/>
  <c r="H1727" i="1" s="1"/>
  <c r="G1728" i="1"/>
  <c r="H1728" i="1" s="1"/>
  <c r="G1729" i="1"/>
  <c r="H1729" i="1" s="1"/>
  <c r="G1730" i="1"/>
  <c r="H1730" i="1" s="1"/>
  <c r="G1731" i="1"/>
  <c r="H1731" i="1" s="1"/>
  <c r="G1732" i="1"/>
  <c r="H1732" i="1" s="1"/>
  <c r="G1733" i="1"/>
  <c r="H1733" i="1" s="1"/>
  <c r="G1734" i="1"/>
  <c r="H1734" i="1" s="1"/>
  <c r="G1735" i="1"/>
  <c r="H1735" i="1" s="1"/>
  <c r="G1736" i="1"/>
  <c r="H1736" i="1" s="1"/>
  <c r="G1737" i="1"/>
  <c r="H1737" i="1" s="1"/>
  <c r="G1738" i="1"/>
  <c r="H1738" i="1" s="1"/>
  <c r="G1739" i="1"/>
  <c r="H1739" i="1" s="1"/>
  <c r="G1740" i="1"/>
  <c r="H1740" i="1" s="1"/>
  <c r="G1741" i="1"/>
  <c r="H1741" i="1" s="1"/>
  <c r="G1742" i="1"/>
  <c r="H1742" i="1" s="1"/>
  <c r="G1743" i="1"/>
  <c r="H1743" i="1" s="1"/>
  <c r="G1744" i="1"/>
  <c r="H1744" i="1" s="1"/>
  <c r="G1745" i="1"/>
  <c r="H1745" i="1" s="1"/>
  <c r="G1746" i="1"/>
  <c r="H1746" i="1" s="1"/>
  <c r="G1747" i="1"/>
  <c r="H1747" i="1" s="1"/>
  <c r="G1748" i="1"/>
  <c r="H1748" i="1" s="1"/>
  <c r="G1749" i="1"/>
  <c r="H1749" i="1" s="1"/>
  <c r="G1750" i="1"/>
  <c r="H1750" i="1" s="1"/>
  <c r="G1751" i="1"/>
  <c r="H1751" i="1" s="1"/>
  <c r="G1752" i="1"/>
  <c r="H1752" i="1" s="1"/>
  <c r="G1753" i="1"/>
  <c r="H1753" i="1" s="1"/>
  <c r="G1754" i="1"/>
  <c r="H1754" i="1" s="1"/>
  <c r="G1755" i="1"/>
  <c r="H1755" i="1" s="1"/>
  <c r="G1756" i="1"/>
  <c r="H1756" i="1" s="1"/>
  <c r="G1757" i="1"/>
  <c r="H1757" i="1" s="1"/>
  <c r="G1758" i="1"/>
  <c r="H1758" i="1" s="1"/>
  <c r="G1759" i="1"/>
  <c r="H1759" i="1" s="1"/>
  <c r="G1760" i="1"/>
  <c r="H1760" i="1" s="1"/>
  <c r="G1761" i="1"/>
  <c r="H1761" i="1" s="1"/>
  <c r="G1762" i="1"/>
  <c r="H1762" i="1" s="1"/>
  <c r="G1763" i="1"/>
  <c r="H1763" i="1" s="1"/>
  <c r="G1764" i="1"/>
  <c r="H1764" i="1" s="1"/>
  <c r="G1765" i="1"/>
  <c r="H1765" i="1" s="1"/>
  <c r="G1766" i="1"/>
  <c r="H1766" i="1" s="1"/>
  <c r="G1767" i="1"/>
  <c r="H1767" i="1" s="1"/>
  <c r="G1768" i="1"/>
  <c r="H1768" i="1" s="1"/>
  <c r="G1769" i="1"/>
  <c r="H1769" i="1" s="1"/>
  <c r="G1770" i="1"/>
  <c r="H1770" i="1" s="1"/>
  <c r="G1771" i="1"/>
  <c r="H1771" i="1" s="1"/>
  <c r="G1772" i="1"/>
  <c r="H1772" i="1" s="1"/>
  <c r="G1773" i="1"/>
  <c r="H1773" i="1" s="1"/>
  <c r="G1774" i="1"/>
  <c r="H1774" i="1" s="1"/>
  <c r="G1775" i="1"/>
  <c r="H1775" i="1" s="1"/>
  <c r="G1776" i="1"/>
  <c r="H1776" i="1" s="1"/>
  <c r="G1777" i="1"/>
  <c r="H1777" i="1" s="1"/>
  <c r="G1778" i="1"/>
  <c r="H1778" i="1" s="1"/>
  <c r="G1779" i="1"/>
  <c r="H1779" i="1" s="1"/>
  <c r="G1780" i="1"/>
  <c r="H1780" i="1" s="1"/>
  <c r="G1781" i="1"/>
  <c r="H1781" i="1" s="1"/>
  <c r="G1782" i="1"/>
  <c r="H1782" i="1" s="1"/>
  <c r="G1783" i="1"/>
  <c r="H1783" i="1" s="1"/>
  <c r="G1784" i="1"/>
  <c r="H1784" i="1" s="1"/>
  <c r="G1785" i="1"/>
  <c r="H1785" i="1" s="1"/>
  <c r="G1786" i="1"/>
  <c r="H1786" i="1" s="1"/>
  <c r="G1787" i="1"/>
  <c r="H1787" i="1" s="1"/>
  <c r="G1788" i="1"/>
  <c r="H1788" i="1" s="1"/>
  <c r="G1789" i="1"/>
  <c r="H1789" i="1" s="1"/>
  <c r="G1790" i="1"/>
  <c r="H1790" i="1" s="1"/>
  <c r="G1791" i="1"/>
  <c r="H1791" i="1" s="1"/>
  <c r="G1792" i="1"/>
  <c r="H1792" i="1" s="1"/>
  <c r="G1793" i="1"/>
  <c r="H1793" i="1" s="1"/>
  <c r="G1794" i="1"/>
  <c r="H1794" i="1" s="1"/>
  <c r="G1795" i="1"/>
  <c r="H1795" i="1" s="1"/>
  <c r="G1796" i="1"/>
  <c r="H1796" i="1" s="1"/>
  <c r="G1797" i="1"/>
  <c r="H1797" i="1" s="1"/>
  <c r="G1798" i="1"/>
  <c r="H1798" i="1" s="1"/>
  <c r="G1799" i="1"/>
  <c r="H1799" i="1" s="1"/>
  <c r="G1800" i="1"/>
  <c r="H1800" i="1" s="1"/>
  <c r="G1801" i="1"/>
  <c r="H1801" i="1" s="1"/>
  <c r="G1802" i="1"/>
  <c r="H1802" i="1" s="1"/>
  <c r="G1803" i="1"/>
  <c r="H1803" i="1" s="1"/>
  <c r="G1804" i="1"/>
  <c r="H1804" i="1" s="1"/>
  <c r="G1805" i="1"/>
  <c r="H1805" i="1" s="1"/>
  <c r="G1806" i="1"/>
  <c r="H1806" i="1" s="1"/>
  <c r="G1807" i="1"/>
  <c r="H1807" i="1" s="1"/>
  <c r="G1808" i="1"/>
  <c r="H1808" i="1" s="1"/>
  <c r="G1809" i="1"/>
  <c r="H1809" i="1" s="1"/>
  <c r="G1810" i="1"/>
  <c r="H1810" i="1" s="1"/>
  <c r="G1811" i="1"/>
  <c r="H1811" i="1" s="1"/>
  <c r="G1812" i="1"/>
  <c r="H1812" i="1" s="1"/>
  <c r="G1813" i="1"/>
  <c r="H1813" i="1" s="1"/>
  <c r="G1814" i="1"/>
  <c r="H1814" i="1" s="1"/>
  <c r="G1815" i="1"/>
  <c r="H1815" i="1" s="1"/>
  <c r="G1816" i="1"/>
  <c r="H1816" i="1" s="1"/>
  <c r="G1817" i="1"/>
  <c r="H1817" i="1" s="1"/>
  <c r="G1818" i="1"/>
  <c r="H1818" i="1" s="1"/>
  <c r="G1819" i="1"/>
  <c r="H1819" i="1" s="1"/>
  <c r="G1820" i="1"/>
  <c r="H1820" i="1" s="1"/>
  <c r="G1821" i="1"/>
  <c r="H1821" i="1" s="1"/>
  <c r="G1822" i="1"/>
  <c r="H1822" i="1" s="1"/>
  <c r="G1823" i="1"/>
  <c r="H1823" i="1" s="1"/>
  <c r="G1824" i="1"/>
  <c r="H1824" i="1" s="1"/>
  <c r="G1825" i="1"/>
  <c r="H1825" i="1" s="1"/>
  <c r="G1826" i="1"/>
  <c r="H1826" i="1" s="1"/>
  <c r="G1827" i="1"/>
  <c r="H1827" i="1" s="1"/>
  <c r="G1828" i="1"/>
  <c r="H1828" i="1" s="1"/>
  <c r="G1829" i="1"/>
  <c r="H1829" i="1" s="1"/>
  <c r="G1830" i="1"/>
  <c r="H1830" i="1" s="1"/>
  <c r="G1831" i="1"/>
  <c r="H1831" i="1" s="1"/>
  <c r="G1832" i="1"/>
  <c r="H1832" i="1" s="1"/>
  <c r="G1833" i="1"/>
  <c r="H1833" i="1" s="1"/>
  <c r="G1834" i="1"/>
  <c r="H1834" i="1" s="1"/>
  <c r="G1835" i="1"/>
  <c r="H1835" i="1" s="1"/>
  <c r="G1836" i="1"/>
  <c r="H1836" i="1" s="1"/>
  <c r="G1837" i="1"/>
  <c r="H1837" i="1" s="1"/>
  <c r="G1838" i="1"/>
  <c r="H1838" i="1" s="1"/>
  <c r="G1839" i="1"/>
  <c r="H1839" i="1" s="1"/>
  <c r="G1840" i="1"/>
  <c r="H1840" i="1" s="1"/>
  <c r="G1841" i="1"/>
  <c r="H1841" i="1" s="1"/>
  <c r="G1842" i="1"/>
  <c r="H1842" i="1" s="1"/>
  <c r="G1843" i="1"/>
  <c r="H1843" i="1" s="1"/>
  <c r="G1844" i="1"/>
  <c r="H1844" i="1" s="1"/>
  <c r="G1845" i="1"/>
  <c r="H1845" i="1" s="1"/>
  <c r="G1846" i="1"/>
  <c r="H1846" i="1" s="1"/>
  <c r="G1847" i="1"/>
  <c r="H1847" i="1" s="1"/>
  <c r="G1848" i="1"/>
  <c r="H1848" i="1" s="1"/>
  <c r="G1849" i="1"/>
  <c r="H1849" i="1" s="1"/>
  <c r="G1850" i="1"/>
  <c r="H1850" i="1" s="1"/>
  <c r="G1851" i="1"/>
  <c r="H1851" i="1" s="1"/>
  <c r="G1852" i="1"/>
  <c r="H1852" i="1" s="1"/>
  <c r="G1853" i="1"/>
  <c r="H1853" i="1" s="1"/>
  <c r="G1854" i="1"/>
  <c r="H1854" i="1" s="1"/>
  <c r="G1855" i="1"/>
  <c r="H1855" i="1" s="1"/>
  <c r="G1856" i="1"/>
  <c r="H1856" i="1" s="1"/>
  <c r="G1857" i="1"/>
  <c r="H1857" i="1" s="1"/>
  <c r="G1858" i="1"/>
  <c r="H1858" i="1" s="1"/>
  <c r="G1859" i="1"/>
  <c r="H1859" i="1" s="1"/>
  <c r="G1860" i="1"/>
  <c r="H1860" i="1" s="1"/>
  <c r="G1861" i="1"/>
  <c r="H1861" i="1" s="1"/>
  <c r="G1862" i="1"/>
  <c r="H1862" i="1" s="1"/>
  <c r="G1863" i="1"/>
  <c r="H1863" i="1" s="1"/>
  <c r="G1864" i="1"/>
  <c r="H1864" i="1" s="1"/>
  <c r="G1865" i="1"/>
  <c r="H1865" i="1" s="1"/>
  <c r="G1866" i="1"/>
  <c r="H1866" i="1" s="1"/>
  <c r="G1867" i="1"/>
  <c r="H1867" i="1" s="1"/>
  <c r="G1868" i="1"/>
  <c r="H1868" i="1" s="1"/>
  <c r="G1869" i="1"/>
  <c r="H1869" i="1" s="1"/>
  <c r="G1870" i="1"/>
  <c r="H1870" i="1" s="1"/>
  <c r="G1871" i="1"/>
  <c r="H1871" i="1" s="1"/>
  <c r="G1872" i="1"/>
  <c r="H1872" i="1" s="1"/>
  <c r="G1873" i="1"/>
  <c r="H1873" i="1" s="1"/>
  <c r="G1874" i="1"/>
  <c r="H1874" i="1" s="1"/>
  <c r="G1875" i="1"/>
  <c r="H1875" i="1" s="1"/>
  <c r="G1876" i="1"/>
  <c r="H1876" i="1" s="1"/>
  <c r="G1877" i="1"/>
  <c r="H1877" i="1" s="1"/>
  <c r="G1878" i="1"/>
  <c r="H1878" i="1" s="1"/>
  <c r="G1879" i="1"/>
  <c r="H1879" i="1" s="1"/>
  <c r="G1880" i="1"/>
  <c r="H1880" i="1" s="1"/>
  <c r="G1881" i="1"/>
  <c r="H1881" i="1" s="1"/>
  <c r="G1882" i="1"/>
  <c r="H1882" i="1" s="1"/>
  <c r="G1883" i="1"/>
  <c r="H1883" i="1" s="1"/>
  <c r="G1884" i="1"/>
  <c r="H1884" i="1" s="1"/>
  <c r="G1885" i="1"/>
  <c r="H1885" i="1" s="1"/>
  <c r="G1886" i="1"/>
  <c r="H1886" i="1" s="1"/>
  <c r="G1887" i="1"/>
  <c r="H1887" i="1" s="1"/>
  <c r="G1888" i="1"/>
  <c r="H1888" i="1" s="1"/>
  <c r="G1889" i="1"/>
  <c r="H1889" i="1" s="1"/>
  <c r="G1890" i="1"/>
  <c r="H1890" i="1" s="1"/>
  <c r="G1891" i="1"/>
  <c r="H1891" i="1" s="1"/>
  <c r="G1892" i="1"/>
  <c r="H1892" i="1" s="1"/>
  <c r="G1893" i="1"/>
  <c r="H1893" i="1" s="1"/>
  <c r="G1894" i="1"/>
  <c r="H1894" i="1" s="1"/>
  <c r="G1895" i="1"/>
  <c r="H1895" i="1" s="1"/>
  <c r="G1896" i="1"/>
  <c r="H1896" i="1" s="1"/>
  <c r="G1897" i="1"/>
  <c r="H1897" i="1" s="1"/>
  <c r="G1898" i="1"/>
  <c r="H1898" i="1" s="1"/>
  <c r="G1899" i="1"/>
  <c r="H1899" i="1" s="1"/>
  <c r="G1900" i="1"/>
  <c r="H1900" i="1" s="1"/>
  <c r="G1901" i="1"/>
  <c r="H1901" i="1" s="1"/>
  <c r="G1902" i="1"/>
  <c r="H1902" i="1" s="1"/>
  <c r="G1903" i="1"/>
  <c r="H1903" i="1" s="1"/>
  <c r="G1904" i="1"/>
  <c r="H1904" i="1" s="1"/>
  <c r="G1905" i="1"/>
  <c r="H1905" i="1" s="1"/>
  <c r="G1906" i="1"/>
  <c r="H1906" i="1" s="1"/>
  <c r="G1907" i="1"/>
  <c r="H1907" i="1" s="1"/>
  <c r="G1908" i="1"/>
  <c r="H1908" i="1" s="1"/>
  <c r="G1909" i="1"/>
  <c r="H1909" i="1" s="1"/>
  <c r="G1910" i="1"/>
  <c r="H1910" i="1" s="1"/>
  <c r="G1911" i="1"/>
  <c r="H1911" i="1" s="1"/>
  <c r="G1912" i="1"/>
  <c r="H1912" i="1" s="1"/>
  <c r="G1913" i="1"/>
  <c r="H1913" i="1" s="1"/>
  <c r="G1914" i="1"/>
  <c r="H1914" i="1" s="1"/>
  <c r="G1915" i="1"/>
  <c r="H1915" i="1" s="1"/>
  <c r="G1916" i="1"/>
  <c r="H1916" i="1" s="1"/>
  <c r="G1917" i="1"/>
  <c r="H1917" i="1" s="1"/>
  <c r="G1918" i="1"/>
  <c r="H1918" i="1" s="1"/>
  <c r="G1919" i="1"/>
  <c r="H1919" i="1" s="1"/>
  <c r="G1920" i="1"/>
  <c r="H1920" i="1" s="1"/>
  <c r="G1921" i="1"/>
  <c r="H1921" i="1" s="1"/>
  <c r="G1922" i="1"/>
  <c r="H1922" i="1" s="1"/>
  <c r="G1923" i="1"/>
  <c r="H1923" i="1" s="1"/>
  <c r="G1924" i="1"/>
  <c r="H1924" i="1" s="1"/>
  <c r="G1925" i="1"/>
  <c r="H1925" i="1" s="1"/>
  <c r="G1926" i="1"/>
  <c r="H1926" i="1" s="1"/>
  <c r="G1927" i="1"/>
  <c r="H1927" i="1" s="1"/>
  <c r="G1928" i="1"/>
  <c r="H1928" i="1" s="1"/>
  <c r="G1929" i="1"/>
  <c r="H1929" i="1" s="1"/>
  <c r="G1930" i="1"/>
  <c r="H1930" i="1" s="1"/>
  <c r="G1931" i="1"/>
  <c r="H1931" i="1" s="1"/>
  <c r="G1932" i="1"/>
  <c r="H1932" i="1" s="1"/>
  <c r="G1933" i="1"/>
  <c r="H1933" i="1" s="1"/>
  <c r="G1934" i="1"/>
  <c r="H1934" i="1" s="1"/>
  <c r="G1935" i="1"/>
  <c r="H1935" i="1" s="1"/>
  <c r="G1936" i="1"/>
  <c r="H1936" i="1" s="1"/>
  <c r="G1937" i="1"/>
  <c r="H1937" i="1" s="1"/>
  <c r="G1938" i="1"/>
  <c r="H1938" i="1" s="1"/>
  <c r="G1939" i="1"/>
  <c r="H1939" i="1" s="1"/>
  <c r="G1940" i="1"/>
  <c r="H1940" i="1" s="1"/>
  <c r="G1941" i="1"/>
  <c r="H1941" i="1" s="1"/>
  <c r="G1942" i="1"/>
  <c r="H1942" i="1" s="1"/>
  <c r="G1943" i="1"/>
  <c r="H1943" i="1" s="1"/>
  <c r="G1944" i="1"/>
  <c r="H1944" i="1" s="1"/>
  <c r="G1945" i="1"/>
  <c r="H1945" i="1" s="1"/>
  <c r="G1946" i="1"/>
  <c r="H1946" i="1" s="1"/>
  <c r="G1947" i="1"/>
  <c r="H1947" i="1" s="1"/>
  <c r="G1948" i="1"/>
  <c r="H1948" i="1" s="1"/>
  <c r="G1949" i="1"/>
  <c r="H1949" i="1" s="1"/>
  <c r="G1950" i="1"/>
  <c r="H1950" i="1" s="1"/>
  <c r="G1951" i="1"/>
  <c r="H1951" i="1" s="1"/>
  <c r="G1952" i="1"/>
  <c r="H1952" i="1" s="1"/>
  <c r="G1953" i="1"/>
  <c r="H1953" i="1" s="1"/>
  <c r="G1954" i="1"/>
  <c r="H1954" i="1" s="1"/>
  <c r="G1955" i="1"/>
  <c r="H1955" i="1" s="1"/>
  <c r="G1956" i="1"/>
  <c r="H1956" i="1" s="1"/>
  <c r="G1957" i="1"/>
  <c r="H1957" i="1" s="1"/>
  <c r="G1958" i="1"/>
  <c r="H1958" i="1" s="1"/>
  <c r="G1959" i="1"/>
  <c r="H1959" i="1" s="1"/>
  <c r="G1960" i="1"/>
  <c r="H1960" i="1" s="1"/>
  <c r="G1961" i="1"/>
  <c r="H1961" i="1" s="1"/>
  <c r="G1962" i="1"/>
  <c r="H1962" i="1" s="1"/>
  <c r="G1963" i="1"/>
  <c r="H1963" i="1" s="1"/>
  <c r="G1964" i="1"/>
  <c r="H1964" i="1" s="1"/>
  <c r="G1965" i="1"/>
  <c r="H1965" i="1" s="1"/>
  <c r="G1966" i="1"/>
  <c r="H1966" i="1" s="1"/>
  <c r="G1967" i="1"/>
  <c r="H1967" i="1" s="1"/>
  <c r="G1968" i="1"/>
  <c r="H1968" i="1" s="1"/>
  <c r="G1969" i="1"/>
  <c r="H1969" i="1" s="1"/>
  <c r="G1970" i="1"/>
  <c r="H1970" i="1" s="1"/>
  <c r="G1971" i="1"/>
  <c r="H1971" i="1" s="1"/>
  <c r="G1972" i="1"/>
  <c r="H1972" i="1" s="1"/>
  <c r="G1973" i="1"/>
  <c r="H1973" i="1" s="1"/>
  <c r="G1974" i="1"/>
  <c r="H1974" i="1" s="1"/>
  <c r="G1975" i="1"/>
  <c r="H1975" i="1" s="1"/>
  <c r="G1976" i="1"/>
  <c r="H1976" i="1" s="1"/>
  <c r="G1977" i="1"/>
  <c r="H1977" i="1" s="1"/>
  <c r="G1978" i="1"/>
  <c r="H1978" i="1" s="1"/>
  <c r="G1979" i="1"/>
  <c r="H1979" i="1" s="1"/>
  <c r="G1980" i="1"/>
  <c r="H1980" i="1" s="1"/>
  <c r="G1981" i="1"/>
  <c r="H1981" i="1" s="1"/>
  <c r="G1982" i="1"/>
  <c r="H1982" i="1" s="1"/>
  <c r="G1983" i="1"/>
  <c r="H1983" i="1" s="1"/>
  <c r="G1984" i="1"/>
  <c r="H1984" i="1" s="1"/>
  <c r="G1985" i="1"/>
  <c r="H1985" i="1" s="1"/>
  <c r="G1986" i="1"/>
  <c r="H1986" i="1" s="1"/>
  <c r="G1987" i="1"/>
  <c r="H1987" i="1" s="1"/>
  <c r="G1988" i="1"/>
  <c r="H1988" i="1" s="1"/>
  <c r="G1989" i="1"/>
  <c r="H1989" i="1" s="1"/>
  <c r="G1990" i="1"/>
  <c r="H1990" i="1" s="1"/>
  <c r="G1991" i="1"/>
  <c r="H1991" i="1" s="1"/>
  <c r="G1992" i="1"/>
  <c r="H1992" i="1" s="1"/>
  <c r="G1993" i="1"/>
  <c r="H1993" i="1" s="1"/>
  <c r="G1994" i="1"/>
  <c r="H1994" i="1" s="1"/>
  <c r="G1995" i="1"/>
  <c r="H1995" i="1" s="1"/>
  <c r="G1996" i="1"/>
  <c r="H1996" i="1" s="1"/>
  <c r="G1997" i="1"/>
  <c r="H1997" i="1" s="1"/>
  <c r="G1998" i="1"/>
  <c r="H1998" i="1" s="1"/>
  <c r="G1999" i="1"/>
  <c r="H1999" i="1" s="1"/>
  <c r="G2000" i="1"/>
  <c r="H2000" i="1" s="1"/>
  <c r="G2001" i="1"/>
  <c r="H2001" i="1" s="1"/>
  <c r="G2002" i="1"/>
  <c r="H2002" i="1" s="1"/>
  <c r="G2003" i="1"/>
  <c r="H2003" i="1" s="1"/>
  <c r="G2004" i="1"/>
  <c r="H2004" i="1" s="1"/>
  <c r="G2005" i="1"/>
  <c r="H2005" i="1" s="1"/>
  <c r="G2006" i="1"/>
  <c r="H2006" i="1" s="1"/>
  <c r="G2007" i="1"/>
  <c r="H2007" i="1" s="1"/>
  <c r="G2008" i="1"/>
  <c r="H2008" i="1" s="1"/>
  <c r="G2009" i="1"/>
  <c r="H2009" i="1" s="1"/>
  <c r="G2010" i="1"/>
  <c r="H2010" i="1" s="1"/>
  <c r="G2011" i="1"/>
  <c r="H2011" i="1" s="1"/>
  <c r="G2012" i="1"/>
  <c r="H2012" i="1" s="1"/>
  <c r="G2013" i="1"/>
  <c r="H2013" i="1" s="1"/>
  <c r="G2014" i="1"/>
  <c r="H2014" i="1" s="1"/>
  <c r="G2015" i="1"/>
  <c r="H2015" i="1" s="1"/>
  <c r="G2016" i="1"/>
  <c r="H2016" i="1" s="1"/>
  <c r="G2017" i="1"/>
  <c r="H2017" i="1" s="1"/>
  <c r="G2018" i="1"/>
  <c r="H2018" i="1" s="1"/>
  <c r="G2019" i="1"/>
  <c r="H2019" i="1" s="1"/>
  <c r="G2020" i="1"/>
  <c r="H2020" i="1" s="1"/>
  <c r="G2021" i="1"/>
  <c r="H2021" i="1" s="1"/>
  <c r="G2022" i="1"/>
  <c r="H2022" i="1" s="1"/>
  <c r="G2023" i="1"/>
  <c r="H2023" i="1" s="1"/>
  <c r="G2024" i="1"/>
  <c r="H2024" i="1" s="1"/>
  <c r="G2025" i="1"/>
  <c r="H2025" i="1" s="1"/>
  <c r="G2026" i="1"/>
  <c r="H2026" i="1" s="1"/>
  <c r="G2027" i="1"/>
  <c r="H2027" i="1" s="1"/>
  <c r="G2028" i="1"/>
  <c r="H2028" i="1" s="1"/>
  <c r="G2029" i="1"/>
  <c r="H2029" i="1" s="1"/>
  <c r="G2030" i="1"/>
  <c r="H2030" i="1" s="1"/>
  <c r="G2031" i="1"/>
  <c r="H2031" i="1" s="1"/>
  <c r="G2032" i="1"/>
  <c r="H2032" i="1" s="1"/>
  <c r="G2033" i="1"/>
  <c r="H2033" i="1" s="1"/>
  <c r="G2034" i="1"/>
  <c r="H2034" i="1" s="1"/>
  <c r="G2035" i="1"/>
  <c r="H2035" i="1" s="1"/>
  <c r="G2036" i="1"/>
  <c r="H2036" i="1" s="1"/>
  <c r="G2037" i="1"/>
  <c r="H2037" i="1" s="1"/>
  <c r="G2038" i="1"/>
  <c r="H2038" i="1" s="1"/>
  <c r="G2039" i="1"/>
  <c r="H2039" i="1" s="1"/>
  <c r="G2040" i="1"/>
  <c r="H2040" i="1" s="1"/>
  <c r="G2041" i="1"/>
  <c r="H2041" i="1" s="1"/>
  <c r="G2042" i="1"/>
  <c r="H2042" i="1" s="1"/>
  <c r="G2043" i="1"/>
  <c r="H2043" i="1" s="1"/>
  <c r="G2044" i="1"/>
  <c r="H2044" i="1" s="1"/>
  <c r="G2045" i="1"/>
  <c r="H2045" i="1" s="1"/>
  <c r="G2046" i="1"/>
  <c r="H2046" i="1" s="1"/>
  <c r="G2047" i="1"/>
  <c r="H2047" i="1" s="1"/>
  <c r="G2048" i="1"/>
  <c r="H2048" i="1" s="1"/>
  <c r="G2049" i="1"/>
  <c r="H2049" i="1" s="1"/>
  <c r="G2050" i="1"/>
  <c r="H2050" i="1" s="1"/>
  <c r="G2051" i="1"/>
  <c r="H2051" i="1" s="1"/>
  <c r="G2052" i="1"/>
  <c r="H2052" i="1" s="1"/>
  <c r="G2053" i="1"/>
  <c r="H2053" i="1" s="1"/>
  <c r="G2054" i="1"/>
  <c r="H2054" i="1" s="1"/>
  <c r="G2055" i="1"/>
  <c r="H2055" i="1" s="1"/>
  <c r="G2056" i="1"/>
  <c r="H2056" i="1" s="1"/>
  <c r="G2057" i="1"/>
  <c r="H2057" i="1" s="1"/>
  <c r="G2058" i="1"/>
  <c r="H2058" i="1" s="1"/>
  <c r="G2059" i="1"/>
  <c r="H2059" i="1" s="1"/>
  <c r="G2060" i="1"/>
  <c r="H2060" i="1" s="1"/>
  <c r="G2061" i="1"/>
  <c r="H2061" i="1" s="1"/>
  <c r="G2062" i="1"/>
  <c r="H2062" i="1" s="1"/>
  <c r="G2063" i="1"/>
  <c r="H2063" i="1" s="1"/>
  <c r="G2064" i="1"/>
  <c r="H2064" i="1" s="1"/>
  <c r="G2065" i="1"/>
  <c r="H2065" i="1" s="1"/>
  <c r="G2066" i="1"/>
  <c r="H2066" i="1" s="1"/>
  <c r="G2067" i="1"/>
  <c r="H2067" i="1" s="1"/>
  <c r="G2068" i="1"/>
  <c r="H2068" i="1" s="1"/>
  <c r="G2069" i="1"/>
  <c r="H2069" i="1" s="1"/>
  <c r="G2070" i="1"/>
  <c r="H2070" i="1" s="1"/>
  <c r="G2071" i="1"/>
  <c r="H2071" i="1" s="1"/>
  <c r="G2072" i="1"/>
  <c r="H2072" i="1" s="1"/>
  <c r="G2073" i="1"/>
  <c r="H2073" i="1" s="1"/>
  <c r="G2074" i="1"/>
  <c r="H2074" i="1" s="1"/>
  <c r="G2075" i="1"/>
  <c r="H2075" i="1" s="1"/>
  <c r="G2076" i="1"/>
  <c r="H2076" i="1" s="1"/>
  <c r="G2077" i="1"/>
  <c r="H2077" i="1" s="1"/>
  <c r="G2078" i="1"/>
  <c r="H2078" i="1" s="1"/>
  <c r="G2079" i="1"/>
  <c r="H2079" i="1" s="1"/>
  <c r="G2080" i="1"/>
  <c r="H2080" i="1" s="1"/>
  <c r="G2081" i="1"/>
  <c r="H2081" i="1" s="1"/>
  <c r="G2082" i="1"/>
  <c r="H2082" i="1" s="1"/>
  <c r="G2083" i="1"/>
  <c r="H2083" i="1" s="1"/>
  <c r="G2084" i="1"/>
  <c r="H2084" i="1" s="1"/>
  <c r="G2085" i="1"/>
  <c r="H2085" i="1" s="1"/>
  <c r="G2086" i="1"/>
  <c r="H2086" i="1" s="1"/>
  <c r="G2087" i="1"/>
  <c r="H2087" i="1" s="1"/>
  <c r="G2088" i="1"/>
  <c r="H2088" i="1" s="1"/>
  <c r="G2089" i="1"/>
  <c r="H2089" i="1" s="1"/>
  <c r="G2090" i="1"/>
  <c r="H2090" i="1" s="1"/>
  <c r="G2091" i="1"/>
  <c r="H2091" i="1" s="1"/>
  <c r="G2092" i="1"/>
  <c r="H2092" i="1" s="1"/>
  <c r="G2093" i="1"/>
  <c r="H2093" i="1" s="1"/>
  <c r="G2094" i="1"/>
  <c r="H2094" i="1" s="1"/>
  <c r="G2095" i="1"/>
  <c r="H2095" i="1" s="1"/>
  <c r="G2096" i="1"/>
  <c r="H2096" i="1" s="1"/>
  <c r="G2097" i="1"/>
  <c r="H2097" i="1" s="1"/>
  <c r="G2098" i="1"/>
  <c r="H2098" i="1" s="1"/>
  <c r="G2099" i="1"/>
  <c r="H2099" i="1" s="1"/>
  <c r="G2100" i="1"/>
  <c r="H2100" i="1" s="1"/>
  <c r="G2101" i="1"/>
  <c r="H2101" i="1" s="1"/>
  <c r="G2102" i="1"/>
  <c r="H2102" i="1" s="1"/>
  <c r="G2103" i="1"/>
  <c r="H2103" i="1" s="1"/>
  <c r="G2104" i="1"/>
  <c r="H2104" i="1" s="1"/>
  <c r="G2105" i="1"/>
  <c r="H2105" i="1" s="1"/>
  <c r="G2106" i="1"/>
  <c r="H2106" i="1" s="1"/>
  <c r="G2107" i="1"/>
  <c r="H2107" i="1" s="1"/>
  <c r="G2108" i="1"/>
  <c r="H2108" i="1" s="1"/>
  <c r="G2109" i="1"/>
  <c r="H2109" i="1" s="1"/>
  <c r="G2110" i="1"/>
  <c r="H2110" i="1" s="1"/>
  <c r="G2111" i="1"/>
  <c r="H2111" i="1" s="1"/>
  <c r="G2112" i="1"/>
  <c r="H2112" i="1" s="1"/>
  <c r="G2113" i="1"/>
  <c r="H2113" i="1" s="1"/>
  <c r="G2114" i="1"/>
  <c r="H2114" i="1" s="1"/>
  <c r="G2115" i="1"/>
  <c r="H2115" i="1" s="1"/>
  <c r="G2116" i="1"/>
  <c r="H2116" i="1" s="1"/>
  <c r="G2117" i="1"/>
  <c r="H2117" i="1" s="1"/>
  <c r="G2118" i="1"/>
  <c r="H2118" i="1" s="1"/>
  <c r="G2119" i="1"/>
  <c r="H2119" i="1" s="1"/>
  <c r="G2120" i="1"/>
  <c r="H2120" i="1" s="1"/>
  <c r="G2121" i="1"/>
  <c r="H2121" i="1" s="1"/>
  <c r="G2122" i="1"/>
  <c r="H2122" i="1" s="1"/>
  <c r="G2123" i="1"/>
  <c r="H2123" i="1" s="1"/>
  <c r="G2124" i="1"/>
  <c r="H2124" i="1" s="1"/>
  <c r="G2125" i="1"/>
  <c r="H2125" i="1" s="1"/>
  <c r="G2126" i="1"/>
  <c r="H2126" i="1" s="1"/>
  <c r="G2127" i="1"/>
  <c r="H2127" i="1" s="1"/>
  <c r="G2128" i="1"/>
  <c r="H2128" i="1" s="1"/>
  <c r="G2129" i="1"/>
  <c r="H2129" i="1" s="1"/>
  <c r="G2130" i="1"/>
  <c r="H2130" i="1" s="1"/>
  <c r="G2131" i="1"/>
  <c r="H2131" i="1" s="1"/>
  <c r="G2132" i="1"/>
  <c r="H2132" i="1" s="1"/>
  <c r="G2133" i="1"/>
  <c r="H2133" i="1" s="1"/>
  <c r="G2134" i="1"/>
  <c r="H2134" i="1" s="1"/>
  <c r="G2135" i="1"/>
  <c r="H2135" i="1" s="1"/>
  <c r="G2136" i="1"/>
  <c r="H2136" i="1" s="1"/>
  <c r="G2137" i="1"/>
  <c r="H2137" i="1" s="1"/>
  <c r="G2138" i="1"/>
  <c r="H2138" i="1" s="1"/>
  <c r="G2139" i="1"/>
  <c r="H2139" i="1" s="1"/>
  <c r="G2140" i="1"/>
  <c r="H2140" i="1" s="1"/>
  <c r="G2141" i="1"/>
  <c r="H2141" i="1" s="1"/>
  <c r="G2142" i="1"/>
  <c r="H2142" i="1" s="1"/>
  <c r="G2143" i="1"/>
  <c r="H2143" i="1" s="1"/>
  <c r="G2144" i="1"/>
  <c r="H2144" i="1" s="1"/>
  <c r="G2145" i="1"/>
  <c r="H2145" i="1" s="1"/>
  <c r="G2146" i="1"/>
  <c r="H2146" i="1" s="1"/>
  <c r="G2147" i="1"/>
  <c r="H2147" i="1" s="1"/>
  <c r="G2148" i="1"/>
  <c r="H2148" i="1" s="1"/>
  <c r="G2149" i="1"/>
  <c r="H2149" i="1" s="1"/>
  <c r="G2150" i="1"/>
  <c r="H2150" i="1" s="1"/>
  <c r="G2151" i="1"/>
  <c r="H2151" i="1" s="1"/>
  <c r="G2152" i="1"/>
  <c r="H2152" i="1" s="1"/>
  <c r="G2153" i="1"/>
  <c r="H2153" i="1" s="1"/>
  <c r="G2154" i="1"/>
  <c r="H2154" i="1" s="1"/>
  <c r="G2155" i="1"/>
  <c r="H2155" i="1" s="1"/>
  <c r="G2156" i="1"/>
  <c r="H2156" i="1" s="1"/>
  <c r="G2157" i="1"/>
  <c r="H2157" i="1" s="1"/>
  <c r="G2158" i="1"/>
  <c r="H2158" i="1" s="1"/>
  <c r="G2159" i="1"/>
  <c r="H2159" i="1" s="1"/>
  <c r="G2160" i="1"/>
  <c r="H2160" i="1" s="1"/>
  <c r="G2161" i="1"/>
  <c r="H2161" i="1" s="1"/>
  <c r="G2162" i="1"/>
  <c r="H2162" i="1" s="1"/>
  <c r="G2163" i="1"/>
  <c r="H2163" i="1" s="1"/>
  <c r="G2164" i="1"/>
  <c r="H2164" i="1" s="1"/>
  <c r="G2165" i="1"/>
  <c r="H2165" i="1" s="1"/>
  <c r="G2166" i="1"/>
  <c r="H2166" i="1" s="1"/>
  <c r="G2167" i="1"/>
  <c r="H2167" i="1" s="1"/>
  <c r="G2168" i="1"/>
  <c r="H2168" i="1" s="1"/>
  <c r="G2169" i="1"/>
  <c r="H2169" i="1" s="1"/>
  <c r="G2170" i="1"/>
  <c r="H2170" i="1" s="1"/>
  <c r="G2171" i="1"/>
  <c r="H2171" i="1" s="1"/>
  <c r="G2172" i="1"/>
  <c r="H2172" i="1" s="1"/>
  <c r="G2173" i="1"/>
  <c r="H2173" i="1" s="1"/>
  <c r="G2174" i="1"/>
  <c r="H2174" i="1" s="1"/>
  <c r="G2175" i="1"/>
  <c r="H2175" i="1" s="1"/>
  <c r="G2176" i="1"/>
  <c r="H2176" i="1" s="1"/>
  <c r="G2177" i="1"/>
  <c r="H2177" i="1" s="1"/>
  <c r="G2178" i="1"/>
  <c r="H2178" i="1" s="1"/>
  <c r="G2179" i="1"/>
  <c r="H2179" i="1" s="1"/>
  <c r="G2180" i="1"/>
  <c r="H2180" i="1" s="1"/>
  <c r="G2181" i="1"/>
  <c r="H2181" i="1" s="1"/>
  <c r="G2182" i="1"/>
  <c r="H2182" i="1" s="1"/>
  <c r="G2183" i="1"/>
  <c r="H2183" i="1" s="1"/>
  <c r="G2184" i="1"/>
  <c r="H2184" i="1" s="1"/>
  <c r="G2185" i="1"/>
  <c r="H2185" i="1" s="1"/>
  <c r="G2186" i="1"/>
  <c r="H2186" i="1" s="1"/>
  <c r="G2187" i="1"/>
  <c r="H2187" i="1" s="1"/>
  <c r="G2188" i="1"/>
  <c r="H2188" i="1" s="1"/>
  <c r="G2189" i="1"/>
  <c r="H2189" i="1" s="1"/>
  <c r="G2190" i="1"/>
  <c r="H2190" i="1" s="1"/>
  <c r="G2191" i="1"/>
  <c r="H2191" i="1" s="1"/>
  <c r="G2192" i="1"/>
  <c r="H2192" i="1" s="1"/>
  <c r="G2193" i="1"/>
  <c r="H2193" i="1" s="1"/>
  <c r="G2194" i="1"/>
  <c r="H2194" i="1" s="1"/>
  <c r="G2195" i="1"/>
  <c r="H2195" i="1" s="1"/>
  <c r="G2196" i="1"/>
  <c r="H2196" i="1" s="1"/>
  <c r="G2197" i="1"/>
  <c r="H2197" i="1" s="1"/>
  <c r="G2198" i="1"/>
  <c r="H2198" i="1" s="1"/>
  <c r="G2199" i="1"/>
  <c r="H2199" i="1" s="1"/>
  <c r="G2200" i="1"/>
  <c r="H2200" i="1" s="1"/>
  <c r="G2201" i="1"/>
  <c r="H2201" i="1" s="1"/>
  <c r="G2202" i="1"/>
  <c r="H2202" i="1" s="1"/>
  <c r="G2203" i="1"/>
  <c r="H2203" i="1" s="1"/>
  <c r="G2204" i="1"/>
  <c r="H2204" i="1" s="1"/>
  <c r="G2205" i="1"/>
  <c r="H2205" i="1" s="1"/>
  <c r="G2206" i="1"/>
  <c r="H2206" i="1" s="1"/>
  <c r="G2207" i="1"/>
  <c r="H2207" i="1" s="1"/>
  <c r="G2208" i="1"/>
  <c r="H2208" i="1" s="1"/>
  <c r="G2209" i="1"/>
  <c r="H2209" i="1" s="1"/>
  <c r="G2210" i="1"/>
  <c r="H2210" i="1" s="1"/>
  <c r="G2211" i="1"/>
  <c r="H2211" i="1" s="1"/>
  <c r="G2212" i="1"/>
  <c r="H2212" i="1" s="1"/>
  <c r="G2213" i="1"/>
  <c r="H2213" i="1" s="1"/>
  <c r="G2214" i="1"/>
  <c r="H2214" i="1" s="1"/>
  <c r="G2215" i="1"/>
  <c r="H2215" i="1" s="1"/>
  <c r="G2216" i="1"/>
  <c r="H2216" i="1" s="1"/>
  <c r="G2217" i="1"/>
  <c r="H2217" i="1" s="1"/>
  <c r="G2218" i="1"/>
  <c r="H2218" i="1" s="1"/>
  <c r="G2219" i="1"/>
  <c r="H2219" i="1" s="1"/>
  <c r="G2220" i="1"/>
  <c r="H2220" i="1" s="1"/>
  <c r="G2221" i="1"/>
  <c r="H2221" i="1" s="1"/>
  <c r="G2222" i="1"/>
  <c r="H2222" i="1" s="1"/>
  <c r="G2223" i="1"/>
  <c r="H2223" i="1" s="1"/>
  <c r="G2224" i="1"/>
  <c r="H2224" i="1" s="1"/>
  <c r="G2225" i="1"/>
  <c r="H2225" i="1" s="1"/>
  <c r="G2226" i="1"/>
  <c r="H2226" i="1" s="1"/>
  <c r="G2227" i="1"/>
  <c r="H2227" i="1" s="1"/>
  <c r="G2228" i="1"/>
  <c r="H2228" i="1" s="1"/>
  <c r="G2229" i="1"/>
  <c r="H2229" i="1" s="1"/>
  <c r="G2230" i="1"/>
  <c r="H2230" i="1" s="1"/>
  <c r="G2231" i="1"/>
  <c r="H2231" i="1" s="1"/>
  <c r="G2232" i="1"/>
  <c r="H2232" i="1" s="1"/>
  <c r="G2233" i="1"/>
  <c r="H2233" i="1" s="1"/>
  <c r="G2234" i="1"/>
  <c r="H2234" i="1" s="1"/>
  <c r="G2235" i="1"/>
  <c r="H2235" i="1" s="1"/>
  <c r="G2236" i="1"/>
  <c r="H2236" i="1" s="1"/>
  <c r="G2237" i="1"/>
  <c r="H2237" i="1" s="1"/>
  <c r="G2238" i="1"/>
  <c r="H2238" i="1" s="1"/>
  <c r="G2239" i="1"/>
  <c r="H2239" i="1" s="1"/>
  <c r="G2240" i="1"/>
  <c r="H2240" i="1" s="1"/>
  <c r="G2241" i="1"/>
  <c r="H2241" i="1" s="1"/>
  <c r="G2242" i="1"/>
  <c r="H2242" i="1" s="1"/>
  <c r="G2243" i="1"/>
  <c r="H2243" i="1" s="1"/>
  <c r="G2244" i="1"/>
  <c r="H2244" i="1" s="1"/>
  <c r="G2245" i="1"/>
  <c r="H2245" i="1" s="1"/>
  <c r="G2246" i="1"/>
  <c r="H2246" i="1" s="1"/>
  <c r="G2247" i="1"/>
  <c r="H2247" i="1" s="1"/>
  <c r="G2248" i="1"/>
  <c r="H2248" i="1" s="1"/>
  <c r="G2249" i="1"/>
  <c r="H2249" i="1" s="1"/>
  <c r="G2250" i="1"/>
  <c r="H2250" i="1" s="1"/>
  <c r="G2251" i="1"/>
  <c r="H2251" i="1" s="1"/>
  <c r="G2252" i="1"/>
  <c r="H2252" i="1" s="1"/>
  <c r="G2253" i="1"/>
  <c r="H2253" i="1" s="1"/>
  <c r="G2254" i="1"/>
  <c r="H2254" i="1" s="1"/>
  <c r="G2255" i="1"/>
  <c r="H2255" i="1" s="1"/>
  <c r="G2256" i="1"/>
  <c r="H2256" i="1" s="1"/>
  <c r="G2257" i="1"/>
  <c r="H2257" i="1" s="1"/>
  <c r="G2258" i="1"/>
  <c r="H2258" i="1" s="1"/>
  <c r="G2259" i="1"/>
  <c r="H2259" i="1" s="1"/>
  <c r="G2260" i="1"/>
  <c r="H2260" i="1" s="1"/>
  <c r="G2261" i="1"/>
  <c r="H2261" i="1" s="1"/>
  <c r="G2262" i="1"/>
  <c r="H2262" i="1" s="1"/>
  <c r="G2263" i="1"/>
  <c r="H2263" i="1" s="1"/>
  <c r="G2264" i="1"/>
  <c r="H2264" i="1" s="1"/>
  <c r="G2265" i="1"/>
  <c r="H2265" i="1" s="1"/>
  <c r="G2266" i="1"/>
  <c r="H2266" i="1" s="1"/>
  <c r="G2267" i="1"/>
  <c r="H2267" i="1" s="1"/>
  <c r="G2268" i="1"/>
  <c r="H2268" i="1" s="1"/>
  <c r="G2269" i="1"/>
  <c r="H2269" i="1" s="1"/>
  <c r="G2270" i="1"/>
  <c r="H2270" i="1" s="1"/>
  <c r="G2271" i="1"/>
  <c r="H2271" i="1" s="1"/>
  <c r="G2272" i="1"/>
  <c r="H2272" i="1" s="1"/>
  <c r="G2273" i="1"/>
  <c r="H2273" i="1" s="1"/>
  <c r="G2274" i="1"/>
  <c r="H2274" i="1" s="1"/>
  <c r="G2275" i="1"/>
  <c r="H2275" i="1" s="1"/>
  <c r="G2276" i="1"/>
  <c r="H2276" i="1" s="1"/>
  <c r="G2277" i="1"/>
  <c r="H2277" i="1" s="1"/>
  <c r="G2278" i="1"/>
  <c r="H2278" i="1" s="1"/>
  <c r="G2279" i="1"/>
  <c r="H2279" i="1" s="1"/>
  <c r="G2280" i="1"/>
  <c r="H2280" i="1" s="1"/>
  <c r="G2281" i="1"/>
  <c r="H2281" i="1" s="1"/>
  <c r="G2282" i="1"/>
  <c r="H2282" i="1" s="1"/>
  <c r="G2283" i="1"/>
  <c r="H2283" i="1" s="1"/>
  <c r="G2284" i="1"/>
  <c r="H2284" i="1" s="1"/>
  <c r="G2285" i="1"/>
  <c r="H2285" i="1" s="1"/>
  <c r="G2286" i="1"/>
  <c r="H2286" i="1" s="1"/>
  <c r="G2287" i="1"/>
  <c r="H2287" i="1" s="1"/>
  <c r="G2288" i="1"/>
  <c r="H2288" i="1" s="1"/>
  <c r="G2289" i="1"/>
  <c r="H2289" i="1" s="1"/>
  <c r="G2290" i="1"/>
  <c r="H2290" i="1" s="1"/>
  <c r="G2291" i="1"/>
  <c r="H2291" i="1" s="1"/>
  <c r="G2292" i="1"/>
  <c r="H2292" i="1" s="1"/>
  <c r="G2293" i="1"/>
  <c r="H2293" i="1" s="1"/>
  <c r="G2294" i="1"/>
  <c r="H2294" i="1" s="1"/>
  <c r="G2295" i="1"/>
  <c r="H2295" i="1" s="1"/>
  <c r="G2296" i="1"/>
  <c r="H2296" i="1" s="1"/>
  <c r="G2297" i="1"/>
  <c r="H2297" i="1" s="1"/>
  <c r="G2298" i="1"/>
  <c r="H2298" i="1" s="1"/>
  <c r="G2299" i="1"/>
  <c r="H2299" i="1" s="1"/>
  <c r="G2300" i="1"/>
  <c r="H2300" i="1" s="1"/>
  <c r="G2301" i="1"/>
  <c r="H2301" i="1" s="1"/>
  <c r="G2302" i="1"/>
  <c r="H2302" i="1" s="1"/>
  <c r="G2303" i="1"/>
  <c r="H2303" i="1" s="1"/>
  <c r="G2304" i="1"/>
  <c r="H2304" i="1" s="1"/>
  <c r="G2305" i="1"/>
  <c r="H2305" i="1" s="1"/>
  <c r="G2306" i="1"/>
  <c r="H2306" i="1" s="1"/>
  <c r="G2307" i="1"/>
  <c r="H2307" i="1" s="1"/>
  <c r="G2308" i="1"/>
  <c r="H2308" i="1" s="1"/>
  <c r="G2309" i="1"/>
  <c r="H2309" i="1" s="1"/>
  <c r="G2310" i="1"/>
  <c r="H2310" i="1" s="1"/>
  <c r="G2311" i="1"/>
  <c r="H2311" i="1" s="1"/>
  <c r="G2312" i="1"/>
  <c r="H2312" i="1" s="1"/>
  <c r="G2313" i="1"/>
  <c r="H2313" i="1" s="1"/>
  <c r="G2314" i="1"/>
  <c r="H2314" i="1" s="1"/>
  <c r="G2315" i="1"/>
  <c r="H2315" i="1" s="1"/>
  <c r="G2316" i="1"/>
  <c r="H2316" i="1" s="1"/>
  <c r="G2317" i="1"/>
  <c r="H2317" i="1" s="1"/>
  <c r="G2318" i="1"/>
  <c r="H2318" i="1" s="1"/>
  <c r="G2319" i="1"/>
  <c r="H2319" i="1" s="1"/>
  <c r="G2320" i="1"/>
  <c r="H2320" i="1" s="1"/>
  <c r="G2321" i="1"/>
  <c r="H2321" i="1" s="1"/>
  <c r="G2322" i="1"/>
  <c r="H2322" i="1" s="1"/>
  <c r="G2323" i="1"/>
  <c r="H2323" i="1" s="1"/>
  <c r="G2324" i="1"/>
  <c r="H2324" i="1" s="1"/>
  <c r="G2325" i="1"/>
  <c r="H2325" i="1" s="1"/>
  <c r="G2326" i="1"/>
  <c r="H2326" i="1" s="1"/>
  <c r="G2327" i="1"/>
  <c r="H2327" i="1" s="1"/>
  <c r="G2328" i="1"/>
  <c r="H2328" i="1" s="1"/>
  <c r="G2329" i="1"/>
  <c r="H2329" i="1" s="1"/>
  <c r="G2330" i="1"/>
  <c r="H2330" i="1" s="1"/>
  <c r="G2331" i="1"/>
  <c r="H2331" i="1" s="1"/>
  <c r="G2332" i="1"/>
  <c r="H2332" i="1" s="1"/>
  <c r="G2333" i="1"/>
  <c r="H2333" i="1" s="1"/>
  <c r="G2334" i="1"/>
  <c r="H2334" i="1" s="1"/>
  <c r="G2335" i="1"/>
  <c r="H2335" i="1" s="1"/>
  <c r="G2336" i="1"/>
  <c r="H2336" i="1" s="1"/>
  <c r="G2337" i="1"/>
  <c r="H2337" i="1" s="1"/>
  <c r="G2338" i="1"/>
  <c r="H2338" i="1" s="1"/>
  <c r="G2339" i="1"/>
  <c r="H2339" i="1" s="1"/>
  <c r="G2340" i="1"/>
  <c r="H2340" i="1" s="1"/>
  <c r="G2341" i="1"/>
  <c r="H2341" i="1" s="1"/>
  <c r="G2342" i="1"/>
  <c r="H2342" i="1" s="1"/>
  <c r="G2343" i="1"/>
  <c r="H2343" i="1" s="1"/>
  <c r="G2344" i="1"/>
  <c r="H2344" i="1" s="1"/>
  <c r="G2345" i="1"/>
  <c r="H2345" i="1" s="1"/>
  <c r="G2346" i="1"/>
  <c r="H2346" i="1" s="1"/>
  <c r="G2347" i="1"/>
  <c r="H2347" i="1" s="1"/>
  <c r="G2348" i="1"/>
  <c r="H2348" i="1" s="1"/>
  <c r="G2349" i="1"/>
  <c r="H2349" i="1" s="1"/>
  <c r="G2350" i="1"/>
  <c r="H2350" i="1" s="1"/>
  <c r="G2351" i="1"/>
  <c r="H2351" i="1" s="1"/>
  <c r="G2352" i="1"/>
  <c r="H2352" i="1" s="1"/>
  <c r="G2353" i="1"/>
  <c r="H2353" i="1" s="1"/>
  <c r="G2354" i="1"/>
  <c r="H2354" i="1" s="1"/>
  <c r="G2355" i="1"/>
  <c r="H2355" i="1" s="1"/>
  <c r="G2356" i="1"/>
  <c r="H2356" i="1" s="1"/>
  <c r="G2357" i="1"/>
  <c r="H2357" i="1" s="1"/>
  <c r="G2358" i="1"/>
  <c r="H2358" i="1" s="1"/>
  <c r="G2359" i="1"/>
  <c r="H2359" i="1" s="1"/>
  <c r="G2360" i="1"/>
  <c r="H2360" i="1" s="1"/>
  <c r="G2361" i="1"/>
  <c r="H2361" i="1" s="1"/>
  <c r="G2362" i="1"/>
  <c r="H2362" i="1" s="1"/>
  <c r="G2363" i="1"/>
  <c r="H2363" i="1" s="1"/>
  <c r="G2364" i="1"/>
  <c r="H2364" i="1" s="1"/>
  <c r="G2365" i="1"/>
  <c r="H2365" i="1" s="1"/>
  <c r="G2366" i="1"/>
  <c r="H2366" i="1" s="1"/>
  <c r="G2367" i="1"/>
  <c r="H2367" i="1" s="1"/>
  <c r="G2368" i="1"/>
  <c r="H2368" i="1" s="1"/>
  <c r="G2369" i="1"/>
  <c r="H2369" i="1" s="1"/>
  <c r="G2370" i="1"/>
  <c r="H2370" i="1" s="1"/>
  <c r="G2371" i="1"/>
  <c r="H2371" i="1" s="1"/>
  <c r="G2372" i="1"/>
  <c r="H2372" i="1" s="1"/>
  <c r="G2373" i="1"/>
  <c r="H2373" i="1" s="1"/>
  <c r="G2374" i="1"/>
  <c r="H2374" i="1" s="1"/>
  <c r="G2375" i="1"/>
  <c r="H2375" i="1" s="1"/>
  <c r="G2376" i="1"/>
  <c r="H2376" i="1" s="1"/>
  <c r="G2377" i="1"/>
  <c r="H2377" i="1" s="1"/>
  <c r="G2378" i="1"/>
  <c r="H2378" i="1" s="1"/>
  <c r="G2379" i="1"/>
  <c r="H2379" i="1" s="1"/>
  <c r="G2380" i="1"/>
  <c r="H2380" i="1" s="1"/>
  <c r="G2381" i="1"/>
  <c r="H2381" i="1" s="1"/>
  <c r="G2382" i="1"/>
  <c r="H2382" i="1" s="1"/>
  <c r="G2383" i="1"/>
  <c r="H2383" i="1" s="1"/>
  <c r="G2384" i="1"/>
  <c r="H2384" i="1" s="1"/>
  <c r="G2385" i="1"/>
  <c r="H2385" i="1" s="1"/>
  <c r="G2386" i="1"/>
  <c r="H2386" i="1" s="1"/>
  <c r="G2387" i="1"/>
  <c r="H2387" i="1" s="1"/>
  <c r="G2388" i="1"/>
  <c r="H2388" i="1" s="1"/>
  <c r="G2389" i="1"/>
  <c r="H2389" i="1" s="1"/>
  <c r="G2390" i="1"/>
  <c r="H2390" i="1" s="1"/>
  <c r="G2391" i="1"/>
  <c r="H2391" i="1" s="1"/>
  <c r="G2392" i="1"/>
  <c r="H2392" i="1" s="1"/>
  <c r="G2393" i="1"/>
  <c r="H2393" i="1" s="1"/>
  <c r="G2394" i="1"/>
  <c r="H2394" i="1" s="1"/>
  <c r="G2395" i="1"/>
  <c r="H2395" i="1" s="1"/>
  <c r="G2396" i="1"/>
  <c r="H2396" i="1" s="1"/>
  <c r="G2397" i="1"/>
  <c r="H2397" i="1" s="1"/>
  <c r="G2398" i="1"/>
  <c r="H2398" i="1" s="1"/>
  <c r="G2399" i="1"/>
  <c r="H2399" i="1" s="1"/>
  <c r="G2400" i="1"/>
  <c r="H2400" i="1" s="1"/>
  <c r="G2401" i="1"/>
  <c r="H2401" i="1" s="1"/>
  <c r="G2402" i="1"/>
  <c r="H2402" i="1" s="1"/>
  <c r="G2403" i="1"/>
  <c r="H2403" i="1" s="1"/>
  <c r="G2404" i="1"/>
  <c r="H2404" i="1" s="1"/>
  <c r="G2405" i="1"/>
  <c r="H2405" i="1" s="1"/>
  <c r="G2406" i="1"/>
  <c r="H2406" i="1" s="1"/>
  <c r="G2407" i="1"/>
  <c r="H2407" i="1" s="1"/>
  <c r="G2408" i="1"/>
  <c r="H2408" i="1" s="1"/>
  <c r="G2409" i="1"/>
  <c r="H2409" i="1" s="1"/>
  <c r="G2410" i="1"/>
  <c r="H2410" i="1" s="1"/>
  <c r="G2411" i="1"/>
  <c r="H2411" i="1" s="1"/>
  <c r="G2412" i="1"/>
  <c r="H2412" i="1" s="1"/>
  <c r="G2413" i="1"/>
  <c r="H2413" i="1" s="1"/>
  <c r="G2414" i="1"/>
  <c r="H2414" i="1" s="1"/>
  <c r="G2415" i="1"/>
  <c r="H2415" i="1" s="1"/>
  <c r="G2416" i="1"/>
  <c r="H2416" i="1" s="1"/>
  <c r="G2417" i="1"/>
  <c r="H2417" i="1" s="1"/>
  <c r="G2418" i="1"/>
  <c r="H2418" i="1" s="1"/>
  <c r="G2419" i="1"/>
  <c r="H2419" i="1" s="1"/>
  <c r="G2420" i="1"/>
  <c r="H2420" i="1" s="1"/>
  <c r="G2421" i="1"/>
  <c r="H2421" i="1" s="1"/>
  <c r="G2422" i="1"/>
  <c r="H2422" i="1" s="1"/>
  <c r="G2423" i="1"/>
  <c r="H2423" i="1" s="1"/>
  <c r="G2424" i="1"/>
  <c r="H2424" i="1" s="1"/>
  <c r="G2425" i="1"/>
  <c r="H2425" i="1" s="1"/>
  <c r="G2426" i="1"/>
  <c r="H2426" i="1" s="1"/>
  <c r="G2427" i="1"/>
  <c r="H2427" i="1" s="1"/>
  <c r="G2428" i="1"/>
  <c r="H2428" i="1" s="1"/>
  <c r="G2429" i="1"/>
  <c r="H2429" i="1" s="1"/>
  <c r="G2430" i="1"/>
  <c r="H2430" i="1" s="1"/>
  <c r="G2431" i="1"/>
  <c r="H2431" i="1" s="1"/>
  <c r="G2432" i="1"/>
  <c r="H2432" i="1" s="1"/>
  <c r="G2433" i="1"/>
  <c r="H2433" i="1" s="1"/>
  <c r="G2434" i="1"/>
  <c r="H2434" i="1" s="1"/>
  <c r="G2435" i="1"/>
  <c r="H2435" i="1" s="1"/>
  <c r="G2436" i="1"/>
  <c r="H2436" i="1" s="1"/>
  <c r="G2437" i="1"/>
  <c r="H2437" i="1" s="1"/>
  <c r="G2438" i="1"/>
  <c r="H2438" i="1" s="1"/>
  <c r="G2439" i="1"/>
  <c r="H2439" i="1" s="1"/>
  <c r="G2440" i="1"/>
  <c r="H2440" i="1" s="1"/>
  <c r="G2441" i="1"/>
  <c r="H2441" i="1" s="1"/>
  <c r="G2442" i="1"/>
  <c r="H2442" i="1" s="1"/>
  <c r="G2443" i="1"/>
  <c r="H2443" i="1" s="1"/>
  <c r="G2444" i="1"/>
  <c r="H2444" i="1" s="1"/>
  <c r="G2445" i="1"/>
  <c r="H2445" i="1" s="1"/>
  <c r="G2446" i="1"/>
  <c r="H2446" i="1" s="1"/>
  <c r="G2447" i="1"/>
  <c r="H2447" i="1" s="1"/>
  <c r="G2448" i="1"/>
  <c r="H2448" i="1" s="1"/>
  <c r="G2449" i="1"/>
  <c r="H2449" i="1" s="1"/>
  <c r="G2450" i="1"/>
  <c r="H2450" i="1" s="1"/>
  <c r="G2451" i="1"/>
  <c r="H2451" i="1" s="1"/>
  <c r="G2452" i="1"/>
  <c r="H2452" i="1" s="1"/>
  <c r="G2453" i="1"/>
  <c r="H2453" i="1" s="1"/>
  <c r="G2454" i="1"/>
  <c r="H2454" i="1" s="1"/>
  <c r="G2455" i="1"/>
  <c r="H2455" i="1" s="1"/>
  <c r="G2456" i="1"/>
  <c r="H2456" i="1" s="1"/>
  <c r="G2457" i="1"/>
  <c r="H2457" i="1" s="1"/>
  <c r="G2458" i="1"/>
  <c r="H2458" i="1" s="1"/>
  <c r="G2459" i="1"/>
  <c r="H2459" i="1" s="1"/>
  <c r="G2460" i="1"/>
  <c r="H2460" i="1" s="1"/>
  <c r="G2461" i="1"/>
  <c r="H2461" i="1" s="1"/>
  <c r="G2462" i="1"/>
  <c r="H2462" i="1" s="1"/>
  <c r="G2463" i="1"/>
  <c r="H2463" i="1" s="1"/>
  <c r="G2464" i="1"/>
  <c r="H2464" i="1" s="1"/>
  <c r="G2465" i="1"/>
  <c r="H2465" i="1" s="1"/>
  <c r="G2466" i="1"/>
  <c r="H2466" i="1" s="1"/>
  <c r="G2467" i="1"/>
  <c r="H2467" i="1" s="1"/>
  <c r="G2468" i="1"/>
  <c r="H2468" i="1" s="1"/>
  <c r="G2469" i="1"/>
  <c r="H2469" i="1" s="1"/>
  <c r="G2470" i="1"/>
  <c r="H2470" i="1" s="1"/>
  <c r="G2471" i="1"/>
  <c r="H2471" i="1" s="1"/>
  <c r="G2472" i="1"/>
  <c r="H2472" i="1" s="1"/>
  <c r="G2473" i="1"/>
  <c r="H2473" i="1" s="1"/>
  <c r="G2474" i="1"/>
  <c r="H2474" i="1" s="1"/>
  <c r="G2475" i="1"/>
  <c r="H2475" i="1" s="1"/>
  <c r="G2476" i="1"/>
  <c r="H2476" i="1" s="1"/>
  <c r="G2477" i="1"/>
  <c r="H2477" i="1" s="1"/>
  <c r="G2478" i="1"/>
  <c r="H2478" i="1" s="1"/>
  <c r="G2479" i="1"/>
  <c r="H2479" i="1" s="1"/>
  <c r="G2480" i="1"/>
  <c r="H2480" i="1" s="1"/>
  <c r="G2481" i="1"/>
  <c r="H2481" i="1" s="1"/>
  <c r="G2482" i="1"/>
  <c r="H2482" i="1" s="1"/>
  <c r="G2483" i="1"/>
  <c r="H2483" i="1" s="1"/>
  <c r="G2484" i="1"/>
  <c r="H2484" i="1" s="1"/>
  <c r="G2485" i="1"/>
  <c r="H2485" i="1" s="1"/>
  <c r="G2486" i="1"/>
  <c r="H2486" i="1" s="1"/>
  <c r="G2487" i="1"/>
  <c r="H2487" i="1" s="1"/>
  <c r="G2488" i="1"/>
  <c r="H2488" i="1" s="1"/>
  <c r="G2489" i="1"/>
  <c r="H2489" i="1" s="1"/>
  <c r="G2490" i="1"/>
  <c r="H2490" i="1" s="1"/>
  <c r="G2491" i="1"/>
  <c r="H2491" i="1" s="1"/>
  <c r="G2492" i="1"/>
  <c r="H2492" i="1" s="1"/>
  <c r="G2493" i="1"/>
  <c r="H2493" i="1" s="1"/>
  <c r="G2494" i="1"/>
  <c r="H2494" i="1" s="1"/>
  <c r="G2495" i="1"/>
  <c r="H2495" i="1" s="1"/>
  <c r="G2496" i="1"/>
  <c r="H2496" i="1" s="1"/>
  <c r="G2497" i="1"/>
  <c r="H2497" i="1" s="1"/>
  <c r="G2498" i="1"/>
  <c r="H2498" i="1" s="1"/>
  <c r="G2499" i="1"/>
  <c r="H2499" i="1" s="1"/>
  <c r="G2500" i="1"/>
  <c r="H2500" i="1" s="1"/>
  <c r="G2501" i="1"/>
  <c r="H2501" i="1" s="1"/>
  <c r="G2502" i="1"/>
  <c r="H2502" i="1" s="1"/>
  <c r="G2503" i="1"/>
  <c r="H2503" i="1" s="1"/>
  <c r="G2504" i="1"/>
  <c r="H2504" i="1" s="1"/>
  <c r="G2505" i="1"/>
  <c r="H2505" i="1" s="1"/>
  <c r="G2506" i="1"/>
  <c r="H2506" i="1" s="1"/>
  <c r="G2507" i="1"/>
  <c r="H2507" i="1" s="1"/>
  <c r="G2508" i="1"/>
  <c r="H2508" i="1" s="1"/>
  <c r="G2509" i="1"/>
  <c r="H2509" i="1" s="1"/>
  <c r="G2510" i="1"/>
  <c r="H2510" i="1" s="1"/>
  <c r="G2511" i="1"/>
  <c r="H2511" i="1" s="1"/>
  <c r="G2512" i="1"/>
  <c r="H2512" i="1" s="1"/>
  <c r="G2513" i="1"/>
  <c r="H2513" i="1" s="1"/>
  <c r="G2514" i="1"/>
  <c r="H2514" i="1" s="1"/>
  <c r="G2515" i="1"/>
  <c r="H2515" i="1" s="1"/>
  <c r="G2516" i="1"/>
  <c r="H2516" i="1" s="1"/>
  <c r="G2517" i="1"/>
  <c r="H2517" i="1" s="1"/>
  <c r="G2518" i="1"/>
  <c r="H2518" i="1" s="1"/>
  <c r="G2519" i="1"/>
  <c r="H2519" i="1" s="1"/>
  <c r="G2520" i="1"/>
  <c r="H2520" i="1" s="1"/>
  <c r="G2521" i="1"/>
  <c r="H2521" i="1" s="1"/>
  <c r="G2522" i="1"/>
  <c r="H2522" i="1" s="1"/>
  <c r="G2523" i="1"/>
  <c r="H2523" i="1" s="1"/>
  <c r="G2524" i="1"/>
  <c r="H2524" i="1" s="1"/>
  <c r="G2525" i="1"/>
  <c r="H2525" i="1" s="1"/>
  <c r="G2526" i="1"/>
  <c r="H2526" i="1" s="1"/>
  <c r="G2527" i="1"/>
  <c r="H2527" i="1" s="1"/>
  <c r="G2528" i="1"/>
  <c r="H2528" i="1" s="1"/>
  <c r="G2529" i="1"/>
  <c r="H2529" i="1" s="1"/>
  <c r="G2530" i="1"/>
  <c r="H2530" i="1" s="1"/>
  <c r="G2531" i="1"/>
  <c r="H2531" i="1" s="1"/>
  <c r="G2532" i="1"/>
  <c r="H2532" i="1" s="1"/>
  <c r="G2533" i="1"/>
  <c r="H2533" i="1" s="1"/>
  <c r="G2534" i="1"/>
  <c r="H2534" i="1" s="1"/>
  <c r="G2535" i="1"/>
  <c r="H2535" i="1" s="1"/>
  <c r="G2536" i="1"/>
  <c r="H2536" i="1" s="1"/>
  <c r="G2537" i="1"/>
  <c r="H2537" i="1" s="1"/>
  <c r="G2538" i="1"/>
  <c r="H2538" i="1" s="1"/>
  <c r="G2539" i="1"/>
  <c r="H2539" i="1" s="1"/>
  <c r="G2540" i="1"/>
  <c r="H2540" i="1" s="1"/>
  <c r="G2541" i="1"/>
  <c r="H2541" i="1" s="1"/>
  <c r="G2542" i="1"/>
  <c r="H2542" i="1" s="1"/>
  <c r="G2543" i="1"/>
  <c r="H2543" i="1" s="1"/>
  <c r="G2544" i="1"/>
  <c r="H2544" i="1" s="1"/>
  <c r="G2545" i="1"/>
  <c r="H2545" i="1" s="1"/>
  <c r="G2546" i="1"/>
  <c r="H2546" i="1" s="1"/>
  <c r="G2547" i="1"/>
  <c r="H2547" i="1" s="1"/>
  <c r="G2548" i="1"/>
  <c r="H2548" i="1" s="1"/>
  <c r="G2549" i="1"/>
  <c r="H2549" i="1" s="1"/>
  <c r="G2550" i="1"/>
  <c r="H2550" i="1" s="1"/>
  <c r="G2551" i="1"/>
  <c r="H2551" i="1" s="1"/>
  <c r="G2552" i="1"/>
  <c r="H2552" i="1" s="1"/>
  <c r="G2553" i="1"/>
  <c r="H2553" i="1" s="1"/>
  <c r="G2554" i="1"/>
  <c r="H2554" i="1" s="1"/>
  <c r="G2555" i="1"/>
  <c r="H2555" i="1" s="1"/>
  <c r="G2556" i="1"/>
  <c r="H2556" i="1" s="1"/>
  <c r="G2557" i="1"/>
  <c r="H2557" i="1" s="1"/>
  <c r="G2558" i="1"/>
  <c r="H2558" i="1" s="1"/>
  <c r="G2559" i="1"/>
  <c r="H2559" i="1" s="1"/>
  <c r="G2560" i="1"/>
  <c r="H2560" i="1" s="1"/>
  <c r="G2561" i="1"/>
  <c r="H2561" i="1" s="1"/>
  <c r="G2562" i="1"/>
  <c r="H2562" i="1" s="1"/>
  <c r="G2563" i="1"/>
  <c r="H2563" i="1" s="1"/>
  <c r="G2564" i="1"/>
  <c r="H2564" i="1" s="1"/>
  <c r="G2565" i="1"/>
  <c r="H2565" i="1" s="1"/>
  <c r="G2566" i="1"/>
  <c r="H2566" i="1" s="1"/>
  <c r="G2567" i="1"/>
  <c r="H2567" i="1" s="1"/>
  <c r="G2568" i="1"/>
  <c r="H2568" i="1" s="1"/>
  <c r="G2569" i="1"/>
  <c r="H2569" i="1" s="1"/>
  <c r="G2570" i="1"/>
  <c r="H2570" i="1" s="1"/>
  <c r="G2571" i="1"/>
  <c r="H2571" i="1" s="1"/>
  <c r="G2572" i="1"/>
  <c r="H2572" i="1" s="1"/>
  <c r="G2573" i="1"/>
  <c r="H2573" i="1" s="1"/>
  <c r="G2574" i="1"/>
  <c r="H2574" i="1" s="1"/>
  <c r="G2575" i="1"/>
  <c r="H2575" i="1" s="1"/>
  <c r="G2576" i="1"/>
  <c r="H2576" i="1" s="1"/>
  <c r="G2577" i="1"/>
  <c r="H2577" i="1" s="1"/>
  <c r="G2578" i="1"/>
  <c r="H2578" i="1" s="1"/>
  <c r="G2579" i="1"/>
  <c r="H2579" i="1" s="1"/>
  <c r="G2580" i="1"/>
  <c r="H2580" i="1" s="1"/>
  <c r="G2581" i="1"/>
  <c r="H2581" i="1" s="1"/>
  <c r="G2582" i="1"/>
  <c r="H2582" i="1" s="1"/>
  <c r="G2583" i="1"/>
  <c r="H2583" i="1" s="1"/>
  <c r="G2584" i="1"/>
  <c r="H2584" i="1" s="1"/>
  <c r="G2585" i="1"/>
  <c r="H2585" i="1" s="1"/>
  <c r="G2586" i="1"/>
  <c r="H2586" i="1" s="1"/>
  <c r="G2587" i="1"/>
  <c r="H2587" i="1" s="1"/>
  <c r="G2588" i="1"/>
  <c r="H2588" i="1" s="1"/>
  <c r="G2589" i="1"/>
  <c r="H2589" i="1" s="1"/>
  <c r="G2590" i="1"/>
  <c r="H2590" i="1" s="1"/>
  <c r="G2591" i="1"/>
  <c r="H2591" i="1" s="1"/>
  <c r="G2592" i="1"/>
  <c r="H2592" i="1" s="1"/>
  <c r="G2593" i="1"/>
  <c r="H2593" i="1" s="1"/>
  <c r="G2594" i="1"/>
  <c r="H2594" i="1" s="1"/>
  <c r="G2595" i="1"/>
  <c r="H2595" i="1" s="1"/>
  <c r="G2596" i="1"/>
  <c r="H2596" i="1" s="1"/>
  <c r="G2597" i="1"/>
  <c r="H2597" i="1" s="1"/>
  <c r="G2598" i="1"/>
  <c r="H2598" i="1" s="1"/>
  <c r="G2599" i="1"/>
  <c r="H2599" i="1" s="1"/>
  <c r="G2600" i="1"/>
  <c r="H2600" i="1" s="1"/>
  <c r="G2601" i="1"/>
  <c r="H2601" i="1" s="1"/>
  <c r="G2602" i="1"/>
  <c r="H2602" i="1" s="1"/>
  <c r="G2603" i="1"/>
  <c r="H2603" i="1" s="1"/>
  <c r="G2604" i="1"/>
  <c r="H2604" i="1" s="1"/>
  <c r="G2605" i="1"/>
  <c r="H2605" i="1" s="1"/>
  <c r="G2606" i="1"/>
  <c r="H2606" i="1" s="1"/>
  <c r="G2607" i="1"/>
  <c r="H2607" i="1" s="1"/>
  <c r="G2608" i="1"/>
  <c r="H2608" i="1" s="1"/>
  <c r="G2609" i="1"/>
  <c r="H2609" i="1" s="1"/>
  <c r="G2610" i="1"/>
  <c r="H2610" i="1" s="1"/>
  <c r="G2611" i="1"/>
  <c r="H2611" i="1" s="1"/>
  <c r="G2612" i="1"/>
  <c r="H2612" i="1" s="1"/>
  <c r="G2613" i="1"/>
  <c r="H2613" i="1" s="1"/>
  <c r="G2614" i="1"/>
  <c r="H2614" i="1" s="1"/>
  <c r="G2615" i="1"/>
  <c r="H2615" i="1" s="1"/>
  <c r="G2616" i="1"/>
  <c r="H2616" i="1" s="1"/>
  <c r="G2617" i="1"/>
  <c r="H2617" i="1" s="1"/>
  <c r="G2618" i="1"/>
  <c r="H2618" i="1" s="1"/>
  <c r="G2619" i="1"/>
  <c r="H2619" i="1" s="1"/>
  <c r="G2620" i="1"/>
  <c r="H2620" i="1" s="1"/>
  <c r="G2621" i="1"/>
  <c r="H2621" i="1" s="1"/>
  <c r="G2622" i="1"/>
  <c r="H2622" i="1" s="1"/>
  <c r="G2623" i="1"/>
  <c r="H2623" i="1" s="1"/>
  <c r="G2624" i="1"/>
  <c r="H2624" i="1" s="1"/>
  <c r="G2625" i="1"/>
  <c r="H2625" i="1" s="1"/>
  <c r="G2626" i="1"/>
  <c r="H2626" i="1" s="1"/>
  <c r="G2627" i="1"/>
  <c r="H2627" i="1" s="1"/>
  <c r="G2628" i="1"/>
  <c r="H2628" i="1" s="1"/>
  <c r="G2629" i="1"/>
  <c r="H2629" i="1" s="1"/>
  <c r="G2630" i="1"/>
  <c r="H2630" i="1" s="1"/>
  <c r="G2631" i="1"/>
  <c r="H2631" i="1" s="1"/>
  <c r="G2632" i="1"/>
  <c r="H2632" i="1" s="1"/>
  <c r="G2633" i="1"/>
  <c r="H2633" i="1" s="1"/>
  <c r="G2634" i="1"/>
  <c r="H2634" i="1" s="1"/>
  <c r="G2635" i="1"/>
  <c r="H2635" i="1" s="1"/>
  <c r="G2636" i="1"/>
  <c r="H2636" i="1" s="1"/>
  <c r="G2637" i="1"/>
  <c r="H2637" i="1" s="1"/>
  <c r="G2638" i="1"/>
  <c r="H2638" i="1" s="1"/>
  <c r="G2639" i="1"/>
  <c r="H2639" i="1" s="1"/>
  <c r="G2640" i="1"/>
  <c r="H2640" i="1" s="1"/>
  <c r="G2641" i="1"/>
  <c r="H2641" i="1" s="1"/>
  <c r="G2642" i="1"/>
  <c r="H2642" i="1" s="1"/>
  <c r="G2643" i="1"/>
  <c r="H2643" i="1" s="1"/>
  <c r="G2644" i="1"/>
  <c r="H2644" i="1" s="1"/>
  <c r="G2645" i="1"/>
  <c r="H2645" i="1" s="1"/>
  <c r="G2646" i="1"/>
  <c r="H2646" i="1" s="1"/>
  <c r="G2647" i="1"/>
  <c r="H2647" i="1" s="1"/>
  <c r="G2648" i="1"/>
  <c r="H2648" i="1" s="1"/>
  <c r="G2649" i="1"/>
  <c r="H2649" i="1" s="1"/>
  <c r="G2650" i="1"/>
  <c r="H2650" i="1" s="1"/>
  <c r="G2651" i="1"/>
  <c r="H2651" i="1" s="1"/>
  <c r="G2652" i="1"/>
  <c r="H2652" i="1" s="1"/>
  <c r="G2653" i="1"/>
  <c r="H2653" i="1" s="1"/>
  <c r="G2654" i="1"/>
  <c r="H2654" i="1" s="1"/>
  <c r="G2655" i="1"/>
  <c r="H2655" i="1" s="1"/>
  <c r="G2656" i="1"/>
  <c r="H2656" i="1" s="1"/>
  <c r="G2657" i="1"/>
  <c r="H2657" i="1" s="1"/>
  <c r="G2658" i="1"/>
  <c r="H2658" i="1" s="1"/>
  <c r="G2659" i="1"/>
  <c r="H2659" i="1" s="1"/>
  <c r="G2660" i="1"/>
  <c r="H2660" i="1" s="1"/>
  <c r="G2661" i="1"/>
  <c r="H2661" i="1" s="1"/>
  <c r="G2662" i="1"/>
  <c r="H2662" i="1" s="1"/>
  <c r="G2663" i="1"/>
  <c r="H2663" i="1" s="1"/>
  <c r="G2664" i="1"/>
  <c r="H2664" i="1" s="1"/>
  <c r="G2665" i="1"/>
  <c r="H2665" i="1" s="1"/>
  <c r="G2666" i="1"/>
  <c r="H2666" i="1" s="1"/>
  <c r="G2667" i="1"/>
  <c r="H2667" i="1" s="1"/>
  <c r="G2668" i="1"/>
  <c r="H2668" i="1" s="1"/>
  <c r="G2669" i="1"/>
  <c r="H2669" i="1" s="1"/>
  <c r="G2670" i="1"/>
  <c r="H2670" i="1" s="1"/>
  <c r="G2671" i="1"/>
  <c r="H2671" i="1" s="1"/>
  <c r="G2672" i="1"/>
  <c r="H2672" i="1" s="1"/>
  <c r="G2673" i="1"/>
  <c r="H2673" i="1" s="1"/>
  <c r="G2674" i="1"/>
  <c r="H2674" i="1" s="1"/>
  <c r="G2675" i="1"/>
  <c r="H2675" i="1" s="1"/>
  <c r="G2676" i="1"/>
  <c r="H2676" i="1" s="1"/>
  <c r="G2677" i="1"/>
  <c r="H2677" i="1" s="1"/>
  <c r="G2678" i="1"/>
  <c r="H2678" i="1" s="1"/>
  <c r="G2679" i="1"/>
  <c r="H2679" i="1" s="1"/>
  <c r="G2680" i="1"/>
  <c r="H2680" i="1" s="1"/>
  <c r="G2681" i="1"/>
  <c r="H2681" i="1" s="1"/>
  <c r="G2682" i="1"/>
  <c r="H2682" i="1" s="1"/>
  <c r="G2683" i="1"/>
  <c r="H2683" i="1" s="1"/>
  <c r="G2684" i="1"/>
  <c r="H2684" i="1" s="1"/>
  <c r="G2685" i="1"/>
  <c r="H2685" i="1" s="1"/>
  <c r="G2686" i="1"/>
  <c r="H2686" i="1" s="1"/>
  <c r="G2687" i="1"/>
  <c r="H2687" i="1" s="1"/>
  <c r="G2688" i="1"/>
  <c r="H2688" i="1" s="1"/>
  <c r="G2689" i="1"/>
  <c r="H2689" i="1" s="1"/>
  <c r="G2690" i="1"/>
  <c r="H2690" i="1" s="1"/>
  <c r="G2691" i="1"/>
  <c r="H2691" i="1" s="1"/>
  <c r="G2692" i="1"/>
  <c r="H2692" i="1" s="1"/>
  <c r="G2693" i="1"/>
  <c r="H2693" i="1" s="1"/>
  <c r="G2694" i="1"/>
  <c r="H2694" i="1" s="1"/>
  <c r="G2695" i="1"/>
  <c r="H2695" i="1" s="1"/>
  <c r="G2696" i="1"/>
  <c r="H2696" i="1" s="1"/>
  <c r="G2697" i="1"/>
  <c r="H2697" i="1" s="1"/>
  <c r="G2698" i="1"/>
  <c r="H2698" i="1" s="1"/>
  <c r="G2699" i="1"/>
  <c r="H2699" i="1" s="1"/>
  <c r="G2700" i="1"/>
  <c r="H2700" i="1" s="1"/>
  <c r="G2701" i="1"/>
  <c r="H2701" i="1" s="1"/>
  <c r="G2702" i="1"/>
  <c r="H2702" i="1" s="1"/>
  <c r="G2703" i="1"/>
  <c r="H2703" i="1" s="1"/>
  <c r="G2704" i="1"/>
  <c r="H2704" i="1" s="1"/>
  <c r="G2705" i="1"/>
  <c r="H2705" i="1" s="1"/>
  <c r="G2706" i="1"/>
  <c r="H2706" i="1" s="1"/>
  <c r="G2707" i="1"/>
  <c r="H2707" i="1" s="1"/>
  <c r="G2708" i="1"/>
  <c r="H2708" i="1" s="1"/>
  <c r="G2709" i="1"/>
  <c r="H2709" i="1" s="1"/>
  <c r="G2710" i="1"/>
  <c r="H2710" i="1" s="1"/>
  <c r="G2711" i="1"/>
  <c r="H2711" i="1" s="1"/>
  <c r="G2712" i="1"/>
  <c r="H2712" i="1" s="1"/>
  <c r="G2713" i="1"/>
  <c r="H2713" i="1" s="1"/>
  <c r="G2714" i="1"/>
  <c r="H2714" i="1" s="1"/>
  <c r="G2715" i="1"/>
  <c r="H2715" i="1" s="1"/>
  <c r="G2716" i="1"/>
  <c r="H2716" i="1" s="1"/>
  <c r="G2717" i="1"/>
  <c r="H2717" i="1" s="1"/>
  <c r="G2718" i="1"/>
  <c r="H2718" i="1" s="1"/>
  <c r="G2719" i="1"/>
  <c r="H2719" i="1" s="1"/>
  <c r="G2720" i="1"/>
  <c r="H2720" i="1" s="1"/>
  <c r="G2721" i="1"/>
  <c r="H2721" i="1" s="1"/>
  <c r="G2722" i="1"/>
  <c r="H2722" i="1" s="1"/>
  <c r="G2723" i="1"/>
  <c r="H2723" i="1" s="1"/>
  <c r="G2724" i="1"/>
  <c r="H2724" i="1" s="1"/>
  <c r="G2725" i="1"/>
  <c r="H2725" i="1" s="1"/>
  <c r="G2726" i="1"/>
  <c r="H2726" i="1" s="1"/>
  <c r="G2727" i="1"/>
  <c r="H2727" i="1" s="1"/>
  <c r="G2728" i="1"/>
  <c r="H2728" i="1" s="1"/>
  <c r="G2729" i="1"/>
  <c r="H2729" i="1" s="1"/>
  <c r="G2730" i="1"/>
  <c r="H2730" i="1" s="1"/>
  <c r="G2731" i="1"/>
  <c r="H2731" i="1" s="1"/>
  <c r="G2732" i="1"/>
  <c r="H2732" i="1" s="1"/>
  <c r="G2733" i="1"/>
  <c r="H2733" i="1" s="1"/>
  <c r="G2734" i="1"/>
  <c r="H2734" i="1" s="1"/>
  <c r="G2735" i="1"/>
  <c r="H2735" i="1" s="1"/>
  <c r="G2736" i="1"/>
  <c r="H2736" i="1" s="1"/>
  <c r="G2737" i="1"/>
  <c r="H2737" i="1" s="1"/>
  <c r="G2738" i="1"/>
  <c r="H2738" i="1" s="1"/>
  <c r="G2739" i="1"/>
  <c r="H2739" i="1" s="1"/>
  <c r="G2740" i="1"/>
  <c r="H2740" i="1" s="1"/>
  <c r="G2741" i="1"/>
  <c r="H2741" i="1" s="1"/>
  <c r="G2742" i="1"/>
  <c r="H2742" i="1" s="1"/>
  <c r="G2743" i="1"/>
  <c r="H2743" i="1" s="1"/>
  <c r="G2744" i="1"/>
  <c r="H2744" i="1" s="1"/>
  <c r="G2745" i="1"/>
  <c r="H2745" i="1" s="1"/>
  <c r="G2746" i="1"/>
  <c r="H2746" i="1" s="1"/>
  <c r="G2747" i="1"/>
  <c r="H2747" i="1" s="1"/>
  <c r="G2748" i="1"/>
  <c r="H2748" i="1" s="1"/>
  <c r="G2749" i="1"/>
  <c r="H2749" i="1" s="1"/>
  <c r="G2750" i="1"/>
  <c r="H2750" i="1" s="1"/>
  <c r="G2751" i="1"/>
  <c r="H2751" i="1" s="1"/>
  <c r="G2752" i="1"/>
  <c r="H2752" i="1" s="1"/>
  <c r="G2753" i="1"/>
  <c r="H2753" i="1" s="1"/>
  <c r="G2754" i="1"/>
  <c r="H2754" i="1" s="1"/>
  <c r="G2755" i="1"/>
  <c r="H2755" i="1" s="1"/>
  <c r="G2756" i="1"/>
  <c r="H2756" i="1" s="1"/>
  <c r="G2757" i="1"/>
  <c r="H2757" i="1" s="1"/>
  <c r="G2758" i="1"/>
  <c r="H2758" i="1" s="1"/>
  <c r="G2759" i="1"/>
  <c r="H2759" i="1" s="1"/>
  <c r="G2760" i="1"/>
  <c r="H2760" i="1" s="1"/>
  <c r="G2761" i="1"/>
  <c r="H2761" i="1" s="1"/>
  <c r="G2762" i="1"/>
  <c r="H2762" i="1" s="1"/>
  <c r="G2763" i="1"/>
  <c r="H2763" i="1" s="1"/>
  <c r="G2764" i="1"/>
  <c r="H2764" i="1" s="1"/>
  <c r="G2765" i="1"/>
  <c r="H2765" i="1" s="1"/>
  <c r="G2766" i="1"/>
  <c r="H2766" i="1" s="1"/>
  <c r="G2767" i="1"/>
  <c r="H2767" i="1" s="1"/>
  <c r="G2768" i="1"/>
  <c r="H2768" i="1" s="1"/>
  <c r="G2769" i="1"/>
  <c r="H2769" i="1" s="1"/>
  <c r="G2770" i="1"/>
  <c r="H2770" i="1" s="1"/>
  <c r="G2771" i="1"/>
  <c r="H2771" i="1" s="1"/>
  <c r="G2772" i="1"/>
  <c r="H2772" i="1" s="1"/>
  <c r="G2773" i="1"/>
  <c r="H2773" i="1" s="1"/>
  <c r="G2774" i="1"/>
  <c r="H2774" i="1" s="1"/>
  <c r="G2775" i="1"/>
  <c r="H2775" i="1" s="1"/>
  <c r="G2776" i="1"/>
  <c r="H2776" i="1" s="1"/>
  <c r="G2777" i="1"/>
  <c r="H2777" i="1" s="1"/>
  <c r="G2778" i="1"/>
  <c r="H2778" i="1" s="1"/>
  <c r="G2779" i="1"/>
  <c r="H2779" i="1" s="1"/>
  <c r="G2780" i="1"/>
  <c r="H2780" i="1" s="1"/>
  <c r="G2781" i="1"/>
  <c r="H2781" i="1" s="1"/>
  <c r="G2782" i="1"/>
  <c r="H2782" i="1" s="1"/>
  <c r="G2783" i="1"/>
  <c r="H2783" i="1" s="1"/>
  <c r="G2784" i="1"/>
  <c r="H2784" i="1" s="1"/>
  <c r="G2785" i="1"/>
  <c r="H2785" i="1" s="1"/>
  <c r="G2786" i="1"/>
  <c r="H2786" i="1" s="1"/>
  <c r="G2787" i="1"/>
  <c r="H2787" i="1" s="1"/>
  <c r="G2788" i="1"/>
  <c r="H2788" i="1" s="1"/>
  <c r="G2789" i="1"/>
  <c r="H2789" i="1" s="1"/>
  <c r="G2790" i="1"/>
  <c r="H2790" i="1" s="1"/>
  <c r="G2791" i="1"/>
  <c r="H2791" i="1" s="1"/>
  <c r="G2792" i="1"/>
  <c r="H2792" i="1" s="1"/>
  <c r="G2793" i="1"/>
  <c r="H2793" i="1" s="1"/>
  <c r="G2794" i="1"/>
  <c r="H2794" i="1" s="1"/>
  <c r="G2795" i="1"/>
  <c r="H2795" i="1" s="1"/>
  <c r="G2796" i="1"/>
  <c r="H2796" i="1" s="1"/>
  <c r="G2797" i="1"/>
  <c r="H2797" i="1" s="1"/>
  <c r="G2798" i="1"/>
  <c r="H2798" i="1" s="1"/>
  <c r="G2799" i="1"/>
  <c r="H2799" i="1" s="1"/>
  <c r="G2800" i="1"/>
  <c r="H2800" i="1" s="1"/>
  <c r="G2801" i="1"/>
  <c r="H2801" i="1" s="1"/>
  <c r="G2802" i="1"/>
  <c r="H2802" i="1" s="1"/>
  <c r="G2803" i="1"/>
  <c r="H2803" i="1" s="1"/>
  <c r="G2804" i="1"/>
  <c r="H2804" i="1" s="1"/>
  <c r="G2805" i="1"/>
  <c r="H2805" i="1" s="1"/>
  <c r="G2806" i="1"/>
  <c r="H2806" i="1" s="1"/>
  <c r="G2807" i="1"/>
  <c r="H2807" i="1" s="1"/>
  <c r="G2808" i="1"/>
  <c r="H2808" i="1" s="1"/>
  <c r="G2809" i="1"/>
  <c r="H2809" i="1" s="1"/>
  <c r="G2810" i="1"/>
  <c r="H2810" i="1" s="1"/>
  <c r="G2811" i="1"/>
  <c r="H2811" i="1" s="1"/>
  <c r="G2812" i="1"/>
  <c r="H2812" i="1" s="1"/>
  <c r="G2813" i="1"/>
  <c r="H2813" i="1" s="1"/>
  <c r="G2814" i="1"/>
  <c r="H2814" i="1" s="1"/>
  <c r="G2815" i="1"/>
  <c r="H2815" i="1" s="1"/>
  <c r="G2816" i="1"/>
  <c r="H2816" i="1" s="1"/>
  <c r="G2817" i="1"/>
  <c r="H2817" i="1" s="1"/>
  <c r="G2818" i="1"/>
  <c r="H2818" i="1" s="1"/>
  <c r="G2819" i="1"/>
  <c r="H2819" i="1" s="1"/>
  <c r="G2820" i="1"/>
  <c r="H2820" i="1" s="1"/>
  <c r="G2821" i="1"/>
  <c r="H2821" i="1" s="1"/>
  <c r="G2822" i="1"/>
  <c r="H2822" i="1" s="1"/>
  <c r="G2823" i="1"/>
  <c r="H2823" i="1" s="1"/>
  <c r="G2824" i="1"/>
  <c r="H2824" i="1" s="1"/>
  <c r="G2825" i="1"/>
  <c r="H2825" i="1" s="1"/>
  <c r="G2826" i="1"/>
  <c r="H2826" i="1" s="1"/>
  <c r="G2827" i="1"/>
  <c r="H2827" i="1" s="1"/>
  <c r="G2828" i="1"/>
  <c r="H2828" i="1" s="1"/>
  <c r="G2829" i="1"/>
  <c r="H2829" i="1" s="1"/>
  <c r="G2830" i="1"/>
  <c r="H2830" i="1" s="1"/>
  <c r="G2831" i="1"/>
  <c r="H2831" i="1" s="1"/>
  <c r="G2832" i="1"/>
  <c r="H2832" i="1" s="1"/>
  <c r="G2833" i="1"/>
  <c r="H2833" i="1" s="1"/>
  <c r="G2834" i="1"/>
  <c r="H2834" i="1" s="1"/>
  <c r="G2835" i="1"/>
  <c r="H2835" i="1" s="1"/>
  <c r="G2836" i="1"/>
  <c r="H2836" i="1" s="1"/>
  <c r="G2837" i="1"/>
  <c r="H2837" i="1" s="1"/>
  <c r="G2838" i="1"/>
  <c r="H2838" i="1" s="1"/>
  <c r="G2839" i="1"/>
  <c r="H2839" i="1" s="1"/>
  <c r="G2840" i="1"/>
  <c r="H2840" i="1" s="1"/>
  <c r="G2841" i="1"/>
  <c r="H2841" i="1" s="1"/>
  <c r="G2842" i="1"/>
  <c r="H2842" i="1" s="1"/>
  <c r="G2843" i="1"/>
  <c r="H2843" i="1" s="1"/>
  <c r="G2844" i="1"/>
  <c r="H2844" i="1" s="1"/>
  <c r="G2845" i="1"/>
  <c r="H2845" i="1" s="1"/>
  <c r="G2846" i="1"/>
  <c r="H2846" i="1" s="1"/>
  <c r="G2847" i="1"/>
  <c r="H2847" i="1" s="1"/>
  <c r="G2848" i="1"/>
  <c r="H2848" i="1" s="1"/>
  <c r="G2849" i="1"/>
  <c r="H2849" i="1" s="1"/>
  <c r="G2850" i="1"/>
  <c r="H2850" i="1" s="1"/>
  <c r="G2851" i="1"/>
  <c r="H2851" i="1" s="1"/>
  <c r="G2852" i="1"/>
  <c r="H2852" i="1" s="1"/>
  <c r="G2853" i="1"/>
  <c r="H2853" i="1" s="1"/>
  <c r="G2854" i="1"/>
  <c r="H2854" i="1" s="1"/>
  <c r="G2855" i="1"/>
  <c r="H2855" i="1" s="1"/>
  <c r="G2856" i="1"/>
  <c r="H2856" i="1" s="1"/>
  <c r="G2857" i="1"/>
  <c r="H2857" i="1" s="1"/>
  <c r="G2858" i="1"/>
  <c r="H2858" i="1" s="1"/>
  <c r="G2859" i="1"/>
  <c r="H2859" i="1" s="1"/>
  <c r="G2860" i="1"/>
  <c r="H2860" i="1" s="1"/>
  <c r="G2861" i="1"/>
  <c r="H2861" i="1" s="1"/>
  <c r="G2862" i="1"/>
  <c r="H2862" i="1" s="1"/>
  <c r="G2863" i="1"/>
  <c r="H2863" i="1" s="1"/>
  <c r="G2864" i="1"/>
  <c r="H2864" i="1" s="1"/>
  <c r="G2865" i="1"/>
  <c r="H2865" i="1" s="1"/>
  <c r="G2866" i="1"/>
  <c r="H2866" i="1" s="1"/>
  <c r="G2867" i="1"/>
  <c r="H2867" i="1" s="1"/>
  <c r="G2868" i="1"/>
  <c r="H2868" i="1" s="1"/>
  <c r="G2869" i="1"/>
  <c r="H2869" i="1" s="1"/>
  <c r="G2870" i="1"/>
  <c r="H2870" i="1" s="1"/>
  <c r="G2871" i="1"/>
  <c r="H2871" i="1" s="1"/>
  <c r="G2872" i="1"/>
  <c r="H2872" i="1" s="1"/>
  <c r="G2873" i="1"/>
  <c r="H2873" i="1" s="1"/>
  <c r="G2874" i="1"/>
  <c r="H2874" i="1" s="1"/>
  <c r="G2875" i="1"/>
  <c r="H2875" i="1" s="1"/>
  <c r="G2876" i="1"/>
  <c r="H2876" i="1" s="1"/>
  <c r="G2877" i="1"/>
  <c r="H2877" i="1" s="1"/>
  <c r="G2878" i="1"/>
  <c r="H2878" i="1" s="1"/>
  <c r="G2879" i="1"/>
  <c r="H2879" i="1" s="1"/>
  <c r="G2880" i="1"/>
  <c r="H2880" i="1" s="1"/>
  <c r="G2881" i="1"/>
  <c r="H2881" i="1" s="1"/>
  <c r="G2882" i="1"/>
  <c r="H2882" i="1" s="1"/>
  <c r="G2883" i="1"/>
  <c r="H2883" i="1" s="1"/>
  <c r="G2884" i="1"/>
  <c r="H2884" i="1" s="1"/>
  <c r="G2885" i="1"/>
  <c r="H2885" i="1" s="1"/>
  <c r="G2886" i="1"/>
  <c r="H2886" i="1" s="1"/>
  <c r="G2887" i="1"/>
  <c r="H2887" i="1" s="1"/>
  <c r="G2888" i="1"/>
  <c r="H2888" i="1" s="1"/>
  <c r="G2889" i="1"/>
  <c r="H2889" i="1" s="1"/>
  <c r="G2890" i="1"/>
  <c r="H2890" i="1" s="1"/>
  <c r="G2891" i="1"/>
  <c r="H2891" i="1" s="1"/>
  <c r="G2892" i="1"/>
  <c r="H2892" i="1" s="1"/>
  <c r="G2893" i="1"/>
  <c r="H2893" i="1" s="1"/>
  <c r="G2894" i="1"/>
  <c r="H2894" i="1" s="1"/>
  <c r="G2895" i="1"/>
  <c r="H2895" i="1" s="1"/>
  <c r="G2896" i="1"/>
  <c r="H2896" i="1" s="1"/>
  <c r="G2897" i="1"/>
  <c r="H2897" i="1" s="1"/>
  <c r="G2898" i="1"/>
  <c r="H2898" i="1" s="1"/>
  <c r="G2899" i="1"/>
  <c r="H2899" i="1" s="1"/>
  <c r="G2900" i="1"/>
  <c r="H2900" i="1" s="1"/>
  <c r="G2901" i="1"/>
  <c r="H2901" i="1" s="1"/>
  <c r="G2902" i="1"/>
  <c r="H2902" i="1" s="1"/>
  <c r="G2903" i="1"/>
  <c r="H2903" i="1" s="1"/>
  <c r="G2904" i="1"/>
  <c r="H2904" i="1" s="1"/>
  <c r="G2905" i="1"/>
  <c r="H2905" i="1" s="1"/>
  <c r="G2906" i="1"/>
  <c r="H2906" i="1" s="1"/>
  <c r="G2907" i="1"/>
  <c r="H2907" i="1" s="1"/>
  <c r="G2908" i="1"/>
  <c r="H2908" i="1" s="1"/>
  <c r="G2909" i="1"/>
  <c r="H2909" i="1" s="1"/>
  <c r="G2910" i="1"/>
  <c r="H2910" i="1" s="1"/>
  <c r="G2911" i="1"/>
  <c r="H2911" i="1" s="1"/>
  <c r="G2912" i="1"/>
  <c r="H2912" i="1" s="1"/>
  <c r="G2913" i="1"/>
  <c r="H2913" i="1" s="1"/>
  <c r="G2914" i="1"/>
  <c r="H2914" i="1" s="1"/>
  <c r="G2915" i="1"/>
  <c r="H2915" i="1" s="1"/>
  <c r="G2916" i="1"/>
  <c r="H2916" i="1" s="1"/>
  <c r="G2917" i="1"/>
  <c r="H2917" i="1" s="1"/>
  <c r="G2918" i="1"/>
  <c r="H2918" i="1" s="1"/>
  <c r="G2919" i="1"/>
  <c r="H2919" i="1" s="1"/>
  <c r="G2920" i="1"/>
  <c r="H2920" i="1" s="1"/>
  <c r="G2921" i="1"/>
  <c r="H2921" i="1" s="1"/>
  <c r="G2922" i="1"/>
  <c r="H2922" i="1" s="1"/>
  <c r="G2923" i="1"/>
  <c r="H2923" i="1" s="1"/>
  <c r="G2924" i="1"/>
  <c r="H2924" i="1" s="1"/>
  <c r="G2925" i="1"/>
  <c r="H2925" i="1" s="1"/>
  <c r="G2926" i="1"/>
  <c r="H2926" i="1" s="1"/>
  <c r="G2927" i="1"/>
  <c r="H2927" i="1" s="1"/>
  <c r="G2928" i="1"/>
  <c r="H2928" i="1" s="1"/>
  <c r="G2929" i="1"/>
  <c r="H2929" i="1" s="1"/>
  <c r="G2930" i="1"/>
  <c r="H2930" i="1" s="1"/>
  <c r="G2931" i="1"/>
  <c r="H2931" i="1" s="1"/>
  <c r="G2932" i="1"/>
  <c r="H2932" i="1" s="1"/>
  <c r="G2933" i="1"/>
  <c r="H2933" i="1" s="1"/>
  <c r="G2934" i="1"/>
  <c r="H2934" i="1" s="1"/>
  <c r="G2935" i="1"/>
  <c r="H2935" i="1" s="1"/>
  <c r="G2936" i="1"/>
  <c r="H2936" i="1" s="1"/>
  <c r="G2937" i="1"/>
  <c r="H2937" i="1" s="1"/>
  <c r="G2938" i="1"/>
  <c r="H2938" i="1" s="1"/>
  <c r="G2939" i="1"/>
  <c r="H2939" i="1" s="1"/>
  <c r="G2940" i="1"/>
  <c r="H2940" i="1" s="1"/>
  <c r="G2941" i="1"/>
  <c r="H2941" i="1" s="1"/>
  <c r="G2942" i="1"/>
  <c r="H2942" i="1" s="1"/>
  <c r="G2943" i="1"/>
  <c r="H2943" i="1" s="1"/>
  <c r="G2944" i="1"/>
  <c r="H2944" i="1" s="1"/>
  <c r="G2945" i="1"/>
  <c r="H2945" i="1" s="1"/>
  <c r="G2946" i="1"/>
  <c r="H2946" i="1" s="1"/>
  <c r="G2947" i="1"/>
  <c r="H2947" i="1" s="1"/>
  <c r="G2948" i="1"/>
  <c r="H2948" i="1" s="1"/>
  <c r="G2949" i="1"/>
  <c r="H2949" i="1" s="1"/>
  <c r="G2950" i="1"/>
  <c r="H2950" i="1" s="1"/>
  <c r="G2951" i="1"/>
  <c r="H2951" i="1" s="1"/>
  <c r="G2952" i="1"/>
  <c r="H2952" i="1" s="1"/>
  <c r="G2953" i="1"/>
  <c r="H2953" i="1" s="1"/>
  <c r="G2954" i="1"/>
  <c r="H2954" i="1" s="1"/>
  <c r="G2955" i="1"/>
  <c r="H2955" i="1" s="1"/>
  <c r="G2956" i="1"/>
  <c r="H2956" i="1" s="1"/>
  <c r="G2957" i="1"/>
  <c r="H2957" i="1" s="1"/>
  <c r="G2958" i="1"/>
  <c r="H2958" i="1" s="1"/>
  <c r="G2959" i="1"/>
  <c r="H2959" i="1" s="1"/>
  <c r="G2960" i="1"/>
  <c r="H2960" i="1" s="1"/>
  <c r="G2961" i="1"/>
  <c r="H2961" i="1" s="1"/>
  <c r="G2962" i="1"/>
  <c r="H2962" i="1" s="1"/>
  <c r="G2963" i="1"/>
  <c r="H2963" i="1" s="1"/>
  <c r="G2964" i="1"/>
  <c r="H2964" i="1" s="1"/>
  <c r="G2965" i="1"/>
  <c r="H2965" i="1" s="1"/>
  <c r="G2966" i="1"/>
  <c r="H2966" i="1" s="1"/>
  <c r="G2967" i="1"/>
  <c r="H2967" i="1" s="1"/>
  <c r="G2968" i="1"/>
  <c r="H2968" i="1" s="1"/>
  <c r="G2969" i="1"/>
  <c r="H2969" i="1" s="1"/>
  <c r="G2970" i="1"/>
  <c r="H2970" i="1" s="1"/>
  <c r="G2971" i="1"/>
  <c r="H2971" i="1" s="1"/>
  <c r="G2972" i="1"/>
  <c r="H2972" i="1" s="1"/>
  <c r="G2973" i="1"/>
  <c r="H2973" i="1" s="1"/>
  <c r="G2974" i="1"/>
  <c r="H2974" i="1" s="1"/>
  <c r="G2975" i="1"/>
  <c r="H2975" i="1" s="1"/>
  <c r="G2976" i="1"/>
  <c r="H2976" i="1" s="1"/>
  <c r="G2977" i="1"/>
  <c r="H2977" i="1" s="1"/>
  <c r="G2978" i="1"/>
  <c r="H2978" i="1" s="1"/>
  <c r="G2979" i="1"/>
  <c r="H2979" i="1" s="1"/>
  <c r="G2980" i="1"/>
  <c r="H2980" i="1" s="1"/>
  <c r="G2981" i="1"/>
  <c r="H2981" i="1" s="1"/>
  <c r="G2982" i="1"/>
  <c r="H2982" i="1" s="1"/>
  <c r="G2983" i="1"/>
  <c r="H2983" i="1" s="1"/>
  <c r="G2984" i="1"/>
  <c r="H2984" i="1" s="1"/>
  <c r="G2985" i="1"/>
  <c r="H2985" i="1" s="1"/>
  <c r="G2986" i="1"/>
  <c r="H2986" i="1" s="1"/>
  <c r="G2987" i="1"/>
  <c r="H2987" i="1" s="1"/>
  <c r="G2988" i="1"/>
  <c r="H2988" i="1" s="1"/>
  <c r="G2989" i="1"/>
  <c r="H2989" i="1" s="1"/>
  <c r="G2990" i="1"/>
  <c r="H2990" i="1" s="1"/>
  <c r="G2991" i="1"/>
  <c r="H2991" i="1" s="1"/>
  <c r="G2992" i="1"/>
  <c r="H2992" i="1" s="1"/>
  <c r="G2993" i="1"/>
  <c r="H2993" i="1" s="1"/>
  <c r="G2994" i="1"/>
  <c r="H2994" i="1" s="1"/>
  <c r="G2995" i="1"/>
  <c r="H2995" i="1" s="1"/>
  <c r="G2996" i="1"/>
  <c r="H2996" i="1" s="1"/>
  <c r="G2997" i="1"/>
  <c r="H2997" i="1" s="1"/>
  <c r="G2998" i="1"/>
  <c r="H2998" i="1" s="1"/>
  <c r="G2999" i="1"/>
  <c r="H2999" i="1" s="1"/>
  <c r="G3000" i="1"/>
  <c r="H3000" i="1" s="1"/>
  <c r="G3001" i="1"/>
  <c r="H3001" i="1" s="1"/>
  <c r="G3002" i="1"/>
  <c r="H3002" i="1" s="1"/>
  <c r="G3003" i="1"/>
  <c r="H3003" i="1" s="1"/>
  <c r="G3004" i="1"/>
  <c r="H3004" i="1" s="1"/>
  <c r="G3005" i="1"/>
  <c r="H3005" i="1" s="1"/>
  <c r="G3006" i="1"/>
  <c r="H3006" i="1" s="1"/>
  <c r="G3007" i="1"/>
  <c r="H3007" i="1" s="1"/>
  <c r="G3008" i="1"/>
  <c r="H3008" i="1" s="1"/>
  <c r="G3009" i="1"/>
  <c r="H3009" i="1" s="1"/>
  <c r="G3010" i="1"/>
  <c r="H3010" i="1" s="1"/>
  <c r="G3011" i="1"/>
  <c r="H3011" i="1" s="1"/>
  <c r="G3012" i="1"/>
  <c r="H3012" i="1" s="1"/>
  <c r="G3013" i="1"/>
  <c r="H3013" i="1" s="1"/>
  <c r="G3014" i="1"/>
  <c r="H3014" i="1" s="1"/>
  <c r="G3015" i="1"/>
  <c r="H3015" i="1" s="1"/>
  <c r="G3016" i="1"/>
  <c r="H3016" i="1" s="1"/>
  <c r="G3017" i="1"/>
  <c r="H3017" i="1" s="1"/>
  <c r="G3018" i="1"/>
  <c r="H3018" i="1" s="1"/>
  <c r="G3019" i="1"/>
  <c r="H3019" i="1" s="1"/>
  <c r="G3020" i="1"/>
  <c r="H3020" i="1" s="1"/>
  <c r="G3021" i="1"/>
  <c r="H3021" i="1" s="1"/>
  <c r="G3022" i="1"/>
  <c r="H3022" i="1" s="1"/>
  <c r="G3023" i="1"/>
  <c r="H3023" i="1" s="1"/>
  <c r="G3024" i="1"/>
  <c r="H3024" i="1" s="1"/>
  <c r="G3025" i="1"/>
  <c r="H3025" i="1" s="1"/>
  <c r="G3026" i="1"/>
  <c r="H3026" i="1" s="1"/>
  <c r="G3027" i="1"/>
  <c r="H3027" i="1" s="1"/>
  <c r="G3028" i="1"/>
  <c r="H3028" i="1" s="1"/>
  <c r="G3029" i="1"/>
  <c r="H3029" i="1" s="1"/>
  <c r="G3030" i="1"/>
  <c r="H3030" i="1" s="1"/>
  <c r="G3031" i="1"/>
  <c r="H3031" i="1" s="1"/>
  <c r="G3032" i="1"/>
  <c r="H3032" i="1" s="1"/>
  <c r="G3033" i="1"/>
  <c r="H3033" i="1" s="1"/>
  <c r="G3034" i="1"/>
  <c r="H3034" i="1" s="1"/>
  <c r="G3035" i="1"/>
  <c r="H3035" i="1" s="1"/>
  <c r="G3036" i="1"/>
  <c r="H3036" i="1" s="1"/>
  <c r="G3037" i="1"/>
  <c r="H3037" i="1" s="1"/>
  <c r="G3038" i="1"/>
  <c r="H3038" i="1" s="1"/>
  <c r="G3039" i="1"/>
  <c r="H3039" i="1" s="1"/>
  <c r="G3040" i="1"/>
  <c r="H3040" i="1" s="1"/>
  <c r="G3041" i="1"/>
  <c r="H3041" i="1" s="1"/>
  <c r="G3042" i="1"/>
  <c r="H3042" i="1" s="1"/>
  <c r="G3043" i="1"/>
  <c r="H3043" i="1" s="1"/>
  <c r="G3044" i="1"/>
  <c r="H3044" i="1" s="1"/>
  <c r="G3045" i="1"/>
  <c r="H3045" i="1" s="1"/>
  <c r="G3046" i="1"/>
  <c r="H3046" i="1" s="1"/>
  <c r="G3047" i="1"/>
  <c r="H3047" i="1" s="1"/>
  <c r="G3048" i="1"/>
  <c r="H3048" i="1" s="1"/>
  <c r="G3049" i="1"/>
  <c r="H3049" i="1" s="1"/>
  <c r="G3050" i="1"/>
  <c r="H3050" i="1" s="1"/>
  <c r="G3051" i="1"/>
  <c r="H3051" i="1" s="1"/>
  <c r="G3052" i="1"/>
  <c r="H3052" i="1" s="1"/>
  <c r="G3053" i="1"/>
  <c r="H3053" i="1" s="1"/>
  <c r="G3054" i="1"/>
  <c r="H3054" i="1" s="1"/>
  <c r="G3055" i="1"/>
  <c r="H3055" i="1" s="1"/>
  <c r="G3056" i="1"/>
  <c r="H3056" i="1" s="1"/>
  <c r="G3057" i="1"/>
  <c r="H3057" i="1" s="1"/>
  <c r="G3058" i="1"/>
  <c r="H3058" i="1" s="1"/>
  <c r="G3059" i="1"/>
  <c r="H3059" i="1" s="1"/>
  <c r="G3060" i="1"/>
  <c r="H3060" i="1" s="1"/>
  <c r="G3061" i="1"/>
  <c r="H3061" i="1" s="1"/>
  <c r="G3062" i="1"/>
  <c r="H3062" i="1" s="1"/>
  <c r="G3063" i="1"/>
  <c r="H3063" i="1" s="1"/>
  <c r="G3064" i="1"/>
  <c r="H3064" i="1" s="1"/>
  <c r="G3065" i="1"/>
  <c r="H3065" i="1" s="1"/>
  <c r="G3066" i="1"/>
  <c r="H3066" i="1" s="1"/>
  <c r="G3067" i="1"/>
  <c r="H3067" i="1" s="1"/>
  <c r="G3068" i="1"/>
  <c r="H3068" i="1" s="1"/>
  <c r="G3069" i="1"/>
  <c r="H3069" i="1" s="1"/>
  <c r="G3070" i="1"/>
  <c r="H3070" i="1" s="1"/>
  <c r="G3071" i="1"/>
  <c r="H3071" i="1" s="1"/>
  <c r="G3072" i="1"/>
  <c r="H3072" i="1" s="1"/>
  <c r="G3073" i="1"/>
  <c r="H3073" i="1" s="1"/>
  <c r="G3074" i="1"/>
  <c r="H3074" i="1" s="1"/>
  <c r="G3075" i="1"/>
  <c r="H3075" i="1" s="1"/>
  <c r="G3076" i="1"/>
  <c r="H3076" i="1" s="1"/>
  <c r="G3077" i="1"/>
  <c r="H3077" i="1" s="1"/>
  <c r="G3078" i="1"/>
  <c r="H3078" i="1" s="1"/>
  <c r="G3079" i="1"/>
  <c r="H3079" i="1" s="1"/>
  <c r="G3080" i="1"/>
  <c r="H3080" i="1" s="1"/>
  <c r="G3081" i="1"/>
  <c r="H3081" i="1" s="1"/>
  <c r="G3082" i="1"/>
  <c r="H3082" i="1" s="1"/>
  <c r="G3083" i="1"/>
  <c r="H3083" i="1" s="1"/>
  <c r="G3084" i="1"/>
  <c r="H3084" i="1" s="1"/>
  <c r="G3085" i="1"/>
  <c r="H3085" i="1" s="1"/>
  <c r="G3086" i="1"/>
  <c r="H3086" i="1" s="1"/>
  <c r="G3087" i="1"/>
  <c r="H3087" i="1" s="1"/>
  <c r="G3088" i="1"/>
  <c r="H3088" i="1" s="1"/>
  <c r="G3089" i="1"/>
  <c r="H3089" i="1" s="1"/>
  <c r="G3090" i="1"/>
  <c r="H3090" i="1" s="1"/>
  <c r="G3091" i="1"/>
  <c r="H3091" i="1" s="1"/>
  <c r="G3092" i="1"/>
  <c r="H3092" i="1" s="1"/>
  <c r="G3093" i="1"/>
  <c r="H3093" i="1" s="1"/>
  <c r="G3094" i="1"/>
  <c r="H3094" i="1" s="1"/>
  <c r="G3095" i="1"/>
  <c r="H3095" i="1" s="1"/>
  <c r="G3096" i="1"/>
  <c r="H3096" i="1" s="1"/>
  <c r="G3097" i="1"/>
  <c r="H3097" i="1" s="1"/>
  <c r="G3098" i="1"/>
  <c r="H3098" i="1" s="1"/>
  <c r="G3099" i="1"/>
  <c r="H3099" i="1" s="1"/>
  <c r="G3100" i="1"/>
  <c r="H3100" i="1" s="1"/>
  <c r="G3101" i="1"/>
  <c r="H3101" i="1" s="1"/>
  <c r="G3102" i="1"/>
  <c r="H3102" i="1" s="1"/>
  <c r="G3103" i="1"/>
  <c r="H3103" i="1" s="1"/>
  <c r="G3104" i="1"/>
  <c r="H3104" i="1" s="1"/>
  <c r="G3105" i="1"/>
  <c r="H3105" i="1" s="1"/>
  <c r="G3106" i="1"/>
  <c r="H3106" i="1" s="1"/>
  <c r="G3107" i="1"/>
  <c r="H3107" i="1" s="1"/>
  <c r="G3108" i="1"/>
  <c r="H3108" i="1" s="1"/>
  <c r="G3109" i="1"/>
  <c r="H3109" i="1" s="1"/>
  <c r="G3110" i="1"/>
  <c r="H3110" i="1" s="1"/>
  <c r="G3111" i="1"/>
  <c r="H3111" i="1" s="1"/>
  <c r="G3112" i="1"/>
  <c r="H3112" i="1" s="1"/>
  <c r="G3113" i="1"/>
  <c r="H3113" i="1" s="1"/>
  <c r="G3114" i="1"/>
  <c r="H3114" i="1" s="1"/>
  <c r="G3115" i="1"/>
  <c r="H3115" i="1" s="1"/>
  <c r="G3116" i="1"/>
  <c r="H3116" i="1" s="1"/>
  <c r="G3117" i="1"/>
  <c r="H3117" i="1" s="1"/>
  <c r="G3118" i="1"/>
  <c r="H3118" i="1" s="1"/>
  <c r="G3119" i="1"/>
  <c r="H3119" i="1" s="1"/>
  <c r="G3120" i="1"/>
  <c r="H3120" i="1" s="1"/>
  <c r="G3121" i="1"/>
  <c r="H3121" i="1" s="1"/>
  <c r="G3122" i="1"/>
  <c r="H3122" i="1" s="1"/>
  <c r="G3123" i="1"/>
  <c r="H3123" i="1" s="1"/>
  <c r="G3124" i="1"/>
  <c r="H3124" i="1" s="1"/>
  <c r="G3125" i="1"/>
  <c r="H3125" i="1" s="1"/>
  <c r="G3126" i="1"/>
  <c r="H3126" i="1" s="1"/>
  <c r="G3127" i="1"/>
  <c r="H3127" i="1" s="1"/>
  <c r="G3128" i="1"/>
  <c r="H3128" i="1" s="1"/>
  <c r="G3129" i="1"/>
  <c r="H3129" i="1" s="1"/>
  <c r="G3130" i="1"/>
  <c r="H3130" i="1" s="1"/>
  <c r="G3131" i="1"/>
  <c r="H3131" i="1" s="1"/>
  <c r="G3132" i="1"/>
  <c r="H3132" i="1" s="1"/>
  <c r="G3133" i="1"/>
  <c r="H3133" i="1" s="1"/>
  <c r="G3134" i="1"/>
  <c r="H3134" i="1" s="1"/>
  <c r="G3135" i="1"/>
  <c r="H3135" i="1" s="1"/>
  <c r="G3136" i="1"/>
  <c r="H3136" i="1" s="1"/>
  <c r="G3137" i="1"/>
  <c r="H3137" i="1" s="1"/>
  <c r="G3138" i="1"/>
  <c r="H3138" i="1" s="1"/>
  <c r="G3139" i="1"/>
  <c r="H3139" i="1" s="1"/>
  <c r="G3140" i="1"/>
  <c r="H3140" i="1" s="1"/>
  <c r="G3141" i="1"/>
  <c r="H3141" i="1" s="1"/>
  <c r="G3142" i="1"/>
  <c r="H3142" i="1" s="1"/>
  <c r="G3143" i="1"/>
  <c r="H3143" i="1" s="1"/>
  <c r="G3144" i="1"/>
  <c r="H3144" i="1" s="1"/>
  <c r="G3145" i="1"/>
  <c r="H3145" i="1" s="1"/>
  <c r="G3146" i="1"/>
  <c r="H3146" i="1" s="1"/>
  <c r="G3147" i="1"/>
  <c r="H3147" i="1" s="1"/>
  <c r="G3148" i="1"/>
  <c r="H3148" i="1" s="1"/>
  <c r="G3149" i="1"/>
  <c r="H3149" i="1" s="1"/>
  <c r="G3150" i="1"/>
  <c r="H3150" i="1" s="1"/>
  <c r="G3151" i="1"/>
  <c r="H3151" i="1" s="1"/>
  <c r="G3152" i="1"/>
  <c r="H3152" i="1" s="1"/>
  <c r="G3153" i="1"/>
  <c r="H3153" i="1" s="1"/>
  <c r="G3154" i="1"/>
  <c r="H3154" i="1" s="1"/>
  <c r="G3155" i="1"/>
  <c r="H3155" i="1" s="1"/>
  <c r="G3156" i="1"/>
  <c r="H3156" i="1" s="1"/>
  <c r="G3157" i="1"/>
  <c r="H3157" i="1" s="1"/>
  <c r="G3158" i="1"/>
  <c r="H3158" i="1" s="1"/>
  <c r="G3159" i="1"/>
  <c r="H3159" i="1" s="1"/>
  <c r="G3160" i="1"/>
  <c r="H3160" i="1" s="1"/>
  <c r="G3161" i="1"/>
  <c r="H3161" i="1" s="1"/>
  <c r="G3162" i="1"/>
  <c r="H3162" i="1" s="1"/>
  <c r="G3163" i="1"/>
  <c r="H3163" i="1" s="1"/>
  <c r="G3164" i="1"/>
  <c r="H3164" i="1" s="1"/>
  <c r="G3165" i="1"/>
  <c r="H3165" i="1" s="1"/>
  <c r="G3166" i="1"/>
  <c r="H3166" i="1" s="1"/>
  <c r="G3167" i="1"/>
  <c r="H3167" i="1" s="1"/>
  <c r="G3168" i="1"/>
  <c r="H3168" i="1" s="1"/>
  <c r="G3169" i="1"/>
  <c r="H3169" i="1" s="1"/>
  <c r="G3170" i="1"/>
  <c r="H3170" i="1" s="1"/>
  <c r="G3171" i="1"/>
  <c r="H3171" i="1" s="1"/>
  <c r="G3172" i="1"/>
  <c r="H3172" i="1" s="1"/>
  <c r="G3173" i="1"/>
  <c r="H3173" i="1" s="1"/>
  <c r="G3174" i="1"/>
  <c r="H3174" i="1" s="1"/>
  <c r="G3175" i="1"/>
  <c r="H3175" i="1" s="1"/>
  <c r="G3176" i="1"/>
  <c r="H3176" i="1" s="1"/>
  <c r="G3177" i="1"/>
  <c r="H3177" i="1" s="1"/>
  <c r="G3178" i="1"/>
  <c r="H3178" i="1" s="1"/>
  <c r="G3179" i="1"/>
  <c r="H3179" i="1" s="1"/>
  <c r="G3180" i="1"/>
  <c r="H3180" i="1" s="1"/>
  <c r="G3181" i="1"/>
  <c r="H3181" i="1" s="1"/>
  <c r="G3182" i="1"/>
  <c r="H3182" i="1" s="1"/>
  <c r="G3183" i="1"/>
  <c r="H3183" i="1" s="1"/>
  <c r="G3184" i="1"/>
  <c r="H3184" i="1" s="1"/>
  <c r="G3185" i="1"/>
  <c r="H3185" i="1" s="1"/>
  <c r="G3186" i="1"/>
  <c r="H3186" i="1" s="1"/>
  <c r="G3187" i="1"/>
  <c r="H3187" i="1" s="1"/>
  <c r="G3188" i="1"/>
  <c r="H3188" i="1" s="1"/>
  <c r="G3189" i="1"/>
  <c r="H3189" i="1" s="1"/>
  <c r="G3190" i="1"/>
  <c r="H3190" i="1" s="1"/>
  <c r="G3191" i="1"/>
  <c r="H3191" i="1" s="1"/>
  <c r="G3192" i="1"/>
  <c r="H3192" i="1" s="1"/>
  <c r="G3193" i="1"/>
  <c r="H3193" i="1" s="1"/>
  <c r="G3194" i="1"/>
  <c r="H3194" i="1" s="1"/>
  <c r="G3195" i="1"/>
  <c r="H3195" i="1" s="1"/>
  <c r="G3196" i="1"/>
  <c r="H3196" i="1" s="1"/>
  <c r="G3197" i="1"/>
  <c r="H3197" i="1" s="1"/>
  <c r="G3198" i="1"/>
  <c r="H3198" i="1" s="1"/>
  <c r="G3199" i="1"/>
  <c r="H3199" i="1" s="1"/>
  <c r="G3200" i="1"/>
  <c r="H3200" i="1" s="1"/>
  <c r="G3201" i="1"/>
  <c r="H3201" i="1" s="1"/>
  <c r="G3202" i="1"/>
  <c r="H3202" i="1" s="1"/>
  <c r="G3203" i="1"/>
  <c r="H3203" i="1" s="1"/>
  <c r="G3204" i="1"/>
  <c r="H3204" i="1" s="1"/>
  <c r="G3205" i="1"/>
  <c r="H3205" i="1" s="1"/>
  <c r="G3206" i="1"/>
  <c r="H3206" i="1" s="1"/>
  <c r="G3207" i="1"/>
  <c r="H3207" i="1" s="1"/>
  <c r="G3208" i="1"/>
  <c r="H3208" i="1" s="1"/>
  <c r="G3209" i="1"/>
  <c r="H3209" i="1" s="1"/>
  <c r="G3210" i="1"/>
  <c r="H3210" i="1" s="1"/>
  <c r="G3211" i="1"/>
  <c r="H3211" i="1" s="1"/>
  <c r="G3212" i="1"/>
  <c r="H3212" i="1" s="1"/>
  <c r="G3213" i="1"/>
  <c r="H3213" i="1" s="1"/>
  <c r="G3214" i="1"/>
  <c r="H3214" i="1" s="1"/>
  <c r="G3215" i="1"/>
  <c r="H3215" i="1" s="1"/>
  <c r="G3216" i="1"/>
  <c r="H3216" i="1" s="1"/>
  <c r="G3217" i="1"/>
  <c r="H3217" i="1" s="1"/>
  <c r="G3218" i="1"/>
  <c r="H3218" i="1" s="1"/>
  <c r="G3219" i="1"/>
  <c r="H3219" i="1" s="1"/>
  <c r="G3220" i="1"/>
  <c r="H3220" i="1" s="1"/>
  <c r="G3221" i="1"/>
  <c r="H3221" i="1" s="1"/>
  <c r="G3222" i="1"/>
  <c r="H3222" i="1" s="1"/>
  <c r="G3223" i="1"/>
  <c r="H3223" i="1" s="1"/>
  <c r="G3224" i="1"/>
  <c r="H3224" i="1" s="1"/>
  <c r="G3225" i="1"/>
  <c r="H3225" i="1" s="1"/>
  <c r="G3226" i="1"/>
  <c r="H3226" i="1" s="1"/>
  <c r="G3227" i="1"/>
  <c r="H3227" i="1" s="1"/>
  <c r="G3228" i="1"/>
  <c r="H3228" i="1" s="1"/>
  <c r="G3229" i="1"/>
  <c r="H3229" i="1" s="1"/>
  <c r="G3230" i="1"/>
  <c r="H3230" i="1" s="1"/>
  <c r="G3231" i="1"/>
  <c r="H3231" i="1" s="1"/>
  <c r="G3232" i="1"/>
  <c r="H3232" i="1" s="1"/>
  <c r="G3233" i="1"/>
  <c r="H3233" i="1" s="1"/>
  <c r="G3234" i="1"/>
  <c r="H3234" i="1" s="1"/>
  <c r="G3235" i="1"/>
  <c r="H3235" i="1" s="1"/>
  <c r="G3236" i="1"/>
  <c r="H3236" i="1" s="1"/>
  <c r="G3237" i="1"/>
  <c r="H3237" i="1" s="1"/>
  <c r="G3238" i="1"/>
  <c r="H3238" i="1" s="1"/>
  <c r="G3239" i="1"/>
  <c r="H3239" i="1" s="1"/>
  <c r="G3240" i="1"/>
  <c r="H3240" i="1" s="1"/>
  <c r="G3241" i="1"/>
  <c r="H3241" i="1" s="1"/>
  <c r="G3242" i="1"/>
  <c r="H3242" i="1" s="1"/>
  <c r="G3243" i="1"/>
  <c r="H3243" i="1" s="1"/>
  <c r="G3244" i="1"/>
  <c r="H3244" i="1" s="1"/>
  <c r="G3245" i="1"/>
  <c r="H3245" i="1" s="1"/>
  <c r="G3246" i="1"/>
  <c r="H3246" i="1" s="1"/>
  <c r="G3247" i="1"/>
  <c r="H3247" i="1" s="1"/>
  <c r="G3248" i="1"/>
  <c r="H3248" i="1" s="1"/>
  <c r="G3249" i="1"/>
  <c r="H3249" i="1" s="1"/>
  <c r="G3250" i="1"/>
  <c r="H3250" i="1" s="1"/>
  <c r="G3251" i="1"/>
  <c r="H3251" i="1" s="1"/>
  <c r="G3252" i="1"/>
  <c r="H3252" i="1" s="1"/>
  <c r="G3253" i="1"/>
  <c r="H3253" i="1" s="1"/>
  <c r="G3254" i="1"/>
  <c r="H3254" i="1" s="1"/>
  <c r="G3255" i="1"/>
  <c r="H3255" i="1" s="1"/>
  <c r="G3256" i="1"/>
  <c r="H3256" i="1" s="1"/>
  <c r="G3257" i="1"/>
  <c r="H3257" i="1" s="1"/>
  <c r="G3258" i="1"/>
  <c r="H3258" i="1" s="1"/>
  <c r="G3259" i="1"/>
  <c r="H3259" i="1" s="1"/>
  <c r="G3260" i="1"/>
  <c r="H3260" i="1" s="1"/>
  <c r="G3261" i="1"/>
  <c r="H3261" i="1" s="1"/>
  <c r="G3262" i="1"/>
  <c r="H3262" i="1" s="1"/>
  <c r="G3263" i="1"/>
  <c r="H3263" i="1" s="1"/>
  <c r="G3264" i="1"/>
  <c r="H3264" i="1" s="1"/>
  <c r="G3265" i="1"/>
  <c r="H3265" i="1" s="1"/>
  <c r="G3266" i="1"/>
  <c r="H3266" i="1" s="1"/>
  <c r="G3267" i="1"/>
  <c r="H3267" i="1" s="1"/>
  <c r="G3268" i="1"/>
  <c r="H3268" i="1" s="1"/>
  <c r="G3269" i="1"/>
  <c r="H3269" i="1" s="1"/>
  <c r="G3270" i="1"/>
  <c r="H3270" i="1" s="1"/>
  <c r="G3271" i="1"/>
  <c r="H3271" i="1" s="1"/>
  <c r="G3272" i="1"/>
  <c r="H3272" i="1" s="1"/>
  <c r="G3273" i="1"/>
  <c r="H3273" i="1" s="1"/>
  <c r="G3274" i="1"/>
  <c r="H3274" i="1" s="1"/>
  <c r="G3275" i="1"/>
  <c r="H3275" i="1" s="1"/>
  <c r="G3276" i="1"/>
  <c r="H3276" i="1" s="1"/>
  <c r="G3277" i="1"/>
  <c r="H3277" i="1" s="1"/>
  <c r="G3278" i="1"/>
  <c r="H3278" i="1" s="1"/>
  <c r="G3279" i="1"/>
  <c r="H3279" i="1" s="1"/>
  <c r="G3280" i="1"/>
  <c r="H3280" i="1" s="1"/>
  <c r="G3281" i="1"/>
  <c r="H3281" i="1" s="1"/>
  <c r="G3282" i="1"/>
  <c r="H3282" i="1" s="1"/>
  <c r="G3283" i="1"/>
  <c r="H3283" i="1" s="1"/>
  <c r="G3284" i="1"/>
  <c r="H3284" i="1" s="1"/>
  <c r="G3285" i="1"/>
  <c r="H3285" i="1" s="1"/>
  <c r="G3286" i="1"/>
  <c r="H3286" i="1" s="1"/>
  <c r="G3287" i="1"/>
  <c r="H3287" i="1" s="1"/>
  <c r="G3288" i="1"/>
  <c r="H3288" i="1" s="1"/>
  <c r="G3289" i="1"/>
  <c r="H3289" i="1" s="1"/>
  <c r="G3290" i="1"/>
  <c r="H3290" i="1" s="1"/>
  <c r="G3291" i="1"/>
  <c r="H3291" i="1" s="1"/>
  <c r="G3292" i="1"/>
  <c r="H3292" i="1" s="1"/>
  <c r="G3293" i="1"/>
  <c r="H3293" i="1" s="1"/>
  <c r="G3294" i="1"/>
  <c r="H3294" i="1" s="1"/>
  <c r="G3295" i="1"/>
  <c r="H3295" i="1" s="1"/>
  <c r="G3296" i="1"/>
  <c r="H3296" i="1" s="1"/>
  <c r="G3297" i="1"/>
  <c r="H3297" i="1" s="1"/>
  <c r="G3298" i="1"/>
  <c r="H3298" i="1" s="1"/>
  <c r="G3299" i="1"/>
  <c r="H3299" i="1" s="1"/>
  <c r="G3300" i="1"/>
  <c r="H3300" i="1" s="1"/>
  <c r="G3301" i="1"/>
  <c r="H3301" i="1" s="1"/>
  <c r="G3302" i="1"/>
  <c r="H3302" i="1" s="1"/>
  <c r="G3303" i="1"/>
  <c r="H3303" i="1" s="1"/>
  <c r="G3304" i="1"/>
  <c r="H3304" i="1" s="1"/>
  <c r="G3305" i="1"/>
  <c r="H3305" i="1" s="1"/>
  <c r="G3306" i="1"/>
  <c r="H3306" i="1" s="1"/>
  <c r="G3307" i="1"/>
  <c r="H3307" i="1" s="1"/>
  <c r="G3308" i="1"/>
  <c r="H3308" i="1" s="1"/>
  <c r="G3309" i="1"/>
  <c r="H3309" i="1" s="1"/>
  <c r="G3310" i="1"/>
  <c r="H3310" i="1" s="1"/>
  <c r="G3311" i="1"/>
  <c r="H3311" i="1" s="1"/>
  <c r="G3312" i="1"/>
  <c r="H3312" i="1" s="1"/>
  <c r="G3313" i="1"/>
  <c r="H3313" i="1" s="1"/>
  <c r="G3314" i="1"/>
  <c r="H3314" i="1" s="1"/>
  <c r="G3315" i="1"/>
  <c r="H3315" i="1" s="1"/>
  <c r="G3316" i="1"/>
  <c r="H3316" i="1" s="1"/>
  <c r="G3317" i="1"/>
  <c r="H3317" i="1" s="1"/>
  <c r="G3318" i="1"/>
  <c r="H3318" i="1" s="1"/>
  <c r="G3319" i="1"/>
  <c r="H3319" i="1" s="1"/>
  <c r="G3320" i="1"/>
  <c r="H3320" i="1" s="1"/>
  <c r="G3321" i="1"/>
  <c r="H3321" i="1" s="1"/>
  <c r="G3322" i="1"/>
  <c r="H3322" i="1" s="1"/>
  <c r="G3323" i="1"/>
  <c r="H3323" i="1" s="1"/>
  <c r="G3324" i="1"/>
  <c r="H3324" i="1" s="1"/>
  <c r="G3325" i="1"/>
  <c r="H3325" i="1" s="1"/>
  <c r="G3326" i="1"/>
  <c r="H3326" i="1" s="1"/>
  <c r="G3327" i="1"/>
  <c r="H3327" i="1" s="1"/>
  <c r="G3328" i="1"/>
  <c r="H3328" i="1" s="1"/>
  <c r="G3329" i="1"/>
  <c r="H3329" i="1" s="1"/>
  <c r="G3330" i="1"/>
  <c r="H3330" i="1" s="1"/>
  <c r="G3331" i="1"/>
  <c r="H3331" i="1" s="1"/>
  <c r="G3332" i="1"/>
  <c r="H3332" i="1" s="1"/>
  <c r="G3333" i="1"/>
  <c r="H3333" i="1" s="1"/>
  <c r="G3334" i="1"/>
  <c r="H3334" i="1" s="1"/>
  <c r="G3335" i="1"/>
  <c r="H3335" i="1" s="1"/>
  <c r="G3336" i="1"/>
  <c r="H3336" i="1" s="1"/>
  <c r="G3337" i="1"/>
  <c r="H3337" i="1" s="1"/>
  <c r="G3338" i="1"/>
  <c r="H3338" i="1" s="1"/>
  <c r="G3339" i="1"/>
  <c r="H3339" i="1" s="1"/>
  <c r="G3340" i="1"/>
  <c r="H3340" i="1" s="1"/>
  <c r="G3341" i="1"/>
  <c r="H3341" i="1" s="1"/>
  <c r="G3342" i="1"/>
  <c r="H3342" i="1" s="1"/>
  <c r="G3343" i="1"/>
  <c r="H3343" i="1" s="1"/>
  <c r="G3344" i="1"/>
  <c r="H3344" i="1" s="1"/>
  <c r="G3345" i="1"/>
  <c r="H3345" i="1" s="1"/>
  <c r="G3346" i="1"/>
  <c r="H3346" i="1" s="1"/>
  <c r="G3347" i="1"/>
  <c r="H3347" i="1" s="1"/>
  <c r="G3348" i="1"/>
  <c r="H3348" i="1" s="1"/>
  <c r="G3349" i="1"/>
  <c r="H3349" i="1" s="1"/>
  <c r="G3350" i="1"/>
  <c r="H3350" i="1" s="1"/>
  <c r="G3351" i="1"/>
  <c r="H3351" i="1" s="1"/>
  <c r="G3352" i="1"/>
  <c r="H3352" i="1" s="1"/>
  <c r="G3353" i="1"/>
  <c r="H3353" i="1" s="1"/>
  <c r="G3354" i="1"/>
  <c r="H3354" i="1" s="1"/>
  <c r="G3355" i="1"/>
  <c r="H3355" i="1" s="1"/>
  <c r="G3356" i="1"/>
  <c r="H3356" i="1" s="1"/>
  <c r="G3357" i="1"/>
  <c r="H3357" i="1" s="1"/>
  <c r="G3358" i="1"/>
  <c r="H3358" i="1" s="1"/>
  <c r="G3359" i="1"/>
  <c r="H3359" i="1" s="1"/>
  <c r="G3360" i="1"/>
  <c r="H3360" i="1" s="1"/>
  <c r="G3361" i="1"/>
  <c r="H3361" i="1" s="1"/>
  <c r="G3362" i="1"/>
  <c r="H3362" i="1" s="1"/>
  <c r="G3363" i="1"/>
  <c r="H3363" i="1" s="1"/>
  <c r="G3364" i="1"/>
  <c r="H3364" i="1" s="1"/>
  <c r="G3365" i="1"/>
  <c r="H3365" i="1" s="1"/>
  <c r="G3366" i="1"/>
  <c r="H3366" i="1" s="1"/>
  <c r="G3367" i="1"/>
  <c r="H3367" i="1" s="1"/>
  <c r="G3368" i="1"/>
  <c r="H3368" i="1" s="1"/>
  <c r="G3369" i="1"/>
  <c r="H3369" i="1" s="1"/>
  <c r="G3370" i="1"/>
  <c r="H3370" i="1" s="1"/>
  <c r="G3371" i="1"/>
  <c r="H3371" i="1" s="1"/>
  <c r="G3372" i="1"/>
  <c r="H3372" i="1" s="1"/>
  <c r="G3373" i="1"/>
  <c r="H3373" i="1" s="1"/>
  <c r="G3374" i="1"/>
  <c r="H3374" i="1" s="1"/>
  <c r="G3375" i="1"/>
  <c r="H3375" i="1" s="1"/>
  <c r="G3376" i="1"/>
  <c r="H3376" i="1" s="1"/>
  <c r="G3377" i="1"/>
  <c r="H3377" i="1" s="1"/>
  <c r="G3378" i="1"/>
  <c r="H3378" i="1" s="1"/>
  <c r="G3379" i="1"/>
  <c r="H3379" i="1" s="1"/>
  <c r="G3380" i="1"/>
  <c r="H3380" i="1" s="1"/>
  <c r="G3381" i="1"/>
  <c r="H3381" i="1" s="1"/>
  <c r="G3382" i="1"/>
  <c r="H3382" i="1" s="1"/>
  <c r="G3383" i="1"/>
  <c r="H3383" i="1" s="1"/>
  <c r="G3384" i="1"/>
  <c r="H3384" i="1" s="1"/>
  <c r="G3385" i="1"/>
  <c r="H3385" i="1" s="1"/>
  <c r="G3386" i="1"/>
  <c r="H3386" i="1" s="1"/>
  <c r="G3387" i="1"/>
  <c r="H3387" i="1" s="1"/>
  <c r="G3388" i="1"/>
  <c r="H3388" i="1" s="1"/>
  <c r="G3389" i="1"/>
  <c r="H3389" i="1" s="1"/>
  <c r="G3390" i="1"/>
  <c r="H3390" i="1" s="1"/>
  <c r="G3391" i="1"/>
  <c r="H3391" i="1" s="1"/>
  <c r="G3392" i="1"/>
  <c r="H3392" i="1" s="1"/>
  <c r="G3393" i="1"/>
  <c r="H3393" i="1" s="1"/>
  <c r="G3394" i="1"/>
  <c r="H3394" i="1" s="1"/>
  <c r="G3395" i="1"/>
  <c r="H3395" i="1" s="1"/>
  <c r="G3396" i="1"/>
  <c r="H3396" i="1" s="1"/>
  <c r="G3397" i="1"/>
  <c r="H3397" i="1" s="1"/>
  <c r="G3398" i="1"/>
  <c r="H3398" i="1" s="1"/>
  <c r="G3399" i="1"/>
  <c r="H3399" i="1" s="1"/>
  <c r="G3400" i="1"/>
  <c r="H3400" i="1" s="1"/>
  <c r="G3401" i="1"/>
  <c r="H3401" i="1" s="1"/>
  <c r="G3402" i="1"/>
  <c r="H3402" i="1" s="1"/>
  <c r="G3403" i="1"/>
  <c r="H3403" i="1" s="1"/>
  <c r="G3404" i="1"/>
  <c r="H3404" i="1" s="1"/>
  <c r="G3405" i="1"/>
  <c r="H3405" i="1" s="1"/>
  <c r="G3406" i="1"/>
  <c r="H3406" i="1" s="1"/>
  <c r="G3407" i="1"/>
  <c r="H3407" i="1" s="1"/>
  <c r="G3408" i="1"/>
  <c r="H3408" i="1" s="1"/>
  <c r="G3409" i="1"/>
  <c r="H3409" i="1" s="1"/>
  <c r="G3410" i="1"/>
  <c r="H3410" i="1" s="1"/>
  <c r="G3411" i="1"/>
  <c r="H3411" i="1" s="1"/>
  <c r="G3412" i="1"/>
  <c r="H3412" i="1" s="1"/>
  <c r="G3413" i="1"/>
  <c r="H3413" i="1" s="1"/>
  <c r="G3414" i="1"/>
  <c r="H3414" i="1" s="1"/>
  <c r="G3415" i="1"/>
  <c r="H3415" i="1" s="1"/>
  <c r="G3416" i="1"/>
  <c r="H3416" i="1" s="1"/>
  <c r="G3417" i="1"/>
  <c r="H3417" i="1" s="1"/>
  <c r="G3418" i="1"/>
  <c r="H3418" i="1" s="1"/>
  <c r="G3419" i="1"/>
  <c r="H3419" i="1" s="1"/>
  <c r="G3420" i="1"/>
  <c r="H3420" i="1" s="1"/>
  <c r="G3421" i="1"/>
  <c r="H3421" i="1" s="1"/>
  <c r="G3422" i="1"/>
  <c r="H3422" i="1" s="1"/>
  <c r="G3423" i="1"/>
  <c r="H3423" i="1" s="1"/>
  <c r="G3424" i="1"/>
  <c r="H3424" i="1" s="1"/>
  <c r="G3425" i="1"/>
  <c r="H3425" i="1" s="1"/>
  <c r="G3426" i="1"/>
  <c r="H3426" i="1" s="1"/>
  <c r="G3427" i="1"/>
  <c r="H3427" i="1" s="1"/>
  <c r="G3428" i="1"/>
  <c r="H3428" i="1" s="1"/>
  <c r="G3429" i="1"/>
  <c r="H3429" i="1" s="1"/>
  <c r="G3430" i="1"/>
  <c r="H3430" i="1" s="1"/>
  <c r="G3431" i="1"/>
  <c r="H3431" i="1" s="1"/>
  <c r="G3432" i="1"/>
  <c r="H3432" i="1" s="1"/>
  <c r="G3433" i="1"/>
  <c r="H3433" i="1" s="1"/>
  <c r="G3434" i="1"/>
  <c r="H3434" i="1" s="1"/>
  <c r="G3435" i="1"/>
  <c r="H3435" i="1" s="1"/>
  <c r="G3436" i="1"/>
  <c r="H3436" i="1" s="1"/>
  <c r="G3437" i="1"/>
  <c r="H3437" i="1" s="1"/>
  <c r="G3438" i="1"/>
  <c r="H3438" i="1" s="1"/>
  <c r="G3439" i="1"/>
  <c r="H3439" i="1" s="1"/>
  <c r="G3440" i="1"/>
  <c r="H3440" i="1" s="1"/>
  <c r="G3441" i="1"/>
  <c r="H3441" i="1" s="1"/>
  <c r="G3442" i="1"/>
  <c r="H3442" i="1" s="1"/>
  <c r="G3443" i="1"/>
  <c r="H3443" i="1" s="1"/>
  <c r="G3444" i="1"/>
  <c r="H3444" i="1" s="1"/>
  <c r="G3445" i="1"/>
  <c r="H3445" i="1" s="1"/>
  <c r="G3446" i="1"/>
  <c r="H3446" i="1" s="1"/>
  <c r="G3447" i="1"/>
  <c r="H3447" i="1" s="1"/>
  <c r="G3448" i="1"/>
  <c r="H3448" i="1" s="1"/>
  <c r="G3449" i="1"/>
  <c r="H3449" i="1" s="1"/>
  <c r="G3450" i="1"/>
  <c r="H3450" i="1" s="1"/>
  <c r="G3451" i="1"/>
  <c r="H3451" i="1" s="1"/>
  <c r="G3452" i="1"/>
  <c r="H3452" i="1" s="1"/>
  <c r="G3453" i="1"/>
  <c r="H3453" i="1" s="1"/>
  <c r="G3454" i="1"/>
  <c r="H3454" i="1" s="1"/>
  <c r="G3455" i="1"/>
  <c r="H3455" i="1" s="1"/>
  <c r="G3456" i="1"/>
  <c r="H3456" i="1" s="1"/>
  <c r="G3457" i="1"/>
  <c r="H3457" i="1" s="1"/>
  <c r="G3458" i="1"/>
  <c r="H3458" i="1" s="1"/>
  <c r="G3459" i="1"/>
  <c r="H3459" i="1" s="1"/>
  <c r="G3460" i="1"/>
  <c r="H3460" i="1" s="1"/>
  <c r="G3461" i="1"/>
  <c r="H3461" i="1" s="1"/>
  <c r="G3462" i="1"/>
  <c r="H3462" i="1" s="1"/>
  <c r="G3463" i="1"/>
  <c r="H3463" i="1" s="1"/>
  <c r="G3464" i="1"/>
  <c r="H3464" i="1" s="1"/>
  <c r="G3465" i="1"/>
  <c r="H3465" i="1" s="1"/>
  <c r="G3466" i="1"/>
  <c r="H3466" i="1" s="1"/>
  <c r="G3467" i="1"/>
  <c r="H3467" i="1" s="1"/>
  <c r="G3468" i="1"/>
  <c r="H3468" i="1" s="1"/>
  <c r="G3469" i="1"/>
  <c r="H3469" i="1" s="1"/>
  <c r="G3470" i="1"/>
  <c r="H3470" i="1" s="1"/>
  <c r="G3471" i="1"/>
  <c r="H3471" i="1" s="1"/>
  <c r="G3472" i="1"/>
  <c r="H3472" i="1" s="1"/>
  <c r="G3473" i="1"/>
  <c r="H3473" i="1" s="1"/>
  <c r="G3474" i="1"/>
  <c r="H3474" i="1" s="1"/>
  <c r="G3475" i="1"/>
  <c r="H3475" i="1" s="1"/>
  <c r="G3476" i="1"/>
  <c r="H3476" i="1" s="1"/>
  <c r="G3477" i="1"/>
  <c r="H3477" i="1" s="1"/>
  <c r="G3478" i="1"/>
  <c r="H3478" i="1" s="1"/>
  <c r="G3479" i="1"/>
  <c r="H3479" i="1" s="1"/>
  <c r="G3480" i="1"/>
  <c r="H3480" i="1" s="1"/>
  <c r="G3481" i="1"/>
  <c r="H3481" i="1" s="1"/>
  <c r="G3482" i="1"/>
  <c r="H3482" i="1" s="1"/>
  <c r="G3483" i="1"/>
  <c r="H3483" i="1" s="1"/>
  <c r="G3484" i="1"/>
  <c r="H3484" i="1" s="1"/>
  <c r="G3485" i="1"/>
  <c r="H3485" i="1" s="1"/>
  <c r="G3486" i="1"/>
  <c r="H3486" i="1" s="1"/>
  <c r="G3487" i="1"/>
  <c r="H3487" i="1" s="1"/>
  <c r="G3488" i="1"/>
  <c r="H3488" i="1" s="1"/>
  <c r="G3489" i="1"/>
  <c r="H3489" i="1" s="1"/>
  <c r="G3490" i="1"/>
  <c r="H3490" i="1" s="1"/>
  <c r="G3491" i="1"/>
  <c r="H3491" i="1" s="1"/>
  <c r="G3492" i="1"/>
  <c r="H3492" i="1" s="1"/>
  <c r="G3493" i="1"/>
  <c r="H3493" i="1" s="1"/>
  <c r="G3494" i="1"/>
  <c r="H3494" i="1" s="1"/>
  <c r="G3495" i="1"/>
  <c r="H3495" i="1" s="1"/>
  <c r="G3496" i="1"/>
  <c r="H3496" i="1" s="1"/>
  <c r="G3497" i="1"/>
  <c r="H3497" i="1" s="1"/>
  <c r="G3498" i="1"/>
  <c r="H3498" i="1" s="1"/>
  <c r="G3499" i="1"/>
  <c r="H3499" i="1" s="1"/>
  <c r="G3500" i="1"/>
  <c r="H3500" i="1" s="1"/>
  <c r="G3501" i="1"/>
  <c r="H3501" i="1" s="1"/>
  <c r="G3502" i="1"/>
  <c r="H3502" i="1" s="1"/>
  <c r="G3503" i="1"/>
  <c r="H3503" i="1" s="1"/>
  <c r="G3504" i="1"/>
  <c r="H3504" i="1" s="1"/>
  <c r="G3505" i="1"/>
  <c r="H3505" i="1" s="1"/>
  <c r="G3506" i="1"/>
  <c r="H3506" i="1" s="1"/>
  <c r="G3507" i="1"/>
  <c r="H3507" i="1" s="1"/>
  <c r="G3508" i="1"/>
  <c r="H3508" i="1" s="1"/>
  <c r="G3509" i="1"/>
  <c r="H3509" i="1" s="1"/>
  <c r="G3510" i="1"/>
  <c r="H3510" i="1" s="1"/>
  <c r="G3511" i="1"/>
  <c r="H3511" i="1" s="1"/>
  <c r="G3512" i="1"/>
  <c r="H3512" i="1" s="1"/>
  <c r="G3513" i="1"/>
  <c r="H3513" i="1" s="1"/>
  <c r="G3514" i="1"/>
  <c r="H3514" i="1" s="1"/>
  <c r="G3515" i="1"/>
  <c r="H3515" i="1" s="1"/>
  <c r="G3516" i="1"/>
  <c r="H3516" i="1" s="1"/>
  <c r="G3517" i="1"/>
  <c r="H3517" i="1" s="1"/>
  <c r="G3518" i="1"/>
  <c r="H3518" i="1" s="1"/>
  <c r="G3519" i="1"/>
  <c r="H3519" i="1" s="1"/>
  <c r="G3520" i="1"/>
  <c r="H3520" i="1" s="1"/>
  <c r="G3521" i="1"/>
  <c r="H3521" i="1" s="1"/>
  <c r="G3522" i="1"/>
  <c r="H3522" i="1" s="1"/>
  <c r="G3523" i="1"/>
  <c r="H3523" i="1" s="1"/>
  <c r="G3524" i="1"/>
  <c r="H3524" i="1" s="1"/>
  <c r="G3525" i="1"/>
  <c r="H3525" i="1" s="1"/>
  <c r="G3526" i="1"/>
  <c r="H3526" i="1" s="1"/>
  <c r="G3527" i="1"/>
  <c r="H3527" i="1" s="1"/>
  <c r="G3528" i="1"/>
  <c r="H3528" i="1" s="1"/>
  <c r="G3529" i="1"/>
  <c r="H3529" i="1" s="1"/>
  <c r="G3530" i="1"/>
  <c r="H3530" i="1" s="1"/>
  <c r="G3531" i="1"/>
  <c r="H3531" i="1" s="1"/>
  <c r="G3532" i="1"/>
  <c r="H3532" i="1" s="1"/>
  <c r="G3533" i="1"/>
  <c r="H3533" i="1" s="1"/>
  <c r="G3534" i="1"/>
  <c r="H3534" i="1" s="1"/>
  <c r="G3535" i="1"/>
  <c r="H3535" i="1" s="1"/>
  <c r="G3536" i="1"/>
  <c r="H3536" i="1" s="1"/>
  <c r="G3537" i="1"/>
  <c r="H3537" i="1" s="1"/>
  <c r="G3538" i="1"/>
  <c r="H3538" i="1" s="1"/>
  <c r="G3539" i="1"/>
  <c r="H3539" i="1" s="1"/>
  <c r="G3540" i="1"/>
  <c r="H3540" i="1" s="1"/>
  <c r="G3541" i="1"/>
  <c r="H3541" i="1" s="1"/>
  <c r="G3542" i="1"/>
  <c r="H3542" i="1" s="1"/>
  <c r="G3543" i="1"/>
  <c r="H3543" i="1" s="1"/>
  <c r="G3544" i="1"/>
  <c r="H3544" i="1" s="1"/>
  <c r="G3545" i="1"/>
  <c r="H3545" i="1" s="1"/>
  <c r="G3546" i="1"/>
  <c r="H3546" i="1" s="1"/>
  <c r="G3547" i="1"/>
  <c r="H3547" i="1" s="1"/>
  <c r="G3548" i="1"/>
  <c r="H3548" i="1" s="1"/>
  <c r="G3549" i="1"/>
  <c r="H3549" i="1" s="1"/>
  <c r="G3550" i="1"/>
  <c r="H3550" i="1" s="1"/>
  <c r="G3551" i="1"/>
  <c r="H3551" i="1" s="1"/>
  <c r="G3552" i="1"/>
  <c r="H3552" i="1" s="1"/>
  <c r="G3553" i="1"/>
  <c r="H3553" i="1" s="1"/>
  <c r="G3554" i="1"/>
  <c r="H3554" i="1" s="1"/>
  <c r="G3555" i="1"/>
  <c r="H3555" i="1" s="1"/>
  <c r="G3556" i="1"/>
  <c r="H3556" i="1" s="1"/>
  <c r="G3557" i="1"/>
  <c r="H3557" i="1" s="1"/>
  <c r="G3558" i="1"/>
  <c r="H3558" i="1" s="1"/>
  <c r="G3559" i="1"/>
  <c r="H3559" i="1" s="1"/>
  <c r="G3560" i="1"/>
  <c r="H3560" i="1" s="1"/>
  <c r="G3561" i="1"/>
  <c r="H3561" i="1" s="1"/>
  <c r="G3562" i="1"/>
  <c r="H3562" i="1" s="1"/>
  <c r="G3563" i="1"/>
  <c r="H3563" i="1" s="1"/>
  <c r="G3564" i="1"/>
  <c r="H3564" i="1" s="1"/>
  <c r="G3565" i="1"/>
  <c r="H3565" i="1" s="1"/>
  <c r="G3566" i="1"/>
  <c r="H3566" i="1" s="1"/>
  <c r="G3567" i="1"/>
  <c r="H3567" i="1" s="1"/>
  <c r="G3568" i="1"/>
  <c r="H3568" i="1" s="1"/>
  <c r="G3569" i="1"/>
  <c r="H3569" i="1" s="1"/>
  <c r="G3570" i="1"/>
  <c r="H3570" i="1" s="1"/>
  <c r="G3571" i="1"/>
  <c r="H3571" i="1" s="1"/>
  <c r="G3572" i="1"/>
  <c r="H3572" i="1" s="1"/>
  <c r="G3573" i="1"/>
  <c r="H3573" i="1" s="1"/>
  <c r="G3574" i="1"/>
  <c r="H3574" i="1" s="1"/>
  <c r="G3575" i="1"/>
  <c r="H3575" i="1" s="1"/>
  <c r="G3576" i="1"/>
  <c r="H3576" i="1" s="1"/>
  <c r="G3577" i="1"/>
  <c r="H3577" i="1" s="1"/>
  <c r="G3578" i="1"/>
  <c r="H3578" i="1" s="1"/>
  <c r="G3579" i="1"/>
  <c r="H3579" i="1" s="1"/>
  <c r="G3580" i="1"/>
  <c r="H3580" i="1" s="1"/>
  <c r="G3581" i="1"/>
  <c r="H3581" i="1" s="1"/>
  <c r="G3582" i="1"/>
  <c r="H3582" i="1" s="1"/>
  <c r="G3583" i="1"/>
  <c r="H3583" i="1" s="1"/>
  <c r="G3584" i="1"/>
  <c r="H3584" i="1" s="1"/>
  <c r="G3585" i="1"/>
  <c r="H3585" i="1" s="1"/>
  <c r="G3586" i="1"/>
  <c r="H3586" i="1" s="1"/>
  <c r="G3587" i="1"/>
  <c r="H3587" i="1" s="1"/>
  <c r="G3588" i="1"/>
  <c r="H3588" i="1" s="1"/>
  <c r="G3589" i="1"/>
  <c r="H3589" i="1" s="1"/>
  <c r="G3590" i="1"/>
  <c r="H3590" i="1" s="1"/>
  <c r="G3591" i="1"/>
  <c r="H3591" i="1" s="1"/>
  <c r="G3592" i="1"/>
  <c r="H3592" i="1" s="1"/>
  <c r="G3593" i="1"/>
  <c r="H3593" i="1" s="1"/>
  <c r="G3594" i="1"/>
  <c r="H3594" i="1" s="1"/>
  <c r="G3595" i="1"/>
  <c r="H3595" i="1" s="1"/>
  <c r="G3596" i="1"/>
  <c r="H3596" i="1" s="1"/>
  <c r="G3597" i="1"/>
  <c r="H3597" i="1" s="1"/>
  <c r="G3598" i="1"/>
  <c r="H3598" i="1" s="1"/>
  <c r="G3599" i="1"/>
  <c r="H3599" i="1" s="1"/>
  <c r="G3600" i="1"/>
  <c r="H3600" i="1" s="1"/>
  <c r="G3601" i="1"/>
  <c r="H3601" i="1" s="1"/>
  <c r="G3602" i="1"/>
  <c r="H3602" i="1" s="1"/>
  <c r="G3603" i="1"/>
  <c r="H3603" i="1" s="1"/>
  <c r="G3604" i="1"/>
  <c r="H3604" i="1" s="1"/>
  <c r="G3605" i="1"/>
  <c r="H3605" i="1" s="1"/>
  <c r="G3606" i="1"/>
  <c r="H3606" i="1" s="1"/>
  <c r="G3607" i="1"/>
  <c r="H3607" i="1" s="1"/>
  <c r="G3608" i="1"/>
  <c r="H3608" i="1" s="1"/>
  <c r="G3609" i="1"/>
  <c r="H3609" i="1" s="1"/>
  <c r="G3610" i="1"/>
  <c r="H3610" i="1" s="1"/>
  <c r="G3611" i="1"/>
  <c r="H3611" i="1" s="1"/>
  <c r="G3612" i="1"/>
  <c r="H3612" i="1" s="1"/>
  <c r="G3613" i="1"/>
  <c r="H3613" i="1" s="1"/>
  <c r="G3614" i="1"/>
  <c r="H3614" i="1" s="1"/>
  <c r="G3615" i="1"/>
  <c r="H3615" i="1" s="1"/>
  <c r="G3616" i="1"/>
  <c r="H3616" i="1" s="1"/>
  <c r="G3617" i="1"/>
  <c r="H3617" i="1" s="1"/>
  <c r="G3618" i="1"/>
  <c r="H3618" i="1" s="1"/>
  <c r="G3619" i="1"/>
  <c r="H3619" i="1" s="1"/>
  <c r="G3620" i="1"/>
  <c r="H3620" i="1" s="1"/>
  <c r="G3621" i="1"/>
  <c r="H3621" i="1" s="1"/>
  <c r="G3622" i="1"/>
  <c r="H3622" i="1" s="1"/>
  <c r="G3623" i="1"/>
  <c r="H3623" i="1" s="1"/>
  <c r="G3624" i="1"/>
  <c r="H3624" i="1" s="1"/>
  <c r="G3625" i="1"/>
  <c r="H3625" i="1" s="1"/>
  <c r="G3626" i="1"/>
  <c r="H3626" i="1" s="1"/>
  <c r="G3627" i="1"/>
  <c r="H3627" i="1" s="1"/>
  <c r="G3628" i="1"/>
  <c r="H3628" i="1" s="1"/>
  <c r="G3629" i="1"/>
  <c r="H3629" i="1" s="1"/>
  <c r="G3630" i="1"/>
  <c r="H3630" i="1" s="1"/>
  <c r="G3631" i="1"/>
  <c r="H3631" i="1" s="1"/>
  <c r="G3632" i="1"/>
  <c r="H3632" i="1" s="1"/>
  <c r="G3633" i="1"/>
  <c r="H3633" i="1" s="1"/>
  <c r="G3634" i="1"/>
  <c r="H3634" i="1" s="1"/>
  <c r="G3635" i="1"/>
  <c r="H3635" i="1" s="1"/>
  <c r="G3636" i="1"/>
  <c r="H3636" i="1" s="1"/>
  <c r="G3637" i="1"/>
  <c r="H3637" i="1" s="1"/>
  <c r="G3638" i="1"/>
  <c r="H3638" i="1" s="1"/>
  <c r="G3639" i="1"/>
  <c r="H3639" i="1" s="1"/>
  <c r="G3640" i="1"/>
  <c r="H3640" i="1" s="1"/>
  <c r="G3641" i="1"/>
  <c r="H3641" i="1" s="1"/>
  <c r="G3642" i="1"/>
  <c r="H3642" i="1" s="1"/>
  <c r="G3643" i="1"/>
  <c r="H3643" i="1" s="1"/>
  <c r="G3644" i="1"/>
  <c r="H3644" i="1" s="1"/>
  <c r="G3645" i="1"/>
  <c r="H3645" i="1" s="1"/>
  <c r="G3646" i="1"/>
  <c r="H3646" i="1" s="1"/>
  <c r="G3647" i="1"/>
  <c r="H3647" i="1" s="1"/>
  <c r="G3648" i="1"/>
  <c r="H3648" i="1" s="1"/>
  <c r="G3649" i="1"/>
  <c r="H3649" i="1" s="1"/>
  <c r="G3650" i="1"/>
  <c r="H3650" i="1" s="1"/>
  <c r="G3651" i="1"/>
  <c r="H3651" i="1" s="1"/>
  <c r="G3652" i="1"/>
  <c r="H3652" i="1" s="1"/>
  <c r="G3653" i="1"/>
  <c r="H3653" i="1" s="1"/>
  <c r="G3654" i="1"/>
  <c r="H3654" i="1" s="1"/>
  <c r="G3655" i="1"/>
  <c r="H3655" i="1" s="1"/>
  <c r="G3656" i="1"/>
  <c r="H3656" i="1" s="1"/>
  <c r="G3657" i="1"/>
  <c r="H3657" i="1" s="1"/>
  <c r="G3658" i="1"/>
  <c r="H3658" i="1" s="1"/>
  <c r="G3659" i="1"/>
  <c r="H3659" i="1" s="1"/>
  <c r="G3660" i="1"/>
  <c r="H3660" i="1" s="1"/>
  <c r="G3661" i="1"/>
  <c r="H3661" i="1" s="1"/>
  <c r="G3662" i="1"/>
  <c r="H3662" i="1" s="1"/>
  <c r="G3663" i="1"/>
  <c r="H3663" i="1" s="1"/>
  <c r="G3664" i="1"/>
  <c r="H3664" i="1" s="1"/>
  <c r="G3665" i="1"/>
  <c r="H3665" i="1" s="1"/>
  <c r="G3666" i="1"/>
  <c r="H3666" i="1" s="1"/>
  <c r="G3667" i="1"/>
  <c r="H3667" i="1" s="1"/>
  <c r="G3668" i="1"/>
  <c r="H3668" i="1" s="1"/>
  <c r="G3669" i="1"/>
  <c r="H3669" i="1" s="1"/>
  <c r="G3670" i="1"/>
  <c r="H3670" i="1" s="1"/>
  <c r="G3671" i="1"/>
  <c r="H3671" i="1" s="1"/>
  <c r="G3672" i="1"/>
  <c r="H3672" i="1" s="1"/>
  <c r="G3673" i="1"/>
  <c r="H3673" i="1" s="1"/>
  <c r="G3674" i="1"/>
  <c r="H3674" i="1" s="1"/>
  <c r="G3675" i="1"/>
  <c r="H3675" i="1" s="1"/>
  <c r="G3676" i="1"/>
  <c r="H3676" i="1" s="1"/>
  <c r="G3677" i="1"/>
  <c r="H3677" i="1" s="1"/>
  <c r="G3678" i="1"/>
  <c r="H3678" i="1" s="1"/>
  <c r="G3679" i="1"/>
  <c r="H3679" i="1" s="1"/>
  <c r="G3680" i="1"/>
  <c r="H3680" i="1" s="1"/>
  <c r="G3681" i="1"/>
  <c r="H3681" i="1" s="1"/>
  <c r="G3682" i="1"/>
  <c r="H3682" i="1" s="1"/>
  <c r="G3683" i="1"/>
  <c r="H3683" i="1" s="1"/>
  <c r="G3684" i="1"/>
  <c r="H3684" i="1" s="1"/>
  <c r="G3685" i="1"/>
  <c r="H3685" i="1" s="1"/>
  <c r="G3686" i="1"/>
  <c r="H3686" i="1" s="1"/>
  <c r="G3687" i="1"/>
  <c r="H3687" i="1" s="1"/>
  <c r="G3688" i="1"/>
  <c r="H3688" i="1" s="1"/>
  <c r="G3689" i="1"/>
  <c r="H3689" i="1" s="1"/>
  <c r="G3690" i="1"/>
  <c r="H3690" i="1" s="1"/>
  <c r="G3691" i="1"/>
  <c r="H3691" i="1" s="1"/>
  <c r="G3692" i="1"/>
  <c r="H3692" i="1" s="1"/>
  <c r="G3693" i="1"/>
  <c r="H3693" i="1" s="1"/>
  <c r="G3694" i="1"/>
  <c r="H3694" i="1" s="1"/>
  <c r="G3695" i="1"/>
  <c r="H3695" i="1" s="1"/>
  <c r="G3696" i="1"/>
  <c r="H3696" i="1" s="1"/>
  <c r="G3697" i="1"/>
  <c r="H3697" i="1" s="1"/>
  <c r="G3698" i="1"/>
  <c r="H3698" i="1" s="1"/>
  <c r="G3699" i="1"/>
  <c r="H3699" i="1" s="1"/>
  <c r="G3700" i="1"/>
  <c r="H3700" i="1" s="1"/>
  <c r="G3701" i="1"/>
  <c r="H3701" i="1" s="1"/>
  <c r="G3702" i="1"/>
  <c r="H3702" i="1" s="1"/>
  <c r="G3703" i="1"/>
  <c r="H3703" i="1" s="1"/>
  <c r="G3704" i="1"/>
  <c r="H3704" i="1" s="1"/>
  <c r="G3705" i="1"/>
  <c r="H3705" i="1" s="1"/>
  <c r="G3706" i="1"/>
  <c r="H3706" i="1" s="1"/>
  <c r="G3707" i="1"/>
  <c r="H3707" i="1" s="1"/>
  <c r="G3708" i="1"/>
  <c r="H3708" i="1" s="1"/>
  <c r="G3709" i="1"/>
  <c r="H3709" i="1" s="1"/>
  <c r="G3710" i="1"/>
  <c r="H3710" i="1" s="1"/>
  <c r="G3711" i="1"/>
  <c r="H3711" i="1" s="1"/>
  <c r="G3712" i="1"/>
  <c r="H3712" i="1" s="1"/>
  <c r="G3713" i="1"/>
  <c r="H3713" i="1" s="1"/>
  <c r="G3714" i="1"/>
  <c r="H3714" i="1" s="1"/>
  <c r="G3715" i="1"/>
  <c r="H3715" i="1" s="1"/>
  <c r="G3716" i="1"/>
  <c r="H3716" i="1" s="1"/>
  <c r="G3717" i="1"/>
  <c r="H3717" i="1" s="1"/>
  <c r="G3718" i="1"/>
  <c r="H3718" i="1" s="1"/>
  <c r="G3719" i="1"/>
  <c r="H3719" i="1" s="1"/>
  <c r="G3720" i="1"/>
  <c r="H3720" i="1" s="1"/>
  <c r="G3721" i="1"/>
  <c r="H3721" i="1" s="1"/>
  <c r="G3722" i="1"/>
  <c r="H3722" i="1" s="1"/>
  <c r="G3723" i="1"/>
  <c r="H3723" i="1" s="1"/>
  <c r="G3724" i="1"/>
  <c r="H3724" i="1" s="1"/>
  <c r="G3725" i="1"/>
  <c r="H3725" i="1" s="1"/>
  <c r="G3726" i="1"/>
  <c r="H3726" i="1" s="1"/>
  <c r="G3727" i="1"/>
  <c r="H3727" i="1" s="1"/>
  <c r="G3728" i="1"/>
  <c r="H3728" i="1" s="1"/>
  <c r="G3729" i="1"/>
  <c r="H3729" i="1" s="1"/>
  <c r="G3730" i="1"/>
  <c r="H3730" i="1" s="1"/>
  <c r="G3731" i="1"/>
  <c r="H3731" i="1" s="1"/>
  <c r="G3732" i="1"/>
  <c r="H3732" i="1" s="1"/>
  <c r="G3733" i="1"/>
  <c r="H3733" i="1" s="1"/>
  <c r="G3734" i="1"/>
  <c r="H3734" i="1" s="1"/>
  <c r="G3735" i="1"/>
  <c r="H3735" i="1" s="1"/>
  <c r="G3736" i="1"/>
  <c r="H3736" i="1" s="1"/>
  <c r="G3737" i="1"/>
  <c r="H3737" i="1" s="1"/>
  <c r="G3738" i="1"/>
  <c r="H3738" i="1" s="1"/>
  <c r="G3739" i="1"/>
  <c r="H3739" i="1" s="1"/>
  <c r="G3740" i="1"/>
  <c r="H3740" i="1" s="1"/>
  <c r="G3741" i="1"/>
  <c r="H3741" i="1" s="1"/>
  <c r="G3742" i="1"/>
  <c r="H3742" i="1" s="1"/>
  <c r="G3743" i="1"/>
  <c r="H3743" i="1" s="1"/>
  <c r="G3744" i="1"/>
  <c r="H3744" i="1" s="1"/>
  <c r="G3745" i="1"/>
  <c r="H3745" i="1" s="1"/>
  <c r="G3746" i="1"/>
  <c r="H3746" i="1" s="1"/>
  <c r="G3747" i="1"/>
  <c r="H3747" i="1" s="1"/>
  <c r="G3748" i="1"/>
  <c r="H3748" i="1" s="1"/>
  <c r="G3749" i="1"/>
  <c r="H3749" i="1" s="1"/>
  <c r="G3750" i="1"/>
  <c r="H3750" i="1" s="1"/>
  <c r="G3751" i="1"/>
  <c r="H3751" i="1" s="1"/>
  <c r="G3752" i="1"/>
  <c r="H3752" i="1" s="1"/>
  <c r="G3753" i="1"/>
  <c r="H3753" i="1" s="1"/>
  <c r="G3754" i="1"/>
  <c r="H3754" i="1" s="1"/>
  <c r="G3755" i="1"/>
  <c r="H3755" i="1" s="1"/>
  <c r="G3756" i="1"/>
  <c r="H3756" i="1" s="1"/>
  <c r="G3757" i="1"/>
  <c r="H3757" i="1" s="1"/>
  <c r="G3758" i="1"/>
  <c r="H3758" i="1" s="1"/>
  <c r="G3759" i="1"/>
  <c r="H3759" i="1" s="1"/>
  <c r="G3760" i="1"/>
  <c r="H3760" i="1" s="1"/>
  <c r="G3761" i="1"/>
  <c r="H3761" i="1" s="1"/>
  <c r="G3762" i="1"/>
  <c r="H3762" i="1" s="1"/>
  <c r="G3763" i="1"/>
  <c r="H3763" i="1" s="1"/>
  <c r="G3764" i="1"/>
  <c r="H3764" i="1" s="1"/>
  <c r="G3765" i="1"/>
  <c r="H3765" i="1" s="1"/>
  <c r="G3766" i="1"/>
  <c r="H3766" i="1" s="1"/>
  <c r="G3767" i="1"/>
  <c r="H3767" i="1" s="1"/>
  <c r="G3768" i="1"/>
  <c r="H3768" i="1" s="1"/>
  <c r="G3769" i="1"/>
  <c r="H3769" i="1" s="1"/>
  <c r="G3770" i="1"/>
  <c r="H3770" i="1" s="1"/>
  <c r="G3771" i="1"/>
  <c r="H3771" i="1" s="1"/>
  <c r="G3772" i="1"/>
  <c r="H3772" i="1" s="1"/>
  <c r="G3773" i="1"/>
  <c r="H3773" i="1" s="1"/>
  <c r="G3774" i="1"/>
  <c r="H3774" i="1" s="1"/>
  <c r="G3775" i="1"/>
  <c r="H3775" i="1" s="1"/>
  <c r="G3776" i="1"/>
  <c r="H3776" i="1" s="1"/>
  <c r="G3777" i="1"/>
  <c r="H3777" i="1" s="1"/>
  <c r="G3778" i="1"/>
  <c r="H3778" i="1" s="1"/>
  <c r="G3779" i="1"/>
  <c r="H3779" i="1" s="1"/>
  <c r="G3780" i="1"/>
  <c r="H3780" i="1" s="1"/>
  <c r="G3781" i="1"/>
  <c r="H3781" i="1" s="1"/>
  <c r="G3782" i="1"/>
  <c r="H3782" i="1" s="1"/>
  <c r="G3783" i="1"/>
  <c r="H3783" i="1" s="1"/>
  <c r="G3784" i="1"/>
  <c r="H3784" i="1" s="1"/>
  <c r="G3785" i="1"/>
  <c r="H3785" i="1" s="1"/>
  <c r="G3786" i="1"/>
  <c r="H3786" i="1" s="1"/>
  <c r="G3787" i="1"/>
  <c r="H3787" i="1" s="1"/>
  <c r="G3788" i="1"/>
  <c r="H3788" i="1" s="1"/>
  <c r="G3789" i="1"/>
  <c r="H3789" i="1" s="1"/>
  <c r="G3790" i="1"/>
  <c r="H3790" i="1" s="1"/>
  <c r="G3791" i="1"/>
  <c r="H3791" i="1" s="1"/>
  <c r="G3792" i="1"/>
  <c r="H3792" i="1" s="1"/>
  <c r="G3793" i="1"/>
  <c r="H3793" i="1" s="1"/>
  <c r="G3794" i="1"/>
  <c r="H3794" i="1" s="1"/>
  <c r="G3795" i="1"/>
  <c r="H3795" i="1" s="1"/>
  <c r="G3796" i="1"/>
  <c r="H3796" i="1" s="1"/>
  <c r="G3797" i="1"/>
  <c r="H3797" i="1" s="1"/>
  <c r="G3798" i="1"/>
  <c r="H3798" i="1" s="1"/>
  <c r="G3799" i="1"/>
  <c r="H3799" i="1" s="1"/>
  <c r="G3800" i="1"/>
  <c r="H3800" i="1" s="1"/>
  <c r="G3801" i="1"/>
  <c r="H3801" i="1" s="1"/>
  <c r="G3802" i="1"/>
  <c r="H3802" i="1" s="1"/>
  <c r="G3803" i="1"/>
  <c r="H3803" i="1" s="1"/>
  <c r="G3804" i="1"/>
  <c r="H3804" i="1" s="1"/>
  <c r="G3805" i="1"/>
  <c r="H3805" i="1" s="1"/>
  <c r="G3806" i="1"/>
  <c r="H3806" i="1" s="1"/>
  <c r="G3807" i="1"/>
  <c r="H3807" i="1" s="1"/>
  <c r="G3808" i="1"/>
  <c r="H3808" i="1" s="1"/>
  <c r="G3809" i="1"/>
  <c r="H3809" i="1" s="1"/>
  <c r="G3810" i="1"/>
  <c r="H3810" i="1" s="1"/>
  <c r="G3811" i="1"/>
  <c r="H3811" i="1" s="1"/>
  <c r="G3812" i="1"/>
  <c r="H3812" i="1" s="1"/>
  <c r="G3813" i="1"/>
  <c r="H3813" i="1" s="1"/>
  <c r="G3814" i="1"/>
  <c r="H3814" i="1" s="1"/>
  <c r="G3815" i="1"/>
  <c r="H3815" i="1" s="1"/>
  <c r="G3816" i="1"/>
  <c r="H3816" i="1" s="1"/>
  <c r="G3817" i="1"/>
  <c r="H3817" i="1" s="1"/>
  <c r="G3818" i="1"/>
  <c r="H3818" i="1" s="1"/>
  <c r="G3819" i="1"/>
  <c r="H3819" i="1" s="1"/>
  <c r="G3820" i="1"/>
  <c r="H3820" i="1" s="1"/>
  <c r="G3821" i="1"/>
  <c r="H3821" i="1" s="1"/>
  <c r="G3822" i="1"/>
  <c r="H3822" i="1" s="1"/>
  <c r="G3823" i="1"/>
  <c r="H3823" i="1" s="1"/>
  <c r="G3824" i="1"/>
  <c r="H3824" i="1" s="1"/>
  <c r="G3825" i="1"/>
  <c r="H3825" i="1" s="1"/>
  <c r="G3826" i="1"/>
  <c r="H3826" i="1" s="1"/>
  <c r="G3827" i="1"/>
  <c r="H3827" i="1" s="1"/>
  <c r="G3828" i="1"/>
  <c r="H3828" i="1" s="1"/>
  <c r="G3829" i="1"/>
  <c r="H3829" i="1" s="1"/>
  <c r="G3830" i="1"/>
  <c r="H3830" i="1" s="1"/>
  <c r="G3831" i="1"/>
  <c r="H3831" i="1" s="1"/>
  <c r="G3832" i="1"/>
  <c r="H3832" i="1" s="1"/>
  <c r="G3833" i="1"/>
  <c r="H3833" i="1" s="1"/>
  <c r="G3834" i="1"/>
  <c r="H3834" i="1" s="1"/>
  <c r="G3835" i="1"/>
  <c r="H3835" i="1" s="1"/>
  <c r="G3836" i="1"/>
  <c r="H3836" i="1" s="1"/>
  <c r="G3837" i="1"/>
  <c r="H3837" i="1" s="1"/>
  <c r="G3838" i="1"/>
  <c r="H3838" i="1" s="1"/>
  <c r="G3839" i="1"/>
  <c r="H3839" i="1" s="1"/>
  <c r="G3840" i="1"/>
  <c r="H3840" i="1" s="1"/>
  <c r="G3841" i="1"/>
  <c r="H3841" i="1" s="1"/>
  <c r="G3842" i="1"/>
  <c r="H3842" i="1" s="1"/>
  <c r="G3843" i="1"/>
  <c r="H3843" i="1" s="1"/>
  <c r="G3844" i="1"/>
  <c r="H3844" i="1" s="1"/>
  <c r="G3845" i="1"/>
  <c r="H3845" i="1" s="1"/>
  <c r="G3846" i="1"/>
  <c r="H3846" i="1" s="1"/>
  <c r="G3847" i="1"/>
  <c r="H3847" i="1" s="1"/>
  <c r="G3848" i="1"/>
  <c r="H3848" i="1" s="1"/>
  <c r="G3849" i="1"/>
  <c r="H3849" i="1" s="1"/>
  <c r="G3850" i="1"/>
  <c r="H3850" i="1" s="1"/>
  <c r="G3851" i="1"/>
  <c r="H3851" i="1" s="1"/>
  <c r="G3852" i="1"/>
  <c r="H3852" i="1" s="1"/>
  <c r="G3853" i="1"/>
  <c r="H3853" i="1" s="1"/>
  <c r="G3854" i="1"/>
  <c r="H3854" i="1" s="1"/>
  <c r="G3855" i="1"/>
  <c r="H3855" i="1" s="1"/>
  <c r="G3856" i="1"/>
  <c r="H3856" i="1" s="1"/>
  <c r="G3857" i="1"/>
  <c r="H3857" i="1" s="1"/>
  <c r="G3858" i="1"/>
  <c r="H3858" i="1" s="1"/>
  <c r="G3859" i="1"/>
  <c r="H3859" i="1" s="1"/>
  <c r="G3860" i="1"/>
  <c r="H3860" i="1" s="1"/>
  <c r="G3861" i="1"/>
  <c r="H3861" i="1" s="1"/>
  <c r="G3862" i="1"/>
  <c r="H3862" i="1" s="1"/>
  <c r="G3863" i="1"/>
  <c r="H3863" i="1" s="1"/>
  <c r="G3864" i="1"/>
  <c r="H3864" i="1" s="1"/>
  <c r="G3865" i="1"/>
  <c r="H3865" i="1" s="1"/>
  <c r="G3866" i="1"/>
  <c r="H3866" i="1" s="1"/>
  <c r="G3867" i="1"/>
  <c r="H3867" i="1" s="1"/>
  <c r="G3868" i="1"/>
  <c r="H3868" i="1" s="1"/>
  <c r="G3869" i="1"/>
  <c r="H3869" i="1" s="1"/>
  <c r="G3870" i="1"/>
  <c r="H3870" i="1" s="1"/>
  <c r="G3871" i="1"/>
  <c r="H3871" i="1" s="1"/>
  <c r="G3872" i="1"/>
  <c r="H3872" i="1" s="1"/>
  <c r="G3873" i="1"/>
  <c r="H3873" i="1" s="1"/>
  <c r="G3874" i="1"/>
  <c r="H3874" i="1" s="1"/>
  <c r="G3875" i="1"/>
  <c r="H3875" i="1" s="1"/>
  <c r="G3876" i="1"/>
  <c r="H3876" i="1" s="1"/>
  <c r="G3877" i="1"/>
  <c r="H3877" i="1" s="1"/>
  <c r="G3878" i="1"/>
  <c r="H3878" i="1" s="1"/>
  <c r="G3879" i="1"/>
  <c r="H3879" i="1" s="1"/>
  <c r="G3880" i="1"/>
  <c r="H3880" i="1" s="1"/>
  <c r="G3881" i="1"/>
  <c r="H3881" i="1" s="1"/>
  <c r="G3882" i="1"/>
  <c r="H3882" i="1" s="1"/>
  <c r="G3883" i="1"/>
  <c r="H3883" i="1" s="1"/>
  <c r="G3884" i="1"/>
  <c r="H3884" i="1" s="1"/>
  <c r="G3885" i="1"/>
  <c r="H3885" i="1" s="1"/>
  <c r="G3886" i="1"/>
  <c r="H3886" i="1" s="1"/>
  <c r="G3887" i="1"/>
  <c r="H3887" i="1" s="1"/>
  <c r="G3888" i="1"/>
  <c r="H3888" i="1" s="1"/>
  <c r="G3889" i="1"/>
  <c r="H3889" i="1" s="1"/>
  <c r="G3890" i="1"/>
  <c r="H3890" i="1" s="1"/>
  <c r="G3891" i="1"/>
  <c r="H3891" i="1" s="1"/>
  <c r="G3892" i="1"/>
  <c r="H3892" i="1" s="1"/>
  <c r="G3893" i="1"/>
  <c r="H3893" i="1" s="1"/>
  <c r="G3894" i="1"/>
  <c r="H3894" i="1" s="1"/>
  <c r="G3895" i="1"/>
  <c r="H3895" i="1" s="1"/>
  <c r="G3896" i="1"/>
  <c r="H3896" i="1" s="1"/>
  <c r="G3897" i="1"/>
  <c r="H3897" i="1" s="1"/>
  <c r="G3898" i="1"/>
  <c r="H3898" i="1" s="1"/>
  <c r="G3899" i="1"/>
  <c r="H3899" i="1" s="1"/>
  <c r="G3900" i="1"/>
  <c r="H3900" i="1" s="1"/>
  <c r="G3901" i="1"/>
  <c r="H3901" i="1" s="1"/>
  <c r="G3902" i="1"/>
  <c r="H3902" i="1" s="1"/>
  <c r="G3903" i="1"/>
  <c r="H3903" i="1" s="1"/>
  <c r="G3904" i="1"/>
  <c r="H3904" i="1" s="1"/>
  <c r="G3905" i="1"/>
  <c r="H3905" i="1" s="1"/>
  <c r="G3906" i="1"/>
  <c r="H3906" i="1" s="1"/>
  <c r="G3907" i="1"/>
  <c r="H3907" i="1" s="1"/>
  <c r="G3908" i="1"/>
  <c r="H3908" i="1" s="1"/>
  <c r="G3909" i="1"/>
  <c r="H3909" i="1" s="1"/>
  <c r="G3910" i="1"/>
  <c r="H3910" i="1" s="1"/>
  <c r="G3911" i="1"/>
  <c r="H3911" i="1" s="1"/>
  <c r="G3912" i="1"/>
  <c r="H3912" i="1" s="1"/>
  <c r="G3913" i="1"/>
  <c r="H3913" i="1" s="1"/>
  <c r="G3914" i="1"/>
  <c r="H3914" i="1" s="1"/>
  <c r="G3915" i="1"/>
  <c r="H3915" i="1" s="1"/>
  <c r="G3916" i="1"/>
  <c r="H3916" i="1" s="1"/>
  <c r="G3917" i="1"/>
  <c r="H3917" i="1" s="1"/>
  <c r="G3918" i="1"/>
  <c r="H3918" i="1" s="1"/>
  <c r="G3919" i="1"/>
  <c r="H3919" i="1" s="1"/>
  <c r="G3920" i="1"/>
  <c r="H3920" i="1" s="1"/>
  <c r="G3921" i="1"/>
  <c r="H3921" i="1" s="1"/>
  <c r="G3922" i="1"/>
  <c r="H3922" i="1" s="1"/>
  <c r="G3923" i="1"/>
  <c r="H3923" i="1" s="1"/>
  <c r="G3924" i="1"/>
  <c r="H3924" i="1" s="1"/>
  <c r="G3925" i="1"/>
  <c r="H3925" i="1" s="1"/>
  <c r="G3926" i="1"/>
  <c r="H3926" i="1" s="1"/>
  <c r="G3927" i="1"/>
  <c r="H3927" i="1" s="1"/>
  <c r="G3928" i="1"/>
  <c r="H3928" i="1" s="1"/>
  <c r="G3929" i="1"/>
  <c r="H3929" i="1" s="1"/>
  <c r="G3930" i="1"/>
  <c r="H3930" i="1" s="1"/>
  <c r="G3931" i="1"/>
  <c r="H3931" i="1" s="1"/>
  <c r="G3932" i="1"/>
  <c r="H3932" i="1" s="1"/>
  <c r="G3933" i="1"/>
  <c r="H3933" i="1" s="1"/>
  <c r="G3934" i="1"/>
  <c r="H3934" i="1" s="1"/>
  <c r="G3935" i="1"/>
  <c r="H3935" i="1" s="1"/>
  <c r="G3936" i="1"/>
  <c r="H3936" i="1" s="1"/>
  <c r="G3937" i="1"/>
  <c r="H3937" i="1" s="1"/>
  <c r="G3938" i="1"/>
  <c r="H3938" i="1" s="1"/>
  <c r="G3939" i="1"/>
  <c r="H3939" i="1" s="1"/>
  <c r="G3940" i="1"/>
  <c r="H3940" i="1" s="1"/>
  <c r="G3941" i="1"/>
  <c r="H3941" i="1" s="1"/>
  <c r="G3942" i="1"/>
  <c r="H3942" i="1" s="1"/>
  <c r="G3943" i="1"/>
  <c r="H3943" i="1" s="1"/>
  <c r="G3944" i="1"/>
  <c r="H3944" i="1" s="1"/>
  <c r="G3945" i="1"/>
  <c r="H3945" i="1" s="1"/>
  <c r="G3946" i="1"/>
  <c r="H3946" i="1" s="1"/>
  <c r="G3947" i="1"/>
  <c r="H3947" i="1" s="1"/>
  <c r="G3948" i="1"/>
  <c r="H3948" i="1" s="1"/>
  <c r="G3949" i="1"/>
  <c r="H3949" i="1" s="1"/>
  <c r="G3950" i="1"/>
  <c r="H3950" i="1" s="1"/>
  <c r="G3951" i="1"/>
  <c r="H3951" i="1" s="1"/>
  <c r="G3952" i="1"/>
  <c r="H3952" i="1" s="1"/>
  <c r="G3953" i="1"/>
  <c r="H3953" i="1" s="1"/>
  <c r="G3954" i="1"/>
  <c r="H3954" i="1" s="1"/>
  <c r="G3955" i="1"/>
  <c r="H3955" i="1" s="1"/>
  <c r="G3956" i="1"/>
  <c r="H3956" i="1" s="1"/>
  <c r="G3957" i="1"/>
  <c r="H3957" i="1" s="1"/>
  <c r="G3958" i="1"/>
  <c r="H3958" i="1" s="1"/>
  <c r="G3959" i="1"/>
  <c r="H3959" i="1" s="1"/>
  <c r="G3960" i="1"/>
  <c r="H3960" i="1" s="1"/>
  <c r="G3961" i="1"/>
  <c r="H3961" i="1" s="1"/>
  <c r="G3962" i="1"/>
  <c r="H3962" i="1" s="1"/>
  <c r="G3963" i="1"/>
  <c r="H3963" i="1" s="1"/>
  <c r="G3964" i="1"/>
  <c r="H3964" i="1" s="1"/>
  <c r="G3965" i="1"/>
  <c r="H3965" i="1" s="1"/>
  <c r="G3966" i="1"/>
  <c r="H3966" i="1" s="1"/>
  <c r="G3967" i="1"/>
  <c r="H3967" i="1" s="1"/>
  <c r="G3968" i="1"/>
  <c r="H3968" i="1" s="1"/>
  <c r="G3969" i="1"/>
  <c r="H3969" i="1" s="1"/>
  <c r="G3970" i="1"/>
  <c r="H3970" i="1" s="1"/>
  <c r="G3971" i="1"/>
  <c r="H3971" i="1" s="1"/>
  <c r="G3972" i="1"/>
  <c r="H3972" i="1" s="1"/>
  <c r="G3973" i="1"/>
  <c r="H3973" i="1" s="1"/>
  <c r="G3974" i="1"/>
  <c r="H3974" i="1" s="1"/>
  <c r="G3975" i="1"/>
  <c r="H3975" i="1" s="1"/>
  <c r="G3976" i="1"/>
  <c r="H3976" i="1" s="1"/>
  <c r="G3977" i="1"/>
  <c r="H3977" i="1" s="1"/>
  <c r="G3978" i="1"/>
  <c r="H3978" i="1" s="1"/>
  <c r="G3979" i="1"/>
  <c r="H3979" i="1" s="1"/>
  <c r="G3980" i="1"/>
  <c r="H3980" i="1" s="1"/>
  <c r="G3981" i="1"/>
  <c r="H3981" i="1" s="1"/>
  <c r="G3982" i="1"/>
  <c r="H3982" i="1" s="1"/>
  <c r="G3983" i="1"/>
  <c r="H3983" i="1" s="1"/>
  <c r="G3984" i="1"/>
  <c r="H3984" i="1" s="1"/>
  <c r="G3985" i="1"/>
  <c r="H3985" i="1" s="1"/>
  <c r="G3986" i="1"/>
  <c r="H3986" i="1" s="1"/>
  <c r="G3987" i="1"/>
  <c r="H3987" i="1" s="1"/>
  <c r="G3988" i="1"/>
  <c r="H3988" i="1" s="1"/>
  <c r="G3989" i="1"/>
  <c r="H3989" i="1" s="1"/>
  <c r="G3990" i="1"/>
  <c r="H3990" i="1" s="1"/>
  <c r="G3991" i="1"/>
  <c r="H3991" i="1" s="1"/>
  <c r="G3992" i="1"/>
  <c r="H3992" i="1" s="1"/>
  <c r="G3993" i="1"/>
  <c r="H3993" i="1" s="1"/>
  <c r="G3994" i="1"/>
  <c r="H3994" i="1" s="1"/>
  <c r="G3995" i="1"/>
  <c r="H3995" i="1" s="1"/>
  <c r="G3996" i="1"/>
  <c r="H3996" i="1" s="1"/>
  <c r="G3997" i="1"/>
  <c r="H3997" i="1" s="1"/>
  <c r="G3998" i="1"/>
  <c r="H3998" i="1" s="1"/>
  <c r="G3999" i="1"/>
  <c r="H3999" i="1" s="1"/>
  <c r="G4000" i="1"/>
  <c r="H4000" i="1" s="1"/>
  <c r="G4001" i="1"/>
  <c r="H4001" i="1" s="1"/>
  <c r="G4002" i="1"/>
  <c r="H4002" i="1" s="1"/>
  <c r="G4003" i="1"/>
  <c r="H4003" i="1" s="1"/>
  <c r="G4004" i="1"/>
  <c r="H4004" i="1" s="1"/>
  <c r="G4005" i="1"/>
  <c r="H4005" i="1" s="1"/>
  <c r="G4006" i="1"/>
  <c r="H4006" i="1" s="1"/>
  <c r="G4007" i="1"/>
  <c r="H4007" i="1" s="1"/>
  <c r="G4008" i="1"/>
  <c r="H4008" i="1" s="1"/>
  <c r="G4009" i="1"/>
  <c r="H4009" i="1" s="1"/>
  <c r="G4010" i="1"/>
  <c r="H4010" i="1" s="1"/>
  <c r="G4011" i="1"/>
  <c r="H4011" i="1" s="1"/>
  <c r="G4012" i="1"/>
  <c r="H4012" i="1" s="1"/>
  <c r="G4013" i="1"/>
  <c r="H4013" i="1" s="1"/>
  <c r="G4014" i="1"/>
  <c r="H4014" i="1" s="1"/>
  <c r="G4015" i="1"/>
  <c r="H4015" i="1" s="1"/>
  <c r="G4016" i="1"/>
  <c r="H4016" i="1" s="1"/>
  <c r="G4017" i="1"/>
  <c r="H4017" i="1" s="1"/>
  <c r="G4018" i="1"/>
  <c r="H4018" i="1" s="1"/>
  <c r="G4019" i="1"/>
  <c r="H4019" i="1" s="1"/>
  <c r="G4020" i="1"/>
  <c r="H4020" i="1" s="1"/>
  <c r="G4021" i="1"/>
  <c r="H4021" i="1" s="1"/>
  <c r="G4022" i="1"/>
  <c r="H4022" i="1" s="1"/>
  <c r="G4023" i="1"/>
  <c r="H4023" i="1" s="1"/>
  <c r="G4024" i="1"/>
  <c r="H4024" i="1" s="1"/>
  <c r="G4025" i="1"/>
  <c r="H4025" i="1" s="1"/>
  <c r="G4026" i="1"/>
  <c r="H4026" i="1" s="1"/>
  <c r="G4027" i="1"/>
  <c r="H4027" i="1" s="1"/>
  <c r="G4028" i="1"/>
  <c r="H4028" i="1" s="1"/>
  <c r="G4029" i="1"/>
  <c r="H4029" i="1" s="1"/>
  <c r="G4030" i="1"/>
  <c r="H4030" i="1" s="1"/>
  <c r="G4031" i="1"/>
  <c r="H4031" i="1" s="1"/>
  <c r="G4032" i="1"/>
  <c r="H4032" i="1" s="1"/>
  <c r="G4033" i="1"/>
  <c r="H4033" i="1" s="1"/>
  <c r="G4034" i="1"/>
  <c r="H4034" i="1" s="1"/>
  <c r="G4035" i="1"/>
  <c r="H4035" i="1" s="1"/>
  <c r="G4036" i="1"/>
  <c r="H4036" i="1" s="1"/>
  <c r="G4037" i="1"/>
  <c r="H4037" i="1" s="1"/>
  <c r="G4038" i="1"/>
  <c r="H4038" i="1" s="1"/>
  <c r="G4039" i="1"/>
  <c r="H4039" i="1" s="1"/>
  <c r="G4040" i="1"/>
  <c r="H4040" i="1" s="1"/>
  <c r="G4041" i="1"/>
  <c r="H4041" i="1" s="1"/>
  <c r="G4042" i="1"/>
  <c r="H4042" i="1" s="1"/>
  <c r="G4043" i="1"/>
  <c r="H4043" i="1" s="1"/>
  <c r="G4044" i="1"/>
  <c r="H4044" i="1" s="1"/>
  <c r="G4045" i="1"/>
  <c r="H4045" i="1" s="1"/>
  <c r="G4046" i="1"/>
  <c r="H4046" i="1" s="1"/>
  <c r="G4047" i="1"/>
  <c r="H4047" i="1" s="1"/>
  <c r="G4048" i="1"/>
  <c r="H4048" i="1" s="1"/>
  <c r="G4049" i="1"/>
  <c r="H4049" i="1" s="1"/>
  <c r="G4050" i="1"/>
  <c r="H4050" i="1" s="1"/>
  <c r="G4051" i="1"/>
  <c r="H4051" i="1" s="1"/>
  <c r="G4052" i="1"/>
  <c r="H4052" i="1" s="1"/>
  <c r="G4053" i="1"/>
  <c r="H4053" i="1" s="1"/>
  <c r="G4054" i="1"/>
  <c r="H4054" i="1" s="1"/>
  <c r="G4055" i="1"/>
  <c r="H4055" i="1" s="1"/>
  <c r="G4056" i="1"/>
  <c r="H4056" i="1" s="1"/>
  <c r="G4057" i="1"/>
  <c r="H4057" i="1" s="1"/>
  <c r="G4058" i="1"/>
  <c r="H4058" i="1" s="1"/>
  <c r="G4059" i="1"/>
  <c r="H4059" i="1" s="1"/>
  <c r="G4060" i="1"/>
  <c r="H4060" i="1" s="1"/>
  <c r="G4061" i="1"/>
  <c r="H4061" i="1" s="1"/>
  <c r="G4062" i="1"/>
  <c r="H4062" i="1" s="1"/>
  <c r="G4063" i="1"/>
  <c r="H4063" i="1" s="1"/>
  <c r="G4064" i="1"/>
  <c r="H4064" i="1" s="1"/>
  <c r="G4065" i="1"/>
  <c r="H4065" i="1" s="1"/>
  <c r="G4066" i="1"/>
  <c r="H4066" i="1" s="1"/>
  <c r="G4067" i="1"/>
  <c r="H4067" i="1" s="1"/>
  <c r="G4068" i="1"/>
  <c r="H4068" i="1" s="1"/>
  <c r="G4069" i="1"/>
  <c r="H4069" i="1" s="1"/>
  <c r="G4070" i="1"/>
  <c r="H4070" i="1" s="1"/>
  <c r="G4071" i="1"/>
  <c r="H4071" i="1" s="1"/>
  <c r="G4072" i="1"/>
  <c r="H4072" i="1" s="1"/>
  <c r="G4073" i="1"/>
  <c r="H4073" i="1" s="1"/>
  <c r="G4074" i="1"/>
  <c r="H4074" i="1" s="1"/>
  <c r="G4075" i="1"/>
  <c r="H4075" i="1" s="1"/>
  <c r="G4076" i="1"/>
  <c r="H4076" i="1" s="1"/>
  <c r="G4077" i="1"/>
  <c r="H4077" i="1" s="1"/>
  <c r="G4078" i="1"/>
  <c r="H4078" i="1" s="1"/>
  <c r="G4079" i="1"/>
  <c r="H4079" i="1" s="1"/>
  <c r="G4080" i="1"/>
  <c r="H4080" i="1" s="1"/>
  <c r="G4081" i="1"/>
  <c r="H4081" i="1" s="1"/>
  <c r="G4082" i="1"/>
  <c r="H4082" i="1" s="1"/>
  <c r="G4083" i="1"/>
  <c r="H4083" i="1" s="1"/>
  <c r="G4084" i="1"/>
  <c r="H4084" i="1" s="1"/>
  <c r="G4085" i="1"/>
  <c r="H4085" i="1" s="1"/>
  <c r="G4086" i="1"/>
  <c r="H4086" i="1" s="1"/>
  <c r="G4087" i="1"/>
  <c r="H4087" i="1" s="1"/>
  <c r="G4088" i="1"/>
  <c r="H4088" i="1" s="1"/>
  <c r="G4089" i="1"/>
  <c r="H4089" i="1" s="1"/>
  <c r="G4090" i="1"/>
  <c r="H4090" i="1" s="1"/>
  <c r="G4091" i="1"/>
  <c r="H4091" i="1" s="1"/>
  <c r="G4092" i="1"/>
  <c r="H4092" i="1" s="1"/>
  <c r="G4093" i="1"/>
  <c r="H4093" i="1" s="1"/>
  <c r="G4094" i="1"/>
  <c r="H4094" i="1" s="1"/>
  <c r="G4095" i="1"/>
  <c r="H4095" i="1" s="1"/>
  <c r="G4096" i="1"/>
  <c r="H4096" i="1" s="1"/>
  <c r="G4097" i="1"/>
  <c r="H4097" i="1" s="1"/>
  <c r="G4098" i="1"/>
  <c r="H4098" i="1" s="1"/>
  <c r="G4099" i="1"/>
  <c r="H4099" i="1" s="1"/>
  <c r="G4100" i="1"/>
  <c r="H4100" i="1" s="1"/>
  <c r="G4101" i="1"/>
  <c r="H4101" i="1" s="1"/>
  <c r="G4102" i="1"/>
  <c r="H4102" i="1" s="1"/>
  <c r="G4103" i="1"/>
  <c r="H4103" i="1" s="1"/>
  <c r="G4104" i="1"/>
  <c r="H4104" i="1" s="1"/>
  <c r="G4105" i="1"/>
  <c r="H4105" i="1" s="1"/>
  <c r="G4106" i="1"/>
  <c r="H4106" i="1" s="1"/>
  <c r="G4107" i="1"/>
  <c r="H4107" i="1" s="1"/>
  <c r="G4108" i="1"/>
  <c r="H4108" i="1" s="1"/>
  <c r="G4109" i="1"/>
  <c r="H4109" i="1" s="1"/>
  <c r="G4110" i="1"/>
  <c r="H4110" i="1" s="1"/>
  <c r="G4111" i="1"/>
  <c r="H4111" i="1" s="1"/>
  <c r="G4112" i="1"/>
  <c r="H4112" i="1" s="1"/>
  <c r="G4113" i="1"/>
  <c r="H4113" i="1" s="1"/>
  <c r="G4114" i="1"/>
  <c r="H4114" i="1" s="1"/>
  <c r="G4115" i="1"/>
  <c r="H4115" i="1" s="1"/>
  <c r="G4116" i="1"/>
  <c r="H4116" i="1" s="1"/>
  <c r="G4117" i="1"/>
  <c r="H4117" i="1" s="1"/>
  <c r="G4118" i="1"/>
  <c r="H4118" i="1" s="1"/>
  <c r="G4119" i="1"/>
  <c r="H4119" i="1" s="1"/>
  <c r="G4120" i="1"/>
  <c r="H4120" i="1" s="1"/>
  <c r="G4121" i="1"/>
  <c r="H4121" i="1" s="1"/>
  <c r="G4122" i="1"/>
  <c r="H4122" i="1" s="1"/>
  <c r="G4123" i="1"/>
  <c r="H4123" i="1" s="1"/>
  <c r="G4124" i="1"/>
  <c r="H4124" i="1" s="1"/>
  <c r="G4125" i="1"/>
  <c r="H4125" i="1" s="1"/>
  <c r="G4126" i="1"/>
  <c r="H4126" i="1" s="1"/>
  <c r="G4127" i="1"/>
  <c r="H4127" i="1" s="1"/>
  <c r="G4128" i="1"/>
  <c r="H4128" i="1" s="1"/>
  <c r="G4129" i="1"/>
  <c r="H4129" i="1" s="1"/>
  <c r="G4130" i="1"/>
  <c r="H4130" i="1" s="1"/>
  <c r="G4131" i="1"/>
  <c r="H4131" i="1" s="1"/>
  <c r="G4132" i="1"/>
  <c r="H4132" i="1" s="1"/>
  <c r="G4133" i="1"/>
  <c r="H4133" i="1" s="1"/>
  <c r="G4134" i="1"/>
  <c r="H4134" i="1" s="1"/>
  <c r="G4135" i="1"/>
  <c r="H4135" i="1" s="1"/>
  <c r="G4136" i="1"/>
  <c r="H4136" i="1" s="1"/>
  <c r="G4137" i="1"/>
  <c r="H4137" i="1" s="1"/>
  <c r="G4138" i="1"/>
  <c r="H4138" i="1" s="1"/>
  <c r="G4139" i="1"/>
  <c r="H4139" i="1" s="1"/>
  <c r="G4140" i="1"/>
  <c r="H4140" i="1" s="1"/>
  <c r="G4141" i="1"/>
  <c r="H4141" i="1" s="1"/>
  <c r="G4142" i="1"/>
  <c r="H4142" i="1" s="1"/>
  <c r="G4143" i="1"/>
  <c r="H4143" i="1" s="1"/>
  <c r="G4144" i="1"/>
  <c r="H4144" i="1" s="1"/>
  <c r="G4145" i="1"/>
  <c r="H4145" i="1" s="1"/>
  <c r="G4146" i="1"/>
  <c r="H4146" i="1" s="1"/>
  <c r="G4147" i="1"/>
  <c r="H4147" i="1" s="1"/>
  <c r="G4148" i="1"/>
  <c r="H4148" i="1" s="1"/>
  <c r="G4149" i="1"/>
  <c r="H4149" i="1" s="1"/>
  <c r="G4150" i="1"/>
  <c r="H4150" i="1" s="1"/>
  <c r="G4151" i="1"/>
  <c r="H4151" i="1" s="1"/>
  <c r="G4152" i="1"/>
  <c r="H4152" i="1" s="1"/>
  <c r="G4153" i="1"/>
  <c r="H4153" i="1" s="1"/>
  <c r="G4154" i="1"/>
  <c r="H4154" i="1" s="1"/>
  <c r="G4155" i="1"/>
  <c r="H4155" i="1" s="1"/>
  <c r="G4156" i="1"/>
  <c r="H4156" i="1" s="1"/>
  <c r="G4157" i="1"/>
  <c r="H4157" i="1" s="1"/>
  <c r="G4158" i="1"/>
  <c r="H4158" i="1" s="1"/>
  <c r="G4159" i="1"/>
  <c r="H4159" i="1" s="1"/>
  <c r="G4160" i="1"/>
  <c r="H4160" i="1" s="1"/>
  <c r="G4161" i="1"/>
  <c r="H4161" i="1" s="1"/>
  <c r="G4162" i="1"/>
  <c r="H4162" i="1" s="1"/>
  <c r="G4163" i="1"/>
  <c r="H4163" i="1" s="1"/>
  <c r="G4164" i="1"/>
  <c r="H4164" i="1" s="1"/>
  <c r="G4165" i="1"/>
  <c r="H4165" i="1" s="1"/>
  <c r="G4166" i="1"/>
  <c r="H4166" i="1" s="1"/>
  <c r="G4167" i="1"/>
  <c r="H4167" i="1" s="1"/>
  <c r="G4168" i="1"/>
  <c r="H4168" i="1" s="1"/>
  <c r="G4169" i="1"/>
  <c r="H4169" i="1" s="1"/>
  <c r="G4170" i="1"/>
  <c r="H4170" i="1" s="1"/>
  <c r="G4171" i="1"/>
  <c r="H4171" i="1" s="1"/>
  <c r="G4172" i="1"/>
  <c r="H4172" i="1" s="1"/>
  <c r="G4173" i="1"/>
  <c r="H4173" i="1" s="1"/>
  <c r="G4174" i="1"/>
  <c r="H4174" i="1" s="1"/>
  <c r="G4175" i="1"/>
  <c r="H4175" i="1" s="1"/>
  <c r="G4176" i="1"/>
  <c r="H4176" i="1" s="1"/>
  <c r="G4177" i="1"/>
  <c r="H4177" i="1" s="1"/>
  <c r="G4178" i="1"/>
  <c r="H4178" i="1" s="1"/>
  <c r="G4179" i="1"/>
  <c r="H4179" i="1" s="1"/>
  <c r="G4180" i="1"/>
  <c r="H4180" i="1" s="1"/>
  <c r="G4181" i="1"/>
  <c r="H4181" i="1" s="1"/>
  <c r="G4182" i="1"/>
  <c r="H4182" i="1" s="1"/>
  <c r="G4183" i="1"/>
  <c r="H4183" i="1" s="1"/>
  <c r="G4184" i="1"/>
  <c r="H4184" i="1" s="1"/>
  <c r="G4185" i="1"/>
  <c r="H4185" i="1" s="1"/>
  <c r="G4186" i="1"/>
  <c r="H4186" i="1" s="1"/>
  <c r="G4187" i="1"/>
  <c r="H4187" i="1" s="1"/>
  <c r="G4188" i="1"/>
  <c r="H4188" i="1" s="1"/>
  <c r="G4189" i="1"/>
  <c r="H4189" i="1" s="1"/>
  <c r="G4190" i="1"/>
  <c r="H4190" i="1" s="1"/>
  <c r="G4191" i="1"/>
  <c r="H4191" i="1" s="1"/>
  <c r="G4192" i="1"/>
  <c r="H4192" i="1" s="1"/>
  <c r="G4193" i="1"/>
  <c r="H4193" i="1" s="1"/>
  <c r="G4194" i="1"/>
  <c r="H4194" i="1" s="1"/>
  <c r="G4195" i="1"/>
  <c r="H4195" i="1" s="1"/>
  <c r="G4196" i="1"/>
  <c r="H4196" i="1" s="1"/>
  <c r="G4197" i="1"/>
  <c r="H4197" i="1" s="1"/>
  <c r="G4198" i="1"/>
  <c r="H4198" i="1" s="1"/>
  <c r="G4199" i="1"/>
  <c r="H4199" i="1" s="1"/>
  <c r="G4200" i="1"/>
  <c r="H4200" i="1" s="1"/>
  <c r="G4201" i="1"/>
  <c r="H4201" i="1" s="1"/>
  <c r="G4202" i="1"/>
  <c r="H4202" i="1" s="1"/>
  <c r="G4203" i="1"/>
  <c r="H4203" i="1" s="1"/>
  <c r="G4204" i="1"/>
  <c r="H4204" i="1" s="1"/>
  <c r="G4205" i="1"/>
  <c r="H4205" i="1" s="1"/>
  <c r="G4206" i="1"/>
  <c r="H4206" i="1" s="1"/>
  <c r="G4207" i="1"/>
  <c r="H4207" i="1" s="1"/>
  <c r="G4208" i="1"/>
  <c r="H4208" i="1" s="1"/>
  <c r="G4209" i="1"/>
  <c r="H4209" i="1" s="1"/>
  <c r="G4210" i="1"/>
  <c r="H4210" i="1" s="1"/>
  <c r="G4211" i="1"/>
  <c r="H4211" i="1" s="1"/>
  <c r="G4212" i="1"/>
  <c r="H4212" i="1" s="1"/>
  <c r="G4213" i="1"/>
  <c r="H4213" i="1" s="1"/>
  <c r="G4214" i="1"/>
  <c r="H4214" i="1" s="1"/>
  <c r="G4215" i="1"/>
  <c r="H4215" i="1" s="1"/>
  <c r="G4216" i="1"/>
  <c r="H4216" i="1" s="1"/>
  <c r="G4217" i="1"/>
  <c r="H4217" i="1" s="1"/>
  <c r="G4218" i="1"/>
  <c r="H4218" i="1" s="1"/>
  <c r="G4219" i="1"/>
  <c r="H4219" i="1" s="1"/>
  <c r="G4220" i="1"/>
  <c r="H4220" i="1" s="1"/>
  <c r="G4221" i="1"/>
  <c r="H4221" i="1" s="1"/>
  <c r="G4222" i="1"/>
  <c r="H4222" i="1" s="1"/>
  <c r="G4223" i="1"/>
  <c r="H4223" i="1" s="1"/>
  <c r="G4224" i="1"/>
  <c r="H4224" i="1" s="1"/>
  <c r="G4225" i="1"/>
  <c r="H4225" i="1" s="1"/>
  <c r="G4226" i="1"/>
  <c r="H4226" i="1" s="1"/>
  <c r="G4227" i="1"/>
  <c r="H4227" i="1" s="1"/>
  <c r="G4228" i="1"/>
  <c r="H4228" i="1" s="1"/>
  <c r="G4229" i="1"/>
  <c r="H4229" i="1" s="1"/>
  <c r="G4230" i="1"/>
  <c r="H4230" i="1" s="1"/>
  <c r="G4231" i="1"/>
  <c r="H4231" i="1" s="1"/>
  <c r="G4232" i="1"/>
  <c r="H4232" i="1" s="1"/>
  <c r="G4233" i="1"/>
  <c r="H4233" i="1" s="1"/>
  <c r="G4234" i="1"/>
  <c r="H4234" i="1" s="1"/>
  <c r="G4235" i="1"/>
  <c r="H4235" i="1" s="1"/>
  <c r="G4236" i="1"/>
  <c r="H4236" i="1" s="1"/>
  <c r="G4237" i="1"/>
  <c r="H4237" i="1" s="1"/>
  <c r="G4238" i="1"/>
  <c r="H4238" i="1" s="1"/>
  <c r="G4239" i="1"/>
  <c r="H4239" i="1" s="1"/>
  <c r="G4240" i="1"/>
  <c r="H4240" i="1" s="1"/>
  <c r="G4241" i="1"/>
  <c r="H4241" i="1" s="1"/>
  <c r="G4242" i="1"/>
  <c r="H4242" i="1" s="1"/>
  <c r="G4243" i="1"/>
  <c r="H4243" i="1" s="1"/>
  <c r="G4244" i="1"/>
  <c r="H4244" i="1" s="1"/>
  <c r="G4245" i="1"/>
  <c r="H4245" i="1" s="1"/>
  <c r="G4246" i="1"/>
  <c r="H4246" i="1" s="1"/>
  <c r="G4247" i="1"/>
  <c r="H4247" i="1" s="1"/>
  <c r="G4248" i="1"/>
  <c r="H4248" i="1" s="1"/>
  <c r="G4249" i="1"/>
  <c r="H4249" i="1" s="1"/>
  <c r="G4250" i="1"/>
  <c r="H4250" i="1" s="1"/>
  <c r="G4251" i="1"/>
  <c r="H4251" i="1" s="1"/>
  <c r="G4252" i="1"/>
  <c r="H4252" i="1" s="1"/>
  <c r="G4253" i="1"/>
  <c r="H4253" i="1" s="1"/>
  <c r="G4254" i="1"/>
  <c r="H4254" i="1" s="1"/>
  <c r="G4255" i="1"/>
  <c r="H4255" i="1" s="1"/>
  <c r="G4256" i="1"/>
  <c r="H4256" i="1" s="1"/>
  <c r="G4257" i="1"/>
  <c r="H4257" i="1" s="1"/>
  <c r="G4258" i="1"/>
  <c r="H4258" i="1" s="1"/>
  <c r="G4259" i="1"/>
  <c r="H4259" i="1" s="1"/>
  <c r="G4260" i="1"/>
  <c r="H4260" i="1" s="1"/>
  <c r="G4261" i="1"/>
  <c r="H4261" i="1" s="1"/>
  <c r="G4262" i="1"/>
  <c r="H4262" i="1" s="1"/>
  <c r="G4263" i="1"/>
  <c r="H4263" i="1" s="1"/>
  <c r="G4264" i="1"/>
  <c r="H4264" i="1" s="1"/>
  <c r="G4265" i="1"/>
  <c r="H4265" i="1" s="1"/>
  <c r="G4266" i="1"/>
  <c r="H4266" i="1" s="1"/>
  <c r="G4267" i="1"/>
  <c r="H4267" i="1" s="1"/>
  <c r="G4268" i="1"/>
  <c r="H4268" i="1" s="1"/>
  <c r="G4269" i="1"/>
  <c r="H4269" i="1" s="1"/>
  <c r="G4270" i="1"/>
  <c r="H4270" i="1" s="1"/>
  <c r="G4271" i="1"/>
  <c r="H4271" i="1" s="1"/>
  <c r="G4272" i="1"/>
  <c r="H4272" i="1" s="1"/>
  <c r="G4273" i="1"/>
  <c r="H4273" i="1" s="1"/>
  <c r="G4274" i="1"/>
  <c r="H4274" i="1" s="1"/>
  <c r="G4275" i="1"/>
  <c r="H4275" i="1" s="1"/>
  <c r="G4276" i="1"/>
  <c r="H4276" i="1" s="1"/>
  <c r="G4277" i="1"/>
  <c r="H4277" i="1" s="1"/>
  <c r="G4278" i="1"/>
  <c r="H4278" i="1" s="1"/>
  <c r="G4279" i="1"/>
  <c r="H4279" i="1" s="1"/>
  <c r="G4280" i="1"/>
  <c r="H4280" i="1" s="1"/>
  <c r="G4281" i="1"/>
  <c r="H4281" i="1" s="1"/>
  <c r="G4282" i="1"/>
  <c r="H4282" i="1" s="1"/>
  <c r="G4283" i="1"/>
  <c r="H4283" i="1" s="1"/>
  <c r="G4284" i="1"/>
  <c r="H4284" i="1" s="1"/>
  <c r="G4285" i="1"/>
  <c r="H4285" i="1" s="1"/>
  <c r="G4286" i="1"/>
  <c r="H4286" i="1" s="1"/>
  <c r="G4287" i="1"/>
  <c r="H4287" i="1" s="1"/>
  <c r="G4288" i="1"/>
  <c r="H4288" i="1" s="1"/>
  <c r="G4289" i="1"/>
  <c r="H4289" i="1" s="1"/>
  <c r="G4290" i="1"/>
  <c r="H4290" i="1" s="1"/>
  <c r="G4291" i="1"/>
  <c r="H4291" i="1" s="1"/>
  <c r="G4292" i="1"/>
  <c r="H4292" i="1" s="1"/>
  <c r="G4293" i="1"/>
  <c r="H4293" i="1" s="1"/>
  <c r="G4294" i="1"/>
  <c r="H4294" i="1" s="1"/>
  <c r="G4295" i="1"/>
  <c r="H4295" i="1" s="1"/>
  <c r="G4296" i="1"/>
  <c r="H4296" i="1" s="1"/>
  <c r="G4297" i="1"/>
  <c r="H4297" i="1" s="1"/>
  <c r="G4298" i="1"/>
  <c r="H4298" i="1" s="1"/>
  <c r="G4299" i="1"/>
  <c r="H4299" i="1" s="1"/>
  <c r="G4300" i="1"/>
  <c r="H4300" i="1" s="1"/>
  <c r="G4301" i="1"/>
  <c r="H4301" i="1" s="1"/>
  <c r="G4302" i="1"/>
  <c r="H4302" i="1" s="1"/>
  <c r="G4303" i="1"/>
  <c r="H4303" i="1" s="1"/>
  <c r="G4304" i="1"/>
  <c r="H4304" i="1" s="1"/>
  <c r="G4305" i="1"/>
  <c r="H4305" i="1" s="1"/>
  <c r="G4306" i="1"/>
  <c r="H4306" i="1" s="1"/>
  <c r="G4307" i="1"/>
  <c r="H4307" i="1" s="1"/>
  <c r="G4308" i="1"/>
  <c r="H4308" i="1" s="1"/>
  <c r="G4309" i="1"/>
  <c r="H4309" i="1" s="1"/>
  <c r="G4310" i="1"/>
  <c r="H4310" i="1" s="1"/>
  <c r="G4311" i="1"/>
  <c r="H4311" i="1" s="1"/>
  <c r="G4312" i="1"/>
  <c r="H4312" i="1" s="1"/>
  <c r="G4313" i="1"/>
  <c r="H4313" i="1" s="1"/>
  <c r="G4314" i="1"/>
  <c r="H4314" i="1" s="1"/>
  <c r="G4315" i="1"/>
  <c r="H4315" i="1" s="1"/>
  <c r="G4316" i="1"/>
  <c r="H4316" i="1" s="1"/>
  <c r="G4317" i="1"/>
  <c r="H4317" i="1" s="1"/>
  <c r="G4318" i="1"/>
  <c r="H4318" i="1" s="1"/>
  <c r="G4319" i="1"/>
  <c r="H4319" i="1" s="1"/>
  <c r="G4320" i="1"/>
  <c r="H4320" i="1" s="1"/>
  <c r="G4321" i="1"/>
  <c r="H4321" i="1" s="1"/>
  <c r="G4322" i="1"/>
  <c r="H4322" i="1" s="1"/>
  <c r="G4323" i="1"/>
  <c r="H4323" i="1" s="1"/>
  <c r="G4324" i="1"/>
  <c r="H4324" i="1" s="1"/>
  <c r="G4325" i="1"/>
  <c r="H4325" i="1" s="1"/>
  <c r="G4326" i="1"/>
  <c r="H4326" i="1" s="1"/>
  <c r="G4327" i="1"/>
  <c r="H4327" i="1" s="1"/>
  <c r="G4328" i="1"/>
  <c r="H4328" i="1" s="1"/>
  <c r="G4329" i="1"/>
  <c r="H4329" i="1" s="1"/>
  <c r="G4330" i="1"/>
  <c r="H4330" i="1" s="1"/>
  <c r="G4331" i="1"/>
  <c r="H4331" i="1" s="1"/>
  <c r="G4332" i="1"/>
  <c r="H4332" i="1" s="1"/>
  <c r="G4333" i="1"/>
  <c r="H4333" i="1" s="1"/>
  <c r="G4334" i="1"/>
  <c r="H4334" i="1" s="1"/>
  <c r="G4335" i="1"/>
  <c r="H4335" i="1" s="1"/>
  <c r="G4336" i="1"/>
  <c r="H4336" i="1" s="1"/>
  <c r="G4337" i="1"/>
  <c r="H4337" i="1" s="1"/>
  <c r="G4338" i="1"/>
  <c r="H4338" i="1" s="1"/>
  <c r="G4339" i="1"/>
  <c r="H4339" i="1" s="1"/>
  <c r="G4340" i="1"/>
  <c r="H4340" i="1" s="1"/>
  <c r="G4341" i="1"/>
  <c r="H4341" i="1" s="1"/>
  <c r="G4342" i="1"/>
  <c r="H4342" i="1" s="1"/>
  <c r="G4343" i="1"/>
  <c r="H4343" i="1" s="1"/>
  <c r="G4344" i="1"/>
  <c r="H4344" i="1" s="1"/>
  <c r="G4345" i="1"/>
  <c r="H4345" i="1" s="1"/>
  <c r="G4346" i="1"/>
  <c r="H4346" i="1" s="1"/>
  <c r="G4347" i="1"/>
  <c r="H4347" i="1" s="1"/>
  <c r="G4348" i="1"/>
  <c r="H4348" i="1" s="1"/>
  <c r="G4349" i="1"/>
  <c r="H4349" i="1" s="1"/>
  <c r="G4350" i="1"/>
  <c r="H4350" i="1" s="1"/>
  <c r="G4351" i="1"/>
  <c r="H4351" i="1" s="1"/>
  <c r="G4352" i="1"/>
  <c r="H4352" i="1" s="1"/>
  <c r="G4353" i="1"/>
  <c r="H4353" i="1" s="1"/>
  <c r="G4354" i="1"/>
  <c r="H4354" i="1" s="1"/>
  <c r="G4355" i="1"/>
  <c r="H4355" i="1" s="1"/>
  <c r="G4356" i="1"/>
  <c r="H4356" i="1" s="1"/>
  <c r="G4357" i="1"/>
  <c r="H4357" i="1" s="1"/>
  <c r="G4358" i="1"/>
  <c r="H4358" i="1" s="1"/>
  <c r="G4359" i="1"/>
  <c r="H4359" i="1" s="1"/>
  <c r="G4360" i="1"/>
  <c r="H4360" i="1" s="1"/>
  <c r="G4361" i="1"/>
  <c r="H4361" i="1" s="1"/>
  <c r="G4362" i="1"/>
  <c r="H4362" i="1" s="1"/>
  <c r="G4363" i="1"/>
  <c r="H4363" i="1" s="1"/>
  <c r="G4364" i="1"/>
  <c r="H4364" i="1" s="1"/>
  <c r="G4365" i="1"/>
  <c r="H4365" i="1" s="1"/>
  <c r="G4366" i="1"/>
  <c r="H4366" i="1" s="1"/>
  <c r="G4367" i="1"/>
  <c r="H4367" i="1" s="1"/>
  <c r="G4368" i="1"/>
  <c r="H4368" i="1" s="1"/>
  <c r="G4369" i="1"/>
  <c r="H4369" i="1" s="1"/>
  <c r="G4370" i="1"/>
  <c r="H4370" i="1" s="1"/>
  <c r="G4371" i="1"/>
  <c r="H4371" i="1" s="1"/>
  <c r="G4372" i="1"/>
  <c r="H4372" i="1" s="1"/>
  <c r="G4373" i="1"/>
  <c r="H4373" i="1" s="1"/>
  <c r="G4374" i="1"/>
  <c r="H4374" i="1" s="1"/>
  <c r="G4375" i="1"/>
  <c r="H4375" i="1" s="1"/>
  <c r="G4376" i="1"/>
  <c r="H4376" i="1" s="1"/>
  <c r="G4377" i="1"/>
  <c r="H4377" i="1" s="1"/>
  <c r="G4378" i="1"/>
  <c r="H4378" i="1" s="1"/>
  <c r="G4379" i="1"/>
  <c r="H4379" i="1" s="1"/>
  <c r="G4380" i="1"/>
  <c r="H4380" i="1" s="1"/>
  <c r="G4381" i="1"/>
  <c r="H4381" i="1" s="1"/>
  <c r="G4382" i="1"/>
  <c r="H4382" i="1" s="1"/>
  <c r="G4383" i="1"/>
  <c r="H4383" i="1" s="1"/>
  <c r="G4384" i="1"/>
  <c r="H4384" i="1" s="1"/>
  <c r="G4385" i="1"/>
  <c r="H4385" i="1" s="1"/>
  <c r="G4386" i="1"/>
  <c r="H4386" i="1" s="1"/>
  <c r="G4387" i="1"/>
  <c r="H4387" i="1" s="1"/>
  <c r="G4388" i="1"/>
  <c r="H4388" i="1" s="1"/>
  <c r="G4389" i="1"/>
  <c r="H4389" i="1" s="1"/>
  <c r="G4390" i="1"/>
  <c r="H4390" i="1" s="1"/>
  <c r="G4391" i="1"/>
  <c r="H4391" i="1" s="1"/>
  <c r="G4392" i="1"/>
  <c r="H4392" i="1" s="1"/>
  <c r="G4393" i="1"/>
  <c r="H4393" i="1" s="1"/>
  <c r="G4394" i="1"/>
  <c r="H4394" i="1" s="1"/>
  <c r="G4395" i="1"/>
  <c r="H4395" i="1" s="1"/>
  <c r="G4396" i="1"/>
  <c r="H4396" i="1" s="1"/>
  <c r="G4397" i="1"/>
  <c r="H4397" i="1" s="1"/>
  <c r="G4398" i="1"/>
  <c r="H4398" i="1" s="1"/>
  <c r="G4399" i="1"/>
  <c r="H4399" i="1" s="1"/>
  <c r="G4400" i="1"/>
  <c r="H4400" i="1" s="1"/>
  <c r="G4401" i="1"/>
  <c r="H4401" i="1" s="1"/>
  <c r="G4402" i="1"/>
  <c r="H4402" i="1" s="1"/>
  <c r="G4403" i="1"/>
  <c r="H4403" i="1" s="1"/>
  <c r="G4404" i="1"/>
  <c r="H4404" i="1" s="1"/>
  <c r="G4405" i="1"/>
  <c r="H4405" i="1" s="1"/>
  <c r="G4406" i="1"/>
  <c r="H4406" i="1" s="1"/>
  <c r="G4407" i="1"/>
  <c r="H4407" i="1" s="1"/>
  <c r="G4408" i="1"/>
  <c r="H4408" i="1" s="1"/>
  <c r="G4409" i="1"/>
  <c r="H4409" i="1" s="1"/>
  <c r="G4410" i="1"/>
  <c r="H4410" i="1" s="1"/>
  <c r="G4411" i="1"/>
  <c r="H4411" i="1" s="1"/>
  <c r="G4412" i="1"/>
  <c r="H4412" i="1" s="1"/>
  <c r="G4413" i="1"/>
  <c r="H4413" i="1" s="1"/>
  <c r="G4414" i="1"/>
  <c r="H4414" i="1" s="1"/>
  <c r="G4415" i="1"/>
  <c r="H4415" i="1" s="1"/>
  <c r="G4416" i="1"/>
  <c r="H4416" i="1" s="1"/>
  <c r="G4417" i="1"/>
  <c r="H4417" i="1" s="1"/>
  <c r="G4418" i="1"/>
  <c r="H4418" i="1" s="1"/>
  <c r="G4419" i="1"/>
  <c r="H4419" i="1" s="1"/>
  <c r="G4420" i="1"/>
  <c r="H4420" i="1" s="1"/>
  <c r="G4421" i="1"/>
  <c r="H4421" i="1" s="1"/>
  <c r="G4422" i="1"/>
  <c r="H4422" i="1" s="1"/>
  <c r="G4423" i="1"/>
  <c r="H4423" i="1" s="1"/>
  <c r="G4424" i="1"/>
  <c r="H4424" i="1" s="1"/>
  <c r="G4425" i="1"/>
  <c r="H4425" i="1" s="1"/>
  <c r="G4426" i="1"/>
  <c r="H4426" i="1" s="1"/>
  <c r="G4427" i="1"/>
  <c r="H4427" i="1" s="1"/>
  <c r="G4428" i="1"/>
  <c r="H4428" i="1" s="1"/>
  <c r="G4429" i="1"/>
  <c r="H4429" i="1" s="1"/>
  <c r="G4430" i="1"/>
  <c r="H4430" i="1" s="1"/>
  <c r="G4431" i="1"/>
  <c r="H4431" i="1" s="1"/>
  <c r="G4432" i="1"/>
  <c r="H4432" i="1" s="1"/>
  <c r="G4433" i="1"/>
  <c r="H4433" i="1" s="1"/>
  <c r="G4434" i="1"/>
  <c r="H4434" i="1" s="1"/>
  <c r="G4435" i="1"/>
  <c r="H4435" i="1" s="1"/>
  <c r="G4436" i="1"/>
  <c r="H4436" i="1" s="1"/>
  <c r="G4437" i="1"/>
  <c r="H4437" i="1" s="1"/>
  <c r="G4438" i="1"/>
  <c r="H4438" i="1" s="1"/>
  <c r="G4439" i="1"/>
  <c r="H4439" i="1" s="1"/>
  <c r="G4440" i="1"/>
  <c r="H4440" i="1" s="1"/>
  <c r="G4441" i="1"/>
  <c r="H4441" i="1" s="1"/>
  <c r="G4442" i="1"/>
  <c r="H4442" i="1" s="1"/>
  <c r="G4443" i="1"/>
  <c r="H4443" i="1" s="1"/>
  <c r="G4444" i="1"/>
  <c r="H4444" i="1" s="1"/>
  <c r="G4445" i="1"/>
  <c r="H4445" i="1" s="1"/>
  <c r="G4446" i="1"/>
  <c r="H4446" i="1" s="1"/>
  <c r="G4447" i="1"/>
  <c r="H4447" i="1" s="1"/>
  <c r="G4448" i="1"/>
  <c r="H4448" i="1" s="1"/>
  <c r="G4449" i="1"/>
  <c r="H4449" i="1" s="1"/>
  <c r="G4450" i="1"/>
  <c r="H4450" i="1" s="1"/>
  <c r="G4451" i="1"/>
  <c r="H4451" i="1" s="1"/>
  <c r="G4452" i="1"/>
  <c r="H4452" i="1" s="1"/>
  <c r="G4453" i="1"/>
  <c r="H4453" i="1" s="1"/>
  <c r="G4454" i="1"/>
  <c r="H4454" i="1" s="1"/>
  <c r="G4455" i="1"/>
  <c r="H4455" i="1" s="1"/>
  <c r="G4456" i="1"/>
  <c r="H4456" i="1" s="1"/>
  <c r="G4457" i="1"/>
  <c r="H4457" i="1" s="1"/>
  <c r="G4458" i="1"/>
  <c r="H4458" i="1" s="1"/>
  <c r="G4459" i="1"/>
  <c r="H4459" i="1" s="1"/>
  <c r="G4460" i="1"/>
  <c r="H4460" i="1" s="1"/>
  <c r="G4461" i="1"/>
  <c r="H4461" i="1" s="1"/>
  <c r="G4462" i="1"/>
  <c r="H4462" i="1" s="1"/>
  <c r="G4463" i="1"/>
  <c r="H4463" i="1" s="1"/>
  <c r="G4464" i="1"/>
  <c r="H4464" i="1" s="1"/>
  <c r="G4465" i="1"/>
  <c r="H4465" i="1" s="1"/>
  <c r="G4466" i="1"/>
  <c r="H4466" i="1" s="1"/>
  <c r="G4467" i="1"/>
  <c r="H4467" i="1" s="1"/>
  <c r="G4468" i="1"/>
  <c r="H4468" i="1" s="1"/>
  <c r="G4469" i="1"/>
  <c r="H4469" i="1" s="1"/>
  <c r="G4470" i="1"/>
  <c r="H4470" i="1" s="1"/>
  <c r="G4471" i="1"/>
  <c r="H4471" i="1" s="1"/>
  <c r="G4472" i="1"/>
  <c r="H4472" i="1" s="1"/>
  <c r="G4473" i="1"/>
  <c r="H4473" i="1" s="1"/>
  <c r="G4474" i="1"/>
  <c r="H4474" i="1" s="1"/>
  <c r="G4475" i="1"/>
  <c r="H4475" i="1" s="1"/>
  <c r="G4476" i="1"/>
  <c r="H4476" i="1" s="1"/>
  <c r="G4477" i="1"/>
  <c r="H4477" i="1" s="1"/>
  <c r="G4478" i="1"/>
  <c r="H4478" i="1" s="1"/>
  <c r="G4479" i="1"/>
  <c r="H4479" i="1" s="1"/>
  <c r="G4480" i="1"/>
  <c r="H4480" i="1" s="1"/>
  <c r="G4481" i="1"/>
  <c r="H4481" i="1" s="1"/>
  <c r="G4482" i="1"/>
  <c r="H4482" i="1" s="1"/>
  <c r="G4483" i="1"/>
  <c r="H4483" i="1" s="1"/>
  <c r="G4484" i="1"/>
  <c r="H4484" i="1" s="1"/>
  <c r="G4485" i="1"/>
  <c r="H4485" i="1" s="1"/>
  <c r="G4486" i="1"/>
  <c r="H4486" i="1" s="1"/>
  <c r="G4487" i="1"/>
  <c r="H4487" i="1" s="1"/>
  <c r="G4488" i="1"/>
  <c r="H4488" i="1" s="1"/>
  <c r="G4489" i="1"/>
  <c r="H4489" i="1" s="1"/>
  <c r="G4490" i="1"/>
  <c r="H4490" i="1" s="1"/>
  <c r="G4491" i="1"/>
  <c r="H4491" i="1" s="1"/>
  <c r="G4492" i="1"/>
  <c r="H4492" i="1" s="1"/>
  <c r="G4493" i="1"/>
  <c r="H4493" i="1" s="1"/>
  <c r="G4494" i="1"/>
  <c r="H4494" i="1" s="1"/>
  <c r="G4495" i="1"/>
  <c r="H4495" i="1" s="1"/>
  <c r="G4496" i="1"/>
  <c r="H4496" i="1" s="1"/>
  <c r="G4497" i="1"/>
  <c r="H4497" i="1" s="1"/>
  <c r="G4498" i="1"/>
  <c r="H4498" i="1" s="1"/>
  <c r="G4499" i="1"/>
  <c r="H4499" i="1" s="1"/>
  <c r="G4500" i="1"/>
  <c r="H4500" i="1" s="1"/>
  <c r="G4501" i="1"/>
  <c r="H4501" i="1" s="1"/>
  <c r="G4502" i="1"/>
  <c r="H4502" i="1" s="1"/>
  <c r="G4503" i="1"/>
  <c r="H4503" i="1" s="1"/>
  <c r="G4504" i="1"/>
  <c r="H4504" i="1" s="1"/>
  <c r="G4505" i="1"/>
  <c r="H4505" i="1" s="1"/>
  <c r="G4506" i="1"/>
  <c r="H4506" i="1" s="1"/>
  <c r="G4507" i="1"/>
  <c r="H4507" i="1" s="1"/>
  <c r="G4508" i="1"/>
  <c r="H4508" i="1" s="1"/>
  <c r="G4509" i="1"/>
  <c r="H4509" i="1" s="1"/>
  <c r="G4510" i="1"/>
  <c r="H4510" i="1" s="1"/>
  <c r="G4511" i="1"/>
  <c r="H4511" i="1" s="1"/>
  <c r="G4512" i="1"/>
  <c r="H4512" i="1" s="1"/>
  <c r="G4513" i="1"/>
  <c r="H4513" i="1" s="1"/>
  <c r="G4514" i="1"/>
  <c r="H4514" i="1" s="1"/>
  <c r="G4515" i="1"/>
  <c r="H4515" i="1" s="1"/>
  <c r="G4516" i="1"/>
  <c r="H4516" i="1" s="1"/>
  <c r="G4517" i="1"/>
  <c r="H4517" i="1" s="1"/>
  <c r="G4518" i="1"/>
  <c r="H4518" i="1" s="1"/>
  <c r="G4519" i="1"/>
  <c r="H4519" i="1" s="1"/>
  <c r="G4520" i="1"/>
  <c r="H4520" i="1" s="1"/>
  <c r="G4521" i="1"/>
  <c r="H4521" i="1" s="1"/>
  <c r="G4522" i="1"/>
  <c r="H4522" i="1" s="1"/>
  <c r="G4523" i="1"/>
  <c r="H4523" i="1" s="1"/>
  <c r="G4524" i="1"/>
  <c r="H4524" i="1" s="1"/>
  <c r="G4525" i="1"/>
  <c r="H4525" i="1" s="1"/>
  <c r="G4526" i="1"/>
  <c r="H4526" i="1" s="1"/>
  <c r="G4527" i="1"/>
  <c r="H4527" i="1" s="1"/>
  <c r="G4528" i="1"/>
  <c r="H4528" i="1" s="1"/>
  <c r="G4529" i="1"/>
  <c r="H4529" i="1" s="1"/>
  <c r="G4530" i="1"/>
  <c r="H4530" i="1" s="1"/>
  <c r="G4531" i="1"/>
  <c r="H4531" i="1" s="1"/>
  <c r="G4532" i="1"/>
  <c r="H4532" i="1" s="1"/>
  <c r="G4533" i="1"/>
  <c r="H4533" i="1" s="1"/>
  <c r="G4534" i="1"/>
  <c r="H4534" i="1" s="1"/>
  <c r="G4535" i="1"/>
  <c r="H4535" i="1" s="1"/>
  <c r="G4536" i="1"/>
  <c r="H4536" i="1" s="1"/>
  <c r="G4537" i="1"/>
  <c r="H4537" i="1" s="1"/>
  <c r="G4538" i="1"/>
  <c r="H4538" i="1" s="1"/>
  <c r="G4539" i="1"/>
  <c r="H4539" i="1" s="1"/>
  <c r="G4540" i="1"/>
  <c r="H4540" i="1" s="1"/>
  <c r="G4541" i="1"/>
  <c r="H4541" i="1" s="1"/>
  <c r="G4542" i="1"/>
  <c r="H4542" i="1" s="1"/>
  <c r="G4543" i="1"/>
  <c r="H4543" i="1" s="1"/>
  <c r="G4544" i="1"/>
  <c r="H4544" i="1" s="1"/>
  <c r="G4545" i="1"/>
  <c r="H4545" i="1" s="1"/>
  <c r="G4546" i="1"/>
  <c r="H4546" i="1" s="1"/>
  <c r="G4547" i="1"/>
  <c r="H4547" i="1" s="1"/>
  <c r="G4548" i="1"/>
  <c r="H4548" i="1" s="1"/>
  <c r="G4549" i="1"/>
  <c r="H4549" i="1" s="1"/>
  <c r="G4550" i="1"/>
  <c r="H4550" i="1" s="1"/>
  <c r="G4551" i="1"/>
  <c r="H4551" i="1" s="1"/>
  <c r="G4552" i="1"/>
  <c r="H4552" i="1" s="1"/>
  <c r="G4553" i="1"/>
  <c r="H4553" i="1" s="1"/>
  <c r="G4554" i="1"/>
  <c r="H4554" i="1" s="1"/>
  <c r="G4555" i="1"/>
  <c r="H4555" i="1" s="1"/>
  <c r="G4556" i="1"/>
  <c r="H4556" i="1" s="1"/>
  <c r="G4557" i="1"/>
  <c r="H4557" i="1" s="1"/>
  <c r="G4558" i="1"/>
  <c r="H4558" i="1" s="1"/>
  <c r="G4559" i="1"/>
  <c r="H4559" i="1" s="1"/>
  <c r="G4560" i="1"/>
  <c r="H4560" i="1" s="1"/>
  <c r="G4561" i="1"/>
  <c r="H4561" i="1" s="1"/>
  <c r="G4562" i="1"/>
  <c r="H4562" i="1" s="1"/>
  <c r="G4563" i="1"/>
  <c r="H4563" i="1" s="1"/>
  <c r="G4564" i="1"/>
  <c r="H4564" i="1" s="1"/>
  <c r="G4565" i="1"/>
  <c r="H4565" i="1" s="1"/>
  <c r="G4566" i="1"/>
  <c r="H4566" i="1" s="1"/>
  <c r="G4567" i="1"/>
  <c r="H4567" i="1" s="1"/>
  <c r="G4568" i="1"/>
  <c r="H4568" i="1" s="1"/>
  <c r="G4569" i="1"/>
  <c r="H4569" i="1" s="1"/>
  <c r="G4570" i="1"/>
  <c r="H4570" i="1" s="1"/>
  <c r="G4571" i="1"/>
  <c r="H4571" i="1" s="1"/>
  <c r="G4572" i="1"/>
  <c r="H4572" i="1" s="1"/>
  <c r="G4573" i="1"/>
  <c r="H4573" i="1" s="1"/>
  <c r="G4574" i="1"/>
  <c r="H4574" i="1" s="1"/>
  <c r="G4575" i="1"/>
  <c r="H4575" i="1" s="1"/>
  <c r="G4576" i="1"/>
  <c r="H4576" i="1" s="1"/>
  <c r="G4577" i="1"/>
  <c r="H4577" i="1" s="1"/>
  <c r="G4578" i="1"/>
  <c r="H4578" i="1" s="1"/>
  <c r="G4579" i="1"/>
  <c r="H4579" i="1" s="1"/>
  <c r="G4580" i="1"/>
  <c r="H4580" i="1" s="1"/>
  <c r="G4581" i="1"/>
  <c r="H4581" i="1" s="1"/>
  <c r="G4582" i="1"/>
  <c r="H4582" i="1" s="1"/>
  <c r="G4583" i="1"/>
  <c r="H4583" i="1" s="1"/>
  <c r="G4584" i="1"/>
  <c r="H4584" i="1" s="1"/>
  <c r="G4585" i="1"/>
  <c r="H4585" i="1" s="1"/>
  <c r="G4586" i="1"/>
  <c r="H4586" i="1" s="1"/>
  <c r="G4587" i="1"/>
  <c r="H4587" i="1" s="1"/>
  <c r="G4588" i="1"/>
  <c r="H4588" i="1" s="1"/>
  <c r="G4589" i="1"/>
  <c r="H4589" i="1" s="1"/>
  <c r="G4590" i="1"/>
  <c r="H4590" i="1" s="1"/>
  <c r="G4591" i="1"/>
  <c r="H4591" i="1" s="1"/>
  <c r="G4592" i="1"/>
  <c r="H4592" i="1" s="1"/>
  <c r="G4593" i="1"/>
  <c r="H4593" i="1" s="1"/>
  <c r="G4594" i="1"/>
  <c r="H4594" i="1" s="1"/>
  <c r="G4595" i="1"/>
  <c r="H4595" i="1" s="1"/>
  <c r="G4596" i="1"/>
  <c r="H4596" i="1" s="1"/>
  <c r="G4597" i="1"/>
  <c r="H4597" i="1" s="1"/>
  <c r="G4598" i="1"/>
  <c r="H4598" i="1" s="1"/>
  <c r="G4599" i="1"/>
  <c r="H4599" i="1" s="1"/>
  <c r="G4600" i="1"/>
  <c r="H4600" i="1" s="1"/>
  <c r="G4601" i="1"/>
  <c r="H4601" i="1" s="1"/>
  <c r="G4602" i="1"/>
  <c r="H4602" i="1" s="1"/>
  <c r="G4603" i="1"/>
  <c r="H4603" i="1" s="1"/>
  <c r="G4604" i="1"/>
  <c r="H4604" i="1" s="1"/>
  <c r="G4605" i="1"/>
  <c r="H4605" i="1" s="1"/>
  <c r="G4606" i="1"/>
  <c r="H4606" i="1" s="1"/>
  <c r="G4607" i="1"/>
  <c r="H4607" i="1" s="1"/>
  <c r="G4608" i="1"/>
  <c r="H4608" i="1" s="1"/>
  <c r="G4609" i="1"/>
  <c r="H4609" i="1" s="1"/>
  <c r="G4610" i="1"/>
  <c r="H4610" i="1" s="1"/>
  <c r="G4611" i="1"/>
  <c r="H4611" i="1" s="1"/>
  <c r="G4612" i="1"/>
  <c r="H4612" i="1" s="1"/>
  <c r="G4613" i="1"/>
  <c r="H4613" i="1" s="1"/>
  <c r="G4614" i="1"/>
  <c r="H4614" i="1" s="1"/>
  <c r="G4615" i="1"/>
  <c r="H4615" i="1" s="1"/>
  <c r="G4616" i="1"/>
  <c r="H4616" i="1" s="1"/>
  <c r="G4617" i="1"/>
  <c r="H4617" i="1" s="1"/>
  <c r="G4618" i="1"/>
  <c r="H4618" i="1" s="1"/>
  <c r="G4619" i="1"/>
  <c r="H4619" i="1" s="1"/>
  <c r="G4620" i="1"/>
  <c r="H4620" i="1" s="1"/>
  <c r="G4621" i="1"/>
  <c r="H4621" i="1" s="1"/>
  <c r="G4622" i="1"/>
  <c r="H4622" i="1" s="1"/>
  <c r="G4623" i="1"/>
  <c r="H4623" i="1" s="1"/>
  <c r="G4624" i="1"/>
  <c r="H4624" i="1" s="1"/>
  <c r="G4625" i="1"/>
  <c r="H4625" i="1" s="1"/>
  <c r="G4626" i="1"/>
  <c r="H4626" i="1" s="1"/>
  <c r="G4627" i="1"/>
  <c r="H4627" i="1" s="1"/>
  <c r="G4628" i="1"/>
  <c r="H4628" i="1" s="1"/>
  <c r="G4629" i="1"/>
  <c r="H4629" i="1" s="1"/>
  <c r="G4630" i="1"/>
  <c r="H4630" i="1" s="1"/>
  <c r="G4631" i="1"/>
  <c r="H4631" i="1" s="1"/>
  <c r="G4632" i="1"/>
  <c r="H4632" i="1" s="1"/>
  <c r="G4633" i="1"/>
  <c r="H4633" i="1" s="1"/>
  <c r="G4634" i="1"/>
  <c r="H4634" i="1" s="1"/>
  <c r="G4635" i="1"/>
  <c r="H4635" i="1" s="1"/>
  <c r="G4636" i="1"/>
  <c r="H4636" i="1" s="1"/>
  <c r="G4637" i="1"/>
  <c r="H4637" i="1" s="1"/>
  <c r="G4638" i="1"/>
  <c r="H4638" i="1" s="1"/>
  <c r="G4639" i="1"/>
  <c r="H4639" i="1" s="1"/>
  <c r="G4640" i="1"/>
  <c r="H4640" i="1" s="1"/>
  <c r="G4641" i="1"/>
  <c r="H4641" i="1" s="1"/>
  <c r="G4642" i="1"/>
  <c r="H4642" i="1" s="1"/>
  <c r="G4643" i="1"/>
  <c r="H4643" i="1" s="1"/>
  <c r="G4644" i="1"/>
  <c r="H4644" i="1" s="1"/>
  <c r="G4645" i="1"/>
  <c r="H4645" i="1" s="1"/>
  <c r="G4646" i="1"/>
  <c r="H4646" i="1" s="1"/>
  <c r="G4647" i="1"/>
  <c r="H4647" i="1" s="1"/>
  <c r="G4648" i="1"/>
  <c r="H4648" i="1" s="1"/>
  <c r="G4649" i="1"/>
  <c r="H4649" i="1" s="1"/>
  <c r="G4650" i="1"/>
  <c r="H4650" i="1" s="1"/>
  <c r="G4651" i="1"/>
  <c r="H4651" i="1" s="1"/>
  <c r="G4652" i="1"/>
  <c r="H4652" i="1" s="1"/>
  <c r="G4653" i="1"/>
  <c r="H4653" i="1" s="1"/>
  <c r="G4654" i="1"/>
  <c r="H4654" i="1" s="1"/>
  <c r="G4655" i="1"/>
  <c r="H4655" i="1" s="1"/>
  <c r="G4656" i="1"/>
  <c r="H4656" i="1" s="1"/>
  <c r="G4657" i="1"/>
  <c r="H4657" i="1" s="1"/>
  <c r="G4658" i="1"/>
  <c r="H4658" i="1" s="1"/>
  <c r="G4659" i="1"/>
  <c r="H4659" i="1" s="1"/>
  <c r="G4660" i="1"/>
  <c r="H4660" i="1" s="1"/>
  <c r="G4661" i="1"/>
  <c r="H4661" i="1" s="1"/>
  <c r="G4662" i="1"/>
  <c r="H4662" i="1" s="1"/>
  <c r="G4663" i="1"/>
  <c r="H4663" i="1" s="1"/>
  <c r="G4664" i="1"/>
  <c r="H4664" i="1" s="1"/>
  <c r="G4665" i="1"/>
  <c r="H4665" i="1" s="1"/>
  <c r="G4666" i="1"/>
  <c r="H4666" i="1" s="1"/>
  <c r="G4667" i="1"/>
  <c r="H4667" i="1" s="1"/>
  <c r="G4668" i="1"/>
  <c r="H4668" i="1" s="1"/>
  <c r="G4669" i="1"/>
  <c r="H4669" i="1" s="1"/>
  <c r="G4670" i="1"/>
  <c r="H4670" i="1" s="1"/>
  <c r="G4671" i="1"/>
  <c r="H4671" i="1" s="1"/>
  <c r="G4672" i="1"/>
  <c r="H4672" i="1" s="1"/>
  <c r="G4673" i="1"/>
  <c r="H4673" i="1" s="1"/>
  <c r="G4674" i="1"/>
  <c r="H4674" i="1" s="1"/>
  <c r="G4675" i="1"/>
  <c r="H4675" i="1" s="1"/>
  <c r="G4676" i="1"/>
  <c r="H4676" i="1" s="1"/>
  <c r="G4677" i="1"/>
  <c r="H4677" i="1" s="1"/>
  <c r="G4678" i="1"/>
  <c r="H4678" i="1" s="1"/>
  <c r="G4679" i="1"/>
  <c r="H4679" i="1" s="1"/>
  <c r="G4680" i="1"/>
  <c r="H4680" i="1" s="1"/>
  <c r="G4681" i="1"/>
  <c r="H4681" i="1" s="1"/>
  <c r="G4682" i="1"/>
  <c r="H4682" i="1" s="1"/>
  <c r="G4683" i="1"/>
  <c r="H4683" i="1" s="1"/>
  <c r="G4684" i="1"/>
  <c r="H4684" i="1" s="1"/>
  <c r="G4685" i="1"/>
  <c r="H4685" i="1" s="1"/>
  <c r="G4686" i="1"/>
  <c r="H4686" i="1" s="1"/>
  <c r="G4687" i="1"/>
  <c r="H4687" i="1" s="1"/>
  <c r="G4688" i="1"/>
  <c r="H4688" i="1" s="1"/>
  <c r="G4689" i="1"/>
  <c r="H4689" i="1" s="1"/>
  <c r="G4690" i="1"/>
  <c r="H4690" i="1" s="1"/>
  <c r="G4691" i="1"/>
  <c r="H4691" i="1" s="1"/>
  <c r="G4692" i="1"/>
  <c r="H4692" i="1" s="1"/>
  <c r="G4693" i="1"/>
  <c r="H4693" i="1" s="1"/>
  <c r="G4694" i="1"/>
  <c r="H4694" i="1" s="1"/>
  <c r="G4695" i="1"/>
  <c r="H4695" i="1" s="1"/>
  <c r="G4696" i="1"/>
  <c r="H4696" i="1" s="1"/>
  <c r="G4697" i="1"/>
  <c r="H4697" i="1" s="1"/>
  <c r="G4698" i="1"/>
  <c r="H4698" i="1" s="1"/>
  <c r="G4699" i="1"/>
  <c r="H4699" i="1" s="1"/>
  <c r="G4700" i="1"/>
  <c r="H4700" i="1" s="1"/>
  <c r="G4701" i="1"/>
  <c r="H4701" i="1" s="1"/>
  <c r="G4702" i="1"/>
  <c r="H4702" i="1" s="1"/>
  <c r="G4703" i="1"/>
  <c r="H4703" i="1" s="1"/>
  <c r="G4704" i="1"/>
  <c r="H4704" i="1" s="1"/>
  <c r="G4705" i="1"/>
  <c r="H4705" i="1" s="1"/>
  <c r="G4706" i="1"/>
  <c r="H4706" i="1" s="1"/>
  <c r="G4707" i="1"/>
  <c r="H4707" i="1" s="1"/>
  <c r="G4708" i="1"/>
  <c r="H4708" i="1" s="1"/>
  <c r="G4709" i="1"/>
  <c r="H4709" i="1" s="1"/>
  <c r="G4710" i="1"/>
  <c r="H4710" i="1" s="1"/>
  <c r="G4711" i="1"/>
  <c r="H4711" i="1" s="1"/>
  <c r="G4712" i="1"/>
  <c r="H4712" i="1" s="1"/>
  <c r="G4713" i="1"/>
  <c r="H4713" i="1" s="1"/>
  <c r="G4714" i="1"/>
  <c r="H4714" i="1" s="1"/>
  <c r="G4715" i="1"/>
  <c r="H4715" i="1" s="1"/>
  <c r="G4716" i="1"/>
  <c r="H4716" i="1" s="1"/>
  <c r="G4717" i="1"/>
  <c r="H4717" i="1" s="1"/>
  <c r="G4718" i="1"/>
  <c r="H4718" i="1" s="1"/>
  <c r="G4719" i="1"/>
  <c r="H4719" i="1" s="1"/>
  <c r="G4720" i="1"/>
  <c r="H4720" i="1" s="1"/>
  <c r="G4721" i="1"/>
  <c r="H4721" i="1" s="1"/>
  <c r="G4722" i="1"/>
  <c r="H4722" i="1" s="1"/>
  <c r="G4723" i="1"/>
  <c r="H4723" i="1" s="1"/>
  <c r="G4724" i="1"/>
  <c r="H4724" i="1" s="1"/>
  <c r="G4725" i="1"/>
  <c r="H4725" i="1" s="1"/>
  <c r="G4726" i="1"/>
  <c r="H4726" i="1" s="1"/>
  <c r="G4727" i="1"/>
  <c r="H4727" i="1" s="1"/>
  <c r="G4728" i="1"/>
  <c r="H4728" i="1" s="1"/>
  <c r="G4729" i="1"/>
  <c r="H4729" i="1" s="1"/>
  <c r="G4730" i="1"/>
  <c r="H4730" i="1" s="1"/>
  <c r="G4731" i="1"/>
  <c r="H4731" i="1" s="1"/>
  <c r="G4732" i="1"/>
  <c r="H4732" i="1" s="1"/>
  <c r="G4733" i="1"/>
  <c r="H4733" i="1" s="1"/>
  <c r="G4734" i="1"/>
  <c r="H4734" i="1" s="1"/>
  <c r="G4735" i="1"/>
  <c r="H4735" i="1" s="1"/>
  <c r="G4736" i="1"/>
  <c r="H4736" i="1" s="1"/>
  <c r="G4737" i="1"/>
  <c r="H4737" i="1" s="1"/>
  <c r="G4738" i="1"/>
  <c r="H4738" i="1" s="1"/>
  <c r="G4739" i="1"/>
  <c r="H4739" i="1" s="1"/>
  <c r="G4740" i="1"/>
  <c r="H4740" i="1" s="1"/>
  <c r="G4741" i="1"/>
  <c r="H4741" i="1" s="1"/>
  <c r="G4742" i="1"/>
  <c r="H4742" i="1" s="1"/>
  <c r="G4743" i="1"/>
  <c r="H4743" i="1" s="1"/>
  <c r="G4744" i="1"/>
  <c r="H4744" i="1" s="1"/>
  <c r="G4745" i="1"/>
  <c r="H4745" i="1" s="1"/>
  <c r="G4746" i="1"/>
  <c r="H4746" i="1" s="1"/>
  <c r="G4747" i="1"/>
  <c r="H4747" i="1" s="1"/>
  <c r="G4748" i="1"/>
  <c r="H4748" i="1" s="1"/>
  <c r="G4749" i="1"/>
  <c r="H4749" i="1" s="1"/>
  <c r="G4750" i="1"/>
  <c r="H4750" i="1" s="1"/>
  <c r="G4751" i="1"/>
  <c r="H4751" i="1" s="1"/>
  <c r="G4752" i="1"/>
  <c r="H4752" i="1" s="1"/>
  <c r="G4753" i="1"/>
  <c r="H4753" i="1" s="1"/>
  <c r="G4754" i="1"/>
  <c r="H4754" i="1" s="1"/>
  <c r="G4755" i="1"/>
  <c r="H4755" i="1" s="1"/>
  <c r="G4756" i="1"/>
  <c r="H4756" i="1" s="1"/>
  <c r="G4757" i="1"/>
  <c r="H4757" i="1" s="1"/>
  <c r="G4758" i="1"/>
  <c r="H4758" i="1" s="1"/>
  <c r="G4759" i="1"/>
  <c r="H4759" i="1" s="1"/>
  <c r="G4760" i="1"/>
  <c r="H4760" i="1" s="1"/>
  <c r="G4761" i="1"/>
  <c r="H4761" i="1" s="1"/>
  <c r="G4762" i="1"/>
  <c r="H4762" i="1" s="1"/>
  <c r="G4763" i="1"/>
  <c r="H4763" i="1" s="1"/>
  <c r="G4764" i="1"/>
  <c r="H4764" i="1" s="1"/>
  <c r="G4765" i="1"/>
  <c r="H4765" i="1" s="1"/>
  <c r="G4766" i="1"/>
  <c r="H4766" i="1" s="1"/>
  <c r="G4767" i="1"/>
  <c r="H4767" i="1" s="1"/>
  <c r="G4768" i="1"/>
  <c r="H4768" i="1" s="1"/>
  <c r="G4769" i="1"/>
  <c r="H4769" i="1" s="1"/>
  <c r="G4770" i="1"/>
  <c r="H4770" i="1" s="1"/>
  <c r="G4771" i="1"/>
  <c r="H4771" i="1" s="1"/>
  <c r="G4772" i="1"/>
  <c r="H4772" i="1" s="1"/>
  <c r="G4773" i="1"/>
  <c r="H4773" i="1" s="1"/>
  <c r="G4774" i="1"/>
  <c r="H4774" i="1" s="1"/>
  <c r="G4775" i="1"/>
  <c r="H4775" i="1" s="1"/>
  <c r="G4776" i="1"/>
  <c r="H4776" i="1" s="1"/>
  <c r="G4777" i="1"/>
  <c r="H4777" i="1" s="1"/>
  <c r="G4778" i="1"/>
  <c r="H4778" i="1" s="1"/>
  <c r="G4779" i="1"/>
  <c r="H4779" i="1" s="1"/>
  <c r="G4780" i="1"/>
  <c r="H4780" i="1" s="1"/>
  <c r="G4781" i="1"/>
  <c r="H4781" i="1" s="1"/>
  <c r="G4782" i="1"/>
  <c r="H4782" i="1" s="1"/>
  <c r="G4783" i="1"/>
  <c r="H4783" i="1" s="1"/>
  <c r="G4784" i="1"/>
  <c r="H4784" i="1" s="1"/>
  <c r="G4785" i="1"/>
  <c r="H4785" i="1" s="1"/>
  <c r="G4786" i="1"/>
  <c r="H4786" i="1" s="1"/>
  <c r="G4787" i="1"/>
  <c r="H4787" i="1" s="1"/>
  <c r="G4788" i="1"/>
  <c r="H4788" i="1" s="1"/>
  <c r="G4789" i="1"/>
  <c r="H4789" i="1" s="1"/>
  <c r="G4790" i="1"/>
  <c r="H4790" i="1" s="1"/>
  <c r="G4791" i="1"/>
  <c r="H4791" i="1" s="1"/>
  <c r="G4792" i="1"/>
  <c r="H4792" i="1" s="1"/>
  <c r="G4793" i="1"/>
  <c r="H4793" i="1" s="1"/>
  <c r="G4794" i="1"/>
  <c r="H4794" i="1" s="1"/>
  <c r="G4795" i="1"/>
  <c r="H4795" i="1" s="1"/>
  <c r="G4796" i="1"/>
  <c r="H4796" i="1" s="1"/>
  <c r="G4797" i="1"/>
  <c r="H4797" i="1" s="1"/>
  <c r="G4798" i="1"/>
  <c r="H4798" i="1" s="1"/>
  <c r="G4799" i="1"/>
  <c r="H4799" i="1" s="1"/>
  <c r="G4800" i="1"/>
  <c r="H4800" i="1" s="1"/>
  <c r="G4801" i="1"/>
  <c r="H4801" i="1" s="1"/>
  <c r="G4802" i="1"/>
  <c r="H4802" i="1" s="1"/>
  <c r="G4803" i="1"/>
  <c r="H4803" i="1" s="1"/>
  <c r="G4804" i="1"/>
  <c r="H4804" i="1" s="1"/>
  <c r="G4805" i="1"/>
  <c r="H4805" i="1" s="1"/>
  <c r="G4806" i="1"/>
  <c r="H4806" i="1" s="1"/>
  <c r="G4807" i="1"/>
  <c r="H4807" i="1" s="1"/>
  <c r="G4808" i="1"/>
  <c r="H4808" i="1" s="1"/>
  <c r="G4809" i="1"/>
  <c r="H4809" i="1" s="1"/>
  <c r="G4810" i="1"/>
  <c r="H4810" i="1" s="1"/>
  <c r="G4811" i="1"/>
  <c r="H4811" i="1" s="1"/>
  <c r="G4812" i="1"/>
  <c r="H4812" i="1" s="1"/>
  <c r="G4813" i="1"/>
  <c r="H4813" i="1" s="1"/>
  <c r="G4814" i="1"/>
  <c r="H4814" i="1" s="1"/>
  <c r="G4815" i="1"/>
  <c r="H4815" i="1" s="1"/>
  <c r="G4816" i="1"/>
  <c r="H4816" i="1" s="1"/>
  <c r="G4817" i="1"/>
  <c r="H4817" i="1" s="1"/>
  <c r="G4818" i="1"/>
  <c r="H4818" i="1" s="1"/>
  <c r="G4819" i="1"/>
  <c r="H4819" i="1" s="1"/>
  <c r="G4820" i="1"/>
  <c r="H4820" i="1" s="1"/>
  <c r="G4821" i="1"/>
  <c r="H4821" i="1" s="1"/>
  <c r="G4822" i="1"/>
  <c r="H4822" i="1" s="1"/>
  <c r="G4823" i="1"/>
  <c r="H4823" i="1" s="1"/>
  <c r="G4824" i="1"/>
  <c r="H4824" i="1" s="1"/>
  <c r="G4825" i="1"/>
  <c r="H4825" i="1" s="1"/>
  <c r="G4826" i="1"/>
  <c r="H4826" i="1" s="1"/>
  <c r="G4827" i="1"/>
  <c r="H4827" i="1" s="1"/>
  <c r="G4828" i="1"/>
  <c r="H4828" i="1" s="1"/>
  <c r="G4829" i="1"/>
  <c r="H4829" i="1" s="1"/>
  <c r="G4830" i="1"/>
  <c r="H4830" i="1" s="1"/>
  <c r="G4831" i="1"/>
  <c r="H4831" i="1" s="1"/>
  <c r="G4832" i="1"/>
  <c r="H4832" i="1" s="1"/>
  <c r="G4833" i="1"/>
  <c r="H4833" i="1" s="1"/>
  <c r="G4834" i="1"/>
  <c r="H4834" i="1" s="1"/>
  <c r="G4835" i="1"/>
  <c r="H4835" i="1" s="1"/>
  <c r="G4836" i="1"/>
  <c r="H4836" i="1" s="1"/>
  <c r="G4837" i="1"/>
  <c r="H4837" i="1" s="1"/>
  <c r="G4838" i="1"/>
  <c r="H4838" i="1" s="1"/>
  <c r="G4839" i="1"/>
  <c r="H4839" i="1" s="1"/>
  <c r="G4840" i="1"/>
  <c r="H4840" i="1" s="1"/>
  <c r="G4841" i="1"/>
  <c r="H4841" i="1" s="1"/>
  <c r="G4842" i="1"/>
  <c r="H4842" i="1" s="1"/>
  <c r="G4843" i="1"/>
  <c r="H4843" i="1" s="1"/>
  <c r="G4844" i="1"/>
  <c r="H4844" i="1" s="1"/>
  <c r="G4845" i="1"/>
  <c r="H4845" i="1" s="1"/>
  <c r="G4846" i="1"/>
  <c r="H4846" i="1" s="1"/>
  <c r="G4847" i="1"/>
  <c r="H4847" i="1" s="1"/>
  <c r="G4848" i="1"/>
  <c r="H4848" i="1" s="1"/>
  <c r="G4849" i="1"/>
  <c r="H4849" i="1" s="1"/>
  <c r="G4850" i="1"/>
  <c r="H4850" i="1" s="1"/>
  <c r="G4851" i="1"/>
  <c r="H4851" i="1" s="1"/>
  <c r="G4852" i="1"/>
  <c r="H4852" i="1" s="1"/>
  <c r="G4853" i="1"/>
  <c r="H4853" i="1" s="1"/>
  <c r="G4854" i="1"/>
  <c r="H4854" i="1" s="1"/>
  <c r="G4855" i="1"/>
  <c r="H4855" i="1" s="1"/>
  <c r="G4856" i="1"/>
  <c r="H4856" i="1" s="1"/>
  <c r="G4857" i="1"/>
  <c r="H4857" i="1" s="1"/>
  <c r="G4858" i="1"/>
  <c r="H4858" i="1" s="1"/>
  <c r="G4859" i="1"/>
  <c r="H4859" i="1" s="1"/>
  <c r="G4860" i="1"/>
  <c r="H4860" i="1" s="1"/>
  <c r="G4861" i="1"/>
  <c r="H4861" i="1" s="1"/>
  <c r="G4862" i="1"/>
  <c r="H4862" i="1" s="1"/>
  <c r="G4863" i="1"/>
  <c r="H4863" i="1" s="1"/>
  <c r="G4864" i="1"/>
  <c r="H4864" i="1" s="1"/>
  <c r="G4865" i="1"/>
  <c r="H4865" i="1" s="1"/>
  <c r="G4866" i="1"/>
  <c r="H4866" i="1" s="1"/>
  <c r="G4867" i="1"/>
  <c r="H4867" i="1" s="1"/>
  <c r="G4868" i="1"/>
  <c r="H4868" i="1" s="1"/>
  <c r="G4869" i="1"/>
  <c r="H4869" i="1" s="1"/>
  <c r="G4870" i="1"/>
  <c r="H4870" i="1" s="1"/>
  <c r="G4871" i="1"/>
  <c r="H4871" i="1" s="1"/>
  <c r="G4872" i="1"/>
  <c r="H4872" i="1" s="1"/>
  <c r="G4873" i="1"/>
  <c r="H4873" i="1" s="1"/>
  <c r="G4874" i="1"/>
  <c r="H4874" i="1" s="1"/>
  <c r="G4875" i="1"/>
  <c r="H4875" i="1" s="1"/>
  <c r="G4876" i="1"/>
  <c r="H4876" i="1" s="1"/>
  <c r="G4877" i="1"/>
  <c r="H4877" i="1" s="1"/>
  <c r="G4878" i="1"/>
  <c r="H4878" i="1" s="1"/>
  <c r="G4879" i="1"/>
  <c r="H4879" i="1" s="1"/>
  <c r="G4880" i="1"/>
  <c r="H4880" i="1" s="1"/>
  <c r="G4881" i="1"/>
  <c r="H4881" i="1" s="1"/>
  <c r="G4882" i="1"/>
  <c r="H4882" i="1" s="1"/>
  <c r="G4883" i="1"/>
  <c r="H4883" i="1" s="1"/>
  <c r="G4884" i="1"/>
  <c r="H4884" i="1" s="1"/>
  <c r="G4885" i="1"/>
  <c r="H4885" i="1" s="1"/>
  <c r="G4886" i="1"/>
  <c r="H4886" i="1" s="1"/>
  <c r="G4887" i="1"/>
  <c r="H4887" i="1" s="1"/>
  <c r="G4888" i="1"/>
  <c r="H4888" i="1" s="1"/>
  <c r="G4889" i="1"/>
  <c r="H4889" i="1" s="1"/>
  <c r="G4890" i="1"/>
  <c r="H4890" i="1" s="1"/>
  <c r="G4891" i="1"/>
  <c r="H4891" i="1" s="1"/>
  <c r="G4892" i="1"/>
  <c r="H4892" i="1" s="1"/>
  <c r="G4893" i="1"/>
  <c r="H4893" i="1" s="1"/>
  <c r="G4894" i="1"/>
  <c r="H4894" i="1" s="1"/>
  <c r="G4895" i="1"/>
  <c r="H4895" i="1" s="1"/>
  <c r="G4896" i="1"/>
  <c r="H4896" i="1" s="1"/>
  <c r="G4897" i="1"/>
  <c r="H4897" i="1" s="1"/>
  <c r="G4898" i="1"/>
  <c r="H4898" i="1" s="1"/>
  <c r="G4899" i="1"/>
  <c r="H4899" i="1" s="1"/>
  <c r="G4900" i="1"/>
  <c r="H4900" i="1" s="1"/>
  <c r="G4901" i="1"/>
  <c r="H4901" i="1" s="1"/>
  <c r="G4902" i="1"/>
  <c r="H4902" i="1" s="1"/>
  <c r="G4903" i="1"/>
  <c r="H4903" i="1" s="1"/>
  <c r="G4904" i="1"/>
  <c r="H4904" i="1" s="1"/>
  <c r="G4905" i="1"/>
  <c r="H4905" i="1" s="1"/>
  <c r="G4906" i="1"/>
  <c r="H4906" i="1" s="1"/>
  <c r="G4907" i="1"/>
  <c r="H4907" i="1" s="1"/>
  <c r="G4908" i="1"/>
  <c r="H4908" i="1" s="1"/>
  <c r="G4909" i="1"/>
  <c r="H4909" i="1" s="1"/>
  <c r="G4910" i="1"/>
  <c r="H4910" i="1" s="1"/>
  <c r="G4911" i="1"/>
  <c r="H4911" i="1" s="1"/>
  <c r="G4912" i="1"/>
  <c r="H4912" i="1" s="1"/>
  <c r="G4913" i="1"/>
  <c r="H4913" i="1" s="1"/>
  <c r="G4914" i="1"/>
  <c r="H4914" i="1" s="1"/>
  <c r="G4915" i="1"/>
  <c r="H4915" i="1" s="1"/>
  <c r="G4916" i="1"/>
  <c r="H4916" i="1" s="1"/>
  <c r="G4917" i="1"/>
  <c r="H4917" i="1" s="1"/>
  <c r="G4918" i="1"/>
  <c r="H4918" i="1" s="1"/>
  <c r="G4919" i="1"/>
  <c r="H4919" i="1" s="1"/>
  <c r="G4920" i="1"/>
  <c r="H4920" i="1" s="1"/>
  <c r="G4921" i="1"/>
  <c r="H4921" i="1" s="1"/>
  <c r="G4922" i="1"/>
  <c r="H4922" i="1" s="1"/>
  <c r="G4923" i="1"/>
  <c r="H4923" i="1" s="1"/>
  <c r="G4924" i="1"/>
  <c r="H4924" i="1" s="1"/>
  <c r="G4925" i="1"/>
  <c r="H4925" i="1" s="1"/>
  <c r="G4926" i="1"/>
  <c r="H4926" i="1" s="1"/>
  <c r="G4927" i="1"/>
  <c r="H4927" i="1" s="1"/>
  <c r="G4928" i="1"/>
  <c r="H4928" i="1" s="1"/>
  <c r="G4929" i="1"/>
  <c r="H4929" i="1" s="1"/>
  <c r="G4930" i="1"/>
  <c r="H4930" i="1" s="1"/>
  <c r="G4931" i="1"/>
  <c r="H4931" i="1" s="1"/>
  <c r="G4932" i="1"/>
  <c r="H4932" i="1" s="1"/>
  <c r="G4933" i="1"/>
  <c r="H4933" i="1" s="1"/>
  <c r="G4934" i="1"/>
  <c r="H4934" i="1" s="1"/>
  <c r="G4935" i="1"/>
  <c r="H4935" i="1" s="1"/>
  <c r="G4936" i="1"/>
  <c r="H4936" i="1" s="1"/>
  <c r="G4937" i="1"/>
  <c r="H4937" i="1" s="1"/>
  <c r="G4938" i="1"/>
  <c r="H4938" i="1" s="1"/>
  <c r="G4939" i="1"/>
  <c r="H4939" i="1" s="1"/>
  <c r="G4940" i="1"/>
  <c r="H4940" i="1" s="1"/>
  <c r="G4941" i="1"/>
  <c r="H4941" i="1" s="1"/>
  <c r="G4942" i="1"/>
  <c r="H4942" i="1" s="1"/>
  <c r="G4943" i="1"/>
  <c r="H4943" i="1" s="1"/>
  <c r="G4944" i="1"/>
  <c r="H4944" i="1" s="1"/>
  <c r="G4945" i="1"/>
  <c r="H4945" i="1" s="1"/>
  <c r="G4946" i="1"/>
  <c r="H4946" i="1" s="1"/>
  <c r="G4947" i="1"/>
  <c r="H4947" i="1" s="1"/>
  <c r="G4948" i="1"/>
  <c r="H4948" i="1" s="1"/>
  <c r="G4949" i="1"/>
  <c r="H4949" i="1" s="1"/>
  <c r="G4950" i="1"/>
  <c r="H4950" i="1" s="1"/>
  <c r="G4951" i="1"/>
  <c r="H4951" i="1" s="1"/>
  <c r="G4952" i="1"/>
  <c r="H4952" i="1" s="1"/>
  <c r="G4953" i="1"/>
  <c r="H4953" i="1" s="1"/>
  <c r="G4954" i="1"/>
  <c r="H4954" i="1" s="1"/>
  <c r="G4955" i="1"/>
  <c r="H4955" i="1" s="1"/>
  <c r="G4956" i="1"/>
  <c r="H4956" i="1" s="1"/>
  <c r="G4957" i="1"/>
  <c r="H4957" i="1" s="1"/>
  <c r="G4958" i="1"/>
  <c r="H4958" i="1" s="1"/>
  <c r="G4959" i="1"/>
  <c r="H4959" i="1" s="1"/>
  <c r="G4960" i="1"/>
  <c r="H4960" i="1" s="1"/>
  <c r="G4961" i="1"/>
  <c r="H4961" i="1" s="1"/>
  <c r="G4962" i="1"/>
  <c r="H4962" i="1" s="1"/>
  <c r="G4963" i="1"/>
  <c r="H4963" i="1" s="1"/>
  <c r="G4964" i="1"/>
  <c r="H4964" i="1" s="1"/>
  <c r="G4965" i="1"/>
  <c r="H4965" i="1" s="1"/>
  <c r="G4966" i="1"/>
  <c r="H4966" i="1" s="1"/>
  <c r="G4967" i="1"/>
  <c r="H4967" i="1" s="1"/>
  <c r="G4968" i="1"/>
  <c r="H4968" i="1" s="1"/>
  <c r="G4969" i="1"/>
  <c r="H4969" i="1" s="1"/>
  <c r="G4970" i="1"/>
  <c r="H4970" i="1" s="1"/>
  <c r="G4971" i="1"/>
  <c r="H4971" i="1" s="1"/>
  <c r="G4972" i="1"/>
  <c r="H4972" i="1" s="1"/>
  <c r="G4973" i="1"/>
  <c r="H4973" i="1" s="1"/>
  <c r="G4974" i="1"/>
  <c r="H4974" i="1" s="1"/>
  <c r="G4975" i="1"/>
  <c r="H4975" i="1" s="1"/>
  <c r="G4976" i="1"/>
  <c r="H4976" i="1" s="1"/>
  <c r="G4977" i="1"/>
  <c r="H4977" i="1" s="1"/>
  <c r="G4978" i="1"/>
  <c r="H4978" i="1" s="1"/>
  <c r="G4979" i="1"/>
  <c r="H4979" i="1" s="1"/>
  <c r="G4980" i="1"/>
  <c r="H4980" i="1" s="1"/>
  <c r="G4981" i="1"/>
  <c r="H4981" i="1" s="1"/>
  <c r="G4982" i="1"/>
  <c r="H4982" i="1" s="1"/>
  <c r="G4983" i="1"/>
  <c r="H4983" i="1" s="1"/>
  <c r="G4984" i="1"/>
  <c r="H4984" i="1" s="1"/>
  <c r="G4985" i="1"/>
  <c r="H4985" i="1" s="1"/>
  <c r="G4986" i="1"/>
  <c r="H4986" i="1" s="1"/>
  <c r="G4987" i="1"/>
  <c r="H4987" i="1" s="1"/>
  <c r="G4988" i="1"/>
  <c r="H4988" i="1" s="1"/>
  <c r="G4989" i="1"/>
  <c r="H4989" i="1" s="1"/>
  <c r="G4990" i="1"/>
  <c r="H4990" i="1" s="1"/>
  <c r="G4991" i="1"/>
  <c r="H4991" i="1" s="1"/>
  <c r="G4992" i="1"/>
  <c r="H4992" i="1" s="1"/>
  <c r="G4993" i="1"/>
  <c r="H4993" i="1" s="1"/>
  <c r="G4994" i="1"/>
  <c r="H4994" i="1" s="1"/>
  <c r="G4995" i="1"/>
  <c r="H4995" i="1" s="1"/>
  <c r="G4996" i="1"/>
  <c r="H4996" i="1" s="1"/>
  <c r="G4997" i="1"/>
  <c r="H4997" i="1" s="1"/>
  <c r="G4998" i="1"/>
  <c r="H4998" i="1" s="1"/>
  <c r="G4999" i="1"/>
  <c r="H4999" i="1" s="1"/>
  <c r="G5000" i="1"/>
  <c r="H5000" i="1" s="1"/>
  <c r="G5001" i="1"/>
  <c r="H5001" i="1" s="1"/>
  <c r="G5002" i="1"/>
  <c r="H5002" i="1" s="1"/>
  <c r="G5003" i="1"/>
  <c r="H5003" i="1" s="1"/>
  <c r="G5004" i="1"/>
  <c r="H5004" i="1" s="1"/>
  <c r="G5005" i="1"/>
  <c r="H5005" i="1" s="1"/>
  <c r="G5006" i="1"/>
  <c r="H5006" i="1" s="1"/>
  <c r="G5007" i="1"/>
  <c r="H5007" i="1" s="1"/>
  <c r="G5008" i="1"/>
  <c r="H5008" i="1" s="1"/>
  <c r="G5009" i="1"/>
  <c r="H5009" i="1" s="1"/>
  <c r="G5010" i="1"/>
  <c r="H5010" i="1" s="1"/>
  <c r="G5011" i="1"/>
  <c r="H5011" i="1" s="1"/>
  <c r="G5012" i="1"/>
  <c r="H5012" i="1" s="1"/>
  <c r="G5013" i="1"/>
  <c r="H5013" i="1" s="1"/>
  <c r="G5014" i="1"/>
  <c r="H5014" i="1" s="1"/>
  <c r="G5015" i="1"/>
  <c r="H5015" i="1" s="1"/>
  <c r="G5016" i="1"/>
  <c r="H5016" i="1" s="1"/>
  <c r="G5017" i="1"/>
  <c r="H5017" i="1" s="1"/>
  <c r="G5018" i="1"/>
  <c r="H5018" i="1" s="1"/>
  <c r="G5019" i="1"/>
  <c r="H5019" i="1" s="1"/>
  <c r="G5020" i="1"/>
  <c r="H5020" i="1" s="1"/>
  <c r="G5021" i="1"/>
  <c r="H5021" i="1" s="1"/>
  <c r="G5022" i="1"/>
  <c r="H5022" i="1" s="1"/>
  <c r="G5023" i="1"/>
  <c r="H5023" i="1" s="1"/>
  <c r="G5024" i="1"/>
  <c r="H5024" i="1" s="1"/>
  <c r="G5025" i="1"/>
  <c r="H5025" i="1" s="1"/>
  <c r="G5026" i="1"/>
  <c r="H5026" i="1" s="1"/>
  <c r="G5027" i="1"/>
  <c r="H5027" i="1" s="1"/>
  <c r="G5028" i="1"/>
  <c r="H5028" i="1" s="1"/>
  <c r="G5029" i="1"/>
  <c r="H5029" i="1" s="1"/>
  <c r="G5030" i="1"/>
  <c r="H5030" i="1" s="1"/>
  <c r="G5031" i="1"/>
  <c r="H5031" i="1" s="1"/>
  <c r="G5032" i="1"/>
  <c r="H5032" i="1" s="1"/>
  <c r="G5033" i="1"/>
  <c r="H5033" i="1" s="1"/>
  <c r="G5034" i="1"/>
  <c r="H5034" i="1" s="1"/>
  <c r="G5035" i="1"/>
  <c r="H5035" i="1" s="1"/>
  <c r="G5036" i="1"/>
  <c r="H5036" i="1" s="1"/>
  <c r="G5037" i="1"/>
  <c r="H5037" i="1" s="1"/>
  <c r="G5038" i="1"/>
  <c r="H5038" i="1" s="1"/>
  <c r="G5039" i="1"/>
  <c r="H5039" i="1" s="1"/>
  <c r="G5040" i="1"/>
  <c r="H5040" i="1" s="1"/>
  <c r="G5041" i="1"/>
  <c r="H5041" i="1" s="1"/>
  <c r="G5042" i="1"/>
  <c r="H5042" i="1" s="1"/>
  <c r="G5043" i="1"/>
  <c r="H5043" i="1" s="1"/>
  <c r="G5044" i="1"/>
  <c r="H5044" i="1" s="1"/>
  <c r="G5045" i="1"/>
  <c r="H5045" i="1" s="1"/>
  <c r="G5046" i="1"/>
  <c r="H5046" i="1" s="1"/>
  <c r="G5047" i="1"/>
  <c r="H5047" i="1" s="1"/>
  <c r="G5048" i="1"/>
  <c r="H5048" i="1" s="1"/>
  <c r="G5049" i="1"/>
  <c r="H5049" i="1" s="1"/>
  <c r="G5050" i="1"/>
  <c r="H5050" i="1" s="1"/>
  <c r="G5051" i="1"/>
  <c r="H5051" i="1" s="1"/>
  <c r="G5052" i="1"/>
  <c r="H5052" i="1" s="1"/>
  <c r="G5053" i="1"/>
  <c r="H5053" i="1" s="1"/>
  <c r="G5054" i="1"/>
  <c r="H5054" i="1" s="1"/>
  <c r="G5055" i="1"/>
  <c r="H5055" i="1" s="1"/>
  <c r="G5056" i="1"/>
  <c r="H5056" i="1" s="1"/>
  <c r="G5057" i="1"/>
  <c r="H5057" i="1" s="1"/>
  <c r="G5058" i="1"/>
  <c r="H5058" i="1" s="1"/>
  <c r="G5059" i="1"/>
  <c r="H5059" i="1" s="1"/>
  <c r="G5060" i="1"/>
  <c r="H5060" i="1" s="1"/>
  <c r="G5061" i="1"/>
  <c r="H5061" i="1" s="1"/>
  <c r="G5062" i="1"/>
  <c r="H5062" i="1" s="1"/>
  <c r="G5063" i="1"/>
  <c r="H5063" i="1" s="1"/>
  <c r="G5064" i="1"/>
  <c r="H5064" i="1" s="1"/>
  <c r="G5065" i="1"/>
  <c r="H5065" i="1" s="1"/>
  <c r="G5066" i="1"/>
  <c r="H5066" i="1" s="1"/>
  <c r="G5067" i="1"/>
  <c r="H5067" i="1" s="1"/>
  <c r="G5068" i="1"/>
  <c r="H5068" i="1" s="1"/>
  <c r="G5069" i="1"/>
  <c r="H5069" i="1" s="1"/>
  <c r="G5070" i="1"/>
  <c r="H5070" i="1" s="1"/>
  <c r="G5071" i="1"/>
  <c r="H5071" i="1" s="1"/>
  <c r="G5072" i="1"/>
  <c r="H5072" i="1" s="1"/>
  <c r="G5073" i="1"/>
  <c r="H5073" i="1" s="1"/>
  <c r="G5074" i="1"/>
  <c r="H5074" i="1" s="1"/>
  <c r="G5075" i="1"/>
  <c r="H5075" i="1" s="1"/>
  <c r="G5076" i="1"/>
  <c r="H5076" i="1" s="1"/>
  <c r="G5077" i="1"/>
  <c r="H5077" i="1" s="1"/>
  <c r="G5078" i="1"/>
  <c r="H5078" i="1" s="1"/>
  <c r="G5079" i="1"/>
  <c r="H5079" i="1" s="1"/>
  <c r="G5080" i="1"/>
  <c r="H5080" i="1" s="1"/>
  <c r="G5081" i="1"/>
  <c r="H5081" i="1" s="1"/>
  <c r="G5082" i="1"/>
  <c r="H5082" i="1" s="1"/>
  <c r="G5083" i="1"/>
  <c r="H5083" i="1" s="1"/>
  <c r="G5084" i="1"/>
  <c r="H5084" i="1" s="1"/>
  <c r="G5085" i="1"/>
  <c r="H5085" i="1" s="1"/>
  <c r="G5086" i="1"/>
  <c r="H5086" i="1" s="1"/>
  <c r="G5087" i="1"/>
  <c r="H5087" i="1" s="1"/>
  <c r="G5088" i="1"/>
  <c r="H5088" i="1" s="1"/>
  <c r="G5089" i="1"/>
  <c r="H5089" i="1" s="1"/>
  <c r="G5090" i="1"/>
  <c r="H5090" i="1" s="1"/>
  <c r="G5091" i="1"/>
  <c r="H5091" i="1" s="1"/>
  <c r="G5092" i="1"/>
  <c r="H5092" i="1" s="1"/>
  <c r="G5093" i="1"/>
  <c r="H5093" i="1" s="1"/>
  <c r="G5094" i="1"/>
  <c r="H5094" i="1" s="1"/>
  <c r="G5095" i="1"/>
  <c r="H5095" i="1" s="1"/>
  <c r="G5096" i="1"/>
  <c r="H5096" i="1" s="1"/>
  <c r="G5097" i="1"/>
  <c r="H5097" i="1" s="1"/>
  <c r="G5098" i="1"/>
  <c r="H5098" i="1" s="1"/>
  <c r="G5099" i="1"/>
  <c r="H5099" i="1" s="1"/>
  <c r="G5100" i="1"/>
  <c r="H5100" i="1" s="1"/>
  <c r="G5101" i="1"/>
  <c r="H5101" i="1" s="1"/>
  <c r="G5102" i="1"/>
  <c r="H5102" i="1" s="1"/>
  <c r="G5103" i="1"/>
  <c r="H5103" i="1" s="1"/>
  <c r="G5104" i="1"/>
  <c r="H5104" i="1" s="1"/>
  <c r="G5105" i="1"/>
  <c r="H5105" i="1" s="1"/>
  <c r="G5106" i="1"/>
  <c r="H5106" i="1" s="1"/>
  <c r="G5107" i="1"/>
  <c r="H5107" i="1" s="1"/>
  <c r="G5108" i="1"/>
  <c r="H5108" i="1" s="1"/>
  <c r="G5109" i="1"/>
  <c r="H5109" i="1" s="1"/>
  <c r="G5110" i="1"/>
  <c r="H5110" i="1" s="1"/>
  <c r="G5111" i="1"/>
  <c r="H5111" i="1" s="1"/>
  <c r="G5112" i="1"/>
  <c r="H5112" i="1" s="1"/>
  <c r="G5113" i="1"/>
  <c r="H5113" i="1" s="1"/>
  <c r="G5114" i="1"/>
  <c r="H5114" i="1" s="1"/>
  <c r="G5115" i="1"/>
  <c r="H5115" i="1" s="1"/>
  <c r="G5116" i="1"/>
  <c r="H5116" i="1" s="1"/>
  <c r="G5117" i="1"/>
  <c r="H5117" i="1" s="1"/>
  <c r="G5118" i="1"/>
  <c r="H5118" i="1" s="1"/>
  <c r="G5119" i="1"/>
  <c r="H5119" i="1" s="1"/>
  <c r="G5120" i="1"/>
  <c r="H5120" i="1" s="1"/>
  <c r="G5121" i="1"/>
  <c r="H5121" i="1" s="1"/>
  <c r="G5122" i="1"/>
  <c r="H5122" i="1" s="1"/>
  <c r="G5123" i="1"/>
  <c r="H5123" i="1" s="1"/>
  <c r="G5124" i="1"/>
  <c r="H5124" i="1" s="1"/>
  <c r="G5125" i="1"/>
  <c r="H5125" i="1" s="1"/>
  <c r="G5126" i="1"/>
  <c r="H5126" i="1" s="1"/>
  <c r="G5127" i="1"/>
  <c r="H5127" i="1" s="1"/>
  <c r="G5128" i="1"/>
  <c r="H5128" i="1" s="1"/>
  <c r="G5129" i="1"/>
  <c r="H5129" i="1" s="1"/>
  <c r="G5130" i="1"/>
  <c r="H5130" i="1" s="1"/>
  <c r="G5131" i="1"/>
  <c r="H5131" i="1" s="1"/>
  <c r="G5132" i="1"/>
  <c r="H5132" i="1" s="1"/>
  <c r="G5133" i="1"/>
  <c r="H5133" i="1" s="1"/>
  <c r="G5134" i="1"/>
  <c r="H5134" i="1" s="1"/>
  <c r="G5135" i="1"/>
  <c r="H5135" i="1" s="1"/>
  <c r="G5136" i="1"/>
  <c r="H5136" i="1" s="1"/>
  <c r="G5137" i="1"/>
  <c r="H5137" i="1" s="1"/>
  <c r="G5138" i="1"/>
  <c r="H5138" i="1" s="1"/>
  <c r="G5139" i="1"/>
  <c r="H5139" i="1" s="1"/>
  <c r="G5140" i="1"/>
  <c r="H5140" i="1" s="1"/>
  <c r="G5141" i="1"/>
  <c r="H5141" i="1" s="1"/>
  <c r="G5142" i="1"/>
  <c r="H5142" i="1" s="1"/>
  <c r="G5143" i="1"/>
  <c r="H5143" i="1" s="1"/>
  <c r="G5144" i="1"/>
  <c r="H5144" i="1" s="1"/>
  <c r="G5145" i="1"/>
  <c r="H5145" i="1" s="1"/>
  <c r="G5146" i="1"/>
  <c r="H5146" i="1" s="1"/>
  <c r="G5147" i="1"/>
  <c r="H5147" i="1" s="1"/>
  <c r="G5148" i="1"/>
  <c r="H5148" i="1" s="1"/>
  <c r="G5149" i="1"/>
  <c r="H5149" i="1" s="1"/>
  <c r="G5150" i="1"/>
  <c r="H5150" i="1" s="1"/>
  <c r="G5151" i="1"/>
  <c r="H5151" i="1" s="1"/>
  <c r="G5152" i="1"/>
  <c r="H5152" i="1" s="1"/>
  <c r="G5153" i="1"/>
  <c r="H5153" i="1" s="1"/>
  <c r="G5154" i="1"/>
  <c r="H5154" i="1" s="1"/>
  <c r="G5155" i="1"/>
  <c r="H5155" i="1" s="1"/>
  <c r="G5156" i="1"/>
  <c r="H5156" i="1" s="1"/>
  <c r="G5157" i="1"/>
  <c r="H5157" i="1" s="1"/>
  <c r="G5158" i="1"/>
  <c r="H5158" i="1" s="1"/>
  <c r="G5159" i="1"/>
  <c r="H5159" i="1" s="1"/>
  <c r="G5160" i="1"/>
  <c r="H5160" i="1" s="1"/>
  <c r="G5161" i="1"/>
  <c r="H5161" i="1" s="1"/>
  <c r="G5162" i="1"/>
  <c r="H5162" i="1" s="1"/>
  <c r="G5163" i="1"/>
  <c r="H5163" i="1" s="1"/>
  <c r="G5164" i="1"/>
  <c r="H5164" i="1" s="1"/>
  <c r="G5165" i="1"/>
  <c r="H5165" i="1" s="1"/>
  <c r="G5166" i="1"/>
  <c r="H5166" i="1" s="1"/>
  <c r="G5167" i="1"/>
  <c r="H5167" i="1" s="1"/>
  <c r="G5168" i="1"/>
  <c r="H5168" i="1" s="1"/>
  <c r="G5169" i="1"/>
  <c r="H5169" i="1" s="1"/>
  <c r="G5170" i="1"/>
  <c r="H5170" i="1" s="1"/>
  <c r="G5171" i="1"/>
  <c r="H5171" i="1" s="1"/>
  <c r="G5172" i="1"/>
  <c r="H5172" i="1" s="1"/>
  <c r="G5173" i="1"/>
  <c r="H5173" i="1" s="1"/>
  <c r="G5174" i="1"/>
  <c r="H5174" i="1" s="1"/>
  <c r="G5175" i="1"/>
  <c r="H5175" i="1" s="1"/>
  <c r="G5176" i="1"/>
  <c r="H5176" i="1" s="1"/>
  <c r="G5177" i="1"/>
  <c r="H5177" i="1" s="1"/>
  <c r="G5178" i="1"/>
  <c r="H5178" i="1" s="1"/>
  <c r="G5179" i="1"/>
  <c r="H5179" i="1" s="1"/>
  <c r="G5180" i="1"/>
  <c r="H5180" i="1" s="1"/>
  <c r="G5181" i="1"/>
  <c r="H5181" i="1" s="1"/>
  <c r="G5182" i="1"/>
  <c r="H5182" i="1" s="1"/>
  <c r="G5183" i="1"/>
  <c r="H5183" i="1" s="1"/>
  <c r="G5184" i="1"/>
  <c r="H5184" i="1" s="1"/>
  <c r="G5185" i="1"/>
  <c r="H5185" i="1" s="1"/>
  <c r="G5186" i="1"/>
  <c r="H5186" i="1" s="1"/>
  <c r="G5187" i="1"/>
  <c r="H5187" i="1" s="1"/>
  <c r="G5188" i="1"/>
  <c r="H5188" i="1" s="1"/>
  <c r="G5189" i="1"/>
  <c r="H5189" i="1" s="1"/>
  <c r="G5190" i="1"/>
  <c r="H5190" i="1" s="1"/>
  <c r="G5191" i="1"/>
  <c r="H5191" i="1" s="1"/>
  <c r="G5192" i="1"/>
  <c r="H5192" i="1" s="1"/>
  <c r="G5193" i="1"/>
  <c r="H5193" i="1" s="1"/>
  <c r="G5194" i="1"/>
  <c r="H5194" i="1" s="1"/>
  <c r="G5195" i="1"/>
  <c r="H5195" i="1" s="1"/>
  <c r="G5196" i="1"/>
  <c r="H5196" i="1" s="1"/>
  <c r="G5197" i="1"/>
  <c r="H5197" i="1" s="1"/>
  <c r="G5198" i="1"/>
  <c r="H5198" i="1" s="1"/>
  <c r="G5199" i="1"/>
  <c r="H5199" i="1" s="1"/>
  <c r="G5200" i="1"/>
  <c r="H5200" i="1" s="1"/>
  <c r="G5201" i="1"/>
  <c r="H5201" i="1" s="1"/>
  <c r="G5202" i="1"/>
  <c r="H5202" i="1" s="1"/>
  <c r="G5203" i="1"/>
  <c r="H5203" i="1" s="1"/>
  <c r="G5204" i="1"/>
  <c r="H5204" i="1" s="1"/>
  <c r="G5205" i="1"/>
  <c r="H5205" i="1" s="1"/>
  <c r="G5206" i="1"/>
  <c r="H5206" i="1" s="1"/>
  <c r="G5207" i="1"/>
  <c r="H5207" i="1" s="1"/>
  <c r="G5208" i="1"/>
  <c r="H5208" i="1" s="1"/>
  <c r="G5209" i="1"/>
  <c r="H5209" i="1" s="1"/>
  <c r="G5210" i="1"/>
  <c r="H5210" i="1" s="1"/>
  <c r="G5211" i="1"/>
  <c r="H5211" i="1" s="1"/>
  <c r="G5212" i="1"/>
  <c r="H5212" i="1" s="1"/>
  <c r="G5213" i="1"/>
  <c r="H5213" i="1" s="1"/>
  <c r="G5214" i="1"/>
  <c r="H5214" i="1" s="1"/>
  <c r="G5215" i="1"/>
  <c r="H5215" i="1" s="1"/>
  <c r="G5216" i="1"/>
  <c r="H5216" i="1" s="1"/>
  <c r="G5217" i="1"/>
  <c r="H5217" i="1" s="1"/>
  <c r="G5218" i="1"/>
  <c r="H5218" i="1" s="1"/>
  <c r="G5219" i="1"/>
  <c r="H5219" i="1" s="1"/>
  <c r="G5220" i="1"/>
  <c r="H5220" i="1" s="1"/>
  <c r="G5221" i="1"/>
  <c r="H5221" i="1" s="1"/>
  <c r="G5222" i="1"/>
  <c r="H5222" i="1" s="1"/>
  <c r="G5223" i="1"/>
  <c r="H5223" i="1" s="1"/>
  <c r="G5224" i="1"/>
  <c r="H5224" i="1" s="1"/>
  <c r="G5225" i="1"/>
  <c r="H5225" i="1" s="1"/>
  <c r="G5226" i="1"/>
  <c r="H5226" i="1" s="1"/>
  <c r="G5227" i="1"/>
  <c r="H5227" i="1" s="1"/>
  <c r="G5228" i="1"/>
  <c r="H5228" i="1" s="1"/>
  <c r="G5229" i="1"/>
  <c r="H5229" i="1" s="1"/>
  <c r="G5230" i="1"/>
  <c r="H5230" i="1" s="1"/>
  <c r="G5231" i="1"/>
  <c r="H5231" i="1" s="1"/>
  <c r="G5232" i="1"/>
  <c r="H5232" i="1" s="1"/>
  <c r="G5233" i="1"/>
  <c r="H5233" i="1" s="1"/>
  <c r="G5234" i="1"/>
  <c r="H5234" i="1" s="1"/>
  <c r="G5235" i="1"/>
  <c r="H5235" i="1" s="1"/>
  <c r="G5236" i="1"/>
  <c r="H5236" i="1" s="1"/>
  <c r="G5237" i="1"/>
  <c r="H5237" i="1" s="1"/>
  <c r="G5238" i="1"/>
  <c r="H5238" i="1" s="1"/>
  <c r="G5239" i="1"/>
  <c r="H5239" i="1" s="1"/>
  <c r="G5240" i="1"/>
  <c r="H5240" i="1" s="1"/>
  <c r="G5241" i="1"/>
  <c r="H5241" i="1" s="1"/>
  <c r="G5242" i="1"/>
  <c r="H5242" i="1" s="1"/>
  <c r="G5243" i="1"/>
  <c r="H5243" i="1" s="1"/>
  <c r="G5244" i="1"/>
  <c r="H5244" i="1" s="1"/>
  <c r="G5245" i="1"/>
  <c r="H5245" i="1" s="1"/>
  <c r="G5246" i="1"/>
  <c r="H5246" i="1" s="1"/>
  <c r="G5247" i="1"/>
  <c r="H5247" i="1" s="1"/>
  <c r="G5248" i="1"/>
  <c r="H5248" i="1" s="1"/>
  <c r="G5249" i="1"/>
  <c r="H5249" i="1" s="1"/>
  <c r="G5250" i="1"/>
  <c r="H5250" i="1" s="1"/>
  <c r="G5251" i="1"/>
  <c r="H5251" i="1" s="1"/>
  <c r="G5252" i="1"/>
  <c r="H5252" i="1" s="1"/>
  <c r="G5253" i="1"/>
  <c r="H5253" i="1" s="1"/>
  <c r="G5254" i="1"/>
  <c r="H5254" i="1" s="1"/>
  <c r="G5255" i="1"/>
  <c r="H5255" i="1" s="1"/>
  <c r="G5256" i="1"/>
  <c r="H5256" i="1" s="1"/>
  <c r="G5257" i="1"/>
  <c r="H5257" i="1" s="1"/>
  <c r="G5258" i="1"/>
  <c r="H5258" i="1" s="1"/>
  <c r="G5259" i="1"/>
  <c r="H5259" i="1" s="1"/>
  <c r="G5260" i="1"/>
  <c r="H5260" i="1" s="1"/>
  <c r="G5261" i="1"/>
  <c r="H5261" i="1" s="1"/>
  <c r="G5262" i="1"/>
  <c r="H5262" i="1" s="1"/>
  <c r="G5263" i="1"/>
  <c r="H5263" i="1" s="1"/>
  <c r="G5264" i="1"/>
  <c r="H5264" i="1" s="1"/>
  <c r="G5265" i="1"/>
  <c r="H5265" i="1" s="1"/>
  <c r="G5266" i="1"/>
  <c r="H5266" i="1" s="1"/>
  <c r="G5267" i="1"/>
  <c r="H5267" i="1" s="1"/>
  <c r="G5268" i="1"/>
  <c r="H5268" i="1" s="1"/>
  <c r="G5269" i="1"/>
  <c r="H5269" i="1" s="1"/>
  <c r="G5270" i="1"/>
  <c r="H5270" i="1" s="1"/>
  <c r="G5271" i="1"/>
  <c r="H5271" i="1" s="1"/>
  <c r="G5272" i="1"/>
  <c r="H5272" i="1" s="1"/>
  <c r="G5273" i="1"/>
  <c r="H5273" i="1" s="1"/>
  <c r="G5274" i="1"/>
  <c r="H5274" i="1" s="1"/>
  <c r="G5275" i="1"/>
  <c r="H5275" i="1" s="1"/>
  <c r="G5276" i="1"/>
  <c r="H5276" i="1" s="1"/>
  <c r="G5277" i="1"/>
  <c r="H5277" i="1" s="1"/>
  <c r="G5278" i="1"/>
  <c r="H5278" i="1" s="1"/>
  <c r="G5279" i="1"/>
  <c r="H5279" i="1" s="1"/>
  <c r="G5280" i="1"/>
  <c r="H5280" i="1" s="1"/>
  <c r="G5281" i="1"/>
  <c r="H5281" i="1" s="1"/>
  <c r="G5282" i="1"/>
  <c r="H5282" i="1" s="1"/>
  <c r="G5283" i="1"/>
  <c r="H5283" i="1" s="1"/>
  <c r="G5284" i="1"/>
  <c r="H5284" i="1" s="1"/>
  <c r="G5285" i="1"/>
  <c r="H5285" i="1" s="1"/>
  <c r="G5286" i="1"/>
  <c r="H5286" i="1" s="1"/>
  <c r="G5287" i="1"/>
  <c r="H5287" i="1" s="1"/>
  <c r="G5288" i="1"/>
  <c r="H5288" i="1" s="1"/>
  <c r="G5289" i="1"/>
  <c r="H5289" i="1" s="1"/>
  <c r="G5290" i="1"/>
  <c r="H5290" i="1" s="1"/>
  <c r="G5291" i="1"/>
  <c r="H5291" i="1" s="1"/>
  <c r="G5292" i="1"/>
  <c r="H5292" i="1" s="1"/>
  <c r="G5293" i="1"/>
  <c r="H5293" i="1" s="1"/>
  <c r="G5294" i="1"/>
  <c r="H5294" i="1" s="1"/>
  <c r="G5295" i="1"/>
  <c r="H5295" i="1" s="1"/>
  <c r="G5296" i="1"/>
  <c r="H5296" i="1" s="1"/>
  <c r="G5297" i="1"/>
  <c r="H5297" i="1" s="1"/>
  <c r="G5298" i="1"/>
  <c r="H5298" i="1" s="1"/>
  <c r="G5299" i="1"/>
  <c r="H5299" i="1" s="1"/>
  <c r="G5300" i="1"/>
  <c r="H5300" i="1" s="1"/>
  <c r="G5301" i="1"/>
  <c r="H5301" i="1" s="1"/>
  <c r="G5302" i="1"/>
  <c r="H5302" i="1" s="1"/>
  <c r="G5303" i="1"/>
  <c r="H5303" i="1" s="1"/>
  <c r="G5304" i="1"/>
  <c r="H5304" i="1" s="1"/>
  <c r="G5305" i="1"/>
  <c r="H5305" i="1" s="1"/>
  <c r="G5306" i="1"/>
  <c r="H5306" i="1" s="1"/>
  <c r="G5307" i="1"/>
  <c r="H5307" i="1" s="1"/>
  <c r="G5308" i="1"/>
  <c r="H5308" i="1" s="1"/>
  <c r="G5309" i="1"/>
  <c r="H5309" i="1" s="1"/>
  <c r="G5310" i="1"/>
  <c r="H5310" i="1" s="1"/>
  <c r="G5311" i="1"/>
  <c r="H5311" i="1" s="1"/>
  <c r="G5312" i="1"/>
  <c r="H5312" i="1" s="1"/>
  <c r="G5313" i="1"/>
  <c r="H5313" i="1" s="1"/>
  <c r="G5314" i="1"/>
  <c r="H5314" i="1" s="1"/>
  <c r="G5315" i="1"/>
  <c r="H5315" i="1" s="1"/>
  <c r="G5316" i="1"/>
  <c r="H5316" i="1" s="1"/>
  <c r="G5317" i="1"/>
  <c r="H5317" i="1" s="1"/>
  <c r="G5318" i="1"/>
  <c r="H5318" i="1" s="1"/>
  <c r="G5319" i="1"/>
  <c r="H5319" i="1" s="1"/>
  <c r="G5320" i="1"/>
  <c r="H5320" i="1" s="1"/>
  <c r="G5321" i="1"/>
  <c r="H5321" i="1" s="1"/>
  <c r="G5322" i="1"/>
  <c r="H5322" i="1" s="1"/>
  <c r="G5323" i="1"/>
  <c r="H5323" i="1" s="1"/>
  <c r="G5324" i="1"/>
  <c r="H5324" i="1" s="1"/>
  <c r="G5325" i="1"/>
  <c r="H5325" i="1" s="1"/>
  <c r="G5326" i="1"/>
  <c r="H5326" i="1" s="1"/>
  <c r="G5327" i="1"/>
  <c r="H5327" i="1" s="1"/>
  <c r="G5328" i="1"/>
  <c r="H5328" i="1" s="1"/>
  <c r="G5329" i="1"/>
  <c r="H5329" i="1" s="1"/>
  <c r="G5330" i="1"/>
  <c r="H5330" i="1" s="1"/>
  <c r="G5331" i="1"/>
  <c r="H5331" i="1" s="1"/>
  <c r="G5332" i="1"/>
  <c r="H5332" i="1" s="1"/>
  <c r="G5333" i="1"/>
  <c r="H5333" i="1" s="1"/>
  <c r="G5334" i="1"/>
  <c r="H5334" i="1" s="1"/>
  <c r="G5335" i="1"/>
  <c r="H5335" i="1" s="1"/>
  <c r="G5336" i="1"/>
  <c r="H5336" i="1" s="1"/>
  <c r="G5337" i="1"/>
  <c r="H5337" i="1" s="1"/>
  <c r="G5338" i="1"/>
  <c r="H5338" i="1" s="1"/>
  <c r="G5339" i="1"/>
  <c r="H5339" i="1" s="1"/>
  <c r="G5340" i="1"/>
  <c r="H5340" i="1" s="1"/>
  <c r="G5341" i="1"/>
  <c r="H5341" i="1" s="1"/>
  <c r="G5342" i="1"/>
  <c r="H5342" i="1" s="1"/>
  <c r="G5343" i="1"/>
  <c r="H5343" i="1" s="1"/>
  <c r="G5344" i="1"/>
  <c r="H5344" i="1" s="1"/>
  <c r="G5345" i="1"/>
  <c r="H5345" i="1" s="1"/>
  <c r="G5346" i="1"/>
  <c r="H5346" i="1" s="1"/>
  <c r="G5347" i="1"/>
  <c r="H5347" i="1" s="1"/>
  <c r="G5348" i="1"/>
  <c r="H5348" i="1" s="1"/>
  <c r="G5349" i="1"/>
  <c r="H5349" i="1" s="1"/>
  <c r="G5350" i="1"/>
  <c r="H5350" i="1" s="1"/>
  <c r="G5351" i="1"/>
  <c r="H5351" i="1" s="1"/>
  <c r="G5352" i="1"/>
  <c r="H5352" i="1" s="1"/>
  <c r="G5353" i="1"/>
  <c r="H5353" i="1" s="1"/>
  <c r="G5354" i="1"/>
  <c r="H5354" i="1" s="1"/>
  <c r="G5355" i="1"/>
  <c r="H5355" i="1" s="1"/>
  <c r="G5356" i="1"/>
  <c r="H5356" i="1" s="1"/>
  <c r="G5357" i="1"/>
  <c r="H5357" i="1" s="1"/>
  <c r="G5358" i="1"/>
  <c r="H5358" i="1" s="1"/>
  <c r="G5359" i="1"/>
  <c r="H5359" i="1" s="1"/>
  <c r="G5360" i="1"/>
  <c r="H5360" i="1" s="1"/>
  <c r="G5361" i="1"/>
  <c r="H5361" i="1" s="1"/>
  <c r="G5362" i="1"/>
  <c r="H5362" i="1" s="1"/>
  <c r="G5363" i="1"/>
  <c r="H5363" i="1" s="1"/>
  <c r="G5364" i="1"/>
  <c r="H5364" i="1" s="1"/>
  <c r="G5365" i="1"/>
  <c r="H5365" i="1" s="1"/>
  <c r="G5366" i="1"/>
  <c r="H5366" i="1" s="1"/>
  <c r="G5367" i="1"/>
  <c r="H5367" i="1" s="1"/>
  <c r="G5368" i="1"/>
  <c r="H5368" i="1" s="1"/>
  <c r="G5369" i="1"/>
  <c r="H5369" i="1" s="1"/>
  <c r="G5370" i="1"/>
  <c r="H5370" i="1" s="1"/>
  <c r="G5371" i="1"/>
  <c r="H5371" i="1" s="1"/>
  <c r="G5372" i="1"/>
  <c r="H5372" i="1" s="1"/>
  <c r="G5373" i="1"/>
  <c r="H5373" i="1" s="1"/>
  <c r="G5374" i="1"/>
  <c r="H5374" i="1" s="1"/>
  <c r="G5375" i="1"/>
  <c r="H5375" i="1" s="1"/>
  <c r="G5376" i="1"/>
  <c r="H5376" i="1" s="1"/>
  <c r="G5377" i="1"/>
  <c r="H5377" i="1" s="1"/>
  <c r="G5378" i="1"/>
  <c r="H5378" i="1" s="1"/>
  <c r="G5379" i="1"/>
  <c r="H5379" i="1" s="1"/>
  <c r="G5380" i="1"/>
  <c r="H5380" i="1" s="1"/>
  <c r="G5381" i="1"/>
  <c r="H5381" i="1" s="1"/>
  <c r="G5382" i="1"/>
  <c r="H5382" i="1" s="1"/>
  <c r="G5383" i="1"/>
  <c r="H5383" i="1" s="1"/>
  <c r="G5384" i="1"/>
  <c r="H5384" i="1" s="1"/>
  <c r="G5385" i="1"/>
  <c r="H5385" i="1" s="1"/>
  <c r="G5386" i="1"/>
  <c r="H5386" i="1" s="1"/>
  <c r="G5387" i="1"/>
  <c r="H5387" i="1" s="1"/>
  <c r="G5388" i="1"/>
  <c r="H5388" i="1" s="1"/>
  <c r="G5389" i="1"/>
  <c r="H5389" i="1" s="1"/>
  <c r="G5390" i="1"/>
  <c r="H5390" i="1" s="1"/>
  <c r="G5391" i="1"/>
  <c r="H5391" i="1" s="1"/>
  <c r="G5392" i="1"/>
  <c r="H5392" i="1" s="1"/>
  <c r="G5393" i="1"/>
  <c r="H5393" i="1" s="1"/>
  <c r="G5394" i="1"/>
  <c r="H5394" i="1" s="1"/>
  <c r="G5395" i="1"/>
  <c r="H5395" i="1" s="1"/>
  <c r="G5396" i="1"/>
  <c r="H5396" i="1" s="1"/>
  <c r="G5397" i="1"/>
  <c r="H5397" i="1" s="1"/>
  <c r="G5398" i="1"/>
  <c r="H5398" i="1" s="1"/>
  <c r="G5399" i="1"/>
  <c r="H5399" i="1" s="1"/>
  <c r="G5400" i="1"/>
  <c r="H5400" i="1" s="1"/>
  <c r="G5401" i="1"/>
  <c r="H5401" i="1" s="1"/>
  <c r="G5402" i="1"/>
  <c r="H5402" i="1" s="1"/>
  <c r="G5403" i="1"/>
  <c r="H5403" i="1" s="1"/>
  <c r="G5404" i="1"/>
  <c r="H5404" i="1" s="1"/>
  <c r="G5405" i="1"/>
  <c r="H5405" i="1" s="1"/>
  <c r="G5406" i="1"/>
  <c r="H5406" i="1" s="1"/>
  <c r="G5407" i="1"/>
  <c r="H5407" i="1" s="1"/>
  <c r="G5408" i="1"/>
  <c r="H5408" i="1" s="1"/>
  <c r="G5409" i="1"/>
  <c r="H5409" i="1" s="1"/>
  <c r="G5410" i="1"/>
  <c r="H5410" i="1" s="1"/>
  <c r="G5411" i="1"/>
  <c r="H5411" i="1" s="1"/>
  <c r="G5412" i="1"/>
  <c r="H5412" i="1" s="1"/>
  <c r="G5413" i="1"/>
  <c r="H5413" i="1" s="1"/>
  <c r="G5414" i="1"/>
  <c r="H5414" i="1" s="1"/>
  <c r="G5415" i="1"/>
  <c r="H5415" i="1" s="1"/>
  <c r="G5416" i="1"/>
  <c r="H5416" i="1" s="1"/>
  <c r="G5417" i="1"/>
  <c r="H5417" i="1" s="1"/>
  <c r="G5418" i="1"/>
  <c r="H5418" i="1" s="1"/>
  <c r="G5419" i="1"/>
  <c r="H5419" i="1" s="1"/>
  <c r="G5420" i="1"/>
  <c r="H5420" i="1" s="1"/>
  <c r="G5421" i="1"/>
  <c r="H5421" i="1" s="1"/>
  <c r="G5422" i="1"/>
  <c r="H5422" i="1" s="1"/>
  <c r="G5423" i="1"/>
  <c r="H5423" i="1" s="1"/>
  <c r="G5424" i="1"/>
  <c r="H5424" i="1" s="1"/>
  <c r="G5425" i="1"/>
  <c r="H5425" i="1" s="1"/>
  <c r="G5426" i="1"/>
  <c r="H5426" i="1" s="1"/>
  <c r="G5427" i="1"/>
  <c r="H5427" i="1" s="1"/>
  <c r="G5428" i="1"/>
  <c r="H5428" i="1" s="1"/>
  <c r="G5429" i="1"/>
  <c r="H5429" i="1" s="1"/>
  <c r="G5430" i="1"/>
  <c r="H5430" i="1" s="1"/>
  <c r="G5431" i="1"/>
  <c r="H5431" i="1" s="1"/>
  <c r="G5432" i="1"/>
  <c r="H5432" i="1" s="1"/>
  <c r="G5433" i="1"/>
  <c r="H5433" i="1" s="1"/>
  <c r="G5434" i="1"/>
  <c r="H5434" i="1" s="1"/>
  <c r="G5435" i="1"/>
  <c r="H5435" i="1" s="1"/>
  <c r="G5436" i="1"/>
  <c r="H5436" i="1" s="1"/>
  <c r="G5437" i="1"/>
  <c r="H5437" i="1" s="1"/>
  <c r="G5438" i="1"/>
  <c r="H5438" i="1" s="1"/>
  <c r="G5439" i="1"/>
  <c r="H5439" i="1" s="1"/>
  <c r="G5440" i="1"/>
  <c r="H5440" i="1" s="1"/>
  <c r="G5441" i="1"/>
  <c r="H5441" i="1" s="1"/>
  <c r="G5442" i="1"/>
  <c r="H5442" i="1" s="1"/>
  <c r="G5443" i="1"/>
  <c r="H5443" i="1" s="1"/>
  <c r="G5444" i="1"/>
  <c r="H5444" i="1" s="1"/>
  <c r="G5445" i="1"/>
  <c r="H5445" i="1" s="1"/>
  <c r="G5446" i="1"/>
  <c r="H5446" i="1" s="1"/>
  <c r="G5447" i="1"/>
  <c r="H5447" i="1" s="1"/>
  <c r="G5448" i="1"/>
  <c r="H5448" i="1" s="1"/>
  <c r="G5449" i="1"/>
  <c r="H5449" i="1" s="1"/>
  <c r="G5450" i="1"/>
  <c r="H5450" i="1" s="1"/>
  <c r="G5451" i="1"/>
  <c r="H5451" i="1" s="1"/>
  <c r="G5452" i="1"/>
  <c r="H5452" i="1" s="1"/>
  <c r="G5453" i="1"/>
  <c r="H5453" i="1" s="1"/>
  <c r="G5454" i="1"/>
  <c r="H5454" i="1" s="1"/>
  <c r="G5455" i="1"/>
  <c r="H5455" i="1" s="1"/>
  <c r="G5456" i="1"/>
  <c r="H5456" i="1" s="1"/>
  <c r="G5457" i="1"/>
  <c r="H5457" i="1" s="1"/>
  <c r="G5458" i="1"/>
  <c r="H5458" i="1" s="1"/>
  <c r="G5459" i="1"/>
  <c r="H5459" i="1" s="1"/>
  <c r="G5460" i="1"/>
  <c r="H5460" i="1" s="1"/>
  <c r="G5461" i="1"/>
  <c r="H5461" i="1" s="1"/>
  <c r="G5462" i="1"/>
  <c r="H5462" i="1" s="1"/>
  <c r="G5463" i="1"/>
  <c r="H5463" i="1" s="1"/>
  <c r="G5464" i="1"/>
  <c r="H5464" i="1" s="1"/>
  <c r="G5465" i="1"/>
  <c r="H5465" i="1" s="1"/>
  <c r="G5466" i="1"/>
  <c r="H5466" i="1" s="1"/>
  <c r="G5467" i="1"/>
  <c r="H5467" i="1" s="1"/>
  <c r="G5468" i="1"/>
  <c r="H5468" i="1" s="1"/>
  <c r="G5469" i="1"/>
  <c r="H5469" i="1" s="1"/>
  <c r="G5470" i="1"/>
  <c r="H5470" i="1" s="1"/>
  <c r="G5471" i="1"/>
  <c r="H5471" i="1" s="1"/>
  <c r="G5472" i="1"/>
  <c r="H5472" i="1" s="1"/>
  <c r="G5473" i="1"/>
  <c r="H5473" i="1" s="1"/>
  <c r="G5474" i="1"/>
  <c r="H5474" i="1" s="1"/>
  <c r="G5475" i="1"/>
  <c r="H5475" i="1" s="1"/>
  <c r="G5476" i="1"/>
  <c r="H5476" i="1" s="1"/>
  <c r="G5477" i="1"/>
  <c r="H5477" i="1" s="1"/>
  <c r="G5478" i="1"/>
  <c r="H5478" i="1" s="1"/>
  <c r="G5479" i="1"/>
  <c r="H5479" i="1" s="1"/>
  <c r="G5480" i="1"/>
  <c r="H5480" i="1" s="1"/>
  <c r="G5481" i="1"/>
  <c r="H5481" i="1" s="1"/>
  <c r="G5482" i="1"/>
  <c r="H5482" i="1" s="1"/>
  <c r="G5483" i="1"/>
  <c r="H5483" i="1" s="1"/>
  <c r="G5484" i="1"/>
  <c r="H5484" i="1" s="1"/>
  <c r="G5485" i="1"/>
  <c r="H5485" i="1" s="1"/>
  <c r="G5486" i="1"/>
  <c r="H5486" i="1" s="1"/>
  <c r="G5487" i="1"/>
  <c r="H5487" i="1" s="1"/>
  <c r="G5488" i="1"/>
  <c r="H5488" i="1" s="1"/>
  <c r="G5489" i="1"/>
  <c r="H5489" i="1" s="1"/>
  <c r="G5490" i="1"/>
  <c r="H5490" i="1" s="1"/>
  <c r="G5491" i="1"/>
  <c r="H5491" i="1" s="1"/>
  <c r="G5492" i="1"/>
  <c r="H5492" i="1" s="1"/>
  <c r="G5493" i="1"/>
  <c r="H5493" i="1" s="1"/>
  <c r="G5494" i="1"/>
  <c r="H5494" i="1" s="1"/>
  <c r="G5495" i="1"/>
  <c r="H5495" i="1" s="1"/>
  <c r="G5496" i="1"/>
  <c r="H5496" i="1" s="1"/>
  <c r="G5497" i="1"/>
  <c r="H5497" i="1" s="1"/>
  <c r="G5498" i="1"/>
  <c r="H5498" i="1" s="1"/>
  <c r="G5499" i="1"/>
  <c r="H5499" i="1" s="1"/>
  <c r="G5500" i="1"/>
  <c r="H5500" i="1" s="1"/>
  <c r="G5501" i="1"/>
  <c r="H5501" i="1" s="1"/>
  <c r="G5502" i="1"/>
  <c r="H5502" i="1" s="1"/>
  <c r="G5503" i="1"/>
  <c r="H5503" i="1" s="1"/>
  <c r="G5504" i="1"/>
  <c r="H5504" i="1" s="1"/>
  <c r="G5505" i="1"/>
  <c r="H5505" i="1" s="1"/>
  <c r="G5506" i="1"/>
  <c r="H5506" i="1" s="1"/>
  <c r="G5507" i="1"/>
  <c r="H5507" i="1" s="1"/>
  <c r="G5508" i="1"/>
  <c r="H5508" i="1" s="1"/>
  <c r="G5509" i="1"/>
  <c r="H5509" i="1" s="1"/>
  <c r="G5510" i="1"/>
  <c r="H5510" i="1" s="1"/>
  <c r="G5511" i="1"/>
  <c r="H5511" i="1" s="1"/>
  <c r="G5512" i="1"/>
  <c r="H5512" i="1" s="1"/>
  <c r="G5513" i="1"/>
  <c r="H5513" i="1" s="1"/>
  <c r="G5514" i="1"/>
  <c r="H5514" i="1" s="1"/>
  <c r="G5515" i="1"/>
  <c r="H5515" i="1" s="1"/>
  <c r="G5516" i="1"/>
  <c r="H5516" i="1" s="1"/>
  <c r="G5517" i="1"/>
  <c r="H5517" i="1" s="1"/>
  <c r="G5518" i="1"/>
  <c r="H5518" i="1" s="1"/>
  <c r="G5519" i="1"/>
  <c r="H5519" i="1" s="1"/>
  <c r="G5520" i="1"/>
  <c r="H5520" i="1" s="1"/>
  <c r="G5521" i="1"/>
  <c r="H5521" i="1" s="1"/>
  <c r="G5522" i="1"/>
  <c r="H5522" i="1" s="1"/>
  <c r="G5523" i="1"/>
  <c r="H5523" i="1" s="1"/>
  <c r="G5524" i="1"/>
  <c r="H5524" i="1" s="1"/>
  <c r="G5525" i="1"/>
  <c r="H5525" i="1" s="1"/>
  <c r="G5526" i="1"/>
  <c r="H5526" i="1" s="1"/>
  <c r="G5527" i="1"/>
  <c r="H5527" i="1" s="1"/>
  <c r="G5528" i="1"/>
  <c r="H5528" i="1" s="1"/>
  <c r="G5529" i="1"/>
  <c r="H5529" i="1" s="1"/>
  <c r="G5530" i="1"/>
  <c r="H5530" i="1" s="1"/>
  <c r="G5531" i="1"/>
  <c r="H5531" i="1" s="1"/>
  <c r="G5532" i="1"/>
  <c r="H5532" i="1" s="1"/>
  <c r="G5533" i="1"/>
  <c r="H5533" i="1" s="1"/>
  <c r="G5534" i="1"/>
  <c r="H5534" i="1" s="1"/>
  <c r="G5535" i="1"/>
  <c r="H5535" i="1" s="1"/>
  <c r="G5536" i="1"/>
  <c r="H5536" i="1" s="1"/>
  <c r="G5537" i="1"/>
  <c r="H5537" i="1" s="1"/>
  <c r="G5538" i="1"/>
  <c r="H5538" i="1" s="1"/>
  <c r="G5539" i="1"/>
  <c r="H5539" i="1" s="1"/>
  <c r="G5540" i="1"/>
  <c r="H5540" i="1" s="1"/>
  <c r="G5541" i="1"/>
  <c r="H5541" i="1" s="1"/>
  <c r="G5542" i="1"/>
  <c r="H5542" i="1" s="1"/>
  <c r="G5543" i="1"/>
  <c r="H5543" i="1" s="1"/>
  <c r="G5544" i="1"/>
  <c r="H5544" i="1" s="1"/>
  <c r="G5545" i="1"/>
  <c r="H5545" i="1" s="1"/>
  <c r="G5546" i="1"/>
  <c r="H5546" i="1" s="1"/>
  <c r="G5547" i="1"/>
  <c r="H5547" i="1" s="1"/>
  <c r="G5548" i="1"/>
  <c r="H5548" i="1" s="1"/>
  <c r="G5549" i="1"/>
  <c r="H5549" i="1" s="1"/>
  <c r="G5550" i="1"/>
  <c r="H5550" i="1" s="1"/>
  <c r="G5551" i="1"/>
  <c r="H5551" i="1" s="1"/>
  <c r="G5552" i="1"/>
  <c r="H5552" i="1" s="1"/>
  <c r="G5553" i="1"/>
  <c r="H5553" i="1" s="1"/>
  <c r="G5554" i="1"/>
  <c r="H5554" i="1" s="1"/>
  <c r="G5555" i="1"/>
  <c r="H5555" i="1" s="1"/>
  <c r="G5556" i="1"/>
  <c r="H5556" i="1" s="1"/>
  <c r="G5557" i="1"/>
  <c r="H5557" i="1" s="1"/>
  <c r="G5558" i="1"/>
  <c r="H5558" i="1" s="1"/>
  <c r="G5559" i="1"/>
  <c r="H5559" i="1" s="1"/>
  <c r="G5560" i="1"/>
  <c r="H5560" i="1" s="1"/>
  <c r="G5561" i="1"/>
  <c r="H5561" i="1" s="1"/>
  <c r="G5562" i="1"/>
  <c r="H5562" i="1" s="1"/>
  <c r="G5563" i="1"/>
  <c r="H5563" i="1" s="1"/>
  <c r="G5564" i="1"/>
  <c r="H5564" i="1" s="1"/>
  <c r="G5565" i="1"/>
  <c r="H5565" i="1" s="1"/>
  <c r="G5566" i="1"/>
  <c r="H5566" i="1" s="1"/>
  <c r="G5567" i="1"/>
  <c r="H5567" i="1" s="1"/>
  <c r="G5568" i="1"/>
  <c r="H5568" i="1" s="1"/>
  <c r="G5569" i="1"/>
  <c r="H5569" i="1" s="1"/>
  <c r="G5570" i="1"/>
  <c r="H5570" i="1" s="1"/>
  <c r="G5571" i="1"/>
  <c r="H5571" i="1" s="1"/>
  <c r="G5572" i="1"/>
  <c r="H5572" i="1" s="1"/>
  <c r="G5573" i="1"/>
  <c r="H5573" i="1" s="1"/>
  <c r="G5574" i="1"/>
  <c r="H5574" i="1" s="1"/>
  <c r="G5575" i="1"/>
  <c r="H5575" i="1" s="1"/>
  <c r="G5576" i="1"/>
  <c r="H5576" i="1" s="1"/>
  <c r="G5577" i="1"/>
  <c r="H5577" i="1" s="1"/>
  <c r="G5578" i="1"/>
  <c r="H5578" i="1" s="1"/>
  <c r="G5579" i="1"/>
  <c r="H5579" i="1" s="1"/>
  <c r="G5580" i="1"/>
  <c r="H5580" i="1" s="1"/>
  <c r="G5581" i="1"/>
  <c r="H5581" i="1" s="1"/>
  <c r="G5582" i="1"/>
  <c r="H5582" i="1" s="1"/>
  <c r="G5583" i="1"/>
  <c r="H5583" i="1" s="1"/>
  <c r="G5584" i="1"/>
  <c r="H5584" i="1" s="1"/>
  <c r="G5585" i="1"/>
  <c r="H5585" i="1" s="1"/>
  <c r="G5586" i="1"/>
  <c r="H5586" i="1" s="1"/>
  <c r="G5587" i="1"/>
  <c r="H5587" i="1" s="1"/>
  <c r="G5588" i="1"/>
  <c r="H5588" i="1" s="1"/>
  <c r="G5589" i="1"/>
  <c r="H5589" i="1" s="1"/>
  <c r="G5590" i="1"/>
  <c r="H5590" i="1" s="1"/>
  <c r="G5591" i="1"/>
  <c r="H5591" i="1" s="1"/>
  <c r="G5592" i="1"/>
  <c r="H5592" i="1" s="1"/>
  <c r="G5593" i="1"/>
  <c r="H5593" i="1" s="1"/>
  <c r="G5594" i="1"/>
  <c r="H5594" i="1" s="1"/>
  <c r="G5595" i="1"/>
  <c r="H5595" i="1" s="1"/>
  <c r="G5596" i="1"/>
  <c r="H5596" i="1" s="1"/>
  <c r="G5597" i="1"/>
  <c r="H5597" i="1" s="1"/>
  <c r="G5598" i="1"/>
  <c r="H5598" i="1" s="1"/>
  <c r="G5599" i="1"/>
  <c r="H5599" i="1" s="1"/>
  <c r="G5600" i="1"/>
  <c r="H5600" i="1" s="1"/>
  <c r="G5601" i="1"/>
  <c r="H5601" i="1" s="1"/>
  <c r="G5602" i="1"/>
  <c r="H5602" i="1" s="1"/>
  <c r="G5603" i="1"/>
  <c r="H5603" i="1" s="1"/>
  <c r="G5604" i="1"/>
  <c r="H5604" i="1" s="1"/>
  <c r="G5605" i="1"/>
  <c r="H5605" i="1" s="1"/>
  <c r="G5606" i="1"/>
  <c r="H5606" i="1" s="1"/>
  <c r="G5607" i="1"/>
  <c r="H5607" i="1" s="1"/>
  <c r="G5608" i="1"/>
  <c r="H5608" i="1" s="1"/>
  <c r="G5609" i="1"/>
  <c r="H5609" i="1" s="1"/>
  <c r="G5610" i="1"/>
  <c r="H5610" i="1" s="1"/>
  <c r="G5611" i="1"/>
  <c r="H5611" i="1" s="1"/>
  <c r="G5612" i="1"/>
  <c r="H5612" i="1" s="1"/>
  <c r="G5613" i="1"/>
  <c r="H5613" i="1" s="1"/>
  <c r="G5614" i="1"/>
  <c r="H5614" i="1" s="1"/>
  <c r="G5615" i="1"/>
  <c r="H5615" i="1" s="1"/>
  <c r="G5616" i="1"/>
  <c r="H5616" i="1" s="1"/>
  <c r="G5617" i="1"/>
  <c r="H5617" i="1" s="1"/>
  <c r="G5618" i="1"/>
  <c r="H5618" i="1" s="1"/>
  <c r="G5619" i="1"/>
  <c r="H5619" i="1" s="1"/>
  <c r="G5620" i="1"/>
  <c r="H5620" i="1" s="1"/>
  <c r="G5621" i="1"/>
  <c r="H5621" i="1" s="1"/>
  <c r="G5622" i="1"/>
  <c r="H5622" i="1" s="1"/>
  <c r="G5623" i="1"/>
  <c r="H5623" i="1" s="1"/>
  <c r="G5624" i="1"/>
  <c r="H5624" i="1" s="1"/>
  <c r="G5625" i="1"/>
  <c r="H5625" i="1" s="1"/>
  <c r="G5626" i="1"/>
  <c r="H5626" i="1" s="1"/>
  <c r="G5627" i="1"/>
  <c r="H5627" i="1" s="1"/>
  <c r="G5628" i="1"/>
  <c r="H5628" i="1" s="1"/>
  <c r="G5629" i="1"/>
  <c r="H5629" i="1" s="1"/>
  <c r="G5630" i="1"/>
  <c r="H5630" i="1" s="1"/>
  <c r="G5631" i="1"/>
  <c r="H5631" i="1" s="1"/>
  <c r="G5632" i="1"/>
  <c r="H5632" i="1" s="1"/>
  <c r="G5633" i="1"/>
  <c r="H5633" i="1" s="1"/>
  <c r="G5634" i="1"/>
  <c r="H5634" i="1" s="1"/>
  <c r="G5635" i="1"/>
  <c r="H5635" i="1" s="1"/>
  <c r="G5636" i="1"/>
  <c r="H5636" i="1" s="1"/>
  <c r="G5637" i="1"/>
  <c r="H5637" i="1" s="1"/>
  <c r="G5638" i="1"/>
  <c r="H5638" i="1" s="1"/>
  <c r="G5639" i="1"/>
  <c r="H5639" i="1" s="1"/>
  <c r="G5640" i="1"/>
  <c r="H5640" i="1" s="1"/>
  <c r="G5641" i="1"/>
  <c r="H5641" i="1" s="1"/>
  <c r="G5642" i="1"/>
  <c r="H5642" i="1" s="1"/>
  <c r="G5643" i="1"/>
  <c r="H5643" i="1" s="1"/>
  <c r="G5644" i="1"/>
  <c r="H5644" i="1" s="1"/>
  <c r="G5645" i="1"/>
  <c r="H5645" i="1" s="1"/>
  <c r="G5646" i="1"/>
  <c r="H5646" i="1" s="1"/>
  <c r="G5647" i="1"/>
  <c r="H5647" i="1" s="1"/>
  <c r="G5648" i="1"/>
  <c r="H5648" i="1" s="1"/>
  <c r="G5649" i="1"/>
  <c r="H5649" i="1" s="1"/>
  <c r="G5650" i="1"/>
  <c r="H5650" i="1" s="1"/>
  <c r="G5651" i="1"/>
  <c r="H5651" i="1" s="1"/>
  <c r="G5652" i="1"/>
  <c r="H5652" i="1" s="1"/>
  <c r="G5653" i="1"/>
  <c r="H5653" i="1" s="1"/>
  <c r="G5654" i="1"/>
  <c r="H5654" i="1" s="1"/>
  <c r="G5655" i="1"/>
  <c r="H5655" i="1" s="1"/>
  <c r="G5656" i="1"/>
  <c r="H5656" i="1" s="1"/>
  <c r="G5657" i="1"/>
  <c r="H5657" i="1" s="1"/>
  <c r="G5658" i="1"/>
  <c r="H5658" i="1" s="1"/>
  <c r="G5659" i="1"/>
  <c r="H5659" i="1" s="1"/>
  <c r="G5660" i="1"/>
  <c r="H5660" i="1" s="1"/>
  <c r="G5661" i="1"/>
  <c r="H5661" i="1" s="1"/>
  <c r="G5662" i="1"/>
  <c r="H5662" i="1" s="1"/>
  <c r="G5663" i="1"/>
  <c r="H5663" i="1" s="1"/>
  <c r="G5664" i="1"/>
  <c r="H5664" i="1" s="1"/>
  <c r="G5665" i="1"/>
  <c r="H5665" i="1" s="1"/>
  <c r="G5666" i="1"/>
  <c r="H5666" i="1" s="1"/>
  <c r="G5667" i="1"/>
  <c r="H5667" i="1" s="1"/>
  <c r="G5668" i="1"/>
  <c r="H5668" i="1" s="1"/>
  <c r="G5669" i="1"/>
  <c r="H5669" i="1" s="1"/>
  <c r="G5670" i="1"/>
  <c r="H5670" i="1" s="1"/>
  <c r="G5671" i="1"/>
  <c r="H5671" i="1" s="1"/>
  <c r="G5672" i="1"/>
  <c r="H5672" i="1" s="1"/>
  <c r="G5673" i="1"/>
  <c r="H5673" i="1" s="1"/>
  <c r="G5674" i="1"/>
  <c r="H5674" i="1" s="1"/>
  <c r="G5675" i="1"/>
  <c r="H5675" i="1" s="1"/>
  <c r="G5676" i="1"/>
  <c r="H5676" i="1" s="1"/>
  <c r="G5677" i="1"/>
  <c r="H5677" i="1" s="1"/>
  <c r="G5678" i="1"/>
  <c r="H5678" i="1" s="1"/>
  <c r="G5679" i="1"/>
  <c r="H5679" i="1" s="1"/>
  <c r="G5680" i="1"/>
  <c r="H5680" i="1" s="1"/>
  <c r="G5681" i="1"/>
  <c r="H5681" i="1" s="1"/>
  <c r="G5682" i="1"/>
  <c r="H5682" i="1" s="1"/>
  <c r="G5683" i="1"/>
  <c r="H5683" i="1" s="1"/>
  <c r="G5684" i="1"/>
  <c r="H5684" i="1" s="1"/>
  <c r="G5685" i="1"/>
  <c r="H5685" i="1" s="1"/>
  <c r="G5686" i="1"/>
  <c r="H5686" i="1" s="1"/>
  <c r="G5687" i="1"/>
  <c r="H5687" i="1" s="1"/>
  <c r="G5688" i="1"/>
  <c r="H5688" i="1" s="1"/>
  <c r="G5689" i="1"/>
  <c r="H5689" i="1" s="1"/>
  <c r="G5690" i="1"/>
  <c r="H5690" i="1" s="1"/>
  <c r="G5691" i="1"/>
  <c r="H5691" i="1" s="1"/>
  <c r="G5692" i="1"/>
  <c r="H5692" i="1" s="1"/>
  <c r="G5693" i="1"/>
  <c r="H5693" i="1" s="1"/>
  <c r="G5694" i="1"/>
  <c r="H5694" i="1" s="1"/>
  <c r="G5695" i="1"/>
  <c r="H5695" i="1" s="1"/>
  <c r="G5696" i="1"/>
  <c r="H5696" i="1" s="1"/>
  <c r="G5697" i="1"/>
  <c r="H5697" i="1" s="1"/>
  <c r="G5698" i="1"/>
  <c r="H5698" i="1" s="1"/>
  <c r="G5699" i="1"/>
  <c r="H5699" i="1" s="1"/>
  <c r="G5700" i="1"/>
  <c r="H5700" i="1" s="1"/>
  <c r="G5701" i="1"/>
  <c r="H5701" i="1" s="1"/>
  <c r="G5702" i="1"/>
  <c r="H5702" i="1" s="1"/>
  <c r="G5703" i="1"/>
  <c r="H5703" i="1" s="1"/>
  <c r="G5704" i="1"/>
  <c r="H5704" i="1" s="1"/>
  <c r="G5705" i="1"/>
  <c r="H5705" i="1" s="1"/>
  <c r="G5706" i="1"/>
  <c r="H5706" i="1" s="1"/>
  <c r="G5707" i="1"/>
  <c r="H5707" i="1" s="1"/>
  <c r="G5708" i="1"/>
  <c r="H5708" i="1" s="1"/>
  <c r="G5709" i="1"/>
  <c r="H5709" i="1" s="1"/>
  <c r="G5710" i="1"/>
  <c r="H5710" i="1" s="1"/>
  <c r="G5711" i="1"/>
  <c r="H5711" i="1" s="1"/>
  <c r="G5712" i="1"/>
  <c r="H5712" i="1" s="1"/>
  <c r="G5713" i="1"/>
  <c r="H5713" i="1" s="1"/>
  <c r="G5714" i="1"/>
  <c r="H5714" i="1" s="1"/>
  <c r="G5715" i="1"/>
  <c r="H5715" i="1" s="1"/>
  <c r="G5716" i="1"/>
  <c r="H5716" i="1" s="1"/>
  <c r="G5717" i="1"/>
  <c r="H5717" i="1" s="1"/>
  <c r="G5718" i="1"/>
  <c r="H5718" i="1" s="1"/>
  <c r="G5719" i="1"/>
  <c r="H5719" i="1" s="1"/>
  <c r="G5720" i="1"/>
  <c r="H5720" i="1" s="1"/>
  <c r="G5721" i="1"/>
  <c r="H5721" i="1" s="1"/>
  <c r="G5722" i="1"/>
  <c r="H5722" i="1" s="1"/>
  <c r="G5723" i="1"/>
  <c r="H5723" i="1" s="1"/>
  <c r="G5724" i="1"/>
  <c r="H5724" i="1" s="1"/>
  <c r="G5725" i="1"/>
  <c r="H5725" i="1" s="1"/>
  <c r="G5726" i="1"/>
  <c r="H5726" i="1" s="1"/>
  <c r="G5727" i="1"/>
  <c r="H5727" i="1" s="1"/>
  <c r="G5728" i="1"/>
  <c r="H5728" i="1" s="1"/>
  <c r="G5729" i="1"/>
  <c r="H5729" i="1" s="1"/>
  <c r="G5730" i="1"/>
  <c r="H5730" i="1" s="1"/>
  <c r="G5731" i="1"/>
  <c r="H5731" i="1" s="1"/>
  <c r="G5732" i="1"/>
  <c r="H5732" i="1" s="1"/>
  <c r="G5733" i="1"/>
  <c r="H5733" i="1" s="1"/>
  <c r="G5734" i="1"/>
  <c r="H5734" i="1" s="1"/>
  <c r="G5735" i="1"/>
  <c r="H5735" i="1" s="1"/>
  <c r="G5736" i="1"/>
  <c r="H5736" i="1" s="1"/>
  <c r="G5737" i="1"/>
  <c r="H5737" i="1" s="1"/>
  <c r="G5738" i="1"/>
  <c r="H5738" i="1" s="1"/>
  <c r="G5739" i="1"/>
  <c r="H5739" i="1" s="1"/>
  <c r="G5740" i="1"/>
  <c r="H5740" i="1" s="1"/>
  <c r="G5741" i="1"/>
  <c r="H5741" i="1" s="1"/>
  <c r="G5742" i="1"/>
  <c r="H5742" i="1" s="1"/>
  <c r="G5743" i="1"/>
  <c r="H5743" i="1" s="1"/>
  <c r="G5744" i="1"/>
  <c r="H5744" i="1" s="1"/>
  <c r="G5745" i="1"/>
  <c r="H5745" i="1" s="1"/>
  <c r="G5746" i="1"/>
  <c r="H5746" i="1" s="1"/>
  <c r="G5747" i="1"/>
  <c r="H5747" i="1" s="1"/>
  <c r="G5748" i="1"/>
  <c r="H5748" i="1" s="1"/>
  <c r="G5749" i="1"/>
  <c r="H5749" i="1" s="1"/>
  <c r="G5750" i="1"/>
  <c r="H5750" i="1" s="1"/>
  <c r="G5751" i="1"/>
  <c r="H5751" i="1" s="1"/>
  <c r="G5752" i="1"/>
  <c r="H5752" i="1" s="1"/>
  <c r="G5753" i="1"/>
  <c r="H5753" i="1" s="1"/>
  <c r="G5754" i="1"/>
  <c r="H5754" i="1" s="1"/>
  <c r="G5755" i="1"/>
  <c r="H5755" i="1" s="1"/>
  <c r="G5756" i="1"/>
  <c r="H5756" i="1" s="1"/>
  <c r="G5757" i="1"/>
  <c r="H5757" i="1" s="1"/>
  <c r="G5758" i="1"/>
  <c r="H5758" i="1" s="1"/>
  <c r="G5759" i="1"/>
  <c r="H5759" i="1" s="1"/>
  <c r="G5760" i="1"/>
  <c r="H5760" i="1" s="1"/>
  <c r="G5761" i="1"/>
  <c r="H5761" i="1" s="1"/>
  <c r="G5762" i="1"/>
  <c r="H5762" i="1" s="1"/>
  <c r="G5763" i="1"/>
  <c r="H5763" i="1" s="1"/>
  <c r="G5764" i="1"/>
  <c r="H5764" i="1" s="1"/>
  <c r="G5765" i="1"/>
  <c r="H5765" i="1" s="1"/>
  <c r="G5766" i="1"/>
  <c r="H5766" i="1" s="1"/>
  <c r="G5767" i="1"/>
  <c r="H5767" i="1" s="1"/>
  <c r="G5768" i="1"/>
  <c r="H5768" i="1" s="1"/>
  <c r="G5769" i="1"/>
  <c r="H5769" i="1" s="1"/>
  <c r="G5770" i="1"/>
  <c r="H5770" i="1" s="1"/>
  <c r="G5771" i="1"/>
  <c r="H5771" i="1" s="1"/>
  <c r="G5772" i="1"/>
  <c r="H5772" i="1" s="1"/>
  <c r="G5773" i="1"/>
  <c r="H5773" i="1" s="1"/>
  <c r="G5774" i="1"/>
  <c r="H5774" i="1" s="1"/>
  <c r="G5775" i="1"/>
  <c r="H5775" i="1" s="1"/>
  <c r="G5776" i="1"/>
  <c r="H5776" i="1" s="1"/>
  <c r="G5777" i="1"/>
  <c r="H5777" i="1" s="1"/>
  <c r="G5778" i="1"/>
  <c r="H5778" i="1" s="1"/>
  <c r="G5779" i="1"/>
  <c r="H5779" i="1" s="1"/>
  <c r="G5780" i="1"/>
  <c r="H5780" i="1" s="1"/>
  <c r="G5781" i="1"/>
  <c r="H5781" i="1" s="1"/>
  <c r="G5782" i="1"/>
  <c r="H5782" i="1" s="1"/>
  <c r="G5783" i="1"/>
  <c r="H5783" i="1" s="1"/>
  <c r="G5784" i="1"/>
  <c r="H5784" i="1" s="1"/>
  <c r="G5785" i="1"/>
  <c r="H5785" i="1" s="1"/>
  <c r="G5786" i="1"/>
  <c r="H5786" i="1" s="1"/>
  <c r="G5787" i="1"/>
  <c r="H5787" i="1" s="1"/>
  <c r="G5788" i="1"/>
  <c r="H5788" i="1" s="1"/>
  <c r="G5789" i="1"/>
  <c r="H5789" i="1" s="1"/>
  <c r="G5790" i="1"/>
  <c r="H5790" i="1" s="1"/>
  <c r="G5791" i="1"/>
  <c r="H5791" i="1" s="1"/>
  <c r="G5792" i="1"/>
  <c r="H5792" i="1" s="1"/>
  <c r="G5793" i="1"/>
  <c r="H5793" i="1" s="1"/>
  <c r="G5794" i="1"/>
  <c r="H5794" i="1" s="1"/>
  <c r="G5795" i="1"/>
  <c r="H5795" i="1" s="1"/>
  <c r="G5796" i="1"/>
  <c r="H5796" i="1" s="1"/>
  <c r="G5797" i="1"/>
  <c r="H5797" i="1" s="1"/>
  <c r="G5798" i="1"/>
  <c r="H5798" i="1" s="1"/>
  <c r="G5799" i="1"/>
  <c r="H5799" i="1" s="1"/>
  <c r="G5800" i="1"/>
  <c r="H5800" i="1" s="1"/>
  <c r="G5801" i="1"/>
  <c r="H5801" i="1" s="1"/>
  <c r="G5802" i="1"/>
  <c r="H5802" i="1" s="1"/>
  <c r="G5803" i="1"/>
  <c r="H5803" i="1" s="1"/>
  <c r="G5804" i="1"/>
  <c r="H5804" i="1" s="1"/>
  <c r="G5805" i="1"/>
  <c r="H5805" i="1" s="1"/>
  <c r="G5806" i="1"/>
  <c r="H5806" i="1" s="1"/>
  <c r="G5807" i="1"/>
  <c r="H5807" i="1" s="1"/>
  <c r="G5808" i="1"/>
  <c r="H5808" i="1" s="1"/>
  <c r="G5809" i="1"/>
  <c r="H5809" i="1" s="1"/>
  <c r="G5810" i="1"/>
  <c r="H5810" i="1" s="1"/>
  <c r="G5811" i="1"/>
  <c r="H5811" i="1" s="1"/>
  <c r="G5812" i="1"/>
  <c r="H5812" i="1" s="1"/>
  <c r="G5813" i="1"/>
  <c r="H5813" i="1" s="1"/>
  <c r="G5814" i="1"/>
  <c r="H5814" i="1" s="1"/>
  <c r="G5815" i="1"/>
  <c r="H5815" i="1" s="1"/>
  <c r="G5816" i="1"/>
  <c r="H5816" i="1" s="1"/>
  <c r="G5817" i="1"/>
  <c r="H5817" i="1" s="1"/>
  <c r="G5818" i="1"/>
  <c r="H5818" i="1" s="1"/>
  <c r="G5819" i="1"/>
  <c r="H5819" i="1" s="1"/>
  <c r="G5820" i="1"/>
  <c r="H5820" i="1" s="1"/>
  <c r="G5821" i="1"/>
  <c r="H5821" i="1" s="1"/>
  <c r="G5822" i="1"/>
  <c r="H5822" i="1" s="1"/>
  <c r="G5823" i="1"/>
  <c r="H5823" i="1" s="1"/>
  <c r="G5824" i="1"/>
  <c r="H5824" i="1" s="1"/>
  <c r="G5825" i="1"/>
  <c r="H5825" i="1" s="1"/>
  <c r="G5826" i="1"/>
  <c r="H5826" i="1" s="1"/>
  <c r="G5827" i="1"/>
  <c r="H5827" i="1" s="1"/>
  <c r="G5828" i="1"/>
  <c r="H5828" i="1" s="1"/>
  <c r="G5829" i="1"/>
  <c r="H5829" i="1" s="1"/>
  <c r="G5830" i="1"/>
  <c r="H5830" i="1" s="1"/>
  <c r="G5831" i="1"/>
  <c r="H5831" i="1" s="1"/>
  <c r="G5832" i="1"/>
  <c r="H5832" i="1" s="1"/>
  <c r="G5833" i="1"/>
  <c r="H5833" i="1" s="1"/>
  <c r="G5834" i="1"/>
  <c r="H5834" i="1" s="1"/>
  <c r="G5835" i="1"/>
  <c r="H5835" i="1" s="1"/>
  <c r="G5836" i="1"/>
  <c r="H5836" i="1" s="1"/>
  <c r="G5837" i="1"/>
  <c r="H5837" i="1" s="1"/>
  <c r="G5838" i="1"/>
  <c r="H5838" i="1" s="1"/>
  <c r="G5839" i="1"/>
  <c r="H5839" i="1" s="1"/>
  <c r="G5840" i="1"/>
  <c r="H5840" i="1" s="1"/>
  <c r="G5841" i="1"/>
  <c r="H5841" i="1" s="1"/>
  <c r="G5842" i="1"/>
  <c r="H5842" i="1" s="1"/>
  <c r="G5843" i="1"/>
  <c r="H5843" i="1" s="1"/>
  <c r="G5844" i="1"/>
  <c r="H5844" i="1" s="1"/>
  <c r="G5845" i="1"/>
  <c r="H5845" i="1" s="1"/>
  <c r="G5846" i="1"/>
  <c r="H5846" i="1" s="1"/>
  <c r="G5847" i="1"/>
  <c r="H5847" i="1" s="1"/>
  <c r="G5848" i="1"/>
  <c r="H5848" i="1" s="1"/>
  <c r="G5849" i="1"/>
  <c r="H5849" i="1" s="1"/>
  <c r="G5850" i="1"/>
  <c r="H5850" i="1" s="1"/>
  <c r="G5851" i="1"/>
  <c r="H5851" i="1" s="1"/>
  <c r="G5852" i="1"/>
  <c r="H5852" i="1" s="1"/>
  <c r="G5853" i="1"/>
  <c r="H5853" i="1" s="1"/>
  <c r="G5854" i="1"/>
  <c r="H5854" i="1" s="1"/>
  <c r="G5855" i="1"/>
  <c r="H5855" i="1" s="1"/>
  <c r="G5856" i="1"/>
  <c r="H5856" i="1" s="1"/>
  <c r="G5857" i="1"/>
  <c r="H5857" i="1" s="1"/>
  <c r="G5858" i="1"/>
  <c r="H5858" i="1" s="1"/>
  <c r="G5859" i="1"/>
  <c r="H5859" i="1" s="1"/>
  <c r="G5860" i="1"/>
  <c r="H5860" i="1" s="1"/>
  <c r="G5861" i="1"/>
  <c r="H5861" i="1" s="1"/>
  <c r="G5862" i="1"/>
  <c r="H5862" i="1" s="1"/>
  <c r="G5863" i="1"/>
  <c r="H5863" i="1" s="1"/>
  <c r="G5864" i="1"/>
  <c r="H5864" i="1" s="1"/>
  <c r="G5865" i="1"/>
  <c r="H5865" i="1" s="1"/>
  <c r="G5866" i="1"/>
  <c r="H5866" i="1" s="1"/>
  <c r="G5867" i="1"/>
  <c r="H5867" i="1" s="1"/>
  <c r="G5868" i="1"/>
  <c r="H5868" i="1" s="1"/>
  <c r="G5869" i="1"/>
  <c r="H5869" i="1" s="1"/>
  <c r="G5870" i="1"/>
  <c r="H5870" i="1" s="1"/>
  <c r="G5871" i="1"/>
  <c r="H5871" i="1" s="1"/>
  <c r="G5872" i="1"/>
  <c r="H5872" i="1" s="1"/>
  <c r="G5873" i="1"/>
  <c r="H5873" i="1" s="1"/>
  <c r="G5874" i="1"/>
  <c r="H5874" i="1" s="1"/>
  <c r="G5875" i="1"/>
  <c r="H5875" i="1" s="1"/>
  <c r="G5876" i="1"/>
  <c r="H5876" i="1" s="1"/>
  <c r="G5877" i="1"/>
  <c r="H5877" i="1" s="1"/>
  <c r="G5878" i="1"/>
  <c r="H5878" i="1" s="1"/>
  <c r="G5879" i="1"/>
  <c r="H5879" i="1" s="1"/>
  <c r="G5880" i="1"/>
  <c r="H5880" i="1" s="1"/>
  <c r="G5881" i="1"/>
  <c r="H5881" i="1" s="1"/>
  <c r="G5882" i="1"/>
  <c r="H5882" i="1" s="1"/>
  <c r="G5883" i="1"/>
  <c r="H5883" i="1" s="1"/>
  <c r="G5884" i="1"/>
  <c r="H5884" i="1" s="1"/>
  <c r="G5885" i="1"/>
  <c r="H5885" i="1" s="1"/>
  <c r="G5886" i="1"/>
  <c r="H5886" i="1" s="1"/>
  <c r="G5887" i="1"/>
  <c r="H5887" i="1" s="1"/>
  <c r="G5888" i="1"/>
  <c r="H5888" i="1" s="1"/>
  <c r="G5889" i="1"/>
  <c r="H5889" i="1" s="1"/>
  <c r="G5890" i="1"/>
  <c r="H5890" i="1" s="1"/>
  <c r="G5891" i="1"/>
  <c r="H5891" i="1" s="1"/>
  <c r="G5892" i="1"/>
  <c r="H5892" i="1" s="1"/>
  <c r="G5893" i="1"/>
  <c r="H5893" i="1" s="1"/>
  <c r="G5894" i="1"/>
  <c r="H5894" i="1" s="1"/>
  <c r="G5895" i="1"/>
  <c r="H5895" i="1" s="1"/>
  <c r="G5896" i="1"/>
  <c r="H5896" i="1" s="1"/>
  <c r="G5897" i="1"/>
  <c r="H5897" i="1" s="1"/>
  <c r="G5898" i="1"/>
  <c r="H5898" i="1" s="1"/>
  <c r="G5899" i="1"/>
  <c r="H5899" i="1" s="1"/>
  <c r="G5900" i="1"/>
  <c r="H5900" i="1" s="1"/>
  <c r="G5901" i="1"/>
  <c r="H5901" i="1" s="1"/>
  <c r="G5902" i="1"/>
  <c r="H5902" i="1" s="1"/>
  <c r="G5903" i="1"/>
  <c r="H5903" i="1" s="1"/>
  <c r="G5904" i="1"/>
  <c r="H5904" i="1" s="1"/>
  <c r="G5905" i="1"/>
  <c r="H5905" i="1" s="1"/>
  <c r="G5906" i="1"/>
  <c r="H5906" i="1" s="1"/>
  <c r="G5907" i="1"/>
  <c r="H5907" i="1" s="1"/>
  <c r="G5908" i="1"/>
  <c r="H5908" i="1" s="1"/>
  <c r="G5909" i="1"/>
  <c r="H5909" i="1" s="1"/>
  <c r="G5910" i="1"/>
  <c r="H5910" i="1" s="1"/>
  <c r="G5911" i="1"/>
  <c r="H5911" i="1" s="1"/>
  <c r="G5912" i="1"/>
  <c r="H5912" i="1" s="1"/>
  <c r="G5913" i="1"/>
  <c r="H5913" i="1" s="1"/>
  <c r="G5914" i="1"/>
  <c r="H5914" i="1" s="1"/>
  <c r="G5915" i="1"/>
  <c r="H5915" i="1" s="1"/>
  <c r="G5916" i="1"/>
  <c r="H5916" i="1" s="1"/>
  <c r="G5917" i="1"/>
  <c r="H5917" i="1" s="1"/>
  <c r="G5918" i="1"/>
  <c r="H5918" i="1" s="1"/>
  <c r="G5919" i="1"/>
  <c r="H5919" i="1" s="1"/>
  <c r="G5920" i="1"/>
  <c r="H5920" i="1" s="1"/>
  <c r="G5921" i="1"/>
  <c r="H5921" i="1" s="1"/>
  <c r="G5922" i="1"/>
  <c r="H5922" i="1" s="1"/>
  <c r="G5923" i="1"/>
  <c r="H5923" i="1" s="1"/>
  <c r="G5924" i="1"/>
  <c r="H5924" i="1" s="1"/>
  <c r="G5925" i="1"/>
  <c r="H5925" i="1" s="1"/>
  <c r="G5926" i="1"/>
  <c r="H5926" i="1" s="1"/>
  <c r="G5927" i="1"/>
  <c r="H5927" i="1" s="1"/>
  <c r="G5928" i="1"/>
  <c r="H5928" i="1" s="1"/>
  <c r="G5929" i="1"/>
  <c r="H5929" i="1" s="1"/>
  <c r="G5930" i="1"/>
  <c r="H5930" i="1" s="1"/>
  <c r="G5931" i="1"/>
  <c r="H5931" i="1" s="1"/>
  <c r="G5932" i="1"/>
  <c r="H5932" i="1" s="1"/>
  <c r="G5933" i="1"/>
  <c r="H5933" i="1" s="1"/>
  <c r="G5934" i="1"/>
  <c r="H5934" i="1" s="1"/>
  <c r="G5935" i="1"/>
  <c r="H5935" i="1" s="1"/>
  <c r="G5936" i="1"/>
  <c r="H5936" i="1" s="1"/>
  <c r="G5937" i="1"/>
  <c r="H5937" i="1" s="1"/>
  <c r="G5938" i="1"/>
  <c r="H5938" i="1" s="1"/>
  <c r="G5939" i="1"/>
  <c r="H5939" i="1" s="1"/>
  <c r="G5940" i="1"/>
  <c r="H5940" i="1" s="1"/>
  <c r="G5941" i="1"/>
  <c r="H5941" i="1" s="1"/>
  <c r="G5942" i="1"/>
  <c r="H5942" i="1" s="1"/>
  <c r="G5943" i="1"/>
  <c r="H5943" i="1" s="1"/>
  <c r="G5944" i="1"/>
  <c r="H5944" i="1" s="1"/>
  <c r="G5945" i="1"/>
  <c r="H5945" i="1" s="1"/>
  <c r="G5946" i="1"/>
  <c r="H5946" i="1" s="1"/>
  <c r="G5947" i="1"/>
  <c r="H5947" i="1" s="1"/>
  <c r="G5948" i="1"/>
  <c r="H5948" i="1" s="1"/>
  <c r="G5949" i="1"/>
  <c r="H5949" i="1" s="1"/>
  <c r="G5950" i="1"/>
  <c r="H5950" i="1" s="1"/>
  <c r="G5951" i="1"/>
  <c r="H5951" i="1" s="1"/>
  <c r="G5952" i="1"/>
  <c r="H5952" i="1" s="1"/>
  <c r="G5953" i="1"/>
  <c r="H5953" i="1" s="1"/>
  <c r="G5954" i="1"/>
  <c r="H5954" i="1" s="1"/>
  <c r="G5955" i="1"/>
  <c r="H5955" i="1" s="1"/>
  <c r="G5956" i="1"/>
  <c r="H5956" i="1" s="1"/>
  <c r="G5957" i="1"/>
  <c r="H5957" i="1" s="1"/>
  <c r="G5958" i="1"/>
  <c r="H5958" i="1" s="1"/>
  <c r="G5959" i="1"/>
  <c r="H5959" i="1" s="1"/>
  <c r="G5960" i="1"/>
  <c r="H5960" i="1" s="1"/>
  <c r="G5961" i="1"/>
  <c r="H5961" i="1" s="1"/>
  <c r="G5962" i="1"/>
  <c r="H5962" i="1" s="1"/>
  <c r="G5963" i="1"/>
  <c r="H5963" i="1" s="1"/>
  <c r="G5964" i="1"/>
  <c r="H5964" i="1" s="1"/>
  <c r="G5965" i="1"/>
  <c r="H5965" i="1" s="1"/>
  <c r="G5966" i="1"/>
  <c r="H5966" i="1" s="1"/>
  <c r="G5967" i="1"/>
  <c r="H5967" i="1" s="1"/>
  <c r="G5968" i="1"/>
  <c r="H5968" i="1" s="1"/>
  <c r="G5969" i="1"/>
  <c r="H5969" i="1" s="1"/>
  <c r="G5970" i="1"/>
  <c r="H5970" i="1" s="1"/>
  <c r="G5971" i="1"/>
  <c r="H5971" i="1" s="1"/>
  <c r="G5972" i="1"/>
  <c r="H5972" i="1" s="1"/>
  <c r="G5973" i="1"/>
  <c r="H5973" i="1" s="1"/>
  <c r="G5974" i="1"/>
  <c r="H5974" i="1" s="1"/>
  <c r="G5975" i="1"/>
  <c r="H5975" i="1" s="1"/>
  <c r="G5976" i="1"/>
  <c r="H5976" i="1" s="1"/>
  <c r="G5977" i="1"/>
  <c r="H5977" i="1" s="1"/>
  <c r="G5978" i="1"/>
  <c r="H5978" i="1" s="1"/>
  <c r="G5979" i="1"/>
  <c r="H5979" i="1" s="1"/>
  <c r="G5980" i="1"/>
  <c r="H5980" i="1" s="1"/>
  <c r="G5981" i="1"/>
  <c r="H5981" i="1" s="1"/>
  <c r="G5982" i="1"/>
  <c r="H5982" i="1" s="1"/>
  <c r="G5983" i="1"/>
  <c r="H5983" i="1" s="1"/>
  <c r="G5984" i="1"/>
  <c r="H5984" i="1" s="1"/>
  <c r="G5985" i="1"/>
  <c r="H5985" i="1" s="1"/>
  <c r="G5986" i="1"/>
  <c r="H5986" i="1" s="1"/>
  <c r="G5987" i="1"/>
  <c r="H5987" i="1" s="1"/>
  <c r="G5988" i="1"/>
  <c r="H5988" i="1" s="1"/>
  <c r="G5989" i="1"/>
  <c r="H5989" i="1" s="1"/>
  <c r="G5990" i="1"/>
  <c r="H5990" i="1" s="1"/>
  <c r="G5991" i="1"/>
  <c r="H5991" i="1" s="1"/>
  <c r="G5992" i="1"/>
  <c r="H5992" i="1" s="1"/>
  <c r="G5993" i="1"/>
  <c r="H5993" i="1" s="1"/>
  <c r="G5994" i="1"/>
  <c r="H5994" i="1" s="1"/>
  <c r="G5995" i="1"/>
  <c r="H5995" i="1" s="1"/>
  <c r="G5996" i="1"/>
  <c r="H5996" i="1" s="1"/>
  <c r="G5997" i="1"/>
  <c r="H5997" i="1" s="1"/>
  <c r="G5998" i="1"/>
  <c r="H5998" i="1" s="1"/>
  <c r="G5999" i="1"/>
  <c r="H5999" i="1" s="1"/>
  <c r="G6000" i="1"/>
  <c r="H6000" i="1" s="1"/>
  <c r="G6001" i="1"/>
  <c r="H6001" i="1" s="1"/>
  <c r="G6002" i="1"/>
  <c r="H6002" i="1" s="1"/>
  <c r="G6003" i="1"/>
  <c r="H6003" i="1" s="1"/>
  <c r="G6004" i="1"/>
  <c r="H6004" i="1" s="1"/>
  <c r="G6005" i="1"/>
  <c r="H6005" i="1" s="1"/>
  <c r="G6006" i="1"/>
  <c r="H6006" i="1" s="1"/>
  <c r="G6007" i="1"/>
  <c r="H6007" i="1" s="1"/>
  <c r="G6008" i="1"/>
  <c r="H6008" i="1" s="1"/>
  <c r="G6009" i="1"/>
  <c r="H6009" i="1" s="1"/>
  <c r="G6010" i="1"/>
  <c r="H6010" i="1" s="1"/>
  <c r="G6011" i="1"/>
  <c r="H6011" i="1" s="1"/>
  <c r="G6012" i="1"/>
  <c r="H6012" i="1" s="1"/>
  <c r="G6013" i="1"/>
  <c r="H6013" i="1" s="1"/>
  <c r="G6014" i="1"/>
  <c r="H6014" i="1" s="1"/>
  <c r="G6015" i="1"/>
  <c r="H6015" i="1" s="1"/>
  <c r="G6016" i="1"/>
  <c r="H6016" i="1" s="1"/>
  <c r="G6017" i="1"/>
  <c r="H6017" i="1" s="1"/>
  <c r="G6018" i="1"/>
  <c r="H6018" i="1" s="1"/>
  <c r="G6019" i="1"/>
  <c r="H6019" i="1" s="1"/>
  <c r="G6020" i="1"/>
  <c r="H6020" i="1" s="1"/>
  <c r="G6021" i="1"/>
  <c r="H6021" i="1" s="1"/>
  <c r="G6022" i="1"/>
  <c r="H6022" i="1" s="1"/>
  <c r="G6023" i="1"/>
  <c r="H6023" i="1" s="1"/>
  <c r="G6024" i="1"/>
  <c r="H6024" i="1" s="1"/>
  <c r="G6025" i="1"/>
  <c r="H6025" i="1" s="1"/>
  <c r="G6026" i="1"/>
  <c r="H6026" i="1" s="1"/>
  <c r="G6027" i="1"/>
  <c r="H6027" i="1" s="1"/>
  <c r="G6028" i="1"/>
  <c r="H6028" i="1" s="1"/>
  <c r="G6029" i="1"/>
  <c r="H6029" i="1" s="1"/>
  <c r="G6030" i="1"/>
  <c r="H6030" i="1" s="1"/>
  <c r="G6031" i="1"/>
  <c r="H6031" i="1" s="1"/>
  <c r="G6032" i="1"/>
  <c r="H6032" i="1" s="1"/>
  <c r="G6033" i="1"/>
  <c r="H6033" i="1" s="1"/>
  <c r="G6034" i="1"/>
  <c r="H6034" i="1" s="1"/>
  <c r="G6035" i="1"/>
  <c r="H6035" i="1" s="1"/>
  <c r="G6036" i="1"/>
  <c r="H6036" i="1" s="1"/>
  <c r="G6037" i="1"/>
  <c r="H6037" i="1" s="1"/>
  <c r="G6038" i="1"/>
  <c r="H6038" i="1" s="1"/>
  <c r="G6039" i="1"/>
  <c r="H6039" i="1" s="1"/>
  <c r="G6040" i="1"/>
  <c r="H6040" i="1" s="1"/>
  <c r="G6041" i="1"/>
  <c r="H6041" i="1" s="1"/>
  <c r="G6042" i="1"/>
  <c r="H6042" i="1" s="1"/>
  <c r="G6043" i="1"/>
  <c r="H6043" i="1" s="1"/>
  <c r="G6044" i="1"/>
  <c r="H6044" i="1" s="1"/>
  <c r="G6045" i="1"/>
  <c r="H6045" i="1" s="1"/>
  <c r="G6046" i="1"/>
  <c r="H6046" i="1" s="1"/>
  <c r="G6047" i="1"/>
  <c r="H6047" i="1" s="1"/>
  <c r="G6048" i="1"/>
  <c r="H6048" i="1" s="1"/>
  <c r="G6049" i="1"/>
  <c r="H6049" i="1" s="1"/>
  <c r="G6050" i="1"/>
  <c r="H6050" i="1" s="1"/>
  <c r="G6051" i="1"/>
  <c r="H6051" i="1" s="1"/>
  <c r="G6052" i="1"/>
  <c r="H6052" i="1" s="1"/>
  <c r="G6053" i="1"/>
  <c r="H6053" i="1" s="1"/>
  <c r="G6054" i="1"/>
  <c r="H6054" i="1" s="1"/>
  <c r="G6055" i="1"/>
  <c r="H6055" i="1" s="1"/>
  <c r="G6056" i="1"/>
  <c r="H6056" i="1" s="1"/>
  <c r="G6057" i="1"/>
  <c r="H6057" i="1" s="1"/>
  <c r="G6058" i="1"/>
  <c r="H6058" i="1" s="1"/>
  <c r="G6059" i="1"/>
  <c r="H6059" i="1" s="1"/>
  <c r="G6060" i="1"/>
  <c r="H6060" i="1" s="1"/>
  <c r="G6061" i="1"/>
  <c r="H6061" i="1" s="1"/>
  <c r="G6062" i="1"/>
  <c r="H6062" i="1" s="1"/>
  <c r="G6063" i="1"/>
  <c r="H6063" i="1" s="1"/>
  <c r="G6064" i="1"/>
  <c r="H6064" i="1" s="1"/>
  <c r="G6065" i="1"/>
  <c r="H6065" i="1" s="1"/>
  <c r="G6066" i="1"/>
  <c r="H6066" i="1" s="1"/>
  <c r="G6067" i="1"/>
  <c r="H6067" i="1" s="1"/>
  <c r="G6068" i="1"/>
  <c r="H6068" i="1" s="1"/>
  <c r="G6069" i="1"/>
  <c r="H6069" i="1" s="1"/>
  <c r="G6070" i="1"/>
  <c r="H6070" i="1" s="1"/>
  <c r="G6071" i="1"/>
  <c r="H6071" i="1" s="1"/>
  <c r="G6072" i="1"/>
  <c r="H6072" i="1" s="1"/>
  <c r="G6073" i="1"/>
  <c r="H6073" i="1" s="1"/>
  <c r="G6074" i="1"/>
  <c r="H6074" i="1" s="1"/>
  <c r="G6075" i="1"/>
  <c r="H6075" i="1" s="1"/>
  <c r="G6076" i="1"/>
  <c r="H6076" i="1" s="1"/>
  <c r="G6077" i="1"/>
  <c r="H6077" i="1" s="1"/>
  <c r="G6078" i="1"/>
  <c r="H6078" i="1" s="1"/>
  <c r="G6079" i="1"/>
  <c r="H6079" i="1" s="1"/>
  <c r="G6080" i="1"/>
  <c r="H6080" i="1" s="1"/>
  <c r="G6081" i="1"/>
  <c r="H6081" i="1" s="1"/>
  <c r="G6082" i="1"/>
  <c r="H6082" i="1" s="1"/>
  <c r="G6083" i="1"/>
  <c r="H6083" i="1" s="1"/>
  <c r="G6084" i="1"/>
  <c r="H6084" i="1" s="1"/>
  <c r="G6085" i="1"/>
  <c r="H6085" i="1" s="1"/>
  <c r="G6086" i="1"/>
  <c r="H6086" i="1" s="1"/>
  <c r="G6087" i="1"/>
  <c r="H6087" i="1" s="1"/>
  <c r="G6088" i="1"/>
  <c r="H6088" i="1" s="1"/>
  <c r="G6089" i="1"/>
  <c r="H6089" i="1" s="1"/>
  <c r="G6090" i="1"/>
  <c r="H6090" i="1" s="1"/>
  <c r="G6091" i="1"/>
  <c r="H6091" i="1" s="1"/>
  <c r="G6092" i="1"/>
  <c r="H6092" i="1" s="1"/>
  <c r="G6093" i="1"/>
  <c r="H6093" i="1" s="1"/>
  <c r="G6094" i="1"/>
  <c r="H6094" i="1" s="1"/>
  <c r="G6095" i="1"/>
  <c r="H6095" i="1" s="1"/>
  <c r="G6096" i="1"/>
  <c r="H6096" i="1" s="1"/>
  <c r="G6097" i="1"/>
  <c r="H6097" i="1" s="1"/>
  <c r="G6098" i="1"/>
  <c r="H6098" i="1" s="1"/>
  <c r="G6099" i="1"/>
  <c r="H6099" i="1" s="1"/>
  <c r="G6100" i="1"/>
  <c r="H6100" i="1" s="1"/>
  <c r="G6101" i="1"/>
  <c r="H6101" i="1" s="1"/>
  <c r="G6102" i="1"/>
  <c r="H6102" i="1" s="1"/>
  <c r="G6103" i="1"/>
  <c r="H6103" i="1" s="1"/>
  <c r="G6104" i="1"/>
  <c r="H6104" i="1" s="1"/>
  <c r="G6105" i="1"/>
  <c r="H6105" i="1" s="1"/>
  <c r="G6106" i="1"/>
  <c r="H6106" i="1" s="1"/>
  <c r="G6107" i="1"/>
  <c r="H6107" i="1" s="1"/>
  <c r="G6108" i="1"/>
  <c r="H6108" i="1" s="1"/>
  <c r="G6109" i="1"/>
  <c r="H6109" i="1" s="1"/>
  <c r="G6110" i="1"/>
  <c r="H6110" i="1" s="1"/>
  <c r="G6111" i="1"/>
  <c r="H6111" i="1" s="1"/>
  <c r="G6112" i="1"/>
  <c r="H6112" i="1" s="1"/>
  <c r="G6113" i="1"/>
  <c r="H6113" i="1" s="1"/>
  <c r="G6114" i="1"/>
  <c r="H6114" i="1" s="1"/>
  <c r="G6115" i="1"/>
  <c r="H6115" i="1" s="1"/>
  <c r="G6116" i="1"/>
  <c r="H6116" i="1" s="1"/>
  <c r="G6117" i="1"/>
  <c r="H6117" i="1" s="1"/>
  <c r="G6118" i="1"/>
  <c r="H6118" i="1" s="1"/>
  <c r="G6119" i="1"/>
  <c r="H6119" i="1" s="1"/>
  <c r="G6120" i="1"/>
  <c r="H6120" i="1" s="1"/>
  <c r="G6121" i="1"/>
  <c r="H6121" i="1" s="1"/>
  <c r="G6122" i="1"/>
  <c r="H6122" i="1" s="1"/>
  <c r="G6123" i="1"/>
  <c r="H6123" i="1" s="1"/>
  <c r="G6124" i="1"/>
  <c r="H6124" i="1" s="1"/>
  <c r="G6125" i="1"/>
  <c r="H6125" i="1" s="1"/>
  <c r="G6126" i="1"/>
  <c r="H6126" i="1" s="1"/>
  <c r="G6127" i="1"/>
  <c r="H6127" i="1" s="1"/>
  <c r="G6128" i="1"/>
  <c r="H6128" i="1" s="1"/>
  <c r="G6129" i="1"/>
  <c r="H6129" i="1" s="1"/>
  <c r="G6130" i="1"/>
  <c r="H6130" i="1" s="1"/>
  <c r="G6131" i="1"/>
  <c r="H6131" i="1" s="1"/>
  <c r="G6132" i="1"/>
  <c r="H6132" i="1" s="1"/>
  <c r="G6133" i="1"/>
  <c r="H6133" i="1" s="1"/>
  <c r="G6134" i="1"/>
  <c r="H6134" i="1" s="1"/>
  <c r="G6135" i="1"/>
  <c r="H6135" i="1" s="1"/>
  <c r="G6136" i="1"/>
  <c r="H6136" i="1" s="1"/>
  <c r="G6137" i="1"/>
  <c r="H6137" i="1" s="1"/>
  <c r="G6138" i="1"/>
  <c r="H6138" i="1" s="1"/>
  <c r="G6139" i="1"/>
  <c r="H6139" i="1" s="1"/>
  <c r="G6140" i="1"/>
  <c r="H6140" i="1" s="1"/>
  <c r="G6141" i="1"/>
  <c r="H6141" i="1" s="1"/>
  <c r="G6142" i="1"/>
  <c r="H6142" i="1" s="1"/>
  <c r="G6143" i="1"/>
  <c r="H6143" i="1" s="1"/>
  <c r="G6144" i="1"/>
  <c r="H6144" i="1" s="1"/>
  <c r="G6145" i="1"/>
  <c r="H6145" i="1" s="1"/>
  <c r="G6146" i="1"/>
  <c r="H6146" i="1" s="1"/>
  <c r="G6147" i="1"/>
  <c r="H6147" i="1" s="1"/>
  <c r="G6148" i="1"/>
  <c r="H6148" i="1" s="1"/>
  <c r="G6149" i="1"/>
  <c r="H6149" i="1" s="1"/>
  <c r="G6150" i="1"/>
  <c r="H6150" i="1" s="1"/>
  <c r="G6151" i="1"/>
  <c r="H6151" i="1" s="1"/>
  <c r="G6152" i="1"/>
  <c r="H6152" i="1" s="1"/>
  <c r="G6153" i="1"/>
  <c r="H6153" i="1" s="1"/>
  <c r="G6154" i="1"/>
  <c r="H6154" i="1" s="1"/>
  <c r="G6155" i="1"/>
  <c r="H6155" i="1" s="1"/>
  <c r="G6156" i="1"/>
  <c r="H6156" i="1" s="1"/>
  <c r="G6157" i="1"/>
  <c r="H6157" i="1" s="1"/>
  <c r="G6158" i="1"/>
  <c r="H6158" i="1" s="1"/>
  <c r="G6159" i="1"/>
  <c r="H6159" i="1" s="1"/>
  <c r="G6160" i="1"/>
  <c r="H6160" i="1" s="1"/>
  <c r="G6161" i="1"/>
  <c r="H6161" i="1" s="1"/>
  <c r="G6162" i="1"/>
  <c r="H6162" i="1" s="1"/>
  <c r="G6163" i="1"/>
  <c r="H6163" i="1" s="1"/>
  <c r="G6164" i="1"/>
  <c r="H6164" i="1" s="1"/>
  <c r="G6165" i="1"/>
  <c r="H6165" i="1" s="1"/>
  <c r="G6166" i="1"/>
  <c r="H6166" i="1" s="1"/>
  <c r="G6167" i="1"/>
  <c r="H6167" i="1" s="1"/>
  <c r="G6168" i="1"/>
  <c r="H6168" i="1" s="1"/>
  <c r="G6169" i="1"/>
  <c r="H6169" i="1" s="1"/>
  <c r="G6170" i="1"/>
  <c r="H6170" i="1" s="1"/>
  <c r="G6171" i="1"/>
  <c r="H6171" i="1" s="1"/>
  <c r="G6172" i="1"/>
  <c r="H6172" i="1" s="1"/>
  <c r="G6173" i="1"/>
  <c r="H6173" i="1" s="1"/>
  <c r="G6174" i="1"/>
  <c r="H6174" i="1" s="1"/>
  <c r="G6175" i="1"/>
  <c r="H6175" i="1" s="1"/>
  <c r="G6176" i="1"/>
  <c r="H6176" i="1" s="1"/>
  <c r="G6177" i="1"/>
  <c r="H6177" i="1" s="1"/>
  <c r="G6178" i="1"/>
  <c r="H6178" i="1" s="1"/>
  <c r="G6179" i="1"/>
  <c r="H6179" i="1" s="1"/>
  <c r="G6180" i="1"/>
  <c r="H6180" i="1" s="1"/>
  <c r="G6181" i="1"/>
  <c r="H6181" i="1" s="1"/>
  <c r="G6182" i="1"/>
  <c r="H6182" i="1" s="1"/>
  <c r="G6183" i="1"/>
  <c r="H6183" i="1" s="1"/>
  <c r="G6184" i="1"/>
  <c r="H6184" i="1" s="1"/>
  <c r="G6185" i="1"/>
  <c r="H6185" i="1" s="1"/>
  <c r="G6186" i="1"/>
  <c r="H6186" i="1" s="1"/>
  <c r="G6187" i="1"/>
  <c r="H6187" i="1" s="1"/>
  <c r="G6188" i="1"/>
  <c r="H6188" i="1" s="1"/>
  <c r="G6189" i="1"/>
  <c r="H6189" i="1" s="1"/>
  <c r="G6190" i="1"/>
  <c r="H6190" i="1" s="1"/>
  <c r="G6191" i="1"/>
  <c r="H6191" i="1" s="1"/>
  <c r="G6192" i="1"/>
  <c r="H6192" i="1" s="1"/>
  <c r="G6193" i="1"/>
  <c r="H6193" i="1" s="1"/>
  <c r="G6194" i="1"/>
  <c r="H6194" i="1" s="1"/>
  <c r="G6195" i="1"/>
  <c r="H6195" i="1" s="1"/>
  <c r="G6196" i="1"/>
  <c r="H6196" i="1" s="1"/>
  <c r="G6197" i="1"/>
  <c r="H6197" i="1" s="1"/>
  <c r="G6198" i="1"/>
  <c r="H6198" i="1" s="1"/>
  <c r="G6199" i="1"/>
  <c r="H6199" i="1" s="1"/>
  <c r="G6200" i="1"/>
  <c r="H6200" i="1" s="1"/>
  <c r="G6201" i="1"/>
  <c r="H6201" i="1" s="1"/>
  <c r="G6202" i="1"/>
  <c r="H6202" i="1" s="1"/>
  <c r="G6203" i="1"/>
  <c r="H6203" i="1" s="1"/>
  <c r="G6204" i="1"/>
  <c r="H6204" i="1" s="1"/>
  <c r="G6205" i="1"/>
  <c r="H6205" i="1" s="1"/>
  <c r="G6206" i="1"/>
  <c r="H6206" i="1" s="1"/>
  <c r="G6207" i="1"/>
  <c r="H6207" i="1" s="1"/>
  <c r="G6208" i="1"/>
  <c r="H6208" i="1" s="1"/>
  <c r="G6209" i="1"/>
  <c r="H6209" i="1" s="1"/>
  <c r="G6210" i="1"/>
  <c r="H6210" i="1" s="1"/>
  <c r="G6211" i="1"/>
  <c r="H6211" i="1" s="1"/>
  <c r="G6212" i="1"/>
  <c r="H6212" i="1" s="1"/>
  <c r="G6213" i="1"/>
  <c r="H6213" i="1" s="1"/>
  <c r="G6214" i="1"/>
  <c r="H6214" i="1" s="1"/>
  <c r="G6215" i="1"/>
  <c r="H6215" i="1" s="1"/>
  <c r="G6216" i="1"/>
  <c r="H6216" i="1" s="1"/>
  <c r="G6217" i="1"/>
  <c r="H6217" i="1" s="1"/>
  <c r="G6218" i="1"/>
  <c r="H6218" i="1" s="1"/>
  <c r="G6219" i="1"/>
  <c r="H6219" i="1" s="1"/>
  <c r="G6220" i="1"/>
  <c r="H6220" i="1" s="1"/>
  <c r="G6221" i="1"/>
  <c r="H6221" i="1" s="1"/>
  <c r="G6222" i="1"/>
  <c r="H6222" i="1" s="1"/>
  <c r="G6223" i="1"/>
  <c r="H6223" i="1" s="1"/>
  <c r="G6224" i="1"/>
  <c r="H6224" i="1" s="1"/>
  <c r="G6225" i="1"/>
  <c r="H6225" i="1" s="1"/>
  <c r="G6226" i="1"/>
  <c r="H6226" i="1" s="1"/>
  <c r="G6227" i="1"/>
  <c r="H6227" i="1" s="1"/>
  <c r="G6228" i="1"/>
  <c r="H6228" i="1" s="1"/>
  <c r="G6229" i="1"/>
  <c r="H6229" i="1" s="1"/>
  <c r="G6230" i="1"/>
  <c r="H6230" i="1" s="1"/>
  <c r="G6231" i="1"/>
  <c r="H6231" i="1" s="1"/>
  <c r="G6232" i="1"/>
  <c r="H6232" i="1" s="1"/>
  <c r="G6233" i="1"/>
  <c r="H6233" i="1" s="1"/>
  <c r="G6234" i="1"/>
  <c r="H6234" i="1" s="1"/>
  <c r="G6235" i="1"/>
  <c r="H6235" i="1" s="1"/>
  <c r="G6236" i="1"/>
  <c r="H6236" i="1" s="1"/>
  <c r="G6237" i="1"/>
  <c r="H6237" i="1" s="1"/>
  <c r="G6238" i="1"/>
  <c r="H6238" i="1" s="1"/>
  <c r="G6239" i="1"/>
  <c r="H6239" i="1" s="1"/>
  <c r="G6240" i="1"/>
  <c r="H6240" i="1" s="1"/>
  <c r="G6241" i="1"/>
  <c r="H6241" i="1" s="1"/>
  <c r="G6242" i="1"/>
  <c r="H6242" i="1" s="1"/>
  <c r="G6243" i="1"/>
  <c r="H6243" i="1" s="1"/>
  <c r="G6244" i="1"/>
  <c r="H6244" i="1" s="1"/>
  <c r="G6245" i="1"/>
  <c r="H6245" i="1" s="1"/>
  <c r="G6246" i="1"/>
  <c r="H6246" i="1" s="1"/>
  <c r="G6247" i="1"/>
  <c r="H6247" i="1" s="1"/>
  <c r="G6248" i="1"/>
  <c r="H6248" i="1" s="1"/>
  <c r="G6249" i="1"/>
  <c r="H6249" i="1" s="1"/>
  <c r="G6250" i="1"/>
  <c r="H6250" i="1" s="1"/>
  <c r="G6251" i="1"/>
  <c r="H6251" i="1" s="1"/>
  <c r="G6252" i="1"/>
  <c r="H6252" i="1" s="1"/>
  <c r="G6253" i="1"/>
  <c r="H6253" i="1" s="1"/>
  <c r="G6254" i="1"/>
  <c r="H6254" i="1" s="1"/>
  <c r="G6255" i="1"/>
  <c r="H6255" i="1" s="1"/>
  <c r="G6256" i="1"/>
  <c r="H6256" i="1" s="1"/>
  <c r="G6257" i="1"/>
  <c r="H6257" i="1" s="1"/>
  <c r="G6258" i="1"/>
  <c r="H6258" i="1" s="1"/>
  <c r="G6259" i="1"/>
  <c r="H6259" i="1" s="1"/>
  <c r="G6260" i="1"/>
  <c r="H6260" i="1" s="1"/>
  <c r="G6261" i="1"/>
  <c r="H6261" i="1" s="1"/>
  <c r="G6262" i="1"/>
  <c r="H6262" i="1" s="1"/>
  <c r="G6263" i="1"/>
  <c r="H6263" i="1" s="1"/>
  <c r="G6264" i="1"/>
  <c r="H6264" i="1" s="1"/>
  <c r="G6265" i="1"/>
  <c r="H6265" i="1" s="1"/>
  <c r="G6266" i="1"/>
  <c r="H6266" i="1" s="1"/>
  <c r="G6267" i="1"/>
  <c r="H6267" i="1" s="1"/>
  <c r="G6268" i="1"/>
  <c r="H6268" i="1" s="1"/>
  <c r="G6269" i="1"/>
  <c r="H6269" i="1" s="1"/>
  <c r="G6270" i="1"/>
  <c r="H6270" i="1" s="1"/>
  <c r="G6271" i="1"/>
  <c r="H6271" i="1" s="1"/>
  <c r="G6272" i="1"/>
  <c r="H6272" i="1" s="1"/>
  <c r="G6273" i="1"/>
  <c r="H6273" i="1" s="1"/>
  <c r="G6274" i="1"/>
  <c r="H6274" i="1" s="1"/>
  <c r="G6275" i="1"/>
  <c r="H6275" i="1" s="1"/>
  <c r="G6276" i="1"/>
  <c r="H6276" i="1" s="1"/>
  <c r="G6277" i="1"/>
  <c r="H6277" i="1" s="1"/>
  <c r="G6278" i="1"/>
  <c r="H6278" i="1" s="1"/>
  <c r="G6279" i="1"/>
  <c r="H6279" i="1" s="1"/>
  <c r="G6280" i="1"/>
  <c r="H6280" i="1" s="1"/>
  <c r="G6281" i="1"/>
  <c r="H6281" i="1" s="1"/>
  <c r="G6282" i="1"/>
  <c r="H6282" i="1" s="1"/>
  <c r="G6283" i="1"/>
  <c r="H6283" i="1" s="1"/>
  <c r="G6284" i="1"/>
  <c r="H6284" i="1" s="1"/>
  <c r="G6285" i="1"/>
  <c r="H6285" i="1" s="1"/>
  <c r="G6286" i="1"/>
  <c r="H6286" i="1" s="1"/>
  <c r="G6287" i="1"/>
  <c r="H6287" i="1" s="1"/>
  <c r="G6288" i="1"/>
  <c r="H6288" i="1" s="1"/>
  <c r="G6289" i="1"/>
  <c r="H6289" i="1" s="1"/>
  <c r="G6290" i="1"/>
  <c r="H6290" i="1" s="1"/>
  <c r="G6291" i="1"/>
  <c r="H6291" i="1" s="1"/>
  <c r="G6292" i="1"/>
  <c r="H6292" i="1" s="1"/>
  <c r="G6293" i="1"/>
  <c r="H6293" i="1" s="1"/>
  <c r="G6294" i="1"/>
  <c r="H6294" i="1" s="1"/>
  <c r="G6295" i="1"/>
  <c r="H6295" i="1" s="1"/>
  <c r="G6296" i="1"/>
  <c r="H6296" i="1" s="1"/>
  <c r="G6297" i="1"/>
  <c r="H6297" i="1" s="1"/>
  <c r="G6298" i="1"/>
  <c r="H6298" i="1" s="1"/>
  <c r="G6299" i="1"/>
  <c r="H6299" i="1" s="1"/>
  <c r="G6300" i="1"/>
  <c r="H6300" i="1" s="1"/>
  <c r="G6301" i="1"/>
  <c r="H6301" i="1" s="1"/>
  <c r="G6302" i="1"/>
  <c r="H6302" i="1" s="1"/>
  <c r="G6303" i="1"/>
  <c r="H6303" i="1" s="1"/>
  <c r="G6304" i="1"/>
  <c r="H6304" i="1" s="1"/>
  <c r="G6305" i="1"/>
  <c r="H6305" i="1" s="1"/>
  <c r="G6306" i="1"/>
  <c r="H6306" i="1" s="1"/>
  <c r="G6307" i="1"/>
  <c r="H6307" i="1" s="1"/>
  <c r="G6308" i="1"/>
  <c r="H6308" i="1" s="1"/>
  <c r="G6309" i="1"/>
  <c r="H6309" i="1" s="1"/>
  <c r="G6310" i="1"/>
  <c r="H6310" i="1" s="1"/>
  <c r="G6311" i="1"/>
  <c r="H6311" i="1" s="1"/>
  <c r="G6312" i="1"/>
  <c r="H6312" i="1" s="1"/>
  <c r="G6313" i="1"/>
  <c r="H6313" i="1" s="1"/>
  <c r="G6314" i="1"/>
  <c r="H6314" i="1" s="1"/>
  <c r="G6315" i="1"/>
  <c r="H6315" i="1" s="1"/>
  <c r="G6316" i="1"/>
  <c r="H6316" i="1" s="1"/>
  <c r="G6317" i="1"/>
  <c r="H6317" i="1" s="1"/>
  <c r="G6318" i="1"/>
  <c r="H6318" i="1" s="1"/>
  <c r="G6319" i="1"/>
  <c r="H6319" i="1" s="1"/>
  <c r="G6320" i="1"/>
  <c r="H6320" i="1" s="1"/>
  <c r="G6321" i="1"/>
  <c r="H6321" i="1" s="1"/>
  <c r="G6322" i="1"/>
  <c r="H6322" i="1" s="1"/>
  <c r="G6323" i="1"/>
  <c r="H6323" i="1" s="1"/>
  <c r="G6324" i="1"/>
  <c r="H6324" i="1" s="1"/>
  <c r="G6325" i="1"/>
  <c r="H6325" i="1" s="1"/>
  <c r="G6326" i="1"/>
  <c r="H6326" i="1" s="1"/>
  <c r="G6327" i="1"/>
  <c r="H6327" i="1" s="1"/>
  <c r="G6328" i="1"/>
  <c r="H6328" i="1" s="1"/>
  <c r="G6329" i="1"/>
  <c r="H6329" i="1" s="1"/>
  <c r="G6330" i="1"/>
  <c r="H6330" i="1" s="1"/>
  <c r="G6331" i="1"/>
  <c r="H6331" i="1" s="1"/>
  <c r="G6332" i="1"/>
  <c r="H6332" i="1" s="1"/>
  <c r="G6333" i="1"/>
  <c r="H6333" i="1" s="1"/>
  <c r="G6334" i="1"/>
  <c r="H6334" i="1" s="1"/>
  <c r="G6335" i="1"/>
  <c r="H6335" i="1" s="1"/>
  <c r="G6336" i="1"/>
  <c r="H6336" i="1" s="1"/>
  <c r="G6337" i="1"/>
  <c r="H6337" i="1" s="1"/>
  <c r="G6338" i="1"/>
  <c r="H6338" i="1" s="1"/>
  <c r="G6339" i="1"/>
  <c r="H6339" i="1" s="1"/>
  <c r="G6340" i="1"/>
  <c r="H6340" i="1" s="1"/>
  <c r="G6341" i="1"/>
  <c r="H6341" i="1" s="1"/>
  <c r="G6342" i="1"/>
  <c r="H6342" i="1" s="1"/>
  <c r="G6343" i="1"/>
  <c r="H6343" i="1" s="1"/>
  <c r="G6344" i="1"/>
  <c r="H6344" i="1" s="1"/>
  <c r="G6345" i="1"/>
  <c r="H6345" i="1" s="1"/>
  <c r="G6346" i="1"/>
  <c r="H6346" i="1" s="1"/>
  <c r="G6347" i="1"/>
  <c r="H6347" i="1" s="1"/>
  <c r="G6348" i="1"/>
  <c r="H6348" i="1" s="1"/>
  <c r="G6349" i="1"/>
  <c r="H6349" i="1" s="1"/>
  <c r="G6350" i="1"/>
  <c r="H6350" i="1" s="1"/>
  <c r="G6351" i="1"/>
  <c r="H6351" i="1" s="1"/>
  <c r="G6352" i="1"/>
  <c r="H6352" i="1" s="1"/>
  <c r="G6353" i="1"/>
  <c r="H6353" i="1" s="1"/>
  <c r="G6354" i="1"/>
  <c r="H6354" i="1" s="1"/>
  <c r="G6355" i="1"/>
  <c r="H6355" i="1" s="1"/>
  <c r="G6356" i="1"/>
  <c r="H6356" i="1" s="1"/>
  <c r="G6357" i="1"/>
  <c r="H6357" i="1" s="1"/>
  <c r="G6358" i="1"/>
  <c r="H6358" i="1" s="1"/>
  <c r="G6359" i="1"/>
  <c r="H6359" i="1" s="1"/>
  <c r="G6360" i="1"/>
  <c r="H6360" i="1" s="1"/>
  <c r="G6361" i="1"/>
  <c r="H6361" i="1" s="1"/>
  <c r="G6362" i="1"/>
  <c r="H6362" i="1" s="1"/>
  <c r="G6363" i="1"/>
  <c r="H6363" i="1" s="1"/>
  <c r="G6364" i="1"/>
  <c r="H6364" i="1" s="1"/>
  <c r="G6365" i="1"/>
  <c r="H6365" i="1" s="1"/>
  <c r="G6366" i="1"/>
  <c r="H6366" i="1" s="1"/>
  <c r="G6367" i="1"/>
  <c r="H6367" i="1" s="1"/>
  <c r="G6368" i="1"/>
  <c r="H6368" i="1" s="1"/>
  <c r="G6369" i="1"/>
  <c r="H6369" i="1" s="1"/>
  <c r="G6370" i="1"/>
  <c r="H6370" i="1" s="1"/>
  <c r="G6371" i="1"/>
  <c r="H6371" i="1" s="1"/>
  <c r="G6372" i="1"/>
  <c r="H6372" i="1" s="1"/>
  <c r="G6373" i="1"/>
  <c r="H6373" i="1" s="1"/>
  <c r="G6374" i="1"/>
  <c r="H6374" i="1" s="1"/>
  <c r="G6375" i="1"/>
  <c r="H6375" i="1" s="1"/>
  <c r="G6376" i="1"/>
  <c r="H6376" i="1" s="1"/>
  <c r="G6377" i="1"/>
  <c r="H6377" i="1" s="1"/>
  <c r="G6378" i="1"/>
  <c r="H6378" i="1" s="1"/>
  <c r="G6379" i="1"/>
  <c r="H6379" i="1" s="1"/>
  <c r="G6380" i="1"/>
  <c r="H6380" i="1" s="1"/>
  <c r="G6381" i="1"/>
  <c r="H6381" i="1" s="1"/>
  <c r="G6382" i="1"/>
  <c r="H6382" i="1" s="1"/>
  <c r="G6383" i="1"/>
  <c r="H6383" i="1" s="1"/>
  <c r="G6384" i="1"/>
  <c r="H6384" i="1" s="1"/>
  <c r="G6385" i="1"/>
  <c r="H6385" i="1" s="1"/>
  <c r="G6386" i="1"/>
  <c r="H6386" i="1" s="1"/>
  <c r="G6387" i="1"/>
  <c r="H6387" i="1" s="1"/>
  <c r="G6388" i="1"/>
  <c r="H6388" i="1" s="1"/>
  <c r="G6389" i="1"/>
  <c r="H6389" i="1" s="1"/>
  <c r="G6390" i="1"/>
  <c r="H6390" i="1" s="1"/>
  <c r="G6391" i="1"/>
  <c r="H6391" i="1" s="1"/>
  <c r="G6392" i="1"/>
  <c r="H6392" i="1" s="1"/>
  <c r="G6393" i="1"/>
  <c r="H6393" i="1" s="1"/>
  <c r="G6394" i="1"/>
  <c r="H6394" i="1" s="1"/>
  <c r="G6395" i="1"/>
  <c r="H6395" i="1" s="1"/>
  <c r="G6396" i="1"/>
  <c r="H6396" i="1" s="1"/>
  <c r="G6397" i="1"/>
  <c r="H6397" i="1" s="1"/>
  <c r="G6398" i="1"/>
  <c r="H6398" i="1" s="1"/>
  <c r="G6399" i="1"/>
  <c r="H6399" i="1" s="1"/>
  <c r="G6400" i="1"/>
  <c r="H6400" i="1" s="1"/>
  <c r="G6401" i="1"/>
  <c r="H6401" i="1" s="1"/>
  <c r="G6402" i="1"/>
  <c r="H6402" i="1" s="1"/>
  <c r="G6403" i="1"/>
  <c r="H6403" i="1" s="1"/>
  <c r="G6404" i="1"/>
  <c r="H6404" i="1" s="1"/>
  <c r="G6405" i="1"/>
  <c r="H6405" i="1" s="1"/>
  <c r="G6406" i="1"/>
  <c r="H6406" i="1" s="1"/>
  <c r="G6407" i="1"/>
  <c r="H6407" i="1" s="1"/>
  <c r="G6408" i="1"/>
  <c r="H6408" i="1" s="1"/>
  <c r="G6409" i="1"/>
  <c r="H6409" i="1" s="1"/>
  <c r="G6410" i="1"/>
  <c r="H6410" i="1" s="1"/>
  <c r="G6411" i="1"/>
  <c r="H6411" i="1" s="1"/>
  <c r="G6412" i="1"/>
  <c r="H6412" i="1" s="1"/>
  <c r="G6413" i="1"/>
  <c r="H6413" i="1" s="1"/>
  <c r="G6414" i="1"/>
  <c r="H6414" i="1" s="1"/>
  <c r="G6415" i="1"/>
  <c r="H6415" i="1" s="1"/>
  <c r="G6416" i="1"/>
  <c r="H6416" i="1" s="1"/>
  <c r="G6417" i="1"/>
  <c r="H6417" i="1" s="1"/>
  <c r="G6418" i="1"/>
  <c r="H6418" i="1" s="1"/>
  <c r="G6419" i="1"/>
  <c r="H6419" i="1" s="1"/>
  <c r="G6420" i="1"/>
  <c r="H6420" i="1" s="1"/>
  <c r="G6421" i="1"/>
  <c r="H6421" i="1" s="1"/>
  <c r="G6422" i="1"/>
  <c r="H6422" i="1" s="1"/>
  <c r="G6423" i="1"/>
  <c r="H6423" i="1" s="1"/>
  <c r="G6424" i="1"/>
  <c r="H6424" i="1" s="1"/>
  <c r="G6425" i="1"/>
  <c r="H6425" i="1" s="1"/>
  <c r="G6426" i="1"/>
  <c r="H6426" i="1" s="1"/>
  <c r="G6427" i="1"/>
  <c r="H6427" i="1" s="1"/>
  <c r="G6428" i="1"/>
  <c r="H6428" i="1" s="1"/>
  <c r="G6429" i="1"/>
  <c r="H6429" i="1" s="1"/>
  <c r="G6430" i="1"/>
  <c r="H6430" i="1" s="1"/>
  <c r="G6431" i="1"/>
  <c r="H6431" i="1" s="1"/>
  <c r="G6432" i="1"/>
  <c r="H6432" i="1" s="1"/>
  <c r="G6433" i="1"/>
  <c r="H6433" i="1" s="1"/>
  <c r="G6434" i="1"/>
  <c r="H6434" i="1" s="1"/>
  <c r="G6435" i="1"/>
  <c r="H6435" i="1" s="1"/>
  <c r="G6436" i="1"/>
  <c r="H6436" i="1" s="1"/>
  <c r="G6437" i="1"/>
  <c r="H6437" i="1" s="1"/>
  <c r="G6438" i="1"/>
  <c r="H6438" i="1" s="1"/>
  <c r="G6439" i="1"/>
  <c r="H6439" i="1" s="1"/>
  <c r="G6440" i="1"/>
  <c r="H6440" i="1" s="1"/>
  <c r="G6441" i="1"/>
  <c r="H6441" i="1" s="1"/>
  <c r="G6442" i="1"/>
  <c r="H6442" i="1" s="1"/>
  <c r="G6443" i="1"/>
  <c r="H6443" i="1" s="1"/>
  <c r="G6444" i="1"/>
  <c r="H6444" i="1" s="1"/>
  <c r="G6445" i="1"/>
  <c r="H6445" i="1" s="1"/>
  <c r="G6446" i="1"/>
  <c r="H6446" i="1" s="1"/>
  <c r="G6447" i="1"/>
  <c r="H6447" i="1" s="1"/>
  <c r="G6448" i="1"/>
  <c r="H6448" i="1" s="1"/>
  <c r="G6449" i="1"/>
  <c r="H6449" i="1" s="1"/>
  <c r="G6450" i="1"/>
  <c r="H6450" i="1" s="1"/>
  <c r="G6451" i="1"/>
  <c r="H6451" i="1" s="1"/>
  <c r="G6452" i="1"/>
  <c r="H6452" i="1" s="1"/>
  <c r="G6453" i="1"/>
  <c r="H6453" i="1" s="1"/>
  <c r="G6454" i="1"/>
  <c r="H6454" i="1" s="1"/>
  <c r="G6455" i="1"/>
  <c r="H6455" i="1" s="1"/>
  <c r="G6456" i="1"/>
  <c r="H6456" i="1" s="1"/>
  <c r="G6457" i="1"/>
  <c r="H6457" i="1" s="1"/>
  <c r="G6458" i="1"/>
  <c r="H6458" i="1" s="1"/>
  <c r="G6459" i="1"/>
  <c r="H6459" i="1" s="1"/>
  <c r="G6460" i="1"/>
  <c r="H6460" i="1" s="1"/>
  <c r="G6461" i="1"/>
  <c r="H6461" i="1" s="1"/>
  <c r="G6462" i="1"/>
  <c r="H6462" i="1" s="1"/>
  <c r="G6463" i="1"/>
  <c r="H6463" i="1" s="1"/>
  <c r="G6464" i="1"/>
  <c r="H6464" i="1" s="1"/>
  <c r="G6465" i="1"/>
  <c r="H6465" i="1" s="1"/>
  <c r="G6466" i="1"/>
  <c r="H6466" i="1" s="1"/>
  <c r="G6467" i="1"/>
  <c r="H6467" i="1" s="1"/>
  <c r="G6468" i="1"/>
  <c r="H6468" i="1" s="1"/>
  <c r="G6469" i="1"/>
  <c r="H6469" i="1" s="1"/>
  <c r="G6470" i="1"/>
  <c r="H6470" i="1" s="1"/>
  <c r="G6471" i="1"/>
  <c r="H6471" i="1" s="1"/>
  <c r="G6472" i="1"/>
  <c r="H6472" i="1" s="1"/>
  <c r="G6473" i="1"/>
  <c r="H6473" i="1" s="1"/>
  <c r="G6474" i="1"/>
  <c r="H6474" i="1" s="1"/>
  <c r="G6475" i="1"/>
  <c r="H6475" i="1" s="1"/>
  <c r="G6476" i="1"/>
  <c r="H6476" i="1" s="1"/>
  <c r="G6477" i="1"/>
  <c r="H6477" i="1" s="1"/>
  <c r="G6478" i="1"/>
  <c r="H6478" i="1" s="1"/>
  <c r="G6479" i="1"/>
  <c r="H6479" i="1" s="1"/>
  <c r="G6480" i="1"/>
  <c r="H6480" i="1" s="1"/>
  <c r="G6481" i="1"/>
  <c r="H6481" i="1" s="1"/>
  <c r="G6482" i="1"/>
  <c r="H6482" i="1" s="1"/>
  <c r="G6483" i="1"/>
  <c r="H6483" i="1" s="1"/>
  <c r="G6484" i="1"/>
  <c r="H6484" i="1" s="1"/>
  <c r="G6485" i="1"/>
  <c r="H6485" i="1" s="1"/>
  <c r="G6486" i="1"/>
  <c r="H6486" i="1" s="1"/>
  <c r="G6487" i="1"/>
  <c r="H6487" i="1" s="1"/>
  <c r="G6488" i="1"/>
  <c r="H6488" i="1" s="1"/>
  <c r="G6489" i="1"/>
  <c r="H6489" i="1" s="1"/>
  <c r="G6490" i="1"/>
  <c r="H6490" i="1" s="1"/>
  <c r="G6491" i="1"/>
  <c r="H6491" i="1" s="1"/>
  <c r="G6492" i="1"/>
  <c r="H6492" i="1" s="1"/>
  <c r="G6493" i="1"/>
  <c r="H6493" i="1" s="1"/>
  <c r="G6494" i="1"/>
  <c r="H6494" i="1" s="1"/>
  <c r="G6495" i="1"/>
  <c r="H6495" i="1" s="1"/>
  <c r="G6496" i="1"/>
  <c r="H6496" i="1" s="1"/>
  <c r="G6497" i="1"/>
  <c r="H6497" i="1" s="1"/>
  <c r="G6498" i="1"/>
  <c r="H6498" i="1" s="1"/>
  <c r="G6499" i="1"/>
  <c r="H6499" i="1" s="1"/>
  <c r="G6500" i="1"/>
  <c r="H6500" i="1" s="1"/>
  <c r="G6501" i="1"/>
  <c r="H6501" i="1" s="1"/>
  <c r="G6502" i="1"/>
  <c r="H6502" i="1" s="1"/>
  <c r="G6503" i="1"/>
  <c r="H6503" i="1" s="1"/>
  <c r="G6504" i="1"/>
  <c r="H6504" i="1" s="1"/>
  <c r="G6505" i="1"/>
  <c r="H6505" i="1" s="1"/>
  <c r="G6506" i="1"/>
  <c r="H6506" i="1" s="1"/>
  <c r="G6507" i="1"/>
  <c r="H6507" i="1" s="1"/>
  <c r="G6508" i="1"/>
  <c r="H6508" i="1" s="1"/>
  <c r="G6509" i="1"/>
  <c r="H6509" i="1" s="1"/>
  <c r="G6510" i="1"/>
  <c r="H6510" i="1" s="1"/>
  <c r="G6511" i="1"/>
  <c r="H6511" i="1" s="1"/>
  <c r="G6512" i="1"/>
  <c r="H6512" i="1" s="1"/>
  <c r="G6513" i="1"/>
  <c r="H6513" i="1" s="1"/>
  <c r="G6514" i="1"/>
  <c r="H6514" i="1" s="1"/>
  <c r="G6515" i="1"/>
  <c r="H6515" i="1" s="1"/>
  <c r="G6516" i="1"/>
  <c r="H6516" i="1" s="1"/>
  <c r="G6517" i="1"/>
  <c r="H6517" i="1" s="1"/>
  <c r="G6518" i="1"/>
  <c r="H6518" i="1" s="1"/>
  <c r="G6519" i="1"/>
  <c r="H6519" i="1" s="1"/>
  <c r="G6520" i="1"/>
  <c r="H6520" i="1" s="1"/>
  <c r="G6521" i="1"/>
  <c r="H6521" i="1" s="1"/>
  <c r="G6522" i="1"/>
  <c r="H6522" i="1" s="1"/>
  <c r="G6523" i="1"/>
  <c r="H6523" i="1" s="1"/>
  <c r="G6524" i="1"/>
  <c r="H6524" i="1" s="1"/>
  <c r="G6525" i="1"/>
  <c r="H6525" i="1" s="1"/>
  <c r="G6526" i="1"/>
  <c r="H6526" i="1" s="1"/>
  <c r="G6527" i="1"/>
  <c r="H6527" i="1" s="1"/>
  <c r="G6528" i="1"/>
  <c r="H6528" i="1" s="1"/>
  <c r="G6529" i="1"/>
  <c r="H6529" i="1" s="1"/>
  <c r="G6530" i="1"/>
  <c r="H6530" i="1" s="1"/>
  <c r="G6531" i="1"/>
  <c r="H6531" i="1" s="1"/>
  <c r="G6532" i="1"/>
  <c r="H6532" i="1" s="1"/>
  <c r="G6533" i="1"/>
  <c r="H6533" i="1" s="1"/>
  <c r="G6534" i="1"/>
  <c r="H6534" i="1" s="1"/>
  <c r="G6535" i="1"/>
  <c r="H6535" i="1" s="1"/>
  <c r="G6536" i="1"/>
  <c r="H6536" i="1" s="1"/>
  <c r="G6537" i="1"/>
  <c r="H6537" i="1" s="1"/>
  <c r="G6538" i="1"/>
  <c r="H6538" i="1" s="1"/>
  <c r="G6539" i="1"/>
  <c r="H6539" i="1" s="1"/>
  <c r="G6540" i="1"/>
  <c r="H6540" i="1" s="1"/>
  <c r="G6541" i="1"/>
  <c r="H6541" i="1" s="1"/>
  <c r="G6542" i="1"/>
  <c r="H6542" i="1" s="1"/>
  <c r="G6543" i="1"/>
  <c r="H6543" i="1" s="1"/>
  <c r="G6544" i="1"/>
  <c r="H6544" i="1" s="1"/>
  <c r="G6545" i="1"/>
  <c r="H6545" i="1" s="1"/>
  <c r="G6546" i="1"/>
  <c r="H6546" i="1" s="1"/>
  <c r="G6547" i="1"/>
  <c r="H6547" i="1" s="1"/>
  <c r="G6548" i="1"/>
  <c r="H6548" i="1" s="1"/>
  <c r="G6549" i="1"/>
  <c r="H6549" i="1" s="1"/>
  <c r="G6550" i="1"/>
  <c r="H6550" i="1" s="1"/>
  <c r="G6551" i="1"/>
  <c r="H6551" i="1" s="1"/>
  <c r="G6552" i="1"/>
  <c r="H6552" i="1" s="1"/>
  <c r="G6553" i="1"/>
  <c r="H6553" i="1" s="1"/>
  <c r="G6554" i="1"/>
  <c r="H6554" i="1" s="1"/>
  <c r="G6555" i="1"/>
  <c r="H6555" i="1" s="1"/>
  <c r="G6556" i="1"/>
  <c r="H6556" i="1" s="1"/>
  <c r="G6557" i="1"/>
  <c r="H6557" i="1" s="1"/>
  <c r="G6558" i="1"/>
  <c r="H6558" i="1" s="1"/>
  <c r="G6559" i="1"/>
  <c r="H6559" i="1" s="1"/>
  <c r="G6560" i="1"/>
  <c r="H6560" i="1" s="1"/>
  <c r="G6561" i="1"/>
  <c r="H6561" i="1" s="1"/>
  <c r="G6562" i="1"/>
  <c r="H6562" i="1" s="1"/>
  <c r="G6563" i="1"/>
  <c r="H6563" i="1" s="1"/>
  <c r="G6564" i="1"/>
  <c r="H6564" i="1" s="1"/>
  <c r="G6565" i="1"/>
  <c r="H6565" i="1" s="1"/>
  <c r="G6566" i="1"/>
  <c r="H6566" i="1" s="1"/>
  <c r="G6567" i="1"/>
  <c r="H6567" i="1" s="1"/>
  <c r="G6568" i="1"/>
  <c r="H6568" i="1" s="1"/>
  <c r="G6569" i="1"/>
  <c r="H6569" i="1" s="1"/>
  <c r="G6570" i="1"/>
  <c r="H6570" i="1" s="1"/>
  <c r="G6571" i="1"/>
  <c r="H6571" i="1" s="1"/>
  <c r="G6572" i="1"/>
  <c r="H6572" i="1" s="1"/>
  <c r="G6573" i="1"/>
  <c r="H6573" i="1" s="1"/>
  <c r="G6574" i="1"/>
  <c r="H6574" i="1" s="1"/>
  <c r="G6575" i="1"/>
  <c r="H6575" i="1" s="1"/>
  <c r="G6576" i="1"/>
  <c r="H6576" i="1" s="1"/>
  <c r="G6577" i="1"/>
  <c r="H6577" i="1" s="1"/>
  <c r="G6578" i="1"/>
  <c r="H6578" i="1" s="1"/>
  <c r="G6579" i="1"/>
  <c r="H6579" i="1" s="1"/>
  <c r="G6580" i="1"/>
  <c r="H6580" i="1" s="1"/>
  <c r="G6581" i="1"/>
  <c r="H6581" i="1" s="1"/>
  <c r="G6582" i="1"/>
  <c r="H6582" i="1" s="1"/>
  <c r="G6583" i="1"/>
  <c r="H6583" i="1" s="1"/>
  <c r="G6584" i="1"/>
  <c r="H6584" i="1" s="1"/>
  <c r="G6585" i="1"/>
  <c r="H6585" i="1" s="1"/>
  <c r="G6586" i="1"/>
  <c r="H6586" i="1" s="1"/>
  <c r="G6587" i="1"/>
  <c r="H6587" i="1" s="1"/>
  <c r="G6588" i="1"/>
  <c r="H6588" i="1" s="1"/>
  <c r="G6589" i="1"/>
  <c r="H6589" i="1" s="1"/>
  <c r="G6590" i="1"/>
  <c r="H6590" i="1" s="1"/>
  <c r="G6591" i="1"/>
  <c r="H6591" i="1" s="1"/>
  <c r="G6592" i="1"/>
  <c r="H6592" i="1" s="1"/>
  <c r="G6593" i="1"/>
  <c r="H6593" i="1" s="1"/>
  <c r="G6594" i="1"/>
  <c r="H6594" i="1" s="1"/>
  <c r="G6595" i="1"/>
  <c r="H6595" i="1" s="1"/>
  <c r="G6596" i="1"/>
  <c r="H6596" i="1" s="1"/>
  <c r="G6597" i="1"/>
  <c r="H6597" i="1" s="1"/>
  <c r="G6598" i="1"/>
  <c r="H6598" i="1" s="1"/>
  <c r="G6599" i="1"/>
  <c r="H6599" i="1" s="1"/>
  <c r="G6600" i="1"/>
  <c r="H6600" i="1" s="1"/>
  <c r="G6601" i="1"/>
  <c r="H6601" i="1" s="1"/>
  <c r="G6602" i="1"/>
  <c r="H6602" i="1" s="1"/>
  <c r="G6603" i="1"/>
  <c r="H6603" i="1" s="1"/>
  <c r="G6604" i="1"/>
  <c r="H6604" i="1" s="1"/>
  <c r="G6605" i="1"/>
  <c r="H6605" i="1" s="1"/>
  <c r="G6606" i="1"/>
  <c r="H6606" i="1" s="1"/>
  <c r="G6607" i="1"/>
  <c r="H6607" i="1" s="1"/>
  <c r="G6608" i="1"/>
  <c r="H6608" i="1" s="1"/>
  <c r="G6609" i="1"/>
  <c r="H6609" i="1" s="1"/>
  <c r="G6610" i="1"/>
  <c r="H6610" i="1" s="1"/>
  <c r="G6611" i="1"/>
  <c r="H6611" i="1" s="1"/>
  <c r="G6612" i="1"/>
  <c r="H6612" i="1" s="1"/>
  <c r="G6613" i="1"/>
  <c r="H6613" i="1" s="1"/>
  <c r="G6614" i="1"/>
  <c r="H6614" i="1" s="1"/>
  <c r="G6615" i="1"/>
  <c r="H6615" i="1" s="1"/>
  <c r="G6616" i="1"/>
  <c r="H6616" i="1" s="1"/>
  <c r="G6617" i="1"/>
  <c r="H6617" i="1" s="1"/>
  <c r="G6618" i="1"/>
  <c r="H6618" i="1" s="1"/>
  <c r="G6619" i="1"/>
  <c r="H6619" i="1" s="1"/>
  <c r="G6620" i="1"/>
  <c r="H6620" i="1" s="1"/>
  <c r="G6621" i="1"/>
  <c r="H6621" i="1" s="1"/>
  <c r="G6622" i="1"/>
  <c r="H6622" i="1" s="1"/>
  <c r="G6623" i="1"/>
  <c r="H6623" i="1" s="1"/>
  <c r="G6624" i="1"/>
  <c r="H6624" i="1" s="1"/>
  <c r="G6625" i="1"/>
  <c r="H6625" i="1" s="1"/>
  <c r="G6626" i="1"/>
  <c r="H6626" i="1" s="1"/>
  <c r="G6627" i="1"/>
  <c r="H6627" i="1" s="1"/>
  <c r="G6628" i="1"/>
  <c r="H6628" i="1" s="1"/>
  <c r="G6629" i="1"/>
  <c r="H6629" i="1" s="1"/>
  <c r="G6630" i="1"/>
  <c r="H6630" i="1" s="1"/>
  <c r="G6631" i="1"/>
  <c r="H6631" i="1" s="1"/>
  <c r="G6632" i="1"/>
  <c r="H6632" i="1" s="1"/>
  <c r="G6633" i="1"/>
  <c r="H6633" i="1" s="1"/>
  <c r="G6634" i="1"/>
  <c r="H6634" i="1" s="1"/>
  <c r="G6635" i="1"/>
  <c r="H6635" i="1" s="1"/>
  <c r="G6636" i="1"/>
  <c r="H6636" i="1" s="1"/>
  <c r="G6637" i="1"/>
  <c r="H6637" i="1" s="1"/>
  <c r="G6638" i="1"/>
  <c r="H6638" i="1" s="1"/>
  <c r="G6639" i="1"/>
  <c r="H6639" i="1" s="1"/>
  <c r="G6640" i="1"/>
  <c r="H6640" i="1" s="1"/>
  <c r="G6641" i="1"/>
  <c r="H6641" i="1" s="1"/>
  <c r="G6642" i="1"/>
  <c r="H6642" i="1" s="1"/>
  <c r="G6643" i="1"/>
  <c r="H6643" i="1" s="1"/>
  <c r="G6644" i="1"/>
  <c r="H6644" i="1" s="1"/>
  <c r="G6645" i="1"/>
  <c r="H6645" i="1" s="1"/>
  <c r="G6646" i="1"/>
  <c r="H6646" i="1" s="1"/>
  <c r="G6647" i="1"/>
  <c r="H6647" i="1" s="1"/>
  <c r="G6648" i="1"/>
  <c r="H6648" i="1" s="1"/>
  <c r="G6649" i="1"/>
  <c r="H6649" i="1" s="1"/>
  <c r="G6650" i="1"/>
  <c r="H6650" i="1" s="1"/>
  <c r="G6651" i="1"/>
  <c r="H6651" i="1" s="1"/>
  <c r="G6652" i="1"/>
  <c r="H6652" i="1" s="1"/>
  <c r="G6653" i="1"/>
  <c r="H6653" i="1" s="1"/>
  <c r="G6654" i="1"/>
  <c r="H6654" i="1" s="1"/>
  <c r="G6655" i="1"/>
  <c r="H6655" i="1" s="1"/>
  <c r="G6656" i="1"/>
  <c r="H6656" i="1" s="1"/>
  <c r="G6657" i="1"/>
  <c r="H6657" i="1" s="1"/>
  <c r="G6658" i="1"/>
  <c r="H6658" i="1" s="1"/>
  <c r="G6659" i="1"/>
  <c r="H6659" i="1" s="1"/>
  <c r="G6660" i="1"/>
  <c r="H6660" i="1" s="1"/>
  <c r="G6661" i="1"/>
  <c r="H6661" i="1" s="1"/>
  <c r="G6662" i="1"/>
  <c r="H6662" i="1" s="1"/>
  <c r="G6663" i="1"/>
  <c r="H6663" i="1" s="1"/>
  <c r="G6664" i="1"/>
  <c r="H6664" i="1" s="1"/>
  <c r="G6665" i="1"/>
  <c r="H6665" i="1" s="1"/>
  <c r="G6666" i="1"/>
  <c r="H6666" i="1" s="1"/>
  <c r="G6667" i="1"/>
  <c r="H6667" i="1" s="1"/>
  <c r="G6668" i="1"/>
  <c r="H6668" i="1" s="1"/>
  <c r="G6669" i="1"/>
  <c r="H6669" i="1" s="1"/>
  <c r="G6670" i="1"/>
  <c r="H6670" i="1" s="1"/>
  <c r="G6671" i="1"/>
  <c r="H6671" i="1" s="1"/>
  <c r="G6672" i="1"/>
  <c r="H6672" i="1" s="1"/>
  <c r="G6673" i="1"/>
  <c r="H6673" i="1" s="1"/>
  <c r="G6674" i="1"/>
  <c r="H6674" i="1" s="1"/>
  <c r="G6675" i="1"/>
  <c r="H6675" i="1" s="1"/>
  <c r="G6676" i="1"/>
  <c r="H6676" i="1" s="1"/>
  <c r="G6677" i="1"/>
  <c r="H6677" i="1" s="1"/>
  <c r="G6678" i="1"/>
  <c r="H6678" i="1" s="1"/>
  <c r="G6679" i="1"/>
  <c r="H6679" i="1" s="1"/>
  <c r="G6680" i="1"/>
  <c r="H6680" i="1" s="1"/>
  <c r="G6681" i="1"/>
  <c r="H6681" i="1" s="1"/>
  <c r="G6682" i="1"/>
  <c r="H6682" i="1" s="1"/>
  <c r="G6683" i="1"/>
  <c r="H6683" i="1" s="1"/>
  <c r="G6684" i="1"/>
  <c r="H6684" i="1" s="1"/>
  <c r="G6685" i="1"/>
  <c r="H6685" i="1" s="1"/>
  <c r="G6686" i="1"/>
  <c r="H6686" i="1" s="1"/>
  <c r="G6687" i="1"/>
  <c r="H6687" i="1" s="1"/>
  <c r="G6688" i="1"/>
  <c r="H6688" i="1" s="1"/>
  <c r="G6689" i="1"/>
  <c r="H6689" i="1" s="1"/>
  <c r="G6690" i="1"/>
  <c r="H6690" i="1" s="1"/>
  <c r="G6691" i="1"/>
  <c r="H6691" i="1" s="1"/>
  <c r="G6692" i="1"/>
  <c r="H6692" i="1" s="1"/>
  <c r="G6693" i="1"/>
  <c r="H6693" i="1" s="1"/>
  <c r="G6694" i="1"/>
  <c r="H6694" i="1" s="1"/>
  <c r="G6695" i="1"/>
  <c r="H6695" i="1" s="1"/>
  <c r="G6696" i="1"/>
  <c r="H6696" i="1" s="1"/>
  <c r="G6697" i="1"/>
  <c r="H6697" i="1" s="1"/>
  <c r="G6698" i="1"/>
  <c r="H6698" i="1" s="1"/>
  <c r="G6699" i="1"/>
  <c r="H6699" i="1" s="1"/>
  <c r="G6700" i="1"/>
  <c r="H6700" i="1" s="1"/>
  <c r="G6701" i="1"/>
  <c r="H6701" i="1" s="1"/>
  <c r="G6702" i="1"/>
  <c r="H6702" i="1" s="1"/>
  <c r="G6703" i="1"/>
  <c r="H6703" i="1" s="1"/>
  <c r="G6704" i="1"/>
  <c r="H6704" i="1" s="1"/>
  <c r="G6705" i="1"/>
  <c r="H6705" i="1" s="1"/>
  <c r="G6706" i="1"/>
  <c r="H6706" i="1" s="1"/>
  <c r="G6707" i="1"/>
  <c r="H6707" i="1" s="1"/>
  <c r="G6708" i="1"/>
  <c r="H6708" i="1" s="1"/>
  <c r="G6709" i="1"/>
  <c r="H6709" i="1" s="1"/>
  <c r="G6710" i="1"/>
  <c r="H6710" i="1" s="1"/>
  <c r="G6711" i="1"/>
  <c r="H6711" i="1" s="1"/>
  <c r="G6712" i="1"/>
  <c r="H6712" i="1" s="1"/>
  <c r="G6713" i="1"/>
  <c r="H6713" i="1" s="1"/>
  <c r="G6714" i="1"/>
  <c r="H6714" i="1" s="1"/>
  <c r="G6715" i="1"/>
  <c r="H6715" i="1" s="1"/>
  <c r="G6716" i="1"/>
  <c r="H6716" i="1" s="1"/>
  <c r="G6717" i="1"/>
  <c r="H6717" i="1" s="1"/>
  <c r="G6718" i="1"/>
  <c r="H6718" i="1" s="1"/>
  <c r="G6719" i="1"/>
  <c r="H6719" i="1" s="1"/>
  <c r="G6720" i="1"/>
  <c r="H6720" i="1" s="1"/>
  <c r="G6721" i="1"/>
  <c r="H6721" i="1" s="1"/>
  <c r="G6722" i="1"/>
  <c r="H6722" i="1" s="1"/>
  <c r="G6723" i="1"/>
  <c r="H6723" i="1" s="1"/>
  <c r="G6724" i="1"/>
  <c r="H6724" i="1" s="1"/>
  <c r="G6725" i="1"/>
  <c r="H6725" i="1" s="1"/>
  <c r="G6726" i="1"/>
  <c r="H6726" i="1" s="1"/>
  <c r="G6727" i="1"/>
  <c r="H6727" i="1" s="1"/>
  <c r="G6728" i="1"/>
  <c r="H6728" i="1" s="1"/>
  <c r="G6729" i="1"/>
  <c r="H6729" i="1" s="1"/>
  <c r="G6730" i="1"/>
  <c r="H6730" i="1" s="1"/>
  <c r="G6731" i="1"/>
  <c r="H6731" i="1" s="1"/>
  <c r="G6732" i="1"/>
  <c r="H6732" i="1" s="1"/>
  <c r="G6733" i="1"/>
  <c r="H6733" i="1" s="1"/>
  <c r="G6734" i="1"/>
  <c r="H6734" i="1" s="1"/>
  <c r="G6735" i="1"/>
  <c r="H6735" i="1" s="1"/>
  <c r="G6736" i="1"/>
  <c r="H6736" i="1" s="1"/>
  <c r="G6737" i="1"/>
  <c r="H6737" i="1" s="1"/>
  <c r="G6738" i="1"/>
  <c r="H6738" i="1" s="1"/>
  <c r="G6739" i="1"/>
  <c r="H6739" i="1" s="1"/>
  <c r="G6740" i="1"/>
  <c r="H6740" i="1" s="1"/>
  <c r="G6741" i="1"/>
  <c r="H6741" i="1" s="1"/>
  <c r="G6742" i="1"/>
  <c r="H6742" i="1" s="1"/>
  <c r="G6743" i="1"/>
  <c r="H6743" i="1" s="1"/>
  <c r="G6744" i="1"/>
  <c r="H6744" i="1" s="1"/>
  <c r="G6745" i="1"/>
  <c r="H6745" i="1" s="1"/>
  <c r="G6746" i="1"/>
  <c r="H6746" i="1" s="1"/>
  <c r="G6747" i="1"/>
  <c r="H6747" i="1" s="1"/>
  <c r="G6748" i="1"/>
  <c r="H6748" i="1" s="1"/>
  <c r="G6749" i="1"/>
  <c r="H6749" i="1" s="1"/>
  <c r="G6750" i="1"/>
  <c r="H6750" i="1" s="1"/>
  <c r="G6751" i="1"/>
  <c r="H6751" i="1" s="1"/>
  <c r="G6752" i="1"/>
  <c r="H6752" i="1" s="1"/>
  <c r="G6753" i="1"/>
  <c r="H6753" i="1" s="1"/>
  <c r="G6754" i="1"/>
  <c r="H6754" i="1" s="1"/>
  <c r="G6755" i="1"/>
  <c r="H6755" i="1" s="1"/>
  <c r="G6756" i="1"/>
  <c r="H6756" i="1" s="1"/>
  <c r="G6757" i="1"/>
  <c r="H6757" i="1" s="1"/>
  <c r="G6758" i="1"/>
  <c r="H6758" i="1" s="1"/>
  <c r="G6759" i="1"/>
  <c r="H6759" i="1" s="1"/>
  <c r="G6760" i="1"/>
  <c r="H6760" i="1" s="1"/>
  <c r="G6761" i="1"/>
  <c r="H6761" i="1" s="1"/>
  <c r="G6762" i="1"/>
  <c r="H6762" i="1" s="1"/>
  <c r="G6763" i="1"/>
  <c r="H6763" i="1" s="1"/>
  <c r="G6764" i="1"/>
  <c r="H6764" i="1" s="1"/>
  <c r="G6765" i="1"/>
  <c r="H6765" i="1" s="1"/>
  <c r="G6766" i="1"/>
  <c r="H6766" i="1" s="1"/>
  <c r="G6767" i="1"/>
  <c r="H6767" i="1" s="1"/>
  <c r="G6768" i="1"/>
  <c r="H6768" i="1" s="1"/>
  <c r="G6769" i="1"/>
  <c r="H6769" i="1" s="1"/>
  <c r="G6770" i="1"/>
  <c r="H6770" i="1" s="1"/>
  <c r="G6771" i="1"/>
  <c r="H6771" i="1" s="1"/>
  <c r="G6772" i="1"/>
  <c r="H6772" i="1" s="1"/>
  <c r="G6773" i="1"/>
  <c r="H6773" i="1" s="1"/>
  <c r="G6774" i="1"/>
  <c r="H6774" i="1" s="1"/>
  <c r="G6775" i="1"/>
  <c r="H6775" i="1" s="1"/>
  <c r="G6776" i="1"/>
  <c r="H6776" i="1" s="1"/>
  <c r="G6777" i="1"/>
  <c r="H6777" i="1" s="1"/>
  <c r="G6778" i="1"/>
  <c r="H6778" i="1" s="1"/>
  <c r="G6779" i="1"/>
  <c r="H6779" i="1" s="1"/>
  <c r="G6780" i="1"/>
  <c r="H6780" i="1" s="1"/>
  <c r="G6781" i="1"/>
  <c r="H6781" i="1" s="1"/>
  <c r="G6782" i="1"/>
  <c r="H6782" i="1" s="1"/>
  <c r="G6783" i="1"/>
  <c r="H6783" i="1" s="1"/>
  <c r="G6784" i="1"/>
  <c r="H6784" i="1" s="1"/>
  <c r="G6785" i="1"/>
  <c r="H6785" i="1" s="1"/>
  <c r="G6786" i="1"/>
  <c r="H6786" i="1" s="1"/>
  <c r="G6787" i="1"/>
  <c r="H6787" i="1" s="1"/>
  <c r="G6788" i="1"/>
  <c r="H6788" i="1" s="1"/>
  <c r="G6789" i="1"/>
  <c r="H6789" i="1" s="1"/>
  <c r="G6790" i="1"/>
  <c r="H6790" i="1" s="1"/>
  <c r="G6791" i="1"/>
  <c r="H6791" i="1" s="1"/>
  <c r="G6792" i="1"/>
  <c r="H6792" i="1" s="1"/>
  <c r="G6793" i="1"/>
  <c r="H6793" i="1" s="1"/>
  <c r="G6794" i="1"/>
  <c r="H6794" i="1" s="1"/>
  <c r="G6795" i="1"/>
  <c r="H6795" i="1" s="1"/>
  <c r="G6796" i="1"/>
  <c r="H6796" i="1" s="1"/>
  <c r="G6797" i="1"/>
  <c r="H6797" i="1" s="1"/>
  <c r="G6798" i="1"/>
  <c r="H6798" i="1" s="1"/>
  <c r="G6799" i="1"/>
  <c r="H6799" i="1" s="1"/>
  <c r="G6800" i="1"/>
  <c r="H6800" i="1" s="1"/>
  <c r="G6801" i="1"/>
  <c r="H6801" i="1" s="1"/>
  <c r="G6802" i="1"/>
  <c r="H6802" i="1" s="1"/>
  <c r="G6803" i="1"/>
  <c r="H6803" i="1" s="1"/>
  <c r="G6804" i="1"/>
  <c r="H6804" i="1" s="1"/>
  <c r="G6805" i="1"/>
  <c r="H6805" i="1" s="1"/>
  <c r="G6806" i="1"/>
  <c r="H6806" i="1" s="1"/>
  <c r="G6807" i="1"/>
  <c r="H6807" i="1" s="1"/>
  <c r="G6808" i="1"/>
  <c r="H6808" i="1" s="1"/>
  <c r="G6809" i="1"/>
  <c r="H6809" i="1" s="1"/>
  <c r="G6810" i="1"/>
  <c r="H6810" i="1" s="1"/>
  <c r="G6811" i="1"/>
  <c r="H6811" i="1" s="1"/>
  <c r="G6812" i="1"/>
  <c r="H6812" i="1" s="1"/>
  <c r="G6813" i="1"/>
  <c r="H6813" i="1" s="1"/>
  <c r="G6814" i="1"/>
  <c r="H6814" i="1" s="1"/>
  <c r="G6815" i="1"/>
  <c r="H6815" i="1" s="1"/>
  <c r="G6816" i="1"/>
  <c r="H6816" i="1" s="1"/>
  <c r="G6817" i="1"/>
  <c r="H6817" i="1" s="1"/>
  <c r="G6818" i="1"/>
  <c r="H6818" i="1" s="1"/>
  <c r="G6819" i="1"/>
  <c r="H6819" i="1" s="1"/>
  <c r="G6820" i="1"/>
  <c r="H6820" i="1" s="1"/>
  <c r="G6821" i="1"/>
  <c r="H6821" i="1" s="1"/>
  <c r="G6822" i="1"/>
  <c r="H6822" i="1" s="1"/>
  <c r="G6823" i="1"/>
  <c r="H6823" i="1" s="1"/>
  <c r="G6824" i="1"/>
  <c r="H6824" i="1" s="1"/>
  <c r="G6825" i="1"/>
  <c r="H6825" i="1" s="1"/>
  <c r="G6826" i="1"/>
  <c r="H6826" i="1" s="1"/>
  <c r="G6827" i="1"/>
  <c r="H6827" i="1" s="1"/>
  <c r="G6828" i="1"/>
  <c r="H6828" i="1" s="1"/>
  <c r="G6829" i="1"/>
  <c r="H6829" i="1" s="1"/>
  <c r="G6830" i="1"/>
  <c r="H6830" i="1" s="1"/>
  <c r="G6831" i="1"/>
  <c r="H6831" i="1" s="1"/>
  <c r="G6832" i="1"/>
  <c r="H6832" i="1" s="1"/>
  <c r="G6833" i="1"/>
  <c r="H6833" i="1" s="1"/>
  <c r="G6834" i="1"/>
  <c r="H6834" i="1" s="1"/>
  <c r="G6835" i="1"/>
  <c r="H6835" i="1" s="1"/>
  <c r="G6836" i="1"/>
  <c r="H6836" i="1" s="1"/>
  <c r="G6837" i="1"/>
  <c r="H6837" i="1" s="1"/>
  <c r="G6838" i="1"/>
  <c r="H6838" i="1" s="1"/>
  <c r="G6839" i="1"/>
  <c r="H6839" i="1" s="1"/>
  <c r="G6840" i="1"/>
  <c r="H6840" i="1" s="1"/>
  <c r="G6841" i="1"/>
  <c r="H6841" i="1" s="1"/>
  <c r="G6842" i="1"/>
  <c r="H6842" i="1" s="1"/>
  <c r="G6843" i="1"/>
  <c r="H6843" i="1" s="1"/>
  <c r="G6844" i="1"/>
  <c r="H6844" i="1" s="1"/>
  <c r="G6845" i="1"/>
  <c r="H6845" i="1" s="1"/>
  <c r="G6846" i="1"/>
  <c r="H6846" i="1" s="1"/>
  <c r="G6847" i="1"/>
  <c r="H6847" i="1" s="1"/>
  <c r="G6848" i="1"/>
  <c r="H6848" i="1" s="1"/>
  <c r="G6849" i="1"/>
  <c r="H6849" i="1" s="1"/>
  <c r="G6850" i="1"/>
  <c r="H6850" i="1" s="1"/>
  <c r="G6851" i="1"/>
  <c r="H6851" i="1" s="1"/>
  <c r="G6852" i="1"/>
  <c r="H6852" i="1" s="1"/>
  <c r="G6853" i="1"/>
  <c r="H6853" i="1" s="1"/>
  <c r="G6854" i="1"/>
  <c r="H6854" i="1" s="1"/>
  <c r="G6855" i="1"/>
  <c r="H6855" i="1" s="1"/>
  <c r="G6856" i="1"/>
  <c r="H6856" i="1" s="1"/>
  <c r="G6857" i="1"/>
  <c r="H6857" i="1" s="1"/>
  <c r="G6858" i="1"/>
  <c r="H6858" i="1" s="1"/>
  <c r="G6859" i="1"/>
  <c r="H6859" i="1" s="1"/>
  <c r="G6860" i="1"/>
  <c r="H6860" i="1" s="1"/>
  <c r="G6861" i="1"/>
  <c r="H6861" i="1" s="1"/>
  <c r="G6862" i="1"/>
  <c r="H6862" i="1" s="1"/>
  <c r="G6863" i="1"/>
  <c r="H6863" i="1" s="1"/>
  <c r="G6864" i="1"/>
  <c r="H6864" i="1" s="1"/>
  <c r="G6865" i="1"/>
  <c r="H6865" i="1" s="1"/>
  <c r="G6866" i="1"/>
  <c r="H6866" i="1" s="1"/>
  <c r="G6867" i="1"/>
  <c r="H6867" i="1" s="1"/>
  <c r="G6868" i="1"/>
  <c r="H6868" i="1" s="1"/>
  <c r="G6869" i="1"/>
  <c r="H6869" i="1" s="1"/>
  <c r="G6870" i="1"/>
  <c r="H6870" i="1" s="1"/>
  <c r="G6871" i="1"/>
  <c r="H6871" i="1" s="1"/>
  <c r="G6872" i="1"/>
  <c r="H6872" i="1" s="1"/>
  <c r="G6873" i="1"/>
  <c r="H6873" i="1" s="1"/>
  <c r="G6874" i="1"/>
  <c r="H6874" i="1" s="1"/>
  <c r="G6875" i="1"/>
  <c r="H6875" i="1" s="1"/>
  <c r="G6876" i="1"/>
  <c r="H6876" i="1" s="1"/>
  <c r="G6877" i="1"/>
  <c r="H6877" i="1" s="1"/>
  <c r="G6878" i="1"/>
  <c r="H6878" i="1" s="1"/>
  <c r="G6879" i="1"/>
  <c r="H6879" i="1" s="1"/>
  <c r="G6880" i="1"/>
  <c r="H6880" i="1" s="1"/>
  <c r="G6881" i="1"/>
  <c r="H6881" i="1" s="1"/>
  <c r="G6882" i="1"/>
  <c r="H6882" i="1" s="1"/>
  <c r="G6883" i="1"/>
  <c r="H6883" i="1" s="1"/>
  <c r="G6884" i="1"/>
  <c r="H6884" i="1" s="1"/>
  <c r="G6885" i="1"/>
  <c r="H6885" i="1" s="1"/>
  <c r="G6886" i="1"/>
  <c r="H6886" i="1" s="1"/>
  <c r="G6887" i="1"/>
  <c r="H6887" i="1" s="1"/>
  <c r="G6888" i="1"/>
  <c r="H6888" i="1" s="1"/>
  <c r="G6889" i="1"/>
  <c r="H6889" i="1" s="1"/>
  <c r="G6890" i="1"/>
  <c r="H6890" i="1" s="1"/>
  <c r="G6891" i="1"/>
  <c r="H6891" i="1" s="1"/>
  <c r="G6892" i="1"/>
  <c r="H6892" i="1" s="1"/>
  <c r="G6893" i="1"/>
  <c r="H6893" i="1" s="1"/>
  <c r="G6894" i="1"/>
  <c r="H6894" i="1" s="1"/>
  <c r="G6895" i="1"/>
  <c r="H6895" i="1" s="1"/>
  <c r="G6896" i="1"/>
  <c r="H6896" i="1" s="1"/>
  <c r="G6897" i="1"/>
  <c r="H6897" i="1" s="1"/>
  <c r="G6898" i="1"/>
  <c r="H6898" i="1" s="1"/>
  <c r="G6899" i="1"/>
  <c r="H6899" i="1" s="1"/>
  <c r="G6900" i="1"/>
  <c r="H6900" i="1" s="1"/>
  <c r="G6901" i="1"/>
  <c r="H6901" i="1" s="1"/>
  <c r="G6902" i="1"/>
  <c r="H6902" i="1" s="1"/>
  <c r="G6903" i="1"/>
  <c r="H6903" i="1" s="1"/>
  <c r="G6904" i="1"/>
  <c r="H6904" i="1" s="1"/>
  <c r="G6905" i="1"/>
  <c r="H6905" i="1" s="1"/>
  <c r="G6906" i="1"/>
  <c r="H6906" i="1" s="1"/>
  <c r="G6907" i="1"/>
  <c r="H6907" i="1" s="1"/>
  <c r="G6908" i="1"/>
  <c r="H6908" i="1" s="1"/>
  <c r="G6909" i="1"/>
  <c r="H6909" i="1" s="1"/>
  <c r="G6910" i="1"/>
  <c r="H6910" i="1" s="1"/>
  <c r="G6911" i="1"/>
  <c r="H6911" i="1" s="1"/>
  <c r="G6912" i="1"/>
  <c r="H6912" i="1" s="1"/>
  <c r="G6913" i="1"/>
  <c r="H6913" i="1" s="1"/>
  <c r="G6914" i="1"/>
  <c r="H6914" i="1" s="1"/>
  <c r="G6915" i="1"/>
  <c r="H6915" i="1" s="1"/>
  <c r="G6916" i="1"/>
  <c r="H6916" i="1" s="1"/>
  <c r="G6917" i="1"/>
  <c r="H6917" i="1" s="1"/>
  <c r="G6918" i="1"/>
  <c r="H6918" i="1" s="1"/>
  <c r="G6919" i="1"/>
  <c r="H6919" i="1" s="1"/>
  <c r="G6920" i="1"/>
  <c r="H6920" i="1" s="1"/>
  <c r="G6921" i="1"/>
  <c r="H6921" i="1" s="1"/>
  <c r="G6922" i="1"/>
  <c r="H6922" i="1" s="1"/>
  <c r="G6923" i="1"/>
  <c r="H6923" i="1" s="1"/>
  <c r="G6924" i="1"/>
  <c r="H6924" i="1" s="1"/>
  <c r="G6925" i="1"/>
  <c r="H6925" i="1" s="1"/>
  <c r="G6926" i="1"/>
  <c r="H6926" i="1" s="1"/>
  <c r="G6927" i="1"/>
  <c r="H6927" i="1" s="1"/>
  <c r="G6928" i="1"/>
  <c r="H6928" i="1" s="1"/>
  <c r="G6929" i="1"/>
  <c r="H6929" i="1" s="1"/>
  <c r="G6930" i="1"/>
  <c r="H6930" i="1" s="1"/>
  <c r="G6931" i="1"/>
  <c r="H6931" i="1" s="1"/>
  <c r="G6932" i="1"/>
  <c r="H6932" i="1" s="1"/>
  <c r="G6933" i="1"/>
  <c r="H6933" i="1" s="1"/>
  <c r="G6934" i="1"/>
  <c r="H6934" i="1" s="1"/>
  <c r="G6935" i="1"/>
  <c r="H6935" i="1" s="1"/>
  <c r="G6936" i="1"/>
  <c r="H6936" i="1" s="1"/>
  <c r="G6937" i="1"/>
  <c r="H6937" i="1" s="1"/>
  <c r="G6938" i="1"/>
  <c r="H6938" i="1" s="1"/>
  <c r="G6939" i="1"/>
  <c r="H6939" i="1" s="1"/>
  <c r="G6940" i="1"/>
  <c r="H6940" i="1" s="1"/>
  <c r="G6941" i="1"/>
  <c r="H6941" i="1" s="1"/>
  <c r="G6942" i="1"/>
  <c r="H6942" i="1" s="1"/>
  <c r="G6943" i="1"/>
  <c r="H6943" i="1" s="1"/>
  <c r="G6944" i="1"/>
  <c r="H6944" i="1" s="1"/>
  <c r="G6945" i="1"/>
  <c r="H6945" i="1" s="1"/>
  <c r="G6946" i="1"/>
  <c r="H6946" i="1" s="1"/>
  <c r="G6947" i="1"/>
  <c r="H6947" i="1" s="1"/>
  <c r="G6948" i="1"/>
  <c r="H6948" i="1" s="1"/>
  <c r="G6949" i="1"/>
  <c r="H6949" i="1" s="1"/>
  <c r="G6950" i="1"/>
  <c r="H6950" i="1" s="1"/>
  <c r="G6951" i="1"/>
  <c r="H6951" i="1" s="1"/>
  <c r="G6952" i="1"/>
  <c r="H6952" i="1" s="1"/>
  <c r="G6953" i="1"/>
  <c r="H6953" i="1" s="1"/>
  <c r="G6954" i="1"/>
  <c r="H6954" i="1" s="1"/>
  <c r="G6955" i="1"/>
  <c r="H6955" i="1" s="1"/>
  <c r="G6956" i="1"/>
  <c r="H6956" i="1" s="1"/>
  <c r="G6957" i="1"/>
  <c r="H6957" i="1" s="1"/>
  <c r="G6958" i="1"/>
  <c r="H6958" i="1" s="1"/>
  <c r="G6959" i="1"/>
  <c r="H6959" i="1" s="1"/>
  <c r="G6960" i="1"/>
  <c r="H6960" i="1" s="1"/>
  <c r="G6961" i="1"/>
  <c r="H6961" i="1" s="1"/>
  <c r="G6962" i="1"/>
  <c r="H6962" i="1" s="1"/>
  <c r="G6963" i="1"/>
  <c r="H6963" i="1" s="1"/>
  <c r="G6964" i="1"/>
  <c r="H6964" i="1" s="1"/>
  <c r="G6965" i="1"/>
  <c r="H6965" i="1" s="1"/>
  <c r="G6966" i="1"/>
  <c r="H6966" i="1" s="1"/>
  <c r="G6967" i="1"/>
  <c r="H6967" i="1" s="1"/>
  <c r="G6968" i="1"/>
  <c r="H6968" i="1" s="1"/>
  <c r="G6969" i="1"/>
  <c r="H6969" i="1" s="1"/>
  <c r="G6970" i="1"/>
  <c r="H6970" i="1" s="1"/>
  <c r="G6971" i="1"/>
  <c r="H6971" i="1" s="1"/>
  <c r="G6972" i="1"/>
  <c r="H6972" i="1" s="1"/>
  <c r="G6973" i="1"/>
  <c r="H6973" i="1" s="1"/>
  <c r="G6974" i="1"/>
  <c r="H6974" i="1" s="1"/>
  <c r="G6975" i="1"/>
  <c r="H6975" i="1" s="1"/>
  <c r="G6976" i="1"/>
  <c r="H6976" i="1" s="1"/>
  <c r="G6977" i="1"/>
  <c r="H6977" i="1" s="1"/>
  <c r="G6978" i="1"/>
  <c r="H6978" i="1" s="1"/>
  <c r="G6979" i="1"/>
  <c r="H6979" i="1" s="1"/>
  <c r="G6980" i="1"/>
  <c r="H6980" i="1" s="1"/>
  <c r="G6981" i="1"/>
  <c r="H6981" i="1" s="1"/>
  <c r="G6982" i="1"/>
  <c r="H6982" i="1" s="1"/>
  <c r="G6983" i="1"/>
  <c r="H6983" i="1" s="1"/>
  <c r="G6984" i="1"/>
  <c r="H6984" i="1" s="1"/>
  <c r="G6985" i="1"/>
  <c r="H6985" i="1" s="1"/>
  <c r="G6986" i="1"/>
  <c r="H6986" i="1" s="1"/>
  <c r="G6987" i="1"/>
  <c r="H6987" i="1" s="1"/>
  <c r="G6988" i="1"/>
  <c r="H6988" i="1" s="1"/>
  <c r="G6989" i="1"/>
  <c r="H6989" i="1" s="1"/>
  <c r="G6990" i="1"/>
  <c r="H6990" i="1" s="1"/>
  <c r="G6991" i="1"/>
  <c r="H6991" i="1" s="1"/>
  <c r="G6992" i="1"/>
  <c r="H6992" i="1" s="1"/>
  <c r="G6993" i="1"/>
  <c r="H6993" i="1" s="1"/>
  <c r="G6994" i="1"/>
  <c r="H6994" i="1" s="1"/>
  <c r="G6995" i="1"/>
  <c r="H6995" i="1" s="1"/>
  <c r="G6996" i="1"/>
  <c r="H6996" i="1" s="1"/>
  <c r="G6997" i="1"/>
  <c r="H6997" i="1" s="1"/>
  <c r="G6998" i="1"/>
  <c r="H6998" i="1" s="1"/>
  <c r="G6999" i="1"/>
  <c r="H6999" i="1" s="1"/>
  <c r="G7000" i="1"/>
  <c r="H7000" i="1" s="1"/>
  <c r="G7001" i="1"/>
  <c r="H7001" i="1" s="1"/>
  <c r="G7002" i="1"/>
  <c r="H7002" i="1" s="1"/>
  <c r="G7003" i="1"/>
  <c r="H7003" i="1" s="1"/>
  <c r="G7004" i="1"/>
  <c r="H7004" i="1" s="1"/>
  <c r="G7005" i="1"/>
  <c r="H7005" i="1" s="1"/>
  <c r="G7006" i="1"/>
  <c r="H7006" i="1" s="1"/>
  <c r="G7007" i="1"/>
  <c r="H7007" i="1" s="1"/>
  <c r="G7008" i="1"/>
  <c r="H7008" i="1" s="1"/>
  <c r="G7009" i="1"/>
  <c r="H7009" i="1" s="1"/>
  <c r="G7010" i="1"/>
  <c r="H7010" i="1" s="1"/>
  <c r="G7011" i="1"/>
  <c r="H7011" i="1" s="1"/>
  <c r="G7012" i="1"/>
  <c r="H7012" i="1" s="1"/>
  <c r="G7013" i="1"/>
  <c r="H7013" i="1" s="1"/>
  <c r="G7014" i="1"/>
  <c r="H7014" i="1" s="1"/>
  <c r="G7015" i="1"/>
  <c r="H7015" i="1" s="1"/>
  <c r="G7016" i="1"/>
  <c r="H7016" i="1" s="1"/>
  <c r="G7017" i="1"/>
  <c r="H7017" i="1" s="1"/>
  <c r="G7018" i="1"/>
  <c r="H7018" i="1" s="1"/>
  <c r="G7019" i="1"/>
  <c r="H7019" i="1" s="1"/>
  <c r="G7020" i="1"/>
  <c r="H7020" i="1" s="1"/>
  <c r="G7021" i="1"/>
  <c r="H7021" i="1" s="1"/>
  <c r="G7022" i="1"/>
  <c r="H7022" i="1" s="1"/>
  <c r="G7023" i="1"/>
  <c r="H7023" i="1" s="1"/>
  <c r="G7024" i="1"/>
  <c r="H7024" i="1" s="1"/>
  <c r="G7025" i="1"/>
  <c r="H7025" i="1" s="1"/>
  <c r="G7026" i="1"/>
  <c r="H7026" i="1" s="1"/>
  <c r="G7027" i="1"/>
  <c r="H7027" i="1" s="1"/>
  <c r="G7028" i="1"/>
  <c r="H7028" i="1" s="1"/>
  <c r="G7029" i="1"/>
  <c r="H7029" i="1" s="1"/>
  <c r="G7030" i="1"/>
  <c r="H7030" i="1" s="1"/>
  <c r="G7031" i="1"/>
  <c r="H7031" i="1" s="1"/>
  <c r="G7032" i="1"/>
  <c r="H7032" i="1" s="1"/>
  <c r="G7033" i="1"/>
  <c r="H7033" i="1" s="1"/>
  <c r="G7034" i="1"/>
  <c r="H7034" i="1" s="1"/>
  <c r="G7035" i="1"/>
  <c r="H7035" i="1" s="1"/>
  <c r="G7036" i="1"/>
  <c r="H7036" i="1" s="1"/>
  <c r="G7037" i="1"/>
  <c r="H7037" i="1" s="1"/>
  <c r="G7038" i="1"/>
  <c r="H7038" i="1" s="1"/>
  <c r="G7039" i="1"/>
  <c r="H7039" i="1" s="1"/>
  <c r="G7040" i="1"/>
  <c r="H7040" i="1" s="1"/>
  <c r="G7041" i="1"/>
  <c r="H7041" i="1" s="1"/>
  <c r="G7042" i="1"/>
  <c r="H7042" i="1" s="1"/>
  <c r="G7043" i="1"/>
  <c r="H7043" i="1" s="1"/>
  <c r="G7044" i="1"/>
  <c r="H7044" i="1" s="1"/>
  <c r="G7045" i="1"/>
  <c r="H7045" i="1" s="1"/>
  <c r="G7046" i="1"/>
  <c r="H7046" i="1" s="1"/>
  <c r="G7047" i="1"/>
  <c r="H7047" i="1" s="1"/>
  <c r="G7048" i="1"/>
  <c r="H7048" i="1" s="1"/>
  <c r="G7049" i="1"/>
  <c r="H7049" i="1" s="1"/>
  <c r="G7050" i="1"/>
  <c r="H7050" i="1" s="1"/>
  <c r="G7051" i="1"/>
  <c r="H7051" i="1" s="1"/>
  <c r="G7052" i="1"/>
  <c r="H7052" i="1" s="1"/>
  <c r="G7053" i="1"/>
  <c r="H7053" i="1" s="1"/>
  <c r="G7054" i="1"/>
  <c r="H7054" i="1" s="1"/>
  <c r="G7055" i="1"/>
  <c r="H7055" i="1" s="1"/>
  <c r="G7056" i="1"/>
  <c r="H7056" i="1" s="1"/>
  <c r="G7057" i="1"/>
  <c r="H7057" i="1" s="1"/>
  <c r="G7058" i="1"/>
  <c r="H7058" i="1" s="1"/>
  <c r="G7059" i="1"/>
  <c r="H7059" i="1" s="1"/>
  <c r="G7060" i="1"/>
  <c r="H7060" i="1" s="1"/>
  <c r="G7061" i="1"/>
  <c r="H7061" i="1" s="1"/>
  <c r="G7062" i="1"/>
  <c r="H7062" i="1" s="1"/>
  <c r="G7063" i="1"/>
  <c r="H7063" i="1" s="1"/>
  <c r="G7064" i="1"/>
  <c r="H7064" i="1" s="1"/>
  <c r="G7065" i="1"/>
  <c r="H7065" i="1" s="1"/>
  <c r="G7066" i="1"/>
  <c r="H7066" i="1" s="1"/>
  <c r="G7067" i="1"/>
  <c r="H7067" i="1" s="1"/>
  <c r="G7068" i="1"/>
  <c r="H7068" i="1" s="1"/>
  <c r="G7069" i="1"/>
  <c r="H7069" i="1" s="1"/>
  <c r="G7070" i="1"/>
  <c r="H7070" i="1" s="1"/>
  <c r="G7071" i="1"/>
  <c r="H7071" i="1" s="1"/>
  <c r="G7072" i="1"/>
  <c r="H7072" i="1" s="1"/>
  <c r="G7073" i="1"/>
  <c r="H7073" i="1" s="1"/>
  <c r="G7074" i="1"/>
  <c r="H7074" i="1" s="1"/>
  <c r="G7075" i="1"/>
  <c r="H7075" i="1" s="1"/>
  <c r="G7076" i="1"/>
  <c r="H7076" i="1" s="1"/>
  <c r="G7077" i="1"/>
  <c r="H7077" i="1" s="1"/>
  <c r="G7078" i="1"/>
  <c r="H7078" i="1" s="1"/>
  <c r="G7079" i="1"/>
  <c r="H7079" i="1" s="1"/>
  <c r="G7080" i="1"/>
  <c r="H7080" i="1" s="1"/>
  <c r="G7081" i="1"/>
  <c r="H7081" i="1" s="1"/>
  <c r="G7082" i="1"/>
  <c r="H7082" i="1" s="1"/>
  <c r="G7083" i="1"/>
  <c r="H7083" i="1" s="1"/>
  <c r="G7084" i="1"/>
  <c r="H7084" i="1" s="1"/>
  <c r="G7085" i="1"/>
  <c r="H7085" i="1" s="1"/>
  <c r="G7086" i="1"/>
  <c r="H7086" i="1" s="1"/>
  <c r="G7087" i="1"/>
  <c r="H7087" i="1" s="1"/>
  <c r="G7088" i="1"/>
  <c r="H7088" i="1" s="1"/>
  <c r="G7089" i="1"/>
  <c r="H7089" i="1" s="1"/>
  <c r="G7090" i="1"/>
  <c r="H7090" i="1" s="1"/>
  <c r="G7091" i="1"/>
  <c r="H7091" i="1" s="1"/>
  <c r="G7092" i="1"/>
  <c r="H7092" i="1" s="1"/>
  <c r="G7093" i="1"/>
  <c r="H7093" i="1" s="1"/>
  <c r="G7094" i="1"/>
  <c r="H7094" i="1" s="1"/>
  <c r="G7095" i="1"/>
  <c r="H7095" i="1" s="1"/>
  <c r="G7096" i="1"/>
  <c r="H7096" i="1" s="1"/>
  <c r="G7097" i="1"/>
  <c r="H7097" i="1" s="1"/>
  <c r="G7098" i="1"/>
  <c r="H7098" i="1" s="1"/>
  <c r="G7099" i="1"/>
  <c r="H7099" i="1" s="1"/>
  <c r="G7100" i="1"/>
  <c r="H7100" i="1" s="1"/>
  <c r="G7101" i="1"/>
  <c r="H7101" i="1" s="1"/>
  <c r="G7102" i="1"/>
  <c r="H7102" i="1" s="1"/>
  <c r="G7103" i="1"/>
  <c r="H7103" i="1" s="1"/>
  <c r="G7104" i="1"/>
  <c r="H7104" i="1" s="1"/>
  <c r="G7105" i="1"/>
  <c r="H7105" i="1" s="1"/>
  <c r="G7106" i="1"/>
  <c r="H7106" i="1" s="1"/>
  <c r="G7107" i="1"/>
  <c r="H7107" i="1" s="1"/>
  <c r="G7108" i="1"/>
  <c r="H7108" i="1" s="1"/>
  <c r="G7109" i="1"/>
  <c r="H7109" i="1" s="1"/>
  <c r="G7110" i="1"/>
  <c r="H7110" i="1" s="1"/>
  <c r="G7111" i="1"/>
  <c r="H7111" i="1" s="1"/>
  <c r="G7112" i="1"/>
  <c r="H7112" i="1" s="1"/>
  <c r="G7113" i="1"/>
  <c r="H7113" i="1" s="1"/>
  <c r="G7114" i="1"/>
  <c r="H7114" i="1" s="1"/>
  <c r="G7115" i="1"/>
  <c r="H7115" i="1" s="1"/>
  <c r="G7116" i="1"/>
  <c r="H7116" i="1" s="1"/>
  <c r="G7117" i="1"/>
  <c r="H7117" i="1" s="1"/>
  <c r="G7118" i="1"/>
  <c r="H7118" i="1" s="1"/>
  <c r="G7119" i="1"/>
  <c r="H7119" i="1" s="1"/>
  <c r="G7120" i="1"/>
  <c r="H7120" i="1" s="1"/>
  <c r="G7121" i="1"/>
  <c r="H7121" i="1" s="1"/>
  <c r="G7122" i="1"/>
  <c r="H7122" i="1" s="1"/>
  <c r="G7123" i="1"/>
  <c r="H7123" i="1" s="1"/>
  <c r="G7124" i="1"/>
  <c r="H7124" i="1" s="1"/>
  <c r="G7125" i="1"/>
  <c r="H7125" i="1" s="1"/>
  <c r="G7126" i="1"/>
  <c r="H7126" i="1" s="1"/>
  <c r="G7127" i="1"/>
  <c r="H7127" i="1" s="1"/>
  <c r="G7128" i="1"/>
  <c r="H7128" i="1" s="1"/>
  <c r="G7129" i="1"/>
  <c r="H7129" i="1" s="1"/>
  <c r="G7130" i="1"/>
  <c r="H7130" i="1" s="1"/>
  <c r="G7131" i="1"/>
  <c r="H7131" i="1" s="1"/>
  <c r="G7132" i="1"/>
  <c r="H7132" i="1" s="1"/>
  <c r="G7133" i="1"/>
  <c r="H7133" i="1" s="1"/>
  <c r="G7134" i="1"/>
  <c r="H7134" i="1" s="1"/>
  <c r="G7135" i="1"/>
  <c r="H7135" i="1" s="1"/>
  <c r="G7136" i="1"/>
  <c r="H7136" i="1" s="1"/>
  <c r="G7137" i="1"/>
  <c r="H7137" i="1" s="1"/>
  <c r="G7138" i="1"/>
  <c r="H7138" i="1" s="1"/>
  <c r="G7139" i="1"/>
  <c r="H7139" i="1" s="1"/>
  <c r="G7140" i="1"/>
  <c r="H7140" i="1" s="1"/>
  <c r="G7141" i="1"/>
  <c r="H7141" i="1" s="1"/>
  <c r="G7142" i="1"/>
  <c r="H7142" i="1" s="1"/>
  <c r="G7143" i="1"/>
  <c r="H7143" i="1" s="1"/>
  <c r="G7144" i="1"/>
  <c r="H7144" i="1" s="1"/>
  <c r="G7145" i="1"/>
  <c r="H7145" i="1" s="1"/>
  <c r="G7146" i="1"/>
  <c r="H7146" i="1" s="1"/>
  <c r="G7147" i="1"/>
  <c r="H7147" i="1" s="1"/>
  <c r="G7148" i="1"/>
  <c r="H7148" i="1" s="1"/>
  <c r="G7149" i="1"/>
  <c r="H7149" i="1" s="1"/>
  <c r="G7150" i="1"/>
  <c r="H7150" i="1" s="1"/>
  <c r="G7151" i="1"/>
  <c r="H7151" i="1" s="1"/>
  <c r="G7152" i="1"/>
  <c r="H7152" i="1" s="1"/>
  <c r="G7153" i="1"/>
  <c r="H7153" i="1" s="1"/>
  <c r="G7154" i="1"/>
  <c r="H7154" i="1" s="1"/>
  <c r="G7155" i="1"/>
  <c r="H7155" i="1" s="1"/>
  <c r="G7156" i="1"/>
  <c r="H7156" i="1" s="1"/>
  <c r="G7157" i="1"/>
  <c r="H7157" i="1" s="1"/>
  <c r="G7158" i="1"/>
  <c r="H7158" i="1" s="1"/>
  <c r="G7159" i="1"/>
  <c r="H7159" i="1" s="1"/>
  <c r="G7160" i="1"/>
  <c r="H7160" i="1" s="1"/>
  <c r="G7161" i="1"/>
  <c r="H7161" i="1" s="1"/>
  <c r="G7162" i="1"/>
  <c r="H7162" i="1" s="1"/>
  <c r="G7163" i="1"/>
  <c r="H7163" i="1" s="1"/>
  <c r="G7164" i="1"/>
  <c r="H7164" i="1" s="1"/>
  <c r="G7165" i="1"/>
  <c r="H7165" i="1" s="1"/>
  <c r="G7166" i="1"/>
  <c r="H7166" i="1" s="1"/>
  <c r="G7167" i="1"/>
  <c r="H7167" i="1" s="1"/>
  <c r="G7168" i="1"/>
  <c r="H7168" i="1" s="1"/>
  <c r="G7169" i="1"/>
  <c r="H7169" i="1" s="1"/>
  <c r="G7170" i="1"/>
  <c r="H7170" i="1" s="1"/>
  <c r="G7171" i="1"/>
  <c r="H7171" i="1" s="1"/>
  <c r="G7172" i="1"/>
  <c r="H7172" i="1" s="1"/>
  <c r="G7173" i="1"/>
  <c r="H7173" i="1" s="1"/>
  <c r="G7174" i="1"/>
  <c r="H7174" i="1" s="1"/>
  <c r="G7175" i="1"/>
  <c r="H7175" i="1" s="1"/>
  <c r="G7176" i="1"/>
  <c r="H7176" i="1" s="1"/>
  <c r="G7177" i="1"/>
  <c r="H7177" i="1" s="1"/>
  <c r="G7178" i="1"/>
  <c r="H7178" i="1" s="1"/>
  <c r="G7179" i="1"/>
  <c r="H7179" i="1" s="1"/>
  <c r="G7180" i="1"/>
  <c r="H7180" i="1" s="1"/>
  <c r="G7181" i="1"/>
  <c r="H7181" i="1" s="1"/>
  <c r="G7182" i="1"/>
  <c r="H7182" i="1" s="1"/>
  <c r="G7183" i="1"/>
  <c r="H7183" i="1" s="1"/>
  <c r="G7184" i="1"/>
  <c r="H7184" i="1" s="1"/>
  <c r="G7185" i="1"/>
  <c r="H7185" i="1" s="1"/>
  <c r="G7186" i="1"/>
  <c r="H7186" i="1" s="1"/>
  <c r="G7187" i="1"/>
  <c r="H7187" i="1" s="1"/>
  <c r="G7188" i="1"/>
  <c r="H7188" i="1" s="1"/>
  <c r="G7189" i="1"/>
  <c r="H7189" i="1" s="1"/>
  <c r="G7190" i="1"/>
  <c r="H7190" i="1" s="1"/>
  <c r="G7191" i="1"/>
  <c r="H7191" i="1" s="1"/>
  <c r="G7192" i="1"/>
  <c r="H7192" i="1" s="1"/>
  <c r="G7193" i="1"/>
  <c r="H7193" i="1" s="1"/>
  <c r="G7194" i="1"/>
  <c r="H7194" i="1" s="1"/>
  <c r="G7195" i="1"/>
  <c r="H7195" i="1" s="1"/>
  <c r="G7196" i="1"/>
  <c r="H7196" i="1" s="1"/>
  <c r="G7197" i="1"/>
  <c r="H7197" i="1" s="1"/>
  <c r="G7198" i="1"/>
  <c r="H7198" i="1" s="1"/>
  <c r="G7199" i="1"/>
  <c r="H7199" i="1" s="1"/>
  <c r="G7200" i="1"/>
  <c r="H7200" i="1" s="1"/>
  <c r="G7201" i="1"/>
  <c r="H7201" i="1" s="1"/>
  <c r="G7202" i="1"/>
  <c r="H7202" i="1" s="1"/>
  <c r="G7203" i="1"/>
  <c r="H7203" i="1" s="1"/>
  <c r="G7204" i="1"/>
  <c r="H7204" i="1" s="1"/>
  <c r="G7205" i="1"/>
  <c r="H7205" i="1" s="1"/>
  <c r="G7206" i="1"/>
  <c r="H7206" i="1" s="1"/>
  <c r="G7207" i="1"/>
  <c r="H7207" i="1" s="1"/>
  <c r="G7208" i="1"/>
  <c r="H7208" i="1" s="1"/>
  <c r="G7209" i="1"/>
  <c r="H7209" i="1" s="1"/>
  <c r="G7210" i="1"/>
  <c r="H7210" i="1" s="1"/>
  <c r="G7211" i="1"/>
  <c r="H7211" i="1" s="1"/>
  <c r="G7212" i="1"/>
  <c r="H7212" i="1" s="1"/>
  <c r="G7213" i="1"/>
  <c r="H7213" i="1" s="1"/>
  <c r="G7214" i="1"/>
  <c r="H7214" i="1" s="1"/>
  <c r="G7215" i="1"/>
  <c r="H7215" i="1" s="1"/>
  <c r="G7216" i="1"/>
  <c r="H7216" i="1" s="1"/>
  <c r="G7217" i="1"/>
  <c r="H7217" i="1" s="1"/>
  <c r="G7218" i="1"/>
  <c r="H7218" i="1" s="1"/>
  <c r="G7219" i="1"/>
  <c r="H7219" i="1" s="1"/>
  <c r="G7220" i="1"/>
  <c r="H7220" i="1" s="1"/>
  <c r="G7221" i="1"/>
  <c r="H7221" i="1" s="1"/>
  <c r="G7222" i="1"/>
  <c r="H7222" i="1" s="1"/>
  <c r="G7223" i="1"/>
  <c r="H7223" i="1" s="1"/>
  <c r="G7224" i="1"/>
  <c r="H7224" i="1" s="1"/>
  <c r="G7225" i="1"/>
  <c r="H7225" i="1" s="1"/>
  <c r="G7226" i="1"/>
  <c r="H7226" i="1" s="1"/>
  <c r="G7227" i="1"/>
  <c r="H7227" i="1" s="1"/>
  <c r="G7228" i="1"/>
  <c r="H7228" i="1" s="1"/>
  <c r="G7229" i="1"/>
  <c r="H7229" i="1" s="1"/>
  <c r="G7230" i="1"/>
  <c r="H7230" i="1" s="1"/>
  <c r="G7231" i="1"/>
  <c r="H7231" i="1" s="1"/>
  <c r="G7232" i="1"/>
  <c r="H7232" i="1" s="1"/>
  <c r="G7233" i="1"/>
  <c r="H7233" i="1" s="1"/>
  <c r="G7234" i="1"/>
  <c r="H7234" i="1" s="1"/>
  <c r="G7235" i="1"/>
  <c r="H7235" i="1" s="1"/>
  <c r="G7236" i="1"/>
  <c r="H7236" i="1" s="1"/>
  <c r="G7237" i="1"/>
  <c r="H7237" i="1" s="1"/>
  <c r="G7238" i="1"/>
  <c r="H7238" i="1" s="1"/>
  <c r="G7239" i="1"/>
  <c r="H7239" i="1" s="1"/>
  <c r="G7240" i="1"/>
  <c r="H7240" i="1" s="1"/>
  <c r="G7241" i="1"/>
  <c r="H7241" i="1" s="1"/>
  <c r="G7242" i="1"/>
  <c r="H7242" i="1" s="1"/>
  <c r="G7243" i="1"/>
  <c r="H7243" i="1" s="1"/>
  <c r="G7244" i="1"/>
  <c r="H7244" i="1" s="1"/>
  <c r="G7245" i="1"/>
  <c r="H7245" i="1" s="1"/>
  <c r="G7246" i="1"/>
  <c r="H7246" i="1" s="1"/>
  <c r="G7247" i="1"/>
  <c r="H7247" i="1" s="1"/>
  <c r="G7248" i="1"/>
  <c r="H7248" i="1" s="1"/>
  <c r="G7249" i="1"/>
  <c r="H7249" i="1" s="1"/>
  <c r="G7250" i="1"/>
  <c r="H7250" i="1" s="1"/>
  <c r="G7251" i="1"/>
  <c r="H7251" i="1" s="1"/>
  <c r="G7252" i="1"/>
  <c r="H7252" i="1" s="1"/>
  <c r="G7253" i="1"/>
  <c r="H7253" i="1" s="1"/>
  <c r="G7254" i="1"/>
  <c r="H7254" i="1" s="1"/>
  <c r="G7255" i="1"/>
  <c r="H7255" i="1" s="1"/>
  <c r="G7256" i="1"/>
  <c r="H7256" i="1" s="1"/>
  <c r="G7257" i="1"/>
  <c r="H7257" i="1" s="1"/>
  <c r="G7258" i="1"/>
  <c r="H7258" i="1" s="1"/>
  <c r="G7259" i="1"/>
  <c r="H7259" i="1" s="1"/>
  <c r="G7260" i="1"/>
  <c r="H7260" i="1" s="1"/>
  <c r="G7261" i="1"/>
  <c r="H7261" i="1" s="1"/>
  <c r="G7262" i="1"/>
  <c r="H7262" i="1" s="1"/>
  <c r="G7263" i="1"/>
  <c r="H7263" i="1" s="1"/>
  <c r="G7264" i="1"/>
  <c r="H7264" i="1" s="1"/>
  <c r="G7265" i="1"/>
  <c r="H7265" i="1" s="1"/>
  <c r="G7266" i="1"/>
  <c r="H7266" i="1" s="1"/>
  <c r="G7267" i="1"/>
  <c r="H7267" i="1" s="1"/>
  <c r="G7268" i="1"/>
  <c r="H7268" i="1" s="1"/>
  <c r="G7269" i="1"/>
  <c r="H7269" i="1" s="1"/>
  <c r="G7270" i="1"/>
  <c r="H7270" i="1" s="1"/>
  <c r="G7271" i="1"/>
  <c r="H7271" i="1" s="1"/>
  <c r="G7272" i="1"/>
  <c r="H7272" i="1" s="1"/>
  <c r="G7273" i="1"/>
  <c r="H7273" i="1" s="1"/>
  <c r="G7274" i="1"/>
  <c r="H7274" i="1" s="1"/>
  <c r="G7275" i="1"/>
  <c r="H7275" i="1" s="1"/>
  <c r="G7276" i="1"/>
  <c r="H7276" i="1" s="1"/>
  <c r="G7277" i="1"/>
  <c r="H7277" i="1" s="1"/>
  <c r="G7278" i="1"/>
  <c r="H7278" i="1" s="1"/>
  <c r="G7279" i="1"/>
  <c r="H7279" i="1" s="1"/>
  <c r="G7280" i="1"/>
  <c r="H7280" i="1" s="1"/>
  <c r="G7281" i="1"/>
  <c r="H7281" i="1" s="1"/>
  <c r="G7282" i="1"/>
  <c r="H7282" i="1" s="1"/>
  <c r="G7283" i="1"/>
  <c r="H7283" i="1" s="1"/>
  <c r="G7284" i="1"/>
  <c r="H7284" i="1" s="1"/>
  <c r="G7285" i="1"/>
  <c r="H7285" i="1" s="1"/>
  <c r="G7286" i="1"/>
  <c r="H7286" i="1" s="1"/>
  <c r="G7287" i="1"/>
  <c r="H7287" i="1" s="1"/>
  <c r="G7288" i="1"/>
  <c r="H7288" i="1" s="1"/>
  <c r="G7289" i="1"/>
  <c r="H7289" i="1" s="1"/>
  <c r="G7290" i="1"/>
  <c r="H7290" i="1" s="1"/>
  <c r="G7291" i="1"/>
  <c r="H7291" i="1" s="1"/>
  <c r="G7292" i="1"/>
  <c r="H7292" i="1" s="1"/>
  <c r="G7293" i="1"/>
  <c r="H7293" i="1" s="1"/>
  <c r="G7294" i="1"/>
  <c r="H7294" i="1" s="1"/>
  <c r="G7295" i="1"/>
  <c r="H7295" i="1" s="1"/>
  <c r="G7296" i="1"/>
  <c r="H7296" i="1" s="1"/>
  <c r="G7297" i="1"/>
  <c r="H7297" i="1" s="1"/>
  <c r="G7298" i="1"/>
  <c r="H7298" i="1" s="1"/>
  <c r="G7299" i="1"/>
  <c r="H7299" i="1" s="1"/>
  <c r="G7300" i="1"/>
  <c r="H7300" i="1" s="1"/>
  <c r="G7301" i="1"/>
  <c r="H7301" i="1" s="1"/>
  <c r="G7302" i="1"/>
  <c r="H7302" i="1" s="1"/>
  <c r="G7303" i="1"/>
  <c r="H7303" i="1" s="1"/>
  <c r="G7304" i="1"/>
  <c r="H7304" i="1" s="1"/>
  <c r="G7305" i="1"/>
  <c r="H7305" i="1" s="1"/>
  <c r="G7306" i="1"/>
  <c r="H7306" i="1" s="1"/>
  <c r="G7307" i="1"/>
  <c r="H7307" i="1" s="1"/>
  <c r="G7308" i="1"/>
  <c r="H7308" i="1" s="1"/>
  <c r="G7309" i="1"/>
  <c r="H7309" i="1" s="1"/>
  <c r="G7310" i="1"/>
  <c r="H7310" i="1" s="1"/>
  <c r="G7311" i="1"/>
  <c r="H7311" i="1" s="1"/>
  <c r="G7312" i="1"/>
  <c r="H7312" i="1" s="1"/>
  <c r="G7313" i="1"/>
  <c r="H7313" i="1" s="1"/>
  <c r="G7314" i="1"/>
  <c r="H7314" i="1" s="1"/>
  <c r="G7315" i="1"/>
  <c r="H7315" i="1" s="1"/>
  <c r="G7316" i="1"/>
  <c r="H7316" i="1" s="1"/>
  <c r="G7317" i="1"/>
  <c r="H7317" i="1" s="1"/>
  <c r="G7318" i="1"/>
  <c r="H7318" i="1" s="1"/>
  <c r="G7319" i="1"/>
  <c r="H7319" i="1" s="1"/>
  <c r="G7320" i="1"/>
  <c r="H7320" i="1" s="1"/>
  <c r="G7321" i="1"/>
  <c r="H7321" i="1" s="1"/>
  <c r="G7322" i="1"/>
  <c r="H7322" i="1" s="1"/>
  <c r="G7323" i="1"/>
  <c r="H7323" i="1" s="1"/>
  <c r="G7324" i="1"/>
  <c r="H7324" i="1" s="1"/>
  <c r="G7325" i="1"/>
  <c r="H7325" i="1" s="1"/>
  <c r="G7326" i="1"/>
  <c r="H7326" i="1" s="1"/>
  <c r="G7327" i="1"/>
  <c r="H7327" i="1" s="1"/>
  <c r="G7328" i="1"/>
  <c r="H7328" i="1" s="1"/>
  <c r="G7329" i="1"/>
  <c r="H7329" i="1" s="1"/>
  <c r="G7330" i="1"/>
  <c r="H7330" i="1" s="1"/>
  <c r="G7331" i="1"/>
  <c r="H7331" i="1" s="1"/>
  <c r="G7332" i="1"/>
  <c r="H7332" i="1" s="1"/>
  <c r="G7333" i="1"/>
  <c r="H7333" i="1" s="1"/>
  <c r="G7334" i="1"/>
  <c r="H7334" i="1" s="1"/>
  <c r="G7335" i="1"/>
  <c r="H7335" i="1" s="1"/>
  <c r="G7336" i="1"/>
  <c r="H7336" i="1" s="1"/>
  <c r="G7337" i="1"/>
  <c r="H7337" i="1" s="1"/>
  <c r="G7338" i="1"/>
  <c r="H7338" i="1" s="1"/>
  <c r="G7339" i="1"/>
  <c r="H7339" i="1" s="1"/>
  <c r="G7340" i="1"/>
  <c r="H7340" i="1" s="1"/>
  <c r="G7341" i="1"/>
  <c r="H7341" i="1" s="1"/>
  <c r="G7342" i="1"/>
  <c r="H7342" i="1" s="1"/>
  <c r="G7343" i="1"/>
  <c r="H7343" i="1" s="1"/>
  <c r="G7344" i="1"/>
  <c r="H7344" i="1" s="1"/>
  <c r="G7345" i="1"/>
  <c r="H7345" i="1" s="1"/>
  <c r="G7346" i="1"/>
  <c r="H7346" i="1" s="1"/>
  <c r="G7347" i="1"/>
  <c r="H7347" i="1" s="1"/>
  <c r="G7348" i="1"/>
  <c r="H7348" i="1" s="1"/>
  <c r="G7349" i="1"/>
  <c r="H7349" i="1" s="1"/>
  <c r="G7350" i="1"/>
  <c r="H7350" i="1" s="1"/>
  <c r="G7351" i="1"/>
  <c r="H7351" i="1" s="1"/>
  <c r="G7352" i="1"/>
  <c r="H7352" i="1" s="1"/>
  <c r="G7353" i="1"/>
  <c r="H7353" i="1" s="1"/>
  <c r="G7354" i="1"/>
  <c r="H7354" i="1" s="1"/>
  <c r="G7355" i="1"/>
  <c r="H7355" i="1" s="1"/>
  <c r="G7356" i="1"/>
  <c r="H7356" i="1" s="1"/>
  <c r="G7357" i="1"/>
  <c r="H7357" i="1" s="1"/>
  <c r="G7358" i="1"/>
  <c r="H7358" i="1" s="1"/>
  <c r="G7359" i="1"/>
  <c r="H7359" i="1" s="1"/>
  <c r="G7360" i="1"/>
  <c r="H7360" i="1" s="1"/>
  <c r="G7361" i="1"/>
  <c r="H7361" i="1" s="1"/>
  <c r="G7362" i="1"/>
  <c r="H7362" i="1" s="1"/>
  <c r="G7363" i="1"/>
  <c r="H7363" i="1" s="1"/>
  <c r="G7364" i="1"/>
  <c r="H7364" i="1" s="1"/>
  <c r="G7365" i="1"/>
  <c r="H7365" i="1" s="1"/>
  <c r="G7366" i="1"/>
  <c r="H7366" i="1" s="1"/>
  <c r="G7367" i="1"/>
  <c r="H7367" i="1" s="1"/>
  <c r="G7368" i="1"/>
  <c r="H7368" i="1" s="1"/>
  <c r="G7369" i="1"/>
  <c r="H7369" i="1" s="1"/>
  <c r="G7370" i="1"/>
  <c r="H7370" i="1" s="1"/>
  <c r="G7371" i="1"/>
  <c r="H7371" i="1" s="1"/>
  <c r="G7372" i="1"/>
  <c r="H7372" i="1" s="1"/>
  <c r="G7373" i="1"/>
  <c r="H7373" i="1" s="1"/>
  <c r="G7374" i="1"/>
  <c r="H7374" i="1" s="1"/>
  <c r="G7375" i="1"/>
  <c r="H7375" i="1" s="1"/>
  <c r="G7376" i="1"/>
  <c r="H7376" i="1" s="1"/>
  <c r="G7377" i="1"/>
  <c r="H7377" i="1" s="1"/>
  <c r="G7378" i="1"/>
  <c r="H7378" i="1" s="1"/>
  <c r="G7379" i="1"/>
  <c r="H7379" i="1" s="1"/>
  <c r="G7380" i="1"/>
  <c r="H7380" i="1" s="1"/>
  <c r="G7381" i="1"/>
  <c r="H7381" i="1" s="1"/>
  <c r="G7382" i="1"/>
  <c r="H7382" i="1" s="1"/>
  <c r="G7383" i="1"/>
  <c r="H7383" i="1" s="1"/>
  <c r="G7384" i="1"/>
  <c r="H7384" i="1" s="1"/>
  <c r="G7385" i="1"/>
  <c r="H7385" i="1" s="1"/>
  <c r="G7386" i="1"/>
  <c r="H7386" i="1" s="1"/>
  <c r="G7387" i="1"/>
  <c r="H7387" i="1" s="1"/>
  <c r="G7388" i="1"/>
  <c r="H7388" i="1" s="1"/>
  <c r="G7389" i="1"/>
  <c r="H7389" i="1" s="1"/>
  <c r="G7390" i="1"/>
  <c r="H7390" i="1" s="1"/>
  <c r="G7391" i="1"/>
  <c r="H7391" i="1" s="1"/>
  <c r="G7392" i="1"/>
  <c r="H7392" i="1" s="1"/>
  <c r="G7393" i="1"/>
  <c r="H7393" i="1" s="1"/>
  <c r="G7394" i="1"/>
  <c r="H7394" i="1" s="1"/>
  <c r="G7395" i="1"/>
  <c r="H7395" i="1" s="1"/>
  <c r="G7396" i="1"/>
  <c r="H7396" i="1" s="1"/>
  <c r="G7397" i="1"/>
  <c r="H7397" i="1" s="1"/>
  <c r="G7398" i="1"/>
  <c r="H7398" i="1" s="1"/>
  <c r="G7399" i="1"/>
  <c r="H7399" i="1" s="1"/>
  <c r="G7400" i="1"/>
  <c r="H7400" i="1" s="1"/>
  <c r="G7401" i="1"/>
  <c r="H7401" i="1" s="1"/>
  <c r="G7402" i="1"/>
  <c r="H7402" i="1" s="1"/>
  <c r="G7403" i="1"/>
  <c r="H7403" i="1" s="1"/>
  <c r="G7404" i="1"/>
  <c r="H7404" i="1" s="1"/>
  <c r="G7405" i="1"/>
  <c r="H7405" i="1" s="1"/>
  <c r="G7406" i="1"/>
  <c r="H7406" i="1" s="1"/>
  <c r="G7407" i="1"/>
  <c r="H7407" i="1" s="1"/>
  <c r="G7408" i="1"/>
  <c r="H7408" i="1" s="1"/>
  <c r="G7409" i="1"/>
  <c r="H7409" i="1" s="1"/>
  <c r="G7410" i="1"/>
  <c r="H7410" i="1" s="1"/>
  <c r="G7411" i="1"/>
  <c r="H7411" i="1" s="1"/>
  <c r="G7412" i="1"/>
  <c r="H7412" i="1" s="1"/>
  <c r="G7413" i="1"/>
  <c r="H7413" i="1" s="1"/>
  <c r="G7414" i="1"/>
  <c r="H7414" i="1" s="1"/>
  <c r="G7415" i="1"/>
  <c r="H7415" i="1" s="1"/>
  <c r="G7416" i="1"/>
  <c r="H7416" i="1" s="1"/>
  <c r="G7417" i="1"/>
  <c r="H7417" i="1" s="1"/>
  <c r="G7418" i="1"/>
  <c r="H7418" i="1" s="1"/>
  <c r="G7419" i="1"/>
  <c r="H7419" i="1" s="1"/>
  <c r="G7420" i="1"/>
  <c r="H7420" i="1" s="1"/>
  <c r="G7421" i="1"/>
  <c r="H7421" i="1" s="1"/>
  <c r="G7422" i="1"/>
  <c r="H7422" i="1" s="1"/>
  <c r="G7423" i="1"/>
  <c r="H7423" i="1" s="1"/>
  <c r="G7424" i="1"/>
  <c r="H7424" i="1" s="1"/>
  <c r="G7425" i="1"/>
  <c r="H7425" i="1" s="1"/>
  <c r="G7426" i="1"/>
  <c r="H7426" i="1" s="1"/>
  <c r="G7427" i="1"/>
  <c r="H7427" i="1" s="1"/>
  <c r="G7428" i="1"/>
  <c r="H7428" i="1" s="1"/>
  <c r="G7429" i="1"/>
  <c r="H7429" i="1" s="1"/>
  <c r="G7430" i="1"/>
  <c r="H7430" i="1" s="1"/>
  <c r="G7431" i="1"/>
  <c r="H7431" i="1" s="1"/>
  <c r="G7432" i="1"/>
  <c r="H7432" i="1" s="1"/>
  <c r="G7433" i="1"/>
  <c r="H7433" i="1" s="1"/>
  <c r="G7434" i="1"/>
  <c r="H7434" i="1" s="1"/>
  <c r="G7435" i="1"/>
  <c r="H7435" i="1" s="1"/>
  <c r="G7436" i="1"/>
  <c r="H7436" i="1" s="1"/>
  <c r="G7437" i="1"/>
  <c r="H7437" i="1" s="1"/>
  <c r="G7438" i="1"/>
  <c r="H7438" i="1" s="1"/>
  <c r="G7439" i="1"/>
  <c r="H7439" i="1" s="1"/>
  <c r="G7440" i="1"/>
  <c r="H7440" i="1" s="1"/>
  <c r="G7441" i="1"/>
  <c r="H7441" i="1" s="1"/>
  <c r="G7442" i="1"/>
  <c r="H7442" i="1" s="1"/>
  <c r="G7443" i="1"/>
  <c r="H7443" i="1" s="1"/>
  <c r="G7444" i="1"/>
  <c r="H7444" i="1" s="1"/>
  <c r="G7445" i="1"/>
  <c r="H7445" i="1" s="1"/>
  <c r="G7446" i="1"/>
  <c r="H7446" i="1" s="1"/>
  <c r="G7447" i="1"/>
  <c r="H7447" i="1" s="1"/>
  <c r="G7448" i="1"/>
  <c r="H7448" i="1" s="1"/>
  <c r="G7449" i="1"/>
  <c r="H7449" i="1" s="1"/>
  <c r="G7450" i="1"/>
  <c r="H7450" i="1" s="1"/>
  <c r="G7451" i="1"/>
  <c r="H7451" i="1" s="1"/>
  <c r="G7452" i="1"/>
  <c r="H7452" i="1" s="1"/>
  <c r="G7453" i="1"/>
  <c r="H7453" i="1" s="1"/>
  <c r="G7454" i="1"/>
  <c r="H7454" i="1" s="1"/>
  <c r="G7455" i="1"/>
  <c r="H7455" i="1" s="1"/>
  <c r="G7456" i="1"/>
  <c r="H7456" i="1" s="1"/>
  <c r="G7457" i="1"/>
  <c r="H7457" i="1" s="1"/>
  <c r="G7458" i="1"/>
  <c r="H7458" i="1" s="1"/>
  <c r="G7459" i="1"/>
  <c r="H7459" i="1" s="1"/>
  <c r="G7460" i="1"/>
  <c r="H7460" i="1" s="1"/>
  <c r="G7461" i="1"/>
  <c r="H7461" i="1" s="1"/>
  <c r="G7462" i="1"/>
  <c r="H7462" i="1" s="1"/>
  <c r="G7463" i="1"/>
  <c r="H7463" i="1" s="1"/>
  <c r="G7464" i="1"/>
  <c r="H7464" i="1" s="1"/>
  <c r="G7465" i="1"/>
  <c r="H7465" i="1" s="1"/>
  <c r="G7466" i="1"/>
  <c r="H7466" i="1" s="1"/>
  <c r="G7467" i="1"/>
  <c r="H7467" i="1" s="1"/>
  <c r="G7468" i="1"/>
  <c r="H7468" i="1" s="1"/>
  <c r="G7469" i="1"/>
  <c r="H7469" i="1" s="1"/>
  <c r="G7470" i="1"/>
  <c r="H7470" i="1" s="1"/>
  <c r="G7471" i="1"/>
  <c r="H7471" i="1" s="1"/>
  <c r="G7472" i="1"/>
  <c r="H7472" i="1" s="1"/>
  <c r="G7473" i="1"/>
  <c r="H7473" i="1" s="1"/>
  <c r="G7474" i="1"/>
  <c r="H7474" i="1" s="1"/>
  <c r="G7475" i="1"/>
  <c r="H7475" i="1" s="1"/>
  <c r="G7476" i="1"/>
  <c r="H7476" i="1" s="1"/>
  <c r="G7477" i="1"/>
  <c r="H7477" i="1" s="1"/>
  <c r="G7478" i="1"/>
  <c r="H7478" i="1" s="1"/>
  <c r="G7479" i="1"/>
  <c r="H7479" i="1" s="1"/>
  <c r="G7480" i="1"/>
  <c r="H7480" i="1" s="1"/>
  <c r="G7481" i="1"/>
  <c r="H7481" i="1" s="1"/>
  <c r="G7482" i="1"/>
  <c r="H7482" i="1" s="1"/>
  <c r="G7483" i="1"/>
  <c r="H7483" i="1" s="1"/>
  <c r="G7484" i="1"/>
  <c r="H7484" i="1" s="1"/>
  <c r="G7485" i="1"/>
  <c r="H7485" i="1" s="1"/>
  <c r="G7486" i="1"/>
  <c r="H7486" i="1" s="1"/>
  <c r="G7487" i="1"/>
  <c r="H7487" i="1" s="1"/>
  <c r="G7488" i="1"/>
  <c r="H7488" i="1" s="1"/>
  <c r="G7489" i="1"/>
  <c r="H7489" i="1" s="1"/>
  <c r="G7490" i="1"/>
  <c r="H7490" i="1" s="1"/>
  <c r="G7491" i="1"/>
  <c r="H7491" i="1" s="1"/>
  <c r="G7492" i="1"/>
  <c r="H7492" i="1" s="1"/>
  <c r="G7493" i="1"/>
  <c r="H7493" i="1" s="1"/>
  <c r="G7494" i="1"/>
  <c r="H7494" i="1" s="1"/>
  <c r="G7495" i="1"/>
  <c r="H7495" i="1" s="1"/>
  <c r="G7496" i="1"/>
  <c r="H7496" i="1" s="1"/>
  <c r="G7497" i="1"/>
  <c r="H7497" i="1" s="1"/>
  <c r="G7498" i="1"/>
  <c r="H7498" i="1" s="1"/>
  <c r="G7499" i="1"/>
  <c r="H7499" i="1" s="1"/>
  <c r="G7500" i="1"/>
  <c r="H7500" i="1" s="1"/>
  <c r="G7501" i="1"/>
  <c r="H7501" i="1" s="1"/>
  <c r="G7502" i="1"/>
  <c r="H7502" i="1" s="1"/>
  <c r="G7503" i="1"/>
  <c r="H7503" i="1" s="1"/>
  <c r="G7504" i="1"/>
  <c r="H7504" i="1" s="1"/>
  <c r="G7505" i="1"/>
  <c r="H7505" i="1" s="1"/>
  <c r="G7506" i="1"/>
  <c r="H7506" i="1" s="1"/>
  <c r="G7507" i="1"/>
  <c r="H7507" i="1" s="1"/>
  <c r="G7508" i="1"/>
  <c r="H7508" i="1" s="1"/>
  <c r="G7509" i="1"/>
  <c r="H7509" i="1" s="1"/>
  <c r="G7510" i="1"/>
  <c r="H7510" i="1" s="1"/>
  <c r="G7511" i="1"/>
  <c r="H7511" i="1" s="1"/>
  <c r="G7512" i="1"/>
  <c r="H7512" i="1" s="1"/>
  <c r="G7513" i="1"/>
  <c r="H7513" i="1" s="1"/>
  <c r="G7514" i="1"/>
  <c r="H7514" i="1" s="1"/>
  <c r="G7515" i="1"/>
  <c r="H7515" i="1" s="1"/>
  <c r="G7516" i="1"/>
  <c r="H7516" i="1" s="1"/>
  <c r="G7517" i="1"/>
  <c r="H7517" i="1" s="1"/>
  <c r="G7518" i="1"/>
  <c r="H7518" i="1" s="1"/>
  <c r="G7519" i="1"/>
  <c r="H7519" i="1" s="1"/>
  <c r="G7520" i="1"/>
  <c r="H7520" i="1" s="1"/>
  <c r="G7521" i="1"/>
  <c r="H7521" i="1" s="1"/>
  <c r="G7522" i="1"/>
  <c r="H7522" i="1" s="1"/>
  <c r="G7523" i="1"/>
  <c r="H7523" i="1" s="1"/>
  <c r="G7524" i="1"/>
  <c r="H7524" i="1" s="1"/>
  <c r="G7525" i="1"/>
  <c r="H7525" i="1" s="1"/>
  <c r="G7526" i="1"/>
  <c r="H7526" i="1" s="1"/>
  <c r="G7527" i="1"/>
  <c r="H7527" i="1" s="1"/>
  <c r="G7528" i="1"/>
  <c r="H7528" i="1" s="1"/>
  <c r="G7529" i="1"/>
  <c r="H7529" i="1" s="1"/>
  <c r="G7530" i="1"/>
  <c r="H7530" i="1" s="1"/>
  <c r="G7531" i="1"/>
  <c r="H7531" i="1" s="1"/>
  <c r="G7532" i="1"/>
  <c r="H7532" i="1" s="1"/>
  <c r="G7533" i="1"/>
  <c r="H7533" i="1" s="1"/>
  <c r="G7534" i="1"/>
  <c r="H7534" i="1" s="1"/>
  <c r="G7535" i="1"/>
  <c r="H7535" i="1" s="1"/>
  <c r="G7536" i="1"/>
  <c r="H7536" i="1" s="1"/>
  <c r="G7537" i="1"/>
  <c r="H7537" i="1" s="1"/>
  <c r="G7538" i="1"/>
  <c r="H7538" i="1" s="1"/>
  <c r="G7539" i="1"/>
  <c r="H7539" i="1" s="1"/>
  <c r="G7540" i="1"/>
  <c r="H7540" i="1" s="1"/>
  <c r="G7541" i="1"/>
  <c r="H7541" i="1" s="1"/>
  <c r="G7542" i="1"/>
  <c r="H7542" i="1" s="1"/>
  <c r="G7543" i="1"/>
  <c r="H7543" i="1" s="1"/>
  <c r="E2" i="1"/>
  <c r="H2" i="5" s="1"/>
  <c r="F2" i="4" l="1"/>
  <c r="H3" i="5"/>
  <c r="I2" i="5"/>
  <c r="I3" i="5" s="1"/>
  <c r="I4" i="5" s="1"/>
  <c r="I5" i="5" s="1"/>
  <c r="I6" i="5" s="1"/>
  <c r="I7" i="5" s="1"/>
  <c r="I8" i="5" s="1"/>
  <c r="I9" i="5" s="1"/>
  <c r="I10" i="5" s="1"/>
  <c r="I11" i="5" s="1"/>
  <c r="I12" i="5" s="1"/>
  <c r="I13" i="5" s="1"/>
  <c r="I14" i="5" s="1"/>
  <c r="I15" i="5" s="1"/>
  <c r="I16" i="5" s="1"/>
  <c r="I17" i="5" s="1"/>
  <c r="I18" i="5" s="1"/>
  <c r="I19" i="5" s="1"/>
  <c r="I20" i="5" s="1"/>
  <c r="I21" i="5" s="1"/>
  <c r="I22" i="5" s="1"/>
  <c r="I23" i="5" s="1"/>
  <c r="I24" i="5" s="1"/>
  <c r="I25" i="5" s="1"/>
  <c r="I26" i="5" s="1"/>
  <c r="I27" i="5" s="1"/>
  <c r="I28" i="5" s="1"/>
  <c r="I29" i="5" s="1"/>
  <c r="I30" i="5" s="1"/>
  <c r="I31" i="5" s="1"/>
  <c r="I32" i="5" s="1"/>
  <c r="I33" i="5" s="1"/>
  <c r="I34" i="5" s="1"/>
  <c r="I35" i="5" s="1"/>
  <c r="I36" i="5" s="1"/>
  <c r="I37" i="5" s="1"/>
  <c r="I38" i="5" s="1"/>
  <c r="I39" i="5" s="1"/>
  <c r="I40" i="5" s="1"/>
  <c r="I41" i="5" s="1"/>
  <c r="I42" i="5" s="1"/>
  <c r="I43" i="5" s="1"/>
  <c r="I44" i="5" s="1"/>
  <c r="I45" i="5" s="1"/>
  <c r="I46" i="5" s="1"/>
  <c r="I47" i="5" s="1"/>
  <c r="I48" i="5" s="1"/>
  <c r="I49" i="5" s="1"/>
  <c r="I50" i="5" s="1"/>
  <c r="I51" i="5" s="1"/>
  <c r="I52" i="5" s="1"/>
  <c r="I53" i="5" s="1"/>
  <c r="I54" i="5" s="1"/>
  <c r="I55" i="5" s="1"/>
  <c r="I56" i="5" s="1"/>
  <c r="I57" i="5" s="1"/>
  <c r="I58" i="5" s="1"/>
  <c r="I59" i="5" s="1"/>
  <c r="I60" i="5" s="1"/>
  <c r="I61" i="5" s="1"/>
  <c r="I62" i="5" s="1"/>
  <c r="I63" i="5" s="1"/>
  <c r="I64" i="5" s="1"/>
  <c r="I65" i="5" s="1"/>
  <c r="I66" i="5" s="1"/>
  <c r="I67" i="5" s="1"/>
  <c r="I68" i="5" s="1"/>
  <c r="I69" i="5" s="1"/>
  <c r="I70" i="5" s="1"/>
  <c r="I71" i="5" s="1"/>
  <c r="I72" i="5" s="1"/>
  <c r="I73" i="5" s="1"/>
  <c r="I74" i="5" s="1"/>
  <c r="I75" i="5" s="1"/>
  <c r="I76" i="5" s="1"/>
  <c r="I77" i="5" s="1"/>
  <c r="I78" i="5" s="1"/>
  <c r="I79" i="5" s="1"/>
  <c r="I80" i="5" s="1"/>
  <c r="I81" i="5" s="1"/>
  <c r="I82" i="5" s="1"/>
  <c r="I83" i="5" s="1"/>
  <c r="I84" i="5" s="1"/>
  <c r="I85" i="5" s="1"/>
  <c r="I86" i="5" s="1"/>
  <c r="I87" i="5" s="1"/>
  <c r="I88" i="5" s="1"/>
  <c r="I89" i="5" s="1"/>
  <c r="I90" i="5" s="1"/>
  <c r="I91" i="5" s="1"/>
  <c r="I92" i="5" s="1"/>
  <c r="I93" i="5" s="1"/>
  <c r="I94" i="5" s="1"/>
  <c r="I95" i="5" s="1"/>
  <c r="I96" i="5" s="1"/>
  <c r="I97" i="5" s="1"/>
  <c r="I98" i="5" s="1"/>
  <c r="I99" i="5" s="1"/>
  <c r="I100" i="5" s="1"/>
  <c r="I101" i="5" s="1"/>
  <c r="I102" i="5" s="1"/>
  <c r="I103" i="5" s="1"/>
  <c r="I104" i="5" s="1"/>
  <c r="I105" i="5" s="1"/>
  <c r="I106" i="5" s="1"/>
  <c r="I107" i="5" s="1"/>
  <c r="I108" i="5" s="1"/>
  <c r="I109" i="5" s="1"/>
  <c r="I110" i="5" s="1"/>
  <c r="I111" i="5" s="1"/>
  <c r="I112" i="5" s="1"/>
  <c r="I113" i="5" s="1"/>
  <c r="I114" i="5" s="1"/>
  <c r="I115" i="5" s="1"/>
  <c r="I116" i="5" s="1"/>
  <c r="I117" i="5" s="1"/>
  <c r="I118" i="5" s="1"/>
  <c r="I119" i="5" s="1"/>
  <c r="I120" i="5" s="1"/>
  <c r="I121" i="5" s="1"/>
  <c r="I122" i="5" s="1"/>
  <c r="I123" i="5" s="1"/>
  <c r="I124" i="5" s="1"/>
  <c r="I125" i="5" s="1"/>
  <c r="I126" i="5" s="1"/>
  <c r="I127" i="5" s="1"/>
  <c r="I128" i="5" s="1"/>
  <c r="I129" i="5" s="1"/>
  <c r="I130" i="5" s="1"/>
  <c r="I131" i="5" s="1"/>
  <c r="I132" i="5" s="1"/>
  <c r="I133" i="5" s="1"/>
  <c r="I134" i="5" s="1"/>
  <c r="E4918" i="1"/>
  <c r="I2" i="1"/>
  <c r="E7149" i="1"/>
  <c r="E6984" i="1"/>
  <c r="E6820" i="1"/>
  <c r="E6739" i="1"/>
  <c r="E6738" i="1"/>
  <c r="E6657" i="1"/>
  <c r="E6493" i="1"/>
  <c r="E6081" i="1"/>
  <c r="E7443" i="1"/>
  <c r="E6001" i="1"/>
  <c r="E7296" i="1"/>
  <c r="E5917" i="1"/>
  <c r="E7224" i="1"/>
  <c r="E5760" i="1"/>
  <c r="E7221" i="1"/>
  <c r="E1025" i="1"/>
  <c r="E1426" i="1"/>
  <c r="E2298" i="1"/>
  <c r="E2846" i="1"/>
  <c r="E3333" i="1"/>
  <c r="E3573" i="1"/>
  <c r="E3843" i="1"/>
  <c r="E4009" i="1"/>
  <c r="E4160" i="1"/>
  <c r="E4298" i="1"/>
  <c r="E4467" i="1"/>
  <c r="E4646" i="1"/>
  <c r="E4775" i="1"/>
  <c r="E4934" i="1"/>
  <c r="E5085" i="1"/>
  <c r="E5173" i="1"/>
  <c r="E5255" i="1"/>
  <c r="E5326" i="1"/>
  <c r="E5388" i="1"/>
  <c r="E5436" i="1"/>
  <c r="E5497" i="1"/>
  <c r="E5555" i="1"/>
  <c r="E5615" i="1"/>
  <c r="E5663" i="1"/>
  <c r="E5722" i="1"/>
  <c r="E5781" i="1"/>
  <c r="E5821" i="1"/>
  <c r="E5878" i="1"/>
  <c r="E5922" i="1"/>
  <c r="E5948" i="1"/>
  <c r="E5973" i="1"/>
  <c r="E6004" i="1"/>
  <c r="E6032" i="1"/>
  <c r="E6055" i="1"/>
  <c r="E6085" i="1"/>
  <c r="E6114" i="1"/>
  <c r="E6140" i="1"/>
  <c r="E6165" i="1"/>
  <c r="E6196" i="1"/>
  <c r="E6224" i="1"/>
  <c r="E6247" i="1"/>
  <c r="E6277" i="1"/>
  <c r="E6306" i="1"/>
  <c r="E6332" i="1"/>
  <c r="E6357" i="1"/>
  <c r="E6388" i="1"/>
  <c r="E6416" i="1"/>
  <c r="E6439" i="1"/>
  <c r="E6469" i="1"/>
  <c r="E6498" i="1"/>
  <c r="E6524" i="1"/>
  <c r="E6549" i="1"/>
  <c r="E6580" i="1"/>
  <c r="E6608" i="1"/>
  <c r="E6631" i="1"/>
  <c r="E6661" i="1"/>
  <c r="E6690" i="1"/>
  <c r="E6716" i="1"/>
  <c r="E6741" i="1"/>
  <c r="E6772" i="1"/>
  <c r="E6800" i="1"/>
  <c r="E6823" i="1"/>
  <c r="E6853" i="1"/>
  <c r="E6882" i="1"/>
  <c r="E6908" i="1"/>
  <c r="E6933" i="1"/>
  <c r="E6964" i="1"/>
  <c r="E6992" i="1"/>
  <c r="E7015" i="1"/>
  <c r="E7045" i="1"/>
  <c r="E7074" i="1"/>
  <c r="E7100" i="1"/>
  <c r="E7125" i="1"/>
  <c r="E7153" i="1"/>
  <c r="E7179" i="1"/>
  <c r="E7200" i="1"/>
  <c r="E7226" i="1"/>
  <c r="E7252" i="1"/>
  <c r="E7276" i="1"/>
  <c r="E7299" i="1"/>
  <c r="E7325" i="1"/>
  <c r="E7351" i="1"/>
  <c r="E7372" i="1"/>
  <c r="E7398" i="1"/>
  <c r="E7424" i="1"/>
  <c r="E7448" i="1"/>
  <c r="E1543" i="1"/>
  <c r="E2396" i="1"/>
  <c r="E2867" i="1"/>
  <c r="E3339" i="1"/>
  <c r="E3599" i="1"/>
  <c r="E3864" i="1"/>
  <c r="E4018" i="1"/>
  <c r="E4179" i="1"/>
  <c r="E4299" i="1"/>
  <c r="E4477" i="1"/>
  <c r="E4647" i="1"/>
  <c r="E4790" i="1"/>
  <c r="E4955" i="1"/>
  <c r="E5090" i="1"/>
  <c r="E5185" i="1"/>
  <c r="E5256" i="1"/>
  <c r="E5327" i="1"/>
  <c r="E5389" i="1"/>
  <c r="E5445" i="1"/>
  <c r="E5503" i="1"/>
  <c r="E5565" i="1"/>
  <c r="E5623" i="1"/>
  <c r="E5664" i="1"/>
  <c r="E5723" i="1"/>
  <c r="E5782" i="1"/>
  <c r="E5830" i="1"/>
  <c r="E5879" i="1"/>
  <c r="E5923" i="1"/>
  <c r="E5953" i="1"/>
  <c r="E5976" i="1"/>
  <c r="E6005" i="1"/>
  <c r="E6033" i="1"/>
  <c r="E6061" i="1"/>
  <c r="E6086" i="1"/>
  <c r="E6115" i="1"/>
  <c r="E6145" i="1"/>
  <c r="E6168" i="1"/>
  <c r="E6197" i="1"/>
  <c r="E6225" i="1"/>
  <c r="E6253" i="1"/>
  <c r="E6278" i="1"/>
  <c r="E6307" i="1"/>
  <c r="E6337" i="1"/>
  <c r="E6360" i="1"/>
  <c r="E6389" i="1"/>
  <c r="E6417" i="1"/>
  <c r="E6445" i="1"/>
  <c r="E6470" i="1"/>
  <c r="E6499" i="1"/>
  <c r="E6529" i="1"/>
  <c r="E6552" i="1"/>
  <c r="E6581" i="1"/>
  <c r="E6609" i="1"/>
  <c r="E6637" i="1"/>
  <c r="E6662" i="1"/>
  <c r="E6691" i="1"/>
  <c r="E6721" i="1"/>
  <c r="E6744" i="1"/>
  <c r="E6773" i="1"/>
  <c r="E6801" i="1"/>
  <c r="E6829" i="1"/>
  <c r="E6854" i="1"/>
  <c r="E6883" i="1"/>
  <c r="E6913" i="1"/>
  <c r="E6936" i="1"/>
  <c r="E6965" i="1"/>
  <c r="E6993" i="1"/>
  <c r="E7021" i="1"/>
  <c r="E7046" i="1"/>
  <c r="E7075" i="1"/>
  <c r="E7105" i="1"/>
  <c r="E7128" i="1"/>
  <c r="E7154" i="1"/>
  <c r="E7180" i="1"/>
  <c r="E7204" i="1"/>
  <c r="E7227" i="1"/>
  <c r="E7253" i="1"/>
  <c r="E7279" i="1"/>
  <c r="E7300" i="1"/>
  <c r="E7326" i="1"/>
  <c r="E7352" i="1"/>
  <c r="E7376" i="1"/>
  <c r="E7399" i="1"/>
  <c r="E7425" i="1"/>
  <c r="E7453" i="1"/>
  <c r="E1586" i="1"/>
  <c r="E2505" i="1"/>
  <c r="E2894" i="1"/>
  <c r="E3347" i="1"/>
  <c r="E3660" i="1"/>
  <c r="E3866" i="1"/>
  <c r="E4033" i="1"/>
  <c r="E4189" i="1"/>
  <c r="E4355" i="1"/>
  <c r="E4479" i="1"/>
  <c r="E4652" i="1"/>
  <c r="E4826" i="1"/>
  <c r="E4956" i="1"/>
  <c r="E5095" i="1"/>
  <c r="E5191" i="1"/>
  <c r="E5279" i="1"/>
  <c r="E5328" i="1"/>
  <c r="E5390" i="1"/>
  <c r="E5458" i="1"/>
  <c r="E5505" i="1"/>
  <c r="E5566" i="1"/>
  <c r="E5625" i="1"/>
  <c r="E5677" i="1"/>
  <c r="E5724" i="1"/>
  <c r="E5783" i="1"/>
  <c r="E5842" i="1"/>
  <c r="E5881" i="1"/>
  <c r="E5924" i="1"/>
  <c r="E5954" i="1"/>
  <c r="E5981" i="1"/>
  <c r="E6006" i="1"/>
  <c r="E6036" i="1"/>
  <c r="E6065" i="1"/>
  <c r="E6088" i="1"/>
  <c r="E6116" i="1"/>
  <c r="E6146" i="1"/>
  <c r="E6173" i="1"/>
  <c r="E6198" i="1"/>
  <c r="E6228" i="1"/>
  <c r="E6257" i="1"/>
  <c r="E6280" i="1"/>
  <c r="E6308" i="1"/>
  <c r="E6338" i="1"/>
  <c r="E6365" i="1"/>
  <c r="E6390" i="1"/>
  <c r="E6420" i="1"/>
  <c r="E6449" i="1"/>
  <c r="E6472" i="1"/>
  <c r="E6500" i="1"/>
  <c r="E6530" i="1"/>
  <c r="E6557" i="1"/>
  <c r="E6582" i="1"/>
  <c r="E6612" i="1"/>
  <c r="E6641" i="1"/>
  <c r="E6664" i="1"/>
  <c r="E6692" i="1"/>
  <c r="E6722" i="1"/>
  <c r="E6749" i="1"/>
  <c r="E6774" i="1"/>
  <c r="E6804" i="1"/>
  <c r="E6833" i="1"/>
  <c r="E6856" i="1"/>
  <c r="E6884" i="1"/>
  <c r="E6914" i="1"/>
  <c r="E6941" i="1"/>
  <c r="E6966" i="1"/>
  <c r="E6996" i="1"/>
  <c r="E7025" i="1"/>
  <c r="E7048" i="1"/>
  <c r="E7076" i="1"/>
  <c r="E7106" i="1"/>
  <c r="E7132" i="1"/>
  <c r="E7155" i="1"/>
  <c r="E7181" i="1"/>
  <c r="E7207" i="1"/>
  <c r="E7228" i="1"/>
  <c r="E7254" i="1"/>
  <c r="E7280" i="1"/>
  <c r="E7304" i="1"/>
  <c r="E7327" i="1"/>
  <c r="E7353" i="1"/>
  <c r="E7381" i="1"/>
  <c r="E7400" i="1"/>
  <c r="E7428" i="1"/>
  <c r="E7454" i="1"/>
  <c r="E1868" i="1"/>
  <c r="E2619" i="1"/>
  <c r="E3071" i="1"/>
  <c r="E3386" i="1"/>
  <c r="E3697" i="1"/>
  <c r="E3927" i="1"/>
  <c r="E4070" i="1"/>
  <c r="E4222" i="1"/>
  <c r="E4388" i="1"/>
  <c r="E4546" i="1"/>
  <c r="E4670" i="1"/>
  <c r="E4848" i="1"/>
  <c r="E5004" i="1"/>
  <c r="E5113" i="1"/>
  <c r="E5209" i="1"/>
  <c r="E5293" i="1"/>
  <c r="E5351" i="1"/>
  <c r="E5399" i="1"/>
  <c r="E5461" i="1"/>
  <c r="E5527" i="1"/>
  <c r="E5578" i="1"/>
  <c r="E5637" i="1"/>
  <c r="E5690" i="1"/>
  <c r="E5746" i="1"/>
  <c r="E5786" i="1"/>
  <c r="E5845" i="1"/>
  <c r="E5901" i="1"/>
  <c r="E5933" i="1"/>
  <c r="E5958" i="1"/>
  <c r="E5988" i="1"/>
  <c r="E6017" i="1"/>
  <c r="E6040" i="1"/>
  <c r="E6068" i="1"/>
  <c r="E6098" i="1"/>
  <c r="E6125" i="1"/>
  <c r="E6150" i="1"/>
  <c r="E6180" i="1"/>
  <c r="E6209" i="1"/>
  <c r="E6232" i="1"/>
  <c r="E6260" i="1"/>
  <c r="E6290" i="1"/>
  <c r="E6317" i="1"/>
  <c r="E6342" i="1"/>
  <c r="E6372" i="1"/>
  <c r="E6401" i="1"/>
  <c r="E6424" i="1"/>
  <c r="E6452" i="1"/>
  <c r="E6482" i="1"/>
  <c r="E6509" i="1"/>
  <c r="E6534" i="1"/>
  <c r="E6564" i="1"/>
  <c r="E6593" i="1"/>
  <c r="E6616" i="1"/>
  <c r="E6644" i="1"/>
  <c r="E6674" i="1"/>
  <c r="E6701" i="1"/>
  <c r="E6726" i="1"/>
  <c r="E6756" i="1"/>
  <c r="E6785" i="1"/>
  <c r="E6808" i="1"/>
  <c r="E6836" i="1"/>
  <c r="E6866" i="1"/>
  <c r="E6893" i="1"/>
  <c r="E6918" i="1"/>
  <c r="E6948" i="1"/>
  <c r="E6977" i="1"/>
  <c r="E7000" i="1"/>
  <c r="E7028" i="1"/>
  <c r="E7058" i="1"/>
  <c r="E7085" i="1"/>
  <c r="E7110" i="1"/>
  <c r="E7137" i="1"/>
  <c r="E7165" i="1"/>
  <c r="E7184" i="1"/>
  <c r="E7212" i="1"/>
  <c r="E7238" i="1"/>
  <c r="E7262" i="1"/>
  <c r="E7285" i="1"/>
  <c r="E7311" i="1"/>
  <c r="E7337" i="1"/>
  <c r="E7358" i="1"/>
  <c r="E7384" i="1"/>
  <c r="E7410" i="1"/>
  <c r="E7434" i="1"/>
  <c r="E7457" i="1"/>
  <c r="E1790" i="1"/>
  <c r="E2649" i="1"/>
  <c r="E3373" i="1"/>
  <c r="E3779" i="1"/>
  <c r="E4045" i="1"/>
  <c r="E4283" i="1"/>
  <c r="E4489" i="1"/>
  <c r="E4728" i="1"/>
  <c r="E4970" i="1"/>
  <c r="E5146" i="1"/>
  <c r="E5282" i="1"/>
  <c r="E5363" i="1"/>
  <c r="E5459" i="1"/>
  <c r="E5531" i="1"/>
  <c r="E5629" i="1"/>
  <c r="E5699" i="1"/>
  <c r="E5784" i="1"/>
  <c r="E5865" i="1"/>
  <c r="E5925" i="1"/>
  <c r="E5969" i="1"/>
  <c r="E6007" i="1"/>
  <c r="E6050" i="1"/>
  <c r="E6092" i="1"/>
  <c r="E6132" i="1"/>
  <c r="E6176" i="1"/>
  <c r="E6212" i="1"/>
  <c r="E6258" i="1"/>
  <c r="E6294" i="1"/>
  <c r="E6340" i="1"/>
  <c r="E6376" i="1"/>
  <c r="E6421" i="1"/>
  <c r="E6461" i="1"/>
  <c r="E6501" i="1"/>
  <c r="E6545" i="1"/>
  <c r="E6583" i="1"/>
  <c r="E6626" i="1"/>
  <c r="E6668" i="1"/>
  <c r="E6708" i="1"/>
  <c r="E6752" i="1"/>
  <c r="E6788" i="1"/>
  <c r="E6834" i="1"/>
  <c r="E6870" i="1"/>
  <c r="E6916" i="1"/>
  <c r="E6952" i="1"/>
  <c r="E6997" i="1"/>
  <c r="E7037" i="1"/>
  <c r="E7077" i="1"/>
  <c r="E7121" i="1"/>
  <c r="E7156" i="1"/>
  <c r="E7194" i="1"/>
  <c r="E7232" i="1"/>
  <c r="E7267" i="1"/>
  <c r="E7309" i="1"/>
  <c r="E7340" i="1"/>
  <c r="E7382" i="1"/>
  <c r="E7413" i="1"/>
  <c r="E7455" i="1"/>
  <c r="E7482" i="1"/>
  <c r="E7506" i="1"/>
  <c r="E7529" i="1"/>
  <c r="E3481" i="1"/>
  <c r="E5554" i="1"/>
  <c r="E5877" i="1"/>
  <c r="E6054" i="1"/>
  <c r="E6182" i="1"/>
  <c r="E6264" i="1"/>
  <c r="E6386" i="1"/>
  <c r="E6513" i="1"/>
  <c r="E6595" i="1"/>
  <c r="E6712" i="1"/>
  <c r="E6840" i="1"/>
  <c r="E6962" i="1"/>
  <c r="E7044" i="1"/>
  <c r="E7124" i="1"/>
  <c r="E7240" i="1"/>
  <c r="E7313" i="1"/>
  <c r="E7423" i="1"/>
  <c r="E7485" i="1"/>
  <c r="E7539" i="1"/>
  <c r="E2895" i="1"/>
  <c r="E4115" i="1"/>
  <c r="E1836" i="1"/>
  <c r="E2723" i="1"/>
  <c r="E3374" i="1"/>
  <c r="E3816" i="1"/>
  <c r="E4047" i="1"/>
  <c r="E4294" i="1"/>
  <c r="E4527" i="1"/>
  <c r="E4752" i="1"/>
  <c r="E5003" i="1"/>
  <c r="E5148" i="1"/>
  <c r="E5287" i="1"/>
  <c r="E5365" i="1"/>
  <c r="E5460" i="1"/>
  <c r="E5532" i="1"/>
  <c r="E5630" i="1"/>
  <c r="E5707" i="1"/>
  <c r="E5785" i="1"/>
  <c r="E5868" i="1"/>
  <c r="E5928" i="1"/>
  <c r="E5970" i="1"/>
  <c r="E6013" i="1"/>
  <c r="E6052" i="1"/>
  <c r="E6097" i="1"/>
  <c r="E6133" i="1"/>
  <c r="E6177" i="1"/>
  <c r="E6213" i="1"/>
  <c r="E6259" i="1"/>
  <c r="E6295" i="1"/>
  <c r="E6341" i="1"/>
  <c r="E6380" i="1"/>
  <c r="E6422" i="1"/>
  <c r="E6464" i="1"/>
  <c r="E6504" i="1"/>
  <c r="E6546" i="1"/>
  <c r="E6589" i="1"/>
  <c r="E6628" i="1"/>
  <c r="E6673" i="1"/>
  <c r="E6709" i="1"/>
  <c r="E6753" i="1"/>
  <c r="E6789" i="1"/>
  <c r="E6835" i="1"/>
  <c r="E6871" i="1"/>
  <c r="E6917" i="1"/>
  <c r="E6956" i="1"/>
  <c r="E6998" i="1"/>
  <c r="E7040" i="1"/>
  <c r="E7080" i="1"/>
  <c r="E7122" i="1"/>
  <c r="E7160" i="1"/>
  <c r="E7195" i="1"/>
  <c r="E7237" i="1"/>
  <c r="E7268" i="1"/>
  <c r="E7310" i="1"/>
  <c r="E7341" i="1"/>
  <c r="E7383" i="1"/>
  <c r="E7416" i="1"/>
  <c r="E7456" i="1"/>
  <c r="E7483" i="1"/>
  <c r="E7509" i="1"/>
  <c r="E7530" i="1"/>
  <c r="E2086" i="1"/>
  <c r="E3842" i="1"/>
  <c r="E4112" i="1"/>
  <c r="E4297" i="1"/>
  <c r="E4571" i="1"/>
  <c r="E4755" i="1"/>
  <c r="E5024" i="1"/>
  <c r="E5301" i="1"/>
  <c r="E5642" i="1"/>
  <c r="E5807" i="1"/>
  <c r="E5972" i="1"/>
  <c r="E6101" i="1"/>
  <c r="E6305" i="1"/>
  <c r="E6433" i="1"/>
  <c r="E6548" i="1"/>
  <c r="E6677" i="1"/>
  <c r="E6797" i="1"/>
  <c r="E6925" i="1"/>
  <c r="E7089" i="1"/>
  <c r="E7197" i="1"/>
  <c r="E7272" i="1"/>
  <c r="E7386" i="1"/>
  <c r="E7513" i="1"/>
  <c r="E3503" i="1"/>
  <c r="E3879" i="1"/>
  <c r="E1871" i="1"/>
  <c r="E2829" i="1"/>
  <c r="E3458" i="1"/>
  <c r="E3817" i="1"/>
  <c r="E4106" i="1"/>
  <c r="E4296" i="1"/>
  <c r="E4547" i="1"/>
  <c r="E4753" i="1"/>
  <c r="E5019" i="1"/>
  <c r="E5149" i="1"/>
  <c r="E5294" i="1"/>
  <c r="E5366" i="1"/>
  <c r="E5462" i="1"/>
  <c r="E5546" i="1"/>
  <c r="E5638" i="1"/>
  <c r="E5719" i="1"/>
  <c r="E5803" i="1"/>
  <c r="E5869" i="1"/>
  <c r="E5936" i="1"/>
  <c r="E5971" i="1"/>
  <c r="E6018" i="1"/>
  <c r="E6053" i="1"/>
  <c r="E6100" i="1"/>
  <c r="E6134" i="1"/>
  <c r="E6181" i="1"/>
  <c r="E6216" i="1"/>
  <c r="E6261" i="1"/>
  <c r="E6301" i="1"/>
  <c r="E6343" i="1"/>
  <c r="E6385" i="1"/>
  <c r="E6428" i="1"/>
  <c r="E6465" i="1"/>
  <c r="E6512" i="1"/>
  <c r="E6547" i="1"/>
  <c r="E6594" i="1"/>
  <c r="E6629" i="1"/>
  <c r="E6676" i="1"/>
  <c r="E6710" i="1"/>
  <c r="E6757" i="1"/>
  <c r="E6792" i="1"/>
  <c r="E6837" i="1"/>
  <c r="E6877" i="1"/>
  <c r="E6919" i="1"/>
  <c r="E6961" i="1"/>
  <c r="E7004" i="1"/>
  <c r="E7041" i="1"/>
  <c r="E7088" i="1"/>
  <c r="E7123" i="1"/>
  <c r="E7166" i="1"/>
  <c r="E7196" i="1"/>
  <c r="E7239" i="1"/>
  <c r="E7269" i="1"/>
  <c r="E7312" i="1"/>
  <c r="E7344" i="1"/>
  <c r="E7385" i="1"/>
  <c r="E7420" i="1"/>
  <c r="E7458" i="1"/>
  <c r="E7484" i="1"/>
  <c r="E7512" i="1"/>
  <c r="E7536" i="1"/>
  <c r="E2832" i="1"/>
  <c r="E5150" i="1"/>
  <c r="E5376" i="1"/>
  <c r="E5467" i="1"/>
  <c r="E5721" i="1"/>
  <c r="E5937" i="1"/>
  <c r="E6019" i="1"/>
  <c r="E6136" i="1"/>
  <c r="E6221" i="1"/>
  <c r="E6349" i="1"/>
  <c r="E6468" i="1"/>
  <c r="E6630" i="1"/>
  <c r="E6758" i="1"/>
  <c r="E6881" i="1"/>
  <c r="E7009" i="1"/>
  <c r="E7167" i="1"/>
  <c r="E7348" i="1"/>
  <c r="E7464" i="1"/>
  <c r="E2223" i="1"/>
  <c r="E4364" i="1"/>
  <c r="E2278" i="1"/>
  <c r="E3028" i="1"/>
  <c r="E3530" i="1"/>
  <c r="E3912" i="1"/>
  <c r="E4116" i="1"/>
  <c r="E4366" i="1"/>
  <c r="E4584" i="1"/>
  <c r="E4834" i="1"/>
  <c r="E5038" i="1"/>
  <c r="E5206" i="1"/>
  <c r="E5306" i="1"/>
  <c r="E5398" i="1"/>
  <c r="E5485" i="1"/>
  <c r="E5569" i="1"/>
  <c r="E5659" i="1"/>
  <c r="E5738" i="1"/>
  <c r="E5817" i="1"/>
  <c r="E5899" i="1"/>
  <c r="E5941" i="1"/>
  <c r="E5985" i="1"/>
  <c r="E6021" i="1"/>
  <c r="E6067" i="1"/>
  <c r="E6103" i="1"/>
  <c r="E6149" i="1"/>
  <c r="E6188" i="1"/>
  <c r="E6230" i="1"/>
  <c r="E6272" i="1"/>
  <c r="E6312" i="1"/>
  <c r="E6354" i="1"/>
  <c r="E6397" i="1"/>
  <c r="E6436" i="1"/>
  <c r="E6481" i="1"/>
  <c r="E6517" i="1"/>
  <c r="E6561" i="1"/>
  <c r="E6597" i="1"/>
  <c r="E6643" i="1"/>
  <c r="E6679" i="1"/>
  <c r="E6725" i="1"/>
  <c r="E6764" i="1"/>
  <c r="E6806" i="1"/>
  <c r="E6848" i="1"/>
  <c r="E6888" i="1"/>
  <c r="E6930" i="1"/>
  <c r="E6973" i="1"/>
  <c r="E7012" i="1"/>
  <c r="E7057" i="1"/>
  <c r="E7093" i="1"/>
  <c r="E7136" i="1"/>
  <c r="E7169" i="1"/>
  <c r="E7209" i="1"/>
  <c r="E7242" i="1"/>
  <c r="E7284" i="1"/>
  <c r="E7320" i="1"/>
  <c r="E7357" i="1"/>
  <c r="E7395" i="1"/>
  <c r="E7430" i="1"/>
  <c r="E7468" i="1"/>
  <c r="E7492" i="1"/>
  <c r="E7515" i="1"/>
  <c r="E7541" i="1"/>
  <c r="E2285" i="1"/>
  <c r="E3072" i="1"/>
  <c r="E3531" i="1"/>
  <c r="E3932" i="1"/>
  <c r="E4117" i="1"/>
  <c r="E4400" i="1"/>
  <c r="E4585" i="1"/>
  <c r="E4850" i="1"/>
  <c r="E5071" i="1"/>
  <c r="E5210" i="1"/>
  <c r="E5323" i="1"/>
  <c r="E5412" i="1"/>
  <c r="E5486" i="1"/>
  <c r="E5591" i="1"/>
  <c r="E5661" i="1"/>
  <c r="E5747" i="1"/>
  <c r="E5818" i="1"/>
  <c r="E5903" i="1"/>
  <c r="E5942" i="1"/>
  <c r="E5989" i="1"/>
  <c r="E6024" i="1"/>
  <c r="E6069" i="1"/>
  <c r="E6109" i="1"/>
  <c r="E6151" i="1"/>
  <c r="E6193" i="1"/>
  <c r="E6236" i="1"/>
  <c r="E6273" i="1"/>
  <c r="E6320" i="1"/>
  <c r="E6355" i="1"/>
  <c r="E6402" i="1"/>
  <c r="E6437" i="1"/>
  <c r="E6484" i="1"/>
  <c r="E6518" i="1"/>
  <c r="E6565" i="1"/>
  <c r="E6600" i="1"/>
  <c r="E6645" i="1"/>
  <c r="E6685" i="1"/>
  <c r="E6727" i="1"/>
  <c r="E6769" i="1"/>
  <c r="E6812" i="1"/>
  <c r="E6849" i="1"/>
  <c r="E6896" i="1"/>
  <c r="E6931" i="1"/>
  <c r="E6978" i="1"/>
  <c r="E7013" i="1"/>
  <c r="E7060" i="1"/>
  <c r="E7094" i="1"/>
  <c r="E7140" i="1"/>
  <c r="E7170" i="1"/>
  <c r="E7213" i="1"/>
  <c r="E7248" i="1"/>
  <c r="E7286" i="1"/>
  <c r="E7323" i="1"/>
  <c r="E7362" i="1"/>
  <c r="E7396" i="1"/>
  <c r="E7437" i="1"/>
  <c r="E7469" i="1"/>
  <c r="E7495" i="1"/>
  <c r="E7516" i="1"/>
  <c r="E7542" i="1"/>
  <c r="E2286" i="1"/>
  <c r="E3681" i="1"/>
  <c r="E4250" i="1"/>
  <c r="E4832" i="1"/>
  <c r="E5196" i="1"/>
  <c r="E5397" i="1"/>
  <c r="E5568" i="1"/>
  <c r="E5725" i="1"/>
  <c r="E5890" i="1"/>
  <c r="E5984" i="1"/>
  <c r="E6066" i="1"/>
  <c r="E6148" i="1"/>
  <c r="E6229" i="1"/>
  <c r="E6309" i="1"/>
  <c r="E6391" i="1"/>
  <c r="E6476" i="1"/>
  <c r="E6560" i="1"/>
  <c r="E6642" i="1"/>
  <c r="E6724" i="1"/>
  <c r="E6805" i="1"/>
  <c r="E6885" i="1"/>
  <c r="E6967" i="1"/>
  <c r="E7052" i="1"/>
  <c r="E7135" i="1"/>
  <c r="E7208" i="1"/>
  <c r="E7281" i="1"/>
  <c r="E7356" i="1"/>
  <c r="E7429" i="1"/>
  <c r="E7488" i="1"/>
  <c r="E7540" i="1"/>
  <c r="E3711" i="1"/>
  <c r="E5593" i="1"/>
  <c r="E5905" i="1"/>
  <c r="E6077" i="1"/>
  <c r="E6242" i="1"/>
  <c r="E6404" i="1"/>
  <c r="E6486" i="1"/>
  <c r="E6653" i="1"/>
  <c r="E6818" i="1"/>
  <c r="E6980" i="1"/>
  <c r="E7142" i="1"/>
  <c r="E7293" i="1"/>
  <c r="E7441" i="1"/>
  <c r="E3935" i="1"/>
  <c r="E6162" i="1"/>
  <c r="E6487" i="1"/>
  <c r="E2535" i="1"/>
  <c r="E3709" i="1"/>
  <c r="E4403" i="1"/>
  <c r="E4856" i="1"/>
  <c r="E5227" i="1"/>
  <c r="E5421" i="1"/>
  <c r="E5592" i="1"/>
  <c r="E5755" i="1"/>
  <c r="E5904" i="1"/>
  <c r="E5990" i="1"/>
  <c r="E6072" i="1"/>
  <c r="E6157" i="1"/>
  <c r="E6241" i="1"/>
  <c r="E6321" i="1"/>
  <c r="E6403" i="1"/>
  <c r="E6485" i="1"/>
  <c r="E6566" i="1"/>
  <c r="E6648" i="1"/>
  <c r="E6733" i="1"/>
  <c r="E6817" i="1"/>
  <c r="E6897" i="1"/>
  <c r="E6979" i="1"/>
  <c r="E7061" i="1"/>
  <c r="E7141" i="1"/>
  <c r="E7214" i="1"/>
  <c r="E7290" i="1"/>
  <c r="E7365" i="1"/>
  <c r="E7440" i="1"/>
  <c r="E7496" i="1"/>
  <c r="E7543" i="1"/>
  <c r="E2536" i="1"/>
  <c r="E5245" i="1"/>
  <c r="E5422" i="1"/>
  <c r="E5757" i="1"/>
  <c r="E5992" i="1"/>
  <c r="E6161" i="1"/>
  <c r="E6324" i="1"/>
  <c r="E6568" i="1"/>
  <c r="E6737" i="1"/>
  <c r="E6900" i="1"/>
  <c r="E7062" i="1"/>
  <c r="E7218" i="1"/>
  <c r="E7368" i="1"/>
  <c r="E3" i="1"/>
  <c r="E3141" i="1"/>
  <c r="E3947" i="1"/>
  <c r="E4466" i="1"/>
  <c r="E4933" i="1"/>
  <c r="E5254" i="1"/>
  <c r="E5434" i="1"/>
  <c r="E5602" i="1"/>
  <c r="E5769" i="1"/>
  <c r="E5921" i="1"/>
  <c r="E6002" i="1"/>
  <c r="E6084" i="1"/>
  <c r="E6164" i="1"/>
  <c r="E6246" i="1"/>
  <c r="E6328" i="1"/>
  <c r="E6413" i="1"/>
  <c r="E6497" i="1"/>
  <c r="E6578" i="1"/>
  <c r="E6660" i="1"/>
  <c r="E6740" i="1"/>
  <c r="E6822" i="1"/>
  <c r="E6904" i="1"/>
  <c r="E6989" i="1"/>
  <c r="E7073" i="1"/>
  <c r="E7152" i="1"/>
  <c r="E7225" i="1"/>
  <c r="E7298" i="1"/>
  <c r="E7371" i="1"/>
  <c r="E7444" i="1"/>
  <c r="E7502" i="1"/>
  <c r="E3143" i="1"/>
  <c r="E3984" i="1"/>
  <c r="E4572" i="1"/>
  <c r="E5031" i="1"/>
  <c r="E5302" i="1"/>
  <c r="E5482" i="1"/>
  <c r="E5654" i="1"/>
  <c r="E5808" i="1"/>
  <c r="E5940" i="1"/>
  <c r="E6020" i="1"/>
  <c r="E6102" i="1"/>
  <c r="E6184" i="1"/>
  <c r="E6269" i="1"/>
  <c r="E6353" i="1"/>
  <c r="E6434" i="1"/>
  <c r="E6516" i="1"/>
  <c r="E6596" i="1"/>
  <c r="E6678" i="1"/>
  <c r="E6760" i="1"/>
  <c r="E6845" i="1"/>
  <c r="E6929" i="1"/>
  <c r="E7010" i="1"/>
  <c r="E7092" i="1"/>
  <c r="E7168" i="1"/>
  <c r="E7241" i="1"/>
  <c r="E7314" i="1"/>
  <c r="E7392" i="1"/>
  <c r="E7467" i="1"/>
  <c r="E7514" i="1"/>
  <c r="E4428" i="1"/>
  <c r="E5246" i="1"/>
  <c r="E5426" i="1"/>
  <c r="E5594" i="1"/>
  <c r="E5759" i="1"/>
  <c r="E5906" i="1"/>
  <c r="E6080" i="1"/>
  <c r="E6244" i="1"/>
  <c r="E6405" i="1"/>
  <c r="E3179" i="1"/>
  <c r="E4006" i="1"/>
  <c r="E4609" i="1"/>
  <c r="E5083" i="1"/>
  <c r="E5325" i="1"/>
  <c r="E5495" i="1"/>
  <c r="E5662" i="1"/>
  <c r="E5820" i="1"/>
  <c r="E5944" i="1"/>
  <c r="E6029" i="1"/>
  <c r="E6113" i="1"/>
  <c r="E6194" i="1"/>
  <c r="E6276" i="1"/>
  <c r="E6356" i="1"/>
  <c r="E6438" i="1"/>
  <c r="E6520" i="1"/>
  <c r="E6605" i="1"/>
  <c r="E6689" i="1"/>
  <c r="E6770" i="1"/>
  <c r="E6852" i="1"/>
  <c r="E6932" i="1"/>
  <c r="E7014" i="1"/>
  <c r="E7096" i="1"/>
  <c r="E7176" i="1"/>
  <c r="E7251" i="1"/>
  <c r="E7324" i="1"/>
  <c r="E7397" i="1"/>
  <c r="E7470" i="1"/>
  <c r="E7520" i="1"/>
  <c r="E4213" i="1"/>
  <c r="E6614" i="1"/>
  <c r="E6865" i="1"/>
  <c r="E7027" i="1"/>
  <c r="E7183" i="1"/>
  <c r="E7334" i="1"/>
  <c r="E7472" i="1"/>
  <c r="E3568" i="1"/>
  <c r="E5135" i="1"/>
  <c r="E5529" i="1"/>
  <c r="E5846" i="1"/>
  <c r="E5959" i="1"/>
  <c r="E6128" i="1"/>
  <c r="E6373" i="1"/>
  <c r="E6535" i="1"/>
  <c r="E6704" i="1"/>
  <c r="E6868" i="1"/>
  <c r="E7029" i="1"/>
  <c r="E7190" i="1"/>
  <c r="E7338" i="1"/>
  <c r="E7478" i="1"/>
  <c r="E3672" i="1"/>
  <c r="E4726" i="1"/>
  <c r="E5362" i="1"/>
  <c r="E5698" i="1"/>
  <c r="E5965" i="1"/>
  <c r="E6129" i="1"/>
  <c r="E6293" i="1"/>
  <c r="E6456" i="1"/>
  <c r="E6625" i="1"/>
  <c r="E6787" i="1"/>
  <c r="E6950" i="1"/>
  <c r="E7117" i="1"/>
  <c r="E7266" i="1"/>
  <c r="E7412" i="1"/>
  <c r="E7528" i="1"/>
  <c r="E4895" i="1"/>
  <c r="E3205" i="1"/>
  <c r="E4118" i="1"/>
  <c r="E4654" i="1"/>
  <c r="E5102" i="1"/>
  <c r="E5329" i="1"/>
  <c r="E5509" i="1"/>
  <c r="E5685" i="1"/>
  <c r="E5843" i="1"/>
  <c r="E5956" i="1"/>
  <c r="E6037" i="1"/>
  <c r="E6117" i="1"/>
  <c r="E6199" i="1"/>
  <c r="E6284" i="1"/>
  <c r="E6368" i="1"/>
  <c r="E6450" i="1"/>
  <c r="E6532" i="1"/>
  <c r="E6613" i="1"/>
  <c r="E6693" i="1"/>
  <c r="E6775" i="1"/>
  <c r="E6860" i="1"/>
  <c r="E6944" i="1"/>
  <c r="E7026" i="1"/>
  <c r="E7108" i="1"/>
  <c r="E7182" i="1"/>
  <c r="E7255" i="1"/>
  <c r="E7328" i="1"/>
  <c r="E7406" i="1"/>
  <c r="E7471" i="1"/>
  <c r="E7525" i="1"/>
  <c r="E3254" i="1"/>
  <c r="E4669" i="1"/>
  <c r="E5109" i="1"/>
  <c r="E5347" i="1"/>
  <c r="E5522" i="1"/>
  <c r="E5686" i="1"/>
  <c r="E5844" i="1"/>
  <c r="E5957" i="1"/>
  <c r="E6038" i="1"/>
  <c r="E6120" i="1"/>
  <c r="E6205" i="1"/>
  <c r="E6289" i="1"/>
  <c r="E6369" i="1"/>
  <c r="E6451" i="1"/>
  <c r="E6533" i="1"/>
  <c r="E6696" i="1"/>
  <c r="E6781" i="1"/>
  <c r="E6945" i="1"/>
  <c r="E7109" i="1"/>
  <c r="E7256" i="1"/>
  <c r="E7409" i="1"/>
  <c r="E7526" i="1"/>
  <c r="E4214" i="1"/>
  <c r="E4714" i="1"/>
  <c r="E5353" i="1"/>
  <c r="E5695" i="1"/>
  <c r="E6044" i="1"/>
  <c r="E6210" i="1"/>
  <c r="E6292" i="1"/>
  <c r="E6453" i="1"/>
  <c r="E6620" i="1"/>
  <c r="E6786" i="1"/>
  <c r="E6949" i="1"/>
  <c r="E7111" i="1"/>
  <c r="E7265" i="1"/>
  <c r="E7411" i="1"/>
  <c r="E7527" i="1"/>
  <c r="E4223" i="1"/>
  <c r="E5145" i="1"/>
  <c r="E5530" i="1"/>
  <c r="E5851" i="1"/>
  <c r="E6049" i="1"/>
  <c r="E6211" i="1"/>
  <c r="E6374" i="1"/>
  <c r="E6541" i="1"/>
  <c r="E6705" i="1"/>
  <c r="E6869" i="1"/>
  <c r="E7032" i="1"/>
  <c r="E7193" i="1"/>
  <c r="E7339" i="1"/>
  <c r="E7481" i="1"/>
  <c r="E4404" i="1"/>
  <c r="E7497" i="1"/>
  <c r="E2641" i="1"/>
  <c r="E5996" i="1"/>
  <c r="E6325" i="1"/>
  <c r="E7146" i="1"/>
  <c r="E6656" i="1"/>
  <c r="E5599" i="1"/>
  <c r="E7501" i="1"/>
  <c r="E7069" i="1"/>
  <c r="E6577" i="1"/>
  <c r="E5431" i="1"/>
  <c r="E7500" i="1"/>
  <c r="E7063" i="1"/>
  <c r="E6572" i="1"/>
  <c r="E5253" i="1"/>
  <c r="E6981" i="1"/>
  <c r="E7370" i="1"/>
  <c r="E6902" i="1"/>
  <c r="E6326" i="1"/>
  <c r="E4465" i="1"/>
  <c r="E4898" i="1"/>
  <c r="E7369" i="1"/>
  <c r="E6901" i="1"/>
  <c r="E6245" i="1"/>
  <c r="E3944" i="1"/>
  <c r="E7442" i="1"/>
  <c r="E6408" i="1"/>
  <c r="E7297" i="1"/>
  <c r="E6821" i="1"/>
  <c r="E6163" i="1"/>
  <c r="E2644" i="1"/>
  <c r="E7538" i="1"/>
  <c r="E7524" i="1"/>
  <c r="E7508" i="1"/>
  <c r="E7494" i="1"/>
  <c r="E7480" i="1"/>
  <c r="E7466" i="1"/>
  <c r="E7452" i="1"/>
  <c r="E7436" i="1"/>
  <c r="E7422" i="1"/>
  <c r="E7408" i="1"/>
  <c r="E7394" i="1"/>
  <c r="E7380" i="1"/>
  <c r="E7364" i="1"/>
  <c r="E7350" i="1"/>
  <c r="E7336" i="1"/>
  <c r="E7322" i="1"/>
  <c r="E7308" i="1"/>
  <c r="E7292" i="1"/>
  <c r="E7278" i="1"/>
  <c r="E7264" i="1"/>
  <c r="E7250" i="1"/>
  <c r="E7236" i="1"/>
  <c r="E7220" i="1"/>
  <c r="E7206" i="1"/>
  <c r="E7192" i="1"/>
  <c r="E7178" i="1"/>
  <c r="E7164" i="1"/>
  <c r="E7148" i="1"/>
  <c r="E7134" i="1"/>
  <c r="E7120" i="1"/>
  <c r="E7104" i="1"/>
  <c r="E7087" i="1"/>
  <c r="E7072" i="1"/>
  <c r="E7056" i="1"/>
  <c r="E7039" i="1"/>
  <c r="E7024" i="1"/>
  <c r="E7008" i="1"/>
  <c r="E6991" i="1"/>
  <c r="E6976" i="1"/>
  <c r="E6960" i="1"/>
  <c r="E6943" i="1"/>
  <c r="E6928" i="1"/>
  <c r="E6912" i="1"/>
  <c r="E6895" i="1"/>
  <c r="E6880" i="1"/>
  <c r="E6864" i="1"/>
  <c r="E6847" i="1"/>
  <c r="E6832" i="1"/>
  <c r="E6816" i="1"/>
  <c r="E6799" i="1"/>
  <c r="E6784" i="1"/>
  <c r="E6768" i="1"/>
  <c r="E6751" i="1"/>
  <c r="E6736" i="1"/>
  <c r="E6720" i="1"/>
  <c r="E6703" i="1"/>
  <c r="E6688" i="1"/>
  <c r="E6672" i="1"/>
  <c r="E6655" i="1"/>
  <c r="E6640" i="1"/>
  <c r="E6624" i="1"/>
  <c r="E6607" i="1"/>
  <c r="E6592" i="1"/>
  <c r="E6576" i="1"/>
  <c r="E6559" i="1"/>
  <c r="E6544" i="1"/>
  <c r="E6528" i="1"/>
  <c r="E6511" i="1"/>
  <c r="E6496" i="1"/>
  <c r="E6480" i="1"/>
  <c r="E6463" i="1"/>
  <c r="E6448" i="1"/>
  <c r="E6432" i="1"/>
  <c r="E6415" i="1"/>
  <c r="E6400" i="1"/>
  <c r="E6384" i="1"/>
  <c r="E6367" i="1"/>
  <c r="E6352" i="1"/>
  <c r="E6336" i="1"/>
  <c r="E6319" i="1"/>
  <c r="E6304" i="1"/>
  <c r="E6288" i="1"/>
  <c r="E6271" i="1"/>
  <c r="E6256" i="1"/>
  <c r="E6240" i="1"/>
  <c r="E6223" i="1"/>
  <c r="E6208" i="1"/>
  <c r="E6192" i="1"/>
  <c r="E6175" i="1"/>
  <c r="E6160" i="1"/>
  <c r="E6144" i="1"/>
  <c r="E6127" i="1"/>
  <c r="E6112" i="1"/>
  <c r="E6096" i="1"/>
  <c r="E6079" i="1"/>
  <c r="E6064" i="1"/>
  <c r="E6048" i="1"/>
  <c r="E6031" i="1"/>
  <c r="E6016" i="1"/>
  <c r="E6000" i="1"/>
  <c r="E5983" i="1"/>
  <c r="E5968" i="1"/>
  <c r="E5952" i="1"/>
  <c r="E5935" i="1"/>
  <c r="E5920" i="1"/>
  <c r="E5894" i="1"/>
  <c r="E5867" i="1"/>
  <c r="E5839" i="1"/>
  <c r="E5806" i="1"/>
  <c r="E5774" i="1"/>
  <c r="E5745" i="1"/>
  <c r="E5713" i="1"/>
  <c r="E5683" i="1"/>
  <c r="E5652" i="1"/>
  <c r="E5617" i="1"/>
  <c r="E5589" i="1"/>
  <c r="E5553" i="1"/>
  <c r="E5520" i="1"/>
  <c r="E5484" i="1"/>
  <c r="E5450" i="1"/>
  <c r="E5419" i="1"/>
  <c r="E5386" i="1"/>
  <c r="E5350" i="1"/>
  <c r="E5317" i="1"/>
  <c r="E5281" i="1"/>
  <c r="E5234" i="1"/>
  <c r="E5184" i="1"/>
  <c r="E5133" i="1"/>
  <c r="E5074" i="1"/>
  <c r="E5000" i="1"/>
  <c r="E4897" i="1"/>
  <c r="E4815" i="1"/>
  <c r="E4716" i="1"/>
  <c r="E4633" i="1"/>
  <c r="E4544" i="1"/>
  <c r="E4462" i="1"/>
  <c r="E4359" i="1"/>
  <c r="E4262" i="1"/>
  <c r="E4177" i="1"/>
  <c r="E4091" i="1"/>
  <c r="E3996" i="1"/>
  <c r="E3910" i="1"/>
  <c r="E3781" i="1"/>
  <c r="E3648" i="1"/>
  <c r="E3460" i="1"/>
  <c r="E3326" i="1"/>
  <c r="E3061" i="1"/>
  <c r="E2822" i="1"/>
  <c r="E2524" i="1"/>
  <c r="E2215" i="1"/>
  <c r="E1443" i="1"/>
  <c r="E7537" i="1"/>
  <c r="E7521" i="1"/>
  <c r="E7507" i="1"/>
  <c r="E7493" i="1"/>
  <c r="E7479" i="1"/>
  <c r="E7465" i="1"/>
  <c r="E7449" i="1"/>
  <c r="E7435" i="1"/>
  <c r="E7421" i="1"/>
  <c r="E7407" i="1"/>
  <c r="E7393" i="1"/>
  <c r="E7377" i="1"/>
  <c r="E7363" i="1"/>
  <c r="E7349" i="1"/>
  <c r="E7335" i="1"/>
  <c r="E7321" i="1"/>
  <c r="E7305" i="1"/>
  <c r="E7291" i="1"/>
  <c r="E7277" i="1"/>
  <c r="E7263" i="1"/>
  <c r="E7249" i="1"/>
  <c r="E7233" i="1"/>
  <c r="E7219" i="1"/>
  <c r="E7205" i="1"/>
  <c r="E7191" i="1"/>
  <c r="E7177" i="1"/>
  <c r="E7161" i="1"/>
  <c r="E7147" i="1"/>
  <c r="E7133" i="1"/>
  <c r="E7118" i="1"/>
  <c r="E7101" i="1"/>
  <c r="E7086" i="1"/>
  <c r="E7070" i="1"/>
  <c r="E7053" i="1"/>
  <c r="E7038" i="1"/>
  <c r="E7022" i="1"/>
  <c r="E7005" i="1"/>
  <c r="E6990" i="1"/>
  <c r="E6974" i="1"/>
  <c r="E6957" i="1"/>
  <c r="E6942" i="1"/>
  <c r="E6926" i="1"/>
  <c r="E6909" i="1"/>
  <c r="E6894" i="1"/>
  <c r="E6878" i="1"/>
  <c r="E6861" i="1"/>
  <c r="E6846" i="1"/>
  <c r="E6830" i="1"/>
  <c r="E6813" i="1"/>
  <c r="E6798" i="1"/>
  <c r="E6782" i="1"/>
  <c r="E6765" i="1"/>
  <c r="E6750" i="1"/>
  <c r="E6734" i="1"/>
  <c r="E6717" i="1"/>
  <c r="E6702" i="1"/>
  <c r="E6686" i="1"/>
  <c r="E6669" i="1"/>
  <c r="E6654" i="1"/>
  <c r="E6638" i="1"/>
  <c r="E6621" i="1"/>
  <c r="E6606" i="1"/>
  <c r="E6590" i="1"/>
  <c r="E6573" i="1"/>
  <c r="E6558" i="1"/>
  <c r="E6542" i="1"/>
  <c r="E6525" i="1"/>
  <c r="E6510" i="1"/>
  <c r="E6494" i="1"/>
  <c r="E6477" i="1"/>
  <c r="E6462" i="1"/>
  <c r="E6446" i="1"/>
  <c r="E6429" i="1"/>
  <c r="E6414" i="1"/>
  <c r="E6398" i="1"/>
  <c r="E6381" i="1"/>
  <c r="E6366" i="1"/>
  <c r="E6350" i="1"/>
  <c r="E6333" i="1"/>
  <c r="E6318" i="1"/>
  <c r="E6302" i="1"/>
  <c r="E6285" i="1"/>
  <c r="E6270" i="1"/>
  <c r="E6254" i="1"/>
  <c r="E6237" i="1"/>
  <c r="E6222" i="1"/>
  <c r="E6206" i="1"/>
  <c r="E6189" i="1"/>
  <c r="E6174" i="1"/>
  <c r="E6158" i="1"/>
  <c r="E6141" i="1"/>
  <c r="E6126" i="1"/>
  <c r="E6110" i="1"/>
  <c r="E6093" i="1"/>
  <c r="E6078" i="1"/>
  <c r="E6062" i="1"/>
  <c r="E6045" i="1"/>
  <c r="E6030" i="1"/>
  <c r="E6014" i="1"/>
  <c r="E5997" i="1"/>
  <c r="E5982" i="1"/>
  <c r="E5966" i="1"/>
  <c r="E5949" i="1"/>
  <c r="E5934" i="1"/>
  <c r="E5918" i="1"/>
  <c r="E5891" i="1"/>
  <c r="E5866" i="1"/>
  <c r="E5834" i="1"/>
  <c r="E5805" i="1"/>
  <c r="E5773" i="1"/>
  <c r="E5743" i="1"/>
  <c r="E5712" i="1"/>
  <c r="E5678" i="1"/>
  <c r="E5651" i="1"/>
  <c r="E5616" i="1"/>
  <c r="E5587" i="1"/>
  <c r="E5551" i="1"/>
  <c r="E5519" i="1"/>
  <c r="E5483" i="1"/>
  <c r="E5449" i="1"/>
  <c r="E5414" i="1"/>
  <c r="E5385" i="1"/>
  <c r="E5349" i="1"/>
  <c r="E5316" i="1"/>
  <c r="E5280" i="1"/>
  <c r="E5233" i="1"/>
  <c r="E5174" i="1"/>
  <c r="E5131" i="1"/>
  <c r="E5073" i="1"/>
  <c r="E4995" i="1"/>
  <c r="E4896" i="1"/>
  <c r="E4813" i="1"/>
  <c r="E4715" i="1"/>
  <c r="E4632" i="1"/>
  <c r="E4538" i="1"/>
  <c r="E4442" i="1"/>
  <c r="E4357" i="1"/>
  <c r="E4261" i="1"/>
  <c r="E4176" i="1"/>
  <c r="E4088" i="1"/>
  <c r="E3986" i="1"/>
  <c r="E3908" i="1"/>
  <c r="E3780" i="1"/>
  <c r="E3638" i="1"/>
  <c r="E3459" i="1"/>
  <c r="E3304" i="1"/>
  <c r="E3039" i="1"/>
  <c r="E2810" i="1"/>
  <c r="E2517" i="1"/>
  <c r="E2110" i="1"/>
  <c r="E1433" i="1"/>
  <c r="E7533" i="1"/>
  <c r="E7519" i="1"/>
  <c r="E7505" i="1"/>
  <c r="E7491" i="1"/>
  <c r="E7477" i="1"/>
  <c r="E7461" i="1"/>
  <c r="E7447" i="1"/>
  <c r="E7433" i="1"/>
  <c r="E7419" i="1"/>
  <c r="E7405" i="1"/>
  <c r="E7389" i="1"/>
  <c r="E7375" i="1"/>
  <c r="E7361" i="1"/>
  <c r="E7347" i="1"/>
  <c r="E7333" i="1"/>
  <c r="E7317" i="1"/>
  <c r="E7303" i="1"/>
  <c r="E7289" i="1"/>
  <c r="E7275" i="1"/>
  <c r="E7261" i="1"/>
  <c r="E7245" i="1"/>
  <c r="E7231" i="1"/>
  <c r="E7217" i="1"/>
  <c r="E7203" i="1"/>
  <c r="E7189" i="1"/>
  <c r="E7173" i="1"/>
  <c r="E7159" i="1"/>
  <c r="E7145" i="1"/>
  <c r="E7131" i="1"/>
  <c r="E7116" i="1"/>
  <c r="E7099" i="1"/>
  <c r="E7084" i="1"/>
  <c r="E7068" i="1"/>
  <c r="E7051" i="1"/>
  <c r="E7036" i="1"/>
  <c r="E7020" i="1"/>
  <c r="E7003" i="1"/>
  <c r="E6988" i="1"/>
  <c r="E6972" i="1"/>
  <c r="E6955" i="1"/>
  <c r="E6940" i="1"/>
  <c r="E6924" i="1"/>
  <c r="E6907" i="1"/>
  <c r="E6892" i="1"/>
  <c r="E6876" i="1"/>
  <c r="E6859" i="1"/>
  <c r="E6844" i="1"/>
  <c r="E6828" i="1"/>
  <c r="E6811" i="1"/>
  <c r="E6796" i="1"/>
  <c r="E6780" i="1"/>
  <c r="E6763" i="1"/>
  <c r="E6748" i="1"/>
  <c r="E6732" i="1"/>
  <c r="E6715" i="1"/>
  <c r="E6700" i="1"/>
  <c r="E6684" i="1"/>
  <c r="E6667" i="1"/>
  <c r="E6652" i="1"/>
  <c r="E6636" i="1"/>
  <c r="E6619" i="1"/>
  <c r="E6604" i="1"/>
  <c r="E6588" i="1"/>
  <c r="E6571" i="1"/>
  <c r="E6556" i="1"/>
  <c r="E6540" i="1"/>
  <c r="E6523" i="1"/>
  <c r="E6508" i="1"/>
  <c r="E6492" i="1"/>
  <c r="E6475" i="1"/>
  <c r="E6460" i="1"/>
  <c r="E6444" i="1"/>
  <c r="E6427" i="1"/>
  <c r="E6412" i="1"/>
  <c r="E6396" i="1"/>
  <c r="E6379" i="1"/>
  <c r="E6364" i="1"/>
  <c r="E6348" i="1"/>
  <c r="E6331" i="1"/>
  <c r="E6316" i="1"/>
  <c r="E6300" i="1"/>
  <c r="E6283" i="1"/>
  <c r="E6268" i="1"/>
  <c r="E6252" i="1"/>
  <c r="E6235" i="1"/>
  <c r="E6220" i="1"/>
  <c r="E6204" i="1"/>
  <c r="E6187" i="1"/>
  <c r="E6172" i="1"/>
  <c r="E6156" i="1"/>
  <c r="E6139" i="1"/>
  <c r="E6124" i="1"/>
  <c r="E6108" i="1"/>
  <c r="E6091" i="1"/>
  <c r="E6076" i="1"/>
  <c r="E6060" i="1"/>
  <c r="E6043" i="1"/>
  <c r="E6028" i="1"/>
  <c r="E6012" i="1"/>
  <c r="E5995" i="1"/>
  <c r="E5980" i="1"/>
  <c r="E5964" i="1"/>
  <c r="E5947" i="1"/>
  <c r="E5932" i="1"/>
  <c r="E5916" i="1"/>
  <c r="E5889" i="1"/>
  <c r="E5863" i="1"/>
  <c r="E5829" i="1"/>
  <c r="E5798" i="1"/>
  <c r="E5767" i="1"/>
  <c r="E5737" i="1"/>
  <c r="E5702" i="1"/>
  <c r="E5676" i="1"/>
  <c r="E5641" i="1"/>
  <c r="E5614" i="1"/>
  <c r="E5577" i="1"/>
  <c r="E5545" i="1"/>
  <c r="E5508" i="1"/>
  <c r="E5481" i="1"/>
  <c r="E5443" i="1"/>
  <c r="E5411" i="1"/>
  <c r="E5375" i="1"/>
  <c r="E5342" i="1"/>
  <c r="E5305" i="1"/>
  <c r="E5278" i="1"/>
  <c r="E5218" i="1"/>
  <c r="E5172" i="1"/>
  <c r="E5112" i="1"/>
  <c r="E5065" i="1"/>
  <c r="E4964" i="1"/>
  <c r="E4894" i="1"/>
  <c r="E4789" i="1"/>
  <c r="E4707" i="1"/>
  <c r="E4608" i="1"/>
  <c r="E4526" i="1"/>
  <c r="E4426" i="1"/>
  <c r="E4340" i="1"/>
  <c r="E4244" i="1"/>
  <c r="E4155" i="1"/>
  <c r="E4055" i="1"/>
  <c r="E3974" i="1"/>
  <c r="E3874" i="1"/>
  <c r="E3777" i="1"/>
  <c r="E3597" i="1"/>
  <c r="E3457" i="1"/>
  <c r="E3244" i="1"/>
  <c r="E3011" i="1"/>
  <c r="E2721" i="1"/>
  <c r="E2475" i="1"/>
  <c r="E2034" i="1"/>
  <c r="E1161" i="1"/>
  <c r="E7532" i="1"/>
  <c r="E7518" i="1"/>
  <c r="E7504" i="1"/>
  <c r="E7490" i="1"/>
  <c r="E7476" i="1"/>
  <c r="E7460" i="1"/>
  <c r="E7446" i="1"/>
  <c r="E7432" i="1"/>
  <c r="E7418" i="1"/>
  <c r="E7404" i="1"/>
  <c r="E7388" i="1"/>
  <c r="E7374" i="1"/>
  <c r="E7360" i="1"/>
  <c r="E7346" i="1"/>
  <c r="E7332" i="1"/>
  <c r="E7316" i="1"/>
  <c r="E7302" i="1"/>
  <c r="E7288" i="1"/>
  <c r="E7274" i="1"/>
  <c r="E7260" i="1"/>
  <c r="E7244" i="1"/>
  <c r="E7230" i="1"/>
  <c r="E7216" i="1"/>
  <c r="E7202" i="1"/>
  <c r="E7188" i="1"/>
  <c r="E7172" i="1"/>
  <c r="E7158" i="1"/>
  <c r="E7144" i="1"/>
  <c r="E7130" i="1"/>
  <c r="E7113" i="1"/>
  <c r="E7098" i="1"/>
  <c r="E7082" i="1"/>
  <c r="E7065" i="1"/>
  <c r="E7050" i="1"/>
  <c r="E7034" i="1"/>
  <c r="E7017" i="1"/>
  <c r="E7002" i="1"/>
  <c r="E6986" i="1"/>
  <c r="E6969" i="1"/>
  <c r="E6954" i="1"/>
  <c r="E6938" i="1"/>
  <c r="E6921" i="1"/>
  <c r="E6906" i="1"/>
  <c r="E6890" i="1"/>
  <c r="E6873" i="1"/>
  <c r="E6858" i="1"/>
  <c r="E6842" i="1"/>
  <c r="E6825" i="1"/>
  <c r="E6810" i="1"/>
  <c r="E6794" i="1"/>
  <c r="E6777" i="1"/>
  <c r="E6762" i="1"/>
  <c r="E6746" i="1"/>
  <c r="E6729" i="1"/>
  <c r="E6714" i="1"/>
  <c r="E6698" i="1"/>
  <c r="E6681" i="1"/>
  <c r="E6666" i="1"/>
  <c r="E6650" i="1"/>
  <c r="E6633" i="1"/>
  <c r="E6618" i="1"/>
  <c r="E6602" i="1"/>
  <c r="E6585" i="1"/>
  <c r="E6570" i="1"/>
  <c r="E6554" i="1"/>
  <c r="E6537" i="1"/>
  <c r="E6522" i="1"/>
  <c r="E6506" i="1"/>
  <c r="E6489" i="1"/>
  <c r="E6474" i="1"/>
  <c r="E6458" i="1"/>
  <c r="E6441" i="1"/>
  <c r="E6426" i="1"/>
  <c r="E6410" i="1"/>
  <c r="E6393" i="1"/>
  <c r="E6378" i="1"/>
  <c r="E6362" i="1"/>
  <c r="E6345" i="1"/>
  <c r="E6330" i="1"/>
  <c r="E6314" i="1"/>
  <c r="E6297" i="1"/>
  <c r="E6282" i="1"/>
  <c r="E6266" i="1"/>
  <c r="E6249" i="1"/>
  <c r="E6234" i="1"/>
  <c r="E6218" i="1"/>
  <c r="E6201" i="1"/>
  <c r="E6186" i="1"/>
  <c r="E6170" i="1"/>
  <c r="E6153" i="1"/>
  <c r="E6138" i="1"/>
  <c r="E6122" i="1"/>
  <c r="E6105" i="1"/>
  <c r="E6090" i="1"/>
  <c r="E6074" i="1"/>
  <c r="E6057" i="1"/>
  <c r="E6042" i="1"/>
  <c r="E6026" i="1"/>
  <c r="E6009" i="1"/>
  <c r="E5994" i="1"/>
  <c r="E5978" i="1"/>
  <c r="E5961" i="1"/>
  <c r="E5946" i="1"/>
  <c r="E5930" i="1"/>
  <c r="E5913" i="1"/>
  <c r="E5887" i="1"/>
  <c r="E5857" i="1"/>
  <c r="E5827" i="1"/>
  <c r="E5796" i="1"/>
  <c r="E5762" i="1"/>
  <c r="E5735" i="1"/>
  <c r="E5701" i="1"/>
  <c r="E5674" i="1"/>
  <c r="E5640" i="1"/>
  <c r="E5611" i="1"/>
  <c r="E5575" i="1"/>
  <c r="E5543" i="1"/>
  <c r="E5507" i="1"/>
  <c r="E5473" i="1"/>
  <c r="E5438" i="1"/>
  <c r="E5409" i="1"/>
  <c r="E5373" i="1"/>
  <c r="E5340" i="1"/>
  <c r="E5304" i="1"/>
  <c r="E5275" i="1"/>
  <c r="E5217" i="1"/>
  <c r="E5170" i="1"/>
  <c r="E5111" i="1"/>
  <c r="E5062" i="1"/>
  <c r="E4959" i="1"/>
  <c r="E4880" i="1"/>
  <c r="E4787" i="1"/>
  <c r="E4691" i="1"/>
  <c r="E4606" i="1"/>
  <c r="E4510" i="1"/>
  <c r="E4424" i="1"/>
  <c r="E4333" i="1"/>
  <c r="E4235" i="1"/>
  <c r="E4153" i="1"/>
  <c r="E4054" i="1"/>
  <c r="E3972" i="1"/>
  <c r="E3872" i="1"/>
  <c r="E3755" i="1"/>
  <c r="E3591" i="1"/>
  <c r="E3441" i="1"/>
  <c r="E3243" i="1"/>
  <c r="E2956" i="1"/>
  <c r="E2711" i="1"/>
  <c r="E2439" i="1"/>
  <c r="E2013" i="1"/>
  <c r="E6" i="1"/>
  <c r="E18" i="1"/>
  <c r="E30" i="1"/>
  <c r="E42" i="1"/>
  <c r="E54" i="1"/>
  <c r="E66" i="1"/>
  <c r="E78" i="1"/>
  <c r="E90" i="1"/>
  <c r="E102" i="1"/>
  <c r="E114" i="1"/>
  <c r="E126" i="1"/>
  <c r="E138" i="1"/>
  <c r="E150" i="1"/>
  <c r="E162" i="1"/>
  <c r="E174" i="1"/>
  <c r="E186" i="1"/>
  <c r="E198" i="1"/>
  <c r="E8" i="1"/>
  <c r="E20" i="1"/>
  <c r="E32" i="1"/>
  <c r="E44" i="1"/>
  <c r="E56" i="1"/>
  <c r="E68" i="1"/>
  <c r="E80" i="1"/>
  <c r="E92" i="1"/>
  <c r="E104" i="1"/>
  <c r="E116" i="1"/>
  <c r="E128" i="1"/>
  <c r="E140" i="1"/>
  <c r="E152" i="1"/>
  <c r="E164" i="1"/>
  <c r="E176" i="1"/>
  <c r="E188" i="1"/>
  <c r="E200" i="1"/>
  <c r="E212" i="1"/>
  <c r="E224" i="1"/>
  <c r="E236" i="1"/>
  <c r="E248" i="1"/>
  <c r="E260" i="1"/>
  <c r="E272" i="1"/>
  <c r="E284" i="1"/>
  <c r="E296" i="1"/>
  <c r="E308" i="1"/>
  <c r="E320" i="1"/>
  <c r="E332" i="1"/>
  <c r="E344" i="1"/>
  <c r="E356" i="1"/>
  <c r="E368" i="1"/>
  <c r="E380" i="1"/>
  <c r="E392" i="1"/>
  <c r="E404" i="1"/>
  <c r="E416" i="1"/>
  <c r="E428" i="1"/>
  <c r="E440" i="1"/>
  <c r="E452" i="1"/>
  <c r="E464" i="1"/>
  <c r="E476" i="1"/>
  <c r="E488" i="1"/>
  <c r="E500" i="1"/>
  <c r="E512" i="1"/>
  <c r="E524" i="1"/>
  <c r="E536" i="1"/>
  <c r="E548" i="1"/>
  <c r="E560" i="1"/>
  <c r="E572" i="1"/>
  <c r="E584" i="1"/>
  <c r="E596" i="1"/>
  <c r="E608" i="1"/>
  <c r="E620" i="1"/>
  <c r="E632" i="1"/>
  <c r="E644" i="1"/>
  <c r="E656" i="1"/>
  <c r="E668" i="1"/>
  <c r="E680" i="1"/>
  <c r="E692" i="1"/>
  <c r="E704" i="1"/>
  <c r="E716" i="1"/>
  <c r="E728" i="1"/>
  <c r="E740" i="1"/>
  <c r="E752" i="1"/>
  <c r="E764" i="1"/>
  <c r="E776" i="1"/>
  <c r="E788" i="1"/>
  <c r="E800" i="1"/>
  <c r="E812" i="1"/>
  <c r="E824" i="1"/>
  <c r="E836" i="1"/>
  <c r="E848" i="1"/>
  <c r="E860" i="1"/>
  <c r="E872" i="1"/>
  <c r="E884" i="1"/>
  <c r="E896" i="1"/>
  <c r="E908" i="1"/>
  <c r="E920" i="1"/>
  <c r="E932" i="1"/>
  <c r="E944" i="1"/>
  <c r="E956" i="1"/>
  <c r="E968" i="1"/>
  <c r="E980" i="1"/>
  <c r="E992" i="1"/>
  <c r="E1004" i="1"/>
  <c r="E1016" i="1"/>
  <c r="E4" i="1"/>
  <c r="E19" i="1"/>
  <c r="E34" i="1"/>
  <c r="E48" i="1"/>
  <c r="E62" i="1"/>
  <c r="E76" i="1"/>
  <c r="E91" i="1"/>
  <c r="E106" i="1"/>
  <c r="E120" i="1"/>
  <c r="E134" i="1"/>
  <c r="E148" i="1"/>
  <c r="E163" i="1"/>
  <c r="E178" i="1"/>
  <c r="E192" i="1"/>
  <c r="E206" i="1"/>
  <c r="E219" i="1"/>
  <c r="E232" i="1"/>
  <c r="E245" i="1"/>
  <c r="E258" i="1"/>
  <c r="E271" i="1"/>
  <c r="E285" i="1"/>
  <c r="E298" i="1"/>
  <c r="E311" i="1"/>
  <c r="E324" i="1"/>
  <c r="E337" i="1"/>
  <c r="E350" i="1"/>
  <c r="E363" i="1"/>
  <c r="E376" i="1"/>
  <c r="E389" i="1"/>
  <c r="E402" i="1"/>
  <c r="E415" i="1"/>
  <c r="E429" i="1"/>
  <c r="E442" i="1"/>
  <c r="E455" i="1"/>
  <c r="E468" i="1"/>
  <c r="E481" i="1"/>
  <c r="E494" i="1"/>
  <c r="E507" i="1"/>
  <c r="E520" i="1"/>
  <c r="E533" i="1"/>
  <c r="E546" i="1"/>
  <c r="E559" i="1"/>
  <c r="E573" i="1"/>
  <c r="E586" i="1"/>
  <c r="E599" i="1"/>
  <c r="E612" i="1"/>
  <c r="E625" i="1"/>
  <c r="E638" i="1"/>
  <c r="E651" i="1"/>
  <c r="E664" i="1"/>
  <c r="E677" i="1"/>
  <c r="E690" i="1"/>
  <c r="E703" i="1"/>
  <c r="E717" i="1"/>
  <c r="E730" i="1"/>
  <c r="E743" i="1"/>
  <c r="E756" i="1"/>
  <c r="E769" i="1"/>
  <c r="E782" i="1"/>
  <c r="E795" i="1"/>
  <c r="E808" i="1"/>
  <c r="E821" i="1"/>
  <c r="E834" i="1"/>
  <c r="E847" i="1"/>
  <c r="E861" i="1"/>
  <c r="E874" i="1"/>
  <c r="E887" i="1"/>
  <c r="E900" i="1"/>
  <c r="E913" i="1"/>
  <c r="E926" i="1"/>
  <c r="E939" i="1"/>
  <c r="E952" i="1"/>
  <c r="E965" i="1"/>
  <c r="E978" i="1"/>
  <c r="E991" i="1"/>
  <c r="E1005" i="1"/>
  <c r="E1018" i="1"/>
  <c r="E1030" i="1"/>
  <c r="E1042" i="1"/>
  <c r="E1054" i="1"/>
  <c r="E1066" i="1"/>
  <c r="E1078" i="1"/>
  <c r="E1090" i="1"/>
  <c r="E1102" i="1"/>
  <c r="E1114" i="1"/>
  <c r="E5" i="1"/>
  <c r="E21" i="1"/>
  <c r="E35" i="1"/>
  <c r="E49" i="1"/>
  <c r="E63" i="1"/>
  <c r="E77" i="1"/>
  <c r="E93" i="1"/>
  <c r="E107" i="1"/>
  <c r="E121" i="1"/>
  <c r="E135" i="1"/>
  <c r="E149" i="1"/>
  <c r="E165" i="1"/>
  <c r="E179" i="1"/>
  <c r="E193" i="1"/>
  <c r="E207" i="1"/>
  <c r="E220" i="1"/>
  <c r="E233" i="1"/>
  <c r="E246" i="1"/>
  <c r="E259" i="1"/>
  <c r="E273" i="1"/>
  <c r="E286" i="1"/>
  <c r="E299" i="1"/>
  <c r="E312" i="1"/>
  <c r="E325" i="1"/>
  <c r="E338" i="1"/>
  <c r="E351" i="1"/>
  <c r="E364" i="1"/>
  <c r="E377" i="1"/>
  <c r="E390" i="1"/>
  <c r="E403" i="1"/>
  <c r="E417" i="1"/>
  <c r="E430" i="1"/>
  <c r="E443" i="1"/>
  <c r="E456" i="1"/>
  <c r="E469" i="1"/>
  <c r="E482" i="1"/>
  <c r="E495" i="1"/>
  <c r="E508" i="1"/>
  <c r="E521" i="1"/>
  <c r="E534" i="1"/>
  <c r="E547" i="1"/>
  <c r="E561" i="1"/>
  <c r="E574" i="1"/>
  <c r="E587" i="1"/>
  <c r="E600" i="1"/>
  <c r="E613" i="1"/>
  <c r="E626" i="1"/>
  <c r="E639" i="1"/>
  <c r="E652" i="1"/>
  <c r="E665" i="1"/>
  <c r="E678" i="1"/>
  <c r="E691" i="1"/>
  <c r="E705" i="1"/>
  <c r="E718" i="1"/>
  <c r="E731" i="1"/>
  <c r="E744" i="1"/>
  <c r="E757" i="1"/>
  <c r="E770" i="1"/>
  <c r="E783" i="1"/>
  <c r="E796" i="1"/>
  <c r="E809" i="1"/>
  <c r="E822" i="1"/>
  <c r="E835" i="1"/>
  <c r="E849" i="1"/>
  <c r="E862" i="1"/>
  <c r="E875" i="1"/>
  <c r="E888" i="1"/>
  <c r="E901" i="1"/>
  <c r="E914" i="1"/>
  <c r="E927" i="1"/>
  <c r="E940" i="1"/>
  <c r="E953" i="1"/>
  <c r="E966" i="1"/>
  <c r="E979" i="1"/>
  <c r="E993" i="1"/>
  <c r="E1006" i="1"/>
  <c r="E1019" i="1"/>
  <c r="E1031" i="1"/>
  <c r="E1043" i="1"/>
  <c r="E1055" i="1"/>
  <c r="E1067" i="1"/>
  <c r="E1079" i="1"/>
  <c r="E1091" i="1"/>
  <c r="E1103" i="1"/>
  <c r="E7" i="1"/>
  <c r="E22" i="1"/>
  <c r="E36" i="1"/>
  <c r="E50" i="1"/>
  <c r="E64" i="1"/>
  <c r="E79" i="1"/>
  <c r="E94" i="1"/>
  <c r="E108" i="1"/>
  <c r="E122" i="1"/>
  <c r="E136" i="1"/>
  <c r="E151" i="1"/>
  <c r="E166" i="1"/>
  <c r="E180" i="1"/>
  <c r="E194" i="1"/>
  <c r="E208" i="1"/>
  <c r="E221" i="1"/>
  <c r="E234" i="1"/>
  <c r="E247" i="1"/>
  <c r="E261" i="1"/>
  <c r="E274" i="1"/>
  <c r="E287" i="1"/>
  <c r="E300" i="1"/>
  <c r="E313" i="1"/>
  <c r="E326" i="1"/>
  <c r="E339" i="1"/>
  <c r="E352" i="1"/>
  <c r="E365" i="1"/>
  <c r="E378" i="1"/>
  <c r="E391" i="1"/>
  <c r="E405" i="1"/>
  <c r="E418" i="1"/>
  <c r="E431" i="1"/>
  <c r="E444" i="1"/>
  <c r="E457" i="1"/>
  <c r="E470" i="1"/>
  <c r="E483" i="1"/>
  <c r="E496" i="1"/>
  <c r="E509" i="1"/>
  <c r="E522" i="1"/>
  <c r="E535" i="1"/>
  <c r="E549" i="1"/>
  <c r="E562" i="1"/>
  <c r="E575" i="1"/>
  <c r="E588" i="1"/>
  <c r="E601" i="1"/>
  <c r="E614" i="1"/>
  <c r="E627" i="1"/>
  <c r="E640" i="1"/>
  <c r="E653" i="1"/>
  <c r="E666" i="1"/>
  <c r="E679" i="1"/>
  <c r="E693" i="1"/>
  <c r="E706" i="1"/>
  <c r="E719" i="1"/>
  <c r="E732" i="1"/>
  <c r="E745" i="1"/>
  <c r="E758" i="1"/>
  <c r="E771" i="1"/>
  <c r="E784" i="1"/>
  <c r="E797" i="1"/>
  <c r="E810" i="1"/>
  <c r="E823" i="1"/>
  <c r="E837" i="1"/>
  <c r="E850" i="1"/>
  <c r="E863" i="1"/>
  <c r="E876" i="1"/>
  <c r="E889" i="1"/>
  <c r="E902" i="1"/>
  <c r="E915" i="1"/>
  <c r="E928" i="1"/>
  <c r="E941" i="1"/>
  <c r="E954" i="1"/>
  <c r="E967" i="1"/>
  <c r="E981" i="1"/>
  <c r="E994" i="1"/>
  <c r="E1007" i="1"/>
  <c r="E1020" i="1"/>
  <c r="E1032" i="1"/>
  <c r="E1044" i="1"/>
  <c r="E1056" i="1"/>
  <c r="E1068" i="1"/>
  <c r="E1080" i="1"/>
  <c r="E1092" i="1"/>
  <c r="E1104" i="1"/>
  <c r="E9" i="1"/>
  <c r="E23" i="1"/>
  <c r="E37" i="1"/>
  <c r="E51" i="1"/>
  <c r="E65" i="1"/>
  <c r="E81" i="1"/>
  <c r="E95" i="1"/>
  <c r="E109" i="1"/>
  <c r="E123" i="1"/>
  <c r="E137" i="1"/>
  <c r="E153" i="1"/>
  <c r="E167" i="1"/>
  <c r="E181" i="1"/>
  <c r="E195" i="1"/>
  <c r="E209" i="1"/>
  <c r="E222" i="1"/>
  <c r="E235" i="1"/>
  <c r="E249" i="1"/>
  <c r="E262" i="1"/>
  <c r="E275" i="1"/>
  <c r="E288" i="1"/>
  <c r="E301" i="1"/>
  <c r="E314" i="1"/>
  <c r="E327" i="1"/>
  <c r="E340" i="1"/>
  <c r="E353" i="1"/>
  <c r="E366" i="1"/>
  <c r="E379" i="1"/>
  <c r="E393" i="1"/>
  <c r="E406" i="1"/>
  <c r="E419" i="1"/>
  <c r="E432" i="1"/>
  <c r="E445" i="1"/>
  <c r="E458" i="1"/>
  <c r="E471" i="1"/>
  <c r="E484" i="1"/>
  <c r="E497" i="1"/>
  <c r="E510" i="1"/>
  <c r="E523" i="1"/>
  <c r="E537" i="1"/>
  <c r="E550" i="1"/>
  <c r="E563" i="1"/>
  <c r="E576" i="1"/>
  <c r="E589" i="1"/>
  <c r="E602" i="1"/>
  <c r="E615" i="1"/>
  <c r="E628" i="1"/>
  <c r="E641" i="1"/>
  <c r="E654" i="1"/>
  <c r="E667" i="1"/>
  <c r="E681" i="1"/>
  <c r="E694" i="1"/>
  <c r="E707" i="1"/>
  <c r="E720" i="1"/>
  <c r="E733" i="1"/>
  <c r="E746" i="1"/>
  <c r="E759" i="1"/>
  <c r="E772" i="1"/>
  <c r="E785" i="1"/>
  <c r="E798" i="1"/>
  <c r="E811" i="1"/>
  <c r="E825" i="1"/>
  <c r="E838" i="1"/>
  <c r="E851" i="1"/>
  <c r="E864" i="1"/>
  <c r="E877" i="1"/>
  <c r="E890" i="1"/>
  <c r="E903" i="1"/>
  <c r="E916" i="1"/>
  <c r="E929" i="1"/>
  <c r="E942" i="1"/>
  <c r="E955" i="1"/>
  <c r="E969" i="1"/>
  <c r="E982" i="1"/>
  <c r="E995" i="1"/>
  <c r="E1008" i="1"/>
  <c r="E1021" i="1"/>
  <c r="E1033" i="1"/>
  <c r="E1045" i="1"/>
  <c r="E1057" i="1"/>
  <c r="E1069" i="1"/>
  <c r="E1081" i="1"/>
  <c r="E1093" i="1"/>
  <c r="E1105" i="1"/>
  <c r="E11" i="1"/>
  <c r="E25" i="1"/>
  <c r="E39" i="1"/>
  <c r="E53" i="1"/>
  <c r="E69" i="1"/>
  <c r="E83" i="1"/>
  <c r="E97" i="1"/>
  <c r="E111" i="1"/>
  <c r="E125" i="1"/>
  <c r="E141" i="1"/>
  <c r="E155" i="1"/>
  <c r="E169" i="1"/>
  <c r="E183" i="1"/>
  <c r="E197" i="1"/>
  <c r="E211" i="1"/>
  <c r="E225" i="1"/>
  <c r="E238" i="1"/>
  <c r="E251" i="1"/>
  <c r="E264" i="1"/>
  <c r="E277" i="1"/>
  <c r="E290" i="1"/>
  <c r="E303" i="1"/>
  <c r="E316" i="1"/>
  <c r="E329" i="1"/>
  <c r="E342" i="1"/>
  <c r="E355" i="1"/>
  <c r="E369" i="1"/>
  <c r="E382" i="1"/>
  <c r="E395" i="1"/>
  <c r="E408" i="1"/>
  <c r="E421" i="1"/>
  <c r="E434" i="1"/>
  <c r="E447" i="1"/>
  <c r="E460" i="1"/>
  <c r="E473" i="1"/>
  <c r="E486" i="1"/>
  <c r="E499" i="1"/>
  <c r="E513" i="1"/>
  <c r="E526" i="1"/>
  <c r="E539" i="1"/>
  <c r="E552" i="1"/>
  <c r="E565" i="1"/>
  <c r="E578" i="1"/>
  <c r="E591" i="1"/>
  <c r="E604" i="1"/>
  <c r="E617" i="1"/>
  <c r="E630" i="1"/>
  <c r="E643" i="1"/>
  <c r="E657" i="1"/>
  <c r="E670" i="1"/>
  <c r="E683" i="1"/>
  <c r="E696" i="1"/>
  <c r="E709" i="1"/>
  <c r="E722" i="1"/>
  <c r="E735" i="1"/>
  <c r="E748" i="1"/>
  <c r="E761" i="1"/>
  <c r="E774" i="1"/>
  <c r="E787" i="1"/>
  <c r="E801" i="1"/>
  <c r="E814" i="1"/>
  <c r="E827" i="1"/>
  <c r="E840" i="1"/>
  <c r="E853" i="1"/>
  <c r="E866" i="1"/>
  <c r="E879" i="1"/>
  <c r="E892" i="1"/>
  <c r="E905" i="1"/>
  <c r="E918" i="1"/>
  <c r="E931" i="1"/>
  <c r="E945" i="1"/>
  <c r="E958" i="1"/>
  <c r="E971" i="1"/>
  <c r="E984" i="1"/>
  <c r="E997" i="1"/>
  <c r="E1010" i="1"/>
  <c r="E1023" i="1"/>
  <c r="E1035" i="1"/>
  <c r="E1047" i="1"/>
  <c r="E1059" i="1"/>
  <c r="E1071" i="1"/>
  <c r="E1083" i="1"/>
  <c r="E1095" i="1"/>
  <c r="E1107" i="1"/>
  <c r="E10" i="1"/>
  <c r="E31" i="1"/>
  <c r="E58" i="1"/>
  <c r="E84" i="1"/>
  <c r="E105" i="1"/>
  <c r="E131" i="1"/>
  <c r="E157" i="1"/>
  <c r="E182" i="1"/>
  <c r="E204" i="1"/>
  <c r="E228" i="1"/>
  <c r="E252" i="1"/>
  <c r="E270" i="1"/>
  <c r="E294" i="1"/>
  <c r="E318" i="1"/>
  <c r="E341" i="1"/>
  <c r="E361" i="1"/>
  <c r="E385" i="1"/>
  <c r="E409" i="1"/>
  <c r="E427" i="1"/>
  <c r="E451" i="1"/>
  <c r="E475" i="1"/>
  <c r="E498" i="1"/>
  <c r="E518" i="1"/>
  <c r="E542" i="1"/>
  <c r="E566" i="1"/>
  <c r="E585" i="1"/>
  <c r="E609" i="1"/>
  <c r="E633" i="1"/>
  <c r="E655" i="1"/>
  <c r="E675" i="1"/>
  <c r="E699" i="1"/>
  <c r="E723" i="1"/>
  <c r="E742" i="1"/>
  <c r="E766" i="1"/>
  <c r="E790" i="1"/>
  <c r="E813" i="1"/>
  <c r="E832" i="1"/>
  <c r="E856" i="1"/>
  <c r="E880" i="1"/>
  <c r="E899" i="1"/>
  <c r="E923" i="1"/>
  <c r="E947" i="1"/>
  <c r="E970" i="1"/>
  <c r="E989" i="1"/>
  <c r="E1013" i="1"/>
  <c r="E1036" i="1"/>
  <c r="E1053" i="1"/>
  <c r="E1075" i="1"/>
  <c r="E1097" i="1"/>
  <c r="E1115" i="1"/>
  <c r="E1127" i="1"/>
  <c r="E1139" i="1"/>
  <c r="E1151" i="1"/>
  <c r="E1163" i="1"/>
  <c r="E1175" i="1"/>
  <c r="E1187" i="1"/>
  <c r="E1199" i="1"/>
  <c r="E1211" i="1"/>
  <c r="E1223" i="1"/>
  <c r="E1235" i="1"/>
  <c r="E1247" i="1"/>
  <c r="E1259" i="1"/>
  <c r="E1271" i="1"/>
  <c r="E1283" i="1"/>
  <c r="E1295" i="1"/>
  <c r="E1307" i="1"/>
  <c r="E1319" i="1"/>
  <c r="E1331" i="1"/>
  <c r="E1343" i="1"/>
  <c r="E1355" i="1"/>
  <c r="E1367" i="1"/>
  <c r="E1379" i="1"/>
  <c r="E1391" i="1"/>
  <c r="E1403" i="1"/>
  <c r="E1415" i="1"/>
  <c r="E1427" i="1"/>
  <c r="E1439" i="1"/>
  <c r="E1451" i="1"/>
  <c r="E1463" i="1"/>
  <c r="E1475" i="1"/>
  <c r="E1487" i="1"/>
  <c r="E1499" i="1"/>
  <c r="E1511" i="1"/>
  <c r="E1523" i="1"/>
  <c r="E1535" i="1"/>
  <c r="E1547" i="1"/>
  <c r="E12" i="1"/>
  <c r="E33" i="1"/>
  <c r="E59" i="1"/>
  <c r="E85" i="1"/>
  <c r="E110" i="1"/>
  <c r="E132" i="1"/>
  <c r="E158" i="1"/>
  <c r="E184" i="1"/>
  <c r="E205" i="1"/>
  <c r="E229" i="1"/>
  <c r="E253" i="1"/>
  <c r="E276" i="1"/>
  <c r="E295" i="1"/>
  <c r="E319" i="1"/>
  <c r="E343" i="1"/>
  <c r="E362" i="1"/>
  <c r="E386" i="1"/>
  <c r="E410" i="1"/>
  <c r="E433" i="1"/>
  <c r="E453" i="1"/>
  <c r="E477" i="1"/>
  <c r="E501" i="1"/>
  <c r="E519" i="1"/>
  <c r="E543" i="1"/>
  <c r="E567" i="1"/>
  <c r="E590" i="1"/>
  <c r="E610" i="1"/>
  <c r="E634" i="1"/>
  <c r="E658" i="1"/>
  <c r="E676" i="1"/>
  <c r="E700" i="1"/>
  <c r="E724" i="1"/>
  <c r="E747" i="1"/>
  <c r="E767" i="1"/>
  <c r="E791" i="1"/>
  <c r="E815" i="1"/>
  <c r="E833" i="1"/>
  <c r="E857" i="1"/>
  <c r="E881" i="1"/>
  <c r="E904" i="1"/>
  <c r="E924" i="1"/>
  <c r="E948" i="1"/>
  <c r="E972" i="1"/>
  <c r="E990" i="1"/>
  <c r="E1014" i="1"/>
  <c r="E1037" i="1"/>
  <c r="E1058" i="1"/>
  <c r="E1076" i="1"/>
  <c r="E1098" i="1"/>
  <c r="E1116" i="1"/>
  <c r="E1128" i="1"/>
  <c r="E1140" i="1"/>
  <c r="E1152" i="1"/>
  <c r="E1164" i="1"/>
  <c r="E1176" i="1"/>
  <c r="E1188" i="1"/>
  <c r="E1200" i="1"/>
  <c r="E1212" i="1"/>
  <c r="E1224" i="1"/>
  <c r="E1236" i="1"/>
  <c r="E1248" i="1"/>
  <c r="E1260" i="1"/>
  <c r="E1272" i="1"/>
  <c r="E1284" i="1"/>
  <c r="E1296" i="1"/>
  <c r="E1308" i="1"/>
  <c r="E1320" i="1"/>
  <c r="E1332" i="1"/>
  <c r="E1344" i="1"/>
  <c r="E1356" i="1"/>
  <c r="E1368" i="1"/>
  <c r="E1380" i="1"/>
  <c r="E1392" i="1"/>
  <c r="E1404" i="1"/>
  <c r="E1416" i="1"/>
  <c r="E1428" i="1"/>
  <c r="E1440" i="1"/>
  <c r="E1452" i="1"/>
  <c r="E1464" i="1"/>
  <c r="E1476" i="1"/>
  <c r="E1488" i="1"/>
  <c r="E1500" i="1"/>
  <c r="E1512" i="1"/>
  <c r="E1524" i="1"/>
  <c r="E1536" i="1"/>
  <c r="E13" i="1"/>
  <c r="E38" i="1"/>
  <c r="E60" i="1"/>
  <c r="E86" i="1"/>
  <c r="E112" i="1"/>
  <c r="E133" i="1"/>
  <c r="E159" i="1"/>
  <c r="E185" i="1"/>
  <c r="E210" i="1"/>
  <c r="E230" i="1"/>
  <c r="E254" i="1"/>
  <c r="E278" i="1"/>
  <c r="E297" i="1"/>
  <c r="E321" i="1"/>
  <c r="E345" i="1"/>
  <c r="E367" i="1"/>
  <c r="E387" i="1"/>
  <c r="E411" i="1"/>
  <c r="E435" i="1"/>
  <c r="E454" i="1"/>
  <c r="E478" i="1"/>
  <c r="E502" i="1"/>
  <c r="E525" i="1"/>
  <c r="E544" i="1"/>
  <c r="E568" i="1"/>
  <c r="E592" i="1"/>
  <c r="E611" i="1"/>
  <c r="E635" i="1"/>
  <c r="E659" i="1"/>
  <c r="E682" i="1"/>
  <c r="E701" i="1"/>
  <c r="E725" i="1"/>
  <c r="E749" i="1"/>
  <c r="E768" i="1"/>
  <c r="E792" i="1"/>
  <c r="E816" i="1"/>
  <c r="E839" i="1"/>
  <c r="E858" i="1"/>
  <c r="E882" i="1"/>
  <c r="E906" i="1"/>
  <c r="E925" i="1"/>
  <c r="E949" i="1"/>
  <c r="E973" i="1"/>
  <c r="E996" i="1"/>
  <c r="E1015" i="1"/>
  <c r="E1038" i="1"/>
  <c r="E1060" i="1"/>
  <c r="E1077" i="1"/>
  <c r="E1099" i="1"/>
  <c r="E1117" i="1"/>
  <c r="E1129" i="1"/>
  <c r="E1141" i="1"/>
  <c r="E1153" i="1"/>
  <c r="E1165" i="1"/>
  <c r="E1177" i="1"/>
  <c r="E1189" i="1"/>
  <c r="E1201" i="1"/>
  <c r="E1213" i="1"/>
  <c r="E1225" i="1"/>
  <c r="E1237" i="1"/>
  <c r="E1249" i="1"/>
  <c r="E1261" i="1"/>
  <c r="E1273" i="1"/>
  <c r="E1285" i="1"/>
  <c r="E1297" i="1"/>
  <c r="E1309" i="1"/>
  <c r="E1321" i="1"/>
  <c r="E1333" i="1"/>
  <c r="E1345" i="1"/>
  <c r="E1357" i="1"/>
  <c r="E1369" i="1"/>
  <c r="E1381" i="1"/>
  <c r="E1393" i="1"/>
  <c r="E1405" i="1"/>
  <c r="E1417" i="1"/>
  <c r="E1429" i="1"/>
  <c r="E1441" i="1"/>
  <c r="E1453" i="1"/>
  <c r="E1465" i="1"/>
  <c r="E1477" i="1"/>
  <c r="E1489" i="1"/>
  <c r="E1501" i="1"/>
  <c r="E1513" i="1"/>
  <c r="E1525" i="1"/>
  <c r="E14" i="1"/>
  <c r="E40" i="1"/>
  <c r="E61" i="1"/>
  <c r="E87" i="1"/>
  <c r="E113" i="1"/>
  <c r="E139" i="1"/>
  <c r="E160" i="1"/>
  <c r="E187" i="1"/>
  <c r="E213" i="1"/>
  <c r="E231" i="1"/>
  <c r="E255" i="1"/>
  <c r="E279" i="1"/>
  <c r="E302" i="1"/>
  <c r="E322" i="1"/>
  <c r="E346" i="1"/>
  <c r="E370" i="1"/>
  <c r="E388" i="1"/>
  <c r="E412" i="1"/>
  <c r="E436" i="1"/>
  <c r="E459" i="1"/>
  <c r="E479" i="1"/>
  <c r="E503" i="1"/>
  <c r="E527" i="1"/>
  <c r="E545" i="1"/>
  <c r="E569" i="1"/>
  <c r="E593" i="1"/>
  <c r="E616" i="1"/>
  <c r="E636" i="1"/>
  <c r="E660" i="1"/>
  <c r="E684" i="1"/>
  <c r="E702" i="1"/>
  <c r="E726" i="1"/>
  <c r="E750" i="1"/>
  <c r="E773" i="1"/>
  <c r="E793" i="1"/>
  <c r="E817" i="1"/>
  <c r="E841" i="1"/>
  <c r="E859" i="1"/>
  <c r="E883" i="1"/>
  <c r="E907" i="1"/>
  <c r="E930" i="1"/>
  <c r="E950" i="1"/>
  <c r="E974" i="1"/>
  <c r="E998" i="1"/>
  <c r="E1017" i="1"/>
  <c r="E1039" i="1"/>
  <c r="E1061" i="1"/>
  <c r="E1082" i="1"/>
  <c r="E1100" i="1"/>
  <c r="E1118" i="1"/>
  <c r="E1130" i="1"/>
  <c r="E1142" i="1"/>
  <c r="E1154" i="1"/>
  <c r="E1166" i="1"/>
  <c r="E1178" i="1"/>
  <c r="E1190" i="1"/>
  <c r="E1202" i="1"/>
  <c r="E1214" i="1"/>
  <c r="E1226" i="1"/>
  <c r="E1238" i="1"/>
  <c r="E1250" i="1"/>
  <c r="E1262" i="1"/>
  <c r="E1274" i="1"/>
  <c r="E1286" i="1"/>
  <c r="E1298" i="1"/>
  <c r="E1310" i="1"/>
  <c r="E1322" i="1"/>
  <c r="E1334" i="1"/>
  <c r="E1346" i="1"/>
  <c r="E1358" i="1"/>
  <c r="E1370" i="1"/>
  <c r="E1382" i="1"/>
  <c r="E1394" i="1"/>
  <c r="E1406" i="1"/>
  <c r="E1418" i="1"/>
  <c r="E1430" i="1"/>
  <c r="E1442" i="1"/>
  <c r="E1454" i="1"/>
  <c r="E1466" i="1"/>
  <c r="E1478" i="1"/>
  <c r="E1490" i="1"/>
  <c r="E1502" i="1"/>
  <c r="E1514" i="1"/>
  <c r="E1526" i="1"/>
  <c r="E1538" i="1"/>
  <c r="E16" i="1"/>
  <c r="E43" i="1"/>
  <c r="E70" i="1"/>
  <c r="E89" i="1"/>
  <c r="E117" i="1"/>
  <c r="E143" i="1"/>
  <c r="E168" i="1"/>
  <c r="E190" i="1"/>
  <c r="E215" i="1"/>
  <c r="E239" i="1"/>
  <c r="E257" i="1"/>
  <c r="E281" i="1"/>
  <c r="E305" i="1"/>
  <c r="E328" i="1"/>
  <c r="E348" i="1"/>
  <c r="E372" i="1"/>
  <c r="E396" i="1"/>
  <c r="E414" i="1"/>
  <c r="E438" i="1"/>
  <c r="E462" i="1"/>
  <c r="E485" i="1"/>
  <c r="E505" i="1"/>
  <c r="E529" i="1"/>
  <c r="E553" i="1"/>
  <c r="E571" i="1"/>
  <c r="E595" i="1"/>
  <c r="E619" i="1"/>
  <c r="E642" i="1"/>
  <c r="E662" i="1"/>
  <c r="E686" i="1"/>
  <c r="E710" i="1"/>
  <c r="E729" i="1"/>
  <c r="E753" i="1"/>
  <c r="E777" i="1"/>
  <c r="E799" i="1"/>
  <c r="E819" i="1"/>
  <c r="E843" i="1"/>
  <c r="E867" i="1"/>
  <c r="E886" i="1"/>
  <c r="E910" i="1"/>
  <c r="E934" i="1"/>
  <c r="E957" i="1"/>
  <c r="E976" i="1"/>
  <c r="E1000" i="1"/>
  <c r="E1024" i="1"/>
  <c r="E1041" i="1"/>
  <c r="E1063" i="1"/>
  <c r="E1085" i="1"/>
  <c r="E1106" i="1"/>
  <c r="E1120" i="1"/>
  <c r="E1132" i="1"/>
  <c r="E1144" i="1"/>
  <c r="E1156" i="1"/>
  <c r="E1168" i="1"/>
  <c r="E1180" i="1"/>
  <c r="E1192" i="1"/>
  <c r="E1204" i="1"/>
  <c r="E1216" i="1"/>
  <c r="E1228" i="1"/>
  <c r="E1240" i="1"/>
  <c r="E1252" i="1"/>
  <c r="E1264" i="1"/>
  <c r="E1276" i="1"/>
  <c r="E1288" i="1"/>
  <c r="E1300" i="1"/>
  <c r="E1312" i="1"/>
  <c r="E1324" i="1"/>
  <c r="E1336" i="1"/>
  <c r="E1348" i="1"/>
  <c r="E1360" i="1"/>
  <c r="E1372" i="1"/>
  <c r="E1384" i="1"/>
  <c r="E1396" i="1"/>
  <c r="E1408" i="1"/>
  <c r="E1420" i="1"/>
  <c r="E1432" i="1"/>
  <c r="E1444" i="1"/>
  <c r="E1456" i="1"/>
  <c r="E1468" i="1"/>
  <c r="E1480" i="1"/>
  <c r="E1492" i="1"/>
  <c r="E1504" i="1"/>
  <c r="E1516" i="1"/>
  <c r="E1528" i="1"/>
  <c r="E1540" i="1"/>
  <c r="E15" i="1"/>
  <c r="E55" i="1"/>
  <c r="E99" i="1"/>
  <c r="E144" i="1"/>
  <c r="E177" i="1"/>
  <c r="E223" i="1"/>
  <c r="E265" i="1"/>
  <c r="E304" i="1"/>
  <c r="E335" i="1"/>
  <c r="E375" i="1"/>
  <c r="E420" i="1"/>
  <c r="E450" i="1"/>
  <c r="E491" i="1"/>
  <c r="E531" i="1"/>
  <c r="E570" i="1"/>
  <c r="E606" i="1"/>
  <c r="E647" i="1"/>
  <c r="E687" i="1"/>
  <c r="E721" i="1"/>
  <c r="E762" i="1"/>
  <c r="E803" i="1"/>
  <c r="E842" i="1"/>
  <c r="E873" i="1"/>
  <c r="E917" i="1"/>
  <c r="E959" i="1"/>
  <c r="E988" i="1"/>
  <c r="E1028" i="1"/>
  <c r="E1065" i="1"/>
  <c r="E1101" i="1"/>
  <c r="E1125" i="1"/>
  <c r="E1147" i="1"/>
  <c r="E1169" i="1"/>
  <c r="E1186" i="1"/>
  <c r="E1208" i="1"/>
  <c r="E1230" i="1"/>
  <c r="E1251" i="1"/>
  <c r="E1269" i="1"/>
  <c r="E1291" i="1"/>
  <c r="E1313" i="1"/>
  <c r="E1330" i="1"/>
  <c r="E1352" i="1"/>
  <c r="E1374" i="1"/>
  <c r="E1395" i="1"/>
  <c r="E1413" i="1"/>
  <c r="E1435" i="1"/>
  <c r="E1457" i="1"/>
  <c r="E1474" i="1"/>
  <c r="E1496" i="1"/>
  <c r="E1518" i="1"/>
  <c r="E1537" i="1"/>
  <c r="E1552" i="1"/>
  <c r="E1564" i="1"/>
  <c r="E1576" i="1"/>
  <c r="E1588" i="1"/>
  <c r="E1600" i="1"/>
  <c r="E1612" i="1"/>
  <c r="E1624" i="1"/>
  <c r="E1636" i="1"/>
  <c r="E1648" i="1"/>
  <c r="E1660" i="1"/>
  <c r="E1672" i="1"/>
  <c r="E1684" i="1"/>
  <c r="E1696" i="1"/>
  <c r="E1708" i="1"/>
  <c r="E1720" i="1"/>
  <c r="E1732" i="1"/>
  <c r="E1744" i="1"/>
  <c r="E1756" i="1"/>
  <c r="E1768" i="1"/>
  <c r="E1780" i="1"/>
  <c r="E1792" i="1"/>
  <c r="E1804" i="1"/>
  <c r="E1816" i="1"/>
  <c r="E1828" i="1"/>
  <c r="E1840" i="1"/>
  <c r="E1852" i="1"/>
  <c r="E1864" i="1"/>
  <c r="E1876" i="1"/>
  <c r="E1888" i="1"/>
  <c r="E1900" i="1"/>
  <c r="E1912" i="1"/>
  <c r="E1924" i="1"/>
  <c r="E1936" i="1"/>
  <c r="E1948" i="1"/>
  <c r="E1960" i="1"/>
  <c r="E1972" i="1"/>
  <c r="E17" i="1"/>
  <c r="E57" i="1"/>
  <c r="E100" i="1"/>
  <c r="E145" i="1"/>
  <c r="E189" i="1"/>
  <c r="E226" i="1"/>
  <c r="E266" i="1"/>
  <c r="E306" i="1"/>
  <c r="E336" i="1"/>
  <c r="E381" i="1"/>
  <c r="E422" i="1"/>
  <c r="E461" i="1"/>
  <c r="E492" i="1"/>
  <c r="E532" i="1"/>
  <c r="E577" i="1"/>
  <c r="E607" i="1"/>
  <c r="E648" i="1"/>
  <c r="E688" i="1"/>
  <c r="E727" i="1"/>
  <c r="E763" i="1"/>
  <c r="E804" i="1"/>
  <c r="E844" i="1"/>
  <c r="E878" i="1"/>
  <c r="E919" i="1"/>
  <c r="E960" i="1"/>
  <c r="E999" i="1"/>
  <c r="E1029" i="1"/>
  <c r="E1070" i="1"/>
  <c r="E1108" i="1"/>
  <c r="E1126" i="1"/>
  <c r="E1148" i="1"/>
  <c r="E1170" i="1"/>
  <c r="E1191" i="1"/>
  <c r="E1209" i="1"/>
  <c r="E1231" i="1"/>
  <c r="E1253" i="1"/>
  <c r="E1270" i="1"/>
  <c r="E1292" i="1"/>
  <c r="E1314" i="1"/>
  <c r="E1335" i="1"/>
  <c r="E1353" i="1"/>
  <c r="E1375" i="1"/>
  <c r="E1397" i="1"/>
  <c r="E1414" i="1"/>
  <c r="E1436" i="1"/>
  <c r="E1458" i="1"/>
  <c r="E1479" i="1"/>
  <c r="E1497" i="1"/>
  <c r="E1519" i="1"/>
  <c r="E1539" i="1"/>
  <c r="E1553" i="1"/>
  <c r="E1565" i="1"/>
  <c r="E1577" i="1"/>
  <c r="E1589" i="1"/>
  <c r="E1601" i="1"/>
  <c r="E1613" i="1"/>
  <c r="E1625" i="1"/>
  <c r="E1637" i="1"/>
  <c r="E1649" i="1"/>
  <c r="E1661" i="1"/>
  <c r="E1673" i="1"/>
  <c r="E1685" i="1"/>
  <c r="E1697" i="1"/>
  <c r="E1709" i="1"/>
  <c r="E1721" i="1"/>
  <c r="E1733" i="1"/>
  <c r="E1745" i="1"/>
  <c r="E1757" i="1"/>
  <c r="E1769" i="1"/>
  <c r="E1781" i="1"/>
  <c r="E1793" i="1"/>
  <c r="E1805" i="1"/>
  <c r="E1817" i="1"/>
  <c r="E1829" i="1"/>
  <c r="E1841" i="1"/>
  <c r="E1853" i="1"/>
  <c r="E1865" i="1"/>
  <c r="E1877" i="1"/>
  <c r="E1889" i="1"/>
  <c r="E1901" i="1"/>
  <c r="E1913" i="1"/>
  <c r="E1925" i="1"/>
  <c r="E1937" i="1"/>
  <c r="E1949" i="1"/>
  <c r="E1961" i="1"/>
  <c r="E1973" i="1"/>
  <c r="E24" i="1"/>
  <c r="E67" i="1"/>
  <c r="E101" i="1"/>
  <c r="E146" i="1"/>
  <c r="E191" i="1"/>
  <c r="E227" i="1"/>
  <c r="E267" i="1"/>
  <c r="E307" i="1"/>
  <c r="E347" i="1"/>
  <c r="E383" i="1"/>
  <c r="E423" i="1"/>
  <c r="E463" i="1"/>
  <c r="E493" i="1"/>
  <c r="E538" i="1"/>
  <c r="E579" i="1"/>
  <c r="E618" i="1"/>
  <c r="E649" i="1"/>
  <c r="E689" i="1"/>
  <c r="E734" i="1"/>
  <c r="E765" i="1"/>
  <c r="E805" i="1"/>
  <c r="E845" i="1"/>
  <c r="E885" i="1"/>
  <c r="E921" i="1"/>
  <c r="E961" i="1"/>
  <c r="E1001" i="1"/>
  <c r="E1034" i="1"/>
  <c r="E1072" i="1"/>
  <c r="E1109" i="1"/>
  <c r="E1131" i="1"/>
  <c r="E1149" i="1"/>
  <c r="E1171" i="1"/>
  <c r="E1193" i="1"/>
  <c r="E1210" i="1"/>
  <c r="E1232" i="1"/>
  <c r="E1254" i="1"/>
  <c r="E1275" i="1"/>
  <c r="E1293" i="1"/>
  <c r="E1315" i="1"/>
  <c r="E1337" i="1"/>
  <c r="E1354" i="1"/>
  <c r="E1376" i="1"/>
  <c r="E1398" i="1"/>
  <c r="E1419" i="1"/>
  <c r="E1437" i="1"/>
  <c r="E1459" i="1"/>
  <c r="E1481" i="1"/>
  <c r="E1498" i="1"/>
  <c r="E1520" i="1"/>
  <c r="E1541" i="1"/>
  <c r="E1554" i="1"/>
  <c r="E1566" i="1"/>
  <c r="E1578" i="1"/>
  <c r="E1590" i="1"/>
  <c r="E1602" i="1"/>
  <c r="E1614" i="1"/>
  <c r="E1626" i="1"/>
  <c r="E1638" i="1"/>
  <c r="E1650" i="1"/>
  <c r="E1662" i="1"/>
  <c r="E1674" i="1"/>
  <c r="E1686" i="1"/>
  <c r="E1698" i="1"/>
  <c r="E1710" i="1"/>
  <c r="E1722" i="1"/>
  <c r="E1734" i="1"/>
  <c r="E1746" i="1"/>
  <c r="E1758" i="1"/>
  <c r="E1770" i="1"/>
  <c r="E1782" i="1"/>
  <c r="E1794" i="1"/>
  <c r="E1806" i="1"/>
  <c r="E1818" i="1"/>
  <c r="E1830" i="1"/>
  <c r="E1842" i="1"/>
  <c r="E1854" i="1"/>
  <c r="E1866" i="1"/>
  <c r="E1878" i="1"/>
  <c r="E1890" i="1"/>
  <c r="E1902" i="1"/>
  <c r="E1914" i="1"/>
  <c r="E1926" i="1"/>
  <c r="E1938" i="1"/>
  <c r="E1950" i="1"/>
  <c r="E1962" i="1"/>
  <c r="E26" i="1"/>
  <c r="E71" i="1"/>
  <c r="E103" i="1"/>
  <c r="E147" i="1"/>
  <c r="E196" i="1"/>
  <c r="E237" i="1"/>
  <c r="E268" i="1"/>
  <c r="E309" i="1"/>
  <c r="E349" i="1"/>
  <c r="E384" i="1"/>
  <c r="E424" i="1"/>
  <c r="E465" i="1"/>
  <c r="E504" i="1"/>
  <c r="E540" i="1"/>
  <c r="E580" i="1"/>
  <c r="E621" i="1"/>
  <c r="E650" i="1"/>
  <c r="E695" i="1"/>
  <c r="E736" i="1"/>
  <c r="E775" i="1"/>
  <c r="E806" i="1"/>
  <c r="E846" i="1"/>
  <c r="E891" i="1"/>
  <c r="E922" i="1"/>
  <c r="E962" i="1"/>
  <c r="E1002" i="1"/>
  <c r="E1040" i="1"/>
  <c r="E1073" i="1"/>
  <c r="E1110" i="1"/>
  <c r="E1133" i="1"/>
  <c r="E1150" i="1"/>
  <c r="E1172" i="1"/>
  <c r="E1194" i="1"/>
  <c r="E1215" i="1"/>
  <c r="E1233" i="1"/>
  <c r="E1255" i="1"/>
  <c r="E1277" i="1"/>
  <c r="E1294" i="1"/>
  <c r="E1316" i="1"/>
  <c r="E1338" i="1"/>
  <c r="E1359" i="1"/>
  <c r="E1377" i="1"/>
  <c r="E1399" i="1"/>
  <c r="E1421" i="1"/>
  <c r="E1438" i="1"/>
  <c r="E1460" i="1"/>
  <c r="E1482" i="1"/>
  <c r="E1503" i="1"/>
  <c r="E1521" i="1"/>
  <c r="E1542" i="1"/>
  <c r="E1555" i="1"/>
  <c r="E1567" i="1"/>
  <c r="E1579" i="1"/>
  <c r="E1591" i="1"/>
  <c r="E1603" i="1"/>
  <c r="E1615" i="1"/>
  <c r="E1627" i="1"/>
  <c r="E1639" i="1"/>
  <c r="E1651" i="1"/>
  <c r="E1663" i="1"/>
  <c r="E1675" i="1"/>
  <c r="E1687" i="1"/>
  <c r="E1699" i="1"/>
  <c r="E1711" i="1"/>
  <c r="E1723" i="1"/>
  <c r="E1735" i="1"/>
  <c r="E1747" i="1"/>
  <c r="E1759" i="1"/>
  <c r="E1771" i="1"/>
  <c r="E1783" i="1"/>
  <c r="E1795" i="1"/>
  <c r="E1807" i="1"/>
  <c r="E1819" i="1"/>
  <c r="E1831" i="1"/>
  <c r="E1843" i="1"/>
  <c r="E1855" i="1"/>
  <c r="E1867" i="1"/>
  <c r="E1879" i="1"/>
  <c r="E1891" i="1"/>
  <c r="E1903" i="1"/>
  <c r="E1915" i="1"/>
  <c r="E1927" i="1"/>
  <c r="E1939" i="1"/>
  <c r="E1951" i="1"/>
  <c r="E1963" i="1"/>
  <c r="E28" i="1"/>
  <c r="E73" i="1"/>
  <c r="E118" i="1"/>
  <c r="E156" i="1"/>
  <c r="E201" i="1"/>
  <c r="E241" i="1"/>
  <c r="E280" i="1"/>
  <c r="E315" i="1"/>
  <c r="E357" i="1"/>
  <c r="E397" i="1"/>
  <c r="E426" i="1"/>
  <c r="E467" i="1"/>
  <c r="E511" i="1"/>
  <c r="E551" i="1"/>
  <c r="E582" i="1"/>
  <c r="E623" i="1"/>
  <c r="E663" i="1"/>
  <c r="E698" i="1"/>
  <c r="E738" i="1"/>
  <c r="E779" i="1"/>
  <c r="E818" i="1"/>
  <c r="E854" i="1"/>
  <c r="E894" i="1"/>
  <c r="E935" i="1"/>
  <c r="E964" i="1"/>
  <c r="E1009" i="1"/>
  <c r="E1048" i="1"/>
  <c r="E1084" i="1"/>
  <c r="E1112" i="1"/>
  <c r="E1135" i="1"/>
  <c r="E1157" i="1"/>
  <c r="E1174" i="1"/>
  <c r="E1196" i="1"/>
  <c r="E1218" i="1"/>
  <c r="E1239" i="1"/>
  <c r="E1257" i="1"/>
  <c r="E1279" i="1"/>
  <c r="E1301" i="1"/>
  <c r="E1318" i="1"/>
  <c r="E1340" i="1"/>
  <c r="E1362" i="1"/>
  <c r="E1383" i="1"/>
  <c r="E1401" i="1"/>
  <c r="E1423" i="1"/>
  <c r="E1445" i="1"/>
  <c r="E1462" i="1"/>
  <c r="E1484" i="1"/>
  <c r="E1506" i="1"/>
  <c r="E1527" i="1"/>
  <c r="E1544" i="1"/>
  <c r="E1557" i="1"/>
  <c r="E1569" i="1"/>
  <c r="E1581" i="1"/>
  <c r="E1593" i="1"/>
  <c r="E1605" i="1"/>
  <c r="E1617" i="1"/>
  <c r="E1629" i="1"/>
  <c r="E1641" i="1"/>
  <c r="E1653" i="1"/>
  <c r="E1665" i="1"/>
  <c r="E1677" i="1"/>
  <c r="E1689" i="1"/>
  <c r="E1701" i="1"/>
  <c r="E1713" i="1"/>
  <c r="E1725" i="1"/>
  <c r="E1737" i="1"/>
  <c r="E1749" i="1"/>
  <c r="E1761" i="1"/>
  <c r="E1773" i="1"/>
  <c r="E1785" i="1"/>
  <c r="E1797" i="1"/>
  <c r="E1809" i="1"/>
  <c r="E1821" i="1"/>
  <c r="E1833" i="1"/>
  <c r="E1845" i="1"/>
  <c r="E1857" i="1"/>
  <c r="E1869" i="1"/>
  <c r="E1881" i="1"/>
  <c r="E1893" i="1"/>
  <c r="E1905" i="1"/>
  <c r="E1917" i="1"/>
  <c r="E1929" i="1"/>
  <c r="E1941" i="1"/>
  <c r="E1953" i="1"/>
  <c r="E1965" i="1"/>
  <c r="E27" i="1"/>
  <c r="E96" i="1"/>
  <c r="E171" i="1"/>
  <c r="E242" i="1"/>
  <c r="E293" i="1"/>
  <c r="E371" i="1"/>
  <c r="E439" i="1"/>
  <c r="E506" i="1"/>
  <c r="E558" i="1"/>
  <c r="E631" i="1"/>
  <c r="E708" i="1"/>
  <c r="E760" i="1"/>
  <c r="E829" i="1"/>
  <c r="E897" i="1"/>
  <c r="E963" i="1"/>
  <c r="E1026" i="1"/>
  <c r="E1088" i="1"/>
  <c r="E1136" i="1"/>
  <c r="E1167" i="1"/>
  <c r="E1205" i="1"/>
  <c r="E1242" i="1"/>
  <c r="E1278" i="1"/>
  <c r="E1306" i="1"/>
  <c r="E1347" i="1"/>
  <c r="E1385" i="1"/>
  <c r="E1412" i="1"/>
  <c r="E1449" i="1"/>
  <c r="E1486" i="1"/>
  <c r="E1522" i="1"/>
  <c r="E1550" i="1"/>
  <c r="E1572" i="1"/>
  <c r="E1594" i="1"/>
  <c r="E1611" i="1"/>
  <c r="E1633" i="1"/>
  <c r="E1655" i="1"/>
  <c r="E1676" i="1"/>
  <c r="E1694" i="1"/>
  <c r="E1716" i="1"/>
  <c r="E1738" i="1"/>
  <c r="E1755" i="1"/>
  <c r="E1777" i="1"/>
  <c r="E1799" i="1"/>
  <c r="E1820" i="1"/>
  <c r="E1838" i="1"/>
  <c r="E1860" i="1"/>
  <c r="E1882" i="1"/>
  <c r="E1899" i="1"/>
  <c r="E1921" i="1"/>
  <c r="E1943" i="1"/>
  <c r="E1964" i="1"/>
  <c r="E1979" i="1"/>
  <c r="E1991" i="1"/>
  <c r="E2003" i="1"/>
  <c r="E2015" i="1"/>
  <c r="E2027" i="1"/>
  <c r="E2039" i="1"/>
  <c r="E2051" i="1"/>
  <c r="E2063" i="1"/>
  <c r="E2075" i="1"/>
  <c r="E2087" i="1"/>
  <c r="E2099" i="1"/>
  <c r="E2111" i="1"/>
  <c r="E2123" i="1"/>
  <c r="E2135" i="1"/>
  <c r="E2147" i="1"/>
  <c r="E2159" i="1"/>
  <c r="E2171" i="1"/>
  <c r="E2183" i="1"/>
  <c r="E2195" i="1"/>
  <c r="E2207" i="1"/>
  <c r="E2219" i="1"/>
  <c r="E2231" i="1"/>
  <c r="E2243" i="1"/>
  <c r="E2255" i="1"/>
  <c r="E2267" i="1"/>
  <c r="E2279" i="1"/>
  <c r="E2291" i="1"/>
  <c r="E2303" i="1"/>
  <c r="E2315" i="1"/>
  <c r="E2327" i="1"/>
  <c r="E2339" i="1"/>
  <c r="E2351" i="1"/>
  <c r="E2363" i="1"/>
  <c r="E2375" i="1"/>
  <c r="E2387" i="1"/>
  <c r="E2399" i="1"/>
  <c r="E29" i="1"/>
  <c r="E98" i="1"/>
  <c r="E172" i="1"/>
  <c r="E243" i="1"/>
  <c r="E310" i="1"/>
  <c r="E373" i="1"/>
  <c r="E441" i="1"/>
  <c r="E514" i="1"/>
  <c r="E564" i="1"/>
  <c r="E637" i="1"/>
  <c r="E711" i="1"/>
  <c r="E778" i="1"/>
  <c r="E830" i="1"/>
  <c r="E898" i="1"/>
  <c r="E975" i="1"/>
  <c r="E1027" i="1"/>
  <c r="E1089" i="1"/>
  <c r="E1137" i="1"/>
  <c r="E1173" i="1"/>
  <c r="E1206" i="1"/>
  <c r="E1243" i="1"/>
  <c r="E1280" i="1"/>
  <c r="E1311" i="1"/>
  <c r="E1349" i="1"/>
  <c r="E1386" i="1"/>
  <c r="E1422" i="1"/>
  <c r="E1450" i="1"/>
  <c r="E1491" i="1"/>
  <c r="E1529" i="1"/>
  <c r="E1551" i="1"/>
  <c r="E1573" i="1"/>
  <c r="E1595" i="1"/>
  <c r="E1616" i="1"/>
  <c r="E1634" i="1"/>
  <c r="E1656" i="1"/>
  <c r="E1678" i="1"/>
  <c r="E1695" i="1"/>
  <c r="E1717" i="1"/>
  <c r="E1739" i="1"/>
  <c r="E1760" i="1"/>
  <c r="E1778" i="1"/>
  <c r="E1800" i="1"/>
  <c r="E1822" i="1"/>
  <c r="E1839" i="1"/>
  <c r="E1861" i="1"/>
  <c r="E1883" i="1"/>
  <c r="E1904" i="1"/>
  <c r="E1922" i="1"/>
  <c r="E1944" i="1"/>
  <c r="E1966" i="1"/>
  <c r="E1980" i="1"/>
  <c r="E1992" i="1"/>
  <c r="E2004" i="1"/>
  <c r="E2016" i="1"/>
  <c r="E2028" i="1"/>
  <c r="E2040" i="1"/>
  <c r="E2052" i="1"/>
  <c r="E2064" i="1"/>
  <c r="E2076" i="1"/>
  <c r="E2088" i="1"/>
  <c r="E2100" i="1"/>
  <c r="E2112" i="1"/>
  <c r="E2124" i="1"/>
  <c r="E2136" i="1"/>
  <c r="E2148" i="1"/>
  <c r="E2160" i="1"/>
  <c r="E2172" i="1"/>
  <c r="E2184" i="1"/>
  <c r="E2196" i="1"/>
  <c r="E2208" i="1"/>
  <c r="E2220" i="1"/>
  <c r="E2232" i="1"/>
  <c r="E2244" i="1"/>
  <c r="E2256" i="1"/>
  <c r="E2268" i="1"/>
  <c r="E2280" i="1"/>
  <c r="E2292" i="1"/>
  <c r="E2304" i="1"/>
  <c r="E2316" i="1"/>
  <c r="E2328" i="1"/>
  <c r="E2340" i="1"/>
  <c r="E2352" i="1"/>
  <c r="E2364" i="1"/>
  <c r="E2376" i="1"/>
  <c r="E2388" i="1"/>
  <c r="E41" i="1"/>
  <c r="E115" i="1"/>
  <c r="E173" i="1"/>
  <c r="E244" i="1"/>
  <c r="E317" i="1"/>
  <c r="E374" i="1"/>
  <c r="E446" i="1"/>
  <c r="E515" i="1"/>
  <c r="E581" i="1"/>
  <c r="E645" i="1"/>
  <c r="E712" i="1"/>
  <c r="E780" i="1"/>
  <c r="E831" i="1"/>
  <c r="E909" i="1"/>
  <c r="E977" i="1"/>
  <c r="E1046" i="1"/>
  <c r="E1094" i="1"/>
  <c r="E1138" i="1"/>
  <c r="E1179" i="1"/>
  <c r="E1207" i="1"/>
  <c r="E1244" i="1"/>
  <c r="E1281" i="1"/>
  <c r="E1317" i="1"/>
  <c r="E1350" i="1"/>
  <c r="E1387" i="1"/>
  <c r="E1424" i="1"/>
  <c r="E1455" i="1"/>
  <c r="E1493" i="1"/>
  <c r="E1530" i="1"/>
  <c r="E1556" i="1"/>
  <c r="E1574" i="1"/>
  <c r="E1596" i="1"/>
  <c r="E1618" i="1"/>
  <c r="E1635" i="1"/>
  <c r="E1657" i="1"/>
  <c r="E1679" i="1"/>
  <c r="E1700" i="1"/>
  <c r="E1718" i="1"/>
  <c r="E1740" i="1"/>
  <c r="E1762" i="1"/>
  <c r="E1779" i="1"/>
  <c r="E1801" i="1"/>
  <c r="E1823" i="1"/>
  <c r="E1844" i="1"/>
  <c r="E1862" i="1"/>
  <c r="E1884" i="1"/>
  <c r="E1906" i="1"/>
  <c r="E1923" i="1"/>
  <c r="E1945" i="1"/>
  <c r="E1967" i="1"/>
  <c r="E1981" i="1"/>
  <c r="E1993" i="1"/>
  <c r="E2005" i="1"/>
  <c r="E2017" i="1"/>
  <c r="E2029" i="1"/>
  <c r="E2041" i="1"/>
  <c r="E2053" i="1"/>
  <c r="E2065" i="1"/>
  <c r="E2077" i="1"/>
  <c r="E2089" i="1"/>
  <c r="E2101" i="1"/>
  <c r="E2113" i="1"/>
  <c r="E2125" i="1"/>
  <c r="E2137" i="1"/>
  <c r="E2149" i="1"/>
  <c r="E2161" i="1"/>
  <c r="E2173" i="1"/>
  <c r="E2185" i="1"/>
  <c r="E2197" i="1"/>
  <c r="E2209" i="1"/>
  <c r="E2221" i="1"/>
  <c r="E2233" i="1"/>
  <c r="E2245" i="1"/>
  <c r="E2257" i="1"/>
  <c r="E2269" i="1"/>
  <c r="E2281" i="1"/>
  <c r="E2293" i="1"/>
  <c r="E2305" i="1"/>
  <c r="E2317" i="1"/>
  <c r="E2329" i="1"/>
  <c r="E2341" i="1"/>
  <c r="E2353" i="1"/>
  <c r="E2365" i="1"/>
  <c r="E2377" i="1"/>
  <c r="E2389" i="1"/>
  <c r="E45" i="1"/>
  <c r="E119" i="1"/>
  <c r="E175" i="1"/>
  <c r="E250" i="1"/>
  <c r="E323" i="1"/>
  <c r="E394" i="1"/>
  <c r="E448" i="1"/>
  <c r="E516" i="1"/>
  <c r="E583" i="1"/>
  <c r="E646" i="1"/>
  <c r="E713" i="1"/>
  <c r="E781" i="1"/>
  <c r="E852" i="1"/>
  <c r="E911" i="1"/>
  <c r="E983" i="1"/>
  <c r="E1049" i="1"/>
  <c r="E1096" i="1"/>
  <c r="E1143" i="1"/>
  <c r="E1181" i="1"/>
  <c r="E1217" i="1"/>
  <c r="E1245" i="1"/>
  <c r="E1282" i="1"/>
  <c r="E1323" i="1"/>
  <c r="E1351" i="1"/>
  <c r="E1388" i="1"/>
  <c r="E1425" i="1"/>
  <c r="E1461" i="1"/>
  <c r="E1494" i="1"/>
  <c r="E1531" i="1"/>
  <c r="E1558" i="1"/>
  <c r="E1575" i="1"/>
  <c r="E1597" i="1"/>
  <c r="E1619" i="1"/>
  <c r="E1640" i="1"/>
  <c r="E1658" i="1"/>
  <c r="E1680" i="1"/>
  <c r="E1702" i="1"/>
  <c r="E1719" i="1"/>
  <c r="E1741" i="1"/>
  <c r="E1763" i="1"/>
  <c r="E1784" i="1"/>
  <c r="E1802" i="1"/>
  <c r="E1824" i="1"/>
  <c r="E1846" i="1"/>
  <c r="E1863" i="1"/>
  <c r="E1885" i="1"/>
  <c r="E1907" i="1"/>
  <c r="E1928" i="1"/>
  <c r="E1946" i="1"/>
  <c r="E1968" i="1"/>
  <c r="E1982" i="1"/>
  <c r="E1994" i="1"/>
  <c r="E2006" i="1"/>
  <c r="E2018" i="1"/>
  <c r="E2030" i="1"/>
  <c r="E2042" i="1"/>
  <c r="E2054" i="1"/>
  <c r="E2066" i="1"/>
  <c r="E2078" i="1"/>
  <c r="E2090" i="1"/>
  <c r="E2102" i="1"/>
  <c r="E2114" i="1"/>
  <c r="E2126" i="1"/>
  <c r="E2138" i="1"/>
  <c r="E2150" i="1"/>
  <c r="E2162" i="1"/>
  <c r="E2174" i="1"/>
  <c r="E2186" i="1"/>
  <c r="E2198" i="1"/>
  <c r="E2210" i="1"/>
  <c r="E2222" i="1"/>
  <c r="E2234" i="1"/>
  <c r="E2246" i="1"/>
  <c r="E2258" i="1"/>
  <c r="E2270" i="1"/>
  <c r="E2282" i="1"/>
  <c r="E2294" i="1"/>
  <c r="E2306" i="1"/>
  <c r="E2318" i="1"/>
  <c r="E2330" i="1"/>
  <c r="E2342" i="1"/>
  <c r="E2354" i="1"/>
  <c r="E2366" i="1"/>
  <c r="E2378" i="1"/>
  <c r="E2390" i="1"/>
  <c r="E47" i="1"/>
  <c r="E127" i="1"/>
  <c r="E202" i="1"/>
  <c r="E263" i="1"/>
  <c r="E331" i="1"/>
  <c r="E399" i="1"/>
  <c r="E466" i="1"/>
  <c r="E528" i="1"/>
  <c r="E597" i="1"/>
  <c r="E669" i="1"/>
  <c r="E715" i="1"/>
  <c r="E789" i="1"/>
  <c r="E865" i="1"/>
  <c r="E933" i="1"/>
  <c r="E986" i="1"/>
  <c r="E1051" i="1"/>
  <c r="E1113" i="1"/>
  <c r="E1146" i="1"/>
  <c r="E1183" i="1"/>
  <c r="E1220" i="1"/>
  <c r="E1256" i="1"/>
  <c r="E1289" i="1"/>
  <c r="E1326" i="1"/>
  <c r="E1363" i="1"/>
  <c r="E1390" i="1"/>
  <c r="E1431" i="1"/>
  <c r="E1469" i="1"/>
  <c r="E1505" i="1"/>
  <c r="E1533" i="1"/>
  <c r="E1560" i="1"/>
  <c r="E1582" i="1"/>
  <c r="E1599" i="1"/>
  <c r="E1621" i="1"/>
  <c r="E1643" i="1"/>
  <c r="E1664" i="1"/>
  <c r="E1682" i="1"/>
  <c r="E1704" i="1"/>
  <c r="E1726" i="1"/>
  <c r="E1743" i="1"/>
  <c r="E1765" i="1"/>
  <c r="E1787" i="1"/>
  <c r="E1808" i="1"/>
  <c r="E1826" i="1"/>
  <c r="E1848" i="1"/>
  <c r="E1870" i="1"/>
  <c r="E1887" i="1"/>
  <c r="E1909" i="1"/>
  <c r="E1931" i="1"/>
  <c r="E1952" i="1"/>
  <c r="E1970" i="1"/>
  <c r="E1984" i="1"/>
  <c r="E1996" i="1"/>
  <c r="E2008" i="1"/>
  <c r="E2020" i="1"/>
  <c r="E2032" i="1"/>
  <c r="E2044" i="1"/>
  <c r="E2056" i="1"/>
  <c r="E2068" i="1"/>
  <c r="E2080" i="1"/>
  <c r="E2092" i="1"/>
  <c r="E2104" i="1"/>
  <c r="E2116" i="1"/>
  <c r="E2128" i="1"/>
  <c r="E2140" i="1"/>
  <c r="E2152" i="1"/>
  <c r="E2164" i="1"/>
  <c r="E2176" i="1"/>
  <c r="E2188" i="1"/>
  <c r="E2200" i="1"/>
  <c r="E2212" i="1"/>
  <c r="E2224" i="1"/>
  <c r="E2236" i="1"/>
  <c r="E2248" i="1"/>
  <c r="E2260" i="1"/>
  <c r="E2272" i="1"/>
  <c r="E2284" i="1"/>
  <c r="E2296" i="1"/>
  <c r="E2308" i="1"/>
  <c r="E2320" i="1"/>
  <c r="E2332" i="1"/>
  <c r="E2344" i="1"/>
  <c r="E2356" i="1"/>
  <c r="E2368" i="1"/>
  <c r="E2380" i="1"/>
  <c r="E2392" i="1"/>
  <c r="E46" i="1"/>
  <c r="E161" i="1"/>
  <c r="E283" i="1"/>
  <c r="E400" i="1"/>
  <c r="E490" i="1"/>
  <c r="E622" i="1"/>
  <c r="E739" i="1"/>
  <c r="E855" i="1"/>
  <c r="E946" i="1"/>
  <c r="E1064" i="1"/>
  <c r="E1155" i="1"/>
  <c r="E1203" i="1"/>
  <c r="E1266" i="1"/>
  <c r="E1328" i="1"/>
  <c r="E1389" i="1"/>
  <c r="E1447" i="1"/>
  <c r="E1509" i="1"/>
  <c r="E1561" i="1"/>
  <c r="E1592" i="1"/>
  <c r="E1630" i="1"/>
  <c r="E1667" i="1"/>
  <c r="E1703" i="1"/>
  <c r="E1731" i="1"/>
  <c r="E1772" i="1"/>
  <c r="E1810" i="1"/>
  <c r="E1837" i="1"/>
  <c r="E1874" i="1"/>
  <c r="E1911" i="1"/>
  <c r="E1947" i="1"/>
  <c r="E1977" i="1"/>
  <c r="E1999" i="1"/>
  <c r="E2021" i="1"/>
  <c r="E2038" i="1"/>
  <c r="E2060" i="1"/>
  <c r="E2082" i="1"/>
  <c r="E2103" i="1"/>
  <c r="E2121" i="1"/>
  <c r="E2143" i="1"/>
  <c r="E2165" i="1"/>
  <c r="E2182" i="1"/>
  <c r="E2204" i="1"/>
  <c r="E2226" i="1"/>
  <c r="E2247" i="1"/>
  <c r="E2265" i="1"/>
  <c r="E2287" i="1"/>
  <c r="E2309" i="1"/>
  <c r="E2326" i="1"/>
  <c r="E2348" i="1"/>
  <c r="E2370" i="1"/>
  <c r="E2391" i="1"/>
  <c r="E2405" i="1"/>
  <c r="E2417" i="1"/>
  <c r="E2429" i="1"/>
  <c r="E2441" i="1"/>
  <c r="E2453" i="1"/>
  <c r="E2465" i="1"/>
  <c r="E2477" i="1"/>
  <c r="E2489" i="1"/>
  <c r="E2501" i="1"/>
  <c r="E2513" i="1"/>
  <c r="E2525" i="1"/>
  <c r="E2537" i="1"/>
  <c r="E2549" i="1"/>
  <c r="E2561" i="1"/>
  <c r="E2573" i="1"/>
  <c r="E2585" i="1"/>
  <c r="E2597" i="1"/>
  <c r="E2609" i="1"/>
  <c r="E2621" i="1"/>
  <c r="E2633" i="1"/>
  <c r="E2645" i="1"/>
  <c r="E2657" i="1"/>
  <c r="E2669" i="1"/>
  <c r="E2681" i="1"/>
  <c r="E2693" i="1"/>
  <c r="E2705" i="1"/>
  <c r="E2717" i="1"/>
  <c r="E2729" i="1"/>
  <c r="E2741" i="1"/>
  <c r="E2753" i="1"/>
  <c r="E2765" i="1"/>
  <c r="E2777" i="1"/>
  <c r="E2789" i="1"/>
  <c r="E2801" i="1"/>
  <c r="E2813" i="1"/>
  <c r="E2825" i="1"/>
  <c r="E2837" i="1"/>
  <c r="E2849" i="1"/>
  <c r="E2861" i="1"/>
  <c r="E2873" i="1"/>
  <c r="E2885" i="1"/>
  <c r="E2897" i="1"/>
  <c r="E2909" i="1"/>
  <c r="E2921" i="1"/>
  <c r="E2933" i="1"/>
  <c r="E2945" i="1"/>
  <c r="E2957" i="1"/>
  <c r="E2969" i="1"/>
  <c r="E2981" i="1"/>
  <c r="E2993" i="1"/>
  <c r="E3005" i="1"/>
  <c r="E3017" i="1"/>
  <c r="E3029" i="1"/>
  <c r="E3041" i="1"/>
  <c r="E3053" i="1"/>
  <c r="E3065" i="1"/>
  <c r="E3077" i="1"/>
  <c r="E3089" i="1"/>
  <c r="E3101" i="1"/>
  <c r="E3113" i="1"/>
  <c r="E3125" i="1"/>
  <c r="E3137" i="1"/>
  <c r="E3149" i="1"/>
  <c r="E3161" i="1"/>
  <c r="E3173" i="1"/>
  <c r="E3185" i="1"/>
  <c r="E3197" i="1"/>
  <c r="E3209" i="1"/>
  <c r="E3221" i="1"/>
  <c r="E3233" i="1"/>
  <c r="E3245" i="1"/>
  <c r="E3257" i="1"/>
  <c r="E3269" i="1"/>
  <c r="E3281" i="1"/>
  <c r="E3293" i="1"/>
  <c r="E3305" i="1"/>
  <c r="E3317" i="1"/>
  <c r="E3329" i="1"/>
  <c r="E3341" i="1"/>
  <c r="E3353" i="1"/>
  <c r="E3365" i="1"/>
  <c r="E3377" i="1"/>
  <c r="E3389" i="1"/>
  <c r="E3401" i="1"/>
  <c r="E3413" i="1"/>
  <c r="E3425" i="1"/>
  <c r="E3437" i="1"/>
  <c r="E3449" i="1"/>
  <c r="E3461" i="1"/>
  <c r="E3473" i="1"/>
  <c r="E3485" i="1"/>
  <c r="E3497" i="1"/>
  <c r="E3509" i="1"/>
  <c r="E3521" i="1"/>
  <c r="E3533" i="1"/>
  <c r="E3545" i="1"/>
  <c r="E3557" i="1"/>
  <c r="E3569" i="1"/>
  <c r="E3581" i="1"/>
  <c r="E3593" i="1"/>
  <c r="E3605" i="1"/>
  <c r="E3617" i="1"/>
  <c r="E3629" i="1"/>
  <c r="E3641" i="1"/>
  <c r="E3653" i="1"/>
  <c r="E3665" i="1"/>
  <c r="E3677" i="1"/>
  <c r="E3689" i="1"/>
  <c r="E3701" i="1"/>
  <c r="E3713" i="1"/>
  <c r="E3725" i="1"/>
  <c r="E3737" i="1"/>
  <c r="E3749" i="1"/>
  <c r="E3761" i="1"/>
  <c r="E3773" i="1"/>
  <c r="E3785" i="1"/>
  <c r="E3797" i="1"/>
  <c r="E3809" i="1"/>
  <c r="E3821" i="1"/>
  <c r="E3833" i="1"/>
  <c r="E52" i="1"/>
  <c r="E170" i="1"/>
  <c r="E289" i="1"/>
  <c r="E401" i="1"/>
  <c r="E517" i="1"/>
  <c r="E624" i="1"/>
  <c r="E741" i="1"/>
  <c r="E868" i="1"/>
  <c r="E951" i="1"/>
  <c r="E1074" i="1"/>
  <c r="E1158" i="1"/>
  <c r="E1219" i="1"/>
  <c r="E1267" i="1"/>
  <c r="E1329" i="1"/>
  <c r="E1400" i="1"/>
  <c r="E1448" i="1"/>
  <c r="E1510" i="1"/>
  <c r="E1562" i="1"/>
  <c r="E1598" i="1"/>
  <c r="E1631" i="1"/>
  <c r="E1668" i="1"/>
  <c r="E1705" i="1"/>
  <c r="E1736" i="1"/>
  <c r="E1774" i="1"/>
  <c r="E1811" i="1"/>
  <c r="E1847" i="1"/>
  <c r="E1875" i="1"/>
  <c r="E1916" i="1"/>
  <c r="E1954" i="1"/>
  <c r="E1978" i="1"/>
  <c r="E2000" i="1"/>
  <c r="E2022" i="1"/>
  <c r="E2043" i="1"/>
  <c r="E2061" i="1"/>
  <c r="E2083" i="1"/>
  <c r="E2105" i="1"/>
  <c r="E2122" i="1"/>
  <c r="E2144" i="1"/>
  <c r="E2166" i="1"/>
  <c r="E2187" i="1"/>
  <c r="E2205" i="1"/>
  <c r="E2227" i="1"/>
  <c r="E2249" i="1"/>
  <c r="E2266" i="1"/>
  <c r="E2288" i="1"/>
  <c r="E2310" i="1"/>
  <c r="E2331" i="1"/>
  <c r="E2349" i="1"/>
  <c r="E2371" i="1"/>
  <c r="E2393" i="1"/>
  <c r="E2406" i="1"/>
  <c r="E2418" i="1"/>
  <c r="E2430" i="1"/>
  <c r="E2442" i="1"/>
  <c r="E2454" i="1"/>
  <c r="E2466" i="1"/>
  <c r="E2478" i="1"/>
  <c r="E2490" i="1"/>
  <c r="E2502" i="1"/>
  <c r="E2514" i="1"/>
  <c r="E2526" i="1"/>
  <c r="E2538" i="1"/>
  <c r="E2550" i="1"/>
  <c r="E2562" i="1"/>
  <c r="E2574" i="1"/>
  <c r="E2586" i="1"/>
  <c r="E2598" i="1"/>
  <c r="E2610" i="1"/>
  <c r="E2622" i="1"/>
  <c r="E2634" i="1"/>
  <c r="E2646" i="1"/>
  <c r="E2658" i="1"/>
  <c r="E2670" i="1"/>
  <c r="E2682" i="1"/>
  <c r="E2694" i="1"/>
  <c r="E2706" i="1"/>
  <c r="E2718" i="1"/>
  <c r="E2730" i="1"/>
  <c r="E2742" i="1"/>
  <c r="E2754" i="1"/>
  <c r="E2766" i="1"/>
  <c r="E2778" i="1"/>
  <c r="E2790" i="1"/>
  <c r="E2802" i="1"/>
  <c r="E2814" i="1"/>
  <c r="E2826" i="1"/>
  <c r="E2838" i="1"/>
  <c r="E2850" i="1"/>
  <c r="E2862" i="1"/>
  <c r="E2874" i="1"/>
  <c r="E2886" i="1"/>
  <c r="E2898" i="1"/>
  <c r="E2910" i="1"/>
  <c r="E2922" i="1"/>
  <c r="E2934" i="1"/>
  <c r="E2946" i="1"/>
  <c r="E2958" i="1"/>
  <c r="E2970" i="1"/>
  <c r="E2982" i="1"/>
  <c r="E2994" i="1"/>
  <c r="E3006" i="1"/>
  <c r="E3018" i="1"/>
  <c r="E3030" i="1"/>
  <c r="E3042" i="1"/>
  <c r="E3054" i="1"/>
  <c r="E3066" i="1"/>
  <c r="E3078" i="1"/>
  <c r="E3090" i="1"/>
  <c r="E3102" i="1"/>
  <c r="E3114" i="1"/>
  <c r="E3126" i="1"/>
  <c r="E3138" i="1"/>
  <c r="E3150" i="1"/>
  <c r="E3162" i="1"/>
  <c r="E3174" i="1"/>
  <c r="E3186" i="1"/>
  <c r="E3198" i="1"/>
  <c r="E3210" i="1"/>
  <c r="E3222" i="1"/>
  <c r="E3234" i="1"/>
  <c r="E3246" i="1"/>
  <c r="E3258" i="1"/>
  <c r="E3270" i="1"/>
  <c r="E3282" i="1"/>
  <c r="E3294" i="1"/>
  <c r="E3306" i="1"/>
  <c r="E3318" i="1"/>
  <c r="E3330" i="1"/>
  <c r="E3342" i="1"/>
  <c r="E3354" i="1"/>
  <c r="E3366" i="1"/>
  <c r="E3378" i="1"/>
  <c r="E3390" i="1"/>
  <c r="E3402" i="1"/>
  <c r="E3414" i="1"/>
  <c r="E3426" i="1"/>
  <c r="E3438" i="1"/>
  <c r="E3450" i="1"/>
  <c r="E3462" i="1"/>
  <c r="E3474" i="1"/>
  <c r="E3486" i="1"/>
  <c r="E3498" i="1"/>
  <c r="E3510" i="1"/>
  <c r="E3522" i="1"/>
  <c r="E3534" i="1"/>
  <c r="E3546" i="1"/>
  <c r="E3558" i="1"/>
  <c r="E3570" i="1"/>
  <c r="E3582" i="1"/>
  <c r="E3594" i="1"/>
  <c r="E3606" i="1"/>
  <c r="E3618" i="1"/>
  <c r="E3630" i="1"/>
  <c r="E3642" i="1"/>
  <c r="E3654" i="1"/>
  <c r="E3666" i="1"/>
  <c r="E3678" i="1"/>
  <c r="E3690" i="1"/>
  <c r="E3702" i="1"/>
  <c r="E3714" i="1"/>
  <c r="E3726" i="1"/>
  <c r="E3738" i="1"/>
  <c r="E3750" i="1"/>
  <c r="E3762" i="1"/>
  <c r="E3774" i="1"/>
  <c r="E3786" i="1"/>
  <c r="E3798" i="1"/>
  <c r="E3810" i="1"/>
  <c r="E3822" i="1"/>
  <c r="E3834" i="1"/>
  <c r="E72" i="1"/>
  <c r="E199" i="1"/>
  <c r="E291" i="1"/>
  <c r="E407" i="1"/>
  <c r="E530" i="1"/>
  <c r="E629" i="1"/>
  <c r="E751" i="1"/>
  <c r="E869" i="1"/>
  <c r="E985" i="1"/>
  <c r="E1086" i="1"/>
  <c r="E1159" i="1"/>
  <c r="E1221" i="1"/>
  <c r="E1268" i="1"/>
  <c r="E1339" i="1"/>
  <c r="E1402" i="1"/>
  <c r="E1467" i="1"/>
  <c r="E1515" i="1"/>
  <c r="E1563" i="1"/>
  <c r="E1604" i="1"/>
  <c r="E1632" i="1"/>
  <c r="E1669" i="1"/>
  <c r="E1706" i="1"/>
  <c r="E1742" i="1"/>
  <c r="E1775" i="1"/>
  <c r="E1812" i="1"/>
  <c r="E1849" i="1"/>
  <c r="E1880" i="1"/>
  <c r="E1918" i="1"/>
  <c r="E1955" i="1"/>
  <c r="E1983" i="1"/>
  <c r="E2001" i="1"/>
  <c r="E2023" i="1"/>
  <c r="E2045" i="1"/>
  <c r="E2062" i="1"/>
  <c r="E2084" i="1"/>
  <c r="E2106" i="1"/>
  <c r="E2127" i="1"/>
  <c r="E2145" i="1"/>
  <c r="E2167" i="1"/>
  <c r="E2189" i="1"/>
  <c r="E2206" i="1"/>
  <c r="E2228" i="1"/>
  <c r="E2250" i="1"/>
  <c r="E2271" i="1"/>
  <c r="E2289" i="1"/>
  <c r="E2311" i="1"/>
  <c r="E2333" i="1"/>
  <c r="E2350" i="1"/>
  <c r="E2372" i="1"/>
  <c r="E2394" i="1"/>
  <c r="E2407" i="1"/>
  <c r="E2419" i="1"/>
  <c r="E2431" i="1"/>
  <c r="E2443" i="1"/>
  <c r="E2455" i="1"/>
  <c r="E2467" i="1"/>
  <c r="E2479" i="1"/>
  <c r="E2491" i="1"/>
  <c r="E2503" i="1"/>
  <c r="E2515" i="1"/>
  <c r="E2527" i="1"/>
  <c r="E2539" i="1"/>
  <c r="E2551" i="1"/>
  <c r="E2563" i="1"/>
  <c r="E2575" i="1"/>
  <c r="E2587" i="1"/>
  <c r="E2599" i="1"/>
  <c r="E2611" i="1"/>
  <c r="E2623" i="1"/>
  <c r="E2635" i="1"/>
  <c r="E2647" i="1"/>
  <c r="E2659" i="1"/>
  <c r="E2671" i="1"/>
  <c r="E2683" i="1"/>
  <c r="E2695" i="1"/>
  <c r="E2707" i="1"/>
  <c r="E2719" i="1"/>
  <c r="E2731" i="1"/>
  <c r="E2743" i="1"/>
  <c r="E2755" i="1"/>
  <c r="E2767" i="1"/>
  <c r="E2779" i="1"/>
  <c r="E2791" i="1"/>
  <c r="E2803" i="1"/>
  <c r="E2815" i="1"/>
  <c r="E2827" i="1"/>
  <c r="E2839" i="1"/>
  <c r="E2851" i="1"/>
  <c r="E2863" i="1"/>
  <c r="E2875" i="1"/>
  <c r="E2887" i="1"/>
  <c r="E2899" i="1"/>
  <c r="E2911" i="1"/>
  <c r="E2923" i="1"/>
  <c r="E2935" i="1"/>
  <c r="E2947" i="1"/>
  <c r="E2959" i="1"/>
  <c r="E2971" i="1"/>
  <c r="E2983" i="1"/>
  <c r="E2995" i="1"/>
  <c r="E3007" i="1"/>
  <c r="E3019" i="1"/>
  <c r="E3031" i="1"/>
  <c r="E3043" i="1"/>
  <c r="E3055" i="1"/>
  <c r="E3067" i="1"/>
  <c r="E3079" i="1"/>
  <c r="E3091" i="1"/>
  <c r="E3103" i="1"/>
  <c r="E3115" i="1"/>
  <c r="E3127" i="1"/>
  <c r="E3139" i="1"/>
  <c r="E3151" i="1"/>
  <c r="E3163" i="1"/>
  <c r="E3175" i="1"/>
  <c r="E3187" i="1"/>
  <c r="E3199" i="1"/>
  <c r="E3211" i="1"/>
  <c r="E3223" i="1"/>
  <c r="E3235" i="1"/>
  <c r="E3247" i="1"/>
  <c r="E3259" i="1"/>
  <c r="E3271" i="1"/>
  <c r="E3283" i="1"/>
  <c r="E3295" i="1"/>
  <c r="E3307" i="1"/>
  <c r="E3319" i="1"/>
  <c r="E3331" i="1"/>
  <c r="E3343" i="1"/>
  <c r="E3355" i="1"/>
  <c r="E3367" i="1"/>
  <c r="E3379" i="1"/>
  <c r="E3391" i="1"/>
  <c r="E3403" i="1"/>
  <c r="E3415" i="1"/>
  <c r="E3427" i="1"/>
  <c r="E3439" i="1"/>
  <c r="E3451" i="1"/>
  <c r="E3463" i="1"/>
  <c r="E3475" i="1"/>
  <c r="E3487" i="1"/>
  <c r="E3499" i="1"/>
  <c r="E3511" i="1"/>
  <c r="E3523" i="1"/>
  <c r="E3535" i="1"/>
  <c r="E3547" i="1"/>
  <c r="E3559" i="1"/>
  <c r="E3571" i="1"/>
  <c r="E3583" i="1"/>
  <c r="E3595" i="1"/>
  <c r="E3607" i="1"/>
  <c r="E3619" i="1"/>
  <c r="E3631" i="1"/>
  <c r="E3643" i="1"/>
  <c r="E3655" i="1"/>
  <c r="E3667" i="1"/>
  <c r="E3679" i="1"/>
  <c r="E3691" i="1"/>
  <c r="E3703" i="1"/>
  <c r="E3715" i="1"/>
  <c r="E3727" i="1"/>
  <c r="E3739" i="1"/>
  <c r="E3751" i="1"/>
  <c r="E3763" i="1"/>
  <c r="E3775" i="1"/>
  <c r="E3787" i="1"/>
  <c r="E3799" i="1"/>
  <c r="E3811" i="1"/>
  <c r="E3823" i="1"/>
  <c r="E3835" i="1"/>
  <c r="E74" i="1"/>
  <c r="E203" i="1"/>
  <c r="E292" i="1"/>
  <c r="E413" i="1"/>
  <c r="E541" i="1"/>
  <c r="E661" i="1"/>
  <c r="E754" i="1"/>
  <c r="E870" i="1"/>
  <c r="E987" i="1"/>
  <c r="E1087" i="1"/>
  <c r="E1160" i="1"/>
  <c r="E1222" i="1"/>
  <c r="E1287" i="1"/>
  <c r="E1341" i="1"/>
  <c r="E1407" i="1"/>
  <c r="E1470" i="1"/>
  <c r="E1517" i="1"/>
  <c r="E1568" i="1"/>
  <c r="E1606" i="1"/>
  <c r="E1642" i="1"/>
  <c r="E1670" i="1"/>
  <c r="E1707" i="1"/>
  <c r="E1748" i="1"/>
  <c r="E1776" i="1"/>
  <c r="E1813" i="1"/>
  <c r="E1850" i="1"/>
  <c r="E1886" i="1"/>
  <c r="E1919" i="1"/>
  <c r="E1956" i="1"/>
  <c r="E1985" i="1"/>
  <c r="E2002" i="1"/>
  <c r="E2024" i="1"/>
  <c r="E2046" i="1"/>
  <c r="E2067" i="1"/>
  <c r="E2085" i="1"/>
  <c r="E2107" i="1"/>
  <c r="E2129" i="1"/>
  <c r="E2146" i="1"/>
  <c r="E2168" i="1"/>
  <c r="E2190" i="1"/>
  <c r="E2211" i="1"/>
  <c r="E2229" i="1"/>
  <c r="E2251" i="1"/>
  <c r="E2273" i="1"/>
  <c r="E2290" i="1"/>
  <c r="E2312" i="1"/>
  <c r="E2334" i="1"/>
  <c r="E2355" i="1"/>
  <c r="E2373" i="1"/>
  <c r="E2395" i="1"/>
  <c r="E2408" i="1"/>
  <c r="E2420" i="1"/>
  <c r="E2432" i="1"/>
  <c r="E2444" i="1"/>
  <c r="E2456" i="1"/>
  <c r="E2468" i="1"/>
  <c r="E2480" i="1"/>
  <c r="E2492" i="1"/>
  <c r="E2504" i="1"/>
  <c r="E2516" i="1"/>
  <c r="E2528" i="1"/>
  <c r="E2540" i="1"/>
  <c r="E2552" i="1"/>
  <c r="E2564" i="1"/>
  <c r="E2576" i="1"/>
  <c r="E2588" i="1"/>
  <c r="E2600" i="1"/>
  <c r="E2612" i="1"/>
  <c r="E2624" i="1"/>
  <c r="E2636" i="1"/>
  <c r="E2648" i="1"/>
  <c r="E2660" i="1"/>
  <c r="E2672" i="1"/>
  <c r="E2684" i="1"/>
  <c r="E2696" i="1"/>
  <c r="E2708" i="1"/>
  <c r="E2720" i="1"/>
  <c r="E2732" i="1"/>
  <c r="E2744" i="1"/>
  <c r="E2756" i="1"/>
  <c r="E2768" i="1"/>
  <c r="E2780" i="1"/>
  <c r="E2792" i="1"/>
  <c r="E2804" i="1"/>
  <c r="E2816" i="1"/>
  <c r="E2828" i="1"/>
  <c r="E2840" i="1"/>
  <c r="E2852" i="1"/>
  <c r="E2864" i="1"/>
  <c r="E2876" i="1"/>
  <c r="E2888" i="1"/>
  <c r="E2900" i="1"/>
  <c r="E2912" i="1"/>
  <c r="E2924" i="1"/>
  <c r="E2936" i="1"/>
  <c r="E2948" i="1"/>
  <c r="E2960" i="1"/>
  <c r="E2972" i="1"/>
  <c r="E2984" i="1"/>
  <c r="E2996" i="1"/>
  <c r="E3008" i="1"/>
  <c r="E3020" i="1"/>
  <c r="E3032" i="1"/>
  <c r="E3044" i="1"/>
  <c r="E3056" i="1"/>
  <c r="E3068" i="1"/>
  <c r="E3080" i="1"/>
  <c r="E3092" i="1"/>
  <c r="E3104" i="1"/>
  <c r="E3116" i="1"/>
  <c r="E3128" i="1"/>
  <c r="E3140" i="1"/>
  <c r="E3152" i="1"/>
  <c r="E3164" i="1"/>
  <c r="E3176" i="1"/>
  <c r="E3188" i="1"/>
  <c r="E3200" i="1"/>
  <c r="E3212" i="1"/>
  <c r="E3224" i="1"/>
  <c r="E3236" i="1"/>
  <c r="E3248" i="1"/>
  <c r="E3260" i="1"/>
  <c r="E3272" i="1"/>
  <c r="E3284" i="1"/>
  <c r="E3296" i="1"/>
  <c r="E3308" i="1"/>
  <c r="E3320" i="1"/>
  <c r="E3332" i="1"/>
  <c r="E3344" i="1"/>
  <c r="E3356" i="1"/>
  <c r="E3368" i="1"/>
  <c r="E3380" i="1"/>
  <c r="E3392" i="1"/>
  <c r="E3404" i="1"/>
  <c r="E3416" i="1"/>
  <c r="E3428" i="1"/>
  <c r="E3440" i="1"/>
  <c r="E3452" i="1"/>
  <c r="E3464" i="1"/>
  <c r="E3476" i="1"/>
  <c r="E3488" i="1"/>
  <c r="E3500" i="1"/>
  <c r="E3512" i="1"/>
  <c r="E3524" i="1"/>
  <c r="E3536" i="1"/>
  <c r="E3548" i="1"/>
  <c r="E3560" i="1"/>
  <c r="E3572" i="1"/>
  <c r="E3584" i="1"/>
  <c r="E3596" i="1"/>
  <c r="E3608" i="1"/>
  <c r="E3620" i="1"/>
  <c r="E3632" i="1"/>
  <c r="E3644" i="1"/>
  <c r="E3656" i="1"/>
  <c r="E3668" i="1"/>
  <c r="E3680" i="1"/>
  <c r="E3692" i="1"/>
  <c r="E3704" i="1"/>
  <c r="E3716" i="1"/>
  <c r="E3728" i="1"/>
  <c r="E3740" i="1"/>
  <c r="E3752" i="1"/>
  <c r="E3764" i="1"/>
  <c r="E3776" i="1"/>
  <c r="E3788" i="1"/>
  <c r="E3800" i="1"/>
  <c r="E3812" i="1"/>
  <c r="E3824" i="1"/>
  <c r="E3836" i="1"/>
  <c r="E82" i="1"/>
  <c r="E216" i="1"/>
  <c r="E333" i="1"/>
  <c r="E437" i="1"/>
  <c r="E555" i="1"/>
  <c r="E672" i="1"/>
  <c r="E786" i="1"/>
  <c r="E893" i="1"/>
  <c r="E1011" i="1"/>
  <c r="E1119" i="1"/>
  <c r="E1162" i="1"/>
  <c r="E1229" i="1"/>
  <c r="E1299" i="1"/>
  <c r="E1361" i="1"/>
  <c r="E1410" i="1"/>
  <c r="E1472" i="1"/>
  <c r="E1534" i="1"/>
  <c r="E1571" i="1"/>
  <c r="E1608" i="1"/>
  <c r="E1645" i="1"/>
  <c r="E1681" i="1"/>
  <c r="E1714" i="1"/>
  <c r="E1751" i="1"/>
  <c r="E1788" i="1"/>
  <c r="E1815" i="1"/>
  <c r="E1856" i="1"/>
  <c r="E1894" i="1"/>
  <c r="E1930" i="1"/>
  <c r="E1958" i="1"/>
  <c r="E1987" i="1"/>
  <c r="E2009" i="1"/>
  <c r="E2026" i="1"/>
  <c r="E2048" i="1"/>
  <c r="E2070" i="1"/>
  <c r="E2091" i="1"/>
  <c r="E2109" i="1"/>
  <c r="E2131" i="1"/>
  <c r="E2153" i="1"/>
  <c r="E2170" i="1"/>
  <c r="E2192" i="1"/>
  <c r="E2214" i="1"/>
  <c r="E2235" i="1"/>
  <c r="E2253" i="1"/>
  <c r="E2275" i="1"/>
  <c r="E2297" i="1"/>
  <c r="E2314" i="1"/>
  <c r="E2336" i="1"/>
  <c r="E2358" i="1"/>
  <c r="E2379" i="1"/>
  <c r="E2397" i="1"/>
  <c r="E2410" i="1"/>
  <c r="E2422" i="1"/>
  <c r="E2434" i="1"/>
  <c r="E2446" i="1"/>
  <c r="E2458" i="1"/>
  <c r="E2470" i="1"/>
  <c r="E2482" i="1"/>
  <c r="E2494" i="1"/>
  <c r="E2506" i="1"/>
  <c r="E2518" i="1"/>
  <c r="E2530" i="1"/>
  <c r="E2542" i="1"/>
  <c r="E2554" i="1"/>
  <c r="E2566" i="1"/>
  <c r="E2578" i="1"/>
  <c r="E2590" i="1"/>
  <c r="E2602" i="1"/>
  <c r="E2614" i="1"/>
  <c r="E2626" i="1"/>
  <c r="E2638" i="1"/>
  <c r="E2650" i="1"/>
  <c r="E2662" i="1"/>
  <c r="E2674" i="1"/>
  <c r="E2686" i="1"/>
  <c r="E2698" i="1"/>
  <c r="E2710" i="1"/>
  <c r="E2722" i="1"/>
  <c r="E2734" i="1"/>
  <c r="E2746" i="1"/>
  <c r="E2758" i="1"/>
  <c r="E2770" i="1"/>
  <c r="E2782" i="1"/>
  <c r="E2794" i="1"/>
  <c r="E2806" i="1"/>
  <c r="E2818" i="1"/>
  <c r="E2830" i="1"/>
  <c r="E2842" i="1"/>
  <c r="E2854" i="1"/>
  <c r="E2866" i="1"/>
  <c r="E2878" i="1"/>
  <c r="E2890" i="1"/>
  <c r="E2902" i="1"/>
  <c r="E2914" i="1"/>
  <c r="E2926" i="1"/>
  <c r="E2938" i="1"/>
  <c r="E2950" i="1"/>
  <c r="E2962" i="1"/>
  <c r="E2974" i="1"/>
  <c r="E2986" i="1"/>
  <c r="E2998" i="1"/>
  <c r="E3010" i="1"/>
  <c r="E3022" i="1"/>
  <c r="E3034" i="1"/>
  <c r="E3046" i="1"/>
  <c r="E3058" i="1"/>
  <c r="E3070" i="1"/>
  <c r="E3082" i="1"/>
  <c r="E3094" i="1"/>
  <c r="E3106" i="1"/>
  <c r="E3118" i="1"/>
  <c r="E3130" i="1"/>
  <c r="E3142" i="1"/>
  <c r="E3154" i="1"/>
  <c r="E3166" i="1"/>
  <c r="E3178" i="1"/>
  <c r="E3190" i="1"/>
  <c r="E3202" i="1"/>
  <c r="E3214" i="1"/>
  <c r="E3226" i="1"/>
  <c r="E3238" i="1"/>
  <c r="E3250" i="1"/>
  <c r="E3262" i="1"/>
  <c r="E3274" i="1"/>
  <c r="E3286" i="1"/>
  <c r="E3298" i="1"/>
  <c r="E3310" i="1"/>
  <c r="E3322" i="1"/>
  <c r="E3334" i="1"/>
  <c r="E3346" i="1"/>
  <c r="E3358" i="1"/>
  <c r="E3370" i="1"/>
  <c r="E3382" i="1"/>
  <c r="E3394" i="1"/>
  <c r="E3406" i="1"/>
  <c r="E3418" i="1"/>
  <c r="E3430" i="1"/>
  <c r="E3442" i="1"/>
  <c r="E3454" i="1"/>
  <c r="E3466" i="1"/>
  <c r="E3478" i="1"/>
  <c r="E3490" i="1"/>
  <c r="E3502" i="1"/>
  <c r="E3514" i="1"/>
  <c r="E3526" i="1"/>
  <c r="E3538" i="1"/>
  <c r="E3550" i="1"/>
  <c r="E3562" i="1"/>
  <c r="E3574" i="1"/>
  <c r="E3586" i="1"/>
  <c r="E3598" i="1"/>
  <c r="E3610" i="1"/>
  <c r="E3622" i="1"/>
  <c r="E3634" i="1"/>
  <c r="E3646" i="1"/>
  <c r="E3658" i="1"/>
  <c r="E3670" i="1"/>
  <c r="E3682" i="1"/>
  <c r="E3694" i="1"/>
  <c r="E3706" i="1"/>
  <c r="E3718" i="1"/>
  <c r="E3730" i="1"/>
  <c r="E3742" i="1"/>
  <c r="E3754" i="1"/>
  <c r="E3766" i="1"/>
  <c r="E3778" i="1"/>
  <c r="E3790" i="1"/>
  <c r="E3802" i="1"/>
  <c r="E3814" i="1"/>
  <c r="E3826" i="1"/>
  <c r="E3838" i="1"/>
  <c r="E75" i="1"/>
  <c r="E269" i="1"/>
  <c r="E474" i="1"/>
  <c r="E673" i="1"/>
  <c r="E828" i="1"/>
  <c r="E1050" i="1"/>
  <c r="E1184" i="1"/>
  <c r="E1290" i="1"/>
  <c r="E1373" i="1"/>
  <c r="E1485" i="1"/>
  <c r="E1580" i="1"/>
  <c r="E1628" i="1"/>
  <c r="E1691" i="1"/>
  <c r="E1753" i="1"/>
  <c r="E1814" i="1"/>
  <c r="E1872" i="1"/>
  <c r="E1934" i="1"/>
  <c r="E1988" i="1"/>
  <c r="E2019" i="1"/>
  <c r="E2057" i="1"/>
  <c r="E2094" i="1"/>
  <c r="E2130" i="1"/>
  <c r="E2158" i="1"/>
  <c r="E2199" i="1"/>
  <c r="E2237" i="1"/>
  <c r="E2264" i="1"/>
  <c r="E2301" i="1"/>
  <c r="E2338" i="1"/>
  <c r="E2374" i="1"/>
  <c r="E2403" i="1"/>
  <c r="E2425" i="1"/>
  <c r="E2447" i="1"/>
  <c r="E2464" i="1"/>
  <c r="E2486" i="1"/>
  <c r="E2508" i="1"/>
  <c r="E2529" i="1"/>
  <c r="E2547" i="1"/>
  <c r="E2569" i="1"/>
  <c r="E2591" i="1"/>
  <c r="E2608" i="1"/>
  <c r="E2630" i="1"/>
  <c r="E2652" i="1"/>
  <c r="E2673" i="1"/>
  <c r="E2691" i="1"/>
  <c r="E2713" i="1"/>
  <c r="E2735" i="1"/>
  <c r="E2752" i="1"/>
  <c r="E2774" i="1"/>
  <c r="E2796" i="1"/>
  <c r="E2817" i="1"/>
  <c r="E2835" i="1"/>
  <c r="E2857" i="1"/>
  <c r="E2879" i="1"/>
  <c r="E2896" i="1"/>
  <c r="E2918" i="1"/>
  <c r="E2940" i="1"/>
  <c r="E2961" i="1"/>
  <c r="E2979" i="1"/>
  <c r="E3001" i="1"/>
  <c r="E3023" i="1"/>
  <c r="E3040" i="1"/>
  <c r="E3062" i="1"/>
  <c r="E3084" i="1"/>
  <c r="E3105" i="1"/>
  <c r="E3123" i="1"/>
  <c r="E3145" i="1"/>
  <c r="E3167" i="1"/>
  <c r="E3184" i="1"/>
  <c r="E3206" i="1"/>
  <c r="E3228" i="1"/>
  <c r="E3249" i="1"/>
  <c r="E3267" i="1"/>
  <c r="E3289" i="1"/>
  <c r="E88" i="1"/>
  <c r="E282" i="1"/>
  <c r="E480" i="1"/>
  <c r="E674" i="1"/>
  <c r="E871" i="1"/>
  <c r="E1052" i="1"/>
  <c r="E1185" i="1"/>
  <c r="E1302" i="1"/>
  <c r="E1378" i="1"/>
  <c r="E1495" i="1"/>
  <c r="E1583" i="1"/>
  <c r="E1644" i="1"/>
  <c r="E1692" i="1"/>
  <c r="E1754" i="1"/>
  <c r="E1825" i="1"/>
  <c r="E1873" i="1"/>
  <c r="E1935" i="1"/>
  <c r="E1989" i="1"/>
  <c r="E2025" i="1"/>
  <c r="E2058" i="1"/>
  <c r="E2095" i="1"/>
  <c r="E2132" i="1"/>
  <c r="E2163" i="1"/>
  <c r="E2201" i="1"/>
  <c r="E2238" i="1"/>
  <c r="E2274" i="1"/>
  <c r="E2302" i="1"/>
  <c r="E2343" i="1"/>
  <c r="E2381" i="1"/>
  <c r="E2404" i="1"/>
  <c r="E2426" i="1"/>
  <c r="E2448" i="1"/>
  <c r="E2469" i="1"/>
  <c r="E2487" i="1"/>
  <c r="E2509" i="1"/>
  <c r="E2531" i="1"/>
  <c r="E2548" i="1"/>
  <c r="E2570" i="1"/>
  <c r="E2592" i="1"/>
  <c r="E2613" i="1"/>
  <c r="E2631" i="1"/>
  <c r="E2653" i="1"/>
  <c r="E2675" i="1"/>
  <c r="E2692" i="1"/>
  <c r="E2714" i="1"/>
  <c r="E2736" i="1"/>
  <c r="E2757" i="1"/>
  <c r="E2775" i="1"/>
  <c r="E2797" i="1"/>
  <c r="E2819" i="1"/>
  <c r="E2836" i="1"/>
  <c r="E2858" i="1"/>
  <c r="E2880" i="1"/>
  <c r="E2901" i="1"/>
  <c r="E2919" i="1"/>
  <c r="E2941" i="1"/>
  <c r="E2963" i="1"/>
  <c r="E2980" i="1"/>
  <c r="E3002" i="1"/>
  <c r="E3024" i="1"/>
  <c r="E3045" i="1"/>
  <c r="E3063" i="1"/>
  <c r="E3085" i="1"/>
  <c r="E3107" i="1"/>
  <c r="E3124" i="1"/>
  <c r="E3146" i="1"/>
  <c r="E3168" i="1"/>
  <c r="E3189" i="1"/>
  <c r="E3207" i="1"/>
  <c r="E3229" i="1"/>
  <c r="E3251" i="1"/>
  <c r="E124" i="1"/>
  <c r="E330" i="1"/>
  <c r="E487" i="1"/>
  <c r="E685" i="1"/>
  <c r="E895" i="1"/>
  <c r="E1062" i="1"/>
  <c r="E1195" i="1"/>
  <c r="E1303" i="1"/>
  <c r="E1409" i="1"/>
  <c r="E1507" i="1"/>
  <c r="E1584" i="1"/>
  <c r="E1646" i="1"/>
  <c r="E1693" i="1"/>
  <c r="E1764" i="1"/>
  <c r="E1827" i="1"/>
  <c r="E1892" i="1"/>
  <c r="E1940" i="1"/>
  <c r="E1990" i="1"/>
  <c r="E2031" i="1"/>
  <c r="E2059" i="1"/>
  <c r="E2096" i="1"/>
  <c r="E2133" i="1"/>
  <c r="E2169" i="1"/>
  <c r="E2202" i="1"/>
  <c r="E2239" i="1"/>
  <c r="E2276" i="1"/>
  <c r="E2307" i="1"/>
  <c r="E2345" i="1"/>
  <c r="E2382" i="1"/>
  <c r="E2409" i="1"/>
  <c r="E2427" i="1"/>
  <c r="E2449" i="1"/>
  <c r="E2471" i="1"/>
  <c r="E2488" i="1"/>
  <c r="E2510" i="1"/>
  <c r="E2532" i="1"/>
  <c r="E2553" i="1"/>
  <c r="E2571" i="1"/>
  <c r="E2593" i="1"/>
  <c r="E2615" i="1"/>
  <c r="E2632" i="1"/>
  <c r="E2654" i="1"/>
  <c r="E2676" i="1"/>
  <c r="E2697" i="1"/>
  <c r="E2715" i="1"/>
  <c r="E2737" i="1"/>
  <c r="E2759" i="1"/>
  <c r="E2776" i="1"/>
  <c r="E2798" i="1"/>
  <c r="E2820" i="1"/>
  <c r="E2841" i="1"/>
  <c r="E2859" i="1"/>
  <c r="E2881" i="1"/>
  <c r="E2903" i="1"/>
  <c r="E2920" i="1"/>
  <c r="E2942" i="1"/>
  <c r="E2964" i="1"/>
  <c r="E2985" i="1"/>
  <c r="E3003" i="1"/>
  <c r="E3025" i="1"/>
  <c r="E3047" i="1"/>
  <c r="E3064" i="1"/>
  <c r="E3086" i="1"/>
  <c r="E3108" i="1"/>
  <c r="E3129" i="1"/>
  <c r="E3147" i="1"/>
  <c r="E3169" i="1"/>
  <c r="E3191" i="1"/>
  <c r="E3208" i="1"/>
  <c r="E3230" i="1"/>
  <c r="E3252" i="1"/>
  <c r="E3273" i="1"/>
  <c r="E129" i="1"/>
  <c r="E334" i="1"/>
  <c r="E489" i="1"/>
  <c r="E697" i="1"/>
  <c r="E912" i="1"/>
  <c r="E1111" i="1"/>
  <c r="E1197" i="1"/>
  <c r="E1304" i="1"/>
  <c r="E1411" i="1"/>
  <c r="E1508" i="1"/>
  <c r="E1585" i="1"/>
  <c r="E1647" i="1"/>
  <c r="E1712" i="1"/>
  <c r="E1766" i="1"/>
  <c r="E1832" i="1"/>
  <c r="E1895" i="1"/>
  <c r="E1942" i="1"/>
  <c r="E1995" i="1"/>
  <c r="E2033" i="1"/>
  <c r="E2069" i="1"/>
  <c r="E2097" i="1"/>
  <c r="E2134" i="1"/>
  <c r="E2175" i="1"/>
  <c r="E2203" i="1"/>
  <c r="E2240" i="1"/>
  <c r="E2277" i="1"/>
  <c r="E2313" i="1"/>
  <c r="E2346" i="1"/>
  <c r="E2383" i="1"/>
  <c r="E2411" i="1"/>
  <c r="E2428" i="1"/>
  <c r="E2450" i="1"/>
  <c r="E2472" i="1"/>
  <c r="E2493" i="1"/>
  <c r="E2511" i="1"/>
  <c r="E2533" i="1"/>
  <c r="E2555" i="1"/>
  <c r="E2572" i="1"/>
  <c r="E2594" i="1"/>
  <c r="E2616" i="1"/>
  <c r="E2637" i="1"/>
  <c r="E2655" i="1"/>
  <c r="E2677" i="1"/>
  <c r="E2699" i="1"/>
  <c r="E2716" i="1"/>
  <c r="E2738" i="1"/>
  <c r="E2760" i="1"/>
  <c r="E2781" i="1"/>
  <c r="E2799" i="1"/>
  <c r="E2821" i="1"/>
  <c r="E2843" i="1"/>
  <c r="E2860" i="1"/>
  <c r="E2882" i="1"/>
  <c r="E2904" i="1"/>
  <c r="E2925" i="1"/>
  <c r="E2943" i="1"/>
  <c r="E2965" i="1"/>
  <c r="E2987" i="1"/>
  <c r="E3004" i="1"/>
  <c r="E3026" i="1"/>
  <c r="E3048" i="1"/>
  <c r="E3069" i="1"/>
  <c r="E3087" i="1"/>
  <c r="E3109" i="1"/>
  <c r="E3131" i="1"/>
  <c r="E3148" i="1"/>
  <c r="E3170" i="1"/>
  <c r="E3192" i="1"/>
  <c r="E3213" i="1"/>
  <c r="E3231" i="1"/>
  <c r="E3253" i="1"/>
  <c r="E3275" i="1"/>
  <c r="E217" i="1"/>
  <c r="E398" i="1"/>
  <c r="E598" i="1"/>
  <c r="E802" i="1"/>
  <c r="E1003" i="1"/>
  <c r="E1134" i="1"/>
  <c r="E1246" i="1"/>
  <c r="E1364" i="1"/>
  <c r="E1446" i="1"/>
  <c r="E1548" i="1"/>
  <c r="E1610" i="1"/>
  <c r="E1671" i="1"/>
  <c r="E1729" i="1"/>
  <c r="E1791" i="1"/>
  <c r="E1858" i="1"/>
  <c r="E1910" i="1"/>
  <c r="E1974" i="1"/>
  <c r="E2011" i="1"/>
  <c r="E2047" i="1"/>
  <c r="E2079" i="1"/>
  <c r="E2117" i="1"/>
  <c r="E2154" i="1"/>
  <c r="E2181" i="1"/>
  <c r="E2218" i="1"/>
  <c r="E2259" i="1"/>
  <c r="E2295" i="1"/>
  <c r="E2324" i="1"/>
  <c r="E2361" i="1"/>
  <c r="E2398" i="1"/>
  <c r="E2416" i="1"/>
  <c r="E2438" i="1"/>
  <c r="E2460" i="1"/>
  <c r="E2481" i="1"/>
  <c r="E2499" i="1"/>
  <c r="E2521" i="1"/>
  <c r="E2543" i="1"/>
  <c r="E2560" i="1"/>
  <c r="E2582" i="1"/>
  <c r="E2604" i="1"/>
  <c r="E2625" i="1"/>
  <c r="E2643" i="1"/>
  <c r="E2665" i="1"/>
  <c r="E2687" i="1"/>
  <c r="E2704" i="1"/>
  <c r="E2726" i="1"/>
  <c r="E2748" i="1"/>
  <c r="E2769" i="1"/>
  <c r="E2787" i="1"/>
  <c r="E2809" i="1"/>
  <c r="E2831" i="1"/>
  <c r="E2848" i="1"/>
  <c r="E2870" i="1"/>
  <c r="E2892" i="1"/>
  <c r="E2913" i="1"/>
  <c r="E2931" i="1"/>
  <c r="E2953" i="1"/>
  <c r="E2975" i="1"/>
  <c r="E2992" i="1"/>
  <c r="E3014" i="1"/>
  <c r="E3036" i="1"/>
  <c r="E3057" i="1"/>
  <c r="E3075" i="1"/>
  <c r="E3097" i="1"/>
  <c r="E3119" i="1"/>
  <c r="E3136" i="1"/>
  <c r="E3158" i="1"/>
  <c r="E3180" i="1"/>
  <c r="E3201" i="1"/>
  <c r="E3219" i="1"/>
  <c r="E3241" i="1"/>
  <c r="E3263" i="1"/>
  <c r="E3280" i="1"/>
  <c r="E3302" i="1"/>
  <c r="E3324" i="1"/>
  <c r="E3345" i="1"/>
  <c r="E3363" i="1"/>
  <c r="E3385" i="1"/>
  <c r="E3407" i="1"/>
  <c r="E3424" i="1"/>
  <c r="E3446" i="1"/>
  <c r="E3468" i="1"/>
  <c r="E3489" i="1"/>
  <c r="E3507" i="1"/>
  <c r="E3529" i="1"/>
  <c r="E3551" i="1"/>
  <c r="E130" i="1"/>
  <c r="E449" i="1"/>
  <c r="E794" i="1"/>
  <c r="E1122" i="1"/>
  <c r="E1265" i="1"/>
  <c r="E1471" i="1"/>
  <c r="E1607" i="1"/>
  <c r="E1715" i="1"/>
  <c r="E1798" i="1"/>
  <c r="E1908" i="1"/>
  <c r="E1998" i="1"/>
  <c r="E2055" i="1"/>
  <c r="E2118" i="1"/>
  <c r="E2179" i="1"/>
  <c r="E2241" i="1"/>
  <c r="E2299" i="1"/>
  <c r="E2360" i="1"/>
  <c r="E2413" i="1"/>
  <c r="E2445" i="1"/>
  <c r="E2483" i="1"/>
  <c r="E2519" i="1"/>
  <c r="E2556" i="1"/>
  <c r="E2584" i="1"/>
  <c r="E2620" i="1"/>
  <c r="E2661" i="1"/>
  <c r="E2690" i="1"/>
  <c r="E2727" i="1"/>
  <c r="E2763" i="1"/>
  <c r="E2800" i="1"/>
  <c r="E2833" i="1"/>
  <c r="E2869" i="1"/>
  <c r="E2906" i="1"/>
  <c r="E2939" i="1"/>
  <c r="E2976" i="1"/>
  <c r="E3012" i="1"/>
  <c r="E3049" i="1"/>
  <c r="E3081" i="1"/>
  <c r="E3117" i="1"/>
  <c r="E3155" i="1"/>
  <c r="E3183" i="1"/>
  <c r="E3220" i="1"/>
  <c r="E3256" i="1"/>
  <c r="E3288" i="1"/>
  <c r="E3312" i="1"/>
  <c r="E3335" i="1"/>
  <c r="E3357" i="1"/>
  <c r="E3376" i="1"/>
  <c r="E3399" i="1"/>
  <c r="E3422" i="1"/>
  <c r="E3445" i="1"/>
  <c r="E3469" i="1"/>
  <c r="E3492" i="1"/>
  <c r="E3515" i="1"/>
  <c r="E3537" i="1"/>
  <c r="E3556" i="1"/>
  <c r="E3578" i="1"/>
  <c r="E3600" i="1"/>
  <c r="E3621" i="1"/>
  <c r="E3639" i="1"/>
  <c r="E3661" i="1"/>
  <c r="E3683" i="1"/>
  <c r="E3700" i="1"/>
  <c r="E3722" i="1"/>
  <c r="E3744" i="1"/>
  <c r="E3765" i="1"/>
  <c r="E3783" i="1"/>
  <c r="E3805" i="1"/>
  <c r="E3827" i="1"/>
  <c r="E3844" i="1"/>
  <c r="E3856" i="1"/>
  <c r="E3868" i="1"/>
  <c r="E3880" i="1"/>
  <c r="E3892" i="1"/>
  <c r="E3904" i="1"/>
  <c r="E3916" i="1"/>
  <c r="E3928" i="1"/>
  <c r="E3940" i="1"/>
  <c r="E3952" i="1"/>
  <c r="E3964" i="1"/>
  <c r="E3976" i="1"/>
  <c r="E3988" i="1"/>
  <c r="E4000" i="1"/>
  <c r="E4012" i="1"/>
  <c r="E4024" i="1"/>
  <c r="E4036" i="1"/>
  <c r="E4048" i="1"/>
  <c r="E4060" i="1"/>
  <c r="E4072" i="1"/>
  <c r="E4084" i="1"/>
  <c r="E4096" i="1"/>
  <c r="E4108" i="1"/>
  <c r="E4120" i="1"/>
  <c r="E4132" i="1"/>
  <c r="E4144" i="1"/>
  <c r="E4156" i="1"/>
  <c r="E4168" i="1"/>
  <c r="E4180" i="1"/>
  <c r="E4192" i="1"/>
  <c r="E4204" i="1"/>
  <c r="E4216" i="1"/>
  <c r="E4228" i="1"/>
  <c r="E4240" i="1"/>
  <c r="E4252" i="1"/>
  <c r="E4264" i="1"/>
  <c r="E4276" i="1"/>
  <c r="E4288" i="1"/>
  <c r="E4300" i="1"/>
  <c r="E4312" i="1"/>
  <c r="E4324" i="1"/>
  <c r="E4336" i="1"/>
  <c r="E4348" i="1"/>
  <c r="E4360" i="1"/>
  <c r="E4372" i="1"/>
  <c r="E4384" i="1"/>
  <c r="E4396" i="1"/>
  <c r="E4408" i="1"/>
  <c r="E4420" i="1"/>
  <c r="E4432" i="1"/>
  <c r="E4444" i="1"/>
  <c r="E4456" i="1"/>
  <c r="E4468" i="1"/>
  <c r="E4480" i="1"/>
  <c r="E4492" i="1"/>
  <c r="E4504" i="1"/>
  <c r="E4516" i="1"/>
  <c r="E4528" i="1"/>
  <c r="E4540" i="1"/>
  <c r="E4552" i="1"/>
  <c r="E4564" i="1"/>
  <c r="E4576" i="1"/>
  <c r="E4588" i="1"/>
  <c r="E4600" i="1"/>
  <c r="E4612" i="1"/>
  <c r="E4624" i="1"/>
  <c r="E4636" i="1"/>
  <c r="E4648" i="1"/>
  <c r="E4660" i="1"/>
  <c r="E4672" i="1"/>
  <c r="E4684" i="1"/>
  <c r="E4696" i="1"/>
  <c r="E4708" i="1"/>
  <c r="E4720" i="1"/>
  <c r="E4732" i="1"/>
  <c r="E4744" i="1"/>
  <c r="E4756" i="1"/>
  <c r="E4768" i="1"/>
  <c r="E4780" i="1"/>
  <c r="E4792" i="1"/>
  <c r="E4804" i="1"/>
  <c r="E4816" i="1"/>
  <c r="E4828" i="1"/>
  <c r="E4840" i="1"/>
  <c r="E4852" i="1"/>
  <c r="E4864" i="1"/>
  <c r="E4876" i="1"/>
  <c r="E4888" i="1"/>
  <c r="E4900" i="1"/>
  <c r="E4912" i="1"/>
  <c r="E4924" i="1"/>
  <c r="E4936" i="1"/>
  <c r="E4948" i="1"/>
  <c r="E4960" i="1"/>
  <c r="E4972" i="1"/>
  <c r="E4984" i="1"/>
  <c r="E4996" i="1"/>
  <c r="E5008" i="1"/>
  <c r="E5020" i="1"/>
  <c r="E5032" i="1"/>
  <c r="E5044" i="1"/>
  <c r="E5056" i="1"/>
  <c r="E5068" i="1"/>
  <c r="E142" i="1"/>
  <c r="E472" i="1"/>
  <c r="E807" i="1"/>
  <c r="E1123" i="1"/>
  <c r="E1305" i="1"/>
  <c r="E1473" i="1"/>
  <c r="E1609" i="1"/>
  <c r="E1724" i="1"/>
  <c r="E1803" i="1"/>
  <c r="E1920" i="1"/>
  <c r="E2007" i="1"/>
  <c r="E2071" i="1"/>
  <c r="E2119" i="1"/>
  <c r="E2180" i="1"/>
  <c r="E2242" i="1"/>
  <c r="E2300" i="1"/>
  <c r="E2362" i="1"/>
  <c r="E2414" i="1"/>
  <c r="E2451" i="1"/>
  <c r="E2484" i="1"/>
  <c r="E2520" i="1"/>
  <c r="E2557" i="1"/>
  <c r="E2589" i="1"/>
  <c r="E2627" i="1"/>
  <c r="E2663" i="1"/>
  <c r="E2700" i="1"/>
  <c r="E2728" i="1"/>
  <c r="E2764" i="1"/>
  <c r="E2805" i="1"/>
  <c r="E2834" i="1"/>
  <c r="E2871" i="1"/>
  <c r="E2907" i="1"/>
  <c r="E2944" i="1"/>
  <c r="E2977" i="1"/>
  <c r="E3013" i="1"/>
  <c r="E3050" i="1"/>
  <c r="E3083" i="1"/>
  <c r="E3120" i="1"/>
  <c r="E3156" i="1"/>
  <c r="E3193" i="1"/>
  <c r="E3225" i="1"/>
  <c r="E3261" i="1"/>
  <c r="E3290" i="1"/>
  <c r="E3313" i="1"/>
  <c r="E3336" i="1"/>
  <c r="E3359" i="1"/>
  <c r="E3381" i="1"/>
  <c r="E3400" i="1"/>
  <c r="E3423" i="1"/>
  <c r="E3447" i="1"/>
  <c r="E3470" i="1"/>
  <c r="E3493" i="1"/>
  <c r="E3516" i="1"/>
  <c r="E3539" i="1"/>
  <c r="E3561" i="1"/>
  <c r="E3579" i="1"/>
  <c r="E3601" i="1"/>
  <c r="E3623" i="1"/>
  <c r="E3640" i="1"/>
  <c r="E3662" i="1"/>
  <c r="E3684" i="1"/>
  <c r="E3705" i="1"/>
  <c r="E3723" i="1"/>
  <c r="E3745" i="1"/>
  <c r="E3767" i="1"/>
  <c r="E3784" i="1"/>
  <c r="E3806" i="1"/>
  <c r="E3828" i="1"/>
  <c r="E3845" i="1"/>
  <c r="E3857" i="1"/>
  <c r="E3869" i="1"/>
  <c r="E3881" i="1"/>
  <c r="E3893" i="1"/>
  <c r="E3905" i="1"/>
  <c r="E3917" i="1"/>
  <c r="E3929" i="1"/>
  <c r="E3941" i="1"/>
  <c r="E3953" i="1"/>
  <c r="E3965" i="1"/>
  <c r="E3977" i="1"/>
  <c r="E3989" i="1"/>
  <c r="E4001" i="1"/>
  <c r="E4013" i="1"/>
  <c r="E4025" i="1"/>
  <c r="E4037" i="1"/>
  <c r="E4049" i="1"/>
  <c r="E4061" i="1"/>
  <c r="E4073" i="1"/>
  <c r="E4085" i="1"/>
  <c r="E4097" i="1"/>
  <c r="E4109" i="1"/>
  <c r="E4121" i="1"/>
  <c r="E4133" i="1"/>
  <c r="E4145" i="1"/>
  <c r="E4157" i="1"/>
  <c r="E4169" i="1"/>
  <c r="E4181" i="1"/>
  <c r="E4193" i="1"/>
  <c r="E4205" i="1"/>
  <c r="E4217" i="1"/>
  <c r="E4229" i="1"/>
  <c r="E4241" i="1"/>
  <c r="E4253" i="1"/>
  <c r="E4265" i="1"/>
  <c r="E4277" i="1"/>
  <c r="E4289" i="1"/>
  <c r="E4301" i="1"/>
  <c r="E4313" i="1"/>
  <c r="E4325" i="1"/>
  <c r="E4337" i="1"/>
  <c r="E4349" i="1"/>
  <c r="E4361" i="1"/>
  <c r="E4373" i="1"/>
  <c r="E4385" i="1"/>
  <c r="E4397" i="1"/>
  <c r="E4409" i="1"/>
  <c r="E4421" i="1"/>
  <c r="E4433" i="1"/>
  <c r="E4445" i="1"/>
  <c r="E4457" i="1"/>
  <c r="E4469" i="1"/>
  <c r="E4481" i="1"/>
  <c r="E4493" i="1"/>
  <c r="E4505" i="1"/>
  <c r="E4517" i="1"/>
  <c r="E4529" i="1"/>
  <c r="E4541" i="1"/>
  <c r="E4553" i="1"/>
  <c r="E4565" i="1"/>
  <c r="E4577" i="1"/>
  <c r="E4589" i="1"/>
  <c r="E4601" i="1"/>
  <c r="E4613" i="1"/>
  <c r="E4625" i="1"/>
  <c r="E4637" i="1"/>
  <c r="E4649" i="1"/>
  <c r="E4661" i="1"/>
  <c r="E4673" i="1"/>
  <c r="E4685" i="1"/>
  <c r="E4697" i="1"/>
  <c r="E4709" i="1"/>
  <c r="E4721" i="1"/>
  <c r="E4733" i="1"/>
  <c r="E4745" i="1"/>
  <c r="E4757" i="1"/>
  <c r="E4769" i="1"/>
  <c r="E4781" i="1"/>
  <c r="E4793" i="1"/>
  <c r="E4805" i="1"/>
  <c r="E4817" i="1"/>
  <c r="E4829" i="1"/>
  <c r="E4841" i="1"/>
  <c r="E4853" i="1"/>
  <c r="E4865" i="1"/>
  <c r="E4877" i="1"/>
  <c r="E4889" i="1"/>
  <c r="E4901" i="1"/>
  <c r="E4913" i="1"/>
  <c r="E4925" i="1"/>
  <c r="E4937" i="1"/>
  <c r="E4949" i="1"/>
  <c r="E4961" i="1"/>
  <c r="E4973" i="1"/>
  <c r="E4985" i="1"/>
  <c r="E4997" i="1"/>
  <c r="E5009" i="1"/>
  <c r="E5021" i="1"/>
  <c r="E5033" i="1"/>
  <c r="E5045" i="1"/>
  <c r="E5057" i="1"/>
  <c r="E154" i="1"/>
  <c r="E554" i="1"/>
  <c r="E820" i="1"/>
  <c r="E1124" i="1"/>
  <c r="E1325" i="1"/>
  <c r="E1483" i="1"/>
  <c r="E1620" i="1"/>
  <c r="E1727" i="1"/>
  <c r="E1834" i="1"/>
  <c r="E1932" i="1"/>
  <c r="E2010" i="1"/>
  <c r="E2072" i="1"/>
  <c r="E2120" i="1"/>
  <c r="E2191" i="1"/>
  <c r="E2252" i="1"/>
  <c r="E2319" i="1"/>
  <c r="E2367" i="1"/>
  <c r="E2415" i="1"/>
  <c r="E2452" i="1"/>
  <c r="E2485" i="1"/>
  <c r="E2522" i="1"/>
  <c r="E2558" i="1"/>
  <c r="E2595" i="1"/>
  <c r="E2628" i="1"/>
  <c r="E2664" i="1"/>
  <c r="E2701" i="1"/>
  <c r="E2733" i="1"/>
  <c r="E2771" i="1"/>
  <c r="E2807" i="1"/>
  <c r="E2844" i="1"/>
  <c r="E2872" i="1"/>
  <c r="E2908" i="1"/>
  <c r="E2949" i="1"/>
  <c r="E2978" i="1"/>
  <c r="E3015" i="1"/>
  <c r="E3051" i="1"/>
  <c r="E3088" i="1"/>
  <c r="E3121" i="1"/>
  <c r="E3157" i="1"/>
  <c r="E3194" i="1"/>
  <c r="E3227" i="1"/>
  <c r="E3264" i="1"/>
  <c r="E3291" i="1"/>
  <c r="E3314" i="1"/>
  <c r="E3337" i="1"/>
  <c r="E3360" i="1"/>
  <c r="E3383" i="1"/>
  <c r="E3405" i="1"/>
  <c r="E3429" i="1"/>
  <c r="E3448" i="1"/>
  <c r="E3471" i="1"/>
  <c r="E3494" i="1"/>
  <c r="E3517" i="1"/>
  <c r="E3540" i="1"/>
  <c r="E3563" i="1"/>
  <c r="E3580" i="1"/>
  <c r="E3602" i="1"/>
  <c r="E3624" i="1"/>
  <c r="E3645" i="1"/>
  <c r="E3663" i="1"/>
  <c r="E3685" i="1"/>
  <c r="E3707" i="1"/>
  <c r="E3724" i="1"/>
  <c r="E3746" i="1"/>
  <c r="E3768" i="1"/>
  <c r="E3789" i="1"/>
  <c r="E3807" i="1"/>
  <c r="E3829" i="1"/>
  <c r="E3846" i="1"/>
  <c r="E3858" i="1"/>
  <c r="E3870" i="1"/>
  <c r="E3882" i="1"/>
  <c r="E3894" i="1"/>
  <c r="E3906" i="1"/>
  <c r="E3918" i="1"/>
  <c r="E3930" i="1"/>
  <c r="E3942" i="1"/>
  <c r="E3954" i="1"/>
  <c r="E3966" i="1"/>
  <c r="E3978" i="1"/>
  <c r="E3990" i="1"/>
  <c r="E4002" i="1"/>
  <c r="E4014" i="1"/>
  <c r="E4026" i="1"/>
  <c r="E4038" i="1"/>
  <c r="E4050" i="1"/>
  <c r="E4062" i="1"/>
  <c r="E4074" i="1"/>
  <c r="E4086" i="1"/>
  <c r="E4098" i="1"/>
  <c r="E4110" i="1"/>
  <c r="E4122" i="1"/>
  <c r="E4134" i="1"/>
  <c r="E4146" i="1"/>
  <c r="E4158" i="1"/>
  <c r="E4170" i="1"/>
  <c r="E4182" i="1"/>
  <c r="E4194" i="1"/>
  <c r="E4206" i="1"/>
  <c r="E4218" i="1"/>
  <c r="E4230" i="1"/>
  <c r="E4242" i="1"/>
  <c r="E4254" i="1"/>
  <c r="E4266" i="1"/>
  <c r="E4278" i="1"/>
  <c r="E4290" i="1"/>
  <c r="E4302" i="1"/>
  <c r="E4314" i="1"/>
  <c r="E4326" i="1"/>
  <c r="E4338" i="1"/>
  <c r="E4350" i="1"/>
  <c r="E4362" i="1"/>
  <c r="E4374" i="1"/>
  <c r="E4386" i="1"/>
  <c r="E4398" i="1"/>
  <c r="E4410" i="1"/>
  <c r="E4422" i="1"/>
  <c r="E4434" i="1"/>
  <c r="E4446" i="1"/>
  <c r="E4458" i="1"/>
  <c r="E4470" i="1"/>
  <c r="E4482" i="1"/>
  <c r="E4494" i="1"/>
  <c r="E4506" i="1"/>
  <c r="E4518" i="1"/>
  <c r="E4530" i="1"/>
  <c r="E4542" i="1"/>
  <c r="E4554" i="1"/>
  <c r="E4566" i="1"/>
  <c r="E4578" i="1"/>
  <c r="E4590" i="1"/>
  <c r="E4602" i="1"/>
  <c r="E4614" i="1"/>
  <c r="E4626" i="1"/>
  <c r="E4638" i="1"/>
  <c r="E4650" i="1"/>
  <c r="E4662" i="1"/>
  <c r="E4674" i="1"/>
  <c r="E4686" i="1"/>
  <c r="E4698" i="1"/>
  <c r="E4710" i="1"/>
  <c r="E4722" i="1"/>
  <c r="E4734" i="1"/>
  <c r="E4746" i="1"/>
  <c r="E4758" i="1"/>
  <c r="E4770" i="1"/>
  <c r="E4782" i="1"/>
  <c r="E4794" i="1"/>
  <c r="E4806" i="1"/>
  <c r="E4818" i="1"/>
  <c r="E4830" i="1"/>
  <c r="E4842" i="1"/>
  <c r="E4854" i="1"/>
  <c r="E4866" i="1"/>
  <c r="E4878" i="1"/>
  <c r="E4890" i="1"/>
  <c r="E4902" i="1"/>
  <c r="E4914" i="1"/>
  <c r="E4926" i="1"/>
  <c r="E4938" i="1"/>
  <c r="E4950" i="1"/>
  <c r="E4962" i="1"/>
  <c r="E4974" i="1"/>
  <c r="E4986" i="1"/>
  <c r="E4998" i="1"/>
  <c r="E5010" i="1"/>
  <c r="E5022" i="1"/>
  <c r="E5034" i="1"/>
  <c r="E5046" i="1"/>
  <c r="E5058" i="1"/>
  <c r="E214" i="1"/>
  <c r="E556" i="1"/>
  <c r="E826" i="1"/>
  <c r="E1145" i="1"/>
  <c r="E1327" i="1"/>
  <c r="E1532" i="1"/>
  <c r="E1622" i="1"/>
  <c r="E1728" i="1"/>
  <c r="E1835" i="1"/>
  <c r="E1933" i="1"/>
  <c r="E2012" i="1"/>
  <c r="E2073" i="1"/>
  <c r="E2139" i="1"/>
  <c r="E2193" i="1"/>
  <c r="E2254" i="1"/>
  <c r="E2321" i="1"/>
  <c r="E2369" i="1"/>
  <c r="E2421" i="1"/>
  <c r="E2457" i="1"/>
  <c r="E2495" i="1"/>
  <c r="E2523" i="1"/>
  <c r="E2559" i="1"/>
  <c r="E2596" i="1"/>
  <c r="E2629" i="1"/>
  <c r="E2666" i="1"/>
  <c r="E2702" i="1"/>
  <c r="E2739" i="1"/>
  <c r="E2772" i="1"/>
  <c r="E2808" i="1"/>
  <c r="E2845" i="1"/>
  <c r="E2877" i="1"/>
  <c r="E2915" i="1"/>
  <c r="E2951" i="1"/>
  <c r="E2988" i="1"/>
  <c r="E3016" i="1"/>
  <c r="E3052" i="1"/>
  <c r="E3093" i="1"/>
  <c r="E3122" i="1"/>
  <c r="E3159" i="1"/>
  <c r="E3195" i="1"/>
  <c r="E3232" i="1"/>
  <c r="E3265" i="1"/>
  <c r="E3292" i="1"/>
  <c r="E3315" i="1"/>
  <c r="E3338" i="1"/>
  <c r="E3361" i="1"/>
  <c r="E3384" i="1"/>
  <c r="E3408" i="1"/>
  <c r="E3431" i="1"/>
  <c r="E3453" i="1"/>
  <c r="E3472" i="1"/>
  <c r="E3495" i="1"/>
  <c r="E3518" i="1"/>
  <c r="E3541" i="1"/>
  <c r="E3564" i="1"/>
  <c r="E3585" i="1"/>
  <c r="E3603" i="1"/>
  <c r="E3625" i="1"/>
  <c r="E3647" i="1"/>
  <c r="E3664" i="1"/>
  <c r="E3686" i="1"/>
  <c r="E3708" i="1"/>
  <c r="E3729" i="1"/>
  <c r="E3747" i="1"/>
  <c r="E3769" i="1"/>
  <c r="E3791" i="1"/>
  <c r="E3808" i="1"/>
  <c r="E3830" i="1"/>
  <c r="E3847" i="1"/>
  <c r="E3859" i="1"/>
  <c r="E3871" i="1"/>
  <c r="E3883" i="1"/>
  <c r="E3895" i="1"/>
  <c r="E3907" i="1"/>
  <c r="E3919" i="1"/>
  <c r="E3931" i="1"/>
  <c r="E3943" i="1"/>
  <c r="E3955" i="1"/>
  <c r="E3967" i="1"/>
  <c r="E3979" i="1"/>
  <c r="E3991" i="1"/>
  <c r="E4003" i="1"/>
  <c r="E4015" i="1"/>
  <c r="E4027" i="1"/>
  <c r="E4039" i="1"/>
  <c r="E4051" i="1"/>
  <c r="E4063" i="1"/>
  <c r="E4075" i="1"/>
  <c r="E4087" i="1"/>
  <c r="E4099" i="1"/>
  <c r="E4111" i="1"/>
  <c r="E4123" i="1"/>
  <c r="E4135" i="1"/>
  <c r="E4147" i="1"/>
  <c r="E4159" i="1"/>
  <c r="E4171" i="1"/>
  <c r="E4183" i="1"/>
  <c r="E4195" i="1"/>
  <c r="E4207" i="1"/>
  <c r="E4219" i="1"/>
  <c r="E4231" i="1"/>
  <c r="E4243" i="1"/>
  <c r="E4255" i="1"/>
  <c r="E4267" i="1"/>
  <c r="E4279" i="1"/>
  <c r="E4291" i="1"/>
  <c r="E4303" i="1"/>
  <c r="E4315" i="1"/>
  <c r="E4327" i="1"/>
  <c r="E4339" i="1"/>
  <c r="E4351" i="1"/>
  <c r="E4363" i="1"/>
  <c r="E4375" i="1"/>
  <c r="E4387" i="1"/>
  <c r="E4399" i="1"/>
  <c r="E4411" i="1"/>
  <c r="E4423" i="1"/>
  <c r="E4435" i="1"/>
  <c r="E4447" i="1"/>
  <c r="E4459" i="1"/>
  <c r="E4471" i="1"/>
  <c r="E4483" i="1"/>
  <c r="E4495" i="1"/>
  <c r="E4507" i="1"/>
  <c r="E4519" i="1"/>
  <c r="E4531" i="1"/>
  <c r="E4543" i="1"/>
  <c r="E4555" i="1"/>
  <c r="E4567" i="1"/>
  <c r="E4579" i="1"/>
  <c r="E4591" i="1"/>
  <c r="E4603" i="1"/>
  <c r="E4615" i="1"/>
  <c r="E4627" i="1"/>
  <c r="E4639" i="1"/>
  <c r="E4651" i="1"/>
  <c r="E4663" i="1"/>
  <c r="E4675" i="1"/>
  <c r="E4687" i="1"/>
  <c r="E4699" i="1"/>
  <c r="E4711" i="1"/>
  <c r="E4723" i="1"/>
  <c r="E4735" i="1"/>
  <c r="E4747" i="1"/>
  <c r="E4759" i="1"/>
  <c r="E4771" i="1"/>
  <c r="E4783" i="1"/>
  <c r="E4795" i="1"/>
  <c r="E4807" i="1"/>
  <c r="E4819" i="1"/>
  <c r="E4831" i="1"/>
  <c r="E4843" i="1"/>
  <c r="E4855" i="1"/>
  <c r="E4867" i="1"/>
  <c r="E4879" i="1"/>
  <c r="E4891" i="1"/>
  <c r="E4903" i="1"/>
  <c r="E4915" i="1"/>
  <c r="E4927" i="1"/>
  <c r="E4939" i="1"/>
  <c r="E4951" i="1"/>
  <c r="E4963" i="1"/>
  <c r="E4975" i="1"/>
  <c r="E4987" i="1"/>
  <c r="E4999" i="1"/>
  <c r="E5011" i="1"/>
  <c r="E5023" i="1"/>
  <c r="E5035" i="1"/>
  <c r="E5047" i="1"/>
  <c r="E5059" i="1"/>
  <c r="E240" i="1"/>
  <c r="E594" i="1"/>
  <c r="E937" i="1"/>
  <c r="E1182" i="1"/>
  <c r="E1365" i="1"/>
  <c r="E1545" i="1"/>
  <c r="E1652" i="1"/>
  <c r="E1750" i="1"/>
  <c r="E1851" i="1"/>
  <c r="E1959" i="1"/>
  <c r="E2014" i="1"/>
  <c r="E2081" i="1"/>
  <c r="E2142" i="1"/>
  <c r="E2213" i="1"/>
  <c r="E2262" i="1"/>
  <c r="E2323" i="1"/>
  <c r="E2385" i="1"/>
  <c r="E2424" i="1"/>
  <c r="E2461" i="1"/>
  <c r="E2497" i="1"/>
  <c r="E2534" i="1"/>
  <c r="E2567" i="1"/>
  <c r="E2603" i="1"/>
  <c r="E2640" i="1"/>
  <c r="E2668" i="1"/>
  <c r="E2709" i="1"/>
  <c r="E2745" i="1"/>
  <c r="E2783" i="1"/>
  <c r="E2811" i="1"/>
  <c r="E2847" i="1"/>
  <c r="E2884" i="1"/>
  <c r="E2917" i="1"/>
  <c r="E2954" i="1"/>
  <c r="E2990" i="1"/>
  <c r="E3027" i="1"/>
  <c r="E3060" i="1"/>
  <c r="E3096" i="1"/>
  <c r="E3133" i="1"/>
  <c r="E3165" i="1"/>
  <c r="E3203" i="1"/>
  <c r="E3239" i="1"/>
  <c r="E3268" i="1"/>
  <c r="E3299" i="1"/>
  <c r="E3321" i="1"/>
  <c r="E3340" i="1"/>
  <c r="E3364" i="1"/>
  <c r="E3387" i="1"/>
  <c r="E3410" i="1"/>
  <c r="E3433" i="1"/>
  <c r="E3456" i="1"/>
  <c r="E3479" i="1"/>
  <c r="E3501" i="1"/>
  <c r="E3520" i="1"/>
  <c r="E3543" i="1"/>
  <c r="E3566" i="1"/>
  <c r="E3588" i="1"/>
  <c r="E3609" i="1"/>
  <c r="E3627" i="1"/>
  <c r="E3649" i="1"/>
  <c r="E3671" i="1"/>
  <c r="E3688" i="1"/>
  <c r="E3710" i="1"/>
  <c r="E3732" i="1"/>
  <c r="E3753" i="1"/>
  <c r="E3771" i="1"/>
  <c r="E3793" i="1"/>
  <c r="E3815" i="1"/>
  <c r="E3832" i="1"/>
  <c r="E3849" i="1"/>
  <c r="E3861" i="1"/>
  <c r="E3873" i="1"/>
  <c r="E3885" i="1"/>
  <c r="E3897" i="1"/>
  <c r="E3909" i="1"/>
  <c r="E3921" i="1"/>
  <c r="E3933" i="1"/>
  <c r="E3945" i="1"/>
  <c r="E3957" i="1"/>
  <c r="E3969" i="1"/>
  <c r="E3981" i="1"/>
  <c r="E3993" i="1"/>
  <c r="E4005" i="1"/>
  <c r="E4017" i="1"/>
  <c r="E4029" i="1"/>
  <c r="E4041" i="1"/>
  <c r="E4053" i="1"/>
  <c r="E4065" i="1"/>
  <c r="E4077" i="1"/>
  <c r="E4089" i="1"/>
  <c r="E4101" i="1"/>
  <c r="E4113" i="1"/>
  <c r="E4125" i="1"/>
  <c r="E4137" i="1"/>
  <c r="E4149" i="1"/>
  <c r="E4161" i="1"/>
  <c r="E4173" i="1"/>
  <c r="E4185" i="1"/>
  <c r="E4197" i="1"/>
  <c r="E4209" i="1"/>
  <c r="E4221" i="1"/>
  <c r="E4233" i="1"/>
  <c r="E4245" i="1"/>
  <c r="E4257" i="1"/>
  <c r="E4269" i="1"/>
  <c r="E4281" i="1"/>
  <c r="E4293" i="1"/>
  <c r="E4305" i="1"/>
  <c r="E4317" i="1"/>
  <c r="E4329" i="1"/>
  <c r="E4341" i="1"/>
  <c r="E4353" i="1"/>
  <c r="E4365" i="1"/>
  <c r="E4377" i="1"/>
  <c r="E4389" i="1"/>
  <c r="E4401" i="1"/>
  <c r="E4413" i="1"/>
  <c r="E4425" i="1"/>
  <c r="E4437" i="1"/>
  <c r="E4449" i="1"/>
  <c r="E4461" i="1"/>
  <c r="E4473" i="1"/>
  <c r="E4485" i="1"/>
  <c r="E4497" i="1"/>
  <c r="E4509" i="1"/>
  <c r="E4521" i="1"/>
  <c r="E4533" i="1"/>
  <c r="E4545" i="1"/>
  <c r="E4557" i="1"/>
  <c r="E4569" i="1"/>
  <c r="E4581" i="1"/>
  <c r="E4593" i="1"/>
  <c r="E4605" i="1"/>
  <c r="E4617" i="1"/>
  <c r="E4629" i="1"/>
  <c r="E4641" i="1"/>
  <c r="E4653" i="1"/>
  <c r="E4665" i="1"/>
  <c r="E4677" i="1"/>
  <c r="E4689" i="1"/>
  <c r="E4701" i="1"/>
  <c r="E4713" i="1"/>
  <c r="E4725" i="1"/>
  <c r="E4737" i="1"/>
  <c r="E4749" i="1"/>
  <c r="E4761" i="1"/>
  <c r="E4773" i="1"/>
  <c r="E4785" i="1"/>
  <c r="E4797" i="1"/>
  <c r="E4809" i="1"/>
  <c r="E4821" i="1"/>
  <c r="E4833" i="1"/>
  <c r="E4845" i="1"/>
  <c r="E4857" i="1"/>
  <c r="E4869" i="1"/>
  <c r="E4881" i="1"/>
  <c r="E4893" i="1"/>
  <c r="E4905" i="1"/>
  <c r="E4917" i="1"/>
  <c r="E4929" i="1"/>
  <c r="E4941" i="1"/>
  <c r="E4953" i="1"/>
  <c r="E4965" i="1"/>
  <c r="E4977" i="1"/>
  <c r="E4989" i="1"/>
  <c r="E5001" i="1"/>
  <c r="E5013" i="1"/>
  <c r="E5025" i="1"/>
  <c r="E5037" i="1"/>
  <c r="E5049" i="1"/>
  <c r="E5061" i="1"/>
  <c r="E218" i="1"/>
  <c r="E737" i="1"/>
  <c r="E1234" i="1"/>
  <c r="E1546" i="1"/>
  <c r="E1690" i="1"/>
  <c r="E1896" i="1"/>
  <c r="E2035" i="1"/>
  <c r="E2141" i="1"/>
  <c r="E2225" i="1"/>
  <c r="E2337" i="1"/>
  <c r="E2433" i="1"/>
  <c r="E2476" i="1"/>
  <c r="E2544" i="1"/>
  <c r="E2606" i="1"/>
  <c r="E2667" i="1"/>
  <c r="E2724" i="1"/>
  <c r="E2786" i="1"/>
  <c r="E2853" i="1"/>
  <c r="E2905" i="1"/>
  <c r="E2967" i="1"/>
  <c r="E3033" i="1"/>
  <c r="E3095" i="1"/>
  <c r="E3144" i="1"/>
  <c r="E3215" i="1"/>
  <c r="E3276" i="1"/>
  <c r="E3311" i="1"/>
  <c r="E3350" i="1"/>
  <c r="E3393" i="1"/>
  <c r="E3432" i="1"/>
  <c r="E3465" i="1"/>
  <c r="E3505" i="1"/>
  <c r="E3544" i="1"/>
  <c r="E3577" i="1"/>
  <c r="E3614" i="1"/>
  <c r="E3651" i="1"/>
  <c r="E3687" i="1"/>
  <c r="E3720" i="1"/>
  <c r="E3757" i="1"/>
  <c r="E3794" i="1"/>
  <c r="E3825" i="1"/>
  <c r="E3853" i="1"/>
  <c r="E3875" i="1"/>
  <c r="E3896" i="1"/>
  <c r="E3914" i="1"/>
  <c r="E3936" i="1"/>
  <c r="E3958" i="1"/>
  <c r="E3975" i="1"/>
  <c r="E3997" i="1"/>
  <c r="E4019" i="1"/>
  <c r="E4040" i="1"/>
  <c r="E4058" i="1"/>
  <c r="E4080" i="1"/>
  <c r="E4102" i="1"/>
  <c r="E4119" i="1"/>
  <c r="E4141" i="1"/>
  <c r="E4163" i="1"/>
  <c r="E4184" i="1"/>
  <c r="E4202" i="1"/>
  <c r="E4224" i="1"/>
  <c r="E4246" i="1"/>
  <c r="E4263" i="1"/>
  <c r="E4285" i="1"/>
  <c r="E4307" i="1"/>
  <c r="E4328" i="1"/>
  <c r="E4346" i="1"/>
  <c r="E4368" i="1"/>
  <c r="E4390" i="1"/>
  <c r="E4407" i="1"/>
  <c r="E4429" i="1"/>
  <c r="E4451" i="1"/>
  <c r="E4472" i="1"/>
  <c r="E4490" i="1"/>
  <c r="E4512" i="1"/>
  <c r="E4534" i="1"/>
  <c r="E4551" i="1"/>
  <c r="E4573" i="1"/>
  <c r="E4595" i="1"/>
  <c r="E4616" i="1"/>
  <c r="E4634" i="1"/>
  <c r="E4656" i="1"/>
  <c r="E4678" i="1"/>
  <c r="E4695" i="1"/>
  <c r="E4717" i="1"/>
  <c r="E4739" i="1"/>
  <c r="E4760" i="1"/>
  <c r="E4778" i="1"/>
  <c r="E4800" i="1"/>
  <c r="E4822" i="1"/>
  <c r="E4839" i="1"/>
  <c r="E4861" i="1"/>
  <c r="E4883" i="1"/>
  <c r="E4904" i="1"/>
  <c r="E4922" i="1"/>
  <c r="E4944" i="1"/>
  <c r="E4966" i="1"/>
  <c r="E4983" i="1"/>
  <c r="E5005" i="1"/>
  <c r="E5027" i="1"/>
  <c r="E5048" i="1"/>
  <c r="E5066" i="1"/>
  <c r="E5079" i="1"/>
  <c r="E5091" i="1"/>
  <c r="E5103" i="1"/>
  <c r="E5115" i="1"/>
  <c r="E5127" i="1"/>
  <c r="E5139" i="1"/>
  <c r="E5151" i="1"/>
  <c r="E5163" i="1"/>
  <c r="E5175" i="1"/>
  <c r="E5187" i="1"/>
  <c r="E5199" i="1"/>
  <c r="E5211" i="1"/>
  <c r="E5223" i="1"/>
  <c r="E5235" i="1"/>
  <c r="E5247" i="1"/>
  <c r="E5259" i="1"/>
  <c r="E5271" i="1"/>
  <c r="E5283" i="1"/>
  <c r="E5295" i="1"/>
  <c r="E5307" i="1"/>
  <c r="E5319" i="1"/>
  <c r="E5331" i="1"/>
  <c r="E5343" i="1"/>
  <c r="E5355" i="1"/>
  <c r="E5367" i="1"/>
  <c r="E5379" i="1"/>
  <c r="E5391" i="1"/>
  <c r="E5403" i="1"/>
  <c r="E5415" i="1"/>
  <c r="E5427" i="1"/>
  <c r="E5439" i="1"/>
  <c r="E5451" i="1"/>
  <c r="E5463" i="1"/>
  <c r="E5475" i="1"/>
  <c r="E5487" i="1"/>
  <c r="E5499" i="1"/>
  <c r="E5511" i="1"/>
  <c r="E5523" i="1"/>
  <c r="E5535" i="1"/>
  <c r="E5547" i="1"/>
  <c r="E5559" i="1"/>
  <c r="E5571" i="1"/>
  <c r="E5583" i="1"/>
  <c r="E5595" i="1"/>
  <c r="E5607" i="1"/>
  <c r="E5619" i="1"/>
  <c r="E5631" i="1"/>
  <c r="E5643" i="1"/>
  <c r="E5655" i="1"/>
  <c r="E5667" i="1"/>
  <c r="E5679" i="1"/>
  <c r="E5691" i="1"/>
  <c r="E5703" i="1"/>
  <c r="E5715" i="1"/>
  <c r="E5727" i="1"/>
  <c r="E5739" i="1"/>
  <c r="E5751" i="1"/>
  <c r="E5763" i="1"/>
  <c r="E5775" i="1"/>
  <c r="E5787" i="1"/>
  <c r="E5799" i="1"/>
  <c r="E5811" i="1"/>
  <c r="E5823" i="1"/>
  <c r="E5835" i="1"/>
  <c r="E5847" i="1"/>
  <c r="E5859" i="1"/>
  <c r="E5871" i="1"/>
  <c r="E5883" i="1"/>
  <c r="E5895" i="1"/>
  <c r="E5907" i="1"/>
  <c r="E256" i="1"/>
  <c r="E755" i="1"/>
  <c r="E1241" i="1"/>
  <c r="E1549" i="1"/>
  <c r="E1730" i="1"/>
  <c r="E1897" i="1"/>
  <c r="E2036" i="1"/>
  <c r="E2151" i="1"/>
  <c r="E2230" i="1"/>
  <c r="E2347" i="1"/>
  <c r="E2435" i="1"/>
  <c r="E2496" i="1"/>
  <c r="E2545" i="1"/>
  <c r="E2607" i="1"/>
  <c r="E2678" i="1"/>
  <c r="E2725" i="1"/>
  <c r="E2788" i="1"/>
  <c r="E2855" i="1"/>
  <c r="E2916" i="1"/>
  <c r="E2968" i="1"/>
  <c r="E3035" i="1"/>
  <c r="E3098" i="1"/>
  <c r="E3153" i="1"/>
  <c r="E3216" i="1"/>
  <c r="E3277" i="1"/>
  <c r="E3316" i="1"/>
  <c r="E3351" i="1"/>
  <c r="E3395" i="1"/>
  <c r="E3434" i="1"/>
  <c r="E3467" i="1"/>
  <c r="E3506" i="1"/>
  <c r="E3549" i="1"/>
  <c r="E3587" i="1"/>
  <c r="E3615" i="1"/>
  <c r="E3652" i="1"/>
  <c r="E3693" i="1"/>
  <c r="E3721" i="1"/>
  <c r="E3758" i="1"/>
  <c r="E3795" i="1"/>
  <c r="E3831" i="1"/>
  <c r="E3854" i="1"/>
  <c r="E3876" i="1"/>
  <c r="E3898" i="1"/>
  <c r="E3915" i="1"/>
  <c r="E3937" i="1"/>
  <c r="E3959" i="1"/>
  <c r="E3980" i="1"/>
  <c r="E3998" i="1"/>
  <c r="E4020" i="1"/>
  <c r="E4042" i="1"/>
  <c r="E4059" i="1"/>
  <c r="E4081" i="1"/>
  <c r="E4103" i="1"/>
  <c r="E4124" i="1"/>
  <c r="E4142" i="1"/>
  <c r="E4164" i="1"/>
  <c r="E4186" i="1"/>
  <c r="E4203" i="1"/>
  <c r="E4225" i="1"/>
  <c r="E4247" i="1"/>
  <c r="E4268" i="1"/>
  <c r="E4286" i="1"/>
  <c r="E4308" i="1"/>
  <c r="E4330" i="1"/>
  <c r="E4347" i="1"/>
  <c r="E4369" i="1"/>
  <c r="E4391" i="1"/>
  <c r="E4412" i="1"/>
  <c r="E4430" i="1"/>
  <c r="E4452" i="1"/>
  <c r="E4474" i="1"/>
  <c r="E4491" i="1"/>
  <c r="E4513" i="1"/>
  <c r="E4535" i="1"/>
  <c r="E4556" i="1"/>
  <c r="E4574" i="1"/>
  <c r="E4596" i="1"/>
  <c r="E4618" i="1"/>
  <c r="E4635" i="1"/>
  <c r="E4657" i="1"/>
  <c r="E4679" i="1"/>
  <c r="E4700" i="1"/>
  <c r="E4718" i="1"/>
  <c r="E4740" i="1"/>
  <c r="E4762" i="1"/>
  <c r="E4779" i="1"/>
  <c r="E4801" i="1"/>
  <c r="E4823" i="1"/>
  <c r="E4844" i="1"/>
  <c r="E4862" i="1"/>
  <c r="E4884" i="1"/>
  <c r="E4906" i="1"/>
  <c r="E4923" i="1"/>
  <c r="E4945" i="1"/>
  <c r="E4967" i="1"/>
  <c r="E4988" i="1"/>
  <c r="E5006" i="1"/>
  <c r="E5028" i="1"/>
  <c r="E5050" i="1"/>
  <c r="E5067" i="1"/>
  <c r="E5080" i="1"/>
  <c r="E5092" i="1"/>
  <c r="E5104" i="1"/>
  <c r="E5116" i="1"/>
  <c r="E5128" i="1"/>
  <c r="E5140" i="1"/>
  <c r="E5152" i="1"/>
  <c r="E5164" i="1"/>
  <c r="E5176" i="1"/>
  <c r="E5188" i="1"/>
  <c r="E5200" i="1"/>
  <c r="E5212" i="1"/>
  <c r="E5224" i="1"/>
  <c r="E5236" i="1"/>
  <c r="E5248" i="1"/>
  <c r="E5260" i="1"/>
  <c r="E5272" i="1"/>
  <c r="E5284" i="1"/>
  <c r="E5296" i="1"/>
  <c r="E5308" i="1"/>
  <c r="E5320" i="1"/>
  <c r="E5332" i="1"/>
  <c r="E5344" i="1"/>
  <c r="E5356" i="1"/>
  <c r="E5368" i="1"/>
  <c r="E5380" i="1"/>
  <c r="E5392" i="1"/>
  <c r="E5404" i="1"/>
  <c r="E5416" i="1"/>
  <c r="E5428" i="1"/>
  <c r="E5440" i="1"/>
  <c r="E5452" i="1"/>
  <c r="E5464" i="1"/>
  <c r="E5476" i="1"/>
  <c r="E5488" i="1"/>
  <c r="E5500" i="1"/>
  <c r="E5512" i="1"/>
  <c r="E5524" i="1"/>
  <c r="E5536" i="1"/>
  <c r="E5548" i="1"/>
  <c r="E5560" i="1"/>
  <c r="E5572" i="1"/>
  <c r="E5584" i="1"/>
  <c r="E5596" i="1"/>
  <c r="E5608" i="1"/>
  <c r="E5620" i="1"/>
  <c r="E5632" i="1"/>
  <c r="E5644" i="1"/>
  <c r="E5656" i="1"/>
  <c r="E5668" i="1"/>
  <c r="E5680" i="1"/>
  <c r="E5692" i="1"/>
  <c r="E5704" i="1"/>
  <c r="E5716" i="1"/>
  <c r="E5728" i="1"/>
  <c r="E5740" i="1"/>
  <c r="E5752" i="1"/>
  <c r="E5764" i="1"/>
  <c r="E5776" i="1"/>
  <c r="E5788" i="1"/>
  <c r="E5800" i="1"/>
  <c r="E5812" i="1"/>
  <c r="E5824" i="1"/>
  <c r="E5836" i="1"/>
  <c r="E5848" i="1"/>
  <c r="E5860" i="1"/>
  <c r="E5872" i="1"/>
  <c r="E5884" i="1"/>
  <c r="E5896" i="1"/>
  <c r="E5908" i="1"/>
  <c r="E354" i="1"/>
  <c r="E936" i="1"/>
  <c r="E1258" i="1"/>
  <c r="E1559" i="1"/>
  <c r="E1752" i="1"/>
  <c r="E1898" i="1"/>
  <c r="E2037" i="1"/>
  <c r="E2155" i="1"/>
  <c r="E2261" i="1"/>
  <c r="E2357" i="1"/>
  <c r="E2436" i="1"/>
  <c r="E2498" i="1"/>
  <c r="E2546" i="1"/>
  <c r="E2617" i="1"/>
  <c r="E2679" i="1"/>
  <c r="E2740" i="1"/>
  <c r="E2793" i="1"/>
  <c r="E2856" i="1"/>
  <c r="E2927" i="1"/>
  <c r="E2973" i="1"/>
  <c r="E3037" i="1"/>
  <c r="E3099" i="1"/>
  <c r="E3160" i="1"/>
  <c r="E3217" i="1"/>
  <c r="E3278" i="1"/>
  <c r="E3323" i="1"/>
  <c r="E3352" i="1"/>
  <c r="E3396" i="1"/>
  <c r="E3435" i="1"/>
  <c r="E3477" i="1"/>
  <c r="E3508" i="1"/>
  <c r="E3552" i="1"/>
  <c r="E3589" i="1"/>
  <c r="E3616" i="1"/>
  <c r="E3657" i="1"/>
  <c r="E3695" i="1"/>
  <c r="E3731" i="1"/>
  <c r="E3759" i="1"/>
  <c r="E3796" i="1"/>
  <c r="E3837" i="1"/>
  <c r="E3855" i="1"/>
  <c r="E3877" i="1"/>
  <c r="E3899" i="1"/>
  <c r="E3920" i="1"/>
  <c r="E3938" i="1"/>
  <c r="E3960" i="1"/>
  <c r="E3982" i="1"/>
  <c r="E3999" i="1"/>
  <c r="E4021" i="1"/>
  <c r="E4043" i="1"/>
  <c r="E4064" i="1"/>
  <c r="E4082" i="1"/>
  <c r="E4104" i="1"/>
  <c r="E4126" i="1"/>
  <c r="E4143" i="1"/>
  <c r="E4165" i="1"/>
  <c r="E4187" i="1"/>
  <c r="E4208" i="1"/>
  <c r="E4226" i="1"/>
  <c r="E4248" i="1"/>
  <c r="E4270" i="1"/>
  <c r="E4287" i="1"/>
  <c r="E4309" i="1"/>
  <c r="E4331" i="1"/>
  <c r="E4352" i="1"/>
  <c r="E4370" i="1"/>
  <c r="E4392" i="1"/>
  <c r="E4414" i="1"/>
  <c r="E4431" i="1"/>
  <c r="E4453" i="1"/>
  <c r="E4475" i="1"/>
  <c r="E4496" i="1"/>
  <c r="E4514" i="1"/>
  <c r="E4536" i="1"/>
  <c r="E4558" i="1"/>
  <c r="E4575" i="1"/>
  <c r="E4597" i="1"/>
  <c r="E4619" i="1"/>
  <c r="E4640" i="1"/>
  <c r="E4658" i="1"/>
  <c r="E4680" i="1"/>
  <c r="E4702" i="1"/>
  <c r="E4719" i="1"/>
  <c r="E4741" i="1"/>
  <c r="E4763" i="1"/>
  <c r="E4784" i="1"/>
  <c r="E4802" i="1"/>
  <c r="E4824" i="1"/>
  <c r="E4846" i="1"/>
  <c r="E4863" i="1"/>
  <c r="E4885" i="1"/>
  <c r="E4907" i="1"/>
  <c r="E4928" i="1"/>
  <c r="E4946" i="1"/>
  <c r="E4968" i="1"/>
  <c r="E4990" i="1"/>
  <c r="E5007" i="1"/>
  <c r="E5029" i="1"/>
  <c r="E5051" i="1"/>
  <c r="E5069" i="1"/>
  <c r="E5081" i="1"/>
  <c r="E5093" i="1"/>
  <c r="E5105" i="1"/>
  <c r="E5117" i="1"/>
  <c r="E5129" i="1"/>
  <c r="E5141" i="1"/>
  <c r="E5153" i="1"/>
  <c r="E5165" i="1"/>
  <c r="E5177" i="1"/>
  <c r="E5189" i="1"/>
  <c r="E5201" i="1"/>
  <c r="E5213" i="1"/>
  <c r="E5225" i="1"/>
  <c r="E5237" i="1"/>
  <c r="E5249" i="1"/>
  <c r="E5261" i="1"/>
  <c r="E5273" i="1"/>
  <c r="E5285" i="1"/>
  <c r="E5297" i="1"/>
  <c r="E5309" i="1"/>
  <c r="E5321" i="1"/>
  <c r="E5333" i="1"/>
  <c r="E5345" i="1"/>
  <c r="E5357" i="1"/>
  <c r="E5369" i="1"/>
  <c r="E5381" i="1"/>
  <c r="E5393" i="1"/>
  <c r="E5405" i="1"/>
  <c r="E5417" i="1"/>
  <c r="E5429" i="1"/>
  <c r="E5441" i="1"/>
  <c r="E5453" i="1"/>
  <c r="E5465" i="1"/>
  <c r="E5477" i="1"/>
  <c r="E5489" i="1"/>
  <c r="E5501" i="1"/>
  <c r="E5513" i="1"/>
  <c r="E5525" i="1"/>
  <c r="E5537" i="1"/>
  <c r="E5549" i="1"/>
  <c r="E5561" i="1"/>
  <c r="E5573" i="1"/>
  <c r="E5585" i="1"/>
  <c r="E5597" i="1"/>
  <c r="E5609" i="1"/>
  <c r="E5621" i="1"/>
  <c r="E5633" i="1"/>
  <c r="E5645" i="1"/>
  <c r="E5657" i="1"/>
  <c r="E5669" i="1"/>
  <c r="E5681" i="1"/>
  <c r="E5693" i="1"/>
  <c r="E5705" i="1"/>
  <c r="E5717" i="1"/>
  <c r="E5729" i="1"/>
  <c r="E5741" i="1"/>
  <c r="E5753" i="1"/>
  <c r="E5765" i="1"/>
  <c r="E5777" i="1"/>
  <c r="E5789" i="1"/>
  <c r="E5801" i="1"/>
  <c r="E5813" i="1"/>
  <c r="E5825" i="1"/>
  <c r="E5837" i="1"/>
  <c r="E5849" i="1"/>
  <c r="E5861" i="1"/>
  <c r="E5873" i="1"/>
  <c r="E5885" i="1"/>
  <c r="E5897" i="1"/>
  <c r="E5909" i="1"/>
  <c r="E358" i="1"/>
  <c r="E938" i="1"/>
  <c r="E1263" i="1"/>
  <c r="E1570" i="1"/>
  <c r="E1767" i="1"/>
  <c r="E1957" i="1"/>
  <c r="E2049" i="1"/>
  <c r="E2156" i="1"/>
  <c r="E2263" i="1"/>
  <c r="E2359" i="1"/>
  <c r="E2437" i="1"/>
  <c r="E2500" i="1"/>
  <c r="E2565" i="1"/>
  <c r="E2618" i="1"/>
  <c r="E2680" i="1"/>
  <c r="E2747" i="1"/>
  <c r="E2795" i="1"/>
  <c r="E2865" i="1"/>
  <c r="E2928" i="1"/>
  <c r="E2989" i="1"/>
  <c r="E3038" i="1"/>
  <c r="E3100" i="1"/>
  <c r="E3171" i="1"/>
  <c r="E3218" i="1"/>
  <c r="E3279" i="1"/>
  <c r="E3325" i="1"/>
  <c r="E3362" i="1"/>
  <c r="E3397" i="1"/>
  <c r="E3436" i="1"/>
  <c r="E3480" i="1"/>
  <c r="E3513" i="1"/>
  <c r="E3553" i="1"/>
  <c r="E3590" i="1"/>
  <c r="E3626" i="1"/>
  <c r="E3659" i="1"/>
  <c r="E3696" i="1"/>
  <c r="E3733" i="1"/>
  <c r="E3760" i="1"/>
  <c r="E3801" i="1"/>
  <c r="E3839" i="1"/>
  <c r="E3860" i="1"/>
  <c r="E3878" i="1"/>
  <c r="E3900" i="1"/>
  <c r="E3922" i="1"/>
  <c r="E3939" i="1"/>
  <c r="E3961" i="1"/>
  <c r="E3983" i="1"/>
  <c r="E4004" i="1"/>
  <c r="E4022" i="1"/>
  <c r="E4044" i="1"/>
  <c r="E4066" i="1"/>
  <c r="E4083" i="1"/>
  <c r="E4105" i="1"/>
  <c r="E4127" i="1"/>
  <c r="E4148" i="1"/>
  <c r="E4166" i="1"/>
  <c r="E4188" i="1"/>
  <c r="E4210" i="1"/>
  <c r="E4227" i="1"/>
  <c r="E4249" i="1"/>
  <c r="E4271" i="1"/>
  <c r="E4292" i="1"/>
  <c r="E4310" i="1"/>
  <c r="E4332" i="1"/>
  <c r="E4354" i="1"/>
  <c r="E4371" i="1"/>
  <c r="E4393" i="1"/>
  <c r="E4415" i="1"/>
  <c r="E4436" i="1"/>
  <c r="E4454" i="1"/>
  <c r="E4476" i="1"/>
  <c r="E4498" i="1"/>
  <c r="E4515" i="1"/>
  <c r="E4537" i="1"/>
  <c r="E4559" i="1"/>
  <c r="E4580" i="1"/>
  <c r="E4598" i="1"/>
  <c r="E4620" i="1"/>
  <c r="E4642" i="1"/>
  <c r="E4659" i="1"/>
  <c r="E4681" i="1"/>
  <c r="E4703" i="1"/>
  <c r="E4724" i="1"/>
  <c r="E4742" i="1"/>
  <c r="E4764" i="1"/>
  <c r="E4786" i="1"/>
  <c r="E4803" i="1"/>
  <c r="E4825" i="1"/>
  <c r="E4847" i="1"/>
  <c r="E4868" i="1"/>
  <c r="E4886" i="1"/>
  <c r="E4908" i="1"/>
  <c r="E4930" i="1"/>
  <c r="E4947" i="1"/>
  <c r="E4969" i="1"/>
  <c r="E4991" i="1"/>
  <c r="E5012" i="1"/>
  <c r="E5030" i="1"/>
  <c r="E5052" i="1"/>
  <c r="E5070" i="1"/>
  <c r="E5082" i="1"/>
  <c r="E5094" i="1"/>
  <c r="E5106" i="1"/>
  <c r="E5118" i="1"/>
  <c r="E5130" i="1"/>
  <c r="E5142" i="1"/>
  <c r="E5154" i="1"/>
  <c r="E5166" i="1"/>
  <c r="E5178" i="1"/>
  <c r="E5190" i="1"/>
  <c r="E5202" i="1"/>
  <c r="E5214" i="1"/>
  <c r="E5226" i="1"/>
  <c r="E5238" i="1"/>
  <c r="E5250" i="1"/>
  <c r="E5262" i="1"/>
  <c r="E5274" i="1"/>
  <c r="E5286" i="1"/>
  <c r="E5298" i="1"/>
  <c r="E5310" i="1"/>
  <c r="E5322" i="1"/>
  <c r="E5334" i="1"/>
  <c r="E5346" i="1"/>
  <c r="E5358" i="1"/>
  <c r="E5370" i="1"/>
  <c r="E5382" i="1"/>
  <c r="E5394" i="1"/>
  <c r="E5406" i="1"/>
  <c r="E5418" i="1"/>
  <c r="E5430" i="1"/>
  <c r="E5442" i="1"/>
  <c r="E5454" i="1"/>
  <c r="E5466" i="1"/>
  <c r="E5478" i="1"/>
  <c r="E5490" i="1"/>
  <c r="E5502" i="1"/>
  <c r="E5514" i="1"/>
  <c r="E5526" i="1"/>
  <c r="E5538" i="1"/>
  <c r="E5550" i="1"/>
  <c r="E5562" i="1"/>
  <c r="E5574" i="1"/>
  <c r="E5586" i="1"/>
  <c r="E5598" i="1"/>
  <c r="E5610" i="1"/>
  <c r="E5622" i="1"/>
  <c r="E5634" i="1"/>
  <c r="E5646" i="1"/>
  <c r="E5658" i="1"/>
  <c r="E5670" i="1"/>
  <c r="E5682" i="1"/>
  <c r="E5694" i="1"/>
  <c r="E5706" i="1"/>
  <c r="E5718" i="1"/>
  <c r="E5730" i="1"/>
  <c r="E5742" i="1"/>
  <c r="E5754" i="1"/>
  <c r="E5766" i="1"/>
  <c r="E5778" i="1"/>
  <c r="E5790" i="1"/>
  <c r="E5802" i="1"/>
  <c r="E5814" i="1"/>
  <c r="E5826" i="1"/>
  <c r="E5838" i="1"/>
  <c r="E5850" i="1"/>
  <c r="E5862" i="1"/>
  <c r="E5874" i="1"/>
  <c r="E5886" i="1"/>
  <c r="E5898" i="1"/>
  <c r="E5910" i="1"/>
  <c r="E360" i="1"/>
  <c r="E1012" i="1"/>
  <c r="E1366" i="1"/>
  <c r="E1587" i="1"/>
  <c r="E1789" i="1"/>
  <c r="E1971" i="1"/>
  <c r="E2074" i="1"/>
  <c r="E2177" i="1"/>
  <c r="E2283" i="1"/>
  <c r="E2386" i="1"/>
  <c r="E2440" i="1"/>
  <c r="E2507" i="1"/>
  <c r="E2577" i="1"/>
  <c r="E2639" i="1"/>
  <c r="E2688" i="1"/>
  <c r="E2750" i="1"/>
  <c r="E2812" i="1"/>
  <c r="E2868" i="1"/>
  <c r="E2930" i="1"/>
  <c r="E2997" i="1"/>
  <c r="E3059" i="1"/>
  <c r="E3111" i="1"/>
  <c r="E3177" i="1"/>
  <c r="E3240" i="1"/>
  <c r="E3287" i="1"/>
  <c r="E3327" i="1"/>
  <c r="E3371" i="1"/>
  <c r="E3409" i="1"/>
  <c r="E3443" i="1"/>
  <c r="E3482" i="1"/>
  <c r="E3525" i="1"/>
  <c r="E3555" i="1"/>
  <c r="E3592" i="1"/>
  <c r="E3633" i="1"/>
  <c r="E3669" i="1"/>
  <c r="E3698" i="1"/>
  <c r="E3735" i="1"/>
  <c r="E3772" i="1"/>
  <c r="E3804" i="1"/>
  <c r="E3841" i="1"/>
  <c r="E3863" i="1"/>
  <c r="E3884" i="1"/>
  <c r="E3902" i="1"/>
  <c r="E3924" i="1"/>
  <c r="E3946" i="1"/>
  <c r="E3963" i="1"/>
  <c r="E3985" i="1"/>
  <c r="E4007" i="1"/>
  <c r="E4028" i="1"/>
  <c r="E4046" i="1"/>
  <c r="E4068" i="1"/>
  <c r="E4090" i="1"/>
  <c r="E4107" i="1"/>
  <c r="E4129" i="1"/>
  <c r="E4151" i="1"/>
  <c r="E4172" i="1"/>
  <c r="E4190" i="1"/>
  <c r="E4212" i="1"/>
  <c r="E4234" i="1"/>
  <c r="E4251" i="1"/>
  <c r="E4273" i="1"/>
  <c r="E4295" i="1"/>
  <c r="E4316" i="1"/>
  <c r="E4334" i="1"/>
  <c r="E4356" i="1"/>
  <c r="E4378" i="1"/>
  <c r="E4395" i="1"/>
  <c r="E4417" i="1"/>
  <c r="E4439" i="1"/>
  <c r="E4460" i="1"/>
  <c r="E4478" i="1"/>
  <c r="E4500" i="1"/>
  <c r="E4522" i="1"/>
  <c r="E4539" i="1"/>
  <c r="E4561" i="1"/>
  <c r="E4583" i="1"/>
  <c r="E4604" i="1"/>
  <c r="E4622" i="1"/>
  <c r="E4644" i="1"/>
  <c r="E4666" i="1"/>
  <c r="E4683" i="1"/>
  <c r="E4705" i="1"/>
  <c r="E4727" i="1"/>
  <c r="E4748" i="1"/>
  <c r="E4766" i="1"/>
  <c r="E4788" i="1"/>
  <c r="E4810" i="1"/>
  <c r="E4827" i="1"/>
  <c r="E4849" i="1"/>
  <c r="E4871" i="1"/>
  <c r="E4892" i="1"/>
  <c r="E4910" i="1"/>
  <c r="E4932" i="1"/>
  <c r="E4954" i="1"/>
  <c r="E4971" i="1"/>
  <c r="E4993" i="1"/>
  <c r="E5015" i="1"/>
  <c r="E5036" i="1"/>
  <c r="E5054" i="1"/>
  <c r="E5072" i="1"/>
  <c r="E5084" i="1"/>
  <c r="E5096" i="1"/>
  <c r="E5108" i="1"/>
  <c r="E5120" i="1"/>
  <c r="E5132" i="1"/>
  <c r="E5144" i="1"/>
  <c r="E5156" i="1"/>
  <c r="E5168" i="1"/>
  <c r="E5180" i="1"/>
  <c r="E5192" i="1"/>
  <c r="E5204" i="1"/>
  <c r="E5216" i="1"/>
  <c r="E5228" i="1"/>
  <c r="E5240" i="1"/>
  <c r="E5252" i="1"/>
  <c r="E5264" i="1"/>
  <c r="E5276" i="1"/>
  <c r="E5288" i="1"/>
  <c r="E5300" i="1"/>
  <c r="E5312" i="1"/>
  <c r="E5324" i="1"/>
  <c r="E5336" i="1"/>
  <c r="E5348" i="1"/>
  <c r="E5360" i="1"/>
  <c r="E5372" i="1"/>
  <c r="E5384" i="1"/>
  <c r="E5396" i="1"/>
  <c r="E5408" i="1"/>
  <c r="E5420" i="1"/>
  <c r="E5432" i="1"/>
  <c r="E5444" i="1"/>
  <c r="E5456" i="1"/>
  <c r="E5468" i="1"/>
  <c r="E5480" i="1"/>
  <c r="E5492" i="1"/>
  <c r="E5504" i="1"/>
  <c r="E5516" i="1"/>
  <c r="E5528" i="1"/>
  <c r="E5540" i="1"/>
  <c r="E5552" i="1"/>
  <c r="E5564" i="1"/>
  <c r="E5576" i="1"/>
  <c r="E5588" i="1"/>
  <c r="E5600" i="1"/>
  <c r="E5612" i="1"/>
  <c r="E5624" i="1"/>
  <c r="E5636" i="1"/>
  <c r="E5648" i="1"/>
  <c r="E5660" i="1"/>
  <c r="E5672" i="1"/>
  <c r="E5684" i="1"/>
  <c r="E5696" i="1"/>
  <c r="E5708" i="1"/>
  <c r="E5720" i="1"/>
  <c r="E5732" i="1"/>
  <c r="E5744" i="1"/>
  <c r="E5756" i="1"/>
  <c r="E5768" i="1"/>
  <c r="E5780" i="1"/>
  <c r="E5792" i="1"/>
  <c r="E5804" i="1"/>
  <c r="E5816" i="1"/>
  <c r="E5828" i="1"/>
  <c r="E5840" i="1"/>
  <c r="E5852" i="1"/>
  <c r="E5864" i="1"/>
  <c r="E5876" i="1"/>
  <c r="E5888" i="1"/>
  <c r="E5900" i="1"/>
  <c r="E5912" i="1"/>
  <c r="E359" i="1"/>
  <c r="E1198" i="1"/>
  <c r="E1659" i="1"/>
  <c r="E1975" i="1"/>
  <c r="E2115" i="1"/>
  <c r="E2322" i="1"/>
  <c r="E2462" i="1"/>
  <c r="E2568" i="1"/>
  <c r="E2651" i="1"/>
  <c r="E2762" i="1"/>
  <c r="E2883" i="1"/>
  <c r="E2966" i="1"/>
  <c r="E3073" i="1"/>
  <c r="E3181" i="1"/>
  <c r="E3285" i="1"/>
  <c r="E3348" i="1"/>
  <c r="E3417" i="1"/>
  <c r="E3483" i="1"/>
  <c r="E3542" i="1"/>
  <c r="E3611" i="1"/>
  <c r="E3673" i="1"/>
  <c r="E3734" i="1"/>
  <c r="E3782" i="1"/>
  <c r="E3848" i="1"/>
  <c r="E3886" i="1"/>
  <c r="E3913" i="1"/>
  <c r="E3950" i="1"/>
  <c r="E3987" i="1"/>
  <c r="E4023" i="1"/>
  <c r="E4056" i="1"/>
  <c r="E4093" i="1"/>
  <c r="E4130" i="1"/>
  <c r="E4162" i="1"/>
  <c r="E4199" i="1"/>
  <c r="E4236" i="1"/>
  <c r="E4272" i="1"/>
  <c r="E4304" i="1"/>
  <c r="E4342" i="1"/>
  <c r="E4379" i="1"/>
  <c r="E4406" i="1"/>
  <c r="E4443" i="1"/>
  <c r="E4484" i="1"/>
  <c r="E4520" i="1"/>
  <c r="E4549" i="1"/>
  <c r="E4586" i="1"/>
  <c r="E4623" i="1"/>
  <c r="E4655" i="1"/>
  <c r="E4692" i="1"/>
  <c r="E4729" i="1"/>
  <c r="E4765" i="1"/>
  <c r="E4798" i="1"/>
  <c r="E4835" i="1"/>
  <c r="E4872" i="1"/>
  <c r="E4899" i="1"/>
  <c r="E4940" i="1"/>
  <c r="E4978" i="1"/>
  <c r="E5014" i="1"/>
  <c r="E5042" i="1"/>
  <c r="E5075" i="1"/>
  <c r="E5097" i="1"/>
  <c r="E5114" i="1"/>
  <c r="E5136" i="1"/>
  <c r="E5158" i="1"/>
  <c r="E5179" i="1"/>
  <c r="E5197" i="1"/>
  <c r="E5219" i="1"/>
  <c r="E5241" i="1"/>
  <c r="E5258" i="1"/>
  <c r="E425" i="1"/>
  <c r="E1227" i="1"/>
  <c r="E1666" i="1"/>
  <c r="E1976" i="1"/>
  <c r="E2157" i="1"/>
  <c r="E2325" i="1"/>
  <c r="E2463" i="1"/>
  <c r="E2579" i="1"/>
  <c r="E2656" i="1"/>
  <c r="E2773" i="1"/>
  <c r="E2889" i="1"/>
  <c r="E2991" i="1"/>
  <c r="E3074" i="1"/>
  <c r="E3182" i="1"/>
  <c r="E3297" i="1"/>
  <c r="E3349" i="1"/>
  <c r="E3419" i="1"/>
  <c r="E3484" i="1"/>
  <c r="E3554" i="1"/>
  <c r="E3612" i="1"/>
  <c r="E3674" i="1"/>
  <c r="E3736" i="1"/>
  <c r="E3792" i="1"/>
  <c r="E3850" i="1"/>
  <c r="E3887" i="1"/>
  <c r="E3923" i="1"/>
  <c r="E3951" i="1"/>
  <c r="E3992" i="1"/>
  <c r="E4030" i="1"/>
  <c r="E4057" i="1"/>
  <c r="E4094" i="1"/>
  <c r="E4131" i="1"/>
  <c r="E4167" i="1"/>
  <c r="E4200" i="1"/>
  <c r="E4237" i="1"/>
  <c r="E4274" i="1"/>
  <c r="E4306" i="1"/>
  <c r="E4343" i="1"/>
  <c r="E4380" i="1"/>
  <c r="E4416" i="1"/>
  <c r="E4448" i="1"/>
  <c r="E4486" i="1"/>
  <c r="E4523" i="1"/>
  <c r="E4550" i="1"/>
  <c r="E4587" i="1"/>
  <c r="E4628" i="1"/>
  <c r="E4664" i="1"/>
  <c r="E4693" i="1"/>
  <c r="E4730" i="1"/>
  <c r="E4767" i="1"/>
  <c r="E4799" i="1"/>
  <c r="E4836" i="1"/>
  <c r="E4873" i="1"/>
  <c r="E4909" i="1"/>
  <c r="E4942" i="1"/>
  <c r="E4979" i="1"/>
  <c r="E5016" i="1"/>
  <c r="E5043" i="1"/>
  <c r="E5076" i="1"/>
  <c r="E5098" i="1"/>
  <c r="E5119" i="1"/>
  <c r="E5137" i="1"/>
  <c r="E5159" i="1"/>
  <c r="E5181" i="1"/>
  <c r="E5198" i="1"/>
  <c r="E5220" i="1"/>
  <c r="E5242" i="1"/>
  <c r="E5263" i="1"/>
  <c r="E557" i="1"/>
  <c r="E1342" i="1"/>
  <c r="E1683" i="1"/>
  <c r="E1986" i="1"/>
  <c r="E2178" i="1"/>
  <c r="E2335" i="1"/>
  <c r="E2473" i="1"/>
  <c r="E2580" i="1"/>
  <c r="E2685" i="1"/>
  <c r="E2784" i="1"/>
  <c r="E2891" i="1"/>
  <c r="E2999" i="1"/>
  <c r="E3076" i="1"/>
  <c r="E3196" i="1"/>
  <c r="E3300" i="1"/>
  <c r="E3369" i="1"/>
  <c r="E3420" i="1"/>
  <c r="E3491" i="1"/>
  <c r="E3565" i="1"/>
  <c r="E3613" i="1"/>
  <c r="E3675" i="1"/>
  <c r="E3741" i="1"/>
  <c r="E3803" i="1"/>
  <c r="E3851" i="1"/>
  <c r="E3888" i="1"/>
  <c r="E3925" i="1"/>
  <c r="E3956" i="1"/>
  <c r="E3994" i="1"/>
  <c r="E4031" i="1"/>
  <c r="E4067" i="1"/>
  <c r="E4095" i="1"/>
  <c r="E4136" i="1"/>
  <c r="E4174" i="1"/>
  <c r="E4201" i="1"/>
  <c r="E4238" i="1"/>
  <c r="E4275" i="1"/>
  <c r="E4311" i="1"/>
  <c r="E4344" i="1"/>
  <c r="E4381" i="1"/>
  <c r="E4418" i="1"/>
  <c r="E4450" i="1"/>
  <c r="E4487" i="1"/>
  <c r="E4524" i="1"/>
  <c r="E4560" i="1"/>
  <c r="E4592" i="1"/>
  <c r="E4630" i="1"/>
  <c r="E4667" i="1"/>
  <c r="E4694" i="1"/>
  <c r="E4731" i="1"/>
  <c r="E4772" i="1"/>
  <c r="E4808" i="1"/>
  <c r="E4837" i="1"/>
  <c r="E4874" i="1"/>
  <c r="E4911" i="1"/>
  <c r="E4943" i="1"/>
  <c r="E4980" i="1"/>
  <c r="E5017" i="1"/>
  <c r="E5053" i="1"/>
  <c r="E5077" i="1"/>
  <c r="E5099" i="1"/>
  <c r="E5121" i="1"/>
  <c r="E5138" i="1"/>
  <c r="E5160" i="1"/>
  <c r="E5182" i="1"/>
  <c r="E5203" i="1"/>
  <c r="E5221" i="1"/>
  <c r="E5243" i="1"/>
  <c r="E5265" i="1"/>
  <c r="E603" i="1"/>
  <c r="E1371" i="1"/>
  <c r="E1688" i="1"/>
  <c r="E1997" i="1"/>
  <c r="E2194" i="1"/>
  <c r="E2384" i="1"/>
  <c r="E2474" i="1"/>
  <c r="E2581" i="1"/>
  <c r="E2689" i="1"/>
  <c r="E2785" i="1"/>
  <c r="E2893" i="1"/>
  <c r="E3000" i="1"/>
  <c r="E3110" i="1"/>
  <c r="E3204" i="1"/>
  <c r="E3301" i="1"/>
  <c r="E3372" i="1"/>
  <c r="E3421" i="1"/>
  <c r="E3496" i="1"/>
  <c r="E3567" i="1"/>
  <c r="E3628" i="1"/>
  <c r="E3676" i="1"/>
  <c r="E3743" i="1"/>
  <c r="E3813" i="1"/>
  <c r="E3852" i="1"/>
  <c r="E3889" i="1"/>
  <c r="E3926" i="1"/>
  <c r="E3962" i="1"/>
  <c r="E3995" i="1"/>
  <c r="E4032" i="1"/>
  <c r="E4069" i="1"/>
  <c r="E4100" i="1"/>
  <c r="E4138" i="1"/>
  <c r="E4175" i="1"/>
  <c r="E4211" i="1"/>
  <c r="E4239" i="1"/>
  <c r="E4280" i="1"/>
  <c r="E4318" i="1"/>
  <c r="E4345" i="1"/>
  <c r="E4382" i="1"/>
  <c r="E4419" i="1"/>
  <c r="E4455" i="1"/>
  <c r="E4488" i="1"/>
  <c r="E4525" i="1"/>
  <c r="E4562" i="1"/>
  <c r="E4594" i="1"/>
  <c r="E4631" i="1"/>
  <c r="E4668" i="1"/>
  <c r="E4704" i="1"/>
  <c r="E4736" i="1"/>
  <c r="E4774" i="1"/>
  <c r="E4811" i="1"/>
  <c r="E4838" i="1"/>
  <c r="E4875" i="1"/>
  <c r="E4916" i="1"/>
  <c r="E4952" i="1"/>
  <c r="E4981" i="1"/>
  <c r="E5018" i="1"/>
  <c r="E5055" i="1"/>
  <c r="E5078" i="1"/>
  <c r="E5100" i="1"/>
  <c r="E5122" i="1"/>
  <c r="E5143" i="1"/>
  <c r="E5161" i="1"/>
  <c r="E5183" i="1"/>
  <c r="E5205" i="1"/>
  <c r="E5222" i="1"/>
  <c r="E5244" i="1"/>
  <c r="E5266" i="1"/>
  <c r="E714" i="1"/>
  <c r="E1434" i="1"/>
  <c r="E1796" i="1"/>
  <c r="E2050" i="1"/>
  <c r="E2217" i="1"/>
  <c r="E2401" i="1"/>
  <c r="E2512" i="1"/>
  <c r="E2605" i="1"/>
  <c r="E2712" i="1"/>
  <c r="E2823" i="1"/>
  <c r="E2929" i="1"/>
  <c r="E3021" i="1"/>
  <c r="E3134" i="1"/>
  <c r="E3242" i="1"/>
  <c r="E3309" i="1"/>
  <c r="E3375" i="1"/>
  <c r="E3455" i="1"/>
  <c r="E3519" i="1"/>
  <c r="E3575" i="1"/>
  <c r="E3637" i="1"/>
  <c r="E3699" i="1"/>
  <c r="E3756" i="1"/>
  <c r="E3818" i="1"/>
  <c r="E3865" i="1"/>
  <c r="E3901" i="1"/>
  <c r="E3934" i="1"/>
  <c r="E3971" i="1"/>
  <c r="E4008" i="1"/>
  <c r="E4035" i="1"/>
  <c r="E4076" i="1"/>
  <c r="E4114" i="1"/>
  <c r="E4150" i="1"/>
  <c r="E4178" i="1"/>
  <c r="E4215" i="1"/>
  <c r="E4256" i="1"/>
  <c r="E4284" i="1"/>
  <c r="E4321" i="1"/>
  <c r="E4358" i="1"/>
  <c r="E4394" i="1"/>
  <c r="E4427" i="1"/>
  <c r="E4464" i="1"/>
  <c r="E4501" i="1"/>
  <c r="E4532" i="1"/>
  <c r="E4570" i="1"/>
  <c r="E4607" i="1"/>
  <c r="E4643" i="1"/>
  <c r="E4671" i="1"/>
  <c r="E4712" i="1"/>
  <c r="E4750" i="1"/>
  <c r="E4777" i="1"/>
  <c r="E4814" i="1"/>
  <c r="E4851" i="1"/>
  <c r="E4887" i="1"/>
  <c r="E4920" i="1"/>
  <c r="E4957" i="1"/>
  <c r="E4994" i="1"/>
  <c r="E5026" i="1"/>
  <c r="E5063" i="1"/>
  <c r="E5086" i="1"/>
  <c r="E5107" i="1"/>
  <c r="E5125" i="1"/>
  <c r="E5147" i="1"/>
  <c r="E5169" i="1"/>
  <c r="E5186" i="1"/>
  <c r="E5208" i="1"/>
  <c r="E5230" i="1"/>
  <c r="E5251" i="1"/>
  <c r="E5269" i="1"/>
  <c r="E5291" i="1"/>
  <c r="E5313" i="1"/>
  <c r="E5330" i="1"/>
  <c r="E5352" i="1"/>
  <c r="E5374" i="1"/>
  <c r="E5395" i="1"/>
  <c r="E5413" i="1"/>
  <c r="E5435" i="1"/>
  <c r="E5457" i="1"/>
  <c r="E5474" i="1"/>
  <c r="E5496" i="1"/>
  <c r="E5518" i="1"/>
  <c r="E5539" i="1"/>
  <c r="E5557" i="1"/>
  <c r="E5579" i="1"/>
  <c r="E5601" i="1"/>
  <c r="E5618" i="1"/>
  <c r="E605" i="1"/>
  <c r="E1623" i="1"/>
  <c r="E2093" i="1"/>
  <c r="E2400" i="1"/>
  <c r="E2541" i="1"/>
  <c r="E2749" i="1"/>
  <c r="E2932" i="1"/>
  <c r="E3112" i="1"/>
  <c r="E3255" i="1"/>
  <c r="E3388" i="1"/>
  <c r="E3504" i="1"/>
  <c r="E3604" i="1"/>
  <c r="E3712" i="1"/>
  <c r="E3819" i="1"/>
  <c r="E3890" i="1"/>
  <c r="E3948" i="1"/>
  <c r="E4010" i="1"/>
  <c r="E4071" i="1"/>
  <c r="E4128" i="1"/>
  <c r="E4191" i="1"/>
  <c r="E4258" i="1"/>
  <c r="E4319" i="1"/>
  <c r="E4367" i="1"/>
  <c r="E4438" i="1"/>
  <c r="E4499" i="1"/>
  <c r="E4548" i="1"/>
  <c r="E4610" i="1"/>
  <c r="E4676" i="1"/>
  <c r="E4738" i="1"/>
  <c r="E4791" i="1"/>
  <c r="E4858" i="1"/>
  <c r="E4919" i="1"/>
  <c r="E4976" i="1"/>
  <c r="E5039" i="1"/>
  <c r="E5087" i="1"/>
  <c r="E5123" i="1"/>
  <c r="E5155" i="1"/>
  <c r="E5193" i="1"/>
  <c r="E5229" i="1"/>
  <c r="E5257" i="1"/>
  <c r="E5289" i="1"/>
  <c r="E5311" i="1"/>
  <c r="E5335" i="1"/>
  <c r="E5354" i="1"/>
  <c r="E5377" i="1"/>
  <c r="E5400" i="1"/>
  <c r="E5423" i="1"/>
  <c r="E5446" i="1"/>
  <c r="E5469" i="1"/>
  <c r="E5491" i="1"/>
  <c r="E5510" i="1"/>
  <c r="E5533" i="1"/>
  <c r="E5556" i="1"/>
  <c r="E5580" i="1"/>
  <c r="E5603" i="1"/>
  <c r="E5626" i="1"/>
  <c r="E5647" i="1"/>
  <c r="E5665" i="1"/>
  <c r="E5687" i="1"/>
  <c r="E5709" i="1"/>
  <c r="E5726" i="1"/>
  <c r="E5748" i="1"/>
  <c r="E5770" i="1"/>
  <c r="E5791" i="1"/>
  <c r="E5809" i="1"/>
  <c r="E5831" i="1"/>
  <c r="E5853" i="1"/>
  <c r="E5870" i="1"/>
  <c r="E5892" i="1"/>
  <c r="E5914" i="1"/>
  <c r="E5926" i="1"/>
  <c r="E5938" i="1"/>
  <c r="E5950" i="1"/>
  <c r="E5962" i="1"/>
  <c r="E5974" i="1"/>
  <c r="E5986" i="1"/>
  <c r="E5998" i="1"/>
  <c r="E6010" i="1"/>
  <c r="E6022" i="1"/>
  <c r="E6034" i="1"/>
  <c r="E6046" i="1"/>
  <c r="E6058" i="1"/>
  <c r="E6070" i="1"/>
  <c r="E6082" i="1"/>
  <c r="E6094" i="1"/>
  <c r="E6106" i="1"/>
  <c r="E6118" i="1"/>
  <c r="E6130" i="1"/>
  <c r="E6142" i="1"/>
  <c r="E6154" i="1"/>
  <c r="E6166" i="1"/>
  <c r="E6178" i="1"/>
  <c r="E6190" i="1"/>
  <c r="E6202" i="1"/>
  <c r="E6214" i="1"/>
  <c r="E6226" i="1"/>
  <c r="E6238" i="1"/>
  <c r="E6250" i="1"/>
  <c r="E6262" i="1"/>
  <c r="E6274" i="1"/>
  <c r="E6286" i="1"/>
  <c r="E6298" i="1"/>
  <c r="E6310" i="1"/>
  <c r="E6322" i="1"/>
  <c r="E6334" i="1"/>
  <c r="E6346" i="1"/>
  <c r="E6358" i="1"/>
  <c r="E6370" i="1"/>
  <c r="E6382" i="1"/>
  <c r="E6394" i="1"/>
  <c r="E6406" i="1"/>
  <c r="E6418" i="1"/>
  <c r="E6430" i="1"/>
  <c r="E6442" i="1"/>
  <c r="E6454" i="1"/>
  <c r="E6466" i="1"/>
  <c r="E6478" i="1"/>
  <c r="E6490" i="1"/>
  <c r="E6502" i="1"/>
  <c r="E6514" i="1"/>
  <c r="E6526" i="1"/>
  <c r="E6538" i="1"/>
  <c r="E6550" i="1"/>
  <c r="E6562" i="1"/>
  <c r="E6574" i="1"/>
  <c r="E6586" i="1"/>
  <c r="E6598" i="1"/>
  <c r="E6610" i="1"/>
  <c r="E6622" i="1"/>
  <c r="E6634" i="1"/>
  <c r="E6646" i="1"/>
  <c r="E6658" i="1"/>
  <c r="E6670" i="1"/>
  <c r="E6682" i="1"/>
  <c r="E6694" i="1"/>
  <c r="E6706" i="1"/>
  <c r="E6718" i="1"/>
  <c r="E6730" i="1"/>
  <c r="E6742" i="1"/>
  <c r="E6754" i="1"/>
  <c r="E6766" i="1"/>
  <c r="E6778" i="1"/>
  <c r="E6790" i="1"/>
  <c r="E6802" i="1"/>
  <c r="E6814" i="1"/>
  <c r="E6826" i="1"/>
  <c r="E6838" i="1"/>
  <c r="E6850" i="1"/>
  <c r="E6862" i="1"/>
  <c r="E6874" i="1"/>
  <c r="E6886" i="1"/>
  <c r="E6898" i="1"/>
  <c r="E6910" i="1"/>
  <c r="E6922" i="1"/>
  <c r="E6934" i="1"/>
  <c r="E6946" i="1"/>
  <c r="E6958" i="1"/>
  <c r="E6970" i="1"/>
  <c r="E6982" i="1"/>
  <c r="E6994" i="1"/>
  <c r="E7006" i="1"/>
  <c r="E7018" i="1"/>
  <c r="E7030" i="1"/>
  <c r="E7042" i="1"/>
  <c r="E7054" i="1"/>
  <c r="E7066" i="1"/>
  <c r="E7078" i="1"/>
  <c r="E7090" i="1"/>
  <c r="E7102" i="1"/>
  <c r="E7114" i="1"/>
  <c r="E7126" i="1"/>
  <c r="E7138" i="1"/>
  <c r="E7150" i="1"/>
  <c r="E7162" i="1"/>
  <c r="E7174" i="1"/>
  <c r="E7186" i="1"/>
  <c r="E7198" i="1"/>
  <c r="E7210" i="1"/>
  <c r="E7222" i="1"/>
  <c r="E7234" i="1"/>
  <c r="E7246" i="1"/>
  <c r="E7258" i="1"/>
  <c r="E7270" i="1"/>
  <c r="E7282" i="1"/>
  <c r="E7294" i="1"/>
  <c r="E7306" i="1"/>
  <c r="E7318" i="1"/>
  <c r="E7330" i="1"/>
  <c r="E7342" i="1"/>
  <c r="E7354" i="1"/>
  <c r="E7366" i="1"/>
  <c r="E7378" i="1"/>
  <c r="E7390" i="1"/>
  <c r="E7402" i="1"/>
  <c r="E7414" i="1"/>
  <c r="E7426" i="1"/>
  <c r="E7438" i="1"/>
  <c r="E7450" i="1"/>
  <c r="E7462" i="1"/>
  <c r="E7474" i="1"/>
  <c r="E7486" i="1"/>
  <c r="E7498" i="1"/>
  <c r="E7510" i="1"/>
  <c r="E7522" i="1"/>
  <c r="E7534" i="1"/>
  <c r="E671" i="1"/>
  <c r="E1654" i="1"/>
  <c r="E2098" i="1"/>
  <c r="E2402" i="1"/>
  <c r="E2583" i="1"/>
  <c r="E2751" i="1"/>
  <c r="E2937" i="1"/>
  <c r="E3132" i="1"/>
  <c r="E3266" i="1"/>
  <c r="E3398" i="1"/>
  <c r="E3527" i="1"/>
  <c r="E3635" i="1"/>
  <c r="E3717" i="1"/>
  <c r="E3820" i="1"/>
  <c r="E3891" i="1"/>
  <c r="E3949" i="1"/>
  <c r="E4011" i="1"/>
  <c r="E4078" i="1"/>
  <c r="E4139" i="1"/>
  <c r="E4196" i="1"/>
  <c r="E4259" i="1"/>
  <c r="E4320" i="1"/>
  <c r="E4376" i="1"/>
  <c r="E4440" i="1"/>
  <c r="E4502" i="1"/>
  <c r="E4563" i="1"/>
  <c r="E4611" i="1"/>
  <c r="E4682" i="1"/>
  <c r="E4743" i="1"/>
  <c r="E4796" i="1"/>
  <c r="E4859" i="1"/>
  <c r="E4921" i="1"/>
  <c r="E4982" i="1"/>
  <c r="E5040" i="1"/>
  <c r="E5088" i="1"/>
  <c r="E5124" i="1"/>
  <c r="E5157" i="1"/>
  <c r="E5194" i="1"/>
  <c r="E5231" i="1"/>
  <c r="E5267" i="1"/>
  <c r="E5290" i="1"/>
  <c r="E5314" i="1"/>
  <c r="E5337" i="1"/>
  <c r="E5359" i="1"/>
  <c r="E5378" i="1"/>
  <c r="E5401" i="1"/>
  <c r="E5424" i="1"/>
  <c r="E5447" i="1"/>
  <c r="E5470" i="1"/>
  <c r="E5493" i="1"/>
  <c r="E5515" i="1"/>
  <c r="E5534" i="1"/>
  <c r="E5558" i="1"/>
  <c r="E5581" i="1"/>
  <c r="E5604" i="1"/>
  <c r="E5627" i="1"/>
  <c r="E5649" i="1"/>
  <c r="E5666" i="1"/>
  <c r="E5688" i="1"/>
  <c r="E5710" i="1"/>
  <c r="E5731" i="1"/>
  <c r="E5749" i="1"/>
  <c r="E5771" i="1"/>
  <c r="E5793" i="1"/>
  <c r="E5810" i="1"/>
  <c r="E5832" i="1"/>
  <c r="E5854" i="1"/>
  <c r="E5875" i="1"/>
  <c r="E5893" i="1"/>
  <c r="E5915" i="1"/>
  <c r="E5927" i="1"/>
  <c r="E5939" i="1"/>
  <c r="E5951" i="1"/>
  <c r="E5963" i="1"/>
  <c r="E5975" i="1"/>
  <c r="E5987" i="1"/>
  <c r="E5999" i="1"/>
  <c r="E6011" i="1"/>
  <c r="E6023" i="1"/>
  <c r="E6035" i="1"/>
  <c r="E6047" i="1"/>
  <c r="E6059" i="1"/>
  <c r="E6071" i="1"/>
  <c r="E6083" i="1"/>
  <c r="E6095" i="1"/>
  <c r="E6107" i="1"/>
  <c r="E6119" i="1"/>
  <c r="E6131" i="1"/>
  <c r="E6143" i="1"/>
  <c r="E6155" i="1"/>
  <c r="E6167" i="1"/>
  <c r="E6179" i="1"/>
  <c r="E6191" i="1"/>
  <c r="E6203" i="1"/>
  <c r="E6215" i="1"/>
  <c r="E6227" i="1"/>
  <c r="E6239" i="1"/>
  <c r="E6251" i="1"/>
  <c r="E6263" i="1"/>
  <c r="E6275" i="1"/>
  <c r="E6287" i="1"/>
  <c r="E6299" i="1"/>
  <c r="E6311" i="1"/>
  <c r="E6323" i="1"/>
  <c r="E6335" i="1"/>
  <c r="E6347" i="1"/>
  <c r="E6359" i="1"/>
  <c r="E6371" i="1"/>
  <c r="E6383" i="1"/>
  <c r="E6395" i="1"/>
  <c r="E6407" i="1"/>
  <c r="E6419" i="1"/>
  <c r="E6431" i="1"/>
  <c r="E6443" i="1"/>
  <c r="E6455" i="1"/>
  <c r="E6467" i="1"/>
  <c r="E6479" i="1"/>
  <c r="E6491" i="1"/>
  <c r="E6503" i="1"/>
  <c r="E6515" i="1"/>
  <c r="E6527" i="1"/>
  <c r="E6539" i="1"/>
  <c r="E6551" i="1"/>
  <c r="E6563" i="1"/>
  <c r="E6575" i="1"/>
  <c r="E6587" i="1"/>
  <c r="E6599" i="1"/>
  <c r="E6611" i="1"/>
  <c r="E6623" i="1"/>
  <c r="E6635" i="1"/>
  <c r="E6647" i="1"/>
  <c r="E6659" i="1"/>
  <c r="E6671" i="1"/>
  <c r="E6683" i="1"/>
  <c r="E6695" i="1"/>
  <c r="E6707" i="1"/>
  <c r="E6719" i="1"/>
  <c r="E6731" i="1"/>
  <c r="E6743" i="1"/>
  <c r="E6755" i="1"/>
  <c r="E6767" i="1"/>
  <c r="E6779" i="1"/>
  <c r="E6791" i="1"/>
  <c r="E6803" i="1"/>
  <c r="E6815" i="1"/>
  <c r="E6827" i="1"/>
  <c r="E6839" i="1"/>
  <c r="E6851" i="1"/>
  <c r="E6863" i="1"/>
  <c r="E6875" i="1"/>
  <c r="E6887" i="1"/>
  <c r="E6899" i="1"/>
  <c r="E6911" i="1"/>
  <c r="E6923" i="1"/>
  <c r="E6935" i="1"/>
  <c r="E6947" i="1"/>
  <c r="E6959" i="1"/>
  <c r="E6971" i="1"/>
  <c r="E6983" i="1"/>
  <c r="E6995" i="1"/>
  <c r="E7007" i="1"/>
  <c r="E7019" i="1"/>
  <c r="E7031" i="1"/>
  <c r="E7043" i="1"/>
  <c r="E7055" i="1"/>
  <c r="E7067" i="1"/>
  <c r="E7079" i="1"/>
  <c r="E7091" i="1"/>
  <c r="E7103" i="1"/>
  <c r="E7115" i="1"/>
  <c r="E7127" i="1"/>
  <c r="E7139" i="1"/>
  <c r="E7151" i="1"/>
  <c r="E7163" i="1"/>
  <c r="E7175" i="1"/>
  <c r="E7187" i="1"/>
  <c r="E7199" i="1"/>
  <c r="E7211" i="1"/>
  <c r="E7223" i="1"/>
  <c r="E7235" i="1"/>
  <c r="E7247" i="1"/>
  <c r="E7259" i="1"/>
  <c r="E7271" i="1"/>
  <c r="E7283" i="1"/>
  <c r="E7295" i="1"/>
  <c r="E7307" i="1"/>
  <c r="E7319" i="1"/>
  <c r="E7331" i="1"/>
  <c r="E7343" i="1"/>
  <c r="E7355" i="1"/>
  <c r="E7367" i="1"/>
  <c r="E7379" i="1"/>
  <c r="E7391" i="1"/>
  <c r="E7403" i="1"/>
  <c r="E7415" i="1"/>
  <c r="E7427" i="1"/>
  <c r="E7439" i="1"/>
  <c r="E7451" i="1"/>
  <c r="E7463" i="1"/>
  <c r="E7475" i="1"/>
  <c r="E7487" i="1"/>
  <c r="E7499" i="1"/>
  <c r="E7511" i="1"/>
  <c r="E7523" i="1"/>
  <c r="E7535" i="1"/>
  <c r="E943" i="1"/>
  <c r="E1786" i="1"/>
  <c r="E2108" i="1"/>
  <c r="E2412" i="1"/>
  <c r="E2601" i="1"/>
  <c r="E2761" i="1"/>
  <c r="E2952" i="1"/>
  <c r="E3135" i="1"/>
  <c r="E3303" i="1"/>
  <c r="E3411" i="1"/>
  <c r="E3528" i="1"/>
  <c r="E3636" i="1"/>
  <c r="E3719" i="1"/>
  <c r="E3840" i="1"/>
  <c r="E3903" i="1"/>
  <c r="E3968" i="1"/>
  <c r="E4016" i="1"/>
  <c r="E4079" i="1"/>
  <c r="E4140" i="1"/>
  <c r="E4198" i="1"/>
  <c r="E4260" i="1"/>
  <c r="E4322" i="1"/>
  <c r="E4383" i="1"/>
  <c r="E4441" i="1"/>
  <c r="E4503" i="1"/>
  <c r="E4568" i="1"/>
  <c r="E4621" i="1"/>
  <c r="E4688" i="1"/>
  <c r="E4751" i="1"/>
  <c r="E4812" i="1"/>
  <c r="E4860" i="1"/>
  <c r="E4931" i="1"/>
  <c r="E4992" i="1"/>
  <c r="E5041" i="1"/>
  <c r="E5089" i="1"/>
  <c r="E5126" i="1"/>
  <c r="E5162" i="1"/>
  <c r="E5195" i="1"/>
  <c r="E5232" i="1"/>
  <c r="E5268" i="1"/>
  <c r="E5292" i="1"/>
  <c r="E5315" i="1"/>
  <c r="E5338" i="1"/>
  <c r="E5361" i="1"/>
  <c r="E5383" i="1"/>
  <c r="E5402" i="1"/>
  <c r="E5425" i="1"/>
  <c r="E5448" i="1"/>
  <c r="E5471" i="1"/>
  <c r="E5494" i="1"/>
  <c r="E5517" i="1"/>
  <c r="E5541" i="1"/>
  <c r="E5563" i="1"/>
  <c r="E5582" i="1"/>
  <c r="E5605" i="1"/>
  <c r="E5628" i="1"/>
  <c r="E5650" i="1"/>
  <c r="E5671" i="1"/>
  <c r="E5689" i="1"/>
  <c r="E5711" i="1"/>
  <c r="E5733" i="1"/>
  <c r="E5750" i="1"/>
  <c r="E5772" i="1"/>
  <c r="E5794" i="1"/>
  <c r="E5815" i="1"/>
  <c r="E5833" i="1"/>
  <c r="E5855" i="1"/>
  <c r="E1121" i="1"/>
  <c r="E1859" i="1"/>
  <c r="E2216" i="1"/>
  <c r="E2459" i="1"/>
  <c r="E2642" i="1"/>
  <c r="E2824" i="1"/>
  <c r="E3009" i="1"/>
  <c r="E3172" i="1"/>
  <c r="E3328" i="1"/>
  <c r="E3444" i="1"/>
  <c r="E3532" i="1"/>
  <c r="E3650" i="1"/>
  <c r="E3770" i="1"/>
  <c r="E3862" i="1"/>
  <c r="E3911" i="1"/>
  <c r="E3973" i="1"/>
  <c r="E4034" i="1"/>
  <c r="E4092" i="1"/>
  <c r="E4154" i="1"/>
  <c r="E4220" i="1"/>
  <c r="E4282" i="1"/>
  <c r="E4335" i="1"/>
  <c r="E4402" i="1"/>
  <c r="E4463" i="1"/>
  <c r="E4511" i="1"/>
  <c r="E4582" i="1"/>
  <c r="E4645" i="1"/>
  <c r="E4706" i="1"/>
  <c r="E4754" i="1"/>
  <c r="E4820" i="1"/>
  <c r="E4882" i="1"/>
  <c r="E4935" i="1"/>
  <c r="E5002" i="1"/>
  <c r="E5064" i="1"/>
  <c r="E5101" i="1"/>
  <c r="E5134" i="1"/>
  <c r="E5171" i="1"/>
  <c r="E5207" i="1"/>
  <c r="E5239" i="1"/>
  <c r="E5277" i="1"/>
  <c r="E5299" i="1"/>
  <c r="E5318" i="1"/>
  <c r="E5341" i="1"/>
  <c r="E5364" i="1"/>
  <c r="E5387" i="1"/>
  <c r="E5410" i="1"/>
  <c r="E5433" i="1"/>
  <c r="E5455" i="1"/>
  <c r="E5479" i="1"/>
  <c r="E5498" i="1"/>
  <c r="E5521" i="1"/>
  <c r="E5544" i="1"/>
  <c r="E5567" i="1"/>
  <c r="E5590" i="1"/>
  <c r="E5613" i="1"/>
  <c r="E5635" i="1"/>
  <c r="E5653" i="1"/>
  <c r="E5675" i="1"/>
  <c r="E5697" i="1"/>
  <c r="E5714" i="1"/>
  <c r="E5736" i="1"/>
  <c r="E5758" i="1"/>
  <c r="E5779" i="1"/>
  <c r="E5797" i="1"/>
  <c r="E5819" i="1"/>
  <c r="E5841" i="1"/>
  <c r="E5858" i="1"/>
  <c r="E5880" i="1"/>
  <c r="E5902" i="1"/>
  <c r="E5919" i="1"/>
  <c r="E5931" i="1"/>
  <c r="E5943" i="1"/>
  <c r="E5955" i="1"/>
  <c r="E5967" i="1"/>
  <c r="E5979" i="1"/>
  <c r="E5991" i="1"/>
  <c r="E6003" i="1"/>
  <c r="E6015" i="1"/>
  <c r="E6027" i="1"/>
  <c r="E6039" i="1"/>
  <c r="E6051" i="1"/>
  <c r="E6063" i="1"/>
  <c r="E6075" i="1"/>
  <c r="E6087" i="1"/>
  <c r="E6099" i="1"/>
  <c r="E6111" i="1"/>
  <c r="E6123" i="1"/>
  <c r="E6135" i="1"/>
  <c r="E6147" i="1"/>
  <c r="E6159" i="1"/>
  <c r="E6171" i="1"/>
  <c r="E6183" i="1"/>
  <c r="E6195" i="1"/>
  <c r="E6207" i="1"/>
  <c r="E6219" i="1"/>
  <c r="E6231" i="1"/>
  <c r="E6243" i="1"/>
  <c r="E6255" i="1"/>
  <c r="E6267" i="1"/>
  <c r="E6279" i="1"/>
  <c r="E6291" i="1"/>
  <c r="E6303" i="1"/>
  <c r="E6315" i="1"/>
  <c r="E6327" i="1"/>
  <c r="E6339" i="1"/>
  <c r="E6351" i="1"/>
  <c r="E6363" i="1"/>
  <c r="E6375" i="1"/>
  <c r="E6387" i="1"/>
  <c r="E6399" i="1"/>
  <c r="E6411" i="1"/>
  <c r="E6423" i="1"/>
  <c r="E6435" i="1"/>
  <c r="E6447" i="1"/>
  <c r="E6459" i="1"/>
  <c r="E6471" i="1"/>
  <c r="E6483" i="1"/>
  <c r="E6495" i="1"/>
  <c r="E6507" i="1"/>
  <c r="E6519" i="1"/>
  <c r="E6531" i="1"/>
  <c r="E6543" i="1"/>
  <c r="E6555" i="1"/>
  <c r="E6567" i="1"/>
  <c r="E6579" i="1"/>
  <c r="E6591" i="1"/>
  <c r="E6603" i="1"/>
  <c r="E6615" i="1"/>
  <c r="E6627" i="1"/>
  <c r="E6639" i="1"/>
  <c r="E6651" i="1"/>
  <c r="E6663" i="1"/>
  <c r="E6675" i="1"/>
  <c r="E6687" i="1"/>
  <c r="E6699" i="1"/>
  <c r="E6711" i="1"/>
  <c r="E6723" i="1"/>
  <c r="E6735" i="1"/>
  <c r="E6747" i="1"/>
  <c r="E6759" i="1"/>
  <c r="E6771" i="1"/>
  <c r="E6783" i="1"/>
  <c r="E6795" i="1"/>
  <c r="E6807" i="1"/>
  <c r="E6819" i="1"/>
  <c r="E6831" i="1"/>
  <c r="E6843" i="1"/>
  <c r="E6855" i="1"/>
  <c r="E6867" i="1"/>
  <c r="E6879" i="1"/>
  <c r="E6891" i="1"/>
  <c r="E6903" i="1"/>
  <c r="E6915" i="1"/>
  <c r="E6927" i="1"/>
  <c r="E6939" i="1"/>
  <c r="E6951" i="1"/>
  <c r="E6963" i="1"/>
  <c r="E6975" i="1"/>
  <c r="E6987" i="1"/>
  <c r="E6999" i="1"/>
  <c r="E7011" i="1"/>
  <c r="E7023" i="1"/>
  <c r="E7035" i="1"/>
  <c r="E7047" i="1"/>
  <c r="E7059" i="1"/>
  <c r="E7071" i="1"/>
  <c r="E7083" i="1"/>
  <c r="E7095" i="1"/>
  <c r="E7107" i="1"/>
  <c r="E7119" i="1"/>
  <c r="E7531" i="1"/>
  <c r="E7517" i="1"/>
  <c r="E7503" i="1"/>
  <c r="E7489" i="1"/>
  <c r="E7473" i="1"/>
  <c r="E7459" i="1"/>
  <c r="E7445" i="1"/>
  <c r="E7431" i="1"/>
  <c r="E7417" i="1"/>
  <c r="E7401" i="1"/>
  <c r="E7387" i="1"/>
  <c r="E7373" i="1"/>
  <c r="E7359" i="1"/>
  <c r="E7345" i="1"/>
  <c r="E7329" i="1"/>
  <c r="E7315" i="1"/>
  <c r="E7301" i="1"/>
  <c r="E7287" i="1"/>
  <c r="E7273" i="1"/>
  <c r="E7257" i="1"/>
  <c r="E7243" i="1"/>
  <c r="E7229" i="1"/>
  <c r="E7215" i="1"/>
  <c r="E7201" i="1"/>
  <c r="E7185" i="1"/>
  <c r="E7171" i="1"/>
  <c r="E7157" i="1"/>
  <c r="E7143" i="1"/>
  <c r="E7129" i="1"/>
  <c r="E7112" i="1"/>
  <c r="E7097" i="1"/>
  <c r="E7081" i="1"/>
  <c r="E7064" i="1"/>
  <c r="E7049" i="1"/>
  <c r="E7033" i="1"/>
  <c r="E7016" i="1"/>
  <c r="E7001" i="1"/>
  <c r="E6985" i="1"/>
  <c r="E6968" i="1"/>
  <c r="E6953" i="1"/>
  <c r="E6937" i="1"/>
  <c r="E6920" i="1"/>
  <c r="E6905" i="1"/>
  <c r="E6889" i="1"/>
  <c r="E6872" i="1"/>
  <c r="E6857" i="1"/>
  <c r="E6841" i="1"/>
  <c r="E6824" i="1"/>
  <c r="E6809" i="1"/>
  <c r="E6793" i="1"/>
  <c r="E6776" i="1"/>
  <c r="E6761" i="1"/>
  <c r="E6745" i="1"/>
  <c r="E6728" i="1"/>
  <c r="E6713" i="1"/>
  <c r="E6697" i="1"/>
  <c r="E6680" i="1"/>
  <c r="E6665" i="1"/>
  <c r="E6649" i="1"/>
  <c r="E6632" i="1"/>
  <c r="E6617" i="1"/>
  <c r="E6601" i="1"/>
  <c r="E6584" i="1"/>
  <c r="E6569" i="1"/>
  <c r="E6553" i="1"/>
  <c r="E6536" i="1"/>
  <c r="E6521" i="1"/>
  <c r="E6505" i="1"/>
  <c r="E6488" i="1"/>
  <c r="E6473" i="1"/>
  <c r="E6457" i="1"/>
  <c r="E6440" i="1"/>
  <c r="E6425" i="1"/>
  <c r="E6409" i="1"/>
  <c r="E6392" i="1"/>
  <c r="E6377" i="1"/>
  <c r="E6361" i="1"/>
  <c r="E6344" i="1"/>
  <c r="E6329" i="1"/>
  <c r="E6313" i="1"/>
  <c r="E6296" i="1"/>
  <c r="E6281" i="1"/>
  <c r="E6265" i="1"/>
  <c r="E6248" i="1"/>
  <c r="E6233" i="1"/>
  <c r="E6217" i="1"/>
  <c r="E6200" i="1"/>
  <c r="E6185" i="1"/>
  <c r="E6169" i="1"/>
  <c r="E6152" i="1"/>
  <c r="E6137" i="1"/>
  <c r="E6121" i="1"/>
  <c r="E6104" i="1"/>
  <c r="E6089" i="1"/>
  <c r="E6073" i="1"/>
  <c r="E6056" i="1"/>
  <c r="E6041" i="1"/>
  <c r="E6025" i="1"/>
  <c r="E6008" i="1"/>
  <c r="E5993" i="1"/>
  <c r="E5977" i="1"/>
  <c r="E5960" i="1"/>
  <c r="E5945" i="1"/>
  <c r="E5929" i="1"/>
  <c r="E5911" i="1"/>
  <c r="E5882" i="1"/>
  <c r="E5856" i="1"/>
  <c r="E5822" i="1"/>
  <c r="E5795" i="1"/>
  <c r="E5761" i="1"/>
  <c r="E5734" i="1"/>
  <c r="E5700" i="1"/>
  <c r="E5673" i="1"/>
  <c r="E5639" i="1"/>
  <c r="E5606" i="1"/>
  <c r="E5570" i="1"/>
  <c r="E5542" i="1"/>
  <c r="E5506" i="1"/>
  <c r="E5472" i="1"/>
  <c r="E5437" i="1"/>
  <c r="E5407" i="1"/>
  <c r="E5371" i="1"/>
  <c r="E5339" i="1"/>
  <c r="E5303" i="1"/>
  <c r="E5270" i="1"/>
  <c r="E5215" i="1"/>
  <c r="E5167" i="1"/>
  <c r="E5110" i="1"/>
  <c r="E5060" i="1"/>
  <c r="E4958" i="1"/>
  <c r="E4870" i="1"/>
  <c r="E4776" i="1"/>
  <c r="E4690" i="1"/>
  <c r="E4599" i="1"/>
  <c r="E4508" i="1"/>
  <c r="E4405" i="1"/>
  <c r="E4323" i="1"/>
  <c r="E4232" i="1"/>
  <c r="E4152" i="1"/>
  <c r="E4052" i="1"/>
  <c r="E3970" i="1"/>
  <c r="E3867" i="1"/>
  <c r="E3748" i="1"/>
  <c r="E3576" i="1"/>
  <c r="E3412" i="1"/>
  <c r="E3237" i="1"/>
  <c r="E2955" i="1"/>
  <c r="E2703" i="1"/>
  <c r="E2423" i="1"/>
  <c r="E1969" i="1"/>
  <c r="E1022" i="1"/>
  <c r="G3" i="1"/>
  <c r="H3" i="1" s="1"/>
  <c r="G4" i="1"/>
  <c r="H4" i="1" s="1"/>
  <c r="G5" i="1"/>
  <c r="H5" i="1" s="1"/>
  <c r="G6" i="1"/>
  <c r="H6" i="1" s="1"/>
  <c r="G7" i="1"/>
  <c r="H7" i="1" s="1"/>
  <c r="G8" i="1"/>
  <c r="H8" i="1" s="1"/>
  <c r="G9" i="1"/>
  <c r="H9" i="1" s="1"/>
  <c r="G10" i="1"/>
  <c r="H10" i="1" s="1"/>
  <c r="G11" i="1"/>
  <c r="H11" i="1" s="1"/>
  <c r="G12" i="1"/>
  <c r="H12" i="1" s="1"/>
  <c r="G13" i="1"/>
  <c r="H13" i="1" s="1"/>
  <c r="G14" i="1"/>
  <c r="H14" i="1" s="1"/>
  <c r="G15" i="1"/>
  <c r="H15" i="1" s="1"/>
  <c r="G16" i="1"/>
  <c r="H16" i="1" s="1"/>
  <c r="G17" i="1"/>
  <c r="H17" i="1" s="1"/>
  <c r="G18" i="1"/>
  <c r="H18" i="1" s="1"/>
  <c r="G19" i="1"/>
  <c r="H19" i="1" s="1"/>
  <c r="G20" i="1"/>
  <c r="H20" i="1" s="1"/>
  <c r="G21" i="1"/>
  <c r="H21" i="1" s="1"/>
  <c r="G22" i="1"/>
  <c r="H22" i="1" s="1"/>
  <c r="G23" i="1"/>
  <c r="H23" i="1" s="1"/>
  <c r="G24" i="1"/>
  <c r="H24" i="1" s="1"/>
  <c r="G25" i="1"/>
  <c r="H25" i="1" s="1"/>
  <c r="G26" i="1"/>
  <c r="H26" i="1" s="1"/>
  <c r="G27" i="1"/>
  <c r="H27" i="1" s="1"/>
  <c r="G28" i="1"/>
  <c r="H28" i="1" s="1"/>
  <c r="G29" i="1"/>
  <c r="H29" i="1" s="1"/>
  <c r="G30" i="1"/>
  <c r="H30" i="1" s="1"/>
  <c r="G31" i="1"/>
  <c r="H31" i="1" s="1"/>
  <c r="G32" i="1"/>
  <c r="H32" i="1" s="1"/>
  <c r="G33" i="1"/>
  <c r="H33" i="1" s="1"/>
  <c r="G34" i="1"/>
  <c r="H34" i="1" s="1"/>
  <c r="G35" i="1"/>
  <c r="H35" i="1" s="1"/>
  <c r="G36" i="1"/>
  <c r="H36" i="1" s="1"/>
  <c r="G37" i="1"/>
  <c r="H37" i="1" s="1"/>
  <c r="G38" i="1"/>
  <c r="H38" i="1" s="1"/>
  <c r="G39" i="1"/>
  <c r="H39" i="1" s="1"/>
  <c r="G40" i="1"/>
  <c r="H40" i="1" s="1"/>
  <c r="G41" i="1"/>
  <c r="H41" i="1" s="1"/>
  <c r="G42" i="1"/>
  <c r="H42" i="1" s="1"/>
  <c r="G43" i="1"/>
  <c r="H43" i="1" s="1"/>
  <c r="G44" i="1"/>
  <c r="H44" i="1" s="1"/>
  <c r="G45" i="1"/>
  <c r="H45" i="1" s="1"/>
  <c r="G46" i="1"/>
  <c r="H46" i="1" s="1"/>
  <c r="G47" i="1"/>
  <c r="H47" i="1" s="1"/>
  <c r="G48" i="1"/>
  <c r="H48" i="1" s="1"/>
  <c r="G49" i="1"/>
  <c r="H49" i="1" s="1"/>
  <c r="G50" i="1"/>
  <c r="H50" i="1" s="1"/>
  <c r="G51" i="1"/>
  <c r="H51" i="1" s="1"/>
  <c r="G52" i="1"/>
  <c r="H52" i="1" s="1"/>
  <c r="G53" i="1"/>
  <c r="H53" i="1" s="1"/>
  <c r="G54" i="1"/>
  <c r="H54" i="1" s="1"/>
  <c r="G55" i="1"/>
  <c r="H55" i="1" s="1"/>
  <c r="G56" i="1"/>
  <c r="H56" i="1" s="1"/>
  <c r="G57" i="1"/>
  <c r="H57" i="1" s="1"/>
  <c r="G58" i="1"/>
  <c r="H58" i="1" s="1"/>
  <c r="G59" i="1"/>
  <c r="H59" i="1" s="1"/>
  <c r="G60" i="1"/>
  <c r="H60" i="1" s="1"/>
  <c r="G61" i="1"/>
  <c r="H61" i="1" s="1"/>
  <c r="G62" i="1"/>
  <c r="H62" i="1" s="1"/>
  <c r="G63" i="1"/>
  <c r="H63" i="1" s="1"/>
  <c r="G64" i="1"/>
  <c r="H64" i="1" s="1"/>
  <c r="G65" i="1"/>
  <c r="H65" i="1" s="1"/>
  <c r="G66" i="1"/>
  <c r="H66" i="1" s="1"/>
  <c r="G67" i="1"/>
  <c r="H67" i="1" s="1"/>
  <c r="G68" i="1"/>
  <c r="H68" i="1" s="1"/>
  <c r="G69" i="1"/>
  <c r="H69" i="1" s="1"/>
  <c r="G70" i="1"/>
  <c r="H70" i="1" s="1"/>
  <c r="G71" i="1"/>
  <c r="H71" i="1" s="1"/>
  <c r="G72" i="1"/>
  <c r="H72" i="1" s="1"/>
  <c r="G73" i="1"/>
  <c r="H73" i="1" s="1"/>
  <c r="G74" i="1"/>
  <c r="H74" i="1" s="1"/>
  <c r="G75" i="1"/>
  <c r="H75" i="1" s="1"/>
  <c r="G76" i="1"/>
  <c r="H76" i="1" s="1"/>
  <c r="G77" i="1"/>
  <c r="H77" i="1" s="1"/>
  <c r="G78" i="1"/>
  <c r="H78" i="1" s="1"/>
  <c r="G79" i="1"/>
  <c r="H79" i="1" s="1"/>
  <c r="G80" i="1"/>
  <c r="H80" i="1" s="1"/>
  <c r="G81" i="1"/>
  <c r="H81" i="1" s="1"/>
  <c r="G82" i="1"/>
  <c r="H82" i="1" s="1"/>
  <c r="G83" i="1"/>
  <c r="H83" i="1" s="1"/>
  <c r="G84" i="1"/>
  <c r="H84" i="1" s="1"/>
  <c r="G85" i="1"/>
  <c r="H85" i="1" s="1"/>
  <c r="G86" i="1"/>
  <c r="H86" i="1" s="1"/>
  <c r="G87" i="1"/>
  <c r="H87" i="1" s="1"/>
  <c r="G88" i="1"/>
  <c r="H88" i="1" s="1"/>
  <c r="G89" i="1"/>
  <c r="H89" i="1" s="1"/>
  <c r="G90" i="1"/>
  <c r="H90" i="1" s="1"/>
  <c r="G91" i="1"/>
  <c r="H91" i="1" s="1"/>
  <c r="G92" i="1"/>
  <c r="H92" i="1" s="1"/>
  <c r="G93" i="1"/>
  <c r="H93" i="1" s="1"/>
  <c r="G94" i="1"/>
  <c r="H94" i="1" s="1"/>
  <c r="G95" i="1"/>
  <c r="H95" i="1" s="1"/>
  <c r="G96" i="1"/>
  <c r="H96" i="1" s="1"/>
  <c r="G97" i="1"/>
  <c r="H97" i="1" s="1"/>
  <c r="G98" i="1"/>
  <c r="H98" i="1" s="1"/>
  <c r="G99" i="1"/>
  <c r="H99" i="1" s="1"/>
  <c r="G100" i="1"/>
  <c r="H100" i="1" s="1"/>
  <c r="G101" i="1"/>
  <c r="H101" i="1" s="1"/>
  <c r="G102" i="1"/>
  <c r="H102" i="1" s="1"/>
  <c r="G103" i="1"/>
  <c r="H103" i="1" s="1"/>
  <c r="G104" i="1"/>
  <c r="H104" i="1" s="1"/>
  <c r="G105" i="1"/>
  <c r="H105" i="1" s="1"/>
  <c r="G106" i="1"/>
  <c r="H106" i="1" s="1"/>
  <c r="G107" i="1"/>
  <c r="H107" i="1" s="1"/>
  <c r="G108" i="1"/>
  <c r="H108" i="1" s="1"/>
  <c r="G109" i="1"/>
  <c r="H109" i="1" s="1"/>
  <c r="G110" i="1"/>
  <c r="H110" i="1" s="1"/>
  <c r="G111" i="1"/>
  <c r="H111" i="1" s="1"/>
  <c r="G112" i="1"/>
  <c r="H112" i="1" s="1"/>
  <c r="G113" i="1"/>
  <c r="H113" i="1" s="1"/>
  <c r="G114" i="1"/>
  <c r="H114" i="1" s="1"/>
  <c r="G115" i="1"/>
  <c r="H115" i="1" s="1"/>
  <c r="G116" i="1"/>
  <c r="H116" i="1" s="1"/>
  <c r="G117" i="1"/>
  <c r="H117" i="1" s="1"/>
  <c r="G118" i="1"/>
  <c r="H118" i="1" s="1"/>
  <c r="G119" i="1"/>
  <c r="H119" i="1" s="1"/>
  <c r="G120" i="1"/>
  <c r="H120" i="1" s="1"/>
  <c r="G121" i="1"/>
  <c r="H121" i="1" s="1"/>
  <c r="G122" i="1"/>
  <c r="H122" i="1" s="1"/>
  <c r="G123" i="1"/>
  <c r="H123" i="1" s="1"/>
  <c r="G124" i="1"/>
  <c r="H124" i="1" s="1"/>
  <c r="G125" i="1"/>
  <c r="H125" i="1" s="1"/>
  <c r="G126" i="1"/>
  <c r="H126" i="1" s="1"/>
  <c r="G127" i="1"/>
  <c r="H127" i="1" s="1"/>
  <c r="G128" i="1"/>
  <c r="H128" i="1" s="1"/>
  <c r="G129" i="1"/>
  <c r="H129" i="1" s="1"/>
  <c r="G130" i="1"/>
  <c r="H130" i="1" s="1"/>
  <c r="G131" i="1"/>
  <c r="H131" i="1" s="1"/>
  <c r="G132" i="1"/>
  <c r="H132" i="1" s="1"/>
  <c r="G133" i="1"/>
  <c r="H133" i="1" s="1"/>
  <c r="G134" i="1"/>
  <c r="H134" i="1" s="1"/>
  <c r="G135" i="1"/>
  <c r="H135" i="1" s="1"/>
  <c r="G136" i="1"/>
  <c r="H136" i="1" s="1"/>
  <c r="G137" i="1"/>
  <c r="H137" i="1" s="1"/>
  <c r="G138" i="1"/>
  <c r="H138" i="1" s="1"/>
  <c r="G139" i="1"/>
  <c r="H139" i="1" s="1"/>
  <c r="G140" i="1"/>
  <c r="H140" i="1" s="1"/>
  <c r="G141" i="1"/>
  <c r="H141" i="1" s="1"/>
  <c r="G142" i="1"/>
  <c r="H142" i="1" s="1"/>
  <c r="G143" i="1"/>
  <c r="H143" i="1" s="1"/>
  <c r="G144" i="1"/>
  <c r="H144" i="1" s="1"/>
  <c r="G145" i="1"/>
  <c r="H145" i="1" s="1"/>
  <c r="G146" i="1"/>
  <c r="H146" i="1" s="1"/>
  <c r="G147" i="1"/>
  <c r="H147" i="1" s="1"/>
  <c r="G148" i="1"/>
  <c r="H148" i="1" s="1"/>
  <c r="G149" i="1"/>
  <c r="H149" i="1" s="1"/>
  <c r="G150" i="1"/>
  <c r="H150" i="1" s="1"/>
  <c r="G151" i="1"/>
  <c r="H151" i="1" s="1"/>
  <c r="G152" i="1"/>
  <c r="H152" i="1" s="1"/>
  <c r="G153" i="1"/>
  <c r="H153" i="1" s="1"/>
  <c r="G154" i="1"/>
  <c r="H154" i="1" s="1"/>
  <c r="G155" i="1"/>
  <c r="H155" i="1" s="1"/>
  <c r="G156" i="1"/>
  <c r="H156" i="1" s="1"/>
  <c r="G157" i="1"/>
  <c r="H157" i="1" s="1"/>
  <c r="G158" i="1"/>
  <c r="H158" i="1" s="1"/>
  <c r="G159" i="1"/>
  <c r="H159" i="1" s="1"/>
  <c r="G160" i="1"/>
  <c r="H160" i="1" s="1"/>
  <c r="G161" i="1"/>
  <c r="H161" i="1" s="1"/>
  <c r="G162" i="1"/>
  <c r="H162" i="1" s="1"/>
  <c r="G163" i="1"/>
  <c r="H163" i="1" s="1"/>
  <c r="G164" i="1"/>
  <c r="H164" i="1" s="1"/>
  <c r="G165" i="1"/>
  <c r="H165" i="1" s="1"/>
  <c r="G166" i="1"/>
  <c r="H166" i="1" s="1"/>
  <c r="G167" i="1"/>
  <c r="H167" i="1" s="1"/>
  <c r="G168" i="1"/>
  <c r="H168" i="1" s="1"/>
  <c r="G169" i="1"/>
  <c r="H169" i="1" s="1"/>
  <c r="G170" i="1"/>
  <c r="H170" i="1" s="1"/>
  <c r="G171" i="1"/>
  <c r="H171" i="1" s="1"/>
  <c r="G172" i="1"/>
  <c r="H172" i="1" s="1"/>
  <c r="G173" i="1"/>
  <c r="H173" i="1" s="1"/>
  <c r="G174" i="1"/>
  <c r="H174" i="1" s="1"/>
  <c r="G175" i="1"/>
  <c r="H175" i="1" s="1"/>
  <c r="G176" i="1"/>
  <c r="H176" i="1" s="1"/>
  <c r="G177" i="1"/>
  <c r="H177" i="1" s="1"/>
  <c r="G178" i="1"/>
  <c r="H178" i="1" s="1"/>
  <c r="G179" i="1"/>
  <c r="H179" i="1" s="1"/>
  <c r="G180" i="1"/>
  <c r="H180" i="1" s="1"/>
  <c r="G181" i="1"/>
  <c r="H181" i="1" s="1"/>
  <c r="G182" i="1"/>
  <c r="H182" i="1" s="1"/>
  <c r="G183" i="1"/>
  <c r="H183" i="1" s="1"/>
  <c r="G184" i="1"/>
  <c r="H184" i="1" s="1"/>
  <c r="G185" i="1"/>
  <c r="H185" i="1" s="1"/>
  <c r="G186" i="1"/>
  <c r="H186" i="1" s="1"/>
  <c r="G187" i="1"/>
  <c r="H187" i="1" s="1"/>
  <c r="G188" i="1"/>
  <c r="H188" i="1" s="1"/>
  <c r="G189" i="1"/>
  <c r="H189" i="1" s="1"/>
  <c r="G190" i="1"/>
  <c r="H190" i="1" s="1"/>
  <c r="G191" i="1"/>
  <c r="H191" i="1" s="1"/>
  <c r="G192" i="1"/>
  <c r="H192" i="1" s="1"/>
  <c r="G193" i="1"/>
  <c r="H193" i="1" s="1"/>
  <c r="G194" i="1"/>
  <c r="H194" i="1" s="1"/>
  <c r="G195" i="1"/>
  <c r="H195" i="1" s="1"/>
  <c r="G196" i="1"/>
  <c r="H196" i="1" s="1"/>
  <c r="G197" i="1"/>
  <c r="H197" i="1" s="1"/>
  <c r="G198" i="1"/>
  <c r="H198" i="1" s="1"/>
  <c r="G199" i="1"/>
  <c r="H199" i="1" s="1"/>
  <c r="G200" i="1"/>
  <c r="H200" i="1" s="1"/>
  <c r="G201" i="1"/>
  <c r="H201" i="1" s="1"/>
  <c r="G202" i="1"/>
  <c r="H202" i="1" s="1"/>
  <c r="G203" i="1"/>
  <c r="H203" i="1" s="1"/>
  <c r="G204" i="1"/>
  <c r="H204" i="1" s="1"/>
  <c r="G205" i="1"/>
  <c r="H205" i="1" s="1"/>
  <c r="G206" i="1"/>
  <c r="H206" i="1" s="1"/>
  <c r="G207" i="1"/>
  <c r="H207" i="1" s="1"/>
  <c r="G208" i="1"/>
  <c r="H208" i="1" s="1"/>
  <c r="G209" i="1"/>
  <c r="H209" i="1" s="1"/>
  <c r="G210" i="1"/>
  <c r="H210" i="1" s="1"/>
  <c r="G211" i="1"/>
  <c r="H211" i="1" s="1"/>
  <c r="G212" i="1"/>
  <c r="H212" i="1" s="1"/>
  <c r="G213" i="1"/>
  <c r="H213" i="1" s="1"/>
  <c r="G214" i="1"/>
  <c r="H214" i="1" s="1"/>
  <c r="G215" i="1"/>
  <c r="H215" i="1" s="1"/>
  <c r="G216" i="1"/>
  <c r="H216" i="1" s="1"/>
  <c r="G217" i="1"/>
  <c r="H217" i="1" s="1"/>
  <c r="G218" i="1"/>
  <c r="H218" i="1" s="1"/>
  <c r="G219" i="1"/>
  <c r="H219" i="1" s="1"/>
  <c r="G220" i="1"/>
  <c r="H220" i="1" s="1"/>
  <c r="G221" i="1"/>
  <c r="H221" i="1" s="1"/>
  <c r="G222" i="1"/>
  <c r="H222" i="1" s="1"/>
  <c r="G223" i="1"/>
  <c r="H223" i="1" s="1"/>
  <c r="G224" i="1"/>
  <c r="H224" i="1" s="1"/>
  <c r="G225" i="1"/>
  <c r="H225" i="1" s="1"/>
  <c r="G226" i="1"/>
  <c r="H226" i="1" s="1"/>
  <c r="G227" i="1"/>
  <c r="H227" i="1" s="1"/>
  <c r="G228" i="1"/>
  <c r="H228" i="1" s="1"/>
  <c r="G229" i="1"/>
  <c r="H229" i="1" s="1"/>
  <c r="G230" i="1"/>
  <c r="H230" i="1" s="1"/>
  <c r="G231" i="1"/>
  <c r="H231" i="1" s="1"/>
  <c r="G232" i="1"/>
  <c r="H232" i="1" s="1"/>
  <c r="G233" i="1"/>
  <c r="H233" i="1" s="1"/>
  <c r="G234" i="1"/>
  <c r="H234" i="1" s="1"/>
  <c r="G235" i="1"/>
  <c r="H235" i="1" s="1"/>
  <c r="G236" i="1"/>
  <c r="H236" i="1" s="1"/>
  <c r="G237" i="1"/>
  <c r="H237" i="1" s="1"/>
  <c r="G238" i="1"/>
  <c r="H238" i="1" s="1"/>
  <c r="G239" i="1"/>
  <c r="H239" i="1" s="1"/>
  <c r="G240" i="1"/>
  <c r="H240" i="1" s="1"/>
  <c r="G241" i="1"/>
  <c r="H241" i="1" s="1"/>
  <c r="G242" i="1"/>
  <c r="H242" i="1" s="1"/>
  <c r="G243" i="1"/>
  <c r="H243" i="1" s="1"/>
  <c r="G244" i="1"/>
  <c r="H244" i="1" s="1"/>
  <c r="G245" i="1"/>
  <c r="H245" i="1" s="1"/>
  <c r="G246" i="1"/>
  <c r="H246" i="1" s="1"/>
  <c r="G247" i="1"/>
  <c r="H247" i="1" s="1"/>
  <c r="G248" i="1"/>
  <c r="H248" i="1" s="1"/>
  <c r="G249" i="1"/>
  <c r="H249" i="1" s="1"/>
  <c r="G250" i="1"/>
  <c r="H250" i="1" s="1"/>
  <c r="G251" i="1"/>
  <c r="H251" i="1" s="1"/>
  <c r="G252" i="1"/>
  <c r="H252" i="1" s="1"/>
  <c r="G253" i="1"/>
  <c r="H253" i="1" s="1"/>
  <c r="G254" i="1"/>
  <c r="H254" i="1" s="1"/>
  <c r="G255" i="1"/>
  <c r="H255" i="1" s="1"/>
  <c r="G256" i="1"/>
  <c r="H256" i="1" s="1"/>
  <c r="G257" i="1"/>
  <c r="H257" i="1" s="1"/>
  <c r="G258" i="1"/>
  <c r="H258" i="1" s="1"/>
  <c r="G259" i="1"/>
  <c r="H259" i="1" s="1"/>
  <c r="G260" i="1"/>
  <c r="H260" i="1" s="1"/>
  <c r="G261" i="1"/>
  <c r="H261" i="1" s="1"/>
  <c r="G262" i="1"/>
  <c r="H262" i="1" s="1"/>
  <c r="G263" i="1"/>
  <c r="H263" i="1" s="1"/>
  <c r="G264" i="1"/>
  <c r="H264" i="1" s="1"/>
  <c r="G265" i="1"/>
  <c r="H265" i="1" s="1"/>
  <c r="G266" i="1"/>
  <c r="H266" i="1" s="1"/>
  <c r="G267" i="1"/>
  <c r="H267" i="1" s="1"/>
  <c r="G268" i="1"/>
  <c r="H268" i="1" s="1"/>
  <c r="G269" i="1"/>
  <c r="H269" i="1" s="1"/>
  <c r="G270" i="1"/>
  <c r="H270" i="1" s="1"/>
  <c r="G271" i="1"/>
  <c r="H271" i="1" s="1"/>
  <c r="G272" i="1"/>
  <c r="H272" i="1" s="1"/>
  <c r="G273" i="1"/>
  <c r="H273" i="1" s="1"/>
  <c r="G274" i="1"/>
  <c r="H274" i="1" s="1"/>
  <c r="G275" i="1"/>
  <c r="H275" i="1" s="1"/>
  <c r="G276" i="1"/>
  <c r="H276" i="1" s="1"/>
  <c r="G277" i="1"/>
  <c r="H277" i="1" s="1"/>
  <c r="G278" i="1"/>
  <c r="H278" i="1" s="1"/>
  <c r="G279" i="1"/>
  <c r="H279" i="1" s="1"/>
  <c r="G280" i="1"/>
  <c r="H280" i="1" s="1"/>
  <c r="G281" i="1"/>
  <c r="H281" i="1" s="1"/>
  <c r="G282" i="1"/>
  <c r="H282" i="1" s="1"/>
  <c r="G283" i="1"/>
  <c r="H283" i="1" s="1"/>
  <c r="G284" i="1"/>
  <c r="H284" i="1" s="1"/>
  <c r="G285" i="1"/>
  <c r="H285" i="1" s="1"/>
  <c r="G286" i="1"/>
  <c r="H286" i="1" s="1"/>
  <c r="G287" i="1"/>
  <c r="H287" i="1" s="1"/>
  <c r="G288" i="1"/>
  <c r="H288" i="1" s="1"/>
  <c r="G289" i="1"/>
  <c r="H289" i="1" s="1"/>
  <c r="G290" i="1"/>
  <c r="H290" i="1" s="1"/>
  <c r="G291" i="1"/>
  <c r="H291" i="1" s="1"/>
  <c r="G292" i="1"/>
  <c r="H292" i="1" s="1"/>
  <c r="G293" i="1"/>
  <c r="H293" i="1" s="1"/>
  <c r="G294" i="1"/>
  <c r="H294" i="1" s="1"/>
  <c r="G295" i="1"/>
  <c r="H295" i="1" s="1"/>
  <c r="G296" i="1"/>
  <c r="H296" i="1" s="1"/>
  <c r="G297" i="1"/>
  <c r="H297" i="1" s="1"/>
  <c r="G298" i="1"/>
  <c r="H298" i="1" s="1"/>
  <c r="G299" i="1"/>
  <c r="H299" i="1" s="1"/>
  <c r="G300" i="1"/>
  <c r="H300" i="1" s="1"/>
  <c r="G301" i="1"/>
  <c r="H301" i="1" s="1"/>
  <c r="G302" i="1"/>
  <c r="H302" i="1" s="1"/>
  <c r="G303" i="1"/>
  <c r="H303" i="1" s="1"/>
  <c r="G304" i="1"/>
  <c r="H304" i="1" s="1"/>
  <c r="G305" i="1"/>
  <c r="H305" i="1" s="1"/>
  <c r="G306" i="1"/>
  <c r="H306" i="1" s="1"/>
  <c r="G307" i="1"/>
  <c r="H307" i="1" s="1"/>
  <c r="G308" i="1"/>
  <c r="H308" i="1" s="1"/>
  <c r="G309" i="1"/>
  <c r="H309" i="1" s="1"/>
  <c r="G310" i="1"/>
  <c r="H310" i="1" s="1"/>
  <c r="G311" i="1"/>
  <c r="H311" i="1" s="1"/>
  <c r="G312" i="1"/>
  <c r="H312" i="1" s="1"/>
  <c r="G313" i="1"/>
  <c r="H313" i="1" s="1"/>
  <c r="G314" i="1"/>
  <c r="H314" i="1" s="1"/>
  <c r="G315" i="1"/>
  <c r="H315" i="1" s="1"/>
  <c r="G316" i="1"/>
  <c r="H316" i="1" s="1"/>
  <c r="G317" i="1"/>
  <c r="H317" i="1" s="1"/>
  <c r="G318" i="1"/>
  <c r="H318" i="1" s="1"/>
  <c r="G319" i="1"/>
  <c r="H319" i="1" s="1"/>
  <c r="G320" i="1"/>
  <c r="H320" i="1" s="1"/>
  <c r="G321" i="1"/>
  <c r="H321" i="1" s="1"/>
  <c r="G322" i="1"/>
  <c r="H322" i="1" s="1"/>
  <c r="G323" i="1"/>
  <c r="H323" i="1" s="1"/>
  <c r="G324" i="1"/>
  <c r="H324" i="1" s="1"/>
  <c r="G325" i="1"/>
  <c r="H325" i="1" s="1"/>
  <c r="G326" i="1"/>
  <c r="H326" i="1" s="1"/>
  <c r="G327" i="1"/>
  <c r="H327" i="1" s="1"/>
  <c r="G328" i="1"/>
  <c r="H328" i="1" s="1"/>
  <c r="G329" i="1"/>
  <c r="H329" i="1" s="1"/>
  <c r="G330" i="1"/>
  <c r="H330" i="1" s="1"/>
  <c r="G331" i="1"/>
  <c r="H331" i="1" s="1"/>
  <c r="G332" i="1"/>
  <c r="H332" i="1" s="1"/>
  <c r="G333" i="1"/>
  <c r="H333" i="1" s="1"/>
  <c r="G334" i="1"/>
  <c r="H334" i="1" s="1"/>
  <c r="G335" i="1"/>
  <c r="H335" i="1" s="1"/>
  <c r="G336" i="1"/>
  <c r="H336" i="1" s="1"/>
  <c r="G337" i="1"/>
  <c r="H337" i="1" s="1"/>
  <c r="G338" i="1"/>
  <c r="H338" i="1" s="1"/>
  <c r="G339" i="1"/>
  <c r="H339" i="1" s="1"/>
  <c r="G340" i="1"/>
  <c r="H340" i="1" s="1"/>
  <c r="G2" i="1"/>
  <c r="H2" i="1" s="1"/>
  <c r="J134" i="5" l="1"/>
  <c r="B3" i="8" s="1"/>
  <c r="I135" i="5"/>
  <c r="H4" i="5"/>
  <c r="F3" i="4"/>
  <c r="J3" i="4" s="1"/>
  <c r="I329" i="1"/>
  <c r="I317" i="1"/>
  <c r="I5088" i="1"/>
  <c r="I4106" i="1"/>
  <c r="I330" i="1"/>
  <c r="I318" i="1"/>
  <c r="I306" i="1"/>
  <c r="I294" i="1"/>
  <c r="I282" i="1"/>
  <c r="I270" i="1"/>
  <c r="I258" i="1"/>
  <c r="I246" i="1"/>
  <c r="I234" i="1"/>
  <c r="I222" i="1"/>
  <c r="I210" i="1"/>
  <c r="I198" i="1"/>
  <c r="I186" i="1"/>
  <c r="I174" i="1"/>
  <c r="I162" i="1"/>
  <c r="I150" i="1"/>
  <c r="I138" i="1"/>
  <c r="I126" i="1"/>
  <c r="I114" i="1"/>
  <c r="I102" i="1"/>
  <c r="I90" i="1"/>
  <c r="I78" i="1"/>
  <c r="I66" i="1"/>
  <c r="I54" i="1"/>
  <c r="I42" i="1"/>
  <c r="I30" i="1"/>
  <c r="I18" i="1"/>
  <c r="I6" i="1"/>
  <c r="I4876" i="1"/>
  <c r="I6225" i="1"/>
  <c r="I6999" i="1"/>
  <c r="I3415" i="1"/>
  <c r="I6692" i="1"/>
  <c r="I4154" i="1"/>
  <c r="I6701" i="1"/>
  <c r="I3744" i="1"/>
  <c r="I5937" i="1"/>
  <c r="I6756" i="1"/>
  <c r="I7429" i="1"/>
  <c r="I6089" i="1"/>
  <c r="I7531" i="1"/>
  <c r="I6759" i="1"/>
  <c r="I3865" i="1"/>
  <c r="I5971" i="1"/>
  <c r="I6780" i="1"/>
  <c r="I7448" i="1"/>
  <c r="I3600" i="1"/>
  <c r="I6459" i="1"/>
  <c r="I3683" i="1"/>
  <c r="I6668" i="1"/>
  <c r="I5081" i="1"/>
  <c r="I7051" i="1"/>
  <c r="I5997" i="1"/>
  <c r="I7477" i="1"/>
  <c r="I5623" i="1"/>
  <c r="I6529" i="1"/>
  <c r="I2696" i="1"/>
  <c r="I6918" i="1"/>
  <c r="I5852" i="1"/>
  <c r="I7372" i="1"/>
  <c r="I6348" i="1"/>
  <c r="I3309" i="1"/>
  <c r="I6673" i="1"/>
  <c r="I7123" i="1"/>
  <c r="I6799" i="1"/>
  <c r="I6475" i="1"/>
  <c r="I6135" i="1"/>
  <c r="I5769" i="1"/>
  <c r="I5069" i="1"/>
  <c r="I3692" i="1"/>
  <c r="I7476" i="1"/>
  <c r="I7152" i="1"/>
  <c r="I6828" i="1"/>
  <c r="I6504" i="1"/>
  <c r="I6167" i="1"/>
  <c r="I5812" i="1"/>
  <c r="I5127" i="1"/>
  <c r="I3782" i="1"/>
  <c r="I7012" i="1"/>
  <c r="I6014" i="1"/>
  <c r="I2694" i="1"/>
  <c r="I6631" i="1"/>
  <c r="I5484" i="1"/>
  <c r="I7302" i="1"/>
  <c r="I6272" i="1"/>
  <c r="I5711" i="1"/>
  <c r="I4930" i="1"/>
  <c r="I3293" i="1"/>
  <c r="I6712" i="1"/>
  <c r="I5661" i="1"/>
  <c r="I7443" i="1"/>
  <c r="I6495" i="1"/>
  <c r="I5121" i="1"/>
  <c r="I7170" i="1"/>
  <c r="I6304" i="1"/>
  <c r="I7385" i="1"/>
  <c r="I7061" i="1"/>
  <c r="I6737" i="1"/>
  <c r="I6413" i="1"/>
  <c r="I6067" i="1"/>
  <c r="I5654" i="1"/>
  <c r="I4823" i="1"/>
  <c r="I3285" i="1"/>
  <c r="I6820" i="1"/>
  <c r="I5763" i="1"/>
  <c r="I7495" i="1"/>
  <c r="I6523" i="1"/>
  <c r="I5037" i="1"/>
  <c r="I7194" i="1"/>
  <c r="I4338" i="1"/>
  <c r="I7244" i="1"/>
  <c r="I6920" i="1"/>
  <c r="I6596" i="1"/>
  <c r="I6267" i="1"/>
  <c r="I5913" i="1"/>
  <c r="I5360" i="1"/>
  <c r="I4314" i="1"/>
  <c r="I2107" i="1"/>
  <c r="I4736" i="1"/>
  <c r="I3370" i="1"/>
  <c r="I7528" i="1"/>
  <c r="I7312" i="1"/>
  <c r="I7096" i="1"/>
  <c r="I6880" i="1"/>
  <c r="I6664" i="1"/>
  <c r="I6448" i="1"/>
  <c r="I6223" i="1"/>
  <c r="I5988" i="1"/>
  <c r="I5728" i="1"/>
  <c r="I5340" i="1"/>
  <c r="I4794" i="1"/>
  <c r="I3986" i="1"/>
  <c r="I2765" i="1"/>
  <c r="I7491" i="1"/>
  <c r="I7275" i="1"/>
  <c r="I7059" i="1"/>
  <c r="I6843" i="1"/>
  <c r="I6627" i="1"/>
  <c r="I6411" i="1"/>
  <c r="I6183" i="1"/>
  <c r="I5947" i="1"/>
  <c r="I5674" i="1"/>
  <c r="I5265" i="1"/>
  <c r="I4672" i="1"/>
  <c r="I3818" i="1"/>
  <c r="I2513" i="1"/>
  <c r="I5229" i="1"/>
  <c r="I7470" i="1"/>
  <c r="I7254" i="1"/>
  <c r="I7038" i="1"/>
  <c r="I6822" i="1"/>
  <c r="I6606" i="1"/>
  <c r="I6390" i="1"/>
  <c r="I6160" i="1"/>
  <c r="I5924" i="1"/>
  <c r="I5637" i="1"/>
  <c r="I5222" i="1"/>
  <c r="I4606" i="1"/>
  <c r="I3722" i="1"/>
  <c r="I2359" i="1"/>
  <c r="I5151" i="1"/>
  <c r="I7452" i="1"/>
  <c r="I7236" i="1"/>
  <c r="I7020" i="1"/>
  <c r="I6804" i="1"/>
  <c r="I6588" i="1"/>
  <c r="I6372" i="1"/>
  <c r="I6140" i="1"/>
  <c r="I5905" i="1"/>
  <c r="I5599" i="1"/>
  <c r="I5179" i="1"/>
  <c r="I4545" i="1"/>
  <c r="I3631" i="1"/>
  <c r="I2173" i="1"/>
  <c r="I5142" i="1"/>
  <c r="I4840" i="1"/>
  <c r="I4487" i="1"/>
  <c r="I4049" i="1"/>
  <c r="I3547" i="1"/>
  <c r="I2860" i="1"/>
  <c r="I1948" i="1"/>
  <c r="I7478" i="1"/>
  <c r="I7334" i="1"/>
  <c r="I7190" i="1"/>
  <c r="I7046" i="1"/>
  <c r="I6902" i="1"/>
  <c r="I6758" i="1"/>
  <c r="I6614" i="1"/>
  <c r="I305" i="1"/>
  <c r="I6470" i="1"/>
  <c r="I6326" i="1"/>
  <c r="I6169" i="1"/>
  <c r="I6012" i="1"/>
  <c r="I5855" i="1"/>
  <c r="I5652" i="1"/>
  <c r="I5416" i="1"/>
  <c r="I5180" i="1"/>
  <c r="I4894" i="1"/>
  <c r="I4546" i="1"/>
  <c r="I4131" i="1"/>
  <c r="I3635" i="1"/>
  <c r="I2982" i="1"/>
  <c r="I2178" i="1"/>
  <c r="I5431" i="1"/>
  <c r="I4510" i="1"/>
  <c r="I2969" i="1"/>
  <c r="I7487" i="1"/>
  <c r="I7343" i="1"/>
  <c r="I7199" i="1"/>
  <c r="I7055" i="1"/>
  <c r="I6911" i="1"/>
  <c r="I6767" i="1"/>
  <c r="I6623" i="1"/>
  <c r="I6479" i="1"/>
  <c r="I6335" i="1"/>
  <c r="I6179" i="1"/>
  <c r="I6021" i="1"/>
  <c r="I5864" i="1"/>
  <c r="I5666" i="1"/>
  <c r="I5430" i="1"/>
  <c r="I5194" i="1"/>
  <c r="I4912" i="1"/>
  <c r="I4566" i="1"/>
  <c r="I4157" i="1"/>
  <c r="I3665" i="1"/>
  <c r="I3020" i="1"/>
  <c r="I2246" i="1"/>
  <c r="I5470" i="1"/>
  <c r="I4659" i="1"/>
  <c r="I3021" i="1"/>
  <c r="I7474" i="1"/>
  <c r="I7330" i="1"/>
  <c r="I7186" i="1"/>
  <c r="I7042" i="1"/>
  <c r="I6898" i="1"/>
  <c r="I6754" i="1"/>
  <c r="I6610" i="1"/>
  <c r="I6466" i="1"/>
  <c r="I6321" i="1"/>
  <c r="I6164" i="1"/>
  <c r="I6007" i="1"/>
  <c r="I5850" i="1"/>
  <c r="I5646" i="1"/>
  <c r="I5410" i="1"/>
  <c r="I5175" i="1"/>
  <c r="I4886" i="1"/>
  <c r="I4538" i="1"/>
  <c r="I4119" i="1"/>
  <c r="I3622" i="1"/>
  <c r="I2965" i="1"/>
  <c r="I2152" i="1"/>
  <c r="I5392" i="1"/>
  <c r="I4541" i="1"/>
  <c r="I3093" i="1"/>
  <c r="I7473" i="1"/>
  <c r="I7329" i="1"/>
  <c r="I7185" i="1"/>
  <c r="I7041" i="1"/>
  <c r="I6897" i="1"/>
  <c r="I6753" i="1"/>
  <c r="I6609" i="1"/>
  <c r="I6465" i="1"/>
  <c r="I6320" i="1"/>
  <c r="I6163" i="1"/>
  <c r="I6006" i="1"/>
  <c r="I5849" i="1"/>
  <c r="I5645" i="1"/>
  <c r="I5409" i="1"/>
  <c r="I5174" i="1"/>
  <c r="I4885" i="1"/>
  <c r="I4537" i="1"/>
  <c r="I4118" i="1"/>
  <c r="I3618" i="1"/>
  <c r="I2961" i="1"/>
  <c r="I2138" i="1"/>
  <c r="I6274" i="1"/>
  <c r="I6130" i="1"/>
  <c r="I5986" i="1"/>
  <c r="I5842" i="1"/>
  <c r="I5698" i="1"/>
  <c r="I5542" i="1"/>
  <c r="I5385" i="1"/>
  <c r="I5228" i="1"/>
  <c r="I5067" i="1"/>
  <c r="I4851" i="1"/>
  <c r="I4617" i="1"/>
  <c r="I4382" i="1"/>
  <c r="I4067" i="1"/>
  <c r="I3741" i="1"/>
  <c r="I3368" i="1"/>
  <c r="I2886" i="1"/>
  <c r="I2401" i="1"/>
  <c r="I1311" i="1"/>
  <c r="I5707" i="1"/>
  <c r="I5552" i="1"/>
  <c r="I5395" i="1"/>
  <c r="I5238" i="1"/>
  <c r="I5080" i="1"/>
  <c r="I4864" i="1"/>
  <c r="I4631" i="1"/>
  <c r="I4396" i="1"/>
  <c r="I4085" i="1"/>
  <c r="I3761" i="1"/>
  <c r="I3392" i="1"/>
  <c r="I2912" i="1"/>
  <c r="I2428" i="1"/>
  <c r="I1418" i="1"/>
  <c r="I5718" i="1"/>
  <c r="I5564" i="1"/>
  <c r="I5407" i="1"/>
  <c r="I5250" i="1"/>
  <c r="I5093" i="1"/>
  <c r="I4882" i="1"/>
  <c r="I4651" i="1"/>
  <c r="I4415" i="1"/>
  <c r="I4114" i="1"/>
  <c r="I3790" i="1"/>
  <c r="I3430" i="1"/>
  <c r="I2957" i="1"/>
  <c r="I2469" i="1"/>
  <c r="I1580" i="1"/>
  <c r="I5741" i="1"/>
  <c r="I5589" i="1"/>
  <c r="I5432" i="1"/>
  <c r="I5275" i="1"/>
  <c r="I5118" i="1"/>
  <c r="I4917" i="1"/>
  <c r="I4689" i="1"/>
  <c r="I4454" i="1"/>
  <c r="I4166" i="1"/>
  <c r="I3842" i="1"/>
  <c r="I3496" i="1"/>
  <c r="I3033" i="1"/>
  <c r="I2549" i="1"/>
  <c r="I1785" i="1"/>
  <c r="I5627" i="1"/>
  <c r="I5483" i="1"/>
  <c r="I5339" i="1"/>
  <c r="I5195" i="1"/>
  <c r="I5051" i="1"/>
  <c r="I4907" i="1"/>
  <c r="I4757" i="1"/>
  <c r="I4600" i="1"/>
  <c r="I4443" i="1"/>
  <c r="I4259" i="1"/>
  <c r="I4043" i="1"/>
  <c r="I3827" i="1"/>
  <c r="I3597" i="1"/>
  <c r="I3337" i="1"/>
  <c r="I3013" i="1"/>
  <c r="I2689" i="1"/>
  <c r="I2347" i="1"/>
  <c r="I1745" i="1"/>
  <c r="I5060" i="1"/>
  <c r="I4916" i="1"/>
  <c r="I4767" i="1"/>
  <c r="I4610" i="1"/>
  <c r="I4453" i="1"/>
  <c r="I4273" i="1"/>
  <c r="I4057" i="1"/>
  <c r="I3841" i="1"/>
  <c r="I3612" i="1"/>
  <c r="I3355" i="1"/>
  <c r="I3032" i="1"/>
  <c r="I2708" i="1"/>
  <c r="I2378" i="1"/>
  <c r="I1784" i="1"/>
  <c r="I5059" i="1"/>
  <c r="I4915" i="1"/>
  <c r="I4766" i="1"/>
  <c r="I4609" i="1"/>
  <c r="I4451" i="1"/>
  <c r="I4271" i="1"/>
  <c r="I4055" i="1"/>
  <c r="I3839" i="1"/>
  <c r="I3610" i="1"/>
  <c r="I3353" i="1"/>
  <c r="I3030" i="1"/>
  <c r="I2706" i="1"/>
  <c r="I2376" i="1"/>
  <c r="I1782" i="1"/>
  <c r="I5070" i="1"/>
  <c r="I4926" i="1"/>
  <c r="I4778" i="1"/>
  <c r="I4621" i="1"/>
  <c r="I4463" i="1"/>
  <c r="I4287" i="1"/>
  <c r="I4071" i="1"/>
  <c r="I3855" i="1"/>
  <c r="I3628" i="1"/>
  <c r="I3374" i="1"/>
  <c r="I3054" i="1"/>
  <c r="I2730" i="1"/>
  <c r="I2406" i="1"/>
  <c r="I1837" i="1"/>
  <c r="I4824" i="1"/>
  <c r="I4680" i="1"/>
  <c r="I4536" i="1"/>
  <c r="I4392" i="1"/>
  <c r="I4248" i="1"/>
  <c r="I4104" i="1"/>
  <c r="I3960" i="1"/>
  <c r="I3816" i="1"/>
  <c r="I3664" i="1"/>
  <c r="I3506" i="1"/>
  <c r="I3319" i="1"/>
  <c r="I3103" i="1"/>
  <c r="I2887" i="1"/>
  <c r="I2671" i="1"/>
  <c r="I2455" i="1"/>
  <c r="I2158" i="1"/>
  <c r="I1704" i="1"/>
  <c r="I648" i="1"/>
  <c r="I4245" i="1"/>
  <c r="I4101" i="1"/>
  <c r="I3957" i="1"/>
  <c r="I3813" i="1"/>
  <c r="I3660" i="1"/>
  <c r="I3503" i="1"/>
  <c r="I3316" i="1"/>
  <c r="I3100" i="1"/>
  <c r="I2884" i="1"/>
  <c r="I2668" i="1"/>
  <c r="I2452" i="1"/>
  <c r="I2150" i="1"/>
  <c r="I1692" i="1"/>
  <c r="I612" i="1"/>
  <c r="I4244" i="1"/>
  <c r="I4100" i="1"/>
  <c r="I3956" i="1"/>
  <c r="I3812" i="1"/>
  <c r="I3659" i="1"/>
  <c r="I3502" i="1"/>
  <c r="I3314" i="1"/>
  <c r="I3098" i="1"/>
  <c r="I2882" i="1"/>
  <c r="I2666" i="1"/>
  <c r="I2450" i="1"/>
  <c r="I2148" i="1"/>
  <c r="I1689" i="1"/>
  <c r="I610" i="1"/>
  <c r="I4243" i="1"/>
  <c r="I4099" i="1"/>
  <c r="I3955" i="1"/>
  <c r="I4981" i="1"/>
  <c r="I6797" i="1"/>
  <c r="I293" i="1"/>
  <c r="I257" i="1"/>
  <c r="I6829" i="1"/>
  <c r="I6050" i="1"/>
  <c r="I4811" i="1"/>
  <c r="I5716" i="1"/>
  <c r="I4702" i="1"/>
  <c r="I6835" i="1"/>
  <c r="I6593" i="1"/>
  <c r="I6109" i="1"/>
  <c r="I6832" i="1"/>
  <c r="I6889" i="1"/>
  <c r="I4266" i="1"/>
  <c r="I2001" i="1"/>
  <c r="I5992" i="1"/>
  <c r="I6451" i="1"/>
  <c r="I245" i="1"/>
  <c r="I173" i="1"/>
  <c r="I125" i="1"/>
  <c r="I77" i="1"/>
  <c r="I41" i="1"/>
  <c r="I6016" i="1"/>
  <c r="I6594" i="1"/>
  <c r="I7459" i="1"/>
  <c r="I3521" i="1"/>
  <c r="I209" i="1"/>
  <c r="I113" i="1"/>
  <c r="I4105" i="1"/>
  <c r="I1506" i="1"/>
  <c r="I5386" i="1"/>
  <c r="I6403" i="1"/>
  <c r="I7445" i="1"/>
  <c r="I197" i="1"/>
  <c r="I137" i="1"/>
  <c r="I101" i="1"/>
  <c r="I65" i="1"/>
  <c r="I53" i="1"/>
  <c r="I29" i="1"/>
  <c r="I17" i="1"/>
  <c r="I5" i="1"/>
  <c r="I7480" i="1"/>
  <c r="I6798" i="1"/>
  <c r="I6775" i="1"/>
  <c r="I4263" i="1"/>
  <c r="I5736" i="1"/>
  <c r="I3695" i="1"/>
  <c r="I6133" i="1"/>
  <c r="I281" i="1"/>
  <c r="I233" i="1"/>
  <c r="I185" i="1"/>
  <c r="I161" i="1"/>
  <c r="I89" i="1"/>
  <c r="I7072" i="1"/>
  <c r="I6232" i="1"/>
  <c r="I3990" i="1"/>
  <c r="I6146" i="1"/>
  <c r="I7099" i="1"/>
  <c r="I7121" i="1"/>
  <c r="I269" i="1"/>
  <c r="I221" i="1"/>
  <c r="I149" i="1"/>
  <c r="I6290" i="1"/>
  <c r="I6811" i="1"/>
  <c r="I7501" i="1"/>
  <c r="I7188" i="1"/>
  <c r="I7049" i="1"/>
  <c r="I6745" i="1"/>
  <c r="I5040" i="1"/>
  <c r="I3811" i="1"/>
  <c r="I3658" i="1"/>
  <c r="I3501" i="1"/>
  <c r="I3313" i="1"/>
  <c r="I3097" i="1"/>
  <c r="I2881" i="1"/>
  <c r="I2665" i="1"/>
  <c r="I2449" i="1"/>
  <c r="I2147" i="1"/>
  <c r="I1684" i="1"/>
  <c r="I598" i="1"/>
  <c r="I3639" i="1"/>
  <c r="I3495" i="1"/>
  <c r="I3351" i="1"/>
  <c r="I3207" i="1"/>
  <c r="I3063" i="1"/>
  <c r="I2919" i="1"/>
  <c r="I2775" i="1"/>
  <c r="I2631" i="1"/>
  <c r="I2487" i="1"/>
  <c r="I2317" i="1"/>
  <c r="I2090" i="1"/>
  <c r="I1778" i="1"/>
  <c r="I1302" i="1"/>
  <c r="I350" i="1"/>
  <c r="I3336" i="1"/>
  <c r="I3192" i="1"/>
  <c r="I3048" i="1"/>
  <c r="I2904" i="1"/>
  <c r="I2760" i="1"/>
  <c r="I2616" i="1"/>
  <c r="I2472" i="1"/>
  <c r="I2294" i="1"/>
  <c r="I2063" i="1"/>
  <c r="I1744" i="1"/>
  <c r="I1225" i="1"/>
  <c r="I3455" i="1"/>
  <c r="I3311" i="1"/>
  <c r="I3167" i="1"/>
  <c r="I3023" i="1"/>
  <c r="I2879" i="1"/>
  <c r="I2735" i="1"/>
  <c r="I2591" i="1"/>
  <c r="I2447" i="1"/>
  <c r="I2257" i="1"/>
  <c r="I2011" i="1"/>
  <c r="I1682" i="1"/>
  <c r="I1096" i="1"/>
  <c r="I3298" i="1"/>
  <c r="I3154" i="1"/>
  <c r="I3010" i="1"/>
  <c r="I2866" i="1"/>
  <c r="I2722" i="1"/>
  <c r="I2578" i="1"/>
  <c r="I2434" i="1"/>
  <c r="I2236" i="1"/>
  <c r="I1981" i="1"/>
  <c r="I1640" i="1"/>
  <c r="I1026" i="1"/>
  <c r="I2351" i="1"/>
  <c r="I2207" i="1"/>
  <c r="I2045" i="1"/>
  <c r="I1829" i="1"/>
  <c r="I1572" i="1"/>
  <c r="I1170" i="1"/>
  <c r="I518" i="1"/>
  <c r="I2278" i="1"/>
  <c r="I2129" i="1"/>
  <c r="I1936" i="1"/>
  <c r="I1720" i="1"/>
  <c r="I1399" i="1"/>
  <c r="I883" i="1"/>
  <c r="I2349" i="1"/>
  <c r="I2205" i="1"/>
  <c r="I2042" i="1"/>
  <c r="I1826" i="1"/>
  <c r="I1569" i="1"/>
  <c r="I1167" i="1"/>
  <c r="I514" i="1"/>
  <c r="I2288" i="1"/>
  <c r="I2140" i="1"/>
  <c r="I1950" i="1"/>
  <c r="I1734" i="1"/>
  <c r="I1423" i="1"/>
  <c r="I934" i="1"/>
  <c r="I2163" i="1"/>
  <c r="I2019" i="1"/>
  <c r="I1875" i="1"/>
  <c r="I1731" i="1"/>
  <c r="I1534" i="1"/>
  <c r="I1276" i="1"/>
  <c r="I919" i="1"/>
  <c r="I432" i="1"/>
  <c r="I1932" i="1"/>
  <c r="I1788" i="1"/>
  <c r="I1619" i="1"/>
  <c r="I1391" i="1"/>
  <c r="I1081" i="1"/>
  <c r="I625" i="1"/>
  <c r="I1991" i="1"/>
  <c r="I1847" i="1"/>
  <c r="I5764" i="1"/>
  <c r="I1833" i="1"/>
  <c r="I7359" i="1"/>
  <c r="I6036" i="1"/>
  <c r="I7216" i="1"/>
  <c r="I3256" i="1"/>
  <c r="I4734" i="1"/>
  <c r="I6161" i="1"/>
  <c r="I7237" i="1"/>
  <c r="I5016" i="1"/>
  <c r="I6120" i="1"/>
  <c r="I3508" i="1"/>
  <c r="I6458" i="1"/>
  <c r="I4094" i="1"/>
  <c r="I7043" i="1"/>
  <c r="I5413" i="1"/>
  <c r="I7318" i="1"/>
  <c r="I5837" i="1"/>
  <c r="I2901" i="1"/>
  <c r="I6597" i="1"/>
  <c r="I4506" i="1"/>
  <c r="I5372" i="1"/>
  <c r="I3333" i="1"/>
  <c r="I4378" i="1"/>
  <c r="I5079" i="1"/>
  <c r="I2426" i="1"/>
  <c r="I4433" i="1"/>
  <c r="I5183" i="1"/>
  <c r="I3576" i="1"/>
  <c r="I4439" i="1"/>
  <c r="I2680" i="1"/>
  <c r="I4036" i="1"/>
  <c r="I2332" i="1"/>
  <c r="I3352" i="1"/>
  <c r="I1781" i="1"/>
  <c r="I3650" i="1"/>
  <c r="I3801" i="1"/>
  <c r="I1631" i="1"/>
  <c r="I3079" i="1"/>
  <c r="I1630" i="1"/>
  <c r="I2862" i="1"/>
  <c r="I2907" i="1"/>
  <c r="I1747" i="1"/>
  <c r="I3443" i="1"/>
  <c r="I2435" i="1"/>
  <c r="I2566" i="1"/>
  <c r="I1957" i="1"/>
  <c r="I1544" i="1"/>
  <c r="I1130" i="1"/>
  <c r="I454" i="1"/>
  <c r="I2266" i="1"/>
  <c r="I2116" i="1"/>
  <c r="I1916" i="1"/>
  <c r="I1697" i="1"/>
  <c r="I1365" i="1"/>
  <c r="I813" i="1"/>
  <c r="I2337" i="1"/>
  <c r="I2193" i="1"/>
  <c r="I2023" i="1"/>
  <c r="I1807" i="1"/>
  <c r="I1541" i="1"/>
  <c r="I1126" i="1"/>
  <c r="I450" i="1"/>
  <c r="I2276" i="1"/>
  <c r="I2126" i="1"/>
  <c r="I1933" i="1"/>
  <c r="I1717" i="1"/>
  <c r="I1393" i="1"/>
  <c r="I866" i="1"/>
  <c r="I2151" i="1"/>
  <c r="I2007" i="1"/>
  <c r="I1863" i="1"/>
  <c r="I1719" i="1"/>
  <c r="I1516" i="1"/>
  <c r="I1251" i="1"/>
  <c r="I882" i="1"/>
  <c r="I395" i="1"/>
  <c r="I1920" i="1"/>
  <c r="I1776" i="1"/>
  <c r="I1602" i="1"/>
  <c r="I1373" i="1"/>
  <c r="I1055" i="1"/>
  <c r="I587" i="1"/>
  <c r="I1979" i="1"/>
  <c r="I1835" i="1"/>
  <c r="I5143" i="1"/>
  <c r="I3679" i="1"/>
  <c r="I7225" i="1"/>
  <c r="I5557" i="1"/>
  <c r="I7356" i="1"/>
  <c r="I4737" i="1"/>
  <c r="I7117" i="1"/>
  <c r="I6236" i="1"/>
  <c r="I7508" i="1"/>
  <c r="I6201" i="1"/>
  <c r="I7471" i="1"/>
  <c r="I6391" i="1"/>
  <c r="I5112" i="1"/>
  <c r="I6589" i="1"/>
  <c r="I4550" i="1"/>
  <c r="I6785" i="1"/>
  <c r="I5140" i="1"/>
  <c r="I4461" i="1"/>
  <c r="I7178" i="1"/>
  <c r="I6313" i="1"/>
  <c r="I4869" i="1"/>
  <c r="I4423" i="1"/>
  <c r="I6899" i="1"/>
  <c r="I6008" i="1"/>
  <c r="I4540" i="1"/>
  <c r="I2159" i="1"/>
  <c r="I7174" i="1"/>
  <c r="I6151" i="1"/>
  <c r="I5154" i="1"/>
  <c r="I4449" i="1"/>
  <c r="I6885" i="1"/>
  <c r="I6150" i="1"/>
  <c r="I4074" i="1"/>
  <c r="I5830" i="1"/>
  <c r="I5215" i="1"/>
  <c r="I2849" i="1"/>
  <c r="I5539" i="1"/>
  <c r="I3734" i="1"/>
  <c r="I5394" i="1"/>
  <c r="I4084" i="1"/>
  <c r="I5576" i="1"/>
  <c r="I4138" i="1"/>
  <c r="I2505" i="1"/>
  <c r="I5039" i="1"/>
  <c r="I4240" i="1"/>
  <c r="I3328" i="1"/>
  <c r="I4903" i="1"/>
  <c r="I3820" i="1"/>
  <c r="I4914" i="1"/>
  <c r="I3838" i="1"/>
  <c r="I4668" i="1"/>
  <c r="I3804" i="1"/>
  <c r="I2438" i="1"/>
  <c r="I3945" i="1"/>
  <c r="I2648" i="1"/>
  <c r="I4088" i="1"/>
  <c r="I2647" i="1"/>
  <c r="I2119" i="1"/>
  <c r="I470" i="1"/>
  <c r="I3294" i="1"/>
  <c r="I2430" i="1"/>
  <c r="I466" i="1"/>
  <c r="I2763" i="1"/>
  <c r="I3468" i="1"/>
  <c r="I2604" i="1"/>
  <c r="I1712" i="1"/>
  <c r="I2579" i="1"/>
  <c r="I1641" i="1"/>
  <c r="I2710" i="1"/>
  <c r="I1809" i="1"/>
  <c r="I304" i="1"/>
  <c r="I280" i="1"/>
  <c r="I232" i="1"/>
  <c r="I184" i="1"/>
  <c r="I4698" i="1"/>
  <c r="I4407" i="1"/>
  <c r="I7025" i="1"/>
  <c r="I4816" i="1"/>
  <c r="I6209" i="1"/>
  <c r="I6134" i="1"/>
  <c r="I7071" i="1"/>
  <c r="I7421" i="1"/>
  <c r="I6107" i="1"/>
  <c r="I5835" i="1"/>
  <c r="I5597" i="1"/>
  <c r="I7279" i="1"/>
  <c r="I6186" i="1"/>
  <c r="I5533" i="1"/>
  <c r="I5427" i="1"/>
  <c r="I7516" i="1"/>
  <c r="I5857" i="1"/>
  <c r="I7276" i="1"/>
  <c r="I6412" i="1"/>
  <c r="I4676" i="1"/>
  <c r="I7023" i="1"/>
  <c r="I6144" i="1"/>
  <c r="I5187" i="1"/>
  <c r="I6786" i="1"/>
  <c r="I6121" i="1"/>
  <c r="I6473" i="1"/>
  <c r="I6928" i="1"/>
  <c r="I6212" i="1"/>
  <c r="I6415" i="1"/>
  <c r="I6708" i="1"/>
  <c r="I3057" i="1"/>
  <c r="I7540" i="1"/>
  <c r="I5883" i="1"/>
  <c r="I7292" i="1"/>
  <c r="I5966" i="1"/>
  <c r="I7255" i="1"/>
  <c r="I5925" i="1"/>
  <c r="I7453" i="1"/>
  <c r="I6373" i="1"/>
  <c r="I3640" i="1"/>
  <c r="I6569" i="1"/>
  <c r="I4485" i="1"/>
  <c r="I4013" i="1"/>
  <c r="I1832" i="1"/>
  <c r="I6602" i="1"/>
  <c r="I5633" i="1"/>
  <c r="I3592" i="1"/>
  <c r="I7475" i="1"/>
  <c r="I6611" i="1"/>
  <c r="I5648" i="1"/>
  <c r="I2968" i="1"/>
  <c r="I7462" i="1"/>
  <c r="I6598" i="1"/>
  <c r="I5625" i="1"/>
  <c r="I5335" i="1"/>
  <c r="I7317" i="1"/>
  <c r="I6307" i="1"/>
  <c r="I5153" i="1"/>
  <c r="I2897" i="1"/>
  <c r="I5529" i="1"/>
  <c r="I4599" i="1"/>
  <c r="I2343" i="1"/>
  <c r="I5225" i="1"/>
  <c r="I3361" i="1"/>
  <c r="I5237" i="1"/>
  <c r="I3760" i="1"/>
  <c r="I1415" i="1"/>
  <c r="I5105" i="1"/>
  <c r="I3463" i="1"/>
  <c r="I1694" i="1"/>
  <c r="I4895" i="1"/>
  <c r="I4024" i="1"/>
  <c r="I2659" i="1"/>
  <c r="I5048" i="1"/>
  <c r="I3821" i="1"/>
  <c r="I2334" i="1"/>
  <c r="I4252" i="1"/>
  <c r="I2678" i="1"/>
  <c r="I1722" i="1"/>
  <c r="I4054" i="1"/>
  <c r="I2705" i="1"/>
  <c r="I4236" i="1"/>
  <c r="I3302" i="1"/>
  <c r="I4089" i="1"/>
  <c r="I3080" i="1"/>
  <c r="I4232" i="1"/>
  <c r="I2863" i="1"/>
  <c r="I4231" i="1"/>
  <c r="I3078" i="1"/>
  <c r="I1629" i="1"/>
  <c r="I3051" i="1"/>
  <c r="I2066" i="1"/>
  <c r="I2892" i="1"/>
  <c r="I2274" i="1"/>
  <c r="I3011" i="1"/>
  <c r="I1982" i="1"/>
  <c r="I2854" i="1"/>
  <c r="I2025" i="1"/>
  <c r="I328" i="1"/>
  <c r="I292" i="1"/>
  <c r="I244" i="1"/>
  <c r="I220" i="1"/>
  <c r="I196" i="1"/>
  <c r="I172" i="1"/>
  <c r="I148" i="1"/>
  <c r="I124" i="1"/>
  <c r="I112" i="1"/>
  <c r="I88" i="1"/>
  <c r="I64" i="1"/>
  <c r="I52" i="1"/>
  <c r="I16" i="1"/>
  <c r="I4921" i="1"/>
  <c r="I6368" i="1"/>
  <c r="I6114" i="1"/>
  <c r="I6919" i="1"/>
  <c r="I6651" i="1"/>
  <c r="I4397" i="1"/>
  <c r="I6078" i="1"/>
  <c r="I7097" i="1"/>
  <c r="I3513" i="1"/>
  <c r="I6471" i="1"/>
  <c r="I4750" i="1"/>
  <c r="I6363" i="1"/>
  <c r="I7332" i="1"/>
  <c r="I4641" i="1"/>
  <c r="I7335" i="1"/>
  <c r="I7192" i="1"/>
  <c r="I5239" i="1"/>
  <c r="I3128" i="1"/>
  <c r="I6628" i="1"/>
  <c r="I5266" i="1"/>
  <c r="I7239" i="1"/>
  <c r="I6375" i="1"/>
  <c r="I7218" i="1"/>
  <c r="I5658" i="1"/>
  <c r="I6246" i="1"/>
  <c r="I5614" i="1"/>
  <c r="I5287" i="1"/>
  <c r="I6644" i="1"/>
  <c r="I6823" i="1"/>
  <c r="I3736" i="1"/>
  <c r="I5600" i="1"/>
  <c r="I6353" i="1"/>
  <c r="I5125" i="1"/>
  <c r="I6746" i="1"/>
  <c r="I5397" i="1"/>
  <c r="I7331" i="1"/>
  <c r="I5851" i="1"/>
  <c r="I5414" i="1"/>
  <c r="I6454" i="1"/>
  <c r="I4078" i="1"/>
  <c r="I7029" i="1"/>
  <c r="I5389" i="1"/>
  <c r="I5974" i="1"/>
  <c r="I3714" i="1"/>
  <c r="I1118" i="1"/>
  <c r="I4061" i="1"/>
  <c r="I4863" i="1"/>
  <c r="I5419" i="1"/>
  <c r="I2993" i="1"/>
  <c r="I4744" i="1"/>
  <c r="I2983" i="1"/>
  <c r="I1666" i="1"/>
  <c r="I4037" i="1"/>
  <c r="I4595" i="1"/>
  <c r="I5058" i="1"/>
  <c r="I3029" i="1"/>
  <c r="I3948" i="1"/>
  <c r="I4233" i="1"/>
  <c r="I2432" i="1"/>
  <c r="I3295" i="1"/>
  <c r="I3645" i="1"/>
  <c r="I2118" i="1"/>
  <c r="I2619" i="1"/>
  <c r="I2748" i="1"/>
  <c r="I2723" i="1"/>
  <c r="I1034" i="1"/>
  <c r="I1604" i="1"/>
  <c r="I7134" i="1"/>
  <c r="I7530" i="1"/>
  <c r="I6725" i="1"/>
  <c r="I7177" i="1"/>
  <c r="I6423" i="1"/>
  <c r="I7434" i="1"/>
  <c r="I5922" i="1"/>
  <c r="I3065" i="1"/>
  <c r="I6384" i="1"/>
  <c r="I4759" i="1"/>
  <c r="I4562" i="1"/>
  <c r="I5700" i="1"/>
  <c r="I6607" i="1"/>
  <c r="I7021" i="1"/>
  <c r="I7433" i="1"/>
  <c r="I5884" i="1"/>
  <c r="I7466" i="1"/>
  <c r="I5999" i="1"/>
  <c r="I5374" i="1"/>
  <c r="I6467" i="1"/>
  <c r="I4121" i="1"/>
  <c r="I6886" i="1"/>
  <c r="I4858" i="1"/>
  <c r="I7173" i="1"/>
  <c r="I5836" i="1"/>
  <c r="I6262" i="1"/>
  <c r="I4363" i="1"/>
  <c r="I5064" i="1"/>
  <c r="I2390" i="1"/>
  <c r="I4395" i="1"/>
  <c r="I4898" i="1"/>
  <c r="I5327" i="1"/>
  <c r="I3808" i="1"/>
  <c r="I4754" i="1"/>
  <c r="I3004" i="1"/>
  <c r="I4438" i="1"/>
  <c r="I4607" i="1"/>
  <c r="I4812" i="1"/>
  <c r="I3493" i="1"/>
  <c r="I1656" i="1"/>
  <c r="I2864" i="1"/>
  <c r="I3489" i="1"/>
  <c r="I3488" i="1"/>
  <c r="I3195" i="1"/>
  <c r="I3180" i="1"/>
  <c r="I2036" i="1"/>
  <c r="I3286" i="1"/>
  <c r="I2339" i="1"/>
  <c r="I316" i="1"/>
  <c r="I256" i="1"/>
  <c r="I208" i="1"/>
  <c r="I160" i="1"/>
  <c r="I136" i="1"/>
  <c r="I100" i="1"/>
  <c r="I76" i="1"/>
  <c r="I40" i="1"/>
  <c r="I28" i="1"/>
  <c r="I4" i="1"/>
  <c r="I6088" i="1"/>
  <c r="I7539" i="1"/>
  <c r="I5840" i="1"/>
  <c r="I6747" i="1"/>
  <c r="I6449" i="1"/>
  <c r="I7467" i="1"/>
  <c r="I5383" i="1"/>
  <c r="I6684" i="1"/>
  <c r="I6656" i="1"/>
  <c r="I6544" i="1"/>
  <c r="I7492" i="1"/>
  <c r="I5676" i="1"/>
  <c r="I6591" i="1"/>
  <c r="I4554" i="1"/>
  <c r="I6354" i="1"/>
  <c r="I7002" i="1"/>
  <c r="I5379" i="1"/>
  <c r="I4853" i="1"/>
  <c r="I6740" i="1"/>
  <c r="I6892" i="1"/>
  <c r="I6860" i="1"/>
  <c r="I3903" i="1"/>
  <c r="I5226" i="1"/>
  <c r="I5906" i="1"/>
  <c r="I7217" i="1"/>
  <c r="I3544" i="1"/>
  <c r="I7322" i="1"/>
  <c r="I5841" i="1"/>
  <c r="I2925" i="1"/>
  <c r="I6755" i="1"/>
  <c r="I4888" i="1"/>
  <c r="I2853" i="1"/>
  <c r="I6308" i="1"/>
  <c r="I3575" i="1"/>
  <c r="I6741" i="1"/>
  <c r="I4857" i="1"/>
  <c r="I2033" i="1"/>
  <c r="I5050" i="1"/>
  <c r="I5382" i="1"/>
  <c r="I5706" i="1"/>
  <c r="I3391" i="1"/>
  <c r="I4669" i="1"/>
  <c r="I5615" i="1"/>
  <c r="I4430" i="1"/>
  <c r="I2305" i="1"/>
  <c r="I4253" i="1"/>
  <c r="I5047" i="1"/>
  <c r="I3002" i="1"/>
  <c r="I4450" i="1"/>
  <c r="I4524" i="1"/>
  <c r="I2870" i="1"/>
  <c r="I3647" i="1"/>
  <c r="I3944" i="1"/>
  <c r="I4087" i="1"/>
  <c r="I3627" i="1"/>
  <c r="I2297" i="1"/>
  <c r="I1234" i="1"/>
  <c r="I3299" i="1"/>
  <c r="I3142" i="1"/>
  <c r="I2195" i="1"/>
  <c r="I268" i="1"/>
  <c r="I6943" i="1"/>
  <c r="I4515" i="1"/>
  <c r="I7285" i="1"/>
  <c r="I6541" i="1"/>
  <c r="I3373" i="1"/>
  <c r="I5714" i="1"/>
  <c r="I7141" i="1"/>
  <c r="I4528" i="1"/>
  <c r="I6360" i="1"/>
  <c r="I4458" i="1"/>
  <c r="I6210" i="1"/>
  <c r="I6844" i="1"/>
  <c r="I3822" i="1"/>
  <c r="I3644" i="1"/>
  <c r="I5824" i="1"/>
  <c r="I4825" i="1"/>
  <c r="I7032" i="1"/>
  <c r="I7411" i="1"/>
  <c r="I4178" i="1"/>
  <c r="I6428" i="1"/>
  <c r="I2641" i="1"/>
  <c r="I4615" i="1"/>
  <c r="I6141" i="1"/>
  <c r="I2191" i="1"/>
  <c r="I4815" i="1"/>
  <c r="I6890" i="1"/>
  <c r="I5162" i="1"/>
  <c r="I2781" i="1"/>
  <c r="I6165" i="1"/>
  <c r="I3625" i="1"/>
  <c r="I6742" i="1"/>
  <c r="I5390" i="1"/>
  <c r="I7461" i="1"/>
  <c r="I5993" i="1"/>
  <c r="I6118" i="1"/>
  <c r="I4042" i="1"/>
  <c r="I4848" i="1"/>
  <c r="I5551" i="1"/>
  <c r="I5729" i="1"/>
  <c r="I4904" i="1"/>
  <c r="I1724" i="1"/>
  <c r="I3326" i="1"/>
  <c r="I4270" i="1"/>
  <c r="I4380" i="1"/>
  <c r="I2654" i="1"/>
  <c r="I3490" i="1"/>
  <c r="I3800" i="1"/>
  <c r="I3943" i="1"/>
  <c r="I3483" i="1"/>
  <c r="I3324" i="1"/>
  <c r="I3155" i="1"/>
  <c r="I2237" i="1"/>
  <c r="I2220" i="1"/>
  <c r="I6351" i="1"/>
  <c r="I6884" i="1"/>
  <c r="I4265" i="1"/>
  <c r="I3181" i="1"/>
  <c r="I2283" i="1"/>
  <c r="I4875" i="1"/>
  <c r="I4961" i="1"/>
  <c r="I5169" i="1"/>
  <c r="I2825" i="1"/>
  <c r="I7008" i="1"/>
  <c r="I2824" i="1"/>
  <c r="I7033" i="1"/>
  <c r="I4501" i="1"/>
  <c r="I6184" i="1"/>
  <c r="I7455" i="1"/>
  <c r="I5601" i="1"/>
  <c r="I2199" i="1"/>
  <c r="I5572" i="1"/>
  <c r="I6547" i="1"/>
  <c r="I6632" i="1"/>
  <c r="I7086" i="1"/>
  <c r="I5596" i="1"/>
  <c r="I6439" i="1"/>
  <c r="I6568" i="1"/>
  <c r="I1535" i="1"/>
  <c r="I7076" i="1"/>
  <c r="I5306" i="1"/>
  <c r="I7039" i="1"/>
  <c r="I5638" i="1"/>
  <c r="I2391" i="1"/>
  <c r="I6805" i="1"/>
  <c r="I5182" i="1"/>
  <c r="I7001" i="1"/>
  <c r="I5562" i="1"/>
  <c r="I1941" i="1"/>
  <c r="I2804" i="1"/>
  <c r="I7034" i="1"/>
  <c r="I6156" i="1"/>
  <c r="I4519" i="1"/>
  <c r="I2078" i="1"/>
  <c r="I7187" i="1"/>
  <c r="I6323" i="1"/>
  <c r="I5177" i="1"/>
  <c r="I4567" i="1"/>
  <c r="I7030" i="1"/>
  <c r="I5994" i="1"/>
  <c r="I4507" i="1"/>
  <c r="I2037" i="1"/>
  <c r="I2909" i="1"/>
  <c r="I6453" i="1"/>
  <c r="I5624" i="1"/>
  <c r="I3574" i="1"/>
  <c r="I5686" i="1"/>
  <c r="I4834" i="1"/>
  <c r="I5695" i="1"/>
  <c r="I4614" i="1"/>
  <c r="I2876" i="1"/>
  <c r="I1261" i="1"/>
  <c r="I4630" i="1"/>
  <c r="I2911" i="1"/>
  <c r="I5262" i="1"/>
  <c r="I3814" i="1"/>
  <c r="I5471" i="1"/>
  <c r="I4587" i="1"/>
  <c r="I3307" i="1"/>
  <c r="I4597" i="1"/>
  <c r="I3590" i="1"/>
  <c r="I4753" i="1"/>
  <c r="I3589" i="1"/>
  <c r="I4765" i="1"/>
  <c r="I3609" i="1"/>
  <c r="I2371" i="1"/>
  <c r="I4092" i="1"/>
  <c r="I3086" i="1"/>
  <c r="I2131" i="1"/>
  <c r="I526" i="1"/>
  <c r="I3296" i="1"/>
  <c r="I2120" i="1"/>
  <c r="I479" i="1"/>
  <c r="I3646" i="1"/>
  <c r="I2431" i="1"/>
  <c r="I3799" i="1"/>
  <c r="I2646" i="1"/>
  <c r="I3339" i="1"/>
  <c r="I2475" i="1"/>
  <c r="I3036" i="1"/>
  <c r="I2460" i="1"/>
  <c r="I1153" i="1"/>
  <c r="I2867" i="1"/>
  <c r="I2998" i="1"/>
  <c r="I2422" i="1"/>
  <c r="I950" i="1"/>
  <c r="I340" i="1"/>
  <c r="I5270" i="1"/>
  <c r="I6961" i="1"/>
  <c r="I4468" i="1"/>
  <c r="I6908" i="1"/>
  <c r="I5650" i="1"/>
  <c r="I5206" i="1"/>
  <c r="I6867" i="1"/>
  <c r="I5679" i="1"/>
  <c r="I6773" i="1"/>
  <c r="I6848" i="1"/>
  <c r="I6128" i="1"/>
  <c r="I6548" i="1"/>
  <c r="I7009" i="1"/>
  <c r="I6009" i="1"/>
  <c r="I6331" i="1"/>
  <c r="I6868" i="1"/>
  <c r="I4023" i="1"/>
  <c r="I562" i="1"/>
  <c r="I7060" i="1"/>
  <c r="I5948" i="1"/>
  <c r="I2517" i="1"/>
  <c r="I6807" i="1"/>
  <c r="I5908" i="1"/>
  <c r="I4960" i="1"/>
  <c r="I6570" i="1"/>
  <c r="I1686" i="1"/>
  <c r="I6768" i="1"/>
  <c r="I4431" i="1"/>
  <c r="I6734" i="1"/>
  <c r="I5612" i="1"/>
  <c r="I7463" i="1"/>
  <c r="I5995" i="1"/>
  <c r="I5353" i="1"/>
  <c r="I6586" i="1"/>
  <c r="I4038" i="1"/>
  <c r="I6729" i="1"/>
  <c r="I4829" i="1"/>
  <c r="I5818" i="1"/>
  <c r="I4012" i="1"/>
  <c r="I4828" i="1"/>
  <c r="I2322" i="1"/>
  <c r="I4612" i="1"/>
  <c r="I5249" i="1"/>
  <c r="I5603" i="1"/>
  <c r="I3558" i="1"/>
  <c r="I4021" i="1"/>
  <c r="I2980" i="1"/>
  <c r="I4425" i="1"/>
  <c r="I4235" i="1"/>
  <c r="I4019" i="1"/>
  <c r="I3803" i="1"/>
  <c r="I3571" i="1"/>
  <c r="I3301" i="1"/>
  <c r="I2977" i="1"/>
  <c r="I2653" i="1"/>
  <c r="I2295" i="1"/>
  <c r="I1644" i="1"/>
  <c r="I5046" i="1"/>
  <c r="I4902" i="1"/>
  <c r="I4751" i="1"/>
  <c r="I4594" i="1"/>
  <c r="I4437" i="1"/>
  <c r="I4251" i="1"/>
  <c r="I4035" i="1"/>
  <c r="I3819" i="1"/>
  <c r="I3588" i="1"/>
  <c r="I3325" i="1"/>
  <c r="I3001" i="1"/>
  <c r="I2677" i="1"/>
  <c r="I2331" i="1"/>
  <c r="I1713" i="1"/>
  <c r="I4800" i="1"/>
  <c r="I4656" i="1"/>
  <c r="I4512" i="1"/>
  <c r="I4368" i="1"/>
  <c r="I4224" i="1"/>
  <c r="I4080" i="1"/>
  <c r="I3936" i="1"/>
  <c r="I3792" i="1"/>
  <c r="I3637" i="1"/>
  <c r="I3480" i="1"/>
  <c r="I3283" i="1"/>
  <c r="I3067" i="1"/>
  <c r="I2851" i="1"/>
  <c r="I2635" i="1"/>
  <c r="I2419" i="1"/>
  <c r="I2095" i="1"/>
  <c r="I1588" i="1"/>
  <c r="I370" i="1"/>
  <c r="I4221" i="1"/>
  <c r="I4077" i="1"/>
  <c r="I3933" i="1"/>
  <c r="I3789" i="1"/>
  <c r="I3634" i="1"/>
  <c r="I3477" i="1"/>
  <c r="I3280" i="1"/>
  <c r="I3064" i="1"/>
  <c r="I2848" i="1"/>
  <c r="I2632" i="1"/>
  <c r="I2416" i="1"/>
  <c r="I2092" i="1"/>
  <c r="I1578" i="1"/>
  <c r="I357" i="1"/>
  <c r="I4220" i="1"/>
  <c r="I4076" i="1"/>
  <c r="I3932" i="1"/>
  <c r="I3788" i="1"/>
  <c r="I3633" i="1"/>
  <c r="I3476" i="1"/>
  <c r="I3278" i="1"/>
  <c r="I3062" i="1"/>
  <c r="I2846" i="1"/>
  <c r="I2630" i="1"/>
  <c r="I4489" i="1"/>
  <c r="I1949" i="1"/>
  <c r="I6336" i="1"/>
  <c r="I3452" i="1"/>
  <c r="I3457" i="1"/>
  <c r="I7166" i="1"/>
  <c r="I6300" i="1"/>
  <c r="I5377" i="1"/>
  <c r="I2858" i="1"/>
  <c r="I7319" i="1"/>
  <c r="I6309" i="1"/>
  <c r="I5391" i="1"/>
  <c r="I4484" i="1"/>
  <c r="I7018" i="1"/>
  <c r="I6138" i="1"/>
  <c r="I4480" i="1"/>
  <c r="I1913" i="1"/>
  <c r="I7017" i="1"/>
  <c r="I5606" i="1"/>
  <c r="I4034" i="1"/>
  <c r="I5962" i="1"/>
  <c r="I4814" i="1"/>
  <c r="I3290" i="1"/>
  <c r="I838" i="1"/>
  <c r="I5212" i="1"/>
  <c r="I3320" i="1"/>
  <c r="I5538" i="1"/>
  <c r="I4059" i="1"/>
  <c r="I5406" i="1"/>
  <c r="I4650" i="1"/>
  <c r="I2465" i="1"/>
  <c r="I4883" i="1"/>
  <c r="I3791" i="1"/>
  <c r="I2268" i="1"/>
  <c r="I4237" i="1"/>
  <c r="I4582" i="1"/>
  <c r="I279" i="1"/>
  <c r="I231" i="1"/>
  <c r="I207" i="1"/>
  <c r="I159" i="1"/>
  <c r="I135" i="1"/>
  <c r="I111" i="1"/>
  <c r="I75" i="1"/>
  <c r="I63" i="1"/>
  <c r="I39" i="1"/>
  <c r="I27" i="1"/>
  <c r="I3" i="1"/>
  <c r="I7081" i="1"/>
  <c r="I5130" i="1"/>
  <c r="I4580" i="1"/>
  <c r="I7373" i="1"/>
  <c r="I6344" i="1"/>
  <c r="I7047" i="1"/>
  <c r="I3177" i="1"/>
  <c r="I4873" i="1"/>
  <c r="I6387" i="1"/>
  <c r="I2673" i="1"/>
  <c r="I4346" i="1"/>
  <c r="I5976" i="1"/>
  <c r="I7251" i="1"/>
  <c r="I7160" i="1"/>
  <c r="I5732" i="1"/>
  <c r="I7040" i="1"/>
  <c r="I5227" i="1"/>
  <c r="I6787" i="1"/>
  <c r="I5148" i="1"/>
  <c r="I7201" i="1"/>
  <c r="I5536" i="1"/>
  <c r="I4679" i="1"/>
  <c r="I6080" i="1"/>
  <c r="I4758" i="1"/>
  <c r="I7442" i="1"/>
  <c r="I6434" i="1"/>
  <c r="I5358" i="1"/>
  <c r="I3504" i="1"/>
  <c r="I7163" i="1"/>
  <c r="I6139" i="1"/>
  <c r="I5373" i="1"/>
  <c r="I4393" i="1"/>
  <c r="I6718" i="1"/>
  <c r="I5968" i="1"/>
  <c r="I3995" i="1"/>
  <c r="I1759" i="1"/>
  <c r="I7149" i="1"/>
  <c r="I6281" i="1"/>
  <c r="I5114" i="1"/>
  <c r="I6094" i="1"/>
  <c r="I5189" i="1"/>
  <c r="I3654" i="1"/>
  <c r="I5513" i="1"/>
  <c r="I3678" i="1"/>
  <c r="I5525" i="1"/>
  <c r="I4355" i="1"/>
  <c r="I2320" i="1"/>
  <c r="I5078" i="1"/>
  <c r="I2910" i="1"/>
  <c r="I1414" i="1"/>
  <c r="I4871" i="1"/>
  <c r="I3772" i="1"/>
  <c r="I4880" i="1"/>
  <c r="I3551" i="1"/>
  <c r="I2250" i="1"/>
  <c r="I1554" i="1"/>
  <c r="I3784" i="1"/>
  <c r="I5034" i="1"/>
  <c r="I4018" i="1"/>
  <c r="I4644" i="1"/>
  <c r="I3780" i="1"/>
  <c r="I2618" i="1"/>
  <c r="I4065" i="1"/>
  <c r="I2828" i="1"/>
  <c r="I4208" i="1"/>
  <c r="I3043" i="1"/>
  <c r="I2052" i="1"/>
  <c r="I4351" i="1"/>
  <c r="I3919" i="1"/>
  <c r="I3042" i="1"/>
  <c r="I2826" i="1"/>
  <c r="I2610" i="1"/>
  <c r="I2392" i="1"/>
  <c r="I2051" i="1"/>
  <c r="I1502" i="1"/>
  <c r="I3747" i="1"/>
  <c r="I3603" i="1"/>
  <c r="I3459" i="1"/>
  <c r="I3315" i="1"/>
  <c r="I3171" i="1"/>
  <c r="I3027" i="1"/>
  <c r="I2883" i="1"/>
  <c r="I2739" i="1"/>
  <c r="I2595" i="1"/>
  <c r="I2451" i="1"/>
  <c r="I2261" i="1"/>
  <c r="I2018" i="1"/>
  <c r="I1690" i="1"/>
  <c r="I1114" i="1"/>
  <c r="I3444" i="1"/>
  <c r="I3300" i="1"/>
  <c r="I3156" i="1"/>
  <c r="I3012" i="1"/>
  <c r="I2868" i="1"/>
  <c r="I2724" i="1"/>
  <c r="I2580" i="1"/>
  <c r="I2436" i="1"/>
  <c r="I2238" i="1"/>
  <c r="I1984" i="1"/>
  <c r="I4852" i="1"/>
  <c r="I6101" i="1"/>
  <c r="I5103" i="1"/>
  <c r="I7454" i="1"/>
  <c r="I6878" i="1"/>
  <c r="I5828" i="1"/>
  <c r="I4486" i="1"/>
  <c r="I1945" i="1"/>
  <c r="I7175" i="1"/>
  <c r="I6455" i="1"/>
  <c r="I5626" i="1"/>
  <c r="I2908" i="1"/>
  <c r="I7162" i="1"/>
  <c r="I6295" i="1"/>
  <c r="I4833" i="1"/>
  <c r="I4366" i="1"/>
  <c r="I6585" i="1"/>
  <c r="I5370" i="1"/>
  <c r="I5171" i="1"/>
  <c r="I4223" i="1"/>
  <c r="I2634" i="1"/>
  <c r="I4426" i="1"/>
  <c r="I4739" i="1"/>
  <c r="I303" i="1"/>
  <c r="I267" i="1"/>
  <c r="I183" i="1"/>
  <c r="I7191" i="1"/>
  <c r="I6148" i="1"/>
  <c r="I4762" i="1"/>
  <c r="I5853" i="1"/>
  <c r="I5910" i="1"/>
  <c r="I4874" i="1"/>
  <c r="I4763" i="1"/>
  <c r="I6744" i="1"/>
  <c r="I5713" i="1"/>
  <c r="I4642" i="1"/>
  <c r="I6275" i="1"/>
  <c r="I6329" i="1"/>
  <c r="I2645" i="1"/>
  <c r="I7484" i="1"/>
  <c r="I5166" i="1"/>
  <c r="I7472" i="1"/>
  <c r="I5927" i="1"/>
  <c r="I7435" i="1"/>
  <c r="I6122" i="1"/>
  <c r="I1997" i="1"/>
  <c r="I6769" i="1"/>
  <c r="I4432" i="1"/>
  <c r="I7181" i="1"/>
  <c r="I5501" i="1"/>
  <c r="I3937" i="1"/>
  <c r="I7298" i="1"/>
  <c r="I6287" i="1"/>
  <c r="I5122" i="1"/>
  <c r="I5257" i="1"/>
  <c r="I7019" i="1"/>
  <c r="I5982" i="1"/>
  <c r="I5138" i="1"/>
  <c r="I1924" i="1"/>
  <c r="I7294" i="1"/>
  <c r="I6282" i="1"/>
  <c r="I4801" i="1"/>
  <c r="I2778" i="1"/>
  <c r="I7293" i="1"/>
  <c r="I6573" i="1"/>
  <c r="I5349" i="1"/>
  <c r="I6238" i="1"/>
  <c r="I5503" i="1"/>
  <c r="I4311" i="1"/>
  <c r="I5670" i="1"/>
  <c r="I4333" i="1"/>
  <c r="I5682" i="1"/>
  <c r="I4591" i="1"/>
  <c r="I5550" i="1"/>
  <c r="I4629" i="1"/>
  <c r="I2425" i="1"/>
  <c r="I5159" i="1"/>
  <c r="I3988" i="1"/>
  <c r="I2224" i="1"/>
  <c r="I4570" i="1"/>
  <c r="I2948" i="1"/>
  <c r="I4879" i="1"/>
  <c r="I3550" i="1"/>
  <c r="I2249" i="1"/>
  <c r="I4234" i="1"/>
  <c r="I2649" i="1"/>
  <c r="I4356" i="1"/>
  <c r="I3266" i="1"/>
  <c r="I4353" i="1"/>
  <c r="I3462" i="1"/>
  <c r="I2053" i="1"/>
  <c r="I3920" i="1"/>
  <c r="I2611" i="1"/>
  <c r="I3460" i="1"/>
  <c r="I326" i="1"/>
  <c r="I290" i="1"/>
  <c r="I242" i="1"/>
  <c r="I206" i="1"/>
  <c r="I170" i="1"/>
  <c r="I134" i="1"/>
  <c r="I74" i="1"/>
  <c r="I5417" i="1"/>
  <c r="I7014" i="1"/>
  <c r="I5444" i="1"/>
  <c r="I4985" i="1"/>
  <c r="I5973" i="1"/>
  <c r="I7371" i="1"/>
  <c r="I7015" i="1"/>
  <c r="I7368" i="1"/>
  <c r="I7044" i="1"/>
  <c r="I6720" i="1"/>
  <c r="I6396" i="1"/>
  <c r="I6049" i="1"/>
  <c r="I5619" i="1"/>
  <c r="I4761" i="1"/>
  <c r="I3129" i="1"/>
  <c r="I6688" i="1"/>
  <c r="I5493" i="1"/>
  <c r="I7303" i="1"/>
  <c r="I6305" i="1"/>
  <c r="I4643" i="1"/>
  <c r="I6978" i="1"/>
  <c r="I6011" i="1"/>
  <c r="I5482" i="1"/>
  <c r="I4527" i="1"/>
  <c r="I2453" i="1"/>
  <c r="I6388" i="1"/>
  <c r="I4933" i="1"/>
  <c r="I7143" i="1"/>
  <c r="I6187" i="1"/>
  <c r="I3938" i="1"/>
  <c r="I6846" i="1"/>
  <c r="I6037" i="1"/>
  <c r="I7277" i="1"/>
  <c r="I6953" i="1"/>
  <c r="I6629" i="1"/>
  <c r="I6303" i="1"/>
  <c r="I5949" i="1"/>
  <c r="I5422" i="1"/>
  <c r="I4410" i="1"/>
  <c r="I2445" i="1"/>
  <c r="I6496" i="1"/>
  <c r="I5126" i="1"/>
  <c r="I7171" i="1"/>
  <c r="I6131" i="1"/>
  <c r="I3605" i="1"/>
  <c r="I6870" i="1"/>
  <c r="I5885" i="1"/>
  <c r="I7200" i="1"/>
  <c r="I5865" i="1"/>
  <c r="I4784" i="1"/>
  <c r="I2744" i="1"/>
  <c r="I7022" i="1"/>
  <c r="I6143" i="1"/>
  <c r="I5141" i="1"/>
  <c r="I4322" i="1"/>
  <c r="I7031" i="1"/>
  <c r="I5838" i="1"/>
  <c r="I4509" i="1"/>
  <c r="I2048" i="1"/>
  <c r="I2609" i="1"/>
  <c r="I6442" i="1"/>
  <c r="I5371" i="1"/>
  <c r="I2841" i="1"/>
  <c r="I7161" i="1"/>
  <c r="I6294" i="1"/>
  <c r="I4475" i="1"/>
  <c r="I1889" i="1"/>
  <c r="I5673" i="1"/>
  <c r="I4336" i="1"/>
  <c r="I5683" i="1"/>
  <c r="I5044" i="1"/>
  <c r="I2836" i="1"/>
  <c r="I5381" i="1"/>
  <c r="I4376" i="1"/>
  <c r="I2383" i="1"/>
  <c r="I5092" i="1"/>
  <c r="I2949" i="1"/>
  <c r="I5315" i="1"/>
  <c r="I4417" i="1"/>
  <c r="I5036" i="1"/>
  <c r="I3805" i="1"/>
  <c r="I2656" i="1"/>
  <c r="I5400" i="1"/>
  <c r="I5285" i="1"/>
  <c r="I7156" i="1"/>
  <c r="I6856" i="1"/>
  <c r="I6349" i="1"/>
  <c r="I3693" i="1"/>
  <c r="I6723" i="1"/>
  <c r="I7392" i="1"/>
  <c r="I3308" i="1"/>
  <c r="I4932" i="1"/>
  <c r="I5191" i="1"/>
  <c r="I6095" i="1"/>
  <c r="I5481" i="1"/>
  <c r="I4070" i="1"/>
  <c r="I6512" i="1"/>
  <c r="I3016" i="1"/>
  <c r="I6392" i="1"/>
  <c r="I4616" i="1"/>
  <c r="I6571" i="1"/>
  <c r="I4497" i="1"/>
  <c r="I6985" i="1"/>
  <c r="I5104" i="1"/>
  <c r="I7397" i="1"/>
  <c r="I5845" i="1"/>
  <c r="I4405" i="1"/>
  <c r="I2692" i="1"/>
  <c r="I6578" i="1"/>
  <c r="I5972" i="1"/>
  <c r="I4011" i="1"/>
  <c r="I7307" i="1"/>
  <c r="I6443" i="1"/>
  <c r="I5609" i="1"/>
  <c r="I2852" i="1"/>
  <c r="I7438" i="1"/>
  <c r="I6430" i="1"/>
  <c r="I5115" i="1"/>
  <c r="I5217" i="1"/>
  <c r="I6861" i="1"/>
  <c r="I5967" i="1"/>
  <c r="I4446" i="1"/>
  <c r="I1758" i="1"/>
  <c r="I5806" i="1"/>
  <c r="I4795" i="1"/>
  <c r="I2223" i="1"/>
  <c r="I5199" i="1"/>
  <c r="I3284" i="1"/>
  <c r="I5368" i="1"/>
  <c r="I3702" i="1"/>
  <c r="I5393" i="1"/>
  <c r="I4394" i="1"/>
  <c r="I5447" i="1"/>
  <c r="I4403" i="1"/>
  <c r="I3254" i="1"/>
  <c r="I1493" i="1"/>
  <c r="I4413" i="1"/>
  <c r="I2624" i="1"/>
  <c r="I4726" i="1"/>
  <c r="I3271" i="1"/>
  <c r="I4581" i="1"/>
  <c r="I3570" i="1"/>
  <c r="I2287" i="1"/>
  <c r="I4212" i="1"/>
  <c r="I2834" i="1"/>
  <c r="I2065" i="1"/>
  <c r="I3621" i="1"/>
  <c r="I2394" i="1"/>
  <c r="I1504" i="1"/>
  <c r="I3461" i="1"/>
  <c r="I2393" i="1"/>
  <c r="I3258" i="1"/>
  <c r="I302" i="1"/>
  <c r="I266" i="1"/>
  <c r="I230" i="1"/>
  <c r="I182" i="1"/>
  <c r="I158" i="1"/>
  <c r="I122" i="1"/>
  <c r="I110" i="1"/>
  <c r="I86" i="1"/>
  <c r="I50" i="1"/>
  <c r="I26" i="1"/>
  <c r="I7206" i="1"/>
  <c r="I6619" i="1"/>
  <c r="I7261" i="1"/>
  <c r="I6990" i="1"/>
  <c r="I3941" i="1"/>
  <c r="I5740" i="1"/>
  <c r="I7133" i="1"/>
  <c r="I2941" i="1"/>
  <c r="I313" i="1"/>
  <c r="I265" i="1"/>
  <c r="I217" i="1"/>
  <c r="I145" i="1"/>
  <c r="I6558" i="1"/>
  <c r="I5689" i="1"/>
  <c r="I6291" i="1"/>
  <c r="I7349" i="1"/>
  <c r="I7104" i="1"/>
  <c r="I7321" i="1"/>
  <c r="I2805" i="1"/>
  <c r="I5911" i="1"/>
  <c r="I6996" i="1"/>
  <c r="I6991" i="1"/>
  <c r="I4585" i="1"/>
  <c r="I7337" i="1"/>
  <c r="I5558" i="1"/>
  <c r="I7227" i="1"/>
  <c r="I6901" i="1"/>
  <c r="I4645" i="1"/>
  <c r="I3305" i="1"/>
  <c r="I6924" i="1"/>
  <c r="I4334" i="1"/>
  <c r="I6416" i="1"/>
  <c r="I3068" i="1"/>
  <c r="I6460" i="1"/>
  <c r="I5017" i="1"/>
  <c r="I7436" i="1"/>
  <c r="I7004" i="1"/>
  <c r="I6356" i="1"/>
  <c r="I4498" i="1"/>
  <c r="I6751" i="1"/>
  <c r="I6318" i="1"/>
  <c r="I4379" i="1"/>
  <c r="I7381" i="1"/>
  <c r="I6517" i="1"/>
  <c r="I4298" i="1"/>
  <c r="I4069" i="1"/>
  <c r="I6497" i="1"/>
  <c r="I4946" i="1"/>
  <c r="I3101" i="1"/>
  <c r="I3292" i="1"/>
  <c r="I2564" i="1"/>
  <c r="I841" i="1"/>
  <c r="I6698" i="1"/>
  <c r="I5781" i="1"/>
  <c r="I3008" i="1"/>
  <c r="I6984" i="1"/>
  <c r="I4427" i="1"/>
  <c r="I7310" i="1"/>
  <c r="I5985" i="1"/>
  <c r="I3545" i="1"/>
  <c r="I6743" i="1"/>
  <c r="I4860" i="1"/>
  <c r="I7450" i="1"/>
  <c r="I5981" i="1"/>
  <c r="I5274" i="1"/>
  <c r="I6441" i="1"/>
  <c r="I3526" i="1"/>
  <c r="I5359" i="1"/>
  <c r="I2803" i="1"/>
  <c r="I4357" i="1"/>
  <c r="I5062" i="1"/>
  <c r="I5563" i="1"/>
  <c r="I3426" i="1"/>
  <c r="I4574" i="1"/>
  <c r="I4741" i="1"/>
  <c r="I3304" i="1"/>
  <c r="I6424" i="1"/>
  <c r="I6505" i="1"/>
  <c r="I2584" i="1"/>
  <c r="I5497" i="1"/>
  <c r="I6399" i="1"/>
  <c r="I5662" i="1"/>
  <c r="I6068" i="1"/>
  <c r="I7301" i="1"/>
  <c r="I6213" i="1"/>
  <c r="I3866" i="1"/>
  <c r="I6162" i="1"/>
  <c r="I2395" i="1"/>
  <c r="I5574" i="1"/>
  <c r="I6553" i="1"/>
  <c r="I6965" i="1"/>
  <c r="I4367" i="1"/>
  <c r="I7154" i="1"/>
  <c r="I5815" i="1"/>
  <c r="I2802" i="1"/>
  <c r="I6731" i="1"/>
  <c r="I4836" i="1"/>
  <c r="I2355" i="1"/>
  <c r="I6125" i="1"/>
  <c r="I3485" i="1"/>
  <c r="I6717" i="1"/>
  <c r="I4799" i="1"/>
  <c r="I5660" i="1"/>
  <c r="I3253" i="1"/>
  <c r="I542" i="1"/>
  <c r="I4009" i="1"/>
  <c r="I4827" i="1"/>
  <c r="I5236" i="1"/>
  <c r="I5591" i="1"/>
  <c r="I4204" i="1"/>
  <c r="I4727" i="1"/>
  <c r="I5023" i="1"/>
  <c r="I2947" i="1"/>
  <c r="I1552" i="1"/>
  <c r="I3297" i="1"/>
  <c r="I4068" i="1"/>
  <c r="I4209" i="1"/>
  <c r="I2612" i="1"/>
  <c r="I3259" i="1"/>
  <c r="I3619" i="1"/>
  <c r="I314" i="1"/>
  <c r="I254" i="1"/>
  <c r="I194" i="1"/>
  <c r="I146" i="1"/>
  <c r="I98" i="1"/>
  <c r="I62" i="1"/>
  <c r="I38" i="1"/>
  <c r="I14" i="1"/>
  <c r="I7208" i="1"/>
  <c r="I6254" i="1"/>
  <c r="I6485" i="1"/>
  <c r="I6865" i="1"/>
  <c r="I6017" i="1"/>
  <c r="I325" i="1"/>
  <c r="I253" i="1"/>
  <c r="I193" i="1"/>
  <c r="I157" i="1"/>
  <c r="I97" i="1"/>
  <c r="I7288" i="1"/>
  <c r="I7080" i="1"/>
  <c r="I6325" i="1"/>
  <c r="I6136" i="1"/>
  <c r="I7458" i="1"/>
  <c r="I6667" i="1"/>
  <c r="I6365" i="1"/>
  <c r="I2933" i="1"/>
  <c r="I5977" i="1"/>
  <c r="I6096" i="1"/>
  <c r="I6271" i="1"/>
  <c r="I7087" i="1"/>
  <c r="I7432" i="1"/>
  <c r="I5544" i="1"/>
  <c r="I5887" i="1"/>
  <c r="I7183" i="1"/>
  <c r="I5504" i="1"/>
  <c r="I6949" i="1"/>
  <c r="I5827" i="1"/>
  <c r="I6929" i="1"/>
  <c r="I5436" i="1"/>
  <c r="I4337" i="1"/>
  <c r="I6986" i="1"/>
  <c r="I6103" i="1"/>
  <c r="I5083" i="1"/>
  <c r="I3548" i="1"/>
  <c r="I5535" i="1"/>
  <c r="I1664" i="1"/>
  <c r="I1667" i="1"/>
  <c r="I5313" i="1"/>
  <c r="I6599" i="1"/>
  <c r="I4081" i="1"/>
  <c r="I6874" i="1"/>
  <c r="I3535" i="1"/>
  <c r="I6873" i="1"/>
  <c r="I5134" i="1"/>
  <c r="I5516" i="1"/>
  <c r="I3681" i="1"/>
  <c r="I4592" i="1"/>
  <c r="I5224" i="1"/>
  <c r="I5717" i="1"/>
  <c r="I3786" i="1"/>
  <c r="I4731" i="1"/>
  <c r="I4892" i="1"/>
  <c r="I4891" i="1"/>
  <c r="I291" i="1"/>
  <c r="I219" i="1"/>
  <c r="I123" i="1"/>
  <c r="I7083" i="1"/>
  <c r="I6174" i="1"/>
  <c r="I3587" i="1"/>
  <c r="I6997" i="1"/>
  <c r="I6420" i="1"/>
  <c r="I7062" i="1"/>
  <c r="I6925" i="1"/>
  <c r="I6580" i="1"/>
  <c r="I6175" i="1"/>
  <c r="I6608" i="1"/>
  <c r="I7219" i="1"/>
  <c r="I3561" i="1"/>
  <c r="I6337" i="1"/>
  <c r="I6749" i="1"/>
  <c r="I3342" i="1"/>
  <c r="I7010" i="1"/>
  <c r="I5594" i="1"/>
  <c r="I7451" i="1"/>
  <c r="I5825" i="1"/>
  <c r="I5296" i="1"/>
  <c r="I6574" i="1"/>
  <c r="I4447" i="1"/>
  <c r="I7005" i="1"/>
  <c r="I5585" i="1"/>
  <c r="I5950" i="1"/>
  <c r="I3987" i="1"/>
  <c r="I4810" i="1"/>
  <c r="I5211" i="1"/>
  <c r="I5705" i="1"/>
  <c r="I3390" i="1"/>
  <c r="I4561" i="1"/>
  <c r="I5024" i="1"/>
  <c r="I3272" i="1"/>
  <c r="I4000" i="1"/>
  <c r="I4424" i="1"/>
  <c r="I4500" i="1"/>
  <c r="I3050" i="1"/>
  <c r="I1532" i="1"/>
  <c r="I3044" i="1"/>
  <c r="I3620" i="1"/>
  <c r="I3775" i="1"/>
  <c r="I7242" i="1"/>
  <c r="I2944" i="1"/>
  <c r="I5518" i="1"/>
  <c r="I6853" i="1"/>
  <c r="I6691" i="1"/>
  <c r="I5680" i="1"/>
  <c r="I7299" i="1"/>
  <c r="I5691" i="1"/>
  <c r="I5348" i="1"/>
  <c r="I6616" i="1"/>
  <c r="I6595" i="1"/>
  <c r="I2697" i="1"/>
  <c r="I4646" i="1"/>
  <c r="I4189" i="1"/>
  <c r="I2111" i="1"/>
  <c r="I5859" i="1"/>
  <c r="I6817" i="1"/>
  <c r="I6119" i="1"/>
  <c r="I5575" i="1"/>
  <c r="I6967" i="1"/>
  <c r="I5065" i="1"/>
  <c r="I6733" i="1"/>
  <c r="I5005" i="1"/>
  <c r="I6713" i="1"/>
  <c r="I4210" i="1"/>
  <c r="I3853" i="1"/>
  <c r="I6842" i="1"/>
  <c r="I6260" i="1"/>
  <c r="I3930" i="1"/>
  <c r="I7449" i="1"/>
  <c r="I6137" i="1"/>
  <c r="I6106" i="1"/>
  <c r="I4578" i="1"/>
  <c r="I5369" i="1"/>
  <c r="I5694" i="1"/>
  <c r="I3357" i="1"/>
  <c r="I1258" i="1"/>
  <c r="I4110" i="1"/>
  <c r="I1556" i="1"/>
  <c r="I4007" i="1"/>
  <c r="I4583" i="1"/>
  <c r="I2298" i="1"/>
  <c r="I315" i="1"/>
  <c r="I5128" i="1"/>
  <c r="I2405" i="1"/>
  <c r="I7050" i="1"/>
  <c r="I6672" i="1"/>
  <c r="I7068" i="1"/>
  <c r="I7387" i="1"/>
  <c r="I7195" i="1"/>
  <c r="I4526" i="1"/>
  <c r="I6836" i="1"/>
  <c r="I7256" i="1"/>
  <c r="I3740" i="1"/>
  <c r="I5886" i="1"/>
  <c r="I6102" i="1"/>
  <c r="I6533" i="1"/>
  <c r="I5085" i="1"/>
  <c r="I6866" i="1"/>
  <c r="I4813" i="1"/>
  <c r="I2481" i="1"/>
  <c r="I6296" i="1"/>
  <c r="I3538" i="1"/>
  <c r="I6862" i="1"/>
  <c r="I5350" i="1"/>
  <c r="I2537" i="1"/>
  <c r="I6124" i="1"/>
  <c r="I3484" i="1"/>
  <c r="I5346" i="1"/>
  <c r="I2766" i="1"/>
  <c r="I4575" i="1"/>
  <c r="I5043" i="1"/>
  <c r="I2833" i="1"/>
  <c r="I4083" i="1"/>
  <c r="I5015" i="1"/>
  <c r="I2606" i="1"/>
  <c r="I3785" i="1"/>
  <c r="I4569" i="1"/>
  <c r="I2623" i="1"/>
  <c r="I3802" i="1"/>
  <c r="I1632" i="1"/>
  <c r="I3624" i="1"/>
  <c r="I3921" i="1"/>
  <c r="I4352" i="1"/>
  <c r="I2827" i="1"/>
  <c r="I1503" i="1"/>
  <c r="I6486" i="1"/>
  <c r="I6228" i="1"/>
  <c r="I6724" i="1"/>
  <c r="I5996" i="1"/>
  <c r="I4350" i="1"/>
  <c r="I6367" i="1"/>
  <c r="I337" i="1"/>
  <c r="I277" i="1"/>
  <c r="I205" i="1"/>
  <c r="I169" i="1"/>
  <c r="I121" i="1"/>
  <c r="I85" i="1"/>
  <c r="I61" i="1"/>
  <c r="I37" i="1"/>
  <c r="I13" i="1"/>
  <c r="I7297" i="1"/>
  <c r="I3830" i="1"/>
  <c r="I7048" i="1"/>
  <c r="I6053" i="1"/>
  <c r="I7241" i="1"/>
  <c r="I5517" i="1"/>
  <c r="I6015" i="1"/>
  <c r="I6248" i="1"/>
  <c r="I6306" i="1"/>
  <c r="I7248" i="1"/>
  <c r="I5361" i="1"/>
  <c r="I2108" i="1"/>
  <c r="I5744" i="1"/>
  <c r="I2768" i="1"/>
  <c r="I6572" i="1"/>
  <c r="I3562" i="1"/>
  <c r="I6535" i="1"/>
  <c r="I3362" i="1"/>
  <c r="I1262" i="1"/>
  <c r="I6299" i="1"/>
  <c r="I3233" i="1"/>
  <c r="I374" i="1"/>
  <c r="I6277" i="1"/>
  <c r="I5032" i="1"/>
  <c r="I7274" i="1"/>
  <c r="I6410" i="1"/>
  <c r="I3404" i="1"/>
  <c r="I6552" i="1"/>
  <c r="I3973" i="1"/>
  <c r="I6590" i="1"/>
  <c r="I4839" i="1"/>
  <c r="I2661" i="1"/>
  <c r="I6152" i="1"/>
  <c r="I3577" i="1"/>
  <c r="I6730" i="1"/>
  <c r="I5136" i="1"/>
  <c r="I2729" i="1"/>
  <c r="I5980" i="1"/>
  <c r="I6250" i="1"/>
  <c r="I5031" i="1"/>
  <c r="I2280" i="1"/>
  <c r="I4033" i="1"/>
  <c r="I4846" i="1"/>
  <c r="I2874" i="1"/>
  <c r="I4414" i="1"/>
  <c r="I5027" i="1"/>
  <c r="I2958" i="1"/>
  <c r="I3573" i="1"/>
  <c r="I1662" i="1"/>
  <c r="I339" i="1"/>
  <c r="I255" i="1"/>
  <c r="I195" i="1"/>
  <c r="I147" i="1"/>
  <c r="I87" i="1"/>
  <c r="I51" i="1"/>
  <c r="I15" i="1"/>
  <c r="I6942" i="1"/>
  <c r="I5208" i="1"/>
  <c r="I7267" i="1"/>
  <c r="I5622" i="1"/>
  <c r="I6764" i="1"/>
  <c r="I6472" i="1"/>
  <c r="I6653" i="1"/>
  <c r="I6954" i="1"/>
  <c r="I4313" i="1"/>
  <c r="I5640" i="1"/>
  <c r="I6355" i="1"/>
  <c r="I7417" i="1"/>
  <c r="I3458" i="1"/>
  <c r="I6316" i="1"/>
  <c r="I3409" i="1"/>
  <c r="I1496" i="1"/>
  <c r="I6129" i="1"/>
  <c r="I4206" i="1"/>
  <c r="I6587" i="1"/>
  <c r="I4045" i="1"/>
  <c r="I7150" i="1"/>
  <c r="I5810" i="1"/>
  <c r="I4242" i="1"/>
  <c r="I6429" i="1"/>
  <c r="I3994" i="1"/>
  <c r="I4559" i="1"/>
  <c r="I5028" i="1"/>
  <c r="I2270" i="1"/>
  <c r="I803" i="1"/>
  <c r="I3318" i="1"/>
  <c r="I1038" i="1"/>
  <c r="I3758" i="1"/>
  <c r="I4718" i="1"/>
  <c r="I2930" i="1"/>
  <c r="I4001" i="1"/>
  <c r="I4216" i="1"/>
  <c r="I4738" i="1"/>
  <c r="I4788" i="1"/>
  <c r="I3465" i="1"/>
  <c r="I3777" i="1"/>
  <c r="I4064" i="1"/>
  <c r="I4207" i="1"/>
  <c r="I5522" i="1"/>
  <c r="I4877" i="1"/>
  <c r="I7045" i="1"/>
  <c r="I7231" i="1"/>
  <c r="I6474" i="1"/>
  <c r="I5560" i="1"/>
  <c r="I301" i="1"/>
  <c r="I229" i="1"/>
  <c r="I2306" i="1"/>
  <c r="I5089" i="1"/>
  <c r="I5165" i="1"/>
  <c r="I5768" i="1"/>
  <c r="I6917" i="1"/>
  <c r="I5521" i="1"/>
  <c r="I5991" i="1"/>
  <c r="I6689" i="1"/>
  <c r="I5247" i="1"/>
  <c r="I4445" i="1"/>
  <c r="I6762" i="1"/>
  <c r="I5918" i="1"/>
  <c r="I6039" i="1"/>
  <c r="I6784" i="1"/>
  <c r="I4153" i="1"/>
  <c r="I6788" i="1"/>
  <c r="I5149" i="1"/>
  <c r="I1998" i="1"/>
  <c r="I6083" i="1"/>
  <c r="I4383" i="1"/>
  <c r="I6063" i="1"/>
  <c r="I7361" i="1"/>
  <c r="I6041" i="1"/>
  <c r="I5282" i="1"/>
  <c r="I7418" i="1"/>
  <c r="I6554" i="1"/>
  <c r="I5319" i="1"/>
  <c r="I7416" i="1"/>
  <c r="I5101" i="1"/>
  <c r="I6446" i="1"/>
  <c r="I4048" i="1"/>
  <c r="I6887" i="1"/>
  <c r="I5155" i="1"/>
  <c r="I7306" i="1"/>
  <c r="I5607" i="1"/>
  <c r="I7305" i="1"/>
  <c r="I5823" i="1"/>
  <c r="I2837" i="1"/>
  <c r="I5202" i="1"/>
  <c r="I5526" i="1"/>
  <c r="I3704" i="1"/>
  <c r="I1061" i="1"/>
  <c r="I3732" i="1"/>
  <c r="I4881" i="1"/>
  <c r="I5459" i="1"/>
  <c r="I3282" i="1"/>
  <c r="I1584" i="1"/>
  <c r="I5035" i="1"/>
  <c r="I327" i="1"/>
  <c r="I243" i="1"/>
  <c r="I171" i="1"/>
  <c r="I99" i="1"/>
  <c r="I4681" i="1"/>
  <c r="I6973" i="1"/>
  <c r="I6781" i="1"/>
  <c r="I6052" i="1"/>
  <c r="I6075" i="1"/>
  <c r="I5545" i="1"/>
  <c r="I6977" i="1"/>
  <c r="I5322" i="1"/>
  <c r="I5822" i="1"/>
  <c r="I6824" i="1"/>
  <c r="I7003" i="1"/>
  <c r="I4797" i="1"/>
  <c r="I5867" i="1"/>
  <c r="I1668" i="1"/>
  <c r="I5054" i="1"/>
  <c r="I1154" i="1"/>
  <c r="I6722" i="1"/>
  <c r="I4459" i="1"/>
  <c r="I1817" i="1"/>
  <c r="I6875" i="1"/>
  <c r="I4483" i="1"/>
  <c r="I7006" i="1"/>
  <c r="I5586" i="1"/>
  <c r="I7437" i="1"/>
  <c r="I5809" i="1"/>
  <c r="I2777" i="1"/>
  <c r="I5014" i="1"/>
  <c r="I5356" i="1"/>
  <c r="I2800" i="1"/>
  <c r="I4031" i="1"/>
  <c r="I4862" i="1"/>
  <c r="I5303" i="1"/>
  <c r="I3537" i="1"/>
  <c r="I4217" i="1"/>
  <c r="I4412" i="1"/>
  <c r="I4890" i="1"/>
  <c r="I2973" i="1"/>
  <c r="I3924" i="1"/>
  <c r="I2402" i="1"/>
  <c r="I3260" i="1"/>
  <c r="I3776" i="1"/>
  <c r="I4063" i="1"/>
  <c r="I338" i="1"/>
  <c r="I278" i="1"/>
  <c r="I218" i="1"/>
  <c r="I974" i="1"/>
  <c r="I5581" i="1"/>
  <c r="I4983" i="1"/>
  <c r="I7468" i="1"/>
  <c r="I5230" i="1"/>
  <c r="I4694" i="1"/>
  <c r="I289" i="1"/>
  <c r="I241" i="1"/>
  <c r="I181" i="1"/>
  <c r="I133" i="1"/>
  <c r="I109" i="1"/>
  <c r="I73" i="1"/>
  <c r="I49" i="1"/>
  <c r="I25" i="1"/>
  <c r="I5817" i="1"/>
  <c r="I6757" i="1"/>
  <c r="I7107" i="1"/>
  <c r="I4264" i="1"/>
  <c r="I4820" i="1"/>
  <c r="I6343" i="1"/>
  <c r="I7013" i="1"/>
  <c r="I6604" i="1"/>
  <c r="I5424" i="1"/>
  <c r="I7063" i="1"/>
  <c r="I6600" i="1"/>
  <c r="I4865" i="1"/>
  <c r="I7108" i="1"/>
  <c r="I3601" i="1"/>
  <c r="I7220" i="1"/>
  <c r="I6123" i="1"/>
  <c r="I7399" i="1"/>
  <c r="I5847" i="1"/>
  <c r="I7165" i="1"/>
  <c r="I5466" i="1"/>
  <c r="I7145" i="1"/>
  <c r="I5804" i="1"/>
  <c r="I4697" i="1"/>
  <c r="I7130" i="1"/>
  <c r="I5946" i="1"/>
  <c r="I5554" i="1"/>
  <c r="I1701" i="1"/>
  <c r="I1490" i="1"/>
  <c r="I1215" i="1"/>
  <c r="I827" i="1"/>
  <c r="I342" i="1"/>
  <c r="I1978" i="1"/>
  <c r="I1834" i="1"/>
  <c r="I1685" i="1"/>
  <c r="I1468" i="1"/>
  <c r="I1186" i="1"/>
  <c r="I782" i="1"/>
  <c r="I1699" i="1"/>
  <c r="I1555" i="1"/>
  <c r="I1400" i="1"/>
  <c r="I1201" i="1"/>
  <c r="I969" i="1"/>
  <c r="I645" i="1"/>
  <c r="I1659" i="1"/>
  <c r="I1514" i="1"/>
  <c r="I1357" i="1"/>
  <c r="I1141" i="1"/>
  <c r="I877" i="1"/>
  <c r="I553" i="1"/>
  <c r="I1622" i="1"/>
  <c r="I1473" i="1"/>
  <c r="I1300" i="1"/>
  <c r="I1084" i="1"/>
  <c r="I792" i="1"/>
  <c r="I468" i="1"/>
  <c r="I1621" i="1"/>
  <c r="I1472" i="1"/>
  <c r="I1299" i="1"/>
  <c r="I1083" i="1"/>
  <c r="I791" i="1"/>
  <c r="I467" i="1"/>
  <c r="I1440" i="1"/>
  <c r="I1296" i="1"/>
  <c r="I1152" i="1"/>
  <c r="I1003" i="1"/>
  <c r="I787" i="1"/>
  <c r="I571" i="1"/>
  <c r="I355" i="1"/>
  <c r="I1221" i="1"/>
  <c r="I1077" i="1"/>
  <c r="I889" i="1"/>
  <c r="I673" i="1"/>
  <c r="I457" i="1"/>
  <c r="I1292" i="1"/>
  <c r="I1148" i="1"/>
  <c r="I996" i="1"/>
  <c r="I780" i="1"/>
  <c r="I564" i="1"/>
  <c r="I348" i="1"/>
  <c r="I1219" i="1"/>
  <c r="I1075" i="1"/>
  <c r="I887" i="1"/>
  <c r="I671" i="1"/>
  <c r="I455" i="1"/>
  <c r="I956" i="1"/>
  <c r="I812" i="1"/>
  <c r="I668" i="1"/>
  <c r="I524" i="1"/>
  <c r="I380" i="1"/>
  <c r="I917" i="1"/>
  <c r="I773" i="1"/>
  <c r="I629" i="1"/>
  <c r="I485" i="1"/>
  <c r="I341" i="1"/>
  <c r="I880" i="1"/>
  <c r="I736" i="1"/>
  <c r="I592" i="1"/>
  <c r="I448" i="1"/>
  <c r="I975" i="1"/>
  <c r="I831" i="1"/>
  <c r="I687" i="1"/>
  <c r="I543" i="1"/>
  <c r="I399" i="1"/>
  <c r="I7447" i="1"/>
  <c r="I5161" i="1"/>
  <c r="I6173" i="1"/>
  <c r="I7264" i="1"/>
  <c r="I5583" i="1"/>
  <c r="I6833" i="1"/>
  <c r="I7026" i="1"/>
  <c r="I3017" i="1"/>
  <c r="I2414" i="1"/>
  <c r="I2089" i="1"/>
  <c r="I1576" i="1"/>
  <c r="I346" i="1"/>
  <c r="I4219" i="1"/>
  <c r="I4075" i="1"/>
  <c r="I3931" i="1"/>
  <c r="I3787" i="1"/>
  <c r="I3632" i="1"/>
  <c r="I3475" i="1"/>
  <c r="I3277" i="1"/>
  <c r="I3061" i="1"/>
  <c r="I2845" i="1"/>
  <c r="I2629" i="1"/>
  <c r="I2413" i="1"/>
  <c r="I2083" i="1"/>
  <c r="I1560" i="1"/>
  <c r="I3759" i="1"/>
  <c r="I3615" i="1"/>
  <c r="I3471" i="1"/>
  <c r="I3327" i="1"/>
  <c r="I3183" i="1"/>
  <c r="I3039" i="1"/>
  <c r="I2895" i="1"/>
  <c r="I2751" i="1"/>
  <c r="I2607" i="1"/>
  <c r="I2463" i="1"/>
  <c r="I2281" i="1"/>
  <c r="I2047" i="1"/>
  <c r="I1723" i="1"/>
  <c r="I1179" i="1"/>
  <c r="I3456" i="1"/>
  <c r="I3312" i="1"/>
  <c r="I3168" i="1"/>
  <c r="I3024" i="1"/>
  <c r="I2880" i="1"/>
  <c r="I2736" i="1"/>
  <c r="I2592" i="1"/>
  <c r="I2448" i="1"/>
  <c r="I2258" i="1"/>
  <c r="I2012" i="1"/>
  <c r="I1683" i="1"/>
  <c r="I1097" i="1"/>
  <c r="I3431" i="1"/>
  <c r="I3287" i="1"/>
  <c r="I3143" i="1"/>
  <c r="I2999" i="1"/>
  <c r="I1643" i="1"/>
  <c r="I1036" i="1"/>
  <c r="I3419" i="1"/>
  <c r="I3275" i="1"/>
  <c r="I3131" i="1"/>
  <c r="I2987" i="1"/>
  <c r="I2843" i="1"/>
  <c r="I2699" i="1"/>
  <c r="I2555" i="1"/>
  <c r="I2411" i="1"/>
  <c r="I2201" i="1"/>
  <c r="I1927" i="1"/>
  <c r="I1558" i="1"/>
  <c r="I854" i="1"/>
  <c r="I3262" i="1"/>
  <c r="I3118" i="1"/>
  <c r="I2974" i="1"/>
  <c r="I2830" i="1"/>
  <c r="I2686" i="1"/>
  <c r="I2542" i="1"/>
  <c r="I2397" i="1"/>
  <c r="I2183" i="1"/>
  <c r="I1902" i="1"/>
  <c r="I1520" i="1"/>
  <c r="I770" i="1"/>
  <c r="I2315" i="1"/>
  <c r="I2169" i="1"/>
  <c r="I1989" i="1"/>
  <c r="I1773" i="1"/>
  <c r="I1484" i="1"/>
  <c r="I1046" i="1"/>
  <c r="I2386" i="1"/>
  <c r="I2242" i="1"/>
  <c r="I2087" i="1"/>
  <c r="I1880" i="1"/>
  <c r="I1650" i="1"/>
  <c r="I1288" i="1"/>
  <c r="I695" i="1"/>
  <c r="I2313" i="1"/>
  <c r="I2167" i="1"/>
  <c r="I1987" i="1"/>
  <c r="I1771" i="1"/>
  <c r="I1482" i="1"/>
  <c r="I1043" i="1"/>
  <c r="I2396" i="1"/>
  <c r="I7460" i="1"/>
  <c r="I7136" i="1"/>
  <c r="I6812" i="1"/>
  <c r="I6488" i="1"/>
  <c r="I6149" i="1"/>
  <c r="I5788" i="1"/>
  <c r="I5090" i="1"/>
  <c r="I3762" i="1"/>
  <c r="I5641" i="1"/>
  <c r="I4229" i="1"/>
  <c r="I2888" i="1"/>
  <c r="I7456" i="1"/>
  <c r="I7240" i="1"/>
  <c r="I7024" i="1"/>
  <c r="I6808" i="1"/>
  <c r="I6592" i="1"/>
  <c r="I6376" i="1"/>
  <c r="I6145" i="1"/>
  <c r="I5909" i="1"/>
  <c r="I5611" i="1"/>
  <c r="I5188" i="1"/>
  <c r="I4558" i="1"/>
  <c r="I3653" i="1"/>
  <c r="I2215" i="1"/>
  <c r="I7419" i="1"/>
  <c r="I7203" i="1"/>
  <c r="I6987" i="1"/>
  <c r="I6771" i="1"/>
  <c r="I6555" i="1"/>
  <c r="I6339" i="1"/>
  <c r="I6104" i="1"/>
  <c r="I5869" i="1"/>
  <c r="I5540" i="1"/>
  <c r="I5108" i="1"/>
  <c r="I4436" i="1"/>
  <c r="I3469" i="1"/>
  <c r="I1708" i="1"/>
  <c r="I4618" i="1"/>
  <c r="I7398" i="1"/>
  <c r="I7182" i="1"/>
  <c r="I6966" i="1"/>
  <c r="I6750" i="1"/>
  <c r="I6534" i="1"/>
  <c r="I6317" i="1"/>
  <c r="I6081" i="1"/>
  <c r="I5846" i="1"/>
  <c r="I5502" i="1"/>
  <c r="I5057" i="1"/>
  <c r="I4371" i="1"/>
  <c r="I3345" i="1"/>
  <c r="I1182" i="1"/>
  <c r="I4444" i="1"/>
  <c r="I7380" i="1"/>
  <c r="I7164" i="1"/>
  <c r="I6948" i="1"/>
  <c r="I2576" i="1"/>
  <c r="I3962" i="1"/>
  <c r="I6851" i="1"/>
  <c r="I5795" i="1"/>
  <c r="I5196" i="1"/>
  <c r="I1761" i="1"/>
  <c r="I6550" i="1"/>
  <c r="I5547" i="1"/>
  <c r="I3382" i="1"/>
  <c r="I7269" i="1"/>
  <c r="I6405" i="1"/>
  <c r="I5073" i="1"/>
  <c r="I2657" i="1"/>
  <c r="I5477" i="1"/>
  <c r="I3934" i="1"/>
  <c r="I5487" i="1"/>
  <c r="I4277" i="1"/>
  <c r="I2137" i="1"/>
  <c r="I4787" i="1"/>
  <c r="I3235" i="1"/>
  <c r="I5210" i="1"/>
  <c r="I3317" i="1"/>
  <c r="I5279" i="1"/>
  <c r="I4377" i="1"/>
  <c r="I4856" i="1"/>
  <c r="I3748" i="1"/>
  <c r="I2172" i="1"/>
  <c r="I1360" i="1"/>
  <c r="I3964" i="1"/>
  <c r="I5010" i="1"/>
  <c r="I4198" i="1"/>
  <c r="I4764" i="1"/>
  <c r="I3900" i="1"/>
  <c r="I2798" i="1"/>
  <c r="I1402" i="1"/>
  <c r="I3595" i="1"/>
  <c r="I1976" i="1"/>
  <c r="I7427" i="1"/>
  <c r="I6419" i="1"/>
  <c r="I5570" i="1"/>
  <c r="I3440" i="1"/>
  <c r="I7126" i="1"/>
  <c r="I6406" i="1"/>
  <c r="I5074" i="1"/>
  <c r="I2658" i="1"/>
  <c r="I6981" i="1"/>
  <c r="I6255" i="1"/>
  <c r="I4742" i="1"/>
  <c r="I6070" i="1"/>
  <c r="I5163" i="1"/>
  <c r="I3596" i="1"/>
  <c r="I5330" i="1"/>
  <c r="I3953" i="1"/>
  <c r="I5499" i="1"/>
  <c r="I4300" i="1"/>
  <c r="I2197" i="1"/>
  <c r="I430" i="1"/>
  <c r="I4590" i="1"/>
  <c r="I2829" i="1"/>
  <c r="I5135" i="1"/>
  <c r="I3952" i="1"/>
  <c r="I2551" i="1"/>
  <c r="I4387" i="1"/>
  <c r="I2896" i="1"/>
  <c r="I4543" i="1"/>
  <c r="I3218" i="1"/>
  <c r="I4712" i="1"/>
  <c r="I3245" i="1"/>
  <c r="I4476" i="1"/>
  <c r="I3598" i="1"/>
  <c r="I4329" i="1"/>
  <c r="I3429" i="1"/>
  <c r="I4184" i="1"/>
  <c r="I1467" i="1"/>
  <c r="I6995" i="1"/>
  <c r="I6113" i="1"/>
  <c r="I4775" i="1"/>
  <c r="I4158" i="1"/>
  <c r="I6694" i="1"/>
  <c r="I5942" i="1"/>
  <c r="I3915" i="1"/>
  <c r="I1379" i="1"/>
  <c r="I2160" i="1"/>
  <c r="I6549" i="1"/>
  <c r="I5546" i="1"/>
  <c r="I3378" i="1"/>
  <c r="I5634" i="1"/>
  <c r="I4756" i="1"/>
  <c r="I5791" i="1"/>
  <c r="I4771" i="1"/>
  <c r="I2716" i="1"/>
  <c r="I5185" i="1"/>
  <c r="I3642" i="1"/>
  <c r="I5367" i="1"/>
  <c r="I4030" i="1"/>
  <c r="I1022" i="1"/>
  <c r="I4847" i="1"/>
  <c r="I3733" i="1"/>
  <c r="I5000" i="1"/>
  <c r="I3965" i="1"/>
  <c r="I4999" i="1"/>
  <c r="I3746" i="1"/>
  <c r="I4866" i="1"/>
  <c r="I3766" i="1"/>
  <c r="I2211" i="1"/>
  <c r="I4188" i="1"/>
  <c r="I3014" i="1"/>
  <c r="I1993" i="1"/>
  <c r="I3897" i="1"/>
  <c r="I4040" i="1"/>
  <c r="I4401" i="1"/>
  <c r="I5100" i="1"/>
  <c r="I7283" i="1"/>
  <c r="I6707" i="1"/>
  <c r="I6270" i="1"/>
  <c r="I5334" i="1"/>
  <c r="I4422" i="1"/>
  <c r="I2728" i="1"/>
  <c r="I7414" i="1"/>
  <c r="I6982" i="1"/>
  <c r="I6256" i="1"/>
  <c r="I5774" i="1"/>
  <c r="I4743" i="1"/>
  <c r="I5117" i="1"/>
  <c r="I7413" i="1"/>
  <c r="I6837" i="1"/>
  <c r="I6098" i="1"/>
  <c r="I5773" i="1"/>
  <c r="I4388" i="1"/>
  <c r="I6214" i="1"/>
  <c r="I5782" i="1"/>
  <c r="I4978" i="1"/>
  <c r="I4258" i="1"/>
  <c r="I2685" i="1"/>
  <c r="I5644" i="1"/>
  <c r="I4992" i="1"/>
  <c r="I3617" i="1"/>
  <c r="I5802" i="1"/>
  <c r="I5342" i="1"/>
  <c r="I4552" i="1"/>
  <c r="I2750" i="1"/>
  <c r="I5524" i="1"/>
  <c r="I4826" i="1"/>
  <c r="I3701" i="1"/>
  <c r="I5567" i="1"/>
  <c r="I4991" i="1"/>
  <c r="I4534" i="1"/>
  <c r="I3498" i="1"/>
  <c r="I2875" i="1"/>
  <c r="I4701" i="1"/>
  <c r="I4181" i="1"/>
  <c r="I3220" i="1"/>
  <c r="I4855" i="1"/>
  <c r="I4386" i="1"/>
  <c r="I3511" i="1"/>
  <c r="I2570" i="1"/>
  <c r="I1350" i="1"/>
  <c r="I4398" i="1"/>
  <c r="I3530" i="1"/>
  <c r="I2597" i="1"/>
  <c r="I1445" i="1"/>
  <c r="I4332" i="1"/>
  <c r="I3755" i="1"/>
  <c r="I3230" i="1"/>
  <c r="I2352" i="1"/>
  <c r="I4041" i="1"/>
  <c r="I3224" i="1"/>
  <c r="I4328" i="1"/>
  <c r="I4755" i="1"/>
  <c r="I2681" i="1"/>
  <c r="I1925" i="1"/>
  <c r="I7139" i="1"/>
  <c r="I6563" i="1"/>
  <c r="I5956" i="1"/>
  <c r="I5098" i="1"/>
  <c r="I3961" i="1"/>
  <c r="I1614" i="1"/>
  <c r="I7270" i="1"/>
  <c r="I6838" i="1"/>
  <c r="I6099" i="1"/>
  <c r="I5311" i="1"/>
  <c r="I4389" i="1"/>
  <c r="I3998" i="1"/>
  <c r="I7125" i="1"/>
  <c r="I6693" i="1"/>
  <c r="I5941" i="1"/>
  <c r="I5310" i="1"/>
  <c r="I3914" i="1"/>
  <c r="I1362" i="1"/>
  <c r="I5926" i="1"/>
  <c r="I5320" i="1"/>
  <c r="I4520" i="1"/>
  <c r="I3173" i="1"/>
  <c r="I2093" i="1"/>
  <c r="I5173" i="1"/>
  <c r="I4535" i="1"/>
  <c r="I3200" i="1"/>
  <c r="I5656" i="1"/>
  <c r="I5007" i="1"/>
  <c r="I3976" i="1"/>
  <c r="I5681" i="1"/>
  <c r="I5042" i="1"/>
  <c r="I4354" i="1"/>
  <c r="I2319" i="1"/>
  <c r="I5423" i="1"/>
  <c r="I4691" i="1"/>
  <c r="I4168" i="1"/>
  <c r="I3199" i="1"/>
  <c r="I2136" i="1"/>
  <c r="I1259" i="1"/>
  <c r="I4544" i="1"/>
  <c r="I3512" i="1"/>
  <c r="I2572" i="1"/>
  <c r="I4700" i="1"/>
  <c r="I4180" i="1"/>
  <c r="I2894" i="1"/>
  <c r="I2170" i="1"/>
  <c r="I4555" i="1"/>
  <c r="I3982" i="1"/>
  <c r="I2921" i="1"/>
  <c r="I4620" i="1"/>
  <c r="I4044" i="1"/>
  <c r="I3434" i="1"/>
  <c r="I2582" i="1"/>
  <c r="I4185" i="1"/>
  <c r="I3752" i="1"/>
  <c r="I2792" i="1"/>
  <c r="I1469" i="1"/>
  <c r="I2855" i="1"/>
  <c r="I2711" i="1"/>
  <c r="I2567" i="1"/>
  <c r="I2423" i="1"/>
  <c r="I2221" i="1"/>
  <c r="I1958" i="1"/>
  <c r="I1605" i="1"/>
  <c r="I958" i="1"/>
  <c r="I3274" i="1"/>
  <c r="I3130" i="1"/>
  <c r="I2986" i="1"/>
  <c r="I2842" i="1"/>
  <c r="I2698" i="1"/>
  <c r="I2554" i="1"/>
  <c r="I2410" i="1"/>
  <c r="I2200" i="1"/>
  <c r="I1926" i="1"/>
  <c r="I1557" i="1"/>
  <c r="I850" i="1"/>
  <c r="I2327" i="1"/>
  <c r="I2182" i="1"/>
  <c r="I2009" i="1"/>
  <c r="I1793" i="1"/>
  <c r="I1519" i="1"/>
  <c r="I1094" i="1"/>
  <c r="I398" i="1"/>
  <c r="I2254" i="1"/>
  <c r="I2101" i="1"/>
  <c r="I1900" i="1"/>
  <c r="I1678" i="1"/>
  <c r="I1333" i="1"/>
  <c r="I757" i="1"/>
  <c r="I2325" i="1"/>
  <c r="I2180" i="1"/>
  <c r="I2006" i="1"/>
  <c r="I1790" i="1"/>
  <c r="I1515" i="1"/>
  <c r="I1086" i="1"/>
  <c r="I394" i="1"/>
  <c r="I2264" i="1"/>
  <c r="I2113" i="1"/>
  <c r="I1914" i="1"/>
  <c r="I1695" i="1"/>
  <c r="I1363" i="1"/>
  <c r="I810" i="1"/>
  <c r="I2139" i="1"/>
  <c r="I1995" i="1"/>
  <c r="I1851" i="1"/>
  <c r="I1706" i="1"/>
  <c r="I1495" i="1"/>
  <c r="I1223" i="1"/>
  <c r="I839" i="1"/>
  <c r="I354" i="1"/>
  <c r="I1908" i="1"/>
  <c r="I1764" i="1"/>
  <c r="I1583" i="1"/>
  <c r="I1349" i="1"/>
  <c r="I1025" i="1"/>
  <c r="I541" i="1"/>
  <c r="I2252" i="1"/>
  <c r="I2099" i="1"/>
  <c r="I1897" i="1"/>
  <c r="I1674" i="1"/>
  <c r="I1326" i="1"/>
  <c r="I754" i="1"/>
  <c r="I2127" i="1"/>
  <c r="I1983" i="1"/>
  <c r="I1839" i="1"/>
  <c r="I1691" i="1"/>
  <c r="I1477" i="1"/>
  <c r="I1198" i="1"/>
  <c r="I802" i="1"/>
  <c r="I2040" i="1"/>
  <c r="I1896" i="1"/>
  <c r="I1752" i="1"/>
  <c r="I1566" i="1"/>
  <c r="I1324" i="1"/>
  <c r="I991" i="1"/>
  <c r="I504" i="1"/>
  <c r="I1955" i="1"/>
  <c r="I1811" i="1"/>
  <c r="I1654" i="1"/>
  <c r="I1430" i="1"/>
  <c r="I1132" i="1"/>
  <c r="I703" i="1"/>
  <c r="I2086" i="1"/>
  <c r="I1942" i="1"/>
  <c r="I1798" i="1"/>
  <c r="I1636" i="1"/>
  <c r="I1410" i="1"/>
  <c r="I1106" i="1"/>
  <c r="I662" i="1"/>
  <c r="I1663" i="1"/>
  <c r="I1518" i="1"/>
  <c r="I1361" i="1"/>
  <c r="I1145" i="1"/>
  <c r="I885" i="1"/>
  <c r="I561" i="1"/>
  <c r="I1623" i="1"/>
  <c r="I1474" i="1"/>
  <c r="I1301" i="1"/>
  <c r="I1085" i="1"/>
  <c r="I793" i="1"/>
  <c r="I469" i="1"/>
  <c r="I1586" i="1"/>
  <c r="I1434" i="1"/>
  <c r="I1247" i="1"/>
  <c r="I1031" i="1"/>
  <c r="I714" i="1"/>
  <c r="I390" i="1"/>
  <c r="I1585" i="1"/>
  <c r="I1433" i="1"/>
  <c r="I1246" i="1"/>
  <c r="I1030" i="1"/>
  <c r="I710" i="1"/>
  <c r="I386" i="1"/>
  <c r="I1404" i="1"/>
  <c r="I1260" i="1"/>
  <c r="I1116" i="1"/>
  <c r="I948" i="1"/>
  <c r="I732" i="1"/>
  <c r="I516" i="1"/>
  <c r="I1329" i="1"/>
  <c r="I1185" i="1"/>
  <c r="I1041" i="1"/>
  <c r="I837" i="1"/>
  <c r="I621" i="1"/>
  <c r="I405" i="1"/>
  <c r="I1256" i="1"/>
  <c r="I1112" i="1"/>
  <c r="I943" i="1"/>
  <c r="I727" i="1"/>
  <c r="I511" i="1"/>
  <c r="I1327" i="1"/>
  <c r="I1183" i="1"/>
  <c r="I1039" i="1"/>
  <c r="I834" i="1"/>
  <c r="I618" i="1"/>
  <c r="I402" i="1"/>
  <c r="I920" i="1"/>
  <c r="I776" i="1"/>
  <c r="I632" i="1"/>
  <c r="I488" i="1"/>
  <c r="I344" i="1"/>
  <c r="I6732" i="1"/>
  <c r="I6516" i="1"/>
  <c r="I6297" i="1"/>
  <c r="I6062" i="1"/>
  <c r="I5826" i="1"/>
  <c r="I5465" i="1"/>
  <c r="I5001" i="1"/>
  <c r="I4290" i="1"/>
  <c r="I3221" i="1"/>
  <c r="I5299" i="1"/>
  <c r="I5056" i="1"/>
  <c r="I4723" i="1"/>
  <c r="I4370" i="1"/>
  <c r="I3889" i="1"/>
  <c r="I3344" i="1"/>
  <c r="I2620" i="1"/>
  <c r="I1180" i="1"/>
  <c r="I7430" i="1"/>
  <c r="I7286" i="1"/>
  <c r="I7142" i="1"/>
  <c r="I6998" i="1"/>
  <c r="I6854" i="1"/>
  <c r="I6710" i="1"/>
  <c r="I6566" i="1"/>
  <c r="I6422" i="1"/>
  <c r="I6273" i="1"/>
  <c r="I6116" i="1"/>
  <c r="I5959" i="1"/>
  <c r="I5798" i="1"/>
  <c r="I5573" i="1"/>
  <c r="I5337" i="1"/>
  <c r="I5102" i="1"/>
  <c r="I4782" i="1"/>
  <c r="I4429" i="1"/>
  <c r="I3970" i="1"/>
  <c r="I3453" i="1"/>
  <c r="I2741" i="1"/>
  <c r="I1665" i="1"/>
  <c r="I5178" i="1"/>
  <c r="I4082" i="1"/>
  <c r="I2247" i="1"/>
  <c r="I7439" i="1"/>
  <c r="I7295" i="1"/>
  <c r="I7151" i="1"/>
  <c r="I7007" i="1"/>
  <c r="I6863" i="1"/>
  <c r="I6719" i="1"/>
  <c r="I6575" i="1"/>
  <c r="I6431" i="1"/>
  <c r="I3896" i="1"/>
  <c r="I3428" i="1"/>
  <c r="I3223" i="1"/>
  <c r="I4327" i="1"/>
  <c r="I4183" i="1"/>
  <c r="I3895" i="1"/>
  <c r="I3593" i="1"/>
  <c r="I3427" i="1"/>
  <c r="I3006" i="1"/>
  <c r="I2790" i="1"/>
  <c r="I2340" i="1"/>
  <c r="I1974" i="1"/>
  <c r="I1375" i="1"/>
  <c r="I3579" i="1"/>
  <c r="I3291" i="1"/>
  <c r="I3147" i="1"/>
  <c r="I2859" i="1"/>
  <c r="I2715" i="1"/>
  <c r="I2427" i="1"/>
  <c r="I1963" i="1"/>
  <c r="I1613" i="1"/>
  <c r="I972" i="1"/>
  <c r="I3276" i="1"/>
  <c r="I3132" i="1"/>
  <c r="I2844" i="1"/>
  <c r="I2556" i="1"/>
  <c r="I2412" i="1"/>
  <c r="I1928" i="1"/>
  <c r="I1559" i="1"/>
  <c r="I858" i="1"/>
  <c r="I3251" i="1"/>
  <c r="I3107" i="1"/>
  <c r="I2819" i="1"/>
  <c r="I2531" i="1"/>
  <c r="I2381" i="1"/>
  <c r="I1874" i="1"/>
  <c r="I1475" i="1"/>
  <c r="I674" i="1"/>
  <c r="I3094" i="1"/>
  <c r="I2950" i="1"/>
  <c r="I2662" i="1"/>
  <c r="I2364" i="1"/>
  <c r="I2144" i="1"/>
  <c r="I1432" i="1"/>
  <c r="I590" i="1"/>
  <c r="I2291" i="1"/>
  <c r="I1953" i="1"/>
  <c r="I1427" i="1"/>
  <c r="I938" i="1"/>
  <c r="I2362" i="1"/>
  <c r="I2058" i="1"/>
  <c r="I1595" i="1"/>
  <c r="I1205" i="1"/>
  <c r="I573" i="1"/>
  <c r="I2141" i="1"/>
  <c r="I1951" i="1"/>
  <c r="I1424" i="1"/>
  <c r="I935" i="1"/>
  <c r="I2228" i="1"/>
  <c r="I2070" i="1"/>
  <c r="I1620" i="1"/>
  <c r="I2103" i="1"/>
  <c r="I1959" i="1"/>
  <c r="I1661" i="1"/>
  <c r="I1143" i="1"/>
  <c r="I719" i="1"/>
  <c r="I2016" i="1"/>
  <c r="I1728" i="1"/>
  <c r="I1271" i="1"/>
  <c r="I911" i="1"/>
  <c r="I426" i="1"/>
  <c r="I1787" i="1"/>
  <c r="I1618" i="1"/>
  <c r="I1079" i="1"/>
  <c r="I2062" i="1"/>
  <c r="I1774" i="1"/>
  <c r="I1600" i="1"/>
  <c r="I1050" i="1"/>
  <c r="I1639" i="1"/>
  <c r="I1492" i="1"/>
  <c r="I1109" i="1"/>
  <c r="I1599" i="1"/>
  <c r="I1448" i="1"/>
  <c r="I1049" i="1"/>
  <c r="I1562" i="1"/>
  <c r="I1408" i="1"/>
  <c r="I983" i="1"/>
  <c r="I1705" i="1"/>
  <c r="I1407" i="1"/>
  <c r="I1210" i="1"/>
  <c r="I658" i="1"/>
  <c r="I1524" i="1"/>
  <c r="I1236" i="1"/>
  <c r="I912" i="1"/>
  <c r="I696" i="1"/>
  <c r="I480" i="1"/>
  <c r="I1161" i="1"/>
  <c r="I801" i="1"/>
  <c r="I1232" i="1"/>
  <c r="I907" i="1"/>
  <c r="I3594" i="1"/>
  <c r="I2791" i="1"/>
  <c r="I1376" i="1"/>
  <c r="I4039" i="1"/>
  <c r="I3750" i="1"/>
  <c r="I3222" i="1"/>
  <c r="I2574" i="1"/>
  <c r="I3723" i="1"/>
  <c r="I3435" i="1"/>
  <c r="I3003" i="1"/>
  <c r="I2571" i="1"/>
  <c r="I2225" i="1"/>
  <c r="I3420" i="1"/>
  <c r="I2988" i="1"/>
  <c r="I2700" i="1"/>
  <c r="I2202" i="1"/>
  <c r="I3395" i="1"/>
  <c r="I2963" i="1"/>
  <c r="I2675" i="1"/>
  <c r="I2162" i="1"/>
  <c r="I3238" i="1"/>
  <c r="I2806" i="1"/>
  <c r="I2518" i="1"/>
  <c r="I1849" i="1"/>
  <c r="I2143" i="1"/>
  <c r="I1737" i="1"/>
  <c r="I2218" i="1"/>
  <c r="I1844" i="1"/>
  <c r="I2289" i="1"/>
  <c r="I1735" i="1"/>
  <c r="I2372" i="1"/>
  <c r="I1861" i="1"/>
  <c r="I1242" i="1"/>
  <c r="I626" i="1"/>
  <c r="I1815" i="1"/>
  <c r="I1437" i="1"/>
  <c r="I1872" i="1"/>
  <c r="I1530" i="1"/>
  <c r="I1931" i="1"/>
  <c r="I1390" i="1"/>
  <c r="I623" i="1"/>
  <c r="I1918" i="1"/>
  <c r="I1371" i="1"/>
  <c r="I578" i="1"/>
  <c r="I1325" i="1"/>
  <c r="I829" i="1"/>
  <c r="I505" i="1"/>
  <c r="I1265" i="1"/>
  <c r="I741" i="1"/>
  <c r="I417" i="1"/>
  <c r="I1211" i="1"/>
  <c r="I659" i="1"/>
  <c r="I1561" i="1"/>
  <c r="I982" i="1"/>
  <c r="I1380" i="1"/>
  <c r="I1092" i="1"/>
  <c r="I1305" i="1"/>
  <c r="I1017" i="1"/>
  <c r="I585" i="1"/>
  <c r="I369" i="1"/>
  <c r="I1088" i="1"/>
  <c r="I2575" i="1"/>
  <c r="I310" i="1"/>
  <c r="I226" i="1"/>
  <c r="I6748" i="1"/>
  <c r="I2529" i="1"/>
  <c r="I6487" i="1"/>
  <c r="I5620" i="1"/>
  <c r="I7412" i="1"/>
  <c r="I5086" i="1"/>
  <c r="I6401" i="1"/>
  <c r="I6076" i="1"/>
  <c r="I6253" i="1"/>
  <c r="I6936" i="1"/>
  <c r="I5384" i="1"/>
  <c r="I6955" i="1"/>
  <c r="I5245" i="1"/>
  <c r="I6819" i="1"/>
  <c r="I7493" i="1"/>
  <c r="I5832" i="1"/>
  <c r="I6132" i="1"/>
  <c r="I6577" i="1"/>
  <c r="I6031" i="1"/>
  <c r="I5269" i="1"/>
  <c r="I6952" i="1"/>
  <c r="I5831" i="1"/>
  <c r="I3249" i="1"/>
  <c r="I538" i="1"/>
  <c r="I6699" i="1"/>
  <c r="I5403" i="1"/>
  <c r="I2997" i="1"/>
  <c r="I6894" i="1"/>
  <c r="I6239" i="1"/>
  <c r="I4050" i="1"/>
  <c r="I6876" i="1"/>
  <c r="I5983" i="1"/>
  <c r="I2341" i="1"/>
  <c r="I298" i="1"/>
  <c r="I250" i="1"/>
  <c r="I214" i="1"/>
  <c r="I178" i="1"/>
  <c r="I142" i="1"/>
  <c r="I118" i="1"/>
  <c r="I106" i="1"/>
  <c r="I82" i="1"/>
  <c r="I70" i="1"/>
  <c r="I58" i="1"/>
  <c r="I46" i="1"/>
  <c r="I34" i="1"/>
  <c r="I22" i="1"/>
  <c r="I10" i="1"/>
  <c r="I6168" i="1"/>
  <c r="I1419" i="1"/>
  <c r="I7153" i="1"/>
  <c r="I1869" i="1"/>
  <c r="I7369" i="1"/>
  <c r="I6613" i="1"/>
  <c r="I7228" i="1"/>
  <c r="I5771" i="1"/>
  <c r="I6583" i="1"/>
  <c r="I4262" i="1"/>
  <c r="I6284" i="1"/>
  <c r="I6364" i="1"/>
  <c r="I2889" i="1"/>
  <c r="I7036" i="1"/>
  <c r="I5860" i="1"/>
  <c r="I6845" i="1"/>
  <c r="I3906" i="1"/>
  <c r="I6847" i="1"/>
  <c r="I7028" i="1"/>
  <c r="I4707" i="1"/>
  <c r="I7384" i="1"/>
  <c r="I6302" i="1"/>
  <c r="I4310" i="1"/>
  <c r="I6915" i="1"/>
  <c r="I5783" i="1"/>
  <c r="I5704" i="1"/>
  <c r="I6678" i="1"/>
  <c r="I5750" i="1"/>
  <c r="I5580" i="1"/>
  <c r="I7092" i="1"/>
  <c r="I6219" i="1"/>
  <c r="I3007" i="1"/>
  <c r="I334" i="1"/>
  <c r="I274" i="1"/>
  <c r="I3696" i="1"/>
  <c r="I6233" i="1"/>
  <c r="I5284" i="1"/>
  <c r="I6511" i="1"/>
  <c r="I6206" i="1"/>
  <c r="I4984" i="1"/>
  <c r="I4586" i="1"/>
  <c r="I7515" i="1"/>
  <c r="I5325" i="1"/>
  <c r="I1868" i="1"/>
  <c r="I5931" i="1"/>
  <c r="I4462" i="1"/>
  <c r="I5893" i="1"/>
  <c r="I6071" i="1"/>
  <c r="I6546" i="1"/>
  <c r="I6185" i="1"/>
  <c r="I7144" i="1"/>
  <c r="I7494" i="1"/>
  <c r="I6380" i="1"/>
  <c r="I3053" i="1"/>
  <c r="I2404" i="1"/>
  <c r="I6736" i="1"/>
  <c r="I5478" i="1"/>
  <c r="I7131" i="1"/>
  <c r="I6261" i="1"/>
  <c r="I4142" i="1"/>
  <c r="I7110" i="1"/>
  <c r="I5365" i="1"/>
  <c r="I2861" i="1"/>
  <c r="I6660" i="1"/>
  <c r="I5724" i="1"/>
  <c r="I2342" i="1"/>
  <c r="I1378" i="1"/>
  <c r="I3751" i="1"/>
  <c r="I1975" i="1"/>
  <c r="I322" i="1"/>
  <c r="I286" i="1"/>
  <c r="I262" i="1"/>
  <c r="I238" i="1"/>
  <c r="I202" i="1"/>
  <c r="I190" i="1"/>
  <c r="I166" i="1"/>
  <c r="I154" i="1"/>
  <c r="I130" i="1"/>
  <c r="I94" i="1"/>
  <c r="I5936" i="1"/>
  <c r="I7428" i="1"/>
  <c r="I5559" i="1"/>
  <c r="I7243" i="1"/>
  <c r="I6171" i="1"/>
  <c r="I7265" i="1"/>
  <c r="I5990" i="1"/>
  <c r="I2801" i="1"/>
  <c r="I7069" i="1"/>
  <c r="I6264" i="1"/>
  <c r="I6992" i="1"/>
  <c r="I7323" i="1"/>
  <c r="I6907" i="1"/>
  <c r="I5899" i="1"/>
  <c r="I7260" i="1"/>
  <c r="I6612" i="1"/>
  <c r="I4349" i="1"/>
  <c r="I2271" i="1"/>
  <c r="I5978" i="1"/>
  <c r="I6601" i="1"/>
  <c r="I3926" i="1"/>
  <c r="I3509" i="1"/>
  <c r="I7518" i="1"/>
  <c r="I7169" i="1"/>
  <c r="I6521" i="1"/>
  <c r="I5167" i="1"/>
  <c r="I3657" i="1"/>
  <c r="I5761" i="1"/>
  <c r="I7352" i="1"/>
  <c r="I6704" i="1"/>
  <c r="I5593" i="1"/>
  <c r="I3743" i="1"/>
  <c r="I7168" i="1"/>
  <c r="I6520" i="1"/>
  <c r="I6066" i="1"/>
  <c r="I5013" i="1"/>
  <c r="I7347" i="1"/>
  <c r="I6483" i="1"/>
  <c r="I6026" i="1"/>
  <c r="I4901" i="1"/>
  <c r="I7542" i="1"/>
  <c r="I7326" i="1"/>
  <c r="I6462" i="1"/>
  <c r="I6003" i="1"/>
  <c r="I4841" i="1"/>
  <c r="I7524" i="1"/>
  <c r="I7308" i="1"/>
  <c r="I6444" i="1"/>
  <c r="I1187" i="1"/>
  <c r="I786" i="1"/>
  <c r="I2110" i="1"/>
  <c r="I1966" i="1"/>
  <c r="I1822" i="1"/>
  <c r="I1671" i="1"/>
  <c r="I1449" i="1"/>
  <c r="I1158" i="1"/>
  <c r="I742" i="1"/>
  <c r="I1687" i="1"/>
  <c r="I1543" i="1"/>
  <c r="I1387" i="1"/>
  <c r="I1181" i="1"/>
  <c r="I937" i="1"/>
  <c r="I613" i="1"/>
  <c r="I1647" i="1"/>
  <c r="I1501" i="1"/>
  <c r="I1337" i="1"/>
  <c r="I1121" i="1"/>
  <c r="I849" i="1"/>
  <c r="I525" i="1"/>
  <c r="I1610" i="1"/>
  <c r="I1460" i="1"/>
  <c r="I1283" i="1"/>
  <c r="I1067" i="1"/>
  <c r="I767" i="1"/>
  <c r="I443" i="1"/>
  <c r="I1609" i="1"/>
  <c r="I1459" i="1"/>
  <c r="I1282" i="1"/>
  <c r="I1066" i="1"/>
  <c r="I766" i="1"/>
  <c r="I442" i="1"/>
  <c r="I1428" i="1"/>
  <c r="I1284" i="1"/>
  <c r="I1140" i="1"/>
  <c r="I984" i="1"/>
  <c r="I768" i="1"/>
  <c r="I552" i="1"/>
  <c r="I1353" i="1"/>
  <c r="I1209" i="1"/>
  <c r="I1065" i="1"/>
  <c r="I873" i="1"/>
  <c r="I657" i="1"/>
  <c r="I441" i="1"/>
  <c r="I1280" i="1"/>
  <c r="I1136" i="1"/>
  <c r="I979" i="1"/>
  <c r="I763" i="1"/>
  <c r="I547" i="1"/>
  <c r="I1351" i="1"/>
  <c r="I1207" i="1"/>
  <c r="I1063" i="1"/>
  <c r="I870" i="1"/>
  <c r="I654" i="1"/>
  <c r="I438" i="1"/>
  <c r="I944" i="1"/>
  <c r="I800" i="1"/>
  <c r="I656" i="1"/>
  <c r="I512" i="1"/>
  <c r="I368" i="1"/>
  <c r="I905" i="1"/>
  <c r="I761" i="1"/>
  <c r="I617" i="1"/>
  <c r="I473" i="1"/>
  <c r="I1012" i="1"/>
  <c r="I868" i="1"/>
  <c r="I724" i="1"/>
  <c r="I580" i="1"/>
  <c r="I436" i="1"/>
  <c r="I963" i="1"/>
  <c r="I819" i="1"/>
  <c r="I675" i="1"/>
  <c r="I531" i="1"/>
  <c r="I387" i="1"/>
  <c r="I7158" i="1"/>
  <c r="I3522" i="1"/>
  <c r="I5733" i="1"/>
  <c r="I6906" i="1"/>
  <c r="I7263" i="1"/>
  <c r="I7483" i="1"/>
  <c r="I5152" i="1"/>
  <c r="I4170" i="1"/>
  <c r="I1967" i="1"/>
  <c r="I1823" i="1"/>
  <c r="I1672" i="1"/>
  <c r="I1450" i="1"/>
  <c r="I1162" i="1"/>
  <c r="I746" i="1"/>
  <c r="I2098" i="1"/>
  <c r="I1954" i="1"/>
  <c r="I1810" i="1"/>
  <c r="I1653" i="1"/>
  <c r="I1429" i="1"/>
  <c r="I1131" i="1"/>
  <c r="I702" i="1"/>
  <c r="I1675" i="1"/>
  <c r="I1531" i="1"/>
  <c r="I1374" i="1"/>
  <c r="I1165" i="1"/>
  <c r="I913" i="1"/>
  <c r="I589" i="1"/>
  <c r="I1635" i="1"/>
  <c r="I1487" i="1"/>
  <c r="I1321" i="1"/>
  <c r="I1105" i="1"/>
  <c r="I825" i="1"/>
  <c r="I501" i="1"/>
  <c r="I1598" i="1"/>
  <c r="I1447" i="1"/>
  <c r="I1264" i="1"/>
  <c r="I1048" i="1"/>
  <c r="I739" i="1"/>
  <c r="I415" i="1"/>
  <c r="I1597" i="1"/>
  <c r="I1446" i="1"/>
  <c r="I1263" i="1"/>
  <c r="I1047" i="1"/>
  <c r="I738" i="1"/>
  <c r="I414" i="1"/>
  <c r="I1416" i="1"/>
  <c r="I1272" i="1"/>
  <c r="I1128" i="1"/>
  <c r="I967" i="1"/>
  <c r="I751" i="1"/>
  <c r="I535" i="1"/>
  <c r="I1341" i="1"/>
  <c r="I1197" i="1"/>
  <c r="I1053" i="1"/>
  <c r="I853" i="1"/>
  <c r="I637" i="1"/>
  <c r="I421" i="1"/>
  <c r="I1268" i="1"/>
  <c r="I1124" i="1"/>
  <c r="I960" i="1"/>
  <c r="I744" i="1"/>
  <c r="I528" i="1"/>
  <c r="I1339" i="1"/>
  <c r="I1195" i="1"/>
  <c r="I1051" i="1"/>
  <c r="I851" i="1"/>
  <c r="I635" i="1"/>
  <c r="I419" i="1"/>
  <c r="I932" i="1"/>
  <c r="I788" i="1"/>
  <c r="I644" i="1"/>
  <c r="I500" i="1"/>
  <c r="I356" i="1"/>
  <c r="I893" i="1"/>
  <c r="I749" i="1"/>
  <c r="I605" i="1"/>
  <c r="I461" i="1"/>
  <c r="I1000" i="1"/>
  <c r="I856" i="1"/>
  <c r="I712" i="1"/>
  <c r="I568" i="1"/>
  <c r="I424" i="1"/>
  <c r="I951" i="1"/>
  <c r="I807" i="1"/>
  <c r="I663" i="1"/>
  <c r="I519" i="1"/>
  <c r="I375" i="1"/>
  <c r="I6776" i="1"/>
  <c r="I7351" i="1"/>
  <c r="I4706" i="1"/>
  <c r="I6510" i="1"/>
  <c r="I6640" i="1"/>
  <c r="I4250" i="1"/>
  <c r="I881" i="1"/>
  <c r="I737" i="1"/>
  <c r="I593" i="1"/>
  <c r="I449" i="1"/>
  <c r="I988" i="1"/>
  <c r="I844" i="1"/>
  <c r="I700" i="1"/>
  <c r="I556" i="1"/>
  <c r="I412" i="1"/>
  <c r="I939" i="1"/>
  <c r="I795" i="1"/>
  <c r="I651" i="1"/>
  <c r="I507" i="1"/>
  <c r="I363" i="1"/>
  <c r="I6379" i="1"/>
  <c r="I7027" i="1"/>
  <c r="I2573" i="1"/>
  <c r="I6110" i="1"/>
  <c r="I3517" i="1"/>
  <c r="I6030" i="1"/>
  <c r="I1303" i="1"/>
  <c r="I1014" i="1"/>
  <c r="I582" i="1"/>
  <c r="I896" i="1"/>
  <c r="I608" i="1"/>
  <c r="I464" i="1"/>
  <c r="I857" i="1"/>
  <c r="I569" i="1"/>
  <c r="I425" i="1"/>
  <c r="I820" i="1"/>
  <c r="I532" i="1"/>
  <c r="I388" i="1"/>
  <c r="I915" i="1"/>
  <c r="I771" i="1"/>
  <c r="I627" i="1"/>
  <c r="I483" i="1"/>
  <c r="I5324" i="1"/>
  <c r="I6964" i="1"/>
  <c r="I6702" i="1"/>
  <c r="I324" i="1"/>
  <c r="I300" i="1"/>
  <c r="I276" i="1"/>
  <c r="I252" i="1"/>
  <c r="I228" i="1"/>
  <c r="I204" i="1"/>
  <c r="I180" i="1"/>
  <c r="I156" i="1"/>
  <c r="I132" i="1"/>
  <c r="I108" i="1"/>
  <c r="I84" i="1"/>
  <c r="I72" i="1"/>
  <c r="I60" i="1"/>
  <c r="I48" i="1"/>
  <c r="I36" i="1"/>
  <c r="I24" i="1"/>
  <c r="I12" i="1"/>
  <c r="I2817" i="1"/>
  <c r="I6617" i="1"/>
  <c r="I5879" i="1"/>
  <c r="I5958" i="1"/>
  <c r="I5283" i="1"/>
  <c r="I6366" i="1"/>
  <c r="I7135" i="1"/>
  <c r="I4408" i="1"/>
  <c r="I6888" i="1"/>
  <c r="I5880" i="1"/>
  <c r="I7444" i="1"/>
  <c r="I5345" i="1"/>
  <c r="I6397" i="1"/>
  <c r="I7159" i="1"/>
  <c r="I7172" i="1"/>
  <c r="I5632" i="1"/>
  <c r="I7230" i="1"/>
  <c r="I5912" i="1"/>
  <c r="I7422" i="1"/>
  <c r="I6285" i="1"/>
  <c r="I4022" i="1"/>
  <c r="I6809" i="1"/>
  <c r="I4523" i="1"/>
  <c r="I6115" i="1"/>
  <c r="I6975" i="1"/>
  <c r="I6054" i="1"/>
  <c r="I2097" i="1"/>
  <c r="I6726" i="1"/>
  <c r="I5209" i="1"/>
  <c r="I7124" i="1"/>
  <c r="I5772" i="1"/>
  <c r="I7336" i="1"/>
  <c r="I6963" i="1"/>
  <c r="I6639" i="1"/>
  <c r="I6314" i="1"/>
  <c r="I5960" i="1"/>
  <c r="I5454" i="1"/>
  <c r="I4470" i="1"/>
  <c r="I2553" i="1"/>
  <c r="I7313" i="1"/>
  <c r="I6989" i="1"/>
  <c r="I6665" i="1"/>
  <c r="I6341" i="1"/>
  <c r="I5989" i="1"/>
  <c r="I5496" i="1"/>
  <c r="I4576" i="1"/>
  <c r="I2695" i="1"/>
  <c r="I6524" i="1"/>
  <c r="I5038" i="1"/>
  <c r="I7119" i="1"/>
  <c r="I6157" i="1"/>
  <c r="I3779" i="1"/>
  <c r="I6793" i="1"/>
  <c r="I5951" i="1"/>
  <c r="I5362" i="1"/>
  <c r="I4186" i="1"/>
  <c r="I842" i="1"/>
  <c r="I6215" i="1"/>
  <c r="I4347" i="1"/>
  <c r="I6979" i="1"/>
  <c r="I6013" i="1"/>
  <c r="I2693" i="1"/>
  <c r="I6709" i="1"/>
  <c r="I1749" i="1"/>
  <c r="I7224" i="1"/>
  <c r="I6900" i="1"/>
  <c r="I6576" i="1"/>
  <c r="I6245" i="1"/>
  <c r="I5892" i="1"/>
  <c r="I5309" i="1"/>
  <c r="I4182" i="1"/>
  <c r="I1536" i="1"/>
  <c r="I6332" i="1"/>
  <c r="I4563" i="1"/>
  <c r="I7011" i="1"/>
  <c r="I5921" i="1"/>
  <c r="I2454" i="1"/>
  <c r="I6738" i="1"/>
  <c r="I7408" i="1"/>
  <c r="I7084" i="1"/>
  <c r="I6760" i="1"/>
  <c r="I6436" i="1"/>
  <c r="I6092" i="1"/>
  <c r="I5692" i="1"/>
  <c r="I4925" i="1"/>
  <c r="I3418" i="1"/>
  <c r="I5442" i="1"/>
  <c r="I3905" i="1"/>
  <c r="I2644" i="1"/>
  <c r="I7420" i="1"/>
  <c r="I7204" i="1"/>
  <c r="I6988" i="1"/>
  <c r="I6772" i="1"/>
  <c r="I6556" i="1"/>
  <c r="I6340" i="1"/>
  <c r="I6105" i="1"/>
  <c r="I5870" i="1"/>
  <c r="I5541" i="1"/>
  <c r="I5109" i="1"/>
  <c r="I4441" i="1"/>
  <c r="I3474" i="1"/>
  <c r="I1725" i="1"/>
  <c r="I7383" i="1"/>
  <c r="I7167" i="1"/>
  <c r="I6951" i="1"/>
  <c r="I6735" i="1"/>
  <c r="I6519" i="1"/>
  <c r="I6301" i="1"/>
  <c r="I6065" i="1"/>
  <c r="I5829" i="1"/>
  <c r="I5475" i="1"/>
  <c r="I5009" i="1"/>
  <c r="I4302" i="1"/>
  <c r="I3237" i="1"/>
  <c r="I434" i="1"/>
  <c r="I3989" i="1"/>
  <c r="I7362" i="1"/>
  <c r="I7146" i="1"/>
  <c r="I6930" i="1"/>
  <c r="I6714" i="1"/>
  <c r="I6498" i="1"/>
  <c r="I6278" i="1"/>
  <c r="I6042" i="1"/>
  <c r="I5805" i="1"/>
  <c r="I5439" i="1"/>
  <c r="I4949" i="1"/>
  <c r="I4214" i="1"/>
  <c r="I3105" i="1"/>
  <c r="I5760" i="1"/>
  <c r="I1748" i="1"/>
  <c r="I7344" i="1"/>
  <c r="I7128" i="1"/>
  <c r="I6912" i="1"/>
  <c r="I6696" i="1"/>
  <c r="I6480" i="1"/>
  <c r="I6258" i="1"/>
  <c r="I6023" i="1"/>
  <c r="I5776" i="1"/>
  <c r="I691" i="1"/>
  <c r="I475" i="1"/>
  <c r="I1159" i="1"/>
  <c r="I798" i="1"/>
  <c r="I366" i="1"/>
  <c r="I752" i="1"/>
  <c r="I1001" i="1"/>
  <c r="I713" i="1"/>
  <c r="I964" i="1"/>
  <c r="I676" i="1"/>
  <c r="I5286" i="1"/>
  <c r="I6252" i="1"/>
  <c r="I4502" i="1"/>
  <c r="I7496" i="1"/>
  <c r="I336" i="1"/>
  <c r="I312" i="1"/>
  <c r="I288" i="1"/>
  <c r="I264" i="1"/>
  <c r="I240" i="1"/>
  <c r="I216" i="1"/>
  <c r="I192" i="1"/>
  <c r="I168" i="1"/>
  <c r="I144" i="1"/>
  <c r="I120" i="1"/>
  <c r="I96" i="1"/>
  <c r="I5786" i="1"/>
  <c r="I7338" i="1"/>
  <c r="I7393" i="1"/>
  <c r="I7395" i="1"/>
  <c r="I335" i="1"/>
  <c r="I323" i="1"/>
  <c r="I311" i="1"/>
  <c r="I299" i="1"/>
  <c r="I287" i="1"/>
  <c r="I275" i="1"/>
  <c r="I263" i="1"/>
  <c r="I251" i="1"/>
  <c r="I239" i="1"/>
  <c r="I227" i="1"/>
  <c r="I215" i="1"/>
  <c r="I203" i="1"/>
  <c r="I191" i="1"/>
  <c r="I179" i="1"/>
  <c r="I167" i="1"/>
  <c r="I155" i="1"/>
  <c r="I143" i="1"/>
  <c r="I131" i="1"/>
  <c r="I119" i="1"/>
  <c r="I107" i="1"/>
  <c r="I95" i="1"/>
  <c r="I83" i="1"/>
  <c r="I71" i="1"/>
  <c r="I59" i="1"/>
  <c r="I47" i="1"/>
  <c r="I35" i="1"/>
  <c r="I23" i="1"/>
  <c r="I11" i="1"/>
  <c r="I3393" i="1"/>
  <c r="I5872" i="1"/>
  <c r="I6675" i="1"/>
  <c r="I7375" i="1"/>
  <c r="I6018" i="1"/>
  <c r="I7481" i="1"/>
  <c r="I6091" i="1"/>
  <c r="I7482" i="1"/>
  <c r="I5415" i="1"/>
  <c r="I6432" i="1"/>
  <c r="I7196" i="1"/>
  <c r="I4909" i="1"/>
  <c r="I7016" i="1"/>
  <c r="I6028" i="1"/>
  <c r="I7532" i="1"/>
  <c r="I5462" i="1"/>
  <c r="I6456" i="1"/>
  <c r="I7215" i="1"/>
  <c r="I7266" i="1"/>
  <c r="I5844" i="1"/>
  <c r="I7320" i="1"/>
  <c r="I6055" i="1"/>
  <c r="I7512" i="1"/>
  <c r="I6476" i="1"/>
  <c r="I4589" i="1"/>
  <c r="I6940" i="1"/>
  <c r="I4798" i="1"/>
  <c r="I6194" i="1"/>
  <c r="I7105" i="1"/>
  <c r="I6265" i="1"/>
  <c r="I4010" i="1"/>
  <c r="I6864" i="1"/>
  <c r="I5520" i="1"/>
  <c r="I7232" i="1"/>
  <c r="I5935" i="1"/>
  <c r="I7424" i="1"/>
  <c r="I6939" i="1"/>
  <c r="I6615" i="1"/>
  <c r="I6288" i="1"/>
  <c r="I5934" i="1"/>
  <c r="I5388" i="1"/>
  <c r="I4384" i="1"/>
  <c r="I2299" i="1"/>
  <c r="I7284" i="1"/>
  <c r="I6960" i="1"/>
  <c r="I6636" i="1"/>
  <c r="I6311" i="1"/>
  <c r="I5957" i="1"/>
  <c r="I5443" i="1"/>
  <c r="I4467" i="1"/>
  <c r="I2457" i="1"/>
  <c r="I6440" i="1"/>
  <c r="I4760" i="1"/>
  <c r="I7035" i="1"/>
  <c r="I6069" i="1"/>
  <c r="I3500" i="1"/>
  <c r="I6685" i="1"/>
  <c r="I5919" i="1"/>
  <c r="I5318" i="1"/>
  <c r="I4026" i="1"/>
  <c r="I7120" i="1"/>
  <c r="I6158" i="1"/>
  <c r="I3939" i="1"/>
  <c r="I6903" i="1"/>
  <c r="I5952" i="1"/>
  <c r="I922" i="1"/>
  <c r="I6630" i="1"/>
  <c r="I7517" i="1"/>
  <c r="I7193" i="1"/>
  <c r="I6869" i="1"/>
  <c r="I6545" i="1"/>
  <c r="I6211" i="1"/>
  <c r="I5858" i="1"/>
  <c r="I5244" i="1"/>
  <c r="I4025" i="1"/>
  <c r="I806" i="1"/>
  <c r="I6249" i="1"/>
  <c r="I4086" i="1"/>
  <c r="I6927" i="1"/>
  <c r="I5834" i="1"/>
  <c r="I1805" i="1"/>
  <c r="I6654" i="1"/>
  <c r="I7376" i="1"/>
  <c r="I7052" i="1"/>
  <c r="I6728" i="1"/>
  <c r="I6404" i="1"/>
  <c r="I6057" i="1"/>
  <c r="I5653" i="1"/>
  <c r="I4821" i="1"/>
  <c r="I3257" i="1"/>
  <c r="I5344" i="1"/>
  <c r="I3829" i="1"/>
  <c r="I2528" i="1"/>
  <c r="I7400" i="1"/>
  <c r="I7184" i="1"/>
  <c r="I6968" i="1"/>
  <c r="I6752" i="1"/>
  <c r="I6536" i="1"/>
  <c r="I6319" i="1"/>
  <c r="I6084" i="1"/>
  <c r="I5848" i="1"/>
  <c r="I5505" i="1"/>
  <c r="I5066" i="1"/>
  <c r="I4381" i="1"/>
  <c r="I3367" i="1"/>
  <c r="I1310" i="1"/>
  <c r="I7363" i="1"/>
  <c r="I7147" i="1"/>
  <c r="I6931" i="1"/>
  <c r="I6715" i="1"/>
  <c r="I6499" i="1"/>
  <c r="I6279" i="1"/>
  <c r="I6043" i="1"/>
  <c r="I5807" i="1"/>
  <c r="I5440" i="1"/>
  <c r="I4957" i="1"/>
  <c r="I4226" i="1"/>
  <c r="I3125" i="1"/>
  <c r="I5785" i="1"/>
  <c r="I559" i="1"/>
  <c r="I7345" i="1"/>
  <c r="I7129" i="1"/>
  <c r="I6913" i="1"/>
  <c r="I6697" i="1"/>
  <c r="I6481" i="1"/>
  <c r="I6259" i="1"/>
  <c r="I6024" i="1"/>
  <c r="I5780" i="1"/>
  <c r="I5402" i="1"/>
  <c r="I4897" i="1"/>
  <c r="I4134" i="1"/>
  <c r="I2985" i="1"/>
  <c r="I5677" i="1"/>
  <c r="I7541" i="1"/>
  <c r="I7325" i="1"/>
  <c r="I7109" i="1"/>
  <c r="I6893" i="1"/>
  <c r="I6677" i="1"/>
  <c r="I6461" i="1"/>
  <c r="I6237" i="1"/>
  <c r="I6002" i="1"/>
  <c r="I5749" i="1"/>
  <c r="I5364" i="1"/>
  <c r="I4838" i="1"/>
  <c r="I4047" i="1"/>
  <c r="I2857" i="1"/>
  <c r="I5242" i="1"/>
  <c r="I4980" i="1"/>
  <c r="I4640" i="1"/>
  <c r="I4261" i="1"/>
  <c r="I3773" i="1"/>
  <c r="I3176" i="1"/>
  <c r="I2444" i="1"/>
  <c r="I7538" i="1"/>
  <c r="I7394" i="1"/>
  <c r="I7250" i="1"/>
  <c r="I7106" i="1"/>
  <c r="I6962" i="1"/>
  <c r="I6818" i="1"/>
  <c r="I6674" i="1"/>
  <c r="I5221" i="1"/>
  <c r="I7526" i="1"/>
  <c r="I6806" i="1"/>
  <c r="I5907" i="1"/>
  <c r="I4294" i="1"/>
  <c r="I7535" i="1"/>
  <c r="I6959" i="1"/>
  <c r="I6383" i="1"/>
  <c r="I5739" i="1"/>
  <c r="I4684" i="1"/>
  <c r="I4997" i="1"/>
  <c r="I7234" i="1"/>
  <c r="I6658" i="1"/>
  <c r="I6060" i="1"/>
  <c r="I5253" i="1"/>
  <c r="I4282" i="1"/>
  <c r="I5610" i="1"/>
  <c r="I4889" i="1"/>
  <c r="I3666" i="1"/>
  <c r="I7521" i="1"/>
  <c r="I7377" i="1"/>
  <c r="I7233" i="1"/>
  <c r="I7089" i="1"/>
  <c r="I6945" i="1"/>
  <c r="I6801" i="1"/>
  <c r="I6657" i="1"/>
  <c r="I6513" i="1"/>
  <c r="I6369" i="1"/>
  <c r="I6216" i="1"/>
  <c r="I6059" i="1"/>
  <c r="I5901" i="1"/>
  <c r="I5720" i="1"/>
  <c r="I5488" i="1"/>
  <c r="I5252" i="1"/>
  <c r="I4993" i="1"/>
  <c r="I4654" i="1"/>
  <c r="I4278" i="1"/>
  <c r="I3794" i="1"/>
  <c r="I3201" i="1"/>
  <c r="I2477" i="1"/>
  <c r="I6322" i="1"/>
  <c r="I6178" i="1"/>
  <c r="I6034" i="1"/>
  <c r="I5890" i="1"/>
  <c r="I5746" i="1"/>
  <c r="I5595" i="1"/>
  <c r="I5438" i="1"/>
  <c r="I5281" i="1"/>
  <c r="I5124" i="1"/>
  <c r="I4923" i="1"/>
  <c r="I4696" i="1"/>
  <c r="I4460" i="1"/>
  <c r="I4175" i="1"/>
  <c r="I3851" i="1"/>
  <c r="I3505" i="1"/>
  <c r="I3049" i="1"/>
  <c r="I2562" i="1"/>
  <c r="I1821" i="1"/>
  <c r="I5755" i="1"/>
  <c r="I5605" i="1"/>
  <c r="I5448" i="1"/>
  <c r="I5290" i="1"/>
  <c r="I5133" i="1"/>
  <c r="I4936" i="1"/>
  <c r="I4710" i="1"/>
  <c r="I4474" i="1"/>
  <c r="I4193" i="1"/>
  <c r="I3869" i="1"/>
  <c r="I3525" i="1"/>
  <c r="I3076" i="1"/>
  <c r="I2588" i="1"/>
  <c r="I1888" i="1"/>
  <c r="I5766" i="1"/>
  <c r="I5617" i="1"/>
  <c r="I5460" i="1"/>
  <c r="I5302" i="1"/>
  <c r="I5145" i="1"/>
  <c r="I4954" i="1"/>
  <c r="I4730" i="1"/>
  <c r="I4494" i="1"/>
  <c r="I4222" i="1"/>
  <c r="I3898" i="1"/>
  <c r="I3557" i="1"/>
  <c r="I3117" i="1"/>
  <c r="I2633" i="1"/>
  <c r="I1977" i="1"/>
  <c r="I5789" i="1"/>
  <c r="I5642" i="1"/>
  <c r="I5485" i="1"/>
  <c r="I5328" i="1"/>
  <c r="I5170" i="1"/>
  <c r="I4989" i="1"/>
  <c r="I4768" i="1"/>
  <c r="I4532" i="1"/>
  <c r="I4274" i="1"/>
  <c r="I3950" i="1"/>
  <c r="I3613" i="1"/>
  <c r="I3197" i="1"/>
  <c r="I2709" i="1"/>
  <c r="I2134" i="1"/>
  <c r="I5675" i="1"/>
  <c r="I5531" i="1"/>
  <c r="I5387" i="1"/>
  <c r="I5243" i="1"/>
  <c r="I5099" i="1"/>
  <c r="I4955" i="1"/>
  <c r="I4809" i="1"/>
  <c r="I4652" i="1"/>
  <c r="I4495" i="1"/>
  <c r="I4331" i="1"/>
  <c r="I4115" i="1"/>
  <c r="I3899" i="1"/>
  <c r="I3676" i="1"/>
  <c r="I3433" i="1"/>
  <c r="I3121" i="1"/>
  <c r="I2797" i="1"/>
  <c r="I2473" i="1"/>
  <c r="I1985" i="1"/>
  <c r="I778" i="1"/>
  <c r="I4964" i="1"/>
  <c r="I4819" i="1"/>
  <c r="I4662" i="1"/>
  <c r="I4505" i="1"/>
  <c r="I4345" i="1"/>
  <c r="I4129" i="1"/>
  <c r="I3913" i="1"/>
  <c r="I3691" i="1"/>
  <c r="I3451" i="1"/>
  <c r="I3140" i="1"/>
  <c r="I2816" i="1"/>
  <c r="I2492" i="1"/>
  <c r="I2032" i="1"/>
  <c r="I921" i="1"/>
  <c r="I4963" i="1"/>
  <c r="I4818" i="1"/>
  <c r="I4661" i="1"/>
  <c r="I4504" i="1"/>
  <c r="I4343" i="1"/>
  <c r="I4127" i="1"/>
  <c r="I3911" i="1"/>
  <c r="I3689" i="1"/>
  <c r="I3449" i="1"/>
  <c r="I3138" i="1"/>
  <c r="I2814" i="1"/>
  <c r="I2490" i="1"/>
  <c r="I2029" i="1"/>
  <c r="I914" i="1"/>
  <c r="I4974" i="1"/>
  <c r="I4830" i="1"/>
  <c r="I4673" i="1"/>
  <c r="I4516" i="1"/>
  <c r="I4359" i="1"/>
  <c r="I4143" i="1"/>
  <c r="I3927" i="1"/>
  <c r="I3706" i="1"/>
  <c r="I3470" i="1"/>
  <c r="I3162" i="1"/>
  <c r="I2838" i="1"/>
  <c r="I2514" i="1"/>
  <c r="I2075" i="1"/>
  <c r="I1070" i="1"/>
  <c r="I4728" i="1"/>
  <c r="I4584" i="1"/>
  <c r="I4440" i="1"/>
  <c r="I4296" i="1"/>
  <c r="I4152" i="1"/>
  <c r="I4008" i="1"/>
  <c r="I3864" i="1"/>
  <c r="I3716" i="1"/>
  <c r="I3559" i="1"/>
  <c r="I3386" i="1"/>
  <c r="I3175" i="1"/>
  <c r="I2959" i="1"/>
  <c r="I2743" i="1"/>
  <c r="I2527" i="1"/>
  <c r="I2269" i="1"/>
  <c r="I1867" i="1"/>
  <c r="I1142" i="1"/>
  <c r="I4293" i="1"/>
  <c r="I4149" i="1"/>
  <c r="I4005" i="1"/>
  <c r="I3861" i="1"/>
  <c r="I3713" i="1"/>
  <c r="I3556" i="1"/>
  <c r="I3381" i="1"/>
  <c r="I3172" i="1"/>
  <c r="I2956" i="1"/>
  <c r="I2740" i="1"/>
  <c r="I2524" i="1"/>
  <c r="I4781" i="1"/>
  <c r="I2733" i="1"/>
  <c r="I4213" i="1"/>
  <c r="I2358" i="1"/>
  <c r="I7094" i="1"/>
  <c r="I6518" i="1"/>
  <c r="I6064" i="1"/>
  <c r="I5259" i="1"/>
  <c r="I3807" i="1"/>
  <c r="I4861" i="1"/>
  <c r="I7391" i="1"/>
  <c r="I7103" i="1"/>
  <c r="I6671" i="1"/>
  <c r="I6231" i="1"/>
  <c r="I5917" i="1"/>
  <c r="I5273" i="1"/>
  <c r="I4321" i="1"/>
  <c r="I3268" i="1"/>
  <c r="I3757" i="1"/>
  <c r="I7378" i="1"/>
  <c r="I6946" i="1"/>
  <c r="I6514" i="1"/>
  <c r="I6217" i="1"/>
  <c r="I5721" i="1"/>
  <c r="I4994" i="1"/>
  <c r="I3795" i="1"/>
  <c r="I333" i="1"/>
  <c r="I297" i="1"/>
  <c r="I261" i="1"/>
  <c r="I237" i="1"/>
  <c r="I213" i="1"/>
  <c r="I189" i="1"/>
  <c r="I177" i="1"/>
  <c r="I165" i="1"/>
  <c r="I153" i="1"/>
  <c r="I141" i="1"/>
  <c r="I129" i="1"/>
  <c r="I117" i="1"/>
  <c r="I105" i="1"/>
  <c r="I93" i="1"/>
  <c r="I81" i="1"/>
  <c r="I69" i="1"/>
  <c r="I57" i="1"/>
  <c r="I45" i="1"/>
  <c r="I33" i="1"/>
  <c r="I21" i="1"/>
  <c r="I9" i="1"/>
  <c r="I6810" i="1"/>
  <c r="I7479" i="1"/>
  <c r="I6292" i="1"/>
  <c r="I2945" i="1"/>
  <c r="I6377" i="1"/>
  <c r="I2307" i="1"/>
  <c r="I5688" i="1"/>
  <c r="I6560" i="1"/>
  <c r="I7296" i="1"/>
  <c r="I5561" i="1"/>
  <c r="I7252" i="1"/>
  <c r="I6312" i="1"/>
  <c r="I2577" i="1"/>
  <c r="I5735" i="1"/>
  <c r="I6584" i="1"/>
  <c r="I7315" i="1"/>
  <c r="I7457" i="1"/>
  <c r="I6117" i="1"/>
  <c r="I7504" i="1"/>
  <c r="I6266" i="1"/>
  <c r="I3185" i="1"/>
  <c r="I6727" i="1"/>
  <c r="I5396" i="1"/>
  <c r="I7189" i="1"/>
  <c r="I5204" i="1"/>
  <c r="I6327" i="1"/>
  <c r="I7316" i="1"/>
  <c r="I6532" i="1"/>
  <c r="I5041" i="1"/>
  <c r="I7122" i="1"/>
  <c r="I5932" i="1"/>
  <c r="I7423" i="1"/>
  <c r="I6289" i="1"/>
  <c r="I7207" i="1"/>
  <c r="I6883" i="1"/>
  <c r="I6559" i="1"/>
  <c r="I6227" i="1"/>
  <c r="I5873" i="1"/>
  <c r="I5278" i="1"/>
  <c r="I4103" i="1"/>
  <c r="I1314" i="1"/>
  <c r="I7229" i="1"/>
  <c r="I6905" i="1"/>
  <c r="I6581" i="1"/>
  <c r="I6251" i="1"/>
  <c r="I5897" i="1"/>
  <c r="I5323" i="1"/>
  <c r="I4230" i="1"/>
  <c r="I1841" i="1"/>
  <c r="I6276" i="1"/>
  <c r="I4190" i="1"/>
  <c r="I6871" i="1"/>
  <c r="I5895" i="1"/>
  <c r="I2112" i="1"/>
  <c r="I6522" i="1"/>
  <c r="I5833" i="1"/>
  <c r="I5168" i="1"/>
  <c r="I3778" i="1"/>
  <c r="I6956" i="1"/>
  <c r="I5979" i="1"/>
  <c r="I2913" i="1"/>
  <c r="I6739" i="1"/>
  <c r="I5712" i="1"/>
  <c r="I7410" i="1"/>
  <c r="I6493" i="1"/>
  <c r="I7464" i="1"/>
  <c r="I7140" i="1"/>
  <c r="I6816" i="1"/>
  <c r="I6492" i="1"/>
  <c r="I6153" i="1"/>
  <c r="I5796" i="1"/>
  <c r="I5091" i="1"/>
  <c r="I3774" i="1"/>
  <c r="I7064" i="1"/>
  <c r="I6040" i="1"/>
  <c r="I3069" i="1"/>
  <c r="I6763" i="1"/>
  <c r="I5598" i="1"/>
  <c r="I7441" i="1"/>
  <c r="I6469" i="1"/>
  <c r="I7324" i="1"/>
  <c r="I7000" i="1"/>
  <c r="I6676" i="1"/>
  <c r="I6352" i="1"/>
  <c r="I6001" i="1"/>
  <c r="I5523" i="1"/>
  <c r="I4633" i="1"/>
  <c r="I2821" i="1"/>
  <c r="I5190" i="1"/>
  <c r="I3656" i="1"/>
  <c r="I2226" i="1"/>
  <c r="I7364" i="1"/>
  <c r="I7148" i="1"/>
  <c r="I6932" i="1"/>
  <c r="I6716" i="1"/>
  <c r="I6500" i="1"/>
  <c r="I6280" i="1"/>
  <c r="I6044" i="1"/>
  <c r="I5808" i="1"/>
  <c r="I5441" i="1"/>
  <c r="I4958" i="1"/>
  <c r="I4227" i="1"/>
  <c r="I3126" i="1"/>
  <c r="I7543" i="1"/>
  <c r="I7327" i="1"/>
  <c r="I7111" i="1"/>
  <c r="I6895" i="1"/>
  <c r="I6679" i="1"/>
  <c r="I6463" i="1"/>
  <c r="I6240" i="1"/>
  <c r="I6004" i="1"/>
  <c r="I5751" i="1"/>
  <c r="I5366" i="1"/>
  <c r="I4849" i="1"/>
  <c r="I4062" i="1"/>
  <c r="I2877" i="1"/>
  <c r="I5613" i="1"/>
  <c r="I7525" i="1"/>
  <c r="I7309" i="1"/>
  <c r="I7093" i="1"/>
  <c r="I6877" i="1"/>
  <c r="I6661" i="1"/>
  <c r="I6445" i="1"/>
  <c r="I6220" i="1"/>
  <c r="I5984" i="1"/>
  <c r="I5725" i="1"/>
  <c r="I5336" i="1"/>
  <c r="I4785" i="1"/>
  <c r="I3974" i="1"/>
  <c r="I2745" i="1"/>
  <c r="I5479" i="1"/>
  <c r="I7505" i="1"/>
  <c r="I7289" i="1"/>
  <c r="I7073" i="1"/>
  <c r="I6857" i="1"/>
  <c r="I6641" i="1"/>
  <c r="I6425" i="1"/>
  <c r="I6198" i="1"/>
  <c r="I5963" i="1"/>
  <c r="I3966" i="1"/>
  <c r="I4605" i="1"/>
  <c r="I3104" i="1"/>
  <c r="I7238" i="1"/>
  <c r="I6662" i="1"/>
  <c r="I6221" i="1"/>
  <c r="I5494" i="1"/>
  <c r="I4664" i="1"/>
  <c r="I2497" i="1"/>
  <c r="I3578" i="1"/>
  <c r="I7247" i="1"/>
  <c r="I6815" i="1"/>
  <c r="I6527" i="1"/>
  <c r="I6074" i="1"/>
  <c r="I5509" i="1"/>
  <c r="I5020" i="1"/>
  <c r="I3833" i="1"/>
  <c r="I2536" i="1"/>
  <c r="I649" i="1"/>
  <c r="I7522" i="1"/>
  <c r="I7090" i="1"/>
  <c r="I6802" i="1"/>
  <c r="I6370" i="1"/>
  <c r="I5903" i="1"/>
  <c r="I5489" i="1"/>
  <c r="I4655" i="1"/>
  <c r="I2478" i="1"/>
  <c r="I309" i="1"/>
  <c r="I273" i="1"/>
  <c r="I225" i="1"/>
  <c r="I4102" i="1"/>
  <c r="I332" i="1"/>
  <c r="I308" i="1"/>
  <c r="I284" i="1"/>
  <c r="I260" i="1"/>
  <c r="I236" i="1"/>
  <c r="I212" i="1"/>
  <c r="I188" i="1"/>
  <c r="I152" i="1"/>
  <c r="I116" i="1"/>
  <c r="I4406" i="1"/>
  <c r="I6882" i="1"/>
  <c r="I6433" i="1"/>
  <c r="I6435" i="1"/>
  <c r="I5787" i="1"/>
  <c r="I7339" i="1"/>
  <c r="I5814" i="1"/>
  <c r="I7340" i="1"/>
  <c r="I6508" i="1"/>
  <c r="I3161" i="1"/>
  <c r="I5821" i="1"/>
  <c r="I7360" i="1"/>
  <c r="I2069" i="1"/>
  <c r="I2769" i="1"/>
  <c r="I4014" i="1"/>
  <c r="I5678" i="1"/>
  <c r="I5347" i="1"/>
  <c r="I7407" i="1"/>
  <c r="I5357" i="1"/>
  <c r="I6056" i="1"/>
  <c r="I6421" i="1"/>
  <c r="I6855" i="1"/>
  <c r="I6196" i="1"/>
  <c r="I5205" i="1"/>
  <c r="I7529" i="1"/>
  <c r="I6881" i="1"/>
  <c r="I6224" i="1"/>
  <c r="I5248" i="1"/>
  <c r="I6188" i="1"/>
  <c r="I6795" i="1"/>
  <c r="I7465" i="1"/>
  <c r="I5797" i="1"/>
  <c r="I3604" i="1"/>
  <c r="I5896" i="1"/>
  <c r="I970" i="1"/>
  <c r="I5553" i="1"/>
  <c r="I6438" i="1"/>
  <c r="I7116" i="1"/>
  <c r="I6468" i="1"/>
  <c r="I5747" i="1"/>
  <c r="I3602" i="1"/>
  <c r="I5953" i="1"/>
  <c r="I6687" i="1"/>
  <c r="I5426" i="1"/>
  <c r="I7357" i="1"/>
  <c r="I6385" i="1"/>
  <c r="I7300" i="1"/>
  <c r="I6976" i="1"/>
  <c r="I6652" i="1"/>
  <c r="I6328" i="1"/>
  <c r="I5975" i="1"/>
  <c r="I5480" i="1"/>
  <c r="I4525" i="1"/>
  <c r="I2585" i="1"/>
  <c r="I5068" i="1"/>
  <c r="I3564" i="1"/>
  <c r="I2000" i="1"/>
  <c r="I7348" i="1"/>
  <c r="I7132" i="1"/>
  <c r="I6916" i="1"/>
  <c r="I6700" i="1"/>
  <c r="I6484" i="1"/>
  <c r="I6263" i="1"/>
  <c r="I6027" i="1"/>
  <c r="I5784" i="1"/>
  <c r="I5404" i="1"/>
  <c r="I4905" i="1"/>
  <c r="I4146" i="1"/>
  <c r="I3005" i="1"/>
  <c r="I7527" i="1"/>
  <c r="I7311" i="1"/>
  <c r="I7095" i="1"/>
  <c r="I6879" i="1"/>
  <c r="I6663" i="1"/>
  <c r="I6447" i="1"/>
  <c r="I6222" i="1"/>
  <c r="I5987" i="1"/>
  <c r="I5727" i="1"/>
  <c r="I5338" i="1"/>
  <c r="I4790" i="1"/>
  <c r="I3978" i="1"/>
  <c r="I2753" i="1"/>
  <c r="I5514" i="1"/>
  <c r="I7506" i="1"/>
  <c r="I7290" i="1"/>
  <c r="I7074" i="1"/>
  <c r="I6858" i="1"/>
  <c r="I6642" i="1"/>
  <c r="I6426" i="1"/>
  <c r="I6199" i="1"/>
  <c r="I5964" i="1"/>
  <c r="I5697" i="1"/>
  <c r="I5300" i="1"/>
  <c r="I4724" i="1"/>
  <c r="I3890" i="1"/>
  <c r="I2621" i="1"/>
  <c r="I5405" i="1"/>
  <c r="I7488" i="1"/>
  <c r="I7272" i="1"/>
  <c r="I7056" i="1"/>
  <c r="I6840" i="1"/>
  <c r="I6624" i="1"/>
  <c r="I6408" i="1"/>
  <c r="I6180" i="1"/>
  <c r="I5944" i="1"/>
  <c r="I5667" i="1"/>
  <c r="I5258" i="1"/>
  <c r="I4663" i="1"/>
  <c r="I3806" i="1"/>
  <c r="I2493" i="1"/>
  <c r="I5181" i="1"/>
  <c r="I4896" i="1"/>
  <c r="I4549" i="1"/>
  <c r="I4133" i="1"/>
  <c r="I3638" i="1"/>
  <c r="I2984" i="1"/>
  <c r="I2190" i="1"/>
  <c r="I7502" i="1"/>
  <c r="I7358" i="1"/>
  <c r="I7214" i="1"/>
  <c r="I7070" i="1"/>
  <c r="I6926" i="1"/>
  <c r="I6782" i="1"/>
  <c r="I6638" i="1"/>
  <c r="I6494" i="1"/>
  <c r="I6350" i="1"/>
  <c r="I6195" i="1"/>
  <c r="I6038" i="1"/>
  <c r="I5881" i="1"/>
  <c r="I5690" i="1"/>
  <c r="I5455" i="1"/>
  <c r="I5220" i="1"/>
  <c r="I4947" i="1"/>
  <c r="I4604" i="1"/>
  <c r="I4211" i="1"/>
  <c r="I3720" i="1"/>
  <c r="I3102" i="1"/>
  <c r="I2357" i="1"/>
  <c r="I5549" i="1"/>
  <c r="I4685" i="1"/>
  <c r="I3341" i="1"/>
  <c r="I7511" i="1"/>
  <c r="I7367" i="1"/>
  <c r="I7223" i="1"/>
  <c r="I7079" i="1"/>
  <c r="I6935" i="1"/>
  <c r="I6791" i="1"/>
  <c r="I6647" i="1"/>
  <c r="I6503" i="1"/>
  <c r="I6359" i="1"/>
  <c r="I6205" i="1"/>
  <c r="I6048" i="1"/>
  <c r="I5891" i="1"/>
  <c r="I5703" i="1"/>
  <c r="I5469" i="1"/>
  <c r="I5234" i="1"/>
  <c r="I4968" i="1"/>
  <c r="I4627" i="1"/>
  <c r="I4241" i="1"/>
  <c r="I3756" i="1"/>
  <c r="I5326" i="1"/>
  <c r="I4948" i="1"/>
  <c r="I3721" i="1"/>
  <c r="I7382" i="1"/>
  <c r="I6950" i="1"/>
  <c r="I6374" i="1"/>
  <c r="I5726" i="1"/>
  <c r="I5002" i="1"/>
  <c r="I3225" i="1"/>
  <c r="I358" i="1"/>
  <c r="I3209" i="1"/>
  <c r="I321" i="1"/>
  <c r="I285" i="1"/>
  <c r="I249" i="1"/>
  <c r="I201" i="1"/>
  <c r="I6000" i="1"/>
  <c r="I320" i="1"/>
  <c r="I296" i="1"/>
  <c r="I272" i="1"/>
  <c r="I248" i="1"/>
  <c r="I224" i="1"/>
  <c r="I200" i="1"/>
  <c r="I176" i="1"/>
  <c r="I164" i="1"/>
  <c r="I140" i="1"/>
  <c r="I128" i="1"/>
  <c r="I104" i="1"/>
  <c r="I92" i="1"/>
  <c r="I80" i="1"/>
  <c r="I68" i="1"/>
  <c r="I56" i="1"/>
  <c r="I44" i="1"/>
  <c r="I32" i="1"/>
  <c r="I20" i="1"/>
  <c r="I8" i="1"/>
  <c r="I6079" i="1"/>
  <c r="I7520" i="1"/>
  <c r="I3416" i="1"/>
  <c r="I2937" i="1"/>
  <c r="I6618" i="1"/>
  <c r="I6649" i="1"/>
  <c r="I6197" i="1"/>
  <c r="I6402" i="1"/>
  <c r="I6800" i="1"/>
  <c r="I7287" i="1"/>
  <c r="I6400" i="1"/>
  <c r="I6666" i="1"/>
  <c r="I7180" i="1"/>
  <c r="I7513" i="1"/>
  <c r="I7179" i="1"/>
  <c r="I6531" i="1"/>
  <c r="I5843" i="1"/>
  <c r="I3942" i="1"/>
  <c r="I7205" i="1"/>
  <c r="I6557" i="1"/>
  <c r="I5871" i="1"/>
  <c r="I4098" i="1"/>
  <c r="I973" i="1"/>
  <c r="I3781" i="1"/>
  <c r="I5799" i="1"/>
  <c r="I6414" i="1"/>
  <c r="I5113" i="1"/>
  <c r="I6872" i="1"/>
  <c r="I6655" i="1"/>
  <c r="I7333" i="1"/>
  <c r="I7440" i="1"/>
  <c r="I6792" i="1"/>
  <c r="I6127" i="1"/>
  <c r="I5029" i="1"/>
  <c r="I6980" i="1"/>
  <c r="I2456" i="1"/>
  <c r="I331" i="1"/>
  <c r="I319" i="1"/>
  <c r="I307" i="1"/>
  <c r="I295" i="1"/>
  <c r="I283" i="1"/>
  <c r="I271" i="1"/>
  <c r="I259" i="1"/>
  <c r="I247" i="1"/>
  <c r="I235" i="1"/>
  <c r="I223" i="1"/>
  <c r="I211" i="1"/>
  <c r="I199" i="1"/>
  <c r="I187" i="1"/>
  <c r="I175" i="1"/>
  <c r="I163" i="1"/>
  <c r="I151" i="1"/>
  <c r="I139" i="1"/>
  <c r="I127" i="1"/>
  <c r="I115" i="1"/>
  <c r="I103" i="1"/>
  <c r="I91" i="1"/>
  <c r="I79" i="1"/>
  <c r="I67" i="1"/>
  <c r="I55" i="1"/>
  <c r="I43" i="1"/>
  <c r="I31" i="1"/>
  <c r="I19" i="1"/>
  <c r="I7" i="1"/>
  <c r="I4619" i="1"/>
  <c r="I6147" i="1"/>
  <c r="I6941" i="1"/>
  <c r="I1497" i="1"/>
  <c r="I6564" i="1"/>
  <c r="I3854" i="1"/>
  <c r="I6565" i="1"/>
  <c r="I3410" i="1"/>
  <c r="I5874" i="1"/>
  <c r="I6690" i="1"/>
  <c r="I7388" i="1"/>
  <c r="I5939" i="1"/>
  <c r="I7431" i="1"/>
  <c r="I6637" i="1"/>
  <c r="I3565" i="1"/>
  <c r="I5900" i="1"/>
  <c r="I6721" i="1"/>
  <c r="I7405" i="1"/>
  <c r="I3182" i="1"/>
  <c r="I6342" i="1"/>
  <c r="I3184" i="1"/>
  <c r="I6540" i="1"/>
  <c r="I4588" i="1"/>
  <c r="I6937" i="1"/>
  <c r="I5856" i="1"/>
  <c r="I7374" i="1"/>
  <c r="I5463" i="1"/>
  <c r="I6457" i="1"/>
  <c r="I7503" i="1"/>
  <c r="I6783" i="1"/>
  <c r="I5635" i="1"/>
  <c r="I7280" i="1"/>
  <c r="I6207" i="1"/>
  <c r="I2304" i="1"/>
  <c r="I6543" i="1"/>
  <c r="I7155" i="1"/>
  <c r="I6831" i="1"/>
  <c r="I6507" i="1"/>
  <c r="I6170" i="1"/>
  <c r="I5816" i="1"/>
  <c r="I5129" i="1"/>
  <c r="I3846" i="1"/>
  <c r="I7500" i="1"/>
  <c r="I7176" i="1"/>
  <c r="I6852" i="1"/>
  <c r="I6528" i="1"/>
  <c r="I6193" i="1"/>
  <c r="I5839" i="1"/>
  <c r="I5200" i="1"/>
  <c r="I3940" i="1"/>
  <c r="I7088" i="1"/>
  <c r="I6097" i="1"/>
  <c r="I3306" i="1"/>
  <c r="I6711" i="1"/>
  <c r="I5659" i="1"/>
  <c r="I7386" i="1"/>
  <c r="I6330" i="1"/>
  <c r="I5748" i="1"/>
  <c r="I5033" i="1"/>
  <c r="I3482" i="1"/>
  <c r="I6796" i="1"/>
  <c r="I5800" i="1"/>
  <c r="I7519" i="1"/>
  <c r="I6579" i="1"/>
  <c r="I5321" i="1"/>
  <c r="I7249" i="1"/>
  <c r="I6361" i="1"/>
  <c r="I7409" i="1"/>
  <c r="I7085" i="1"/>
  <c r="I6761" i="1"/>
  <c r="I6437" i="1"/>
  <c r="I6093" i="1"/>
  <c r="I5708" i="1"/>
  <c r="I4929" i="1"/>
  <c r="I3421" i="1"/>
  <c r="I6904" i="1"/>
  <c r="I5861" i="1"/>
  <c r="I2227" i="1"/>
  <c r="I6603" i="1"/>
  <c r="I5246" i="1"/>
  <c r="I7278" i="1"/>
  <c r="I6155" i="1"/>
  <c r="I7268" i="1"/>
  <c r="I6944" i="1"/>
  <c r="I6620" i="1"/>
  <c r="I6293" i="1"/>
  <c r="I5940" i="1"/>
  <c r="I5418" i="1"/>
  <c r="I4409" i="1"/>
  <c r="I2429" i="1"/>
  <c r="I4908" i="1"/>
  <c r="I3481" i="1"/>
  <c r="I1313" i="1"/>
  <c r="I7328" i="1"/>
  <c r="I7112" i="1"/>
  <c r="I6896" i="1"/>
  <c r="I6680" i="1"/>
  <c r="I6464" i="1"/>
  <c r="I6241" i="1"/>
  <c r="I6005" i="1"/>
  <c r="I5752" i="1"/>
  <c r="I5376" i="1"/>
  <c r="I4850" i="1"/>
  <c r="I4066" i="1"/>
  <c r="I2885" i="1"/>
  <c r="I7507" i="1"/>
  <c r="I7291" i="1"/>
  <c r="I7075" i="1"/>
  <c r="I6859" i="1"/>
  <c r="I6643" i="1"/>
  <c r="I6427" i="1"/>
  <c r="I6200" i="1"/>
  <c r="I5965" i="1"/>
  <c r="I5699" i="1"/>
  <c r="I5305" i="1"/>
  <c r="I4733" i="1"/>
  <c r="I3902" i="1"/>
  <c r="I2637" i="1"/>
  <c r="I5378" i="1"/>
  <c r="I7489" i="1"/>
  <c r="I7273" i="1"/>
  <c r="I7057" i="1"/>
  <c r="I6841" i="1"/>
  <c r="I6625" i="1"/>
  <c r="I6409" i="1"/>
  <c r="I6181" i="1"/>
  <c r="I5945" i="1"/>
  <c r="I5671" i="1"/>
  <c r="I5261" i="1"/>
  <c r="I4667" i="1"/>
  <c r="I3810" i="1"/>
  <c r="I2501" i="1"/>
  <c r="I5308" i="1"/>
  <c r="I7469" i="1"/>
  <c r="I7253" i="1"/>
  <c r="I6283" i="1"/>
  <c r="I6126" i="1"/>
  <c r="I5969" i="1"/>
  <c r="I5811" i="1"/>
  <c r="I5587" i="1"/>
  <c r="I5352" i="1"/>
  <c r="I5116" i="1"/>
  <c r="I4802" i="1"/>
  <c r="I4448" i="1"/>
  <c r="I3997" i="1"/>
  <c r="I3486" i="1"/>
  <c r="I2780" i="1"/>
  <c r="I1760" i="1"/>
  <c r="I5235" i="1"/>
  <c r="I4286" i="1"/>
  <c r="I2049" i="1"/>
  <c r="I7426" i="1"/>
  <c r="I7282" i="1"/>
  <c r="I7138" i="1"/>
  <c r="I6994" i="1"/>
  <c r="I6850" i="1"/>
  <c r="I6706" i="1"/>
  <c r="I6562" i="1"/>
  <c r="I6418" i="1"/>
  <c r="I6269" i="1"/>
  <c r="I6112" i="1"/>
  <c r="I5955" i="1"/>
  <c r="I5793" i="1"/>
  <c r="I5568" i="1"/>
  <c r="I5332" i="1"/>
  <c r="I5096" i="1"/>
  <c r="I4773" i="1"/>
  <c r="I4420" i="1"/>
  <c r="I3958" i="1"/>
  <c r="I3438" i="1"/>
  <c r="I2721" i="1"/>
  <c r="I1608" i="1"/>
  <c r="I5156" i="1"/>
  <c r="I4122" i="1"/>
  <c r="I2421" i="1"/>
  <c r="I7425" i="1"/>
  <c r="I7281" i="1"/>
  <c r="I7137" i="1"/>
  <c r="I6993" i="1"/>
  <c r="I6849" i="1"/>
  <c r="I6705" i="1"/>
  <c r="I6561" i="1"/>
  <c r="I6417" i="1"/>
  <c r="I6268" i="1"/>
  <c r="I6111" i="1"/>
  <c r="I5954" i="1"/>
  <c r="I5792" i="1"/>
  <c r="I5566" i="1"/>
  <c r="I5331" i="1"/>
  <c r="I5095" i="1"/>
  <c r="I4772" i="1"/>
  <c r="I4419" i="1"/>
  <c r="I3954" i="1"/>
  <c r="I3437" i="1"/>
  <c r="I2717" i="1"/>
  <c r="I1592" i="1"/>
  <c r="I6226" i="1"/>
  <c r="I6082" i="1"/>
  <c r="I5938" i="1"/>
  <c r="I5794" i="1"/>
  <c r="I5647" i="1"/>
  <c r="I5490" i="1"/>
  <c r="I5333" i="1"/>
  <c r="I5176" i="1"/>
  <c r="I4995" i="1"/>
  <c r="I4774" i="1"/>
  <c r="I4539" i="1"/>
  <c r="I4283" i="1"/>
  <c r="I3959" i="1"/>
  <c r="I3623" i="1"/>
  <c r="I3210" i="1"/>
  <c r="I2725" i="1"/>
  <c r="I2157" i="1"/>
  <c r="I5803" i="1"/>
  <c r="I5657" i="1"/>
  <c r="I5500" i="1"/>
  <c r="I5343" i="1"/>
  <c r="I5186" i="1"/>
  <c r="I5008" i="1"/>
  <c r="I4789" i="1"/>
  <c r="I4553" i="1"/>
  <c r="I4301" i="1"/>
  <c r="I3977" i="1"/>
  <c r="I3643" i="1"/>
  <c r="I3236" i="1"/>
  <c r="I2752" i="1"/>
  <c r="I2198" i="1"/>
  <c r="I433" i="1"/>
  <c r="I5669" i="1"/>
  <c r="I5512" i="1"/>
  <c r="I5355" i="1"/>
  <c r="I5198" i="1"/>
  <c r="I5026" i="1"/>
  <c r="I4808" i="1"/>
  <c r="I4573" i="1"/>
  <c r="I4330" i="1"/>
  <c r="I4006" i="1"/>
  <c r="I3674" i="1"/>
  <c r="I3281" i="1"/>
  <c r="I2793" i="1"/>
  <c r="I2263" i="1"/>
  <c r="I734" i="1"/>
  <c r="I5693" i="1"/>
  <c r="I5537" i="1"/>
  <c r="I5380" i="1"/>
  <c r="I5223" i="1"/>
  <c r="I5061" i="1"/>
  <c r="I4845" i="1"/>
  <c r="I4611" i="1"/>
  <c r="I4375" i="1"/>
  <c r="I4058" i="1"/>
  <c r="I3731" i="1"/>
  <c r="I3356" i="1"/>
  <c r="I2873" i="1"/>
  <c r="I2379" i="1"/>
  <c r="I1238" i="1"/>
  <c r="I5579" i="1"/>
  <c r="I5435" i="1"/>
  <c r="I5291" i="1"/>
  <c r="I5147" i="1"/>
  <c r="I5003" i="1"/>
  <c r="I4859" i="1"/>
  <c r="I4705" i="1"/>
  <c r="I4547" i="1"/>
  <c r="I4390" i="1"/>
  <c r="I4187" i="1"/>
  <c r="I3971" i="1"/>
  <c r="I3754" i="1"/>
  <c r="I3518" i="1"/>
  <c r="I3229" i="1"/>
  <c r="I2905" i="1"/>
  <c r="I2581" i="1"/>
  <c r="I2186" i="1"/>
  <c r="I1388" i="1"/>
  <c r="I5012" i="1"/>
  <c r="I4868" i="1"/>
  <c r="I4714" i="1"/>
  <c r="I4557" i="1"/>
  <c r="I4400" i="1"/>
  <c r="I4201" i="1"/>
  <c r="I3985" i="1"/>
  <c r="I3769" i="1"/>
  <c r="I3534" i="1"/>
  <c r="I3248" i="1"/>
  <c r="I2924" i="1"/>
  <c r="I2600" i="1"/>
  <c r="I2214" i="1"/>
  <c r="I1465" i="1"/>
  <c r="I5011" i="1"/>
  <c r="I4867" i="1"/>
  <c r="I4713" i="1"/>
  <c r="I4556" i="1"/>
  <c r="I4399" i="1"/>
  <c r="I4199" i="1"/>
  <c r="I3983" i="1"/>
  <c r="I3767" i="1"/>
  <c r="I3532" i="1"/>
  <c r="I3246" i="1"/>
  <c r="I2922" i="1"/>
  <c r="I2598" i="1"/>
  <c r="I2212" i="1"/>
  <c r="I1462" i="1"/>
  <c r="I5022" i="1"/>
  <c r="I4878" i="1"/>
  <c r="I4725" i="1"/>
  <c r="I5401" i="1"/>
  <c r="I4893" i="1"/>
  <c r="I4130" i="1"/>
  <c r="I2981" i="1"/>
  <c r="I5260" i="1"/>
  <c r="I5004" i="1"/>
  <c r="I4666" i="1"/>
  <c r="I4297" i="1"/>
  <c r="I3809" i="1"/>
  <c r="I3232" i="1"/>
  <c r="I2500" i="1"/>
  <c r="I371" i="1"/>
  <c r="I7406" i="1"/>
  <c r="I7262" i="1"/>
  <c r="I7118" i="1"/>
  <c r="I6974" i="1"/>
  <c r="I6830" i="1"/>
  <c r="I6686" i="1"/>
  <c r="I6542" i="1"/>
  <c r="I6398" i="1"/>
  <c r="I6247" i="1"/>
  <c r="I6090" i="1"/>
  <c r="I5933" i="1"/>
  <c r="I5762" i="1"/>
  <c r="I5534" i="1"/>
  <c r="I5298" i="1"/>
  <c r="I5055" i="1"/>
  <c r="I4722" i="1"/>
  <c r="I4369" i="1"/>
  <c r="I3887" i="1"/>
  <c r="I3343" i="1"/>
  <c r="I2617" i="1"/>
  <c r="I1178" i="1"/>
  <c r="I5021" i="1"/>
  <c r="I3834" i="1"/>
  <c r="I1616" i="1"/>
  <c r="I7415" i="1"/>
  <c r="I7271" i="1"/>
  <c r="I7127" i="1"/>
  <c r="I6983" i="1"/>
  <c r="I6839" i="1"/>
  <c r="I6695" i="1"/>
  <c r="I6551" i="1"/>
  <c r="I6407" i="1"/>
  <c r="I6257" i="1"/>
  <c r="I6100" i="1"/>
  <c r="I5943" i="1"/>
  <c r="I5775" i="1"/>
  <c r="I5548" i="1"/>
  <c r="I5312" i="1"/>
  <c r="I5076" i="1"/>
  <c r="I4745" i="1"/>
  <c r="I4391" i="1"/>
  <c r="I3917" i="1"/>
  <c r="I3388" i="1"/>
  <c r="I2660" i="1"/>
  <c r="I1405" i="1"/>
  <c r="I5139" i="1"/>
  <c r="I4046" i="1"/>
  <c r="I650" i="1"/>
  <c r="I7402" i="1"/>
  <c r="I7258" i="1"/>
  <c r="I7114" i="1"/>
  <c r="I6970" i="1"/>
  <c r="I6826" i="1"/>
  <c r="I6682" i="1"/>
  <c r="I6538" i="1"/>
  <c r="I6394" i="1"/>
  <c r="I6243" i="1"/>
  <c r="I6086" i="1"/>
  <c r="I5929" i="1"/>
  <c r="I5757" i="1"/>
  <c r="I5528" i="1"/>
  <c r="I5293" i="1"/>
  <c r="I5049" i="1"/>
  <c r="I4715" i="1"/>
  <c r="I4362" i="1"/>
  <c r="I3878" i="1"/>
  <c r="I3329" i="1"/>
  <c r="I2601" i="1"/>
  <c r="I1074" i="1"/>
  <c r="I5053" i="1"/>
  <c r="I3882" i="1"/>
  <c r="I1406" i="1"/>
  <c r="I7401" i="1"/>
  <c r="I7257" i="1"/>
  <c r="I7113" i="1"/>
  <c r="I6969" i="1"/>
  <c r="I6825" i="1"/>
  <c r="I6681" i="1"/>
  <c r="I6537" i="1"/>
  <c r="I6393" i="1"/>
  <c r="I6242" i="1"/>
  <c r="I6085" i="1"/>
  <c r="I5928" i="1"/>
  <c r="I5756" i="1"/>
  <c r="I5527" i="1"/>
  <c r="I5292" i="1"/>
  <c r="I5045" i="1"/>
  <c r="I4711" i="1"/>
  <c r="I4358" i="1"/>
  <c r="I3870" i="1"/>
  <c r="I3321" i="1"/>
  <c r="I2589" i="1"/>
  <c r="I1062" i="1"/>
  <c r="I6202" i="1"/>
  <c r="I6058" i="1"/>
  <c r="I5914" i="1"/>
  <c r="I5770" i="1"/>
  <c r="I5621" i="1"/>
  <c r="I5464" i="1"/>
  <c r="I5307" i="1"/>
  <c r="I5150" i="1"/>
  <c r="I4959" i="1"/>
  <c r="I4735" i="1"/>
  <c r="I4499" i="1"/>
  <c r="I4228" i="1"/>
  <c r="I3904" i="1"/>
  <c r="I3563" i="1"/>
  <c r="I3127" i="1"/>
  <c r="I2642" i="1"/>
  <c r="I1999" i="1"/>
  <c r="I5779" i="1"/>
  <c r="I5631" i="1"/>
  <c r="I5474" i="1"/>
  <c r="I5317" i="1"/>
  <c r="I5160" i="1"/>
  <c r="I4972" i="1"/>
  <c r="I4749" i="1"/>
  <c r="I4514" i="1"/>
  <c r="I4249" i="1"/>
  <c r="I3925" i="1"/>
  <c r="I3586" i="1"/>
  <c r="I3160" i="1"/>
  <c r="I2672" i="1"/>
  <c r="I2068" i="1"/>
  <c r="I5790" i="1"/>
  <c r="I5643" i="1"/>
  <c r="I5486" i="1"/>
  <c r="I5329" i="1"/>
  <c r="I5172" i="1"/>
  <c r="I4990" i="1"/>
  <c r="I4769" i="1"/>
  <c r="I4533" i="1"/>
  <c r="I4275" i="1"/>
  <c r="I3951" i="1"/>
  <c r="I3614" i="1"/>
  <c r="I3198" i="1"/>
  <c r="I2713" i="1"/>
  <c r="I2135" i="1"/>
  <c r="I5813" i="1"/>
  <c r="I5668" i="1"/>
  <c r="I5511" i="1"/>
  <c r="I5354" i="1"/>
  <c r="I5197" i="1"/>
  <c r="I5025" i="1"/>
  <c r="I4807" i="1"/>
  <c r="I4571" i="1"/>
  <c r="I4326" i="1"/>
  <c r="I4002" i="1"/>
  <c r="I3670" i="1"/>
  <c r="I3273" i="1"/>
  <c r="I2789" i="1"/>
  <c r="I2251" i="1"/>
  <c r="I722" i="1"/>
  <c r="I5555" i="1"/>
  <c r="I5411" i="1"/>
  <c r="I5267" i="1"/>
  <c r="I5123" i="1"/>
  <c r="I4979" i="1"/>
  <c r="I4835" i="1"/>
  <c r="I4678" i="1"/>
  <c r="I4521" i="1"/>
  <c r="I4364" i="1"/>
  <c r="I4151" i="1"/>
  <c r="I3935" i="1"/>
  <c r="I3715" i="1"/>
  <c r="I3479" i="1"/>
  <c r="I3174" i="1"/>
  <c r="I6530" i="1"/>
  <c r="I6386" i="1"/>
  <c r="I6234" i="1"/>
  <c r="I6077" i="1"/>
  <c r="I5920" i="1"/>
  <c r="I5745" i="1"/>
  <c r="I5515" i="1"/>
  <c r="I5280" i="1"/>
  <c r="I5030" i="1"/>
  <c r="I4695" i="1"/>
  <c r="I4335" i="1"/>
  <c r="I3850" i="1"/>
  <c r="I3289" i="1"/>
  <c r="I2561" i="1"/>
  <c r="I830" i="1"/>
  <c r="I4945" i="1"/>
  <c r="I3718" i="1"/>
  <c r="I1146" i="1"/>
  <c r="I7403" i="1"/>
  <c r="I7259" i="1"/>
  <c r="I7115" i="1"/>
  <c r="I6971" i="1"/>
  <c r="I6827" i="1"/>
  <c r="I6683" i="1"/>
  <c r="I6539" i="1"/>
  <c r="I6395" i="1"/>
  <c r="I6244" i="1"/>
  <c r="I6087" i="1"/>
  <c r="I5930" i="1"/>
  <c r="I5759" i="1"/>
  <c r="I5530" i="1"/>
  <c r="I5295" i="1"/>
  <c r="I5052" i="1"/>
  <c r="I4719" i="1"/>
  <c r="I4365" i="1"/>
  <c r="I3881" i="1"/>
  <c r="I3340" i="1"/>
  <c r="I2608" i="1"/>
  <c r="I1144" i="1"/>
  <c r="I5077" i="1"/>
  <c r="I3918" i="1"/>
  <c r="I7534" i="1"/>
  <c r="I7390" i="1"/>
  <c r="I7246" i="1"/>
  <c r="I7102" i="1"/>
  <c r="I6958" i="1"/>
  <c r="I6814" i="1"/>
  <c r="I6670" i="1"/>
  <c r="I6526" i="1"/>
  <c r="I6382" i="1"/>
  <c r="I6230" i="1"/>
  <c r="I6073" i="1"/>
  <c r="I5916" i="1"/>
  <c r="I5738" i="1"/>
  <c r="I5508" i="1"/>
  <c r="I5272" i="1"/>
  <c r="I5019" i="1"/>
  <c r="I4683" i="1"/>
  <c r="I4319" i="1"/>
  <c r="I3832" i="1"/>
  <c r="I3265" i="1"/>
  <c r="I2534" i="1"/>
  <c r="I647" i="1"/>
  <c r="I4969" i="1"/>
  <c r="I3798" i="1"/>
  <c r="I7533" i="1"/>
  <c r="I7389" i="1"/>
  <c r="I7245" i="1"/>
  <c r="I7101" i="1"/>
  <c r="I6957" i="1"/>
  <c r="I6813" i="1"/>
  <c r="I6669" i="1"/>
  <c r="I6525" i="1"/>
  <c r="I6381" i="1"/>
  <c r="I6229" i="1"/>
  <c r="I6072" i="1"/>
  <c r="I5915" i="1"/>
  <c r="I5737" i="1"/>
  <c r="I5506" i="1"/>
  <c r="I5271" i="1"/>
  <c r="I5018" i="1"/>
  <c r="I4682" i="1"/>
  <c r="I4318" i="1"/>
  <c r="I3831" i="1"/>
  <c r="I3261" i="1"/>
  <c r="I2533" i="1"/>
  <c r="I614" i="1"/>
  <c r="I6190" i="1"/>
  <c r="I6046" i="1"/>
  <c r="I5902" i="1"/>
  <c r="I5758" i="1"/>
  <c r="I5608" i="1"/>
  <c r="I5451" i="1"/>
  <c r="I5294" i="1"/>
  <c r="I5137" i="1"/>
  <c r="I4942" i="1"/>
  <c r="I4717" i="1"/>
  <c r="I4481" i="1"/>
  <c r="I4203" i="1"/>
  <c r="I3879" i="1"/>
  <c r="I3536" i="1"/>
  <c r="I3090" i="1"/>
  <c r="I2605" i="1"/>
  <c r="I1921" i="1"/>
  <c r="I5767" i="1"/>
  <c r="I5618" i="1"/>
  <c r="I5461" i="1"/>
  <c r="I5304" i="1"/>
  <c r="I5146" i="1"/>
  <c r="I4956" i="1"/>
  <c r="I4732" i="1"/>
  <c r="I4496" i="1"/>
  <c r="I4225" i="1"/>
  <c r="I3901" i="1"/>
  <c r="I3560" i="1"/>
  <c r="I3124" i="1"/>
  <c r="I2636" i="1"/>
  <c r="I1996" i="1"/>
  <c r="I5778" i="1"/>
  <c r="I5630" i="1"/>
  <c r="I5473" i="1"/>
  <c r="I5316" i="1"/>
  <c r="I5158" i="1"/>
  <c r="I4971" i="1"/>
  <c r="I4748" i="1"/>
  <c r="I4513" i="1"/>
  <c r="I4247" i="1"/>
  <c r="I3923" i="1"/>
  <c r="I3584" i="1"/>
  <c r="I3157" i="1"/>
  <c r="I2670" i="1"/>
  <c r="I2064" i="1"/>
  <c r="I5801" i="1"/>
  <c r="I5655" i="1"/>
  <c r="I5498" i="1"/>
  <c r="I5341" i="1"/>
  <c r="I5184" i="1"/>
  <c r="I5006" i="1"/>
  <c r="I4786" i="1"/>
  <c r="I4551" i="1"/>
  <c r="I4299" i="1"/>
  <c r="I3975" i="1"/>
  <c r="I3641" i="1"/>
  <c r="I3234" i="1"/>
  <c r="I2749" i="1"/>
  <c r="I2196" i="1"/>
  <c r="I410" i="1"/>
  <c r="I5543" i="1"/>
  <c r="I5399" i="1"/>
  <c r="I5255" i="1"/>
  <c r="I5111" i="1"/>
  <c r="I4967" i="1"/>
  <c r="I4822" i="1"/>
  <c r="I4665" i="1"/>
  <c r="I4508" i="1"/>
  <c r="I4348" i="1"/>
  <c r="I4132" i="1"/>
  <c r="I3916" i="1"/>
  <c r="I3694" i="1"/>
  <c r="I3454" i="1"/>
  <c r="I3146" i="1"/>
  <c r="I2822" i="1"/>
  <c r="I2498" i="1"/>
  <c r="I2046" i="1"/>
  <c r="I971" i="1"/>
  <c r="I4976" i="1"/>
  <c r="I4832" i="1"/>
  <c r="I4675" i="1"/>
  <c r="I4518" i="1"/>
  <c r="I4361" i="1"/>
  <c r="I4145" i="1"/>
  <c r="I3929" i="1"/>
  <c r="I3708" i="1"/>
  <c r="I3473" i="1"/>
  <c r="I3164" i="1"/>
  <c r="I2840" i="1"/>
  <c r="I2516" i="1"/>
  <c r="I2077" i="1"/>
  <c r="I1072" i="1"/>
  <c r="I4975" i="1"/>
  <c r="I4831" i="1"/>
  <c r="I4674" i="1"/>
  <c r="I4517" i="1"/>
  <c r="I4360" i="1"/>
  <c r="I4144" i="1"/>
  <c r="I2262" i="1"/>
  <c r="I1856" i="1"/>
  <c r="I1117" i="1"/>
  <c r="I4292" i="1"/>
  <c r="I4148" i="1"/>
  <c r="I4004" i="1"/>
  <c r="I3860" i="1"/>
  <c r="I3712" i="1"/>
  <c r="I3554" i="1"/>
  <c r="I3380" i="1"/>
  <c r="I3170" i="1"/>
  <c r="I2954" i="1"/>
  <c r="I2738" i="1"/>
  <c r="I2522" i="1"/>
  <c r="I2260" i="1"/>
  <c r="I1854" i="1"/>
  <c r="I1110" i="1"/>
  <c r="I4291" i="1"/>
  <c r="I4147" i="1"/>
  <c r="I4003" i="1"/>
  <c r="I3859" i="1"/>
  <c r="I3710" i="1"/>
  <c r="I3553" i="1"/>
  <c r="I3379" i="1"/>
  <c r="I3169" i="1"/>
  <c r="I2953" i="1"/>
  <c r="I2737" i="1"/>
  <c r="I2521" i="1"/>
  <c r="I2259" i="1"/>
  <c r="I1853" i="1"/>
  <c r="I1098" i="1"/>
  <c r="I3687" i="1"/>
  <c r="I3543" i="1"/>
  <c r="I3399" i="1"/>
  <c r="I3255" i="1"/>
  <c r="I3111" i="1"/>
  <c r="I2967" i="1"/>
  <c r="I2823" i="1"/>
  <c r="I2679" i="1"/>
  <c r="I2535" i="1"/>
  <c r="I2389" i="1"/>
  <c r="I2171" i="1"/>
  <c r="I1886" i="1"/>
  <c r="I1494" i="1"/>
  <c r="I718" i="1"/>
  <c r="I3384" i="1"/>
  <c r="I3240" i="1"/>
  <c r="I3096" i="1"/>
  <c r="I2952" i="1"/>
  <c r="I2808" i="1"/>
  <c r="I2664" i="1"/>
  <c r="I2520" i="1"/>
  <c r="I2366" i="1"/>
  <c r="I2146" i="1"/>
  <c r="I1852" i="1"/>
  <c r="I1438" i="1"/>
  <c r="I597" i="1"/>
  <c r="I3359" i="1"/>
  <c r="I3215" i="1"/>
  <c r="I3071" i="1"/>
  <c r="I2927" i="1"/>
  <c r="I5696" i="1"/>
  <c r="I5297" i="1"/>
  <c r="I4721" i="1"/>
  <c r="I3886" i="1"/>
  <c r="I2613" i="1"/>
  <c r="I5203" i="1"/>
  <c r="I4924" i="1"/>
  <c r="I4579" i="1"/>
  <c r="I4177" i="1"/>
  <c r="I3682" i="1"/>
  <c r="I3052" i="1"/>
  <c r="I2282" i="1"/>
  <c r="I7514" i="1"/>
  <c r="I7370" i="1"/>
  <c r="I7226" i="1"/>
  <c r="I7082" i="1"/>
  <c r="I6938" i="1"/>
  <c r="I6794" i="1"/>
  <c r="I6650" i="1"/>
  <c r="I6506" i="1"/>
  <c r="I6362" i="1"/>
  <c r="I6208" i="1"/>
  <c r="I6051" i="1"/>
  <c r="I5894" i="1"/>
  <c r="I5709" i="1"/>
  <c r="I5476" i="1"/>
  <c r="I5240" i="1"/>
  <c r="I4977" i="1"/>
  <c r="I4637" i="1"/>
  <c r="I4254" i="1"/>
  <c r="I3770" i="1"/>
  <c r="I3165" i="1"/>
  <c r="I2441" i="1"/>
  <c r="I5628" i="1"/>
  <c r="I4777" i="1"/>
  <c r="I3487" i="1"/>
  <c r="I7523" i="1"/>
  <c r="I7379" i="1"/>
  <c r="I7235" i="1"/>
  <c r="I7091" i="1"/>
  <c r="I6947" i="1"/>
  <c r="I6803" i="1"/>
  <c r="I6659" i="1"/>
  <c r="I6515" i="1"/>
  <c r="I6371" i="1"/>
  <c r="I6218" i="1"/>
  <c r="I6061" i="1"/>
  <c r="I5904" i="1"/>
  <c r="I5723" i="1"/>
  <c r="I5491" i="1"/>
  <c r="I5256" i="1"/>
  <c r="I4996" i="1"/>
  <c r="I4658" i="1"/>
  <c r="I4285" i="1"/>
  <c r="I3797" i="1"/>
  <c r="I3212" i="1"/>
  <c r="I2480" i="1"/>
  <c r="I5649" i="1"/>
  <c r="I4913" i="1"/>
  <c r="I3626" i="1"/>
  <c r="I7510" i="1"/>
  <c r="I7366" i="1"/>
  <c r="I7222" i="1"/>
  <c r="I7078" i="1"/>
  <c r="I6934" i="1"/>
  <c r="I6790" i="1"/>
  <c r="I6646" i="1"/>
  <c r="I6502" i="1"/>
  <c r="I6358" i="1"/>
  <c r="I6204" i="1"/>
  <c r="I6047" i="1"/>
  <c r="I5889" i="1"/>
  <c r="I5702" i="1"/>
  <c r="I5468" i="1"/>
  <c r="I5233" i="1"/>
  <c r="I4966" i="1"/>
  <c r="I4625" i="1"/>
  <c r="I4239" i="1"/>
  <c r="I3753" i="1"/>
  <c r="I3145" i="1"/>
  <c r="I2417" i="1"/>
  <c r="I5571" i="1"/>
  <c r="I4803" i="1"/>
  <c r="I3539" i="1"/>
  <c r="I7509" i="1"/>
  <c r="I7365" i="1"/>
  <c r="I7221" i="1"/>
  <c r="I7077" i="1"/>
  <c r="I6933" i="1"/>
  <c r="I6789" i="1"/>
  <c r="I6645" i="1"/>
  <c r="I6501" i="1"/>
  <c r="I6357" i="1"/>
  <c r="I6203" i="1"/>
  <c r="I6045" i="1"/>
  <c r="I5888" i="1"/>
  <c r="I5701" i="1"/>
  <c r="I5467" i="1"/>
  <c r="I5232" i="1"/>
  <c r="I4965" i="1"/>
  <c r="I4624" i="1"/>
  <c r="I4238" i="1"/>
  <c r="I3749" i="1"/>
  <c r="I3141" i="1"/>
  <c r="I2409" i="1"/>
  <c r="I6310" i="1"/>
  <c r="I6166" i="1"/>
  <c r="I6022" i="1"/>
  <c r="I5878" i="1"/>
  <c r="I5734" i="1"/>
  <c r="I5582" i="1"/>
  <c r="I5425" i="1"/>
  <c r="I5268" i="1"/>
  <c r="I5110" i="1"/>
  <c r="I4906" i="1"/>
  <c r="I4677" i="1"/>
  <c r="I4442" i="1"/>
  <c r="I4150" i="1"/>
  <c r="I3826" i="1"/>
  <c r="I3478" i="1"/>
  <c r="I3009" i="1"/>
  <c r="I2525" i="1"/>
  <c r="I1733" i="1"/>
  <c r="I5743" i="1"/>
  <c r="I5592" i="1"/>
  <c r="I5434" i="1"/>
  <c r="I5277" i="1"/>
  <c r="I5120" i="1"/>
  <c r="I4920" i="1"/>
  <c r="I4693" i="1"/>
  <c r="I4457" i="1"/>
  <c r="I4169" i="1"/>
  <c r="I3845" i="1"/>
  <c r="I3499" i="1"/>
  <c r="I3040" i="1"/>
  <c r="I2552" i="1"/>
  <c r="I1804" i="1"/>
  <c r="I5754" i="1"/>
  <c r="I5604" i="1"/>
  <c r="I5446" i="1"/>
  <c r="I5289" i="1"/>
  <c r="I5132" i="1"/>
  <c r="I4935" i="1"/>
  <c r="I4709" i="1"/>
  <c r="I4473" i="1"/>
  <c r="I4192" i="1"/>
  <c r="I3868" i="1"/>
  <c r="I3524" i="1"/>
  <c r="I3074" i="1"/>
  <c r="I2587" i="1"/>
  <c r="I1885" i="1"/>
  <c r="I5777" i="1"/>
  <c r="I5629" i="1"/>
  <c r="I5472" i="1"/>
  <c r="I5314" i="1"/>
  <c r="I5157" i="1"/>
  <c r="I4970" i="1"/>
  <c r="I4747" i="1"/>
  <c r="I4511" i="1"/>
  <c r="I4246" i="1"/>
  <c r="I3922" i="1"/>
  <c r="I3583" i="1"/>
  <c r="I3153" i="1"/>
  <c r="I2669" i="1"/>
  <c r="I2054" i="1"/>
  <c r="I5663" i="1"/>
  <c r="I5519" i="1"/>
  <c r="I5375" i="1"/>
  <c r="I5231" i="1"/>
  <c r="I5087" i="1"/>
  <c r="I4943" i="1"/>
  <c r="I4796" i="1"/>
  <c r="I4639" i="1"/>
  <c r="I4482" i="1"/>
  <c r="I4312" i="1"/>
  <c r="I4096" i="1"/>
  <c r="I3880" i="1"/>
  <c r="I3655" i="1"/>
  <c r="I3406" i="1"/>
  <c r="I3148" i="1"/>
  <c r="I2420" i="1"/>
  <c r="I5588" i="1"/>
  <c r="I4837" i="1"/>
  <c r="I3441" i="1"/>
  <c r="I7498" i="1"/>
  <c r="I7354" i="1"/>
  <c r="I7210" i="1"/>
  <c r="I7066" i="1"/>
  <c r="I6922" i="1"/>
  <c r="I6778" i="1"/>
  <c r="I6634" i="1"/>
  <c r="I6490" i="1"/>
  <c r="I6346" i="1"/>
  <c r="I6191" i="1"/>
  <c r="I6033" i="1"/>
  <c r="I5876" i="1"/>
  <c r="I5685" i="1"/>
  <c r="I5450" i="1"/>
  <c r="I5214" i="1"/>
  <c r="I4941" i="1"/>
  <c r="I4598" i="1"/>
  <c r="I4202" i="1"/>
  <c r="I3709" i="1"/>
  <c r="I3089" i="1"/>
  <c r="I2335" i="1"/>
  <c r="I5510" i="1"/>
  <c r="I4720" i="1"/>
  <c r="I3389" i="1"/>
  <c r="I7497" i="1"/>
  <c r="I7353" i="1"/>
  <c r="I7209" i="1"/>
  <c r="I7065" i="1"/>
  <c r="I6921" i="1"/>
  <c r="I6777" i="1"/>
  <c r="I6633" i="1"/>
  <c r="I6489" i="1"/>
  <c r="I6345" i="1"/>
  <c r="I6189" i="1"/>
  <c r="I6032" i="1"/>
  <c r="I5875" i="1"/>
  <c r="I5684" i="1"/>
  <c r="I5449" i="1"/>
  <c r="I5213" i="1"/>
  <c r="I4937" i="1"/>
  <c r="I4593" i="1"/>
  <c r="I4194" i="1"/>
  <c r="I3705" i="1"/>
  <c r="I3077" i="1"/>
  <c r="I2323" i="1"/>
  <c r="I6298" i="1"/>
  <c r="I6154" i="1"/>
  <c r="I6010" i="1"/>
  <c r="I5866" i="1"/>
  <c r="I5722" i="1"/>
  <c r="I5569" i="1"/>
  <c r="I5412" i="1"/>
  <c r="I5254" i="1"/>
  <c r="I5097" i="1"/>
  <c r="I4887" i="1"/>
  <c r="I4657" i="1"/>
  <c r="I4421" i="1"/>
  <c r="I4120" i="1"/>
  <c r="I3796" i="1"/>
  <c r="I3439" i="1"/>
  <c r="I2966" i="1"/>
  <c r="I2479" i="1"/>
  <c r="I1612" i="1"/>
  <c r="I5731" i="1"/>
  <c r="I5578" i="1"/>
  <c r="I5421" i="1"/>
  <c r="I5264" i="1"/>
  <c r="I5107" i="1"/>
  <c r="I4900" i="1"/>
  <c r="I4671" i="1"/>
  <c r="I4435" i="1"/>
  <c r="I4141" i="1"/>
  <c r="I3817" i="1"/>
  <c r="I3466" i="1"/>
  <c r="I2996" i="1"/>
  <c r="I2512" i="1"/>
  <c r="I1707" i="1"/>
  <c r="I5742" i="1"/>
  <c r="I5590" i="1"/>
  <c r="I5433" i="1"/>
  <c r="I5276" i="1"/>
  <c r="I5119" i="1"/>
  <c r="I4918" i="1"/>
  <c r="I4690" i="1"/>
  <c r="I4455" i="1"/>
  <c r="I4167" i="1"/>
  <c r="I3843" i="1"/>
  <c r="I3497" i="1"/>
  <c r="I3037" i="1"/>
  <c r="I2550" i="1"/>
  <c r="I1797" i="1"/>
  <c r="I5765" i="1"/>
  <c r="I5616" i="1"/>
  <c r="I5458" i="1"/>
  <c r="I5301" i="1"/>
  <c r="I5144" i="1"/>
  <c r="I4953" i="1"/>
  <c r="I4729" i="1"/>
  <c r="I4493" i="1"/>
  <c r="I4218" i="1"/>
  <c r="I3894" i="1"/>
  <c r="I3552" i="1"/>
  <c r="I3113" i="1"/>
  <c r="I2625" i="1"/>
  <c r="I1965" i="1"/>
  <c r="I5651" i="1"/>
  <c r="I5507" i="1"/>
  <c r="I5363" i="1"/>
  <c r="I5219" i="1"/>
  <c r="I5075" i="1"/>
  <c r="I4931" i="1"/>
  <c r="I4783" i="1"/>
  <c r="I4626" i="1"/>
  <c r="I4469" i="1"/>
  <c r="I4295" i="1"/>
  <c r="I4079" i="1"/>
  <c r="I7037" i="1"/>
  <c r="I6821" i="1"/>
  <c r="I6605" i="1"/>
  <c r="I6389" i="1"/>
  <c r="I6159" i="1"/>
  <c r="I5923" i="1"/>
  <c r="I5636" i="1"/>
  <c r="I5218" i="1"/>
  <c r="I4603" i="1"/>
  <c r="I3719" i="1"/>
  <c r="I2356" i="1"/>
  <c r="I5164" i="1"/>
  <c r="I4872" i="1"/>
  <c r="I4522" i="1"/>
  <c r="I4097" i="1"/>
  <c r="I3599" i="1"/>
  <c r="I2932" i="1"/>
  <c r="I2096" i="1"/>
  <c r="I7490" i="1"/>
  <c r="I7346" i="1"/>
  <c r="I7202" i="1"/>
  <c r="I7058" i="1"/>
  <c r="I6914" i="1"/>
  <c r="I6770" i="1"/>
  <c r="I6626" i="1"/>
  <c r="I6482" i="1"/>
  <c r="I6338" i="1"/>
  <c r="I6182" i="1"/>
  <c r="I6025" i="1"/>
  <c r="I5868" i="1"/>
  <c r="I5672" i="1"/>
  <c r="I5437" i="1"/>
  <c r="I5201" i="1"/>
  <c r="I4922" i="1"/>
  <c r="I4577" i="1"/>
  <c r="I4174" i="1"/>
  <c r="I3680" i="1"/>
  <c r="I3045" i="1"/>
  <c r="I2275" i="1"/>
  <c r="I5492" i="1"/>
  <c r="I4602" i="1"/>
  <c r="I3149" i="1"/>
  <c r="I7499" i="1"/>
  <c r="I7355" i="1"/>
  <c r="I7211" i="1"/>
  <c r="I7067" i="1"/>
  <c r="I6923" i="1"/>
  <c r="I6779" i="1"/>
  <c r="I6635" i="1"/>
  <c r="I6491" i="1"/>
  <c r="I6347" i="1"/>
  <c r="I6192" i="1"/>
  <c r="I6035" i="1"/>
  <c r="I5877" i="1"/>
  <c r="I5687" i="1"/>
  <c r="I5452" i="1"/>
  <c r="I5216" i="1"/>
  <c r="I4944" i="1"/>
  <c r="I4601" i="1"/>
  <c r="I4205" i="1"/>
  <c r="I3717" i="1"/>
  <c r="I3092" i="1"/>
  <c r="I2354" i="1"/>
  <c r="I5532" i="1"/>
  <c r="I4746" i="1"/>
  <c r="I3213" i="1"/>
  <c r="I7486" i="1"/>
  <c r="I7342" i="1"/>
  <c r="I7198" i="1"/>
  <c r="I7054" i="1"/>
  <c r="I6910" i="1"/>
  <c r="I6766" i="1"/>
  <c r="I6622" i="1"/>
  <c r="I6478" i="1"/>
  <c r="I6334" i="1"/>
  <c r="I6177" i="1"/>
  <c r="I6020" i="1"/>
  <c r="I5863" i="1"/>
  <c r="I5665" i="1"/>
  <c r="I5429" i="1"/>
  <c r="I5193" i="1"/>
  <c r="I4911" i="1"/>
  <c r="I4565" i="1"/>
  <c r="I4156" i="1"/>
  <c r="I3662" i="1"/>
  <c r="I3019" i="1"/>
  <c r="I2239" i="1"/>
  <c r="I5453" i="1"/>
  <c r="I4628" i="1"/>
  <c r="I3269" i="1"/>
  <c r="I7485" i="1"/>
  <c r="I7341" i="1"/>
  <c r="I7197" i="1"/>
  <c r="I7053" i="1"/>
  <c r="I6909" i="1"/>
  <c r="I6765" i="1"/>
  <c r="I6621" i="1"/>
  <c r="I6477" i="1"/>
  <c r="I6333" i="1"/>
  <c r="I6176" i="1"/>
  <c r="I6019" i="1"/>
  <c r="I5862" i="1"/>
  <c r="I5664" i="1"/>
  <c r="I5428" i="1"/>
  <c r="I5192" i="1"/>
  <c r="I4910" i="1"/>
  <c r="I4564" i="1"/>
  <c r="I4155" i="1"/>
  <c r="I3661" i="1"/>
  <c r="I3018" i="1"/>
  <c r="I2235" i="1"/>
  <c r="I6286" i="1"/>
  <c r="I6142" i="1"/>
  <c r="I5998" i="1"/>
  <c r="I5854" i="1"/>
  <c r="I5710" i="1"/>
  <c r="I5556" i="1"/>
  <c r="I5398" i="1"/>
  <c r="I5241" i="1"/>
  <c r="I5084" i="1"/>
  <c r="I4870" i="1"/>
  <c r="I4638" i="1"/>
  <c r="I4402" i="1"/>
  <c r="I4095" i="1"/>
  <c r="I3771" i="1"/>
  <c r="I3405" i="1"/>
  <c r="I2929" i="1"/>
  <c r="I2442" i="1"/>
  <c r="I1480" i="1"/>
  <c r="I5719" i="1"/>
  <c r="I5565" i="1"/>
  <c r="I5408" i="1"/>
  <c r="I5251" i="1"/>
  <c r="I5094" i="1"/>
  <c r="I4884" i="1"/>
  <c r="I4653" i="1"/>
  <c r="I4418" i="1"/>
  <c r="I4117" i="1"/>
  <c r="I3793" i="1"/>
  <c r="I3436" i="1"/>
  <c r="I2960" i="1"/>
  <c r="I2476" i="1"/>
  <c r="I1590" i="1"/>
  <c r="I5730" i="1"/>
  <c r="I5577" i="1"/>
  <c r="I5420" i="1"/>
  <c r="I5263" i="1"/>
  <c r="I5106" i="1"/>
  <c r="I4899" i="1"/>
  <c r="I4670" i="1"/>
  <c r="I4434" i="1"/>
  <c r="I4139" i="1"/>
  <c r="I3815" i="1"/>
  <c r="I3464" i="1"/>
  <c r="I2994" i="1"/>
  <c r="I2509" i="1"/>
  <c r="I1703" i="1"/>
  <c r="I5753" i="1"/>
  <c r="I5602" i="1"/>
  <c r="I5445" i="1"/>
  <c r="I5288" i="1"/>
  <c r="I5131" i="1"/>
  <c r="I4934" i="1"/>
  <c r="I4708" i="1"/>
  <c r="I4472" i="1"/>
  <c r="I4191" i="1"/>
  <c r="I3867" i="1"/>
  <c r="I3523" i="1"/>
  <c r="I3073" i="1"/>
  <c r="I2586" i="1"/>
  <c r="I1877" i="1"/>
  <c r="I5639" i="1"/>
  <c r="I5495" i="1"/>
  <c r="I5351" i="1"/>
  <c r="I5207" i="1"/>
  <c r="I4568" i="1"/>
  <c r="I4411" i="1"/>
  <c r="I4215" i="1"/>
  <c r="I3999" i="1"/>
  <c r="I3783" i="1"/>
  <c r="I3549" i="1"/>
  <c r="I3270" i="1"/>
  <c r="I2946" i="1"/>
  <c r="I2622" i="1"/>
  <c r="I2248" i="1"/>
  <c r="I1548" i="1"/>
  <c r="I4776" i="1"/>
  <c r="I4632" i="1"/>
  <c r="I4488" i="1"/>
  <c r="I4344" i="1"/>
  <c r="I4200" i="1"/>
  <c r="I4056" i="1"/>
  <c r="I3912" i="1"/>
  <c r="I3768" i="1"/>
  <c r="I3611" i="1"/>
  <c r="I3450" i="1"/>
  <c r="I3247" i="1"/>
  <c r="I3031" i="1"/>
  <c r="I2815" i="1"/>
  <c r="I2599" i="1"/>
  <c r="I2377" i="1"/>
  <c r="I2030" i="1"/>
  <c r="I1463" i="1"/>
  <c r="I4341" i="1"/>
  <c r="I4197" i="1"/>
  <c r="I4053" i="1"/>
  <c r="I3909" i="1"/>
  <c r="I3765" i="1"/>
  <c r="I3608" i="1"/>
  <c r="I3446" i="1"/>
  <c r="I3244" i="1"/>
  <c r="I3028" i="1"/>
  <c r="I2812" i="1"/>
  <c r="I2596" i="1"/>
  <c r="I2370" i="1"/>
  <c r="I2020" i="1"/>
  <c r="I1444" i="1"/>
  <c r="I4340" i="1"/>
  <c r="I4196" i="1"/>
  <c r="I4052" i="1"/>
  <c r="I3908" i="1"/>
  <c r="I3764" i="1"/>
  <c r="I3607" i="1"/>
  <c r="I3445" i="1"/>
  <c r="I3242" i="1"/>
  <c r="I3026" i="1"/>
  <c r="I2810" i="1"/>
  <c r="I2594" i="1"/>
  <c r="I2368" i="1"/>
  <c r="I2017" i="1"/>
  <c r="I1442" i="1"/>
  <c r="I4339" i="1"/>
  <c r="I4195" i="1"/>
  <c r="I4051" i="1"/>
  <c r="I3907" i="1"/>
  <c r="I3763" i="1"/>
  <c r="I3606" i="1"/>
  <c r="I3442" i="1"/>
  <c r="I3241" i="1"/>
  <c r="I3025" i="1"/>
  <c r="I2809" i="1"/>
  <c r="I2593" i="1"/>
  <c r="I2367" i="1"/>
  <c r="I2013" i="1"/>
  <c r="I1441" i="1"/>
  <c r="I3735" i="1"/>
  <c r="I3591" i="1"/>
  <c r="I3447" i="1"/>
  <c r="I3303" i="1"/>
  <c r="I3159" i="1"/>
  <c r="I3015" i="1"/>
  <c r="I2871" i="1"/>
  <c r="I2727" i="1"/>
  <c r="I2583" i="1"/>
  <c r="I2439" i="1"/>
  <c r="I2245" i="1"/>
  <c r="I1994" i="1"/>
  <c r="I1660" i="1"/>
  <c r="I1059" i="1"/>
  <c r="I3432" i="1"/>
  <c r="I3288" i="1"/>
  <c r="I3144" i="1"/>
  <c r="I3000" i="1"/>
  <c r="I2856" i="1"/>
  <c r="I2712" i="1"/>
  <c r="I2568" i="1"/>
  <c r="I2424" i="1"/>
  <c r="I2222" i="1"/>
  <c r="I1960" i="1"/>
  <c r="I1607" i="1"/>
  <c r="I966" i="1"/>
  <c r="I3407" i="1"/>
  <c r="I3263" i="1"/>
  <c r="I3119" i="1"/>
  <c r="I2975" i="1"/>
  <c r="I2831" i="1"/>
  <c r="I2687" i="1"/>
  <c r="I2543" i="1"/>
  <c r="I2398" i="1"/>
  <c r="I2184" i="1"/>
  <c r="I1903" i="1"/>
  <c r="I1521" i="1"/>
  <c r="I774" i="1"/>
  <c r="I3250" i="1"/>
  <c r="I3106" i="1"/>
  <c r="I2962" i="1"/>
  <c r="I2818" i="1"/>
  <c r="I2674" i="1"/>
  <c r="I2530" i="1"/>
  <c r="I2380" i="1"/>
  <c r="I2161" i="1"/>
  <c r="I1873" i="1"/>
  <c r="I1471" i="1"/>
  <c r="I670" i="1"/>
  <c r="I2303" i="1"/>
  <c r="I2156" i="1"/>
  <c r="I1973" i="1"/>
  <c r="I1757" i="1"/>
  <c r="I1458" i="1"/>
  <c r="I1006" i="1"/>
  <c r="I2374" i="1"/>
  <c r="I2230" i="1"/>
  <c r="I2072" i="1"/>
  <c r="I1864" i="1"/>
  <c r="I1626" i="1"/>
  <c r="I1252" i="1"/>
  <c r="I642" i="1"/>
  <c r="I2301" i="1"/>
  <c r="I2154" i="1"/>
  <c r="I1970" i="1"/>
  <c r="I1754" i="1"/>
  <c r="I1455" i="1"/>
  <c r="I998" i="1"/>
  <c r="I2384" i="1"/>
  <c r="I2240" i="1"/>
  <c r="I2084" i="1"/>
  <c r="I1878" i="1"/>
  <c r="I1648" i="1"/>
  <c r="I1286" i="1"/>
  <c r="I686" i="1"/>
  <c r="I2115" i="1"/>
  <c r="I1971" i="1"/>
  <c r="I1827" i="1"/>
  <c r="I1677" i="1"/>
  <c r="I1456" i="1"/>
  <c r="I1168" i="1"/>
  <c r="I756" i="1"/>
  <c r="I2028" i="1"/>
  <c r="I1884" i="1"/>
  <c r="I1740" i="1"/>
  <c r="I1547" i="1"/>
  <c r="I1297" i="1"/>
  <c r="I949" i="1"/>
  <c r="I465" i="1"/>
  <c r="I1943" i="1"/>
  <c r="I2850" i="1"/>
  <c r="I2526" i="1"/>
  <c r="I2094" i="1"/>
  <c r="I1134" i="1"/>
  <c r="I4988" i="1"/>
  <c r="I4844" i="1"/>
  <c r="I4688" i="1"/>
  <c r="I4531" i="1"/>
  <c r="I4374" i="1"/>
  <c r="I4165" i="1"/>
  <c r="I3949" i="1"/>
  <c r="I3730" i="1"/>
  <c r="I3494" i="1"/>
  <c r="I3196" i="1"/>
  <c r="I2872" i="1"/>
  <c r="I2548" i="1"/>
  <c r="I2133" i="1"/>
  <c r="I1235" i="1"/>
  <c r="I4987" i="1"/>
  <c r="I4843" i="1"/>
  <c r="I4687" i="1"/>
  <c r="I4530" i="1"/>
  <c r="I4373" i="1"/>
  <c r="I4163" i="1"/>
  <c r="I3947" i="1"/>
  <c r="I3728" i="1"/>
  <c r="I3492" i="1"/>
  <c r="I3193" i="1"/>
  <c r="I2869" i="1"/>
  <c r="I2545" i="1"/>
  <c r="I2125" i="1"/>
  <c r="I1226" i="1"/>
  <c r="I4998" i="1"/>
  <c r="I4854" i="1"/>
  <c r="I4699" i="1"/>
  <c r="I4542" i="1"/>
  <c r="I4385" i="1"/>
  <c r="I4179" i="1"/>
  <c r="I3963" i="1"/>
  <c r="I3745" i="1"/>
  <c r="I3510" i="1"/>
  <c r="I3217" i="1"/>
  <c r="I2893" i="1"/>
  <c r="I2569" i="1"/>
  <c r="I2165" i="1"/>
  <c r="I1346" i="1"/>
  <c r="I4752" i="1"/>
  <c r="I4608" i="1"/>
  <c r="I4464" i="1"/>
  <c r="I4320" i="1"/>
  <c r="I4176" i="1"/>
  <c r="I4032" i="1"/>
  <c r="I3888" i="1"/>
  <c r="I3742" i="1"/>
  <c r="I3585" i="1"/>
  <c r="I3417" i="1"/>
  <c r="I3211" i="1"/>
  <c r="I2995" i="1"/>
  <c r="I2779" i="1"/>
  <c r="I2563" i="1"/>
  <c r="I2321" i="1"/>
  <c r="I1946" i="1"/>
  <c r="I1312" i="1"/>
  <c r="I4317" i="1"/>
  <c r="I4173" i="1"/>
  <c r="I4029" i="1"/>
  <c r="I3885" i="1"/>
  <c r="I3739" i="1"/>
  <c r="I3582" i="1"/>
  <c r="I3414" i="1"/>
  <c r="I3208" i="1"/>
  <c r="I2992" i="1"/>
  <c r="I2776" i="1"/>
  <c r="I2560" i="1"/>
  <c r="I2318" i="1"/>
  <c r="I1940" i="1"/>
  <c r="I1307" i="1"/>
  <c r="I4316" i="1"/>
  <c r="I4172" i="1"/>
  <c r="I4028" i="1"/>
  <c r="I3884" i="1"/>
  <c r="I3738" i="1"/>
  <c r="I3581" i="1"/>
  <c r="I3413" i="1"/>
  <c r="I3206" i="1"/>
  <c r="I2990" i="1"/>
  <c r="I2774" i="1"/>
  <c r="I2558" i="1"/>
  <c r="I2316" i="1"/>
  <c r="I1938" i="1"/>
  <c r="I1298" i="1"/>
  <c r="I4315" i="1"/>
  <c r="I4171" i="1"/>
  <c r="I4027" i="1"/>
  <c r="I3883" i="1"/>
  <c r="I3737" i="1"/>
  <c r="I3580" i="1"/>
  <c r="I3412" i="1"/>
  <c r="I3205" i="1"/>
  <c r="I2989" i="1"/>
  <c r="I2773" i="1"/>
  <c r="I2557" i="1"/>
  <c r="I2311" i="1"/>
  <c r="I1929" i="1"/>
  <c r="I1278" i="1"/>
  <c r="I3711" i="1"/>
  <c r="I3567" i="1"/>
  <c r="I3423" i="1"/>
  <c r="I3279" i="1"/>
  <c r="I3135" i="1"/>
  <c r="I2991" i="1"/>
  <c r="I2847" i="1"/>
  <c r="I2703" i="1"/>
  <c r="I2559" i="1"/>
  <c r="I2415" i="1"/>
  <c r="I2209" i="1"/>
  <c r="I1939" i="1"/>
  <c r="I1577" i="1"/>
  <c r="I894" i="1"/>
  <c r="I3408" i="1"/>
  <c r="I3264" i="1"/>
  <c r="I3120" i="1"/>
  <c r="I2976" i="1"/>
  <c r="I2832" i="1"/>
  <c r="I2688" i="1"/>
  <c r="I2544" i="1"/>
  <c r="I2400" i="1"/>
  <c r="I2185" i="1"/>
  <c r="I1904" i="1"/>
  <c r="I1522" i="1"/>
  <c r="I775" i="1"/>
  <c r="I3383" i="1"/>
  <c r="I3239" i="1"/>
  <c r="I3095" i="1"/>
  <c r="I2951" i="1"/>
  <c r="I2807" i="1"/>
  <c r="I2663" i="1"/>
  <c r="I2519" i="1"/>
  <c r="I2365" i="1"/>
  <c r="I2145" i="1"/>
  <c r="I1850" i="1"/>
  <c r="I1436" i="1"/>
  <c r="I594" i="1"/>
  <c r="I3226" i="1"/>
  <c r="I3082" i="1"/>
  <c r="I2938" i="1"/>
  <c r="I2794" i="1"/>
  <c r="I3928" i="1"/>
  <c r="I3707" i="1"/>
  <c r="I3472" i="1"/>
  <c r="I3163" i="1"/>
  <c r="I2839" i="1"/>
  <c r="I2515" i="1"/>
  <c r="I2076" i="1"/>
  <c r="I1071" i="1"/>
  <c r="I4986" i="1"/>
  <c r="I4842" i="1"/>
  <c r="I4686" i="1"/>
  <c r="I4529" i="1"/>
  <c r="I4372" i="1"/>
  <c r="I4162" i="1"/>
  <c r="I3946" i="1"/>
  <c r="I3727" i="1"/>
  <c r="I3491" i="1"/>
  <c r="I3189" i="1"/>
  <c r="I2865" i="1"/>
  <c r="I2541" i="1"/>
  <c r="I2121" i="1"/>
  <c r="I1202" i="1"/>
  <c r="I4740" i="1"/>
  <c r="I4596" i="1"/>
  <c r="I4452" i="1"/>
  <c r="I4308" i="1"/>
  <c r="I4164" i="1"/>
  <c r="I4020" i="1"/>
  <c r="I3876" i="1"/>
  <c r="I3729" i="1"/>
  <c r="I3572" i="1"/>
  <c r="I3402" i="1"/>
  <c r="I3194" i="1"/>
  <c r="I2978" i="1"/>
  <c r="I2762" i="1"/>
  <c r="I2546" i="1"/>
  <c r="I2296" i="1"/>
  <c r="I1909" i="1"/>
  <c r="I1230" i="1"/>
  <c r="I4305" i="1"/>
  <c r="I4161" i="1"/>
  <c r="I4017" i="1"/>
  <c r="I3873" i="1"/>
  <c r="I3726" i="1"/>
  <c r="I3569" i="1"/>
  <c r="I3398" i="1"/>
  <c r="I3188" i="1"/>
  <c r="I2972" i="1"/>
  <c r="I2756" i="1"/>
  <c r="I2540" i="1"/>
  <c r="I2286" i="1"/>
  <c r="I1892" i="1"/>
  <c r="I1199" i="1"/>
  <c r="I4304" i="1"/>
  <c r="I4160" i="1"/>
  <c r="I4016" i="1"/>
  <c r="I3872" i="1"/>
  <c r="I3725" i="1"/>
  <c r="I3568" i="1"/>
  <c r="I3397" i="1"/>
  <c r="I3187" i="1"/>
  <c r="I2971" i="1"/>
  <c r="I2755" i="1"/>
  <c r="I2539" i="1"/>
  <c r="I2285" i="1"/>
  <c r="I1891" i="1"/>
  <c r="I1194" i="1"/>
  <c r="I4303" i="1"/>
  <c r="I4159" i="1"/>
  <c r="I4015" i="1"/>
  <c r="I3871" i="1"/>
  <c r="I3724" i="1"/>
  <c r="I3566" i="1"/>
  <c r="I3394" i="1"/>
  <c r="I3186" i="1"/>
  <c r="I2970" i="1"/>
  <c r="I2754" i="1"/>
  <c r="I2538" i="1"/>
  <c r="I2284" i="1"/>
  <c r="I1890" i="1"/>
  <c r="I1190" i="1"/>
  <c r="I3699" i="1"/>
  <c r="I3555" i="1"/>
  <c r="I3411" i="1"/>
  <c r="I3267" i="1"/>
  <c r="I3123" i="1"/>
  <c r="I2979" i="1"/>
  <c r="I2835" i="1"/>
  <c r="I2691" i="1"/>
  <c r="I2547" i="1"/>
  <c r="I2403" i="1"/>
  <c r="I2189" i="1"/>
  <c r="I1910" i="1"/>
  <c r="I1533" i="1"/>
  <c r="I794" i="1"/>
  <c r="I3396" i="1"/>
  <c r="I3252" i="1"/>
  <c r="I3108" i="1"/>
  <c r="I2964" i="1"/>
  <c r="I2820" i="1"/>
  <c r="I2676" i="1"/>
  <c r="I2532" i="1"/>
  <c r="I2382" i="1"/>
  <c r="I2164" i="1"/>
  <c r="I1876" i="1"/>
  <c r="I1478" i="1"/>
  <c r="I681" i="1"/>
  <c r="I3371" i="1"/>
  <c r="I3227" i="1"/>
  <c r="I3083" i="1"/>
  <c r="I2939" i="1"/>
  <c r="I2795" i="1"/>
  <c r="I2651" i="1"/>
  <c r="I2507" i="1"/>
  <c r="I2345" i="1"/>
  <c r="I2123" i="1"/>
  <c r="I1819" i="1"/>
  <c r="I1385" i="1"/>
  <c r="I487" i="1"/>
  <c r="I3214" i="1"/>
  <c r="I3070" i="1"/>
  <c r="I2926" i="1"/>
  <c r="I2782" i="1"/>
  <c r="I2638" i="1"/>
  <c r="I2494" i="1"/>
  <c r="I2328" i="1"/>
  <c r="I2104" i="1"/>
  <c r="I1794" i="1"/>
  <c r="I1338" i="1"/>
  <c r="I406" i="1"/>
  <c r="I2267" i="1"/>
  <c r="I2117" i="1"/>
  <c r="I1917" i="1"/>
  <c r="I1698" i="1"/>
  <c r="I1366" i="1"/>
  <c r="I814" i="1"/>
  <c r="I2338" i="1"/>
  <c r="I2194" i="1"/>
  <c r="I2024" i="1"/>
  <c r="I1808" i="1"/>
  <c r="I1542" i="1"/>
  <c r="I1127" i="1"/>
  <c r="I451" i="1"/>
  <c r="I2265" i="1"/>
  <c r="I2114" i="1"/>
  <c r="I1915" i="1"/>
  <c r="I1696" i="1"/>
  <c r="I1364" i="1"/>
  <c r="I811" i="1"/>
  <c r="I2348" i="1"/>
  <c r="I2204" i="1"/>
  <c r="I2041" i="1"/>
  <c r="I1825" i="1"/>
  <c r="I1568" i="1"/>
  <c r="I1166" i="1"/>
  <c r="I506" i="1"/>
  <c r="I2079" i="1"/>
  <c r="I1935" i="1"/>
  <c r="I1791" i="1"/>
  <c r="I1625" i="1"/>
  <c r="I1398" i="1"/>
  <c r="I1090" i="1"/>
  <c r="I638" i="1"/>
  <c r="I1992" i="1"/>
  <c r="I1848" i="1"/>
  <c r="I1702" i="1"/>
  <c r="I1491" i="1"/>
  <c r="I1216" i="1"/>
  <c r="I828" i="1"/>
  <c r="I343" i="1"/>
  <c r="I2783" i="1"/>
  <c r="I3091" i="1"/>
  <c r="I2767" i="1"/>
  <c r="I2443" i="1"/>
  <c r="I1922" i="1"/>
  <c r="I554" i="1"/>
  <c r="I4952" i="1"/>
  <c r="I4806" i="1"/>
  <c r="I4649" i="1"/>
  <c r="I4492" i="1"/>
  <c r="I4325" i="1"/>
  <c r="I4109" i="1"/>
  <c r="I3893" i="1"/>
  <c r="I3669" i="1"/>
  <c r="I3425" i="1"/>
  <c r="I3112" i="1"/>
  <c r="I2788" i="1"/>
  <c r="I2464" i="1"/>
  <c r="I1964" i="1"/>
  <c r="I720" i="1"/>
  <c r="I4951" i="1"/>
  <c r="I4805" i="1"/>
  <c r="I4648" i="1"/>
  <c r="I4491" i="1"/>
  <c r="I4324" i="1"/>
  <c r="I4108" i="1"/>
  <c r="I3892" i="1"/>
  <c r="I3668" i="1"/>
  <c r="I3424" i="1"/>
  <c r="I3110" i="1"/>
  <c r="I2786" i="1"/>
  <c r="I2462" i="1"/>
  <c r="I1962" i="1"/>
  <c r="I706" i="1"/>
  <c r="I4962" i="1"/>
  <c r="I4817" i="1"/>
  <c r="I4660" i="1"/>
  <c r="I4503" i="1"/>
  <c r="I4342" i="1"/>
  <c r="I4126" i="1"/>
  <c r="I3910" i="1"/>
  <c r="I3688" i="1"/>
  <c r="I3448" i="1"/>
  <c r="I3137" i="1"/>
  <c r="I2813" i="1"/>
  <c r="I2489" i="1"/>
  <c r="I2021" i="1"/>
  <c r="I898" i="1"/>
  <c r="I4716" i="1"/>
  <c r="I4572" i="1"/>
  <c r="I4428" i="1"/>
  <c r="I4284" i="1"/>
  <c r="I4140" i="1"/>
  <c r="I3996" i="1"/>
  <c r="I3852" i="1"/>
  <c r="I3703" i="1"/>
  <c r="I3546" i="1"/>
  <c r="I3369" i="1"/>
  <c r="I3158" i="1"/>
  <c r="I2942" i="1"/>
  <c r="I2726" i="1"/>
  <c r="I2510" i="1"/>
  <c r="I2244" i="1"/>
  <c r="I1830" i="1"/>
  <c r="I1058" i="1"/>
  <c r="I4281" i="1"/>
  <c r="I4137" i="1"/>
  <c r="I3993" i="1"/>
  <c r="I3849" i="1"/>
  <c r="I3700" i="1"/>
  <c r="I3542" i="1"/>
  <c r="I3366" i="1"/>
  <c r="I3152" i="1"/>
  <c r="I2936" i="1"/>
  <c r="I2720" i="1"/>
  <c r="I2504" i="1"/>
  <c r="I2234" i="1"/>
  <c r="I1816" i="1"/>
  <c r="I1019" i="1"/>
  <c r="I4280" i="1"/>
  <c r="I4136" i="1"/>
  <c r="I3992" i="1"/>
  <c r="I3848" i="1"/>
  <c r="I3698" i="1"/>
  <c r="I3541" i="1"/>
  <c r="I3365" i="1"/>
  <c r="I3151" i="1"/>
  <c r="I2935" i="1"/>
  <c r="I2719" i="1"/>
  <c r="I2503" i="1"/>
  <c r="I2233" i="1"/>
  <c r="I1814" i="1"/>
  <c r="I1018" i="1"/>
  <c r="I4279" i="1"/>
  <c r="I4135" i="1"/>
  <c r="I3991" i="1"/>
  <c r="I3847" i="1"/>
  <c r="I3697" i="1"/>
  <c r="I3540" i="1"/>
  <c r="I3364" i="1"/>
  <c r="I3150" i="1"/>
  <c r="I2934" i="1"/>
  <c r="I2718" i="1"/>
  <c r="I2502" i="1"/>
  <c r="I2232" i="1"/>
  <c r="I1813" i="1"/>
  <c r="I1010" i="1"/>
  <c r="I3675" i="1"/>
  <c r="I3531" i="1"/>
  <c r="I3387" i="1"/>
  <c r="I3243" i="1"/>
  <c r="I3099" i="1"/>
  <c r="I2955" i="1"/>
  <c r="I2811" i="1"/>
  <c r="I2667" i="1"/>
  <c r="I2523" i="1"/>
  <c r="I2369" i="1"/>
  <c r="I2149" i="1"/>
  <c r="I1855" i="1"/>
  <c r="I1443" i="1"/>
  <c r="I611" i="1"/>
  <c r="I3372" i="1"/>
  <c r="I3228" i="1"/>
  <c r="I3084" i="1"/>
  <c r="I2940" i="1"/>
  <c r="I2796" i="1"/>
  <c r="I2652" i="1"/>
  <c r="I2508" i="1"/>
  <c r="I2346" i="1"/>
  <c r="I2124" i="1"/>
  <c r="I1820" i="1"/>
  <c r="I1386" i="1"/>
  <c r="I489" i="1"/>
  <c r="I3347" i="1"/>
  <c r="I3203" i="1"/>
  <c r="I3059" i="1"/>
  <c r="I2915" i="1"/>
  <c r="I2771" i="1"/>
  <c r="I2627" i="1"/>
  <c r="I2483" i="1"/>
  <c r="I2309" i="1"/>
  <c r="I2081" i="1"/>
  <c r="I1766" i="1"/>
  <c r="I1275" i="1"/>
  <c r="I3334" i="1"/>
  <c r="I3863" i="1"/>
  <c r="I3636" i="1"/>
  <c r="I3385" i="1"/>
  <c r="I3066" i="1"/>
  <c r="I2742" i="1"/>
  <c r="I2418" i="1"/>
  <c r="I1866" i="1"/>
  <c r="I362" i="1"/>
  <c r="I4940" i="1"/>
  <c r="I4793" i="1"/>
  <c r="I4636" i="1"/>
  <c r="I4479" i="1"/>
  <c r="I4309" i="1"/>
  <c r="I4093" i="1"/>
  <c r="I3877" i="1"/>
  <c r="I3652" i="1"/>
  <c r="I3403" i="1"/>
  <c r="I3088" i="1"/>
  <c r="I2764" i="1"/>
  <c r="I2440" i="1"/>
  <c r="I1912" i="1"/>
  <c r="I534" i="1"/>
  <c r="I4939" i="1"/>
  <c r="I4792" i="1"/>
  <c r="I4635" i="1"/>
  <c r="I4478" i="1"/>
  <c r="I4307" i="1"/>
  <c r="I4091" i="1"/>
  <c r="I3875" i="1"/>
  <c r="I3649" i="1"/>
  <c r="I3401" i="1"/>
  <c r="I3085" i="1"/>
  <c r="I2761" i="1"/>
  <c r="I2437" i="1"/>
  <c r="I1905" i="1"/>
  <c r="I490" i="1"/>
  <c r="I4950" i="1"/>
  <c r="I4804" i="1"/>
  <c r="I4647" i="1"/>
  <c r="I4490" i="1"/>
  <c r="I4323" i="1"/>
  <c r="I4107" i="1"/>
  <c r="I3891" i="1"/>
  <c r="I3667" i="1"/>
  <c r="I3422" i="1"/>
  <c r="I3109" i="1"/>
  <c r="I2785" i="1"/>
  <c r="I2461" i="1"/>
  <c r="I1961" i="1"/>
  <c r="I682" i="1"/>
  <c r="I4704" i="1"/>
  <c r="I4560" i="1"/>
  <c r="I4416" i="1"/>
  <c r="I4272" i="1"/>
  <c r="I4128" i="1"/>
  <c r="I3984" i="1"/>
  <c r="I3840" i="1"/>
  <c r="I3690" i="1"/>
  <c r="I3533" i="1"/>
  <c r="I3354" i="1"/>
  <c r="I3139" i="1"/>
  <c r="I2923" i="1"/>
  <c r="I2707" i="1"/>
  <c r="I2491" i="1"/>
  <c r="I2213" i="1"/>
  <c r="I1783" i="1"/>
  <c r="I918" i="1"/>
  <c r="I4269" i="1"/>
  <c r="I4125" i="1"/>
  <c r="I3981" i="1"/>
  <c r="I3837" i="1"/>
  <c r="I3686" i="1"/>
  <c r="I3529" i="1"/>
  <c r="I3350" i="1"/>
  <c r="I3136" i="1"/>
  <c r="I2920" i="1"/>
  <c r="I2704" i="1"/>
  <c r="I2488" i="1"/>
  <c r="I2210" i="1"/>
  <c r="I1780" i="1"/>
  <c r="I897" i="1"/>
  <c r="I4268" i="1"/>
  <c r="I4124" i="1"/>
  <c r="I3980" i="1"/>
  <c r="I3836" i="1"/>
  <c r="I3685" i="1"/>
  <c r="I3528" i="1"/>
  <c r="I3349" i="1"/>
  <c r="I3134" i="1"/>
  <c r="I2918" i="1"/>
  <c r="I2702" i="1"/>
  <c r="I2486" i="1"/>
  <c r="I2208" i="1"/>
  <c r="I1777" i="1"/>
  <c r="I890" i="1"/>
  <c r="I4267" i="1"/>
  <c r="I4123" i="1"/>
  <c r="I3979" i="1"/>
  <c r="I3835" i="1"/>
  <c r="I3684" i="1"/>
  <c r="I3527" i="1"/>
  <c r="I3346" i="1"/>
  <c r="I3133" i="1"/>
  <c r="I2917" i="1"/>
  <c r="I2701" i="1"/>
  <c r="I2485" i="1"/>
  <c r="I2203" i="1"/>
  <c r="I1769" i="1"/>
  <c r="I862" i="1"/>
  <c r="I3663" i="1"/>
  <c r="I3519" i="1"/>
  <c r="I3375" i="1"/>
  <c r="I3231" i="1"/>
  <c r="I3087" i="1"/>
  <c r="I2943" i="1"/>
  <c r="I2799" i="1"/>
  <c r="I2655" i="1"/>
  <c r="I2511" i="1"/>
  <c r="I2353" i="1"/>
  <c r="I2132" i="1"/>
  <c r="I1831" i="1"/>
  <c r="I1403" i="1"/>
  <c r="I530" i="1"/>
  <c r="I3360" i="1"/>
  <c r="I3216" i="1"/>
  <c r="I3072" i="1"/>
  <c r="I2928" i="1"/>
  <c r="I2784" i="1"/>
  <c r="I2640" i="1"/>
  <c r="I2496" i="1"/>
  <c r="I2330" i="1"/>
  <c r="I2106" i="1"/>
  <c r="I1796" i="1"/>
  <c r="I1343" i="1"/>
  <c r="I409" i="1"/>
  <c r="I3335" i="1"/>
  <c r="I3191" i="1"/>
  <c r="I3047" i="1"/>
  <c r="I2903" i="1"/>
  <c r="I2759" i="1"/>
  <c r="I2615" i="1"/>
  <c r="I2471" i="1"/>
  <c r="I2293" i="1"/>
  <c r="I2061" i="1"/>
  <c r="I1742" i="1"/>
  <c r="I1222" i="1"/>
  <c r="I3322" i="1"/>
  <c r="I3178" i="1"/>
  <c r="I3034" i="1"/>
  <c r="I2890" i="1"/>
  <c r="I2746" i="1"/>
  <c r="I2602" i="1"/>
  <c r="I2458" i="1"/>
  <c r="I2272" i="1"/>
  <c r="I2034" i="1"/>
  <c r="I5063" i="1"/>
  <c r="I4919" i="1"/>
  <c r="I4770" i="1"/>
  <c r="I4613" i="1"/>
  <c r="I4456" i="1"/>
  <c r="I4276" i="1"/>
  <c r="I4060" i="1"/>
  <c r="I3844" i="1"/>
  <c r="I3616" i="1"/>
  <c r="I3358" i="1"/>
  <c r="I3038" i="1"/>
  <c r="I2714" i="1"/>
  <c r="I2388" i="1"/>
  <c r="I1801" i="1"/>
  <c r="I5072" i="1"/>
  <c r="I4928" i="1"/>
  <c r="I4780" i="1"/>
  <c r="I4623" i="1"/>
  <c r="I4466" i="1"/>
  <c r="I4289" i="1"/>
  <c r="I4073" i="1"/>
  <c r="I3857" i="1"/>
  <c r="I3630" i="1"/>
  <c r="I3377" i="1"/>
  <c r="I3056" i="1"/>
  <c r="I2732" i="1"/>
  <c r="I2408" i="1"/>
  <c r="I1840" i="1"/>
  <c r="I5071" i="1"/>
  <c r="I4927" i="1"/>
  <c r="I4779" i="1"/>
  <c r="I4622" i="1"/>
  <c r="I4465" i="1"/>
  <c r="I4288" i="1"/>
  <c r="I4072" i="1"/>
  <c r="I3856" i="1"/>
  <c r="I3629" i="1"/>
  <c r="I3376" i="1"/>
  <c r="I3055" i="1"/>
  <c r="I2731" i="1"/>
  <c r="I2407" i="1"/>
  <c r="I1838" i="1"/>
  <c r="I5082" i="1"/>
  <c r="I4938" i="1"/>
  <c r="I4791" i="1"/>
  <c r="I4634" i="1"/>
  <c r="I4477" i="1"/>
  <c r="I4306" i="1"/>
  <c r="I4090" i="1"/>
  <c r="I3874" i="1"/>
  <c r="I3648" i="1"/>
  <c r="I3400" i="1"/>
  <c r="I3081" i="1"/>
  <c r="I2757" i="1"/>
  <c r="I2433" i="1"/>
  <c r="I1893" i="1"/>
  <c r="I482" i="1"/>
  <c r="I4692" i="1"/>
  <c r="I4548" i="1"/>
  <c r="I4404" i="1"/>
  <c r="I4260" i="1"/>
  <c r="I4116" i="1"/>
  <c r="I3972" i="1"/>
  <c r="I3828" i="1"/>
  <c r="I3677" i="1"/>
  <c r="I3520" i="1"/>
  <c r="I3338" i="1"/>
  <c r="I3122" i="1"/>
  <c r="I2906" i="1"/>
  <c r="I2690" i="1"/>
  <c r="I2474" i="1"/>
  <c r="I2188" i="1"/>
  <c r="I1746" i="1"/>
  <c r="I790" i="1"/>
  <c r="I4257" i="1"/>
  <c r="I4113" i="1"/>
  <c r="I3969" i="1"/>
  <c r="I3825" i="1"/>
  <c r="I3673" i="1"/>
  <c r="I3516" i="1"/>
  <c r="I3332" i="1"/>
  <c r="I3116" i="1"/>
  <c r="I2900" i="1"/>
  <c r="I2684" i="1"/>
  <c r="I2468" i="1"/>
  <c r="I2177" i="1"/>
  <c r="I1732" i="1"/>
  <c r="I733" i="1"/>
  <c r="I4256" i="1"/>
  <c r="I4112" i="1"/>
  <c r="I3968" i="1"/>
  <c r="I3824" i="1"/>
  <c r="I3672" i="1"/>
  <c r="I3515" i="1"/>
  <c r="I3331" i="1"/>
  <c r="I3115" i="1"/>
  <c r="I2899" i="1"/>
  <c r="I2683" i="1"/>
  <c r="I2467" i="1"/>
  <c r="I2176" i="1"/>
  <c r="I1730" i="1"/>
  <c r="I731" i="1"/>
  <c r="I4255" i="1"/>
  <c r="I4111" i="1"/>
  <c r="I3967" i="1"/>
  <c r="I3823" i="1"/>
  <c r="I3671" i="1"/>
  <c r="I3514" i="1"/>
  <c r="I3330" i="1"/>
  <c r="I3114" i="1"/>
  <c r="I2898" i="1"/>
  <c r="I2682" i="1"/>
  <c r="I2466" i="1"/>
  <c r="I2174" i="1"/>
  <c r="I1729" i="1"/>
  <c r="I730" i="1"/>
  <c r="I3651" i="1"/>
  <c r="I3507" i="1"/>
  <c r="I3363" i="1"/>
  <c r="I3219" i="1"/>
  <c r="I3075" i="1"/>
  <c r="I2931" i="1"/>
  <c r="I2787" i="1"/>
  <c r="I2643" i="1"/>
  <c r="I2499" i="1"/>
  <c r="I2333" i="1"/>
  <c r="I2109" i="1"/>
  <c r="I1802" i="1"/>
  <c r="I1358" i="1"/>
  <c r="I431" i="1"/>
  <c r="I3348" i="1"/>
  <c r="I3204" i="1"/>
  <c r="I3060" i="1"/>
  <c r="I2916" i="1"/>
  <c r="I2772" i="1"/>
  <c r="I2628" i="1"/>
  <c r="I2484" i="1"/>
  <c r="I2310" i="1"/>
  <c r="I2082" i="1"/>
  <c r="I1768" i="1"/>
  <c r="I1277" i="1"/>
  <c r="I3467" i="1"/>
  <c r="I3323" i="1"/>
  <c r="I3179" i="1"/>
  <c r="I3035" i="1"/>
  <c r="I2891" i="1"/>
  <c r="I2650" i="1"/>
  <c r="I2506" i="1"/>
  <c r="I2344" i="1"/>
  <c r="I2122" i="1"/>
  <c r="I1818" i="1"/>
  <c r="I1384" i="1"/>
  <c r="I486" i="1"/>
  <c r="I2279" i="1"/>
  <c r="I2130" i="1"/>
  <c r="I1937" i="1"/>
  <c r="I1721" i="1"/>
  <c r="I1401" i="1"/>
  <c r="I886" i="1"/>
  <c r="I2350" i="1"/>
  <c r="I2206" i="1"/>
  <c r="I2044" i="1"/>
  <c r="I1828" i="1"/>
  <c r="I1571" i="1"/>
  <c r="I1169" i="1"/>
  <c r="I517" i="1"/>
  <c r="I2277" i="1"/>
  <c r="I2128" i="1"/>
  <c r="I1934" i="1"/>
  <c r="I1718" i="1"/>
  <c r="I1397" i="1"/>
  <c r="I878" i="1"/>
  <c r="I2360" i="1"/>
  <c r="I2216" i="1"/>
  <c r="I2056" i="1"/>
  <c r="I1842" i="1"/>
  <c r="I1593" i="1"/>
  <c r="I1203" i="1"/>
  <c r="I566" i="1"/>
  <c r="I2091" i="1"/>
  <c r="I1947" i="1"/>
  <c r="I1803" i="1"/>
  <c r="I1642" i="1"/>
  <c r="I1417" i="1"/>
  <c r="I1115" i="1"/>
  <c r="I678" i="1"/>
  <c r="I2004" i="1"/>
  <c r="I1860" i="1"/>
  <c r="I1716" i="1"/>
  <c r="I1509" i="1"/>
  <c r="I1241" i="1"/>
  <c r="I865" i="1"/>
  <c r="I381" i="1"/>
  <c r="I1919" i="1"/>
  <c r="I1775" i="1"/>
  <c r="I1601" i="1"/>
  <c r="I1372" i="1"/>
  <c r="I1054" i="1"/>
  <c r="I1907" i="1"/>
  <c r="I1763" i="1"/>
  <c r="I1582" i="1"/>
  <c r="I1348" i="1"/>
  <c r="I1024" i="1"/>
  <c r="I540" i="1"/>
  <c r="I2038" i="1"/>
  <c r="I1894" i="1"/>
  <c r="I1750" i="1"/>
  <c r="I1564" i="1"/>
  <c r="I1322" i="1"/>
  <c r="I986" i="1"/>
  <c r="I502" i="1"/>
  <c r="I1615" i="1"/>
  <c r="I1466" i="1"/>
  <c r="I1289" i="1"/>
  <c r="I1073" i="1"/>
  <c r="I777" i="1"/>
  <c r="I453" i="1"/>
  <c r="I1575" i="1"/>
  <c r="I1422" i="1"/>
  <c r="I1229" i="1"/>
  <c r="I1009" i="1"/>
  <c r="I685" i="1"/>
  <c r="I361" i="1"/>
  <c r="I1538" i="1"/>
  <c r="I1382" i="1"/>
  <c r="I1175" i="1"/>
  <c r="I930" i="1"/>
  <c r="I606" i="1"/>
  <c r="I1681" i="1"/>
  <c r="I1537" i="1"/>
  <c r="I1381" i="1"/>
  <c r="I1174" i="1"/>
  <c r="I926" i="1"/>
  <c r="I602" i="1"/>
  <c r="I1500" i="1"/>
  <c r="I1356" i="1"/>
  <c r="I1212" i="1"/>
  <c r="I1068" i="1"/>
  <c r="I876" i="1"/>
  <c r="I660" i="1"/>
  <c r="I444" i="1"/>
  <c r="I1281" i="1"/>
  <c r="I1137" i="1"/>
  <c r="I981" i="1"/>
  <c r="I765" i="1"/>
  <c r="I549" i="1"/>
  <c r="I1352" i="1"/>
  <c r="I1208" i="1"/>
  <c r="I1064" i="1"/>
  <c r="I871" i="1"/>
  <c r="I655" i="1"/>
  <c r="I439" i="1"/>
  <c r="I1279" i="1"/>
  <c r="I1135" i="1"/>
  <c r="I978" i="1"/>
  <c r="I762" i="1"/>
  <c r="I546" i="1"/>
  <c r="I1016" i="1"/>
  <c r="I872" i="1"/>
  <c r="I728" i="1"/>
  <c r="I584" i="1"/>
  <c r="I440" i="1"/>
  <c r="I977" i="1"/>
  <c r="I833" i="1"/>
  <c r="I689" i="1"/>
  <c r="I545" i="1"/>
  <c r="I401" i="1"/>
  <c r="I940" i="1"/>
  <c r="I796" i="1"/>
  <c r="I652" i="1"/>
  <c r="I508" i="1"/>
  <c r="I364" i="1"/>
  <c r="I891" i="1"/>
  <c r="I747" i="1"/>
  <c r="I603" i="1"/>
  <c r="I459" i="1"/>
  <c r="I7157" i="1"/>
  <c r="I7404" i="1"/>
  <c r="I4982" i="1"/>
  <c r="I6172" i="1"/>
  <c r="I1523" i="1"/>
  <c r="I3858" i="1"/>
  <c r="I6108" i="1"/>
  <c r="I2639" i="1"/>
  <c r="I2495" i="1"/>
  <c r="I2329" i="1"/>
  <c r="I2105" i="1"/>
  <c r="I1795" i="1"/>
  <c r="I1342" i="1"/>
  <c r="I407" i="1"/>
  <c r="I3202" i="1"/>
  <c r="I3058" i="1"/>
  <c r="I2914" i="1"/>
  <c r="I2770" i="1"/>
  <c r="I2626" i="1"/>
  <c r="I2482" i="1"/>
  <c r="I2308" i="1"/>
  <c r="I2080" i="1"/>
  <c r="I1765" i="1"/>
  <c r="I1274" i="1"/>
  <c r="I2399" i="1"/>
  <c r="I2255" i="1"/>
  <c r="I2102" i="1"/>
  <c r="I1901" i="1"/>
  <c r="I1679" i="1"/>
  <c r="I1334" i="1"/>
  <c r="I758" i="1"/>
  <c r="I2326" i="1"/>
  <c r="I2181" i="1"/>
  <c r="I2008" i="1"/>
  <c r="I1792" i="1"/>
  <c r="I1517" i="1"/>
  <c r="I1091" i="1"/>
  <c r="I396" i="1"/>
  <c r="I2253" i="1"/>
  <c r="I2100" i="1"/>
  <c r="I1898" i="1"/>
  <c r="I1676" i="1"/>
  <c r="I1330" i="1"/>
  <c r="I755" i="1"/>
  <c r="I2336" i="1"/>
  <c r="I2192" i="1"/>
  <c r="I2022" i="1"/>
  <c r="I1806" i="1"/>
  <c r="I1540" i="1"/>
  <c r="I1122" i="1"/>
  <c r="I446" i="1"/>
  <c r="I2067" i="1"/>
  <c r="I1923" i="1"/>
  <c r="I1779" i="1"/>
  <c r="I1606" i="1"/>
  <c r="I1377" i="1"/>
  <c r="I1060" i="1"/>
  <c r="I595" i="1"/>
  <c r="I1980" i="1"/>
  <c r="I1836" i="1"/>
  <c r="I1688" i="1"/>
  <c r="I1470" i="1"/>
  <c r="I1189" i="1"/>
  <c r="I789" i="1"/>
  <c r="I2039" i="1"/>
  <c r="I1895" i="1"/>
  <c r="I1751" i="1"/>
  <c r="I1565" i="1"/>
  <c r="I1323" i="1"/>
  <c r="I990" i="1"/>
  <c r="I3190" i="1"/>
  <c r="I3046" i="1"/>
  <c r="I2902" i="1"/>
  <c r="I2758" i="1"/>
  <c r="I2614" i="1"/>
  <c r="I2470" i="1"/>
  <c r="I2292" i="1"/>
  <c r="I2060" i="1"/>
  <c r="I1741" i="1"/>
  <c r="I1218" i="1"/>
  <c r="I2387" i="1"/>
  <c r="I2243" i="1"/>
  <c r="I2088" i="1"/>
  <c r="I1881" i="1"/>
  <c r="I1652" i="1"/>
  <c r="I1290" i="1"/>
  <c r="I698" i="1"/>
  <c r="I2314" i="1"/>
  <c r="I2168" i="1"/>
  <c r="I1988" i="1"/>
  <c r="I1772" i="1"/>
  <c r="I1483" i="1"/>
  <c r="I1045" i="1"/>
  <c r="I2385" i="1"/>
  <c r="I2241" i="1"/>
  <c r="I2085" i="1"/>
  <c r="I1879" i="1"/>
  <c r="I1649" i="1"/>
  <c r="I1287" i="1"/>
  <c r="I694" i="1"/>
  <c r="I2324" i="1"/>
  <c r="I2179" i="1"/>
  <c r="I2005" i="1"/>
  <c r="I1789" i="1"/>
  <c r="I1510" i="1"/>
  <c r="I1082" i="1"/>
  <c r="I382" i="1"/>
  <c r="I2055" i="1"/>
  <c r="I1911" i="1"/>
  <c r="I1767" i="1"/>
  <c r="I1589" i="1"/>
  <c r="I1359" i="1"/>
  <c r="I1035" i="1"/>
  <c r="I558" i="1"/>
  <c r="I1968" i="1"/>
  <c r="I1824" i="1"/>
  <c r="I1673" i="1"/>
  <c r="I1451" i="1"/>
  <c r="I1163" i="1"/>
  <c r="I750" i="1"/>
  <c r="I2027" i="1"/>
  <c r="I1883" i="1"/>
  <c r="I1739" i="1"/>
  <c r="I1546" i="1"/>
  <c r="I1295" i="1"/>
  <c r="I947" i="1"/>
  <c r="I462" i="1"/>
  <c r="I2014" i="1"/>
  <c r="I1870" i="1"/>
  <c r="I1726" i="1"/>
  <c r="I1528" i="1"/>
  <c r="I1266" i="1"/>
  <c r="I902" i="1"/>
  <c r="I418" i="1"/>
  <c r="I1591" i="1"/>
  <c r="I1439" i="1"/>
  <c r="I1253" i="1"/>
  <c r="I1037" i="1"/>
  <c r="I721" i="1"/>
  <c r="I397" i="1"/>
  <c r="I1551" i="1"/>
  <c r="I1396" i="1"/>
  <c r="I1193" i="1"/>
  <c r="I1709" i="1"/>
  <c r="I1150" i="1"/>
  <c r="I2375" i="1"/>
  <c r="I2231" i="1"/>
  <c r="I2073" i="1"/>
  <c r="I1865" i="1"/>
  <c r="I1628" i="1"/>
  <c r="I1254" i="1"/>
  <c r="I646" i="1"/>
  <c r="I2302" i="1"/>
  <c r="I2155" i="1"/>
  <c r="I1972" i="1"/>
  <c r="I1756" i="1"/>
  <c r="I1457" i="1"/>
  <c r="I1005" i="1"/>
  <c r="I2373" i="1"/>
  <c r="I2229" i="1"/>
  <c r="I2071" i="1"/>
  <c r="I1862" i="1"/>
  <c r="I1624" i="1"/>
  <c r="I1250" i="1"/>
  <c r="I634" i="1"/>
  <c r="I2312" i="1"/>
  <c r="I2166" i="1"/>
  <c r="I1986" i="1"/>
  <c r="I1770" i="1"/>
  <c r="I1481" i="1"/>
  <c r="I1042" i="1"/>
  <c r="I2187" i="1"/>
  <c r="I2043" i="1"/>
  <c r="I1899" i="1"/>
  <c r="I1755" i="1"/>
  <c r="I1570" i="1"/>
  <c r="I1331" i="1"/>
  <c r="I1002" i="1"/>
  <c r="I515" i="1"/>
  <c r="I1956" i="1"/>
  <c r="I1812" i="1"/>
  <c r="I1655" i="1"/>
  <c r="I1431" i="1"/>
  <c r="I1133" i="1"/>
  <c r="I705" i="1"/>
  <c r="I2015" i="1"/>
  <c r="I1871" i="1"/>
  <c r="I1727" i="1"/>
  <c r="I1529" i="1"/>
  <c r="I2747" i="1"/>
  <c r="I2603" i="1"/>
  <c r="I2459" i="1"/>
  <c r="I2273" i="1"/>
  <c r="I2035" i="1"/>
  <c r="I1710" i="1"/>
  <c r="I1151" i="1"/>
  <c r="I3310" i="1"/>
  <c r="I3166" i="1"/>
  <c r="I3022" i="1"/>
  <c r="I2878" i="1"/>
  <c r="I2734" i="1"/>
  <c r="I2590" i="1"/>
  <c r="I2446" i="1"/>
  <c r="I2256" i="1"/>
  <c r="I2010" i="1"/>
  <c r="I1680" i="1"/>
  <c r="I1095" i="1"/>
  <c r="I2363" i="1"/>
  <c r="I2219" i="1"/>
  <c r="I2059" i="1"/>
  <c r="I1845" i="1"/>
  <c r="I1596" i="1"/>
  <c r="I1206" i="1"/>
  <c r="I574" i="1"/>
  <c r="I2290" i="1"/>
  <c r="I2142" i="1"/>
  <c r="I1952" i="1"/>
  <c r="I1736" i="1"/>
  <c r="I1425" i="1"/>
  <c r="I936" i="1"/>
  <c r="I2361" i="1"/>
  <c r="I2217" i="1"/>
  <c r="I2057" i="1"/>
  <c r="I1843" i="1"/>
  <c r="I1594" i="1"/>
  <c r="I1204" i="1"/>
  <c r="I570" i="1"/>
  <c r="I2300" i="1"/>
  <c r="I2153" i="1"/>
  <c r="I1969" i="1"/>
  <c r="I1753" i="1"/>
  <c r="I1454" i="1"/>
  <c r="I994" i="1"/>
  <c r="I2175" i="1"/>
  <c r="I2031" i="1"/>
  <c r="I1887" i="1"/>
  <c r="I1743" i="1"/>
  <c r="I1553" i="1"/>
  <c r="I1306" i="1"/>
  <c r="I962" i="1"/>
  <c r="I478" i="1"/>
  <c r="I1944" i="1"/>
  <c r="I1800" i="1"/>
  <c r="I1638" i="1"/>
  <c r="I1412" i="1"/>
  <c r="I1108" i="1"/>
  <c r="I667" i="1"/>
  <c r="I2003" i="1"/>
  <c r="I1859" i="1"/>
  <c r="I1715" i="1"/>
  <c r="I1508" i="1"/>
  <c r="I1799" i="1"/>
  <c r="I1637" i="1"/>
  <c r="I1411" i="1"/>
  <c r="I1107" i="1"/>
  <c r="I666" i="1"/>
  <c r="I2074" i="1"/>
  <c r="I1930" i="1"/>
  <c r="I1786" i="1"/>
  <c r="I1617" i="1"/>
  <c r="I1389" i="1"/>
  <c r="I1078" i="1"/>
  <c r="I622" i="1"/>
  <c r="I1651" i="1"/>
  <c r="I1505" i="1"/>
  <c r="I1345" i="1"/>
  <c r="I1129" i="1"/>
  <c r="I861" i="1"/>
  <c r="I537" i="1"/>
  <c r="I1611" i="1"/>
  <c r="I1461" i="1"/>
  <c r="I1285" i="1"/>
  <c r="I1069" i="1"/>
  <c r="I769" i="1"/>
  <c r="I445" i="1"/>
  <c r="I1574" i="1"/>
  <c r="I1421" i="1"/>
  <c r="I1228" i="1"/>
  <c r="I1008" i="1"/>
  <c r="I684" i="1"/>
  <c r="I360" i="1"/>
  <c r="I1573" i="1"/>
  <c r="I1420" i="1"/>
  <c r="I1227" i="1"/>
  <c r="I1007" i="1"/>
  <c r="I683" i="1"/>
  <c r="I359" i="1"/>
  <c r="I1392" i="1"/>
  <c r="I1248" i="1"/>
  <c r="I1104" i="1"/>
  <c r="I931" i="1"/>
  <c r="I715" i="1"/>
  <c r="I499" i="1"/>
  <c r="I1317" i="1"/>
  <c r="I1173" i="1"/>
  <c r="I1029" i="1"/>
  <c r="I817" i="1"/>
  <c r="I601" i="1"/>
  <c r="I385" i="1"/>
  <c r="I1244" i="1"/>
  <c r="I1100" i="1"/>
  <c r="I924" i="1"/>
  <c r="I708" i="1"/>
  <c r="I492" i="1"/>
  <c r="I1315" i="1"/>
  <c r="I1171" i="1"/>
  <c r="I1027" i="1"/>
  <c r="I815" i="1"/>
  <c r="I599" i="1"/>
  <c r="I383" i="1"/>
  <c r="I908" i="1"/>
  <c r="I764" i="1"/>
  <c r="I620" i="1"/>
  <c r="I476" i="1"/>
  <c r="I1013" i="1"/>
  <c r="I869" i="1"/>
  <c r="I725" i="1"/>
  <c r="I581" i="1"/>
  <c r="I437" i="1"/>
  <c r="I976" i="1"/>
  <c r="I832" i="1"/>
  <c r="I688" i="1"/>
  <c r="I544" i="1"/>
  <c r="I400" i="1"/>
  <c r="I927" i="1"/>
  <c r="I783" i="1"/>
  <c r="I639" i="1"/>
  <c r="I495" i="1"/>
  <c r="I351" i="1"/>
  <c r="I5970" i="1"/>
  <c r="I6648" i="1"/>
  <c r="I7304" i="1"/>
  <c r="I5584" i="1"/>
  <c r="I5882" i="1"/>
  <c r="I6834" i="1"/>
  <c r="I6315" i="1"/>
  <c r="I586" i="1"/>
  <c r="I2050" i="1"/>
  <c r="I1906" i="1"/>
  <c r="I1762" i="1"/>
  <c r="I1581" i="1"/>
  <c r="I1347" i="1"/>
  <c r="I1023" i="1"/>
  <c r="I539" i="1"/>
  <c r="I1627" i="1"/>
  <c r="I1479" i="1"/>
  <c r="I1309" i="1"/>
  <c r="I1093" i="1"/>
  <c r="I805" i="1"/>
  <c r="I481" i="1"/>
  <c r="I1587" i="1"/>
  <c r="I1435" i="1"/>
  <c r="I1249" i="1"/>
  <c r="I1033" i="1"/>
  <c r="I717" i="1"/>
  <c r="I393" i="1"/>
  <c r="I1550" i="1"/>
  <c r="I1395" i="1"/>
  <c r="I1192" i="1"/>
  <c r="I955" i="1"/>
  <c r="I631" i="1"/>
  <c r="I1693" i="1"/>
  <c r="I1549" i="1"/>
  <c r="I1394" i="1"/>
  <c r="I1191" i="1"/>
  <c r="I954" i="1"/>
  <c r="I630" i="1"/>
  <c r="I1512" i="1"/>
  <c r="I1368" i="1"/>
  <c r="I1224" i="1"/>
  <c r="I1080" i="1"/>
  <c r="I895" i="1"/>
  <c r="I679" i="1"/>
  <c r="I463" i="1"/>
  <c r="I1293" i="1"/>
  <c r="I1149" i="1"/>
  <c r="I997" i="1"/>
  <c r="I781" i="1"/>
  <c r="I565" i="1"/>
  <c r="I349" i="1"/>
  <c r="I1220" i="1"/>
  <c r="I1076" i="1"/>
  <c r="I888" i="1"/>
  <c r="I672" i="1"/>
  <c r="I456" i="1"/>
  <c r="I1291" i="1"/>
  <c r="I1147" i="1"/>
  <c r="I995" i="1"/>
  <c r="I779" i="1"/>
  <c r="I563" i="1"/>
  <c r="I347" i="1"/>
  <c r="I884" i="1"/>
  <c r="I740" i="1"/>
  <c r="I596" i="1"/>
  <c r="I452" i="1"/>
  <c r="I989" i="1"/>
  <c r="I845" i="1"/>
  <c r="I701" i="1"/>
  <c r="I557" i="1"/>
  <c r="I413" i="1"/>
  <c r="I952" i="1"/>
  <c r="I808" i="1"/>
  <c r="I664" i="1"/>
  <c r="I520" i="1"/>
  <c r="I376" i="1"/>
  <c r="I903" i="1"/>
  <c r="I759" i="1"/>
  <c r="I615" i="1"/>
  <c r="I471" i="1"/>
  <c r="I6378" i="1"/>
  <c r="I3862" i="1"/>
  <c r="I5820" i="1"/>
  <c r="I6567" i="1"/>
  <c r="I1857" i="1"/>
  <c r="I7396" i="1"/>
  <c r="I4471" i="1"/>
  <c r="I503" i="1"/>
  <c r="I2026" i="1"/>
  <c r="I1882" i="1"/>
  <c r="I1738" i="1"/>
  <c r="I1545" i="1"/>
  <c r="I1294" i="1"/>
  <c r="I946" i="1"/>
  <c r="I458" i="1"/>
  <c r="I1603" i="1"/>
  <c r="I1453" i="1"/>
  <c r="I1273" i="1"/>
  <c r="I1057" i="1"/>
  <c r="I753" i="1"/>
  <c r="I429" i="1"/>
  <c r="I1563" i="1"/>
  <c r="I1409" i="1"/>
  <c r="I1213" i="1"/>
  <c r="I985" i="1"/>
  <c r="I661" i="1"/>
  <c r="I1670" i="1"/>
  <c r="I1526" i="1"/>
  <c r="I1369" i="1"/>
  <c r="I1156" i="1"/>
  <c r="I900" i="1"/>
  <c r="I576" i="1"/>
  <c r="I1669" i="1"/>
  <c r="I1525" i="1"/>
  <c r="I1367" i="1"/>
  <c r="I1155" i="1"/>
  <c r="I899" i="1"/>
  <c r="I575" i="1"/>
  <c r="I1488" i="1"/>
  <c r="I1344" i="1"/>
  <c r="I1200" i="1"/>
  <c r="I1056" i="1"/>
  <c r="I859" i="1"/>
  <c r="I643" i="1"/>
  <c r="I427" i="1"/>
  <c r="I1269" i="1"/>
  <c r="I1125" i="1"/>
  <c r="I961" i="1"/>
  <c r="I745" i="1"/>
  <c r="I529" i="1"/>
  <c r="I1340" i="1"/>
  <c r="I1196" i="1"/>
  <c r="I1052" i="1"/>
  <c r="I852" i="1"/>
  <c r="I636" i="1"/>
  <c r="I420" i="1"/>
  <c r="I1267" i="1"/>
  <c r="I1123" i="1"/>
  <c r="I959" i="1"/>
  <c r="I743" i="1"/>
  <c r="I527" i="1"/>
  <c r="I1004" i="1"/>
  <c r="I860" i="1"/>
  <c r="I716" i="1"/>
  <c r="I572" i="1"/>
  <c r="I428" i="1"/>
  <c r="I965" i="1"/>
  <c r="I821" i="1"/>
  <c r="I677" i="1"/>
  <c r="I533" i="1"/>
  <c r="I389" i="1"/>
  <c r="I928" i="1"/>
  <c r="I784" i="1"/>
  <c r="I640" i="1"/>
  <c r="I496" i="1"/>
  <c r="I352" i="1"/>
  <c r="I879" i="1"/>
  <c r="I735" i="1"/>
  <c r="I591" i="1"/>
  <c r="I447" i="1"/>
  <c r="I7350" i="1"/>
  <c r="I7100" i="1"/>
  <c r="I3041" i="1"/>
  <c r="I5715" i="1"/>
  <c r="I6509" i="1"/>
  <c r="I5961" i="1"/>
  <c r="I6891" i="1"/>
  <c r="I7098" i="1"/>
  <c r="I957" i="1"/>
  <c r="I633" i="1"/>
  <c r="I1658" i="1"/>
  <c r="I1513" i="1"/>
  <c r="I1355" i="1"/>
  <c r="I1139" i="1"/>
  <c r="I875" i="1"/>
  <c r="I551" i="1"/>
  <c r="I1657" i="1"/>
  <c r="I1511" i="1"/>
  <c r="I1354" i="1"/>
  <c r="I1138" i="1"/>
  <c r="I874" i="1"/>
  <c r="I550" i="1"/>
  <c r="I1476" i="1"/>
  <c r="I1332" i="1"/>
  <c r="I1188" i="1"/>
  <c r="I1044" i="1"/>
  <c r="I840" i="1"/>
  <c r="I624" i="1"/>
  <c r="I408" i="1"/>
  <c r="I1257" i="1"/>
  <c r="I1113" i="1"/>
  <c r="I945" i="1"/>
  <c r="I729" i="1"/>
  <c r="I513" i="1"/>
  <c r="I1328" i="1"/>
  <c r="I1184" i="1"/>
  <c r="I1040" i="1"/>
  <c r="I835" i="1"/>
  <c r="I619" i="1"/>
  <c r="I403" i="1"/>
  <c r="I1255" i="1"/>
  <c r="I1111" i="1"/>
  <c r="I942" i="1"/>
  <c r="I726" i="1"/>
  <c r="I510" i="1"/>
  <c r="I992" i="1"/>
  <c r="I848" i="1"/>
  <c r="I704" i="1"/>
  <c r="I560" i="1"/>
  <c r="I416" i="1"/>
  <c r="I953" i="1"/>
  <c r="I809" i="1"/>
  <c r="I665" i="1"/>
  <c r="I521" i="1"/>
  <c r="I377" i="1"/>
  <c r="I916" i="1"/>
  <c r="I772" i="1"/>
  <c r="I628" i="1"/>
  <c r="I484" i="1"/>
  <c r="I1011" i="1"/>
  <c r="I867" i="1"/>
  <c r="I723" i="1"/>
  <c r="I579" i="1"/>
  <c r="I435" i="1"/>
  <c r="I5456" i="1"/>
  <c r="I6703" i="1"/>
  <c r="I7314" i="1"/>
  <c r="I4703" i="1"/>
  <c r="I5819" i="1"/>
  <c r="I6774" i="1"/>
  <c r="I7536" i="1"/>
  <c r="I5457" i="1"/>
  <c r="I1270" i="1"/>
  <c r="I910" i="1"/>
  <c r="I422" i="1"/>
  <c r="I2002" i="1"/>
  <c r="I1858" i="1"/>
  <c r="I1714" i="1"/>
  <c r="I1507" i="1"/>
  <c r="I1239" i="1"/>
  <c r="I863" i="1"/>
  <c r="I378" i="1"/>
  <c r="I1579" i="1"/>
  <c r="I1426" i="1"/>
  <c r="I1237" i="1"/>
  <c r="I1021" i="1"/>
  <c r="I697" i="1"/>
  <c r="I373" i="1"/>
  <c r="I1539" i="1"/>
  <c r="I1383" i="1"/>
  <c r="I1177" i="1"/>
  <c r="I933" i="1"/>
  <c r="I609" i="1"/>
  <c r="I1646" i="1"/>
  <c r="I1499" i="1"/>
  <c r="I1336" i="1"/>
  <c r="I1120" i="1"/>
  <c r="I847" i="1"/>
  <c r="I523" i="1"/>
  <c r="I1645" i="1"/>
  <c r="I1498" i="1"/>
  <c r="I1335" i="1"/>
  <c r="I1119" i="1"/>
  <c r="I846" i="1"/>
  <c r="I522" i="1"/>
  <c r="I1464" i="1"/>
  <c r="I1320" i="1"/>
  <c r="I1176" i="1"/>
  <c r="I1032" i="1"/>
  <c r="I823" i="1"/>
  <c r="I607" i="1"/>
  <c r="I391" i="1"/>
  <c r="I1245" i="1"/>
  <c r="I1101" i="1"/>
  <c r="I925" i="1"/>
  <c r="I709" i="1"/>
  <c r="I493" i="1"/>
  <c r="I1316" i="1"/>
  <c r="I1172" i="1"/>
  <c r="I1028" i="1"/>
  <c r="I816" i="1"/>
  <c r="I600" i="1"/>
  <c r="I384" i="1"/>
  <c r="I1243" i="1"/>
  <c r="I1099" i="1"/>
  <c r="I923" i="1"/>
  <c r="I707" i="1"/>
  <c r="I491" i="1"/>
  <c r="I980" i="1"/>
  <c r="I836" i="1"/>
  <c r="I692" i="1"/>
  <c r="I548" i="1"/>
  <c r="I404" i="1"/>
  <c r="I941" i="1"/>
  <c r="I797" i="1"/>
  <c r="I653" i="1"/>
  <c r="I509" i="1"/>
  <c r="I365" i="1"/>
  <c r="I904" i="1"/>
  <c r="I760" i="1"/>
  <c r="I616" i="1"/>
  <c r="I472" i="1"/>
  <c r="I999" i="1"/>
  <c r="I855" i="1"/>
  <c r="I711" i="1"/>
  <c r="I567" i="1"/>
  <c r="I423" i="1"/>
  <c r="I6450" i="1"/>
  <c r="I6324" i="1"/>
  <c r="I6972" i="1"/>
  <c r="I2565" i="1"/>
  <c r="I6452" i="1"/>
  <c r="I7446" i="1"/>
  <c r="I4973" i="1"/>
  <c r="I1240" i="1"/>
  <c r="I864" i="1"/>
  <c r="I379" i="1"/>
  <c r="I1990" i="1"/>
  <c r="I1846" i="1"/>
  <c r="I1700" i="1"/>
  <c r="I1489" i="1"/>
  <c r="I1214" i="1"/>
  <c r="I826" i="1"/>
  <c r="I1711" i="1"/>
  <c r="I1567" i="1"/>
  <c r="I1413" i="1"/>
  <c r="I1217" i="1"/>
  <c r="I993" i="1"/>
  <c r="I669" i="1"/>
  <c r="I345" i="1"/>
  <c r="I1527" i="1"/>
  <c r="I1370" i="1"/>
  <c r="I1157" i="1"/>
  <c r="I901" i="1"/>
  <c r="I577" i="1"/>
  <c r="I1634" i="1"/>
  <c r="I1486" i="1"/>
  <c r="I1319" i="1"/>
  <c r="I1103" i="1"/>
  <c r="I822" i="1"/>
  <c r="I498" i="1"/>
  <c r="I1633" i="1"/>
  <c r="I1485" i="1"/>
  <c r="I1318" i="1"/>
  <c r="I1102" i="1"/>
  <c r="I818" i="1"/>
  <c r="I494" i="1"/>
  <c r="I1452" i="1"/>
  <c r="I1308" i="1"/>
  <c r="I1164" i="1"/>
  <c r="I1020" i="1"/>
  <c r="I804" i="1"/>
  <c r="I588" i="1"/>
  <c r="I372" i="1"/>
  <c r="I1233" i="1"/>
  <c r="I1089" i="1"/>
  <c r="I909" i="1"/>
  <c r="I693" i="1"/>
  <c r="I477" i="1"/>
  <c r="I1304" i="1"/>
  <c r="I1160" i="1"/>
  <c r="I1015" i="1"/>
  <c r="I799" i="1"/>
  <c r="I583" i="1"/>
  <c r="I367" i="1"/>
  <c r="I1231" i="1"/>
  <c r="I1087" i="1"/>
  <c r="I906" i="1"/>
  <c r="I690" i="1"/>
  <c r="I474" i="1"/>
  <c r="I968" i="1"/>
  <c r="I824" i="1"/>
  <c r="I680" i="1"/>
  <c r="I536" i="1"/>
  <c r="I392" i="1"/>
  <c r="I929" i="1"/>
  <c r="I785" i="1"/>
  <c r="I641" i="1"/>
  <c r="I497" i="1"/>
  <c r="I353" i="1"/>
  <c r="I892" i="1"/>
  <c r="I748" i="1"/>
  <c r="I604" i="1"/>
  <c r="I460" i="1"/>
  <c r="I987" i="1"/>
  <c r="I843" i="1"/>
  <c r="I699" i="1"/>
  <c r="I555" i="1"/>
  <c r="I411" i="1"/>
  <c r="I7212" i="1"/>
  <c r="I5898" i="1"/>
  <c r="I6582" i="1"/>
  <c r="I7537" i="1"/>
  <c r="I7213" i="1"/>
  <c r="I6029" i="1"/>
  <c r="I6235" i="1"/>
  <c r="J3" i="1"/>
  <c r="F4803" i="1"/>
  <c r="F4843" i="1"/>
  <c r="F4429" i="1"/>
  <c r="F4119" i="1"/>
  <c r="F4832" i="1"/>
  <c r="F4226" i="1"/>
  <c r="F5332" i="1"/>
  <c r="F5006" i="1"/>
  <c r="F4968" i="1"/>
  <c r="F5242" i="1"/>
  <c r="F6183" i="1"/>
  <c r="F7108" i="1"/>
  <c r="F5940" i="1"/>
  <c r="F7151" i="1"/>
  <c r="F7362" i="1"/>
  <c r="F73" i="1"/>
  <c r="F135" i="1"/>
  <c r="F1626" i="1"/>
  <c r="F1064" i="1"/>
  <c r="F955" i="1"/>
  <c r="F1915" i="1"/>
  <c r="F2984" i="1"/>
  <c r="F3527" i="1"/>
  <c r="F2747" i="1"/>
  <c r="F3213" i="1"/>
  <c r="F4867" i="1"/>
  <c r="F3901" i="1"/>
  <c r="F4868" i="1"/>
  <c r="F5683" i="1"/>
  <c r="F4415" i="1"/>
  <c r="F4552" i="1"/>
  <c r="F4689" i="1"/>
  <c r="F5028" i="1"/>
  <c r="F5677" i="1"/>
  <c r="F4999" i="1"/>
  <c r="F5861" i="1"/>
  <c r="F5714" i="1"/>
  <c r="F7036" i="1"/>
  <c r="F6217" i="1"/>
  <c r="F6371" i="1"/>
  <c r="F7238" i="1"/>
  <c r="F7272" i="1"/>
  <c r="F6827" i="1"/>
  <c r="F185" i="1"/>
  <c r="F143" i="1"/>
  <c r="F982" i="1"/>
  <c r="F1200" i="1"/>
  <c r="F1937" i="1"/>
  <c r="F1944" i="1"/>
  <c r="F2285" i="1"/>
  <c r="F2007" i="1"/>
  <c r="F2561" i="1"/>
  <c r="F2827" i="1"/>
  <c r="F2954" i="1"/>
  <c r="F3834" i="1"/>
  <c r="F3984" i="1"/>
  <c r="F4604" i="1"/>
  <c r="F4439" i="1"/>
  <c r="F4713" i="1"/>
  <c r="F5388" i="1"/>
  <c r="F5685" i="1"/>
  <c r="F5358" i="1"/>
  <c r="F5710" i="1"/>
  <c r="F5007" i="1"/>
  <c r="F5335" i="1"/>
  <c r="F5671" i="1"/>
  <c r="F4984" i="1"/>
  <c r="F5601" i="1"/>
  <c r="F5394" i="1"/>
  <c r="F5722" i="1"/>
  <c r="F5998" i="1"/>
  <c r="F6462" i="1"/>
  <c r="F5847" i="1"/>
  <c r="F6295" i="1"/>
  <c r="F7068" i="1"/>
  <c r="F6072" i="1"/>
  <c r="F6496" i="1"/>
  <c r="F5857" i="1"/>
  <c r="F6329" i="1"/>
  <c r="F7236" i="1"/>
  <c r="F6106" i="1"/>
  <c r="F6885" i="1"/>
  <c r="F6027" i="1"/>
  <c r="F6507" i="1"/>
  <c r="F5980" i="1"/>
  <c r="F6460" i="1"/>
  <c r="F6758" i="1"/>
  <c r="F7262" i="1"/>
  <c r="F6743" i="1"/>
  <c r="F7327" i="1"/>
  <c r="F6792" i="1"/>
  <c r="F7400" i="1"/>
  <c r="F6873" i="1"/>
  <c r="F7321" i="1"/>
  <c r="F6914" i="1"/>
  <c r="F7402" i="1"/>
  <c r="F6979" i="1"/>
  <c r="F7443" i="1"/>
  <c r="F320" i="1"/>
  <c r="F322" i="1"/>
  <c r="F115" i="1"/>
  <c r="F116" i="1"/>
  <c r="F297" i="1"/>
  <c r="F437" i="1"/>
  <c r="F358" i="1"/>
  <c r="F151" i="1"/>
  <c r="F740" i="1"/>
  <c r="F1164" i="1"/>
  <c r="F949" i="1"/>
  <c r="F566" i="1"/>
  <c r="F1014" i="1"/>
  <c r="F623" i="1"/>
  <c r="F1111" i="1"/>
  <c r="F592" i="1"/>
  <c r="F1216" i="1"/>
  <c r="F761" i="1"/>
  <c r="F1866" i="1"/>
  <c r="F970" i="1"/>
  <c r="F1969" i="1"/>
  <c r="F1131" i="1"/>
  <c r="F1464" i="1"/>
  <c r="F2141" i="1"/>
  <c r="F1427" i="1"/>
  <c r="F1963" i="1"/>
  <c r="F1612" i="1"/>
  <c r="F2317" i="1"/>
  <c r="F1837" i="1"/>
  <c r="F1382" i="1"/>
  <c r="F1870" i="1"/>
  <c r="F1455" i="1"/>
  <c r="F2015" i="1"/>
  <c r="F2447" i="1"/>
  <c r="F3719" i="1"/>
  <c r="F2760" i="1"/>
  <c r="F2593" i="1"/>
  <c r="F2178" i="1"/>
  <c r="F3679" i="1"/>
  <c r="F2835" i="1"/>
  <c r="F2500" i="1"/>
  <c r="F3528" i="1"/>
  <c r="F3297" i="1"/>
  <c r="F3226" i="1"/>
  <c r="F3866" i="1"/>
  <c r="F3635" i="1"/>
  <c r="F3604" i="1"/>
  <c r="F3293" i="1"/>
  <c r="F3166" i="1"/>
  <c r="F3992" i="1"/>
  <c r="F3938" i="1"/>
  <c r="F5539" i="1"/>
  <c r="F4427" i="1"/>
  <c r="F3972" i="1"/>
  <c r="F3957" i="1"/>
  <c r="F3910" i="1"/>
  <c r="F3914" i="1"/>
  <c r="F4036" i="1"/>
  <c r="F4324" i="1"/>
  <c r="F4612" i="1"/>
  <c r="F4902" i="1"/>
  <c r="F4181" i="1"/>
  <c r="F4469" i="1"/>
  <c r="F4757" i="1"/>
  <c r="F4038" i="1"/>
  <c r="F4326" i="1"/>
  <c r="F4614" i="1"/>
  <c r="F4904" i="1"/>
  <c r="F4159" i="1"/>
  <c r="F4447" i="1"/>
  <c r="F4735" i="1"/>
  <c r="F5763" i="1"/>
  <c r="F4296" i="1"/>
  <c r="F4584" i="1"/>
  <c r="F4872" i="1"/>
  <c r="F4145" i="1"/>
  <c r="F4433" i="1"/>
  <c r="F4721" i="1"/>
  <c r="F5651" i="1"/>
  <c r="F4266" i="1"/>
  <c r="F4554" i="1"/>
  <c r="F4850" i="1"/>
  <c r="F5044" i="1"/>
  <c r="F5396" i="1"/>
  <c r="F5708" i="1"/>
  <c r="F5069" i="1"/>
  <c r="F5381" i="1"/>
  <c r="F5709" i="1"/>
  <c r="F5054" i="1"/>
  <c r="F5366" i="1"/>
  <c r="F5718" i="1"/>
  <c r="F5015" i="1"/>
  <c r="F5367" i="1"/>
  <c r="F5679" i="1"/>
  <c r="F5008" i="1"/>
  <c r="F5456" i="1"/>
  <c r="F5989" i="1"/>
  <c r="F5281" i="1"/>
  <c r="F5609" i="1"/>
  <c r="F4938" i="1"/>
  <c r="F5402" i="1"/>
  <c r="F5746" i="1"/>
  <c r="F6102" i="1"/>
  <c r="F6470" i="1"/>
  <c r="F5879" i="1"/>
  <c r="F6303" i="1"/>
  <c r="F7100" i="1"/>
  <c r="F6176" i="1"/>
  <c r="F6520" i="1"/>
  <c r="F5865" i="1"/>
  <c r="F6337" i="1"/>
  <c r="F7396" i="1"/>
  <c r="F6218" i="1"/>
  <c r="F6917" i="1"/>
  <c r="F6035" i="1"/>
  <c r="F6540" i="1"/>
  <c r="F5988" i="1"/>
  <c r="F6468" i="1"/>
  <c r="F6798" i="1"/>
  <c r="F7270" i="1"/>
  <c r="F6871" i="1"/>
  <c r="F7359" i="1"/>
  <c r="F6800" i="1"/>
  <c r="F7408" i="1"/>
  <c r="F6881" i="1"/>
  <c r="F7473" i="1"/>
  <c r="F6922" i="1"/>
  <c r="F7418" i="1"/>
  <c r="F7027" i="1"/>
  <c r="F7459" i="1"/>
  <c r="F464" i="1"/>
  <c r="F330" i="1"/>
  <c r="F155" i="1"/>
  <c r="F124" i="1"/>
  <c r="F353" i="1"/>
  <c r="F281" i="1"/>
  <c r="F366" i="1"/>
  <c r="F159" i="1"/>
  <c r="F748" i="1"/>
  <c r="F1196" i="1"/>
  <c r="F1101" i="1"/>
  <c r="F574" i="1"/>
  <c r="F1062" i="1"/>
  <c r="F631" i="1"/>
  <c r="F1119" i="1"/>
  <c r="F736" i="1"/>
  <c r="F1267" i="1"/>
  <c r="F769" i="1"/>
  <c r="F1994" i="1"/>
  <c r="F1002" i="1"/>
  <c r="F579" i="1"/>
  <c r="F1139" i="1"/>
  <c r="F1480" i="1"/>
  <c r="F2237" i="1"/>
  <c r="F1435" i="1"/>
  <c r="F2182" i="1"/>
  <c r="F1676" i="1"/>
  <c r="F2349" i="1"/>
  <c r="F1845" i="1"/>
  <c r="F1390" i="1"/>
  <c r="F2054" i="1"/>
  <c r="F1463" i="1"/>
  <c r="F2023" i="1"/>
  <c r="F2519" i="1"/>
  <c r="F3847" i="1"/>
  <c r="F3056" i="1"/>
  <c r="F2609" i="1"/>
  <c r="F2218" i="1"/>
  <c r="F3743" i="1"/>
  <c r="F2843" i="1"/>
  <c r="F2772" i="1"/>
  <c r="F3560" i="1"/>
  <c r="F3305" i="1"/>
  <c r="F3234" i="1"/>
  <c r="F2955" i="1"/>
  <c r="F3835" i="1"/>
  <c r="F3612" i="1"/>
  <c r="F3373" i="1"/>
  <c r="F3198" i="1"/>
  <c r="F4083" i="1"/>
  <c r="F3970" i="1"/>
  <c r="F4411" i="1"/>
  <c r="F4683" i="1"/>
  <c r="F4022" i="1"/>
  <c r="F3989" i="1"/>
  <c r="F3942" i="1"/>
  <c r="F3911" i="1"/>
  <c r="F4068" i="1"/>
  <c r="F4356" i="1"/>
  <c r="F4644" i="1"/>
  <c r="F5035" i="1"/>
  <c r="F4213" i="1"/>
  <c r="F4501" i="1"/>
  <c r="F4789" i="1"/>
  <c r="F4070" i="1"/>
  <c r="F4358" i="1"/>
  <c r="F4646" i="1"/>
  <c r="F5051" i="1"/>
  <c r="F4191" i="1"/>
  <c r="F4479" i="1"/>
  <c r="F4767" i="1"/>
  <c r="F4040" i="1"/>
  <c r="F4328" i="1"/>
  <c r="F4616" i="1"/>
  <c r="F4907" i="1"/>
  <c r="F4177" i="1"/>
  <c r="F4465" i="1"/>
  <c r="F4753" i="1"/>
  <c r="F7028" i="1"/>
  <c r="F4298" i="1"/>
  <c r="F4586" i="1"/>
  <c r="F4900" i="1"/>
  <c r="F5116" i="1"/>
  <c r="F5428" i="1"/>
  <c r="F5783" i="1"/>
  <c r="F5101" i="1"/>
  <c r="F5453" i="1"/>
  <c r="F5765" i="1"/>
  <c r="F5102" i="1"/>
  <c r="F5438" i="1"/>
  <c r="F5750" i="1"/>
  <c r="F5087" i="1"/>
  <c r="F5399" i="1"/>
  <c r="F5751" i="1"/>
  <c r="F5136" i="1"/>
  <c r="F5464" i="1"/>
  <c r="F6053" i="1"/>
  <c r="F5289" i="1"/>
  <c r="F5633" i="1"/>
  <c r="F5042" i="1"/>
  <c r="F5410" i="1"/>
  <c r="F5781" i="1"/>
  <c r="F6110" i="1"/>
  <c r="F6478" i="1"/>
  <c r="F5983" i="1"/>
  <c r="F6327" i="1"/>
  <c r="F7132" i="1"/>
  <c r="F6184" i="1"/>
  <c r="F6621" i="1"/>
  <c r="F5969" i="1"/>
  <c r="F6353" i="1"/>
  <c r="F7428" i="1"/>
  <c r="F6250" i="1"/>
  <c r="F6949" i="1"/>
  <c r="F6147" i="1"/>
  <c r="F6668" i="1"/>
  <c r="F5996" i="1"/>
  <c r="F6797" i="1"/>
  <c r="F6830" i="1"/>
  <c r="F7278" i="1"/>
  <c r="F6879" i="1"/>
  <c r="F7367" i="1"/>
  <c r="F6952" i="1"/>
  <c r="F7416" i="1"/>
  <c r="F6897" i="1"/>
  <c r="F7521" i="1"/>
  <c r="F6938" i="1"/>
  <c r="F6547" i="1"/>
  <c r="F7035" i="1"/>
  <c r="F7499" i="1"/>
  <c r="F472" i="1"/>
  <c r="F338" i="1"/>
  <c r="F331" i="1"/>
  <c r="F132" i="1"/>
  <c r="F417" i="1"/>
  <c r="F329" i="1"/>
  <c r="F398" i="1"/>
  <c r="F311" i="1"/>
  <c r="F756" i="1"/>
  <c r="F1244" i="1"/>
  <c r="F1109" i="1"/>
  <c r="F582" i="1"/>
  <c r="F1190" i="1"/>
  <c r="F655" i="1"/>
  <c r="F1127" i="1"/>
  <c r="F768" i="1"/>
  <c r="F1304" i="1"/>
  <c r="F937" i="1"/>
  <c r="F2026" i="1"/>
  <c r="F1018" i="1"/>
  <c r="F603" i="1"/>
  <c r="F1147" i="1"/>
  <c r="F1640" i="1"/>
  <c r="F2493" i="1"/>
  <c r="F1443" i="1"/>
  <c r="F2214" i="1"/>
  <c r="F1684" i="1"/>
  <c r="F1341" i="1"/>
  <c r="F1853" i="1"/>
  <c r="F1398" i="1"/>
  <c r="F2091" i="1"/>
  <c r="F1479" i="1"/>
  <c r="F2454" i="1"/>
  <c r="F2527" i="1"/>
  <c r="F2184" i="1"/>
  <c r="F3088" i="1"/>
  <c r="F2625" i="1"/>
  <c r="F2450" i="1"/>
  <c r="F2123" i="1"/>
  <c r="F2851" i="1"/>
  <c r="F2780" i="1"/>
  <c r="F3608" i="1"/>
  <c r="F3505" i="1"/>
  <c r="F3242" i="1"/>
  <c r="F3035" i="1"/>
  <c r="F3867" i="1"/>
  <c r="F3620" i="1"/>
  <c r="F3573" i="1"/>
  <c r="F3246" i="1"/>
  <c r="F3948" i="1"/>
  <c r="F4862" i="1"/>
  <c r="F5778" i="1"/>
  <c r="F3968" i="1"/>
  <c r="F3899" i="1"/>
  <c r="F4860" i="1"/>
  <c r="F4717" i="1"/>
  <c r="F4407" i="1"/>
  <c r="F4544" i="1"/>
  <c r="F4681" i="1"/>
  <c r="F4802" i="1"/>
  <c r="F5005" i="1"/>
  <c r="F5654" i="1"/>
  <c r="F5655" i="1"/>
  <c r="F5489" i="1"/>
  <c r="F5982" i="1"/>
  <c r="F6016" i="1"/>
  <c r="F6185" i="1"/>
  <c r="F5963" i="1"/>
  <c r="F6614" i="1"/>
  <c r="F6760" i="1"/>
  <c r="F6778" i="1"/>
  <c r="F296" i="1"/>
  <c r="F381" i="1"/>
  <c r="F933" i="1"/>
  <c r="F2149" i="1"/>
  <c r="F1905" i="1"/>
  <c r="F1387" i="1"/>
  <c r="F1661" i="1"/>
  <c r="F2247" i="1"/>
  <c r="F2162" i="1"/>
  <c r="F3281" i="1"/>
  <c r="F3324" i="1"/>
  <c r="F4963" i="1"/>
  <c r="F3933" i="1"/>
  <c r="F4580" i="1"/>
  <c r="F4725" i="1"/>
  <c r="F4870" i="1"/>
  <c r="F5507" i="1"/>
  <c r="F4401" i="1"/>
  <c r="F4834" i="1"/>
  <c r="F5013" i="1"/>
  <c r="F5678" i="1"/>
  <c r="F5344" i="1"/>
  <c r="F5266" i="1"/>
  <c r="F5823" i="1"/>
  <c r="F5849" i="1"/>
  <c r="F5987" i="1"/>
  <c r="F6735" i="1"/>
  <c r="F6841" i="1"/>
  <c r="F7435" i="1"/>
  <c r="F397" i="1"/>
  <c r="F941" i="1"/>
  <c r="F544" i="1"/>
  <c r="F1099" i="1"/>
  <c r="F1588" i="1"/>
  <c r="F1862" i="1"/>
  <c r="F2752" i="1"/>
  <c r="F3520" i="1"/>
  <c r="F3596" i="1"/>
  <c r="F4363" i="1"/>
  <c r="F4795" i="1"/>
  <c r="F4461" i="1"/>
  <c r="F4606" i="1"/>
  <c r="F5699" i="1"/>
  <c r="F4137" i="1"/>
  <c r="F4546" i="1"/>
  <c r="F5037" i="1"/>
  <c r="F4930" i="1"/>
  <c r="F3939" i="1"/>
  <c r="F4187" i="1"/>
  <c r="F4132" i="1"/>
  <c r="F5547" i="1"/>
  <c r="F4565" i="1"/>
  <c r="F4710" i="1"/>
  <c r="F4831" i="1"/>
  <c r="F5323" i="1"/>
  <c r="F4817" i="1"/>
  <c r="F5211" i="1"/>
  <c r="F5173" i="1"/>
  <c r="F5158" i="1"/>
  <c r="F5119" i="1"/>
  <c r="F5144" i="1"/>
  <c r="F5665" i="1"/>
  <c r="F6453" i="1"/>
  <c r="F5991" i="1"/>
  <c r="F6653" i="1"/>
  <c r="F5882" i="1"/>
  <c r="F6700" i="1"/>
  <c r="F6829" i="1"/>
  <c r="F6887" i="1"/>
  <c r="F7432" i="1"/>
  <c r="F6978" i="1"/>
  <c r="F480" i="1"/>
  <c r="F141" i="1"/>
  <c r="F764" i="1"/>
  <c r="F590" i="1"/>
  <c r="F1266" i="1"/>
  <c r="F2058" i="1"/>
  <c r="F1648" i="1"/>
  <c r="F2246" i="1"/>
  <c r="F1566" i="1"/>
  <c r="F2535" i="1"/>
  <c r="F2657" i="1"/>
  <c r="F2788" i="1"/>
  <c r="F3537" i="1"/>
  <c r="F3235" i="1"/>
  <c r="F2940" i="1"/>
  <c r="F7542" i="1"/>
  <c r="F4014" i="1"/>
  <c r="F4861" i="1"/>
  <c r="F4839" i="1"/>
  <c r="F4249" i="1"/>
  <c r="F4370" i="1"/>
  <c r="F5508" i="1"/>
  <c r="F6157" i="1"/>
  <c r="F5166" i="1"/>
  <c r="F5518" i="1"/>
  <c r="F6037" i="1"/>
  <c r="F5143" i="1"/>
  <c r="F5479" i="1"/>
  <c r="F5799" i="1"/>
  <c r="F5152" i="1"/>
  <c r="F4937" i="1"/>
  <c r="F5074" i="1"/>
  <c r="F5426" i="1"/>
  <c r="F6517" i="1"/>
  <c r="F6166" i="1"/>
  <c r="F6773" i="1"/>
  <c r="F5999" i="1"/>
  <c r="F6367" i="1"/>
  <c r="F5848" i="1"/>
  <c r="F6200" i="1"/>
  <c r="F7069" i="1"/>
  <c r="F6025" i="1"/>
  <c r="F6369" i="1"/>
  <c r="F5890" i="1"/>
  <c r="F6290" i="1"/>
  <c r="F7493" i="1"/>
  <c r="F6163" i="1"/>
  <c r="F6764" i="1"/>
  <c r="F6148" i="1"/>
  <c r="F6861" i="1"/>
  <c r="F6854" i="1"/>
  <c r="F7478" i="1"/>
  <c r="F6903" i="1"/>
  <c r="F7527" i="1"/>
  <c r="F7008" i="1"/>
  <c r="F7472" i="1"/>
  <c r="F7049" i="1"/>
  <c r="F7537" i="1"/>
  <c r="F7154" i="1"/>
  <c r="F6563" i="1"/>
  <c r="F7051" i="1"/>
  <c r="F64" i="1"/>
  <c r="F517" i="1"/>
  <c r="F501" i="1"/>
  <c r="F347" i="1"/>
  <c r="F212" i="1"/>
  <c r="F149" i="1"/>
  <c r="F441" i="1"/>
  <c r="F41" i="1"/>
  <c r="F343" i="1"/>
  <c r="F772" i="1"/>
  <c r="F1593" i="1"/>
  <c r="F1189" i="1"/>
  <c r="F726" i="1"/>
  <c r="F1230" i="1"/>
  <c r="F719" i="1"/>
  <c r="F1312" i="1"/>
  <c r="F784" i="1"/>
  <c r="F1929" i="1"/>
  <c r="F1025" i="1"/>
  <c r="F2096" i="1"/>
  <c r="F1186" i="1"/>
  <c r="F675" i="1"/>
  <c r="F1394" i="1"/>
  <c r="F1656" i="1"/>
  <c r="F2557" i="1"/>
  <c r="F1659" i="1"/>
  <c r="F2310" i="1"/>
  <c r="F1860" i="1"/>
  <c r="F1389" i="1"/>
  <c r="F1917" i="1"/>
  <c r="F1574" i="1"/>
  <c r="F2229" i="1"/>
  <c r="F1719" i="1"/>
  <c r="F2518" i="1"/>
  <c r="F2543" i="1"/>
  <c r="F2408" i="1"/>
  <c r="F3343" i="1"/>
  <c r="F2817" i="1"/>
  <c r="F2466" i="1"/>
  <c r="F2251" i="1"/>
  <c r="F2068" i="1"/>
  <c r="F2796" i="1"/>
  <c r="F3888" i="1"/>
  <c r="F3585" i="1"/>
  <c r="F3258" i="1"/>
  <c r="F3243" i="1"/>
  <c r="F3020" i="1"/>
  <c r="F3852" i="1"/>
  <c r="F3589" i="1"/>
  <c r="F3334" i="1"/>
  <c r="F7541" i="1"/>
  <c r="F4467" i="1"/>
  <c r="F4035" i="1"/>
  <c r="F3955" i="1"/>
  <c r="F3985" i="1"/>
  <c r="F4371" i="1"/>
  <c r="F4315" i="1"/>
  <c r="F4025" i="1"/>
  <c r="F3991" i="1"/>
  <c r="F4148" i="1"/>
  <c r="F4436" i="1"/>
  <c r="F4724" i="1"/>
  <c r="F5675" i="1"/>
  <c r="F4293" i="1"/>
  <c r="F4581" i="1"/>
  <c r="F4869" i="1"/>
  <c r="F4150" i="1"/>
  <c r="F4438" i="1"/>
  <c r="F4726" i="1"/>
  <c r="F5691" i="1"/>
  <c r="F4271" i="1"/>
  <c r="F4559" i="1"/>
  <c r="F4847" i="1"/>
  <c r="F4120" i="1"/>
  <c r="F4408" i="1"/>
  <c r="F4696" i="1"/>
  <c r="F5451" i="1"/>
  <c r="F4257" i="1"/>
  <c r="F4545" i="1"/>
  <c r="F4833" i="1"/>
  <c r="F4090" i="1"/>
  <c r="F4378" i="1"/>
  <c r="F4666" i="1"/>
  <c r="F5339" i="1"/>
  <c r="F5204" i="1"/>
  <c r="F5516" i="1"/>
  <c r="F6341" i="1"/>
  <c r="F5189" i="1"/>
  <c r="F5517" i="1"/>
  <c r="F6221" i="1"/>
  <c r="F5174" i="1"/>
  <c r="F5526" i="1"/>
  <c r="F6101" i="1"/>
  <c r="F5175" i="1"/>
  <c r="F5487" i="1"/>
  <c r="F5917" i="1"/>
  <c r="F5160" i="1"/>
  <c r="F5624" i="1"/>
  <c r="F4961" i="1"/>
  <c r="F5313" i="1"/>
  <c r="F5779" i="1"/>
  <c r="F5106" i="1"/>
  <c r="F5530" i="1"/>
  <c r="F6740" i="1"/>
  <c r="F6174" i="1"/>
  <c r="F6869" i="1"/>
  <c r="F6007" i="1"/>
  <c r="F6471" i="1"/>
  <c r="F5880" i="1"/>
  <c r="F6208" i="1"/>
  <c r="F7101" i="1"/>
  <c r="F6033" i="1"/>
  <c r="F6497" i="1"/>
  <c r="F5898" i="1"/>
  <c r="F6298" i="1"/>
  <c r="F5819" i="1"/>
  <c r="F6171" i="1"/>
  <c r="F7340" i="1"/>
  <c r="F6196" i="1"/>
  <c r="F6925" i="1"/>
  <c r="F6998" i="1"/>
  <c r="F7486" i="1"/>
  <c r="F6943" i="1"/>
  <c r="F7535" i="1"/>
  <c r="F7016" i="1"/>
  <c r="F6633" i="1"/>
  <c r="F7057" i="1"/>
  <c r="F6530" i="1"/>
  <c r="F7162" i="1"/>
  <c r="F6595" i="1"/>
  <c r="F7203" i="1"/>
  <c r="F72" i="1"/>
  <c r="F781" i="1"/>
  <c r="F510" i="1"/>
  <c r="F355" i="1"/>
  <c r="F340" i="1"/>
  <c r="F173" i="1"/>
  <c r="F500" i="1"/>
  <c r="F145" i="1"/>
  <c r="F399" i="1"/>
  <c r="F908" i="1"/>
  <c r="F1689" i="1"/>
  <c r="F1197" i="1"/>
  <c r="F766" i="1"/>
  <c r="F1238" i="1"/>
  <c r="F847" i="1"/>
  <c r="F1378" i="1"/>
  <c r="F792" i="1"/>
  <c r="F1961" i="1"/>
  <c r="F1033" i="1"/>
  <c r="F682" i="1"/>
  <c r="F1194" i="1"/>
  <c r="F683" i="1"/>
  <c r="F1522" i="1"/>
  <c r="F1672" i="1"/>
  <c r="F2341" i="1"/>
  <c r="F1675" i="1"/>
  <c r="F2502" i="1"/>
  <c r="F1868" i="1"/>
  <c r="F1421" i="1"/>
  <c r="F2133" i="1"/>
  <c r="F1582" i="1"/>
  <c r="F2261" i="1"/>
  <c r="F1727" i="1"/>
  <c r="F2614" i="1"/>
  <c r="F2727" i="1"/>
  <c r="F2424" i="1"/>
  <c r="F3791" i="1"/>
  <c r="F2849" i="1"/>
  <c r="F2474" i="1"/>
  <c r="F2451" i="1"/>
  <c r="F2116" i="1"/>
  <c r="F2804" i="1"/>
  <c r="F2913" i="1"/>
  <c r="F3665" i="1"/>
  <c r="F3482" i="1"/>
  <c r="F3251" i="1"/>
  <c r="F3028" i="1"/>
  <c r="F2909" i="1"/>
  <c r="F3597" i="1"/>
  <c r="F3534" i="1"/>
  <c r="F4235" i="1"/>
  <c r="F4284" i="1"/>
  <c r="F4286" i="1"/>
  <c r="F4256" i="1"/>
  <c r="F5331" i="1"/>
  <c r="F5684" i="1"/>
  <c r="F5342" i="1"/>
  <c r="F5336" i="1"/>
  <c r="F5706" i="1"/>
  <c r="F7004" i="1"/>
  <c r="F6090" i="1"/>
  <c r="F6380" i="1"/>
  <c r="F7264" i="1"/>
  <c r="F7427" i="1"/>
  <c r="F685" i="1"/>
  <c r="F974" i="1"/>
  <c r="F1250" i="1"/>
  <c r="F1420" i="1"/>
  <c r="F1287" i="1"/>
  <c r="F2834" i="1"/>
  <c r="F2958" i="1"/>
  <c r="F3956" i="1"/>
  <c r="F4910" i="1"/>
  <c r="F4437" i="1"/>
  <c r="F4582" i="1"/>
  <c r="F4703" i="1"/>
  <c r="F4113" i="1"/>
  <c r="F5395" i="1"/>
  <c r="F5356" i="1"/>
  <c r="F5038" i="1"/>
  <c r="F5663" i="1"/>
  <c r="F5129" i="1"/>
  <c r="F5990" i="1"/>
  <c r="F6040" i="1"/>
  <c r="F6098" i="1"/>
  <c r="F5956" i="1"/>
  <c r="F7287" i="1"/>
  <c r="F6906" i="1"/>
  <c r="F304" i="1"/>
  <c r="F225" i="1"/>
  <c r="F564" i="1"/>
  <c r="F1921" i="1"/>
  <c r="F1324" i="1"/>
  <c r="F1432" i="1"/>
  <c r="F1677" i="1"/>
  <c r="F3591" i="1"/>
  <c r="F2452" i="1"/>
  <c r="F3245" i="1"/>
  <c r="F3964" i="1"/>
  <c r="F4316" i="1"/>
  <c r="F4749" i="1"/>
  <c r="F4895" i="1"/>
  <c r="F4288" i="1"/>
  <c r="F4425" i="1"/>
  <c r="F4842" i="1"/>
  <c r="F5373" i="1"/>
  <c r="F5925" i="1"/>
  <c r="F7543" i="1"/>
  <c r="F5603" i="1"/>
  <c r="F3975" i="1"/>
  <c r="F4708" i="1"/>
  <c r="F4853" i="1"/>
  <c r="F5563" i="1"/>
  <c r="F4104" i="1"/>
  <c r="F4241" i="1"/>
  <c r="F4074" i="1"/>
  <c r="F5500" i="1"/>
  <c r="F6093" i="1"/>
  <c r="F5471" i="1"/>
  <c r="F4929" i="1"/>
  <c r="F5418" i="1"/>
  <c r="F5824" i="1"/>
  <c r="F6361" i="1"/>
  <c r="F6155" i="1"/>
  <c r="F6838" i="1"/>
  <c r="F7000" i="1"/>
  <c r="F6555" i="1"/>
  <c r="F339" i="1"/>
  <c r="F446" i="1"/>
  <c r="F1133" i="1"/>
  <c r="F776" i="1"/>
  <c r="F667" i="1"/>
  <c r="F1627" i="1"/>
  <c r="F1869" i="1"/>
  <c r="F1527" i="1"/>
  <c r="F3120" i="1"/>
  <c r="F3751" i="1"/>
  <c r="F3250" i="1"/>
  <c r="F3326" i="1"/>
  <c r="F4010" i="1"/>
  <c r="F4307" i="1"/>
  <c r="F4140" i="1"/>
  <c r="F5611" i="1"/>
  <c r="F4142" i="1"/>
  <c r="F5627" i="1"/>
  <c r="F4400" i="1"/>
  <c r="F4537" i="1"/>
  <c r="F5275" i="1"/>
  <c r="F5181" i="1"/>
  <c r="F5769" i="1"/>
  <c r="F4099" i="1"/>
  <c r="F4030" i="1"/>
  <c r="F4067" i="1"/>
  <c r="F4732" i="1"/>
  <c r="F4589" i="1"/>
  <c r="F4446" i="1"/>
  <c r="F5755" i="1"/>
  <c r="F4855" i="1"/>
  <c r="F4704" i="1"/>
  <c r="F4553" i="1"/>
  <c r="F4386" i="1"/>
  <c r="F5212" i="1"/>
  <c r="F5197" i="1"/>
  <c r="F5198" i="1"/>
  <c r="F5183" i="1"/>
  <c r="F5168" i="1"/>
  <c r="F5417" i="1"/>
  <c r="F5554" i="1"/>
  <c r="F6997" i="1"/>
  <c r="F5888" i="1"/>
  <c r="F7133" i="1"/>
  <c r="F5906" i="1"/>
  <c r="F6203" i="1"/>
  <c r="F7085" i="1"/>
  <c r="F7119" i="1"/>
  <c r="F6641" i="1"/>
  <c r="F7170" i="1"/>
  <c r="F66" i="1"/>
  <c r="F356" i="1"/>
  <c r="F337" i="1"/>
  <c r="F1721" i="1"/>
  <c r="F1246" i="1"/>
  <c r="F976" i="1"/>
  <c r="F1210" i="1"/>
  <c r="F1720" i="1"/>
  <c r="F1388" i="1"/>
  <c r="F2158" i="1"/>
  <c r="F1735" i="1"/>
  <c r="F2289" i="1"/>
  <c r="F3567" i="1"/>
  <c r="F3542" i="1"/>
  <c r="F4019" i="1"/>
  <c r="F4659" i="1"/>
  <c r="F4163" i="1"/>
  <c r="F3971" i="1"/>
  <c r="F4347" i="1"/>
  <c r="F4563" i="1"/>
  <c r="F4443" i="1"/>
  <c r="F4131" i="1"/>
  <c r="F4007" i="1"/>
  <c r="F4164" i="1"/>
  <c r="F4452" i="1"/>
  <c r="F4740" i="1"/>
  <c r="F5829" i="1"/>
  <c r="F4309" i="1"/>
  <c r="F4597" i="1"/>
  <c r="F4885" i="1"/>
  <c r="F4166" i="1"/>
  <c r="F4454" i="1"/>
  <c r="F4742" i="1"/>
  <c r="F5949" i="1"/>
  <c r="F4287" i="1"/>
  <c r="F4575" i="1"/>
  <c r="F4863" i="1"/>
  <c r="F4136" i="1"/>
  <c r="F4424" i="1"/>
  <c r="F4712" i="1"/>
  <c r="F5579" i="1"/>
  <c r="F4273" i="1"/>
  <c r="F4561" i="1"/>
  <c r="F4849" i="1"/>
  <c r="F4106" i="1"/>
  <c r="F4394" i="1"/>
  <c r="F4682" i="1"/>
  <c r="F5792" i="1"/>
  <c r="F5220" i="1"/>
  <c r="F5548" i="1"/>
  <c r="F6469" i="1"/>
  <c r="F5205" i="1"/>
  <c r="F5557" i="1"/>
  <c r="F6349" i="1"/>
  <c r="F5230" i="1"/>
  <c r="F5542" i="1"/>
  <c r="F6357" i="1"/>
  <c r="F5191" i="1"/>
  <c r="F5503" i="1"/>
  <c r="F6237" i="1"/>
  <c r="F5272" i="1"/>
  <c r="F5640" i="1"/>
  <c r="F5001" i="1"/>
  <c r="F5441" i="1"/>
  <c r="F5805" i="1"/>
  <c r="F5218" i="1"/>
  <c r="F5586" i="1"/>
  <c r="F7252" i="1"/>
  <c r="F6286" i="1"/>
  <c r="F7029" i="1"/>
  <c r="F6135" i="1"/>
  <c r="F6487" i="1"/>
  <c r="F5896" i="1"/>
  <c r="F6360" i="1"/>
  <c r="F7165" i="1"/>
  <c r="F6145" i="1"/>
  <c r="F6596" i="1"/>
  <c r="F5930" i="1"/>
  <c r="F6426" i="1"/>
  <c r="F5835" i="1"/>
  <c r="F6339" i="1"/>
  <c r="F7404" i="1"/>
  <c r="F6212" i="1"/>
  <c r="F6590" i="1"/>
  <c r="F7014" i="1"/>
  <c r="F7502" i="1"/>
  <c r="F7127" i="1"/>
  <c r="F6568" i="1"/>
  <c r="F7176" i="1"/>
  <c r="F6649" i="1"/>
  <c r="F7137" i="1"/>
  <c r="F6690" i="1"/>
  <c r="F7178" i="1"/>
  <c r="F6771" i="1"/>
  <c r="F7235" i="1"/>
  <c r="F88" i="1"/>
  <c r="F82" i="1"/>
  <c r="F153" i="1"/>
  <c r="F502" i="1"/>
  <c r="F380" i="1"/>
  <c r="F237" i="1"/>
  <c r="F150" i="1"/>
  <c r="F393" i="1"/>
  <c r="F581" i="1"/>
  <c r="F980" i="1"/>
  <c r="F1753" i="1"/>
  <c r="F1370" i="1"/>
  <c r="F806" i="1"/>
  <c r="F1633" i="1"/>
  <c r="F863" i="1"/>
  <c r="F1474" i="1"/>
  <c r="F1008" i="1"/>
  <c r="F2057" i="1"/>
  <c r="F1209" i="1"/>
  <c r="F730" i="1"/>
  <c r="F1260" i="1"/>
  <c r="F859" i="1"/>
  <c r="F1714" i="1"/>
  <c r="F1912" i="1"/>
  <c r="F2405" i="1"/>
  <c r="F1715" i="1"/>
  <c r="F1396" i="1"/>
  <c r="F1900" i="1"/>
  <c r="F1565" i="1"/>
  <c r="F2190" i="1"/>
  <c r="F1670" i="1"/>
  <c r="F2869" i="1"/>
  <c r="F1743" i="1"/>
  <c r="F2199" i="1"/>
  <c r="F2775" i="1"/>
  <c r="F2464" i="1"/>
  <c r="F2297" i="1"/>
  <c r="F3063" i="1"/>
  <c r="F2698" i="1"/>
  <c r="F2467" i="1"/>
  <c r="F2204" i="1"/>
  <c r="F3224" i="1"/>
  <c r="F2929" i="1"/>
  <c r="F3873" i="1"/>
  <c r="F3610" i="1"/>
  <c r="F3291" i="1"/>
  <c r="F3236" i="1"/>
  <c r="F2997" i="1"/>
  <c r="F3869" i="1"/>
  <c r="F3550" i="1"/>
  <c r="F3907" i="1"/>
  <c r="F4572" i="1"/>
  <c r="F5619" i="1"/>
  <c r="F5443" i="1"/>
  <c r="F4393" i="1"/>
  <c r="F5020" i="1"/>
  <c r="F5669" i="1"/>
  <c r="F5303" i="1"/>
  <c r="F4914" i="1"/>
  <c r="F7509" i="1"/>
  <c r="F5841" i="1"/>
  <c r="F6363" i="1"/>
  <c r="F6679" i="1"/>
  <c r="F7305" i="1"/>
  <c r="F122" i="1"/>
  <c r="F837" i="1"/>
  <c r="F1889" i="1"/>
  <c r="F745" i="1"/>
  <c r="F1936" i="1"/>
  <c r="F1854" i="1"/>
  <c r="F2744" i="1"/>
  <c r="F2420" i="1"/>
  <c r="F2906" i="1"/>
  <c r="F3826" i="1"/>
  <c r="F3976" i="1"/>
  <c r="F3961" i="1"/>
  <c r="F4149" i="1"/>
  <c r="F4127" i="1"/>
  <c r="F4840" i="1"/>
  <c r="F4522" i="1"/>
  <c r="F5365" i="1"/>
  <c r="F5311" i="1"/>
  <c r="F4922" i="1"/>
  <c r="F6191" i="1"/>
  <c r="F7140" i="1"/>
  <c r="F6622" i="1"/>
  <c r="F7313" i="1"/>
  <c r="F99" i="1"/>
  <c r="F1156" i="1"/>
  <c r="F753" i="1"/>
  <c r="F1947" i="1"/>
  <c r="F1447" i="1"/>
  <c r="F2842" i="1"/>
  <c r="F2966" i="1"/>
  <c r="F5027" i="1"/>
  <c r="F3902" i="1"/>
  <c r="F4893" i="1"/>
  <c r="F6397" i="1"/>
  <c r="F4151" i="1"/>
  <c r="F4576" i="1"/>
  <c r="F5587" i="1"/>
  <c r="F5036" i="1"/>
  <c r="F5046" i="1"/>
  <c r="F5448" i="1"/>
  <c r="F4002" i="1"/>
  <c r="F4006" i="1"/>
  <c r="F4277" i="1"/>
  <c r="F4422" i="1"/>
  <c r="F4543" i="1"/>
  <c r="F4680" i="1"/>
  <c r="F4362" i="1"/>
  <c r="F5893" i="1"/>
  <c r="F5486" i="1"/>
  <c r="F5787" i="1"/>
  <c r="F5297" i="1"/>
  <c r="F6486" i="1"/>
  <c r="F6192" i="1"/>
  <c r="F6981" i="1"/>
  <c r="F7430" i="1"/>
  <c r="F7041" i="1"/>
  <c r="F56" i="1"/>
  <c r="F164" i="1"/>
  <c r="F319" i="1"/>
  <c r="F1206" i="1"/>
  <c r="F961" i="1"/>
  <c r="F1155" i="1"/>
  <c r="F1692" i="1"/>
  <c r="F2486" i="1"/>
  <c r="F2171" i="1"/>
  <c r="F3581" i="1"/>
  <c r="F3947" i="1"/>
  <c r="F4251" i="1"/>
  <c r="F4428" i="1"/>
  <c r="F4285" i="1"/>
  <c r="F4718" i="1"/>
  <c r="F4551" i="1"/>
  <c r="F4688" i="1"/>
  <c r="F4082" i="1"/>
  <c r="F5196" i="1"/>
  <c r="F5493" i="1"/>
  <c r="F5520" i="1"/>
  <c r="F4531" i="1"/>
  <c r="F4499" i="1"/>
  <c r="F4156" i="1"/>
  <c r="F5739" i="1"/>
  <c r="F4158" i="1"/>
  <c r="F4279" i="1"/>
  <c r="F4128" i="1"/>
  <c r="F5515" i="1"/>
  <c r="F4841" i="1"/>
  <c r="F4674" i="1"/>
  <c r="F5524" i="1"/>
  <c r="F5549" i="1"/>
  <c r="F5534" i="1"/>
  <c r="F5495" i="1"/>
  <c r="F5632" i="1"/>
  <c r="F5790" i="1"/>
  <c r="F6996" i="1"/>
  <c r="F6015" i="1"/>
  <c r="F6328" i="1"/>
  <c r="F6532" i="1"/>
  <c r="F5827" i="1"/>
  <c r="F6204" i="1"/>
  <c r="F7494" i="1"/>
  <c r="F7024" i="1"/>
  <c r="F6682" i="1"/>
  <c r="F7211" i="1"/>
  <c r="F543" i="1"/>
  <c r="F110" i="1"/>
  <c r="F948" i="1"/>
  <c r="F798" i="1"/>
  <c r="F1410" i="1"/>
  <c r="F1041" i="1"/>
  <c r="F1586" i="1"/>
  <c r="F1707" i="1"/>
  <c r="F1429" i="1"/>
  <c r="F2805" i="1"/>
  <c r="F2735" i="1"/>
  <c r="F2873" i="1"/>
  <c r="F2459" i="1"/>
  <c r="F3673" i="1"/>
  <c r="F3629" i="1"/>
  <c r="F3928" i="1"/>
  <c r="F4923" i="1"/>
  <c r="F4419" i="1"/>
  <c r="F4003" i="1"/>
  <c r="F3900" i="1"/>
  <c r="F5155" i="1"/>
  <c r="F5219" i="1"/>
  <c r="F4643" i="1"/>
  <c r="F4395" i="1"/>
  <c r="F4228" i="1"/>
  <c r="F4516" i="1"/>
  <c r="F4804" i="1"/>
  <c r="F4085" i="1"/>
  <c r="F4373" i="1"/>
  <c r="F4661" i="1"/>
  <c r="F5171" i="1"/>
  <c r="F4230" i="1"/>
  <c r="F4518" i="1"/>
  <c r="F4806" i="1"/>
  <c r="F4063" i="1"/>
  <c r="F4351" i="1"/>
  <c r="F4639" i="1"/>
  <c r="F4995" i="1"/>
  <c r="F4200" i="1"/>
  <c r="F4488" i="1"/>
  <c r="F4776" i="1"/>
  <c r="F4049" i="1"/>
  <c r="F4337" i="1"/>
  <c r="F4625" i="1"/>
  <c r="F4918" i="1"/>
  <c r="F4170" i="1"/>
  <c r="F4458" i="1"/>
  <c r="F4746" i="1"/>
  <c r="F4940" i="1"/>
  <c r="F5292" i="1"/>
  <c r="F5604" i="1"/>
  <c r="F4941" i="1"/>
  <c r="F5277" i="1"/>
  <c r="F5589" i="1"/>
  <c r="F4950" i="1"/>
  <c r="F5262" i="1"/>
  <c r="F5614" i="1"/>
  <c r="F4911" i="1"/>
  <c r="F5239" i="1"/>
  <c r="F5575" i="1"/>
  <c r="F6493" i="1"/>
  <c r="F5296" i="1"/>
  <c r="F5648" i="1"/>
  <c r="F5105" i="1"/>
  <c r="F5473" i="1"/>
  <c r="F5821" i="1"/>
  <c r="F5226" i="1"/>
  <c r="F5594" i="1"/>
  <c r="F5942" i="1"/>
  <c r="F6294" i="1"/>
  <c r="F7061" i="1"/>
  <c r="F6167" i="1"/>
  <c r="F6495" i="1"/>
  <c r="F6000" i="1"/>
  <c r="F6368" i="1"/>
  <c r="F7261" i="1"/>
  <c r="F6153" i="1"/>
  <c r="F6628" i="1"/>
  <c r="F6074" i="1"/>
  <c r="F6434" i="1"/>
  <c r="F5843" i="1"/>
  <c r="F6347" i="1"/>
  <c r="F7532" i="1"/>
  <c r="F6220" i="1"/>
  <c r="F6598" i="1"/>
  <c r="F7046" i="1"/>
  <c r="F6647" i="1"/>
  <c r="F7135" i="1"/>
  <c r="F6616" i="1"/>
  <c r="F7184" i="1"/>
  <c r="F6657" i="1"/>
  <c r="F7265" i="1"/>
  <c r="F6714" i="1"/>
  <c r="F7186" i="1"/>
  <c r="F6787" i="1"/>
  <c r="F7291" i="1"/>
  <c r="F224" i="1"/>
  <c r="F106" i="1"/>
  <c r="F201" i="1"/>
  <c r="F613" i="1"/>
  <c r="F388" i="1"/>
  <c r="F365" i="1"/>
  <c r="F182" i="1"/>
  <c r="F449" i="1"/>
  <c r="F645" i="1"/>
  <c r="F988" i="1"/>
  <c r="F877" i="1"/>
  <c r="F1402" i="1"/>
  <c r="F822" i="1"/>
  <c r="F1825" i="1"/>
  <c r="F879" i="1"/>
  <c r="F2050" i="1"/>
  <c r="F1024" i="1"/>
  <c r="F545" i="1"/>
  <c r="F1217" i="1"/>
  <c r="F762" i="1"/>
  <c r="F1841" i="1"/>
  <c r="F867" i="1"/>
  <c r="F1746" i="1"/>
  <c r="F1920" i="1"/>
  <c r="F2501" i="1"/>
  <c r="F1851" i="1"/>
  <c r="F1404" i="1"/>
  <c r="F1964" i="1"/>
  <c r="F1581" i="1"/>
  <c r="F2222" i="1"/>
  <c r="F1814" i="1"/>
  <c r="F3831" i="1"/>
  <c r="F1751" i="1"/>
  <c r="F2231" i="1"/>
  <c r="F2831" i="1"/>
  <c r="F2648" i="1"/>
  <c r="F2305" i="1"/>
  <c r="F3095" i="1"/>
  <c r="F2746" i="1"/>
  <c r="F2475" i="1"/>
  <c r="F2404" i="1"/>
  <c r="F3304" i="1"/>
  <c r="F2961" i="1"/>
  <c r="F3881" i="1"/>
  <c r="F3618" i="1"/>
  <c r="F3531" i="1"/>
  <c r="F3244" i="1"/>
  <c r="F3005" i="1"/>
  <c r="F2942" i="1"/>
  <c r="F3582" i="1"/>
  <c r="F4475" i="1"/>
  <c r="F3929" i="1"/>
  <c r="F4141" i="1"/>
  <c r="F4574" i="1"/>
  <c r="F4695" i="1"/>
  <c r="F4105" i="1"/>
  <c r="F4514" i="1"/>
  <c r="F5357" i="1"/>
  <c r="F4991" i="1"/>
  <c r="F5121" i="1"/>
  <c r="F6326" i="1"/>
  <c r="F6384" i="1"/>
  <c r="F6490" i="1"/>
  <c r="F7222" i="1"/>
  <c r="F6801" i="1"/>
  <c r="F6819" i="1"/>
  <c r="F91" i="1"/>
  <c r="F206" i="1"/>
  <c r="F1148" i="1"/>
  <c r="F1095" i="1"/>
  <c r="F906" i="1"/>
  <c r="F1384" i="1"/>
  <c r="F2253" i="1"/>
  <c r="F1943" i="1"/>
  <c r="F2337" i="1"/>
  <c r="F3320" i="1"/>
  <c r="F3619" i="1"/>
  <c r="F4299" i="1"/>
  <c r="F4292" i="1"/>
  <c r="F4294" i="1"/>
  <c r="F4264" i="1"/>
  <c r="F4234" i="1"/>
  <c r="F5692" i="1"/>
  <c r="F5350" i="1"/>
  <c r="F4976" i="1"/>
  <c r="F5593" i="1"/>
  <c r="F6454" i="1"/>
  <c r="F6488" i="1"/>
  <c r="F6821" i="1"/>
  <c r="F6404" i="1"/>
  <c r="F6784" i="1"/>
  <c r="F7394" i="1"/>
  <c r="F274" i="1"/>
  <c r="F350" i="1"/>
  <c r="F558" i="1"/>
  <c r="F1103" i="1"/>
  <c r="F922" i="1"/>
  <c r="F1419" i="1"/>
  <c r="F3519" i="1"/>
  <c r="F2255" i="1"/>
  <c r="F2170" i="1"/>
  <c r="F3289" i="1"/>
  <c r="F3627" i="1"/>
  <c r="F3930" i="1"/>
  <c r="F3949" i="1"/>
  <c r="F4028" i="1"/>
  <c r="F4173" i="1"/>
  <c r="F4318" i="1"/>
  <c r="F4727" i="1"/>
  <c r="F4864" i="1"/>
  <c r="F4258" i="1"/>
  <c r="F5700" i="1"/>
  <c r="F5153" i="1"/>
  <c r="F4339" i="1"/>
  <c r="F4243" i="1"/>
  <c r="F4420" i="1"/>
  <c r="F4134" i="1"/>
  <c r="F4255" i="1"/>
  <c r="F4392" i="1"/>
  <c r="F4529" i="1"/>
  <c r="F4650" i="1"/>
  <c r="F5164" i="1"/>
  <c r="F5485" i="1"/>
  <c r="F5973" i="1"/>
  <c r="F5488" i="1"/>
  <c r="F5050" i="1"/>
  <c r="F6134" i="1"/>
  <c r="F6359" i="1"/>
  <c r="F5993" i="1"/>
  <c r="F6282" i="1"/>
  <c r="F6092" i="1"/>
  <c r="F7383" i="1"/>
  <c r="F7529" i="1"/>
  <c r="F7043" i="1"/>
  <c r="F346" i="1"/>
  <c r="F385" i="1"/>
  <c r="F1529" i="1"/>
  <c r="F711" i="1"/>
  <c r="F1322" i="1"/>
  <c r="F1178" i="1"/>
  <c r="F2525" i="1"/>
  <c r="F1373" i="1"/>
  <c r="F2113" i="1"/>
  <c r="F2392" i="1"/>
  <c r="F2458" i="1"/>
  <c r="F3688" i="1"/>
  <c r="F3628" i="1"/>
  <c r="F4403" i="1"/>
  <c r="F3921" i="1"/>
  <c r="F3983" i="1"/>
  <c r="F4716" i="1"/>
  <c r="F4573" i="1"/>
  <c r="F4430" i="1"/>
  <c r="F4263" i="1"/>
  <c r="F4112" i="1"/>
  <c r="F5387" i="1"/>
  <c r="F4825" i="1"/>
  <c r="F4658" i="1"/>
  <c r="F6085" i="1"/>
  <c r="F5305" i="1"/>
  <c r="F3945" i="1"/>
  <c r="F3963" i="1"/>
  <c r="F4379" i="1"/>
  <c r="F3999" i="1"/>
  <c r="F4444" i="1"/>
  <c r="F4301" i="1"/>
  <c r="F4877" i="1"/>
  <c r="F4734" i="1"/>
  <c r="F4567" i="1"/>
  <c r="F4416" i="1"/>
  <c r="F4265" i="1"/>
  <c r="F4098" i="1"/>
  <c r="F5531" i="1"/>
  <c r="F6405" i="1"/>
  <c r="F6285" i="1"/>
  <c r="F6165" i="1"/>
  <c r="F6173" i="1"/>
  <c r="F4993" i="1"/>
  <c r="F5114" i="1"/>
  <c r="F6278" i="1"/>
  <c r="F6479" i="1"/>
  <c r="F6041" i="1"/>
  <c r="F6410" i="1"/>
  <c r="F7372" i="1"/>
  <c r="F7006" i="1"/>
  <c r="F6536" i="1"/>
  <c r="F7089" i="1"/>
  <c r="F6643" i="1"/>
  <c r="F80" i="1"/>
  <c r="F363" i="1"/>
  <c r="F229" i="1"/>
  <c r="F407" i="1"/>
  <c r="F1345" i="1"/>
  <c r="F855" i="1"/>
  <c r="F1993" i="1"/>
  <c r="F714" i="1"/>
  <c r="F851" i="1"/>
  <c r="F2373" i="1"/>
  <c r="F1876" i="1"/>
  <c r="F1606" i="1"/>
  <c r="F2870" i="1"/>
  <c r="F2456" i="1"/>
  <c r="F2490" i="1"/>
  <c r="F2196" i="1"/>
  <c r="F2921" i="1"/>
  <c r="F3530" i="1"/>
  <c r="F3259" i="1"/>
  <c r="F3228" i="1"/>
  <c r="F2989" i="1"/>
  <c r="F3960" i="1"/>
  <c r="F4009" i="1"/>
  <c r="F4675" i="1"/>
  <c r="F4171" i="1"/>
  <c r="F3940" i="1"/>
  <c r="F5475" i="1"/>
  <c r="F4219" i="1"/>
  <c r="F4901" i="1"/>
  <c r="F4651" i="1"/>
  <c r="F4260" i="1"/>
  <c r="F4548" i="1"/>
  <c r="F4836" i="1"/>
  <c r="F4117" i="1"/>
  <c r="F4405" i="1"/>
  <c r="F4693" i="1"/>
  <c r="F5427" i="1"/>
  <c r="F4262" i="1"/>
  <c r="F4550" i="1"/>
  <c r="F4838" i="1"/>
  <c r="F4095" i="1"/>
  <c r="F4383" i="1"/>
  <c r="F4671" i="1"/>
  <c r="F5251" i="1"/>
  <c r="F4232" i="1"/>
  <c r="F4520" i="1"/>
  <c r="F4808" i="1"/>
  <c r="F4081" i="1"/>
  <c r="F4369" i="1"/>
  <c r="F4657" i="1"/>
  <c r="F5139" i="1"/>
  <c r="F4202" i="1"/>
  <c r="F4490" i="1"/>
  <c r="F4778" i="1"/>
  <c r="F5012" i="1"/>
  <c r="F5324" i="1"/>
  <c r="F5676" i="1"/>
  <c r="F4997" i="1"/>
  <c r="F5325" i="1"/>
  <c r="F5661" i="1"/>
  <c r="F4982" i="1"/>
  <c r="F5334" i="1"/>
  <c r="F5646" i="1"/>
  <c r="F4983" i="1"/>
  <c r="F5295" i="1"/>
  <c r="F5623" i="1"/>
  <c r="F4960" i="1"/>
  <c r="F5328" i="1"/>
  <c r="F5656" i="1"/>
  <c r="F5113" i="1"/>
  <c r="F5481" i="1"/>
  <c r="F7476" i="1"/>
  <c r="F5234" i="1"/>
  <c r="F5602" i="1"/>
  <c r="F5974" i="1"/>
  <c r="F6302" i="1"/>
  <c r="F7477" i="1"/>
  <c r="F6175" i="1"/>
  <c r="F6519" i="1"/>
  <c r="F6008" i="1"/>
  <c r="F6376" i="1"/>
  <c r="F5833" i="1"/>
  <c r="F6161" i="1"/>
  <c r="F6660" i="1"/>
  <c r="F6082" i="1"/>
  <c r="F6458" i="1"/>
  <c r="F5955" i="1"/>
  <c r="F6355" i="1"/>
  <c r="F5812" i="1"/>
  <c r="F6372" i="1"/>
  <c r="F6606" i="1"/>
  <c r="F7094" i="1"/>
  <c r="F6655" i="1"/>
  <c r="F7143" i="1"/>
  <c r="F6744" i="1"/>
  <c r="F7208" i="1"/>
  <c r="F6665" i="1"/>
  <c r="F7281" i="1"/>
  <c r="F6770" i="1"/>
  <c r="F7322" i="1"/>
  <c r="F6811" i="1"/>
  <c r="F7299" i="1"/>
  <c r="F264" i="1"/>
  <c r="F114" i="1"/>
  <c r="F83" i="1"/>
  <c r="F17" i="1"/>
  <c r="F396" i="1"/>
  <c r="F373" i="1"/>
  <c r="F190" i="1"/>
  <c r="F87" i="1"/>
  <c r="F709" i="1"/>
  <c r="F1004" i="1"/>
  <c r="F925" i="1"/>
  <c r="F1466" i="1"/>
  <c r="F966" i="1"/>
  <c r="F1857" i="1"/>
  <c r="F919" i="1"/>
  <c r="F2086" i="1"/>
  <c r="F1056" i="1"/>
  <c r="F737" i="1"/>
  <c r="F1225" i="1"/>
  <c r="F770" i="1"/>
  <c r="F1873" i="1"/>
  <c r="F891" i="1"/>
  <c r="F1368" i="1"/>
  <c r="F1928" i="1"/>
  <c r="F2757" i="1"/>
  <c r="F1867" i="1"/>
  <c r="F1412" i="1"/>
  <c r="F2128" i="1"/>
  <c r="F1629" i="1"/>
  <c r="F2254" i="1"/>
  <c r="F1846" i="1"/>
  <c r="F1271" i="1"/>
  <c r="F1919" i="1"/>
  <c r="F2239" i="1"/>
  <c r="F2839" i="1"/>
  <c r="F2672" i="1"/>
  <c r="F2321" i="1"/>
  <c r="F2154" i="1"/>
  <c r="F2826" i="1"/>
  <c r="F2507" i="1"/>
  <c r="F2412" i="1"/>
  <c r="F3312" i="1"/>
  <c r="F3201" i="1"/>
  <c r="F3889" i="1"/>
  <c r="F3626" i="1"/>
  <c r="F3611" i="1"/>
  <c r="F3276" i="1"/>
  <c r="F3205" i="1"/>
  <c r="F2950" i="1"/>
  <c r="F3630" i="1"/>
  <c r="F4635" i="1"/>
  <c r="F4304" i="1"/>
  <c r="F6494" i="1"/>
  <c r="F5887" i="1"/>
  <c r="F6199" i="1"/>
  <c r="F6620" i="1"/>
  <c r="F6080" i="1"/>
  <c r="F6392" i="1"/>
  <c r="F7389" i="1"/>
  <c r="F6225" i="1"/>
  <c r="F6692" i="1"/>
  <c r="F5970" i="1"/>
  <c r="F6306" i="1"/>
  <c r="F7077" i="1"/>
  <c r="F6043" i="1"/>
  <c r="F6379" i="1"/>
  <c r="F6020" i="1"/>
  <c r="F6476" i="1"/>
  <c r="F6630" i="1"/>
  <c r="F7102" i="1"/>
  <c r="F7510" i="1"/>
  <c r="F6975" i="1"/>
  <c r="F6624" i="1"/>
  <c r="F7032" i="1"/>
  <c r="F6673" i="1"/>
  <c r="F7145" i="1"/>
  <c r="F6538" i="1"/>
  <c r="F7010" i="1"/>
  <c r="F7442" i="1"/>
  <c r="F6851" i="1"/>
  <c r="F7307" i="1"/>
  <c r="F96" i="1"/>
  <c r="F57" i="1"/>
  <c r="F354" i="1"/>
  <c r="F187" i="1"/>
  <c r="F345" i="1"/>
  <c r="F420" i="1"/>
  <c r="F245" i="1"/>
  <c r="F597" i="1"/>
  <c r="F10" i="1"/>
  <c r="F415" i="1"/>
  <c r="F1028" i="1"/>
  <c r="F1849" i="1"/>
  <c r="F1205" i="1"/>
  <c r="F598" i="1"/>
  <c r="F1070" i="1"/>
  <c r="F1953" i="1"/>
  <c r="F951" i="1"/>
  <c r="F1570" i="1"/>
  <c r="F816" i="1"/>
  <c r="F1072" i="1"/>
  <c r="F577" i="1"/>
  <c r="F1049" i="1"/>
  <c r="F2718" i="1"/>
  <c r="F778" i="1"/>
  <c r="F1297" i="1"/>
  <c r="F691" i="1"/>
  <c r="F1179" i="1"/>
  <c r="F1512" i="1"/>
  <c r="F1960" i="1"/>
  <c r="F2789" i="1"/>
  <c r="F1995" i="1"/>
  <c r="F1436" i="1"/>
  <c r="F1972" i="1"/>
  <c r="F1437" i="1"/>
  <c r="F1949" i="1"/>
  <c r="F1406" i="1"/>
  <c r="F2293" i="1"/>
  <c r="F1559" i="1"/>
  <c r="F2031" i="1"/>
  <c r="F2279" i="1"/>
  <c r="F2855" i="1"/>
  <c r="F2472" i="1"/>
  <c r="F2385" i="1"/>
  <c r="F3127" i="1"/>
  <c r="F2850" i="1"/>
  <c r="F2555" i="1"/>
  <c r="F2212" i="1"/>
  <c r="F2836" i="1"/>
  <c r="F3696" i="1"/>
  <c r="F3313" i="1"/>
  <c r="F3034" i="1"/>
  <c r="F3634" i="1"/>
  <c r="F3339" i="1"/>
  <c r="F3404" i="1"/>
  <c r="F3013" i="1"/>
  <c r="F3710" i="1"/>
  <c r="F3912" i="1"/>
  <c r="F4017" i="1"/>
  <c r="F4787" i="1"/>
  <c r="F3954" i="1"/>
  <c r="F4291" i="1"/>
  <c r="F3969" i="1"/>
  <c r="F3987" i="1"/>
  <c r="F4555" i="1"/>
  <c r="F3898" i="1"/>
  <c r="F3988" i="1"/>
  <c r="F4819" i="1"/>
  <c r="F3973" i="1"/>
  <c r="F4699" i="1"/>
  <c r="F3926" i="1"/>
  <c r="F4387" i="1"/>
  <c r="F3895" i="1"/>
  <c r="F4139" i="1"/>
  <c r="F4052" i="1"/>
  <c r="F4196" i="1"/>
  <c r="F4340" i="1"/>
  <c r="F4484" i="1"/>
  <c r="F4628" i="1"/>
  <c r="F4772" i="1"/>
  <c r="F4924" i="1"/>
  <c r="F4053" i="1"/>
  <c r="F4197" i="1"/>
  <c r="F4341" i="1"/>
  <c r="F4485" i="1"/>
  <c r="F4629" i="1"/>
  <c r="F4773" i="1"/>
  <c r="F4925" i="1"/>
  <c r="F4054" i="1"/>
  <c r="F4198" i="1"/>
  <c r="F4342" i="1"/>
  <c r="F4486" i="1"/>
  <c r="F4630" i="1"/>
  <c r="F4774" i="1"/>
  <c r="F4926" i="1"/>
  <c r="F4031" i="1"/>
  <c r="F4175" i="1"/>
  <c r="F4319" i="1"/>
  <c r="F4463" i="1"/>
  <c r="F4607" i="1"/>
  <c r="F4751" i="1"/>
  <c r="F4896" i="1"/>
  <c r="F6525" i="1"/>
  <c r="F4168" i="1"/>
  <c r="F4312" i="1"/>
  <c r="F4456" i="1"/>
  <c r="F4600" i="1"/>
  <c r="F4744" i="1"/>
  <c r="F4888" i="1"/>
  <c r="F6077" i="1"/>
  <c r="F4161" i="1"/>
  <c r="F4305" i="1"/>
  <c r="F4449" i="1"/>
  <c r="F4593" i="1"/>
  <c r="F4737" i="1"/>
  <c r="F4881" i="1"/>
  <c r="F5782" i="1"/>
  <c r="F4138" i="1"/>
  <c r="F4282" i="1"/>
  <c r="F4426" i="1"/>
  <c r="F4570" i="1"/>
  <c r="F4714" i="1"/>
  <c r="F4866" i="1"/>
  <c r="F7284" i="1"/>
  <c r="F5100" i="1"/>
  <c r="F5236" i="1"/>
  <c r="F5412" i="1"/>
  <c r="F5588" i="1"/>
  <c r="F5740" i="1"/>
  <c r="F6804" i="1"/>
  <c r="F5085" i="1"/>
  <c r="F5261" i="1"/>
  <c r="F5397" i="1"/>
  <c r="F5573" i="1"/>
  <c r="F5749" i="1"/>
  <c r="F6836" i="1"/>
  <c r="F5070" i="1"/>
  <c r="F5246" i="1"/>
  <c r="F5422" i="1"/>
  <c r="F5558" i="1"/>
  <c r="F5734" i="1"/>
  <c r="F7124" i="1"/>
  <c r="F5047" i="1"/>
  <c r="F5207" i="1"/>
  <c r="F5383" i="1"/>
  <c r="F5559" i="1"/>
  <c r="F5695" i="1"/>
  <c r="F6365" i="1"/>
  <c r="F5048" i="1"/>
  <c r="F5200" i="1"/>
  <c r="F5360" i="1"/>
  <c r="F5536" i="1"/>
  <c r="F5712" i="1"/>
  <c r="F6181" i="1"/>
  <c r="F5017" i="1"/>
  <c r="F5193" i="1"/>
  <c r="F5345" i="1"/>
  <c r="F5505" i="1"/>
  <c r="F5681" i="1"/>
  <c r="F6253" i="1"/>
  <c r="F4954" i="1"/>
  <c r="F5130" i="1"/>
  <c r="F5306" i="1"/>
  <c r="F5458" i="1"/>
  <c r="F5618" i="1"/>
  <c r="F5806" i="1"/>
  <c r="F5878" i="1"/>
  <c r="F6014" i="1"/>
  <c r="F6190" i="1"/>
  <c r="F6366" i="1"/>
  <c r="F6518" i="1"/>
  <c r="F7125" i="1"/>
  <c r="F5895" i="1"/>
  <c r="F6071" i="1"/>
  <c r="F6207" i="1"/>
  <c r="F6383" i="1"/>
  <c r="F6652" i="1"/>
  <c r="F7260" i="1"/>
  <c r="F5912" i="1"/>
  <c r="F6088" i="1"/>
  <c r="F6264" i="1"/>
  <c r="F6400" i="1"/>
  <c r="F6717" i="1"/>
  <c r="F7421" i="1"/>
  <c r="F5897" i="1"/>
  <c r="F6057" i="1"/>
  <c r="F6233" i="1"/>
  <c r="F6425" i="1"/>
  <c r="F6724" i="1"/>
  <c r="F7492" i="1"/>
  <c r="F5978" i="1"/>
  <c r="F6146" i="1"/>
  <c r="F6314" i="1"/>
  <c r="F6506" i="1"/>
  <c r="F7205" i="1"/>
  <c r="F5859" i="1"/>
  <c r="F6051" i="1"/>
  <c r="F6243" i="1"/>
  <c r="F6419" i="1"/>
  <c r="F6892" i="1"/>
  <c r="F5828" i="1"/>
  <c r="F6076" i="1"/>
  <c r="F6244" i="1"/>
  <c r="F6484" i="1"/>
  <c r="F7245" i="1"/>
  <c r="F6662" i="1"/>
  <c r="F6886" i="1"/>
  <c r="F7110" i="1"/>
  <c r="F7358" i="1"/>
  <c r="F7526" i="1"/>
  <c r="F6759" i="1"/>
  <c r="F6983" i="1"/>
  <c r="F7191" i="1"/>
  <c r="F7415" i="1"/>
  <c r="F6632" i="1"/>
  <c r="F6880" i="1"/>
  <c r="F7048" i="1"/>
  <c r="F7288" i="1"/>
  <c r="F7512" i="1"/>
  <c r="F6705" i="1"/>
  <c r="F6929" i="1"/>
  <c r="F7153" i="1"/>
  <c r="F7401" i="1"/>
  <c r="F6554" i="1"/>
  <c r="F6794" i="1"/>
  <c r="F7018" i="1"/>
  <c r="F7226" i="1"/>
  <c r="F7450" i="1"/>
  <c r="F6659" i="1"/>
  <c r="F6907" i="1"/>
  <c r="F7075" i="1"/>
  <c r="F7315" i="1"/>
  <c r="F7539" i="1"/>
  <c r="F128" i="1"/>
  <c r="F352" i="1"/>
  <c r="F113" i="1"/>
  <c r="F202" i="1"/>
  <c r="F370" i="1"/>
  <c r="F313" i="1"/>
  <c r="F195" i="1"/>
  <c r="F403" i="1"/>
  <c r="F401" i="1"/>
  <c r="F228" i="1"/>
  <c r="F476" i="1"/>
  <c r="F11" i="1"/>
  <c r="F253" i="1"/>
  <c r="F477" i="1"/>
  <c r="F37" i="1"/>
  <c r="F238" i="1"/>
  <c r="F462" i="1"/>
  <c r="F15" i="1"/>
  <c r="F183" i="1"/>
  <c r="F423" i="1"/>
  <c r="F604" i="1"/>
  <c r="F812" i="1"/>
  <c r="F1036" i="1"/>
  <c r="F1262" i="1"/>
  <c r="F2075" i="1"/>
  <c r="F973" i="1"/>
  <c r="F1213" i="1"/>
  <c r="F1786" i="1"/>
  <c r="F630" i="1"/>
  <c r="F854" i="1"/>
  <c r="F1078" i="1"/>
  <c r="F1346" i="1"/>
  <c r="F2017" i="1"/>
  <c r="F735" i="1"/>
  <c r="F959" i="1"/>
  <c r="F1167" i="1"/>
  <c r="F1602" i="1"/>
  <c r="F608" i="1"/>
  <c r="F880" i="1"/>
  <c r="F1080" i="1"/>
  <c r="F1449" i="1"/>
  <c r="F593" i="1"/>
  <c r="F833" i="1"/>
  <c r="F1057" i="1"/>
  <c r="F1354" i="1"/>
  <c r="F586" i="1"/>
  <c r="F786" i="1"/>
  <c r="F1058" i="1"/>
  <c r="F1315" i="1"/>
  <c r="F3391" i="1"/>
  <c r="F699" i="1"/>
  <c r="F971" i="1"/>
  <c r="F1243" i="1"/>
  <c r="F1810" i="1"/>
  <c r="F1520" i="1"/>
  <c r="F1768" i="1"/>
  <c r="F2008" i="1"/>
  <c r="F2621" i="1"/>
  <c r="F2821" i="1"/>
  <c r="F1531" i="1"/>
  <c r="F1731" i="1"/>
  <c r="F2003" i="1"/>
  <c r="F2694" i="1"/>
  <c r="F1484" i="1"/>
  <c r="F1708" i="1"/>
  <c r="F1980" i="1"/>
  <c r="F2701" i="1"/>
  <c r="F1445" i="1"/>
  <c r="F1717" i="1"/>
  <c r="F1965" i="1"/>
  <c r="F2510" i="1"/>
  <c r="F1414" i="1"/>
  <c r="F1686" i="1"/>
  <c r="F1958" i="1"/>
  <c r="F2325" i="1"/>
  <c r="F1327" i="1"/>
  <c r="F1575" i="1"/>
  <c r="F1815" i="1"/>
  <c r="F2039" i="1"/>
  <c r="F3016" i="1"/>
  <c r="F2343" i="1"/>
  <c r="F2567" i="1"/>
  <c r="F2871" i="1"/>
  <c r="F2264" i="1"/>
  <c r="F2504" i="1"/>
  <c r="F2776" i="1"/>
  <c r="F2129" i="1"/>
  <c r="F2433" i="1"/>
  <c r="F2673" i="1"/>
  <c r="F3159" i="1"/>
  <c r="F2282" i="1"/>
  <c r="F2554" i="1"/>
  <c r="F2858" i="1"/>
  <c r="F2267" i="1"/>
  <c r="F2635" i="1"/>
  <c r="F2893" i="1"/>
  <c r="F2220" i="1"/>
  <c r="F2588" i="1"/>
  <c r="F2885" i="1"/>
  <c r="F3336" i="1"/>
  <c r="F3704" i="1"/>
  <c r="F3089" i="1"/>
  <c r="F3345" i="1"/>
  <c r="F3689" i="1"/>
  <c r="F3042" i="1"/>
  <c r="F3338" i="1"/>
  <c r="F3642" i="1"/>
  <c r="F3051" i="1"/>
  <c r="F3419" i="1"/>
  <c r="F3675" i="1"/>
  <c r="F3044" i="1"/>
  <c r="F3412" i="1"/>
  <c r="F3708" i="1"/>
  <c r="F3021" i="1"/>
  <c r="F3389" i="1"/>
  <c r="F3757" i="1"/>
  <c r="F3006" i="1"/>
  <c r="F3350" i="1"/>
  <c r="F3718" i="1"/>
  <c r="F3896" i="1"/>
  <c r="F4008" i="1"/>
  <c r="F4723" i="1"/>
  <c r="F3946" i="1"/>
  <c r="F4227" i="1"/>
  <c r="F3913" i="1"/>
  <c r="F3979" i="1"/>
  <c r="F4491" i="1"/>
  <c r="F4731" i="1"/>
  <c r="F3980" i="1"/>
  <c r="F4755" i="1"/>
  <c r="F3965" i="1"/>
  <c r="F3918" i="1"/>
  <c r="F4323" i="1"/>
  <c r="F3915" i="1"/>
  <c r="F4075" i="1"/>
  <c r="F4044" i="1"/>
  <c r="F4188" i="1"/>
  <c r="F4332" i="1"/>
  <c r="F4476" i="1"/>
  <c r="F4620" i="1"/>
  <c r="F4764" i="1"/>
  <c r="F4912" i="1"/>
  <c r="F4045" i="1"/>
  <c r="F4189" i="1"/>
  <c r="F4333" i="1"/>
  <c r="F4477" i="1"/>
  <c r="F4621" i="1"/>
  <c r="F4765" i="1"/>
  <c r="F4913" i="1"/>
  <c r="F4046" i="1"/>
  <c r="F4190" i="1"/>
  <c r="F4334" i="1"/>
  <c r="F4478" i="1"/>
  <c r="F4622" i="1"/>
  <c r="F4766" i="1"/>
  <c r="F4915" i="1"/>
  <c r="F4023" i="1"/>
  <c r="F4167" i="1"/>
  <c r="F4311" i="1"/>
  <c r="F4455" i="1"/>
  <c r="F4599" i="1"/>
  <c r="F4743" i="1"/>
  <c r="F4887" i="1"/>
  <c r="F6013" i="1"/>
  <c r="F4160" i="1"/>
  <c r="F4448" i="1"/>
  <c r="F4592" i="1"/>
  <c r="F4736" i="1"/>
  <c r="F4880" i="1"/>
  <c r="F5771" i="1"/>
  <c r="F4153" i="1"/>
  <c r="F4297" i="1"/>
  <c r="F4441" i="1"/>
  <c r="F4585" i="1"/>
  <c r="F4729" i="1"/>
  <c r="F4873" i="1"/>
  <c r="F5715" i="1"/>
  <c r="F4130" i="1"/>
  <c r="F4274" i="1"/>
  <c r="F4418" i="1"/>
  <c r="F4562" i="1"/>
  <c r="F4706" i="1"/>
  <c r="F4858" i="1"/>
  <c r="F6205" i="1"/>
  <c r="F5068" i="1"/>
  <c r="F5228" i="1"/>
  <c r="F5404" i="1"/>
  <c r="F5580" i="1"/>
  <c r="F5716" i="1"/>
  <c r="F6548" i="1"/>
  <c r="F5077" i="1"/>
  <c r="F5229" i="1"/>
  <c r="F5389" i="1"/>
  <c r="F5565" i="1"/>
  <c r="F5741" i="1"/>
  <c r="F6413" i="1"/>
  <c r="F5062" i="1"/>
  <c r="F5238" i="1"/>
  <c r="F5390" i="1"/>
  <c r="F5550" i="1"/>
  <c r="F5726" i="1"/>
  <c r="F6868" i="1"/>
  <c r="F5023" i="1"/>
  <c r="F5199" i="1"/>
  <c r="F5375" i="1"/>
  <c r="F5527" i="1"/>
  <c r="F5687" i="1"/>
  <c r="F6301" i="1"/>
  <c r="F5040" i="1"/>
  <c r="F5176" i="1"/>
  <c r="F5352" i="1"/>
  <c r="F5528" i="1"/>
  <c r="F5680" i="1"/>
  <c r="F6117" i="1"/>
  <c r="F5009" i="1"/>
  <c r="F5185" i="1"/>
  <c r="F5321" i="1"/>
  <c r="F5497" i="1"/>
  <c r="F5673" i="1"/>
  <c r="F5997" i="1"/>
  <c r="F4946" i="1"/>
  <c r="F5122" i="1"/>
  <c r="F5298" i="1"/>
  <c r="F5434" i="1"/>
  <c r="F5610" i="1"/>
  <c r="F5791" i="1"/>
  <c r="F5846" i="1"/>
  <c r="F6006" i="1"/>
  <c r="F6182" i="1"/>
  <c r="F6358" i="1"/>
  <c r="F7093" i="1"/>
  <c r="F6039" i="1"/>
  <c r="F6375" i="1"/>
  <c r="F7164" i="1"/>
  <c r="F5904" i="1"/>
  <c r="F6232" i="1"/>
  <c r="F6685" i="1"/>
  <c r="F5873" i="1"/>
  <c r="F6049" i="1"/>
  <c r="F6393" i="1"/>
  <c r="F7460" i="1"/>
  <c r="F6114" i="1"/>
  <c r="F6498" i="1"/>
  <c r="F5851" i="1"/>
  <c r="F6235" i="1"/>
  <c r="F6860" i="1"/>
  <c r="F5820" i="1"/>
  <c r="F6228" i="1"/>
  <c r="F7213" i="1"/>
  <c r="F6878" i="1"/>
  <c r="F7302" i="1"/>
  <c r="F6751" i="1"/>
  <c r="F7159" i="1"/>
  <c r="F7407" i="1"/>
  <c r="F6824" i="1"/>
  <c r="F7280" i="1"/>
  <c r="F7504" i="1"/>
  <c r="F6921" i="1"/>
  <c r="F7345" i="1"/>
  <c r="F6786" i="1"/>
  <c r="F7194" i="1"/>
  <c r="F6651" i="1"/>
  <c r="F7059" i="1"/>
  <c r="F7531" i="1"/>
  <c r="F344" i="1"/>
  <c r="F146" i="1"/>
  <c r="F257" i="1"/>
  <c r="F371" i="1"/>
  <c r="F220" i="1"/>
  <c r="F473" i="1"/>
  <c r="F469" i="1"/>
  <c r="F230" i="1"/>
  <c r="F454" i="1"/>
  <c r="F167" i="1"/>
  <c r="F596" i="1"/>
  <c r="F780" i="1"/>
  <c r="F1253" i="1"/>
  <c r="F957" i="1"/>
  <c r="F1754" i="1"/>
  <c r="F846" i="1"/>
  <c r="F1274" i="1"/>
  <c r="F727" i="1"/>
  <c r="F1135" i="1"/>
  <c r="F600" i="1"/>
  <c r="F1417" i="1"/>
  <c r="F785" i="1"/>
  <c r="F1336" i="1"/>
  <c r="F1050" i="1"/>
  <c r="F2033" i="1"/>
  <c r="F963" i="1"/>
  <c r="F1778" i="1"/>
  <c r="F1752" i="1"/>
  <c r="F2589" i="1"/>
  <c r="F1467" i="1"/>
  <c r="F1723" i="1"/>
  <c r="F2630" i="1"/>
  <c r="F1700" i="1"/>
  <c r="F2445" i="1"/>
  <c r="F1709" i="1"/>
  <c r="F2318" i="1"/>
  <c r="F1678" i="1"/>
  <c r="F1894" i="1"/>
  <c r="F1319" i="1"/>
  <c r="F1767" i="1"/>
  <c r="F2908" i="1"/>
  <c r="F2551" i="1"/>
  <c r="F2232" i="1"/>
  <c r="F2768" i="1"/>
  <c r="F3855" i="1"/>
  <c r="F2665" i="1"/>
  <c r="F2274" i="1"/>
  <c r="F2506" i="1"/>
  <c r="F2259" i="1"/>
  <c r="F2859" i="1"/>
  <c r="F2580" i="1"/>
  <c r="F3328" i="1"/>
  <c r="F3009" i="1"/>
  <c r="F3681" i="1"/>
  <c r="F3290" i="1"/>
  <c r="F3043" i="1"/>
  <c r="F3643" i="1"/>
  <c r="F3036" i="1"/>
  <c r="F3660" i="1"/>
  <c r="F3381" i="1"/>
  <c r="F3677" i="1"/>
  <c r="F2974" i="1"/>
  <c r="F3342" i="1"/>
  <c r="F3920" i="1"/>
  <c r="F4029" i="1"/>
  <c r="F4851" i="1"/>
  <c r="F3962" i="1"/>
  <c r="F4355" i="1"/>
  <c r="F4091" i="1"/>
  <c r="F3995" i="1"/>
  <c r="F4619" i="1"/>
  <c r="F3923" i="1"/>
  <c r="F3996" i="1"/>
  <c r="F4883" i="1"/>
  <c r="F3981" i="1"/>
  <c r="F4892" i="1"/>
  <c r="F3934" i="1"/>
  <c r="F4579" i="1"/>
  <c r="F3903" i="1"/>
  <c r="F4331" i="1"/>
  <c r="F4060" i="1"/>
  <c r="F4220" i="1"/>
  <c r="F4348" i="1"/>
  <c r="F4508" i="1"/>
  <c r="F4636" i="1"/>
  <c r="F4796" i="1"/>
  <c r="F4971" i="1"/>
  <c r="F4077" i="1"/>
  <c r="F4205" i="1"/>
  <c r="F4365" i="1"/>
  <c r="F4493" i="1"/>
  <c r="F4653" i="1"/>
  <c r="F4781" i="1"/>
  <c r="F5107" i="1"/>
  <c r="F4062" i="1"/>
  <c r="F4222" i="1"/>
  <c r="F4350" i="1"/>
  <c r="F4510" i="1"/>
  <c r="F4638" i="1"/>
  <c r="F4798" i="1"/>
  <c r="F4987" i="1"/>
  <c r="F4055" i="1"/>
  <c r="F4183" i="1"/>
  <c r="F4343" i="1"/>
  <c r="F4471" i="1"/>
  <c r="F4631" i="1"/>
  <c r="F4759" i="1"/>
  <c r="F4931" i="1"/>
  <c r="F4032" i="1"/>
  <c r="F4192" i="1"/>
  <c r="F4320" i="1"/>
  <c r="F4480" i="1"/>
  <c r="F4608" i="1"/>
  <c r="F4768" i="1"/>
  <c r="F4897" i="1"/>
  <c r="F4041" i="1"/>
  <c r="F4169" i="1"/>
  <c r="F4329" i="1"/>
  <c r="F4457" i="1"/>
  <c r="F4617" i="1"/>
  <c r="F4745" i="1"/>
  <c r="F4908" i="1"/>
  <c r="F6141" i="1"/>
  <c r="F4162" i="1"/>
  <c r="F4290" i="1"/>
  <c r="F4450" i="1"/>
  <c r="F4578" i="1"/>
  <c r="F4738" i="1"/>
  <c r="F4874" i="1"/>
  <c r="F4932" i="1"/>
  <c r="F5108" i="1"/>
  <c r="F5260" i="1"/>
  <c r="F5420" i="1"/>
  <c r="F5596" i="1"/>
  <c r="F5773" i="1"/>
  <c r="F7060" i="1"/>
  <c r="F5093" i="1"/>
  <c r="F5269" i="1"/>
  <c r="F5421" i="1"/>
  <c r="F5581" i="1"/>
  <c r="F5757" i="1"/>
  <c r="F4942" i="1"/>
  <c r="F5078" i="1"/>
  <c r="F5254" i="1"/>
  <c r="F5430" i="1"/>
  <c r="F5582" i="1"/>
  <c r="F5742" i="1"/>
  <c r="F7380" i="1"/>
  <c r="F5079" i="1"/>
  <c r="F5215" i="1"/>
  <c r="F5391" i="1"/>
  <c r="F5567" i="1"/>
  <c r="F5719" i="1"/>
  <c r="F6429" i="1"/>
  <c r="F5056" i="1"/>
  <c r="F5232" i="1"/>
  <c r="F5368" i="1"/>
  <c r="F5544" i="1"/>
  <c r="F5720" i="1"/>
  <c r="F6373" i="1"/>
  <c r="F5025" i="1"/>
  <c r="F5201" i="1"/>
  <c r="F5377" i="1"/>
  <c r="F5513" i="1"/>
  <c r="F5689" i="1"/>
  <c r="F6317" i="1"/>
  <c r="F4978" i="1"/>
  <c r="F5138" i="1"/>
  <c r="F5314" i="1"/>
  <c r="F5490" i="1"/>
  <c r="F5626" i="1"/>
  <c r="F5822" i="1"/>
  <c r="F5886" i="1"/>
  <c r="F6038" i="1"/>
  <c r="F6198" i="1"/>
  <c r="F6374" i="1"/>
  <c r="F6613" i="1"/>
  <c r="F7157" i="1"/>
  <c r="F5903" i="1"/>
  <c r="F6079" i="1"/>
  <c r="F6231" i="1"/>
  <c r="F6391" i="1"/>
  <c r="F6684" i="1"/>
  <c r="F7388" i="1"/>
  <c r="F5920" i="1"/>
  <c r="F6096" i="1"/>
  <c r="F6272" i="1"/>
  <c r="F6424" i="1"/>
  <c r="F6749" i="1"/>
  <c r="F7453" i="1"/>
  <c r="F5929" i="1"/>
  <c r="F6065" i="1"/>
  <c r="F6241" i="1"/>
  <c r="F6433" i="1"/>
  <c r="F6820" i="1"/>
  <c r="F7524" i="1"/>
  <c r="F5986" i="1"/>
  <c r="F6178" i="1"/>
  <c r="F6330" i="1"/>
  <c r="F6522" i="1"/>
  <c r="F7269" i="1"/>
  <c r="F5883" i="1"/>
  <c r="F6059" i="1"/>
  <c r="F6251" i="1"/>
  <c r="F6451" i="1"/>
  <c r="F6924" i="1"/>
  <c r="F5836" i="1"/>
  <c r="F6084" i="1"/>
  <c r="F6284" i="1"/>
  <c r="F6492" i="1"/>
  <c r="F7309" i="1"/>
  <c r="F6710" i="1"/>
  <c r="F6894" i="1"/>
  <c r="F7118" i="1"/>
  <c r="F7366" i="1"/>
  <c r="F6559" i="1"/>
  <c r="F6767" i="1"/>
  <c r="F6999" i="1"/>
  <c r="F7239" i="1"/>
  <c r="F7423" i="1"/>
  <c r="F6640" i="1"/>
  <c r="F6888" i="1"/>
  <c r="F7088" i="1"/>
  <c r="F7296" i="1"/>
  <c r="F7528" i="1"/>
  <c r="F6753" i="1"/>
  <c r="F6937" i="1"/>
  <c r="F7161" i="1"/>
  <c r="F7409" i="1"/>
  <c r="F6594" i="1"/>
  <c r="F6802" i="1"/>
  <c r="F7034" i="1"/>
  <c r="F7274" i="1"/>
  <c r="F7458" i="1"/>
  <c r="F6667" i="1"/>
  <c r="F6915" i="1"/>
  <c r="F7115" i="1"/>
  <c r="F7323" i="1"/>
  <c r="F81" i="1"/>
  <c r="F176" i="1"/>
  <c r="F360" i="1"/>
  <c r="F169" i="1"/>
  <c r="F210" i="1"/>
  <c r="F410" i="1"/>
  <c r="F369" i="1"/>
  <c r="F211" i="1"/>
  <c r="F451" i="1"/>
  <c r="F457" i="1"/>
  <c r="F236" i="1"/>
  <c r="F485" i="1"/>
  <c r="F53" i="1"/>
  <c r="F261" i="1"/>
  <c r="F495" i="1"/>
  <c r="F62" i="1"/>
  <c r="F246" i="1"/>
  <c r="F470" i="1"/>
  <c r="F23" i="1"/>
  <c r="F223" i="1"/>
  <c r="F431" i="1"/>
  <c r="F620" i="1"/>
  <c r="F860" i="1"/>
  <c r="F1044" i="1"/>
  <c r="F1272" i="1"/>
  <c r="F2120" i="1"/>
  <c r="F1013" i="1"/>
  <c r="F1221" i="1"/>
  <c r="F1850" i="1"/>
  <c r="F678" i="1"/>
  <c r="F862" i="1"/>
  <c r="F1086" i="1"/>
  <c r="F1377" i="1"/>
  <c r="F2622" i="1"/>
  <c r="F743" i="1"/>
  <c r="F975" i="1"/>
  <c r="F1215" i="1"/>
  <c r="F1634" i="1"/>
  <c r="F616" i="1"/>
  <c r="F888" i="1"/>
  <c r="F1104" i="1"/>
  <c r="F1481" i="1"/>
  <c r="F625" i="1"/>
  <c r="F865" i="1"/>
  <c r="F1073" i="1"/>
  <c r="F1386" i="1"/>
  <c r="F594" i="1"/>
  <c r="F810" i="1"/>
  <c r="F1066" i="1"/>
  <c r="F1393" i="1"/>
  <c r="F507" i="1"/>
  <c r="F715" i="1"/>
  <c r="F979" i="1"/>
  <c r="F1252" i="1"/>
  <c r="F1906" i="1"/>
  <c r="F1528" i="1"/>
  <c r="F1800" i="1"/>
  <c r="F2040" i="1"/>
  <c r="F2685" i="1"/>
  <c r="F2853" i="1"/>
  <c r="F1539" i="1"/>
  <c r="F1755" i="1"/>
  <c r="F2011" i="1"/>
  <c r="F2822" i="1"/>
  <c r="F1516" i="1"/>
  <c r="F1724" i="1"/>
  <c r="F1988" i="1"/>
  <c r="F2733" i="1"/>
  <c r="F1469" i="1"/>
  <c r="F1725" i="1"/>
  <c r="F1997" i="1"/>
  <c r="F2638" i="1"/>
  <c r="F1430" i="1"/>
  <c r="F1694" i="1"/>
  <c r="F1966" i="1"/>
  <c r="F2421" i="1"/>
  <c r="F1335" i="1"/>
  <c r="F1607" i="1"/>
  <c r="F1847" i="1"/>
  <c r="F2055" i="1"/>
  <c r="F3144" i="1"/>
  <c r="F2351" i="1"/>
  <c r="F2623" i="1"/>
  <c r="F2911" i="1"/>
  <c r="F2272" i="1"/>
  <c r="F2568" i="1"/>
  <c r="F2792" i="1"/>
  <c r="F2145" i="1"/>
  <c r="F2465" i="1"/>
  <c r="F2705" i="1"/>
  <c r="F3191" i="1"/>
  <c r="F2298" i="1"/>
  <c r="F2634" i="1"/>
  <c r="F2892" i="1"/>
  <c r="F2275" i="1"/>
  <c r="F2643" i="1"/>
  <c r="F3039" i="1"/>
  <c r="F2228" i="1"/>
  <c r="F2596" i="1"/>
  <c r="F3136" i="1"/>
  <c r="F3368" i="1"/>
  <c r="F3712" i="1"/>
  <c r="F3097" i="1"/>
  <c r="F3393" i="1"/>
  <c r="F3697" i="1"/>
  <c r="F3050" i="1"/>
  <c r="F3418" i="1"/>
  <c r="F3674" i="1"/>
  <c r="F3059" i="1"/>
  <c r="F3427" i="1"/>
  <c r="F3723" i="1"/>
  <c r="F3052" i="1"/>
  <c r="F3420" i="1"/>
  <c r="F3788" i="1"/>
  <c r="F3053" i="1"/>
  <c r="F3397" i="1"/>
  <c r="F3765" i="1"/>
  <c r="F3054" i="1"/>
  <c r="F3358" i="1"/>
  <c r="F3726" i="1"/>
  <c r="F3134" i="1"/>
  <c r="F4147" i="1"/>
  <c r="F4011" i="1"/>
  <c r="F5731" i="1"/>
  <c r="F4236" i="1"/>
  <c r="F4237" i="1"/>
  <c r="F4238" i="1"/>
  <c r="F4215" i="1"/>
  <c r="F4208" i="1"/>
  <c r="F4345" i="1"/>
  <c r="F4754" i="1"/>
  <c r="F5285" i="1"/>
  <c r="F5775" i="1"/>
  <c r="F5248" i="1"/>
  <c r="F6445" i="1"/>
  <c r="F6078" i="1"/>
  <c r="F6271" i="1"/>
  <c r="F6288" i="1"/>
  <c r="F6265" i="1"/>
  <c r="F6002" i="1"/>
  <c r="F6565" i="1"/>
  <c r="F5931" i="1"/>
  <c r="F6267" i="1"/>
  <c r="F7244" i="1"/>
  <c r="F5860" i="1"/>
  <c r="F6100" i="1"/>
  <c r="F6324" i="1"/>
  <c r="F6541" i="1"/>
  <c r="F7437" i="1"/>
  <c r="F6726" i="1"/>
  <c r="F7142" i="1"/>
  <c r="F6599" i="1"/>
  <c r="F6807" i="1"/>
  <c r="F7031" i="1"/>
  <c r="F7255" i="1"/>
  <c r="F7503" i="1"/>
  <c r="F6664" i="1"/>
  <c r="F6904" i="1"/>
  <c r="F7128" i="1"/>
  <c r="F7336" i="1"/>
  <c r="F6545" i="1"/>
  <c r="F6769" i="1"/>
  <c r="F7017" i="1"/>
  <c r="F7185" i="1"/>
  <c r="F7425" i="1"/>
  <c r="F6634" i="1"/>
  <c r="F6842" i="1"/>
  <c r="F7066" i="1"/>
  <c r="F7290" i="1"/>
  <c r="F7538" i="1"/>
  <c r="F6691" i="1"/>
  <c r="F6931" i="1"/>
  <c r="F7155" i="1"/>
  <c r="F7363" i="1"/>
  <c r="F305" i="1"/>
  <c r="F192" i="1"/>
  <c r="F440" i="1"/>
  <c r="F321" i="1"/>
  <c r="F226" i="1"/>
  <c r="F450" i="1"/>
  <c r="F19" i="1"/>
  <c r="F243" i="1"/>
  <c r="F467" i="1"/>
  <c r="F92" i="1"/>
  <c r="F260" i="1"/>
  <c r="F503" i="1"/>
  <c r="F93" i="1"/>
  <c r="F301" i="1"/>
  <c r="F533" i="1"/>
  <c r="F78" i="1"/>
  <c r="F326" i="1"/>
  <c r="F496" i="1"/>
  <c r="F39" i="1"/>
  <c r="F263" i="1"/>
  <c r="F652" i="1"/>
  <c r="F876" i="1"/>
  <c r="F1124" i="1"/>
  <c r="F1299" i="1"/>
  <c r="F2558" i="1"/>
  <c r="F1053" i="1"/>
  <c r="F1264" i="1"/>
  <c r="F1978" i="1"/>
  <c r="F694" i="1"/>
  <c r="F942" i="1"/>
  <c r="F1441" i="1"/>
  <c r="F575" i="1"/>
  <c r="F783" i="1"/>
  <c r="F1007" i="1"/>
  <c r="F1231" i="1"/>
  <c r="F1954" i="1"/>
  <c r="F640" i="1"/>
  <c r="F904" i="1"/>
  <c r="F1176" i="1"/>
  <c r="F1609" i="1"/>
  <c r="F641" i="1"/>
  <c r="F913" i="1"/>
  <c r="F1153" i="1"/>
  <c r="F1482" i="1"/>
  <c r="F610" i="1"/>
  <c r="F882" i="1"/>
  <c r="F1098" i="1"/>
  <c r="F1457" i="1"/>
  <c r="F555" i="1"/>
  <c r="F795" i="1"/>
  <c r="F1003" i="1"/>
  <c r="F1270" i="1"/>
  <c r="F2782" i="1"/>
  <c r="F1560" i="1"/>
  <c r="F1816" i="1"/>
  <c r="F2094" i="1"/>
  <c r="F3383" i="1"/>
  <c r="F3079" i="1"/>
  <c r="F1555" i="1"/>
  <c r="F1827" i="1"/>
  <c r="F2043" i="1"/>
  <c r="F2887" i="1"/>
  <c r="F1564" i="1"/>
  <c r="F1804" i="1"/>
  <c r="F2012" i="1"/>
  <c r="F2797" i="1"/>
  <c r="F1541" i="1"/>
  <c r="F1757" i="1"/>
  <c r="F2013" i="1"/>
  <c r="F2830" i="1"/>
  <c r="F1510" i="1"/>
  <c r="F1718" i="1"/>
  <c r="F1982" i="1"/>
  <c r="F2709" i="1"/>
  <c r="F1367" i="1"/>
  <c r="F1623" i="1"/>
  <c r="F1895" i="1"/>
  <c r="F2230" i="1"/>
  <c r="F3839" i="1"/>
  <c r="F2375" i="1"/>
  <c r="F2679" i="1"/>
  <c r="F3023" i="1"/>
  <c r="F2288" i="1"/>
  <c r="F2584" i="1"/>
  <c r="F2889" i="1"/>
  <c r="F2185" i="1"/>
  <c r="F2481" i="1"/>
  <c r="F2777" i="1"/>
  <c r="F3735" i="1"/>
  <c r="F2346" i="1"/>
  <c r="F2650" i="1"/>
  <c r="F3487" i="1"/>
  <c r="F2315" i="1"/>
  <c r="F2659" i="1"/>
  <c r="F3559" i="1"/>
  <c r="F2308" i="1"/>
  <c r="F2612" i="1"/>
  <c r="F3200" i="1"/>
  <c r="F3496" i="1"/>
  <c r="F3752" i="1"/>
  <c r="F3113" i="1"/>
  <c r="F3481" i="1"/>
  <c r="F3777" i="1"/>
  <c r="F3066" i="1"/>
  <c r="F3434" i="1"/>
  <c r="F3802" i="1"/>
  <c r="F3099" i="1"/>
  <c r="F3443" i="1"/>
  <c r="F3811" i="1"/>
  <c r="F3132" i="1"/>
  <c r="F3436" i="1"/>
  <c r="F3804" i="1"/>
  <c r="F3181" i="1"/>
  <c r="F3437" i="1"/>
  <c r="F3781" i="1"/>
  <c r="F3142" i="1"/>
  <c r="F3438" i="1"/>
  <c r="F3742" i="1"/>
  <c r="F5064" i="1"/>
  <c r="F5240" i="1"/>
  <c r="F5552" i="1"/>
  <c r="F6932" i="1"/>
  <c r="F5209" i="1"/>
  <c r="F5537" i="1"/>
  <c r="F6381" i="1"/>
  <c r="F5146" i="1"/>
  <c r="F5498" i="1"/>
  <c r="F5877" i="1"/>
  <c r="F6070" i="1"/>
  <c r="F6206" i="1"/>
  <c r="F6645" i="1"/>
  <c r="F5911" i="1"/>
  <c r="F6263" i="1"/>
  <c r="F6716" i="1"/>
  <c r="F5944" i="1"/>
  <c r="F6280" i="1"/>
  <c r="F6781" i="1"/>
  <c r="F5937" i="1"/>
  <c r="F6257" i="1"/>
  <c r="F6980" i="1"/>
  <c r="F5994" i="1"/>
  <c r="F6354" i="1"/>
  <c r="F7301" i="1"/>
  <c r="F6067" i="1"/>
  <c r="F6459" i="1"/>
  <c r="F5844" i="1"/>
  <c r="F6500" i="1"/>
  <c r="F6718" i="1"/>
  <c r="F7126" i="1"/>
  <c r="F6591" i="1"/>
  <c r="F7023" i="1"/>
  <c r="F7447" i="1"/>
  <c r="F6896" i="1"/>
  <c r="F7304" i="1"/>
  <c r="F6761" i="1"/>
  <c r="F7169" i="1"/>
  <c r="F6626" i="1"/>
  <c r="F7058" i="1"/>
  <c r="F7482" i="1"/>
  <c r="F6675" i="1"/>
  <c r="F7147" i="1"/>
  <c r="F249" i="1"/>
  <c r="F384" i="1"/>
  <c r="F218" i="1"/>
  <c r="F425" i="1"/>
  <c r="F459" i="1"/>
  <c r="F244" i="1"/>
  <c r="F85" i="1"/>
  <c r="F522" i="1"/>
  <c r="F270" i="1"/>
  <c r="F31" i="1"/>
  <c r="F439" i="1"/>
  <c r="F868" i="1"/>
  <c r="F1281" i="1"/>
  <c r="F1045" i="1"/>
  <c r="F1946" i="1"/>
  <c r="F686" i="1"/>
  <c r="F1094" i="1"/>
  <c r="F1409" i="1"/>
  <c r="F751" i="1"/>
  <c r="F1223" i="1"/>
  <c r="F624" i="1"/>
  <c r="F1168" i="1"/>
  <c r="F633" i="1"/>
  <c r="F1121" i="1"/>
  <c r="F602" i="1"/>
  <c r="F1074" i="1"/>
  <c r="F523" i="1"/>
  <c r="F987" i="1"/>
  <c r="F2526" i="1"/>
  <c r="F1808" i="1"/>
  <c r="F2877" i="1"/>
  <c r="F1547" i="1"/>
  <c r="F2019" i="1"/>
  <c r="F1532" i="1"/>
  <c r="F1996" i="1"/>
  <c r="F1533" i="1"/>
  <c r="F2005" i="1"/>
  <c r="F1478" i="1"/>
  <c r="F1974" i="1"/>
  <c r="F2677" i="1"/>
  <c r="F1615" i="1"/>
  <c r="F1863" i="1"/>
  <c r="F2117" i="1"/>
  <c r="F3327" i="1"/>
  <c r="F2663" i="1"/>
  <c r="F2928" i="1"/>
  <c r="F2280" i="1"/>
  <c r="F2576" i="1"/>
  <c r="F2848" i="1"/>
  <c r="F2177" i="1"/>
  <c r="F2473" i="1"/>
  <c r="F2769" i="1"/>
  <c r="F3287" i="1"/>
  <c r="F2642" i="1"/>
  <c r="F3032" i="1"/>
  <c r="F2283" i="1"/>
  <c r="F2651" i="1"/>
  <c r="F3495" i="1"/>
  <c r="F2260" i="1"/>
  <c r="F2604" i="1"/>
  <c r="F3168" i="1"/>
  <c r="F3416" i="1"/>
  <c r="F3720" i="1"/>
  <c r="F3105" i="1"/>
  <c r="F3473" i="1"/>
  <c r="F3729" i="1"/>
  <c r="F3058" i="1"/>
  <c r="F3426" i="1"/>
  <c r="F3722" i="1"/>
  <c r="F3067" i="1"/>
  <c r="F3435" i="1"/>
  <c r="F3803" i="1"/>
  <c r="F3084" i="1"/>
  <c r="F3428" i="1"/>
  <c r="F3796" i="1"/>
  <c r="F3101" i="1"/>
  <c r="F3405" i="1"/>
  <c r="F3773" i="1"/>
  <c r="F3390" i="1"/>
  <c r="F3936" i="1"/>
  <c r="F3978" i="1"/>
  <c r="F4603" i="1"/>
  <c r="F3916" i="1"/>
  <c r="F5667" i="1"/>
  <c r="F3966" i="1"/>
  <c r="F3935" i="1"/>
  <c r="F4092" i="1"/>
  <c r="F4524" i="1"/>
  <c r="F4668" i="1"/>
  <c r="F5227" i="1"/>
  <c r="F4381" i="1"/>
  <c r="F4669" i="1"/>
  <c r="F4813" i="1"/>
  <c r="F4094" i="1"/>
  <c r="F4526" i="1"/>
  <c r="F4814" i="1"/>
  <c r="F4071" i="1"/>
  <c r="F4503" i="1"/>
  <c r="F4791" i="1"/>
  <c r="F4064" i="1"/>
  <c r="F4496" i="1"/>
  <c r="F4784" i="1"/>
  <c r="F4201" i="1"/>
  <c r="F4633" i="1"/>
  <c r="F4947" i="1"/>
  <c r="F4322" i="1"/>
  <c r="F4610" i="1"/>
  <c r="F4948" i="1"/>
  <c r="F5300" i="1"/>
  <c r="F5612" i="1"/>
  <c r="F4973" i="1"/>
  <c r="F5461" i="1"/>
  <c r="F5774" i="1"/>
  <c r="F5134" i="1"/>
  <c r="F5446" i="1"/>
  <c r="F5095" i="1"/>
  <c r="F5407" i="1"/>
  <c r="F5759" i="1"/>
  <c r="F5072" i="1"/>
  <c r="F5560" i="1"/>
  <c r="F7188" i="1"/>
  <c r="F5217" i="1"/>
  <c r="F5569" i="1"/>
  <c r="F5018" i="1"/>
  <c r="F5330" i="1"/>
  <c r="F5682" i="1"/>
  <c r="F5902" i="1"/>
  <c r="F6390" i="1"/>
  <c r="F7381" i="1"/>
  <c r="F6095" i="1"/>
  <c r="F6423" i="1"/>
  <c r="F7452" i="1"/>
  <c r="F6112" i="1"/>
  <c r="F6877" i="1"/>
  <c r="F7517" i="1"/>
  <c r="F6121" i="1"/>
  <c r="F7012" i="1"/>
  <c r="F5826" i="1"/>
  <c r="F6386" i="1"/>
  <c r="F7333" i="1"/>
  <c r="F6467" i="1"/>
  <c r="F6974" i="1"/>
  <c r="F471" i="1"/>
  <c r="F3924" i="1"/>
  <c r="F5291" i="1"/>
  <c r="F5307" i="1"/>
  <c r="F4504" i="1"/>
  <c r="F5011" i="1"/>
  <c r="F5308" i="1"/>
  <c r="F5469" i="1"/>
  <c r="F5142" i="1"/>
  <c r="F5454" i="1"/>
  <c r="F5845" i="1"/>
  <c r="F4927" i="1"/>
  <c r="F5103" i="1"/>
  <c r="F5279" i="1"/>
  <c r="F5431" i="1"/>
  <c r="F5591" i="1"/>
  <c r="F5767" i="1"/>
  <c r="F4944" i="1"/>
  <c r="F5080" i="1"/>
  <c r="F5256" i="1"/>
  <c r="F5432" i="1"/>
  <c r="F5584" i="1"/>
  <c r="F7444" i="1"/>
  <c r="F5089" i="1"/>
  <c r="F5225" i="1"/>
  <c r="F5401" i="1"/>
  <c r="F5577" i="1"/>
  <c r="F5729" i="1"/>
  <c r="F6509" i="1"/>
  <c r="F5026" i="1"/>
  <c r="F5202" i="1"/>
  <c r="F5338" i="1"/>
  <c r="F5514" i="1"/>
  <c r="F5690" i="1"/>
  <c r="F6133" i="1"/>
  <c r="F5910" i="1"/>
  <c r="F6086" i="1"/>
  <c r="F6262" i="1"/>
  <c r="F6398" i="1"/>
  <c r="F6709" i="1"/>
  <c r="F7413" i="1"/>
  <c r="F5943" i="1"/>
  <c r="F6103" i="1"/>
  <c r="F6279" i="1"/>
  <c r="F6455" i="1"/>
  <c r="F6780" i="1"/>
  <c r="F7484" i="1"/>
  <c r="F5984" i="1"/>
  <c r="F6136" i="1"/>
  <c r="F6296" i="1"/>
  <c r="F6472" i="1"/>
  <c r="F7005" i="1"/>
  <c r="F5777" i="1"/>
  <c r="F5953" i="1"/>
  <c r="F6129" i="1"/>
  <c r="F6289" i="1"/>
  <c r="F6465" i="1"/>
  <c r="F7044" i="1"/>
  <c r="F5866" i="1"/>
  <c r="F6010" i="1"/>
  <c r="F6202" i="1"/>
  <c r="F6394" i="1"/>
  <c r="F6661" i="1"/>
  <c r="F7365" i="1"/>
  <c r="F5939" i="1"/>
  <c r="F6131" i="1"/>
  <c r="F6275" i="1"/>
  <c r="F6475" i="1"/>
  <c r="F7276" i="1"/>
  <c r="F5900" i="1"/>
  <c r="F6108" i="1"/>
  <c r="F6340" i="1"/>
  <c r="F6733" i="1"/>
  <c r="F7469" i="1"/>
  <c r="F6734" i="1"/>
  <c r="F6982" i="1"/>
  <c r="F7182" i="1"/>
  <c r="F7390" i="1"/>
  <c r="F6615" i="1"/>
  <c r="F6855" i="1"/>
  <c r="F7039" i="1"/>
  <c r="F7263" i="1"/>
  <c r="F7511" i="1"/>
  <c r="F6704" i="1"/>
  <c r="F6912" i="1"/>
  <c r="F7144" i="1"/>
  <c r="F7384" i="1"/>
  <c r="F6553" i="1"/>
  <c r="F6777" i="1"/>
  <c r="F7025" i="1"/>
  <c r="F7225" i="1"/>
  <c r="F7433" i="1"/>
  <c r="F6650" i="1"/>
  <c r="F6890" i="1"/>
  <c r="F7074" i="1"/>
  <c r="F7298" i="1"/>
  <c r="F6531" i="1"/>
  <c r="F6731" i="1"/>
  <c r="F6939" i="1"/>
  <c r="F7171" i="1"/>
  <c r="F7411" i="1"/>
  <c r="F361" i="1"/>
  <c r="F200" i="1"/>
  <c r="F448" i="1"/>
  <c r="F26" i="1"/>
  <c r="F234" i="1"/>
  <c r="F466" i="1"/>
  <c r="F67" i="1"/>
  <c r="F251" i="1"/>
  <c r="F475" i="1"/>
  <c r="F100" i="1"/>
  <c r="F300" i="1"/>
  <c r="F512" i="1"/>
  <c r="F109" i="1"/>
  <c r="F349" i="1"/>
  <c r="F565" i="1"/>
  <c r="F86" i="1"/>
  <c r="F334" i="1"/>
  <c r="F573" i="1"/>
  <c r="F47" i="1"/>
  <c r="F279" i="1"/>
  <c r="F525" i="1"/>
  <c r="F660" i="1"/>
  <c r="F884" i="1"/>
  <c r="F1132" i="1"/>
  <c r="F1369" i="1"/>
  <c r="F2814" i="1"/>
  <c r="F1069" i="1"/>
  <c r="F1318" i="1"/>
  <c r="F2010" i="1"/>
  <c r="F702" i="1"/>
  <c r="F950" i="1"/>
  <c r="F1150" i="1"/>
  <c r="F1473" i="1"/>
  <c r="F591" i="1"/>
  <c r="F831" i="1"/>
  <c r="F1015" i="1"/>
  <c r="F1239" i="1"/>
  <c r="F1986" i="1"/>
  <c r="F688" i="1"/>
  <c r="F912" i="1"/>
  <c r="F1184" i="1"/>
  <c r="F1865" i="1"/>
  <c r="F649" i="1"/>
  <c r="F921" i="1"/>
  <c r="F1169" i="1"/>
  <c r="F1674" i="1"/>
  <c r="F618" i="1"/>
  <c r="F890" i="1"/>
  <c r="F1162" i="1"/>
  <c r="F1489" i="1"/>
  <c r="F563" i="1"/>
  <c r="F811" i="1"/>
  <c r="F1051" i="1"/>
  <c r="F1280" i="1"/>
  <c r="F3647" i="1"/>
  <c r="F1624" i="1"/>
  <c r="F1824" i="1"/>
  <c r="F2104" i="1"/>
  <c r="F2181" i="1"/>
  <c r="F1339" i="1"/>
  <c r="F1563" i="1"/>
  <c r="F1835" i="1"/>
  <c r="F2126" i="1"/>
  <c r="F2952" i="1"/>
  <c r="F1572" i="1"/>
  <c r="F1820" i="1"/>
  <c r="F2061" i="1"/>
  <c r="F2829" i="1"/>
  <c r="F1549" i="1"/>
  <c r="F1821" i="1"/>
  <c r="F2021" i="1"/>
  <c r="F2862" i="1"/>
  <c r="F1526" i="1"/>
  <c r="F1766" i="1"/>
  <c r="F1990" i="1"/>
  <c r="F2741" i="1"/>
  <c r="F1431" i="1"/>
  <c r="F1631" i="1"/>
  <c r="F1903" i="1"/>
  <c r="F2294" i="1"/>
  <c r="F2151" i="1"/>
  <c r="F2391" i="1"/>
  <c r="F2711" i="1"/>
  <c r="F3399" i="1"/>
  <c r="F2296" i="1"/>
  <c r="F2600" i="1"/>
  <c r="F2912" i="1"/>
  <c r="F2209" i="1"/>
  <c r="F2489" i="1"/>
  <c r="F2785" i="1"/>
  <c r="F2106" i="1"/>
  <c r="F2354" i="1"/>
  <c r="F2658" i="1"/>
  <c r="F3551" i="1"/>
  <c r="F2363" i="1"/>
  <c r="F2667" i="1"/>
  <c r="F3623" i="1"/>
  <c r="F2388" i="1"/>
  <c r="F2644" i="1"/>
  <c r="F3247" i="1"/>
  <c r="F3504" i="1"/>
  <c r="F3800" i="1"/>
  <c r="F3121" i="1"/>
  <c r="F3489" i="1"/>
  <c r="F3857" i="1"/>
  <c r="F3098" i="1"/>
  <c r="F3442" i="1"/>
  <c r="F3810" i="1"/>
  <c r="F3147" i="1"/>
  <c r="F3451" i="1"/>
  <c r="F3819" i="1"/>
  <c r="F3212" i="1"/>
  <c r="F3468" i="1"/>
  <c r="F3812" i="1"/>
  <c r="F3189" i="1"/>
  <c r="F3485" i="1"/>
  <c r="F3789" i="1"/>
  <c r="F3150" i="1"/>
  <c r="F3518" i="1"/>
  <c r="F3774" i="1"/>
  <c r="F5392" i="1"/>
  <c r="F5728" i="1"/>
  <c r="F5033" i="1"/>
  <c r="F5385" i="1"/>
  <c r="F5697" i="1"/>
  <c r="F5010" i="1"/>
  <c r="F5322" i="1"/>
  <c r="F5650" i="1"/>
  <c r="F5894" i="1"/>
  <c r="F6382" i="1"/>
  <c r="F7253" i="1"/>
  <c r="F6087" i="1"/>
  <c r="F6399" i="1"/>
  <c r="F7420" i="1"/>
  <c r="F6104" i="1"/>
  <c r="F6456" i="1"/>
  <c r="F7485" i="1"/>
  <c r="F6089" i="1"/>
  <c r="F6449" i="1"/>
  <c r="F5802" i="1"/>
  <c r="F6186" i="1"/>
  <c r="F6533" i="1"/>
  <c r="F5923" i="1"/>
  <c r="F6259" i="1"/>
  <c r="F7020" i="1"/>
  <c r="F6316" i="1"/>
  <c r="F7405" i="1"/>
  <c r="F6918" i="1"/>
  <c r="F7374" i="1"/>
  <c r="F6775" i="1"/>
  <c r="F7247" i="1"/>
  <c r="F6648" i="1"/>
  <c r="F7120" i="1"/>
  <c r="F6537" i="1"/>
  <c r="F6961" i="1"/>
  <c r="F7417" i="1"/>
  <c r="F6810" i="1"/>
  <c r="F7282" i="1"/>
  <c r="F6923" i="1"/>
  <c r="F7331" i="1"/>
  <c r="F184" i="1"/>
  <c r="F217" i="1"/>
  <c r="F442" i="1"/>
  <c r="F235" i="1"/>
  <c r="F4" i="1"/>
  <c r="F494" i="1"/>
  <c r="F269" i="1"/>
  <c r="F70" i="1"/>
  <c r="F478" i="1"/>
  <c r="F255" i="1"/>
  <c r="F644" i="1"/>
  <c r="F1068" i="1"/>
  <c r="F2302" i="1"/>
  <c r="F1229" i="1"/>
  <c r="F886" i="1"/>
  <c r="F567" i="1"/>
  <c r="F999" i="1"/>
  <c r="F1730" i="1"/>
  <c r="F896" i="1"/>
  <c r="F1513" i="1"/>
  <c r="F881" i="1"/>
  <c r="F1418" i="1"/>
  <c r="F874" i="1"/>
  <c r="F1425" i="1"/>
  <c r="F763" i="1"/>
  <c r="F1261" i="1"/>
  <c r="F1536" i="1"/>
  <c r="F2056" i="1"/>
  <c r="F2886" i="1"/>
  <c r="F1819" i="1"/>
  <c r="F2854" i="1"/>
  <c r="F1772" i="1"/>
  <c r="F2765" i="1"/>
  <c r="F1733" i="1"/>
  <c r="F2702" i="1"/>
  <c r="F1702" i="1"/>
  <c r="F1343" i="1"/>
  <c r="F2359" i="1"/>
  <c r="F2314" i="1"/>
  <c r="F3734" i="1"/>
  <c r="F5411" i="1"/>
  <c r="F4483" i="1"/>
  <c r="F4747" i="1"/>
  <c r="F4051" i="1"/>
  <c r="F4005" i="1"/>
  <c r="F4707" i="1"/>
  <c r="F4459" i="1"/>
  <c r="F4380" i="1"/>
  <c r="F4812" i="1"/>
  <c r="F4093" i="1"/>
  <c r="F4525" i="1"/>
  <c r="F5235" i="1"/>
  <c r="F4382" i="1"/>
  <c r="F4670" i="1"/>
  <c r="F5243" i="1"/>
  <c r="F4359" i="1"/>
  <c r="F4647" i="1"/>
  <c r="F5059" i="1"/>
  <c r="F4352" i="1"/>
  <c r="F4640" i="1"/>
  <c r="F5003" i="1"/>
  <c r="F4057" i="1"/>
  <c r="F4489" i="1"/>
  <c r="F4777" i="1"/>
  <c r="F4034" i="1"/>
  <c r="F4178" i="1"/>
  <c r="F4466" i="1"/>
  <c r="F5019" i="1"/>
  <c r="F5124" i="1"/>
  <c r="F5452" i="1"/>
  <c r="F5794" i="1"/>
  <c r="F5109" i="1"/>
  <c r="F5613" i="1"/>
  <c r="F4958" i="1"/>
  <c r="F5270" i="1"/>
  <c r="F5622" i="1"/>
  <c r="F4919" i="1"/>
  <c r="F5271" i="1"/>
  <c r="F5583" i="1"/>
  <c r="F7156" i="1"/>
  <c r="F5424" i="1"/>
  <c r="F5736" i="1"/>
  <c r="F5057" i="1"/>
  <c r="F5393" i="1"/>
  <c r="F5705" i="1"/>
  <c r="F5170" i="1"/>
  <c r="F5506" i="1"/>
  <c r="F5941" i="1"/>
  <c r="F6230" i="1"/>
  <c r="F6677" i="1"/>
  <c r="F5919" i="1"/>
  <c r="F6748" i="1"/>
  <c r="F5976" i="1"/>
  <c r="F6464" i="1"/>
  <c r="F5945" i="1"/>
  <c r="F6457" i="1"/>
  <c r="F6194" i="1"/>
  <c r="F6091" i="1"/>
  <c r="F7382" i="1"/>
  <c r="F1110" i="1"/>
  <c r="F3944" i="1"/>
  <c r="F4211" i="1"/>
  <c r="F3905" i="1"/>
  <c r="F3986" i="1"/>
  <c r="F4547" i="1"/>
  <c r="F4667" i="1"/>
  <c r="F4021" i="1"/>
  <c r="F4875" i="1"/>
  <c r="F4115" i="1"/>
  <c r="F3897" i="1"/>
  <c r="F4013" i="1"/>
  <c r="F3937" i="1"/>
  <c r="F3974" i="1"/>
  <c r="F4771" i="1"/>
  <c r="F3943" i="1"/>
  <c r="F4523" i="1"/>
  <c r="F4100" i="1"/>
  <c r="F4244" i="1"/>
  <c r="F4388" i="1"/>
  <c r="F4532" i="1"/>
  <c r="F4676" i="1"/>
  <c r="F4820" i="1"/>
  <c r="F4101" i="1"/>
  <c r="F4245" i="1"/>
  <c r="F4389" i="1"/>
  <c r="F4533" i="1"/>
  <c r="F4677" i="1"/>
  <c r="F4821" i="1"/>
  <c r="F5299" i="1"/>
  <c r="F4102" i="1"/>
  <c r="F4246" i="1"/>
  <c r="F4390" i="1"/>
  <c r="F4534" i="1"/>
  <c r="F4678" i="1"/>
  <c r="F4822" i="1"/>
  <c r="F4079" i="1"/>
  <c r="F4223" i="1"/>
  <c r="F4367" i="1"/>
  <c r="F4511" i="1"/>
  <c r="F4655" i="1"/>
  <c r="F4799" i="1"/>
  <c r="F5123" i="1"/>
  <c r="F4072" i="1"/>
  <c r="F4216" i="1"/>
  <c r="F4360" i="1"/>
  <c r="F4648" i="1"/>
  <c r="F4792" i="1"/>
  <c r="F5067" i="1"/>
  <c r="F4065" i="1"/>
  <c r="F4209" i="1"/>
  <c r="F4353" i="1"/>
  <c r="F4497" i="1"/>
  <c r="F4641" i="1"/>
  <c r="F4785" i="1"/>
  <c r="F4042" i="1"/>
  <c r="F4186" i="1"/>
  <c r="F4330" i="1"/>
  <c r="F4474" i="1"/>
  <c r="F4618" i="1"/>
  <c r="F4762" i="1"/>
  <c r="F5083" i="1"/>
  <c r="F4972" i="1"/>
  <c r="F5132" i="1"/>
  <c r="F5484" i="1"/>
  <c r="F5620" i="1"/>
  <c r="F5808" i="1"/>
  <c r="F4981" i="1"/>
  <c r="F5133" i="1"/>
  <c r="F5293" i="1"/>
  <c r="F5645" i="1"/>
  <c r="F5784" i="1"/>
  <c r="F4966" i="1"/>
  <c r="F5294" i="1"/>
  <c r="F5630" i="1"/>
  <c r="F5744" i="1"/>
  <c r="F7540" i="1"/>
  <c r="F3952" i="1"/>
  <c r="F4275" i="1"/>
  <c r="F3953" i="1"/>
  <c r="F3994" i="1"/>
  <c r="F4611" i="1"/>
  <c r="F3906" i="1"/>
  <c r="F4107" i="1"/>
  <c r="F5091" i="1"/>
  <c r="F3932" i="1"/>
  <c r="F4179" i="1"/>
  <c r="F3977" i="1"/>
  <c r="F4123" i="1"/>
  <c r="F3993" i="1"/>
  <c r="F3998" i="1"/>
  <c r="F4835" i="1"/>
  <c r="F3967" i="1"/>
  <c r="F4587" i="1"/>
  <c r="F4124" i="1"/>
  <c r="F4252" i="1"/>
  <c r="F4412" i="1"/>
  <c r="F4540" i="1"/>
  <c r="F4700" i="1"/>
  <c r="F4828" i="1"/>
  <c r="F5483" i="1"/>
  <c r="F4109" i="1"/>
  <c r="F4269" i="1"/>
  <c r="F4397" i="1"/>
  <c r="F4557" i="1"/>
  <c r="F4685" i="1"/>
  <c r="F4845" i="1"/>
  <c r="F5363" i="1"/>
  <c r="F4126" i="1"/>
  <c r="F4254" i="1"/>
  <c r="F4414" i="1"/>
  <c r="F4542" i="1"/>
  <c r="F4702" i="1"/>
  <c r="F4830" i="1"/>
  <c r="F5499" i="1"/>
  <c r="F4087" i="1"/>
  <c r="F4247" i="1"/>
  <c r="F4375" i="1"/>
  <c r="F4535" i="1"/>
  <c r="F4663" i="1"/>
  <c r="F4823" i="1"/>
  <c r="F5187" i="1"/>
  <c r="F4096" i="1"/>
  <c r="F4224" i="1"/>
  <c r="F4384" i="1"/>
  <c r="F4512" i="1"/>
  <c r="F4672" i="1"/>
  <c r="F4800" i="1"/>
  <c r="F5259" i="1"/>
  <c r="F4073" i="1"/>
  <c r="F4233" i="1"/>
  <c r="F4361" i="1"/>
  <c r="F4521" i="1"/>
  <c r="F4649" i="1"/>
  <c r="F4809" i="1"/>
  <c r="F5075" i="1"/>
  <c r="F4066" i="1"/>
  <c r="F4194" i="1"/>
  <c r="F4354" i="1"/>
  <c r="F4482" i="1"/>
  <c r="F4642" i="1"/>
  <c r="F4770" i="1"/>
  <c r="F5147" i="1"/>
  <c r="F5004" i="1"/>
  <c r="F5140" i="1"/>
  <c r="F5316" i="1"/>
  <c r="F5492" i="1"/>
  <c r="F5644" i="1"/>
  <c r="F5830" i="1"/>
  <c r="F4989" i="1"/>
  <c r="F5165" i="1"/>
  <c r="F5301" i="1"/>
  <c r="F5477" i="1"/>
  <c r="F5653" i="1"/>
  <c r="F5837" i="1"/>
  <c r="F4974" i="1"/>
  <c r="F5150" i="1"/>
  <c r="F5326" i="1"/>
  <c r="F5462" i="1"/>
  <c r="F5638" i="1"/>
  <c r="F5909" i="1"/>
  <c r="F4951" i="1"/>
  <c r="F5111" i="1"/>
  <c r="F5287" i="1"/>
  <c r="F5463" i="1"/>
  <c r="F5599" i="1"/>
  <c r="F5776" i="1"/>
  <c r="F4952" i="1"/>
  <c r="F5104" i="1"/>
  <c r="F5264" i="1"/>
  <c r="F5440" i="1"/>
  <c r="F5616" i="1"/>
  <c r="F5752" i="1"/>
  <c r="F4921" i="1"/>
  <c r="F5097" i="1"/>
  <c r="F5249" i="1"/>
  <c r="F5409" i="1"/>
  <c r="F5585" i="1"/>
  <c r="F5761" i="1"/>
  <c r="F6708" i="1"/>
  <c r="F5034" i="1"/>
  <c r="F5210" i="1"/>
  <c r="F5362" i="1"/>
  <c r="F5522" i="1"/>
  <c r="F5698" i="1"/>
  <c r="F6389" i="1"/>
  <c r="F5918" i="1"/>
  <c r="F6094" i="1"/>
  <c r="F6270" i="1"/>
  <c r="F6422" i="1"/>
  <c r="F6741" i="1"/>
  <c r="F7445" i="1"/>
  <c r="F5975" i="1"/>
  <c r="F6111" i="1"/>
  <c r="F6287" i="1"/>
  <c r="F6463" i="1"/>
  <c r="F6876" i="1"/>
  <c r="F7516" i="1"/>
  <c r="F5992" i="1"/>
  <c r="F6168" i="1"/>
  <c r="F6304" i="1"/>
  <c r="F6480" i="1"/>
  <c r="F7037" i="1"/>
  <c r="F5801" i="1"/>
  <c r="F5961" i="1"/>
  <c r="F6137" i="1"/>
  <c r="F6321" i="1"/>
  <c r="F6473" i="1"/>
  <c r="F7076" i="1"/>
  <c r="F5874" i="1"/>
  <c r="F6042" i="1"/>
  <c r="F6210" i="1"/>
  <c r="F6402" i="1"/>
  <c r="F6789" i="1"/>
  <c r="F7397" i="1"/>
  <c r="F5947" i="1"/>
  <c r="F6139" i="1"/>
  <c r="F6307" i="1"/>
  <c r="F6491" i="1"/>
  <c r="F7308" i="1"/>
  <c r="F5932" i="1"/>
  <c r="F6116" i="1"/>
  <c r="F6364" i="1"/>
  <c r="F6765" i="1"/>
  <c r="F6534" i="1"/>
  <c r="F6742" i="1"/>
  <c r="F6990" i="1"/>
  <c r="F7214" i="1"/>
  <c r="F7398" i="1"/>
  <c r="F6639" i="1"/>
  <c r="F6863" i="1"/>
  <c r="F7063" i="1"/>
  <c r="F7271" i="1"/>
  <c r="F7519" i="1"/>
  <c r="F6736" i="1"/>
  <c r="F6920" i="1"/>
  <c r="F7168" i="1"/>
  <c r="F7392" i="1"/>
  <c r="F6577" i="1"/>
  <c r="F6785" i="1"/>
  <c r="F7033" i="1"/>
  <c r="F7257" i="1"/>
  <c r="F7441" i="1"/>
  <c r="F6674" i="1"/>
  <c r="F6898" i="1"/>
  <c r="F7098" i="1"/>
  <c r="F7306" i="1"/>
  <c r="F6539" i="1"/>
  <c r="F6763" i="1"/>
  <c r="F6947" i="1"/>
  <c r="F7195" i="1"/>
  <c r="F7419" i="1"/>
  <c r="F518" i="1"/>
  <c r="F208" i="1"/>
  <c r="F456" i="1"/>
  <c r="F58" i="1"/>
  <c r="F242" i="1"/>
  <c r="F492" i="1"/>
  <c r="F75" i="1"/>
  <c r="F275" i="1"/>
  <c r="F484" i="1"/>
  <c r="F108" i="1"/>
  <c r="F332" i="1"/>
  <c r="F521" i="1"/>
  <c r="F133" i="1"/>
  <c r="F357" i="1"/>
  <c r="F757" i="1"/>
  <c r="F94" i="1"/>
  <c r="F342" i="1"/>
  <c r="F829" i="1"/>
  <c r="F55" i="1"/>
  <c r="F303" i="1"/>
  <c r="F536" i="1"/>
  <c r="F684" i="1"/>
  <c r="F892" i="1"/>
  <c r="F1140" i="1"/>
  <c r="F1497" i="1"/>
  <c r="F845" i="1"/>
  <c r="F1093" i="1"/>
  <c r="F1329" i="1"/>
  <c r="F2125" i="1"/>
  <c r="F710" i="1"/>
  <c r="F958" i="1"/>
  <c r="F1182" i="1"/>
  <c r="F1505" i="1"/>
  <c r="F615" i="1"/>
  <c r="F839" i="1"/>
  <c r="F1039" i="1"/>
  <c r="F1248" i="1"/>
  <c r="F2018" i="1"/>
  <c r="F720" i="1"/>
  <c r="F928" i="1"/>
  <c r="F1192" i="1"/>
  <c r="F1897" i="1"/>
  <c r="F673" i="1"/>
  <c r="F929" i="1"/>
  <c r="F1201" i="1"/>
  <c r="F1802" i="1"/>
  <c r="F634" i="1"/>
  <c r="F898" i="1"/>
  <c r="F1170" i="1"/>
  <c r="F1585" i="1"/>
  <c r="F571" i="1"/>
  <c r="F843" i="1"/>
  <c r="F1083" i="1"/>
  <c r="F1298" i="1"/>
  <c r="F1360" i="1"/>
  <c r="F1632" i="1"/>
  <c r="F1848" i="1"/>
  <c r="F2118" i="1"/>
  <c r="F2309" i="1"/>
  <c r="F1371" i="1"/>
  <c r="F1579" i="1"/>
  <c r="F1843" i="1"/>
  <c r="F2150" i="1"/>
  <c r="F3455" i="1"/>
  <c r="F1580" i="1"/>
  <c r="F1852" i="1"/>
  <c r="F2099" i="1"/>
  <c r="F2896" i="1"/>
  <c r="F1557" i="1"/>
  <c r="F1829" i="1"/>
  <c r="F2045" i="1"/>
  <c r="F2897" i="1"/>
  <c r="F1558" i="1"/>
  <c r="F1798" i="1"/>
  <c r="F2006" i="1"/>
  <c r="F2773" i="1"/>
  <c r="F1439" i="1"/>
  <c r="F1655" i="1"/>
  <c r="F1911" i="1"/>
  <c r="F2422" i="1"/>
  <c r="F2183" i="1"/>
  <c r="F2423" i="1"/>
  <c r="F2719" i="1"/>
  <c r="F3463" i="1"/>
  <c r="F2360" i="1"/>
  <c r="F2616" i="1"/>
  <c r="F3024" i="1"/>
  <c r="F2281" i="1"/>
  <c r="F2497" i="1"/>
  <c r="F2801" i="1"/>
  <c r="F2122" i="1"/>
  <c r="F2378" i="1"/>
  <c r="F2666" i="1"/>
  <c r="F3615" i="1"/>
  <c r="F2443" i="1"/>
  <c r="F2699" i="1"/>
  <c r="F3687" i="1"/>
  <c r="F2396" i="1"/>
  <c r="F2692" i="1"/>
  <c r="F3311" i="1"/>
  <c r="F3512" i="1"/>
  <c r="F3880" i="1"/>
  <c r="F3153" i="1"/>
  <c r="F3497" i="1"/>
  <c r="F3865" i="1"/>
  <c r="F3146" i="1"/>
  <c r="F3450" i="1"/>
  <c r="F3818" i="1"/>
  <c r="F3227" i="1"/>
  <c r="F3483" i="1"/>
  <c r="F3827" i="1"/>
  <c r="F3220" i="1"/>
  <c r="F3516" i="1"/>
  <c r="F3820" i="1"/>
  <c r="F3197" i="1"/>
  <c r="F3565" i="1"/>
  <c r="F3821" i="1"/>
  <c r="F3158" i="1"/>
  <c r="F3526" i="1"/>
  <c r="F3822" i="1"/>
  <c r="F4507" i="1"/>
  <c r="F4539" i="1"/>
  <c r="F3950" i="1"/>
  <c r="F4195" i="1"/>
  <c r="F5283" i="1"/>
  <c r="F3919" i="1"/>
  <c r="F4016" i="1"/>
  <c r="F4715" i="1"/>
  <c r="F4076" i="1"/>
  <c r="F4172" i="1"/>
  <c r="F4268" i="1"/>
  <c r="F4364" i="1"/>
  <c r="F4460" i="1"/>
  <c r="F4556" i="1"/>
  <c r="F4652" i="1"/>
  <c r="F4748" i="1"/>
  <c r="F4844" i="1"/>
  <c r="F5099" i="1"/>
  <c r="F6333" i="1"/>
  <c r="F4125" i="1"/>
  <c r="F4221" i="1"/>
  <c r="F4317" i="1"/>
  <c r="F4413" i="1"/>
  <c r="F4509" i="1"/>
  <c r="F4605" i="1"/>
  <c r="F4701" i="1"/>
  <c r="F4797" i="1"/>
  <c r="F4894" i="1"/>
  <c r="F5491" i="1"/>
  <c r="F4078" i="1"/>
  <c r="F4174" i="1"/>
  <c r="F4270" i="1"/>
  <c r="F4366" i="1"/>
  <c r="F4462" i="1"/>
  <c r="F4558" i="1"/>
  <c r="F4654" i="1"/>
  <c r="F4750" i="1"/>
  <c r="F4846" i="1"/>
  <c r="F5115" i="1"/>
  <c r="F6461" i="1"/>
  <c r="F4103" i="1"/>
  <c r="F4199" i="1"/>
  <c r="F4295" i="1"/>
  <c r="F4391" i="1"/>
  <c r="F4487" i="1"/>
  <c r="F4583" i="1"/>
  <c r="F4679" i="1"/>
  <c r="F4775" i="1"/>
  <c r="F4871" i="1"/>
  <c r="F5315" i="1"/>
  <c r="F4048" i="1"/>
  <c r="F4144" i="1"/>
  <c r="F4240" i="1"/>
  <c r="F4336" i="1"/>
  <c r="F4432" i="1"/>
  <c r="F4528" i="1"/>
  <c r="F4624" i="1"/>
  <c r="F4720" i="1"/>
  <c r="F4816" i="1"/>
  <c r="F4917" i="1"/>
  <c r="F5643" i="1"/>
  <c r="F4089" i="1"/>
  <c r="F4185" i="1"/>
  <c r="F4281" i="1"/>
  <c r="F4377" i="1"/>
  <c r="F4473" i="1"/>
  <c r="F4569" i="1"/>
  <c r="F4665" i="1"/>
  <c r="F4761" i="1"/>
  <c r="F4857" i="1"/>
  <c r="F5203" i="1"/>
  <c r="F4018" i="1"/>
  <c r="F4114" i="1"/>
  <c r="F4210" i="1"/>
  <c r="F4306" i="1"/>
  <c r="F4402" i="1"/>
  <c r="F4498" i="1"/>
  <c r="F4594" i="1"/>
  <c r="F4690" i="1"/>
  <c r="F4786" i="1"/>
  <c r="F4882" i="1"/>
  <c r="F5403" i="1"/>
  <c r="F4956" i="1"/>
  <c r="F5052" i="1"/>
  <c r="F5148" i="1"/>
  <c r="F5244" i="1"/>
  <c r="F5340" i="1"/>
  <c r="F5436" i="1"/>
  <c r="F5532" i="1"/>
  <c r="F5628" i="1"/>
  <c r="F5724" i="1"/>
  <c r="F5957" i="1"/>
  <c r="F7316" i="1"/>
  <c r="F5021" i="1"/>
  <c r="F5117" i="1"/>
  <c r="F5213" i="1"/>
  <c r="F5309" i="1"/>
  <c r="F5405" i="1"/>
  <c r="F5501" i="1"/>
  <c r="F5597" i="1"/>
  <c r="F5693" i="1"/>
  <c r="F5797" i="1"/>
  <c r="F6477" i="1"/>
  <c r="F4990" i="1"/>
  <c r="F5086" i="1"/>
  <c r="F5182" i="1"/>
  <c r="F5278" i="1"/>
  <c r="F5374" i="1"/>
  <c r="F5470" i="1"/>
  <c r="F5566" i="1"/>
  <c r="F5662" i="1"/>
  <c r="F5758" i="1"/>
  <c r="F6229" i="1"/>
  <c r="F4935" i="1"/>
  <c r="F5031" i="1"/>
  <c r="F5127" i="1"/>
  <c r="F5223" i="1"/>
  <c r="F5319" i="1"/>
  <c r="F5415" i="1"/>
  <c r="F5511" i="1"/>
  <c r="F5607" i="1"/>
  <c r="F5703" i="1"/>
  <c r="F5815" i="1"/>
  <c r="F6644" i="1"/>
  <c r="F4992" i="1"/>
  <c r="F5088" i="1"/>
  <c r="F5184" i="1"/>
  <c r="F5280" i="1"/>
  <c r="F5376" i="1"/>
  <c r="F5472" i="1"/>
  <c r="F5568" i="1"/>
  <c r="F5664" i="1"/>
  <c r="F5760" i="1"/>
  <c r="F6245" i="1"/>
  <c r="F4945" i="1"/>
  <c r="F5041" i="1"/>
  <c r="F5137" i="1"/>
  <c r="F5233" i="1"/>
  <c r="F5329" i="1"/>
  <c r="F5425" i="1"/>
  <c r="F5521" i="1"/>
  <c r="F5617" i="1"/>
  <c r="F5713" i="1"/>
  <c r="F5869" i="1"/>
  <c r="F6964" i="1"/>
  <c r="F4962" i="1"/>
  <c r="F5058" i="1"/>
  <c r="F5154" i="1"/>
  <c r="F5250" i="1"/>
  <c r="F5346" i="1"/>
  <c r="F5442" i="1"/>
  <c r="F5538" i="1"/>
  <c r="F5634" i="1"/>
  <c r="F5730" i="1"/>
  <c r="F6005" i="1"/>
  <c r="F7508" i="1"/>
  <c r="F5926" i="1"/>
  <c r="F6022" i="1"/>
  <c r="F6118" i="1"/>
  <c r="F6214" i="1"/>
  <c r="F6310" i="1"/>
  <c r="F6406" i="1"/>
  <c r="F6502" i="1"/>
  <c r="F6805" i="1"/>
  <c r="F7189" i="1"/>
  <c r="F5831" i="1"/>
  <c r="F5927" i="1"/>
  <c r="F6023" i="1"/>
  <c r="F6119" i="1"/>
  <c r="F6215" i="1"/>
  <c r="F6311" i="1"/>
  <c r="F6407" i="1"/>
  <c r="F6503" i="1"/>
  <c r="F6812" i="1"/>
  <c r="F7196" i="1"/>
  <c r="F5832" i="1"/>
  <c r="F5928" i="1"/>
  <c r="F6024" i="1"/>
  <c r="F6120" i="1"/>
  <c r="F6216" i="1"/>
  <c r="F6312" i="1"/>
  <c r="F6408" i="1"/>
  <c r="F6504" i="1"/>
  <c r="F6813" i="1"/>
  <c r="F7197" i="1"/>
  <c r="F5785" i="1"/>
  <c r="F5881" i="1"/>
  <c r="F5977" i="1"/>
  <c r="F6073" i="1"/>
  <c r="F6169" i="1"/>
  <c r="F6273" i="1"/>
  <c r="F6377" i="1"/>
  <c r="F6481" i="1"/>
  <c r="F6756" i="1"/>
  <c r="F7172" i="1"/>
  <c r="F5810" i="1"/>
  <c r="F5914" i="1"/>
  <c r="F6018" i="1"/>
  <c r="F6122" i="1"/>
  <c r="F6234" i="1"/>
  <c r="F6338" i="1"/>
  <c r="F6442" i="1"/>
  <c r="F6597" i="1"/>
  <c r="F7013" i="1"/>
  <c r="F7429" i="1"/>
  <c r="F5867" i="1"/>
  <c r="F5971" i="1"/>
  <c r="F6075" i="1"/>
  <c r="F6179" i="1"/>
  <c r="F6283" i="1"/>
  <c r="F6395" i="1"/>
  <c r="F6515" i="1"/>
  <c r="F6956" i="1"/>
  <c r="F7436" i="1"/>
  <c r="F5884" i="1"/>
  <c r="F6004" i="1"/>
  <c r="F6124" i="1"/>
  <c r="F6268" i="1"/>
  <c r="F6388" i="1"/>
  <c r="F6508" i="1"/>
  <c r="F7021" i="1"/>
  <c r="F7501" i="1"/>
  <c r="F6638" i="1"/>
  <c r="F6782" i="1"/>
  <c r="F6902" i="1"/>
  <c r="F7022" i="1"/>
  <c r="F7166" i="1"/>
  <c r="F7286" i="1"/>
  <c r="F7406" i="1"/>
  <c r="F6543" i="1"/>
  <c r="F6663" i="1"/>
  <c r="F6783" i="1"/>
  <c r="F6927" i="1"/>
  <c r="F7047" i="1"/>
  <c r="F7167" i="1"/>
  <c r="F7311" i="1"/>
  <c r="F7431" i="1"/>
  <c r="F6544" i="1"/>
  <c r="F6688" i="1"/>
  <c r="F6808" i="1"/>
  <c r="F6928" i="1"/>
  <c r="F7072" i="1"/>
  <c r="F7192" i="1"/>
  <c r="F7312" i="1"/>
  <c r="F7456" i="1"/>
  <c r="F6561" i="1"/>
  <c r="F6681" i="1"/>
  <c r="F6825" i="1"/>
  <c r="F6945" i="1"/>
  <c r="F7065" i="1"/>
  <c r="F7209" i="1"/>
  <c r="F7329" i="1"/>
  <c r="F7449" i="1"/>
  <c r="F6578" i="1"/>
  <c r="F6698" i="1"/>
  <c r="F6818" i="1"/>
  <c r="F6962" i="1"/>
  <c r="F7082" i="1"/>
  <c r="F7202" i="1"/>
  <c r="F7346" i="1"/>
  <c r="F7466" i="1"/>
  <c r="F6571" i="1"/>
  <c r="F6715" i="1"/>
  <c r="F6835" i="1"/>
  <c r="F6955" i="1"/>
  <c r="F7099" i="1"/>
  <c r="F7219" i="1"/>
  <c r="F7339" i="1"/>
  <c r="F7483" i="1"/>
  <c r="F409" i="1"/>
  <c r="F104" i="1"/>
  <c r="F248" i="1"/>
  <c r="F368" i="1"/>
  <c r="F489" i="1"/>
  <c r="F481" i="1"/>
  <c r="F130" i="1"/>
  <c r="F250" i="1"/>
  <c r="F394" i="1"/>
  <c r="F519" i="1"/>
  <c r="F490" i="1"/>
  <c r="F139" i="1"/>
  <c r="F259" i="1"/>
  <c r="F379" i="1"/>
  <c r="F529" i="1"/>
  <c r="F527" i="1"/>
  <c r="F140" i="1"/>
  <c r="F284" i="1"/>
  <c r="F404" i="1"/>
  <c r="F530" i="1"/>
  <c r="F29" i="1"/>
  <c r="F157" i="1"/>
  <c r="F277" i="1"/>
  <c r="F421" i="1"/>
  <c r="F629" i="1"/>
  <c r="F18" i="1"/>
  <c r="F134" i="1"/>
  <c r="F254" i="1"/>
  <c r="F374" i="1"/>
  <c r="F524" i="1"/>
  <c r="F509" i="1"/>
  <c r="F63" i="1"/>
  <c r="F207" i="1"/>
  <c r="F327" i="1"/>
  <c r="F447" i="1"/>
  <c r="F548" i="1"/>
  <c r="F668" i="1"/>
  <c r="F788" i="1"/>
  <c r="F932" i="1"/>
  <c r="F1052" i="1"/>
  <c r="F1172" i="1"/>
  <c r="F1328" i="1"/>
  <c r="F1785" i="1"/>
  <c r="F853" i="1"/>
  <c r="F997" i="1"/>
  <c r="F1117" i="1"/>
  <c r="F1237" i="1"/>
  <c r="F1562" i="1"/>
  <c r="F2042" i="1"/>
  <c r="F606" i="1"/>
  <c r="F750" i="1"/>
  <c r="F870" i="1"/>
  <c r="F990" i="1"/>
  <c r="F1134" i="1"/>
  <c r="F1256" i="1"/>
  <c r="F1537" i="1"/>
  <c r="F2142" i="1"/>
  <c r="F639" i="1"/>
  <c r="F759" i="1"/>
  <c r="F903" i="1"/>
  <c r="F1023" i="1"/>
  <c r="F1143" i="1"/>
  <c r="F1293" i="1"/>
  <c r="F1666" i="1"/>
  <c r="F2398" i="1"/>
  <c r="F672" i="1"/>
  <c r="F800" i="1"/>
  <c r="F960" i="1"/>
  <c r="F1088" i="1"/>
  <c r="F1249" i="1"/>
  <c r="F1545" i="1"/>
  <c r="F2686" i="1"/>
  <c r="F657" i="1"/>
  <c r="F817" i="1"/>
  <c r="F945" i="1"/>
  <c r="F1105" i="1"/>
  <c r="F1233" i="1"/>
  <c r="F1610" i="1"/>
  <c r="F2206" i="1"/>
  <c r="F666" i="1"/>
  <c r="F794" i="1"/>
  <c r="F954" i="1"/>
  <c r="F1082" i="1"/>
  <c r="F1242" i="1"/>
  <c r="F1521" i="1"/>
  <c r="F2494" i="1"/>
  <c r="F587" i="1"/>
  <c r="F747" i="1"/>
  <c r="F875" i="1"/>
  <c r="F1035" i="1"/>
  <c r="F1163" i="1"/>
  <c r="F1338" i="1"/>
  <c r="F1842" i="1"/>
  <c r="F1416" i="1"/>
  <c r="F1544" i="1"/>
  <c r="F1704" i="1"/>
  <c r="F1832" i="1"/>
  <c r="F1992" i="1"/>
  <c r="F2173" i="1"/>
  <c r="F2813" i="1"/>
  <c r="F2437" i="1"/>
  <c r="F1323" i="1"/>
  <c r="F1451" i="1"/>
  <c r="F1611" i="1"/>
  <c r="F1739" i="1"/>
  <c r="F1899" i="1"/>
  <c r="F2027" i="1"/>
  <c r="F2438" i="1"/>
  <c r="F3080" i="1"/>
  <c r="F1468" i="1"/>
  <c r="F1596" i="1"/>
  <c r="F1756" i="1"/>
  <c r="F1884" i="1"/>
  <c r="F2044" i="1"/>
  <c r="F2381" i="1"/>
  <c r="F3511" i="1"/>
  <c r="F1453" i="1"/>
  <c r="F1613" i="1"/>
  <c r="F1741" i="1"/>
  <c r="F1901" i="1"/>
  <c r="F2029" i="1"/>
  <c r="F2446" i="1"/>
  <c r="F3112" i="1"/>
  <c r="F1462" i="1"/>
  <c r="F1590" i="1"/>
  <c r="F1750" i="1"/>
  <c r="F1878" i="1"/>
  <c r="F2038" i="1"/>
  <c r="F2357" i="1"/>
  <c r="F3319" i="1"/>
  <c r="F1351" i="1"/>
  <c r="F1511" i="1"/>
  <c r="F1639" i="1"/>
  <c r="F1799" i="1"/>
  <c r="F1927" i="1"/>
  <c r="F2093" i="1"/>
  <c r="F2550" i="1"/>
  <c r="F2135" i="1"/>
  <c r="F2263" i="1"/>
  <c r="F2431" i="1"/>
  <c r="F2583" i="1"/>
  <c r="F2743" i="1"/>
  <c r="F2959" i="1"/>
  <c r="F2168" i="1"/>
  <c r="F2312" i="1"/>
  <c r="F2480" i="1"/>
  <c r="F2656" i="1"/>
  <c r="F2808" i="1"/>
  <c r="F3152" i="1"/>
  <c r="F2193" i="1"/>
  <c r="F2369" i="1"/>
  <c r="F2513" i="1"/>
  <c r="F2681" i="1"/>
  <c r="F2857" i="1"/>
  <c r="F3415" i="1"/>
  <c r="F2186" i="1"/>
  <c r="F2362" i="1"/>
  <c r="F2538" i="1"/>
  <c r="F2730" i="1"/>
  <c r="F2968" i="1"/>
  <c r="F2155" i="1"/>
  <c r="F2347" i="1"/>
  <c r="F2539" i="1"/>
  <c r="F2731" i="1"/>
  <c r="F2975" i="1"/>
  <c r="F2100" i="1"/>
  <c r="F2292" i="1"/>
  <c r="F2484" i="1"/>
  <c r="F2676" i="1"/>
  <c r="F2868" i="1"/>
  <c r="F3823" i="1"/>
  <c r="F3400" i="1"/>
  <c r="F3592" i="1"/>
  <c r="F3784" i="1"/>
  <c r="F2993" i="1"/>
  <c r="F3185" i="1"/>
  <c r="F3377" i="1"/>
  <c r="F3569" i="1"/>
  <c r="F3761" i="1"/>
  <c r="F2938" i="1"/>
  <c r="F3130" i="1"/>
  <c r="F3322" i="1"/>
  <c r="F3514" i="1"/>
  <c r="F3706" i="1"/>
  <c r="F2939" i="1"/>
  <c r="F3131" i="1"/>
  <c r="F3323" i="1"/>
  <c r="F3515" i="1"/>
  <c r="F3707" i="1"/>
  <c r="F2924" i="1"/>
  <c r="F3116" i="1"/>
  <c r="F3308" i="1"/>
  <c r="F3500" i="1"/>
  <c r="F3692" i="1"/>
  <c r="F3884" i="1"/>
  <c r="F3085" i="1"/>
  <c r="F3277" i="1"/>
  <c r="F3469" i="1"/>
  <c r="F3661" i="1"/>
  <c r="F3853" i="1"/>
  <c r="F3038" i="1"/>
  <c r="F3230" i="1"/>
  <c r="F3422" i="1"/>
  <c r="F3614" i="1"/>
  <c r="F3806" i="1"/>
  <c r="F4435" i="1"/>
  <c r="F4155" i="1"/>
  <c r="F3997" i="1"/>
  <c r="F4571" i="1"/>
  <c r="F4859" i="1"/>
  <c r="F3958" i="1"/>
  <c r="F4259" i="1"/>
  <c r="F5807" i="1"/>
  <c r="F3927" i="1"/>
  <c r="F4027" i="1"/>
  <c r="F4779" i="1"/>
  <c r="F4084" i="1"/>
  <c r="F4180" i="1"/>
  <c r="F4276" i="1"/>
  <c r="F4372" i="1"/>
  <c r="F4468" i="1"/>
  <c r="F4564" i="1"/>
  <c r="F4660" i="1"/>
  <c r="F4756" i="1"/>
  <c r="F4852" i="1"/>
  <c r="F5163" i="1"/>
  <c r="F4037" i="1"/>
  <c r="F4133" i="1"/>
  <c r="F4229" i="1"/>
  <c r="F4325" i="1"/>
  <c r="F4421" i="1"/>
  <c r="F4517" i="1"/>
  <c r="F4613" i="1"/>
  <c r="F4709" i="1"/>
  <c r="F4805" i="1"/>
  <c r="F4903" i="1"/>
  <c r="F5555" i="1"/>
  <c r="F4086" i="1"/>
  <c r="F4182" i="1"/>
  <c r="F4278" i="1"/>
  <c r="F4374" i="1"/>
  <c r="F4470" i="1"/>
  <c r="F4566" i="1"/>
  <c r="F4662" i="1"/>
  <c r="F4758" i="1"/>
  <c r="F4854" i="1"/>
  <c r="F5179" i="1"/>
  <c r="F4015" i="1"/>
  <c r="F4111" i="1"/>
  <c r="F4207" i="1"/>
  <c r="F4303" i="1"/>
  <c r="F4399" i="1"/>
  <c r="F4495" i="1"/>
  <c r="F4591" i="1"/>
  <c r="F4687" i="1"/>
  <c r="F4783" i="1"/>
  <c r="F4879" i="1"/>
  <c r="F5379" i="1"/>
  <c r="F4056" i="1"/>
  <c r="F4152" i="1"/>
  <c r="F4248" i="1"/>
  <c r="F4344" i="1"/>
  <c r="F4440" i="1"/>
  <c r="F4536" i="1"/>
  <c r="F4632" i="1"/>
  <c r="F4728" i="1"/>
  <c r="F4824" i="1"/>
  <c r="F4939" i="1"/>
  <c r="F5707" i="1"/>
  <c r="F4097" i="1"/>
  <c r="F4193" i="1"/>
  <c r="F4289" i="1"/>
  <c r="F4385" i="1"/>
  <c r="F4481" i="1"/>
  <c r="F4577" i="1"/>
  <c r="F4673" i="1"/>
  <c r="F4769" i="1"/>
  <c r="F4865" i="1"/>
  <c r="F5267" i="1"/>
  <c r="F4026" i="1"/>
  <c r="F4122" i="1"/>
  <c r="F4218" i="1"/>
  <c r="F4314" i="1"/>
  <c r="F4410" i="1"/>
  <c r="F4506" i="1"/>
  <c r="F4602" i="1"/>
  <c r="F4698" i="1"/>
  <c r="F4794" i="1"/>
  <c r="F4891" i="1"/>
  <c r="F5467" i="1"/>
  <c r="F4964" i="1"/>
  <c r="F5060" i="1"/>
  <c r="F5156" i="1"/>
  <c r="F5252" i="1"/>
  <c r="F5348" i="1"/>
  <c r="F5444" i="1"/>
  <c r="F5540" i="1"/>
  <c r="F5636" i="1"/>
  <c r="F5732" i="1"/>
  <c r="F6021" i="1"/>
  <c r="F4933" i="1"/>
  <c r="F5029" i="1"/>
  <c r="F5125" i="1"/>
  <c r="F5221" i="1"/>
  <c r="F5317" i="1"/>
  <c r="F5413" i="1"/>
  <c r="F5509" i="1"/>
  <c r="F5605" i="1"/>
  <c r="F5701" i="1"/>
  <c r="F5813" i="1"/>
  <c r="F6580" i="1"/>
  <c r="F4998" i="1"/>
  <c r="F5094" i="1"/>
  <c r="F5190" i="1"/>
  <c r="F5286" i="1"/>
  <c r="F5382" i="1"/>
  <c r="F5478" i="1"/>
  <c r="F5574" i="1"/>
  <c r="F5670" i="1"/>
  <c r="F5766" i="1"/>
  <c r="F6293" i="1"/>
  <c r="F4943" i="1"/>
  <c r="F5039" i="1"/>
  <c r="F5135" i="1"/>
  <c r="F5231" i="1"/>
  <c r="F5327" i="1"/>
  <c r="F5423" i="1"/>
  <c r="F5519" i="1"/>
  <c r="F5615" i="1"/>
  <c r="F5711" i="1"/>
  <c r="F5853" i="1"/>
  <c r="F6900" i="1"/>
  <c r="F5000" i="1"/>
  <c r="F5096" i="1"/>
  <c r="F5192" i="1"/>
  <c r="F5288" i="1"/>
  <c r="F5384" i="1"/>
  <c r="F5480" i="1"/>
  <c r="F5576" i="1"/>
  <c r="F5672" i="1"/>
  <c r="F5768" i="1"/>
  <c r="F6309" i="1"/>
  <c r="F4953" i="1"/>
  <c r="F5049" i="1"/>
  <c r="F5145" i="1"/>
  <c r="F5241" i="1"/>
  <c r="F5337" i="1"/>
  <c r="F5433" i="1"/>
  <c r="F5529" i="1"/>
  <c r="F5625" i="1"/>
  <c r="F5721" i="1"/>
  <c r="F5933" i="1"/>
  <c r="F7220" i="1"/>
  <c r="F4970" i="1"/>
  <c r="F5066" i="1"/>
  <c r="F5162" i="1"/>
  <c r="F5258" i="1"/>
  <c r="F5354" i="1"/>
  <c r="F5450" i="1"/>
  <c r="F5546" i="1"/>
  <c r="F5642" i="1"/>
  <c r="F5738" i="1"/>
  <c r="F6069" i="1"/>
  <c r="F5838" i="1"/>
  <c r="F5934" i="1"/>
  <c r="F6030" i="1"/>
  <c r="F6126" i="1"/>
  <c r="F6222" i="1"/>
  <c r="F6318" i="1"/>
  <c r="F6414" i="1"/>
  <c r="F6510" i="1"/>
  <c r="F6837" i="1"/>
  <c r="F7221" i="1"/>
  <c r="F5839" i="1"/>
  <c r="F5935" i="1"/>
  <c r="F6031" i="1"/>
  <c r="F6127" i="1"/>
  <c r="F6223" i="1"/>
  <c r="F6319" i="1"/>
  <c r="F6415" i="1"/>
  <c r="F6511" i="1"/>
  <c r="F6844" i="1"/>
  <c r="F7228" i="1"/>
  <c r="F5840" i="1"/>
  <c r="F5936" i="1"/>
  <c r="F6032" i="1"/>
  <c r="F6128" i="1"/>
  <c r="F6224" i="1"/>
  <c r="F6320" i="1"/>
  <c r="F6416" i="1"/>
  <c r="F6512" i="1"/>
  <c r="F6845" i="1"/>
  <c r="F7229" i="1"/>
  <c r="F5793" i="1"/>
  <c r="F5889" i="1"/>
  <c r="F5985" i="1"/>
  <c r="F6081" i="1"/>
  <c r="F6177" i="1"/>
  <c r="F6281" i="1"/>
  <c r="F6385" i="1"/>
  <c r="F6489" i="1"/>
  <c r="F6788" i="1"/>
  <c r="F7204" i="1"/>
  <c r="F5818" i="1"/>
  <c r="F5922" i="1"/>
  <c r="F6026" i="1"/>
  <c r="F6138" i="1"/>
  <c r="F6242" i="1"/>
  <c r="F6346" i="1"/>
  <c r="F6450" i="1"/>
  <c r="F6629" i="1"/>
  <c r="F7045" i="1"/>
  <c r="F7461" i="1"/>
  <c r="F5875" i="1"/>
  <c r="F5979" i="1"/>
  <c r="F6083" i="1"/>
  <c r="F6187" i="1"/>
  <c r="F6299" i="1"/>
  <c r="F6411" i="1"/>
  <c r="F6523" i="1"/>
  <c r="F6988" i="1"/>
  <c r="F7468" i="1"/>
  <c r="F5892" i="1"/>
  <c r="F6012" i="1"/>
  <c r="F6132" i="1"/>
  <c r="F6276" i="1"/>
  <c r="F6396" i="1"/>
  <c r="F6516" i="1"/>
  <c r="F7053" i="1"/>
  <c r="F7533" i="1"/>
  <c r="F6646" i="1"/>
  <c r="F6790" i="1"/>
  <c r="F6910" i="1"/>
  <c r="F7030" i="1"/>
  <c r="F7174" i="1"/>
  <c r="F7294" i="1"/>
  <c r="F7414" i="1"/>
  <c r="F6551" i="1"/>
  <c r="F6671" i="1"/>
  <c r="F6791" i="1"/>
  <c r="F6935" i="1"/>
  <c r="F7055" i="1"/>
  <c r="F7175" i="1"/>
  <c r="F7319" i="1"/>
  <c r="F7439" i="1"/>
  <c r="F6552" i="1"/>
  <c r="F6696" i="1"/>
  <c r="F6816" i="1"/>
  <c r="F6936" i="1"/>
  <c r="F7080" i="1"/>
  <c r="F7200" i="1"/>
  <c r="F7320" i="1"/>
  <c r="F7464" i="1"/>
  <c r="F6569" i="1"/>
  <c r="F6689" i="1"/>
  <c r="F6833" i="1"/>
  <c r="F6953" i="1"/>
  <c r="F7073" i="1"/>
  <c r="F7217" i="1"/>
  <c r="F7337" i="1"/>
  <c r="F7457" i="1"/>
  <c r="F6586" i="1"/>
  <c r="F6706" i="1"/>
  <c r="F6826" i="1"/>
  <c r="F6970" i="1"/>
  <c r="F7090" i="1"/>
  <c r="F7210" i="1"/>
  <c r="F7354" i="1"/>
  <c r="F7474" i="1"/>
  <c r="F6579" i="1"/>
  <c r="F6723" i="1"/>
  <c r="F6843" i="1"/>
  <c r="F6963" i="1"/>
  <c r="F7107" i="1"/>
  <c r="F7227" i="1"/>
  <c r="F7347" i="1"/>
  <c r="F7491" i="1"/>
  <c r="F465" i="1"/>
  <c r="F112" i="1"/>
  <c r="F256" i="1"/>
  <c r="F376" i="1"/>
  <c r="F498" i="1"/>
  <c r="F661" i="1"/>
  <c r="F138" i="1"/>
  <c r="F258" i="1"/>
  <c r="F402" i="1"/>
  <c r="F528" i="1"/>
  <c r="F725" i="1"/>
  <c r="F147" i="1"/>
  <c r="F267" i="1"/>
  <c r="F387" i="1"/>
  <c r="F549" i="1"/>
  <c r="F2" i="1"/>
  <c r="F148" i="1"/>
  <c r="F292" i="1"/>
  <c r="F412" i="1"/>
  <c r="F557" i="1"/>
  <c r="F45" i="1"/>
  <c r="F165" i="1"/>
  <c r="F285" i="1"/>
  <c r="F429" i="1"/>
  <c r="F693" i="1"/>
  <c r="F20" i="1"/>
  <c r="F142" i="1"/>
  <c r="F262" i="1"/>
  <c r="F382" i="1"/>
  <c r="F535" i="1"/>
  <c r="F541" i="1"/>
  <c r="F71" i="1"/>
  <c r="F215" i="1"/>
  <c r="F335" i="1"/>
  <c r="F455" i="1"/>
  <c r="F556" i="1"/>
  <c r="F676" i="1"/>
  <c r="F796" i="1"/>
  <c r="F940" i="1"/>
  <c r="F1060" i="1"/>
  <c r="F1180" i="1"/>
  <c r="F1344" i="1"/>
  <c r="F1817" i="1"/>
  <c r="F861" i="1"/>
  <c r="F1005" i="1"/>
  <c r="F1125" i="1"/>
  <c r="F1245" i="1"/>
  <c r="F1594" i="1"/>
  <c r="F2077" i="1"/>
  <c r="F614" i="1"/>
  <c r="F758" i="1"/>
  <c r="F878" i="1"/>
  <c r="F998" i="1"/>
  <c r="F1142" i="1"/>
  <c r="F1265" i="1"/>
  <c r="F1569" i="1"/>
  <c r="F2366" i="1"/>
  <c r="F647" i="1"/>
  <c r="F767" i="1"/>
  <c r="F911" i="1"/>
  <c r="F1031" i="1"/>
  <c r="F1151" i="1"/>
  <c r="F1302" i="1"/>
  <c r="F1698" i="1"/>
  <c r="F2654" i="1"/>
  <c r="F680" i="1"/>
  <c r="F808" i="1"/>
  <c r="F968" i="1"/>
  <c r="F1096" i="1"/>
  <c r="F1258" i="1"/>
  <c r="F1577" i="1"/>
  <c r="F3048" i="1"/>
  <c r="F665" i="1"/>
  <c r="F825" i="1"/>
  <c r="F953" i="1"/>
  <c r="F1113" i="1"/>
  <c r="F1241" i="1"/>
  <c r="F1642" i="1"/>
  <c r="F2462" i="1"/>
  <c r="F674" i="1"/>
  <c r="F802" i="1"/>
  <c r="F962" i="1"/>
  <c r="F1090" i="1"/>
  <c r="F1251" i="1"/>
  <c r="F1553" i="1"/>
  <c r="F2750" i="1"/>
  <c r="F595" i="1"/>
  <c r="F755" i="1"/>
  <c r="F883" i="1"/>
  <c r="F1043" i="1"/>
  <c r="F1171" i="1"/>
  <c r="F1362" i="1"/>
  <c r="F1874" i="1"/>
  <c r="F1424" i="1"/>
  <c r="F1552" i="1"/>
  <c r="F1712" i="1"/>
  <c r="F1840" i="1"/>
  <c r="F2000" i="1"/>
  <c r="F2205" i="1"/>
  <c r="F2845" i="1"/>
  <c r="F2469" i="1"/>
  <c r="F1331" i="1"/>
  <c r="F1459" i="1"/>
  <c r="F1619" i="1"/>
  <c r="F1747" i="1"/>
  <c r="F1907" i="1"/>
  <c r="F2035" i="1"/>
  <c r="F2470" i="1"/>
  <c r="F3208" i="1"/>
  <c r="F1476" i="1"/>
  <c r="F1604" i="1"/>
  <c r="F1764" i="1"/>
  <c r="F1892" i="1"/>
  <c r="F2052" i="1"/>
  <c r="F2413" i="1"/>
  <c r="F3767" i="1"/>
  <c r="F1461" i="1"/>
  <c r="F1621" i="1"/>
  <c r="F1749" i="1"/>
  <c r="F1909" i="1"/>
  <c r="F2037" i="1"/>
  <c r="F2478" i="1"/>
  <c r="F3263" i="1"/>
  <c r="F1470" i="1"/>
  <c r="F1598" i="1"/>
  <c r="F1758" i="1"/>
  <c r="F1886" i="1"/>
  <c r="F2046" i="1"/>
  <c r="F2389" i="1"/>
  <c r="F3575" i="1"/>
  <c r="F1359" i="1"/>
  <c r="F1519" i="1"/>
  <c r="F1647" i="1"/>
  <c r="F1807" i="1"/>
  <c r="F1935" i="1"/>
  <c r="F2103" i="1"/>
  <c r="F2582" i="1"/>
  <c r="F2143" i="1"/>
  <c r="F2271" i="1"/>
  <c r="F2439" i="1"/>
  <c r="F2615" i="1"/>
  <c r="F2759" i="1"/>
  <c r="F2991" i="1"/>
  <c r="F2176" i="1"/>
  <c r="F2328" i="1"/>
  <c r="F2488" i="1"/>
  <c r="F2664" i="1"/>
  <c r="F2840" i="1"/>
  <c r="F3216" i="1"/>
  <c r="F2201" i="1"/>
  <c r="F2377" i="1"/>
  <c r="F2529" i="1"/>
  <c r="F2689" i="1"/>
  <c r="F2865" i="1"/>
  <c r="F3671" i="1"/>
  <c r="F2202" i="1"/>
  <c r="F2370" i="1"/>
  <c r="F2546" i="1"/>
  <c r="F2738" i="1"/>
  <c r="F3000" i="1"/>
  <c r="F2163" i="1"/>
  <c r="F2355" i="1"/>
  <c r="F2547" i="1"/>
  <c r="F2739" i="1"/>
  <c r="F3007" i="1"/>
  <c r="F2108" i="1"/>
  <c r="F2300" i="1"/>
  <c r="F2492" i="1"/>
  <c r="F2684" i="1"/>
  <c r="F2876" i="1"/>
  <c r="F3887" i="1"/>
  <c r="F3408" i="1"/>
  <c r="F3600" i="1"/>
  <c r="F3792" i="1"/>
  <c r="F3001" i="1"/>
  <c r="F3193" i="1"/>
  <c r="F3385" i="1"/>
  <c r="F3577" i="1"/>
  <c r="F3769" i="1"/>
  <c r="F2946" i="1"/>
  <c r="F3138" i="1"/>
  <c r="F3330" i="1"/>
  <c r="F3522" i="1"/>
  <c r="F3714" i="1"/>
  <c r="F2947" i="1"/>
  <c r="F3139" i="1"/>
  <c r="F3331" i="1"/>
  <c r="F3523" i="1"/>
  <c r="F3715" i="1"/>
  <c r="F2932" i="1"/>
  <c r="F3124" i="1"/>
  <c r="F3316" i="1"/>
  <c r="F3508" i="1"/>
  <c r="F3700" i="1"/>
  <c r="F3892" i="1"/>
  <c r="F3093" i="1"/>
  <c r="F3285" i="1"/>
  <c r="F3477" i="1"/>
  <c r="F3669" i="1"/>
  <c r="F3861" i="1"/>
  <c r="F3046" i="1"/>
  <c r="F3238" i="1"/>
  <c r="F3430" i="1"/>
  <c r="F3622" i="1"/>
  <c r="F3814" i="1"/>
  <c r="F5595" i="1"/>
  <c r="F5268" i="1"/>
  <c r="F5652" i="1"/>
  <c r="F4949" i="1"/>
  <c r="F5237" i="1"/>
  <c r="F5621" i="1"/>
  <c r="F7092" i="1"/>
  <c r="F5206" i="1"/>
  <c r="F5398" i="1"/>
  <c r="F5494" i="1"/>
  <c r="F5686" i="1"/>
  <c r="F5786" i="1"/>
  <c r="F6421" i="1"/>
  <c r="F4959" i="1"/>
  <c r="F5151" i="1"/>
  <c r="F5247" i="1"/>
  <c r="F5343" i="1"/>
  <c r="F5439" i="1"/>
  <c r="F5535" i="1"/>
  <c r="F5631" i="1"/>
  <c r="F5727" i="1"/>
  <c r="F5981" i="1"/>
  <c r="F7412" i="1"/>
  <c r="F5016" i="1"/>
  <c r="F5112" i="1"/>
  <c r="F5208" i="1"/>
  <c r="F5304" i="1"/>
  <c r="F5400" i="1"/>
  <c r="F5496" i="1"/>
  <c r="F5592" i="1"/>
  <c r="F5688" i="1"/>
  <c r="F5789" i="1"/>
  <c r="F6437" i="1"/>
  <c r="F4969" i="1"/>
  <c r="F5065" i="1"/>
  <c r="F5161" i="1"/>
  <c r="F5257" i="1"/>
  <c r="F5353" i="1"/>
  <c r="F5449" i="1"/>
  <c r="F5545" i="1"/>
  <c r="F5641" i="1"/>
  <c r="F5737" i="1"/>
  <c r="F6061" i="1"/>
  <c r="F4890" i="1"/>
  <c r="F4986" i="1"/>
  <c r="F5082" i="1"/>
  <c r="F5178" i="1"/>
  <c r="F5370" i="1"/>
  <c r="F5466" i="1"/>
  <c r="F5562" i="1"/>
  <c r="F5658" i="1"/>
  <c r="F5754" i="1"/>
  <c r="F6197" i="1"/>
  <c r="F5854" i="1"/>
  <c r="F5950" i="1"/>
  <c r="F6046" i="1"/>
  <c r="F6142" i="1"/>
  <c r="F6238" i="1"/>
  <c r="F6334" i="1"/>
  <c r="F6430" i="1"/>
  <c r="F6526" i="1"/>
  <c r="F6901" i="1"/>
  <c r="F7285" i="1"/>
  <c r="F5855" i="1"/>
  <c r="F5951" i="1"/>
  <c r="F6047" i="1"/>
  <c r="F6143" i="1"/>
  <c r="F6239" i="1"/>
  <c r="F6335" i="1"/>
  <c r="F6431" i="1"/>
  <c r="F6527" i="1"/>
  <c r="F6908" i="1"/>
  <c r="F7292" i="1"/>
  <c r="F5856" i="1"/>
  <c r="F5952" i="1"/>
  <c r="F6048" i="1"/>
  <c r="F6144" i="1"/>
  <c r="F6240" i="1"/>
  <c r="F6336" i="1"/>
  <c r="F6432" i="1"/>
  <c r="F6528" i="1"/>
  <c r="F6909" i="1"/>
  <c r="F7293" i="1"/>
  <c r="F5809" i="1"/>
  <c r="F5905" i="1"/>
  <c r="F6001" i="1"/>
  <c r="F6097" i="1"/>
  <c r="F6193" i="1"/>
  <c r="F6297" i="1"/>
  <c r="F6401" i="1"/>
  <c r="F6505" i="1"/>
  <c r="F6852" i="1"/>
  <c r="F7268" i="1"/>
  <c r="F5834" i="1"/>
  <c r="F5946" i="1"/>
  <c r="F6050" i="1"/>
  <c r="F6154" i="1"/>
  <c r="F6258" i="1"/>
  <c r="F6362" i="1"/>
  <c r="F6466" i="1"/>
  <c r="F6693" i="1"/>
  <c r="F7109" i="1"/>
  <c r="F7525" i="1"/>
  <c r="F5891" i="1"/>
  <c r="F5995" i="1"/>
  <c r="F6107" i="1"/>
  <c r="F6211" i="1"/>
  <c r="F6315" i="1"/>
  <c r="F6427" i="1"/>
  <c r="F6572" i="1"/>
  <c r="F7052" i="1"/>
  <c r="F5788" i="1"/>
  <c r="F5908" i="1"/>
  <c r="F6028" i="1"/>
  <c r="F6172" i="1"/>
  <c r="F6292" i="1"/>
  <c r="F6412" i="1"/>
  <c r="F6637" i="1"/>
  <c r="F7117" i="1"/>
  <c r="F6542" i="1"/>
  <c r="F6686" i="1"/>
  <c r="F6806" i="1"/>
  <c r="F6926" i="1"/>
  <c r="F7070" i="1"/>
  <c r="F7190" i="1"/>
  <c r="F7310" i="1"/>
  <c r="F7454" i="1"/>
  <c r="F6567" i="1"/>
  <c r="F6687" i="1"/>
  <c r="F6831" i="1"/>
  <c r="F6951" i="1"/>
  <c r="F7071" i="1"/>
  <c r="F7215" i="1"/>
  <c r="F7335" i="1"/>
  <c r="F7455" i="1"/>
  <c r="F6592" i="1"/>
  <c r="F6712" i="1"/>
  <c r="F6832" i="1"/>
  <c r="F6976" i="1"/>
  <c r="F7096" i="1"/>
  <c r="F7216" i="1"/>
  <c r="F7360" i="1"/>
  <c r="F7480" i="1"/>
  <c r="F6585" i="1"/>
  <c r="F6729" i="1"/>
  <c r="F6849" i="1"/>
  <c r="F6969" i="1"/>
  <c r="F7113" i="1"/>
  <c r="F7233" i="1"/>
  <c r="F7353" i="1"/>
  <c r="F7497" i="1"/>
  <c r="F6602" i="1"/>
  <c r="F6722" i="1"/>
  <c r="F6866" i="1"/>
  <c r="F6986" i="1"/>
  <c r="F7106" i="1"/>
  <c r="F7250" i="1"/>
  <c r="F7370" i="1"/>
  <c r="F7490" i="1"/>
  <c r="F6619" i="1"/>
  <c r="F6739" i="1"/>
  <c r="F6859" i="1"/>
  <c r="F7003" i="1"/>
  <c r="F7123" i="1"/>
  <c r="F7243" i="1"/>
  <c r="F7387" i="1"/>
  <c r="F7507" i="1"/>
  <c r="F8" i="1"/>
  <c r="F152" i="1"/>
  <c r="F272" i="1"/>
  <c r="F392" i="1"/>
  <c r="F589" i="1"/>
  <c r="F34" i="1"/>
  <c r="F154" i="1"/>
  <c r="F298" i="1"/>
  <c r="F418" i="1"/>
  <c r="F605" i="1"/>
  <c r="F43" i="1"/>
  <c r="F163" i="1"/>
  <c r="F283" i="1"/>
  <c r="F427" i="1"/>
  <c r="F677" i="1"/>
  <c r="F36" i="1"/>
  <c r="F188" i="1"/>
  <c r="F308" i="1"/>
  <c r="F428" i="1"/>
  <c r="F33" i="1"/>
  <c r="F61" i="1"/>
  <c r="F181" i="1"/>
  <c r="F325" i="1"/>
  <c r="F445" i="1"/>
  <c r="F821" i="1"/>
  <c r="F38" i="1"/>
  <c r="F158" i="1"/>
  <c r="F278" i="1"/>
  <c r="F422" i="1"/>
  <c r="F637" i="1"/>
  <c r="F12" i="1"/>
  <c r="F111" i="1"/>
  <c r="F231" i="1"/>
  <c r="F351" i="1"/>
  <c r="F497" i="1"/>
  <c r="F572" i="1"/>
  <c r="F692" i="1"/>
  <c r="F836" i="1"/>
  <c r="F956" i="1"/>
  <c r="F1076" i="1"/>
  <c r="F1220" i="1"/>
  <c r="F1401" i="1"/>
  <c r="F1881" i="1"/>
  <c r="F901" i="1"/>
  <c r="F1021" i="1"/>
  <c r="F1141" i="1"/>
  <c r="F1291" i="1"/>
  <c r="F1658" i="1"/>
  <c r="F2334" i="1"/>
  <c r="F654" i="1"/>
  <c r="F774" i="1"/>
  <c r="F894" i="1"/>
  <c r="F1038" i="1"/>
  <c r="F1158" i="1"/>
  <c r="F1283" i="1"/>
  <c r="F1729" i="1"/>
  <c r="F2878" i="1"/>
  <c r="F663" i="1"/>
  <c r="F807" i="1"/>
  <c r="F927" i="1"/>
  <c r="F1047" i="1"/>
  <c r="F1191" i="1"/>
  <c r="F1321" i="1"/>
  <c r="F1762" i="1"/>
  <c r="F568" i="1"/>
  <c r="F696" i="1"/>
  <c r="F832" i="1"/>
  <c r="F984" i="1"/>
  <c r="F1120" i="1"/>
  <c r="F1276" i="1"/>
  <c r="F1673" i="1"/>
  <c r="F553" i="1"/>
  <c r="F689" i="1"/>
  <c r="F841" i="1"/>
  <c r="F977" i="1"/>
  <c r="F1129" i="1"/>
  <c r="F1268" i="1"/>
  <c r="F1706" i="1"/>
  <c r="F538" i="1"/>
  <c r="F690" i="1"/>
  <c r="F826" i="1"/>
  <c r="F978" i="1"/>
  <c r="F1114" i="1"/>
  <c r="F1269" i="1"/>
  <c r="F1649" i="1"/>
  <c r="F483" i="1"/>
  <c r="F619" i="1"/>
  <c r="F771" i="1"/>
  <c r="F907" i="1"/>
  <c r="F1059" i="1"/>
  <c r="F1195" i="1"/>
  <c r="F1426" i="1"/>
  <c r="F1970" i="1"/>
  <c r="F1440" i="1"/>
  <c r="F1576" i="1"/>
  <c r="F1728" i="1"/>
  <c r="F1864" i="1"/>
  <c r="F2016" i="1"/>
  <c r="F2301" i="1"/>
  <c r="F2923" i="1"/>
  <c r="F2565" i="1"/>
  <c r="F1347" i="1"/>
  <c r="F1483" i="1"/>
  <c r="F1635" i="1"/>
  <c r="F1771" i="1"/>
  <c r="F1923" i="1"/>
  <c r="F2059" i="1"/>
  <c r="F2534" i="1"/>
  <c r="F1340" i="1"/>
  <c r="F1492" i="1"/>
  <c r="F1628" i="1"/>
  <c r="F1780" i="1"/>
  <c r="F1916" i="1"/>
  <c r="F2070" i="1"/>
  <c r="F2509" i="1"/>
  <c r="F1349" i="1"/>
  <c r="F1485" i="1"/>
  <c r="F1637" i="1"/>
  <c r="F1773" i="1"/>
  <c r="F1925" i="1"/>
  <c r="F2062" i="1"/>
  <c r="F2542" i="1"/>
  <c r="F1334" i="1"/>
  <c r="F1486" i="1"/>
  <c r="F1622" i="1"/>
  <c r="F1774" i="1"/>
  <c r="F1910" i="1"/>
  <c r="F2063" i="1"/>
  <c r="F2485" i="1"/>
  <c r="F1247" i="1"/>
  <c r="F1383" i="1"/>
  <c r="F1535" i="1"/>
  <c r="F1671" i="1"/>
  <c r="F1823" i="1"/>
  <c r="F1959" i="1"/>
  <c r="F2136" i="1"/>
  <c r="F2678" i="1"/>
  <c r="F2159" i="1"/>
  <c r="F2295" i="1"/>
  <c r="F2455" i="1"/>
  <c r="F2631" i="1"/>
  <c r="F2807" i="1"/>
  <c r="F3087" i="1"/>
  <c r="F2192" i="1"/>
  <c r="F2368" i="1"/>
  <c r="F2520" i="1"/>
  <c r="F2680" i="1"/>
  <c r="F2856" i="1"/>
  <c r="F3599" i="1"/>
  <c r="F2225" i="1"/>
  <c r="F2393" i="1"/>
  <c r="F2569" i="1"/>
  <c r="F2721" i="1"/>
  <c r="F2881" i="1"/>
  <c r="F3799" i="1"/>
  <c r="F2250" i="1"/>
  <c r="F2394" i="1"/>
  <c r="F2562" i="1"/>
  <c r="F2754" i="1"/>
  <c r="F3064" i="1"/>
  <c r="F2179" i="1"/>
  <c r="F2371" i="1"/>
  <c r="F2563" i="1"/>
  <c r="F2755" i="1"/>
  <c r="F3071" i="1"/>
  <c r="F2124" i="1"/>
  <c r="F2316" i="1"/>
  <c r="F2508" i="1"/>
  <c r="F2700" i="1"/>
  <c r="F2895" i="1"/>
  <c r="F3232" i="1"/>
  <c r="F3424" i="1"/>
  <c r="F3616" i="1"/>
  <c r="F3808" i="1"/>
  <c r="F3017" i="1"/>
  <c r="F3209" i="1"/>
  <c r="F3401" i="1"/>
  <c r="F3593" i="1"/>
  <c r="F3785" i="1"/>
  <c r="F2962" i="1"/>
  <c r="F3154" i="1"/>
  <c r="F3346" i="1"/>
  <c r="F3538" i="1"/>
  <c r="F3730" i="1"/>
  <c r="F2963" i="1"/>
  <c r="F3155" i="1"/>
  <c r="F3347" i="1"/>
  <c r="F3539" i="1"/>
  <c r="F3731" i="1"/>
  <c r="F2948" i="1"/>
  <c r="F3140" i="1"/>
  <c r="F3332" i="1"/>
  <c r="F3524" i="1"/>
  <c r="F3716" i="1"/>
  <c r="F2917" i="1"/>
  <c r="F3109" i="1"/>
  <c r="F3301" i="1"/>
  <c r="F3493" i="1"/>
  <c r="F3685" i="1"/>
  <c r="F3877" i="1"/>
  <c r="F3062" i="1"/>
  <c r="F3254" i="1"/>
  <c r="F3446" i="1"/>
  <c r="F3638" i="1"/>
  <c r="F3830" i="1"/>
  <c r="F4810" i="1"/>
  <c r="F4909" i="1"/>
  <c r="F4980" i="1"/>
  <c r="F5076" i="1"/>
  <c r="F5172" i="1"/>
  <c r="F5364" i="1"/>
  <c r="F5460" i="1"/>
  <c r="F5556" i="1"/>
  <c r="F5748" i="1"/>
  <c r="F6149" i="1"/>
  <c r="F5045" i="1"/>
  <c r="F5141" i="1"/>
  <c r="F5333" i="1"/>
  <c r="F5429" i="1"/>
  <c r="F5525" i="1"/>
  <c r="F5717" i="1"/>
  <c r="F5901" i="1"/>
  <c r="F5014" i="1"/>
  <c r="F5110" i="1"/>
  <c r="F5302" i="1"/>
  <c r="F5590" i="1"/>
  <c r="F5055" i="1"/>
  <c r="F5274" i="1"/>
  <c r="F3904" i="1"/>
  <c r="F4000" i="1"/>
  <c r="F4595" i="1"/>
  <c r="F3922" i="1"/>
  <c r="F4020" i="1"/>
  <c r="F4739" i="1"/>
  <c r="F3931" i="1"/>
  <c r="F4043" i="1"/>
  <c r="F4811" i="1"/>
  <c r="F3908" i="1"/>
  <c r="F4004" i="1"/>
  <c r="F4627" i="1"/>
  <c r="F3909" i="1"/>
  <c r="F4024" i="1"/>
  <c r="F4763" i="1"/>
  <c r="F3917" i="1"/>
  <c r="F3982" i="1"/>
  <c r="F4451" i="1"/>
  <c r="F4001" i="1"/>
  <c r="F3951" i="1"/>
  <c r="F4203" i="1"/>
  <c r="F5347" i="1"/>
  <c r="F4108" i="1"/>
  <c r="F4204" i="1"/>
  <c r="F4300" i="1"/>
  <c r="F4396" i="1"/>
  <c r="F4492" i="1"/>
  <c r="F4588" i="1"/>
  <c r="F4684" i="1"/>
  <c r="F4780" i="1"/>
  <c r="F4876" i="1"/>
  <c r="F5355" i="1"/>
  <c r="F4061" i="1"/>
  <c r="F4157" i="1"/>
  <c r="F4253" i="1"/>
  <c r="F4349" i="1"/>
  <c r="F4445" i="1"/>
  <c r="F4541" i="1"/>
  <c r="F4637" i="1"/>
  <c r="F4733" i="1"/>
  <c r="F4829" i="1"/>
  <c r="F4979" i="1"/>
  <c r="F5747" i="1"/>
  <c r="F4110" i="1"/>
  <c r="F4206" i="1"/>
  <c r="F4302" i="1"/>
  <c r="F4398" i="1"/>
  <c r="F4494" i="1"/>
  <c r="F4590" i="1"/>
  <c r="F4686" i="1"/>
  <c r="F4782" i="1"/>
  <c r="F4878" i="1"/>
  <c r="F5371" i="1"/>
  <c r="F4039" i="1"/>
  <c r="F4135" i="1"/>
  <c r="F4231" i="1"/>
  <c r="F4327" i="1"/>
  <c r="F4423" i="1"/>
  <c r="F4519" i="1"/>
  <c r="F4615" i="1"/>
  <c r="F4711" i="1"/>
  <c r="F4807" i="1"/>
  <c r="F4905" i="1"/>
  <c r="F5571" i="1"/>
  <c r="F4080" i="1"/>
  <c r="F4176" i="1"/>
  <c r="F4272" i="1"/>
  <c r="F4368" i="1"/>
  <c r="F4464" i="1"/>
  <c r="F4560" i="1"/>
  <c r="F4656" i="1"/>
  <c r="F4752" i="1"/>
  <c r="F4848" i="1"/>
  <c r="F5131" i="1"/>
  <c r="F6772" i="1"/>
  <c r="F4121" i="1"/>
  <c r="F4217" i="1"/>
  <c r="F4313" i="1"/>
  <c r="F4409" i="1"/>
  <c r="F4505" i="1"/>
  <c r="F4601" i="1"/>
  <c r="F4697" i="1"/>
  <c r="F4793" i="1"/>
  <c r="F4889" i="1"/>
  <c r="F5459" i="1"/>
  <c r="F4050" i="1"/>
  <c r="F4146" i="1"/>
  <c r="F4242" i="1"/>
  <c r="F4338" i="1"/>
  <c r="F4434" i="1"/>
  <c r="F4530" i="1"/>
  <c r="F4626" i="1"/>
  <c r="F4722" i="1"/>
  <c r="F4818" i="1"/>
  <c r="F4920" i="1"/>
  <c r="F5659" i="1"/>
  <c r="F4988" i="1"/>
  <c r="F5084" i="1"/>
  <c r="F5180" i="1"/>
  <c r="F5276" i="1"/>
  <c r="F5372" i="1"/>
  <c r="F5468" i="1"/>
  <c r="F5564" i="1"/>
  <c r="F5660" i="1"/>
  <c r="F5756" i="1"/>
  <c r="F6213" i="1"/>
  <c r="F4957" i="1"/>
  <c r="F5053" i="1"/>
  <c r="F5149" i="1"/>
  <c r="F5245" i="1"/>
  <c r="F5341" i="1"/>
  <c r="F5437" i="1"/>
  <c r="F5533" i="1"/>
  <c r="F5629" i="1"/>
  <c r="F5725" i="1"/>
  <c r="F5965" i="1"/>
  <c r="F7348" i="1"/>
  <c r="F5022" i="1"/>
  <c r="F5118" i="1"/>
  <c r="F5214" i="1"/>
  <c r="F5310" i="1"/>
  <c r="F5406" i="1"/>
  <c r="F5502" i="1"/>
  <c r="F5598" i="1"/>
  <c r="F5694" i="1"/>
  <c r="F5798" i="1"/>
  <c r="F6485" i="1"/>
  <c r="F4967" i="1"/>
  <c r="F5063" i="1"/>
  <c r="F5159" i="1"/>
  <c r="F5255" i="1"/>
  <c r="F5351" i="1"/>
  <c r="F5447" i="1"/>
  <c r="F5543" i="1"/>
  <c r="F5639" i="1"/>
  <c r="F5735" i="1"/>
  <c r="F6045" i="1"/>
  <c r="F4928" i="1"/>
  <c r="F5024" i="1"/>
  <c r="F5120" i="1"/>
  <c r="F5216" i="1"/>
  <c r="F5312" i="1"/>
  <c r="F5408" i="1"/>
  <c r="F5504" i="1"/>
  <c r="F5600" i="1"/>
  <c r="F5696" i="1"/>
  <c r="F5800" i="1"/>
  <c r="F6501" i="1"/>
  <c r="F4977" i="1"/>
  <c r="F5073" i="1"/>
  <c r="F5169" i="1"/>
  <c r="F5265" i="1"/>
  <c r="F5361" i="1"/>
  <c r="F5457" i="1"/>
  <c r="F5553" i="1"/>
  <c r="F5649" i="1"/>
  <c r="F5745" i="1"/>
  <c r="F6125" i="1"/>
  <c r="F4898" i="1"/>
  <c r="F4994" i="1"/>
  <c r="F5090" i="1"/>
  <c r="F5186" i="1"/>
  <c r="F5282" i="1"/>
  <c r="F5378" i="1"/>
  <c r="F5474" i="1"/>
  <c r="F5570" i="1"/>
  <c r="F5666" i="1"/>
  <c r="F5762" i="1"/>
  <c r="F6261" i="1"/>
  <c r="F5862" i="1"/>
  <c r="F5958" i="1"/>
  <c r="F6054" i="1"/>
  <c r="F6150" i="1"/>
  <c r="F6246" i="1"/>
  <c r="F6342" i="1"/>
  <c r="F6438" i="1"/>
  <c r="F6549" i="1"/>
  <c r="F6933" i="1"/>
  <c r="F7317" i="1"/>
  <c r="F5863" i="1"/>
  <c r="F5959" i="1"/>
  <c r="F6055" i="1"/>
  <c r="F6151" i="1"/>
  <c r="F6247" i="1"/>
  <c r="F6343" i="1"/>
  <c r="F6439" i="1"/>
  <c r="F6556" i="1"/>
  <c r="F6940" i="1"/>
  <c r="F7324" i="1"/>
  <c r="F5864" i="1"/>
  <c r="F5960" i="1"/>
  <c r="F6056" i="1"/>
  <c r="F6152" i="1"/>
  <c r="F6248" i="1"/>
  <c r="F6344" i="1"/>
  <c r="F6440" i="1"/>
  <c r="F6557" i="1"/>
  <c r="F6941" i="1"/>
  <c r="F7325" i="1"/>
  <c r="F5817" i="1"/>
  <c r="F5913" i="1"/>
  <c r="F6009" i="1"/>
  <c r="F6105" i="1"/>
  <c r="F6201" i="1"/>
  <c r="F6305" i="1"/>
  <c r="F6409" i="1"/>
  <c r="F6513" i="1"/>
  <c r="F6884" i="1"/>
  <c r="F7300" i="1"/>
  <c r="F5850" i="1"/>
  <c r="F5954" i="1"/>
  <c r="F6058" i="1"/>
  <c r="F6162" i="1"/>
  <c r="F6266" i="1"/>
  <c r="F6370" i="1"/>
  <c r="F6474" i="1"/>
  <c r="F6725" i="1"/>
  <c r="F7141" i="1"/>
  <c r="F5795" i="1"/>
  <c r="F5899" i="1"/>
  <c r="F6011" i="1"/>
  <c r="F6115" i="1"/>
  <c r="F6219" i="1"/>
  <c r="F6323" i="1"/>
  <c r="F6435" i="1"/>
  <c r="F6604" i="1"/>
  <c r="F7084" i="1"/>
  <c r="F5796" i="1"/>
  <c r="F5916" i="1"/>
  <c r="F6036" i="1"/>
  <c r="F6180" i="1"/>
  <c r="F6300" i="1"/>
  <c r="F6420" i="1"/>
  <c r="F6669" i="1"/>
  <c r="F7149" i="1"/>
  <c r="F6550" i="1"/>
  <c r="F6694" i="1"/>
  <c r="F6814" i="1"/>
  <c r="F6934" i="1"/>
  <c r="F7078" i="1"/>
  <c r="F7198" i="1"/>
  <c r="F7318" i="1"/>
  <c r="F7462" i="1"/>
  <c r="F6575" i="1"/>
  <c r="F6695" i="1"/>
  <c r="F6839" i="1"/>
  <c r="F6959" i="1"/>
  <c r="F7079" i="1"/>
  <c r="F7223" i="1"/>
  <c r="F7343" i="1"/>
  <c r="F7463" i="1"/>
  <c r="F6600" i="1"/>
  <c r="F6720" i="1"/>
  <c r="F6840" i="1"/>
  <c r="F6984" i="1"/>
  <c r="F7104" i="1"/>
  <c r="F7224" i="1"/>
  <c r="F7368" i="1"/>
  <c r="F7488" i="1"/>
  <c r="F6593" i="1"/>
  <c r="F6737" i="1"/>
  <c r="F6857" i="1"/>
  <c r="F6977" i="1"/>
  <c r="F7121" i="1"/>
  <c r="F7241" i="1"/>
  <c r="F7361" i="1"/>
  <c r="F7505" i="1"/>
  <c r="F6610" i="1"/>
  <c r="F6730" i="1"/>
  <c r="F6874" i="1"/>
  <c r="F6994" i="1"/>
  <c r="F7114" i="1"/>
  <c r="F7258" i="1"/>
  <c r="F7378" i="1"/>
  <c r="F7498" i="1"/>
  <c r="F6627" i="1"/>
  <c r="F6747" i="1"/>
  <c r="F6867" i="1"/>
  <c r="F7011" i="1"/>
  <c r="F7131" i="1"/>
  <c r="F7251" i="1"/>
  <c r="F7395" i="1"/>
  <c r="F7515" i="1"/>
  <c r="F16" i="1"/>
  <c r="F160" i="1"/>
  <c r="F280" i="1"/>
  <c r="F400" i="1"/>
  <c r="F653" i="1"/>
  <c r="F42" i="1"/>
  <c r="F162" i="1"/>
  <c r="F306" i="1"/>
  <c r="F426" i="1"/>
  <c r="F669" i="1"/>
  <c r="F51" i="1"/>
  <c r="F171" i="1"/>
  <c r="F291" i="1"/>
  <c r="F435" i="1"/>
  <c r="F741" i="1"/>
  <c r="F52" i="1"/>
  <c r="F196" i="1"/>
  <c r="F316" i="1"/>
  <c r="F436" i="1"/>
  <c r="F89" i="1"/>
  <c r="F69" i="1"/>
  <c r="F189" i="1"/>
  <c r="F333" i="1"/>
  <c r="F453" i="1"/>
  <c r="F9" i="1"/>
  <c r="F46" i="1"/>
  <c r="F166" i="1"/>
  <c r="F286" i="1"/>
  <c r="F430" i="1"/>
  <c r="F701" i="1"/>
  <c r="F44" i="1"/>
  <c r="F119" i="1"/>
  <c r="F239" i="1"/>
  <c r="F359" i="1"/>
  <c r="F506" i="1"/>
  <c r="F580" i="1"/>
  <c r="F700" i="1"/>
  <c r="F844" i="1"/>
  <c r="F964" i="1"/>
  <c r="F1084" i="1"/>
  <c r="F1228" i="1"/>
  <c r="F1433" i="1"/>
  <c r="F1913" i="1"/>
  <c r="F909" i="1"/>
  <c r="F1029" i="1"/>
  <c r="F1149" i="1"/>
  <c r="F1300" i="1"/>
  <c r="F1690" i="1"/>
  <c r="F2590" i="1"/>
  <c r="F662" i="1"/>
  <c r="F782" i="1"/>
  <c r="F902" i="1"/>
  <c r="F1046" i="1"/>
  <c r="F1166" i="1"/>
  <c r="F1292" i="1"/>
  <c r="F1761" i="1"/>
  <c r="F551" i="1"/>
  <c r="F671" i="1"/>
  <c r="F815" i="1"/>
  <c r="F935" i="1"/>
  <c r="F1055" i="1"/>
  <c r="F1199" i="1"/>
  <c r="F1332" i="1"/>
  <c r="F1794" i="1"/>
  <c r="F576" i="1"/>
  <c r="F704" i="1"/>
  <c r="F864" i="1"/>
  <c r="F992" i="1"/>
  <c r="F1152" i="1"/>
  <c r="F1285" i="1"/>
  <c r="F1801" i="1"/>
  <c r="F561" i="1"/>
  <c r="F721" i="1"/>
  <c r="F849" i="1"/>
  <c r="F1009" i="1"/>
  <c r="F1137" i="1"/>
  <c r="F1305" i="1"/>
  <c r="F1738" i="1"/>
  <c r="F570" i="1"/>
  <c r="F698" i="1"/>
  <c r="F858" i="1"/>
  <c r="F986" i="1"/>
  <c r="F1146" i="1"/>
  <c r="F1278" i="1"/>
  <c r="F1777" i="1"/>
  <c r="F491" i="1"/>
  <c r="F651" i="1"/>
  <c r="F779" i="1"/>
  <c r="F939" i="1"/>
  <c r="F1067" i="1"/>
  <c r="F1227" i="1"/>
  <c r="F1458" i="1"/>
  <c r="F2107" i="1"/>
  <c r="F1448" i="1"/>
  <c r="F1608" i="1"/>
  <c r="F1736" i="1"/>
  <c r="F1896" i="1"/>
  <c r="F2024" i="1"/>
  <c r="F2429" i="1"/>
  <c r="F3047" i="1"/>
  <c r="F2693" i="1"/>
  <c r="F1355" i="1"/>
  <c r="F1515" i="1"/>
  <c r="F1643" i="1"/>
  <c r="F1803" i="1"/>
  <c r="F1931" i="1"/>
  <c r="F2097" i="1"/>
  <c r="F2566" i="1"/>
  <c r="F1372" i="1"/>
  <c r="F1500" i="1"/>
  <c r="F1660" i="1"/>
  <c r="F1788" i="1"/>
  <c r="F1948" i="1"/>
  <c r="F2079" i="1"/>
  <c r="F2637" i="1"/>
  <c r="F1357" i="1"/>
  <c r="F1517" i="1"/>
  <c r="F1645" i="1"/>
  <c r="F1805" i="1"/>
  <c r="F1933" i="1"/>
  <c r="F2101" i="1"/>
  <c r="F2574" i="1"/>
  <c r="F1366" i="1"/>
  <c r="F1494" i="1"/>
  <c r="F1654" i="1"/>
  <c r="F1782" i="1"/>
  <c r="F1942" i="1"/>
  <c r="F2072" i="1"/>
  <c r="F2613" i="1"/>
  <c r="F1255" i="1"/>
  <c r="F1415" i="1"/>
  <c r="F1543" i="1"/>
  <c r="F1703" i="1"/>
  <c r="F1831" i="1"/>
  <c r="F1991" i="1"/>
  <c r="F2166" i="1"/>
  <c r="F2806" i="1"/>
  <c r="F2167" i="1"/>
  <c r="F2327" i="1"/>
  <c r="F2471" i="1"/>
  <c r="F2639" i="1"/>
  <c r="F2815" i="1"/>
  <c r="F3151" i="1"/>
  <c r="F2200" i="1"/>
  <c r="F2376" i="1"/>
  <c r="F2552" i="1"/>
  <c r="F2696" i="1"/>
  <c r="F2864" i="1"/>
  <c r="F3663" i="1"/>
  <c r="F2241" i="1"/>
  <c r="F2401" i="1"/>
  <c r="F2577" i="1"/>
  <c r="F2753" i="1"/>
  <c r="F2901" i="1"/>
  <c r="F3863" i="1"/>
  <c r="F2258" i="1"/>
  <c r="F2410" i="1"/>
  <c r="F2570" i="1"/>
  <c r="F2762" i="1"/>
  <c r="F3096" i="1"/>
  <c r="F2187" i="1"/>
  <c r="F2379" i="1"/>
  <c r="F2571" i="1"/>
  <c r="F2763" i="1"/>
  <c r="F3103" i="1"/>
  <c r="F2132" i="1"/>
  <c r="F2324" i="1"/>
  <c r="F2516" i="1"/>
  <c r="F2708" i="1"/>
  <c r="F2905" i="1"/>
  <c r="F3240" i="1"/>
  <c r="F3432" i="1"/>
  <c r="F3624" i="1"/>
  <c r="F3816" i="1"/>
  <c r="F3025" i="1"/>
  <c r="F3217" i="1"/>
  <c r="F3409" i="1"/>
  <c r="F3601" i="1"/>
  <c r="F3793" i="1"/>
  <c r="F2970" i="1"/>
  <c r="F3162" i="1"/>
  <c r="F3354" i="1"/>
  <c r="F3546" i="1"/>
  <c r="F3738" i="1"/>
  <c r="F2971" i="1"/>
  <c r="F3163" i="1"/>
  <c r="F3355" i="1"/>
  <c r="F3547" i="1"/>
  <c r="F3739" i="1"/>
  <c r="F2956" i="1"/>
  <c r="F3148" i="1"/>
  <c r="F3340" i="1"/>
  <c r="F3532" i="1"/>
  <c r="F3724" i="1"/>
  <c r="F2925" i="1"/>
  <c r="F3117" i="1"/>
  <c r="F3309" i="1"/>
  <c r="F3501" i="1"/>
  <c r="F3693" i="1"/>
  <c r="F3885" i="1"/>
  <c r="F3070" i="1"/>
  <c r="F3262" i="1"/>
  <c r="F3454" i="1"/>
  <c r="F3646" i="1"/>
  <c r="F3838" i="1"/>
  <c r="F4012" i="1"/>
  <c r="F4691" i="1"/>
  <c r="F3925" i="1"/>
  <c r="F4059" i="1"/>
  <c r="F4827" i="1"/>
  <c r="F3941" i="1"/>
  <c r="F3990" i="1"/>
  <c r="F4515" i="1"/>
  <c r="F4283" i="1"/>
  <c r="F3959" i="1"/>
  <c r="F4267" i="1"/>
  <c r="F6269" i="1"/>
  <c r="F4116" i="1"/>
  <c r="F4212" i="1"/>
  <c r="F4308" i="1"/>
  <c r="F4404" i="1"/>
  <c r="F4500" i="1"/>
  <c r="F4596" i="1"/>
  <c r="F4692" i="1"/>
  <c r="F4788" i="1"/>
  <c r="F4884" i="1"/>
  <c r="F5419" i="1"/>
  <c r="F4069" i="1"/>
  <c r="F4165" i="1"/>
  <c r="F4261" i="1"/>
  <c r="F4357" i="1"/>
  <c r="F4453" i="1"/>
  <c r="F4549" i="1"/>
  <c r="F4645" i="1"/>
  <c r="F4741" i="1"/>
  <c r="F4837" i="1"/>
  <c r="F5043" i="1"/>
  <c r="F5885" i="1"/>
  <c r="F4118" i="1"/>
  <c r="F4214" i="1"/>
  <c r="F4310" i="1"/>
  <c r="F4406" i="1"/>
  <c r="F4502" i="1"/>
  <c r="F4598" i="1"/>
  <c r="F4694" i="1"/>
  <c r="F4790" i="1"/>
  <c r="F4886" i="1"/>
  <c r="F5435" i="1"/>
  <c r="F4047" i="1"/>
  <c r="F4143" i="1"/>
  <c r="F4239" i="1"/>
  <c r="F4335" i="1"/>
  <c r="F4431" i="1"/>
  <c r="F4527" i="1"/>
  <c r="F4623" i="1"/>
  <c r="F4719" i="1"/>
  <c r="F4815" i="1"/>
  <c r="F4916" i="1"/>
  <c r="F5635" i="1"/>
  <c r="F4088" i="1"/>
  <c r="F4184" i="1"/>
  <c r="F4280" i="1"/>
  <c r="F4376" i="1"/>
  <c r="F4472" i="1"/>
  <c r="F4568" i="1"/>
  <c r="F4664" i="1"/>
  <c r="F4760" i="1"/>
  <c r="F4856" i="1"/>
  <c r="F5195" i="1"/>
  <c r="F4033" i="1"/>
  <c r="F4129" i="1"/>
  <c r="F4225" i="1"/>
  <c r="F4321" i="1"/>
  <c r="F4417" i="1"/>
  <c r="F4513" i="1"/>
  <c r="F4609" i="1"/>
  <c r="F4705" i="1"/>
  <c r="F4801" i="1"/>
  <c r="F4899" i="1"/>
  <c r="F5523" i="1"/>
  <c r="F4058" i="1"/>
  <c r="F4154" i="1"/>
  <c r="F4250" i="1"/>
  <c r="F4346" i="1"/>
  <c r="F4442" i="1"/>
  <c r="F4538" i="1"/>
  <c r="F4634" i="1"/>
  <c r="F4730" i="1"/>
  <c r="F4826" i="1"/>
  <c r="F4955" i="1"/>
  <c r="F5723" i="1"/>
  <c r="F4996" i="1"/>
  <c r="F5092" i="1"/>
  <c r="F5188" i="1"/>
  <c r="F5284" i="1"/>
  <c r="F5380" i="1"/>
  <c r="F5476" i="1"/>
  <c r="F5572" i="1"/>
  <c r="F5668" i="1"/>
  <c r="F5764" i="1"/>
  <c r="F6277" i="1"/>
  <c r="F4965" i="1"/>
  <c r="F5061" i="1"/>
  <c r="F5157" i="1"/>
  <c r="F5253" i="1"/>
  <c r="F5349" i="1"/>
  <c r="F5445" i="1"/>
  <c r="F5541" i="1"/>
  <c r="F5637" i="1"/>
  <c r="F5733" i="1"/>
  <c r="F6029" i="1"/>
  <c r="F4934" i="1"/>
  <c r="F5030" i="1"/>
  <c r="F5126" i="1"/>
  <c r="F5222" i="1"/>
  <c r="F5318" i="1"/>
  <c r="F5414" i="1"/>
  <c r="F5510" i="1"/>
  <c r="F5606" i="1"/>
  <c r="F5702" i="1"/>
  <c r="F5814" i="1"/>
  <c r="F6612" i="1"/>
  <c r="F4975" i="1"/>
  <c r="F5071" i="1"/>
  <c r="F5167" i="1"/>
  <c r="F5263" i="1"/>
  <c r="F5359" i="1"/>
  <c r="F5455" i="1"/>
  <c r="F5551" i="1"/>
  <c r="F5647" i="1"/>
  <c r="F5743" i="1"/>
  <c r="F6109" i="1"/>
  <c r="F4936" i="1"/>
  <c r="F5032" i="1"/>
  <c r="F5128" i="1"/>
  <c r="F5224" i="1"/>
  <c r="F5320" i="1"/>
  <c r="F5416" i="1"/>
  <c r="F5512" i="1"/>
  <c r="F5608" i="1"/>
  <c r="F5704" i="1"/>
  <c r="F5816" i="1"/>
  <c r="F6676" i="1"/>
  <c r="F4985" i="1"/>
  <c r="F5081" i="1"/>
  <c r="F5177" i="1"/>
  <c r="F5273" i="1"/>
  <c r="F5369" i="1"/>
  <c r="F5465" i="1"/>
  <c r="F5561" i="1"/>
  <c r="F5657" i="1"/>
  <c r="F5753" i="1"/>
  <c r="F6189" i="1"/>
  <c r="F4906" i="1"/>
  <c r="F5002" i="1"/>
  <c r="F5098" i="1"/>
  <c r="F5194" i="1"/>
  <c r="F5290" i="1"/>
  <c r="F5386" i="1"/>
  <c r="F5482" i="1"/>
  <c r="F5578" i="1"/>
  <c r="F5674" i="1"/>
  <c r="F5770" i="1"/>
  <c r="F6325" i="1"/>
  <c r="F5870" i="1"/>
  <c r="F5966" i="1"/>
  <c r="F6062" i="1"/>
  <c r="F6158" i="1"/>
  <c r="F6254" i="1"/>
  <c r="F6350" i="1"/>
  <c r="F6446" i="1"/>
  <c r="F6581" i="1"/>
  <c r="F6965" i="1"/>
  <c r="F7349" i="1"/>
  <c r="F5871" i="1"/>
  <c r="F5967" i="1"/>
  <c r="F6063" i="1"/>
  <c r="F6159" i="1"/>
  <c r="F6255" i="1"/>
  <c r="F6351" i="1"/>
  <c r="F6447" i="1"/>
  <c r="F6588" i="1"/>
  <c r="F6972" i="1"/>
  <c r="F7356" i="1"/>
  <c r="F5872" i="1"/>
  <c r="F5968" i="1"/>
  <c r="F6064" i="1"/>
  <c r="F6160" i="1"/>
  <c r="F6256" i="1"/>
  <c r="F6352" i="1"/>
  <c r="F6448" i="1"/>
  <c r="F6589" i="1"/>
  <c r="F6973" i="1"/>
  <c r="F7357" i="1"/>
  <c r="F5825" i="1"/>
  <c r="F5921" i="1"/>
  <c r="F6017" i="1"/>
  <c r="F6113" i="1"/>
  <c r="F6209" i="1"/>
  <c r="F6313" i="1"/>
  <c r="F6417" i="1"/>
  <c r="F6521" i="1"/>
  <c r="F6916" i="1"/>
  <c r="F7364" i="1"/>
  <c r="F5858" i="1"/>
  <c r="F5962" i="1"/>
  <c r="F6066" i="1"/>
  <c r="F6170" i="1"/>
  <c r="F6274" i="1"/>
  <c r="F6378" i="1"/>
  <c r="F6482" i="1"/>
  <c r="F6757" i="1"/>
  <c r="F7173" i="1"/>
  <c r="F5803" i="1"/>
  <c r="F5915" i="1"/>
  <c r="F6019" i="1"/>
  <c r="F6123" i="1"/>
  <c r="F6227" i="1"/>
  <c r="F6331" i="1"/>
  <c r="F6443" i="1"/>
  <c r="F6636" i="1"/>
  <c r="F7148" i="1"/>
  <c r="F5804" i="1"/>
  <c r="F5924" i="1"/>
  <c r="F6052" i="1"/>
  <c r="F6188" i="1"/>
  <c r="F6308" i="1"/>
  <c r="F6436" i="1"/>
  <c r="F6701" i="1"/>
  <c r="F7181" i="1"/>
  <c r="F6566" i="1"/>
  <c r="F6702" i="1"/>
  <c r="F6822" i="1"/>
  <c r="F6950" i="1"/>
  <c r="F7086" i="1"/>
  <c r="F7206" i="1"/>
  <c r="F7334" i="1"/>
  <c r="F7470" i="1"/>
  <c r="F6583" i="1"/>
  <c r="F6711" i="1"/>
  <c r="F6847" i="1"/>
  <c r="F6967" i="1"/>
  <c r="F7095" i="1"/>
  <c r="F7231" i="1"/>
  <c r="F7351" i="1"/>
  <c r="F7479" i="1"/>
  <c r="F6608" i="1"/>
  <c r="F6728" i="1"/>
  <c r="F6856" i="1"/>
  <c r="F6992" i="1"/>
  <c r="F7112" i="1"/>
  <c r="F7240" i="1"/>
  <c r="F7376" i="1"/>
  <c r="F7496" i="1"/>
  <c r="F6609" i="1"/>
  <c r="F6745" i="1"/>
  <c r="F6865" i="1"/>
  <c r="F6993" i="1"/>
  <c r="F7129" i="1"/>
  <c r="F7249" i="1"/>
  <c r="F7377" i="1"/>
  <c r="F7513" i="1"/>
  <c r="F6618" i="1"/>
  <c r="F6746" i="1"/>
  <c r="F6882" i="1"/>
  <c r="F7002" i="1"/>
  <c r="F7130" i="1"/>
  <c r="F7266" i="1"/>
  <c r="F7386" i="1"/>
  <c r="F7514" i="1"/>
  <c r="F6635" i="1"/>
  <c r="F6755" i="1"/>
  <c r="F6883" i="1"/>
  <c r="F7019" i="1"/>
  <c r="F7139" i="1"/>
  <c r="F7267" i="1"/>
  <c r="F7403" i="1"/>
  <c r="F7523" i="1"/>
  <c r="F32" i="1"/>
  <c r="F168" i="1"/>
  <c r="F288" i="1"/>
  <c r="F416" i="1"/>
  <c r="F717" i="1"/>
  <c r="F50" i="1"/>
  <c r="F178" i="1"/>
  <c r="F314" i="1"/>
  <c r="F434" i="1"/>
  <c r="F797" i="1"/>
  <c r="F59" i="1"/>
  <c r="F179" i="1"/>
  <c r="F307" i="1"/>
  <c r="F443" i="1"/>
  <c r="F805" i="1"/>
  <c r="F68" i="1"/>
  <c r="F204" i="1"/>
  <c r="F324" i="1"/>
  <c r="F452" i="1"/>
  <c r="F161" i="1"/>
  <c r="F77" i="1"/>
  <c r="F205" i="1"/>
  <c r="F341" i="1"/>
  <c r="F461" i="1"/>
  <c r="F121" i="1"/>
  <c r="F54" i="1"/>
  <c r="F174" i="1"/>
  <c r="F302" i="1"/>
  <c r="F438" i="1"/>
  <c r="F765" i="1"/>
  <c r="F6" i="1"/>
  <c r="F127" i="1"/>
  <c r="F247" i="1"/>
  <c r="F375" i="1"/>
  <c r="F516" i="1"/>
  <c r="F588" i="1"/>
  <c r="F716" i="1"/>
  <c r="F852" i="1"/>
  <c r="F972" i="1"/>
  <c r="F1100" i="1"/>
  <c r="F1236" i="1"/>
  <c r="F1465" i="1"/>
  <c r="F1977" i="1"/>
  <c r="F917" i="1"/>
  <c r="F1037" i="1"/>
  <c r="F1165" i="1"/>
  <c r="F1309" i="1"/>
  <c r="F1722" i="1"/>
  <c r="F534" i="1"/>
  <c r="F670" i="1"/>
  <c r="F790" i="1"/>
  <c r="F918" i="1"/>
  <c r="F1054" i="1"/>
  <c r="F1174" i="1"/>
  <c r="F1310" i="1"/>
  <c r="F1793" i="1"/>
  <c r="F559" i="1"/>
  <c r="F687" i="1"/>
  <c r="F823" i="1"/>
  <c r="F943" i="1"/>
  <c r="F1071" i="1"/>
  <c r="F1207" i="1"/>
  <c r="F1352" i="1"/>
  <c r="F1858" i="1"/>
  <c r="F584" i="1"/>
  <c r="F712" i="1"/>
  <c r="F872" i="1"/>
  <c r="F1000" i="1"/>
  <c r="F1160" i="1"/>
  <c r="F1294" i="1"/>
  <c r="F1833" i="1"/>
  <c r="F569" i="1"/>
  <c r="F729" i="1"/>
  <c r="F857" i="1"/>
  <c r="F1017" i="1"/>
  <c r="F1145" i="1"/>
  <c r="F1314" i="1"/>
  <c r="F1770" i="1"/>
  <c r="F578" i="1"/>
  <c r="F706" i="1"/>
  <c r="F866" i="1"/>
  <c r="F994" i="1"/>
  <c r="F1154" i="1"/>
  <c r="F1288" i="1"/>
  <c r="F1809" i="1"/>
  <c r="F499" i="1"/>
  <c r="F659" i="1"/>
  <c r="F787" i="1"/>
  <c r="F947" i="1"/>
  <c r="F1075" i="1"/>
  <c r="F1235" i="1"/>
  <c r="F1490" i="1"/>
  <c r="F2270" i="1"/>
  <c r="F1456" i="1"/>
  <c r="F1616" i="1"/>
  <c r="F1744" i="1"/>
  <c r="F1904" i="1"/>
  <c r="F2032" i="1"/>
  <c r="F2461" i="1"/>
  <c r="F3175" i="1"/>
  <c r="F2725" i="1"/>
  <c r="F1363" i="1"/>
  <c r="F1523" i="1"/>
  <c r="F1651" i="1"/>
  <c r="F1811" i="1"/>
  <c r="F1939" i="1"/>
  <c r="F2109" i="1"/>
  <c r="F2598" i="1"/>
  <c r="F1380" i="1"/>
  <c r="F1508" i="1"/>
  <c r="F1668" i="1"/>
  <c r="F1796" i="1"/>
  <c r="F1956" i="1"/>
  <c r="F2088" i="1"/>
  <c r="F2669" i="1"/>
  <c r="F1365" i="1"/>
  <c r="F1525" i="1"/>
  <c r="F1653" i="1"/>
  <c r="F1813" i="1"/>
  <c r="F1941" i="1"/>
  <c r="F2112" i="1"/>
  <c r="F2606" i="1"/>
  <c r="F1374" i="1"/>
  <c r="F1502" i="1"/>
  <c r="F1662" i="1"/>
  <c r="F1790" i="1"/>
  <c r="F1950" i="1"/>
  <c r="F2081" i="1"/>
  <c r="F2645" i="1"/>
  <c r="F1263" i="1"/>
  <c r="F1423" i="1"/>
  <c r="F1551" i="1"/>
  <c r="F1711" i="1"/>
  <c r="F1839" i="1"/>
  <c r="F1999" i="1"/>
  <c r="F2198" i="1"/>
  <c r="F2838" i="1"/>
  <c r="F2175" i="1"/>
  <c r="F2335" i="1"/>
  <c r="F2487" i="1"/>
  <c r="F2647" i="1"/>
  <c r="F2823" i="1"/>
  <c r="F3335" i="1"/>
  <c r="F2216" i="1"/>
  <c r="F2384" i="1"/>
  <c r="F2560" i="1"/>
  <c r="F2712" i="1"/>
  <c r="F2872" i="1"/>
  <c r="F3727" i="1"/>
  <c r="F2273" i="1"/>
  <c r="F2417" i="1"/>
  <c r="F2585" i="1"/>
  <c r="F2761" i="1"/>
  <c r="F2935" i="1"/>
  <c r="F2090" i="1"/>
  <c r="F2266" i="1"/>
  <c r="F2442" i="1"/>
  <c r="F2602" i="1"/>
  <c r="F2794" i="1"/>
  <c r="F3231" i="1"/>
  <c r="F2219" i="1"/>
  <c r="F2411" i="1"/>
  <c r="F2603" i="1"/>
  <c r="F2795" i="1"/>
  <c r="F3239" i="1"/>
  <c r="F2164" i="1"/>
  <c r="F2356" i="1"/>
  <c r="F2548" i="1"/>
  <c r="F2740" i="1"/>
  <c r="F3008" i="1"/>
  <c r="F3272" i="1"/>
  <c r="F3464" i="1"/>
  <c r="F3656" i="1"/>
  <c r="F3848" i="1"/>
  <c r="F3057" i="1"/>
  <c r="F3249" i="1"/>
  <c r="F3441" i="1"/>
  <c r="F3633" i="1"/>
  <c r="F3825" i="1"/>
  <c r="F3002" i="1"/>
  <c r="F3194" i="1"/>
  <c r="F3386" i="1"/>
  <c r="F3578" i="1"/>
  <c r="F3770" i="1"/>
  <c r="F3003" i="1"/>
  <c r="F3195" i="1"/>
  <c r="F3387" i="1"/>
  <c r="F3579" i="1"/>
  <c r="F3771" i="1"/>
  <c r="F2988" i="1"/>
  <c r="F3180" i="1"/>
  <c r="F3372" i="1"/>
  <c r="F3564" i="1"/>
  <c r="F3756" i="1"/>
  <c r="F2957" i="1"/>
  <c r="F3149" i="1"/>
  <c r="F3341" i="1"/>
  <c r="F3533" i="1"/>
  <c r="F3725" i="1"/>
  <c r="F2910" i="1"/>
  <c r="F3102" i="1"/>
  <c r="F3294" i="1"/>
  <c r="F3486" i="1"/>
  <c r="F3678" i="1"/>
  <c r="F3870" i="1"/>
  <c r="F2367" i="1"/>
  <c r="F2463" i="1"/>
  <c r="F2559" i="1"/>
  <c r="F2655" i="1"/>
  <c r="F2751" i="1"/>
  <c r="F2847" i="1"/>
  <c r="F3055" i="1"/>
  <c r="F3655" i="1"/>
  <c r="F2208" i="1"/>
  <c r="F2304" i="1"/>
  <c r="F2400" i="1"/>
  <c r="F2496" i="1"/>
  <c r="F2592" i="1"/>
  <c r="F2688" i="1"/>
  <c r="F2784" i="1"/>
  <c r="F2880" i="1"/>
  <c r="F3184" i="1"/>
  <c r="F2121" i="1"/>
  <c r="F2217" i="1"/>
  <c r="F2313" i="1"/>
  <c r="F2409" i="1"/>
  <c r="F2505" i="1"/>
  <c r="F2601" i="1"/>
  <c r="F2697" i="1"/>
  <c r="F2793" i="1"/>
  <c r="F2891" i="1"/>
  <c r="F3223" i="1"/>
  <c r="F2098" i="1"/>
  <c r="F2194" i="1"/>
  <c r="F2290" i="1"/>
  <c r="F2386" i="1"/>
  <c r="F2482" i="1"/>
  <c r="F2578" i="1"/>
  <c r="F2674" i="1"/>
  <c r="F2770" i="1"/>
  <c r="F2866" i="1"/>
  <c r="F3128" i="1"/>
  <c r="F3807" i="1"/>
  <c r="F2195" i="1"/>
  <c r="F2291" i="1"/>
  <c r="F2387" i="1"/>
  <c r="F2483" i="1"/>
  <c r="F2579" i="1"/>
  <c r="F2675" i="1"/>
  <c r="F2771" i="1"/>
  <c r="F2867" i="1"/>
  <c r="F3135" i="1"/>
  <c r="F3815" i="1"/>
  <c r="F2140" i="1"/>
  <c r="F2236" i="1"/>
  <c r="F2332" i="1"/>
  <c r="F2428" i="1"/>
  <c r="F2524" i="1"/>
  <c r="F2620" i="1"/>
  <c r="F2716" i="1"/>
  <c r="F2812" i="1"/>
  <c r="F2920" i="1"/>
  <c r="F3375" i="1"/>
  <c r="F3248" i="1"/>
  <c r="F3344" i="1"/>
  <c r="F3440" i="1"/>
  <c r="F3536" i="1"/>
  <c r="F3632" i="1"/>
  <c r="F3728" i="1"/>
  <c r="F3824" i="1"/>
  <c r="F2937" i="1"/>
  <c r="F3033" i="1"/>
  <c r="F3129" i="1"/>
  <c r="F3225" i="1"/>
  <c r="F3321" i="1"/>
  <c r="F3417" i="1"/>
  <c r="F3513" i="1"/>
  <c r="F3609" i="1"/>
  <c r="F3705" i="1"/>
  <c r="F3801" i="1"/>
  <c r="F2882" i="1"/>
  <c r="F2978" i="1"/>
  <c r="F3074" i="1"/>
  <c r="F3170" i="1"/>
  <c r="F3266" i="1"/>
  <c r="F3362" i="1"/>
  <c r="F3458" i="1"/>
  <c r="F3554" i="1"/>
  <c r="F3650" i="1"/>
  <c r="F3746" i="1"/>
  <c r="F3842" i="1"/>
  <c r="F2979" i="1"/>
  <c r="F3075" i="1"/>
  <c r="F3171" i="1"/>
  <c r="F3267" i="1"/>
  <c r="F3363" i="1"/>
  <c r="F3459" i="1"/>
  <c r="F3555" i="1"/>
  <c r="F3651" i="1"/>
  <c r="F3747" i="1"/>
  <c r="F3843" i="1"/>
  <c r="F2964" i="1"/>
  <c r="F3060" i="1"/>
  <c r="F3156" i="1"/>
  <c r="F3252" i="1"/>
  <c r="F3348" i="1"/>
  <c r="F3444" i="1"/>
  <c r="F3540" i="1"/>
  <c r="F3636" i="1"/>
  <c r="F3732" i="1"/>
  <c r="F3828" i="1"/>
  <c r="F2933" i="1"/>
  <c r="F3029" i="1"/>
  <c r="F3125" i="1"/>
  <c r="F3221" i="1"/>
  <c r="F3317" i="1"/>
  <c r="F3413" i="1"/>
  <c r="F3509" i="1"/>
  <c r="F3605" i="1"/>
  <c r="F3701" i="1"/>
  <c r="F3797" i="1"/>
  <c r="F3893" i="1"/>
  <c r="F2982" i="1"/>
  <c r="F3078" i="1"/>
  <c r="F3174" i="1"/>
  <c r="F3270" i="1"/>
  <c r="F3366" i="1"/>
  <c r="F3462" i="1"/>
  <c r="F3558" i="1"/>
  <c r="F3654" i="1"/>
  <c r="F3750" i="1"/>
  <c r="F3846" i="1"/>
  <c r="F2586" i="1"/>
  <c r="F2682" i="1"/>
  <c r="F2778" i="1"/>
  <c r="F2874" i="1"/>
  <c r="F3160" i="1"/>
  <c r="F3871" i="1"/>
  <c r="F2203" i="1"/>
  <c r="F2299" i="1"/>
  <c r="F2395" i="1"/>
  <c r="F2491" i="1"/>
  <c r="F2587" i="1"/>
  <c r="F2683" i="1"/>
  <c r="F2779" i="1"/>
  <c r="F2875" i="1"/>
  <c r="F3167" i="1"/>
  <c r="F3879" i="1"/>
  <c r="F2148" i="1"/>
  <c r="F2244" i="1"/>
  <c r="F2340" i="1"/>
  <c r="F2436" i="1"/>
  <c r="F2532" i="1"/>
  <c r="F2628" i="1"/>
  <c r="F2724" i="1"/>
  <c r="F2820" i="1"/>
  <c r="F2944" i="1"/>
  <c r="F3439" i="1"/>
  <c r="F3256" i="1"/>
  <c r="F3352" i="1"/>
  <c r="F3448" i="1"/>
  <c r="F3544" i="1"/>
  <c r="F3640" i="1"/>
  <c r="F3736" i="1"/>
  <c r="F3832" i="1"/>
  <c r="F2945" i="1"/>
  <c r="F3041" i="1"/>
  <c r="F3137" i="1"/>
  <c r="F3233" i="1"/>
  <c r="F3329" i="1"/>
  <c r="F3425" i="1"/>
  <c r="F3521" i="1"/>
  <c r="F3617" i="1"/>
  <c r="F3713" i="1"/>
  <c r="F3809" i="1"/>
  <c r="F2890" i="1"/>
  <c r="F2986" i="1"/>
  <c r="F3082" i="1"/>
  <c r="F3178" i="1"/>
  <c r="F3274" i="1"/>
  <c r="F3370" i="1"/>
  <c r="F3466" i="1"/>
  <c r="F3562" i="1"/>
  <c r="F3658" i="1"/>
  <c r="F3754" i="1"/>
  <c r="F3850" i="1"/>
  <c r="F2987" i="1"/>
  <c r="F3083" i="1"/>
  <c r="F3179" i="1"/>
  <c r="F3275" i="1"/>
  <c r="F3371" i="1"/>
  <c r="F3467" i="1"/>
  <c r="F3563" i="1"/>
  <c r="F3659" i="1"/>
  <c r="F3755" i="1"/>
  <c r="F3851" i="1"/>
  <c r="F2972" i="1"/>
  <c r="F3068" i="1"/>
  <c r="F3164" i="1"/>
  <c r="F3260" i="1"/>
  <c r="F3356" i="1"/>
  <c r="F3452" i="1"/>
  <c r="F3548" i="1"/>
  <c r="F3644" i="1"/>
  <c r="F3740" i="1"/>
  <c r="F3836" i="1"/>
  <c r="F2941" i="1"/>
  <c r="F3037" i="1"/>
  <c r="F3133" i="1"/>
  <c r="F3229" i="1"/>
  <c r="F3325" i="1"/>
  <c r="F3421" i="1"/>
  <c r="F3517" i="1"/>
  <c r="F3613" i="1"/>
  <c r="F3709" i="1"/>
  <c r="F3805" i="1"/>
  <c r="F2894" i="1"/>
  <c r="F2990" i="1"/>
  <c r="F3086" i="1"/>
  <c r="F3182" i="1"/>
  <c r="F3278" i="1"/>
  <c r="F3374" i="1"/>
  <c r="F3470" i="1"/>
  <c r="F3566" i="1"/>
  <c r="F3662" i="1"/>
  <c r="F3758" i="1"/>
  <c r="F3854" i="1"/>
  <c r="F6249" i="1"/>
  <c r="F6345" i="1"/>
  <c r="F6441" i="1"/>
  <c r="F6564" i="1"/>
  <c r="F6948" i="1"/>
  <c r="F7332" i="1"/>
  <c r="F5842" i="1"/>
  <c r="F5938" i="1"/>
  <c r="F6034" i="1"/>
  <c r="F6130" i="1"/>
  <c r="F6226" i="1"/>
  <c r="F6322" i="1"/>
  <c r="F6418" i="1"/>
  <c r="F6514" i="1"/>
  <c r="F6853" i="1"/>
  <c r="F7237" i="1"/>
  <c r="F5811" i="1"/>
  <c r="F5907" i="1"/>
  <c r="F6003" i="1"/>
  <c r="F6099" i="1"/>
  <c r="F6195" i="1"/>
  <c r="F6291" i="1"/>
  <c r="F6387" i="1"/>
  <c r="F6483" i="1"/>
  <c r="F6732" i="1"/>
  <c r="F7116" i="1"/>
  <c r="F7500" i="1"/>
  <c r="F5852" i="1"/>
  <c r="F5948" i="1"/>
  <c r="F6044" i="1"/>
  <c r="F6140" i="1"/>
  <c r="F6236" i="1"/>
  <c r="F6332" i="1"/>
  <c r="F6428" i="1"/>
  <c r="F6524" i="1"/>
  <c r="F6893" i="1"/>
  <c r="F7277" i="1"/>
  <c r="F6558" i="1"/>
  <c r="F6654" i="1"/>
  <c r="F6750" i="1"/>
  <c r="F6846" i="1"/>
  <c r="F6942" i="1"/>
  <c r="F7038" i="1"/>
  <c r="F7134" i="1"/>
  <c r="F7230" i="1"/>
  <c r="F7326" i="1"/>
  <c r="F7422" i="1"/>
  <c r="F7518" i="1"/>
  <c r="F6607" i="1"/>
  <c r="F6703" i="1"/>
  <c r="F6799" i="1"/>
  <c r="F6895" i="1"/>
  <c r="F6991" i="1"/>
  <c r="F7087" i="1"/>
  <c r="F7183" i="1"/>
  <c r="F7279" i="1"/>
  <c r="F7375" i="1"/>
  <c r="F7471" i="1"/>
  <c r="F6560" i="1"/>
  <c r="F6656" i="1"/>
  <c r="F6752" i="1"/>
  <c r="F6848" i="1"/>
  <c r="F6944" i="1"/>
  <c r="F7040" i="1"/>
  <c r="F7136" i="1"/>
  <c r="F7232" i="1"/>
  <c r="F7328" i="1"/>
  <c r="F7424" i="1"/>
  <c r="F7520" i="1"/>
  <c r="F6601" i="1"/>
  <c r="F6697" i="1"/>
  <c r="F6793" i="1"/>
  <c r="F6889" i="1"/>
  <c r="F6985" i="1"/>
  <c r="F7081" i="1"/>
  <c r="F7177" i="1"/>
  <c r="F7273" i="1"/>
  <c r="F7369" i="1"/>
  <c r="F7465" i="1"/>
  <c r="F6546" i="1"/>
  <c r="F6642" i="1"/>
  <c r="F6738" i="1"/>
  <c r="F6834" i="1"/>
  <c r="F6930" i="1"/>
  <c r="F7026" i="1"/>
  <c r="F7122" i="1"/>
  <c r="F7218" i="1"/>
  <c r="F7314" i="1"/>
  <c r="F7410" i="1"/>
  <c r="F7506" i="1"/>
  <c r="F6587" i="1"/>
  <c r="F6683" i="1"/>
  <c r="F6779" i="1"/>
  <c r="F6875" i="1"/>
  <c r="F6971" i="1"/>
  <c r="F7067" i="1"/>
  <c r="F7163" i="1"/>
  <c r="F7259" i="1"/>
  <c r="F7355" i="1"/>
  <c r="F7451" i="1"/>
  <c r="F25" i="1"/>
  <c r="F24" i="1"/>
  <c r="F120" i="1"/>
  <c r="F216" i="1"/>
  <c r="F312" i="1"/>
  <c r="F408" i="1"/>
  <c r="F508" i="1"/>
  <c r="F265" i="1"/>
  <c r="F74" i="1"/>
  <c r="F170" i="1"/>
  <c r="F266" i="1"/>
  <c r="F362" i="1"/>
  <c r="F458" i="1"/>
  <c r="F733" i="1"/>
  <c r="F3" i="1"/>
  <c r="F107" i="1"/>
  <c r="F203" i="1"/>
  <c r="F299" i="1"/>
  <c r="F395" i="1"/>
  <c r="F493" i="1"/>
  <c r="F129" i="1"/>
  <c r="F60" i="1"/>
  <c r="F156" i="1"/>
  <c r="F252" i="1"/>
  <c r="F348" i="1"/>
  <c r="F444" i="1"/>
  <c r="F621" i="1"/>
  <c r="F789" i="1"/>
  <c r="F101" i="1"/>
  <c r="F197" i="1"/>
  <c r="F293" i="1"/>
  <c r="F389" i="1"/>
  <c r="F486" i="1"/>
  <c r="F65" i="1"/>
  <c r="F5" i="1"/>
  <c r="F102" i="1"/>
  <c r="F198" i="1"/>
  <c r="F294" i="1"/>
  <c r="F390" i="1"/>
  <c r="F487" i="1"/>
  <c r="F97" i="1"/>
  <c r="F21" i="1"/>
  <c r="F79" i="1"/>
  <c r="F175" i="1"/>
  <c r="F271" i="1"/>
  <c r="F367" i="1"/>
  <c r="F463" i="1"/>
  <c r="F773" i="1"/>
  <c r="F612" i="1"/>
  <c r="F708" i="1"/>
  <c r="F804" i="1"/>
  <c r="F900" i="1"/>
  <c r="F996" i="1"/>
  <c r="F1092" i="1"/>
  <c r="F1188" i="1"/>
  <c r="F1290" i="1"/>
  <c r="F1561" i="1"/>
  <c r="F1945" i="1"/>
  <c r="F869" i="1"/>
  <c r="F965" i="1"/>
  <c r="F1061" i="1"/>
  <c r="F1157" i="1"/>
  <c r="F1254" i="1"/>
  <c r="F1434" i="1"/>
  <c r="F1818" i="1"/>
  <c r="F2846" i="1"/>
  <c r="F622" i="1"/>
  <c r="F718" i="1"/>
  <c r="F814" i="1"/>
  <c r="F910" i="1"/>
  <c r="F1006" i="1"/>
  <c r="F1102" i="1"/>
  <c r="F1198" i="1"/>
  <c r="F1301" i="1"/>
  <c r="F1601" i="1"/>
  <c r="F1985" i="1"/>
  <c r="F583" i="1"/>
  <c r="F679" i="1"/>
  <c r="F775" i="1"/>
  <c r="F871" i="1"/>
  <c r="F967" i="1"/>
  <c r="F1063" i="1"/>
  <c r="F1159" i="1"/>
  <c r="F1257" i="1"/>
  <c r="F1442" i="1"/>
  <c r="F1826" i="1"/>
  <c r="F2927" i="1"/>
  <c r="F632" i="1"/>
  <c r="F728" i="1"/>
  <c r="F824" i="1"/>
  <c r="F920" i="1"/>
  <c r="F1016" i="1"/>
  <c r="F1112" i="1"/>
  <c r="F1208" i="1"/>
  <c r="F1313" i="1"/>
  <c r="F1641" i="1"/>
  <c r="F2025" i="1"/>
  <c r="F585" i="1"/>
  <c r="F681" i="1"/>
  <c r="F777" i="1"/>
  <c r="F873" i="1"/>
  <c r="F969" i="1"/>
  <c r="F1065" i="1"/>
  <c r="F1161" i="1"/>
  <c r="F1259" i="1"/>
  <c r="F1450" i="1"/>
  <c r="F1834" i="1"/>
  <c r="F3176" i="1"/>
  <c r="F626" i="1"/>
  <c r="F722" i="1"/>
  <c r="F818" i="1"/>
  <c r="F914" i="1"/>
  <c r="F1010" i="1"/>
  <c r="F1106" i="1"/>
  <c r="F1202" i="1"/>
  <c r="F1306" i="1"/>
  <c r="F1617" i="1"/>
  <c r="F2001" i="1"/>
  <c r="F515" i="1"/>
  <c r="F611" i="1"/>
  <c r="F707" i="1"/>
  <c r="F803" i="1"/>
  <c r="F899" i="1"/>
  <c r="F995" i="1"/>
  <c r="F1091" i="1"/>
  <c r="F1187" i="1"/>
  <c r="F1289" i="1"/>
  <c r="F1554" i="1"/>
  <c r="F1938" i="1"/>
  <c r="F1376" i="1"/>
  <c r="F1472" i="1"/>
  <c r="F1568" i="1"/>
  <c r="F1664" i="1"/>
  <c r="F1760" i="1"/>
  <c r="F1856" i="1"/>
  <c r="F1952" i="1"/>
  <c r="F2048" i="1"/>
  <c r="F2269" i="1"/>
  <c r="F2653" i="1"/>
  <c r="F3639" i="1"/>
  <c r="F2533" i="1"/>
  <c r="F2951" i="1"/>
  <c r="F1379" i="1"/>
  <c r="F1475" i="1"/>
  <c r="F1571" i="1"/>
  <c r="F1667" i="1"/>
  <c r="F1763" i="1"/>
  <c r="F1859" i="1"/>
  <c r="F1955" i="1"/>
  <c r="F2051" i="1"/>
  <c r="F2278" i="1"/>
  <c r="F2662" i="1"/>
  <c r="F3711" i="1"/>
  <c r="F1428" i="1"/>
  <c r="F1524" i="1"/>
  <c r="F1620" i="1"/>
  <c r="F1716" i="1"/>
  <c r="F1812" i="1"/>
  <c r="F1908" i="1"/>
  <c r="F2004" i="1"/>
  <c r="F2110" i="1"/>
  <c r="F2477" i="1"/>
  <c r="F2861" i="1"/>
  <c r="F1381" i="1"/>
  <c r="F1477" i="1"/>
  <c r="F1573" i="1"/>
  <c r="F1669" i="1"/>
  <c r="F1765" i="1"/>
  <c r="F1861" i="1"/>
  <c r="F1957" i="1"/>
  <c r="F2053" i="1"/>
  <c r="F2286" i="1"/>
  <c r="F2670" i="1"/>
  <c r="F3775" i="1"/>
  <c r="F1422" i="1"/>
  <c r="F1518" i="1"/>
  <c r="F1614" i="1"/>
  <c r="F1710" i="1"/>
  <c r="F1806" i="1"/>
  <c r="F1902" i="1"/>
  <c r="F1998" i="1"/>
  <c r="F2102" i="1"/>
  <c r="F2453" i="1"/>
  <c r="F2837" i="1"/>
  <c r="F1279" i="1"/>
  <c r="F1375" i="1"/>
  <c r="F1471" i="1"/>
  <c r="F1567" i="1"/>
  <c r="F1663" i="1"/>
  <c r="F1759" i="1"/>
  <c r="F1855" i="1"/>
  <c r="F1951" i="1"/>
  <c r="F2047" i="1"/>
  <c r="F2262" i="1"/>
  <c r="F2646" i="1"/>
  <c r="F3583" i="1"/>
  <c r="F2191" i="1"/>
  <c r="F2287" i="1"/>
  <c r="F2383" i="1"/>
  <c r="F2479" i="1"/>
  <c r="F2575" i="1"/>
  <c r="F2671" i="1"/>
  <c r="F2767" i="1"/>
  <c r="F2863" i="1"/>
  <c r="F3119" i="1"/>
  <c r="F3783" i="1"/>
  <c r="F2224" i="1"/>
  <c r="F2320" i="1"/>
  <c r="F2416" i="1"/>
  <c r="F2512" i="1"/>
  <c r="F2608" i="1"/>
  <c r="F2704" i="1"/>
  <c r="F2800" i="1"/>
  <c r="F2900" i="1"/>
  <c r="F3279" i="1"/>
  <c r="F2137" i="1"/>
  <c r="F2233" i="1"/>
  <c r="F2329" i="1"/>
  <c r="F2425" i="1"/>
  <c r="F2521" i="1"/>
  <c r="F2617" i="1"/>
  <c r="F2713" i="1"/>
  <c r="F2809" i="1"/>
  <c r="F2915" i="1"/>
  <c r="F3351" i="1"/>
  <c r="F2114" i="1"/>
  <c r="F2210" i="1"/>
  <c r="F2306" i="1"/>
  <c r="F2402" i="1"/>
  <c r="F2498" i="1"/>
  <c r="F2594" i="1"/>
  <c r="F2690" i="1"/>
  <c r="F2786" i="1"/>
  <c r="F2883" i="1"/>
  <c r="F3192" i="1"/>
  <c r="F2115" i="1"/>
  <c r="F2211" i="1"/>
  <c r="F2307" i="1"/>
  <c r="F2403" i="1"/>
  <c r="F2499" i="1"/>
  <c r="F2595" i="1"/>
  <c r="F2691" i="1"/>
  <c r="F2787" i="1"/>
  <c r="F2884" i="1"/>
  <c r="F3199" i="1"/>
  <c r="F2060" i="1"/>
  <c r="F2156" i="1"/>
  <c r="F2252" i="1"/>
  <c r="F2348" i="1"/>
  <c r="F2444" i="1"/>
  <c r="F2540" i="1"/>
  <c r="F2636" i="1"/>
  <c r="F2732" i="1"/>
  <c r="F2828" i="1"/>
  <c r="F2976" i="1"/>
  <c r="F3503" i="1"/>
  <c r="F3264" i="1"/>
  <c r="F3360" i="1"/>
  <c r="F3456" i="1"/>
  <c r="F3552" i="1"/>
  <c r="F3648" i="1"/>
  <c r="F3744" i="1"/>
  <c r="F3840" i="1"/>
  <c r="F2953" i="1"/>
  <c r="F3049" i="1"/>
  <c r="F3145" i="1"/>
  <c r="F3241" i="1"/>
  <c r="F3337" i="1"/>
  <c r="F3433" i="1"/>
  <c r="F3529" i="1"/>
  <c r="F3625" i="1"/>
  <c r="F3721" i="1"/>
  <c r="F3817" i="1"/>
  <c r="F2898" i="1"/>
  <c r="F2994" i="1"/>
  <c r="F3090" i="1"/>
  <c r="F3186" i="1"/>
  <c r="F3282" i="1"/>
  <c r="F3378" i="1"/>
  <c r="F3474" i="1"/>
  <c r="F3570" i="1"/>
  <c r="F3666" i="1"/>
  <c r="F3762" i="1"/>
  <c r="F3858" i="1"/>
  <c r="F2995" i="1"/>
  <c r="F3091" i="1"/>
  <c r="F3187" i="1"/>
  <c r="F3283" i="1"/>
  <c r="F3379" i="1"/>
  <c r="F3475" i="1"/>
  <c r="F3571" i="1"/>
  <c r="F3667" i="1"/>
  <c r="F3763" i="1"/>
  <c r="F3859" i="1"/>
  <c r="F2980" i="1"/>
  <c r="F3076" i="1"/>
  <c r="F3172" i="1"/>
  <c r="F3268" i="1"/>
  <c r="F3364" i="1"/>
  <c r="F3460" i="1"/>
  <c r="F3556" i="1"/>
  <c r="F3652" i="1"/>
  <c r="F3748" i="1"/>
  <c r="F3844" i="1"/>
  <c r="F2949" i="1"/>
  <c r="F3045" i="1"/>
  <c r="F3141" i="1"/>
  <c r="F3237" i="1"/>
  <c r="F3333" i="1"/>
  <c r="F3429" i="1"/>
  <c r="F3525" i="1"/>
  <c r="F3621" i="1"/>
  <c r="F3717" i="1"/>
  <c r="F3813" i="1"/>
  <c r="F2902" i="1"/>
  <c r="F2998" i="1"/>
  <c r="F3094" i="1"/>
  <c r="F3190" i="1"/>
  <c r="F3286" i="1"/>
  <c r="F3382" i="1"/>
  <c r="F3478" i="1"/>
  <c r="F3574" i="1"/>
  <c r="F3670" i="1"/>
  <c r="F3766" i="1"/>
  <c r="F3862" i="1"/>
  <c r="F6403" i="1"/>
  <c r="F6499" i="1"/>
  <c r="F6796" i="1"/>
  <c r="F7180" i="1"/>
  <c r="F5772" i="1"/>
  <c r="F5868" i="1"/>
  <c r="F5964" i="1"/>
  <c r="F6060" i="1"/>
  <c r="F6156" i="1"/>
  <c r="F6252" i="1"/>
  <c r="F6348" i="1"/>
  <c r="F6444" i="1"/>
  <c r="F6573" i="1"/>
  <c r="F6957" i="1"/>
  <c r="F7341" i="1"/>
  <c r="F6574" i="1"/>
  <c r="F6670" i="1"/>
  <c r="F6766" i="1"/>
  <c r="F6862" i="1"/>
  <c r="F6958" i="1"/>
  <c r="F7054" i="1"/>
  <c r="F7150" i="1"/>
  <c r="F7246" i="1"/>
  <c r="F7342" i="1"/>
  <c r="F7438" i="1"/>
  <c r="F7534" i="1"/>
  <c r="F6623" i="1"/>
  <c r="F6719" i="1"/>
  <c r="F6815" i="1"/>
  <c r="F6911" i="1"/>
  <c r="F7007" i="1"/>
  <c r="F7103" i="1"/>
  <c r="F7199" i="1"/>
  <c r="F7295" i="1"/>
  <c r="F7391" i="1"/>
  <c r="F7487" i="1"/>
  <c r="F6576" i="1"/>
  <c r="F6672" i="1"/>
  <c r="F6768" i="1"/>
  <c r="F6864" i="1"/>
  <c r="F6960" i="1"/>
  <c r="F7056" i="1"/>
  <c r="F7152" i="1"/>
  <c r="F7248" i="1"/>
  <c r="F7344" i="1"/>
  <c r="F7440" i="1"/>
  <c r="F7536" i="1"/>
  <c r="F6617" i="1"/>
  <c r="F6713" i="1"/>
  <c r="F6809" i="1"/>
  <c r="F6905" i="1"/>
  <c r="F7001" i="1"/>
  <c r="F7097" i="1"/>
  <c r="F7193" i="1"/>
  <c r="F7289" i="1"/>
  <c r="F7385" i="1"/>
  <c r="F7481" i="1"/>
  <c r="F6562" i="1"/>
  <c r="F6658" i="1"/>
  <c r="F6754" i="1"/>
  <c r="F6850" i="1"/>
  <c r="F6946" i="1"/>
  <c r="F7042" i="1"/>
  <c r="F7138" i="1"/>
  <c r="F7234" i="1"/>
  <c r="F7330" i="1"/>
  <c r="F7426" i="1"/>
  <c r="F7522" i="1"/>
  <c r="F6603" i="1"/>
  <c r="F6699" i="1"/>
  <c r="F6795" i="1"/>
  <c r="F6891" i="1"/>
  <c r="F6987" i="1"/>
  <c r="F7083" i="1"/>
  <c r="F7179" i="1"/>
  <c r="F7275" i="1"/>
  <c r="F7371" i="1"/>
  <c r="F7467" i="1"/>
  <c r="F137" i="1"/>
  <c r="F40" i="1"/>
  <c r="F136" i="1"/>
  <c r="F232" i="1"/>
  <c r="F328" i="1"/>
  <c r="F424" i="1"/>
  <c r="F526" i="1"/>
  <c r="F377" i="1"/>
  <c r="F90" i="1"/>
  <c r="F186" i="1"/>
  <c r="F282" i="1"/>
  <c r="F378" i="1"/>
  <c r="F474" i="1"/>
  <c r="F49" i="1"/>
  <c r="F27" i="1"/>
  <c r="F123" i="1"/>
  <c r="F219" i="1"/>
  <c r="F315" i="1"/>
  <c r="F411" i="1"/>
  <c r="F511" i="1"/>
  <c r="F233" i="1"/>
  <c r="F76" i="1"/>
  <c r="F172" i="1"/>
  <c r="F268" i="1"/>
  <c r="F364" i="1"/>
  <c r="F460" i="1"/>
  <c r="F749" i="1"/>
  <c r="F28" i="1"/>
  <c r="F117" i="1"/>
  <c r="F213" i="1"/>
  <c r="F309" i="1"/>
  <c r="F405" i="1"/>
  <c r="F504" i="1"/>
  <c r="F177" i="1"/>
  <c r="F14" i="1"/>
  <c r="F118" i="1"/>
  <c r="F214" i="1"/>
  <c r="F310" i="1"/>
  <c r="F406" i="1"/>
  <c r="F505" i="1"/>
  <c r="F209" i="1"/>
  <c r="F22" i="1"/>
  <c r="F95" i="1"/>
  <c r="F191" i="1"/>
  <c r="F287" i="1"/>
  <c r="F383" i="1"/>
  <c r="F479" i="1"/>
  <c r="F532" i="1"/>
  <c r="F628" i="1"/>
  <c r="F724" i="1"/>
  <c r="F820" i="1"/>
  <c r="F916" i="1"/>
  <c r="F1012" i="1"/>
  <c r="F1108" i="1"/>
  <c r="F1204" i="1"/>
  <c r="F1308" i="1"/>
  <c r="F1625" i="1"/>
  <c r="F2009" i="1"/>
  <c r="F885" i="1"/>
  <c r="F981" i="1"/>
  <c r="F1077" i="1"/>
  <c r="F1173" i="1"/>
  <c r="F1273" i="1"/>
  <c r="F1498" i="1"/>
  <c r="F1882" i="1"/>
  <c r="F542" i="1"/>
  <c r="F638" i="1"/>
  <c r="F734" i="1"/>
  <c r="F830" i="1"/>
  <c r="F926" i="1"/>
  <c r="F1022" i="1"/>
  <c r="F1118" i="1"/>
  <c r="F1214" i="1"/>
  <c r="F1320" i="1"/>
  <c r="F1665" i="1"/>
  <c r="F2049" i="1"/>
  <c r="F599" i="1"/>
  <c r="F695" i="1"/>
  <c r="F791" i="1"/>
  <c r="F887" i="1"/>
  <c r="F983" i="1"/>
  <c r="F1079" i="1"/>
  <c r="F1175" i="1"/>
  <c r="F1275" i="1"/>
  <c r="F1506" i="1"/>
  <c r="F1890" i="1"/>
  <c r="F552" i="1"/>
  <c r="F648" i="1"/>
  <c r="F744" i="1"/>
  <c r="F840" i="1"/>
  <c r="F936" i="1"/>
  <c r="F1032" i="1"/>
  <c r="F1128" i="1"/>
  <c r="F1224" i="1"/>
  <c r="F1333" i="1"/>
  <c r="F1705" i="1"/>
  <c r="F2095" i="1"/>
  <c r="F601" i="1"/>
  <c r="F697" i="1"/>
  <c r="F793" i="1"/>
  <c r="F889" i="1"/>
  <c r="F985" i="1"/>
  <c r="F1081" i="1"/>
  <c r="F1177" i="1"/>
  <c r="F1277" i="1"/>
  <c r="F1514" i="1"/>
  <c r="F1898" i="1"/>
  <c r="F546" i="1"/>
  <c r="F642" i="1"/>
  <c r="F738" i="1"/>
  <c r="F834" i="1"/>
  <c r="F930" i="1"/>
  <c r="F1026" i="1"/>
  <c r="F1122" i="1"/>
  <c r="F1218" i="1"/>
  <c r="F1325" i="1"/>
  <c r="F1681" i="1"/>
  <c r="F2066" i="1"/>
  <c r="F531" i="1"/>
  <c r="F627" i="1"/>
  <c r="F723" i="1"/>
  <c r="F819" i="1"/>
  <c r="F915" i="1"/>
  <c r="F1011" i="1"/>
  <c r="F1107" i="1"/>
  <c r="F1203" i="1"/>
  <c r="F1307" i="1"/>
  <c r="F1618" i="1"/>
  <c r="F2002" i="1"/>
  <c r="F1392" i="1"/>
  <c r="F1488" i="1"/>
  <c r="F1584" i="1"/>
  <c r="F1680" i="1"/>
  <c r="F1776" i="1"/>
  <c r="F1872" i="1"/>
  <c r="F1968" i="1"/>
  <c r="F2065" i="1"/>
  <c r="F2333" i="1"/>
  <c r="F2717" i="1"/>
  <c r="F2213" i="1"/>
  <c r="F2597" i="1"/>
  <c r="F3207" i="1"/>
  <c r="F1395" i="1"/>
  <c r="F1491" i="1"/>
  <c r="F1587" i="1"/>
  <c r="F1683" i="1"/>
  <c r="F1779" i="1"/>
  <c r="F1875" i="1"/>
  <c r="F1971" i="1"/>
  <c r="F2069" i="1"/>
  <c r="F2342" i="1"/>
  <c r="F2726" i="1"/>
  <c r="F1348" i="1"/>
  <c r="F1444" i="1"/>
  <c r="F1540" i="1"/>
  <c r="F1636" i="1"/>
  <c r="F1732" i="1"/>
  <c r="F1828" i="1"/>
  <c r="F1924" i="1"/>
  <c r="F2020" i="1"/>
  <c r="F2157" i="1"/>
  <c r="F2541" i="1"/>
  <c r="F2983" i="1"/>
  <c r="F1397" i="1"/>
  <c r="F1493" i="1"/>
  <c r="F1589" i="1"/>
  <c r="F1685" i="1"/>
  <c r="F1781" i="1"/>
  <c r="F1877" i="1"/>
  <c r="F1973" i="1"/>
  <c r="F2071" i="1"/>
  <c r="F2350" i="1"/>
  <c r="F2734" i="1"/>
  <c r="F1342" i="1"/>
  <c r="F1438" i="1"/>
  <c r="F1534" i="1"/>
  <c r="F1630" i="1"/>
  <c r="F1726" i="1"/>
  <c r="F1822" i="1"/>
  <c r="F1918" i="1"/>
  <c r="F2014" i="1"/>
  <c r="F2134" i="1"/>
  <c r="F2517" i="1"/>
  <c r="F2907" i="1"/>
  <c r="F1295" i="1"/>
  <c r="F1391" i="1"/>
  <c r="F1487" i="1"/>
  <c r="F1583" i="1"/>
  <c r="F1679" i="1"/>
  <c r="F1775" i="1"/>
  <c r="F1871" i="1"/>
  <c r="F1967" i="1"/>
  <c r="F2064" i="1"/>
  <c r="F2326" i="1"/>
  <c r="F2710" i="1"/>
  <c r="F2111" i="1"/>
  <c r="F2207" i="1"/>
  <c r="F2303" i="1"/>
  <c r="F2399" i="1"/>
  <c r="F2495" i="1"/>
  <c r="F2591" i="1"/>
  <c r="F2687" i="1"/>
  <c r="F2783" i="1"/>
  <c r="F2879" i="1"/>
  <c r="F3183" i="1"/>
  <c r="F2144" i="1"/>
  <c r="F2240" i="1"/>
  <c r="F2336" i="1"/>
  <c r="F2432" i="1"/>
  <c r="F2528" i="1"/>
  <c r="F2624" i="1"/>
  <c r="F2720" i="1"/>
  <c r="F2816" i="1"/>
  <c r="F2931" i="1"/>
  <c r="F3407" i="1"/>
  <c r="F2153" i="1"/>
  <c r="F2249" i="1"/>
  <c r="F2345" i="1"/>
  <c r="F2441" i="1"/>
  <c r="F2537" i="1"/>
  <c r="F2633" i="1"/>
  <c r="F2729" i="1"/>
  <c r="F2825" i="1"/>
  <c r="F2967" i="1"/>
  <c r="F3479" i="1"/>
  <c r="F2130" i="1"/>
  <c r="F2226" i="1"/>
  <c r="F2322" i="1"/>
  <c r="F2418" i="1"/>
  <c r="F2514" i="1"/>
  <c r="F2610" i="1"/>
  <c r="F2706" i="1"/>
  <c r="F2802" i="1"/>
  <c r="F2903" i="1"/>
  <c r="F3295" i="1"/>
  <c r="F2131" i="1"/>
  <c r="F2227" i="1"/>
  <c r="F2323" i="1"/>
  <c r="F2419" i="1"/>
  <c r="F2515" i="1"/>
  <c r="F2611" i="1"/>
  <c r="F2707" i="1"/>
  <c r="F2803" i="1"/>
  <c r="F2904" i="1"/>
  <c r="F3303" i="1"/>
  <c r="F2076" i="1"/>
  <c r="F2172" i="1"/>
  <c r="F2268" i="1"/>
  <c r="F2364" i="1"/>
  <c r="F2460" i="1"/>
  <c r="F2556" i="1"/>
  <c r="F2652" i="1"/>
  <c r="F2748" i="1"/>
  <c r="F2844" i="1"/>
  <c r="F3040" i="1"/>
  <c r="F3631" i="1"/>
  <c r="F3280" i="1"/>
  <c r="F3376" i="1"/>
  <c r="F3472" i="1"/>
  <c r="F3568" i="1"/>
  <c r="F3664" i="1"/>
  <c r="F3760" i="1"/>
  <c r="F3856" i="1"/>
  <c r="F2969" i="1"/>
  <c r="F3065" i="1"/>
  <c r="F3161" i="1"/>
  <c r="F3257" i="1"/>
  <c r="F3353" i="1"/>
  <c r="F3449" i="1"/>
  <c r="F3545" i="1"/>
  <c r="F3641" i="1"/>
  <c r="F3737" i="1"/>
  <c r="F3833" i="1"/>
  <c r="F2914" i="1"/>
  <c r="F3010" i="1"/>
  <c r="F3106" i="1"/>
  <c r="F3202" i="1"/>
  <c r="F3298" i="1"/>
  <c r="F3394" i="1"/>
  <c r="F3490" i="1"/>
  <c r="F3586" i="1"/>
  <c r="F3682" i="1"/>
  <c r="F3778" i="1"/>
  <c r="F3874" i="1"/>
  <c r="F3011" i="1"/>
  <c r="F3107" i="1"/>
  <c r="F3203" i="1"/>
  <c r="F3299" i="1"/>
  <c r="F3395" i="1"/>
  <c r="F3491" i="1"/>
  <c r="F3587" i="1"/>
  <c r="F3683" i="1"/>
  <c r="F3779" i="1"/>
  <c r="F3875" i="1"/>
  <c r="F2996" i="1"/>
  <c r="F3092" i="1"/>
  <c r="F3188" i="1"/>
  <c r="F3284" i="1"/>
  <c r="F3380" i="1"/>
  <c r="F3476" i="1"/>
  <c r="F3572" i="1"/>
  <c r="F3668" i="1"/>
  <c r="F3764" i="1"/>
  <c r="F3860" i="1"/>
  <c r="F2965" i="1"/>
  <c r="F3061" i="1"/>
  <c r="F3157" i="1"/>
  <c r="F3253" i="1"/>
  <c r="F3349" i="1"/>
  <c r="F3445" i="1"/>
  <c r="F3541" i="1"/>
  <c r="F3637" i="1"/>
  <c r="F3733" i="1"/>
  <c r="F3829" i="1"/>
  <c r="F2918" i="1"/>
  <c r="F3014" i="1"/>
  <c r="F3110" i="1"/>
  <c r="F3206" i="1"/>
  <c r="F3302" i="1"/>
  <c r="F3398" i="1"/>
  <c r="F3494" i="1"/>
  <c r="F3590" i="1"/>
  <c r="F3686" i="1"/>
  <c r="F3782" i="1"/>
  <c r="F3878" i="1"/>
  <c r="F6828" i="1"/>
  <c r="F7212" i="1"/>
  <c r="F5780" i="1"/>
  <c r="F5876" i="1"/>
  <c r="F5972" i="1"/>
  <c r="F6068" i="1"/>
  <c r="F6164" i="1"/>
  <c r="F6260" i="1"/>
  <c r="F6356" i="1"/>
  <c r="F6452" i="1"/>
  <c r="F6605" i="1"/>
  <c r="F6989" i="1"/>
  <c r="F7373" i="1"/>
  <c r="F6582" i="1"/>
  <c r="F6678" i="1"/>
  <c r="F6774" i="1"/>
  <c r="F6870" i="1"/>
  <c r="F6966" i="1"/>
  <c r="F7062" i="1"/>
  <c r="F7158" i="1"/>
  <c r="F7254" i="1"/>
  <c r="F7350" i="1"/>
  <c r="F7446" i="1"/>
  <c r="F6535" i="1"/>
  <c r="F6631" i="1"/>
  <c r="F6727" i="1"/>
  <c r="F6823" i="1"/>
  <c r="F6919" i="1"/>
  <c r="F7015" i="1"/>
  <c r="F7111" i="1"/>
  <c r="F7207" i="1"/>
  <c r="F7303" i="1"/>
  <c r="F7399" i="1"/>
  <c r="F7495" i="1"/>
  <c r="F6584" i="1"/>
  <c r="F6680" i="1"/>
  <c r="F6776" i="1"/>
  <c r="F6872" i="1"/>
  <c r="F6968" i="1"/>
  <c r="F7064" i="1"/>
  <c r="F7160" i="1"/>
  <c r="F7256" i="1"/>
  <c r="F7352" i="1"/>
  <c r="F7448" i="1"/>
  <c r="F6529" i="1"/>
  <c r="F6625" i="1"/>
  <c r="F6721" i="1"/>
  <c r="F6817" i="1"/>
  <c r="F6913" i="1"/>
  <c r="F7009" i="1"/>
  <c r="F7105" i="1"/>
  <c r="F7201" i="1"/>
  <c r="F7297" i="1"/>
  <c r="F7393" i="1"/>
  <c r="F7489" i="1"/>
  <c r="F6570" i="1"/>
  <c r="F6666" i="1"/>
  <c r="F6762" i="1"/>
  <c r="F6858" i="1"/>
  <c r="F6954" i="1"/>
  <c r="F7050" i="1"/>
  <c r="F7146" i="1"/>
  <c r="F7242" i="1"/>
  <c r="F7338" i="1"/>
  <c r="F7434" i="1"/>
  <c r="F7530" i="1"/>
  <c r="F6611" i="1"/>
  <c r="F6707" i="1"/>
  <c r="F6803" i="1"/>
  <c r="F6899" i="1"/>
  <c r="F6995" i="1"/>
  <c r="F7091" i="1"/>
  <c r="F7187" i="1"/>
  <c r="F7283" i="1"/>
  <c r="F7379" i="1"/>
  <c r="F7475" i="1"/>
  <c r="F193" i="1"/>
  <c r="F48" i="1"/>
  <c r="F144" i="1"/>
  <c r="F240" i="1"/>
  <c r="F336" i="1"/>
  <c r="F432" i="1"/>
  <c r="F537" i="1"/>
  <c r="F433" i="1"/>
  <c r="F98" i="1"/>
  <c r="F194" i="1"/>
  <c r="F290" i="1"/>
  <c r="F386" i="1"/>
  <c r="F482" i="1"/>
  <c r="F105" i="1"/>
  <c r="F35" i="1"/>
  <c r="F131" i="1"/>
  <c r="F227" i="1"/>
  <c r="F323" i="1"/>
  <c r="F419" i="1"/>
  <c r="F520" i="1"/>
  <c r="F289" i="1"/>
  <c r="F84" i="1"/>
  <c r="F180" i="1"/>
  <c r="F276" i="1"/>
  <c r="F372" i="1"/>
  <c r="F468" i="1"/>
  <c r="F813" i="1"/>
  <c r="F13" i="1"/>
  <c r="F125" i="1"/>
  <c r="F221" i="1"/>
  <c r="F317" i="1"/>
  <c r="F413" i="1"/>
  <c r="F513" i="1"/>
  <c r="F241" i="1"/>
  <c r="F30" i="1"/>
  <c r="F126" i="1"/>
  <c r="F222" i="1"/>
  <c r="F318" i="1"/>
  <c r="F414" i="1"/>
  <c r="F514" i="1"/>
  <c r="F273" i="1"/>
  <c r="F7" i="1"/>
  <c r="F103" i="1"/>
  <c r="F199" i="1"/>
  <c r="F295" i="1"/>
  <c r="F391" i="1"/>
  <c r="F488" i="1"/>
  <c r="F540" i="1"/>
  <c r="F636" i="1"/>
  <c r="F732" i="1"/>
  <c r="F828" i="1"/>
  <c r="F924" i="1"/>
  <c r="F1020" i="1"/>
  <c r="F1116" i="1"/>
  <c r="F1212" i="1"/>
  <c r="F1317" i="1"/>
  <c r="F1657" i="1"/>
  <c r="F2041" i="1"/>
  <c r="F893" i="1"/>
  <c r="F989" i="1"/>
  <c r="F1085" i="1"/>
  <c r="F1181" i="1"/>
  <c r="F1282" i="1"/>
  <c r="F1530" i="1"/>
  <c r="F1914" i="1"/>
  <c r="F550" i="1"/>
  <c r="F646" i="1"/>
  <c r="F742" i="1"/>
  <c r="F838" i="1"/>
  <c r="F934" i="1"/>
  <c r="F1030" i="1"/>
  <c r="F1126" i="1"/>
  <c r="F1222" i="1"/>
  <c r="F1330" i="1"/>
  <c r="F1697" i="1"/>
  <c r="F2085" i="1"/>
  <c r="F607" i="1"/>
  <c r="F703" i="1"/>
  <c r="F799" i="1"/>
  <c r="F895" i="1"/>
  <c r="F991" i="1"/>
  <c r="F1087" i="1"/>
  <c r="F1183" i="1"/>
  <c r="F1284" i="1"/>
  <c r="F1538" i="1"/>
  <c r="F1922" i="1"/>
  <c r="F560" i="1"/>
  <c r="F656" i="1"/>
  <c r="F752" i="1"/>
  <c r="F848" i="1"/>
  <c r="F944" i="1"/>
  <c r="F1040" i="1"/>
  <c r="F1136" i="1"/>
  <c r="F1232" i="1"/>
  <c r="F1353" i="1"/>
  <c r="F1737" i="1"/>
  <c r="F2174" i="1"/>
  <c r="F609" i="1"/>
  <c r="F705" i="1"/>
  <c r="F801" i="1"/>
  <c r="F897" i="1"/>
  <c r="F993" i="1"/>
  <c r="F1089" i="1"/>
  <c r="F1185" i="1"/>
  <c r="F1286" i="1"/>
  <c r="F1546" i="1"/>
  <c r="F1930" i="1"/>
  <c r="F554" i="1"/>
  <c r="F650" i="1"/>
  <c r="F746" i="1"/>
  <c r="F842" i="1"/>
  <c r="F938" i="1"/>
  <c r="F1034" i="1"/>
  <c r="F1130" i="1"/>
  <c r="F1226" i="1"/>
  <c r="F1337" i="1"/>
  <c r="F1713" i="1"/>
  <c r="F2105" i="1"/>
  <c r="F539" i="1"/>
  <c r="F635" i="1"/>
  <c r="F731" i="1"/>
  <c r="F827" i="1"/>
  <c r="F923" i="1"/>
  <c r="F1019" i="1"/>
  <c r="F1115" i="1"/>
  <c r="F1211" i="1"/>
  <c r="F1316" i="1"/>
  <c r="F1650" i="1"/>
  <c r="F2034" i="1"/>
  <c r="F1400" i="1"/>
  <c r="F1496" i="1"/>
  <c r="F1592" i="1"/>
  <c r="F1688" i="1"/>
  <c r="F1784" i="1"/>
  <c r="F1880" i="1"/>
  <c r="F1976" i="1"/>
  <c r="F2074" i="1"/>
  <c r="F2365" i="1"/>
  <c r="F2749" i="1"/>
  <c r="F2245" i="1"/>
  <c r="F2629" i="1"/>
  <c r="F3447" i="1"/>
  <c r="F1403" i="1"/>
  <c r="F1499" i="1"/>
  <c r="F1595" i="1"/>
  <c r="F1691" i="1"/>
  <c r="F1787" i="1"/>
  <c r="F1883" i="1"/>
  <c r="F1979" i="1"/>
  <c r="F2078" i="1"/>
  <c r="F2374" i="1"/>
  <c r="F2758" i="1"/>
  <c r="F1356" i="1"/>
  <c r="F1452" i="1"/>
  <c r="F1548" i="1"/>
  <c r="F1644" i="1"/>
  <c r="F1740" i="1"/>
  <c r="F1836" i="1"/>
  <c r="F1932" i="1"/>
  <c r="F2028" i="1"/>
  <c r="F2189" i="1"/>
  <c r="F2573" i="1"/>
  <c r="F3111" i="1"/>
  <c r="F1405" i="1"/>
  <c r="F1501" i="1"/>
  <c r="F1597" i="1"/>
  <c r="F1693" i="1"/>
  <c r="F1789" i="1"/>
  <c r="F1885" i="1"/>
  <c r="F1981" i="1"/>
  <c r="F2080" i="1"/>
  <c r="F2382" i="1"/>
  <c r="F2766" i="1"/>
  <c r="F1350" i="1"/>
  <c r="F1446" i="1"/>
  <c r="F1542" i="1"/>
  <c r="F1638" i="1"/>
  <c r="F1734" i="1"/>
  <c r="F1830" i="1"/>
  <c r="F1926" i="1"/>
  <c r="F2022" i="1"/>
  <c r="F2165" i="1"/>
  <c r="F2549" i="1"/>
  <c r="F3015" i="1"/>
  <c r="F1303" i="1"/>
  <c r="F1399" i="1"/>
  <c r="F1495" i="1"/>
  <c r="F1591" i="1"/>
  <c r="F1687" i="1"/>
  <c r="F1783" i="1"/>
  <c r="F1879" i="1"/>
  <c r="F1975" i="1"/>
  <c r="F2073" i="1"/>
  <c r="F2358" i="1"/>
  <c r="F2742" i="1"/>
  <c r="F2119" i="1"/>
  <c r="F2215" i="1"/>
  <c r="F2311" i="1"/>
  <c r="F2407" i="1"/>
  <c r="F2503" i="1"/>
  <c r="F2599" i="1"/>
  <c r="F2695" i="1"/>
  <c r="F2791" i="1"/>
  <c r="F2888" i="1"/>
  <c r="F3215" i="1"/>
  <c r="F2152" i="1"/>
  <c r="F2248" i="1"/>
  <c r="F2344" i="1"/>
  <c r="F2440" i="1"/>
  <c r="F2536" i="1"/>
  <c r="F2632" i="1"/>
  <c r="F2728" i="1"/>
  <c r="F2824" i="1"/>
  <c r="F2960" i="1"/>
  <c r="F3471" i="1"/>
  <c r="F2161" i="1"/>
  <c r="F2257" i="1"/>
  <c r="F2353" i="1"/>
  <c r="F2449" i="1"/>
  <c r="F2545" i="1"/>
  <c r="F2641" i="1"/>
  <c r="F2737" i="1"/>
  <c r="F2833" i="1"/>
  <c r="F2999" i="1"/>
  <c r="F3543" i="1"/>
  <c r="F2138" i="1"/>
  <c r="F2234" i="1"/>
  <c r="F2330" i="1"/>
  <c r="F2426" i="1"/>
  <c r="F2522" i="1"/>
  <c r="F2618" i="1"/>
  <c r="F2714" i="1"/>
  <c r="F2810" i="1"/>
  <c r="F2916" i="1"/>
  <c r="F3359" i="1"/>
  <c r="F2139" i="1"/>
  <c r="F2235" i="1"/>
  <c r="F2331" i="1"/>
  <c r="F2427" i="1"/>
  <c r="F2523" i="1"/>
  <c r="F2619" i="1"/>
  <c r="F2715" i="1"/>
  <c r="F2811" i="1"/>
  <c r="F2919" i="1"/>
  <c r="F3367" i="1"/>
  <c r="F2084" i="1"/>
  <c r="F2180" i="1"/>
  <c r="F2276" i="1"/>
  <c r="F2372" i="1"/>
  <c r="F2468" i="1"/>
  <c r="F2564" i="1"/>
  <c r="F2660" i="1"/>
  <c r="F2756" i="1"/>
  <c r="F2852" i="1"/>
  <c r="F3072" i="1"/>
  <c r="F3695" i="1"/>
  <c r="F3288" i="1"/>
  <c r="F3384" i="1"/>
  <c r="F3480" i="1"/>
  <c r="F3576" i="1"/>
  <c r="F3672" i="1"/>
  <c r="F3768" i="1"/>
  <c r="F3864" i="1"/>
  <c r="F2977" i="1"/>
  <c r="F3073" i="1"/>
  <c r="F3169" i="1"/>
  <c r="F3265" i="1"/>
  <c r="F3361" i="1"/>
  <c r="F3457" i="1"/>
  <c r="F3553" i="1"/>
  <c r="F3649" i="1"/>
  <c r="F3745" i="1"/>
  <c r="F3841" i="1"/>
  <c r="F2922" i="1"/>
  <c r="F3018" i="1"/>
  <c r="F3114" i="1"/>
  <c r="F3210" i="1"/>
  <c r="F3306" i="1"/>
  <c r="F3402" i="1"/>
  <c r="F3498" i="1"/>
  <c r="F3594" i="1"/>
  <c r="F3690" i="1"/>
  <c r="F3786" i="1"/>
  <c r="F3882" i="1"/>
  <c r="F3019" i="1"/>
  <c r="F3115" i="1"/>
  <c r="F3211" i="1"/>
  <c r="F3307" i="1"/>
  <c r="F3403" i="1"/>
  <c r="F3499" i="1"/>
  <c r="F3595" i="1"/>
  <c r="F3691" i="1"/>
  <c r="F3787" i="1"/>
  <c r="F3883" i="1"/>
  <c r="F3004" i="1"/>
  <c r="F3100" i="1"/>
  <c r="F3196" i="1"/>
  <c r="F3292" i="1"/>
  <c r="F3388" i="1"/>
  <c r="F3484" i="1"/>
  <c r="F3580" i="1"/>
  <c r="F3676" i="1"/>
  <c r="F3772" i="1"/>
  <c r="F3868" i="1"/>
  <c r="F2973" i="1"/>
  <c r="F3069" i="1"/>
  <c r="F3165" i="1"/>
  <c r="F3261" i="1"/>
  <c r="F3357" i="1"/>
  <c r="F3453" i="1"/>
  <c r="F3549" i="1"/>
  <c r="F3645" i="1"/>
  <c r="F3741" i="1"/>
  <c r="F3837" i="1"/>
  <c r="F2926" i="1"/>
  <c r="F3022" i="1"/>
  <c r="F3118" i="1"/>
  <c r="F3214" i="1"/>
  <c r="F3310" i="1"/>
  <c r="F3406" i="1"/>
  <c r="F3502" i="1"/>
  <c r="F3598" i="1"/>
  <c r="F3694" i="1"/>
  <c r="F3790" i="1"/>
  <c r="F3886" i="1"/>
  <c r="F664" i="1"/>
  <c r="F760" i="1"/>
  <c r="F856" i="1"/>
  <c r="F952" i="1"/>
  <c r="F1048" i="1"/>
  <c r="F1144" i="1"/>
  <c r="F1240" i="1"/>
  <c r="F1385" i="1"/>
  <c r="F1769" i="1"/>
  <c r="F2430" i="1"/>
  <c r="F617" i="1"/>
  <c r="F713" i="1"/>
  <c r="F809" i="1"/>
  <c r="F905" i="1"/>
  <c r="F1001" i="1"/>
  <c r="F1097" i="1"/>
  <c r="F1193" i="1"/>
  <c r="F1296" i="1"/>
  <c r="F1578" i="1"/>
  <c r="F1962" i="1"/>
  <c r="F562" i="1"/>
  <c r="F658" i="1"/>
  <c r="F754" i="1"/>
  <c r="F850" i="1"/>
  <c r="F946" i="1"/>
  <c r="F1042" i="1"/>
  <c r="F1138" i="1"/>
  <c r="F1234" i="1"/>
  <c r="F1361" i="1"/>
  <c r="F1745" i="1"/>
  <c r="F2238" i="1"/>
  <c r="F547" i="1"/>
  <c r="F643" i="1"/>
  <c r="F739" i="1"/>
  <c r="F835" i="1"/>
  <c r="F931" i="1"/>
  <c r="F1027" i="1"/>
  <c r="F1123" i="1"/>
  <c r="F1219" i="1"/>
  <c r="F1326" i="1"/>
  <c r="F1682" i="1"/>
  <c r="F2067" i="1"/>
  <c r="F1408" i="1"/>
  <c r="F1504" i="1"/>
  <c r="F1600" i="1"/>
  <c r="F1696" i="1"/>
  <c r="F1792" i="1"/>
  <c r="F1888" i="1"/>
  <c r="F1984" i="1"/>
  <c r="F2083" i="1"/>
  <c r="F2397" i="1"/>
  <c r="F2781" i="1"/>
  <c r="F2277" i="1"/>
  <c r="F2661" i="1"/>
  <c r="F3703" i="1"/>
  <c r="F1411" i="1"/>
  <c r="F1507" i="1"/>
  <c r="F1603" i="1"/>
  <c r="F1699" i="1"/>
  <c r="F1795" i="1"/>
  <c r="F1891" i="1"/>
  <c r="F1987" i="1"/>
  <c r="F2087" i="1"/>
  <c r="F2406" i="1"/>
  <c r="F2790" i="1"/>
  <c r="F1364" i="1"/>
  <c r="F1460" i="1"/>
  <c r="F1556" i="1"/>
  <c r="F1652" i="1"/>
  <c r="F1748" i="1"/>
  <c r="F1844" i="1"/>
  <c r="F1940" i="1"/>
  <c r="F2036" i="1"/>
  <c r="F2221" i="1"/>
  <c r="F2605" i="1"/>
  <c r="F3255" i="1"/>
  <c r="F1413" i="1"/>
  <c r="F1509" i="1"/>
  <c r="F1605" i="1"/>
  <c r="F1701" i="1"/>
  <c r="F1797" i="1"/>
  <c r="F1893" i="1"/>
  <c r="F1989" i="1"/>
  <c r="F2089" i="1"/>
  <c r="F2414" i="1"/>
  <c r="F2798" i="1"/>
  <c r="F1358" i="1"/>
  <c r="F1454" i="1"/>
  <c r="F1550" i="1"/>
  <c r="F1646" i="1"/>
  <c r="F1742" i="1"/>
  <c r="F1838" i="1"/>
  <c r="F1934" i="1"/>
  <c r="F2030" i="1"/>
  <c r="F2197" i="1"/>
  <c r="F2581" i="1"/>
  <c r="F3143" i="1"/>
  <c r="F1311" i="1"/>
  <c r="F1407" i="1"/>
  <c r="F1503" i="1"/>
  <c r="F1599" i="1"/>
  <c r="F1695" i="1"/>
  <c r="F1791" i="1"/>
  <c r="F1887" i="1"/>
  <c r="F1983" i="1"/>
  <c r="F2082" i="1"/>
  <c r="F2390" i="1"/>
  <c r="F2774" i="1"/>
  <c r="F2127" i="1"/>
  <c r="F2223" i="1"/>
  <c r="F2319" i="1"/>
  <c r="F2415" i="1"/>
  <c r="F2511" i="1"/>
  <c r="F2607" i="1"/>
  <c r="F2703" i="1"/>
  <c r="F2799" i="1"/>
  <c r="F2899" i="1"/>
  <c r="F3271" i="1"/>
  <c r="F2160" i="1"/>
  <c r="F2256" i="1"/>
  <c r="F2352" i="1"/>
  <c r="F2448" i="1"/>
  <c r="F2544" i="1"/>
  <c r="F2640" i="1"/>
  <c r="F2736" i="1"/>
  <c r="F2832" i="1"/>
  <c r="F2992" i="1"/>
  <c r="F3535" i="1"/>
  <c r="F2169" i="1"/>
  <c r="F2265" i="1"/>
  <c r="F2361" i="1"/>
  <c r="F2457" i="1"/>
  <c r="F2553" i="1"/>
  <c r="F2649" i="1"/>
  <c r="F2745" i="1"/>
  <c r="F2841" i="1"/>
  <c r="F3031" i="1"/>
  <c r="F3607" i="1"/>
  <c r="F2146" i="1"/>
  <c r="F2242" i="1"/>
  <c r="F2338" i="1"/>
  <c r="F2434" i="1"/>
  <c r="F2530" i="1"/>
  <c r="F2626" i="1"/>
  <c r="F2722" i="1"/>
  <c r="F2818" i="1"/>
  <c r="F2936" i="1"/>
  <c r="F3423" i="1"/>
  <c r="F2147" i="1"/>
  <c r="F2243" i="1"/>
  <c r="F2339" i="1"/>
  <c r="F2435" i="1"/>
  <c r="F2531" i="1"/>
  <c r="F2627" i="1"/>
  <c r="F2723" i="1"/>
  <c r="F2819" i="1"/>
  <c r="F2943" i="1"/>
  <c r="F3431" i="1"/>
  <c r="F2092" i="1"/>
  <c r="F2188" i="1"/>
  <c r="F2284" i="1"/>
  <c r="F2380" i="1"/>
  <c r="F2476" i="1"/>
  <c r="F2572" i="1"/>
  <c r="F2668" i="1"/>
  <c r="F2764" i="1"/>
  <c r="F2860" i="1"/>
  <c r="F3104" i="1"/>
  <c r="F3759" i="1"/>
  <c r="F3296" i="1"/>
  <c r="F3392" i="1"/>
  <c r="F3488" i="1"/>
  <c r="F3584" i="1"/>
  <c r="F3680" i="1"/>
  <c r="F3776" i="1"/>
  <c r="F3872" i="1"/>
  <c r="F2985" i="1"/>
  <c r="F3081" i="1"/>
  <c r="F3177" i="1"/>
  <c r="F3273" i="1"/>
  <c r="F3369" i="1"/>
  <c r="F3465" i="1"/>
  <c r="F3561" i="1"/>
  <c r="F3657" i="1"/>
  <c r="F3753" i="1"/>
  <c r="F3849" i="1"/>
  <c r="F2930" i="1"/>
  <c r="F3026" i="1"/>
  <c r="F3122" i="1"/>
  <c r="F3218" i="1"/>
  <c r="F3314" i="1"/>
  <c r="F3410" i="1"/>
  <c r="F3506" i="1"/>
  <c r="F3602" i="1"/>
  <c r="F3698" i="1"/>
  <c r="F3794" i="1"/>
  <c r="F3890" i="1"/>
  <c r="F3027" i="1"/>
  <c r="F3123" i="1"/>
  <c r="F3219" i="1"/>
  <c r="F3315" i="1"/>
  <c r="F3411" i="1"/>
  <c r="F3507" i="1"/>
  <c r="F3603" i="1"/>
  <c r="F3699" i="1"/>
  <c r="F3795" i="1"/>
  <c r="F3891" i="1"/>
  <c r="F3012" i="1"/>
  <c r="F3108" i="1"/>
  <c r="F3204" i="1"/>
  <c r="F3300" i="1"/>
  <c r="F3396" i="1"/>
  <c r="F3492" i="1"/>
  <c r="F3588" i="1"/>
  <c r="F3684" i="1"/>
  <c r="F3780" i="1"/>
  <c r="F3876" i="1"/>
  <c r="F2981" i="1"/>
  <c r="F3077" i="1"/>
  <c r="F3173" i="1"/>
  <c r="F3269" i="1"/>
  <c r="F3365" i="1"/>
  <c r="F3461" i="1"/>
  <c r="F3557" i="1"/>
  <c r="F3653" i="1"/>
  <c r="F3749" i="1"/>
  <c r="F3845" i="1"/>
  <c r="F2934" i="1"/>
  <c r="F3030" i="1"/>
  <c r="F3126" i="1"/>
  <c r="F3222" i="1"/>
  <c r="F3318" i="1"/>
  <c r="F3414" i="1"/>
  <c r="F3510" i="1"/>
  <c r="F3606" i="1"/>
  <c r="F3702" i="1"/>
  <c r="F3798" i="1"/>
  <c r="F3894" i="1"/>
  <c r="H5" i="5" l="1"/>
  <c r="F4" i="4"/>
  <c r="J4" i="4" s="1"/>
  <c r="J135" i="5"/>
  <c r="B4" i="8" s="1"/>
  <c r="I136" i="5"/>
  <c r="J4" i="1"/>
  <c r="J136" i="5" l="1"/>
  <c r="B5" i="8" s="1"/>
  <c r="I137" i="5"/>
  <c r="H6" i="5"/>
  <c r="F5" i="4"/>
  <c r="J5" i="4" s="1"/>
  <c r="J5" i="1"/>
  <c r="H7" i="5" l="1"/>
  <c r="F6" i="4"/>
  <c r="J6" i="4" s="1"/>
  <c r="J137" i="5"/>
  <c r="B6" i="8" s="1"/>
  <c r="I138" i="5"/>
  <c r="J6" i="1"/>
  <c r="J138" i="5" l="1"/>
  <c r="B7" i="8" s="1"/>
  <c r="I139" i="5"/>
  <c r="H8" i="5"/>
  <c r="F7" i="4"/>
  <c r="J7" i="4" s="1"/>
  <c r="J7" i="1"/>
  <c r="J139" i="5" l="1"/>
  <c r="B8" i="8" s="1"/>
  <c r="I140" i="5"/>
  <c r="H9" i="5"/>
  <c r="F8" i="4"/>
  <c r="J8" i="4" s="1"/>
  <c r="J8" i="1"/>
  <c r="H10" i="5" l="1"/>
  <c r="F9" i="4"/>
  <c r="J9" i="4" s="1"/>
  <c r="J140" i="5"/>
  <c r="B9" i="8" s="1"/>
  <c r="I141" i="5"/>
  <c r="J9" i="1"/>
  <c r="J141" i="5" l="1"/>
  <c r="B10" i="8" s="1"/>
  <c r="I142" i="5"/>
  <c r="H11" i="5"/>
  <c r="F10" i="4"/>
  <c r="J10" i="4" s="1"/>
  <c r="J10" i="1"/>
  <c r="H12" i="5" l="1"/>
  <c r="F11" i="4"/>
  <c r="J11" i="4" s="1"/>
  <c r="J142" i="5"/>
  <c r="B11" i="8" s="1"/>
  <c r="I143" i="5"/>
  <c r="J11" i="1"/>
  <c r="J143" i="5" l="1"/>
  <c r="B12" i="8" s="1"/>
  <c r="I144" i="5"/>
  <c r="H13" i="5"/>
  <c r="F12" i="4"/>
  <c r="J12" i="4" s="1"/>
  <c r="J12" i="1"/>
  <c r="H14" i="5" l="1"/>
  <c r="F13" i="4"/>
  <c r="J13" i="4" s="1"/>
  <c r="J144" i="5"/>
  <c r="B13" i="8" s="1"/>
  <c r="I145" i="5"/>
  <c r="J13" i="1"/>
  <c r="J145" i="5" l="1"/>
  <c r="B14" i="8" s="1"/>
  <c r="I146" i="5"/>
  <c r="H15" i="5"/>
  <c r="F14" i="4"/>
  <c r="J14" i="4" s="1"/>
  <c r="J14" i="1"/>
  <c r="H16" i="5" l="1"/>
  <c r="F15" i="4"/>
  <c r="J15" i="4" s="1"/>
  <c r="J146" i="5"/>
  <c r="B15" i="8" s="1"/>
  <c r="I147" i="5"/>
  <c r="J15" i="1"/>
  <c r="J147" i="5" l="1"/>
  <c r="B16" i="8" s="1"/>
  <c r="I148" i="5"/>
  <c r="H17" i="5"/>
  <c r="F16" i="4"/>
  <c r="J16" i="4" s="1"/>
  <c r="J16" i="1"/>
  <c r="H18" i="5" l="1"/>
  <c r="F17" i="4"/>
  <c r="J17" i="4" s="1"/>
  <c r="J148" i="5"/>
  <c r="B17" i="8" s="1"/>
  <c r="I149" i="5"/>
  <c r="J17" i="1"/>
  <c r="J149" i="5" l="1"/>
  <c r="B18" i="8" s="1"/>
  <c r="I150" i="5"/>
  <c r="H19" i="5"/>
  <c r="F18" i="4"/>
  <c r="J18" i="4" s="1"/>
  <c r="J18" i="1"/>
  <c r="H20" i="5" l="1"/>
  <c r="F19" i="4"/>
  <c r="J19" i="4" s="1"/>
  <c r="J150" i="5"/>
  <c r="B19" i="8" s="1"/>
  <c r="I151" i="5"/>
  <c r="J19" i="1"/>
  <c r="J151" i="5" l="1"/>
  <c r="B20" i="8" s="1"/>
  <c r="I152" i="5"/>
  <c r="H21" i="5"/>
  <c r="F20" i="4"/>
  <c r="J20" i="4" s="1"/>
  <c r="J20" i="1"/>
  <c r="H22" i="5" l="1"/>
  <c r="F21" i="4"/>
  <c r="J21" i="4" s="1"/>
  <c r="J152" i="5"/>
  <c r="B21" i="8" s="1"/>
  <c r="I153" i="5"/>
  <c r="J21" i="1"/>
  <c r="J153" i="5" l="1"/>
  <c r="B22" i="8" s="1"/>
  <c r="I154" i="5"/>
  <c r="H23" i="5"/>
  <c r="F22" i="4"/>
  <c r="J22" i="4" s="1"/>
  <c r="J22" i="1"/>
  <c r="H24" i="5" l="1"/>
  <c r="F23" i="4"/>
  <c r="J23" i="4" s="1"/>
  <c r="J154" i="5"/>
  <c r="B23" i="8" s="1"/>
  <c r="I155" i="5"/>
  <c r="J23" i="1"/>
  <c r="J155" i="5" l="1"/>
  <c r="B24" i="8" s="1"/>
  <c r="I156" i="5"/>
  <c r="H25" i="5"/>
  <c r="F24" i="4"/>
  <c r="J24" i="4" s="1"/>
  <c r="J24" i="1"/>
  <c r="H26" i="5" l="1"/>
  <c r="F25" i="4"/>
  <c r="J25" i="4" s="1"/>
  <c r="J156" i="5"/>
  <c r="B25" i="8" s="1"/>
  <c r="I157" i="5"/>
  <c r="J25" i="1"/>
  <c r="J157" i="5" l="1"/>
  <c r="B26" i="8" s="1"/>
  <c r="I158" i="5"/>
  <c r="H27" i="5"/>
  <c r="F26" i="4"/>
  <c r="J26" i="4" s="1"/>
  <c r="J26" i="1"/>
  <c r="H28" i="5" l="1"/>
  <c r="F27" i="4"/>
  <c r="J27" i="4" s="1"/>
  <c r="J158" i="5"/>
  <c r="B27" i="8" s="1"/>
  <c r="I159" i="5"/>
  <c r="J27" i="1"/>
  <c r="J159" i="5" l="1"/>
  <c r="B28" i="8" s="1"/>
  <c r="I160" i="5"/>
  <c r="H29" i="5"/>
  <c r="F28" i="4"/>
  <c r="J28" i="4" s="1"/>
  <c r="J28" i="1"/>
  <c r="H30" i="5" l="1"/>
  <c r="F29" i="4"/>
  <c r="J29" i="4" s="1"/>
  <c r="J160" i="5"/>
  <c r="B29" i="8" s="1"/>
  <c r="I161" i="5"/>
  <c r="J29" i="1"/>
  <c r="J161" i="5" l="1"/>
  <c r="B30" i="8" s="1"/>
  <c r="I162" i="5"/>
  <c r="H31" i="5"/>
  <c r="F30" i="4"/>
  <c r="J30" i="4" s="1"/>
  <c r="J30" i="1"/>
  <c r="H32" i="5" l="1"/>
  <c r="F31" i="4"/>
  <c r="J31" i="4" s="1"/>
  <c r="J162" i="5"/>
  <c r="B31" i="8" s="1"/>
  <c r="I163" i="5"/>
  <c r="J31" i="1"/>
  <c r="J163" i="5" l="1"/>
  <c r="B32" i="8" s="1"/>
  <c r="I164" i="5"/>
  <c r="H33" i="5"/>
  <c r="F32" i="4"/>
  <c r="J32" i="4" s="1"/>
  <c r="J32" i="1"/>
  <c r="H34" i="5" l="1"/>
  <c r="F33" i="4"/>
  <c r="J33" i="4" s="1"/>
  <c r="J164" i="5"/>
  <c r="B33" i="8" s="1"/>
  <c r="I165" i="5"/>
  <c r="J33" i="1"/>
  <c r="J165" i="5" l="1"/>
  <c r="B34" i="8" s="1"/>
  <c r="I166" i="5"/>
  <c r="H35" i="5"/>
  <c r="F34" i="4"/>
  <c r="J34" i="4" s="1"/>
  <c r="J34" i="1"/>
  <c r="H36" i="5" l="1"/>
  <c r="F35" i="4"/>
  <c r="J35" i="4" s="1"/>
  <c r="J166" i="5"/>
  <c r="B35" i="8" s="1"/>
  <c r="I167" i="5"/>
  <c r="J35" i="1"/>
  <c r="J167" i="5" l="1"/>
  <c r="B36" i="8" s="1"/>
  <c r="I168" i="5"/>
  <c r="H37" i="5"/>
  <c r="F36" i="4"/>
  <c r="J36" i="4" s="1"/>
  <c r="J36" i="1"/>
  <c r="H38" i="5" l="1"/>
  <c r="F37" i="4"/>
  <c r="J37" i="4" s="1"/>
  <c r="J168" i="5"/>
  <c r="B37" i="8" s="1"/>
  <c r="I169" i="5"/>
  <c r="J37" i="1"/>
  <c r="J169" i="5" l="1"/>
  <c r="B38" i="8" s="1"/>
  <c r="I170" i="5"/>
  <c r="H39" i="5"/>
  <c r="F38" i="4"/>
  <c r="J38" i="4" s="1"/>
  <c r="J38" i="1"/>
  <c r="H40" i="5" l="1"/>
  <c r="F39" i="4"/>
  <c r="J39" i="4" s="1"/>
  <c r="J170" i="5"/>
  <c r="B39" i="8" s="1"/>
  <c r="I171" i="5"/>
  <c r="J39" i="1"/>
  <c r="J171" i="5" l="1"/>
  <c r="B40" i="8" s="1"/>
  <c r="I172" i="5"/>
  <c r="H41" i="5"/>
  <c r="F40" i="4"/>
  <c r="J40" i="4" s="1"/>
  <c r="J40" i="1"/>
  <c r="H42" i="5" l="1"/>
  <c r="F41" i="4"/>
  <c r="J41" i="4" s="1"/>
  <c r="J172" i="5"/>
  <c r="B41" i="8" s="1"/>
  <c r="I173" i="5"/>
  <c r="J41" i="1"/>
  <c r="J173" i="5" l="1"/>
  <c r="B42" i="8" s="1"/>
  <c r="I174" i="5"/>
  <c r="H43" i="5"/>
  <c r="F42" i="4"/>
  <c r="J42" i="4" s="1"/>
  <c r="J42" i="1"/>
  <c r="H44" i="5" l="1"/>
  <c r="F43" i="4"/>
  <c r="J43" i="4" s="1"/>
  <c r="J174" i="5"/>
  <c r="B43" i="8" s="1"/>
  <c r="I175" i="5"/>
  <c r="J43" i="1"/>
  <c r="J175" i="5" l="1"/>
  <c r="B44" i="8" s="1"/>
  <c r="I176" i="5"/>
  <c r="H45" i="5"/>
  <c r="F44" i="4"/>
  <c r="J44" i="4" s="1"/>
  <c r="J44" i="1"/>
  <c r="H46" i="5" l="1"/>
  <c r="F45" i="4"/>
  <c r="J45" i="4" s="1"/>
  <c r="J176" i="5"/>
  <c r="B45" i="8" s="1"/>
  <c r="I177" i="5"/>
  <c r="J45" i="1"/>
  <c r="J177" i="5" l="1"/>
  <c r="B46" i="8" s="1"/>
  <c r="I178" i="5"/>
  <c r="H47" i="5"/>
  <c r="F46" i="4"/>
  <c r="J46" i="4" s="1"/>
  <c r="J46" i="1"/>
  <c r="H48" i="5" l="1"/>
  <c r="F47" i="4"/>
  <c r="J47" i="4" s="1"/>
  <c r="J178" i="5"/>
  <c r="B47" i="8" s="1"/>
  <c r="I179" i="5"/>
  <c r="J47" i="1"/>
  <c r="J179" i="5" l="1"/>
  <c r="B48" i="8" s="1"/>
  <c r="I180" i="5"/>
  <c r="H49" i="5"/>
  <c r="F48" i="4"/>
  <c r="J48" i="4" s="1"/>
  <c r="J48" i="1"/>
  <c r="H50" i="5" l="1"/>
  <c r="F49" i="4"/>
  <c r="J49" i="4" s="1"/>
  <c r="J180" i="5"/>
  <c r="B49" i="8" s="1"/>
  <c r="I181" i="5"/>
  <c r="J49" i="1"/>
  <c r="J181" i="5" l="1"/>
  <c r="B50" i="8" s="1"/>
  <c r="I182" i="5"/>
  <c r="H51" i="5"/>
  <c r="F50" i="4"/>
  <c r="J50" i="4" s="1"/>
  <c r="J50" i="1"/>
  <c r="H52" i="5" l="1"/>
  <c r="F51" i="4"/>
  <c r="J51" i="4" s="1"/>
  <c r="J182" i="5"/>
  <c r="B51" i="8" s="1"/>
  <c r="I183" i="5"/>
  <c r="J51" i="1"/>
  <c r="J183" i="5" l="1"/>
  <c r="B52" i="8" s="1"/>
  <c r="I184" i="5"/>
  <c r="H53" i="5"/>
  <c r="F52" i="4"/>
  <c r="J52" i="4" s="1"/>
  <c r="J52" i="1"/>
  <c r="H54" i="5" l="1"/>
  <c r="F53" i="4"/>
  <c r="J53" i="4" s="1"/>
  <c r="J184" i="5"/>
  <c r="B53" i="8" s="1"/>
  <c r="I185" i="5"/>
  <c r="J53" i="1"/>
  <c r="J185" i="5" l="1"/>
  <c r="B54" i="8" s="1"/>
  <c r="I186" i="5"/>
  <c r="H55" i="5"/>
  <c r="F54" i="4"/>
  <c r="J54" i="4" s="1"/>
  <c r="J54" i="1"/>
  <c r="H56" i="5" l="1"/>
  <c r="F55" i="4"/>
  <c r="J55" i="4" s="1"/>
  <c r="J186" i="5"/>
  <c r="B55" i="8" s="1"/>
  <c r="I187" i="5"/>
  <c r="J55" i="1"/>
  <c r="J187" i="5" l="1"/>
  <c r="B56" i="8" s="1"/>
  <c r="I188" i="5"/>
  <c r="H57" i="5"/>
  <c r="F56" i="4"/>
  <c r="J56" i="4" s="1"/>
  <c r="J56" i="1"/>
  <c r="H58" i="5" l="1"/>
  <c r="F57" i="4"/>
  <c r="J57" i="4" s="1"/>
  <c r="J188" i="5"/>
  <c r="B57" i="8" s="1"/>
  <c r="I189" i="5"/>
  <c r="J57" i="1"/>
  <c r="J189" i="5" l="1"/>
  <c r="B58" i="8" s="1"/>
  <c r="I190" i="5"/>
  <c r="H59" i="5"/>
  <c r="F58" i="4"/>
  <c r="J58" i="4" s="1"/>
  <c r="J58" i="1"/>
  <c r="H60" i="5" l="1"/>
  <c r="F59" i="4"/>
  <c r="J59" i="4" s="1"/>
  <c r="J190" i="5"/>
  <c r="B59" i="8" s="1"/>
  <c r="I191" i="5"/>
  <c r="J59" i="1"/>
  <c r="J191" i="5" l="1"/>
  <c r="B60" i="8" s="1"/>
  <c r="I192" i="5"/>
  <c r="H61" i="5"/>
  <c r="F60" i="4"/>
  <c r="J60" i="4" s="1"/>
  <c r="J60" i="1"/>
  <c r="H62" i="5" l="1"/>
  <c r="F61" i="4"/>
  <c r="J61" i="4" s="1"/>
  <c r="J192" i="5"/>
  <c r="B61" i="8" s="1"/>
  <c r="I193" i="5"/>
  <c r="J61" i="1"/>
  <c r="J193" i="5" l="1"/>
  <c r="B62" i="8" s="1"/>
  <c r="I194" i="5"/>
  <c r="H63" i="5"/>
  <c r="F62" i="4"/>
  <c r="J62" i="4" s="1"/>
  <c r="J62" i="1"/>
  <c r="H64" i="5" l="1"/>
  <c r="F63" i="4"/>
  <c r="J63" i="4" s="1"/>
  <c r="J194" i="5"/>
  <c r="B63" i="8" s="1"/>
  <c r="I195" i="5"/>
  <c r="J63" i="1"/>
  <c r="J195" i="5" l="1"/>
  <c r="B64" i="8" s="1"/>
  <c r="I196" i="5"/>
  <c r="H65" i="5"/>
  <c r="F64" i="4"/>
  <c r="J64" i="4" s="1"/>
  <c r="J64" i="1"/>
  <c r="H66" i="5" l="1"/>
  <c r="F65" i="4"/>
  <c r="J65" i="4" s="1"/>
  <c r="J196" i="5"/>
  <c r="B65" i="8" s="1"/>
  <c r="I197" i="5"/>
  <c r="J65" i="1"/>
  <c r="J197" i="5" l="1"/>
  <c r="B66" i="8" s="1"/>
  <c r="I198" i="5"/>
  <c r="H67" i="5"/>
  <c r="F66" i="4"/>
  <c r="J66" i="4" s="1"/>
  <c r="J66" i="1"/>
  <c r="H68" i="5" l="1"/>
  <c r="F67" i="4"/>
  <c r="J67" i="4" s="1"/>
  <c r="J198" i="5"/>
  <c r="B67" i="8" s="1"/>
  <c r="I199" i="5"/>
  <c r="J67" i="1"/>
  <c r="J199" i="5" l="1"/>
  <c r="B68" i="8" s="1"/>
  <c r="I200" i="5"/>
  <c r="H69" i="5"/>
  <c r="F68" i="4"/>
  <c r="J68" i="4" s="1"/>
  <c r="J68" i="1"/>
  <c r="H70" i="5" l="1"/>
  <c r="F69" i="4"/>
  <c r="J69" i="4" s="1"/>
  <c r="J200" i="5"/>
  <c r="B69" i="8" s="1"/>
  <c r="I201" i="5"/>
  <c r="J69" i="1"/>
  <c r="J201" i="5" l="1"/>
  <c r="B70" i="8" s="1"/>
  <c r="I202" i="5"/>
  <c r="H71" i="5"/>
  <c r="F70" i="4"/>
  <c r="J70" i="4" s="1"/>
  <c r="J70" i="1"/>
  <c r="H72" i="5" l="1"/>
  <c r="F71" i="4"/>
  <c r="J71" i="4" s="1"/>
  <c r="J202" i="5"/>
  <c r="B71" i="8" s="1"/>
  <c r="I203" i="5"/>
  <c r="J71" i="1"/>
  <c r="J203" i="5" l="1"/>
  <c r="B72" i="8" s="1"/>
  <c r="I204" i="5"/>
  <c r="H73" i="5"/>
  <c r="F72" i="4"/>
  <c r="J72" i="4" s="1"/>
  <c r="J72" i="1"/>
  <c r="H74" i="5" l="1"/>
  <c r="F73" i="4"/>
  <c r="J73" i="4" s="1"/>
  <c r="J204" i="5"/>
  <c r="B73" i="8" s="1"/>
  <c r="I205" i="5"/>
  <c r="J73" i="1"/>
  <c r="J205" i="5" l="1"/>
  <c r="B74" i="8" s="1"/>
  <c r="I206" i="5"/>
  <c r="H75" i="5"/>
  <c r="F74" i="4"/>
  <c r="J74" i="4" s="1"/>
  <c r="J74" i="1"/>
  <c r="H76" i="5" l="1"/>
  <c r="F75" i="4"/>
  <c r="J75" i="4" s="1"/>
  <c r="J206" i="5"/>
  <c r="B75" i="8" s="1"/>
  <c r="I207" i="5"/>
  <c r="J75" i="1"/>
  <c r="J207" i="5" l="1"/>
  <c r="B76" i="8" s="1"/>
  <c r="I208" i="5"/>
  <c r="H77" i="5"/>
  <c r="F76" i="4"/>
  <c r="J76" i="4" s="1"/>
  <c r="J76" i="1"/>
  <c r="H78" i="5" l="1"/>
  <c r="F77" i="4"/>
  <c r="J77" i="4" s="1"/>
  <c r="J208" i="5"/>
  <c r="B77" i="8" s="1"/>
  <c r="I209" i="5"/>
  <c r="J77" i="1"/>
  <c r="J209" i="5" l="1"/>
  <c r="B78" i="8" s="1"/>
  <c r="I210" i="5"/>
  <c r="H79" i="5"/>
  <c r="F78" i="4"/>
  <c r="J78" i="4" s="1"/>
  <c r="J78" i="1"/>
  <c r="H80" i="5" l="1"/>
  <c r="F79" i="4"/>
  <c r="J79" i="4" s="1"/>
  <c r="J210" i="5"/>
  <c r="B79" i="8" s="1"/>
  <c r="I211" i="5"/>
  <c r="J79" i="1"/>
  <c r="J211" i="5" l="1"/>
  <c r="B80" i="8" s="1"/>
  <c r="I212" i="5"/>
  <c r="H81" i="5"/>
  <c r="F80" i="4"/>
  <c r="J80" i="4" s="1"/>
  <c r="J80" i="1"/>
  <c r="H82" i="5" l="1"/>
  <c r="F81" i="4"/>
  <c r="J81" i="4" s="1"/>
  <c r="J212" i="5"/>
  <c r="B81" i="8" s="1"/>
  <c r="I213" i="5"/>
  <c r="J81" i="1"/>
  <c r="J213" i="5" l="1"/>
  <c r="B82" i="8" s="1"/>
  <c r="I214" i="5"/>
  <c r="H83" i="5"/>
  <c r="F82" i="4"/>
  <c r="J82" i="4" s="1"/>
  <c r="J82" i="1"/>
  <c r="H84" i="5" l="1"/>
  <c r="F83" i="4"/>
  <c r="J83" i="4" s="1"/>
  <c r="J214" i="5"/>
  <c r="B83" i="8" s="1"/>
  <c r="I215" i="5"/>
  <c r="J83" i="1"/>
  <c r="J215" i="5" l="1"/>
  <c r="B84" i="8" s="1"/>
  <c r="I216" i="5"/>
  <c r="H85" i="5"/>
  <c r="F84" i="4"/>
  <c r="J84" i="4" s="1"/>
  <c r="J84" i="1"/>
  <c r="H86" i="5" l="1"/>
  <c r="F85" i="4"/>
  <c r="J85" i="4" s="1"/>
  <c r="J216" i="5"/>
  <c r="B85" i="8" s="1"/>
  <c r="I217" i="5"/>
  <c r="J85" i="1"/>
  <c r="J217" i="5" l="1"/>
  <c r="B86" i="8" s="1"/>
  <c r="I218" i="5"/>
  <c r="H87" i="5"/>
  <c r="F86" i="4"/>
  <c r="J86" i="4" s="1"/>
  <c r="J86" i="1"/>
  <c r="H88" i="5" l="1"/>
  <c r="F87" i="4"/>
  <c r="J87" i="4" s="1"/>
  <c r="J218" i="5"/>
  <c r="B87" i="8" s="1"/>
  <c r="I219" i="5"/>
  <c r="J87" i="1"/>
  <c r="J219" i="5" l="1"/>
  <c r="B88" i="8" s="1"/>
  <c r="I220" i="5"/>
  <c r="H89" i="5"/>
  <c r="F88" i="4"/>
  <c r="J88" i="4" s="1"/>
  <c r="J88" i="1"/>
  <c r="H90" i="5" l="1"/>
  <c r="F89" i="4"/>
  <c r="J89" i="4" s="1"/>
  <c r="J220" i="5"/>
  <c r="B89" i="8" s="1"/>
  <c r="I221" i="5"/>
  <c r="J89" i="1"/>
  <c r="J221" i="5" l="1"/>
  <c r="B90" i="8" s="1"/>
  <c r="I222" i="5"/>
  <c r="H91" i="5"/>
  <c r="F90" i="4"/>
  <c r="J90" i="4" s="1"/>
  <c r="J90" i="1"/>
  <c r="H92" i="5" l="1"/>
  <c r="F91" i="4"/>
  <c r="J91" i="4" s="1"/>
  <c r="J222" i="5"/>
  <c r="B91" i="8" s="1"/>
  <c r="I223" i="5"/>
  <c r="J91" i="1"/>
  <c r="J223" i="5" l="1"/>
  <c r="B92" i="8" s="1"/>
  <c r="I224" i="5"/>
  <c r="H93" i="5"/>
  <c r="F92" i="4"/>
  <c r="J92" i="4" s="1"/>
  <c r="J92" i="1"/>
  <c r="H94" i="5" l="1"/>
  <c r="F93" i="4"/>
  <c r="J93" i="4" s="1"/>
  <c r="J224" i="5"/>
  <c r="B93" i="8" s="1"/>
  <c r="I225" i="5"/>
  <c r="J93" i="1"/>
  <c r="J225" i="5" l="1"/>
  <c r="B94" i="8" s="1"/>
  <c r="I226" i="5"/>
  <c r="H95" i="5"/>
  <c r="F94" i="4"/>
  <c r="J94" i="4" s="1"/>
  <c r="J94" i="1"/>
  <c r="H96" i="5" l="1"/>
  <c r="F95" i="4"/>
  <c r="J95" i="4" s="1"/>
  <c r="J226" i="5"/>
  <c r="B95" i="8" s="1"/>
  <c r="I227" i="5"/>
  <c r="J95" i="1"/>
  <c r="J227" i="5" l="1"/>
  <c r="B96" i="8" s="1"/>
  <c r="I228" i="5"/>
  <c r="H97" i="5"/>
  <c r="F96" i="4"/>
  <c r="J96" i="4" s="1"/>
  <c r="J96" i="1"/>
  <c r="H98" i="5" l="1"/>
  <c r="F97" i="4"/>
  <c r="J97" i="4" s="1"/>
  <c r="J228" i="5"/>
  <c r="B97" i="8" s="1"/>
  <c r="I229" i="5"/>
  <c r="J97" i="1"/>
  <c r="J229" i="5" l="1"/>
  <c r="B98" i="8" s="1"/>
  <c r="I230" i="5"/>
  <c r="H99" i="5"/>
  <c r="F98" i="4"/>
  <c r="J98" i="4" s="1"/>
  <c r="J98" i="1"/>
  <c r="H100" i="5" l="1"/>
  <c r="F99" i="4"/>
  <c r="J99" i="4" s="1"/>
  <c r="J230" i="5"/>
  <c r="B99" i="8" s="1"/>
  <c r="I231" i="5"/>
  <c r="J99" i="1"/>
  <c r="J231" i="5" l="1"/>
  <c r="B100" i="8" s="1"/>
  <c r="I232" i="5"/>
  <c r="H101" i="5"/>
  <c r="F100" i="4"/>
  <c r="J100" i="4" s="1"/>
  <c r="J100" i="1"/>
  <c r="H102" i="5" l="1"/>
  <c r="F101" i="4"/>
  <c r="J101" i="4" s="1"/>
  <c r="J232" i="5"/>
  <c r="B101" i="8" s="1"/>
  <c r="I233" i="5"/>
  <c r="J101" i="1"/>
  <c r="J233" i="5" l="1"/>
  <c r="B102" i="8" s="1"/>
  <c r="I234" i="5"/>
  <c r="H103" i="5"/>
  <c r="F102" i="4"/>
  <c r="J102" i="4" s="1"/>
  <c r="J102" i="1"/>
  <c r="H104" i="5" l="1"/>
  <c r="F103" i="4"/>
  <c r="J103" i="4" s="1"/>
  <c r="J234" i="5"/>
  <c r="B103" i="8" s="1"/>
  <c r="I235" i="5"/>
  <c r="J103" i="1"/>
  <c r="J235" i="5" l="1"/>
  <c r="B104" i="8" s="1"/>
  <c r="I236" i="5"/>
  <c r="H105" i="5"/>
  <c r="F104" i="4"/>
  <c r="J104" i="4" s="1"/>
  <c r="J104" i="1"/>
  <c r="H106" i="5" l="1"/>
  <c r="F105" i="4"/>
  <c r="J105" i="4" s="1"/>
  <c r="J236" i="5"/>
  <c r="B105" i="8" s="1"/>
  <c r="I237" i="5"/>
  <c r="J105" i="1"/>
  <c r="J237" i="5" l="1"/>
  <c r="B106" i="8" s="1"/>
  <c r="I238" i="5"/>
  <c r="H107" i="5"/>
  <c r="F106" i="4"/>
  <c r="J106" i="4" s="1"/>
  <c r="J106" i="1"/>
  <c r="H108" i="5" l="1"/>
  <c r="F107" i="4"/>
  <c r="J107" i="4" s="1"/>
  <c r="J238" i="5"/>
  <c r="B107" i="8" s="1"/>
  <c r="I239" i="5"/>
  <c r="J107" i="1"/>
  <c r="J239" i="5" l="1"/>
  <c r="B108" i="8" s="1"/>
  <c r="I240" i="5"/>
  <c r="H109" i="5"/>
  <c r="F108" i="4"/>
  <c r="J108" i="4" s="1"/>
  <c r="J108" i="1"/>
  <c r="H110" i="5" l="1"/>
  <c r="F109" i="4"/>
  <c r="J109" i="4" s="1"/>
  <c r="J240" i="5"/>
  <c r="B109" i="8" s="1"/>
  <c r="I241" i="5"/>
  <c r="J109" i="1"/>
  <c r="J241" i="5" l="1"/>
  <c r="B110" i="8" s="1"/>
  <c r="I242" i="5"/>
  <c r="H111" i="5"/>
  <c r="F110" i="4"/>
  <c r="J110" i="4" s="1"/>
  <c r="J110" i="1"/>
  <c r="H112" i="5" l="1"/>
  <c r="F111" i="4"/>
  <c r="J111" i="4" s="1"/>
  <c r="J242" i="5"/>
  <c r="B111" i="8" s="1"/>
  <c r="I243" i="5"/>
  <c r="J111" i="1"/>
  <c r="J243" i="5" l="1"/>
  <c r="B112" i="8" s="1"/>
  <c r="I244" i="5"/>
  <c r="H113" i="5"/>
  <c r="F112" i="4"/>
  <c r="J112" i="4" s="1"/>
  <c r="J112" i="1"/>
  <c r="H114" i="5" l="1"/>
  <c r="F113" i="4"/>
  <c r="J113" i="4" s="1"/>
  <c r="J244" i="5"/>
  <c r="B113" i="8" s="1"/>
  <c r="I245" i="5"/>
  <c r="J113" i="1"/>
  <c r="J245" i="5" l="1"/>
  <c r="B114" i="8" s="1"/>
  <c r="I246" i="5"/>
  <c r="H115" i="5"/>
  <c r="F114" i="4"/>
  <c r="J114" i="4" s="1"/>
  <c r="J114" i="1"/>
  <c r="H116" i="5" l="1"/>
  <c r="F115" i="4"/>
  <c r="J115" i="4" s="1"/>
  <c r="J246" i="5"/>
  <c r="B115" i="8" s="1"/>
  <c r="I247" i="5"/>
  <c r="J115" i="1"/>
  <c r="J247" i="5" l="1"/>
  <c r="B116" i="8" s="1"/>
  <c r="I248" i="5"/>
  <c r="H117" i="5"/>
  <c r="F116" i="4"/>
  <c r="J116" i="4" s="1"/>
  <c r="J116" i="1"/>
  <c r="H118" i="5" l="1"/>
  <c r="F117" i="4"/>
  <c r="J117" i="4" s="1"/>
  <c r="J248" i="5"/>
  <c r="B117" i="8" s="1"/>
  <c r="I249" i="5"/>
  <c r="J117" i="1"/>
  <c r="J249" i="5" l="1"/>
  <c r="B118" i="8" s="1"/>
  <c r="I250" i="5"/>
  <c r="H119" i="5"/>
  <c r="F118" i="4"/>
  <c r="J118" i="4" s="1"/>
  <c r="J118" i="1"/>
  <c r="H120" i="5" l="1"/>
  <c r="F119" i="4"/>
  <c r="J119" i="4" s="1"/>
  <c r="J250" i="5"/>
  <c r="B119" i="8" s="1"/>
  <c r="I251" i="5"/>
  <c r="J119" i="1"/>
  <c r="J251" i="5" l="1"/>
  <c r="B120" i="8" s="1"/>
  <c r="I252" i="5"/>
  <c r="H121" i="5"/>
  <c r="F120" i="4"/>
  <c r="J120" i="4" s="1"/>
  <c r="J120" i="1"/>
  <c r="H122" i="5" l="1"/>
  <c r="F121" i="4"/>
  <c r="J121" i="4" s="1"/>
  <c r="J252" i="5"/>
  <c r="B121" i="8" s="1"/>
  <c r="I253" i="5"/>
  <c r="J121" i="1"/>
  <c r="J253" i="5" l="1"/>
  <c r="B122" i="8" s="1"/>
  <c r="I254" i="5"/>
  <c r="H123" i="5"/>
  <c r="F122" i="4"/>
  <c r="J122" i="4" s="1"/>
  <c r="J122" i="1"/>
  <c r="H124" i="5" l="1"/>
  <c r="F123" i="4"/>
  <c r="J123" i="4" s="1"/>
  <c r="J254" i="5"/>
  <c r="B123" i="8" s="1"/>
  <c r="I255" i="5"/>
  <c r="J123" i="1"/>
  <c r="J255" i="5" l="1"/>
  <c r="B124" i="8" s="1"/>
  <c r="I256" i="5"/>
  <c r="H125" i="5"/>
  <c r="F124" i="4"/>
  <c r="J124" i="4" s="1"/>
  <c r="J124" i="1"/>
  <c r="J256" i="5" l="1"/>
  <c r="B125" i="8" s="1"/>
  <c r="I257" i="5"/>
  <c r="H126" i="5"/>
  <c r="F125" i="4"/>
  <c r="J125" i="4" s="1"/>
  <c r="J125" i="1"/>
  <c r="J257" i="5" l="1"/>
  <c r="B126" i="8" s="1"/>
  <c r="I258" i="5"/>
  <c r="H127" i="5"/>
  <c r="F126" i="4"/>
  <c r="J126" i="4" s="1"/>
  <c r="J126" i="1"/>
  <c r="J258" i="5" l="1"/>
  <c r="B127" i="8" s="1"/>
  <c r="I259" i="5"/>
  <c r="H128" i="5"/>
  <c r="F127" i="4"/>
  <c r="J127" i="4" s="1"/>
  <c r="J127" i="1"/>
  <c r="H129" i="5" l="1"/>
  <c r="F128" i="4"/>
  <c r="J128" i="4" s="1"/>
  <c r="J259" i="5"/>
  <c r="B128" i="8" s="1"/>
  <c r="I260" i="5"/>
  <c r="J128" i="1"/>
  <c r="J260" i="5" l="1"/>
  <c r="B129" i="8" s="1"/>
  <c r="I261" i="5"/>
  <c r="H130" i="5"/>
  <c r="F129" i="4"/>
  <c r="J129" i="4" s="1"/>
  <c r="J129" i="1"/>
  <c r="H131" i="5" l="1"/>
  <c r="F130" i="4"/>
  <c r="J130" i="4" s="1"/>
  <c r="J261" i="5"/>
  <c r="B130" i="8" s="1"/>
  <c r="I262" i="5"/>
  <c r="J130" i="1"/>
  <c r="J262" i="5" l="1"/>
  <c r="B131" i="8" s="1"/>
  <c r="I263" i="5"/>
  <c r="H132" i="5"/>
  <c r="F131" i="4"/>
  <c r="J131" i="4" s="1"/>
  <c r="J131" i="1"/>
  <c r="H133" i="5" l="1"/>
  <c r="F132" i="4"/>
  <c r="J132" i="4" s="1"/>
  <c r="J263" i="5"/>
  <c r="B132" i="8" s="1"/>
  <c r="I264" i="5"/>
  <c r="J132" i="1"/>
  <c r="J264" i="5" l="1"/>
  <c r="B133" i="8" s="1"/>
  <c r="I265" i="5"/>
  <c r="H134" i="5"/>
  <c r="F133" i="4"/>
  <c r="J133" i="4" s="1"/>
  <c r="J133" i="1"/>
  <c r="H135" i="5" l="1"/>
  <c r="F134" i="4"/>
  <c r="J134" i="4" s="1"/>
  <c r="J265" i="5"/>
  <c r="B134" i="8" s="1"/>
  <c r="I266" i="5"/>
  <c r="J134" i="1"/>
  <c r="J266" i="5" l="1"/>
  <c r="B135" i="8" s="1"/>
  <c r="I267" i="5"/>
  <c r="H136" i="5"/>
  <c r="F135" i="4"/>
  <c r="J135" i="4" s="1"/>
  <c r="J135" i="1"/>
  <c r="H137" i="5" l="1"/>
  <c r="F136" i="4"/>
  <c r="J136" i="4" s="1"/>
  <c r="J267" i="5"/>
  <c r="B136" i="8" s="1"/>
  <c r="I268" i="5"/>
  <c r="J136" i="1"/>
  <c r="J268" i="5" l="1"/>
  <c r="B137" i="8" s="1"/>
  <c r="I269" i="5"/>
  <c r="H138" i="5"/>
  <c r="F137" i="4"/>
  <c r="J137" i="4" s="1"/>
  <c r="J137" i="1"/>
  <c r="H139" i="5" l="1"/>
  <c r="F138" i="4"/>
  <c r="J138" i="4" s="1"/>
  <c r="J269" i="5"/>
  <c r="B138" i="8" s="1"/>
  <c r="I270" i="5"/>
  <c r="J138" i="1"/>
  <c r="J270" i="5" l="1"/>
  <c r="B139" i="8" s="1"/>
  <c r="I271" i="5"/>
  <c r="H140" i="5"/>
  <c r="F139" i="4"/>
  <c r="J139" i="4" s="1"/>
  <c r="J139" i="1"/>
  <c r="H141" i="5" l="1"/>
  <c r="F140" i="4"/>
  <c r="J140" i="4" s="1"/>
  <c r="J271" i="5"/>
  <c r="B140" i="8" s="1"/>
  <c r="I272" i="5"/>
  <c r="J140" i="1"/>
  <c r="J272" i="5" l="1"/>
  <c r="B141" i="8" s="1"/>
  <c r="I273" i="5"/>
  <c r="H142" i="5"/>
  <c r="F141" i="4"/>
  <c r="J141" i="4" s="1"/>
  <c r="J141" i="1"/>
  <c r="H143" i="5" l="1"/>
  <c r="F142" i="4"/>
  <c r="J142" i="4" s="1"/>
  <c r="J273" i="5"/>
  <c r="B142" i="8" s="1"/>
  <c r="I274" i="5"/>
  <c r="J142" i="1"/>
  <c r="J274" i="5" l="1"/>
  <c r="B143" i="8" s="1"/>
  <c r="I275" i="5"/>
  <c r="H144" i="5"/>
  <c r="F143" i="4"/>
  <c r="J143" i="4" s="1"/>
  <c r="J143" i="1"/>
  <c r="H145" i="5" l="1"/>
  <c r="F144" i="4"/>
  <c r="J144" i="4" s="1"/>
  <c r="J275" i="5"/>
  <c r="B144" i="8" s="1"/>
  <c r="I276" i="5"/>
  <c r="J144" i="1"/>
  <c r="J276" i="5" l="1"/>
  <c r="B145" i="8" s="1"/>
  <c r="I277" i="5"/>
  <c r="H146" i="5"/>
  <c r="F145" i="4"/>
  <c r="J145" i="4" s="1"/>
  <c r="J145" i="1"/>
  <c r="H147" i="5" l="1"/>
  <c r="F146" i="4"/>
  <c r="J146" i="4" s="1"/>
  <c r="J277" i="5"/>
  <c r="B146" i="8" s="1"/>
  <c r="I278" i="5"/>
  <c r="J146" i="1"/>
  <c r="J278" i="5" l="1"/>
  <c r="B147" i="8" s="1"/>
  <c r="I279" i="5"/>
  <c r="H148" i="5"/>
  <c r="F147" i="4"/>
  <c r="J147" i="4" s="1"/>
  <c r="J147" i="1"/>
  <c r="H149" i="5" l="1"/>
  <c r="F148" i="4"/>
  <c r="J148" i="4" s="1"/>
  <c r="J279" i="5"/>
  <c r="B148" i="8" s="1"/>
  <c r="I280" i="5"/>
  <c r="J148" i="1"/>
  <c r="J280" i="5" l="1"/>
  <c r="B149" i="8" s="1"/>
  <c r="I281" i="5"/>
  <c r="H150" i="5"/>
  <c r="F149" i="4"/>
  <c r="J149" i="4" s="1"/>
  <c r="J149" i="1"/>
  <c r="H151" i="5" l="1"/>
  <c r="F150" i="4"/>
  <c r="J150" i="4" s="1"/>
  <c r="J281" i="5"/>
  <c r="B150" i="8" s="1"/>
  <c r="I282" i="5"/>
  <c r="J150" i="1"/>
  <c r="J282" i="5" l="1"/>
  <c r="B151" i="8" s="1"/>
  <c r="I283" i="5"/>
  <c r="H152" i="5"/>
  <c r="F151" i="4"/>
  <c r="J151" i="4" s="1"/>
  <c r="J151" i="1"/>
  <c r="H153" i="5" l="1"/>
  <c r="F152" i="4"/>
  <c r="J152" i="4" s="1"/>
  <c r="J283" i="5"/>
  <c r="B152" i="8" s="1"/>
  <c r="I284" i="5"/>
  <c r="J152" i="1"/>
  <c r="J284" i="5" l="1"/>
  <c r="B153" i="8" s="1"/>
  <c r="I285" i="5"/>
  <c r="H154" i="5"/>
  <c r="F153" i="4"/>
  <c r="J153" i="4" s="1"/>
  <c r="J153" i="1"/>
  <c r="H155" i="5" l="1"/>
  <c r="F154" i="4"/>
  <c r="J154" i="4" s="1"/>
  <c r="J285" i="5"/>
  <c r="B154" i="8" s="1"/>
  <c r="I286" i="5"/>
  <c r="J154" i="1"/>
  <c r="J286" i="5" l="1"/>
  <c r="B155" i="8" s="1"/>
  <c r="I287" i="5"/>
  <c r="H156" i="5"/>
  <c r="F155" i="4"/>
  <c r="J155" i="4" s="1"/>
  <c r="J155" i="1"/>
  <c r="H157" i="5" l="1"/>
  <c r="F156" i="4"/>
  <c r="J156" i="4" s="1"/>
  <c r="J287" i="5"/>
  <c r="B156" i="8" s="1"/>
  <c r="I288" i="5"/>
  <c r="J156" i="1"/>
  <c r="J288" i="5" l="1"/>
  <c r="B157" i="8" s="1"/>
  <c r="I289" i="5"/>
  <c r="H158" i="5"/>
  <c r="F157" i="4"/>
  <c r="J157" i="4" s="1"/>
  <c r="J157" i="1"/>
  <c r="H159" i="5" l="1"/>
  <c r="F158" i="4"/>
  <c r="J158" i="4" s="1"/>
  <c r="J289" i="5"/>
  <c r="B158" i="8" s="1"/>
  <c r="I290" i="5"/>
  <c r="J158" i="1"/>
  <c r="J290" i="5" l="1"/>
  <c r="B159" i="8" s="1"/>
  <c r="I291" i="5"/>
  <c r="H160" i="5"/>
  <c r="F159" i="4"/>
  <c r="J159" i="4" s="1"/>
  <c r="J159" i="1"/>
  <c r="H161" i="5" l="1"/>
  <c r="F160" i="4"/>
  <c r="J160" i="4" s="1"/>
  <c r="J291" i="5"/>
  <c r="B160" i="8" s="1"/>
  <c r="I292" i="5"/>
  <c r="J160" i="1"/>
  <c r="J292" i="5" l="1"/>
  <c r="B161" i="8" s="1"/>
  <c r="I293" i="5"/>
  <c r="H162" i="5"/>
  <c r="F161" i="4"/>
  <c r="J161" i="4" s="1"/>
  <c r="J161" i="1"/>
  <c r="H163" i="5" l="1"/>
  <c r="F162" i="4"/>
  <c r="J162" i="4" s="1"/>
  <c r="J293" i="5"/>
  <c r="B162" i="8" s="1"/>
  <c r="I294" i="5"/>
  <c r="J162" i="1"/>
  <c r="J294" i="5" l="1"/>
  <c r="B163" i="8" s="1"/>
  <c r="I295" i="5"/>
  <c r="H164" i="5"/>
  <c r="F163" i="4"/>
  <c r="J163" i="4" s="1"/>
  <c r="J163" i="1"/>
  <c r="H165" i="5" l="1"/>
  <c r="F164" i="4"/>
  <c r="J164" i="4" s="1"/>
  <c r="J295" i="5"/>
  <c r="B164" i="8" s="1"/>
  <c r="I296" i="5"/>
  <c r="J164" i="1"/>
  <c r="J296" i="5" l="1"/>
  <c r="B165" i="8" s="1"/>
  <c r="I297" i="5"/>
  <c r="H166" i="5"/>
  <c r="F165" i="4"/>
  <c r="J165" i="4" s="1"/>
  <c r="J165" i="1"/>
  <c r="H167" i="5" l="1"/>
  <c r="F166" i="4"/>
  <c r="J166" i="4" s="1"/>
  <c r="J297" i="5"/>
  <c r="B166" i="8" s="1"/>
  <c r="I298" i="5"/>
  <c r="J166" i="1"/>
  <c r="J298" i="5" l="1"/>
  <c r="B167" i="8" s="1"/>
  <c r="I299" i="5"/>
  <c r="H168" i="5"/>
  <c r="F167" i="4"/>
  <c r="J167" i="4" s="1"/>
  <c r="J167" i="1"/>
  <c r="H169" i="5" l="1"/>
  <c r="F168" i="4"/>
  <c r="J168" i="4" s="1"/>
  <c r="J299" i="5"/>
  <c r="B168" i="8" s="1"/>
  <c r="I300" i="5"/>
  <c r="J168" i="1"/>
  <c r="J300" i="5" l="1"/>
  <c r="B169" i="8" s="1"/>
  <c r="I301" i="5"/>
  <c r="H170" i="5"/>
  <c r="F169" i="4"/>
  <c r="J169" i="4" s="1"/>
  <c r="J169" i="1"/>
  <c r="H171" i="5" l="1"/>
  <c r="F170" i="4"/>
  <c r="J170" i="4" s="1"/>
  <c r="J301" i="5"/>
  <c r="B170" i="8" s="1"/>
  <c r="I302" i="5"/>
  <c r="J170" i="1"/>
  <c r="J302" i="5" l="1"/>
  <c r="B171" i="8" s="1"/>
  <c r="I303" i="5"/>
  <c r="H172" i="5"/>
  <c r="F171" i="4"/>
  <c r="J171" i="4" s="1"/>
  <c r="J171" i="1"/>
  <c r="H173" i="5" l="1"/>
  <c r="F172" i="4"/>
  <c r="J172" i="4" s="1"/>
  <c r="J303" i="5"/>
  <c r="B172" i="8" s="1"/>
  <c r="I304" i="5"/>
  <c r="J172" i="1"/>
  <c r="J304" i="5" l="1"/>
  <c r="B173" i="8" s="1"/>
  <c r="I305" i="5"/>
  <c r="H174" i="5"/>
  <c r="F173" i="4"/>
  <c r="J173" i="4" s="1"/>
  <c r="J173" i="1"/>
  <c r="H175" i="5" l="1"/>
  <c r="F174" i="4"/>
  <c r="J174" i="4" s="1"/>
  <c r="J305" i="5"/>
  <c r="B174" i="8" s="1"/>
  <c r="I306" i="5"/>
  <c r="J174" i="1"/>
  <c r="J306" i="5" l="1"/>
  <c r="B175" i="8" s="1"/>
  <c r="I307" i="5"/>
  <c r="H176" i="5"/>
  <c r="F175" i="4"/>
  <c r="J175" i="4" s="1"/>
  <c r="J175" i="1"/>
  <c r="H177" i="5" l="1"/>
  <c r="F176" i="4"/>
  <c r="J176" i="4" s="1"/>
  <c r="J307" i="5"/>
  <c r="B176" i="8" s="1"/>
  <c r="I308" i="5"/>
  <c r="J176" i="1"/>
  <c r="J308" i="5" l="1"/>
  <c r="B177" i="8" s="1"/>
  <c r="I309" i="5"/>
  <c r="H178" i="5"/>
  <c r="F177" i="4"/>
  <c r="J177" i="4" s="1"/>
  <c r="J177" i="1"/>
  <c r="H179" i="5" l="1"/>
  <c r="F178" i="4"/>
  <c r="J178" i="4" s="1"/>
  <c r="J309" i="5"/>
  <c r="B178" i="8" s="1"/>
  <c r="I310" i="5"/>
  <c r="J178" i="1"/>
  <c r="J310" i="5" l="1"/>
  <c r="B179" i="8" s="1"/>
  <c r="I311" i="5"/>
  <c r="H180" i="5"/>
  <c r="F179" i="4"/>
  <c r="J179" i="4" s="1"/>
  <c r="J179" i="1"/>
  <c r="H181" i="5" l="1"/>
  <c r="F180" i="4"/>
  <c r="J180" i="4" s="1"/>
  <c r="J311" i="5"/>
  <c r="B180" i="8" s="1"/>
  <c r="I312" i="5"/>
  <c r="J180" i="1"/>
  <c r="J312" i="5" l="1"/>
  <c r="B181" i="8" s="1"/>
  <c r="I313" i="5"/>
  <c r="H182" i="5"/>
  <c r="F181" i="4"/>
  <c r="J181" i="4" s="1"/>
  <c r="J181" i="1"/>
  <c r="H183" i="5" l="1"/>
  <c r="F182" i="4"/>
  <c r="J182" i="4" s="1"/>
  <c r="J313" i="5"/>
  <c r="B182" i="8" s="1"/>
  <c r="I314" i="5"/>
  <c r="J182" i="1"/>
  <c r="J314" i="5" l="1"/>
  <c r="B183" i="8" s="1"/>
  <c r="I315" i="5"/>
  <c r="H184" i="5"/>
  <c r="F183" i="4"/>
  <c r="J183" i="4" s="1"/>
  <c r="J183" i="1"/>
  <c r="H185" i="5" l="1"/>
  <c r="F184" i="4"/>
  <c r="J184" i="4" s="1"/>
  <c r="J315" i="5"/>
  <c r="B184" i="8" s="1"/>
  <c r="I316" i="5"/>
  <c r="J184" i="1"/>
  <c r="J316" i="5" l="1"/>
  <c r="B185" i="8" s="1"/>
  <c r="I317" i="5"/>
  <c r="H186" i="5"/>
  <c r="F185" i="4"/>
  <c r="J185" i="4" s="1"/>
  <c r="J185" i="1"/>
  <c r="H187" i="5" l="1"/>
  <c r="F186" i="4"/>
  <c r="J186" i="4" s="1"/>
  <c r="J317" i="5"/>
  <c r="B186" i="8" s="1"/>
  <c r="I318" i="5"/>
  <c r="J186" i="1"/>
  <c r="J318" i="5" l="1"/>
  <c r="B187" i="8" s="1"/>
  <c r="I319" i="5"/>
  <c r="H188" i="5"/>
  <c r="F187" i="4"/>
  <c r="J187" i="4" s="1"/>
  <c r="J187" i="1"/>
  <c r="J319" i="5" l="1"/>
  <c r="B188" i="8" s="1"/>
  <c r="I320" i="5"/>
  <c r="H189" i="5"/>
  <c r="F188" i="4"/>
  <c r="J188" i="4" s="1"/>
  <c r="J188" i="1"/>
  <c r="H190" i="5" l="1"/>
  <c r="F189" i="4"/>
  <c r="J189" i="4" s="1"/>
  <c r="J320" i="5"/>
  <c r="B189" i="8" s="1"/>
  <c r="I321" i="5"/>
  <c r="J189" i="1"/>
  <c r="J321" i="5" l="1"/>
  <c r="B190" i="8" s="1"/>
  <c r="I322" i="5"/>
  <c r="H191" i="5"/>
  <c r="F190" i="4"/>
  <c r="J190" i="4" s="1"/>
  <c r="J190" i="1"/>
  <c r="H192" i="5" l="1"/>
  <c r="F191" i="4"/>
  <c r="J191" i="4" s="1"/>
  <c r="J322" i="5"/>
  <c r="B191" i="8" s="1"/>
  <c r="I323" i="5"/>
  <c r="J191" i="1"/>
  <c r="J323" i="5" l="1"/>
  <c r="B192" i="8" s="1"/>
  <c r="I324" i="5"/>
  <c r="H193" i="5"/>
  <c r="F192" i="4"/>
  <c r="J192" i="4" s="1"/>
  <c r="J192" i="1"/>
  <c r="H194" i="5" l="1"/>
  <c r="F193" i="4"/>
  <c r="J193" i="4" s="1"/>
  <c r="J324" i="5"/>
  <c r="B193" i="8" s="1"/>
  <c r="I325" i="5"/>
  <c r="J193" i="1"/>
  <c r="J325" i="5" l="1"/>
  <c r="B194" i="8" s="1"/>
  <c r="I326" i="5"/>
  <c r="H195" i="5"/>
  <c r="F194" i="4"/>
  <c r="J194" i="4" s="1"/>
  <c r="J194" i="1"/>
  <c r="H196" i="5" l="1"/>
  <c r="F195" i="4"/>
  <c r="J195" i="4" s="1"/>
  <c r="J326" i="5"/>
  <c r="B195" i="8" s="1"/>
  <c r="I327" i="5"/>
  <c r="J195" i="1"/>
  <c r="J327" i="5" l="1"/>
  <c r="B196" i="8" s="1"/>
  <c r="I328" i="5"/>
  <c r="H197" i="5"/>
  <c r="F196" i="4"/>
  <c r="J196" i="4" s="1"/>
  <c r="J196" i="1"/>
  <c r="H198" i="5" l="1"/>
  <c r="F197" i="4"/>
  <c r="J197" i="4" s="1"/>
  <c r="J328" i="5"/>
  <c r="B197" i="8" s="1"/>
  <c r="I329" i="5"/>
  <c r="J197" i="1"/>
  <c r="J329" i="5" l="1"/>
  <c r="B198" i="8" s="1"/>
  <c r="I330" i="5"/>
  <c r="H199" i="5"/>
  <c r="F198" i="4"/>
  <c r="J198" i="4" s="1"/>
  <c r="J198" i="1"/>
  <c r="H200" i="5" l="1"/>
  <c r="F199" i="4"/>
  <c r="J199" i="4" s="1"/>
  <c r="J330" i="5"/>
  <c r="B199" i="8" s="1"/>
  <c r="I331" i="5"/>
  <c r="J199" i="1"/>
  <c r="J331" i="5" l="1"/>
  <c r="B200" i="8" s="1"/>
  <c r="I332" i="5"/>
  <c r="H201" i="5"/>
  <c r="F200" i="4"/>
  <c r="J200" i="4" s="1"/>
  <c r="J200" i="1"/>
  <c r="H202" i="5" l="1"/>
  <c r="F201" i="4"/>
  <c r="J201" i="4" s="1"/>
  <c r="J332" i="5"/>
  <c r="B201" i="8" s="1"/>
  <c r="I333" i="5"/>
  <c r="J201" i="1"/>
  <c r="J333" i="5" l="1"/>
  <c r="B202" i="8" s="1"/>
  <c r="I334" i="5"/>
  <c r="H203" i="5"/>
  <c r="F202" i="4"/>
  <c r="J202" i="4" s="1"/>
  <c r="J202" i="1"/>
  <c r="H204" i="5" l="1"/>
  <c r="F203" i="4"/>
  <c r="J203" i="4" s="1"/>
  <c r="J334" i="5"/>
  <c r="B203" i="8" s="1"/>
  <c r="I335" i="5"/>
  <c r="J203" i="1"/>
  <c r="J335" i="5" l="1"/>
  <c r="B204" i="8" s="1"/>
  <c r="I336" i="5"/>
  <c r="H205" i="5"/>
  <c r="F204" i="4"/>
  <c r="J204" i="4" s="1"/>
  <c r="J204" i="1"/>
  <c r="H206" i="5" l="1"/>
  <c r="F205" i="4"/>
  <c r="J205" i="4" s="1"/>
  <c r="J336" i="5"/>
  <c r="B205" i="8" s="1"/>
  <c r="I337" i="5"/>
  <c r="J205" i="1"/>
  <c r="J337" i="5" l="1"/>
  <c r="B206" i="8" s="1"/>
  <c r="I338" i="5"/>
  <c r="H207" i="5"/>
  <c r="F206" i="4"/>
  <c r="J206" i="4" s="1"/>
  <c r="J206" i="1"/>
  <c r="H208" i="5" l="1"/>
  <c r="F207" i="4"/>
  <c r="J207" i="4" s="1"/>
  <c r="J338" i="5"/>
  <c r="B207" i="8" s="1"/>
  <c r="I339" i="5"/>
  <c r="J207" i="1"/>
  <c r="J339" i="5" l="1"/>
  <c r="B208" i="8" s="1"/>
  <c r="I340" i="5"/>
  <c r="H209" i="5"/>
  <c r="F208" i="4"/>
  <c r="J208" i="4" s="1"/>
  <c r="J208" i="1"/>
  <c r="H210" i="5" l="1"/>
  <c r="F209" i="4"/>
  <c r="J209" i="4" s="1"/>
  <c r="J340" i="5"/>
  <c r="B209" i="8" s="1"/>
  <c r="I341" i="5"/>
  <c r="J209" i="1"/>
  <c r="J341" i="5" l="1"/>
  <c r="B210" i="8" s="1"/>
  <c r="I342" i="5"/>
  <c r="H211" i="5"/>
  <c r="F210" i="4"/>
  <c r="J210" i="4" s="1"/>
  <c r="J210" i="1"/>
  <c r="H212" i="5" l="1"/>
  <c r="F211" i="4"/>
  <c r="J211" i="4" s="1"/>
  <c r="J342" i="5"/>
  <c r="B211" i="8" s="1"/>
  <c r="I343" i="5"/>
  <c r="J211" i="1"/>
  <c r="J343" i="5" l="1"/>
  <c r="B212" i="8" s="1"/>
  <c r="I344" i="5"/>
  <c r="H213" i="5"/>
  <c r="F212" i="4"/>
  <c r="J212" i="4" s="1"/>
  <c r="J212" i="1"/>
  <c r="H214" i="5" l="1"/>
  <c r="F213" i="4"/>
  <c r="J213" i="4" s="1"/>
  <c r="J344" i="5"/>
  <c r="B213" i="8" s="1"/>
  <c r="I345" i="5"/>
  <c r="J213" i="1"/>
  <c r="J345" i="5" l="1"/>
  <c r="B214" i="8" s="1"/>
  <c r="I346" i="5"/>
  <c r="H215" i="5"/>
  <c r="F214" i="4"/>
  <c r="J214" i="4" s="1"/>
  <c r="J214" i="1"/>
  <c r="H216" i="5" l="1"/>
  <c r="F215" i="4"/>
  <c r="J215" i="4" s="1"/>
  <c r="J346" i="5"/>
  <c r="B215" i="8" s="1"/>
  <c r="I347" i="5"/>
  <c r="J215" i="1"/>
  <c r="J347" i="5" l="1"/>
  <c r="B216" i="8" s="1"/>
  <c r="I348" i="5"/>
  <c r="H217" i="5"/>
  <c r="F216" i="4"/>
  <c r="J216" i="4" s="1"/>
  <c r="J216" i="1"/>
  <c r="H218" i="5" l="1"/>
  <c r="F217" i="4"/>
  <c r="J217" i="4" s="1"/>
  <c r="J348" i="5"/>
  <c r="B217" i="8" s="1"/>
  <c r="I349" i="5"/>
  <c r="J217" i="1"/>
  <c r="J349" i="5" l="1"/>
  <c r="B218" i="8" s="1"/>
  <c r="I350" i="5"/>
  <c r="H219" i="5"/>
  <c r="F218" i="4"/>
  <c r="J218" i="4" s="1"/>
  <c r="J218" i="1"/>
  <c r="H220" i="5" l="1"/>
  <c r="F219" i="4"/>
  <c r="J219" i="4" s="1"/>
  <c r="J350" i="5"/>
  <c r="B219" i="8" s="1"/>
  <c r="I351" i="5"/>
  <c r="J219" i="1"/>
  <c r="J351" i="5" l="1"/>
  <c r="B220" i="8" s="1"/>
  <c r="I352" i="5"/>
  <c r="H221" i="5"/>
  <c r="F220" i="4"/>
  <c r="J220" i="4" s="1"/>
  <c r="J220" i="1"/>
  <c r="H222" i="5" l="1"/>
  <c r="F221" i="4"/>
  <c r="J221" i="4" s="1"/>
  <c r="J352" i="5"/>
  <c r="B221" i="8" s="1"/>
  <c r="I353" i="5"/>
  <c r="J221" i="1"/>
  <c r="J353" i="5" l="1"/>
  <c r="B222" i="8" s="1"/>
  <c r="I354" i="5"/>
  <c r="H223" i="5"/>
  <c r="F222" i="4"/>
  <c r="J222" i="4" s="1"/>
  <c r="J222" i="1"/>
  <c r="H224" i="5" l="1"/>
  <c r="F223" i="4"/>
  <c r="J223" i="4" s="1"/>
  <c r="J354" i="5"/>
  <c r="B223" i="8" s="1"/>
  <c r="I355" i="5"/>
  <c r="J223" i="1"/>
  <c r="J355" i="5" l="1"/>
  <c r="B224" i="8" s="1"/>
  <c r="I356" i="5"/>
  <c r="H225" i="5"/>
  <c r="F224" i="4"/>
  <c r="J224" i="4" s="1"/>
  <c r="J224" i="1"/>
  <c r="H226" i="5" l="1"/>
  <c r="F225" i="4"/>
  <c r="J225" i="4" s="1"/>
  <c r="J356" i="5"/>
  <c r="B225" i="8" s="1"/>
  <c r="I357" i="5"/>
  <c r="J225" i="1"/>
  <c r="J357" i="5" l="1"/>
  <c r="B226" i="8" s="1"/>
  <c r="I358" i="5"/>
  <c r="H227" i="5"/>
  <c r="F226" i="4"/>
  <c r="J226" i="4" s="1"/>
  <c r="J226" i="1"/>
  <c r="H228" i="5" l="1"/>
  <c r="F227" i="4"/>
  <c r="J227" i="4" s="1"/>
  <c r="J358" i="5"/>
  <c r="B227" i="8" s="1"/>
  <c r="I359" i="5"/>
  <c r="J227" i="1"/>
  <c r="J359" i="5" l="1"/>
  <c r="B228" i="8" s="1"/>
  <c r="I360" i="5"/>
  <c r="H229" i="5"/>
  <c r="F228" i="4"/>
  <c r="J228" i="4" s="1"/>
  <c r="J228" i="1"/>
  <c r="H230" i="5" l="1"/>
  <c r="F229" i="4"/>
  <c r="J229" i="4" s="1"/>
  <c r="J360" i="5"/>
  <c r="B229" i="8" s="1"/>
  <c r="I361" i="5"/>
  <c r="J229" i="1"/>
  <c r="J361" i="5" l="1"/>
  <c r="B230" i="8" s="1"/>
  <c r="I362" i="5"/>
  <c r="H231" i="5"/>
  <c r="F230" i="4"/>
  <c r="J230" i="4" s="1"/>
  <c r="J230" i="1"/>
  <c r="H232" i="5" l="1"/>
  <c r="F231" i="4"/>
  <c r="J231" i="4" s="1"/>
  <c r="J362" i="5"/>
  <c r="B231" i="8" s="1"/>
  <c r="I363" i="5"/>
  <c r="J231" i="1"/>
  <c r="J363" i="5" l="1"/>
  <c r="B232" i="8" s="1"/>
  <c r="I364" i="5"/>
  <c r="H233" i="5"/>
  <c r="F232" i="4"/>
  <c r="J232" i="4" s="1"/>
  <c r="J232" i="1"/>
  <c r="H234" i="5" l="1"/>
  <c r="F233" i="4"/>
  <c r="J233" i="4" s="1"/>
  <c r="J364" i="5"/>
  <c r="B233" i="8" s="1"/>
  <c r="I365" i="5"/>
  <c r="J233" i="1"/>
  <c r="J365" i="5" l="1"/>
  <c r="B234" i="8" s="1"/>
  <c r="I366" i="5"/>
  <c r="H235" i="5"/>
  <c r="F234" i="4"/>
  <c r="J234" i="4" s="1"/>
  <c r="J234" i="1"/>
  <c r="H236" i="5" l="1"/>
  <c r="F235" i="4"/>
  <c r="J235" i="4" s="1"/>
  <c r="J366" i="5"/>
  <c r="B235" i="8" s="1"/>
  <c r="I367" i="5"/>
  <c r="J235" i="1"/>
  <c r="J367" i="5" l="1"/>
  <c r="B236" i="8" s="1"/>
  <c r="I368" i="5"/>
  <c r="H237" i="5"/>
  <c r="F236" i="4"/>
  <c r="J236" i="4" s="1"/>
  <c r="J236" i="1"/>
  <c r="H238" i="5" l="1"/>
  <c r="F237" i="4"/>
  <c r="J237" i="4" s="1"/>
  <c r="J368" i="5"/>
  <c r="B237" i="8" s="1"/>
  <c r="I369" i="5"/>
  <c r="J237" i="1"/>
  <c r="J369" i="5" l="1"/>
  <c r="B238" i="8" s="1"/>
  <c r="I370" i="5"/>
  <c r="H239" i="5"/>
  <c r="F238" i="4"/>
  <c r="J238" i="4" s="1"/>
  <c r="J238" i="1"/>
  <c r="H240" i="5" l="1"/>
  <c r="F239" i="4"/>
  <c r="J239" i="4" s="1"/>
  <c r="J370" i="5"/>
  <c r="B239" i="8" s="1"/>
  <c r="I371" i="5"/>
  <c r="J239" i="1"/>
  <c r="J371" i="5" l="1"/>
  <c r="B240" i="8" s="1"/>
  <c r="I372" i="5"/>
  <c r="H241" i="5"/>
  <c r="F240" i="4"/>
  <c r="J240" i="4" s="1"/>
  <c r="J240" i="1"/>
  <c r="H242" i="5" l="1"/>
  <c r="F241" i="4"/>
  <c r="J241" i="4" s="1"/>
  <c r="J372" i="5"/>
  <c r="B241" i="8" s="1"/>
  <c r="I373" i="5"/>
  <c r="J241" i="1"/>
  <c r="J373" i="5" l="1"/>
  <c r="B242" i="8" s="1"/>
  <c r="I374" i="5"/>
  <c r="H243" i="5"/>
  <c r="F242" i="4"/>
  <c r="J242" i="4" s="1"/>
  <c r="J242" i="1"/>
  <c r="H244" i="5" l="1"/>
  <c r="F243" i="4"/>
  <c r="J243" i="4" s="1"/>
  <c r="J374" i="5"/>
  <c r="B243" i="8" s="1"/>
  <c r="I375" i="5"/>
  <c r="J243" i="1"/>
  <c r="J375" i="5" l="1"/>
  <c r="B244" i="8" s="1"/>
  <c r="I376" i="5"/>
  <c r="H245" i="5"/>
  <c r="F244" i="4"/>
  <c r="J244" i="4" s="1"/>
  <c r="J244" i="1"/>
  <c r="H246" i="5" l="1"/>
  <c r="F245" i="4"/>
  <c r="J245" i="4" s="1"/>
  <c r="J376" i="5"/>
  <c r="B245" i="8" s="1"/>
  <c r="I377" i="5"/>
  <c r="J245" i="1"/>
  <c r="J377" i="5" l="1"/>
  <c r="B246" i="8" s="1"/>
  <c r="I378" i="5"/>
  <c r="H247" i="5"/>
  <c r="F246" i="4"/>
  <c r="J246" i="4" s="1"/>
  <c r="J246" i="1"/>
  <c r="H248" i="5" l="1"/>
  <c r="F247" i="4"/>
  <c r="J247" i="4" s="1"/>
  <c r="J378" i="5"/>
  <c r="B247" i="8" s="1"/>
  <c r="I379" i="5"/>
  <c r="J247" i="1"/>
  <c r="J379" i="5" l="1"/>
  <c r="B248" i="8" s="1"/>
  <c r="I380" i="5"/>
  <c r="H249" i="5"/>
  <c r="F248" i="4"/>
  <c r="J248" i="4" s="1"/>
  <c r="J248" i="1"/>
  <c r="H250" i="5" l="1"/>
  <c r="F249" i="4"/>
  <c r="J249" i="4" s="1"/>
  <c r="J380" i="5"/>
  <c r="B249" i="8" s="1"/>
  <c r="I381" i="5"/>
  <c r="J249" i="1"/>
  <c r="J381" i="5" l="1"/>
  <c r="B250" i="8" s="1"/>
  <c r="I382" i="5"/>
  <c r="H251" i="5"/>
  <c r="F250" i="4"/>
  <c r="J250" i="4" s="1"/>
  <c r="J250" i="1"/>
  <c r="H252" i="5" l="1"/>
  <c r="F251" i="4"/>
  <c r="J251" i="4" s="1"/>
  <c r="J382" i="5"/>
  <c r="B251" i="8" s="1"/>
  <c r="I383" i="5"/>
  <c r="J251" i="1"/>
  <c r="J383" i="5" l="1"/>
  <c r="B252" i="8" s="1"/>
  <c r="I384" i="5"/>
  <c r="H253" i="5"/>
  <c r="F252" i="4"/>
  <c r="J252" i="4" s="1"/>
  <c r="J252" i="1"/>
  <c r="H254" i="5" l="1"/>
  <c r="F253" i="4"/>
  <c r="J253" i="4" s="1"/>
  <c r="J384" i="5"/>
  <c r="B253" i="8" s="1"/>
  <c r="I385" i="5"/>
  <c r="J253" i="1"/>
  <c r="J385" i="5" l="1"/>
  <c r="B254" i="8" s="1"/>
  <c r="I386" i="5"/>
  <c r="H255" i="5"/>
  <c r="F254" i="4"/>
  <c r="J254" i="4" s="1"/>
  <c r="J254" i="1"/>
  <c r="H256" i="5" l="1"/>
  <c r="F255" i="4"/>
  <c r="J255" i="4" s="1"/>
  <c r="J386" i="5"/>
  <c r="B255" i="8" s="1"/>
  <c r="I387" i="5"/>
  <c r="J255" i="1"/>
  <c r="J387" i="5" l="1"/>
  <c r="B256" i="8" s="1"/>
  <c r="I388" i="5"/>
  <c r="H257" i="5"/>
  <c r="F256" i="4"/>
  <c r="J256" i="4" s="1"/>
  <c r="J256" i="1"/>
  <c r="H258" i="5" l="1"/>
  <c r="F257" i="4"/>
  <c r="J257" i="4" s="1"/>
  <c r="J388" i="5"/>
  <c r="B257" i="8" s="1"/>
  <c r="I389" i="5"/>
  <c r="J257" i="1"/>
  <c r="J389" i="5" l="1"/>
  <c r="B258" i="8" s="1"/>
  <c r="I390" i="5"/>
  <c r="H259" i="5"/>
  <c r="F258" i="4"/>
  <c r="J258" i="4" s="1"/>
  <c r="J258" i="1"/>
  <c r="H260" i="5" l="1"/>
  <c r="F259" i="4"/>
  <c r="J259" i="4" s="1"/>
  <c r="J390" i="5"/>
  <c r="B259" i="8" s="1"/>
  <c r="I391" i="5"/>
  <c r="J259" i="1"/>
  <c r="J391" i="5" l="1"/>
  <c r="B260" i="8" s="1"/>
  <c r="I392" i="5"/>
  <c r="H261" i="5"/>
  <c r="F260" i="4"/>
  <c r="J260" i="4" s="1"/>
  <c r="J260" i="1"/>
  <c r="H262" i="5" l="1"/>
  <c r="F261" i="4"/>
  <c r="J261" i="4" s="1"/>
  <c r="J392" i="5"/>
  <c r="B261" i="8" s="1"/>
  <c r="I393" i="5"/>
  <c r="J261" i="1"/>
  <c r="J393" i="5" l="1"/>
  <c r="B262" i="8" s="1"/>
  <c r="I394" i="5"/>
  <c r="H263" i="5"/>
  <c r="F262" i="4"/>
  <c r="J262" i="4" s="1"/>
  <c r="J262" i="1"/>
  <c r="H264" i="5" l="1"/>
  <c r="F263" i="4"/>
  <c r="J263" i="4" s="1"/>
  <c r="J394" i="5"/>
  <c r="B263" i="8" s="1"/>
  <c r="I395" i="5"/>
  <c r="J263" i="1"/>
  <c r="J395" i="5" l="1"/>
  <c r="B264" i="8" s="1"/>
  <c r="I396" i="5"/>
  <c r="H265" i="5"/>
  <c r="F264" i="4"/>
  <c r="J264" i="4" s="1"/>
  <c r="J264" i="1"/>
  <c r="H266" i="5" l="1"/>
  <c r="F265" i="4"/>
  <c r="J265" i="4" s="1"/>
  <c r="J396" i="5"/>
  <c r="B265" i="8" s="1"/>
  <c r="I397" i="5"/>
  <c r="J265" i="1"/>
  <c r="J397" i="5" l="1"/>
  <c r="B266" i="8" s="1"/>
  <c r="I398" i="5"/>
  <c r="H267" i="5"/>
  <c r="F266" i="4"/>
  <c r="J266" i="4" s="1"/>
  <c r="J266" i="1"/>
  <c r="H268" i="5" l="1"/>
  <c r="F267" i="4"/>
  <c r="J267" i="4" s="1"/>
  <c r="J398" i="5"/>
  <c r="B267" i="8" s="1"/>
  <c r="I399" i="5"/>
  <c r="J267" i="1"/>
  <c r="J399" i="5" l="1"/>
  <c r="B268" i="8" s="1"/>
  <c r="I400" i="5"/>
  <c r="H269" i="5"/>
  <c r="F268" i="4"/>
  <c r="J268" i="4" s="1"/>
  <c r="J268" i="1"/>
  <c r="H270" i="5" l="1"/>
  <c r="F269" i="4"/>
  <c r="J269" i="4" s="1"/>
  <c r="J400" i="5"/>
  <c r="B269" i="8" s="1"/>
  <c r="I401" i="5"/>
  <c r="J269" i="1"/>
  <c r="J401" i="5" l="1"/>
  <c r="B270" i="8" s="1"/>
  <c r="I402" i="5"/>
  <c r="H271" i="5"/>
  <c r="F270" i="4"/>
  <c r="J270" i="4" s="1"/>
  <c r="J270" i="1"/>
  <c r="H272" i="5" l="1"/>
  <c r="F271" i="4"/>
  <c r="J271" i="4" s="1"/>
  <c r="J402" i="5"/>
  <c r="B271" i="8" s="1"/>
  <c r="I403" i="5"/>
  <c r="J271" i="1"/>
  <c r="J403" i="5" l="1"/>
  <c r="B272" i="8" s="1"/>
  <c r="I404" i="5"/>
  <c r="H273" i="5"/>
  <c r="F272" i="4"/>
  <c r="J272" i="4" s="1"/>
  <c r="J272" i="1"/>
  <c r="H274" i="5" l="1"/>
  <c r="F273" i="4"/>
  <c r="J273" i="4" s="1"/>
  <c r="J404" i="5"/>
  <c r="B273" i="8" s="1"/>
  <c r="I405" i="5"/>
  <c r="J273" i="1"/>
  <c r="J405" i="5" l="1"/>
  <c r="B274" i="8" s="1"/>
  <c r="I406" i="5"/>
  <c r="H275" i="5"/>
  <c r="F274" i="4"/>
  <c r="J274" i="4" s="1"/>
  <c r="J274" i="1"/>
  <c r="H276" i="5" l="1"/>
  <c r="F275" i="4"/>
  <c r="J275" i="4" s="1"/>
  <c r="J406" i="5"/>
  <c r="B275" i="8" s="1"/>
  <c r="I407" i="5"/>
  <c r="J275" i="1"/>
  <c r="J407" i="5" l="1"/>
  <c r="B276" i="8" s="1"/>
  <c r="I408" i="5"/>
  <c r="H277" i="5"/>
  <c r="F276" i="4"/>
  <c r="J276" i="4" s="1"/>
  <c r="J276" i="1"/>
  <c r="H278" i="5" l="1"/>
  <c r="F277" i="4"/>
  <c r="J277" i="4" s="1"/>
  <c r="J408" i="5"/>
  <c r="B277" i="8" s="1"/>
  <c r="I409" i="5"/>
  <c r="J277" i="1"/>
  <c r="J409" i="5" l="1"/>
  <c r="B278" i="8" s="1"/>
  <c r="I410" i="5"/>
  <c r="H279" i="5"/>
  <c r="F278" i="4"/>
  <c r="J278" i="4" s="1"/>
  <c r="J278" i="1"/>
  <c r="H280" i="5" l="1"/>
  <c r="F279" i="4"/>
  <c r="J279" i="4" s="1"/>
  <c r="J410" i="5"/>
  <c r="B279" i="8" s="1"/>
  <c r="I411" i="5"/>
  <c r="J279" i="1"/>
  <c r="J411" i="5" l="1"/>
  <c r="B280" i="8" s="1"/>
  <c r="I412" i="5"/>
  <c r="H281" i="5"/>
  <c r="F280" i="4"/>
  <c r="J280" i="4" s="1"/>
  <c r="J280" i="1"/>
  <c r="H282" i="5" l="1"/>
  <c r="F281" i="4"/>
  <c r="J281" i="4" s="1"/>
  <c r="J412" i="5"/>
  <c r="B281" i="8" s="1"/>
  <c r="I413" i="5"/>
  <c r="J281" i="1"/>
  <c r="J413" i="5" l="1"/>
  <c r="B282" i="8" s="1"/>
  <c r="I414" i="5"/>
  <c r="H283" i="5"/>
  <c r="F282" i="4"/>
  <c r="J282" i="4" s="1"/>
  <c r="J282" i="1"/>
  <c r="H284" i="5" l="1"/>
  <c r="F283" i="4"/>
  <c r="J283" i="4" s="1"/>
  <c r="J414" i="5"/>
  <c r="B283" i="8" s="1"/>
  <c r="I415" i="5"/>
  <c r="J283" i="1"/>
  <c r="J415" i="5" l="1"/>
  <c r="B284" i="8" s="1"/>
  <c r="I416" i="5"/>
  <c r="H285" i="5"/>
  <c r="F284" i="4"/>
  <c r="J284" i="4" s="1"/>
  <c r="J284" i="1"/>
  <c r="H286" i="5" l="1"/>
  <c r="F285" i="4"/>
  <c r="J285" i="4" s="1"/>
  <c r="J416" i="5"/>
  <c r="B285" i="8" s="1"/>
  <c r="I417" i="5"/>
  <c r="J285" i="1"/>
  <c r="J417" i="5" l="1"/>
  <c r="B286" i="8" s="1"/>
  <c r="I418" i="5"/>
  <c r="H287" i="5"/>
  <c r="F286" i="4"/>
  <c r="J286" i="4" s="1"/>
  <c r="J286" i="1"/>
  <c r="H288" i="5" l="1"/>
  <c r="F287" i="4"/>
  <c r="J287" i="4" s="1"/>
  <c r="J418" i="5"/>
  <c r="B287" i="8" s="1"/>
  <c r="I419" i="5"/>
  <c r="J287" i="1"/>
  <c r="J419" i="5" l="1"/>
  <c r="B288" i="8" s="1"/>
  <c r="I420" i="5"/>
  <c r="H289" i="5"/>
  <c r="F288" i="4"/>
  <c r="J288" i="4" s="1"/>
  <c r="J288" i="1"/>
  <c r="H290" i="5" l="1"/>
  <c r="F289" i="4"/>
  <c r="J289" i="4" s="1"/>
  <c r="J420" i="5"/>
  <c r="B289" i="8" s="1"/>
  <c r="I421" i="5"/>
  <c r="J289" i="1"/>
  <c r="J421" i="5" l="1"/>
  <c r="B290" i="8" s="1"/>
  <c r="I422" i="5"/>
  <c r="H291" i="5"/>
  <c r="F290" i="4"/>
  <c r="J290" i="4" s="1"/>
  <c r="J290" i="1"/>
  <c r="H292" i="5" l="1"/>
  <c r="F291" i="4"/>
  <c r="J291" i="4" s="1"/>
  <c r="J422" i="5"/>
  <c r="B291" i="8" s="1"/>
  <c r="I423" i="5"/>
  <c r="J291" i="1"/>
  <c r="J423" i="5" l="1"/>
  <c r="B292" i="8" s="1"/>
  <c r="I424" i="5"/>
  <c r="H293" i="5"/>
  <c r="F292" i="4"/>
  <c r="J292" i="4" s="1"/>
  <c r="J292" i="1"/>
  <c r="H294" i="5" l="1"/>
  <c r="F293" i="4"/>
  <c r="J293" i="4" s="1"/>
  <c r="J424" i="5"/>
  <c r="B293" i="8" s="1"/>
  <c r="I425" i="5"/>
  <c r="J293" i="1"/>
  <c r="J425" i="5" l="1"/>
  <c r="B294" i="8" s="1"/>
  <c r="I426" i="5"/>
  <c r="H295" i="5"/>
  <c r="F294" i="4"/>
  <c r="J294" i="4" s="1"/>
  <c r="J294" i="1"/>
  <c r="H296" i="5" l="1"/>
  <c r="F295" i="4"/>
  <c r="J295" i="4" s="1"/>
  <c r="J426" i="5"/>
  <c r="B295" i="8" s="1"/>
  <c r="I427" i="5"/>
  <c r="J295" i="1"/>
  <c r="J427" i="5" l="1"/>
  <c r="B296" i="8" s="1"/>
  <c r="I428" i="5"/>
  <c r="H297" i="5"/>
  <c r="F296" i="4"/>
  <c r="J296" i="4" s="1"/>
  <c r="J296" i="1"/>
  <c r="H298" i="5" l="1"/>
  <c r="F297" i="4"/>
  <c r="J297" i="4" s="1"/>
  <c r="J428" i="5"/>
  <c r="B297" i="8" s="1"/>
  <c r="I429" i="5"/>
  <c r="J297" i="1"/>
  <c r="J429" i="5" l="1"/>
  <c r="B298" i="8" s="1"/>
  <c r="I430" i="5"/>
  <c r="H299" i="5"/>
  <c r="F298" i="4"/>
  <c r="J298" i="4" s="1"/>
  <c r="J298" i="1"/>
  <c r="H300" i="5" l="1"/>
  <c r="F299" i="4"/>
  <c r="J299" i="4" s="1"/>
  <c r="J430" i="5"/>
  <c r="B299" i="8" s="1"/>
  <c r="I431" i="5"/>
  <c r="J299" i="1"/>
  <c r="J431" i="5" l="1"/>
  <c r="B300" i="8" s="1"/>
  <c r="I432" i="5"/>
  <c r="H301" i="5"/>
  <c r="F300" i="4"/>
  <c r="J300" i="4" s="1"/>
  <c r="J300" i="1"/>
  <c r="H302" i="5" l="1"/>
  <c r="F301" i="4"/>
  <c r="J301" i="4" s="1"/>
  <c r="J432" i="5"/>
  <c r="B301" i="8" s="1"/>
  <c r="I433" i="5"/>
  <c r="J301" i="1"/>
  <c r="J433" i="5" l="1"/>
  <c r="B302" i="8" s="1"/>
  <c r="I434" i="5"/>
  <c r="H303" i="5"/>
  <c r="F302" i="4"/>
  <c r="J302" i="4" s="1"/>
  <c r="J302" i="1"/>
  <c r="H304" i="5" l="1"/>
  <c r="F303" i="4"/>
  <c r="J303" i="4" s="1"/>
  <c r="J434" i="5"/>
  <c r="B303" i="8" s="1"/>
  <c r="I435" i="5"/>
  <c r="J303" i="1"/>
  <c r="J435" i="5" l="1"/>
  <c r="B304" i="8" s="1"/>
  <c r="I436" i="5"/>
  <c r="H305" i="5"/>
  <c r="F304" i="4"/>
  <c r="J304" i="4" s="1"/>
  <c r="J304" i="1"/>
  <c r="H306" i="5" l="1"/>
  <c r="F305" i="4"/>
  <c r="J305" i="4" s="1"/>
  <c r="J436" i="5"/>
  <c r="B305" i="8" s="1"/>
  <c r="I437" i="5"/>
  <c r="J305" i="1"/>
  <c r="J437" i="5" l="1"/>
  <c r="B306" i="8" s="1"/>
  <c r="I438" i="5"/>
  <c r="H307" i="5"/>
  <c r="F306" i="4"/>
  <c r="J306" i="4" s="1"/>
  <c r="J306" i="1"/>
  <c r="H308" i="5" l="1"/>
  <c r="F307" i="4"/>
  <c r="J307" i="4" s="1"/>
  <c r="J438" i="5"/>
  <c r="B307" i="8" s="1"/>
  <c r="I439" i="5"/>
  <c r="J307" i="1"/>
  <c r="J439" i="5" l="1"/>
  <c r="B308" i="8" s="1"/>
  <c r="I440" i="5"/>
  <c r="H309" i="5"/>
  <c r="F308" i="4"/>
  <c r="J308" i="4" s="1"/>
  <c r="J308" i="1"/>
  <c r="H310" i="5" l="1"/>
  <c r="F309" i="4"/>
  <c r="J309" i="4" s="1"/>
  <c r="J440" i="5"/>
  <c r="B309" i="8" s="1"/>
  <c r="I441" i="5"/>
  <c r="J309" i="1"/>
  <c r="J441" i="5" l="1"/>
  <c r="B310" i="8" s="1"/>
  <c r="I442" i="5"/>
  <c r="H311" i="5"/>
  <c r="F310" i="4"/>
  <c r="J310" i="4" s="1"/>
  <c r="J310" i="1"/>
  <c r="H312" i="5" l="1"/>
  <c r="F311" i="4"/>
  <c r="J311" i="4" s="1"/>
  <c r="J442" i="5"/>
  <c r="B311" i="8" s="1"/>
  <c r="I443" i="5"/>
  <c r="J311" i="1"/>
  <c r="J443" i="5" l="1"/>
  <c r="B312" i="8" s="1"/>
  <c r="I444" i="5"/>
  <c r="H313" i="5"/>
  <c r="F312" i="4"/>
  <c r="J312" i="4" s="1"/>
  <c r="J312" i="1"/>
  <c r="H314" i="5" l="1"/>
  <c r="F313" i="4"/>
  <c r="J313" i="4" s="1"/>
  <c r="J444" i="5"/>
  <c r="B313" i="8" s="1"/>
  <c r="I445" i="5"/>
  <c r="J313" i="1"/>
  <c r="J445" i="5" l="1"/>
  <c r="B314" i="8" s="1"/>
  <c r="I446" i="5"/>
  <c r="H315" i="5"/>
  <c r="F314" i="4"/>
  <c r="J314" i="4" s="1"/>
  <c r="J314" i="1"/>
  <c r="H316" i="5" l="1"/>
  <c r="F315" i="4"/>
  <c r="J315" i="4" s="1"/>
  <c r="J446" i="5"/>
  <c r="B315" i="8" s="1"/>
  <c r="I447" i="5"/>
  <c r="J315" i="1"/>
  <c r="J447" i="5" l="1"/>
  <c r="B316" i="8" s="1"/>
  <c r="I448" i="5"/>
  <c r="H317" i="5"/>
  <c r="F316" i="4"/>
  <c r="J316" i="4" s="1"/>
  <c r="J316" i="1"/>
  <c r="H318" i="5" l="1"/>
  <c r="F317" i="4"/>
  <c r="J317" i="4" s="1"/>
  <c r="J448" i="5"/>
  <c r="B317" i="8" s="1"/>
  <c r="I449" i="5"/>
  <c r="J317" i="1"/>
  <c r="J449" i="5" l="1"/>
  <c r="B318" i="8" s="1"/>
  <c r="I450" i="5"/>
  <c r="H319" i="5"/>
  <c r="F318" i="4"/>
  <c r="J318" i="4" s="1"/>
  <c r="J318" i="1"/>
  <c r="H320" i="5" l="1"/>
  <c r="F319" i="4"/>
  <c r="J319" i="4" s="1"/>
  <c r="J450" i="5"/>
  <c r="B319" i="8" s="1"/>
  <c r="I451" i="5"/>
  <c r="J319" i="1"/>
  <c r="J451" i="5" l="1"/>
  <c r="B320" i="8" s="1"/>
  <c r="I452" i="5"/>
  <c r="H321" i="5"/>
  <c r="F320" i="4"/>
  <c r="J320" i="4" s="1"/>
  <c r="J320" i="1"/>
  <c r="H322" i="5" l="1"/>
  <c r="F321" i="4"/>
  <c r="J321" i="4" s="1"/>
  <c r="J452" i="5"/>
  <c r="B321" i="8" s="1"/>
  <c r="I453" i="5"/>
  <c r="J321" i="1"/>
  <c r="J453" i="5" l="1"/>
  <c r="B322" i="8" s="1"/>
  <c r="I454" i="5"/>
  <c r="H323" i="5"/>
  <c r="F322" i="4"/>
  <c r="J322" i="4" s="1"/>
  <c r="J322" i="1"/>
  <c r="H324" i="5" l="1"/>
  <c r="F323" i="4"/>
  <c r="J323" i="4" s="1"/>
  <c r="J454" i="5"/>
  <c r="B323" i="8" s="1"/>
  <c r="I455" i="5"/>
  <c r="J323" i="1"/>
  <c r="J455" i="5" l="1"/>
  <c r="B324" i="8" s="1"/>
  <c r="I456" i="5"/>
  <c r="H325" i="5"/>
  <c r="F324" i="4"/>
  <c r="J324" i="4" s="1"/>
  <c r="J324" i="1"/>
  <c r="H326" i="5" l="1"/>
  <c r="F325" i="4"/>
  <c r="J325" i="4" s="1"/>
  <c r="J456" i="5"/>
  <c r="B325" i="8" s="1"/>
  <c r="I457" i="5"/>
  <c r="J325" i="1"/>
  <c r="J457" i="5" l="1"/>
  <c r="B326" i="8" s="1"/>
  <c r="I458" i="5"/>
  <c r="H327" i="5"/>
  <c r="F326" i="4"/>
  <c r="J326" i="4" s="1"/>
  <c r="J326" i="1"/>
  <c r="H328" i="5" l="1"/>
  <c r="F327" i="4"/>
  <c r="J327" i="4" s="1"/>
  <c r="J458" i="5"/>
  <c r="B327" i="8" s="1"/>
  <c r="I459" i="5"/>
  <c r="J327" i="1"/>
  <c r="J459" i="5" l="1"/>
  <c r="B328" i="8" s="1"/>
  <c r="I460" i="5"/>
  <c r="H329" i="5"/>
  <c r="F328" i="4"/>
  <c r="J328" i="4" s="1"/>
  <c r="J328" i="1"/>
  <c r="H330" i="5" l="1"/>
  <c r="F329" i="4"/>
  <c r="J329" i="4" s="1"/>
  <c r="J460" i="5"/>
  <c r="B329" i="8" s="1"/>
  <c r="I461" i="5"/>
  <c r="J329" i="1"/>
  <c r="J461" i="5" l="1"/>
  <c r="B330" i="8" s="1"/>
  <c r="I462" i="5"/>
  <c r="H331" i="5"/>
  <c r="F330" i="4"/>
  <c r="J330" i="4" s="1"/>
  <c r="J330" i="1"/>
  <c r="H332" i="5" l="1"/>
  <c r="F331" i="4"/>
  <c r="J331" i="4" s="1"/>
  <c r="J462" i="5"/>
  <c r="B331" i="8" s="1"/>
  <c r="I463" i="5"/>
  <c r="J331" i="1"/>
  <c r="J463" i="5" l="1"/>
  <c r="B332" i="8" s="1"/>
  <c r="I464" i="5"/>
  <c r="H333" i="5"/>
  <c r="F332" i="4"/>
  <c r="J332" i="4" s="1"/>
  <c r="J332" i="1"/>
  <c r="H334" i="5" l="1"/>
  <c r="F333" i="4"/>
  <c r="J333" i="4" s="1"/>
  <c r="J464" i="5"/>
  <c r="B333" i="8" s="1"/>
  <c r="I465" i="5"/>
  <c r="J333" i="1"/>
  <c r="J465" i="5" l="1"/>
  <c r="B334" i="8" s="1"/>
  <c r="I466" i="5"/>
  <c r="H335" i="5"/>
  <c r="F334" i="4"/>
  <c r="J334" i="4" s="1"/>
  <c r="J334" i="1"/>
  <c r="H336" i="5" l="1"/>
  <c r="F335" i="4"/>
  <c r="J335" i="4" s="1"/>
  <c r="J466" i="5"/>
  <c r="B335" i="8" s="1"/>
  <c r="I467" i="5"/>
  <c r="J335" i="1"/>
  <c r="J467" i="5" l="1"/>
  <c r="B336" i="8" s="1"/>
  <c r="I468" i="5"/>
  <c r="H337" i="5"/>
  <c r="F336" i="4"/>
  <c r="J336" i="4" s="1"/>
  <c r="J336" i="1"/>
  <c r="H338" i="5" l="1"/>
  <c r="F337" i="4"/>
  <c r="J337" i="4" s="1"/>
  <c r="J468" i="5"/>
  <c r="B337" i="8" s="1"/>
  <c r="I469" i="5"/>
  <c r="J337" i="1"/>
  <c r="J469" i="5" l="1"/>
  <c r="B338" i="8" s="1"/>
  <c r="I470" i="5"/>
  <c r="H339" i="5"/>
  <c r="F338" i="4"/>
  <c r="J338" i="4" s="1"/>
  <c r="J338" i="1"/>
  <c r="H340" i="5" l="1"/>
  <c r="F339" i="4"/>
  <c r="J339" i="4" s="1"/>
  <c r="J470" i="5"/>
  <c r="B339" i="8" s="1"/>
  <c r="I471" i="5"/>
  <c r="J339" i="1"/>
  <c r="J471" i="5" l="1"/>
  <c r="B340" i="8" s="1"/>
  <c r="I472" i="5"/>
  <c r="H341" i="5"/>
  <c r="F340" i="4"/>
  <c r="J340" i="4" s="1"/>
  <c r="J340" i="1"/>
  <c r="H342" i="5" l="1"/>
  <c r="F341" i="4"/>
  <c r="J341" i="4" s="1"/>
  <c r="J472" i="5"/>
  <c r="B341" i="8" s="1"/>
  <c r="I473" i="5"/>
  <c r="J341" i="1"/>
  <c r="J473" i="5" l="1"/>
  <c r="B342" i="8" s="1"/>
  <c r="I474" i="5"/>
  <c r="H343" i="5"/>
  <c r="F342" i="4"/>
  <c r="J342" i="4" s="1"/>
  <c r="J342" i="1"/>
  <c r="H344" i="5" l="1"/>
  <c r="F343" i="4"/>
  <c r="J343" i="4" s="1"/>
  <c r="J474" i="5"/>
  <c r="B343" i="8" s="1"/>
  <c r="I475" i="5"/>
  <c r="J343" i="1"/>
  <c r="J475" i="5" l="1"/>
  <c r="B344" i="8" s="1"/>
  <c r="I476" i="5"/>
  <c r="H345" i="5"/>
  <c r="F344" i="4"/>
  <c r="J344" i="4" s="1"/>
  <c r="J344" i="1"/>
  <c r="H346" i="5" l="1"/>
  <c r="F345" i="4"/>
  <c r="J345" i="4" s="1"/>
  <c r="J476" i="5"/>
  <c r="B345" i="8" s="1"/>
  <c r="I477" i="5"/>
  <c r="J345" i="1"/>
  <c r="J477" i="5" l="1"/>
  <c r="B346" i="8" s="1"/>
  <c r="I478" i="5"/>
  <c r="H347" i="5"/>
  <c r="F346" i="4"/>
  <c r="J346" i="4" s="1"/>
  <c r="J346" i="1"/>
  <c r="H348" i="5" l="1"/>
  <c r="F347" i="4"/>
  <c r="J347" i="4" s="1"/>
  <c r="J478" i="5"/>
  <c r="B347" i="8" s="1"/>
  <c r="I479" i="5"/>
  <c r="J347" i="1"/>
  <c r="J479" i="5" l="1"/>
  <c r="B348" i="8" s="1"/>
  <c r="I480" i="5"/>
  <c r="H349" i="5"/>
  <c r="F348" i="4"/>
  <c r="J348" i="4" s="1"/>
  <c r="J348" i="1"/>
  <c r="H350" i="5" l="1"/>
  <c r="F349" i="4"/>
  <c r="J349" i="4" s="1"/>
  <c r="J480" i="5"/>
  <c r="B349" i="8" s="1"/>
  <c r="I481" i="5"/>
  <c r="J349" i="1"/>
  <c r="J481" i="5" l="1"/>
  <c r="B350" i="8" s="1"/>
  <c r="I482" i="5"/>
  <c r="H351" i="5"/>
  <c r="F350" i="4"/>
  <c r="J350" i="4" s="1"/>
  <c r="J350" i="1"/>
  <c r="H352" i="5" l="1"/>
  <c r="F351" i="4"/>
  <c r="J351" i="4" s="1"/>
  <c r="J482" i="5"/>
  <c r="B351" i="8" s="1"/>
  <c r="I483" i="5"/>
  <c r="J351" i="1"/>
  <c r="J483" i="5" l="1"/>
  <c r="B352" i="8" s="1"/>
  <c r="I484" i="5"/>
  <c r="H353" i="5"/>
  <c r="F352" i="4"/>
  <c r="J352" i="4" s="1"/>
  <c r="J352" i="1"/>
  <c r="H354" i="5" l="1"/>
  <c r="F353" i="4"/>
  <c r="J353" i="4" s="1"/>
  <c r="J484" i="5"/>
  <c r="B353" i="8" s="1"/>
  <c r="I485" i="5"/>
  <c r="J353" i="1"/>
  <c r="J485" i="5" l="1"/>
  <c r="B354" i="8" s="1"/>
  <c r="I486" i="5"/>
  <c r="H355" i="5"/>
  <c r="F354" i="4"/>
  <c r="J354" i="4" s="1"/>
  <c r="J354" i="1"/>
  <c r="H356" i="5" l="1"/>
  <c r="F355" i="4"/>
  <c r="J355" i="4" s="1"/>
  <c r="J486" i="5"/>
  <c r="B355" i="8" s="1"/>
  <c r="I487" i="5"/>
  <c r="J355" i="1"/>
  <c r="J487" i="5" l="1"/>
  <c r="B356" i="8" s="1"/>
  <c r="I488" i="5"/>
  <c r="H357" i="5"/>
  <c r="F356" i="4"/>
  <c r="J356" i="4" s="1"/>
  <c r="J356" i="1"/>
  <c r="H358" i="5" l="1"/>
  <c r="F357" i="4"/>
  <c r="J357" i="4" s="1"/>
  <c r="J488" i="5"/>
  <c r="B357" i="8" s="1"/>
  <c r="I489" i="5"/>
  <c r="J357" i="1"/>
  <c r="J489" i="5" l="1"/>
  <c r="B358" i="8" s="1"/>
  <c r="I490" i="5"/>
  <c r="H359" i="5"/>
  <c r="F358" i="4"/>
  <c r="J358" i="4" s="1"/>
  <c r="J358" i="1"/>
  <c r="H360" i="5" l="1"/>
  <c r="F359" i="4"/>
  <c r="J359" i="4" s="1"/>
  <c r="J490" i="5"/>
  <c r="B359" i="8" s="1"/>
  <c r="I491" i="5"/>
  <c r="J359" i="1"/>
  <c r="J491" i="5" l="1"/>
  <c r="B360" i="8" s="1"/>
  <c r="I492" i="5"/>
  <c r="H361" i="5"/>
  <c r="F360" i="4"/>
  <c r="J360" i="4" s="1"/>
  <c r="J360" i="1"/>
  <c r="H362" i="5" l="1"/>
  <c r="F361" i="4"/>
  <c r="J361" i="4" s="1"/>
  <c r="J492" i="5"/>
  <c r="B361" i="8" s="1"/>
  <c r="I493" i="5"/>
  <c r="J361" i="1"/>
  <c r="J493" i="5" l="1"/>
  <c r="B362" i="8" s="1"/>
  <c r="I494" i="5"/>
  <c r="H363" i="5"/>
  <c r="F362" i="4"/>
  <c r="J362" i="4" s="1"/>
  <c r="J362" i="1"/>
  <c r="H364" i="5" l="1"/>
  <c r="F363" i="4"/>
  <c r="J363" i="4" s="1"/>
  <c r="J494" i="5"/>
  <c r="B363" i="8" s="1"/>
  <c r="I495" i="5"/>
  <c r="J363" i="1"/>
  <c r="J495" i="5" l="1"/>
  <c r="B364" i="8" s="1"/>
  <c r="I496" i="5"/>
  <c r="H365" i="5"/>
  <c r="F364" i="4"/>
  <c r="J364" i="4" s="1"/>
  <c r="J364" i="1"/>
  <c r="H366" i="5" l="1"/>
  <c r="F365" i="4"/>
  <c r="J365" i="4" s="1"/>
  <c r="J496" i="5"/>
  <c r="B365" i="8" s="1"/>
  <c r="I497" i="5"/>
  <c r="J365" i="1"/>
  <c r="J497" i="5" l="1"/>
  <c r="B366" i="8" s="1"/>
  <c r="I498" i="5"/>
  <c r="H367" i="5"/>
  <c r="F366" i="4"/>
  <c r="J366" i="4" s="1"/>
  <c r="J366" i="1"/>
  <c r="H368" i="5" l="1"/>
  <c r="F367" i="4"/>
  <c r="J367" i="4" s="1"/>
  <c r="J498" i="5"/>
  <c r="B367" i="8" s="1"/>
  <c r="I499" i="5"/>
  <c r="J367" i="1"/>
  <c r="J499" i="5" l="1"/>
  <c r="B368" i="8" s="1"/>
  <c r="I500" i="5"/>
  <c r="H369" i="5"/>
  <c r="F368" i="4"/>
  <c r="J368" i="4" s="1"/>
  <c r="J368" i="1"/>
  <c r="H370" i="5" l="1"/>
  <c r="F369" i="4"/>
  <c r="J369" i="4" s="1"/>
  <c r="J500" i="5"/>
  <c r="B369" i="8" s="1"/>
  <c r="I501" i="5"/>
  <c r="J369" i="1"/>
  <c r="J501" i="5" l="1"/>
  <c r="B370" i="8" s="1"/>
  <c r="I502" i="5"/>
  <c r="H371" i="5"/>
  <c r="F370" i="4"/>
  <c r="J370" i="4" s="1"/>
  <c r="J370" i="1"/>
  <c r="H372" i="5" l="1"/>
  <c r="F371" i="4"/>
  <c r="J371" i="4" s="1"/>
  <c r="J502" i="5"/>
  <c r="B371" i="8" s="1"/>
  <c r="I503" i="5"/>
  <c r="J371" i="1"/>
  <c r="J503" i="5" l="1"/>
  <c r="B372" i="8" s="1"/>
  <c r="I504" i="5"/>
  <c r="H373" i="5"/>
  <c r="F372" i="4"/>
  <c r="J372" i="4" s="1"/>
  <c r="J372" i="1"/>
  <c r="H374" i="5" l="1"/>
  <c r="F373" i="4"/>
  <c r="J373" i="4" s="1"/>
  <c r="J504" i="5"/>
  <c r="B373" i="8" s="1"/>
  <c r="I505" i="5"/>
  <c r="J373" i="1"/>
  <c r="J505" i="5" l="1"/>
  <c r="B374" i="8" s="1"/>
  <c r="I506" i="5"/>
  <c r="H375" i="5"/>
  <c r="F374" i="4"/>
  <c r="J374" i="4" s="1"/>
  <c r="J374" i="1"/>
  <c r="H376" i="5" l="1"/>
  <c r="F375" i="4"/>
  <c r="J375" i="4" s="1"/>
  <c r="J506" i="5"/>
  <c r="B375" i="8" s="1"/>
  <c r="I507" i="5"/>
  <c r="J375" i="1"/>
  <c r="J507" i="5" l="1"/>
  <c r="B376" i="8" s="1"/>
  <c r="I508" i="5"/>
  <c r="H377" i="5"/>
  <c r="F376" i="4"/>
  <c r="J376" i="4" s="1"/>
  <c r="J376" i="1"/>
  <c r="H378" i="5" l="1"/>
  <c r="F377" i="4"/>
  <c r="J377" i="4" s="1"/>
  <c r="J508" i="5"/>
  <c r="B377" i="8" s="1"/>
  <c r="I509" i="5"/>
  <c r="J377" i="1"/>
  <c r="J509" i="5" l="1"/>
  <c r="B378" i="8" s="1"/>
  <c r="I510" i="5"/>
  <c r="H379" i="5"/>
  <c r="F378" i="4"/>
  <c r="J378" i="4" s="1"/>
  <c r="J378" i="1"/>
  <c r="H380" i="5" l="1"/>
  <c r="F379" i="4"/>
  <c r="J379" i="4" s="1"/>
  <c r="I511" i="5"/>
  <c r="J511" i="5" s="1"/>
  <c r="J510" i="5"/>
  <c r="B379" i="8" s="1"/>
  <c r="J379" i="1"/>
  <c r="H381" i="5" l="1"/>
  <c r="F380" i="4"/>
  <c r="J380" i="4" s="1"/>
  <c r="J380" i="1"/>
  <c r="H382" i="5" l="1"/>
  <c r="F381" i="4"/>
  <c r="J381" i="4" s="1"/>
  <c r="J381" i="1"/>
  <c r="H383" i="5" l="1"/>
  <c r="F382" i="4"/>
  <c r="J382" i="4" s="1"/>
  <c r="J382" i="1"/>
  <c r="H384" i="5" l="1"/>
  <c r="F383" i="4"/>
  <c r="J383" i="4" s="1"/>
  <c r="J383" i="1"/>
  <c r="H385" i="5" l="1"/>
  <c r="F384" i="4"/>
  <c r="J384" i="4" s="1"/>
  <c r="J384" i="1"/>
  <c r="H386" i="5" l="1"/>
  <c r="F385" i="4"/>
  <c r="J385" i="4" s="1"/>
  <c r="J385" i="1"/>
  <c r="H387" i="5" l="1"/>
  <c r="F386" i="4"/>
  <c r="J386" i="4" s="1"/>
  <c r="J386" i="1"/>
  <c r="H388" i="5" l="1"/>
  <c r="F387" i="4"/>
  <c r="J387" i="4" s="1"/>
  <c r="J387" i="1"/>
  <c r="H389" i="5" l="1"/>
  <c r="F388" i="4"/>
  <c r="J388" i="4" s="1"/>
  <c r="J388" i="1"/>
  <c r="H390" i="5" l="1"/>
  <c r="F389" i="4"/>
  <c r="J389" i="4" s="1"/>
  <c r="J389" i="1"/>
  <c r="H391" i="5" l="1"/>
  <c r="F390" i="4"/>
  <c r="J390" i="4" s="1"/>
  <c r="J390" i="1"/>
  <c r="H392" i="5" l="1"/>
  <c r="F391" i="4"/>
  <c r="J391" i="4" s="1"/>
  <c r="J391" i="1"/>
  <c r="H393" i="5" l="1"/>
  <c r="F392" i="4"/>
  <c r="J392" i="4" s="1"/>
  <c r="J392" i="1"/>
  <c r="H394" i="5" l="1"/>
  <c r="F393" i="4"/>
  <c r="J393" i="4" s="1"/>
  <c r="J393" i="1"/>
  <c r="H395" i="5" l="1"/>
  <c r="F394" i="4"/>
  <c r="J394" i="4" s="1"/>
  <c r="J394" i="1"/>
  <c r="H396" i="5" l="1"/>
  <c r="F395" i="4"/>
  <c r="J395" i="4" s="1"/>
  <c r="J395" i="1"/>
  <c r="H397" i="5" l="1"/>
  <c r="F396" i="4"/>
  <c r="J396" i="4" s="1"/>
  <c r="J396" i="1"/>
  <c r="H398" i="5" l="1"/>
  <c r="F397" i="4"/>
  <c r="J397" i="4" s="1"/>
  <c r="J397" i="1"/>
  <c r="H399" i="5" l="1"/>
  <c r="F398" i="4"/>
  <c r="J398" i="4" s="1"/>
  <c r="J398" i="1"/>
  <c r="H400" i="5" l="1"/>
  <c r="F399" i="4"/>
  <c r="J399" i="4" s="1"/>
  <c r="J399" i="1"/>
  <c r="H401" i="5" l="1"/>
  <c r="F400" i="4"/>
  <c r="J400" i="4" s="1"/>
  <c r="J400" i="1"/>
  <c r="H402" i="5" l="1"/>
  <c r="F401" i="4"/>
  <c r="J401" i="4" s="1"/>
  <c r="J401" i="1"/>
  <c r="H403" i="5" l="1"/>
  <c r="F402" i="4"/>
  <c r="J402" i="4" s="1"/>
  <c r="J402" i="1"/>
  <c r="H404" i="5" l="1"/>
  <c r="F403" i="4"/>
  <c r="J403" i="4" s="1"/>
  <c r="J403" i="1"/>
  <c r="H405" i="5" l="1"/>
  <c r="F404" i="4"/>
  <c r="J404" i="4" s="1"/>
  <c r="J404" i="1"/>
  <c r="H406" i="5" l="1"/>
  <c r="F405" i="4"/>
  <c r="J405" i="4" s="1"/>
  <c r="J405" i="1"/>
  <c r="H407" i="5" l="1"/>
  <c r="F406" i="4"/>
  <c r="J406" i="4" s="1"/>
  <c r="J406" i="1"/>
  <c r="H408" i="5" l="1"/>
  <c r="F407" i="4"/>
  <c r="J407" i="4" s="1"/>
  <c r="J407" i="1"/>
  <c r="H409" i="5" l="1"/>
  <c r="F408" i="4"/>
  <c r="J408" i="4" s="1"/>
  <c r="J408" i="1"/>
  <c r="H410" i="5" l="1"/>
  <c r="F409" i="4"/>
  <c r="J409" i="4" s="1"/>
  <c r="J409" i="1"/>
  <c r="H411" i="5" l="1"/>
  <c r="F410" i="4"/>
  <c r="J410" i="4" s="1"/>
  <c r="J410" i="1"/>
  <c r="H412" i="5" l="1"/>
  <c r="F411" i="4"/>
  <c r="J411" i="4" s="1"/>
  <c r="J411" i="1"/>
  <c r="H413" i="5" l="1"/>
  <c r="F412" i="4"/>
  <c r="J412" i="4" s="1"/>
  <c r="J412" i="1"/>
  <c r="H414" i="5" l="1"/>
  <c r="F413" i="4"/>
  <c r="J413" i="4" s="1"/>
  <c r="J413" i="1"/>
  <c r="H415" i="5" l="1"/>
  <c r="F414" i="4"/>
  <c r="J414" i="4" s="1"/>
  <c r="J414" i="1"/>
  <c r="H416" i="5" l="1"/>
  <c r="F415" i="4"/>
  <c r="J415" i="4" s="1"/>
  <c r="J415" i="1"/>
  <c r="H417" i="5" l="1"/>
  <c r="F416" i="4"/>
  <c r="J416" i="4" s="1"/>
  <c r="J416" i="1"/>
  <c r="H418" i="5" l="1"/>
  <c r="F417" i="4"/>
  <c r="J417" i="4" s="1"/>
  <c r="J417" i="1"/>
  <c r="H419" i="5" l="1"/>
  <c r="F418" i="4"/>
  <c r="J418" i="4" s="1"/>
  <c r="J418" i="1"/>
  <c r="H420" i="5" l="1"/>
  <c r="F419" i="4"/>
  <c r="J419" i="4" s="1"/>
  <c r="J419" i="1"/>
  <c r="H421" i="5" l="1"/>
  <c r="F420" i="4"/>
  <c r="J420" i="4" s="1"/>
  <c r="J420" i="1"/>
  <c r="H422" i="5" l="1"/>
  <c r="F421" i="4"/>
  <c r="J421" i="4" s="1"/>
  <c r="J421" i="1"/>
  <c r="H423" i="5" l="1"/>
  <c r="F422" i="4"/>
  <c r="J422" i="4" s="1"/>
  <c r="J422" i="1"/>
  <c r="H424" i="5" l="1"/>
  <c r="F423" i="4"/>
  <c r="J423" i="4" s="1"/>
  <c r="J423" i="1"/>
  <c r="H425" i="5" l="1"/>
  <c r="F424" i="4"/>
  <c r="J424" i="4" s="1"/>
  <c r="J424" i="1"/>
  <c r="H426" i="5" l="1"/>
  <c r="F425" i="4"/>
  <c r="J425" i="4" s="1"/>
  <c r="J425" i="1"/>
  <c r="H427" i="5" l="1"/>
  <c r="F426" i="4"/>
  <c r="J426" i="4" s="1"/>
  <c r="J426" i="1"/>
  <c r="H428" i="5" l="1"/>
  <c r="F427" i="4"/>
  <c r="J427" i="4" s="1"/>
  <c r="J427" i="1"/>
  <c r="H429" i="5" l="1"/>
  <c r="F428" i="4"/>
  <c r="J428" i="4" s="1"/>
  <c r="J428" i="1"/>
  <c r="H430" i="5" l="1"/>
  <c r="F429" i="4"/>
  <c r="J429" i="4" s="1"/>
  <c r="J429" i="1"/>
  <c r="H431" i="5" l="1"/>
  <c r="F430" i="4"/>
  <c r="J430" i="4" s="1"/>
  <c r="J430" i="1"/>
  <c r="H432" i="5" l="1"/>
  <c r="F431" i="4"/>
  <c r="J431" i="4" s="1"/>
  <c r="J431" i="1"/>
  <c r="H433" i="5" l="1"/>
  <c r="F432" i="4"/>
  <c r="J432" i="4" s="1"/>
  <c r="J432" i="1"/>
  <c r="H434" i="5" l="1"/>
  <c r="F433" i="4"/>
  <c r="J433" i="4" s="1"/>
  <c r="J433" i="1"/>
  <c r="H435" i="5" l="1"/>
  <c r="F434" i="4"/>
  <c r="J434" i="4" s="1"/>
  <c r="J434" i="1"/>
  <c r="H436" i="5" l="1"/>
  <c r="F435" i="4"/>
  <c r="J435" i="4" s="1"/>
  <c r="J435" i="1"/>
  <c r="H437" i="5" l="1"/>
  <c r="F436" i="4"/>
  <c r="J436" i="4" s="1"/>
  <c r="J436" i="1"/>
  <c r="H438" i="5" l="1"/>
  <c r="F437" i="4"/>
  <c r="J437" i="4" s="1"/>
  <c r="J437" i="1"/>
  <c r="H439" i="5" l="1"/>
  <c r="F438" i="4"/>
  <c r="J438" i="4" s="1"/>
  <c r="J438" i="1"/>
  <c r="H440" i="5" l="1"/>
  <c r="F439" i="4"/>
  <c r="J439" i="4" s="1"/>
  <c r="J439" i="1"/>
  <c r="H441" i="5" l="1"/>
  <c r="F440" i="4"/>
  <c r="J440" i="4" s="1"/>
  <c r="J440" i="1"/>
  <c r="H442" i="5" l="1"/>
  <c r="F441" i="4"/>
  <c r="J441" i="4" s="1"/>
  <c r="J441" i="1"/>
  <c r="H443" i="5" l="1"/>
  <c r="F442" i="4"/>
  <c r="J442" i="4" s="1"/>
  <c r="J442" i="1"/>
  <c r="H444" i="5" l="1"/>
  <c r="F443" i="4"/>
  <c r="J443" i="4" s="1"/>
  <c r="J443" i="1"/>
  <c r="H445" i="5" l="1"/>
  <c r="F444" i="4"/>
  <c r="J444" i="4" s="1"/>
  <c r="J444" i="1"/>
  <c r="H446" i="5" l="1"/>
  <c r="F445" i="4"/>
  <c r="J445" i="4" s="1"/>
  <c r="J445" i="1"/>
  <c r="H447" i="5" l="1"/>
  <c r="F446" i="4"/>
  <c r="J446" i="4" s="1"/>
  <c r="J446" i="1"/>
  <c r="H448" i="5" l="1"/>
  <c r="F447" i="4"/>
  <c r="J447" i="4" s="1"/>
  <c r="J447" i="1"/>
  <c r="H449" i="5" l="1"/>
  <c r="F448" i="4"/>
  <c r="J448" i="4" s="1"/>
  <c r="J448" i="1"/>
  <c r="H450" i="5" l="1"/>
  <c r="F449" i="4"/>
  <c r="J449" i="4" s="1"/>
  <c r="J449" i="1"/>
  <c r="H451" i="5" l="1"/>
  <c r="F450" i="4"/>
  <c r="J450" i="4" s="1"/>
  <c r="J450" i="1"/>
  <c r="H452" i="5" l="1"/>
  <c r="F451" i="4"/>
  <c r="J451" i="4" s="1"/>
  <c r="J451" i="1"/>
  <c r="H453" i="5" l="1"/>
  <c r="F452" i="4"/>
  <c r="J452" i="4" s="1"/>
  <c r="J452" i="1"/>
  <c r="H454" i="5" l="1"/>
  <c r="F453" i="4"/>
  <c r="J453" i="4" s="1"/>
  <c r="J453" i="1"/>
  <c r="H455" i="5" l="1"/>
  <c r="F454" i="4"/>
  <c r="J454" i="4" s="1"/>
  <c r="J454" i="1"/>
  <c r="H456" i="5" l="1"/>
  <c r="F455" i="4"/>
  <c r="J455" i="4" s="1"/>
  <c r="J455" i="1"/>
  <c r="H457" i="5" l="1"/>
  <c r="F456" i="4"/>
  <c r="J456" i="4" s="1"/>
  <c r="J456" i="1"/>
  <c r="H458" i="5" l="1"/>
  <c r="F457" i="4"/>
  <c r="J457" i="4" s="1"/>
  <c r="J457" i="1"/>
  <c r="H459" i="5" l="1"/>
  <c r="F458" i="4"/>
  <c r="J458" i="1"/>
  <c r="J458" i="4" l="1"/>
  <c r="R87" i="4"/>
  <c r="H460" i="5"/>
  <c r="F459" i="4"/>
  <c r="J459" i="4" s="1"/>
  <c r="J459" i="1"/>
  <c r="H461" i="5" l="1"/>
  <c r="F460" i="4"/>
  <c r="J460" i="4" s="1"/>
  <c r="J460" i="1"/>
  <c r="H462" i="5" l="1"/>
  <c r="F461" i="4"/>
  <c r="J461" i="4" s="1"/>
  <c r="J461" i="1"/>
  <c r="H463" i="5" l="1"/>
  <c r="F462" i="4"/>
  <c r="J462" i="4" s="1"/>
  <c r="J462" i="1"/>
  <c r="H464" i="5" l="1"/>
  <c r="F463" i="4"/>
  <c r="J463" i="4" s="1"/>
  <c r="J463" i="1"/>
  <c r="H465" i="5" l="1"/>
  <c r="F464" i="4"/>
  <c r="J464" i="4" s="1"/>
  <c r="J464" i="1"/>
  <c r="H466" i="5" l="1"/>
  <c r="F465" i="4"/>
  <c r="J465" i="4" s="1"/>
  <c r="J465" i="1"/>
  <c r="H467" i="5" l="1"/>
  <c r="F466" i="4"/>
  <c r="J466" i="4" s="1"/>
  <c r="J466" i="1"/>
  <c r="H468" i="5" l="1"/>
  <c r="F467" i="4"/>
  <c r="J467" i="4" s="1"/>
  <c r="J467" i="1"/>
  <c r="H469" i="5" l="1"/>
  <c r="F468" i="4"/>
  <c r="J468" i="4" s="1"/>
  <c r="J468" i="1"/>
  <c r="H470" i="5" l="1"/>
  <c r="F469" i="4"/>
  <c r="J469" i="4" s="1"/>
  <c r="J469" i="1"/>
  <c r="H471" i="5" l="1"/>
  <c r="F470" i="4"/>
  <c r="J470" i="4" s="1"/>
  <c r="J470" i="1"/>
  <c r="H472" i="5" l="1"/>
  <c r="F471" i="4"/>
  <c r="J471" i="4" s="1"/>
  <c r="J471" i="1"/>
  <c r="H473" i="5" l="1"/>
  <c r="F472" i="4"/>
  <c r="J472" i="4" s="1"/>
  <c r="J472" i="1"/>
  <c r="H474" i="5" l="1"/>
  <c r="F473" i="4"/>
  <c r="J473" i="4" s="1"/>
  <c r="J473" i="1"/>
  <c r="H475" i="5" l="1"/>
  <c r="F474" i="4"/>
  <c r="J474" i="4" s="1"/>
  <c r="J474" i="1"/>
  <c r="H476" i="5" l="1"/>
  <c r="F475" i="4"/>
  <c r="J475" i="4" s="1"/>
  <c r="J475" i="1"/>
  <c r="H477" i="5" l="1"/>
  <c r="F476" i="4"/>
  <c r="J476" i="4" s="1"/>
  <c r="J476" i="1"/>
  <c r="H478" i="5" l="1"/>
  <c r="F477" i="4"/>
  <c r="J477" i="4" s="1"/>
  <c r="J477" i="1"/>
  <c r="H479" i="5" l="1"/>
  <c r="F478" i="4"/>
  <c r="J478" i="4" s="1"/>
  <c r="J478" i="1"/>
  <c r="H480" i="5" l="1"/>
  <c r="F479" i="4"/>
  <c r="J479" i="4" s="1"/>
  <c r="J479" i="1"/>
  <c r="H481" i="5" l="1"/>
  <c r="F480" i="4"/>
  <c r="J480" i="4" s="1"/>
  <c r="J480" i="1"/>
  <c r="H482" i="5" l="1"/>
  <c r="F481" i="4"/>
  <c r="J481" i="4" s="1"/>
  <c r="J481" i="1"/>
  <c r="H483" i="5" l="1"/>
  <c r="F482" i="4"/>
  <c r="J482" i="4" s="1"/>
  <c r="J482" i="1"/>
  <c r="H484" i="5" l="1"/>
  <c r="F483" i="4"/>
  <c r="J483" i="4" s="1"/>
  <c r="J483" i="1"/>
  <c r="H485" i="5" l="1"/>
  <c r="F484" i="4"/>
  <c r="J484" i="4" s="1"/>
  <c r="J484" i="1"/>
  <c r="H486" i="5" l="1"/>
  <c r="F485" i="4"/>
  <c r="J485" i="4" s="1"/>
  <c r="J485" i="1"/>
  <c r="H487" i="5" l="1"/>
  <c r="F486" i="4"/>
  <c r="J486" i="4" s="1"/>
  <c r="J486" i="1"/>
  <c r="H488" i="5" l="1"/>
  <c r="F487" i="4"/>
  <c r="J487" i="4" s="1"/>
  <c r="J487" i="1"/>
  <c r="H489" i="5" l="1"/>
  <c r="F488" i="4"/>
  <c r="J488" i="4" s="1"/>
  <c r="J488" i="1"/>
  <c r="H490" i="5" l="1"/>
  <c r="F489" i="4"/>
  <c r="J489" i="4" s="1"/>
  <c r="J489" i="1"/>
  <c r="H491" i="5" l="1"/>
  <c r="F490" i="4"/>
  <c r="J490" i="4" s="1"/>
  <c r="J490" i="1"/>
  <c r="H492" i="5" l="1"/>
  <c r="F491" i="4"/>
  <c r="J491" i="4" s="1"/>
  <c r="J491" i="1"/>
  <c r="H493" i="5" l="1"/>
  <c r="F492" i="4"/>
  <c r="J492" i="4" s="1"/>
  <c r="J492" i="1"/>
  <c r="H494" i="5" l="1"/>
  <c r="F493" i="4"/>
  <c r="J493" i="4" s="1"/>
  <c r="J493" i="1"/>
  <c r="H495" i="5" l="1"/>
  <c r="F494" i="4"/>
  <c r="J494" i="4" s="1"/>
  <c r="J494" i="1"/>
  <c r="H496" i="5" l="1"/>
  <c r="F495" i="4"/>
  <c r="J495" i="4" s="1"/>
  <c r="J495" i="1"/>
  <c r="H497" i="5" l="1"/>
  <c r="F496" i="4"/>
  <c r="J496" i="4" s="1"/>
  <c r="J496" i="1"/>
  <c r="H498" i="5" l="1"/>
  <c r="F497" i="4"/>
  <c r="J497" i="4" s="1"/>
  <c r="J497" i="1"/>
  <c r="H499" i="5" l="1"/>
  <c r="F498" i="4"/>
  <c r="J498" i="4" s="1"/>
  <c r="J498" i="1"/>
  <c r="H500" i="5" l="1"/>
  <c r="F499" i="4"/>
  <c r="J499" i="4" s="1"/>
  <c r="J499" i="1"/>
  <c r="H501" i="5" l="1"/>
  <c r="F500" i="4"/>
  <c r="J500" i="4" s="1"/>
  <c r="J500" i="1"/>
  <c r="H502" i="5" l="1"/>
  <c r="F501" i="4"/>
  <c r="J501" i="4" s="1"/>
  <c r="J501" i="1"/>
  <c r="H503" i="5" l="1"/>
  <c r="F502" i="4"/>
  <c r="J502" i="4" s="1"/>
  <c r="J502" i="1"/>
  <c r="H504" i="5" l="1"/>
  <c r="F503" i="4"/>
  <c r="J503" i="4" s="1"/>
  <c r="J503" i="1"/>
  <c r="H505" i="5" l="1"/>
  <c r="F504" i="4"/>
  <c r="J504" i="4" s="1"/>
  <c r="J504" i="1"/>
  <c r="H506" i="5" l="1"/>
  <c r="F505" i="4"/>
  <c r="J505" i="4" s="1"/>
  <c r="J505" i="1"/>
  <c r="H507" i="5" l="1"/>
  <c r="F506" i="4"/>
  <c r="J506" i="4" s="1"/>
  <c r="J506" i="1"/>
  <c r="H508" i="5" l="1"/>
  <c r="F507" i="4"/>
  <c r="J507" i="4" s="1"/>
  <c r="J507" i="1"/>
  <c r="H509" i="5" l="1"/>
  <c r="F508" i="4"/>
  <c r="J508" i="4" s="1"/>
  <c r="J508" i="1"/>
  <c r="H510" i="5" l="1"/>
  <c r="F509" i="4"/>
  <c r="J509" i="4" s="1"/>
  <c r="J509" i="1"/>
  <c r="H511" i="5" l="1"/>
  <c r="F511" i="4" s="1"/>
  <c r="F510" i="4"/>
  <c r="J510" i="4" s="1"/>
  <c r="J510" i="1"/>
  <c r="J511" i="4" l="1"/>
  <c r="J512" i="4"/>
  <c r="R88" i="4"/>
  <c r="R89" i="4" s="1"/>
  <c r="R90" i="4" s="1"/>
  <c r="J511" i="1"/>
  <c r="Q95" i="4" l="1"/>
  <c r="P95" i="4"/>
  <c r="J512" i="1"/>
  <c r="J513" i="1" l="1"/>
  <c r="J514" i="1" l="1"/>
  <c r="J515" i="1" l="1"/>
  <c r="J516" i="1" l="1"/>
  <c r="J517" i="1" l="1"/>
  <c r="J518" i="1" l="1"/>
  <c r="J519" i="1" l="1"/>
  <c r="J520" i="1" l="1"/>
  <c r="J521" i="1" l="1"/>
  <c r="J522" i="1" l="1"/>
  <c r="J523" i="1" l="1"/>
  <c r="J524" i="1" l="1"/>
  <c r="J525" i="1" l="1"/>
  <c r="J526" i="1" l="1"/>
  <c r="J527" i="1" l="1"/>
  <c r="J528" i="1" l="1"/>
  <c r="J529" i="1" l="1"/>
  <c r="J530" i="1" l="1"/>
  <c r="J531" i="1" l="1"/>
  <c r="J532" i="1" l="1"/>
  <c r="J533" i="1" l="1"/>
  <c r="J534" i="1" l="1"/>
  <c r="J535" i="1" l="1"/>
  <c r="J536" i="1" l="1"/>
  <c r="J537" i="1" l="1"/>
  <c r="J538" i="1" l="1"/>
  <c r="J539" i="1" l="1"/>
  <c r="J540" i="1" l="1"/>
  <c r="J541" i="1" l="1"/>
  <c r="J542" i="1" l="1"/>
  <c r="J543" i="1" l="1"/>
  <c r="J544" i="1" l="1"/>
  <c r="J545" i="1" l="1"/>
  <c r="J546" i="1" l="1"/>
  <c r="J547" i="1" l="1"/>
  <c r="J548" i="1" l="1"/>
  <c r="J549" i="1" l="1"/>
  <c r="J550" i="1" l="1"/>
  <c r="J551" i="1" l="1"/>
  <c r="J552" i="1" l="1"/>
  <c r="J553" i="1" l="1"/>
  <c r="J554" i="1" l="1"/>
  <c r="J555" i="1" l="1"/>
  <c r="J556" i="1" l="1"/>
  <c r="J557" i="1" l="1"/>
  <c r="J558" i="1" l="1"/>
  <c r="J559" i="1" l="1"/>
  <c r="J560" i="1" l="1"/>
  <c r="J561" i="1" l="1"/>
  <c r="J562" i="1" l="1"/>
  <c r="J563" i="1" l="1"/>
  <c r="J564" i="1" l="1"/>
  <c r="J565" i="1" l="1"/>
  <c r="J566" i="1" l="1"/>
  <c r="J567" i="1" l="1"/>
  <c r="J568" i="1" l="1"/>
  <c r="J569" i="1" l="1"/>
  <c r="J570" i="1" l="1"/>
  <c r="J571" i="1" l="1"/>
  <c r="J572" i="1" l="1"/>
  <c r="J573" i="1" l="1"/>
  <c r="J574" i="1" l="1"/>
  <c r="J575" i="1" l="1"/>
  <c r="J576" i="1" l="1"/>
  <c r="J577" i="1" l="1"/>
  <c r="J578" i="1" l="1"/>
  <c r="J579" i="1" l="1"/>
  <c r="J580" i="1" l="1"/>
  <c r="J581" i="1" l="1"/>
  <c r="J582" i="1" l="1"/>
  <c r="J583" i="1" l="1"/>
  <c r="J584" i="1" l="1"/>
  <c r="J585" i="1" l="1"/>
  <c r="J586" i="1" l="1"/>
  <c r="J587" i="1" l="1"/>
  <c r="J588" i="1" l="1"/>
  <c r="J589" i="1" l="1"/>
  <c r="J590" i="1" l="1"/>
  <c r="J591" i="1" l="1"/>
  <c r="J592" i="1" l="1"/>
  <c r="J593" i="1" l="1"/>
  <c r="J594" i="1" l="1"/>
  <c r="J595" i="1" l="1"/>
  <c r="J596" i="1" l="1"/>
  <c r="J597" i="1" l="1"/>
  <c r="J598" i="1" l="1"/>
  <c r="J599" i="1" l="1"/>
  <c r="J600" i="1" l="1"/>
  <c r="J601" i="1" l="1"/>
  <c r="J602" i="1" l="1"/>
  <c r="J603" i="1" l="1"/>
  <c r="J604" i="1" l="1"/>
  <c r="J605" i="1" l="1"/>
  <c r="J606" i="1" l="1"/>
  <c r="J607" i="1" l="1"/>
  <c r="J608" i="1" l="1"/>
  <c r="J609" i="1" l="1"/>
  <c r="J610" i="1" l="1"/>
  <c r="J611" i="1" l="1"/>
  <c r="J612" i="1" l="1"/>
  <c r="J613" i="1" l="1"/>
  <c r="J614" i="1" l="1"/>
  <c r="J615" i="1" l="1"/>
  <c r="J616" i="1" l="1"/>
  <c r="J617" i="1" l="1"/>
  <c r="J618" i="1" l="1"/>
  <c r="J619" i="1" l="1"/>
  <c r="J620" i="1" l="1"/>
  <c r="J621" i="1" l="1"/>
  <c r="J622" i="1" l="1"/>
  <c r="J623" i="1" l="1"/>
  <c r="J624" i="1" l="1"/>
  <c r="J625" i="1" l="1"/>
  <c r="J626" i="1" l="1"/>
  <c r="J627" i="1" l="1"/>
  <c r="J628" i="1" l="1"/>
  <c r="J629" i="1" l="1"/>
  <c r="J630" i="1" l="1"/>
  <c r="J631" i="1" l="1"/>
  <c r="J632" i="1" l="1"/>
  <c r="J633" i="1" l="1"/>
  <c r="J634" i="1" l="1"/>
  <c r="J635" i="1" l="1"/>
  <c r="J636" i="1" l="1"/>
  <c r="J637" i="1" l="1"/>
  <c r="J638" i="1" l="1"/>
  <c r="J639" i="1" l="1"/>
  <c r="J640" i="1" l="1"/>
  <c r="J641" i="1" l="1"/>
  <c r="J642" i="1" l="1"/>
  <c r="J643" i="1" l="1"/>
  <c r="J644" i="1" l="1"/>
  <c r="J645" i="1" l="1"/>
  <c r="J646" i="1" l="1"/>
  <c r="J647" i="1" l="1"/>
  <c r="J648" i="1" l="1"/>
  <c r="J649" i="1" l="1"/>
  <c r="J650" i="1" l="1"/>
  <c r="J651" i="1" l="1"/>
  <c r="J652" i="1" l="1"/>
  <c r="J653" i="1" l="1"/>
  <c r="J654" i="1" l="1"/>
  <c r="J655" i="1" l="1"/>
  <c r="J656" i="1" l="1"/>
  <c r="J657" i="1" l="1"/>
  <c r="J658" i="1" l="1"/>
  <c r="J659" i="1" l="1"/>
  <c r="J660" i="1" l="1"/>
  <c r="J661" i="1" l="1"/>
  <c r="J662" i="1" l="1"/>
  <c r="J663" i="1" l="1"/>
  <c r="J664" i="1" l="1"/>
  <c r="J665" i="1" l="1"/>
  <c r="J666" i="1" l="1"/>
  <c r="J667" i="1" l="1"/>
  <c r="J668" i="1" l="1"/>
  <c r="J669" i="1" l="1"/>
  <c r="J670" i="1" l="1"/>
  <c r="J671" i="1" l="1"/>
  <c r="J672" i="1" l="1"/>
  <c r="J673" i="1" l="1"/>
  <c r="J674" i="1" l="1"/>
  <c r="J675" i="1" l="1"/>
  <c r="J676" i="1" l="1"/>
  <c r="J677" i="1" l="1"/>
  <c r="J678" i="1" l="1"/>
  <c r="J679" i="1" l="1"/>
  <c r="J680" i="1" l="1"/>
  <c r="J681" i="1" l="1"/>
  <c r="J682" i="1" l="1"/>
  <c r="J683" i="1" l="1"/>
  <c r="J684" i="1" l="1"/>
  <c r="J685" i="1" l="1"/>
  <c r="J686" i="1" l="1"/>
  <c r="J687" i="1" l="1"/>
  <c r="J688" i="1" l="1"/>
  <c r="J689" i="1" l="1"/>
  <c r="J690" i="1" l="1"/>
  <c r="J691" i="1" l="1"/>
  <c r="J692" i="1" l="1"/>
  <c r="J693" i="1" l="1"/>
  <c r="J694" i="1" l="1"/>
  <c r="J695" i="1" l="1"/>
  <c r="J696" i="1" l="1"/>
  <c r="J697" i="1" l="1"/>
  <c r="J698" i="1" l="1"/>
  <c r="J699" i="1" l="1"/>
  <c r="J700" i="1" l="1"/>
  <c r="J701" i="1" l="1"/>
  <c r="J702" i="1" l="1"/>
  <c r="J703" i="1" l="1"/>
  <c r="J704" i="1" l="1"/>
  <c r="J705" i="1" l="1"/>
  <c r="J706" i="1" l="1"/>
  <c r="J707" i="1" l="1"/>
  <c r="J708" i="1" l="1"/>
  <c r="J709" i="1" l="1"/>
  <c r="J710" i="1" l="1"/>
  <c r="J711" i="1" l="1"/>
  <c r="J712" i="1" l="1"/>
  <c r="J713" i="1" l="1"/>
  <c r="J714" i="1" l="1"/>
  <c r="J715" i="1" l="1"/>
  <c r="J716" i="1" l="1"/>
  <c r="J717" i="1" l="1"/>
  <c r="J718" i="1" l="1"/>
  <c r="J719" i="1" l="1"/>
  <c r="J720" i="1" l="1"/>
  <c r="J721" i="1" l="1"/>
  <c r="J722" i="1" l="1"/>
  <c r="J723" i="1" l="1"/>
  <c r="J724" i="1" l="1"/>
  <c r="J725" i="1" l="1"/>
  <c r="J726" i="1" l="1"/>
  <c r="J727" i="1" l="1"/>
  <c r="J728" i="1" l="1"/>
  <c r="J729" i="1" l="1"/>
  <c r="J730" i="1" l="1"/>
  <c r="J731" i="1" l="1"/>
  <c r="J732" i="1" l="1"/>
  <c r="J733" i="1" l="1"/>
  <c r="J734" i="1" l="1"/>
  <c r="J735" i="1" l="1"/>
  <c r="J736" i="1" l="1"/>
  <c r="J737" i="1" l="1"/>
  <c r="J738" i="1" l="1"/>
  <c r="J739" i="1" l="1"/>
  <c r="J740" i="1" l="1"/>
  <c r="J741" i="1" l="1"/>
  <c r="J742" i="1" l="1"/>
  <c r="J743" i="1" l="1"/>
  <c r="J744" i="1" l="1"/>
  <c r="J745" i="1" l="1"/>
  <c r="J746" i="1" l="1"/>
  <c r="J747" i="1" l="1"/>
  <c r="J748" i="1" l="1"/>
  <c r="J749" i="1" l="1"/>
  <c r="J750" i="1" l="1"/>
  <c r="J751" i="1" l="1"/>
  <c r="J752" i="1" l="1"/>
  <c r="J753" i="1" l="1"/>
  <c r="J754" i="1" l="1"/>
  <c r="J755" i="1" l="1"/>
  <c r="J756" i="1" l="1"/>
  <c r="J757" i="1" l="1"/>
  <c r="J758" i="1" l="1"/>
  <c r="J759" i="1" l="1"/>
  <c r="J760" i="1" l="1"/>
  <c r="J761" i="1" l="1"/>
  <c r="J762" i="1" l="1"/>
  <c r="J763" i="1" l="1"/>
  <c r="J764" i="1" l="1"/>
  <c r="J765" i="1" l="1"/>
  <c r="J766" i="1" l="1"/>
  <c r="J767" i="1" l="1"/>
  <c r="J768" i="1" l="1"/>
  <c r="J769" i="1" l="1"/>
  <c r="J770" i="1" l="1"/>
  <c r="J771" i="1" l="1"/>
  <c r="J772" i="1" l="1"/>
  <c r="J773" i="1" l="1"/>
  <c r="J774" i="1" l="1"/>
  <c r="J775" i="1" l="1"/>
  <c r="J776" i="1" l="1"/>
  <c r="J777" i="1" l="1"/>
  <c r="J778" i="1" l="1"/>
  <c r="J779" i="1" l="1"/>
  <c r="J780" i="1" l="1"/>
  <c r="J781" i="1" l="1"/>
  <c r="J782" i="1" l="1"/>
  <c r="J783" i="1" l="1"/>
  <c r="J784" i="1" l="1"/>
  <c r="J785" i="1" l="1"/>
  <c r="J786" i="1" l="1"/>
  <c r="J787" i="1" l="1"/>
  <c r="J788" i="1" l="1"/>
  <c r="J789" i="1" l="1"/>
  <c r="J790" i="1" l="1"/>
  <c r="J791" i="1" l="1"/>
  <c r="J792" i="1" l="1"/>
  <c r="J793" i="1" l="1"/>
  <c r="J794" i="1" l="1"/>
  <c r="J795" i="1" l="1"/>
  <c r="J796" i="1" l="1"/>
  <c r="J797" i="1" l="1"/>
  <c r="J798" i="1" l="1"/>
  <c r="J799" i="1" l="1"/>
  <c r="J800" i="1" l="1"/>
  <c r="J801" i="1" l="1"/>
  <c r="J802" i="1" l="1"/>
  <c r="J803" i="1" l="1"/>
  <c r="J804" i="1" l="1"/>
  <c r="J805" i="1" l="1"/>
  <c r="J806" i="1" l="1"/>
  <c r="J807" i="1" l="1"/>
  <c r="J808" i="1" l="1"/>
  <c r="J809" i="1" l="1"/>
  <c r="J810" i="1" l="1"/>
  <c r="J811" i="1" l="1"/>
  <c r="J812" i="1" l="1"/>
  <c r="J813" i="1" l="1"/>
  <c r="J814" i="1" l="1"/>
  <c r="J815" i="1" l="1"/>
  <c r="J816" i="1" l="1"/>
  <c r="J817" i="1" l="1"/>
  <c r="J818" i="1" l="1"/>
  <c r="J819" i="1" l="1"/>
  <c r="J820" i="1" l="1"/>
  <c r="J821" i="1" l="1"/>
  <c r="J822" i="1" l="1"/>
  <c r="J823" i="1" l="1"/>
  <c r="J824" i="1" l="1"/>
  <c r="J825" i="1" l="1"/>
  <c r="J826" i="1" l="1"/>
  <c r="J827" i="1" l="1"/>
  <c r="J828" i="1" l="1"/>
  <c r="J829" i="1" l="1"/>
  <c r="J830" i="1" l="1"/>
  <c r="J831" i="1" l="1"/>
  <c r="J832" i="1" l="1"/>
  <c r="J833" i="1" l="1"/>
  <c r="J834" i="1" l="1"/>
  <c r="J835" i="1" l="1"/>
  <c r="J836" i="1" l="1"/>
  <c r="J837" i="1" l="1"/>
  <c r="J838" i="1" l="1"/>
  <c r="J839" i="1" l="1"/>
  <c r="J840" i="1" l="1"/>
  <c r="J841" i="1" l="1"/>
  <c r="J842" i="1" l="1"/>
  <c r="J843" i="1" l="1"/>
  <c r="J844" i="1" l="1"/>
  <c r="J845" i="1" l="1"/>
  <c r="J846" i="1" l="1"/>
  <c r="J847" i="1" l="1"/>
  <c r="J848" i="1" l="1"/>
  <c r="J849" i="1" l="1"/>
  <c r="J850" i="1" l="1"/>
  <c r="J851" i="1" l="1"/>
  <c r="J852" i="1" l="1"/>
  <c r="J853" i="1" l="1"/>
  <c r="J854" i="1" l="1"/>
  <c r="J855" i="1" l="1"/>
  <c r="J856" i="1" l="1"/>
  <c r="J857" i="1" l="1"/>
  <c r="J858" i="1" l="1"/>
  <c r="J859" i="1" l="1"/>
  <c r="J860" i="1" l="1"/>
  <c r="J861" i="1" l="1"/>
  <c r="J862" i="1" l="1"/>
  <c r="J863" i="1" l="1"/>
  <c r="J864" i="1" l="1"/>
  <c r="J865" i="1" l="1"/>
  <c r="J866" i="1" l="1"/>
  <c r="J867" i="1" l="1"/>
  <c r="J868" i="1" l="1"/>
  <c r="J869" i="1" l="1"/>
  <c r="J870" i="1" l="1"/>
  <c r="J871" i="1" l="1"/>
  <c r="J872" i="1" l="1"/>
  <c r="J873" i="1" l="1"/>
  <c r="J874" i="1" l="1"/>
  <c r="J875" i="1" l="1"/>
  <c r="J876" i="1" l="1"/>
  <c r="J877" i="1" l="1"/>
  <c r="J878" i="1" l="1"/>
  <c r="J879" i="1" l="1"/>
  <c r="J880" i="1" l="1"/>
  <c r="J881" i="1" l="1"/>
  <c r="J882" i="1" l="1"/>
  <c r="J883" i="1" l="1"/>
  <c r="J884" i="1" l="1"/>
  <c r="J885" i="1" l="1"/>
  <c r="J886" i="1" l="1"/>
  <c r="J887" i="1" l="1"/>
  <c r="J888" i="1" l="1"/>
  <c r="J889" i="1" l="1"/>
  <c r="J890" i="1" l="1"/>
  <c r="J891" i="1" l="1"/>
  <c r="J892" i="1" l="1"/>
  <c r="J893" i="1" l="1"/>
  <c r="J894" i="1" l="1"/>
  <c r="J895" i="1" l="1"/>
  <c r="J896" i="1" l="1"/>
  <c r="J897" i="1" l="1"/>
  <c r="J898" i="1" l="1"/>
  <c r="J899" i="1" l="1"/>
  <c r="J900" i="1" l="1"/>
  <c r="J901" i="1" l="1"/>
  <c r="J902" i="1" l="1"/>
  <c r="J903" i="1" l="1"/>
  <c r="J904" i="1" l="1"/>
  <c r="J905" i="1" l="1"/>
  <c r="J906" i="1" l="1"/>
  <c r="J907" i="1" l="1"/>
  <c r="J908" i="1" l="1"/>
  <c r="J909" i="1" l="1"/>
  <c r="J910" i="1" l="1"/>
  <c r="J911" i="1" l="1"/>
  <c r="J912" i="1" l="1"/>
  <c r="J913" i="1" l="1"/>
  <c r="J914" i="1" l="1"/>
  <c r="J915" i="1" l="1"/>
  <c r="J916" i="1" l="1"/>
  <c r="J917" i="1" l="1"/>
  <c r="J918" i="1" l="1"/>
  <c r="J919" i="1" l="1"/>
  <c r="J920" i="1" l="1"/>
  <c r="J921" i="1" l="1"/>
  <c r="J922" i="1" l="1"/>
  <c r="J923" i="1" l="1"/>
  <c r="J924" i="1" l="1"/>
  <c r="J925" i="1" l="1"/>
  <c r="J926" i="1" l="1"/>
  <c r="J927" i="1" l="1"/>
  <c r="J928" i="1" l="1"/>
  <c r="J929" i="1" l="1"/>
  <c r="J930" i="1" l="1"/>
  <c r="J931" i="1" l="1"/>
  <c r="J932" i="1" l="1"/>
  <c r="J933" i="1" l="1"/>
  <c r="J934" i="1" l="1"/>
  <c r="J935" i="1" l="1"/>
  <c r="J936" i="1" l="1"/>
  <c r="J937" i="1" l="1"/>
  <c r="J938" i="1" l="1"/>
  <c r="J939" i="1" l="1"/>
  <c r="J940" i="1" l="1"/>
  <c r="J941" i="1" l="1"/>
  <c r="J942" i="1" l="1"/>
  <c r="J943" i="1" l="1"/>
  <c r="J944" i="1" l="1"/>
  <c r="J945" i="1" l="1"/>
  <c r="J946" i="1" l="1"/>
  <c r="J947" i="1" l="1"/>
  <c r="J948" i="1" l="1"/>
  <c r="J949" i="1" l="1"/>
  <c r="J950" i="1" l="1"/>
  <c r="J951" i="1" l="1"/>
  <c r="J952" i="1" l="1"/>
  <c r="J953" i="1" l="1"/>
  <c r="J954" i="1" l="1"/>
  <c r="J955" i="1" l="1"/>
  <c r="J956" i="1" l="1"/>
  <c r="J957" i="1" l="1"/>
  <c r="J958" i="1" l="1"/>
  <c r="J959" i="1" l="1"/>
  <c r="J960" i="1" l="1"/>
  <c r="J961" i="1" l="1"/>
  <c r="J962" i="1" l="1"/>
  <c r="J963" i="1" l="1"/>
  <c r="J964" i="1" l="1"/>
  <c r="J965" i="1" l="1"/>
  <c r="J966" i="1" l="1"/>
  <c r="J967" i="1" l="1"/>
  <c r="J968" i="1" l="1"/>
  <c r="J969" i="1" l="1"/>
  <c r="J970" i="1" l="1"/>
  <c r="J971" i="1" l="1"/>
  <c r="J972" i="1" l="1"/>
  <c r="J973" i="1" l="1"/>
  <c r="J974" i="1" l="1"/>
  <c r="J975" i="1" l="1"/>
  <c r="J976" i="1" l="1"/>
  <c r="J977" i="1" l="1"/>
  <c r="J978" i="1" l="1"/>
  <c r="J979" i="1" l="1"/>
  <c r="J980" i="1" l="1"/>
  <c r="J981" i="1" l="1"/>
  <c r="J982" i="1" l="1"/>
  <c r="J983" i="1" l="1"/>
  <c r="J984" i="1" l="1"/>
  <c r="J985" i="1" l="1"/>
  <c r="J986" i="1" l="1"/>
  <c r="J987" i="1" l="1"/>
  <c r="J988" i="1" l="1"/>
  <c r="J989" i="1" l="1"/>
  <c r="J990" i="1" l="1"/>
  <c r="J991" i="1" l="1"/>
  <c r="J992" i="1" l="1"/>
  <c r="J993" i="1" l="1"/>
  <c r="J994" i="1" l="1"/>
  <c r="J995" i="1" l="1"/>
  <c r="J996" i="1" l="1"/>
  <c r="J997" i="1" l="1"/>
  <c r="J998" i="1" l="1"/>
  <c r="J999" i="1" l="1"/>
  <c r="J1000" i="1" l="1"/>
  <c r="J1001" i="1" l="1"/>
  <c r="J1002" i="1" l="1"/>
  <c r="J1003" i="1" l="1"/>
  <c r="J1004" i="1" l="1"/>
  <c r="J1005" i="1" l="1"/>
  <c r="J1006" i="1" l="1"/>
  <c r="J1007" i="1" l="1"/>
  <c r="J1008" i="1" l="1"/>
  <c r="J1009" i="1" l="1"/>
  <c r="J1010" i="1" l="1"/>
  <c r="J1011" i="1" l="1"/>
  <c r="J1012" i="1" l="1"/>
  <c r="J1013" i="1" l="1"/>
  <c r="J1014" i="1" l="1"/>
  <c r="J1015" i="1" l="1"/>
  <c r="J1016" i="1" l="1"/>
  <c r="J1017" i="1" l="1"/>
  <c r="J1018" i="1" l="1"/>
  <c r="J1019" i="1" l="1"/>
  <c r="J1020" i="1" l="1"/>
  <c r="J1021" i="1" l="1"/>
  <c r="J1022" i="1" l="1"/>
  <c r="J1023" i="1" l="1"/>
  <c r="J1024" i="1" l="1"/>
  <c r="J1025" i="1" l="1"/>
  <c r="J1026" i="1" l="1"/>
  <c r="J1027" i="1" l="1"/>
  <c r="J1028" i="1" l="1"/>
  <c r="J1029" i="1" l="1"/>
  <c r="J1030" i="1" l="1"/>
  <c r="J1031" i="1" l="1"/>
  <c r="J1032" i="1" l="1"/>
  <c r="J1033" i="1" l="1"/>
  <c r="J1034" i="1" l="1"/>
  <c r="J1035" i="1" l="1"/>
  <c r="J1036" i="1" l="1"/>
  <c r="J1037" i="1" l="1"/>
  <c r="J1038" i="1" l="1"/>
  <c r="J1039" i="1" l="1"/>
  <c r="J1040" i="1" l="1"/>
  <c r="J1041" i="1" l="1"/>
  <c r="J1042" i="1" l="1"/>
  <c r="J1043" i="1" l="1"/>
  <c r="J1044" i="1" l="1"/>
  <c r="J1045" i="1" l="1"/>
  <c r="J1046" i="1" l="1"/>
  <c r="J1047" i="1" l="1"/>
  <c r="J1048" i="1" l="1"/>
  <c r="J1049" i="1" l="1"/>
  <c r="J1050" i="1" l="1"/>
  <c r="J1051" i="1" l="1"/>
  <c r="J1052" i="1" l="1"/>
  <c r="J1053" i="1" l="1"/>
  <c r="J1054" i="1" l="1"/>
  <c r="J1055" i="1" l="1"/>
  <c r="J1056" i="1" l="1"/>
  <c r="J1057" i="1" l="1"/>
  <c r="J1058" i="1" l="1"/>
  <c r="J1059" i="1" l="1"/>
  <c r="J1060" i="1" l="1"/>
  <c r="J1061" i="1" l="1"/>
  <c r="J1062" i="1" l="1"/>
  <c r="J1063" i="1" l="1"/>
  <c r="J1064" i="1" l="1"/>
  <c r="J1065" i="1" l="1"/>
  <c r="J1066" i="1" l="1"/>
  <c r="J1067" i="1" l="1"/>
  <c r="J1068" i="1" l="1"/>
  <c r="J1069" i="1" l="1"/>
  <c r="J1070" i="1" l="1"/>
  <c r="J1071" i="1" l="1"/>
  <c r="J1072" i="1" l="1"/>
  <c r="J1073" i="1" l="1"/>
  <c r="J1074" i="1" l="1"/>
  <c r="J1075" i="1" l="1"/>
  <c r="J1076" i="1" l="1"/>
  <c r="J1077" i="1" l="1"/>
  <c r="J1078" i="1" l="1"/>
  <c r="J1079" i="1" l="1"/>
  <c r="J1080" i="1" l="1"/>
  <c r="J1081" i="1" l="1"/>
  <c r="J1082" i="1" l="1"/>
  <c r="J1083" i="1" l="1"/>
  <c r="J1084" i="1" l="1"/>
  <c r="J1085" i="1" l="1"/>
  <c r="J1086" i="1" l="1"/>
  <c r="J1087" i="1" l="1"/>
  <c r="J1088" i="1" l="1"/>
  <c r="J1089" i="1" l="1"/>
  <c r="J1090" i="1" l="1"/>
  <c r="J1091" i="1" l="1"/>
  <c r="J1092" i="1" l="1"/>
  <c r="J1093" i="1" l="1"/>
  <c r="J1094" i="1" l="1"/>
  <c r="J1095" i="1" l="1"/>
  <c r="J1096" i="1" l="1"/>
  <c r="J1097" i="1" l="1"/>
  <c r="J1098" i="1" l="1"/>
  <c r="J1099" i="1" l="1"/>
  <c r="J1100" i="1" l="1"/>
  <c r="J1101" i="1" l="1"/>
  <c r="J1102" i="1" l="1"/>
  <c r="J1103" i="1" l="1"/>
  <c r="J1104" i="1" l="1"/>
  <c r="J1105" i="1" l="1"/>
  <c r="J1106" i="1" l="1"/>
  <c r="J1107" i="1" l="1"/>
  <c r="J1108" i="1" l="1"/>
  <c r="J1109" i="1" l="1"/>
  <c r="J1110" i="1" l="1"/>
  <c r="J1111" i="1" l="1"/>
  <c r="J1112" i="1" l="1"/>
  <c r="J1113" i="1" l="1"/>
  <c r="J1114" i="1" l="1"/>
  <c r="J1115" i="1" l="1"/>
  <c r="J1116" i="1" l="1"/>
  <c r="J1117" i="1" l="1"/>
  <c r="J1118" i="1" l="1"/>
  <c r="J1119" i="1" l="1"/>
  <c r="J1120" i="1" l="1"/>
  <c r="J1121" i="1" l="1"/>
  <c r="J1122" i="1" l="1"/>
  <c r="J1123" i="1" l="1"/>
  <c r="J1124" i="1" l="1"/>
  <c r="J1125" i="1" l="1"/>
  <c r="J1126" i="1" l="1"/>
  <c r="J1127" i="1" l="1"/>
  <c r="J1128" i="1" l="1"/>
  <c r="J1129" i="1" l="1"/>
  <c r="J1130" i="1" l="1"/>
  <c r="J1131" i="1" l="1"/>
  <c r="J1132" i="1" l="1"/>
  <c r="J1133" i="1" l="1"/>
  <c r="J1134" i="1" l="1"/>
  <c r="J1135" i="1" l="1"/>
  <c r="J1136" i="1" l="1"/>
  <c r="J1137" i="1" l="1"/>
  <c r="J1138" i="1" l="1"/>
  <c r="J1139" i="1" l="1"/>
  <c r="J1140" i="1" l="1"/>
  <c r="J1141" i="1" l="1"/>
  <c r="J1142" i="1" l="1"/>
  <c r="J1143" i="1" l="1"/>
  <c r="J1144" i="1" l="1"/>
  <c r="J1145" i="1" l="1"/>
  <c r="J1146" i="1" l="1"/>
  <c r="J1147" i="1" l="1"/>
  <c r="J1148" i="1" l="1"/>
  <c r="J1149" i="1" l="1"/>
  <c r="J1150" i="1" l="1"/>
  <c r="J1151" i="1" l="1"/>
  <c r="J1152" i="1" l="1"/>
  <c r="J1153" i="1" l="1"/>
  <c r="J1154" i="1" l="1"/>
  <c r="J1155" i="1" l="1"/>
  <c r="J1156" i="1" l="1"/>
  <c r="J1157" i="1" l="1"/>
  <c r="J1158" i="1" l="1"/>
  <c r="J1159" i="1" l="1"/>
  <c r="J1160" i="1" l="1"/>
  <c r="J1161" i="1" l="1"/>
  <c r="J1162" i="1" l="1"/>
  <c r="J1163" i="1" l="1"/>
  <c r="J1164" i="1" l="1"/>
  <c r="J1165" i="1" l="1"/>
  <c r="J1166" i="1" l="1"/>
  <c r="J1167" i="1" l="1"/>
  <c r="J1168" i="1" l="1"/>
  <c r="J1169" i="1" l="1"/>
  <c r="J1170" i="1" l="1"/>
  <c r="J1171" i="1" l="1"/>
  <c r="J1172" i="1" l="1"/>
  <c r="J1173" i="1" l="1"/>
  <c r="J1174" i="1" l="1"/>
  <c r="J1175" i="1" l="1"/>
  <c r="J1176" i="1" l="1"/>
  <c r="J1177" i="1" l="1"/>
  <c r="J1178" i="1" l="1"/>
  <c r="J1179" i="1" l="1"/>
  <c r="J1180" i="1" l="1"/>
  <c r="J1181" i="1" l="1"/>
  <c r="J1182" i="1" l="1"/>
  <c r="J1183" i="1" l="1"/>
  <c r="J1184" i="1" l="1"/>
  <c r="J1185" i="1" l="1"/>
  <c r="J1186" i="1" l="1"/>
  <c r="J1187" i="1" l="1"/>
  <c r="J1188" i="1" l="1"/>
  <c r="J1189" i="1" l="1"/>
  <c r="J1190" i="1" l="1"/>
  <c r="J1191" i="1" l="1"/>
  <c r="J1192" i="1" l="1"/>
  <c r="J1193" i="1" l="1"/>
  <c r="J1194" i="1" l="1"/>
  <c r="J1195" i="1" l="1"/>
  <c r="J1196" i="1" l="1"/>
  <c r="J1197" i="1" l="1"/>
  <c r="J1198" i="1" l="1"/>
  <c r="J1199" i="1" l="1"/>
  <c r="J1200" i="1" l="1"/>
  <c r="J1201" i="1" l="1"/>
  <c r="J1202" i="1" l="1"/>
  <c r="J1203" i="1" l="1"/>
  <c r="J1204" i="1" l="1"/>
  <c r="J1205" i="1" l="1"/>
  <c r="J1206" i="1" l="1"/>
  <c r="J1207" i="1" l="1"/>
  <c r="J1208" i="1" l="1"/>
  <c r="J1209" i="1" l="1"/>
  <c r="J1210" i="1" l="1"/>
  <c r="J1211" i="1" l="1"/>
  <c r="J1212" i="1" l="1"/>
  <c r="J1213" i="1" l="1"/>
  <c r="J1214" i="1" l="1"/>
  <c r="J1215" i="1" l="1"/>
  <c r="J1216" i="1" l="1"/>
  <c r="J1217" i="1" l="1"/>
  <c r="J1218" i="1" l="1"/>
  <c r="J1219" i="1" l="1"/>
  <c r="J1220" i="1" l="1"/>
  <c r="J1221" i="1" l="1"/>
  <c r="J1222" i="1" l="1"/>
  <c r="J1223" i="1" l="1"/>
  <c r="J1224" i="1" l="1"/>
  <c r="J1225" i="1" l="1"/>
  <c r="J1226" i="1" l="1"/>
  <c r="J1227" i="1" l="1"/>
  <c r="J1228" i="1" l="1"/>
  <c r="J1229" i="1" l="1"/>
  <c r="J1230" i="1" l="1"/>
  <c r="J1231" i="1" l="1"/>
  <c r="J1232" i="1" l="1"/>
  <c r="J1233" i="1" l="1"/>
  <c r="J1234" i="1" l="1"/>
  <c r="J1235" i="1" l="1"/>
  <c r="J1236" i="1" l="1"/>
  <c r="J1237" i="1" l="1"/>
  <c r="J1238" i="1" l="1"/>
  <c r="J1239" i="1" l="1"/>
  <c r="J1240" i="1" l="1"/>
  <c r="J1241" i="1" l="1"/>
  <c r="J1242" i="1" l="1"/>
  <c r="J1243" i="1" l="1"/>
  <c r="J1244" i="1" l="1"/>
  <c r="J1245" i="1" l="1"/>
  <c r="J1246" i="1" l="1"/>
  <c r="J1247" i="1" l="1"/>
  <c r="J1248" i="1" l="1"/>
  <c r="J1249" i="1" l="1"/>
  <c r="J1250" i="1" l="1"/>
  <c r="J1251" i="1" l="1"/>
  <c r="J1252" i="1" l="1"/>
  <c r="J1253" i="1" l="1"/>
  <c r="J1254" i="1" l="1"/>
  <c r="J1255" i="1" l="1"/>
  <c r="J1256" i="1" l="1"/>
  <c r="J1257" i="1" l="1"/>
  <c r="J1258" i="1" l="1"/>
  <c r="J1259" i="1" l="1"/>
  <c r="J1260" i="1" l="1"/>
  <c r="J1261" i="1" l="1"/>
  <c r="J1262" i="1" l="1"/>
  <c r="J1263" i="1" l="1"/>
  <c r="J1264" i="1" l="1"/>
  <c r="J1265" i="1" l="1"/>
  <c r="J1266" i="1" l="1"/>
  <c r="J1267" i="1" l="1"/>
  <c r="J1268" i="1" l="1"/>
  <c r="J1269" i="1" l="1"/>
  <c r="J1270" i="1" l="1"/>
  <c r="J1271" i="1" l="1"/>
  <c r="J1272" i="1" l="1"/>
  <c r="J1273" i="1" l="1"/>
  <c r="J1274" i="1" l="1"/>
  <c r="J1275" i="1" l="1"/>
  <c r="J1276" i="1" l="1"/>
  <c r="J1277" i="1" l="1"/>
  <c r="J1278" i="1" l="1"/>
  <c r="J1279" i="1" l="1"/>
  <c r="J1280" i="1" l="1"/>
  <c r="J1281" i="1" l="1"/>
  <c r="J1282" i="1" l="1"/>
  <c r="J1283" i="1" l="1"/>
  <c r="J1284" i="1" l="1"/>
  <c r="J1285" i="1" l="1"/>
  <c r="J1286" i="1" l="1"/>
  <c r="J1287" i="1" l="1"/>
  <c r="J1288" i="1" l="1"/>
  <c r="J1289" i="1" l="1"/>
  <c r="J1290" i="1" l="1"/>
  <c r="J1291" i="1" l="1"/>
  <c r="J1292" i="1" l="1"/>
  <c r="J1293" i="1" l="1"/>
  <c r="J1294" i="1" l="1"/>
  <c r="J1295" i="1" l="1"/>
  <c r="J1296" i="1" l="1"/>
  <c r="J1297" i="1" l="1"/>
  <c r="J1298" i="1" l="1"/>
  <c r="J1299" i="1" l="1"/>
  <c r="J1300" i="1" l="1"/>
  <c r="J1301" i="1" l="1"/>
  <c r="J1302" i="1" l="1"/>
  <c r="J1303" i="1" l="1"/>
  <c r="J1304" i="1" l="1"/>
  <c r="J1305" i="1" l="1"/>
  <c r="J1306" i="1" l="1"/>
  <c r="J1307" i="1" l="1"/>
  <c r="J1308" i="1" l="1"/>
  <c r="J1309" i="1" l="1"/>
  <c r="J1310" i="1" l="1"/>
  <c r="J1311" i="1" l="1"/>
  <c r="J1312" i="1" l="1"/>
  <c r="J1313" i="1" l="1"/>
  <c r="J1314" i="1" l="1"/>
  <c r="J1315" i="1" l="1"/>
  <c r="J1316" i="1" l="1"/>
  <c r="J1317" i="1" l="1"/>
  <c r="J1318" i="1" l="1"/>
  <c r="J1319" i="1" l="1"/>
  <c r="J1320" i="1" l="1"/>
  <c r="J1321" i="1" l="1"/>
  <c r="J1322" i="1" l="1"/>
  <c r="J1323" i="1" l="1"/>
  <c r="J1324" i="1" l="1"/>
  <c r="J1325" i="1" l="1"/>
  <c r="J1326" i="1" l="1"/>
  <c r="J1327" i="1" l="1"/>
  <c r="J1328" i="1" l="1"/>
  <c r="J1329" i="1" l="1"/>
  <c r="J1330" i="1" l="1"/>
  <c r="J1331" i="1" l="1"/>
  <c r="J1332" i="1" l="1"/>
  <c r="J1333" i="1" l="1"/>
  <c r="J1334" i="1" l="1"/>
  <c r="J1335" i="1" l="1"/>
  <c r="J1336" i="1" l="1"/>
  <c r="J1337" i="1" l="1"/>
  <c r="J1338" i="1" l="1"/>
  <c r="J1339" i="1" l="1"/>
  <c r="J1340" i="1" l="1"/>
  <c r="J1341" i="1" l="1"/>
  <c r="J1342" i="1" l="1"/>
  <c r="J1343" i="1" l="1"/>
  <c r="J1344" i="1" l="1"/>
  <c r="J1345" i="1" l="1"/>
  <c r="J1346" i="1" l="1"/>
  <c r="J1347" i="1" l="1"/>
  <c r="J1348" i="1" l="1"/>
  <c r="J1349" i="1" l="1"/>
  <c r="J1350" i="1" l="1"/>
  <c r="J1351" i="1" l="1"/>
  <c r="J1352" i="1" l="1"/>
  <c r="J1353" i="1" l="1"/>
  <c r="J1354" i="1" l="1"/>
  <c r="J1355" i="1" l="1"/>
  <c r="J1356" i="1" l="1"/>
  <c r="J1357" i="1" l="1"/>
  <c r="J1358" i="1" l="1"/>
  <c r="J1359" i="1" l="1"/>
  <c r="J1360" i="1" l="1"/>
  <c r="J1361" i="1" l="1"/>
  <c r="J1362" i="1" l="1"/>
  <c r="J1363" i="1" l="1"/>
  <c r="J1364" i="1" l="1"/>
  <c r="J1365" i="1" l="1"/>
  <c r="J1366" i="1" l="1"/>
  <c r="J1367" i="1" l="1"/>
  <c r="J1368" i="1" l="1"/>
  <c r="J1369" i="1" l="1"/>
  <c r="J1370" i="1" l="1"/>
  <c r="J1371" i="1" l="1"/>
  <c r="J1372" i="1" l="1"/>
  <c r="J1373" i="1" l="1"/>
  <c r="J1374" i="1" l="1"/>
  <c r="J1375" i="1" l="1"/>
  <c r="J1376" i="1" l="1"/>
  <c r="J1377" i="1" l="1"/>
  <c r="J1378" i="1" l="1"/>
  <c r="J1379" i="1" l="1"/>
  <c r="J1380" i="1" l="1"/>
  <c r="J1381" i="1" l="1"/>
  <c r="J1382" i="1" l="1"/>
  <c r="J1383" i="1" l="1"/>
  <c r="J1384" i="1" l="1"/>
  <c r="J1385" i="1" l="1"/>
  <c r="J1386" i="1" l="1"/>
  <c r="J1387" i="1" l="1"/>
  <c r="J1388" i="1" l="1"/>
  <c r="J1389" i="1" l="1"/>
  <c r="J1390" i="1" l="1"/>
  <c r="J1391" i="1" l="1"/>
  <c r="J1392" i="1" l="1"/>
  <c r="J1393" i="1" l="1"/>
  <c r="J1394" i="1" l="1"/>
  <c r="J1395" i="1" l="1"/>
  <c r="J1396" i="1" l="1"/>
  <c r="J1397" i="1" l="1"/>
  <c r="J1398" i="1" l="1"/>
  <c r="J1399" i="1" l="1"/>
  <c r="J1400" i="1" l="1"/>
  <c r="J1401" i="1" l="1"/>
  <c r="J1402" i="1" l="1"/>
  <c r="J1403" i="1" l="1"/>
  <c r="J1404" i="1" l="1"/>
  <c r="J1405" i="1" l="1"/>
  <c r="J1406" i="1" l="1"/>
  <c r="J1407" i="1" l="1"/>
  <c r="J1408" i="1" l="1"/>
  <c r="J1409" i="1" l="1"/>
  <c r="J1410" i="1" l="1"/>
  <c r="J1411" i="1" l="1"/>
  <c r="J1412" i="1" l="1"/>
  <c r="J1413" i="1" l="1"/>
  <c r="J1414" i="1" l="1"/>
  <c r="J1415" i="1" l="1"/>
  <c r="J1416" i="1" l="1"/>
  <c r="J1417" i="1" l="1"/>
  <c r="J1418" i="1" l="1"/>
  <c r="J1419" i="1" l="1"/>
  <c r="J1420" i="1" l="1"/>
  <c r="J1421" i="1" l="1"/>
  <c r="J1422" i="1" l="1"/>
  <c r="J1423" i="1" l="1"/>
  <c r="J1424" i="1" l="1"/>
  <c r="J1425" i="1" l="1"/>
  <c r="J1426" i="1" l="1"/>
  <c r="J1427" i="1" l="1"/>
  <c r="J1428" i="1" l="1"/>
  <c r="J1429" i="1" l="1"/>
  <c r="J1430" i="1" l="1"/>
  <c r="J1431" i="1" l="1"/>
  <c r="J1432" i="1" l="1"/>
  <c r="J1433" i="1" l="1"/>
  <c r="J1434" i="1" l="1"/>
  <c r="J1435" i="1" l="1"/>
  <c r="J1436" i="1" l="1"/>
  <c r="J1437" i="1" l="1"/>
  <c r="J1438" i="1" l="1"/>
  <c r="J1439" i="1" l="1"/>
  <c r="J1440" i="1" l="1"/>
  <c r="J1441" i="1" l="1"/>
  <c r="J1442" i="1" l="1"/>
  <c r="J1443" i="1" l="1"/>
  <c r="J1444" i="1" l="1"/>
  <c r="J1445" i="1" l="1"/>
  <c r="J1446" i="1" l="1"/>
  <c r="J1447" i="1" l="1"/>
  <c r="J1448" i="1" l="1"/>
  <c r="J1449" i="1" l="1"/>
  <c r="J1450" i="1" l="1"/>
  <c r="J1451" i="1" l="1"/>
  <c r="J1452" i="1" l="1"/>
  <c r="J1453" i="1" l="1"/>
  <c r="J1454" i="1" l="1"/>
  <c r="J1455" i="1" l="1"/>
  <c r="J1456" i="1" l="1"/>
  <c r="J1457" i="1" l="1"/>
  <c r="J1458" i="1" l="1"/>
  <c r="J1459" i="1" l="1"/>
  <c r="J1460" i="1" l="1"/>
  <c r="J1461" i="1" l="1"/>
  <c r="J1462" i="1" l="1"/>
  <c r="J1463" i="1" l="1"/>
  <c r="J1464" i="1" l="1"/>
  <c r="J1465" i="1" l="1"/>
  <c r="J1466" i="1" l="1"/>
  <c r="J1467" i="1" l="1"/>
  <c r="J1468" i="1" l="1"/>
  <c r="J1469" i="1" l="1"/>
  <c r="J1470" i="1" l="1"/>
  <c r="J1471" i="1" l="1"/>
  <c r="J1472" i="1" l="1"/>
  <c r="J1473" i="1" l="1"/>
  <c r="J1474" i="1" l="1"/>
  <c r="J1475" i="1" l="1"/>
  <c r="J1476" i="1" l="1"/>
  <c r="J1477" i="1" l="1"/>
  <c r="J1478" i="1" l="1"/>
  <c r="J1479" i="1" l="1"/>
  <c r="J1480" i="1" l="1"/>
  <c r="J1481" i="1" l="1"/>
  <c r="J1482" i="1" l="1"/>
  <c r="J1483" i="1" l="1"/>
  <c r="J1484" i="1" l="1"/>
  <c r="J1485" i="1" l="1"/>
  <c r="J1486" i="1" l="1"/>
  <c r="J1487" i="1" l="1"/>
  <c r="J1488" i="1" l="1"/>
  <c r="J1489" i="1" l="1"/>
  <c r="J1490" i="1" l="1"/>
  <c r="J1491" i="1" l="1"/>
  <c r="J1492" i="1" l="1"/>
  <c r="J1493" i="1" l="1"/>
  <c r="J1494" i="1" l="1"/>
  <c r="J1495" i="1" l="1"/>
  <c r="J1496" i="1" l="1"/>
  <c r="J1497" i="1" l="1"/>
  <c r="J1498" i="1" l="1"/>
  <c r="J1499" i="1" l="1"/>
  <c r="J1500" i="1" l="1"/>
  <c r="J1501" i="1" l="1"/>
  <c r="J1502" i="1" l="1"/>
  <c r="J1503" i="1" l="1"/>
  <c r="J1504" i="1" l="1"/>
  <c r="J1505" i="1" l="1"/>
  <c r="J1506" i="1" l="1"/>
  <c r="J1507" i="1" l="1"/>
  <c r="J1508" i="1" l="1"/>
  <c r="J1509" i="1" l="1"/>
  <c r="J1510" i="1" l="1"/>
  <c r="J1511" i="1" l="1"/>
  <c r="J1512" i="1" l="1"/>
  <c r="J1513" i="1" l="1"/>
  <c r="J1514" i="1" l="1"/>
  <c r="J1515" i="1" l="1"/>
  <c r="J1516" i="1" l="1"/>
  <c r="J1517" i="1" l="1"/>
  <c r="J1518" i="1" l="1"/>
  <c r="J1519" i="1" l="1"/>
  <c r="J1520" i="1" l="1"/>
  <c r="J1521" i="1" l="1"/>
  <c r="J1522" i="1" l="1"/>
  <c r="J1523" i="1" l="1"/>
  <c r="J1524" i="1" l="1"/>
  <c r="J1525" i="1" l="1"/>
  <c r="J1526" i="1" l="1"/>
  <c r="J1527" i="1" l="1"/>
  <c r="J1528" i="1" l="1"/>
  <c r="J1529" i="1" l="1"/>
  <c r="J1530" i="1" l="1"/>
  <c r="J1531" i="1" l="1"/>
  <c r="J1532" i="1" l="1"/>
  <c r="J1533" i="1" l="1"/>
  <c r="J1534" i="1" l="1"/>
  <c r="J1535" i="1" l="1"/>
  <c r="J1536" i="1" l="1"/>
  <c r="J1537" i="1" l="1"/>
  <c r="J1538" i="1" l="1"/>
  <c r="J1539" i="1" l="1"/>
  <c r="J1540" i="1" l="1"/>
  <c r="J1541" i="1" l="1"/>
  <c r="J1542" i="1" l="1"/>
  <c r="J1543" i="1" l="1"/>
  <c r="J1544" i="1" l="1"/>
  <c r="J1545" i="1" l="1"/>
  <c r="J1546" i="1" l="1"/>
  <c r="J1547" i="1" l="1"/>
  <c r="J1548" i="1" l="1"/>
  <c r="J1549" i="1" l="1"/>
  <c r="J1550" i="1" l="1"/>
  <c r="J1551" i="1" l="1"/>
  <c r="J1552" i="1" l="1"/>
  <c r="J1553" i="1" l="1"/>
  <c r="J1554" i="1" l="1"/>
  <c r="J1555" i="1" l="1"/>
  <c r="J1556" i="1" l="1"/>
  <c r="J1557" i="1" l="1"/>
  <c r="J1558" i="1" l="1"/>
  <c r="J1559" i="1" l="1"/>
  <c r="J1560" i="1" l="1"/>
  <c r="J1561" i="1" l="1"/>
  <c r="J1562" i="1" l="1"/>
  <c r="J1563" i="1" l="1"/>
  <c r="J1564" i="1" l="1"/>
  <c r="J1565" i="1" l="1"/>
  <c r="J1566" i="1" l="1"/>
  <c r="J1567" i="1" l="1"/>
  <c r="J1568" i="1" l="1"/>
  <c r="J1569" i="1" l="1"/>
  <c r="J1570" i="1" l="1"/>
  <c r="J1571" i="1" l="1"/>
  <c r="J1572" i="1" l="1"/>
  <c r="J1573" i="1" l="1"/>
  <c r="J1574" i="1" l="1"/>
  <c r="J1575" i="1" l="1"/>
  <c r="J1576" i="1" l="1"/>
  <c r="J1577" i="1" l="1"/>
  <c r="J1578" i="1" l="1"/>
  <c r="J1579" i="1" l="1"/>
  <c r="J1580" i="1" l="1"/>
  <c r="J1581" i="1" l="1"/>
  <c r="J1582" i="1" l="1"/>
  <c r="J1583" i="1" l="1"/>
  <c r="J1584" i="1" l="1"/>
  <c r="J1585" i="1" l="1"/>
  <c r="J1586" i="1" l="1"/>
  <c r="J1587" i="1" l="1"/>
  <c r="J1588" i="1" l="1"/>
  <c r="J1589" i="1" l="1"/>
  <c r="J1590" i="1" l="1"/>
  <c r="J1591" i="1" l="1"/>
  <c r="J1592" i="1" l="1"/>
  <c r="J1593" i="1" l="1"/>
  <c r="J1594" i="1" l="1"/>
  <c r="J1595" i="1" l="1"/>
  <c r="J1596" i="1" l="1"/>
  <c r="J1597" i="1" l="1"/>
  <c r="J1598" i="1" l="1"/>
  <c r="J1599" i="1" l="1"/>
  <c r="J1600" i="1" l="1"/>
  <c r="J1601" i="1" l="1"/>
  <c r="J1602" i="1" l="1"/>
  <c r="J1603" i="1" l="1"/>
  <c r="J1604" i="1" l="1"/>
  <c r="J1605" i="1" l="1"/>
  <c r="J1606" i="1" l="1"/>
  <c r="J1607" i="1" l="1"/>
  <c r="J1608" i="1" l="1"/>
  <c r="J1609" i="1" l="1"/>
  <c r="J1610" i="1" l="1"/>
  <c r="J1611" i="1" l="1"/>
  <c r="J1612" i="1" l="1"/>
  <c r="J1613" i="1" l="1"/>
  <c r="J1614" i="1" l="1"/>
  <c r="J1615" i="1" l="1"/>
  <c r="J1616" i="1" l="1"/>
  <c r="J1617" i="1" l="1"/>
  <c r="J1618" i="1" l="1"/>
  <c r="J1619" i="1" l="1"/>
  <c r="J1620" i="1" l="1"/>
  <c r="J1621" i="1" l="1"/>
  <c r="J1622" i="1" l="1"/>
  <c r="J1623" i="1" l="1"/>
  <c r="J1624" i="1" l="1"/>
  <c r="J1625" i="1" l="1"/>
  <c r="J1626" i="1" l="1"/>
  <c r="J1627" i="1" l="1"/>
  <c r="J1628" i="1" l="1"/>
  <c r="J1629" i="1" l="1"/>
  <c r="J1630" i="1" l="1"/>
  <c r="J1631" i="1" l="1"/>
  <c r="J1632" i="1" l="1"/>
  <c r="J1633" i="1" l="1"/>
  <c r="J1634" i="1" l="1"/>
  <c r="J1635" i="1" l="1"/>
  <c r="J1636" i="1" l="1"/>
  <c r="J1637" i="1" l="1"/>
  <c r="J1638" i="1" l="1"/>
  <c r="J1639" i="1" l="1"/>
  <c r="J1640" i="1" l="1"/>
  <c r="J1641" i="1" l="1"/>
  <c r="J1642" i="1" l="1"/>
  <c r="J1643" i="1" l="1"/>
  <c r="J1644" i="1" l="1"/>
  <c r="J1645" i="1" l="1"/>
  <c r="J1646" i="1" l="1"/>
  <c r="J1647" i="1" l="1"/>
  <c r="J1648" i="1" l="1"/>
  <c r="J1649" i="1" l="1"/>
  <c r="J1650" i="1" l="1"/>
  <c r="J1651" i="1" l="1"/>
  <c r="J1652" i="1" l="1"/>
  <c r="J1653" i="1" l="1"/>
  <c r="J1654" i="1" l="1"/>
  <c r="J1655" i="1" l="1"/>
  <c r="J1656" i="1" l="1"/>
  <c r="J1657" i="1" l="1"/>
  <c r="J1658" i="1" l="1"/>
  <c r="J1659" i="1" l="1"/>
  <c r="J1660" i="1" l="1"/>
  <c r="J1661" i="1" l="1"/>
  <c r="J1662" i="1" l="1"/>
  <c r="J1663" i="1" l="1"/>
  <c r="J1664" i="1" l="1"/>
  <c r="J1665" i="1" l="1"/>
  <c r="J1666" i="1" l="1"/>
  <c r="J1667" i="1" l="1"/>
  <c r="J1668" i="1" l="1"/>
  <c r="J1669" i="1" l="1"/>
  <c r="J1670" i="1" l="1"/>
  <c r="J1671" i="1" l="1"/>
  <c r="J1672" i="1" l="1"/>
  <c r="J1673" i="1" l="1"/>
  <c r="J1674" i="1" l="1"/>
  <c r="J1675" i="1" l="1"/>
  <c r="J1676" i="1" l="1"/>
  <c r="J1677" i="1" l="1"/>
  <c r="J1678" i="1" l="1"/>
  <c r="J1679" i="1" l="1"/>
  <c r="J1680" i="1" l="1"/>
  <c r="J1681" i="1" l="1"/>
  <c r="J1682" i="1" l="1"/>
  <c r="J1683" i="1" l="1"/>
  <c r="J1684" i="1" l="1"/>
  <c r="J1685" i="1" l="1"/>
  <c r="J1686" i="1" l="1"/>
  <c r="J1687" i="1" l="1"/>
  <c r="J1688" i="1" l="1"/>
  <c r="J1689" i="1" l="1"/>
  <c r="J1690" i="1" l="1"/>
  <c r="J1691" i="1" l="1"/>
  <c r="J1692" i="1" l="1"/>
  <c r="J1693" i="1" l="1"/>
  <c r="J1694" i="1" l="1"/>
  <c r="J1695" i="1" l="1"/>
  <c r="J1696" i="1" l="1"/>
  <c r="J1697" i="1" l="1"/>
  <c r="J1698" i="1" l="1"/>
  <c r="J1699" i="1" l="1"/>
  <c r="J1700" i="1" l="1"/>
  <c r="J1701" i="1" l="1"/>
  <c r="J1702" i="1" l="1"/>
  <c r="J1703" i="1" l="1"/>
  <c r="J1704" i="1" l="1"/>
  <c r="J1705" i="1" l="1"/>
  <c r="J1706" i="1" l="1"/>
  <c r="J1707" i="1" l="1"/>
  <c r="J1708" i="1" l="1"/>
  <c r="J1709" i="1" l="1"/>
  <c r="J1710" i="1" l="1"/>
  <c r="J1711" i="1" l="1"/>
  <c r="J1712" i="1" l="1"/>
  <c r="J1713" i="1" l="1"/>
  <c r="J1714" i="1" l="1"/>
  <c r="J1715" i="1" l="1"/>
  <c r="J1716" i="1" l="1"/>
  <c r="J1717" i="1" l="1"/>
  <c r="J1718" i="1" l="1"/>
  <c r="J1719" i="1" l="1"/>
  <c r="J1720" i="1" l="1"/>
  <c r="J1721" i="1" l="1"/>
  <c r="J1722" i="1" l="1"/>
  <c r="J1723" i="1" l="1"/>
  <c r="J1724" i="1" l="1"/>
  <c r="J1725" i="1" l="1"/>
  <c r="J1726" i="1" l="1"/>
  <c r="J1727" i="1" l="1"/>
  <c r="J1728" i="1" l="1"/>
  <c r="J1729" i="1" l="1"/>
  <c r="J1730" i="1" l="1"/>
  <c r="J1731" i="1" l="1"/>
  <c r="J1732" i="1" l="1"/>
  <c r="J1733" i="1" l="1"/>
  <c r="J1734" i="1" l="1"/>
  <c r="J1735" i="1" l="1"/>
  <c r="J1736" i="1" l="1"/>
  <c r="J1737" i="1" l="1"/>
  <c r="J1738" i="1" l="1"/>
  <c r="J1739" i="1" l="1"/>
  <c r="J1740" i="1" l="1"/>
  <c r="J1741" i="1" l="1"/>
  <c r="J1742" i="1" l="1"/>
  <c r="J1743" i="1" l="1"/>
  <c r="J1744" i="1" l="1"/>
  <c r="J1745" i="1" l="1"/>
  <c r="J1746" i="1" l="1"/>
  <c r="J1747" i="1" l="1"/>
  <c r="J1748" i="1" l="1"/>
  <c r="J1749" i="1" l="1"/>
  <c r="J1750" i="1" l="1"/>
  <c r="J1751" i="1" l="1"/>
  <c r="J1752" i="1" l="1"/>
  <c r="J1753" i="1" l="1"/>
  <c r="J1754" i="1" l="1"/>
  <c r="J1755" i="1" l="1"/>
  <c r="J1756" i="1" l="1"/>
  <c r="J1757" i="1" l="1"/>
  <c r="J1758" i="1" l="1"/>
  <c r="J1759" i="1" l="1"/>
  <c r="J1760" i="1" l="1"/>
  <c r="J1761" i="1" l="1"/>
  <c r="J1762" i="1" l="1"/>
  <c r="J1763" i="1" l="1"/>
  <c r="J1764" i="1" l="1"/>
  <c r="J1765" i="1" l="1"/>
  <c r="J1766" i="1" l="1"/>
  <c r="J1767" i="1" l="1"/>
  <c r="J1768" i="1" l="1"/>
  <c r="J1769" i="1" l="1"/>
  <c r="J1770" i="1" l="1"/>
  <c r="J1771" i="1" l="1"/>
  <c r="J1772" i="1" l="1"/>
  <c r="J1773" i="1" l="1"/>
  <c r="J1774" i="1" l="1"/>
  <c r="J1775" i="1" l="1"/>
  <c r="J1776" i="1" l="1"/>
  <c r="J1777" i="1" l="1"/>
  <c r="J1778" i="1" l="1"/>
  <c r="J1779" i="1" l="1"/>
  <c r="J1780" i="1" l="1"/>
  <c r="J1781" i="1" l="1"/>
  <c r="J1782" i="1" l="1"/>
  <c r="J1783" i="1" l="1"/>
  <c r="J1784" i="1" l="1"/>
  <c r="J1785" i="1" l="1"/>
  <c r="J1786" i="1" l="1"/>
  <c r="J1787" i="1" l="1"/>
  <c r="J1788" i="1" l="1"/>
  <c r="J1789" i="1" l="1"/>
  <c r="J1790" i="1" l="1"/>
  <c r="J1791" i="1" l="1"/>
  <c r="J1792" i="1" l="1"/>
  <c r="J1793" i="1" l="1"/>
  <c r="J1794" i="1" l="1"/>
  <c r="J1795" i="1" l="1"/>
  <c r="J1796" i="1" l="1"/>
  <c r="J1797" i="1" l="1"/>
  <c r="J1798" i="1" l="1"/>
  <c r="J1799" i="1" l="1"/>
  <c r="J1800" i="1" l="1"/>
  <c r="J1801" i="1" l="1"/>
  <c r="J1802" i="1" l="1"/>
  <c r="J1803" i="1" l="1"/>
  <c r="J1804" i="1" l="1"/>
  <c r="J1805" i="1" l="1"/>
  <c r="J1806" i="1" l="1"/>
  <c r="J1807" i="1" l="1"/>
  <c r="J1808" i="1" l="1"/>
  <c r="J1809" i="1" l="1"/>
  <c r="J1810" i="1" l="1"/>
  <c r="J1811" i="1" l="1"/>
  <c r="J1812" i="1" l="1"/>
  <c r="J1813" i="1" l="1"/>
  <c r="J1814" i="1" l="1"/>
  <c r="J1815" i="1" l="1"/>
  <c r="J1816" i="1" l="1"/>
  <c r="J1817" i="1" l="1"/>
  <c r="J1818" i="1" l="1"/>
  <c r="J1819" i="1" l="1"/>
  <c r="J1820" i="1" l="1"/>
  <c r="J1821" i="1" l="1"/>
  <c r="J1822" i="1" l="1"/>
  <c r="J1823" i="1" l="1"/>
  <c r="J1824" i="1" l="1"/>
  <c r="J1825" i="1" l="1"/>
  <c r="J1826" i="1" l="1"/>
  <c r="J1827" i="1" l="1"/>
  <c r="J1828" i="1" l="1"/>
  <c r="J1829" i="1" l="1"/>
  <c r="J1830" i="1" l="1"/>
  <c r="J1831" i="1" l="1"/>
  <c r="J1832" i="1" l="1"/>
  <c r="J1833" i="1" l="1"/>
  <c r="J1834" i="1" l="1"/>
  <c r="J1835" i="1" l="1"/>
  <c r="J1836" i="1" l="1"/>
  <c r="J1837" i="1" l="1"/>
  <c r="J1838" i="1" l="1"/>
  <c r="J1839" i="1" l="1"/>
  <c r="J1840" i="1" l="1"/>
  <c r="J1841" i="1" l="1"/>
  <c r="J1842" i="1" l="1"/>
  <c r="J1843" i="1" l="1"/>
  <c r="J1844" i="1" l="1"/>
  <c r="J1845" i="1" l="1"/>
  <c r="J1846" i="1" l="1"/>
  <c r="J1847" i="1" l="1"/>
  <c r="J1848" i="1" l="1"/>
  <c r="J1849" i="1" l="1"/>
  <c r="J1850" i="1" l="1"/>
  <c r="J1851" i="1" l="1"/>
  <c r="J1852" i="1" l="1"/>
  <c r="J1853" i="1" l="1"/>
  <c r="J1854" i="1" l="1"/>
  <c r="J1855" i="1" l="1"/>
  <c r="J1856" i="1" l="1"/>
  <c r="J1857" i="1" l="1"/>
  <c r="J1858" i="1" l="1"/>
  <c r="J1859" i="1" l="1"/>
  <c r="J1860" i="1" l="1"/>
  <c r="J1861" i="1" l="1"/>
  <c r="J1862" i="1" l="1"/>
  <c r="J1863" i="1" l="1"/>
  <c r="J1864" i="1" l="1"/>
  <c r="J1865" i="1" l="1"/>
  <c r="J1866" i="1" l="1"/>
  <c r="J1867" i="1" l="1"/>
  <c r="J1868" i="1" l="1"/>
  <c r="J1869" i="1" l="1"/>
  <c r="J1870" i="1" l="1"/>
  <c r="J1871" i="1" l="1"/>
  <c r="J1872" i="1" l="1"/>
  <c r="J1873" i="1" l="1"/>
  <c r="J1874" i="1" l="1"/>
  <c r="J1875" i="1" l="1"/>
  <c r="J1876" i="1" l="1"/>
  <c r="J1877" i="1" l="1"/>
  <c r="J1878" i="1" l="1"/>
  <c r="J1879" i="1" l="1"/>
  <c r="J1880" i="1" l="1"/>
  <c r="J1881" i="1" l="1"/>
  <c r="J1882" i="1" l="1"/>
  <c r="J1883" i="1" l="1"/>
  <c r="J1884" i="1" l="1"/>
  <c r="J1885" i="1" l="1"/>
  <c r="J1886" i="1" l="1"/>
  <c r="J1887" i="1" l="1"/>
  <c r="J1888" i="1" l="1"/>
  <c r="J1889" i="1" l="1"/>
  <c r="J1890" i="1" l="1"/>
  <c r="J1891" i="1" l="1"/>
  <c r="J1892" i="1" l="1"/>
  <c r="J1893" i="1" l="1"/>
  <c r="J1894" i="1" l="1"/>
  <c r="J1895" i="1" l="1"/>
  <c r="J1896" i="1" l="1"/>
  <c r="J1897" i="1" l="1"/>
  <c r="J1898" i="1" l="1"/>
  <c r="J1899" i="1" l="1"/>
  <c r="J1900" i="1" l="1"/>
  <c r="J1901" i="1" l="1"/>
  <c r="J1902" i="1" l="1"/>
  <c r="J1903" i="1" l="1"/>
  <c r="J1904" i="1" l="1"/>
  <c r="J1905" i="1" l="1"/>
  <c r="J1906" i="1" l="1"/>
  <c r="J1907" i="1" l="1"/>
  <c r="J1908" i="1" l="1"/>
  <c r="J1909" i="1" l="1"/>
  <c r="J1910" i="1" l="1"/>
  <c r="J1911" i="1" l="1"/>
  <c r="J1912" i="1" l="1"/>
  <c r="J1913" i="1" l="1"/>
  <c r="J1914" i="1" l="1"/>
  <c r="J1915" i="1" l="1"/>
  <c r="J1916" i="1" l="1"/>
  <c r="J1917" i="1" l="1"/>
  <c r="J1918" i="1" l="1"/>
  <c r="J1919" i="1" l="1"/>
  <c r="J1920" i="1" l="1"/>
  <c r="J1921" i="1" l="1"/>
  <c r="J1922" i="1" l="1"/>
  <c r="J1923" i="1" l="1"/>
  <c r="J1924" i="1" l="1"/>
  <c r="J1925" i="1" l="1"/>
  <c r="J1926" i="1" l="1"/>
  <c r="J1927" i="1" l="1"/>
  <c r="J1928" i="1" l="1"/>
  <c r="J1929" i="1" l="1"/>
  <c r="J1930" i="1" l="1"/>
  <c r="J1931" i="1" l="1"/>
  <c r="J1932" i="1" l="1"/>
  <c r="J1933" i="1" l="1"/>
  <c r="J1934" i="1" l="1"/>
  <c r="J1935" i="1" l="1"/>
  <c r="J1936" i="1" l="1"/>
  <c r="J1937" i="1" l="1"/>
  <c r="J1938" i="1" l="1"/>
  <c r="J1939" i="1" l="1"/>
  <c r="J1940" i="1" l="1"/>
  <c r="J1941" i="1" l="1"/>
  <c r="J1942" i="1" l="1"/>
  <c r="J1943" i="1" l="1"/>
  <c r="J1944" i="1" l="1"/>
  <c r="J1945" i="1" l="1"/>
  <c r="J1946" i="1" l="1"/>
  <c r="J1947" i="1" l="1"/>
  <c r="J1948" i="1" l="1"/>
  <c r="J1949" i="1" l="1"/>
  <c r="J1950" i="1" l="1"/>
  <c r="J1951" i="1" l="1"/>
  <c r="J1952" i="1" l="1"/>
  <c r="J1953" i="1" l="1"/>
  <c r="J1954" i="1" l="1"/>
  <c r="J1955" i="1" l="1"/>
  <c r="J1956" i="1" l="1"/>
  <c r="J1957" i="1" l="1"/>
  <c r="J1958" i="1" l="1"/>
  <c r="J1959" i="1" l="1"/>
  <c r="J1960" i="1" l="1"/>
  <c r="J1961" i="1" l="1"/>
  <c r="J1962" i="1" l="1"/>
  <c r="J1963" i="1" l="1"/>
  <c r="J1964" i="1" l="1"/>
  <c r="J1965" i="1" l="1"/>
  <c r="J1966" i="1" l="1"/>
  <c r="J1967" i="1" l="1"/>
  <c r="J1968" i="1" l="1"/>
  <c r="J1969" i="1" l="1"/>
  <c r="J1970" i="1" l="1"/>
  <c r="J1971" i="1" l="1"/>
  <c r="J1972" i="1" l="1"/>
  <c r="J1973" i="1" l="1"/>
  <c r="J1974" i="1" l="1"/>
  <c r="J1975" i="1" l="1"/>
  <c r="J1976" i="1" l="1"/>
  <c r="J1977" i="1" l="1"/>
  <c r="J1978" i="1" l="1"/>
  <c r="J1979" i="1" l="1"/>
  <c r="J1980" i="1" l="1"/>
  <c r="J1981" i="1" l="1"/>
  <c r="J1982" i="1" l="1"/>
  <c r="J1983" i="1" l="1"/>
  <c r="J1984" i="1" l="1"/>
  <c r="J1985" i="1" l="1"/>
  <c r="J1986" i="1" l="1"/>
  <c r="J1987" i="1" l="1"/>
  <c r="J1988" i="1" l="1"/>
  <c r="J1989" i="1" l="1"/>
  <c r="J1990" i="1" l="1"/>
  <c r="J1991" i="1" l="1"/>
  <c r="J1992" i="1" l="1"/>
  <c r="J1993" i="1" l="1"/>
  <c r="J1994" i="1" l="1"/>
  <c r="J1995" i="1" l="1"/>
  <c r="J1996" i="1" l="1"/>
  <c r="J1997" i="1" l="1"/>
  <c r="J1998" i="1" l="1"/>
  <c r="J1999" i="1" l="1"/>
  <c r="J2000" i="1" l="1"/>
  <c r="J2001" i="1" l="1"/>
  <c r="J2002" i="1" l="1"/>
  <c r="J2003" i="1" l="1"/>
  <c r="J2004" i="1" l="1"/>
  <c r="J2005" i="1" l="1"/>
  <c r="J2006" i="1" l="1"/>
  <c r="J2007" i="1" l="1"/>
  <c r="J2008" i="1" l="1"/>
  <c r="J2009" i="1" l="1"/>
  <c r="J2010" i="1" l="1"/>
  <c r="J2011" i="1" l="1"/>
  <c r="J2012" i="1" l="1"/>
  <c r="J2013" i="1" l="1"/>
  <c r="J2014" i="1" l="1"/>
  <c r="J2015" i="1" l="1"/>
  <c r="J2016" i="1" l="1"/>
  <c r="J2017" i="1" l="1"/>
  <c r="J2018" i="1" l="1"/>
  <c r="J2019" i="1" l="1"/>
  <c r="J2020" i="1" l="1"/>
  <c r="J2021" i="1" l="1"/>
  <c r="J2022" i="1" l="1"/>
  <c r="J2023" i="1" l="1"/>
  <c r="J2024" i="1" l="1"/>
  <c r="J2025" i="1" l="1"/>
  <c r="J2026" i="1" l="1"/>
  <c r="J2027" i="1" l="1"/>
  <c r="J2028" i="1" l="1"/>
  <c r="J2029" i="1" l="1"/>
  <c r="J2030" i="1" l="1"/>
  <c r="J2031" i="1" l="1"/>
  <c r="J2032" i="1" l="1"/>
  <c r="J2033" i="1" l="1"/>
  <c r="J2034" i="1" l="1"/>
  <c r="J2035" i="1" l="1"/>
  <c r="J2036" i="1" l="1"/>
  <c r="J2037" i="1" l="1"/>
  <c r="J2038" i="1" l="1"/>
  <c r="J2039" i="1" l="1"/>
  <c r="J2040" i="1" l="1"/>
  <c r="J2041" i="1" l="1"/>
  <c r="J2042" i="1" l="1"/>
  <c r="J2043" i="1" l="1"/>
  <c r="J2044" i="1" l="1"/>
  <c r="J2045" i="1" l="1"/>
  <c r="J2046" i="1" l="1"/>
  <c r="J2047" i="1" l="1"/>
  <c r="J2048" i="1" l="1"/>
  <c r="J2049" i="1" l="1"/>
  <c r="J2050" i="1" l="1"/>
  <c r="J2051" i="1" l="1"/>
  <c r="J2052" i="1" l="1"/>
  <c r="J2053" i="1" l="1"/>
  <c r="J2054" i="1" l="1"/>
  <c r="J2055" i="1" l="1"/>
  <c r="J2056" i="1" l="1"/>
  <c r="J2057" i="1" l="1"/>
  <c r="J2058" i="1" l="1"/>
  <c r="J2059" i="1" l="1"/>
  <c r="J2060" i="1" l="1"/>
  <c r="J2061" i="1" l="1"/>
  <c r="J2062" i="1" l="1"/>
  <c r="J2063" i="1" l="1"/>
  <c r="J2064" i="1" l="1"/>
  <c r="J2065" i="1" l="1"/>
  <c r="J2066" i="1" l="1"/>
  <c r="J2067" i="1" l="1"/>
  <c r="J2068" i="1" l="1"/>
  <c r="J2069" i="1" l="1"/>
  <c r="J2070" i="1" l="1"/>
  <c r="J2071" i="1" l="1"/>
  <c r="J2072" i="1" l="1"/>
  <c r="J2073" i="1" l="1"/>
  <c r="J2074" i="1" l="1"/>
  <c r="J2075" i="1" l="1"/>
  <c r="J2076" i="1" l="1"/>
  <c r="J2077" i="1" l="1"/>
  <c r="J2078" i="1" l="1"/>
  <c r="J2079" i="1" l="1"/>
  <c r="J2080" i="1" l="1"/>
  <c r="J2081" i="1" l="1"/>
  <c r="J2082" i="1" l="1"/>
  <c r="J2083" i="1" l="1"/>
  <c r="J2084" i="1" l="1"/>
  <c r="J2085" i="1" l="1"/>
  <c r="J2086" i="1" l="1"/>
  <c r="J2087" i="1" l="1"/>
  <c r="J2088" i="1" l="1"/>
  <c r="J2089" i="1" l="1"/>
  <c r="J2090" i="1" l="1"/>
  <c r="J2091" i="1" l="1"/>
  <c r="J2092" i="1" l="1"/>
  <c r="J2093" i="1" l="1"/>
  <c r="J2094" i="1" l="1"/>
  <c r="J2095" i="1" l="1"/>
  <c r="J2096" i="1" l="1"/>
  <c r="J2097" i="1" l="1"/>
  <c r="J2098" i="1" l="1"/>
  <c r="J2099" i="1" l="1"/>
  <c r="J2100" i="1" l="1"/>
  <c r="J2101" i="1" l="1"/>
  <c r="J2102" i="1" l="1"/>
  <c r="J2103" i="1" l="1"/>
  <c r="J2104" i="1" l="1"/>
  <c r="J2105" i="1" l="1"/>
  <c r="J2106" i="1" l="1"/>
  <c r="J2107" i="1" l="1"/>
  <c r="J2108" i="1" l="1"/>
  <c r="J2109" i="1" l="1"/>
  <c r="J2110" i="1" l="1"/>
  <c r="J2111" i="1" l="1"/>
  <c r="J2112" i="1" l="1"/>
  <c r="J2113" i="1" l="1"/>
  <c r="J2114" i="1" l="1"/>
  <c r="J2115" i="1" l="1"/>
  <c r="J2116" i="1" l="1"/>
  <c r="J2117" i="1" l="1"/>
  <c r="J2118" i="1" l="1"/>
  <c r="J2119" i="1" l="1"/>
  <c r="J2120" i="1" l="1"/>
  <c r="J2121" i="1" l="1"/>
  <c r="J2122" i="1" l="1"/>
  <c r="J2123" i="1" l="1"/>
  <c r="J2124" i="1" l="1"/>
  <c r="J2125" i="1" l="1"/>
  <c r="J2126" i="1" l="1"/>
  <c r="J2127" i="1" l="1"/>
  <c r="J2128" i="1" l="1"/>
  <c r="J2129" i="1" l="1"/>
  <c r="J2130" i="1" l="1"/>
  <c r="J2131" i="1" l="1"/>
  <c r="J2132" i="1" l="1"/>
  <c r="J2133" i="1" l="1"/>
  <c r="J2134" i="1" l="1"/>
  <c r="J2135" i="1" l="1"/>
  <c r="J2136" i="1" l="1"/>
  <c r="J2137" i="1" l="1"/>
  <c r="J2138" i="1" l="1"/>
  <c r="J2139" i="1" l="1"/>
  <c r="J2140" i="1" l="1"/>
  <c r="J2141" i="1" l="1"/>
  <c r="J2142" i="1" l="1"/>
  <c r="J2143" i="1" l="1"/>
  <c r="J2144" i="1" l="1"/>
  <c r="J2145" i="1" l="1"/>
  <c r="J2146" i="1" l="1"/>
  <c r="J2147" i="1" l="1"/>
  <c r="J2148" i="1" l="1"/>
  <c r="J2149" i="1" l="1"/>
  <c r="J2150" i="1" l="1"/>
  <c r="J2151" i="1" l="1"/>
  <c r="J2152" i="1" l="1"/>
  <c r="J2153" i="1" l="1"/>
  <c r="J2154" i="1" l="1"/>
  <c r="J2155" i="1" l="1"/>
  <c r="J2156" i="1" l="1"/>
  <c r="J2157" i="1" l="1"/>
  <c r="J2158" i="1" l="1"/>
  <c r="J2159" i="1" l="1"/>
  <c r="J2160" i="1" l="1"/>
  <c r="J2161" i="1" l="1"/>
  <c r="J2162" i="1" l="1"/>
  <c r="J2163" i="1" l="1"/>
  <c r="J2164" i="1" l="1"/>
  <c r="J2165" i="1" l="1"/>
  <c r="J2166" i="1" l="1"/>
  <c r="J2167" i="1" l="1"/>
  <c r="J2168" i="1" l="1"/>
  <c r="J2169" i="1" l="1"/>
  <c r="J2170" i="1" l="1"/>
  <c r="J2171" i="1" l="1"/>
  <c r="J2172" i="1" l="1"/>
  <c r="J2173" i="1" l="1"/>
  <c r="J2174" i="1" l="1"/>
  <c r="J2175" i="1" l="1"/>
  <c r="J2176" i="1" l="1"/>
  <c r="J2177" i="1" l="1"/>
  <c r="J2178" i="1" l="1"/>
  <c r="J2179" i="1" l="1"/>
  <c r="J2180" i="1" l="1"/>
  <c r="J2181" i="1" l="1"/>
  <c r="J2182" i="1" l="1"/>
  <c r="J2183" i="1" l="1"/>
  <c r="J2184" i="1" l="1"/>
  <c r="J2185" i="1" l="1"/>
  <c r="J2186" i="1" l="1"/>
  <c r="J2187" i="1" l="1"/>
  <c r="J2188" i="1" l="1"/>
  <c r="J2189" i="1" l="1"/>
  <c r="J2190" i="1" l="1"/>
  <c r="J2191" i="1" l="1"/>
  <c r="J2192" i="1" l="1"/>
  <c r="J2193" i="1" l="1"/>
  <c r="J2194" i="1" l="1"/>
  <c r="J2195" i="1" l="1"/>
  <c r="J2196" i="1" l="1"/>
  <c r="J2197" i="1" l="1"/>
  <c r="J2198" i="1" l="1"/>
  <c r="J2199" i="1" l="1"/>
  <c r="J2200" i="1" l="1"/>
  <c r="J2201" i="1" l="1"/>
  <c r="J2202" i="1" l="1"/>
  <c r="J2203" i="1" l="1"/>
  <c r="J2204" i="1" l="1"/>
  <c r="J2205" i="1" l="1"/>
  <c r="J2206" i="1" l="1"/>
  <c r="J2207" i="1" l="1"/>
  <c r="J2208" i="1" l="1"/>
  <c r="J2209" i="1" l="1"/>
  <c r="J2210" i="1" l="1"/>
  <c r="J2211" i="1" l="1"/>
  <c r="J2212" i="1" l="1"/>
  <c r="J2213" i="1" l="1"/>
  <c r="J2214" i="1" l="1"/>
  <c r="J2215" i="1" l="1"/>
  <c r="J2216" i="1" l="1"/>
  <c r="J2217" i="1" l="1"/>
  <c r="J2218" i="1" l="1"/>
  <c r="J2219" i="1" l="1"/>
  <c r="J2220" i="1" l="1"/>
  <c r="J2221" i="1" l="1"/>
  <c r="J2222" i="1" l="1"/>
  <c r="J2223" i="1" l="1"/>
  <c r="J2224" i="1" l="1"/>
  <c r="J2225" i="1" l="1"/>
  <c r="J2226" i="1" l="1"/>
  <c r="J2227" i="1" l="1"/>
  <c r="J2228" i="1" l="1"/>
  <c r="J2229" i="1" l="1"/>
  <c r="J2230" i="1" l="1"/>
  <c r="J2231" i="1" l="1"/>
  <c r="J2232" i="1" l="1"/>
  <c r="J2233" i="1" l="1"/>
  <c r="J2234" i="1" l="1"/>
  <c r="J2235" i="1" l="1"/>
  <c r="J2236" i="1" l="1"/>
  <c r="J2237" i="1" l="1"/>
  <c r="J2238" i="1" l="1"/>
  <c r="J2239" i="1" l="1"/>
  <c r="J2240" i="1" l="1"/>
  <c r="J2241" i="1" l="1"/>
  <c r="J2242" i="1" l="1"/>
  <c r="J2243" i="1" l="1"/>
  <c r="J2244" i="1" l="1"/>
  <c r="J2245" i="1" l="1"/>
  <c r="J2246" i="1" l="1"/>
  <c r="J2247" i="1" l="1"/>
  <c r="J2248" i="1" l="1"/>
  <c r="J2249" i="1" l="1"/>
  <c r="J2250" i="1" l="1"/>
  <c r="J2251" i="1" l="1"/>
  <c r="J2252" i="1" l="1"/>
  <c r="J2253" i="1" l="1"/>
  <c r="J2254" i="1" l="1"/>
  <c r="J2255" i="1" l="1"/>
  <c r="J2256" i="1" l="1"/>
  <c r="J2257" i="1" l="1"/>
  <c r="J2258" i="1" l="1"/>
  <c r="J2259" i="1" l="1"/>
  <c r="J2260" i="1" l="1"/>
  <c r="J2261" i="1" l="1"/>
  <c r="J2262" i="1" l="1"/>
  <c r="J2263" i="1" l="1"/>
  <c r="J2264" i="1" l="1"/>
  <c r="J2265" i="1" l="1"/>
  <c r="J2266" i="1" l="1"/>
  <c r="J2267" i="1" l="1"/>
  <c r="J2268" i="1" l="1"/>
  <c r="J2269" i="1" l="1"/>
  <c r="J2270" i="1" l="1"/>
  <c r="J2271" i="1" l="1"/>
  <c r="J2272" i="1" l="1"/>
  <c r="J2273" i="1" l="1"/>
  <c r="J2274" i="1" l="1"/>
  <c r="J2275" i="1" l="1"/>
  <c r="J2276" i="1" l="1"/>
  <c r="J2277" i="1" l="1"/>
  <c r="J2278" i="1" l="1"/>
  <c r="J2279" i="1" l="1"/>
  <c r="J2280" i="1" l="1"/>
  <c r="J2281" i="1" l="1"/>
  <c r="J2282" i="1" l="1"/>
  <c r="J2283" i="1" l="1"/>
  <c r="J2284" i="1" l="1"/>
  <c r="J2285" i="1" l="1"/>
  <c r="J2286" i="1" l="1"/>
  <c r="J2287" i="1" l="1"/>
  <c r="J2288" i="1" l="1"/>
  <c r="J2289" i="1" l="1"/>
  <c r="J2290" i="1" l="1"/>
  <c r="J2291" i="1" l="1"/>
  <c r="J2292" i="1" l="1"/>
  <c r="J2293" i="1" l="1"/>
  <c r="J2294" i="1" l="1"/>
  <c r="J2295" i="1" l="1"/>
  <c r="J2296" i="1" l="1"/>
  <c r="J2297" i="1" l="1"/>
  <c r="J2298" i="1" l="1"/>
  <c r="J2299" i="1" l="1"/>
  <c r="J2300" i="1" l="1"/>
  <c r="J2301" i="1" l="1"/>
  <c r="J2302" i="1" l="1"/>
  <c r="J2303" i="1" l="1"/>
  <c r="J2304" i="1" l="1"/>
  <c r="J2305" i="1" l="1"/>
  <c r="J2306" i="1" l="1"/>
  <c r="J2307" i="1" l="1"/>
  <c r="J2308" i="1" l="1"/>
  <c r="J2309" i="1" l="1"/>
  <c r="J2310" i="1" l="1"/>
  <c r="J2311" i="1" l="1"/>
  <c r="J2312" i="1" l="1"/>
  <c r="J2313" i="1" l="1"/>
  <c r="J2314" i="1" l="1"/>
  <c r="J2315" i="1" l="1"/>
  <c r="J2316" i="1" l="1"/>
  <c r="J2317" i="1" l="1"/>
  <c r="J2318" i="1" l="1"/>
  <c r="J2319" i="1" l="1"/>
  <c r="J2320" i="1" l="1"/>
  <c r="J2321" i="1" l="1"/>
  <c r="J2322" i="1" l="1"/>
  <c r="J2323" i="1" l="1"/>
  <c r="J2324" i="1" l="1"/>
  <c r="J2325" i="1" l="1"/>
  <c r="J2326" i="1" l="1"/>
  <c r="J2327" i="1" l="1"/>
  <c r="J2328" i="1" l="1"/>
  <c r="J2329" i="1" l="1"/>
  <c r="J2330" i="1" l="1"/>
  <c r="J2331" i="1" l="1"/>
  <c r="J2332" i="1" l="1"/>
  <c r="J2333" i="1" l="1"/>
  <c r="J2334" i="1" l="1"/>
  <c r="J2335" i="1" l="1"/>
  <c r="J2336" i="1" l="1"/>
  <c r="J2337" i="1" l="1"/>
  <c r="J2338" i="1" l="1"/>
  <c r="J2339" i="1" l="1"/>
  <c r="J2340" i="1" l="1"/>
  <c r="J2341" i="1" l="1"/>
  <c r="J2342" i="1" l="1"/>
  <c r="J2343" i="1" l="1"/>
  <c r="J2344" i="1" l="1"/>
  <c r="J2345" i="1" l="1"/>
  <c r="J2346" i="1" l="1"/>
  <c r="J2347" i="1" l="1"/>
  <c r="J2348" i="1" l="1"/>
  <c r="J2349" i="1" l="1"/>
  <c r="J2350" i="1" l="1"/>
  <c r="J2351" i="1" l="1"/>
  <c r="J2352" i="1" l="1"/>
  <c r="J2353" i="1" l="1"/>
  <c r="J2354" i="1" l="1"/>
  <c r="J2355" i="1" l="1"/>
  <c r="J2356" i="1" l="1"/>
  <c r="J2357" i="1" l="1"/>
  <c r="J2358" i="1" l="1"/>
  <c r="J2359" i="1" l="1"/>
  <c r="J2360" i="1" l="1"/>
  <c r="J2361" i="1" l="1"/>
  <c r="J2362" i="1" l="1"/>
  <c r="J2363" i="1" l="1"/>
  <c r="J2364" i="1" l="1"/>
  <c r="J2365" i="1" l="1"/>
  <c r="J2366" i="1" l="1"/>
  <c r="J2367" i="1" l="1"/>
  <c r="J2368" i="1" l="1"/>
  <c r="J2369" i="1" l="1"/>
  <c r="J2370" i="1" l="1"/>
  <c r="J2371" i="1" l="1"/>
  <c r="J2372" i="1" l="1"/>
  <c r="J2373" i="1" l="1"/>
  <c r="J2374" i="1" l="1"/>
  <c r="J2375" i="1" l="1"/>
  <c r="J2376" i="1" l="1"/>
  <c r="J2377" i="1" l="1"/>
  <c r="J2378" i="1" l="1"/>
  <c r="J2379" i="1" l="1"/>
  <c r="J2380" i="1" l="1"/>
  <c r="J2381" i="1" l="1"/>
  <c r="J2382" i="1" l="1"/>
  <c r="J2383" i="1" l="1"/>
  <c r="J2384" i="1" l="1"/>
  <c r="J2385" i="1" l="1"/>
  <c r="J2386" i="1" l="1"/>
  <c r="J2387" i="1" l="1"/>
  <c r="J2388" i="1" l="1"/>
  <c r="J2389" i="1" l="1"/>
  <c r="J2390" i="1" l="1"/>
  <c r="J2391" i="1" l="1"/>
  <c r="J2392" i="1" l="1"/>
  <c r="J2393" i="1" l="1"/>
  <c r="J2394" i="1" l="1"/>
  <c r="J2395" i="1" l="1"/>
  <c r="J2396" i="1" l="1"/>
  <c r="J2397" i="1" l="1"/>
  <c r="J2398" i="1" l="1"/>
  <c r="J2399" i="1" l="1"/>
  <c r="J2400" i="1" l="1"/>
  <c r="J2401" i="1" l="1"/>
  <c r="J2402" i="1" l="1"/>
  <c r="J2403" i="1" l="1"/>
  <c r="J2404" i="1" l="1"/>
  <c r="J2405" i="1" l="1"/>
  <c r="J2406" i="1" l="1"/>
  <c r="J2407" i="1" l="1"/>
  <c r="J2408" i="1" l="1"/>
  <c r="J2409" i="1" l="1"/>
  <c r="J2410" i="1" l="1"/>
  <c r="J2411" i="1" l="1"/>
  <c r="J2412" i="1" l="1"/>
  <c r="J2413" i="1" l="1"/>
  <c r="J2414" i="1" l="1"/>
  <c r="J2415" i="1" l="1"/>
  <c r="J2416" i="1" l="1"/>
  <c r="J2417" i="1" l="1"/>
  <c r="J2418" i="1" l="1"/>
  <c r="J2419" i="1" l="1"/>
  <c r="J2420" i="1" l="1"/>
  <c r="J2421" i="1" l="1"/>
  <c r="J2422" i="1" l="1"/>
  <c r="J2423" i="1" l="1"/>
  <c r="J2424" i="1" l="1"/>
  <c r="J2425" i="1" l="1"/>
  <c r="J2426" i="1" l="1"/>
  <c r="J2427" i="1" l="1"/>
  <c r="J2428" i="1" l="1"/>
  <c r="J2429" i="1" l="1"/>
  <c r="J2430" i="1" l="1"/>
  <c r="J2431" i="1" l="1"/>
  <c r="J2432" i="1" l="1"/>
  <c r="J2433" i="1" l="1"/>
  <c r="J2434" i="1" l="1"/>
  <c r="J2435" i="1" l="1"/>
  <c r="J2436" i="1" l="1"/>
  <c r="J2437" i="1" l="1"/>
  <c r="J2438" i="1" l="1"/>
  <c r="J2439" i="1" l="1"/>
  <c r="J2440" i="1" l="1"/>
  <c r="J2441" i="1" l="1"/>
  <c r="J2442" i="1" l="1"/>
  <c r="J2443" i="1" l="1"/>
  <c r="J2444" i="1" l="1"/>
  <c r="J2445" i="1" l="1"/>
  <c r="J2446" i="1" l="1"/>
  <c r="J2447" i="1" l="1"/>
  <c r="J2448" i="1" l="1"/>
  <c r="J2449" i="1" l="1"/>
  <c r="J2450" i="1" l="1"/>
  <c r="J2451" i="1" l="1"/>
  <c r="J2452" i="1" l="1"/>
  <c r="J2453" i="1" l="1"/>
  <c r="J2454" i="1" l="1"/>
  <c r="J2455" i="1" l="1"/>
  <c r="J2456" i="1" l="1"/>
  <c r="J2457" i="1" l="1"/>
  <c r="J2458" i="1" l="1"/>
  <c r="J2459" i="1" l="1"/>
  <c r="J2460" i="1" l="1"/>
  <c r="J2461" i="1" l="1"/>
  <c r="J2462" i="1" l="1"/>
  <c r="J2463" i="1" l="1"/>
  <c r="J2464" i="1" l="1"/>
  <c r="J2465" i="1" l="1"/>
  <c r="J2466" i="1" l="1"/>
  <c r="J2467" i="1" l="1"/>
  <c r="J2468" i="1" l="1"/>
  <c r="J2469" i="1" l="1"/>
  <c r="J2470" i="1" l="1"/>
  <c r="J2471" i="1" l="1"/>
  <c r="J2472" i="1" l="1"/>
  <c r="J2473" i="1" l="1"/>
  <c r="J2474" i="1" l="1"/>
  <c r="J2475" i="1" l="1"/>
  <c r="J2476" i="1" l="1"/>
  <c r="J2477" i="1" l="1"/>
  <c r="J2478" i="1" l="1"/>
  <c r="J2479" i="1" l="1"/>
  <c r="J2480" i="1" l="1"/>
  <c r="J2481" i="1" l="1"/>
  <c r="J2482" i="1" l="1"/>
  <c r="J2483" i="1" l="1"/>
  <c r="J2484" i="1" l="1"/>
  <c r="J2485" i="1" l="1"/>
  <c r="J2486" i="1" l="1"/>
  <c r="J2487" i="1" l="1"/>
  <c r="J2488" i="1" l="1"/>
  <c r="J2489" i="1" l="1"/>
  <c r="J2490" i="1" l="1"/>
  <c r="J2491" i="1" l="1"/>
  <c r="J2492" i="1" l="1"/>
  <c r="J2493" i="1" l="1"/>
  <c r="J2494" i="1" l="1"/>
  <c r="J2495" i="1" l="1"/>
  <c r="J2496" i="1" l="1"/>
  <c r="J2497" i="1" l="1"/>
  <c r="J2498" i="1" l="1"/>
  <c r="J2499" i="1" l="1"/>
  <c r="J2500" i="1" l="1"/>
  <c r="J2501" i="1" l="1"/>
  <c r="J2502" i="1" l="1"/>
  <c r="J2503" i="1" l="1"/>
  <c r="J2504" i="1" l="1"/>
  <c r="J2505" i="1" l="1"/>
  <c r="J2506" i="1" l="1"/>
  <c r="J2507" i="1" l="1"/>
  <c r="J2508" i="1" l="1"/>
  <c r="J2509" i="1" l="1"/>
  <c r="J2510" i="1" l="1"/>
  <c r="J2511" i="1" l="1"/>
  <c r="J2512" i="1" l="1"/>
  <c r="J2513" i="1" l="1"/>
  <c r="J2514" i="1" l="1"/>
  <c r="J2515" i="1" l="1"/>
  <c r="J2516" i="1" l="1"/>
  <c r="J2517" i="1" l="1"/>
  <c r="J2518" i="1" l="1"/>
  <c r="J2519" i="1" l="1"/>
  <c r="J2520" i="1" l="1"/>
  <c r="J2521" i="1" l="1"/>
  <c r="J2522" i="1" l="1"/>
  <c r="J2523" i="1" l="1"/>
  <c r="J2524" i="1" l="1"/>
  <c r="J2525" i="1" l="1"/>
  <c r="J2526" i="1" l="1"/>
  <c r="J2527" i="1" l="1"/>
  <c r="J2528" i="1" l="1"/>
  <c r="J2529" i="1" l="1"/>
  <c r="J2530" i="1" l="1"/>
  <c r="J2531" i="1" l="1"/>
  <c r="J2532" i="1" l="1"/>
  <c r="J2533" i="1" l="1"/>
  <c r="J2534" i="1" l="1"/>
  <c r="J2535" i="1" l="1"/>
  <c r="J2536" i="1" l="1"/>
  <c r="J2537" i="1" l="1"/>
  <c r="J2538" i="1" l="1"/>
  <c r="J2539" i="1" l="1"/>
  <c r="J2540" i="1" l="1"/>
  <c r="J2541" i="1" l="1"/>
  <c r="J2542" i="1" l="1"/>
  <c r="J2543" i="1" l="1"/>
  <c r="J2544" i="1" l="1"/>
  <c r="J2545" i="1" l="1"/>
  <c r="J2546" i="1" l="1"/>
  <c r="J2547" i="1" l="1"/>
  <c r="J2548" i="1" l="1"/>
  <c r="J2549" i="1" l="1"/>
  <c r="J2550" i="1" l="1"/>
  <c r="J2551" i="1" l="1"/>
  <c r="J2552" i="1" l="1"/>
  <c r="J2553" i="1" l="1"/>
  <c r="J2554" i="1" l="1"/>
  <c r="J2555" i="1" l="1"/>
  <c r="J2556" i="1" l="1"/>
  <c r="J2557" i="1" l="1"/>
  <c r="J2558" i="1" l="1"/>
  <c r="J2559" i="1" l="1"/>
  <c r="J2560" i="1" l="1"/>
  <c r="J2561" i="1" l="1"/>
  <c r="J2562" i="1" l="1"/>
  <c r="J2563" i="1" l="1"/>
  <c r="J2564" i="1" l="1"/>
  <c r="J2565" i="1" l="1"/>
  <c r="J2566" i="1" l="1"/>
  <c r="J2567" i="1" l="1"/>
  <c r="J2568" i="1" l="1"/>
  <c r="J2569" i="1" l="1"/>
  <c r="J2570" i="1" l="1"/>
  <c r="J2571" i="1" l="1"/>
  <c r="J2572" i="1" l="1"/>
  <c r="J2573" i="1" l="1"/>
  <c r="J2574" i="1" l="1"/>
  <c r="J2575" i="1" l="1"/>
  <c r="J2576" i="1" l="1"/>
  <c r="J2577" i="1" l="1"/>
  <c r="J2578" i="1" l="1"/>
  <c r="J2579" i="1" l="1"/>
  <c r="J2580" i="1" l="1"/>
  <c r="J2581" i="1" l="1"/>
  <c r="J2582" i="1" l="1"/>
  <c r="J2583" i="1" l="1"/>
  <c r="J2584" i="1" l="1"/>
  <c r="J2585" i="1" l="1"/>
  <c r="J2586" i="1" l="1"/>
  <c r="J2587" i="1" l="1"/>
  <c r="J2588" i="1" l="1"/>
  <c r="J2589" i="1" l="1"/>
  <c r="J2590" i="1" l="1"/>
  <c r="J2591" i="1" l="1"/>
  <c r="J2592" i="1" l="1"/>
  <c r="J2593" i="1" l="1"/>
  <c r="J2594" i="1" l="1"/>
  <c r="J2595" i="1" l="1"/>
  <c r="J2596" i="1" l="1"/>
  <c r="J2597" i="1" l="1"/>
  <c r="J2598" i="1" l="1"/>
  <c r="J2599" i="1" l="1"/>
  <c r="J2600" i="1" l="1"/>
  <c r="J2601" i="1" l="1"/>
  <c r="J2602" i="1" l="1"/>
  <c r="J2603" i="1" l="1"/>
  <c r="J2604" i="1" l="1"/>
  <c r="J2605" i="1" l="1"/>
  <c r="J2606" i="1" l="1"/>
  <c r="J2607" i="1" l="1"/>
  <c r="J2608" i="1" l="1"/>
  <c r="J2609" i="1" l="1"/>
  <c r="J2610" i="1" l="1"/>
  <c r="J2611" i="1" l="1"/>
  <c r="J2612" i="1" l="1"/>
  <c r="J2613" i="1" l="1"/>
  <c r="J2614" i="1" l="1"/>
  <c r="J2615" i="1" l="1"/>
  <c r="J2616" i="1" l="1"/>
  <c r="J2617" i="1" l="1"/>
  <c r="J2618" i="1" l="1"/>
  <c r="J2619" i="1" l="1"/>
  <c r="J2620" i="1" l="1"/>
  <c r="J2621" i="1" l="1"/>
  <c r="J2622" i="1" l="1"/>
  <c r="J2623" i="1" l="1"/>
  <c r="J2624" i="1" l="1"/>
  <c r="J2625" i="1" l="1"/>
  <c r="J2626" i="1" l="1"/>
  <c r="J2627" i="1" l="1"/>
  <c r="J2628" i="1" l="1"/>
  <c r="J2629" i="1" l="1"/>
  <c r="J2630" i="1" l="1"/>
  <c r="J2631" i="1" l="1"/>
  <c r="J2632" i="1" l="1"/>
  <c r="J2633" i="1" l="1"/>
  <c r="J2634" i="1" l="1"/>
  <c r="J2635" i="1" l="1"/>
  <c r="J2636" i="1" l="1"/>
  <c r="J2637" i="1" l="1"/>
  <c r="J2638" i="1" l="1"/>
  <c r="J2639" i="1" l="1"/>
  <c r="J2640" i="1" l="1"/>
  <c r="J2641" i="1" l="1"/>
  <c r="J2642" i="1" l="1"/>
  <c r="J2643" i="1" l="1"/>
  <c r="J2644" i="1" l="1"/>
  <c r="J2645" i="1" l="1"/>
  <c r="J2646" i="1" l="1"/>
  <c r="J2647" i="1" l="1"/>
  <c r="J2648" i="1" l="1"/>
  <c r="J2649" i="1" l="1"/>
  <c r="J2650" i="1" l="1"/>
  <c r="J2651" i="1" l="1"/>
  <c r="J2652" i="1" l="1"/>
  <c r="J2653" i="1" l="1"/>
  <c r="J2654" i="1" l="1"/>
  <c r="J2655" i="1" l="1"/>
  <c r="J2656" i="1" l="1"/>
  <c r="J2657" i="1" l="1"/>
  <c r="J2658" i="1" l="1"/>
  <c r="J2659" i="1" l="1"/>
  <c r="J2660" i="1" l="1"/>
  <c r="J2661" i="1" l="1"/>
  <c r="J2662" i="1" l="1"/>
  <c r="J2663" i="1" l="1"/>
  <c r="J2664" i="1" l="1"/>
  <c r="J2665" i="1" l="1"/>
  <c r="J2666" i="1" l="1"/>
  <c r="J2667" i="1" l="1"/>
  <c r="J2668" i="1" l="1"/>
  <c r="J2669" i="1" l="1"/>
  <c r="J2670" i="1" l="1"/>
  <c r="J2671" i="1" l="1"/>
  <c r="J2672" i="1" l="1"/>
  <c r="J2673" i="1" l="1"/>
  <c r="J2674" i="1" l="1"/>
  <c r="J2675" i="1" l="1"/>
  <c r="J2676" i="1" l="1"/>
  <c r="J2677" i="1" l="1"/>
  <c r="J2678" i="1" l="1"/>
  <c r="J2679" i="1" l="1"/>
  <c r="J2680" i="1" l="1"/>
  <c r="J2681" i="1" l="1"/>
  <c r="J2682" i="1" l="1"/>
  <c r="J2683" i="1" l="1"/>
  <c r="J2684" i="1" l="1"/>
  <c r="J2685" i="1" l="1"/>
  <c r="J2686" i="1" l="1"/>
  <c r="J2687" i="1" l="1"/>
  <c r="J2688" i="1" l="1"/>
  <c r="J2689" i="1" l="1"/>
  <c r="J2690" i="1" l="1"/>
  <c r="J2691" i="1" l="1"/>
  <c r="J2692" i="1" l="1"/>
  <c r="J2693" i="1" l="1"/>
  <c r="J2694" i="1" l="1"/>
  <c r="J2695" i="1" l="1"/>
  <c r="J2696" i="1" l="1"/>
  <c r="J2697" i="1" l="1"/>
  <c r="J2698" i="1" l="1"/>
  <c r="J2699" i="1" l="1"/>
  <c r="J2700" i="1" l="1"/>
  <c r="J2701" i="1" l="1"/>
  <c r="J2702" i="1" l="1"/>
  <c r="J2703" i="1" l="1"/>
  <c r="J2704" i="1" l="1"/>
  <c r="J2705" i="1" l="1"/>
  <c r="J2706" i="1" l="1"/>
  <c r="J2707" i="1" l="1"/>
  <c r="J2708" i="1" l="1"/>
  <c r="J2709" i="1" l="1"/>
  <c r="J2710" i="1" l="1"/>
  <c r="J2711" i="1" l="1"/>
  <c r="J2712" i="1" l="1"/>
  <c r="J2713" i="1" l="1"/>
  <c r="J2714" i="1" l="1"/>
  <c r="J2715" i="1" l="1"/>
  <c r="J2716" i="1" l="1"/>
  <c r="J2717" i="1" l="1"/>
  <c r="J2718" i="1" l="1"/>
  <c r="J2719" i="1" l="1"/>
  <c r="J2720" i="1" l="1"/>
  <c r="J2721" i="1" l="1"/>
  <c r="J2722" i="1" l="1"/>
  <c r="J2723" i="1" l="1"/>
  <c r="J2724" i="1" l="1"/>
  <c r="J2725" i="1" l="1"/>
  <c r="J2726" i="1" l="1"/>
  <c r="J2727" i="1" l="1"/>
  <c r="J2728" i="1" l="1"/>
  <c r="J2729" i="1" l="1"/>
  <c r="J2730" i="1" l="1"/>
  <c r="J2731" i="1" l="1"/>
  <c r="J2732" i="1" l="1"/>
  <c r="J2733" i="1" l="1"/>
  <c r="J2734" i="1" l="1"/>
  <c r="J2735" i="1" l="1"/>
  <c r="J2736" i="1" l="1"/>
  <c r="J2737" i="1" l="1"/>
  <c r="J2738" i="1" l="1"/>
  <c r="J2739" i="1" l="1"/>
  <c r="J2740" i="1" l="1"/>
  <c r="J2741" i="1" l="1"/>
  <c r="J2742" i="1" l="1"/>
  <c r="J2743" i="1" l="1"/>
  <c r="J2744" i="1" l="1"/>
  <c r="J2745" i="1" l="1"/>
  <c r="J2746" i="1" l="1"/>
  <c r="J2747" i="1" l="1"/>
  <c r="J2748" i="1" l="1"/>
  <c r="J2749" i="1" l="1"/>
  <c r="J2750" i="1" l="1"/>
  <c r="J2751" i="1" l="1"/>
  <c r="J2752" i="1" l="1"/>
  <c r="J2753" i="1" l="1"/>
  <c r="J2754" i="1" l="1"/>
  <c r="J2755" i="1" l="1"/>
  <c r="J2756" i="1" l="1"/>
  <c r="J2757" i="1" l="1"/>
  <c r="J2758" i="1" l="1"/>
  <c r="J2759" i="1" l="1"/>
  <c r="J2760" i="1" l="1"/>
  <c r="J2761" i="1" l="1"/>
  <c r="J2762" i="1" l="1"/>
  <c r="J2763" i="1" l="1"/>
  <c r="J2764" i="1" l="1"/>
  <c r="J2765" i="1" l="1"/>
  <c r="J2766" i="1" l="1"/>
  <c r="J2767" i="1" l="1"/>
  <c r="J2768" i="1" l="1"/>
  <c r="J2769" i="1" l="1"/>
  <c r="J2770" i="1" l="1"/>
  <c r="J2771" i="1" l="1"/>
  <c r="J2772" i="1" l="1"/>
  <c r="J2773" i="1" l="1"/>
  <c r="J2774" i="1" l="1"/>
  <c r="J2775" i="1" l="1"/>
  <c r="J2776" i="1" l="1"/>
  <c r="J2777" i="1" l="1"/>
  <c r="J2778" i="1" l="1"/>
  <c r="J2779" i="1" l="1"/>
  <c r="J2780" i="1" l="1"/>
  <c r="J2781" i="1" l="1"/>
  <c r="J2782" i="1" l="1"/>
  <c r="J2783" i="1" l="1"/>
  <c r="J2784" i="1" l="1"/>
  <c r="J2785" i="1" l="1"/>
  <c r="J2786" i="1" l="1"/>
  <c r="J2787" i="1" l="1"/>
  <c r="J2788" i="1" l="1"/>
  <c r="J2789" i="1" l="1"/>
  <c r="J2790" i="1" l="1"/>
  <c r="J2791" i="1" l="1"/>
  <c r="J2792" i="1" l="1"/>
  <c r="J2793" i="1" l="1"/>
  <c r="J2794" i="1" l="1"/>
  <c r="J2795" i="1" l="1"/>
  <c r="J2796" i="1" l="1"/>
  <c r="J2797" i="1" l="1"/>
  <c r="J2798" i="1" l="1"/>
  <c r="J2799" i="1" l="1"/>
  <c r="J2800" i="1" l="1"/>
  <c r="J2801" i="1" l="1"/>
  <c r="J2802" i="1" l="1"/>
  <c r="J2803" i="1" l="1"/>
  <c r="J2804" i="1" l="1"/>
  <c r="J2805" i="1" l="1"/>
  <c r="J2806" i="1" l="1"/>
  <c r="J2807" i="1" l="1"/>
  <c r="J2808" i="1" l="1"/>
  <c r="J2809" i="1" l="1"/>
  <c r="J2810" i="1" l="1"/>
  <c r="J2811" i="1" l="1"/>
  <c r="J2812" i="1" l="1"/>
  <c r="J2813" i="1" l="1"/>
  <c r="J2814" i="1" l="1"/>
  <c r="J2815" i="1" l="1"/>
  <c r="J2816" i="1" l="1"/>
  <c r="J2817" i="1" l="1"/>
  <c r="J2818" i="1" l="1"/>
  <c r="J2819" i="1" l="1"/>
  <c r="J2820" i="1" l="1"/>
  <c r="J2821" i="1" l="1"/>
  <c r="J2822" i="1" l="1"/>
  <c r="J2823" i="1" l="1"/>
  <c r="J2824" i="1" l="1"/>
  <c r="J2825" i="1" l="1"/>
  <c r="J2826" i="1" l="1"/>
  <c r="J2827" i="1" l="1"/>
  <c r="J2828" i="1" l="1"/>
  <c r="J2829" i="1" l="1"/>
  <c r="J2830" i="1" l="1"/>
  <c r="J2831" i="1" l="1"/>
  <c r="J2832" i="1" l="1"/>
  <c r="J2833" i="1" l="1"/>
  <c r="J2834" i="1" l="1"/>
  <c r="J2835" i="1" l="1"/>
  <c r="J2836" i="1" l="1"/>
  <c r="J2837" i="1" l="1"/>
  <c r="J2838" i="1" l="1"/>
  <c r="J2839" i="1" l="1"/>
  <c r="J2840" i="1" l="1"/>
  <c r="J2841" i="1" l="1"/>
  <c r="J2842" i="1" l="1"/>
  <c r="J2843" i="1" l="1"/>
  <c r="J2844" i="1" l="1"/>
  <c r="J2845" i="1" l="1"/>
  <c r="J2846" i="1" l="1"/>
  <c r="J2847" i="1" l="1"/>
  <c r="J2848" i="1" l="1"/>
  <c r="J2849" i="1" l="1"/>
  <c r="J2850" i="1" l="1"/>
  <c r="J2851" i="1" l="1"/>
  <c r="J2852" i="1" l="1"/>
  <c r="J2853" i="1" l="1"/>
  <c r="J2854" i="1" l="1"/>
  <c r="J2855" i="1" l="1"/>
  <c r="J2856" i="1" l="1"/>
  <c r="J2857" i="1" l="1"/>
  <c r="J2858" i="1" l="1"/>
  <c r="J2859" i="1" l="1"/>
  <c r="J2860" i="1" l="1"/>
  <c r="J2861" i="1" l="1"/>
  <c r="J2862" i="1" l="1"/>
  <c r="J2863" i="1" l="1"/>
  <c r="J2864" i="1" l="1"/>
  <c r="J2865" i="1" l="1"/>
  <c r="J2866" i="1" l="1"/>
  <c r="J2867" i="1" l="1"/>
  <c r="J2868" i="1" l="1"/>
  <c r="J2869" i="1" l="1"/>
  <c r="J2870" i="1" l="1"/>
  <c r="J2871" i="1" l="1"/>
  <c r="J2872" i="1" l="1"/>
  <c r="J2873" i="1" l="1"/>
  <c r="J2874" i="1" l="1"/>
  <c r="J2875" i="1" l="1"/>
  <c r="J2876" i="1" l="1"/>
  <c r="J2877" i="1" l="1"/>
  <c r="J2878" i="1" l="1"/>
  <c r="J2879" i="1" l="1"/>
  <c r="J2880" i="1" l="1"/>
  <c r="J2881" i="1" l="1"/>
  <c r="J2882" i="1" l="1"/>
  <c r="J2883" i="1" l="1"/>
  <c r="J2884" i="1" l="1"/>
  <c r="J2885" i="1" l="1"/>
  <c r="J2886" i="1" l="1"/>
  <c r="J2887" i="1" l="1"/>
  <c r="J2888" i="1" l="1"/>
  <c r="J2889" i="1" l="1"/>
  <c r="J2890" i="1" l="1"/>
  <c r="J2891" i="1" l="1"/>
  <c r="J2892" i="1" l="1"/>
  <c r="J2893" i="1" l="1"/>
  <c r="J2894" i="1" l="1"/>
  <c r="J2895" i="1" l="1"/>
  <c r="J2896" i="1" l="1"/>
  <c r="J2897" i="1" l="1"/>
  <c r="J2898" i="1" l="1"/>
  <c r="J2899" i="1" l="1"/>
  <c r="J2900" i="1" l="1"/>
  <c r="J2901" i="1" l="1"/>
  <c r="J2902" i="1" l="1"/>
  <c r="J2903" i="1" l="1"/>
  <c r="J2904" i="1" l="1"/>
  <c r="J2905" i="1" l="1"/>
  <c r="J2906" i="1" l="1"/>
  <c r="J2907" i="1" l="1"/>
  <c r="J2908" i="1" l="1"/>
  <c r="J2909" i="1" l="1"/>
  <c r="J2910" i="1" l="1"/>
  <c r="J2911" i="1" l="1"/>
  <c r="J2912" i="1" l="1"/>
  <c r="J2913" i="1" l="1"/>
  <c r="J2914" i="1" l="1"/>
  <c r="J2915" i="1" l="1"/>
  <c r="J2916" i="1" l="1"/>
  <c r="J2917" i="1" l="1"/>
  <c r="J2918" i="1" l="1"/>
  <c r="J2919" i="1" l="1"/>
  <c r="J2920" i="1" l="1"/>
  <c r="J2921" i="1" l="1"/>
  <c r="J2922" i="1" l="1"/>
  <c r="J2923" i="1" l="1"/>
  <c r="J2924" i="1" l="1"/>
  <c r="J2925" i="1" l="1"/>
  <c r="J2926" i="1" l="1"/>
  <c r="J2927" i="1" l="1"/>
  <c r="J2928" i="1" l="1"/>
  <c r="J2929" i="1" l="1"/>
  <c r="J2930" i="1" l="1"/>
  <c r="J2931" i="1" l="1"/>
  <c r="J2932" i="1" l="1"/>
  <c r="J2933" i="1" l="1"/>
  <c r="J2934" i="1" l="1"/>
  <c r="J2935" i="1" l="1"/>
  <c r="J2936" i="1" l="1"/>
  <c r="J2937" i="1" l="1"/>
  <c r="J2938" i="1" l="1"/>
  <c r="J2939" i="1" l="1"/>
  <c r="J2940" i="1" l="1"/>
  <c r="J2941" i="1" l="1"/>
  <c r="J2942" i="1" l="1"/>
  <c r="J2943" i="1" l="1"/>
  <c r="J2944" i="1" l="1"/>
  <c r="J2945" i="1" l="1"/>
  <c r="J2946" i="1" l="1"/>
  <c r="J2947" i="1" l="1"/>
  <c r="J2948" i="1" l="1"/>
  <c r="J2949" i="1" l="1"/>
  <c r="J2950" i="1" l="1"/>
  <c r="J2951" i="1" l="1"/>
  <c r="J2952" i="1" l="1"/>
  <c r="J2953" i="1" l="1"/>
  <c r="J2954" i="1" l="1"/>
  <c r="J2955" i="1" l="1"/>
  <c r="J2956" i="1" l="1"/>
  <c r="J2957" i="1" l="1"/>
  <c r="J2958" i="1" l="1"/>
  <c r="J2959" i="1" l="1"/>
  <c r="J2960" i="1" l="1"/>
  <c r="J2961" i="1" l="1"/>
  <c r="J2962" i="1" l="1"/>
  <c r="J2963" i="1" l="1"/>
  <c r="J2964" i="1" l="1"/>
  <c r="J2965" i="1" l="1"/>
  <c r="J2966" i="1" l="1"/>
  <c r="J2967" i="1" l="1"/>
  <c r="J2968" i="1" l="1"/>
  <c r="J2969" i="1" l="1"/>
  <c r="J2970" i="1" l="1"/>
  <c r="J2971" i="1" l="1"/>
  <c r="J2972" i="1" l="1"/>
  <c r="J2973" i="1" l="1"/>
  <c r="J2974" i="1" l="1"/>
  <c r="J2975" i="1" l="1"/>
  <c r="J2976" i="1" l="1"/>
  <c r="J2977" i="1" l="1"/>
  <c r="J2978" i="1" l="1"/>
  <c r="J2979" i="1" l="1"/>
  <c r="J2980" i="1" l="1"/>
  <c r="J2981" i="1" l="1"/>
  <c r="J2982" i="1" l="1"/>
  <c r="J2983" i="1" l="1"/>
  <c r="J2984" i="1" l="1"/>
  <c r="J2985" i="1" l="1"/>
  <c r="J2986" i="1" l="1"/>
  <c r="J2987" i="1" l="1"/>
  <c r="J2988" i="1" l="1"/>
  <c r="J2989" i="1" l="1"/>
  <c r="J2990" i="1" l="1"/>
  <c r="J2991" i="1" l="1"/>
  <c r="J2992" i="1" l="1"/>
  <c r="J2993" i="1" l="1"/>
  <c r="J2994" i="1" l="1"/>
  <c r="J2995" i="1" l="1"/>
  <c r="J2996" i="1" l="1"/>
  <c r="J2997" i="1" l="1"/>
  <c r="J2998" i="1" l="1"/>
  <c r="J2999" i="1" l="1"/>
  <c r="J3000" i="1" l="1"/>
  <c r="J3001" i="1" l="1"/>
  <c r="J3002" i="1" l="1"/>
  <c r="J3003" i="1" l="1"/>
  <c r="J3004" i="1" l="1"/>
  <c r="J3005" i="1" l="1"/>
  <c r="J3006" i="1" l="1"/>
  <c r="J3007" i="1" l="1"/>
  <c r="J3008" i="1" l="1"/>
  <c r="J3009" i="1" l="1"/>
  <c r="J3010" i="1" l="1"/>
  <c r="J3011" i="1" l="1"/>
  <c r="J3012" i="1" l="1"/>
  <c r="J3013" i="1" l="1"/>
  <c r="J3014" i="1" l="1"/>
  <c r="J3015" i="1" l="1"/>
  <c r="J3016" i="1" l="1"/>
  <c r="J3017" i="1" l="1"/>
  <c r="J3018" i="1" l="1"/>
  <c r="J3019" i="1" l="1"/>
  <c r="J3020" i="1" l="1"/>
  <c r="J3021" i="1" l="1"/>
  <c r="J3022" i="1" l="1"/>
  <c r="J3023" i="1" l="1"/>
  <c r="J3024" i="1" l="1"/>
  <c r="J3025" i="1" l="1"/>
  <c r="J3026" i="1" l="1"/>
  <c r="J3027" i="1" l="1"/>
  <c r="J3028" i="1" l="1"/>
  <c r="J3029" i="1" l="1"/>
  <c r="J3030" i="1" l="1"/>
  <c r="J3031" i="1" l="1"/>
  <c r="J3032" i="1" l="1"/>
  <c r="J3033" i="1" l="1"/>
  <c r="J3034" i="1" l="1"/>
  <c r="J3035" i="1" l="1"/>
  <c r="J3036" i="1" l="1"/>
  <c r="J3037" i="1" l="1"/>
  <c r="J3038" i="1" l="1"/>
  <c r="J3039" i="1" l="1"/>
  <c r="J3040" i="1" l="1"/>
  <c r="J3041" i="1" l="1"/>
  <c r="J3042" i="1" l="1"/>
  <c r="J3043" i="1" l="1"/>
  <c r="J3044" i="1" l="1"/>
  <c r="J3045" i="1" l="1"/>
  <c r="J3046" i="1" l="1"/>
  <c r="J3047" i="1" l="1"/>
  <c r="J3048" i="1" l="1"/>
  <c r="J3049" i="1" l="1"/>
  <c r="J3050" i="1" l="1"/>
  <c r="J3051" i="1" l="1"/>
  <c r="J3052" i="1" l="1"/>
  <c r="J3053" i="1" l="1"/>
  <c r="J3054" i="1" l="1"/>
  <c r="J3055" i="1" l="1"/>
  <c r="J3056" i="1" l="1"/>
  <c r="J3057" i="1" l="1"/>
  <c r="J3058" i="1" l="1"/>
  <c r="J3059" i="1" l="1"/>
  <c r="J3060" i="1" l="1"/>
  <c r="J3061" i="1" l="1"/>
  <c r="J3062" i="1" l="1"/>
  <c r="J3063" i="1" l="1"/>
  <c r="J3064" i="1" l="1"/>
  <c r="J3065" i="1" l="1"/>
  <c r="J3066" i="1" l="1"/>
  <c r="J3067" i="1" l="1"/>
  <c r="J3068" i="1" l="1"/>
  <c r="J3069" i="1" l="1"/>
  <c r="J3070" i="1" l="1"/>
  <c r="J3071" i="1" l="1"/>
  <c r="J3072" i="1" l="1"/>
  <c r="J3073" i="1" l="1"/>
  <c r="J3074" i="1" l="1"/>
  <c r="J3075" i="1" l="1"/>
  <c r="J3076" i="1" l="1"/>
  <c r="J3077" i="1" l="1"/>
  <c r="J3078" i="1" l="1"/>
  <c r="J3079" i="1" l="1"/>
  <c r="J3080" i="1" l="1"/>
  <c r="J3081" i="1" l="1"/>
  <c r="J3082" i="1" l="1"/>
  <c r="J3083" i="1" l="1"/>
  <c r="J3084" i="1" l="1"/>
  <c r="J3085" i="1" l="1"/>
  <c r="J3086" i="1" l="1"/>
  <c r="J3087" i="1" l="1"/>
  <c r="J3088" i="1" l="1"/>
  <c r="J3089" i="1" l="1"/>
  <c r="J3090" i="1" l="1"/>
  <c r="J3091" i="1" l="1"/>
  <c r="J3092" i="1" l="1"/>
  <c r="J3093" i="1" l="1"/>
  <c r="J3094" i="1" l="1"/>
  <c r="J3095" i="1" l="1"/>
  <c r="J3096" i="1" l="1"/>
  <c r="J3097" i="1" l="1"/>
  <c r="J3098" i="1" l="1"/>
  <c r="J3099" i="1" l="1"/>
  <c r="J3100" i="1" l="1"/>
  <c r="J3101" i="1" l="1"/>
  <c r="J3102" i="1" l="1"/>
  <c r="J3103" i="1" l="1"/>
  <c r="J3104" i="1" l="1"/>
  <c r="J3105" i="1" l="1"/>
  <c r="J3106" i="1" l="1"/>
  <c r="J3107" i="1" l="1"/>
  <c r="J3108" i="1" l="1"/>
  <c r="J3109" i="1" l="1"/>
  <c r="J3110" i="1" l="1"/>
  <c r="J3111" i="1" l="1"/>
  <c r="J3112" i="1" l="1"/>
  <c r="J3113" i="1" l="1"/>
  <c r="J3114" i="1" l="1"/>
  <c r="J3115" i="1" l="1"/>
  <c r="J3116" i="1" l="1"/>
  <c r="J3117" i="1" l="1"/>
  <c r="J3118" i="1" l="1"/>
  <c r="J3119" i="1" l="1"/>
  <c r="J3120" i="1" l="1"/>
  <c r="J3121" i="1" l="1"/>
  <c r="J3122" i="1" l="1"/>
  <c r="J3123" i="1" l="1"/>
  <c r="J3124" i="1" l="1"/>
  <c r="J3125" i="1" l="1"/>
  <c r="J3126" i="1" l="1"/>
  <c r="J3127" i="1" l="1"/>
  <c r="J3128" i="1" l="1"/>
  <c r="J3129" i="1" l="1"/>
  <c r="J3130" i="1" l="1"/>
  <c r="J3131" i="1" l="1"/>
  <c r="J3132" i="1" l="1"/>
  <c r="J3133" i="1" l="1"/>
  <c r="J3134" i="1" l="1"/>
  <c r="J3135" i="1" l="1"/>
  <c r="J3136" i="1" l="1"/>
  <c r="J3137" i="1" l="1"/>
  <c r="J3138" i="1" l="1"/>
  <c r="J3139" i="1" l="1"/>
  <c r="J3140" i="1" l="1"/>
  <c r="J3141" i="1" l="1"/>
  <c r="J3142" i="1" l="1"/>
  <c r="J3143" i="1" l="1"/>
  <c r="J3144" i="1" l="1"/>
  <c r="J3145" i="1" l="1"/>
  <c r="J3146" i="1" l="1"/>
  <c r="J3147" i="1" l="1"/>
  <c r="J3148" i="1" l="1"/>
  <c r="J3149" i="1" l="1"/>
  <c r="J3150" i="1" l="1"/>
  <c r="J3151" i="1" l="1"/>
  <c r="J3152" i="1" l="1"/>
  <c r="J3153" i="1" l="1"/>
  <c r="J3154" i="1" l="1"/>
  <c r="J3155" i="1" l="1"/>
  <c r="J3156" i="1" l="1"/>
  <c r="J3157" i="1" l="1"/>
  <c r="J3158" i="1" l="1"/>
  <c r="J3159" i="1" l="1"/>
  <c r="J3160" i="1" l="1"/>
  <c r="J3161" i="1" l="1"/>
  <c r="J3162" i="1" l="1"/>
  <c r="J3163" i="1" l="1"/>
  <c r="J3164" i="1" l="1"/>
  <c r="J3165" i="1" l="1"/>
  <c r="J3166" i="1" l="1"/>
  <c r="J3167" i="1" l="1"/>
  <c r="J3168" i="1" l="1"/>
  <c r="J3169" i="1" l="1"/>
  <c r="J3170" i="1" l="1"/>
  <c r="J3171" i="1" l="1"/>
  <c r="J3172" i="1" l="1"/>
  <c r="J3173" i="1" l="1"/>
  <c r="J3174" i="1" l="1"/>
  <c r="J3175" i="1" l="1"/>
  <c r="J3176" i="1" l="1"/>
  <c r="J3177" i="1" l="1"/>
  <c r="J3178" i="1" l="1"/>
  <c r="J3179" i="1" l="1"/>
  <c r="J3180" i="1" l="1"/>
  <c r="J3181" i="1" l="1"/>
  <c r="J3182" i="1" l="1"/>
  <c r="J3183" i="1" l="1"/>
  <c r="J3184" i="1" l="1"/>
  <c r="J3185" i="1" l="1"/>
  <c r="J3186" i="1" l="1"/>
  <c r="J3187" i="1" l="1"/>
  <c r="J3188" i="1" l="1"/>
  <c r="J3189" i="1" l="1"/>
  <c r="J3190" i="1" l="1"/>
  <c r="J3191" i="1" l="1"/>
  <c r="J3192" i="1" l="1"/>
  <c r="J3193" i="1" l="1"/>
  <c r="J3194" i="1" l="1"/>
  <c r="J3195" i="1" l="1"/>
  <c r="J3196" i="1" l="1"/>
  <c r="J3197" i="1" l="1"/>
  <c r="J3198" i="1" l="1"/>
  <c r="J3199" i="1" l="1"/>
  <c r="J3200" i="1" l="1"/>
  <c r="J3201" i="1" l="1"/>
  <c r="J3202" i="1" l="1"/>
  <c r="J3203" i="1" l="1"/>
  <c r="J3204" i="1" l="1"/>
  <c r="J3205" i="1" l="1"/>
  <c r="J3206" i="1" l="1"/>
  <c r="J3207" i="1" l="1"/>
  <c r="J3208" i="1" l="1"/>
  <c r="J3209" i="1" l="1"/>
  <c r="J3210" i="1" l="1"/>
  <c r="J3211" i="1" l="1"/>
  <c r="J3212" i="1" l="1"/>
  <c r="J3213" i="1" l="1"/>
  <c r="J3214" i="1" l="1"/>
  <c r="J3215" i="1" l="1"/>
  <c r="J3216" i="1" l="1"/>
  <c r="J3217" i="1" l="1"/>
  <c r="J3218" i="1" l="1"/>
  <c r="J3219" i="1" l="1"/>
  <c r="J3220" i="1" l="1"/>
  <c r="J3221" i="1" l="1"/>
  <c r="J3222" i="1" l="1"/>
  <c r="J3223" i="1" l="1"/>
  <c r="J3224" i="1" l="1"/>
  <c r="J3225" i="1" l="1"/>
  <c r="J3226" i="1" l="1"/>
  <c r="J3227" i="1" l="1"/>
  <c r="J3228" i="1" l="1"/>
  <c r="J3229" i="1" l="1"/>
  <c r="J3230" i="1" l="1"/>
  <c r="J3231" i="1" l="1"/>
  <c r="J3232" i="1" l="1"/>
  <c r="J3233" i="1" l="1"/>
  <c r="J3234" i="1" l="1"/>
  <c r="J3235" i="1" l="1"/>
  <c r="J3236" i="1" l="1"/>
  <c r="J3237" i="1" l="1"/>
  <c r="J3238" i="1" l="1"/>
  <c r="J3239" i="1" l="1"/>
  <c r="J3240" i="1" l="1"/>
  <c r="J3241" i="1" l="1"/>
  <c r="J3242" i="1" l="1"/>
  <c r="J3243" i="1" l="1"/>
  <c r="J3244" i="1" l="1"/>
  <c r="J3245" i="1" l="1"/>
  <c r="J3246" i="1" l="1"/>
  <c r="J3247" i="1" l="1"/>
  <c r="J3248" i="1" l="1"/>
  <c r="J3249" i="1" l="1"/>
  <c r="J3250" i="1" l="1"/>
  <c r="J3251" i="1" l="1"/>
  <c r="J3252" i="1" l="1"/>
  <c r="J3253" i="1" l="1"/>
  <c r="J3254" i="1" l="1"/>
  <c r="J3255" i="1" l="1"/>
  <c r="J3256" i="1" l="1"/>
  <c r="J3257" i="1" l="1"/>
  <c r="J3258" i="1" l="1"/>
  <c r="J3259" i="1" l="1"/>
  <c r="J3260" i="1" l="1"/>
  <c r="J3261" i="1" l="1"/>
  <c r="J3262" i="1" l="1"/>
  <c r="J3263" i="1" l="1"/>
  <c r="J3264" i="1" l="1"/>
  <c r="J3265" i="1" l="1"/>
  <c r="J3266" i="1" l="1"/>
  <c r="J3267" i="1" l="1"/>
  <c r="J3268" i="1" l="1"/>
  <c r="J3269" i="1" l="1"/>
  <c r="J3270" i="1" l="1"/>
  <c r="J3271" i="1" l="1"/>
  <c r="J3272" i="1" l="1"/>
  <c r="J3273" i="1" l="1"/>
  <c r="J3274" i="1" l="1"/>
  <c r="J3275" i="1" l="1"/>
  <c r="J3276" i="1" l="1"/>
  <c r="J3277" i="1" l="1"/>
  <c r="J3278" i="1" l="1"/>
  <c r="J3279" i="1" l="1"/>
  <c r="J3280" i="1" l="1"/>
  <c r="J3281" i="1" l="1"/>
  <c r="J3282" i="1" l="1"/>
  <c r="J3283" i="1" l="1"/>
  <c r="J3284" i="1" l="1"/>
  <c r="J3285" i="1" l="1"/>
  <c r="J3286" i="1" l="1"/>
  <c r="J3287" i="1" l="1"/>
  <c r="J3288" i="1" l="1"/>
  <c r="J3289" i="1" l="1"/>
  <c r="J3290" i="1" l="1"/>
  <c r="J3291" i="1" l="1"/>
  <c r="J3292" i="1" l="1"/>
  <c r="J3293" i="1" l="1"/>
  <c r="J3294" i="1" l="1"/>
  <c r="J3295" i="1" l="1"/>
  <c r="J3296" i="1" l="1"/>
  <c r="J3297" i="1" l="1"/>
  <c r="J3298" i="1" l="1"/>
  <c r="J3299" i="1" l="1"/>
  <c r="J3300" i="1" l="1"/>
  <c r="J3301" i="1" l="1"/>
  <c r="J3302" i="1" l="1"/>
  <c r="J3303" i="1" l="1"/>
  <c r="J3304" i="1" l="1"/>
  <c r="J3305" i="1" l="1"/>
  <c r="J3306" i="1" l="1"/>
  <c r="J3307" i="1" l="1"/>
  <c r="J3308" i="1" l="1"/>
  <c r="J3309" i="1" l="1"/>
  <c r="J3310" i="1" l="1"/>
  <c r="J3311" i="1" l="1"/>
  <c r="J3312" i="1" l="1"/>
  <c r="J3313" i="1" l="1"/>
  <c r="J3314" i="1" l="1"/>
  <c r="J3315" i="1" l="1"/>
  <c r="J3316" i="1" l="1"/>
  <c r="J3317" i="1" l="1"/>
  <c r="J3318" i="1" l="1"/>
  <c r="J3319" i="1" l="1"/>
  <c r="J3320" i="1" l="1"/>
  <c r="J3321" i="1" l="1"/>
  <c r="J3322" i="1" l="1"/>
  <c r="J3323" i="1" l="1"/>
  <c r="J3324" i="1" l="1"/>
  <c r="J3325" i="1" l="1"/>
  <c r="J3326" i="1" l="1"/>
  <c r="J3327" i="1" l="1"/>
  <c r="J3328" i="1" l="1"/>
  <c r="J3329" i="1" l="1"/>
  <c r="J3330" i="1" l="1"/>
  <c r="J3331" i="1" l="1"/>
  <c r="J3332" i="1" l="1"/>
  <c r="J3333" i="1" l="1"/>
  <c r="J3334" i="1" l="1"/>
  <c r="J3335" i="1" l="1"/>
  <c r="J3336" i="1" l="1"/>
  <c r="J3337" i="1" l="1"/>
  <c r="J3338" i="1" l="1"/>
  <c r="J3339" i="1" l="1"/>
  <c r="J3340" i="1" l="1"/>
  <c r="J3341" i="1" l="1"/>
  <c r="J3342" i="1" l="1"/>
  <c r="J3343" i="1" l="1"/>
  <c r="J3344" i="1" l="1"/>
  <c r="J3345" i="1" l="1"/>
  <c r="J3346" i="1" l="1"/>
  <c r="J3347" i="1" l="1"/>
  <c r="J3348" i="1" l="1"/>
  <c r="J3349" i="1" l="1"/>
  <c r="J3350" i="1" l="1"/>
  <c r="J3351" i="1" l="1"/>
  <c r="J3352" i="1" l="1"/>
  <c r="J3353" i="1" l="1"/>
  <c r="J3354" i="1" l="1"/>
  <c r="J3355" i="1" l="1"/>
  <c r="J3356" i="1" l="1"/>
  <c r="J3357" i="1" l="1"/>
  <c r="J3358" i="1" l="1"/>
  <c r="J3359" i="1" l="1"/>
  <c r="J3360" i="1" l="1"/>
  <c r="J3361" i="1" l="1"/>
  <c r="J3362" i="1" l="1"/>
  <c r="J3363" i="1" l="1"/>
  <c r="J3364" i="1" l="1"/>
  <c r="J3365" i="1" l="1"/>
  <c r="J3366" i="1" l="1"/>
  <c r="J3367" i="1" l="1"/>
  <c r="J3368" i="1" l="1"/>
  <c r="J3369" i="1" l="1"/>
  <c r="J3370" i="1" l="1"/>
  <c r="J3371" i="1" l="1"/>
  <c r="J3372" i="1" l="1"/>
  <c r="J3373" i="1" l="1"/>
  <c r="J3374" i="1" l="1"/>
  <c r="J3375" i="1" l="1"/>
  <c r="J3376" i="1" l="1"/>
  <c r="J3377" i="1" l="1"/>
  <c r="J3378" i="1" l="1"/>
  <c r="J3379" i="1" l="1"/>
  <c r="J3380" i="1" l="1"/>
  <c r="J3381" i="1" l="1"/>
  <c r="J3382" i="1" l="1"/>
  <c r="J3383" i="1" l="1"/>
  <c r="J3384" i="1" l="1"/>
  <c r="J3385" i="1" l="1"/>
  <c r="J3386" i="1" l="1"/>
  <c r="J3387" i="1" l="1"/>
  <c r="J3388" i="1" l="1"/>
  <c r="J3389" i="1" l="1"/>
  <c r="J3390" i="1" l="1"/>
  <c r="J3391" i="1" l="1"/>
  <c r="J3392" i="1" l="1"/>
  <c r="J3393" i="1" l="1"/>
  <c r="J3394" i="1" l="1"/>
  <c r="J3395" i="1" l="1"/>
  <c r="J3396" i="1" l="1"/>
  <c r="J3397" i="1" l="1"/>
  <c r="J3398" i="1" l="1"/>
  <c r="J3399" i="1" l="1"/>
  <c r="J3400" i="1" l="1"/>
  <c r="J3401" i="1" l="1"/>
  <c r="J3402" i="1" l="1"/>
  <c r="J3403" i="1" l="1"/>
  <c r="J3404" i="1" l="1"/>
  <c r="J3405" i="1" l="1"/>
  <c r="J3406" i="1" l="1"/>
  <c r="J3407" i="1" l="1"/>
  <c r="J3408" i="1" l="1"/>
  <c r="J3409" i="1" l="1"/>
  <c r="J3410" i="1" l="1"/>
  <c r="J3411" i="1" l="1"/>
  <c r="J3412" i="1" l="1"/>
  <c r="J3413" i="1" l="1"/>
  <c r="J3414" i="1" l="1"/>
  <c r="J3415" i="1" l="1"/>
  <c r="J3416" i="1" l="1"/>
  <c r="J3417" i="1" l="1"/>
  <c r="J3418" i="1" l="1"/>
  <c r="J3419" i="1" l="1"/>
  <c r="J3420" i="1" l="1"/>
  <c r="J3421" i="1" l="1"/>
  <c r="J3422" i="1" l="1"/>
  <c r="J3423" i="1" l="1"/>
  <c r="J3424" i="1" l="1"/>
  <c r="J3425" i="1" l="1"/>
  <c r="J3426" i="1" l="1"/>
  <c r="J3427" i="1" l="1"/>
  <c r="J3428" i="1" l="1"/>
  <c r="J3429" i="1" l="1"/>
  <c r="J3430" i="1" l="1"/>
  <c r="J3431" i="1" l="1"/>
  <c r="J3432" i="1" l="1"/>
  <c r="J3433" i="1" l="1"/>
  <c r="J3434" i="1" l="1"/>
  <c r="J3435" i="1" l="1"/>
  <c r="J3436" i="1" l="1"/>
  <c r="J3437" i="1" l="1"/>
  <c r="J3438" i="1" l="1"/>
  <c r="J3439" i="1" l="1"/>
  <c r="J3440" i="1" l="1"/>
  <c r="J3441" i="1" l="1"/>
  <c r="J3442" i="1" l="1"/>
  <c r="J3443" i="1" l="1"/>
  <c r="J3444" i="1" l="1"/>
  <c r="J3445" i="1" l="1"/>
  <c r="J3446" i="1" l="1"/>
  <c r="J3447" i="1" l="1"/>
  <c r="J3448" i="1" l="1"/>
  <c r="J3449" i="1" l="1"/>
  <c r="J3450" i="1" l="1"/>
  <c r="J3451" i="1" l="1"/>
  <c r="J3452" i="1" l="1"/>
  <c r="J3453" i="1" l="1"/>
  <c r="J3454" i="1" l="1"/>
  <c r="J3455" i="1" l="1"/>
  <c r="J3456" i="1" l="1"/>
  <c r="J3457" i="1" l="1"/>
  <c r="J3458" i="1" l="1"/>
  <c r="J3459" i="1" l="1"/>
  <c r="J3460" i="1" l="1"/>
  <c r="J3461" i="1" l="1"/>
  <c r="J3462" i="1" l="1"/>
  <c r="J3463" i="1" l="1"/>
  <c r="J3464" i="1" l="1"/>
  <c r="J3465" i="1" l="1"/>
  <c r="J3466" i="1" l="1"/>
  <c r="J3467" i="1" l="1"/>
  <c r="J3468" i="1" l="1"/>
  <c r="J3469" i="1" l="1"/>
  <c r="J3470" i="1" l="1"/>
  <c r="J3471" i="1" l="1"/>
  <c r="J3472" i="1" l="1"/>
  <c r="J3473" i="1" l="1"/>
  <c r="J3474" i="1" l="1"/>
  <c r="J3475" i="1" l="1"/>
  <c r="J3476" i="1" l="1"/>
  <c r="J3477" i="1" l="1"/>
  <c r="J3478" i="1" l="1"/>
  <c r="J3479" i="1" l="1"/>
  <c r="J3480" i="1" l="1"/>
  <c r="J3481" i="1" l="1"/>
  <c r="J3482" i="1" l="1"/>
  <c r="J3483" i="1" l="1"/>
  <c r="J3484" i="1" l="1"/>
  <c r="J3485" i="1" l="1"/>
  <c r="J3486" i="1" l="1"/>
  <c r="J3487" i="1" l="1"/>
  <c r="J3488" i="1" l="1"/>
  <c r="J3489" i="1" l="1"/>
  <c r="J3490" i="1" l="1"/>
  <c r="J3491" i="1" l="1"/>
  <c r="J3492" i="1" l="1"/>
  <c r="J3493" i="1" l="1"/>
  <c r="J3494" i="1" l="1"/>
  <c r="J3495" i="1" l="1"/>
  <c r="J3496" i="1" l="1"/>
  <c r="J3497" i="1" l="1"/>
  <c r="J3498" i="1" l="1"/>
  <c r="J3499" i="1" l="1"/>
  <c r="J3500" i="1" l="1"/>
  <c r="J3501" i="1" l="1"/>
  <c r="J3502" i="1" l="1"/>
  <c r="J3503" i="1" l="1"/>
  <c r="J3504" i="1" l="1"/>
  <c r="J3505" i="1" l="1"/>
  <c r="J3506" i="1" l="1"/>
  <c r="J3507" i="1" l="1"/>
  <c r="J3508" i="1" l="1"/>
  <c r="J3509" i="1" l="1"/>
  <c r="J3510" i="1" l="1"/>
  <c r="J3511" i="1" l="1"/>
  <c r="J3512" i="1" l="1"/>
  <c r="J3513" i="1" l="1"/>
  <c r="J3514" i="1" l="1"/>
  <c r="J3515" i="1" l="1"/>
  <c r="J3516" i="1" l="1"/>
  <c r="J3517" i="1" l="1"/>
  <c r="J3518" i="1" l="1"/>
  <c r="J3519" i="1" l="1"/>
  <c r="J3520" i="1" l="1"/>
  <c r="J3521" i="1" l="1"/>
  <c r="J3522" i="1" l="1"/>
  <c r="J3523" i="1" l="1"/>
  <c r="J3524" i="1" l="1"/>
  <c r="J3525" i="1" l="1"/>
  <c r="J3526" i="1" l="1"/>
  <c r="J3527" i="1" l="1"/>
  <c r="J3528" i="1" l="1"/>
  <c r="J3529" i="1" l="1"/>
  <c r="J3530" i="1" l="1"/>
  <c r="J3531" i="1" l="1"/>
  <c r="J3532" i="1" l="1"/>
  <c r="J3533" i="1" l="1"/>
  <c r="J3534" i="1" l="1"/>
  <c r="J3535" i="1" l="1"/>
  <c r="J3536" i="1" l="1"/>
  <c r="J3537" i="1" l="1"/>
  <c r="J3538" i="1" l="1"/>
  <c r="J3539" i="1" l="1"/>
  <c r="J3540" i="1" l="1"/>
  <c r="J3541" i="1" l="1"/>
  <c r="J3542" i="1" l="1"/>
  <c r="J3543" i="1" l="1"/>
  <c r="J3544" i="1" l="1"/>
  <c r="J3545" i="1" l="1"/>
  <c r="J3546" i="1" l="1"/>
  <c r="J3547" i="1" l="1"/>
  <c r="J3548" i="1" l="1"/>
  <c r="J3549" i="1" l="1"/>
  <c r="J3550" i="1" l="1"/>
  <c r="J3551" i="1" l="1"/>
  <c r="J3552" i="1" l="1"/>
  <c r="J3553" i="1" l="1"/>
  <c r="J3554" i="1" l="1"/>
  <c r="J3555" i="1" l="1"/>
  <c r="J3556" i="1" l="1"/>
  <c r="J3557" i="1" l="1"/>
  <c r="J3558" i="1" l="1"/>
  <c r="J3559" i="1" l="1"/>
  <c r="J3560" i="1" l="1"/>
  <c r="J3561" i="1" l="1"/>
  <c r="J3562" i="1" l="1"/>
  <c r="J3563" i="1" l="1"/>
  <c r="J3564" i="1" l="1"/>
  <c r="J3565" i="1" l="1"/>
  <c r="J3566" i="1" l="1"/>
  <c r="J3567" i="1" l="1"/>
  <c r="J3568" i="1" l="1"/>
  <c r="J3569" i="1" l="1"/>
  <c r="J3570" i="1" l="1"/>
  <c r="J3571" i="1" l="1"/>
  <c r="J3572" i="1" l="1"/>
  <c r="J3573" i="1" l="1"/>
  <c r="J3574" i="1" l="1"/>
  <c r="J3575" i="1" l="1"/>
  <c r="J3576" i="1" l="1"/>
  <c r="J3577" i="1" l="1"/>
  <c r="J3578" i="1" l="1"/>
  <c r="J3579" i="1" l="1"/>
  <c r="J3580" i="1" l="1"/>
  <c r="J3581" i="1" l="1"/>
  <c r="J3582" i="1" l="1"/>
  <c r="J3583" i="1" l="1"/>
  <c r="J3584" i="1" l="1"/>
  <c r="J3585" i="1" l="1"/>
  <c r="J3586" i="1" l="1"/>
  <c r="J3587" i="1" l="1"/>
  <c r="J3588" i="1" l="1"/>
  <c r="J3589" i="1" l="1"/>
  <c r="J3590" i="1" l="1"/>
  <c r="J3591" i="1" l="1"/>
  <c r="J3592" i="1" l="1"/>
  <c r="J3593" i="1" l="1"/>
  <c r="J3594" i="1" l="1"/>
  <c r="J3595" i="1" l="1"/>
  <c r="J3596" i="1" l="1"/>
  <c r="J3597" i="1" l="1"/>
  <c r="J3598" i="1" l="1"/>
  <c r="J3599" i="1" l="1"/>
  <c r="J3600" i="1" l="1"/>
  <c r="J3601" i="1" l="1"/>
  <c r="J3602" i="1" l="1"/>
  <c r="J3603" i="1" l="1"/>
  <c r="J3604" i="1" l="1"/>
  <c r="J3605" i="1" l="1"/>
  <c r="J3606" i="1" l="1"/>
  <c r="J3607" i="1" l="1"/>
  <c r="J3608" i="1" l="1"/>
  <c r="J3609" i="1" l="1"/>
  <c r="J3610" i="1" l="1"/>
  <c r="J3611" i="1" l="1"/>
  <c r="J3612" i="1" l="1"/>
  <c r="J3613" i="1" l="1"/>
  <c r="J3614" i="1" l="1"/>
  <c r="J3615" i="1" l="1"/>
  <c r="J3616" i="1" l="1"/>
  <c r="J3617" i="1" l="1"/>
  <c r="J3618" i="1" l="1"/>
  <c r="J3619" i="1" l="1"/>
  <c r="J3620" i="1" l="1"/>
  <c r="J3621" i="1" l="1"/>
  <c r="J3622" i="1" l="1"/>
  <c r="J3623" i="1" l="1"/>
  <c r="J3624" i="1" l="1"/>
  <c r="J3625" i="1" l="1"/>
  <c r="J3626" i="1" l="1"/>
  <c r="J3627" i="1" l="1"/>
  <c r="J3628" i="1" l="1"/>
  <c r="J3629" i="1" l="1"/>
  <c r="J3630" i="1" l="1"/>
  <c r="J3631" i="1" l="1"/>
  <c r="J3632" i="1" l="1"/>
  <c r="J3633" i="1" l="1"/>
  <c r="J3634" i="1" l="1"/>
  <c r="J3635" i="1" l="1"/>
  <c r="J3636" i="1" l="1"/>
  <c r="J3637" i="1" l="1"/>
  <c r="J3638" i="1" l="1"/>
  <c r="J3639" i="1" l="1"/>
  <c r="J3640" i="1" l="1"/>
  <c r="J3641" i="1" l="1"/>
  <c r="J3642" i="1" l="1"/>
  <c r="J3643" i="1" l="1"/>
  <c r="J3644" i="1" l="1"/>
  <c r="J3645" i="1" l="1"/>
  <c r="J3646" i="1" l="1"/>
  <c r="J3647" i="1" l="1"/>
  <c r="J3648" i="1" l="1"/>
  <c r="J3649" i="1" l="1"/>
  <c r="J3650" i="1" l="1"/>
  <c r="J3651" i="1" l="1"/>
  <c r="J3652" i="1" l="1"/>
  <c r="J3653" i="1" l="1"/>
  <c r="J3654" i="1" l="1"/>
  <c r="J3655" i="1" l="1"/>
  <c r="J3656" i="1" l="1"/>
  <c r="J3657" i="1" l="1"/>
  <c r="J3658" i="1" l="1"/>
  <c r="J3659" i="1" l="1"/>
  <c r="J3660" i="1" l="1"/>
  <c r="J3661" i="1" l="1"/>
  <c r="J3662" i="1" l="1"/>
  <c r="J3663" i="1" l="1"/>
  <c r="J3664" i="1" l="1"/>
  <c r="J3665" i="1" l="1"/>
  <c r="J3666" i="1" l="1"/>
  <c r="J3667" i="1" l="1"/>
  <c r="J3668" i="1" l="1"/>
  <c r="J3669" i="1" l="1"/>
  <c r="J3670" i="1" l="1"/>
  <c r="J3671" i="1" l="1"/>
  <c r="J3672" i="1" l="1"/>
  <c r="J3673" i="1" l="1"/>
  <c r="J3674" i="1" l="1"/>
  <c r="J3675" i="1" l="1"/>
  <c r="J3676" i="1" l="1"/>
  <c r="J3677" i="1" l="1"/>
  <c r="J3678" i="1" l="1"/>
  <c r="J3679" i="1" l="1"/>
  <c r="J3680" i="1" l="1"/>
  <c r="J3681" i="1" l="1"/>
  <c r="J3682" i="1" l="1"/>
  <c r="J3683" i="1" l="1"/>
  <c r="J3684" i="1" l="1"/>
  <c r="J3685" i="1" l="1"/>
  <c r="J3686" i="1" l="1"/>
  <c r="J3687" i="1" l="1"/>
  <c r="J3688" i="1" l="1"/>
  <c r="J3689" i="1" l="1"/>
  <c r="J3690" i="1" l="1"/>
  <c r="J3691" i="1" l="1"/>
  <c r="J3692" i="1" l="1"/>
  <c r="J3693" i="1" l="1"/>
  <c r="J3694" i="1" l="1"/>
  <c r="J3695" i="1" l="1"/>
  <c r="J3696" i="1" l="1"/>
  <c r="J3697" i="1" l="1"/>
  <c r="J3698" i="1" l="1"/>
  <c r="J3699" i="1" l="1"/>
  <c r="J3700" i="1" l="1"/>
  <c r="J3701" i="1" l="1"/>
  <c r="J3702" i="1" l="1"/>
  <c r="J3703" i="1" l="1"/>
  <c r="J3704" i="1" l="1"/>
  <c r="J3705" i="1" l="1"/>
  <c r="J3706" i="1" l="1"/>
  <c r="J3707" i="1" l="1"/>
  <c r="J3708" i="1" l="1"/>
  <c r="J3709" i="1" l="1"/>
  <c r="J3710" i="1" l="1"/>
  <c r="J3711" i="1" l="1"/>
  <c r="J3712" i="1" l="1"/>
  <c r="J3713" i="1" l="1"/>
  <c r="J3714" i="1" l="1"/>
  <c r="J3715" i="1" l="1"/>
  <c r="J3716" i="1" l="1"/>
  <c r="J3717" i="1" l="1"/>
  <c r="J3718" i="1" l="1"/>
  <c r="J3719" i="1" l="1"/>
  <c r="J3720" i="1" l="1"/>
  <c r="J3721" i="1" l="1"/>
  <c r="J3722" i="1" l="1"/>
  <c r="J3723" i="1" l="1"/>
  <c r="J3724" i="1" l="1"/>
  <c r="J3725" i="1" l="1"/>
  <c r="J3726" i="1" l="1"/>
  <c r="J3727" i="1" l="1"/>
  <c r="J3728" i="1" l="1"/>
  <c r="J3729" i="1" l="1"/>
  <c r="J3730" i="1" l="1"/>
  <c r="J3731" i="1" l="1"/>
  <c r="J3732" i="1" l="1"/>
  <c r="J3733" i="1" l="1"/>
  <c r="J3734" i="1" l="1"/>
  <c r="J3735" i="1" l="1"/>
  <c r="J3736" i="1" l="1"/>
  <c r="J3737" i="1" l="1"/>
  <c r="J3738" i="1" l="1"/>
  <c r="J3739" i="1" l="1"/>
  <c r="J3740" i="1" l="1"/>
  <c r="J3741" i="1" l="1"/>
  <c r="J3742" i="1" l="1"/>
  <c r="J3743" i="1" l="1"/>
  <c r="J3744" i="1" l="1"/>
  <c r="J3745" i="1" l="1"/>
  <c r="J3746" i="1" l="1"/>
  <c r="J3747" i="1" l="1"/>
  <c r="J3748" i="1" l="1"/>
  <c r="J3749" i="1" l="1"/>
  <c r="J3750" i="1" l="1"/>
  <c r="J3751" i="1" l="1"/>
  <c r="J3752" i="1" l="1"/>
  <c r="J3753" i="1" l="1"/>
  <c r="J3754" i="1" l="1"/>
  <c r="J3755" i="1" l="1"/>
  <c r="J3756" i="1" l="1"/>
  <c r="J3757" i="1" l="1"/>
  <c r="J3758" i="1" l="1"/>
  <c r="J3759" i="1" l="1"/>
  <c r="J3760" i="1" l="1"/>
  <c r="J3761" i="1" l="1"/>
  <c r="J3762" i="1" l="1"/>
  <c r="J3763" i="1" l="1"/>
  <c r="J3764" i="1" l="1"/>
  <c r="J3765" i="1" l="1"/>
  <c r="J3766" i="1" l="1"/>
  <c r="J3767" i="1" l="1"/>
  <c r="J3768" i="1" l="1"/>
  <c r="J3769" i="1" l="1"/>
  <c r="J3770" i="1" l="1"/>
  <c r="J3771" i="1" l="1"/>
  <c r="J3772" i="1" l="1"/>
  <c r="J3773" i="1" l="1"/>
  <c r="J3774" i="1" l="1"/>
  <c r="J3775" i="1" l="1"/>
  <c r="J3776" i="1" l="1"/>
  <c r="J3777" i="1" l="1"/>
  <c r="J3778" i="1" l="1"/>
  <c r="J3779" i="1" l="1"/>
  <c r="J3780" i="1" l="1"/>
  <c r="J3781" i="1" l="1"/>
  <c r="J3782" i="1" l="1"/>
  <c r="J3783" i="1" l="1"/>
  <c r="J3784" i="1" l="1"/>
  <c r="J3785" i="1" l="1"/>
  <c r="J3786" i="1" l="1"/>
  <c r="J3787" i="1" l="1"/>
  <c r="J3788" i="1" l="1"/>
  <c r="J3789" i="1" l="1"/>
  <c r="J3790" i="1" l="1"/>
  <c r="J3791" i="1" l="1"/>
  <c r="J3792" i="1" l="1"/>
  <c r="J3793" i="1" l="1"/>
  <c r="J3794" i="1" l="1"/>
  <c r="J3795" i="1" l="1"/>
  <c r="J3796" i="1" l="1"/>
  <c r="J3797" i="1" l="1"/>
  <c r="J3798" i="1" l="1"/>
  <c r="J3799" i="1" l="1"/>
  <c r="J3800" i="1" l="1"/>
  <c r="J3801" i="1" l="1"/>
  <c r="J3802" i="1" l="1"/>
  <c r="J3803" i="1" l="1"/>
  <c r="J3804" i="1" l="1"/>
  <c r="J3805" i="1" l="1"/>
  <c r="J3806" i="1" l="1"/>
  <c r="J3807" i="1" l="1"/>
  <c r="J3808" i="1" l="1"/>
  <c r="J3809" i="1" l="1"/>
  <c r="J3810" i="1" l="1"/>
  <c r="J3811" i="1" l="1"/>
  <c r="J3812" i="1" l="1"/>
  <c r="J3813" i="1" l="1"/>
  <c r="J3814" i="1" l="1"/>
  <c r="J3815" i="1" l="1"/>
  <c r="J3816" i="1" l="1"/>
  <c r="J3817" i="1" l="1"/>
  <c r="J3818" i="1" l="1"/>
  <c r="J3819" i="1" l="1"/>
  <c r="J3820" i="1" l="1"/>
  <c r="J3821" i="1" l="1"/>
  <c r="J3822" i="1" l="1"/>
  <c r="J3823" i="1" l="1"/>
  <c r="J3824" i="1" l="1"/>
  <c r="J3825" i="1" l="1"/>
  <c r="J3826" i="1" l="1"/>
  <c r="J3827" i="1" l="1"/>
  <c r="J3828" i="1" l="1"/>
  <c r="J3829" i="1" l="1"/>
  <c r="J3830" i="1" l="1"/>
  <c r="J3831" i="1" l="1"/>
  <c r="J3832" i="1" l="1"/>
  <c r="J3833" i="1" l="1"/>
  <c r="J3834" i="1" l="1"/>
  <c r="J3835" i="1" l="1"/>
  <c r="J3836" i="1" l="1"/>
  <c r="J3837" i="1" l="1"/>
  <c r="J3838" i="1" l="1"/>
  <c r="J3839" i="1" l="1"/>
  <c r="J3840" i="1" l="1"/>
  <c r="J3841" i="1" l="1"/>
  <c r="J3842" i="1" l="1"/>
  <c r="J3843" i="1" l="1"/>
  <c r="J3844" i="1" l="1"/>
  <c r="J3845" i="1" l="1"/>
  <c r="J3846" i="1" l="1"/>
  <c r="J3847" i="1" l="1"/>
  <c r="J3848" i="1" l="1"/>
  <c r="J3849" i="1" l="1"/>
  <c r="J3850" i="1" l="1"/>
  <c r="J3851" i="1" l="1"/>
  <c r="J3852" i="1" l="1"/>
  <c r="J3853" i="1" l="1"/>
  <c r="J3854" i="1" l="1"/>
  <c r="J3855" i="1" l="1"/>
  <c r="J3856" i="1" l="1"/>
  <c r="J3857" i="1" l="1"/>
  <c r="J3858" i="1" l="1"/>
  <c r="J3859" i="1" l="1"/>
  <c r="J3860" i="1" l="1"/>
  <c r="J3861" i="1" l="1"/>
  <c r="J3862" i="1" l="1"/>
  <c r="J3863" i="1" l="1"/>
  <c r="J3864" i="1" l="1"/>
  <c r="J3865" i="1" l="1"/>
  <c r="J3866" i="1" l="1"/>
  <c r="J3867" i="1" l="1"/>
  <c r="J3868" i="1" l="1"/>
  <c r="J3869" i="1" l="1"/>
  <c r="J3870" i="1" l="1"/>
  <c r="J3871" i="1" l="1"/>
  <c r="J3872" i="1" l="1"/>
  <c r="J3873" i="1" l="1"/>
  <c r="J3874" i="1" l="1"/>
  <c r="J3875" i="1" l="1"/>
  <c r="J3876" i="1" l="1"/>
  <c r="J3877" i="1" l="1"/>
  <c r="J3878" i="1" l="1"/>
  <c r="J3879" i="1" l="1"/>
  <c r="J3880" i="1" l="1"/>
  <c r="J3881" i="1" l="1"/>
  <c r="J3882" i="1" l="1"/>
  <c r="J3883" i="1" l="1"/>
  <c r="J3884" i="1" l="1"/>
  <c r="J3885" i="1" l="1"/>
  <c r="J3886" i="1" l="1"/>
  <c r="J3887" i="1" l="1"/>
  <c r="J3888" i="1" l="1"/>
  <c r="J3889" i="1" l="1"/>
  <c r="J3890" i="1" l="1"/>
  <c r="J3891" i="1" l="1"/>
  <c r="J3892" i="1" l="1"/>
  <c r="J3893" i="1" l="1"/>
  <c r="J3894" i="1" l="1"/>
  <c r="J3895" i="1" l="1"/>
  <c r="J3896" i="1" l="1"/>
  <c r="J3897" i="1" l="1"/>
  <c r="J3898" i="1" l="1"/>
  <c r="J3899" i="1" l="1"/>
  <c r="J3900" i="1" l="1"/>
  <c r="J3901" i="1" l="1"/>
  <c r="J3902" i="1" l="1"/>
  <c r="J3903" i="1" l="1"/>
  <c r="J3904" i="1" l="1"/>
  <c r="J3905" i="1" l="1"/>
  <c r="J3906" i="1" l="1"/>
  <c r="J3907" i="1" l="1"/>
  <c r="J3908" i="1" l="1"/>
  <c r="J3909" i="1" l="1"/>
  <c r="J3910" i="1" l="1"/>
  <c r="J3911" i="1" l="1"/>
  <c r="J3912" i="1" l="1"/>
  <c r="J3913" i="1" l="1"/>
  <c r="J3914" i="1" l="1"/>
  <c r="J3915" i="1" l="1"/>
  <c r="J3916" i="1" l="1"/>
  <c r="J3917" i="1" l="1"/>
  <c r="J3918" i="1" l="1"/>
  <c r="J3919" i="1" l="1"/>
  <c r="J3920" i="1" l="1"/>
  <c r="J3921" i="1" l="1"/>
  <c r="J3922" i="1" l="1"/>
  <c r="J3923" i="1" l="1"/>
  <c r="J3924" i="1" l="1"/>
  <c r="J3925" i="1" l="1"/>
  <c r="J3926" i="1" l="1"/>
  <c r="J3927" i="1" l="1"/>
  <c r="J3928" i="1" l="1"/>
  <c r="J3929" i="1" l="1"/>
  <c r="J3930" i="1" l="1"/>
  <c r="J3931" i="1" l="1"/>
  <c r="J3932" i="1" l="1"/>
  <c r="J3933" i="1" l="1"/>
  <c r="J3934" i="1" l="1"/>
  <c r="J3935" i="1" l="1"/>
  <c r="J3936" i="1" l="1"/>
  <c r="J3937" i="1" l="1"/>
  <c r="J3938" i="1" l="1"/>
  <c r="J3939" i="1" l="1"/>
  <c r="J3940" i="1" l="1"/>
  <c r="J3941" i="1" l="1"/>
  <c r="J3942" i="1" l="1"/>
  <c r="J3943" i="1" l="1"/>
  <c r="J3944" i="1" l="1"/>
  <c r="J3945" i="1" l="1"/>
  <c r="J3946" i="1" l="1"/>
  <c r="J3947" i="1" l="1"/>
  <c r="J3948" i="1" l="1"/>
  <c r="J3949" i="1" l="1"/>
  <c r="J3950" i="1" l="1"/>
  <c r="J3951" i="1" l="1"/>
  <c r="J3952" i="1" l="1"/>
  <c r="J3953" i="1" l="1"/>
  <c r="J3954" i="1" l="1"/>
  <c r="J3955" i="1" l="1"/>
  <c r="J3956" i="1" l="1"/>
  <c r="J3957" i="1" l="1"/>
  <c r="J3958" i="1" l="1"/>
  <c r="J3959" i="1" l="1"/>
  <c r="J3960" i="1" l="1"/>
  <c r="J3961" i="1" l="1"/>
  <c r="J3962" i="1" l="1"/>
  <c r="J3963" i="1" l="1"/>
  <c r="J3964" i="1" l="1"/>
  <c r="J3965" i="1" l="1"/>
  <c r="J3966" i="1" l="1"/>
  <c r="J3967" i="1" l="1"/>
  <c r="J3968" i="1" l="1"/>
  <c r="J3969" i="1" l="1"/>
  <c r="J3970" i="1" l="1"/>
  <c r="J3971" i="1" l="1"/>
  <c r="J3972" i="1" l="1"/>
  <c r="J3973" i="1" l="1"/>
  <c r="J3974" i="1" l="1"/>
  <c r="J3975" i="1" l="1"/>
  <c r="J3976" i="1" l="1"/>
  <c r="J3977" i="1" l="1"/>
  <c r="J3978" i="1" l="1"/>
  <c r="J3979" i="1" l="1"/>
  <c r="J3980" i="1" l="1"/>
  <c r="J3981" i="1" l="1"/>
  <c r="J3982" i="1" l="1"/>
  <c r="J3983" i="1" l="1"/>
  <c r="J3984" i="1" l="1"/>
  <c r="J3985" i="1" l="1"/>
  <c r="J3986" i="1" l="1"/>
  <c r="J3987" i="1" l="1"/>
  <c r="J3988" i="1" l="1"/>
  <c r="J3989" i="1" l="1"/>
  <c r="J3990" i="1" l="1"/>
  <c r="J3991" i="1" l="1"/>
  <c r="J3992" i="1" l="1"/>
  <c r="J3993" i="1" l="1"/>
  <c r="J3994" i="1" l="1"/>
  <c r="J3995" i="1" l="1"/>
  <c r="J3996" i="1" l="1"/>
  <c r="J3997" i="1" l="1"/>
  <c r="J3998" i="1" l="1"/>
  <c r="J3999" i="1" l="1"/>
  <c r="J4000" i="1" l="1"/>
  <c r="J4001" i="1" l="1"/>
  <c r="J4002" i="1" l="1"/>
  <c r="J4003" i="1" l="1"/>
  <c r="J4004" i="1" l="1"/>
  <c r="J4005" i="1" l="1"/>
  <c r="J4006" i="1" l="1"/>
  <c r="J4007" i="1" l="1"/>
  <c r="J4008" i="1" l="1"/>
  <c r="J4009" i="1" l="1"/>
  <c r="J4010" i="1" l="1"/>
  <c r="J4011" i="1" l="1"/>
  <c r="J4012" i="1" l="1"/>
  <c r="J4013" i="1" l="1"/>
  <c r="J4014" i="1" l="1"/>
  <c r="J4015" i="1" l="1"/>
  <c r="J4016" i="1" l="1"/>
  <c r="J4017" i="1" l="1"/>
  <c r="J4018" i="1" l="1"/>
  <c r="J4019" i="1" l="1"/>
  <c r="J4020" i="1" l="1"/>
  <c r="J4021" i="1" l="1"/>
  <c r="J4022" i="1" l="1"/>
  <c r="J4023" i="1" l="1"/>
  <c r="J4024" i="1" l="1"/>
  <c r="J4025" i="1" l="1"/>
  <c r="J4026" i="1" l="1"/>
  <c r="J4027" i="1" l="1"/>
  <c r="J4028" i="1" l="1"/>
  <c r="J4029" i="1" l="1"/>
  <c r="J4030" i="1" l="1"/>
  <c r="J4031" i="1" l="1"/>
  <c r="J4032" i="1" l="1"/>
  <c r="J4033" i="1" l="1"/>
  <c r="J4034" i="1" l="1"/>
  <c r="J4035" i="1" l="1"/>
  <c r="J4036" i="1" l="1"/>
  <c r="J4037" i="1" l="1"/>
  <c r="J4038" i="1" l="1"/>
  <c r="J4039" i="1" l="1"/>
  <c r="J4040" i="1" l="1"/>
  <c r="J4041" i="1" l="1"/>
  <c r="J4042" i="1" l="1"/>
  <c r="J4043" i="1" l="1"/>
  <c r="J4044" i="1" l="1"/>
  <c r="J4045" i="1" l="1"/>
  <c r="J4046" i="1" l="1"/>
  <c r="J4047" i="1" l="1"/>
  <c r="J4048" i="1" l="1"/>
  <c r="J4049" i="1" l="1"/>
  <c r="J4050" i="1" l="1"/>
  <c r="J4051" i="1" l="1"/>
  <c r="J4052" i="1" l="1"/>
  <c r="J4053" i="1" l="1"/>
  <c r="J4054" i="1" l="1"/>
  <c r="J4055" i="1" l="1"/>
  <c r="J4056" i="1" l="1"/>
  <c r="J4057" i="1" l="1"/>
  <c r="J4058" i="1" l="1"/>
  <c r="J4059" i="1" l="1"/>
  <c r="J4060" i="1" l="1"/>
  <c r="J4061" i="1" l="1"/>
  <c r="J4062" i="1" l="1"/>
  <c r="J4063" i="1" l="1"/>
  <c r="J4064" i="1" l="1"/>
  <c r="J4065" i="1" l="1"/>
  <c r="J4066" i="1" l="1"/>
  <c r="J4067" i="1" l="1"/>
  <c r="J4068" i="1" l="1"/>
  <c r="J4069" i="1" l="1"/>
  <c r="J4070" i="1" l="1"/>
  <c r="J4071" i="1" l="1"/>
  <c r="J4072" i="1" l="1"/>
  <c r="J4073" i="1" l="1"/>
  <c r="J4074" i="1" l="1"/>
  <c r="J4075" i="1" l="1"/>
  <c r="J4076" i="1" l="1"/>
  <c r="J4077" i="1" l="1"/>
  <c r="J4078" i="1" l="1"/>
  <c r="J4079" i="1" l="1"/>
  <c r="J4080" i="1" l="1"/>
  <c r="J4081" i="1" l="1"/>
  <c r="J4082" i="1" l="1"/>
  <c r="J4083" i="1" l="1"/>
  <c r="J4084" i="1" l="1"/>
  <c r="J4085" i="1" l="1"/>
  <c r="J4086" i="1" l="1"/>
  <c r="J4087" i="1" l="1"/>
  <c r="J4088" i="1" l="1"/>
  <c r="J4089" i="1" l="1"/>
  <c r="J4090" i="1" l="1"/>
  <c r="J4091" i="1" l="1"/>
  <c r="J4092" i="1" l="1"/>
  <c r="J4093" i="1" l="1"/>
  <c r="J4094" i="1" l="1"/>
  <c r="J4095" i="1" l="1"/>
  <c r="J4096" i="1" l="1"/>
  <c r="J4097" i="1" l="1"/>
  <c r="J4098" i="1" l="1"/>
  <c r="J4099" i="1" l="1"/>
  <c r="J4100" i="1" l="1"/>
  <c r="J4101" i="1" l="1"/>
  <c r="J4102" i="1" l="1"/>
  <c r="J4103" i="1" l="1"/>
  <c r="J4104" i="1" l="1"/>
  <c r="J4105" i="1" l="1"/>
  <c r="J4106" i="1" l="1"/>
  <c r="J4107" i="1" l="1"/>
  <c r="J4108" i="1" l="1"/>
  <c r="J4109" i="1" l="1"/>
  <c r="J4110" i="1" l="1"/>
  <c r="J4111" i="1" l="1"/>
  <c r="J4112" i="1" l="1"/>
  <c r="J4113" i="1" l="1"/>
  <c r="J4114" i="1" l="1"/>
  <c r="J4115" i="1" l="1"/>
  <c r="J4116" i="1" l="1"/>
  <c r="J4117" i="1" l="1"/>
  <c r="J4118" i="1" l="1"/>
  <c r="J4119" i="1" l="1"/>
  <c r="J4120" i="1" l="1"/>
  <c r="J4121" i="1" l="1"/>
  <c r="J4122" i="1" l="1"/>
  <c r="J4123" i="1" l="1"/>
  <c r="J4124" i="1" l="1"/>
  <c r="J4125" i="1" l="1"/>
  <c r="J4126" i="1" l="1"/>
  <c r="J4127" i="1" l="1"/>
  <c r="J4128" i="1" l="1"/>
  <c r="J4129" i="1" l="1"/>
  <c r="J4130" i="1" l="1"/>
  <c r="J4131" i="1" l="1"/>
  <c r="J4132" i="1" l="1"/>
  <c r="J4133" i="1" l="1"/>
  <c r="J4134" i="1" l="1"/>
  <c r="J4135" i="1" l="1"/>
  <c r="J4136" i="1" l="1"/>
  <c r="J4137" i="1" l="1"/>
  <c r="J4138" i="1" l="1"/>
  <c r="J4139" i="1" l="1"/>
  <c r="J4140" i="1" l="1"/>
  <c r="J4141" i="1" l="1"/>
  <c r="J4142" i="1" l="1"/>
  <c r="J4143" i="1" l="1"/>
  <c r="J4144" i="1" l="1"/>
  <c r="J4145" i="1" l="1"/>
  <c r="J4146" i="1" l="1"/>
  <c r="J4147" i="1" l="1"/>
  <c r="J4148" i="1" l="1"/>
  <c r="J4149" i="1" l="1"/>
  <c r="J4150" i="1" l="1"/>
  <c r="J4151" i="1" l="1"/>
  <c r="J4152" i="1" l="1"/>
  <c r="J4153" i="1" l="1"/>
  <c r="J4154" i="1" l="1"/>
  <c r="J4155" i="1" l="1"/>
  <c r="J4156" i="1" l="1"/>
  <c r="J4157" i="1" l="1"/>
  <c r="J4158" i="1" l="1"/>
  <c r="J4159" i="1" l="1"/>
  <c r="J4160" i="1" l="1"/>
  <c r="J4161" i="1" l="1"/>
  <c r="J4162" i="1" l="1"/>
  <c r="J4163" i="1" l="1"/>
  <c r="J4164" i="1" l="1"/>
  <c r="J4165" i="1" l="1"/>
  <c r="J4166" i="1" l="1"/>
  <c r="J4167" i="1" l="1"/>
  <c r="J4168" i="1" l="1"/>
  <c r="J4169" i="1" l="1"/>
  <c r="J4170" i="1" l="1"/>
  <c r="J4171" i="1" l="1"/>
  <c r="J4172" i="1" l="1"/>
  <c r="J4173" i="1" l="1"/>
  <c r="J4174" i="1" l="1"/>
  <c r="J4175" i="1" l="1"/>
  <c r="J4176" i="1" l="1"/>
  <c r="J4177" i="1" l="1"/>
  <c r="J4178" i="1" l="1"/>
  <c r="J4179" i="1" l="1"/>
  <c r="J4180" i="1" l="1"/>
  <c r="J4181" i="1" l="1"/>
  <c r="J4182" i="1" l="1"/>
  <c r="J4183" i="1" l="1"/>
  <c r="J4184" i="1" l="1"/>
  <c r="J4185" i="1" l="1"/>
  <c r="J4186" i="1" l="1"/>
  <c r="J4187" i="1" l="1"/>
  <c r="J4188" i="1" l="1"/>
  <c r="J4189" i="1" l="1"/>
  <c r="J4190" i="1" l="1"/>
  <c r="J4191" i="1" l="1"/>
  <c r="J4192" i="1" l="1"/>
  <c r="J4193" i="1" l="1"/>
  <c r="J4194" i="1" l="1"/>
  <c r="J4195" i="1" l="1"/>
  <c r="J4196" i="1" l="1"/>
  <c r="J4197" i="1" l="1"/>
  <c r="J4198" i="1" l="1"/>
  <c r="J4199" i="1" l="1"/>
  <c r="J4200" i="1" l="1"/>
  <c r="J4201" i="1" l="1"/>
  <c r="J4202" i="1" l="1"/>
  <c r="J4203" i="1" l="1"/>
  <c r="J4204" i="1" l="1"/>
  <c r="J4205" i="1" l="1"/>
  <c r="J4206" i="1" l="1"/>
  <c r="J4207" i="1" l="1"/>
  <c r="J4208" i="1" l="1"/>
  <c r="J4209" i="1" l="1"/>
  <c r="J4210" i="1" l="1"/>
  <c r="J4211" i="1" l="1"/>
  <c r="J4212" i="1" l="1"/>
  <c r="J4213" i="1" l="1"/>
  <c r="J4214" i="1" l="1"/>
  <c r="J4215" i="1" l="1"/>
  <c r="J4216" i="1" l="1"/>
  <c r="J4217" i="1" l="1"/>
  <c r="J4218" i="1" l="1"/>
  <c r="J4219" i="1" l="1"/>
  <c r="J4220" i="1" l="1"/>
  <c r="J4221" i="1" l="1"/>
  <c r="J4222" i="1" l="1"/>
  <c r="J4223" i="1" l="1"/>
  <c r="J4224" i="1" l="1"/>
  <c r="J4225" i="1" l="1"/>
  <c r="J4226" i="1" l="1"/>
  <c r="J4227" i="1" l="1"/>
  <c r="J4228" i="1" l="1"/>
  <c r="J4229" i="1" l="1"/>
  <c r="J4230" i="1" l="1"/>
  <c r="J4231" i="1" l="1"/>
  <c r="J4232" i="1" l="1"/>
  <c r="J4233" i="1" l="1"/>
  <c r="J4234" i="1" l="1"/>
  <c r="J4235" i="1" l="1"/>
  <c r="J4236" i="1" l="1"/>
  <c r="J4237" i="1" l="1"/>
  <c r="J4238" i="1" l="1"/>
  <c r="J4239" i="1" l="1"/>
  <c r="J4240" i="1" l="1"/>
  <c r="J4241" i="1" l="1"/>
  <c r="J4242" i="1" l="1"/>
  <c r="J4243" i="1" l="1"/>
  <c r="J4244" i="1" l="1"/>
  <c r="J4245" i="1" l="1"/>
  <c r="J4246" i="1" l="1"/>
  <c r="J4247" i="1" l="1"/>
  <c r="J4248" i="1" l="1"/>
  <c r="J4249" i="1" l="1"/>
  <c r="J4250" i="1" l="1"/>
  <c r="J4251" i="1" l="1"/>
  <c r="J4252" i="1" l="1"/>
  <c r="J4253" i="1" l="1"/>
  <c r="J4254" i="1" l="1"/>
  <c r="J4255" i="1" l="1"/>
  <c r="J4256" i="1" l="1"/>
  <c r="J4257" i="1" l="1"/>
  <c r="J4258" i="1" l="1"/>
  <c r="J4259" i="1" l="1"/>
  <c r="J4260" i="1" l="1"/>
  <c r="J4261" i="1" l="1"/>
  <c r="J4262" i="1" l="1"/>
  <c r="J4263" i="1" l="1"/>
  <c r="J4264" i="1" l="1"/>
  <c r="J4265" i="1" l="1"/>
  <c r="J4266" i="1" l="1"/>
  <c r="J4267" i="1" l="1"/>
  <c r="J4268" i="1" l="1"/>
  <c r="J4269" i="1" l="1"/>
  <c r="J4270" i="1" l="1"/>
  <c r="J4271" i="1" l="1"/>
  <c r="J4272" i="1" l="1"/>
  <c r="J4273" i="1" l="1"/>
  <c r="J4274" i="1" l="1"/>
  <c r="J4275" i="1" l="1"/>
  <c r="J4276" i="1" l="1"/>
  <c r="J4277" i="1" l="1"/>
  <c r="J4278" i="1" l="1"/>
  <c r="J4279" i="1" l="1"/>
  <c r="J4280" i="1" l="1"/>
  <c r="J4281" i="1" l="1"/>
  <c r="J4282" i="1" l="1"/>
  <c r="J4283" i="1" l="1"/>
  <c r="J4284" i="1" l="1"/>
  <c r="J4285" i="1" l="1"/>
  <c r="J4286" i="1" l="1"/>
  <c r="J4287" i="1" l="1"/>
  <c r="J4288" i="1" l="1"/>
  <c r="J4289" i="1" l="1"/>
  <c r="J4290" i="1" l="1"/>
  <c r="J4291" i="1" l="1"/>
  <c r="J4292" i="1" l="1"/>
  <c r="J4293" i="1" l="1"/>
  <c r="J4294" i="1" l="1"/>
  <c r="J4295" i="1" l="1"/>
  <c r="J4296" i="1" l="1"/>
  <c r="J4297" i="1" l="1"/>
  <c r="J4298" i="1" l="1"/>
  <c r="J4299" i="1" l="1"/>
  <c r="J4300" i="1" l="1"/>
  <c r="J4301" i="1" l="1"/>
  <c r="J4302" i="1" l="1"/>
  <c r="J4303" i="1" l="1"/>
  <c r="J4304" i="1" l="1"/>
  <c r="J4305" i="1" l="1"/>
  <c r="J4306" i="1" l="1"/>
  <c r="J4307" i="1" l="1"/>
  <c r="J4308" i="1" l="1"/>
  <c r="J4309" i="1" l="1"/>
  <c r="J4310" i="1" l="1"/>
  <c r="J4311" i="1" l="1"/>
  <c r="J4312" i="1" l="1"/>
  <c r="J4313" i="1" l="1"/>
  <c r="J4314" i="1" l="1"/>
  <c r="J4315" i="1" l="1"/>
  <c r="J4316" i="1" l="1"/>
  <c r="J4317" i="1" l="1"/>
  <c r="J4318" i="1" l="1"/>
  <c r="J4319" i="1" l="1"/>
  <c r="J4320" i="1" l="1"/>
  <c r="J4321" i="1" l="1"/>
  <c r="J4322" i="1" l="1"/>
  <c r="J4323" i="1" l="1"/>
  <c r="J4324" i="1" l="1"/>
  <c r="J4325" i="1" l="1"/>
  <c r="J4326" i="1" l="1"/>
  <c r="J4327" i="1" l="1"/>
  <c r="J4328" i="1" l="1"/>
  <c r="J4329" i="1" l="1"/>
  <c r="J4330" i="1" l="1"/>
  <c r="J4331" i="1" l="1"/>
  <c r="J4332" i="1" l="1"/>
  <c r="J4333" i="1" l="1"/>
  <c r="J4334" i="1" l="1"/>
  <c r="J4335" i="1" l="1"/>
  <c r="J4336" i="1" l="1"/>
  <c r="J4337" i="1" l="1"/>
  <c r="J4338" i="1" l="1"/>
  <c r="J4339" i="1" l="1"/>
  <c r="J4340" i="1" l="1"/>
  <c r="J4341" i="1" l="1"/>
  <c r="J4342" i="1" l="1"/>
  <c r="J4343" i="1" l="1"/>
  <c r="J4344" i="1" l="1"/>
  <c r="J4345" i="1" l="1"/>
  <c r="J4346" i="1" l="1"/>
  <c r="J4347" i="1" l="1"/>
  <c r="J4348" i="1" l="1"/>
  <c r="J4349" i="1" l="1"/>
  <c r="J4350" i="1" l="1"/>
  <c r="J4351" i="1" l="1"/>
  <c r="J4352" i="1" l="1"/>
  <c r="J4353" i="1" l="1"/>
  <c r="J4354" i="1" l="1"/>
  <c r="J4355" i="1" l="1"/>
  <c r="J4356" i="1" l="1"/>
  <c r="J4357" i="1" l="1"/>
  <c r="J4358" i="1" l="1"/>
  <c r="J4359" i="1" l="1"/>
  <c r="J4360" i="1" l="1"/>
  <c r="J4361" i="1" l="1"/>
  <c r="J4362" i="1" l="1"/>
  <c r="J4363" i="1" l="1"/>
  <c r="J4364" i="1" l="1"/>
  <c r="J4365" i="1" l="1"/>
  <c r="J4366" i="1" l="1"/>
  <c r="J4367" i="1" l="1"/>
  <c r="J4368" i="1" l="1"/>
  <c r="J4369" i="1" l="1"/>
  <c r="J4370" i="1" l="1"/>
  <c r="J4371" i="1" l="1"/>
  <c r="J4372" i="1" l="1"/>
  <c r="J4373" i="1" l="1"/>
  <c r="J4374" i="1" l="1"/>
  <c r="J4375" i="1" l="1"/>
  <c r="J4376" i="1" l="1"/>
  <c r="J4377" i="1" l="1"/>
  <c r="J4378" i="1" l="1"/>
  <c r="J4379" i="1" l="1"/>
  <c r="J4380" i="1" l="1"/>
  <c r="J4381" i="1" l="1"/>
  <c r="J4382" i="1" l="1"/>
  <c r="J4383" i="1" l="1"/>
  <c r="J4384" i="1" l="1"/>
  <c r="J4385" i="1" l="1"/>
  <c r="J4386" i="1" l="1"/>
  <c r="J4387" i="1" l="1"/>
  <c r="J4388" i="1" l="1"/>
  <c r="J4389" i="1" l="1"/>
  <c r="J4390" i="1" l="1"/>
  <c r="J4391" i="1" l="1"/>
  <c r="J4392" i="1" l="1"/>
  <c r="J4393" i="1" l="1"/>
  <c r="J4394" i="1" l="1"/>
  <c r="J4395" i="1" l="1"/>
  <c r="J4396" i="1" l="1"/>
  <c r="J4397" i="1" l="1"/>
  <c r="J4398" i="1" l="1"/>
  <c r="J4399" i="1" l="1"/>
  <c r="J4400" i="1" l="1"/>
  <c r="J4401" i="1" l="1"/>
  <c r="J4402" i="1" l="1"/>
  <c r="J4403" i="1" l="1"/>
  <c r="J4404" i="1" l="1"/>
  <c r="J4405" i="1" l="1"/>
  <c r="J4406" i="1" l="1"/>
  <c r="J4407" i="1" l="1"/>
  <c r="J4408" i="1" l="1"/>
  <c r="J4409" i="1" l="1"/>
  <c r="J4410" i="1" l="1"/>
  <c r="J4411" i="1" l="1"/>
  <c r="J4412" i="1" l="1"/>
  <c r="J4413" i="1" l="1"/>
  <c r="J4414" i="1" l="1"/>
  <c r="J4415" i="1" l="1"/>
  <c r="J4416" i="1" l="1"/>
  <c r="J4417" i="1" l="1"/>
  <c r="J4418" i="1" l="1"/>
  <c r="J4419" i="1" l="1"/>
  <c r="J4420" i="1" l="1"/>
  <c r="J4421" i="1" l="1"/>
  <c r="J4422" i="1" l="1"/>
  <c r="J4423" i="1" l="1"/>
  <c r="J4424" i="1" l="1"/>
  <c r="J4425" i="1" l="1"/>
  <c r="J4426" i="1" l="1"/>
  <c r="J4427" i="1" l="1"/>
  <c r="J4428" i="1" l="1"/>
  <c r="J4429" i="1" l="1"/>
  <c r="J4430" i="1" l="1"/>
  <c r="J4431" i="1" l="1"/>
  <c r="J4432" i="1" l="1"/>
  <c r="J4433" i="1" l="1"/>
  <c r="J4434" i="1" l="1"/>
  <c r="J4435" i="1" l="1"/>
  <c r="J4436" i="1" l="1"/>
  <c r="J4437" i="1" l="1"/>
  <c r="J4438" i="1" l="1"/>
  <c r="J4439" i="1" l="1"/>
  <c r="J4440" i="1" l="1"/>
  <c r="J4441" i="1" l="1"/>
  <c r="J4442" i="1" l="1"/>
  <c r="J4443" i="1" l="1"/>
  <c r="J4444" i="1" l="1"/>
  <c r="J4445" i="1" l="1"/>
  <c r="J4446" i="1" l="1"/>
  <c r="J4447" i="1" l="1"/>
  <c r="J4448" i="1" l="1"/>
  <c r="J4449" i="1" l="1"/>
  <c r="J4450" i="1" l="1"/>
  <c r="J4451" i="1" l="1"/>
  <c r="J4452" i="1" l="1"/>
  <c r="J4453" i="1" l="1"/>
  <c r="J4454" i="1" l="1"/>
  <c r="J4455" i="1" l="1"/>
  <c r="J4456" i="1" l="1"/>
  <c r="J4457" i="1" l="1"/>
  <c r="J4458" i="1" l="1"/>
  <c r="J4459" i="1" l="1"/>
  <c r="J4460" i="1" l="1"/>
  <c r="J4461" i="1" l="1"/>
  <c r="J4462" i="1" l="1"/>
  <c r="J4463" i="1" l="1"/>
  <c r="J4464" i="1" l="1"/>
  <c r="J4465" i="1" l="1"/>
  <c r="J4466" i="1" l="1"/>
  <c r="J4467" i="1" l="1"/>
  <c r="J4468" i="1" l="1"/>
  <c r="J4469" i="1" l="1"/>
  <c r="J4470" i="1" l="1"/>
  <c r="J4471" i="1" l="1"/>
  <c r="J4472" i="1" l="1"/>
  <c r="J4473" i="1" l="1"/>
  <c r="J4474" i="1" l="1"/>
  <c r="J4475" i="1" l="1"/>
  <c r="J4476" i="1" l="1"/>
  <c r="J4477" i="1" l="1"/>
  <c r="J4478" i="1" l="1"/>
  <c r="J4479" i="1" l="1"/>
  <c r="J4480" i="1" l="1"/>
  <c r="J4481" i="1" l="1"/>
  <c r="J4482" i="1" l="1"/>
  <c r="J4483" i="1" l="1"/>
  <c r="J4484" i="1" l="1"/>
  <c r="J4485" i="1" l="1"/>
  <c r="J4486" i="1" l="1"/>
  <c r="J4487" i="1" l="1"/>
  <c r="J4488" i="1" l="1"/>
  <c r="J4489" i="1" l="1"/>
  <c r="J4490" i="1" l="1"/>
  <c r="J4491" i="1" l="1"/>
  <c r="J4492" i="1" l="1"/>
  <c r="J4493" i="1" l="1"/>
  <c r="J4494" i="1" l="1"/>
  <c r="J4495" i="1" l="1"/>
  <c r="J4496" i="1" l="1"/>
  <c r="J4497" i="1" l="1"/>
  <c r="J4498" i="1" l="1"/>
  <c r="J4499" i="1" l="1"/>
  <c r="J4500" i="1" l="1"/>
  <c r="J4501" i="1" l="1"/>
  <c r="J4502" i="1" l="1"/>
  <c r="J4503" i="1" l="1"/>
  <c r="J4504" i="1" l="1"/>
  <c r="J4505" i="1" l="1"/>
  <c r="J4506" i="1" l="1"/>
  <c r="J4507" i="1" l="1"/>
  <c r="J4508" i="1" l="1"/>
  <c r="J4509" i="1" l="1"/>
  <c r="J4510" i="1" l="1"/>
  <c r="J4511" i="1" l="1"/>
  <c r="J4512" i="1" l="1"/>
  <c r="J4513" i="1" l="1"/>
  <c r="J4514" i="1" l="1"/>
  <c r="J4515" i="1" l="1"/>
  <c r="J4516" i="1" l="1"/>
  <c r="J4517" i="1" l="1"/>
  <c r="J4518" i="1" l="1"/>
  <c r="J4519" i="1" l="1"/>
  <c r="J4520" i="1" l="1"/>
  <c r="J4521" i="1" l="1"/>
  <c r="J4522" i="1" l="1"/>
  <c r="J4523" i="1" l="1"/>
  <c r="J4524" i="1" l="1"/>
  <c r="J4525" i="1" l="1"/>
  <c r="J4526" i="1" l="1"/>
  <c r="J4527" i="1" l="1"/>
  <c r="J4528" i="1" l="1"/>
  <c r="J4529" i="1" l="1"/>
  <c r="J4530" i="1" l="1"/>
  <c r="J4531" i="1" l="1"/>
  <c r="J4532" i="1" l="1"/>
  <c r="J4533" i="1" l="1"/>
  <c r="J4534" i="1" l="1"/>
  <c r="J4535" i="1" l="1"/>
  <c r="J4536" i="1" l="1"/>
  <c r="J4537" i="1" l="1"/>
  <c r="J4538" i="1" l="1"/>
  <c r="J4539" i="1" l="1"/>
  <c r="J4540" i="1" l="1"/>
  <c r="J4541" i="1" l="1"/>
  <c r="J4542" i="1" l="1"/>
  <c r="J4543" i="1" l="1"/>
  <c r="J4544" i="1" l="1"/>
  <c r="J4545" i="1" l="1"/>
  <c r="J4546" i="1" l="1"/>
  <c r="J4547" i="1" l="1"/>
  <c r="J4548" i="1" l="1"/>
  <c r="J4549" i="1" l="1"/>
  <c r="J4550" i="1" l="1"/>
  <c r="J4551" i="1" l="1"/>
  <c r="J4552" i="1" l="1"/>
  <c r="J4553" i="1" l="1"/>
  <c r="J4554" i="1" l="1"/>
  <c r="J4555" i="1" l="1"/>
  <c r="J4556" i="1" l="1"/>
  <c r="J4557" i="1" l="1"/>
  <c r="J4558" i="1" l="1"/>
  <c r="J4559" i="1" l="1"/>
  <c r="J4560" i="1" l="1"/>
  <c r="J4561" i="1" l="1"/>
  <c r="J4562" i="1" l="1"/>
  <c r="J4563" i="1" l="1"/>
  <c r="J4564" i="1" l="1"/>
  <c r="J4565" i="1" l="1"/>
  <c r="J4566" i="1" l="1"/>
  <c r="J4567" i="1" l="1"/>
  <c r="J4568" i="1" l="1"/>
  <c r="J4569" i="1" l="1"/>
  <c r="J4570" i="1" l="1"/>
  <c r="J4571" i="1" l="1"/>
  <c r="J4572" i="1" l="1"/>
  <c r="J4573" i="1" l="1"/>
  <c r="J4574" i="1" l="1"/>
  <c r="J4575" i="1" l="1"/>
  <c r="J4576" i="1" l="1"/>
  <c r="J4577" i="1" l="1"/>
  <c r="J4578" i="1" l="1"/>
  <c r="J4579" i="1" l="1"/>
  <c r="J4580" i="1" l="1"/>
  <c r="J4581" i="1" l="1"/>
  <c r="J4582" i="1" l="1"/>
  <c r="J4583" i="1" l="1"/>
  <c r="J4584" i="1" l="1"/>
  <c r="J4585" i="1" l="1"/>
  <c r="J4586" i="1" l="1"/>
  <c r="J4587" i="1" l="1"/>
  <c r="J4588" i="1" l="1"/>
  <c r="J4589" i="1" l="1"/>
  <c r="J4590" i="1" l="1"/>
  <c r="J4591" i="1" l="1"/>
  <c r="J4592" i="1" l="1"/>
  <c r="J4593" i="1" l="1"/>
  <c r="J4594" i="1" l="1"/>
  <c r="J4595" i="1" l="1"/>
  <c r="J4596" i="1" l="1"/>
  <c r="J4597" i="1" l="1"/>
  <c r="J4598" i="1" l="1"/>
  <c r="J4599" i="1" l="1"/>
  <c r="J4600" i="1" l="1"/>
  <c r="J4601" i="1" l="1"/>
  <c r="J4602" i="1" l="1"/>
  <c r="J4603" i="1" l="1"/>
  <c r="J4604" i="1" l="1"/>
  <c r="J4605" i="1" l="1"/>
  <c r="J4606" i="1" l="1"/>
  <c r="J4607" i="1" l="1"/>
  <c r="J4608" i="1" l="1"/>
  <c r="J4609" i="1" l="1"/>
  <c r="J4610" i="1" l="1"/>
  <c r="J4611" i="1" l="1"/>
  <c r="J4612" i="1" l="1"/>
  <c r="J4613" i="1" l="1"/>
  <c r="J4614" i="1" l="1"/>
  <c r="J4615" i="1" l="1"/>
  <c r="J4616" i="1" l="1"/>
  <c r="J4617" i="1" l="1"/>
  <c r="J4618" i="1" l="1"/>
  <c r="J4619" i="1" l="1"/>
  <c r="J4620" i="1" l="1"/>
  <c r="J4621" i="1" l="1"/>
  <c r="J4622" i="1" l="1"/>
  <c r="J4623" i="1" l="1"/>
  <c r="J4624" i="1" l="1"/>
  <c r="J4625" i="1" l="1"/>
  <c r="J4626" i="1" l="1"/>
  <c r="J4627" i="1" l="1"/>
  <c r="J4628" i="1" l="1"/>
  <c r="J4629" i="1" l="1"/>
  <c r="J4630" i="1" l="1"/>
  <c r="J4631" i="1" l="1"/>
  <c r="J4632" i="1" l="1"/>
  <c r="J4633" i="1" l="1"/>
  <c r="J4634" i="1" l="1"/>
  <c r="J4635" i="1" l="1"/>
  <c r="J4636" i="1" l="1"/>
  <c r="J4637" i="1" l="1"/>
  <c r="J4638" i="1" l="1"/>
  <c r="J4639" i="1" l="1"/>
  <c r="J4640" i="1" l="1"/>
  <c r="J4641" i="1" l="1"/>
  <c r="J4642" i="1" l="1"/>
  <c r="J4643" i="1" l="1"/>
  <c r="J4644" i="1" l="1"/>
  <c r="J4645" i="1" l="1"/>
  <c r="J4646" i="1" l="1"/>
  <c r="J4647" i="1" l="1"/>
  <c r="J4648" i="1" l="1"/>
  <c r="J4649" i="1" l="1"/>
  <c r="J4650" i="1" l="1"/>
  <c r="J4651" i="1" l="1"/>
  <c r="J4652" i="1" l="1"/>
  <c r="J4653" i="1" l="1"/>
  <c r="J4654" i="1" l="1"/>
  <c r="J4655" i="1" l="1"/>
  <c r="J4656" i="1" l="1"/>
  <c r="J4657" i="1" l="1"/>
  <c r="J4658" i="1" l="1"/>
  <c r="J4659" i="1" l="1"/>
  <c r="J4660" i="1" l="1"/>
  <c r="J4661" i="1" l="1"/>
  <c r="J4662" i="1" l="1"/>
  <c r="J4663" i="1" l="1"/>
  <c r="J4664" i="1" l="1"/>
  <c r="J4665" i="1" l="1"/>
  <c r="J4666" i="1" l="1"/>
  <c r="J4667" i="1" l="1"/>
  <c r="J4668" i="1" l="1"/>
  <c r="J4669" i="1" l="1"/>
  <c r="J4670" i="1" l="1"/>
  <c r="J4671" i="1" l="1"/>
  <c r="J4672" i="1" l="1"/>
  <c r="J4673" i="1" l="1"/>
  <c r="J4674" i="1" l="1"/>
  <c r="J4675" i="1" l="1"/>
  <c r="J4676" i="1" l="1"/>
  <c r="J4677" i="1" l="1"/>
  <c r="J4678" i="1" l="1"/>
  <c r="J4679" i="1" l="1"/>
  <c r="J4680" i="1" l="1"/>
  <c r="J4681" i="1" l="1"/>
  <c r="J4682" i="1" l="1"/>
  <c r="J4683" i="1" l="1"/>
  <c r="J4684" i="1" l="1"/>
  <c r="J4685" i="1" l="1"/>
  <c r="J4686" i="1" l="1"/>
  <c r="J4687" i="1" l="1"/>
  <c r="J4688" i="1" l="1"/>
  <c r="J4689" i="1" l="1"/>
  <c r="J4690" i="1" l="1"/>
  <c r="J4691" i="1" l="1"/>
  <c r="J4692" i="1" l="1"/>
  <c r="J4693" i="1" l="1"/>
  <c r="J4694" i="1" l="1"/>
  <c r="J4695" i="1" l="1"/>
  <c r="J4696" i="1" l="1"/>
  <c r="J4697" i="1" l="1"/>
  <c r="J4698" i="1" l="1"/>
  <c r="J4699" i="1" l="1"/>
  <c r="J4700" i="1" l="1"/>
  <c r="J4701" i="1" l="1"/>
  <c r="J4702" i="1" l="1"/>
  <c r="J4703" i="1" l="1"/>
  <c r="J4704" i="1" l="1"/>
  <c r="J4705" i="1" l="1"/>
  <c r="J4706" i="1" l="1"/>
  <c r="J4707" i="1" l="1"/>
  <c r="J4708" i="1" l="1"/>
  <c r="J4709" i="1" l="1"/>
  <c r="J4710" i="1" l="1"/>
  <c r="J4711" i="1" l="1"/>
  <c r="J4712" i="1" l="1"/>
  <c r="J4713" i="1" l="1"/>
  <c r="J4714" i="1" l="1"/>
  <c r="J4715" i="1" l="1"/>
  <c r="J4716" i="1" l="1"/>
  <c r="J4717" i="1" l="1"/>
  <c r="J4718" i="1" l="1"/>
  <c r="J4719" i="1" l="1"/>
  <c r="J4720" i="1" l="1"/>
  <c r="J4721" i="1" l="1"/>
  <c r="J4722" i="1" l="1"/>
  <c r="J4723" i="1" l="1"/>
  <c r="J4724" i="1" l="1"/>
  <c r="J4725" i="1" l="1"/>
  <c r="J4726" i="1" l="1"/>
  <c r="J4727" i="1" l="1"/>
  <c r="J4728" i="1" l="1"/>
  <c r="J4729" i="1" l="1"/>
  <c r="J4730" i="1" l="1"/>
  <c r="J4731" i="1" l="1"/>
  <c r="J4732" i="1" l="1"/>
  <c r="J4733" i="1" l="1"/>
  <c r="J4734" i="1" l="1"/>
  <c r="J4735" i="1" l="1"/>
  <c r="J4736" i="1" l="1"/>
  <c r="J4737" i="1" l="1"/>
  <c r="J4738" i="1" l="1"/>
  <c r="J4739" i="1" l="1"/>
  <c r="J4740" i="1" l="1"/>
  <c r="J4741" i="1" l="1"/>
  <c r="J4742" i="1" l="1"/>
  <c r="J4743" i="1" l="1"/>
  <c r="J4744" i="1" l="1"/>
  <c r="J4745" i="1" l="1"/>
  <c r="J4746" i="1" l="1"/>
  <c r="J4747" i="1" l="1"/>
  <c r="J4748" i="1" l="1"/>
  <c r="J4749" i="1" l="1"/>
  <c r="J4750" i="1" l="1"/>
  <c r="J4751" i="1" l="1"/>
  <c r="J4752" i="1" l="1"/>
  <c r="J4753" i="1" l="1"/>
  <c r="J4754" i="1" l="1"/>
  <c r="J4755" i="1" l="1"/>
  <c r="J4756" i="1" l="1"/>
  <c r="J4757" i="1" l="1"/>
  <c r="J4758" i="1" l="1"/>
  <c r="J4759" i="1" l="1"/>
  <c r="J4760" i="1" l="1"/>
  <c r="J4761" i="1" l="1"/>
  <c r="J4762" i="1" l="1"/>
  <c r="J4763" i="1" l="1"/>
  <c r="J4764" i="1" l="1"/>
  <c r="J4765" i="1" l="1"/>
  <c r="J4766" i="1" l="1"/>
  <c r="J4767" i="1" l="1"/>
  <c r="J4768" i="1" l="1"/>
  <c r="J4769" i="1" l="1"/>
  <c r="J4770" i="1" l="1"/>
  <c r="J4771" i="1" l="1"/>
  <c r="J4772" i="1" l="1"/>
  <c r="J4773" i="1" l="1"/>
  <c r="J4774" i="1" l="1"/>
  <c r="J4775" i="1" l="1"/>
  <c r="J4776" i="1" l="1"/>
  <c r="J4777" i="1" l="1"/>
  <c r="J4778" i="1" l="1"/>
  <c r="J4779" i="1" l="1"/>
  <c r="J4780" i="1" l="1"/>
  <c r="J4781" i="1" l="1"/>
  <c r="J4782" i="1" l="1"/>
  <c r="J4783" i="1" l="1"/>
  <c r="J4784" i="1" l="1"/>
  <c r="J4785" i="1" l="1"/>
  <c r="J4786" i="1" l="1"/>
  <c r="J4787" i="1" l="1"/>
  <c r="J4788" i="1" l="1"/>
  <c r="J4789" i="1" l="1"/>
  <c r="J4790" i="1" l="1"/>
  <c r="J4791" i="1" l="1"/>
  <c r="J4792" i="1" l="1"/>
  <c r="J4793" i="1" l="1"/>
  <c r="J4794" i="1" l="1"/>
  <c r="J4795" i="1" l="1"/>
  <c r="J4796" i="1" l="1"/>
  <c r="J4797" i="1" l="1"/>
  <c r="J4798" i="1" l="1"/>
  <c r="J4799" i="1" l="1"/>
  <c r="J4800" i="1" l="1"/>
  <c r="J4801" i="1" l="1"/>
  <c r="J4802" i="1" l="1"/>
  <c r="J4803" i="1" l="1"/>
  <c r="J4804" i="1" l="1"/>
  <c r="J4805" i="1" l="1"/>
  <c r="J4806" i="1" l="1"/>
  <c r="J4807" i="1" l="1"/>
  <c r="J4808" i="1" l="1"/>
  <c r="J4809" i="1" l="1"/>
  <c r="J4810" i="1" l="1"/>
  <c r="J4811" i="1" l="1"/>
  <c r="J4812" i="1" l="1"/>
  <c r="J4813" i="1" l="1"/>
  <c r="J4814" i="1" l="1"/>
  <c r="J4815" i="1" l="1"/>
  <c r="J4816" i="1" l="1"/>
  <c r="J4817" i="1" l="1"/>
  <c r="J4818" i="1" l="1"/>
  <c r="J4819" i="1" l="1"/>
  <c r="J4820" i="1" l="1"/>
  <c r="J4821" i="1" l="1"/>
  <c r="J4822" i="1" l="1"/>
  <c r="J4823" i="1" l="1"/>
  <c r="J4824" i="1" l="1"/>
  <c r="J4825" i="1" l="1"/>
  <c r="J4826" i="1" l="1"/>
  <c r="J4827" i="1" l="1"/>
  <c r="J4828" i="1" l="1"/>
  <c r="J4829" i="1" l="1"/>
  <c r="J4830" i="1" l="1"/>
  <c r="J4831" i="1" l="1"/>
  <c r="J4832" i="1" l="1"/>
  <c r="J4833" i="1" l="1"/>
  <c r="J4834" i="1" l="1"/>
  <c r="J4835" i="1" l="1"/>
  <c r="J4836" i="1" l="1"/>
  <c r="J4837" i="1" l="1"/>
  <c r="J4838" i="1" l="1"/>
  <c r="J4839" i="1" l="1"/>
  <c r="J4840" i="1" l="1"/>
  <c r="J4841" i="1" l="1"/>
  <c r="J4842" i="1" l="1"/>
  <c r="J4843" i="1" l="1"/>
  <c r="J4844" i="1" l="1"/>
  <c r="J4845" i="1" l="1"/>
  <c r="J4846" i="1" l="1"/>
  <c r="J4847" i="1" l="1"/>
  <c r="J4848" i="1" l="1"/>
  <c r="J4849" i="1" l="1"/>
  <c r="J4850" i="1" l="1"/>
  <c r="J4851" i="1" l="1"/>
  <c r="J4852" i="1" l="1"/>
  <c r="J4853" i="1" l="1"/>
  <c r="J4854" i="1" l="1"/>
  <c r="J4855" i="1" l="1"/>
  <c r="J4856" i="1" l="1"/>
  <c r="J4857" i="1" l="1"/>
  <c r="J4858" i="1" l="1"/>
  <c r="J4859" i="1" l="1"/>
  <c r="J4860" i="1" l="1"/>
  <c r="J4861" i="1" l="1"/>
  <c r="J4862" i="1" l="1"/>
  <c r="J4863" i="1" l="1"/>
  <c r="J4864" i="1" l="1"/>
  <c r="J4865" i="1" l="1"/>
  <c r="J4866" i="1" l="1"/>
  <c r="J4867" i="1" l="1"/>
  <c r="J4868" i="1" l="1"/>
  <c r="J4869" i="1" l="1"/>
  <c r="J4870" i="1" l="1"/>
  <c r="J4871" i="1" l="1"/>
  <c r="J4872" i="1" l="1"/>
  <c r="J4873" i="1" l="1"/>
  <c r="J4874" i="1" l="1"/>
  <c r="J4875" i="1" l="1"/>
  <c r="J4876" i="1" l="1"/>
  <c r="J4877" i="1" l="1"/>
  <c r="J4878" i="1" l="1"/>
  <c r="J4879" i="1" l="1"/>
  <c r="J4880" i="1" l="1"/>
  <c r="J4881" i="1" l="1"/>
  <c r="J4882" i="1" l="1"/>
  <c r="J4883" i="1" l="1"/>
  <c r="J4884" i="1" l="1"/>
  <c r="J4885" i="1" l="1"/>
  <c r="J4886" i="1" l="1"/>
  <c r="J4887" i="1" l="1"/>
  <c r="J4888" i="1" l="1"/>
  <c r="J4889" i="1" l="1"/>
  <c r="J4890" i="1" l="1"/>
  <c r="J4891" i="1" l="1"/>
  <c r="J4892" i="1" l="1"/>
  <c r="J4893" i="1" l="1"/>
  <c r="J4894" i="1" l="1"/>
  <c r="J4895" i="1" l="1"/>
  <c r="J4896" i="1" l="1"/>
  <c r="J4897" i="1" l="1"/>
  <c r="J4898" i="1" l="1"/>
  <c r="J4899" i="1" l="1"/>
  <c r="J4900" i="1" l="1"/>
  <c r="J4901" i="1" l="1"/>
  <c r="J4902" i="1" l="1"/>
  <c r="J4903" i="1" l="1"/>
  <c r="J4904" i="1" l="1"/>
  <c r="J4905" i="1" l="1"/>
  <c r="J4906" i="1" l="1"/>
  <c r="J4907" i="1" l="1"/>
  <c r="J4908" i="1" l="1"/>
  <c r="J4909" i="1" l="1"/>
  <c r="J4910" i="1" l="1"/>
  <c r="J4911" i="1" l="1"/>
  <c r="J4912" i="1" l="1"/>
  <c r="J4913" i="1" l="1"/>
  <c r="J4914" i="1" l="1"/>
  <c r="J4915" i="1" l="1"/>
  <c r="J4916" i="1" l="1"/>
  <c r="J4917" i="1" l="1"/>
  <c r="J4918" i="1" l="1"/>
  <c r="J4919" i="1" l="1"/>
  <c r="J4920" i="1" l="1"/>
  <c r="J4921" i="1" l="1"/>
  <c r="J4922" i="1" l="1"/>
  <c r="J4923" i="1" l="1"/>
  <c r="J4924" i="1" l="1"/>
  <c r="J4925" i="1" l="1"/>
  <c r="J4926" i="1" l="1"/>
  <c r="J4927" i="1" l="1"/>
  <c r="J4928" i="1" l="1"/>
  <c r="J4929" i="1" l="1"/>
  <c r="J4930" i="1" l="1"/>
  <c r="J4931" i="1" l="1"/>
  <c r="J4932" i="1" l="1"/>
  <c r="J4933" i="1" l="1"/>
  <c r="J4934" i="1" l="1"/>
  <c r="J4935" i="1" l="1"/>
  <c r="J4936" i="1" l="1"/>
  <c r="J4937" i="1" l="1"/>
  <c r="J4938" i="1" l="1"/>
  <c r="J4939" i="1" l="1"/>
  <c r="J4940" i="1" l="1"/>
  <c r="J4941" i="1" l="1"/>
  <c r="J4942" i="1" l="1"/>
  <c r="J4943" i="1" l="1"/>
  <c r="J4944" i="1" l="1"/>
  <c r="J4945" i="1" l="1"/>
  <c r="J4946" i="1" l="1"/>
  <c r="J4947" i="1" l="1"/>
  <c r="J4948" i="1" l="1"/>
  <c r="J4949" i="1" l="1"/>
  <c r="J4950" i="1" l="1"/>
  <c r="J4951" i="1" l="1"/>
  <c r="J4952" i="1" l="1"/>
  <c r="J4953" i="1" l="1"/>
  <c r="J4954" i="1" l="1"/>
  <c r="J4955" i="1" l="1"/>
  <c r="J4956" i="1" l="1"/>
  <c r="J4957" i="1" l="1"/>
  <c r="J4958" i="1" l="1"/>
  <c r="J4959" i="1" l="1"/>
  <c r="J4960" i="1" l="1"/>
  <c r="J4961" i="1" l="1"/>
  <c r="J4962" i="1" l="1"/>
  <c r="J4963" i="1" l="1"/>
  <c r="J4964" i="1" l="1"/>
  <c r="J4965" i="1" l="1"/>
  <c r="J4966" i="1" l="1"/>
  <c r="J4967" i="1" l="1"/>
  <c r="J4968" i="1" l="1"/>
  <c r="J4969" i="1" l="1"/>
  <c r="J4970" i="1" l="1"/>
  <c r="J4971" i="1" l="1"/>
  <c r="J4972" i="1" l="1"/>
  <c r="J4973" i="1" l="1"/>
  <c r="J4974" i="1" l="1"/>
  <c r="J4975" i="1" l="1"/>
  <c r="J4976" i="1" l="1"/>
  <c r="J4977" i="1" l="1"/>
  <c r="J4978" i="1" l="1"/>
  <c r="J4979" i="1" l="1"/>
  <c r="J4980" i="1" l="1"/>
  <c r="J4981" i="1" l="1"/>
  <c r="J4982" i="1" l="1"/>
  <c r="J4983" i="1" l="1"/>
  <c r="J4984" i="1" l="1"/>
  <c r="J4985" i="1" l="1"/>
  <c r="J4986" i="1" l="1"/>
  <c r="J4987" i="1" l="1"/>
  <c r="J4988" i="1" l="1"/>
  <c r="J4989" i="1" l="1"/>
  <c r="J4990" i="1" l="1"/>
  <c r="J4991" i="1" l="1"/>
  <c r="J4992" i="1" l="1"/>
  <c r="J4993" i="1" l="1"/>
  <c r="J4994" i="1" l="1"/>
  <c r="J4995" i="1" l="1"/>
  <c r="J4996" i="1" l="1"/>
  <c r="J4997" i="1" l="1"/>
  <c r="J4998" i="1" l="1"/>
  <c r="J4999" i="1" l="1"/>
  <c r="J5000" i="1" l="1"/>
  <c r="J5001" i="1" l="1"/>
  <c r="J5002" i="1" l="1"/>
  <c r="J5003" i="1" l="1"/>
  <c r="J5004" i="1" l="1"/>
  <c r="J5005" i="1" l="1"/>
  <c r="J5006" i="1" l="1"/>
  <c r="J5007" i="1" l="1"/>
  <c r="J5008" i="1" l="1"/>
  <c r="J5009" i="1" l="1"/>
  <c r="J5010" i="1" l="1"/>
  <c r="J5011" i="1" l="1"/>
  <c r="J5012" i="1" l="1"/>
  <c r="J5013" i="1" l="1"/>
  <c r="J5014" i="1" l="1"/>
  <c r="J5015" i="1" l="1"/>
  <c r="J5016" i="1" l="1"/>
  <c r="J5017" i="1" l="1"/>
  <c r="J5018" i="1" l="1"/>
  <c r="J5019" i="1" l="1"/>
  <c r="J5020" i="1" l="1"/>
  <c r="J5021" i="1" l="1"/>
  <c r="J5022" i="1" l="1"/>
  <c r="J5023" i="1" l="1"/>
  <c r="J5024" i="1" l="1"/>
  <c r="J5025" i="1" l="1"/>
  <c r="J5026" i="1" l="1"/>
  <c r="J5027" i="1" l="1"/>
  <c r="J5028" i="1" l="1"/>
  <c r="J5029" i="1" l="1"/>
  <c r="J5030" i="1" l="1"/>
  <c r="J5031" i="1" l="1"/>
  <c r="J5032" i="1" l="1"/>
  <c r="J5033" i="1" l="1"/>
  <c r="J5034" i="1" l="1"/>
  <c r="J5035" i="1" l="1"/>
  <c r="J5036" i="1" l="1"/>
  <c r="J5037" i="1" l="1"/>
  <c r="J5038" i="1" l="1"/>
  <c r="J5039" i="1" l="1"/>
  <c r="J5040" i="1" l="1"/>
  <c r="J5041" i="1" l="1"/>
  <c r="J5042" i="1" l="1"/>
  <c r="J5043" i="1" l="1"/>
  <c r="J5044" i="1" l="1"/>
  <c r="J5045" i="1" l="1"/>
  <c r="J5046" i="1" l="1"/>
  <c r="J5047" i="1" l="1"/>
  <c r="J5048" i="1" l="1"/>
  <c r="J5049" i="1" l="1"/>
  <c r="J5050" i="1" l="1"/>
  <c r="J5051" i="1" l="1"/>
  <c r="J5052" i="1" l="1"/>
  <c r="J5053" i="1" l="1"/>
  <c r="J5054" i="1" l="1"/>
  <c r="J5055" i="1" l="1"/>
  <c r="J5056" i="1" l="1"/>
  <c r="J5057" i="1" l="1"/>
  <c r="J5058" i="1" l="1"/>
  <c r="J5059" i="1" l="1"/>
  <c r="J5060" i="1" l="1"/>
  <c r="J5061" i="1" l="1"/>
  <c r="J5062" i="1" l="1"/>
  <c r="J5063" i="1" l="1"/>
  <c r="J5064" i="1" l="1"/>
  <c r="J5065" i="1" l="1"/>
  <c r="J5066" i="1" l="1"/>
  <c r="J5067" i="1" l="1"/>
  <c r="J5068" i="1" l="1"/>
  <c r="J5069" i="1" l="1"/>
  <c r="J5070" i="1" l="1"/>
  <c r="J5071" i="1" l="1"/>
  <c r="J5072" i="1" l="1"/>
  <c r="J5073" i="1" l="1"/>
  <c r="J5074" i="1" l="1"/>
  <c r="J5075" i="1" l="1"/>
  <c r="J5076" i="1" l="1"/>
  <c r="J5077" i="1" l="1"/>
  <c r="J5078" i="1" l="1"/>
  <c r="J5079" i="1" l="1"/>
  <c r="J5080" i="1" l="1"/>
  <c r="J5081" i="1" l="1"/>
  <c r="J5082" i="1" l="1"/>
  <c r="J5083" i="1" l="1"/>
  <c r="J5084" i="1" l="1"/>
  <c r="J5085" i="1" l="1"/>
  <c r="J5086" i="1" l="1"/>
  <c r="J5087" i="1" l="1"/>
  <c r="J5088" i="1" l="1"/>
  <c r="J5089" i="1" l="1"/>
  <c r="J5090" i="1" l="1"/>
  <c r="J5091" i="1" l="1"/>
  <c r="J5092" i="1" l="1"/>
  <c r="J5093" i="1" l="1"/>
  <c r="J5094" i="1" l="1"/>
  <c r="J5095" i="1" l="1"/>
  <c r="J5096" i="1" l="1"/>
  <c r="J5097" i="1" l="1"/>
  <c r="J5098" i="1" l="1"/>
  <c r="J5099" i="1" l="1"/>
  <c r="J5100" i="1" l="1"/>
  <c r="J5101" i="1" l="1"/>
  <c r="J5102" i="1" l="1"/>
  <c r="J5103" i="1" l="1"/>
  <c r="J5104" i="1" l="1"/>
  <c r="J5105" i="1" l="1"/>
  <c r="J5106" i="1" l="1"/>
  <c r="J5107" i="1" l="1"/>
  <c r="J5108" i="1" l="1"/>
  <c r="J5109" i="1" l="1"/>
  <c r="J5110" i="1" l="1"/>
  <c r="J5111" i="1" l="1"/>
  <c r="J5112" i="1" l="1"/>
  <c r="J5113" i="1" l="1"/>
  <c r="J5114" i="1" l="1"/>
  <c r="J5115" i="1" l="1"/>
  <c r="J5116" i="1" l="1"/>
  <c r="J5117" i="1" l="1"/>
  <c r="J5118" i="1" l="1"/>
  <c r="J5119" i="1" l="1"/>
  <c r="J5120" i="1" l="1"/>
  <c r="J5121" i="1" l="1"/>
  <c r="J5122" i="1" l="1"/>
  <c r="J5123" i="1" l="1"/>
  <c r="J5124" i="1" l="1"/>
  <c r="J5125" i="1" l="1"/>
  <c r="J5126" i="1" l="1"/>
  <c r="J5127" i="1" l="1"/>
  <c r="J5128" i="1" l="1"/>
  <c r="J5129" i="1" l="1"/>
  <c r="J5130" i="1" l="1"/>
  <c r="J5131" i="1" l="1"/>
  <c r="J5132" i="1" l="1"/>
  <c r="J5133" i="1" l="1"/>
  <c r="J5134" i="1" l="1"/>
  <c r="J5135" i="1" l="1"/>
  <c r="J5136" i="1" l="1"/>
  <c r="J5137" i="1" l="1"/>
  <c r="J5138" i="1" l="1"/>
  <c r="J5139" i="1" l="1"/>
  <c r="J5140" i="1" l="1"/>
  <c r="J5141" i="1" l="1"/>
  <c r="J5142" i="1" l="1"/>
  <c r="J5143" i="1" l="1"/>
  <c r="J5144" i="1" l="1"/>
  <c r="J5145" i="1" l="1"/>
  <c r="J5146" i="1" l="1"/>
  <c r="J5147" i="1" l="1"/>
  <c r="J5148" i="1" l="1"/>
  <c r="J5149" i="1" l="1"/>
  <c r="J5150" i="1" l="1"/>
  <c r="J5151" i="1" l="1"/>
  <c r="J5152" i="1" l="1"/>
  <c r="J5153" i="1" l="1"/>
  <c r="J5154" i="1" l="1"/>
  <c r="J5155" i="1" l="1"/>
  <c r="J5156" i="1" l="1"/>
  <c r="J5157" i="1" l="1"/>
  <c r="J5158" i="1" l="1"/>
  <c r="J5159" i="1" l="1"/>
  <c r="J5160" i="1" l="1"/>
  <c r="J5161" i="1" l="1"/>
  <c r="J5162" i="1" l="1"/>
  <c r="J5163" i="1" l="1"/>
  <c r="J5164" i="1" l="1"/>
  <c r="J5165" i="1" l="1"/>
  <c r="J5166" i="1" l="1"/>
  <c r="J5167" i="1" l="1"/>
  <c r="J5168" i="1" l="1"/>
  <c r="J5169" i="1" l="1"/>
  <c r="J5170" i="1" l="1"/>
  <c r="J5171" i="1" l="1"/>
  <c r="J5172" i="1" l="1"/>
  <c r="J5173" i="1" l="1"/>
  <c r="J5174" i="1" l="1"/>
  <c r="J5175" i="1" l="1"/>
  <c r="J5176" i="1" l="1"/>
  <c r="J5177" i="1" l="1"/>
  <c r="J5178" i="1" l="1"/>
  <c r="J5179" i="1" l="1"/>
  <c r="J5180" i="1" l="1"/>
  <c r="J5181" i="1" l="1"/>
  <c r="J5182" i="1" l="1"/>
  <c r="J5183" i="1" l="1"/>
  <c r="J5184" i="1" l="1"/>
  <c r="J5185" i="1" l="1"/>
  <c r="J5186" i="1" l="1"/>
  <c r="J5187" i="1" l="1"/>
  <c r="J5188" i="1" l="1"/>
  <c r="J5189" i="1" l="1"/>
  <c r="J5190" i="1" l="1"/>
  <c r="J5191" i="1" l="1"/>
  <c r="J5192" i="1" l="1"/>
  <c r="J5193" i="1" l="1"/>
  <c r="J5194" i="1" l="1"/>
  <c r="J5195" i="1" l="1"/>
  <c r="J5196" i="1" l="1"/>
  <c r="J5197" i="1" l="1"/>
  <c r="J5198" i="1" l="1"/>
  <c r="J5199" i="1" l="1"/>
  <c r="J5200" i="1" l="1"/>
  <c r="J5201" i="1" l="1"/>
  <c r="J5202" i="1" l="1"/>
  <c r="J5203" i="1" l="1"/>
  <c r="J5204" i="1" l="1"/>
  <c r="J5205" i="1" l="1"/>
  <c r="J5206" i="1" l="1"/>
  <c r="J5207" i="1" l="1"/>
  <c r="J5208" i="1" l="1"/>
  <c r="J5209" i="1" l="1"/>
  <c r="J5210" i="1" l="1"/>
  <c r="J5211" i="1" l="1"/>
  <c r="J5212" i="1" l="1"/>
  <c r="J5213" i="1" l="1"/>
  <c r="J5214" i="1" l="1"/>
  <c r="J5215" i="1" l="1"/>
  <c r="J5216" i="1" l="1"/>
  <c r="J5217" i="1" l="1"/>
  <c r="J5218" i="1" l="1"/>
  <c r="J5219" i="1" l="1"/>
  <c r="J5220" i="1" l="1"/>
  <c r="J5221" i="1" l="1"/>
  <c r="J5222" i="1" l="1"/>
  <c r="J5223" i="1" l="1"/>
  <c r="J5224" i="1" l="1"/>
  <c r="J5225" i="1" l="1"/>
  <c r="J5226" i="1" l="1"/>
  <c r="J5227" i="1" l="1"/>
  <c r="J5228" i="1" l="1"/>
  <c r="J5229" i="1" l="1"/>
  <c r="J5230" i="1" l="1"/>
  <c r="J5231" i="1" l="1"/>
  <c r="J5232" i="1" l="1"/>
  <c r="J5233" i="1" l="1"/>
  <c r="J5234" i="1" l="1"/>
  <c r="J5235" i="1" l="1"/>
  <c r="J5236" i="1" l="1"/>
  <c r="J5237" i="1" l="1"/>
  <c r="J5238" i="1" l="1"/>
  <c r="J5239" i="1" l="1"/>
  <c r="J5240" i="1" l="1"/>
  <c r="J5241" i="1" l="1"/>
  <c r="J5242" i="1" l="1"/>
  <c r="J5243" i="1" l="1"/>
  <c r="J5244" i="1" l="1"/>
  <c r="J5245" i="1" l="1"/>
  <c r="J5246" i="1" l="1"/>
  <c r="J5247" i="1" l="1"/>
  <c r="J5248" i="1" l="1"/>
  <c r="J5249" i="1" l="1"/>
  <c r="J5250" i="1" l="1"/>
  <c r="J5251" i="1" l="1"/>
  <c r="J5252" i="1" l="1"/>
  <c r="J5253" i="1" l="1"/>
  <c r="J5254" i="1" l="1"/>
  <c r="J5255" i="1" l="1"/>
  <c r="J5256" i="1" l="1"/>
  <c r="J5257" i="1" l="1"/>
  <c r="J5258" i="1" l="1"/>
  <c r="J5259" i="1" l="1"/>
  <c r="J5260" i="1" l="1"/>
  <c r="J5261" i="1" l="1"/>
  <c r="J5262" i="1" l="1"/>
  <c r="J5263" i="1" l="1"/>
  <c r="J5264" i="1" l="1"/>
  <c r="J5265" i="1" l="1"/>
  <c r="J5266" i="1" l="1"/>
  <c r="J5267" i="1" l="1"/>
  <c r="J5268" i="1" l="1"/>
  <c r="J5269" i="1" l="1"/>
  <c r="J5270" i="1" l="1"/>
  <c r="J5271" i="1" l="1"/>
  <c r="J5272" i="1" l="1"/>
  <c r="J5273" i="1" l="1"/>
  <c r="J5274" i="1" l="1"/>
  <c r="J5275" i="1" l="1"/>
  <c r="J5276" i="1" l="1"/>
  <c r="J5277" i="1" l="1"/>
  <c r="J5278" i="1" l="1"/>
  <c r="J5279" i="1" l="1"/>
  <c r="J5280" i="1" l="1"/>
  <c r="J5281" i="1" l="1"/>
  <c r="J5282" i="1" l="1"/>
  <c r="J5283" i="1" l="1"/>
  <c r="J5284" i="1" l="1"/>
  <c r="J5285" i="1" l="1"/>
  <c r="J5286" i="1" l="1"/>
  <c r="J5287" i="1" l="1"/>
  <c r="J5288" i="1" l="1"/>
  <c r="J5289" i="1" l="1"/>
  <c r="J5290" i="1" l="1"/>
  <c r="J5291" i="1" l="1"/>
  <c r="J5292" i="1" l="1"/>
  <c r="J5293" i="1" l="1"/>
  <c r="J5294" i="1" l="1"/>
  <c r="J5295" i="1" l="1"/>
  <c r="J5296" i="1" l="1"/>
  <c r="J5297" i="1" l="1"/>
  <c r="J5298" i="1" l="1"/>
  <c r="J5299" i="1" l="1"/>
  <c r="J5300" i="1" l="1"/>
  <c r="J5301" i="1" l="1"/>
  <c r="J5302" i="1" l="1"/>
  <c r="J5303" i="1" l="1"/>
  <c r="J5304" i="1" l="1"/>
  <c r="J5305" i="1" l="1"/>
  <c r="J5306" i="1" l="1"/>
  <c r="J5307" i="1" l="1"/>
  <c r="J5308" i="1" l="1"/>
  <c r="J5309" i="1" l="1"/>
  <c r="J5310" i="1" l="1"/>
  <c r="J5311" i="1" l="1"/>
  <c r="J5312" i="1" l="1"/>
  <c r="J5313" i="1" l="1"/>
  <c r="J5314" i="1" l="1"/>
  <c r="J5315" i="1" l="1"/>
  <c r="J5316" i="1" l="1"/>
  <c r="J5317" i="1" l="1"/>
  <c r="J5318" i="1" l="1"/>
  <c r="J5319" i="1" l="1"/>
  <c r="J5320" i="1" l="1"/>
  <c r="J5321" i="1" l="1"/>
  <c r="J5322" i="1" l="1"/>
  <c r="J5323" i="1" l="1"/>
  <c r="J5324" i="1" l="1"/>
  <c r="J5325" i="1" l="1"/>
  <c r="J5326" i="1" l="1"/>
  <c r="J5327" i="1" l="1"/>
  <c r="J5328" i="1" l="1"/>
  <c r="J5329" i="1" l="1"/>
  <c r="J5330" i="1" l="1"/>
  <c r="J5331" i="1" l="1"/>
  <c r="J5332" i="1" l="1"/>
  <c r="J5333" i="1" l="1"/>
  <c r="J5334" i="1" l="1"/>
  <c r="J5335" i="1" l="1"/>
  <c r="J5336" i="1" l="1"/>
  <c r="J5337" i="1" l="1"/>
  <c r="J5338" i="1" l="1"/>
  <c r="J5339" i="1" l="1"/>
  <c r="J5340" i="1" l="1"/>
  <c r="J5341" i="1" l="1"/>
  <c r="J5342" i="1" l="1"/>
  <c r="J5343" i="1" l="1"/>
  <c r="J5344" i="1" l="1"/>
  <c r="J5345" i="1" l="1"/>
  <c r="J5346" i="1" l="1"/>
  <c r="J5347" i="1" l="1"/>
  <c r="J5348" i="1" l="1"/>
  <c r="J5349" i="1" l="1"/>
  <c r="J5350" i="1" l="1"/>
  <c r="J5351" i="1" l="1"/>
  <c r="J5352" i="1" l="1"/>
  <c r="J5353" i="1" l="1"/>
  <c r="J5354" i="1" l="1"/>
  <c r="J5355" i="1" l="1"/>
  <c r="J5356" i="1" l="1"/>
  <c r="J5357" i="1" l="1"/>
  <c r="J5358" i="1" l="1"/>
  <c r="J5359" i="1" l="1"/>
  <c r="J5360" i="1" l="1"/>
  <c r="J5361" i="1" l="1"/>
  <c r="J5362" i="1" l="1"/>
  <c r="J5363" i="1" l="1"/>
  <c r="J5364" i="1" l="1"/>
  <c r="J5365" i="1" l="1"/>
  <c r="J5366" i="1" l="1"/>
  <c r="J5367" i="1" l="1"/>
  <c r="J5368" i="1" l="1"/>
  <c r="J5369" i="1" l="1"/>
  <c r="J5370" i="1" l="1"/>
  <c r="J5371" i="1" l="1"/>
  <c r="J5372" i="1" l="1"/>
  <c r="J5373" i="1" l="1"/>
  <c r="J5374" i="1" l="1"/>
  <c r="J5375" i="1" l="1"/>
  <c r="J5376" i="1" l="1"/>
  <c r="J5377" i="1" l="1"/>
  <c r="J5378" i="1" l="1"/>
  <c r="J5379" i="1" l="1"/>
  <c r="J5380" i="1" l="1"/>
  <c r="J5381" i="1" l="1"/>
  <c r="J5382" i="1" l="1"/>
  <c r="J5383" i="1" l="1"/>
  <c r="J5384" i="1" l="1"/>
  <c r="J5385" i="1" l="1"/>
  <c r="J5386" i="1" l="1"/>
  <c r="J5387" i="1" l="1"/>
  <c r="J5388" i="1" l="1"/>
  <c r="J5389" i="1" l="1"/>
  <c r="J5390" i="1" l="1"/>
  <c r="J5391" i="1" l="1"/>
  <c r="J5392" i="1" l="1"/>
  <c r="J5393" i="1" l="1"/>
  <c r="J5394" i="1" l="1"/>
  <c r="J5395" i="1" l="1"/>
  <c r="J5396" i="1" l="1"/>
  <c r="J5397" i="1" l="1"/>
  <c r="J5398" i="1" l="1"/>
  <c r="J5399" i="1" l="1"/>
  <c r="J5400" i="1" l="1"/>
  <c r="J5401" i="1" l="1"/>
  <c r="J5402" i="1" l="1"/>
  <c r="J5403" i="1" l="1"/>
  <c r="J5404" i="1" l="1"/>
  <c r="J5405" i="1" l="1"/>
  <c r="J5406" i="1" l="1"/>
  <c r="J5407" i="1" l="1"/>
  <c r="J5408" i="1" l="1"/>
  <c r="J5409" i="1" l="1"/>
  <c r="J5410" i="1" l="1"/>
  <c r="J5411" i="1" l="1"/>
  <c r="J5412" i="1" l="1"/>
  <c r="J5413" i="1" l="1"/>
  <c r="J5414" i="1" l="1"/>
  <c r="J5415" i="1" l="1"/>
  <c r="J5416" i="1" l="1"/>
  <c r="J5417" i="1" l="1"/>
  <c r="J5418" i="1" l="1"/>
  <c r="J5419" i="1" l="1"/>
  <c r="J5420" i="1" l="1"/>
  <c r="J5421" i="1" l="1"/>
  <c r="J5422" i="1" l="1"/>
  <c r="J5423" i="1" l="1"/>
  <c r="J5424" i="1" l="1"/>
  <c r="J5425" i="1" l="1"/>
  <c r="J5426" i="1" l="1"/>
  <c r="J5427" i="1" l="1"/>
  <c r="J5428" i="1" l="1"/>
  <c r="J5429" i="1" l="1"/>
  <c r="J5430" i="1" l="1"/>
  <c r="J5431" i="1" l="1"/>
  <c r="J5432" i="1" l="1"/>
  <c r="J5433" i="1" l="1"/>
  <c r="J5434" i="1" l="1"/>
  <c r="J5435" i="1" l="1"/>
  <c r="J5436" i="1" l="1"/>
  <c r="J5437" i="1" l="1"/>
  <c r="J5438" i="1" l="1"/>
  <c r="J5439" i="1" l="1"/>
  <c r="J5440" i="1" l="1"/>
  <c r="J5441" i="1" l="1"/>
  <c r="J5442" i="1" l="1"/>
  <c r="J5443" i="1" l="1"/>
  <c r="J5444" i="1" l="1"/>
  <c r="J5445" i="1" l="1"/>
  <c r="J5446" i="1" l="1"/>
  <c r="J5447" i="1" l="1"/>
  <c r="J5448" i="1" l="1"/>
  <c r="J5449" i="1" l="1"/>
  <c r="J5450" i="1" l="1"/>
  <c r="J5451" i="1" l="1"/>
  <c r="J5452" i="1" l="1"/>
  <c r="J5453" i="1" l="1"/>
  <c r="J5454" i="1" l="1"/>
  <c r="J5455" i="1" l="1"/>
  <c r="J5456" i="1" l="1"/>
  <c r="J5457" i="1" l="1"/>
  <c r="J5458" i="1" l="1"/>
  <c r="J5459" i="1" l="1"/>
  <c r="J5460" i="1" l="1"/>
  <c r="J5461" i="1" l="1"/>
  <c r="J5462" i="1" l="1"/>
  <c r="J5463" i="1" l="1"/>
  <c r="J5464" i="1" l="1"/>
  <c r="J5465" i="1" l="1"/>
  <c r="J5466" i="1" l="1"/>
  <c r="J5467" i="1" l="1"/>
  <c r="J5468" i="1" l="1"/>
  <c r="J5469" i="1" l="1"/>
  <c r="J5470" i="1" l="1"/>
  <c r="J5471" i="1" l="1"/>
  <c r="J5472" i="1" l="1"/>
  <c r="J5473" i="1" l="1"/>
  <c r="J5474" i="1" l="1"/>
  <c r="J5475" i="1" l="1"/>
  <c r="J5476" i="1" l="1"/>
  <c r="J5477" i="1" l="1"/>
  <c r="J5478" i="1" l="1"/>
  <c r="J5479" i="1" l="1"/>
  <c r="J5480" i="1" l="1"/>
  <c r="J5481" i="1" l="1"/>
  <c r="J5482" i="1" l="1"/>
  <c r="J5483" i="1" l="1"/>
  <c r="J5484" i="1" l="1"/>
  <c r="J5485" i="1" l="1"/>
  <c r="J5486" i="1" l="1"/>
  <c r="J5487" i="1" l="1"/>
  <c r="J5488" i="1" l="1"/>
  <c r="J5489" i="1" l="1"/>
  <c r="J5490" i="1" l="1"/>
  <c r="J5491" i="1" l="1"/>
  <c r="J5492" i="1" l="1"/>
  <c r="J5493" i="1" l="1"/>
  <c r="J5494" i="1" l="1"/>
  <c r="J5495" i="1" l="1"/>
  <c r="J5496" i="1" l="1"/>
  <c r="J5497" i="1" l="1"/>
  <c r="J5498" i="1" l="1"/>
  <c r="J5499" i="1" l="1"/>
  <c r="J5500" i="1" l="1"/>
  <c r="J5501" i="1" l="1"/>
  <c r="J5502" i="1" l="1"/>
  <c r="J5503" i="1" l="1"/>
  <c r="J5504" i="1" l="1"/>
  <c r="J5505" i="1" l="1"/>
  <c r="J5506" i="1" l="1"/>
  <c r="J5507" i="1" l="1"/>
  <c r="J5508" i="1" l="1"/>
  <c r="J5509" i="1" l="1"/>
  <c r="J5510" i="1" l="1"/>
  <c r="J5511" i="1" l="1"/>
  <c r="J5512" i="1" l="1"/>
  <c r="J5513" i="1" l="1"/>
  <c r="J5514" i="1" l="1"/>
  <c r="J5515" i="1" l="1"/>
  <c r="J5516" i="1" l="1"/>
  <c r="J5517" i="1" l="1"/>
  <c r="J5518" i="1" l="1"/>
  <c r="J5519" i="1" l="1"/>
  <c r="J5520" i="1" l="1"/>
  <c r="J5521" i="1" l="1"/>
  <c r="J5522" i="1" l="1"/>
  <c r="J5523" i="1" l="1"/>
  <c r="J5524" i="1" l="1"/>
  <c r="J5525" i="1" l="1"/>
  <c r="J5526" i="1" l="1"/>
  <c r="J5527" i="1" l="1"/>
  <c r="J5528" i="1" l="1"/>
  <c r="J5529" i="1" l="1"/>
  <c r="J5530" i="1" l="1"/>
  <c r="J5531" i="1" l="1"/>
  <c r="J5532" i="1" l="1"/>
  <c r="J5533" i="1" l="1"/>
  <c r="J5534" i="1" l="1"/>
  <c r="J5535" i="1" l="1"/>
  <c r="J5536" i="1" l="1"/>
  <c r="J5537" i="1" l="1"/>
  <c r="J5538" i="1" l="1"/>
  <c r="J5539" i="1" l="1"/>
  <c r="J5540" i="1" l="1"/>
  <c r="J5541" i="1" l="1"/>
  <c r="J5542" i="1" l="1"/>
  <c r="J5543" i="1" l="1"/>
  <c r="J5544" i="1" l="1"/>
  <c r="J5545" i="1" l="1"/>
  <c r="J5546" i="1" l="1"/>
  <c r="J5547" i="1" l="1"/>
  <c r="J5548" i="1" l="1"/>
  <c r="J5549" i="1" l="1"/>
  <c r="J5550" i="1" l="1"/>
  <c r="J5551" i="1" l="1"/>
  <c r="J5552" i="1" l="1"/>
  <c r="J5553" i="1" l="1"/>
  <c r="J5554" i="1" l="1"/>
  <c r="J5555" i="1" l="1"/>
  <c r="J5556" i="1" l="1"/>
  <c r="J5557" i="1" l="1"/>
  <c r="J5558" i="1" l="1"/>
  <c r="J5559" i="1" l="1"/>
  <c r="J5560" i="1" l="1"/>
  <c r="J5561" i="1" l="1"/>
  <c r="J5562" i="1" l="1"/>
  <c r="J5563" i="1" l="1"/>
  <c r="J5564" i="1" l="1"/>
  <c r="J5565" i="1" l="1"/>
  <c r="J5566" i="1" l="1"/>
  <c r="J5567" i="1" l="1"/>
  <c r="J5568" i="1" l="1"/>
  <c r="J5569" i="1" l="1"/>
  <c r="J5570" i="1" l="1"/>
  <c r="J5571" i="1" l="1"/>
  <c r="J5572" i="1" l="1"/>
  <c r="J5573" i="1" l="1"/>
  <c r="J5574" i="1" l="1"/>
  <c r="J5575" i="1" l="1"/>
  <c r="J5576" i="1" l="1"/>
  <c r="J5577" i="1" l="1"/>
  <c r="J5578" i="1" l="1"/>
  <c r="J5579" i="1" l="1"/>
  <c r="J5580" i="1" l="1"/>
  <c r="J5581" i="1" l="1"/>
  <c r="J5582" i="1" l="1"/>
  <c r="J5583" i="1" l="1"/>
  <c r="J5584" i="1" l="1"/>
  <c r="J5585" i="1" l="1"/>
  <c r="J5586" i="1" l="1"/>
  <c r="J5587" i="1" l="1"/>
  <c r="J5588" i="1" l="1"/>
  <c r="J5589" i="1" l="1"/>
  <c r="J5590" i="1" l="1"/>
  <c r="J5591" i="1" l="1"/>
  <c r="J5592" i="1" l="1"/>
  <c r="J5593" i="1" l="1"/>
  <c r="J5594" i="1" l="1"/>
  <c r="J5595" i="1" l="1"/>
  <c r="J5596" i="1" l="1"/>
  <c r="J5597" i="1" l="1"/>
  <c r="J5598" i="1" l="1"/>
  <c r="J5599" i="1" l="1"/>
  <c r="J5600" i="1" l="1"/>
  <c r="J5601" i="1" l="1"/>
  <c r="J5602" i="1" l="1"/>
  <c r="J5603" i="1" l="1"/>
  <c r="J5604" i="1" l="1"/>
  <c r="J5605" i="1" l="1"/>
  <c r="J5606" i="1" l="1"/>
  <c r="J5607" i="1" l="1"/>
  <c r="J5608" i="1" l="1"/>
  <c r="J5609" i="1" l="1"/>
  <c r="J5610" i="1" l="1"/>
  <c r="J5611" i="1" l="1"/>
  <c r="J5612" i="1" l="1"/>
  <c r="J5613" i="1" l="1"/>
  <c r="J5614" i="1" l="1"/>
  <c r="J5615" i="1" l="1"/>
  <c r="J5616" i="1" l="1"/>
  <c r="J5617" i="1" l="1"/>
  <c r="J5618" i="1" l="1"/>
  <c r="J5619" i="1" l="1"/>
  <c r="J5620" i="1" l="1"/>
  <c r="J5621" i="1" l="1"/>
  <c r="J5622" i="1" l="1"/>
  <c r="J5623" i="1" l="1"/>
  <c r="J5624" i="1" l="1"/>
  <c r="J5625" i="1" l="1"/>
  <c r="J5626" i="1" l="1"/>
  <c r="J5627" i="1" l="1"/>
  <c r="J5628" i="1" l="1"/>
  <c r="J5629" i="1" l="1"/>
  <c r="J5630" i="1" l="1"/>
  <c r="J5631" i="1" l="1"/>
  <c r="J5632" i="1" l="1"/>
  <c r="J5633" i="1" l="1"/>
  <c r="J5634" i="1" l="1"/>
  <c r="J5635" i="1" l="1"/>
  <c r="J5636" i="1" l="1"/>
  <c r="J5637" i="1" l="1"/>
  <c r="J5638" i="1" l="1"/>
  <c r="J5639" i="1" l="1"/>
  <c r="J5640" i="1" l="1"/>
  <c r="J5641" i="1" l="1"/>
  <c r="J5642" i="1" l="1"/>
  <c r="J5643" i="1" l="1"/>
  <c r="J5644" i="1" l="1"/>
  <c r="J5645" i="1" l="1"/>
  <c r="J5646" i="1" l="1"/>
  <c r="J5647" i="1" l="1"/>
  <c r="J5648" i="1" l="1"/>
  <c r="J5649" i="1" l="1"/>
  <c r="J5650" i="1" l="1"/>
  <c r="J5651" i="1" l="1"/>
  <c r="J5652" i="1" l="1"/>
  <c r="J5653" i="1" l="1"/>
  <c r="J5654" i="1" l="1"/>
  <c r="J5655" i="1" l="1"/>
  <c r="J5656" i="1" l="1"/>
  <c r="J5657" i="1" l="1"/>
  <c r="J5658" i="1" l="1"/>
  <c r="J5659" i="1" l="1"/>
  <c r="J5660" i="1" l="1"/>
  <c r="J5661" i="1" l="1"/>
  <c r="J5662" i="1" l="1"/>
  <c r="J5663" i="1" l="1"/>
  <c r="J5664" i="1" l="1"/>
  <c r="J5665" i="1" l="1"/>
  <c r="J5666" i="1" l="1"/>
  <c r="J5667" i="1" l="1"/>
  <c r="J5668" i="1" l="1"/>
  <c r="J5669" i="1" l="1"/>
  <c r="J5670" i="1" l="1"/>
  <c r="J5671" i="1" l="1"/>
  <c r="J5672" i="1" l="1"/>
  <c r="J5673" i="1" l="1"/>
  <c r="J5674" i="1" l="1"/>
  <c r="J5675" i="1" l="1"/>
  <c r="J5676" i="1" l="1"/>
  <c r="J5677" i="1" l="1"/>
  <c r="J5678" i="1" l="1"/>
  <c r="J5679" i="1" l="1"/>
  <c r="J5680" i="1" l="1"/>
  <c r="J5681" i="1" l="1"/>
  <c r="J5682" i="1" l="1"/>
  <c r="J5683" i="1" l="1"/>
  <c r="J5684" i="1" l="1"/>
  <c r="J5685" i="1" l="1"/>
  <c r="J5686" i="1" l="1"/>
  <c r="J5687" i="1" l="1"/>
  <c r="J5688" i="1" l="1"/>
  <c r="J5689" i="1" l="1"/>
  <c r="J5690" i="1" l="1"/>
  <c r="J5691" i="1" l="1"/>
  <c r="J5692" i="1" l="1"/>
  <c r="J5693" i="1" l="1"/>
  <c r="J5694" i="1" l="1"/>
  <c r="J5695" i="1" l="1"/>
  <c r="J5696" i="1" l="1"/>
  <c r="J5697" i="1" l="1"/>
  <c r="J5698" i="1" l="1"/>
  <c r="J5699" i="1" l="1"/>
  <c r="J5700" i="1" l="1"/>
  <c r="J5701" i="1" l="1"/>
  <c r="J5702" i="1" l="1"/>
  <c r="J5703" i="1" l="1"/>
  <c r="J5704" i="1" l="1"/>
  <c r="J5705" i="1" l="1"/>
  <c r="J5706" i="1" l="1"/>
  <c r="J5707" i="1" l="1"/>
  <c r="J5708" i="1" l="1"/>
  <c r="J5709" i="1" l="1"/>
  <c r="J5710" i="1" l="1"/>
  <c r="J5711" i="1" l="1"/>
  <c r="J5712" i="1" l="1"/>
  <c r="J5713" i="1" l="1"/>
  <c r="J5714" i="1" l="1"/>
  <c r="J5715" i="1" l="1"/>
  <c r="J5716" i="1" l="1"/>
  <c r="J5717" i="1" l="1"/>
  <c r="J5718" i="1" l="1"/>
  <c r="J5719" i="1" l="1"/>
  <c r="J5720" i="1" l="1"/>
  <c r="J5721" i="1" l="1"/>
  <c r="J5722" i="1" l="1"/>
  <c r="J5723" i="1" l="1"/>
  <c r="J5724" i="1" l="1"/>
  <c r="J5725" i="1" l="1"/>
  <c r="J5726" i="1" l="1"/>
  <c r="J5727" i="1" l="1"/>
  <c r="J5728" i="1" l="1"/>
  <c r="J5729" i="1" l="1"/>
  <c r="J5730" i="1" l="1"/>
  <c r="J5731" i="1" l="1"/>
  <c r="J5732" i="1" l="1"/>
  <c r="J5733" i="1" l="1"/>
  <c r="J5734" i="1" l="1"/>
  <c r="J5735" i="1" l="1"/>
  <c r="J5736" i="1" l="1"/>
  <c r="J5737" i="1" l="1"/>
  <c r="J5738" i="1" l="1"/>
  <c r="J5739" i="1" l="1"/>
  <c r="J5740" i="1" l="1"/>
  <c r="J5741" i="1" l="1"/>
  <c r="J5742" i="1" l="1"/>
  <c r="J5743" i="1" l="1"/>
  <c r="J5744" i="1" l="1"/>
  <c r="J5745" i="1" l="1"/>
  <c r="J5746" i="1" l="1"/>
  <c r="J5747" i="1" l="1"/>
  <c r="J5748" i="1" l="1"/>
  <c r="J5749" i="1" l="1"/>
  <c r="J5750" i="1" l="1"/>
  <c r="J5751" i="1" l="1"/>
  <c r="J5752" i="1" l="1"/>
  <c r="J5753" i="1" l="1"/>
  <c r="J5754" i="1" l="1"/>
  <c r="J5755" i="1" l="1"/>
  <c r="J5756" i="1" l="1"/>
  <c r="J5757" i="1" l="1"/>
  <c r="J5758" i="1" l="1"/>
  <c r="J5759" i="1" l="1"/>
  <c r="J5760" i="1" l="1"/>
  <c r="J5761" i="1" l="1"/>
  <c r="J5762" i="1" l="1"/>
  <c r="J5763" i="1" l="1"/>
  <c r="J5764" i="1" l="1"/>
  <c r="J5765" i="1" l="1"/>
  <c r="J5766" i="1" l="1"/>
  <c r="J5767" i="1" l="1"/>
  <c r="J5768" i="1" l="1"/>
  <c r="J5769" i="1" l="1"/>
  <c r="J5770" i="1" l="1"/>
  <c r="J5771" i="1" l="1"/>
  <c r="J5772" i="1" l="1"/>
  <c r="J5773" i="1" l="1"/>
  <c r="J5774" i="1" l="1"/>
  <c r="J5775" i="1" l="1"/>
  <c r="J5776" i="1" l="1"/>
  <c r="J5777" i="1" l="1"/>
  <c r="J5778" i="1" l="1"/>
  <c r="J5779" i="1" l="1"/>
  <c r="J5780" i="1" l="1"/>
  <c r="J5781" i="1" l="1"/>
  <c r="J5782" i="1" l="1"/>
  <c r="J5783" i="1" l="1"/>
  <c r="J5784" i="1" l="1"/>
  <c r="J5785" i="1" l="1"/>
  <c r="J5786" i="1" l="1"/>
  <c r="J5787" i="1" l="1"/>
  <c r="J5788" i="1" l="1"/>
  <c r="J5789" i="1" l="1"/>
  <c r="J5790" i="1" l="1"/>
  <c r="J5791" i="1" l="1"/>
  <c r="J5792" i="1" l="1"/>
  <c r="J5793" i="1" l="1"/>
  <c r="J5794" i="1" l="1"/>
  <c r="J5795" i="1" l="1"/>
  <c r="J5796" i="1" l="1"/>
  <c r="J5797" i="1" l="1"/>
  <c r="J5798" i="1" l="1"/>
  <c r="J5799" i="1" l="1"/>
  <c r="J5800" i="1" l="1"/>
  <c r="J5801" i="1" l="1"/>
  <c r="J5802" i="1" l="1"/>
  <c r="J5803" i="1" l="1"/>
  <c r="J5804" i="1" l="1"/>
  <c r="J5805" i="1" l="1"/>
  <c r="J5806" i="1" l="1"/>
  <c r="J5807" i="1" l="1"/>
  <c r="J5808" i="1" l="1"/>
  <c r="J5809" i="1" l="1"/>
  <c r="J5810" i="1" l="1"/>
  <c r="J5811" i="1" l="1"/>
  <c r="J5812" i="1" l="1"/>
  <c r="J5813" i="1" l="1"/>
  <c r="J5814" i="1" l="1"/>
  <c r="J5815" i="1" l="1"/>
  <c r="J5816" i="1" l="1"/>
  <c r="J5817" i="1" l="1"/>
  <c r="J5818" i="1" l="1"/>
  <c r="J5819" i="1" l="1"/>
  <c r="J5820" i="1" l="1"/>
  <c r="J5821" i="1" l="1"/>
  <c r="J5822" i="1" l="1"/>
  <c r="J5823" i="1" l="1"/>
  <c r="J5824" i="1" l="1"/>
  <c r="J5825" i="1" l="1"/>
  <c r="J5826" i="1" l="1"/>
  <c r="J5827" i="1" l="1"/>
  <c r="J5828" i="1" l="1"/>
  <c r="J5829" i="1" l="1"/>
  <c r="J5830" i="1" l="1"/>
  <c r="J5831" i="1" l="1"/>
  <c r="J5832" i="1" l="1"/>
  <c r="J5833" i="1" l="1"/>
  <c r="J5834" i="1" l="1"/>
  <c r="J5835" i="1" l="1"/>
  <c r="J5836" i="1" l="1"/>
  <c r="J5837" i="1" l="1"/>
  <c r="J5838" i="1" l="1"/>
  <c r="J5839" i="1" l="1"/>
  <c r="J5840" i="1" l="1"/>
  <c r="J5841" i="1" l="1"/>
  <c r="J5842" i="1" l="1"/>
  <c r="J5843" i="1" l="1"/>
  <c r="J5844" i="1" l="1"/>
  <c r="J5845" i="1" l="1"/>
  <c r="J5846" i="1" l="1"/>
  <c r="J5847" i="1" l="1"/>
  <c r="J5848" i="1" l="1"/>
  <c r="J5849" i="1" l="1"/>
  <c r="J5850" i="1" l="1"/>
  <c r="J5851" i="1" l="1"/>
  <c r="J5852" i="1" l="1"/>
  <c r="J5853" i="1" l="1"/>
  <c r="J5854" i="1" l="1"/>
  <c r="J5855" i="1" l="1"/>
  <c r="J5856" i="1" l="1"/>
  <c r="J5857" i="1" l="1"/>
  <c r="J5858" i="1" l="1"/>
  <c r="J5859" i="1" l="1"/>
  <c r="J5860" i="1" l="1"/>
  <c r="J5861" i="1" l="1"/>
  <c r="J5862" i="1" l="1"/>
  <c r="J5863" i="1" l="1"/>
  <c r="J5864" i="1" l="1"/>
  <c r="J5865" i="1" l="1"/>
  <c r="J5866" i="1" l="1"/>
  <c r="J5867" i="1" l="1"/>
  <c r="J5868" i="1" l="1"/>
  <c r="J5869" i="1" l="1"/>
  <c r="J5870" i="1" l="1"/>
  <c r="J5871" i="1" l="1"/>
  <c r="J5872" i="1" l="1"/>
  <c r="J5873" i="1" l="1"/>
  <c r="J5874" i="1" l="1"/>
  <c r="J5875" i="1" l="1"/>
  <c r="J5876" i="1" l="1"/>
  <c r="J5877" i="1" l="1"/>
  <c r="J5878" i="1" l="1"/>
  <c r="J5879" i="1" l="1"/>
  <c r="J5880" i="1" l="1"/>
  <c r="J5881" i="1" l="1"/>
  <c r="J5882" i="1" l="1"/>
  <c r="J5883" i="1" l="1"/>
  <c r="J5884" i="1" l="1"/>
  <c r="J5885" i="1" l="1"/>
  <c r="J5886" i="1" l="1"/>
  <c r="J5887" i="1" l="1"/>
  <c r="J5888" i="1" l="1"/>
  <c r="J5889" i="1" l="1"/>
  <c r="J5890" i="1" l="1"/>
  <c r="J5891" i="1" l="1"/>
  <c r="J5892" i="1" l="1"/>
  <c r="J5893" i="1" l="1"/>
  <c r="J5894" i="1" l="1"/>
  <c r="J5895" i="1" l="1"/>
  <c r="J5896" i="1" l="1"/>
  <c r="J5897" i="1" l="1"/>
  <c r="J5898" i="1" l="1"/>
  <c r="J5899" i="1" l="1"/>
  <c r="J5900" i="1" l="1"/>
  <c r="J5901" i="1" l="1"/>
  <c r="J5902" i="1" l="1"/>
  <c r="J5903" i="1" l="1"/>
  <c r="J5904" i="1" l="1"/>
  <c r="J5905" i="1" l="1"/>
  <c r="J5906" i="1" l="1"/>
  <c r="J5907" i="1" l="1"/>
  <c r="J5908" i="1" l="1"/>
  <c r="J5909" i="1" l="1"/>
  <c r="J5910" i="1" l="1"/>
  <c r="J5911" i="1" l="1"/>
  <c r="J5912" i="1" l="1"/>
  <c r="J5913" i="1" l="1"/>
  <c r="J5914" i="1" l="1"/>
  <c r="J5915" i="1" l="1"/>
  <c r="J5916" i="1" l="1"/>
  <c r="J5917" i="1" l="1"/>
  <c r="J5918" i="1" l="1"/>
  <c r="J5919" i="1" l="1"/>
  <c r="J5920" i="1" l="1"/>
  <c r="J5921" i="1" l="1"/>
  <c r="J5922" i="1" l="1"/>
  <c r="J5923" i="1" l="1"/>
  <c r="J5924" i="1" l="1"/>
  <c r="J5925" i="1" l="1"/>
  <c r="J5926" i="1" l="1"/>
  <c r="J5927" i="1" l="1"/>
  <c r="J5928" i="1" l="1"/>
  <c r="J5929" i="1" l="1"/>
  <c r="J5930" i="1" l="1"/>
  <c r="J5931" i="1" l="1"/>
  <c r="J5932" i="1" l="1"/>
  <c r="J5933" i="1" l="1"/>
  <c r="J5934" i="1" l="1"/>
  <c r="J5935" i="1" l="1"/>
  <c r="J5936" i="1" l="1"/>
  <c r="J5937" i="1" l="1"/>
  <c r="J5938" i="1" l="1"/>
  <c r="J5939" i="1" l="1"/>
  <c r="J5940" i="1" l="1"/>
  <c r="J5941" i="1" l="1"/>
  <c r="J5942" i="1" l="1"/>
  <c r="J5943" i="1" l="1"/>
  <c r="J5944" i="1" l="1"/>
  <c r="J5945" i="1" l="1"/>
  <c r="J5946" i="1" l="1"/>
  <c r="J5947" i="1" l="1"/>
  <c r="J5948" i="1" l="1"/>
  <c r="J5949" i="1" l="1"/>
  <c r="J5950" i="1" l="1"/>
  <c r="J5951" i="1" l="1"/>
  <c r="J5952" i="1" l="1"/>
  <c r="J5953" i="1" l="1"/>
  <c r="J5954" i="1" l="1"/>
  <c r="J5955" i="1" l="1"/>
  <c r="J5956" i="1" l="1"/>
  <c r="J5957" i="1" l="1"/>
  <c r="J5958" i="1" l="1"/>
  <c r="J5959" i="1" l="1"/>
  <c r="J5960" i="1" l="1"/>
  <c r="J5961" i="1" l="1"/>
  <c r="J5962" i="1" l="1"/>
  <c r="J5963" i="1" l="1"/>
  <c r="J5964" i="1" l="1"/>
  <c r="J5965" i="1" l="1"/>
  <c r="J5966" i="1" l="1"/>
  <c r="J5967" i="1" l="1"/>
  <c r="J5968" i="1" l="1"/>
  <c r="J5969" i="1" l="1"/>
  <c r="J5970" i="1" l="1"/>
  <c r="J5971" i="1" l="1"/>
  <c r="J5972" i="1" l="1"/>
  <c r="J5973" i="1" l="1"/>
  <c r="J5974" i="1" l="1"/>
  <c r="J5975" i="1" l="1"/>
  <c r="J5976" i="1" l="1"/>
  <c r="J5977" i="1" l="1"/>
  <c r="J5978" i="1" l="1"/>
  <c r="J5979" i="1" l="1"/>
  <c r="J5980" i="1" l="1"/>
  <c r="J5981" i="1" l="1"/>
  <c r="J5982" i="1" l="1"/>
  <c r="J5983" i="1" l="1"/>
  <c r="J5984" i="1" l="1"/>
  <c r="J5985" i="1" l="1"/>
  <c r="J5986" i="1" l="1"/>
  <c r="J5987" i="1" l="1"/>
  <c r="J5988" i="1" l="1"/>
  <c r="J5989" i="1" l="1"/>
  <c r="J5990" i="1" l="1"/>
  <c r="J5991" i="1" l="1"/>
  <c r="J5992" i="1" l="1"/>
  <c r="J5993" i="1" l="1"/>
  <c r="J5994" i="1" l="1"/>
  <c r="J5995" i="1" l="1"/>
  <c r="J5996" i="1" l="1"/>
  <c r="J5997" i="1" l="1"/>
  <c r="J5998" i="1" l="1"/>
  <c r="J5999" i="1" l="1"/>
  <c r="J6000" i="1" l="1"/>
  <c r="J6001" i="1" l="1"/>
  <c r="J6002" i="1" l="1"/>
  <c r="J6003" i="1" l="1"/>
  <c r="J6004" i="1" l="1"/>
  <c r="J6005" i="1" l="1"/>
  <c r="J6006" i="1" l="1"/>
  <c r="J6007" i="1" l="1"/>
  <c r="J6008" i="1" l="1"/>
  <c r="J6009" i="1" l="1"/>
  <c r="J6010" i="1" l="1"/>
  <c r="J6011" i="1" l="1"/>
  <c r="J6012" i="1" l="1"/>
  <c r="J6013" i="1" l="1"/>
  <c r="J6014" i="1" l="1"/>
  <c r="J6015" i="1" l="1"/>
  <c r="J6016" i="1" l="1"/>
  <c r="J6017" i="1" l="1"/>
  <c r="J6018" i="1" l="1"/>
  <c r="J6019" i="1" l="1"/>
  <c r="J6020" i="1" l="1"/>
  <c r="J6021" i="1" l="1"/>
  <c r="J6022" i="1" l="1"/>
  <c r="J6023" i="1" l="1"/>
  <c r="J6024" i="1" l="1"/>
  <c r="J6025" i="1" l="1"/>
  <c r="J6026" i="1" l="1"/>
  <c r="J6027" i="1" l="1"/>
  <c r="J6028" i="1" l="1"/>
  <c r="J6029" i="1" l="1"/>
  <c r="J6030" i="1" l="1"/>
  <c r="J6031" i="1" l="1"/>
  <c r="J6032" i="1" l="1"/>
  <c r="J6033" i="1" l="1"/>
  <c r="J6034" i="1" l="1"/>
  <c r="J6035" i="1" l="1"/>
  <c r="J6036" i="1" l="1"/>
  <c r="J6037" i="1" l="1"/>
  <c r="J6038" i="1" l="1"/>
  <c r="J6039" i="1" l="1"/>
  <c r="J6040" i="1" l="1"/>
  <c r="J6041" i="1" l="1"/>
  <c r="J6042" i="1" l="1"/>
  <c r="J6043" i="1" l="1"/>
  <c r="J6044" i="1" l="1"/>
  <c r="J6045" i="1" l="1"/>
  <c r="J6046" i="1" l="1"/>
  <c r="J6047" i="1" l="1"/>
  <c r="J6048" i="1" l="1"/>
  <c r="J6049" i="1" l="1"/>
  <c r="J6050" i="1" l="1"/>
  <c r="J6051" i="1" l="1"/>
  <c r="J6052" i="1" l="1"/>
  <c r="J6053" i="1" l="1"/>
  <c r="J6054" i="1" l="1"/>
  <c r="J6055" i="1" l="1"/>
  <c r="J6056" i="1" l="1"/>
  <c r="J6057" i="1" l="1"/>
  <c r="J6058" i="1" l="1"/>
  <c r="J6059" i="1" l="1"/>
  <c r="J6060" i="1" l="1"/>
  <c r="J6061" i="1" l="1"/>
  <c r="J6062" i="1" l="1"/>
  <c r="J6063" i="1" l="1"/>
  <c r="J6064" i="1" l="1"/>
  <c r="J6065" i="1" l="1"/>
  <c r="J6066" i="1" l="1"/>
  <c r="J6067" i="1" l="1"/>
  <c r="J6068" i="1" l="1"/>
  <c r="J6069" i="1" l="1"/>
  <c r="J6070" i="1" l="1"/>
  <c r="J6071" i="1" l="1"/>
  <c r="J6072" i="1" l="1"/>
  <c r="J6073" i="1" l="1"/>
  <c r="J6074" i="1" l="1"/>
  <c r="J6075" i="1" l="1"/>
  <c r="J6076" i="1" l="1"/>
  <c r="J6077" i="1" l="1"/>
  <c r="J6078" i="1" l="1"/>
  <c r="J6079" i="1" l="1"/>
  <c r="J6080" i="1" l="1"/>
  <c r="J6081" i="1" l="1"/>
  <c r="J6082" i="1" l="1"/>
  <c r="J6083" i="1" l="1"/>
  <c r="J6084" i="1" l="1"/>
  <c r="J6085" i="1" l="1"/>
  <c r="J6086" i="1" l="1"/>
  <c r="J6087" i="1" l="1"/>
  <c r="J6088" i="1" l="1"/>
  <c r="J6089" i="1" l="1"/>
  <c r="J6090" i="1" l="1"/>
  <c r="J6091" i="1" l="1"/>
  <c r="J6092" i="1" l="1"/>
  <c r="J6093" i="1" l="1"/>
  <c r="J6094" i="1" l="1"/>
  <c r="J6095" i="1" l="1"/>
  <c r="J6096" i="1" l="1"/>
  <c r="J6097" i="1" l="1"/>
  <c r="J6098" i="1" l="1"/>
  <c r="J6099" i="1" l="1"/>
  <c r="J6100" i="1" l="1"/>
  <c r="J6101" i="1" l="1"/>
  <c r="J6102" i="1" l="1"/>
  <c r="J6103" i="1" l="1"/>
  <c r="J6104" i="1" l="1"/>
  <c r="J6105" i="1" l="1"/>
  <c r="J6106" i="1" l="1"/>
  <c r="J6107" i="1" l="1"/>
  <c r="J6108" i="1" l="1"/>
  <c r="J6109" i="1" l="1"/>
  <c r="J6110" i="1" l="1"/>
  <c r="J6111" i="1" l="1"/>
  <c r="J6112" i="1" l="1"/>
  <c r="J6113" i="1" l="1"/>
  <c r="J6114" i="1" l="1"/>
  <c r="J6115" i="1" l="1"/>
  <c r="J6116" i="1" l="1"/>
  <c r="J6117" i="1" l="1"/>
  <c r="J6118" i="1" l="1"/>
  <c r="J6119" i="1" l="1"/>
  <c r="J6120" i="1" l="1"/>
  <c r="J6121" i="1" l="1"/>
  <c r="J6122" i="1" l="1"/>
  <c r="J6123" i="1" l="1"/>
  <c r="J6124" i="1" l="1"/>
  <c r="J6125" i="1" l="1"/>
  <c r="J6126" i="1" l="1"/>
  <c r="J6127" i="1" l="1"/>
  <c r="J6128" i="1" l="1"/>
  <c r="J6129" i="1" l="1"/>
  <c r="J6130" i="1" l="1"/>
  <c r="J6131" i="1" l="1"/>
  <c r="J6132" i="1" l="1"/>
  <c r="J6133" i="1" l="1"/>
  <c r="J6134" i="1" l="1"/>
  <c r="J6135" i="1" l="1"/>
  <c r="J6136" i="1" l="1"/>
  <c r="J6137" i="1" l="1"/>
  <c r="J6138" i="1" l="1"/>
  <c r="J6139" i="1" l="1"/>
  <c r="J6140" i="1" l="1"/>
  <c r="J6141" i="1" l="1"/>
  <c r="J6142" i="1" l="1"/>
  <c r="J6143" i="1" l="1"/>
  <c r="J6144" i="1" l="1"/>
  <c r="J6145" i="1" l="1"/>
  <c r="J6146" i="1" l="1"/>
  <c r="J6147" i="1" l="1"/>
  <c r="J6148" i="1" l="1"/>
  <c r="J6149" i="1" l="1"/>
  <c r="J6150" i="1" l="1"/>
  <c r="J6151" i="1" l="1"/>
  <c r="J6152" i="1" l="1"/>
  <c r="J6153" i="1" l="1"/>
  <c r="J6154" i="1" l="1"/>
  <c r="J6155" i="1" l="1"/>
  <c r="J6156" i="1" l="1"/>
  <c r="J6157" i="1" l="1"/>
  <c r="J6158" i="1" l="1"/>
  <c r="J6159" i="1" l="1"/>
  <c r="J6160" i="1" l="1"/>
  <c r="J6161" i="1" l="1"/>
  <c r="J6162" i="1" l="1"/>
  <c r="J6163" i="1" l="1"/>
  <c r="J6164" i="1" l="1"/>
  <c r="J6165" i="1" l="1"/>
  <c r="J6166" i="1" l="1"/>
  <c r="J6167" i="1" l="1"/>
  <c r="J6168" i="1" l="1"/>
  <c r="J6169" i="1" l="1"/>
  <c r="J6170" i="1" l="1"/>
  <c r="J6171" i="1" l="1"/>
  <c r="J6172" i="1" l="1"/>
  <c r="J6173" i="1" l="1"/>
  <c r="J6174" i="1" l="1"/>
  <c r="J6175" i="1" l="1"/>
  <c r="J6176" i="1" l="1"/>
  <c r="J6177" i="1" l="1"/>
  <c r="J6178" i="1" l="1"/>
  <c r="J6179" i="1" l="1"/>
  <c r="J6180" i="1" l="1"/>
  <c r="J6181" i="1" l="1"/>
  <c r="J6182" i="1" l="1"/>
  <c r="J6183" i="1" l="1"/>
  <c r="J6184" i="1" l="1"/>
  <c r="J6185" i="1" l="1"/>
  <c r="J6186" i="1" l="1"/>
  <c r="J6187" i="1" l="1"/>
  <c r="J6188" i="1" l="1"/>
  <c r="J6189" i="1" l="1"/>
  <c r="J6190" i="1" l="1"/>
  <c r="J6191" i="1" l="1"/>
  <c r="J6192" i="1" l="1"/>
  <c r="J6193" i="1" l="1"/>
  <c r="J6194" i="1" l="1"/>
  <c r="J6195" i="1" l="1"/>
  <c r="J6196" i="1" l="1"/>
  <c r="J6197" i="1" l="1"/>
  <c r="J6198" i="1" l="1"/>
  <c r="J6199" i="1" l="1"/>
  <c r="J6200" i="1" l="1"/>
  <c r="J6201" i="1" l="1"/>
  <c r="J6202" i="1" l="1"/>
  <c r="J6203" i="1" l="1"/>
  <c r="J6204" i="1" l="1"/>
  <c r="J6205" i="1" l="1"/>
  <c r="J6206" i="1" l="1"/>
  <c r="J6207" i="1" l="1"/>
  <c r="J6208" i="1" l="1"/>
  <c r="J6209" i="1" l="1"/>
  <c r="J6210" i="1" l="1"/>
  <c r="J6211" i="1" l="1"/>
  <c r="J6212" i="1" l="1"/>
  <c r="J6213" i="1" l="1"/>
  <c r="J6214" i="1" l="1"/>
  <c r="J6215" i="1" l="1"/>
  <c r="J6216" i="1" l="1"/>
  <c r="J6217" i="1" l="1"/>
  <c r="J6218" i="1" l="1"/>
  <c r="J6219" i="1" l="1"/>
  <c r="J6220" i="1" l="1"/>
  <c r="J6221" i="1" l="1"/>
  <c r="J6222" i="1" l="1"/>
  <c r="J6223" i="1" l="1"/>
  <c r="J6224" i="1" l="1"/>
  <c r="J6225" i="1" l="1"/>
  <c r="J6226" i="1" l="1"/>
  <c r="J6227" i="1" l="1"/>
  <c r="J6228" i="1" l="1"/>
  <c r="J6229" i="1" l="1"/>
  <c r="J6230" i="1" l="1"/>
  <c r="J6231" i="1" l="1"/>
  <c r="J6232" i="1" l="1"/>
  <c r="J6233" i="1" l="1"/>
  <c r="J6234" i="1" l="1"/>
  <c r="J6235" i="1" l="1"/>
  <c r="J6236" i="1" l="1"/>
  <c r="J6237" i="1" l="1"/>
  <c r="J6238" i="1" l="1"/>
  <c r="J6239" i="1" l="1"/>
  <c r="J6240" i="1" l="1"/>
  <c r="J6241" i="1" l="1"/>
  <c r="J6242" i="1" l="1"/>
  <c r="J6243" i="1" l="1"/>
  <c r="J6244" i="1" l="1"/>
  <c r="J6245" i="1" l="1"/>
  <c r="J6246" i="1" l="1"/>
  <c r="J6247" i="1" l="1"/>
  <c r="J6248" i="1" l="1"/>
  <c r="J6249" i="1" l="1"/>
  <c r="J6250" i="1" l="1"/>
  <c r="J6251" i="1" l="1"/>
  <c r="J6252" i="1" l="1"/>
  <c r="J6253" i="1" l="1"/>
  <c r="J6254" i="1" l="1"/>
  <c r="J6255" i="1" l="1"/>
  <c r="J6256" i="1" l="1"/>
  <c r="J6257" i="1" l="1"/>
  <c r="J6258" i="1" l="1"/>
  <c r="J6259" i="1" l="1"/>
  <c r="J6260" i="1" l="1"/>
  <c r="J6261" i="1" l="1"/>
  <c r="J6262" i="1" l="1"/>
  <c r="J6263" i="1" l="1"/>
  <c r="J6264" i="1" l="1"/>
  <c r="J6265" i="1" l="1"/>
  <c r="J6266" i="1" l="1"/>
  <c r="J6267" i="1" l="1"/>
  <c r="J6268" i="1" l="1"/>
  <c r="J6269" i="1" l="1"/>
  <c r="J6270" i="1" l="1"/>
  <c r="J6271" i="1" l="1"/>
  <c r="J6272" i="1" l="1"/>
  <c r="J6273" i="1" l="1"/>
  <c r="J6274" i="1" l="1"/>
  <c r="J6275" i="1" l="1"/>
  <c r="J6276" i="1" l="1"/>
  <c r="J6277" i="1" l="1"/>
  <c r="J6278" i="1" l="1"/>
  <c r="J6279" i="1" l="1"/>
  <c r="J6280" i="1" l="1"/>
  <c r="J6281" i="1" l="1"/>
  <c r="J6282" i="1" l="1"/>
  <c r="J6283" i="1" l="1"/>
  <c r="J6284" i="1" l="1"/>
  <c r="J6285" i="1" l="1"/>
  <c r="J6286" i="1" l="1"/>
  <c r="J6287" i="1" l="1"/>
  <c r="J6288" i="1" l="1"/>
  <c r="J6289" i="1" l="1"/>
  <c r="J6290" i="1" l="1"/>
  <c r="J6291" i="1" l="1"/>
  <c r="J6292" i="1" l="1"/>
  <c r="J6293" i="1" l="1"/>
  <c r="J6294" i="1" l="1"/>
  <c r="J6295" i="1" l="1"/>
  <c r="J6296" i="1" l="1"/>
  <c r="J6297" i="1" l="1"/>
  <c r="J6298" i="1" l="1"/>
  <c r="J6299" i="1" l="1"/>
  <c r="J6300" i="1" l="1"/>
  <c r="J6301" i="1" l="1"/>
  <c r="J6302" i="1" l="1"/>
  <c r="J6303" i="1" l="1"/>
  <c r="J6304" i="1" l="1"/>
  <c r="J6305" i="1" l="1"/>
  <c r="J6306" i="1" l="1"/>
  <c r="J6307" i="1" l="1"/>
  <c r="J6308" i="1" l="1"/>
  <c r="J6309" i="1" l="1"/>
  <c r="J6310" i="1" l="1"/>
  <c r="J6311" i="1" l="1"/>
  <c r="J6312" i="1" l="1"/>
  <c r="J6313" i="1" l="1"/>
  <c r="J6314" i="1" l="1"/>
  <c r="J6315" i="1" l="1"/>
  <c r="J6316" i="1" l="1"/>
  <c r="J6317" i="1" l="1"/>
  <c r="J6318" i="1" l="1"/>
  <c r="J6319" i="1" l="1"/>
  <c r="J6320" i="1" l="1"/>
  <c r="J6321" i="1" l="1"/>
  <c r="J6322" i="1" l="1"/>
  <c r="J6323" i="1" l="1"/>
  <c r="J6324" i="1" l="1"/>
  <c r="J6325" i="1" l="1"/>
  <c r="J6326" i="1" l="1"/>
  <c r="J6327" i="1" l="1"/>
  <c r="J6328" i="1" l="1"/>
  <c r="J6329" i="1" l="1"/>
  <c r="J6330" i="1" l="1"/>
  <c r="J6331" i="1" l="1"/>
  <c r="J6332" i="1" l="1"/>
  <c r="J6333" i="1" l="1"/>
  <c r="J6334" i="1" l="1"/>
  <c r="J6335" i="1" l="1"/>
  <c r="J6336" i="1" l="1"/>
  <c r="J6337" i="1" l="1"/>
  <c r="J6338" i="1" l="1"/>
  <c r="J6339" i="1" l="1"/>
  <c r="J6340" i="1" l="1"/>
  <c r="J6341" i="1" l="1"/>
  <c r="J6342" i="1" l="1"/>
  <c r="J6343" i="1" l="1"/>
  <c r="J6344" i="1" l="1"/>
  <c r="J6345" i="1" l="1"/>
  <c r="J6346" i="1" l="1"/>
  <c r="J6347" i="1" l="1"/>
  <c r="J6348" i="1" l="1"/>
  <c r="J6349" i="1" l="1"/>
  <c r="J6350" i="1" l="1"/>
  <c r="J6351" i="1" l="1"/>
  <c r="J6352" i="1" l="1"/>
  <c r="J6353" i="1" l="1"/>
  <c r="J6354" i="1" l="1"/>
  <c r="J6355" i="1" l="1"/>
  <c r="J6356" i="1" l="1"/>
  <c r="J6357" i="1" l="1"/>
  <c r="J6358" i="1" l="1"/>
  <c r="J6359" i="1" l="1"/>
  <c r="J6360" i="1" l="1"/>
  <c r="J6361" i="1" l="1"/>
  <c r="J6362" i="1" l="1"/>
  <c r="J6363" i="1" l="1"/>
  <c r="J6364" i="1" l="1"/>
  <c r="J6365" i="1" l="1"/>
  <c r="J6366" i="1" l="1"/>
  <c r="J6367" i="1" l="1"/>
  <c r="J6368" i="1" l="1"/>
  <c r="J6369" i="1" l="1"/>
  <c r="J6370" i="1" l="1"/>
  <c r="J6371" i="1" l="1"/>
  <c r="J6372" i="1" l="1"/>
  <c r="J6373" i="1" l="1"/>
  <c r="J6374" i="1" l="1"/>
  <c r="J6375" i="1" l="1"/>
  <c r="J6376" i="1" l="1"/>
  <c r="J6377" i="1" l="1"/>
  <c r="J6378" i="1" l="1"/>
  <c r="J6379" i="1" l="1"/>
  <c r="J6380" i="1" l="1"/>
  <c r="J6381" i="1" l="1"/>
  <c r="J6382" i="1" l="1"/>
  <c r="J6383" i="1" l="1"/>
  <c r="J6384" i="1" l="1"/>
  <c r="J6385" i="1" l="1"/>
  <c r="J6386" i="1" l="1"/>
  <c r="J6387" i="1" l="1"/>
  <c r="J6388" i="1" l="1"/>
  <c r="J6389" i="1" l="1"/>
  <c r="J6390" i="1" l="1"/>
  <c r="J6391" i="1" l="1"/>
  <c r="J6392" i="1" l="1"/>
  <c r="J6393" i="1" l="1"/>
  <c r="J6394" i="1" l="1"/>
  <c r="J6395" i="1" l="1"/>
  <c r="J6396" i="1" l="1"/>
  <c r="J6397" i="1" l="1"/>
  <c r="J6398" i="1" l="1"/>
  <c r="J6399" i="1" l="1"/>
  <c r="J6400" i="1" l="1"/>
  <c r="J6401" i="1" l="1"/>
  <c r="J6402" i="1" l="1"/>
  <c r="J6403" i="1" l="1"/>
  <c r="J6404" i="1" l="1"/>
  <c r="J6405" i="1" l="1"/>
  <c r="J6406" i="1" l="1"/>
  <c r="J6407" i="1" l="1"/>
  <c r="J6408" i="1" l="1"/>
  <c r="J6409" i="1" l="1"/>
  <c r="J6410" i="1" l="1"/>
  <c r="J6411" i="1" l="1"/>
  <c r="J6412" i="1" l="1"/>
  <c r="J6413" i="1" l="1"/>
  <c r="J6414" i="1" l="1"/>
  <c r="J6415" i="1" l="1"/>
  <c r="J6416" i="1" l="1"/>
  <c r="J6417" i="1" l="1"/>
  <c r="J6418" i="1" l="1"/>
  <c r="J6419" i="1" l="1"/>
  <c r="J6420" i="1" l="1"/>
  <c r="J6421" i="1" l="1"/>
  <c r="J6422" i="1" l="1"/>
  <c r="J6423" i="1" l="1"/>
  <c r="J6424" i="1" l="1"/>
  <c r="J6425" i="1" l="1"/>
  <c r="J6426" i="1" l="1"/>
  <c r="J6427" i="1" l="1"/>
  <c r="J6428" i="1" l="1"/>
  <c r="J6429" i="1" l="1"/>
  <c r="J6430" i="1" l="1"/>
  <c r="J6431" i="1" l="1"/>
  <c r="J6432" i="1" l="1"/>
  <c r="J6433" i="1" l="1"/>
  <c r="J6434" i="1" l="1"/>
  <c r="J6435" i="1" l="1"/>
  <c r="J6436" i="1" l="1"/>
  <c r="J6437" i="1" l="1"/>
  <c r="J6438" i="1" l="1"/>
  <c r="J6439" i="1" l="1"/>
  <c r="J6440" i="1" l="1"/>
  <c r="J6441" i="1" l="1"/>
  <c r="J6442" i="1" l="1"/>
  <c r="J6443" i="1" l="1"/>
  <c r="J6444" i="1" l="1"/>
  <c r="J6445" i="1" l="1"/>
  <c r="J6446" i="1" l="1"/>
  <c r="J6447" i="1" l="1"/>
  <c r="J6448" i="1" l="1"/>
  <c r="J6449" i="1" l="1"/>
  <c r="J6450" i="1" l="1"/>
  <c r="J6451" i="1" l="1"/>
  <c r="J6452" i="1" l="1"/>
  <c r="J6453" i="1" l="1"/>
  <c r="J6454" i="1" l="1"/>
  <c r="J6455" i="1" l="1"/>
  <c r="J6456" i="1" l="1"/>
  <c r="J6457" i="1" l="1"/>
  <c r="J6458" i="1" l="1"/>
  <c r="J6459" i="1" l="1"/>
  <c r="J6460" i="1" l="1"/>
  <c r="J6461" i="1" l="1"/>
  <c r="J6462" i="1" l="1"/>
  <c r="J6463" i="1" l="1"/>
  <c r="J6464" i="1" l="1"/>
  <c r="J6465" i="1" l="1"/>
  <c r="J6466" i="1" l="1"/>
  <c r="J6467" i="1" l="1"/>
  <c r="J6468" i="1" l="1"/>
  <c r="J6469" i="1" l="1"/>
  <c r="J6470" i="1" l="1"/>
  <c r="J6471" i="1" l="1"/>
  <c r="J6472" i="1" l="1"/>
  <c r="J6473" i="1" l="1"/>
  <c r="J6474" i="1" l="1"/>
  <c r="J6475" i="1" l="1"/>
  <c r="J6476" i="1" l="1"/>
  <c r="J6477" i="1" l="1"/>
  <c r="J6478" i="1" l="1"/>
  <c r="J6479" i="1" l="1"/>
  <c r="J6480" i="1" l="1"/>
  <c r="J6481" i="1" l="1"/>
  <c r="J6482" i="1" l="1"/>
  <c r="J6483" i="1" l="1"/>
  <c r="J6484" i="1" l="1"/>
  <c r="J6485" i="1" l="1"/>
  <c r="J6486" i="1" l="1"/>
  <c r="J6487" i="1" l="1"/>
  <c r="J6488" i="1" l="1"/>
  <c r="J6489" i="1" l="1"/>
  <c r="J6490" i="1" l="1"/>
  <c r="J6491" i="1" l="1"/>
  <c r="J6492" i="1" l="1"/>
  <c r="J6493" i="1" l="1"/>
  <c r="J6494" i="1" l="1"/>
  <c r="J6495" i="1" l="1"/>
  <c r="J6496" i="1" l="1"/>
  <c r="J6497" i="1" l="1"/>
  <c r="J6498" i="1" l="1"/>
  <c r="J6499" i="1" l="1"/>
  <c r="J6500" i="1" l="1"/>
  <c r="J6501" i="1" l="1"/>
  <c r="J6502" i="1" l="1"/>
  <c r="J6503" i="1" l="1"/>
  <c r="J6504" i="1" l="1"/>
  <c r="J6505" i="1" l="1"/>
  <c r="J6506" i="1" l="1"/>
  <c r="J6507" i="1" l="1"/>
  <c r="J6508" i="1" l="1"/>
  <c r="J6509" i="1" l="1"/>
  <c r="J6510" i="1" l="1"/>
  <c r="J6511" i="1" l="1"/>
  <c r="J6512" i="1" l="1"/>
  <c r="J6513" i="1" l="1"/>
  <c r="J6514" i="1" l="1"/>
  <c r="J6515" i="1" l="1"/>
  <c r="J6516" i="1" l="1"/>
  <c r="J6517" i="1" l="1"/>
  <c r="J6518" i="1" l="1"/>
  <c r="J6519" i="1" l="1"/>
  <c r="J6520" i="1" l="1"/>
  <c r="J6521" i="1" l="1"/>
  <c r="J6522" i="1" l="1"/>
  <c r="J6523" i="1" l="1"/>
  <c r="J6524" i="1" l="1"/>
  <c r="J6525" i="1" l="1"/>
  <c r="J6526" i="1" l="1"/>
  <c r="J6527" i="1" l="1"/>
  <c r="J6528" i="1" l="1"/>
  <c r="J6529" i="1" l="1"/>
  <c r="J6530" i="1" l="1"/>
  <c r="J6531" i="1" l="1"/>
  <c r="J6532" i="1" l="1"/>
  <c r="J6533" i="1" l="1"/>
  <c r="J6534" i="1" l="1"/>
  <c r="J6535" i="1" l="1"/>
  <c r="J6536" i="1" l="1"/>
  <c r="J6537" i="1" l="1"/>
  <c r="J6538" i="1" l="1"/>
  <c r="J6539" i="1" l="1"/>
  <c r="J6540" i="1" l="1"/>
  <c r="J6541" i="1" l="1"/>
  <c r="J6542" i="1" l="1"/>
  <c r="J6543" i="1" l="1"/>
  <c r="J6544" i="1" l="1"/>
  <c r="J6545" i="1" l="1"/>
  <c r="J6546" i="1" l="1"/>
  <c r="J6547" i="1" l="1"/>
  <c r="J6548" i="1" l="1"/>
  <c r="J6549" i="1" l="1"/>
  <c r="J6550" i="1" l="1"/>
  <c r="J6551" i="1" l="1"/>
  <c r="J6552" i="1" l="1"/>
  <c r="J6553" i="1" l="1"/>
  <c r="J6554" i="1" l="1"/>
  <c r="J6555" i="1" l="1"/>
  <c r="J6556" i="1" l="1"/>
  <c r="J6557" i="1" l="1"/>
  <c r="J6558" i="1" l="1"/>
  <c r="J6559" i="1" l="1"/>
  <c r="J6560" i="1" l="1"/>
  <c r="J6561" i="1" l="1"/>
  <c r="J6562" i="1" l="1"/>
  <c r="J6563" i="1" l="1"/>
  <c r="J6564" i="1" l="1"/>
  <c r="J6565" i="1" l="1"/>
  <c r="J6566" i="1" l="1"/>
  <c r="J6567" i="1" l="1"/>
  <c r="J6568" i="1" l="1"/>
  <c r="J6569" i="1" l="1"/>
  <c r="J6570" i="1" l="1"/>
  <c r="J6571" i="1" l="1"/>
  <c r="J6572" i="1" l="1"/>
  <c r="J6573" i="1" l="1"/>
  <c r="J6574" i="1" l="1"/>
  <c r="J6575" i="1" l="1"/>
  <c r="J6576" i="1" l="1"/>
  <c r="J6577" i="1" l="1"/>
  <c r="J6578" i="1" l="1"/>
  <c r="J6579" i="1" l="1"/>
  <c r="J6580" i="1" l="1"/>
  <c r="J6581" i="1" l="1"/>
  <c r="J6582" i="1" l="1"/>
  <c r="J6583" i="1" l="1"/>
  <c r="J6584" i="1" l="1"/>
  <c r="J6585" i="1" l="1"/>
  <c r="J6586" i="1" l="1"/>
  <c r="J6587" i="1" l="1"/>
  <c r="J6588" i="1" l="1"/>
  <c r="J6589" i="1" l="1"/>
  <c r="J6590" i="1" l="1"/>
  <c r="J6591" i="1" l="1"/>
  <c r="J6592" i="1" l="1"/>
  <c r="J6593" i="1" l="1"/>
  <c r="J6594" i="1" l="1"/>
  <c r="J6595" i="1" l="1"/>
  <c r="J6596" i="1" l="1"/>
  <c r="J6597" i="1" l="1"/>
  <c r="J6598" i="1" l="1"/>
  <c r="J6599" i="1" l="1"/>
  <c r="J6600" i="1" l="1"/>
  <c r="J6601" i="1" l="1"/>
  <c r="J6602" i="1" l="1"/>
  <c r="J6603" i="1" l="1"/>
  <c r="J6604" i="1" l="1"/>
  <c r="J6605" i="1" l="1"/>
  <c r="J6606" i="1" l="1"/>
  <c r="J6607" i="1" l="1"/>
  <c r="J6608" i="1" l="1"/>
  <c r="J6609" i="1" l="1"/>
  <c r="J6610" i="1" l="1"/>
  <c r="J6611" i="1" l="1"/>
  <c r="J6612" i="1" l="1"/>
  <c r="J6613" i="1" l="1"/>
  <c r="J6614" i="1" l="1"/>
  <c r="J6615" i="1" l="1"/>
  <c r="J6616" i="1" l="1"/>
  <c r="J6617" i="1" l="1"/>
  <c r="J6618" i="1" l="1"/>
  <c r="J6619" i="1" l="1"/>
  <c r="J6620" i="1" l="1"/>
  <c r="J6621" i="1" l="1"/>
  <c r="J6622" i="1" l="1"/>
  <c r="J6623" i="1" l="1"/>
  <c r="J6624" i="1" l="1"/>
  <c r="J6625" i="1" l="1"/>
  <c r="J6626" i="1" l="1"/>
  <c r="J6627" i="1" l="1"/>
  <c r="J6628" i="1" l="1"/>
  <c r="J6629" i="1" l="1"/>
  <c r="J6630" i="1" l="1"/>
  <c r="J6631" i="1" l="1"/>
  <c r="J6632" i="1" l="1"/>
  <c r="J6633" i="1" l="1"/>
  <c r="J6634" i="1" l="1"/>
  <c r="J6635" i="1" l="1"/>
  <c r="J6636" i="1" l="1"/>
  <c r="J6637" i="1" l="1"/>
  <c r="J6638" i="1" l="1"/>
  <c r="J6639" i="1" l="1"/>
  <c r="J6640" i="1" l="1"/>
  <c r="J6641" i="1" l="1"/>
  <c r="J6642" i="1" l="1"/>
  <c r="J6643" i="1" l="1"/>
  <c r="J6644" i="1" l="1"/>
  <c r="J6645" i="1" l="1"/>
  <c r="J6646" i="1" l="1"/>
  <c r="J6647" i="1" l="1"/>
  <c r="J6648" i="1" l="1"/>
  <c r="J6649" i="1" l="1"/>
  <c r="J6650" i="1" l="1"/>
  <c r="J6651" i="1" l="1"/>
  <c r="J6652" i="1" l="1"/>
  <c r="J6653" i="1" l="1"/>
  <c r="J6654" i="1" l="1"/>
  <c r="J6655" i="1" l="1"/>
  <c r="J6656" i="1" l="1"/>
  <c r="J6657" i="1" l="1"/>
  <c r="J6658" i="1" l="1"/>
  <c r="J6659" i="1" l="1"/>
  <c r="J6660" i="1" l="1"/>
  <c r="J6661" i="1" l="1"/>
  <c r="J6662" i="1" l="1"/>
  <c r="J6663" i="1" l="1"/>
  <c r="J6664" i="1" l="1"/>
  <c r="J6665" i="1" l="1"/>
  <c r="J6666" i="1" l="1"/>
  <c r="J6667" i="1" l="1"/>
  <c r="J6668" i="1" l="1"/>
  <c r="J6669" i="1" l="1"/>
  <c r="J6670" i="1" l="1"/>
  <c r="J6671" i="1" l="1"/>
  <c r="J6672" i="1" l="1"/>
  <c r="J6673" i="1" l="1"/>
  <c r="J6674" i="1" l="1"/>
  <c r="J6675" i="1" l="1"/>
  <c r="J6676" i="1" l="1"/>
  <c r="J6677" i="1" l="1"/>
  <c r="J6678" i="1" l="1"/>
  <c r="J6679" i="1" l="1"/>
  <c r="J6680" i="1" l="1"/>
  <c r="J6681" i="1" l="1"/>
  <c r="J6682" i="1" l="1"/>
  <c r="J6683" i="1" l="1"/>
  <c r="J6684" i="1" l="1"/>
  <c r="J6685" i="1" l="1"/>
  <c r="J6686" i="1" l="1"/>
  <c r="J6687" i="1" l="1"/>
  <c r="J6688" i="1" l="1"/>
  <c r="J6689" i="1" l="1"/>
  <c r="J6690" i="1" l="1"/>
  <c r="J6691" i="1" l="1"/>
  <c r="J6692" i="1" l="1"/>
  <c r="J6693" i="1" l="1"/>
  <c r="J6694" i="1" l="1"/>
  <c r="J6695" i="1" l="1"/>
  <c r="J6696" i="1" l="1"/>
  <c r="J6697" i="1" l="1"/>
  <c r="J6698" i="1" l="1"/>
  <c r="J6699" i="1" l="1"/>
  <c r="J6700" i="1" l="1"/>
  <c r="J6701" i="1" l="1"/>
  <c r="J6702" i="1" l="1"/>
  <c r="J6703" i="1" l="1"/>
  <c r="J6704" i="1" l="1"/>
  <c r="J6705" i="1" l="1"/>
  <c r="J6706" i="1" l="1"/>
  <c r="J6707" i="1" l="1"/>
  <c r="J6708" i="1" l="1"/>
  <c r="J6709" i="1" l="1"/>
  <c r="J6710" i="1" l="1"/>
  <c r="J6711" i="1" l="1"/>
  <c r="J6712" i="1" l="1"/>
  <c r="J6713" i="1" l="1"/>
  <c r="J6714" i="1" l="1"/>
  <c r="J6715" i="1" l="1"/>
  <c r="J6716" i="1" l="1"/>
  <c r="J6717" i="1" l="1"/>
  <c r="J6718" i="1" l="1"/>
  <c r="J6719" i="1" l="1"/>
  <c r="J6720" i="1" l="1"/>
  <c r="J6721" i="1" l="1"/>
  <c r="J6722" i="1" l="1"/>
  <c r="J6723" i="1" l="1"/>
  <c r="J6724" i="1" l="1"/>
  <c r="J6725" i="1" l="1"/>
  <c r="J6726" i="1" l="1"/>
  <c r="J6727" i="1" l="1"/>
  <c r="J6728" i="1" l="1"/>
  <c r="J6729" i="1" l="1"/>
  <c r="J6730" i="1" l="1"/>
  <c r="J6731" i="1" l="1"/>
  <c r="J6732" i="1" l="1"/>
  <c r="J6733" i="1" l="1"/>
  <c r="J6734" i="1" l="1"/>
  <c r="J6735" i="1" l="1"/>
  <c r="J6736" i="1" l="1"/>
  <c r="J6737" i="1" l="1"/>
  <c r="J6738" i="1" l="1"/>
  <c r="J6739" i="1" l="1"/>
  <c r="J6740" i="1" l="1"/>
  <c r="J6741" i="1" l="1"/>
  <c r="J6742" i="1" l="1"/>
  <c r="J6743" i="1" l="1"/>
  <c r="J6744" i="1" l="1"/>
  <c r="J6745" i="1" l="1"/>
  <c r="J6746" i="1" l="1"/>
  <c r="J6747" i="1" l="1"/>
  <c r="J6748" i="1" l="1"/>
  <c r="J6749" i="1" l="1"/>
  <c r="J6750" i="1" l="1"/>
  <c r="J6751" i="1" l="1"/>
  <c r="J6752" i="1" l="1"/>
  <c r="J6753" i="1" l="1"/>
  <c r="J6754" i="1" l="1"/>
  <c r="J6755" i="1" l="1"/>
  <c r="J6756" i="1" l="1"/>
  <c r="J6757" i="1" l="1"/>
  <c r="J6758" i="1" l="1"/>
  <c r="J6759" i="1" l="1"/>
  <c r="J6760" i="1" l="1"/>
  <c r="J6761" i="1" l="1"/>
  <c r="J6762" i="1" l="1"/>
  <c r="J6763" i="1" l="1"/>
  <c r="J6764" i="1" l="1"/>
  <c r="J6765" i="1" l="1"/>
  <c r="J6766" i="1" l="1"/>
  <c r="J6767" i="1" l="1"/>
  <c r="J6768" i="1" l="1"/>
  <c r="J6769" i="1" l="1"/>
  <c r="J6770" i="1" l="1"/>
  <c r="J6771" i="1" l="1"/>
  <c r="J6772" i="1" l="1"/>
  <c r="J6773" i="1" l="1"/>
  <c r="J6774" i="1" l="1"/>
  <c r="J6775" i="1" l="1"/>
  <c r="J6776" i="1" l="1"/>
  <c r="J6777" i="1" l="1"/>
  <c r="J6778" i="1" l="1"/>
  <c r="J6779" i="1" l="1"/>
  <c r="J6780" i="1" l="1"/>
  <c r="J6781" i="1" l="1"/>
  <c r="J6782" i="1" l="1"/>
  <c r="J6783" i="1" l="1"/>
  <c r="J6784" i="1" l="1"/>
  <c r="J6785" i="1" l="1"/>
  <c r="J6786" i="1" l="1"/>
  <c r="J6787" i="1" l="1"/>
  <c r="J6788" i="1" l="1"/>
  <c r="J6789" i="1" l="1"/>
  <c r="J6790" i="1" l="1"/>
  <c r="J6791" i="1" l="1"/>
  <c r="J6792" i="1" l="1"/>
  <c r="J6793" i="1" l="1"/>
  <c r="J6794" i="1" l="1"/>
  <c r="J6795" i="1" l="1"/>
  <c r="J6796" i="1" l="1"/>
  <c r="J6797" i="1" l="1"/>
  <c r="J6798" i="1" l="1"/>
  <c r="J6799" i="1" l="1"/>
  <c r="J6800" i="1" l="1"/>
  <c r="J6801" i="1" l="1"/>
  <c r="J6802" i="1" l="1"/>
  <c r="J6803" i="1" l="1"/>
  <c r="J6804" i="1" l="1"/>
  <c r="J6805" i="1" l="1"/>
  <c r="J6806" i="1" l="1"/>
  <c r="J6807" i="1" l="1"/>
  <c r="J6808" i="1" l="1"/>
  <c r="J6809" i="1" l="1"/>
  <c r="J6810" i="1" l="1"/>
  <c r="J6811" i="1" l="1"/>
  <c r="J6812" i="1" l="1"/>
  <c r="J6813" i="1" l="1"/>
  <c r="J6814" i="1" l="1"/>
  <c r="J6815" i="1" l="1"/>
  <c r="J6816" i="1" l="1"/>
  <c r="J6817" i="1" l="1"/>
  <c r="J6818" i="1" l="1"/>
  <c r="J6819" i="1" l="1"/>
  <c r="J6820" i="1" l="1"/>
  <c r="J6821" i="1" l="1"/>
  <c r="J6822" i="1" l="1"/>
  <c r="J6823" i="1" l="1"/>
  <c r="J6824" i="1" l="1"/>
  <c r="J6825" i="1" l="1"/>
  <c r="J6826" i="1" l="1"/>
  <c r="J6827" i="1" l="1"/>
  <c r="J6828" i="1" l="1"/>
  <c r="J6829" i="1" l="1"/>
  <c r="J6830" i="1" l="1"/>
  <c r="J6831" i="1" l="1"/>
  <c r="J6832" i="1" l="1"/>
  <c r="J6833" i="1" l="1"/>
  <c r="J6834" i="1" l="1"/>
  <c r="J6835" i="1" l="1"/>
  <c r="J6836" i="1" l="1"/>
  <c r="J6837" i="1" l="1"/>
  <c r="J6838" i="1" l="1"/>
  <c r="J6839" i="1" l="1"/>
  <c r="J6840" i="1" l="1"/>
  <c r="J6841" i="1" l="1"/>
  <c r="J6842" i="1" l="1"/>
  <c r="J6843" i="1" l="1"/>
  <c r="J6844" i="1" l="1"/>
  <c r="J6845" i="1" l="1"/>
  <c r="J6846" i="1" l="1"/>
  <c r="J6847" i="1" l="1"/>
  <c r="J6848" i="1" l="1"/>
  <c r="J6849" i="1" l="1"/>
  <c r="J6850" i="1" l="1"/>
  <c r="J6851" i="1" l="1"/>
  <c r="J6852" i="1" l="1"/>
  <c r="J6853" i="1" l="1"/>
  <c r="J6854" i="1" l="1"/>
  <c r="J6855" i="1" l="1"/>
  <c r="J6856" i="1" l="1"/>
  <c r="J6857" i="1" l="1"/>
  <c r="J6858" i="1" l="1"/>
  <c r="J6859" i="1" l="1"/>
  <c r="J6860" i="1" l="1"/>
  <c r="J6861" i="1" l="1"/>
  <c r="J6862" i="1" l="1"/>
  <c r="J6863" i="1" l="1"/>
  <c r="J6864" i="1" l="1"/>
  <c r="J6865" i="1" l="1"/>
  <c r="J6866" i="1" l="1"/>
  <c r="J6867" i="1" l="1"/>
  <c r="J6868" i="1" l="1"/>
  <c r="J6869" i="1" l="1"/>
  <c r="J6870" i="1" l="1"/>
  <c r="J6871" i="1" l="1"/>
  <c r="J6872" i="1" l="1"/>
  <c r="J6873" i="1" l="1"/>
  <c r="J6874" i="1" l="1"/>
  <c r="J6875" i="1" l="1"/>
  <c r="J6876" i="1" l="1"/>
  <c r="J6877" i="1" l="1"/>
  <c r="J6878" i="1" l="1"/>
  <c r="J6879" i="1" l="1"/>
  <c r="J6880" i="1" l="1"/>
  <c r="J6881" i="1" l="1"/>
  <c r="J6882" i="1" l="1"/>
  <c r="J6883" i="1" l="1"/>
  <c r="J6884" i="1" l="1"/>
  <c r="J6885" i="1" l="1"/>
  <c r="J6886" i="1" l="1"/>
  <c r="J6887" i="1" l="1"/>
  <c r="J6888" i="1" l="1"/>
  <c r="J6889" i="1" l="1"/>
  <c r="J6890" i="1" l="1"/>
  <c r="J6891" i="1" l="1"/>
  <c r="J6892" i="1" l="1"/>
  <c r="J6893" i="1" l="1"/>
  <c r="J6894" i="1" l="1"/>
  <c r="J6895" i="1" l="1"/>
  <c r="J6896" i="1" l="1"/>
  <c r="J6897" i="1" l="1"/>
  <c r="J6898" i="1" l="1"/>
  <c r="J6899" i="1" l="1"/>
  <c r="J6900" i="1" l="1"/>
  <c r="J6901" i="1" l="1"/>
  <c r="J6902" i="1" l="1"/>
  <c r="J6903" i="1" l="1"/>
  <c r="J6904" i="1" l="1"/>
  <c r="J6905" i="1" l="1"/>
  <c r="J6906" i="1" l="1"/>
  <c r="J6907" i="1" l="1"/>
  <c r="J6908" i="1" l="1"/>
  <c r="J6909" i="1" l="1"/>
  <c r="J6910" i="1" l="1"/>
  <c r="J6911" i="1" l="1"/>
  <c r="J6912" i="1" l="1"/>
  <c r="J6913" i="1" l="1"/>
  <c r="J6914" i="1" l="1"/>
  <c r="J6915" i="1" l="1"/>
  <c r="J6916" i="1" l="1"/>
  <c r="J6917" i="1" l="1"/>
  <c r="J6918" i="1" l="1"/>
  <c r="J6919" i="1" l="1"/>
  <c r="J6920" i="1" l="1"/>
  <c r="J6921" i="1" l="1"/>
  <c r="J6922" i="1" l="1"/>
  <c r="J6923" i="1" l="1"/>
  <c r="J6924" i="1" l="1"/>
  <c r="J6925" i="1" l="1"/>
  <c r="J6926" i="1" l="1"/>
  <c r="J6927" i="1" l="1"/>
  <c r="J6928" i="1" l="1"/>
  <c r="J6929" i="1" l="1"/>
  <c r="J6930" i="1" l="1"/>
  <c r="J6931" i="1" l="1"/>
  <c r="J6932" i="1" l="1"/>
  <c r="J6933" i="1" l="1"/>
  <c r="J6934" i="1" l="1"/>
  <c r="J6935" i="1" l="1"/>
  <c r="J6936" i="1" l="1"/>
  <c r="J6937" i="1" l="1"/>
  <c r="J6938" i="1" l="1"/>
  <c r="J6939" i="1" l="1"/>
  <c r="J6940" i="1" l="1"/>
  <c r="J6941" i="1" l="1"/>
  <c r="J6942" i="1" l="1"/>
  <c r="J6943" i="1" l="1"/>
  <c r="J6944" i="1" l="1"/>
  <c r="J6945" i="1" l="1"/>
  <c r="J6946" i="1" l="1"/>
  <c r="J6947" i="1" l="1"/>
  <c r="J6948" i="1" l="1"/>
  <c r="J6949" i="1" l="1"/>
  <c r="J6950" i="1" l="1"/>
  <c r="J6951" i="1" l="1"/>
  <c r="J6952" i="1" l="1"/>
  <c r="J6953" i="1" l="1"/>
  <c r="J6954" i="1" l="1"/>
  <c r="J6955" i="1" l="1"/>
  <c r="J6956" i="1" l="1"/>
  <c r="J6957" i="1" l="1"/>
  <c r="J6958" i="1" l="1"/>
  <c r="J6959" i="1" l="1"/>
  <c r="J6960" i="1" l="1"/>
  <c r="J6961" i="1" l="1"/>
  <c r="J6962" i="1" l="1"/>
  <c r="J6963" i="1" l="1"/>
  <c r="J6964" i="1" l="1"/>
  <c r="J6965" i="1" l="1"/>
  <c r="J6966" i="1" l="1"/>
  <c r="J6967" i="1" l="1"/>
  <c r="J6968" i="1" l="1"/>
  <c r="J6969" i="1" l="1"/>
  <c r="J6970" i="1" l="1"/>
  <c r="J6971" i="1" l="1"/>
  <c r="J6972" i="1" l="1"/>
  <c r="J6973" i="1" l="1"/>
  <c r="J6974" i="1" l="1"/>
  <c r="J6975" i="1" l="1"/>
  <c r="J6976" i="1" l="1"/>
  <c r="J6977" i="1" l="1"/>
  <c r="J6978" i="1" l="1"/>
  <c r="J6979" i="1" l="1"/>
  <c r="J6980" i="1" l="1"/>
  <c r="J6981" i="1" l="1"/>
  <c r="J6982" i="1" l="1"/>
  <c r="J6983" i="1" l="1"/>
  <c r="J6984" i="1" l="1"/>
  <c r="J6985" i="1" l="1"/>
  <c r="J6986" i="1" l="1"/>
  <c r="J6987" i="1" l="1"/>
  <c r="J6988" i="1" l="1"/>
  <c r="J6989" i="1" l="1"/>
  <c r="J6990" i="1" l="1"/>
  <c r="J6991" i="1" l="1"/>
  <c r="J6992" i="1" l="1"/>
  <c r="J6993" i="1" l="1"/>
  <c r="J6994" i="1" l="1"/>
  <c r="J6995" i="1" l="1"/>
  <c r="J6996" i="1" l="1"/>
  <c r="J6997" i="1" l="1"/>
  <c r="J6998" i="1" l="1"/>
  <c r="J6999" i="1" l="1"/>
  <c r="J7000" i="1" l="1"/>
  <c r="J7001" i="1" l="1"/>
  <c r="J7002" i="1" l="1"/>
  <c r="J7003" i="1" l="1"/>
  <c r="J7004" i="1" l="1"/>
  <c r="J7005" i="1" l="1"/>
  <c r="J7006" i="1" l="1"/>
  <c r="J7007" i="1" l="1"/>
  <c r="J7008" i="1" l="1"/>
  <c r="J7009" i="1" l="1"/>
  <c r="J7010" i="1" l="1"/>
  <c r="J7011" i="1" l="1"/>
  <c r="J7012" i="1" l="1"/>
  <c r="J7013" i="1" l="1"/>
  <c r="J7014" i="1" l="1"/>
  <c r="J7015" i="1" l="1"/>
  <c r="J7016" i="1" l="1"/>
  <c r="J7017" i="1" l="1"/>
  <c r="J7018" i="1" l="1"/>
  <c r="J7019" i="1" l="1"/>
  <c r="J7020" i="1" l="1"/>
  <c r="J7021" i="1" l="1"/>
  <c r="J7022" i="1" l="1"/>
  <c r="J7023" i="1" l="1"/>
  <c r="J7024" i="1" l="1"/>
  <c r="J7025" i="1" l="1"/>
  <c r="J7026" i="1" l="1"/>
  <c r="J7027" i="1" l="1"/>
  <c r="J7028" i="1" l="1"/>
  <c r="J7029" i="1" l="1"/>
  <c r="J7030" i="1" l="1"/>
  <c r="J7031" i="1" l="1"/>
  <c r="J7032" i="1" l="1"/>
  <c r="J7033" i="1" l="1"/>
  <c r="J7034" i="1" l="1"/>
  <c r="J7035" i="1" l="1"/>
  <c r="J7036" i="1" l="1"/>
  <c r="J7037" i="1" l="1"/>
  <c r="J7038" i="1" l="1"/>
  <c r="J7039" i="1" l="1"/>
  <c r="J7040" i="1" l="1"/>
  <c r="J7041" i="1" l="1"/>
  <c r="J7042" i="1" l="1"/>
  <c r="J7043" i="1" l="1"/>
  <c r="J7044" i="1" l="1"/>
  <c r="J7045" i="1" l="1"/>
  <c r="J7046" i="1" l="1"/>
  <c r="J7047" i="1" l="1"/>
  <c r="J7048" i="1" l="1"/>
  <c r="J7049" i="1" l="1"/>
  <c r="J7050" i="1" l="1"/>
  <c r="J7051" i="1" l="1"/>
  <c r="J7052" i="1" l="1"/>
  <c r="J7053" i="1" l="1"/>
  <c r="J7054" i="1" l="1"/>
  <c r="J7055" i="1" l="1"/>
  <c r="J7056" i="1" l="1"/>
  <c r="J7057" i="1" l="1"/>
  <c r="J7058" i="1" l="1"/>
  <c r="J7059" i="1" l="1"/>
  <c r="J7060" i="1" l="1"/>
  <c r="J7061" i="1" l="1"/>
  <c r="J7062" i="1" l="1"/>
  <c r="J7063" i="1" l="1"/>
  <c r="J7064" i="1" l="1"/>
  <c r="J7065" i="1" l="1"/>
  <c r="J7066" i="1" l="1"/>
  <c r="J7067" i="1" l="1"/>
  <c r="J7068" i="1" l="1"/>
  <c r="J7069" i="1" l="1"/>
  <c r="J7070" i="1" l="1"/>
  <c r="J7071" i="1" l="1"/>
  <c r="J7072" i="1" l="1"/>
  <c r="J7073" i="1" l="1"/>
  <c r="J7074" i="1" l="1"/>
  <c r="J7075" i="1" l="1"/>
  <c r="J7076" i="1" l="1"/>
  <c r="J7077" i="1" l="1"/>
  <c r="J7078" i="1" l="1"/>
  <c r="J7079" i="1" l="1"/>
  <c r="J7080" i="1" l="1"/>
  <c r="J7081" i="1" l="1"/>
  <c r="J7082" i="1" l="1"/>
  <c r="J7083" i="1" l="1"/>
  <c r="J7084" i="1" l="1"/>
  <c r="J7085" i="1" l="1"/>
  <c r="J7086" i="1" l="1"/>
  <c r="J7087" i="1" l="1"/>
  <c r="J7088" i="1" l="1"/>
  <c r="J7089" i="1" l="1"/>
  <c r="J7090" i="1" l="1"/>
  <c r="J7091" i="1" l="1"/>
  <c r="J7092" i="1" l="1"/>
  <c r="J7093" i="1" l="1"/>
  <c r="J7094" i="1" l="1"/>
  <c r="J7095" i="1" l="1"/>
  <c r="J7096" i="1" l="1"/>
  <c r="J7097" i="1" l="1"/>
  <c r="J7098" i="1" l="1"/>
  <c r="J7099" i="1" l="1"/>
  <c r="J7100" i="1" l="1"/>
  <c r="J7101" i="1" l="1"/>
  <c r="J7102" i="1" l="1"/>
  <c r="J7103" i="1" l="1"/>
  <c r="J7104" i="1" l="1"/>
  <c r="J7105" i="1" l="1"/>
  <c r="J7106" i="1" l="1"/>
  <c r="J7107" i="1" l="1"/>
  <c r="J7108" i="1" l="1"/>
  <c r="J7109" i="1" l="1"/>
  <c r="J7110" i="1" l="1"/>
  <c r="J7111" i="1" l="1"/>
  <c r="J7112" i="1" l="1"/>
  <c r="J7113" i="1" l="1"/>
  <c r="J7114" i="1" l="1"/>
  <c r="J7115" i="1" l="1"/>
  <c r="J7116" i="1" l="1"/>
  <c r="J7117" i="1" l="1"/>
  <c r="J7118" i="1" l="1"/>
  <c r="J7119" i="1" l="1"/>
  <c r="J7120" i="1" l="1"/>
  <c r="J7121" i="1" l="1"/>
  <c r="J7122" i="1" l="1"/>
  <c r="J7123" i="1" l="1"/>
  <c r="J7124" i="1" l="1"/>
  <c r="J7125" i="1" l="1"/>
  <c r="J7126" i="1" l="1"/>
  <c r="J7127" i="1" l="1"/>
  <c r="J7128" i="1" l="1"/>
  <c r="J7129" i="1" l="1"/>
  <c r="J7130" i="1" l="1"/>
  <c r="J7131" i="1" l="1"/>
  <c r="J7132" i="1" l="1"/>
  <c r="J7133" i="1" l="1"/>
  <c r="J7134" i="1" l="1"/>
  <c r="J7135" i="1" l="1"/>
  <c r="J7136" i="1" l="1"/>
  <c r="J7137" i="1" l="1"/>
  <c r="J7138" i="1" l="1"/>
  <c r="J7139" i="1" l="1"/>
  <c r="J7140" i="1" l="1"/>
  <c r="J7141" i="1" l="1"/>
  <c r="J7142" i="1" l="1"/>
  <c r="J7143" i="1" l="1"/>
  <c r="J7144" i="1" l="1"/>
  <c r="J7145" i="1" l="1"/>
  <c r="J7146" i="1" l="1"/>
  <c r="J7147" i="1" l="1"/>
  <c r="J7148" i="1" l="1"/>
  <c r="J7149" i="1" l="1"/>
  <c r="J7150" i="1" l="1"/>
  <c r="J7151" i="1" l="1"/>
  <c r="J7152" i="1" l="1"/>
  <c r="J7153" i="1" l="1"/>
  <c r="J7154" i="1" l="1"/>
  <c r="J7155" i="1" l="1"/>
  <c r="J7156" i="1" l="1"/>
  <c r="J7157" i="1" l="1"/>
  <c r="J7158" i="1" l="1"/>
  <c r="J7159" i="1" l="1"/>
  <c r="J7160" i="1" l="1"/>
  <c r="J7161" i="1" l="1"/>
  <c r="J7162" i="1" l="1"/>
  <c r="J7163" i="1" l="1"/>
  <c r="J7164" i="1" l="1"/>
  <c r="J7165" i="1" l="1"/>
  <c r="J7166" i="1" l="1"/>
  <c r="J7167" i="1" l="1"/>
  <c r="J7168" i="1" l="1"/>
  <c r="J7169" i="1" l="1"/>
  <c r="J7170" i="1" l="1"/>
  <c r="J7171" i="1" l="1"/>
  <c r="J7172" i="1" l="1"/>
  <c r="J7173" i="1" l="1"/>
  <c r="J7174" i="1" l="1"/>
  <c r="J7175" i="1" l="1"/>
  <c r="J7176" i="1" l="1"/>
  <c r="J7177" i="1" l="1"/>
  <c r="J7178" i="1" l="1"/>
  <c r="J7179" i="1" l="1"/>
  <c r="J7180" i="1" l="1"/>
  <c r="J7181" i="1" l="1"/>
  <c r="J7182" i="1" l="1"/>
  <c r="J7183" i="1" l="1"/>
  <c r="J7184" i="1" l="1"/>
  <c r="J7185" i="1" l="1"/>
  <c r="J7186" i="1" l="1"/>
  <c r="J7187" i="1" l="1"/>
  <c r="J7188" i="1" l="1"/>
  <c r="J7189" i="1" l="1"/>
  <c r="J7190" i="1" l="1"/>
  <c r="J7191" i="1" l="1"/>
  <c r="J7192" i="1" l="1"/>
  <c r="J7193" i="1" l="1"/>
  <c r="J7194" i="1" l="1"/>
  <c r="J7195" i="1" l="1"/>
  <c r="J7196" i="1" l="1"/>
  <c r="J7197" i="1" l="1"/>
  <c r="J7198" i="1" l="1"/>
  <c r="J7199" i="1" l="1"/>
  <c r="J7200" i="1" l="1"/>
  <c r="J7201" i="1" l="1"/>
  <c r="J7202" i="1" l="1"/>
  <c r="J7203" i="1" l="1"/>
  <c r="J7204" i="1" l="1"/>
  <c r="J7205" i="1" l="1"/>
  <c r="J7206" i="1" l="1"/>
  <c r="J7207" i="1" l="1"/>
  <c r="J7208" i="1" l="1"/>
  <c r="J7209" i="1" l="1"/>
  <c r="J7210" i="1" l="1"/>
  <c r="J7211" i="1" l="1"/>
  <c r="J7212" i="1" l="1"/>
  <c r="J7213" i="1" l="1"/>
  <c r="J7214" i="1" l="1"/>
  <c r="J7215" i="1" l="1"/>
  <c r="J7216" i="1" l="1"/>
  <c r="J7217" i="1" l="1"/>
  <c r="J7218" i="1" l="1"/>
  <c r="J7219" i="1" l="1"/>
  <c r="J7220" i="1" l="1"/>
  <c r="J7221" i="1" l="1"/>
  <c r="J7222" i="1" l="1"/>
  <c r="J7223" i="1" l="1"/>
  <c r="J7224" i="1" l="1"/>
  <c r="J7225" i="1" l="1"/>
  <c r="J7226" i="1" l="1"/>
  <c r="J7227" i="1" l="1"/>
  <c r="J7228" i="1" l="1"/>
  <c r="J7229" i="1" l="1"/>
  <c r="J7230" i="1" l="1"/>
  <c r="J7231" i="1" l="1"/>
  <c r="J7232" i="1" l="1"/>
  <c r="J7233" i="1" l="1"/>
  <c r="J7234" i="1" l="1"/>
  <c r="J7235" i="1" l="1"/>
  <c r="J7236" i="1" l="1"/>
  <c r="J7237" i="1" l="1"/>
  <c r="J7238" i="1" l="1"/>
  <c r="J7239" i="1" l="1"/>
  <c r="J7240" i="1" l="1"/>
  <c r="J7241" i="1" l="1"/>
  <c r="J7242" i="1" l="1"/>
  <c r="J7243" i="1" l="1"/>
  <c r="J7244" i="1" l="1"/>
  <c r="J7245" i="1" l="1"/>
  <c r="J7246" i="1" l="1"/>
  <c r="J7247" i="1" l="1"/>
  <c r="J7248" i="1" l="1"/>
  <c r="J7249" i="1" l="1"/>
  <c r="J7250" i="1" l="1"/>
  <c r="J7251" i="1" l="1"/>
  <c r="J7252" i="1" l="1"/>
  <c r="J7253" i="1" l="1"/>
  <c r="J7254" i="1" l="1"/>
  <c r="J7255" i="1" l="1"/>
  <c r="J7256" i="1" l="1"/>
  <c r="J7257" i="1" l="1"/>
  <c r="J7258" i="1" l="1"/>
  <c r="J7259" i="1" l="1"/>
  <c r="J7260" i="1" l="1"/>
  <c r="J7261" i="1" l="1"/>
  <c r="J7262" i="1" l="1"/>
  <c r="J7263" i="1" l="1"/>
  <c r="J7264" i="1" l="1"/>
  <c r="J7265" i="1" l="1"/>
  <c r="J7266" i="1" l="1"/>
  <c r="J7267" i="1" l="1"/>
  <c r="J7268" i="1" l="1"/>
  <c r="J7269" i="1" l="1"/>
  <c r="J7270" i="1" l="1"/>
  <c r="J7271" i="1" l="1"/>
  <c r="J7272" i="1" l="1"/>
  <c r="J7273" i="1" l="1"/>
  <c r="J7274" i="1" l="1"/>
  <c r="J7275" i="1" l="1"/>
  <c r="J7276" i="1" l="1"/>
  <c r="J7277" i="1" l="1"/>
  <c r="J7278" i="1" l="1"/>
  <c r="J7279" i="1" l="1"/>
  <c r="J7280" i="1" l="1"/>
  <c r="J7281" i="1" l="1"/>
  <c r="J7282" i="1" l="1"/>
  <c r="J7283" i="1" l="1"/>
  <c r="J7284" i="1" l="1"/>
  <c r="J7285" i="1" l="1"/>
  <c r="J7286" i="1" l="1"/>
  <c r="J7287" i="1" l="1"/>
  <c r="J7288" i="1" l="1"/>
  <c r="J7289" i="1" l="1"/>
  <c r="J7290" i="1" l="1"/>
  <c r="J7291" i="1" l="1"/>
  <c r="J7292" i="1" l="1"/>
  <c r="J7293" i="1" l="1"/>
  <c r="J7294" i="1" l="1"/>
  <c r="J7295" i="1" l="1"/>
  <c r="J7296" i="1" l="1"/>
  <c r="J7297" i="1" l="1"/>
  <c r="J7298" i="1" l="1"/>
  <c r="J7299" i="1" l="1"/>
  <c r="J7300" i="1" l="1"/>
  <c r="J7301" i="1" l="1"/>
  <c r="J7302" i="1" l="1"/>
  <c r="J7303" i="1" l="1"/>
  <c r="J7304" i="1" l="1"/>
  <c r="J7305" i="1" l="1"/>
  <c r="J7306" i="1" l="1"/>
  <c r="J7307" i="1" l="1"/>
  <c r="J7308" i="1" l="1"/>
  <c r="J7309" i="1" l="1"/>
  <c r="J7310" i="1" l="1"/>
  <c r="J7311" i="1" l="1"/>
  <c r="J7312" i="1" l="1"/>
  <c r="J7313" i="1" l="1"/>
  <c r="J7314" i="1" l="1"/>
  <c r="J7315" i="1" l="1"/>
  <c r="J7316" i="1" l="1"/>
  <c r="J7317" i="1" l="1"/>
  <c r="J7318" i="1" l="1"/>
  <c r="J7319" i="1" l="1"/>
  <c r="J7320" i="1" l="1"/>
  <c r="J7321" i="1" l="1"/>
  <c r="J7322" i="1" l="1"/>
  <c r="J7323" i="1" l="1"/>
  <c r="J7324" i="1" l="1"/>
  <c r="J7325" i="1" l="1"/>
  <c r="J7326" i="1" l="1"/>
  <c r="J7327" i="1" l="1"/>
  <c r="J7328" i="1" l="1"/>
  <c r="J7329" i="1" l="1"/>
  <c r="J7330" i="1" l="1"/>
  <c r="J7331" i="1" l="1"/>
  <c r="J7332" i="1" l="1"/>
  <c r="J7333" i="1" l="1"/>
  <c r="J7334" i="1" l="1"/>
  <c r="J7335" i="1" l="1"/>
  <c r="J7336" i="1" l="1"/>
  <c r="J7337" i="1" l="1"/>
  <c r="J7338" i="1" l="1"/>
  <c r="J7339" i="1" l="1"/>
  <c r="J7340" i="1" l="1"/>
  <c r="J7341" i="1" l="1"/>
  <c r="J7342" i="1" l="1"/>
  <c r="J7343" i="1" l="1"/>
  <c r="J7344" i="1" l="1"/>
  <c r="J7345" i="1" l="1"/>
  <c r="J7346" i="1" l="1"/>
  <c r="J7347" i="1" l="1"/>
  <c r="J7348" i="1" l="1"/>
  <c r="J7349" i="1" l="1"/>
  <c r="J7350" i="1" l="1"/>
  <c r="J7351" i="1" l="1"/>
  <c r="J7352" i="1" l="1"/>
  <c r="J7353" i="1" l="1"/>
  <c r="J7354" i="1" l="1"/>
  <c r="J7355" i="1" l="1"/>
  <c r="J7356" i="1" l="1"/>
  <c r="J7357" i="1" l="1"/>
  <c r="J7358" i="1" l="1"/>
  <c r="J7359" i="1" l="1"/>
  <c r="J7360" i="1" l="1"/>
  <c r="J7361" i="1" l="1"/>
  <c r="J7362" i="1" l="1"/>
  <c r="J7363" i="1" l="1"/>
  <c r="J7364" i="1" l="1"/>
  <c r="J7365" i="1" l="1"/>
  <c r="J7366" i="1" l="1"/>
  <c r="J7367" i="1" l="1"/>
  <c r="J7368" i="1" l="1"/>
  <c r="J7369" i="1" l="1"/>
  <c r="J7370" i="1" l="1"/>
  <c r="J7371" i="1" l="1"/>
  <c r="J7372" i="1" l="1"/>
  <c r="J7373" i="1" l="1"/>
  <c r="J7374" i="1" l="1"/>
  <c r="J7375" i="1" l="1"/>
  <c r="J7376" i="1" l="1"/>
  <c r="J7377" i="1" l="1"/>
  <c r="J7378" i="1" l="1"/>
  <c r="J7379" i="1" l="1"/>
  <c r="J7380" i="1" l="1"/>
  <c r="J7381" i="1" l="1"/>
  <c r="J7382" i="1" l="1"/>
  <c r="J7383" i="1" l="1"/>
  <c r="J7384" i="1" l="1"/>
  <c r="J7385" i="1" l="1"/>
  <c r="J7386" i="1" l="1"/>
  <c r="J7387" i="1" l="1"/>
  <c r="J7388" i="1" l="1"/>
  <c r="J7389" i="1" l="1"/>
  <c r="J7390" i="1" l="1"/>
  <c r="J7391" i="1" l="1"/>
  <c r="J7392" i="1" l="1"/>
  <c r="J7393" i="1" l="1"/>
  <c r="J7394" i="1" l="1"/>
  <c r="J7395" i="1" l="1"/>
  <c r="J7396" i="1" l="1"/>
  <c r="J7397" i="1" l="1"/>
  <c r="J7398" i="1" l="1"/>
  <c r="J7399" i="1" l="1"/>
  <c r="J7400" i="1" l="1"/>
  <c r="J7401" i="1" l="1"/>
  <c r="J7402" i="1" l="1"/>
  <c r="J7403" i="1" l="1"/>
  <c r="J7404" i="1" l="1"/>
  <c r="J7405" i="1" l="1"/>
  <c r="J7406" i="1" l="1"/>
  <c r="J7407" i="1" l="1"/>
  <c r="J7408" i="1" l="1"/>
  <c r="J7409" i="1" l="1"/>
  <c r="J7410" i="1" l="1"/>
  <c r="J7411" i="1" l="1"/>
  <c r="J7412" i="1" l="1"/>
  <c r="J7413" i="1" l="1"/>
  <c r="J7414" i="1" l="1"/>
  <c r="J7415" i="1" l="1"/>
  <c r="J7416" i="1" l="1"/>
  <c r="J7417" i="1" l="1"/>
  <c r="J7418" i="1" l="1"/>
  <c r="J7419" i="1" l="1"/>
  <c r="J7420" i="1" l="1"/>
  <c r="J7421" i="1" l="1"/>
  <c r="J7422" i="1" l="1"/>
  <c r="J7423" i="1" l="1"/>
  <c r="J7424" i="1" l="1"/>
  <c r="J7425" i="1" l="1"/>
  <c r="J7426" i="1" l="1"/>
  <c r="J7427" i="1" l="1"/>
  <c r="J7428" i="1" l="1"/>
  <c r="J7429" i="1" l="1"/>
  <c r="J7430" i="1" l="1"/>
  <c r="J7431" i="1" l="1"/>
  <c r="J7432" i="1" l="1"/>
  <c r="J7433" i="1" l="1"/>
  <c r="J7434" i="1" l="1"/>
  <c r="J7435" i="1" l="1"/>
  <c r="J7436" i="1" l="1"/>
  <c r="J7437" i="1" l="1"/>
  <c r="J7438" i="1" l="1"/>
  <c r="J7439" i="1" l="1"/>
  <c r="J7440" i="1" l="1"/>
  <c r="J7441" i="1" l="1"/>
  <c r="J7442" i="1" l="1"/>
  <c r="J7443" i="1" l="1"/>
  <c r="J7444" i="1" l="1"/>
  <c r="J7445" i="1" l="1"/>
  <c r="J7446" i="1" l="1"/>
  <c r="J7447" i="1" l="1"/>
  <c r="J7448" i="1" l="1"/>
  <c r="J7449" i="1" l="1"/>
  <c r="J7450" i="1" l="1"/>
  <c r="J7451" i="1" l="1"/>
  <c r="J7452" i="1" l="1"/>
  <c r="J7453" i="1" l="1"/>
  <c r="J7454" i="1" l="1"/>
  <c r="J7455" i="1" l="1"/>
  <c r="J7456" i="1" l="1"/>
  <c r="J7457" i="1" l="1"/>
  <c r="J7458" i="1" l="1"/>
  <c r="J7459" i="1" l="1"/>
  <c r="J7460" i="1" l="1"/>
  <c r="J7461" i="1" l="1"/>
  <c r="J7462" i="1" l="1"/>
  <c r="J7463" i="1" l="1"/>
  <c r="J7464" i="1" l="1"/>
  <c r="J7465" i="1" l="1"/>
  <c r="J7466" i="1" l="1"/>
  <c r="J7467" i="1" l="1"/>
  <c r="J7468" i="1" l="1"/>
  <c r="J7469" i="1" l="1"/>
  <c r="J7470" i="1" l="1"/>
  <c r="J7471" i="1" l="1"/>
  <c r="J7472" i="1" l="1"/>
  <c r="J7473" i="1" l="1"/>
  <c r="J7474" i="1" l="1"/>
  <c r="J7475" i="1" l="1"/>
  <c r="J7476" i="1" l="1"/>
  <c r="J7477" i="1" l="1"/>
  <c r="J7478" i="1" l="1"/>
  <c r="J7479" i="1" l="1"/>
  <c r="J7480" i="1" l="1"/>
  <c r="J7481" i="1" l="1"/>
  <c r="J7482" i="1" l="1"/>
  <c r="J7483" i="1" l="1"/>
  <c r="J7484" i="1" l="1"/>
  <c r="J7485" i="1" l="1"/>
  <c r="J7486" i="1" l="1"/>
  <c r="J7487" i="1" l="1"/>
  <c r="J7488" i="1" l="1"/>
  <c r="J7489" i="1" l="1"/>
  <c r="J7490" i="1" l="1"/>
  <c r="J7491" i="1" l="1"/>
  <c r="J7492" i="1" l="1"/>
  <c r="J7493" i="1" l="1"/>
  <c r="J7494" i="1" l="1"/>
  <c r="J7495" i="1" l="1"/>
  <c r="J7496" i="1" l="1"/>
  <c r="J7497" i="1" l="1"/>
  <c r="J7498" i="1" l="1"/>
  <c r="J7499" i="1" l="1"/>
  <c r="J7500" i="1" l="1"/>
  <c r="J7501" i="1" l="1"/>
  <c r="J7502" i="1" l="1"/>
  <c r="J7503" i="1" l="1"/>
  <c r="J7504" i="1" l="1"/>
  <c r="J7505" i="1" l="1"/>
  <c r="J7506" i="1" l="1"/>
  <c r="J7507" i="1" l="1"/>
  <c r="J7508" i="1" l="1"/>
  <c r="J7509" i="1" l="1"/>
  <c r="J7510" i="1" l="1"/>
  <c r="J7511" i="1" l="1"/>
  <c r="J7512" i="1" l="1"/>
  <c r="J7513" i="1" l="1"/>
  <c r="J7514" i="1" l="1"/>
  <c r="J7515" i="1" l="1"/>
  <c r="J7516" i="1" l="1"/>
  <c r="J7517" i="1" l="1"/>
  <c r="J7518" i="1" l="1"/>
  <c r="J7519" i="1" l="1"/>
  <c r="J7520" i="1" l="1"/>
  <c r="J7521" i="1" l="1"/>
  <c r="J7522" i="1" l="1"/>
  <c r="J7523" i="1" l="1"/>
  <c r="J7524" i="1" l="1"/>
  <c r="J7525" i="1" l="1"/>
  <c r="J7526" i="1" l="1"/>
  <c r="J7527" i="1" l="1"/>
  <c r="J7528" i="1" l="1"/>
  <c r="J7529" i="1" l="1"/>
  <c r="J7530" i="1" l="1"/>
  <c r="J7531" i="1" l="1"/>
  <c r="J7532" i="1" l="1"/>
  <c r="J7533" i="1" l="1"/>
  <c r="J7534" i="1" l="1"/>
  <c r="J7535" i="1" l="1"/>
  <c r="J7536" i="1" l="1"/>
  <c r="J7537" i="1" l="1"/>
  <c r="J7538" i="1" l="1"/>
  <c r="J7539" i="1" l="1"/>
  <c r="J7540" i="1" l="1"/>
  <c r="J7541" i="1" l="1"/>
  <c r="J7543" i="1" l="1"/>
  <c r="J7542" i="1"/>
</calcChain>
</file>

<file path=xl/sharedStrings.xml><?xml version="1.0" encoding="utf-8"?>
<sst xmlns="http://schemas.openxmlformats.org/spreadsheetml/2006/main" count="357" uniqueCount="109">
  <si>
    <t>Date</t>
  </si>
  <si>
    <t>Combined Return</t>
  </si>
  <si>
    <t>TRI</t>
  </si>
  <si>
    <t>Chris</t>
  </si>
  <si>
    <t>Cameron</t>
  </si>
  <si>
    <t>Chris / Cam</t>
  </si>
  <si>
    <t>CapitalIndexValue</t>
  </si>
  <si>
    <t>EOMONTH</t>
  </si>
  <si>
    <t>JSE</t>
  </si>
  <si>
    <t>Chris/JSE</t>
  </si>
  <si>
    <t>Start Date</t>
  </si>
  <si>
    <t>End Date</t>
  </si>
  <si>
    <t>Return</t>
  </si>
  <si>
    <t>CAGR</t>
  </si>
  <si>
    <t>ActualDividendYield</t>
  </si>
  <si>
    <t>Chris/Cam</t>
  </si>
  <si>
    <t>Chris.ret</t>
  </si>
  <si>
    <t>Cam.ret</t>
  </si>
  <si>
    <t>JSE Div Yield</t>
  </si>
  <si>
    <t>Diff to price</t>
  </si>
  <si>
    <t>End Of Month</t>
  </si>
  <si>
    <t>Price Return</t>
  </si>
  <si>
    <t>Div return</t>
  </si>
  <si>
    <t>Total Return</t>
  </si>
  <si>
    <t>JSE Price</t>
  </si>
  <si>
    <t>JSE TR</t>
  </si>
  <si>
    <t>Diff</t>
  </si>
  <si>
    <t>End of Month</t>
  </si>
  <si>
    <t>Biggest Differences</t>
  </si>
  <si>
    <t>Avg Monthly Div Yield</t>
  </si>
  <si>
    <t>Annualised</t>
  </si>
  <si>
    <t>Chris TR</t>
  </si>
  <si>
    <t>Cam TR</t>
  </si>
  <si>
    <t>Cam New Raw TR</t>
  </si>
  <si>
    <t>JSE raw ret</t>
  </si>
  <si>
    <t>1997-2002</t>
  </si>
  <si>
    <t>NDDUEAFE Index</t>
  </si>
  <si>
    <t>PX_LAST</t>
  </si>
  <si>
    <t>SPGSCITR Index</t>
  </si>
  <si>
    <t>NDDUWI Index</t>
  </si>
  <si>
    <t>S&amp;P GSCI TR</t>
  </si>
  <si>
    <t>MSCI World TR (ZAR)</t>
  </si>
  <si>
    <t>MSCI EAFE TR (ZAR)</t>
  </si>
  <si>
    <t>SACPI Index</t>
  </si>
  <si>
    <t>SA CPI (Bloomberg)</t>
  </si>
  <si>
    <t>DATE</t>
  </si>
  <si>
    <t>FRED</t>
  </si>
  <si>
    <t>.</t>
  </si>
  <si>
    <t>INTGSTZAM193N</t>
  </si>
  <si>
    <t>Domestic</t>
  </si>
  <si>
    <t>Foreign</t>
  </si>
  <si>
    <t>Commodities</t>
  </si>
  <si>
    <t>CPI</t>
  </si>
  <si>
    <t>Fixed Income</t>
  </si>
  <si>
    <t>Property</t>
  </si>
  <si>
    <t>Risk Free</t>
  </si>
  <si>
    <t>Valuation</t>
  </si>
  <si>
    <t>Interest Yield</t>
  </si>
  <si>
    <t>Average Yield</t>
  </si>
  <si>
    <t>Index</t>
  </si>
  <si>
    <t>JSE ALBI TR</t>
  </si>
  <si>
    <t>JIBAR</t>
  </si>
  <si>
    <t>JIBAR3Mnth</t>
  </si>
  <si>
    <t>Yield</t>
  </si>
  <si>
    <t>TBILLS.Close</t>
  </si>
  <si>
    <t>Rates Comparison</t>
  </si>
  <si>
    <t>JSE STEFI</t>
  </si>
  <si>
    <t>Fred Rates Calcs</t>
  </si>
  <si>
    <t>TRI from R using FRED</t>
  </si>
  <si>
    <t>Comparison of TRI vs STEFI</t>
  </si>
  <si>
    <t>TRI Return</t>
  </si>
  <si>
    <t>Portfolio</t>
  </si>
  <si>
    <t>ALBI</t>
  </si>
  <si>
    <t>EOMonth</t>
  </si>
  <si>
    <t>JSE Info</t>
  </si>
  <si>
    <t>SA10YR.Close</t>
  </si>
  <si>
    <t>TRI from R using FRED 10 Yr Yields 1969-2015</t>
  </si>
  <si>
    <t>JSE ALBI TR 2000-2016</t>
  </si>
  <si>
    <t>Combined TRI</t>
  </si>
  <si>
    <t>ALBI TR ret</t>
  </si>
  <si>
    <t>ALBI TR</t>
  </si>
  <si>
    <t>FRED TR</t>
  </si>
  <si>
    <t>Fred TR Ret</t>
  </si>
  <si>
    <t>1971 base</t>
  </si>
  <si>
    <t>Statistic Date</t>
  </si>
  <si>
    <t>Total Return Index</t>
  </si>
  <si>
    <t>Monthly</t>
  </si>
  <si>
    <t>Raw Jse</t>
  </si>
  <si>
    <t>JALSHTR Index</t>
  </si>
  <si>
    <t>Old TRI (1971)</t>
  </si>
  <si>
    <t>Bloomberg Calcs to create continuous</t>
  </si>
  <si>
    <t>TRI (1971)</t>
  </si>
  <si>
    <t>USDZAR Curncy</t>
  </si>
  <si>
    <t>USDZAR (Bloomberg)</t>
  </si>
  <si>
    <t>ZAR</t>
  </si>
  <si>
    <t>USDZAR</t>
  </si>
  <si>
    <t>Month End</t>
  </si>
  <si>
    <t>SA Listed Prop</t>
  </si>
  <si>
    <t>Unknown</t>
  </si>
  <si>
    <t>Unknown Ret</t>
  </si>
  <si>
    <t>J253 Ret</t>
  </si>
  <si>
    <t>Raw J253 Data</t>
  </si>
  <si>
    <t>TBILLS</t>
  </si>
  <si>
    <t>GSCI</t>
  </si>
  <si>
    <t>MSCIWORLD</t>
  </si>
  <si>
    <t>SACPI</t>
  </si>
  <si>
    <t>SA10YR</t>
  </si>
  <si>
    <t>JALSH</t>
  </si>
  <si>
    <t>JSAPY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</si>
</sst>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ddd\ dd\ mmm\ yyyy"/>
    <numFmt numFmtId="165" formatCode="0.0%"/>
    <numFmt numFmtId="166" formatCode="0.0000%"/>
    <numFmt numFmtId="167" formatCode="dd/mm/yyyy"/>
    <numFmt numFmtId="168" formatCode="#,##0.0000"/>
  </numFmts>
  <fonts count="21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44">
    <xf numFmtId="0" fontId="0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" fillId="0" borderId="9" applyNumberFormat="0" applyFill="0" applyAlignment="0" applyProtection="0"/>
    <xf numFmtId="0" fontId="17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>
      <alignment wrapText="1"/>
    </xf>
    <xf numFmtId="0" fontId="20" fillId="0" borderId="0"/>
  </cellStyleXfs>
  <cellXfs count="67">
    <xf numFmtId="0" fontId="0" fillId="0" borderId="0" xfId="0"/>
    <xf numFmtId="4" fontId="0" fillId="0" borderId="0" xfId="0" applyNumberFormat="1"/>
    <xf numFmtId="10" fontId="0" fillId="0" borderId="0" xfId="0" applyNumberFormat="1"/>
    <xf numFmtId="0" fontId="1" fillId="0" borderId="0" xfId="0" applyFont="1"/>
    <xf numFmtId="4" fontId="1" fillId="0" borderId="0" xfId="0" applyNumberFormat="1" applyFont="1"/>
    <xf numFmtId="164" fontId="0" fillId="0" borderId="0" xfId="0" applyNumberFormat="1"/>
    <xf numFmtId="4" fontId="0" fillId="33" borderId="0" xfId="0" applyNumberFormat="1" applyFill="1"/>
    <xf numFmtId="164" fontId="0" fillId="33" borderId="0" xfId="0" applyNumberFormat="1" applyFill="1"/>
    <xf numFmtId="10" fontId="0" fillId="33" borderId="0" xfId="0" applyNumberFormat="1" applyFill="1"/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4" fontId="0" fillId="0" borderId="0" xfId="0" applyNumberFormat="1" applyAlignment="1">
      <alignment horizontal="center"/>
    </xf>
    <xf numFmtId="15" fontId="0" fillId="0" borderId="0" xfId="0" applyNumberFormat="1" applyAlignment="1">
      <alignment horizontal="center"/>
    </xf>
    <xf numFmtId="4" fontId="0" fillId="33" borderId="0" xfId="0" applyNumberFormat="1" applyFill="1" applyAlignment="1">
      <alignment horizontal="center"/>
    </xf>
    <xf numFmtId="165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15" fontId="0" fillId="33" borderId="0" xfId="0" applyNumberFormat="1" applyFill="1" applyAlignment="1">
      <alignment horizontal="center"/>
    </xf>
    <xf numFmtId="10" fontId="0" fillId="33" borderId="0" xfId="0" applyNumberFormat="1" applyFill="1" applyAlignment="1">
      <alignment horizontal="center"/>
    </xf>
    <xf numFmtId="15" fontId="0" fillId="34" borderId="0" xfId="0" applyNumberFormat="1" applyFill="1" applyAlignment="1">
      <alignment horizontal="center"/>
    </xf>
    <xf numFmtId="4" fontId="0" fillId="34" borderId="0" xfId="0" applyNumberFormat="1" applyFill="1" applyAlignment="1">
      <alignment horizontal="center"/>
    </xf>
    <xf numFmtId="10" fontId="0" fillId="34" borderId="0" xfId="0" applyNumberFormat="1" applyFill="1" applyAlignment="1">
      <alignment horizontal="center"/>
    </xf>
    <xf numFmtId="15" fontId="0" fillId="0" borderId="0" xfId="0" applyNumberFormat="1" applyFill="1" applyAlignment="1">
      <alignment horizontal="center"/>
    </xf>
    <xf numFmtId="4" fontId="0" fillId="0" borderId="0" xfId="0" applyNumberFormat="1" applyFill="1" applyAlignment="1">
      <alignment horizontal="center"/>
    </xf>
    <xf numFmtId="10" fontId="0" fillId="0" borderId="0" xfId="0" applyNumberFormat="1" applyFill="1" applyAlignment="1">
      <alignment horizontal="center"/>
    </xf>
    <xf numFmtId="14" fontId="0" fillId="33" borderId="0" xfId="0" applyNumberFormat="1" applyFill="1" applyAlignment="1">
      <alignment horizontal="center"/>
    </xf>
    <xf numFmtId="15" fontId="0" fillId="33" borderId="0" xfId="0" applyNumberFormat="1" applyFill="1"/>
    <xf numFmtId="0" fontId="0" fillId="0" borderId="0" xfId="0"/>
    <xf numFmtId="15" fontId="0" fillId="0" borderId="0" xfId="0" applyNumberFormat="1"/>
    <xf numFmtId="4" fontId="0" fillId="0" borderId="0" xfId="0" applyNumberFormat="1"/>
    <xf numFmtId="0" fontId="18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4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166" fontId="0" fillId="0" borderId="0" xfId="0" applyNumberFormat="1"/>
    <xf numFmtId="0" fontId="0" fillId="0" borderId="0" xfId="0" applyAlignment="1">
      <alignment horizontal="right"/>
    </xf>
    <xf numFmtId="0" fontId="0" fillId="33" borderId="0" xfId="0" applyFill="1"/>
    <xf numFmtId="0" fontId="0" fillId="34" borderId="0" xfId="0" applyFill="1"/>
    <xf numFmtId="10" fontId="0" fillId="34" borderId="0" xfId="0" applyNumberFormat="1" applyFill="1"/>
    <xf numFmtId="15" fontId="0" fillId="34" borderId="0" xfId="0" applyNumberFormat="1" applyFill="1"/>
    <xf numFmtId="4" fontId="15" fillId="33" borderId="0" xfId="0" applyNumberFormat="1" applyFont="1" applyFill="1" applyAlignment="1">
      <alignment horizontal="center"/>
    </xf>
    <xf numFmtId="0" fontId="18" fillId="35" borderId="0" xfId="0" applyFont="1" applyFill="1" applyAlignment="1">
      <alignment horizontal="center"/>
    </xf>
    <xf numFmtId="15" fontId="0" fillId="35" borderId="0" xfId="0" applyNumberFormat="1" applyFill="1" applyAlignment="1">
      <alignment horizontal="center"/>
    </xf>
    <xf numFmtId="4" fontId="0" fillId="35" borderId="0" xfId="0" applyNumberFormat="1" applyFill="1" applyAlignment="1">
      <alignment horizontal="center"/>
    </xf>
    <xf numFmtId="167" fontId="0" fillId="0" borderId="0" xfId="0" applyNumberFormat="1"/>
    <xf numFmtId="0" fontId="0" fillId="0" borderId="0" xfId="0" applyNumberForma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168" fontId="0" fillId="0" borderId="0" xfId="0" applyNumberFormat="1" applyAlignment="1">
      <alignment horizontal="center"/>
    </xf>
    <xf numFmtId="4" fontId="0" fillId="0" borderId="0" xfId="0" applyNumberFormat="1"/>
    <xf numFmtId="15" fontId="0" fillId="0" borderId="0" xfId="0" applyNumberFormat="1"/>
    <xf numFmtId="168" fontId="0" fillId="0" borderId="0" xfId="0" applyNumberFormat="1"/>
    <xf numFmtId="0" fontId="0" fillId="0" borderId="0" xfId="0"/>
    <xf numFmtId="15" fontId="0" fillId="0" borderId="0" xfId="0" applyNumberFormat="1"/>
    <xf numFmtId="14" fontId="20" fillId="0" borderId="10" xfId="43" applyNumberFormat="1" applyFont="1" applyBorder="1" applyAlignment="1">
      <alignment vertical="top"/>
    </xf>
    <xf numFmtId="0" fontId="18" fillId="36" borderId="10" xfId="43" applyFont="1" applyFill="1" applyBorder="1" applyAlignment="1">
      <alignment vertical="top"/>
    </xf>
    <xf numFmtId="0" fontId="18" fillId="36" borderId="11" xfId="43" applyFont="1" applyFill="1" applyBorder="1" applyAlignment="1">
      <alignment vertical="top"/>
    </xf>
    <xf numFmtId="4" fontId="20" fillId="0" borderId="10" xfId="43" applyNumberFormat="1" applyFont="1" applyBorder="1" applyAlignment="1">
      <alignment vertical="top"/>
    </xf>
    <xf numFmtId="0" fontId="18" fillId="36" borderId="12" xfId="43" applyFont="1" applyFill="1" applyBorder="1" applyAlignment="1">
      <alignment vertical="top"/>
    </xf>
    <xf numFmtId="0" fontId="0" fillId="0" borderId="0" xfId="0"/>
    <xf numFmtId="0" fontId="0" fillId="0" borderId="0" xfId="0"/>
    <xf numFmtId="14" fontId="0" fillId="0" borderId="0" xfId="0" applyNumberFormat="1"/>
    <xf numFmtId="0" fontId="1" fillId="0" borderId="0" xfId="0" applyFont="1" applyAlignment="1">
      <alignment horizontal="right"/>
    </xf>
    <xf numFmtId="15" fontId="0" fillId="0" borderId="0" xfId="0" applyNumberFormat="1" applyAlignment="1">
      <alignment horizontal="right"/>
    </xf>
    <xf numFmtId="4" fontId="0" fillId="0" borderId="0" xfId="0" applyNumberFormat="1" applyAlignment="1">
      <alignment horizontal="right"/>
    </xf>
    <xf numFmtId="17" fontId="0" fillId="0" borderId="0" xfId="0" applyNumberFormat="1"/>
    <xf numFmtId="17" fontId="0" fillId="33" borderId="0" xfId="0" applyNumberFormat="1" applyFill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rmal 3" xfId="43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>
        <v>25964</v>
        <stp/>
        <stp>##V3_BDHV12</stp>
        <stp>SACPI Index</stp>
        <stp>PX_LAST</stp>
        <stp>01/01/1971</stp>
        <stp>31/12/2016</stp>
        <stp>[SA Data and Analysis.xlsm]Bloomberg!R7C16</stp>
        <stp>FX=ZAR</stp>
        <stp>Dir=V</stp>
        <stp>Dts=S</stp>
        <stp>Sort=A</stp>
        <stp>Quote=C</stp>
        <stp>QtTyp=Y</stp>
        <stp>Days=A</stp>
        <stp>Per=cm</stp>
        <stp>DtFmt=D</stp>
        <stp>Fill=P</stp>
        <stp>UseDPDF=Y</stp>
        <stp>cols=2;rows=552</stp>
        <tr r="P7" s="7"/>
      </tp>
      <tp>
        <v>25962</v>
        <stp/>
        <stp>##V3_BDHV12</stp>
        <stp>SPGSCITR Index</stp>
        <stp>PX_LAST</stp>
        <stp>01/01/1971</stp>
        <stp>31/12/2016</stp>
        <stp>[SA Data and Analysis.xlsm]Bloomberg!R7C11</stp>
        <stp>FX=ZAR</stp>
        <stp>Dir=V</stp>
        <stp>Dts=S</stp>
        <stp>Sort=A</stp>
        <stp>Quote=C</stp>
        <stp>QtTyp=Y</stp>
        <stp>Days=A</stp>
        <stp>Per=cm</stp>
        <stp>DtFmt=D</stp>
        <stp>Fill=P</stp>
        <stp>UseDPDF=Y</stp>
        <stp>cols=2;rows=552</stp>
        <tr r="K7" s="7"/>
      </tp>
      <tp>
        <v>25962</v>
        <stp/>
        <stp>##V3_BDHV12</stp>
        <stp>NDDUEAFE Index</stp>
        <stp>PX_LAST</stp>
        <stp>01/01/1971</stp>
        <stp>31/12/2016</stp>
        <stp>[SA Data and Analysis.xlsm]Bloomberg!R7C6</stp>
        <stp>Dir=V</stp>
        <stp>FX=ZAR</stp>
        <stp>Dts=S</stp>
        <stp>Sort=A</stp>
        <stp>Quote=C</stp>
        <stp>QtTyp=Y</stp>
        <stp>Days=A</stp>
        <stp>Per=cm</stp>
        <stp>DtFmt=D</stp>
        <stp>Fill=P</stp>
        <stp>UseDPDF=Y</stp>
        <stp>cols=2;rows=552</stp>
        <tr r="F7" s="7"/>
      </tp>
      <tp>
        <v>25962</v>
        <stp/>
        <stp>##V3_BDHV12</stp>
        <stp>NDDUWI Index</stp>
        <stp>PX_LAST</stp>
        <stp>01/01/1971</stp>
        <stp>31/12/2016</stp>
        <stp>[SA Data and Analysis.xlsm]Bloomberg!R7C1</stp>
        <stp>Dir=V</stp>
        <stp>FX=ZAR</stp>
        <stp>Dts=S</stp>
        <stp>Sort=A</stp>
        <stp>Quote=C</stp>
        <stp>QtTyp=Y</stp>
        <stp>Days=A</stp>
        <stp>Per=cm</stp>
        <stp>DtFmt=D</stp>
        <stp>Fill=P</stp>
        <stp>UseDPDF=Y</stp>
        <stp>cols=2;rows=552</stp>
        <tr r="A7" s="7"/>
      </tp>
      <tp>
        <v>25962</v>
        <stp/>
        <stp>##V3_BDHV12</stp>
        <stp>USDZAR Curncy</stp>
        <stp>PX_LAST</stp>
        <stp>01/01/1971</stp>
        <stp>31/12/2016</stp>
        <stp>[SA Data and Analysis.xlsm]Bloomberg!R7C21</stp>
        <stp>Dir=V</stp>
        <stp>Dts=S</stp>
        <stp>Sort=A</stp>
        <stp>Quote=C</stp>
        <stp>QtTyp=Y</stp>
        <stp>Days=A</stp>
        <stp>Per=cm</stp>
        <stp>DtFmt=D</stp>
        <stp>Fill=P</stp>
        <stp>UseDPDF=Y</stp>
        <stp>cols=2;rows=552</stp>
        <tr r="U7" s="7"/>
      </tp>
    </main>
    <main first="bloomberg.rtd">
      <tp>
        <v>25937</v>
        <stp/>
        <stp>##V3_BDHV12</stp>
        <stp>USDZAR Curncy</stp>
        <stp>PX_LAST</stp>
        <stp>01/02/1970</stp>
        <stp>01/03/2017</stp>
        <stp>[SA Data and Analysis.xlsm]Bloomberg!R7C26</stp>
        <stp>Dir=V</stp>
        <stp>Dts=S</stp>
        <stp>Sort=A</stp>
        <stp>Quote=C</stp>
        <stp>QtTyp=Y</stp>
        <stp>Days=T</stp>
        <stp>Per=cd</stp>
        <stp>DtFmt=D</stp>
        <stp>UseDPDF=Y</stp>
        <stp>cols=2;rows=12043</stp>
        <tr r="Z7" s="7"/>
      </tp>
      <tp t="e">
        <v>#N/A</v>
        <stp/>
        <stp>##V3_BDHV12</stp>
        <stp>JALSHTR Index</stp>
        <stp>PX_LAST</stp>
        <stp>01/02/2001</stp>
        <stp>07/07/2002</stp>
        <stp>[Cameron McLean - Data and Analysis.xlsm]New JSE Calcs 2002-2016!R5C9</stp>
        <stp>Dir=V</stp>
        <stp>Dts=S</stp>
        <stp>Sort=A</stp>
        <stp>Quote=C</stp>
        <stp>QtTyp=Y</stp>
        <stp>Days=T</stp>
        <stp>Per=cd</stp>
        <stp>DtFmt=D</stp>
        <stp>UseDPDF=Y</stp>
        <stp>cols=2;rows=24</stp>
        <tr r="I5" s="1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theme" Target="theme/theme1.xml"/><Relationship Id="rId2" Type="http://schemas.openxmlformats.org/officeDocument/2006/relationships/worksheet" Target="worksheets/sheet1.xml"/><Relationship Id="rId16" Type="http://schemas.openxmlformats.org/officeDocument/2006/relationships/volatileDependencies" Target="volatileDependencies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calcChain" Target="calcChain.xml"/><Relationship Id="rId10" Type="http://schemas.openxmlformats.org/officeDocument/2006/relationships/worksheet" Target="worksheets/sheet9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 b="1"/>
              <a:t>JSE - Allshare Index - TRI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017611126292914E-2"/>
          <c:y val="7.7476891871376422E-2"/>
          <c:w val="0.79782379714459373"/>
          <c:h val="0.88936174902179976"/>
        </c:manualLayout>
      </c:layout>
      <c:lineChart>
        <c:grouping val="standard"/>
        <c:varyColors val="0"/>
        <c:ser>
          <c:idx val="0"/>
          <c:order val="0"/>
          <c:tx>
            <c:strRef>
              <c:f>'Sheet1 - old'!$D$1</c:f>
              <c:strCache>
                <c:ptCount val="1"/>
                <c:pt idx="0">
                  <c:v>Chris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754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rgbClr val="5B9BD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 :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F7C-4DA9-A275-7E0B95BAEF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'Sheet1 - old'!$A$2:$A$7543</c:f>
              <c:numCache>
                <c:formatCode>ddd\ dd\ mmm\ yyyy</c:formatCode>
                <c:ptCount val="7542"/>
                <c:pt idx="0">
                  <c:v>21946</c:v>
                </c:pt>
                <c:pt idx="1">
                  <c:v>21975</c:v>
                </c:pt>
                <c:pt idx="2">
                  <c:v>22006</c:v>
                </c:pt>
                <c:pt idx="3">
                  <c:v>22036</c:v>
                </c:pt>
                <c:pt idx="4">
                  <c:v>22067</c:v>
                </c:pt>
                <c:pt idx="5">
                  <c:v>22097</c:v>
                </c:pt>
                <c:pt idx="6">
                  <c:v>22128</c:v>
                </c:pt>
                <c:pt idx="7">
                  <c:v>22159</c:v>
                </c:pt>
                <c:pt idx="8">
                  <c:v>22189</c:v>
                </c:pt>
                <c:pt idx="9">
                  <c:v>22220</c:v>
                </c:pt>
                <c:pt idx="10">
                  <c:v>22250</c:v>
                </c:pt>
                <c:pt idx="11">
                  <c:v>22281</c:v>
                </c:pt>
                <c:pt idx="12">
                  <c:v>22312</c:v>
                </c:pt>
                <c:pt idx="13">
                  <c:v>22340</c:v>
                </c:pt>
                <c:pt idx="14">
                  <c:v>22371</c:v>
                </c:pt>
                <c:pt idx="15">
                  <c:v>22401</c:v>
                </c:pt>
                <c:pt idx="16">
                  <c:v>22432</c:v>
                </c:pt>
                <c:pt idx="17">
                  <c:v>22462</c:v>
                </c:pt>
                <c:pt idx="18">
                  <c:v>22493</c:v>
                </c:pt>
                <c:pt idx="19">
                  <c:v>22524</c:v>
                </c:pt>
                <c:pt idx="20">
                  <c:v>22554</c:v>
                </c:pt>
                <c:pt idx="21">
                  <c:v>22585</c:v>
                </c:pt>
                <c:pt idx="22">
                  <c:v>22615</c:v>
                </c:pt>
                <c:pt idx="23">
                  <c:v>22646</c:v>
                </c:pt>
                <c:pt idx="24">
                  <c:v>22677</c:v>
                </c:pt>
                <c:pt idx="25">
                  <c:v>22705</c:v>
                </c:pt>
                <c:pt idx="26">
                  <c:v>22736</c:v>
                </c:pt>
                <c:pt idx="27">
                  <c:v>22766</c:v>
                </c:pt>
                <c:pt idx="28">
                  <c:v>22797</c:v>
                </c:pt>
                <c:pt idx="29">
                  <c:v>22827</c:v>
                </c:pt>
                <c:pt idx="30">
                  <c:v>22858</c:v>
                </c:pt>
                <c:pt idx="31">
                  <c:v>22889</c:v>
                </c:pt>
                <c:pt idx="32">
                  <c:v>22919</c:v>
                </c:pt>
                <c:pt idx="33">
                  <c:v>22950</c:v>
                </c:pt>
                <c:pt idx="34">
                  <c:v>22980</c:v>
                </c:pt>
                <c:pt idx="35">
                  <c:v>23011</c:v>
                </c:pt>
                <c:pt idx="36">
                  <c:v>23042</c:v>
                </c:pt>
                <c:pt idx="37">
                  <c:v>23070</c:v>
                </c:pt>
                <c:pt idx="38">
                  <c:v>23101</c:v>
                </c:pt>
                <c:pt idx="39">
                  <c:v>23131</c:v>
                </c:pt>
                <c:pt idx="40">
                  <c:v>23162</c:v>
                </c:pt>
                <c:pt idx="41">
                  <c:v>23192</c:v>
                </c:pt>
                <c:pt idx="42">
                  <c:v>23223</c:v>
                </c:pt>
                <c:pt idx="43">
                  <c:v>23254</c:v>
                </c:pt>
                <c:pt idx="44">
                  <c:v>23284</c:v>
                </c:pt>
                <c:pt idx="45">
                  <c:v>23315</c:v>
                </c:pt>
                <c:pt idx="46">
                  <c:v>23345</c:v>
                </c:pt>
                <c:pt idx="47">
                  <c:v>23376</c:v>
                </c:pt>
                <c:pt idx="48">
                  <c:v>23407</c:v>
                </c:pt>
                <c:pt idx="49">
                  <c:v>23436</c:v>
                </c:pt>
                <c:pt idx="50">
                  <c:v>23467</c:v>
                </c:pt>
                <c:pt idx="51">
                  <c:v>23497</c:v>
                </c:pt>
                <c:pt idx="52">
                  <c:v>23528</c:v>
                </c:pt>
                <c:pt idx="53">
                  <c:v>23558</c:v>
                </c:pt>
                <c:pt idx="54">
                  <c:v>23589</c:v>
                </c:pt>
                <c:pt idx="55">
                  <c:v>23620</c:v>
                </c:pt>
                <c:pt idx="56">
                  <c:v>23650</c:v>
                </c:pt>
                <c:pt idx="57">
                  <c:v>23681</c:v>
                </c:pt>
                <c:pt idx="58">
                  <c:v>23711</c:v>
                </c:pt>
                <c:pt idx="59">
                  <c:v>23742</c:v>
                </c:pt>
                <c:pt idx="60">
                  <c:v>23773</c:v>
                </c:pt>
                <c:pt idx="61">
                  <c:v>23801</c:v>
                </c:pt>
                <c:pt idx="62">
                  <c:v>23832</c:v>
                </c:pt>
                <c:pt idx="63">
                  <c:v>23862</c:v>
                </c:pt>
                <c:pt idx="64">
                  <c:v>23893</c:v>
                </c:pt>
                <c:pt idx="65">
                  <c:v>23923</c:v>
                </c:pt>
                <c:pt idx="66">
                  <c:v>23954</c:v>
                </c:pt>
                <c:pt idx="67">
                  <c:v>23985</c:v>
                </c:pt>
                <c:pt idx="68">
                  <c:v>24015</c:v>
                </c:pt>
                <c:pt idx="69">
                  <c:v>24046</c:v>
                </c:pt>
                <c:pt idx="70">
                  <c:v>24076</c:v>
                </c:pt>
                <c:pt idx="71">
                  <c:v>24107</c:v>
                </c:pt>
                <c:pt idx="72">
                  <c:v>24138</c:v>
                </c:pt>
                <c:pt idx="73">
                  <c:v>24166</c:v>
                </c:pt>
                <c:pt idx="74">
                  <c:v>24197</c:v>
                </c:pt>
                <c:pt idx="75">
                  <c:v>24227</c:v>
                </c:pt>
                <c:pt idx="76">
                  <c:v>24258</c:v>
                </c:pt>
                <c:pt idx="77">
                  <c:v>24288</c:v>
                </c:pt>
                <c:pt idx="78">
                  <c:v>24319</c:v>
                </c:pt>
                <c:pt idx="79">
                  <c:v>24350</c:v>
                </c:pt>
                <c:pt idx="80">
                  <c:v>24380</c:v>
                </c:pt>
                <c:pt idx="81">
                  <c:v>24411</c:v>
                </c:pt>
                <c:pt idx="82">
                  <c:v>24441</c:v>
                </c:pt>
                <c:pt idx="83">
                  <c:v>24472</c:v>
                </c:pt>
                <c:pt idx="84">
                  <c:v>24503</c:v>
                </c:pt>
                <c:pt idx="85">
                  <c:v>24531</c:v>
                </c:pt>
                <c:pt idx="86">
                  <c:v>24562</c:v>
                </c:pt>
                <c:pt idx="87">
                  <c:v>24592</c:v>
                </c:pt>
                <c:pt idx="88">
                  <c:v>24623</c:v>
                </c:pt>
                <c:pt idx="89">
                  <c:v>24653</c:v>
                </c:pt>
                <c:pt idx="90">
                  <c:v>24684</c:v>
                </c:pt>
                <c:pt idx="91">
                  <c:v>24715</c:v>
                </c:pt>
                <c:pt idx="92">
                  <c:v>24745</c:v>
                </c:pt>
                <c:pt idx="93">
                  <c:v>24776</c:v>
                </c:pt>
                <c:pt idx="94">
                  <c:v>24806</c:v>
                </c:pt>
                <c:pt idx="95">
                  <c:v>24837</c:v>
                </c:pt>
                <c:pt idx="96">
                  <c:v>24868</c:v>
                </c:pt>
                <c:pt idx="97">
                  <c:v>24897</c:v>
                </c:pt>
                <c:pt idx="98">
                  <c:v>24928</c:v>
                </c:pt>
                <c:pt idx="99">
                  <c:v>24958</c:v>
                </c:pt>
                <c:pt idx="100">
                  <c:v>24989</c:v>
                </c:pt>
                <c:pt idx="101">
                  <c:v>25019</c:v>
                </c:pt>
                <c:pt idx="102">
                  <c:v>25050</c:v>
                </c:pt>
                <c:pt idx="103">
                  <c:v>25081</c:v>
                </c:pt>
                <c:pt idx="104">
                  <c:v>25111</c:v>
                </c:pt>
                <c:pt idx="105">
                  <c:v>25142</c:v>
                </c:pt>
                <c:pt idx="106">
                  <c:v>25172</c:v>
                </c:pt>
                <c:pt idx="107">
                  <c:v>25203</c:v>
                </c:pt>
                <c:pt idx="108">
                  <c:v>25234</c:v>
                </c:pt>
                <c:pt idx="109">
                  <c:v>25262</c:v>
                </c:pt>
                <c:pt idx="110">
                  <c:v>25293</c:v>
                </c:pt>
                <c:pt idx="111">
                  <c:v>25323</c:v>
                </c:pt>
                <c:pt idx="112">
                  <c:v>25354</c:v>
                </c:pt>
                <c:pt idx="113">
                  <c:v>25384</c:v>
                </c:pt>
                <c:pt idx="114">
                  <c:v>25415</c:v>
                </c:pt>
                <c:pt idx="115">
                  <c:v>25446</c:v>
                </c:pt>
                <c:pt idx="116">
                  <c:v>25476</c:v>
                </c:pt>
                <c:pt idx="117">
                  <c:v>25507</c:v>
                </c:pt>
                <c:pt idx="118">
                  <c:v>25537</c:v>
                </c:pt>
                <c:pt idx="119">
                  <c:v>25568</c:v>
                </c:pt>
                <c:pt idx="120">
                  <c:v>25599</c:v>
                </c:pt>
                <c:pt idx="121">
                  <c:v>25627</c:v>
                </c:pt>
                <c:pt idx="122">
                  <c:v>25658</c:v>
                </c:pt>
                <c:pt idx="123">
                  <c:v>25688</c:v>
                </c:pt>
                <c:pt idx="124">
                  <c:v>25719</c:v>
                </c:pt>
                <c:pt idx="125">
                  <c:v>25749</c:v>
                </c:pt>
                <c:pt idx="126">
                  <c:v>25780</c:v>
                </c:pt>
                <c:pt idx="127">
                  <c:v>25811</c:v>
                </c:pt>
                <c:pt idx="128">
                  <c:v>25841</c:v>
                </c:pt>
                <c:pt idx="129">
                  <c:v>25872</c:v>
                </c:pt>
                <c:pt idx="130">
                  <c:v>25902</c:v>
                </c:pt>
                <c:pt idx="131">
                  <c:v>25933</c:v>
                </c:pt>
                <c:pt idx="132">
                  <c:v>25964</c:v>
                </c:pt>
                <c:pt idx="133">
                  <c:v>25992</c:v>
                </c:pt>
                <c:pt idx="134">
                  <c:v>26023</c:v>
                </c:pt>
                <c:pt idx="135">
                  <c:v>26053</c:v>
                </c:pt>
                <c:pt idx="136">
                  <c:v>26084</c:v>
                </c:pt>
                <c:pt idx="137">
                  <c:v>26114</c:v>
                </c:pt>
                <c:pt idx="138">
                  <c:v>26145</c:v>
                </c:pt>
                <c:pt idx="139">
                  <c:v>26176</c:v>
                </c:pt>
                <c:pt idx="140">
                  <c:v>26206</c:v>
                </c:pt>
                <c:pt idx="141">
                  <c:v>26237</c:v>
                </c:pt>
                <c:pt idx="142">
                  <c:v>26267</c:v>
                </c:pt>
                <c:pt idx="143">
                  <c:v>26298</c:v>
                </c:pt>
                <c:pt idx="144">
                  <c:v>26329</c:v>
                </c:pt>
                <c:pt idx="145">
                  <c:v>26358</c:v>
                </c:pt>
                <c:pt idx="146">
                  <c:v>26389</c:v>
                </c:pt>
                <c:pt idx="147">
                  <c:v>26419</c:v>
                </c:pt>
                <c:pt idx="148">
                  <c:v>26450</c:v>
                </c:pt>
                <c:pt idx="149">
                  <c:v>26480</c:v>
                </c:pt>
                <c:pt idx="150">
                  <c:v>26511</c:v>
                </c:pt>
                <c:pt idx="151">
                  <c:v>26542</c:v>
                </c:pt>
                <c:pt idx="152">
                  <c:v>26572</c:v>
                </c:pt>
                <c:pt idx="153">
                  <c:v>26603</c:v>
                </c:pt>
                <c:pt idx="154">
                  <c:v>26633</c:v>
                </c:pt>
                <c:pt idx="155">
                  <c:v>26664</c:v>
                </c:pt>
                <c:pt idx="156">
                  <c:v>26695</c:v>
                </c:pt>
                <c:pt idx="157">
                  <c:v>26723</c:v>
                </c:pt>
                <c:pt idx="158">
                  <c:v>26754</c:v>
                </c:pt>
                <c:pt idx="159">
                  <c:v>26784</c:v>
                </c:pt>
                <c:pt idx="160">
                  <c:v>26815</c:v>
                </c:pt>
                <c:pt idx="161">
                  <c:v>26845</c:v>
                </c:pt>
                <c:pt idx="162">
                  <c:v>26876</c:v>
                </c:pt>
                <c:pt idx="163">
                  <c:v>26907</c:v>
                </c:pt>
                <c:pt idx="164">
                  <c:v>26937</c:v>
                </c:pt>
                <c:pt idx="165">
                  <c:v>26968</c:v>
                </c:pt>
                <c:pt idx="166">
                  <c:v>26998</c:v>
                </c:pt>
                <c:pt idx="167">
                  <c:v>27029</c:v>
                </c:pt>
                <c:pt idx="168">
                  <c:v>27060</c:v>
                </c:pt>
                <c:pt idx="169">
                  <c:v>27088</c:v>
                </c:pt>
                <c:pt idx="170">
                  <c:v>27119</c:v>
                </c:pt>
                <c:pt idx="171">
                  <c:v>27149</c:v>
                </c:pt>
                <c:pt idx="172">
                  <c:v>27180</c:v>
                </c:pt>
                <c:pt idx="173">
                  <c:v>27210</c:v>
                </c:pt>
                <c:pt idx="174">
                  <c:v>27241</c:v>
                </c:pt>
                <c:pt idx="175">
                  <c:v>27272</c:v>
                </c:pt>
                <c:pt idx="176">
                  <c:v>27302</c:v>
                </c:pt>
                <c:pt idx="177">
                  <c:v>27333</c:v>
                </c:pt>
                <c:pt idx="178">
                  <c:v>27363</c:v>
                </c:pt>
                <c:pt idx="179">
                  <c:v>27394</c:v>
                </c:pt>
                <c:pt idx="180">
                  <c:v>27425</c:v>
                </c:pt>
                <c:pt idx="181">
                  <c:v>27453</c:v>
                </c:pt>
                <c:pt idx="182">
                  <c:v>27484</c:v>
                </c:pt>
                <c:pt idx="183">
                  <c:v>27514</c:v>
                </c:pt>
                <c:pt idx="184">
                  <c:v>27545</c:v>
                </c:pt>
                <c:pt idx="185">
                  <c:v>27575</c:v>
                </c:pt>
                <c:pt idx="186">
                  <c:v>27606</c:v>
                </c:pt>
                <c:pt idx="187">
                  <c:v>27637</c:v>
                </c:pt>
                <c:pt idx="188">
                  <c:v>27667</c:v>
                </c:pt>
                <c:pt idx="189">
                  <c:v>27698</c:v>
                </c:pt>
                <c:pt idx="190">
                  <c:v>27728</c:v>
                </c:pt>
                <c:pt idx="191">
                  <c:v>27759</c:v>
                </c:pt>
                <c:pt idx="192">
                  <c:v>27790</c:v>
                </c:pt>
                <c:pt idx="193">
                  <c:v>27819</c:v>
                </c:pt>
                <c:pt idx="194">
                  <c:v>27850</c:v>
                </c:pt>
                <c:pt idx="195">
                  <c:v>27880</c:v>
                </c:pt>
                <c:pt idx="196">
                  <c:v>27911</c:v>
                </c:pt>
                <c:pt idx="197">
                  <c:v>27941</c:v>
                </c:pt>
                <c:pt idx="198">
                  <c:v>27972</c:v>
                </c:pt>
                <c:pt idx="199">
                  <c:v>28003</c:v>
                </c:pt>
                <c:pt idx="200">
                  <c:v>28033</c:v>
                </c:pt>
                <c:pt idx="201">
                  <c:v>28064</c:v>
                </c:pt>
                <c:pt idx="202">
                  <c:v>28094</c:v>
                </c:pt>
                <c:pt idx="203">
                  <c:v>28125</c:v>
                </c:pt>
                <c:pt idx="204">
                  <c:v>28156</c:v>
                </c:pt>
                <c:pt idx="205">
                  <c:v>28184</c:v>
                </c:pt>
                <c:pt idx="206">
                  <c:v>28215</c:v>
                </c:pt>
                <c:pt idx="207">
                  <c:v>28245</c:v>
                </c:pt>
                <c:pt idx="208">
                  <c:v>28276</c:v>
                </c:pt>
                <c:pt idx="209">
                  <c:v>28306</c:v>
                </c:pt>
                <c:pt idx="210">
                  <c:v>28337</c:v>
                </c:pt>
                <c:pt idx="211">
                  <c:v>28368</c:v>
                </c:pt>
                <c:pt idx="212">
                  <c:v>28398</c:v>
                </c:pt>
                <c:pt idx="213">
                  <c:v>28429</c:v>
                </c:pt>
                <c:pt idx="214">
                  <c:v>28459</c:v>
                </c:pt>
                <c:pt idx="215">
                  <c:v>28490</c:v>
                </c:pt>
                <c:pt idx="216">
                  <c:v>28521</c:v>
                </c:pt>
                <c:pt idx="217">
                  <c:v>28549</c:v>
                </c:pt>
                <c:pt idx="218">
                  <c:v>28580</c:v>
                </c:pt>
                <c:pt idx="219">
                  <c:v>28610</c:v>
                </c:pt>
                <c:pt idx="220">
                  <c:v>28641</c:v>
                </c:pt>
                <c:pt idx="221">
                  <c:v>28671</c:v>
                </c:pt>
                <c:pt idx="222">
                  <c:v>28702</c:v>
                </c:pt>
                <c:pt idx="223">
                  <c:v>28733</c:v>
                </c:pt>
                <c:pt idx="224">
                  <c:v>28763</c:v>
                </c:pt>
                <c:pt idx="225">
                  <c:v>28794</c:v>
                </c:pt>
                <c:pt idx="226">
                  <c:v>28824</c:v>
                </c:pt>
                <c:pt idx="227">
                  <c:v>28855</c:v>
                </c:pt>
                <c:pt idx="228">
                  <c:v>28886</c:v>
                </c:pt>
                <c:pt idx="229">
                  <c:v>28914</c:v>
                </c:pt>
                <c:pt idx="230">
                  <c:v>28945</c:v>
                </c:pt>
                <c:pt idx="231">
                  <c:v>28975</c:v>
                </c:pt>
                <c:pt idx="232">
                  <c:v>29006</c:v>
                </c:pt>
                <c:pt idx="233">
                  <c:v>29036</c:v>
                </c:pt>
                <c:pt idx="234">
                  <c:v>29067</c:v>
                </c:pt>
                <c:pt idx="235">
                  <c:v>29098</c:v>
                </c:pt>
                <c:pt idx="236">
                  <c:v>29128</c:v>
                </c:pt>
                <c:pt idx="237">
                  <c:v>29159</c:v>
                </c:pt>
                <c:pt idx="238">
                  <c:v>29189</c:v>
                </c:pt>
                <c:pt idx="239">
                  <c:v>29220</c:v>
                </c:pt>
                <c:pt idx="240">
                  <c:v>29251</c:v>
                </c:pt>
                <c:pt idx="241">
                  <c:v>29280</c:v>
                </c:pt>
                <c:pt idx="242">
                  <c:v>29311</c:v>
                </c:pt>
                <c:pt idx="243">
                  <c:v>29341</c:v>
                </c:pt>
                <c:pt idx="244">
                  <c:v>29372</c:v>
                </c:pt>
                <c:pt idx="245">
                  <c:v>29402</c:v>
                </c:pt>
                <c:pt idx="246">
                  <c:v>29433</c:v>
                </c:pt>
                <c:pt idx="247">
                  <c:v>29464</c:v>
                </c:pt>
                <c:pt idx="248">
                  <c:v>29494</c:v>
                </c:pt>
                <c:pt idx="249">
                  <c:v>29525</c:v>
                </c:pt>
                <c:pt idx="250">
                  <c:v>29555</c:v>
                </c:pt>
                <c:pt idx="251">
                  <c:v>29586</c:v>
                </c:pt>
                <c:pt idx="252">
                  <c:v>29617</c:v>
                </c:pt>
                <c:pt idx="253">
                  <c:v>29645</c:v>
                </c:pt>
                <c:pt idx="254">
                  <c:v>29676</c:v>
                </c:pt>
                <c:pt idx="255">
                  <c:v>29706</c:v>
                </c:pt>
                <c:pt idx="256">
                  <c:v>29737</c:v>
                </c:pt>
                <c:pt idx="257">
                  <c:v>29767</c:v>
                </c:pt>
                <c:pt idx="258">
                  <c:v>29798</c:v>
                </c:pt>
                <c:pt idx="259">
                  <c:v>29829</c:v>
                </c:pt>
                <c:pt idx="260">
                  <c:v>29859</c:v>
                </c:pt>
                <c:pt idx="261">
                  <c:v>29890</c:v>
                </c:pt>
                <c:pt idx="262">
                  <c:v>29920</c:v>
                </c:pt>
                <c:pt idx="263">
                  <c:v>29951</c:v>
                </c:pt>
                <c:pt idx="264">
                  <c:v>29982</c:v>
                </c:pt>
                <c:pt idx="265">
                  <c:v>30010</c:v>
                </c:pt>
                <c:pt idx="266">
                  <c:v>30041</c:v>
                </c:pt>
                <c:pt idx="267">
                  <c:v>30071</c:v>
                </c:pt>
                <c:pt idx="268">
                  <c:v>30102</c:v>
                </c:pt>
                <c:pt idx="269">
                  <c:v>30132</c:v>
                </c:pt>
                <c:pt idx="270">
                  <c:v>30163</c:v>
                </c:pt>
                <c:pt idx="271">
                  <c:v>30194</c:v>
                </c:pt>
                <c:pt idx="272">
                  <c:v>30224</c:v>
                </c:pt>
                <c:pt idx="273">
                  <c:v>30255</c:v>
                </c:pt>
                <c:pt idx="274">
                  <c:v>30285</c:v>
                </c:pt>
                <c:pt idx="275">
                  <c:v>30316</c:v>
                </c:pt>
                <c:pt idx="276">
                  <c:v>30347</c:v>
                </c:pt>
                <c:pt idx="277">
                  <c:v>30375</c:v>
                </c:pt>
                <c:pt idx="278">
                  <c:v>30406</c:v>
                </c:pt>
                <c:pt idx="279">
                  <c:v>30436</c:v>
                </c:pt>
                <c:pt idx="280">
                  <c:v>30467</c:v>
                </c:pt>
                <c:pt idx="281">
                  <c:v>30497</c:v>
                </c:pt>
                <c:pt idx="282">
                  <c:v>30528</c:v>
                </c:pt>
                <c:pt idx="283">
                  <c:v>30559</c:v>
                </c:pt>
                <c:pt idx="284">
                  <c:v>30589</c:v>
                </c:pt>
                <c:pt idx="285">
                  <c:v>30620</c:v>
                </c:pt>
                <c:pt idx="286">
                  <c:v>30650</c:v>
                </c:pt>
                <c:pt idx="287">
                  <c:v>30681</c:v>
                </c:pt>
                <c:pt idx="288">
                  <c:v>30712</c:v>
                </c:pt>
                <c:pt idx="289">
                  <c:v>30741</c:v>
                </c:pt>
                <c:pt idx="290">
                  <c:v>30772</c:v>
                </c:pt>
                <c:pt idx="291">
                  <c:v>30802</c:v>
                </c:pt>
                <c:pt idx="292">
                  <c:v>30833</c:v>
                </c:pt>
                <c:pt idx="293">
                  <c:v>30863</c:v>
                </c:pt>
                <c:pt idx="294">
                  <c:v>30894</c:v>
                </c:pt>
                <c:pt idx="295">
                  <c:v>30925</c:v>
                </c:pt>
                <c:pt idx="296">
                  <c:v>30955</c:v>
                </c:pt>
                <c:pt idx="297">
                  <c:v>30986</c:v>
                </c:pt>
                <c:pt idx="298">
                  <c:v>31016</c:v>
                </c:pt>
                <c:pt idx="299">
                  <c:v>31047</c:v>
                </c:pt>
                <c:pt idx="300">
                  <c:v>31078</c:v>
                </c:pt>
                <c:pt idx="301">
                  <c:v>31106</c:v>
                </c:pt>
                <c:pt idx="302">
                  <c:v>31137</c:v>
                </c:pt>
                <c:pt idx="303">
                  <c:v>31167</c:v>
                </c:pt>
                <c:pt idx="304">
                  <c:v>31198</c:v>
                </c:pt>
                <c:pt idx="305">
                  <c:v>31228</c:v>
                </c:pt>
                <c:pt idx="306">
                  <c:v>31259</c:v>
                </c:pt>
                <c:pt idx="307">
                  <c:v>31290</c:v>
                </c:pt>
                <c:pt idx="308">
                  <c:v>31320</c:v>
                </c:pt>
                <c:pt idx="309">
                  <c:v>31351</c:v>
                </c:pt>
                <c:pt idx="310">
                  <c:v>31381</c:v>
                </c:pt>
                <c:pt idx="311">
                  <c:v>31412</c:v>
                </c:pt>
                <c:pt idx="312">
                  <c:v>31443</c:v>
                </c:pt>
                <c:pt idx="313">
                  <c:v>31471</c:v>
                </c:pt>
                <c:pt idx="314">
                  <c:v>31502</c:v>
                </c:pt>
                <c:pt idx="315">
                  <c:v>31532</c:v>
                </c:pt>
                <c:pt idx="316">
                  <c:v>31563</c:v>
                </c:pt>
                <c:pt idx="317">
                  <c:v>31593</c:v>
                </c:pt>
                <c:pt idx="318">
                  <c:v>31624</c:v>
                </c:pt>
                <c:pt idx="319">
                  <c:v>31655</c:v>
                </c:pt>
                <c:pt idx="320">
                  <c:v>31685</c:v>
                </c:pt>
                <c:pt idx="321">
                  <c:v>31716</c:v>
                </c:pt>
                <c:pt idx="322">
                  <c:v>31746</c:v>
                </c:pt>
                <c:pt idx="323">
                  <c:v>31777</c:v>
                </c:pt>
                <c:pt idx="324">
                  <c:v>31808</c:v>
                </c:pt>
                <c:pt idx="325">
                  <c:v>31836</c:v>
                </c:pt>
                <c:pt idx="326">
                  <c:v>31867</c:v>
                </c:pt>
                <c:pt idx="327">
                  <c:v>31897</c:v>
                </c:pt>
                <c:pt idx="328">
                  <c:v>31928</c:v>
                </c:pt>
                <c:pt idx="329">
                  <c:v>31958</c:v>
                </c:pt>
                <c:pt idx="330">
                  <c:v>31989</c:v>
                </c:pt>
                <c:pt idx="331">
                  <c:v>32020</c:v>
                </c:pt>
                <c:pt idx="332">
                  <c:v>32050</c:v>
                </c:pt>
                <c:pt idx="333">
                  <c:v>32081</c:v>
                </c:pt>
                <c:pt idx="334">
                  <c:v>32111</c:v>
                </c:pt>
                <c:pt idx="335">
                  <c:v>32142</c:v>
                </c:pt>
                <c:pt idx="336">
                  <c:v>32173</c:v>
                </c:pt>
                <c:pt idx="337">
                  <c:v>32202</c:v>
                </c:pt>
                <c:pt idx="338">
                  <c:v>32233</c:v>
                </c:pt>
                <c:pt idx="339">
                  <c:v>32244</c:v>
                </c:pt>
                <c:pt idx="340">
                  <c:v>32245</c:v>
                </c:pt>
                <c:pt idx="341">
                  <c:v>32246</c:v>
                </c:pt>
                <c:pt idx="342">
                  <c:v>32247</c:v>
                </c:pt>
                <c:pt idx="343">
                  <c:v>32248</c:v>
                </c:pt>
                <c:pt idx="344">
                  <c:v>32251</c:v>
                </c:pt>
                <c:pt idx="345">
                  <c:v>32252</c:v>
                </c:pt>
                <c:pt idx="346">
                  <c:v>32253</c:v>
                </c:pt>
                <c:pt idx="347">
                  <c:v>32254</c:v>
                </c:pt>
                <c:pt idx="348">
                  <c:v>32255</c:v>
                </c:pt>
                <c:pt idx="349">
                  <c:v>32258</c:v>
                </c:pt>
                <c:pt idx="350">
                  <c:v>32259</c:v>
                </c:pt>
                <c:pt idx="351">
                  <c:v>32260</c:v>
                </c:pt>
                <c:pt idx="352">
                  <c:v>32261</c:v>
                </c:pt>
                <c:pt idx="353">
                  <c:v>32262</c:v>
                </c:pt>
                <c:pt idx="354">
                  <c:v>32265</c:v>
                </c:pt>
                <c:pt idx="355">
                  <c:v>32266</c:v>
                </c:pt>
                <c:pt idx="356">
                  <c:v>32267</c:v>
                </c:pt>
                <c:pt idx="357">
                  <c:v>32268</c:v>
                </c:pt>
                <c:pt idx="358">
                  <c:v>32272</c:v>
                </c:pt>
                <c:pt idx="359">
                  <c:v>32273</c:v>
                </c:pt>
                <c:pt idx="360">
                  <c:v>32274</c:v>
                </c:pt>
                <c:pt idx="361">
                  <c:v>32276</c:v>
                </c:pt>
                <c:pt idx="362">
                  <c:v>32279</c:v>
                </c:pt>
                <c:pt idx="363">
                  <c:v>32280</c:v>
                </c:pt>
                <c:pt idx="364">
                  <c:v>32281</c:v>
                </c:pt>
                <c:pt idx="365">
                  <c:v>32282</c:v>
                </c:pt>
                <c:pt idx="366">
                  <c:v>32283</c:v>
                </c:pt>
                <c:pt idx="367">
                  <c:v>32286</c:v>
                </c:pt>
                <c:pt idx="368">
                  <c:v>32287</c:v>
                </c:pt>
                <c:pt idx="369">
                  <c:v>32288</c:v>
                </c:pt>
                <c:pt idx="370">
                  <c:v>32289</c:v>
                </c:pt>
                <c:pt idx="371">
                  <c:v>32290</c:v>
                </c:pt>
                <c:pt idx="372">
                  <c:v>32293</c:v>
                </c:pt>
                <c:pt idx="373">
                  <c:v>32294</c:v>
                </c:pt>
                <c:pt idx="374">
                  <c:v>32295</c:v>
                </c:pt>
                <c:pt idx="375">
                  <c:v>32296</c:v>
                </c:pt>
                <c:pt idx="376">
                  <c:v>32297</c:v>
                </c:pt>
                <c:pt idx="377">
                  <c:v>32300</c:v>
                </c:pt>
                <c:pt idx="378">
                  <c:v>32301</c:v>
                </c:pt>
                <c:pt idx="379">
                  <c:v>32302</c:v>
                </c:pt>
                <c:pt idx="380">
                  <c:v>32303</c:v>
                </c:pt>
                <c:pt idx="381">
                  <c:v>32304</c:v>
                </c:pt>
                <c:pt idx="382">
                  <c:v>32307</c:v>
                </c:pt>
                <c:pt idx="383">
                  <c:v>32308</c:v>
                </c:pt>
                <c:pt idx="384">
                  <c:v>32309</c:v>
                </c:pt>
                <c:pt idx="385">
                  <c:v>32310</c:v>
                </c:pt>
                <c:pt idx="386">
                  <c:v>32311</c:v>
                </c:pt>
                <c:pt idx="387">
                  <c:v>32314</c:v>
                </c:pt>
                <c:pt idx="388">
                  <c:v>32315</c:v>
                </c:pt>
                <c:pt idx="389">
                  <c:v>32316</c:v>
                </c:pt>
                <c:pt idx="390">
                  <c:v>32317</c:v>
                </c:pt>
                <c:pt idx="391">
                  <c:v>32318</c:v>
                </c:pt>
                <c:pt idx="392">
                  <c:v>32321</c:v>
                </c:pt>
                <c:pt idx="393">
                  <c:v>32322</c:v>
                </c:pt>
                <c:pt idx="394">
                  <c:v>32323</c:v>
                </c:pt>
                <c:pt idx="395">
                  <c:v>32324</c:v>
                </c:pt>
                <c:pt idx="396">
                  <c:v>32325</c:v>
                </c:pt>
                <c:pt idx="397">
                  <c:v>32328</c:v>
                </c:pt>
                <c:pt idx="398">
                  <c:v>32329</c:v>
                </c:pt>
                <c:pt idx="399">
                  <c:v>32330</c:v>
                </c:pt>
                <c:pt idx="400">
                  <c:v>32331</c:v>
                </c:pt>
                <c:pt idx="401">
                  <c:v>32332</c:v>
                </c:pt>
                <c:pt idx="402">
                  <c:v>32335</c:v>
                </c:pt>
                <c:pt idx="403">
                  <c:v>32336</c:v>
                </c:pt>
                <c:pt idx="404">
                  <c:v>32337</c:v>
                </c:pt>
                <c:pt idx="405">
                  <c:v>32338</c:v>
                </c:pt>
                <c:pt idx="406">
                  <c:v>32339</c:v>
                </c:pt>
                <c:pt idx="407">
                  <c:v>32342</c:v>
                </c:pt>
                <c:pt idx="408">
                  <c:v>32343</c:v>
                </c:pt>
                <c:pt idx="409">
                  <c:v>32344</c:v>
                </c:pt>
                <c:pt idx="410">
                  <c:v>32345</c:v>
                </c:pt>
                <c:pt idx="411">
                  <c:v>32346</c:v>
                </c:pt>
                <c:pt idx="412">
                  <c:v>32349</c:v>
                </c:pt>
                <c:pt idx="413">
                  <c:v>32350</c:v>
                </c:pt>
                <c:pt idx="414">
                  <c:v>32351</c:v>
                </c:pt>
                <c:pt idx="415">
                  <c:v>32352</c:v>
                </c:pt>
                <c:pt idx="416">
                  <c:v>32353</c:v>
                </c:pt>
                <c:pt idx="417">
                  <c:v>32356</c:v>
                </c:pt>
                <c:pt idx="418">
                  <c:v>32357</c:v>
                </c:pt>
                <c:pt idx="419">
                  <c:v>32358</c:v>
                </c:pt>
                <c:pt idx="420">
                  <c:v>32359</c:v>
                </c:pt>
                <c:pt idx="421">
                  <c:v>32360</c:v>
                </c:pt>
                <c:pt idx="422">
                  <c:v>32363</c:v>
                </c:pt>
                <c:pt idx="423">
                  <c:v>32364</c:v>
                </c:pt>
                <c:pt idx="424">
                  <c:v>32365</c:v>
                </c:pt>
                <c:pt idx="425">
                  <c:v>32366</c:v>
                </c:pt>
                <c:pt idx="426">
                  <c:v>32367</c:v>
                </c:pt>
                <c:pt idx="427">
                  <c:v>32370</c:v>
                </c:pt>
                <c:pt idx="428">
                  <c:v>32371</c:v>
                </c:pt>
                <c:pt idx="429">
                  <c:v>32372</c:v>
                </c:pt>
                <c:pt idx="430">
                  <c:v>32373</c:v>
                </c:pt>
                <c:pt idx="431">
                  <c:v>32374</c:v>
                </c:pt>
                <c:pt idx="432">
                  <c:v>32377</c:v>
                </c:pt>
                <c:pt idx="433">
                  <c:v>32378</c:v>
                </c:pt>
                <c:pt idx="434">
                  <c:v>32379</c:v>
                </c:pt>
                <c:pt idx="435">
                  <c:v>32380</c:v>
                </c:pt>
                <c:pt idx="436">
                  <c:v>32381</c:v>
                </c:pt>
                <c:pt idx="437">
                  <c:v>32384</c:v>
                </c:pt>
                <c:pt idx="438">
                  <c:v>32385</c:v>
                </c:pt>
                <c:pt idx="439">
                  <c:v>32386</c:v>
                </c:pt>
                <c:pt idx="440">
                  <c:v>32387</c:v>
                </c:pt>
                <c:pt idx="441">
                  <c:v>32388</c:v>
                </c:pt>
                <c:pt idx="442">
                  <c:v>32391</c:v>
                </c:pt>
                <c:pt idx="443">
                  <c:v>32392</c:v>
                </c:pt>
                <c:pt idx="444">
                  <c:v>32393</c:v>
                </c:pt>
                <c:pt idx="445">
                  <c:v>32394</c:v>
                </c:pt>
                <c:pt idx="446">
                  <c:v>32395</c:v>
                </c:pt>
                <c:pt idx="447">
                  <c:v>32398</c:v>
                </c:pt>
                <c:pt idx="448">
                  <c:v>32399</c:v>
                </c:pt>
                <c:pt idx="449">
                  <c:v>32400</c:v>
                </c:pt>
                <c:pt idx="450">
                  <c:v>32401</c:v>
                </c:pt>
                <c:pt idx="451">
                  <c:v>32402</c:v>
                </c:pt>
                <c:pt idx="452">
                  <c:v>32405</c:v>
                </c:pt>
                <c:pt idx="453">
                  <c:v>32406</c:v>
                </c:pt>
                <c:pt idx="454">
                  <c:v>32407</c:v>
                </c:pt>
                <c:pt idx="455">
                  <c:v>32408</c:v>
                </c:pt>
                <c:pt idx="456">
                  <c:v>32409</c:v>
                </c:pt>
                <c:pt idx="457">
                  <c:v>32412</c:v>
                </c:pt>
                <c:pt idx="458">
                  <c:v>32413</c:v>
                </c:pt>
                <c:pt idx="459">
                  <c:v>32414</c:v>
                </c:pt>
                <c:pt idx="460">
                  <c:v>32415</c:v>
                </c:pt>
                <c:pt idx="461">
                  <c:v>32416</c:v>
                </c:pt>
                <c:pt idx="462">
                  <c:v>32419</c:v>
                </c:pt>
                <c:pt idx="463">
                  <c:v>32420</c:v>
                </c:pt>
                <c:pt idx="464">
                  <c:v>32421</c:v>
                </c:pt>
                <c:pt idx="465">
                  <c:v>32422</c:v>
                </c:pt>
                <c:pt idx="466">
                  <c:v>32423</c:v>
                </c:pt>
                <c:pt idx="467">
                  <c:v>32427</c:v>
                </c:pt>
                <c:pt idx="468">
                  <c:v>32428</c:v>
                </c:pt>
                <c:pt idx="469">
                  <c:v>32429</c:v>
                </c:pt>
                <c:pt idx="470">
                  <c:v>32430</c:v>
                </c:pt>
                <c:pt idx="471">
                  <c:v>32433</c:v>
                </c:pt>
                <c:pt idx="472">
                  <c:v>32434</c:v>
                </c:pt>
                <c:pt idx="473">
                  <c:v>32435</c:v>
                </c:pt>
                <c:pt idx="474">
                  <c:v>32436</c:v>
                </c:pt>
                <c:pt idx="475">
                  <c:v>32437</c:v>
                </c:pt>
                <c:pt idx="476">
                  <c:v>32440</c:v>
                </c:pt>
                <c:pt idx="477">
                  <c:v>32441</c:v>
                </c:pt>
                <c:pt idx="478">
                  <c:v>32442</c:v>
                </c:pt>
                <c:pt idx="479">
                  <c:v>32443</c:v>
                </c:pt>
                <c:pt idx="480">
                  <c:v>32444</c:v>
                </c:pt>
                <c:pt idx="481">
                  <c:v>32447</c:v>
                </c:pt>
                <c:pt idx="482">
                  <c:v>32448</c:v>
                </c:pt>
                <c:pt idx="483">
                  <c:v>32449</c:v>
                </c:pt>
                <c:pt idx="484">
                  <c:v>32450</c:v>
                </c:pt>
                <c:pt idx="485">
                  <c:v>32451</c:v>
                </c:pt>
                <c:pt idx="486">
                  <c:v>32454</c:v>
                </c:pt>
                <c:pt idx="487">
                  <c:v>32455</c:v>
                </c:pt>
                <c:pt idx="488">
                  <c:v>32456</c:v>
                </c:pt>
                <c:pt idx="489">
                  <c:v>32457</c:v>
                </c:pt>
                <c:pt idx="490">
                  <c:v>32458</c:v>
                </c:pt>
                <c:pt idx="491">
                  <c:v>32461</c:v>
                </c:pt>
                <c:pt idx="492">
                  <c:v>32462</c:v>
                </c:pt>
                <c:pt idx="493">
                  <c:v>32463</c:v>
                </c:pt>
                <c:pt idx="494">
                  <c:v>32464</c:v>
                </c:pt>
                <c:pt idx="495">
                  <c:v>32465</c:v>
                </c:pt>
                <c:pt idx="496">
                  <c:v>32468</c:v>
                </c:pt>
                <c:pt idx="497">
                  <c:v>32469</c:v>
                </c:pt>
                <c:pt idx="498">
                  <c:v>32470</c:v>
                </c:pt>
                <c:pt idx="499">
                  <c:v>32471</c:v>
                </c:pt>
                <c:pt idx="500">
                  <c:v>32472</c:v>
                </c:pt>
                <c:pt idx="501">
                  <c:v>32475</c:v>
                </c:pt>
                <c:pt idx="502">
                  <c:v>32476</c:v>
                </c:pt>
                <c:pt idx="503">
                  <c:v>32477</c:v>
                </c:pt>
                <c:pt idx="504">
                  <c:v>32478</c:v>
                </c:pt>
                <c:pt idx="505">
                  <c:v>32479</c:v>
                </c:pt>
                <c:pt idx="506">
                  <c:v>32482</c:v>
                </c:pt>
                <c:pt idx="507">
                  <c:v>32483</c:v>
                </c:pt>
                <c:pt idx="508">
                  <c:v>32484</c:v>
                </c:pt>
                <c:pt idx="509">
                  <c:v>32485</c:v>
                </c:pt>
                <c:pt idx="510">
                  <c:v>32486</c:v>
                </c:pt>
                <c:pt idx="511">
                  <c:v>32489</c:v>
                </c:pt>
                <c:pt idx="512">
                  <c:v>32490</c:v>
                </c:pt>
                <c:pt idx="513">
                  <c:v>32491</c:v>
                </c:pt>
                <c:pt idx="514">
                  <c:v>32492</c:v>
                </c:pt>
                <c:pt idx="515">
                  <c:v>32496</c:v>
                </c:pt>
                <c:pt idx="516">
                  <c:v>32497</c:v>
                </c:pt>
                <c:pt idx="517">
                  <c:v>32498</c:v>
                </c:pt>
                <c:pt idx="518">
                  <c:v>32499</c:v>
                </c:pt>
                <c:pt idx="519">
                  <c:v>32500</c:v>
                </c:pt>
                <c:pt idx="520">
                  <c:v>32504</c:v>
                </c:pt>
                <c:pt idx="521">
                  <c:v>32505</c:v>
                </c:pt>
                <c:pt idx="522">
                  <c:v>32506</c:v>
                </c:pt>
                <c:pt idx="523">
                  <c:v>32507</c:v>
                </c:pt>
                <c:pt idx="524">
                  <c:v>32511</c:v>
                </c:pt>
                <c:pt idx="525">
                  <c:v>32512</c:v>
                </c:pt>
                <c:pt idx="526">
                  <c:v>32513</c:v>
                </c:pt>
                <c:pt idx="527">
                  <c:v>32514</c:v>
                </c:pt>
                <c:pt idx="528">
                  <c:v>32517</c:v>
                </c:pt>
                <c:pt idx="529">
                  <c:v>32518</c:v>
                </c:pt>
                <c:pt idx="530">
                  <c:v>32519</c:v>
                </c:pt>
                <c:pt idx="531">
                  <c:v>32520</c:v>
                </c:pt>
                <c:pt idx="532">
                  <c:v>32521</c:v>
                </c:pt>
                <c:pt idx="533">
                  <c:v>32524</c:v>
                </c:pt>
                <c:pt idx="534">
                  <c:v>32525</c:v>
                </c:pt>
                <c:pt idx="535">
                  <c:v>32526</c:v>
                </c:pt>
                <c:pt idx="536">
                  <c:v>32527</c:v>
                </c:pt>
                <c:pt idx="537">
                  <c:v>32528</c:v>
                </c:pt>
                <c:pt idx="538">
                  <c:v>32531</c:v>
                </c:pt>
                <c:pt idx="539">
                  <c:v>32532</c:v>
                </c:pt>
                <c:pt idx="540">
                  <c:v>32533</c:v>
                </c:pt>
                <c:pt idx="541">
                  <c:v>32534</c:v>
                </c:pt>
                <c:pt idx="542">
                  <c:v>32535</c:v>
                </c:pt>
                <c:pt idx="543">
                  <c:v>32538</c:v>
                </c:pt>
                <c:pt idx="544">
                  <c:v>32539</c:v>
                </c:pt>
                <c:pt idx="545">
                  <c:v>32540</c:v>
                </c:pt>
                <c:pt idx="546">
                  <c:v>32541</c:v>
                </c:pt>
                <c:pt idx="547">
                  <c:v>32542</c:v>
                </c:pt>
                <c:pt idx="548">
                  <c:v>32545</c:v>
                </c:pt>
                <c:pt idx="549">
                  <c:v>32546</c:v>
                </c:pt>
                <c:pt idx="550">
                  <c:v>32547</c:v>
                </c:pt>
                <c:pt idx="551">
                  <c:v>32548</c:v>
                </c:pt>
                <c:pt idx="552">
                  <c:v>32549</c:v>
                </c:pt>
                <c:pt idx="553">
                  <c:v>32552</c:v>
                </c:pt>
                <c:pt idx="554">
                  <c:v>32553</c:v>
                </c:pt>
                <c:pt idx="555">
                  <c:v>32554</c:v>
                </c:pt>
                <c:pt idx="556">
                  <c:v>32555</c:v>
                </c:pt>
                <c:pt idx="557">
                  <c:v>32556</c:v>
                </c:pt>
                <c:pt idx="558">
                  <c:v>32559</c:v>
                </c:pt>
                <c:pt idx="559">
                  <c:v>32560</c:v>
                </c:pt>
                <c:pt idx="560">
                  <c:v>32561</c:v>
                </c:pt>
                <c:pt idx="561">
                  <c:v>32562</c:v>
                </c:pt>
                <c:pt idx="562">
                  <c:v>32563</c:v>
                </c:pt>
                <c:pt idx="563">
                  <c:v>32566</c:v>
                </c:pt>
                <c:pt idx="564">
                  <c:v>32567</c:v>
                </c:pt>
                <c:pt idx="565">
                  <c:v>32568</c:v>
                </c:pt>
                <c:pt idx="566">
                  <c:v>32569</c:v>
                </c:pt>
                <c:pt idx="567">
                  <c:v>32570</c:v>
                </c:pt>
                <c:pt idx="568">
                  <c:v>32573</c:v>
                </c:pt>
                <c:pt idx="569">
                  <c:v>32574</c:v>
                </c:pt>
                <c:pt idx="570">
                  <c:v>32575</c:v>
                </c:pt>
                <c:pt idx="571">
                  <c:v>32576</c:v>
                </c:pt>
                <c:pt idx="572">
                  <c:v>32577</c:v>
                </c:pt>
                <c:pt idx="573">
                  <c:v>32580</c:v>
                </c:pt>
                <c:pt idx="574">
                  <c:v>32581</c:v>
                </c:pt>
                <c:pt idx="575">
                  <c:v>32582</c:v>
                </c:pt>
                <c:pt idx="576">
                  <c:v>32583</c:v>
                </c:pt>
                <c:pt idx="577">
                  <c:v>32584</c:v>
                </c:pt>
                <c:pt idx="578">
                  <c:v>32587</c:v>
                </c:pt>
                <c:pt idx="579">
                  <c:v>32588</c:v>
                </c:pt>
                <c:pt idx="580">
                  <c:v>32589</c:v>
                </c:pt>
                <c:pt idx="581">
                  <c:v>32590</c:v>
                </c:pt>
                <c:pt idx="582">
                  <c:v>32595</c:v>
                </c:pt>
                <c:pt idx="583">
                  <c:v>32596</c:v>
                </c:pt>
                <c:pt idx="584">
                  <c:v>32597</c:v>
                </c:pt>
                <c:pt idx="585">
                  <c:v>32598</c:v>
                </c:pt>
                <c:pt idx="586">
                  <c:v>32601</c:v>
                </c:pt>
                <c:pt idx="587">
                  <c:v>32602</c:v>
                </c:pt>
                <c:pt idx="588">
                  <c:v>32603</c:v>
                </c:pt>
                <c:pt idx="589">
                  <c:v>32605</c:v>
                </c:pt>
                <c:pt idx="590">
                  <c:v>32608</c:v>
                </c:pt>
                <c:pt idx="591">
                  <c:v>32609</c:v>
                </c:pt>
                <c:pt idx="592">
                  <c:v>32610</c:v>
                </c:pt>
                <c:pt idx="593">
                  <c:v>32611</c:v>
                </c:pt>
                <c:pt idx="594">
                  <c:v>32612</c:v>
                </c:pt>
                <c:pt idx="595">
                  <c:v>32615</c:v>
                </c:pt>
                <c:pt idx="596">
                  <c:v>32616</c:v>
                </c:pt>
                <c:pt idx="597">
                  <c:v>32617</c:v>
                </c:pt>
                <c:pt idx="598">
                  <c:v>32618</c:v>
                </c:pt>
                <c:pt idx="599">
                  <c:v>32619</c:v>
                </c:pt>
                <c:pt idx="600">
                  <c:v>32622</c:v>
                </c:pt>
                <c:pt idx="601">
                  <c:v>32623</c:v>
                </c:pt>
                <c:pt idx="602">
                  <c:v>32624</c:v>
                </c:pt>
                <c:pt idx="603">
                  <c:v>32625</c:v>
                </c:pt>
                <c:pt idx="604">
                  <c:v>32626</c:v>
                </c:pt>
                <c:pt idx="605">
                  <c:v>32630</c:v>
                </c:pt>
                <c:pt idx="606">
                  <c:v>32631</c:v>
                </c:pt>
                <c:pt idx="607">
                  <c:v>32633</c:v>
                </c:pt>
                <c:pt idx="608">
                  <c:v>32636</c:v>
                </c:pt>
                <c:pt idx="609">
                  <c:v>32637</c:v>
                </c:pt>
                <c:pt idx="610">
                  <c:v>32638</c:v>
                </c:pt>
                <c:pt idx="611">
                  <c:v>32639</c:v>
                </c:pt>
                <c:pt idx="612">
                  <c:v>32640</c:v>
                </c:pt>
                <c:pt idx="613">
                  <c:v>32643</c:v>
                </c:pt>
                <c:pt idx="614">
                  <c:v>32644</c:v>
                </c:pt>
                <c:pt idx="615">
                  <c:v>32645</c:v>
                </c:pt>
                <c:pt idx="616">
                  <c:v>32646</c:v>
                </c:pt>
                <c:pt idx="617">
                  <c:v>32647</c:v>
                </c:pt>
                <c:pt idx="618">
                  <c:v>32650</c:v>
                </c:pt>
                <c:pt idx="619">
                  <c:v>32651</c:v>
                </c:pt>
                <c:pt idx="620">
                  <c:v>32652</c:v>
                </c:pt>
                <c:pt idx="621">
                  <c:v>32653</c:v>
                </c:pt>
                <c:pt idx="622">
                  <c:v>32654</c:v>
                </c:pt>
                <c:pt idx="623">
                  <c:v>32657</c:v>
                </c:pt>
                <c:pt idx="624">
                  <c:v>32658</c:v>
                </c:pt>
                <c:pt idx="625">
                  <c:v>32659</c:v>
                </c:pt>
                <c:pt idx="626">
                  <c:v>32660</c:v>
                </c:pt>
                <c:pt idx="627">
                  <c:v>32661</c:v>
                </c:pt>
                <c:pt idx="628">
                  <c:v>32664</c:v>
                </c:pt>
                <c:pt idx="629">
                  <c:v>32665</c:v>
                </c:pt>
                <c:pt idx="630">
                  <c:v>32666</c:v>
                </c:pt>
                <c:pt idx="631">
                  <c:v>32667</c:v>
                </c:pt>
                <c:pt idx="632">
                  <c:v>32668</c:v>
                </c:pt>
                <c:pt idx="633">
                  <c:v>32671</c:v>
                </c:pt>
                <c:pt idx="634">
                  <c:v>32672</c:v>
                </c:pt>
                <c:pt idx="635">
                  <c:v>32673</c:v>
                </c:pt>
                <c:pt idx="636">
                  <c:v>32674</c:v>
                </c:pt>
                <c:pt idx="637">
                  <c:v>32675</c:v>
                </c:pt>
                <c:pt idx="638">
                  <c:v>32678</c:v>
                </c:pt>
                <c:pt idx="639">
                  <c:v>32679</c:v>
                </c:pt>
                <c:pt idx="640">
                  <c:v>32680</c:v>
                </c:pt>
                <c:pt idx="641">
                  <c:v>32681</c:v>
                </c:pt>
                <c:pt idx="642">
                  <c:v>32682</c:v>
                </c:pt>
                <c:pt idx="643">
                  <c:v>32685</c:v>
                </c:pt>
                <c:pt idx="644">
                  <c:v>32686</c:v>
                </c:pt>
                <c:pt idx="645">
                  <c:v>32687</c:v>
                </c:pt>
                <c:pt idx="646">
                  <c:v>32688</c:v>
                </c:pt>
                <c:pt idx="647">
                  <c:v>32689</c:v>
                </c:pt>
                <c:pt idx="648">
                  <c:v>32692</c:v>
                </c:pt>
                <c:pt idx="649">
                  <c:v>32693</c:v>
                </c:pt>
                <c:pt idx="650">
                  <c:v>32694</c:v>
                </c:pt>
                <c:pt idx="651">
                  <c:v>32695</c:v>
                </c:pt>
                <c:pt idx="652">
                  <c:v>32696</c:v>
                </c:pt>
                <c:pt idx="653">
                  <c:v>32699</c:v>
                </c:pt>
                <c:pt idx="654">
                  <c:v>32700</c:v>
                </c:pt>
                <c:pt idx="655">
                  <c:v>32701</c:v>
                </c:pt>
                <c:pt idx="656">
                  <c:v>32702</c:v>
                </c:pt>
                <c:pt idx="657">
                  <c:v>32703</c:v>
                </c:pt>
                <c:pt idx="658">
                  <c:v>32706</c:v>
                </c:pt>
                <c:pt idx="659">
                  <c:v>32707</c:v>
                </c:pt>
                <c:pt idx="660">
                  <c:v>32708</c:v>
                </c:pt>
                <c:pt idx="661">
                  <c:v>32709</c:v>
                </c:pt>
                <c:pt idx="662">
                  <c:v>32710</c:v>
                </c:pt>
                <c:pt idx="663">
                  <c:v>32713</c:v>
                </c:pt>
                <c:pt idx="664">
                  <c:v>32714</c:v>
                </c:pt>
                <c:pt idx="665">
                  <c:v>32715</c:v>
                </c:pt>
                <c:pt idx="666">
                  <c:v>32716</c:v>
                </c:pt>
                <c:pt idx="667">
                  <c:v>32717</c:v>
                </c:pt>
                <c:pt idx="668">
                  <c:v>32720</c:v>
                </c:pt>
                <c:pt idx="669">
                  <c:v>32721</c:v>
                </c:pt>
                <c:pt idx="670">
                  <c:v>32722</c:v>
                </c:pt>
                <c:pt idx="671">
                  <c:v>32723</c:v>
                </c:pt>
                <c:pt idx="672">
                  <c:v>32724</c:v>
                </c:pt>
                <c:pt idx="673">
                  <c:v>32727</c:v>
                </c:pt>
                <c:pt idx="674">
                  <c:v>32728</c:v>
                </c:pt>
                <c:pt idx="675">
                  <c:v>32729</c:v>
                </c:pt>
                <c:pt idx="676">
                  <c:v>32730</c:v>
                </c:pt>
                <c:pt idx="677">
                  <c:v>32731</c:v>
                </c:pt>
                <c:pt idx="678">
                  <c:v>32734</c:v>
                </c:pt>
                <c:pt idx="679">
                  <c:v>32735</c:v>
                </c:pt>
                <c:pt idx="680">
                  <c:v>32736</c:v>
                </c:pt>
                <c:pt idx="681">
                  <c:v>32737</c:v>
                </c:pt>
                <c:pt idx="682">
                  <c:v>32738</c:v>
                </c:pt>
                <c:pt idx="683">
                  <c:v>32741</c:v>
                </c:pt>
                <c:pt idx="684">
                  <c:v>32742</c:v>
                </c:pt>
                <c:pt idx="685">
                  <c:v>32743</c:v>
                </c:pt>
                <c:pt idx="686">
                  <c:v>32744</c:v>
                </c:pt>
                <c:pt idx="687">
                  <c:v>32745</c:v>
                </c:pt>
                <c:pt idx="688">
                  <c:v>32748</c:v>
                </c:pt>
                <c:pt idx="689">
                  <c:v>32749</c:v>
                </c:pt>
                <c:pt idx="690">
                  <c:v>32750</c:v>
                </c:pt>
                <c:pt idx="691">
                  <c:v>32751</c:v>
                </c:pt>
                <c:pt idx="692">
                  <c:v>32752</c:v>
                </c:pt>
                <c:pt idx="693">
                  <c:v>32755</c:v>
                </c:pt>
                <c:pt idx="694">
                  <c:v>32756</c:v>
                </c:pt>
                <c:pt idx="695">
                  <c:v>32757</c:v>
                </c:pt>
                <c:pt idx="696">
                  <c:v>32758</c:v>
                </c:pt>
                <c:pt idx="697">
                  <c:v>32759</c:v>
                </c:pt>
                <c:pt idx="698">
                  <c:v>32762</c:v>
                </c:pt>
                <c:pt idx="699">
                  <c:v>32763</c:v>
                </c:pt>
                <c:pt idx="700">
                  <c:v>32764</c:v>
                </c:pt>
                <c:pt idx="701">
                  <c:v>32765</c:v>
                </c:pt>
                <c:pt idx="702">
                  <c:v>32766</c:v>
                </c:pt>
                <c:pt idx="703">
                  <c:v>32769</c:v>
                </c:pt>
                <c:pt idx="704">
                  <c:v>32770</c:v>
                </c:pt>
                <c:pt idx="705">
                  <c:v>32771</c:v>
                </c:pt>
                <c:pt idx="706">
                  <c:v>32772</c:v>
                </c:pt>
                <c:pt idx="707">
                  <c:v>32773</c:v>
                </c:pt>
                <c:pt idx="708">
                  <c:v>32776</c:v>
                </c:pt>
                <c:pt idx="709">
                  <c:v>32777</c:v>
                </c:pt>
                <c:pt idx="710">
                  <c:v>32778</c:v>
                </c:pt>
                <c:pt idx="711">
                  <c:v>32779</c:v>
                </c:pt>
                <c:pt idx="712">
                  <c:v>32780</c:v>
                </c:pt>
                <c:pt idx="713">
                  <c:v>32783</c:v>
                </c:pt>
                <c:pt idx="714">
                  <c:v>32784</c:v>
                </c:pt>
                <c:pt idx="715">
                  <c:v>32785</c:v>
                </c:pt>
                <c:pt idx="716">
                  <c:v>32786</c:v>
                </c:pt>
                <c:pt idx="717">
                  <c:v>32787</c:v>
                </c:pt>
                <c:pt idx="718">
                  <c:v>32792</c:v>
                </c:pt>
                <c:pt idx="719">
                  <c:v>32793</c:v>
                </c:pt>
                <c:pt idx="720">
                  <c:v>32794</c:v>
                </c:pt>
                <c:pt idx="721">
                  <c:v>32797</c:v>
                </c:pt>
                <c:pt idx="722">
                  <c:v>32798</c:v>
                </c:pt>
                <c:pt idx="723">
                  <c:v>32799</c:v>
                </c:pt>
                <c:pt idx="724">
                  <c:v>32800</c:v>
                </c:pt>
                <c:pt idx="725">
                  <c:v>32801</c:v>
                </c:pt>
                <c:pt idx="726">
                  <c:v>32804</c:v>
                </c:pt>
                <c:pt idx="727">
                  <c:v>32805</c:v>
                </c:pt>
                <c:pt idx="728">
                  <c:v>32806</c:v>
                </c:pt>
                <c:pt idx="729">
                  <c:v>32807</c:v>
                </c:pt>
                <c:pt idx="730">
                  <c:v>32808</c:v>
                </c:pt>
                <c:pt idx="731">
                  <c:v>32811</c:v>
                </c:pt>
                <c:pt idx="732">
                  <c:v>32812</c:v>
                </c:pt>
                <c:pt idx="733">
                  <c:v>32813</c:v>
                </c:pt>
                <c:pt idx="734">
                  <c:v>32814</c:v>
                </c:pt>
                <c:pt idx="735">
                  <c:v>32815</c:v>
                </c:pt>
                <c:pt idx="736">
                  <c:v>32818</c:v>
                </c:pt>
                <c:pt idx="737">
                  <c:v>32819</c:v>
                </c:pt>
                <c:pt idx="738">
                  <c:v>32820</c:v>
                </c:pt>
                <c:pt idx="739">
                  <c:v>32821</c:v>
                </c:pt>
                <c:pt idx="740">
                  <c:v>32822</c:v>
                </c:pt>
                <c:pt idx="741">
                  <c:v>32825</c:v>
                </c:pt>
                <c:pt idx="742">
                  <c:v>32826</c:v>
                </c:pt>
                <c:pt idx="743">
                  <c:v>32827</c:v>
                </c:pt>
                <c:pt idx="744">
                  <c:v>32828</c:v>
                </c:pt>
                <c:pt idx="745">
                  <c:v>32829</c:v>
                </c:pt>
                <c:pt idx="746">
                  <c:v>32832</c:v>
                </c:pt>
                <c:pt idx="747">
                  <c:v>32833</c:v>
                </c:pt>
                <c:pt idx="748">
                  <c:v>32834</c:v>
                </c:pt>
                <c:pt idx="749">
                  <c:v>32835</c:v>
                </c:pt>
                <c:pt idx="750">
                  <c:v>32836</c:v>
                </c:pt>
                <c:pt idx="751">
                  <c:v>32839</c:v>
                </c:pt>
                <c:pt idx="752">
                  <c:v>32840</c:v>
                </c:pt>
                <c:pt idx="753">
                  <c:v>32841</c:v>
                </c:pt>
                <c:pt idx="754">
                  <c:v>32842</c:v>
                </c:pt>
                <c:pt idx="755">
                  <c:v>32843</c:v>
                </c:pt>
                <c:pt idx="756">
                  <c:v>32846</c:v>
                </c:pt>
                <c:pt idx="757">
                  <c:v>32847</c:v>
                </c:pt>
                <c:pt idx="758">
                  <c:v>32848</c:v>
                </c:pt>
                <c:pt idx="759">
                  <c:v>32849</c:v>
                </c:pt>
                <c:pt idx="760">
                  <c:v>32850</c:v>
                </c:pt>
                <c:pt idx="761">
                  <c:v>32853</c:v>
                </c:pt>
                <c:pt idx="762">
                  <c:v>32854</c:v>
                </c:pt>
                <c:pt idx="763">
                  <c:v>32855</c:v>
                </c:pt>
                <c:pt idx="764">
                  <c:v>32856</c:v>
                </c:pt>
                <c:pt idx="765">
                  <c:v>32857</c:v>
                </c:pt>
                <c:pt idx="766">
                  <c:v>32860</c:v>
                </c:pt>
                <c:pt idx="767">
                  <c:v>32861</c:v>
                </c:pt>
                <c:pt idx="768">
                  <c:v>32862</c:v>
                </c:pt>
                <c:pt idx="769">
                  <c:v>32863</c:v>
                </c:pt>
                <c:pt idx="770">
                  <c:v>32864</c:v>
                </c:pt>
                <c:pt idx="771">
                  <c:v>32869</c:v>
                </c:pt>
                <c:pt idx="772">
                  <c:v>32870</c:v>
                </c:pt>
                <c:pt idx="773">
                  <c:v>32871</c:v>
                </c:pt>
                <c:pt idx="774">
                  <c:v>32875</c:v>
                </c:pt>
                <c:pt idx="775">
                  <c:v>32876</c:v>
                </c:pt>
                <c:pt idx="776">
                  <c:v>32877</c:v>
                </c:pt>
                <c:pt idx="777">
                  <c:v>32878</c:v>
                </c:pt>
                <c:pt idx="778">
                  <c:v>32881</c:v>
                </c:pt>
                <c:pt idx="779">
                  <c:v>32882</c:v>
                </c:pt>
                <c:pt idx="780">
                  <c:v>32883</c:v>
                </c:pt>
                <c:pt idx="781">
                  <c:v>32884</c:v>
                </c:pt>
                <c:pt idx="782">
                  <c:v>32885</c:v>
                </c:pt>
                <c:pt idx="783">
                  <c:v>32888</c:v>
                </c:pt>
                <c:pt idx="784">
                  <c:v>32889</c:v>
                </c:pt>
                <c:pt idx="785">
                  <c:v>32890</c:v>
                </c:pt>
                <c:pt idx="786">
                  <c:v>32891</c:v>
                </c:pt>
                <c:pt idx="787">
                  <c:v>32892</c:v>
                </c:pt>
                <c:pt idx="788">
                  <c:v>32895</c:v>
                </c:pt>
                <c:pt idx="789">
                  <c:v>32896</c:v>
                </c:pt>
                <c:pt idx="790">
                  <c:v>32897</c:v>
                </c:pt>
                <c:pt idx="791">
                  <c:v>32898</c:v>
                </c:pt>
                <c:pt idx="792">
                  <c:v>32899</c:v>
                </c:pt>
                <c:pt idx="793">
                  <c:v>32902</c:v>
                </c:pt>
                <c:pt idx="794">
                  <c:v>32903</c:v>
                </c:pt>
                <c:pt idx="795">
                  <c:v>32904</c:v>
                </c:pt>
                <c:pt idx="796">
                  <c:v>32905</c:v>
                </c:pt>
                <c:pt idx="797">
                  <c:v>32906</c:v>
                </c:pt>
                <c:pt idx="798">
                  <c:v>32909</c:v>
                </c:pt>
                <c:pt idx="799">
                  <c:v>32910</c:v>
                </c:pt>
                <c:pt idx="800">
                  <c:v>32911</c:v>
                </c:pt>
                <c:pt idx="801">
                  <c:v>32912</c:v>
                </c:pt>
                <c:pt idx="802">
                  <c:v>32913</c:v>
                </c:pt>
                <c:pt idx="803">
                  <c:v>32916</c:v>
                </c:pt>
                <c:pt idx="804">
                  <c:v>32917</c:v>
                </c:pt>
                <c:pt idx="805">
                  <c:v>32918</c:v>
                </c:pt>
                <c:pt idx="806">
                  <c:v>32919</c:v>
                </c:pt>
                <c:pt idx="807">
                  <c:v>32920</c:v>
                </c:pt>
                <c:pt idx="808">
                  <c:v>32923</c:v>
                </c:pt>
                <c:pt idx="809">
                  <c:v>32924</c:v>
                </c:pt>
                <c:pt idx="810">
                  <c:v>32925</c:v>
                </c:pt>
                <c:pt idx="811">
                  <c:v>32926</c:v>
                </c:pt>
                <c:pt idx="812">
                  <c:v>32927</c:v>
                </c:pt>
                <c:pt idx="813">
                  <c:v>32930</c:v>
                </c:pt>
                <c:pt idx="814">
                  <c:v>32931</c:v>
                </c:pt>
                <c:pt idx="815">
                  <c:v>32932</c:v>
                </c:pt>
                <c:pt idx="816">
                  <c:v>32933</c:v>
                </c:pt>
                <c:pt idx="817">
                  <c:v>32934</c:v>
                </c:pt>
                <c:pt idx="818">
                  <c:v>32937</c:v>
                </c:pt>
                <c:pt idx="819">
                  <c:v>32938</c:v>
                </c:pt>
                <c:pt idx="820">
                  <c:v>32939</c:v>
                </c:pt>
                <c:pt idx="821">
                  <c:v>32940</c:v>
                </c:pt>
                <c:pt idx="822">
                  <c:v>32941</c:v>
                </c:pt>
                <c:pt idx="823">
                  <c:v>32944</c:v>
                </c:pt>
                <c:pt idx="824">
                  <c:v>32945</c:v>
                </c:pt>
                <c:pt idx="825">
                  <c:v>32946</c:v>
                </c:pt>
                <c:pt idx="826">
                  <c:v>32947</c:v>
                </c:pt>
                <c:pt idx="827">
                  <c:v>32948</c:v>
                </c:pt>
                <c:pt idx="828">
                  <c:v>32951</c:v>
                </c:pt>
                <c:pt idx="829">
                  <c:v>32952</c:v>
                </c:pt>
                <c:pt idx="830">
                  <c:v>32953</c:v>
                </c:pt>
                <c:pt idx="831">
                  <c:v>32954</c:v>
                </c:pt>
                <c:pt idx="832">
                  <c:v>32955</c:v>
                </c:pt>
                <c:pt idx="833">
                  <c:v>32958</c:v>
                </c:pt>
                <c:pt idx="834">
                  <c:v>32959</c:v>
                </c:pt>
                <c:pt idx="835">
                  <c:v>32960</c:v>
                </c:pt>
                <c:pt idx="836">
                  <c:v>32961</c:v>
                </c:pt>
                <c:pt idx="837">
                  <c:v>32962</c:v>
                </c:pt>
                <c:pt idx="838">
                  <c:v>32965</c:v>
                </c:pt>
                <c:pt idx="839">
                  <c:v>32966</c:v>
                </c:pt>
                <c:pt idx="840">
                  <c:v>32967</c:v>
                </c:pt>
                <c:pt idx="841">
                  <c:v>32968</c:v>
                </c:pt>
                <c:pt idx="842">
                  <c:v>32972</c:v>
                </c:pt>
                <c:pt idx="843">
                  <c:v>32973</c:v>
                </c:pt>
                <c:pt idx="844">
                  <c:v>32974</c:v>
                </c:pt>
                <c:pt idx="845">
                  <c:v>32975</c:v>
                </c:pt>
                <c:pt idx="846">
                  <c:v>32980</c:v>
                </c:pt>
                <c:pt idx="847">
                  <c:v>32981</c:v>
                </c:pt>
                <c:pt idx="848">
                  <c:v>32982</c:v>
                </c:pt>
                <c:pt idx="849">
                  <c:v>32983</c:v>
                </c:pt>
                <c:pt idx="850">
                  <c:v>32986</c:v>
                </c:pt>
                <c:pt idx="851">
                  <c:v>32987</c:v>
                </c:pt>
                <c:pt idx="852">
                  <c:v>32988</c:v>
                </c:pt>
                <c:pt idx="853">
                  <c:v>32989</c:v>
                </c:pt>
                <c:pt idx="854">
                  <c:v>32990</c:v>
                </c:pt>
                <c:pt idx="855">
                  <c:v>32993</c:v>
                </c:pt>
                <c:pt idx="856">
                  <c:v>32995</c:v>
                </c:pt>
                <c:pt idx="857">
                  <c:v>32996</c:v>
                </c:pt>
                <c:pt idx="858">
                  <c:v>32997</c:v>
                </c:pt>
                <c:pt idx="859">
                  <c:v>33000</c:v>
                </c:pt>
                <c:pt idx="860">
                  <c:v>33001</c:v>
                </c:pt>
                <c:pt idx="861">
                  <c:v>33002</c:v>
                </c:pt>
                <c:pt idx="862">
                  <c:v>33003</c:v>
                </c:pt>
                <c:pt idx="863">
                  <c:v>33004</c:v>
                </c:pt>
                <c:pt idx="864">
                  <c:v>33007</c:v>
                </c:pt>
                <c:pt idx="865">
                  <c:v>33008</c:v>
                </c:pt>
                <c:pt idx="866">
                  <c:v>33009</c:v>
                </c:pt>
                <c:pt idx="867">
                  <c:v>33010</c:v>
                </c:pt>
                <c:pt idx="868">
                  <c:v>33011</c:v>
                </c:pt>
                <c:pt idx="869">
                  <c:v>33014</c:v>
                </c:pt>
                <c:pt idx="870">
                  <c:v>33015</c:v>
                </c:pt>
                <c:pt idx="871">
                  <c:v>33016</c:v>
                </c:pt>
                <c:pt idx="872">
                  <c:v>33018</c:v>
                </c:pt>
                <c:pt idx="873">
                  <c:v>33021</c:v>
                </c:pt>
                <c:pt idx="874">
                  <c:v>33022</c:v>
                </c:pt>
                <c:pt idx="875">
                  <c:v>33023</c:v>
                </c:pt>
                <c:pt idx="876">
                  <c:v>33025</c:v>
                </c:pt>
                <c:pt idx="877">
                  <c:v>33028</c:v>
                </c:pt>
                <c:pt idx="878">
                  <c:v>33029</c:v>
                </c:pt>
                <c:pt idx="879">
                  <c:v>33030</c:v>
                </c:pt>
                <c:pt idx="880">
                  <c:v>33031</c:v>
                </c:pt>
                <c:pt idx="881">
                  <c:v>33032</c:v>
                </c:pt>
                <c:pt idx="882">
                  <c:v>33035</c:v>
                </c:pt>
                <c:pt idx="883">
                  <c:v>33036</c:v>
                </c:pt>
                <c:pt idx="884">
                  <c:v>33037</c:v>
                </c:pt>
                <c:pt idx="885">
                  <c:v>33038</c:v>
                </c:pt>
                <c:pt idx="886">
                  <c:v>33039</c:v>
                </c:pt>
                <c:pt idx="887">
                  <c:v>33042</c:v>
                </c:pt>
                <c:pt idx="888">
                  <c:v>33043</c:v>
                </c:pt>
                <c:pt idx="889">
                  <c:v>33044</c:v>
                </c:pt>
                <c:pt idx="890">
                  <c:v>33045</c:v>
                </c:pt>
                <c:pt idx="891">
                  <c:v>33046</c:v>
                </c:pt>
                <c:pt idx="892">
                  <c:v>33049</c:v>
                </c:pt>
                <c:pt idx="893">
                  <c:v>33050</c:v>
                </c:pt>
                <c:pt idx="894">
                  <c:v>33051</c:v>
                </c:pt>
                <c:pt idx="895">
                  <c:v>33052</c:v>
                </c:pt>
                <c:pt idx="896">
                  <c:v>33053</c:v>
                </c:pt>
                <c:pt idx="897">
                  <c:v>33056</c:v>
                </c:pt>
                <c:pt idx="898">
                  <c:v>33057</c:v>
                </c:pt>
                <c:pt idx="899">
                  <c:v>33058</c:v>
                </c:pt>
                <c:pt idx="900">
                  <c:v>33059</c:v>
                </c:pt>
                <c:pt idx="901">
                  <c:v>33060</c:v>
                </c:pt>
                <c:pt idx="902">
                  <c:v>33063</c:v>
                </c:pt>
                <c:pt idx="903">
                  <c:v>33064</c:v>
                </c:pt>
                <c:pt idx="904">
                  <c:v>33065</c:v>
                </c:pt>
                <c:pt idx="905">
                  <c:v>33066</c:v>
                </c:pt>
                <c:pt idx="906">
                  <c:v>33067</c:v>
                </c:pt>
                <c:pt idx="907">
                  <c:v>33070</c:v>
                </c:pt>
                <c:pt idx="908">
                  <c:v>33071</c:v>
                </c:pt>
                <c:pt idx="909">
                  <c:v>33072</c:v>
                </c:pt>
                <c:pt idx="910">
                  <c:v>33073</c:v>
                </c:pt>
                <c:pt idx="911">
                  <c:v>33074</c:v>
                </c:pt>
                <c:pt idx="912">
                  <c:v>33077</c:v>
                </c:pt>
                <c:pt idx="913">
                  <c:v>33078</c:v>
                </c:pt>
                <c:pt idx="914">
                  <c:v>33079</c:v>
                </c:pt>
                <c:pt idx="915">
                  <c:v>33080</c:v>
                </c:pt>
                <c:pt idx="916">
                  <c:v>33081</c:v>
                </c:pt>
                <c:pt idx="917">
                  <c:v>33084</c:v>
                </c:pt>
                <c:pt idx="918">
                  <c:v>33085</c:v>
                </c:pt>
                <c:pt idx="919">
                  <c:v>33086</c:v>
                </c:pt>
                <c:pt idx="920">
                  <c:v>33087</c:v>
                </c:pt>
                <c:pt idx="921">
                  <c:v>33088</c:v>
                </c:pt>
                <c:pt idx="922">
                  <c:v>33091</c:v>
                </c:pt>
                <c:pt idx="923">
                  <c:v>33092</c:v>
                </c:pt>
                <c:pt idx="924">
                  <c:v>33093</c:v>
                </c:pt>
                <c:pt idx="925">
                  <c:v>33094</c:v>
                </c:pt>
                <c:pt idx="926">
                  <c:v>33095</c:v>
                </c:pt>
                <c:pt idx="927">
                  <c:v>33098</c:v>
                </c:pt>
                <c:pt idx="928">
                  <c:v>33099</c:v>
                </c:pt>
                <c:pt idx="929">
                  <c:v>33100</c:v>
                </c:pt>
                <c:pt idx="930">
                  <c:v>33101</c:v>
                </c:pt>
                <c:pt idx="931">
                  <c:v>33102</c:v>
                </c:pt>
                <c:pt idx="932">
                  <c:v>33105</c:v>
                </c:pt>
                <c:pt idx="933">
                  <c:v>33106</c:v>
                </c:pt>
                <c:pt idx="934">
                  <c:v>33107</c:v>
                </c:pt>
                <c:pt idx="935">
                  <c:v>33108</c:v>
                </c:pt>
                <c:pt idx="936">
                  <c:v>33109</c:v>
                </c:pt>
                <c:pt idx="937">
                  <c:v>33112</c:v>
                </c:pt>
                <c:pt idx="938">
                  <c:v>33113</c:v>
                </c:pt>
                <c:pt idx="939">
                  <c:v>33114</c:v>
                </c:pt>
                <c:pt idx="940">
                  <c:v>33115</c:v>
                </c:pt>
                <c:pt idx="941">
                  <c:v>33116</c:v>
                </c:pt>
                <c:pt idx="942">
                  <c:v>33119</c:v>
                </c:pt>
                <c:pt idx="943">
                  <c:v>33120</c:v>
                </c:pt>
                <c:pt idx="944">
                  <c:v>33121</c:v>
                </c:pt>
                <c:pt idx="945">
                  <c:v>33122</c:v>
                </c:pt>
                <c:pt idx="946">
                  <c:v>33123</c:v>
                </c:pt>
                <c:pt idx="947">
                  <c:v>33126</c:v>
                </c:pt>
                <c:pt idx="948">
                  <c:v>33127</c:v>
                </c:pt>
                <c:pt idx="949">
                  <c:v>33128</c:v>
                </c:pt>
                <c:pt idx="950">
                  <c:v>33129</c:v>
                </c:pt>
                <c:pt idx="951">
                  <c:v>33130</c:v>
                </c:pt>
                <c:pt idx="952">
                  <c:v>33133</c:v>
                </c:pt>
                <c:pt idx="953">
                  <c:v>33134</c:v>
                </c:pt>
                <c:pt idx="954">
                  <c:v>33135</c:v>
                </c:pt>
                <c:pt idx="955">
                  <c:v>33136</c:v>
                </c:pt>
                <c:pt idx="956">
                  <c:v>33137</c:v>
                </c:pt>
                <c:pt idx="957">
                  <c:v>33140</c:v>
                </c:pt>
                <c:pt idx="958">
                  <c:v>33141</c:v>
                </c:pt>
                <c:pt idx="959">
                  <c:v>33142</c:v>
                </c:pt>
                <c:pt idx="960">
                  <c:v>33143</c:v>
                </c:pt>
                <c:pt idx="961">
                  <c:v>33144</c:v>
                </c:pt>
                <c:pt idx="962">
                  <c:v>33147</c:v>
                </c:pt>
                <c:pt idx="963">
                  <c:v>33148</c:v>
                </c:pt>
                <c:pt idx="964">
                  <c:v>33149</c:v>
                </c:pt>
                <c:pt idx="965">
                  <c:v>33150</c:v>
                </c:pt>
                <c:pt idx="966">
                  <c:v>33151</c:v>
                </c:pt>
                <c:pt idx="967">
                  <c:v>33154</c:v>
                </c:pt>
                <c:pt idx="968">
                  <c:v>33155</c:v>
                </c:pt>
                <c:pt idx="969">
                  <c:v>33157</c:v>
                </c:pt>
                <c:pt idx="970">
                  <c:v>33158</c:v>
                </c:pt>
                <c:pt idx="971">
                  <c:v>33161</c:v>
                </c:pt>
                <c:pt idx="972">
                  <c:v>33162</c:v>
                </c:pt>
                <c:pt idx="973">
                  <c:v>33163</c:v>
                </c:pt>
                <c:pt idx="974">
                  <c:v>33164</c:v>
                </c:pt>
                <c:pt idx="975">
                  <c:v>33165</c:v>
                </c:pt>
                <c:pt idx="976">
                  <c:v>33168</c:v>
                </c:pt>
                <c:pt idx="977">
                  <c:v>33169</c:v>
                </c:pt>
                <c:pt idx="978">
                  <c:v>33170</c:v>
                </c:pt>
                <c:pt idx="979">
                  <c:v>33171</c:v>
                </c:pt>
                <c:pt idx="980">
                  <c:v>33172</c:v>
                </c:pt>
                <c:pt idx="981">
                  <c:v>33175</c:v>
                </c:pt>
                <c:pt idx="982">
                  <c:v>33176</c:v>
                </c:pt>
                <c:pt idx="983">
                  <c:v>33177</c:v>
                </c:pt>
                <c:pt idx="984">
                  <c:v>33178</c:v>
                </c:pt>
                <c:pt idx="985">
                  <c:v>33179</c:v>
                </c:pt>
                <c:pt idx="986">
                  <c:v>33182</c:v>
                </c:pt>
                <c:pt idx="987">
                  <c:v>33183</c:v>
                </c:pt>
                <c:pt idx="988">
                  <c:v>33184</c:v>
                </c:pt>
                <c:pt idx="989">
                  <c:v>33185</c:v>
                </c:pt>
                <c:pt idx="990">
                  <c:v>33186</c:v>
                </c:pt>
                <c:pt idx="991">
                  <c:v>33189</c:v>
                </c:pt>
                <c:pt idx="992">
                  <c:v>33190</c:v>
                </c:pt>
                <c:pt idx="993">
                  <c:v>33191</c:v>
                </c:pt>
                <c:pt idx="994">
                  <c:v>33192</c:v>
                </c:pt>
                <c:pt idx="995">
                  <c:v>33193</c:v>
                </c:pt>
                <c:pt idx="996">
                  <c:v>33196</c:v>
                </c:pt>
                <c:pt idx="997">
                  <c:v>33197</c:v>
                </c:pt>
                <c:pt idx="998">
                  <c:v>33198</c:v>
                </c:pt>
                <c:pt idx="999">
                  <c:v>33199</c:v>
                </c:pt>
                <c:pt idx="1000">
                  <c:v>33200</c:v>
                </c:pt>
                <c:pt idx="1001">
                  <c:v>33203</c:v>
                </c:pt>
                <c:pt idx="1002">
                  <c:v>33204</c:v>
                </c:pt>
                <c:pt idx="1003">
                  <c:v>33205</c:v>
                </c:pt>
                <c:pt idx="1004">
                  <c:v>33206</c:v>
                </c:pt>
                <c:pt idx="1005">
                  <c:v>33207</c:v>
                </c:pt>
                <c:pt idx="1006">
                  <c:v>33210</c:v>
                </c:pt>
                <c:pt idx="1007">
                  <c:v>33211</c:v>
                </c:pt>
                <c:pt idx="1008">
                  <c:v>33212</c:v>
                </c:pt>
                <c:pt idx="1009">
                  <c:v>33213</c:v>
                </c:pt>
                <c:pt idx="1010">
                  <c:v>33214</c:v>
                </c:pt>
                <c:pt idx="1011">
                  <c:v>33217</c:v>
                </c:pt>
                <c:pt idx="1012">
                  <c:v>33218</c:v>
                </c:pt>
                <c:pt idx="1013">
                  <c:v>33219</c:v>
                </c:pt>
                <c:pt idx="1014">
                  <c:v>33220</c:v>
                </c:pt>
                <c:pt idx="1015">
                  <c:v>33221</c:v>
                </c:pt>
                <c:pt idx="1016">
                  <c:v>33224</c:v>
                </c:pt>
                <c:pt idx="1017">
                  <c:v>33225</c:v>
                </c:pt>
                <c:pt idx="1018">
                  <c:v>33226</c:v>
                </c:pt>
                <c:pt idx="1019">
                  <c:v>33227</c:v>
                </c:pt>
                <c:pt idx="1020">
                  <c:v>33228</c:v>
                </c:pt>
                <c:pt idx="1021">
                  <c:v>33234</c:v>
                </c:pt>
                <c:pt idx="1022">
                  <c:v>33235</c:v>
                </c:pt>
                <c:pt idx="1023">
                  <c:v>33240</c:v>
                </c:pt>
                <c:pt idx="1024">
                  <c:v>33241</c:v>
                </c:pt>
                <c:pt idx="1025">
                  <c:v>33242</c:v>
                </c:pt>
                <c:pt idx="1026">
                  <c:v>33245</c:v>
                </c:pt>
                <c:pt idx="1027">
                  <c:v>33246</c:v>
                </c:pt>
                <c:pt idx="1028">
                  <c:v>33247</c:v>
                </c:pt>
                <c:pt idx="1029">
                  <c:v>33248</c:v>
                </c:pt>
                <c:pt idx="1030">
                  <c:v>33249</c:v>
                </c:pt>
                <c:pt idx="1031">
                  <c:v>33252</c:v>
                </c:pt>
                <c:pt idx="1032">
                  <c:v>33253</c:v>
                </c:pt>
                <c:pt idx="1033">
                  <c:v>33254</c:v>
                </c:pt>
                <c:pt idx="1034">
                  <c:v>33255</c:v>
                </c:pt>
                <c:pt idx="1035">
                  <c:v>33256</c:v>
                </c:pt>
                <c:pt idx="1036">
                  <c:v>33259</c:v>
                </c:pt>
                <c:pt idx="1037">
                  <c:v>33260</c:v>
                </c:pt>
                <c:pt idx="1038">
                  <c:v>33261</c:v>
                </c:pt>
                <c:pt idx="1039">
                  <c:v>33262</c:v>
                </c:pt>
                <c:pt idx="1040">
                  <c:v>33263</c:v>
                </c:pt>
                <c:pt idx="1041">
                  <c:v>33266</c:v>
                </c:pt>
                <c:pt idx="1042">
                  <c:v>33267</c:v>
                </c:pt>
                <c:pt idx="1043">
                  <c:v>33268</c:v>
                </c:pt>
                <c:pt idx="1044">
                  <c:v>33269</c:v>
                </c:pt>
                <c:pt idx="1045">
                  <c:v>33270</c:v>
                </c:pt>
                <c:pt idx="1046">
                  <c:v>33273</c:v>
                </c:pt>
                <c:pt idx="1047">
                  <c:v>33274</c:v>
                </c:pt>
                <c:pt idx="1048">
                  <c:v>33275</c:v>
                </c:pt>
                <c:pt idx="1049">
                  <c:v>33276</c:v>
                </c:pt>
                <c:pt idx="1050">
                  <c:v>33277</c:v>
                </c:pt>
                <c:pt idx="1051">
                  <c:v>33280</c:v>
                </c:pt>
                <c:pt idx="1052">
                  <c:v>33281</c:v>
                </c:pt>
                <c:pt idx="1053">
                  <c:v>33282</c:v>
                </c:pt>
                <c:pt idx="1054">
                  <c:v>33283</c:v>
                </c:pt>
                <c:pt idx="1055">
                  <c:v>33284</c:v>
                </c:pt>
                <c:pt idx="1056">
                  <c:v>33287</c:v>
                </c:pt>
                <c:pt idx="1057">
                  <c:v>33288</c:v>
                </c:pt>
                <c:pt idx="1058">
                  <c:v>33289</c:v>
                </c:pt>
                <c:pt idx="1059">
                  <c:v>33290</c:v>
                </c:pt>
                <c:pt idx="1060">
                  <c:v>33291</c:v>
                </c:pt>
                <c:pt idx="1061">
                  <c:v>33294</c:v>
                </c:pt>
                <c:pt idx="1062">
                  <c:v>33295</c:v>
                </c:pt>
                <c:pt idx="1063">
                  <c:v>33296</c:v>
                </c:pt>
                <c:pt idx="1064">
                  <c:v>33297</c:v>
                </c:pt>
                <c:pt idx="1065">
                  <c:v>33298</c:v>
                </c:pt>
                <c:pt idx="1066">
                  <c:v>33301</c:v>
                </c:pt>
                <c:pt idx="1067">
                  <c:v>33302</c:v>
                </c:pt>
                <c:pt idx="1068">
                  <c:v>33303</c:v>
                </c:pt>
                <c:pt idx="1069">
                  <c:v>33304</c:v>
                </c:pt>
                <c:pt idx="1070">
                  <c:v>33305</c:v>
                </c:pt>
                <c:pt idx="1071">
                  <c:v>33308</c:v>
                </c:pt>
                <c:pt idx="1072">
                  <c:v>33309</c:v>
                </c:pt>
                <c:pt idx="1073">
                  <c:v>33310</c:v>
                </c:pt>
                <c:pt idx="1074">
                  <c:v>33311</c:v>
                </c:pt>
                <c:pt idx="1075">
                  <c:v>33312</c:v>
                </c:pt>
                <c:pt idx="1076">
                  <c:v>33315</c:v>
                </c:pt>
                <c:pt idx="1077">
                  <c:v>33316</c:v>
                </c:pt>
                <c:pt idx="1078">
                  <c:v>33317</c:v>
                </c:pt>
                <c:pt idx="1079">
                  <c:v>33318</c:v>
                </c:pt>
                <c:pt idx="1080">
                  <c:v>33319</c:v>
                </c:pt>
                <c:pt idx="1081">
                  <c:v>33322</c:v>
                </c:pt>
                <c:pt idx="1082">
                  <c:v>33323</c:v>
                </c:pt>
                <c:pt idx="1083">
                  <c:v>33324</c:v>
                </c:pt>
                <c:pt idx="1084">
                  <c:v>33325</c:v>
                </c:pt>
                <c:pt idx="1085">
                  <c:v>33330</c:v>
                </c:pt>
                <c:pt idx="1086">
                  <c:v>33331</c:v>
                </c:pt>
                <c:pt idx="1087">
                  <c:v>33332</c:v>
                </c:pt>
                <c:pt idx="1088">
                  <c:v>33333</c:v>
                </c:pt>
                <c:pt idx="1089">
                  <c:v>33336</c:v>
                </c:pt>
                <c:pt idx="1090">
                  <c:v>33337</c:v>
                </c:pt>
                <c:pt idx="1091">
                  <c:v>33338</c:v>
                </c:pt>
                <c:pt idx="1092">
                  <c:v>33339</c:v>
                </c:pt>
                <c:pt idx="1093">
                  <c:v>33340</c:v>
                </c:pt>
                <c:pt idx="1094">
                  <c:v>33343</c:v>
                </c:pt>
                <c:pt idx="1095">
                  <c:v>33344</c:v>
                </c:pt>
                <c:pt idx="1096">
                  <c:v>33345</c:v>
                </c:pt>
                <c:pt idx="1097">
                  <c:v>33346</c:v>
                </c:pt>
                <c:pt idx="1098">
                  <c:v>33347</c:v>
                </c:pt>
                <c:pt idx="1099">
                  <c:v>33350</c:v>
                </c:pt>
                <c:pt idx="1100">
                  <c:v>33351</c:v>
                </c:pt>
                <c:pt idx="1101">
                  <c:v>33352</c:v>
                </c:pt>
                <c:pt idx="1102">
                  <c:v>33353</c:v>
                </c:pt>
                <c:pt idx="1103">
                  <c:v>33354</c:v>
                </c:pt>
                <c:pt idx="1104">
                  <c:v>33357</c:v>
                </c:pt>
                <c:pt idx="1105">
                  <c:v>33358</c:v>
                </c:pt>
                <c:pt idx="1106">
                  <c:v>33360</c:v>
                </c:pt>
                <c:pt idx="1107">
                  <c:v>33361</c:v>
                </c:pt>
                <c:pt idx="1108">
                  <c:v>33364</c:v>
                </c:pt>
                <c:pt idx="1109">
                  <c:v>33365</c:v>
                </c:pt>
                <c:pt idx="1110">
                  <c:v>33366</c:v>
                </c:pt>
                <c:pt idx="1111">
                  <c:v>33368</c:v>
                </c:pt>
                <c:pt idx="1112">
                  <c:v>33371</c:v>
                </c:pt>
                <c:pt idx="1113">
                  <c:v>33372</c:v>
                </c:pt>
                <c:pt idx="1114">
                  <c:v>33373</c:v>
                </c:pt>
                <c:pt idx="1115">
                  <c:v>33374</c:v>
                </c:pt>
                <c:pt idx="1116">
                  <c:v>33375</c:v>
                </c:pt>
                <c:pt idx="1117">
                  <c:v>33378</c:v>
                </c:pt>
                <c:pt idx="1118">
                  <c:v>33379</c:v>
                </c:pt>
                <c:pt idx="1119">
                  <c:v>33380</c:v>
                </c:pt>
                <c:pt idx="1120">
                  <c:v>33381</c:v>
                </c:pt>
                <c:pt idx="1121">
                  <c:v>33382</c:v>
                </c:pt>
                <c:pt idx="1122">
                  <c:v>33385</c:v>
                </c:pt>
                <c:pt idx="1123">
                  <c:v>33386</c:v>
                </c:pt>
                <c:pt idx="1124">
                  <c:v>33387</c:v>
                </c:pt>
                <c:pt idx="1125">
                  <c:v>33388</c:v>
                </c:pt>
                <c:pt idx="1126">
                  <c:v>33392</c:v>
                </c:pt>
                <c:pt idx="1127">
                  <c:v>33393</c:v>
                </c:pt>
                <c:pt idx="1128">
                  <c:v>33394</c:v>
                </c:pt>
                <c:pt idx="1129">
                  <c:v>33395</c:v>
                </c:pt>
                <c:pt idx="1130">
                  <c:v>33396</c:v>
                </c:pt>
                <c:pt idx="1131">
                  <c:v>33399</c:v>
                </c:pt>
                <c:pt idx="1132">
                  <c:v>33400</c:v>
                </c:pt>
                <c:pt idx="1133">
                  <c:v>33401</c:v>
                </c:pt>
                <c:pt idx="1134">
                  <c:v>33402</c:v>
                </c:pt>
                <c:pt idx="1135">
                  <c:v>33403</c:v>
                </c:pt>
                <c:pt idx="1136">
                  <c:v>33406</c:v>
                </c:pt>
                <c:pt idx="1137">
                  <c:v>33407</c:v>
                </c:pt>
                <c:pt idx="1138">
                  <c:v>33408</c:v>
                </c:pt>
                <c:pt idx="1139">
                  <c:v>33409</c:v>
                </c:pt>
                <c:pt idx="1140">
                  <c:v>33410</c:v>
                </c:pt>
                <c:pt idx="1141">
                  <c:v>33413</c:v>
                </c:pt>
                <c:pt idx="1142">
                  <c:v>33414</c:v>
                </c:pt>
                <c:pt idx="1143">
                  <c:v>33415</c:v>
                </c:pt>
                <c:pt idx="1144">
                  <c:v>33416</c:v>
                </c:pt>
                <c:pt idx="1145">
                  <c:v>33417</c:v>
                </c:pt>
                <c:pt idx="1146">
                  <c:v>33420</c:v>
                </c:pt>
                <c:pt idx="1147">
                  <c:v>33421</c:v>
                </c:pt>
                <c:pt idx="1148">
                  <c:v>33422</c:v>
                </c:pt>
                <c:pt idx="1149">
                  <c:v>33423</c:v>
                </c:pt>
                <c:pt idx="1150">
                  <c:v>33424</c:v>
                </c:pt>
                <c:pt idx="1151">
                  <c:v>33427</c:v>
                </c:pt>
                <c:pt idx="1152">
                  <c:v>33428</c:v>
                </c:pt>
                <c:pt idx="1153">
                  <c:v>33429</c:v>
                </c:pt>
                <c:pt idx="1154">
                  <c:v>33430</c:v>
                </c:pt>
                <c:pt idx="1155">
                  <c:v>33431</c:v>
                </c:pt>
                <c:pt idx="1156">
                  <c:v>33434</c:v>
                </c:pt>
                <c:pt idx="1157">
                  <c:v>33435</c:v>
                </c:pt>
                <c:pt idx="1158">
                  <c:v>33436</c:v>
                </c:pt>
                <c:pt idx="1159">
                  <c:v>33437</c:v>
                </c:pt>
                <c:pt idx="1160">
                  <c:v>33438</c:v>
                </c:pt>
                <c:pt idx="1161">
                  <c:v>33441</c:v>
                </c:pt>
                <c:pt idx="1162">
                  <c:v>33442</c:v>
                </c:pt>
                <c:pt idx="1163">
                  <c:v>33443</c:v>
                </c:pt>
                <c:pt idx="1164">
                  <c:v>33444</c:v>
                </c:pt>
                <c:pt idx="1165">
                  <c:v>33445</c:v>
                </c:pt>
                <c:pt idx="1166">
                  <c:v>33448</c:v>
                </c:pt>
                <c:pt idx="1167">
                  <c:v>33449</c:v>
                </c:pt>
                <c:pt idx="1168">
                  <c:v>33450</c:v>
                </c:pt>
                <c:pt idx="1169">
                  <c:v>33451</c:v>
                </c:pt>
                <c:pt idx="1170">
                  <c:v>33452</c:v>
                </c:pt>
                <c:pt idx="1171">
                  <c:v>33455</c:v>
                </c:pt>
                <c:pt idx="1172">
                  <c:v>33456</c:v>
                </c:pt>
                <c:pt idx="1173">
                  <c:v>33457</c:v>
                </c:pt>
                <c:pt idx="1174">
                  <c:v>33458</c:v>
                </c:pt>
                <c:pt idx="1175">
                  <c:v>33459</c:v>
                </c:pt>
                <c:pt idx="1176">
                  <c:v>33462</c:v>
                </c:pt>
                <c:pt idx="1177">
                  <c:v>33463</c:v>
                </c:pt>
                <c:pt idx="1178">
                  <c:v>33464</c:v>
                </c:pt>
                <c:pt idx="1179">
                  <c:v>33465</c:v>
                </c:pt>
                <c:pt idx="1180">
                  <c:v>33466</c:v>
                </c:pt>
                <c:pt idx="1181">
                  <c:v>33469</c:v>
                </c:pt>
                <c:pt idx="1182">
                  <c:v>33470</c:v>
                </c:pt>
                <c:pt idx="1183">
                  <c:v>33471</c:v>
                </c:pt>
                <c:pt idx="1184">
                  <c:v>33472</c:v>
                </c:pt>
                <c:pt idx="1185">
                  <c:v>33473</c:v>
                </c:pt>
                <c:pt idx="1186">
                  <c:v>33476</c:v>
                </c:pt>
                <c:pt idx="1187">
                  <c:v>33477</c:v>
                </c:pt>
                <c:pt idx="1188">
                  <c:v>33478</c:v>
                </c:pt>
                <c:pt idx="1189">
                  <c:v>33479</c:v>
                </c:pt>
                <c:pt idx="1190">
                  <c:v>33480</c:v>
                </c:pt>
                <c:pt idx="1191">
                  <c:v>33483</c:v>
                </c:pt>
                <c:pt idx="1192">
                  <c:v>33484</c:v>
                </c:pt>
                <c:pt idx="1193">
                  <c:v>33485</c:v>
                </c:pt>
                <c:pt idx="1194">
                  <c:v>33486</c:v>
                </c:pt>
                <c:pt idx="1195">
                  <c:v>33487</c:v>
                </c:pt>
                <c:pt idx="1196">
                  <c:v>33490</c:v>
                </c:pt>
                <c:pt idx="1197">
                  <c:v>33491</c:v>
                </c:pt>
                <c:pt idx="1198">
                  <c:v>33492</c:v>
                </c:pt>
                <c:pt idx="1199">
                  <c:v>33493</c:v>
                </c:pt>
                <c:pt idx="1200">
                  <c:v>33494</c:v>
                </c:pt>
                <c:pt idx="1201">
                  <c:v>33497</c:v>
                </c:pt>
                <c:pt idx="1202">
                  <c:v>33498</c:v>
                </c:pt>
                <c:pt idx="1203">
                  <c:v>33499</c:v>
                </c:pt>
                <c:pt idx="1204">
                  <c:v>33500</c:v>
                </c:pt>
                <c:pt idx="1205">
                  <c:v>33501</c:v>
                </c:pt>
                <c:pt idx="1206">
                  <c:v>33504</c:v>
                </c:pt>
                <c:pt idx="1207">
                  <c:v>33505</c:v>
                </c:pt>
                <c:pt idx="1208">
                  <c:v>33506</c:v>
                </c:pt>
                <c:pt idx="1209">
                  <c:v>33507</c:v>
                </c:pt>
                <c:pt idx="1210">
                  <c:v>33508</c:v>
                </c:pt>
                <c:pt idx="1211">
                  <c:v>33511</c:v>
                </c:pt>
                <c:pt idx="1212">
                  <c:v>33512</c:v>
                </c:pt>
                <c:pt idx="1213">
                  <c:v>33513</c:v>
                </c:pt>
                <c:pt idx="1214">
                  <c:v>33514</c:v>
                </c:pt>
                <c:pt idx="1215">
                  <c:v>33515</c:v>
                </c:pt>
                <c:pt idx="1216">
                  <c:v>33518</c:v>
                </c:pt>
                <c:pt idx="1217">
                  <c:v>33519</c:v>
                </c:pt>
                <c:pt idx="1218">
                  <c:v>33520</c:v>
                </c:pt>
                <c:pt idx="1219">
                  <c:v>33522</c:v>
                </c:pt>
                <c:pt idx="1220">
                  <c:v>33525</c:v>
                </c:pt>
                <c:pt idx="1221">
                  <c:v>33526</c:v>
                </c:pt>
                <c:pt idx="1222">
                  <c:v>33527</c:v>
                </c:pt>
                <c:pt idx="1223">
                  <c:v>33528</c:v>
                </c:pt>
                <c:pt idx="1224">
                  <c:v>33529</c:v>
                </c:pt>
                <c:pt idx="1225">
                  <c:v>33532</c:v>
                </c:pt>
                <c:pt idx="1226">
                  <c:v>33533</c:v>
                </c:pt>
                <c:pt idx="1227">
                  <c:v>33534</c:v>
                </c:pt>
                <c:pt idx="1228">
                  <c:v>33535</c:v>
                </c:pt>
                <c:pt idx="1229">
                  <c:v>33536</c:v>
                </c:pt>
                <c:pt idx="1230">
                  <c:v>33539</c:v>
                </c:pt>
                <c:pt idx="1231">
                  <c:v>33540</c:v>
                </c:pt>
                <c:pt idx="1232">
                  <c:v>33541</c:v>
                </c:pt>
                <c:pt idx="1233">
                  <c:v>33542</c:v>
                </c:pt>
                <c:pt idx="1234">
                  <c:v>33543</c:v>
                </c:pt>
                <c:pt idx="1235">
                  <c:v>33546</c:v>
                </c:pt>
                <c:pt idx="1236">
                  <c:v>33547</c:v>
                </c:pt>
                <c:pt idx="1237">
                  <c:v>33548</c:v>
                </c:pt>
                <c:pt idx="1238">
                  <c:v>33549</c:v>
                </c:pt>
                <c:pt idx="1239">
                  <c:v>33550</c:v>
                </c:pt>
                <c:pt idx="1240">
                  <c:v>33553</c:v>
                </c:pt>
                <c:pt idx="1241">
                  <c:v>33554</c:v>
                </c:pt>
                <c:pt idx="1242">
                  <c:v>33555</c:v>
                </c:pt>
                <c:pt idx="1243">
                  <c:v>33556</c:v>
                </c:pt>
                <c:pt idx="1244">
                  <c:v>33557</c:v>
                </c:pt>
                <c:pt idx="1245">
                  <c:v>33560</c:v>
                </c:pt>
                <c:pt idx="1246">
                  <c:v>33561</c:v>
                </c:pt>
                <c:pt idx="1247">
                  <c:v>33562</c:v>
                </c:pt>
                <c:pt idx="1248">
                  <c:v>33563</c:v>
                </c:pt>
                <c:pt idx="1249">
                  <c:v>33564</c:v>
                </c:pt>
                <c:pt idx="1250">
                  <c:v>33567</c:v>
                </c:pt>
                <c:pt idx="1251">
                  <c:v>33568</c:v>
                </c:pt>
                <c:pt idx="1252">
                  <c:v>33569</c:v>
                </c:pt>
                <c:pt idx="1253">
                  <c:v>33570</c:v>
                </c:pt>
                <c:pt idx="1254">
                  <c:v>33571</c:v>
                </c:pt>
                <c:pt idx="1255">
                  <c:v>33574</c:v>
                </c:pt>
                <c:pt idx="1256">
                  <c:v>33575</c:v>
                </c:pt>
                <c:pt idx="1257">
                  <c:v>33576</c:v>
                </c:pt>
                <c:pt idx="1258">
                  <c:v>33577</c:v>
                </c:pt>
                <c:pt idx="1259">
                  <c:v>33578</c:v>
                </c:pt>
                <c:pt idx="1260">
                  <c:v>33581</c:v>
                </c:pt>
                <c:pt idx="1261">
                  <c:v>33582</c:v>
                </c:pt>
                <c:pt idx="1262">
                  <c:v>33583</c:v>
                </c:pt>
                <c:pt idx="1263">
                  <c:v>33584</c:v>
                </c:pt>
                <c:pt idx="1264">
                  <c:v>33585</c:v>
                </c:pt>
                <c:pt idx="1265">
                  <c:v>33589</c:v>
                </c:pt>
                <c:pt idx="1266">
                  <c:v>33590</c:v>
                </c:pt>
                <c:pt idx="1267">
                  <c:v>33591</c:v>
                </c:pt>
                <c:pt idx="1268">
                  <c:v>33592</c:v>
                </c:pt>
                <c:pt idx="1269">
                  <c:v>33595</c:v>
                </c:pt>
                <c:pt idx="1270">
                  <c:v>33596</c:v>
                </c:pt>
                <c:pt idx="1271">
                  <c:v>33602</c:v>
                </c:pt>
                <c:pt idx="1272">
                  <c:v>33603</c:v>
                </c:pt>
                <c:pt idx="1273">
                  <c:v>33605</c:v>
                </c:pt>
                <c:pt idx="1274">
                  <c:v>33606</c:v>
                </c:pt>
                <c:pt idx="1275">
                  <c:v>33609</c:v>
                </c:pt>
                <c:pt idx="1276">
                  <c:v>33610</c:v>
                </c:pt>
                <c:pt idx="1277">
                  <c:v>33611</c:v>
                </c:pt>
                <c:pt idx="1278">
                  <c:v>33612</c:v>
                </c:pt>
                <c:pt idx="1279">
                  <c:v>33613</c:v>
                </c:pt>
                <c:pt idx="1280">
                  <c:v>33616</c:v>
                </c:pt>
                <c:pt idx="1281">
                  <c:v>33617</c:v>
                </c:pt>
                <c:pt idx="1282">
                  <c:v>33618</c:v>
                </c:pt>
                <c:pt idx="1283">
                  <c:v>33619</c:v>
                </c:pt>
                <c:pt idx="1284">
                  <c:v>33620</c:v>
                </c:pt>
                <c:pt idx="1285">
                  <c:v>33623</c:v>
                </c:pt>
                <c:pt idx="1286">
                  <c:v>33624</c:v>
                </c:pt>
                <c:pt idx="1287">
                  <c:v>33625</c:v>
                </c:pt>
                <c:pt idx="1288">
                  <c:v>33626</c:v>
                </c:pt>
                <c:pt idx="1289">
                  <c:v>33627</c:v>
                </c:pt>
                <c:pt idx="1290">
                  <c:v>33630</c:v>
                </c:pt>
                <c:pt idx="1291">
                  <c:v>33631</c:v>
                </c:pt>
                <c:pt idx="1292">
                  <c:v>33632</c:v>
                </c:pt>
                <c:pt idx="1293">
                  <c:v>33633</c:v>
                </c:pt>
                <c:pt idx="1294">
                  <c:v>33634</c:v>
                </c:pt>
                <c:pt idx="1295">
                  <c:v>33637</c:v>
                </c:pt>
                <c:pt idx="1296">
                  <c:v>33638</c:v>
                </c:pt>
                <c:pt idx="1297">
                  <c:v>33639</c:v>
                </c:pt>
                <c:pt idx="1298">
                  <c:v>33640</c:v>
                </c:pt>
                <c:pt idx="1299">
                  <c:v>33641</c:v>
                </c:pt>
                <c:pt idx="1300">
                  <c:v>33644</c:v>
                </c:pt>
                <c:pt idx="1301">
                  <c:v>33645</c:v>
                </c:pt>
                <c:pt idx="1302">
                  <c:v>33646</c:v>
                </c:pt>
                <c:pt idx="1303">
                  <c:v>33647</c:v>
                </c:pt>
                <c:pt idx="1304">
                  <c:v>33648</c:v>
                </c:pt>
                <c:pt idx="1305">
                  <c:v>33651</c:v>
                </c:pt>
                <c:pt idx="1306">
                  <c:v>33652</c:v>
                </c:pt>
                <c:pt idx="1307">
                  <c:v>33653</c:v>
                </c:pt>
                <c:pt idx="1308">
                  <c:v>33654</c:v>
                </c:pt>
                <c:pt idx="1309">
                  <c:v>33655</c:v>
                </c:pt>
                <c:pt idx="1310">
                  <c:v>33658</c:v>
                </c:pt>
                <c:pt idx="1311">
                  <c:v>33659</c:v>
                </c:pt>
                <c:pt idx="1312">
                  <c:v>33660</c:v>
                </c:pt>
                <c:pt idx="1313">
                  <c:v>33661</c:v>
                </c:pt>
                <c:pt idx="1314">
                  <c:v>33662</c:v>
                </c:pt>
                <c:pt idx="1315">
                  <c:v>33665</c:v>
                </c:pt>
                <c:pt idx="1316">
                  <c:v>33666</c:v>
                </c:pt>
                <c:pt idx="1317">
                  <c:v>33667</c:v>
                </c:pt>
                <c:pt idx="1318">
                  <c:v>33668</c:v>
                </c:pt>
                <c:pt idx="1319">
                  <c:v>33669</c:v>
                </c:pt>
                <c:pt idx="1320">
                  <c:v>33672</c:v>
                </c:pt>
                <c:pt idx="1321">
                  <c:v>33673</c:v>
                </c:pt>
                <c:pt idx="1322">
                  <c:v>33674</c:v>
                </c:pt>
                <c:pt idx="1323">
                  <c:v>33675</c:v>
                </c:pt>
                <c:pt idx="1324">
                  <c:v>33676</c:v>
                </c:pt>
                <c:pt idx="1325">
                  <c:v>33679</c:v>
                </c:pt>
                <c:pt idx="1326">
                  <c:v>33680</c:v>
                </c:pt>
                <c:pt idx="1327">
                  <c:v>33681</c:v>
                </c:pt>
                <c:pt idx="1328">
                  <c:v>33682</c:v>
                </c:pt>
                <c:pt idx="1329">
                  <c:v>33683</c:v>
                </c:pt>
                <c:pt idx="1330">
                  <c:v>33686</c:v>
                </c:pt>
                <c:pt idx="1331">
                  <c:v>33687</c:v>
                </c:pt>
                <c:pt idx="1332">
                  <c:v>33688</c:v>
                </c:pt>
                <c:pt idx="1333">
                  <c:v>33689</c:v>
                </c:pt>
                <c:pt idx="1334">
                  <c:v>33690</c:v>
                </c:pt>
                <c:pt idx="1335">
                  <c:v>33693</c:v>
                </c:pt>
                <c:pt idx="1336">
                  <c:v>33694</c:v>
                </c:pt>
                <c:pt idx="1337">
                  <c:v>33695</c:v>
                </c:pt>
                <c:pt idx="1338">
                  <c:v>33696</c:v>
                </c:pt>
                <c:pt idx="1339">
                  <c:v>33697</c:v>
                </c:pt>
                <c:pt idx="1340">
                  <c:v>33701</c:v>
                </c:pt>
                <c:pt idx="1341">
                  <c:v>33702</c:v>
                </c:pt>
                <c:pt idx="1342">
                  <c:v>33703</c:v>
                </c:pt>
                <c:pt idx="1343">
                  <c:v>33704</c:v>
                </c:pt>
                <c:pt idx="1344">
                  <c:v>33707</c:v>
                </c:pt>
                <c:pt idx="1345">
                  <c:v>33708</c:v>
                </c:pt>
                <c:pt idx="1346">
                  <c:v>33709</c:v>
                </c:pt>
                <c:pt idx="1347">
                  <c:v>33710</c:v>
                </c:pt>
                <c:pt idx="1348">
                  <c:v>33715</c:v>
                </c:pt>
                <c:pt idx="1349">
                  <c:v>33716</c:v>
                </c:pt>
                <c:pt idx="1350">
                  <c:v>33717</c:v>
                </c:pt>
                <c:pt idx="1351">
                  <c:v>33718</c:v>
                </c:pt>
                <c:pt idx="1352">
                  <c:v>33721</c:v>
                </c:pt>
                <c:pt idx="1353">
                  <c:v>33722</c:v>
                </c:pt>
                <c:pt idx="1354">
                  <c:v>33723</c:v>
                </c:pt>
                <c:pt idx="1355">
                  <c:v>33724</c:v>
                </c:pt>
                <c:pt idx="1356">
                  <c:v>33728</c:v>
                </c:pt>
                <c:pt idx="1357">
                  <c:v>33729</c:v>
                </c:pt>
                <c:pt idx="1358">
                  <c:v>33730</c:v>
                </c:pt>
                <c:pt idx="1359">
                  <c:v>33731</c:v>
                </c:pt>
                <c:pt idx="1360">
                  <c:v>33732</c:v>
                </c:pt>
                <c:pt idx="1361">
                  <c:v>33735</c:v>
                </c:pt>
                <c:pt idx="1362">
                  <c:v>33736</c:v>
                </c:pt>
                <c:pt idx="1363">
                  <c:v>33737</c:v>
                </c:pt>
                <c:pt idx="1364">
                  <c:v>33738</c:v>
                </c:pt>
                <c:pt idx="1365">
                  <c:v>33739</c:v>
                </c:pt>
                <c:pt idx="1366">
                  <c:v>33742</c:v>
                </c:pt>
                <c:pt idx="1367">
                  <c:v>33743</c:v>
                </c:pt>
                <c:pt idx="1368">
                  <c:v>33744</c:v>
                </c:pt>
                <c:pt idx="1369">
                  <c:v>33745</c:v>
                </c:pt>
                <c:pt idx="1370">
                  <c:v>33746</c:v>
                </c:pt>
                <c:pt idx="1371">
                  <c:v>33749</c:v>
                </c:pt>
                <c:pt idx="1372">
                  <c:v>33750</c:v>
                </c:pt>
                <c:pt idx="1373">
                  <c:v>33751</c:v>
                </c:pt>
                <c:pt idx="1374">
                  <c:v>33753</c:v>
                </c:pt>
                <c:pt idx="1375">
                  <c:v>33756</c:v>
                </c:pt>
                <c:pt idx="1376">
                  <c:v>33757</c:v>
                </c:pt>
                <c:pt idx="1377">
                  <c:v>33758</c:v>
                </c:pt>
                <c:pt idx="1378">
                  <c:v>33759</c:v>
                </c:pt>
                <c:pt idx="1379">
                  <c:v>33760</c:v>
                </c:pt>
                <c:pt idx="1380">
                  <c:v>33763</c:v>
                </c:pt>
                <c:pt idx="1381">
                  <c:v>33764</c:v>
                </c:pt>
                <c:pt idx="1382">
                  <c:v>33765</c:v>
                </c:pt>
                <c:pt idx="1383">
                  <c:v>33766</c:v>
                </c:pt>
                <c:pt idx="1384">
                  <c:v>33767</c:v>
                </c:pt>
                <c:pt idx="1385">
                  <c:v>33770</c:v>
                </c:pt>
                <c:pt idx="1386">
                  <c:v>33771</c:v>
                </c:pt>
                <c:pt idx="1387">
                  <c:v>33772</c:v>
                </c:pt>
                <c:pt idx="1388">
                  <c:v>33773</c:v>
                </c:pt>
                <c:pt idx="1389">
                  <c:v>33774</c:v>
                </c:pt>
                <c:pt idx="1390">
                  <c:v>33777</c:v>
                </c:pt>
                <c:pt idx="1391">
                  <c:v>33778</c:v>
                </c:pt>
                <c:pt idx="1392">
                  <c:v>33779</c:v>
                </c:pt>
                <c:pt idx="1393">
                  <c:v>33780</c:v>
                </c:pt>
                <c:pt idx="1394">
                  <c:v>33781</c:v>
                </c:pt>
                <c:pt idx="1395">
                  <c:v>33784</c:v>
                </c:pt>
                <c:pt idx="1396">
                  <c:v>33785</c:v>
                </c:pt>
                <c:pt idx="1397">
                  <c:v>33786</c:v>
                </c:pt>
                <c:pt idx="1398">
                  <c:v>33787</c:v>
                </c:pt>
                <c:pt idx="1399">
                  <c:v>33788</c:v>
                </c:pt>
                <c:pt idx="1400">
                  <c:v>33791</c:v>
                </c:pt>
                <c:pt idx="1401">
                  <c:v>33792</c:v>
                </c:pt>
                <c:pt idx="1402">
                  <c:v>33793</c:v>
                </c:pt>
                <c:pt idx="1403">
                  <c:v>33794</c:v>
                </c:pt>
                <c:pt idx="1404">
                  <c:v>33795</c:v>
                </c:pt>
                <c:pt idx="1405">
                  <c:v>33798</c:v>
                </c:pt>
                <c:pt idx="1406">
                  <c:v>33799</c:v>
                </c:pt>
                <c:pt idx="1407">
                  <c:v>33800</c:v>
                </c:pt>
                <c:pt idx="1408">
                  <c:v>33801</c:v>
                </c:pt>
                <c:pt idx="1409">
                  <c:v>33802</c:v>
                </c:pt>
                <c:pt idx="1410">
                  <c:v>33805</c:v>
                </c:pt>
                <c:pt idx="1411">
                  <c:v>33806</c:v>
                </c:pt>
                <c:pt idx="1412">
                  <c:v>33807</c:v>
                </c:pt>
                <c:pt idx="1413">
                  <c:v>33808</c:v>
                </c:pt>
                <c:pt idx="1414">
                  <c:v>33809</c:v>
                </c:pt>
                <c:pt idx="1415">
                  <c:v>33812</c:v>
                </c:pt>
                <c:pt idx="1416">
                  <c:v>33813</c:v>
                </c:pt>
                <c:pt idx="1417">
                  <c:v>33814</c:v>
                </c:pt>
                <c:pt idx="1418">
                  <c:v>33815</c:v>
                </c:pt>
                <c:pt idx="1419">
                  <c:v>33816</c:v>
                </c:pt>
                <c:pt idx="1420">
                  <c:v>33819</c:v>
                </c:pt>
                <c:pt idx="1421">
                  <c:v>33820</c:v>
                </c:pt>
                <c:pt idx="1422">
                  <c:v>33821</c:v>
                </c:pt>
                <c:pt idx="1423">
                  <c:v>33822</c:v>
                </c:pt>
                <c:pt idx="1424">
                  <c:v>33823</c:v>
                </c:pt>
                <c:pt idx="1425">
                  <c:v>33826</c:v>
                </c:pt>
                <c:pt idx="1426">
                  <c:v>33827</c:v>
                </c:pt>
                <c:pt idx="1427">
                  <c:v>33828</c:v>
                </c:pt>
                <c:pt idx="1428">
                  <c:v>33829</c:v>
                </c:pt>
                <c:pt idx="1429">
                  <c:v>33830</c:v>
                </c:pt>
                <c:pt idx="1430">
                  <c:v>33833</c:v>
                </c:pt>
                <c:pt idx="1431">
                  <c:v>33834</c:v>
                </c:pt>
                <c:pt idx="1432">
                  <c:v>33835</c:v>
                </c:pt>
                <c:pt idx="1433">
                  <c:v>33836</c:v>
                </c:pt>
                <c:pt idx="1434">
                  <c:v>33837</c:v>
                </c:pt>
                <c:pt idx="1435">
                  <c:v>33840</c:v>
                </c:pt>
                <c:pt idx="1436">
                  <c:v>33841</c:v>
                </c:pt>
                <c:pt idx="1437">
                  <c:v>33842</c:v>
                </c:pt>
                <c:pt idx="1438">
                  <c:v>33843</c:v>
                </c:pt>
                <c:pt idx="1439">
                  <c:v>33844</c:v>
                </c:pt>
                <c:pt idx="1440">
                  <c:v>33847</c:v>
                </c:pt>
                <c:pt idx="1441">
                  <c:v>33848</c:v>
                </c:pt>
                <c:pt idx="1442">
                  <c:v>33849</c:v>
                </c:pt>
                <c:pt idx="1443">
                  <c:v>33850</c:v>
                </c:pt>
                <c:pt idx="1444">
                  <c:v>33851</c:v>
                </c:pt>
                <c:pt idx="1445">
                  <c:v>33854</c:v>
                </c:pt>
                <c:pt idx="1446">
                  <c:v>33855</c:v>
                </c:pt>
                <c:pt idx="1447">
                  <c:v>33856</c:v>
                </c:pt>
                <c:pt idx="1448">
                  <c:v>33857</c:v>
                </c:pt>
                <c:pt idx="1449">
                  <c:v>33858</c:v>
                </c:pt>
                <c:pt idx="1450">
                  <c:v>33861</c:v>
                </c:pt>
                <c:pt idx="1451">
                  <c:v>33862</c:v>
                </c:pt>
                <c:pt idx="1452">
                  <c:v>33863</c:v>
                </c:pt>
                <c:pt idx="1453">
                  <c:v>33864</c:v>
                </c:pt>
                <c:pt idx="1454">
                  <c:v>33865</c:v>
                </c:pt>
                <c:pt idx="1455">
                  <c:v>33868</c:v>
                </c:pt>
                <c:pt idx="1456">
                  <c:v>33869</c:v>
                </c:pt>
                <c:pt idx="1457">
                  <c:v>33870</c:v>
                </c:pt>
                <c:pt idx="1458">
                  <c:v>33871</c:v>
                </c:pt>
                <c:pt idx="1459">
                  <c:v>33872</c:v>
                </c:pt>
                <c:pt idx="1460">
                  <c:v>33875</c:v>
                </c:pt>
                <c:pt idx="1461">
                  <c:v>33876</c:v>
                </c:pt>
                <c:pt idx="1462">
                  <c:v>33877</c:v>
                </c:pt>
                <c:pt idx="1463">
                  <c:v>33878</c:v>
                </c:pt>
                <c:pt idx="1464">
                  <c:v>33879</c:v>
                </c:pt>
                <c:pt idx="1465">
                  <c:v>33882</c:v>
                </c:pt>
                <c:pt idx="1466">
                  <c:v>33883</c:v>
                </c:pt>
                <c:pt idx="1467">
                  <c:v>33884</c:v>
                </c:pt>
                <c:pt idx="1468">
                  <c:v>33885</c:v>
                </c:pt>
                <c:pt idx="1469">
                  <c:v>33886</c:v>
                </c:pt>
                <c:pt idx="1470">
                  <c:v>33889</c:v>
                </c:pt>
                <c:pt idx="1471">
                  <c:v>33890</c:v>
                </c:pt>
                <c:pt idx="1472">
                  <c:v>33891</c:v>
                </c:pt>
                <c:pt idx="1473">
                  <c:v>33892</c:v>
                </c:pt>
                <c:pt idx="1474">
                  <c:v>33893</c:v>
                </c:pt>
                <c:pt idx="1475">
                  <c:v>33896</c:v>
                </c:pt>
                <c:pt idx="1476">
                  <c:v>33897</c:v>
                </c:pt>
                <c:pt idx="1477">
                  <c:v>33898</c:v>
                </c:pt>
                <c:pt idx="1478">
                  <c:v>33899</c:v>
                </c:pt>
                <c:pt idx="1479">
                  <c:v>33900</c:v>
                </c:pt>
                <c:pt idx="1480">
                  <c:v>33903</c:v>
                </c:pt>
                <c:pt idx="1481">
                  <c:v>33904</c:v>
                </c:pt>
                <c:pt idx="1482">
                  <c:v>33905</c:v>
                </c:pt>
                <c:pt idx="1483">
                  <c:v>33906</c:v>
                </c:pt>
                <c:pt idx="1484">
                  <c:v>33907</c:v>
                </c:pt>
                <c:pt idx="1485">
                  <c:v>33910</c:v>
                </c:pt>
                <c:pt idx="1486">
                  <c:v>33911</c:v>
                </c:pt>
                <c:pt idx="1487">
                  <c:v>33912</c:v>
                </c:pt>
                <c:pt idx="1488">
                  <c:v>33913</c:v>
                </c:pt>
                <c:pt idx="1489">
                  <c:v>33914</c:v>
                </c:pt>
                <c:pt idx="1490">
                  <c:v>33917</c:v>
                </c:pt>
                <c:pt idx="1491">
                  <c:v>33918</c:v>
                </c:pt>
                <c:pt idx="1492">
                  <c:v>33919</c:v>
                </c:pt>
                <c:pt idx="1493">
                  <c:v>33920</c:v>
                </c:pt>
                <c:pt idx="1494">
                  <c:v>33921</c:v>
                </c:pt>
                <c:pt idx="1495">
                  <c:v>33924</c:v>
                </c:pt>
                <c:pt idx="1496">
                  <c:v>33925</c:v>
                </c:pt>
                <c:pt idx="1497">
                  <c:v>33926</c:v>
                </c:pt>
                <c:pt idx="1498">
                  <c:v>33927</c:v>
                </c:pt>
                <c:pt idx="1499">
                  <c:v>33928</c:v>
                </c:pt>
                <c:pt idx="1500">
                  <c:v>33931</c:v>
                </c:pt>
                <c:pt idx="1501">
                  <c:v>33932</c:v>
                </c:pt>
                <c:pt idx="1502">
                  <c:v>33933</c:v>
                </c:pt>
                <c:pt idx="1503">
                  <c:v>33934</c:v>
                </c:pt>
                <c:pt idx="1504">
                  <c:v>33935</c:v>
                </c:pt>
                <c:pt idx="1505">
                  <c:v>33938</c:v>
                </c:pt>
                <c:pt idx="1506">
                  <c:v>33939</c:v>
                </c:pt>
                <c:pt idx="1507">
                  <c:v>33940</c:v>
                </c:pt>
                <c:pt idx="1508">
                  <c:v>33941</c:v>
                </c:pt>
                <c:pt idx="1509">
                  <c:v>33942</c:v>
                </c:pt>
                <c:pt idx="1510">
                  <c:v>33945</c:v>
                </c:pt>
                <c:pt idx="1511">
                  <c:v>33946</c:v>
                </c:pt>
                <c:pt idx="1512">
                  <c:v>33947</c:v>
                </c:pt>
                <c:pt idx="1513">
                  <c:v>33948</c:v>
                </c:pt>
                <c:pt idx="1514">
                  <c:v>33949</c:v>
                </c:pt>
                <c:pt idx="1515">
                  <c:v>33952</c:v>
                </c:pt>
                <c:pt idx="1516">
                  <c:v>33953</c:v>
                </c:pt>
                <c:pt idx="1517">
                  <c:v>33955</c:v>
                </c:pt>
                <c:pt idx="1518">
                  <c:v>33956</c:v>
                </c:pt>
                <c:pt idx="1519">
                  <c:v>33959</c:v>
                </c:pt>
                <c:pt idx="1520">
                  <c:v>33960</c:v>
                </c:pt>
                <c:pt idx="1521">
                  <c:v>33961</c:v>
                </c:pt>
                <c:pt idx="1522">
                  <c:v>33962</c:v>
                </c:pt>
                <c:pt idx="1523">
                  <c:v>33966</c:v>
                </c:pt>
                <c:pt idx="1524">
                  <c:v>33967</c:v>
                </c:pt>
                <c:pt idx="1525">
                  <c:v>33968</c:v>
                </c:pt>
                <c:pt idx="1526">
                  <c:v>33969</c:v>
                </c:pt>
                <c:pt idx="1527">
                  <c:v>33973</c:v>
                </c:pt>
                <c:pt idx="1528">
                  <c:v>33974</c:v>
                </c:pt>
                <c:pt idx="1529">
                  <c:v>33975</c:v>
                </c:pt>
                <c:pt idx="1530">
                  <c:v>33976</c:v>
                </c:pt>
                <c:pt idx="1531">
                  <c:v>33977</c:v>
                </c:pt>
                <c:pt idx="1532">
                  <c:v>33980</c:v>
                </c:pt>
                <c:pt idx="1533">
                  <c:v>33981</c:v>
                </c:pt>
                <c:pt idx="1534">
                  <c:v>33982</c:v>
                </c:pt>
                <c:pt idx="1535">
                  <c:v>33983</c:v>
                </c:pt>
                <c:pt idx="1536">
                  <c:v>33984</c:v>
                </c:pt>
                <c:pt idx="1537">
                  <c:v>33987</c:v>
                </c:pt>
                <c:pt idx="1538">
                  <c:v>33988</c:v>
                </c:pt>
                <c:pt idx="1539">
                  <c:v>33989</c:v>
                </c:pt>
                <c:pt idx="1540">
                  <c:v>33990</c:v>
                </c:pt>
                <c:pt idx="1541">
                  <c:v>33991</c:v>
                </c:pt>
                <c:pt idx="1542">
                  <c:v>33994</c:v>
                </c:pt>
                <c:pt idx="1543">
                  <c:v>33995</c:v>
                </c:pt>
                <c:pt idx="1544">
                  <c:v>33996</c:v>
                </c:pt>
                <c:pt idx="1545">
                  <c:v>33997</c:v>
                </c:pt>
                <c:pt idx="1546">
                  <c:v>33998</c:v>
                </c:pt>
                <c:pt idx="1547">
                  <c:v>34001</c:v>
                </c:pt>
                <c:pt idx="1548">
                  <c:v>34002</c:v>
                </c:pt>
                <c:pt idx="1549">
                  <c:v>34003</c:v>
                </c:pt>
                <c:pt idx="1550">
                  <c:v>34004</c:v>
                </c:pt>
                <c:pt idx="1551">
                  <c:v>34005</c:v>
                </c:pt>
                <c:pt idx="1552">
                  <c:v>34008</c:v>
                </c:pt>
                <c:pt idx="1553">
                  <c:v>34009</c:v>
                </c:pt>
                <c:pt idx="1554">
                  <c:v>34010</c:v>
                </c:pt>
                <c:pt idx="1555">
                  <c:v>34011</c:v>
                </c:pt>
                <c:pt idx="1556">
                  <c:v>34012</c:v>
                </c:pt>
                <c:pt idx="1557">
                  <c:v>34015</c:v>
                </c:pt>
                <c:pt idx="1558">
                  <c:v>34016</c:v>
                </c:pt>
                <c:pt idx="1559">
                  <c:v>34017</c:v>
                </c:pt>
                <c:pt idx="1560">
                  <c:v>34018</c:v>
                </c:pt>
                <c:pt idx="1561">
                  <c:v>34019</c:v>
                </c:pt>
                <c:pt idx="1562">
                  <c:v>34022</c:v>
                </c:pt>
                <c:pt idx="1563">
                  <c:v>34023</c:v>
                </c:pt>
                <c:pt idx="1564">
                  <c:v>34024</c:v>
                </c:pt>
                <c:pt idx="1565">
                  <c:v>34025</c:v>
                </c:pt>
                <c:pt idx="1566">
                  <c:v>34026</c:v>
                </c:pt>
                <c:pt idx="1567">
                  <c:v>34029</c:v>
                </c:pt>
                <c:pt idx="1568">
                  <c:v>34030</c:v>
                </c:pt>
                <c:pt idx="1569">
                  <c:v>34031</c:v>
                </c:pt>
                <c:pt idx="1570">
                  <c:v>34032</c:v>
                </c:pt>
                <c:pt idx="1571">
                  <c:v>34033</c:v>
                </c:pt>
                <c:pt idx="1572">
                  <c:v>34036</c:v>
                </c:pt>
                <c:pt idx="1573">
                  <c:v>34037</c:v>
                </c:pt>
                <c:pt idx="1574">
                  <c:v>34038</c:v>
                </c:pt>
                <c:pt idx="1575">
                  <c:v>34039</c:v>
                </c:pt>
                <c:pt idx="1576">
                  <c:v>34040</c:v>
                </c:pt>
                <c:pt idx="1577">
                  <c:v>34043</c:v>
                </c:pt>
                <c:pt idx="1578">
                  <c:v>34044</c:v>
                </c:pt>
                <c:pt idx="1579">
                  <c:v>34045</c:v>
                </c:pt>
                <c:pt idx="1580">
                  <c:v>34046</c:v>
                </c:pt>
                <c:pt idx="1581">
                  <c:v>34047</c:v>
                </c:pt>
                <c:pt idx="1582">
                  <c:v>34050</c:v>
                </c:pt>
                <c:pt idx="1583">
                  <c:v>34051</c:v>
                </c:pt>
                <c:pt idx="1584">
                  <c:v>34052</c:v>
                </c:pt>
                <c:pt idx="1585">
                  <c:v>34053</c:v>
                </c:pt>
                <c:pt idx="1586">
                  <c:v>34054</c:v>
                </c:pt>
                <c:pt idx="1587">
                  <c:v>34057</c:v>
                </c:pt>
                <c:pt idx="1588">
                  <c:v>34058</c:v>
                </c:pt>
                <c:pt idx="1589">
                  <c:v>34059</c:v>
                </c:pt>
                <c:pt idx="1590">
                  <c:v>34060</c:v>
                </c:pt>
                <c:pt idx="1591">
                  <c:v>34061</c:v>
                </c:pt>
                <c:pt idx="1592">
                  <c:v>34064</c:v>
                </c:pt>
                <c:pt idx="1593">
                  <c:v>34066</c:v>
                </c:pt>
                <c:pt idx="1594">
                  <c:v>34067</c:v>
                </c:pt>
                <c:pt idx="1595">
                  <c:v>34072</c:v>
                </c:pt>
                <c:pt idx="1596">
                  <c:v>34073</c:v>
                </c:pt>
                <c:pt idx="1597">
                  <c:v>34074</c:v>
                </c:pt>
                <c:pt idx="1598">
                  <c:v>34075</c:v>
                </c:pt>
                <c:pt idx="1599">
                  <c:v>34078</c:v>
                </c:pt>
                <c:pt idx="1600">
                  <c:v>34079</c:v>
                </c:pt>
                <c:pt idx="1601">
                  <c:v>34080</c:v>
                </c:pt>
                <c:pt idx="1602">
                  <c:v>34081</c:v>
                </c:pt>
                <c:pt idx="1603">
                  <c:v>34082</c:v>
                </c:pt>
                <c:pt idx="1604">
                  <c:v>34085</c:v>
                </c:pt>
                <c:pt idx="1605">
                  <c:v>34086</c:v>
                </c:pt>
                <c:pt idx="1606">
                  <c:v>34087</c:v>
                </c:pt>
                <c:pt idx="1607">
                  <c:v>34088</c:v>
                </c:pt>
                <c:pt idx="1608">
                  <c:v>34089</c:v>
                </c:pt>
                <c:pt idx="1609">
                  <c:v>34092</c:v>
                </c:pt>
                <c:pt idx="1610">
                  <c:v>34093</c:v>
                </c:pt>
                <c:pt idx="1611">
                  <c:v>34094</c:v>
                </c:pt>
                <c:pt idx="1612">
                  <c:v>34095</c:v>
                </c:pt>
                <c:pt idx="1613">
                  <c:v>34096</c:v>
                </c:pt>
                <c:pt idx="1614">
                  <c:v>34099</c:v>
                </c:pt>
                <c:pt idx="1615">
                  <c:v>34100</c:v>
                </c:pt>
                <c:pt idx="1616">
                  <c:v>34101</c:v>
                </c:pt>
                <c:pt idx="1617">
                  <c:v>34102</c:v>
                </c:pt>
                <c:pt idx="1618">
                  <c:v>34103</c:v>
                </c:pt>
                <c:pt idx="1619">
                  <c:v>34106</c:v>
                </c:pt>
                <c:pt idx="1620">
                  <c:v>34107</c:v>
                </c:pt>
                <c:pt idx="1621">
                  <c:v>34108</c:v>
                </c:pt>
                <c:pt idx="1622">
                  <c:v>34110</c:v>
                </c:pt>
                <c:pt idx="1623">
                  <c:v>34113</c:v>
                </c:pt>
                <c:pt idx="1624">
                  <c:v>34114</c:v>
                </c:pt>
                <c:pt idx="1625">
                  <c:v>34115</c:v>
                </c:pt>
                <c:pt idx="1626">
                  <c:v>34116</c:v>
                </c:pt>
                <c:pt idx="1627">
                  <c:v>34117</c:v>
                </c:pt>
                <c:pt idx="1628">
                  <c:v>34121</c:v>
                </c:pt>
                <c:pt idx="1629">
                  <c:v>34122</c:v>
                </c:pt>
                <c:pt idx="1630">
                  <c:v>34123</c:v>
                </c:pt>
                <c:pt idx="1631">
                  <c:v>34124</c:v>
                </c:pt>
                <c:pt idx="1632">
                  <c:v>34127</c:v>
                </c:pt>
                <c:pt idx="1633">
                  <c:v>34128</c:v>
                </c:pt>
                <c:pt idx="1634">
                  <c:v>34129</c:v>
                </c:pt>
                <c:pt idx="1635">
                  <c:v>34130</c:v>
                </c:pt>
                <c:pt idx="1636">
                  <c:v>34131</c:v>
                </c:pt>
                <c:pt idx="1637">
                  <c:v>34134</c:v>
                </c:pt>
                <c:pt idx="1638">
                  <c:v>34135</c:v>
                </c:pt>
                <c:pt idx="1639">
                  <c:v>34136</c:v>
                </c:pt>
                <c:pt idx="1640">
                  <c:v>34137</c:v>
                </c:pt>
                <c:pt idx="1641">
                  <c:v>34138</c:v>
                </c:pt>
                <c:pt idx="1642">
                  <c:v>34141</c:v>
                </c:pt>
                <c:pt idx="1643">
                  <c:v>34142</c:v>
                </c:pt>
                <c:pt idx="1644">
                  <c:v>34143</c:v>
                </c:pt>
                <c:pt idx="1645">
                  <c:v>34144</c:v>
                </c:pt>
                <c:pt idx="1646">
                  <c:v>34145</c:v>
                </c:pt>
                <c:pt idx="1647">
                  <c:v>34148</c:v>
                </c:pt>
                <c:pt idx="1648">
                  <c:v>34149</c:v>
                </c:pt>
                <c:pt idx="1649">
                  <c:v>34150</c:v>
                </c:pt>
                <c:pt idx="1650">
                  <c:v>34151</c:v>
                </c:pt>
                <c:pt idx="1651">
                  <c:v>34152</c:v>
                </c:pt>
                <c:pt idx="1652">
                  <c:v>34155</c:v>
                </c:pt>
                <c:pt idx="1653">
                  <c:v>34156</c:v>
                </c:pt>
                <c:pt idx="1654">
                  <c:v>34157</c:v>
                </c:pt>
                <c:pt idx="1655">
                  <c:v>34158</c:v>
                </c:pt>
                <c:pt idx="1656">
                  <c:v>34159</c:v>
                </c:pt>
                <c:pt idx="1657">
                  <c:v>34162</c:v>
                </c:pt>
                <c:pt idx="1658">
                  <c:v>34163</c:v>
                </c:pt>
                <c:pt idx="1659">
                  <c:v>34164</c:v>
                </c:pt>
                <c:pt idx="1660">
                  <c:v>34165</c:v>
                </c:pt>
                <c:pt idx="1661">
                  <c:v>34166</c:v>
                </c:pt>
                <c:pt idx="1662">
                  <c:v>34169</c:v>
                </c:pt>
                <c:pt idx="1663">
                  <c:v>34170</c:v>
                </c:pt>
                <c:pt idx="1664">
                  <c:v>34171</c:v>
                </c:pt>
                <c:pt idx="1665">
                  <c:v>34172</c:v>
                </c:pt>
                <c:pt idx="1666">
                  <c:v>34173</c:v>
                </c:pt>
                <c:pt idx="1667">
                  <c:v>34176</c:v>
                </c:pt>
                <c:pt idx="1668">
                  <c:v>34177</c:v>
                </c:pt>
                <c:pt idx="1669">
                  <c:v>34178</c:v>
                </c:pt>
                <c:pt idx="1670">
                  <c:v>34179</c:v>
                </c:pt>
                <c:pt idx="1671">
                  <c:v>34180</c:v>
                </c:pt>
                <c:pt idx="1672">
                  <c:v>34183</c:v>
                </c:pt>
                <c:pt idx="1673">
                  <c:v>34184</c:v>
                </c:pt>
                <c:pt idx="1674">
                  <c:v>34185</c:v>
                </c:pt>
                <c:pt idx="1675">
                  <c:v>34186</c:v>
                </c:pt>
                <c:pt idx="1676">
                  <c:v>34187</c:v>
                </c:pt>
                <c:pt idx="1677">
                  <c:v>34190</c:v>
                </c:pt>
                <c:pt idx="1678">
                  <c:v>34191</c:v>
                </c:pt>
                <c:pt idx="1679">
                  <c:v>34192</c:v>
                </c:pt>
                <c:pt idx="1680">
                  <c:v>34193</c:v>
                </c:pt>
                <c:pt idx="1681">
                  <c:v>34194</c:v>
                </c:pt>
                <c:pt idx="1682">
                  <c:v>34197</c:v>
                </c:pt>
                <c:pt idx="1683">
                  <c:v>34198</c:v>
                </c:pt>
                <c:pt idx="1684">
                  <c:v>34199</c:v>
                </c:pt>
                <c:pt idx="1685">
                  <c:v>34200</c:v>
                </c:pt>
                <c:pt idx="1686">
                  <c:v>34201</c:v>
                </c:pt>
                <c:pt idx="1687">
                  <c:v>34204</c:v>
                </c:pt>
                <c:pt idx="1688">
                  <c:v>34205</c:v>
                </c:pt>
                <c:pt idx="1689">
                  <c:v>34206</c:v>
                </c:pt>
                <c:pt idx="1690">
                  <c:v>34207</c:v>
                </c:pt>
                <c:pt idx="1691">
                  <c:v>34208</c:v>
                </c:pt>
                <c:pt idx="1692">
                  <c:v>34211</c:v>
                </c:pt>
                <c:pt idx="1693">
                  <c:v>34212</c:v>
                </c:pt>
                <c:pt idx="1694">
                  <c:v>34213</c:v>
                </c:pt>
                <c:pt idx="1695">
                  <c:v>34214</c:v>
                </c:pt>
                <c:pt idx="1696">
                  <c:v>34215</c:v>
                </c:pt>
                <c:pt idx="1697">
                  <c:v>34218</c:v>
                </c:pt>
                <c:pt idx="1698">
                  <c:v>34219</c:v>
                </c:pt>
                <c:pt idx="1699">
                  <c:v>34220</c:v>
                </c:pt>
                <c:pt idx="1700">
                  <c:v>34221</c:v>
                </c:pt>
                <c:pt idx="1701">
                  <c:v>34222</c:v>
                </c:pt>
                <c:pt idx="1702">
                  <c:v>34225</c:v>
                </c:pt>
                <c:pt idx="1703">
                  <c:v>34226</c:v>
                </c:pt>
                <c:pt idx="1704">
                  <c:v>34227</c:v>
                </c:pt>
                <c:pt idx="1705">
                  <c:v>34228</c:v>
                </c:pt>
                <c:pt idx="1706">
                  <c:v>34229</c:v>
                </c:pt>
                <c:pt idx="1707">
                  <c:v>34232</c:v>
                </c:pt>
                <c:pt idx="1708">
                  <c:v>34233</c:v>
                </c:pt>
                <c:pt idx="1709">
                  <c:v>34234</c:v>
                </c:pt>
                <c:pt idx="1710">
                  <c:v>34235</c:v>
                </c:pt>
                <c:pt idx="1711">
                  <c:v>34236</c:v>
                </c:pt>
                <c:pt idx="1712">
                  <c:v>34239</c:v>
                </c:pt>
                <c:pt idx="1713">
                  <c:v>34240</c:v>
                </c:pt>
                <c:pt idx="1714">
                  <c:v>34241</c:v>
                </c:pt>
                <c:pt idx="1715">
                  <c:v>34242</c:v>
                </c:pt>
                <c:pt idx="1716">
                  <c:v>34243</c:v>
                </c:pt>
                <c:pt idx="1717">
                  <c:v>34246</c:v>
                </c:pt>
                <c:pt idx="1718">
                  <c:v>34247</c:v>
                </c:pt>
                <c:pt idx="1719">
                  <c:v>34248</c:v>
                </c:pt>
                <c:pt idx="1720">
                  <c:v>34249</c:v>
                </c:pt>
                <c:pt idx="1721">
                  <c:v>34250</c:v>
                </c:pt>
                <c:pt idx="1722">
                  <c:v>34253</c:v>
                </c:pt>
                <c:pt idx="1723">
                  <c:v>34254</c:v>
                </c:pt>
                <c:pt idx="1724">
                  <c:v>34255</c:v>
                </c:pt>
                <c:pt idx="1725">
                  <c:v>34256</c:v>
                </c:pt>
                <c:pt idx="1726">
                  <c:v>34257</c:v>
                </c:pt>
                <c:pt idx="1727">
                  <c:v>34260</c:v>
                </c:pt>
                <c:pt idx="1728">
                  <c:v>34261</c:v>
                </c:pt>
                <c:pt idx="1729">
                  <c:v>34262</c:v>
                </c:pt>
                <c:pt idx="1730">
                  <c:v>34263</c:v>
                </c:pt>
                <c:pt idx="1731">
                  <c:v>34264</c:v>
                </c:pt>
                <c:pt idx="1732">
                  <c:v>34267</c:v>
                </c:pt>
                <c:pt idx="1733">
                  <c:v>34268</c:v>
                </c:pt>
                <c:pt idx="1734">
                  <c:v>34269</c:v>
                </c:pt>
                <c:pt idx="1735">
                  <c:v>34270</c:v>
                </c:pt>
                <c:pt idx="1736">
                  <c:v>34271</c:v>
                </c:pt>
                <c:pt idx="1737">
                  <c:v>34274</c:v>
                </c:pt>
                <c:pt idx="1738">
                  <c:v>34275</c:v>
                </c:pt>
                <c:pt idx="1739">
                  <c:v>34276</c:v>
                </c:pt>
                <c:pt idx="1740">
                  <c:v>34277</c:v>
                </c:pt>
                <c:pt idx="1741">
                  <c:v>34278</c:v>
                </c:pt>
                <c:pt idx="1742">
                  <c:v>34281</c:v>
                </c:pt>
                <c:pt idx="1743">
                  <c:v>34282</c:v>
                </c:pt>
                <c:pt idx="1744">
                  <c:v>34283</c:v>
                </c:pt>
                <c:pt idx="1745">
                  <c:v>34284</c:v>
                </c:pt>
                <c:pt idx="1746">
                  <c:v>34285</c:v>
                </c:pt>
                <c:pt idx="1747">
                  <c:v>34288</c:v>
                </c:pt>
                <c:pt idx="1748">
                  <c:v>34289</c:v>
                </c:pt>
                <c:pt idx="1749">
                  <c:v>34290</c:v>
                </c:pt>
                <c:pt idx="1750">
                  <c:v>34291</c:v>
                </c:pt>
                <c:pt idx="1751">
                  <c:v>34292</c:v>
                </c:pt>
                <c:pt idx="1752">
                  <c:v>34295</c:v>
                </c:pt>
                <c:pt idx="1753">
                  <c:v>34296</c:v>
                </c:pt>
                <c:pt idx="1754">
                  <c:v>34297</c:v>
                </c:pt>
                <c:pt idx="1755">
                  <c:v>34298</c:v>
                </c:pt>
                <c:pt idx="1756">
                  <c:v>34299</c:v>
                </c:pt>
                <c:pt idx="1757">
                  <c:v>34302</c:v>
                </c:pt>
                <c:pt idx="1758">
                  <c:v>34303</c:v>
                </c:pt>
                <c:pt idx="1759">
                  <c:v>34304</c:v>
                </c:pt>
                <c:pt idx="1760">
                  <c:v>34305</c:v>
                </c:pt>
                <c:pt idx="1761">
                  <c:v>34306</c:v>
                </c:pt>
                <c:pt idx="1762">
                  <c:v>34309</c:v>
                </c:pt>
                <c:pt idx="1763">
                  <c:v>34310</c:v>
                </c:pt>
                <c:pt idx="1764">
                  <c:v>34311</c:v>
                </c:pt>
                <c:pt idx="1765">
                  <c:v>34312</c:v>
                </c:pt>
                <c:pt idx="1766">
                  <c:v>34313</c:v>
                </c:pt>
                <c:pt idx="1767">
                  <c:v>34316</c:v>
                </c:pt>
                <c:pt idx="1768">
                  <c:v>34317</c:v>
                </c:pt>
                <c:pt idx="1769">
                  <c:v>34318</c:v>
                </c:pt>
                <c:pt idx="1770">
                  <c:v>34320</c:v>
                </c:pt>
                <c:pt idx="1771">
                  <c:v>34323</c:v>
                </c:pt>
                <c:pt idx="1772">
                  <c:v>34324</c:v>
                </c:pt>
                <c:pt idx="1773">
                  <c:v>34325</c:v>
                </c:pt>
                <c:pt idx="1774">
                  <c:v>34326</c:v>
                </c:pt>
                <c:pt idx="1775">
                  <c:v>34327</c:v>
                </c:pt>
                <c:pt idx="1776">
                  <c:v>34330</c:v>
                </c:pt>
                <c:pt idx="1777">
                  <c:v>34331</c:v>
                </c:pt>
                <c:pt idx="1778">
                  <c:v>34332</c:v>
                </c:pt>
                <c:pt idx="1779">
                  <c:v>34333</c:v>
                </c:pt>
                <c:pt idx="1780">
                  <c:v>34334</c:v>
                </c:pt>
                <c:pt idx="1781">
                  <c:v>34337</c:v>
                </c:pt>
                <c:pt idx="1782">
                  <c:v>34338</c:v>
                </c:pt>
                <c:pt idx="1783">
                  <c:v>34339</c:v>
                </c:pt>
                <c:pt idx="1784">
                  <c:v>34340</c:v>
                </c:pt>
                <c:pt idx="1785">
                  <c:v>34341</c:v>
                </c:pt>
                <c:pt idx="1786">
                  <c:v>34344</c:v>
                </c:pt>
                <c:pt idx="1787">
                  <c:v>34345</c:v>
                </c:pt>
                <c:pt idx="1788">
                  <c:v>34346</c:v>
                </c:pt>
                <c:pt idx="1789">
                  <c:v>34347</c:v>
                </c:pt>
                <c:pt idx="1790">
                  <c:v>34348</c:v>
                </c:pt>
                <c:pt idx="1791">
                  <c:v>34351</c:v>
                </c:pt>
                <c:pt idx="1792">
                  <c:v>34352</c:v>
                </c:pt>
                <c:pt idx="1793">
                  <c:v>34353</c:v>
                </c:pt>
                <c:pt idx="1794">
                  <c:v>34354</c:v>
                </c:pt>
                <c:pt idx="1795">
                  <c:v>34355</c:v>
                </c:pt>
                <c:pt idx="1796">
                  <c:v>34358</c:v>
                </c:pt>
                <c:pt idx="1797">
                  <c:v>34359</c:v>
                </c:pt>
                <c:pt idx="1798">
                  <c:v>34360</c:v>
                </c:pt>
                <c:pt idx="1799">
                  <c:v>34361</c:v>
                </c:pt>
                <c:pt idx="1800">
                  <c:v>34362</c:v>
                </c:pt>
                <c:pt idx="1801">
                  <c:v>34365</c:v>
                </c:pt>
                <c:pt idx="1802">
                  <c:v>34366</c:v>
                </c:pt>
                <c:pt idx="1803">
                  <c:v>34367</c:v>
                </c:pt>
                <c:pt idx="1804">
                  <c:v>34368</c:v>
                </c:pt>
                <c:pt idx="1805">
                  <c:v>34369</c:v>
                </c:pt>
                <c:pt idx="1806">
                  <c:v>34372</c:v>
                </c:pt>
                <c:pt idx="1807">
                  <c:v>34373</c:v>
                </c:pt>
                <c:pt idx="1808">
                  <c:v>34374</c:v>
                </c:pt>
                <c:pt idx="1809">
                  <c:v>34375</c:v>
                </c:pt>
                <c:pt idx="1810">
                  <c:v>34376</c:v>
                </c:pt>
                <c:pt idx="1811">
                  <c:v>34379</c:v>
                </c:pt>
                <c:pt idx="1812">
                  <c:v>34380</c:v>
                </c:pt>
                <c:pt idx="1813">
                  <c:v>34381</c:v>
                </c:pt>
                <c:pt idx="1814">
                  <c:v>34382</c:v>
                </c:pt>
                <c:pt idx="1815">
                  <c:v>34383</c:v>
                </c:pt>
                <c:pt idx="1816">
                  <c:v>34386</c:v>
                </c:pt>
                <c:pt idx="1817">
                  <c:v>34387</c:v>
                </c:pt>
                <c:pt idx="1818">
                  <c:v>34388</c:v>
                </c:pt>
                <c:pt idx="1819">
                  <c:v>34389</c:v>
                </c:pt>
                <c:pt idx="1820">
                  <c:v>34390</c:v>
                </c:pt>
                <c:pt idx="1821">
                  <c:v>34393</c:v>
                </c:pt>
                <c:pt idx="1822">
                  <c:v>34394</c:v>
                </c:pt>
                <c:pt idx="1823">
                  <c:v>34395</c:v>
                </c:pt>
                <c:pt idx="1824">
                  <c:v>34396</c:v>
                </c:pt>
                <c:pt idx="1825">
                  <c:v>34397</c:v>
                </c:pt>
                <c:pt idx="1826">
                  <c:v>34400</c:v>
                </c:pt>
                <c:pt idx="1827">
                  <c:v>34401</c:v>
                </c:pt>
                <c:pt idx="1828">
                  <c:v>34402</c:v>
                </c:pt>
                <c:pt idx="1829">
                  <c:v>34403</c:v>
                </c:pt>
                <c:pt idx="1830">
                  <c:v>34404</c:v>
                </c:pt>
                <c:pt idx="1831">
                  <c:v>34407</c:v>
                </c:pt>
                <c:pt idx="1832">
                  <c:v>34408</c:v>
                </c:pt>
                <c:pt idx="1833">
                  <c:v>34409</c:v>
                </c:pt>
                <c:pt idx="1834">
                  <c:v>34410</c:v>
                </c:pt>
                <c:pt idx="1835">
                  <c:v>34411</c:v>
                </c:pt>
                <c:pt idx="1836">
                  <c:v>34414</c:v>
                </c:pt>
                <c:pt idx="1837">
                  <c:v>34415</c:v>
                </c:pt>
                <c:pt idx="1838">
                  <c:v>34416</c:v>
                </c:pt>
                <c:pt idx="1839">
                  <c:v>34417</c:v>
                </c:pt>
                <c:pt idx="1840">
                  <c:v>34418</c:v>
                </c:pt>
                <c:pt idx="1841">
                  <c:v>34421</c:v>
                </c:pt>
                <c:pt idx="1842">
                  <c:v>34422</c:v>
                </c:pt>
                <c:pt idx="1843">
                  <c:v>34423</c:v>
                </c:pt>
                <c:pt idx="1844">
                  <c:v>34424</c:v>
                </c:pt>
                <c:pt idx="1845">
                  <c:v>34429</c:v>
                </c:pt>
                <c:pt idx="1846">
                  <c:v>34431</c:v>
                </c:pt>
                <c:pt idx="1847">
                  <c:v>34432</c:v>
                </c:pt>
                <c:pt idx="1848">
                  <c:v>34435</c:v>
                </c:pt>
                <c:pt idx="1849">
                  <c:v>34436</c:v>
                </c:pt>
                <c:pt idx="1850">
                  <c:v>34437</c:v>
                </c:pt>
                <c:pt idx="1851">
                  <c:v>34438</c:v>
                </c:pt>
                <c:pt idx="1852">
                  <c:v>34439</c:v>
                </c:pt>
                <c:pt idx="1853">
                  <c:v>34442</c:v>
                </c:pt>
                <c:pt idx="1854">
                  <c:v>34443</c:v>
                </c:pt>
                <c:pt idx="1855">
                  <c:v>34444</c:v>
                </c:pt>
                <c:pt idx="1856">
                  <c:v>34445</c:v>
                </c:pt>
                <c:pt idx="1857">
                  <c:v>34446</c:v>
                </c:pt>
                <c:pt idx="1858">
                  <c:v>34449</c:v>
                </c:pt>
                <c:pt idx="1859">
                  <c:v>34450</c:v>
                </c:pt>
                <c:pt idx="1860">
                  <c:v>34453</c:v>
                </c:pt>
                <c:pt idx="1861">
                  <c:v>34456</c:v>
                </c:pt>
                <c:pt idx="1862">
                  <c:v>34457</c:v>
                </c:pt>
                <c:pt idx="1863">
                  <c:v>34458</c:v>
                </c:pt>
                <c:pt idx="1864">
                  <c:v>34459</c:v>
                </c:pt>
                <c:pt idx="1865">
                  <c:v>34460</c:v>
                </c:pt>
                <c:pt idx="1866">
                  <c:v>34463</c:v>
                </c:pt>
                <c:pt idx="1867">
                  <c:v>34465</c:v>
                </c:pt>
                <c:pt idx="1868">
                  <c:v>34467</c:v>
                </c:pt>
                <c:pt idx="1869">
                  <c:v>34470</c:v>
                </c:pt>
                <c:pt idx="1870">
                  <c:v>34471</c:v>
                </c:pt>
                <c:pt idx="1871">
                  <c:v>34472</c:v>
                </c:pt>
                <c:pt idx="1872">
                  <c:v>34473</c:v>
                </c:pt>
                <c:pt idx="1873">
                  <c:v>34474</c:v>
                </c:pt>
                <c:pt idx="1874">
                  <c:v>34477</c:v>
                </c:pt>
                <c:pt idx="1875">
                  <c:v>34478</c:v>
                </c:pt>
                <c:pt idx="1876">
                  <c:v>34479</c:v>
                </c:pt>
                <c:pt idx="1877">
                  <c:v>34480</c:v>
                </c:pt>
                <c:pt idx="1878">
                  <c:v>34481</c:v>
                </c:pt>
                <c:pt idx="1879">
                  <c:v>34484</c:v>
                </c:pt>
                <c:pt idx="1880">
                  <c:v>34486</c:v>
                </c:pt>
                <c:pt idx="1881">
                  <c:v>34487</c:v>
                </c:pt>
                <c:pt idx="1882">
                  <c:v>34488</c:v>
                </c:pt>
                <c:pt idx="1883">
                  <c:v>34491</c:v>
                </c:pt>
                <c:pt idx="1884">
                  <c:v>34492</c:v>
                </c:pt>
                <c:pt idx="1885">
                  <c:v>34493</c:v>
                </c:pt>
                <c:pt idx="1886">
                  <c:v>34494</c:v>
                </c:pt>
                <c:pt idx="1887">
                  <c:v>34495</c:v>
                </c:pt>
                <c:pt idx="1888">
                  <c:v>34498</c:v>
                </c:pt>
                <c:pt idx="1889">
                  <c:v>34499</c:v>
                </c:pt>
                <c:pt idx="1890">
                  <c:v>34500</c:v>
                </c:pt>
                <c:pt idx="1891">
                  <c:v>34501</c:v>
                </c:pt>
                <c:pt idx="1892">
                  <c:v>34502</c:v>
                </c:pt>
                <c:pt idx="1893">
                  <c:v>34505</c:v>
                </c:pt>
                <c:pt idx="1894">
                  <c:v>34506</c:v>
                </c:pt>
                <c:pt idx="1895">
                  <c:v>34507</c:v>
                </c:pt>
                <c:pt idx="1896">
                  <c:v>34508</c:v>
                </c:pt>
                <c:pt idx="1897">
                  <c:v>34509</c:v>
                </c:pt>
                <c:pt idx="1898">
                  <c:v>34512</c:v>
                </c:pt>
                <c:pt idx="1899">
                  <c:v>34513</c:v>
                </c:pt>
                <c:pt idx="1900">
                  <c:v>34514</c:v>
                </c:pt>
                <c:pt idx="1901">
                  <c:v>34515</c:v>
                </c:pt>
                <c:pt idx="1902">
                  <c:v>34516</c:v>
                </c:pt>
                <c:pt idx="1903">
                  <c:v>34519</c:v>
                </c:pt>
                <c:pt idx="1904">
                  <c:v>34520</c:v>
                </c:pt>
                <c:pt idx="1905">
                  <c:v>34521</c:v>
                </c:pt>
                <c:pt idx="1906">
                  <c:v>34522</c:v>
                </c:pt>
                <c:pt idx="1907">
                  <c:v>34523</c:v>
                </c:pt>
                <c:pt idx="1908">
                  <c:v>34526</c:v>
                </c:pt>
                <c:pt idx="1909">
                  <c:v>34527</c:v>
                </c:pt>
                <c:pt idx="1910">
                  <c:v>34528</c:v>
                </c:pt>
                <c:pt idx="1911">
                  <c:v>34529</c:v>
                </c:pt>
                <c:pt idx="1912">
                  <c:v>34530</c:v>
                </c:pt>
                <c:pt idx="1913">
                  <c:v>34533</c:v>
                </c:pt>
                <c:pt idx="1914">
                  <c:v>34534</c:v>
                </c:pt>
                <c:pt idx="1915">
                  <c:v>34535</c:v>
                </c:pt>
                <c:pt idx="1916">
                  <c:v>34536</c:v>
                </c:pt>
                <c:pt idx="1917">
                  <c:v>34537</c:v>
                </c:pt>
                <c:pt idx="1918">
                  <c:v>34540</c:v>
                </c:pt>
                <c:pt idx="1919">
                  <c:v>34541</c:v>
                </c:pt>
                <c:pt idx="1920">
                  <c:v>34542</c:v>
                </c:pt>
                <c:pt idx="1921">
                  <c:v>34543</c:v>
                </c:pt>
                <c:pt idx="1922">
                  <c:v>34544</c:v>
                </c:pt>
                <c:pt idx="1923">
                  <c:v>34547</c:v>
                </c:pt>
                <c:pt idx="1924">
                  <c:v>34548</c:v>
                </c:pt>
                <c:pt idx="1925">
                  <c:v>34549</c:v>
                </c:pt>
                <c:pt idx="1926">
                  <c:v>34550</c:v>
                </c:pt>
                <c:pt idx="1927">
                  <c:v>34551</c:v>
                </c:pt>
                <c:pt idx="1928">
                  <c:v>34554</c:v>
                </c:pt>
                <c:pt idx="1929">
                  <c:v>34555</c:v>
                </c:pt>
                <c:pt idx="1930">
                  <c:v>34556</c:v>
                </c:pt>
                <c:pt idx="1931">
                  <c:v>34557</c:v>
                </c:pt>
                <c:pt idx="1932">
                  <c:v>34558</c:v>
                </c:pt>
                <c:pt idx="1933">
                  <c:v>34561</c:v>
                </c:pt>
                <c:pt idx="1934">
                  <c:v>34562</c:v>
                </c:pt>
                <c:pt idx="1935">
                  <c:v>34563</c:v>
                </c:pt>
                <c:pt idx="1936">
                  <c:v>34564</c:v>
                </c:pt>
                <c:pt idx="1937">
                  <c:v>34565</c:v>
                </c:pt>
                <c:pt idx="1938">
                  <c:v>34568</c:v>
                </c:pt>
                <c:pt idx="1939">
                  <c:v>34569</c:v>
                </c:pt>
                <c:pt idx="1940">
                  <c:v>34570</c:v>
                </c:pt>
                <c:pt idx="1941">
                  <c:v>34571</c:v>
                </c:pt>
                <c:pt idx="1942">
                  <c:v>34572</c:v>
                </c:pt>
                <c:pt idx="1943">
                  <c:v>34575</c:v>
                </c:pt>
                <c:pt idx="1944">
                  <c:v>34576</c:v>
                </c:pt>
                <c:pt idx="1945">
                  <c:v>34577</c:v>
                </c:pt>
                <c:pt idx="1946">
                  <c:v>34578</c:v>
                </c:pt>
                <c:pt idx="1947">
                  <c:v>34579</c:v>
                </c:pt>
                <c:pt idx="1948">
                  <c:v>34582</c:v>
                </c:pt>
                <c:pt idx="1949">
                  <c:v>34583</c:v>
                </c:pt>
                <c:pt idx="1950">
                  <c:v>34584</c:v>
                </c:pt>
                <c:pt idx="1951">
                  <c:v>34585</c:v>
                </c:pt>
                <c:pt idx="1952">
                  <c:v>34586</c:v>
                </c:pt>
                <c:pt idx="1953">
                  <c:v>34589</c:v>
                </c:pt>
                <c:pt idx="1954">
                  <c:v>34590</c:v>
                </c:pt>
                <c:pt idx="1955">
                  <c:v>34591</c:v>
                </c:pt>
                <c:pt idx="1956">
                  <c:v>34592</c:v>
                </c:pt>
                <c:pt idx="1957">
                  <c:v>34593</c:v>
                </c:pt>
                <c:pt idx="1958">
                  <c:v>34596</c:v>
                </c:pt>
                <c:pt idx="1959">
                  <c:v>34597</c:v>
                </c:pt>
                <c:pt idx="1960">
                  <c:v>34598</c:v>
                </c:pt>
                <c:pt idx="1961">
                  <c:v>34599</c:v>
                </c:pt>
                <c:pt idx="1962">
                  <c:v>34600</c:v>
                </c:pt>
                <c:pt idx="1963">
                  <c:v>34603</c:v>
                </c:pt>
                <c:pt idx="1964">
                  <c:v>34604</c:v>
                </c:pt>
                <c:pt idx="1965">
                  <c:v>34605</c:v>
                </c:pt>
                <c:pt idx="1966">
                  <c:v>34606</c:v>
                </c:pt>
                <c:pt idx="1967">
                  <c:v>34607</c:v>
                </c:pt>
                <c:pt idx="1968">
                  <c:v>34610</c:v>
                </c:pt>
                <c:pt idx="1969">
                  <c:v>34611</c:v>
                </c:pt>
                <c:pt idx="1970">
                  <c:v>34612</c:v>
                </c:pt>
                <c:pt idx="1971">
                  <c:v>34613</c:v>
                </c:pt>
                <c:pt idx="1972">
                  <c:v>34614</c:v>
                </c:pt>
                <c:pt idx="1973">
                  <c:v>34618</c:v>
                </c:pt>
                <c:pt idx="1974">
                  <c:v>34619</c:v>
                </c:pt>
                <c:pt idx="1975">
                  <c:v>34620</c:v>
                </c:pt>
                <c:pt idx="1976">
                  <c:v>34621</c:v>
                </c:pt>
                <c:pt idx="1977">
                  <c:v>34624</c:v>
                </c:pt>
                <c:pt idx="1978">
                  <c:v>34625</c:v>
                </c:pt>
                <c:pt idx="1979">
                  <c:v>34626</c:v>
                </c:pt>
                <c:pt idx="1980">
                  <c:v>34627</c:v>
                </c:pt>
                <c:pt idx="1981">
                  <c:v>34628</c:v>
                </c:pt>
                <c:pt idx="1982">
                  <c:v>34631</c:v>
                </c:pt>
                <c:pt idx="1983">
                  <c:v>34632</c:v>
                </c:pt>
                <c:pt idx="1984">
                  <c:v>34633</c:v>
                </c:pt>
                <c:pt idx="1985">
                  <c:v>34634</c:v>
                </c:pt>
                <c:pt idx="1986">
                  <c:v>34635</c:v>
                </c:pt>
                <c:pt idx="1987">
                  <c:v>34638</c:v>
                </c:pt>
                <c:pt idx="1988">
                  <c:v>34639</c:v>
                </c:pt>
                <c:pt idx="1989">
                  <c:v>34640</c:v>
                </c:pt>
                <c:pt idx="1990">
                  <c:v>34641</c:v>
                </c:pt>
                <c:pt idx="1991">
                  <c:v>34642</c:v>
                </c:pt>
                <c:pt idx="1992">
                  <c:v>34645</c:v>
                </c:pt>
                <c:pt idx="1993">
                  <c:v>34646</c:v>
                </c:pt>
                <c:pt idx="1994">
                  <c:v>34647</c:v>
                </c:pt>
                <c:pt idx="1995">
                  <c:v>34648</c:v>
                </c:pt>
                <c:pt idx="1996">
                  <c:v>34649</c:v>
                </c:pt>
                <c:pt idx="1997">
                  <c:v>34652</c:v>
                </c:pt>
                <c:pt idx="1998">
                  <c:v>34653</c:v>
                </c:pt>
                <c:pt idx="1999">
                  <c:v>34654</c:v>
                </c:pt>
                <c:pt idx="2000">
                  <c:v>34655</c:v>
                </c:pt>
                <c:pt idx="2001">
                  <c:v>34656</c:v>
                </c:pt>
                <c:pt idx="2002">
                  <c:v>34659</c:v>
                </c:pt>
                <c:pt idx="2003">
                  <c:v>34660</c:v>
                </c:pt>
                <c:pt idx="2004">
                  <c:v>34661</c:v>
                </c:pt>
                <c:pt idx="2005">
                  <c:v>34662</c:v>
                </c:pt>
                <c:pt idx="2006">
                  <c:v>34663</c:v>
                </c:pt>
                <c:pt idx="2007">
                  <c:v>34666</c:v>
                </c:pt>
                <c:pt idx="2008">
                  <c:v>34667</c:v>
                </c:pt>
                <c:pt idx="2009">
                  <c:v>34668</c:v>
                </c:pt>
                <c:pt idx="2010">
                  <c:v>34669</c:v>
                </c:pt>
                <c:pt idx="2011">
                  <c:v>34670</c:v>
                </c:pt>
                <c:pt idx="2012">
                  <c:v>34673</c:v>
                </c:pt>
                <c:pt idx="2013">
                  <c:v>34674</c:v>
                </c:pt>
                <c:pt idx="2014">
                  <c:v>34675</c:v>
                </c:pt>
                <c:pt idx="2015">
                  <c:v>34676</c:v>
                </c:pt>
                <c:pt idx="2016">
                  <c:v>34677</c:v>
                </c:pt>
                <c:pt idx="2017">
                  <c:v>34680</c:v>
                </c:pt>
                <c:pt idx="2018">
                  <c:v>34681</c:v>
                </c:pt>
                <c:pt idx="2019">
                  <c:v>34682</c:v>
                </c:pt>
                <c:pt idx="2020">
                  <c:v>34683</c:v>
                </c:pt>
                <c:pt idx="2021">
                  <c:v>34687</c:v>
                </c:pt>
                <c:pt idx="2022">
                  <c:v>34688</c:v>
                </c:pt>
                <c:pt idx="2023">
                  <c:v>34689</c:v>
                </c:pt>
                <c:pt idx="2024">
                  <c:v>34690</c:v>
                </c:pt>
                <c:pt idx="2025">
                  <c:v>34691</c:v>
                </c:pt>
                <c:pt idx="2026">
                  <c:v>34695</c:v>
                </c:pt>
                <c:pt idx="2027">
                  <c:v>34696</c:v>
                </c:pt>
                <c:pt idx="2028">
                  <c:v>34697</c:v>
                </c:pt>
                <c:pt idx="2029">
                  <c:v>34698</c:v>
                </c:pt>
                <c:pt idx="2030">
                  <c:v>34702</c:v>
                </c:pt>
                <c:pt idx="2031">
                  <c:v>34703</c:v>
                </c:pt>
                <c:pt idx="2032">
                  <c:v>34704</c:v>
                </c:pt>
                <c:pt idx="2033">
                  <c:v>34705</c:v>
                </c:pt>
                <c:pt idx="2034">
                  <c:v>34708</c:v>
                </c:pt>
                <c:pt idx="2035">
                  <c:v>34709</c:v>
                </c:pt>
                <c:pt idx="2036">
                  <c:v>34710</c:v>
                </c:pt>
                <c:pt idx="2037">
                  <c:v>34711</c:v>
                </c:pt>
                <c:pt idx="2038">
                  <c:v>34712</c:v>
                </c:pt>
                <c:pt idx="2039">
                  <c:v>34715</c:v>
                </c:pt>
                <c:pt idx="2040">
                  <c:v>34716</c:v>
                </c:pt>
                <c:pt idx="2041">
                  <c:v>34717</c:v>
                </c:pt>
                <c:pt idx="2042">
                  <c:v>34718</c:v>
                </c:pt>
                <c:pt idx="2043">
                  <c:v>34719</c:v>
                </c:pt>
                <c:pt idx="2044">
                  <c:v>34722</c:v>
                </c:pt>
                <c:pt idx="2045">
                  <c:v>34723</c:v>
                </c:pt>
                <c:pt idx="2046">
                  <c:v>34724</c:v>
                </c:pt>
                <c:pt idx="2047">
                  <c:v>34725</c:v>
                </c:pt>
                <c:pt idx="2048">
                  <c:v>34726</c:v>
                </c:pt>
                <c:pt idx="2049">
                  <c:v>34729</c:v>
                </c:pt>
                <c:pt idx="2050">
                  <c:v>34730</c:v>
                </c:pt>
                <c:pt idx="2051">
                  <c:v>34731</c:v>
                </c:pt>
                <c:pt idx="2052">
                  <c:v>34732</c:v>
                </c:pt>
                <c:pt idx="2053">
                  <c:v>34733</c:v>
                </c:pt>
                <c:pt idx="2054">
                  <c:v>34736</c:v>
                </c:pt>
                <c:pt idx="2055">
                  <c:v>34737</c:v>
                </c:pt>
                <c:pt idx="2056">
                  <c:v>34738</c:v>
                </c:pt>
                <c:pt idx="2057">
                  <c:v>34739</c:v>
                </c:pt>
                <c:pt idx="2058">
                  <c:v>34740</c:v>
                </c:pt>
                <c:pt idx="2059">
                  <c:v>34743</c:v>
                </c:pt>
                <c:pt idx="2060">
                  <c:v>34744</c:v>
                </c:pt>
                <c:pt idx="2061">
                  <c:v>34745</c:v>
                </c:pt>
                <c:pt idx="2062">
                  <c:v>34746</c:v>
                </c:pt>
                <c:pt idx="2063">
                  <c:v>34747</c:v>
                </c:pt>
                <c:pt idx="2064">
                  <c:v>34750</c:v>
                </c:pt>
                <c:pt idx="2065">
                  <c:v>34751</c:v>
                </c:pt>
                <c:pt idx="2066">
                  <c:v>34752</c:v>
                </c:pt>
                <c:pt idx="2067">
                  <c:v>34753</c:v>
                </c:pt>
                <c:pt idx="2068">
                  <c:v>34754</c:v>
                </c:pt>
                <c:pt idx="2069">
                  <c:v>34757</c:v>
                </c:pt>
                <c:pt idx="2070">
                  <c:v>34758</c:v>
                </c:pt>
                <c:pt idx="2071">
                  <c:v>34759</c:v>
                </c:pt>
                <c:pt idx="2072">
                  <c:v>34760</c:v>
                </c:pt>
                <c:pt idx="2073">
                  <c:v>34761</c:v>
                </c:pt>
                <c:pt idx="2074">
                  <c:v>34764</c:v>
                </c:pt>
                <c:pt idx="2075">
                  <c:v>34765</c:v>
                </c:pt>
                <c:pt idx="2076">
                  <c:v>34766</c:v>
                </c:pt>
                <c:pt idx="2077">
                  <c:v>34767</c:v>
                </c:pt>
                <c:pt idx="2078">
                  <c:v>34768</c:v>
                </c:pt>
                <c:pt idx="2079">
                  <c:v>34771</c:v>
                </c:pt>
                <c:pt idx="2080">
                  <c:v>34772</c:v>
                </c:pt>
                <c:pt idx="2081">
                  <c:v>34773</c:v>
                </c:pt>
                <c:pt idx="2082">
                  <c:v>34774</c:v>
                </c:pt>
                <c:pt idx="2083">
                  <c:v>34775</c:v>
                </c:pt>
                <c:pt idx="2084">
                  <c:v>34778</c:v>
                </c:pt>
                <c:pt idx="2085">
                  <c:v>34780</c:v>
                </c:pt>
                <c:pt idx="2086">
                  <c:v>34781</c:v>
                </c:pt>
                <c:pt idx="2087">
                  <c:v>34782</c:v>
                </c:pt>
                <c:pt idx="2088">
                  <c:v>34785</c:v>
                </c:pt>
                <c:pt idx="2089">
                  <c:v>34786</c:v>
                </c:pt>
                <c:pt idx="2090">
                  <c:v>34787</c:v>
                </c:pt>
                <c:pt idx="2091">
                  <c:v>34788</c:v>
                </c:pt>
                <c:pt idx="2092">
                  <c:v>34789</c:v>
                </c:pt>
                <c:pt idx="2093">
                  <c:v>34792</c:v>
                </c:pt>
                <c:pt idx="2094">
                  <c:v>34793</c:v>
                </c:pt>
                <c:pt idx="2095">
                  <c:v>34794</c:v>
                </c:pt>
                <c:pt idx="2096">
                  <c:v>34795</c:v>
                </c:pt>
                <c:pt idx="2097">
                  <c:v>34796</c:v>
                </c:pt>
                <c:pt idx="2098">
                  <c:v>34799</c:v>
                </c:pt>
                <c:pt idx="2099">
                  <c:v>34800</c:v>
                </c:pt>
                <c:pt idx="2100">
                  <c:v>34801</c:v>
                </c:pt>
                <c:pt idx="2101">
                  <c:v>34802</c:v>
                </c:pt>
                <c:pt idx="2102">
                  <c:v>34807</c:v>
                </c:pt>
                <c:pt idx="2103">
                  <c:v>34808</c:v>
                </c:pt>
                <c:pt idx="2104">
                  <c:v>34809</c:v>
                </c:pt>
                <c:pt idx="2105">
                  <c:v>34810</c:v>
                </c:pt>
                <c:pt idx="2106">
                  <c:v>34813</c:v>
                </c:pt>
                <c:pt idx="2107">
                  <c:v>34814</c:v>
                </c:pt>
                <c:pt idx="2108">
                  <c:v>34815</c:v>
                </c:pt>
                <c:pt idx="2109">
                  <c:v>34817</c:v>
                </c:pt>
                <c:pt idx="2110">
                  <c:v>34821</c:v>
                </c:pt>
                <c:pt idx="2111">
                  <c:v>34822</c:v>
                </c:pt>
                <c:pt idx="2112">
                  <c:v>34823</c:v>
                </c:pt>
                <c:pt idx="2113">
                  <c:v>34824</c:v>
                </c:pt>
                <c:pt idx="2114">
                  <c:v>34827</c:v>
                </c:pt>
                <c:pt idx="2115">
                  <c:v>34828</c:v>
                </c:pt>
                <c:pt idx="2116">
                  <c:v>34829</c:v>
                </c:pt>
                <c:pt idx="2117">
                  <c:v>34830</c:v>
                </c:pt>
                <c:pt idx="2118">
                  <c:v>34831</c:v>
                </c:pt>
                <c:pt idx="2119">
                  <c:v>34834</c:v>
                </c:pt>
                <c:pt idx="2120">
                  <c:v>34835</c:v>
                </c:pt>
                <c:pt idx="2121">
                  <c:v>34836</c:v>
                </c:pt>
                <c:pt idx="2122">
                  <c:v>34837</c:v>
                </c:pt>
                <c:pt idx="2123">
                  <c:v>34838</c:v>
                </c:pt>
                <c:pt idx="2124">
                  <c:v>34841</c:v>
                </c:pt>
                <c:pt idx="2125">
                  <c:v>34842</c:v>
                </c:pt>
                <c:pt idx="2126">
                  <c:v>34843</c:v>
                </c:pt>
                <c:pt idx="2127">
                  <c:v>34844</c:v>
                </c:pt>
                <c:pt idx="2128">
                  <c:v>34845</c:v>
                </c:pt>
                <c:pt idx="2129">
                  <c:v>34848</c:v>
                </c:pt>
                <c:pt idx="2130">
                  <c:v>34849</c:v>
                </c:pt>
                <c:pt idx="2131">
                  <c:v>34850</c:v>
                </c:pt>
                <c:pt idx="2132">
                  <c:v>34851</c:v>
                </c:pt>
                <c:pt idx="2133">
                  <c:v>34852</c:v>
                </c:pt>
                <c:pt idx="2134">
                  <c:v>34855</c:v>
                </c:pt>
                <c:pt idx="2135">
                  <c:v>34856</c:v>
                </c:pt>
                <c:pt idx="2136">
                  <c:v>34857</c:v>
                </c:pt>
                <c:pt idx="2137">
                  <c:v>34858</c:v>
                </c:pt>
                <c:pt idx="2138">
                  <c:v>34859</c:v>
                </c:pt>
                <c:pt idx="2139">
                  <c:v>34862</c:v>
                </c:pt>
                <c:pt idx="2140">
                  <c:v>34863</c:v>
                </c:pt>
                <c:pt idx="2141">
                  <c:v>34864</c:v>
                </c:pt>
                <c:pt idx="2142">
                  <c:v>34865</c:v>
                </c:pt>
                <c:pt idx="2143">
                  <c:v>34869</c:v>
                </c:pt>
                <c:pt idx="2144">
                  <c:v>34870</c:v>
                </c:pt>
                <c:pt idx="2145">
                  <c:v>34871</c:v>
                </c:pt>
                <c:pt idx="2146">
                  <c:v>34872</c:v>
                </c:pt>
                <c:pt idx="2147">
                  <c:v>34873</c:v>
                </c:pt>
                <c:pt idx="2148">
                  <c:v>34876</c:v>
                </c:pt>
                <c:pt idx="2149">
                  <c:v>34877</c:v>
                </c:pt>
                <c:pt idx="2150">
                  <c:v>34878</c:v>
                </c:pt>
                <c:pt idx="2151">
                  <c:v>34879</c:v>
                </c:pt>
                <c:pt idx="2152">
                  <c:v>34880</c:v>
                </c:pt>
                <c:pt idx="2153">
                  <c:v>34883</c:v>
                </c:pt>
                <c:pt idx="2154">
                  <c:v>34884</c:v>
                </c:pt>
                <c:pt idx="2155">
                  <c:v>34885</c:v>
                </c:pt>
                <c:pt idx="2156">
                  <c:v>34886</c:v>
                </c:pt>
                <c:pt idx="2157">
                  <c:v>34887</c:v>
                </c:pt>
                <c:pt idx="2158">
                  <c:v>34890</c:v>
                </c:pt>
                <c:pt idx="2159">
                  <c:v>34891</c:v>
                </c:pt>
                <c:pt idx="2160">
                  <c:v>34892</c:v>
                </c:pt>
                <c:pt idx="2161">
                  <c:v>34893</c:v>
                </c:pt>
                <c:pt idx="2162">
                  <c:v>34894</c:v>
                </c:pt>
                <c:pt idx="2163">
                  <c:v>34897</c:v>
                </c:pt>
                <c:pt idx="2164">
                  <c:v>34898</c:v>
                </c:pt>
                <c:pt idx="2165">
                  <c:v>34899</c:v>
                </c:pt>
                <c:pt idx="2166">
                  <c:v>34900</c:v>
                </c:pt>
                <c:pt idx="2167">
                  <c:v>34901</c:v>
                </c:pt>
                <c:pt idx="2168">
                  <c:v>34904</c:v>
                </c:pt>
                <c:pt idx="2169">
                  <c:v>34905</c:v>
                </c:pt>
                <c:pt idx="2170">
                  <c:v>34906</c:v>
                </c:pt>
                <c:pt idx="2171">
                  <c:v>34907</c:v>
                </c:pt>
                <c:pt idx="2172">
                  <c:v>34908</c:v>
                </c:pt>
                <c:pt idx="2173">
                  <c:v>34911</c:v>
                </c:pt>
                <c:pt idx="2174">
                  <c:v>34912</c:v>
                </c:pt>
                <c:pt idx="2175">
                  <c:v>34913</c:v>
                </c:pt>
                <c:pt idx="2176">
                  <c:v>34914</c:v>
                </c:pt>
                <c:pt idx="2177">
                  <c:v>34915</c:v>
                </c:pt>
                <c:pt idx="2178">
                  <c:v>34918</c:v>
                </c:pt>
                <c:pt idx="2179">
                  <c:v>34919</c:v>
                </c:pt>
                <c:pt idx="2180">
                  <c:v>34921</c:v>
                </c:pt>
                <c:pt idx="2181">
                  <c:v>34922</c:v>
                </c:pt>
                <c:pt idx="2182">
                  <c:v>34925</c:v>
                </c:pt>
                <c:pt idx="2183">
                  <c:v>34926</c:v>
                </c:pt>
                <c:pt idx="2184">
                  <c:v>34927</c:v>
                </c:pt>
                <c:pt idx="2185">
                  <c:v>34928</c:v>
                </c:pt>
                <c:pt idx="2186">
                  <c:v>34929</c:v>
                </c:pt>
                <c:pt idx="2187">
                  <c:v>34932</c:v>
                </c:pt>
                <c:pt idx="2188">
                  <c:v>34933</c:v>
                </c:pt>
                <c:pt idx="2189">
                  <c:v>34934</c:v>
                </c:pt>
                <c:pt idx="2190">
                  <c:v>34935</c:v>
                </c:pt>
                <c:pt idx="2191">
                  <c:v>34936</c:v>
                </c:pt>
                <c:pt idx="2192">
                  <c:v>34939</c:v>
                </c:pt>
                <c:pt idx="2193">
                  <c:v>34940</c:v>
                </c:pt>
                <c:pt idx="2194">
                  <c:v>34941</c:v>
                </c:pt>
                <c:pt idx="2195">
                  <c:v>34942</c:v>
                </c:pt>
                <c:pt idx="2196">
                  <c:v>34943</c:v>
                </c:pt>
                <c:pt idx="2197">
                  <c:v>34946</c:v>
                </c:pt>
                <c:pt idx="2198">
                  <c:v>34947</c:v>
                </c:pt>
                <c:pt idx="2199">
                  <c:v>34948</c:v>
                </c:pt>
                <c:pt idx="2200">
                  <c:v>34949</c:v>
                </c:pt>
                <c:pt idx="2201">
                  <c:v>34950</c:v>
                </c:pt>
                <c:pt idx="2202">
                  <c:v>34953</c:v>
                </c:pt>
                <c:pt idx="2203">
                  <c:v>34954</c:v>
                </c:pt>
                <c:pt idx="2204">
                  <c:v>34955</c:v>
                </c:pt>
                <c:pt idx="2205">
                  <c:v>34956</c:v>
                </c:pt>
                <c:pt idx="2206">
                  <c:v>34957</c:v>
                </c:pt>
                <c:pt idx="2207">
                  <c:v>34960</c:v>
                </c:pt>
                <c:pt idx="2208">
                  <c:v>34961</c:v>
                </c:pt>
                <c:pt idx="2209">
                  <c:v>34962</c:v>
                </c:pt>
                <c:pt idx="2210">
                  <c:v>34963</c:v>
                </c:pt>
                <c:pt idx="2211">
                  <c:v>34964</c:v>
                </c:pt>
                <c:pt idx="2212">
                  <c:v>34968</c:v>
                </c:pt>
                <c:pt idx="2213">
                  <c:v>34969</c:v>
                </c:pt>
                <c:pt idx="2214">
                  <c:v>34970</c:v>
                </c:pt>
                <c:pt idx="2215">
                  <c:v>34971</c:v>
                </c:pt>
                <c:pt idx="2216">
                  <c:v>34974</c:v>
                </c:pt>
                <c:pt idx="2217">
                  <c:v>34975</c:v>
                </c:pt>
                <c:pt idx="2218">
                  <c:v>34976</c:v>
                </c:pt>
                <c:pt idx="2219">
                  <c:v>34977</c:v>
                </c:pt>
                <c:pt idx="2220">
                  <c:v>34978</c:v>
                </c:pt>
                <c:pt idx="2221">
                  <c:v>34981</c:v>
                </c:pt>
                <c:pt idx="2222">
                  <c:v>34982</c:v>
                </c:pt>
                <c:pt idx="2223">
                  <c:v>34983</c:v>
                </c:pt>
                <c:pt idx="2224">
                  <c:v>34984</c:v>
                </c:pt>
                <c:pt idx="2225">
                  <c:v>34985</c:v>
                </c:pt>
                <c:pt idx="2226">
                  <c:v>34988</c:v>
                </c:pt>
                <c:pt idx="2227">
                  <c:v>34989</c:v>
                </c:pt>
                <c:pt idx="2228">
                  <c:v>34990</c:v>
                </c:pt>
                <c:pt idx="2229">
                  <c:v>34991</c:v>
                </c:pt>
                <c:pt idx="2230">
                  <c:v>34992</c:v>
                </c:pt>
                <c:pt idx="2231">
                  <c:v>34995</c:v>
                </c:pt>
                <c:pt idx="2232">
                  <c:v>34996</c:v>
                </c:pt>
                <c:pt idx="2233">
                  <c:v>34997</c:v>
                </c:pt>
                <c:pt idx="2234">
                  <c:v>34998</c:v>
                </c:pt>
                <c:pt idx="2235">
                  <c:v>34999</c:v>
                </c:pt>
                <c:pt idx="2236">
                  <c:v>35002</c:v>
                </c:pt>
                <c:pt idx="2237">
                  <c:v>35003</c:v>
                </c:pt>
                <c:pt idx="2238">
                  <c:v>35005</c:v>
                </c:pt>
                <c:pt idx="2239">
                  <c:v>35006</c:v>
                </c:pt>
                <c:pt idx="2240">
                  <c:v>35009</c:v>
                </c:pt>
                <c:pt idx="2241">
                  <c:v>35010</c:v>
                </c:pt>
                <c:pt idx="2242">
                  <c:v>35011</c:v>
                </c:pt>
                <c:pt idx="2243">
                  <c:v>35012</c:v>
                </c:pt>
                <c:pt idx="2244">
                  <c:v>35013</c:v>
                </c:pt>
                <c:pt idx="2245">
                  <c:v>35016</c:v>
                </c:pt>
                <c:pt idx="2246">
                  <c:v>35017</c:v>
                </c:pt>
                <c:pt idx="2247">
                  <c:v>35018</c:v>
                </c:pt>
                <c:pt idx="2248">
                  <c:v>35019</c:v>
                </c:pt>
                <c:pt idx="2249">
                  <c:v>35020</c:v>
                </c:pt>
                <c:pt idx="2250">
                  <c:v>35023</c:v>
                </c:pt>
                <c:pt idx="2251">
                  <c:v>35024</c:v>
                </c:pt>
                <c:pt idx="2252">
                  <c:v>35025</c:v>
                </c:pt>
                <c:pt idx="2253">
                  <c:v>35026</c:v>
                </c:pt>
                <c:pt idx="2254">
                  <c:v>35027</c:v>
                </c:pt>
                <c:pt idx="2255">
                  <c:v>35030</c:v>
                </c:pt>
                <c:pt idx="2256">
                  <c:v>35031</c:v>
                </c:pt>
                <c:pt idx="2257">
                  <c:v>35032</c:v>
                </c:pt>
                <c:pt idx="2258">
                  <c:v>35033</c:v>
                </c:pt>
                <c:pt idx="2259">
                  <c:v>35034</c:v>
                </c:pt>
                <c:pt idx="2260">
                  <c:v>35037</c:v>
                </c:pt>
                <c:pt idx="2261">
                  <c:v>35038</c:v>
                </c:pt>
                <c:pt idx="2262">
                  <c:v>35039</c:v>
                </c:pt>
                <c:pt idx="2263">
                  <c:v>35040</c:v>
                </c:pt>
                <c:pt idx="2264">
                  <c:v>35041</c:v>
                </c:pt>
                <c:pt idx="2265">
                  <c:v>35044</c:v>
                </c:pt>
                <c:pt idx="2266">
                  <c:v>35045</c:v>
                </c:pt>
                <c:pt idx="2267">
                  <c:v>35046</c:v>
                </c:pt>
                <c:pt idx="2268">
                  <c:v>35047</c:v>
                </c:pt>
                <c:pt idx="2269">
                  <c:v>35048</c:v>
                </c:pt>
                <c:pt idx="2270">
                  <c:v>35051</c:v>
                </c:pt>
                <c:pt idx="2271">
                  <c:v>35052</c:v>
                </c:pt>
                <c:pt idx="2272">
                  <c:v>35053</c:v>
                </c:pt>
                <c:pt idx="2273">
                  <c:v>35054</c:v>
                </c:pt>
                <c:pt idx="2274">
                  <c:v>35055</c:v>
                </c:pt>
                <c:pt idx="2275">
                  <c:v>35060</c:v>
                </c:pt>
                <c:pt idx="2276">
                  <c:v>35061</c:v>
                </c:pt>
                <c:pt idx="2277">
                  <c:v>35062</c:v>
                </c:pt>
                <c:pt idx="2278">
                  <c:v>35066</c:v>
                </c:pt>
                <c:pt idx="2279">
                  <c:v>35067</c:v>
                </c:pt>
                <c:pt idx="2280">
                  <c:v>35068</c:v>
                </c:pt>
                <c:pt idx="2281">
                  <c:v>35069</c:v>
                </c:pt>
                <c:pt idx="2282">
                  <c:v>35072</c:v>
                </c:pt>
                <c:pt idx="2283">
                  <c:v>35073</c:v>
                </c:pt>
                <c:pt idx="2284">
                  <c:v>35074</c:v>
                </c:pt>
                <c:pt idx="2285">
                  <c:v>35075</c:v>
                </c:pt>
                <c:pt idx="2286">
                  <c:v>35076</c:v>
                </c:pt>
                <c:pt idx="2287">
                  <c:v>35079</c:v>
                </c:pt>
                <c:pt idx="2288">
                  <c:v>35080</c:v>
                </c:pt>
                <c:pt idx="2289">
                  <c:v>35081</c:v>
                </c:pt>
                <c:pt idx="2290">
                  <c:v>35082</c:v>
                </c:pt>
                <c:pt idx="2291">
                  <c:v>35083</c:v>
                </c:pt>
                <c:pt idx="2292">
                  <c:v>35086</c:v>
                </c:pt>
                <c:pt idx="2293">
                  <c:v>35087</c:v>
                </c:pt>
                <c:pt idx="2294">
                  <c:v>35088</c:v>
                </c:pt>
                <c:pt idx="2295">
                  <c:v>35089</c:v>
                </c:pt>
                <c:pt idx="2296">
                  <c:v>35090</c:v>
                </c:pt>
                <c:pt idx="2297">
                  <c:v>35093</c:v>
                </c:pt>
                <c:pt idx="2298">
                  <c:v>35094</c:v>
                </c:pt>
                <c:pt idx="2299">
                  <c:v>35095</c:v>
                </c:pt>
                <c:pt idx="2300">
                  <c:v>35096</c:v>
                </c:pt>
                <c:pt idx="2301">
                  <c:v>35097</c:v>
                </c:pt>
                <c:pt idx="2302">
                  <c:v>35100</c:v>
                </c:pt>
                <c:pt idx="2303">
                  <c:v>35101</c:v>
                </c:pt>
                <c:pt idx="2304">
                  <c:v>35102</c:v>
                </c:pt>
                <c:pt idx="2305">
                  <c:v>35103</c:v>
                </c:pt>
                <c:pt idx="2306">
                  <c:v>35104</c:v>
                </c:pt>
                <c:pt idx="2307">
                  <c:v>35107</c:v>
                </c:pt>
                <c:pt idx="2308">
                  <c:v>35108</c:v>
                </c:pt>
                <c:pt idx="2309">
                  <c:v>35109</c:v>
                </c:pt>
                <c:pt idx="2310">
                  <c:v>35110</c:v>
                </c:pt>
                <c:pt idx="2311">
                  <c:v>35111</c:v>
                </c:pt>
                <c:pt idx="2312">
                  <c:v>35114</c:v>
                </c:pt>
                <c:pt idx="2313">
                  <c:v>35115</c:v>
                </c:pt>
                <c:pt idx="2314">
                  <c:v>35116</c:v>
                </c:pt>
                <c:pt idx="2315">
                  <c:v>35117</c:v>
                </c:pt>
                <c:pt idx="2316">
                  <c:v>35118</c:v>
                </c:pt>
                <c:pt idx="2317">
                  <c:v>35121</c:v>
                </c:pt>
                <c:pt idx="2318">
                  <c:v>35122</c:v>
                </c:pt>
                <c:pt idx="2319">
                  <c:v>35123</c:v>
                </c:pt>
                <c:pt idx="2320">
                  <c:v>35124</c:v>
                </c:pt>
                <c:pt idx="2321">
                  <c:v>35125</c:v>
                </c:pt>
                <c:pt idx="2322">
                  <c:v>35128</c:v>
                </c:pt>
                <c:pt idx="2323">
                  <c:v>35129</c:v>
                </c:pt>
                <c:pt idx="2324">
                  <c:v>35130</c:v>
                </c:pt>
                <c:pt idx="2325">
                  <c:v>35131</c:v>
                </c:pt>
                <c:pt idx="2326">
                  <c:v>35132</c:v>
                </c:pt>
                <c:pt idx="2327">
                  <c:v>35135</c:v>
                </c:pt>
                <c:pt idx="2328">
                  <c:v>35136</c:v>
                </c:pt>
                <c:pt idx="2329">
                  <c:v>35137</c:v>
                </c:pt>
                <c:pt idx="2330">
                  <c:v>35138</c:v>
                </c:pt>
                <c:pt idx="2331">
                  <c:v>35139</c:v>
                </c:pt>
                <c:pt idx="2332">
                  <c:v>35142</c:v>
                </c:pt>
                <c:pt idx="2333">
                  <c:v>35143</c:v>
                </c:pt>
                <c:pt idx="2334">
                  <c:v>35144</c:v>
                </c:pt>
                <c:pt idx="2335">
                  <c:v>35146</c:v>
                </c:pt>
                <c:pt idx="2336">
                  <c:v>35149</c:v>
                </c:pt>
                <c:pt idx="2337">
                  <c:v>35150</c:v>
                </c:pt>
                <c:pt idx="2338">
                  <c:v>35151</c:v>
                </c:pt>
                <c:pt idx="2339">
                  <c:v>35152</c:v>
                </c:pt>
                <c:pt idx="2340">
                  <c:v>35153</c:v>
                </c:pt>
                <c:pt idx="2341">
                  <c:v>35156</c:v>
                </c:pt>
                <c:pt idx="2342">
                  <c:v>35157</c:v>
                </c:pt>
                <c:pt idx="2343">
                  <c:v>35158</c:v>
                </c:pt>
                <c:pt idx="2344">
                  <c:v>35159</c:v>
                </c:pt>
                <c:pt idx="2345">
                  <c:v>35164</c:v>
                </c:pt>
                <c:pt idx="2346">
                  <c:v>35165</c:v>
                </c:pt>
                <c:pt idx="2347">
                  <c:v>35166</c:v>
                </c:pt>
                <c:pt idx="2348">
                  <c:v>35167</c:v>
                </c:pt>
                <c:pt idx="2349">
                  <c:v>35170</c:v>
                </c:pt>
                <c:pt idx="2350">
                  <c:v>35171</c:v>
                </c:pt>
                <c:pt idx="2351">
                  <c:v>35172</c:v>
                </c:pt>
                <c:pt idx="2352">
                  <c:v>35173</c:v>
                </c:pt>
                <c:pt idx="2353">
                  <c:v>35174</c:v>
                </c:pt>
                <c:pt idx="2354">
                  <c:v>35177</c:v>
                </c:pt>
                <c:pt idx="2355">
                  <c:v>35178</c:v>
                </c:pt>
                <c:pt idx="2356">
                  <c:v>35179</c:v>
                </c:pt>
                <c:pt idx="2357">
                  <c:v>35180</c:v>
                </c:pt>
                <c:pt idx="2358">
                  <c:v>35181</c:v>
                </c:pt>
                <c:pt idx="2359">
                  <c:v>35184</c:v>
                </c:pt>
                <c:pt idx="2360">
                  <c:v>35185</c:v>
                </c:pt>
                <c:pt idx="2361">
                  <c:v>35187</c:v>
                </c:pt>
                <c:pt idx="2362">
                  <c:v>35188</c:v>
                </c:pt>
                <c:pt idx="2363">
                  <c:v>35191</c:v>
                </c:pt>
                <c:pt idx="2364">
                  <c:v>35192</c:v>
                </c:pt>
                <c:pt idx="2365">
                  <c:v>35193</c:v>
                </c:pt>
                <c:pt idx="2366">
                  <c:v>35194</c:v>
                </c:pt>
                <c:pt idx="2367">
                  <c:v>35195</c:v>
                </c:pt>
                <c:pt idx="2368">
                  <c:v>35198</c:v>
                </c:pt>
                <c:pt idx="2369">
                  <c:v>35199</c:v>
                </c:pt>
                <c:pt idx="2370">
                  <c:v>35200</c:v>
                </c:pt>
                <c:pt idx="2371">
                  <c:v>35201</c:v>
                </c:pt>
                <c:pt idx="2372">
                  <c:v>35202</c:v>
                </c:pt>
                <c:pt idx="2373">
                  <c:v>35205</c:v>
                </c:pt>
                <c:pt idx="2374">
                  <c:v>35206</c:v>
                </c:pt>
                <c:pt idx="2375">
                  <c:v>35207</c:v>
                </c:pt>
                <c:pt idx="2376">
                  <c:v>35208</c:v>
                </c:pt>
                <c:pt idx="2377">
                  <c:v>35209</c:v>
                </c:pt>
                <c:pt idx="2378">
                  <c:v>35212</c:v>
                </c:pt>
                <c:pt idx="2379">
                  <c:v>35213</c:v>
                </c:pt>
                <c:pt idx="2380">
                  <c:v>35214</c:v>
                </c:pt>
                <c:pt idx="2381">
                  <c:v>35215</c:v>
                </c:pt>
                <c:pt idx="2382">
                  <c:v>35216</c:v>
                </c:pt>
                <c:pt idx="2383">
                  <c:v>35219</c:v>
                </c:pt>
                <c:pt idx="2384">
                  <c:v>35220</c:v>
                </c:pt>
                <c:pt idx="2385">
                  <c:v>35221</c:v>
                </c:pt>
                <c:pt idx="2386">
                  <c:v>35222</c:v>
                </c:pt>
                <c:pt idx="2387">
                  <c:v>35223</c:v>
                </c:pt>
                <c:pt idx="2388">
                  <c:v>35226</c:v>
                </c:pt>
                <c:pt idx="2389">
                  <c:v>35227</c:v>
                </c:pt>
                <c:pt idx="2390">
                  <c:v>35228</c:v>
                </c:pt>
                <c:pt idx="2391">
                  <c:v>35229</c:v>
                </c:pt>
                <c:pt idx="2392">
                  <c:v>35230</c:v>
                </c:pt>
                <c:pt idx="2393">
                  <c:v>35234</c:v>
                </c:pt>
                <c:pt idx="2394">
                  <c:v>35235</c:v>
                </c:pt>
                <c:pt idx="2395">
                  <c:v>35236</c:v>
                </c:pt>
                <c:pt idx="2396">
                  <c:v>35237</c:v>
                </c:pt>
                <c:pt idx="2397">
                  <c:v>35240</c:v>
                </c:pt>
                <c:pt idx="2398">
                  <c:v>35241</c:v>
                </c:pt>
                <c:pt idx="2399">
                  <c:v>35242</c:v>
                </c:pt>
                <c:pt idx="2400">
                  <c:v>35243</c:v>
                </c:pt>
                <c:pt idx="2401">
                  <c:v>35244</c:v>
                </c:pt>
                <c:pt idx="2402">
                  <c:v>35247</c:v>
                </c:pt>
                <c:pt idx="2403">
                  <c:v>35248</c:v>
                </c:pt>
                <c:pt idx="2404">
                  <c:v>35249</c:v>
                </c:pt>
                <c:pt idx="2405">
                  <c:v>35250</c:v>
                </c:pt>
                <c:pt idx="2406">
                  <c:v>35251</c:v>
                </c:pt>
                <c:pt idx="2407">
                  <c:v>35254</c:v>
                </c:pt>
                <c:pt idx="2408">
                  <c:v>35255</c:v>
                </c:pt>
                <c:pt idx="2409">
                  <c:v>35256</c:v>
                </c:pt>
                <c:pt idx="2410">
                  <c:v>35257</c:v>
                </c:pt>
                <c:pt idx="2411">
                  <c:v>35258</c:v>
                </c:pt>
                <c:pt idx="2412">
                  <c:v>35261</c:v>
                </c:pt>
                <c:pt idx="2413">
                  <c:v>35262</c:v>
                </c:pt>
                <c:pt idx="2414">
                  <c:v>35263</c:v>
                </c:pt>
                <c:pt idx="2415">
                  <c:v>35264</c:v>
                </c:pt>
                <c:pt idx="2416">
                  <c:v>35265</c:v>
                </c:pt>
                <c:pt idx="2417">
                  <c:v>35268</c:v>
                </c:pt>
                <c:pt idx="2418">
                  <c:v>35269</c:v>
                </c:pt>
                <c:pt idx="2419">
                  <c:v>35270</c:v>
                </c:pt>
                <c:pt idx="2420">
                  <c:v>35271</c:v>
                </c:pt>
                <c:pt idx="2421">
                  <c:v>35272</c:v>
                </c:pt>
                <c:pt idx="2422">
                  <c:v>35275</c:v>
                </c:pt>
                <c:pt idx="2423">
                  <c:v>35276</c:v>
                </c:pt>
                <c:pt idx="2424">
                  <c:v>35277</c:v>
                </c:pt>
                <c:pt idx="2425">
                  <c:v>35278</c:v>
                </c:pt>
                <c:pt idx="2426">
                  <c:v>35279</c:v>
                </c:pt>
                <c:pt idx="2427">
                  <c:v>35282</c:v>
                </c:pt>
                <c:pt idx="2428">
                  <c:v>35283</c:v>
                </c:pt>
                <c:pt idx="2429">
                  <c:v>35284</c:v>
                </c:pt>
                <c:pt idx="2430">
                  <c:v>35285</c:v>
                </c:pt>
                <c:pt idx="2431">
                  <c:v>35289</c:v>
                </c:pt>
                <c:pt idx="2432">
                  <c:v>35290</c:v>
                </c:pt>
                <c:pt idx="2433">
                  <c:v>35291</c:v>
                </c:pt>
                <c:pt idx="2434">
                  <c:v>35292</c:v>
                </c:pt>
                <c:pt idx="2435">
                  <c:v>35293</c:v>
                </c:pt>
                <c:pt idx="2436">
                  <c:v>35296</c:v>
                </c:pt>
                <c:pt idx="2437">
                  <c:v>35297</c:v>
                </c:pt>
                <c:pt idx="2438">
                  <c:v>35298</c:v>
                </c:pt>
                <c:pt idx="2439">
                  <c:v>35299</c:v>
                </c:pt>
                <c:pt idx="2440">
                  <c:v>35300</c:v>
                </c:pt>
                <c:pt idx="2441">
                  <c:v>35303</c:v>
                </c:pt>
                <c:pt idx="2442">
                  <c:v>35304</c:v>
                </c:pt>
                <c:pt idx="2443">
                  <c:v>35305</c:v>
                </c:pt>
                <c:pt idx="2444">
                  <c:v>35306</c:v>
                </c:pt>
                <c:pt idx="2445">
                  <c:v>35307</c:v>
                </c:pt>
                <c:pt idx="2446">
                  <c:v>35310</c:v>
                </c:pt>
                <c:pt idx="2447">
                  <c:v>35311</c:v>
                </c:pt>
                <c:pt idx="2448">
                  <c:v>35312</c:v>
                </c:pt>
                <c:pt idx="2449">
                  <c:v>35313</c:v>
                </c:pt>
                <c:pt idx="2450">
                  <c:v>35314</c:v>
                </c:pt>
                <c:pt idx="2451">
                  <c:v>35317</c:v>
                </c:pt>
                <c:pt idx="2452">
                  <c:v>35318</c:v>
                </c:pt>
                <c:pt idx="2453">
                  <c:v>35319</c:v>
                </c:pt>
                <c:pt idx="2454">
                  <c:v>35320</c:v>
                </c:pt>
                <c:pt idx="2455">
                  <c:v>35321</c:v>
                </c:pt>
                <c:pt idx="2456">
                  <c:v>35324</c:v>
                </c:pt>
                <c:pt idx="2457">
                  <c:v>35325</c:v>
                </c:pt>
                <c:pt idx="2458">
                  <c:v>35326</c:v>
                </c:pt>
                <c:pt idx="2459">
                  <c:v>35327</c:v>
                </c:pt>
                <c:pt idx="2460">
                  <c:v>35328</c:v>
                </c:pt>
                <c:pt idx="2461">
                  <c:v>35331</c:v>
                </c:pt>
                <c:pt idx="2462">
                  <c:v>35333</c:v>
                </c:pt>
                <c:pt idx="2463">
                  <c:v>35334</c:v>
                </c:pt>
                <c:pt idx="2464">
                  <c:v>35335</c:v>
                </c:pt>
                <c:pt idx="2465">
                  <c:v>35338</c:v>
                </c:pt>
                <c:pt idx="2466">
                  <c:v>35339</c:v>
                </c:pt>
                <c:pt idx="2467">
                  <c:v>35340</c:v>
                </c:pt>
                <c:pt idx="2468">
                  <c:v>35341</c:v>
                </c:pt>
                <c:pt idx="2469">
                  <c:v>35342</c:v>
                </c:pt>
                <c:pt idx="2470">
                  <c:v>35345</c:v>
                </c:pt>
                <c:pt idx="2471">
                  <c:v>35346</c:v>
                </c:pt>
                <c:pt idx="2472">
                  <c:v>35347</c:v>
                </c:pt>
                <c:pt idx="2473">
                  <c:v>35348</c:v>
                </c:pt>
                <c:pt idx="2474">
                  <c:v>35349</c:v>
                </c:pt>
                <c:pt idx="2475">
                  <c:v>35352</c:v>
                </c:pt>
                <c:pt idx="2476">
                  <c:v>35353</c:v>
                </c:pt>
                <c:pt idx="2477">
                  <c:v>35354</c:v>
                </c:pt>
                <c:pt idx="2478">
                  <c:v>35355</c:v>
                </c:pt>
                <c:pt idx="2479">
                  <c:v>35356</c:v>
                </c:pt>
                <c:pt idx="2480">
                  <c:v>35359</c:v>
                </c:pt>
                <c:pt idx="2481">
                  <c:v>35360</c:v>
                </c:pt>
                <c:pt idx="2482">
                  <c:v>35361</c:v>
                </c:pt>
                <c:pt idx="2483">
                  <c:v>35362</c:v>
                </c:pt>
                <c:pt idx="2484">
                  <c:v>35363</c:v>
                </c:pt>
                <c:pt idx="2485">
                  <c:v>35366</c:v>
                </c:pt>
                <c:pt idx="2486">
                  <c:v>35367</c:v>
                </c:pt>
                <c:pt idx="2487">
                  <c:v>35368</c:v>
                </c:pt>
                <c:pt idx="2488">
                  <c:v>35369</c:v>
                </c:pt>
                <c:pt idx="2489">
                  <c:v>35370</c:v>
                </c:pt>
                <c:pt idx="2490">
                  <c:v>35373</c:v>
                </c:pt>
                <c:pt idx="2491">
                  <c:v>35374</c:v>
                </c:pt>
                <c:pt idx="2492">
                  <c:v>35375</c:v>
                </c:pt>
                <c:pt idx="2493">
                  <c:v>35376</c:v>
                </c:pt>
                <c:pt idx="2494">
                  <c:v>35377</c:v>
                </c:pt>
                <c:pt idx="2495">
                  <c:v>35380</c:v>
                </c:pt>
                <c:pt idx="2496">
                  <c:v>35381</c:v>
                </c:pt>
                <c:pt idx="2497">
                  <c:v>35382</c:v>
                </c:pt>
                <c:pt idx="2498">
                  <c:v>35383</c:v>
                </c:pt>
                <c:pt idx="2499">
                  <c:v>35384</c:v>
                </c:pt>
                <c:pt idx="2500">
                  <c:v>35387</c:v>
                </c:pt>
                <c:pt idx="2501">
                  <c:v>35388</c:v>
                </c:pt>
                <c:pt idx="2502">
                  <c:v>35389</c:v>
                </c:pt>
                <c:pt idx="2503">
                  <c:v>35390</c:v>
                </c:pt>
                <c:pt idx="2504">
                  <c:v>35391</c:v>
                </c:pt>
                <c:pt idx="2505">
                  <c:v>35394</c:v>
                </c:pt>
                <c:pt idx="2506">
                  <c:v>35395</c:v>
                </c:pt>
                <c:pt idx="2507">
                  <c:v>35396</c:v>
                </c:pt>
                <c:pt idx="2508">
                  <c:v>35397</c:v>
                </c:pt>
                <c:pt idx="2509">
                  <c:v>35398</c:v>
                </c:pt>
                <c:pt idx="2510">
                  <c:v>35401</c:v>
                </c:pt>
                <c:pt idx="2511">
                  <c:v>35402</c:v>
                </c:pt>
                <c:pt idx="2512">
                  <c:v>35403</c:v>
                </c:pt>
                <c:pt idx="2513">
                  <c:v>35404</c:v>
                </c:pt>
                <c:pt idx="2514">
                  <c:v>35405</c:v>
                </c:pt>
                <c:pt idx="2515">
                  <c:v>35408</c:v>
                </c:pt>
                <c:pt idx="2516">
                  <c:v>35409</c:v>
                </c:pt>
                <c:pt idx="2517">
                  <c:v>35410</c:v>
                </c:pt>
                <c:pt idx="2518">
                  <c:v>35411</c:v>
                </c:pt>
                <c:pt idx="2519">
                  <c:v>35412</c:v>
                </c:pt>
                <c:pt idx="2520">
                  <c:v>35416</c:v>
                </c:pt>
                <c:pt idx="2521">
                  <c:v>35417</c:v>
                </c:pt>
                <c:pt idx="2522">
                  <c:v>35418</c:v>
                </c:pt>
                <c:pt idx="2523">
                  <c:v>35419</c:v>
                </c:pt>
                <c:pt idx="2524">
                  <c:v>35422</c:v>
                </c:pt>
                <c:pt idx="2525">
                  <c:v>35423</c:v>
                </c:pt>
                <c:pt idx="2526">
                  <c:v>35426</c:v>
                </c:pt>
                <c:pt idx="2527">
                  <c:v>35429</c:v>
                </c:pt>
                <c:pt idx="2528">
                  <c:v>35430</c:v>
                </c:pt>
                <c:pt idx="2529">
                  <c:v>35432</c:v>
                </c:pt>
                <c:pt idx="2530">
                  <c:v>35433</c:v>
                </c:pt>
                <c:pt idx="2531">
                  <c:v>35436</c:v>
                </c:pt>
                <c:pt idx="2532">
                  <c:v>35437</c:v>
                </c:pt>
                <c:pt idx="2533">
                  <c:v>35438</c:v>
                </c:pt>
                <c:pt idx="2534">
                  <c:v>35439</c:v>
                </c:pt>
                <c:pt idx="2535">
                  <c:v>35440</c:v>
                </c:pt>
                <c:pt idx="2536">
                  <c:v>35443</c:v>
                </c:pt>
                <c:pt idx="2537">
                  <c:v>35444</c:v>
                </c:pt>
                <c:pt idx="2538">
                  <c:v>35445</c:v>
                </c:pt>
                <c:pt idx="2539">
                  <c:v>35446</c:v>
                </c:pt>
                <c:pt idx="2540">
                  <c:v>35447</c:v>
                </c:pt>
                <c:pt idx="2541">
                  <c:v>35450</c:v>
                </c:pt>
                <c:pt idx="2542">
                  <c:v>35451</c:v>
                </c:pt>
                <c:pt idx="2543">
                  <c:v>35452</c:v>
                </c:pt>
                <c:pt idx="2544">
                  <c:v>35453</c:v>
                </c:pt>
                <c:pt idx="2545">
                  <c:v>35454</c:v>
                </c:pt>
                <c:pt idx="2546">
                  <c:v>35457</c:v>
                </c:pt>
                <c:pt idx="2547">
                  <c:v>35458</c:v>
                </c:pt>
                <c:pt idx="2548">
                  <c:v>35459</c:v>
                </c:pt>
                <c:pt idx="2549">
                  <c:v>35460</c:v>
                </c:pt>
                <c:pt idx="2550">
                  <c:v>35461</c:v>
                </c:pt>
                <c:pt idx="2551">
                  <c:v>35464</c:v>
                </c:pt>
                <c:pt idx="2552">
                  <c:v>35465</c:v>
                </c:pt>
                <c:pt idx="2553">
                  <c:v>35466</c:v>
                </c:pt>
                <c:pt idx="2554">
                  <c:v>35467</c:v>
                </c:pt>
                <c:pt idx="2555">
                  <c:v>35468</c:v>
                </c:pt>
                <c:pt idx="2556">
                  <c:v>35471</c:v>
                </c:pt>
                <c:pt idx="2557">
                  <c:v>35472</c:v>
                </c:pt>
                <c:pt idx="2558">
                  <c:v>35473</c:v>
                </c:pt>
                <c:pt idx="2559">
                  <c:v>35474</c:v>
                </c:pt>
                <c:pt idx="2560">
                  <c:v>35475</c:v>
                </c:pt>
                <c:pt idx="2561">
                  <c:v>35478</c:v>
                </c:pt>
                <c:pt idx="2562">
                  <c:v>35479</c:v>
                </c:pt>
                <c:pt idx="2563">
                  <c:v>35480</c:v>
                </c:pt>
                <c:pt idx="2564">
                  <c:v>35481</c:v>
                </c:pt>
                <c:pt idx="2565">
                  <c:v>35482</c:v>
                </c:pt>
                <c:pt idx="2566">
                  <c:v>35485</c:v>
                </c:pt>
                <c:pt idx="2567">
                  <c:v>35486</c:v>
                </c:pt>
                <c:pt idx="2568">
                  <c:v>35487</c:v>
                </c:pt>
                <c:pt idx="2569">
                  <c:v>35488</c:v>
                </c:pt>
                <c:pt idx="2570">
                  <c:v>35489</c:v>
                </c:pt>
                <c:pt idx="2571">
                  <c:v>35492</c:v>
                </c:pt>
                <c:pt idx="2572">
                  <c:v>35493</c:v>
                </c:pt>
                <c:pt idx="2573">
                  <c:v>35494</c:v>
                </c:pt>
                <c:pt idx="2574">
                  <c:v>35495</c:v>
                </c:pt>
                <c:pt idx="2575">
                  <c:v>35496</c:v>
                </c:pt>
                <c:pt idx="2576">
                  <c:v>35499</c:v>
                </c:pt>
                <c:pt idx="2577">
                  <c:v>35500</c:v>
                </c:pt>
                <c:pt idx="2578">
                  <c:v>35501</c:v>
                </c:pt>
                <c:pt idx="2579">
                  <c:v>35502</c:v>
                </c:pt>
                <c:pt idx="2580">
                  <c:v>35503</c:v>
                </c:pt>
                <c:pt idx="2581">
                  <c:v>35506</c:v>
                </c:pt>
                <c:pt idx="2582">
                  <c:v>35507</c:v>
                </c:pt>
                <c:pt idx="2583">
                  <c:v>35508</c:v>
                </c:pt>
                <c:pt idx="2584">
                  <c:v>35509</c:v>
                </c:pt>
                <c:pt idx="2585">
                  <c:v>35513</c:v>
                </c:pt>
                <c:pt idx="2586">
                  <c:v>35514</c:v>
                </c:pt>
                <c:pt idx="2587">
                  <c:v>35515</c:v>
                </c:pt>
                <c:pt idx="2588">
                  <c:v>35516</c:v>
                </c:pt>
                <c:pt idx="2589">
                  <c:v>35521</c:v>
                </c:pt>
                <c:pt idx="2590">
                  <c:v>35522</c:v>
                </c:pt>
                <c:pt idx="2591">
                  <c:v>35523</c:v>
                </c:pt>
                <c:pt idx="2592">
                  <c:v>35524</c:v>
                </c:pt>
                <c:pt idx="2593">
                  <c:v>35527</c:v>
                </c:pt>
                <c:pt idx="2594">
                  <c:v>35528</c:v>
                </c:pt>
                <c:pt idx="2595">
                  <c:v>35529</c:v>
                </c:pt>
                <c:pt idx="2596">
                  <c:v>35530</c:v>
                </c:pt>
                <c:pt idx="2597">
                  <c:v>35531</c:v>
                </c:pt>
                <c:pt idx="2598">
                  <c:v>35534</c:v>
                </c:pt>
                <c:pt idx="2599">
                  <c:v>35535</c:v>
                </c:pt>
                <c:pt idx="2600">
                  <c:v>35536</c:v>
                </c:pt>
                <c:pt idx="2601">
                  <c:v>35537</c:v>
                </c:pt>
                <c:pt idx="2602">
                  <c:v>35538</c:v>
                </c:pt>
                <c:pt idx="2603">
                  <c:v>35541</c:v>
                </c:pt>
                <c:pt idx="2604">
                  <c:v>35542</c:v>
                </c:pt>
                <c:pt idx="2605">
                  <c:v>35543</c:v>
                </c:pt>
                <c:pt idx="2606">
                  <c:v>35544</c:v>
                </c:pt>
                <c:pt idx="2607">
                  <c:v>35545</c:v>
                </c:pt>
                <c:pt idx="2608">
                  <c:v>35549</c:v>
                </c:pt>
                <c:pt idx="2609">
                  <c:v>35550</c:v>
                </c:pt>
                <c:pt idx="2610">
                  <c:v>35552</c:v>
                </c:pt>
                <c:pt idx="2611">
                  <c:v>35555</c:v>
                </c:pt>
                <c:pt idx="2612">
                  <c:v>35556</c:v>
                </c:pt>
                <c:pt idx="2613">
                  <c:v>35557</c:v>
                </c:pt>
                <c:pt idx="2614">
                  <c:v>35558</c:v>
                </c:pt>
                <c:pt idx="2615">
                  <c:v>35559</c:v>
                </c:pt>
                <c:pt idx="2616">
                  <c:v>35562</c:v>
                </c:pt>
                <c:pt idx="2617">
                  <c:v>35563</c:v>
                </c:pt>
                <c:pt idx="2618">
                  <c:v>35564</c:v>
                </c:pt>
                <c:pt idx="2619">
                  <c:v>35565</c:v>
                </c:pt>
                <c:pt idx="2620">
                  <c:v>35566</c:v>
                </c:pt>
                <c:pt idx="2621">
                  <c:v>35569</c:v>
                </c:pt>
                <c:pt idx="2622">
                  <c:v>35570</c:v>
                </c:pt>
                <c:pt idx="2623">
                  <c:v>35571</c:v>
                </c:pt>
                <c:pt idx="2624">
                  <c:v>35572</c:v>
                </c:pt>
                <c:pt idx="2625">
                  <c:v>35573</c:v>
                </c:pt>
                <c:pt idx="2626">
                  <c:v>35576</c:v>
                </c:pt>
                <c:pt idx="2627">
                  <c:v>35577</c:v>
                </c:pt>
                <c:pt idx="2628">
                  <c:v>35578</c:v>
                </c:pt>
                <c:pt idx="2629">
                  <c:v>35579</c:v>
                </c:pt>
                <c:pt idx="2630">
                  <c:v>35580</c:v>
                </c:pt>
                <c:pt idx="2631">
                  <c:v>35583</c:v>
                </c:pt>
                <c:pt idx="2632">
                  <c:v>35584</c:v>
                </c:pt>
                <c:pt idx="2633">
                  <c:v>35585</c:v>
                </c:pt>
                <c:pt idx="2634">
                  <c:v>35586</c:v>
                </c:pt>
                <c:pt idx="2635">
                  <c:v>35587</c:v>
                </c:pt>
                <c:pt idx="2636">
                  <c:v>35590</c:v>
                </c:pt>
                <c:pt idx="2637">
                  <c:v>35591</c:v>
                </c:pt>
                <c:pt idx="2638">
                  <c:v>35592</c:v>
                </c:pt>
                <c:pt idx="2639">
                  <c:v>35593</c:v>
                </c:pt>
                <c:pt idx="2640">
                  <c:v>35594</c:v>
                </c:pt>
                <c:pt idx="2641">
                  <c:v>35598</c:v>
                </c:pt>
                <c:pt idx="2642">
                  <c:v>35599</c:v>
                </c:pt>
                <c:pt idx="2643">
                  <c:v>35600</c:v>
                </c:pt>
                <c:pt idx="2644">
                  <c:v>35601</c:v>
                </c:pt>
                <c:pt idx="2645">
                  <c:v>35604</c:v>
                </c:pt>
                <c:pt idx="2646">
                  <c:v>35605</c:v>
                </c:pt>
                <c:pt idx="2647">
                  <c:v>35606</c:v>
                </c:pt>
                <c:pt idx="2648">
                  <c:v>35607</c:v>
                </c:pt>
                <c:pt idx="2649">
                  <c:v>35608</c:v>
                </c:pt>
                <c:pt idx="2650">
                  <c:v>35611</c:v>
                </c:pt>
                <c:pt idx="2651">
                  <c:v>35612</c:v>
                </c:pt>
                <c:pt idx="2652">
                  <c:v>35613</c:v>
                </c:pt>
                <c:pt idx="2653">
                  <c:v>35614</c:v>
                </c:pt>
                <c:pt idx="2654">
                  <c:v>35615</c:v>
                </c:pt>
                <c:pt idx="2655">
                  <c:v>35618</c:v>
                </c:pt>
                <c:pt idx="2656">
                  <c:v>35619</c:v>
                </c:pt>
                <c:pt idx="2657">
                  <c:v>35620</c:v>
                </c:pt>
                <c:pt idx="2658">
                  <c:v>35621</c:v>
                </c:pt>
                <c:pt idx="2659">
                  <c:v>35622</c:v>
                </c:pt>
                <c:pt idx="2660">
                  <c:v>35625</c:v>
                </c:pt>
                <c:pt idx="2661">
                  <c:v>35626</c:v>
                </c:pt>
                <c:pt idx="2662">
                  <c:v>35627</c:v>
                </c:pt>
                <c:pt idx="2663">
                  <c:v>35628</c:v>
                </c:pt>
                <c:pt idx="2664">
                  <c:v>35629</c:v>
                </c:pt>
                <c:pt idx="2665">
                  <c:v>35632</c:v>
                </c:pt>
                <c:pt idx="2666">
                  <c:v>35633</c:v>
                </c:pt>
                <c:pt idx="2667">
                  <c:v>35634</c:v>
                </c:pt>
                <c:pt idx="2668">
                  <c:v>35635</c:v>
                </c:pt>
                <c:pt idx="2669">
                  <c:v>35636</c:v>
                </c:pt>
                <c:pt idx="2670">
                  <c:v>35639</c:v>
                </c:pt>
                <c:pt idx="2671">
                  <c:v>35640</c:v>
                </c:pt>
                <c:pt idx="2672">
                  <c:v>35641</c:v>
                </c:pt>
                <c:pt idx="2673">
                  <c:v>35642</c:v>
                </c:pt>
                <c:pt idx="2674">
                  <c:v>35643</c:v>
                </c:pt>
                <c:pt idx="2675">
                  <c:v>35646</c:v>
                </c:pt>
                <c:pt idx="2676">
                  <c:v>35647</c:v>
                </c:pt>
                <c:pt idx="2677">
                  <c:v>35648</c:v>
                </c:pt>
                <c:pt idx="2678">
                  <c:v>35649</c:v>
                </c:pt>
                <c:pt idx="2679">
                  <c:v>35650</c:v>
                </c:pt>
                <c:pt idx="2680">
                  <c:v>35653</c:v>
                </c:pt>
                <c:pt idx="2681">
                  <c:v>35654</c:v>
                </c:pt>
                <c:pt idx="2682">
                  <c:v>35655</c:v>
                </c:pt>
                <c:pt idx="2683">
                  <c:v>35656</c:v>
                </c:pt>
                <c:pt idx="2684">
                  <c:v>35657</c:v>
                </c:pt>
                <c:pt idx="2685">
                  <c:v>35660</c:v>
                </c:pt>
                <c:pt idx="2686">
                  <c:v>35661</c:v>
                </c:pt>
                <c:pt idx="2687">
                  <c:v>35662</c:v>
                </c:pt>
                <c:pt idx="2688">
                  <c:v>35663</c:v>
                </c:pt>
                <c:pt idx="2689">
                  <c:v>35664</c:v>
                </c:pt>
                <c:pt idx="2690">
                  <c:v>35667</c:v>
                </c:pt>
                <c:pt idx="2691">
                  <c:v>35668</c:v>
                </c:pt>
                <c:pt idx="2692">
                  <c:v>35669</c:v>
                </c:pt>
                <c:pt idx="2693">
                  <c:v>35670</c:v>
                </c:pt>
                <c:pt idx="2694">
                  <c:v>35671</c:v>
                </c:pt>
                <c:pt idx="2695">
                  <c:v>35674</c:v>
                </c:pt>
                <c:pt idx="2696">
                  <c:v>35675</c:v>
                </c:pt>
                <c:pt idx="2697">
                  <c:v>35676</c:v>
                </c:pt>
                <c:pt idx="2698">
                  <c:v>35677</c:v>
                </c:pt>
                <c:pt idx="2699">
                  <c:v>35678</c:v>
                </c:pt>
                <c:pt idx="2700">
                  <c:v>35681</c:v>
                </c:pt>
                <c:pt idx="2701">
                  <c:v>35682</c:v>
                </c:pt>
                <c:pt idx="2702">
                  <c:v>35683</c:v>
                </c:pt>
                <c:pt idx="2703">
                  <c:v>35684</c:v>
                </c:pt>
                <c:pt idx="2704">
                  <c:v>35685</c:v>
                </c:pt>
                <c:pt idx="2705">
                  <c:v>35688</c:v>
                </c:pt>
                <c:pt idx="2706">
                  <c:v>35689</c:v>
                </c:pt>
                <c:pt idx="2707">
                  <c:v>35690</c:v>
                </c:pt>
                <c:pt idx="2708">
                  <c:v>35691</c:v>
                </c:pt>
                <c:pt idx="2709">
                  <c:v>35692</c:v>
                </c:pt>
                <c:pt idx="2710">
                  <c:v>35695</c:v>
                </c:pt>
                <c:pt idx="2711">
                  <c:v>35696</c:v>
                </c:pt>
                <c:pt idx="2712">
                  <c:v>35698</c:v>
                </c:pt>
                <c:pt idx="2713">
                  <c:v>35699</c:v>
                </c:pt>
                <c:pt idx="2714">
                  <c:v>35702</c:v>
                </c:pt>
                <c:pt idx="2715">
                  <c:v>35703</c:v>
                </c:pt>
                <c:pt idx="2716">
                  <c:v>35704</c:v>
                </c:pt>
                <c:pt idx="2717">
                  <c:v>35705</c:v>
                </c:pt>
                <c:pt idx="2718">
                  <c:v>35706</c:v>
                </c:pt>
                <c:pt idx="2719">
                  <c:v>35709</c:v>
                </c:pt>
                <c:pt idx="2720">
                  <c:v>35710</c:v>
                </c:pt>
                <c:pt idx="2721">
                  <c:v>35711</c:v>
                </c:pt>
                <c:pt idx="2722">
                  <c:v>35712</c:v>
                </c:pt>
                <c:pt idx="2723">
                  <c:v>35713</c:v>
                </c:pt>
                <c:pt idx="2724">
                  <c:v>35716</c:v>
                </c:pt>
                <c:pt idx="2725">
                  <c:v>35717</c:v>
                </c:pt>
                <c:pt idx="2726">
                  <c:v>35718</c:v>
                </c:pt>
                <c:pt idx="2727">
                  <c:v>35719</c:v>
                </c:pt>
                <c:pt idx="2728">
                  <c:v>35720</c:v>
                </c:pt>
                <c:pt idx="2729">
                  <c:v>35723</c:v>
                </c:pt>
                <c:pt idx="2730">
                  <c:v>35724</c:v>
                </c:pt>
                <c:pt idx="2731">
                  <c:v>35725</c:v>
                </c:pt>
                <c:pt idx="2732">
                  <c:v>35726</c:v>
                </c:pt>
                <c:pt idx="2733">
                  <c:v>35727</c:v>
                </c:pt>
                <c:pt idx="2734">
                  <c:v>35730</c:v>
                </c:pt>
                <c:pt idx="2735">
                  <c:v>35731</c:v>
                </c:pt>
                <c:pt idx="2736">
                  <c:v>35732</c:v>
                </c:pt>
                <c:pt idx="2737">
                  <c:v>35733</c:v>
                </c:pt>
                <c:pt idx="2738">
                  <c:v>35734</c:v>
                </c:pt>
                <c:pt idx="2739">
                  <c:v>35737</c:v>
                </c:pt>
                <c:pt idx="2740">
                  <c:v>35738</c:v>
                </c:pt>
                <c:pt idx="2741">
                  <c:v>35739</c:v>
                </c:pt>
                <c:pt idx="2742">
                  <c:v>35740</c:v>
                </c:pt>
                <c:pt idx="2743">
                  <c:v>35741</c:v>
                </c:pt>
                <c:pt idx="2744">
                  <c:v>35744</c:v>
                </c:pt>
                <c:pt idx="2745">
                  <c:v>35745</c:v>
                </c:pt>
                <c:pt idx="2746">
                  <c:v>35746</c:v>
                </c:pt>
                <c:pt idx="2747">
                  <c:v>35747</c:v>
                </c:pt>
                <c:pt idx="2748">
                  <c:v>35748</c:v>
                </c:pt>
                <c:pt idx="2749">
                  <c:v>35751</c:v>
                </c:pt>
                <c:pt idx="2750">
                  <c:v>35752</c:v>
                </c:pt>
                <c:pt idx="2751">
                  <c:v>35753</c:v>
                </c:pt>
                <c:pt idx="2752">
                  <c:v>35754</c:v>
                </c:pt>
                <c:pt idx="2753">
                  <c:v>35755</c:v>
                </c:pt>
                <c:pt idx="2754">
                  <c:v>35758</c:v>
                </c:pt>
                <c:pt idx="2755">
                  <c:v>35759</c:v>
                </c:pt>
                <c:pt idx="2756">
                  <c:v>35760</c:v>
                </c:pt>
                <c:pt idx="2757">
                  <c:v>35761</c:v>
                </c:pt>
                <c:pt idx="2758">
                  <c:v>35762</c:v>
                </c:pt>
                <c:pt idx="2759">
                  <c:v>35765</c:v>
                </c:pt>
                <c:pt idx="2760">
                  <c:v>35766</c:v>
                </c:pt>
                <c:pt idx="2761">
                  <c:v>35767</c:v>
                </c:pt>
                <c:pt idx="2762">
                  <c:v>35768</c:v>
                </c:pt>
                <c:pt idx="2763">
                  <c:v>35769</c:v>
                </c:pt>
                <c:pt idx="2764">
                  <c:v>35772</c:v>
                </c:pt>
                <c:pt idx="2765">
                  <c:v>35773</c:v>
                </c:pt>
                <c:pt idx="2766">
                  <c:v>35774</c:v>
                </c:pt>
                <c:pt idx="2767">
                  <c:v>35775</c:v>
                </c:pt>
                <c:pt idx="2768">
                  <c:v>35776</c:v>
                </c:pt>
                <c:pt idx="2769">
                  <c:v>35779</c:v>
                </c:pt>
                <c:pt idx="2770">
                  <c:v>35781</c:v>
                </c:pt>
                <c:pt idx="2771">
                  <c:v>35782</c:v>
                </c:pt>
                <c:pt idx="2772">
                  <c:v>35783</c:v>
                </c:pt>
                <c:pt idx="2773">
                  <c:v>35786</c:v>
                </c:pt>
                <c:pt idx="2774">
                  <c:v>35787</c:v>
                </c:pt>
                <c:pt idx="2775">
                  <c:v>35788</c:v>
                </c:pt>
                <c:pt idx="2776">
                  <c:v>35793</c:v>
                </c:pt>
                <c:pt idx="2777">
                  <c:v>35794</c:v>
                </c:pt>
                <c:pt idx="2778">
                  <c:v>35795</c:v>
                </c:pt>
                <c:pt idx="2779">
                  <c:v>35800</c:v>
                </c:pt>
                <c:pt idx="2780">
                  <c:v>35801</c:v>
                </c:pt>
                <c:pt idx="2781">
                  <c:v>35802</c:v>
                </c:pt>
                <c:pt idx="2782">
                  <c:v>35803</c:v>
                </c:pt>
                <c:pt idx="2783">
                  <c:v>35804</c:v>
                </c:pt>
                <c:pt idx="2784">
                  <c:v>35807</c:v>
                </c:pt>
                <c:pt idx="2785">
                  <c:v>35808</c:v>
                </c:pt>
                <c:pt idx="2786">
                  <c:v>35809</c:v>
                </c:pt>
                <c:pt idx="2787">
                  <c:v>35810</c:v>
                </c:pt>
                <c:pt idx="2788">
                  <c:v>35811</c:v>
                </c:pt>
                <c:pt idx="2789">
                  <c:v>35814</c:v>
                </c:pt>
                <c:pt idx="2790">
                  <c:v>35815</c:v>
                </c:pt>
                <c:pt idx="2791">
                  <c:v>35816</c:v>
                </c:pt>
                <c:pt idx="2792">
                  <c:v>35817</c:v>
                </c:pt>
                <c:pt idx="2793">
                  <c:v>35818</c:v>
                </c:pt>
                <c:pt idx="2794">
                  <c:v>35821</c:v>
                </c:pt>
                <c:pt idx="2795">
                  <c:v>35822</c:v>
                </c:pt>
                <c:pt idx="2796">
                  <c:v>35823</c:v>
                </c:pt>
                <c:pt idx="2797">
                  <c:v>35824</c:v>
                </c:pt>
                <c:pt idx="2798">
                  <c:v>35825</c:v>
                </c:pt>
                <c:pt idx="2799">
                  <c:v>35828</c:v>
                </c:pt>
                <c:pt idx="2800">
                  <c:v>35829</c:v>
                </c:pt>
                <c:pt idx="2801">
                  <c:v>35830</c:v>
                </c:pt>
                <c:pt idx="2802">
                  <c:v>35831</c:v>
                </c:pt>
                <c:pt idx="2803">
                  <c:v>35832</c:v>
                </c:pt>
                <c:pt idx="2804">
                  <c:v>35835</c:v>
                </c:pt>
                <c:pt idx="2805">
                  <c:v>35836</c:v>
                </c:pt>
                <c:pt idx="2806">
                  <c:v>35837</c:v>
                </c:pt>
                <c:pt idx="2807">
                  <c:v>35838</c:v>
                </c:pt>
                <c:pt idx="2808">
                  <c:v>35839</c:v>
                </c:pt>
                <c:pt idx="2809">
                  <c:v>35842</c:v>
                </c:pt>
                <c:pt idx="2810">
                  <c:v>35843</c:v>
                </c:pt>
                <c:pt idx="2811">
                  <c:v>35844</c:v>
                </c:pt>
                <c:pt idx="2812">
                  <c:v>35845</c:v>
                </c:pt>
                <c:pt idx="2813">
                  <c:v>35846</c:v>
                </c:pt>
                <c:pt idx="2814">
                  <c:v>35849</c:v>
                </c:pt>
                <c:pt idx="2815">
                  <c:v>35850</c:v>
                </c:pt>
                <c:pt idx="2816">
                  <c:v>35851</c:v>
                </c:pt>
                <c:pt idx="2817">
                  <c:v>35852</c:v>
                </c:pt>
                <c:pt idx="2818">
                  <c:v>35853</c:v>
                </c:pt>
                <c:pt idx="2819">
                  <c:v>35856</c:v>
                </c:pt>
                <c:pt idx="2820">
                  <c:v>35857</c:v>
                </c:pt>
                <c:pt idx="2821">
                  <c:v>35858</c:v>
                </c:pt>
                <c:pt idx="2822">
                  <c:v>35859</c:v>
                </c:pt>
                <c:pt idx="2823">
                  <c:v>35860</c:v>
                </c:pt>
                <c:pt idx="2824">
                  <c:v>35863</c:v>
                </c:pt>
                <c:pt idx="2825">
                  <c:v>35864</c:v>
                </c:pt>
                <c:pt idx="2826">
                  <c:v>35865</c:v>
                </c:pt>
                <c:pt idx="2827">
                  <c:v>35866</c:v>
                </c:pt>
                <c:pt idx="2828">
                  <c:v>35867</c:v>
                </c:pt>
                <c:pt idx="2829">
                  <c:v>35870</c:v>
                </c:pt>
                <c:pt idx="2830">
                  <c:v>35871</c:v>
                </c:pt>
                <c:pt idx="2831">
                  <c:v>35872</c:v>
                </c:pt>
                <c:pt idx="2832">
                  <c:v>35873</c:v>
                </c:pt>
                <c:pt idx="2833">
                  <c:v>35874</c:v>
                </c:pt>
                <c:pt idx="2834">
                  <c:v>35877</c:v>
                </c:pt>
                <c:pt idx="2835">
                  <c:v>35878</c:v>
                </c:pt>
                <c:pt idx="2836">
                  <c:v>35879</c:v>
                </c:pt>
                <c:pt idx="2837">
                  <c:v>35880</c:v>
                </c:pt>
                <c:pt idx="2838">
                  <c:v>35881</c:v>
                </c:pt>
                <c:pt idx="2839">
                  <c:v>35884</c:v>
                </c:pt>
                <c:pt idx="2840">
                  <c:v>35885</c:v>
                </c:pt>
                <c:pt idx="2841">
                  <c:v>35886</c:v>
                </c:pt>
                <c:pt idx="2842">
                  <c:v>35887</c:v>
                </c:pt>
                <c:pt idx="2843">
                  <c:v>35888</c:v>
                </c:pt>
                <c:pt idx="2844">
                  <c:v>35891</c:v>
                </c:pt>
                <c:pt idx="2845">
                  <c:v>35892</c:v>
                </c:pt>
                <c:pt idx="2846">
                  <c:v>35893</c:v>
                </c:pt>
                <c:pt idx="2847">
                  <c:v>35894</c:v>
                </c:pt>
                <c:pt idx="2848">
                  <c:v>35899</c:v>
                </c:pt>
                <c:pt idx="2849">
                  <c:v>35900</c:v>
                </c:pt>
                <c:pt idx="2850">
                  <c:v>35901</c:v>
                </c:pt>
                <c:pt idx="2851">
                  <c:v>35902</c:v>
                </c:pt>
                <c:pt idx="2852">
                  <c:v>35905</c:v>
                </c:pt>
                <c:pt idx="2853">
                  <c:v>35906</c:v>
                </c:pt>
                <c:pt idx="2854">
                  <c:v>35907</c:v>
                </c:pt>
                <c:pt idx="2855">
                  <c:v>35908</c:v>
                </c:pt>
                <c:pt idx="2856">
                  <c:v>35909</c:v>
                </c:pt>
                <c:pt idx="2857">
                  <c:v>35913</c:v>
                </c:pt>
                <c:pt idx="2858">
                  <c:v>35914</c:v>
                </c:pt>
                <c:pt idx="2859">
                  <c:v>35915</c:v>
                </c:pt>
                <c:pt idx="2860">
                  <c:v>35919</c:v>
                </c:pt>
                <c:pt idx="2861">
                  <c:v>35920</c:v>
                </c:pt>
                <c:pt idx="2862">
                  <c:v>35921</c:v>
                </c:pt>
                <c:pt idx="2863">
                  <c:v>35922</c:v>
                </c:pt>
                <c:pt idx="2864">
                  <c:v>35923</c:v>
                </c:pt>
                <c:pt idx="2865">
                  <c:v>35926</c:v>
                </c:pt>
                <c:pt idx="2866">
                  <c:v>35927</c:v>
                </c:pt>
                <c:pt idx="2867">
                  <c:v>35928</c:v>
                </c:pt>
                <c:pt idx="2868">
                  <c:v>35929</c:v>
                </c:pt>
                <c:pt idx="2869">
                  <c:v>35930</c:v>
                </c:pt>
                <c:pt idx="2870">
                  <c:v>35933</c:v>
                </c:pt>
                <c:pt idx="2871">
                  <c:v>35934</c:v>
                </c:pt>
                <c:pt idx="2872">
                  <c:v>35935</c:v>
                </c:pt>
                <c:pt idx="2873">
                  <c:v>35936</c:v>
                </c:pt>
                <c:pt idx="2874">
                  <c:v>35937</c:v>
                </c:pt>
                <c:pt idx="2875">
                  <c:v>35940</c:v>
                </c:pt>
                <c:pt idx="2876">
                  <c:v>35941</c:v>
                </c:pt>
                <c:pt idx="2877">
                  <c:v>35942</c:v>
                </c:pt>
                <c:pt idx="2878">
                  <c:v>35943</c:v>
                </c:pt>
                <c:pt idx="2879">
                  <c:v>35944</c:v>
                </c:pt>
                <c:pt idx="2880">
                  <c:v>35947</c:v>
                </c:pt>
                <c:pt idx="2881">
                  <c:v>35948</c:v>
                </c:pt>
                <c:pt idx="2882">
                  <c:v>35949</c:v>
                </c:pt>
                <c:pt idx="2883">
                  <c:v>35950</c:v>
                </c:pt>
                <c:pt idx="2884">
                  <c:v>35951</c:v>
                </c:pt>
                <c:pt idx="2885">
                  <c:v>35954</c:v>
                </c:pt>
                <c:pt idx="2886">
                  <c:v>35955</c:v>
                </c:pt>
                <c:pt idx="2887">
                  <c:v>35956</c:v>
                </c:pt>
                <c:pt idx="2888">
                  <c:v>35957</c:v>
                </c:pt>
                <c:pt idx="2889">
                  <c:v>35958</c:v>
                </c:pt>
                <c:pt idx="2890">
                  <c:v>35961</c:v>
                </c:pt>
                <c:pt idx="2891">
                  <c:v>35963</c:v>
                </c:pt>
                <c:pt idx="2892">
                  <c:v>35964</c:v>
                </c:pt>
                <c:pt idx="2893">
                  <c:v>35965</c:v>
                </c:pt>
                <c:pt idx="2894">
                  <c:v>35968</c:v>
                </c:pt>
                <c:pt idx="2895">
                  <c:v>35969</c:v>
                </c:pt>
                <c:pt idx="2896">
                  <c:v>35970</c:v>
                </c:pt>
                <c:pt idx="2897">
                  <c:v>35971</c:v>
                </c:pt>
                <c:pt idx="2898">
                  <c:v>35972</c:v>
                </c:pt>
                <c:pt idx="2899">
                  <c:v>35975</c:v>
                </c:pt>
                <c:pt idx="2900">
                  <c:v>35976</c:v>
                </c:pt>
                <c:pt idx="2901">
                  <c:v>35977</c:v>
                </c:pt>
                <c:pt idx="2902">
                  <c:v>35978</c:v>
                </c:pt>
                <c:pt idx="2903">
                  <c:v>35979</c:v>
                </c:pt>
                <c:pt idx="2904">
                  <c:v>35982</c:v>
                </c:pt>
                <c:pt idx="2905">
                  <c:v>35983</c:v>
                </c:pt>
                <c:pt idx="2906">
                  <c:v>35984</c:v>
                </c:pt>
                <c:pt idx="2907">
                  <c:v>35985</c:v>
                </c:pt>
                <c:pt idx="2908">
                  <c:v>35986</c:v>
                </c:pt>
                <c:pt idx="2909">
                  <c:v>35989</c:v>
                </c:pt>
                <c:pt idx="2910">
                  <c:v>35990</c:v>
                </c:pt>
                <c:pt idx="2911">
                  <c:v>35991</c:v>
                </c:pt>
                <c:pt idx="2912">
                  <c:v>35992</c:v>
                </c:pt>
                <c:pt idx="2913">
                  <c:v>35993</c:v>
                </c:pt>
                <c:pt idx="2914">
                  <c:v>35996</c:v>
                </c:pt>
                <c:pt idx="2915">
                  <c:v>35997</c:v>
                </c:pt>
                <c:pt idx="2916">
                  <c:v>35998</c:v>
                </c:pt>
                <c:pt idx="2917">
                  <c:v>35999</c:v>
                </c:pt>
                <c:pt idx="2918">
                  <c:v>36000</c:v>
                </c:pt>
                <c:pt idx="2919">
                  <c:v>36003</c:v>
                </c:pt>
                <c:pt idx="2920">
                  <c:v>36004</c:v>
                </c:pt>
                <c:pt idx="2921">
                  <c:v>36005</c:v>
                </c:pt>
                <c:pt idx="2922">
                  <c:v>36006</c:v>
                </c:pt>
                <c:pt idx="2923">
                  <c:v>36007</c:v>
                </c:pt>
                <c:pt idx="2924">
                  <c:v>36010</c:v>
                </c:pt>
                <c:pt idx="2925">
                  <c:v>36011</c:v>
                </c:pt>
                <c:pt idx="2926">
                  <c:v>36012</c:v>
                </c:pt>
                <c:pt idx="2927">
                  <c:v>36013</c:v>
                </c:pt>
                <c:pt idx="2928">
                  <c:v>36014</c:v>
                </c:pt>
                <c:pt idx="2929">
                  <c:v>36018</c:v>
                </c:pt>
                <c:pt idx="2930">
                  <c:v>36019</c:v>
                </c:pt>
                <c:pt idx="2931">
                  <c:v>36020</c:v>
                </c:pt>
                <c:pt idx="2932">
                  <c:v>36021</c:v>
                </c:pt>
                <c:pt idx="2933">
                  <c:v>36024</c:v>
                </c:pt>
                <c:pt idx="2934">
                  <c:v>36025</c:v>
                </c:pt>
                <c:pt idx="2935">
                  <c:v>36026</c:v>
                </c:pt>
                <c:pt idx="2936">
                  <c:v>36027</c:v>
                </c:pt>
                <c:pt idx="2937">
                  <c:v>36028</c:v>
                </c:pt>
                <c:pt idx="2938">
                  <c:v>36031</c:v>
                </c:pt>
                <c:pt idx="2939">
                  <c:v>36032</c:v>
                </c:pt>
                <c:pt idx="2940">
                  <c:v>36033</c:v>
                </c:pt>
                <c:pt idx="2941">
                  <c:v>36034</c:v>
                </c:pt>
                <c:pt idx="2942">
                  <c:v>36035</c:v>
                </c:pt>
                <c:pt idx="2943">
                  <c:v>36038</c:v>
                </c:pt>
                <c:pt idx="2944">
                  <c:v>36039</c:v>
                </c:pt>
                <c:pt idx="2945">
                  <c:v>36040</c:v>
                </c:pt>
                <c:pt idx="2946">
                  <c:v>36041</c:v>
                </c:pt>
                <c:pt idx="2947">
                  <c:v>36042</c:v>
                </c:pt>
                <c:pt idx="2948">
                  <c:v>36045</c:v>
                </c:pt>
                <c:pt idx="2949">
                  <c:v>36046</c:v>
                </c:pt>
                <c:pt idx="2950">
                  <c:v>36047</c:v>
                </c:pt>
                <c:pt idx="2951">
                  <c:v>36048</c:v>
                </c:pt>
                <c:pt idx="2952">
                  <c:v>36049</c:v>
                </c:pt>
                <c:pt idx="2953">
                  <c:v>36052</c:v>
                </c:pt>
                <c:pt idx="2954">
                  <c:v>36053</c:v>
                </c:pt>
                <c:pt idx="2955">
                  <c:v>36054</c:v>
                </c:pt>
                <c:pt idx="2956">
                  <c:v>36055</c:v>
                </c:pt>
                <c:pt idx="2957">
                  <c:v>36056</c:v>
                </c:pt>
                <c:pt idx="2958">
                  <c:v>36059</c:v>
                </c:pt>
                <c:pt idx="2959">
                  <c:v>36060</c:v>
                </c:pt>
                <c:pt idx="2960">
                  <c:v>36061</c:v>
                </c:pt>
                <c:pt idx="2961">
                  <c:v>36063</c:v>
                </c:pt>
                <c:pt idx="2962">
                  <c:v>36066</c:v>
                </c:pt>
                <c:pt idx="2963">
                  <c:v>36067</c:v>
                </c:pt>
                <c:pt idx="2964">
                  <c:v>36068</c:v>
                </c:pt>
                <c:pt idx="2965">
                  <c:v>36069</c:v>
                </c:pt>
                <c:pt idx="2966">
                  <c:v>36070</c:v>
                </c:pt>
                <c:pt idx="2967">
                  <c:v>36073</c:v>
                </c:pt>
                <c:pt idx="2968">
                  <c:v>36074</c:v>
                </c:pt>
                <c:pt idx="2969">
                  <c:v>36075</c:v>
                </c:pt>
                <c:pt idx="2970">
                  <c:v>36076</c:v>
                </c:pt>
                <c:pt idx="2971">
                  <c:v>36077</c:v>
                </c:pt>
                <c:pt idx="2972">
                  <c:v>36080</c:v>
                </c:pt>
                <c:pt idx="2973">
                  <c:v>36081</c:v>
                </c:pt>
                <c:pt idx="2974">
                  <c:v>36082</c:v>
                </c:pt>
                <c:pt idx="2975">
                  <c:v>36083</c:v>
                </c:pt>
                <c:pt idx="2976">
                  <c:v>36084</c:v>
                </c:pt>
                <c:pt idx="2977">
                  <c:v>36087</c:v>
                </c:pt>
                <c:pt idx="2978">
                  <c:v>36088</c:v>
                </c:pt>
                <c:pt idx="2979">
                  <c:v>36089</c:v>
                </c:pt>
                <c:pt idx="2980">
                  <c:v>36090</c:v>
                </c:pt>
                <c:pt idx="2981">
                  <c:v>36091</c:v>
                </c:pt>
                <c:pt idx="2982">
                  <c:v>36094</c:v>
                </c:pt>
                <c:pt idx="2983">
                  <c:v>36095</c:v>
                </c:pt>
                <c:pt idx="2984">
                  <c:v>36096</c:v>
                </c:pt>
                <c:pt idx="2985">
                  <c:v>36097</c:v>
                </c:pt>
                <c:pt idx="2986">
                  <c:v>36098</c:v>
                </c:pt>
                <c:pt idx="2987">
                  <c:v>36101</c:v>
                </c:pt>
                <c:pt idx="2988">
                  <c:v>36102</c:v>
                </c:pt>
                <c:pt idx="2989">
                  <c:v>36103</c:v>
                </c:pt>
                <c:pt idx="2990">
                  <c:v>36104</c:v>
                </c:pt>
                <c:pt idx="2991">
                  <c:v>36105</c:v>
                </c:pt>
                <c:pt idx="2992">
                  <c:v>36108</c:v>
                </c:pt>
                <c:pt idx="2993">
                  <c:v>36109</c:v>
                </c:pt>
                <c:pt idx="2994">
                  <c:v>36110</c:v>
                </c:pt>
                <c:pt idx="2995">
                  <c:v>36111</c:v>
                </c:pt>
                <c:pt idx="2996">
                  <c:v>36112</c:v>
                </c:pt>
                <c:pt idx="2997">
                  <c:v>36115</c:v>
                </c:pt>
                <c:pt idx="2998">
                  <c:v>36116</c:v>
                </c:pt>
                <c:pt idx="2999">
                  <c:v>36117</c:v>
                </c:pt>
                <c:pt idx="3000">
                  <c:v>36118</c:v>
                </c:pt>
                <c:pt idx="3001">
                  <c:v>36119</c:v>
                </c:pt>
                <c:pt idx="3002">
                  <c:v>36122</c:v>
                </c:pt>
                <c:pt idx="3003">
                  <c:v>36123</c:v>
                </c:pt>
                <c:pt idx="3004">
                  <c:v>36124</c:v>
                </c:pt>
                <c:pt idx="3005">
                  <c:v>36125</c:v>
                </c:pt>
                <c:pt idx="3006">
                  <c:v>36126</c:v>
                </c:pt>
                <c:pt idx="3007">
                  <c:v>36129</c:v>
                </c:pt>
                <c:pt idx="3008">
                  <c:v>36130</c:v>
                </c:pt>
                <c:pt idx="3009">
                  <c:v>36131</c:v>
                </c:pt>
                <c:pt idx="3010">
                  <c:v>36132</c:v>
                </c:pt>
                <c:pt idx="3011">
                  <c:v>36133</c:v>
                </c:pt>
                <c:pt idx="3012">
                  <c:v>36136</c:v>
                </c:pt>
                <c:pt idx="3013">
                  <c:v>36137</c:v>
                </c:pt>
                <c:pt idx="3014">
                  <c:v>36138</c:v>
                </c:pt>
                <c:pt idx="3015">
                  <c:v>36139</c:v>
                </c:pt>
                <c:pt idx="3016">
                  <c:v>36140</c:v>
                </c:pt>
                <c:pt idx="3017">
                  <c:v>36143</c:v>
                </c:pt>
                <c:pt idx="3018">
                  <c:v>36144</c:v>
                </c:pt>
                <c:pt idx="3019">
                  <c:v>36146</c:v>
                </c:pt>
                <c:pt idx="3020">
                  <c:v>36147</c:v>
                </c:pt>
                <c:pt idx="3021">
                  <c:v>36150</c:v>
                </c:pt>
                <c:pt idx="3022">
                  <c:v>36151</c:v>
                </c:pt>
                <c:pt idx="3023">
                  <c:v>36152</c:v>
                </c:pt>
                <c:pt idx="3024">
                  <c:v>36153</c:v>
                </c:pt>
                <c:pt idx="3025">
                  <c:v>36157</c:v>
                </c:pt>
                <c:pt idx="3026">
                  <c:v>36158</c:v>
                </c:pt>
                <c:pt idx="3027">
                  <c:v>36159</c:v>
                </c:pt>
                <c:pt idx="3028">
                  <c:v>36160</c:v>
                </c:pt>
                <c:pt idx="3029">
                  <c:v>36164</c:v>
                </c:pt>
                <c:pt idx="3030">
                  <c:v>36165</c:v>
                </c:pt>
                <c:pt idx="3031">
                  <c:v>36166</c:v>
                </c:pt>
                <c:pt idx="3032">
                  <c:v>36167</c:v>
                </c:pt>
                <c:pt idx="3033">
                  <c:v>36168</c:v>
                </c:pt>
                <c:pt idx="3034">
                  <c:v>36171</c:v>
                </c:pt>
                <c:pt idx="3035">
                  <c:v>36172</c:v>
                </c:pt>
                <c:pt idx="3036">
                  <c:v>36173</c:v>
                </c:pt>
                <c:pt idx="3037">
                  <c:v>36174</c:v>
                </c:pt>
                <c:pt idx="3038">
                  <c:v>36175</c:v>
                </c:pt>
                <c:pt idx="3039">
                  <c:v>36178</c:v>
                </c:pt>
                <c:pt idx="3040">
                  <c:v>36179</c:v>
                </c:pt>
                <c:pt idx="3041">
                  <c:v>36180</c:v>
                </c:pt>
                <c:pt idx="3042">
                  <c:v>36181</c:v>
                </c:pt>
                <c:pt idx="3043">
                  <c:v>36182</c:v>
                </c:pt>
                <c:pt idx="3044">
                  <c:v>36185</c:v>
                </c:pt>
                <c:pt idx="3045">
                  <c:v>36186</c:v>
                </c:pt>
                <c:pt idx="3046">
                  <c:v>36187</c:v>
                </c:pt>
                <c:pt idx="3047">
                  <c:v>36188</c:v>
                </c:pt>
                <c:pt idx="3048">
                  <c:v>36189</c:v>
                </c:pt>
                <c:pt idx="3049">
                  <c:v>36192</c:v>
                </c:pt>
                <c:pt idx="3050">
                  <c:v>36193</c:v>
                </c:pt>
                <c:pt idx="3051">
                  <c:v>36194</c:v>
                </c:pt>
                <c:pt idx="3052">
                  <c:v>36195</c:v>
                </c:pt>
                <c:pt idx="3053">
                  <c:v>36196</c:v>
                </c:pt>
                <c:pt idx="3054">
                  <c:v>36199</c:v>
                </c:pt>
                <c:pt idx="3055">
                  <c:v>36200</c:v>
                </c:pt>
                <c:pt idx="3056">
                  <c:v>36201</c:v>
                </c:pt>
                <c:pt idx="3057">
                  <c:v>36202</c:v>
                </c:pt>
                <c:pt idx="3058">
                  <c:v>36203</c:v>
                </c:pt>
                <c:pt idx="3059">
                  <c:v>36206</c:v>
                </c:pt>
                <c:pt idx="3060">
                  <c:v>36207</c:v>
                </c:pt>
                <c:pt idx="3061">
                  <c:v>36208</c:v>
                </c:pt>
                <c:pt idx="3062">
                  <c:v>36209</c:v>
                </c:pt>
                <c:pt idx="3063">
                  <c:v>36210</c:v>
                </c:pt>
                <c:pt idx="3064">
                  <c:v>36213</c:v>
                </c:pt>
                <c:pt idx="3065">
                  <c:v>36214</c:v>
                </c:pt>
                <c:pt idx="3066">
                  <c:v>36215</c:v>
                </c:pt>
                <c:pt idx="3067">
                  <c:v>36216</c:v>
                </c:pt>
                <c:pt idx="3068">
                  <c:v>36217</c:v>
                </c:pt>
                <c:pt idx="3069">
                  <c:v>36220</c:v>
                </c:pt>
                <c:pt idx="3070">
                  <c:v>36221</c:v>
                </c:pt>
                <c:pt idx="3071">
                  <c:v>36222</c:v>
                </c:pt>
                <c:pt idx="3072">
                  <c:v>36223</c:v>
                </c:pt>
                <c:pt idx="3073">
                  <c:v>36224</c:v>
                </c:pt>
                <c:pt idx="3074">
                  <c:v>36227</c:v>
                </c:pt>
                <c:pt idx="3075">
                  <c:v>36228</c:v>
                </c:pt>
                <c:pt idx="3076">
                  <c:v>36229</c:v>
                </c:pt>
                <c:pt idx="3077">
                  <c:v>36230</c:v>
                </c:pt>
                <c:pt idx="3078">
                  <c:v>36231</c:v>
                </c:pt>
                <c:pt idx="3079">
                  <c:v>36234</c:v>
                </c:pt>
                <c:pt idx="3080">
                  <c:v>36235</c:v>
                </c:pt>
                <c:pt idx="3081">
                  <c:v>36236</c:v>
                </c:pt>
                <c:pt idx="3082">
                  <c:v>36237</c:v>
                </c:pt>
                <c:pt idx="3083">
                  <c:v>36238</c:v>
                </c:pt>
                <c:pt idx="3084">
                  <c:v>36242</c:v>
                </c:pt>
                <c:pt idx="3085">
                  <c:v>36243</c:v>
                </c:pt>
                <c:pt idx="3086">
                  <c:v>36244</c:v>
                </c:pt>
                <c:pt idx="3087">
                  <c:v>36245</c:v>
                </c:pt>
                <c:pt idx="3088">
                  <c:v>36248</c:v>
                </c:pt>
                <c:pt idx="3089">
                  <c:v>36249</c:v>
                </c:pt>
                <c:pt idx="3090">
                  <c:v>36250</c:v>
                </c:pt>
                <c:pt idx="3091">
                  <c:v>36251</c:v>
                </c:pt>
                <c:pt idx="3092">
                  <c:v>36256</c:v>
                </c:pt>
                <c:pt idx="3093">
                  <c:v>36257</c:v>
                </c:pt>
                <c:pt idx="3094">
                  <c:v>36258</c:v>
                </c:pt>
                <c:pt idx="3095">
                  <c:v>36259</c:v>
                </c:pt>
                <c:pt idx="3096">
                  <c:v>36262</c:v>
                </c:pt>
                <c:pt idx="3097">
                  <c:v>36263</c:v>
                </c:pt>
                <c:pt idx="3098">
                  <c:v>36264</c:v>
                </c:pt>
                <c:pt idx="3099">
                  <c:v>36265</c:v>
                </c:pt>
                <c:pt idx="3100">
                  <c:v>36266</c:v>
                </c:pt>
                <c:pt idx="3101">
                  <c:v>36269</c:v>
                </c:pt>
                <c:pt idx="3102">
                  <c:v>36270</c:v>
                </c:pt>
                <c:pt idx="3103">
                  <c:v>36271</c:v>
                </c:pt>
                <c:pt idx="3104">
                  <c:v>36272</c:v>
                </c:pt>
                <c:pt idx="3105">
                  <c:v>36273</c:v>
                </c:pt>
                <c:pt idx="3106">
                  <c:v>36276</c:v>
                </c:pt>
                <c:pt idx="3107">
                  <c:v>36278</c:v>
                </c:pt>
                <c:pt idx="3108">
                  <c:v>36279</c:v>
                </c:pt>
                <c:pt idx="3109">
                  <c:v>36280</c:v>
                </c:pt>
                <c:pt idx="3110">
                  <c:v>36283</c:v>
                </c:pt>
                <c:pt idx="3111">
                  <c:v>36284</c:v>
                </c:pt>
                <c:pt idx="3112">
                  <c:v>36285</c:v>
                </c:pt>
                <c:pt idx="3113">
                  <c:v>36286</c:v>
                </c:pt>
                <c:pt idx="3114">
                  <c:v>36287</c:v>
                </c:pt>
                <c:pt idx="3115">
                  <c:v>36290</c:v>
                </c:pt>
                <c:pt idx="3116">
                  <c:v>36291</c:v>
                </c:pt>
                <c:pt idx="3117">
                  <c:v>36292</c:v>
                </c:pt>
                <c:pt idx="3118">
                  <c:v>36293</c:v>
                </c:pt>
                <c:pt idx="3119">
                  <c:v>36294</c:v>
                </c:pt>
                <c:pt idx="3120">
                  <c:v>36297</c:v>
                </c:pt>
                <c:pt idx="3121">
                  <c:v>36298</c:v>
                </c:pt>
                <c:pt idx="3122">
                  <c:v>36299</c:v>
                </c:pt>
                <c:pt idx="3123">
                  <c:v>36300</c:v>
                </c:pt>
                <c:pt idx="3124">
                  <c:v>36301</c:v>
                </c:pt>
                <c:pt idx="3125">
                  <c:v>36304</c:v>
                </c:pt>
                <c:pt idx="3126">
                  <c:v>36305</c:v>
                </c:pt>
                <c:pt idx="3127">
                  <c:v>36306</c:v>
                </c:pt>
                <c:pt idx="3128">
                  <c:v>36307</c:v>
                </c:pt>
                <c:pt idx="3129">
                  <c:v>36308</c:v>
                </c:pt>
                <c:pt idx="3130">
                  <c:v>36311</c:v>
                </c:pt>
                <c:pt idx="3131">
                  <c:v>36312</c:v>
                </c:pt>
                <c:pt idx="3132">
                  <c:v>36314</c:v>
                </c:pt>
                <c:pt idx="3133">
                  <c:v>36315</c:v>
                </c:pt>
                <c:pt idx="3134">
                  <c:v>36318</c:v>
                </c:pt>
                <c:pt idx="3135">
                  <c:v>36319</c:v>
                </c:pt>
                <c:pt idx="3136">
                  <c:v>36320</c:v>
                </c:pt>
                <c:pt idx="3137">
                  <c:v>36321</c:v>
                </c:pt>
                <c:pt idx="3138">
                  <c:v>36322</c:v>
                </c:pt>
                <c:pt idx="3139">
                  <c:v>36325</c:v>
                </c:pt>
                <c:pt idx="3140">
                  <c:v>36326</c:v>
                </c:pt>
                <c:pt idx="3141">
                  <c:v>36328</c:v>
                </c:pt>
                <c:pt idx="3142">
                  <c:v>36329</c:v>
                </c:pt>
                <c:pt idx="3143">
                  <c:v>36332</c:v>
                </c:pt>
                <c:pt idx="3144">
                  <c:v>36333</c:v>
                </c:pt>
                <c:pt idx="3145">
                  <c:v>36334</c:v>
                </c:pt>
                <c:pt idx="3146">
                  <c:v>36335</c:v>
                </c:pt>
                <c:pt idx="3147">
                  <c:v>36336</c:v>
                </c:pt>
                <c:pt idx="3148">
                  <c:v>36339</c:v>
                </c:pt>
                <c:pt idx="3149">
                  <c:v>36340</c:v>
                </c:pt>
                <c:pt idx="3150">
                  <c:v>36341</c:v>
                </c:pt>
                <c:pt idx="3151">
                  <c:v>36342</c:v>
                </c:pt>
                <c:pt idx="3152">
                  <c:v>36343</c:v>
                </c:pt>
                <c:pt idx="3153">
                  <c:v>36346</c:v>
                </c:pt>
                <c:pt idx="3154">
                  <c:v>36347</c:v>
                </c:pt>
                <c:pt idx="3155">
                  <c:v>36348</c:v>
                </c:pt>
                <c:pt idx="3156">
                  <c:v>36349</c:v>
                </c:pt>
                <c:pt idx="3157">
                  <c:v>36350</c:v>
                </c:pt>
                <c:pt idx="3158">
                  <c:v>36353</c:v>
                </c:pt>
                <c:pt idx="3159">
                  <c:v>36354</c:v>
                </c:pt>
                <c:pt idx="3160">
                  <c:v>36355</c:v>
                </c:pt>
                <c:pt idx="3161">
                  <c:v>36356</c:v>
                </c:pt>
                <c:pt idx="3162">
                  <c:v>36357</c:v>
                </c:pt>
                <c:pt idx="3163">
                  <c:v>36360</c:v>
                </c:pt>
                <c:pt idx="3164">
                  <c:v>36361</c:v>
                </c:pt>
                <c:pt idx="3165">
                  <c:v>36362</c:v>
                </c:pt>
                <c:pt idx="3166">
                  <c:v>36363</c:v>
                </c:pt>
                <c:pt idx="3167">
                  <c:v>36364</c:v>
                </c:pt>
                <c:pt idx="3168">
                  <c:v>36367</c:v>
                </c:pt>
                <c:pt idx="3169">
                  <c:v>36368</c:v>
                </c:pt>
                <c:pt idx="3170">
                  <c:v>36369</c:v>
                </c:pt>
                <c:pt idx="3171">
                  <c:v>36370</c:v>
                </c:pt>
                <c:pt idx="3172">
                  <c:v>36371</c:v>
                </c:pt>
                <c:pt idx="3173">
                  <c:v>36374</c:v>
                </c:pt>
                <c:pt idx="3174">
                  <c:v>36375</c:v>
                </c:pt>
                <c:pt idx="3175">
                  <c:v>36376</c:v>
                </c:pt>
                <c:pt idx="3176">
                  <c:v>36377</c:v>
                </c:pt>
                <c:pt idx="3177">
                  <c:v>36378</c:v>
                </c:pt>
                <c:pt idx="3178">
                  <c:v>36382</c:v>
                </c:pt>
                <c:pt idx="3179">
                  <c:v>36383</c:v>
                </c:pt>
                <c:pt idx="3180">
                  <c:v>36384</c:v>
                </c:pt>
                <c:pt idx="3181">
                  <c:v>36385</c:v>
                </c:pt>
                <c:pt idx="3182">
                  <c:v>36388</c:v>
                </c:pt>
                <c:pt idx="3183">
                  <c:v>36389</c:v>
                </c:pt>
                <c:pt idx="3184">
                  <c:v>36390</c:v>
                </c:pt>
                <c:pt idx="3185">
                  <c:v>36391</c:v>
                </c:pt>
                <c:pt idx="3186">
                  <c:v>36392</c:v>
                </c:pt>
                <c:pt idx="3187">
                  <c:v>36395</c:v>
                </c:pt>
                <c:pt idx="3188">
                  <c:v>36396</c:v>
                </c:pt>
                <c:pt idx="3189">
                  <c:v>36397</c:v>
                </c:pt>
                <c:pt idx="3190">
                  <c:v>36398</c:v>
                </c:pt>
                <c:pt idx="3191">
                  <c:v>36399</c:v>
                </c:pt>
                <c:pt idx="3192">
                  <c:v>36402</c:v>
                </c:pt>
                <c:pt idx="3193">
                  <c:v>36403</c:v>
                </c:pt>
                <c:pt idx="3194">
                  <c:v>36404</c:v>
                </c:pt>
                <c:pt idx="3195">
                  <c:v>36405</c:v>
                </c:pt>
                <c:pt idx="3196">
                  <c:v>36406</c:v>
                </c:pt>
                <c:pt idx="3197">
                  <c:v>36409</c:v>
                </c:pt>
                <c:pt idx="3198">
                  <c:v>36410</c:v>
                </c:pt>
                <c:pt idx="3199">
                  <c:v>36411</c:v>
                </c:pt>
                <c:pt idx="3200">
                  <c:v>36412</c:v>
                </c:pt>
                <c:pt idx="3201">
                  <c:v>36413</c:v>
                </c:pt>
                <c:pt idx="3202">
                  <c:v>36416</c:v>
                </c:pt>
                <c:pt idx="3203">
                  <c:v>36417</c:v>
                </c:pt>
                <c:pt idx="3204">
                  <c:v>36418</c:v>
                </c:pt>
                <c:pt idx="3205">
                  <c:v>36419</c:v>
                </c:pt>
                <c:pt idx="3206">
                  <c:v>36420</c:v>
                </c:pt>
                <c:pt idx="3207">
                  <c:v>36423</c:v>
                </c:pt>
                <c:pt idx="3208">
                  <c:v>36424</c:v>
                </c:pt>
                <c:pt idx="3209">
                  <c:v>36425</c:v>
                </c:pt>
                <c:pt idx="3210">
                  <c:v>36426</c:v>
                </c:pt>
                <c:pt idx="3211">
                  <c:v>36430</c:v>
                </c:pt>
                <c:pt idx="3212">
                  <c:v>36431</c:v>
                </c:pt>
                <c:pt idx="3213">
                  <c:v>36432</c:v>
                </c:pt>
                <c:pt idx="3214">
                  <c:v>36433</c:v>
                </c:pt>
                <c:pt idx="3215">
                  <c:v>36434</c:v>
                </c:pt>
                <c:pt idx="3216">
                  <c:v>36437</c:v>
                </c:pt>
                <c:pt idx="3217">
                  <c:v>36438</c:v>
                </c:pt>
                <c:pt idx="3218">
                  <c:v>36439</c:v>
                </c:pt>
                <c:pt idx="3219">
                  <c:v>36440</c:v>
                </c:pt>
                <c:pt idx="3220">
                  <c:v>36441</c:v>
                </c:pt>
                <c:pt idx="3221">
                  <c:v>36444</c:v>
                </c:pt>
                <c:pt idx="3222">
                  <c:v>36445</c:v>
                </c:pt>
                <c:pt idx="3223">
                  <c:v>36446</c:v>
                </c:pt>
                <c:pt idx="3224">
                  <c:v>36447</c:v>
                </c:pt>
                <c:pt idx="3225">
                  <c:v>36448</c:v>
                </c:pt>
                <c:pt idx="3226">
                  <c:v>36451</c:v>
                </c:pt>
                <c:pt idx="3227">
                  <c:v>36452</c:v>
                </c:pt>
                <c:pt idx="3228">
                  <c:v>36453</c:v>
                </c:pt>
                <c:pt idx="3229">
                  <c:v>36454</c:v>
                </c:pt>
                <c:pt idx="3230">
                  <c:v>36455</c:v>
                </c:pt>
                <c:pt idx="3231">
                  <c:v>36458</c:v>
                </c:pt>
                <c:pt idx="3232">
                  <c:v>36459</c:v>
                </c:pt>
                <c:pt idx="3233">
                  <c:v>36460</c:v>
                </c:pt>
                <c:pt idx="3234">
                  <c:v>36461</c:v>
                </c:pt>
                <c:pt idx="3235">
                  <c:v>36462</c:v>
                </c:pt>
                <c:pt idx="3236">
                  <c:v>36465</c:v>
                </c:pt>
                <c:pt idx="3237">
                  <c:v>36466</c:v>
                </c:pt>
                <c:pt idx="3238">
                  <c:v>36467</c:v>
                </c:pt>
                <c:pt idx="3239">
                  <c:v>36468</c:v>
                </c:pt>
                <c:pt idx="3240">
                  <c:v>36469</c:v>
                </c:pt>
                <c:pt idx="3241">
                  <c:v>36472</c:v>
                </c:pt>
                <c:pt idx="3242">
                  <c:v>36473</c:v>
                </c:pt>
                <c:pt idx="3243">
                  <c:v>36474</c:v>
                </c:pt>
                <c:pt idx="3244">
                  <c:v>36475</c:v>
                </c:pt>
                <c:pt idx="3245">
                  <c:v>36476</c:v>
                </c:pt>
                <c:pt idx="3246">
                  <c:v>36479</c:v>
                </c:pt>
                <c:pt idx="3247">
                  <c:v>36480</c:v>
                </c:pt>
                <c:pt idx="3248">
                  <c:v>36481</c:v>
                </c:pt>
                <c:pt idx="3249">
                  <c:v>36482</c:v>
                </c:pt>
                <c:pt idx="3250">
                  <c:v>36483</c:v>
                </c:pt>
                <c:pt idx="3251">
                  <c:v>36486</c:v>
                </c:pt>
                <c:pt idx="3252">
                  <c:v>36487</c:v>
                </c:pt>
                <c:pt idx="3253">
                  <c:v>36488</c:v>
                </c:pt>
                <c:pt idx="3254">
                  <c:v>36489</c:v>
                </c:pt>
                <c:pt idx="3255">
                  <c:v>36490</c:v>
                </c:pt>
                <c:pt idx="3256">
                  <c:v>36493</c:v>
                </c:pt>
                <c:pt idx="3257">
                  <c:v>36494</c:v>
                </c:pt>
                <c:pt idx="3258">
                  <c:v>36495</c:v>
                </c:pt>
                <c:pt idx="3259">
                  <c:v>36496</c:v>
                </c:pt>
                <c:pt idx="3260">
                  <c:v>36497</c:v>
                </c:pt>
                <c:pt idx="3261">
                  <c:v>36500</c:v>
                </c:pt>
                <c:pt idx="3262">
                  <c:v>36501</c:v>
                </c:pt>
                <c:pt idx="3263">
                  <c:v>36502</c:v>
                </c:pt>
                <c:pt idx="3264">
                  <c:v>36503</c:v>
                </c:pt>
                <c:pt idx="3265">
                  <c:v>36504</c:v>
                </c:pt>
                <c:pt idx="3266">
                  <c:v>36507</c:v>
                </c:pt>
                <c:pt idx="3267">
                  <c:v>36508</c:v>
                </c:pt>
                <c:pt idx="3268">
                  <c:v>36509</c:v>
                </c:pt>
                <c:pt idx="3269">
                  <c:v>36511</c:v>
                </c:pt>
                <c:pt idx="3270">
                  <c:v>36514</c:v>
                </c:pt>
                <c:pt idx="3271">
                  <c:v>36515</c:v>
                </c:pt>
                <c:pt idx="3272">
                  <c:v>36516</c:v>
                </c:pt>
                <c:pt idx="3273">
                  <c:v>36517</c:v>
                </c:pt>
                <c:pt idx="3274">
                  <c:v>36518</c:v>
                </c:pt>
                <c:pt idx="3275">
                  <c:v>36522</c:v>
                </c:pt>
                <c:pt idx="3276">
                  <c:v>36523</c:v>
                </c:pt>
                <c:pt idx="3277">
                  <c:v>36529</c:v>
                </c:pt>
                <c:pt idx="3278">
                  <c:v>36530</c:v>
                </c:pt>
                <c:pt idx="3279">
                  <c:v>36531</c:v>
                </c:pt>
                <c:pt idx="3280">
                  <c:v>36532</c:v>
                </c:pt>
                <c:pt idx="3281">
                  <c:v>36535</c:v>
                </c:pt>
                <c:pt idx="3282">
                  <c:v>36536</c:v>
                </c:pt>
                <c:pt idx="3283">
                  <c:v>36537</c:v>
                </c:pt>
                <c:pt idx="3284">
                  <c:v>36538</c:v>
                </c:pt>
                <c:pt idx="3285">
                  <c:v>36539</c:v>
                </c:pt>
                <c:pt idx="3286">
                  <c:v>36542</c:v>
                </c:pt>
                <c:pt idx="3287">
                  <c:v>36543</c:v>
                </c:pt>
                <c:pt idx="3288">
                  <c:v>36544</c:v>
                </c:pt>
                <c:pt idx="3289">
                  <c:v>36545</c:v>
                </c:pt>
                <c:pt idx="3290">
                  <c:v>36546</c:v>
                </c:pt>
                <c:pt idx="3291">
                  <c:v>36549</c:v>
                </c:pt>
                <c:pt idx="3292">
                  <c:v>36550</c:v>
                </c:pt>
                <c:pt idx="3293">
                  <c:v>36551</c:v>
                </c:pt>
                <c:pt idx="3294">
                  <c:v>36552</c:v>
                </c:pt>
                <c:pt idx="3295">
                  <c:v>36553</c:v>
                </c:pt>
                <c:pt idx="3296">
                  <c:v>36556</c:v>
                </c:pt>
                <c:pt idx="3297">
                  <c:v>36557</c:v>
                </c:pt>
                <c:pt idx="3298">
                  <c:v>36558</c:v>
                </c:pt>
                <c:pt idx="3299">
                  <c:v>36559</c:v>
                </c:pt>
                <c:pt idx="3300">
                  <c:v>36560</c:v>
                </c:pt>
                <c:pt idx="3301">
                  <c:v>36563</c:v>
                </c:pt>
                <c:pt idx="3302">
                  <c:v>36564</c:v>
                </c:pt>
                <c:pt idx="3303">
                  <c:v>36565</c:v>
                </c:pt>
                <c:pt idx="3304">
                  <c:v>36566</c:v>
                </c:pt>
                <c:pt idx="3305">
                  <c:v>36567</c:v>
                </c:pt>
                <c:pt idx="3306">
                  <c:v>36570</c:v>
                </c:pt>
                <c:pt idx="3307">
                  <c:v>36571</c:v>
                </c:pt>
                <c:pt idx="3308">
                  <c:v>36572</c:v>
                </c:pt>
                <c:pt idx="3309">
                  <c:v>36573</c:v>
                </c:pt>
                <c:pt idx="3310">
                  <c:v>36574</c:v>
                </c:pt>
                <c:pt idx="3311">
                  <c:v>36577</c:v>
                </c:pt>
                <c:pt idx="3312">
                  <c:v>36578</c:v>
                </c:pt>
                <c:pt idx="3313">
                  <c:v>36579</c:v>
                </c:pt>
                <c:pt idx="3314">
                  <c:v>36580</c:v>
                </c:pt>
                <c:pt idx="3315">
                  <c:v>36581</c:v>
                </c:pt>
                <c:pt idx="3316">
                  <c:v>36584</c:v>
                </c:pt>
                <c:pt idx="3317">
                  <c:v>36585</c:v>
                </c:pt>
                <c:pt idx="3318">
                  <c:v>36586</c:v>
                </c:pt>
                <c:pt idx="3319">
                  <c:v>36587</c:v>
                </c:pt>
                <c:pt idx="3320">
                  <c:v>36588</c:v>
                </c:pt>
                <c:pt idx="3321">
                  <c:v>36591</c:v>
                </c:pt>
                <c:pt idx="3322">
                  <c:v>36592</c:v>
                </c:pt>
                <c:pt idx="3323">
                  <c:v>36593</c:v>
                </c:pt>
                <c:pt idx="3324">
                  <c:v>36594</c:v>
                </c:pt>
                <c:pt idx="3325">
                  <c:v>36595</c:v>
                </c:pt>
                <c:pt idx="3326">
                  <c:v>36598</c:v>
                </c:pt>
                <c:pt idx="3327">
                  <c:v>36599</c:v>
                </c:pt>
                <c:pt idx="3328">
                  <c:v>36600</c:v>
                </c:pt>
                <c:pt idx="3329">
                  <c:v>36601</c:v>
                </c:pt>
                <c:pt idx="3330">
                  <c:v>36602</c:v>
                </c:pt>
                <c:pt idx="3331">
                  <c:v>36605</c:v>
                </c:pt>
                <c:pt idx="3332">
                  <c:v>36607</c:v>
                </c:pt>
                <c:pt idx="3333">
                  <c:v>36608</c:v>
                </c:pt>
                <c:pt idx="3334">
                  <c:v>36609</c:v>
                </c:pt>
                <c:pt idx="3335">
                  <c:v>36612</c:v>
                </c:pt>
                <c:pt idx="3336">
                  <c:v>36613</c:v>
                </c:pt>
                <c:pt idx="3337">
                  <c:v>36614</c:v>
                </c:pt>
                <c:pt idx="3338">
                  <c:v>36615</c:v>
                </c:pt>
                <c:pt idx="3339">
                  <c:v>36616</c:v>
                </c:pt>
                <c:pt idx="3340">
                  <c:v>36619</c:v>
                </c:pt>
                <c:pt idx="3341">
                  <c:v>36620</c:v>
                </c:pt>
                <c:pt idx="3342">
                  <c:v>36621</c:v>
                </c:pt>
                <c:pt idx="3343">
                  <c:v>36622</c:v>
                </c:pt>
                <c:pt idx="3344">
                  <c:v>36623</c:v>
                </c:pt>
                <c:pt idx="3345">
                  <c:v>36626</c:v>
                </c:pt>
                <c:pt idx="3346">
                  <c:v>36627</c:v>
                </c:pt>
                <c:pt idx="3347">
                  <c:v>36628</c:v>
                </c:pt>
                <c:pt idx="3348">
                  <c:v>36629</c:v>
                </c:pt>
                <c:pt idx="3349">
                  <c:v>36630</c:v>
                </c:pt>
                <c:pt idx="3350">
                  <c:v>36633</c:v>
                </c:pt>
                <c:pt idx="3351">
                  <c:v>36634</c:v>
                </c:pt>
                <c:pt idx="3352">
                  <c:v>36635</c:v>
                </c:pt>
                <c:pt idx="3353">
                  <c:v>36636</c:v>
                </c:pt>
                <c:pt idx="3354">
                  <c:v>36641</c:v>
                </c:pt>
                <c:pt idx="3355">
                  <c:v>36642</c:v>
                </c:pt>
                <c:pt idx="3356">
                  <c:v>36644</c:v>
                </c:pt>
                <c:pt idx="3357">
                  <c:v>36648</c:v>
                </c:pt>
                <c:pt idx="3358">
                  <c:v>36649</c:v>
                </c:pt>
                <c:pt idx="3359">
                  <c:v>36650</c:v>
                </c:pt>
                <c:pt idx="3360">
                  <c:v>36651</c:v>
                </c:pt>
                <c:pt idx="3361">
                  <c:v>36654</c:v>
                </c:pt>
                <c:pt idx="3362">
                  <c:v>36655</c:v>
                </c:pt>
                <c:pt idx="3363">
                  <c:v>36656</c:v>
                </c:pt>
                <c:pt idx="3364">
                  <c:v>36657</c:v>
                </c:pt>
                <c:pt idx="3365">
                  <c:v>36658</c:v>
                </c:pt>
                <c:pt idx="3366">
                  <c:v>36661</c:v>
                </c:pt>
                <c:pt idx="3367">
                  <c:v>36662</c:v>
                </c:pt>
                <c:pt idx="3368">
                  <c:v>36663</c:v>
                </c:pt>
                <c:pt idx="3369">
                  <c:v>36664</c:v>
                </c:pt>
                <c:pt idx="3370">
                  <c:v>36665</c:v>
                </c:pt>
                <c:pt idx="3371">
                  <c:v>36668</c:v>
                </c:pt>
                <c:pt idx="3372">
                  <c:v>36669</c:v>
                </c:pt>
                <c:pt idx="3373">
                  <c:v>36670</c:v>
                </c:pt>
                <c:pt idx="3374">
                  <c:v>36671</c:v>
                </c:pt>
                <c:pt idx="3375">
                  <c:v>36672</c:v>
                </c:pt>
                <c:pt idx="3376">
                  <c:v>36675</c:v>
                </c:pt>
                <c:pt idx="3377">
                  <c:v>36676</c:v>
                </c:pt>
                <c:pt idx="3378">
                  <c:v>36677</c:v>
                </c:pt>
                <c:pt idx="3379">
                  <c:v>36678</c:v>
                </c:pt>
                <c:pt idx="3380">
                  <c:v>36679</c:v>
                </c:pt>
                <c:pt idx="3381">
                  <c:v>36682</c:v>
                </c:pt>
                <c:pt idx="3382">
                  <c:v>36683</c:v>
                </c:pt>
                <c:pt idx="3383">
                  <c:v>36684</c:v>
                </c:pt>
                <c:pt idx="3384">
                  <c:v>36685</c:v>
                </c:pt>
                <c:pt idx="3385">
                  <c:v>36686</c:v>
                </c:pt>
                <c:pt idx="3386">
                  <c:v>36689</c:v>
                </c:pt>
                <c:pt idx="3387">
                  <c:v>36690</c:v>
                </c:pt>
                <c:pt idx="3388">
                  <c:v>36691</c:v>
                </c:pt>
                <c:pt idx="3389">
                  <c:v>36692</c:v>
                </c:pt>
                <c:pt idx="3390">
                  <c:v>36696</c:v>
                </c:pt>
                <c:pt idx="3391">
                  <c:v>36697</c:v>
                </c:pt>
                <c:pt idx="3392">
                  <c:v>36698</c:v>
                </c:pt>
                <c:pt idx="3393">
                  <c:v>36699</c:v>
                </c:pt>
                <c:pt idx="3394">
                  <c:v>36700</c:v>
                </c:pt>
                <c:pt idx="3395">
                  <c:v>36703</c:v>
                </c:pt>
                <c:pt idx="3396">
                  <c:v>36704</c:v>
                </c:pt>
                <c:pt idx="3397">
                  <c:v>36705</c:v>
                </c:pt>
                <c:pt idx="3398">
                  <c:v>36706</c:v>
                </c:pt>
                <c:pt idx="3399">
                  <c:v>36707</c:v>
                </c:pt>
                <c:pt idx="3400">
                  <c:v>36710</c:v>
                </c:pt>
                <c:pt idx="3401">
                  <c:v>36711</c:v>
                </c:pt>
                <c:pt idx="3402">
                  <c:v>36712</c:v>
                </c:pt>
                <c:pt idx="3403">
                  <c:v>36713</c:v>
                </c:pt>
                <c:pt idx="3404">
                  <c:v>36714</c:v>
                </c:pt>
                <c:pt idx="3405">
                  <c:v>36717</c:v>
                </c:pt>
                <c:pt idx="3406">
                  <c:v>36718</c:v>
                </c:pt>
                <c:pt idx="3407">
                  <c:v>36719</c:v>
                </c:pt>
                <c:pt idx="3408">
                  <c:v>36720</c:v>
                </c:pt>
                <c:pt idx="3409">
                  <c:v>36721</c:v>
                </c:pt>
                <c:pt idx="3410">
                  <c:v>36724</c:v>
                </c:pt>
                <c:pt idx="3411">
                  <c:v>36725</c:v>
                </c:pt>
                <c:pt idx="3412">
                  <c:v>36726</c:v>
                </c:pt>
                <c:pt idx="3413">
                  <c:v>36727</c:v>
                </c:pt>
                <c:pt idx="3414">
                  <c:v>36728</c:v>
                </c:pt>
                <c:pt idx="3415">
                  <c:v>36731</c:v>
                </c:pt>
                <c:pt idx="3416">
                  <c:v>36732</c:v>
                </c:pt>
                <c:pt idx="3417">
                  <c:v>36733</c:v>
                </c:pt>
                <c:pt idx="3418">
                  <c:v>36734</c:v>
                </c:pt>
                <c:pt idx="3419">
                  <c:v>36735</c:v>
                </c:pt>
                <c:pt idx="3420">
                  <c:v>36738</c:v>
                </c:pt>
                <c:pt idx="3421">
                  <c:v>36739</c:v>
                </c:pt>
                <c:pt idx="3422">
                  <c:v>36740</c:v>
                </c:pt>
                <c:pt idx="3423">
                  <c:v>36741</c:v>
                </c:pt>
                <c:pt idx="3424">
                  <c:v>36742</c:v>
                </c:pt>
                <c:pt idx="3425">
                  <c:v>36745</c:v>
                </c:pt>
                <c:pt idx="3426">
                  <c:v>36746</c:v>
                </c:pt>
                <c:pt idx="3427">
                  <c:v>36748</c:v>
                </c:pt>
                <c:pt idx="3428">
                  <c:v>36749</c:v>
                </c:pt>
                <c:pt idx="3429">
                  <c:v>36752</c:v>
                </c:pt>
                <c:pt idx="3430">
                  <c:v>36753</c:v>
                </c:pt>
                <c:pt idx="3431">
                  <c:v>36754</c:v>
                </c:pt>
                <c:pt idx="3432">
                  <c:v>36755</c:v>
                </c:pt>
                <c:pt idx="3433">
                  <c:v>36756</c:v>
                </c:pt>
                <c:pt idx="3434">
                  <c:v>36759</c:v>
                </c:pt>
                <c:pt idx="3435">
                  <c:v>36760</c:v>
                </c:pt>
                <c:pt idx="3436">
                  <c:v>36761</c:v>
                </c:pt>
                <c:pt idx="3437">
                  <c:v>36762</c:v>
                </c:pt>
                <c:pt idx="3438">
                  <c:v>36763</c:v>
                </c:pt>
                <c:pt idx="3439">
                  <c:v>36766</c:v>
                </c:pt>
                <c:pt idx="3440">
                  <c:v>36767</c:v>
                </c:pt>
                <c:pt idx="3441">
                  <c:v>36768</c:v>
                </c:pt>
                <c:pt idx="3442">
                  <c:v>36769</c:v>
                </c:pt>
                <c:pt idx="3443">
                  <c:v>36770</c:v>
                </c:pt>
                <c:pt idx="3444">
                  <c:v>36773</c:v>
                </c:pt>
                <c:pt idx="3445">
                  <c:v>36774</c:v>
                </c:pt>
                <c:pt idx="3446">
                  <c:v>36775</c:v>
                </c:pt>
                <c:pt idx="3447">
                  <c:v>36776</c:v>
                </c:pt>
                <c:pt idx="3448">
                  <c:v>36777</c:v>
                </c:pt>
                <c:pt idx="3449">
                  <c:v>36780</c:v>
                </c:pt>
                <c:pt idx="3450">
                  <c:v>36781</c:v>
                </c:pt>
                <c:pt idx="3451">
                  <c:v>36782</c:v>
                </c:pt>
                <c:pt idx="3452">
                  <c:v>36783</c:v>
                </c:pt>
                <c:pt idx="3453">
                  <c:v>36784</c:v>
                </c:pt>
                <c:pt idx="3454">
                  <c:v>36787</c:v>
                </c:pt>
                <c:pt idx="3455">
                  <c:v>36788</c:v>
                </c:pt>
                <c:pt idx="3456">
                  <c:v>36789</c:v>
                </c:pt>
                <c:pt idx="3457">
                  <c:v>36790</c:v>
                </c:pt>
                <c:pt idx="3458">
                  <c:v>36791</c:v>
                </c:pt>
                <c:pt idx="3459">
                  <c:v>36795</c:v>
                </c:pt>
                <c:pt idx="3460">
                  <c:v>36796</c:v>
                </c:pt>
                <c:pt idx="3461">
                  <c:v>36797</c:v>
                </c:pt>
                <c:pt idx="3462">
                  <c:v>36798</c:v>
                </c:pt>
                <c:pt idx="3463">
                  <c:v>36801</c:v>
                </c:pt>
                <c:pt idx="3464">
                  <c:v>36802</c:v>
                </c:pt>
                <c:pt idx="3465">
                  <c:v>36803</c:v>
                </c:pt>
                <c:pt idx="3466">
                  <c:v>36804</c:v>
                </c:pt>
                <c:pt idx="3467">
                  <c:v>36805</c:v>
                </c:pt>
                <c:pt idx="3468">
                  <c:v>36808</c:v>
                </c:pt>
                <c:pt idx="3469">
                  <c:v>36809</c:v>
                </c:pt>
                <c:pt idx="3470">
                  <c:v>36810</c:v>
                </c:pt>
                <c:pt idx="3471">
                  <c:v>36811</c:v>
                </c:pt>
                <c:pt idx="3472">
                  <c:v>36812</c:v>
                </c:pt>
                <c:pt idx="3473">
                  <c:v>36815</c:v>
                </c:pt>
                <c:pt idx="3474">
                  <c:v>36816</c:v>
                </c:pt>
                <c:pt idx="3475">
                  <c:v>36817</c:v>
                </c:pt>
                <c:pt idx="3476">
                  <c:v>36818</c:v>
                </c:pt>
                <c:pt idx="3477">
                  <c:v>36819</c:v>
                </c:pt>
                <c:pt idx="3478">
                  <c:v>36822</c:v>
                </c:pt>
                <c:pt idx="3479">
                  <c:v>36823</c:v>
                </c:pt>
                <c:pt idx="3480">
                  <c:v>36824</c:v>
                </c:pt>
                <c:pt idx="3481">
                  <c:v>36825</c:v>
                </c:pt>
                <c:pt idx="3482">
                  <c:v>36826</c:v>
                </c:pt>
                <c:pt idx="3483">
                  <c:v>36829</c:v>
                </c:pt>
                <c:pt idx="3484">
                  <c:v>36830</c:v>
                </c:pt>
                <c:pt idx="3485">
                  <c:v>36831</c:v>
                </c:pt>
                <c:pt idx="3486">
                  <c:v>36832</c:v>
                </c:pt>
                <c:pt idx="3487">
                  <c:v>36833</c:v>
                </c:pt>
                <c:pt idx="3488">
                  <c:v>36836</c:v>
                </c:pt>
                <c:pt idx="3489">
                  <c:v>36837</c:v>
                </c:pt>
                <c:pt idx="3490">
                  <c:v>36838</c:v>
                </c:pt>
                <c:pt idx="3491">
                  <c:v>36839</c:v>
                </c:pt>
                <c:pt idx="3492">
                  <c:v>36840</c:v>
                </c:pt>
                <c:pt idx="3493">
                  <c:v>36843</c:v>
                </c:pt>
                <c:pt idx="3494">
                  <c:v>36844</c:v>
                </c:pt>
                <c:pt idx="3495">
                  <c:v>36845</c:v>
                </c:pt>
                <c:pt idx="3496">
                  <c:v>36846</c:v>
                </c:pt>
                <c:pt idx="3497">
                  <c:v>36847</c:v>
                </c:pt>
                <c:pt idx="3498">
                  <c:v>36850</c:v>
                </c:pt>
                <c:pt idx="3499">
                  <c:v>36851</c:v>
                </c:pt>
                <c:pt idx="3500">
                  <c:v>36852</c:v>
                </c:pt>
                <c:pt idx="3501">
                  <c:v>36853</c:v>
                </c:pt>
                <c:pt idx="3502">
                  <c:v>36854</c:v>
                </c:pt>
                <c:pt idx="3503">
                  <c:v>36857</c:v>
                </c:pt>
                <c:pt idx="3504">
                  <c:v>36858</c:v>
                </c:pt>
                <c:pt idx="3505">
                  <c:v>36859</c:v>
                </c:pt>
                <c:pt idx="3506">
                  <c:v>36860</c:v>
                </c:pt>
                <c:pt idx="3507">
                  <c:v>36861</c:v>
                </c:pt>
                <c:pt idx="3508">
                  <c:v>36864</c:v>
                </c:pt>
                <c:pt idx="3509">
                  <c:v>36866</c:v>
                </c:pt>
                <c:pt idx="3510">
                  <c:v>36867</c:v>
                </c:pt>
                <c:pt idx="3511">
                  <c:v>36868</c:v>
                </c:pt>
                <c:pt idx="3512">
                  <c:v>36871</c:v>
                </c:pt>
                <c:pt idx="3513">
                  <c:v>36872</c:v>
                </c:pt>
                <c:pt idx="3514">
                  <c:v>36873</c:v>
                </c:pt>
                <c:pt idx="3515">
                  <c:v>36874</c:v>
                </c:pt>
                <c:pt idx="3516">
                  <c:v>36875</c:v>
                </c:pt>
                <c:pt idx="3517">
                  <c:v>36878</c:v>
                </c:pt>
                <c:pt idx="3518">
                  <c:v>36879</c:v>
                </c:pt>
                <c:pt idx="3519">
                  <c:v>36880</c:v>
                </c:pt>
                <c:pt idx="3520">
                  <c:v>36881</c:v>
                </c:pt>
                <c:pt idx="3521">
                  <c:v>36882</c:v>
                </c:pt>
                <c:pt idx="3522">
                  <c:v>36887</c:v>
                </c:pt>
                <c:pt idx="3523">
                  <c:v>36888</c:v>
                </c:pt>
                <c:pt idx="3524">
                  <c:v>36889</c:v>
                </c:pt>
                <c:pt idx="3525">
                  <c:v>36893</c:v>
                </c:pt>
                <c:pt idx="3526">
                  <c:v>36894</c:v>
                </c:pt>
                <c:pt idx="3527">
                  <c:v>36895</c:v>
                </c:pt>
                <c:pt idx="3528">
                  <c:v>36896</c:v>
                </c:pt>
                <c:pt idx="3529">
                  <c:v>36899</c:v>
                </c:pt>
                <c:pt idx="3530">
                  <c:v>36900</c:v>
                </c:pt>
                <c:pt idx="3531">
                  <c:v>36901</c:v>
                </c:pt>
                <c:pt idx="3532">
                  <c:v>36902</c:v>
                </c:pt>
                <c:pt idx="3533">
                  <c:v>36903</c:v>
                </c:pt>
                <c:pt idx="3534">
                  <c:v>36906</c:v>
                </c:pt>
                <c:pt idx="3535">
                  <c:v>36907</c:v>
                </c:pt>
                <c:pt idx="3536">
                  <c:v>36908</c:v>
                </c:pt>
                <c:pt idx="3537">
                  <c:v>36909</c:v>
                </c:pt>
                <c:pt idx="3538">
                  <c:v>36910</c:v>
                </c:pt>
                <c:pt idx="3539">
                  <c:v>36913</c:v>
                </c:pt>
                <c:pt idx="3540">
                  <c:v>36914</c:v>
                </c:pt>
                <c:pt idx="3541">
                  <c:v>36915</c:v>
                </c:pt>
                <c:pt idx="3542">
                  <c:v>36916</c:v>
                </c:pt>
                <c:pt idx="3543">
                  <c:v>36917</c:v>
                </c:pt>
                <c:pt idx="3544">
                  <c:v>36920</c:v>
                </c:pt>
                <c:pt idx="3545">
                  <c:v>36921</c:v>
                </c:pt>
                <c:pt idx="3546">
                  <c:v>36922</c:v>
                </c:pt>
                <c:pt idx="3547">
                  <c:v>36923</c:v>
                </c:pt>
                <c:pt idx="3548">
                  <c:v>36924</c:v>
                </c:pt>
                <c:pt idx="3549">
                  <c:v>36927</c:v>
                </c:pt>
                <c:pt idx="3550">
                  <c:v>36928</c:v>
                </c:pt>
                <c:pt idx="3551">
                  <c:v>36929</c:v>
                </c:pt>
                <c:pt idx="3552">
                  <c:v>36930</c:v>
                </c:pt>
                <c:pt idx="3553">
                  <c:v>36931</c:v>
                </c:pt>
                <c:pt idx="3554">
                  <c:v>36934</c:v>
                </c:pt>
                <c:pt idx="3555">
                  <c:v>36935</c:v>
                </c:pt>
                <c:pt idx="3556">
                  <c:v>36936</c:v>
                </c:pt>
                <c:pt idx="3557">
                  <c:v>36937</c:v>
                </c:pt>
                <c:pt idx="3558">
                  <c:v>36938</c:v>
                </c:pt>
                <c:pt idx="3559">
                  <c:v>36941</c:v>
                </c:pt>
                <c:pt idx="3560">
                  <c:v>36942</c:v>
                </c:pt>
                <c:pt idx="3561">
                  <c:v>36943</c:v>
                </c:pt>
                <c:pt idx="3562">
                  <c:v>36944</c:v>
                </c:pt>
                <c:pt idx="3563">
                  <c:v>36945</c:v>
                </c:pt>
                <c:pt idx="3564">
                  <c:v>36948</c:v>
                </c:pt>
                <c:pt idx="3565">
                  <c:v>36949</c:v>
                </c:pt>
                <c:pt idx="3566">
                  <c:v>36950</c:v>
                </c:pt>
                <c:pt idx="3567">
                  <c:v>36951</c:v>
                </c:pt>
                <c:pt idx="3568">
                  <c:v>36952</c:v>
                </c:pt>
                <c:pt idx="3569">
                  <c:v>36955</c:v>
                </c:pt>
                <c:pt idx="3570">
                  <c:v>36956</c:v>
                </c:pt>
                <c:pt idx="3571">
                  <c:v>36957</c:v>
                </c:pt>
                <c:pt idx="3572">
                  <c:v>36958</c:v>
                </c:pt>
                <c:pt idx="3573">
                  <c:v>36959</c:v>
                </c:pt>
                <c:pt idx="3574">
                  <c:v>36962</c:v>
                </c:pt>
                <c:pt idx="3575">
                  <c:v>36963</c:v>
                </c:pt>
                <c:pt idx="3576">
                  <c:v>36964</c:v>
                </c:pt>
                <c:pt idx="3577">
                  <c:v>36965</c:v>
                </c:pt>
                <c:pt idx="3578">
                  <c:v>36966</c:v>
                </c:pt>
                <c:pt idx="3579">
                  <c:v>36969</c:v>
                </c:pt>
                <c:pt idx="3580">
                  <c:v>36970</c:v>
                </c:pt>
                <c:pt idx="3581">
                  <c:v>36972</c:v>
                </c:pt>
                <c:pt idx="3582">
                  <c:v>36973</c:v>
                </c:pt>
                <c:pt idx="3583">
                  <c:v>36976</c:v>
                </c:pt>
                <c:pt idx="3584">
                  <c:v>36977</c:v>
                </c:pt>
                <c:pt idx="3585">
                  <c:v>36978</c:v>
                </c:pt>
                <c:pt idx="3586">
                  <c:v>36979</c:v>
                </c:pt>
                <c:pt idx="3587">
                  <c:v>36980</c:v>
                </c:pt>
                <c:pt idx="3588">
                  <c:v>36983</c:v>
                </c:pt>
                <c:pt idx="3589">
                  <c:v>36984</c:v>
                </c:pt>
                <c:pt idx="3590">
                  <c:v>36985</c:v>
                </c:pt>
                <c:pt idx="3591">
                  <c:v>36986</c:v>
                </c:pt>
                <c:pt idx="3592">
                  <c:v>36987</c:v>
                </c:pt>
                <c:pt idx="3593">
                  <c:v>36990</c:v>
                </c:pt>
                <c:pt idx="3594">
                  <c:v>36991</c:v>
                </c:pt>
                <c:pt idx="3595">
                  <c:v>36992</c:v>
                </c:pt>
                <c:pt idx="3596">
                  <c:v>36993</c:v>
                </c:pt>
                <c:pt idx="3597">
                  <c:v>36998</c:v>
                </c:pt>
                <c:pt idx="3598">
                  <c:v>36999</c:v>
                </c:pt>
                <c:pt idx="3599">
                  <c:v>37000</c:v>
                </c:pt>
                <c:pt idx="3600">
                  <c:v>37001</c:v>
                </c:pt>
                <c:pt idx="3601">
                  <c:v>37004</c:v>
                </c:pt>
                <c:pt idx="3602">
                  <c:v>37005</c:v>
                </c:pt>
                <c:pt idx="3603">
                  <c:v>37006</c:v>
                </c:pt>
                <c:pt idx="3604">
                  <c:v>37007</c:v>
                </c:pt>
                <c:pt idx="3605">
                  <c:v>37011</c:v>
                </c:pt>
                <c:pt idx="3606">
                  <c:v>37013</c:v>
                </c:pt>
                <c:pt idx="3607">
                  <c:v>37014</c:v>
                </c:pt>
                <c:pt idx="3608">
                  <c:v>37015</c:v>
                </c:pt>
                <c:pt idx="3609">
                  <c:v>37018</c:v>
                </c:pt>
                <c:pt idx="3610">
                  <c:v>37019</c:v>
                </c:pt>
                <c:pt idx="3611">
                  <c:v>37020</c:v>
                </c:pt>
                <c:pt idx="3612">
                  <c:v>37021</c:v>
                </c:pt>
                <c:pt idx="3613">
                  <c:v>37022</c:v>
                </c:pt>
                <c:pt idx="3614">
                  <c:v>37025</c:v>
                </c:pt>
                <c:pt idx="3615">
                  <c:v>37026</c:v>
                </c:pt>
                <c:pt idx="3616">
                  <c:v>37027</c:v>
                </c:pt>
                <c:pt idx="3617">
                  <c:v>37028</c:v>
                </c:pt>
                <c:pt idx="3618">
                  <c:v>37029</c:v>
                </c:pt>
                <c:pt idx="3619">
                  <c:v>37032</c:v>
                </c:pt>
                <c:pt idx="3620">
                  <c:v>37033</c:v>
                </c:pt>
                <c:pt idx="3621">
                  <c:v>37034</c:v>
                </c:pt>
                <c:pt idx="3622">
                  <c:v>37035</c:v>
                </c:pt>
                <c:pt idx="3623">
                  <c:v>37036</c:v>
                </c:pt>
                <c:pt idx="3624">
                  <c:v>37039</c:v>
                </c:pt>
                <c:pt idx="3625">
                  <c:v>37040</c:v>
                </c:pt>
                <c:pt idx="3626">
                  <c:v>37041</c:v>
                </c:pt>
                <c:pt idx="3627">
                  <c:v>37042</c:v>
                </c:pt>
                <c:pt idx="3628">
                  <c:v>37043</c:v>
                </c:pt>
                <c:pt idx="3629">
                  <c:v>37046</c:v>
                </c:pt>
                <c:pt idx="3630">
                  <c:v>37047</c:v>
                </c:pt>
                <c:pt idx="3631">
                  <c:v>37048</c:v>
                </c:pt>
                <c:pt idx="3632">
                  <c:v>37049</c:v>
                </c:pt>
                <c:pt idx="3633">
                  <c:v>37050</c:v>
                </c:pt>
                <c:pt idx="3634">
                  <c:v>37053</c:v>
                </c:pt>
                <c:pt idx="3635">
                  <c:v>37054</c:v>
                </c:pt>
                <c:pt idx="3636">
                  <c:v>37055</c:v>
                </c:pt>
                <c:pt idx="3637">
                  <c:v>37056</c:v>
                </c:pt>
                <c:pt idx="3638">
                  <c:v>37057</c:v>
                </c:pt>
                <c:pt idx="3639">
                  <c:v>37060</c:v>
                </c:pt>
                <c:pt idx="3640">
                  <c:v>37061</c:v>
                </c:pt>
                <c:pt idx="3641">
                  <c:v>37062</c:v>
                </c:pt>
                <c:pt idx="3642">
                  <c:v>37063</c:v>
                </c:pt>
                <c:pt idx="3643">
                  <c:v>37064</c:v>
                </c:pt>
                <c:pt idx="3644">
                  <c:v>37067</c:v>
                </c:pt>
                <c:pt idx="3645">
                  <c:v>37068</c:v>
                </c:pt>
                <c:pt idx="3646">
                  <c:v>37069</c:v>
                </c:pt>
                <c:pt idx="3647">
                  <c:v>37070</c:v>
                </c:pt>
                <c:pt idx="3648">
                  <c:v>37071</c:v>
                </c:pt>
                <c:pt idx="3649">
                  <c:v>37074</c:v>
                </c:pt>
                <c:pt idx="3650">
                  <c:v>37075</c:v>
                </c:pt>
                <c:pt idx="3651">
                  <c:v>37076</c:v>
                </c:pt>
                <c:pt idx="3652">
                  <c:v>37077</c:v>
                </c:pt>
                <c:pt idx="3653">
                  <c:v>37078</c:v>
                </c:pt>
                <c:pt idx="3654">
                  <c:v>37081</c:v>
                </c:pt>
                <c:pt idx="3655">
                  <c:v>37082</c:v>
                </c:pt>
                <c:pt idx="3656">
                  <c:v>37083</c:v>
                </c:pt>
                <c:pt idx="3657">
                  <c:v>37084</c:v>
                </c:pt>
                <c:pt idx="3658">
                  <c:v>37085</c:v>
                </c:pt>
                <c:pt idx="3659">
                  <c:v>37088</c:v>
                </c:pt>
                <c:pt idx="3660">
                  <c:v>37089</c:v>
                </c:pt>
                <c:pt idx="3661">
                  <c:v>37090</c:v>
                </c:pt>
                <c:pt idx="3662">
                  <c:v>37091</c:v>
                </c:pt>
                <c:pt idx="3663">
                  <c:v>37092</c:v>
                </c:pt>
                <c:pt idx="3664">
                  <c:v>37095</c:v>
                </c:pt>
                <c:pt idx="3665">
                  <c:v>37096</c:v>
                </c:pt>
                <c:pt idx="3666">
                  <c:v>37097</c:v>
                </c:pt>
                <c:pt idx="3667">
                  <c:v>37098</c:v>
                </c:pt>
                <c:pt idx="3668">
                  <c:v>37099</c:v>
                </c:pt>
                <c:pt idx="3669">
                  <c:v>37102</c:v>
                </c:pt>
                <c:pt idx="3670">
                  <c:v>37103</c:v>
                </c:pt>
                <c:pt idx="3671">
                  <c:v>37104</c:v>
                </c:pt>
                <c:pt idx="3672">
                  <c:v>37105</c:v>
                </c:pt>
                <c:pt idx="3673">
                  <c:v>37106</c:v>
                </c:pt>
                <c:pt idx="3674">
                  <c:v>37109</c:v>
                </c:pt>
                <c:pt idx="3675">
                  <c:v>37110</c:v>
                </c:pt>
                <c:pt idx="3676">
                  <c:v>37111</c:v>
                </c:pt>
                <c:pt idx="3677">
                  <c:v>37113</c:v>
                </c:pt>
                <c:pt idx="3678">
                  <c:v>37116</c:v>
                </c:pt>
                <c:pt idx="3679">
                  <c:v>37117</c:v>
                </c:pt>
                <c:pt idx="3680">
                  <c:v>37118</c:v>
                </c:pt>
                <c:pt idx="3681">
                  <c:v>37119</c:v>
                </c:pt>
                <c:pt idx="3682">
                  <c:v>37120</c:v>
                </c:pt>
                <c:pt idx="3683">
                  <c:v>37123</c:v>
                </c:pt>
                <c:pt idx="3684">
                  <c:v>37124</c:v>
                </c:pt>
                <c:pt idx="3685">
                  <c:v>37125</c:v>
                </c:pt>
                <c:pt idx="3686">
                  <c:v>37126</c:v>
                </c:pt>
                <c:pt idx="3687">
                  <c:v>37127</c:v>
                </c:pt>
                <c:pt idx="3688">
                  <c:v>37130</c:v>
                </c:pt>
                <c:pt idx="3689">
                  <c:v>37131</c:v>
                </c:pt>
                <c:pt idx="3690">
                  <c:v>37132</c:v>
                </c:pt>
                <c:pt idx="3691">
                  <c:v>37133</c:v>
                </c:pt>
                <c:pt idx="3692">
                  <c:v>37134</c:v>
                </c:pt>
                <c:pt idx="3693">
                  <c:v>37137</c:v>
                </c:pt>
                <c:pt idx="3694">
                  <c:v>37138</c:v>
                </c:pt>
                <c:pt idx="3695">
                  <c:v>37139</c:v>
                </c:pt>
                <c:pt idx="3696">
                  <c:v>37140</c:v>
                </c:pt>
                <c:pt idx="3697">
                  <c:v>37141</c:v>
                </c:pt>
                <c:pt idx="3698">
                  <c:v>37144</c:v>
                </c:pt>
                <c:pt idx="3699">
                  <c:v>37145</c:v>
                </c:pt>
                <c:pt idx="3700">
                  <c:v>37146</c:v>
                </c:pt>
                <c:pt idx="3701">
                  <c:v>37147</c:v>
                </c:pt>
                <c:pt idx="3702">
                  <c:v>37148</c:v>
                </c:pt>
                <c:pt idx="3703">
                  <c:v>37151</c:v>
                </c:pt>
                <c:pt idx="3704">
                  <c:v>37152</c:v>
                </c:pt>
                <c:pt idx="3705">
                  <c:v>37153</c:v>
                </c:pt>
                <c:pt idx="3706">
                  <c:v>37154</c:v>
                </c:pt>
                <c:pt idx="3707">
                  <c:v>37155</c:v>
                </c:pt>
                <c:pt idx="3708">
                  <c:v>37159</c:v>
                </c:pt>
                <c:pt idx="3709">
                  <c:v>37160</c:v>
                </c:pt>
                <c:pt idx="3710">
                  <c:v>37161</c:v>
                </c:pt>
                <c:pt idx="3711">
                  <c:v>37162</c:v>
                </c:pt>
                <c:pt idx="3712">
                  <c:v>37165</c:v>
                </c:pt>
                <c:pt idx="3713">
                  <c:v>37166</c:v>
                </c:pt>
                <c:pt idx="3714">
                  <c:v>37167</c:v>
                </c:pt>
                <c:pt idx="3715">
                  <c:v>37168</c:v>
                </c:pt>
                <c:pt idx="3716">
                  <c:v>37169</c:v>
                </c:pt>
                <c:pt idx="3717">
                  <c:v>37172</c:v>
                </c:pt>
                <c:pt idx="3718">
                  <c:v>37173</c:v>
                </c:pt>
                <c:pt idx="3719">
                  <c:v>37174</c:v>
                </c:pt>
                <c:pt idx="3720">
                  <c:v>37175</c:v>
                </c:pt>
                <c:pt idx="3721">
                  <c:v>37176</c:v>
                </c:pt>
                <c:pt idx="3722">
                  <c:v>37179</c:v>
                </c:pt>
                <c:pt idx="3723">
                  <c:v>37180</c:v>
                </c:pt>
                <c:pt idx="3724">
                  <c:v>37181</c:v>
                </c:pt>
                <c:pt idx="3725">
                  <c:v>37182</c:v>
                </c:pt>
                <c:pt idx="3726">
                  <c:v>37183</c:v>
                </c:pt>
                <c:pt idx="3727">
                  <c:v>37186</c:v>
                </c:pt>
                <c:pt idx="3728">
                  <c:v>37187</c:v>
                </c:pt>
                <c:pt idx="3729">
                  <c:v>37188</c:v>
                </c:pt>
                <c:pt idx="3730">
                  <c:v>37189</c:v>
                </c:pt>
                <c:pt idx="3731">
                  <c:v>37190</c:v>
                </c:pt>
                <c:pt idx="3732">
                  <c:v>37193</c:v>
                </c:pt>
                <c:pt idx="3733">
                  <c:v>37194</c:v>
                </c:pt>
                <c:pt idx="3734">
                  <c:v>37195</c:v>
                </c:pt>
                <c:pt idx="3735">
                  <c:v>37196</c:v>
                </c:pt>
                <c:pt idx="3736">
                  <c:v>37197</c:v>
                </c:pt>
                <c:pt idx="3737">
                  <c:v>37200</c:v>
                </c:pt>
                <c:pt idx="3738">
                  <c:v>37201</c:v>
                </c:pt>
                <c:pt idx="3739">
                  <c:v>37202</c:v>
                </c:pt>
                <c:pt idx="3740">
                  <c:v>37203</c:v>
                </c:pt>
                <c:pt idx="3741">
                  <c:v>37204</c:v>
                </c:pt>
                <c:pt idx="3742">
                  <c:v>37207</c:v>
                </c:pt>
                <c:pt idx="3743">
                  <c:v>37208</c:v>
                </c:pt>
                <c:pt idx="3744">
                  <c:v>37209</c:v>
                </c:pt>
                <c:pt idx="3745">
                  <c:v>37210</c:v>
                </c:pt>
                <c:pt idx="3746">
                  <c:v>37211</c:v>
                </c:pt>
                <c:pt idx="3747">
                  <c:v>37214</c:v>
                </c:pt>
                <c:pt idx="3748">
                  <c:v>37215</c:v>
                </c:pt>
                <c:pt idx="3749">
                  <c:v>37216</c:v>
                </c:pt>
                <c:pt idx="3750">
                  <c:v>37217</c:v>
                </c:pt>
                <c:pt idx="3751">
                  <c:v>37218</c:v>
                </c:pt>
                <c:pt idx="3752">
                  <c:v>37221</c:v>
                </c:pt>
                <c:pt idx="3753">
                  <c:v>37222</c:v>
                </c:pt>
                <c:pt idx="3754">
                  <c:v>37223</c:v>
                </c:pt>
                <c:pt idx="3755">
                  <c:v>37224</c:v>
                </c:pt>
                <c:pt idx="3756">
                  <c:v>37225</c:v>
                </c:pt>
                <c:pt idx="3757">
                  <c:v>37228</c:v>
                </c:pt>
                <c:pt idx="3758">
                  <c:v>37229</c:v>
                </c:pt>
                <c:pt idx="3759">
                  <c:v>37230</c:v>
                </c:pt>
                <c:pt idx="3760">
                  <c:v>37231</c:v>
                </c:pt>
                <c:pt idx="3761">
                  <c:v>37232</c:v>
                </c:pt>
                <c:pt idx="3762">
                  <c:v>37235</c:v>
                </c:pt>
                <c:pt idx="3763">
                  <c:v>37236</c:v>
                </c:pt>
                <c:pt idx="3764">
                  <c:v>37237</c:v>
                </c:pt>
                <c:pt idx="3765">
                  <c:v>37238</c:v>
                </c:pt>
                <c:pt idx="3766">
                  <c:v>37239</c:v>
                </c:pt>
                <c:pt idx="3767">
                  <c:v>37243</c:v>
                </c:pt>
                <c:pt idx="3768">
                  <c:v>37244</c:v>
                </c:pt>
                <c:pt idx="3769">
                  <c:v>37245</c:v>
                </c:pt>
                <c:pt idx="3770">
                  <c:v>37246</c:v>
                </c:pt>
                <c:pt idx="3771">
                  <c:v>37249</c:v>
                </c:pt>
                <c:pt idx="3772">
                  <c:v>37252</c:v>
                </c:pt>
                <c:pt idx="3773">
                  <c:v>37253</c:v>
                </c:pt>
                <c:pt idx="3774">
                  <c:v>37256</c:v>
                </c:pt>
                <c:pt idx="3775">
                  <c:v>37258</c:v>
                </c:pt>
                <c:pt idx="3776">
                  <c:v>37259</c:v>
                </c:pt>
                <c:pt idx="3777">
                  <c:v>37260</c:v>
                </c:pt>
                <c:pt idx="3778">
                  <c:v>37263</c:v>
                </c:pt>
                <c:pt idx="3779">
                  <c:v>37264</c:v>
                </c:pt>
                <c:pt idx="3780">
                  <c:v>37265</c:v>
                </c:pt>
                <c:pt idx="3781">
                  <c:v>37266</c:v>
                </c:pt>
                <c:pt idx="3782">
                  <c:v>37267</c:v>
                </c:pt>
                <c:pt idx="3783">
                  <c:v>37270</c:v>
                </c:pt>
                <c:pt idx="3784">
                  <c:v>37271</c:v>
                </c:pt>
                <c:pt idx="3785">
                  <c:v>37272</c:v>
                </c:pt>
                <c:pt idx="3786">
                  <c:v>37273</c:v>
                </c:pt>
                <c:pt idx="3787">
                  <c:v>37274</c:v>
                </c:pt>
                <c:pt idx="3788">
                  <c:v>37277</c:v>
                </c:pt>
                <c:pt idx="3789">
                  <c:v>37278</c:v>
                </c:pt>
                <c:pt idx="3790">
                  <c:v>37279</c:v>
                </c:pt>
                <c:pt idx="3791">
                  <c:v>37280</c:v>
                </c:pt>
                <c:pt idx="3792">
                  <c:v>37281</c:v>
                </c:pt>
                <c:pt idx="3793">
                  <c:v>37284</c:v>
                </c:pt>
                <c:pt idx="3794">
                  <c:v>37285</c:v>
                </c:pt>
                <c:pt idx="3795">
                  <c:v>37286</c:v>
                </c:pt>
                <c:pt idx="3796">
                  <c:v>37287</c:v>
                </c:pt>
                <c:pt idx="3797">
                  <c:v>37288</c:v>
                </c:pt>
                <c:pt idx="3798">
                  <c:v>37291</c:v>
                </c:pt>
                <c:pt idx="3799">
                  <c:v>37292</c:v>
                </c:pt>
                <c:pt idx="3800">
                  <c:v>37293</c:v>
                </c:pt>
                <c:pt idx="3801">
                  <c:v>37294</c:v>
                </c:pt>
                <c:pt idx="3802">
                  <c:v>37295</c:v>
                </c:pt>
                <c:pt idx="3803">
                  <c:v>37298</c:v>
                </c:pt>
                <c:pt idx="3804">
                  <c:v>37299</c:v>
                </c:pt>
                <c:pt idx="3805">
                  <c:v>37300</c:v>
                </c:pt>
                <c:pt idx="3806">
                  <c:v>37301</c:v>
                </c:pt>
                <c:pt idx="3807">
                  <c:v>37302</c:v>
                </c:pt>
                <c:pt idx="3808">
                  <c:v>37305</c:v>
                </c:pt>
                <c:pt idx="3809">
                  <c:v>37306</c:v>
                </c:pt>
                <c:pt idx="3810">
                  <c:v>37307</c:v>
                </c:pt>
                <c:pt idx="3811">
                  <c:v>37308</c:v>
                </c:pt>
                <c:pt idx="3812">
                  <c:v>37309</c:v>
                </c:pt>
                <c:pt idx="3813">
                  <c:v>37312</c:v>
                </c:pt>
                <c:pt idx="3814">
                  <c:v>37313</c:v>
                </c:pt>
                <c:pt idx="3815">
                  <c:v>37314</c:v>
                </c:pt>
                <c:pt idx="3816">
                  <c:v>37315</c:v>
                </c:pt>
                <c:pt idx="3817">
                  <c:v>37316</c:v>
                </c:pt>
                <c:pt idx="3818">
                  <c:v>37319</c:v>
                </c:pt>
                <c:pt idx="3819">
                  <c:v>37320</c:v>
                </c:pt>
                <c:pt idx="3820">
                  <c:v>37321</c:v>
                </c:pt>
                <c:pt idx="3821">
                  <c:v>37322</c:v>
                </c:pt>
                <c:pt idx="3822">
                  <c:v>37323</c:v>
                </c:pt>
                <c:pt idx="3823">
                  <c:v>37326</c:v>
                </c:pt>
                <c:pt idx="3824">
                  <c:v>37327</c:v>
                </c:pt>
                <c:pt idx="3825">
                  <c:v>37328</c:v>
                </c:pt>
                <c:pt idx="3826">
                  <c:v>37329</c:v>
                </c:pt>
                <c:pt idx="3827">
                  <c:v>37330</c:v>
                </c:pt>
                <c:pt idx="3828">
                  <c:v>37333</c:v>
                </c:pt>
                <c:pt idx="3829">
                  <c:v>37334</c:v>
                </c:pt>
                <c:pt idx="3830">
                  <c:v>37335</c:v>
                </c:pt>
                <c:pt idx="3831">
                  <c:v>37337</c:v>
                </c:pt>
                <c:pt idx="3832">
                  <c:v>37340</c:v>
                </c:pt>
                <c:pt idx="3833">
                  <c:v>37341</c:v>
                </c:pt>
                <c:pt idx="3834">
                  <c:v>37342</c:v>
                </c:pt>
                <c:pt idx="3835">
                  <c:v>37343</c:v>
                </c:pt>
                <c:pt idx="3836">
                  <c:v>37348</c:v>
                </c:pt>
                <c:pt idx="3837">
                  <c:v>37349</c:v>
                </c:pt>
                <c:pt idx="3838">
                  <c:v>37350</c:v>
                </c:pt>
                <c:pt idx="3839">
                  <c:v>37351</c:v>
                </c:pt>
                <c:pt idx="3840">
                  <c:v>37354</c:v>
                </c:pt>
                <c:pt idx="3841">
                  <c:v>37355</c:v>
                </c:pt>
                <c:pt idx="3842">
                  <c:v>37356</c:v>
                </c:pt>
                <c:pt idx="3843">
                  <c:v>37357</c:v>
                </c:pt>
                <c:pt idx="3844">
                  <c:v>37358</c:v>
                </c:pt>
                <c:pt idx="3845">
                  <c:v>37361</c:v>
                </c:pt>
                <c:pt idx="3846">
                  <c:v>37362</c:v>
                </c:pt>
                <c:pt idx="3847">
                  <c:v>37363</c:v>
                </c:pt>
                <c:pt idx="3848">
                  <c:v>37364</c:v>
                </c:pt>
                <c:pt idx="3849">
                  <c:v>37365</c:v>
                </c:pt>
                <c:pt idx="3850">
                  <c:v>37368</c:v>
                </c:pt>
                <c:pt idx="3851">
                  <c:v>37369</c:v>
                </c:pt>
                <c:pt idx="3852">
                  <c:v>37370</c:v>
                </c:pt>
                <c:pt idx="3853">
                  <c:v>37371</c:v>
                </c:pt>
                <c:pt idx="3854">
                  <c:v>37372</c:v>
                </c:pt>
                <c:pt idx="3855">
                  <c:v>37375</c:v>
                </c:pt>
                <c:pt idx="3856">
                  <c:v>37376</c:v>
                </c:pt>
                <c:pt idx="3857">
                  <c:v>37378</c:v>
                </c:pt>
                <c:pt idx="3858">
                  <c:v>37379</c:v>
                </c:pt>
                <c:pt idx="3859">
                  <c:v>37382</c:v>
                </c:pt>
                <c:pt idx="3860">
                  <c:v>37383</c:v>
                </c:pt>
                <c:pt idx="3861">
                  <c:v>37384</c:v>
                </c:pt>
                <c:pt idx="3862">
                  <c:v>37385</c:v>
                </c:pt>
                <c:pt idx="3863">
                  <c:v>37386</c:v>
                </c:pt>
                <c:pt idx="3864">
                  <c:v>37389</c:v>
                </c:pt>
                <c:pt idx="3865">
                  <c:v>37390</c:v>
                </c:pt>
                <c:pt idx="3866">
                  <c:v>37391</c:v>
                </c:pt>
                <c:pt idx="3867">
                  <c:v>37392</c:v>
                </c:pt>
                <c:pt idx="3868">
                  <c:v>37393</c:v>
                </c:pt>
                <c:pt idx="3869">
                  <c:v>37396</c:v>
                </c:pt>
                <c:pt idx="3870">
                  <c:v>37397</c:v>
                </c:pt>
                <c:pt idx="3871">
                  <c:v>37398</c:v>
                </c:pt>
                <c:pt idx="3872">
                  <c:v>37399</c:v>
                </c:pt>
                <c:pt idx="3873">
                  <c:v>37400</c:v>
                </c:pt>
                <c:pt idx="3874">
                  <c:v>37403</c:v>
                </c:pt>
                <c:pt idx="3875">
                  <c:v>37404</c:v>
                </c:pt>
                <c:pt idx="3876">
                  <c:v>37405</c:v>
                </c:pt>
                <c:pt idx="3877">
                  <c:v>37406</c:v>
                </c:pt>
                <c:pt idx="3878">
                  <c:v>37407</c:v>
                </c:pt>
                <c:pt idx="3879">
                  <c:v>37410</c:v>
                </c:pt>
                <c:pt idx="3880">
                  <c:v>37411</c:v>
                </c:pt>
                <c:pt idx="3881">
                  <c:v>37412</c:v>
                </c:pt>
                <c:pt idx="3882">
                  <c:v>37413</c:v>
                </c:pt>
                <c:pt idx="3883">
                  <c:v>37414</c:v>
                </c:pt>
                <c:pt idx="3884">
                  <c:v>37417</c:v>
                </c:pt>
                <c:pt idx="3885">
                  <c:v>37418</c:v>
                </c:pt>
                <c:pt idx="3886">
                  <c:v>37419</c:v>
                </c:pt>
                <c:pt idx="3887">
                  <c:v>37420</c:v>
                </c:pt>
                <c:pt idx="3888">
                  <c:v>37421</c:v>
                </c:pt>
                <c:pt idx="3889">
                  <c:v>37425</c:v>
                </c:pt>
                <c:pt idx="3890">
                  <c:v>37426</c:v>
                </c:pt>
                <c:pt idx="3891">
                  <c:v>37427</c:v>
                </c:pt>
                <c:pt idx="3892">
                  <c:v>37428</c:v>
                </c:pt>
                <c:pt idx="3893">
                  <c:v>37431</c:v>
                </c:pt>
                <c:pt idx="3894">
                  <c:v>37432</c:v>
                </c:pt>
                <c:pt idx="3895">
                  <c:v>37433</c:v>
                </c:pt>
                <c:pt idx="3896">
                  <c:v>37434</c:v>
                </c:pt>
                <c:pt idx="3897">
                  <c:v>37435</c:v>
                </c:pt>
                <c:pt idx="3898">
                  <c:v>37438</c:v>
                </c:pt>
                <c:pt idx="3899">
                  <c:v>37439</c:v>
                </c:pt>
                <c:pt idx="3900">
                  <c:v>37440</c:v>
                </c:pt>
                <c:pt idx="3901">
                  <c:v>37441</c:v>
                </c:pt>
                <c:pt idx="3902">
                  <c:v>37442</c:v>
                </c:pt>
                <c:pt idx="3903">
                  <c:v>37445</c:v>
                </c:pt>
                <c:pt idx="3904">
                  <c:v>37446</c:v>
                </c:pt>
                <c:pt idx="3905">
                  <c:v>37447</c:v>
                </c:pt>
                <c:pt idx="3906">
                  <c:v>37448</c:v>
                </c:pt>
                <c:pt idx="3907">
                  <c:v>37449</c:v>
                </c:pt>
                <c:pt idx="3908">
                  <c:v>37452</c:v>
                </c:pt>
                <c:pt idx="3909">
                  <c:v>37453</c:v>
                </c:pt>
                <c:pt idx="3910">
                  <c:v>37454</c:v>
                </c:pt>
                <c:pt idx="3911">
                  <c:v>37455</c:v>
                </c:pt>
                <c:pt idx="3912">
                  <c:v>37456</c:v>
                </c:pt>
                <c:pt idx="3913">
                  <c:v>37459</c:v>
                </c:pt>
                <c:pt idx="3914">
                  <c:v>37460</c:v>
                </c:pt>
                <c:pt idx="3915">
                  <c:v>37461</c:v>
                </c:pt>
                <c:pt idx="3916">
                  <c:v>37462</c:v>
                </c:pt>
                <c:pt idx="3917">
                  <c:v>37463</c:v>
                </c:pt>
                <c:pt idx="3918">
                  <c:v>37466</c:v>
                </c:pt>
                <c:pt idx="3919">
                  <c:v>37467</c:v>
                </c:pt>
                <c:pt idx="3920">
                  <c:v>37468</c:v>
                </c:pt>
                <c:pt idx="3921">
                  <c:v>37469</c:v>
                </c:pt>
                <c:pt idx="3922">
                  <c:v>37470</c:v>
                </c:pt>
                <c:pt idx="3923">
                  <c:v>37473</c:v>
                </c:pt>
                <c:pt idx="3924">
                  <c:v>37474</c:v>
                </c:pt>
                <c:pt idx="3925">
                  <c:v>37475</c:v>
                </c:pt>
                <c:pt idx="3926">
                  <c:v>37476</c:v>
                </c:pt>
                <c:pt idx="3927">
                  <c:v>37480</c:v>
                </c:pt>
                <c:pt idx="3928">
                  <c:v>37481</c:v>
                </c:pt>
                <c:pt idx="3929">
                  <c:v>37482</c:v>
                </c:pt>
                <c:pt idx="3930">
                  <c:v>37483</c:v>
                </c:pt>
                <c:pt idx="3931">
                  <c:v>37484</c:v>
                </c:pt>
                <c:pt idx="3932">
                  <c:v>37487</c:v>
                </c:pt>
                <c:pt idx="3933">
                  <c:v>37488</c:v>
                </c:pt>
                <c:pt idx="3934">
                  <c:v>37489</c:v>
                </c:pt>
                <c:pt idx="3935">
                  <c:v>37490</c:v>
                </c:pt>
                <c:pt idx="3936">
                  <c:v>37491</c:v>
                </c:pt>
                <c:pt idx="3937">
                  <c:v>37494</c:v>
                </c:pt>
                <c:pt idx="3938">
                  <c:v>37495</c:v>
                </c:pt>
                <c:pt idx="3939">
                  <c:v>37496</c:v>
                </c:pt>
                <c:pt idx="3940">
                  <c:v>37497</c:v>
                </c:pt>
                <c:pt idx="3941">
                  <c:v>37498</c:v>
                </c:pt>
                <c:pt idx="3942">
                  <c:v>37501</c:v>
                </c:pt>
                <c:pt idx="3943">
                  <c:v>37502</c:v>
                </c:pt>
                <c:pt idx="3944">
                  <c:v>37503</c:v>
                </c:pt>
                <c:pt idx="3945">
                  <c:v>37504</c:v>
                </c:pt>
                <c:pt idx="3946">
                  <c:v>37505</c:v>
                </c:pt>
                <c:pt idx="3947">
                  <c:v>37508</c:v>
                </c:pt>
                <c:pt idx="3948">
                  <c:v>37509</c:v>
                </c:pt>
                <c:pt idx="3949">
                  <c:v>37510</c:v>
                </c:pt>
                <c:pt idx="3950">
                  <c:v>37511</c:v>
                </c:pt>
                <c:pt idx="3951">
                  <c:v>37512</c:v>
                </c:pt>
                <c:pt idx="3952">
                  <c:v>37515</c:v>
                </c:pt>
                <c:pt idx="3953">
                  <c:v>37516</c:v>
                </c:pt>
                <c:pt idx="3954">
                  <c:v>37517</c:v>
                </c:pt>
                <c:pt idx="3955">
                  <c:v>37518</c:v>
                </c:pt>
                <c:pt idx="3956">
                  <c:v>37519</c:v>
                </c:pt>
                <c:pt idx="3957">
                  <c:v>37522</c:v>
                </c:pt>
                <c:pt idx="3958">
                  <c:v>37524</c:v>
                </c:pt>
                <c:pt idx="3959">
                  <c:v>37525</c:v>
                </c:pt>
                <c:pt idx="3960">
                  <c:v>37526</c:v>
                </c:pt>
                <c:pt idx="3961">
                  <c:v>37529</c:v>
                </c:pt>
                <c:pt idx="3962">
                  <c:v>37530</c:v>
                </c:pt>
                <c:pt idx="3963">
                  <c:v>37531</c:v>
                </c:pt>
                <c:pt idx="3964">
                  <c:v>37532</c:v>
                </c:pt>
                <c:pt idx="3965">
                  <c:v>37533</c:v>
                </c:pt>
                <c:pt idx="3966">
                  <c:v>37536</c:v>
                </c:pt>
                <c:pt idx="3967">
                  <c:v>37537</c:v>
                </c:pt>
                <c:pt idx="3968">
                  <c:v>37538</c:v>
                </c:pt>
                <c:pt idx="3969">
                  <c:v>37539</c:v>
                </c:pt>
                <c:pt idx="3970">
                  <c:v>37540</c:v>
                </c:pt>
                <c:pt idx="3971">
                  <c:v>37543</c:v>
                </c:pt>
                <c:pt idx="3972">
                  <c:v>37544</c:v>
                </c:pt>
                <c:pt idx="3973">
                  <c:v>37545</c:v>
                </c:pt>
                <c:pt idx="3974">
                  <c:v>37546</c:v>
                </c:pt>
                <c:pt idx="3975">
                  <c:v>37547</c:v>
                </c:pt>
                <c:pt idx="3976">
                  <c:v>37550</c:v>
                </c:pt>
                <c:pt idx="3977">
                  <c:v>37551</c:v>
                </c:pt>
                <c:pt idx="3978">
                  <c:v>37552</c:v>
                </c:pt>
                <c:pt idx="3979">
                  <c:v>37553</c:v>
                </c:pt>
                <c:pt idx="3980">
                  <c:v>37554</c:v>
                </c:pt>
                <c:pt idx="3981">
                  <c:v>37557</c:v>
                </c:pt>
                <c:pt idx="3982">
                  <c:v>37558</c:v>
                </c:pt>
                <c:pt idx="3983">
                  <c:v>37559</c:v>
                </c:pt>
                <c:pt idx="3984">
                  <c:v>37560</c:v>
                </c:pt>
                <c:pt idx="3985">
                  <c:v>37561</c:v>
                </c:pt>
                <c:pt idx="3986">
                  <c:v>37564</c:v>
                </c:pt>
                <c:pt idx="3987">
                  <c:v>37565</c:v>
                </c:pt>
                <c:pt idx="3988">
                  <c:v>37566</c:v>
                </c:pt>
                <c:pt idx="3989">
                  <c:v>37567</c:v>
                </c:pt>
                <c:pt idx="3990">
                  <c:v>37568</c:v>
                </c:pt>
                <c:pt idx="3991">
                  <c:v>37571</c:v>
                </c:pt>
                <c:pt idx="3992">
                  <c:v>37572</c:v>
                </c:pt>
                <c:pt idx="3993">
                  <c:v>37573</c:v>
                </c:pt>
                <c:pt idx="3994">
                  <c:v>37574</c:v>
                </c:pt>
                <c:pt idx="3995">
                  <c:v>37575</c:v>
                </c:pt>
                <c:pt idx="3996">
                  <c:v>37578</c:v>
                </c:pt>
                <c:pt idx="3997">
                  <c:v>37579</c:v>
                </c:pt>
                <c:pt idx="3998">
                  <c:v>37580</c:v>
                </c:pt>
                <c:pt idx="3999">
                  <c:v>37581</c:v>
                </c:pt>
                <c:pt idx="4000">
                  <c:v>37582</c:v>
                </c:pt>
                <c:pt idx="4001">
                  <c:v>37585</c:v>
                </c:pt>
                <c:pt idx="4002">
                  <c:v>37586</c:v>
                </c:pt>
                <c:pt idx="4003">
                  <c:v>37587</c:v>
                </c:pt>
                <c:pt idx="4004">
                  <c:v>37588</c:v>
                </c:pt>
                <c:pt idx="4005">
                  <c:v>37589</c:v>
                </c:pt>
                <c:pt idx="4006">
                  <c:v>37592</c:v>
                </c:pt>
                <c:pt idx="4007">
                  <c:v>37593</c:v>
                </c:pt>
                <c:pt idx="4008">
                  <c:v>37594</c:v>
                </c:pt>
                <c:pt idx="4009">
                  <c:v>37595</c:v>
                </c:pt>
                <c:pt idx="4010">
                  <c:v>37596</c:v>
                </c:pt>
                <c:pt idx="4011">
                  <c:v>37599</c:v>
                </c:pt>
                <c:pt idx="4012">
                  <c:v>37600</c:v>
                </c:pt>
                <c:pt idx="4013">
                  <c:v>37601</c:v>
                </c:pt>
                <c:pt idx="4014">
                  <c:v>37602</c:v>
                </c:pt>
                <c:pt idx="4015">
                  <c:v>37603</c:v>
                </c:pt>
                <c:pt idx="4016">
                  <c:v>37607</c:v>
                </c:pt>
                <c:pt idx="4017">
                  <c:v>37608</c:v>
                </c:pt>
                <c:pt idx="4018">
                  <c:v>37609</c:v>
                </c:pt>
                <c:pt idx="4019">
                  <c:v>37610</c:v>
                </c:pt>
                <c:pt idx="4020">
                  <c:v>37613</c:v>
                </c:pt>
                <c:pt idx="4021">
                  <c:v>37614</c:v>
                </c:pt>
                <c:pt idx="4022">
                  <c:v>37617</c:v>
                </c:pt>
                <c:pt idx="4023">
                  <c:v>37620</c:v>
                </c:pt>
                <c:pt idx="4024">
                  <c:v>37621</c:v>
                </c:pt>
                <c:pt idx="4025">
                  <c:v>37623</c:v>
                </c:pt>
                <c:pt idx="4026">
                  <c:v>37624</c:v>
                </c:pt>
                <c:pt idx="4027">
                  <c:v>37627</c:v>
                </c:pt>
                <c:pt idx="4028">
                  <c:v>37628</c:v>
                </c:pt>
                <c:pt idx="4029">
                  <c:v>37629</c:v>
                </c:pt>
                <c:pt idx="4030">
                  <c:v>37630</c:v>
                </c:pt>
                <c:pt idx="4031">
                  <c:v>37631</c:v>
                </c:pt>
                <c:pt idx="4032">
                  <c:v>37634</c:v>
                </c:pt>
                <c:pt idx="4033">
                  <c:v>37635</c:v>
                </c:pt>
                <c:pt idx="4034">
                  <c:v>37636</c:v>
                </c:pt>
                <c:pt idx="4035">
                  <c:v>37637</c:v>
                </c:pt>
                <c:pt idx="4036">
                  <c:v>37638</c:v>
                </c:pt>
                <c:pt idx="4037">
                  <c:v>37641</c:v>
                </c:pt>
                <c:pt idx="4038">
                  <c:v>37642</c:v>
                </c:pt>
                <c:pt idx="4039">
                  <c:v>37643</c:v>
                </c:pt>
                <c:pt idx="4040">
                  <c:v>37644</c:v>
                </c:pt>
                <c:pt idx="4041">
                  <c:v>37645</c:v>
                </c:pt>
                <c:pt idx="4042">
                  <c:v>37648</c:v>
                </c:pt>
                <c:pt idx="4043">
                  <c:v>37649</c:v>
                </c:pt>
                <c:pt idx="4044">
                  <c:v>37650</c:v>
                </c:pt>
                <c:pt idx="4045">
                  <c:v>37651</c:v>
                </c:pt>
                <c:pt idx="4046">
                  <c:v>37652</c:v>
                </c:pt>
                <c:pt idx="4047">
                  <c:v>37655</c:v>
                </c:pt>
                <c:pt idx="4048">
                  <c:v>37656</c:v>
                </c:pt>
                <c:pt idx="4049">
                  <c:v>37657</c:v>
                </c:pt>
                <c:pt idx="4050">
                  <c:v>37658</c:v>
                </c:pt>
                <c:pt idx="4051">
                  <c:v>37659</c:v>
                </c:pt>
                <c:pt idx="4052">
                  <c:v>37662</c:v>
                </c:pt>
                <c:pt idx="4053">
                  <c:v>37663</c:v>
                </c:pt>
                <c:pt idx="4054">
                  <c:v>37664</c:v>
                </c:pt>
                <c:pt idx="4055">
                  <c:v>37665</c:v>
                </c:pt>
                <c:pt idx="4056">
                  <c:v>37666</c:v>
                </c:pt>
                <c:pt idx="4057">
                  <c:v>37669</c:v>
                </c:pt>
                <c:pt idx="4058">
                  <c:v>37670</c:v>
                </c:pt>
                <c:pt idx="4059">
                  <c:v>37671</c:v>
                </c:pt>
                <c:pt idx="4060">
                  <c:v>37672</c:v>
                </c:pt>
                <c:pt idx="4061">
                  <c:v>37673</c:v>
                </c:pt>
                <c:pt idx="4062">
                  <c:v>37676</c:v>
                </c:pt>
                <c:pt idx="4063">
                  <c:v>37677</c:v>
                </c:pt>
                <c:pt idx="4064">
                  <c:v>37678</c:v>
                </c:pt>
                <c:pt idx="4065">
                  <c:v>37679</c:v>
                </c:pt>
                <c:pt idx="4066">
                  <c:v>37680</c:v>
                </c:pt>
                <c:pt idx="4067">
                  <c:v>37683</c:v>
                </c:pt>
                <c:pt idx="4068">
                  <c:v>37684</c:v>
                </c:pt>
                <c:pt idx="4069">
                  <c:v>37685</c:v>
                </c:pt>
                <c:pt idx="4070">
                  <c:v>37686</c:v>
                </c:pt>
                <c:pt idx="4071">
                  <c:v>37687</c:v>
                </c:pt>
                <c:pt idx="4072">
                  <c:v>37690</c:v>
                </c:pt>
                <c:pt idx="4073">
                  <c:v>37691</c:v>
                </c:pt>
                <c:pt idx="4074">
                  <c:v>37692</c:v>
                </c:pt>
                <c:pt idx="4075">
                  <c:v>37693</c:v>
                </c:pt>
                <c:pt idx="4076">
                  <c:v>37694</c:v>
                </c:pt>
                <c:pt idx="4077">
                  <c:v>37697</c:v>
                </c:pt>
                <c:pt idx="4078">
                  <c:v>37698</c:v>
                </c:pt>
                <c:pt idx="4079">
                  <c:v>37699</c:v>
                </c:pt>
                <c:pt idx="4080">
                  <c:v>37700</c:v>
                </c:pt>
                <c:pt idx="4081">
                  <c:v>37704</c:v>
                </c:pt>
                <c:pt idx="4082">
                  <c:v>37705</c:v>
                </c:pt>
                <c:pt idx="4083">
                  <c:v>37706</c:v>
                </c:pt>
                <c:pt idx="4084">
                  <c:v>37707</c:v>
                </c:pt>
                <c:pt idx="4085">
                  <c:v>37708</c:v>
                </c:pt>
                <c:pt idx="4086">
                  <c:v>37711</c:v>
                </c:pt>
                <c:pt idx="4087">
                  <c:v>37712</c:v>
                </c:pt>
                <c:pt idx="4088">
                  <c:v>37713</c:v>
                </c:pt>
                <c:pt idx="4089">
                  <c:v>37714</c:v>
                </c:pt>
                <c:pt idx="4090">
                  <c:v>37715</c:v>
                </c:pt>
                <c:pt idx="4091">
                  <c:v>37718</c:v>
                </c:pt>
                <c:pt idx="4092">
                  <c:v>37719</c:v>
                </c:pt>
                <c:pt idx="4093">
                  <c:v>37720</c:v>
                </c:pt>
                <c:pt idx="4094">
                  <c:v>37721</c:v>
                </c:pt>
                <c:pt idx="4095">
                  <c:v>37722</c:v>
                </c:pt>
                <c:pt idx="4096">
                  <c:v>37725</c:v>
                </c:pt>
                <c:pt idx="4097">
                  <c:v>37726</c:v>
                </c:pt>
                <c:pt idx="4098">
                  <c:v>37727</c:v>
                </c:pt>
                <c:pt idx="4099">
                  <c:v>37728</c:v>
                </c:pt>
                <c:pt idx="4100">
                  <c:v>37733</c:v>
                </c:pt>
                <c:pt idx="4101">
                  <c:v>37734</c:v>
                </c:pt>
                <c:pt idx="4102">
                  <c:v>37735</c:v>
                </c:pt>
                <c:pt idx="4103">
                  <c:v>37736</c:v>
                </c:pt>
                <c:pt idx="4104">
                  <c:v>37740</c:v>
                </c:pt>
                <c:pt idx="4105">
                  <c:v>37741</c:v>
                </c:pt>
                <c:pt idx="4106">
                  <c:v>37743</c:v>
                </c:pt>
                <c:pt idx="4107">
                  <c:v>37746</c:v>
                </c:pt>
                <c:pt idx="4108">
                  <c:v>37747</c:v>
                </c:pt>
                <c:pt idx="4109">
                  <c:v>37748</c:v>
                </c:pt>
                <c:pt idx="4110">
                  <c:v>37749</c:v>
                </c:pt>
                <c:pt idx="4111">
                  <c:v>37750</c:v>
                </c:pt>
                <c:pt idx="4112">
                  <c:v>37753</c:v>
                </c:pt>
                <c:pt idx="4113">
                  <c:v>37754</c:v>
                </c:pt>
                <c:pt idx="4114">
                  <c:v>37755</c:v>
                </c:pt>
                <c:pt idx="4115">
                  <c:v>37756</c:v>
                </c:pt>
                <c:pt idx="4116">
                  <c:v>37757</c:v>
                </c:pt>
                <c:pt idx="4117">
                  <c:v>37760</c:v>
                </c:pt>
                <c:pt idx="4118">
                  <c:v>37761</c:v>
                </c:pt>
                <c:pt idx="4119">
                  <c:v>37762</c:v>
                </c:pt>
                <c:pt idx="4120">
                  <c:v>37763</c:v>
                </c:pt>
                <c:pt idx="4121">
                  <c:v>37764</c:v>
                </c:pt>
                <c:pt idx="4122">
                  <c:v>37767</c:v>
                </c:pt>
                <c:pt idx="4123">
                  <c:v>37768</c:v>
                </c:pt>
                <c:pt idx="4124">
                  <c:v>37769</c:v>
                </c:pt>
                <c:pt idx="4125">
                  <c:v>37770</c:v>
                </c:pt>
                <c:pt idx="4126">
                  <c:v>37771</c:v>
                </c:pt>
                <c:pt idx="4127">
                  <c:v>37774</c:v>
                </c:pt>
                <c:pt idx="4128">
                  <c:v>37775</c:v>
                </c:pt>
                <c:pt idx="4129">
                  <c:v>37776</c:v>
                </c:pt>
                <c:pt idx="4130">
                  <c:v>37777</c:v>
                </c:pt>
                <c:pt idx="4131">
                  <c:v>37778</c:v>
                </c:pt>
                <c:pt idx="4132">
                  <c:v>37781</c:v>
                </c:pt>
                <c:pt idx="4133">
                  <c:v>37782</c:v>
                </c:pt>
                <c:pt idx="4134">
                  <c:v>37783</c:v>
                </c:pt>
                <c:pt idx="4135">
                  <c:v>37784</c:v>
                </c:pt>
                <c:pt idx="4136">
                  <c:v>37785</c:v>
                </c:pt>
                <c:pt idx="4137">
                  <c:v>37789</c:v>
                </c:pt>
                <c:pt idx="4138">
                  <c:v>37790</c:v>
                </c:pt>
                <c:pt idx="4139">
                  <c:v>37791</c:v>
                </c:pt>
                <c:pt idx="4140">
                  <c:v>37792</c:v>
                </c:pt>
                <c:pt idx="4141">
                  <c:v>37795</c:v>
                </c:pt>
                <c:pt idx="4142">
                  <c:v>37796</c:v>
                </c:pt>
                <c:pt idx="4143">
                  <c:v>37797</c:v>
                </c:pt>
                <c:pt idx="4144">
                  <c:v>37798</c:v>
                </c:pt>
                <c:pt idx="4145">
                  <c:v>37799</c:v>
                </c:pt>
                <c:pt idx="4146">
                  <c:v>37802</c:v>
                </c:pt>
                <c:pt idx="4147">
                  <c:v>37803</c:v>
                </c:pt>
                <c:pt idx="4148">
                  <c:v>37804</c:v>
                </c:pt>
                <c:pt idx="4149">
                  <c:v>37805</c:v>
                </c:pt>
                <c:pt idx="4150">
                  <c:v>37806</c:v>
                </c:pt>
                <c:pt idx="4151">
                  <c:v>37809</c:v>
                </c:pt>
                <c:pt idx="4152">
                  <c:v>37810</c:v>
                </c:pt>
                <c:pt idx="4153">
                  <c:v>37811</c:v>
                </c:pt>
                <c:pt idx="4154">
                  <c:v>37812</c:v>
                </c:pt>
                <c:pt idx="4155">
                  <c:v>37813</c:v>
                </c:pt>
                <c:pt idx="4156">
                  <c:v>37816</c:v>
                </c:pt>
                <c:pt idx="4157">
                  <c:v>37817</c:v>
                </c:pt>
                <c:pt idx="4158">
                  <c:v>37818</c:v>
                </c:pt>
                <c:pt idx="4159">
                  <c:v>37819</c:v>
                </c:pt>
                <c:pt idx="4160">
                  <c:v>37820</c:v>
                </c:pt>
                <c:pt idx="4161">
                  <c:v>37823</c:v>
                </c:pt>
                <c:pt idx="4162">
                  <c:v>37824</c:v>
                </c:pt>
                <c:pt idx="4163">
                  <c:v>37825</c:v>
                </c:pt>
                <c:pt idx="4164">
                  <c:v>37826</c:v>
                </c:pt>
                <c:pt idx="4165">
                  <c:v>37827</c:v>
                </c:pt>
                <c:pt idx="4166">
                  <c:v>37830</c:v>
                </c:pt>
                <c:pt idx="4167">
                  <c:v>37831</c:v>
                </c:pt>
                <c:pt idx="4168">
                  <c:v>37832</c:v>
                </c:pt>
                <c:pt idx="4169">
                  <c:v>37833</c:v>
                </c:pt>
                <c:pt idx="4170">
                  <c:v>37834</c:v>
                </c:pt>
                <c:pt idx="4171">
                  <c:v>37837</c:v>
                </c:pt>
                <c:pt idx="4172">
                  <c:v>37838</c:v>
                </c:pt>
                <c:pt idx="4173">
                  <c:v>37839</c:v>
                </c:pt>
                <c:pt idx="4174">
                  <c:v>37840</c:v>
                </c:pt>
                <c:pt idx="4175">
                  <c:v>37841</c:v>
                </c:pt>
                <c:pt idx="4176">
                  <c:v>37844</c:v>
                </c:pt>
                <c:pt idx="4177">
                  <c:v>37845</c:v>
                </c:pt>
                <c:pt idx="4178">
                  <c:v>37846</c:v>
                </c:pt>
                <c:pt idx="4179">
                  <c:v>37847</c:v>
                </c:pt>
                <c:pt idx="4180">
                  <c:v>37848</c:v>
                </c:pt>
                <c:pt idx="4181">
                  <c:v>37851</c:v>
                </c:pt>
                <c:pt idx="4182">
                  <c:v>37852</c:v>
                </c:pt>
                <c:pt idx="4183">
                  <c:v>37853</c:v>
                </c:pt>
                <c:pt idx="4184">
                  <c:v>37854</c:v>
                </c:pt>
                <c:pt idx="4185">
                  <c:v>37855</c:v>
                </c:pt>
                <c:pt idx="4186">
                  <c:v>37858</c:v>
                </c:pt>
                <c:pt idx="4187">
                  <c:v>37859</c:v>
                </c:pt>
                <c:pt idx="4188">
                  <c:v>37860</c:v>
                </c:pt>
                <c:pt idx="4189">
                  <c:v>37861</c:v>
                </c:pt>
                <c:pt idx="4190">
                  <c:v>37862</c:v>
                </c:pt>
                <c:pt idx="4191">
                  <c:v>37865</c:v>
                </c:pt>
                <c:pt idx="4192">
                  <c:v>37866</c:v>
                </c:pt>
                <c:pt idx="4193">
                  <c:v>37867</c:v>
                </c:pt>
                <c:pt idx="4194">
                  <c:v>37868</c:v>
                </c:pt>
                <c:pt idx="4195">
                  <c:v>37869</c:v>
                </c:pt>
                <c:pt idx="4196">
                  <c:v>37872</c:v>
                </c:pt>
                <c:pt idx="4197">
                  <c:v>37873</c:v>
                </c:pt>
                <c:pt idx="4198">
                  <c:v>37874</c:v>
                </c:pt>
                <c:pt idx="4199">
                  <c:v>37875</c:v>
                </c:pt>
                <c:pt idx="4200">
                  <c:v>37876</c:v>
                </c:pt>
                <c:pt idx="4201">
                  <c:v>37879</c:v>
                </c:pt>
                <c:pt idx="4202">
                  <c:v>37880</c:v>
                </c:pt>
                <c:pt idx="4203">
                  <c:v>37881</c:v>
                </c:pt>
                <c:pt idx="4204">
                  <c:v>37882</c:v>
                </c:pt>
                <c:pt idx="4205">
                  <c:v>37883</c:v>
                </c:pt>
                <c:pt idx="4206">
                  <c:v>37886</c:v>
                </c:pt>
                <c:pt idx="4207">
                  <c:v>37887</c:v>
                </c:pt>
                <c:pt idx="4208">
                  <c:v>37889</c:v>
                </c:pt>
                <c:pt idx="4209">
                  <c:v>37890</c:v>
                </c:pt>
                <c:pt idx="4210">
                  <c:v>37893</c:v>
                </c:pt>
                <c:pt idx="4211">
                  <c:v>37894</c:v>
                </c:pt>
                <c:pt idx="4212">
                  <c:v>37895</c:v>
                </c:pt>
                <c:pt idx="4213">
                  <c:v>37896</c:v>
                </c:pt>
                <c:pt idx="4214">
                  <c:v>37897</c:v>
                </c:pt>
                <c:pt idx="4215">
                  <c:v>37900</c:v>
                </c:pt>
                <c:pt idx="4216">
                  <c:v>37901</c:v>
                </c:pt>
                <c:pt idx="4217">
                  <c:v>37902</c:v>
                </c:pt>
                <c:pt idx="4218">
                  <c:v>37903</c:v>
                </c:pt>
                <c:pt idx="4219">
                  <c:v>37904</c:v>
                </c:pt>
                <c:pt idx="4220">
                  <c:v>37907</c:v>
                </c:pt>
                <c:pt idx="4221">
                  <c:v>37908</c:v>
                </c:pt>
                <c:pt idx="4222">
                  <c:v>37909</c:v>
                </c:pt>
                <c:pt idx="4223">
                  <c:v>37910</c:v>
                </c:pt>
                <c:pt idx="4224">
                  <c:v>37911</c:v>
                </c:pt>
                <c:pt idx="4225">
                  <c:v>37914</c:v>
                </c:pt>
                <c:pt idx="4226">
                  <c:v>37915</c:v>
                </c:pt>
                <c:pt idx="4227">
                  <c:v>37916</c:v>
                </c:pt>
                <c:pt idx="4228">
                  <c:v>37917</c:v>
                </c:pt>
                <c:pt idx="4229">
                  <c:v>37918</c:v>
                </c:pt>
                <c:pt idx="4230">
                  <c:v>37921</c:v>
                </c:pt>
                <c:pt idx="4231">
                  <c:v>37922</c:v>
                </c:pt>
                <c:pt idx="4232">
                  <c:v>37923</c:v>
                </c:pt>
                <c:pt idx="4233">
                  <c:v>37924</c:v>
                </c:pt>
                <c:pt idx="4234">
                  <c:v>37925</c:v>
                </c:pt>
                <c:pt idx="4235">
                  <c:v>37928</c:v>
                </c:pt>
                <c:pt idx="4236">
                  <c:v>37929</c:v>
                </c:pt>
                <c:pt idx="4237">
                  <c:v>37930</c:v>
                </c:pt>
                <c:pt idx="4238">
                  <c:v>37931</c:v>
                </c:pt>
                <c:pt idx="4239">
                  <c:v>37932</c:v>
                </c:pt>
                <c:pt idx="4240">
                  <c:v>37935</c:v>
                </c:pt>
                <c:pt idx="4241">
                  <c:v>37936</c:v>
                </c:pt>
                <c:pt idx="4242">
                  <c:v>37937</c:v>
                </c:pt>
                <c:pt idx="4243">
                  <c:v>37938</c:v>
                </c:pt>
                <c:pt idx="4244">
                  <c:v>37939</c:v>
                </c:pt>
                <c:pt idx="4245">
                  <c:v>37942</c:v>
                </c:pt>
                <c:pt idx="4246">
                  <c:v>37943</c:v>
                </c:pt>
                <c:pt idx="4247">
                  <c:v>37944</c:v>
                </c:pt>
                <c:pt idx="4248">
                  <c:v>37945</c:v>
                </c:pt>
                <c:pt idx="4249">
                  <c:v>37946</c:v>
                </c:pt>
                <c:pt idx="4250">
                  <c:v>37949</c:v>
                </c:pt>
                <c:pt idx="4251">
                  <c:v>37950</c:v>
                </c:pt>
                <c:pt idx="4252">
                  <c:v>37951</c:v>
                </c:pt>
                <c:pt idx="4253">
                  <c:v>37952</c:v>
                </c:pt>
                <c:pt idx="4254">
                  <c:v>37953</c:v>
                </c:pt>
                <c:pt idx="4255">
                  <c:v>37956</c:v>
                </c:pt>
                <c:pt idx="4256">
                  <c:v>37957</c:v>
                </c:pt>
                <c:pt idx="4257">
                  <c:v>37958</c:v>
                </c:pt>
                <c:pt idx="4258">
                  <c:v>37959</c:v>
                </c:pt>
                <c:pt idx="4259">
                  <c:v>37960</c:v>
                </c:pt>
                <c:pt idx="4260">
                  <c:v>37963</c:v>
                </c:pt>
                <c:pt idx="4261">
                  <c:v>37964</c:v>
                </c:pt>
                <c:pt idx="4262">
                  <c:v>37965</c:v>
                </c:pt>
                <c:pt idx="4263">
                  <c:v>37966</c:v>
                </c:pt>
                <c:pt idx="4264">
                  <c:v>37967</c:v>
                </c:pt>
                <c:pt idx="4265">
                  <c:v>37970</c:v>
                </c:pt>
                <c:pt idx="4266">
                  <c:v>37972</c:v>
                </c:pt>
                <c:pt idx="4267">
                  <c:v>37973</c:v>
                </c:pt>
                <c:pt idx="4268">
                  <c:v>37974</c:v>
                </c:pt>
                <c:pt idx="4269">
                  <c:v>37977</c:v>
                </c:pt>
                <c:pt idx="4270">
                  <c:v>37978</c:v>
                </c:pt>
                <c:pt idx="4271">
                  <c:v>37979</c:v>
                </c:pt>
                <c:pt idx="4272">
                  <c:v>37984</c:v>
                </c:pt>
                <c:pt idx="4273">
                  <c:v>37985</c:v>
                </c:pt>
                <c:pt idx="4274">
                  <c:v>37986</c:v>
                </c:pt>
                <c:pt idx="4275">
                  <c:v>37988</c:v>
                </c:pt>
                <c:pt idx="4276">
                  <c:v>37991</c:v>
                </c:pt>
                <c:pt idx="4277">
                  <c:v>37992</c:v>
                </c:pt>
                <c:pt idx="4278">
                  <c:v>37993</c:v>
                </c:pt>
                <c:pt idx="4279">
                  <c:v>37994</c:v>
                </c:pt>
                <c:pt idx="4280">
                  <c:v>37995</c:v>
                </c:pt>
                <c:pt idx="4281">
                  <c:v>37998</c:v>
                </c:pt>
                <c:pt idx="4282">
                  <c:v>37999</c:v>
                </c:pt>
                <c:pt idx="4283">
                  <c:v>38000</c:v>
                </c:pt>
                <c:pt idx="4284">
                  <c:v>38001</c:v>
                </c:pt>
                <c:pt idx="4285">
                  <c:v>38002</c:v>
                </c:pt>
                <c:pt idx="4286">
                  <c:v>38005</c:v>
                </c:pt>
                <c:pt idx="4287">
                  <c:v>38006</c:v>
                </c:pt>
                <c:pt idx="4288">
                  <c:v>38007</c:v>
                </c:pt>
                <c:pt idx="4289">
                  <c:v>38008</c:v>
                </c:pt>
                <c:pt idx="4290">
                  <c:v>38009</c:v>
                </c:pt>
                <c:pt idx="4291">
                  <c:v>38012</c:v>
                </c:pt>
                <c:pt idx="4292">
                  <c:v>38013</c:v>
                </c:pt>
                <c:pt idx="4293">
                  <c:v>38014</c:v>
                </c:pt>
                <c:pt idx="4294">
                  <c:v>38015</c:v>
                </c:pt>
                <c:pt idx="4295">
                  <c:v>38016</c:v>
                </c:pt>
                <c:pt idx="4296">
                  <c:v>38019</c:v>
                </c:pt>
                <c:pt idx="4297">
                  <c:v>38020</c:v>
                </c:pt>
                <c:pt idx="4298">
                  <c:v>38021</c:v>
                </c:pt>
                <c:pt idx="4299">
                  <c:v>38022</c:v>
                </c:pt>
                <c:pt idx="4300">
                  <c:v>38023</c:v>
                </c:pt>
                <c:pt idx="4301">
                  <c:v>38026</c:v>
                </c:pt>
                <c:pt idx="4302">
                  <c:v>38027</c:v>
                </c:pt>
                <c:pt idx="4303">
                  <c:v>38028</c:v>
                </c:pt>
                <c:pt idx="4304">
                  <c:v>38029</c:v>
                </c:pt>
                <c:pt idx="4305">
                  <c:v>38030</c:v>
                </c:pt>
                <c:pt idx="4306">
                  <c:v>38033</c:v>
                </c:pt>
                <c:pt idx="4307">
                  <c:v>38034</c:v>
                </c:pt>
                <c:pt idx="4308">
                  <c:v>38035</c:v>
                </c:pt>
                <c:pt idx="4309">
                  <c:v>38036</c:v>
                </c:pt>
                <c:pt idx="4310">
                  <c:v>38037</c:v>
                </c:pt>
                <c:pt idx="4311">
                  <c:v>38040</c:v>
                </c:pt>
                <c:pt idx="4312">
                  <c:v>38041</c:v>
                </c:pt>
                <c:pt idx="4313">
                  <c:v>38042</c:v>
                </c:pt>
                <c:pt idx="4314">
                  <c:v>38043</c:v>
                </c:pt>
                <c:pt idx="4315">
                  <c:v>38044</c:v>
                </c:pt>
                <c:pt idx="4316">
                  <c:v>38047</c:v>
                </c:pt>
                <c:pt idx="4317">
                  <c:v>38048</c:v>
                </c:pt>
                <c:pt idx="4318">
                  <c:v>38049</c:v>
                </c:pt>
                <c:pt idx="4319">
                  <c:v>38050</c:v>
                </c:pt>
                <c:pt idx="4320">
                  <c:v>38051</c:v>
                </c:pt>
                <c:pt idx="4321">
                  <c:v>38054</c:v>
                </c:pt>
                <c:pt idx="4322">
                  <c:v>38055</c:v>
                </c:pt>
                <c:pt idx="4323">
                  <c:v>38056</c:v>
                </c:pt>
                <c:pt idx="4324">
                  <c:v>38057</c:v>
                </c:pt>
                <c:pt idx="4325">
                  <c:v>38058</c:v>
                </c:pt>
                <c:pt idx="4326">
                  <c:v>38061</c:v>
                </c:pt>
                <c:pt idx="4327">
                  <c:v>38062</c:v>
                </c:pt>
                <c:pt idx="4328">
                  <c:v>38063</c:v>
                </c:pt>
                <c:pt idx="4329">
                  <c:v>38064</c:v>
                </c:pt>
                <c:pt idx="4330">
                  <c:v>38065</c:v>
                </c:pt>
                <c:pt idx="4331">
                  <c:v>38069</c:v>
                </c:pt>
                <c:pt idx="4332">
                  <c:v>38070</c:v>
                </c:pt>
                <c:pt idx="4333">
                  <c:v>38071</c:v>
                </c:pt>
                <c:pt idx="4334">
                  <c:v>38072</c:v>
                </c:pt>
                <c:pt idx="4335">
                  <c:v>38075</c:v>
                </c:pt>
                <c:pt idx="4336">
                  <c:v>38076</c:v>
                </c:pt>
                <c:pt idx="4337">
                  <c:v>38077</c:v>
                </c:pt>
                <c:pt idx="4338">
                  <c:v>38078</c:v>
                </c:pt>
                <c:pt idx="4339">
                  <c:v>38079</c:v>
                </c:pt>
                <c:pt idx="4340">
                  <c:v>38082</c:v>
                </c:pt>
                <c:pt idx="4341">
                  <c:v>38083</c:v>
                </c:pt>
                <c:pt idx="4342">
                  <c:v>38084</c:v>
                </c:pt>
                <c:pt idx="4343">
                  <c:v>38085</c:v>
                </c:pt>
                <c:pt idx="4344">
                  <c:v>38090</c:v>
                </c:pt>
                <c:pt idx="4345">
                  <c:v>38092</c:v>
                </c:pt>
                <c:pt idx="4346">
                  <c:v>38093</c:v>
                </c:pt>
                <c:pt idx="4347">
                  <c:v>38096</c:v>
                </c:pt>
                <c:pt idx="4348">
                  <c:v>38097</c:v>
                </c:pt>
                <c:pt idx="4349">
                  <c:v>38098</c:v>
                </c:pt>
                <c:pt idx="4350">
                  <c:v>38099</c:v>
                </c:pt>
                <c:pt idx="4351">
                  <c:v>38100</c:v>
                </c:pt>
                <c:pt idx="4352">
                  <c:v>38103</c:v>
                </c:pt>
                <c:pt idx="4353">
                  <c:v>38105</c:v>
                </c:pt>
                <c:pt idx="4354">
                  <c:v>38106</c:v>
                </c:pt>
                <c:pt idx="4355">
                  <c:v>38107</c:v>
                </c:pt>
                <c:pt idx="4356">
                  <c:v>38110</c:v>
                </c:pt>
                <c:pt idx="4357">
                  <c:v>38111</c:v>
                </c:pt>
                <c:pt idx="4358">
                  <c:v>38112</c:v>
                </c:pt>
                <c:pt idx="4359">
                  <c:v>38113</c:v>
                </c:pt>
                <c:pt idx="4360">
                  <c:v>38114</c:v>
                </c:pt>
                <c:pt idx="4361">
                  <c:v>38117</c:v>
                </c:pt>
                <c:pt idx="4362">
                  <c:v>38118</c:v>
                </c:pt>
                <c:pt idx="4363">
                  <c:v>38119</c:v>
                </c:pt>
                <c:pt idx="4364">
                  <c:v>38120</c:v>
                </c:pt>
                <c:pt idx="4365">
                  <c:v>38121</c:v>
                </c:pt>
                <c:pt idx="4366">
                  <c:v>38124</c:v>
                </c:pt>
                <c:pt idx="4367">
                  <c:v>38125</c:v>
                </c:pt>
                <c:pt idx="4368">
                  <c:v>38126</c:v>
                </c:pt>
                <c:pt idx="4369">
                  <c:v>38127</c:v>
                </c:pt>
                <c:pt idx="4370">
                  <c:v>38128</c:v>
                </c:pt>
                <c:pt idx="4371">
                  <c:v>38131</c:v>
                </c:pt>
                <c:pt idx="4372">
                  <c:v>38132</c:v>
                </c:pt>
                <c:pt idx="4373">
                  <c:v>38133</c:v>
                </c:pt>
                <c:pt idx="4374">
                  <c:v>38134</c:v>
                </c:pt>
                <c:pt idx="4375">
                  <c:v>38135</c:v>
                </c:pt>
                <c:pt idx="4376">
                  <c:v>38138</c:v>
                </c:pt>
                <c:pt idx="4377">
                  <c:v>38139</c:v>
                </c:pt>
                <c:pt idx="4378">
                  <c:v>38140</c:v>
                </c:pt>
                <c:pt idx="4379">
                  <c:v>38141</c:v>
                </c:pt>
                <c:pt idx="4380">
                  <c:v>38142</c:v>
                </c:pt>
                <c:pt idx="4381">
                  <c:v>38145</c:v>
                </c:pt>
                <c:pt idx="4382">
                  <c:v>38146</c:v>
                </c:pt>
                <c:pt idx="4383">
                  <c:v>38147</c:v>
                </c:pt>
                <c:pt idx="4384">
                  <c:v>38148</c:v>
                </c:pt>
                <c:pt idx="4385">
                  <c:v>38149</c:v>
                </c:pt>
                <c:pt idx="4386">
                  <c:v>38152</c:v>
                </c:pt>
                <c:pt idx="4387">
                  <c:v>38153</c:v>
                </c:pt>
                <c:pt idx="4388">
                  <c:v>38155</c:v>
                </c:pt>
                <c:pt idx="4389">
                  <c:v>38156</c:v>
                </c:pt>
                <c:pt idx="4390">
                  <c:v>38159</c:v>
                </c:pt>
                <c:pt idx="4391">
                  <c:v>38160</c:v>
                </c:pt>
                <c:pt idx="4392">
                  <c:v>38161</c:v>
                </c:pt>
                <c:pt idx="4393">
                  <c:v>38162</c:v>
                </c:pt>
                <c:pt idx="4394">
                  <c:v>38163</c:v>
                </c:pt>
                <c:pt idx="4395">
                  <c:v>38166</c:v>
                </c:pt>
                <c:pt idx="4396">
                  <c:v>38167</c:v>
                </c:pt>
                <c:pt idx="4397">
                  <c:v>38168</c:v>
                </c:pt>
                <c:pt idx="4398">
                  <c:v>38169</c:v>
                </c:pt>
                <c:pt idx="4399">
                  <c:v>38170</c:v>
                </c:pt>
                <c:pt idx="4400">
                  <c:v>38173</c:v>
                </c:pt>
                <c:pt idx="4401">
                  <c:v>38174</c:v>
                </c:pt>
                <c:pt idx="4402">
                  <c:v>38175</c:v>
                </c:pt>
                <c:pt idx="4403">
                  <c:v>38176</c:v>
                </c:pt>
                <c:pt idx="4404">
                  <c:v>38177</c:v>
                </c:pt>
                <c:pt idx="4405">
                  <c:v>38180</c:v>
                </c:pt>
                <c:pt idx="4406">
                  <c:v>38181</c:v>
                </c:pt>
                <c:pt idx="4407">
                  <c:v>38182</c:v>
                </c:pt>
                <c:pt idx="4408">
                  <c:v>38183</c:v>
                </c:pt>
                <c:pt idx="4409">
                  <c:v>38184</c:v>
                </c:pt>
                <c:pt idx="4410">
                  <c:v>38187</c:v>
                </c:pt>
                <c:pt idx="4411">
                  <c:v>38188</c:v>
                </c:pt>
                <c:pt idx="4412">
                  <c:v>38189</c:v>
                </c:pt>
                <c:pt idx="4413">
                  <c:v>38190</c:v>
                </c:pt>
                <c:pt idx="4414">
                  <c:v>38191</c:v>
                </c:pt>
                <c:pt idx="4415">
                  <c:v>38194</c:v>
                </c:pt>
                <c:pt idx="4416">
                  <c:v>38195</c:v>
                </c:pt>
                <c:pt idx="4417">
                  <c:v>38196</c:v>
                </c:pt>
                <c:pt idx="4418">
                  <c:v>38197</c:v>
                </c:pt>
                <c:pt idx="4419">
                  <c:v>38198</c:v>
                </c:pt>
                <c:pt idx="4420">
                  <c:v>38201</c:v>
                </c:pt>
                <c:pt idx="4421">
                  <c:v>38202</c:v>
                </c:pt>
                <c:pt idx="4422">
                  <c:v>38203</c:v>
                </c:pt>
                <c:pt idx="4423">
                  <c:v>38204</c:v>
                </c:pt>
                <c:pt idx="4424">
                  <c:v>38205</c:v>
                </c:pt>
                <c:pt idx="4425">
                  <c:v>38209</c:v>
                </c:pt>
                <c:pt idx="4426">
                  <c:v>38210</c:v>
                </c:pt>
                <c:pt idx="4427">
                  <c:v>38211</c:v>
                </c:pt>
                <c:pt idx="4428">
                  <c:v>38212</c:v>
                </c:pt>
                <c:pt idx="4429">
                  <c:v>38215</c:v>
                </c:pt>
                <c:pt idx="4430">
                  <c:v>38216</c:v>
                </c:pt>
                <c:pt idx="4431">
                  <c:v>38217</c:v>
                </c:pt>
                <c:pt idx="4432">
                  <c:v>38218</c:v>
                </c:pt>
                <c:pt idx="4433">
                  <c:v>38219</c:v>
                </c:pt>
                <c:pt idx="4434">
                  <c:v>38222</c:v>
                </c:pt>
                <c:pt idx="4435">
                  <c:v>38223</c:v>
                </c:pt>
                <c:pt idx="4436">
                  <c:v>38224</c:v>
                </c:pt>
                <c:pt idx="4437">
                  <c:v>38225</c:v>
                </c:pt>
                <c:pt idx="4438">
                  <c:v>38226</c:v>
                </c:pt>
                <c:pt idx="4439">
                  <c:v>38229</c:v>
                </c:pt>
                <c:pt idx="4440">
                  <c:v>38230</c:v>
                </c:pt>
                <c:pt idx="4441">
                  <c:v>38231</c:v>
                </c:pt>
                <c:pt idx="4442">
                  <c:v>38232</c:v>
                </c:pt>
                <c:pt idx="4443">
                  <c:v>38233</c:v>
                </c:pt>
                <c:pt idx="4444">
                  <c:v>38236</c:v>
                </c:pt>
                <c:pt idx="4445">
                  <c:v>38237</c:v>
                </c:pt>
                <c:pt idx="4446">
                  <c:v>38238</c:v>
                </c:pt>
                <c:pt idx="4447">
                  <c:v>38239</c:v>
                </c:pt>
                <c:pt idx="4448">
                  <c:v>38240</c:v>
                </c:pt>
                <c:pt idx="4449">
                  <c:v>38243</c:v>
                </c:pt>
                <c:pt idx="4450">
                  <c:v>38244</c:v>
                </c:pt>
                <c:pt idx="4451">
                  <c:v>38245</c:v>
                </c:pt>
                <c:pt idx="4452">
                  <c:v>38246</c:v>
                </c:pt>
                <c:pt idx="4453">
                  <c:v>38247</c:v>
                </c:pt>
                <c:pt idx="4454">
                  <c:v>38250</c:v>
                </c:pt>
                <c:pt idx="4455">
                  <c:v>38251</c:v>
                </c:pt>
                <c:pt idx="4456">
                  <c:v>38252</c:v>
                </c:pt>
                <c:pt idx="4457">
                  <c:v>38253</c:v>
                </c:pt>
                <c:pt idx="4458">
                  <c:v>38257</c:v>
                </c:pt>
                <c:pt idx="4459">
                  <c:v>38258</c:v>
                </c:pt>
                <c:pt idx="4460">
                  <c:v>38259</c:v>
                </c:pt>
                <c:pt idx="4461">
                  <c:v>38260</c:v>
                </c:pt>
                <c:pt idx="4462">
                  <c:v>38261</c:v>
                </c:pt>
                <c:pt idx="4463">
                  <c:v>38264</c:v>
                </c:pt>
                <c:pt idx="4464">
                  <c:v>38265</c:v>
                </c:pt>
                <c:pt idx="4465">
                  <c:v>38266</c:v>
                </c:pt>
                <c:pt idx="4466">
                  <c:v>38267</c:v>
                </c:pt>
                <c:pt idx="4467">
                  <c:v>38268</c:v>
                </c:pt>
                <c:pt idx="4468">
                  <c:v>38271</c:v>
                </c:pt>
                <c:pt idx="4469">
                  <c:v>38272</c:v>
                </c:pt>
                <c:pt idx="4470">
                  <c:v>38273</c:v>
                </c:pt>
                <c:pt idx="4471">
                  <c:v>38274</c:v>
                </c:pt>
                <c:pt idx="4472">
                  <c:v>38275</c:v>
                </c:pt>
                <c:pt idx="4473">
                  <c:v>38278</c:v>
                </c:pt>
                <c:pt idx="4474">
                  <c:v>38279</c:v>
                </c:pt>
                <c:pt idx="4475">
                  <c:v>38280</c:v>
                </c:pt>
                <c:pt idx="4476">
                  <c:v>38281</c:v>
                </c:pt>
                <c:pt idx="4477">
                  <c:v>38282</c:v>
                </c:pt>
                <c:pt idx="4478">
                  <c:v>38285</c:v>
                </c:pt>
                <c:pt idx="4479">
                  <c:v>38286</c:v>
                </c:pt>
                <c:pt idx="4480">
                  <c:v>38287</c:v>
                </c:pt>
                <c:pt idx="4481">
                  <c:v>38288</c:v>
                </c:pt>
                <c:pt idx="4482">
                  <c:v>38289</c:v>
                </c:pt>
                <c:pt idx="4483">
                  <c:v>38292</c:v>
                </c:pt>
                <c:pt idx="4484">
                  <c:v>38293</c:v>
                </c:pt>
                <c:pt idx="4485">
                  <c:v>38294</c:v>
                </c:pt>
                <c:pt idx="4486">
                  <c:v>38295</c:v>
                </c:pt>
                <c:pt idx="4487">
                  <c:v>38296</c:v>
                </c:pt>
                <c:pt idx="4488">
                  <c:v>38299</c:v>
                </c:pt>
                <c:pt idx="4489">
                  <c:v>38300</c:v>
                </c:pt>
                <c:pt idx="4490">
                  <c:v>38301</c:v>
                </c:pt>
                <c:pt idx="4491">
                  <c:v>38302</c:v>
                </c:pt>
                <c:pt idx="4492">
                  <c:v>38303</c:v>
                </c:pt>
                <c:pt idx="4493">
                  <c:v>38306</c:v>
                </c:pt>
                <c:pt idx="4494">
                  <c:v>38307</c:v>
                </c:pt>
                <c:pt idx="4495">
                  <c:v>38308</c:v>
                </c:pt>
                <c:pt idx="4496">
                  <c:v>38309</c:v>
                </c:pt>
                <c:pt idx="4497">
                  <c:v>38310</c:v>
                </c:pt>
                <c:pt idx="4498">
                  <c:v>38313</c:v>
                </c:pt>
                <c:pt idx="4499">
                  <c:v>38314</c:v>
                </c:pt>
                <c:pt idx="4500">
                  <c:v>38315</c:v>
                </c:pt>
                <c:pt idx="4501">
                  <c:v>38316</c:v>
                </c:pt>
                <c:pt idx="4502">
                  <c:v>38317</c:v>
                </c:pt>
                <c:pt idx="4503">
                  <c:v>38320</c:v>
                </c:pt>
                <c:pt idx="4504">
                  <c:v>38321</c:v>
                </c:pt>
                <c:pt idx="4505">
                  <c:v>38322</c:v>
                </c:pt>
                <c:pt idx="4506">
                  <c:v>38323</c:v>
                </c:pt>
                <c:pt idx="4507">
                  <c:v>38324</c:v>
                </c:pt>
                <c:pt idx="4508">
                  <c:v>38327</c:v>
                </c:pt>
                <c:pt idx="4509">
                  <c:v>38328</c:v>
                </c:pt>
                <c:pt idx="4510">
                  <c:v>38329</c:v>
                </c:pt>
                <c:pt idx="4511">
                  <c:v>38330</c:v>
                </c:pt>
                <c:pt idx="4512">
                  <c:v>38331</c:v>
                </c:pt>
                <c:pt idx="4513">
                  <c:v>38334</c:v>
                </c:pt>
                <c:pt idx="4514">
                  <c:v>38335</c:v>
                </c:pt>
                <c:pt idx="4515">
                  <c:v>38336</c:v>
                </c:pt>
                <c:pt idx="4516">
                  <c:v>38338</c:v>
                </c:pt>
                <c:pt idx="4517">
                  <c:v>38341</c:v>
                </c:pt>
                <c:pt idx="4518">
                  <c:v>38342</c:v>
                </c:pt>
                <c:pt idx="4519">
                  <c:v>38343</c:v>
                </c:pt>
                <c:pt idx="4520">
                  <c:v>38344</c:v>
                </c:pt>
                <c:pt idx="4521">
                  <c:v>38345</c:v>
                </c:pt>
                <c:pt idx="4522">
                  <c:v>38349</c:v>
                </c:pt>
                <c:pt idx="4523">
                  <c:v>38350</c:v>
                </c:pt>
                <c:pt idx="4524">
                  <c:v>38351</c:v>
                </c:pt>
                <c:pt idx="4525">
                  <c:v>38352</c:v>
                </c:pt>
                <c:pt idx="4526">
                  <c:v>38355</c:v>
                </c:pt>
                <c:pt idx="4527">
                  <c:v>38356</c:v>
                </c:pt>
                <c:pt idx="4528">
                  <c:v>38357</c:v>
                </c:pt>
                <c:pt idx="4529">
                  <c:v>38358</c:v>
                </c:pt>
                <c:pt idx="4530">
                  <c:v>38359</c:v>
                </c:pt>
                <c:pt idx="4531">
                  <c:v>38362</c:v>
                </c:pt>
                <c:pt idx="4532">
                  <c:v>38363</c:v>
                </c:pt>
                <c:pt idx="4533">
                  <c:v>38364</c:v>
                </c:pt>
                <c:pt idx="4534">
                  <c:v>38365</c:v>
                </c:pt>
                <c:pt idx="4535">
                  <c:v>38366</c:v>
                </c:pt>
                <c:pt idx="4536">
                  <c:v>38369</c:v>
                </c:pt>
                <c:pt idx="4537">
                  <c:v>38370</c:v>
                </c:pt>
                <c:pt idx="4538">
                  <c:v>38371</c:v>
                </c:pt>
                <c:pt idx="4539">
                  <c:v>38372</c:v>
                </c:pt>
                <c:pt idx="4540">
                  <c:v>38373</c:v>
                </c:pt>
                <c:pt idx="4541">
                  <c:v>38376</c:v>
                </c:pt>
                <c:pt idx="4542">
                  <c:v>38377</c:v>
                </c:pt>
                <c:pt idx="4543">
                  <c:v>38378</c:v>
                </c:pt>
                <c:pt idx="4544">
                  <c:v>38379</c:v>
                </c:pt>
                <c:pt idx="4545">
                  <c:v>38380</c:v>
                </c:pt>
                <c:pt idx="4546">
                  <c:v>38383</c:v>
                </c:pt>
                <c:pt idx="4547">
                  <c:v>38384</c:v>
                </c:pt>
                <c:pt idx="4548">
                  <c:v>38385</c:v>
                </c:pt>
                <c:pt idx="4549">
                  <c:v>38386</c:v>
                </c:pt>
                <c:pt idx="4550">
                  <c:v>38387</c:v>
                </c:pt>
                <c:pt idx="4551">
                  <c:v>38390</c:v>
                </c:pt>
                <c:pt idx="4552">
                  <c:v>38391</c:v>
                </c:pt>
                <c:pt idx="4553">
                  <c:v>38392</c:v>
                </c:pt>
                <c:pt idx="4554">
                  <c:v>38393</c:v>
                </c:pt>
                <c:pt idx="4555">
                  <c:v>38394</c:v>
                </c:pt>
                <c:pt idx="4556">
                  <c:v>38397</c:v>
                </c:pt>
                <c:pt idx="4557">
                  <c:v>38398</c:v>
                </c:pt>
                <c:pt idx="4558">
                  <c:v>38399</c:v>
                </c:pt>
                <c:pt idx="4559">
                  <c:v>38400</c:v>
                </c:pt>
                <c:pt idx="4560">
                  <c:v>38401</c:v>
                </c:pt>
                <c:pt idx="4561">
                  <c:v>38404</c:v>
                </c:pt>
                <c:pt idx="4562">
                  <c:v>38405</c:v>
                </c:pt>
                <c:pt idx="4563">
                  <c:v>38406</c:v>
                </c:pt>
                <c:pt idx="4564">
                  <c:v>38407</c:v>
                </c:pt>
                <c:pt idx="4565">
                  <c:v>38408</c:v>
                </c:pt>
                <c:pt idx="4566">
                  <c:v>38411</c:v>
                </c:pt>
                <c:pt idx="4567">
                  <c:v>38412</c:v>
                </c:pt>
                <c:pt idx="4568">
                  <c:v>38413</c:v>
                </c:pt>
                <c:pt idx="4569">
                  <c:v>38414</c:v>
                </c:pt>
                <c:pt idx="4570">
                  <c:v>38415</c:v>
                </c:pt>
                <c:pt idx="4571">
                  <c:v>38418</c:v>
                </c:pt>
                <c:pt idx="4572">
                  <c:v>38419</c:v>
                </c:pt>
                <c:pt idx="4573">
                  <c:v>38420</c:v>
                </c:pt>
                <c:pt idx="4574">
                  <c:v>38421</c:v>
                </c:pt>
                <c:pt idx="4575">
                  <c:v>38422</c:v>
                </c:pt>
                <c:pt idx="4576">
                  <c:v>38425</c:v>
                </c:pt>
                <c:pt idx="4577">
                  <c:v>38426</c:v>
                </c:pt>
                <c:pt idx="4578">
                  <c:v>38427</c:v>
                </c:pt>
                <c:pt idx="4579">
                  <c:v>38428</c:v>
                </c:pt>
                <c:pt idx="4580">
                  <c:v>38429</c:v>
                </c:pt>
                <c:pt idx="4581">
                  <c:v>38433</c:v>
                </c:pt>
                <c:pt idx="4582">
                  <c:v>38434</c:v>
                </c:pt>
                <c:pt idx="4583">
                  <c:v>38435</c:v>
                </c:pt>
                <c:pt idx="4584">
                  <c:v>38440</c:v>
                </c:pt>
                <c:pt idx="4585">
                  <c:v>38441</c:v>
                </c:pt>
                <c:pt idx="4586">
                  <c:v>38442</c:v>
                </c:pt>
                <c:pt idx="4587">
                  <c:v>38443</c:v>
                </c:pt>
                <c:pt idx="4588">
                  <c:v>38446</c:v>
                </c:pt>
                <c:pt idx="4589">
                  <c:v>38447</c:v>
                </c:pt>
                <c:pt idx="4590">
                  <c:v>38448</c:v>
                </c:pt>
                <c:pt idx="4591">
                  <c:v>38449</c:v>
                </c:pt>
                <c:pt idx="4592">
                  <c:v>38450</c:v>
                </c:pt>
                <c:pt idx="4593">
                  <c:v>38453</c:v>
                </c:pt>
                <c:pt idx="4594">
                  <c:v>38454</c:v>
                </c:pt>
                <c:pt idx="4595">
                  <c:v>38455</c:v>
                </c:pt>
                <c:pt idx="4596">
                  <c:v>38456</c:v>
                </c:pt>
                <c:pt idx="4597">
                  <c:v>38457</c:v>
                </c:pt>
                <c:pt idx="4598">
                  <c:v>38460</c:v>
                </c:pt>
                <c:pt idx="4599">
                  <c:v>38461</c:v>
                </c:pt>
                <c:pt idx="4600">
                  <c:v>38462</c:v>
                </c:pt>
                <c:pt idx="4601">
                  <c:v>38463</c:v>
                </c:pt>
                <c:pt idx="4602">
                  <c:v>38464</c:v>
                </c:pt>
                <c:pt idx="4603">
                  <c:v>38467</c:v>
                </c:pt>
                <c:pt idx="4604">
                  <c:v>38468</c:v>
                </c:pt>
                <c:pt idx="4605">
                  <c:v>38470</c:v>
                </c:pt>
                <c:pt idx="4606">
                  <c:v>38471</c:v>
                </c:pt>
                <c:pt idx="4607">
                  <c:v>38475</c:v>
                </c:pt>
                <c:pt idx="4608">
                  <c:v>38476</c:v>
                </c:pt>
                <c:pt idx="4609">
                  <c:v>38477</c:v>
                </c:pt>
                <c:pt idx="4610">
                  <c:v>38478</c:v>
                </c:pt>
                <c:pt idx="4611">
                  <c:v>38481</c:v>
                </c:pt>
                <c:pt idx="4612">
                  <c:v>38482</c:v>
                </c:pt>
                <c:pt idx="4613">
                  <c:v>38483</c:v>
                </c:pt>
                <c:pt idx="4614">
                  <c:v>38484</c:v>
                </c:pt>
                <c:pt idx="4615">
                  <c:v>38485</c:v>
                </c:pt>
                <c:pt idx="4616">
                  <c:v>38488</c:v>
                </c:pt>
                <c:pt idx="4617">
                  <c:v>38489</c:v>
                </c:pt>
                <c:pt idx="4618">
                  <c:v>38490</c:v>
                </c:pt>
                <c:pt idx="4619">
                  <c:v>38491</c:v>
                </c:pt>
                <c:pt idx="4620">
                  <c:v>38492</c:v>
                </c:pt>
                <c:pt idx="4621">
                  <c:v>38495</c:v>
                </c:pt>
                <c:pt idx="4622">
                  <c:v>38496</c:v>
                </c:pt>
                <c:pt idx="4623">
                  <c:v>38497</c:v>
                </c:pt>
                <c:pt idx="4624">
                  <c:v>38498</c:v>
                </c:pt>
                <c:pt idx="4625">
                  <c:v>38499</c:v>
                </c:pt>
                <c:pt idx="4626">
                  <c:v>38502</c:v>
                </c:pt>
                <c:pt idx="4627">
                  <c:v>38503</c:v>
                </c:pt>
                <c:pt idx="4628">
                  <c:v>38504</c:v>
                </c:pt>
                <c:pt idx="4629">
                  <c:v>38505</c:v>
                </c:pt>
                <c:pt idx="4630">
                  <c:v>38506</c:v>
                </c:pt>
                <c:pt idx="4631">
                  <c:v>38509</c:v>
                </c:pt>
                <c:pt idx="4632">
                  <c:v>38510</c:v>
                </c:pt>
                <c:pt idx="4633">
                  <c:v>38511</c:v>
                </c:pt>
                <c:pt idx="4634">
                  <c:v>38512</c:v>
                </c:pt>
                <c:pt idx="4635">
                  <c:v>38513</c:v>
                </c:pt>
                <c:pt idx="4636">
                  <c:v>38516</c:v>
                </c:pt>
                <c:pt idx="4637">
                  <c:v>38517</c:v>
                </c:pt>
                <c:pt idx="4638">
                  <c:v>38518</c:v>
                </c:pt>
                <c:pt idx="4639">
                  <c:v>38520</c:v>
                </c:pt>
                <c:pt idx="4640">
                  <c:v>38523</c:v>
                </c:pt>
                <c:pt idx="4641">
                  <c:v>38524</c:v>
                </c:pt>
                <c:pt idx="4642">
                  <c:v>38525</c:v>
                </c:pt>
                <c:pt idx="4643">
                  <c:v>38526</c:v>
                </c:pt>
                <c:pt idx="4644">
                  <c:v>38527</c:v>
                </c:pt>
                <c:pt idx="4645">
                  <c:v>38530</c:v>
                </c:pt>
                <c:pt idx="4646">
                  <c:v>38531</c:v>
                </c:pt>
                <c:pt idx="4647">
                  <c:v>38532</c:v>
                </c:pt>
                <c:pt idx="4648">
                  <c:v>38533</c:v>
                </c:pt>
                <c:pt idx="4649">
                  <c:v>38534</c:v>
                </c:pt>
                <c:pt idx="4650">
                  <c:v>38537</c:v>
                </c:pt>
                <c:pt idx="4651">
                  <c:v>38538</c:v>
                </c:pt>
                <c:pt idx="4652">
                  <c:v>38539</c:v>
                </c:pt>
                <c:pt idx="4653">
                  <c:v>38540</c:v>
                </c:pt>
                <c:pt idx="4654">
                  <c:v>38541</c:v>
                </c:pt>
                <c:pt idx="4655">
                  <c:v>38544</c:v>
                </c:pt>
                <c:pt idx="4656">
                  <c:v>38545</c:v>
                </c:pt>
                <c:pt idx="4657">
                  <c:v>38546</c:v>
                </c:pt>
                <c:pt idx="4658">
                  <c:v>38547</c:v>
                </c:pt>
                <c:pt idx="4659">
                  <c:v>38548</c:v>
                </c:pt>
                <c:pt idx="4660">
                  <c:v>38551</c:v>
                </c:pt>
                <c:pt idx="4661">
                  <c:v>38552</c:v>
                </c:pt>
                <c:pt idx="4662">
                  <c:v>38553</c:v>
                </c:pt>
                <c:pt idx="4663">
                  <c:v>38554</c:v>
                </c:pt>
                <c:pt idx="4664">
                  <c:v>38555</c:v>
                </c:pt>
                <c:pt idx="4665">
                  <c:v>38558</c:v>
                </c:pt>
                <c:pt idx="4666">
                  <c:v>38559</c:v>
                </c:pt>
                <c:pt idx="4667">
                  <c:v>38560</c:v>
                </c:pt>
                <c:pt idx="4668">
                  <c:v>38561</c:v>
                </c:pt>
                <c:pt idx="4669">
                  <c:v>38562</c:v>
                </c:pt>
                <c:pt idx="4670">
                  <c:v>38565</c:v>
                </c:pt>
                <c:pt idx="4671">
                  <c:v>38566</c:v>
                </c:pt>
                <c:pt idx="4672">
                  <c:v>38567</c:v>
                </c:pt>
                <c:pt idx="4673">
                  <c:v>38568</c:v>
                </c:pt>
                <c:pt idx="4674">
                  <c:v>38569</c:v>
                </c:pt>
                <c:pt idx="4675">
                  <c:v>38572</c:v>
                </c:pt>
                <c:pt idx="4676">
                  <c:v>38574</c:v>
                </c:pt>
                <c:pt idx="4677">
                  <c:v>38575</c:v>
                </c:pt>
                <c:pt idx="4678">
                  <c:v>38576</c:v>
                </c:pt>
                <c:pt idx="4679">
                  <c:v>38579</c:v>
                </c:pt>
                <c:pt idx="4680">
                  <c:v>38580</c:v>
                </c:pt>
                <c:pt idx="4681">
                  <c:v>38581</c:v>
                </c:pt>
                <c:pt idx="4682">
                  <c:v>38582</c:v>
                </c:pt>
                <c:pt idx="4683">
                  <c:v>38583</c:v>
                </c:pt>
                <c:pt idx="4684">
                  <c:v>38586</c:v>
                </c:pt>
                <c:pt idx="4685">
                  <c:v>38587</c:v>
                </c:pt>
                <c:pt idx="4686">
                  <c:v>38588</c:v>
                </c:pt>
                <c:pt idx="4687">
                  <c:v>38589</c:v>
                </c:pt>
                <c:pt idx="4688">
                  <c:v>38590</c:v>
                </c:pt>
                <c:pt idx="4689">
                  <c:v>38593</c:v>
                </c:pt>
                <c:pt idx="4690">
                  <c:v>38594</c:v>
                </c:pt>
                <c:pt idx="4691">
                  <c:v>38595</c:v>
                </c:pt>
                <c:pt idx="4692">
                  <c:v>38596</c:v>
                </c:pt>
                <c:pt idx="4693">
                  <c:v>38597</c:v>
                </c:pt>
                <c:pt idx="4694">
                  <c:v>38600</c:v>
                </c:pt>
                <c:pt idx="4695">
                  <c:v>38601</c:v>
                </c:pt>
                <c:pt idx="4696">
                  <c:v>38602</c:v>
                </c:pt>
                <c:pt idx="4697">
                  <c:v>38603</c:v>
                </c:pt>
                <c:pt idx="4698">
                  <c:v>38604</c:v>
                </c:pt>
                <c:pt idx="4699">
                  <c:v>38607</c:v>
                </c:pt>
                <c:pt idx="4700">
                  <c:v>38608</c:v>
                </c:pt>
                <c:pt idx="4701">
                  <c:v>38609</c:v>
                </c:pt>
                <c:pt idx="4702">
                  <c:v>38610</c:v>
                </c:pt>
                <c:pt idx="4703">
                  <c:v>38611</c:v>
                </c:pt>
                <c:pt idx="4704">
                  <c:v>38614</c:v>
                </c:pt>
                <c:pt idx="4705">
                  <c:v>38615</c:v>
                </c:pt>
                <c:pt idx="4706">
                  <c:v>38616</c:v>
                </c:pt>
                <c:pt idx="4707">
                  <c:v>38617</c:v>
                </c:pt>
                <c:pt idx="4708">
                  <c:v>38618</c:v>
                </c:pt>
                <c:pt idx="4709">
                  <c:v>38621</c:v>
                </c:pt>
                <c:pt idx="4710">
                  <c:v>38622</c:v>
                </c:pt>
                <c:pt idx="4711">
                  <c:v>38623</c:v>
                </c:pt>
                <c:pt idx="4712">
                  <c:v>38624</c:v>
                </c:pt>
                <c:pt idx="4713">
                  <c:v>38625</c:v>
                </c:pt>
                <c:pt idx="4714">
                  <c:v>38628</c:v>
                </c:pt>
                <c:pt idx="4715">
                  <c:v>38629</c:v>
                </c:pt>
                <c:pt idx="4716">
                  <c:v>38630</c:v>
                </c:pt>
                <c:pt idx="4717">
                  <c:v>38631</c:v>
                </c:pt>
                <c:pt idx="4718">
                  <c:v>38632</c:v>
                </c:pt>
                <c:pt idx="4719">
                  <c:v>38635</c:v>
                </c:pt>
                <c:pt idx="4720">
                  <c:v>38636</c:v>
                </c:pt>
                <c:pt idx="4721">
                  <c:v>38637</c:v>
                </c:pt>
                <c:pt idx="4722">
                  <c:v>38638</c:v>
                </c:pt>
                <c:pt idx="4723">
                  <c:v>38639</c:v>
                </c:pt>
                <c:pt idx="4724">
                  <c:v>38642</c:v>
                </c:pt>
                <c:pt idx="4725">
                  <c:v>38643</c:v>
                </c:pt>
                <c:pt idx="4726">
                  <c:v>38644</c:v>
                </c:pt>
                <c:pt idx="4727">
                  <c:v>38645</c:v>
                </c:pt>
                <c:pt idx="4728">
                  <c:v>38646</c:v>
                </c:pt>
                <c:pt idx="4729">
                  <c:v>38649</c:v>
                </c:pt>
                <c:pt idx="4730">
                  <c:v>38650</c:v>
                </c:pt>
                <c:pt idx="4731">
                  <c:v>38651</c:v>
                </c:pt>
                <c:pt idx="4732">
                  <c:v>38652</c:v>
                </c:pt>
                <c:pt idx="4733">
                  <c:v>38653</c:v>
                </c:pt>
                <c:pt idx="4734">
                  <c:v>38656</c:v>
                </c:pt>
                <c:pt idx="4735">
                  <c:v>38657</c:v>
                </c:pt>
                <c:pt idx="4736">
                  <c:v>38658</c:v>
                </c:pt>
                <c:pt idx="4737">
                  <c:v>38659</c:v>
                </c:pt>
                <c:pt idx="4738">
                  <c:v>38660</c:v>
                </c:pt>
                <c:pt idx="4739">
                  <c:v>38663</c:v>
                </c:pt>
                <c:pt idx="4740">
                  <c:v>38664</c:v>
                </c:pt>
                <c:pt idx="4741">
                  <c:v>38665</c:v>
                </c:pt>
                <c:pt idx="4742">
                  <c:v>38666</c:v>
                </c:pt>
                <c:pt idx="4743">
                  <c:v>38667</c:v>
                </c:pt>
                <c:pt idx="4744">
                  <c:v>38670</c:v>
                </c:pt>
                <c:pt idx="4745">
                  <c:v>38671</c:v>
                </c:pt>
                <c:pt idx="4746">
                  <c:v>38672</c:v>
                </c:pt>
                <c:pt idx="4747">
                  <c:v>38673</c:v>
                </c:pt>
                <c:pt idx="4748">
                  <c:v>38674</c:v>
                </c:pt>
                <c:pt idx="4749">
                  <c:v>38677</c:v>
                </c:pt>
                <c:pt idx="4750">
                  <c:v>38678</c:v>
                </c:pt>
                <c:pt idx="4751">
                  <c:v>38679</c:v>
                </c:pt>
                <c:pt idx="4752">
                  <c:v>38680</c:v>
                </c:pt>
                <c:pt idx="4753">
                  <c:v>38681</c:v>
                </c:pt>
                <c:pt idx="4754">
                  <c:v>38684</c:v>
                </c:pt>
                <c:pt idx="4755">
                  <c:v>38685</c:v>
                </c:pt>
                <c:pt idx="4756">
                  <c:v>38686</c:v>
                </c:pt>
                <c:pt idx="4757">
                  <c:v>38687</c:v>
                </c:pt>
                <c:pt idx="4758">
                  <c:v>38688</c:v>
                </c:pt>
                <c:pt idx="4759">
                  <c:v>38691</c:v>
                </c:pt>
                <c:pt idx="4760">
                  <c:v>38692</c:v>
                </c:pt>
                <c:pt idx="4761">
                  <c:v>38693</c:v>
                </c:pt>
                <c:pt idx="4762">
                  <c:v>38694</c:v>
                </c:pt>
                <c:pt idx="4763">
                  <c:v>38695</c:v>
                </c:pt>
                <c:pt idx="4764">
                  <c:v>38698</c:v>
                </c:pt>
                <c:pt idx="4765">
                  <c:v>38699</c:v>
                </c:pt>
                <c:pt idx="4766">
                  <c:v>38700</c:v>
                </c:pt>
                <c:pt idx="4767">
                  <c:v>38701</c:v>
                </c:pt>
                <c:pt idx="4768">
                  <c:v>38705</c:v>
                </c:pt>
                <c:pt idx="4769">
                  <c:v>38706</c:v>
                </c:pt>
                <c:pt idx="4770">
                  <c:v>38707</c:v>
                </c:pt>
                <c:pt idx="4771">
                  <c:v>38708</c:v>
                </c:pt>
                <c:pt idx="4772">
                  <c:v>38709</c:v>
                </c:pt>
                <c:pt idx="4773">
                  <c:v>38713</c:v>
                </c:pt>
                <c:pt idx="4774">
                  <c:v>38714</c:v>
                </c:pt>
                <c:pt idx="4775">
                  <c:v>38715</c:v>
                </c:pt>
                <c:pt idx="4776">
                  <c:v>38716</c:v>
                </c:pt>
                <c:pt idx="4777">
                  <c:v>38720</c:v>
                </c:pt>
                <c:pt idx="4778">
                  <c:v>38721</c:v>
                </c:pt>
                <c:pt idx="4779">
                  <c:v>38722</c:v>
                </c:pt>
                <c:pt idx="4780">
                  <c:v>38723</c:v>
                </c:pt>
                <c:pt idx="4781">
                  <c:v>38726</c:v>
                </c:pt>
                <c:pt idx="4782">
                  <c:v>38727</c:v>
                </c:pt>
                <c:pt idx="4783">
                  <c:v>38728</c:v>
                </c:pt>
                <c:pt idx="4784">
                  <c:v>38729</c:v>
                </c:pt>
                <c:pt idx="4785">
                  <c:v>38730</c:v>
                </c:pt>
                <c:pt idx="4786">
                  <c:v>38733</c:v>
                </c:pt>
                <c:pt idx="4787">
                  <c:v>38734</c:v>
                </c:pt>
                <c:pt idx="4788">
                  <c:v>38735</c:v>
                </c:pt>
                <c:pt idx="4789">
                  <c:v>38736</c:v>
                </c:pt>
                <c:pt idx="4790">
                  <c:v>38737</c:v>
                </c:pt>
                <c:pt idx="4791">
                  <c:v>38740</c:v>
                </c:pt>
                <c:pt idx="4792">
                  <c:v>38741</c:v>
                </c:pt>
                <c:pt idx="4793">
                  <c:v>38742</c:v>
                </c:pt>
                <c:pt idx="4794">
                  <c:v>38743</c:v>
                </c:pt>
                <c:pt idx="4795">
                  <c:v>38744</c:v>
                </c:pt>
                <c:pt idx="4796">
                  <c:v>38747</c:v>
                </c:pt>
                <c:pt idx="4797">
                  <c:v>38748</c:v>
                </c:pt>
                <c:pt idx="4798">
                  <c:v>38749</c:v>
                </c:pt>
                <c:pt idx="4799">
                  <c:v>38750</c:v>
                </c:pt>
                <c:pt idx="4800">
                  <c:v>38751</c:v>
                </c:pt>
                <c:pt idx="4801">
                  <c:v>38754</c:v>
                </c:pt>
                <c:pt idx="4802">
                  <c:v>38755</c:v>
                </c:pt>
                <c:pt idx="4803">
                  <c:v>38756</c:v>
                </c:pt>
                <c:pt idx="4804">
                  <c:v>38757</c:v>
                </c:pt>
                <c:pt idx="4805">
                  <c:v>38758</c:v>
                </c:pt>
                <c:pt idx="4806">
                  <c:v>38761</c:v>
                </c:pt>
                <c:pt idx="4807">
                  <c:v>38762</c:v>
                </c:pt>
                <c:pt idx="4808">
                  <c:v>38763</c:v>
                </c:pt>
                <c:pt idx="4809">
                  <c:v>38764</c:v>
                </c:pt>
                <c:pt idx="4810">
                  <c:v>38765</c:v>
                </c:pt>
                <c:pt idx="4811">
                  <c:v>38768</c:v>
                </c:pt>
                <c:pt idx="4812">
                  <c:v>38769</c:v>
                </c:pt>
                <c:pt idx="4813">
                  <c:v>38770</c:v>
                </c:pt>
                <c:pt idx="4814">
                  <c:v>38771</c:v>
                </c:pt>
                <c:pt idx="4815">
                  <c:v>38772</c:v>
                </c:pt>
                <c:pt idx="4816">
                  <c:v>38775</c:v>
                </c:pt>
                <c:pt idx="4817">
                  <c:v>38776</c:v>
                </c:pt>
                <c:pt idx="4818">
                  <c:v>38778</c:v>
                </c:pt>
                <c:pt idx="4819">
                  <c:v>38779</c:v>
                </c:pt>
                <c:pt idx="4820">
                  <c:v>38782</c:v>
                </c:pt>
                <c:pt idx="4821">
                  <c:v>38783</c:v>
                </c:pt>
                <c:pt idx="4822">
                  <c:v>38784</c:v>
                </c:pt>
                <c:pt idx="4823">
                  <c:v>38785</c:v>
                </c:pt>
                <c:pt idx="4824">
                  <c:v>38786</c:v>
                </c:pt>
                <c:pt idx="4825">
                  <c:v>38789</c:v>
                </c:pt>
                <c:pt idx="4826">
                  <c:v>38790</c:v>
                </c:pt>
                <c:pt idx="4827">
                  <c:v>38791</c:v>
                </c:pt>
                <c:pt idx="4828">
                  <c:v>38792</c:v>
                </c:pt>
                <c:pt idx="4829">
                  <c:v>38793</c:v>
                </c:pt>
                <c:pt idx="4830">
                  <c:v>38796</c:v>
                </c:pt>
                <c:pt idx="4831">
                  <c:v>38798</c:v>
                </c:pt>
                <c:pt idx="4832">
                  <c:v>38799</c:v>
                </c:pt>
                <c:pt idx="4833">
                  <c:v>38800</c:v>
                </c:pt>
                <c:pt idx="4834">
                  <c:v>38803</c:v>
                </c:pt>
                <c:pt idx="4835">
                  <c:v>38804</c:v>
                </c:pt>
                <c:pt idx="4836">
                  <c:v>38805</c:v>
                </c:pt>
                <c:pt idx="4837">
                  <c:v>38806</c:v>
                </c:pt>
                <c:pt idx="4838">
                  <c:v>38807</c:v>
                </c:pt>
                <c:pt idx="4839">
                  <c:v>38810</c:v>
                </c:pt>
                <c:pt idx="4840">
                  <c:v>38811</c:v>
                </c:pt>
                <c:pt idx="4841">
                  <c:v>38812</c:v>
                </c:pt>
                <c:pt idx="4842">
                  <c:v>38813</c:v>
                </c:pt>
                <c:pt idx="4843">
                  <c:v>38814</c:v>
                </c:pt>
                <c:pt idx="4844">
                  <c:v>38817</c:v>
                </c:pt>
                <c:pt idx="4845">
                  <c:v>38818</c:v>
                </c:pt>
                <c:pt idx="4846">
                  <c:v>38819</c:v>
                </c:pt>
                <c:pt idx="4847">
                  <c:v>38820</c:v>
                </c:pt>
                <c:pt idx="4848">
                  <c:v>38825</c:v>
                </c:pt>
                <c:pt idx="4849">
                  <c:v>38826</c:v>
                </c:pt>
                <c:pt idx="4850">
                  <c:v>38827</c:v>
                </c:pt>
                <c:pt idx="4851">
                  <c:v>38828</c:v>
                </c:pt>
                <c:pt idx="4852">
                  <c:v>38831</c:v>
                </c:pt>
                <c:pt idx="4853">
                  <c:v>38832</c:v>
                </c:pt>
                <c:pt idx="4854">
                  <c:v>38833</c:v>
                </c:pt>
                <c:pt idx="4855">
                  <c:v>38835</c:v>
                </c:pt>
                <c:pt idx="4856">
                  <c:v>38839</c:v>
                </c:pt>
                <c:pt idx="4857">
                  <c:v>38840</c:v>
                </c:pt>
                <c:pt idx="4858">
                  <c:v>38841</c:v>
                </c:pt>
                <c:pt idx="4859">
                  <c:v>38842</c:v>
                </c:pt>
                <c:pt idx="4860">
                  <c:v>38845</c:v>
                </c:pt>
                <c:pt idx="4861">
                  <c:v>38846</c:v>
                </c:pt>
                <c:pt idx="4862">
                  <c:v>38847</c:v>
                </c:pt>
                <c:pt idx="4863">
                  <c:v>38848</c:v>
                </c:pt>
                <c:pt idx="4864">
                  <c:v>38849</c:v>
                </c:pt>
                <c:pt idx="4865">
                  <c:v>38852</c:v>
                </c:pt>
                <c:pt idx="4866">
                  <c:v>38853</c:v>
                </c:pt>
                <c:pt idx="4867">
                  <c:v>38854</c:v>
                </c:pt>
                <c:pt idx="4868">
                  <c:v>38855</c:v>
                </c:pt>
                <c:pt idx="4869">
                  <c:v>38856</c:v>
                </c:pt>
                <c:pt idx="4870">
                  <c:v>38859</c:v>
                </c:pt>
                <c:pt idx="4871">
                  <c:v>38860</c:v>
                </c:pt>
                <c:pt idx="4872">
                  <c:v>38861</c:v>
                </c:pt>
                <c:pt idx="4873">
                  <c:v>38862</c:v>
                </c:pt>
                <c:pt idx="4874">
                  <c:v>38863</c:v>
                </c:pt>
                <c:pt idx="4875">
                  <c:v>38866</c:v>
                </c:pt>
                <c:pt idx="4876">
                  <c:v>38867</c:v>
                </c:pt>
                <c:pt idx="4877">
                  <c:v>38868</c:v>
                </c:pt>
                <c:pt idx="4878">
                  <c:v>38869</c:v>
                </c:pt>
                <c:pt idx="4879">
                  <c:v>38870</c:v>
                </c:pt>
                <c:pt idx="4880">
                  <c:v>38873</c:v>
                </c:pt>
                <c:pt idx="4881">
                  <c:v>38874</c:v>
                </c:pt>
                <c:pt idx="4882">
                  <c:v>38875</c:v>
                </c:pt>
                <c:pt idx="4883">
                  <c:v>38876</c:v>
                </c:pt>
                <c:pt idx="4884">
                  <c:v>38877</c:v>
                </c:pt>
                <c:pt idx="4885">
                  <c:v>38880</c:v>
                </c:pt>
                <c:pt idx="4886">
                  <c:v>38881</c:v>
                </c:pt>
                <c:pt idx="4887">
                  <c:v>38882</c:v>
                </c:pt>
                <c:pt idx="4888">
                  <c:v>38883</c:v>
                </c:pt>
                <c:pt idx="4889">
                  <c:v>38887</c:v>
                </c:pt>
                <c:pt idx="4890">
                  <c:v>38888</c:v>
                </c:pt>
                <c:pt idx="4891">
                  <c:v>38889</c:v>
                </c:pt>
                <c:pt idx="4892">
                  <c:v>38890</c:v>
                </c:pt>
                <c:pt idx="4893">
                  <c:v>38891</c:v>
                </c:pt>
                <c:pt idx="4894">
                  <c:v>38894</c:v>
                </c:pt>
                <c:pt idx="4895">
                  <c:v>38895</c:v>
                </c:pt>
                <c:pt idx="4896">
                  <c:v>38896</c:v>
                </c:pt>
                <c:pt idx="4897">
                  <c:v>38897</c:v>
                </c:pt>
                <c:pt idx="4898">
                  <c:v>38898</c:v>
                </c:pt>
                <c:pt idx="4899">
                  <c:v>38901</c:v>
                </c:pt>
                <c:pt idx="4900">
                  <c:v>38902</c:v>
                </c:pt>
                <c:pt idx="4901">
                  <c:v>38903</c:v>
                </c:pt>
                <c:pt idx="4902">
                  <c:v>38904</c:v>
                </c:pt>
                <c:pt idx="4903">
                  <c:v>38905</c:v>
                </c:pt>
                <c:pt idx="4904">
                  <c:v>38908</c:v>
                </c:pt>
                <c:pt idx="4905">
                  <c:v>38909</c:v>
                </c:pt>
                <c:pt idx="4906">
                  <c:v>38910</c:v>
                </c:pt>
                <c:pt idx="4907">
                  <c:v>38911</c:v>
                </c:pt>
                <c:pt idx="4908">
                  <c:v>38912</c:v>
                </c:pt>
                <c:pt idx="4909">
                  <c:v>38915</c:v>
                </c:pt>
                <c:pt idx="4910">
                  <c:v>38916</c:v>
                </c:pt>
                <c:pt idx="4911">
                  <c:v>38917</c:v>
                </c:pt>
                <c:pt idx="4912">
                  <c:v>38918</c:v>
                </c:pt>
                <c:pt idx="4913">
                  <c:v>38919</c:v>
                </c:pt>
                <c:pt idx="4914">
                  <c:v>38922</c:v>
                </c:pt>
                <c:pt idx="4915">
                  <c:v>38923</c:v>
                </c:pt>
                <c:pt idx="4916">
                  <c:v>38924</c:v>
                </c:pt>
                <c:pt idx="4917">
                  <c:v>38925</c:v>
                </c:pt>
                <c:pt idx="4918">
                  <c:v>38926</c:v>
                </c:pt>
                <c:pt idx="4919">
                  <c:v>38929</c:v>
                </c:pt>
                <c:pt idx="4920">
                  <c:v>38930</c:v>
                </c:pt>
                <c:pt idx="4921">
                  <c:v>38931</c:v>
                </c:pt>
                <c:pt idx="4922">
                  <c:v>38932</c:v>
                </c:pt>
                <c:pt idx="4923">
                  <c:v>38933</c:v>
                </c:pt>
                <c:pt idx="4924">
                  <c:v>38936</c:v>
                </c:pt>
                <c:pt idx="4925">
                  <c:v>38937</c:v>
                </c:pt>
                <c:pt idx="4926">
                  <c:v>38939</c:v>
                </c:pt>
                <c:pt idx="4927">
                  <c:v>38940</c:v>
                </c:pt>
                <c:pt idx="4928">
                  <c:v>38943</c:v>
                </c:pt>
                <c:pt idx="4929">
                  <c:v>38944</c:v>
                </c:pt>
                <c:pt idx="4930">
                  <c:v>38945</c:v>
                </c:pt>
                <c:pt idx="4931">
                  <c:v>38946</c:v>
                </c:pt>
                <c:pt idx="4932">
                  <c:v>38947</c:v>
                </c:pt>
                <c:pt idx="4933">
                  <c:v>38950</c:v>
                </c:pt>
                <c:pt idx="4934">
                  <c:v>38951</c:v>
                </c:pt>
                <c:pt idx="4935">
                  <c:v>38952</c:v>
                </c:pt>
                <c:pt idx="4936">
                  <c:v>38953</c:v>
                </c:pt>
                <c:pt idx="4937">
                  <c:v>38954</c:v>
                </c:pt>
                <c:pt idx="4938">
                  <c:v>38957</c:v>
                </c:pt>
                <c:pt idx="4939">
                  <c:v>38958</c:v>
                </c:pt>
                <c:pt idx="4940">
                  <c:v>38959</c:v>
                </c:pt>
                <c:pt idx="4941">
                  <c:v>38960</c:v>
                </c:pt>
                <c:pt idx="4942">
                  <c:v>38961</c:v>
                </c:pt>
                <c:pt idx="4943">
                  <c:v>38964</c:v>
                </c:pt>
                <c:pt idx="4944">
                  <c:v>38965</c:v>
                </c:pt>
                <c:pt idx="4945">
                  <c:v>38966</c:v>
                </c:pt>
                <c:pt idx="4946">
                  <c:v>38967</c:v>
                </c:pt>
                <c:pt idx="4947">
                  <c:v>38968</c:v>
                </c:pt>
                <c:pt idx="4948">
                  <c:v>38971</c:v>
                </c:pt>
                <c:pt idx="4949">
                  <c:v>38972</c:v>
                </c:pt>
                <c:pt idx="4950">
                  <c:v>38973</c:v>
                </c:pt>
                <c:pt idx="4951">
                  <c:v>38974</c:v>
                </c:pt>
                <c:pt idx="4952">
                  <c:v>38975</c:v>
                </c:pt>
                <c:pt idx="4953">
                  <c:v>38978</c:v>
                </c:pt>
                <c:pt idx="4954">
                  <c:v>38979</c:v>
                </c:pt>
                <c:pt idx="4955">
                  <c:v>38980</c:v>
                </c:pt>
                <c:pt idx="4956">
                  <c:v>38981</c:v>
                </c:pt>
                <c:pt idx="4957">
                  <c:v>38982</c:v>
                </c:pt>
                <c:pt idx="4958">
                  <c:v>38986</c:v>
                </c:pt>
                <c:pt idx="4959">
                  <c:v>38987</c:v>
                </c:pt>
                <c:pt idx="4960">
                  <c:v>38988</c:v>
                </c:pt>
                <c:pt idx="4961">
                  <c:v>38989</c:v>
                </c:pt>
                <c:pt idx="4962">
                  <c:v>38992</c:v>
                </c:pt>
                <c:pt idx="4963">
                  <c:v>38993</c:v>
                </c:pt>
                <c:pt idx="4964">
                  <c:v>38994</c:v>
                </c:pt>
                <c:pt idx="4965">
                  <c:v>38995</c:v>
                </c:pt>
                <c:pt idx="4966">
                  <c:v>38996</c:v>
                </c:pt>
                <c:pt idx="4967">
                  <c:v>38999</c:v>
                </c:pt>
                <c:pt idx="4968">
                  <c:v>39000</c:v>
                </c:pt>
                <c:pt idx="4969">
                  <c:v>39001</c:v>
                </c:pt>
                <c:pt idx="4970">
                  <c:v>39002</c:v>
                </c:pt>
                <c:pt idx="4971">
                  <c:v>39003</c:v>
                </c:pt>
                <c:pt idx="4972">
                  <c:v>39006</c:v>
                </c:pt>
                <c:pt idx="4973">
                  <c:v>39007</c:v>
                </c:pt>
                <c:pt idx="4974">
                  <c:v>39008</c:v>
                </c:pt>
                <c:pt idx="4975">
                  <c:v>39009</c:v>
                </c:pt>
                <c:pt idx="4976">
                  <c:v>39010</c:v>
                </c:pt>
                <c:pt idx="4977">
                  <c:v>39013</c:v>
                </c:pt>
                <c:pt idx="4978">
                  <c:v>39014</c:v>
                </c:pt>
                <c:pt idx="4979">
                  <c:v>39015</c:v>
                </c:pt>
                <c:pt idx="4980">
                  <c:v>39016</c:v>
                </c:pt>
                <c:pt idx="4981">
                  <c:v>39017</c:v>
                </c:pt>
                <c:pt idx="4982">
                  <c:v>39020</c:v>
                </c:pt>
                <c:pt idx="4983">
                  <c:v>39021</c:v>
                </c:pt>
                <c:pt idx="4984">
                  <c:v>39022</c:v>
                </c:pt>
                <c:pt idx="4985">
                  <c:v>39023</c:v>
                </c:pt>
                <c:pt idx="4986">
                  <c:v>39024</c:v>
                </c:pt>
                <c:pt idx="4987">
                  <c:v>39027</c:v>
                </c:pt>
                <c:pt idx="4988">
                  <c:v>39028</c:v>
                </c:pt>
                <c:pt idx="4989">
                  <c:v>39029</c:v>
                </c:pt>
                <c:pt idx="4990">
                  <c:v>39030</c:v>
                </c:pt>
                <c:pt idx="4991">
                  <c:v>39031</c:v>
                </c:pt>
                <c:pt idx="4992">
                  <c:v>39034</c:v>
                </c:pt>
                <c:pt idx="4993">
                  <c:v>39035</c:v>
                </c:pt>
                <c:pt idx="4994">
                  <c:v>39036</c:v>
                </c:pt>
                <c:pt idx="4995">
                  <c:v>39037</c:v>
                </c:pt>
                <c:pt idx="4996">
                  <c:v>39038</c:v>
                </c:pt>
                <c:pt idx="4997">
                  <c:v>39041</c:v>
                </c:pt>
                <c:pt idx="4998">
                  <c:v>39042</c:v>
                </c:pt>
                <c:pt idx="4999">
                  <c:v>39043</c:v>
                </c:pt>
                <c:pt idx="5000">
                  <c:v>39044</c:v>
                </c:pt>
                <c:pt idx="5001">
                  <c:v>39045</c:v>
                </c:pt>
                <c:pt idx="5002">
                  <c:v>39048</c:v>
                </c:pt>
                <c:pt idx="5003">
                  <c:v>39049</c:v>
                </c:pt>
                <c:pt idx="5004">
                  <c:v>39050</c:v>
                </c:pt>
                <c:pt idx="5005">
                  <c:v>39051</c:v>
                </c:pt>
                <c:pt idx="5006">
                  <c:v>39052</c:v>
                </c:pt>
                <c:pt idx="5007">
                  <c:v>39055</c:v>
                </c:pt>
                <c:pt idx="5008">
                  <c:v>39056</c:v>
                </c:pt>
                <c:pt idx="5009">
                  <c:v>39057</c:v>
                </c:pt>
                <c:pt idx="5010">
                  <c:v>39058</c:v>
                </c:pt>
                <c:pt idx="5011">
                  <c:v>39059</c:v>
                </c:pt>
                <c:pt idx="5012">
                  <c:v>39062</c:v>
                </c:pt>
                <c:pt idx="5013">
                  <c:v>39063</c:v>
                </c:pt>
                <c:pt idx="5014">
                  <c:v>39064</c:v>
                </c:pt>
                <c:pt idx="5015">
                  <c:v>39065</c:v>
                </c:pt>
                <c:pt idx="5016">
                  <c:v>39066</c:v>
                </c:pt>
                <c:pt idx="5017">
                  <c:v>39069</c:v>
                </c:pt>
                <c:pt idx="5018">
                  <c:v>39070</c:v>
                </c:pt>
                <c:pt idx="5019">
                  <c:v>39071</c:v>
                </c:pt>
                <c:pt idx="5020">
                  <c:v>39072</c:v>
                </c:pt>
                <c:pt idx="5021">
                  <c:v>39073</c:v>
                </c:pt>
                <c:pt idx="5022">
                  <c:v>39078</c:v>
                </c:pt>
                <c:pt idx="5023">
                  <c:v>39079</c:v>
                </c:pt>
                <c:pt idx="5024">
                  <c:v>39080</c:v>
                </c:pt>
                <c:pt idx="5025">
                  <c:v>39084</c:v>
                </c:pt>
                <c:pt idx="5026">
                  <c:v>39085</c:v>
                </c:pt>
                <c:pt idx="5027">
                  <c:v>39086</c:v>
                </c:pt>
                <c:pt idx="5028">
                  <c:v>39087</c:v>
                </c:pt>
                <c:pt idx="5029">
                  <c:v>39090</c:v>
                </c:pt>
                <c:pt idx="5030">
                  <c:v>39091</c:v>
                </c:pt>
                <c:pt idx="5031">
                  <c:v>39092</c:v>
                </c:pt>
                <c:pt idx="5032">
                  <c:v>39093</c:v>
                </c:pt>
                <c:pt idx="5033">
                  <c:v>39094</c:v>
                </c:pt>
                <c:pt idx="5034">
                  <c:v>39097</c:v>
                </c:pt>
                <c:pt idx="5035">
                  <c:v>39098</c:v>
                </c:pt>
                <c:pt idx="5036">
                  <c:v>39099</c:v>
                </c:pt>
                <c:pt idx="5037">
                  <c:v>39100</c:v>
                </c:pt>
                <c:pt idx="5038">
                  <c:v>39101</c:v>
                </c:pt>
                <c:pt idx="5039">
                  <c:v>39104</c:v>
                </c:pt>
                <c:pt idx="5040">
                  <c:v>39105</c:v>
                </c:pt>
                <c:pt idx="5041">
                  <c:v>39106</c:v>
                </c:pt>
                <c:pt idx="5042">
                  <c:v>39107</c:v>
                </c:pt>
                <c:pt idx="5043">
                  <c:v>39108</c:v>
                </c:pt>
                <c:pt idx="5044">
                  <c:v>39111</c:v>
                </c:pt>
                <c:pt idx="5045">
                  <c:v>39112</c:v>
                </c:pt>
                <c:pt idx="5046">
                  <c:v>39113</c:v>
                </c:pt>
                <c:pt idx="5047">
                  <c:v>39114</c:v>
                </c:pt>
                <c:pt idx="5048">
                  <c:v>39115</c:v>
                </c:pt>
                <c:pt idx="5049">
                  <c:v>39118</c:v>
                </c:pt>
                <c:pt idx="5050">
                  <c:v>39119</c:v>
                </c:pt>
                <c:pt idx="5051">
                  <c:v>39120</c:v>
                </c:pt>
                <c:pt idx="5052">
                  <c:v>39121</c:v>
                </c:pt>
                <c:pt idx="5053">
                  <c:v>39122</c:v>
                </c:pt>
                <c:pt idx="5054">
                  <c:v>39125</c:v>
                </c:pt>
                <c:pt idx="5055">
                  <c:v>39126</c:v>
                </c:pt>
                <c:pt idx="5056">
                  <c:v>39127</c:v>
                </c:pt>
                <c:pt idx="5057">
                  <c:v>39128</c:v>
                </c:pt>
                <c:pt idx="5058">
                  <c:v>39129</c:v>
                </c:pt>
                <c:pt idx="5059">
                  <c:v>39132</c:v>
                </c:pt>
                <c:pt idx="5060">
                  <c:v>39133</c:v>
                </c:pt>
                <c:pt idx="5061">
                  <c:v>39134</c:v>
                </c:pt>
                <c:pt idx="5062">
                  <c:v>39135</c:v>
                </c:pt>
                <c:pt idx="5063">
                  <c:v>39136</c:v>
                </c:pt>
                <c:pt idx="5064">
                  <c:v>39139</c:v>
                </c:pt>
                <c:pt idx="5065">
                  <c:v>39140</c:v>
                </c:pt>
                <c:pt idx="5066">
                  <c:v>39141</c:v>
                </c:pt>
                <c:pt idx="5067">
                  <c:v>39142</c:v>
                </c:pt>
                <c:pt idx="5068">
                  <c:v>39143</c:v>
                </c:pt>
                <c:pt idx="5069">
                  <c:v>39146</c:v>
                </c:pt>
                <c:pt idx="5070">
                  <c:v>39147</c:v>
                </c:pt>
                <c:pt idx="5071">
                  <c:v>39148</c:v>
                </c:pt>
                <c:pt idx="5072">
                  <c:v>39149</c:v>
                </c:pt>
                <c:pt idx="5073">
                  <c:v>39150</c:v>
                </c:pt>
                <c:pt idx="5074">
                  <c:v>39153</c:v>
                </c:pt>
                <c:pt idx="5075">
                  <c:v>39154</c:v>
                </c:pt>
                <c:pt idx="5076">
                  <c:v>39155</c:v>
                </c:pt>
                <c:pt idx="5077">
                  <c:v>39156</c:v>
                </c:pt>
                <c:pt idx="5078">
                  <c:v>39157</c:v>
                </c:pt>
                <c:pt idx="5079">
                  <c:v>39160</c:v>
                </c:pt>
                <c:pt idx="5080">
                  <c:v>39161</c:v>
                </c:pt>
                <c:pt idx="5081">
                  <c:v>39163</c:v>
                </c:pt>
                <c:pt idx="5082">
                  <c:v>39164</c:v>
                </c:pt>
                <c:pt idx="5083">
                  <c:v>39167</c:v>
                </c:pt>
                <c:pt idx="5084">
                  <c:v>39168</c:v>
                </c:pt>
                <c:pt idx="5085">
                  <c:v>39169</c:v>
                </c:pt>
                <c:pt idx="5086">
                  <c:v>39170</c:v>
                </c:pt>
                <c:pt idx="5087">
                  <c:v>39171</c:v>
                </c:pt>
                <c:pt idx="5088">
                  <c:v>39174</c:v>
                </c:pt>
                <c:pt idx="5089">
                  <c:v>39175</c:v>
                </c:pt>
                <c:pt idx="5090">
                  <c:v>39176</c:v>
                </c:pt>
                <c:pt idx="5091">
                  <c:v>39177</c:v>
                </c:pt>
                <c:pt idx="5092">
                  <c:v>39182</c:v>
                </c:pt>
                <c:pt idx="5093">
                  <c:v>39183</c:v>
                </c:pt>
                <c:pt idx="5094">
                  <c:v>39184</c:v>
                </c:pt>
                <c:pt idx="5095">
                  <c:v>39185</c:v>
                </c:pt>
                <c:pt idx="5096">
                  <c:v>39188</c:v>
                </c:pt>
                <c:pt idx="5097">
                  <c:v>39189</c:v>
                </c:pt>
                <c:pt idx="5098">
                  <c:v>39190</c:v>
                </c:pt>
                <c:pt idx="5099">
                  <c:v>39191</c:v>
                </c:pt>
                <c:pt idx="5100">
                  <c:v>39192</c:v>
                </c:pt>
                <c:pt idx="5101">
                  <c:v>39195</c:v>
                </c:pt>
                <c:pt idx="5102">
                  <c:v>39196</c:v>
                </c:pt>
                <c:pt idx="5103">
                  <c:v>39197</c:v>
                </c:pt>
                <c:pt idx="5104">
                  <c:v>39198</c:v>
                </c:pt>
                <c:pt idx="5105">
                  <c:v>39202</c:v>
                </c:pt>
                <c:pt idx="5106">
                  <c:v>39204</c:v>
                </c:pt>
                <c:pt idx="5107">
                  <c:v>39205</c:v>
                </c:pt>
                <c:pt idx="5108">
                  <c:v>39206</c:v>
                </c:pt>
                <c:pt idx="5109">
                  <c:v>39209</c:v>
                </c:pt>
                <c:pt idx="5110">
                  <c:v>39210</c:v>
                </c:pt>
                <c:pt idx="5111">
                  <c:v>39211</c:v>
                </c:pt>
                <c:pt idx="5112">
                  <c:v>39212</c:v>
                </c:pt>
                <c:pt idx="5113">
                  <c:v>39213</c:v>
                </c:pt>
                <c:pt idx="5114">
                  <c:v>39216</c:v>
                </c:pt>
                <c:pt idx="5115">
                  <c:v>39217</c:v>
                </c:pt>
                <c:pt idx="5116">
                  <c:v>39218</c:v>
                </c:pt>
                <c:pt idx="5117">
                  <c:v>39219</c:v>
                </c:pt>
                <c:pt idx="5118">
                  <c:v>39220</c:v>
                </c:pt>
                <c:pt idx="5119">
                  <c:v>39223</c:v>
                </c:pt>
                <c:pt idx="5120">
                  <c:v>39224</c:v>
                </c:pt>
                <c:pt idx="5121">
                  <c:v>39225</c:v>
                </c:pt>
                <c:pt idx="5122">
                  <c:v>39226</c:v>
                </c:pt>
                <c:pt idx="5123">
                  <c:v>39227</c:v>
                </c:pt>
                <c:pt idx="5124">
                  <c:v>39230</c:v>
                </c:pt>
                <c:pt idx="5125">
                  <c:v>39231</c:v>
                </c:pt>
                <c:pt idx="5126">
                  <c:v>39232</c:v>
                </c:pt>
                <c:pt idx="5127">
                  <c:v>39233</c:v>
                </c:pt>
                <c:pt idx="5128">
                  <c:v>39234</c:v>
                </c:pt>
                <c:pt idx="5129">
                  <c:v>39237</c:v>
                </c:pt>
                <c:pt idx="5130">
                  <c:v>39238</c:v>
                </c:pt>
                <c:pt idx="5131">
                  <c:v>39239</c:v>
                </c:pt>
                <c:pt idx="5132">
                  <c:v>39240</c:v>
                </c:pt>
                <c:pt idx="5133">
                  <c:v>39241</c:v>
                </c:pt>
                <c:pt idx="5134">
                  <c:v>39244</c:v>
                </c:pt>
                <c:pt idx="5135">
                  <c:v>39245</c:v>
                </c:pt>
                <c:pt idx="5136">
                  <c:v>39246</c:v>
                </c:pt>
                <c:pt idx="5137">
                  <c:v>39247</c:v>
                </c:pt>
                <c:pt idx="5138">
                  <c:v>39248</c:v>
                </c:pt>
                <c:pt idx="5139">
                  <c:v>39251</c:v>
                </c:pt>
                <c:pt idx="5140">
                  <c:v>39252</c:v>
                </c:pt>
                <c:pt idx="5141">
                  <c:v>39253</c:v>
                </c:pt>
                <c:pt idx="5142">
                  <c:v>39254</c:v>
                </c:pt>
                <c:pt idx="5143">
                  <c:v>39255</c:v>
                </c:pt>
                <c:pt idx="5144">
                  <c:v>39258</c:v>
                </c:pt>
                <c:pt idx="5145">
                  <c:v>39259</c:v>
                </c:pt>
                <c:pt idx="5146">
                  <c:v>39260</c:v>
                </c:pt>
                <c:pt idx="5147">
                  <c:v>39261</c:v>
                </c:pt>
                <c:pt idx="5148">
                  <c:v>39262</c:v>
                </c:pt>
                <c:pt idx="5149">
                  <c:v>39265</c:v>
                </c:pt>
                <c:pt idx="5150">
                  <c:v>39266</c:v>
                </c:pt>
                <c:pt idx="5151">
                  <c:v>39267</c:v>
                </c:pt>
                <c:pt idx="5152">
                  <c:v>39268</c:v>
                </c:pt>
                <c:pt idx="5153">
                  <c:v>39269</c:v>
                </c:pt>
                <c:pt idx="5154">
                  <c:v>39272</c:v>
                </c:pt>
                <c:pt idx="5155">
                  <c:v>39273</c:v>
                </c:pt>
                <c:pt idx="5156">
                  <c:v>39274</c:v>
                </c:pt>
                <c:pt idx="5157">
                  <c:v>39275</c:v>
                </c:pt>
                <c:pt idx="5158">
                  <c:v>39276</c:v>
                </c:pt>
                <c:pt idx="5159">
                  <c:v>39279</c:v>
                </c:pt>
                <c:pt idx="5160">
                  <c:v>39280</c:v>
                </c:pt>
                <c:pt idx="5161">
                  <c:v>39281</c:v>
                </c:pt>
                <c:pt idx="5162">
                  <c:v>39282</c:v>
                </c:pt>
                <c:pt idx="5163">
                  <c:v>39283</c:v>
                </c:pt>
                <c:pt idx="5164">
                  <c:v>39286</c:v>
                </c:pt>
                <c:pt idx="5165">
                  <c:v>39287</c:v>
                </c:pt>
                <c:pt idx="5166">
                  <c:v>39288</c:v>
                </c:pt>
                <c:pt idx="5167">
                  <c:v>39289</c:v>
                </c:pt>
                <c:pt idx="5168">
                  <c:v>39290</c:v>
                </c:pt>
                <c:pt idx="5169">
                  <c:v>39293</c:v>
                </c:pt>
                <c:pt idx="5170">
                  <c:v>39294</c:v>
                </c:pt>
                <c:pt idx="5171">
                  <c:v>39295</c:v>
                </c:pt>
                <c:pt idx="5172">
                  <c:v>39296</c:v>
                </c:pt>
                <c:pt idx="5173">
                  <c:v>39297</c:v>
                </c:pt>
                <c:pt idx="5174">
                  <c:v>39300</c:v>
                </c:pt>
                <c:pt idx="5175">
                  <c:v>39301</c:v>
                </c:pt>
                <c:pt idx="5176">
                  <c:v>39302</c:v>
                </c:pt>
                <c:pt idx="5177">
                  <c:v>39304</c:v>
                </c:pt>
                <c:pt idx="5178">
                  <c:v>39307</c:v>
                </c:pt>
                <c:pt idx="5179">
                  <c:v>39308</c:v>
                </c:pt>
                <c:pt idx="5180">
                  <c:v>39309</c:v>
                </c:pt>
                <c:pt idx="5181">
                  <c:v>39310</c:v>
                </c:pt>
                <c:pt idx="5182">
                  <c:v>39311</c:v>
                </c:pt>
                <c:pt idx="5183">
                  <c:v>39314</c:v>
                </c:pt>
                <c:pt idx="5184">
                  <c:v>39315</c:v>
                </c:pt>
                <c:pt idx="5185">
                  <c:v>39316</c:v>
                </c:pt>
                <c:pt idx="5186">
                  <c:v>39317</c:v>
                </c:pt>
                <c:pt idx="5187">
                  <c:v>39318</c:v>
                </c:pt>
                <c:pt idx="5188">
                  <c:v>39321</c:v>
                </c:pt>
                <c:pt idx="5189">
                  <c:v>39322</c:v>
                </c:pt>
                <c:pt idx="5190">
                  <c:v>39323</c:v>
                </c:pt>
                <c:pt idx="5191">
                  <c:v>39324</c:v>
                </c:pt>
                <c:pt idx="5192">
                  <c:v>39325</c:v>
                </c:pt>
                <c:pt idx="5193">
                  <c:v>39328</c:v>
                </c:pt>
                <c:pt idx="5194">
                  <c:v>39329</c:v>
                </c:pt>
                <c:pt idx="5195">
                  <c:v>39330</c:v>
                </c:pt>
                <c:pt idx="5196">
                  <c:v>39331</c:v>
                </c:pt>
                <c:pt idx="5197">
                  <c:v>39332</c:v>
                </c:pt>
                <c:pt idx="5198">
                  <c:v>39335</c:v>
                </c:pt>
                <c:pt idx="5199">
                  <c:v>39336</c:v>
                </c:pt>
                <c:pt idx="5200">
                  <c:v>39337</c:v>
                </c:pt>
                <c:pt idx="5201">
                  <c:v>39338</c:v>
                </c:pt>
                <c:pt idx="5202">
                  <c:v>39339</c:v>
                </c:pt>
                <c:pt idx="5203">
                  <c:v>39342</c:v>
                </c:pt>
                <c:pt idx="5204">
                  <c:v>39343</c:v>
                </c:pt>
                <c:pt idx="5205">
                  <c:v>39344</c:v>
                </c:pt>
                <c:pt idx="5206">
                  <c:v>39345</c:v>
                </c:pt>
                <c:pt idx="5207">
                  <c:v>39346</c:v>
                </c:pt>
                <c:pt idx="5208">
                  <c:v>39350</c:v>
                </c:pt>
                <c:pt idx="5209">
                  <c:v>39351</c:v>
                </c:pt>
                <c:pt idx="5210">
                  <c:v>39352</c:v>
                </c:pt>
                <c:pt idx="5211">
                  <c:v>39353</c:v>
                </c:pt>
                <c:pt idx="5212">
                  <c:v>39356</c:v>
                </c:pt>
                <c:pt idx="5213">
                  <c:v>39357</c:v>
                </c:pt>
                <c:pt idx="5214">
                  <c:v>39358</c:v>
                </c:pt>
                <c:pt idx="5215">
                  <c:v>39359</c:v>
                </c:pt>
                <c:pt idx="5216">
                  <c:v>39360</c:v>
                </c:pt>
                <c:pt idx="5217">
                  <c:v>39363</c:v>
                </c:pt>
                <c:pt idx="5218">
                  <c:v>39364</c:v>
                </c:pt>
                <c:pt idx="5219">
                  <c:v>39365</c:v>
                </c:pt>
                <c:pt idx="5220">
                  <c:v>39366</c:v>
                </c:pt>
                <c:pt idx="5221">
                  <c:v>39367</c:v>
                </c:pt>
                <c:pt idx="5222">
                  <c:v>39370</c:v>
                </c:pt>
                <c:pt idx="5223">
                  <c:v>39371</c:v>
                </c:pt>
                <c:pt idx="5224">
                  <c:v>39372</c:v>
                </c:pt>
                <c:pt idx="5225">
                  <c:v>39373</c:v>
                </c:pt>
                <c:pt idx="5226">
                  <c:v>39374</c:v>
                </c:pt>
                <c:pt idx="5227">
                  <c:v>39377</c:v>
                </c:pt>
                <c:pt idx="5228">
                  <c:v>39378</c:v>
                </c:pt>
                <c:pt idx="5229">
                  <c:v>39379</c:v>
                </c:pt>
                <c:pt idx="5230">
                  <c:v>39380</c:v>
                </c:pt>
                <c:pt idx="5231">
                  <c:v>39381</c:v>
                </c:pt>
                <c:pt idx="5232">
                  <c:v>39384</c:v>
                </c:pt>
                <c:pt idx="5233">
                  <c:v>39385</c:v>
                </c:pt>
                <c:pt idx="5234">
                  <c:v>39386</c:v>
                </c:pt>
                <c:pt idx="5235">
                  <c:v>39387</c:v>
                </c:pt>
                <c:pt idx="5236">
                  <c:v>39388</c:v>
                </c:pt>
                <c:pt idx="5237">
                  <c:v>39391</c:v>
                </c:pt>
                <c:pt idx="5238">
                  <c:v>39392</c:v>
                </c:pt>
                <c:pt idx="5239">
                  <c:v>39393</c:v>
                </c:pt>
                <c:pt idx="5240">
                  <c:v>39394</c:v>
                </c:pt>
                <c:pt idx="5241">
                  <c:v>39395</c:v>
                </c:pt>
                <c:pt idx="5242">
                  <c:v>39398</c:v>
                </c:pt>
                <c:pt idx="5243">
                  <c:v>39399</c:v>
                </c:pt>
                <c:pt idx="5244">
                  <c:v>39400</c:v>
                </c:pt>
                <c:pt idx="5245">
                  <c:v>39401</c:v>
                </c:pt>
                <c:pt idx="5246">
                  <c:v>39402</c:v>
                </c:pt>
                <c:pt idx="5247">
                  <c:v>39405</c:v>
                </c:pt>
                <c:pt idx="5248">
                  <c:v>39406</c:v>
                </c:pt>
                <c:pt idx="5249">
                  <c:v>39407</c:v>
                </c:pt>
                <c:pt idx="5250">
                  <c:v>39408</c:v>
                </c:pt>
                <c:pt idx="5251">
                  <c:v>39409</c:v>
                </c:pt>
                <c:pt idx="5252">
                  <c:v>39412</c:v>
                </c:pt>
                <c:pt idx="5253">
                  <c:v>39413</c:v>
                </c:pt>
                <c:pt idx="5254">
                  <c:v>39414</c:v>
                </c:pt>
                <c:pt idx="5255">
                  <c:v>39415</c:v>
                </c:pt>
                <c:pt idx="5256">
                  <c:v>39416</c:v>
                </c:pt>
                <c:pt idx="5257">
                  <c:v>39419</c:v>
                </c:pt>
                <c:pt idx="5258">
                  <c:v>39420</c:v>
                </c:pt>
                <c:pt idx="5259">
                  <c:v>39421</c:v>
                </c:pt>
                <c:pt idx="5260">
                  <c:v>39422</c:v>
                </c:pt>
                <c:pt idx="5261">
                  <c:v>39423</c:v>
                </c:pt>
                <c:pt idx="5262">
                  <c:v>39426</c:v>
                </c:pt>
                <c:pt idx="5263">
                  <c:v>39427</c:v>
                </c:pt>
                <c:pt idx="5264">
                  <c:v>39428</c:v>
                </c:pt>
                <c:pt idx="5265">
                  <c:v>39429</c:v>
                </c:pt>
                <c:pt idx="5266">
                  <c:v>39430</c:v>
                </c:pt>
                <c:pt idx="5267">
                  <c:v>39434</c:v>
                </c:pt>
                <c:pt idx="5268">
                  <c:v>39435</c:v>
                </c:pt>
                <c:pt idx="5269">
                  <c:v>39436</c:v>
                </c:pt>
                <c:pt idx="5270">
                  <c:v>39437</c:v>
                </c:pt>
                <c:pt idx="5271">
                  <c:v>39440</c:v>
                </c:pt>
                <c:pt idx="5272">
                  <c:v>39443</c:v>
                </c:pt>
                <c:pt idx="5273">
                  <c:v>39444</c:v>
                </c:pt>
                <c:pt idx="5274">
                  <c:v>39447</c:v>
                </c:pt>
                <c:pt idx="5275">
                  <c:v>39449</c:v>
                </c:pt>
                <c:pt idx="5276">
                  <c:v>39450</c:v>
                </c:pt>
                <c:pt idx="5277">
                  <c:v>39451</c:v>
                </c:pt>
                <c:pt idx="5278">
                  <c:v>39454</c:v>
                </c:pt>
                <c:pt idx="5279">
                  <c:v>39455</c:v>
                </c:pt>
                <c:pt idx="5280">
                  <c:v>39456</c:v>
                </c:pt>
                <c:pt idx="5281">
                  <c:v>39457</c:v>
                </c:pt>
                <c:pt idx="5282">
                  <c:v>39458</c:v>
                </c:pt>
                <c:pt idx="5283">
                  <c:v>39461</c:v>
                </c:pt>
                <c:pt idx="5284">
                  <c:v>39462</c:v>
                </c:pt>
                <c:pt idx="5285">
                  <c:v>39463</c:v>
                </c:pt>
                <c:pt idx="5286">
                  <c:v>39464</c:v>
                </c:pt>
                <c:pt idx="5287">
                  <c:v>39465</c:v>
                </c:pt>
                <c:pt idx="5288">
                  <c:v>39468</c:v>
                </c:pt>
                <c:pt idx="5289">
                  <c:v>39469</c:v>
                </c:pt>
                <c:pt idx="5290">
                  <c:v>39470</c:v>
                </c:pt>
                <c:pt idx="5291">
                  <c:v>39471</c:v>
                </c:pt>
                <c:pt idx="5292">
                  <c:v>39472</c:v>
                </c:pt>
                <c:pt idx="5293">
                  <c:v>39475</c:v>
                </c:pt>
                <c:pt idx="5294">
                  <c:v>39476</c:v>
                </c:pt>
                <c:pt idx="5295">
                  <c:v>39477</c:v>
                </c:pt>
                <c:pt idx="5296">
                  <c:v>39478</c:v>
                </c:pt>
                <c:pt idx="5297">
                  <c:v>39479</c:v>
                </c:pt>
                <c:pt idx="5298">
                  <c:v>39482</c:v>
                </c:pt>
                <c:pt idx="5299">
                  <c:v>39483</c:v>
                </c:pt>
                <c:pt idx="5300">
                  <c:v>39484</c:v>
                </c:pt>
                <c:pt idx="5301">
                  <c:v>39485</c:v>
                </c:pt>
                <c:pt idx="5302">
                  <c:v>39486</c:v>
                </c:pt>
                <c:pt idx="5303">
                  <c:v>39489</c:v>
                </c:pt>
                <c:pt idx="5304">
                  <c:v>39490</c:v>
                </c:pt>
                <c:pt idx="5305">
                  <c:v>39491</c:v>
                </c:pt>
                <c:pt idx="5306">
                  <c:v>39492</c:v>
                </c:pt>
                <c:pt idx="5307">
                  <c:v>39493</c:v>
                </c:pt>
                <c:pt idx="5308">
                  <c:v>39496</c:v>
                </c:pt>
                <c:pt idx="5309">
                  <c:v>39497</c:v>
                </c:pt>
                <c:pt idx="5310">
                  <c:v>39498</c:v>
                </c:pt>
                <c:pt idx="5311">
                  <c:v>39499</c:v>
                </c:pt>
                <c:pt idx="5312">
                  <c:v>39500</c:v>
                </c:pt>
                <c:pt idx="5313">
                  <c:v>39503</c:v>
                </c:pt>
                <c:pt idx="5314">
                  <c:v>39504</c:v>
                </c:pt>
                <c:pt idx="5315">
                  <c:v>39505</c:v>
                </c:pt>
                <c:pt idx="5316">
                  <c:v>39506</c:v>
                </c:pt>
                <c:pt idx="5317">
                  <c:v>39507</c:v>
                </c:pt>
                <c:pt idx="5318">
                  <c:v>39510</c:v>
                </c:pt>
                <c:pt idx="5319">
                  <c:v>39511</c:v>
                </c:pt>
                <c:pt idx="5320">
                  <c:v>39512</c:v>
                </c:pt>
                <c:pt idx="5321">
                  <c:v>39513</c:v>
                </c:pt>
                <c:pt idx="5322">
                  <c:v>39514</c:v>
                </c:pt>
                <c:pt idx="5323">
                  <c:v>39517</c:v>
                </c:pt>
                <c:pt idx="5324">
                  <c:v>39518</c:v>
                </c:pt>
                <c:pt idx="5325">
                  <c:v>39519</c:v>
                </c:pt>
                <c:pt idx="5326">
                  <c:v>39520</c:v>
                </c:pt>
                <c:pt idx="5327">
                  <c:v>39521</c:v>
                </c:pt>
                <c:pt idx="5328">
                  <c:v>39524</c:v>
                </c:pt>
                <c:pt idx="5329">
                  <c:v>39525</c:v>
                </c:pt>
                <c:pt idx="5330">
                  <c:v>39526</c:v>
                </c:pt>
                <c:pt idx="5331">
                  <c:v>39527</c:v>
                </c:pt>
                <c:pt idx="5332">
                  <c:v>39532</c:v>
                </c:pt>
                <c:pt idx="5333">
                  <c:v>39533</c:v>
                </c:pt>
                <c:pt idx="5334">
                  <c:v>39534</c:v>
                </c:pt>
                <c:pt idx="5335">
                  <c:v>39535</c:v>
                </c:pt>
                <c:pt idx="5336">
                  <c:v>39538</c:v>
                </c:pt>
                <c:pt idx="5337">
                  <c:v>39539</c:v>
                </c:pt>
                <c:pt idx="5338">
                  <c:v>39540</c:v>
                </c:pt>
                <c:pt idx="5339">
                  <c:v>39541</c:v>
                </c:pt>
                <c:pt idx="5340">
                  <c:v>39542</c:v>
                </c:pt>
                <c:pt idx="5341">
                  <c:v>39545</c:v>
                </c:pt>
                <c:pt idx="5342">
                  <c:v>39546</c:v>
                </c:pt>
                <c:pt idx="5343">
                  <c:v>39547</c:v>
                </c:pt>
                <c:pt idx="5344">
                  <c:v>39548</c:v>
                </c:pt>
                <c:pt idx="5345">
                  <c:v>39549</c:v>
                </c:pt>
                <c:pt idx="5346">
                  <c:v>39552</c:v>
                </c:pt>
                <c:pt idx="5347">
                  <c:v>39553</c:v>
                </c:pt>
                <c:pt idx="5348">
                  <c:v>39554</c:v>
                </c:pt>
                <c:pt idx="5349">
                  <c:v>39555</c:v>
                </c:pt>
                <c:pt idx="5350">
                  <c:v>39556</c:v>
                </c:pt>
                <c:pt idx="5351">
                  <c:v>39559</c:v>
                </c:pt>
                <c:pt idx="5352">
                  <c:v>39560</c:v>
                </c:pt>
                <c:pt idx="5353">
                  <c:v>39561</c:v>
                </c:pt>
                <c:pt idx="5354">
                  <c:v>39562</c:v>
                </c:pt>
                <c:pt idx="5355">
                  <c:v>39563</c:v>
                </c:pt>
                <c:pt idx="5356">
                  <c:v>39567</c:v>
                </c:pt>
                <c:pt idx="5357">
                  <c:v>39568</c:v>
                </c:pt>
                <c:pt idx="5358">
                  <c:v>39573</c:v>
                </c:pt>
                <c:pt idx="5359">
                  <c:v>39574</c:v>
                </c:pt>
                <c:pt idx="5360">
                  <c:v>39575</c:v>
                </c:pt>
                <c:pt idx="5361">
                  <c:v>39576</c:v>
                </c:pt>
                <c:pt idx="5362">
                  <c:v>39577</c:v>
                </c:pt>
                <c:pt idx="5363">
                  <c:v>39580</c:v>
                </c:pt>
                <c:pt idx="5364">
                  <c:v>39581</c:v>
                </c:pt>
                <c:pt idx="5365">
                  <c:v>39582</c:v>
                </c:pt>
                <c:pt idx="5366">
                  <c:v>39583</c:v>
                </c:pt>
                <c:pt idx="5367">
                  <c:v>39584</c:v>
                </c:pt>
                <c:pt idx="5368">
                  <c:v>39587</c:v>
                </c:pt>
                <c:pt idx="5369">
                  <c:v>39588</c:v>
                </c:pt>
                <c:pt idx="5370">
                  <c:v>39589</c:v>
                </c:pt>
                <c:pt idx="5371">
                  <c:v>39590</c:v>
                </c:pt>
                <c:pt idx="5372">
                  <c:v>39591</c:v>
                </c:pt>
                <c:pt idx="5373">
                  <c:v>39594</c:v>
                </c:pt>
                <c:pt idx="5374">
                  <c:v>39595</c:v>
                </c:pt>
                <c:pt idx="5375">
                  <c:v>39596</c:v>
                </c:pt>
                <c:pt idx="5376">
                  <c:v>39597</c:v>
                </c:pt>
                <c:pt idx="5377">
                  <c:v>39598</c:v>
                </c:pt>
                <c:pt idx="5378">
                  <c:v>39601</c:v>
                </c:pt>
                <c:pt idx="5379">
                  <c:v>39602</c:v>
                </c:pt>
                <c:pt idx="5380">
                  <c:v>39603</c:v>
                </c:pt>
                <c:pt idx="5381">
                  <c:v>39604</c:v>
                </c:pt>
                <c:pt idx="5382">
                  <c:v>39605</c:v>
                </c:pt>
                <c:pt idx="5383">
                  <c:v>39608</c:v>
                </c:pt>
                <c:pt idx="5384">
                  <c:v>39609</c:v>
                </c:pt>
                <c:pt idx="5385">
                  <c:v>39610</c:v>
                </c:pt>
                <c:pt idx="5386">
                  <c:v>39611</c:v>
                </c:pt>
                <c:pt idx="5387">
                  <c:v>39612</c:v>
                </c:pt>
                <c:pt idx="5388">
                  <c:v>39616</c:v>
                </c:pt>
                <c:pt idx="5389">
                  <c:v>39617</c:v>
                </c:pt>
                <c:pt idx="5390">
                  <c:v>39618</c:v>
                </c:pt>
                <c:pt idx="5391">
                  <c:v>39619</c:v>
                </c:pt>
                <c:pt idx="5392">
                  <c:v>39622</c:v>
                </c:pt>
                <c:pt idx="5393">
                  <c:v>39623</c:v>
                </c:pt>
                <c:pt idx="5394">
                  <c:v>39624</c:v>
                </c:pt>
                <c:pt idx="5395">
                  <c:v>39625</c:v>
                </c:pt>
                <c:pt idx="5396">
                  <c:v>39626</c:v>
                </c:pt>
                <c:pt idx="5397">
                  <c:v>39629</c:v>
                </c:pt>
                <c:pt idx="5398">
                  <c:v>39630</c:v>
                </c:pt>
                <c:pt idx="5399">
                  <c:v>39631</c:v>
                </c:pt>
                <c:pt idx="5400">
                  <c:v>39632</c:v>
                </c:pt>
                <c:pt idx="5401">
                  <c:v>39633</c:v>
                </c:pt>
                <c:pt idx="5402">
                  <c:v>39636</c:v>
                </c:pt>
                <c:pt idx="5403">
                  <c:v>39637</c:v>
                </c:pt>
                <c:pt idx="5404">
                  <c:v>39638</c:v>
                </c:pt>
                <c:pt idx="5405">
                  <c:v>39639</c:v>
                </c:pt>
                <c:pt idx="5406">
                  <c:v>39640</c:v>
                </c:pt>
                <c:pt idx="5407">
                  <c:v>39643</c:v>
                </c:pt>
                <c:pt idx="5408">
                  <c:v>39644</c:v>
                </c:pt>
                <c:pt idx="5409">
                  <c:v>39645</c:v>
                </c:pt>
                <c:pt idx="5410">
                  <c:v>39646</c:v>
                </c:pt>
                <c:pt idx="5411">
                  <c:v>39647</c:v>
                </c:pt>
                <c:pt idx="5412">
                  <c:v>39650</c:v>
                </c:pt>
                <c:pt idx="5413">
                  <c:v>39651</c:v>
                </c:pt>
                <c:pt idx="5414">
                  <c:v>39652</c:v>
                </c:pt>
                <c:pt idx="5415">
                  <c:v>39653</c:v>
                </c:pt>
                <c:pt idx="5416">
                  <c:v>39654</c:v>
                </c:pt>
                <c:pt idx="5417">
                  <c:v>39657</c:v>
                </c:pt>
                <c:pt idx="5418">
                  <c:v>39658</c:v>
                </c:pt>
                <c:pt idx="5419">
                  <c:v>39659</c:v>
                </c:pt>
                <c:pt idx="5420">
                  <c:v>39660</c:v>
                </c:pt>
                <c:pt idx="5421">
                  <c:v>39661</c:v>
                </c:pt>
                <c:pt idx="5422">
                  <c:v>39664</c:v>
                </c:pt>
                <c:pt idx="5423">
                  <c:v>39665</c:v>
                </c:pt>
                <c:pt idx="5424">
                  <c:v>39666</c:v>
                </c:pt>
                <c:pt idx="5425">
                  <c:v>39667</c:v>
                </c:pt>
                <c:pt idx="5426">
                  <c:v>39668</c:v>
                </c:pt>
                <c:pt idx="5427">
                  <c:v>39671</c:v>
                </c:pt>
                <c:pt idx="5428">
                  <c:v>39672</c:v>
                </c:pt>
                <c:pt idx="5429">
                  <c:v>39673</c:v>
                </c:pt>
                <c:pt idx="5430">
                  <c:v>39674</c:v>
                </c:pt>
                <c:pt idx="5431">
                  <c:v>39675</c:v>
                </c:pt>
                <c:pt idx="5432">
                  <c:v>39678</c:v>
                </c:pt>
                <c:pt idx="5433">
                  <c:v>39679</c:v>
                </c:pt>
                <c:pt idx="5434">
                  <c:v>39680</c:v>
                </c:pt>
                <c:pt idx="5435">
                  <c:v>39681</c:v>
                </c:pt>
                <c:pt idx="5436">
                  <c:v>39682</c:v>
                </c:pt>
                <c:pt idx="5437">
                  <c:v>39685</c:v>
                </c:pt>
                <c:pt idx="5438">
                  <c:v>39686</c:v>
                </c:pt>
                <c:pt idx="5439">
                  <c:v>39687</c:v>
                </c:pt>
                <c:pt idx="5440">
                  <c:v>39688</c:v>
                </c:pt>
                <c:pt idx="5441">
                  <c:v>39689</c:v>
                </c:pt>
                <c:pt idx="5442">
                  <c:v>39692</c:v>
                </c:pt>
                <c:pt idx="5443">
                  <c:v>39693</c:v>
                </c:pt>
                <c:pt idx="5444">
                  <c:v>39694</c:v>
                </c:pt>
                <c:pt idx="5445">
                  <c:v>39695</c:v>
                </c:pt>
                <c:pt idx="5446">
                  <c:v>39696</c:v>
                </c:pt>
                <c:pt idx="5447">
                  <c:v>39699</c:v>
                </c:pt>
                <c:pt idx="5448">
                  <c:v>39700</c:v>
                </c:pt>
                <c:pt idx="5449">
                  <c:v>39701</c:v>
                </c:pt>
                <c:pt idx="5450">
                  <c:v>39702</c:v>
                </c:pt>
                <c:pt idx="5451">
                  <c:v>39703</c:v>
                </c:pt>
                <c:pt idx="5452">
                  <c:v>39706</c:v>
                </c:pt>
                <c:pt idx="5453">
                  <c:v>39707</c:v>
                </c:pt>
                <c:pt idx="5454">
                  <c:v>39708</c:v>
                </c:pt>
                <c:pt idx="5455">
                  <c:v>39709</c:v>
                </c:pt>
                <c:pt idx="5456">
                  <c:v>39710</c:v>
                </c:pt>
                <c:pt idx="5457">
                  <c:v>39713</c:v>
                </c:pt>
                <c:pt idx="5458">
                  <c:v>39714</c:v>
                </c:pt>
                <c:pt idx="5459">
                  <c:v>39716</c:v>
                </c:pt>
                <c:pt idx="5460">
                  <c:v>39717</c:v>
                </c:pt>
                <c:pt idx="5461">
                  <c:v>39720</c:v>
                </c:pt>
                <c:pt idx="5462">
                  <c:v>39721</c:v>
                </c:pt>
                <c:pt idx="5463">
                  <c:v>39722</c:v>
                </c:pt>
                <c:pt idx="5464">
                  <c:v>39723</c:v>
                </c:pt>
                <c:pt idx="5465">
                  <c:v>39724</c:v>
                </c:pt>
                <c:pt idx="5466">
                  <c:v>39727</c:v>
                </c:pt>
                <c:pt idx="5467">
                  <c:v>39728</c:v>
                </c:pt>
                <c:pt idx="5468">
                  <c:v>39729</c:v>
                </c:pt>
                <c:pt idx="5469">
                  <c:v>39730</c:v>
                </c:pt>
                <c:pt idx="5470">
                  <c:v>39731</c:v>
                </c:pt>
                <c:pt idx="5471">
                  <c:v>39734</c:v>
                </c:pt>
                <c:pt idx="5472">
                  <c:v>39735</c:v>
                </c:pt>
                <c:pt idx="5473">
                  <c:v>39736</c:v>
                </c:pt>
                <c:pt idx="5474">
                  <c:v>39737</c:v>
                </c:pt>
                <c:pt idx="5475">
                  <c:v>39738</c:v>
                </c:pt>
                <c:pt idx="5476">
                  <c:v>39741</c:v>
                </c:pt>
                <c:pt idx="5477">
                  <c:v>39742</c:v>
                </c:pt>
                <c:pt idx="5478">
                  <c:v>39743</c:v>
                </c:pt>
                <c:pt idx="5479">
                  <c:v>39744</c:v>
                </c:pt>
                <c:pt idx="5480">
                  <c:v>39745</c:v>
                </c:pt>
                <c:pt idx="5481">
                  <c:v>39748</c:v>
                </c:pt>
                <c:pt idx="5482">
                  <c:v>39749</c:v>
                </c:pt>
                <c:pt idx="5483">
                  <c:v>39750</c:v>
                </c:pt>
                <c:pt idx="5484">
                  <c:v>39751</c:v>
                </c:pt>
                <c:pt idx="5485">
                  <c:v>39752</c:v>
                </c:pt>
                <c:pt idx="5486">
                  <c:v>39755</c:v>
                </c:pt>
                <c:pt idx="5487">
                  <c:v>39756</c:v>
                </c:pt>
                <c:pt idx="5488">
                  <c:v>39757</c:v>
                </c:pt>
                <c:pt idx="5489">
                  <c:v>39758</c:v>
                </c:pt>
                <c:pt idx="5490">
                  <c:v>39759</c:v>
                </c:pt>
                <c:pt idx="5491">
                  <c:v>39762</c:v>
                </c:pt>
                <c:pt idx="5492">
                  <c:v>39763</c:v>
                </c:pt>
                <c:pt idx="5493">
                  <c:v>39764</c:v>
                </c:pt>
                <c:pt idx="5494">
                  <c:v>39765</c:v>
                </c:pt>
                <c:pt idx="5495">
                  <c:v>39766</c:v>
                </c:pt>
                <c:pt idx="5496">
                  <c:v>39769</c:v>
                </c:pt>
                <c:pt idx="5497">
                  <c:v>39770</c:v>
                </c:pt>
                <c:pt idx="5498">
                  <c:v>39771</c:v>
                </c:pt>
                <c:pt idx="5499">
                  <c:v>39772</c:v>
                </c:pt>
                <c:pt idx="5500">
                  <c:v>39773</c:v>
                </c:pt>
                <c:pt idx="5501">
                  <c:v>39776</c:v>
                </c:pt>
                <c:pt idx="5502">
                  <c:v>39777</c:v>
                </c:pt>
                <c:pt idx="5503">
                  <c:v>39778</c:v>
                </c:pt>
                <c:pt idx="5504">
                  <c:v>39779</c:v>
                </c:pt>
                <c:pt idx="5505">
                  <c:v>39780</c:v>
                </c:pt>
                <c:pt idx="5506">
                  <c:v>39783</c:v>
                </c:pt>
                <c:pt idx="5507">
                  <c:v>39784</c:v>
                </c:pt>
                <c:pt idx="5508">
                  <c:v>39785</c:v>
                </c:pt>
                <c:pt idx="5509">
                  <c:v>39786</c:v>
                </c:pt>
                <c:pt idx="5510">
                  <c:v>39787</c:v>
                </c:pt>
                <c:pt idx="5511">
                  <c:v>39790</c:v>
                </c:pt>
                <c:pt idx="5512">
                  <c:v>39791</c:v>
                </c:pt>
                <c:pt idx="5513">
                  <c:v>39792</c:v>
                </c:pt>
                <c:pt idx="5514">
                  <c:v>39793</c:v>
                </c:pt>
                <c:pt idx="5515">
                  <c:v>39794</c:v>
                </c:pt>
                <c:pt idx="5516">
                  <c:v>39797</c:v>
                </c:pt>
                <c:pt idx="5517">
                  <c:v>39799</c:v>
                </c:pt>
                <c:pt idx="5518">
                  <c:v>39800</c:v>
                </c:pt>
                <c:pt idx="5519">
                  <c:v>39801</c:v>
                </c:pt>
                <c:pt idx="5520">
                  <c:v>39804</c:v>
                </c:pt>
                <c:pt idx="5521">
                  <c:v>39805</c:v>
                </c:pt>
                <c:pt idx="5522">
                  <c:v>39806</c:v>
                </c:pt>
                <c:pt idx="5523">
                  <c:v>39811</c:v>
                </c:pt>
                <c:pt idx="5524">
                  <c:v>39812</c:v>
                </c:pt>
                <c:pt idx="5525">
                  <c:v>39813</c:v>
                </c:pt>
                <c:pt idx="5526">
                  <c:v>39815</c:v>
                </c:pt>
                <c:pt idx="5527">
                  <c:v>39818</c:v>
                </c:pt>
                <c:pt idx="5528">
                  <c:v>39819</c:v>
                </c:pt>
                <c:pt idx="5529">
                  <c:v>39820</c:v>
                </c:pt>
                <c:pt idx="5530">
                  <c:v>39821</c:v>
                </c:pt>
                <c:pt idx="5531">
                  <c:v>39822</c:v>
                </c:pt>
                <c:pt idx="5532">
                  <c:v>39825</c:v>
                </c:pt>
                <c:pt idx="5533">
                  <c:v>39826</c:v>
                </c:pt>
                <c:pt idx="5534">
                  <c:v>39827</c:v>
                </c:pt>
                <c:pt idx="5535">
                  <c:v>39828</c:v>
                </c:pt>
                <c:pt idx="5536">
                  <c:v>39829</c:v>
                </c:pt>
                <c:pt idx="5537">
                  <c:v>39832</c:v>
                </c:pt>
                <c:pt idx="5538">
                  <c:v>39833</c:v>
                </c:pt>
                <c:pt idx="5539">
                  <c:v>39834</c:v>
                </c:pt>
                <c:pt idx="5540">
                  <c:v>39835</c:v>
                </c:pt>
                <c:pt idx="5541">
                  <c:v>39836</c:v>
                </c:pt>
                <c:pt idx="5542">
                  <c:v>39839</c:v>
                </c:pt>
                <c:pt idx="5543">
                  <c:v>39840</c:v>
                </c:pt>
                <c:pt idx="5544">
                  <c:v>39841</c:v>
                </c:pt>
                <c:pt idx="5545">
                  <c:v>39842</c:v>
                </c:pt>
                <c:pt idx="5546">
                  <c:v>39843</c:v>
                </c:pt>
                <c:pt idx="5547">
                  <c:v>39846</c:v>
                </c:pt>
                <c:pt idx="5548">
                  <c:v>39847</c:v>
                </c:pt>
                <c:pt idx="5549">
                  <c:v>39848</c:v>
                </c:pt>
                <c:pt idx="5550">
                  <c:v>39849</c:v>
                </c:pt>
                <c:pt idx="5551">
                  <c:v>39850</c:v>
                </c:pt>
                <c:pt idx="5552">
                  <c:v>39853</c:v>
                </c:pt>
                <c:pt idx="5553">
                  <c:v>39854</c:v>
                </c:pt>
                <c:pt idx="5554">
                  <c:v>39855</c:v>
                </c:pt>
                <c:pt idx="5555">
                  <c:v>39856</c:v>
                </c:pt>
                <c:pt idx="5556">
                  <c:v>39857</c:v>
                </c:pt>
                <c:pt idx="5557">
                  <c:v>39860</c:v>
                </c:pt>
                <c:pt idx="5558">
                  <c:v>39861</c:v>
                </c:pt>
                <c:pt idx="5559">
                  <c:v>39862</c:v>
                </c:pt>
                <c:pt idx="5560">
                  <c:v>39863</c:v>
                </c:pt>
                <c:pt idx="5561">
                  <c:v>39864</c:v>
                </c:pt>
                <c:pt idx="5562">
                  <c:v>39867</c:v>
                </c:pt>
                <c:pt idx="5563">
                  <c:v>39868</c:v>
                </c:pt>
                <c:pt idx="5564">
                  <c:v>39869</c:v>
                </c:pt>
                <c:pt idx="5565">
                  <c:v>39870</c:v>
                </c:pt>
                <c:pt idx="5566">
                  <c:v>39871</c:v>
                </c:pt>
                <c:pt idx="5567">
                  <c:v>39874</c:v>
                </c:pt>
                <c:pt idx="5568">
                  <c:v>39875</c:v>
                </c:pt>
                <c:pt idx="5569">
                  <c:v>39876</c:v>
                </c:pt>
                <c:pt idx="5570">
                  <c:v>39877</c:v>
                </c:pt>
                <c:pt idx="5571">
                  <c:v>39878</c:v>
                </c:pt>
                <c:pt idx="5572">
                  <c:v>39881</c:v>
                </c:pt>
                <c:pt idx="5573">
                  <c:v>39882</c:v>
                </c:pt>
                <c:pt idx="5574">
                  <c:v>39883</c:v>
                </c:pt>
                <c:pt idx="5575">
                  <c:v>39884</c:v>
                </c:pt>
                <c:pt idx="5576">
                  <c:v>39885</c:v>
                </c:pt>
                <c:pt idx="5577">
                  <c:v>39888</c:v>
                </c:pt>
                <c:pt idx="5578">
                  <c:v>39889</c:v>
                </c:pt>
                <c:pt idx="5579">
                  <c:v>39890</c:v>
                </c:pt>
                <c:pt idx="5580">
                  <c:v>39891</c:v>
                </c:pt>
                <c:pt idx="5581">
                  <c:v>39892</c:v>
                </c:pt>
                <c:pt idx="5582">
                  <c:v>39895</c:v>
                </c:pt>
                <c:pt idx="5583">
                  <c:v>39896</c:v>
                </c:pt>
                <c:pt idx="5584">
                  <c:v>39897</c:v>
                </c:pt>
                <c:pt idx="5585">
                  <c:v>39898</c:v>
                </c:pt>
                <c:pt idx="5586">
                  <c:v>39899</c:v>
                </c:pt>
                <c:pt idx="5587">
                  <c:v>39902</c:v>
                </c:pt>
                <c:pt idx="5588">
                  <c:v>39903</c:v>
                </c:pt>
                <c:pt idx="5589">
                  <c:v>39904</c:v>
                </c:pt>
                <c:pt idx="5590">
                  <c:v>39905</c:v>
                </c:pt>
                <c:pt idx="5591">
                  <c:v>39906</c:v>
                </c:pt>
                <c:pt idx="5592">
                  <c:v>39909</c:v>
                </c:pt>
                <c:pt idx="5593">
                  <c:v>39910</c:v>
                </c:pt>
                <c:pt idx="5594">
                  <c:v>39911</c:v>
                </c:pt>
                <c:pt idx="5595">
                  <c:v>39912</c:v>
                </c:pt>
                <c:pt idx="5596">
                  <c:v>39917</c:v>
                </c:pt>
                <c:pt idx="5597">
                  <c:v>39918</c:v>
                </c:pt>
                <c:pt idx="5598">
                  <c:v>39919</c:v>
                </c:pt>
                <c:pt idx="5599">
                  <c:v>39920</c:v>
                </c:pt>
                <c:pt idx="5600">
                  <c:v>39923</c:v>
                </c:pt>
                <c:pt idx="5601">
                  <c:v>39924</c:v>
                </c:pt>
                <c:pt idx="5602">
                  <c:v>39926</c:v>
                </c:pt>
                <c:pt idx="5603">
                  <c:v>39927</c:v>
                </c:pt>
                <c:pt idx="5604">
                  <c:v>39931</c:v>
                </c:pt>
                <c:pt idx="5605">
                  <c:v>39932</c:v>
                </c:pt>
                <c:pt idx="5606">
                  <c:v>39933</c:v>
                </c:pt>
                <c:pt idx="5607">
                  <c:v>39937</c:v>
                </c:pt>
                <c:pt idx="5608">
                  <c:v>39938</c:v>
                </c:pt>
                <c:pt idx="5609">
                  <c:v>39939</c:v>
                </c:pt>
                <c:pt idx="5610">
                  <c:v>39940</c:v>
                </c:pt>
                <c:pt idx="5611">
                  <c:v>39941</c:v>
                </c:pt>
                <c:pt idx="5612">
                  <c:v>39944</c:v>
                </c:pt>
                <c:pt idx="5613">
                  <c:v>39945</c:v>
                </c:pt>
                <c:pt idx="5614">
                  <c:v>39946</c:v>
                </c:pt>
                <c:pt idx="5615">
                  <c:v>39947</c:v>
                </c:pt>
                <c:pt idx="5616">
                  <c:v>39948</c:v>
                </c:pt>
                <c:pt idx="5617">
                  <c:v>39951</c:v>
                </c:pt>
                <c:pt idx="5618">
                  <c:v>39952</c:v>
                </c:pt>
                <c:pt idx="5619">
                  <c:v>39953</c:v>
                </c:pt>
                <c:pt idx="5620">
                  <c:v>39954</c:v>
                </c:pt>
                <c:pt idx="5621">
                  <c:v>39955</c:v>
                </c:pt>
                <c:pt idx="5622">
                  <c:v>39958</c:v>
                </c:pt>
                <c:pt idx="5623">
                  <c:v>39959</c:v>
                </c:pt>
                <c:pt idx="5624">
                  <c:v>39960</c:v>
                </c:pt>
                <c:pt idx="5625">
                  <c:v>39961</c:v>
                </c:pt>
                <c:pt idx="5626">
                  <c:v>39962</c:v>
                </c:pt>
                <c:pt idx="5627">
                  <c:v>39965</c:v>
                </c:pt>
                <c:pt idx="5628">
                  <c:v>39966</c:v>
                </c:pt>
                <c:pt idx="5629">
                  <c:v>39967</c:v>
                </c:pt>
                <c:pt idx="5630">
                  <c:v>39968</c:v>
                </c:pt>
                <c:pt idx="5631">
                  <c:v>39969</c:v>
                </c:pt>
                <c:pt idx="5632">
                  <c:v>39972</c:v>
                </c:pt>
                <c:pt idx="5633">
                  <c:v>39973</c:v>
                </c:pt>
                <c:pt idx="5634">
                  <c:v>39974</c:v>
                </c:pt>
                <c:pt idx="5635">
                  <c:v>39975</c:v>
                </c:pt>
                <c:pt idx="5636">
                  <c:v>39976</c:v>
                </c:pt>
                <c:pt idx="5637">
                  <c:v>39979</c:v>
                </c:pt>
                <c:pt idx="5638">
                  <c:v>39981</c:v>
                </c:pt>
                <c:pt idx="5639">
                  <c:v>39982</c:v>
                </c:pt>
                <c:pt idx="5640">
                  <c:v>39983</c:v>
                </c:pt>
                <c:pt idx="5641">
                  <c:v>39986</c:v>
                </c:pt>
                <c:pt idx="5642">
                  <c:v>39987</c:v>
                </c:pt>
                <c:pt idx="5643">
                  <c:v>39988</c:v>
                </c:pt>
                <c:pt idx="5644">
                  <c:v>39989</c:v>
                </c:pt>
                <c:pt idx="5645">
                  <c:v>39990</c:v>
                </c:pt>
                <c:pt idx="5646">
                  <c:v>39993</c:v>
                </c:pt>
                <c:pt idx="5647">
                  <c:v>39994</c:v>
                </c:pt>
                <c:pt idx="5648">
                  <c:v>39995</c:v>
                </c:pt>
                <c:pt idx="5649">
                  <c:v>39996</c:v>
                </c:pt>
                <c:pt idx="5650">
                  <c:v>39997</c:v>
                </c:pt>
                <c:pt idx="5651">
                  <c:v>40000</c:v>
                </c:pt>
                <c:pt idx="5652">
                  <c:v>40001</c:v>
                </c:pt>
                <c:pt idx="5653">
                  <c:v>40002</c:v>
                </c:pt>
                <c:pt idx="5654">
                  <c:v>40003</c:v>
                </c:pt>
                <c:pt idx="5655">
                  <c:v>40004</c:v>
                </c:pt>
                <c:pt idx="5656">
                  <c:v>40007</c:v>
                </c:pt>
                <c:pt idx="5657">
                  <c:v>40008</c:v>
                </c:pt>
                <c:pt idx="5658">
                  <c:v>40009</c:v>
                </c:pt>
                <c:pt idx="5659">
                  <c:v>40010</c:v>
                </c:pt>
                <c:pt idx="5660">
                  <c:v>40011</c:v>
                </c:pt>
                <c:pt idx="5661">
                  <c:v>40014</c:v>
                </c:pt>
                <c:pt idx="5662">
                  <c:v>40015</c:v>
                </c:pt>
                <c:pt idx="5663">
                  <c:v>40016</c:v>
                </c:pt>
                <c:pt idx="5664">
                  <c:v>40017</c:v>
                </c:pt>
                <c:pt idx="5665">
                  <c:v>40018</c:v>
                </c:pt>
                <c:pt idx="5666">
                  <c:v>40021</c:v>
                </c:pt>
                <c:pt idx="5667">
                  <c:v>40022</c:v>
                </c:pt>
                <c:pt idx="5668">
                  <c:v>40023</c:v>
                </c:pt>
                <c:pt idx="5669">
                  <c:v>40024</c:v>
                </c:pt>
                <c:pt idx="5670">
                  <c:v>40025</c:v>
                </c:pt>
                <c:pt idx="5671">
                  <c:v>40028</c:v>
                </c:pt>
                <c:pt idx="5672">
                  <c:v>40029</c:v>
                </c:pt>
                <c:pt idx="5673">
                  <c:v>40030</c:v>
                </c:pt>
                <c:pt idx="5674">
                  <c:v>40031</c:v>
                </c:pt>
                <c:pt idx="5675">
                  <c:v>40032</c:v>
                </c:pt>
                <c:pt idx="5676">
                  <c:v>40036</c:v>
                </c:pt>
                <c:pt idx="5677">
                  <c:v>40037</c:v>
                </c:pt>
                <c:pt idx="5678">
                  <c:v>40038</c:v>
                </c:pt>
                <c:pt idx="5679">
                  <c:v>40039</c:v>
                </c:pt>
                <c:pt idx="5680">
                  <c:v>40042</c:v>
                </c:pt>
                <c:pt idx="5681">
                  <c:v>40043</c:v>
                </c:pt>
                <c:pt idx="5682">
                  <c:v>40044</c:v>
                </c:pt>
                <c:pt idx="5683">
                  <c:v>40045</c:v>
                </c:pt>
                <c:pt idx="5684">
                  <c:v>40046</c:v>
                </c:pt>
                <c:pt idx="5685">
                  <c:v>40049</c:v>
                </c:pt>
                <c:pt idx="5686">
                  <c:v>40050</c:v>
                </c:pt>
                <c:pt idx="5687">
                  <c:v>40051</c:v>
                </c:pt>
                <c:pt idx="5688">
                  <c:v>40052</c:v>
                </c:pt>
                <c:pt idx="5689">
                  <c:v>40053</c:v>
                </c:pt>
                <c:pt idx="5690">
                  <c:v>40056</c:v>
                </c:pt>
                <c:pt idx="5691">
                  <c:v>40057</c:v>
                </c:pt>
                <c:pt idx="5692">
                  <c:v>40058</c:v>
                </c:pt>
                <c:pt idx="5693">
                  <c:v>40059</c:v>
                </c:pt>
                <c:pt idx="5694">
                  <c:v>40060</c:v>
                </c:pt>
                <c:pt idx="5695">
                  <c:v>40063</c:v>
                </c:pt>
                <c:pt idx="5696">
                  <c:v>40064</c:v>
                </c:pt>
                <c:pt idx="5697">
                  <c:v>40065</c:v>
                </c:pt>
                <c:pt idx="5698">
                  <c:v>40066</c:v>
                </c:pt>
                <c:pt idx="5699">
                  <c:v>40067</c:v>
                </c:pt>
                <c:pt idx="5700">
                  <c:v>40070</c:v>
                </c:pt>
                <c:pt idx="5701">
                  <c:v>40071</c:v>
                </c:pt>
                <c:pt idx="5702">
                  <c:v>40072</c:v>
                </c:pt>
                <c:pt idx="5703">
                  <c:v>40073</c:v>
                </c:pt>
                <c:pt idx="5704">
                  <c:v>40074</c:v>
                </c:pt>
                <c:pt idx="5705">
                  <c:v>40077</c:v>
                </c:pt>
                <c:pt idx="5706">
                  <c:v>40078</c:v>
                </c:pt>
                <c:pt idx="5707">
                  <c:v>40079</c:v>
                </c:pt>
                <c:pt idx="5708">
                  <c:v>40081</c:v>
                </c:pt>
                <c:pt idx="5709">
                  <c:v>40084</c:v>
                </c:pt>
                <c:pt idx="5710">
                  <c:v>40085</c:v>
                </c:pt>
                <c:pt idx="5711">
                  <c:v>40086</c:v>
                </c:pt>
                <c:pt idx="5712">
                  <c:v>40087</c:v>
                </c:pt>
                <c:pt idx="5713">
                  <c:v>40088</c:v>
                </c:pt>
                <c:pt idx="5714">
                  <c:v>40091</c:v>
                </c:pt>
                <c:pt idx="5715">
                  <c:v>40092</c:v>
                </c:pt>
                <c:pt idx="5716">
                  <c:v>40093</c:v>
                </c:pt>
                <c:pt idx="5717">
                  <c:v>40094</c:v>
                </c:pt>
                <c:pt idx="5718">
                  <c:v>40095</c:v>
                </c:pt>
                <c:pt idx="5719">
                  <c:v>40098</c:v>
                </c:pt>
                <c:pt idx="5720">
                  <c:v>40099</c:v>
                </c:pt>
                <c:pt idx="5721">
                  <c:v>40100</c:v>
                </c:pt>
                <c:pt idx="5722">
                  <c:v>40101</c:v>
                </c:pt>
                <c:pt idx="5723">
                  <c:v>40102</c:v>
                </c:pt>
                <c:pt idx="5724">
                  <c:v>40105</c:v>
                </c:pt>
                <c:pt idx="5725">
                  <c:v>40106</c:v>
                </c:pt>
                <c:pt idx="5726">
                  <c:v>40107</c:v>
                </c:pt>
                <c:pt idx="5727">
                  <c:v>40108</c:v>
                </c:pt>
                <c:pt idx="5728">
                  <c:v>40109</c:v>
                </c:pt>
                <c:pt idx="5729">
                  <c:v>40112</c:v>
                </c:pt>
                <c:pt idx="5730">
                  <c:v>40113</c:v>
                </c:pt>
                <c:pt idx="5731">
                  <c:v>40114</c:v>
                </c:pt>
                <c:pt idx="5732">
                  <c:v>40115</c:v>
                </c:pt>
                <c:pt idx="5733">
                  <c:v>40116</c:v>
                </c:pt>
                <c:pt idx="5734">
                  <c:v>40119</c:v>
                </c:pt>
                <c:pt idx="5735">
                  <c:v>40120</c:v>
                </c:pt>
                <c:pt idx="5736">
                  <c:v>40121</c:v>
                </c:pt>
                <c:pt idx="5737">
                  <c:v>40122</c:v>
                </c:pt>
                <c:pt idx="5738">
                  <c:v>40123</c:v>
                </c:pt>
                <c:pt idx="5739">
                  <c:v>40126</c:v>
                </c:pt>
                <c:pt idx="5740">
                  <c:v>40127</c:v>
                </c:pt>
                <c:pt idx="5741">
                  <c:v>40128</c:v>
                </c:pt>
                <c:pt idx="5742">
                  <c:v>40129</c:v>
                </c:pt>
                <c:pt idx="5743">
                  <c:v>40130</c:v>
                </c:pt>
                <c:pt idx="5744">
                  <c:v>40133</c:v>
                </c:pt>
                <c:pt idx="5745">
                  <c:v>40134</c:v>
                </c:pt>
                <c:pt idx="5746">
                  <c:v>40135</c:v>
                </c:pt>
                <c:pt idx="5747">
                  <c:v>40136</c:v>
                </c:pt>
                <c:pt idx="5748">
                  <c:v>40137</c:v>
                </c:pt>
                <c:pt idx="5749">
                  <c:v>40140</c:v>
                </c:pt>
                <c:pt idx="5750">
                  <c:v>40141</c:v>
                </c:pt>
                <c:pt idx="5751">
                  <c:v>40142</c:v>
                </c:pt>
                <c:pt idx="5752">
                  <c:v>40143</c:v>
                </c:pt>
                <c:pt idx="5753">
                  <c:v>40144</c:v>
                </c:pt>
                <c:pt idx="5754">
                  <c:v>40147</c:v>
                </c:pt>
                <c:pt idx="5755">
                  <c:v>40148</c:v>
                </c:pt>
                <c:pt idx="5756">
                  <c:v>40149</c:v>
                </c:pt>
                <c:pt idx="5757">
                  <c:v>40150</c:v>
                </c:pt>
                <c:pt idx="5758">
                  <c:v>40151</c:v>
                </c:pt>
                <c:pt idx="5759">
                  <c:v>40154</c:v>
                </c:pt>
                <c:pt idx="5760">
                  <c:v>40155</c:v>
                </c:pt>
                <c:pt idx="5761">
                  <c:v>40156</c:v>
                </c:pt>
                <c:pt idx="5762">
                  <c:v>40157</c:v>
                </c:pt>
                <c:pt idx="5763">
                  <c:v>40158</c:v>
                </c:pt>
                <c:pt idx="5764">
                  <c:v>40161</c:v>
                </c:pt>
                <c:pt idx="5765">
                  <c:v>40162</c:v>
                </c:pt>
                <c:pt idx="5766">
                  <c:v>40164</c:v>
                </c:pt>
                <c:pt idx="5767">
                  <c:v>40165</c:v>
                </c:pt>
                <c:pt idx="5768">
                  <c:v>40168</c:v>
                </c:pt>
                <c:pt idx="5769">
                  <c:v>40169</c:v>
                </c:pt>
                <c:pt idx="5770">
                  <c:v>40170</c:v>
                </c:pt>
                <c:pt idx="5771">
                  <c:v>40171</c:v>
                </c:pt>
                <c:pt idx="5772">
                  <c:v>40175</c:v>
                </c:pt>
                <c:pt idx="5773">
                  <c:v>40176</c:v>
                </c:pt>
                <c:pt idx="5774">
                  <c:v>40177</c:v>
                </c:pt>
                <c:pt idx="5775">
                  <c:v>40178</c:v>
                </c:pt>
                <c:pt idx="5776">
                  <c:v>40182</c:v>
                </c:pt>
                <c:pt idx="5777">
                  <c:v>40183</c:v>
                </c:pt>
                <c:pt idx="5778">
                  <c:v>40184</c:v>
                </c:pt>
                <c:pt idx="5779">
                  <c:v>40185</c:v>
                </c:pt>
                <c:pt idx="5780">
                  <c:v>40186</c:v>
                </c:pt>
                <c:pt idx="5781">
                  <c:v>40189</c:v>
                </c:pt>
                <c:pt idx="5782">
                  <c:v>40190</c:v>
                </c:pt>
                <c:pt idx="5783">
                  <c:v>40191</c:v>
                </c:pt>
                <c:pt idx="5784">
                  <c:v>40192</c:v>
                </c:pt>
                <c:pt idx="5785">
                  <c:v>40193</c:v>
                </c:pt>
                <c:pt idx="5786">
                  <c:v>40196</c:v>
                </c:pt>
                <c:pt idx="5787">
                  <c:v>40197</c:v>
                </c:pt>
                <c:pt idx="5788">
                  <c:v>40198</c:v>
                </c:pt>
                <c:pt idx="5789">
                  <c:v>40199</c:v>
                </c:pt>
                <c:pt idx="5790">
                  <c:v>40200</c:v>
                </c:pt>
                <c:pt idx="5791">
                  <c:v>40203</c:v>
                </c:pt>
                <c:pt idx="5792">
                  <c:v>40204</c:v>
                </c:pt>
                <c:pt idx="5793">
                  <c:v>40205</c:v>
                </c:pt>
                <c:pt idx="5794">
                  <c:v>40206</c:v>
                </c:pt>
                <c:pt idx="5795">
                  <c:v>40207</c:v>
                </c:pt>
                <c:pt idx="5796">
                  <c:v>40210</c:v>
                </c:pt>
                <c:pt idx="5797">
                  <c:v>40211</c:v>
                </c:pt>
                <c:pt idx="5798">
                  <c:v>40212</c:v>
                </c:pt>
                <c:pt idx="5799">
                  <c:v>40213</c:v>
                </c:pt>
                <c:pt idx="5800">
                  <c:v>40214</c:v>
                </c:pt>
                <c:pt idx="5801">
                  <c:v>40217</c:v>
                </c:pt>
                <c:pt idx="5802">
                  <c:v>40218</c:v>
                </c:pt>
                <c:pt idx="5803">
                  <c:v>40219</c:v>
                </c:pt>
                <c:pt idx="5804">
                  <c:v>40220</c:v>
                </c:pt>
                <c:pt idx="5805">
                  <c:v>40221</c:v>
                </c:pt>
                <c:pt idx="5806">
                  <c:v>40224</c:v>
                </c:pt>
                <c:pt idx="5807">
                  <c:v>40225</c:v>
                </c:pt>
                <c:pt idx="5808">
                  <c:v>40226</c:v>
                </c:pt>
                <c:pt idx="5809">
                  <c:v>40227</c:v>
                </c:pt>
                <c:pt idx="5810">
                  <c:v>40228</c:v>
                </c:pt>
                <c:pt idx="5811">
                  <c:v>40231</c:v>
                </c:pt>
                <c:pt idx="5812">
                  <c:v>40232</c:v>
                </c:pt>
                <c:pt idx="5813">
                  <c:v>40233</c:v>
                </c:pt>
                <c:pt idx="5814">
                  <c:v>40234</c:v>
                </c:pt>
                <c:pt idx="5815">
                  <c:v>40235</c:v>
                </c:pt>
                <c:pt idx="5816">
                  <c:v>40238</c:v>
                </c:pt>
                <c:pt idx="5817">
                  <c:v>40239</c:v>
                </c:pt>
                <c:pt idx="5818">
                  <c:v>40240</c:v>
                </c:pt>
                <c:pt idx="5819">
                  <c:v>40241</c:v>
                </c:pt>
                <c:pt idx="5820">
                  <c:v>40242</c:v>
                </c:pt>
                <c:pt idx="5821">
                  <c:v>40245</c:v>
                </c:pt>
                <c:pt idx="5822">
                  <c:v>40246</c:v>
                </c:pt>
                <c:pt idx="5823">
                  <c:v>40247</c:v>
                </c:pt>
                <c:pt idx="5824">
                  <c:v>40248</c:v>
                </c:pt>
                <c:pt idx="5825">
                  <c:v>40249</c:v>
                </c:pt>
                <c:pt idx="5826">
                  <c:v>40252</c:v>
                </c:pt>
                <c:pt idx="5827">
                  <c:v>40253</c:v>
                </c:pt>
                <c:pt idx="5828">
                  <c:v>40254</c:v>
                </c:pt>
                <c:pt idx="5829">
                  <c:v>40255</c:v>
                </c:pt>
                <c:pt idx="5830">
                  <c:v>40256</c:v>
                </c:pt>
                <c:pt idx="5831">
                  <c:v>40260</c:v>
                </c:pt>
                <c:pt idx="5832">
                  <c:v>40261</c:v>
                </c:pt>
                <c:pt idx="5833">
                  <c:v>40262</c:v>
                </c:pt>
                <c:pt idx="5834">
                  <c:v>40263</c:v>
                </c:pt>
                <c:pt idx="5835">
                  <c:v>40266</c:v>
                </c:pt>
                <c:pt idx="5836">
                  <c:v>40267</c:v>
                </c:pt>
                <c:pt idx="5837">
                  <c:v>40268</c:v>
                </c:pt>
                <c:pt idx="5838">
                  <c:v>40269</c:v>
                </c:pt>
                <c:pt idx="5839">
                  <c:v>40274</c:v>
                </c:pt>
                <c:pt idx="5840">
                  <c:v>40275</c:v>
                </c:pt>
                <c:pt idx="5841">
                  <c:v>40276</c:v>
                </c:pt>
                <c:pt idx="5842">
                  <c:v>40277</c:v>
                </c:pt>
                <c:pt idx="5843">
                  <c:v>40280</c:v>
                </c:pt>
                <c:pt idx="5844">
                  <c:v>40281</c:v>
                </c:pt>
                <c:pt idx="5845">
                  <c:v>40282</c:v>
                </c:pt>
                <c:pt idx="5846">
                  <c:v>40283</c:v>
                </c:pt>
                <c:pt idx="5847">
                  <c:v>40284</c:v>
                </c:pt>
                <c:pt idx="5848">
                  <c:v>40287</c:v>
                </c:pt>
                <c:pt idx="5849">
                  <c:v>40288</c:v>
                </c:pt>
                <c:pt idx="5850">
                  <c:v>40289</c:v>
                </c:pt>
                <c:pt idx="5851">
                  <c:v>40290</c:v>
                </c:pt>
                <c:pt idx="5852">
                  <c:v>40291</c:v>
                </c:pt>
                <c:pt idx="5853">
                  <c:v>40294</c:v>
                </c:pt>
                <c:pt idx="5854">
                  <c:v>40296</c:v>
                </c:pt>
                <c:pt idx="5855">
                  <c:v>40297</c:v>
                </c:pt>
                <c:pt idx="5856">
                  <c:v>40298</c:v>
                </c:pt>
                <c:pt idx="5857">
                  <c:v>40301</c:v>
                </c:pt>
                <c:pt idx="5858">
                  <c:v>40302</c:v>
                </c:pt>
                <c:pt idx="5859">
                  <c:v>40303</c:v>
                </c:pt>
                <c:pt idx="5860">
                  <c:v>40304</c:v>
                </c:pt>
                <c:pt idx="5861">
                  <c:v>40305</c:v>
                </c:pt>
                <c:pt idx="5862">
                  <c:v>40308</c:v>
                </c:pt>
                <c:pt idx="5863">
                  <c:v>40309</c:v>
                </c:pt>
                <c:pt idx="5864">
                  <c:v>40310</c:v>
                </c:pt>
                <c:pt idx="5865">
                  <c:v>40311</c:v>
                </c:pt>
                <c:pt idx="5866">
                  <c:v>40312</c:v>
                </c:pt>
                <c:pt idx="5867">
                  <c:v>40315</c:v>
                </c:pt>
                <c:pt idx="5868">
                  <c:v>40316</c:v>
                </c:pt>
                <c:pt idx="5869">
                  <c:v>40317</c:v>
                </c:pt>
                <c:pt idx="5870">
                  <c:v>40318</c:v>
                </c:pt>
                <c:pt idx="5871">
                  <c:v>40319</c:v>
                </c:pt>
                <c:pt idx="5872">
                  <c:v>40322</c:v>
                </c:pt>
                <c:pt idx="5873">
                  <c:v>40323</c:v>
                </c:pt>
                <c:pt idx="5874">
                  <c:v>40324</c:v>
                </c:pt>
                <c:pt idx="5875">
                  <c:v>40325</c:v>
                </c:pt>
                <c:pt idx="5876">
                  <c:v>40326</c:v>
                </c:pt>
                <c:pt idx="5877">
                  <c:v>40329</c:v>
                </c:pt>
                <c:pt idx="5878">
                  <c:v>40330</c:v>
                </c:pt>
                <c:pt idx="5879">
                  <c:v>40331</c:v>
                </c:pt>
                <c:pt idx="5880">
                  <c:v>40332</c:v>
                </c:pt>
                <c:pt idx="5881">
                  <c:v>40333</c:v>
                </c:pt>
                <c:pt idx="5882">
                  <c:v>40336</c:v>
                </c:pt>
                <c:pt idx="5883">
                  <c:v>40337</c:v>
                </c:pt>
                <c:pt idx="5884">
                  <c:v>40338</c:v>
                </c:pt>
                <c:pt idx="5885">
                  <c:v>40339</c:v>
                </c:pt>
                <c:pt idx="5886">
                  <c:v>40340</c:v>
                </c:pt>
                <c:pt idx="5887">
                  <c:v>40343</c:v>
                </c:pt>
                <c:pt idx="5888">
                  <c:v>40344</c:v>
                </c:pt>
                <c:pt idx="5889">
                  <c:v>40346</c:v>
                </c:pt>
                <c:pt idx="5890">
                  <c:v>40347</c:v>
                </c:pt>
                <c:pt idx="5891">
                  <c:v>40350</c:v>
                </c:pt>
                <c:pt idx="5892">
                  <c:v>40351</c:v>
                </c:pt>
                <c:pt idx="5893">
                  <c:v>40352</c:v>
                </c:pt>
                <c:pt idx="5894">
                  <c:v>40353</c:v>
                </c:pt>
                <c:pt idx="5895">
                  <c:v>40354</c:v>
                </c:pt>
                <c:pt idx="5896">
                  <c:v>40357</c:v>
                </c:pt>
                <c:pt idx="5897">
                  <c:v>40358</c:v>
                </c:pt>
                <c:pt idx="5898">
                  <c:v>40359</c:v>
                </c:pt>
                <c:pt idx="5899">
                  <c:v>40360</c:v>
                </c:pt>
                <c:pt idx="5900">
                  <c:v>40361</c:v>
                </c:pt>
                <c:pt idx="5901">
                  <c:v>40364</c:v>
                </c:pt>
                <c:pt idx="5902">
                  <c:v>40365</c:v>
                </c:pt>
                <c:pt idx="5903">
                  <c:v>40366</c:v>
                </c:pt>
                <c:pt idx="5904">
                  <c:v>40367</c:v>
                </c:pt>
                <c:pt idx="5905">
                  <c:v>40368</c:v>
                </c:pt>
                <c:pt idx="5906">
                  <c:v>40371</c:v>
                </c:pt>
                <c:pt idx="5907">
                  <c:v>40372</c:v>
                </c:pt>
                <c:pt idx="5908">
                  <c:v>40373</c:v>
                </c:pt>
                <c:pt idx="5909">
                  <c:v>40374</c:v>
                </c:pt>
                <c:pt idx="5910">
                  <c:v>40375</c:v>
                </c:pt>
                <c:pt idx="5911">
                  <c:v>40378</c:v>
                </c:pt>
                <c:pt idx="5912">
                  <c:v>40379</c:v>
                </c:pt>
                <c:pt idx="5913">
                  <c:v>40380</c:v>
                </c:pt>
                <c:pt idx="5914">
                  <c:v>40381</c:v>
                </c:pt>
                <c:pt idx="5915">
                  <c:v>40382</c:v>
                </c:pt>
                <c:pt idx="5916">
                  <c:v>40385</c:v>
                </c:pt>
                <c:pt idx="5917">
                  <c:v>40386</c:v>
                </c:pt>
                <c:pt idx="5918">
                  <c:v>40387</c:v>
                </c:pt>
                <c:pt idx="5919">
                  <c:v>40388</c:v>
                </c:pt>
                <c:pt idx="5920">
                  <c:v>40389</c:v>
                </c:pt>
                <c:pt idx="5921">
                  <c:v>40392</c:v>
                </c:pt>
                <c:pt idx="5922">
                  <c:v>40393</c:v>
                </c:pt>
                <c:pt idx="5923">
                  <c:v>40394</c:v>
                </c:pt>
                <c:pt idx="5924">
                  <c:v>40395</c:v>
                </c:pt>
                <c:pt idx="5925">
                  <c:v>40396</c:v>
                </c:pt>
                <c:pt idx="5926">
                  <c:v>40400</c:v>
                </c:pt>
                <c:pt idx="5927">
                  <c:v>40401</c:v>
                </c:pt>
                <c:pt idx="5928">
                  <c:v>40402</c:v>
                </c:pt>
                <c:pt idx="5929">
                  <c:v>40403</c:v>
                </c:pt>
                <c:pt idx="5930">
                  <c:v>40406</c:v>
                </c:pt>
                <c:pt idx="5931">
                  <c:v>40407</c:v>
                </c:pt>
                <c:pt idx="5932">
                  <c:v>40408</c:v>
                </c:pt>
                <c:pt idx="5933">
                  <c:v>40409</c:v>
                </c:pt>
                <c:pt idx="5934">
                  <c:v>40410</c:v>
                </c:pt>
                <c:pt idx="5935">
                  <c:v>40413</c:v>
                </c:pt>
                <c:pt idx="5936">
                  <c:v>40414</c:v>
                </c:pt>
                <c:pt idx="5937">
                  <c:v>40415</c:v>
                </c:pt>
                <c:pt idx="5938">
                  <c:v>40416</c:v>
                </c:pt>
                <c:pt idx="5939">
                  <c:v>40417</c:v>
                </c:pt>
                <c:pt idx="5940">
                  <c:v>40420</c:v>
                </c:pt>
                <c:pt idx="5941">
                  <c:v>40421</c:v>
                </c:pt>
                <c:pt idx="5942">
                  <c:v>40422</c:v>
                </c:pt>
                <c:pt idx="5943">
                  <c:v>40423</c:v>
                </c:pt>
                <c:pt idx="5944">
                  <c:v>40424</c:v>
                </c:pt>
                <c:pt idx="5945">
                  <c:v>40427</c:v>
                </c:pt>
                <c:pt idx="5946">
                  <c:v>40428</c:v>
                </c:pt>
                <c:pt idx="5947">
                  <c:v>40429</c:v>
                </c:pt>
                <c:pt idx="5948">
                  <c:v>40430</c:v>
                </c:pt>
                <c:pt idx="5949">
                  <c:v>40431</c:v>
                </c:pt>
                <c:pt idx="5950">
                  <c:v>40434</c:v>
                </c:pt>
                <c:pt idx="5951">
                  <c:v>40435</c:v>
                </c:pt>
                <c:pt idx="5952">
                  <c:v>40436</c:v>
                </c:pt>
                <c:pt idx="5953">
                  <c:v>40437</c:v>
                </c:pt>
                <c:pt idx="5954">
                  <c:v>40438</c:v>
                </c:pt>
                <c:pt idx="5955">
                  <c:v>40441</c:v>
                </c:pt>
                <c:pt idx="5956">
                  <c:v>40442</c:v>
                </c:pt>
                <c:pt idx="5957">
                  <c:v>40443</c:v>
                </c:pt>
                <c:pt idx="5958">
                  <c:v>40444</c:v>
                </c:pt>
                <c:pt idx="5959">
                  <c:v>40448</c:v>
                </c:pt>
                <c:pt idx="5960">
                  <c:v>40449</c:v>
                </c:pt>
                <c:pt idx="5961">
                  <c:v>40450</c:v>
                </c:pt>
                <c:pt idx="5962">
                  <c:v>40451</c:v>
                </c:pt>
                <c:pt idx="5963">
                  <c:v>40452</c:v>
                </c:pt>
                <c:pt idx="5964">
                  <c:v>40455</c:v>
                </c:pt>
                <c:pt idx="5965">
                  <c:v>40456</c:v>
                </c:pt>
                <c:pt idx="5966">
                  <c:v>40457</c:v>
                </c:pt>
                <c:pt idx="5967">
                  <c:v>40458</c:v>
                </c:pt>
                <c:pt idx="5968">
                  <c:v>40459</c:v>
                </c:pt>
                <c:pt idx="5969">
                  <c:v>40462</c:v>
                </c:pt>
                <c:pt idx="5970">
                  <c:v>40463</c:v>
                </c:pt>
                <c:pt idx="5971">
                  <c:v>40464</c:v>
                </c:pt>
                <c:pt idx="5972">
                  <c:v>40465</c:v>
                </c:pt>
                <c:pt idx="5973">
                  <c:v>40466</c:v>
                </c:pt>
                <c:pt idx="5974">
                  <c:v>40469</c:v>
                </c:pt>
                <c:pt idx="5975">
                  <c:v>40470</c:v>
                </c:pt>
                <c:pt idx="5976">
                  <c:v>40471</c:v>
                </c:pt>
                <c:pt idx="5977">
                  <c:v>40472</c:v>
                </c:pt>
                <c:pt idx="5978">
                  <c:v>40473</c:v>
                </c:pt>
                <c:pt idx="5979">
                  <c:v>40476</c:v>
                </c:pt>
                <c:pt idx="5980">
                  <c:v>40477</c:v>
                </c:pt>
                <c:pt idx="5981">
                  <c:v>40478</c:v>
                </c:pt>
                <c:pt idx="5982">
                  <c:v>40479</c:v>
                </c:pt>
                <c:pt idx="5983">
                  <c:v>40480</c:v>
                </c:pt>
                <c:pt idx="5984">
                  <c:v>40483</c:v>
                </c:pt>
                <c:pt idx="5985">
                  <c:v>40484</c:v>
                </c:pt>
                <c:pt idx="5986">
                  <c:v>40485</c:v>
                </c:pt>
                <c:pt idx="5987">
                  <c:v>40486</c:v>
                </c:pt>
                <c:pt idx="5988">
                  <c:v>40487</c:v>
                </c:pt>
                <c:pt idx="5989">
                  <c:v>40490</c:v>
                </c:pt>
                <c:pt idx="5990">
                  <c:v>40491</c:v>
                </c:pt>
                <c:pt idx="5991">
                  <c:v>40492</c:v>
                </c:pt>
                <c:pt idx="5992">
                  <c:v>40493</c:v>
                </c:pt>
                <c:pt idx="5993">
                  <c:v>40494</c:v>
                </c:pt>
                <c:pt idx="5994">
                  <c:v>40497</c:v>
                </c:pt>
                <c:pt idx="5995">
                  <c:v>40498</c:v>
                </c:pt>
                <c:pt idx="5996">
                  <c:v>40499</c:v>
                </c:pt>
                <c:pt idx="5997">
                  <c:v>40500</c:v>
                </c:pt>
                <c:pt idx="5998">
                  <c:v>40501</c:v>
                </c:pt>
                <c:pt idx="5999">
                  <c:v>40504</c:v>
                </c:pt>
                <c:pt idx="6000">
                  <c:v>40505</c:v>
                </c:pt>
                <c:pt idx="6001">
                  <c:v>40506</c:v>
                </c:pt>
                <c:pt idx="6002">
                  <c:v>40507</c:v>
                </c:pt>
                <c:pt idx="6003">
                  <c:v>40508</c:v>
                </c:pt>
                <c:pt idx="6004">
                  <c:v>40511</c:v>
                </c:pt>
                <c:pt idx="6005">
                  <c:v>40512</c:v>
                </c:pt>
                <c:pt idx="6006">
                  <c:v>40513</c:v>
                </c:pt>
                <c:pt idx="6007">
                  <c:v>40514</c:v>
                </c:pt>
                <c:pt idx="6008">
                  <c:v>40515</c:v>
                </c:pt>
                <c:pt idx="6009">
                  <c:v>40518</c:v>
                </c:pt>
                <c:pt idx="6010">
                  <c:v>40519</c:v>
                </c:pt>
                <c:pt idx="6011">
                  <c:v>40520</c:v>
                </c:pt>
                <c:pt idx="6012">
                  <c:v>40521</c:v>
                </c:pt>
                <c:pt idx="6013">
                  <c:v>40522</c:v>
                </c:pt>
                <c:pt idx="6014">
                  <c:v>40525</c:v>
                </c:pt>
                <c:pt idx="6015">
                  <c:v>40526</c:v>
                </c:pt>
                <c:pt idx="6016">
                  <c:v>40527</c:v>
                </c:pt>
                <c:pt idx="6017">
                  <c:v>40529</c:v>
                </c:pt>
                <c:pt idx="6018">
                  <c:v>40532</c:v>
                </c:pt>
                <c:pt idx="6019">
                  <c:v>40533</c:v>
                </c:pt>
                <c:pt idx="6020">
                  <c:v>40534</c:v>
                </c:pt>
                <c:pt idx="6021">
                  <c:v>40535</c:v>
                </c:pt>
                <c:pt idx="6022">
                  <c:v>40536</c:v>
                </c:pt>
                <c:pt idx="6023">
                  <c:v>40540</c:v>
                </c:pt>
                <c:pt idx="6024">
                  <c:v>40541</c:v>
                </c:pt>
                <c:pt idx="6025">
                  <c:v>40542</c:v>
                </c:pt>
                <c:pt idx="6026">
                  <c:v>40543</c:v>
                </c:pt>
                <c:pt idx="6027">
                  <c:v>40546</c:v>
                </c:pt>
                <c:pt idx="6028">
                  <c:v>40547</c:v>
                </c:pt>
                <c:pt idx="6029">
                  <c:v>40548</c:v>
                </c:pt>
                <c:pt idx="6030">
                  <c:v>40549</c:v>
                </c:pt>
                <c:pt idx="6031">
                  <c:v>40550</c:v>
                </c:pt>
                <c:pt idx="6032">
                  <c:v>40553</c:v>
                </c:pt>
                <c:pt idx="6033">
                  <c:v>40554</c:v>
                </c:pt>
                <c:pt idx="6034">
                  <c:v>40555</c:v>
                </c:pt>
                <c:pt idx="6035">
                  <c:v>40556</c:v>
                </c:pt>
                <c:pt idx="6036">
                  <c:v>40557</c:v>
                </c:pt>
                <c:pt idx="6037">
                  <c:v>40560</c:v>
                </c:pt>
                <c:pt idx="6038">
                  <c:v>40561</c:v>
                </c:pt>
                <c:pt idx="6039">
                  <c:v>40562</c:v>
                </c:pt>
                <c:pt idx="6040">
                  <c:v>40563</c:v>
                </c:pt>
                <c:pt idx="6041">
                  <c:v>40564</c:v>
                </c:pt>
                <c:pt idx="6042">
                  <c:v>40567</c:v>
                </c:pt>
                <c:pt idx="6043">
                  <c:v>40568</c:v>
                </c:pt>
                <c:pt idx="6044">
                  <c:v>40569</c:v>
                </c:pt>
                <c:pt idx="6045">
                  <c:v>40570</c:v>
                </c:pt>
                <c:pt idx="6046">
                  <c:v>40571</c:v>
                </c:pt>
                <c:pt idx="6047">
                  <c:v>40574</c:v>
                </c:pt>
                <c:pt idx="6048">
                  <c:v>40575</c:v>
                </c:pt>
                <c:pt idx="6049">
                  <c:v>40576</c:v>
                </c:pt>
                <c:pt idx="6050">
                  <c:v>40577</c:v>
                </c:pt>
                <c:pt idx="6051">
                  <c:v>40578</c:v>
                </c:pt>
                <c:pt idx="6052">
                  <c:v>40581</c:v>
                </c:pt>
                <c:pt idx="6053">
                  <c:v>40582</c:v>
                </c:pt>
                <c:pt idx="6054">
                  <c:v>40583</c:v>
                </c:pt>
                <c:pt idx="6055">
                  <c:v>40584</c:v>
                </c:pt>
                <c:pt idx="6056">
                  <c:v>40585</c:v>
                </c:pt>
                <c:pt idx="6057">
                  <c:v>40588</c:v>
                </c:pt>
                <c:pt idx="6058">
                  <c:v>40589</c:v>
                </c:pt>
                <c:pt idx="6059">
                  <c:v>40590</c:v>
                </c:pt>
                <c:pt idx="6060">
                  <c:v>40591</c:v>
                </c:pt>
                <c:pt idx="6061">
                  <c:v>40592</c:v>
                </c:pt>
                <c:pt idx="6062">
                  <c:v>40595</c:v>
                </c:pt>
                <c:pt idx="6063">
                  <c:v>40596</c:v>
                </c:pt>
                <c:pt idx="6064">
                  <c:v>40597</c:v>
                </c:pt>
                <c:pt idx="6065">
                  <c:v>40598</c:v>
                </c:pt>
                <c:pt idx="6066">
                  <c:v>40599</c:v>
                </c:pt>
                <c:pt idx="6067">
                  <c:v>40602</c:v>
                </c:pt>
                <c:pt idx="6068">
                  <c:v>40603</c:v>
                </c:pt>
                <c:pt idx="6069">
                  <c:v>40604</c:v>
                </c:pt>
                <c:pt idx="6070">
                  <c:v>40605</c:v>
                </c:pt>
                <c:pt idx="6071">
                  <c:v>40606</c:v>
                </c:pt>
                <c:pt idx="6072">
                  <c:v>40609</c:v>
                </c:pt>
                <c:pt idx="6073">
                  <c:v>40610</c:v>
                </c:pt>
                <c:pt idx="6074">
                  <c:v>40611</c:v>
                </c:pt>
                <c:pt idx="6075">
                  <c:v>40612</c:v>
                </c:pt>
                <c:pt idx="6076">
                  <c:v>40613</c:v>
                </c:pt>
                <c:pt idx="6077">
                  <c:v>40616</c:v>
                </c:pt>
                <c:pt idx="6078">
                  <c:v>40617</c:v>
                </c:pt>
                <c:pt idx="6079">
                  <c:v>40618</c:v>
                </c:pt>
                <c:pt idx="6080">
                  <c:v>40619</c:v>
                </c:pt>
                <c:pt idx="6081">
                  <c:v>40620</c:v>
                </c:pt>
                <c:pt idx="6082">
                  <c:v>40624</c:v>
                </c:pt>
                <c:pt idx="6083">
                  <c:v>40625</c:v>
                </c:pt>
                <c:pt idx="6084">
                  <c:v>40626</c:v>
                </c:pt>
                <c:pt idx="6085">
                  <c:v>40627</c:v>
                </c:pt>
                <c:pt idx="6086">
                  <c:v>40630</c:v>
                </c:pt>
                <c:pt idx="6087">
                  <c:v>40631</c:v>
                </c:pt>
                <c:pt idx="6088">
                  <c:v>40632</c:v>
                </c:pt>
                <c:pt idx="6089">
                  <c:v>40633</c:v>
                </c:pt>
                <c:pt idx="6090">
                  <c:v>40634</c:v>
                </c:pt>
                <c:pt idx="6091">
                  <c:v>40637</c:v>
                </c:pt>
                <c:pt idx="6092">
                  <c:v>40638</c:v>
                </c:pt>
                <c:pt idx="6093">
                  <c:v>40639</c:v>
                </c:pt>
                <c:pt idx="6094">
                  <c:v>40640</c:v>
                </c:pt>
                <c:pt idx="6095">
                  <c:v>40641</c:v>
                </c:pt>
                <c:pt idx="6096">
                  <c:v>40644</c:v>
                </c:pt>
                <c:pt idx="6097">
                  <c:v>40645</c:v>
                </c:pt>
                <c:pt idx="6098">
                  <c:v>40646</c:v>
                </c:pt>
                <c:pt idx="6099">
                  <c:v>40647</c:v>
                </c:pt>
                <c:pt idx="6100">
                  <c:v>40648</c:v>
                </c:pt>
                <c:pt idx="6101">
                  <c:v>40651</c:v>
                </c:pt>
                <c:pt idx="6102">
                  <c:v>40652</c:v>
                </c:pt>
                <c:pt idx="6103">
                  <c:v>40653</c:v>
                </c:pt>
                <c:pt idx="6104">
                  <c:v>40654</c:v>
                </c:pt>
                <c:pt idx="6105">
                  <c:v>40659</c:v>
                </c:pt>
                <c:pt idx="6106">
                  <c:v>40661</c:v>
                </c:pt>
                <c:pt idx="6107">
                  <c:v>40662</c:v>
                </c:pt>
                <c:pt idx="6108">
                  <c:v>40666</c:v>
                </c:pt>
                <c:pt idx="6109">
                  <c:v>40667</c:v>
                </c:pt>
                <c:pt idx="6110">
                  <c:v>40668</c:v>
                </c:pt>
                <c:pt idx="6111">
                  <c:v>40669</c:v>
                </c:pt>
                <c:pt idx="6112">
                  <c:v>40672</c:v>
                </c:pt>
                <c:pt idx="6113">
                  <c:v>40673</c:v>
                </c:pt>
                <c:pt idx="6114">
                  <c:v>40674</c:v>
                </c:pt>
                <c:pt idx="6115">
                  <c:v>40675</c:v>
                </c:pt>
                <c:pt idx="6116">
                  <c:v>40676</c:v>
                </c:pt>
                <c:pt idx="6117">
                  <c:v>40679</c:v>
                </c:pt>
                <c:pt idx="6118">
                  <c:v>40680</c:v>
                </c:pt>
                <c:pt idx="6119">
                  <c:v>40682</c:v>
                </c:pt>
                <c:pt idx="6120">
                  <c:v>40683</c:v>
                </c:pt>
                <c:pt idx="6121">
                  <c:v>40686</c:v>
                </c:pt>
                <c:pt idx="6122">
                  <c:v>40687</c:v>
                </c:pt>
                <c:pt idx="6123">
                  <c:v>40688</c:v>
                </c:pt>
                <c:pt idx="6124">
                  <c:v>40689</c:v>
                </c:pt>
                <c:pt idx="6125">
                  <c:v>40690</c:v>
                </c:pt>
                <c:pt idx="6126">
                  <c:v>40693</c:v>
                </c:pt>
                <c:pt idx="6127">
                  <c:v>40694</c:v>
                </c:pt>
                <c:pt idx="6128">
                  <c:v>40695</c:v>
                </c:pt>
                <c:pt idx="6129">
                  <c:v>40696</c:v>
                </c:pt>
                <c:pt idx="6130">
                  <c:v>40697</c:v>
                </c:pt>
                <c:pt idx="6131">
                  <c:v>40700</c:v>
                </c:pt>
                <c:pt idx="6132">
                  <c:v>40701</c:v>
                </c:pt>
                <c:pt idx="6133">
                  <c:v>40702</c:v>
                </c:pt>
                <c:pt idx="6134">
                  <c:v>40703</c:v>
                </c:pt>
                <c:pt idx="6135">
                  <c:v>40704</c:v>
                </c:pt>
                <c:pt idx="6136">
                  <c:v>40707</c:v>
                </c:pt>
                <c:pt idx="6137">
                  <c:v>40708</c:v>
                </c:pt>
                <c:pt idx="6138">
                  <c:v>40709</c:v>
                </c:pt>
                <c:pt idx="6139">
                  <c:v>40711</c:v>
                </c:pt>
                <c:pt idx="6140">
                  <c:v>40714</c:v>
                </c:pt>
                <c:pt idx="6141">
                  <c:v>40715</c:v>
                </c:pt>
                <c:pt idx="6142">
                  <c:v>40716</c:v>
                </c:pt>
                <c:pt idx="6143">
                  <c:v>40717</c:v>
                </c:pt>
                <c:pt idx="6144">
                  <c:v>40718</c:v>
                </c:pt>
                <c:pt idx="6145">
                  <c:v>40721</c:v>
                </c:pt>
                <c:pt idx="6146">
                  <c:v>40722</c:v>
                </c:pt>
                <c:pt idx="6147">
                  <c:v>40723</c:v>
                </c:pt>
                <c:pt idx="6148">
                  <c:v>40724</c:v>
                </c:pt>
                <c:pt idx="6149">
                  <c:v>40725</c:v>
                </c:pt>
                <c:pt idx="6150">
                  <c:v>40728</c:v>
                </c:pt>
                <c:pt idx="6151">
                  <c:v>40729</c:v>
                </c:pt>
                <c:pt idx="6152">
                  <c:v>40730</c:v>
                </c:pt>
                <c:pt idx="6153">
                  <c:v>40731</c:v>
                </c:pt>
                <c:pt idx="6154">
                  <c:v>40732</c:v>
                </c:pt>
                <c:pt idx="6155">
                  <c:v>40735</c:v>
                </c:pt>
                <c:pt idx="6156">
                  <c:v>40736</c:v>
                </c:pt>
                <c:pt idx="6157">
                  <c:v>40737</c:v>
                </c:pt>
                <c:pt idx="6158">
                  <c:v>40738</c:v>
                </c:pt>
                <c:pt idx="6159">
                  <c:v>40739</c:v>
                </c:pt>
                <c:pt idx="6160">
                  <c:v>40742</c:v>
                </c:pt>
                <c:pt idx="6161">
                  <c:v>40743</c:v>
                </c:pt>
                <c:pt idx="6162">
                  <c:v>40744</c:v>
                </c:pt>
                <c:pt idx="6163">
                  <c:v>40745</c:v>
                </c:pt>
                <c:pt idx="6164">
                  <c:v>40746</c:v>
                </c:pt>
                <c:pt idx="6165">
                  <c:v>40749</c:v>
                </c:pt>
                <c:pt idx="6166">
                  <c:v>40750</c:v>
                </c:pt>
                <c:pt idx="6167">
                  <c:v>40751</c:v>
                </c:pt>
                <c:pt idx="6168">
                  <c:v>40752</c:v>
                </c:pt>
                <c:pt idx="6169">
                  <c:v>40753</c:v>
                </c:pt>
                <c:pt idx="6170">
                  <c:v>40756</c:v>
                </c:pt>
                <c:pt idx="6171">
                  <c:v>40757</c:v>
                </c:pt>
                <c:pt idx="6172">
                  <c:v>40758</c:v>
                </c:pt>
                <c:pt idx="6173">
                  <c:v>40759</c:v>
                </c:pt>
                <c:pt idx="6174">
                  <c:v>40760</c:v>
                </c:pt>
                <c:pt idx="6175">
                  <c:v>40763</c:v>
                </c:pt>
                <c:pt idx="6176">
                  <c:v>40765</c:v>
                </c:pt>
                <c:pt idx="6177">
                  <c:v>40766</c:v>
                </c:pt>
                <c:pt idx="6178">
                  <c:v>40767</c:v>
                </c:pt>
                <c:pt idx="6179">
                  <c:v>40770</c:v>
                </c:pt>
                <c:pt idx="6180">
                  <c:v>40771</c:v>
                </c:pt>
                <c:pt idx="6181">
                  <c:v>40772</c:v>
                </c:pt>
                <c:pt idx="6182">
                  <c:v>40773</c:v>
                </c:pt>
                <c:pt idx="6183">
                  <c:v>40774</c:v>
                </c:pt>
                <c:pt idx="6184">
                  <c:v>40777</c:v>
                </c:pt>
                <c:pt idx="6185">
                  <c:v>40778</c:v>
                </c:pt>
                <c:pt idx="6186">
                  <c:v>40779</c:v>
                </c:pt>
                <c:pt idx="6187">
                  <c:v>40780</c:v>
                </c:pt>
                <c:pt idx="6188">
                  <c:v>40781</c:v>
                </c:pt>
                <c:pt idx="6189">
                  <c:v>40784</c:v>
                </c:pt>
                <c:pt idx="6190">
                  <c:v>40785</c:v>
                </c:pt>
                <c:pt idx="6191">
                  <c:v>40786</c:v>
                </c:pt>
                <c:pt idx="6192">
                  <c:v>40787</c:v>
                </c:pt>
                <c:pt idx="6193">
                  <c:v>40788</c:v>
                </c:pt>
                <c:pt idx="6194">
                  <c:v>40791</c:v>
                </c:pt>
                <c:pt idx="6195">
                  <c:v>40792</c:v>
                </c:pt>
                <c:pt idx="6196">
                  <c:v>40793</c:v>
                </c:pt>
                <c:pt idx="6197">
                  <c:v>40794</c:v>
                </c:pt>
                <c:pt idx="6198">
                  <c:v>40795</c:v>
                </c:pt>
                <c:pt idx="6199">
                  <c:v>40798</c:v>
                </c:pt>
                <c:pt idx="6200">
                  <c:v>40799</c:v>
                </c:pt>
                <c:pt idx="6201">
                  <c:v>40800</c:v>
                </c:pt>
                <c:pt idx="6202">
                  <c:v>40801</c:v>
                </c:pt>
                <c:pt idx="6203">
                  <c:v>40802</c:v>
                </c:pt>
                <c:pt idx="6204">
                  <c:v>40805</c:v>
                </c:pt>
                <c:pt idx="6205">
                  <c:v>40806</c:v>
                </c:pt>
                <c:pt idx="6206">
                  <c:v>40807</c:v>
                </c:pt>
                <c:pt idx="6207">
                  <c:v>40808</c:v>
                </c:pt>
                <c:pt idx="6208">
                  <c:v>40809</c:v>
                </c:pt>
                <c:pt idx="6209">
                  <c:v>40812</c:v>
                </c:pt>
                <c:pt idx="6210">
                  <c:v>40813</c:v>
                </c:pt>
                <c:pt idx="6211">
                  <c:v>40814</c:v>
                </c:pt>
                <c:pt idx="6212">
                  <c:v>40815</c:v>
                </c:pt>
                <c:pt idx="6213">
                  <c:v>40816</c:v>
                </c:pt>
                <c:pt idx="6214">
                  <c:v>40819</c:v>
                </c:pt>
                <c:pt idx="6215">
                  <c:v>40820</c:v>
                </c:pt>
                <c:pt idx="6216">
                  <c:v>40821</c:v>
                </c:pt>
                <c:pt idx="6217">
                  <c:v>40822</c:v>
                </c:pt>
                <c:pt idx="6218">
                  <c:v>40823</c:v>
                </c:pt>
                <c:pt idx="6219">
                  <c:v>40826</c:v>
                </c:pt>
                <c:pt idx="6220">
                  <c:v>40827</c:v>
                </c:pt>
                <c:pt idx="6221">
                  <c:v>40828</c:v>
                </c:pt>
                <c:pt idx="6222">
                  <c:v>40829</c:v>
                </c:pt>
                <c:pt idx="6223">
                  <c:v>40830</c:v>
                </c:pt>
                <c:pt idx="6224">
                  <c:v>40833</c:v>
                </c:pt>
                <c:pt idx="6225">
                  <c:v>40834</c:v>
                </c:pt>
                <c:pt idx="6226">
                  <c:v>40835</c:v>
                </c:pt>
                <c:pt idx="6227">
                  <c:v>40836</c:v>
                </c:pt>
                <c:pt idx="6228">
                  <c:v>40837</c:v>
                </c:pt>
                <c:pt idx="6229">
                  <c:v>40840</c:v>
                </c:pt>
                <c:pt idx="6230">
                  <c:v>40841</c:v>
                </c:pt>
                <c:pt idx="6231">
                  <c:v>40842</c:v>
                </c:pt>
                <c:pt idx="6232">
                  <c:v>40843</c:v>
                </c:pt>
                <c:pt idx="6233">
                  <c:v>40844</c:v>
                </c:pt>
                <c:pt idx="6234">
                  <c:v>40847</c:v>
                </c:pt>
                <c:pt idx="6235">
                  <c:v>40848</c:v>
                </c:pt>
                <c:pt idx="6236">
                  <c:v>40849</c:v>
                </c:pt>
                <c:pt idx="6237">
                  <c:v>40850</c:v>
                </c:pt>
                <c:pt idx="6238">
                  <c:v>40851</c:v>
                </c:pt>
                <c:pt idx="6239">
                  <c:v>40854</c:v>
                </c:pt>
                <c:pt idx="6240">
                  <c:v>40855</c:v>
                </c:pt>
                <c:pt idx="6241">
                  <c:v>40856</c:v>
                </c:pt>
                <c:pt idx="6242">
                  <c:v>40857</c:v>
                </c:pt>
                <c:pt idx="6243">
                  <c:v>40858</c:v>
                </c:pt>
                <c:pt idx="6244">
                  <c:v>40861</c:v>
                </c:pt>
                <c:pt idx="6245">
                  <c:v>40862</c:v>
                </c:pt>
                <c:pt idx="6246">
                  <c:v>40863</c:v>
                </c:pt>
                <c:pt idx="6247">
                  <c:v>40864</c:v>
                </c:pt>
                <c:pt idx="6248">
                  <c:v>40865</c:v>
                </c:pt>
                <c:pt idx="6249">
                  <c:v>40868</c:v>
                </c:pt>
                <c:pt idx="6250">
                  <c:v>40869</c:v>
                </c:pt>
                <c:pt idx="6251">
                  <c:v>40870</c:v>
                </c:pt>
                <c:pt idx="6252">
                  <c:v>40871</c:v>
                </c:pt>
                <c:pt idx="6253">
                  <c:v>40872</c:v>
                </c:pt>
                <c:pt idx="6254">
                  <c:v>40875</c:v>
                </c:pt>
                <c:pt idx="6255">
                  <c:v>40876</c:v>
                </c:pt>
                <c:pt idx="6256">
                  <c:v>40877</c:v>
                </c:pt>
                <c:pt idx="6257">
                  <c:v>40878</c:v>
                </c:pt>
                <c:pt idx="6258">
                  <c:v>40879</c:v>
                </c:pt>
                <c:pt idx="6259">
                  <c:v>40882</c:v>
                </c:pt>
                <c:pt idx="6260">
                  <c:v>40883</c:v>
                </c:pt>
                <c:pt idx="6261">
                  <c:v>40884</c:v>
                </c:pt>
                <c:pt idx="6262">
                  <c:v>40885</c:v>
                </c:pt>
                <c:pt idx="6263">
                  <c:v>40886</c:v>
                </c:pt>
                <c:pt idx="6264">
                  <c:v>40889</c:v>
                </c:pt>
                <c:pt idx="6265">
                  <c:v>40890</c:v>
                </c:pt>
                <c:pt idx="6266">
                  <c:v>40891</c:v>
                </c:pt>
                <c:pt idx="6267">
                  <c:v>40892</c:v>
                </c:pt>
                <c:pt idx="6268">
                  <c:v>40896</c:v>
                </c:pt>
                <c:pt idx="6269">
                  <c:v>40897</c:v>
                </c:pt>
                <c:pt idx="6270">
                  <c:v>40898</c:v>
                </c:pt>
                <c:pt idx="6271">
                  <c:v>40899</c:v>
                </c:pt>
                <c:pt idx="6272">
                  <c:v>40900</c:v>
                </c:pt>
                <c:pt idx="6273">
                  <c:v>40905</c:v>
                </c:pt>
                <c:pt idx="6274">
                  <c:v>40906</c:v>
                </c:pt>
                <c:pt idx="6275">
                  <c:v>40907</c:v>
                </c:pt>
                <c:pt idx="6276">
                  <c:v>40911</c:v>
                </c:pt>
                <c:pt idx="6277">
                  <c:v>40912</c:v>
                </c:pt>
                <c:pt idx="6278">
                  <c:v>40913</c:v>
                </c:pt>
                <c:pt idx="6279">
                  <c:v>40914</c:v>
                </c:pt>
                <c:pt idx="6280">
                  <c:v>40917</c:v>
                </c:pt>
                <c:pt idx="6281">
                  <c:v>40918</c:v>
                </c:pt>
                <c:pt idx="6282">
                  <c:v>40919</c:v>
                </c:pt>
                <c:pt idx="6283">
                  <c:v>40920</c:v>
                </c:pt>
                <c:pt idx="6284">
                  <c:v>40921</c:v>
                </c:pt>
                <c:pt idx="6285">
                  <c:v>40924</c:v>
                </c:pt>
                <c:pt idx="6286">
                  <c:v>40925</c:v>
                </c:pt>
                <c:pt idx="6287">
                  <c:v>40926</c:v>
                </c:pt>
                <c:pt idx="6288">
                  <c:v>40927</c:v>
                </c:pt>
                <c:pt idx="6289">
                  <c:v>40928</c:v>
                </c:pt>
                <c:pt idx="6290">
                  <c:v>40931</c:v>
                </c:pt>
                <c:pt idx="6291">
                  <c:v>40932</c:v>
                </c:pt>
                <c:pt idx="6292">
                  <c:v>40933</c:v>
                </c:pt>
                <c:pt idx="6293">
                  <c:v>40934</c:v>
                </c:pt>
                <c:pt idx="6294">
                  <c:v>40935</c:v>
                </c:pt>
                <c:pt idx="6295">
                  <c:v>40938</c:v>
                </c:pt>
                <c:pt idx="6296">
                  <c:v>40939</c:v>
                </c:pt>
                <c:pt idx="6297">
                  <c:v>40940</c:v>
                </c:pt>
                <c:pt idx="6298">
                  <c:v>40941</c:v>
                </c:pt>
                <c:pt idx="6299">
                  <c:v>40942</c:v>
                </c:pt>
                <c:pt idx="6300">
                  <c:v>40945</c:v>
                </c:pt>
                <c:pt idx="6301">
                  <c:v>40946</c:v>
                </c:pt>
                <c:pt idx="6302">
                  <c:v>40947</c:v>
                </c:pt>
                <c:pt idx="6303">
                  <c:v>40948</c:v>
                </c:pt>
                <c:pt idx="6304">
                  <c:v>40949</c:v>
                </c:pt>
                <c:pt idx="6305">
                  <c:v>40952</c:v>
                </c:pt>
                <c:pt idx="6306">
                  <c:v>40953</c:v>
                </c:pt>
                <c:pt idx="6307">
                  <c:v>40954</c:v>
                </c:pt>
                <c:pt idx="6308">
                  <c:v>40955</c:v>
                </c:pt>
                <c:pt idx="6309">
                  <c:v>40956</c:v>
                </c:pt>
                <c:pt idx="6310">
                  <c:v>40959</c:v>
                </c:pt>
                <c:pt idx="6311">
                  <c:v>40960</c:v>
                </c:pt>
                <c:pt idx="6312">
                  <c:v>40961</c:v>
                </c:pt>
                <c:pt idx="6313">
                  <c:v>40962</c:v>
                </c:pt>
                <c:pt idx="6314">
                  <c:v>40963</c:v>
                </c:pt>
                <c:pt idx="6315">
                  <c:v>40966</c:v>
                </c:pt>
                <c:pt idx="6316">
                  <c:v>40967</c:v>
                </c:pt>
                <c:pt idx="6317">
                  <c:v>40968</c:v>
                </c:pt>
                <c:pt idx="6318">
                  <c:v>40969</c:v>
                </c:pt>
                <c:pt idx="6319">
                  <c:v>40970</c:v>
                </c:pt>
                <c:pt idx="6320">
                  <c:v>40973</c:v>
                </c:pt>
                <c:pt idx="6321">
                  <c:v>40974</c:v>
                </c:pt>
                <c:pt idx="6322">
                  <c:v>40975</c:v>
                </c:pt>
                <c:pt idx="6323">
                  <c:v>40976</c:v>
                </c:pt>
                <c:pt idx="6324">
                  <c:v>40977</c:v>
                </c:pt>
                <c:pt idx="6325">
                  <c:v>40980</c:v>
                </c:pt>
                <c:pt idx="6326">
                  <c:v>40981</c:v>
                </c:pt>
                <c:pt idx="6327">
                  <c:v>40982</c:v>
                </c:pt>
                <c:pt idx="6328">
                  <c:v>40983</c:v>
                </c:pt>
                <c:pt idx="6329">
                  <c:v>40984</c:v>
                </c:pt>
                <c:pt idx="6330">
                  <c:v>40987</c:v>
                </c:pt>
                <c:pt idx="6331">
                  <c:v>40988</c:v>
                </c:pt>
                <c:pt idx="6332">
                  <c:v>40990</c:v>
                </c:pt>
                <c:pt idx="6333">
                  <c:v>40991</c:v>
                </c:pt>
                <c:pt idx="6334">
                  <c:v>40994</c:v>
                </c:pt>
                <c:pt idx="6335">
                  <c:v>40995</c:v>
                </c:pt>
                <c:pt idx="6336">
                  <c:v>40996</c:v>
                </c:pt>
                <c:pt idx="6337">
                  <c:v>40997</c:v>
                </c:pt>
                <c:pt idx="6338">
                  <c:v>40998</c:v>
                </c:pt>
                <c:pt idx="6339">
                  <c:v>41001</c:v>
                </c:pt>
                <c:pt idx="6340">
                  <c:v>41002</c:v>
                </c:pt>
                <c:pt idx="6341">
                  <c:v>41003</c:v>
                </c:pt>
                <c:pt idx="6342">
                  <c:v>41004</c:v>
                </c:pt>
                <c:pt idx="6343">
                  <c:v>41009</c:v>
                </c:pt>
                <c:pt idx="6344">
                  <c:v>41010</c:v>
                </c:pt>
                <c:pt idx="6345">
                  <c:v>41011</c:v>
                </c:pt>
                <c:pt idx="6346">
                  <c:v>41012</c:v>
                </c:pt>
                <c:pt idx="6347">
                  <c:v>41015</c:v>
                </c:pt>
                <c:pt idx="6348">
                  <c:v>41016</c:v>
                </c:pt>
                <c:pt idx="6349">
                  <c:v>41017</c:v>
                </c:pt>
                <c:pt idx="6350">
                  <c:v>41018</c:v>
                </c:pt>
                <c:pt idx="6351">
                  <c:v>41019</c:v>
                </c:pt>
                <c:pt idx="6352">
                  <c:v>41022</c:v>
                </c:pt>
                <c:pt idx="6353">
                  <c:v>41023</c:v>
                </c:pt>
                <c:pt idx="6354">
                  <c:v>41024</c:v>
                </c:pt>
                <c:pt idx="6355">
                  <c:v>41025</c:v>
                </c:pt>
                <c:pt idx="6356">
                  <c:v>41029</c:v>
                </c:pt>
                <c:pt idx="6357">
                  <c:v>41031</c:v>
                </c:pt>
                <c:pt idx="6358">
                  <c:v>41032</c:v>
                </c:pt>
                <c:pt idx="6359">
                  <c:v>41033</c:v>
                </c:pt>
                <c:pt idx="6360">
                  <c:v>41036</c:v>
                </c:pt>
                <c:pt idx="6361">
                  <c:v>41037</c:v>
                </c:pt>
                <c:pt idx="6362">
                  <c:v>41038</c:v>
                </c:pt>
                <c:pt idx="6363">
                  <c:v>41039</c:v>
                </c:pt>
                <c:pt idx="6364">
                  <c:v>41040</c:v>
                </c:pt>
                <c:pt idx="6365">
                  <c:v>41043</c:v>
                </c:pt>
                <c:pt idx="6366">
                  <c:v>41044</c:v>
                </c:pt>
                <c:pt idx="6367">
                  <c:v>41045</c:v>
                </c:pt>
                <c:pt idx="6368">
                  <c:v>41046</c:v>
                </c:pt>
                <c:pt idx="6369">
                  <c:v>41047</c:v>
                </c:pt>
                <c:pt idx="6370">
                  <c:v>41050</c:v>
                </c:pt>
                <c:pt idx="6371">
                  <c:v>41051</c:v>
                </c:pt>
                <c:pt idx="6372">
                  <c:v>41052</c:v>
                </c:pt>
                <c:pt idx="6373">
                  <c:v>41053</c:v>
                </c:pt>
                <c:pt idx="6374">
                  <c:v>41054</c:v>
                </c:pt>
                <c:pt idx="6375">
                  <c:v>41057</c:v>
                </c:pt>
                <c:pt idx="6376">
                  <c:v>41058</c:v>
                </c:pt>
                <c:pt idx="6377">
                  <c:v>41059</c:v>
                </c:pt>
                <c:pt idx="6378">
                  <c:v>41060</c:v>
                </c:pt>
                <c:pt idx="6379">
                  <c:v>41061</c:v>
                </c:pt>
                <c:pt idx="6380">
                  <c:v>41064</c:v>
                </c:pt>
                <c:pt idx="6381">
                  <c:v>41065</c:v>
                </c:pt>
                <c:pt idx="6382">
                  <c:v>41066</c:v>
                </c:pt>
                <c:pt idx="6383">
                  <c:v>41067</c:v>
                </c:pt>
                <c:pt idx="6384">
                  <c:v>41068</c:v>
                </c:pt>
                <c:pt idx="6385">
                  <c:v>41071</c:v>
                </c:pt>
                <c:pt idx="6386">
                  <c:v>41072</c:v>
                </c:pt>
                <c:pt idx="6387">
                  <c:v>41073</c:v>
                </c:pt>
                <c:pt idx="6388">
                  <c:v>41074</c:v>
                </c:pt>
                <c:pt idx="6389">
                  <c:v>41075</c:v>
                </c:pt>
                <c:pt idx="6390">
                  <c:v>41078</c:v>
                </c:pt>
                <c:pt idx="6391">
                  <c:v>41079</c:v>
                </c:pt>
                <c:pt idx="6392">
                  <c:v>41080</c:v>
                </c:pt>
                <c:pt idx="6393">
                  <c:v>41081</c:v>
                </c:pt>
                <c:pt idx="6394">
                  <c:v>41082</c:v>
                </c:pt>
                <c:pt idx="6395">
                  <c:v>41085</c:v>
                </c:pt>
                <c:pt idx="6396">
                  <c:v>41086</c:v>
                </c:pt>
                <c:pt idx="6397">
                  <c:v>41087</c:v>
                </c:pt>
                <c:pt idx="6398">
                  <c:v>41088</c:v>
                </c:pt>
                <c:pt idx="6399">
                  <c:v>41089</c:v>
                </c:pt>
                <c:pt idx="6400">
                  <c:v>41092</c:v>
                </c:pt>
                <c:pt idx="6401">
                  <c:v>41093</c:v>
                </c:pt>
                <c:pt idx="6402">
                  <c:v>41094</c:v>
                </c:pt>
                <c:pt idx="6403">
                  <c:v>41095</c:v>
                </c:pt>
                <c:pt idx="6404">
                  <c:v>41096</c:v>
                </c:pt>
                <c:pt idx="6405">
                  <c:v>41099</c:v>
                </c:pt>
                <c:pt idx="6406">
                  <c:v>41100</c:v>
                </c:pt>
                <c:pt idx="6407">
                  <c:v>41101</c:v>
                </c:pt>
                <c:pt idx="6408">
                  <c:v>41102</c:v>
                </c:pt>
                <c:pt idx="6409">
                  <c:v>41103</c:v>
                </c:pt>
                <c:pt idx="6410">
                  <c:v>41106</c:v>
                </c:pt>
                <c:pt idx="6411">
                  <c:v>41107</c:v>
                </c:pt>
                <c:pt idx="6412">
                  <c:v>41108</c:v>
                </c:pt>
                <c:pt idx="6413">
                  <c:v>41109</c:v>
                </c:pt>
                <c:pt idx="6414">
                  <c:v>41110</c:v>
                </c:pt>
                <c:pt idx="6415">
                  <c:v>41113</c:v>
                </c:pt>
                <c:pt idx="6416">
                  <c:v>41114</c:v>
                </c:pt>
                <c:pt idx="6417">
                  <c:v>41115</c:v>
                </c:pt>
                <c:pt idx="6418">
                  <c:v>41116</c:v>
                </c:pt>
                <c:pt idx="6419">
                  <c:v>41117</c:v>
                </c:pt>
                <c:pt idx="6420">
                  <c:v>41120</c:v>
                </c:pt>
                <c:pt idx="6421">
                  <c:v>41121</c:v>
                </c:pt>
                <c:pt idx="6422">
                  <c:v>41122</c:v>
                </c:pt>
                <c:pt idx="6423">
                  <c:v>41123</c:v>
                </c:pt>
                <c:pt idx="6424">
                  <c:v>41124</c:v>
                </c:pt>
                <c:pt idx="6425">
                  <c:v>41127</c:v>
                </c:pt>
                <c:pt idx="6426">
                  <c:v>41128</c:v>
                </c:pt>
                <c:pt idx="6427">
                  <c:v>41129</c:v>
                </c:pt>
                <c:pt idx="6428">
                  <c:v>41131</c:v>
                </c:pt>
                <c:pt idx="6429">
                  <c:v>41134</c:v>
                </c:pt>
                <c:pt idx="6430">
                  <c:v>41135</c:v>
                </c:pt>
                <c:pt idx="6431">
                  <c:v>41136</c:v>
                </c:pt>
                <c:pt idx="6432">
                  <c:v>41137</c:v>
                </c:pt>
                <c:pt idx="6433">
                  <c:v>41138</c:v>
                </c:pt>
                <c:pt idx="6434">
                  <c:v>41141</c:v>
                </c:pt>
                <c:pt idx="6435">
                  <c:v>41142</c:v>
                </c:pt>
                <c:pt idx="6436">
                  <c:v>41143</c:v>
                </c:pt>
                <c:pt idx="6437">
                  <c:v>41144</c:v>
                </c:pt>
                <c:pt idx="6438">
                  <c:v>41145</c:v>
                </c:pt>
                <c:pt idx="6439">
                  <c:v>41148</c:v>
                </c:pt>
                <c:pt idx="6440">
                  <c:v>41149</c:v>
                </c:pt>
                <c:pt idx="6441">
                  <c:v>41150</c:v>
                </c:pt>
                <c:pt idx="6442">
                  <c:v>41151</c:v>
                </c:pt>
                <c:pt idx="6443">
                  <c:v>41152</c:v>
                </c:pt>
                <c:pt idx="6444">
                  <c:v>41155</c:v>
                </c:pt>
                <c:pt idx="6445">
                  <c:v>41156</c:v>
                </c:pt>
                <c:pt idx="6446">
                  <c:v>41157</c:v>
                </c:pt>
                <c:pt idx="6447">
                  <c:v>41158</c:v>
                </c:pt>
                <c:pt idx="6448">
                  <c:v>41159</c:v>
                </c:pt>
                <c:pt idx="6449">
                  <c:v>41162</c:v>
                </c:pt>
                <c:pt idx="6450">
                  <c:v>41163</c:v>
                </c:pt>
                <c:pt idx="6451">
                  <c:v>41164</c:v>
                </c:pt>
                <c:pt idx="6452">
                  <c:v>41165</c:v>
                </c:pt>
                <c:pt idx="6453">
                  <c:v>41166</c:v>
                </c:pt>
                <c:pt idx="6454">
                  <c:v>41169</c:v>
                </c:pt>
                <c:pt idx="6455">
                  <c:v>41170</c:v>
                </c:pt>
                <c:pt idx="6456">
                  <c:v>41171</c:v>
                </c:pt>
                <c:pt idx="6457">
                  <c:v>41172</c:v>
                </c:pt>
                <c:pt idx="6458">
                  <c:v>41173</c:v>
                </c:pt>
                <c:pt idx="6459">
                  <c:v>41177</c:v>
                </c:pt>
                <c:pt idx="6460">
                  <c:v>41178</c:v>
                </c:pt>
                <c:pt idx="6461">
                  <c:v>41179</c:v>
                </c:pt>
                <c:pt idx="6462">
                  <c:v>41180</c:v>
                </c:pt>
                <c:pt idx="6463">
                  <c:v>41183</c:v>
                </c:pt>
                <c:pt idx="6464">
                  <c:v>41184</c:v>
                </c:pt>
                <c:pt idx="6465">
                  <c:v>41185</c:v>
                </c:pt>
                <c:pt idx="6466">
                  <c:v>41186</c:v>
                </c:pt>
                <c:pt idx="6467">
                  <c:v>41187</c:v>
                </c:pt>
                <c:pt idx="6468">
                  <c:v>41190</c:v>
                </c:pt>
                <c:pt idx="6469">
                  <c:v>41191</c:v>
                </c:pt>
                <c:pt idx="6470">
                  <c:v>41192</c:v>
                </c:pt>
                <c:pt idx="6471">
                  <c:v>41193</c:v>
                </c:pt>
                <c:pt idx="6472">
                  <c:v>41194</c:v>
                </c:pt>
                <c:pt idx="6473">
                  <c:v>41197</c:v>
                </c:pt>
                <c:pt idx="6474">
                  <c:v>41198</c:v>
                </c:pt>
                <c:pt idx="6475">
                  <c:v>41199</c:v>
                </c:pt>
                <c:pt idx="6476">
                  <c:v>41200</c:v>
                </c:pt>
                <c:pt idx="6477">
                  <c:v>41201</c:v>
                </c:pt>
                <c:pt idx="6478">
                  <c:v>41204</c:v>
                </c:pt>
                <c:pt idx="6479">
                  <c:v>41205</c:v>
                </c:pt>
                <c:pt idx="6480">
                  <c:v>41206</c:v>
                </c:pt>
                <c:pt idx="6481">
                  <c:v>41207</c:v>
                </c:pt>
                <c:pt idx="6482">
                  <c:v>41208</c:v>
                </c:pt>
                <c:pt idx="6483">
                  <c:v>41211</c:v>
                </c:pt>
                <c:pt idx="6484">
                  <c:v>41212</c:v>
                </c:pt>
                <c:pt idx="6485">
                  <c:v>41213</c:v>
                </c:pt>
                <c:pt idx="6486">
                  <c:v>41214</c:v>
                </c:pt>
                <c:pt idx="6487">
                  <c:v>41215</c:v>
                </c:pt>
                <c:pt idx="6488">
                  <c:v>41218</c:v>
                </c:pt>
                <c:pt idx="6489">
                  <c:v>41219</c:v>
                </c:pt>
                <c:pt idx="6490">
                  <c:v>41220</c:v>
                </c:pt>
                <c:pt idx="6491">
                  <c:v>41221</c:v>
                </c:pt>
                <c:pt idx="6492">
                  <c:v>41222</c:v>
                </c:pt>
                <c:pt idx="6493">
                  <c:v>41225</c:v>
                </c:pt>
                <c:pt idx="6494">
                  <c:v>41226</c:v>
                </c:pt>
                <c:pt idx="6495">
                  <c:v>41227</c:v>
                </c:pt>
                <c:pt idx="6496">
                  <c:v>41228</c:v>
                </c:pt>
                <c:pt idx="6497">
                  <c:v>41229</c:v>
                </c:pt>
                <c:pt idx="6498">
                  <c:v>41232</c:v>
                </c:pt>
                <c:pt idx="6499">
                  <c:v>41233</c:v>
                </c:pt>
                <c:pt idx="6500">
                  <c:v>41234</c:v>
                </c:pt>
                <c:pt idx="6501">
                  <c:v>41235</c:v>
                </c:pt>
                <c:pt idx="6502">
                  <c:v>41236</c:v>
                </c:pt>
                <c:pt idx="6503">
                  <c:v>41239</c:v>
                </c:pt>
                <c:pt idx="6504">
                  <c:v>41240</c:v>
                </c:pt>
                <c:pt idx="6505">
                  <c:v>41241</c:v>
                </c:pt>
                <c:pt idx="6506">
                  <c:v>41242</c:v>
                </c:pt>
                <c:pt idx="6507">
                  <c:v>41243</c:v>
                </c:pt>
                <c:pt idx="6508">
                  <c:v>41246</c:v>
                </c:pt>
                <c:pt idx="6509">
                  <c:v>41247</c:v>
                </c:pt>
                <c:pt idx="6510">
                  <c:v>41248</c:v>
                </c:pt>
                <c:pt idx="6511">
                  <c:v>41249</c:v>
                </c:pt>
                <c:pt idx="6512">
                  <c:v>41250</c:v>
                </c:pt>
                <c:pt idx="6513">
                  <c:v>41253</c:v>
                </c:pt>
                <c:pt idx="6514">
                  <c:v>41254</c:v>
                </c:pt>
                <c:pt idx="6515">
                  <c:v>41255</c:v>
                </c:pt>
                <c:pt idx="6516">
                  <c:v>41256</c:v>
                </c:pt>
                <c:pt idx="6517">
                  <c:v>41257</c:v>
                </c:pt>
                <c:pt idx="6518">
                  <c:v>41261</c:v>
                </c:pt>
                <c:pt idx="6519">
                  <c:v>41262</c:v>
                </c:pt>
                <c:pt idx="6520">
                  <c:v>41263</c:v>
                </c:pt>
                <c:pt idx="6521">
                  <c:v>41264</c:v>
                </c:pt>
                <c:pt idx="6522">
                  <c:v>41267</c:v>
                </c:pt>
                <c:pt idx="6523">
                  <c:v>41270</c:v>
                </c:pt>
                <c:pt idx="6524">
                  <c:v>41271</c:v>
                </c:pt>
                <c:pt idx="6525">
                  <c:v>41274</c:v>
                </c:pt>
                <c:pt idx="6526">
                  <c:v>41276</c:v>
                </c:pt>
                <c:pt idx="6527">
                  <c:v>41277</c:v>
                </c:pt>
                <c:pt idx="6528">
                  <c:v>41278</c:v>
                </c:pt>
                <c:pt idx="6529">
                  <c:v>41281</c:v>
                </c:pt>
                <c:pt idx="6530">
                  <c:v>41282</c:v>
                </c:pt>
                <c:pt idx="6531">
                  <c:v>41283</c:v>
                </c:pt>
                <c:pt idx="6532">
                  <c:v>41284</c:v>
                </c:pt>
                <c:pt idx="6533">
                  <c:v>41285</c:v>
                </c:pt>
                <c:pt idx="6534">
                  <c:v>41288</c:v>
                </c:pt>
                <c:pt idx="6535">
                  <c:v>41289</c:v>
                </c:pt>
                <c:pt idx="6536">
                  <c:v>41290</c:v>
                </c:pt>
                <c:pt idx="6537">
                  <c:v>41291</c:v>
                </c:pt>
                <c:pt idx="6538">
                  <c:v>41292</c:v>
                </c:pt>
                <c:pt idx="6539">
                  <c:v>41295</c:v>
                </c:pt>
                <c:pt idx="6540">
                  <c:v>41296</c:v>
                </c:pt>
                <c:pt idx="6541">
                  <c:v>41297</c:v>
                </c:pt>
                <c:pt idx="6542">
                  <c:v>41298</c:v>
                </c:pt>
                <c:pt idx="6543">
                  <c:v>41299</c:v>
                </c:pt>
                <c:pt idx="6544">
                  <c:v>41302</c:v>
                </c:pt>
                <c:pt idx="6545">
                  <c:v>41303</c:v>
                </c:pt>
                <c:pt idx="6546">
                  <c:v>41304</c:v>
                </c:pt>
                <c:pt idx="6547">
                  <c:v>41305</c:v>
                </c:pt>
                <c:pt idx="6548">
                  <c:v>41306</c:v>
                </c:pt>
                <c:pt idx="6549">
                  <c:v>41309</c:v>
                </c:pt>
                <c:pt idx="6550">
                  <c:v>41310</c:v>
                </c:pt>
                <c:pt idx="6551">
                  <c:v>41311</c:v>
                </c:pt>
                <c:pt idx="6552">
                  <c:v>41312</c:v>
                </c:pt>
                <c:pt idx="6553">
                  <c:v>41313</c:v>
                </c:pt>
                <c:pt idx="6554">
                  <c:v>41316</c:v>
                </c:pt>
                <c:pt idx="6555">
                  <c:v>41317</c:v>
                </c:pt>
                <c:pt idx="6556">
                  <c:v>41318</c:v>
                </c:pt>
                <c:pt idx="6557">
                  <c:v>41319</c:v>
                </c:pt>
                <c:pt idx="6558">
                  <c:v>41320</c:v>
                </c:pt>
                <c:pt idx="6559">
                  <c:v>41323</c:v>
                </c:pt>
                <c:pt idx="6560">
                  <c:v>41324</c:v>
                </c:pt>
                <c:pt idx="6561">
                  <c:v>41325</c:v>
                </c:pt>
                <c:pt idx="6562">
                  <c:v>41326</c:v>
                </c:pt>
                <c:pt idx="6563">
                  <c:v>41327</c:v>
                </c:pt>
                <c:pt idx="6564">
                  <c:v>41330</c:v>
                </c:pt>
                <c:pt idx="6565">
                  <c:v>41331</c:v>
                </c:pt>
                <c:pt idx="6566">
                  <c:v>41332</c:v>
                </c:pt>
                <c:pt idx="6567">
                  <c:v>41333</c:v>
                </c:pt>
                <c:pt idx="6568">
                  <c:v>41334</c:v>
                </c:pt>
                <c:pt idx="6569">
                  <c:v>41337</c:v>
                </c:pt>
                <c:pt idx="6570">
                  <c:v>41338</c:v>
                </c:pt>
                <c:pt idx="6571">
                  <c:v>41339</c:v>
                </c:pt>
                <c:pt idx="6572">
                  <c:v>41340</c:v>
                </c:pt>
                <c:pt idx="6573">
                  <c:v>41341</c:v>
                </c:pt>
                <c:pt idx="6574">
                  <c:v>41344</c:v>
                </c:pt>
                <c:pt idx="6575">
                  <c:v>41345</c:v>
                </c:pt>
                <c:pt idx="6576">
                  <c:v>41346</c:v>
                </c:pt>
                <c:pt idx="6577">
                  <c:v>41347</c:v>
                </c:pt>
                <c:pt idx="6578">
                  <c:v>41348</c:v>
                </c:pt>
                <c:pt idx="6579">
                  <c:v>41351</c:v>
                </c:pt>
                <c:pt idx="6580">
                  <c:v>41352</c:v>
                </c:pt>
                <c:pt idx="6581">
                  <c:v>41353</c:v>
                </c:pt>
                <c:pt idx="6582">
                  <c:v>41355</c:v>
                </c:pt>
                <c:pt idx="6583">
                  <c:v>41358</c:v>
                </c:pt>
                <c:pt idx="6584">
                  <c:v>41359</c:v>
                </c:pt>
                <c:pt idx="6585">
                  <c:v>41360</c:v>
                </c:pt>
                <c:pt idx="6586">
                  <c:v>41361</c:v>
                </c:pt>
                <c:pt idx="6587">
                  <c:v>41366</c:v>
                </c:pt>
                <c:pt idx="6588">
                  <c:v>41367</c:v>
                </c:pt>
                <c:pt idx="6589">
                  <c:v>41368</c:v>
                </c:pt>
                <c:pt idx="6590">
                  <c:v>41369</c:v>
                </c:pt>
                <c:pt idx="6591">
                  <c:v>41372</c:v>
                </c:pt>
                <c:pt idx="6592">
                  <c:v>41373</c:v>
                </c:pt>
                <c:pt idx="6593">
                  <c:v>41374</c:v>
                </c:pt>
                <c:pt idx="6594">
                  <c:v>41375</c:v>
                </c:pt>
                <c:pt idx="6595">
                  <c:v>41376</c:v>
                </c:pt>
                <c:pt idx="6596">
                  <c:v>41379</c:v>
                </c:pt>
                <c:pt idx="6597">
                  <c:v>41380</c:v>
                </c:pt>
                <c:pt idx="6598">
                  <c:v>41381</c:v>
                </c:pt>
                <c:pt idx="6599">
                  <c:v>41382</c:v>
                </c:pt>
                <c:pt idx="6600">
                  <c:v>41383</c:v>
                </c:pt>
                <c:pt idx="6601">
                  <c:v>41386</c:v>
                </c:pt>
                <c:pt idx="6602">
                  <c:v>41387</c:v>
                </c:pt>
                <c:pt idx="6603">
                  <c:v>41388</c:v>
                </c:pt>
                <c:pt idx="6604">
                  <c:v>41389</c:v>
                </c:pt>
                <c:pt idx="6605">
                  <c:v>41390</c:v>
                </c:pt>
                <c:pt idx="6606">
                  <c:v>41393</c:v>
                </c:pt>
                <c:pt idx="6607">
                  <c:v>41394</c:v>
                </c:pt>
                <c:pt idx="6608">
                  <c:v>41396</c:v>
                </c:pt>
                <c:pt idx="6609">
                  <c:v>41397</c:v>
                </c:pt>
                <c:pt idx="6610">
                  <c:v>41400</c:v>
                </c:pt>
                <c:pt idx="6611">
                  <c:v>41401</c:v>
                </c:pt>
                <c:pt idx="6612">
                  <c:v>41402</c:v>
                </c:pt>
                <c:pt idx="6613">
                  <c:v>41403</c:v>
                </c:pt>
                <c:pt idx="6614">
                  <c:v>41404</c:v>
                </c:pt>
                <c:pt idx="6615">
                  <c:v>41407</c:v>
                </c:pt>
                <c:pt idx="6616">
                  <c:v>41408</c:v>
                </c:pt>
                <c:pt idx="6617">
                  <c:v>41409</c:v>
                </c:pt>
                <c:pt idx="6618">
                  <c:v>41410</c:v>
                </c:pt>
                <c:pt idx="6619">
                  <c:v>41411</c:v>
                </c:pt>
                <c:pt idx="6620">
                  <c:v>41414</c:v>
                </c:pt>
                <c:pt idx="6621">
                  <c:v>41415</c:v>
                </c:pt>
                <c:pt idx="6622">
                  <c:v>41416</c:v>
                </c:pt>
                <c:pt idx="6623">
                  <c:v>41417</c:v>
                </c:pt>
                <c:pt idx="6624">
                  <c:v>41418</c:v>
                </c:pt>
                <c:pt idx="6625">
                  <c:v>41421</c:v>
                </c:pt>
                <c:pt idx="6626">
                  <c:v>41422</c:v>
                </c:pt>
                <c:pt idx="6627">
                  <c:v>41423</c:v>
                </c:pt>
                <c:pt idx="6628">
                  <c:v>41424</c:v>
                </c:pt>
                <c:pt idx="6629">
                  <c:v>41425</c:v>
                </c:pt>
                <c:pt idx="6630">
                  <c:v>41428</c:v>
                </c:pt>
                <c:pt idx="6631">
                  <c:v>41429</c:v>
                </c:pt>
                <c:pt idx="6632">
                  <c:v>41430</c:v>
                </c:pt>
                <c:pt idx="6633">
                  <c:v>41431</c:v>
                </c:pt>
                <c:pt idx="6634">
                  <c:v>41432</c:v>
                </c:pt>
                <c:pt idx="6635">
                  <c:v>41435</c:v>
                </c:pt>
                <c:pt idx="6636">
                  <c:v>41436</c:v>
                </c:pt>
                <c:pt idx="6637">
                  <c:v>41437</c:v>
                </c:pt>
                <c:pt idx="6638">
                  <c:v>41438</c:v>
                </c:pt>
                <c:pt idx="6639">
                  <c:v>41439</c:v>
                </c:pt>
                <c:pt idx="6640">
                  <c:v>41443</c:v>
                </c:pt>
                <c:pt idx="6641">
                  <c:v>41444</c:v>
                </c:pt>
                <c:pt idx="6642">
                  <c:v>41445</c:v>
                </c:pt>
                <c:pt idx="6643">
                  <c:v>41446</c:v>
                </c:pt>
                <c:pt idx="6644">
                  <c:v>41449</c:v>
                </c:pt>
                <c:pt idx="6645">
                  <c:v>41450</c:v>
                </c:pt>
                <c:pt idx="6646">
                  <c:v>41451</c:v>
                </c:pt>
                <c:pt idx="6647">
                  <c:v>41452</c:v>
                </c:pt>
                <c:pt idx="6648">
                  <c:v>41453</c:v>
                </c:pt>
                <c:pt idx="6649">
                  <c:v>41456</c:v>
                </c:pt>
                <c:pt idx="6650">
                  <c:v>41457</c:v>
                </c:pt>
                <c:pt idx="6651">
                  <c:v>41458</c:v>
                </c:pt>
                <c:pt idx="6652">
                  <c:v>41459</c:v>
                </c:pt>
                <c:pt idx="6653">
                  <c:v>41460</c:v>
                </c:pt>
                <c:pt idx="6654">
                  <c:v>41463</c:v>
                </c:pt>
                <c:pt idx="6655">
                  <c:v>41464</c:v>
                </c:pt>
                <c:pt idx="6656">
                  <c:v>41465</c:v>
                </c:pt>
                <c:pt idx="6657">
                  <c:v>41466</c:v>
                </c:pt>
                <c:pt idx="6658">
                  <c:v>41467</c:v>
                </c:pt>
                <c:pt idx="6659">
                  <c:v>41470</c:v>
                </c:pt>
                <c:pt idx="6660">
                  <c:v>41471</c:v>
                </c:pt>
                <c:pt idx="6661">
                  <c:v>41472</c:v>
                </c:pt>
                <c:pt idx="6662">
                  <c:v>41473</c:v>
                </c:pt>
                <c:pt idx="6663">
                  <c:v>41474</c:v>
                </c:pt>
                <c:pt idx="6664">
                  <c:v>41477</c:v>
                </c:pt>
                <c:pt idx="6665">
                  <c:v>41478</c:v>
                </c:pt>
                <c:pt idx="6666">
                  <c:v>41479</c:v>
                </c:pt>
                <c:pt idx="6667">
                  <c:v>41480</c:v>
                </c:pt>
                <c:pt idx="6668">
                  <c:v>41481</c:v>
                </c:pt>
                <c:pt idx="6669">
                  <c:v>41484</c:v>
                </c:pt>
                <c:pt idx="6670">
                  <c:v>41485</c:v>
                </c:pt>
                <c:pt idx="6671">
                  <c:v>41486</c:v>
                </c:pt>
                <c:pt idx="6672">
                  <c:v>41487</c:v>
                </c:pt>
                <c:pt idx="6673">
                  <c:v>41488</c:v>
                </c:pt>
                <c:pt idx="6674">
                  <c:v>41491</c:v>
                </c:pt>
                <c:pt idx="6675">
                  <c:v>41492</c:v>
                </c:pt>
                <c:pt idx="6676">
                  <c:v>41493</c:v>
                </c:pt>
                <c:pt idx="6677">
                  <c:v>41494</c:v>
                </c:pt>
                <c:pt idx="6678">
                  <c:v>41498</c:v>
                </c:pt>
                <c:pt idx="6679">
                  <c:v>41499</c:v>
                </c:pt>
                <c:pt idx="6680">
                  <c:v>41500</c:v>
                </c:pt>
                <c:pt idx="6681">
                  <c:v>41501</c:v>
                </c:pt>
                <c:pt idx="6682">
                  <c:v>41502</c:v>
                </c:pt>
                <c:pt idx="6683">
                  <c:v>41505</c:v>
                </c:pt>
                <c:pt idx="6684">
                  <c:v>41506</c:v>
                </c:pt>
                <c:pt idx="6685">
                  <c:v>41507</c:v>
                </c:pt>
                <c:pt idx="6686">
                  <c:v>41508</c:v>
                </c:pt>
                <c:pt idx="6687">
                  <c:v>41509</c:v>
                </c:pt>
                <c:pt idx="6688">
                  <c:v>41512</c:v>
                </c:pt>
                <c:pt idx="6689">
                  <c:v>41513</c:v>
                </c:pt>
                <c:pt idx="6690">
                  <c:v>41514</c:v>
                </c:pt>
                <c:pt idx="6691">
                  <c:v>41515</c:v>
                </c:pt>
                <c:pt idx="6692">
                  <c:v>41516</c:v>
                </c:pt>
                <c:pt idx="6693">
                  <c:v>41519</c:v>
                </c:pt>
                <c:pt idx="6694">
                  <c:v>41520</c:v>
                </c:pt>
                <c:pt idx="6695">
                  <c:v>41521</c:v>
                </c:pt>
                <c:pt idx="6696">
                  <c:v>41522</c:v>
                </c:pt>
                <c:pt idx="6697">
                  <c:v>41523</c:v>
                </c:pt>
                <c:pt idx="6698">
                  <c:v>41526</c:v>
                </c:pt>
                <c:pt idx="6699">
                  <c:v>41527</c:v>
                </c:pt>
                <c:pt idx="6700">
                  <c:v>41528</c:v>
                </c:pt>
                <c:pt idx="6701">
                  <c:v>41529</c:v>
                </c:pt>
                <c:pt idx="6702">
                  <c:v>41530</c:v>
                </c:pt>
                <c:pt idx="6703">
                  <c:v>41533</c:v>
                </c:pt>
                <c:pt idx="6704">
                  <c:v>41534</c:v>
                </c:pt>
                <c:pt idx="6705">
                  <c:v>41535</c:v>
                </c:pt>
                <c:pt idx="6706">
                  <c:v>41536</c:v>
                </c:pt>
                <c:pt idx="6707">
                  <c:v>41537</c:v>
                </c:pt>
                <c:pt idx="6708">
                  <c:v>41540</c:v>
                </c:pt>
                <c:pt idx="6709">
                  <c:v>41542</c:v>
                </c:pt>
                <c:pt idx="6710">
                  <c:v>41543</c:v>
                </c:pt>
                <c:pt idx="6711">
                  <c:v>41544</c:v>
                </c:pt>
                <c:pt idx="6712">
                  <c:v>41547</c:v>
                </c:pt>
                <c:pt idx="6713">
                  <c:v>41548</c:v>
                </c:pt>
                <c:pt idx="6714">
                  <c:v>41549</c:v>
                </c:pt>
                <c:pt idx="6715">
                  <c:v>41550</c:v>
                </c:pt>
                <c:pt idx="6716">
                  <c:v>41551</c:v>
                </c:pt>
                <c:pt idx="6717">
                  <c:v>41554</c:v>
                </c:pt>
                <c:pt idx="6718">
                  <c:v>41555</c:v>
                </c:pt>
                <c:pt idx="6719">
                  <c:v>41556</c:v>
                </c:pt>
                <c:pt idx="6720">
                  <c:v>41557</c:v>
                </c:pt>
                <c:pt idx="6721">
                  <c:v>41558</c:v>
                </c:pt>
                <c:pt idx="6722">
                  <c:v>41561</c:v>
                </c:pt>
                <c:pt idx="6723">
                  <c:v>41562</c:v>
                </c:pt>
                <c:pt idx="6724">
                  <c:v>41563</c:v>
                </c:pt>
                <c:pt idx="6725">
                  <c:v>41564</c:v>
                </c:pt>
                <c:pt idx="6726">
                  <c:v>41565</c:v>
                </c:pt>
                <c:pt idx="6727">
                  <c:v>41568</c:v>
                </c:pt>
                <c:pt idx="6728">
                  <c:v>41569</c:v>
                </c:pt>
                <c:pt idx="6729">
                  <c:v>41570</c:v>
                </c:pt>
                <c:pt idx="6730">
                  <c:v>41571</c:v>
                </c:pt>
                <c:pt idx="6731">
                  <c:v>41572</c:v>
                </c:pt>
                <c:pt idx="6732">
                  <c:v>41575</c:v>
                </c:pt>
                <c:pt idx="6733">
                  <c:v>41576</c:v>
                </c:pt>
                <c:pt idx="6734">
                  <c:v>41577</c:v>
                </c:pt>
                <c:pt idx="6735">
                  <c:v>41578</c:v>
                </c:pt>
                <c:pt idx="6736">
                  <c:v>41579</c:v>
                </c:pt>
                <c:pt idx="6737">
                  <c:v>41582</c:v>
                </c:pt>
                <c:pt idx="6738">
                  <c:v>41583</c:v>
                </c:pt>
                <c:pt idx="6739">
                  <c:v>41584</c:v>
                </c:pt>
                <c:pt idx="6740">
                  <c:v>41585</c:v>
                </c:pt>
                <c:pt idx="6741">
                  <c:v>41586</c:v>
                </c:pt>
                <c:pt idx="6742">
                  <c:v>41589</c:v>
                </c:pt>
                <c:pt idx="6743">
                  <c:v>41590</c:v>
                </c:pt>
                <c:pt idx="6744">
                  <c:v>41591</c:v>
                </c:pt>
                <c:pt idx="6745">
                  <c:v>41592</c:v>
                </c:pt>
                <c:pt idx="6746">
                  <c:v>41593</c:v>
                </c:pt>
                <c:pt idx="6747">
                  <c:v>41596</c:v>
                </c:pt>
                <c:pt idx="6748">
                  <c:v>41597</c:v>
                </c:pt>
                <c:pt idx="6749">
                  <c:v>41598</c:v>
                </c:pt>
                <c:pt idx="6750">
                  <c:v>41599</c:v>
                </c:pt>
                <c:pt idx="6751">
                  <c:v>41600</c:v>
                </c:pt>
                <c:pt idx="6752">
                  <c:v>41603</c:v>
                </c:pt>
                <c:pt idx="6753">
                  <c:v>41604</c:v>
                </c:pt>
                <c:pt idx="6754">
                  <c:v>41605</c:v>
                </c:pt>
                <c:pt idx="6755">
                  <c:v>41606</c:v>
                </c:pt>
                <c:pt idx="6756">
                  <c:v>41607</c:v>
                </c:pt>
                <c:pt idx="6757">
                  <c:v>41610</c:v>
                </c:pt>
                <c:pt idx="6758">
                  <c:v>41611</c:v>
                </c:pt>
                <c:pt idx="6759">
                  <c:v>41612</c:v>
                </c:pt>
                <c:pt idx="6760">
                  <c:v>41613</c:v>
                </c:pt>
                <c:pt idx="6761">
                  <c:v>41614</c:v>
                </c:pt>
                <c:pt idx="6762">
                  <c:v>41617</c:v>
                </c:pt>
                <c:pt idx="6763">
                  <c:v>41618</c:v>
                </c:pt>
                <c:pt idx="6764">
                  <c:v>41619</c:v>
                </c:pt>
                <c:pt idx="6765">
                  <c:v>41620</c:v>
                </c:pt>
                <c:pt idx="6766">
                  <c:v>41621</c:v>
                </c:pt>
                <c:pt idx="6767">
                  <c:v>41625</c:v>
                </c:pt>
                <c:pt idx="6768">
                  <c:v>41626</c:v>
                </c:pt>
                <c:pt idx="6769">
                  <c:v>41627</c:v>
                </c:pt>
                <c:pt idx="6770">
                  <c:v>41628</c:v>
                </c:pt>
                <c:pt idx="6771">
                  <c:v>41631</c:v>
                </c:pt>
                <c:pt idx="6772">
                  <c:v>41632</c:v>
                </c:pt>
                <c:pt idx="6773">
                  <c:v>41635</c:v>
                </c:pt>
                <c:pt idx="6774">
                  <c:v>41638</c:v>
                </c:pt>
                <c:pt idx="6775">
                  <c:v>41639</c:v>
                </c:pt>
                <c:pt idx="6776">
                  <c:v>41641</c:v>
                </c:pt>
                <c:pt idx="6777">
                  <c:v>41642</c:v>
                </c:pt>
                <c:pt idx="6778">
                  <c:v>41645</c:v>
                </c:pt>
                <c:pt idx="6779">
                  <c:v>41646</c:v>
                </c:pt>
                <c:pt idx="6780">
                  <c:v>41647</c:v>
                </c:pt>
                <c:pt idx="6781">
                  <c:v>41648</c:v>
                </c:pt>
                <c:pt idx="6782">
                  <c:v>41649</c:v>
                </c:pt>
                <c:pt idx="6783">
                  <c:v>41652</c:v>
                </c:pt>
                <c:pt idx="6784">
                  <c:v>41653</c:v>
                </c:pt>
                <c:pt idx="6785">
                  <c:v>41654</c:v>
                </c:pt>
                <c:pt idx="6786">
                  <c:v>41655</c:v>
                </c:pt>
                <c:pt idx="6787">
                  <c:v>41656</c:v>
                </c:pt>
                <c:pt idx="6788">
                  <c:v>41659</c:v>
                </c:pt>
                <c:pt idx="6789">
                  <c:v>41660</c:v>
                </c:pt>
                <c:pt idx="6790">
                  <c:v>41661</c:v>
                </c:pt>
                <c:pt idx="6791">
                  <c:v>41662</c:v>
                </c:pt>
                <c:pt idx="6792">
                  <c:v>41663</c:v>
                </c:pt>
                <c:pt idx="6793">
                  <c:v>41666</c:v>
                </c:pt>
                <c:pt idx="6794">
                  <c:v>41667</c:v>
                </c:pt>
                <c:pt idx="6795">
                  <c:v>41668</c:v>
                </c:pt>
                <c:pt idx="6796">
                  <c:v>41669</c:v>
                </c:pt>
                <c:pt idx="6797">
                  <c:v>41670</c:v>
                </c:pt>
                <c:pt idx="6798">
                  <c:v>41673</c:v>
                </c:pt>
                <c:pt idx="6799">
                  <c:v>41674</c:v>
                </c:pt>
                <c:pt idx="6800">
                  <c:v>41675</c:v>
                </c:pt>
                <c:pt idx="6801">
                  <c:v>41676</c:v>
                </c:pt>
                <c:pt idx="6802">
                  <c:v>41677</c:v>
                </c:pt>
                <c:pt idx="6803">
                  <c:v>41680</c:v>
                </c:pt>
                <c:pt idx="6804">
                  <c:v>41681</c:v>
                </c:pt>
                <c:pt idx="6805">
                  <c:v>41682</c:v>
                </c:pt>
                <c:pt idx="6806">
                  <c:v>41683</c:v>
                </c:pt>
                <c:pt idx="6807">
                  <c:v>41684</c:v>
                </c:pt>
                <c:pt idx="6808">
                  <c:v>41687</c:v>
                </c:pt>
                <c:pt idx="6809">
                  <c:v>41688</c:v>
                </c:pt>
                <c:pt idx="6810">
                  <c:v>41689</c:v>
                </c:pt>
                <c:pt idx="6811">
                  <c:v>41690</c:v>
                </c:pt>
                <c:pt idx="6812">
                  <c:v>41691</c:v>
                </c:pt>
                <c:pt idx="6813">
                  <c:v>41694</c:v>
                </c:pt>
                <c:pt idx="6814">
                  <c:v>41695</c:v>
                </c:pt>
                <c:pt idx="6815">
                  <c:v>41696</c:v>
                </c:pt>
                <c:pt idx="6816">
                  <c:v>41697</c:v>
                </c:pt>
                <c:pt idx="6817">
                  <c:v>41698</c:v>
                </c:pt>
                <c:pt idx="6818">
                  <c:v>41701</c:v>
                </c:pt>
                <c:pt idx="6819">
                  <c:v>41702</c:v>
                </c:pt>
                <c:pt idx="6820">
                  <c:v>41703</c:v>
                </c:pt>
                <c:pt idx="6821">
                  <c:v>41704</c:v>
                </c:pt>
                <c:pt idx="6822">
                  <c:v>41705</c:v>
                </c:pt>
                <c:pt idx="6823">
                  <c:v>41708</c:v>
                </c:pt>
                <c:pt idx="6824">
                  <c:v>41709</c:v>
                </c:pt>
                <c:pt idx="6825">
                  <c:v>41710</c:v>
                </c:pt>
                <c:pt idx="6826">
                  <c:v>41711</c:v>
                </c:pt>
                <c:pt idx="6827">
                  <c:v>41712</c:v>
                </c:pt>
                <c:pt idx="6828">
                  <c:v>41715</c:v>
                </c:pt>
                <c:pt idx="6829">
                  <c:v>41716</c:v>
                </c:pt>
                <c:pt idx="6830">
                  <c:v>41717</c:v>
                </c:pt>
                <c:pt idx="6831">
                  <c:v>41718</c:v>
                </c:pt>
                <c:pt idx="6832">
                  <c:v>41722</c:v>
                </c:pt>
                <c:pt idx="6833">
                  <c:v>41723</c:v>
                </c:pt>
                <c:pt idx="6834">
                  <c:v>41724</c:v>
                </c:pt>
                <c:pt idx="6835">
                  <c:v>41725</c:v>
                </c:pt>
                <c:pt idx="6836">
                  <c:v>41726</c:v>
                </c:pt>
                <c:pt idx="6837">
                  <c:v>41729</c:v>
                </c:pt>
                <c:pt idx="6838">
                  <c:v>41730</c:v>
                </c:pt>
                <c:pt idx="6839">
                  <c:v>41731</c:v>
                </c:pt>
                <c:pt idx="6840">
                  <c:v>41732</c:v>
                </c:pt>
                <c:pt idx="6841">
                  <c:v>41733</c:v>
                </c:pt>
                <c:pt idx="6842">
                  <c:v>41736</c:v>
                </c:pt>
                <c:pt idx="6843">
                  <c:v>41737</c:v>
                </c:pt>
                <c:pt idx="6844">
                  <c:v>41738</c:v>
                </c:pt>
                <c:pt idx="6845">
                  <c:v>41739</c:v>
                </c:pt>
                <c:pt idx="6846">
                  <c:v>41740</c:v>
                </c:pt>
                <c:pt idx="6847">
                  <c:v>41743</c:v>
                </c:pt>
                <c:pt idx="6848">
                  <c:v>41744</c:v>
                </c:pt>
                <c:pt idx="6849">
                  <c:v>41745</c:v>
                </c:pt>
                <c:pt idx="6850">
                  <c:v>41746</c:v>
                </c:pt>
                <c:pt idx="6851">
                  <c:v>41751</c:v>
                </c:pt>
                <c:pt idx="6852">
                  <c:v>41752</c:v>
                </c:pt>
                <c:pt idx="6853">
                  <c:v>41753</c:v>
                </c:pt>
                <c:pt idx="6854">
                  <c:v>41754</c:v>
                </c:pt>
                <c:pt idx="6855">
                  <c:v>41758</c:v>
                </c:pt>
                <c:pt idx="6856">
                  <c:v>41759</c:v>
                </c:pt>
                <c:pt idx="6857">
                  <c:v>41761</c:v>
                </c:pt>
                <c:pt idx="6858">
                  <c:v>41764</c:v>
                </c:pt>
                <c:pt idx="6859">
                  <c:v>41765</c:v>
                </c:pt>
                <c:pt idx="6860">
                  <c:v>41767</c:v>
                </c:pt>
                <c:pt idx="6861">
                  <c:v>41768</c:v>
                </c:pt>
                <c:pt idx="6862">
                  <c:v>41771</c:v>
                </c:pt>
                <c:pt idx="6863">
                  <c:v>41772</c:v>
                </c:pt>
                <c:pt idx="6864">
                  <c:v>41773</c:v>
                </c:pt>
                <c:pt idx="6865">
                  <c:v>41774</c:v>
                </c:pt>
                <c:pt idx="6866">
                  <c:v>41775</c:v>
                </c:pt>
                <c:pt idx="6867">
                  <c:v>41778</c:v>
                </c:pt>
                <c:pt idx="6868">
                  <c:v>41779</c:v>
                </c:pt>
                <c:pt idx="6869">
                  <c:v>41780</c:v>
                </c:pt>
                <c:pt idx="6870">
                  <c:v>41781</c:v>
                </c:pt>
                <c:pt idx="6871">
                  <c:v>41782</c:v>
                </c:pt>
                <c:pt idx="6872">
                  <c:v>41785</c:v>
                </c:pt>
                <c:pt idx="6873">
                  <c:v>41786</c:v>
                </c:pt>
                <c:pt idx="6874">
                  <c:v>41787</c:v>
                </c:pt>
                <c:pt idx="6875">
                  <c:v>41788</c:v>
                </c:pt>
                <c:pt idx="6876">
                  <c:v>41789</c:v>
                </c:pt>
                <c:pt idx="6877">
                  <c:v>41792</c:v>
                </c:pt>
                <c:pt idx="6878">
                  <c:v>41793</c:v>
                </c:pt>
                <c:pt idx="6879">
                  <c:v>41794</c:v>
                </c:pt>
                <c:pt idx="6880">
                  <c:v>41795</c:v>
                </c:pt>
                <c:pt idx="6881">
                  <c:v>41796</c:v>
                </c:pt>
                <c:pt idx="6882">
                  <c:v>41799</c:v>
                </c:pt>
                <c:pt idx="6883">
                  <c:v>41800</c:v>
                </c:pt>
                <c:pt idx="6884">
                  <c:v>41801</c:v>
                </c:pt>
                <c:pt idx="6885">
                  <c:v>41802</c:v>
                </c:pt>
                <c:pt idx="6886">
                  <c:v>41803</c:v>
                </c:pt>
                <c:pt idx="6887">
                  <c:v>41807</c:v>
                </c:pt>
                <c:pt idx="6888">
                  <c:v>41808</c:v>
                </c:pt>
                <c:pt idx="6889">
                  <c:v>41809</c:v>
                </c:pt>
                <c:pt idx="6890">
                  <c:v>41810</c:v>
                </c:pt>
                <c:pt idx="6891">
                  <c:v>41813</c:v>
                </c:pt>
                <c:pt idx="6892">
                  <c:v>41814</c:v>
                </c:pt>
                <c:pt idx="6893">
                  <c:v>41815</c:v>
                </c:pt>
                <c:pt idx="6894">
                  <c:v>41816</c:v>
                </c:pt>
                <c:pt idx="6895">
                  <c:v>41817</c:v>
                </c:pt>
                <c:pt idx="6896">
                  <c:v>41820</c:v>
                </c:pt>
                <c:pt idx="6897">
                  <c:v>41821</c:v>
                </c:pt>
                <c:pt idx="6898">
                  <c:v>41822</c:v>
                </c:pt>
                <c:pt idx="6899">
                  <c:v>41823</c:v>
                </c:pt>
                <c:pt idx="6900">
                  <c:v>41824</c:v>
                </c:pt>
                <c:pt idx="6901">
                  <c:v>41827</c:v>
                </c:pt>
                <c:pt idx="6902">
                  <c:v>41828</c:v>
                </c:pt>
                <c:pt idx="6903">
                  <c:v>41829</c:v>
                </c:pt>
                <c:pt idx="6904">
                  <c:v>41830</c:v>
                </c:pt>
                <c:pt idx="6905">
                  <c:v>41831</c:v>
                </c:pt>
                <c:pt idx="6906">
                  <c:v>41834</c:v>
                </c:pt>
                <c:pt idx="6907">
                  <c:v>41835</c:v>
                </c:pt>
                <c:pt idx="6908">
                  <c:v>41836</c:v>
                </c:pt>
                <c:pt idx="6909">
                  <c:v>41837</c:v>
                </c:pt>
                <c:pt idx="6910">
                  <c:v>41838</c:v>
                </c:pt>
                <c:pt idx="6911">
                  <c:v>41841</c:v>
                </c:pt>
                <c:pt idx="6912">
                  <c:v>41842</c:v>
                </c:pt>
                <c:pt idx="6913">
                  <c:v>41843</c:v>
                </c:pt>
                <c:pt idx="6914">
                  <c:v>41844</c:v>
                </c:pt>
                <c:pt idx="6915">
                  <c:v>41845</c:v>
                </c:pt>
                <c:pt idx="6916">
                  <c:v>41848</c:v>
                </c:pt>
                <c:pt idx="6917">
                  <c:v>41849</c:v>
                </c:pt>
                <c:pt idx="6918">
                  <c:v>41850</c:v>
                </c:pt>
                <c:pt idx="6919">
                  <c:v>41851</c:v>
                </c:pt>
                <c:pt idx="6920">
                  <c:v>41852</c:v>
                </c:pt>
                <c:pt idx="6921">
                  <c:v>41855</c:v>
                </c:pt>
                <c:pt idx="6922">
                  <c:v>41856</c:v>
                </c:pt>
                <c:pt idx="6923">
                  <c:v>41857</c:v>
                </c:pt>
                <c:pt idx="6924">
                  <c:v>41858</c:v>
                </c:pt>
                <c:pt idx="6925">
                  <c:v>41859</c:v>
                </c:pt>
                <c:pt idx="6926">
                  <c:v>41862</c:v>
                </c:pt>
                <c:pt idx="6927">
                  <c:v>41863</c:v>
                </c:pt>
                <c:pt idx="6928">
                  <c:v>41864</c:v>
                </c:pt>
                <c:pt idx="6929">
                  <c:v>41865</c:v>
                </c:pt>
                <c:pt idx="6930">
                  <c:v>41866</c:v>
                </c:pt>
                <c:pt idx="6931">
                  <c:v>41869</c:v>
                </c:pt>
                <c:pt idx="6932">
                  <c:v>41870</c:v>
                </c:pt>
                <c:pt idx="6933">
                  <c:v>41871</c:v>
                </c:pt>
                <c:pt idx="6934">
                  <c:v>41872</c:v>
                </c:pt>
                <c:pt idx="6935">
                  <c:v>41873</c:v>
                </c:pt>
                <c:pt idx="6936">
                  <c:v>41876</c:v>
                </c:pt>
                <c:pt idx="6937">
                  <c:v>41877</c:v>
                </c:pt>
                <c:pt idx="6938">
                  <c:v>41878</c:v>
                </c:pt>
                <c:pt idx="6939">
                  <c:v>41879</c:v>
                </c:pt>
                <c:pt idx="6940">
                  <c:v>41880</c:v>
                </c:pt>
                <c:pt idx="6941">
                  <c:v>41883</c:v>
                </c:pt>
                <c:pt idx="6942">
                  <c:v>41884</c:v>
                </c:pt>
                <c:pt idx="6943">
                  <c:v>41885</c:v>
                </c:pt>
                <c:pt idx="6944">
                  <c:v>41886</c:v>
                </c:pt>
                <c:pt idx="6945">
                  <c:v>41887</c:v>
                </c:pt>
                <c:pt idx="6946">
                  <c:v>41890</c:v>
                </c:pt>
                <c:pt idx="6947">
                  <c:v>41891</c:v>
                </c:pt>
                <c:pt idx="6948">
                  <c:v>41892</c:v>
                </c:pt>
                <c:pt idx="6949">
                  <c:v>41893</c:v>
                </c:pt>
                <c:pt idx="6950">
                  <c:v>41894</c:v>
                </c:pt>
                <c:pt idx="6951">
                  <c:v>41897</c:v>
                </c:pt>
                <c:pt idx="6952">
                  <c:v>41898</c:v>
                </c:pt>
                <c:pt idx="6953">
                  <c:v>41899</c:v>
                </c:pt>
                <c:pt idx="6954">
                  <c:v>41900</c:v>
                </c:pt>
                <c:pt idx="6955">
                  <c:v>41901</c:v>
                </c:pt>
                <c:pt idx="6956">
                  <c:v>41904</c:v>
                </c:pt>
                <c:pt idx="6957">
                  <c:v>41905</c:v>
                </c:pt>
                <c:pt idx="6958">
                  <c:v>41907</c:v>
                </c:pt>
                <c:pt idx="6959">
                  <c:v>41908</c:v>
                </c:pt>
                <c:pt idx="6960">
                  <c:v>41911</c:v>
                </c:pt>
                <c:pt idx="6961">
                  <c:v>41912</c:v>
                </c:pt>
                <c:pt idx="6962">
                  <c:v>41913</c:v>
                </c:pt>
                <c:pt idx="6963">
                  <c:v>41914</c:v>
                </c:pt>
                <c:pt idx="6964">
                  <c:v>41915</c:v>
                </c:pt>
                <c:pt idx="6965">
                  <c:v>41918</c:v>
                </c:pt>
                <c:pt idx="6966">
                  <c:v>41919</c:v>
                </c:pt>
                <c:pt idx="6967">
                  <c:v>41920</c:v>
                </c:pt>
                <c:pt idx="6968">
                  <c:v>41921</c:v>
                </c:pt>
                <c:pt idx="6969">
                  <c:v>41922</c:v>
                </c:pt>
                <c:pt idx="6970">
                  <c:v>41925</c:v>
                </c:pt>
                <c:pt idx="6971">
                  <c:v>41926</c:v>
                </c:pt>
                <c:pt idx="6972">
                  <c:v>41927</c:v>
                </c:pt>
                <c:pt idx="6973">
                  <c:v>41928</c:v>
                </c:pt>
                <c:pt idx="6974">
                  <c:v>41929</c:v>
                </c:pt>
                <c:pt idx="6975">
                  <c:v>41932</c:v>
                </c:pt>
                <c:pt idx="6976">
                  <c:v>41933</c:v>
                </c:pt>
                <c:pt idx="6977">
                  <c:v>41934</c:v>
                </c:pt>
                <c:pt idx="6978">
                  <c:v>41935</c:v>
                </c:pt>
                <c:pt idx="6979">
                  <c:v>41936</c:v>
                </c:pt>
                <c:pt idx="6980">
                  <c:v>41939</c:v>
                </c:pt>
                <c:pt idx="6981">
                  <c:v>41940</c:v>
                </c:pt>
                <c:pt idx="6982">
                  <c:v>41941</c:v>
                </c:pt>
                <c:pt idx="6983">
                  <c:v>41942</c:v>
                </c:pt>
                <c:pt idx="6984">
                  <c:v>41943</c:v>
                </c:pt>
                <c:pt idx="6985">
                  <c:v>41946</c:v>
                </c:pt>
                <c:pt idx="6986">
                  <c:v>41947</c:v>
                </c:pt>
                <c:pt idx="6987">
                  <c:v>41948</c:v>
                </c:pt>
                <c:pt idx="6988">
                  <c:v>41949</c:v>
                </c:pt>
                <c:pt idx="6989">
                  <c:v>41950</c:v>
                </c:pt>
                <c:pt idx="6990">
                  <c:v>41953</c:v>
                </c:pt>
                <c:pt idx="6991">
                  <c:v>41954</c:v>
                </c:pt>
                <c:pt idx="6992">
                  <c:v>41955</c:v>
                </c:pt>
                <c:pt idx="6993">
                  <c:v>41956</c:v>
                </c:pt>
                <c:pt idx="6994">
                  <c:v>41957</c:v>
                </c:pt>
                <c:pt idx="6995">
                  <c:v>41960</c:v>
                </c:pt>
                <c:pt idx="6996">
                  <c:v>41961</c:v>
                </c:pt>
                <c:pt idx="6997">
                  <c:v>41962</c:v>
                </c:pt>
                <c:pt idx="6998">
                  <c:v>41963</c:v>
                </c:pt>
                <c:pt idx="6999">
                  <c:v>41964</c:v>
                </c:pt>
                <c:pt idx="7000">
                  <c:v>41967</c:v>
                </c:pt>
                <c:pt idx="7001">
                  <c:v>41968</c:v>
                </c:pt>
                <c:pt idx="7002">
                  <c:v>41969</c:v>
                </c:pt>
                <c:pt idx="7003">
                  <c:v>41970</c:v>
                </c:pt>
                <c:pt idx="7004">
                  <c:v>41971</c:v>
                </c:pt>
                <c:pt idx="7005">
                  <c:v>41974</c:v>
                </c:pt>
                <c:pt idx="7006">
                  <c:v>41975</c:v>
                </c:pt>
                <c:pt idx="7007">
                  <c:v>41976</c:v>
                </c:pt>
                <c:pt idx="7008">
                  <c:v>41977</c:v>
                </c:pt>
                <c:pt idx="7009">
                  <c:v>41978</c:v>
                </c:pt>
                <c:pt idx="7010">
                  <c:v>41981</c:v>
                </c:pt>
                <c:pt idx="7011">
                  <c:v>41982</c:v>
                </c:pt>
                <c:pt idx="7012">
                  <c:v>41983</c:v>
                </c:pt>
                <c:pt idx="7013">
                  <c:v>41984</c:v>
                </c:pt>
                <c:pt idx="7014">
                  <c:v>41985</c:v>
                </c:pt>
                <c:pt idx="7015">
                  <c:v>41988</c:v>
                </c:pt>
                <c:pt idx="7016">
                  <c:v>41990</c:v>
                </c:pt>
                <c:pt idx="7017">
                  <c:v>41991</c:v>
                </c:pt>
                <c:pt idx="7018">
                  <c:v>41992</c:v>
                </c:pt>
                <c:pt idx="7019">
                  <c:v>41995</c:v>
                </c:pt>
                <c:pt idx="7020">
                  <c:v>41996</c:v>
                </c:pt>
                <c:pt idx="7021">
                  <c:v>41997</c:v>
                </c:pt>
                <c:pt idx="7022">
                  <c:v>42002</c:v>
                </c:pt>
                <c:pt idx="7023">
                  <c:v>42003</c:v>
                </c:pt>
                <c:pt idx="7024">
                  <c:v>42004</c:v>
                </c:pt>
                <c:pt idx="7025">
                  <c:v>42006</c:v>
                </c:pt>
                <c:pt idx="7026">
                  <c:v>42009</c:v>
                </c:pt>
                <c:pt idx="7027">
                  <c:v>42010</c:v>
                </c:pt>
                <c:pt idx="7028">
                  <c:v>42011</c:v>
                </c:pt>
                <c:pt idx="7029">
                  <c:v>42012</c:v>
                </c:pt>
                <c:pt idx="7030">
                  <c:v>42013</c:v>
                </c:pt>
                <c:pt idx="7031">
                  <c:v>42016</c:v>
                </c:pt>
                <c:pt idx="7032">
                  <c:v>42017</c:v>
                </c:pt>
                <c:pt idx="7033">
                  <c:v>42018</c:v>
                </c:pt>
                <c:pt idx="7034">
                  <c:v>42019</c:v>
                </c:pt>
                <c:pt idx="7035">
                  <c:v>42020</c:v>
                </c:pt>
                <c:pt idx="7036">
                  <c:v>42023</c:v>
                </c:pt>
                <c:pt idx="7037">
                  <c:v>42024</c:v>
                </c:pt>
                <c:pt idx="7038">
                  <c:v>42025</c:v>
                </c:pt>
                <c:pt idx="7039">
                  <c:v>42026</c:v>
                </c:pt>
                <c:pt idx="7040">
                  <c:v>42027</c:v>
                </c:pt>
                <c:pt idx="7041">
                  <c:v>42030</c:v>
                </c:pt>
                <c:pt idx="7042">
                  <c:v>42031</c:v>
                </c:pt>
                <c:pt idx="7043">
                  <c:v>42032</c:v>
                </c:pt>
                <c:pt idx="7044">
                  <c:v>42033</c:v>
                </c:pt>
                <c:pt idx="7045">
                  <c:v>42034</c:v>
                </c:pt>
                <c:pt idx="7046">
                  <c:v>42037</c:v>
                </c:pt>
                <c:pt idx="7047">
                  <c:v>42038</c:v>
                </c:pt>
                <c:pt idx="7048">
                  <c:v>42039</c:v>
                </c:pt>
                <c:pt idx="7049">
                  <c:v>42040</c:v>
                </c:pt>
                <c:pt idx="7050">
                  <c:v>42041</c:v>
                </c:pt>
                <c:pt idx="7051">
                  <c:v>42044</c:v>
                </c:pt>
                <c:pt idx="7052">
                  <c:v>42045</c:v>
                </c:pt>
                <c:pt idx="7053">
                  <c:v>42046</c:v>
                </c:pt>
                <c:pt idx="7054">
                  <c:v>42047</c:v>
                </c:pt>
                <c:pt idx="7055">
                  <c:v>42048</c:v>
                </c:pt>
                <c:pt idx="7056">
                  <c:v>42051</c:v>
                </c:pt>
                <c:pt idx="7057">
                  <c:v>42052</c:v>
                </c:pt>
                <c:pt idx="7058">
                  <c:v>42053</c:v>
                </c:pt>
                <c:pt idx="7059">
                  <c:v>42054</c:v>
                </c:pt>
                <c:pt idx="7060">
                  <c:v>42055</c:v>
                </c:pt>
                <c:pt idx="7061">
                  <c:v>42058</c:v>
                </c:pt>
                <c:pt idx="7062">
                  <c:v>42059</c:v>
                </c:pt>
                <c:pt idx="7063">
                  <c:v>42060</c:v>
                </c:pt>
                <c:pt idx="7064">
                  <c:v>42061</c:v>
                </c:pt>
                <c:pt idx="7065">
                  <c:v>42062</c:v>
                </c:pt>
                <c:pt idx="7066">
                  <c:v>42065</c:v>
                </c:pt>
                <c:pt idx="7067">
                  <c:v>42066</c:v>
                </c:pt>
                <c:pt idx="7068">
                  <c:v>42067</c:v>
                </c:pt>
                <c:pt idx="7069">
                  <c:v>42068</c:v>
                </c:pt>
                <c:pt idx="7070">
                  <c:v>42069</c:v>
                </c:pt>
                <c:pt idx="7071">
                  <c:v>42072</c:v>
                </c:pt>
                <c:pt idx="7072">
                  <c:v>42073</c:v>
                </c:pt>
                <c:pt idx="7073">
                  <c:v>42074</c:v>
                </c:pt>
                <c:pt idx="7074">
                  <c:v>42075</c:v>
                </c:pt>
                <c:pt idx="7075">
                  <c:v>42076</c:v>
                </c:pt>
                <c:pt idx="7076">
                  <c:v>42079</c:v>
                </c:pt>
                <c:pt idx="7077">
                  <c:v>42080</c:v>
                </c:pt>
                <c:pt idx="7078">
                  <c:v>42081</c:v>
                </c:pt>
                <c:pt idx="7079">
                  <c:v>42082</c:v>
                </c:pt>
                <c:pt idx="7080">
                  <c:v>42083</c:v>
                </c:pt>
                <c:pt idx="7081">
                  <c:v>42086</c:v>
                </c:pt>
                <c:pt idx="7082">
                  <c:v>42087</c:v>
                </c:pt>
                <c:pt idx="7083">
                  <c:v>42088</c:v>
                </c:pt>
                <c:pt idx="7084">
                  <c:v>42089</c:v>
                </c:pt>
                <c:pt idx="7085">
                  <c:v>42090</c:v>
                </c:pt>
                <c:pt idx="7086">
                  <c:v>42093</c:v>
                </c:pt>
                <c:pt idx="7087">
                  <c:v>42094</c:v>
                </c:pt>
                <c:pt idx="7088">
                  <c:v>42095</c:v>
                </c:pt>
                <c:pt idx="7089">
                  <c:v>42096</c:v>
                </c:pt>
                <c:pt idx="7090">
                  <c:v>42101</c:v>
                </c:pt>
                <c:pt idx="7091">
                  <c:v>42102</c:v>
                </c:pt>
                <c:pt idx="7092">
                  <c:v>42103</c:v>
                </c:pt>
                <c:pt idx="7093">
                  <c:v>42104</c:v>
                </c:pt>
                <c:pt idx="7094">
                  <c:v>42107</c:v>
                </c:pt>
                <c:pt idx="7095">
                  <c:v>42108</c:v>
                </c:pt>
                <c:pt idx="7096">
                  <c:v>42109</c:v>
                </c:pt>
                <c:pt idx="7097">
                  <c:v>42110</c:v>
                </c:pt>
                <c:pt idx="7098">
                  <c:v>42111</c:v>
                </c:pt>
                <c:pt idx="7099">
                  <c:v>42114</c:v>
                </c:pt>
                <c:pt idx="7100">
                  <c:v>42115</c:v>
                </c:pt>
                <c:pt idx="7101">
                  <c:v>42116</c:v>
                </c:pt>
                <c:pt idx="7102">
                  <c:v>42117</c:v>
                </c:pt>
                <c:pt idx="7103">
                  <c:v>42118</c:v>
                </c:pt>
                <c:pt idx="7104">
                  <c:v>42122</c:v>
                </c:pt>
                <c:pt idx="7105">
                  <c:v>42123</c:v>
                </c:pt>
                <c:pt idx="7106">
                  <c:v>42124</c:v>
                </c:pt>
                <c:pt idx="7107">
                  <c:v>42128</c:v>
                </c:pt>
                <c:pt idx="7108">
                  <c:v>42129</c:v>
                </c:pt>
                <c:pt idx="7109">
                  <c:v>42130</c:v>
                </c:pt>
                <c:pt idx="7110">
                  <c:v>42131</c:v>
                </c:pt>
                <c:pt idx="7111">
                  <c:v>42132</c:v>
                </c:pt>
                <c:pt idx="7112">
                  <c:v>42135</c:v>
                </c:pt>
                <c:pt idx="7113">
                  <c:v>42136</c:v>
                </c:pt>
                <c:pt idx="7114">
                  <c:v>42137</c:v>
                </c:pt>
                <c:pt idx="7115">
                  <c:v>42138</c:v>
                </c:pt>
                <c:pt idx="7116">
                  <c:v>42139</c:v>
                </c:pt>
                <c:pt idx="7117">
                  <c:v>42142</c:v>
                </c:pt>
                <c:pt idx="7118">
                  <c:v>42143</c:v>
                </c:pt>
                <c:pt idx="7119">
                  <c:v>42144</c:v>
                </c:pt>
                <c:pt idx="7120">
                  <c:v>42145</c:v>
                </c:pt>
                <c:pt idx="7121">
                  <c:v>42146</c:v>
                </c:pt>
                <c:pt idx="7122">
                  <c:v>42149</c:v>
                </c:pt>
                <c:pt idx="7123">
                  <c:v>42150</c:v>
                </c:pt>
                <c:pt idx="7124">
                  <c:v>42151</c:v>
                </c:pt>
                <c:pt idx="7125">
                  <c:v>42152</c:v>
                </c:pt>
                <c:pt idx="7126">
                  <c:v>42153</c:v>
                </c:pt>
                <c:pt idx="7127">
                  <c:v>42156</c:v>
                </c:pt>
                <c:pt idx="7128">
                  <c:v>42157</c:v>
                </c:pt>
                <c:pt idx="7129">
                  <c:v>42158</c:v>
                </c:pt>
                <c:pt idx="7130">
                  <c:v>42159</c:v>
                </c:pt>
                <c:pt idx="7131">
                  <c:v>42160</c:v>
                </c:pt>
                <c:pt idx="7132">
                  <c:v>42163</c:v>
                </c:pt>
                <c:pt idx="7133">
                  <c:v>42164</c:v>
                </c:pt>
                <c:pt idx="7134">
                  <c:v>42165</c:v>
                </c:pt>
                <c:pt idx="7135">
                  <c:v>42166</c:v>
                </c:pt>
                <c:pt idx="7136">
                  <c:v>42167</c:v>
                </c:pt>
                <c:pt idx="7137">
                  <c:v>42170</c:v>
                </c:pt>
                <c:pt idx="7138">
                  <c:v>42172</c:v>
                </c:pt>
                <c:pt idx="7139">
                  <c:v>42173</c:v>
                </c:pt>
                <c:pt idx="7140">
                  <c:v>42174</c:v>
                </c:pt>
                <c:pt idx="7141">
                  <c:v>42177</c:v>
                </c:pt>
                <c:pt idx="7142">
                  <c:v>42178</c:v>
                </c:pt>
                <c:pt idx="7143">
                  <c:v>42179</c:v>
                </c:pt>
                <c:pt idx="7144">
                  <c:v>42180</c:v>
                </c:pt>
                <c:pt idx="7145">
                  <c:v>42181</c:v>
                </c:pt>
                <c:pt idx="7146">
                  <c:v>42184</c:v>
                </c:pt>
                <c:pt idx="7147">
                  <c:v>42185</c:v>
                </c:pt>
                <c:pt idx="7148">
                  <c:v>42186</c:v>
                </c:pt>
                <c:pt idx="7149">
                  <c:v>42187</c:v>
                </c:pt>
                <c:pt idx="7150">
                  <c:v>42188</c:v>
                </c:pt>
                <c:pt idx="7151">
                  <c:v>42191</c:v>
                </c:pt>
                <c:pt idx="7152">
                  <c:v>42192</c:v>
                </c:pt>
                <c:pt idx="7153">
                  <c:v>42193</c:v>
                </c:pt>
                <c:pt idx="7154">
                  <c:v>42194</c:v>
                </c:pt>
                <c:pt idx="7155">
                  <c:v>42195</c:v>
                </c:pt>
                <c:pt idx="7156">
                  <c:v>42198</c:v>
                </c:pt>
                <c:pt idx="7157">
                  <c:v>42199</c:v>
                </c:pt>
                <c:pt idx="7158">
                  <c:v>42200</c:v>
                </c:pt>
                <c:pt idx="7159">
                  <c:v>42201</c:v>
                </c:pt>
                <c:pt idx="7160">
                  <c:v>42202</c:v>
                </c:pt>
                <c:pt idx="7161">
                  <c:v>42205</c:v>
                </c:pt>
                <c:pt idx="7162">
                  <c:v>42206</c:v>
                </c:pt>
                <c:pt idx="7163">
                  <c:v>42207</c:v>
                </c:pt>
                <c:pt idx="7164">
                  <c:v>42208</c:v>
                </c:pt>
                <c:pt idx="7165">
                  <c:v>42209</c:v>
                </c:pt>
                <c:pt idx="7166">
                  <c:v>42212</c:v>
                </c:pt>
                <c:pt idx="7167">
                  <c:v>42213</c:v>
                </c:pt>
                <c:pt idx="7168">
                  <c:v>42214</c:v>
                </c:pt>
                <c:pt idx="7169">
                  <c:v>42215</c:v>
                </c:pt>
                <c:pt idx="7170">
                  <c:v>42216</c:v>
                </c:pt>
                <c:pt idx="7171">
                  <c:v>42219</c:v>
                </c:pt>
                <c:pt idx="7172">
                  <c:v>42220</c:v>
                </c:pt>
                <c:pt idx="7173">
                  <c:v>42221</c:v>
                </c:pt>
                <c:pt idx="7174">
                  <c:v>42222</c:v>
                </c:pt>
                <c:pt idx="7175">
                  <c:v>42223</c:v>
                </c:pt>
                <c:pt idx="7176">
                  <c:v>42227</c:v>
                </c:pt>
                <c:pt idx="7177">
                  <c:v>42228</c:v>
                </c:pt>
                <c:pt idx="7178">
                  <c:v>42229</c:v>
                </c:pt>
                <c:pt idx="7179">
                  <c:v>42230</c:v>
                </c:pt>
                <c:pt idx="7180">
                  <c:v>42233</c:v>
                </c:pt>
                <c:pt idx="7181">
                  <c:v>42234</c:v>
                </c:pt>
                <c:pt idx="7182">
                  <c:v>42235</c:v>
                </c:pt>
                <c:pt idx="7183">
                  <c:v>42236</c:v>
                </c:pt>
                <c:pt idx="7184">
                  <c:v>42237</c:v>
                </c:pt>
                <c:pt idx="7185">
                  <c:v>42240</c:v>
                </c:pt>
                <c:pt idx="7186">
                  <c:v>42241</c:v>
                </c:pt>
                <c:pt idx="7187">
                  <c:v>42242</c:v>
                </c:pt>
                <c:pt idx="7188">
                  <c:v>42243</c:v>
                </c:pt>
                <c:pt idx="7189">
                  <c:v>42244</c:v>
                </c:pt>
                <c:pt idx="7190">
                  <c:v>42247</c:v>
                </c:pt>
                <c:pt idx="7191">
                  <c:v>42248</c:v>
                </c:pt>
                <c:pt idx="7192">
                  <c:v>42249</c:v>
                </c:pt>
                <c:pt idx="7193">
                  <c:v>42250</c:v>
                </c:pt>
                <c:pt idx="7194">
                  <c:v>42251</c:v>
                </c:pt>
                <c:pt idx="7195">
                  <c:v>42254</c:v>
                </c:pt>
                <c:pt idx="7196">
                  <c:v>42255</c:v>
                </c:pt>
                <c:pt idx="7197">
                  <c:v>42256</c:v>
                </c:pt>
                <c:pt idx="7198">
                  <c:v>42257</c:v>
                </c:pt>
                <c:pt idx="7199">
                  <c:v>42258</c:v>
                </c:pt>
                <c:pt idx="7200">
                  <c:v>42261</c:v>
                </c:pt>
                <c:pt idx="7201">
                  <c:v>42262</c:v>
                </c:pt>
                <c:pt idx="7202">
                  <c:v>42263</c:v>
                </c:pt>
                <c:pt idx="7203">
                  <c:v>42264</c:v>
                </c:pt>
                <c:pt idx="7204">
                  <c:v>42265</c:v>
                </c:pt>
                <c:pt idx="7205">
                  <c:v>42268</c:v>
                </c:pt>
                <c:pt idx="7206">
                  <c:v>42269</c:v>
                </c:pt>
                <c:pt idx="7207">
                  <c:v>42270</c:v>
                </c:pt>
                <c:pt idx="7208">
                  <c:v>42272</c:v>
                </c:pt>
                <c:pt idx="7209">
                  <c:v>42275</c:v>
                </c:pt>
                <c:pt idx="7210">
                  <c:v>42276</c:v>
                </c:pt>
                <c:pt idx="7211">
                  <c:v>42277</c:v>
                </c:pt>
                <c:pt idx="7212">
                  <c:v>42278</c:v>
                </c:pt>
                <c:pt idx="7213">
                  <c:v>42279</c:v>
                </c:pt>
                <c:pt idx="7214">
                  <c:v>42282</c:v>
                </c:pt>
                <c:pt idx="7215">
                  <c:v>42283</c:v>
                </c:pt>
                <c:pt idx="7216">
                  <c:v>42284</c:v>
                </c:pt>
                <c:pt idx="7217">
                  <c:v>42285</c:v>
                </c:pt>
                <c:pt idx="7218">
                  <c:v>42286</c:v>
                </c:pt>
                <c:pt idx="7219">
                  <c:v>42289</c:v>
                </c:pt>
                <c:pt idx="7220">
                  <c:v>42290</c:v>
                </c:pt>
                <c:pt idx="7221">
                  <c:v>42291</c:v>
                </c:pt>
                <c:pt idx="7222">
                  <c:v>42292</c:v>
                </c:pt>
                <c:pt idx="7223">
                  <c:v>42293</c:v>
                </c:pt>
                <c:pt idx="7224">
                  <c:v>42296</c:v>
                </c:pt>
                <c:pt idx="7225">
                  <c:v>42297</c:v>
                </c:pt>
                <c:pt idx="7226">
                  <c:v>42298</c:v>
                </c:pt>
                <c:pt idx="7227">
                  <c:v>42299</c:v>
                </c:pt>
                <c:pt idx="7228">
                  <c:v>42300</c:v>
                </c:pt>
                <c:pt idx="7229">
                  <c:v>42303</c:v>
                </c:pt>
                <c:pt idx="7230">
                  <c:v>42304</c:v>
                </c:pt>
                <c:pt idx="7231">
                  <c:v>42305</c:v>
                </c:pt>
                <c:pt idx="7232">
                  <c:v>42306</c:v>
                </c:pt>
                <c:pt idx="7233">
                  <c:v>42307</c:v>
                </c:pt>
                <c:pt idx="7234">
                  <c:v>42310</c:v>
                </c:pt>
                <c:pt idx="7235">
                  <c:v>42311</c:v>
                </c:pt>
                <c:pt idx="7236">
                  <c:v>42312</c:v>
                </c:pt>
                <c:pt idx="7237">
                  <c:v>42313</c:v>
                </c:pt>
                <c:pt idx="7238">
                  <c:v>42314</c:v>
                </c:pt>
                <c:pt idx="7239">
                  <c:v>42317</c:v>
                </c:pt>
                <c:pt idx="7240">
                  <c:v>42318</c:v>
                </c:pt>
                <c:pt idx="7241">
                  <c:v>42319</c:v>
                </c:pt>
                <c:pt idx="7242">
                  <c:v>42320</c:v>
                </c:pt>
                <c:pt idx="7243">
                  <c:v>42321</c:v>
                </c:pt>
                <c:pt idx="7244">
                  <c:v>42324</c:v>
                </c:pt>
                <c:pt idx="7245">
                  <c:v>42325</c:v>
                </c:pt>
                <c:pt idx="7246">
                  <c:v>42326</c:v>
                </c:pt>
                <c:pt idx="7247">
                  <c:v>42327</c:v>
                </c:pt>
                <c:pt idx="7248">
                  <c:v>42328</c:v>
                </c:pt>
                <c:pt idx="7249">
                  <c:v>42331</c:v>
                </c:pt>
                <c:pt idx="7250">
                  <c:v>42332</c:v>
                </c:pt>
                <c:pt idx="7251">
                  <c:v>42333</c:v>
                </c:pt>
                <c:pt idx="7252">
                  <c:v>42334</c:v>
                </c:pt>
                <c:pt idx="7253">
                  <c:v>42335</c:v>
                </c:pt>
                <c:pt idx="7254">
                  <c:v>42338</c:v>
                </c:pt>
                <c:pt idx="7255">
                  <c:v>42339</c:v>
                </c:pt>
                <c:pt idx="7256">
                  <c:v>42340</c:v>
                </c:pt>
                <c:pt idx="7257">
                  <c:v>42341</c:v>
                </c:pt>
                <c:pt idx="7258">
                  <c:v>42342</c:v>
                </c:pt>
                <c:pt idx="7259">
                  <c:v>42345</c:v>
                </c:pt>
                <c:pt idx="7260">
                  <c:v>42346</c:v>
                </c:pt>
                <c:pt idx="7261">
                  <c:v>42347</c:v>
                </c:pt>
                <c:pt idx="7262">
                  <c:v>42348</c:v>
                </c:pt>
                <c:pt idx="7263">
                  <c:v>42349</c:v>
                </c:pt>
                <c:pt idx="7264">
                  <c:v>42352</c:v>
                </c:pt>
                <c:pt idx="7265">
                  <c:v>42353</c:v>
                </c:pt>
                <c:pt idx="7266">
                  <c:v>42355</c:v>
                </c:pt>
                <c:pt idx="7267">
                  <c:v>42356</c:v>
                </c:pt>
                <c:pt idx="7268">
                  <c:v>42359</c:v>
                </c:pt>
                <c:pt idx="7269">
                  <c:v>42360</c:v>
                </c:pt>
                <c:pt idx="7270">
                  <c:v>42361</c:v>
                </c:pt>
                <c:pt idx="7271">
                  <c:v>42362</c:v>
                </c:pt>
                <c:pt idx="7272">
                  <c:v>42366</c:v>
                </c:pt>
                <c:pt idx="7273">
                  <c:v>42367</c:v>
                </c:pt>
                <c:pt idx="7274">
                  <c:v>42368</c:v>
                </c:pt>
                <c:pt idx="7275">
                  <c:v>42369</c:v>
                </c:pt>
                <c:pt idx="7276">
                  <c:v>42373</c:v>
                </c:pt>
                <c:pt idx="7277">
                  <c:v>42374</c:v>
                </c:pt>
                <c:pt idx="7278">
                  <c:v>42375</c:v>
                </c:pt>
                <c:pt idx="7279">
                  <c:v>42376</c:v>
                </c:pt>
                <c:pt idx="7280">
                  <c:v>42377</c:v>
                </c:pt>
                <c:pt idx="7281">
                  <c:v>42380</c:v>
                </c:pt>
                <c:pt idx="7282">
                  <c:v>42381</c:v>
                </c:pt>
                <c:pt idx="7283">
                  <c:v>42382</c:v>
                </c:pt>
                <c:pt idx="7284">
                  <c:v>42383</c:v>
                </c:pt>
                <c:pt idx="7285">
                  <c:v>42384</c:v>
                </c:pt>
                <c:pt idx="7286">
                  <c:v>42387</c:v>
                </c:pt>
                <c:pt idx="7287">
                  <c:v>42388</c:v>
                </c:pt>
                <c:pt idx="7288">
                  <c:v>42389</c:v>
                </c:pt>
                <c:pt idx="7289">
                  <c:v>42390</c:v>
                </c:pt>
                <c:pt idx="7290">
                  <c:v>42391</c:v>
                </c:pt>
                <c:pt idx="7291">
                  <c:v>42394</c:v>
                </c:pt>
                <c:pt idx="7292">
                  <c:v>42395</c:v>
                </c:pt>
                <c:pt idx="7293">
                  <c:v>42396</c:v>
                </c:pt>
                <c:pt idx="7294">
                  <c:v>42397</c:v>
                </c:pt>
                <c:pt idx="7295">
                  <c:v>42398</c:v>
                </c:pt>
                <c:pt idx="7296">
                  <c:v>42401</c:v>
                </c:pt>
                <c:pt idx="7297">
                  <c:v>42402</c:v>
                </c:pt>
                <c:pt idx="7298">
                  <c:v>42403</c:v>
                </c:pt>
                <c:pt idx="7299">
                  <c:v>42404</c:v>
                </c:pt>
                <c:pt idx="7300">
                  <c:v>42405</c:v>
                </c:pt>
                <c:pt idx="7301">
                  <c:v>42408</c:v>
                </c:pt>
                <c:pt idx="7302">
                  <c:v>42409</c:v>
                </c:pt>
                <c:pt idx="7303">
                  <c:v>42410</c:v>
                </c:pt>
                <c:pt idx="7304">
                  <c:v>42411</c:v>
                </c:pt>
                <c:pt idx="7305">
                  <c:v>42412</c:v>
                </c:pt>
                <c:pt idx="7306">
                  <c:v>42415</c:v>
                </c:pt>
                <c:pt idx="7307">
                  <c:v>42416</c:v>
                </c:pt>
                <c:pt idx="7308">
                  <c:v>42417</c:v>
                </c:pt>
                <c:pt idx="7309">
                  <c:v>42418</c:v>
                </c:pt>
                <c:pt idx="7310">
                  <c:v>42419</c:v>
                </c:pt>
                <c:pt idx="7311">
                  <c:v>42422</c:v>
                </c:pt>
                <c:pt idx="7312">
                  <c:v>42423</c:v>
                </c:pt>
                <c:pt idx="7313">
                  <c:v>42424</c:v>
                </c:pt>
                <c:pt idx="7314">
                  <c:v>42425</c:v>
                </c:pt>
                <c:pt idx="7315">
                  <c:v>42426</c:v>
                </c:pt>
                <c:pt idx="7316">
                  <c:v>42429</c:v>
                </c:pt>
                <c:pt idx="7317">
                  <c:v>42430</c:v>
                </c:pt>
                <c:pt idx="7318">
                  <c:v>42431</c:v>
                </c:pt>
                <c:pt idx="7319">
                  <c:v>42432</c:v>
                </c:pt>
                <c:pt idx="7320">
                  <c:v>42433</c:v>
                </c:pt>
                <c:pt idx="7321">
                  <c:v>42436</c:v>
                </c:pt>
                <c:pt idx="7322">
                  <c:v>42437</c:v>
                </c:pt>
                <c:pt idx="7323">
                  <c:v>42438</c:v>
                </c:pt>
                <c:pt idx="7324">
                  <c:v>42439</c:v>
                </c:pt>
                <c:pt idx="7325">
                  <c:v>42440</c:v>
                </c:pt>
                <c:pt idx="7326">
                  <c:v>42443</c:v>
                </c:pt>
                <c:pt idx="7327">
                  <c:v>42444</c:v>
                </c:pt>
                <c:pt idx="7328">
                  <c:v>42445</c:v>
                </c:pt>
                <c:pt idx="7329">
                  <c:v>42446</c:v>
                </c:pt>
                <c:pt idx="7330">
                  <c:v>42447</c:v>
                </c:pt>
                <c:pt idx="7331">
                  <c:v>42451</c:v>
                </c:pt>
                <c:pt idx="7332">
                  <c:v>42452</c:v>
                </c:pt>
                <c:pt idx="7333">
                  <c:v>42453</c:v>
                </c:pt>
                <c:pt idx="7334">
                  <c:v>42458</c:v>
                </c:pt>
                <c:pt idx="7335">
                  <c:v>42459</c:v>
                </c:pt>
                <c:pt idx="7336">
                  <c:v>42460</c:v>
                </c:pt>
                <c:pt idx="7337">
                  <c:v>42461</c:v>
                </c:pt>
                <c:pt idx="7338">
                  <c:v>42464</c:v>
                </c:pt>
                <c:pt idx="7339">
                  <c:v>42465</c:v>
                </c:pt>
                <c:pt idx="7340">
                  <c:v>42466</c:v>
                </c:pt>
                <c:pt idx="7341">
                  <c:v>42467</c:v>
                </c:pt>
                <c:pt idx="7342">
                  <c:v>42468</c:v>
                </c:pt>
                <c:pt idx="7343">
                  <c:v>42471</c:v>
                </c:pt>
                <c:pt idx="7344">
                  <c:v>42472</c:v>
                </c:pt>
                <c:pt idx="7345">
                  <c:v>42473</c:v>
                </c:pt>
                <c:pt idx="7346">
                  <c:v>42474</c:v>
                </c:pt>
                <c:pt idx="7347">
                  <c:v>42475</c:v>
                </c:pt>
                <c:pt idx="7348">
                  <c:v>42478</c:v>
                </c:pt>
                <c:pt idx="7349">
                  <c:v>42479</c:v>
                </c:pt>
                <c:pt idx="7350">
                  <c:v>42480</c:v>
                </c:pt>
                <c:pt idx="7351">
                  <c:v>42481</c:v>
                </c:pt>
                <c:pt idx="7352">
                  <c:v>42482</c:v>
                </c:pt>
                <c:pt idx="7353">
                  <c:v>42485</c:v>
                </c:pt>
                <c:pt idx="7354">
                  <c:v>42486</c:v>
                </c:pt>
                <c:pt idx="7355">
                  <c:v>42488</c:v>
                </c:pt>
                <c:pt idx="7356">
                  <c:v>42489</c:v>
                </c:pt>
                <c:pt idx="7357">
                  <c:v>42493</c:v>
                </c:pt>
                <c:pt idx="7358">
                  <c:v>42494</c:v>
                </c:pt>
                <c:pt idx="7359">
                  <c:v>42495</c:v>
                </c:pt>
                <c:pt idx="7360">
                  <c:v>42496</c:v>
                </c:pt>
                <c:pt idx="7361">
                  <c:v>42499</c:v>
                </c:pt>
                <c:pt idx="7362">
                  <c:v>42500</c:v>
                </c:pt>
                <c:pt idx="7363">
                  <c:v>42501</c:v>
                </c:pt>
                <c:pt idx="7364">
                  <c:v>42502</c:v>
                </c:pt>
                <c:pt idx="7365">
                  <c:v>42503</c:v>
                </c:pt>
                <c:pt idx="7366">
                  <c:v>42506</c:v>
                </c:pt>
                <c:pt idx="7367">
                  <c:v>42507</c:v>
                </c:pt>
                <c:pt idx="7368">
                  <c:v>42508</c:v>
                </c:pt>
                <c:pt idx="7369">
                  <c:v>42509</c:v>
                </c:pt>
                <c:pt idx="7370">
                  <c:v>42510</c:v>
                </c:pt>
                <c:pt idx="7371">
                  <c:v>42513</c:v>
                </c:pt>
                <c:pt idx="7372">
                  <c:v>42514</c:v>
                </c:pt>
                <c:pt idx="7373">
                  <c:v>42515</c:v>
                </c:pt>
                <c:pt idx="7374">
                  <c:v>42516</c:v>
                </c:pt>
                <c:pt idx="7375">
                  <c:v>42517</c:v>
                </c:pt>
                <c:pt idx="7376">
                  <c:v>42520</c:v>
                </c:pt>
                <c:pt idx="7377">
                  <c:v>42521</c:v>
                </c:pt>
                <c:pt idx="7378">
                  <c:v>42522</c:v>
                </c:pt>
                <c:pt idx="7379">
                  <c:v>42523</c:v>
                </c:pt>
                <c:pt idx="7380">
                  <c:v>42524</c:v>
                </c:pt>
                <c:pt idx="7381">
                  <c:v>42527</c:v>
                </c:pt>
                <c:pt idx="7382">
                  <c:v>42528</c:v>
                </c:pt>
                <c:pt idx="7383">
                  <c:v>42529</c:v>
                </c:pt>
                <c:pt idx="7384">
                  <c:v>42530</c:v>
                </c:pt>
                <c:pt idx="7385">
                  <c:v>42531</c:v>
                </c:pt>
                <c:pt idx="7386">
                  <c:v>42534</c:v>
                </c:pt>
                <c:pt idx="7387">
                  <c:v>42535</c:v>
                </c:pt>
                <c:pt idx="7388">
                  <c:v>42536</c:v>
                </c:pt>
                <c:pt idx="7389">
                  <c:v>42538</c:v>
                </c:pt>
                <c:pt idx="7390">
                  <c:v>42541</c:v>
                </c:pt>
                <c:pt idx="7391">
                  <c:v>42542</c:v>
                </c:pt>
                <c:pt idx="7392">
                  <c:v>42543</c:v>
                </c:pt>
                <c:pt idx="7393">
                  <c:v>42544</c:v>
                </c:pt>
                <c:pt idx="7394">
                  <c:v>42545</c:v>
                </c:pt>
                <c:pt idx="7395">
                  <c:v>42548</c:v>
                </c:pt>
                <c:pt idx="7396">
                  <c:v>42549</c:v>
                </c:pt>
                <c:pt idx="7397">
                  <c:v>42550</c:v>
                </c:pt>
                <c:pt idx="7398">
                  <c:v>42551</c:v>
                </c:pt>
                <c:pt idx="7399">
                  <c:v>42552</c:v>
                </c:pt>
                <c:pt idx="7400">
                  <c:v>42555</c:v>
                </c:pt>
                <c:pt idx="7401">
                  <c:v>42556</c:v>
                </c:pt>
                <c:pt idx="7402">
                  <c:v>42557</c:v>
                </c:pt>
                <c:pt idx="7403">
                  <c:v>42558</c:v>
                </c:pt>
                <c:pt idx="7404">
                  <c:v>42559</c:v>
                </c:pt>
                <c:pt idx="7405">
                  <c:v>42562</c:v>
                </c:pt>
                <c:pt idx="7406">
                  <c:v>42563</c:v>
                </c:pt>
                <c:pt idx="7407">
                  <c:v>42564</c:v>
                </c:pt>
                <c:pt idx="7408">
                  <c:v>42565</c:v>
                </c:pt>
                <c:pt idx="7409">
                  <c:v>42566</c:v>
                </c:pt>
                <c:pt idx="7410">
                  <c:v>42569</c:v>
                </c:pt>
                <c:pt idx="7411">
                  <c:v>42570</c:v>
                </c:pt>
                <c:pt idx="7412">
                  <c:v>42571</c:v>
                </c:pt>
                <c:pt idx="7413">
                  <c:v>42572</c:v>
                </c:pt>
                <c:pt idx="7414">
                  <c:v>42573</c:v>
                </c:pt>
                <c:pt idx="7415">
                  <c:v>42576</c:v>
                </c:pt>
                <c:pt idx="7416">
                  <c:v>42577</c:v>
                </c:pt>
                <c:pt idx="7417">
                  <c:v>42578</c:v>
                </c:pt>
                <c:pt idx="7418">
                  <c:v>42579</c:v>
                </c:pt>
                <c:pt idx="7419">
                  <c:v>42580</c:v>
                </c:pt>
                <c:pt idx="7420">
                  <c:v>42583</c:v>
                </c:pt>
                <c:pt idx="7421">
                  <c:v>42584</c:v>
                </c:pt>
                <c:pt idx="7422">
                  <c:v>42586</c:v>
                </c:pt>
                <c:pt idx="7423">
                  <c:v>42587</c:v>
                </c:pt>
                <c:pt idx="7424">
                  <c:v>42590</c:v>
                </c:pt>
                <c:pt idx="7425">
                  <c:v>42592</c:v>
                </c:pt>
                <c:pt idx="7426">
                  <c:v>42593</c:v>
                </c:pt>
                <c:pt idx="7427">
                  <c:v>42594</c:v>
                </c:pt>
                <c:pt idx="7428">
                  <c:v>42597</c:v>
                </c:pt>
                <c:pt idx="7429">
                  <c:v>42598</c:v>
                </c:pt>
                <c:pt idx="7430">
                  <c:v>42599</c:v>
                </c:pt>
                <c:pt idx="7431">
                  <c:v>42600</c:v>
                </c:pt>
                <c:pt idx="7432">
                  <c:v>42601</c:v>
                </c:pt>
                <c:pt idx="7433">
                  <c:v>42604</c:v>
                </c:pt>
                <c:pt idx="7434">
                  <c:v>42605</c:v>
                </c:pt>
                <c:pt idx="7435">
                  <c:v>42606</c:v>
                </c:pt>
                <c:pt idx="7436">
                  <c:v>42607</c:v>
                </c:pt>
                <c:pt idx="7437">
                  <c:v>42608</c:v>
                </c:pt>
                <c:pt idx="7438">
                  <c:v>42611</c:v>
                </c:pt>
                <c:pt idx="7439">
                  <c:v>42612</c:v>
                </c:pt>
                <c:pt idx="7440">
                  <c:v>42613</c:v>
                </c:pt>
                <c:pt idx="7441">
                  <c:v>42614</c:v>
                </c:pt>
                <c:pt idx="7442">
                  <c:v>42615</c:v>
                </c:pt>
                <c:pt idx="7443">
                  <c:v>42618</c:v>
                </c:pt>
                <c:pt idx="7444">
                  <c:v>42619</c:v>
                </c:pt>
                <c:pt idx="7445">
                  <c:v>42620</c:v>
                </c:pt>
                <c:pt idx="7446">
                  <c:v>42621</c:v>
                </c:pt>
                <c:pt idx="7447">
                  <c:v>42622</c:v>
                </c:pt>
                <c:pt idx="7448">
                  <c:v>42625</c:v>
                </c:pt>
                <c:pt idx="7449">
                  <c:v>42626</c:v>
                </c:pt>
                <c:pt idx="7450">
                  <c:v>42627</c:v>
                </c:pt>
                <c:pt idx="7451">
                  <c:v>42628</c:v>
                </c:pt>
                <c:pt idx="7452">
                  <c:v>42629</c:v>
                </c:pt>
                <c:pt idx="7453">
                  <c:v>42632</c:v>
                </c:pt>
                <c:pt idx="7454">
                  <c:v>42633</c:v>
                </c:pt>
                <c:pt idx="7455">
                  <c:v>42634</c:v>
                </c:pt>
                <c:pt idx="7456">
                  <c:v>42635</c:v>
                </c:pt>
                <c:pt idx="7457">
                  <c:v>42636</c:v>
                </c:pt>
                <c:pt idx="7458">
                  <c:v>42639</c:v>
                </c:pt>
                <c:pt idx="7459">
                  <c:v>42640</c:v>
                </c:pt>
                <c:pt idx="7460">
                  <c:v>42641</c:v>
                </c:pt>
                <c:pt idx="7461">
                  <c:v>42642</c:v>
                </c:pt>
                <c:pt idx="7462">
                  <c:v>42643</c:v>
                </c:pt>
                <c:pt idx="7463">
                  <c:v>42646</c:v>
                </c:pt>
                <c:pt idx="7464">
                  <c:v>42647</c:v>
                </c:pt>
                <c:pt idx="7465">
                  <c:v>42648</c:v>
                </c:pt>
                <c:pt idx="7466">
                  <c:v>42649</c:v>
                </c:pt>
                <c:pt idx="7467">
                  <c:v>42650</c:v>
                </c:pt>
                <c:pt idx="7468">
                  <c:v>42653</c:v>
                </c:pt>
                <c:pt idx="7469">
                  <c:v>42654</c:v>
                </c:pt>
                <c:pt idx="7470">
                  <c:v>42655</c:v>
                </c:pt>
                <c:pt idx="7471">
                  <c:v>42656</c:v>
                </c:pt>
                <c:pt idx="7472">
                  <c:v>42657</c:v>
                </c:pt>
                <c:pt idx="7473">
                  <c:v>42660</c:v>
                </c:pt>
                <c:pt idx="7474">
                  <c:v>42661</c:v>
                </c:pt>
                <c:pt idx="7475">
                  <c:v>42662</c:v>
                </c:pt>
                <c:pt idx="7476">
                  <c:v>42663</c:v>
                </c:pt>
                <c:pt idx="7477">
                  <c:v>42664</c:v>
                </c:pt>
                <c:pt idx="7478">
                  <c:v>42667</c:v>
                </c:pt>
                <c:pt idx="7479">
                  <c:v>42668</c:v>
                </c:pt>
                <c:pt idx="7480">
                  <c:v>42669</c:v>
                </c:pt>
                <c:pt idx="7481">
                  <c:v>42670</c:v>
                </c:pt>
                <c:pt idx="7482">
                  <c:v>42671</c:v>
                </c:pt>
                <c:pt idx="7483">
                  <c:v>42674</c:v>
                </c:pt>
                <c:pt idx="7484">
                  <c:v>42675</c:v>
                </c:pt>
                <c:pt idx="7485">
                  <c:v>42676</c:v>
                </c:pt>
                <c:pt idx="7486">
                  <c:v>42677</c:v>
                </c:pt>
                <c:pt idx="7487">
                  <c:v>42678</c:v>
                </c:pt>
                <c:pt idx="7488">
                  <c:v>42681</c:v>
                </c:pt>
                <c:pt idx="7489">
                  <c:v>42682</c:v>
                </c:pt>
                <c:pt idx="7490">
                  <c:v>42683</c:v>
                </c:pt>
                <c:pt idx="7491">
                  <c:v>42684</c:v>
                </c:pt>
                <c:pt idx="7492">
                  <c:v>42685</c:v>
                </c:pt>
                <c:pt idx="7493">
                  <c:v>42688</c:v>
                </c:pt>
                <c:pt idx="7494">
                  <c:v>42689</c:v>
                </c:pt>
                <c:pt idx="7495">
                  <c:v>42690</c:v>
                </c:pt>
                <c:pt idx="7496">
                  <c:v>42691</c:v>
                </c:pt>
                <c:pt idx="7497">
                  <c:v>42692</c:v>
                </c:pt>
                <c:pt idx="7498">
                  <c:v>42695</c:v>
                </c:pt>
                <c:pt idx="7499">
                  <c:v>42696</c:v>
                </c:pt>
                <c:pt idx="7500">
                  <c:v>42697</c:v>
                </c:pt>
                <c:pt idx="7501">
                  <c:v>42698</c:v>
                </c:pt>
                <c:pt idx="7502">
                  <c:v>42699</c:v>
                </c:pt>
                <c:pt idx="7503">
                  <c:v>42702</c:v>
                </c:pt>
                <c:pt idx="7504">
                  <c:v>42703</c:v>
                </c:pt>
                <c:pt idx="7505">
                  <c:v>42704</c:v>
                </c:pt>
                <c:pt idx="7506">
                  <c:v>42705</c:v>
                </c:pt>
                <c:pt idx="7507">
                  <c:v>42706</c:v>
                </c:pt>
                <c:pt idx="7508">
                  <c:v>42709</c:v>
                </c:pt>
                <c:pt idx="7509">
                  <c:v>42710</c:v>
                </c:pt>
                <c:pt idx="7510">
                  <c:v>42711</c:v>
                </c:pt>
                <c:pt idx="7511">
                  <c:v>42712</c:v>
                </c:pt>
                <c:pt idx="7512">
                  <c:v>42713</c:v>
                </c:pt>
                <c:pt idx="7513">
                  <c:v>42716</c:v>
                </c:pt>
                <c:pt idx="7514">
                  <c:v>42717</c:v>
                </c:pt>
                <c:pt idx="7515">
                  <c:v>42718</c:v>
                </c:pt>
                <c:pt idx="7516">
                  <c:v>42719</c:v>
                </c:pt>
                <c:pt idx="7517">
                  <c:v>42723</c:v>
                </c:pt>
                <c:pt idx="7518">
                  <c:v>42724</c:v>
                </c:pt>
                <c:pt idx="7519">
                  <c:v>42725</c:v>
                </c:pt>
                <c:pt idx="7520">
                  <c:v>42726</c:v>
                </c:pt>
                <c:pt idx="7521">
                  <c:v>42727</c:v>
                </c:pt>
                <c:pt idx="7522">
                  <c:v>42732</c:v>
                </c:pt>
                <c:pt idx="7523">
                  <c:v>42733</c:v>
                </c:pt>
                <c:pt idx="7524">
                  <c:v>42734</c:v>
                </c:pt>
                <c:pt idx="7525">
                  <c:v>42738</c:v>
                </c:pt>
                <c:pt idx="7526">
                  <c:v>42739</c:v>
                </c:pt>
                <c:pt idx="7527">
                  <c:v>42740</c:v>
                </c:pt>
                <c:pt idx="7528">
                  <c:v>42741</c:v>
                </c:pt>
                <c:pt idx="7529">
                  <c:v>42744</c:v>
                </c:pt>
                <c:pt idx="7530">
                  <c:v>42745</c:v>
                </c:pt>
                <c:pt idx="7531">
                  <c:v>42746</c:v>
                </c:pt>
                <c:pt idx="7532">
                  <c:v>42747</c:v>
                </c:pt>
                <c:pt idx="7533">
                  <c:v>42748</c:v>
                </c:pt>
                <c:pt idx="7534">
                  <c:v>42751</c:v>
                </c:pt>
                <c:pt idx="7535">
                  <c:v>42752</c:v>
                </c:pt>
                <c:pt idx="7536">
                  <c:v>42753</c:v>
                </c:pt>
                <c:pt idx="7537">
                  <c:v>42754</c:v>
                </c:pt>
                <c:pt idx="7538">
                  <c:v>42755</c:v>
                </c:pt>
                <c:pt idx="7539">
                  <c:v>42758</c:v>
                </c:pt>
                <c:pt idx="7540">
                  <c:v>42759</c:v>
                </c:pt>
                <c:pt idx="7541">
                  <c:v>42760</c:v>
                </c:pt>
              </c:numCache>
            </c:numRef>
          </c:cat>
          <c:val>
            <c:numRef>
              <c:f>'Sheet1 - old'!$D$2:$D$7543</c:f>
              <c:numCache>
                <c:formatCode>#,##0.00</c:formatCode>
                <c:ptCount val="7542"/>
                <c:pt idx="0">
                  <c:v>1.01</c:v>
                </c:pt>
                <c:pt idx="1">
                  <c:v>0.96</c:v>
                </c:pt>
                <c:pt idx="2">
                  <c:v>0.84</c:v>
                </c:pt>
                <c:pt idx="3">
                  <c:v>0.76</c:v>
                </c:pt>
                <c:pt idx="4">
                  <c:v>0.77</c:v>
                </c:pt>
                <c:pt idx="5">
                  <c:v>0.78</c:v>
                </c:pt>
                <c:pt idx="6">
                  <c:v>0.75</c:v>
                </c:pt>
                <c:pt idx="7">
                  <c:v>0.79</c:v>
                </c:pt>
                <c:pt idx="8">
                  <c:v>0.86</c:v>
                </c:pt>
                <c:pt idx="9">
                  <c:v>0.87</c:v>
                </c:pt>
                <c:pt idx="10">
                  <c:v>0.89</c:v>
                </c:pt>
                <c:pt idx="11">
                  <c:v>0.88</c:v>
                </c:pt>
                <c:pt idx="12">
                  <c:v>0.88</c:v>
                </c:pt>
                <c:pt idx="13">
                  <c:v>0.82</c:v>
                </c:pt>
                <c:pt idx="14">
                  <c:v>0.78</c:v>
                </c:pt>
                <c:pt idx="15">
                  <c:v>0.71</c:v>
                </c:pt>
                <c:pt idx="16">
                  <c:v>0.77</c:v>
                </c:pt>
                <c:pt idx="17">
                  <c:v>0.85</c:v>
                </c:pt>
                <c:pt idx="18">
                  <c:v>0.88</c:v>
                </c:pt>
                <c:pt idx="19">
                  <c:v>0.89</c:v>
                </c:pt>
                <c:pt idx="20">
                  <c:v>0.94</c:v>
                </c:pt>
                <c:pt idx="21">
                  <c:v>0.97</c:v>
                </c:pt>
                <c:pt idx="22">
                  <c:v>0.98</c:v>
                </c:pt>
                <c:pt idx="23">
                  <c:v>0.99</c:v>
                </c:pt>
                <c:pt idx="24">
                  <c:v>0.99</c:v>
                </c:pt>
                <c:pt idx="25">
                  <c:v>1.02</c:v>
                </c:pt>
                <c:pt idx="26">
                  <c:v>1.03</c:v>
                </c:pt>
                <c:pt idx="27">
                  <c:v>1.06</c:v>
                </c:pt>
                <c:pt idx="28">
                  <c:v>1.0900000000000001</c:v>
                </c:pt>
                <c:pt idx="29">
                  <c:v>1.1100000000000001</c:v>
                </c:pt>
                <c:pt idx="30">
                  <c:v>1.1499999999999999</c:v>
                </c:pt>
                <c:pt idx="31">
                  <c:v>1.2</c:v>
                </c:pt>
                <c:pt idx="32">
                  <c:v>1.22</c:v>
                </c:pt>
                <c:pt idx="33">
                  <c:v>1.21</c:v>
                </c:pt>
                <c:pt idx="34">
                  <c:v>1.27</c:v>
                </c:pt>
                <c:pt idx="35">
                  <c:v>1.27</c:v>
                </c:pt>
                <c:pt idx="36">
                  <c:v>1.33</c:v>
                </c:pt>
                <c:pt idx="37">
                  <c:v>1.37</c:v>
                </c:pt>
                <c:pt idx="38">
                  <c:v>1.39</c:v>
                </c:pt>
                <c:pt idx="39">
                  <c:v>1.35</c:v>
                </c:pt>
                <c:pt idx="40">
                  <c:v>1.37</c:v>
                </c:pt>
                <c:pt idx="41">
                  <c:v>1.43</c:v>
                </c:pt>
                <c:pt idx="42">
                  <c:v>1.44</c:v>
                </c:pt>
                <c:pt idx="43">
                  <c:v>1.53</c:v>
                </c:pt>
                <c:pt idx="44">
                  <c:v>1.55</c:v>
                </c:pt>
                <c:pt idx="45">
                  <c:v>1.51</c:v>
                </c:pt>
                <c:pt idx="46">
                  <c:v>1.52</c:v>
                </c:pt>
                <c:pt idx="47">
                  <c:v>1.57</c:v>
                </c:pt>
                <c:pt idx="48">
                  <c:v>1.67</c:v>
                </c:pt>
                <c:pt idx="49">
                  <c:v>1.75</c:v>
                </c:pt>
                <c:pt idx="50">
                  <c:v>1.89</c:v>
                </c:pt>
                <c:pt idx="51">
                  <c:v>1.83</c:v>
                </c:pt>
                <c:pt idx="52">
                  <c:v>1.82</c:v>
                </c:pt>
                <c:pt idx="53">
                  <c:v>1.73</c:v>
                </c:pt>
                <c:pt idx="54">
                  <c:v>1.77</c:v>
                </c:pt>
                <c:pt idx="55">
                  <c:v>1.79</c:v>
                </c:pt>
                <c:pt idx="56">
                  <c:v>1.83</c:v>
                </c:pt>
                <c:pt idx="57">
                  <c:v>1.82</c:v>
                </c:pt>
                <c:pt idx="58">
                  <c:v>1.81</c:v>
                </c:pt>
                <c:pt idx="59">
                  <c:v>1.86</c:v>
                </c:pt>
                <c:pt idx="60">
                  <c:v>1.93</c:v>
                </c:pt>
                <c:pt idx="61">
                  <c:v>2.04</c:v>
                </c:pt>
                <c:pt idx="62">
                  <c:v>2.11</c:v>
                </c:pt>
                <c:pt idx="63">
                  <c:v>2.0499999999999998</c:v>
                </c:pt>
                <c:pt idx="64">
                  <c:v>2</c:v>
                </c:pt>
                <c:pt idx="65">
                  <c:v>1.95</c:v>
                </c:pt>
                <c:pt idx="66">
                  <c:v>2.0099999999999998</c:v>
                </c:pt>
                <c:pt idx="67">
                  <c:v>1.98</c:v>
                </c:pt>
                <c:pt idx="68">
                  <c:v>1.95</c:v>
                </c:pt>
                <c:pt idx="69">
                  <c:v>1.96</c:v>
                </c:pt>
                <c:pt idx="70">
                  <c:v>1.92</c:v>
                </c:pt>
                <c:pt idx="71">
                  <c:v>1.99</c:v>
                </c:pt>
                <c:pt idx="72">
                  <c:v>2.09</c:v>
                </c:pt>
                <c:pt idx="73">
                  <c:v>2.13</c:v>
                </c:pt>
                <c:pt idx="74">
                  <c:v>2.17</c:v>
                </c:pt>
                <c:pt idx="75">
                  <c:v>2.13</c:v>
                </c:pt>
                <c:pt idx="76">
                  <c:v>2.25</c:v>
                </c:pt>
                <c:pt idx="77">
                  <c:v>2.23</c:v>
                </c:pt>
                <c:pt idx="78">
                  <c:v>2.33</c:v>
                </c:pt>
                <c:pt idx="79">
                  <c:v>2.37</c:v>
                </c:pt>
                <c:pt idx="80">
                  <c:v>2.4300000000000002</c:v>
                </c:pt>
                <c:pt idx="81">
                  <c:v>2.4500000000000002</c:v>
                </c:pt>
                <c:pt idx="82">
                  <c:v>2.37</c:v>
                </c:pt>
                <c:pt idx="83">
                  <c:v>2.41</c:v>
                </c:pt>
                <c:pt idx="84">
                  <c:v>2.5499999999999998</c:v>
                </c:pt>
                <c:pt idx="85">
                  <c:v>2.57</c:v>
                </c:pt>
                <c:pt idx="86">
                  <c:v>2.5499999999999998</c:v>
                </c:pt>
                <c:pt idx="87">
                  <c:v>2.54</c:v>
                </c:pt>
                <c:pt idx="88">
                  <c:v>2.5</c:v>
                </c:pt>
                <c:pt idx="89">
                  <c:v>2.4300000000000002</c:v>
                </c:pt>
                <c:pt idx="90">
                  <c:v>2.54</c:v>
                </c:pt>
                <c:pt idx="91">
                  <c:v>2.39</c:v>
                </c:pt>
                <c:pt idx="92">
                  <c:v>2.4500000000000002</c:v>
                </c:pt>
                <c:pt idx="93">
                  <c:v>2.52</c:v>
                </c:pt>
                <c:pt idx="94">
                  <c:v>2.65</c:v>
                </c:pt>
                <c:pt idx="95">
                  <c:v>2.88</c:v>
                </c:pt>
                <c:pt idx="96">
                  <c:v>3.04</c:v>
                </c:pt>
                <c:pt idx="97">
                  <c:v>3.29</c:v>
                </c:pt>
                <c:pt idx="98">
                  <c:v>3.48</c:v>
                </c:pt>
                <c:pt idx="99">
                  <c:v>3.6</c:v>
                </c:pt>
                <c:pt idx="100">
                  <c:v>3.62</c:v>
                </c:pt>
                <c:pt idx="101">
                  <c:v>3.75</c:v>
                </c:pt>
                <c:pt idx="102">
                  <c:v>3.59</c:v>
                </c:pt>
                <c:pt idx="103">
                  <c:v>3.86</c:v>
                </c:pt>
                <c:pt idx="104">
                  <c:v>4.03</c:v>
                </c:pt>
                <c:pt idx="105">
                  <c:v>3.99</c:v>
                </c:pt>
                <c:pt idx="106">
                  <c:v>3.95</c:v>
                </c:pt>
                <c:pt idx="107">
                  <c:v>4.37</c:v>
                </c:pt>
                <c:pt idx="108">
                  <c:v>4.5599999999999996</c:v>
                </c:pt>
                <c:pt idx="109">
                  <c:v>4.74</c:v>
                </c:pt>
                <c:pt idx="110">
                  <c:v>5.47</c:v>
                </c:pt>
                <c:pt idx="111">
                  <c:v>6</c:v>
                </c:pt>
                <c:pt idx="112">
                  <c:v>5.89</c:v>
                </c:pt>
                <c:pt idx="113">
                  <c:v>5.15</c:v>
                </c:pt>
                <c:pt idx="114">
                  <c:v>4.83</c:v>
                </c:pt>
                <c:pt idx="115">
                  <c:v>4.5199999999999996</c:v>
                </c:pt>
                <c:pt idx="116">
                  <c:v>4.41</c:v>
                </c:pt>
                <c:pt idx="117">
                  <c:v>3.9</c:v>
                </c:pt>
                <c:pt idx="118">
                  <c:v>4.09</c:v>
                </c:pt>
                <c:pt idx="119">
                  <c:v>3.91</c:v>
                </c:pt>
                <c:pt idx="120">
                  <c:v>3.58</c:v>
                </c:pt>
                <c:pt idx="121">
                  <c:v>3.61</c:v>
                </c:pt>
                <c:pt idx="122">
                  <c:v>3.5</c:v>
                </c:pt>
                <c:pt idx="123">
                  <c:v>3.76</c:v>
                </c:pt>
                <c:pt idx="124">
                  <c:v>3.08</c:v>
                </c:pt>
                <c:pt idx="125">
                  <c:v>2.81</c:v>
                </c:pt>
                <c:pt idx="126">
                  <c:v>3.06</c:v>
                </c:pt>
                <c:pt idx="127">
                  <c:v>3.21</c:v>
                </c:pt>
                <c:pt idx="128">
                  <c:v>3.19</c:v>
                </c:pt>
                <c:pt idx="129">
                  <c:v>3.09</c:v>
                </c:pt>
                <c:pt idx="130">
                  <c:v>2.79</c:v>
                </c:pt>
                <c:pt idx="131">
                  <c:v>2.88</c:v>
                </c:pt>
                <c:pt idx="132">
                  <c:v>2.96</c:v>
                </c:pt>
                <c:pt idx="133">
                  <c:v>2.98</c:v>
                </c:pt>
                <c:pt idx="134">
                  <c:v>3.03</c:v>
                </c:pt>
                <c:pt idx="135">
                  <c:v>3.19</c:v>
                </c:pt>
                <c:pt idx="136">
                  <c:v>3.26</c:v>
                </c:pt>
                <c:pt idx="137">
                  <c:v>3.28</c:v>
                </c:pt>
                <c:pt idx="138">
                  <c:v>3.35</c:v>
                </c:pt>
                <c:pt idx="139">
                  <c:v>3.05</c:v>
                </c:pt>
                <c:pt idx="140">
                  <c:v>2.84</c:v>
                </c:pt>
                <c:pt idx="141">
                  <c:v>2.52</c:v>
                </c:pt>
                <c:pt idx="142">
                  <c:v>2.83</c:v>
                </c:pt>
                <c:pt idx="143">
                  <c:v>3.15</c:v>
                </c:pt>
                <c:pt idx="144">
                  <c:v>3.4</c:v>
                </c:pt>
                <c:pt idx="145">
                  <c:v>3.46</c:v>
                </c:pt>
                <c:pt idx="146">
                  <c:v>3.77</c:v>
                </c:pt>
                <c:pt idx="147">
                  <c:v>3.98</c:v>
                </c:pt>
                <c:pt idx="148">
                  <c:v>4.34</c:v>
                </c:pt>
                <c:pt idx="149">
                  <c:v>4.3899999999999997</c:v>
                </c:pt>
                <c:pt idx="150">
                  <c:v>4.7699999999999996</c:v>
                </c:pt>
                <c:pt idx="151">
                  <c:v>4.95</c:v>
                </c:pt>
                <c:pt idx="152">
                  <c:v>4.92</c:v>
                </c:pt>
                <c:pt idx="153">
                  <c:v>4.91</c:v>
                </c:pt>
                <c:pt idx="154">
                  <c:v>4.91</c:v>
                </c:pt>
                <c:pt idx="155">
                  <c:v>5.17</c:v>
                </c:pt>
                <c:pt idx="156">
                  <c:v>5.12</c:v>
                </c:pt>
                <c:pt idx="157">
                  <c:v>5.26</c:v>
                </c:pt>
                <c:pt idx="158">
                  <c:v>5.42</c:v>
                </c:pt>
                <c:pt idx="159">
                  <c:v>5.36</c:v>
                </c:pt>
                <c:pt idx="160">
                  <c:v>5.66</c:v>
                </c:pt>
                <c:pt idx="161">
                  <c:v>6.18</c:v>
                </c:pt>
                <c:pt idx="162">
                  <c:v>5.8</c:v>
                </c:pt>
                <c:pt idx="163">
                  <c:v>5.67</c:v>
                </c:pt>
                <c:pt idx="164">
                  <c:v>5.31</c:v>
                </c:pt>
                <c:pt idx="165">
                  <c:v>5.52</c:v>
                </c:pt>
                <c:pt idx="166">
                  <c:v>4.59</c:v>
                </c:pt>
                <c:pt idx="167">
                  <c:v>5.44</c:v>
                </c:pt>
                <c:pt idx="168">
                  <c:v>6.29</c:v>
                </c:pt>
                <c:pt idx="169">
                  <c:v>6.59</c:v>
                </c:pt>
                <c:pt idx="170">
                  <c:v>7.73</c:v>
                </c:pt>
                <c:pt idx="171">
                  <c:v>7.13</c:v>
                </c:pt>
                <c:pt idx="172">
                  <c:v>6.38</c:v>
                </c:pt>
                <c:pt idx="173">
                  <c:v>5.94</c:v>
                </c:pt>
                <c:pt idx="174">
                  <c:v>6.65</c:v>
                </c:pt>
                <c:pt idx="175">
                  <c:v>6.52</c:v>
                </c:pt>
                <c:pt idx="176">
                  <c:v>5.69</c:v>
                </c:pt>
                <c:pt idx="177">
                  <c:v>6.45</c:v>
                </c:pt>
                <c:pt idx="178">
                  <c:v>6.23</c:v>
                </c:pt>
                <c:pt idx="179">
                  <c:v>6.24</c:v>
                </c:pt>
                <c:pt idx="180">
                  <c:v>6.1</c:v>
                </c:pt>
                <c:pt idx="181">
                  <c:v>6.18</c:v>
                </c:pt>
                <c:pt idx="182">
                  <c:v>6.21</c:v>
                </c:pt>
                <c:pt idx="183">
                  <c:v>6</c:v>
                </c:pt>
                <c:pt idx="184">
                  <c:v>6.06</c:v>
                </c:pt>
                <c:pt idx="185">
                  <c:v>6.62</c:v>
                </c:pt>
                <c:pt idx="186">
                  <c:v>6.8</c:v>
                </c:pt>
                <c:pt idx="187">
                  <c:v>6.16</c:v>
                </c:pt>
                <c:pt idx="188">
                  <c:v>5.54</c:v>
                </c:pt>
                <c:pt idx="189">
                  <c:v>5.44</c:v>
                </c:pt>
                <c:pt idx="190">
                  <c:v>5.55</c:v>
                </c:pt>
                <c:pt idx="191">
                  <c:v>5.61</c:v>
                </c:pt>
                <c:pt idx="192">
                  <c:v>5.74</c:v>
                </c:pt>
                <c:pt idx="193">
                  <c:v>5.68</c:v>
                </c:pt>
                <c:pt idx="194">
                  <c:v>5.5</c:v>
                </c:pt>
                <c:pt idx="195">
                  <c:v>5.54</c:v>
                </c:pt>
                <c:pt idx="196">
                  <c:v>5.88</c:v>
                </c:pt>
                <c:pt idx="197">
                  <c:v>5.74</c:v>
                </c:pt>
                <c:pt idx="198">
                  <c:v>5.46</c:v>
                </c:pt>
                <c:pt idx="199">
                  <c:v>4.91</c:v>
                </c:pt>
                <c:pt idx="200">
                  <c:v>4.83</c:v>
                </c:pt>
                <c:pt idx="201">
                  <c:v>4.99</c:v>
                </c:pt>
                <c:pt idx="202">
                  <c:v>5.03</c:v>
                </c:pt>
                <c:pt idx="203">
                  <c:v>5.3</c:v>
                </c:pt>
                <c:pt idx="204">
                  <c:v>5.42</c:v>
                </c:pt>
                <c:pt idx="205">
                  <c:v>5.52</c:v>
                </c:pt>
                <c:pt idx="206">
                  <c:v>5.64</c:v>
                </c:pt>
                <c:pt idx="207">
                  <c:v>5.46</c:v>
                </c:pt>
                <c:pt idx="208">
                  <c:v>5.39</c:v>
                </c:pt>
                <c:pt idx="209">
                  <c:v>5.41</c:v>
                </c:pt>
                <c:pt idx="210">
                  <c:v>5.61</c:v>
                </c:pt>
                <c:pt idx="211">
                  <c:v>5.93</c:v>
                </c:pt>
                <c:pt idx="212">
                  <c:v>6.28</c:v>
                </c:pt>
                <c:pt idx="213">
                  <c:v>6.43</c:v>
                </c:pt>
                <c:pt idx="214">
                  <c:v>6.55</c:v>
                </c:pt>
                <c:pt idx="215">
                  <c:v>6.91</c:v>
                </c:pt>
                <c:pt idx="216">
                  <c:v>7.24</c:v>
                </c:pt>
                <c:pt idx="217">
                  <c:v>7.02</c:v>
                </c:pt>
                <c:pt idx="218">
                  <c:v>6.8</c:v>
                </c:pt>
                <c:pt idx="219">
                  <c:v>6.93</c:v>
                </c:pt>
                <c:pt idx="220">
                  <c:v>7.24</c:v>
                </c:pt>
                <c:pt idx="221">
                  <c:v>7.73</c:v>
                </c:pt>
                <c:pt idx="222">
                  <c:v>8.34</c:v>
                </c:pt>
                <c:pt idx="223">
                  <c:v>8.8000000000000007</c:v>
                </c:pt>
                <c:pt idx="224">
                  <c:v>8.91</c:v>
                </c:pt>
                <c:pt idx="225">
                  <c:v>9.2799999999999994</c:v>
                </c:pt>
                <c:pt idx="226">
                  <c:v>8.76</c:v>
                </c:pt>
                <c:pt idx="227">
                  <c:v>9.11</c:v>
                </c:pt>
                <c:pt idx="228">
                  <c:v>10.050000000000001</c:v>
                </c:pt>
                <c:pt idx="229">
                  <c:v>10.69</c:v>
                </c:pt>
                <c:pt idx="230">
                  <c:v>10.53</c:v>
                </c:pt>
                <c:pt idx="231">
                  <c:v>10.47</c:v>
                </c:pt>
                <c:pt idx="232">
                  <c:v>11.37</c:v>
                </c:pt>
                <c:pt idx="233">
                  <c:v>11.4</c:v>
                </c:pt>
                <c:pt idx="234">
                  <c:v>11.41</c:v>
                </c:pt>
                <c:pt idx="235">
                  <c:v>12.17</c:v>
                </c:pt>
                <c:pt idx="236">
                  <c:v>13.49</c:v>
                </c:pt>
                <c:pt idx="237">
                  <c:v>14.08</c:v>
                </c:pt>
                <c:pt idx="238">
                  <c:v>15.64</c:v>
                </c:pt>
                <c:pt idx="239">
                  <c:v>17.64</c:v>
                </c:pt>
                <c:pt idx="240">
                  <c:v>18.54</c:v>
                </c:pt>
                <c:pt idx="241">
                  <c:v>19.510000000000002</c:v>
                </c:pt>
                <c:pt idx="242">
                  <c:v>19.3</c:v>
                </c:pt>
                <c:pt idx="243">
                  <c:v>18.93</c:v>
                </c:pt>
                <c:pt idx="244">
                  <c:v>19.46</c:v>
                </c:pt>
                <c:pt idx="245">
                  <c:v>21.64</c:v>
                </c:pt>
                <c:pt idx="246">
                  <c:v>24.14</c:v>
                </c:pt>
                <c:pt idx="247">
                  <c:v>25.72</c:v>
                </c:pt>
                <c:pt idx="248">
                  <c:v>28.42</c:v>
                </c:pt>
                <c:pt idx="249">
                  <c:v>28.76</c:v>
                </c:pt>
                <c:pt idx="250">
                  <c:v>27.66</c:v>
                </c:pt>
                <c:pt idx="251">
                  <c:v>26.47</c:v>
                </c:pt>
                <c:pt idx="252">
                  <c:v>24.33</c:v>
                </c:pt>
                <c:pt idx="253">
                  <c:v>22.33</c:v>
                </c:pt>
                <c:pt idx="254">
                  <c:v>23.51</c:v>
                </c:pt>
                <c:pt idx="255">
                  <c:v>24.21</c:v>
                </c:pt>
                <c:pt idx="256">
                  <c:v>24.67</c:v>
                </c:pt>
                <c:pt idx="257">
                  <c:v>23.62</c:v>
                </c:pt>
                <c:pt idx="258">
                  <c:v>23.04</c:v>
                </c:pt>
                <c:pt idx="259">
                  <c:v>25.03</c:v>
                </c:pt>
                <c:pt idx="260">
                  <c:v>27.15</c:v>
                </c:pt>
                <c:pt idx="261">
                  <c:v>27.66</c:v>
                </c:pt>
                <c:pt idx="262">
                  <c:v>26.2</c:v>
                </c:pt>
                <c:pt idx="263">
                  <c:v>26.48</c:v>
                </c:pt>
                <c:pt idx="264">
                  <c:v>25.63</c:v>
                </c:pt>
                <c:pt idx="265">
                  <c:v>24.56</c:v>
                </c:pt>
                <c:pt idx="266">
                  <c:v>20.99</c:v>
                </c:pt>
                <c:pt idx="267">
                  <c:v>21.12</c:v>
                </c:pt>
                <c:pt idx="268">
                  <c:v>20.12</c:v>
                </c:pt>
                <c:pt idx="269">
                  <c:v>18.260000000000002</c:v>
                </c:pt>
                <c:pt idx="270">
                  <c:v>19.41</c:v>
                </c:pt>
                <c:pt idx="271">
                  <c:v>23.07</c:v>
                </c:pt>
                <c:pt idx="272">
                  <c:v>26.64</c:v>
                </c:pt>
                <c:pt idx="273">
                  <c:v>28.74</c:v>
                </c:pt>
                <c:pt idx="274">
                  <c:v>28.86</c:v>
                </c:pt>
                <c:pt idx="275">
                  <c:v>33.54</c:v>
                </c:pt>
                <c:pt idx="276">
                  <c:v>38.42</c:v>
                </c:pt>
                <c:pt idx="277">
                  <c:v>38.42</c:v>
                </c:pt>
                <c:pt idx="278">
                  <c:v>34.619999999999997</c:v>
                </c:pt>
                <c:pt idx="279">
                  <c:v>37.28</c:v>
                </c:pt>
                <c:pt idx="280">
                  <c:v>40.29</c:v>
                </c:pt>
                <c:pt idx="281">
                  <c:v>39.409999999999997</c:v>
                </c:pt>
                <c:pt idx="282">
                  <c:v>39.799999999999997</c:v>
                </c:pt>
                <c:pt idx="283">
                  <c:v>40.83</c:v>
                </c:pt>
                <c:pt idx="284">
                  <c:v>41.4</c:v>
                </c:pt>
                <c:pt idx="285">
                  <c:v>37.409999999999997</c:v>
                </c:pt>
                <c:pt idx="286">
                  <c:v>36.15</c:v>
                </c:pt>
                <c:pt idx="287">
                  <c:v>39.57</c:v>
                </c:pt>
                <c:pt idx="288">
                  <c:v>40.42</c:v>
                </c:pt>
                <c:pt idx="289">
                  <c:v>42.52</c:v>
                </c:pt>
                <c:pt idx="290">
                  <c:v>46.48</c:v>
                </c:pt>
                <c:pt idx="291">
                  <c:v>46.45</c:v>
                </c:pt>
                <c:pt idx="292">
                  <c:v>45.9</c:v>
                </c:pt>
                <c:pt idx="293">
                  <c:v>46.14</c:v>
                </c:pt>
                <c:pt idx="294">
                  <c:v>42.43</c:v>
                </c:pt>
                <c:pt idx="295">
                  <c:v>42.9</c:v>
                </c:pt>
                <c:pt idx="296">
                  <c:v>42.75</c:v>
                </c:pt>
                <c:pt idx="297">
                  <c:v>44.22</c:v>
                </c:pt>
                <c:pt idx="298">
                  <c:v>46.69</c:v>
                </c:pt>
                <c:pt idx="299">
                  <c:v>45.31</c:v>
                </c:pt>
                <c:pt idx="300">
                  <c:v>43.55</c:v>
                </c:pt>
                <c:pt idx="301">
                  <c:v>43.31</c:v>
                </c:pt>
                <c:pt idx="302">
                  <c:v>47.88</c:v>
                </c:pt>
                <c:pt idx="303">
                  <c:v>50.61</c:v>
                </c:pt>
                <c:pt idx="304">
                  <c:v>52.98</c:v>
                </c:pt>
                <c:pt idx="305">
                  <c:v>52.93</c:v>
                </c:pt>
                <c:pt idx="306">
                  <c:v>50.58</c:v>
                </c:pt>
                <c:pt idx="307">
                  <c:v>55.02</c:v>
                </c:pt>
                <c:pt idx="308">
                  <c:v>56.6</c:v>
                </c:pt>
                <c:pt idx="309">
                  <c:v>58.23</c:v>
                </c:pt>
                <c:pt idx="310">
                  <c:v>62.5</c:v>
                </c:pt>
                <c:pt idx="311">
                  <c:v>63.72</c:v>
                </c:pt>
                <c:pt idx="312">
                  <c:v>67.75</c:v>
                </c:pt>
                <c:pt idx="313">
                  <c:v>67.73</c:v>
                </c:pt>
                <c:pt idx="314">
                  <c:v>71.41</c:v>
                </c:pt>
                <c:pt idx="315">
                  <c:v>66.510000000000005</c:v>
                </c:pt>
                <c:pt idx="316">
                  <c:v>69.84</c:v>
                </c:pt>
                <c:pt idx="317">
                  <c:v>74.010000000000005</c:v>
                </c:pt>
                <c:pt idx="318">
                  <c:v>79.89</c:v>
                </c:pt>
                <c:pt idx="319">
                  <c:v>92.55</c:v>
                </c:pt>
                <c:pt idx="320">
                  <c:v>95.74</c:v>
                </c:pt>
                <c:pt idx="321">
                  <c:v>94.94</c:v>
                </c:pt>
                <c:pt idx="322">
                  <c:v>100.32</c:v>
                </c:pt>
                <c:pt idx="323">
                  <c:v>99.32</c:v>
                </c:pt>
                <c:pt idx="324">
                  <c:v>107.56</c:v>
                </c:pt>
                <c:pt idx="325">
                  <c:v>106.17</c:v>
                </c:pt>
                <c:pt idx="326">
                  <c:v>109.9</c:v>
                </c:pt>
                <c:pt idx="327">
                  <c:v>119.76</c:v>
                </c:pt>
                <c:pt idx="328">
                  <c:v>119.18</c:v>
                </c:pt>
                <c:pt idx="329">
                  <c:v>119.47</c:v>
                </c:pt>
                <c:pt idx="330">
                  <c:v>135.22</c:v>
                </c:pt>
                <c:pt idx="331">
                  <c:v>139.34</c:v>
                </c:pt>
                <c:pt idx="332">
                  <c:v>138.30000000000001</c:v>
                </c:pt>
                <c:pt idx="333">
                  <c:v>105.75</c:v>
                </c:pt>
                <c:pt idx="334">
                  <c:v>100.15</c:v>
                </c:pt>
                <c:pt idx="335">
                  <c:v>95</c:v>
                </c:pt>
                <c:pt idx="336">
                  <c:v>82.18</c:v>
                </c:pt>
                <c:pt idx="337">
                  <c:v>79.92</c:v>
                </c:pt>
                <c:pt idx="338">
                  <c:v>88.83</c:v>
                </c:pt>
                <c:pt idx="339">
                  <c:v>88.83</c:v>
                </c:pt>
                <c:pt idx="340">
                  <c:v>88.83</c:v>
                </c:pt>
                <c:pt idx="341">
                  <c:v>88.83</c:v>
                </c:pt>
                <c:pt idx="342">
                  <c:v>88.83</c:v>
                </c:pt>
                <c:pt idx="343">
                  <c:v>88.83</c:v>
                </c:pt>
                <c:pt idx="344">
                  <c:v>88.83</c:v>
                </c:pt>
                <c:pt idx="345">
                  <c:v>88.83</c:v>
                </c:pt>
                <c:pt idx="346">
                  <c:v>88.83</c:v>
                </c:pt>
                <c:pt idx="347">
                  <c:v>88.83</c:v>
                </c:pt>
                <c:pt idx="348">
                  <c:v>88.83</c:v>
                </c:pt>
                <c:pt idx="349">
                  <c:v>88.83</c:v>
                </c:pt>
                <c:pt idx="350">
                  <c:v>88.83</c:v>
                </c:pt>
                <c:pt idx="351">
                  <c:v>88.83</c:v>
                </c:pt>
                <c:pt idx="352">
                  <c:v>88.83</c:v>
                </c:pt>
                <c:pt idx="353">
                  <c:v>88.83</c:v>
                </c:pt>
                <c:pt idx="354">
                  <c:v>85.22</c:v>
                </c:pt>
                <c:pt idx="355">
                  <c:v>85.22</c:v>
                </c:pt>
                <c:pt idx="356">
                  <c:v>85.22</c:v>
                </c:pt>
                <c:pt idx="357">
                  <c:v>85.22</c:v>
                </c:pt>
                <c:pt idx="358">
                  <c:v>85.22</c:v>
                </c:pt>
                <c:pt idx="359">
                  <c:v>85.22</c:v>
                </c:pt>
                <c:pt idx="360">
                  <c:v>85.22</c:v>
                </c:pt>
                <c:pt idx="361">
                  <c:v>85.22</c:v>
                </c:pt>
                <c:pt idx="362">
                  <c:v>85.22</c:v>
                </c:pt>
                <c:pt idx="363">
                  <c:v>85.22</c:v>
                </c:pt>
                <c:pt idx="364">
                  <c:v>85.22</c:v>
                </c:pt>
                <c:pt idx="365">
                  <c:v>85.22</c:v>
                </c:pt>
                <c:pt idx="366">
                  <c:v>85.22</c:v>
                </c:pt>
                <c:pt idx="367">
                  <c:v>85.22</c:v>
                </c:pt>
                <c:pt idx="368">
                  <c:v>85.22</c:v>
                </c:pt>
                <c:pt idx="369">
                  <c:v>85.22</c:v>
                </c:pt>
                <c:pt idx="370">
                  <c:v>85.22</c:v>
                </c:pt>
                <c:pt idx="371">
                  <c:v>85.22</c:v>
                </c:pt>
                <c:pt idx="372">
                  <c:v>85.22</c:v>
                </c:pt>
                <c:pt idx="373">
                  <c:v>89.37</c:v>
                </c:pt>
                <c:pt idx="374">
                  <c:v>89.37</c:v>
                </c:pt>
                <c:pt idx="375">
                  <c:v>89.37</c:v>
                </c:pt>
                <c:pt idx="376">
                  <c:v>89.37</c:v>
                </c:pt>
                <c:pt idx="377">
                  <c:v>89.37</c:v>
                </c:pt>
                <c:pt idx="378">
                  <c:v>89.37</c:v>
                </c:pt>
                <c:pt idx="379">
                  <c:v>89.37</c:v>
                </c:pt>
                <c:pt idx="380">
                  <c:v>89.37</c:v>
                </c:pt>
                <c:pt idx="381">
                  <c:v>89.37</c:v>
                </c:pt>
                <c:pt idx="382">
                  <c:v>89.37</c:v>
                </c:pt>
                <c:pt idx="383">
                  <c:v>89.37</c:v>
                </c:pt>
                <c:pt idx="384">
                  <c:v>89.37</c:v>
                </c:pt>
                <c:pt idx="385">
                  <c:v>89.37</c:v>
                </c:pt>
                <c:pt idx="386">
                  <c:v>89.37</c:v>
                </c:pt>
                <c:pt idx="387">
                  <c:v>89.37</c:v>
                </c:pt>
                <c:pt idx="388">
                  <c:v>89.37</c:v>
                </c:pt>
                <c:pt idx="389">
                  <c:v>89.37</c:v>
                </c:pt>
                <c:pt idx="390">
                  <c:v>89.37</c:v>
                </c:pt>
                <c:pt idx="391">
                  <c:v>89.37</c:v>
                </c:pt>
                <c:pt idx="392">
                  <c:v>89.37</c:v>
                </c:pt>
                <c:pt idx="393">
                  <c:v>89.37</c:v>
                </c:pt>
                <c:pt idx="394">
                  <c:v>89.37</c:v>
                </c:pt>
                <c:pt idx="395">
                  <c:v>93.98</c:v>
                </c:pt>
                <c:pt idx="396">
                  <c:v>93.98</c:v>
                </c:pt>
                <c:pt idx="397">
                  <c:v>93.98</c:v>
                </c:pt>
                <c:pt idx="398">
                  <c:v>93.98</c:v>
                </c:pt>
                <c:pt idx="399">
                  <c:v>93.98</c:v>
                </c:pt>
                <c:pt idx="400">
                  <c:v>93.98</c:v>
                </c:pt>
                <c:pt idx="401">
                  <c:v>93.98</c:v>
                </c:pt>
                <c:pt idx="402">
                  <c:v>93.98</c:v>
                </c:pt>
                <c:pt idx="403">
                  <c:v>93.98</c:v>
                </c:pt>
                <c:pt idx="404">
                  <c:v>93.98</c:v>
                </c:pt>
                <c:pt idx="405">
                  <c:v>93.98</c:v>
                </c:pt>
                <c:pt idx="406">
                  <c:v>93.98</c:v>
                </c:pt>
                <c:pt idx="407">
                  <c:v>93.98</c:v>
                </c:pt>
                <c:pt idx="408">
                  <c:v>93.98</c:v>
                </c:pt>
                <c:pt idx="409">
                  <c:v>93.98</c:v>
                </c:pt>
                <c:pt idx="410">
                  <c:v>93.98</c:v>
                </c:pt>
                <c:pt idx="411">
                  <c:v>93.98</c:v>
                </c:pt>
                <c:pt idx="412">
                  <c:v>93.98</c:v>
                </c:pt>
                <c:pt idx="413">
                  <c:v>93.98</c:v>
                </c:pt>
                <c:pt idx="414">
                  <c:v>93.98</c:v>
                </c:pt>
                <c:pt idx="415">
                  <c:v>93.98</c:v>
                </c:pt>
                <c:pt idx="416">
                  <c:v>93.98</c:v>
                </c:pt>
                <c:pt idx="417">
                  <c:v>97.42</c:v>
                </c:pt>
                <c:pt idx="418">
                  <c:v>97.42</c:v>
                </c:pt>
                <c:pt idx="419">
                  <c:v>97.42</c:v>
                </c:pt>
                <c:pt idx="420">
                  <c:v>97.42</c:v>
                </c:pt>
                <c:pt idx="421">
                  <c:v>97.42</c:v>
                </c:pt>
                <c:pt idx="422">
                  <c:v>97.42</c:v>
                </c:pt>
                <c:pt idx="423">
                  <c:v>97.42</c:v>
                </c:pt>
                <c:pt idx="424">
                  <c:v>97.42</c:v>
                </c:pt>
                <c:pt idx="425">
                  <c:v>97.42</c:v>
                </c:pt>
                <c:pt idx="426">
                  <c:v>97.42</c:v>
                </c:pt>
                <c:pt idx="427">
                  <c:v>97.42</c:v>
                </c:pt>
                <c:pt idx="428">
                  <c:v>97.42</c:v>
                </c:pt>
                <c:pt idx="429">
                  <c:v>97.42</c:v>
                </c:pt>
                <c:pt idx="430">
                  <c:v>97.42</c:v>
                </c:pt>
                <c:pt idx="431">
                  <c:v>97.42</c:v>
                </c:pt>
                <c:pt idx="432">
                  <c:v>97.42</c:v>
                </c:pt>
                <c:pt idx="433">
                  <c:v>97.42</c:v>
                </c:pt>
                <c:pt idx="434">
                  <c:v>97.42</c:v>
                </c:pt>
                <c:pt idx="435">
                  <c:v>97.42</c:v>
                </c:pt>
                <c:pt idx="436">
                  <c:v>97.42</c:v>
                </c:pt>
                <c:pt idx="437">
                  <c:v>97.42</c:v>
                </c:pt>
                <c:pt idx="438">
                  <c:v>97.42</c:v>
                </c:pt>
                <c:pt idx="439">
                  <c:v>93.06</c:v>
                </c:pt>
                <c:pt idx="440">
                  <c:v>93.06</c:v>
                </c:pt>
                <c:pt idx="441">
                  <c:v>93.06</c:v>
                </c:pt>
                <c:pt idx="442">
                  <c:v>93.06</c:v>
                </c:pt>
                <c:pt idx="443">
                  <c:v>93.06</c:v>
                </c:pt>
                <c:pt idx="444">
                  <c:v>93.06</c:v>
                </c:pt>
                <c:pt idx="445">
                  <c:v>93.06</c:v>
                </c:pt>
                <c:pt idx="446">
                  <c:v>93.06</c:v>
                </c:pt>
                <c:pt idx="447">
                  <c:v>93.06</c:v>
                </c:pt>
                <c:pt idx="448">
                  <c:v>93.06</c:v>
                </c:pt>
                <c:pt idx="449">
                  <c:v>93.06</c:v>
                </c:pt>
                <c:pt idx="450">
                  <c:v>93.06</c:v>
                </c:pt>
                <c:pt idx="451">
                  <c:v>93.06</c:v>
                </c:pt>
                <c:pt idx="452">
                  <c:v>93.06</c:v>
                </c:pt>
                <c:pt idx="453">
                  <c:v>93.06</c:v>
                </c:pt>
                <c:pt idx="454">
                  <c:v>93.06</c:v>
                </c:pt>
                <c:pt idx="455">
                  <c:v>93.06</c:v>
                </c:pt>
                <c:pt idx="456">
                  <c:v>93.06</c:v>
                </c:pt>
                <c:pt idx="457">
                  <c:v>93.06</c:v>
                </c:pt>
                <c:pt idx="458">
                  <c:v>93.06</c:v>
                </c:pt>
                <c:pt idx="459">
                  <c:v>93.06</c:v>
                </c:pt>
                <c:pt idx="460">
                  <c:v>93.06</c:v>
                </c:pt>
                <c:pt idx="461">
                  <c:v>100.21</c:v>
                </c:pt>
                <c:pt idx="462">
                  <c:v>100.21</c:v>
                </c:pt>
                <c:pt idx="463">
                  <c:v>100.21</c:v>
                </c:pt>
                <c:pt idx="464">
                  <c:v>100.21</c:v>
                </c:pt>
                <c:pt idx="465">
                  <c:v>100.21</c:v>
                </c:pt>
                <c:pt idx="466">
                  <c:v>100.21</c:v>
                </c:pt>
                <c:pt idx="467">
                  <c:v>100.21</c:v>
                </c:pt>
                <c:pt idx="468">
                  <c:v>100.21</c:v>
                </c:pt>
                <c:pt idx="469">
                  <c:v>100.21</c:v>
                </c:pt>
                <c:pt idx="470">
                  <c:v>100.21</c:v>
                </c:pt>
                <c:pt idx="471">
                  <c:v>100.21</c:v>
                </c:pt>
                <c:pt idx="472">
                  <c:v>100.21</c:v>
                </c:pt>
                <c:pt idx="473">
                  <c:v>100.21</c:v>
                </c:pt>
                <c:pt idx="474">
                  <c:v>100.21</c:v>
                </c:pt>
                <c:pt idx="475">
                  <c:v>100.21</c:v>
                </c:pt>
                <c:pt idx="476">
                  <c:v>100.21</c:v>
                </c:pt>
                <c:pt idx="477">
                  <c:v>100.21</c:v>
                </c:pt>
                <c:pt idx="478">
                  <c:v>100.21</c:v>
                </c:pt>
                <c:pt idx="479">
                  <c:v>100.21</c:v>
                </c:pt>
                <c:pt idx="480">
                  <c:v>100.21</c:v>
                </c:pt>
                <c:pt idx="481">
                  <c:v>107.06</c:v>
                </c:pt>
                <c:pt idx="482">
                  <c:v>107.06</c:v>
                </c:pt>
                <c:pt idx="483">
                  <c:v>107.06</c:v>
                </c:pt>
                <c:pt idx="484">
                  <c:v>107.06</c:v>
                </c:pt>
                <c:pt idx="485">
                  <c:v>107.06</c:v>
                </c:pt>
                <c:pt idx="486">
                  <c:v>107.06</c:v>
                </c:pt>
                <c:pt idx="487">
                  <c:v>107.06</c:v>
                </c:pt>
                <c:pt idx="488">
                  <c:v>107.06</c:v>
                </c:pt>
                <c:pt idx="489">
                  <c:v>107.06</c:v>
                </c:pt>
                <c:pt idx="490">
                  <c:v>107.06</c:v>
                </c:pt>
                <c:pt idx="491">
                  <c:v>107.06</c:v>
                </c:pt>
                <c:pt idx="492">
                  <c:v>107.06</c:v>
                </c:pt>
                <c:pt idx="493">
                  <c:v>107.06</c:v>
                </c:pt>
                <c:pt idx="494">
                  <c:v>107.06</c:v>
                </c:pt>
                <c:pt idx="495">
                  <c:v>107.06</c:v>
                </c:pt>
                <c:pt idx="496">
                  <c:v>107.06</c:v>
                </c:pt>
                <c:pt idx="497">
                  <c:v>107.06</c:v>
                </c:pt>
                <c:pt idx="498">
                  <c:v>107.06</c:v>
                </c:pt>
                <c:pt idx="499">
                  <c:v>107.06</c:v>
                </c:pt>
                <c:pt idx="500">
                  <c:v>107.06</c:v>
                </c:pt>
                <c:pt idx="501">
                  <c:v>107.06</c:v>
                </c:pt>
                <c:pt idx="502">
                  <c:v>107.06</c:v>
                </c:pt>
                <c:pt idx="503">
                  <c:v>107.08</c:v>
                </c:pt>
                <c:pt idx="504">
                  <c:v>107.08</c:v>
                </c:pt>
                <c:pt idx="505">
                  <c:v>107.08</c:v>
                </c:pt>
                <c:pt idx="506">
                  <c:v>107.08</c:v>
                </c:pt>
                <c:pt idx="507">
                  <c:v>107.08</c:v>
                </c:pt>
                <c:pt idx="508">
                  <c:v>107.08</c:v>
                </c:pt>
                <c:pt idx="509">
                  <c:v>107.08</c:v>
                </c:pt>
                <c:pt idx="510">
                  <c:v>107.08</c:v>
                </c:pt>
                <c:pt idx="511">
                  <c:v>107.08</c:v>
                </c:pt>
                <c:pt idx="512">
                  <c:v>107.08</c:v>
                </c:pt>
                <c:pt idx="513">
                  <c:v>107.08</c:v>
                </c:pt>
                <c:pt idx="514">
                  <c:v>107.08</c:v>
                </c:pt>
                <c:pt idx="515">
                  <c:v>107.08</c:v>
                </c:pt>
                <c:pt idx="516">
                  <c:v>107.08</c:v>
                </c:pt>
                <c:pt idx="517">
                  <c:v>107.08</c:v>
                </c:pt>
                <c:pt idx="518">
                  <c:v>107.08</c:v>
                </c:pt>
                <c:pt idx="519">
                  <c:v>107.08</c:v>
                </c:pt>
                <c:pt idx="520">
                  <c:v>107.08</c:v>
                </c:pt>
                <c:pt idx="521">
                  <c:v>107.08</c:v>
                </c:pt>
                <c:pt idx="522">
                  <c:v>107.08</c:v>
                </c:pt>
                <c:pt idx="523">
                  <c:v>107.08</c:v>
                </c:pt>
                <c:pt idx="524">
                  <c:v>108.74</c:v>
                </c:pt>
                <c:pt idx="525">
                  <c:v>108.74</c:v>
                </c:pt>
                <c:pt idx="526">
                  <c:v>108.74</c:v>
                </c:pt>
                <c:pt idx="527">
                  <c:v>108.74</c:v>
                </c:pt>
                <c:pt idx="528">
                  <c:v>108.74</c:v>
                </c:pt>
                <c:pt idx="529">
                  <c:v>108.74</c:v>
                </c:pt>
                <c:pt idx="530">
                  <c:v>108.74</c:v>
                </c:pt>
                <c:pt idx="531">
                  <c:v>108.74</c:v>
                </c:pt>
                <c:pt idx="532">
                  <c:v>108.74</c:v>
                </c:pt>
                <c:pt idx="533">
                  <c:v>108.74</c:v>
                </c:pt>
                <c:pt idx="534">
                  <c:v>108.74</c:v>
                </c:pt>
                <c:pt idx="535">
                  <c:v>108.74</c:v>
                </c:pt>
                <c:pt idx="536">
                  <c:v>108.74</c:v>
                </c:pt>
                <c:pt idx="537">
                  <c:v>108.74</c:v>
                </c:pt>
                <c:pt idx="538">
                  <c:v>108.74</c:v>
                </c:pt>
                <c:pt idx="539">
                  <c:v>108.74</c:v>
                </c:pt>
                <c:pt idx="540">
                  <c:v>108.74</c:v>
                </c:pt>
                <c:pt idx="541">
                  <c:v>108.74</c:v>
                </c:pt>
                <c:pt idx="542">
                  <c:v>108.74</c:v>
                </c:pt>
                <c:pt idx="543">
                  <c:v>108.74</c:v>
                </c:pt>
                <c:pt idx="544">
                  <c:v>118.7</c:v>
                </c:pt>
                <c:pt idx="545">
                  <c:v>118.7</c:v>
                </c:pt>
                <c:pt idx="546">
                  <c:v>118.7</c:v>
                </c:pt>
                <c:pt idx="547">
                  <c:v>118.7</c:v>
                </c:pt>
                <c:pt idx="548">
                  <c:v>118.7</c:v>
                </c:pt>
                <c:pt idx="549">
                  <c:v>118.7</c:v>
                </c:pt>
                <c:pt idx="550">
                  <c:v>118.7</c:v>
                </c:pt>
                <c:pt idx="551">
                  <c:v>118.7</c:v>
                </c:pt>
                <c:pt idx="552">
                  <c:v>118.7</c:v>
                </c:pt>
                <c:pt idx="553">
                  <c:v>118.7</c:v>
                </c:pt>
                <c:pt idx="554">
                  <c:v>118.7</c:v>
                </c:pt>
                <c:pt idx="555">
                  <c:v>118.7</c:v>
                </c:pt>
                <c:pt idx="556">
                  <c:v>118.7</c:v>
                </c:pt>
                <c:pt idx="557">
                  <c:v>118.7</c:v>
                </c:pt>
                <c:pt idx="558">
                  <c:v>118.7</c:v>
                </c:pt>
                <c:pt idx="559">
                  <c:v>118.7</c:v>
                </c:pt>
                <c:pt idx="560">
                  <c:v>118.7</c:v>
                </c:pt>
                <c:pt idx="561">
                  <c:v>118.7</c:v>
                </c:pt>
                <c:pt idx="562">
                  <c:v>118.7</c:v>
                </c:pt>
                <c:pt idx="563">
                  <c:v>118.7</c:v>
                </c:pt>
                <c:pt idx="564">
                  <c:v>126.11</c:v>
                </c:pt>
                <c:pt idx="565">
                  <c:v>126.11</c:v>
                </c:pt>
                <c:pt idx="566">
                  <c:v>126.11</c:v>
                </c:pt>
                <c:pt idx="567">
                  <c:v>126.11</c:v>
                </c:pt>
                <c:pt idx="568">
                  <c:v>126.11</c:v>
                </c:pt>
                <c:pt idx="569">
                  <c:v>126.11</c:v>
                </c:pt>
                <c:pt idx="570">
                  <c:v>126.11</c:v>
                </c:pt>
                <c:pt idx="571">
                  <c:v>126.11</c:v>
                </c:pt>
                <c:pt idx="572">
                  <c:v>126.11</c:v>
                </c:pt>
                <c:pt idx="573">
                  <c:v>126.11</c:v>
                </c:pt>
                <c:pt idx="574">
                  <c:v>126.11</c:v>
                </c:pt>
                <c:pt idx="575">
                  <c:v>126.11</c:v>
                </c:pt>
                <c:pt idx="576">
                  <c:v>126.11</c:v>
                </c:pt>
                <c:pt idx="577">
                  <c:v>126.11</c:v>
                </c:pt>
                <c:pt idx="578">
                  <c:v>126.11</c:v>
                </c:pt>
                <c:pt idx="579">
                  <c:v>126.11</c:v>
                </c:pt>
                <c:pt idx="580">
                  <c:v>126.11</c:v>
                </c:pt>
                <c:pt idx="581">
                  <c:v>126.11</c:v>
                </c:pt>
                <c:pt idx="582">
                  <c:v>126.11</c:v>
                </c:pt>
                <c:pt idx="583">
                  <c:v>126.11</c:v>
                </c:pt>
                <c:pt idx="584">
                  <c:v>126.11</c:v>
                </c:pt>
                <c:pt idx="585">
                  <c:v>140.25</c:v>
                </c:pt>
                <c:pt idx="586">
                  <c:v>140.25</c:v>
                </c:pt>
                <c:pt idx="587">
                  <c:v>140.25</c:v>
                </c:pt>
                <c:pt idx="588">
                  <c:v>140.25</c:v>
                </c:pt>
                <c:pt idx="589">
                  <c:v>140.25</c:v>
                </c:pt>
                <c:pt idx="590">
                  <c:v>140.25</c:v>
                </c:pt>
                <c:pt idx="591">
                  <c:v>140.25</c:v>
                </c:pt>
                <c:pt idx="592">
                  <c:v>140.25</c:v>
                </c:pt>
                <c:pt idx="593">
                  <c:v>140.25</c:v>
                </c:pt>
                <c:pt idx="594">
                  <c:v>140.25</c:v>
                </c:pt>
                <c:pt idx="595">
                  <c:v>140.25</c:v>
                </c:pt>
                <c:pt idx="596">
                  <c:v>140.25</c:v>
                </c:pt>
                <c:pt idx="597">
                  <c:v>140.25</c:v>
                </c:pt>
                <c:pt idx="598">
                  <c:v>140.25</c:v>
                </c:pt>
                <c:pt idx="599">
                  <c:v>140.25</c:v>
                </c:pt>
                <c:pt idx="600">
                  <c:v>140.25</c:v>
                </c:pt>
                <c:pt idx="601">
                  <c:v>140.25</c:v>
                </c:pt>
                <c:pt idx="602">
                  <c:v>140.25</c:v>
                </c:pt>
                <c:pt idx="603">
                  <c:v>140.25</c:v>
                </c:pt>
                <c:pt idx="604">
                  <c:v>140.25</c:v>
                </c:pt>
                <c:pt idx="605">
                  <c:v>144.08000000000001</c:v>
                </c:pt>
                <c:pt idx="606">
                  <c:v>144.08000000000001</c:v>
                </c:pt>
                <c:pt idx="607">
                  <c:v>144.08000000000001</c:v>
                </c:pt>
                <c:pt idx="608">
                  <c:v>144.08000000000001</c:v>
                </c:pt>
                <c:pt idx="609">
                  <c:v>144.08000000000001</c:v>
                </c:pt>
                <c:pt idx="610">
                  <c:v>144.08000000000001</c:v>
                </c:pt>
                <c:pt idx="611">
                  <c:v>144.08000000000001</c:v>
                </c:pt>
                <c:pt idx="612">
                  <c:v>144.08000000000001</c:v>
                </c:pt>
                <c:pt idx="613">
                  <c:v>144.08000000000001</c:v>
                </c:pt>
                <c:pt idx="614">
                  <c:v>144.08000000000001</c:v>
                </c:pt>
                <c:pt idx="615">
                  <c:v>144.08000000000001</c:v>
                </c:pt>
                <c:pt idx="616">
                  <c:v>144.08000000000001</c:v>
                </c:pt>
                <c:pt idx="617">
                  <c:v>144.08000000000001</c:v>
                </c:pt>
                <c:pt idx="618">
                  <c:v>144.08000000000001</c:v>
                </c:pt>
                <c:pt idx="619">
                  <c:v>144.08000000000001</c:v>
                </c:pt>
                <c:pt idx="620">
                  <c:v>144.08000000000001</c:v>
                </c:pt>
                <c:pt idx="621">
                  <c:v>144.08000000000001</c:v>
                </c:pt>
                <c:pt idx="622">
                  <c:v>144.08000000000001</c:v>
                </c:pt>
                <c:pt idx="623">
                  <c:v>144.08000000000001</c:v>
                </c:pt>
                <c:pt idx="624">
                  <c:v>144.08000000000001</c:v>
                </c:pt>
                <c:pt idx="625">
                  <c:v>133.63999999999999</c:v>
                </c:pt>
                <c:pt idx="626">
                  <c:v>133.63999999999999</c:v>
                </c:pt>
                <c:pt idx="627">
                  <c:v>133.63999999999999</c:v>
                </c:pt>
                <c:pt idx="628">
                  <c:v>133.63999999999999</c:v>
                </c:pt>
                <c:pt idx="629">
                  <c:v>133.63999999999999</c:v>
                </c:pt>
                <c:pt idx="630">
                  <c:v>133.63999999999999</c:v>
                </c:pt>
                <c:pt idx="631">
                  <c:v>133.63999999999999</c:v>
                </c:pt>
                <c:pt idx="632">
                  <c:v>133.63999999999999</c:v>
                </c:pt>
                <c:pt idx="633">
                  <c:v>133.63999999999999</c:v>
                </c:pt>
                <c:pt idx="634">
                  <c:v>133.63999999999999</c:v>
                </c:pt>
                <c:pt idx="635">
                  <c:v>133.63999999999999</c:v>
                </c:pt>
                <c:pt idx="636">
                  <c:v>133.63999999999999</c:v>
                </c:pt>
                <c:pt idx="637">
                  <c:v>133.63999999999999</c:v>
                </c:pt>
                <c:pt idx="638">
                  <c:v>133.63999999999999</c:v>
                </c:pt>
                <c:pt idx="639">
                  <c:v>133.63999999999999</c:v>
                </c:pt>
                <c:pt idx="640">
                  <c:v>133.63999999999999</c:v>
                </c:pt>
                <c:pt idx="641">
                  <c:v>133.63999999999999</c:v>
                </c:pt>
                <c:pt idx="642">
                  <c:v>133.63999999999999</c:v>
                </c:pt>
                <c:pt idx="643">
                  <c:v>133.63999999999999</c:v>
                </c:pt>
                <c:pt idx="644">
                  <c:v>133.63999999999999</c:v>
                </c:pt>
                <c:pt idx="645">
                  <c:v>133.63999999999999</c:v>
                </c:pt>
                <c:pt idx="646">
                  <c:v>133.63999999999999</c:v>
                </c:pt>
                <c:pt idx="647">
                  <c:v>146.94999999999999</c:v>
                </c:pt>
                <c:pt idx="648">
                  <c:v>146.94999999999999</c:v>
                </c:pt>
                <c:pt idx="649">
                  <c:v>146.94999999999999</c:v>
                </c:pt>
                <c:pt idx="650">
                  <c:v>146.94999999999999</c:v>
                </c:pt>
                <c:pt idx="651">
                  <c:v>146.94999999999999</c:v>
                </c:pt>
                <c:pt idx="652">
                  <c:v>146.94999999999999</c:v>
                </c:pt>
                <c:pt idx="653">
                  <c:v>146.94999999999999</c:v>
                </c:pt>
                <c:pt idx="654">
                  <c:v>146.94999999999999</c:v>
                </c:pt>
                <c:pt idx="655">
                  <c:v>146.94999999999999</c:v>
                </c:pt>
                <c:pt idx="656">
                  <c:v>146.94999999999999</c:v>
                </c:pt>
                <c:pt idx="657">
                  <c:v>146.94999999999999</c:v>
                </c:pt>
                <c:pt idx="658">
                  <c:v>146.94999999999999</c:v>
                </c:pt>
                <c:pt idx="659">
                  <c:v>146.94999999999999</c:v>
                </c:pt>
                <c:pt idx="660">
                  <c:v>146.94999999999999</c:v>
                </c:pt>
                <c:pt idx="661">
                  <c:v>146.94999999999999</c:v>
                </c:pt>
                <c:pt idx="662">
                  <c:v>146.94999999999999</c:v>
                </c:pt>
                <c:pt idx="663">
                  <c:v>146.94999999999999</c:v>
                </c:pt>
                <c:pt idx="664">
                  <c:v>146.94999999999999</c:v>
                </c:pt>
                <c:pt idx="665">
                  <c:v>146.94999999999999</c:v>
                </c:pt>
                <c:pt idx="666">
                  <c:v>146.94999999999999</c:v>
                </c:pt>
                <c:pt idx="667">
                  <c:v>146.94999999999999</c:v>
                </c:pt>
                <c:pt idx="668">
                  <c:v>150.06</c:v>
                </c:pt>
                <c:pt idx="669">
                  <c:v>150.06</c:v>
                </c:pt>
                <c:pt idx="670">
                  <c:v>150.06</c:v>
                </c:pt>
                <c:pt idx="671">
                  <c:v>150.06</c:v>
                </c:pt>
                <c:pt idx="672">
                  <c:v>150.06</c:v>
                </c:pt>
                <c:pt idx="673">
                  <c:v>150.06</c:v>
                </c:pt>
                <c:pt idx="674">
                  <c:v>150.06</c:v>
                </c:pt>
                <c:pt idx="675">
                  <c:v>150.06</c:v>
                </c:pt>
                <c:pt idx="676">
                  <c:v>150.06</c:v>
                </c:pt>
                <c:pt idx="677">
                  <c:v>150.06</c:v>
                </c:pt>
                <c:pt idx="678">
                  <c:v>150.06</c:v>
                </c:pt>
                <c:pt idx="679">
                  <c:v>150.06</c:v>
                </c:pt>
                <c:pt idx="680">
                  <c:v>150.06</c:v>
                </c:pt>
                <c:pt idx="681">
                  <c:v>150.06</c:v>
                </c:pt>
                <c:pt idx="682">
                  <c:v>150.06</c:v>
                </c:pt>
                <c:pt idx="683">
                  <c:v>150.06</c:v>
                </c:pt>
                <c:pt idx="684">
                  <c:v>150.06</c:v>
                </c:pt>
                <c:pt idx="685">
                  <c:v>150.06</c:v>
                </c:pt>
                <c:pt idx="686">
                  <c:v>150.06</c:v>
                </c:pt>
                <c:pt idx="687">
                  <c:v>150.06</c:v>
                </c:pt>
                <c:pt idx="688">
                  <c:v>150.06</c:v>
                </c:pt>
                <c:pt idx="689">
                  <c:v>150.06</c:v>
                </c:pt>
                <c:pt idx="690">
                  <c:v>150.06</c:v>
                </c:pt>
                <c:pt idx="691">
                  <c:v>156.66999999999999</c:v>
                </c:pt>
                <c:pt idx="692">
                  <c:v>156.66999999999999</c:v>
                </c:pt>
                <c:pt idx="693">
                  <c:v>156.66999999999999</c:v>
                </c:pt>
                <c:pt idx="694">
                  <c:v>156.66999999999999</c:v>
                </c:pt>
                <c:pt idx="695">
                  <c:v>156.66999999999999</c:v>
                </c:pt>
                <c:pt idx="696">
                  <c:v>156.66999999999999</c:v>
                </c:pt>
                <c:pt idx="697">
                  <c:v>156.66999999999999</c:v>
                </c:pt>
                <c:pt idx="698">
                  <c:v>156.66999999999999</c:v>
                </c:pt>
                <c:pt idx="699">
                  <c:v>156.66999999999999</c:v>
                </c:pt>
                <c:pt idx="700">
                  <c:v>156.66999999999999</c:v>
                </c:pt>
                <c:pt idx="701">
                  <c:v>156.66999999999999</c:v>
                </c:pt>
                <c:pt idx="702">
                  <c:v>156.66999999999999</c:v>
                </c:pt>
                <c:pt idx="703">
                  <c:v>156.66999999999999</c:v>
                </c:pt>
                <c:pt idx="704">
                  <c:v>156.66999999999999</c:v>
                </c:pt>
                <c:pt idx="705">
                  <c:v>156.66999999999999</c:v>
                </c:pt>
                <c:pt idx="706">
                  <c:v>156.66999999999999</c:v>
                </c:pt>
                <c:pt idx="707">
                  <c:v>156.66999999999999</c:v>
                </c:pt>
                <c:pt idx="708">
                  <c:v>156.66999999999999</c:v>
                </c:pt>
                <c:pt idx="709">
                  <c:v>156.66999999999999</c:v>
                </c:pt>
                <c:pt idx="710">
                  <c:v>156.66999999999999</c:v>
                </c:pt>
                <c:pt idx="711">
                  <c:v>156.66999999999999</c:v>
                </c:pt>
                <c:pt idx="712">
                  <c:v>156.66999999999999</c:v>
                </c:pt>
                <c:pt idx="713">
                  <c:v>156.15</c:v>
                </c:pt>
                <c:pt idx="714">
                  <c:v>156.15</c:v>
                </c:pt>
                <c:pt idx="715">
                  <c:v>156.15</c:v>
                </c:pt>
                <c:pt idx="716">
                  <c:v>156.15</c:v>
                </c:pt>
                <c:pt idx="717">
                  <c:v>156.15</c:v>
                </c:pt>
                <c:pt idx="718">
                  <c:v>156.15</c:v>
                </c:pt>
                <c:pt idx="719">
                  <c:v>156.15</c:v>
                </c:pt>
                <c:pt idx="720">
                  <c:v>156.15</c:v>
                </c:pt>
                <c:pt idx="721">
                  <c:v>156.15</c:v>
                </c:pt>
                <c:pt idx="722">
                  <c:v>156.15</c:v>
                </c:pt>
                <c:pt idx="723">
                  <c:v>156.15</c:v>
                </c:pt>
                <c:pt idx="724">
                  <c:v>156.15</c:v>
                </c:pt>
                <c:pt idx="725">
                  <c:v>156.15</c:v>
                </c:pt>
                <c:pt idx="726">
                  <c:v>156.15</c:v>
                </c:pt>
                <c:pt idx="727">
                  <c:v>156.15</c:v>
                </c:pt>
                <c:pt idx="728">
                  <c:v>156.15</c:v>
                </c:pt>
                <c:pt idx="729">
                  <c:v>156.15</c:v>
                </c:pt>
                <c:pt idx="730">
                  <c:v>156.15</c:v>
                </c:pt>
                <c:pt idx="731">
                  <c:v>156.15</c:v>
                </c:pt>
                <c:pt idx="732">
                  <c:v>152.69999999999999</c:v>
                </c:pt>
                <c:pt idx="733">
                  <c:v>152.69999999999999</c:v>
                </c:pt>
                <c:pt idx="734">
                  <c:v>152.69999999999999</c:v>
                </c:pt>
                <c:pt idx="735">
                  <c:v>152.69999999999999</c:v>
                </c:pt>
                <c:pt idx="736">
                  <c:v>152.69999999999999</c:v>
                </c:pt>
                <c:pt idx="737">
                  <c:v>152.69999999999999</c:v>
                </c:pt>
                <c:pt idx="738">
                  <c:v>152.69999999999999</c:v>
                </c:pt>
                <c:pt idx="739">
                  <c:v>152.69999999999999</c:v>
                </c:pt>
                <c:pt idx="740">
                  <c:v>152.69999999999999</c:v>
                </c:pt>
                <c:pt idx="741">
                  <c:v>152.69999999999999</c:v>
                </c:pt>
                <c:pt idx="742">
                  <c:v>152.69999999999999</c:v>
                </c:pt>
                <c:pt idx="743">
                  <c:v>152.69999999999999</c:v>
                </c:pt>
                <c:pt idx="744">
                  <c:v>152.69999999999999</c:v>
                </c:pt>
                <c:pt idx="745">
                  <c:v>152.69999999999999</c:v>
                </c:pt>
                <c:pt idx="746">
                  <c:v>152.69999999999999</c:v>
                </c:pt>
                <c:pt idx="747">
                  <c:v>152.69999999999999</c:v>
                </c:pt>
                <c:pt idx="748">
                  <c:v>152.69999999999999</c:v>
                </c:pt>
                <c:pt idx="749">
                  <c:v>152.69999999999999</c:v>
                </c:pt>
                <c:pt idx="750">
                  <c:v>152.69999999999999</c:v>
                </c:pt>
                <c:pt idx="751">
                  <c:v>152.69999999999999</c:v>
                </c:pt>
                <c:pt idx="752">
                  <c:v>152.69999999999999</c:v>
                </c:pt>
                <c:pt idx="753">
                  <c:v>152.69999999999999</c:v>
                </c:pt>
                <c:pt idx="754">
                  <c:v>162.44</c:v>
                </c:pt>
                <c:pt idx="755">
                  <c:v>162.44</c:v>
                </c:pt>
                <c:pt idx="756">
                  <c:v>162.44</c:v>
                </c:pt>
                <c:pt idx="757">
                  <c:v>162.44</c:v>
                </c:pt>
                <c:pt idx="758">
                  <c:v>162.44</c:v>
                </c:pt>
                <c:pt idx="759">
                  <c:v>162.44</c:v>
                </c:pt>
                <c:pt idx="760">
                  <c:v>162.44</c:v>
                </c:pt>
                <c:pt idx="761">
                  <c:v>162.44</c:v>
                </c:pt>
                <c:pt idx="762">
                  <c:v>162.44</c:v>
                </c:pt>
                <c:pt idx="763">
                  <c:v>162.44</c:v>
                </c:pt>
                <c:pt idx="764">
                  <c:v>162.44</c:v>
                </c:pt>
                <c:pt idx="765">
                  <c:v>162.44</c:v>
                </c:pt>
                <c:pt idx="766">
                  <c:v>162.44</c:v>
                </c:pt>
                <c:pt idx="767">
                  <c:v>162.44</c:v>
                </c:pt>
                <c:pt idx="768">
                  <c:v>162.44</c:v>
                </c:pt>
                <c:pt idx="769">
                  <c:v>162.44</c:v>
                </c:pt>
                <c:pt idx="770">
                  <c:v>162.44</c:v>
                </c:pt>
                <c:pt idx="771">
                  <c:v>162.44</c:v>
                </c:pt>
                <c:pt idx="772">
                  <c:v>162.44</c:v>
                </c:pt>
                <c:pt idx="773">
                  <c:v>162.44</c:v>
                </c:pt>
                <c:pt idx="774">
                  <c:v>169.6</c:v>
                </c:pt>
                <c:pt idx="775">
                  <c:v>169.6</c:v>
                </c:pt>
                <c:pt idx="776">
                  <c:v>169.6</c:v>
                </c:pt>
                <c:pt idx="777">
                  <c:v>169.6</c:v>
                </c:pt>
                <c:pt idx="778">
                  <c:v>169.6</c:v>
                </c:pt>
                <c:pt idx="779">
                  <c:v>169.6</c:v>
                </c:pt>
                <c:pt idx="780">
                  <c:v>169.6</c:v>
                </c:pt>
                <c:pt idx="781">
                  <c:v>169.6</c:v>
                </c:pt>
                <c:pt idx="782">
                  <c:v>169.6</c:v>
                </c:pt>
                <c:pt idx="783">
                  <c:v>169.6</c:v>
                </c:pt>
                <c:pt idx="784">
                  <c:v>169.6</c:v>
                </c:pt>
                <c:pt idx="785">
                  <c:v>169.6</c:v>
                </c:pt>
                <c:pt idx="786">
                  <c:v>169.6</c:v>
                </c:pt>
                <c:pt idx="787">
                  <c:v>169.6</c:v>
                </c:pt>
                <c:pt idx="788">
                  <c:v>169.6</c:v>
                </c:pt>
                <c:pt idx="789">
                  <c:v>169.6</c:v>
                </c:pt>
                <c:pt idx="790">
                  <c:v>169.6</c:v>
                </c:pt>
                <c:pt idx="791">
                  <c:v>169.6</c:v>
                </c:pt>
                <c:pt idx="792">
                  <c:v>169.6</c:v>
                </c:pt>
                <c:pt idx="793">
                  <c:v>169.6</c:v>
                </c:pt>
                <c:pt idx="794">
                  <c:v>169.6</c:v>
                </c:pt>
                <c:pt idx="795">
                  <c:v>182.55</c:v>
                </c:pt>
                <c:pt idx="796">
                  <c:v>182.55</c:v>
                </c:pt>
                <c:pt idx="797">
                  <c:v>182.55</c:v>
                </c:pt>
                <c:pt idx="798">
                  <c:v>182.55</c:v>
                </c:pt>
                <c:pt idx="799">
                  <c:v>182.55</c:v>
                </c:pt>
                <c:pt idx="800">
                  <c:v>182.55</c:v>
                </c:pt>
                <c:pt idx="801">
                  <c:v>182.55</c:v>
                </c:pt>
                <c:pt idx="802">
                  <c:v>182.55</c:v>
                </c:pt>
                <c:pt idx="803">
                  <c:v>182.55</c:v>
                </c:pt>
                <c:pt idx="804">
                  <c:v>182.55</c:v>
                </c:pt>
                <c:pt idx="805">
                  <c:v>182.55</c:v>
                </c:pt>
                <c:pt idx="806">
                  <c:v>182.55</c:v>
                </c:pt>
                <c:pt idx="807">
                  <c:v>182.55</c:v>
                </c:pt>
                <c:pt idx="808">
                  <c:v>182.55</c:v>
                </c:pt>
                <c:pt idx="809">
                  <c:v>182.55</c:v>
                </c:pt>
                <c:pt idx="810">
                  <c:v>182.55</c:v>
                </c:pt>
                <c:pt idx="811">
                  <c:v>182.55</c:v>
                </c:pt>
                <c:pt idx="812">
                  <c:v>182.55</c:v>
                </c:pt>
                <c:pt idx="813">
                  <c:v>182.55</c:v>
                </c:pt>
                <c:pt idx="814">
                  <c:v>182.55</c:v>
                </c:pt>
                <c:pt idx="815">
                  <c:v>176.76</c:v>
                </c:pt>
                <c:pt idx="816">
                  <c:v>176.76</c:v>
                </c:pt>
                <c:pt idx="817">
                  <c:v>176.76</c:v>
                </c:pt>
                <c:pt idx="818">
                  <c:v>176.76</c:v>
                </c:pt>
                <c:pt idx="819">
                  <c:v>176.76</c:v>
                </c:pt>
                <c:pt idx="820">
                  <c:v>176.76</c:v>
                </c:pt>
                <c:pt idx="821">
                  <c:v>176.76</c:v>
                </c:pt>
                <c:pt idx="822">
                  <c:v>176.76</c:v>
                </c:pt>
                <c:pt idx="823">
                  <c:v>176.76</c:v>
                </c:pt>
                <c:pt idx="824">
                  <c:v>176.76</c:v>
                </c:pt>
                <c:pt idx="825">
                  <c:v>176.76</c:v>
                </c:pt>
                <c:pt idx="826">
                  <c:v>176.76</c:v>
                </c:pt>
                <c:pt idx="827">
                  <c:v>176.76</c:v>
                </c:pt>
                <c:pt idx="828">
                  <c:v>176.76</c:v>
                </c:pt>
                <c:pt idx="829">
                  <c:v>176.76</c:v>
                </c:pt>
                <c:pt idx="830">
                  <c:v>176.76</c:v>
                </c:pt>
                <c:pt idx="831">
                  <c:v>176.76</c:v>
                </c:pt>
                <c:pt idx="832">
                  <c:v>176.76</c:v>
                </c:pt>
                <c:pt idx="833">
                  <c:v>176.76</c:v>
                </c:pt>
                <c:pt idx="834">
                  <c:v>176.76</c:v>
                </c:pt>
                <c:pt idx="835">
                  <c:v>176.76</c:v>
                </c:pt>
                <c:pt idx="836">
                  <c:v>176.76</c:v>
                </c:pt>
                <c:pt idx="837">
                  <c:v>176.76</c:v>
                </c:pt>
                <c:pt idx="838">
                  <c:v>187.21</c:v>
                </c:pt>
                <c:pt idx="839">
                  <c:v>187.21</c:v>
                </c:pt>
                <c:pt idx="840">
                  <c:v>187.21</c:v>
                </c:pt>
                <c:pt idx="841">
                  <c:v>187.21</c:v>
                </c:pt>
                <c:pt idx="842">
                  <c:v>187.21</c:v>
                </c:pt>
                <c:pt idx="843">
                  <c:v>187.21</c:v>
                </c:pt>
                <c:pt idx="844">
                  <c:v>187.21</c:v>
                </c:pt>
                <c:pt idx="845">
                  <c:v>187.21</c:v>
                </c:pt>
                <c:pt idx="846">
                  <c:v>187.21</c:v>
                </c:pt>
                <c:pt idx="847">
                  <c:v>187.21</c:v>
                </c:pt>
                <c:pt idx="848">
                  <c:v>187.21</c:v>
                </c:pt>
                <c:pt idx="849">
                  <c:v>187.21</c:v>
                </c:pt>
                <c:pt idx="850">
                  <c:v>187.21</c:v>
                </c:pt>
                <c:pt idx="851">
                  <c:v>187.21</c:v>
                </c:pt>
                <c:pt idx="852">
                  <c:v>187.21</c:v>
                </c:pt>
                <c:pt idx="853">
                  <c:v>187.21</c:v>
                </c:pt>
                <c:pt idx="854">
                  <c:v>187.21</c:v>
                </c:pt>
                <c:pt idx="855">
                  <c:v>174.8</c:v>
                </c:pt>
                <c:pt idx="856">
                  <c:v>174.8</c:v>
                </c:pt>
                <c:pt idx="857">
                  <c:v>174.8</c:v>
                </c:pt>
                <c:pt idx="858">
                  <c:v>174.8</c:v>
                </c:pt>
                <c:pt idx="859">
                  <c:v>174.8</c:v>
                </c:pt>
                <c:pt idx="860">
                  <c:v>174.8</c:v>
                </c:pt>
                <c:pt idx="861">
                  <c:v>174.8</c:v>
                </c:pt>
                <c:pt idx="862">
                  <c:v>174.8</c:v>
                </c:pt>
                <c:pt idx="863">
                  <c:v>174.8</c:v>
                </c:pt>
                <c:pt idx="864">
                  <c:v>174.8</c:v>
                </c:pt>
                <c:pt idx="865">
                  <c:v>174.8</c:v>
                </c:pt>
                <c:pt idx="866">
                  <c:v>174.8</c:v>
                </c:pt>
                <c:pt idx="867">
                  <c:v>174.8</c:v>
                </c:pt>
                <c:pt idx="868">
                  <c:v>174.8</c:v>
                </c:pt>
                <c:pt idx="869">
                  <c:v>174.8</c:v>
                </c:pt>
                <c:pt idx="870">
                  <c:v>174.8</c:v>
                </c:pt>
                <c:pt idx="871">
                  <c:v>174.8</c:v>
                </c:pt>
                <c:pt idx="872">
                  <c:v>174.8</c:v>
                </c:pt>
                <c:pt idx="873">
                  <c:v>174.8</c:v>
                </c:pt>
                <c:pt idx="874">
                  <c:v>174.8</c:v>
                </c:pt>
                <c:pt idx="875">
                  <c:v>174.8</c:v>
                </c:pt>
                <c:pt idx="876">
                  <c:v>184.34</c:v>
                </c:pt>
                <c:pt idx="877">
                  <c:v>184.34</c:v>
                </c:pt>
                <c:pt idx="878">
                  <c:v>184.34</c:v>
                </c:pt>
                <c:pt idx="879">
                  <c:v>184.34</c:v>
                </c:pt>
                <c:pt idx="880">
                  <c:v>184.34</c:v>
                </c:pt>
                <c:pt idx="881">
                  <c:v>184.34</c:v>
                </c:pt>
                <c:pt idx="882">
                  <c:v>184.34</c:v>
                </c:pt>
                <c:pt idx="883">
                  <c:v>184.34</c:v>
                </c:pt>
                <c:pt idx="884">
                  <c:v>184.34</c:v>
                </c:pt>
                <c:pt idx="885">
                  <c:v>184.34</c:v>
                </c:pt>
                <c:pt idx="886">
                  <c:v>184.34</c:v>
                </c:pt>
                <c:pt idx="887">
                  <c:v>184.34</c:v>
                </c:pt>
                <c:pt idx="888">
                  <c:v>184.34</c:v>
                </c:pt>
                <c:pt idx="889">
                  <c:v>184.34</c:v>
                </c:pt>
                <c:pt idx="890">
                  <c:v>184.34</c:v>
                </c:pt>
                <c:pt idx="891">
                  <c:v>184.34</c:v>
                </c:pt>
                <c:pt idx="892">
                  <c:v>184.34</c:v>
                </c:pt>
                <c:pt idx="893">
                  <c:v>184.34</c:v>
                </c:pt>
                <c:pt idx="894">
                  <c:v>184.34</c:v>
                </c:pt>
                <c:pt idx="895">
                  <c:v>184.34</c:v>
                </c:pt>
                <c:pt idx="896">
                  <c:v>184.34</c:v>
                </c:pt>
                <c:pt idx="897">
                  <c:v>178.45</c:v>
                </c:pt>
                <c:pt idx="898">
                  <c:v>178.45</c:v>
                </c:pt>
                <c:pt idx="899">
                  <c:v>178.45</c:v>
                </c:pt>
                <c:pt idx="900">
                  <c:v>178.45</c:v>
                </c:pt>
                <c:pt idx="901">
                  <c:v>178.45</c:v>
                </c:pt>
                <c:pt idx="902">
                  <c:v>178.45</c:v>
                </c:pt>
                <c:pt idx="903">
                  <c:v>178.45</c:v>
                </c:pt>
                <c:pt idx="904">
                  <c:v>178.45</c:v>
                </c:pt>
                <c:pt idx="905">
                  <c:v>178.45</c:v>
                </c:pt>
                <c:pt idx="906">
                  <c:v>178.45</c:v>
                </c:pt>
                <c:pt idx="907">
                  <c:v>178.45</c:v>
                </c:pt>
                <c:pt idx="908">
                  <c:v>178.45</c:v>
                </c:pt>
                <c:pt idx="909">
                  <c:v>178.45</c:v>
                </c:pt>
                <c:pt idx="910">
                  <c:v>178.45</c:v>
                </c:pt>
                <c:pt idx="911">
                  <c:v>178.45</c:v>
                </c:pt>
                <c:pt idx="912">
                  <c:v>178.45</c:v>
                </c:pt>
                <c:pt idx="913">
                  <c:v>178.45</c:v>
                </c:pt>
                <c:pt idx="914">
                  <c:v>178.45</c:v>
                </c:pt>
                <c:pt idx="915">
                  <c:v>178.45</c:v>
                </c:pt>
                <c:pt idx="916">
                  <c:v>178.45</c:v>
                </c:pt>
                <c:pt idx="917">
                  <c:v>178.45</c:v>
                </c:pt>
                <c:pt idx="918">
                  <c:v>183.34</c:v>
                </c:pt>
                <c:pt idx="919">
                  <c:v>183.34</c:v>
                </c:pt>
                <c:pt idx="920">
                  <c:v>183.34</c:v>
                </c:pt>
                <c:pt idx="921">
                  <c:v>183.34</c:v>
                </c:pt>
                <c:pt idx="922">
                  <c:v>183.34</c:v>
                </c:pt>
                <c:pt idx="923">
                  <c:v>183.34</c:v>
                </c:pt>
                <c:pt idx="924">
                  <c:v>183.34</c:v>
                </c:pt>
                <c:pt idx="925">
                  <c:v>183.34</c:v>
                </c:pt>
                <c:pt idx="926">
                  <c:v>183.34</c:v>
                </c:pt>
                <c:pt idx="927">
                  <c:v>183.34</c:v>
                </c:pt>
                <c:pt idx="928">
                  <c:v>183.34</c:v>
                </c:pt>
                <c:pt idx="929">
                  <c:v>183.34</c:v>
                </c:pt>
                <c:pt idx="930">
                  <c:v>183.34</c:v>
                </c:pt>
                <c:pt idx="931">
                  <c:v>183.34</c:v>
                </c:pt>
                <c:pt idx="932">
                  <c:v>183.34</c:v>
                </c:pt>
                <c:pt idx="933">
                  <c:v>183.34</c:v>
                </c:pt>
                <c:pt idx="934">
                  <c:v>183.34</c:v>
                </c:pt>
                <c:pt idx="935">
                  <c:v>183.34</c:v>
                </c:pt>
                <c:pt idx="936">
                  <c:v>183.34</c:v>
                </c:pt>
                <c:pt idx="937">
                  <c:v>183.34</c:v>
                </c:pt>
                <c:pt idx="938">
                  <c:v>183.34</c:v>
                </c:pt>
                <c:pt idx="939">
                  <c:v>183.34</c:v>
                </c:pt>
                <c:pt idx="940">
                  <c:v>183.34</c:v>
                </c:pt>
                <c:pt idx="941">
                  <c:v>174.61</c:v>
                </c:pt>
                <c:pt idx="942">
                  <c:v>174.61</c:v>
                </c:pt>
                <c:pt idx="943">
                  <c:v>174.61</c:v>
                </c:pt>
                <c:pt idx="944">
                  <c:v>174.61</c:v>
                </c:pt>
                <c:pt idx="945">
                  <c:v>174.61</c:v>
                </c:pt>
                <c:pt idx="946">
                  <c:v>174.61</c:v>
                </c:pt>
                <c:pt idx="947">
                  <c:v>174.61</c:v>
                </c:pt>
                <c:pt idx="948">
                  <c:v>174.61</c:v>
                </c:pt>
                <c:pt idx="949">
                  <c:v>174.61</c:v>
                </c:pt>
                <c:pt idx="950">
                  <c:v>174.61</c:v>
                </c:pt>
                <c:pt idx="951">
                  <c:v>174.61</c:v>
                </c:pt>
                <c:pt idx="952">
                  <c:v>174.61</c:v>
                </c:pt>
                <c:pt idx="953">
                  <c:v>174.61</c:v>
                </c:pt>
                <c:pt idx="954">
                  <c:v>174.61</c:v>
                </c:pt>
                <c:pt idx="955">
                  <c:v>174.61</c:v>
                </c:pt>
                <c:pt idx="956">
                  <c:v>174.61</c:v>
                </c:pt>
                <c:pt idx="957">
                  <c:v>174.61</c:v>
                </c:pt>
                <c:pt idx="958">
                  <c:v>174.61</c:v>
                </c:pt>
                <c:pt idx="959">
                  <c:v>174.61</c:v>
                </c:pt>
                <c:pt idx="960">
                  <c:v>174.61</c:v>
                </c:pt>
                <c:pt idx="961">
                  <c:v>174.61</c:v>
                </c:pt>
                <c:pt idx="962">
                  <c:v>160.6</c:v>
                </c:pt>
                <c:pt idx="963">
                  <c:v>160.6</c:v>
                </c:pt>
                <c:pt idx="964">
                  <c:v>160.6</c:v>
                </c:pt>
                <c:pt idx="965">
                  <c:v>160.6</c:v>
                </c:pt>
                <c:pt idx="966">
                  <c:v>160.6</c:v>
                </c:pt>
                <c:pt idx="967">
                  <c:v>160.6</c:v>
                </c:pt>
                <c:pt idx="968">
                  <c:v>160.6</c:v>
                </c:pt>
                <c:pt idx="969">
                  <c:v>160.6</c:v>
                </c:pt>
                <c:pt idx="970">
                  <c:v>160.6</c:v>
                </c:pt>
                <c:pt idx="971">
                  <c:v>160.6</c:v>
                </c:pt>
                <c:pt idx="972">
                  <c:v>160.6</c:v>
                </c:pt>
                <c:pt idx="973">
                  <c:v>160.6</c:v>
                </c:pt>
                <c:pt idx="974">
                  <c:v>160.6</c:v>
                </c:pt>
                <c:pt idx="975">
                  <c:v>160.6</c:v>
                </c:pt>
                <c:pt idx="976">
                  <c:v>160.6</c:v>
                </c:pt>
                <c:pt idx="977">
                  <c:v>160.6</c:v>
                </c:pt>
                <c:pt idx="978">
                  <c:v>160.6</c:v>
                </c:pt>
                <c:pt idx="979">
                  <c:v>160.6</c:v>
                </c:pt>
                <c:pt idx="980">
                  <c:v>160.6</c:v>
                </c:pt>
                <c:pt idx="981">
                  <c:v>160.6</c:v>
                </c:pt>
                <c:pt idx="982">
                  <c:v>160.6</c:v>
                </c:pt>
                <c:pt idx="983">
                  <c:v>156.63999999999999</c:v>
                </c:pt>
                <c:pt idx="984">
                  <c:v>156.63999999999999</c:v>
                </c:pt>
                <c:pt idx="985">
                  <c:v>156.63999999999999</c:v>
                </c:pt>
                <c:pt idx="986">
                  <c:v>156.63999999999999</c:v>
                </c:pt>
                <c:pt idx="987">
                  <c:v>156.63999999999999</c:v>
                </c:pt>
                <c:pt idx="988">
                  <c:v>156.63999999999999</c:v>
                </c:pt>
                <c:pt idx="989">
                  <c:v>156.63999999999999</c:v>
                </c:pt>
                <c:pt idx="990">
                  <c:v>156.63999999999999</c:v>
                </c:pt>
                <c:pt idx="991">
                  <c:v>156.63999999999999</c:v>
                </c:pt>
                <c:pt idx="992">
                  <c:v>156.63999999999999</c:v>
                </c:pt>
                <c:pt idx="993">
                  <c:v>156.63999999999999</c:v>
                </c:pt>
                <c:pt idx="994">
                  <c:v>156.63999999999999</c:v>
                </c:pt>
                <c:pt idx="995">
                  <c:v>156.63999999999999</c:v>
                </c:pt>
                <c:pt idx="996">
                  <c:v>156.63999999999999</c:v>
                </c:pt>
                <c:pt idx="997">
                  <c:v>156.63999999999999</c:v>
                </c:pt>
                <c:pt idx="998">
                  <c:v>156.63999999999999</c:v>
                </c:pt>
                <c:pt idx="999">
                  <c:v>156.63999999999999</c:v>
                </c:pt>
                <c:pt idx="1000">
                  <c:v>156.63999999999999</c:v>
                </c:pt>
                <c:pt idx="1001">
                  <c:v>156.63999999999999</c:v>
                </c:pt>
                <c:pt idx="1002">
                  <c:v>156.63999999999999</c:v>
                </c:pt>
                <c:pt idx="1003">
                  <c:v>156.63999999999999</c:v>
                </c:pt>
                <c:pt idx="1004">
                  <c:v>156.63999999999999</c:v>
                </c:pt>
                <c:pt idx="1005">
                  <c:v>153.30000000000001</c:v>
                </c:pt>
                <c:pt idx="1006">
                  <c:v>153.30000000000001</c:v>
                </c:pt>
                <c:pt idx="1007">
                  <c:v>153.30000000000001</c:v>
                </c:pt>
                <c:pt idx="1008">
                  <c:v>153.30000000000001</c:v>
                </c:pt>
                <c:pt idx="1009">
                  <c:v>153.30000000000001</c:v>
                </c:pt>
                <c:pt idx="1010">
                  <c:v>153.30000000000001</c:v>
                </c:pt>
                <c:pt idx="1011">
                  <c:v>153.30000000000001</c:v>
                </c:pt>
                <c:pt idx="1012">
                  <c:v>153.30000000000001</c:v>
                </c:pt>
                <c:pt idx="1013">
                  <c:v>153.30000000000001</c:v>
                </c:pt>
                <c:pt idx="1014">
                  <c:v>153.30000000000001</c:v>
                </c:pt>
                <c:pt idx="1015">
                  <c:v>153.30000000000001</c:v>
                </c:pt>
                <c:pt idx="1016">
                  <c:v>153.30000000000001</c:v>
                </c:pt>
                <c:pt idx="1017">
                  <c:v>153.30000000000001</c:v>
                </c:pt>
                <c:pt idx="1018">
                  <c:v>153.30000000000001</c:v>
                </c:pt>
                <c:pt idx="1019">
                  <c:v>153.30000000000001</c:v>
                </c:pt>
                <c:pt idx="1020">
                  <c:v>153.30000000000001</c:v>
                </c:pt>
                <c:pt idx="1021">
                  <c:v>153.30000000000001</c:v>
                </c:pt>
                <c:pt idx="1022">
                  <c:v>153.30000000000001</c:v>
                </c:pt>
                <c:pt idx="1023">
                  <c:v>160.88</c:v>
                </c:pt>
                <c:pt idx="1024">
                  <c:v>160.88</c:v>
                </c:pt>
                <c:pt idx="1025">
                  <c:v>160.88</c:v>
                </c:pt>
                <c:pt idx="1026">
                  <c:v>160.88</c:v>
                </c:pt>
                <c:pt idx="1027">
                  <c:v>160.88</c:v>
                </c:pt>
                <c:pt idx="1028">
                  <c:v>160.88</c:v>
                </c:pt>
                <c:pt idx="1029">
                  <c:v>160.88</c:v>
                </c:pt>
                <c:pt idx="1030">
                  <c:v>160.88</c:v>
                </c:pt>
                <c:pt idx="1031">
                  <c:v>160.88</c:v>
                </c:pt>
                <c:pt idx="1032">
                  <c:v>160.88</c:v>
                </c:pt>
                <c:pt idx="1033">
                  <c:v>160.88</c:v>
                </c:pt>
                <c:pt idx="1034">
                  <c:v>160.88</c:v>
                </c:pt>
                <c:pt idx="1035">
                  <c:v>160.88</c:v>
                </c:pt>
                <c:pt idx="1036">
                  <c:v>160.88</c:v>
                </c:pt>
                <c:pt idx="1037">
                  <c:v>160.88</c:v>
                </c:pt>
                <c:pt idx="1038">
                  <c:v>160.88</c:v>
                </c:pt>
                <c:pt idx="1039">
                  <c:v>160.88</c:v>
                </c:pt>
                <c:pt idx="1040">
                  <c:v>160.88</c:v>
                </c:pt>
                <c:pt idx="1041">
                  <c:v>160.88</c:v>
                </c:pt>
                <c:pt idx="1042">
                  <c:v>160.88</c:v>
                </c:pt>
                <c:pt idx="1043">
                  <c:v>160.88</c:v>
                </c:pt>
                <c:pt idx="1044">
                  <c:v>151.69999999999999</c:v>
                </c:pt>
                <c:pt idx="1045">
                  <c:v>151.69999999999999</c:v>
                </c:pt>
                <c:pt idx="1046">
                  <c:v>151.69999999999999</c:v>
                </c:pt>
                <c:pt idx="1047">
                  <c:v>151.69999999999999</c:v>
                </c:pt>
                <c:pt idx="1048">
                  <c:v>151.69999999999999</c:v>
                </c:pt>
                <c:pt idx="1049">
                  <c:v>151.69999999999999</c:v>
                </c:pt>
                <c:pt idx="1050">
                  <c:v>151.69999999999999</c:v>
                </c:pt>
                <c:pt idx="1051">
                  <c:v>151.69999999999999</c:v>
                </c:pt>
                <c:pt idx="1052">
                  <c:v>151.69999999999999</c:v>
                </c:pt>
                <c:pt idx="1053">
                  <c:v>151.69999999999999</c:v>
                </c:pt>
                <c:pt idx="1054">
                  <c:v>151.69999999999999</c:v>
                </c:pt>
                <c:pt idx="1055">
                  <c:v>151.69999999999999</c:v>
                </c:pt>
                <c:pt idx="1056">
                  <c:v>151.69999999999999</c:v>
                </c:pt>
                <c:pt idx="1057">
                  <c:v>151.69999999999999</c:v>
                </c:pt>
                <c:pt idx="1058">
                  <c:v>151.69999999999999</c:v>
                </c:pt>
                <c:pt idx="1059">
                  <c:v>151.69999999999999</c:v>
                </c:pt>
                <c:pt idx="1060">
                  <c:v>151.69999999999999</c:v>
                </c:pt>
                <c:pt idx="1061">
                  <c:v>151.69999999999999</c:v>
                </c:pt>
                <c:pt idx="1062">
                  <c:v>151.69999999999999</c:v>
                </c:pt>
                <c:pt idx="1063">
                  <c:v>151.69999999999999</c:v>
                </c:pt>
                <c:pt idx="1064">
                  <c:v>166.94</c:v>
                </c:pt>
                <c:pt idx="1065">
                  <c:v>166.94</c:v>
                </c:pt>
                <c:pt idx="1066">
                  <c:v>166.94</c:v>
                </c:pt>
                <c:pt idx="1067">
                  <c:v>166.94</c:v>
                </c:pt>
                <c:pt idx="1068">
                  <c:v>166.94</c:v>
                </c:pt>
                <c:pt idx="1069">
                  <c:v>166.94</c:v>
                </c:pt>
                <c:pt idx="1070">
                  <c:v>166.94</c:v>
                </c:pt>
                <c:pt idx="1071">
                  <c:v>166.94</c:v>
                </c:pt>
                <c:pt idx="1072">
                  <c:v>166.94</c:v>
                </c:pt>
                <c:pt idx="1073">
                  <c:v>166.94</c:v>
                </c:pt>
                <c:pt idx="1074">
                  <c:v>166.94</c:v>
                </c:pt>
                <c:pt idx="1075">
                  <c:v>166.94</c:v>
                </c:pt>
                <c:pt idx="1076">
                  <c:v>166.94</c:v>
                </c:pt>
                <c:pt idx="1077">
                  <c:v>166.94</c:v>
                </c:pt>
                <c:pt idx="1078">
                  <c:v>166.94</c:v>
                </c:pt>
                <c:pt idx="1079">
                  <c:v>166.94</c:v>
                </c:pt>
                <c:pt idx="1080">
                  <c:v>166.94</c:v>
                </c:pt>
                <c:pt idx="1081">
                  <c:v>166.94</c:v>
                </c:pt>
                <c:pt idx="1082">
                  <c:v>166.94</c:v>
                </c:pt>
                <c:pt idx="1083">
                  <c:v>166.94</c:v>
                </c:pt>
                <c:pt idx="1084">
                  <c:v>166.94</c:v>
                </c:pt>
                <c:pt idx="1085">
                  <c:v>171.61</c:v>
                </c:pt>
                <c:pt idx="1086">
                  <c:v>171.61</c:v>
                </c:pt>
                <c:pt idx="1087">
                  <c:v>171.61</c:v>
                </c:pt>
                <c:pt idx="1088">
                  <c:v>171.61</c:v>
                </c:pt>
                <c:pt idx="1089">
                  <c:v>171.61</c:v>
                </c:pt>
                <c:pt idx="1090">
                  <c:v>171.61</c:v>
                </c:pt>
                <c:pt idx="1091">
                  <c:v>171.61</c:v>
                </c:pt>
                <c:pt idx="1092">
                  <c:v>171.61</c:v>
                </c:pt>
                <c:pt idx="1093">
                  <c:v>171.61</c:v>
                </c:pt>
                <c:pt idx="1094">
                  <c:v>171.61</c:v>
                </c:pt>
                <c:pt idx="1095">
                  <c:v>171.61</c:v>
                </c:pt>
                <c:pt idx="1096">
                  <c:v>171.61</c:v>
                </c:pt>
                <c:pt idx="1097">
                  <c:v>171.61</c:v>
                </c:pt>
                <c:pt idx="1098">
                  <c:v>171.61</c:v>
                </c:pt>
                <c:pt idx="1099">
                  <c:v>171.61</c:v>
                </c:pt>
                <c:pt idx="1100">
                  <c:v>171.61</c:v>
                </c:pt>
                <c:pt idx="1101">
                  <c:v>171.61</c:v>
                </c:pt>
                <c:pt idx="1102">
                  <c:v>171.61</c:v>
                </c:pt>
                <c:pt idx="1103">
                  <c:v>171.61</c:v>
                </c:pt>
                <c:pt idx="1104">
                  <c:v>171.61</c:v>
                </c:pt>
                <c:pt idx="1105">
                  <c:v>181.8</c:v>
                </c:pt>
                <c:pt idx="1106">
                  <c:v>181.8</c:v>
                </c:pt>
                <c:pt idx="1107">
                  <c:v>181.8</c:v>
                </c:pt>
                <c:pt idx="1108">
                  <c:v>181.8</c:v>
                </c:pt>
                <c:pt idx="1109">
                  <c:v>181.8</c:v>
                </c:pt>
                <c:pt idx="1110">
                  <c:v>181.8</c:v>
                </c:pt>
                <c:pt idx="1111">
                  <c:v>181.8</c:v>
                </c:pt>
                <c:pt idx="1112">
                  <c:v>181.8</c:v>
                </c:pt>
                <c:pt idx="1113">
                  <c:v>181.8</c:v>
                </c:pt>
                <c:pt idx="1114">
                  <c:v>181.8</c:v>
                </c:pt>
                <c:pt idx="1115">
                  <c:v>181.8</c:v>
                </c:pt>
                <c:pt idx="1116">
                  <c:v>181.8</c:v>
                </c:pt>
                <c:pt idx="1117">
                  <c:v>181.8</c:v>
                </c:pt>
                <c:pt idx="1118">
                  <c:v>181.8</c:v>
                </c:pt>
                <c:pt idx="1119">
                  <c:v>181.8</c:v>
                </c:pt>
                <c:pt idx="1120">
                  <c:v>181.8</c:v>
                </c:pt>
                <c:pt idx="1121">
                  <c:v>181.8</c:v>
                </c:pt>
                <c:pt idx="1122">
                  <c:v>181.8</c:v>
                </c:pt>
                <c:pt idx="1123">
                  <c:v>181.8</c:v>
                </c:pt>
                <c:pt idx="1124">
                  <c:v>181.8</c:v>
                </c:pt>
                <c:pt idx="1125">
                  <c:v>181.8</c:v>
                </c:pt>
                <c:pt idx="1126">
                  <c:v>187.27</c:v>
                </c:pt>
                <c:pt idx="1127">
                  <c:v>187.27</c:v>
                </c:pt>
                <c:pt idx="1128">
                  <c:v>187.27</c:v>
                </c:pt>
                <c:pt idx="1129">
                  <c:v>187.27</c:v>
                </c:pt>
                <c:pt idx="1130">
                  <c:v>187.27</c:v>
                </c:pt>
                <c:pt idx="1131">
                  <c:v>187.27</c:v>
                </c:pt>
                <c:pt idx="1132">
                  <c:v>187.27</c:v>
                </c:pt>
                <c:pt idx="1133">
                  <c:v>187.27</c:v>
                </c:pt>
                <c:pt idx="1134">
                  <c:v>187.27</c:v>
                </c:pt>
                <c:pt idx="1135">
                  <c:v>187.27</c:v>
                </c:pt>
                <c:pt idx="1136">
                  <c:v>187.27</c:v>
                </c:pt>
                <c:pt idx="1137">
                  <c:v>187.27</c:v>
                </c:pt>
                <c:pt idx="1138">
                  <c:v>187.27</c:v>
                </c:pt>
                <c:pt idx="1139">
                  <c:v>187.27</c:v>
                </c:pt>
                <c:pt idx="1140">
                  <c:v>187.27</c:v>
                </c:pt>
                <c:pt idx="1141">
                  <c:v>187.27</c:v>
                </c:pt>
                <c:pt idx="1142">
                  <c:v>187.27</c:v>
                </c:pt>
                <c:pt idx="1143">
                  <c:v>187.27</c:v>
                </c:pt>
                <c:pt idx="1144">
                  <c:v>187.27</c:v>
                </c:pt>
                <c:pt idx="1145">
                  <c:v>187.27</c:v>
                </c:pt>
                <c:pt idx="1146">
                  <c:v>199.31</c:v>
                </c:pt>
                <c:pt idx="1147">
                  <c:v>199.31</c:v>
                </c:pt>
                <c:pt idx="1148">
                  <c:v>199.31</c:v>
                </c:pt>
                <c:pt idx="1149">
                  <c:v>199.31</c:v>
                </c:pt>
                <c:pt idx="1150">
                  <c:v>199.31</c:v>
                </c:pt>
                <c:pt idx="1151">
                  <c:v>199.31</c:v>
                </c:pt>
                <c:pt idx="1152">
                  <c:v>199.31</c:v>
                </c:pt>
                <c:pt idx="1153">
                  <c:v>199.31</c:v>
                </c:pt>
                <c:pt idx="1154">
                  <c:v>199.31</c:v>
                </c:pt>
                <c:pt idx="1155">
                  <c:v>199.31</c:v>
                </c:pt>
                <c:pt idx="1156">
                  <c:v>199.31</c:v>
                </c:pt>
                <c:pt idx="1157">
                  <c:v>199.31</c:v>
                </c:pt>
                <c:pt idx="1158">
                  <c:v>199.31</c:v>
                </c:pt>
                <c:pt idx="1159">
                  <c:v>199.31</c:v>
                </c:pt>
                <c:pt idx="1160">
                  <c:v>199.31</c:v>
                </c:pt>
                <c:pt idx="1161">
                  <c:v>199.31</c:v>
                </c:pt>
                <c:pt idx="1162">
                  <c:v>199.31</c:v>
                </c:pt>
                <c:pt idx="1163">
                  <c:v>199.31</c:v>
                </c:pt>
                <c:pt idx="1164">
                  <c:v>199.31</c:v>
                </c:pt>
                <c:pt idx="1165">
                  <c:v>199.31</c:v>
                </c:pt>
                <c:pt idx="1166">
                  <c:v>199.31</c:v>
                </c:pt>
                <c:pt idx="1167">
                  <c:v>199.31</c:v>
                </c:pt>
                <c:pt idx="1168">
                  <c:v>211.02</c:v>
                </c:pt>
                <c:pt idx="1169">
                  <c:v>211.02</c:v>
                </c:pt>
                <c:pt idx="1170">
                  <c:v>211.02</c:v>
                </c:pt>
                <c:pt idx="1171">
                  <c:v>211.02</c:v>
                </c:pt>
                <c:pt idx="1172">
                  <c:v>211.02</c:v>
                </c:pt>
                <c:pt idx="1173">
                  <c:v>211.02</c:v>
                </c:pt>
                <c:pt idx="1174">
                  <c:v>211.02</c:v>
                </c:pt>
                <c:pt idx="1175">
                  <c:v>211.02</c:v>
                </c:pt>
                <c:pt idx="1176">
                  <c:v>211.02</c:v>
                </c:pt>
                <c:pt idx="1177">
                  <c:v>211.02</c:v>
                </c:pt>
                <c:pt idx="1178">
                  <c:v>211.02</c:v>
                </c:pt>
                <c:pt idx="1179">
                  <c:v>211.02</c:v>
                </c:pt>
                <c:pt idx="1180">
                  <c:v>211.02</c:v>
                </c:pt>
                <c:pt idx="1181">
                  <c:v>211.02</c:v>
                </c:pt>
                <c:pt idx="1182">
                  <c:v>211.02</c:v>
                </c:pt>
                <c:pt idx="1183">
                  <c:v>211.02</c:v>
                </c:pt>
                <c:pt idx="1184">
                  <c:v>211.02</c:v>
                </c:pt>
                <c:pt idx="1185">
                  <c:v>211.02</c:v>
                </c:pt>
                <c:pt idx="1186">
                  <c:v>211.02</c:v>
                </c:pt>
                <c:pt idx="1187">
                  <c:v>211.02</c:v>
                </c:pt>
                <c:pt idx="1188">
                  <c:v>211.02</c:v>
                </c:pt>
                <c:pt idx="1189">
                  <c:v>211.02</c:v>
                </c:pt>
                <c:pt idx="1190">
                  <c:v>211.02</c:v>
                </c:pt>
                <c:pt idx="1191">
                  <c:v>202.98</c:v>
                </c:pt>
                <c:pt idx="1192">
                  <c:v>202.98</c:v>
                </c:pt>
                <c:pt idx="1193">
                  <c:v>202.98</c:v>
                </c:pt>
                <c:pt idx="1194">
                  <c:v>202.98</c:v>
                </c:pt>
                <c:pt idx="1195">
                  <c:v>202.98</c:v>
                </c:pt>
                <c:pt idx="1196">
                  <c:v>202.98</c:v>
                </c:pt>
                <c:pt idx="1197">
                  <c:v>202.98</c:v>
                </c:pt>
                <c:pt idx="1198">
                  <c:v>202.98</c:v>
                </c:pt>
                <c:pt idx="1199">
                  <c:v>202.98</c:v>
                </c:pt>
                <c:pt idx="1200">
                  <c:v>202.98</c:v>
                </c:pt>
                <c:pt idx="1201">
                  <c:v>202.98</c:v>
                </c:pt>
                <c:pt idx="1202">
                  <c:v>202.98</c:v>
                </c:pt>
                <c:pt idx="1203">
                  <c:v>202.98</c:v>
                </c:pt>
                <c:pt idx="1204">
                  <c:v>202.98</c:v>
                </c:pt>
                <c:pt idx="1205">
                  <c:v>202.98</c:v>
                </c:pt>
                <c:pt idx="1206">
                  <c:v>202.98</c:v>
                </c:pt>
                <c:pt idx="1207">
                  <c:v>202.98</c:v>
                </c:pt>
                <c:pt idx="1208">
                  <c:v>202.98</c:v>
                </c:pt>
                <c:pt idx="1209">
                  <c:v>202.98</c:v>
                </c:pt>
                <c:pt idx="1210">
                  <c:v>202.98</c:v>
                </c:pt>
                <c:pt idx="1211">
                  <c:v>200.39</c:v>
                </c:pt>
                <c:pt idx="1212">
                  <c:v>200.39</c:v>
                </c:pt>
                <c:pt idx="1213">
                  <c:v>200.39</c:v>
                </c:pt>
                <c:pt idx="1214">
                  <c:v>200.39</c:v>
                </c:pt>
                <c:pt idx="1215">
                  <c:v>200.39</c:v>
                </c:pt>
                <c:pt idx="1216">
                  <c:v>200.39</c:v>
                </c:pt>
                <c:pt idx="1217">
                  <c:v>200.39</c:v>
                </c:pt>
                <c:pt idx="1218">
                  <c:v>200.39</c:v>
                </c:pt>
                <c:pt idx="1219">
                  <c:v>200.39</c:v>
                </c:pt>
                <c:pt idx="1220">
                  <c:v>200.39</c:v>
                </c:pt>
                <c:pt idx="1221">
                  <c:v>200.39</c:v>
                </c:pt>
                <c:pt idx="1222">
                  <c:v>200.39</c:v>
                </c:pt>
                <c:pt idx="1223">
                  <c:v>200.39</c:v>
                </c:pt>
                <c:pt idx="1224">
                  <c:v>200.39</c:v>
                </c:pt>
                <c:pt idx="1225">
                  <c:v>200.39</c:v>
                </c:pt>
                <c:pt idx="1226">
                  <c:v>200.39</c:v>
                </c:pt>
                <c:pt idx="1227">
                  <c:v>200.39</c:v>
                </c:pt>
                <c:pt idx="1228">
                  <c:v>200.39</c:v>
                </c:pt>
                <c:pt idx="1229">
                  <c:v>200.39</c:v>
                </c:pt>
                <c:pt idx="1230">
                  <c:v>200.39</c:v>
                </c:pt>
                <c:pt idx="1231">
                  <c:v>200.39</c:v>
                </c:pt>
                <c:pt idx="1232">
                  <c:v>200.39</c:v>
                </c:pt>
                <c:pt idx="1233">
                  <c:v>214.89</c:v>
                </c:pt>
                <c:pt idx="1234">
                  <c:v>214.89</c:v>
                </c:pt>
                <c:pt idx="1235">
                  <c:v>214.89</c:v>
                </c:pt>
                <c:pt idx="1236">
                  <c:v>214.89</c:v>
                </c:pt>
                <c:pt idx="1237">
                  <c:v>214.89</c:v>
                </c:pt>
                <c:pt idx="1238">
                  <c:v>214.89</c:v>
                </c:pt>
                <c:pt idx="1239">
                  <c:v>214.89</c:v>
                </c:pt>
                <c:pt idx="1240">
                  <c:v>214.89</c:v>
                </c:pt>
                <c:pt idx="1241">
                  <c:v>214.89</c:v>
                </c:pt>
                <c:pt idx="1242">
                  <c:v>214.89</c:v>
                </c:pt>
                <c:pt idx="1243">
                  <c:v>214.89</c:v>
                </c:pt>
                <c:pt idx="1244">
                  <c:v>214.89</c:v>
                </c:pt>
                <c:pt idx="1245">
                  <c:v>214.89</c:v>
                </c:pt>
                <c:pt idx="1246">
                  <c:v>214.89</c:v>
                </c:pt>
                <c:pt idx="1247">
                  <c:v>214.89</c:v>
                </c:pt>
                <c:pt idx="1248">
                  <c:v>214.89</c:v>
                </c:pt>
                <c:pt idx="1249">
                  <c:v>214.89</c:v>
                </c:pt>
                <c:pt idx="1250">
                  <c:v>214.89</c:v>
                </c:pt>
                <c:pt idx="1251">
                  <c:v>214.89</c:v>
                </c:pt>
                <c:pt idx="1252">
                  <c:v>214.89</c:v>
                </c:pt>
                <c:pt idx="1253">
                  <c:v>214.89</c:v>
                </c:pt>
                <c:pt idx="1254">
                  <c:v>214.89</c:v>
                </c:pt>
                <c:pt idx="1255">
                  <c:v>216.44</c:v>
                </c:pt>
                <c:pt idx="1256">
                  <c:v>216.44</c:v>
                </c:pt>
                <c:pt idx="1257">
                  <c:v>216.44</c:v>
                </c:pt>
                <c:pt idx="1258">
                  <c:v>216.44</c:v>
                </c:pt>
                <c:pt idx="1259">
                  <c:v>216.44</c:v>
                </c:pt>
                <c:pt idx="1260">
                  <c:v>216.44</c:v>
                </c:pt>
                <c:pt idx="1261">
                  <c:v>216.44</c:v>
                </c:pt>
                <c:pt idx="1262">
                  <c:v>216.44</c:v>
                </c:pt>
                <c:pt idx="1263">
                  <c:v>216.44</c:v>
                </c:pt>
                <c:pt idx="1264">
                  <c:v>216.44</c:v>
                </c:pt>
                <c:pt idx="1265">
                  <c:v>216.44</c:v>
                </c:pt>
                <c:pt idx="1266">
                  <c:v>216.44</c:v>
                </c:pt>
                <c:pt idx="1267">
                  <c:v>216.44</c:v>
                </c:pt>
                <c:pt idx="1268">
                  <c:v>216.44</c:v>
                </c:pt>
                <c:pt idx="1269">
                  <c:v>216.44</c:v>
                </c:pt>
                <c:pt idx="1270">
                  <c:v>216.44</c:v>
                </c:pt>
                <c:pt idx="1271">
                  <c:v>216.44</c:v>
                </c:pt>
                <c:pt idx="1272">
                  <c:v>210.78</c:v>
                </c:pt>
                <c:pt idx="1273">
                  <c:v>210.78</c:v>
                </c:pt>
                <c:pt idx="1274">
                  <c:v>210.78</c:v>
                </c:pt>
                <c:pt idx="1275">
                  <c:v>210.78</c:v>
                </c:pt>
                <c:pt idx="1276">
                  <c:v>210.78</c:v>
                </c:pt>
                <c:pt idx="1277">
                  <c:v>210.78</c:v>
                </c:pt>
                <c:pt idx="1278">
                  <c:v>210.78</c:v>
                </c:pt>
                <c:pt idx="1279">
                  <c:v>210.78</c:v>
                </c:pt>
                <c:pt idx="1280">
                  <c:v>210.78</c:v>
                </c:pt>
                <c:pt idx="1281">
                  <c:v>210.78</c:v>
                </c:pt>
                <c:pt idx="1282">
                  <c:v>210.78</c:v>
                </c:pt>
                <c:pt idx="1283">
                  <c:v>210.78</c:v>
                </c:pt>
                <c:pt idx="1284">
                  <c:v>210.78</c:v>
                </c:pt>
                <c:pt idx="1285">
                  <c:v>210.78</c:v>
                </c:pt>
                <c:pt idx="1286">
                  <c:v>210.78</c:v>
                </c:pt>
                <c:pt idx="1287">
                  <c:v>210.78</c:v>
                </c:pt>
                <c:pt idx="1288">
                  <c:v>210.78</c:v>
                </c:pt>
                <c:pt idx="1289">
                  <c:v>210.78</c:v>
                </c:pt>
                <c:pt idx="1290">
                  <c:v>210.78</c:v>
                </c:pt>
                <c:pt idx="1291">
                  <c:v>210.78</c:v>
                </c:pt>
                <c:pt idx="1292">
                  <c:v>210.78</c:v>
                </c:pt>
                <c:pt idx="1293">
                  <c:v>210.78</c:v>
                </c:pt>
                <c:pt idx="1294">
                  <c:v>221.48</c:v>
                </c:pt>
                <c:pt idx="1295">
                  <c:v>221.48</c:v>
                </c:pt>
                <c:pt idx="1296">
                  <c:v>221.48</c:v>
                </c:pt>
                <c:pt idx="1297">
                  <c:v>221.48</c:v>
                </c:pt>
                <c:pt idx="1298">
                  <c:v>221.48</c:v>
                </c:pt>
                <c:pt idx="1299">
                  <c:v>221.48</c:v>
                </c:pt>
                <c:pt idx="1300">
                  <c:v>221.48</c:v>
                </c:pt>
                <c:pt idx="1301">
                  <c:v>221.48</c:v>
                </c:pt>
                <c:pt idx="1302">
                  <c:v>221.48</c:v>
                </c:pt>
                <c:pt idx="1303">
                  <c:v>221.48</c:v>
                </c:pt>
                <c:pt idx="1304">
                  <c:v>221.48</c:v>
                </c:pt>
                <c:pt idx="1305">
                  <c:v>221.48</c:v>
                </c:pt>
                <c:pt idx="1306">
                  <c:v>221.48</c:v>
                </c:pt>
                <c:pt idx="1307">
                  <c:v>221.48</c:v>
                </c:pt>
                <c:pt idx="1308">
                  <c:v>221.48</c:v>
                </c:pt>
                <c:pt idx="1309">
                  <c:v>221.48</c:v>
                </c:pt>
                <c:pt idx="1310">
                  <c:v>221.48</c:v>
                </c:pt>
                <c:pt idx="1311">
                  <c:v>221.48</c:v>
                </c:pt>
                <c:pt idx="1312">
                  <c:v>221.48</c:v>
                </c:pt>
                <c:pt idx="1313">
                  <c:v>221.48</c:v>
                </c:pt>
                <c:pt idx="1314">
                  <c:v>221.48</c:v>
                </c:pt>
                <c:pt idx="1315">
                  <c:v>221.56</c:v>
                </c:pt>
                <c:pt idx="1316">
                  <c:v>221.56</c:v>
                </c:pt>
                <c:pt idx="1317">
                  <c:v>221.56</c:v>
                </c:pt>
                <c:pt idx="1318">
                  <c:v>221.56</c:v>
                </c:pt>
                <c:pt idx="1319">
                  <c:v>221.56</c:v>
                </c:pt>
                <c:pt idx="1320">
                  <c:v>221.56</c:v>
                </c:pt>
                <c:pt idx="1321">
                  <c:v>221.56</c:v>
                </c:pt>
                <c:pt idx="1322">
                  <c:v>221.56</c:v>
                </c:pt>
                <c:pt idx="1323">
                  <c:v>221.56</c:v>
                </c:pt>
                <c:pt idx="1324">
                  <c:v>221.56</c:v>
                </c:pt>
                <c:pt idx="1325">
                  <c:v>221.56</c:v>
                </c:pt>
                <c:pt idx="1326">
                  <c:v>221.56</c:v>
                </c:pt>
                <c:pt idx="1327">
                  <c:v>221.56</c:v>
                </c:pt>
                <c:pt idx="1328">
                  <c:v>221.56</c:v>
                </c:pt>
                <c:pt idx="1329">
                  <c:v>221.56</c:v>
                </c:pt>
                <c:pt idx="1330">
                  <c:v>221.56</c:v>
                </c:pt>
                <c:pt idx="1331">
                  <c:v>221.56</c:v>
                </c:pt>
                <c:pt idx="1332">
                  <c:v>221.56</c:v>
                </c:pt>
                <c:pt idx="1333">
                  <c:v>221.56</c:v>
                </c:pt>
                <c:pt idx="1334">
                  <c:v>221.56</c:v>
                </c:pt>
                <c:pt idx="1335">
                  <c:v>221.56</c:v>
                </c:pt>
                <c:pt idx="1336">
                  <c:v>219.24</c:v>
                </c:pt>
                <c:pt idx="1337">
                  <c:v>219.24</c:v>
                </c:pt>
                <c:pt idx="1338">
                  <c:v>219.24</c:v>
                </c:pt>
                <c:pt idx="1339">
                  <c:v>219.24</c:v>
                </c:pt>
                <c:pt idx="1340">
                  <c:v>219.24</c:v>
                </c:pt>
                <c:pt idx="1341">
                  <c:v>219.24</c:v>
                </c:pt>
                <c:pt idx="1342">
                  <c:v>219.24</c:v>
                </c:pt>
                <c:pt idx="1343">
                  <c:v>219.24</c:v>
                </c:pt>
                <c:pt idx="1344">
                  <c:v>219.24</c:v>
                </c:pt>
                <c:pt idx="1345">
                  <c:v>219.24</c:v>
                </c:pt>
                <c:pt idx="1346">
                  <c:v>219.24</c:v>
                </c:pt>
                <c:pt idx="1347">
                  <c:v>219.24</c:v>
                </c:pt>
                <c:pt idx="1348">
                  <c:v>219.24</c:v>
                </c:pt>
                <c:pt idx="1349">
                  <c:v>219.24</c:v>
                </c:pt>
                <c:pt idx="1350">
                  <c:v>219.24</c:v>
                </c:pt>
                <c:pt idx="1351">
                  <c:v>219.24</c:v>
                </c:pt>
                <c:pt idx="1352">
                  <c:v>219.24</c:v>
                </c:pt>
                <c:pt idx="1353">
                  <c:v>219.24</c:v>
                </c:pt>
                <c:pt idx="1354">
                  <c:v>219.24</c:v>
                </c:pt>
                <c:pt idx="1355">
                  <c:v>213.89</c:v>
                </c:pt>
                <c:pt idx="1356">
                  <c:v>213.89</c:v>
                </c:pt>
                <c:pt idx="1357">
                  <c:v>213.89</c:v>
                </c:pt>
                <c:pt idx="1358">
                  <c:v>213.89</c:v>
                </c:pt>
                <c:pt idx="1359">
                  <c:v>213.89</c:v>
                </c:pt>
                <c:pt idx="1360">
                  <c:v>213.89</c:v>
                </c:pt>
                <c:pt idx="1361">
                  <c:v>213.89</c:v>
                </c:pt>
                <c:pt idx="1362">
                  <c:v>213.89</c:v>
                </c:pt>
                <c:pt idx="1363">
                  <c:v>213.89</c:v>
                </c:pt>
                <c:pt idx="1364">
                  <c:v>213.89</c:v>
                </c:pt>
                <c:pt idx="1365">
                  <c:v>213.89</c:v>
                </c:pt>
                <c:pt idx="1366">
                  <c:v>213.89</c:v>
                </c:pt>
                <c:pt idx="1367">
                  <c:v>213.89</c:v>
                </c:pt>
                <c:pt idx="1368">
                  <c:v>213.89</c:v>
                </c:pt>
                <c:pt idx="1369">
                  <c:v>213.89</c:v>
                </c:pt>
                <c:pt idx="1370">
                  <c:v>213.89</c:v>
                </c:pt>
                <c:pt idx="1371">
                  <c:v>213.89</c:v>
                </c:pt>
                <c:pt idx="1372">
                  <c:v>213.89</c:v>
                </c:pt>
                <c:pt idx="1373">
                  <c:v>213.89</c:v>
                </c:pt>
                <c:pt idx="1374">
                  <c:v>213.89</c:v>
                </c:pt>
                <c:pt idx="1375">
                  <c:v>231.72</c:v>
                </c:pt>
                <c:pt idx="1376">
                  <c:v>231.72</c:v>
                </c:pt>
                <c:pt idx="1377">
                  <c:v>231.72</c:v>
                </c:pt>
                <c:pt idx="1378">
                  <c:v>231.72</c:v>
                </c:pt>
                <c:pt idx="1379">
                  <c:v>231.72</c:v>
                </c:pt>
                <c:pt idx="1380">
                  <c:v>231.72</c:v>
                </c:pt>
                <c:pt idx="1381">
                  <c:v>231.72</c:v>
                </c:pt>
                <c:pt idx="1382">
                  <c:v>231.72</c:v>
                </c:pt>
                <c:pt idx="1383">
                  <c:v>231.72</c:v>
                </c:pt>
                <c:pt idx="1384">
                  <c:v>231.72</c:v>
                </c:pt>
                <c:pt idx="1385">
                  <c:v>231.72</c:v>
                </c:pt>
                <c:pt idx="1386">
                  <c:v>231.72</c:v>
                </c:pt>
                <c:pt idx="1387">
                  <c:v>231.72</c:v>
                </c:pt>
                <c:pt idx="1388">
                  <c:v>231.72</c:v>
                </c:pt>
                <c:pt idx="1389">
                  <c:v>231.72</c:v>
                </c:pt>
                <c:pt idx="1390">
                  <c:v>231.72</c:v>
                </c:pt>
                <c:pt idx="1391">
                  <c:v>231.72</c:v>
                </c:pt>
                <c:pt idx="1392">
                  <c:v>231.72</c:v>
                </c:pt>
                <c:pt idx="1393">
                  <c:v>231.72</c:v>
                </c:pt>
                <c:pt idx="1394">
                  <c:v>231.72</c:v>
                </c:pt>
                <c:pt idx="1395">
                  <c:v>231.72</c:v>
                </c:pt>
                <c:pt idx="1396">
                  <c:v>227.53</c:v>
                </c:pt>
                <c:pt idx="1397">
                  <c:v>227.53</c:v>
                </c:pt>
                <c:pt idx="1398">
                  <c:v>227.53</c:v>
                </c:pt>
                <c:pt idx="1399">
                  <c:v>227.53</c:v>
                </c:pt>
                <c:pt idx="1400">
                  <c:v>227.53</c:v>
                </c:pt>
                <c:pt idx="1401">
                  <c:v>227.53</c:v>
                </c:pt>
                <c:pt idx="1402">
                  <c:v>227.53</c:v>
                </c:pt>
                <c:pt idx="1403">
                  <c:v>227.53</c:v>
                </c:pt>
                <c:pt idx="1404">
                  <c:v>227.53</c:v>
                </c:pt>
                <c:pt idx="1405">
                  <c:v>227.53</c:v>
                </c:pt>
                <c:pt idx="1406">
                  <c:v>227.53</c:v>
                </c:pt>
                <c:pt idx="1407">
                  <c:v>227.53</c:v>
                </c:pt>
                <c:pt idx="1408">
                  <c:v>227.53</c:v>
                </c:pt>
                <c:pt idx="1409">
                  <c:v>227.53</c:v>
                </c:pt>
                <c:pt idx="1410">
                  <c:v>227.53</c:v>
                </c:pt>
                <c:pt idx="1411">
                  <c:v>227.53</c:v>
                </c:pt>
                <c:pt idx="1412">
                  <c:v>227.53</c:v>
                </c:pt>
                <c:pt idx="1413">
                  <c:v>227.53</c:v>
                </c:pt>
                <c:pt idx="1414">
                  <c:v>227.53</c:v>
                </c:pt>
                <c:pt idx="1415">
                  <c:v>227.53</c:v>
                </c:pt>
                <c:pt idx="1416">
                  <c:v>227.53</c:v>
                </c:pt>
                <c:pt idx="1417">
                  <c:v>227.53</c:v>
                </c:pt>
                <c:pt idx="1418">
                  <c:v>227.53</c:v>
                </c:pt>
                <c:pt idx="1419">
                  <c:v>214.17</c:v>
                </c:pt>
                <c:pt idx="1420">
                  <c:v>214.17</c:v>
                </c:pt>
                <c:pt idx="1421">
                  <c:v>214.17</c:v>
                </c:pt>
                <c:pt idx="1422">
                  <c:v>214.17</c:v>
                </c:pt>
                <c:pt idx="1423">
                  <c:v>214.17</c:v>
                </c:pt>
                <c:pt idx="1424">
                  <c:v>214.17</c:v>
                </c:pt>
                <c:pt idx="1425">
                  <c:v>214.17</c:v>
                </c:pt>
                <c:pt idx="1426">
                  <c:v>214.17</c:v>
                </c:pt>
                <c:pt idx="1427">
                  <c:v>214.17</c:v>
                </c:pt>
                <c:pt idx="1428">
                  <c:v>214.17</c:v>
                </c:pt>
                <c:pt idx="1429">
                  <c:v>214.17</c:v>
                </c:pt>
                <c:pt idx="1430">
                  <c:v>214.17</c:v>
                </c:pt>
                <c:pt idx="1431">
                  <c:v>214.17</c:v>
                </c:pt>
                <c:pt idx="1432">
                  <c:v>214.17</c:v>
                </c:pt>
                <c:pt idx="1433">
                  <c:v>214.17</c:v>
                </c:pt>
                <c:pt idx="1434">
                  <c:v>214.17</c:v>
                </c:pt>
                <c:pt idx="1435">
                  <c:v>214.17</c:v>
                </c:pt>
                <c:pt idx="1436">
                  <c:v>214.17</c:v>
                </c:pt>
                <c:pt idx="1437">
                  <c:v>214.17</c:v>
                </c:pt>
                <c:pt idx="1438">
                  <c:v>214.17</c:v>
                </c:pt>
                <c:pt idx="1439">
                  <c:v>214.17</c:v>
                </c:pt>
                <c:pt idx="1440">
                  <c:v>197.33</c:v>
                </c:pt>
                <c:pt idx="1441">
                  <c:v>197.33</c:v>
                </c:pt>
                <c:pt idx="1442">
                  <c:v>197.33</c:v>
                </c:pt>
                <c:pt idx="1443">
                  <c:v>197.33</c:v>
                </c:pt>
                <c:pt idx="1444">
                  <c:v>197.33</c:v>
                </c:pt>
                <c:pt idx="1445">
                  <c:v>197.33</c:v>
                </c:pt>
                <c:pt idx="1446">
                  <c:v>197.33</c:v>
                </c:pt>
                <c:pt idx="1447">
                  <c:v>197.33</c:v>
                </c:pt>
                <c:pt idx="1448">
                  <c:v>197.33</c:v>
                </c:pt>
                <c:pt idx="1449">
                  <c:v>197.33</c:v>
                </c:pt>
                <c:pt idx="1450">
                  <c:v>197.33</c:v>
                </c:pt>
                <c:pt idx="1451">
                  <c:v>197.33</c:v>
                </c:pt>
                <c:pt idx="1452">
                  <c:v>197.33</c:v>
                </c:pt>
                <c:pt idx="1453">
                  <c:v>197.33</c:v>
                </c:pt>
                <c:pt idx="1454">
                  <c:v>197.33</c:v>
                </c:pt>
                <c:pt idx="1455">
                  <c:v>197.33</c:v>
                </c:pt>
                <c:pt idx="1456">
                  <c:v>197.33</c:v>
                </c:pt>
                <c:pt idx="1457">
                  <c:v>197.33</c:v>
                </c:pt>
                <c:pt idx="1458">
                  <c:v>197.33</c:v>
                </c:pt>
                <c:pt idx="1459">
                  <c:v>197.33</c:v>
                </c:pt>
                <c:pt idx="1460">
                  <c:v>197.33</c:v>
                </c:pt>
                <c:pt idx="1461">
                  <c:v>197.33</c:v>
                </c:pt>
                <c:pt idx="1462">
                  <c:v>201.63</c:v>
                </c:pt>
                <c:pt idx="1463">
                  <c:v>201.63</c:v>
                </c:pt>
                <c:pt idx="1464">
                  <c:v>201.63</c:v>
                </c:pt>
                <c:pt idx="1465">
                  <c:v>201.63</c:v>
                </c:pt>
                <c:pt idx="1466">
                  <c:v>201.63</c:v>
                </c:pt>
                <c:pt idx="1467">
                  <c:v>201.63</c:v>
                </c:pt>
                <c:pt idx="1468">
                  <c:v>201.63</c:v>
                </c:pt>
                <c:pt idx="1469">
                  <c:v>201.63</c:v>
                </c:pt>
                <c:pt idx="1470">
                  <c:v>201.63</c:v>
                </c:pt>
                <c:pt idx="1471">
                  <c:v>201.63</c:v>
                </c:pt>
                <c:pt idx="1472">
                  <c:v>201.63</c:v>
                </c:pt>
                <c:pt idx="1473">
                  <c:v>201.63</c:v>
                </c:pt>
                <c:pt idx="1474">
                  <c:v>201.63</c:v>
                </c:pt>
                <c:pt idx="1475">
                  <c:v>201.63</c:v>
                </c:pt>
                <c:pt idx="1476">
                  <c:v>201.63</c:v>
                </c:pt>
                <c:pt idx="1477">
                  <c:v>201.63</c:v>
                </c:pt>
                <c:pt idx="1478">
                  <c:v>201.63</c:v>
                </c:pt>
                <c:pt idx="1479">
                  <c:v>201.63</c:v>
                </c:pt>
                <c:pt idx="1480">
                  <c:v>201.63</c:v>
                </c:pt>
                <c:pt idx="1481">
                  <c:v>201.63</c:v>
                </c:pt>
                <c:pt idx="1482">
                  <c:v>201.63</c:v>
                </c:pt>
                <c:pt idx="1483">
                  <c:v>201.63</c:v>
                </c:pt>
                <c:pt idx="1484">
                  <c:v>201.63</c:v>
                </c:pt>
                <c:pt idx="1485">
                  <c:v>190.04</c:v>
                </c:pt>
                <c:pt idx="1486">
                  <c:v>190.04</c:v>
                </c:pt>
                <c:pt idx="1487">
                  <c:v>190.04</c:v>
                </c:pt>
                <c:pt idx="1488">
                  <c:v>190.04</c:v>
                </c:pt>
                <c:pt idx="1489">
                  <c:v>190.04</c:v>
                </c:pt>
                <c:pt idx="1490">
                  <c:v>190.04</c:v>
                </c:pt>
                <c:pt idx="1491">
                  <c:v>190.04</c:v>
                </c:pt>
                <c:pt idx="1492">
                  <c:v>190.04</c:v>
                </c:pt>
                <c:pt idx="1493">
                  <c:v>190.04</c:v>
                </c:pt>
                <c:pt idx="1494">
                  <c:v>190.04</c:v>
                </c:pt>
                <c:pt idx="1495">
                  <c:v>190.04</c:v>
                </c:pt>
                <c:pt idx="1496">
                  <c:v>190.04</c:v>
                </c:pt>
                <c:pt idx="1497">
                  <c:v>190.04</c:v>
                </c:pt>
                <c:pt idx="1498">
                  <c:v>190.04</c:v>
                </c:pt>
                <c:pt idx="1499">
                  <c:v>190.04</c:v>
                </c:pt>
                <c:pt idx="1500">
                  <c:v>190.04</c:v>
                </c:pt>
                <c:pt idx="1501">
                  <c:v>190.04</c:v>
                </c:pt>
                <c:pt idx="1502">
                  <c:v>190.04</c:v>
                </c:pt>
                <c:pt idx="1503">
                  <c:v>190.04</c:v>
                </c:pt>
                <c:pt idx="1504">
                  <c:v>190.04</c:v>
                </c:pt>
                <c:pt idx="1505">
                  <c:v>201.69</c:v>
                </c:pt>
                <c:pt idx="1506">
                  <c:v>201.69</c:v>
                </c:pt>
                <c:pt idx="1507">
                  <c:v>201.69</c:v>
                </c:pt>
                <c:pt idx="1508">
                  <c:v>201.69</c:v>
                </c:pt>
                <c:pt idx="1509">
                  <c:v>201.69</c:v>
                </c:pt>
                <c:pt idx="1510">
                  <c:v>201.69</c:v>
                </c:pt>
                <c:pt idx="1511">
                  <c:v>201.69</c:v>
                </c:pt>
                <c:pt idx="1512">
                  <c:v>201.69</c:v>
                </c:pt>
                <c:pt idx="1513">
                  <c:v>201.69</c:v>
                </c:pt>
                <c:pt idx="1514">
                  <c:v>201.69</c:v>
                </c:pt>
                <c:pt idx="1515">
                  <c:v>201.69</c:v>
                </c:pt>
                <c:pt idx="1516">
                  <c:v>201.69</c:v>
                </c:pt>
                <c:pt idx="1517">
                  <c:v>201.69</c:v>
                </c:pt>
                <c:pt idx="1518">
                  <c:v>201.69</c:v>
                </c:pt>
                <c:pt idx="1519">
                  <c:v>201.69</c:v>
                </c:pt>
                <c:pt idx="1520">
                  <c:v>201.69</c:v>
                </c:pt>
                <c:pt idx="1521">
                  <c:v>201.69</c:v>
                </c:pt>
                <c:pt idx="1522">
                  <c:v>201.69</c:v>
                </c:pt>
                <c:pt idx="1523">
                  <c:v>201.69</c:v>
                </c:pt>
                <c:pt idx="1524">
                  <c:v>201.69</c:v>
                </c:pt>
                <c:pt idx="1525">
                  <c:v>201.69</c:v>
                </c:pt>
                <c:pt idx="1526">
                  <c:v>206.54</c:v>
                </c:pt>
                <c:pt idx="1527">
                  <c:v>206.54</c:v>
                </c:pt>
                <c:pt idx="1528">
                  <c:v>206.54</c:v>
                </c:pt>
                <c:pt idx="1529">
                  <c:v>206.54</c:v>
                </c:pt>
                <c:pt idx="1530">
                  <c:v>206.54</c:v>
                </c:pt>
                <c:pt idx="1531">
                  <c:v>206.54</c:v>
                </c:pt>
                <c:pt idx="1532">
                  <c:v>206.54</c:v>
                </c:pt>
                <c:pt idx="1533">
                  <c:v>206.54</c:v>
                </c:pt>
                <c:pt idx="1534">
                  <c:v>206.54</c:v>
                </c:pt>
                <c:pt idx="1535">
                  <c:v>206.54</c:v>
                </c:pt>
                <c:pt idx="1536">
                  <c:v>206.54</c:v>
                </c:pt>
                <c:pt idx="1537">
                  <c:v>206.54</c:v>
                </c:pt>
                <c:pt idx="1538">
                  <c:v>206.54</c:v>
                </c:pt>
                <c:pt idx="1539">
                  <c:v>206.54</c:v>
                </c:pt>
                <c:pt idx="1540">
                  <c:v>206.54</c:v>
                </c:pt>
                <c:pt idx="1541">
                  <c:v>206.54</c:v>
                </c:pt>
                <c:pt idx="1542">
                  <c:v>206.54</c:v>
                </c:pt>
                <c:pt idx="1543">
                  <c:v>206.54</c:v>
                </c:pt>
                <c:pt idx="1544">
                  <c:v>206.54</c:v>
                </c:pt>
                <c:pt idx="1545">
                  <c:v>206.54</c:v>
                </c:pt>
                <c:pt idx="1546">
                  <c:v>206.54</c:v>
                </c:pt>
                <c:pt idx="1547">
                  <c:v>218.58</c:v>
                </c:pt>
                <c:pt idx="1548">
                  <c:v>218.58</c:v>
                </c:pt>
                <c:pt idx="1549">
                  <c:v>218.58</c:v>
                </c:pt>
                <c:pt idx="1550">
                  <c:v>218.58</c:v>
                </c:pt>
                <c:pt idx="1551">
                  <c:v>218.58</c:v>
                </c:pt>
                <c:pt idx="1552">
                  <c:v>218.58</c:v>
                </c:pt>
                <c:pt idx="1553">
                  <c:v>218.58</c:v>
                </c:pt>
                <c:pt idx="1554">
                  <c:v>218.58</c:v>
                </c:pt>
                <c:pt idx="1555">
                  <c:v>218.58</c:v>
                </c:pt>
                <c:pt idx="1556">
                  <c:v>218.58</c:v>
                </c:pt>
                <c:pt idx="1557">
                  <c:v>218.58</c:v>
                </c:pt>
                <c:pt idx="1558">
                  <c:v>218.58</c:v>
                </c:pt>
                <c:pt idx="1559">
                  <c:v>218.58</c:v>
                </c:pt>
                <c:pt idx="1560">
                  <c:v>218.58</c:v>
                </c:pt>
                <c:pt idx="1561">
                  <c:v>218.58</c:v>
                </c:pt>
                <c:pt idx="1562">
                  <c:v>218.58</c:v>
                </c:pt>
                <c:pt idx="1563">
                  <c:v>218.58</c:v>
                </c:pt>
                <c:pt idx="1564">
                  <c:v>218.58</c:v>
                </c:pt>
                <c:pt idx="1565">
                  <c:v>218.58</c:v>
                </c:pt>
                <c:pt idx="1566">
                  <c:v>218.58</c:v>
                </c:pt>
                <c:pt idx="1567">
                  <c:v>219.52</c:v>
                </c:pt>
                <c:pt idx="1568">
                  <c:v>219.52</c:v>
                </c:pt>
                <c:pt idx="1569">
                  <c:v>219.52</c:v>
                </c:pt>
                <c:pt idx="1570">
                  <c:v>219.52</c:v>
                </c:pt>
                <c:pt idx="1571">
                  <c:v>219.52</c:v>
                </c:pt>
                <c:pt idx="1572">
                  <c:v>219.52</c:v>
                </c:pt>
                <c:pt idx="1573">
                  <c:v>219.52</c:v>
                </c:pt>
                <c:pt idx="1574">
                  <c:v>219.52</c:v>
                </c:pt>
                <c:pt idx="1575">
                  <c:v>219.52</c:v>
                </c:pt>
                <c:pt idx="1576">
                  <c:v>219.52</c:v>
                </c:pt>
                <c:pt idx="1577">
                  <c:v>219.52</c:v>
                </c:pt>
                <c:pt idx="1578">
                  <c:v>219.52</c:v>
                </c:pt>
                <c:pt idx="1579">
                  <c:v>219.52</c:v>
                </c:pt>
                <c:pt idx="1580">
                  <c:v>219.52</c:v>
                </c:pt>
                <c:pt idx="1581">
                  <c:v>219.52</c:v>
                </c:pt>
                <c:pt idx="1582">
                  <c:v>219.52</c:v>
                </c:pt>
                <c:pt idx="1583">
                  <c:v>219.52</c:v>
                </c:pt>
                <c:pt idx="1584">
                  <c:v>219.52</c:v>
                </c:pt>
                <c:pt idx="1585">
                  <c:v>219.52</c:v>
                </c:pt>
                <c:pt idx="1586">
                  <c:v>219.52</c:v>
                </c:pt>
                <c:pt idx="1587">
                  <c:v>219.52</c:v>
                </c:pt>
                <c:pt idx="1588">
                  <c:v>219.52</c:v>
                </c:pt>
                <c:pt idx="1589">
                  <c:v>229.01</c:v>
                </c:pt>
                <c:pt idx="1590">
                  <c:v>229.01</c:v>
                </c:pt>
                <c:pt idx="1591">
                  <c:v>229.01</c:v>
                </c:pt>
                <c:pt idx="1592">
                  <c:v>229.01</c:v>
                </c:pt>
                <c:pt idx="1593">
                  <c:v>229.01</c:v>
                </c:pt>
                <c:pt idx="1594">
                  <c:v>229.01</c:v>
                </c:pt>
                <c:pt idx="1595">
                  <c:v>229.01</c:v>
                </c:pt>
                <c:pt idx="1596">
                  <c:v>229.01</c:v>
                </c:pt>
                <c:pt idx="1597">
                  <c:v>229.01</c:v>
                </c:pt>
                <c:pt idx="1598">
                  <c:v>229.01</c:v>
                </c:pt>
                <c:pt idx="1599">
                  <c:v>229.01</c:v>
                </c:pt>
                <c:pt idx="1600">
                  <c:v>229.01</c:v>
                </c:pt>
                <c:pt idx="1601">
                  <c:v>229.01</c:v>
                </c:pt>
                <c:pt idx="1602">
                  <c:v>229.01</c:v>
                </c:pt>
                <c:pt idx="1603">
                  <c:v>229.01</c:v>
                </c:pt>
                <c:pt idx="1604">
                  <c:v>229.01</c:v>
                </c:pt>
                <c:pt idx="1605">
                  <c:v>229.01</c:v>
                </c:pt>
                <c:pt idx="1606">
                  <c:v>229.01</c:v>
                </c:pt>
                <c:pt idx="1607">
                  <c:v>229.01</c:v>
                </c:pt>
                <c:pt idx="1608">
                  <c:v>240.25</c:v>
                </c:pt>
                <c:pt idx="1609">
                  <c:v>240.25</c:v>
                </c:pt>
                <c:pt idx="1610">
                  <c:v>240.25</c:v>
                </c:pt>
                <c:pt idx="1611">
                  <c:v>240.25</c:v>
                </c:pt>
                <c:pt idx="1612">
                  <c:v>240.25</c:v>
                </c:pt>
                <c:pt idx="1613">
                  <c:v>240.25</c:v>
                </c:pt>
                <c:pt idx="1614">
                  <c:v>240.25</c:v>
                </c:pt>
                <c:pt idx="1615">
                  <c:v>240.25</c:v>
                </c:pt>
                <c:pt idx="1616">
                  <c:v>240.25</c:v>
                </c:pt>
                <c:pt idx="1617">
                  <c:v>240.25</c:v>
                </c:pt>
                <c:pt idx="1618">
                  <c:v>240.25</c:v>
                </c:pt>
                <c:pt idx="1619">
                  <c:v>240.25</c:v>
                </c:pt>
                <c:pt idx="1620">
                  <c:v>240.25</c:v>
                </c:pt>
                <c:pt idx="1621">
                  <c:v>240.25</c:v>
                </c:pt>
                <c:pt idx="1622">
                  <c:v>240.25</c:v>
                </c:pt>
                <c:pt idx="1623">
                  <c:v>240.25</c:v>
                </c:pt>
                <c:pt idx="1624">
                  <c:v>240.25</c:v>
                </c:pt>
                <c:pt idx="1625">
                  <c:v>240.25</c:v>
                </c:pt>
                <c:pt idx="1626">
                  <c:v>240.25</c:v>
                </c:pt>
                <c:pt idx="1627">
                  <c:v>240.25</c:v>
                </c:pt>
                <c:pt idx="1628">
                  <c:v>258</c:v>
                </c:pt>
                <c:pt idx="1629">
                  <c:v>258</c:v>
                </c:pt>
                <c:pt idx="1630">
                  <c:v>258</c:v>
                </c:pt>
                <c:pt idx="1631">
                  <c:v>258</c:v>
                </c:pt>
                <c:pt idx="1632">
                  <c:v>258</c:v>
                </c:pt>
                <c:pt idx="1633">
                  <c:v>258</c:v>
                </c:pt>
                <c:pt idx="1634">
                  <c:v>258</c:v>
                </c:pt>
                <c:pt idx="1635">
                  <c:v>258</c:v>
                </c:pt>
                <c:pt idx="1636">
                  <c:v>258</c:v>
                </c:pt>
                <c:pt idx="1637">
                  <c:v>258</c:v>
                </c:pt>
                <c:pt idx="1638">
                  <c:v>258</c:v>
                </c:pt>
                <c:pt idx="1639">
                  <c:v>258</c:v>
                </c:pt>
                <c:pt idx="1640">
                  <c:v>258</c:v>
                </c:pt>
                <c:pt idx="1641">
                  <c:v>258</c:v>
                </c:pt>
                <c:pt idx="1642">
                  <c:v>258</c:v>
                </c:pt>
                <c:pt idx="1643">
                  <c:v>258</c:v>
                </c:pt>
                <c:pt idx="1644">
                  <c:v>258</c:v>
                </c:pt>
                <c:pt idx="1645">
                  <c:v>258</c:v>
                </c:pt>
                <c:pt idx="1646">
                  <c:v>258</c:v>
                </c:pt>
                <c:pt idx="1647">
                  <c:v>258</c:v>
                </c:pt>
                <c:pt idx="1648">
                  <c:v>258</c:v>
                </c:pt>
                <c:pt idx="1649">
                  <c:v>263.89</c:v>
                </c:pt>
                <c:pt idx="1650">
                  <c:v>263.89</c:v>
                </c:pt>
                <c:pt idx="1651">
                  <c:v>263.89</c:v>
                </c:pt>
                <c:pt idx="1652">
                  <c:v>263.89</c:v>
                </c:pt>
                <c:pt idx="1653">
                  <c:v>263.89</c:v>
                </c:pt>
                <c:pt idx="1654">
                  <c:v>263.89</c:v>
                </c:pt>
                <c:pt idx="1655">
                  <c:v>263.89</c:v>
                </c:pt>
                <c:pt idx="1656">
                  <c:v>263.89</c:v>
                </c:pt>
                <c:pt idx="1657">
                  <c:v>263.89</c:v>
                </c:pt>
                <c:pt idx="1658">
                  <c:v>263.89</c:v>
                </c:pt>
                <c:pt idx="1659">
                  <c:v>263.89</c:v>
                </c:pt>
                <c:pt idx="1660">
                  <c:v>263.89</c:v>
                </c:pt>
                <c:pt idx="1661">
                  <c:v>263.89</c:v>
                </c:pt>
                <c:pt idx="1662">
                  <c:v>263.89</c:v>
                </c:pt>
                <c:pt idx="1663">
                  <c:v>263.89</c:v>
                </c:pt>
                <c:pt idx="1664">
                  <c:v>263.89</c:v>
                </c:pt>
                <c:pt idx="1665">
                  <c:v>263.89</c:v>
                </c:pt>
                <c:pt idx="1666">
                  <c:v>263.89</c:v>
                </c:pt>
                <c:pt idx="1667">
                  <c:v>263.89</c:v>
                </c:pt>
                <c:pt idx="1668">
                  <c:v>263.89</c:v>
                </c:pt>
                <c:pt idx="1669">
                  <c:v>263.89</c:v>
                </c:pt>
                <c:pt idx="1670">
                  <c:v>263.89</c:v>
                </c:pt>
                <c:pt idx="1671">
                  <c:v>263.89</c:v>
                </c:pt>
                <c:pt idx="1672">
                  <c:v>269.73</c:v>
                </c:pt>
                <c:pt idx="1673">
                  <c:v>269.73</c:v>
                </c:pt>
                <c:pt idx="1674">
                  <c:v>269.73</c:v>
                </c:pt>
                <c:pt idx="1675">
                  <c:v>269.73</c:v>
                </c:pt>
                <c:pt idx="1676">
                  <c:v>269.73</c:v>
                </c:pt>
                <c:pt idx="1677">
                  <c:v>269.73</c:v>
                </c:pt>
                <c:pt idx="1678">
                  <c:v>269.73</c:v>
                </c:pt>
                <c:pt idx="1679">
                  <c:v>269.73</c:v>
                </c:pt>
                <c:pt idx="1680">
                  <c:v>269.73</c:v>
                </c:pt>
                <c:pt idx="1681">
                  <c:v>269.73</c:v>
                </c:pt>
                <c:pt idx="1682">
                  <c:v>269.73</c:v>
                </c:pt>
                <c:pt idx="1683">
                  <c:v>269.73</c:v>
                </c:pt>
                <c:pt idx="1684">
                  <c:v>269.73</c:v>
                </c:pt>
                <c:pt idx="1685">
                  <c:v>269.73</c:v>
                </c:pt>
                <c:pt idx="1686">
                  <c:v>269.73</c:v>
                </c:pt>
                <c:pt idx="1687">
                  <c:v>269.73</c:v>
                </c:pt>
                <c:pt idx="1688">
                  <c:v>269.73</c:v>
                </c:pt>
                <c:pt idx="1689">
                  <c:v>269.73</c:v>
                </c:pt>
                <c:pt idx="1690">
                  <c:v>269.73</c:v>
                </c:pt>
                <c:pt idx="1691">
                  <c:v>269.73</c:v>
                </c:pt>
                <c:pt idx="1692">
                  <c:v>269.73</c:v>
                </c:pt>
                <c:pt idx="1693">
                  <c:v>260.66000000000003</c:v>
                </c:pt>
                <c:pt idx="1694">
                  <c:v>260.66000000000003</c:v>
                </c:pt>
                <c:pt idx="1695">
                  <c:v>260.66000000000003</c:v>
                </c:pt>
                <c:pt idx="1696">
                  <c:v>260.66000000000003</c:v>
                </c:pt>
                <c:pt idx="1697">
                  <c:v>260.66000000000003</c:v>
                </c:pt>
                <c:pt idx="1698">
                  <c:v>260.66000000000003</c:v>
                </c:pt>
                <c:pt idx="1699">
                  <c:v>260.66000000000003</c:v>
                </c:pt>
                <c:pt idx="1700">
                  <c:v>260.66000000000003</c:v>
                </c:pt>
                <c:pt idx="1701">
                  <c:v>260.66000000000003</c:v>
                </c:pt>
                <c:pt idx="1702">
                  <c:v>260.66000000000003</c:v>
                </c:pt>
                <c:pt idx="1703">
                  <c:v>260.66000000000003</c:v>
                </c:pt>
                <c:pt idx="1704">
                  <c:v>260.66000000000003</c:v>
                </c:pt>
                <c:pt idx="1705">
                  <c:v>260.66000000000003</c:v>
                </c:pt>
                <c:pt idx="1706">
                  <c:v>260.66000000000003</c:v>
                </c:pt>
                <c:pt idx="1707">
                  <c:v>260.66000000000003</c:v>
                </c:pt>
                <c:pt idx="1708">
                  <c:v>260.66000000000003</c:v>
                </c:pt>
                <c:pt idx="1709">
                  <c:v>260.66000000000003</c:v>
                </c:pt>
                <c:pt idx="1710">
                  <c:v>260.66000000000003</c:v>
                </c:pt>
                <c:pt idx="1711">
                  <c:v>260.66000000000003</c:v>
                </c:pt>
                <c:pt idx="1712">
                  <c:v>260.66000000000003</c:v>
                </c:pt>
                <c:pt idx="1713">
                  <c:v>260.66000000000003</c:v>
                </c:pt>
                <c:pt idx="1714">
                  <c:v>260.66000000000003</c:v>
                </c:pt>
                <c:pt idx="1715">
                  <c:v>244.7</c:v>
                </c:pt>
                <c:pt idx="1716">
                  <c:v>244.7</c:v>
                </c:pt>
                <c:pt idx="1717">
                  <c:v>244.7</c:v>
                </c:pt>
                <c:pt idx="1718">
                  <c:v>244.7</c:v>
                </c:pt>
                <c:pt idx="1719">
                  <c:v>244.7</c:v>
                </c:pt>
                <c:pt idx="1720">
                  <c:v>244.7</c:v>
                </c:pt>
                <c:pt idx="1721">
                  <c:v>244.7</c:v>
                </c:pt>
                <c:pt idx="1722">
                  <c:v>244.7</c:v>
                </c:pt>
                <c:pt idx="1723">
                  <c:v>244.7</c:v>
                </c:pt>
                <c:pt idx="1724">
                  <c:v>244.7</c:v>
                </c:pt>
                <c:pt idx="1725">
                  <c:v>244.7</c:v>
                </c:pt>
                <c:pt idx="1726">
                  <c:v>244.7</c:v>
                </c:pt>
                <c:pt idx="1727">
                  <c:v>244.7</c:v>
                </c:pt>
                <c:pt idx="1728">
                  <c:v>244.7</c:v>
                </c:pt>
                <c:pt idx="1729">
                  <c:v>244.7</c:v>
                </c:pt>
                <c:pt idx="1730">
                  <c:v>244.7</c:v>
                </c:pt>
                <c:pt idx="1731">
                  <c:v>244.7</c:v>
                </c:pt>
                <c:pt idx="1732">
                  <c:v>244.7</c:v>
                </c:pt>
                <c:pt idx="1733">
                  <c:v>244.7</c:v>
                </c:pt>
                <c:pt idx="1734">
                  <c:v>244.7</c:v>
                </c:pt>
                <c:pt idx="1735">
                  <c:v>244.7</c:v>
                </c:pt>
                <c:pt idx="1736">
                  <c:v>244.7</c:v>
                </c:pt>
                <c:pt idx="1737">
                  <c:v>256.44</c:v>
                </c:pt>
                <c:pt idx="1738">
                  <c:v>256.44</c:v>
                </c:pt>
                <c:pt idx="1739">
                  <c:v>256.44</c:v>
                </c:pt>
                <c:pt idx="1740">
                  <c:v>256.44</c:v>
                </c:pt>
                <c:pt idx="1741">
                  <c:v>256.44</c:v>
                </c:pt>
                <c:pt idx="1742">
                  <c:v>256.44</c:v>
                </c:pt>
                <c:pt idx="1743">
                  <c:v>256.44</c:v>
                </c:pt>
                <c:pt idx="1744">
                  <c:v>256.44</c:v>
                </c:pt>
                <c:pt idx="1745">
                  <c:v>256.44</c:v>
                </c:pt>
                <c:pt idx="1746">
                  <c:v>256.44</c:v>
                </c:pt>
                <c:pt idx="1747">
                  <c:v>256.44</c:v>
                </c:pt>
                <c:pt idx="1748">
                  <c:v>256.44</c:v>
                </c:pt>
                <c:pt idx="1749">
                  <c:v>256.44</c:v>
                </c:pt>
                <c:pt idx="1750">
                  <c:v>256.44</c:v>
                </c:pt>
                <c:pt idx="1751">
                  <c:v>256.44</c:v>
                </c:pt>
                <c:pt idx="1752">
                  <c:v>256.44</c:v>
                </c:pt>
                <c:pt idx="1753">
                  <c:v>256.44</c:v>
                </c:pt>
                <c:pt idx="1754">
                  <c:v>256.44</c:v>
                </c:pt>
                <c:pt idx="1755">
                  <c:v>256.44</c:v>
                </c:pt>
                <c:pt idx="1756">
                  <c:v>256.44</c:v>
                </c:pt>
                <c:pt idx="1757">
                  <c:v>256.44</c:v>
                </c:pt>
                <c:pt idx="1758">
                  <c:v>272.13</c:v>
                </c:pt>
                <c:pt idx="1759">
                  <c:v>272.13</c:v>
                </c:pt>
                <c:pt idx="1760">
                  <c:v>272.13</c:v>
                </c:pt>
                <c:pt idx="1761">
                  <c:v>272.13</c:v>
                </c:pt>
                <c:pt idx="1762">
                  <c:v>272.13</c:v>
                </c:pt>
                <c:pt idx="1763">
                  <c:v>272.13</c:v>
                </c:pt>
                <c:pt idx="1764">
                  <c:v>272.13</c:v>
                </c:pt>
                <c:pt idx="1765">
                  <c:v>272.13</c:v>
                </c:pt>
                <c:pt idx="1766">
                  <c:v>272.13</c:v>
                </c:pt>
                <c:pt idx="1767">
                  <c:v>272.13</c:v>
                </c:pt>
                <c:pt idx="1768">
                  <c:v>272.13</c:v>
                </c:pt>
                <c:pt idx="1769">
                  <c:v>272.13</c:v>
                </c:pt>
                <c:pt idx="1770">
                  <c:v>272.13</c:v>
                </c:pt>
                <c:pt idx="1771">
                  <c:v>272.13</c:v>
                </c:pt>
                <c:pt idx="1772">
                  <c:v>272.13</c:v>
                </c:pt>
                <c:pt idx="1773">
                  <c:v>272.13</c:v>
                </c:pt>
                <c:pt idx="1774">
                  <c:v>272.13</c:v>
                </c:pt>
                <c:pt idx="1775">
                  <c:v>272.13</c:v>
                </c:pt>
                <c:pt idx="1776">
                  <c:v>272.13</c:v>
                </c:pt>
                <c:pt idx="1777">
                  <c:v>272.13</c:v>
                </c:pt>
                <c:pt idx="1778">
                  <c:v>272.13</c:v>
                </c:pt>
                <c:pt idx="1779">
                  <c:v>272.13</c:v>
                </c:pt>
                <c:pt idx="1780">
                  <c:v>315.19</c:v>
                </c:pt>
                <c:pt idx="1781">
                  <c:v>315.19</c:v>
                </c:pt>
                <c:pt idx="1782">
                  <c:v>315.19</c:v>
                </c:pt>
                <c:pt idx="1783">
                  <c:v>315.19</c:v>
                </c:pt>
                <c:pt idx="1784">
                  <c:v>315.19</c:v>
                </c:pt>
                <c:pt idx="1785">
                  <c:v>315.19</c:v>
                </c:pt>
                <c:pt idx="1786">
                  <c:v>315.19</c:v>
                </c:pt>
                <c:pt idx="1787">
                  <c:v>315.19</c:v>
                </c:pt>
                <c:pt idx="1788">
                  <c:v>315.19</c:v>
                </c:pt>
                <c:pt idx="1789">
                  <c:v>315.19</c:v>
                </c:pt>
                <c:pt idx="1790">
                  <c:v>315.19</c:v>
                </c:pt>
                <c:pt idx="1791">
                  <c:v>315.19</c:v>
                </c:pt>
                <c:pt idx="1792">
                  <c:v>315.19</c:v>
                </c:pt>
                <c:pt idx="1793">
                  <c:v>315.19</c:v>
                </c:pt>
                <c:pt idx="1794">
                  <c:v>315.19</c:v>
                </c:pt>
                <c:pt idx="1795">
                  <c:v>315.19</c:v>
                </c:pt>
                <c:pt idx="1796">
                  <c:v>315.19</c:v>
                </c:pt>
                <c:pt idx="1797">
                  <c:v>315.19</c:v>
                </c:pt>
                <c:pt idx="1798">
                  <c:v>315.19</c:v>
                </c:pt>
                <c:pt idx="1799">
                  <c:v>315.19</c:v>
                </c:pt>
                <c:pt idx="1800">
                  <c:v>315.19</c:v>
                </c:pt>
                <c:pt idx="1801">
                  <c:v>306.86</c:v>
                </c:pt>
                <c:pt idx="1802">
                  <c:v>306.86</c:v>
                </c:pt>
                <c:pt idx="1803">
                  <c:v>306.86</c:v>
                </c:pt>
                <c:pt idx="1804">
                  <c:v>306.86</c:v>
                </c:pt>
                <c:pt idx="1805">
                  <c:v>306.86</c:v>
                </c:pt>
                <c:pt idx="1806">
                  <c:v>306.86</c:v>
                </c:pt>
                <c:pt idx="1807">
                  <c:v>306.86</c:v>
                </c:pt>
                <c:pt idx="1808">
                  <c:v>306.86</c:v>
                </c:pt>
                <c:pt idx="1809">
                  <c:v>306.86</c:v>
                </c:pt>
                <c:pt idx="1810">
                  <c:v>306.86</c:v>
                </c:pt>
                <c:pt idx="1811">
                  <c:v>306.86</c:v>
                </c:pt>
                <c:pt idx="1812">
                  <c:v>306.86</c:v>
                </c:pt>
                <c:pt idx="1813">
                  <c:v>306.86</c:v>
                </c:pt>
                <c:pt idx="1814">
                  <c:v>306.86</c:v>
                </c:pt>
                <c:pt idx="1815">
                  <c:v>306.86</c:v>
                </c:pt>
                <c:pt idx="1816">
                  <c:v>306.86</c:v>
                </c:pt>
                <c:pt idx="1817">
                  <c:v>306.86</c:v>
                </c:pt>
                <c:pt idx="1818">
                  <c:v>306.86</c:v>
                </c:pt>
                <c:pt idx="1819">
                  <c:v>306.86</c:v>
                </c:pt>
                <c:pt idx="1820">
                  <c:v>306.86</c:v>
                </c:pt>
                <c:pt idx="1821">
                  <c:v>313.13</c:v>
                </c:pt>
                <c:pt idx="1822">
                  <c:v>313.13</c:v>
                </c:pt>
                <c:pt idx="1823">
                  <c:v>313.13</c:v>
                </c:pt>
                <c:pt idx="1824">
                  <c:v>313.13</c:v>
                </c:pt>
                <c:pt idx="1825">
                  <c:v>313.13</c:v>
                </c:pt>
                <c:pt idx="1826">
                  <c:v>313.13</c:v>
                </c:pt>
                <c:pt idx="1827">
                  <c:v>313.13</c:v>
                </c:pt>
                <c:pt idx="1828">
                  <c:v>313.13</c:v>
                </c:pt>
                <c:pt idx="1829">
                  <c:v>313.13</c:v>
                </c:pt>
                <c:pt idx="1830">
                  <c:v>313.13</c:v>
                </c:pt>
                <c:pt idx="1831">
                  <c:v>313.13</c:v>
                </c:pt>
                <c:pt idx="1832">
                  <c:v>313.13</c:v>
                </c:pt>
                <c:pt idx="1833">
                  <c:v>313.13</c:v>
                </c:pt>
                <c:pt idx="1834">
                  <c:v>313.13</c:v>
                </c:pt>
                <c:pt idx="1835">
                  <c:v>313.13</c:v>
                </c:pt>
                <c:pt idx="1836">
                  <c:v>313.13</c:v>
                </c:pt>
                <c:pt idx="1837">
                  <c:v>313.13</c:v>
                </c:pt>
                <c:pt idx="1838">
                  <c:v>313.13</c:v>
                </c:pt>
                <c:pt idx="1839">
                  <c:v>313.13</c:v>
                </c:pt>
                <c:pt idx="1840">
                  <c:v>313.13</c:v>
                </c:pt>
                <c:pt idx="1841">
                  <c:v>313.13</c:v>
                </c:pt>
                <c:pt idx="1842">
                  <c:v>313.13</c:v>
                </c:pt>
                <c:pt idx="1843">
                  <c:v>313.13</c:v>
                </c:pt>
                <c:pt idx="1844">
                  <c:v>320.01</c:v>
                </c:pt>
                <c:pt idx="1845">
                  <c:v>320.01</c:v>
                </c:pt>
                <c:pt idx="1846">
                  <c:v>320.01</c:v>
                </c:pt>
                <c:pt idx="1847">
                  <c:v>320.01</c:v>
                </c:pt>
                <c:pt idx="1848">
                  <c:v>320.01</c:v>
                </c:pt>
                <c:pt idx="1849">
                  <c:v>320.01</c:v>
                </c:pt>
                <c:pt idx="1850">
                  <c:v>320.01</c:v>
                </c:pt>
                <c:pt idx="1851">
                  <c:v>320.01</c:v>
                </c:pt>
                <c:pt idx="1852">
                  <c:v>320.01</c:v>
                </c:pt>
                <c:pt idx="1853">
                  <c:v>320.01</c:v>
                </c:pt>
                <c:pt idx="1854">
                  <c:v>320.01</c:v>
                </c:pt>
                <c:pt idx="1855">
                  <c:v>320.01</c:v>
                </c:pt>
                <c:pt idx="1856">
                  <c:v>320.01</c:v>
                </c:pt>
                <c:pt idx="1857">
                  <c:v>320.01</c:v>
                </c:pt>
                <c:pt idx="1858">
                  <c:v>320.01</c:v>
                </c:pt>
                <c:pt idx="1859">
                  <c:v>320.01</c:v>
                </c:pt>
                <c:pt idx="1860">
                  <c:v>320.01</c:v>
                </c:pt>
                <c:pt idx="1861">
                  <c:v>346.57</c:v>
                </c:pt>
                <c:pt idx="1862">
                  <c:v>346.57</c:v>
                </c:pt>
                <c:pt idx="1863">
                  <c:v>346.57</c:v>
                </c:pt>
                <c:pt idx="1864">
                  <c:v>346.57</c:v>
                </c:pt>
                <c:pt idx="1865">
                  <c:v>346.57</c:v>
                </c:pt>
                <c:pt idx="1866">
                  <c:v>346.57</c:v>
                </c:pt>
                <c:pt idx="1867">
                  <c:v>346.57</c:v>
                </c:pt>
                <c:pt idx="1868">
                  <c:v>346.57</c:v>
                </c:pt>
                <c:pt idx="1869">
                  <c:v>346.57</c:v>
                </c:pt>
                <c:pt idx="1870">
                  <c:v>346.57</c:v>
                </c:pt>
                <c:pt idx="1871">
                  <c:v>346.57</c:v>
                </c:pt>
                <c:pt idx="1872">
                  <c:v>346.57</c:v>
                </c:pt>
                <c:pt idx="1873">
                  <c:v>346.57</c:v>
                </c:pt>
                <c:pt idx="1874">
                  <c:v>346.57</c:v>
                </c:pt>
                <c:pt idx="1875">
                  <c:v>346.57</c:v>
                </c:pt>
                <c:pt idx="1876">
                  <c:v>346.57</c:v>
                </c:pt>
                <c:pt idx="1877">
                  <c:v>346.57</c:v>
                </c:pt>
                <c:pt idx="1878">
                  <c:v>346.57</c:v>
                </c:pt>
                <c:pt idx="1879">
                  <c:v>346.57</c:v>
                </c:pt>
                <c:pt idx="1880">
                  <c:v>354</c:v>
                </c:pt>
                <c:pt idx="1881">
                  <c:v>354</c:v>
                </c:pt>
                <c:pt idx="1882">
                  <c:v>354</c:v>
                </c:pt>
                <c:pt idx="1883">
                  <c:v>354</c:v>
                </c:pt>
                <c:pt idx="1884">
                  <c:v>354</c:v>
                </c:pt>
                <c:pt idx="1885">
                  <c:v>354</c:v>
                </c:pt>
                <c:pt idx="1886">
                  <c:v>354</c:v>
                </c:pt>
                <c:pt idx="1887">
                  <c:v>354</c:v>
                </c:pt>
                <c:pt idx="1888">
                  <c:v>354</c:v>
                </c:pt>
                <c:pt idx="1889">
                  <c:v>354</c:v>
                </c:pt>
                <c:pt idx="1890">
                  <c:v>354</c:v>
                </c:pt>
                <c:pt idx="1891">
                  <c:v>354</c:v>
                </c:pt>
                <c:pt idx="1892">
                  <c:v>354</c:v>
                </c:pt>
                <c:pt idx="1893">
                  <c:v>354</c:v>
                </c:pt>
                <c:pt idx="1894">
                  <c:v>354</c:v>
                </c:pt>
                <c:pt idx="1895">
                  <c:v>354</c:v>
                </c:pt>
                <c:pt idx="1896">
                  <c:v>354</c:v>
                </c:pt>
                <c:pt idx="1897">
                  <c:v>354</c:v>
                </c:pt>
                <c:pt idx="1898">
                  <c:v>354</c:v>
                </c:pt>
                <c:pt idx="1899">
                  <c:v>354</c:v>
                </c:pt>
                <c:pt idx="1900">
                  <c:v>354</c:v>
                </c:pt>
                <c:pt idx="1901">
                  <c:v>355.45</c:v>
                </c:pt>
                <c:pt idx="1902">
                  <c:v>355.45</c:v>
                </c:pt>
                <c:pt idx="1903">
                  <c:v>355.45</c:v>
                </c:pt>
                <c:pt idx="1904">
                  <c:v>355.45</c:v>
                </c:pt>
                <c:pt idx="1905">
                  <c:v>355.45</c:v>
                </c:pt>
                <c:pt idx="1906">
                  <c:v>355.45</c:v>
                </c:pt>
                <c:pt idx="1907">
                  <c:v>355.45</c:v>
                </c:pt>
                <c:pt idx="1908">
                  <c:v>355.45</c:v>
                </c:pt>
                <c:pt idx="1909">
                  <c:v>355.45</c:v>
                </c:pt>
                <c:pt idx="1910">
                  <c:v>355.45</c:v>
                </c:pt>
                <c:pt idx="1911">
                  <c:v>355.45</c:v>
                </c:pt>
                <c:pt idx="1912">
                  <c:v>355.45</c:v>
                </c:pt>
                <c:pt idx="1913">
                  <c:v>355.45</c:v>
                </c:pt>
                <c:pt idx="1914">
                  <c:v>355.45</c:v>
                </c:pt>
                <c:pt idx="1915">
                  <c:v>355.45</c:v>
                </c:pt>
                <c:pt idx="1916">
                  <c:v>355.45</c:v>
                </c:pt>
                <c:pt idx="1917">
                  <c:v>355.45</c:v>
                </c:pt>
                <c:pt idx="1918">
                  <c:v>355.45</c:v>
                </c:pt>
                <c:pt idx="1919">
                  <c:v>355.45</c:v>
                </c:pt>
                <c:pt idx="1920">
                  <c:v>355.45</c:v>
                </c:pt>
                <c:pt idx="1921">
                  <c:v>355.45</c:v>
                </c:pt>
                <c:pt idx="1922">
                  <c:v>355.45</c:v>
                </c:pt>
                <c:pt idx="1923">
                  <c:v>372.73</c:v>
                </c:pt>
                <c:pt idx="1924">
                  <c:v>372.73</c:v>
                </c:pt>
                <c:pt idx="1925">
                  <c:v>372.73</c:v>
                </c:pt>
                <c:pt idx="1926">
                  <c:v>372.73</c:v>
                </c:pt>
                <c:pt idx="1927">
                  <c:v>372.73</c:v>
                </c:pt>
                <c:pt idx="1928">
                  <c:v>372.73</c:v>
                </c:pt>
                <c:pt idx="1929">
                  <c:v>372.73</c:v>
                </c:pt>
                <c:pt idx="1930">
                  <c:v>372.73</c:v>
                </c:pt>
                <c:pt idx="1931">
                  <c:v>372.73</c:v>
                </c:pt>
                <c:pt idx="1932">
                  <c:v>372.73</c:v>
                </c:pt>
                <c:pt idx="1933">
                  <c:v>372.73</c:v>
                </c:pt>
                <c:pt idx="1934">
                  <c:v>372.73</c:v>
                </c:pt>
                <c:pt idx="1935">
                  <c:v>372.73</c:v>
                </c:pt>
                <c:pt idx="1936">
                  <c:v>372.73</c:v>
                </c:pt>
                <c:pt idx="1937">
                  <c:v>372.73</c:v>
                </c:pt>
                <c:pt idx="1938">
                  <c:v>372.73</c:v>
                </c:pt>
                <c:pt idx="1939">
                  <c:v>372.73</c:v>
                </c:pt>
                <c:pt idx="1940">
                  <c:v>372.73</c:v>
                </c:pt>
                <c:pt idx="1941">
                  <c:v>372.73</c:v>
                </c:pt>
                <c:pt idx="1942">
                  <c:v>372.73</c:v>
                </c:pt>
                <c:pt idx="1943">
                  <c:v>372.73</c:v>
                </c:pt>
                <c:pt idx="1944">
                  <c:v>372.73</c:v>
                </c:pt>
                <c:pt idx="1945">
                  <c:v>387.21</c:v>
                </c:pt>
                <c:pt idx="1946">
                  <c:v>387.21</c:v>
                </c:pt>
                <c:pt idx="1947">
                  <c:v>387.21</c:v>
                </c:pt>
                <c:pt idx="1948">
                  <c:v>387.21</c:v>
                </c:pt>
                <c:pt idx="1949">
                  <c:v>387.21</c:v>
                </c:pt>
                <c:pt idx="1950">
                  <c:v>387.21</c:v>
                </c:pt>
                <c:pt idx="1951">
                  <c:v>387.21</c:v>
                </c:pt>
                <c:pt idx="1952">
                  <c:v>387.21</c:v>
                </c:pt>
                <c:pt idx="1953">
                  <c:v>387.21</c:v>
                </c:pt>
                <c:pt idx="1954">
                  <c:v>387.21</c:v>
                </c:pt>
                <c:pt idx="1955">
                  <c:v>387.21</c:v>
                </c:pt>
                <c:pt idx="1956">
                  <c:v>387.21</c:v>
                </c:pt>
                <c:pt idx="1957">
                  <c:v>387.21</c:v>
                </c:pt>
                <c:pt idx="1958">
                  <c:v>387.21</c:v>
                </c:pt>
                <c:pt idx="1959">
                  <c:v>387.21</c:v>
                </c:pt>
                <c:pt idx="1960">
                  <c:v>387.21</c:v>
                </c:pt>
                <c:pt idx="1961">
                  <c:v>387.21</c:v>
                </c:pt>
                <c:pt idx="1962">
                  <c:v>387.21</c:v>
                </c:pt>
                <c:pt idx="1963">
                  <c:v>387.21</c:v>
                </c:pt>
                <c:pt idx="1964">
                  <c:v>387.21</c:v>
                </c:pt>
                <c:pt idx="1965">
                  <c:v>387.21</c:v>
                </c:pt>
                <c:pt idx="1966">
                  <c:v>387.21</c:v>
                </c:pt>
                <c:pt idx="1967">
                  <c:v>378.27</c:v>
                </c:pt>
                <c:pt idx="1968">
                  <c:v>378.27</c:v>
                </c:pt>
                <c:pt idx="1969">
                  <c:v>378.27</c:v>
                </c:pt>
                <c:pt idx="1970">
                  <c:v>378.27</c:v>
                </c:pt>
                <c:pt idx="1971">
                  <c:v>378.27</c:v>
                </c:pt>
                <c:pt idx="1972">
                  <c:v>378.27</c:v>
                </c:pt>
                <c:pt idx="1973">
                  <c:v>378.27</c:v>
                </c:pt>
                <c:pt idx="1974">
                  <c:v>378.27</c:v>
                </c:pt>
                <c:pt idx="1975">
                  <c:v>378.27</c:v>
                </c:pt>
                <c:pt idx="1976">
                  <c:v>378.27</c:v>
                </c:pt>
                <c:pt idx="1977">
                  <c:v>378.27</c:v>
                </c:pt>
                <c:pt idx="1978">
                  <c:v>378.27</c:v>
                </c:pt>
                <c:pt idx="1979">
                  <c:v>378.27</c:v>
                </c:pt>
                <c:pt idx="1980">
                  <c:v>378.27</c:v>
                </c:pt>
                <c:pt idx="1981">
                  <c:v>378.27</c:v>
                </c:pt>
                <c:pt idx="1982">
                  <c:v>378.27</c:v>
                </c:pt>
                <c:pt idx="1983">
                  <c:v>378.27</c:v>
                </c:pt>
                <c:pt idx="1984">
                  <c:v>378.27</c:v>
                </c:pt>
                <c:pt idx="1985">
                  <c:v>378.27</c:v>
                </c:pt>
                <c:pt idx="1986">
                  <c:v>378.27</c:v>
                </c:pt>
                <c:pt idx="1987">
                  <c:v>382.16</c:v>
                </c:pt>
                <c:pt idx="1988">
                  <c:v>382.16</c:v>
                </c:pt>
                <c:pt idx="1989">
                  <c:v>382.16</c:v>
                </c:pt>
                <c:pt idx="1990">
                  <c:v>382.16</c:v>
                </c:pt>
                <c:pt idx="1991">
                  <c:v>382.16</c:v>
                </c:pt>
                <c:pt idx="1992">
                  <c:v>382.16</c:v>
                </c:pt>
                <c:pt idx="1993">
                  <c:v>382.16</c:v>
                </c:pt>
                <c:pt idx="1994">
                  <c:v>382.16</c:v>
                </c:pt>
                <c:pt idx="1995">
                  <c:v>382.16</c:v>
                </c:pt>
                <c:pt idx="1996">
                  <c:v>382.16</c:v>
                </c:pt>
                <c:pt idx="1997">
                  <c:v>382.16</c:v>
                </c:pt>
                <c:pt idx="1998">
                  <c:v>382.16</c:v>
                </c:pt>
                <c:pt idx="1999">
                  <c:v>382.16</c:v>
                </c:pt>
                <c:pt idx="2000">
                  <c:v>382.16</c:v>
                </c:pt>
                <c:pt idx="2001">
                  <c:v>382.16</c:v>
                </c:pt>
                <c:pt idx="2002">
                  <c:v>382.16</c:v>
                </c:pt>
                <c:pt idx="2003">
                  <c:v>382.16</c:v>
                </c:pt>
                <c:pt idx="2004">
                  <c:v>382.16</c:v>
                </c:pt>
                <c:pt idx="2005">
                  <c:v>382.16</c:v>
                </c:pt>
                <c:pt idx="2006">
                  <c:v>382.16</c:v>
                </c:pt>
                <c:pt idx="2007">
                  <c:v>382.16</c:v>
                </c:pt>
                <c:pt idx="2008">
                  <c:v>382.16</c:v>
                </c:pt>
                <c:pt idx="2009">
                  <c:v>386.93</c:v>
                </c:pt>
                <c:pt idx="2010">
                  <c:v>386.93</c:v>
                </c:pt>
                <c:pt idx="2011">
                  <c:v>386.93</c:v>
                </c:pt>
                <c:pt idx="2012">
                  <c:v>386.93</c:v>
                </c:pt>
                <c:pt idx="2013">
                  <c:v>386.93</c:v>
                </c:pt>
                <c:pt idx="2014">
                  <c:v>386.93</c:v>
                </c:pt>
                <c:pt idx="2015">
                  <c:v>386.93</c:v>
                </c:pt>
                <c:pt idx="2016">
                  <c:v>386.93</c:v>
                </c:pt>
                <c:pt idx="2017">
                  <c:v>386.93</c:v>
                </c:pt>
                <c:pt idx="2018">
                  <c:v>386.93</c:v>
                </c:pt>
                <c:pt idx="2019">
                  <c:v>386.93</c:v>
                </c:pt>
                <c:pt idx="2020">
                  <c:v>386.93</c:v>
                </c:pt>
                <c:pt idx="2021">
                  <c:v>386.93</c:v>
                </c:pt>
                <c:pt idx="2022">
                  <c:v>386.93</c:v>
                </c:pt>
                <c:pt idx="2023">
                  <c:v>386.93</c:v>
                </c:pt>
                <c:pt idx="2024">
                  <c:v>386.93</c:v>
                </c:pt>
                <c:pt idx="2025">
                  <c:v>386.93</c:v>
                </c:pt>
                <c:pt idx="2026">
                  <c:v>386.93</c:v>
                </c:pt>
                <c:pt idx="2027">
                  <c:v>386.93</c:v>
                </c:pt>
                <c:pt idx="2028">
                  <c:v>386.93</c:v>
                </c:pt>
                <c:pt idx="2029">
                  <c:v>386.93</c:v>
                </c:pt>
                <c:pt idx="2030">
                  <c:v>394.18</c:v>
                </c:pt>
                <c:pt idx="2031">
                  <c:v>394.18</c:v>
                </c:pt>
                <c:pt idx="2032">
                  <c:v>394.18</c:v>
                </c:pt>
                <c:pt idx="2033">
                  <c:v>394.18</c:v>
                </c:pt>
                <c:pt idx="2034">
                  <c:v>394.18</c:v>
                </c:pt>
                <c:pt idx="2035">
                  <c:v>394.18</c:v>
                </c:pt>
                <c:pt idx="2036">
                  <c:v>394.18</c:v>
                </c:pt>
                <c:pt idx="2037">
                  <c:v>394.18</c:v>
                </c:pt>
                <c:pt idx="2038">
                  <c:v>394.18</c:v>
                </c:pt>
                <c:pt idx="2039">
                  <c:v>394.18</c:v>
                </c:pt>
                <c:pt idx="2040">
                  <c:v>394.18</c:v>
                </c:pt>
                <c:pt idx="2041">
                  <c:v>394.18</c:v>
                </c:pt>
                <c:pt idx="2042">
                  <c:v>394.18</c:v>
                </c:pt>
                <c:pt idx="2043">
                  <c:v>394.18</c:v>
                </c:pt>
                <c:pt idx="2044">
                  <c:v>394.18</c:v>
                </c:pt>
                <c:pt idx="2045">
                  <c:v>394.18</c:v>
                </c:pt>
                <c:pt idx="2046">
                  <c:v>394.18</c:v>
                </c:pt>
                <c:pt idx="2047">
                  <c:v>394.18</c:v>
                </c:pt>
                <c:pt idx="2048">
                  <c:v>394.18</c:v>
                </c:pt>
                <c:pt idx="2049">
                  <c:v>394.18</c:v>
                </c:pt>
                <c:pt idx="2050">
                  <c:v>342.99</c:v>
                </c:pt>
                <c:pt idx="2051">
                  <c:v>342.99</c:v>
                </c:pt>
                <c:pt idx="2052">
                  <c:v>342.99</c:v>
                </c:pt>
                <c:pt idx="2053">
                  <c:v>342.99</c:v>
                </c:pt>
                <c:pt idx="2054">
                  <c:v>342.99</c:v>
                </c:pt>
                <c:pt idx="2055">
                  <c:v>342.99</c:v>
                </c:pt>
                <c:pt idx="2056">
                  <c:v>342.99</c:v>
                </c:pt>
                <c:pt idx="2057">
                  <c:v>342.99</c:v>
                </c:pt>
                <c:pt idx="2058">
                  <c:v>342.99</c:v>
                </c:pt>
                <c:pt idx="2059">
                  <c:v>342.99</c:v>
                </c:pt>
                <c:pt idx="2060">
                  <c:v>342.99</c:v>
                </c:pt>
                <c:pt idx="2061">
                  <c:v>342.99</c:v>
                </c:pt>
                <c:pt idx="2062">
                  <c:v>342.99</c:v>
                </c:pt>
                <c:pt idx="2063">
                  <c:v>342.99</c:v>
                </c:pt>
                <c:pt idx="2064">
                  <c:v>342.99</c:v>
                </c:pt>
                <c:pt idx="2065">
                  <c:v>342.99</c:v>
                </c:pt>
                <c:pt idx="2066">
                  <c:v>342.99</c:v>
                </c:pt>
                <c:pt idx="2067">
                  <c:v>342.99</c:v>
                </c:pt>
                <c:pt idx="2068">
                  <c:v>342.99</c:v>
                </c:pt>
                <c:pt idx="2069">
                  <c:v>342.99</c:v>
                </c:pt>
                <c:pt idx="2070">
                  <c:v>346.58</c:v>
                </c:pt>
                <c:pt idx="2071">
                  <c:v>346.58</c:v>
                </c:pt>
                <c:pt idx="2072">
                  <c:v>346.58</c:v>
                </c:pt>
                <c:pt idx="2073">
                  <c:v>346.58</c:v>
                </c:pt>
                <c:pt idx="2074">
                  <c:v>346.58</c:v>
                </c:pt>
                <c:pt idx="2075">
                  <c:v>346.58</c:v>
                </c:pt>
                <c:pt idx="2076">
                  <c:v>346.58</c:v>
                </c:pt>
                <c:pt idx="2077">
                  <c:v>346.58</c:v>
                </c:pt>
                <c:pt idx="2078">
                  <c:v>346.58</c:v>
                </c:pt>
                <c:pt idx="2079">
                  <c:v>346.58</c:v>
                </c:pt>
                <c:pt idx="2080">
                  <c:v>346.58</c:v>
                </c:pt>
                <c:pt idx="2081">
                  <c:v>346.58</c:v>
                </c:pt>
                <c:pt idx="2082">
                  <c:v>346.58</c:v>
                </c:pt>
                <c:pt idx="2083">
                  <c:v>346.58</c:v>
                </c:pt>
                <c:pt idx="2084">
                  <c:v>346.58</c:v>
                </c:pt>
                <c:pt idx="2085">
                  <c:v>346.58</c:v>
                </c:pt>
                <c:pt idx="2086">
                  <c:v>346.58</c:v>
                </c:pt>
                <c:pt idx="2087">
                  <c:v>346.58</c:v>
                </c:pt>
                <c:pt idx="2088">
                  <c:v>346.58</c:v>
                </c:pt>
                <c:pt idx="2089">
                  <c:v>346.58</c:v>
                </c:pt>
                <c:pt idx="2090">
                  <c:v>346.58</c:v>
                </c:pt>
                <c:pt idx="2091">
                  <c:v>346.58</c:v>
                </c:pt>
                <c:pt idx="2092">
                  <c:v>355.03</c:v>
                </c:pt>
                <c:pt idx="2093">
                  <c:v>355.03</c:v>
                </c:pt>
                <c:pt idx="2094">
                  <c:v>355.03</c:v>
                </c:pt>
                <c:pt idx="2095">
                  <c:v>355.03</c:v>
                </c:pt>
                <c:pt idx="2096">
                  <c:v>355.03</c:v>
                </c:pt>
                <c:pt idx="2097">
                  <c:v>355.03</c:v>
                </c:pt>
                <c:pt idx="2098">
                  <c:v>355.03</c:v>
                </c:pt>
                <c:pt idx="2099">
                  <c:v>355.03</c:v>
                </c:pt>
                <c:pt idx="2100">
                  <c:v>355.03</c:v>
                </c:pt>
                <c:pt idx="2101">
                  <c:v>355.03</c:v>
                </c:pt>
                <c:pt idx="2102">
                  <c:v>355.03</c:v>
                </c:pt>
                <c:pt idx="2103">
                  <c:v>355.03</c:v>
                </c:pt>
                <c:pt idx="2104">
                  <c:v>355.03</c:v>
                </c:pt>
                <c:pt idx="2105">
                  <c:v>355.03</c:v>
                </c:pt>
                <c:pt idx="2106">
                  <c:v>355.03</c:v>
                </c:pt>
                <c:pt idx="2107">
                  <c:v>355.03</c:v>
                </c:pt>
                <c:pt idx="2108">
                  <c:v>355.03</c:v>
                </c:pt>
                <c:pt idx="2109">
                  <c:v>355.03</c:v>
                </c:pt>
                <c:pt idx="2110">
                  <c:v>369.1</c:v>
                </c:pt>
                <c:pt idx="2111">
                  <c:v>369.1</c:v>
                </c:pt>
                <c:pt idx="2112">
                  <c:v>369.1</c:v>
                </c:pt>
                <c:pt idx="2113">
                  <c:v>369.1</c:v>
                </c:pt>
                <c:pt idx="2114">
                  <c:v>369.1</c:v>
                </c:pt>
                <c:pt idx="2115">
                  <c:v>369.1</c:v>
                </c:pt>
                <c:pt idx="2116">
                  <c:v>369.1</c:v>
                </c:pt>
                <c:pt idx="2117">
                  <c:v>369.1</c:v>
                </c:pt>
                <c:pt idx="2118">
                  <c:v>369.1</c:v>
                </c:pt>
                <c:pt idx="2119">
                  <c:v>369.1</c:v>
                </c:pt>
                <c:pt idx="2120">
                  <c:v>369.1</c:v>
                </c:pt>
                <c:pt idx="2121">
                  <c:v>369.1</c:v>
                </c:pt>
                <c:pt idx="2122">
                  <c:v>369.1</c:v>
                </c:pt>
                <c:pt idx="2123">
                  <c:v>369.1</c:v>
                </c:pt>
                <c:pt idx="2124">
                  <c:v>369.1</c:v>
                </c:pt>
                <c:pt idx="2125">
                  <c:v>369.1</c:v>
                </c:pt>
                <c:pt idx="2126">
                  <c:v>369.1</c:v>
                </c:pt>
                <c:pt idx="2127">
                  <c:v>369.1</c:v>
                </c:pt>
                <c:pt idx="2128">
                  <c:v>369.1</c:v>
                </c:pt>
                <c:pt idx="2129">
                  <c:v>369.1</c:v>
                </c:pt>
                <c:pt idx="2130">
                  <c:v>369.1</c:v>
                </c:pt>
                <c:pt idx="2131">
                  <c:v>369.29</c:v>
                </c:pt>
                <c:pt idx="2132">
                  <c:v>369.29</c:v>
                </c:pt>
                <c:pt idx="2133">
                  <c:v>369.29</c:v>
                </c:pt>
                <c:pt idx="2134">
                  <c:v>369.29</c:v>
                </c:pt>
                <c:pt idx="2135">
                  <c:v>369.29</c:v>
                </c:pt>
                <c:pt idx="2136">
                  <c:v>369.29</c:v>
                </c:pt>
                <c:pt idx="2137">
                  <c:v>369.29</c:v>
                </c:pt>
                <c:pt idx="2138">
                  <c:v>369.29</c:v>
                </c:pt>
                <c:pt idx="2139">
                  <c:v>369.29</c:v>
                </c:pt>
                <c:pt idx="2140">
                  <c:v>369.29</c:v>
                </c:pt>
                <c:pt idx="2141">
                  <c:v>369.29</c:v>
                </c:pt>
                <c:pt idx="2142">
                  <c:v>369.29</c:v>
                </c:pt>
                <c:pt idx="2143">
                  <c:v>369.29</c:v>
                </c:pt>
                <c:pt idx="2144">
                  <c:v>369.29</c:v>
                </c:pt>
                <c:pt idx="2145">
                  <c:v>369.29</c:v>
                </c:pt>
                <c:pt idx="2146">
                  <c:v>369.29</c:v>
                </c:pt>
                <c:pt idx="2147">
                  <c:v>369.29</c:v>
                </c:pt>
                <c:pt idx="2148">
                  <c:v>369.29</c:v>
                </c:pt>
                <c:pt idx="2149">
                  <c:v>369.29</c:v>
                </c:pt>
                <c:pt idx="2150">
                  <c:v>369.29</c:v>
                </c:pt>
                <c:pt idx="2151">
                  <c:v>369.29</c:v>
                </c:pt>
                <c:pt idx="2152">
                  <c:v>366.6</c:v>
                </c:pt>
                <c:pt idx="2153">
                  <c:v>362.92</c:v>
                </c:pt>
                <c:pt idx="2154">
                  <c:v>365.91</c:v>
                </c:pt>
                <c:pt idx="2155">
                  <c:v>364.28</c:v>
                </c:pt>
                <c:pt idx="2156">
                  <c:v>364.51</c:v>
                </c:pt>
                <c:pt idx="2157">
                  <c:v>368.85</c:v>
                </c:pt>
                <c:pt idx="2158">
                  <c:v>368.1</c:v>
                </c:pt>
                <c:pt idx="2159">
                  <c:v>365.84</c:v>
                </c:pt>
                <c:pt idx="2160">
                  <c:v>368.03</c:v>
                </c:pt>
                <c:pt idx="2161">
                  <c:v>370.64</c:v>
                </c:pt>
                <c:pt idx="2162">
                  <c:v>369.42</c:v>
                </c:pt>
                <c:pt idx="2163">
                  <c:v>371.45</c:v>
                </c:pt>
                <c:pt idx="2164">
                  <c:v>375.1</c:v>
                </c:pt>
                <c:pt idx="2165">
                  <c:v>373.93</c:v>
                </c:pt>
                <c:pt idx="2166">
                  <c:v>370.55</c:v>
                </c:pt>
                <c:pt idx="2167">
                  <c:v>369.31</c:v>
                </c:pt>
                <c:pt idx="2168">
                  <c:v>370.15</c:v>
                </c:pt>
                <c:pt idx="2169">
                  <c:v>370.23</c:v>
                </c:pt>
                <c:pt idx="2170">
                  <c:v>368.71</c:v>
                </c:pt>
                <c:pt idx="2171">
                  <c:v>369.26</c:v>
                </c:pt>
                <c:pt idx="2172">
                  <c:v>367.89</c:v>
                </c:pt>
                <c:pt idx="2173">
                  <c:v>369.87</c:v>
                </c:pt>
                <c:pt idx="2174">
                  <c:v>370.18</c:v>
                </c:pt>
                <c:pt idx="2175">
                  <c:v>375.1</c:v>
                </c:pt>
                <c:pt idx="2176">
                  <c:v>375.35</c:v>
                </c:pt>
                <c:pt idx="2177">
                  <c:v>376.29</c:v>
                </c:pt>
                <c:pt idx="2178">
                  <c:v>377.88</c:v>
                </c:pt>
                <c:pt idx="2179">
                  <c:v>380.64</c:v>
                </c:pt>
                <c:pt idx="2180">
                  <c:v>380.73</c:v>
                </c:pt>
                <c:pt idx="2181">
                  <c:v>379.13</c:v>
                </c:pt>
                <c:pt idx="2182">
                  <c:v>377.84</c:v>
                </c:pt>
                <c:pt idx="2183">
                  <c:v>380.58</c:v>
                </c:pt>
                <c:pt idx="2184">
                  <c:v>378.89</c:v>
                </c:pt>
                <c:pt idx="2185">
                  <c:v>380.38</c:v>
                </c:pt>
                <c:pt idx="2186">
                  <c:v>380.53</c:v>
                </c:pt>
                <c:pt idx="2187">
                  <c:v>381.21</c:v>
                </c:pt>
                <c:pt idx="2188">
                  <c:v>379.99</c:v>
                </c:pt>
                <c:pt idx="2189">
                  <c:v>379.16</c:v>
                </c:pt>
                <c:pt idx="2190">
                  <c:v>379.72</c:v>
                </c:pt>
                <c:pt idx="2191">
                  <c:v>378.56</c:v>
                </c:pt>
                <c:pt idx="2192">
                  <c:v>377.48</c:v>
                </c:pt>
                <c:pt idx="2193">
                  <c:v>377.3</c:v>
                </c:pt>
                <c:pt idx="2194">
                  <c:v>376.7</c:v>
                </c:pt>
                <c:pt idx="2195">
                  <c:v>376.99</c:v>
                </c:pt>
                <c:pt idx="2196">
                  <c:v>376.65</c:v>
                </c:pt>
                <c:pt idx="2197">
                  <c:v>375.62</c:v>
                </c:pt>
                <c:pt idx="2198">
                  <c:v>374.94</c:v>
                </c:pt>
                <c:pt idx="2199">
                  <c:v>377.19</c:v>
                </c:pt>
                <c:pt idx="2200">
                  <c:v>380.03</c:v>
                </c:pt>
                <c:pt idx="2201">
                  <c:v>381.34</c:v>
                </c:pt>
                <c:pt idx="2202">
                  <c:v>382.89</c:v>
                </c:pt>
                <c:pt idx="2203">
                  <c:v>384</c:v>
                </c:pt>
                <c:pt idx="2204">
                  <c:v>385.4</c:v>
                </c:pt>
                <c:pt idx="2205">
                  <c:v>386.65</c:v>
                </c:pt>
                <c:pt idx="2206">
                  <c:v>386.95</c:v>
                </c:pt>
                <c:pt idx="2207">
                  <c:v>386.52</c:v>
                </c:pt>
                <c:pt idx="2208">
                  <c:v>387.14</c:v>
                </c:pt>
                <c:pt idx="2209">
                  <c:v>386.5</c:v>
                </c:pt>
                <c:pt idx="2210">
                  <c:v>386.82</c:v>
                </c:pt>
                <c:pt idx="2211">
                  <c:v>387.23</c:v>
                </c:pt>
                <c:pt idx="2212">
                  <c:v>387.61</c:v>
                </c:pt>
                <c:pt idx="2213">
                  <c:v>386.11</c:v>
                </c:pt>
                <c:pt idx="2214">
                  <c:v>385.28</c:v>
                </c:pt>
                <c:pt idx="2215">
                  <c:v>387.32</c:v>
                </c:pt>
                <c:pt idx="2216">
                  <c:v>387.08</c:v>
                </c:pt>
                <c:pt idx="2217">
                  <c:v>386.92</c:v>
                </c:pt>
                <c:pt idx="2218">
                  <c:v>388.35</c:v>
                </c:pt>
                <c:pt idx="2219">
                  <c:v>391.44</c:v>
                </c:pt>
                <c:pt idx="2220">
                  <c:v>393.37</c:v>
                </c:pt>
                <c:pt idx="2221">
                  <c:v>396.25</c:v>
                </c:pt>
                <c:pt idx="2222">
                  <c:v>392.54</c:v>
                </c:pt>
                <c:pt idx="2223">
                  <c:v>394.99</c:v>
                </c:pt>
                <c:pt idx="2224">
                  <c:v>397.23</c:v>
                </c:pt>
                <c:pt idx="2225">
                  <c:v>397.9</c:v>
                </c:pt>
                <c:pt idx="2226">
                  <c:v>398.39</c:v>
                </c:pt>
                <c:pt idx="2227">
                  <c:v>398.83</c:v>
                </c:pt>
                <c:pt idx="2228">
                  <c:v>403.49</c:v>
                </c:pt>
                <c:pt idx="2229">
                  <c:v>400.57</c:v>
                </c:pt>
                <c:pt idx="2230">
                  <c:v>398.72</c:v>
                </c:pt>
                <c:pt idx="2231">
                  <c:v>399.31</c:v>
                </c:pt>
                <c:pt idx="2232">
                  <c:v>398.24</c:v>
                </c:pt>
                <c:pt idx="2233">
                  <c:v>400.49</c:v>
                </c:pt>
                <c:pt idx="2234">
                  <c:v>397.65</c:v>
                </c:pt>
                <c:pt idx="2235">
                  <c:v>393.97</c:v>
                </c:pt>
                <c:pt idx="2236">
                  <c:v>393.18</c:v>
                </c:pt>
                <c:pt idx="2237">
                  <c:v>395.89</c:v>
                </c:pt>
                <c:pt idx="2238">
                  <c:v>397.24</c:v>
                </c:pt>
                <c:pt idx="2239">
                  <c:v>399.59</c:v>
                </c:pt>
                <c:pt idx="2240">
                  <c:v>402.27</c:v>
                </c:pt>
                <c:pt idx="2241">
                  <c:v>405.25</c:v>
                </c:pt>
                <c:pt idx="2242">
                  <c:v>408.2</c:v>
                </c:pt>
                <c:pt idx="2243">
                  <c:v>410.07</c:v>
                </c:pt>
                <c:pt idx="2244">
                  <c:v>411.52</c:v>
                </c:pt>
                <c:pt idx="2245">
                  <c:v>412.51</c:v>
                </c:pt>
                <c:pt idx="2246">
                  <c:v>410.89</c:v>
                </c:pt>
                <c:pt idx="2247">
                  <c:v>409.03</c:v>
                </c:pt>
                <c:pt idx="2248">
                  <c:v>410.77</c:v>
                </c:pt>
                <c:pt idx="2249">
                  <c:v>411.52</c:v>
                </c:pt>
                <c:pt idx="2250">
                  <c:v>413.78</c:v>
                </c:pt>
                <c:pt idx="2251">
                  <c:v>413.28</c:v>
                </c:pt>
                <c:pt idx="2252">
                  <c:v>411.05</c:v>
                </c:pt>
                <c:pt idx="2253">
                  <c:v>407.71</c:v>
                </c:pt>
                <c:pt idx="2254">
                  <c:v>409.04</c:v>
                </c:pt>
                <c:pt idx="2255">
                  <c:v>407.33</c:v>
                </c:pt>
                <c:pt idx="2256">
                  <c:v>410.32</c:v>
                </c:pt>
                <c:pt idx="2257">
                  <c:v>408.03</c:v>
                </c:pt>
                <c:pt idx="2258">
                  <c:v>407.01</c:v>
                </c:pt>
                <c:pt idx="2259">
                  <c:v>406.42</c:v>
                </c:pt>
                <c:pt idx="2260">
                  <c:v>407.59</c:v>
                </c:pt>
                <c:pt idx="2261">
                  <c:v>412.47</c:v>
                </c:pt>
                <c:pt idx="2262">
                  <c:v>419.39</c:v>
                </c:pt>
                <c:pt idx="2263">
                  <c:v>425.74</c:v>
                </c:pt>
                <c:pt idx="2264">
                  <c:v>423.55</c:v>
                </c:pt>
                <c:pt idx="2265">
                  <c:v>426.7</c:v>
                </c:pt>
                <c:pt idx="2266">
                  <c:v>429.04</c:v>
                </c:pt>
                <c:pt idx="2267">
                  <c:v>427.3</c:v>
                </c:pt>
                <c:pt idx="2268">
                  <c:v>425.11</c:v>
                </c:pt>
                <c:pt idx="2269">
                  <c:v>423.57</c:v>
                </c:pt>
                <c:pt idx="2270">
                  <c:v>426.01</c:v>
                </c:pt>
                <c:pt idx="2271">
                  <c:v>423</c:v>
                </c:pt>
                <c:pt idx="2272">
                  <c:v>424.62</c:v>
                </c:pt>
                <c:pt idx="2273">
                  <c:v>426.91</c:v>
                </c:pt>
                <c:pt idx="2274">
                  <c:v>426.91</c:v>
                </c:pt>
                <c:pt idx="2275">
                  <c:v>426.14</c:v>
                </c:pt>
                <c:pt idx="2276">
                  <c:v>425.44</c:v>
                </c:pt>
                <c:pt idx="2277">
                  <c:v>424.88</c:v>
                </c:pt>
                <c:pt idx="2278">
                  <c:v>426.6</c:v>
                </c:pt>
                <c:pt idx="2279">
                  <c:v>437.93</c:v>
                </c:pt>
                <c:pt idx="2280">
                  <c:v>442.22</c:v>
                </c:pt>
                <c:pt idx="2281">
                  <c:v>445.98</c:v>
                </c:pt>
                <c:pt idx="2282">
                  <c:v>451.58</c:v>
                </c:pt>
                <c:pt idx="2283">
                  <c:v>452.89</c:v>
                </c:pt>
                <c:pt idx="2284">
                  <c:v>453.29</c:v>
                </c:pt>
                <c:pt idx="2285">
                  <c:v>454.73</c:v>
                </c:pt>
                <c:pt idx="2286">
                  <c:v>459.41</c:v>
                </c:pt>
                <c:pt idx="2287">
                  <c:v>458.49</c:v>
                </c:pt>
                <c:pt idx="2288">
                  <c:v>465.14</c:v>
                </c:pt>
                <c:pt idx="2289">
                  <c:v>468.41</c:v>
                </c:pt>
                <c:pt idx="2290">
                  <c:v>466.73</c:v>
                </c:pt>
                <c:pt idx="2291">
                  <c:v>466.29</c:v>
                </c:pt>
                <c:pt idx="2292">
                  <c:v>472.84</c:v>
                </c:pt>
                <c:pt idx="2293">
                  <c:v>474.74</c:v>
                </c:pt>
                <c:pt idx="2294">
                  <c:v>474.58</c:v>
                </c:pt>
                <c:pt idx="2295">
                  <c:v>475.61</c:v>
                </c:pt>
                <c:pt idx="2296">
                  <c:v>476.41</c:v>
                </c:pt>
                <c:pt idx="2297">
                  <c:v>474.65</c:v>
                </c:pt>
                <c:pt idx="2298">
                  <c:v>474.27</c:v>
                </c:pt>
                <c:pt idx="2299">
                  <c:v>469.72</c:v>
                </c:pt>
                <c:pt idx="2300">
                  <c:v>471.68</c:v>
                </c:pt>
                <c:pt idx="2301">
                  <c:v>478.76</c:v>
                </c:pt>
                <c:pt idx="2302">
                  <c:v>475.82</c:v>
                </c:pt>
                <c:pt idx="2303">
                  <c:v>473.69</c:v>
                </c:pt>
                <c:pt idx="2304">
                  <c:v>476.34</c:v>
                </c:pt>
                <c:pt idx="2305">
                  <c:v>470.56</c:v>
                </c:pt>
                <c:pt idx="2306">
                  <c:v>469.26</c:v>
                </c:pt>
                <c:pt idx="2307">
                  <c:v>462.95</c:v>
                </c:pt>
                <c:pt idx="2308">
                  <c:v>460.2</c:v>
                </c:pt>
                <c:pt idx="2309">
                  <c:v>461.52</c:v>
                </c:pt>
                <c:pt idx="2310">
                  <c:v>467.36</c:v>
                </c:pt>
                <c:pt idx="2311">
                  <c:v>466.38</c:v>
                </c:pt>
                <c:pt idx="2312">
                  <c:v>463.55</c:v>
                </c:pt>
                <c:pt idx="2313">
                  <c:v>459.11</c:v>
                </c:pt>
                <c:pt idx="2314">
                  <c:v>453.7</c:v>
                </c:pt>
                <c:pt idx="2315">
                  <c:v>462</c:v>
                </c:pt>
                <c:pt idx="2316">
                  <c:v>463.17</c:v>
                </c:pt>
                <c:pt idx="2317">
                  <c:v>464.71</c:v>
                </c:pt>
                <c:pt idx="2318">
                  <c:v>459.61</c:v>
                </c:pt>
                <c:pt idx="2319">
                  <c:v>457.87</c:v>
                </c:pt>
                <c:pt idx="2320">
                  <c:v>457.52</c:v>
                </c:pt>
                <c:pt idx="2321">
                  <c:v>458.21</c:v>
                </c:pt>
                <c:pt idx="2322">
                  <c:v>459.12</c:v>
                </c:pt>
                <c:pt idx="2323">
                  <c:v>454.2</c:v>
                </c:pt>
                <c:pt idx="2324">
                  <c:v>456.21</c:v>
                </c:pt>
                <c:pt idx="2325">
                  <c:v>456.11</c:v>
                </c:pt>
                <c:pt idx="2326">
                  <c:v>457.48</c:v>
                </c:pt>
                <c:pt idx="2327">
                  <c:v>447.31</c:v>
                </c:pt>
                <c:pt idx="2328">
                  <c:v>455.16</c:v>
                </c:pt>
                <c:pt idx="2329">
                  <c:v>455.24</c:v>
                </c:pt>
                <c:pt idx="2330">
                  <c:v>455.38</c:v>
                </c:pt>
                <c:pt idx="2331">
                  <c:v>458.4</c:v>
                </c:pt>
                <c:pt idx="2332">
                  <c:v>454.62</c:v>
                </c:pt>
                <c:pt idx="2333">
                  <c:v>453.77</c:v>
                </c:pt>
                <c:pt idx="2334">
                  <c:v>453.03</c:v>
                </c:pt>
                <c:pt idx="2335">
                  <c:v>458.12</c:v>
                </c:pt>
                <c:pt idx="2336">
                  <c:v>461.05</c:v>
                </c:pt>
                <c:pt idx="2337">
                  <c:v>461.4</c:v>
                </c:pt>
                <c:pt idx="2338">
                  <c:v>463.78</c:v>
                </c:pt>
                <c:pt idx="2339">
                  <c:v>460.53</c:v>
                </c:pt>
                <c:pt idx="2340">
                  <c:v>462.97</c:v>
                </c:pt>
                <c:pt idx="2341">
                  <c:v>460.82</c:v>
                </c:pt>
                <c:pt idx="2342">
                  <c:v>459.97</c:v>
                </c:pt>
                <c:pt idx="2343">
                  <c:v>459.12</c:v>
                </c:pt>
                <c:pt idx="2344">
                  <c:v>460.47</c:v>
                </c:pt>
                <c:pt idx="2345">
                  <c:v>459.87</c:v>
                </c:pt>
                <c:pt idx="2346">
                  <c:v>457.49</c:v>
                </c:pt>
                <c:pt idx="2347">
                  <c:v>457.71</c:v>
                </c:pt>
                <c:pt idx="2348">
                  <c:v>459.25</c:v>
                </c:pt>
                <c:pt idx="2349">
                  <c:v>461.55</c:v>
                </c:pt>
                <c:pt idx="2350">
                  <c:v>470.74</c:v>
                </c:pt>
                <c:pt idx="2351">
                  <c:v>474.34</c:v>
                </c:pt>
                <c:pt idx="2352">
                  <c:v>476.71</c:v>
                </c:pt>
                <c:pt idx="2353">
                  <c:v>482.4</c:v>
                </c:pt>
                <c:pt idx="2354">
                  <c:v>489.9</c:v>
                </c:pt>
                <c:pt idx="2355">
                  <c:v>485.55</c:v>
                </c:pt>
                <c:pt idx="2356">
                  <c:v>482.7</c:v>
                </c:pt>
                <c:pt idx="2357">
                  <c:v>487.92</c:v>
                </c:pt>
                <c:pt idx="2358">
                  <c:v>488.69</c:v>
                </c:pt>
                <c:pt idx="2359">
                  <c:v>480.82</c:v>
                </c:pt>
                <c:pt idx="2360">
                  <c:v>484.5</c:v>
                </c:pt>
                <c:pt idx="2361">
                  <c:v>486.36</c:v>
                </c:pt>
                <c:pt idx="2362">
                  <c:v>481.87</c:v>
                </c:pt>
                <c:pt idx="2363">
                  <c:v>477.1</c:v>
                </c:pt>
                <c:pt idx="2364">
                  <c:v>478.06</c:v>
                </c:pt>
                <c:pt idx="2365">
                  <c:v>473.07</c:v>
                </c:pt>
                <c:pt idx="2366">
                  <c:v>465.34</c:v>
                </c:pt>
                <c:pt idx="2367">
                  <c:v>468.9</c:v>
                </c:pt>
                <c:pt idx="2368">
                  <c:v>472.39</c:v>
                </c:pt>
                <c:pt idx="2369">
                  <c:v>476.12</c:v>
                </c:pt>
                <c:pt idx="2370">
                  <c:v>474.36</c:v>
                </c:pt>
                <c:pt idx="2371">
                  <c:v>471.76</c:v>
                </c:pt>
                <c:pt idx="2372">
                  <c:v>468.47</c:v>
                </c:pt>
                <c:pt idx="2373">
                  <c:v>463.89</c:v>
                </c:pt>
                <c:pt idx="2374">
                  <c:v>462.61</c:v>
                </c:pt>
                <c:pt idx="2375">
                  <c:v>462.63</c:v>
                </c:pt>
                <c:pt idx="2376">
                  <c:v>464.35</c:v>
                </c:pt>
                <c:pt idx="2377">
                  <c:v>465.63</c:v>
                </c:pt>
                <c:pt idx="2378">
                  <c:v>465.79</c:v>
                </c:pt>
                <c:pt idx="2379">
                  <c:v>470.2</c:v>
                </c:pt>
                <c:pt idx="2380">
                  <c:v>471.45</c:v>
                </c:pt>
                <c:pt idx="2381">
                  <c:v>470.33</c:v>
                </c:pt>
                <c:pt idx="2382">
                  <c:v>475.28</c:v>
                </c:pt>
                <c:pt idx="2383">
                  <c:v>475.2</c:v>
                </c:pt>
                <c:pt idx="2384">
                  <c:v>476.08</c:v>
                </c:pt>
                <c:pt idx="2385">
                  <c:v>474.36</c:v>
                </c:pt>
                <c:pt idx="2386">
                  <c:v>475.03</c:v>
                </c:pt>
                <c:pt idx="2387">
                  <c:v>473.49</c:v>
                </c:pt>
                <c:pt idx="2388">
                  <c:v>474.76</c:v>
                </c:pt>
                <c:pt idx="2389">
                  <c:v>471.02</c:v>
                </c:pt>
                <c:pt idx="2390">
                  <c:v>473.96</c:v>
                </c:pt>
                <c:pt idx="2391">
                  <c:v>474.84</c:v>
                </c:pt>
                <c:pt idx="2392">
                  <c:v>473.08</c:v>
                </c:pt>
                <c:pt idx="2393">
                  <c:v>473.48</c:v>
                </c:pt>
                <c:pt idx="2394">
                  <c:v>476.53</c:v>
                </c:pt>
                <c:pt idx="2395">
                  <c:v>474.55</c:v>
                </c:pt>
                <c:pt idx="2396">
                  <c:v>475.53</c:v>
                </c:pt>
                <c:pt idx="2397">
                  <c:v>476.58</c:v>
                </c:pt>
                <c:pt idx="2398">
                  <c:v>478.62</c:v>
                </c:pt>
                <c:pt idx="2399">
                  <c:v>479.65</c:v>
                </c:pt>
                <c:pt idx="2400">
                  <c:v>479</c:v>
                </c:pt>
                <c:pt idx="2401">
                  <c:v>476.94</c:v>
                </c:pt>
                <c:pt idx="2402">
                  <c:v>475.85</c:v>
                </c:pt>
                <c:pt idx="2403">
                  <c:v>479.33</c:v>
                </c:pt>
                <c:pt idx="2404">
                  <c:v>480.63</c:v>
                </c:pt>
                <c:pt idx="2405">
                  <c:v>480.8</c:v>
                </c:pt>
                <c:pt idx="2406">
                  <c:v>479.45</c:v>
                </c:pt>
                <c:pt idx="2407">
                  <c:v>477.46</c:v>
                </c:pt>
                <c:pt idx="2408">
                  <c:v>480.66</c:v>
                </c:pt>
                <c:pt idx="2409">
                  <c:v>482.46</c:v>
                </c:pt>
                <c:pt idx="2410">
                  <c:v>479.07</c:v>
                </c:pt>
                <c:pt idx="2411">
                  <c:v>472.39</c:v>
                </c:pt>
                <c:pt idx="2412">
                  <c:v>472.88</c:v>
                </c:pt>
                <c:pt idx="2413">
                  <c:v>459.98</c:v>
                </c:pt>
                <c:pt idx="2414">
                  <c:v>464.43</c:v>
                </c:pt>
                <c:pt idx="2415">
                  <c:v>466.66</c:v>
                </c:pt>
                <c:pt idx="2416">
                  <c:v>472.28</c:v>
                </c:pt>
                <c:pt idx="2417">
                  <c:v>469.49</c:v>
                </c:pt>
                <c:pt idx="2418">
                  <c:v>469.92</c:v>
                </c:pt>
                <c:pt idx="2419">
                  <c:v>460.52</c:v>
                </c:pt>
                <c:pt idx="2420">
                  <c:v>462.95</c:v>
                </c:pt>
                <c:pt idx="2421">
                  <c:v>461.48</c:v>
                </c:pt>
                <c:pt idx="2422">
                  <c:v>462.77</c:v>
                </c:pt>
                <c:pt idx="2423">
                  <c:v>461.16</c:v>
                </c:pt>
                <c:pt idx="2424">
                  <c:v>459.1</c:v>
                </c:pt>
                <c:pt idx="2425">
                  <c:v>459.75</c:v>
                </c:pt>
                <c:pt idx="2426">
                  <c:v>465.26</c:v>
                </c:pt>
                <c:pt idx="2427">
                  <c:v>471.57</c:v>
                </c:pt>
                <c:pt idx="2428">
                  <c:v>470.24</c:v>
                </c:pt>
                <c:pt idx="2429">
                  <c:v>467.2</c:v>
                </c:pt>
                <c:pt idx="2430">
                  <c:v>463.34</c:v>
                </c:pt>
                <c:pt idx="2431">
                  <c:v>463.77</c:v>
                </c:pt>
                <c:pt idx="2432">
                  <c:v>465.58</c:v>
                </c:pt>
                <c:pt idx="2433">
                  <c:v>460.59</c:v>
                </c:pt>
                <c:pt idx="2434">
                  <c:v>456.87</c:v>
                </c:pt>
                <c:pt idx="2435">
                  <c:v>454.54</c:v>
                </c:pt>
                <c:pt idx="2436">
                  <c:v>453.85</c:v>
                </c:pt>
                <c:pt idx="2437">
                  <c:v>448.67</c:v>
                </c:pt>
                <c:pt idx="2438">
                  <c:v>446.84</c:v>
                </c:pt>
                <c:pt idx="2439">
                  <c:v>450.81</c:v>
                </c:pt>
                <c:pt idx="2440">
                  <c:v>457.2</c:v>
                </c:pt>
                <c:pt idx="2441">
                  <c:v>457.26</c:v>
                </c:pt>
                <c:pt idx="2442">
                  <c:v>461.79</c:v>
                </c:pt>
                <c:pt idx="2443">
                  <c:v>466.8</c:v>
                </c:pt>
                <c:pt idx="2444">
                  <c:v>468.9</c:v>
                </c:pt>
                <c:pt idx="2445">
                  <c:v>468.1</c:v>
                </c:pt>
                <c:pt idx="2446">
                  <c:v>471.76</c:v>
                </c:pt>
                <c:pt idx="2447">
                  <c:v>469.69</c:v>
                </c:pt>
                <c:pt idx="2448">
                  <c:v>475.02</c:v>
                </c:pt>
                <c:pt idx="2449">
                  <c:v>476.25</c:v>
                </c:pt>
                <c:pt idx="2450">
                  <c:v>475.97</c:v>
                </c:pt>
                <c:pt idx="2451">
                  <c:v>479.01</c:v>
                </c:pt>
                <c:pt idx="2452">
                  <c:v>476.04</c:v>
                </c:pt>
                <c:pt idx="2453">
                  <c:v>474.81</c:v>
                </c:pt>
                <c:pt idx="2454">
                  <c:v>477.23</c:v>
                </c:pt>
                <c:pt idx="2455">
                  <c:v>481.3</c:v>
                </c:pt>
                <c:pt idx="2456">
                  <c:v>485.82</c:v>
                </c:pt>
                <c:pt idx="2457">
                  <c:v>487.15</c:v>
                </c:pt>
                <c:pt idx="2458">
                  <c:v>484.23</c:v>
                </c:pt>
                <c:pt idx="2459">
                  <c:v>486.05</c:v>
                </c:pt>
                <c:pt idx="2460">
                  <c:v>486.08</c:v>
                </c:pt>
                <c:pt idx="2461">
                  <c:v>484.88</c:v>
                </c:pt>
                <c:pt idx="2462">
                  <c:v>488.18</c:v>
                </c:pt>
                <c:pt idx="2463">
                  <c:v>485.6</c:v>
                </c:pt>
                <c:pt idx="2464">
                  <c:v>485.22</c:v>
                </c:pt>
                <c:pt idx="2465">
                  <c:v>481.67</c:v>
                </c:pt>
                <c:pt idx="2466">
                  <c:v>482.73</c:v>
                </c:pt>
                <c:pt idx="2467">
                  <c:v>490.12</c:v>
                </c:pt>
                <c:pt idx="2468">
                  <c:v>491.01</c:v>
                </c:pt>
                <c:pt idx="2469">
                  <c:v>491.61</c:v>
                </c:pt>
                <c:pt idx="2470">
                  <c:v>493.19</c:v>
                </c:pt>
                <c:pt idx="2471">
                  <c:v>493.7</c:v>
                </c:pt>
                <c:pt idx="2472">
                  <c:v>494.54</c:v>
                </c:pt>
                <c:pt idx="2473">
                  <c:v>492.05</c:v>
                </c:pt>
                <c:pt idx="2474">
                  <c:v>493.6</c:v>
                </c:pt>
                <c:pt idx="2475">
                  <c:v>494.88</c:v>
                </c:pt>
                <c:pt idx="2476">
                  <c:v>494.96</c:v>
                </c:pt>
                <c:pt idx="2477">
                  <c:v>491.21</c:v>
                </c:pt>
                <c:pt idx="2478">
                  <c:v>490.28</c:v>
                </c:pt>
                <c:pt idx="2479">
                  <c:v>489.65</c:v>
                </c:pt>
                <c:pt idx="2480">
                  <c:v>490.39</c:v>
                </c:pt>
                <c:pt idx="2481">
                  <c:v>491.34</c:v>
                </c:pt>
                <c:pt idx="2482">
                  <c:v>491.67</c:v>
                </c:pt>
                <c:pt idx="2483">
                  <c:v>490.36</c:v>
                </c:pt>
                <c:pt idx="2484">
                  <c:v>488.29</c:v>
                </c:pt>
                <c:pt idx="2485">
                  <c:v>486.65</c:v>
                </c:pt>
                <c:pt idx="2486">
                  <c:v>479.97</c:v>
                </c:pt>
                <c:pt idx="2487">
                  <c:v>481.59</c:v>
                </c:pt>
                <c:pt idx="2488">
                  <c:v>487.04</c:v>
                </c:pt>
                <c:pt idx="2489">
                  <c:v>486.83</c:v>
                </c:pt>
                <c:pt idx="2490">
                  <c:v>485.57</c:v>
                </c:pt>
                <c:pt idx="2491">
                  <c:v>483.75</c:v>
                </c:pt>
                <c:pt idx="2492">
                  <c:v>480.54</c:v>
                </c:pt>
                <c:pt idx="2493">
                  <c:v>475.17</c:v>
                </c:pt>
                <c:pt idx="2494">
                  <c:v>474.64</c:v>
                </c:pt>
                <c:pt idx="2495">
                  <c:v>470.23</c:v>
                </c:pt>
                <c:pt idx="2496">
                  <c:v>472.63</c:v>
                </c:pt>
                <c:pt idx="2497">
                  <c:v>472.26</c:v>
                </c:pt>
                <c:pt idx="2498">
                  <c:v>476.67</c:v>
                </c:pt>
                <c:pt idx="2499">
                  <c:v>478.78</c:v>
                </c:pt>
                <c:pt idx="2500">
                  <c:v>484.91</c:v>
                </c:pt>
                <c:pt idx="2501">
                  <c:v>481.06</c:v>
                </c:pt>
                <c:pt idx="2502">
                  <c:v>479.91</c:v>
                </c:pt>
                <c:pt idx="2503">
                  <c:v>473.83</c:v>
                </c:pt>
                <c:pt idx="2504">
                  <c:v>470.2</c:v>
                </c:pt>
                <c:pt idx="2505">
                  <c:v>467.9</c:v>
                </c:pt>
                <c:pt idx="2506">
                  <c:v>470.1</c:v>
                </c:pt>
                <c:pt idx="2507">
                  <c:v>471.87</c:v>
                </c:pt>
                <c:pt idx="2508">
                  <c:v>469.59</c:v>
                </c:pt>
                <c:pt idx="2509">
                  <c:v>470.04</c:v>
                </c:pt>
                <c:pt idx="2510">
                  <c:v>469.46</c:v>
                </c:pt>
                <c:pt idx="2511">
                  <c:v>468.82</c:v>
                </c:pt>
                <c:pt idx="2512">
                  <c:v>469.75</c:v>
                </c:pt>
                <c:pt idx="2513">
                  <c:v>469.52</c:v>
                </c:pt>
                <c:pt idx="2514">
                  <c:v>460.98</c:v>
                </c:pt>
                <c:pt idx="2515">
                  <c:v>462.68</c:v>
                </c:pt>
                <c:pt idx="2516">
                  <c:v>466</c:v>
                </c:pt>
                <c:pt idx="2517">
                  <c:v>464.36</c:v>
                </c:pt>
                <c:pt idx="2518">
                  <c:v>461.78</c:v>
                </c:pt>
                <c:pt idx="2519">
                  <c:v>452.72</c:v>
                </c:pt>
                <c:pt idx="2520">
                  <c:v>445.69</c:v>
                </c:pt>
                <c:pt idx="2521">
                  <c:v>447.98</c:v>
                </c:pt>
                <c:pt idx="2522">
                  <c:v>451.91</c:v>
                </c:pt>
                <c:pt idx="2523">
                  <c:v>457.09</c:v>
                </c:pt>
                <c:pt idx="2524">
                  <c:v>458.07</c:v>
                </c:pt>
                <c:pt idx="2525">
                  <c:v>458.94</c:v>
                </c:pt>
                <c:pt idx="2526">
                  <c:v>460.45</c:v>
                </c:pt>
                <c:pt idx="2527">
                  <c:v>463.72</c:v>
                </c:pt>
                <c:pt idx="2528">
                  <c:v>465.37</c:v>
                </c:pt>
                <c:pt idx="2529">
                  <c:v>462.24</c:v>
                </c:pt>
                <c:pt idx="2530">
                  <c:v>461.18</c:v>
                </c:pt>
                <c:pt idx="2531">
                  <c:v>459.87</c:v>
                </c:pt>
                <c:pt idx="2532">
                  <c:v>462.97</c:v>
                </c:pt>
                <c:pt idx="2533">
                  <c:v>465.66</c:v>
                </c:pt>
                <c:pt idx="2534">
                  <c:v>465.66</c:v>
                </c:pt>
                <c:pt idx="2535">
                  <c:v>467.35</c:v>
                </c:pt>
                <c:pt idx="2536">
                  <c:v>474.14</c:v>
                </c:pt>
                <c:pt idx="2537">
                  <c:v>473.49</c:v>
                </c:pt>
                <c:pt idx="2538">
                  <c:v>473.31</c:v>
                </c:pt>
                <c:pt idx="2539">
                  <c:v>475.65</c:v>
                </c:pt>
                <c:pt idx="2540">
                  <c:v>476.34</c:v>
                </c:pt>
                <c:pt idx="2541">
                  <c:v>475.99</c:v>
                </c:pt>
                <c:pt idx="2542">
                  <c:v>473.24</c:v>
                </c:pt>
                <c:pt idx="2543">
                  <c:v>474.91</c:v>
                </c:pt>
                <c:pt idx="2544">
                  <c:v>471.8</c:v>
                </c:pt>
                <c:pt idx="2545">
                  <c:v>468.92</c:v>
                </c:pt>
                <c:pt idx="2546">
                  <c:v>468.61</c:v>
                </c:pt>
                <c:pt idx="2547">
                  <c:v>472.52</c:v>
                </c:pt>
                <c:pt idx="2548">
                  <c:v>468.57</c:v>
                </c:pt>
                <c:pt idx="2549">
                  <c:v>466.14</c:v>
                </c:pt>
                <c:pt idx="2550">
                  <c:v>467.6</c:v>
                </c:pt>
                <c:pt idx="2551">
                  <c:v>469.96</c:v>
                </c:pt>
                <c:pt idx="2552">
                  <c:v>473.4</c:v>
                </c:pt>
                <c:pt idx="2553">
                  <c:v>476.02</c:v>
                </c:pt>
                <c:pt idx="2554">
                  <c:v>479.78</c:v>
                </c:pt>
                <c:pt idx="2555">
                  <c:v>480.78</c:v>
                </c:pt>
                <c:pt idx="2556">
                  <c:v>487.14</c:v>
                </c:pt>
                <c:pt idx="2557">
                  <c:v>488.45</c:v>
                </c:pt>
                <c:pt idx="2558">
                  <c:v>487.85</c:v>
                </c:pt>
                <c:pt idx="2559">
                  <c:v>493.42</c:v>
                </c:pt>
                <c:pt idx="2560">
                  <c:v>492.22</c:v>
                </c:pt>
                <c:pt idx="2561">
                  <c:v>494.01</c:v>
                </c:pt>
                <c:pt idx="2562">
                  <c:v>498.32</c:v>
                </c:pt>
                <c:pt idx="2563">
                  <c:v>499.21</c:v>
                </c:pt>
                <c:pt idx="2564">
                  <c:v>498.91</c:v>
                </c:pt>
                <c:pt idx="2565">
                  <c:v>500.5</c:v>
                </c:pt>
                <c:pt idx="2566">
                  <c:v>502.3</c:v>
                </c:pt>
                <c:pt idx="2567">
                  <c:v>505.51</c:v>
                </c:pt>
                <c:pt idx="2568">
                  <c:v>505.38</c:v>
                </c:pt>
                <c:pt idx="2569">
                  <c:v>504.25</c:v>
                </c:pt>
                <c:pt idx="2570">
                  <c:v>500.17</c:v>
                </c:pt>
                <c:pt idx="2571">
                  <c:v>501.79</c:v>
                </c:pt>
                <c:pt idx="2572">
                  <c:v>500.13</c:v>
                </c:pt>
                <c:pt idx="2573">
                  <c:v>495.32</c:v>
                </c:pt>
                <c:pt idx="2574">
                  <c:v>496.49</c:v>
                </c:pt>
                <c:pt idx="2575">
                  <c:v>494.39</c:v>
                </c:pt>
                <c:pt idx="2576">
                  <c:v>497.04</c:v>
                </c:pt>
                <c:pt idx="2577">
                  <c:v>502.09</c:v>
                </c:pt>
                <c:pt idx="2578">
                  <c:v>502.18</c:v>
                </c:pt>
                <c:pt idx="2579">
                  <c:v>502.39</c:v>
                </c:pt>
                <c:pt idx="2580">
                  <c:v>498.87</c:v>
                </c:pt>
                <c:pt idx="2581">
                  <c:v>498.15</c:v>
                </c:pt>
                <c:pt idx="2582">
                  <c:v>496.03</c:v>
                </c:pt>
                <c:pt idx="2583">
                  <c:v>496.92</c:v>
                </c:pt>
                <c:pt idx="2584">
                  <c:v>496.57</c:v>
                </c:pt>
                <c:pt idx="2585">
                  <c:v>495.89</c:v>
                </c:pt>
                <c:pt idx="2586">
                  <c:v>495.49</c:v>
                </c:pt>
                <c:pt idx="2587">
                  <c:v>493.24</c:v>
                </c:pt>
                <c:pt idx="2588">
                  <c:v>495.97</c:v>
                </c:pt>
                <c:pt idx="2589">
                  <c:v>487.4</c:v>
                </c:pt>
                <c:pt idx="2590">
                  <c:v>488.94</c:v>
                </c:pt>
                <c:pt idx="2591">
                  <c:v>489.54</c:v>
                </c:pt>
                <c:pt idx="2592">
                  <c:v>492.96</c:v>
                </c:pt>
                <c:pt idx="2593">
                  <c:v>497.54</c:v>
                </c:pt>
                <c:pt idx="2594">
                  <c:v>495.12</c:v>
                </c:pt>
                <c:pt idx="2595">
                  <c:v>495.48</c:v>
                </c:pt>
                <c:pt idx="2596">
                  <c:v>495.37</c:v>
                </c:pt>
                <c:pt idx="2597">
                  <c:v>493.99</c:v>
                </c:pt>
                <c:pt idx="2598">
                  <c:v>490.18</c:v>
                </c:pt>
                <c:pt idx="2599">
                  <c:v>492.83</c:v>
                </c:pt>
                <c:pt idx="2600">
                  <c:v>491.64</c:v>
                </c:pt>
                <c:pt idx="2601">
                  <c:v>491.55</c:v>
                </c:pt>
                <c:pt idx="2602">
                  <c:v>495.24</c:v>
                </c:pt>
                <c:pt idx="2603">
                  <c:v>496.66</c:v>
                </c:pt>
                <c:pt idx="2604">
                  <c:v>498.81</c:v>
                </c:pt>
                <c:pt idx="2605">
                  <c:v>499.83</c:v>
                </c:pt>
                <c:pt idx="2606">
                  <c:v>500.35</c:v>
                </c:pt>
                <c:pt idx="2607">
                  <c:v>498.98</c:v>
                </c:pt>
                <c:pt idx="2608">
                  <c:v>501.79</c:v>
                </c:pt>
                <c:pt idx="2609">
                  <c:v>503.04</c:v>
                </c:pt>
                <c:pt idx="2610">
                  <c:v>504.42</c:v>
                </c:pt>
                <c:pt idx="2611">
                  <c:v>507.52</c:v>
                </c:pt>
                <c:pt idx="2612">
                  <c:v>508.83</c:v>
                </c:pt>
                <c:pt idx="2613">
                  <c:v>505.01</c:v>
                </c:pt>
                <c:pt idx="2614">
                  <c:v>505.35</c:v>
                </c:pt>
                <c:pt idx="2615">
                  <c:v>506.38</c:v>
                </c:pt>
                <c:pt idx="2616">
                  <c:v>507.17</c:v>
                </c:pt>
                <c:pt idx="2617">
                  <c:v>506.9</c:v>
                </c:pt>
                <c:pt idx="2618">
                  <c:v>508.23</c:v>
                </c:pt>
                <c:pt idx="2619">
                  <c:v>504.45</c:v>
                </c:pt>
                <c:pt idx="2620">
                  <c:v>502.29</c:v>
                </c:pt>
                <c:pt idx="2621">
                  <c:v>500.77</c:v>
                </c:pt>
                <c:pt idx="2622">
                  <c:v>500.09</c:v>
                </c:pt>
                <c:pt idx="2623">
                  <c:v>501.4</c:v>
                </c:pt>
                <c:pt idx="2624">
                  <c:v>498.4</c:v>
                </c:pt>
                <c:pt idx="2625">
                  <c:v>496.1</c:v>
                </c:pt>
                <c:pt idx="2626">
                  <c:v>496.53</c:v>
                </c:pt>
                <c:pt idx="2627">
                  <c:v>496.02</c:v>
                </c:pt>
                <c:pt idx="2628">
                  <c:v>493.63</c:v>
                </c:pt>
                <c:pt idx="2629">
                  <c:v>496.27</c:v>
                </c:pt>
                <c:pt idx="2630">
                  <c:v>491.93</c:v>
                </c:pt>
                <c:pt idx="2631">
                  <c:v>495.95</c:v>
                </c:pt>
                <c:pt idx="2632">
                  <c:v>499.96</c:v>
                </c:pt>
                <c:pt idx="2633">
                  <c:v>504.87</c:v>
                </c:pt>
                <c:pt idx="2634">
                  <c:v>507.56</c:v>
                </c:pt>
                <c:pt idx="2635">
                  <c:v>510.64</c:v>
                </c:pt>
                <c:pt idx="2636">
                  <c:v>513.17999999999995</c:v>
                </c:pt>
                <c:pt idx="2637">
                  <c:v>510.64</c:v>
                </c:pt>
                <c:pt idx="2638">
                  <c:v>512.16999999999996</c:v>
                </c:pt>
                <c:pt idx="2639">
                  <c:v>512.51</c:v>
                </c:pt>
                <c:pt idx="2640">
                  <c:v>511.45</c:v>
                </c:pt>
                <c:pt idx="2641">
                  <c:v>506.01</c:v>
                </c:pt>
                <c:pt idx="2642">
                  <c:v>507.81</c:v>
                </c:pt>
                <c:pt idx="2643">
                  <c:v>507.59</c:v>
                </c:pt>
                <c:pt idx="2644">
                  <c:v>510.16</c:v>
                </c:pt>
                <c:pt idx="2645">
                  <c:v>513.33000000000004</c:v>
                </c:pt>
                <c:pt idx="2646">
                  <c:v>516.91999999999996</c:v>
                </c:pt>
                <c:pt idx="2647">
                  <c:v>518.37</c:v>
                </c:pt>
                <c:pt idx="2648">
                  <c:v>522.39</c:v>
                </c:pt>
                <c:pt idx="2649">
                  <c:v>523.24</c:v>
                </c:pt>
                <c:pt idx="2650">
                  <c:v>524.20000000000005</c:v>
                </c:pt>
                <c:pt idx="2651">
                  <c:v>524.49</c:v>
                </c:pt>
                <c:pt idx="2652">
                  <c:v>524.69000000000005</c:v>
                </c:pt>
                <c:pt idx="2653">
                  <c:v>524.37</c:v>
                </c:pt>
                <c:pt idx="2654">
                  <c:v>521.83000000000004</c:v>
                </c:pt>
                <c:pt idx="2655">
                  <c:v>515.80999999999995</c:v>
                </c:pt>
                <c:pt idx="2656">
                  <c:v>517.89</c:v>
                </c:pt>
                <c:pt idx="2657">
                  <c:v>517.41</c:v>
                </c:pt>
                <c:pt idx="2658">
                  <c:v>519.95000000000005</c:v>
                </c:pt>
                <c:pt idx="2659">
                  <c:v>520.62</c:v>
                </c:pt>
                <c:pt idx="2660">
                  <c:v>522.91999999999996</c:v>
                </c:pt>
                <c:pt idx="2661">
                  <c:v>523.24</c:v>
                </c:pt>
                <c:pt idx="2662">
                  <c:v>525.61</c:v>
                </c:pt>
                <c:pt idx="2663">
                  <c:v>526.65</c:v>
                </c:pt>
                <c:pt idx="2664">
                  <c:v>526</c:v>
                </c:pt>
                <c:pt idx="2665">
                  <c:v>526.07000000000005</c:v>
                </c:pt>
                <c:pt idx="2666">
                  <c:v>525.75</c:v>
                </c:pt>
                <c:pt idx="2667">
                  <c:v>527.32000000000005</c:v>
                </c:pt>
                <c:pt idx="2668">
                  <c:v>525.94000000000005</c:v>
                </c:pt>
                <c:pt idx="2669">
                  <c:v>527.16</c:v>
                </c:pt>
                <c:pt idx="2670">
                  <c:v>530.41</c:v>
                </c:pt>
                <c:pt idx="2671">
                  <c:v>529.19000000000005</c:v>
                </c:pt>
                <c:pt idx="2672">
                  <c:v>528.95000000000005</c:v>
                </c:pt>
                <c:pt idx="2673">
                  <c:v>529.79</c:v>
                </c:pt>
                <c:pt idx="2674">
                  <c:v>527.75</c:v>
                </c:pt>
                <c:pt idx="2675">
                  <c:v>526.87</c:v>
                </c:pt>
                <c:pt idx="2676">
                  <c:v>530.54</c:v>
                </c:pt>
                <c:pt idx="2677">
                  <c:v>534.70000000000005</c:v>
                </c:pt>
                <c:pt idx="2678">
                  <c:v>539.38</c:v>
                </c:pt>
                <c:pt idx="2679">
                  <c:v>537.54</c:v>
                </c:pt>
                <c:pt idx="2680">
                  <c:v>536.77</c:v>
                </c:pt>
                <c:pt idx="2681">
                  <c:v>535.9</c:v>
                </c:pt>
                <c:pt idx="2682">
                  <c:v>532.29999999999995</c:v>
                </c:pt>
                <c:pt idx="2683">
                  <c:v>531.30999999999995</c:v>
                </c:pt>
                <c:pt idx="2684">
                  <c:v>523.6</c:v>
                </c:pt>
                <c:pt idx="2685">
                  <c:v>518.64</c:v>
                </c:pt>
                <c:pt idx="2686">
                  <c:v>520.74</c:v>
                </c:pt>
                <c:pt idx="2687">
                  <c:v>523.15</c:v>
                </c:pt>
                <c:pt idx="2688">
                  <c:v>525.21</c:v>
                </c:pt>
                <c:pt idx="2689">
                  <c:v>516.54</c:v>
                </c:pt>
                <c:pt idx="2690">
                  <c:v>520.72</c:v>
                </c:pt>
                <c:pt idx="2691">
                  <c:v>519.29</c:v>
                </c:pt>
                <c:pt idx="2692">
                  <c:v>519.71</c:v>
                </c:pt>
                <c:pt idx="2693">
                  <c:v>518.77</c:v>
                </c:pt>
                <c:pt idx="2694">
                  <c:v>513.82000000000005</c:v>
                </c:pt>
                <c:pt idx="2695">
                  <c:v>510.51</c:v>
                </c:pt>
                <c:pt idx="2696">
                  <c:v>511.86</c:v>
                </c:pt>
                <c:pt idx="2697">
                  <c:v>514.92999999999995</c:v>
                </c:pt>
                <c:pt idx="2698">
                  <c:v>516.9</c:v>
                </c:pt>
                <c:pt idx="2699">
                  <c:v>521.35</c:v>
                </c:pt>
                <c:pt idx="2700">
                  <c:v>520.66</c:v>
                </c:pt>
                <c:pt idx="2701">
                  <c:v>517.53</c:v>
                </c:pt>
                <c:pt idx="2702">
                  <c:v>513.79</c:v>
                </c:pt>
                <c:pt idx="2703">
                  <c:v>503.39</c:v>
                </c:pt>
                <c:pt idx="2704">
                  <c:v>503.1</c:v>
                </c:pt>
                <c:pt idx="2705">
                  <c:v>504.01</c:v>
                </c:pt>
                <c:pt idx="2706">
                  <c:v>501.39</c:v>
                </c:pt>
                <c:pt idx="2707">
                  <c:v>505.03</c:v>
                </c:pt>
                <c:pt idx="2708">
                  <c:v>505.17</c:v>
                </c:pt>
                <c:pt idx="2709">
                  <c:v>503.94</c:v>
                </c:pt>
                <c:pt idx="2710">
                  <c:v>503.31</c:v>
                </c:pt>
                <c:pt idx="2711">
                  <c:v>496.19</c:v>
                </c:pt>
                <c:pt idx="2712">
                  <c:v>500.36</c:v>
                </c:pt>
                <c:pt idx="2713">
                  <c:v>501.54</c:v>
                </c:pt>
                <c:pt idx="2714">
                  <c:v>500.14</c:v>
                </c:pt>
                <c:pt idx="2715">
                  <c:v>503.15</c:v>
                </c:pt>
                <c:pt idx="2716">
                  <c:v>503.68</c:v>
                </c:pt>
                <c:pt idx="2717">
                  <c:v>507.26</c:v>
                </c:pt>
                <c:pt idx="2718">
                  <c:v>510.09</c:v>
                </c:pt>
                <c:pt idx="2719">
                  <c:v>511.75</c:v>
                </c:pt>
                <c:pt idx="2720">
                  <c:v>513.91</c:v>
                </c:pt>
                <c:pt idx="2721">
                  <c:v>516.52</c:v>
                </c:pt>
                <c:pt idx="2722">
                  <c:v>513.41999999999996</c:v>
                </c:pt>
                <c:pt idx="2723">
                  <c:v>511.99</c:v>
                </c:pt>
                <c:pt idx="2724">
                  <c:v>515.94000000000005</c:v>
                </c:pt>
                <c:pt idx="2725">
                  <c:v>516.13</c:v>
                </c:pt>
                <c:pt idx="2726">
                  <c:v>513.95000000000005</c:v>
                </c:pt>
                <c:pt idx="2727">
                  <c:v>518.25</c:v>
                </c:pt>
                <c:pt idx="2728">
                  <c:v>512.57000000000005</c:v>
                </c:pt>
                <c:pt idx="2729">
                  <c:v>515.03</c:v>
                </c:pt>
                <c:pt idx="2730">
                  <c:v>521.12</c:v>
                </c:pt>
                <c:pt idx="2731">
                  <c:v>523.32000000000005</c:v>
                </c:pt>
                <c:pt idx="2732">
                  <c:v>498.94</c:v>
                </c:pt>
                <c:pt idx="2733">
                  <c:v>503.87</c:v>
                </c:pt>
                <c:pt idx="2734">
                  <c:v>472.53</c:v>
                </c:pt>
                <c:pt idx="2735">
                  <c:v>416.22</c:v>
                </c:pt>
                <c:pt idx="2736">
                  <c:v>448.29</c:v>
                </c:pt>
                <c:pt idx="2737">
                  <c:v>438.09</c:v>
                </c:pt>
                <c:pt idx="2738">
                  <c:v>460.17</c:v>
                </c:pt>
                <c:pt idx="2739">
                  <c:v>471.54</c:v>
                </c:pt>
                <c:pt idx="2740">
                  <c:v>473.45</c:v>
                </c:pt>
                <c:pt idx="2741">
                  <c:v>475.79</c:v>
                </c:pt>
                <c:pt idx="2742">
                  <c:v>472.95</c:v>
                </c:pt>
                <c:pt idx="2743">
                  <c:v>454.85</c:v>
                </c:pt>
                <c:pt idx="2744">
                  <c:v>461.01</c:v>
                </c:pt>
                <c:pt idx="2745">
                  <c:v>463.97</c:v>
                </c:pt>
                <c:pt idx="2746">
                  <c:v>454.64</c:v>
                </c:pt>
                <c:pt idx="2747">
                  <c:v>452.44</c:v>
                </c:pt>
                <c:pt idx="2748">
                  <c:v>442.47</c:v>
                </c:pt>
                <c:pt idx="2749">
                  <c:v>446.51</c:v>
                </c:pt>
                <c:pt idx="2750">
                  <c:v>446.54</c:v>
                </c:pt>
                <c:pt idx="2751">
                  <c:v>444.39</c:v>
                </c:pt>
                <c:pt idx="2752">
                  <c:v>446.45</c:v>
                </c:pt>
                <c:pt idx="2753">
                  <c:v>444.57</c:v>
                </c:pt>
                <c:pt idx="2754">
                  <c:v>445.01</c:v>
                </c:pt>
                <c:pt idx="2755">
                  <c:v>444.21</c:v>
                </c:pt>
                <c:pt idx="2756">
                  <c:v>441.39</c:v>
                </c:pt>
                <c:pt idx="2757">
                  <c:v>443.82</c:v>
                </c:pt>
                <c:pt idx="2758">
                  <c:v>439.82</c:v>
                </c:pt>
                <c:pt idx="2759">
                  <c:v>440.45</c:v>
                </c:pt>
                <c:pt idx="2760">
                  <c:v>441.68</c:v>
                </c:pt>
                <c:pt idx="2761">
                  <c:v>438.97</c:v>
                </c:pt>
                <c:pt idx="2762">
                  <c:v>436.37</c:v>
                </c:pt>
                <c:pt idx="2763">
                  <c:v>428.68</c:v>
                </c:pt>
                <c:pt idx="2764">
                  <c:v>429.35</c:v>
                </c:pt>
                <c:pt idx="2765">
                  <c:v>429.94</c:v>
                </c:pt>
                <c:pt idx="2766">
                  <c:v>425.99</c:v>
                </c:pt>
                <c:pt idx="2767">
                  <c:v>414.56</c:v>
                </c:pt>
                <c:pt idx="2768">
                  <c:v>414.16</c:v>
                </c:pt>
                <c:pt idx="2769">
                  <c:v>422.62</c:v>
                </c:pt>
                <c:pt idx="2770">
                  <c:v>432.06</c:v>
                </c:pt>
                <c:pt idx="2771">
                  <c:v>432.25</c:v>
                </c:pt>
                <c:pt idx="2772">
                  <c:v>423.11</c:v>
                </c:pt>
                <c:pt idx="2773">
                  <c:v>422.31</c:v>
                </c:pt>
                <c:pt idx="2774">
                  <c:v>426.86</c:v>
                </c:pt>
                <c:pt idx="2775">
                  <c:v>425.79</c:v>
                </c:pt>
                <c:pt idx="2776">
                  <c:v>428.4</c:v>
                </c:pt>
                <c:pt idx="2777">
                  <c:v>431.63</c:v>
                </c:pt>
                <c:pt idx="2778">
                  <c:v>433.22</c:v>
                </c:pt>
                <c:pt idx="2779">
                  <c:v>432.88</c:v>
                </c:pt>
                <c:pt idx="2780">
                  <c:v>430.88</c:v>
                </c:pt>
                <c:pt idx="2781">
                  <c:v>425.32</c:v>
                </c:pt>
                <c:pt idx="2782">
                  <c:v>423.97</c:v>
                </c:pt>
                <c:pt idx="2783">
                  <c:v>418.71</c:v>
                </c:pt>
                <c:pt idx="2784">
                  <c:v>389.05</c:v>
                </c:pt>
                <c:pt idx="2785">
                  <c:v>396.65</c:v>
                </c:pt>
                <c:pt idx="2786">
                  <c:v>405.13</c:v>
                </c:pt>
                <c:pt idx="2787">
                  <c:v>405.41</c:v>
                </c:pt>
                <c:pt idx="2788">
                  <c:v>409.26</c:v>
                </c:pt>
                <c:pt idx="2789">
                  <c:v>414.27</c:v>
                </c:pt>
                <c:pt idx="2790">
                  <c:v>419.94</c:v>
                </c:pt>
                <c:pt idx="2791">
                  <c:v>424.76</c:v>
                </c:pt>
                <c:pt idx="2792">
                  <c:v>425.02</c:v>
                </c:pt>
                <c:pt idx="2793">
                  <c:v>424.67</c:v>
                </c:pt>
                <c:pt idx="2794">
                  <c:v>429.85</c:v>
                </c:pt>
                <c:pt idx="2795">
                  <c:v>432.54</c:v>
                </c:pt>
                <c:pt idx="2796">
                  <c:v>445.14</c:v>
                </c:pt>
                <c:pt idx="2797">
                  <c:v>458.39</c:v>
                </c:pt>
                <c:pt idx="2798">
                  <c:v>462.15</c:v>
                </c:pt>
                <c:pt idx="2799">
                  <c:v>469.6</c:v>
                </c:pt>
                <c:pt idx="2800">
                  <c:v>464.11</c:v>
                </c:pt>
                <c:pt idx="2801">
                  <c:v>459.49</c:v>
                </c:pt>
                <c:pt idx="2802">
                  <c:v>466.7</c:v>
                </c:pt>
                <c:pt idx="2803">
                  <c:v>467.79</c:v>
                </c:pt>
                <c:pt idx="2804">
                  <c:v>470.99</c:v>
                </c:pt>
                <c:pt idx="2805">
                  <c:v>470.73</c:v>
                </c:pt>
                <c:pt idx="2806">
                  <c:v>470.81</c:v>
                </c:pt>
                <c:pt idx="2807">
                  <c:v>466.42</c:v>
                </c:pt>
                <c:pt idx="2808">
                  <c:v>468.23</c:v>
                </c:pt>
                <c:pt idx="2809">
                  <c:v>471.28</c:v>
                </c:pt>
                <c:pt idx="2810">
                  <c:v>476.12</c:v>
                </c:pt>
                <c:pt idx="2811">
                  <c:v>479.44</c:v>
                </c:pt>
                <c:pt idx="2812">
                  <c:v>478.44</c:v>
                </c:pt>
                <c:pt idx="2813">
                  <c:v>478.49</c:v>
                </c:pt>
                <c:pt idx="2814">
                  <c:v>480.1</c:v>
                </c:pt>
                <c:pt idx="2815">
                  <c:v>477.1</c:v>
                </c:pt>
                <c:pt idx="2816">
                  <c:v>483.59</c:v>
                </c:pt>
                <c:pt idx="2817">
                  <c:v>492.62</c:v>
                </c:pt>
                <c:pt idx="2818">
                  <c:v>498.62</c:v>
                </c:pt>
                <c:pt idx="2819">
                  <c:v>503.99</c:v>
                </c:pt>
                <c:pt idx="2820">
                  <c:v>501.06</c:v>
                </c:pt>
                <c:pt idx="2821">
                  <c:v>496.03</c:v>
                </c:pt>
                <c:pt idx="2822">
                  <c:v>481.39</c:v>
                </c:pt>
                <c:pt idx="2823">
                  <c:v>486.15</c:v>
                </c:pt>
                <c:pt idx="2824">
                  <c:v>492.85</c:v>
                </c:pt>
                <c:pt idx="2825">
                  <c:v>498.23</c:v>
                </c:pt>
                <c:pt idx="2826">
                  <c:v>507.03</c:v>
                </c:pt>
                <c:pt idx="2827">
                  <c:v>508.7</c:v>
                </c:pt>
                <c:pt idx="2828">
                  <c:v>509.88</c:v>
                </c:pt>
                <c:pt idx="2829">
                  <c:v>516.09</c:v>
                </c:pt>
                <c:pt idx="2830">
                  <c:v>517.04</c:v>
                </c:pt>
                <c:pt idx="2831">
                  <c:v>510.55</c:v>
                </c:pt>
                <c:pt idx="2832">
                  <c:v>512.86</c:v>
                </c:pt>
                <c:pt idx="2833">
                  <c:v>508.02</c:v>
                </c:pt>
                <c:pt idx="2834">
                  <c:v>507.49</c:v>
                </c:pt>
                <c:pt idx="2835">
                  <c:v>511.93</c:v>
                </c:pt>
                <c:pt idx="2836">
                  <c:v>518.20000000000005</c:v>
                </c:pt>
                <c:pt idx="2837">
                  <c:v>520.58000000000004</c:v>
                </c:pt>
                <c:pt idx="2838">
                  <c:v>530.03</c:v>
                </c:pt>
                <c:pt idx="2839">
                  <c:v>535.13</c:v>
                </c:pt>
                <c:pt idx="2840">
                  <c:v>537.82000000000005</c:v>
                </c:pt>
                <c:pt idx="2841">
                  <c:v>549.15</c:v>
                </c:pt>
                <c:pt idx="2842">
                  <c:v>555.61</c:v>
                </c:pt>
                <c:pt idx="2843">
                  <c:v>558.15</c:v>
                </c:pt>
                <c:pt idx="2844">
                  <c:v>565.76</c:v>
                </c:pt>
                <c:pt idx="2845">
                  <c:v>568.59</c:v>
                </c:pt>
                <c:pt idx="2846">
                  <c:v>566.09</c:v>
                </c:pt>
                <c:pt idx="2847">
                  <c:v>565.44000000000005</c:v>
                </c:pt>
                <c:pt idx="2848">
                  <c:v>573.69000000000005</c:v>
                </c:pt>
                <c:pt idx="2849">
                  <c:v>584.75</c:v>
                </c:pt>
                <c:pt idx="2850">
                  <c:v>584.67999999999995</c:v>
                </c:pt>
                <c:pt idx="2851">
                  <c:v>583.1</c:v>
                </c:pt>
                <c:pt idx="2852">
                  <c:v>596.63</c:v>
                </c:pt>
                <c:pt idx="2853">
                  <c:v>589.09</c:v>
                </c:pt>
                <c:pt idx="2854">
                  <c:v>590.51</c:v>
                </c:pt>
                <c:pt idx="2855">
                  <c:v>589.09</c:v>
                </c:pt>
                <c:pt idx="2856">
                  <c:v>587.35</c:v>
                </c:pt>
                <c:pt idx="2857">
                  <c:v>579.30999999999995</c:v>
                </c:pt>
                <c:pt idx="2858">
                  <c:v>583.11</c:v>
                </c:pt>
                <c:pt idx="2859">
                  <c:v>589.27</c:v>
                </c:pt>
                <c:pt idx="2860">
                  <c:v>592.09</c:v>
                </c:pt>
                <c:pt idx="2861">
                  <c:v>581.58000000000004</c:v>
                </c:pt>
                <c:pt idx="2862">
                  <c:v>581.54</c:v>
                </c:pt>
                <c:pt idx="2863">
                  <c:v>575.88</c:v>
                </c:pt>
                <c:pt idx="2864">
                  <c:v>577.29999999999995</c:v>
                </c:pt>
                <c:pt idx="2865">
                  <c:v>583.65</c:v>
                </c:pt>
                <c:pt idx="2866">
                  <c:v>570.5</c:v>
                </c:pt>
                <c:pt idx="2867">
                  <c:v>572.13</c:v>
                </c:pt>
                <c:pt idx="2868">
                  <c:v>571.37</c:v>
                </c:pt>
                <c:pt idx="2869">
                  <c:v>574.92999999999995</c:v>
                </c:pt>
                <c:pt idx="2870">
                  <c:v>575.25</c:v>
                </c:pt>
                <c:pt idx="2871">
                  <c:v>579.02</c:v>
                </c:pt>
                <c:pt idx="2872">
                  <c:v>576.30999999999995</c:v>
                </c:pt>
                <c:pt idx="2873">
                  <c:v>578.59</c:v>
                </c:pt>
                <c:pt idx="2874">
                  <c:v>576.26</c:v>
                </c:pt>
                <c:pt idx="2875">
                  <c:v>566.13</c:v>
                </c:pt>
                <c:pt idx="2876">
                  <c:v>558.21</c:v>
                </c:pt>
                <c:pt idx="2877">
                  <c:v>530.20000000000005</c:v>
                </c:pt>
                <c:pt idx="2878">
                  <c:v>531.45000000000005</c:v>
                </c:pt>
                <c:pt idx="2879">
                  <c:v>541.78</c:v>
                </c:pt>
                <c:pt idx="2880">
                  <c:v>532.84</c:v>
                </c:pt>
                <c:pt idx="2881">
                  <c:v>536.29999999999995</c:v>
                </c:pt>
                <c:pt idx="2882">
                  <c:v>539.53</c:v>
                </c:pt>
                <c:pt idx="2883">
                  <c:v>535.79</c:v>
                </c:pt>
                <c:pt idx="2884">
                  <c:v>532.41999999999996</c:v>
                </c:pt>
                <c:pt idx="2885">
                  <c:v>529.45000000000005</c:v>
                </c:pt>
                <c:pt idx="2886">
                  <c:v>525.17999999999995</c:v>
                </c:pt>
                <c:pt idx="2887">
                  <c:v>507.22</c:v>
                </c:pt>
                <c:pt idx="2888">
                  <c:v>502.74</c:v>
                </c:pt>
                <c:pt idx="2889">
                  <c:v>490.2</c:v>
                </c:pt>
                <c:pt idx="2890">
                  <c:v>476.87</c:v>
                </c:pt>
                <c:pt idx="2891">
                  <c:v>499.51</c:v>
                </c:pt>
                <c:pt idx="2892">
                  <c:v>500.95</c:v>
                </c:pt>
                <c:pt idx="2893">
                  <c:v>492.25</c:v>
                </c:pt>
                <c:pt idx="2894">
                  <c:v>475.9</c:v>
                </c:pt>
                <c:pt idx="2895">
                  <c:v>484.73</c:v>
                </c:pt>
                <c:pt idx="2896">
                  <c:v>497.77</c:v>
                </c:pt>
                <c:pt idx="2897">
                  <c:v>496.6</c:v>
                </c:pt>
                <c:pt idx="2898">
                  <c:v>492.3</c:v>
                </c:pt>
                <c:pt idx="2899">
                  <c:v>484.59</c:v>
                </c:pt>
                <c:pt idx="2900">
                  <c:v>483.43</c:v>
                </c:pt>
                <c:pt idx="2901">
                  <c:v>488.83</c:v>
                </c:pt>
                <c:pt idx="2902">
                  <c:v>497.88</c:v>
                </c:pt>
                <c:pt idx="2903">
                  <c:v>504.35</c:v>
                </c:pt>
                <c:pt idx="2904">
                  <c:v>513.16999999999996</c:v>
                </c:pt>
                <c:pt idx="2905">
                  <c:v>520.20000000000005</c:v>
                </c:pt>
                <c:pt idx="2906">
                  <c:v>518.22</c:v>
                </c:pt>
                <c:pt idx="2907">
                  <c:v>513.99</c:v>
                </c:pt>
                <c:pt idx="2908">
                  <c:v>512.88</c:v>
                </c:pt>
                <c:pt idx="2909">
                  <c:v>509.65</c:v>
                </c:pt>
                <c:pt idx="2910">
                  <c:v>515.30999999999995</c:v>
                </c:pt>
                <c:pt idx="2911">
                  <c:v>525.9</c:v>
                </c:pt>
                <c:pt idx="2912">
                  <c:v>533.07000000000005</c:v>
                </c:pt>
                <c:pt idx="2913">
                  <c:v>536.22</c:v>
                </c:pt>
                <c:pt idx="2914">
                  <c:v>528.13</c:v>
                </c:pt>
                <c:pt idx="2915">
                  <c:v>524.53</c:v>
                </c:pt>
                <c:pt idx="2916">
                  <c:v>518.91</c:v>
                </c:pt>
                <c:pt idx="2917">
                  <c:v>513.08000000000004</c:v>
                </c:pt>
                <c:pt idx="2918">
                  <c:v>504.08</c:v>
                </c:pt>
                <c:pt idx="2919">
                  <c:v>497.09</c:v>
                </c:pt>
                <c:pt idx="2920">
                  <c:v>496.94</c:v>
                </c:pt>
                <c:pt idx="2921">
                  <c:v>499.81</c:v>
                </c:pt>
                <c:pt idx="2922">
                  <c:v>509.18</c:v>
                </c:pt>
                <c:pt idx="2923">
                  <c:v>508.73</c:v>
                </c:pt>
                <c:pt idx="2924">
                  <c:v>498.89</c:v>
                </c:pt>
                <c:pt idx="2925">
                  <c:v>503.72</c:v>
                </c:pt>
                <c:pt idx="2926">
                  <c:v>490.45</c:v>
                </c:pt>
                <c:pt idx="2927">
                  <c:v>486.11</c:v>
                </c:pt>
                <c:pt idx="2928">
                  <c:v>480.71</c:v>
                </c:pt>
                <c:pt idx="2929">
                  <c:v>456.67</c:v>
                </c:pt>
                <c:pt idx="2930">
                  <c:v>458.62</c:v>
                </c:pt>
                <c:pt idx="2931">
                  <c:v>446.96</c:v>
                </c:pt>
                <c:pt idx="2932">
                  <c:v>453.2</c:v>
                </c:pt>
                <c:pt idx="2933">
                  <c:v>444.38</c:v>
                </c:pt>
                <c:pt idx="2934">
                  <c:v>451.99</c:v>
                </c:pt>
                <c:pt idx="2935">
                  <c:v>461.17</c:v>
                </c:pt>
                <c:pt idx="2936">
                  <c:v>456.83</c:v>
                </c:pt>
                <c:pt idx="2937">
                  <c:v>436.34</c:v>
                </c:pt>
                <c:pt idx="2938">
                  <c:v>428.21</c:v>
                </c:pt>
                <c:pt idx="2939">
                  <c:v>426.59</c:v>
                </c:pt>
                <c:pt idx="2940">
                  <c:v>398.92</c:v>
                </c:pt>
                <c:pt idx="2941">
                  <c:v>377.54</c:v>
                </c:pt>
                <c:pt idx="2942">
                  <c:v>362.42</c:v>
                </c:pt>
                <c:pt idx="2943">
                  <c:v>359.67</c:v>
                </c:pt>
                <c:pt idx="2944">
                  <c:v>353.29</c:v>
                </c:pt>
                <c:pt idx="2945">
                  <c:v>360.66</c:v>
                </c:pt>
                <c:pt idx="2946">
                  <c:v>351.81</c:v>
                </c:pt>
                <c:pt idx="2947">
                  <c:v>354.06</c:v>
                </c:pt>
                <c:pt idx="2948">
                  <c:v>364.76</c:v>
                </c:pt>
                <c:pt idx="2949">
                  <c:v>373.36</c:v>
                </c:pt>
                <c:pt idx="2950">
                  <c:v>367.57</c:v>
                </c:pt>
                <c:pt idx="2951">
                  <c:v>358.46</c:v>
                </c:pt>
                <c:pt idx="2952">
                  <c:v>347.45</c:v>
                </c:pt>
                <c:pt idx="2953">
                  <c:v>356.03</c:v>
                </c:pt>
                <c:pt idx="2954">
                  <c:v>361.52</c:v>
                </c:pt>
                <c:pt idx="2955">
                  <c:v>373.79</c:v>
                </c:pt>
                <c:pt idx="2956">
                  <c:v>361.92</c:v>
                </c:pt>
                <c:pt idx="2957">
                  <c:v>359.55</c:v>
                </c:pt>
                <c:pt idx="2958">
                  <c:v>351.81</c:v>
                </c:pt>
                <c:pt idx="2959">
                  <c:v>365</c:v>
                </c:pt>
                <c:pt idx="2960">
                  <c:v>378.15</c:v>
                </c:pt>
                <c:pt idx="2961">
                  <c:v>382.88</c:v>
                </c:pt>
                <c:pt idx="2962">
                  <c:v>396.42</c:v>
                </c:pt>
                <c:pt idx="2963">
                  <c:v>387.78</c:v>
                </c:pt>
                <c:pt idx="2964">
                  <c:v>379.8</c:v>
                </c:pt>
                <c:pt idx="2965">
                  <c:v>365.7</c:v>
                </c:pt>
                <c:pt idx="2966">
                  <c:v>368.94</c:v>
                </c:pt>
                <c:pt idx="2967">
                  <c:v>374.43</c:v>
                </c:pt>
                <c:pt idx="2968">
                  <c:v>382.36</c:v>
                </c:pt>
                <c:pt idx="2969">
                  <c:v>381.02</c:v>
                </c:pt>
                <c:pt idx="2970">
                  <c:v>369.53</c:v>
                </c:pt>
                <c:pt idx="2971">
                  <c:v>374.57</c:v>
                </c:pt>
                <c:pt idx="2972">
                  <c:v>386.73</c:v>
                </c:pt>
                <c:pt idx="2973">
                  <c:v>385.18</c:v>
                </c:pt>
                <c:pt idx="2974">
                  <c:v>391.41</c:v>
                </c:pt>
                <c:pt idx="2975">
                  <c:v>398.38</c:v>
                </c:pt>
                <c:pt idx="2976">
                  <c:v>420.57</c:v>
                </c:pt>
                <c:pt idx="2977">
                  <c:v>416.27</c:v>
                </c:pt>
                <c:pt idx="2978">
                  <c:v>427.96</c:v>
                </c:pt>
                <c:pt idx="2979">
                  <c:v>424.32</c:v>
                </c:pt>
                <c:pt idx="2980">
                  <c:v>420.52</c:v>
                </c:pt>
                <c:pt idx="2981">
                  <c:v>415.86</c:v>
                </c:pt>
                <c:pt idx="2982">
                  <c:v>416.92</c:v>
                </c:pt>
                <c:pt idx="2983">
                  <c:v>425.38</c:v>
                </c:pt>
                <c:pt idx="2984">
                  <c:v>423</c:v>
                </c:pt>
                <c:pt idx="2985">
                  <c:v>426.12</c:v>
                </c:pt>
                <c:pt idx="2986">
                  <c:v>432.79</c:v>
                </c:pt>
                <c:pt idx="2987">
                  <c:v>443.93</c:v>
                </c:pt>
                <c:pt idx="2988">
                  <c:v>442.72</c:v>
                </c:pt>
                <c:pt idx="2989">
                  <c:v>450.57</c:v>
                </c:pt>
                <c:pt idx="2990">
                  <c:v>447.18</c:v>
                </c:pt>
                <c:pt idx="2991">
                  <c:v>446.84</c:v>
                </c:pt>
                <c:pt idx="2992">
                  <c:v>439.28</c:v>
                </c:pt>
                <c:pt idx="2993">
                  <c:v>429.72</c:v>
                </c:pt>
                <c:pt idx="2994">
                  <c:v>432.83</c:v>
                </c:pt>
                <c:pt idx="2995">
                  <c:v>425.87</c:v>
                </c:pt>
                <c:pt idx="2996">
                  <c:v>426.44</c:v>
                </c:pt>
                <c:pt idx="2997">
                  <c:v>428.27</c:v>
                </c:pt>
                <c:pt idx="2998">
                  <c:v>426.73</c:v>
                </c:pt>
                <c:pt idx="2999">
                  <c:v>424.65</c:v>
                </c:pt>
                <c:pt idx="3000">
                  <c:v>427.22</c:v>
                </c:pt>
                <c:pt idx="3001">
                  <c:v>430.34</c:v>
                </c:pt>
                <c:pt idx="3002">
                  <c:v>434.37</c:v>
                </c:pt>
                <c:pt idx="3003">
                  <c:v>429.92</c:v>
                </c:pt>
                <c:pt idx="3004">
                  <c:v>425.56</c:v>
                </c:pt>
                <c:pt idx="3005">
                  <c:v>426.02</c:v>
                </c:pt>
                <c:pt idx="3006">
                  <c:v>422.65</c:v>
                </c:pt>
                <c:pt idx="3007">
                  <c:v>421.06</c:v>
                </c:pt>
                <c:pt idx="3008">
                  <c:v>404.51</c:v>
                </c:pt>
                <c:pt idx="3009">
                  <c:v>405.46</c:v>
                </c:pt>
                <c:pt idx="3010">
                  <c:v>399.1</c:v>
                </c:pt>
                <c:pt idx="3011">
                  <c:v>392.01</c:v>
                </c:pt>
                <c:pt idx="3012">
                  <c:v>395.74</c:v>
                </c:pt>
                <c:pt idx="3013">
                  <c:v>393.23</c:v>
                </c:pt>
                <c:pt idx="3014">
                  <c:v>394.88</c:v>
                </c:pt>
                <c:pt idx="3015">
                  <c:v>395.69</c:v>
                </c:pt>
                <c:pt idx="3016">
                  <c:v>393.25</c:v>
                </c:pt>
                <c:pt idx="3017">
                  <c:v>390.14</c:v>
                </c:pt>
                <c:pt idx="3018">
                  <c:v>390.96</c:v>
                </c:pt>
                <c:pt idx="3019">
                  <c:v>388.23</c:v>
                </c:pt>
                <c:pt idx="3020">
                  <c:v>386.21</c:v>
                </c:pt>
                <c:pt idx="3021">
                  <c:v>389.74</c:v>
                </c:pt>
                <c:pt idx="3022">
                  <c:v>391.13</c:v>
                </c:pt>
                <c:pt idx="3023">
                  <c:v>390.56</c:v>
                </c:pt>
                <c:pt idx="3024">
                  <c:v>394.92</c:v>
                </c:pt>
                <c:pt idx="3025">
                  <c:v>403.78</c:v>
                </c:pt>
                <c:pt idx="3026">
                  <c:v>406.56</c:v>
                </c:pt>
                <c:pt idx="3027">
                  <c:v>409.02</c:v>
                </c:pt>
                <c:pt idx="3028">
                  <c:v>407.63</c:v>
                </c:pt>
                <c:pt idx="3029">
                  <c:v>405.49</c:v>
                </c:pt>
                <c:pt idx="3030">
                  <c:v>406.87</c:v>
                </c:pt>
                <c:pt idx="3031">
                  <c:v>426.99</c:v>
                </c:pt>
                <c:pt idx="3032">
                  <c:v>431.12</c:v>
                </c:pt>
                <c:pt idx="3033">
                  <c:v>438.73</c:v>
                </c:pt>
                <c:pt idx="3034">
                  <c:v>444.7</c:v>
                </c:pt>
                <c:pt idx="3035">
                  <c:v>443.75</c:v>
                </c:pt>
                <c:pt idx="3036">
                  <c:v>425.03</c:v>
                </c:pt>
                <c:pt idx="3037">
                  <c:v>429.38</c:v>
                </c:pt>
                <c:pt idx="3038">
                  <c:v>425.35</c:v>
                </c:pt>
                <c:pt idx="3039">
                  <c:v>433.73</c:v>
                </c:pt>
                <c:pt idx="3040">
                  <c:v>436.54</c:v>
                </c:pt>
                <c:pt idx="3041">
                  <c:v>434.54</c:v>
                </c:pt>
                <c:pt idx="3042">
                  <c:v>430.45</c:v>
                </c:pt>
                <c:pt idx="3043">
                  <c:v>424.03</c:v>
                </c:pt>
                <c:pt idx="3044">
                  <c:v>423.64</c:v>
                </c:pt>
                <c:pt idx="3045">
                  <c:v>425.16</c:v>
                </c:pt>
                <c:pt idx="3046">
                  <c:v>434.04</c:v>
                </c:pt>
                <c:pt idx="3047">
                  <c:v>438.32</c:v>
                </c:pt>
                <c:pt idx="3048">
                  <c:v>440.18</c:v>
                </c:pt>
                <c:pt idx="3049">
                  <c:v>443.42</c:v>
                </c:pt>
                <c:pt idx="3050">
                  <c:v>440.39</c:v>
                </c:pt>
                <c:pt idx="3051">
                  <c:v>438.2</c:v>
                </c:pt>
                <c:pt idx="3052">
                  <c:v>441.85</c:v>
                </c:pt>
                <c:pt idx="3053">
                  <c:v>443.9</c:v>
                </c:pt>
                <c:pt idx="3054">
                  <c:v>448.69</c:v>
                </c:pt>
                <c:pt idx="3055">
                  <c:v>448.17</c:v>
                </c:pt>
                <c:pt idx="3056">
                  <c:v>444.6</c:v>
                </c:pt>
                <c:pt idx="3057">
                  <c:v>449.25</c:v>
                </c:pt>
                <c:pt idx="3058">
                  <c:v>453.15</c:v>
                </c:pt>
                <c:pt idx="3059">
                  <c:v>451.1</c:v>
                </c:pt>
                <c:pt idx="3060">
                  <c:v>450.68</c:v>
                </c:pt>
                <c:pt idx="3061">
                  <c:v>448.45</c:v>
                </c:pt>
                <c:pt idx="3062">
                  <c:v>451.06</c:v>
                </c:pt>
                <c:pt idx="3063">
                  <c:v>448.43</c:v>
                </c:pt>
                <c:pt idx="3064">
                  <c:v>451.09</c:v>
                </c:pt>
                <c:pt idx="3065">
                  <c:v>454.27</c:v>
                </c:pt>
                <c:pt idx="3066">
                  <c:v>454.19</c:v>
                </c:pt>
                <c:pt idx="3067">
                  <c:v>454.45</c:v>
                </c:pt>
                <c:pt idx="3068">
                  <c:v>452.2</c:v>
                </c:pt>
                <c:pt idx="3069">
                  <c:v>455.44</c:v>
                </c:pt>
                <c:pt idx="3070">
                  <c:v>457.9</c:v>
                </c:pt>
                <c:pt idx="3071">
                  <c:v>466.18</c:v>
                </c:pt>
                <c:pt idx="3072">
                  <c:v>469.34</c:v>
                </c:pt>
                <c:pt idx="3073">
                  <c:v>476.02</c:v>
                </c:pt>
                <c:pt idx="3074">
                  <c:v>480.22</c:v>
                </c:pt>
                <c:pt idx="3075">
                  <c:v>480.04</c:v>
                </c:pt>
                <c:pt idx="3076">
                  <c:v>479.02</c:v>
                </c:pt>
                <c:pt idx="3077">
                  <c:v>486.12</c:v>
                </c:pt>
                <c:pt idx="3078">
                  <c:v>491.3</c:v>
                </c:pt>
                <c:pt idx="3079">
                  <c:v>490.06</c:v>
                </c:pt>
                <c:pt idx="3080">
                  <c:v>498.11</c:v>
                </c:pt>
                <c:pt idx="3081">
                  <c:v>499.75</c:v>
                </c:pt>
                <c:pt idx="3082">
                  <c:v>497.27</c:v>
                </c:pt>
                <c:pt idx="3083">
                  <c:v>504.86</c:v>
                </c:pt>
                <c:pt idx="3084">
                  <c:v>502.52</c:v>
                </c:pt>
                <c:pt idx="3085">
                  <c:v>496.25</c:v>
                </c:pt>
                <c:pt idx="3086">
                  <c:v>500.3</c:v>
                </c:pt>
                <c:pt idx="3087">
                  <c:v>495.13</c:v>
                </c:pt>
                <c:pt idx="3088">
                  <c:v>494.96</c:v>
                </c:pt>
                <c:pt idx="3089">
                  <c:v>493.67</c:v>
                </c:pt>
                <c:pt idx="3090">
                  <c:v>490.2</c:v>
                </c:pt>
                <c:pt idx="3091">
                  <c:v>491.81</c:v>
                </c:pt>
                <c:pt idx="3092">
                  <c:v>492.52</c:v>
                </c:pt>
                <c:pt idx="3093">
                  <c:v>492.63</c:v>
                </c:pt>
                <c:pt idx="3094">
                  <c:v>492.88</c:v>
                </c:pt>
                <c:pt idx="3095">
                  <c:v>498.54</c:v>
                </c:pt>
                <c:pt idx="3096">
                  <c:v>500.13</c:v>
                </c:pt>
                <c:pt idx="3097">
                  <c:v>508.54</c:v>
                </c:pt>
                <c:pt idx="3098">
                  <c:v>514.33000000000004</c:v>
                </c:pt>
                <c:pt idx="3099">
                  <c:v>524.94000000000005</c:v>
                </c:pt>
                <c:pt idx="3100">
                  <c:v>536.80999999999995</c:v>
                </c:pt>
                <c:pt idx="3101">
                  <c:v>541.94000000000005</c:v>
                </c:pt>
                <c:pt idx="3102">
                  <c:v>535.95000000000005</c:v>
                </c:pt>
                <c:pt idx="3103">
                  <c:v>523.57000000000005</c:v>
                </c:pt>
                <c:pt idx="3104">
                  <c:v>519.51</c:v>
                </c:pt>
                <c:pt idx="3105">
                  <c:v>523.44000000000005</c:v>
                </c:pt>
                <c:pt idx="3106">
                  <c:v>526</c:v>
                </c:pt>
                <c:pt idx="3107">
                  <c:v>535.69000000000005</c:v>
                </c:pt>
                <c:pt idx="3108">
                  <c:v>539.23</c:v>
                </c:pt>
                <c:pt idx="3109">
                  <c:v>548.15</c:v>
                </c:pt>
                <c:pt idx="3110">
                  <c:v>543.07000000000005</c:v>
                </c:pt>
                <c:pt idx="3111">
                  <c:v>543.88</c:v>
                </c:pt>
                <c:pt idx="3112">
                  <c:v>534.32000000000005</c:v>
                </c:pt>
                <c:pt idx="3113">
                  <c:v>537.67999999999995</c:v>
                </c:pt>
                <c:pt idx="3114">
                  <c:v>533.39</c:v>
                </c:pt>
                <c:pt idx="3115">
                  <c:v>530.94000000000005</c:v>
                </c:pt>
                <c:pt idx="3116">
                  <c:v>530.57000000000005</c:v>
                </c:pt>
                <c:pt idx="3117">
                  <c:v>523.38</c:v>
                </c:pt>
                <c:pt idx="3118">
                  <c:v>524.74</c:v>
                </c:pt>
                <c:pt idx="3119">
                  <c:v>520.14</c:v>
                </c:pt>
                <c:pt idx="3120">
                  <c:v>512.16</c:v>
                </c:pt>
                <c:pt idx="3121">
                  <c:v>516.61</c:v>
                </c:pt>
                <c:pt idx="3122">
                  <c:v>514.70000000000005</c:v>
                </c:pt>
                <c:pt idx="3123">
                  <c:v>516.45000000000005</c:v>
                </c:pt>
                <c:pt idx="3124">
                  <c:v>523.04</c:v>
                </c:pt>
                <c:pt idx="3125">
                  <c:v>519.73</c:v>
                </c:pt>
                <c:pt idx="3126">
                  <c:v>514.83000000000004</c:v>
                </c:pt>
                <c:pt idx="3127">
                  <c:v>510.41</c:v>
                </c:pt>
                <c:pt idx="3128">
                  <c:v>504.23</c:v>
                </c:pt>
                <c:pt idx="3129">
                  <c:v>504.27</c:v>
                </c:pt>
                <c:pt idx="3130">
                  <c:v>504.97</c:v>
                </c:pt>
                <c:pt idx="3131">
                  <c:v>519.65</c:v>
                </c:pt>
                <c:pt idx="3132">
                  <c:v>528.99</c:v>
                </c:pt>
                <c:pt idx="3133">
                  <c:v>528.03</c:v>
                </c:pt>
                <c:pt idx="3134">
                  <c:v>538.36</c:v>
                </c:pt>
                <c:pt idx="3135">
                  <c:v>540.33000000000004</c:v>
                </c:pt>
                <c:pt idx="3136">
                  <c:v>542.1</c:v>
                </c:pt>
                <c:pt idx="3137">
                  <c:v>542.62</c:v>
                </c:pt>
                <c:pt idx="3138">
                  <c:v>548.04</c:v>
                </c:pt>
                <c:pt idx="3139">
                  <c:v>547.34</c:v>
                </c:pt>
                <c:pt idx="3140">
                  <c:v>547.27</c:v>
                </c:pt>
                <c:pt idx="3141">
                  <c:v>548.02</c:v>
                </c:pt>
                <c:pt idx="3142">
                  <c:v>549.28</c:v>
                </c:pt>
                <c:pt idx="3143">
                  <c:v>556.25</c:v>
                </c:pt>
                <c:pt idx="3144">
                  <c:v>552.69000000000005</c:v>
                </c:pt>
                <c:pt idx="3145">
                  <c:v>547.97</c:v>
                </c:pt>
                <c:pt idx="3146">
                  <c:v>546.59</c:v>
                </c:pt>
                <c:pt idx="3147">
                  <c:v>545.37</c:v>
                </c:pt>
                <c:pt idx="3148">
                  <c:v>548.88</c:v>
                </c:pt>
                <c:pt idx="3149">
                  <c:v>547.53</c:v>
                </c:pt>
                <c:pt idx="3150">
                  <c:v>553.15</c:v>
                </c:pt>
                <c:pt idx="3151">
                  <c:v>563.13</c:v>
                </c:pt>
                <c:pt idx="3152">
                  <c:v>567</c:v>
                </c:pt>
                <c:pt idx="3153">
                  <c:v>576.21</c:v>
                </c:pt>
                <c:pt idx="3154">
                  <c:v>571.59</c:v>
                </c:pt>
                <c:pt idx="3155">
                  <c:v>568.82000000000005</c:v>
                </c:pt>
                <c:pt idx="3156">
                  <c:v>567.99</c:v>
                </c:pt>
                <c:pt idx="3157">
                  <c:v>567.66</c:v>
                </c:pt>
                <c:pt idx="3158">
                  <c:v>572.62</c:v>
                </c:pt>
                <c:pt idx="3159">
                  <c:v>565.63</c:v>
                </c:pt>
                <c:pt idx="3160">
                  <c:v>567.25</c:v>
                </c:pt>
                <c:pt idx="3161">
                  <c:v>567.29999999999995</c:v>
                </c:pt>
                <c:pt idx="3162">
                  <c:v>563.84</c:v>
                </c:pt>
                <c:pt idx="3163">
                  <c:v>564.77</c:v>
                </c:pt>
                <c:pt idx="3164">
                  <c:v>560.19000000000005</c:v>
                </c:pt>
                <c:pt idx="3165">
                  <c:v>556.51</c:v>
                </c:pt>
                <c:pt idx="3166">
                  <c:v>559.11</c:v>
                </c:pt>
                <c:pt idx="3167">
                  <c:v>562.78</c:v>
                </c:pt>
                <c:pt idx="3168">
                  <c:v>558.61</c:v>
                </c:pt>
                <c:pt idx="3169">
                  <c:v>559.42999999999995</c:v>
                </c:pt>
                <c:pt idx="3170">
                  <c:v>561.41999999999996</c:v>
                </c:pt>
                <c:pt idx="3171">
                  <c:v>560.29999999999995</c:v>
                </c:pt>
                <c:pt idx="3172">
                  <c:v>561.65</c:v>
                </c:pt>
                <c:pt idx="3173">
                  <c:v>559.33000000000004</c:v>
                </c:pt>
                <c:pt idx="3174">
                  <c:v>564.09</c:v>
                </c:pt>
                <c:pt idx="3175">
                  <c:v>571.99</c:v>
                </c:pt>
                <c:pt idx="3176">
                  <c:v>570.13</c:v>
                </c:pt>
                <c:pt idx="3177">
                  <c:v>567.37</c:v>
                </c:pt>
                <c:pt idx="3178">
                  <c:v>562.9</c:v>
                </c:pt>
                <c:pt idx="3179">
                  <c:v>563.61</c:v>
                </c:pt>
                <c:pt idx="3180">
                  <c:v>573.30999999999995</c:v>
                </c:pt>
                <c:pt idx="3181">
                  <c:v>572.77</c:v>
                </c:pt>
                <c:pt idx="3182">
                  <c:v>570.58000000000004</c:v>
                </c:pt>
                <c:pt idx="3183">
                  <c:v>568.58000000000004</c:v>
                </c:pt>
                <c:pt idx="3184">
                  <c:v>571.41999999999996</c:v>
                </c:pt>
                <c:pt idx="3185">
                  <c:v>565.44000000000005</c:v>
                </c:pt>
                <c:pt idx="3186">
                  <c:v>564.21</c:v>
                </c:pt>
                <c:pt idx="3187">
                  <c:v>564.88</c:v>
                </c:pt>
                <c:pt idx="3188">
                  <c:v>560.97</c:v>
                </c:pt>
                <c:pt idx="3189">
                  <c:v>561.46</c:v>
                </c:pt>
                <c:pt idx="3190">
                  <c:v>557.25</c:v>
                </c:pt>
                <c:pt idx="3191">
                  <c:v>557.05999999999995</c:v>
                </c:pt>
                <c:pt idx="3192">
                  <c:v>556.38</c:v>
                </c:pt>
                <c:pt idx="3193">
                  <c:v>550.13</c:v>
                </c:pt>
                <c:pt idx="3194">
                  <c:v>552.15</c:v>
                </c:pt>
                <c:pt idx="3195">
                  <c:v>547.97</c:v>
                </c:pt>
                <c:pt idx="3196">
                  <c:v>547.12</c:v>
                </c:pt>
                <c:pt idx="3197">
                  <c:v>548.29999999999995</c:v>
                </c:pt>
                <c:pt idx="3198">
                  <c:v>548.19000000000005</c:v>
                </c:pt>
                <c:pt idx="3199">
                  <c:v>543.04</c:v>
                </c:pt>
                <c:pt idx="3200">
                  <c:v>538.9</c:v>
                </c:pt>
                <c:pt idx="3201">
                  <c:v>536.65</c:v>
                </c:pt>
                <c:pt idx="3202">
                  <c:v>533.47</c:v>
                </c:pt>
                <c:pt idx="3203">
                  <c:v>539.67999999999995</c:v>
                </c:pt>
                <c:pt idx="3204">
                  <c:v>540.92999999999995</c:v>
                </c:pt>
                <c:pt idx="3205">
                  <c:v>534.04999999999995</c:v>
                </c:pt>
                <c:pt idx="3206">
                  <c:v>531.01</c:v>
                </c:pt>
                <c:pt idx="3207">
                  <c:v>531.11</c:v>
                </c:pt>
                <c:pt idx="3208">
                  <c:v>527.16999999999996</c:v>
                </c:pt>
                <c:pt idx="3209">
                  <c:v>526.17999999999995</c:v>
                </c:pt>
                <c:pt idx="3210">
                  <c:v>527.67999999999995</c:v>
                </c:pt>
                <c:pt idx="3211">
                  <c:v>540.64</c:v>
                </c:pt>
                <c:pt idx="3212">
                  <c:v>551.42999999999995</c:v>
                </c:pt>
                <c:pt idx="3213">
                  <c:v>550.11</c:v>
                </c:pt>
                <c:pt idx="3214">
                  <c:v>549.29</c:v>
                </c:pt>
                <c:pt idx="3215">
                  <c:v>555.01</c:v>
                </c:pt>
                <c:pt idx="3216">
                  <c:v>570.45000000000005</c:v>
                </c:pt>
                <c:pt idx="3217">
                  <c:v>577.74</c:v>
                </c:pt>
                <c:pt idx="3218">
                  <c:v>578.85</c:v>
                </c:pt>
                <c:pt idx="3219">
                  <c:v>590.37</c:v>
                </c:pt>
                <c:pt idx="3220">
                  <c:v>593.83000000000004</c:v>
                </c:pt>
                <c:pt idx="3221">
                  <c:v>597.94000000000005</c:v>
                </c:pt>
                <c:pt idx="3222">
                  <c:v>595.46</c:v>
                </c:pt>
                <c:pt idx="3223">
                  <c:v>587.49</c:v>
                </c:pt>
                <c:pt idx="3224">
                  <c:v>580.41999999999996</c:v>
                </c:pt>
                <c:pt idx="3225">
                  <c:v>565.32000000000005</c:v>
                </c:pt>
                <c:pt idx="3226">
                  <c:v>564.28</c:v>
                </c:pt>
                <c:pt idx="3227">
                  <c:v>569.16999999999996</c:v>
                </c:pt>
                <c:pt idx="3228">
                  <c:v>570.97</c:v>
                </c:pt>
                <c:pt idx="3229">
                  <c:v>562.71</c:v>
                </c:pt>
                <c:pt idx="3230">
                  <c:v>568.21</c:v>
                </c:pt>
                <c:pt idx="3231">
                  <c:v>568.13</c:v>
                </c:pt>
                <c:pt idx="3232">
                  <c:v>571.47</c:v>
                </c:pt>
                <c:pt idx="3233">
                  <c:v>569.61</c:v>
                </c:pt>
                <c:pt idx="3234">
                  <c:v>573.98</c:v>
                </c:pt>
                <c:pt idx="3235">
                  <c:v>577.21</c:v>
                </c:pt>
                <c:pt idx="3236">
                  <c:v>577.91</c:v>
                </c:pt>
                <c:pt idx="3237">
                  <c:v>576.32000000000005</c:v>
                </c:pt>
                <c:pt idx="3238">
                  <c:v>575.54</c:v>
                </c:pt>
                <c:pt idx="3239">
                  <c:v>583.41</c:v>
                </c:pt>
                <c:pt idx="3240">
                  <c:v>583.58000000000004</c:v>
                </c:pt>
                <c:pt idx="3241">
                  <c:v>585.54999999999995</c:v>
                </c:pt>
                <c:pt idx="3242">
                  <c:v>595.72</c:v>
                </c:pt>
                <c:pt idx="3243">
                  <c:v>588.41</c:v>
                </c:pt>
                <c:pt idx="3244">
                  <c:v>591.03</c:v>
                </c:pt>
                <c:pt idx="3245">
                  <c:v>588.58000000000004</c:v>
                </c:pt>
                <c:pt idx="3246">
                  <c:v>595.17999999999995</c:v>
                </c:pt>
                <c:pt idx="3247">
                  <c:v>597.87</c:v>
                </c:pt>
                <c:pt idx="3248">
                  <c:v>602.23</c:v>
                </c:pt>
                <c:pt idx="3249">
                  <c:v>606.54999999999995</c:v>
                </c:pt>
                <c:pt idx="3250">
                  <c:v>610.94000000000005</c:v>
                </c:pt>
                <c:pt idx="3251">
                  <c:v>607.9</c:v>
                </c:pt>
                <c:pt idx="3252">
                  <c:v>607.62</c:v>
                </c:pt>
                <c:pt idx="3253">
                  <c:v>609.1</c:v>
                </c:pt>
                <c:pt idx="3254">
                  <c:v>608.04</c:v>
                </c:pt>
                <c:pt idx="3255">
                  <c:v>616.53</c:v>
                </c:pt>
                <c:pt idx="3256">
                  <c:v>615.91</c:v>
                </c:pt>
                <c:pt idx="3257">
                  <c:v>615.6</c:v>
                </c:pt>
                <c:pt idx="3258">
                  <c:v>620.38</c:v>
                </c:pt>
                <c:pt idx="3259">
                  <c:v>627.92999999999995</c:v>
                </c:pt>
                <c:pt idx="3260">
                  <c:v>628.99</c:v>
                </c:pt>
                <c:pt idx="3261">
                  <c:v>635.48</c:v>
                </c:pt>
                <c:pt idx="3262">
                  <c:v>640.52</c:v>
                </c:pt>
                <c:pt idx="3263">
                  <c:v>648.87</c:v>
                </c:pt>
                <c:pt idx="3264">
                  <c:v>652.4</c:v>
                </c:pt>
                <c:pt idx="3265">
                  <c:v>656.61</c:v>
                </c:pt>
                <c:pt idx="3266">
                  <c:v>666.07</c:v>
                </c:pt>
                <c:pt idx="3267">
                  <c:v>661.55</c:v>
                </c:pt>
                <c:pt idx="3268">
                  <c:v>662.29</c:v>
                </c:pt>
                <c:pt idx="3269">
                  <c:v>680.72</c:v>
                </c:pt>
                <c:pt idx="3270">
                  <c:v>695.41</c:v>
                </c:pt>
                <c:pt idx="3271">
                  <c:v>685.9</c:v>
                </c:pt>
                <c:pt idx="3272">
                  <c:v>688.4</c:v>
                </c:pt>
                <c:pt idx="3273">
                  <c:v>686.2</c:v>
                </c:pt>
                <c:pt idx="3274">
                  <c:v>690.03</c:v>
                </c:pt>
                <c:pt idx="3275">
                  <c:v>687.83</c:v>
                </c:pt>
                <c:pt idx="3276">
                  <c:v>696.31</c:v>
                </c:pt>
                <c:pt idx="3277">
                  <c:v>694.66</c:v>
                </c:pt>
                <c:pt idx="3278">
                  <c:v>687.38</c:v>
                </c:pt>
                <c:pt idx="3279">
                  <c:v>688.4</c:v>
                </c:pt>
                <c:pt idx="3280">
                  <c:v>705.86</c:v>
                </c:pt>
                <c:pt idx="3281">
                  <c:v>729.22</c:v>
                </c:pt>
                <c:pt idx="3282">
                  <c:v>731.17</c:v>
                </c:pt>
                <c:pt idx="3283">
                  <c:v>727.22</c:v>
                </c:pt>
                <c:pt idx="3284">
                  <c:v>726.66</c:v>
                </c:pt>
                <c:pt idx="3285">
                  <c:v>733.01</c:v>
                </c:pt>
                <c:pt idx="3286">
                  <c:v>749.73</c:v>
                </c:pt>
                <c:pt idx="3287">
                  <c:v>745.59</c:v>
                </c:pt>
                <c:pt idx="3288">
                  <c:v>743.61</c:v>
                </c:pt>
                <c:pt idx="3289">
                  <c:v>744.43</c:v>
                </c:pt>
                <c:pt idx="3290">
                  <c:v>735.43</c:v>
                </c:pt>
                <c:pt idx="3291">
                  <c:v>732.85</c:v>
                </c:pt>
                <c:pt idx="3292">
                  <c:v>713.35</c:v>
                </c:pt>
                <c:pt idx="3293">
                  <c:v>703.71</c:v>
                </c:pt>
                <c:pt idx="3294">
                  <c:v>702.74</c:v>
                </c:pt>
                <c:pt idx="3295">
                  <c:v>692.7</c:v>
                </c:pt>
                <c:pt idx="3296">
                  <c:v>687.33</c:v>
                </c:pt>
                <c:pt idx="3297">
                  <c:v>710.88</c:v>
                </c:pt>
                <c:pt idx="3298">
                  <c:v>709.31</c:v>
                </c:pt>
                <c:pt idx="3299">
                  <c:v>713.45</c:v>
                </c:pt>
                <c:pt idx="3300">
                  <c:v>705.27</c:v>
                </c:pt>
                <c:pt idx="3301">
                  <c:v>718.87</c:v>
                </c:pt>
                <c:pt idx="3302">
                  <c:v>721.61</c:v>
                </c:pt>
                <c:pt idx="3303">
                  <c:v>725.28</c:v>
                </c:pt>
                <c:pt idx="3304">
                  <c:v>714.33</c:v>
                </c:pt>
                <c:pt idx="3305">
                  <c:v>705.14</c:v>
                </c:pt>
                <c:pt idx="3306">
                  <c:v>696.03</c:v>
                </c:pt>
                <c:pt idx="3307">
                  <c:v>688.84</c:v>
                </c:pt>
                <c:pt idx="3308">
                  <c:v>682.27</c:v>
                </c:pt>
                <c:pt idx="3309">
                  <c:v>694.89</c:v>
                </c:pt>
                <c:pt idx="3310">
                  <c:v>691.8</c:v>
                </c:pt>
                <c:pt idx="3311">
                  <c:v>676.31</c:v>
                </c:pt>
                <c:pt idx="3312">
                  <c:v>660.92</c:v>
                </c:pt>
                <c:pt idx="3313">
                  <c:v>666.37</c:v>
                </c:pt>
                <c:pt idx="3314">
                  <c:v>666.74</c:v>
                </c:pt>
                <c:pt idx="3315">
                  <c:v>657.32</c:v>
                </c:pt>
                <c:pt idx="3316">
                  <c:v>648.16999999999996</c:v>
                </c:pt>
                <c:pt idx="3317">
                  <c:v>644.91999999999996</c:v>
                </c:pt>
                <c:pt idx="3318">
                  <c:v>654.96</c:v>
                </c:pt>
                <c:pt idx="3319">
                  <c:v>648.23</c:v>
                </c:pt>
                <c:pt idx="3320">
                  <c:v>648.78</c:v>
                </c:pt>
                <c:pt idx="3321">
                  <c:v>653.74</c:v>
                </c:pt>
                <c:pt idx="3322">
                  <c:v>653.96</c:v>
                </c:pt>
                <c:pt idx="3323">
                  <c:v>648.89</c:v>
                </c:pt>
                <c:pt idx="3324">
                  <c:v>641.94000000000005</c:v>
                </c:pt>
                <c:pt idx="3325">
                  <c:v>640.14</c:v>
                </c:pt>
                <c:pt idx="3326">
                  <c:v>619.29999999999995</c:v>
                </c:pt>
                <c:pt idx="3327">
                  <c:v>633.22</c:v>
                </c:pt>
                <c:pt idx="3328">
                  <c:v>633.07000000000005</c:v>
                </c:pt>
                <c:pt idx="3329">
                  <c:v>644.98</c:v>
                </c:pt>
                <c:pt idx="3330">
                  <c:v>650.53</c:v>
                </c:pt>
                <c:pt idx="3331">
                  <c:v>653.04999999999995</c:v>
                </c:pt>
                <c:pt idx="3332">
                  <c:v>657.52</c:v>
                </c:pt>
                <c:pt idx="3333">
                  <c:v>662.97</c:v>
                </c:pt>
                <c:pt idx="3334">
                  <c:v>668.2</c:v>
                </c:pt>
                <c:pt idx="3335">
                  <c:v>670.86</c:v>
                </c:pt>
                <c:pt idx="3336">
                  <c:v>658.65</c:v>
                </c:pt>
                <c:pt idx="3337">
                  <c:v>662.53</c:v>
                </c:pt>
                <c:pt idx="3338">
                  <c:v>647.79</c:v>
                </c:pt>
                <c:pt idx="3339">
                  <c:v>650.22</c:v>
                </c:pt>
                <c:pt idx="3340">
                  <c:v>655.13</c:v>
                </c:pt>
                <c:pt idx="3341">
                  <c:v>659.59</c:v>
                </c:pt>
                <c:pt idx="3342">
                  <c:v>635.72</c:v>
                </c:pt>
                <c:pt idx="3343">
                  <c:v>644.62</c:v>
                </c:pt>
                <c:pt idx="3344">
                  <c:v>643.11</c:v>
                </c:pt>
                <c:pt idx="3345">
                  <c:v>645.64</c:v>
                </c:pt>
                <c:pt idx="3346">
                  <c:v>633.91</c:v>
                </c:pt>
                <c:pt idx="3347">
                  <c:v>627.36</c:v>
                </c:pt>
                <c:pt idx="3348">
                  <c:v>605.9</c:v>
                </c:pt>
                <c:pt idx="3349">
                  <c:v>587.16999999999996</c:v>
                </c:pt>
                <c:pt idx="3350">
                  <c:v>542.91999999999996</c:v>
                </c:pt>
                <c:pt idx="3351">
                  <c:v>565.24</c:v>
                </c:pt>
                <c:pt idx="3352">
                  <c:v>574.86</c:v>
                </c:pt>
                <c:pt idx="3353">
                  <c:v>587.72</c:v>
                </c:pt>
                <c:pt idx="3354">
                  <c:v>601.02</c:v>
                </c:pt>
                <c:pt idx="3355">
                  <c:v>606.21</c:v>
                </c:pt>
                <c:pt idx="3356">
                  <c:v>610.13</c:v>
                </c:pt>
                <c:pt idx="3357">
                  <c:v>610.94000000000005</c:v>
                </c:pt>
                <c:pt idx="3358">
                  <c:v>616.1</c:v>
                </c:pt>
                <c:pt idx="3359">
                  <c:v>613.13</c:v>
                </c:pt>
                <c:pt idx="3360">
                  <c:v>611.89</c:v>
                </c:pt>
                <c:pt idx="3361">
                  <c:v>615.05999999999995</c:v>
                </c:pt>
                <c:pt idx="3362">
                  <c:v>625.79999999999995</c:v>
                </c:pt>
                <c:pt idx="3363">
                  <c:v>629.59</c:v>
                </c:pt>
                <c:pt idx="3364">
                  <c:v>618.69000000000005</c:v>
                </c:pt>
                <c:pt idx="3365">
                  <c:v>617.26</c:v>
                </c:pt>
                <c:pt idx="3366">
                  <c:v>619.37</c:v>
                </c:pt>
                <c:pt idx="3367">
                  <c:v>624.71</c:v>
                </c:pt>
                <c:pt idx="3368">
                  <c:v>615.39</c:v>
                </c:pt>
                <c:pt idx="3369">
                  <c:v>611.97</c:v>
                </c:pt>
                <c:pt idx="3370">
                  <c:v>598.9</c:v>
                </c:pt>
                <c:pt idx="3371">
                  <c:v>595.62</c:v>
                </c:pt>
                <c:pt idx="3372">
                  <c:v>598.6</c:v>
                </c:pt>
                <c:pt idx="3373">
                  <c:v>588.23</c:v>
                </c:pt>
                <c:pt idx="3374">
                  <c:v>598.73</c:v>
                </c:pt>
                <c:pt idx="3375">
                  <c:v>596.04999999999995</c:v>
                </c:pt>
                <c:pt idx="3376">
                  <c:v>602</c:v>
                </c:pt>
                <c:pt idx="3377">
                  <c:v>606.19000000000005</c:v>
                </c:pt>
                <c:pt idx="3378">
                  <c:v>604.45000000000005</c:v>
                </c:pt>
                <c:pt idx="3379">
                  <c:v>607.22</c:v>
                </c:pt>
                <c:pt idx="3380">
                  <c:v>617.07000000000005</c:v>
                </c:pt>
                <c:pt idx="3381">
                  <c:v>620.57000000000005</c:v>
                </c:pt>
                <c:pt idx="3382">
                  <c:v>631.29999999999995</c:v>
                </c:pt>
                <c:pt idx="3383">
                  <c:v>636.99</c:v>
                </c:pt>
                <c:pt idx="3384">
                  <c:v>638.75</c:v>
                </c:pt>
                <c:pt idx="3385">
                  <c:v>641.98</c:v>
                </c:pt>
                <c:pt idx="3386">
                  <c:v>649.94000000000005</c:v>
                </c:pt>
                <c:pt idx="3387">
                  <c:v>645.26</c:v>
                </c:pt>
                <c:pt idx="3388">
                  <c:v>640.41</c:v>
                </c:pt>
                <c:pt idx="3389">
                  <c:v>637.04999999999995</c:v>
                </c:pt>
                <c:pt idx="3390">
                  <c:v>638.46</c:v>
                </c:pt>
                <c:pt idx="3391">
                  <c:v>640.53</c:v>
                </c:pt>
                <c:pt idx="3392">
                  <c:v>634.33000000000004</c:v>
                </c:pt>
                <c:pt idx="3393">
                  <c:v>631.37</c:v>
                </c:pt>
                <c:pt idx="3394">
                  <c:v>627.30999999999995</c:v>
                </c:pt>
                <c:pt idx="3395">
                  <c:v>632.62</c:v>
                </c:pt>
                <c:pt idx="3396">
                  <c:v>633.13</c:v>
                </c:pt>
                <c:pt idx="3397">
                  <c:v>634.77</c:v>
                </c:pt>
                <c:pt idx="3398">
                  <c:v>632.64</c:v>
                </c:pt>
                <c:pt idx="3399">
                  <c:v>638.75</c:v>
                </c:pt>
                <c:pt idx="3400">
                  <c:v>642.03</c:v>
                </c:pt>
                <c:pt idx="3401">
                  <c:v>645.51</c:v>
                </c:pt>
                <c:pt idx="3402">
                  <c:v>649.46</c:v>
                </c:pt>
                <c:pt idx="3403">
                  <c:v>644.85</c:v>
                </c:pt>
                <c:pt idx="3404">
                  <c:v>640.5</c:v>
                </c:pt>
                <c:pt idx="3405">
                  <c:v>645.30999999999995</c:v>
                </c:pt>
                <c:pt idx="3406">
                  <c:v>645.53</c:v>
                </c:pt>
                <c:pt idx="3407">
                  <c:v>655.9</c:v>
                </c:pt>
                <c:pt idx="3408">
                  <c:v>657.27</c:v>
                </c:pt>
                <c:pt idx="3409">
                  <c:v>665.48</c:v>
                </c:pt>
                <c:pt idx="3410">
                  <c:v>664.81</c:v>
                </c:pt>
                <c:pt idx="3411">
                  <c:v>662.76</c:v>
                </c:pt>
                <c:pt idx="3412">
                  <c:v>663.39</c:v>
                </c:pt>
                <c:pt idx="3413">
                  <c:v>658.73</c:v>
                </c:pt>
                <c:pt idx="3414">
                  <c:v>659.09</c:v>
                </c:pt>
                <c:pt idx="3415">
                  <c:v>657.19</c:v>
                </c:pt>
                <c:pt idx="3416">
                  <c:v>654.98</c:v>
                </c:pt>
                <c:pt idx="3417">
                  <c:v>653.72</c:v>
                </c:pt>
                <c:pt idx="3418">
                  <c:v>651.47</c:v>
                </c:pt>
                <c:pt idx="3419">
                  <c:v>647.65</c:v>
                </c:pt>
                <c:pt idx="3420">
                  <c:v>644.1</c:v>
                </c:pt>
                <c:pt idx="3421">
                  <c:v>644.07000000000005</c:v>
                </c:pt>
                <c:pt idx="3422">
                  <c:v>651.21</c:v>
                </c:pt>
                <c:pt idx="3423">
                  <c:v>648.12</c:v>
                </c:pt>
                <c:pt idx="3424">
                  <c:v>657.33</c:v>
                </c:pt>
                <c:pt idx="3425">
                  <c:v>658.14</c:v>
                </c:pt>
                <c:pt idx="3426">
                  <c:v>661.24</c:v>
                </c:pt>
                <c:pt idx="3427">
                  <c:v>672.21</c:v>
                </c:pt>
                <c:pt idx="3428">
                  <c:v>675.6</c:v>
                </c:pt>
                <c:pt idx="3429">
                  <c:v>682.54</c:v>
                </c:pt>
                <c:pt idx="3430">
                  <c:v>683.21</c:v>
                </c:pt>
                <c:pt idx="3431">
                  <c:v>689.08</c:v>
                </c:pt>
                <c:pt idx="3432">
                  <c:v>686.7</c:v>
                </c:pt>
                <c:pt idx="3433">
                  <c:v>687.67</c:v>
                </c:pt>
                <c:pt idx="3434">
                  <c:v>692.16</c:v>
                </c:pt>
                <c:pt idx="3435">
                  <c:v>701.02</c:v>
                </c:pt>
                <c:pt idx="3436">
                  <c:v>701.28</c:v>
                </c:pt>
                <c:pt idx="3437">
                  <c:v>701.68</c:v>
                </c:pt>
                <c:pt idx="3438">
                  <c:v>697.38</c:v>
                </c:pt>
                <c:pt idx="3439">
                  <c:v>698.5</c:v>
                </c:pt>
                <c:pt idx="3440">
                  <c:v>701.26</c:v>
                </c:pt>
                <c:pt idx="3441">
                  <c:v>699.53</c:v>
                </c:pt>
                <c:pt idx="3442">
                  <c:v>707.45</c:v>
                </c:pt>
                <c:pt idx="3443">
                  <c:v>711.94</c:v>
                </c:pt>
                <c:pt idx="3444">
                  <c:v>720.55</c:v>
                </c:pt>
                <c:pt idx="3445">
                  <c:v>714.02</c:v>
                </c:pt>
                <c:pt idx="3446">
                  <c:v>713.36</c:v>
                </c:pt>
                <c:pt idx="3447">
                  <c:v>712.58</c:v>
                </c:pt>
                <c:pt idx="3448">
                  <c:v>712.58</c:v>
                </c:pt>
                <c:pt idx="3449">
                  <c:v>710.44</c:v>
                </c:pt>
                <c:pt idx="3450">
                  <c:v>703.42</c:v>
                </c:pt>
                <c:pt idx="3451">
                  <c:v>706.4</c:v>
                </c:pt>
                <c:pt idx="3452">
                  <c:v>709.41</c:v>
                </c:pt>
                <c:pt idx="3453">
                  <c:v>704.8</c:v>
                </c:pt>
                <c:pt idx="3454">
                  <c:v>700.43</c:v>
                </c:pt>
                <c:pt idx="3455">
                  <c:v>691.87</c:v>
                </c:pt>
                <c:pt idx="3456">
                  <c:v>688.44</c:v>
                </c:pt>
                <c:pt idx="3457">
                  <c:v>680.48</c:v>
                </c:pt>
                <c:pt idx="3458">
                  <c:v>677.07</c:v>
                </c:pt>
                <c:pt idx="3459">
                  <c:v>685</c:v>
                </c:pt>
                <c:pt idx="3460">
                  <c:v>689.98</c:v>
                </c:pt>
                <c:pt idx="3461">
                  <c:v>695.15</c:v>
                </c:pt>
                <c:pt idx="3462">
                  <c:v>693.76</c:v>
                </c:pt>
                <c:pt idx="3463">
                  <c:v>701.41</c:v>
                </c:pt>
                <c:pt idx="3464">
                  <c:v>705.8</c:v>
                </c:pt>
                <c:pt idx="3465">
                  <c:v>703.28</c:v>
                </c:pt>
                <c:pt idx="3466">
                  <c:v>696.36</c:v>
                </c:pt>
                <c:pt idx="3467">
                  <c:v>691.74</c:v>
                </c:pt>
                <c:pt idx="3468">
                  <c:v>687.21</c:v>
                </c:pt>
                <c:pt idx="3469">
                  <c:v>683.32</c:v>
                </c:pt>
                <c:pt idx="3470">
                  <c:v>674.59</c:v>
                </c:pt>
                <c:pt idx="3471">
                  <c:v>672.69</c:v>
                </c:pt>
                <c:pt idx="3472">
                  <c:v>669.17</c:v>
                </c:pt>
                <c:pt idx="3473">
                  <c:v>678.99</c:v>
                </c:pt>
                <c:pt idx="3474">
                  <c:v>674.88</c:v>
                </c:pt>
                <c:pt idx="3475">
                  <c:v>655.12</c:v>
                </c:pt>
                <c:pt idx="3476">
                  <c:v>671.82</c:v>
                </c:pt>
                <c:pt idx="3477">
                  <c:v>676.89</c:v>
                </c:pt>
                <c:pt idx="3478">
                  <c:v>679.54</c:v>
                </c:pt>
                <c:pt idx="3479">
                  <c:v>678.81</c:v>
                </c:pt>
                <c:pt idx="3480">
                  <c:v>669.63</c:v>
                </c:pt>
                <c:pt idx="3481">
                  <c:v>666.12</c:v>
                </c:pt>
                <c:pt idx="3482">
                  <c:v>664.24</c:v>
                </c:pt>
                <c:pt idx="3483">
                  <c:v>665</c:v>
                </c:pt>
                <c:pt idx="3484">
                  <c:v>684.61</c:v>
                </c:pt>
                <c:pt idx="3485">
                  <c:v>695.26</c:v>
                </c:pt>
                <c:pt idx="3486">
                  <c:v>711.36</c:v>
                </c:pt>
                <c:pt idx="3487">
                  <c:v>707.21</c:v>
                </c:pt>
                <c:pt idx="3488">
                  <c:v>702.8</c:v>
                </c:pt>
                <c:pt idx="3489">
                  <c:v>708.78</c:v>
                </c:pt>
                <c:pt idx="3490">
                  <c:v>706.89</c:v>
                </c:pt>
                <c:pt idx="3491">
                  <c:v>700.56</c:v>
                </c:pt>
                <c:pt idx="3492">
                  <c:v>689.8</c:v>
                </c:pt>
                <c:pt idx="3493">
                  <c:v>682.71</c:v>
                </c:pt>
                <c:pt idx="3494">
                  <c:v>693.59</c:v>
                </c:pt>
                <c:pt idx="3495">
                  <c:v>695.64</c:v>
                </c:pt>
                <c:pt idx="3496">
                  <c:v>696.14</c:v>
                </c:pt>
                <c:pt idx="3497">
                  <c:v>688.48</c:v>
                </c:pt>
                <c:pt idx="3498">
                  <c:v>682.33</c:v>
                </c:pt>
                <c:pt idx="3499">
                  <c:v>685.78</c:v>
                </c:pt>
                <c:pt idx="3500">
                  <c:v>672.01</c:v>
                </c:pt>
                <c:pt idx="3501">
                  <c:v>663.89</c:v>
                </c:pt>
                <c:pt idx="3502">
                  <c:v>666.58</c:v>
                </c:pt>
                <c:pt idx="3503">
                  <c:v>676.4</c:v>
                </c:pt>
                <c:pt idx="3504">
                  <c:v>675.02</c:v>
                </c:pt>
                <c:pt idx="3505">
                  <c:v>677.08</c:v>
                </c:pt>
                <c:pt idx="3506">
                  <c:v>656.05</c:v>
                </c:pt>
                <c:pt idx="3507">
                  <c:v>655.19000000000005</c:v>
                </c:pt>
                <c:pt idx="3508">
                  <c:v>659.96</c:v>
                </c:pt>
                <c:pt idx="3509">
                  <c:v>676.59</c:v>
                </c:pt>
                <c:pt idx="3510">
                  <c:v>674.86</c:v>
                </c:pt>
                <c:pt idx="3511">
                  <c:v>686.87</c:v>
                </c:pt>
                <c:pt idx="3512">
                  <c:v>704.57</c:v>
                </c:pt>
                <c:pt idx="3513">
                  <c:v>704.36</c:v>
                </c:pt>
                <c:pt idx="3514">
                  <c:v>694.53</c:v>
                </c:pt>
                <c:pt idx="3515">
                  <c:v>686.61</c:v>
                </c:pt>
                <c:pt idx="3516">
                  <c:v>679.47</c:v>
                </c:pt>
                <c:pt idx="3517">
                  <c:v>687.02</c:v>
                </c:pt>
                <c:pt idx="3518">
                  <c:v>689.82</c:v>
                </c:pt>
                <c:pt idx="3519">
                  <c:v>684.3</c:v>
                </c:pt>
                <c:pt idx="3520">
                  <c:v>680.26</c:v>
                </c:pt>
                <c:pt idx="3521">
                  <c:v>691.65</c:v>
                </c:pt>
                <c:pt idx="3522">
                  <c:v>700.06</c:v>
                </c:pt>
                <c:pt idx="3523">
                  <c:v>706.05</c:v>
                </c:pt>
                <c:pt idx="3524">
                  <c:v>698.77</c:v>
                </c:pt>
                <c:pt idx="3525">
                  <c:v>695.73</c:v>
                </c:pt>
                <c:pt idx="3526">
                  <c:v>681.09</c:v>
                </c:pt>
                <c:pt idx="3527">
                  <c:v>711</c:v>
                </c:pt>
                <c:pt idx="3528">
                  <c:v>708.72</c:v>
                </c:pt>
                <c:pt idx="3529">
                  <c:v>709.38</c:v>
                </c:pt>
                <c:pt idx="3530">
                  <c:v>707.78</c:v>
                </c:pt>
                <c:pt idx="3531">
                  <c:v>716.22</c:v>
                </c:pt>
                <c:pt idx="3532">
                  <c:v>725.1</c:v>
                </c:pt>
                <c:pt idx="3533">
                  <c:v>728.98</c:v>
                </c:pt>
                <c:pt idx="3534">
                  <c:v>734.24</c:v>
                </c:pt>
                <c:pt idx="3535">
                  <c:v>727.74</c:v>
                </c:pt>
                <c:pt idx="3536">
                  <c:v>736.18</c:v>
                </c:pt>
                <c:pt idx="3537">
                  <c:v>741.73</c:v>
                </c:pt>
                <c:pt idx="3538">
                  <c:v>751.72</c:v>
                </c:pt>
                <c:pt idx="3539">
                  <c:v>742</c:v>
                </c:pt>
                <c:pt idx="3540">
                  <c:v>745.23</c:v>
                </c:pt>
                <c:pt idx="3541">
                  <c:v>745.56</c:v>
                </c:pt>
                <c:pt idx="3542">
                  <c:v>750.75</c:v>
                </c:pt>
                <c:pt idx="3543">
                  <c:v>753.15</c:v>
                </c:pt>
                <c:pt idx="3544">
                  <c:v>761.6</c:v>
                </c:pt>
                <c:pt idx="3545">
                  <c:v>767.44</c:v>
                </c:pt>
                <c:pt idx="3546">
                  <c:v>765.41</c:v>
                </c:pt>
                <c:pt idx="3547">
                  <c:v>778.93</c:v>
                </c:pt>
                <c:pt idx="3548">
                  <c:v>782.47</c:v>
                </c:pt>
                <c:pt idx="3549">
                  <c:v>776.63</c:v>
                </c:pt>
                <c:pt idx="3550">
                  <c:v>778.39</c:v>
                </c:pt>
                <c:pt idx="3551">
                  <c:v>773.37</c:v>
                </c:pt>
                <c:pt idx="3552">
                  <c:v>775.43</c:v>
                </c:pt>
                <c:pt idx="3553">
                  <c:v>774.6</c:v>
                </c:pt>
                <c:pt idx="3554">
                  <c:v>779.25</c:v>
                </c:pt>
                <c:pt idx="3555">
                  <c:v>782.28</c:v>
                </c:pt>
                <c:pt idx="3556">
                  <c:v>776.49</c:v>
                </c:pt>
                <c:pt idx="3557">
                  <c:v>782.68</c:v>
                </c:pt>
                <c:pt idx="3558">
                  <c:v>785.43</c:v>
                </c:pt>
                <c:pt idx="3559">
                  <c:v>784.9</c:v>
                </c:pt>
                <c:pt idx="3560">
                  <c:v>780.98</c:v>
                </c:pt>
                <c:pt idx="3561">
                  <c:v>772.01</c:v>
                </c:pt>
                <c:pt idx="3562">
                  <c:v>775.1</c:v>
                </c:pt>
                <c:pt idx="3563">
                  <c:v>767.62</c:v>
                </c:pt>
                <c:pt idx="3564">
                  <c:v>768.64</c:v>
                </c:pt>
                <c:pt idx="3565">
                  <c:v>771.25</c:v>
                </c:pt>
                <c:pt idx="3566">
                  <c:v>764.32</c:v>
                </c:pt>
                <c:pt idx="3567">
                  <c:v>757.5</c:v>
                </c:pt>
                <c:pt idx="3568">
                  <c:v>756.7</c:v>
                </c:pt>
                <c:pt idx="3569">
                  <c:v>762.77</c:v>
                </c:pt>
                <c:pt idx="3570">
                  <c:v>776.86</c:v>
                </c:pt>
                <c:pt idx="3571">
                  <c:v>778.86</c:v>
                </c:pt>
                <c:pt idx="3572">
                  <c:v>773.76</c:v>
                </c:pt>
                <c:pt idx="3573">
                  <c:v>771.41</c:v>
                </c:pt>
                <c:pt idx="3574">
                  <c:v>759.85</c:v>
                </c:pt>
                <c:pt idx="3575">
                  <c:v>754.98</c:v>
                </c:pt>
                <c:pt idx="3576">
                  <c:v>728.31</c:v>
                </c:pt>
                <c:pt idx="3577">
                  <c:v>723.32</c:v>
                </c:pt>
                <c:pt idx="3578">
                  <c:v>707.97</c:v>
                </c:pt>
                <c:pt idx="3579">
                  <c:v>721.3</c:v>
                </c:pt>
                <c:pt idx="3580">
                  <c:v>723.98</c:v>
                </c:pt>
                <c:pt idx="3581">
                  <c:v>702.28</c:v>
                </c:pt>
                <c:pt idx="3582">
                  <c:v>703.61</c:v>
                </c:pt>
                <c:pt idx="3583">
                  <c:v>721.69</c:v>
                </c:pt>
                <c:pt idx="3584">
                  <c:v>722.82</c:v>
                </c:pt>
                <c:pt idx="3585">
                  <c:v>721.42</c:v>
                </c:pt>
                <c:pt idx="3586">
                  <c:v>713.74</c:v>
                </c:pt>
                <c:pt idx="3587">
                  <c:v>700.13</c:v>
                </c:pt>
                <c:pt idx="3588">
                  <c:v>691.89</c:v>
                </c:pt>
                <c:pt idx="3589">
                  <c:v>681.88</c:v>
                </c:pt>
                <c:pt idx="3590">
                  <c:v>683.09</c:v>
                </c:pt>
                <c:pt idx="3591">
                  <c:v>703.24</c:v>
                </c:pt>
                <c:pt idx="3592">
                  <c:v>696.97</c:v>
                </c:pt>
                <c:pt idx="3593">
                  <c:v>708.61</c:v>
                </c:pt>
                <c:pt idx="3594">
                  <c:v>720.24</c:v>
                </c:pt>
                <c:pt idx="3595">
                  <c:v>734.86</c:v>
                </c:pt>
                <c:pt idx="3596">
                  <c:v>737.21</c:v>
                </c:pt>
                <c:pt idx="3597">
                  <c:v>735.7</c:v>
                </c:pt>
                <c:pt idx="3598">
                  <c:v>753.73</c:v>
                </c:pt>
                <c:pt idx="3599">
                  <c:v>763.46</c:v>
                </c:pt>
                <c:pt idx="3600">
                  <c:v>765.19</c:v>
                </c:pt>
                <c:pt idx="3601">
                  <c:v>758.68</c:v>
                </c:pt>
                <c:pt idx="3602">
                  <c:v>762.95</c:v>
                </c:pt>
                <c:pt idx="3603">
                  <c:v>764.92</c:v>
                </c:pt>
                <c:pt idx="3604">
                  <c:v>760.52</c:v>
                </c:pt>
                <c:pt idx="3605">
                  <c:v>772.13</c:v>
                </c:pt>
                <c:pt idx="3606">
                  <c:v>771.31</c:v>
                </c:pt>
                <c:pt idx="3607">
                  <c:v>765.46</c:v>
                </c:pt>
                <c:pt idx="3608">
                  <c:v>768.24</c:v>
                </c:pt>
                <c:pt idx="3609">
                  <c:v>777.15</c:v>
                </c:pt>
                <c:pt idx="3610">
                  <c:v>770.72</c:v>
                </c:pt>
                <c:pt idx="3611">
                  <c:v>765.58</c:v>
                </c:pt>
                <c:pt idx="3612">
                  <c:v>771.67</c:v>
                </c:pt>
                <c:pt idx="3613">
                  <c:v>769.7</c:v>
                </c:pt>
                <c:pt idx="3614">
                  <c:v>770.57</c:v>
                </c:pt>
                <c:pt idx="3615">
                  <c:v>780.71</c:v>
                </c:pt>
                <c:pt idx="3616">
                  <c:v>797.68</c:v>
                </c:pt>
                <c:pt idx="3617">
                  <c:v>813.66</c:v>
                </c:pt>
                <c:pt idx="3618">
                  <c:v>808.12</c:v>
                </c:pt>
                <c:pt idx="3619">
                  <c:v>821.74</c:v>
                </c:pt>
                <c:pt idx="3620">
                  <c:v>821.82</c:v>
                </c:pt>
                <c:pt idx="3621">
                  <c:v>814.49</c:v>
                </c:pt>
                <c:pt idx="3622">
                  <c:v>813.37</c:v>
                </c:pt>
                <c:pt idx="3623">
                  <c:v>801.59</c:v>
                </c:pt>
                <c:pt idx="3624">
                  <c:v>809.87</c:v>
                </c:pt>
                <c:pt idx="3625">
                  <c:v>801.91</c:v>
                </c:pt>
                <c:pt idx="3626">
                  <c:v>802.15</c:v>
                </c:pt>
                <c:pt idx="3627">
                  <c:v>804.34</c:v>
                </c:pt>
                <c:pt idx="3628">
                  <c:v>794.47</c:v>
                </c:pt>
                <c:pt idx="3629">
                  <c:v>800.25</c:v>
                </c:pt>
                <c:pt idx="3630">
                  <c:v>803.81</c:v>
                </c:pt>
                <c:pt idx="3631">
                  <c:v>803.81</c:v>
                </c:pt>
                <c:pt idx="3632">
                  <c:v>799.15</c:v>
                </c:pt>
                <c:pt idx="3633">
                  <c:v>799.5</c:v>
                </c:pt>
                <c:pt idx="3634">
                  <c:v>803.13</c:v>
                </c:pt>
                <c:pt idx="3635">
                  <c:v>796.56</c:v>
                </c:pt>
                <c:pt idx="3636">
                  <c:v>799.39</c:v>
                </c:pt>
                <c:pt idx="3637">
                  <c:v>793.76</c:v>
                </c:pt>
                <c:pt idx="3638">
                  <c:v>785</c:v>
                </c:pt>
                <c:pt idx="3639">
                  <c:v>783.89</c:v>
                </c:pt>
                <c:pt idx="3640">
                  <c:v>795.75</c:v>
                </c:pt>
                <c:pt idx="3641">
                  <c:v>787.4</c:v>
                </c:pt>
                <c:pt idx="3642">
                  <c:v>792.22</c:v>
                </c:pt>
                <c:pt idx="3643">
                  <c:v>789.38</c:v>
                </c:pt>
                <c:pt idx="3644">
                  <c:v>800</c:v>
                </c:pt>
                <c:pt idx="3645">
                  <c:v>790.91</c:v>
                </c:pt>
                <c:pt idx="3646">
                  <c:v>791.99</c:v>
                </c:pt>
                <c:pt idx="3647">
                  <c:v>791.26</c:v>
                </c:pt>
                <c:pt idx="3648">
                  <c:v>791.7</c:v>
                </c:pt>
                <c:pt idx="3649">
                  <c:v>795.72</c:v>
                </c:pt>
                <c:pt idx="3650">
                  <c:v>786.2</c:v>
                </c:pt>
                <c:pt idx="3651">
                  <c:v>772.15</c:v>
                </c:pt>
                <c:pt idx="3652">
                  <c:v>762.97</c:v>
                </c:pt>
                <c:pt idx="3653">
                  <c:v>758.05</c:v>
                </c:pt>
                <c:pt idx="3654">
                  <c:v>755.89</c:v>
                </c:pt>
                <c:pt idx="3655">
                  <c:v>763.97</c:v>
                </c:pt>
                <c:pt idx="3656">
                  <c:v>762.1</c:v>
                </c:pt>
                <c:pt idx="3657">
                  <c:v>768.7</c:v>
                </c:pt>
                <c:pt idx="3658">
                  <c:v>773.03</c:v>
                </c:pt>
                <c:pt idx="3659">
                  <c:v>772.45</c:v>
                </c:pt>
                <c:pt idx="3660">
                  <c:v>758.16</c:v>
                </c:pt>
                <c:pt idx="3661">
                  <c:v>749.4</c:v>
                </c:pt>
                <c:pt idx="3662">
                  <c:v>758.02</c:v>
                </c:pt>
                <c:pt idx="3663">
                  <c:v>750.15</c:v>
                </c:pt>
                <c:pt idx="3664">
                  <c:v>748.83</c:v>
                </c:pt>
                <c:pt idx="3665">
                  <c:v>738.54</c:v>
                </c:pt>
                <c:pt idx="3666">
                  <c:v>730.11</c:v>
                </c:pt>
                <c:pt idx="3667">
                  <c:v>725.62</c:v>
                </c:pt>
                <c:pt idx="3668">
                  <c:v>729.87</c:v>
                </c:pt>
                <c:pt idx="3669">
                  <c:v>736.7</c:v>
                </c:pt>
                <c:pt idx="3670">
                  <c:v>737.64</c:v>
                </c:pt>
                <c:pt idx="3671">
                  <c:v>751.61</c:v>
                </c:pt>
                <c:pt idx="3672">
                  <c:v>766.02</c:v>
                </c:pt>
                <c:pt idx="3673">
                  <c:v>760.93</c:v>
                </c:pt>
                <c:pt idx="3674">
                  <c:v>756.52</c:v>
                </c:pt>
                <c:pt idx="3675">
                  <c:v>743.93</c:v>
                </c:pt>
                <c:pt idx="3676">
                  <c:v>734.43</c:v>
                </c:pt>
                <c:pt idx="3677">
                  <c:v>733.51</c:v>
                </c:pt>
                <c:pt idx="3678">
                  <c:v>739.73</c:v>
                </c:pt>
                <c:pt idx="3679">
                  <c:v>744.94</c:v>
                </c:pt>
                <c:pt idx="3680">
                  <c:v>747.27</c:v>
                </c:pt>
                <c:pt idx="3681">
                  <c:v>747.02</c:v>
                </c:pt>
                <c:pt idx="3682">
                  <c:v>746.93</c:v>
                </c:pt>
                <c:pt idx="3683">
                  <c:v>743.83</c:v>
                </c:pt>
                <c:pt idx="3684">
                  <c:v>744.9</c:v>
                </c:pt>
                <c:pt idx="3685">
                  <c:v>759.68</c:v>
                </c:pt>
                <c:pt idx="3686">
                  <c:v>763.4</c:v>
                </c:pt>
                <c:pt idx="3687">
                  <c:v>772.6</c:v>
                </c:pt>
                <c:pt idx="3688">
                  <c:v>787.55</c:v>
                </c:pt>
                <c:pt idx="3689">
                  <c:v>785.92</c:v>
                </c:pt>
                <c:pt idx="3690">
                  <c:v>780.78</c:v>
                </c:pt>
                <c:pt idx="3691">
                  <c:v>776.05</c:v>
                </c:pt>
                <c:pt idx="3692">
                  <c:v>777.32</c:v>
                </c:pt>
                <c:pt idx="3693">
                  <c:v>768.59</c:v>
                </c:pt>
                <c:pt idx="3694">
                  <c:v>768.15</c:v>
                </c:pt>
                <c:pt idx="3695">
                  <c:v>772.78</c:v>
                </c:pt>
                <c:pt idx="3696">
                  <c:v>766.1</c:v>
                </c:pt>
                <c:pt idx="3697">
                  <c:v>754.73</c:v>
                </c:pt>
                <c:pt idx="3698">
                  <c:v>747.64</c:v>
                </c:pt>
                <c:pt idx="3699">
                  <c:v>729.89</c:v>
                </c:pt>
                <c:pt idx="3700">
                  <c:v>698.27</c:v>
                </c:pt>
                <c:pt idx="3701">
                  <c:v>712.96</c:v>
                </c:pt>
                <c:pt idx="3702">
                  <c:v>699.16</c:v>
                </c:pt>
                <c:pt idx="3703">
                  <c:v>686.63</c:v>
                </c:pt>
                <c:pt idx="3704">
                  <c:v>677.23</c:v>
                </c:pt>
                <c:pt idx="3705">
                  <c:v>677.56</c:v>
                </c:pt>
                <c:pt idx="3706">
                  <c:v>648.91999999999996</c:v>
                </c:pt>
                <c:pt idx="3707">
                  <c:v>632.9</c:v>
                </c:pt>
                <c:pt idx="3708">
                  <c:v>671.98</c:v>
                </c:pt>
                <c:pt idx="3709">
                  <c:v>686.64</c:v>
                </c:pt>
                <c:pt idx="3710">
                  <c:v>690.66</c:v>
                </c:pt>
                <c:pt idx="3711">
                  <c:v>704.68</c:v>
                </c:pt>
                <c:pt idx="3712">
                  <c:v>705.38</c:v>
                </c:pt>
                <c:pt idx="3713">
                  <c:v>712.2</c:v>
                </c:pt>
                <c:pt idx="3714">
                  <c:v>717.29</c:v>
                </c:pt>
                <c:pt idx="3715">
                  <c:v>746.45</c:v>
                </c:pt>
                <c:pt idx="3716">
                  <c:v>737.5</c:v>
                </c:pt>
                <c:pt idx="3717">
                  <c:v>741.41</c:v>
                </c:pt>
                <c:pt idx="3718">
                  <c:v>740.6</c:v>
                </c:pt>
                <c:pt idx="3719">
                  <c:v>733.83</c:v>
                </c:pt>
                <c:pt idx="3720">
                  <c:v>746.21</c:v>
                </c:pt>
                <c:pt idx="3721">
                  <c:v>747.01</c:v>
                </c:pt>
                <c:pt idx="3722">
                  <c:v>738.23</c:v>
                </c:pt>
                <c:pt idx="3723">
                  <c:v>759.52</c:v>
                </c:pt>
                <c:pt idx="3724">
                  <c:v>757.87</c:v>
                </c:pt>
                <c:pt idx="3725">
                  <c:v>745.21</c:v>
                </c:pt>
                <c:pt idx="3726">
                  <c:v>743.37</c:v>
                </c:pt>
                <c:pt idx="3727">
                  <c:v>750.56</c:v>
                </c:pt>
                <c:pt idx="3728">
                  <c:v>752.36</c:v>
                </c:pt>
                <c:pt idx="3729">
                  <c:v>751.75</c:v>
                </c:pt>
                <c:pt idx="3730">
                  <c:v>752.75</c:v>
                </c:pt>
                <c:pt idx="3731">
                  <c:v>750.94</c:v>
                </c:pt>
                <c:pt idx="3732">
                  <c:v>755.09</c:v>
                </c:pt>
                <c:pt idx="3733">
                  <c:v>744.82</c:v>
                </c:pt>
                <c:pt idx="3734">
                  <c:v>748.81</c:v>
                </c:pt>
                <c:pt idx="3735">
                  <c:v>757.93</c:v>
                </c:pt>
                <c:pt idx="3736">
                  <c:v>764.29</c:v>
                </c:pt>
                <c:pt idx="3737">
                  <c:v>766.64</c:v>
                </c:pt>
                <c:pt idx="3738">
                  <c:v>757.73</c:v>
                </c:pt>
                <c:pt idx="3739">
                  <c:v>762.75</c:v>
                </c:pt>
                <c:pt idx="3740">
                  <c:v>762.59</c:v>
                </c:pt>
                <c:pt idx="3741">
                  <c:v>764.84</c:v>
                </c:pt>
                <c:pt idx="3742">
                  <c:v>773.67</c:v>
                </c:pt>
                <c:pt idx="3743">
                  <c:v>784.96</c:v>
                </c:pt>
                <c:pt idx="3744">
                  <c:v>808.33</c:v>
                </c:pt>
                <c:pt idx="3745">
                  <c:v>815.94</c:v>
                </c:pt>
                <c:pt idx="3746">
                  <c:v>800.67</c:v>
                </c:pt>
                <c:pt idx="3747">
                  <c:v>816.96</c:v>
                </c:pt>
                <c:pt idx="3748">
                  <c:v>818.36</c:v>
                </c:pt>
                <c:pt idx="3749">
                  <c:v>822.19</c:v>
                </c:pt>
                <c:pt idx="3750">
                  <c:v>816.53</c:v>
                </c:pt>
                <c:pt idx="3751">
                  <c:v>815.12</c:v>
                </c:pt>
                <c:pt idx="3752">
                  <c:v>824.85</c:v>
                </c:pt>
                <c:pt idx="3753">
                  <c:v>822.49</c:v>
                </c:pt>
                <c:pt idx="3754">
                  <c:v>815.61</c:v>
                </c:pt>
                <c:pt idx="3755">
                  <c:v>813.35</c:v>
                </c:pt>
                <c:pt idx="3756">
                  <c:v>832.04</c:v>
                </c:pt>
                <c:pt idx="3757">
                  <c:v>838.37</c:v>
                </c:pt>
                <c:pt idx="3758">
                  <c:v>852.06</c:v>
                </c:pt>
                <c:pt idx="3759">
                  <c:v>869.2</c:v>
                </c:pt>
                <c:pt idx="3760">
                  <c:v>884.9</c:v>
                </c:pt>
                <c:pt idx="3761">
                  <c:v>883.49</c:v>
                </c:pt>
                <c:pt idx="3762">
                  <c:v>888.56</c:v>
                </c:pt>
                <c:pt idx="3763">
                  <c:v>870.48</c:v>
                </c:pt>
                <c:pt idx="3764">
                  <c:v>866.98</c:v>
                </c:pt>
                <c:pt idx="3765">
                  <c:v>879.7</c:v>
                </c:pt>
                <c:pt idx="3766">
                  <c:v>923.3</c:v>
                </c:pt>
                <c:pt idx="3767">
                  <c:v>933.4</c:v>
                </c:pt>
                <c:pt idx="3768">
                  <c:v>940.74</c:v>
                </c:pt>
                <c:pt idx="3769">
                  <c:v>975.01</c:v>
                </c:pt>
                <c:pt idx="3770">
                  <c:v>922.5</c:v>
                </c:pt>
                <c:pt idx="3771">
                  <c:v>915.55</c:v>
                </c:pt>
                <c:pt idx="3772">
                  <c:v>909.15</c:v>
                </c:pt>
                <c:pt idx="3773">
                  <c:v>918.92</c:v>
                </c:pt>
                <c:pt idx="3774">
                  <c:v>926.63</c:v>
                </c:pt>
                <c:pt idx="3775">
                  <c:v>945.43</c:v>
                </c:pt>
                <c:pt idx="3776">
                  <c:v>956.94</c:v>
                </c:pt>
                <c:pt idx="3777">
                  <c:v>960.92</c:v>
                </c:pt>
                <c:pt idx="3778">
                  <c:v>958.68</c:v>
                </c:pt>
                <c:pt idx="3779">
                  <c:v>956.96</c:v>
                </c:pt>
                <c:pt idx="3780">
                  <c:v>951.32</c:v>
                </c:pt>
                <c:pt idx="3781">
                  <c:v>963.75</c:v>
                </c:pt>
                <c:pt idx="3782">
                  <c:v>969.03</c:v>
                </c:pt>
                <c:pt idx="3783">
                  <c:v>950.66</c:v>
                </c:pt>
                <c:pt idx="3784">
                  <c:v>956.63</c:v>
                </c:pt>
                <c:pt idx="3785">
                  <c:v>944.97</c:v>
                </c:pt>
                <c:pt idx="3786">
                  <c:v>928.06</c:v>
                </c:pt>
                <c:pt idx="3787">
                  <c:v>918.94</c:v>
                </c:pt>
                <c:pt idx="3788">
                  <c:v>918.1</c:v>
                </c:pt>
                <c:pt idx="3789">
                  <c:v>925.73</c:v>
                </c:pt>
                <c:pt idx="3790">
                  <c:v>918.69</c:v>
                </c:pt>
                <c:pt idx="3791">
                  <c:v>924.86</c:v>
                </c:pt>
                <c:pt idx="3792">
                  <c:v>912.01</c:v>
                </c:pt>
                <c:pt idx="3793">
                  <c:v>920.13</c:v>
                </c:pt>
                <c:pt idx="3794">
                  <c:v>913.25</c:v>
                </c:pt>
                <c:pt idx="3795">
                  <c:v>906.43</c:v>
                </c:pt>
                <c:pt idx="3796">
                  <c:v>916.99</c:v>
                </c:pt>
                <c:pt idx="3797">
                  <c:v>939.26</c:v>
                </c:pt>
                <c:pt idx="3798">
                  <c:v>943.52</c:v>
                </c:pt>
                <c:pt idx="3799">
                  <c:v>945.12</c:v>
                </c:pt>
                <c:pt idx="3800">
                  <c:v>953.65</c:v>
                </c:pt>
                <c:pt idx="3801">
                  <c:v>947.02</c:v>
                </c:pt>
                <c:pt idx="3802">
                  <c:v>948.78</c:v>
                </c:pt>
                <c:pt idx="3803">
                  <c:v>955.95</c:v>
                </c:pt>
                <c:pt idx="3804">
                  <c:v>962.64</c:v>
                </c:pt>
                <c:pt idx="3805">
                  <c:v>972.29</c:v>
                </c:pt>
                <c:pt idx="3806">
                  <c:v>994.21</c:v>
                </c:pt>
                <c:pt idx="3807">
                  <c:v>984.56</c:v>
                </c:pt>
                <c:pt idx="3808">
                  <c:v>980.59</c:v>
                </c:pt>
                <c:pt idx="3809">
                  <c:v>968.1</c:v>
                </c:pt>
                <c:pt idx="3810">
                  <c:v>951.39</c:v>
                </c:pt>
                <c:pt idx="3811">
                  <c:v>939.26</c:v>
                </c:pt>
                <c:pt idx="3812">
                  <c:v>945.92</c:v>
                </c:pt>
                <c:pt idx="3813">
                  <c:v>959.55</c:v>
                </c:pt>
                <c:pt idx="3814">
                  <c:v>968.67</c:v>
                </c:pt>
                <c:pt idx="3815">
                  <c:v>978.83</c:v>
                </c:pt>
                <c:pt idx="3816">
                  <c:v>965.89</c:v>
                </c:pt>
                <c:pt idx="3817">
                  <c:v>959.41</c:v>
                </c:pt>
                <c:pt idx="3818">
                  <c:v>965.65</c:v>
                </c:pt>
                <c:pt idx="3819">
                  <c:v>972.63</c:v>
                </c:pt>
                <c:pt idx="3820">
                  <c:v>969.88</c:v>
                </c:pt>
                <c:pt idx="3821">
                  <c:v>984.71</c:v>
                </c:pt>
                <c:pt idx="3822">
                  <c:v>998.82</c:v>
                </c:pt>
                <c:pt idx="3823">
                  <c:v>989.58</c:v>
                </c:pt>
                <c:pt idx="3824">
                  <c:v>982.25</c:v>
                </c:pt>
                <c:pt idx="3825">
                  <c:v>987.34</c:v>
                </c:pt>
                <c:pt idx="3826">
                  <c:v>986.94</c:v>
                </c:pt>
                <c:pt idx="3827">
                  <c:v>996.5</c:v>
                </c:pt>
                <c:pt idx="3828">
                  <c:v>1011.33</c:v>
                </c:pt>
                <c:pt idx="3829">
                  <c:v>1009.6</c:v>
                </c:pt>
                <c:pt idx="3830">
                  <c:v>998.42</c:v>
                </c:pt>
                <c:pt idx="3831">
                  <c:v>993.47</c:v>
                </c:pt>
                <c:pt idx="3832">
                  <c:v>994.95</c:v>
                </c:pt>
                <c:pt idx="3833">
                  <c:v>994.37</c:v>
                </c:pt>
                <c:pt idx="3834">
                  <c:v>987.75</c:v>
                </c:pt>
                <c:pt idx="3835">
                  <c:v>984.53</c:v>
                </c:pt>
                <c:pt idx="3836">
                  <c:v>1008.18</c:v>
                </c:pt>
                <c:pt idx="3837">
                  <c:v>1004.27</c:v>
                </c:pt>
                <c:pt idx="3838">
                  <c:v>1013.39</c:v>
                </c:pt>
                <c:pt idx="3839">
                  <c:v>1014.35</c:v>
                </c:pt>
                <c:pt idx="3840">
                  <c:v>1006.86</c:v>
                </c:pt>
                <c:pt idx="3841">
                  <c:v>1010.99</c:v>
                </c:pt>
                <c:pt idx="3842">
                  <c:v>1016.6</c:v>
                </c:pt>
                <c:pt idx="3843">
                  <c:v>1013.91</c:v>
                </c:pt>
                <c:pt idx="3844">
                  <c:v>1003.27</c:v>
                </c:pt>
                <c:pt idx="3845">
                  <c:v>1006.28</c:v>
                </c:pt>
                <c:pt idx="3846">
                  <c:v>1018.56</c:v>
                </c:pt>
                <c:pt idx="3847">
                  <c:v>1031</c:v>
                </c:pt>
                <c:pt idx="3848">
                  <c:v>1028.1099999999999</c:v>
                </c:pt>
                <c:pt idx="3849">
                  <c:v>1031.32</c:v>
                </c:pt>
                <c:pt idx="3850">
                  <c:v>1030.93</c:v>
                </c:pt>
                <c:pt idx="3851">
                  <c:v>1017.94</c:v>
                </c:pt>
                <c:pt idx="3852">
                  <c:v>1011.7</c:v>
                </c:pt>
                <c:pt idx="3853">
                  <c:v>1015.09</c:v>
                </c:pt>
                <c:pt idx="3854">
                  <c:v>1001.25</c:v>
                </c:pt>
                <c:pt idx="3855">
                  <c:v>992.25</c:v>
                </c:pt>
                <c:pt idx="3856">
                  <c:v>987.99</c:v>
                </c:pt>
                <c:pt idx="3857">
                  <c:v>989.58</c:v>
                </c:pt>
                <c:pt idx="3858">
                  <c:v>998.75</c:v>
                </c:pt>
                <c:pt idx="3859">
                  <c:v>1015.27</c:v>
                </c:pt>
                <c:pt idx="3860">
                  <c:v>1014.98</c:v>
                </c:pt>
                <c:pt idx="3861">
                  <c:v>1031.7</c:v>
                </c:pt>
                <c:pt idx="3862">
                  <c:v>1030.58</c:v>
                </c:pt>
                <c:pt idx="3863">
                  <c:v>1033.93</c:v>
                </c:pt>
                <c:pt idx="3864">
                  <c:v>1029.99</c:v>
                </c:pt>
                <c:pt idx="3865">
                  <c:v>1038.33</c:v>
                </c:pt>
                <c:pt idx="3866">
                  <c:v>1034.5999999999999</c:v>
                </c:pt>
                <c:pt idx="3867">
                  <c:v>1034.47</c:v>
                </c:pt>
                <c:pt idx="3868">
                  <c:v>1026.19</c:v>
                </c:pt>
                <c:pt idx="3869">
                  <c:v>1030.6099999999999</c:v>
                </c:pt>
                <c:pt idx="3870">
                  <c:v>1037.8599999999999</c:v>
                </c:pt>
                <c:pt idx="3871">
                  <c:v>1049.02</c:v>
                </c:pt>
                <c:pt idx="3872">
                  <c:v>1036.4100000000001</c:v>
                </c:pt>
                <c:pt idx="3873">
                  <c:v>1041.99</c:v>
                </c:pt>
                <c:pt idx="3874">
                  <c:v>1028.33</c:v>
                </c:pt>
                <c:pt idx="3875">
                  <c:v>1024.18</c:v>
                </c:pt>
                <c:pt idx="3876">
                  <c:v>1017.67</c:v>
                </c:pt>
                <c:pt idx="3877">
                  <c:v>1002.55</c:v>
                </c:pt>
                <c:pt idx="3878">
                  <c:v>1005.5</c:v>
                </c:pt>
                <c:pt idx="3879">
                  <c:v>1024.21</c:v>
                </c:pt>
                <c:pt idx="3880">
                  <c:v>1022.63</c:v>
                </c:pt>
                <c:pt idx="3881">
                  <c:v>1013.77</c:v>
                </c:pt>
                <c:pt idx="3882">
                  <c:v>1000.79</c:v>
                </c:pt>
                <c:pt idx="3883">
                  <c:v>994.05</c:v>
                </c:pt>
                <c:pt idx="3884">
                  <c:v>991.02</c:v>
                </c:pt>
                <c:pt idx="3885">
                  <c:v>987.19</c:v>
                </c:pt>
                <c:pt idx="3886">
                  <c:v>999.76</c:v>
                </c:pt>
                <c:pt idx="3887">
                  <c:v>983.05</c:v>
                </c:pt>
                <c:pt idx="3888">
                  <c:v>980.96</c:v>
                </c:pt>
                <c:pt idx="3889">
                  <c:v>978.64</c:v>
                </c:pt>
                <c:pt idx="3890">
                  <c:v>975.22</c:v>
                </c:pt>
                <c:pt idx="3891">
                  <c:v>977.13</c:v>
                </c:pt>
                <c:pt idx="3892">
                  <c:v>972.31</c:v>
                </c:pt>
                <c:pt idx="3893">
                  <c:v>971.08</c:v>
                </c:pt>
                <c:pt idx="3894">
                  <c:v>959.12</c:v>
                </c:pt>
                <c:pt idx="3895">
                  <c:v>940.8</c:v>
                </c:pt>
                <c:pt idx="3896">
                  <c:v>948.41</c:v>
                </c:pt>
                <c:pt idx="3897">
                  <c:v>958.17</c:v>
                </c:pt>
                <c:pt idx="3898">
                  <c:v>956.15</c:v>
                </c:pt>
                <c:pt idx="3899">
                  <c:v>953.78</c:v>
                </c:pt>
                <c:pt idx="3900">
                  <c:v>929.93</c:v>
                </c:pt>
                <c:pt idx="3901">
                  <c:v>936.97</c:v>
                </c:pt>
                <c:pt idx="3902">
                  <c:v>948.96</c:v>
                </c:pt>
                <c:pt idx="3903">
                  <c:v>956.62</c:v>
                </c:pt>
                <c:pt idx="3904">
                  <c:v>946.93</c:v>
                </c:pt>
                <c:pt idx="3905">
                  <c:v>928.96</c:v>
                </c:pt>
                <c:pt idx="3906">
                  <c:v>920.8</c:v>
                </c:pt>
                <c:pt idx="3907">
                  <c:v>915.3</c:v>
                </c:pt>
                <c:pt idx="3908">
                  <c:v>915.9</c:v>
                </c:pt>
                <c:pt idx="3909">
                  <c:v>918.3</c:v>
                </c:pt>
                <c:pt idx="3910">
                  <c:v>926.4</c:v>
                </c:pt>
                <c:pt idx="3911">
                  <c:v>933.1</c:v>
                </c:pt>
                <c:pt idx="3912">
                  <c:v>920.6</c:v>
                </c:pt>
                <c:pt idx="3913">
                  <c:v>893.6</c:v>
                </c:pt>
                <c:pt idx="3914">
                  <c:v>868.2</c:v>
                </c:pt>
                <c:pt idx="3915">
                  <c:v>846.2</c:v>
                </c:pt>
                <c:pt idx="3916">
                  <c:v>866.47</c:v>
                </c:pt>
                <c:pt idx="3917">
                  <c:v>852.99</c:v>
                </c:pt>
                <c:pt idx="3918">
                  <c:v>845.25</c:v>
                </c:pt>
                <c:pt idx="3919">
                  <c:v>859.1</c:v>
                </c:pt>
                <c:pt idx="3920">
                  <c:v>832.29</c:v>
                </c:pt>
                <c:pt idx="3921">
                  <c:v>830.24</c:v>
                </c:pt>
                <c:pt idx="3922">
                  <c:v>812.54</c:v>
                </c:pt>
                <c:pt idx="3923">
                  <c:v>799.15</c:v>
                </c:pt>
                <c:pt idx="3924">
                  <c:v>815.5</c:v>
                </c:pt>
                <c:pt idx="3925">
                  <c:v>828.02</c:v>
                </c:pt>
                <c:pt idx="3926">
                  <c:v>835.31</c:v>
                </c:pt>
                <c:pt idx="3927">
                  <c:v>838.78</c:v>
                </c:pt>
                <c:pt idx="3928">
                  <c:v>847.21</c:v>
                </c:pt>
                <c:pt idx="3929">
                  <c:v>839.11</c:v>
                </c:pt>
                <c:pt idx="3930">
                  <c:v>853.52</c:v>
                </c:pt>
                <c:pt idx="3931">
                  <c:v>850.64</c:v>
                </c:pt>
                <c:pt idx="3932">
                  <c:v>853.23</c:v>
                </c:pt>
                <c:pt idx="3933">
                  <c:v>856.95</c:v>
                </c:pt>
                <c:pt idx="3934">
                  <c:v>874.41</c:v>
                </c:pt>
                <c:pt idx="3935">
                  <c:v>885.93</c:v>
                </c:pt>
                <c:pt idx="3936">
                  <c:v>885.25</c:v>
                </c:pt>
                <c:pt idx="3937">
                  <c:v>867.96</c:v>
                </c:pt>
                <c:pt idx="3938">
                  <c:v>885.55</c:v>
                </c:pt>
                <c:pt idx="3939">
                  <c:v>877.68</c:v>
                </c:pt>
                <c:pt idx="3940">
                  <c:v>873.24</c:v>
                </c:pt>
                <c:pt idx="3941">
                  <c:v>874.78</c:v>
                </c:pt>
                <c:pt idx="3942">
                  <c:v>881.91</c:v>
                </c:pt>
                <c:pt idx="3943">
                  <c:v>865.02</c:v>
                </c:pt>
                <c:pt idx="3944">
                  <c:v>859.26</c:v>
                </c:pt>
                <c:pt idx="3945">
                  <c:v>851.54</c:v>
                </c:pt>
                <c:pt idx="3946">
                  <c:v>863.06</c:v>
                </c:pt>
                <c:pt idx="3947">
                  <c:v>874.59</c:v>
                </c:pt>
                <c:pt idx="3948">
                  <c:v>893.12</c:v>
                </c:pt>
                <c:pt idx="3949">
                  <c:v>899.84</c:v>
                </c:pt>
                <c:pt idx="3950">
                  <c:v>885.96</c:v>
                </c:pt>
                <c:pt idx="3951">
                  <c:v>876.52</c:v>
                </c:pt>
                <c:pt idx="3952">
                  <c:v>886.64</c:v>
                </c:pt>
                <c:pt idx="3953">
                  <c:v>884.01</c:v>
                </c:pt>
                <c:pt idx="3954">
                  <c:v>869.22</c:v>
                </c:pt>
                <c:pt idx="3955">
                  <c:v>857.36</c:v>
                </c:pt>
                <c:pt idx="3956">
                  <c:v>866.47</c:v>
                </c:pt>
                <c:pt idx="3957">
                  <c:v>860.69</c:v>
                </c:pt>
                <c:pt idx="3958">
                  <c:v>854.82</c:v>
                </c:pt>
                <c:pt idx="3959">
                  <c:v>867.26</c:v>
                </c:pt>
                <c:pt idx="3960">
                  <c:v>875.04</c:v>
                </c:pt>
                <c:pt idx="3961">
                  <c:v>861.29</c:v>
                </c:pt>
                <c:pt idx="3962">
                  <c:v>866.73</c:v>
                </c:pt>
                <c:pt idx="3963">
                  <c:v>867.25</c:v>
                </c:pt>
                <c:pt idx="3964">
                  <c:v>864.56</c:v>
                </c:pt>
                <c:pt idx="3965">
                  <c:v>867.31</c:v>
                </c:pt>
                <c:pt idx="3966">
                  <c:v>846.01</c:v>
                </c:pt>
                <c:pt idx="3967">
                  <c:v>848</c:v>
                </c:pt>
                <c:pt idx="3968">
                  <c:v>837.5</c:v>
                </c:pt>
                <c:pt idx="3969">
                  <c:v>830.98</c:v>
                </c:pt>
                <c:pt idx="3970">
                  <c:v>856.46</c:v>
                </c:pt>
                <c:pt idx="3971">
                  <c:v>859.92</c:v>
                </c:pt>
                <c:pt idx="3972">
                  <c:v>884.21</c:v>
                </c:pt>
                <c:pt idx="3973">
                  <c:v>872.58</c:v>
                </c:pt>
                <c:pt idx="3974">
                  <c:v>877.05</c:v>
                </c:pt>
                <c:pt idx="3975">
                  <c:v>875.86</c:v>
                </c:pt>
                <c:pt idx="3976">
                  <c:v>873.84</c:v>
                </c:pt>
                <c:pt idx="3977">
                  <c:v>888.41</c:v>
                </c:pt>
                <c:pt idx="3978">
                  <c:v>886.66</c:v>
                </c:pt>
                <c:pt idx="3979">
                  <c:v>892.11</c:v>
                </c:pt>
                <c:pt idx="3980">
                  <c:v>877.49</c:v>
                </c:pt>
                <c:pt idx="3981">
                  <c:v>874.81</c:v>
                </c:pt>
                <c:pt idx="3982">
                  <c:v>852.02</c:v>
                </c:pt>
                <c:pt idx="3983">
                  <c:v>851.96</c:v>
                </c:pt>
                <c:pt idx="3984">
                  <c:v>856.12</c:v>
                </c:pt>
                <c:pt idx="3985">
                  <c:v>879.86</c:v>
                </c:pt>
                <c:pt idx="3986">
                  <c:v>873.07</c:v>
                </c:pt>
                <c:pt idx="3987">
                  <c:v>879.19</c:v>
                </c:pt>
                <c:pt idx="3988">
                  <c:v>880.6</c:v>
                </c:pt>
                <c:pt idx="3989">
                  <c:v>887.21</c:v>
                </c:pt>
                <c:pt idx="3990">
                  <c:v>881.75</c:v>
                </c:pt>
                <c:pt idx="3991">
                  <c:v>883.27</c:v>
                </c:pt>
                <c:pt idx="3992">
                  <c:v>883.25</c:v>
                </c:pt>
                <c:pt idx="3993">
                  <c:v>881.7</c:v>
                </c:pt>
                <c:pt idx="3994">
                  <c:v>885.09</c:v>
                </c:pt>
                <c:pt idx="3995">
                  <c:v>886.61</c:v>
                </c:pt>
                <c:pt idx="3996">
                  <c:v>899.83</c:v>
                </c:pt>
                <c:pt idx="3997">
                  <c:v>891.34</c:v>
                </c:pt>
                <c:pt idx="3998">
                  <c:v>890.71</c:v>
                </c:pt>
                <c:pt idx="3999">
                  <c:v>896.61</c:v>
                </c:pt>
                <c:pt idx="4000">
                  <c:v>889.37</c:v>
                </c:pt>
                <c:pt idx="4001">
                  <c:v>868.07</c:v>
                </c:pt>
                <c:pt idx="4002">
                  <c:v>844.87</c:v>
                </c:pt>
                <c:pt idx="4003">
                  <c:v>856.63</c:v>
                </c:pt>
                <c:pt idx="4004">
                  <c:v>866.78</c:v>
                </c:pt>
                <c:pt idx="4005">
                  <c:v>874.55</c:v>
                </c:pt>
                <c:pt idx="4006">
                  <c:v>881.37</c:v>
                </c:pt>
                <c:pt idx="4007">
                  <c:v>875.05</c:v>
                </c:pt>
                <c:pt idx="4008">
                  <c:v>871.95</c:v>
                </c:pt>
                <c:pt idx="4009">
                  <c:v>862.08</c:v>
                </c:pt>
                <c:pt idx="4010">
                  <c:v>853.42</c:v>
                </c:pt>
                <c:pt idx="4011">
                  <c:v>855.83</c:v>
                </c:pt>
                <c:pt idx="4012">
                  <c:v>837.13</c:v>
                </c:pt>
                <c:pt idx="4013">
                  <c:v>830.13</c:v>
                </c:pt>
                <c:pt idx="4014">
                  <c:v>828.96</c:v>
                </c:pt>
                <c:pt idx="4015">
                  <c:v>831.84</c:v>
                </c:pt>
                <c:pt idx="4016">
                  <c:v>870.49</c:v>
                </c:pt>
                <c:pt idx="4017">
                  <c:v>869.09</c:v>
                </c:pt>
                <c:pt idx="4018">
                  <c:v>864.73</c:v>
                </c:pt>
                <c:pt idx="4019">
                  <c:v>855.67</c:v>
                </c:pt>
                <c:pt idx="4020">
                  <c:v>859.3</c:v>
                </c:pt>
                <c:pt idx="4021">
                  <c:v>857.4</c:v>
                </c:pt>
                <c:pt idx="4022">
                  <c:v>860.82</c:v>
                </c:pt>
                <c:pt idx="4023">
                  <c:v>857.14</c:v>
                </c:pt>
                <c:pt idx="4024">
                  <c:v>849.66</c:v>
                </c:pt>
                <c:pt idx="4025">
                  <c:v>848.71</c:v>
                </c:pt>
                <c:pt idx="4026">
                  <c:v>855.76</c:v>
                </c:pt>
                <c:pt idx="4027">
                  <c:v>853.06</c:v>
                </c:pt>
                <c:pt idx="4028">
                  <c:v>860.15</c:v>
                </c:pt>
                <c:pt idx="4029">
                  <c:v>859.92</c:v>
                </c:pt>
                <c:pt idx="4030">
                  <c:v>857.09</c:v>
                </c:pt>
                <c:pt idx="4031">
                  <c:v>853.54</c:v>
                </c:pt>
                <c:pt idx="4032">
                  <c:v>871.97</c:v>
                </c:pt>
                <c:pt idx="4033">
                  <c:v>878.94</c:v>
                </c:pt>
                <c:pt idx="4034">
                  <c:v>874.37</c:v>
                </c:pt>
                <c:pt idx="4035">
                  <c:v>868.76</c:v>
                </c:pt>
                <c:pt idx="4036">
                  <c:v>870.58</c:v>
                </c:pt>
                <c:pt idx="4037">
                  <c:v>870.49</c:v>
                </c:pt>
                <c:pt idx="4038">
                  <c:v>872.21</c:v>
                </c:pt>
                <c:pt idx="4039">
                  <c:v>866.85</c:v>
                </c:pt>
                <c:pt idx="4040">
                  <c:v>853.88</c:v>
                </c:pt>
                <c:pt idx="4041">
                  <c:v>845.26</c:v>
                </c:pt>
                <c:pt idx="4042">
                  <c:v>829.48</c:v>
                </c:pt>
                <c:pt idx="4043">
                  <c:v>826.8</c:v>
                </c:pt>
                <c:pt idx="4044">
                  <c:v>821.65</c:v>
                </c:pt>
                <c:pt idx="4045">
                  <c:v>819.79</c:v>
                </c:pt>
                <c:pt idx="4046">
                  <c:v>807.44</c:v>
                </c:pt>
                <c:pt idx="4047">
                  <c:v>812.97</c:v>
                </c:pt>
                <c:pt idx="4048">
                  <c:v>805.23</c:v>
                </c:pt>
                <c:pt idx="4049">
                  <c:v>813.94</c:v>
                </c:pt>
                <c:pt idx="4050">
                  <c:v>809.39</c:v>
                </c:pt>
                <c:pt idx="4051">
                  <c:v>808.17</c:v>
                </c:pt>
                <c:pt idx="4052">
                  <c:v>805</c:v>
                </c:pt>
                <c:pt idx="4053">
                  <c:v>805.07</c:v>
                </c:pt>
                <c:pt idx="4054">
                  <c:v>797.64</c:v>
                </c:pt>
                <c:pt idx="4055">
                  <c:v>784.99</c:v>
                </c:pt>
                <c:pt idx="4056">
                  <c:v>789.18</c:v>
                </c:pt>
                <c:pt idx="4057">
                  <c:v>797.77</c:v>
                </c:pt>
                <c:pt idx="4058">
                  <c:v>794.08</c:v>
                </c:pt>
                <c:pt idx="4059">
                  <c:v>787.79</c:v>
                </c:pt>
                <c:pt idx="4060">
                  <c:v>774.53</c:v>
                </c:pt>
                <c:pt idx="4061">
                  <c:v>781.04</c:v>
                </c:pt>
                <c:pt idx="4062">
                  <c:v>785.68</c:v>
                </c:pt>
                <c:pt idx="4063">
                  <c:v>771.64</c:v>
                </c:pt>
                <c:pt idx="4064">
                  <c:v>761.13</c:v>
                </c:pt>
                <c:pt idx="4065">
                  <c:v>763.64</c:v>
                </c:pt>
                <c:pt idx="4066">
                  <c:v>772.67</c:v>
                </c:pt>
                <c:pt idx="4067">
                  <c:v>775.22</c:v>
                </c:pt>
                <c:pt idx="4068">
                  <c:v>765.43</c:v>
                </c:pt>
                <c:pt idx="4069">
                  <c:v>753.76</c:v>
                </c:pt>
                <c:pt idx="4070">
                  <c:v>748.57</c:v>
                </c:pt>
                <c:pt idx="4071">
                  <c:v>733.78</c:v>
                </c:pt>
                <c:pt idx="4072">
                  <c:v>725.93</c:v>
                </c:pt>
                <c:pt idx="4073">
                  <c:v>717.87</c:v>
                </c:pt>
                <c:pt idx="4074">
                  <c:v>718.2</c:v>
                </c:pt>
                <c:pt idx="4075">
                  <c:v>737.46</c:v>
                </c:pt>
                <c:pt idx="4076">
                  <c:v>747.23</c:v>
                </c:pt>
                <c:pt idx="4077">
                  <c:v>744.13</c:v>
                </c:pt>
                <c:pt idx="4078">
                  <c:v>765.47</c:v>
                </c:pt>
                <c:pt idx="4079">
                  <c:v>766.72</c:v>
                </c:pt>
                <c:pt idx="4080">
                  <c:v>752.6</c:v>
                </c:pt>
                <c:pt idx="4081">
                  <c:v>743.39</c:v>
                </c:pt>
                <c:pt idx="4082">
                  <c:v>734.66</c:v>
                </c:pt>
                <c:pt idx="4083">
                  <c:v>725.93</c:v>
                </c:pt>
                <c:pt idx="4084">
                  <c:v>722</c:v>
                </c:pt>
                <c:pt idx="4085">
                  <c:v>716.45</c:v>
                </c:pt>
                <c:pt idx="4086">
                  <c:v>711.38</c:v>
                </c:pt>
                <c:pt idx="4087">
                  <c:v>721.22</c:v>
                </c:pt>
                <c:pt idx="4088">
                  <c:v>733.22</c:v>
                </c:pt>
                <c:pt idx="4089">
                  <c:v>733.87</c:v>
                </c:pt>
                <c:pt idx="4090">
                  <c:v>729.83</c:v>
                </c:pt>
                <c:pt idx="4091">
                  <c:v>751.23</c:v>
                </c:pt>
                <c:pt idx="4092">
                  <c:v>740.14</c:v>
                </c:pt>
                <c:pt idx="4093">
                  <c:v>732.11</c:v>
                </c:pt>
                <c:pt idx="4094">
                  <c:v>721.38</c:v>
                </c:pt>
                <c:pt idx="4095">
                  <c:v>727.18</c:v>
                </c:pt>
                <c:pt idx="4096">
                  <c:v>732.93</c:v>
                </c:pt>
                <c:pt idx="4097">
                  <c:v>730.44</c:v>
                </c:pt>
                <c:pt idx="4098">
                  <c:v>728.75</c:v>
                </c:pt>
                <c:pt idx="4099">
                  <c:v>722.96</c:v>
                </c:pt>
                <c:pt idx="4100">
                  <c:v>721.52</c:v>
                </c:pt>
                <c:pt idx="4101">
                  <c:v>721.72</c:v>
                </c:pt>
                <c:pt idx="4102">
                  <c:v>697.89</c:v>
                </c:pt>
                <c:pt idx="4103">
                  <c:v>685.66</c:v>
                </c:pt>
                <c:pt idx="4104">
                  <c:v>687.79</c:v>
                </c:pt>
                <c:pt idx="4105">
                  <c:v>699.56</c:v>
                </c:pt>
                <c:pt idx="4106">
                  <c:v>713.44</c:v>
                </c:pt>
                <c:pt idx="4107">
                  <c:v>712.09</c:v>
                </c:pt>
                <c:pt idx="4108">
                  <c:v>719.3</c:v>
                </c:pt>
                <c:pt idx="4109">
                  <c:v>715.87</c:v>
                </c:pt>
                <c:pt idx="4110">
                  <c:v>704.64</c:v>
                </c:pt>
                <c:pt idx="4111">
                  <c:v>707.3</c:v>
                </c:pt>
                <c:pt idx="4112">
                  <c:v>728.18</c:v>
                </c:pt>
                <c:pt idx="4113">
                  <c:v>734.49</c:v>
                </c:pt>
                <c:pt idx="4114">
                  <c:v>748.44</c:v>
                </c:pt>
                <c:pt idx="4115">
                  <c:v>768.19</c:v>
                </c:pt>
                <c:pt idx="4116">
                  <c:v>759.94</c:v>
                </c:pt>
                <c:pt idx="4117">
                  <c:v>764.26</c:v>
                </c:pt>
                <c:pt idx="4118">
                  <c:v>755.61</c:v>
                </c:pt>
                <c:pt idx="4119">
                  <c:v>755.41</c:v>
                </c:pt>
                <c:pt idx="4120">
                  <c:v>760.7</c:v>
                </c:pt>
                <c:pt idx="4121">
                  <c:v>769.01</c:v>
                </c:pt>
                <c:pt idx="4122">
                  <c:v>778.05</c:v>
                </c:pt>
                <c:pt idx="4123">
                  <c:v>784.4</c:v>
                </c:pt>
                <c:pt idx="4124">
                  <c:v>799.48</c:v>
                </c:pt>
                <c:pt idx="4125">
                  <c:v>792.12</c:v>
                </c:pt>
                <c:pt idx="4126">
                  <c:v>797.96</c:v>
                </c:pt>
                <c:pt idx="4127">
                  <c:v>807.63</c:v>
                </c:pt>
                <c:pt idx="4128">
                  <c:v>802.26</c:v>
                </c:pt>
                <c:pt idx="4129">
                  <c:v>815.24</c:v>
                </c:pt>
                <c:pt idx="4130">
                  <c:v>813.18</c:v>
                </c:pt>
                <c:pt idx="4131">
                  <c:v>825.65</c:v>
                </c:pt>
                <c:pt idx="4132">
                  <c:v>813.44</c:v>
                </c:pt>
                <c:pt idx="4133">
                  <c:v>817.34</c:v>
                </c:pt>
                <c:pt idx="4134">
                  <c:v>813.54</c:v>
                </c:pt>
                <c:pt idx="4135">
                  <c:v>809.81</c:v>
                </c:pt>
                <c:pt idx="4136">
                  <c:v>813.13</c:v>
                </c:pt>
                <c:pt idx="4137">
                  <c:v>825.29</c:v>
                </c:pt>
                <c:pt idx="4138">
                  <c:v>827.69</c:v>
                </c:pt>
                <c:pt idx="4139">
                  <c:v>831.47</c:v>
                </c:pt>
                <c:pt idx="4140">
                  <c:v>826.31</c:v>
                </c:pt>
                <c:pt idx="4141">
                  <c:v>817.08</c:v>
                </c:pt>
                <c:pt idx="4142">
                  <c:v>798.61</c:v>
                </c:pt>
                <c:pt idx="4143">
                  <c:v>789.37</c:v>
                </c:pt>
                <c:pt idx="4144">
                  <c:v>782.07</c:v>
                </c:pt>
                <c:pt idx="4145">
                  <c:v>779.52</c:v>
                </c:pt>
                <c:pt idx="4146">
                  <c:v>780.27</c:v>
                </c:pt>
                <c:pt idx="4147">
                  <c:v>775.62</c:v>
                </c:pt>
                <c:pt idx="4148">
                  <c:v>784.45</c:v>
                </c:pt>
                <c:pt idx="4149">
                  <c:v>801.42</c:v>
                </c:pt>
                <c:pt idx="4150">
                  <c:v>793.96</c:v>
                </c:pt>
                <c:pt idx="4151">
                  <c:v>797.29</c:v>
                </c:pt>
                <c:pt idx="4152">
                  <c:v>819.21</c:v>
                </c:pt>
                <c:pt idx="4153">
                  <c:v>807.32</c:v>
                </c:pt>
                <c:pt idx="4154">
                  <c:v>800.65</c:v>
                </c:pt>
                <c:pt idx="4155">
                  <c:v>808.79</c:v>
                </c:pt>
                <c:pt idx="4156">
                  <c:v>829.24</c:v>
                </c:pt>
                <c:pt idx="4157">
                  <c:v>821.34</c:v>
                </c:pt>
                <c:pt idx="4158">
                  <c:v>819.54</c:v>
                </c:pt>
                <c:pt idx="4159">
                  <c:v>805.68</c:v>
                </c:pt>
                <c:pt idx="4160">
                  <c:v>803.03</c:v>
                </c:pt>
                <c:pt idx="4161">
                  <c:v>801.91</c:v>
                </c:pt>
                <c:pt idx="4162">
                  <c:v>798.72</c:v>
                </c:pt>
                <c:pt idx="4163">
                  <c:v>799.37</c:v>
                </c:pt>
                <c:pt idx="4164">
                  <c:v>811.07</c:v>
                </c:pt>
                <c:pt idx="4165">
                  <c:v>818.77</c:v>
                </c:pt>
                <c:pt idx="4166">
                  <c:v>821.91</c:v>
                </c:pt>
                <c:pt idx="4167">
                  <c:v>817.33</c:v>
                </c:pt>
                <c:pt idx="4168">
                  <c:v>817.77</c:v>
                </c:pt>
                <c:pt idx="4169">
                  <c:v>824.61</c:v>
                </c:pt>
                <c:pt idx="4170">
                  <c:v>824.36</c:v>
                </c:pt>
                <c:pt idx="4171">
                  <c:v>828.43</c:v>
                </c:pt>
                <c:pt idx="4172">
                  <c:v>829.92</c:v>
                </c:pt>
                <c:pt idx="4173">
                  <c:v>824.56</c:v>
                </c:pt>
                <c:pt idx="4174">
                  <c:v>819.47</c:v>
                </c:pt>
                <c:pt idx="4175">
                  <c:v>829.66</c:v>
                </c:pt>
                <c:pt idx="4176">
                  <c:v>834.19</c:v>
                </c:pt>
                <c:pt idx="4177">
                  <c:v>841.61</c:v>
                </c:pt>
                <c:pt idx="4178">
                  <c:v>849.87</c:v>
                </c:pt>
                <c:pt idx="4179">
                  <c:v>842.2</c:v>
                </c:pt>
                <c:pt idx="4180">
                  <c:v>844.82</c:v>
                </c:pt>
                <c:pt idx="4181">
                  <c:v>849.12</c:v>
                </c:pt>
                <c:pt idx="4182">
                  <c:v>857.02</c:v>
                </c:pt>
                <c:pt idx="4183">
                  <c:v>859.94</c:v>
                </c:pt>
                <c:pt idx="4184">
                  <c:v>876.95</c:v>
                </c:pt>
                <c:pt idx="4185">
                  <c:v>877.07</c:v>
                </c:pt>
                <c:pt idx="4186">
                  <c:v>870.2</c:v>
                </c:pt>
                <c:pt idx="4187">
                  <c:v>854.97</c:v>
                </c:pt>
                <c:pt idx="4188">
                  <c:v>859.45</c:v>
                </c:pt>
                <c:pt idx="4189">
                  <c:v>863.62</c:v>
                </c:pt>
                <c:pt idx="4190">
                  <c:v>866.96</c:v>
                </c:pt>
                <c:pt idx="4191">
                  <c:v>879.71</c:v>
                </c:pt>
                <c:pt idx="4192">
                  <c:v>865.9</c:v>
                </c:pt>
                <c:pt idx="4193">
                  <c:v>875.64</c:v>
                </c:pt>
                <c:pt idx="4194">
                  <c:v>874.69</c:v>
                </c:pt>
                <c:pt idx="4195">
                  <c:v>892.94</c:v>
                </c:pt>
                <c:pt idx="4196">
                  <c:v>897.17</c:v>
                </c:pt>
                <c:pt idx="4197">
                  <c:v>906.19</c:v>
                </c:pt>
                <c:pt idx="4198">
                  <c:v>889.39</c:v>
                </c:pt>
                <c:pt idx="4199">
                  <c:v>886.4</c:v>
                </c:pt>
                <c:pt idx="4200">
                  <c:v>881.94</c:v>
                </c:pt>
                <c:pt idx="4201">
                  <c:v>882.15</c:v>
                </c:pt>
                <c:pt idx="4202">
                  <c:v>894.28</c:v>
                </c:pt>
                <c:pt idx="4203">
                  <c:v>886.09</c:v>
                </c:pt>
                <c:pt idx="4204">
                  <c:v>886.03</c:v>
                </c:pt>
                <c:pt idx="4205">
                  <c:v>886.93</c:v>
                </c:pt>
                <c:pt idx="4206">
                  <c:v>874.79</c:v>
                </c:pt>
                <c:pt idx="4207">
                  <c:v>862.74</c:v>
                </c:pt>
                <c:pt idx="4208">
                  <c:v>860.95</c:v>
                </c:pt>
                <c:pt idx="4209">
                  <c:v>857.95</c:v>
                </c:pt>
                <c:pt idx="4210">
                  <c:v>863.13</c:v>
                </c:pt>
                <c:pt idx="4211">
                  <c:v>842.16</c:v>
                </c:pt>
                <c:pt idx="4212">
                  <c:v>836.4</c:v>
                </c:pt>
                <c:pt idx="4213">
                  <c:v>845.83</c:v>
                </c:pt>
                <c:pt idx="4214">
                  <c:v>859.24</c:v>
                </c:pt>
                <c:pt idx="4215">
                  <c:v>869.83</c:v>
                </c:pt>
                <c:pt idx="4216">
                  <c:v>859.77</c:v>
                </c:pt>
                <c:pt idx="4217">
                  <c:v>873.12</c:v>
                </c:pt>
                <c:pt idx="4218">
                  <c:v>891.17</c:v>
                </c:pt>
                <c:pt idx="4219">
                  <c:v>896.54</c:v>
                </c:pt>
                <c:pt idx="4220">
                  <c:v>911.3</c:v>
                </c:pt>
                <c:pt idx="4221">
                  <c:v>902.58</c:v>
                </c:pt>
                <c:pt idx="4222">
                  <c:v>910.03</c:v>
                </c:pt>
                <c:pt idx="4223">
                  <c:v>913.11</c:v>
                </c:pt>
                <c:pt idx="4224">
                  <c:v>931.86</c:v>
                </c:pt>
                <c:pt idx="4225">
                  <c:v>928.43</c:v>
                </c:pt>
                <c:pt idx="4226">
                  <c:v>921.4</c:v>
                </c:pt>
                <c:pt idx="4227">
                  <c:v>909.5</c:v>
                </c:pt>
                <c:pt idx="4228">
                  <c:v>902.05</c:v>
                </c:pt>
                <c:pt idx="4229">
                  <c:v>899.18</c:v>
                </c:pt>
                <c:pt idx="4230">
                  <c:v>899.65</c:v>
                </c:pt>
                <c:pt idx="4231">
                  <c:v>913.12</c:v>
                </c:pt>
                <c:pt idx="4232">
                  <c:v>917.95</c:v>
                </c:pt>
                <c:pt idx="4233">
                  <c:v>929.12</c:v>
                </c:pt>
                <c:pt idx="4234">
                  <c:v>924.52</c:v>
                </c:pt>
                <c:pt idx="4235">
                  <c:v>925.6</c:v>
                </c:pt>
                <c:pt idx="4236">
                  <c:v>929.35</c:v>
                </c:pt>
                <c:pt idx="4237">
                  <c:v>927.16</c:v>
                </c:pt>
                <c:pt idx="4238">
                  <c:v>936.25</c:v>
                </c:pt>
                <c:pt idx="4239">
                  <c:v>940.09</c:v>
                </c:pt>
                <c:pt idx="4240">
                  <c:v>937.12</c:v>
                </c:pt>
                <c:pt idx="4241">
                  <c:v>925.64</c:v>
                </c:pt>
                <c:pt idx="4242">
                  <c:v>931.43</c:v>
                </c:pt>
                <c:pt idx="4243">
                  <c:v>934.93</c:v>
                </c:pt>
                <c:pt idx="4244">
                  <c:v>939.64</c:v>
                </c:pt>
                <c:pt idx="4245">
                  <c:v>920.54</c:v>
                </c:pt>
                <c:pt idx="4246">
                  <c:v>919.53</c:v>
                </c:pt>
                <c:pt idx="4247">
                  <c:v>915.49</c:v>
                </c:pt>
                <c:pt idx="4248">
                  <c:v>902.4</c:v>
                </c:pt>
                <c:pt idx="4249">
                  <c:v>907.8</c:v>
                </c:pt>
                <c:pt idx="4250">
                  <c:v>908.67</c:v>
                </c:pt>
                <c:pt idx="4251">
                  <c:v>915</c:v>
                </c:pt>
                <c:pt idx="4252">
                  <c:v>910.26</c:v>
                </c:pt>
                <c:pt idx="4253">
                  <c:v>914.49</c:v>
                </c:pt>
                <c:pt idx="4254">
                  <c:v>922.43</c:v>
                </c:pt>
                <c:pt idx="4255">
                  <c:v>941.6</c:v>
                </c:pt>
                <c:pt idx="4256">
                  <c:v>933.99</c:v>
                </c:pt>
                <c:pt idx="4257">
                  <c:v>920.77</c:v>
                </c:pt>
                <c:pt idx="4258">
                  <c:v>910.35</c:v>
                </c:pt>
                <c:pt idx="4259">
                  <c:v>927.93</c:v>
                </c:pt>
                <c:pt idx="4260">
                  <c:v>927.79</c:v>
                </c:pt>
                <c:pt idx="4261">
                  <c:v>935.56</c:v>
                </c:pt>
                <c:pt idx="4262">
                  <c:v>928.26</c:v>
                </c:pt>
                <c:pt idx="4263">
                  <c:v>924.8</c:v>
                </c:pt>
                <c:pt idx="4264">
                  <c:v>928.88</c:v>
                </c:pt>
                <c:pt idx="4265">
                  <c:v>935.86</c:v>
                </c:pt>
                <c:pt idx="4266">
                  <c:v>941.85</c:v>
                </c:pt>
                <c:pt idx="4267">
                  <c:v>958.57</c:v>
                </c:pt>
                <c:pt idx="4268">
                  <c:v>971.33</c:v>
                </c:pt>
                <c:pt idx="4269">
                  <c:v>979.4</c:v>
                </c:pt>
                <c:pt idx="4270">
                  <c:v>981.82</c:v>
                </c:pt>
                <c:pt idx="4271">
                  <c:v>980.59</c:v>
                </c:pt>
                <c:pt idx="4272">
                  <c:v>980.48</c:v>
                </c:pt>
                <c:pt idx="4273">
                  <c:v>985.7</c:v>
                </c:pt>
                <c:pt idx="4274">
                  <c:v>986.32</c:v>
                </c:pt>
                <c:pt idx="4275">
                  <c:v>998.06</c:v>
                </c:pt>
                <c:pt idx="4276">
                  <c:v>988.23</c:v>
                </c:pt>
                <c:pt idx="4277">
                  <c:v>998.19</c:v>
                </c:pt>
                <c:pt idx="4278">
                  <c:v>999.57</c:v>
                </c:pt>
                <c:pt idx="4279">
                  <c:v>999</c:v>
                </c:pt>
                <c:pt idx="4280">
                  <c:v>1005.67</c:v>
                </c:pt>
                <c:pt idx="4281">
                  <c:v>1018.88</c:v>
                </c:pt>
                <c:pt idx="4282">
                  <c:v>1034.1600000000001</c:v>
                </c:pt>
                <c:pt idx="4283">
                  <c:v>1040.83</c:v>
                </c:pt>
                <c:pt idx="4284">
                  <c:v>1038.67</c:v>
                </c:pt>
                <c:pt idx="4285">
                  <c:v>1047.1099999999999</c:v>
                </c:pt>
                <c:pt idx="4286">
                  <c:v>1044.8</c:v>
                </c:pt>
                <c:pt idx="4287">
                  <c:v>1043.69</c:v>
                </c:pt>
                <c:pt idx="4288">
                  <c:v>1038.05</c:v>
                </c:pt>
                <c:pt idx="4289">
                  <c:v>1046.58</c:v>
                </c:pt>
                <c:pt idx="4290">
                  <c:v>1052.8</c:v>
                </c:pt>
                <c:pt idx="4291">
                  <c:v>1057.56</c:v>
                </c:pt>
                <c:pt idx="4292">
                  <c:v>1052.58</c:v>
                </c:pt>
                <c:pt idx="4293">
                  <c:v>1033.3</c:v>
                </c:pt>
                <c:pt idx="4294">
                  <c:v>1032.57</c:v>
                </c:pt>
                <c:pt idx="4295">
                  <c:v>1032.08</c:v>
                </c:pt>
                <c:pt idx="4296">
                  <c:v>1030.5999999999999</c:v>
                </c:pt>
                <c:pt idx="4297">
                  <c:v>1029.0899999999999</c:v>
                </c:pt>
                <c:pt idx="4298">
                  <c:v>1023.42</c:v>
                </c:pt>
                <c:pt idx="4299">
                  <c:v>1013.23</c:v>
                </c:pt>
                <c:pt idx="4300">
                  <c:v>1028.32</c:v>
                </c:pt>
                <c:pt idx="4301">
                  <c:v>1035.57</c:v>
                </c:pt>
                <c:pt idx="4302">
                  <c:v>1039.42</c:v>
                </c:pt>
                <c:pt idx="4303">
                  <c:v>1030.1400000000001</c:v>
                </c:pt>
                <c:pt idx="4304">
                  <c:v>1029.1400000000001</c:v>
                </c:pt>
                <c:pt idx="4305">
                  <c:v>1029.83</c:v>
                </c:pt>
                <c:pt idx="4306">
                  <c:v>1032.3699999999999</c:v>
                </c:pt>
                <c:pt idx="4307">
                  <c:v>1041.8699999999999</c:v>
                </c:pt>
                <c:pt idx="4308">
                  <c:v>1040.7</c:v>
                </c:pt>
                <c:pt idx="4309">
                  <c:v>1048.67</c:v>
                </c:pt>
                <c:pt idx="4310">
                  <c:v>1045.31</c:v>
                </c:pt>
                <c:pt idx="4311">
                  <c:v>1033.1500000000001</c:v>
                </c:pt>
                <c:pt idx="4312">
                  <c:v>1019.76</c:v>
                </c:pt>
                <c:pt idx="4313">
                  <c:v>1023.34</c:v>
                </c:pt>
                <c:pt idx="4314">
                  <c:v>1029.97</c:v>
                </c:pt>
                <c:pt idx="4315">
                  <c:v>1037.02</c:v>
                </c:pt>
                <c:pt idx="4316">
                  <c:v>1050.46</c:v>
                </c:pt>
                <c:pt idx="4317">
                  <c:v>1061.8699999999999</c:v>
                </c:pt>
                <c:pt idx="4318">
                  <c:v>1064.06</c:v>
                </c:pt>
                <c:pt idx="4319">
                  <c:v>1060.6400000000001</c:v>
                </c:pt>
                <c:pt idx="4320">
                  <c:v>1056.26</c:v>
                </c:pt>
                <c:pt idx="4321">
                  <c:v>1052.03</c:v>
                </c:pt>
                <c:pt idx="4322">
                  <c:v>1050.26</c:v>
                </c:pt>
                <c:pt idx="4323">
                  <c:v>1040.3499999999999</c:v>
                </c:pt>
                <c:pt idx="4324">
                  <c:v>1023.61</c:v>
                </c:pt>
                <c:pt idx="4325">
                  <c:v>1027.1400000000001</c:v>
                </c:pt>
                <c:pt idx="4326">
                  <c:v>1017.93</c:v>
                </c:pt>
                <c:pt idx="4327">
                  <c:v>1025.48</c:v>
                </c:pt>
                <c:pt idx="4328">
                  <c:v>1027.8599999999999</c:v>
                </c:pt>
                <c:pt idx="4329">
                  <c:v>1042.0999999999999</c:v>
                </c:pt>
                <c:pt idx="4330">
                  <c:v>1034.02</c:v>
                </c:pt>
                <c:pt idx="4331">
                  <c:v>1019.14</c:v>
                </c:pt>
                <c:pt idx="4332">
                  <c:v>1008.12</c:v>
                </c:pt>
                <c:pt idx="4333">
                  <c:v>1007.1</c:v>
                </c:pt>
                <c:pt idx="4334">
                  <c:v>1018.46</c:v>
                </c:pt>
                <c:pt idx="4335">
                  <c:v>1015.39</c:v>
                </c:pt>
                <c:pt idx="4336">
                  <c:v>1014.25</c:v>
                </c:pt>
                <c:pt idx="4337">
                  <c:v>1022.58</c:v>
                </c:pt>
                <c:pt idx="4338">
                  <c:v>1029.56</c:v>
                </c:pt>
                <c:pt idx="4339">
                  <c:v>1043.71</c:v>
                </c:pt>
                <c:pt idx="4340">
                  <c:v>1040.98</c:v>
                </c:pt>
                <c:pt idx="4341">
                  <c:v>1045</c:v>
                </c:pt>
                <c:pt idx="4342">
                  <c:v>1038.8499999999999</c:v>
                </c:pt>
                <c:pt idx="4343">
                  <c:v>1040.83</c:v>
                </c:pt>
                <c:pt idx="4344">
                  <c:v>1053.6099999999999</c:v>
                </c:pt>
                <c:pt idx="4345">
                  <c:v>1039.08</c:v>
                </c:pt>
                <c:pt idx="4346">
                  <c:v>1032.27</c:v>
                </c:pt>
                <c:pt idx="4347">
                  <c:v>1029.1400000000001</c:v>
                </c:pt>
                <c:pt idx="4348">
                  <c:v>1034.82</c:v>
                </c:pt>
                <c:pt idx="4349">
                  <c:v>1024.5999999999999</c:v>
                </c:pt>
                <c:pt idx="4350">
                  <c:v>1025.46</c:v>
                </c:pt>
                <c:pt idx="4351">
                  <c:v>1022.74</c:v>
                </c:pt>
                <c:pt idx="4352">
                  <c:v>1024.33</c:v>
                </c:pt>
                <c:pt idx="4353">
                  <c:v>1020.1</c:v>
                </c:pt>
                <c:pt idx="4354">
                  <c:v>1011.93</c:v>
                </c:pt>
                <c:pt idx="4355">
                  <c:v>998.4</c:v>
                </c:pt>
                <c:pt idx="4356">
                  <c:v>999.78</c:v>
                </c:pt>
                <c:pt idx="4357">
                  <c:v>1013.17</c:v>
                </c:pt>
                <c:pt idx="4358">
                  <c:v>1016.56</c:v>
                </c:pt>
                <c:pt idx="4359">
                  <c:v>1001.06</c:v>
                </c:pt>
                <c:pt idx="4360">
                  <c:v>1000.52</c:v>
                </c:pt>
                <c:pt idx="4361">
                  <c:v>967.58</c:v>
                </c:pt>
                <c:pt idx="4362">
                  <c:v>973.61</c:v>
                </c:pt>
                <c:pt idx="4363">
                  <c:v>962.92</c:v>
                </c:pt>
                <c:pt idx="4364">
                  <c:v>964.34</c:v>
                </c:pt>
                <c:pt idx="4365">
                  <c:v>938.92</c:v>
                </c:pt>
                <c:pt idx="4366">
                  <c:v>942.92</c:v>
                </c:pt>
                <c:pt idx="4367">
                  <c:v>937.13</c:v>
                </c:pt>
                <c:pt idx="4368">
                  <c:v>970.07</c:v>
                </c:pt>
                <c:pt idx="4369">
                  <c:v>966.08</c:v>
                </c:pt>
                <c:pt idx="4370">
                  <c:v>976.48</c:v>
                </c:pt>
                <c:pt idx="4371">
                  <c:v>960.53</c:v>
                </c:pt>
                <c:pt idx="4372">
                  <c:v>966.55</c:v>
                </c:pt>
                <c:pt idx="4373">
                  <c:v>980.85</c:v>
                </c:pt>
                <c:pt idx="4374">
                  <c:v>998.89</c:v>
                </c:pt>
                <c:pt idx="4375">
                  <c:v>991.11</c:v>
                </c:pt>
                <c:pt idx="4376">
                  <c:v>1001.46</c:v>
                </c:pt>
                <c:pt idx="4377">
                  <c:v>991.33</c:v>
                </c:pt>
                <c:pt idx="4378">
                  <c:v>992.23</c:v>
                </c:pt>
                <c:pt idx="4379">
                  <c:v>983.66</c:v>
                </c:pt>
                <c:pt idx="4380">
                  <c:v>980.06</c:v>
                </c:pt>
                <c:pt idx="4381">
                  <c:v>997.41</c:v>
                </c:pt>
                <c:pt idx="4382">
                  <c:v>1008.73</c:v>
                </c:pt>
                <c:pt idx="4383">
                  <c:v>1002.55</c:v>
                </c:pt>
                <c:pt idx="4384">
                  <c:v>992.57</c:v>
                </c:pt>
                <c:pt idx="4385">
                  <c:v>981.85</c:v>
                </c:pt>
                <c:pt idx="4386">
                  <c:v>979.7</c:v>
                </c:pt>
                <c:pt idx="4387">
                  <c:v>971.96</c:v>
                </c:pt>
                <c:pt idx="4388">
                  <c:v>979.79</c:v>
                </c:pt>
                <c:pt idx="4389">
                  <c:v>979.52</c:v>
                </c:pt>
                <c:pt idx="4390">
                  <c:v>973.39</c:v>
                </c:pt>
                <c:pt idx="4391">
                  <c:v>967.07</c:v>
                </c:pt>
                <c:pt idx="4392">
                  <c:v>961.12</c:v>
                </c:pt>
                <c:pt idx="4393">
                  <c:v>981.03</c:v>
                </c:pt>
                <c:pt idx="4394">
                  <c:v>984.04</c:v>
                </c:pt>
                <c:pt idx="4395">
                  <c:v>978.47</c:v>
                </c:pt>
                <c:pt idx="4396">
                  <c:v>976.33</c:v>
                </c:pt>
                <c:pt idx="4397">
                  <c:v>974.28</c:v>
                </c:pt>
                <c:pt idx="4398">
                  <c:v>977.14</c:v>
                </c:pt>
                <c:pt idx="4399">
                  <c:v>968.97</c:v>
                </c:pt>
                <c:pt idx="4400">
                  <c:v>974.03</c:v>
                </c:pt>
                <c:pt idx="4401">
                  <c:v>973.15</c:v>
                </c:pt>
                <c:pt idx="4402">
                  <c:v>968.7</c:v>
                </c:pt>
                <c:pt idx="4403">
                  <c:v>959.53</c:v>
                </c:pt>
                <c:pt idx="4404">
                  <c:v>969.37</c:v>
                </c:pt>
                <c:pt idx="4405">
                  <c:v>968.02</c:v>
                </c:pt>
                <c:pt idx="4406">
                  <c:v>981.91</c:v>
                </c:pt>
                <c:pt idx="4407">
                  <c:v>974.79</c:v>
                </c:pt>
                <c:pt idx="4408">
                  <c:v>977.86</c:v>
                </c:pt>
                <c:pt idx="4409">
                  <c:v>966.95</c:v>
                </c:pt>
                <c:pt idx="4410">
                  <c:v>956.23</c:v>
                </c:pt>
                <c:pt idx="4411">
                  <c:v>956.86</c:v>
                </c:pt>
                <c:pt idx="4412">
                  <c:v>978.08</c:v>
                </c:pt>
                <c:pt idx="4413">
                  <c:v>964.37</c:v>
                </c:pt>
                <c:pt idx="4414">
                  <c:v>971.57</c:v>
                </c:pt>
                <c:pt idx="4415">
                  <c:v>972.74</c:v>
                </c:pt>
                <c:pt idx="4416">
                  <c:v>981.49</c:v>
                </c:pt>
                <c:pt idx="4417">
                  <c:v>987.77</c:v>
                </c:pt>
                <c:pt idx="4418">
                  <c:v>989.38</c:v>
                </c:pt>
                <c:pt idx="4419">
                  <c:v>995.25</c:v>
                </c:pt>
                <c:pt idx="4420">
                  <c:v>1000.73</c:v>
                </c:pt>
                <c:pt idx="4421">
                  <c:v>1007.78</c:v>
                </c:pt>
                <c:pt idx="4422">
                  <c:v>1009.19</c:v>
                </c:pt>
                <c:pt idx="4423">
                  <c:v>1006.46</c:v>
                </c:pt>
                <c:pt idx="4424">
                  <c:v>987.94</c:v>
                </c:pt>
                <c:pt idx="4425">
                  <c:v>983.39</c:v>
                </c:pt>
                <c:pt idx="4426">
                  <c:v>980.86</c:v>
                </c:pt>
                <c:pt idx="4427">
                  <c:v>1013.9</c:v>
                </c:pt>
                <c:pt idx="4428">
                  <c:v>1020.78</c:v>
                </c:pt>
                <c:pt idx="4429">
                  <c:v>1048.06</c:v>
                </c:pt>
                <c:pt idx="4430">
                  <c:v>1040.48</c:v>
                </c:pt>
                <c:pt idx="4431">
                  <c:v>1034.8399999999999</c:v>
                </c:pt>
                <c:pt idx="4432">
                  <c:v>1053.6199999999999</c:v>
                </c:pt>
                <c:pt idx="4433">
                  <c:v>1059.1300000000001</c:v>
                </c:pt>
                <c:pt idx="4434">
                  <c:v>1081.6600000000001</c:v>
                </c:pt>
                <c:pt idx="4435">
                  <c:v>1069.6600000000001</c:v>
                </c:pt>
                <c:pt idx="4436">
                  <c:v>1062.71</c:v>
                </c:pt>
                <c:pt idx="4437">
                  <c:v>1067.23</c:v>
                </c:pt>
                <c:pt idx="4438">
                  <c:v>1081.4000000000001</c:v>
                </c:pt>
                <c:pt idx="4439">
                  <c:v>1082.06</c:v>
                </c:pt>
                <c:pt idx="4440">
                  <c:v>1082.3</c:v>
                </c:pt>
                <c:pt idx="4441">
                  <c:v>1080.81</c:v>
                </c:pt>
                <c:pt idx="4442">
                  <c:v>1081.5</c:v>
                </c:pt>
                <c:pt idx="4443">
                  <c:v>1088.45</c:v>
                </c:pt>
                <c:pt idx="4444">
                  <c:v>1091.23</c:v>
                </c:pt>
                <c:pt idx="4445">
                  <c:v>1080.76</c:v>
                </c:pt>
                <c:pt idx="4446">
                  <c:v>1085.3599999999999</c:v>
                </c:pt>
                <c:pt idx="4447">
                  <c:v>1092.1400000000001</c:v>
                </c:pt>
                <c:pt idx="4448">
                  <c:v>1089.54</c:v>
                </c:pt>
                <c:pt idx="4449">
                  <c:v>1091.03</c:v>
                </c:pt>
                <c:pt idx="4450">
                  <c:v>1093.79</c:v>
                </c:pt>
                <c:pt idx="4451">
                  <c:v>1089.25</c:v>
                </c:pt>
                <c:pt idx="4452">
                  <c:v>1107.98</c:v>
                </c:pt>
                <c:pt idx="4453">
                  <c:v>1118.6300000000001</c:v>
                </c:pt>
                <c:pt idx="4454">
                  <c:v>1113.43</c:v>
                </c:pt>
                <c:pt idx="4455">
                  <c:v>1118.69</c:v>
                </c:pt>
                <c:pt idx="4456">
                  <c:v>1123.1500000000001</c:v>
                </c:pt>
                <c:pt idx="4457">
                  <c:v>1118.8</c:v>
                </c:pt>
                <c:pt idx="4458">
                  <c:v>1113.99</c:v>
                </c:pt>
                <c:pt idx="4459">
                  <c:v>1128.7</c:v>
                </c:pt>
                <c:pt idx="4460">
                  <c:v>1139.1400000000001</c:v>
                </c:pt>
                <c:pt idx="4461">
                  <c:v>1144.1300000000001</c:v>
                </c:pt>
                <c:pt idx="4462">
                  <c:v>1154.9100000000001</c:v>
                </c:pt>
                <c:pt idx="4463">
                  <c:v>1148.6500000000001</c:v>
                </c:pt>
                <c:pt idx="4464">
                  <c:v>1154.68</c:v>
                </c:pt>
                <c:pt idx="4465">
                  <c:v>1161.31</c:v>
                </c:pt>
                <c:pt idx="4466">
                  <c:v>1177.1099999999999</c:v>
                </c:pt>
                <c:pt idx="4467">
                  <c:v>1179.8399999999999</c:v>
                </c:pt>
                <c:pt idx="4468">
                  <c:v>1174.93</c:v>
                </c:pt>
                <c:pt idx="4469">
                  <c:v>1160.8900000000001</c:v>
                </c:pt>
                <c:pt idx="4470">
                  <c:v>1149</c:v>
                </c:pt>
                <c:pt idx="4471">
                  <c:v>1150.95</c:v>
                </c:pt>
                <c:pt idx="4472">
                  <c:v>1152.69</c:v>
                </c:pt>
                <c:pt idx="4473">
                  <c:v>1145.43</c:v>
                </c:pt>
                <c:pt idx="4474">
                  <c:v>1140.6600000000001</c:v>
                </c:pt>
                <c:pt idx="4475">
                  <c:v>1132.01</c:v>
                </c:pt>
                <c:pt idx="4476">
                  <c:v>1137.07</c:v>
                </c:pt>
                <c:pt idx="4477">
                  <c:v>1136.22</c:v>
                </c:pt>
                <c:pt idx="4478">
                  <c:v>1133.9100000000001</c:v>
                </c:pt>
                <c:pt idx="4479">
                  <c:v>1150.57</c:v>
                </c:pt>
                <c:pt idx="4480">
                  <c:v>1150.9000000000001</c:v>
                </c:pt>
                <c:pt idx="4481">
                  <c:v>1134.6199999999999</c:v>
                </c:pt>
                <c:pt idx="4482">
                  <c:v>1137.1099999999999</c:v>
                </c:pt>
                <c:pt idx="4483">
                  <c:v>1148.33</c:v>
                </c:pt>
                <c:pt idx="4484">
                  <c:v>1151.99</c:v>
                </c:pt>
                <c:pt idx="4485">
                  <c:v>1155.83</c:v>
                </c:pt>
                <c:pt idx="4486">
                  <c:v>1160.45</c:v>
                </c:pt>
                <c:pt idx="4487">
                  <c:v>1177.05</c:v>
                </c:pt>
                <c:pt idx="4488">
                  <c:v>1179.0899999999999</c:v>
                </c:pt>
                <c:pt idx="4489">
                  <c:v>1193.3399999999999</c:v>
                </c:pt>
                <c:pt idx="4490">
                  <c:v>1189.5</c:v>
                </c:pt>
                <c:pt idx="4491">
                  <c:v>1202.3699999999999</c:v>
                </c:pt>
                <c:pt idx="4492">
                  <c:v>1191.71</c:v>
                </c:pt>
                <c:pt idx="4493">
                  <c:v>1196.73</c:v>
                </c:pt>
                <c:pt idx="4494">
                  <c:v>1191.98</c:v>
                </c:pt>
                <c:pt idx="4495">
                  <c:v>1195.53</c:v>
                </c:pt>
                <c:pt idx="4496">
                  <c:v>1205.4100000000001</c:v>
                </c:pt>
                <c:pt idx="4497">
                  <c:v>1203.8900000000001</c:v>
                </c:pt>
                <c:pt idx="4498">
                  <c:v>1194.3</c:v>
                </c:pt>
                <c:pt idx="4499">
                  <c:v>1195.26</c:v>
                </c:pt>
                <c:pt idx="4500">
                  <c:v>1198.9000000000001</c:v>
                </c:pt>
                <c:pt idx="4501">
                  <c:v>1210.1400000000001</c:v>
                </c:pt>
                <c:pt idx="4502">
                  <c:v>1214.02</c:v>
                </c:pt>
                <c:pt idx="4503">
                  <c:v>1221.83</c:v>
                </c:pt>
                <c:pt idx="4504">
                  <c:v>1219.6400000000001</c:v>
                </c:pt>
                <c:pt idx="4505">
                  <c:v>1228.1500000000001</c:v>
                </c:pt>
                <c:pt idx="4506">
                  <c:v>1231.08</c:v>
                </c:pt>
                <c:pt idx="4507">
                  <c:v>1220.56</c:v>
                </c:pt>
                <c:pt idx="4508">
                  <c:v>1202.05</c:v>
                </c:pt>
                <c:pt idx="4509">
                  <c:v>1202.71</c:v>
                </c:pt>
                <c:pt idx="4510">
                  <c:v>1192.18</c:v>
                </c:pt>
                <c:pt idx="4511">
                  <c:v>1186.42</c:v>
                </c:pt>
                <c:pt idx="4512">
                  <c:v>1185.9100000000001</c:v>
                </c:pt>
                <c:pt idx="4513">
                  <c:v>1187.01</c:v>
                </c:pt>
                <c:pt idx="4514">
                  <c:v>1194.1300000000001</c:v>
                </c:pt>
                <c:pt idx="4515">
                  <c:v>1198.5999999999999</c:v>
                </c:pt>
                <c:pt idx="4516">
                  <c:v>1210.76</c:v>
                </c:pt>
                <c:pt idx="4517">
                  <c:v>1217.8499999999999</c:v>
                </c:pt>
                <c:pt idx="4518">
                  <c:v>1217.0899999999999</c:v>
                </c:pt>
                <c:pt idx="4519">
                  <c:v>1221.53</c:v>
                </c:pt>
                <c:pt idx="4520">
                  <c:v>1222.31</c:v>
                </c:pt>
                <c:pt idx="4521">
                  <c:v>1224.77</c:v>
                </c:pt>
                <c:pt idx="4522">
                  <c:v>1231.04</c:v>
                </c:pt>
                <c:pt idx="4523">
                  <c:v>1232.77</c:v>
                </c:pt>
                <c:pt idx="4524">
                  <c:v>1239.0999999999999</c:v>
                </c:pt>
                <c:pt idx="4525">
                  <c:v>1237.25</c:v>
                </c:pt>
                <c:pt idx="4526">
                  <c:v>1251.1600000000001</c:v>
                </c:pt>
                <c:pt idx="4527">
                  <c:v>1244.33</c:v>
                </c:pt>
                <c:pt idx="4528">
                  <c:v>1240.73</c:v>
                </c:pt>
                <c:pt idx="4529">
                  <c:v>1252.75</c:v>
                </c:pt>
                <c:pt idx="4530">
                  <c:v>1244.3699999999999</c:v>
                </c:pt>
                <c:pt idx="4531">
                  <c:v>1240.51</c:v>
                </c:pt>
                <c:pt idx="4532">
                  <c:v>1240.6500000000001</c:v>
                </c:pt>
                <c:pt idx="4533">
                  <c:v>1246.52</c:v>
                </c:pt>
                <c:pt idx="4534">
                  <c:v>1249.43</c:v>
                </c:pt>
                <c:pt idx="4535">
                  <c:v>1252.1500000000001</c:v>
                </c:pt>
                <c:pt idx="4536">
                  <c:v>1245.01</c:v>
                </c:pt>
                <c:pt idx="4537">
                  <c:v>1235.4100000000001</c:v>
                </c:pt>
                <c:pt idx="4538">
                  <c:v>1225.82</c:v>
                </c:pt>
                <c:pt idx="4539">
                  <c:v>1221.68</c:v>
                </c:pt>
                <c:pt idx="4540">
                  <c:v>1224.45</c:v>
                </c:pt>
                <c:pt idx="4541">
                  <c:v>1227.73</c:v>
                </c:pt>
                <c:pt idx="4542">
                  <c:v>1226.49</c:v>
                </c:pt>
                <c:pt idx="4543">
                  <c:v>1235.28</c:v>
                </c:pt>
                <c:pt idx="4544">
                  <c:v>1245.3399999999999</c:v>
                </c:pt>
                <c:pt idx="4545">
                  <c:v>1244.3399999999999</c:v>
                </c:pt>
                <c:pt idx="4546">
                  <c:v>1254.01</c:v>
                </c:pt>
                <c:pt idx="4547">
                  <c:v>1269.58</c:v>
                </c:pt>
                <c:pt idx="4548">
                  <c:v>1269.6099999999999</c:v>
                </c:pt>
                <c:pt idx="4549">
                  <c:v>1275.3800000000001</c:v>
                </c:pt>
                <c:pt idx="4550">
                  <c:v>1273.97</c:v>
                </c:pt>
                <c:pt idx="4551">
                  <c:v>1278.32</c:v>
                </c:pt>
                <c:pt idx="4552">
                  <c:v>1281.93</c:v>
                </c:pt>
                <c:pt idx="4553">
                  <c:v>1284.28</c:v>
                </c:pt>
                <c:pt idx="4554">
                  <c:v>1282.22</c:v>
                </c:pt>
                <c:pt idx="4555">
                  <c:v>1282.0999999999999</c:v>
                </c:pt>
                <c:pt idx="4556">
                  <c:v>1286.8900000000001</c:v>
                </c:pt>
                <c:pt idx="4557">
                  <c:v>1282.6600000000001</c:v>
                </c:pt>
                <c:pt idx="4558">
                  <c:v>1291.6600000000001</c:v>
                </c:pt>
                <c:pt idx="4559">
                  <c:v>1299.3699999999999</c:v>
                </c:pt>
                <c:pt idx="4560">
                  <c:v>1303.57</c:v>
                </c:pt>
                <c:pt idx="4561">
                  <c:v>1308.03</c:v>
                </c:pt>
                <c:pt idx="4562">
                  <c:v>1298.5899999999999</c:v>
                </c:pt>
                <c:pt idx="4563">
                  <c:v>1296.9100000000001</c:v>
                </c:pt>
                <c:pt idx="4564">
                  <c:v>1304.3</c:v>
                </c:pt>
                <c:pt idx="4565">
                  <c:v>1310.89</c:v>
                </c:pt>
                <c:pt idx="4566">
                  <c:v>1322.42</c:v>
                </c:pt>
                <c:pt idx="4567">
                  <c:v>1323.63</c:v>
                </c:pt>
                <c:pt idx="4568">
                  <c:v>1320.48</c:v>
                </c:pt>
                <c:pt idx="4569">
                  <c:v>1328.74</c:v>
                </c:pt>
                <c:pt idx="4570">
                  <c:v>1337.93</c:v>
                </c:pt>
                <c:pt idx="4571">
                  <c:v>1332.34</c:v>
                </c:pt>
                <c:pt idx="4572">
                  <c:v>1332.4</c:v>
                </c:pt>
                <c:pt idx="4573">
                  <c:v>1336.9</c:v>
                </c:pt>
                <c:pt idx="4574">
                  <c:v>1335.23</c:v>
                </c:pt>
                <c:pt idx="4575">
                  <c:v>1329.05</c:v>
                </c:pt>
                <c:pt idx="4576">
                  <c:v>1338.61</c:v>
                </c:pt>
                <c:pt idx="4577">
                  <c:v>1338</c:v>
                </c:pt>
                <c:pt idx="4578">
                  <c:v>1334.66</c:v>
                </c:pt>
                <c:pt idx="4579">
                  <c:v>1350.46</c:v>
                </c:pt>
                <c:pt idx="4580">
                  <c:v>1339.55</c:v>
                </c:pt>
                <c:pt idx="4581">
                  <c:v>1326.97</c:v>
                </c:pt>
                <c:pt idx="4582">
                  <c:v>1310.3699999999999</c:v>
                </c:pt>
                <c:pt idx="4583">
                  <c:v>1300.31</c:v>
                </c:pt>
                <c:pt idx="4584">
                  <c:v>1302.54</c:v>
                </c:pt>
                <c:pt idx="4585">
                  <c:v>1298.8</c:v>
                </c:pt>
                <c:pt idx="4586">
                  <c:v>1310.86</c:v>
                </c:pt>
                <c:pt idx="4587">
                  <c:v>1324.03</c:v>
                </c:pt>
                <c:pt idx="4588">
                  <c:v>1309.93</c:v>
                </c:pt>
                <c:pt idx="4589">
                  <c:v>1308.49</c:v>
                </c:pt>
                <c:pt idx="4590">
                  <c:v>1306.99</c:v>
                </c:pt>
                <c:pt idx="4591">
                  <c:v>1304.48</c:v>
                </c:pt>
                <c:pt idx="4592">
                  <c:v>1313.95</c:v>
                </c:pt>
                <c:pt idx="4593">
                  <c:v>1309.95</c:v>
                </c:pt>
                <c:pt idx="4594">
                  <c:v>1302</c:v>
                </c:pt>
                <c:pt idx="4595">
                  <c:v>1286.82</c:v>
                </c:pt>
                <c:pt idx="4596">
                  <c:v>1296.6500000000001</c:v>
                </c:pt>
                <c:pt idx="4597">
                  <c:v>1292.3399999999999</c:v>
                </c:pt>
                <c:pt idx="4598">
                  <c:v>1277.77</c:v>
                </c:pt>
                <c:pt idx="4599">
                  <c:v>1283.81</c:v>
                </c:pt>
                <c:pt idx="4600">
                  <c:v>1276.9100000000001</c:v>
                </c:pt>
                <c:pt idx="4601">
                  <c:v>1266.05</c:v>
                </c:pt>
                <c:pt idx="4602">
                  <c:v>1262.43</c:v>
                </c:pt>
                <c:pt idx="4603">
                  <c:v>1265.26</c:v>
                </c:pt>
                <c:pt idx="4604">
                  <c:v>1266.56</c:v>
                </c:pt>
                <c:pt idx="4605">
                  <c:v>1234.31</c:v>
                </c:pt>
                <c:pt idx="4606">
                  <c:v>1243.08</c:v>
                </c:pt>
                <c:pt idx="4607">
                  <c:v>1254.9100000000001</c:v>
                </c:pt>
                <c:pt idx="4608">
                  <c:v>1254.48</c:v>
                </c:pt>
                <c:pt idx="4609">
                  <c:v>1268.21</c:v>
                </c:pt>
                <c:pt idx="4610">
                  <c:v>1281.9100000000001</c:v>
                </c:pt>
                <c:pt idx="4611">
                  <c:v>1302.9000000000001</c:v>
                </c:pt>
                <c:pt idx="4612">
                  <c:v>1295.78</c:v>
                </c:pt>
                <c:pt idx="4613">
                  <c:v>1297.6099999999999</c:v>
                </c:pt>
                <c:pt idx="4614">
                  <c:v>1302.67</c:v>
                </c:pt>
                <c:pt idx="4615">
                  <c:v>1282.57</c:v>
                </c:pt>
                <c:pt idx="4616">
                  <c:v>1296.77</c:v>
                </c:pt>
                <c:pt idx="4617">
                  <c:v>1297.8599999999999</c:v>
                </c:pt>
                <c:pt idx="4618">
                  <c:v>1313.76</c:v>
                </c:pt>
                <c:pt idx="4619">
                  <c:v>1310.31</c:v>
                </c:pt>
                <c:pt idx="4620">
                  <c:v>1328.56</c:v>
                </c:pt>
                <c:pt idx="4621">
                  <c:v>1335.25</c:v>
                </c:pt>
                <c:pt idx="4622">
                  <c:v>1340.16</c:v>
                </c:pt>
                <c:pt idx="4623">
                  <c:v>1333.82</c:v>
                </c:pt>
                <c:pt idx="4624">
                  <c:v>1357.16</c:v>
                </c:pt>
                <c:pt idx="4625">
                  <c:v>1363.61</c:v>
                </c:pt>
                <c:pt idx="4626">
                  <c:v>1378.23</c:v>
                </c:pt>
                <c:pt idx="4627">
                  <c:v>1365.42</c:v>
                </c:pt>
                <c:pt idx="4628">
                  <c:v>1372.6</c:v>
                </c:pt>
                <c:pt idx="4629">
                  <c:v>1383.08</c:v>
                </c:pt>
                <c:pt idx="4630">
                  <c:v>1388.58</c:v>
                </c:pt>
                <c:pt idx="4631">
                  <c:v>1395.85</c:v>
                </c:pt>
                <c:pt idx="4632">
                  <c:v>1385.23</c:v>
                </c:pt>
                <c:pt idx="4633">
                  <c:v>1387.23</c:v>
                </c:pt>
                <c:pt idx="4634">
                  <c:v>1387.37</c:v>
                </c:pt>
                <c:pt idx="4635">
                  <c:v>1390.25</c:v>
                </c:pt>
                <c:pt idx="4636">
                  <c:v>1409.5</c:v>
                </c:pt>
                <c:pt idx="4637">
                  <c:v>1409.59</c:v>
                </c:pt>
                <c:pt idx="4638">
                  <c:v>1408.25</c:v>
                </c:pt>
                <c:pt idx="4639">
                  <c:v>1419.73</c:v>
                </c:pt>
                <c:pt idx="4640">
                  <c:v>1422.64</c:v>
                </c:pt>
                <c:pt idx="4641">
                  <c:v>1419.29</c:v>
                </c:pt>
                <c:pt idx="4642">
                  <c:v>1419.45</c:v>
                </c:pt>
                <c:pt idx="4643">
                  <c:v>1415.97</c:v>
                </c:pt>
                <c:pt idx="4644">
                  <c:v>1398.67</c:v>
                </c:pt>
                <c:pt idx="4645">
                  <c:v>1395.21</c:v>
                </c:pt>
                <c:pt idx="4646">
                  <c:v>1396.98</c:v>
                </c:pt>
                <c:pt idx="4647">
                  <c:v>1408.66</c:v>
                </c:pt>
                <c:pt idx="4648">
                  <c:v>1405.81</c:v>
                </c:pt>
                <c:pt idx="4649">
                  <c:v>1414.69</c:v>
                </c:pt>
                <c:pt idx="4650">
                  <c:v>1422.97</c:v>
                </c:pt>
                <c:pt idx="4651">
                  <c:v>1428.2</c:v>
                </c:pt>
                <c:pt idx="4652">
                  <c:v>1431.4</c:v>
                </c:pt>
                <c:pt idx="4653">
                  <c:v>1422.2</c:v>
                </c:pt>
                <c:pt idx="4654">
                  <c:v>1437.68</c:v>
                </c:pt>
                <c:pt idx="4655">
                  <c:v>1443.67</c:v>
                </c:pt>
                <c:pt idx="4656">
                  <c:v>1443.22</c:v>
                </c:pt>
                <c:pt idx="4657">
                  <c:v>1459.22</c:v>
                </c:pt>
                <c:pt idx="4658">
                  <c:v>1469.97</c:v>
                </c:pt>
                <c:pt idx="4659">
                  <c:v>1464.1</c:v>
                </c:pt>
                <c:pt idx="4660">
                  <c:v>1468.72</c:v>
                </c:pt>
                <c:pt idx="4661">
                  <c:v>1478.81</c:v>
                </c:pt>
                <c:pt idx="4662">
                  <c:v>1479.83</c:v>
                </c:pt>
                <c:pt idx="4663">
                  <c:v>1484.13</c:v>
                </c:pt>
                <c:pt idx="4664">
                  <c:v>1494.29</c:v>
                </c:pt>
                <c:pt idx="4665">
                  <c:v>1506.03</c:v>
                </c:pt>
                <c:pt idx="4666">
                  <c:v>1498.14</c:v>
                </c:pt>
                <c:pt idx="4667">
                  <c:v>1504.32</c:v>
                </c:pt>
                <c:pt idx="4668">
                  <c:v>1514.18</c:v>
                </c:pt>
                <c:pt idx="4669">
                  <c:v>1506.62</c:v>
                </c:pt>
                <c:pt idx="4670">
                  <c:v>1512.51</c:v>
                </c:pt>
                <c:pt idx="4671">
                  <c:v>1524.81</c:v>
                </c:pt>
                <c:pt idx="4672">
                  <c:v>1535.19</c:v>
                </c:pt>
                <c:pt idx="4673">
                  <c:v>1539.13</c:v>
                </c:pt>
                <c:pt idx="4674">
                  <c:v>1538.59</c:v>
                </c:pt>
                <c:pt idx="4675">
                  <c:v>1552.53</c:v>
                </c:pt>
                <c:pt idx="4676">
                  <c:v>1565.7</c:v>
                </c:pt>
                <c:pt idx="4677">
                  <c:v>1563</c:v>
                </c:pt>
                <c:pt idx="4678">
                  <c:v>1569.58</c:v>
                </c:pt>
                <c:pt idx="4679">
                  <c:v>1580.56</c:v>
                </c:pt>
                <c:pt idx="4680">
                  <c:v>1566.82</c:v>
                </c:pt>
                <c:pt idx="4681">
                  <c:v>1546.75</c:v>
                </c:pt>
                <c:pt idx="4682">
                  <c:v>1542.59</c:v>
                </c:pt>
                <c:pt idx="4683">
                  <c:v>1557.74</c:v>
                </c:pt>
                <c:pt idx="4684">
                  <c:v>1563.82</c:v>
                </c:pt>
                <c:pt idx="4685">
                  <c:v>1563.4</c:v>
                </c:pt>
                <c:pt idx="4686">
                  <c:v>1539.4</c:v>
                </c:pt>
                <c:pt idx="4687">
                  <c:v>1534.2</c:v>
                </c:pt>
                <c:pt idx="4688">
                  <c:v>1525.81</c:v>
                </c:pt>
                <c:pt idx="4689">
                  <c:v>1522.84</c:v>
                </c:pt>
                <c:pt idx="4690">
                  <c:v>1526.24</c:v>
                </c:pt>
                <c:pt idx="4691">
                  <c:v>1537.56</c:v>
                </c:pt>
                <c:pt idx="4692">
                  <c:v>1563.92</c:v>
                </c:pt>
                <c:pt idx="4693">
                  <c:v>1572.71</c:v>
                </c:pt>
                <c:pt idx="4694">
                  <c:v>1567.44</c:v>
                </c:pt>
                <c:pt idx="4695">
                  <c:v>1583.29</c:v>
                </c:pt>
                <c:pt idx="4696">
                  <c:v>1592.82</c:v>
                </c:pt>
                <c:pt idx="4697">
                  <c:v>1583.78</c:v>
                </c:pt>
                <c:pt idx="4698">
                  <c:v>1587.86</c:v>
                </c:pt>
                <c:pt idx="4699">
                  <c:v>1605.22</c:v>
                </c:pt>
                <c:pt idx="4700">
                  <c:v>1594.51</c:v>
                </c:pt>
                <c:pt idx="4701">
                  <c:v>1598.96</c:v>
                </c:pt>
                <c:pt idx="4702">
                  <c:v>1615.36</c:v>
                </c:pt>
                <c:pt idx="4703">
                  <c:v>1637.8</c:v>
                </c:pt>
                <c:pt idx="4704">
                  <c:v>1650.49</c:v>
                </c:pt>
                <c:pt idx="4705">
                  <c:v>1639.09</c:v>
                </c:pt>
                <c:pt idx="4706">
                  <c:v>1646.71</c:v>
                </c:pt>
                <c:pt idx="4707">
                  <c:v>1625.95</c:v>
                </c:pt>
                <c:pt idx="4708">
                  <c:v>1617.18</c:v>
                </c:pt>
                <c:pt idx="4709">
                  <c:v>1642.61</c:v>
                </c:pt>
                <c:pt idx="4710">
                  <c:v>1648.64</c:v>
                </c:pt>
                <c:pt idx="4711">
                  <c:v>1667.22</c:v>
                </c:pt>
                <c:pt idx="4712">
                  <c:v>1670.24</c:v>
                </c:pt>
                <c:pt idx="4713">
                  <c:v>1690.99</c:v>
                </c:pt>
                <c:pt idx="4714">
                  <c:v>1669.75</c:v>
                </c:pt>
                <c:pt idx="4715">
                  <c:v>1673</c:v>
                </c:pt>
                <c:pt idx="4716">
                  <c:v>1662.56</c:v>
                </c:pt>
                <c:pt idx="4717">
                  <c:v>1633.32</c:v>
                </c:pt>
                <c:pt idx="4718">
                  <c:v>1617.09</c:v>
                </c:pt>
                <c:pt idx="4719">
                  <c:v>1618.42</c:v>
                </c:pt>
                <c:pt idx="4720">
                  <c:v>1635.64</c:v>
                </c:pt>
                <c:pt idx="4721">
                  <c:v>1638.5</c:v>
                </c:pt>
                <c:pt idx="4722">
                  <c:v>1598.66</c:v>
                </c:pt>
                <c:pt idx="4723">
                  <c:v>1571.22</c:v>
                </c:pt>
                <c:pt idx="4724">
                  <c:v>1599.92</c:v>
                </c:pt>
                <c:pt idx="4725">
                  <c:v>1589.94</c:v>
                </c:pt>
                <c:pt idx="4726">
                  <c:v>1561.04</c:v>
                </c:pt>
                <c:pt idx="4727">
                  <c:v>1590.64</c:v>
                </c:pt>
                <c:pt idx="4728">
                  <c:v>1568.72</c:v>
                </c:pt>
                <c:pt idx="4729">
                  <c:v>1607.9</c:v>
                </c:pt>
                <c:pt idx="4730">
                  <c:v>1617.39</c:v>
                </c:pt>
                <c:pt idx="4731">
                  <c:v>1651.79</c:v>
                </c:pt>
                <c:pt idx="4732">
                  <c:v>1632.34</c:v>
                </c:pt>
                <c:pt idx="4733">
                  <c:v>1631.15</c:v>
                </c:pt>
                <c:pt idx="4734">
                  <c:v>1650.84</c:v>
                </c:pt>
                <c:pt idx="4735">
                  <c:v>1663.4</c:v>
                </c:pt>
                <c:pt idx="4736">
                  <c:v>1664.29</c:v>
                </c:pt>
                <c:pt idx="4737">
                  <c:v>1704.5</c:v>
                </c:pt>
                <c:pt idx="4738">
                  <c:v>1695.93</c:v>
                </c:pt>
                <c:pt idx="4739">
                  <c:v>1713.61</c:v>
                </c:pt>
                <c:pt idx="4740">
                  <c:v>1686.63</c:v>
                </c:pt>
                <c:pt idx="4741">
                  <c:v>1689.6</c:v>
                </c:pt>
                <c:pt idx="4742">
                  <c:v>1707.75</c:v>
                </c:pt>
                <c:pt idx="4743">
                  <c:v>1718.6</c:v>
                </c:pt>
                <c:pt idx="4744">
                  <c:v>1747.52</c:v>
                </c:pt>
                <c:pt idx="4745">
                  <c:v>1737.5</c:v>
                </c:pt>
                <c:pt idx="4746">
                  <c:v>1720.67</c:v>
                </c:pt>
                <c:pt idx="4747">
                  <c:v>1736.83</c:v>
                </c:pt>
                <c:pt idx="4748">
                  <c:v>1755.01</c:v>
                </c:pt>
                <c:pt idx="4749">
                  <c:v>1752.29</c:v>
                </c:pt>
                <c:pt idx="4750">
                  <c:v>1736.98</c:v>
                </c:pt>
                <c:pt idx="4751">
                  <c:v>1731.81</c:v>
                </c:pt>
                <c:pt idx="4752">
                  <c:v>1753.38</c:v>
                </c:pt>
                <c:pt idx="4753">
                  <c:v>1740.07</c:v>
                </c:pt>
                <c:pt idx="4754">
                  <c:v>1728.63</c:v>
                </c:pt>
                <c:pt idx="4755">
                  <c:v>1711.93</c:v>
                </c:pt>
                <c:pt idx="4756">
                  <c:v>1686.19</c:v>
                </c:pt>
                <c:pt idx="4757">
                  <c:v>1688.85</c:v>
                </c:pt>
                <c:pt idx="4758">
                  <c:v>1702.91</c:v>
                </c:pt>
                <c:pt idx="4759">
                  <c:v>1695.09</c:v>
                </c:pt>
                <c:pt idx="4760">
                  <c:v>1710.95</c:v>
                </c:pt>
                <c:pt idx="4761">
                  <c:v>1738.69</c:v>
                </c:pt>
                <c:pt idx="4762">
                  <c:v>1734.61</c:v>
                </c:pt>
                <c:pt idx="4763">
                  <c:v>1749.84</c:v>
                </c:pt>
                <c:pt idx="4764">
                  <c:v>1769.29</c:v>
                </c:pt>
                <c:pt idx="4765">
                  <c:v>1753.09</c:v>
                </c:pt>
                <c:pt idx="4766">
                  <c:v>1756.35</c:v>
                </c:pt>
                <c:pt idx="4767">
                  <c:v>1776.43</c:v>
                </c:pt>
                <c:pt idx="4768">
                  <c:v>1798.15</c:v>
                </c:pt>
                <c:pt idx="4769">
                  <c:v>1787.26</c:v>
                </c:pt>
                <c:pt idx="4770">
                  <c:v>1801</c:v>
                </c:pt>
                <c:pt idx="4771">
                  <c:v>1816.19</c:v>
                </c:pt>
                <c:pt idx="4772">
                  <c:v>1823.72</c:v>
                </c:pt>
                <c:pt idx="4773">
                  <c:v>1842.65</c:v>
                </c:pt>
                <c:pt idx="4774">
                  <c:v>1819.1</c:v>
                </c:pt>
                <c:pt idx="4775">
                  <c:v>1828.6</c:v>
                </c:pt>
                <c:pt idx="4776">
                  <c:v>1821.87</c:v>
                </c:pt>
                <c:pt idx="4777">
                  <c:v>1847.96</c:v>
                </c:pt>
                <c:pt idx="4778">
                  <c:v>1853.97</c:v>
                </c:pt>
                <c:pt idx="4779">
                  <c:v>1836.78</c:v>
                </c:pt>
                <c:pt idx="4780">
                  <c:v>1853.92</c:v>
                </c:pt>
                <c:pt idx="4781">
                  <c:v>1869.81</c:v>
                </c:pt>
                <c:pt idx="4782">
                  <c:v>1861.63</c:v>
                </c:pt>
                <c:pt idx="4783">
                  <c:v>1873.81</c:v>
                </c:pt>
                <c:pt idx="4784">
                  <c:v>1872.08</c:v>
                </c:pt>
                <c:pt idx="4785">
                  <c:v>1871.14</c:v>
                </c:pt>
                <c:pt idx="4786">
                  <c:v>1847.3</c:v>
                </c:pt>
                <c:pt idx="4787">
                  <c:v>1840.47</c:v>
                </c:pt>
                <c:pt idx="4788">
                  <c:v>1844.82</c:v>
                </c:pt>
                <c:pt idx="4789">
                  <c:v>1887.8</c:v>
                </c:pt>
                <c:pt idx="4790">
                  <c:v>1902.9</c:v>
                </c:pt>
                <c:pt idx="4791">
                  <c:v>1894.7</c:v>
                </c:pt>
                <c:pt idx="4792">
                  <c:v>1916.77</c:v>
                </c:pt>
                <c:pt idx="4793">
                  <c:v>1941.51</c:v>
                </c:pt>
                <c:pt idx="4794">
                  <c:v>1956.81</c:v>
                </c:pt>
                <c:pt idx="4795">
                  <c:v>1987.48</c:v>
                </c:pt>
                <c:pt idx="4796">
                  <c:v>1974.53</c:v>
                </c:pt>
                <c:pt idx="4797">
                  <c:v>1990.17</c:v>
                </c:pt>
                <c:pt idx="4798">
                  <c:v>2019.98</c:v>
                </c:pt>
                <c:pt idx="4799">
                  <c:v>2023.59</c:v>
                </c:pt>
                <c:pt idx="4800">
                  <c:v>1966.07</c:v>
                </c:pt>
                <c:pt idx="4801">
                  <c:v>1992.59</c:v>
                </c:pt>
                <c:pt idx="4802">
                  <c:v>1978.95</c:v>
                </c:pt>
                <c:pt idx="4803">
                  <c:v>1935.35</c:v>
                </c:pt>
                <c:pt idx="4804">
                  <c:v>1962.4</c:v>
                </c:pt>
                <c:pt idx="4805">
                  <c:v>1954.89</c:v>
                </c:pt>
                <c:pt idx="4806">
                  <c:v>1912.19</c:v>
                </c:pt>
                <c:pt idx="4807">
                  <c:v>1890.05</c:v>
                </c:pt>
                <c:pt idx="4808">
                  <c:v>1888.43</c:v>
                </c:pt>
                <c:pt idx="4809">
                  <c:v>1881.45</c:v>
                </c:pt>
                <c:pt idx="4810">
                  <c:v>1954.45</c:v>
                </c:pt>
                <c:pt idx="4811">
                  <c:v>1954.57</c:v>
                </c:pt>
                <c:pt idx="4812">
                  <c:v>1967.66</c:v>
                </c:pt>
                <c:pt idx="4813">
                  <c:v>1984.39</c:v>
                </c:pt>
                <c:pt idx="4814">
                  <c:v>1981.95</c:v>
                </c:pt>
                <c:pt idx="4815">
                  <c:v>1966.48</c:v>
                </c:pt>
                <c:pt idx="4816">
                  <c:v>1983.78</c:v>
                </c:pt>
                <c:pt idx="4817">
                  <c:v>1926.04</c:v>
                </c:pt>
                <c:pt idx="4818">
                  <c:v>1956.9</c:v>
                </c:pt>
                <c:pt idx="4819">
                  <c:v>1947.65</c:v>
                </c:pt>
                <c:pt idx="4820">
                  <c:v>1959.65</c:v>
                </c:pt>
                <c:pt idx="4821">
                  <c:v>1884.42</c:v>
                </c:pt>
                <c:pt idx="4822">
                  <c:v>1875.76</c:v>
                </c:pt>
                <c:pt idx="4823">
                  <c:v>1903.92</c:v>
                </c:pt>
                <c:pt idx="4824">
                  <c:v>1897.25</c:v>
                </c:pt>
                <c:pt idx="4825">
                  <c:v>1918.79</c:v>
                </c:pt>
                <c:pt idx="4826">
                  <c:v>1953.68</c:v>
                </c:pt>
                <c:pt idx="4827">
                  <c:v>1994.51</c:v>
                </c:pt>
                <c:pt idx="4828">
                  <c:v>1988.34</c:v>
                </c:pt>
                <c:pt idx="4829">
                  <c:v>2008.98</c:v>
                </c:pt>
                <c:pt idx="4830">
                  <c:v>2041.19</c:v>
                </c:pt>
                <c:pt idx="4831">
                  <c:v>2026.29</c:v>
                </c:pt>
                <c:pt idx="4832">
                  <c:v>2043.35</c:v>
                </c:pt>
                <c:pt idx="4833">
                  <c:v>2059.64</c:v>
                </c:pt>
                <c:pt idx="4834">
                  <c:v>2072.1</c:v>
                </c:pt>
                <c:pt idx="4835">
                  <c:v>2047.93</c:v>
                </c:pt>
                <c:pt idx="4836">
                  <c:v>2060.86</c:v>
                </c:pt>
                <c:pt idx="4837">
                  <c:v>2096.38</c:v>
                </c:pt>
                <c:pt idx="4838">
                  <c:v>2063.3000000000002</c:v>
                </c:pt>
                <c:pt idx="4839">
                  <c:v>2101.8000000000002</c:v>
                </c:pt>
                <c:pt idx="4840">
                  <c:v>2095.29</c:v>
                </c:pt>
                <c:pt idx="4841">
                  <c:v>2099.12</c:v>
                </c:pt>
                <c:pt idx="4842">
                  <c:v>2093.63</c:v>
                </c:pt>
                <c:pt idx="4843">
                  <c:v>2092.0100000000002</c:v>
                </c:pt>
                <c:pt idx="4844">
                  <c:v>2104.8000000000002</c:v>
                </c:pt>
                <c:pt idx="4845">
                  <c:v>2118.9699999999998</c:v>
                </c:pt>
                <c:pt idx="4846">
                  <c:v>2104.5</c:v>
                </c:pt>
                <c:pt idx="4847">
                  <c:v>2101.69</c:v>
                </c:pt>
                <c:pt idx="4848">
                  <c:v>2130.16</c:v>
                </c:pt>
                <c:pt idx="4849">
                  <c:v>2145.79</c:v>
                </c:pt>
                <c:pt idx="4850">
                  <c:v>2134.08</c:v>
                </c:pt>
                <c:pt idx="4851">
                  <c:v>2139.6999999999998</c:v>
                </c:pt>
                <c:pt idx="4852">
                  <c:v>2141.4899999999998</c:v>
                </c:pt>
                <c:pt idx="4853">
                  <c:v>2139.87</c:v>
                </c:pt>
                <c:pt idx="4854">
                  <c:v>2172.7600000000002</c:v>
                </c:pt>
                <c:pt idx="4855">
                  <c:v>2150.5300000000002</c:v>
                </c:pt>
                <c:pt idx="4856">
                  <c:v>2176.85</c:v>
                </c:pt>
                <c:pt idx="4857">
                  <c:v>2173.65</c:v>
                </c:pt>
                <c:pt idx="4858">
                  <c:v>2190.1999999999998</c:v>
                </c:pt>
                <c:pt idx="4859">
                  <c:v>2220.41</c:v>
                </c:pt>
                <c:pt idx="4860">
                  <c:v>2213.77</c:v>
                </c:pt>
                <c:pt idx="4861">
                  <c:v>2229.71</c:v>
                </c:pt>
                <c:pt idx="4862">
                  <c:v>2240.9499999999998</c:v>
                </c:pt>
                <c:pt idx="4863">
                  <c:v>2248.08</c:v>
                </c:pt>
                <c:pt idx="4864">
                  <c:v>2216.27</c:v>
                </c:pt>
                <c:pt idx="4865">
                  <c:v>2134.1799999999998</c:v>
                </c:pt>
                <c:pt idx="4866">
                  <c:v>2117.7800000000002</c:v>
                </c:pt>
                <c:pt idx="4867">
                  <c:v>2101.46</c:v>
                </c:pt>
                <c:pt idx="4868">
                  <c:v>2073.04</c:v>
                </c:pt>
                <c:pt idx="4869">
                  <c:v>2055.38</c:v>
                </c:pt>
                <c:pt idx="4870">
                  <c:v>1998.86</c:v>
                </c:pt>
                <c:pt idx="4871">
                  <c:v>2075.5</c:v>
                </c:pt>
                <c:pt idx="4872">
                  <c:v>2036.8</c:v>
                </c:pt>
                <c:pt idx="4873">
                  <c:v>2038.03</c:v>
                </c:pt>
                <c:pt idx="4874">
                  <c:v>2106.19</c:v>
                </c:pt>
                <c:pt idx="4875">
                  <c:v>2119.9499999999998</c:v>
                </c:pt>
                <c:pt idx="4876">
                  <c:v>2083.79</c:v>
                </c:pt>
                <c:pt idx="4877">
                  <c:v>2093.11</c:v>
                </c:pt>
                <c:pt idx="4878">
                  <c:v>2072.02</c:v>
                </c:pt>
                <c:pt idx="4879">
                  <c:v>2124.6</c:v>
                </c:pt>
                <c:pt idx="4880">
                  <c:v>2123.67</c:v>
                </c:pt>
                <c:pt idx="4881">
                  <c:v>2037.25</c:v>
                </c:pt>
                <c:pt idx="4882">
                  <c:v>2004.98</c:v>
                </c:pt>
                <c:pt idx="4883">
                  <c:v>1875.04</c:v>
                </c:pt>
                <c:pt idx="4884">
                  <c:v>1968.02</c:v>
                </c:pt>
                <c:pt idx="4885">
                  <c:v>1949.21</c:v>
                </c:pt>
                <c:pt idx="4886">
                  <c:v>1871.81</c:v>
                </c:pt>
                <c:pt idx="4887">
                  <c:v>1909.87</c:v>
                </c:pt>
                <c:pt idx="4888">
                  <c:v>2006.13</c:v>
                </c:pt>
                <c:pt idx="4889">
                  <c:v>2025.96</c:v>
                </c:pt>
                <c:pt idx="4890">
                  <c:v>2065.84</c:v>
                </c:pt>
                <c:pt idx="4891">
                  <c:v>2105.9899999999998</c:v>
                </c:pt>
                <c:pt idx="4892">
                  <c:v>2108.02</c:v>
                </c:pt>
                <c:pt idx="4893">
                  <c:v>2087.9699999999998</c:v>
                </c:pt>
                <c:pt idx="4894">
                  <c:v>2069.2399999999998</c:v>
                </c:pt>
                <c:pt idx="4895">
                  <c:v>2060.96</c:v>
                </c:pt>
                <c:pt idx="4896">
                  <c:v>2059.12</c:v>
                </c:pt>
                <c:pt idx="4897">
                  <c:v>2115.4</c:v>
                </c:pt>
                <c:pt idx="4898">
                  <c:v>2163.69</c:v>
                </c:pt>
                <c:pt idx="4899">
                  <c:v>2183.27</c:v>
                </c:pt>
                <c:pt idx="4900">
                  <c:v>2179.9699999999998</c:v>
                </c:pt>
                <c:pt idx="4901">
                  <c:v>2135.88</c:v>
                </c:pt>
                <c:pt idx="4902">
                  <c:v>2167.29</c:v>
                </c:pt>
                <c:pt idx="4903">
                  <c:v>2178.9699999999998</c:v>
                </c:pt>
                <c:pt idx="4904">
                  <c:v>2178.41</c:v>
                </c:pt>
                <c:pt idx="4905">
                  <c:v>2170.39</c:v>
                </c:pt>
                <c:pt idx="4906">
                  <c:v>2203.42</c:v>
                </c:pt>
                <c:pt idx="4907">
                  <c:v>2139.36</c:v>
                </c:pt>
                <c:pt idx="4908">
                  <c:v>2110</c:v>
                </c:pt>
                <c:pt idx="4909">
                  <c:v>2068.5</c:v>
                </c:pt>
                <c:pt idx="4910">
                  <c:v>2065.84</c:v>
                </c:pt>
                <c:pt idx="4911">
                  <c:v>2122.2800000000002</c:v>
                </c:pt>
                <c:pt idx="4912">
                  <c:v>2094.2399999999998</c:v>
                </c:pt>
                <c:pt idx="4913">
                  <c:v>2059.42</c:v>
                </c:pt>
                <c:pt idx="4914">
                  <c:v>2078.35</c:v>
                </c:pt>
                <c:pt idx="4915">
                  <c:v>2083.88</c:v>
                </c:pt>
                <c:pt idx="4916">
                  <c:v>2098.2600000000002</c:v>
                </c:pt>
                <c:pt idx="4917">
                  <c:v>2126.1799999999998</c:v>
                </c:pt>
                <c:pt idx="4918">
                  <c:v>2116.48</c:v>
                </c:pt>
                <c:pt idx="4919">
                  <c:v>2132.12</c:v>
                </c:pt>
                <c:pt idx="4920">
                  <c:v>2104.6999999999998</c:v>
                </c:pt>
                <c:pt idx="4921">
                  <c:v>2121.14</c:v>
                </c:pt>
                <c:pt idx="4922">
                  <c:v>2113.48</c:v>
                </c:pt>
                <c:pt idx="4923">
                  <c:v>2144.0300000000002</c:v>
                </c:pt>
                <c:pt idx="4924">
                  <c:v>2111.54</c:v>
                </c:pt>
                <c:pt idx="4925">
                  <c:v>2122.7800000000002</c:v>
                </c:pt>
                <c:pt idx="4926">
                  <c:v>2096.91</c:v>
                </c:pt>
                <c:pt idx="4927">
                  <c:v>2113.3000000000002</c:v>
                </c:pt>
                <c:pt idx="4928">
                  <c:v>2122.16</c:v>
                </c:pt>
                <c:pt idx="4929">
                  <c:v>2140.52</c:v>
                </c:pt>
                <c:pt idx="4930">
                  <c:v>2153.83</c:v>
                </c:pt>
                <c:pt idx="4931">
                  <c:v>2184.96</c:v>
                </c:pt>
                <c:pt idx="4932">
                  <c:v>2174.14</c:v>
                </c:pt>
                <c:pt idx="4933">
                  <c:v>2224.87</c:v>
                </c:pt>
                <c:pt idx="4934">
                  <c:v>2251.1</c:v>
                </c:pt>
                <c:pt idx="4935">
                  <c:v>2217</c:v>
                </c:pt>
                <c:pt idx="4936">
                  <c:v>2217.7800000000002</c:v>
                </c:pt>
                <c:pt idx="4937">
                  <c:v>2228.3200000000002</c:v>
                </c:pt>
                <c:pt idx="4938">
                  <c:v>2247.3000000000002</c:v>
                </c:pt>
                <c:pt idx="4939">
                  <c:v>2219.13</c:v>
                </c:pt>
                <c:pt idx="4940">
                  <c:v>2258.16</c:v>
                </c:pt>
                <c:pt idx="4941">
                  <c:v>2248.17</c:v>
                </c:pt>
                <c:pt idx="4942">
                  <c:v>2274.67</c:v>
                </c:pt>
                <c:pt idx="4943">
                  <c:v>2305.14</c:v>
                </c:pt>
                <c:pt idx="4944">
                  <c:v>2300.8200000000002</c:v>
                </c:pt>
                <c:pt idx="4945">
                  <c:v>2294.39</c:v>
                </c:pt>
                <c:pt idx="4946">
                  <c:v>2244.06</c:v>
                </c:pt>
                <c:pt idx="4947">
                  <c:v>2227</c:v>
                </c:pt>
                <c:pt idx="4948">
                  <c:v>2161.46</c:v>
                </c:pt>
                <c:pt idx="4949">
                  <c:v>2182.7399999999998</c:v>
                </c:pt>
                <c:pt idx="4950">
                  <c:v>2188.54</c:v>
                </c:pt>
                <c:pt idx="4951">
                  <c:v>2204.25</c:v>
                </c:pt>
                <c:pt idx="4952">
                  <c:v>2194.96</c:v>
                </c:pt>
                <c:pt idx="4953">
                  <c:v>2202.33</c:v>
                </c:pt>
                <c:pt idx="4954">
                  <c:v>2212.5</c:v>
                </c:pt>
                <c:pt idx="4955">
                  <c:v>2223.8200000000002</c:v>
                </c:pt>
                <c:pt idx="4956">
                  <c:v>2250.4499999999998</c:v>
                </c:pt>
                <c:pt idx="4957">
                  <c:v>2263.14</c:v>
                </c:pt>
                <c:pt idx="4958">
                  <c:v>2278.94</c:v>
                </c:pt>
                <c:pt idx="4959">
                  <c:v>2287.89</c:v>
                </c:pt>
                <c:pt idx="4960">
                  <c:v>2312.73</c:v>
                </c:pt>
                <c:pt idx="4961">
                  <c:v>2300.73</c:v>
                </c:pt>
                <c:pt idx="4962">
                  <c:v>2319.37</c:v>
                </c:pt>
                <c:pt idx="4963">
                  <c:v>2290.71</c:v>
                </c:pt>
                <c:pt idx="4964">
                  <c:v>2300.2800000000002</c:v>
                </c:pt>
                <c:pt idx="4965">
                  <c:v>2311.38</c:v>
                </c:pt>
                <c:pt idx="4966">
                  <c:v>2315.13</c:v>
                </c:pt>
                <c:pt idx="4967">
                  <c:v>2344.5300000000002</c:v>
                </c:pt>
                <c:pt idx="4968">
                  <c:v>2347.23</c:v>
                </c:pt>
                <c:pt idx="4969">
                  <c:v>2334.86</c:v>
                </c:pt>
                <c:pt idx="4970">
                  <c:v>2342.2800000000002</c:v>
                </c:pt>
                <c:pt idx="4971">
                  <c:v>2351.42</c:v>
                </c:pt>
                <c:pt idx="4972">
                  <c:v>2385.58</c:v>
                </c:pt>
                <c:pt idx="4973">
                  <c:v>2387.02</c:v>
                </c:pt>
                <c:pt idx="4974">
                  <c:v>2392.6</c:v>
                </c:pt>
                <c:pt idx="4975">
                  <c:v>2397.31</c:v>
                </c:pt>
                <c:pt idx="4976">
                  <c:v>2405.84</c:v>
                </c:pt>
                <c:pt idx="4977">
                  <c:v>2419.5</c:v>
                </c:pt>
                <c:pt idx="4978">
                  <c:v>2425.9899999999998</c:v>
                </c:pt>
                <c:pt idx="4979">
                  <c:v>2421.5300000000002</c:v>
                </c:pt>
                <c:pt idx="4980">
                  <c:v>2392.9899999999998</c:v>
                </c:pt>
                <c:pt idx="4981">
                  <c:v>2377.48</c:v>
                </c:pt>
                <c:pt idx="4982">
                  <c:v>2391.6799999999998</c:v>
                </c:pt>
                <c:pt idx="4983">
                  <c:v>2405.9299999999998</c:v>
                </c:pt>
                <c:pt idx="4984">
                  <c:v>2432.9699999999998</c:v>
                </c:pt>
                <c:pt idx="4985">
                  <c:v>2425.46</c:v>
                </c:pt>
                <c:pt idx="4986">
                  <c:v>2431.9499999999998</c:v>
                </c:pt>
                <c:pt idx="4987">
                  <c:v>2469.1</c:v>
                </c:pt>
                <c:pt idx="4988">
                  <c:v>2476.4899999999998</c:v>
                </c:pt>
                <c:pt idx="4989">
                  <c:v>2469.2800000000002</c:v>
                </c:pt>
                <c:pt idx="4990">
                  <c:v>2441.65</c:v>
                </c:pt>
                <c:pt idx="4991">
                  <c:v>2455.52</c:v>
                </c:pt>
                <c:pt idx="4992">
                  <c:v>2429.5700000000002</c:v>
                </c:pt>
                <c:pt idx="4993">
                  <c:v>2440.65</c:v>
                </c:pt>
                <c:pt idx="4994">
                  <c:v>2439.1</c:v>
                </c:pt>
                <c:pt idx="4995">
                  <c:v>2416.1</c:v>
                </c:pt>
                <c:pt idx="4996">
                  <c:v>2390.59</c:v>
                </c:pt>
                <c:pt idx="4997">
                  <c:v>2433.75</c:v>
                </c:pt>
                <c:pt idx="4998">
                  <c:v>2453.19</c:v>
                </c:pt>
                <c:pt idx="4999">
                  <c:v>2464.23</c:v>
                </c:pt>
                <c:pt idx="5000">
                  <c:v>2460.0100000000002</c:v>
                </c:pt>
                <c:pt idx="5001">
                  <c:v>2473.69</c:v>
                </c:pt>
                <c:pt idx="5002">
                  <c:v>2455.8200000000002</c:v>
                </c:pt>
                <c:pt idx="5003">
                  <c:v>2430.52</c:v>
                </c:pt>
                <c:pt idx="5004">
                  <c:v>2443.65</c:v>
                </c:pt>
                <c:pt idx="5005">
                  <c:v>2470.29</c:v>
                </c:pt>
                <c:pt idx="5006">
                  <c:v>2482.7600000000002</c:v>
                </c:pt>
                <c:pt idx="5007">
                  <c:v>2483.5100000000002</c:v>
                </c:pt>
                <c:pt idx="5008">
                  <c:v>2495.71</c:v>
                </c:pt>
                <c:pt idx="5009">
                  <c:v>2470.4299999999998</c:v>
                </c:pt>
                <c:pt idx="5010">
                  <c:v>2461.16</c:v>
                </c:pt>
                <c:pt idx="5011">
                  <c:v>2451.2600000000002</c:v>
                </c:pt>
                <c:pt idx="5012">
                  <c:v>2446.46</c:v>
                </c:pt>
                <c:pt idx="5013">
                  <c:v>2431.15</c:v>
                </c:pt>
                <c:pt idx="5014">
                  <c:v>2447.25</c:v>
                </c:pt>
                <c:pt idx="5015">
                  <c:v>2473.5500000000002</c:v>
                </c:pt>
                <c:pt idx="5016">
                  <c:v>2492.4499999999998</c:v>
                </c:pt>
                <c:pt idx="5017">
                  <c:v>2491.29</c:v>
                </c:pt>
                <c:pt idx="5018">
                  <c:v>2489.33</c:v>
                </c:pt>
                <c:pt idx="5019">
                  <c:v>2523.2600000000002</c:v>
                </c:pt>
                <c:pt idx="5020">
                  <c:v>2562.5</c:v>
                </c:pt>
                <c:pt idx="5021">
                  <c:v>2542.5100000000002</c:v>
                </c:pt>
                <c:pt idx="5022">
                  <c:v>2573.58</c:v>
                </c:pt>
                <c:pt idx="5023">
                  <c:v>2579.1</c:v>
                </c:pt>
                <c:pt idx="5024">
                  <c:v>2573</c:v>
                </c:pt>
                <c:pt idx="5025">
                  <c:v>2597.94</c:v>
                </c:pt>
                <c:pt idx="5026">
                  <c:v>2540.5500000000002</c:v>
                </c:pt>
                <c:pt idx="5027">
                  <c:v>2499.2399999999998</c:v>
                </c:pt>
                <c:pt idx="5028">
                  <c:v>2505.4499999999998</c:v>
                </c:pt>
                <c:pt idx="5029">
                  <c:v>2522.9899999999998</c:v>
                </c:pt>
                <c:pt idx="5030">
                  <c:v>2542.75</c:v>
                </c:pt>
                <c:pt idx="5031">
                  <c:v>2535.7199999999998</c:v>
                </c:pt>
                <c:pt idx="5032">
                  <c:v>2550.38</c:v>
                </c:pt>
                <c:pt idx="5033">
                  <c:v>2574.3000000000002</c:v>
                </c:pt>
                <c:pt idx="5034">
                  <c:v>2604.15</c:v>
                </c:pt>
                <c:pt idx="5035">
                  <c:v>2600.09</c:v>
                </c:pt>
                <c:pt idx="5036">
                  <c:v>2582</c:v>
                </c:pt>
                <c:pt idx="5037">
                  <c:v>2607.9499999999998</c:v>
                </c:pt>
                <c:pt idx="5038">
                  <c:v>2575.85</c:v>
                </c:pt>
                <c:pt idx="5039">
                  <c:v>2598.61</c:v>
                </c:pt>
                <c:pt idx="5040">
                  <c:v>2594.88</c:v>
                </c:pt>
                <c:pt idx="5041">
                  <c:v>2630.09</c:v>
                </c:pt>
                <c:pt idx="5042">
                  <c:v>2643.33</c:v>
                </c:pt>
                <c:pt idx="5043">
                  <c:v>2623.16</c:v>
                </c:pt>
                <c:pt idx="5044">
                  <c:v>2619.5</c:v>
                </c:pt>
                <c:pt idx="5045">
                  <c:v>2633.91</c:v>
                </c:pt>
                <c:pt idx="5046">
                  <c:v>2630.44</c:v>
                </c:pt>
                <c:pt idx="5047">
                  <c:v>2665.04</c:v>
                </c:pt>
                <c:pt idx="5048">
                  <c:v>2654.37</c:v>
                </c:pt>
                <c:pt idx="5049">
                  <c:v>2646.72</c:v>
                </c:pt>
                <c:pt idx="5050">
                  <c:v>2680.69</c:v>
                </c:pt>
                <c:pt idx="5051">
                  <c:v>2678.84</c:v>
                </c:pt>
                <c:pt idx="5052">
                  <c:v>2645.86</c:v>
                </c:pt>
                <c:pt idx="5053">
                  <c:v>2653.09</c:v>
                </c:pt>
                <c:pt idx="5054">
                  <c:v>2669.43</c:v>
                </c:pt>
                <c:pt idx="5055">
                  <c:v>2690.4</c:v>
                </c:pt>
                <c:pt idx="5056">
                  <c:v>2720.18</c:v>
                </c:pt>
                <c:pt idx="5057">
                  <c:v>2741.85</c:v>
                </c:pt>
                <c:pt idx="5058">
                  <c:v>2740.82</c:v>
                </c:pt>
                <c:pt idx="5059">
                  <c:v>2752.78</c:v>
                </c:pt>
                <c:pt idx="5060">
                  <c:v>2741.57</c:v>
                </c:pt>
                <c:pt idx="5061">
                  <c:v>2720.01</c:v>
                </c:pt>
                <c:pt idx="5062">
                  <c:v>2760.48</c:v>
                </c:pt>
                <c:pt idx="5063">
                  <c:v>2770.27</c:v>
                </c:pt>
                <c:pt idx="5064">
                  <c:v>2787.52</c:v>
                </c:pt>
                <c:pt idx="5065">
                  <c:v>2699.15</c:v>
                </c:pt>
                <c:pt idx="5066">
                  <c:v>2669.93</c:v>
                </c:pt>
                <c:pt idx="5067">
                  <c:v>2622.38</c:v>
                </c:pt>
                <c:pt idx="5068">
                  <c:v>2645.62</c:v>
                </c:pt>
                <c:pt idx="5069">
                  <c:v>2580.15</c:v>
                </c:pt>
                <c:pt idx="5070">
                  <c:v>2612.11</c:v>
                </c:pt>
                <c:pt idx="5071">
                  <c:v>2617.52</c:v>
                </c:pt>
                <c:pt idx="5072">
                  <c:v>2652.33</c:v>
                </c:pt>
                <c:pt idx="5073">
                  <c:v>2684.11</c:v>
                </c:pt>
                <c:pt idx="5074">
                  <c:v>2704.29</c:v>
                </c:pt>
                <c:pt idx="5075">
                  <c:v>2687.75</c:v>
                </c:pt>
                <c:pt idx="5076">
                  <c:v>2625.06</c:v>
                </c:pt>
                <c:pt idx="5077">
                  <c:v>2667.92</c:v>
                </c:pt>
                <c:pt idx="5078">
                  <c:v>2688.79</c:v>
                </c:pt>
                <c:pt idx="5079">
                  <c:v>2722.34</c:v>
                </c:pt>
                <c:pt idx="5080">
                  <c:v>2743.09</c:v>
                </c:pt>
                <c:pt idx="5081">
                  <c:v>2773.68</c:v>
                </c:pt>
                <c:pt idx="5082">
                  <c:v>2800.6</c:v>
                </c:pt>
                <c:pt idx="5083">
                  <c:v>2784.69</c:v>
                </c:pt>
                <c:pt idx="5084">
                  <c:v>2793.36</c:v>
                </c:pt>
                <c:pt idx="5085">
                  <c:v>2792.34</c:v>
                </c:pt>
                <c:pt idx="5086">
                  <c:v>2825.73</c:v>
                </c:pt>
                <c:pt idx="5087">
                  <c:v>2840.11</c:v>
                </c:pt>
                <c:pt idx="5088">
                  <c:v>2855.9</c:v>
                </c:pt>
                <c:pt idx="5089">
                  <c:v>2871.45</c:v>
                </c:pt>
                <c:pt idx="5090">
                  <c:v>2867.04</c:v>
                </c:pt>
                <c:pt idx="5091">
                  <c:v>2871.3</c:v>
                </c:pt>
                <c:pt idx="5092">
                  <c:v>2905.47</c:v>
                </c:pt>
                <c:pt idx="5093">
                  <c:v>2880.77</c:v>
                </c:pt>
                <c:pt idx="5094">
                  <c:v>2899.91</c:v>
                </c:pt>
                <c:pt idx="5095">
                  <c:v>2932.24</c:v>
                </c:pt>
                <c:pt idx="5096">
                  <c:v>2959.37</c:v>
                </c:pt>
                <c:pt idx="5097">
                  <c:v>2972.64</c:v>
                </c:pt>
                <c:pt idx="5098">
                  <c:v>2935.29</c:v>
                </c:pt>
                <c:pt idx="5099">
                  <c:v>2930.09</c:v>
                </c:pt>
                <c:pt idx="5100">
                  <c:v>2959.45</c:v>
                </c:pt>
                <c:pt idx="5101">
                  <c:v>2973.45</c:v>
                </c:pt>
                <c:pt idx="5102">
                  <c:v>2936.83</c:v>
                </c:pt>
                <c:pt idx="5103">
                  <c:v>2944.4</c:v>
                </c:pt>
                <c:pt idx="5104">
                  <c:v>2929.06</c:v>
                </c:pt>
                <c:pt idx="5105">
                  <c:v>2938.91</c:v>
                </c:pt>
                <c:pt idx="5106">
                  <c:v>2955.35</c:v>
                </c:pt>
                <c:pt idx="5107">
                  <c:v>2950.14</c:v>
                </c:pt>
                <c:pt idx="5108">
                  <c:v>2988.89</c:v>
                </c:pt>
                <c:pt idx="5109">
                  <c:v>3007.49</c:v>
                </c:pt>
                <c:pt idx="5110">
                  <c:v>2941.07</c:v>
                </c:pt>
                <c:pt idx="5111">
                  <c:v>2961.19</c:v>
                </c:pt>
                <c:pt idx="5112">
                  <c:v>2970.01</c:v>
                </c:pt>
                <c:pt idx="5113">
                  <c:v>2994.3</c:v>
                </c:pt>
                <c:pt idx="5114">
                  <c:v>2934.17</c:v>
                </c:pt>
                <c:pt idx="5115">
                  <c:v>2930.46</c:v>
                </c:pt>
                <c:pt idx="5116">
                  <c:v>2929.16</c:v>
                </c:pt>
                <c:pt idx="5117">
                  <c:v>2912.19</c:v>
                </c:pt>
                <c:pt idx="5118">
                  <c:v>2958.89</c:v>
                </c:pt>
                <c:pt idx="5119">
                  <c:v>2991.65</c:v>
                </c:pt>
                <c:pt idx="5120">
                  <c:v>2990.29</c:v>
                </c:pt>
                <c:pt idx="5121">
                  <c:v>3038.14</c:v>
                </c:pt>
                <c:pt idx="5122">
                  <c:v>3009.46</c:v>
                </c:pt>
                <c:pt idx="5123">
                  <c:v>2980.23</c:v>
                </c:pt>
                <c:pt idx="5124">
                  <c:v>2991.29</c:v>
                </c:pt>
                <c:pt idx="5125">
                  <c:v>2994.3</c:v>
                </c:pt>
                <c:pt idx="5126">
                  <c:v>2970.63</c:v>
                </c:pt>
                <c:pt idx="5127">
                  <c:v>2990.31</c:v>
                </c:pt>
                <c:pt idx="5128">
                  <c:v>3023.21</c:v>
                </c:pt>
                <c:pt idx="5129">
                  <c:v>3013.02</c:v>
                </c:pt>
                <c:pt idx="5130">
                  <c:v>3015.99</c:v>
                </c:pt>
                <c:pt idx="5131">
                  <c:v>2981.82</c:v>
                </c:pt>
                <c:pt idx="5132">
                  <c:v>2983.43</c:v>
                </c:pt>
                <c:pt idx="5133">
                  <c:v>2943.2</c:v>
                </c:pt>
                <c:pt idx="5134">
                  <c:v>2983.04</c:v>
                </c:pt>
                <c:pt idx="5135">
                  <c:v>2957.31</c:v>
                </c:pt>
                <c:pt idx="5136">
                  <c:v>2989.04</c:v>
                </c:pt>
                <c:pt idx="5137">
                  <c:v>3029.28</c:v>
                </c:pt>
                <c:pt idx="5138">
                  <c:v>3063.32</c:v>
                </c:pt>
                <c:pt idx="5139">
                  <c:v>3064.11</c:v>
                </c:pt>
                <c:pt idx="5140">
                  <c:v>3056.23</c:v>
                </c:pt>
                <c:pt idx="5141">
                  <c:v>3084.15</c:v>
                </c:pt>
                <c:pt idx="5142">
                  <c:v>3063.18</c:v>
                </c:pt>
                <c:pt idx="5143">
                  <c:v>3040.67</c:v>
                </c:pt>
                <c:pt idx="5144">
                  <c:v>3022.23</c:v>
                </c:pt>
                <c:pt idx="5145">
                  <c:v>3004.67</c:v>
                </c:pt>
                <c:pt idx="5146">
                  <c:v>2956.45</c:v>
                </c:pt>
                <c:pt idx="5147">
                  <c:v>2968.75</c:v>
                </c:pt>
                <c:pt idx="5148">
                  <c:v>2961.9</c:v>
                </c:pt>
                <c:pt idx="5149">
                  <c:v>3001.52</c:v>
                </c:pt>
                <c:pt idx="5150">
                  <c:v>3006.95</c:v>
                </c:pt>
                <c:pt idx="5151">
                  <c:v>3016.29</c:v>
                </c:pt>
                <c:pt idx="5152">
                  <c:v>3021.73</c:v>
                </c:pt>
                <c:pt idx="5153">
                  <c:v>3055.4</c:v>
                </c:pt>
                <c:pt idx="5154">
                  <c:v>3109.78</c:v>
                </c:pt>
                <c:pt idx="5155">
                  <c:v>3082.2</c:v>
                </c:pt>
                <c:pt idx="5156">
                  <c:v>3102.37</c:v>
                </c:pt>
                <c:pt idx="5157">
                  <c:v>3117.85</c:v>
                </c:pt>
                <c:pt idx="5158">
                  <c:v>3135.69</c:v>
                </c:pt>
                <c:pt idx="5159">
                  <c:v>3126.06</c:v>
                </c:pt>
                <c:pt idx="5160">
                  <c:v>3098.64</c:v>
                </c:pt>
                <c:pt idx="5161">
                  <c:v>3079.43</c:v>
                </c:pt>
                <c:pt idx="5162">
                  <c:v>3100.21</c:v>
                </c:pt>
                <c:pt idx="5163">
                  <c:v>3107.62</c:v>
                </c:pt>
                <c:pt idx="5164">
                  <c:v>3128.77</c:v>
                </c:pt>
                <c:pt idx="5165">
                  <c:v>3097.94</c:v>
                </c:pt>
                <c:pt idx="5166">
                  <c:v>3047.11</c:v>
                </c:pt>
                <c:pt idx="5167">
                  <c:v>2992.73</c:v>
                </c:pt>
                <c:pt idx="5168">
                  <c:v>2901.5</c:v>
                </c:pt>
                <c:pt idx="5169">
                  <c:v>2947.81</c:v>
                </c:pt>
                <c:pt idx="5170">
                  <c:v>2990.27</c:v>
                </c:pt>
                <c:pt idx="5171">
                  <c:v>2912.62</c:v>
                </c:pt>
                <c:pt idx="5172">
                  <c:v>2916.72</c:v>
                </c:pt>
                <c:pt idx="5173">
                  <c:v>2887.79</c:v>
                </c:pt>
                <c:pt idx="5174">
                  <c:v>2816.85</c:v>
                </c:pt>
                <c:pt idx="5175">
                  <c:v>2859.52</c:v>
                </c:pt>
                <c:pt idx="5176">
                  <c:v>2953.42</c:v>
                </c:pt>
                <c:pt idx="5177">
                  <c:v>2834.84</c:v>
                </c:pt>
                <c:pt idx="5178">
                  <c:v>2907.33</c:v>
                </c:pt>
                <c:pt idx="5179">
                  <c:v>2867.21</c:v>
                </c:pt>
                <c:pt idx="5180">
                  <c:v>2838.03</c:v>
                </c:pt>
                <c:pt idx="5181">
                  <c:v>2722.86</c:v>
                </c:pt>
                <c:pt idx="5182">
                  <c:v>2722.13</c:v>
                </c:pt>
                <c:pt idx="5183">
                  <c:v>2797.05</c:v>
                </c:pt>
                <c:pt idx="5184">
                  <c:v>2786.42</c:v>
                </c:pt>
                <c:pt idx="5185">
                  <c:v>2860.14</c:v>
                </c:pt>
                <c:pt idx="5186">
                  <c:v>2883.97</c:v>
                </c:pt>
                <c:pt idx="5187">
                  <c:v>2878.7</c:v>
                </c:pt>
                <c:pt idx="5188">
                  <c:v>2922.17</c:v>
                </c:pt>
                <c:pt idx="5189">
                  <c:v>2886.35</c:v>
                </c:pt>
                <c:pt idx="5190">
                  <c:v>2899.1</c:v>
                </c:pt>
                <c:pt idx="5191">
                  <c:v>2931.56</c:v>
                </c:pt>
                <c:pt idx="5192">
                  <c:v>3010.38</c:v>
                </c:pt>
                <c:pt idx="5193">
                  <c:v>3034.94</c:v>
                </c:pt>
                <c:pt idx="5194">
                  <c:v>3052.22</c:v>
                </c:pt>
                <c:pt idx="5195">
                  <c:v>3014.9</c:v>
                </c:pt>
                <c:pt idx="5196">
                  <c:v>3031.03</c:v>
                </c:pt>
                <c:pt idx="5197">
                  <c:v>2974.46</c:v>
                </c:pt>
                <c:pt idx="5198">
                  <c:v>2973.1</c:v>
                </c:pt>
                <c:pt idx="5199">
                  <c:v>3038.11</c:v>
                </c:pt>
                <c:pt idx="5200">
                  <c:v>3024.63</c:v>
                </c:pt>
                <c:pt idx="5201">
                  <c:v>3062.13</c:v>
                </c:pt>
                <c:pt idx="5202">
                  <c:v>3045.46</c:v>
                </c:pt>
                <c:pt idx="5203">
                  <c:v>3010.38</c:v>
                </c:pt>
                <c:pt idx="5204">
                  <c:v>3034.64</c:v>
                </c:pt>
                <c:pt idx="5205">
                  <c:v>3144.59</c:v>
                </c:pt>
                <c:pt idx="5206">
                  <c:v>3147.09</c:v>
                </c:pt>
                <c:pt idx="5207">
                  <c:v>3134.36</c:v>
                </c:pt>
                <c:pt idx="5208">
                  <c:v>3141.39</c:v>
                </c:pt>
                <c:pt idx="5209">
                  <c:v>3145.23</c:v>
                </c:pt>
                <c:pt idx="5210">
                  <c:v>3159.15</c:v>
                </c:pt>
                <c:pt idx="5211">
                  <c:v>3160.72</c:v>
                </c:pt>
                <c:pt idx="5212">
                  <c:v>3183.07</c:v>
                </c:pt>
                <c:pt idx="5213">
                  <c:v>3210.84</c:v>
                </c:pt>
                <c:pt idx="5214">
                  <c:v>3242.43</c:v>
                </c:pt>
                <c:pt idx="5215">
                  <c:v>3259.34</c:v>
                </c:pt>
                <c:pt idx="5216">
                  <c:v>3263.27</c:v>
                </c:pt>
                <c:pt idx="5217">
                  <c:v>3251.63</c:v>
                </c:pt>
                <c:pt idx="5218">
                  <c:v>3266.98</c:v>
                </c:pt>
                <c:pt idx="5219">
                  <c:v>3294.9</c:v>
                </c:pt>
                <c:pt idx="5220">
                  <c:v>3330</c:v>
                </c:pt>
                <c:pt idx="5221">
                  <c:v>3297.77</c:v>
                </c:pt>
                <c:pt idx="5222">
                  <c:v>3293.71</c:v>
                </c:pt>
                <c:pt idx="5223">
                  <c:v>3279.87</c:v>
                </c:pt>
                <c:pt idx="5224">
                  <c:v>3283.55</c:v>
                </c:pt>
                <c:pt idx="5225">
                  <c:v>3278.11</c:v>
                </c:pt>
                <c:pt idx="5226">
                  <c:v>3251.62</c:v>
                </c:pt>
                <c:pt idx="5227">
                  <c:v>3186.59</c:v>
                </c:pt>
                <c:pt idx="5228">
                  <c:v>3218.6</c:v>
                </c:pt>
                <c:pt idx="5229">
                  <c:v>3175.45</c:v>
                </c:pt>
                <c:pt idx="5230">
                  <c:v>3215.22</c:v>
                </c:pt>
                <c:pt idx="5231">
                  <c:v>3256.17</c:v>
                </c:pt>
                <c:pt idx="5232">
                  <c:v>3299.18</c:v>
                </c:pt>
                <c:pt idx="5233">
                  <c:v>3302.7</c:v>
                </c:pt>
                <c:pt idx="5234">
                  <c:v>3312.24</c:v>
                </c:pt>
                <c:pt idx="5235">
                  <c:v>3257.41</c:v>
                </c:pt>
                <c:pt idx="5236">
                  <c:v>3229.63</c:v>
                </c:pt>
                <c:pt idx="5237">
                  <c:v>3209.04</c:v>
                </c:pt>
                <c:pt idx="5238">
                  <c:v>3253.27</c:v>
                </c:pt>
                <c:pt idx="5239">
                  <c:v>3253.6</c:v>
                </c:pt>
                <c:pt idx="5240">
                  <c:v>3283.99</c:v>
                </c:pt>
                <c:pt idx="5241">
                  <c:v>3269.72</c:v>
                </c:pt>
                <c:pt idx="5242">
                  <c:v>3254.4</c:v>
                </c:pt>
                <c:pt idx="5243">
                  <c:v>3220.62</c:v>
                </c:pt>
                <c:pt idx="5244">
                  <c:v>3244.62</c:v>
                </c:pt>
                <c:pt idx="5245">
                  <c:v>3187.85</c:v>
                </c:pt>
                <c:pt idx="5246">
                  <c:v>3158.58</c:v>
                </c:pt>
                <c:pt idx="5247">
                  <c:v>3090.64</c:v>
                </c:pt>
                <c:pt idx="5248">
                  <c:v>3124.45</c:v>
                </c:pt>
                <c:pt idx="5249">
                  <c:v>3082.59</c:v>
                </c:pt>
                <c:pt idx="5250">
                  <c:v>3080.59</c:v>
                </c:pt>
                <c:pt idx="5251">
                  <c:v>3130.84</c:v>
                </c:pt>
                <c:pt idx="5252">
                  <c:v>3115.67</c:v>
                </c:pt>
                <c:pt idx="5253">
                  <c:v>3098.49</c:v>
                </c:pt>
                <c:pt idx="5254">
                  <c:v>3111.58</c:v>
                </c:pt>
                <c:pt idx="5255">
                  <c:v>3166.14</c:v>
                </c:pt>
                <c:pt idx="5256">
                  <c:v>3206.56</c:v>
                </c:pt>
                <c:pt idx="5257">
                  <c:v>3206.99</c:v>
                </c:pt>
                <c:pt idx="5258">
                  <c:v>3169.29</c:v>
                </c:pt>
                <c:pt idx="5259">
                  <c:v>3187.35</c:v>
                </c:pt>
                <c:pt idx="5260">
                  <c:v>3189</c:v>
                </c:pt>
                <c:pt idx="5261">
                  <c:v>3216.19</c:v>
                </c:pt>
                <c:pt idx="5262">
                  <c:v>3224.98</c:v>
                </c:pt>
                <c:pt idx="5263">
                  <c:v>3225.43</c:v>
                </c:pt>
                <c:pt idx="5264">
                  <c:v>3208.33</c:v>
                </c:pt>
                <c:pt idx="5265">
                  <c:v>3111.11</c:v>
                </c:pt>
                <c:pt idx="5266">
                  <c:v>3039.09</c:v>
                </c:pt>
                <c:pt idx="5267">
                  <c:v>3019.86</c:v>
                </c:pt>
                <c:pt idx="5268">
                  <c:v>2976.1</c:v>
                </c:pt>
                <c:pt idx="5269">
                  <c:v>3012.94</c:v>
                </c:pt>
                <c:pt idx="5270">
                  <c:v>3105.15</c:v>
                </c:pt>
                <c:pt idx="5271">
                  <c:v>3123.5</c:v>
                </c:pt>
                <c:pt idx="5272">
                  <c:v>3152.73</c:v>
                </c:pt>
                <c:pt idx="5273">
                  <c:v>3138.53</c:v>
                </c:pt>
                <c:pt idx="5274">
                  <c:v>3066.87</c:v>
                </c:pt>
                <c:pt idx="5275">
                  <c:v>3102.05</c:v>
                </c:pt>
                <c:pt idx="5276">
                  <c:v>3084.54</c:v>
                </c:pt>
                <c:pt idx="5277">
                  <c:v>3069.17</c:v>
                </c:pt>
                <c:pt idx="5278">
                  <c:v>3034.59</c:v>
                </c:pt>
                <c:pt idx="5279">
                  <c:v>3066.06</c:v>
                </c:pt>
                <c:pt idx="5280">
                  <c:v>3009.2</c:v>
                </c:pt>
                <c:pt idx="5281">
                  <c:v>2956.56</c:v>
                </c:pt>
                <c:pt idx="5282">
                  <c:v>2914.74</c:v>
                </c:pt>
                <c:pt idx="5283">
                  <c:v>2961.93</c:v>
                </c:pt>
                <c:pt idx="5284">
                  <c:v>2928.53</c:v>
                </c:pt>
                <c:pt idx="5285">
                  <c:v>2851.76</c:v>
                </c:pt>
                <c:pt idx="5286">
                  <c:v>2865.37</c:v>
                </c:pt>
                <c:pt idx="5287">
                  <c:v>2824.33</c:v>
                </c:pt>
                <c:pt idx="5288">
                  <c:v>2694.2</c:v>
                </c:pt>
                <c:pt idx="5289">
                  <c:v>2691.39</c:v>
                </c:pt>
                <c:pt idx="5290">
                  <c:v>2663.62</c:v>
                </c:pt>
                <c:pt idx="5291">
                  <c:v>2804.35</c:v>
                </c:pt>
                <c:pt idx="5292">
                  <c:v>2808.5</c:v>
                </c:pt>
                <c:pt idx="5293">
                  <c:v>2722.73</c:v>
                </c:pt>
                <c:pt idx="5294">
                  <c:v>2802.19</c:v>
                </c:pt>
                <c:pt idx="5295">
                  <c:v>2868.47</c:v>
                </c:pt>
                <c:pt idx="5296">
                  <c:v>2894.85</c:v>
                </c:pt>
                <c:pt idx="5297">
                  <c:v>3046.89</c:v>
                </c:pt>
                <c:pt idx="5298">
                  <c:v>3032.87</c:v>
                </c:pt>
                <c:pt idx="5299">
                  <c:v>2942.21</c:v>
                </c:pt>
                <c:pt idx="5300">
                  <c:v>2954.65</c:v>
                </c:pt>
                <c:pt idx="5301">
                  <c:v>2940.63</c:v>
                </c:pt>
                <c:pt idx="5302">
                  <c:v>2961.45</c:v>
                </c:pt>
                <c:pt idx="5303">
                  <c:v>2928.51</c:v>
                </c:pt>
                <c:pt idx="5304">
                  <c:v>3029.47</c:v>
                </c:pt>
                <c:pt idx="5305">
                  <c:v>3020.63</c:v>
                </c:pt>
                <c:pt idx="5306">
                  <c:v>3077.58</c:v>
                </c:pt>
                <c:pt idx="5307">
                  <c:v>3021.01</c:v>
                </c:pt>
                <c:pt idx="5308">
                  <c:v>3075.38</c:v>
                </c:pt>
                <c:pt idx="5309">
                  <c:v>3134.12</c:v>
                </c:pt>
                <c:pt idx="5310">
                  <c:v>3125.37</c:v>
                </c:pt>
                <c:pt idx="5311">
                  <c:v>3198.72</c:v>
                </c:pt>
                <c:pt idx="5312">
                  <c:v>3163.44</c:v>
                </c:pt>
                <c:pt idx="5313">
                  <c:v>3164.02</c:v>
                </c:pt>
                <c:pt idx="5314">
                  <c:v>3215.37</c:v>
                </c:pt>
                <c:pt idx="5315">
                  <c:v>3189.99</c:v>
                </c:pt>
                <c:pt idx="5316">
                  <c:v>3201.47</c:v>
                </c:pt>
                <c:pt idx="5317">
                  <c:v>3255.33</c:v>
                </c:pt>
                <c:pt idx="5318">
                  <c:v>3251.22</c:v>
                </c:pt>
                <c:pt idx="5319">
                  <c:v>3278.12</c:v>
                </c:pt>
                <c:pt idx="5320">
                  <c:v>3239.36</c:v>
                </c:pt>
                <c:pt idx="5321">
                  <c:v>3298.72</c:v>
                </c:pt>
                <c:pt idx="5322">
                  <c:v>3260.35</c:v>
                </c:pt>
                <c:pt idx="5323">
                  <c:v>3208.4</c:v>
                </c:pt>
                <c:pt idx="5324">
                  <c:v>3218.84</c:v>
                </c:pt>
                <c:pt idx="5325">
                  <c:v>3271.86</c:v>
                </c:pt>
                <c:pt idx="5326">
                  <c:v>3228.86</c:v>
                </c:pt>
                <c:pt idx="5327">
                  <c:v>3266.5</c:v>
                </c:pt>
                <c:pt idx="5328">
                  <c:v>3189.77</c:v>
                </c:pt>
                <c:pt idx="5329">
                  <c:v>3202.13</c:v>
                </c:pt>
                <c:pt idx="5330">
                  <c:v>3145.11</c:v>
                </c:pt>
                <c:pt idx="5331">
                  <c:v>3031.12</c:v>
                </c:pt>
                <c:pt idx="5332">
                  <c:v>3109.38</c:v>
                </c:pt>
                <c:pt idx="5333">
                  <c:v>3167.05</c:v>
                </c:pt>
                <c:pt idx="5334">
                  <c:v>3209.92</c:v>
                </c:pt>
                <c:pt idx="5335">
                  <c:v>3195.74</c:v>
                </c:pt>
                <c:pt idx="5336">
                  <c:v>3156.36</c:v>
                </c:pt>
                <c:pt idx="5337">
                  <c:v>3160.64</c:v>
                </c:pt>
                <c:pt idx="5338">
                  <c:v>3193.21</c:v>
                </c:pt>
                <c:pt idx="5339">
                  <c:v>3198.24</c:v>
                </c:pt>
                <c:pt idx="5340">
                  <c:v>3242.65</c:v>
                </c:pt>
                <c:pt idx="5341">
                  <c:v>3310.92</c:v>
                </c:pt>
                <c:pt idx="5342">
                  <c:v>3294.98</c:v>
                </c:pt>
                <c:pt idx="5343">
                  <c:v>3352.6</c:v>
                </c:pt>
                <c:pt idx="5344">
                  <c:v>3337.11</c:v>
                </c:pt>
                <c:pt idx="5345">
                  <c:v>3327.1</c:v>
                </c:pt>
                <c:pt idx="5346">
                  <c:v>3289.92</c:v>
                </c:pt>
                <c:pt idx="5347">
                  <c:v>3344.21</c:v>
                </c:pt>
                <c:pt idx="5348">
                  <c:v>3405.91</c:v>
                </c:pt>
                <c:pt idx="5349">
                  <c:v>3389</c:v>
                </c:pt>
                <c:pt idx="5350">
                  <c:v>3377.77</c:v>
                </c:pt>
                <c:pt idx="5351">
                  <c:v>3398.96</c:v>
                </c:pt>
                <c:pt idx="5352">
                  <c:v>3392.45</c:v>
                </c:pt>
                <c:pt idx="5353">
                  <c:v>3395.39</c:v>
                </c:pt>
                <c:pt idx="5354">
                  <c:v>3336.9</c:v>
                </c:pt>
                <c:pt idx="5355">
                  <c:v>3325.79</c:v>
                </c:pt>
                <c:pt idx="5356">
                  <c:v>3271.65</c:v>
                </c:pt>
                <c:pt idx="5357">
                  <c:v>3288.71</c:v>
                </c:pt>
                <c:pt idx="5358">
                  <c:v>3352.08</c:v>
                </c:pt>
                <c:pt idx="5359">
                  <c:v>3419.46</c:v>
                </c:pt>
                <c:pt idx="5360">
                  <c:v>3415.77</c:v>
                </c:pt>
                <c:pt idx="5361">
                  <c:v>3443.49</c:v>
                </c:pt>
                <c:pt idx="5362">
                  <c:v>3441.63</c:v>
                </c:pt>
                <c:pt idx="5363">
                  <c:v>3442.87</c:v>
                </c:pt>
                <c:pt idx="5364">
                  <c:v>3427.18</c:v>
                </c:pt>
                <c:pt idx="5365">
                  <c:v>3468.74</c:v>
                </c:pt>
                <c:pt idx="5366">
                  <c:v>3496.63</c:v>
                </c:pt>
                <c:pt idx="5367">
                  <c:v>3502.36</c:v>
                </c:pt>
                <c:pt idx="5368">
                  <c:v>3555.28</c:v>
                </c:pt>
                <c:pt idx="5369">
                  <c:v>3530.3</c:v>
                </c:pt>
                <c:pt idx="5370">
                  <c:v>3524.85</c:v>
                </c:pt>
                <c:pt idx="5371">
                  <c:v>3559.68</c:v>
                </c:pt>
                <c:pt idx="5372">
                  <c:v>3485.72</c:v>
                </c:pt>
                <c:pt idx="5373">
                  <c:v>3505.57</c:v>
                </c:pt>
                <c:pt idx="5374">
                  <c:v>3477.98</c:v>
                </c:pt>
                <c:pt idx="5375">
                  <c:v>3450.58</c:v>
                </c:pt>
                <c:pt idx="5376">
                  <c:v>3416.86</c:v>
                </c:pt>
                <c:pt idx="5377">
                  <c:v>3411.19</c:v>
                </c:pt>
                <c:pt idx="5378">
                  <c:v>3399.45</c:v>
                </c:pt>
                <c:pt idx="5379">
                  <c:v>3395.22</c:v>
                </c:pt>
                <c:pt idx="5380">
                  <c:v>3372.95</c:v>
                </c:pt>
                <c:pt idx="5381">
                  <c:v>3400.9</c:v>
                </c:pt>
                <c:pt idx="5382">
                  <c:v>3396.1</c:v>
                </c:pt>
                <c:pt idx="5383">
                  <c:v>3374.77</c:v>
                </c:pt>
                <c:pt idx="5384">
                  <c:v>3327.64</c:v>
                </c:pt>
                <c:pt idx="5385">
                  <c:v>3283.96</c:v>
                </c:pt>
                <c:pt idx="5386">
                  <c:v>3326.12</c:v>
                </c:pt>
                <c:pt idx="5387">
                  <c:v>3330.15</c:v>
                </c:pt>
                <c:pt idx="5388">
                  <c:v>3371.26</c:v>
                </c:pt>
                <c:pt idx="5389">
                  <c:v>3320.96</c:v>
                </c:pt>
                <c:pt idx="5390">
                  <c:v>3354.58</c:v>
                </c:pt>
                <c:pt idx="5391">
                  <c:v>3277.96</c:v>
                </c:pt>
                <c:pt idx="5392">
                  <c:v>3267.18</c:v>
                </c:pt>
                <c:pt idx="5393">
                  <c:v>3240.32</c:v>
                </c:pt>
                <c:pt idx="5394">
                  <c:v>3212.62</c:v>
                </c:pt>
                <c:pt idx="5395">
                  <c:v>3215.15</c:v>
                </c:pt>
                <c:pt idx="5396">
                  <c:v>3256.68</c:v>
                </c:pt>
                <c:pt idx="5397">
                  <c:v>3262.45</c:v>
                </c:pt>
                <c:pt idx="5398">
                  <c:v>3218.5</c:v>
                </c:pt>
                <c:pt idx="5399">
                  <c:v>3143.4</c:v>
                </c:pt>
                <c:pt idx="5400">
                  <c:v>3045.63</c:v>
                </c:pt>
                <c:pt idx="5401">
                  <c:v>3022.04</c:v>
                </c:pt>
                <c:pt idx="5402">
                  <c:v>3025.59</c:v>
                </c:pt>
                <c:pt idx="5403">
                  <c:v>2965.2</c:v>
                </c:pt>
                <c:pt idx="5404">
                  <c:v>3007.92</c:v>
                </c:pt>
                <c:pt idx="5405">
                  <c:v>2973.35</c:v>
                </c:pt>
                <c:pt idx="5406">
                  <c:v>2978.52</c:v>
                </c:pt>
                <c:pt idx="5407">
                  <c:v>2976.92</c:v>
                </c:pt>
                <c:pt idx="5408">
                  <c:v>2908.03</c:v>
                </c:pt>
                <c:pt idx="5409">
                  <c:v>2886.32</c:v>
                </c:pt>
                <c:pt idx="5410">
                  <c:v>3006.45</c:v>
                </c:pt>
                <c:pt idx="5411">
                  <c:v>2965.05</c:v>
                </c:pt>
                <c:pt idx="5412">
                  <c:v>2976.09</c:v>
                </c:pt>
                <c:pt idx="5413">
                  <c:v>2929.24</c:v>
                </c:pt>
                <c:pt idx="5414">
                  <c:v>2940.88</c:v>
                </c:pt>
                <c:pt idx="5415">
                  <c:v>2946.94</c:v>
                </c:pt>
                <c:pt idx="5416">
                  <c:v>2900.28</c:v>
                </c:pt>
                <c:pt idx="5417">
                  <c:v>2935.12</c:v>
                </c:pt>
                <c:pt idx="5418">
                  <c:v>2918.37</c:v>
                </c:pt>
                <c:pt idx="5419">
                  <c:v>2983.2</c:v>
                </c:pt>
                <c:pt idx="5420">
                  <c:v>2978.06</c:v>
                </c:pt>
                <c:pt idx="5421">
                  <c:v>2847.52</c:v>
                </c:pt>
                <c:pt idx="5422">
                  <c:v>2780.02</c:v>
                </c:pt>
                <c:pt idx="5423">
                  <c:v>2837.54</c:v>
                </c:pt>
                <c:pt idx="5424">
                  <c:v>2894.95</c:v>
                </c:pt>
                <c:pt idx="5425">
                  <c:v>2864.78</c:v>
                </c:pt>
                <c:pt idx="5426">
                  <c:v>2875.03</c:v>
                </c:pt>
                <c:pt idx="5427">
                  <c:v>2897.79</c:v>
                </c:pt>
                <c:pt idx="5428">
                  <c:v>2893.65</c:v>
                </c:pt>
                <c:pt idx="5429">
                  <c:v>2905.82</c:v>
                </c:pt>
                <c:pt idx="5430">
                  <c:v>2990.11</c:v>
                </c:pt>
                <c:pt idx="5431">
                  <c:v>2928.5</c:v>
                </c:pt>
                <c:pt idx="5432">
                  <c:v>2888.37</c:v>
                </c:pt>
                <c:pt idx="5433">
                  <c:v>2830.66</c:v>
                </c:pt>
                <c:pt idx="5434">
                  <c:v>2887.1</c:v>
                </c:pt>
                <c:pt idx="5435">
                  <c:v>2916.26</c:v>
                </c:pt>
                <c:pt idx="5436">
                  <c:v>2926.65</c:v>
                </c:pt>
                <c:pt idx="5437">
                  <c:v>2879.68</c:v>
                </c:pt>
                <c:pt idx="5438">
                  <c:v>2914.17</c:v>
                </c:pt>
                <c:pt idx="5439">
                  <c:v>2957.65</c:v>
                </c:pt>
                <c:pt idx="5440">
                  <c:v>3022.48</c:v>
                </c:pt>
                <c:pt idx="5441">
                  <c:v>2987.36</c:v>
                </c:pt>
                <c:pt idx="5442">
                  <c:v>2902.33</c:v>
                </c:pt>
                <c:pt idx="5443">
                  <c:v>2890.52</c:v>
                </c:pt>
                <c:pt idx="5444">
                  <c:v>2867.21</c:v>
                </c:pt>
                <c:pt idx="5445">
                  <c:v>2830.25</c:v>
                </c:pt>
                <c:pt idx="5446">
                  <c:v>2746.67</c:v>
                </c:pt>
                <c:pt idx="5447">
                  <c:v>2837.24</c:v>
                </c:pt>
                <c:pt idx="5448">
                  <c:v>2738.01</c:v>
                </c:pt>
                <c:pt idx="5449">
                  <c:v>2732.94</c:v>
                </c:pt>
                <c:pt idx="5450">
                  <c:v>2762.75</c:v>
                </c:pt>
                <c:pt idx="5451">
                  <c:v>2828.25</c:v>
                </c:pt>
                <c:pt idx="5452">
                  <c:v>2785.56</c:v>
                </c:pt>
                <c:pt idx="5453">
                  <c:v>2713.49</c:v>
                </c:pt>
                <c:pt idx="5454">
                  <c:v>2642.26</c:v>
                </c:pt>
                <c:pt idx="5455">
                  <c:v>2617.23</c:v>
                </c:pt>
                <c:pt idx="5456">
                  <c:v>2761.17</c:v>
                </c:pt>
                <c:pt idx="5457">
                  <c:v>2814.57</c:v>
                </c:pt>
                <c:pt idx="5458">
                  <c:v>2709.13</c:v>
                </c:pt>
                <c:pt idx="5459">
                  <c:v>2710.55</c:v>
                </c:pt>
                <c:pt idx="5460">
                  <c:v>2663.1</c:v>
                </c:pt>
                <c:pt idx="5461">
                  <c:v>2510.48</c:v>
                </c:pt>
                <c:pt idx="5462">
                  <c:v>2591.85</c:v>
                </c:pt>
                <c:pt idx="5463">
                  <c:v>2537.12</c:v>
                </c:pt>
                <c:pt idx="5464">
                  <c:v>2453.1799999999998</c:v>
                </c:pt>
                <c:pt idx="5465">
                  <c:v>2465.96</c:v>
                </c:pt>
                <c:pt idx="5466">
                  <c:v>2290.4699999999998</c:v>
                </c:pt>
                <c:pt idx="5467">
                  <c:v>2349.12</c:v>
                </c:pt>
                <c:pt idx="5468">
                  <c:v>2283</c:v>
                </c:pt>
                <c:pt idx="5469">
                  <c:v>2315.4899999999998</c:v>
                </c:pt>
                <c:pt idx="5470">
                  <c:v>2243.9</c:v>
                </c:pt>
                <c:pt idx="5471">
                  <c:v>2338.15</c:v>
                </c:pt>
                <c:pt idx="5472">
                  <c:v>2410.67</c:v>
                </c:pt>
                <c:pt idx="5473">
                  <c:v>2242.25</c:v>
                </c:pt>
                <c:pt idx="5474">
                  <c:v>2190.38</c:v>
                </c:pt>
                <c:pt idx="5475">
                  <c:v>2195.13</c:v>
                </c:pt>
                <c:pt idx="5476">
                  <c:v>2259.61</c:v>
                </c:pt>
                <c:pt idx="5477">
                  <c:v>2320.02</c:v>
                </c:pt>
                <c:pt idx="5478">
                  <c:v>2213.29</c:v>
                </c:pt>
                <c:pt idx="5479">
                  <c:v>2138.0100000000002</c:v>
                </c:pt>
                <c:pt idx="5480">
                  <c:v>2013.71</c:v>
                </c:pt>
                <c:pt idx="5481">
                  <c:v>2003.3</c:v>
                </c:pt>
                <c:pt idx="5482">
                  <c:v>2023.54</c:v>
                </c:pt>
                <c:pt idx="5483">
                  <c:v>2159.41</c:v>
                </c:pt>
                <c:pt idx="5484">
                  <c:v>2275.79</c:v>
                </c:pt>
                <c:pt idx="5485">
                  <c:v>2289.9899999999998</c:v>
                </c:pt>
                <c:pt idx="5486">
                  <c:v>2307.5</c:v>
                </c:pt>
                <c:pt idx="5487">
                  <c:v>2363.65</c:v>
                </c:pt>
                <c:pt idx="5488">
                  <c:v>2287.38</c:v>
                </c:pt>
                <c:pt idx="5489">
                  <c:v>2197.23</c:v>
                </c:pt>
                <c:pt idx="5490">
                  <c:v>2186.88</c:v>
                </c:pt>
                <c:pt idx="5491">
                  <c:v>2298.56</c:v>
                </c:pt>
                <c:pt idx="5492">
                  <c:v>2194.34</c:v>
                </c:pt>
                <c:pt idx="5493">
                  <c:v>2147.64</c:v>
                </c:pt>
                <c:pt idx="5494">
                  <c:v>2084.77</c:v>
                </c:pt>
                <c:pt idx="5495">
                  <c:v>2119.6</c:v>
                </c:pt>
                <c:pt idx="5496">
                  <c:v>2061.9699999999998</c:v>
                </c:pt>
                <c:pt idx="5497">
                  <c:v>2047.12</c:v>
                </c:pt>
                <c:pt idx="5498">
                  <c:v>2048.15</c:v>
                </c:pt>
                <c:pt idx="5499">
                  <c:v>1945.26</c:v>
                </c:pt>
                <c:pt idx="5500">
                  <c:v>1972.78</c:v>
                </c:pt>
                <c:pt idx="5501">
                  <c:v>2075.7600000000002</c:v>
                </c:pt>
                <c:pt idx="5502">
                  <c:v>2215.59</c:v>
                </c:pt>
                <c:pt idx="5503">
                  <c:v>2238.73</c:v>
                </c:pt>
                <c:pt idx="5504">
                  <c:v>2329.0700000000002</c:v>
                </c:pt>
                <c:pt idx="5505">
                  <c:v>2319.0700000000002</c:v>
                </c:pt>
                <c:pt idx="5506">
                  <c:v>2214.12</c:v>
                </c:pt>
                <c:pt idx="5507">
                  <c:v>2155.9899999999998</c:v>
                </c:pt>
                <c:pt idx="5508">
                  <c:v>2090.3000000000002</c:v>
                </c:pt>
                <c:pt idx="5509">
                  <c:v>2165.5</c:v>
                </c:pt>
                <c:pt idx="5510">
                  <c:v>2108.5100000000002</c:v>
                </c:pt>
                <c:pt idx="5511">
                  <c:v>2258.62</c:v>
                </c:pt>
                <c:pt idx="5512">
                  <c:v>2292.5100000000002</c:v>
                </c:pt>
                <c:pt idx="5513">
                  <c:v>2399.48</c:v>
                </c:pt>
                <c:pt idx="5514">
                  <c:v>2379.65</c:v>
                </c:pt>
                <c:pt idx="5515">
                  <c:v>2337.21</c:v>
                </c:pt>
                <c:pt idx="5516">
                  <c:v>2386.52</c:v>
                </c:pt>
                <c:pt idx="5517">
                  <c:v>2452.56</c:v>
                </c:pt>
                <c:pt idx="5518">
                  <c:v>2411.56</c:v>
                </c:pt>
                <c:pt idx="5519">
                  <c:v>2329.8200000000002</c:v>
                </c:pt>
                <c:pt idx="5520">
                  <c:v>2308.27</c:v>
                </c:pt>
                <c:pt idx="5521">
                  <c:v>2325.13</c:v>
                </c:pt>
                <c:pt idx="5522">
                  <c:v>2298.39</c:v>
                </c:pt>
                <c:pt idx="5523">
                  <c:v>2324.56</c:v>
                </c:pt>
                <c:pt idx="5524">
                  <c:v>2336.6999999999998</c:v>
                </c:pt>
                <c:pt idx="5525">
                  <c:v>2354.29</c:v>
                </c:pt>
                <c:pt idx="5526">
                  <c:v>2382.2800000000002</c:v>
                </c:pt>
                <c:pt idx="5527">
                  <c:v>2442.2800000000002</c:v>
                </c:pt>
                <c:pt idx="5528">
                  <c:v>2509.66</c:v>
                </c:pt>
                <c:pt idx="5529">
                  <c:v>2487.67</c:v>
                </c:pt>
                <c:pt idx="5530">
                  <c:v>2435.38</c:v>
                </c:pt>
                <c:pt idx="5531">
                  <c:v>2433.12</c:v>
                </c:pt>
                <c:pt idx="5532">
                  <c:v>2430.89</c:v>
                </c:pt>
                <c:pt idx="5533">
                  <c:v>2363.1</c:v>
                </c:pt>
                <c:pt idx="5534">
                  <c:v>2284.04</c:v>
                </c:pt>
                <c:pt idx="5535">
                  <c:v>2240.09</c:v>
                </c:pt>
                <c:pt idx="5536">
                  <c:v>2304.46</c:v>
                </c:pt>
                <c:pt idx="5537">
                  <c:v>2260.08</c:v>
                </c:pt>
                <c:pt idx="5538">
                  <c:v>2224.11</c:v>
                </c:pt>
                <c:pt idx="5539">
                  <c:v>2197.14</c:v>
                </c:pt>
                <c:pt idx="5540">
                  <c:v>2178.2199999999998</c:v>
                </c:pt>
                <c:pt idx="5541">
                  <c:v>2145.89</c:v>
                </c:pt>
                <c:pt idx="5542">
                  <c:v>2208.89</c:v>
                </c:pt>
                <c:pt idx="5543">
                  <c:v>2262.21</c:v>
                </c:pt>
                <c:pt idx="5544">
                  <c:v>2304.4899999999998</c:v>
                </c:pt>
                <c:pt idx="5545">
                  <c:v>2255.5300000000002</c:v>
                </c:pt>
                <c:pt idx="5546">
                  <c:v>2254.2399999999998</c:v>
                </c:pt>
                <c:pt idx="5547">
                  <c:v>2183.5</c:v>
                </c:pt>
                <c:pt idx="5548">
                  <c:v>2193.38</c:v>
                </c:pt>
                <c:pt idx="5549">
                  <c:v>2261.81</c:v>
                </c:pt>
                <c:pt idx="5550">
                  <c:v>2239.69</c:v>
                </c:pt>
                <c:pt idx="5551">
                  <c:v>2349.14</c:v>
                </c:pt>
                <c:pt idx="5552">
                  <c:v>2376.6799999999998</c:v>
                </c:pt>
                <c:pt idx="5553">
                  <c:v>2349.84</c:v>
                </c:pt>
                <c:pt idx="5554">
                  <c:v>2307.5700000000002</c:v>
                </c:pt>
                <c:pt idx="5555">
                  <c:v>2264.98</c:v>
                </c:pt>
                <c:pt idx="5556">
                  <c:v>2263.2800000000002</c:v>
                </c:pt>
                <c:pt idx="5557">
                  <c:v>2234.2199999999998</c:v>
                </c:pt>
                <c:pt idx="5558">
                  <c:v>2197.21</c:v>
                </c:pt>
                <c:pt idx="5559">
                  <c:v>2187.2199999999998</c:v>
                </c:pt>
                <c:pt idx="5560">
                  <c:v>2199.0500000000002</c:v>
                </c:pt>
                <c:pt idx="5561">
                  <c:v>2126.85</c:v>
                </c:pt>
                <c:pt idx="5562">
                  <c:v>2122.0500000000002</c:v>
                </c:pt>
                <c:pt idx="5563">
                  <c:v>2069.9699999999998</c:v>
                </c:pt>
                <c:pt idx="5564">
                  <c:v>2070.4299999999998</c:v>
                </c:pt>
                <c:pt idx="5565">
                  <c:v>2090.33</c:v>
                </c:pt>
                <c:pt idx="5566">
                  <c:v>2031.67</c:v>
                </c:pt>
                <c:pt idx="5567">
                  <c:v>2024.11</c:v>
                </c:pt>
                <c:pt idx="5568">
                  <c:v>1994.84</c:v>
                </c:pt>
                <c:pt idx="5569">
                  <c:v>2033.75</c:v>
                </c:pt>
                <c:pt idx="5570">
                  <c:v>2027.67</c:v>
                </c:pt>
                <c:pt idx="5571">
                  <c:v>2052.1</c:v>
                </c:pt>
                <c:pt idx="5572">
                  <c:v>2002.35</c:v>
                </c:pt>
                <c:pt idx="5573">
                  <c:v>2050.34</c:v>
                </c:pt>
                <c:pt idx="5574">
                  <c:v>2109.09</c:v>
                </c:pt>
                <c:pt idx="5575">
                  <c:v>2114.4499999999998</c:v>
                </c:pt>
                <c:pt idx="5576">
                  <c:v>2179.91</c:v>
                </c:pt>
                <c:pt idx="5577">
                  <c:v>2177.77</c:v>
                </c:pt>
                <c:pt idx="5578">
                  <c:v>2143.67</c:v>
                </c:pt>
                <c:pt idx="5579">
                  <c:v>2136.25</c:v>
                </c:pt>
                <c:pt idx="5580">
                  <c:v>2259.3200000000002</c:v>
                </c:pt>
                <c:pt idx="5581">
                  <c:v>2295.9</c:v>
                </c:pt>
                <c:pt idx="5582">
                  <c:v>2365.4299999999998</c:v>
                </c:pt>
                <c:pt idx="5583">
                  <c:v>2330.65</c:v>
                </c:pt>
                <c:pt idx="5584">
                  <c:v>2347.15</c:v>
                </c:pt>
                <c:pt idx="5585">
                  <c:v>2331.2600000000002</c:v>
                </c:pt>
                <c:pt idx="5586">
                  <c:v>2281.31</c:v>
                </c:pt>
                <c:pt idx="5587">
                  <c:v>2207.38</c:v>
                </c:pt>
                <c:pt idx="5588">
                  <c:v>2255.54</c:v>
                </c:pt>
                <c:pt idx="5589">
                  <c:v>2297.42</c:v>
                </c:pt>
                <c:pt idx="5590">
                  <c:v>2370.6799999999998</c:v>
                </c:pt>
                <c:pt idx="5591">
                  <c:v>2349.7600000000002</c:v>
                </c:pt>
                <c:pt idx="5592">
                  <c:v>2296.75</c:v>
                </c:pt>
                <c:pt idx="5593">
                  <c:v>2271.8200000000002</c:v>
                </c:pt>
                <c:pt idx="5594">
                  <c:v>2265.71</c:v>
                </c:pt>
                <c:pt idx="5595">
                  <c:v>2324.56</c:v>
                </c:pt>
                <c:pt idx="5596">
                  <c:v>2376.14</c:v>
                </c:pt>
                <c:pt idx="5597">
                  <c:v>2363.81</c:v>
                </c:pt>
                <c:pt idx="5598">
                  <c:v>2321.34</c:v>
                </c:pt>
                <c:pt idx="5599">
                  <c:v>2309.7600000000002</c:v>
                </c:pt>
                <c:pt idx="5600">
                  <c:v>2229.63</c:v>
                </c:pt>
                <c:pt idx="5601">
                  <c:v>2196.9899999999998</c:v>
                </c:pt>
                <c:pt idx="5602">
                  <c:v>2255.15</c:v>
                </c:pt>
                <c:pt idx="5603">
                  <c:v>2294.2800000000002</c:v>
                </c:pt>
                <c:pt idx="5604">
                  <c:v>2250.56</c:v>
                </c:pt>
                <c:pt idx="5605">
                  <c:v>2272.8200000000002</c:v>
                </c:pt>
                <c:pt idx="5606">
                  <c:v>2291.16</c:v>
                </c:pt>
                <c:pt idx="5607">
                  <c:v>2372.92</c:v>
                </c:pt>
                <c:pt idx="5608">
                  <c:v>2367.1999999999998</c:v>
                </c:pt>
                <c:pt idx="5609">
                  <c:v>2417.3000000000002</c:v>
                </c:pt>
                <c:pt idx="5610">
                  <c:v>2390.27</c:v>
                </c:pt>
                <c:pt idx="5611">
                  <c:v>2423.64</c:v>
                </c:pt>
                <c:pt idx="5612">
                  <c:v>2426.23</c:v>
                </c:pt>
                <c:pt idx="5613">
                  <c:v>2433.84</c:v>
                </c:pt>
                <c:pt idx="5614">
                  <c:v>2362.71</c:v>
                </c:pt>
                <c:pt idx="5615">
                  <c:v>2374.5500000000002</c:v>
                </c:pt>
                <c:pt idx="5616">
                  <c:v>2408.8200000000002</c:v>
                </c:pt>
                <c:pt idx="5617">
                  <c:v>2435.84</c:v>
                </c:pt>
                <c:pt idx="5618">
                  <c:v>2486.15</c:v>
                </c:pt>
                <c:pt idx="5619">
                  <c:v>2516.7600000000002</c:v>
                </c:pt>
                <c:pt idx="5620">
                  <c:v>2443.66</c:v>
                </c:pt>
                <c:pt idx="5621">
                  <c:v>2489.16</c:v>
                </c:pt>
                <c:pt idx="5622">
                  <c:v>2487.54</c:v>
                </c:pt>
                <c:pt idx="5623">
                  <c:v>2491.2600000000002</c:v>
                </c:pt>
                <c:pt idx="5624">
                  <c:v>2500.2399999999998</c:v>
                </c:pt>
                <c:pt idx="5625">
                  <c:v>2477.33</c:v>
                </c:pt>
                <c:pt idx="5626">
                  <c:v>2527.87</c:v>
                </c:pt>
                <c:pt idx="5627">
                  <c:v>2614.8200000000002</c:v>
                </c:pt>
                <c:pt idx="5628">
                  <c:v>2627.39</c:v>
                </c:pt>
                <c:pt idx="5629">
                  <c:v>2560.92</c:v>
                </c:pt>
                <c:pt idx="5630">
                  <c:v>2538.64</c:v>
                </c:pt>
                <c:pt idx="5631">
                  <c:v>2572.38</c:v>
                </c:pt>
                <c:pt idx="5632">
                  <c:v>2548.56</c:v>
                </c:pt>
                <c:pt idx="5633">
                  <c:v>2559.71</c:v>
                </c:pt>
                <c:pt idx="5634">
                  <c:v>2586.06</c:v>
                </c:pt>
                <c:pt idx="5635">
                  <c:v>2560.58</c:v>
                </c:pt>
                <c:pt idx="5636">
                  <c:v>2545.6</c:v>
                </c:pt>
                <c:pt idx="5637">
                  <c:v>2512.6999999999998</c:v>
                </c:pt>
                <c:pt idx="5638">
                  <c:v>2438.25</c:v>
                </c:pt>
                <c:pt idx="5639">
                  <c:v>2461.33</c:v>
                </c:pt>
                <c:pt idx="5640">
                  <c:v>2487.7800000000002</c:v>
                </c:pt>
                <c:pt idx="5641">
                  <c:v>2438.0700000000002</c:v>
                </c:pt>
                <c:pt idx="5642">
                  <c:v>2427.08</c:v>
                </c:pt>
                <c:pt idx="5643">
                  <c:v>2488.08</c:v>
                </c:pt>
                <c:pt idx="5644">
                  <c:v>2461.94</c:v>
                </c:pt>
                <c:pt idx="5645">
                  <c:v>2478.85</c:v>
                </c:pt>
                <c:pt idx="5646">
                  <c:v>2478.96</c:v>
                </c:pt>
                <c:pt idx="5647">
                  <c:v>2450.64</c:v>
                </c:pt>
                <c:pt idx="5648">
                  <c:v>2524.08</c:v>
                </c:pt>
                <c:pt idx="5649">
                  <c:v>2465.7600000000002</c:v>
                </c:pt>
                <c:pt idx="5650">
                  <c:v>2471.1999999999998</c:v>
                </c:pt>
                <c:pt idx="5651">
                  <c:v>2408.5500000000002</c:v>
                </c:pt>
                <c:pt idx="5652">
                  <c:v>2432.4299999999998</c:v>
                </c:pt>
                <c:pt idx="5653">
                  <c:v>2447.2600000000002</c:v>
                </c:pt>
                <c:pt idx="5654">
                  <c:v>2463.2399999999998</c:v>
                </c:pt>
                <c:pt idx="5655">
                  <c:v>2480.5300000000002</c:v>
                </c:pt>
                <c:pt idx="5656">
                  <c:v>2498.16</c:v>
                </c:pt>
                <c:pt idx="5657">
                  <c:v>2552.27</c:v>
                </c:pt>
                <c:pt idx="5658">
                  <c:v>2620.4</c:v>
                </c:pt>
                <c:pt idx="5659">
                  <c:v>2612.6999999999998</c:v>
                </c:pt>
                <c:pt idx="5660">
                  <c:v>2617.5</c:v>
                </c:pt>
                <c:pt idx="5661">
                  <c:v>2630.24</c:v>
                </c:pt>
                <c:pt idx="5662">
                  <c:v>2652.76</c:v>
                </c:pt>
                <c:pt idx="5663">
                  <c:v>2624.94</c:v>
                </c:pt>
                <c:pt idx="5664">
                  <c:v>2658.94</c:v>
                </c:pt>
                <c:pt idx="5665">
                  <c:v>2662.32</c:v>
                </c:pt>
                <c:pt idx="5666">
                  <c:v>2661.8</c:v>
                </c:pt>
                <c:pt idx="5667">
                  <c:v>2643.65</c:v>
                </c:pt>
                <c:pt idx="5668">
                  <c:v>2623.73</c:v>
                </c:pt>
                <c:pt idx="5669">
                  <c:v>2676.9</c:v>
                </c:pt>
                <c:pt idx="5670">
                  <c:v>2698.16</c:v>
                </c:pt>
                <c:pt idx="5671">
                  <c:v>2759.13</c:v>
                </c:pt>
                <c:pt idx="5672">
                  <c:v>2762.43</c:v>
                </c:pt>
                <c:pt idx="5673">
                  <c:v>2770.57</c:v>
                </c:pt>
                <c:pt idx="5674">
                  <c:v>2785.8</c:v>
                </c:pt>
                <c:pt idx="5675">
                  <c:v>2788.64</c:v>
                </c:pt>
                <c:pt idx="5676">
                  <c:v>2745.34</c:v>
                </c:pt>
                <c:pt idx="5677">
                  <c:v>2734.97</c:v>
                </c:pt>
                <c:pt idx="5678">
                  <c:v>2781.85</c:v>
                </c:pt>
                <c:pt idx="5679">
                  <c:v>2760.25</c:v>
                </c:pt>
                <c:pt idx="5680">
                  <c:v>2682.03</c:v>
                </c:pt>
                <c:pt idx="5681">
                  <c:v>2702.28</c:v>
                </c:pt>
                <c:pt idx="5682">
                  <c:v>2702.69</c:v>
                </c:pt>
                <c:pt idx="5683">
                  <c:v>2740.81</c:v>
                </c:pt>
                <c:pt idx="5684">
                  <c:v>2771.67</c:v>
                </c:pt>
                <c:pt idx="5685">
                  <c:v>2817.04</c:v>
                </c:pt>
                <c:pt idx="5686">
                  <c:v>2807.17</c:v>
                </c:pt>
                <c:pt idx="5687">
                  <c:v>2799.12</c:v>
                </c:pt>
                <c:pt idx="5688">
                  <c:v>2785.83</c:v>
                </c:pt>
                <c:pt idx="5689">
                  <c:v>2813.31</c:v>
                </c:pt>
                <c:pt idx="5690">
                  <c:v>2784.5</c:v>
                </c:pt>
                <c:pt idx="5691">
                  <c:v>2771.4</c:v>
                </c:pt>
                <c:pt idx="5692">
                  <c:v>2740.58</c:v>
                </c:pt>
                <c:pt idx="5693">
                  <c:v>2750.28</c:v>
                </c:pt>
                <c:pt idx="5694">
                  <c:v>2761.01</c:v>
                </c:pt>
                <c:pt idx="5695">
                  <c:v>2796.42</c:v>
                </c:pt>
                <c:pt idx="5696">
                  <c:v>2819.36</c:v>
                </c:pt>
                <c:pt idx="5697">
                  <c:v>2803.69</c:v>
                </c:pt>
                <c:pt idx="5698">
                  <c:v>2829.39</c:v>
                </c:pt>
                <c:pt idx="5699">
                  <c:v>2857.5</c:v>
                </c:pt>
                <c:pt idx="5700">
                  <c:v>2818.09</c:v>
                </c:pt>
                <c:pt idx="5701">
                  <c:v>2824.06</c:v>
                </c:pt>
                <c:pt idx="5702">
                  <c:v>2864.51</c:v>
                </c:pt>
                <c:pt idx="5703">
                  <c:v>2902.81</c:v>
                </c:pt>
                <c:pt idx="5704">
                  <c:v>2889.52</c:v>
                </c:pt>
                <c:pt idx="5705">
                  <c:v>2838.95</c:v>
                </c:pt>
                <c:pt idx="5706">
                  <c:v>2851.88</c:v>
                </c:pt>
                <c:pt idx="5707">
                  <c:v>2841.44</c:v>
                </c:pt>
                <c:pt idx="5708">
                  <c:v>2794.6</c:v>
                </c:pt>
                <c:pt idx="5709">
                  <c:v>2800.74</c:v>
                </c:pt>
                <c:pt idx="5710">
                  <c:v>2785.18</c:v>
                </c:pt>
                <c:pt idx="5711">
                  <c:v>2791.42</c:v>
                </c:pt>
                <c:pt idx="5712">
                  <c:v>2797.7</c:v>
                </c:pt>
                <c:pt idx="5713">
                  <c:v>2747.6</c:v>
                </c:pt>
                <c:pt idx="5714">
                  <c:v>2763.54</c:v>
                </c:pt>
                <c:pt idx="5715">
                  <c:v>2803.67</c:v>
                </c:pt>
                <c:pt idx="5716">
                  <c:v>2834.97</c:v>
                </c:pt>
                <c:pt idx="5717">
                  <c:v>2860.68</c:v>
                </c:pt>
                <c:pt idx="5718">
                  <c:v>2844.05</c:v>
                </c:pt>
                <c:pt idx="5719">
                  <c:v>2877.25</c:v>
                </c:pt>
                <c:pt idx="5720">
                  <c:v>2881.76</c:v>
                </c:pt>
                <c:pt idx="5721">
                  <c:v>2925.1</c:v>
                </c:pt>
                <c:pt idx="5722">
                  <c:v>2939.27</c:v>
                </c:pt>
                <c:pt idx="5723">
                  <c:v>2918.5</c:v>
                </c:pt>
                <c:pt idx="5724">
                  <c:v>2966.61</c:v>
                </c:pt>
                <c:pt idx="5725">
                  <c:v>2968.74</c:v>
                </c:pt>
                <c:pt idx="5726">
                  <c:v>2982.28</c:v>
                </c:pt>
                <c:pt idx="5727">
                  <c:v>3001.06</c:v>
                </c:pt>
                <c:pt idx="5728">
                  <c:v>3008.94</c:v>
                </c:pt>
                <c:pt idx="5729">
                  <c:v>3021.06</c:v>
                </c:pt>
                <c:pt idx="5730">
                  <c:v>2977.13</c:v>
                </c:pt>
                <c:pt idx="5731">
                  <c:v>2925.24</c:v>
                </c:pt>
                <c:pt idx="5732">
                  <c:v>2980.57</c:v>
                </c:pt>
                <c:pt idx="5733">
                  <c:v>2959.37</c:v>
                </c:pt>
                <c:pt idx="5734">
                  <c:v>2931.57</c:v>
                </c:pt>
                <c:pt idx="5735">
                  <c:v>2891.47</c:v>
                </c:pt>
                <c:pt idx="5736">
                  <c:v>2910.43</c:v>
                </c:pt>
                <c:pt idx="5737">
                  <c:v>2907.44</c:v>
                </c:pt>
                <c:pt idx="5738">
                  <c:v>2911.44</c:v>
                </c:pt>
                <c:pt idx="5739">
                  <c:v>2957.66</c:v>
                </c:pt>
                <c:pt idx="5740">
                  <c:v>2961.14</c:v>
                </c:pt>
                <c:pt idx="5741">
                  <c:v>2993.31</c:v>
                </c:pt>
                <c:pt idx="5742">
                  <c:v>2996.17</c:v>
                </c:pt>
                <c:pt idx="5743">
                  <c:v>2996.98</c:v>
                </c:pt>
                <c:pt idx="5744">
                  <c:v>3043.53</c:v>
                </c:pt>
                <c:pt idx="5745">
                  <c:v>3059.49</c:v>
                </c:pt>
                <c:pt idx="5746">
                  <c:v>3055.47</c:v>
                </c:pt>
                <c:pt idx="5747">
                  <c:v>3038.47</c:v>
                </c:pt>
                <c:pt idx="5748">
                  <c:v>3023.88</c:v>
                </c:pt>
                <c:pt idx="5749">
                  <c:v>3079.44</c:v>
                </c:pt>
                <c:pt idx="5750">
                  <c:v>3074.28</c:v>
                </c:pt>
                <c:pt idx="5751">
                  <c:v>3086.82</c:v>
                </c:pt>
                <c:pt idx="5752">
                  <c:v>3034.76</c:v>
                </c:pt>
                <c:pt idx="5753">
                  <c:v>3010.41</c:v>
                </c:pt>
                <c:pt idx="5754">
                  <c:v>3022.43</c:v>
                </c:pt>
                <c:pt idx="5755">
                  <c:v>3065.45</c:v>
                </c:pt>
                <c:pt idx="5756">
                  <c:v>3082.56</c:v>
                </c:pt>
                <c:pt idx="5757">
                  <c:v>3069.56</c:v>
                </c:pt>
                <c:pt idx="5758">
                  <c:v>3078.13</c:v>
                </c:pt>
                <c:pt idx="5759">
                  <c:v>3051.38</c:v>
                </c:pt>
                <c:pt idx="5760">
                  <c:v>3034.11</c:v>
                </c:pt>
                <c:pt idx="5761">
                  <c:v>3004.79</c:v>
                </c:pt>
                <c:pt idx="5762">
                  <c:v>3024.04</c:v>
                </c:pt>
                <c:pt idx="5763">
                  <c:v>3048.09</c:v>
                </c:pt>
                <c:pt idx="5764">
                  <c:v>3062.92</c:v>
                </c:pt>
                <c:pt idx="5765">
                  <c:v>3046.92</c:v>
                </c:pt>
                <c:pt idx="5766">
                  <c:v>3050.47</c:v>
                </c:pt>
                <c:pt idx="5767">
                  <c:v>3074.75</c:v>
                </c:pt>
                <c:pt idx="5768">
                  <c:v>3091.55</c:v>
                </c:pt>
                <c:pt idx="5769">
                  <c:v>3105.78</c:v>
                </c:pt>
                <c:pt idx="5770">
                  <c:v>3104.2</c:v>
                </c:pt>
                <c:pt idx="5771">
                  <c:v>3101.09</c:v>
                </c:pt>
                <c:pt idx="5772">
                  <c:v>3135.8</c:v>
                </c:pt>
                <c:pt idx="5773">
                  <c:v>3109.52</c:v>
                </c:pt>
                <c:pt idx="5774">
                  <c:v>3089.29</c:v>
                </c:pt>
                <c:pt idx="5775">
                  <c:v>3110.79</c:v>
                </c:pt>
                <c:pt idx="5776">
                  <c:v>3136.86</c:v>
                </c:pt>
                <c:pt idx="5777">
                  <c:v>3148.51</c:v>
                </c:pt>
                <c:pt idx="5778">
                  <c:v>3157.68</c:v>
                </c:pt>
                <c:pt idx="5779">
                  <c:v>3150.64</c:v>
                </c:pt>
                <c:pt idx="5780">
                  <c:v>3178.61</c:v>
                </c:pt>
                <c:pt idx="5781">
                  <c:v>3189.3</c:v>
                </c:pt>
                <c:pt idx="5782">
                  <c:v>3156.77</c:v>
                </c:pt>
                <c:pt idx="5783">
                  <c:v>3157.82</c:v>
                </c:pt>
                <c:pt idx="5784">
                  <c:v>3166.24</c:v>
                </c:pt>
                <c:pt idx="5785">
                  <c:v>3142.32</c:v>
                </c:pt>
                <c:pt idx="5786">
                  <c:v>3161.93</c:v>
                </c:pt>
                <c:pt idx="5787">
                  <c:v>3160.46</c:v>
                </c:pt>
                <c:pt idx="5788">
                  <c:v>3139.65</c:v>
                </c:pt>
                <c:pt idx="5789">
                  <c:v>3093.3</c:v>
                </c:pt>
                <c:pt idx="5790">
                  <c:v>3045.3</c:v>
                </c:pt>
                <c:pt idx="5791">
                  <c:v>3047.26</c:v>
                </c:pt>
                <c:pt idx="5792">
                  <c:v>2999.1</c:v>
                </c:pt>
                <c:pt idx="5793">
                  <c:v>3015.99</c:v>
                </c:pt>
                <c:pt idx="5794">
                  <c:v>3015.22</c:v>
                </c:pt>
                <c:pt idx="5795">
                  <c:v>3001.79</c:v>
                </c:pt>
                <c:pt idx="5796">
                  <c:v>2980.58</c:v>
                </c:pt>
                <c:pt idx="5797">
                  <c:v>3017.13</c:v>
                </c:pt>
                <c:pt idx="5798">
                  <c:v>3029.98</c:v>
                </c:pt>
                <c:pt idx="5799">
                  <c:v>2961.55</c:v>
                </c:pt>
                <c:pt idx="5800">
                  <c:v>2902.44</c:v>
                </c:pt>
                <c:pt idx="5801">
                  <c:v>2930.45</c:v>
                </c:pt>
                <c:pt idx="5802">
                  <c:v>2976.94</c:v>
                </c:pt>
                <c:pt idx="5803">
                  <c:v>2966.14</c:v>
                </c:pt>
                <c:pt idx="5804">
                  <c:v>2965.18</c:v>
                </c:pt>
                <c:pt idx="5805">
                  <c:v>2955.25</c:v>
                </c:pt>
                <c:pt idx="5806">
                  <c:v>3005.02</c:v>
                </c:pt>
                <c:pt idx="5807">
                  <c:v>3031.85</c:v>
                </c:pt>
                <c:pt idx="5808">
                  <c:v>3060.3</c:v>
                </c:pt>
                <c:pt idx="5809">
                  <c:v>3070.2</c:v>
                </c:pt>
                <c:pt idx="5810">
                  <c:v>3046.41</c:v>
                </c:pt>
                <c:pt idx="5811">
                  <c:v>3071.48</c:v>
                </c:pt>
                <c:pt idx="5812">
                  <c:v>3045.73</c:v>
                </c:pt>
                <c:pt idx="5813">
                  <c:v>3031.95</c:v>
                </c:pt>
                <c:pt idx="5814">
                  <c:v>3009.3</c:v>
                </c:pt>
                <c:pt idx="5815">
                  <c:v>3012.99</c:v>
                </c:pt>
                <c:pt idx="5816">
                  <c:v>3048.46</c:v>
                </c:pt>
                <c:pt idx="5817">
                  <c:v>3087.48</c:v>
                </c:pt>
                <c:pt idx="5818">
                  <c:v>3122.64</c:v>
                </c:pt>
                <c:pt idx="5819">
                  <c:v>3132.85</c:v>
                </c:pt>
                <c:pt idx="5820">
                  <c:v>3147.57</c:v>
                </c:pt>
                <c:pt idx="5821">
                  <c:v>3174.54</c:v>
                </c:pt>
                <c:pt idx="5822">
                  <c:v>3149.86</c:v>
                </c:pt>
                <c:pt idx="5823">
                  <c:v>3171.26</c:v>
                </c:pt>
                <c:pt idx="5824">
                  <c:v>3151.36</c:v>
                </c:pt>
                <c:pt idx="5825">
                  <c:v>3190.99</c:v>
                </c:pt>
                <c:pt idx="5826">
                  <c:v>3166.77</c:v>
                </c:pt>
                <c:pt idx="5827">
                  <c:v>3191.59</c:v>
                </c:pt>
                <c:pt idx="5828">
                  <c:v>3223.04</c:v>
                </c:pt>
                <c:pt idx="5829">
                  <c:v>3254.13</c:v>
                </c:pt>
                <c:pt idx="5830">
                  <c:v>3225.43</c:v>
                </c:pt>
                <c:pt idx="5831">
                  <c:v>3214.91</c:v>
                </c:pt>
                <c:pt idx="5832">
                  <c:v>3209.33</c:v>
                </c:pt>
                <c:pt idx="5833">
                  <c:v>3226.72</c:v>
                </c:pt>
                <c:pt idx="5834">
                  <c:v>3231.55</c:v>
                </c:pt>
                <c:pt idx="5835">
                  <c:v>3245.39</c:v>
                </c:pt>
                <c:pt idx="5836">
                  <c:v>3248.71</c:v>
                </c:pt>
                <c:pt idx="5837">
                  <c:v>3250.11</c:v>
                </c:pt>
                <c:pt idx="5838">
                  <c:v>3286.06</c:v>
                </c:pt>
                <c:pt idx="5839">
                  <c:v>3325.43</c:v>
                </c:pt>
                <c:pt idx="5840">
                  <c:v>3313.82</c:v>
                </c:pt>
                <c:pt idx="5841">
                  <c:v>3287.23</c:v>
                </c:pt>
                <c:pt idx="5842">
                  <c:v>3324.27</c:v>
                </c:pt>
                <c:pt idx="5843">
                  <c:v>3307.92</c:v>
                </c:pt>
                <c:pt idx="5844">
                  <c:v>3277.55</c:v>
                </c:pt>
                <c:pt idx="5845">
                  <c:v>3340.72</c:v>
                </c:pt>
                <c:pt idx="5846">
                  <c:v>3348.13</c:v>
                </c:pt>
                <c:pt idx="5847">
                  <c:v>3290.29</c:v>
                </c:pt>
                <c:pt idx="5848">
                  <c:v>3258.97</c:v>
                </c:pt>
                <c:pt idx="5849">
                  <c:v>3290.9</c:v>
                </c:pt>
                <c:pt idx="5850">
                  <c:v>3282.54</c:v>
                </c:pt>
                <c:pt idx="5851">
                  <c:v>3269.33</c:v>
                </c:pt>
                <c:pt idx="5852">
                  <c:v>3281.7</c:v>
                </c:pt>
                <c:pt idx="5853">
                  <c:v>3324.59</c:v>
                </c:pt>
                <c:pt idx="5854">
                  <c:v>3235.58</c:v>
                </c:pt>
                <c:pt idx="5855">
                  <c:v>3257.3</c:v>
                </c:pt>
                <c:pt idx="5856">
                  <c:v>3248.17</c:v>
                </c:pt>
                <c:pt idx="5857">
                  <c:v>3247.65</c:v>
                </c:pt>
                <c:pt idx="5858">
                  <c:v>3168.81</c:v>
                </c:pt>
                <c:pt idx="5859">
                  <c:v>3132.61</c:v>
                </c:pt>
                <c:pt idx="5860">
                  <c:v>3120.83</c:v>
                </c:pt>
                <c:pt idx="5861">
                  <c:v>3007.65</c:v>
                </c:pt>
                <c:pt idx="5862">
                  <c:v>3138.74</c:v>
                </c:pt>
                <c:pt idx="5863">
                  <c:v>3121.98</c:v>
                </c:pt>
                <c:pt idx="5864">
                  <c:v>3197.35</c:v>
                </c:pt>
                <c:pt idx="5865">
                  <c:v>3181.88</c:v>
                </c:pt>
                <c:pt idx="5866">
                  <c:v>3102.51</c:v>
                </c:pt>
                <c:pt idx="5867">
                  <c:v>3099.56</c:v>
                </c:pt>
                <c:pt idx="5868">
                  <c:v>3129.88</c:v>
                </c:pt>
                <c:pt idx="5869">
                  <c:v>3084.61</c:v>
                </c:pt>
                <c:pt idx="5870">
                  <c:v>2989.55</c:v>
                </c:pt>
                <c:pt idx="5871">
                  <c:v>2980.54</c:v>
                </c:pt>
                <c:pt idx="5872">
                  <c:v>3040.15</c:v>
                </c:pt>
                <c:pt idx="5873">
                  <c:v>2972.26</c:v>
                </c:pt>
                <c:pt idx="5874">
                  <c:v>3070.77</c:v>
                </c:pt>
                <c:pt idx="5875">
                  <c:v>3116.43</c:v>
                </c:pt>
                <c:pt idx="5876">
                  <c:v>3088.39</c:v>
                </c:pt>
                <c:pt idx="5877">
                  <c:v>3082.13</c:v>
                </c:pt>
                <c:pt idx="5878">
                  <c:v>3100.72</c:v>
                </c:pt>
                <c:pt idx="5879">
                  <c:v>3093.8</c:v>
                </c:pt>
                <c:pt idx="5880">
                  <c:v>3081.04</c:v>
                </c:pt>
                <c:pt idx="5881">
                  <c:v>3015.46</c:v>
                </c:pt>
                <c:pt idx="5882">
                  <c:v>2974.54</c:v>
                </c:pt>
                <c:pt idx="5883">
                  <c:v>2954.82</c:v>
                </c:pt>
                <c:pt idx="5884">
                  <c:v>3026.5</c:v>
                </c:pt>
                <c:pt idx="5885">
                  <c:v>3081.35</c:v>
                </c:pt>
                <c:pt idx="5886">
                  <c:v>3050.05</c:v>
                </c:pt>
                <c:pt idx="5887">
                  <c:v>3117.86</c:v>
                </c:pt>
                <c:pt idx="5888">
                  <c:v>3144.74</c:v>
                </c:pt>
                <c:pt idx="5889">
                  <c:v>3157.95</c:v>
                </c:pt>
                <c:pt idx="5890">
                  <c:v>3153.71</c:v>
                </c:pt>
                <c:pt idx="5891">
                  <c:v>3184.87</c:v>
                </c:pt>
                <c:pt idx="5892">
                  <c:v>3172.16</c:v>
                </c:pt>
                <c:pt idx="5893">
                  <c:v>3138.12</c:v>
                </c:pt>
                <c:pt idx="5894">
                  <c:v>3114.91</c:v>
                </c:pt>
                <c:pt idx="5895">
                  <c:v>3097.23</c:v>
                </c:pt>
                <c:pt idx="5896">
                  <c:v>3101.65</c:v>
                </c:pt>
                <c:pt idx="5897">
                  <c:v>3034.48</c:v>
                </c:pt>
                <c:pt idx="5898">
                  <c:v>2984.48</c:v>
                </c:pt>
                <c:pt idx="5899">
                  <c:v>2956.15</c:v>
                </c:pt>
                <c:pt idx="5900">
                  <c:v>2990.82</c:v>
                </c:pt>
                <c:pt idx="5901">
                  <c:v>2976.37</c:v>
                </c:pt>
                <c:pt idx="5902">
                  <c:v>3037.9</c:v>
                </c:pt>
                <c:pt idx="5903">
                  <c:v>3052.79</c:v>
                </c:pt>
                <c:pt idx="5904">
                  <c:v>3076.24</c:v>
                </c:pt>
                <c:pt idx="5905">
                  <c:v>3100.24</c:v>
                </c:pt>
                <c:pt idx="5906">
                  <c:v>3091.59</c:v>
                </c:pt>
                <c:pt idx="5907">
                  <c:v>3126.11</c:v>
                </c:pt>
                <c:pt idx="5908">
                  <c:v>3120.17</c:v>
                </c:pt>
                <c:pt idx="5909">
                  <c:v>3123.69</c:v>
                </c:pt>
                <c:pt idx="5910">
                  <c:v>3129.96</c:v>
                </c:pt>
                <c:pt idx="5911">
                  <c:v>3107.4</c:v>
                </c:pt>
                <c:pt idx="5912">
                  <c:v>3109.66</c:v>
                </c:pt>
                <c:pt idx="5913">
                  <c:v>3164.68</c:v>
                </c:pt>
                <c:pt idx="5914">
                  <c:v>3214.77</c:v>
                </c:pt>
                <c:pt idx="5915">
                  <c:v>3231.84</c:v>
                </c:pt>
                <c:pt idx="5916">
                  <c:v>3240.95</c:v>
                </c:pt>
                <c:pt idx="5917">
                  <c:v>3236.68</c:v>
                </c:pt>
                <c:pt idx="5918">
                  <c:v>3225.97</c:v>
                </c:pt>
                <c:pt idx="5919">
                  <c:v>3246.76</c:v>
                </c:pt>
                <c:pt idx="5920">
                  <c:v>3224.6</c:v>
                </c:pt>
                <c:pt idx="5921">
                  <c:v>3288.69</c:v>
                </c:pt>
                <c:pt idx="5922">
                  <c:v>3259.54</c:v>
                </c:pt>
                <c:pt idx="5923">
                  <c:v>3249.67</c:v>
                </c:pt>
                <c:pt idx="5924">
                  <c:v>3248.24</c:v>
                </c:pt>
                <c:pt idx="5925">
                  <c:v>3220.31</c:v>
                </c:pt>
                <c:pt idx="5926">
                  <c:v>3178.81</c:v>
                </c:pt>
                <c:pt idx="5927">
                  <c:v>3126.9</c:v>
                </c:pt>
                <c:pt idx="5928">
                  <c:v>3127.51</c:v>
                </c:pt>
                <c:pt idx="5929">
                  <c:v>3134.24</c:v>
                </c:pt>
                <c:pt idx="5930">
                  <c:v>3144.34</c:v>
                </c:pt>
                <c:pt idx="5931">
                  <c:v>3155.47</c:v>
                </c:pt>
                <c:pt idx="5932">
                  <c:v>3110.59</c:v>
                </c:pt>
                <c:pt idx="5933">
                  <c:v>3094.82</c:v>
                </c:pt>
                <c:pt idx="5934">
                  <c:v>3076.69</c:v>
                </c:pt>
                <c:pt idx="5935">
                  <c:v>3120.85</c:v>
                </c:pt>
                <c:pt idx="5936">
                  <c:v>3087.55</c:v>
                </c:pt>
                <c:pt idx="5937">
                  <c:v>3019.2</c:v>
                </c:pt>
                <c:pt idx="5938">
                  <c:v>3065.12</c:v>
                </c:pt>
                <c:pt idx="5939">
                  <c:v>3049.82</c:v>
                </c:pt>
                <c:pt idx="5940">
                  <c:v>3096.51</c:v>
                </c:pt>
                <c:pt idx="5941">
                  <c:v>3109.27</c:v>
                </c:pt>
                <c:pt idx="5942">
                  <c:v>3192.03</c:v>
                </c:pt>
                <c:pt idx="5943">
                  <c:v>3176.25</c:v>
                </c:pt>
                <c:pt idx="5944">
                  <c:v>3187.88</c:v>
                </c:pt>
                <c:pt idx="5945">
                  <c:v>3201.32</c:v>
                </c:pt>
                <c:pt idx="5946">
                  <c:v>3165.24</c:v>
                </c:pt>
                <c:pt idx="5947">
                  <c:v>3193.37</c:v>
                </c:pt>
                <c:pt idx="5948">
                  <c:v>3201.81</c:v>
                </c:pt>
                <c:pt idx="5949">
                  <c:v>3213.5</c:v>
                </c:pt>
                <c:pt idx="5950">
                  <c:v>3267.45</c:v>
                </c:pt>
                <c:pt idx="5951">
                  <c:v>3268.69</c:v>
                </c:pt>
                <c:pt idx="5952">
                  <c:v>3268.68</c:v>
                </c:pt>
                <c:pt idx="5953">
                  <c:v>3264.42</c:v>
                </c:pt>
                <c:pt idx="5954">
                  <c:v>3261.13</c:v>
                </c:pt>
                <c:pt idx="5955">
                  <c:v>3295.26</c:v>
                </c:pt>
                <c:pt idx="5956">
                  <c:v>3296.85</c:v>
                </c:pt>
                <c:pt idx="5957">
                  <c:v>3296.62</c:v>
                </c:pt>
                <c:pt idx="5958">
                  <c:v>3295.7</c:v>
                </c:pt>
                <c:pt idx="5959">
                  <c:v>3324.14</c:v>
                </c:pt>
                <c:pt idx="5960">
                  <c:v>3325.64</c:v>
                </c:pt>
                <c:pt idx="5961">
                  <c:v>3336.81</c:v>
                </c:pt>
                <c:pt idx="5962">
                  <c:v>3381.14</c:v>
                </c:pt>
                <c:pt idx="5963">
                  <c:v>3359.41</c:v>
                </c:pt>
                <c:pt idx="5964">
                  <c:v>3363.01</c:v>
                </c:pt>
                <c:pt idx="5965">
                  <c:v>3394.48</c:v>
                </c:pt>
                <c:pt idx="5966">
                  <c:v>3409.28</c:v>
                </c:pt>
                <c:pt idx="5967">
                  <c:v>3389.32</c:v>
                </c:pt>
                <c:pt idx="5968">
                  <c:v>3403.54</c:v>
                </c:pt>
                <c:pt idx="5969">
                  <c:v>3422.35</c:v>
                </c:pt>
                <c:pt idx="5970">
                  <c:v>3426.03</c:v>
                </c:pt>
                <c:pt idx="5971">
                  <c:v>3482.21</c:v>
                </c:pt>
                <c:pt idx="5972">
                  <c:v>3480.36</c:v>
                </c:pt>
                <c:pt idx="5973">
                  <c:v>3459.04</c:v>
                </c:pt>
                <c:pt idx="5974">
                  <c:v>3471.93</c:v>
                </c:pt>
                <c:pt idx="5975">
                  <c:v>3451.91</c:v>
                </c:pt>
                <c:pt idx="5976">
                  <c:v>3460.82</c:v>
                </c:pt>
                <c:pt idx="5977">
                  <c:v>3502.12</c:v>
                </c:pt>
                <c:pt idx="5978">
                  <c:v>3465.16</c:v>
                </c:pt>
                <c:pt idx="5979">
                  <c:v>3481.82</c:v>
                </c:pt>
                <c:pt idx="5980">
                  <c:v>3467</c:v>
                </c:pt>
                <c:pt idx="5981">
                  <c:v>3446.52</c:v>
                </c:pt>
                <c:pt idx="5982">
                  <c:v>3473.07</c:v>
                </c:pt>
                <c:pt idx="5983">
                  <c:v>3501.18</c:v>
                </c:pt>
                <c:pt idx="5984">
                  <c:v>3525</c:v>
                </c:pt>
                <c:pt idx="5985">
                  <c:v>3521.74</c:v>
                </c:pt>
                <c:pt idx="5986">
                  <c:v>3545.71</c:v>
                </c:pt>
                <c:pt idx="5987">
                  <c:v>3604.38</c:v>
                </c:pt>
                <c:pt idx="5988">
                  <c:v>3619.17</c:v>
                </c:pt>
                <c:pt idx="5989">
                  <c:v>3611.44</c:v>
                </c:pt>
                <c:pt idx="5990">
                  <c:v>3642.87</c:v>
                </c:pt>
                <c:pt idx="5991">
                  <c:v>3626.26</c:v>
                </c:pt>
                <c:pt idx="5992">
                  <c:v>3631.12</c:v>
                </c:pt>
                <c:pt idx="5993">
                  <c:v>3646.39</c:v>
                </c:pt>
                <c:pt idx="5994">
                  <c:v>3661</c:v>
                </c:pt>
                <c:pt idx="5995">
                  <c:v>3615.33</c:v>
                </c:pt>
                <c:pt idx="5996">
                  <c:v>3606.75</c:v>
                </c:pt>
                <c:pt idx="5997">
                  <c:v>3633.08</c:v>
                </c:pt>
                <c:pt idx="5998">
                  <c:v>3612.93</c:v>
                </c:pt>
                <c:pt idx="5999">
                  <c:v>3613.99</c:v>
                </c:pt>
                <c:pt idx="6000">
                  <c:v>3555.44</c:v>
                </c:pt>
                <c:pt idx="6001">
                  <c:v>3580.46</c:v>
                </c:pt>
                <c:pt idx="6002">
                  <c:v>3601.84</c:v>
                </c:pt>
                <c:pt idx="6003">
                  <c:v>3588.39</c:v>
                </c:pt>
                <c:pt idx="6004">
                  <c:v>3537.17</c:v>
                </c:pt>
                <c:pt idx="6005">
                  <c:v>3485.37</c:v>
                </c:pt>
                <c:pt idx="6006">
                  <c:v>3545.36</c:v>
                </c:pt>
                <c:pt idx="6007">
                  <c:v>3586.57</c:v>
                </c:pt>
                <c:pt idx="6008">
                  <c:v>3613.25</c:v>
                </c:pt>
                <c:pt idx="6009">
                  <c:v>3646.84</c:v>
                </c:pt>
                <c:pt idx="6010">
                  <c:v>3659.33</c:v>
                </c:pt>
                <c:pt idx="6011">
                  <c:v>3659.96</c:v>
                </c:pt>
                <c:pt idx="6012">
                  <c:v>3642.43</c:v>
                </c:pt>
                <c:pt idx="6013">
                  <c:v>3628.47</c:v>
                </c:pt>
                <c:pt idx="6014">
                  <c:v>3637.27</c:v>
                </c:pt>
                <c:pt idx="6015">
                  <c:v>3648.96</c:v>
                </c:pt>
                <c:pt idx="6016">
                  <c:v>3653.22</c:v>
                </c:pt>
                <c:pt idx="6017">
                  <c:v>3644.87</c:v>
                </c:pt>
                <c:pt idx="6018">
                  <c:v>3656.81</c:v>
                </c:pt>
                <c:pt idx="6019">
                  <c:v>3694.98</c:v>
                </c:pt>
                <c:pt idx="6020">
                  <c:v>3694.43</c:v>
                </c:pt>
                <c:pt idx="6021">
                  <c:v>3702.3</c:v>
                </c:pt>
                <c:pt idx="6022">
                  <c:v>3691.9</c:v>
                </c:pt>
                <c:pt idx="6023">
                  <c:v>3689.05</c:v>
                </c:pt>
                <c:pt idx="6024">
                  <c:v>3701.85</c:v>
                </c:pt>
                <c:pt idx="6025">
                  <c:v>3711.84</c:v>
                </c:pt>
                <c:pt idx="6026">
                  <c:v>3701.33</c:v>
                </c:pt>
                <c:pt idx="6027">
                  <c:v>3723.41</c:v>
                </c:pt>
                <c:pt idx="6028">
                  <c:v>3737.16</c:v>
                </c:pt>
                <c:pt idx="6029">
                  <c:v>3689.12</c:v>
                </c:pt>
                <c:pt idx="6030">
                  <c:v>3701.26</c:v>
                </c:pt>
                <c:pt idx="6031">
                  <c:v>3679.81</c:v>
                </c:pt>
                <c:pt idx="6032">
                  <c:v>3655.31</c:v>
                </c:pt>
                <c:pt idx="6033">
                  <c:v>3708.77</c:v>
                </c:pt>
                <c:pt idx="6034">
                  <c:v>3745.88</c:v>
                </c:pt>
                <c:pt idx="6035">
                  <c:v>3762.97</c:v>
                </c:pt>
                <c:pt idx="6036">
                  <c:v>3766.31</c:v>
                </c:pt>
                <c:pt idx="6037">
                  <c:v>3727.43</c:v>
                </c:pt>
                <c:pt idx="6038">
                  <c:v>3755.52</c:v>
                </c:pt>
                <c:pt idx="6039">
                  <c:v>3732.92</c:v>
                </c:pt>
                <c:pt idx="6040">
                  <c:v>3672.18</c:v>
                </c:pt>
                <c:pt idx="6041">
                  <c:v>3707.11</c:v>
                </c:pt>
                <c:pt idx="6042">
                  <c:v>3675.87</c:v>
                </c:pt>
                <c:pt idx="6043">
                  <c:v>3651.37</c:v>
                </c:pt>
                <c:pt idx="6044">
                  <c:v>3686.96</c:v>
                </c:pt>
                <c:pt idx="6045">
                  <c:v>3706.95</c:v>
                </c:pt>
                <c:pt idx="6046">
                  <c:v>3638.27</c:v>
                </c:pt>
                <c:pt idx="6047">
                  <c:v>3621.62</c:v>
                </c:pt>
                <c:pt idx="6048">
                  <c:v>3672.3</c:v>
                </c:pt>
                <c:pt idx="6049">
                  <c:v>3747.21</c:v>
                </c:pt>
                <c:pt idx="6050">
                  <c:v>3782.65</c:v>
                </c:pt>
                <c:pt idx="6051">
                  <c:v>3795.07</c:v>
                </c:pt>
                <c:pt idx="6052">
                  <c:v>3783.27</c:v>
                </c:pt>
                <c:pt idx="6053">
                  <c:v>3781.96</c:v>
                </c:pt>
                <c:pt idx="6054">
                  <c:v>3769.12</c:v>
                </c:pt>
                <c:pt idx="6055">
                  <c:v>3738.2</c:v>
                </c:pt>
                <c:pt idx="6056">
                  <c:v>3801.05</c:v>
                </c:pt>
                <c:pt idx="6057">
                  <c:v>3817.16</c:v>
                </c:pt>
                <c:pt idx="6058">
                  <c:v>3813.27</c:v>
                </c:pt>
                <c:pt idx="6059">
                  <c:v>3780.72</c:v>
                </c:pt>
                <c:pt idx="6060">
                  <c:v>3774.35</c:v>
                </c:pt>
                <c:pt idx="6061">
                  <c:v>3750.26</c:v>
                </c:pt>
                <c:pt idx="6062">
                  <c:v>3784.54</c:v>
                </c:pt>
                <c:pt idx="6063">
                  <c:v>3742.73</c:v>
                </c:pt>
                <c:pt idx="6064">
                  <c:v>3683.65</c:v>
                </c:pt>
                <c:pt idx="6065">
                  <c:v>3657.63</c:v>
                </c:pt>
                <c:pt idx="6066">
                  <c:v>3687.52</c:v>
                </c:pt>
                <c:pt idx="6067">
                  <c:v>3723.2</c:v>
                </c:pt>
                <c:pt idx="6068">
                  <c:v>3697.66</c:v>
                </c:pt>
                <c:pt idx="6069">
                  <c:v>3688.71</c:v>
                </c:pt>
                <c:pt idx="6070">
                  <c:v>3732.2</c:v>
                </c:pt>
                <c:pt idx="6071">
                  <c:v>3730.7</c:v>
                </c:pt>
                <c:pt idx="6072">
                  <c:v>3735.67</c:v>
                </c:pt>
                <c:pt idx="6073">
                  <c:v>3681.22</c:v>
                </c:pt>
                <c:pt idx="6074">
                  <c:v>3680.4</c:v>
                </c:pt>
                <c:pt idx="6075">
                  <c:v>3573.83</c:v>
                </c:pt>
                <c:pt idx="6076">
                  <c:v>3605.63</c:v>
                </c:pt>
                <c:pt idx="6077">
                  <c:v>3575.61</c:v>
                </c:pt>
                <c:pt idx="6078">
                  <c:v>3496.34</c:v>
                </c:pt>
                <c:pt idx="6079">
                  <c:v>3544.79</c:v>
                </c:pt>
                <c:pt idx="6080">
                  <c:v>3557.08</c:v>
                </c:pt>
                <c:pt idx="6081">
                  <c:v>3553.73</c:v>
                </c:pt>
                <c:pt idx="6082">
                  <c:v>3575.88</c:v>
                </c:pt>
                <c:pt idx="6083">
                  <c:v>3616.11</c:v>
                </c:pt>
                <c:pt idx="6084">
                  <c:v>3666.17</c:v>
                </c:pt>
                <c:pt idx="6085">
                  <c:v>3660.17</c:v>
                </c:pt>
                <c:pt idx="6086">
                  <c:v>3646.55</c:v>
                </c:pt>
                <c:pt idx="6087">
                  <c:v>3686.17</c:v>
                </c:pt>
                <c:pt idx="6088">
                  <c:v>3750.85</c:v>
                </c:pt>
                <c:pt idx="6089">
                  <c:v>3742.65</c:v>
                </c:pt>
                <c:pt idx="6090">
                  <c:v>3763.72</c:v>
                </c:pt>
                <c:pt idx="6091">
                  <c:v>3775.54</c:v>
                </c:pt>
                <c:pt idx="6092">
                  <c:v>3798.02</c:v>
                </c:pt>
                <c:pt idx="6093">
                  <c:v>3827.89</c:v>
                </c:pt>
                <c:pt idx="6094">
                  <c:v>3798.3</c:v>
                </c:pt>
                <c:pt idx="6095">
                  <c:v>3818.44</c:v>
                </c:pt>
                <c:pt idx="6096">
                  <c:v>3821.84</c:v>
                </c:pt>
                <c:pt idx="6097">
                  <c:v>3754.92</c:v>
                </c:pt>
                <c:pt idx="6098">
                  <c:v>3768.19</c:v>
                </c:pt>
                <c:pt idx="6099">
                  <c:v>3775.71</c:v>
                </c:pt>
                <c:pt idx="6100">
                  <c:v>3753.56</c:v>
                </c:pt>
                <c:pt idx="6101">
                  <c:v>3655.83</c:v>
                </c:pt>
                <c:pt idx="6102">
                  <c:v>3708.06</c:v>
                </c:pt>
                <c:pt idx="6103">
                  <c:v>3790.4</c:v>
                </c:pt>
                <c:pt idx="6104">
                  <c:v>3805.85</c:v>
                </c:pt>
                <c:pt idx="6105">
                  <c:v>3806.93</c:v>
                </c:pt>
                <c:pt idx="6106">
                  <c:v>3805.98</c:v>
                </c:pt>
                <c:pt idx="6107">
                  <c:v>3826.56</c:v>
                </c:pt>
                <c:pt idx="6108">
                  <c:v>3767.08</c:v>
                </c:pt>
                <c:pt idx="6109">
                  <c:v>3712.4</c:v>
                </c:pt>
                <c:pt idx="6110">
                  <c:v>3680.41</c:v>
                </c:pt>
                <c:pt idx="6111">
                  <c:v>3714.99</c:v>
                </c:pt>
                <c:pt idx="6112">
                  <c:v>3683.73</c:v>
                </c:pt>
                <c:pt idx="6113">
                  <c:v>3739.18</c:v>
                </c:pt>
                <c:pt idx="6114">
                  <c:v>3735.19</c:v>
                </c:pt>
                <c:pt idx="6115">
                  <c:v>3692.13</c:v>
                </c:pt>
                <c:pt idx="6116">
                  <c:v>3724.71</c:v>
                </c:pt>
                <c:pt idx="6117">
                  <c:v>3747.56</c:v>
                </c:pt>
                <c:pt idx="6118">
                  <c:v>3711.19</c:v>
                </c:pt>
                <c:pt idx="6119">
                  <c:v>3719.93</c:v>
                </c:pt>
                <c:pt idx="6120">
                  <c:v>3705.39</c:v>
                </c:pt>
                <c:pt idx="6121">
                  <c:v>3653.93</c:v>
                </c:pt>
                <c:pt idx="6122">
                  <c:v>3698.99</c:v>
                </c:pt>
                <c:pt idx="6123">
                  <c:v>3706.28</c:v>
                </c:pt>
                <c:pt idx="6124">
                  <c:v>3728.02</c:v>
                </c:pt>
                <c:pt idx="6125">
                  <c:v>3775.15</c:v>
                </c:pt>
                <c:pt idx="6126">
                  <c:v>3776.49</c:v>
                </c:pt>
                <c:pt idx="6127">
                  <c:v>3796.99</c:v>
                </c:pt>
                <c:pt idx="6128">
                  <c:v>3768.58</c:v>
                </c:pt>
                <c:pt idx="6129">
                  <c:v>3716.78</c:v>
                </c:pt>
                <c:pt idx="6130">
                  <c:v>3681.55</c:v>
                </c:pt>
                <c:pt idx="6131">
                  <c:v>3682.72</c:v>
                </c:pt>
                <c:pt idx="6132">
                  <c:v>3710.74</c:v>
                </c:pt>
                <c:pt idx="6133">
                  <c:v>3676.11</c:v>
                </c:pt>
                <c:pt idx="6134">
                  <c:v>3689.27</c:v>
                </c:pt>
                <c:pt idx="6135">
                  <c:v>3635.37</c:v>
                </c:pt>
                <c:pt idx="6136">
                  <c:v>3636.8</c:v>
                </c:pt>
                <c:pt idx="6137">
                  <c:v>3642.95</c:v>
                </c:pt>
                <c:pt idx="6138">
                  <c:v>3616.26</c:v>
                </c:pt>
                <c:pt idx="6139">
                  <c:v>3577.62</c:v>
                </c:pt>
                <c:pt idx="6140">
                  <c:v>3573.5</c:v>
                </c:pt>
                <c:pt idx="6141">
                  <c:v>3613.67</c:v>
                </c:pt>
                <c:pt idx="6142">
                  <c:v>3592.78</c:v>
                </c:pt>
                <c:pt idx="6143">
                  <c:v>3538.37</c:v>
                </c:pt>
                <c:pt idx="6144">
                  <c:v>3579.64</c:v>
                </c:pt>
                <c:pt idx="6145">
                  <c:v>3606.96</c:v>
                </c:pt>
                <c:pt idx="6146">
                  <c:v>3653.03</c:v>
                </c:pt>
                <c:pt idx="6147">
                  <c:v>3703.77</c:v>
                </c:pt>
                <c:pt idx="6148">
                  <c:v>3719.91</c:v>
                </c:pt>
                <c:pt idx="6149">
                  <c:v>3727.02</c:v>
                </c:pt>
                <c:pt idx="6150">
                  <c:v>3745.95</c:v>
                </c:pt>
                <c:pt idx="6151">
                  <c:v>3766.55</c:v>
                </c:pt>
                <c:pt idx="6152">
                  <c:v>3752.13</c:v>
                </c:pt>
                <c:pt idx="6153">
                  <c:v>3771.44</c:v>
                </c:pt>
                <c:pt idx="6154">
                  <c:v>3737.14</c:v>
                </c:pt>
                <c:pt idx="6155">
                  <c:v>3718.96</c:v>
                </c:pt>
                <c:pt idx="6156">
                  <c:v>3728.48</c:v>
                </c:pt>
                <c:pt idx="6157">
                  <c:v>3773.31</c:v>
                </c:pt>
                <c:pt idx="6158">
                  <c:v>3760.87</c:v>
                </c:pt>
                <c:pt idx="6159">
                  <c:v>3770.74</c:v>
                </c:pt>
                <c:pt idx="6160">
                  <c:v>3722.54</c:v>
                </c:pt>
                <c:pt idx="6161">
                  <c:v>3744.39</c:v>
                </c:pt>
                <c:pt idx="6162">
                  <c:v>3744.09</c:v>
                </c:pt>
                <c:pt idx="6163">
                  <c:v>3752.23</c:v>
                </c:pt>
                <c:pt idx="6164">
                  <c:v>3739.44</c:v>
                </c:pt>
                <c:pt idx="6165">
                  <c:v>3746.04</c:v>
                </c:pt>
                <c:pt idx="6166">
                  <c:v>3723.01</c:v>
                </c:pt>
                <c:pt idx="6167">
                  <c:v>3690.92</c:v>
                </c:pt>
                <c:pt idx="6168">
                  <c:v>3673.67</c:v>
                </c:pt>
                <c:pt idx="6169">
                  <c:v>3645.83</c:v>
                </c:pt>
                <c:pt idx="6170">
                  <c:v>3656</c:v>
                </c:pt>
                <c:pt idx="6171">
                  <c:v>3610.91</c:v>
                </c:pt>
                <c:pt idx="6172">
                  <c:v>3569.81</c:v>
                </c:pt>
                <c:pt idx="6173">
                  <c:v>3462.34</c:v>
                </c:pt>
                <c:pt idx="6174">
                  <c:v>3422.01</c:v>
                </c:pt>
                <c:pt idx="6175">
                  <c:v>3320.77</c:v>
                </c:pt>
                <c:pt idx="6176">
                  <c:v>3352.04</c:v>
                </c:pt>
                <c:pt idx="6177">
                  <c:v>3449.31</c:v>
                </c:pt>
                <c:pt idx="6178">
                  <c:v>3488.64</c:v>
                </c:pt>
                <c:pt idx="6179">
                  <c:v>3532.19</c:v>
                </c:pt>
                <c:pt idx="6180">
                  <c:v>3512.03</c:v>
                </c:pt>
                <c:pt idx="6181">
                  <c:v>3534.45</c:v>
                </c:pt>
                <c:pt idx="6182">
                  <c:v>3430.24</c:v>
                </c:pt>
                <c:pt idx="6183">
                  <c:v>3440.76</c:v>
                </c:pt>
                <c:pt idx="6184">
                  <c:v>3448.44</c:v>
                </c:pt>
                <c:pt idx="6185">
                  <c:v>3428.14</c:v>
                </c:pt>
                <c:pt idx="6186">
                  <c:v>3468.53</c:v>
                </c:pt>
                <c:pt idx="6187">
                  <c:v>3438.64</c:v>
                </c:pt>
                <c:pt idx="6188">
                  <c:v>3447.5</c:v>
                </c:pt>
                <c:pt idx="6189">
                  <c:v>3550.55</c:v>
                </c:pt>
                <c:pt idx="6190">
                  <c:v>3559.04</c:v>
                </c:pt>
                <c:pt idx="6191">
                  <c:v>3634.09</c:v>
                </c:pt>
                <c:pt idx="6192">
                  <c:v>3643.78</c:v>
                </c:pt>
                <c:pt idx="6193">
                  <c:v>3577.06</c:v>
                </c:pt>
                <c:pt idx="6194">
                  <c:v>3513.24</c:v>
                </c:pt>
                <c:pt idx="6195">
                  <c:v>3470.65</c:v>
                </c:pt>
                <c:pt idx="6196">
                  <c:v>3586.88</c:v>
                </c:pt>
                <c:pt idx="6197">
                  <c:v>3634.3</c:v>
                </c:pt>
                <c:pt idx="6198">
                  <c:v>3578.21</c:v>
                </c:pt>
                <c:pt idx="6199">
                  <c:v>3520.68</c:v>
                </c:pt>
                <c:pt idx="6200">
                  <c:v>3541.55</c:v>
                </c:pt>
                <c:pt idx="6201">
                  <c:v>3591.92</c:v>
                </c:pt>
                <c:pt idx="6202">
                  <c:v>3655.39</c:v>
                </c:pt>
                <c:pt idx="6203">
                  <c:v>3661.67</c:v>
                </c:pt>
                <c:pt idx="6204">
                  <c:v>3654.32</c:v>
                </c:pt>
                <c:pt idx="6205">
                  <c:v>3699.68</c:v>
                </c:pt>
                <c:pt idx="6206">
                  <c:v>3695.82</c:v>
                </c:pt>
                <c:pt idx="6207">
                  <c:v>3579.18</c:v>
                </c:pt>
                <c:pt idx="6208">
                  <c:v>3548.28</c:v>
                </c:pt>
                <c:pt idx="6209">
                  <c:v>3508.06</c:v>
                </c:pt>
                <c:pt idx="6210">
                  <c:v>3630.1</c:v>
                </c:pt>
                <c:pt idx="6211">
                  <c:v>3581.31</c:v>
                </c:pt>
                <c:pt idx="6212">
                  <c:v>3504.56</c:v>
                </c:pt>
                <c:pt idx="6213">
                  <c:v>3502.83</c:v>
                </c:pt>
                <c:pt idx="6214">
                  <c:v>3527.75</c:v>
                </c:pt>
                <c:pt idx="6215">
                  <c:v>3445.14</c:v>
                </c:pt>
                <c:pt idx="6216">
                  <c:v>3479.41</c:v>
                </c:pt>
                <c:pt idx="6217">
                  <c:v>3529.04</c:v>
                </c:pt>
                <c:pt idx="6218">
                  <c:v>3571.08</c:v>
                </c:pt>
                <c:pt idx="6219">
                  <c:v>3656.79</c:v>
                </c:pt>
                <c:pt idx="6220">
                  <c:v>3647.22</c:v>
                </c:pt>
                <c:pt idx="6221">
                  <c:v>3685.82</c:v>
                </c:pt>
                <c:pt idx="6222">
                  <c:v>3650.83</c:v>
                </c:pt>
                <c:pt idx="6223">
                  <c:v>3685.07</c:v>
                </c:pt>
                <c:pt idx="6224">
                  <c:v>3681.85</c:v>
                </c:pt>
                <c:pt idx="6225">
                  <c:v>3676.99</c:v>
                </c:pt>
                <c:pt idx="6226">
                  <c:v>3693.94</c:v>
                </c:pt>
                <c:pt idx="6227">
                  <c:v>3651.26</c:v>
                </c:pt>
                <c:pt idx="6228">
                  <c:v>3723.86</c:v>
                </c:pt>
                <c:pt idx="6229">
                  <c:v>3748.1</c:v>
                </c:pt>
                <c:pt idx="6230">
                  <c:v>3749.2</c:v>
                </c:pt>
                <c:pt idx="6231">
                  <c:v>3757.85</c:v>
                </c:pt>
                <c:pt idx="6232">
                  <c:v>3842.62</c:v>
                </c:pt>
                <c:pt idx="6233">
                  <c:v>3894.9</c:v>
                </c:pt>
                <c:pt idx="6234">
                  <c:v>3830.33</c:v>
                </c:pt>
                <c:pt idx="6235">
                  <c:v>3756.41</c:v>
                </c:pt>
                <c:pt idx="6236">
                  <c:v>3812.34</c:v>
                </c:pt>
                <c:pt idx="6237">
                  <c:v>3814.15</c:v>
                </c:pt>
                <c:pt idx="6238">
                  <c:v>3779.24</c:v>
                </c:pt>
                <c:pt idx="6239">
                  <c:v>3850.01</c:v>
                </c:pt>
                <c:pt idx="6240">
                  <c:v>3868.49</c:v>
                </c:pt>
                <c:pt idx="6241">
                  <c:v>3791.12</c:v>
                </c:pt>
                <c:pt idx="6242">
                  <c:v>3814.76</c:v>
                </c:pt>
                <c:pt idx="6243">
                  <c:v>3820.09</c:v>
                </c:pt>
                <c:pt idx="6244">
                  <c:v>3830.84</c:v>
                </c:pt>
                <c:pt idx="6245">
                  <c:v>3869.96</c:v>
                </c:pt>
                <c:pt idx="6246">
                  <c:v>3869.78</c:v>
                </c:pt>
                <c:pt idx="6247">
                  <c:v>3841.99</c:v>
                </c:pt>
                <c:pt idx="6248">
                  <c:v>3767.92</c:v>
                </c:pt>
                <c:pt idx="6249">
                  <c:v>3686.57</c:v>
                </c:pt>
                <c:pt idx="6250">
                  <c:v>3716.63</c:v>
                </c:pt>
                <c:pt idx="6251">
                  <c:v>3667.63</c:v>
                </c:pt>
                <c:pt idx="6252">
                  <c:v>3696.73</c:v>
                </c:pt>
                <c:pt idx="6253">
                  <c:v>3687.51</c:v>
                </c:pt>
                <c:pt idx="6254">
                  <c:v>3774.9</c:v>
                </c:pt>
                <c:pt idx="6255">
                  <c:v>3752.02</c:v>
                </c:pt>
                <c:pt idx="6256">
                  <c:v>3891.52</c:v>
                </c:pt>
                <c:pt idx="6257">
                  <c:v>3883.96</c:v>
                </c:pt>
                <c:pt idx="6258">
                  <c:v>3867.6</c:v>
                </c:pt>
                <c:pt idx="6259">
                  <c:v>3895.42</c:v>
                </c:pt>
                <c:pt idx="6260">
                  <c:v>3882.01</c:v>
                </c:pt>
                <c:pt idx="6261">
                  <c:v>3886.88</c:v>
                </c:pt>
                <c:pt idx="6262">
                  <c:v>3886.87</c:v>
                </c:pt>
                <c:pt idx="6263">
                  <c:v>3872.79</c:v>
                </c:pt>
                <c:pt idx="6264">
                  <c:v>3829.72</c:v>
                </c:pt>
                <c:pt idx="6265">
                  <c:v>3822.38</c:v>
                </c:pt>
                <c:pt idx="6266">
                  <c:v>3765.28</c:v>
                </c:pt>
                <c:pt idx="6267">
                  <c:v>3798.47</c:v>
                </c:pt>
                <c:pt idx="6268">
                  <c:v>3764.6</c:v>
                </c:pt>
                <c:pt idx="6269">
                  <c:v>3772.03</c:v>
                </c:pt>
                <c:pt idx="6270">
                  <c:v>3755.75</c:v>
                </c:pt>
                <c:pt idx="6271">
                  <c:v>3786.3</c:v>
                </c:pt>
                <c:pt idx="6272">
                  <c:v>3812.77</c:v>
                </c:pt>
                <c:pt idx="6273">
                  <c:v>3808.69</c:v>
                </c:pt>
                <c:pt idx="6274">
                  <c:v>3797.18</c:v>
                </c:pt>
                <c:pt idx="6275">
                  <c:v>3796.35</c:v>
                </c:pt>
                <c:pt idx="6276">
                  <c:v>3889.25</c:v>
                </c:pt>
                <c:pt idx="6277">
                  <c:v>3904.83</c:v>
                </c:pt>
                <c:pt idx="6278">
                  <c:v>3869.16</c:v>
                </c:pt>
                <c:pt idx="6279">
                  <c:v>3887.02</c:v>
                </c:pt>
                <c:pt idx="6280">
                  <c:v>3891.49</c:v>
                </c:pt>
                <c:pt idx="6281">
                  <c:v>3920.62</c:v>
                </c:pt>
                <c:pt idx="6282">
                  <c:v>3897.69</c:v>
                </c:pt>
                <c:pt idx="6283">
                  <c:v>3919.24</c:v>
                </c:pt>
                <c:pt idx="6284">
                  <c:v>3909.6</c:v>
                </c:pt>
                <c:pt idx="6285">
                  <c:v>3944.03</c:v>
                </c:pt>
                <c:pt idx="6286">
                  <c:v>3970.12</c:v>
                </c:pt>
                <c:pt idx="6287">
                  <c:v>3985.01</c:v>
                </c:pt>
                <c:pt idx="6288">
                  <c:v>3989.3</c:v>
                </c:pt>
                <c:pt idx="6289">
                  <c:v>4003.22</c:v>
                </c:pt>
                <c:pt idx="6290">
                  <c:v>4031.38</c:v>
                </c:pt>
                <c:pt idx="6291">
                  <c:v>4006.79</c:v>
                </c:pt>
                <c:pt idx="6292">
                  <c:v>3995.37</c:v>
                </c:pt>
                <c:pt idx="6293">
                  <c:v>4046.23</c:v>
                </c:pt>
                <c:pt idx="6294">
                  <c:v>4025.98</c:v>
                </c:pt>
                <c:pt idx="6295">
                  <c:v>3994.51</c:v>
                </c:pt>
                <c:pt idx="6296">
                  <c:v>4013.84</c:v>
                </c:pt>
                <c:pt idx="6297">
                  <c:v>4055.06</c:v>
                </c:pt>
                <c:pt idx="6298">
                  <c:v>4082.61</c:v>
                </c:pt>
                <c:pt idx="6299">
                  <c:v>4084.45</c:v>
                </c:pt>
                <c:pt idx="6300">
                  <c:v>4059.43</c:v>
                </c:pt>
                <c:pt idx="6301">
                  <c:v>4035.45</c:v>
                </c:pt>
                <c:pt idx="6302">
                  <c:v>4065.42</c:v>
                </c:pt>
                <c:pt idx="6303">
                  <c:v>4070.34</c:v>
                </c:pt>
                <c:pt idx="6304">
                  <c:v>4025.73</c:v>
                </c:pt>
                <c:pt idx="6305">
                  <c:v>4063.13</c:v>
                </c:pt>
                <c:pt idx="6306">
                  <c:v>4051.84</c:v>
                </c:pt>
                <c:pt idx="6307">
                  <c:v>4049.16</c:v>
                </c:pt>
                <c:pt idx="6308">
                  <c:v>4014.93</c:v>
                </c:pt>
                <c:pt idx="6309">
                  <c:v>4048.32</c:v>
                </c:pt>
                <c:pt idx="6310">
                  <c:v>4051.54</c:v>
                </c:pt>
                <c:pt idx="6311">
                  <c:v>4055.86</c:v>
                </c:pt>
                <c:pt idx="6312">
                  <c:v>4039.72</c:v>
                </c:pt>
                <c:pt idx="6313">
                  <c:v>4051.8</c:v>
                </c:pt>
                <c:pt idx="6314">
                  <c:v>4069.92</c:v>
                </c:pt>
                <c:pt idx="6315">
                  <c:v>4031.39</c:v>
                </c:pt>
                <c:pt idx="6316">
                  <c:v>4072.24</c:v>
                </c:pt>
                <c:pt idx="6317">
                  <c:v>4081.93</c:v>
                </c:pt>
                <c:pt idx="6318">
                  <c:v>4082.23</c:v>
                </c:pt>
                <c:pt idx="6319">
                  <c:v>4068.94</c:v>
                </c:pt>
                <c:pt idx="6320">
                  <c:v>4055.71</c:v>
                </c:pt>
                <c:pt idx="6321">
                  <c:v>3978.88</c:v>
                </c:pt>
                <c:pt idx="6322">
                  <c:v>4003.34</c:v>
                </c:pt>
                <c:pt idx="6323">
                  <c:v>4023.16</c:v>
                </c:pt>
                <c:pt idx="6324">
                  <c:v>4043.13</c:v>
                </c:pt>
                <c:pt idx="6325">
                  <c:v>4043.4</c:v>
                </c:pt>
                <c:pt idx="6326">
                  <c:v>4076.04</c:v>
                </c:pt>
                <c:pt idx="6327">
                  <c:v>4106.01</c:v>
                </c:pt>
                <c:pt idx="6328">
                  <c:v>4080.79</c:v>
                </c:pt>
                <c:pt idx="6329">
                  <c:v>4085.38</c:v>
                </c:pt>
                <c:pt idx="6330">
                  <c:v>4084.47</c:v>
                </c:pt>
                <c:pt idx="6331">
                  <c:v>4044.42</c:v>
                </c:pt>
                <c:pt idx="6332">
                  <c:v>4005.3</c:v>
                </c:pt>
                <c:pt idx="6333">
                  <c:v>4007.83</c:v>
                </c:pt>
                <c:pt idx="6334">
                  <c:v>4036.79</c:v>
                </c:pt>
                <c:pt idx="6335">
                  <c:v>4060.02</c:v>
                </c:pt>
                <c:pt idx="6336">
                  <c:v>4031.69</c:v>
                </c:pt>
                <c:pt idx="6337">
                  <c:v>4015.06</c:v>
                </c:pt>
                <c:pt idx="6338">
                  <c:v>4024.32</c:v>
                </c:pt>
                <c:pt idx="6339">
                  <c:v>4074.74</c:v>
                </c:pt>
                <c:pt idx="6340">
                  <c:v>4100.83</c:v>
                </c:pt>
                <c:pt idx="6341">
                  <c:v>4006.34</c:v>
                </c:pt>
                <c:pt idx="6342">
                  <c:v>4050.83</c:v>
                </c:pt>
                <c:pt idx="6343">
                  <c:v>4037.09</c:v>
                </c:pt>
                <c:pt idx="6344">
                  <c:v>4038.89</c:v>
                </c:pt>
                <c:pt idx="6345">
                  <c:v>4061.01</c:v>
                </c:pt>
                <c:pt idx="6346">
                  <c:v>4047.57</c:v>
                </c:pt>
                <c:pt idx="6347">
                  <c:v>4044.99</c:v>
                </c:pt>
                <c:pt idx="6348">
                  <c:v>4059.02</c:v>
                </c:pt>
                <c:pt idx="6349">
                  <c:v>4091.73</c:v>
                </c:pt>
                <c:pt idx="6350">
                  <c:v>4098.55</c:v>
                </c:pt>
                <c:pt idx="6351">
                  <c:v>4116.3599999999997</c:v>
                </c:pt>
                <c:pt idx="6352">
                  <c:v>4054.6</c:v>
                </c:pt>
                <c:pt idx="6353">
                  <c:v>4068.76</c:v>
                </c:pt>
                <c:pt idx="6354">
                  <c:v>4093.77</c:v>
                </c:pt>
                <c:pt idx="6355">
                  <c:v>4120.58</c:v>
                </c:pt>
                <c:pt idx="6356">
                  <c:v>4138.34</c:v>
                </c:pt>
                <c:pt idx="6357">
                  <c:v>4148.37</c:v>
                </c:pt>
                <c:pt idx="6358">
                  <c:v>4135.51</c:v>
                </c:pt>
                <c:pt idx="6359">
                  <c:v>4105.6499999999996</c:v>
                </c:pt>
                <c:pt idx="6360">
                  <c:v>4085.16</c:v>
                </c:pt>
                <c:pt idx="6361">
                  <c:v>4036.04</c:v>
                </c:pt>
                <c:pt idx="6362">
                  <c:v>4022.36</c:v>
                </c:pt>
                <c:pt idx="6363">
                  <c:v>4074.77</c:v>
                </c:pt>
                <c:pt idx="6364">
                  <c:v>4095.07</c:v>
                </c:pt>
                <c:pt idx="6365">
                  <c:v>4034.53</c:v>
                </c:pt>
                <c:pt idx="6366">
                  <c:v>4028.81</c:v>
                </c:pt>
                <c:pt idx="6367">
                  <c:v>4065.95</c:v>
                </c:pt>
                <c:pt idx="6368">
                  <c:v>4035.17</c:v>
                </c:pt>
                <c:pt idx="6369">
                  <c:v>3988.19</c:v>
                </c:pt>
                <c:pt idx="6370">
                  <c:v>3981.68</c:v>
                </c:pt>
                <c:pt idx="6371">
                  <c:v>4030.08</c:v>
                </c:pt>
                <c:pt idx="6372">
                  <c:v>3957.79</c:v>
                </c:pt>
                <c:pt idx="6373">
                  <c:v>3976.88</c:v>
                </c:pt>
                <c:pt idx="6374">
                  <c:v>3970.4</c:v>
                </c:pt>
                <c:pt idx="6375">
                  <c:v>3985.18</c:v>
                </c:pt>
                <c:pt idx="6376">
                  <c:v>4025.65</c:v>
                </c:pt>
                <c:pt idx="6377">
                  <c:v>3968.9</c:v>
                </c:pt>
                <c:pt idx="6378">
                  <c:v>3989.82</c:v>
                </c:pt>
                <c:pt idx="6379">
                  <c:v>3985.59</c:v>
                </c:pt>
                <c:pt idx="6380">
                  <c:v>3982.99</c:v>
                </c:pt>
                <c:pt idx="6381">
                  <c:v>3987.99</c:v>
                </c:pt>
                <c:pt idx="6382">
                  <c:v>4046.45</c:v>
                </c:pt>
                <c:pt idx="6383">
                  <c:v>4082.76</c:v>
                </c:pt>
                <c:pt idx="6384">
                  <c:v>4053.96</c:v>
                </c:pt>
                <c:pt idx="6385">
                  <c:v>4048.9</c:v>
                </c:pt>
                <c:pt idx="6386">
                  <c:v>4077.67</c:v>
                </c:pt>
                <c:pt idx="6387">
                  <c:v>4099.6400000000003</c:v>
                </c:pt>
                <c:pt idx="6388">
                  <c:v>4074.13</c:v>
                </c:pt>
                <c:pt idx="6389">
                  <c:v>4090.25</c:v>
                </c:pt>
                <c:pt idx="6390">
                  <c:v>4150.74</c:v>
                </c:pt>
                <c:pt idx="6391">
                  <c:v>4183.92</c:v>
                </c:pt>
                <c:pt idx="6392">
                  <c:v>4192.87</c:v>
                </c:pt>
                <c:pt idx="6393">
                  <c:v>4162.22</c:v>
                </c:pt>
                <c:pt idx="6394">
                  <c:v>4112.18</c:v>
                </c:pt>
                <c:pt idx="6395">
                  <c:v>4077.43</c:v>
                </c:pt>
                <c:pt idx="6396">
                  <c:v>4080.98</c:v>
                </c:pt>
                <c:pt idx="6397">
                  <c:v>4068.53</c:v>
                </c:pt>
                <c:pt idx="6398">
                  <c:v>4008.78</c:v>
                </c:pt>
                <c:pt idx="6399">
                  <c:v>4063.73</c:v>
                </c:pt>
                <c:pt idx="6400">
                  <c:v>4057.98</c:v>
                </c:pt>
                <c:pt idx="6401">
                  <c:v>4098.1400000000003</c:v>
                </c:pt>
                <c:pt idx="6402">
                  <c:v>4104.82</c:v>
                </c:pt>
                <c:pt idx="6403">
                  <c:v>4126.7</c:v>
                </c:pt>
                <c:pt idx="6404">
                  <c:v>4127.1400000000003</c:v>
                </c:pt>
                <c:pt idx="6405">
                  <c:v>4091.78</c:v>
                </c:pt>
                <c:pt idx="6406">
                  <c:v>4099.92</c:v>
                </c:pt>
                <c:pt idx="6407">
                  <c:v>4066.88</c:v>
                </c:pt>
                <c:pt idx="6408">
                  <c:v>4026.59</c:v>
                </c:pt>
                <c:pt idx="6409">
                  <c:v>4075.09</c:v>
                </c:pt>
                <c:pt idx="6410">
                  <c:v>4067.79</c:v>
                </c:pt>
                <c:pt idx="6411">
                  <c:v>4065.19</c:v>
                </c:pt>
                <c:pt idx="6412">
                  <c:v>4104.8100000000004</c:v>
                </c:pt>
                <c:pt idx="6413">
                  <c:v>4135.78</c:v>
                </c:pt>
                <c:pt idx="6414">
                  <c:v>4127.7700000000004</c:v>
                </c:pt>
                <c:pt idx="6415">
                  <c:v>4079.33</c:v>
                </c:pt>
                <c:pt idx="6416">
                  <c:v>4101.4799999999996</c:v>
                </c:pt>
                <c:pt idx="6417">
                  <c:v>4110.0600000000004</c:v>
                </c:pt>
                <c:pt idx="6418">
                  <c:v>4136.53</c:v>
                </c:pt>
                <c:pt idx="6419">
                  <c:v>4182.62</c:v>
                </c:pt>
                <c:pt idx="6420">
                  <c:v>4217.3100000000004</c:v>
                </c:pt>
                <c:pt idx="6421">
                  <c:v>4173.68</c:v>
                </c:pt>
                <c:pt idx="6422">
                  <c:v>4230.83</c:v>
                </c:pt>
                <c:pt idx="6423">
                  <c:v>4226.3</c:v>
                </c:pt>
                <c:pt idx="6424">
                  <c:v>4258</c:v>
                </c:pt>
                <c:pt idx="6425">
                  <c:v>4285.18</c:v>
                </c:pt>
                <c:pt idx="6426">
                  <c:v>4287.3599999999997</c:v>
                </c:pt>
                <c:pt idx="6427">
                  <c:v>4288.26</c:v>
                </c:pt>
                <c:pt idx="6428">
                  <c:v>4297.8999999999996</c:v>
                </c:pt>
                <c:pt idx="6429">
                  <c:v>4284.8500000000004</c:v>
                </c:pt>
                <c:pt idx="6430">
                  <c:v>4302.5600000000004</c:v>
                </c:pt>
                <c:pt idx="6431">
                  <c:v>4300.09</c:v>
                </c:pt>
                <c:pt idx="6432">
                  <c:v>4324.2</c:v>
                </c:pt>
                <c:pt idx="6433">
                  <c:v>4300.5</c:v>
                </c:pt>
                <c:pt idx="6434">
                  <c:v>4292.1099999999997</c:v>
                </c:pt>
                <c:pt idx="6435">
                  <c:v>4335.88</c:v>
                </c:pt>
                <c:pt idx="6436">
                  <c:v>4309.7299999999996</c:v>
                </c:pt>
                <c:pt idx="6437">
                  <c:v>4337.22</c:v>
                </c:pt>
                <c:pt idx="6438">
                  <c:v>4331.2</c:v>
                </c:pt>
                <c:pt idx="6439">
                  <c:v>4349.7</c:v>
                </c:pt>
                <c:pt idx="6440">
                  <c:v>4333.95</c:v>
                </c:pt>
                <c:pt idx="6441">
                  <c:v>4330.25</c:v>
                </c:pt>
                <c:pt idx="6442">
                  <c:v>4278.17</c:v>
                </c:pt>
                <c:pt idx="6443">
                  <c:v>4288.12</c:v>
                </c:pt>
                <c:pt idx="6444">
                  <c:v>4310.96</c:v>
                </c:pt>
                <c:pt idx="6445">
                  <c:v>4271.59</c:v>
                </c:pt>
                <c:pt idx="6446">
                  <c:v>4257.5600000000004</c:v>
                </c:pt>
                <c:pt idx="6447">
                  <c:v>4334</c:v>
                </c:pt>
                <c:pt idx="6448">
                  <c:v>4342.45</c:v>
                </c:pt>
                <c:pt idx="6449">
                  <c:v>4324.7700000000004</c:v>
                </c:pt>
                <c:pt idx="6450">
                  <c:v>4315.25</c:v>
                </c:pt>
                <c:pt idx="6451">
                  <c:v>4350.5200000000004</c:v>
                </c:pt>
                <c:pt idx="6452">
                  <c:v>4368.6400000000003</c:v>
                </c:pt>
                <c:pt idx="6453">
                  <c:v>4449.58</c:v>
                </c:pt>
                <c:pt idx="6454">
                  <c:v>4430.91</c:v>
                </c:pt>
                <c:pt idx="6455">
                  <c:v>4441.04</c:v>
                </c:pt>
                <c:pt idx="6456">
                  <c:v>4443.16</c:v>
                </c:pt>
                <c:pt idx="6457">
                  <c:v>4430.59</c:v>
                </c:pt>
                <c:pt idx="6458">
                  <c:v>4413.3</c:v>
                </c:pt>
                <c:pt idx="6459">
                  <c:v>4393.21</c:v>
                </c:pt>
                <c:pt idx="6460">
                  <c:v>4316.8500000000004</c:v>
                </c:pt>
                <c:pt idx="6461">
                  <c:v>4341.42</c:v>
                </c:pt>
                <c:pt idx="6462">
                  <c:v>4358.6499999999996</c:v>
                </c:pt>
                <c:pt idx="6463">
                  <c:v>4421.8500000000004</c:v>
                </c:pt>
                <c:pt idx="6464">
                  <c:v>4419.25</c:v>
                </c:pt>
                <c:pt idx="6465">
                  <c:v>4403.71</c:v>
                </c:pt>
                <c:pt idx="6466">
                  <c:v>4421.8100000000004</c:v>
                </c:pt>
                <c:pt idx="6467">
                  <c:v>4460.79</c:v>
                </c:pt>
                <c:pt idx="6468">
                  <c:v>4440.5600000000004</c:v>
                </c:pt>
                <c:pt idx="6469">
                  <c:v>4407.97</c:v>
                </c:pt>
                <c:pt idx="6470">
                  <c:v>4417.37</c:v>
                </c:pt>
                <c:pt idx="6471">
                  <c:v>4460.24</c:v>
                </c:pt>
                <c:pt idx="6472">
                  <c:v>4453.1000000000004</c:v>
                </c:pt>
                <c:pt idx="6473">
                  <c:v>4475.82</c:v>
                </c:pt>
                <c:pt idx="6474">
                  <c:v>4519.09</c:v>
                </c:pt>
                <c:pt idx="6475">
                  <c:v>4555.8100000000004</c:v>
                </c:pt>
                <c:pt idx="6476">
                  <c:v>4528.58</c:v>
                </c:pt>
                <c:pt idx="6477">
                  <c:v>4495.7299999999996</c:v>
                </c:pt>
                <c:pt idx="6478">
                  <c:v>4519.46</c:v>
                </c:pt>
                <c:pt idx="6479">
                  <c:v>4483.95</c:v>
                </c:pt>
                <c:pt idx="6480">
                  <c:v>4517.38</c:v>
                </c:pt>
                <c:pt idx="6481">
                  <c:v>4522.78</c:v>
                </c:pt>
                <c:pt idx="6482">
                  <c:v>4507.62</c:v>
                </c:pt>
                <c:pt idx="6483">
                  <c:v>4522.5</c:v>
                </c:pt>
                <c:pt idx="6484">
                  <c:v>4541.33</c:v>
                </c:pt>
                <c:pt idx="6485">
                  <c:v>4542.46</c:v>
                </c:pt>
                <c:pt idx="6486">
                  <c:v>4569.4799999999996</c:v>
                </c:pt>
                <c:pt idx="6487">
                  <c:v>4604.63</c:v>
                </c:pt>
                <c:pt idx="6488">
                  <c:v>4594.18</c:v>
                </c:pt>
                <c:pt idx="6489">
                  <c:v>4596.42</c:v>
                </c:pt>
                <c:pt idx="6490">
                  <c:v>4581.0200000000004</c:v>
                </c:pt>
                <c:pt idx="6491">
                  <c:v>4595.83</c:v>
                </c:pt>
                <c:pt idx="6492">
                  <c:v>4565.46</c:v>
                </c:pt>
                <c:pt idx="6493">
                  <c:v>4581</c:v>
                </c:pt>
                <c:pt idx="6494">
                  <c:v>4572.63</c:v>
                </c:pt>
                <c:pt idx="6495">
                  <c:v>4553.92</c:v>
                </c:pt>
                <c:pt idx="6496">
                  <c:v>4527.62</c:v>
                </c:pt>
                <c:pt idx="6497">
                  <c:v>4502.2</c:v>
                </c:pt>
                <c:pt idx="6498">
                  <c:v>4553.5200000000004</c:v>
                </c:pt>
                <c:pt idx="6499">
                  <c:v>4562.93</c:v>
                </c:pt>
                <c:pt idx="6500">
                  <c:v>4586.3500000000004</c:v>
                </c:pt>
                <c:pt idx="6501">
                  <c:v>4628.7299999999996</c:v>
                </c:pt>
                <c:pt idx="6502">
                  <c:v>4631.3</c:v>
                </c:pt>
                <c:pt idx="6503">
                  <c:v>4620.78</c:v>
                </c:pt>
                <c:pt idx="6504">
                  <c:v>4625.62</c:v>
                </c:pt>
                <c:pt idx="6505">
                  <c:v>4580.67</c:v>
                </c:pt>
                <c:pt idx="6506">
                  <c:v>4638.29</c:v>
                </c:pt>
                <c:pt idx="6507">
                  <c:v>4662.18</c:v>
                </c:pt>
                <c:pt idx="6508">
                  <c:v>4659.53</c:v>
                </c:pt>
                <c:pt idx="6509">
                  <c:v>4652.37</c:v>
                </c:pt>
                <c:pt idx="6510">
                  <c:v>4676.68</c:v>
                </c:pt>
                <c:pt idx="6511">
                  <c:v>4688.6499999999996</c:v>
                </c:pt>
                <c:pt idx="6512">
                  <c:v>4677.42</c:v>
                </c:pt>
                <c:pt idx="6513">
                  <c:v>4699.29</c:v>
                </c:pt>
                <c:pt idx="6514">
                  <c:v>4721.21</c:v>
                </c:pt>
                <c:pt idx="6515">
                  <c:v>4749.1000000000004</c:v>
                </c:pt>
                <c:pt idx="6516">
                  <c:v>4738.45</c:v>
                </c:pt>
                <c:pt idx="6517">
                  <c:v>4738.1899999999996</c:v>
                </c:pt>
                <c:pt idx="6518">
                  <c:v>4763.34</c:v>
                </c:pt>
                <c:pt idx="6519">
                  <c:v>4798.2700000000004</c:v>
                </c:pt>
                <c:pt idx="6520">
                  <c:v>4805.1400000000003</c:v>
                </c:pt>
                <c:pt idx="6521">
                  <c:v>4793.34</c:v>
                </c:pt>
                <c:pt idx="6522">
                  <c:v>4801.03</c:v>
                </c:pt>
                <c:pt idx="6523">
                  <c:v>4830.3999999999996</c:v>
                </c:pt>
                <c:pt idx="6524">
                  <c:v>4825.78</c:v>
                </c:pt>
                <c:pt idx="6525">
                  <c:v>4809.26</c:v>
                </c:pt>
                <c:pt idx="6526">
                  <c:v>4908.7</c:v>
                </c:pt>
                <c:pt idx="6527">
                  <c:v>4931.1499999999996</c:v>
                </c:pt>
                <c:pt idx="6528">
                  <c:v>4934.8</c:v>
                </c:pt>
                <c:pt idx="6529">
                  <c:v>4922.87</c:v>
                </c:pt>
                <c:pt idx="6530">
                  <c:v>4922.0200000000004</c:v>
                </c:pt>
                <c:pt idx="6531">
                  <c:v>4943.4399999999996</c:v>
                </c:pt>
                <c:pt idx="6532">
                  <c:v>4939.66</c:v>
                </c:pt>
                <c:pt idx="6533">
                  <c:v>4937.3999999999996</c:v>
                </c:pt>
                <c:pt idx="6534">
                  <c:v>4922.18</c:v>
                </c:pt>
                <c:pt idx="6535">
                  <c:v>4893.8500000000004</c:v>
                </c:pt>
                <c:pt idx="6536">
                  <c:v>4889.7700000000004</c:v>
                </c:pt>
                <c:pt idx="6537">
                  <c:v>4900.17</c:v>
                </c:pt>
                <c:pt idx="6538">
                  <c:v>4924.93</c:v>
                </c:pt>
                <c:pt idx="6539">
                  <c:v>4903.49</c:v>
                </c:pt>
                <c:pt idx="6540">
                  <c:v>4894.03</c:v>
                </c:pt>
                <c:pt idx="6541">
                  <c:v>4927.47</c:v>
                </c:pt>
                <c:pt idx="6542">
                  <c:v>4978.8999999999996</c:v>
                </c:pt>
                <c:pt idx="6543">
                  <c:v>4970.8500000000004</c:v>
                </c:pt>
                <c:pt idx="6544">
                  <c:v>4981.07</c:v>
                </c:pt>
                <c:pt idx="6545">
                  <c:v>4985.32</c:v>
                </c:pt>
                <c:pt idx="6546">
                  <c:v>4961.8</c:v>
                </c:pt>
                <c:pt idx="6547">
                  <c:v>4964.47</c:v>
                </c:pt>
                <c:pt idx="6548">
                  <c:v>4978.96</c:v>
                </c:pt>
                <c:pt idx="6549">
                  <c:v>4975.37</c:v>
                </c:pt>
                <c:pt idx="6550">
                  <c:v>4986.59</c:v>
                </c:pt>
                <c:pt idx="6551">
                  <c:v>4973.88</c:v>
                </c:pt>
                <c:pt idx="6552">
                  <c:v>4990.45</c:v>
                </c:pt>
                <c:pt idx="6553">
                  <c:v>5014.72</c:v>
                </c:pt>
                <c:pt idx="6554">
                  <c:v>5007.3599999999997</c:v>
                </c:pt>
                <c:pt idx="6555">
                  <c:v>4991.1499999999996</c:v>
                </c:pt>
                <c:pt idx="6556">
                  <c:v>5004.42</c:v>
                </c:pt>
                <c:pt idx="6557">
                  <c:v>4995.12</c:v>
                </c:pt>
                <c:pt idx="6558">
                  <c:v>4988.8</c:v>
                </c:pt>
                <c:pt idx="6559">
                  <c:v>4968.63</c:v>
                </c:pt>
                <c:pt idx="6560">
                  <c:v>4995.58</c:v>
                </c:pt>
                <c:pt idx="6561">
                  <c:v>4958.26</c:v>
                </c:pt>
                <c:pt idx="6562">
                  <c:v>4865.28</c:v>
                </c:pt>
                <c:pt idx="6563">
                  <c:v>4863.7700000000004</c:v>
                </c:pt>
                <c:pt idx="6564">
                  <c:v>4880.0600000000004</c:v>
                </c:pt>
                <c:pt idx="6565">
                  <c:v>4853.12</c:v>
                </c:pt>
                <c:pt idx="6566">
                  <c:v>4817.1899999999996</c:v>
                </c:pt>
                <c:pt idx="6567">
                  <c:v>4870.45</c:v>
                </c:pt>
                <c:pt idx="6568">
                  <c:v>4922.62</c:v>
                </c:pt>
                <c:pt idx="6569">
                  <c:v>4898.3</c:v>
                </c:pt>
                <c:pt idx="6570">
                  <c:v>4984.6000000000004</c:v>
                </c:pt>
                <c:pt idx="6571">
                  <c:v>4971.2</c:v>
                </c:pt>
                <c:pt idx="6572">
                  <c:v>5005.92</c:v>
                </c:pt>
                <c:pt idx="6573">
                  <c:v>5007.53</c:v>
                </c:pt>
                <c:pt idx="6574">
                  <c:v>5043.59</c:v>
                </c:pt>
                <c:pt idx="6575">
                  <c:v>5039.6899999999996</c:v>
                </c:pt>
                <c:pt idx="6576">
                  <c:v>5030.29</c:v>
                </c:pt>
                <c:pt idx="6577">
                  <c:v>5034.29</c:v>
                </c:pt>
                <c:pt idx="6578">
                  <c:v>5024.0600000000004</c:v>
                </c:pt>
                <c:pt idx="6579">
                  <c:v>4988.6499999999996</c:v>
                </c:pt>
                <c:pt idx="6580">
                  <c:v>4973.3</c:v>
                </c:pt>
                <c:pt idx="6581">
                  <c:v>4969.93</c:v>
                </c:pt>
                <c:pt idx="6582">
                  <c:v>4951.0600000000004</c:v>
                </c:pt>
                <c:pt idx="6583">
                  <c:v>4944.3</c:v>
                </c:pt>
                <c:pt idx="6584">
                  <c:v>4974.53</c:v>
                </c:pt>
                <c:pt idx="6585">
                  <c:v>4928.7</c:v>
                </c:pt>
                <c:pt idx="6586">
                  <c:v>4928.63</c:v>
                </c:pt>
                <c:pt idx="6587">
                  <c:v>4950.95</c:v>
                </c:pt>
                <c:pt idx="6588">
                  <c:v>4873.43</c:v>
                </c:pt>
                <c:pt idx="6589">
                  <c:v>4830.22</c:v>
                </c:pt>
                <c:pt idx="6590">
                  <c:v>4760.3999999999996</c:v>
                </c:pt>
                <c:pt idx="6591">
                  <c:v>4774.3500000000004</c:v>
                </c:pt>
                <c:pt idx="6592">
                  <c:v>4769.1400000000003</c:v>
                </c:pt>
                <c:pt idx="6593">
                  <c:v>4834.6899999999996</c:v>
                </c:pt>
                <c:pt idx="6594">
                  <c:v>4839.57</c:v>
                </c:pt>
                <c:pt idx="6595">
                  <c:v>4780.24</c:v>
                </c:pt>
                <c:pt idx="6596">
                  <c:v>4707.6899999999996</c:v>
                </c:pt>
                <c:pt idx="6597">
                  <c:v>4760.46</c:v>
                </c:pt>
                <c:pt idx="6598">
                  <c:v>4682.67</c:v>
                </c:pt>
                <c:pt idx="6599">
                  <c:v>4688.9799999999996</c:v>
                </c:pt>
                <c:pt idx="6600">
                  <c:v>4759.54</c:v>
                </c:pt>
                <c:pt idx="6601">
                  <c:v>4735.47</c:v>
                </c:pt>
                <c:pt idx="6602">
                  <c:v>4806.6000000000004</c:v>
                </c:pt>
                <c:pt idx="6603">
                  <c:v>4811.6400000000003</c:v>
                </c:pt>
                <c:pt idx="6604">
                  <c:v>4854.54</c:v>
                </c:pt>
                <c:pt idx="6605">
                  <c:v>4848.8</c:v>
                </c:pt>
                <c:pt idx="6606">
                  <c:v>4841.76</c:v>
                </c:pt>
                <c:pt idx="6607">
                  <c:v>4805.7</c:v>
                </c:pt>
                <c:pt idx="6608">
                  <c:v>4848.8599999999997</c:v>
                </c:pt>
                <c:pt idx="6609">
                  <c:v>4912.0600000000004</c:v>
                </c:pt>
                <c:pt idx="6610">
                  <c:v>4941.42</c:v>
                </c:pt>
                <c:pt idx="6611">
                  <c:v>4940.5</c:v>
                </c:pt>
                <c:pt idx="6612">
                  <c:v>5019.29</c:v>
                </c:pt>
                <c:pt idx="6613">
                  <c:v>5004.5600000000004</c:v>
                </c:pt>
                <c:pt idx="6614">
                  <c:v>4991.43</c:v>
                </c:pt>
                <c:pt idx="6615">
                  <c:v>5013.3</c:v>
                </c:pt>
                <c:pt idx="6616">
                  <c:v>5051.0200000000004</c:v>
                </c:pt>
                <c:pt idx="6617">
                  <c:v>5088.6899999999996</c:v>
                </c:pt>
                <c:pt idx="6618">
                  <c:v>5139.91</c:v>
                </c:pt>
                <c:pt idx="6619">
                  <c:v>5138.13</c:v>
                </c:pt>
                <c:pt idx="6620">
                  <c:v>5097.92</c:v>
                </c:pt>
                <c:pt idx="6621">
                  <c:v>5189.2299999999996</c:v>
                </c:pt>
                <c:pt idx="6622">
                  <c:v>5191.8</c:v>
                </c:pt>
                <c:pt idx="6623">
                  <c:v>5070.16</c:v>
                </c:pt>
                <c:pt idx="6624">
                  <c:v>5087.87</c:v>
                </c:pt>
                <c:pt idx="6625">
                  <c:v>5142.25</c:v>
                </c:pt>
                <c:pt idx="6626">
                  <c:v>5209.1099999999997</c:v>
                </c:pt>
                <c:pt idx="6627">
                  <c:v>5117.51</c:v>
                </c:pt>
                <c:pt idx="6628">
                  <c:v>5205.4799999999996</c:v>
                </c:pt>
                <c:pt idx="6629">
                  <c:v>5214.7299999999996</c:v>
                </c:pt>
                <c:pt idx="6630">
                  <c:v>5084.74</c:v>
                </c:pt>
                <c:pt idx="6631">
                  <c:v>5077.3</c:v>
                </c:pt>
                <c:pt idx="6632">
                  <c:v>5064.3999999999996</c:v>
                </c:pt>
                <c:pt idx="6633">
                  <c:v>5008.22</c:v>
                </c:pt>
                <c:pt idx="6634">
                  <c:v>5066.83</c:v>
                </c:pt>
                <c:pt idx="6635">
                  <c:v>5082.3999999999996</c:v>
                </c:pt>
                <c:pt idx="6636">
                  <c:v>4919.3900000000003</c:v>
                </c:pt>
                <c:pt idx="6637">
                  <c:v>4937.46</c:v>
                </c:pt>
                <c:pt idx="6638">
                  <c:v>4943.08</c:v>
                </c:pt>
                <c:pt idx="6639">
                  <c:v>5008.03</c:v>
                </c:pt>
                <c:pt idx="6640">
                  <c:v>5092.43</c:v>
                </c:pt>
                <c:pt idx="6641">
                  <c:v>5065.24</c:v>
                </c:pt>
                <c:pt idx="6642">
                  <c:v>4910.22</c:v>
                </c:pt>
                <c:pt idx="6643">
                  <c:v>4845.7</c:v>
                </c:pt>
                <c:pt idx="6644">
                  <c:v>4730.88</c:v>
                </c:pt>
                <c:pt idx="6645">
                  <c:v>4781.6899999999996</c:v>
                </c:pt>
                <c:pt idx="6646">
                  <c:v>4839.08</c:v>
                </c:pt>
                <c:pt idx="6647">
                  <c:v>4856.13</c:v>
                </c:pt>
                <c:pt idx="6648">
                  <c:v>4917.6099999999997</c:v>
                </c:pt>
                <c:pt idx="6649">
                  <c:v>4963.0200000000004</c:v>
                </c:pt>
                <c:pt idx="6650">
                  <c:v>4952.0600000000004</c:v>
                </c:pt>
                <c:pt idx="6651">
                  <c:v>4889.75</c:v>
                </c:pt>
                <c:pt idx="6652">
                  <c:v>4975.12</c:v>
                </c:pt>
                <c:pt idx="6653">
                  <c:v>4868.1899999999996</c:v>
                </c:pt>
                <c:pt idx="6654">
                  <c:v>4946.13</c:v>
                </c:pt>
                <c:pt idx="6655">
                  <c:v>4942.8900000000003</c:v>
                </c:pt>
                <c:pt idx="6656">
                  <c:v>4926.67</c:v>
                </c:pt>
                <c:pt idx="6657">
                  <c:v>5039.08</c:v>
                </c:pt>
                <c:pt idx="6658">
                  <c:v>5062.93</c:v>
                </c:pt>
                <c:pt idx="6659">
                  <c:v>5063.99</c:v>
                </c:pt>
                <c:pt idx="6660">
                  <c:v>5019.8900000000003</c:v>
                </c:pt>
                <c:pt idx="6661">
                  <c:v>5089.58</c:v>
                </c:pt>
                <c:pt idx="6662">
                  <c:v>5114.6400000000003</c:v>
                </c:pt>
                <c:pt idx="6663">
                  <c:v>5040.28</c:v>
                </c:pt>
                <c:pt idx="6664">
                  <c:v>5083.6099999999997</c:v>
                </c:pt>
                <c:pt idx="6665">
                  <c:v>5118.7299999999996</c:v>
                </c:pt>
                <c:pt idx="6666">
                  <c:v>5082.68</c:v>
                </c:pt>
                <c:pt idx="6667">
                  <c:v>5064.45</c:v>
                </c:pt>
                <c:pt idx="6668">
                  <c:v>5034.3500000000004</c:v>
                </c:pt>
                <c:pt idx="6669">
                  <c:v>5075.54</c:v>
                </c:pt>
                <c:pt idx="6670">
                  <c:v>5096.8500000000004</c:v>
                </c:pt>
                <c:pt idx="6671">
                  <c:v>5134.34</c:v>
                </c:pt>
                <c:pt idx="6672">
                  <c:v>5211</c:v>
                </c:pt>
                <c:pt idx="6673">
                  <c:v>5184.99</c:v>
                </c:pt>
                <c:pt idx="6674">
                  <c:v>5197.8900000000003</c:v>
                </c:pt>
                <c:pt idx="6675">
                  <c:v>5169.26</c:v>
                </c:pt>
                <c:pt idx="6676">
                  <c:v>5172.54</c:v>
                </c:pt>
                <c:pt idx="6677">
                  <c:v>5190.83</c:v>
                </c:pt>
                <c:pt idx="6678">
                  <c:v>5296.71</c:v>
                </c:pt>
                <c:pt idx="6679">
                  <c:v>5320.14</c:v>
                </c:pt>
                <c:pt idx="6680">
                  <c:v>5361.75</c:v>
                </c:pt>
                <c:pt idx="6681">
                  <c:v>5298.25</c:v>
                </c:pt>
                <c:pt idx="6682">
                  <c:v>5364.61</c:v>
                </c:pt>
                <c:pt idx="6683">
                  <c:v>5352.35</c:v>
                </c:pt>
                <c:pt idx="6684">
                  <c:v>5333.02</c:v>
                </c:pt>
                <c:pt idx="6685">
                  <c:v>5332.66</c:v>
                </c:pt>
                <c:pt idx="6686">
                  <c:v>5364.09</c:v>
                </c:pt>
                <c:pt idx="6687">
                  <c:v>5361.66</c:v>
                </c:pt>
                <c:pt idx="6688">
                  <c:v>5399.14</c:v>
                </c:pt>
                <c:pt idx="6689">
                  <c:v>5373.23</c:v>
                </c:pt>
                <c:pt idx="6690">
                  <c:v>5276.97</c:v>
                </c:pt>
                <c:pt idx="6691">
                  <c:v>5291.73</c:v>
                </c:pt>
                <c:pt idx="6692">
                  <c:v>5266.66</c:v>
                </c:pt>
                <c:pt idx="6693">
                  <c:v>5348.09</c:v>
                </c:pt>
                <c:pt idx="6694">
                  <c:v>5368.93</c:v>
                </c:pt>
                <c:pt idx="6695">
                  <c:v>5322.69</c:v>
                </c:pt>
                <c:pt idx="6696">
                  <c:v>5357.04</c:v>
                </c:pt>
                <c:pt idx="6697">
                  <c:v>5362.11</c:v>
                </c:pt>
                <c:pt idx="6698">
                  <c:v>5361.02</c:v>
                </c:pt>
                <c:pt idx="6699">
                  <c:v>5458.32</c:v>
                </c:pt>
                <c:pt idx="6700">
                  <c:v>5442.46</c:v>
                </c:pt>
                <c:pt idx="6701">
                  <c:v>5484.2</c:v>
                </c:pt>
                <c:pt idx="6702">
                  <c:v>5465.44</c:v>
                </c:pt>
                <c:pt idx="6703">
                  <c:v>5474.29</c:v>
                </c:pt>
                <c:pt idx="6704">
                  <c:v>5495.38</c:v>
                </c:pt>
                <c:pt idx="6705">
                  <c:v>5446.22</c:v>
                </c:pt>
                <c:pt idx="6706">
                  <c:v>5563.19</c:v>
                </c:pt>
                <c:pt idx="6707">
                  <c:v>5540.72</c:v>
                </c:pt>
                <c:pt idx="6708">
                  <c:v>5531.1</c:v>
                </c:pt>
                <c:pt idx="6709">
                  <c:v>5585.91</c:v>
                </c:pt>
                <c:pt idx="6710">
                  <c:v>5572.89</c:v>
                </c:pt>
                <c:pt idx="6711">
                  <c:v>5573.95</c:v>
                </c:pt>
                <c:pt idx="6712">
                  <c:v>5534</c:v>
                </c:pt>
                <c:pt idx="6713">
                  <c:v>5523.28</c:v>
                </c:pt>
                <c:pt idx="6714">
                  <c:v>5525.96</c:v>
                </c:pt>
                <c:pt idx="6715">
                  <c:v>5530.87</c:v>
                </c:pt>
                <c:pt idx="6716">
                  <c:v>5520.66</c:v>
                </c:pt>
                <c:pt idx="6717">
                  <c:v>5506.63</c:v>
                </c:pt>
                <c:pt idx="6718">
                  <c:v>5447.17</c:v>
                </c:pt>
                <c:pt idx="6719">
                  <c:v>5387.51</c:v>
                </c:pt>
                <c:pt idx="6720">
                  <c:v>5455.7</c:v>
                </c:pt>
                <c:pt idx="6721">
                  <c:v>5493.39</c:v>
                </c:pt>
                <c:pt idx="6722">
                  <c:v>5507.71</c:v>
                </c:pt>
                <c:pt idx="6723">
                  <c:v>5580.01</c:v>
                </c:pt>
                <c:pt idx="6724">
                  <c:v>5595.23</c:v>
                </c:pt>
                <c:pt idx="6725">
                  <c:v>5607.34</c:v>
                </c:pt>
                <c:pt idx="6726">
                  <c:v>5629.41</c:v>
                </c:pt>
                <c:pt idx="6727">
                  <c:v>5659.4</c:v>
                </c:pt>
                <c:pt idx="6728">
                  <c:v>5713.71</c:v>
                </c:pt>
                <c:pt idx="6729">
                  <c:v>5673.14</c:v>
                </c:pt>
                <c:pt idx="6730">
                  <c:v>5676.63</c:v>
                </c:pt>
                <c:pt idx="6731">
                  <c:v>5684.26</c:v>
                </c:pt>
                <c:pt idx="6732">
                  <c:v>5719.38</c:v>
                </c:pt>
                <c:pt idx="6733">
                  <c:v>5724.7</c:v>
                </c:pt>
                <c:pt idx="6734">
                  <c:v>5745.87</c:v>
                </c:pt>
                <c:pt idx="6735">
                  <c:v>5733.98</c:v>
                </c:pt>
                <c:pt idx="6736">
                  <c:v>5739.46</c:v>
                </c:pt>
                <c:pt idx="6737">
                  <c:v>5753.37</c:v>
                </c:pt>
                <c:pt idx="6738">
                  <c:v>5763.29</c:v>
                </c:pt>
                <c:pt idx="6739">
                  <c:v>5819.06</c:v>
                </c:pt>
                <c:pt idx="6740">
                  <c:v>5803.38</c:v>
                </c:pt>
                <c:pt idx="6741">
                  <c:v>5729.4</c:v>
                </c:pt>
                <c:pt idx="6742">
                  <c:v>5731.37</c:v>
                </c:pt>
                <c:pt idx="6743">
                  <c:v>5726.34</c:v>
                </c:pt>
                <c:pt idx="6744">
                  <c:v>5622.61</c:v>
                </c:pt>
                <c:pt idx="6745">
                  <c:v>5657.74</c:v>
                </c:pt>
                <c:pt idx="6746">
                  <c:v>5691.8</c:v>
                </c:pt>
                <c:pt idx="6747">
                  <c:v>5725.16</c:v>
                </c:pt>
                <c:pt idx="6748">
                  <c:v>5688.52</c:v>
                </c:pt>
                <c:pt idx="6749">
                  <c:v>5696.45</c:v>
                </c:pt>
                <c:pt idx="6750">
                  <c:v>5638.54</c:v>
                </c:pt>
                <c:pt idx="6751">
                  <c:v>5599.98</c:v>
                </c:pt>
                <c:pt idx="6752">
                  <c:v>5617.53</c:v>
                </c:pt>
                <c:pt idx="6753">
                  <c:v>5546.37</c:v>
                </c:pt>
                <c:pt idx="6754">
                  <c:v>5618.98</c:v>
                </c:pt>
                <c:pt idx="6755">
                  <c:v>5681.3</c:v>
                </c:pt>
                <c:pt idx="6756">
                  <c:v>5670.89</c:v>
                </c:pt>
                <c:pt idx="6757">
                  <c:v>5636.2</c:v>
                </c:pt>
                <c:pt idx="6758">
                  <c:v>5548.29</c:v>
                </c:pt>
                <c:pt idx="6759">
                  <c:v>5551.26</c:v>
                </c:pt>
                <c:pt idx="6760">
                  <c:v>5590.55</c:v>
                </c:pt>
                <c:pt idx="6761">
                  <c:v>5630.75</c:v>
                </c:pt>
                <c:pt idx="6762">
                  <c:v>5647.22</c:v>
                </c:pt>
                <c:pt idx="6763">
                  <c:v>5635.68</c:v>
                </c:pt>
                <c:pt idx="6764">
                  <c:v>5609.91</c:v>
                </c:pt>
                <c:pt idx="6765">
                  <c:v>5460.35</c:v>
                </c:pt>
                <c:pt idx="6766">
                  <c:v>5451.98</c:v>
                </c:pt>
                <c:pt idx="6767">
                  <c:v>5535.71</c:v>
                </c:pt>
                <c:pt idx="6768">
                  <c:v>5545.36</c:v>
                </c:pt>
                <c:pt idx="6769">
                  <c:v>5596.16</c:v>
                </c:pt>
                <c:pt idx="6770">
                  <c:v>5627.27</c:v>
                </c:pt>
                <c:pt idx="6771">
                  <c:v>5649.86</c:v>
                </c:pt>
                <c:pt idx="6772">
                  <c:v>5670.01</c:v>
                </c:pt>
                <c:pt idx="6773">
                  <c:v>5774.32</c:v>
                </c:pt>
                <c:pt idx="6774">
                  <c:v>5824.32</c:v>
                </c:pt>
                <c:pt idx="6775">
                  <c:v>5840.09</c:v>
                </c:pt>
                <c:pt idx="6776">
                  <c:v>5882.2</c:v>
                </c:pt>
                <c:pt idx="6777">
                  <c:v>5833.76</c:v>
                </c:pt>
                <c:pt idx="6778">
                  <c:v>5796.22</c:v>
                </c:pt>
                <c:pt idx="6779">
                  <c:v>5792.44</c:v>
                </c:pt>
                <c:pt idx="6780">
                  <c:v>5770.9</c:v>
                </c:pt>
                <c:pt idx="6781">
                  <c:v>5739.03</c:v>
                </c:pt>
                <c:pt idx="6782">
                  <c:v>5752.1</c:v>
                </c:pt>
                <c:pt idx="6783">
                  <c:v>5814.56</c:v>
                </c:pt>
                <c:pt idx="6784">
                  <c:v>5808.48</c:v>
                </c:pt>
                <c:pt idx="6785">
                  <c:v>5866.63</c:v>
                </c:pt>
                <c:pt idx="6786">
                  <c:v>5902.76</c:v>
                </c:pt>
                <c:pt idx="6787">
                  <c:v>5896.12</c:v>
                </c:pt>
                <c:pt idx="6788">
                  <c:v>5929.36</c:v>
                </c:pt>
                <c:pt idx="6789">
                  <c:v>5923.68</c:v>
                </c:pt>
                <c:pt idx="6790">
                  <c:v>5937.74</c:v>
                </c:pt>
                <c:pt idx="6791">
                  <c:v>5943.36</c:v>
                </c:pt>
                <c:pt idx="6792">
                  <c:v>5869.67</c:v>
                </c:pt>
                <c:pt idx="6793">
                  <c:v>5780.46</c:v>
                </c:pt>
                <c:pt idx="6794">
                  <c:v>5777.18</c:v>
                </c:pt>
                <c:pt idx="6795">
                  <c:v>5756.95</c:v>
                </c:pt>
                <c:pt idx="6796">
                  <c:v>5708.13</c:v>
                </c:pt>
                <c:pt idx="6797">
                  <c:v>5702.3</c:v>
                </c:pt>
                <c:pt idx="6798">
                  <c:v>5680.17</c:v>
                </c:pt>
                <c:pt idx="6799">
                  <c:v>5616.32</c:v>
                </c:pt>
                <c:pt idx="6800">
                  <c:v>5619.56</c:v>
                </c:pt>
                <c:pt idx="6801">
                  <c:v>5683.76</c:v>
                </c:pt>
                <c:pt idx="6802">
                  <c:v>5728.67</c:v>
                </c:pt>
                <c:pt idx="6803">
                  <c:v>5801.96</c:v>
                </c:pt>
                <c:pt idx="6804">
                  <c:v>5795.03</c:v>
                </c:pt>
                <c:pt idx="6805">
                  <c:v>5865.67</c:v>
                </c:pt>
                <c:pt idx="6806">
                  <c:v>5843.77</c:v>
                </c:pt>
                <c:pt idx="6807">
                  <c:v>5891.4</c:v>
                </c:pt>
                <c:pt idx="6808">
                  <c:v>5942.3</c:v>
                </c:pt>
                <c:pt idx="6809">
                  <c:v>5953.03</c:v>
                </c:pt>
                <c:pt idx="6810">
                  <c:v>5994.21</c:v>
                </c:pt>
                <c:pt idx="6811">
                  <c:v>5957.7</c:v>
                </c:pt>
                <c:pt idx="6812">
                  <c:v>5995.97</c:v>
                </c:pt>
                <c:pt idx="6813">
                  <c:v>5989.03</c:v>
                </c:pt>
                <c:pt idx="6814">
                  <c:v>5933.78</c:v>
                </c:pt>
                <c:pt idx="6815">
                  <c:v>5941.41</c:v>
                </c:pt>
                <c:pt idx="6816">
                  <c:v>5945.53</c:v>
                </c:pt>
                <c:pt idx="6817">
                  <c:v>5980.81</c:v>
                </c:pt>
                <c:pt idx="6818">
                  <c:v>5970.89</c:v>
                </c:pt>
                <c:pt idx="6819">
                  <c:v>6029.71</c:v>
                </c:pt>
                <c:pt idx="6820">
                  <c:v>6018.58</c:v>
                </c:pt>
                <c:pt idx="6821">
                  <c:v>6057.18</c:v>
                </c:pt>
                <c:pt idx="6822">
                  <c:v>6053.03</c:v>
                </c:pt>
                <c:pt idx="6823">
                  <c:v>6002.2</c:v>
                </c:pt>
                <c:pt idx="6824">
                  <c:v>6039.03</c:v>
                </c:pt>
                <c:pt idx="6825">
                  <c:v>5985.25</c:v>
                </c:pt>
                <c:pt idx="6826">
                  <c:v>5939.17</c:v>
                </c:pt>
                <c:pt idx="6827">
                  <c:v>5895.49</c:v>
                </c:pt>
                <c:pt idx="6828">
                  <c:v>5946.84</c:v>
                </c:pt>
                <c:pt idx="6829">
                  <c:v>5977.65</c:v>
                </c:pt>
                <c:pt idx="6830">
                  <c:v>5927.77</c:v>
                </c:pt>
                <c:pt idx="6831">
                  <c:v>5907.67</c:v>
                </c:pt>
                <c:pt idx="6832">
                  <c:v>5973.3</c:v>
                </c:pt>
                <c:pt idx="6833">
                  <c:v>6038.57</c:v>
                </c:pt>
                <c:pt idx="6834">
                  <c:v>6072.38</c:v>
                </c:pt>
                <c:pt idx="6835">
                  <c:v>6037.73</c:v>
                </c:pt>
                <c:pt idx="6836">
                  <c:v>6107.7</c:v>
                </c:pt>
                <c:pt idx="6837">
                  <c:v>6090.43</c:v>
                </c:pt>
                <c:pt idx="6838">
                  <c:v>6133.02</c:v>
                </c:pt>
                <c:pt idx="6839">
                  <c:v>6171.39</c:v>
                </c:pt>
                <c:pt idx="6840">
                  <c:v>6149.14</c:v>
                </c:pt>
                <c:pt idx="6841">
                  <c:v>6163.97</c:v>
                </c:pt>
                <c:pt idx="6842">
                  <c:v>6114.41</c:v>
                </c:pt>
                <c:pt idx="6843">
                  <c:v>6141.44</c:v>
                </c:pt>
                <c:pt idx="6844">
                  <c:v>6169.85</c:v>
                </c:pt>
                <c:pt idx="6845">
                  <c:v>6200.26</c:v>
                </c:pt>
                <c:pt idx="6846">
                  <c:v>6138.12</c:v>
                </c:pt>
                <c:pt idx="6847">
                  <c:v>6161.23</c:v>
                </c:pt>
                <c:pt idx="6848">
                  <c:v>6107.11</c:v>
                </c:pt>
                <c:pt idx="6849">
                  <c:v>6151.83</c:v>
                </c:pt>
                <c:pt idx="6850">
                  <c:v>6186.9</c:v>
                </c:pt>
                <c:pt idx="6851">
                  <c:v>6222.85</c:v>
                </c:pt>
                <c:pt idx="6852">
                  <c:v>6223.41</c:v>
                </c:pt>
                <c:pt idx="6853">
                  <c:v>6260.13</c:v>
                </c:pt>
                <c:pt idx="6854">
                  <c:v>6257.11</c:v>
                </c:pt>
                <c:pt idx="6855">
                  <c:v>6260.24</c:v>
                </c:pt>
                <c:pt idx="6856">
                  <c:v>6251.89</c:v>
                </c:pt>
                <c:pt idx="6857">
                  <c:v>6280.39</c:v>
                </c:pt>
                <c:pt idx="6858">
                  <c:v>6253.48</c:v>
                </c:pt>
                <c:pt idx="6859">
                  <c:v>6261.31</c:v>
                </c:pt>
                <c:pt idx="6860">
                  <c:v>6272.18</c:v>
                </c:pt>
                <c:pt idx="6861">
                  <c:v>6249.85</c:v>
                </c:pt>
                <c:pt idx="6862">
                  <c:v>6299.41</c:v>
                </c:pt>
                <c:pt idx="6863">
                  <c:v>6294.34</c:v>
                </c:pt>
                <c:pt idx="6864">
                  <c:v>6349.68</c:v>
                </c:pt>
                <c:pt idx="6865">
                  <c:v>6326.95</c:v>
                </c:pt>
                <c:pt idx="6866">
                  <c:v>6289.24</c:v>
                </c:pt>
                <c:pt idx="6867">
                  <c:v>6334.33</c:v>
                </c:pt>
                <c:pt idx="6868">
                  <c:v>6348.34</c:v>
                </c:pt>
                <c:pt idx="6869">
                  <c:v>6352.32</c:v>
                </c:pt>
                <c:pt idx="6870">
                  <c:v>6383.44</c:v>
                </c:pt>
                <c:pt idx="6871">
                  <c:v>6391.29</c:v>
                </c:pt>
                <c:pt idx="6872">
                  <c:v>6401.61</c:v>
                </c:pt>
                <c:pt idx="6873">
                  <c:v>6376.36</c:v>
                </c:pt>
                <c:pt idx="6874">
                  <c:v>6359.23</c:v>
                </c:pt>
                <c:pt idx="6875">
                  <c:v>6363.85</c:v>
                </c:pt>
                <c:pt idx="6876">
                  <c:v>6351.82</c:v>
                </c:pt>
                <c:pt idx="6877">
                  <c:v>6376.29</c:v>
                </c:pt>
                <c:pt idx="6878">
                  <c:v>6391.47</c:v>
                </c:pt>
                <c:pt idx="6879">
                  <c:v>6394.5</c:v>
                </c:pt>
                <c:pt idx="6880">
                  <c:v>6399.65</c:v>
                </c:pt>
                <c:pt idx="6881">
                  <c:v>6391.15</c:v>
                </c:pt>
                <c:pt idx="6882">
                  <c:v>6418.67</c:v>
                </c:pt>
                <c:pt idx="6883">
                  <c:v>6495.73</c:v>
                </c:pt>
                <c:pt idx="6884">
                  <c:v>6485.88</c:v>
                </c:pt>
                <c:pt idx="6885">
                  <c:v>6477.78</c:v>
                </c:pt>
                <c:pt idx="6886">
                  <c:v>6500.99</c:v>
                </c:pt>
                <c:pt idx="6887">
                  <c:v>6519.86</c:v>
                </c:pt>
                <c:pt idx="6888">
                  <c:v>6492.06</c:v>
                </c:pt>
                <c:pt idx="6889">
                  <c:v>6565</c:v>
                </c:pt>
                <c:pt idx="6890">
                  <c:v>6572.58</c:v>
                </c:pt>
                <c:pt idx="6891">
                  <c:v>6540.8</c:v>
                </c:pt>
                <c:pt idx="6892">
                  <c:v>6519.36</c:v>
                </c:pt>
                <c:pt idx="6893">
                  <c:v>6450.14</c:v>
                </c:pt>
                <c:pt idx="6894">
                  <c:v>6502.82</c:v>
                </c:pt>
                <c:pt idx="6895">
                  <c:v>6485.34</c:v>
                </c:pt>
                <c:pt idx="6896">
                  <c:v>6527.53</c:v>
                </c:pt>
                <c:pt idx="6897">
                  <c:v>6596.07</c:v>
                </c:pt>
                <c:pt idx="6898">
                  <c:v>6647.77</c:v>
                </c:pt>
                <c:pt idx="6899">
                  <c:v>6652.22</c:v>
                </c:pt>
                <c:pt idx="6900">
                  <c:v>6670.36</c:v>
                </c:pt>
                <c:pt idx="6901">
                  <c:v>6647.07</c:v>
                </c:pt>
                <c:pt idx="6902">
                  <c:v>6612.64</c:v>
                </c:pt>
                <c:pt idx="6903">
                  <c:v>6586.13</c:v>
                </c:pt>
                <c:pt idx="6904">
                  <c:v>6533.98</c:v>
                </c:pt>
                <c:pt idx="6905">
                  <c:v>6555.36</c:v>
                </c:pt>
                <c:pt idx="6906">
                  <c:v>6604.88</c:v>
                </c:pt>
                <c:pt idx="6907">
                  <c:v>6629.79</c:v>
                </c:pt>
                <c:pt idx="6908">
                  <c:v>6673.57</c:v>
                </c:pt>
                <c:pt idx="6909">
                  <c:v>6636.77</c:v>
                </c:pt>
                <c:pt idx="6910">
                  <c:v>6624.64</c:v>
                </c:pt>
                <c:pt idx="6911">
                  <c:v>6589.49</c:v>
                </c:pt>
                <c:pt idx="6912">
                  <c:v>6654.92</c:v>
                </c:pt>
                <c:pt idx="6913">
                  <c:v>6652.3</c:v>
                </c:pt>
                <c:pt idx="6914">
                  <c:v>6615.21</c:v>
                </c:pt>
                <c:pt idx="6915">
                  <c:v>6606.07</c:v>
                </c:pt>
                <c:pt idx="6916">
                  <c:v>6656.05</c:v>
                </c:pt>
                <c:pt idx="6917">
                  <c:v>6696.37</c:v>
                </c:pt>
                <c:pt idx="6918">
                  <c:v>6635.93</c:v>
                </c:pt>
                <c:pt idx="6919">
                  <c:v>6587.92</c:v>
                </c:pt>
                <c:pt idx="6920">
                  <c:v>6526.61</c:v>
                </c:pt>
                <c:pt idx="6921">
                  <c:v>6580.36</c:v>
                </c:pt>
                <c:pt idx="6922">
                  <c:v>6594.43</c:v>
                </c:pt>
                <c:pt idx="6923">
                  <c:v>6561.38</c:v>
                </c:pt>
                <c:pt idx="6924">
                  <c:v>6507.81</c:v>
                </c:pt>
                <c:pt idx="6925">
                  <c:v>6507.21</c:v>
                </c:pt>
                <c:pt idx="6926">
                  <c:v>6617.74</c:v>
                </c:pt>
                <c:pt idx="6927">
                  <c:v>6608.2</c:v>
                </c:pt>
                <c:pt idx="6928">
                  <c:v>6584.76</c:v>
                </c:pt>
                <c:pt idx="6929">
                  <c:v>6560.02</c:v>
                </c:pt>
                <c:pt idx="6930">
                  <c:v>6583.63</c:v>
                </c:pt>
                <c:pt idx="6931">
                  <c:v>6628.34</c:v>
                </c:pt>
                <c:pt idx="6932">
                  <c:v>6601.5</c:v>
                </c:pt>
                <c:pt idx="6933">
                  <c:v>6610.91</c:v>
                </c:pt>
                <c:pt idx="6934">
                  <c:v>6611.79</c:v>
                </c:pt>
                <c:pt idx="6935">
                  <c:v>6580.14</c:v>
                </c:pt>
                <c:pt idx="6936">
                  <c:v>6619.29</c:v>
                </c:pt>
                <c:pt idx="6937">
                  <c:v>6656.88</c:v>
                </c:pt>
                <c:pt idx="6938">
                  <c:v>6641.53</c:v>
                </c:pt>
                <c:pt idx="6939">
                  <c:v>6580.11</c:v>
                </c:pt>
                <c:pt idx="6940">
                  <c:v>6557.71</c:v>
                </c:pt>
                <c:pt idx="6941">
                  <c:v>6591.99</c:v>
                </c:pt>
                <c:pt idx="6942">
                  <c:v>6636.96</c:v>
                </c:pt>
                <c:pt idx="6943">
                  <c:v>6679.66</c:v>
                </c:pt>
                <c:pt idx="6944">
                  <c:v>6716.74</c:v>
                </c:pt>
                <c:pt idx="6945">
                  <c:v>6679.11</c:v>
                </c:pt>
                <c:pt idx="6946">
                  <c:v>6664.94</c:v>
                </c:pt>
                <c:pt idx="6947">
                  <c:v>6677.48</c:v>
                </c:pt>
                <c:pt idx="6948">
                  <c:v>6620.17</c:v>
                </c:pt>
                <c:pt idx="6949">
                  <c:v>6615.96</c:v>
                </c:pt>
                <c:pt idx="6950">
                  <c:v>6618.14</c:v>
                </c:pt>
                <c:pt idx="6951">
                  <c:v>6638.98</c:v>
                </c:pt>
                <c:pt idx="6952">
                  <c:v>6613.33</c:v>
                </c:pt>
                <c:pt idx="6953">
                  <c:v>6612.68</c:v>
                </c:pt>
                <c:pt idx="6954">
                  <c:v>6661</c:v>
                </c:pt>
                <c:pt idx="6955">
                  <c:v>6661.82</c:v>
                </c:pt>
                <c:pt idx="6956">
                  <c:v>6535.36</c:v>
                </c:pt>
                <c:pt idx="6957">
                  <c:v>6479.49</c:v>
                </c:pt>
                <c:pt idx="6958">
                  <c:v>6408.24</c:v>
                </c:pt>
                <c:pt idx="6959">
                  <c:v>6428.97</c:v>
                </c:pt>
                <c:pt idx="6960">
                  <c:v>6393.1</c:v>
                </c:pt>
                <c:pt idx="6961">
                  <c:v>6388.59</c:v>
                </c:pt>
                <c:pt idx="6962">
                  <c:v>6328.86</c:v>
                </c:pt>
                <c:pt idx="6963">
                  <c:v>6240.03</c:v>
                </c:pt>
                <c:pt idx="6964">
                  <c:v>6294.95</c:v>
                </c:pt>
                <c:pt idx="6965">
                  <c:v>6380.16</c:v>
                </c:pt>
                <c:pt idx="6966">
                  <c:v>6319.92</c:v>
                </c:pt>
                <c:pt idx="6967">
                  <c:v>6231.85</c:v>
                </c:pt>
                <c:pt idx="6968">
                  <c:v>6244.81</c:v>
                </c:pt>
                <c:pt idx="6969">
                  <c:v>6109.72</c:v>
                </c:pt>
                <c:pt idx="6970">
                  <c:v>6146.24</c:v>
                </c:pt>
                <c:pt idx="6971">
                  <c:v>6187.56</c:v>
                </c:pt>
                <c:pt idx="6972">
                  <c:v>6056.06</c:v>
                </c:pt>
                <c:pt idx="6973">
                  <c:v>6083.02</c:v>
                </c:pt>
                <c:pt idx="6974">
                  <c:v>6207.01</c:v>
                </c:pt>
                <c:pt idx="6975">
                  <c:v>6177.08</c:v>
                </c:pt>
                <c:pt idx="6976">
                  <c:v>6297.93</c:v>
                </c:pt>
                <c:pt idx="6977">
                  <c:v>6255.42</c:v>
                </c:pt>
                <c:pt idx="6978">
                  <c:v>6242.67</c:v>
                </c:pt>
                <c:pt idx="6979">
                  <c:v>6213.44</c:v>
                </c:pt>
                <c:pt idx="6980">
                  <c:v>6235.85</c:v>
                </c:pt>
                <c:pt idx="6981">
                  <c:v>6289.04</c:v>
                </c:pt>
                <c:pt idx="6982">
                  <c:v>6374.15</c:v>
                </c:pt>
                <c:pt idx="6983">
                  <c:v>6314.93</c:v>
                </c:pt>
                <c:pt idx="6984">
                  <c:v>6452.81</c:v>
                </c:pt>
                <c:pt idx="6985">
                  <c:v>6492.03</c:v>
                </c:pt>
                <c:pt idx="6986">
                  <c:v>6461.62</c:v>
                </c:pt>
                <c:pt idx="6987">
                  <c:v>6452.37</c:v>
                </c:pt>
                <c:pt idx="6988">
                  <c:v>6435.53</c:v>
                </c:pt>
                <c:pt idx="6989">
                  <c:v>6499.4</c:v>
                </c:pt>
                <c:pt idx="6990">
                  <c:v>6556.68</c:v>
                </c:pt>
                <c:pt idx="6991">
                  <c:v>6539.97</c:v>
                </c:pt>
                <c:pt idx="6992">
                  <c:v>6542.49</c:v>
                </c:pt>
                <c:pt idx="6993">
                  <c:v>6570.23</c:v>
                </c:pt>
                <c:pt idx="6994">
                  <c:v>6571.48</c:v>
                </c:pt>
                <c:pt idx="6995">
                  <c:v>6560.48</c:v>
                </c:pt>
                <c:pt idx="6996">
                  <c:v>6542.37</c:v>
                </c:pt>
                <c:pt idx="6997">
                  <c:v>6513.59</c:v>
                </c:pt>
                <c:pt idx="6998">
                  <c:v>6399.5</c:v>
                </c:pt>
                <c:pt idx="6999">
                  <c:v>6605.11</c:v>
                </c:pt>
                <c:pt idx="7000">
                  <c:v>6593.9</c:v>
                </c:pt>
                <c:pt idx="7001">
                  <c:v>6565.35</c:v>
                </c:pt>
                <c:pt idx="7002">
                  <c:v>6545.62</c:v>
                </c:pt>
                <c:pt idx="7003">
                  <c:v>6571.88</c:v>
                </c:pt>
                <c:pt idx="7004">
                  <c:v>6487.85</c:v>
                </c:pt>
                <c:pt idx="7005">
                  <c:v>6353.96</c:v>
                </c:pt>
                <c:pt idx="7006">
                  <c:v>6449.24</c:v>
                </c:pt>
                <c:pt idx="7007">
                  <c:v>6483.8</c:v>
                </c:pt>
                <c:pt idx="7008">
                  <c:v>6423.38</c:v>
                </c:pt>
                <c:pt idx="7009">
                  <c:v>6438.21</c:v>
                </c:pt>
                <c:pt idx="7010">
                  <c:v>6451.09</c:v>
                </c:pt>
                <c:pt idx="7011">
                  <c:v>6316.62</c:v>
                </c:pt>
                <c:pt idx="7012">
                  <c:v>6341.19</c:v>
                </c:pt>
                <c:pt idx="7013">
                  <c:v>6258.6</c:v>
                </c:pt>
                <c:pt idx="7014">
                  <c:v>6250.16</c:v>
                </c:pt>
                <c:pt idx="7015">
                  <c:v>6166.15</c:v>
                </c:pt>
                <c:pt idx="7016">
                  <c:v>6151.19</c:v>
                </c:pt>
                <c:pt idx="7017">
                  <c:v>6412.43</c:v>
                </c:pt>
                <c:pt idx="7018">
                  <c:v>6424.94</c:v>
                </c:pt>
                <c:pt idx="7019">
                  <c:v>6418.78</c:v>
                </c:pt>
                <c:pt idx="7020">
                  <c:v>6448.53</c:v>
                </c:pt>
                <c:pt idx="7021">
                  <c:v>6437.35</c:v>
                </c:pt>
                <c:pt idx="7022">
                  <c:v>6538.25</c:v>
                </c:pt>
                <c:pt idx="7023">
                  <c:v>6473.4</c:v>
                </c:pt>
                <c:pt idx="7024">
                  <c:v>6475.35</c:v>
                </c:pt>
                <c:pt idx="7025">
                  <c:v>6442.55</c:v>
                </c:pt>
                <c:pt idx="7026">
                  <c:v>6224.19</c:v>
                </c:pt>
                <c:pt idx="7027">
                  <c:v>6324.02</c:v>
                </c:pt>
                <c:pt idx="7028">
                  <c:v>6371.24</c:v>
                </c:pt>
                <c:pt idx="7029">
                  <c:v>6453.79</c:v>
                </c:pt>
                <c:pt idx="7030">
                  <c:v>6369.87</c:v>
                </c:pt>
                <c:pt idx="7031">
                  <c:v>6308.35</c:v>
                </c:pt>
                <c:pt idx="7032">
                  <c:v>6433.89</c:v>
                </c:pt>
                <c:pt idx="7033">
                  <c:v>6254.86</c:v>
                </c:pt>
                <c:pt idx="7034">
                  <c:v>6315.62</c:v>
                </c:pt>
                <c:pt idx="7035">
                  <c:v>6307.03</c:v>
                </c:pt>
                <c:pt idx="7036">
                  <c:v>6378.2</c:v>
                </c:pt>
                <c:pt idx="7037">
                  <c:v>6394.84</c:v>
                </c:pt>
                <c:pt idx="7038">
                  <c:v>6455.25</c:v>
                </c:pt>
                <c:pt idx="7039">
                  <c:v>6492.2</c:v>
                </c:pt>
                <c:pt idx="7040">
                  <c:v>6484.9</c:v>
                </c:pt>
                <c:pt idx="7041">
                  <c:v>6553.92</c:v>
                </c:pt>
                <c:pt idx="7042">
                  <c:v>6602.5</c:v>
                </c:pt>
                <c:pt idx="7043">
                  <c:v>6666.22</c:v>
                </c:pt>
                <c:pt idx="7044">
                  <c:v>6633.02</c:v>
                </c:pt>
                <c:pt idx="7045">
                  <c:v>6674.85</c:v>
                </c:pt>
                <c:pt idx="7046">
                  <c:v>6691.48</c:v>
                </c:pt>
                <c:pt idx="7047">
                  <c:v>6763.71</c:v>
                </c:pt>
                <c:pt idx="7048">
                  <c:v>6722.24</c:v>
                </c:pt>
                <c:pt idx="7049">
                  <c:v>6729.78</c:v>
                </c:pt>
                <c:pt idx="7050">
                  <c:v>6770.09</c:v>
                </c:pt>
                <c:pt idx="7051">
                  <c:v>6784.03</c:v>
                </c:pt>
                <c:pt idx="7052">
                  <c:v>6784.57</c:v>
                </c:pt>
                <c:pt idx="7053">
                  <c:v>6779.33</c:v>
                </c:pt>
                <c:pt idx="7054">
                  <c:v>6836.44</c:v>
                </c:pt>
                <c:pt idx="7055">
                  <c:v>6896.29</c:v>
                </c:pt>
                <c:pt idx="7056">
                  <c:v>6900.64</c:v>
                </c:pt>
                <c:pt idx="7057">
                  <c:v>6879.5</c:v>
                </c:pt>
                <c:pt idx="7058">
                  <c:v>6840.79</c:v>
                </c:pt>
                <c:pt idx="7059">
                  <c:v>6879.76</c:v>
                </c:pt>
                <c:pt idx="7060">
                  <c:v>6905.77</c:v>
                </c:pt>
                <c:pt idx="7061">
                  <c:v>6945.39</c:v>
                </c:pt>
                <c:pt idx="7062">
                  <c:v>6950.39</c:v>
                </c:pt>
                <c:pt idx="7063">
                  <c:v>6929.93</c:v>
                </c:pt>
                <c:pt idx="7064">
                  <c:v>6944.7</c:v>
                </c:pt>
                <c:pt idx="7065">
                  <c:v>6946.4</c:v>
                </c:pt>
                <c:pt idx="7066">
                  <c:v>6896.76</c:v>
                </c:pt>
                <c:pt idx="7067">
                  <c:v>6919.87</c:v>
                </c:pt>
                <c:pt idx="7068">
                  <c:v>6888.73</c:v>
                </c:pt>
                <c:pt idx="7069">
                  <c:v>6940.09</c:v>
                </c:pt>
                <c:pt idx="7070">
                  <c:v>6948.09</c:v>
                </c:pt>
                <c:pt idx="7071">
                  <c:v>6870.41</c:v>
                </c:pt>
                <c:pt idx="7072">
                  <c:v>6801.78</c:v>
                </c:pt>
                <c:pt idx="7073">
                  <c:v>6757.97</c:v>
                </c:pt>
                <c:pt idx="7074">
                  <c:v>6821.57</c:v>
                </c:pt>
                <c:pt idx="7075">
                  <c:v>6763.94</c:v>
                </c:pt>
                <c:pt idx="7076">
                  <c:v>6824.17</c:v>
                </c:pt>
                <c:pt idx="7077">
                  <c:v>6845.25</c:v>
                </c:pt>
                <c:pt idx="7078">
                  <c:v>6830.5</c:v>
                </c:pt>
                <c:pt idx="7079">
                  <c:v>6902.94</c:v>
                </c:pt>
                <c:pt idx="7080">
                  <c:v>6888.65</c:v>
                </c:pt>
                <c:pt idx="7081">
                  <c:v>6901.65</c:v>
                </c:pt>
                <c:pt idx="7082">
                  <c:v>6940.88</c:v>
                </c:pt>
                <c:pt idx="7083">
                  <c:v>6869.3</c:v>
                </c:pt>
                <c:pt idx="7084">
                  <c:v>6776.19</c:v>
                </c:pt>
                <c:pt idx="7085">
                  <c:v>6805.02</c:v>
                </c:pt>
                <c:pt idx="7086">
                  <c:v>6889.76</c:v>
                </c:pt>
                <c:pt idx="7087">
                  <c:v>6853.85</c:v>
                </c:pt>
                <c:pt idx="7088">
                  <c:v>6866.88</c:v>
                </c:pt>
                <c:pt idx="7089">
                  <c:v>6864.32</c:v>
                </c:pt>
                <c:pt idx="7090">
                  <c:v>6912.47</c:v>
                </c:pt>
                <c:pt idx="7091">
                  <c:v>6940.11</c:v>
                </c:pt>
                <c:pt idx="7092">
                  <c:v>6963.58</c:v>
                </c:pt>
                <c:pt idx="7093">
                  <c:v>7020.91</c:v>
                </c:pt>
                <c:pt idx="7094">
                  <c:v>7052.42</c:v>
                </c:pt>
                <c:pt idx="7095">
                  <c:v>7015.86</c:v>
                </c:pt>
                <c:pt idx="7096">
                  <c:v>7069.69</c:v>
                </c:pt>
                <c:pt idx="7097">
                  <c:v>7140.98</c:v>
                </c:pt>
                <c:pt idx="7098">
                  <c:v>7071.47</c:v>
                </c:pt>
                <c:pt idx="7099">
                  <c:v>7096.64</c:v>
                </c:pt>
                <c:pt idx="7100">
                  <c:v>7136.34</c:v>
                </c:pt>
                <c:pt idx="7101">
                  <c:v>7154.88</c:v>
                </c:pt>
                <c:pt idx="7102">
                  <c:v>7208.32</c:v>
                </c:pt>
                <c:pt idx="7103">
                  <c:v>7274.46</c:v>
                </c:pt>
                <c:pt idx="7104">
                  <c:v>7254.81</c:v>
                </c:pt>
                <c:pt idx="7105">
                  <c:v>7189.23</c:v>
                </c:pt>
                <c:pt idx="7106">
                  <c:v>7175.88</c:v>
                </c:pt>
                <c:pt idx="7107">
                  <c:v>7202.28</c:v>
                </c:pt>
                <c:pt idx="7108">
                  <c:v>7193.73</c:v>
                </c:pt>
                <c:pt idx="7109">
                  <c:v>7098</c:v>
                </c:pt>
                <c:pt idx="7110">
                  <c:v>7017.52</c:v>
                </c:pt>
                <c:pt idx="7111">
                  <c:v>7090.34</c:v>
                </c:pt>
                <c:pt idx="7112">
                  <c:v>7139.51</c:v>
                </c:pt>
                <c:pt idx="7113">
                  <c:v>7109.63</c:v>
                </c:pt>
                <c:pt idx="7114">
                  <c:v>7125.39</c:v>
                </c:pt>
                <c:pt idx="7115">
                  <c:v>7101.75</c:v>
                </c:pt>
                <c:pt idx="7116">
                  <c:v>7121.99</c:v>
                </c:pt>
                <c:pt idx="7117">
                  <c:v>7172.51</c:v>
                </c:pt>
                <c:pt idx="7118">
                  <c:v>7161.66</c:v>
                </c:pt>
                <c:pt idx="7119">
                  <c:v>7143.86</c:v>
                </c:pt>
                <c:pt idx="7120">
                  <c:v>7134.87</c:v>
                </c:pt>
                <c:pt idx="7121">
                  <c:v>7125.84</c:v>
                </c:pt>
                <c:pt idx="7122">
                  <c:v>7118.26</c:v>
                </c:pt>
                <c:pt idx="7123">
                  <c:v>6983.47</c:v>
                </c:pt>
                <c:pt idx="7124">
                  <c:v>6979.51</c:v>
                </c:pt>
                <c:pt idx="7125">
                  <c:v>6963.29</c:v>
                </c:pt>
                <c:pt idx="7126">
                  <c:v>6892.16</c:v>
                </c:pt>
                <c:pt idx="7127">
                  <c:v>6867.11</c:v>
                </c:pt>
                <c:pt idx="7128">
                  <c:v>6881.84</c:v>
                </c:pt>
                <c:pt idx="7129">
                  <c:v>6837.67</c:v>
                </c:pt>
                <c:pt idx="7130">
                  <c:v>6768.18</c:v>
                </c:pt>
                <c:pt idx="7131">
                  <c:v>6817.05</c:v>
                </c:pt>
                <c:pt idx="7132">
                  <c:v>6810.64</c:v>
                </c:pt>
                <c:pt idx="7133">
                  <c:v>6739</c:v>
                </c:pt>
                <c:pt idx="7134">
                  <c:v>6854.83</c:v>
                </c:pt>
                <c:pt idx="7135">
                  <c:v>6844.7</c:v>
                </c:pt>
                <c:pt idx="7136">
                  <c:v>6840.36</c:v>
                </c:pt>
                <c:pt idx="7137">
                  <c:v>6770.29</c:v>
                </c:pt>
                <c:pt idx="7138">
                  <c:v>6809.59</c:v>
                </c:pt>
                <c:pt idx="7139">
                  <c:v>6849.83</c:v>
                </c:pt>
                <c:pt idx="7140">
                  <c:v>6837.45</c:v>
                </c:pt>
                <c:pt idx="7141">
                  <c:v>6889.8</c:v>
                </c:pt>
                <c:pt idx="7142">
                  <c:v>6942.96</c:v>
                </c:pt>
                <c:pt idx="7143">
                  <c:v>6968.28</c:v>
                </c:pt>
                <c:pt idx="7144">
                  <c:v>6977.86</c:v>
                </c:pt>
                <c:pt idx="7145">
                  <c:v>6953.22</c:v>
                </c:pt>
                <c:pt idx="7146">
                  <c:v>6865.5</c:v>
                </c:pt>
                <c:pt idx="7147">
                  <c:v>6840.02</c:v>
                </c:pt>
                <c:pt idx="7148">
                  <c:v>6850.73</c:v>
                </c:pt>
                <c:pt idx="7149">
                  <c:v>6893.96</c:v>
                </c:pt>
                <c:pt idx="7150">
                  <c:v>6861.16</c:v>
                </c:pt>
                <c:pt idx="7151">
                  <c:v>6783.94</c:v>
                </c:pt>
                <c:pt idx="7152">
                  <c:v>6601.28</c:v>
                </c:pt>
                <c:pt idx="7153">
                  <c:v>6632.7</c:v>
                </c:pt>
                <c:pt idx="7154">
                  <c:v>6793.33</c:v>
                </c:pt>
                <c:pt idx="7155">
                  <c:v>6839.32</c:v>
                </c:pt>
                <c:pt idx="7156">
                  <c:v>6929.61</c:v>
                </c:pt>
                <c:pt idx="7157">
                  <c:v>6881.37</c:v>
                </c:pt>
                <c:pt idx="7158">
                  <c:v>6937.04</c:v>
                </c:pt>
                <c:pt idx="7159">
                  <c:v>6979.03</c:v>
                </c:pt>
                <c:pt idx="7160">
                  <c:v>6962.47</c:v>
                </c:pt>
                <c:pt idx="7161">
                  <c:v>6997.42</c:v>
                </c:pt>
                <c:pt idx="7162">
                  <c:v>6985.94</c:v>
                </c:pt>
                <c:pt idx="7163">
                  <c:v>6863.94</c:v>
                </c:pt>
                <c:pt idx="7164">
                  <c:v>6898.2</c:v>
                </c:pt>
                <c:pt idx="7165">
                  <c:v>6781.87</c:v>
                </c:pt>
                <c:pt idx="7166">
                  <c:v>6776.46</c:v>
                </c:pt>
                <c:pt idx="7167">
                  <c:v>6704.72</c:v>
                </c:pt>
                <c:pt idx="7168">
                  <c:v>6815.69</c:v>
                </c:pt>
                <c:pt idx="7169">
                  <c:v>6838.92</c:v>
                </c:pt>
                <c:pt idx="7170">
                  <c:v>6875.76</c:v>
                </c:pt>
                <c:pt idx="7171">
                  <c:v>6835.65</c:v>
                </c:pt>
                <c:pt idx="7172">
                  <c:v>6942.65</c:v>
                </c:pt>
                <c:pt idx="7173">
                  <c:v>6987.19</c:v>
                </c:pt>
                <c:pt idx="7174">
                  <c:v>6946.19</c:v>
                </c:pt>
                <c:pt idx="7175">
                  <c:v>6886.88</c:v>
                </c:pt>
                <c:pt idx="7176">
                  <c:v>6914.19</c:v>
                </c:pt>
                <c:pt idx="7177">
                  <c:v>6695.65</c:v>
                </c:pt>
                <c:pt idx="7178">
                  <c:v>6802.21</c:v>
                </c:pt>
                <c:pt idx="7179">
                  <c:v>6728.82</c:v>
                </c:pt>
                <c:pt idx="7180">
                  <c:v>6723.46</c:v>
                </c:pt>
                <c:pt idx="7181">
                  <c:v>6753.39</c:v>
                </c:pt>
                <c:pt idx="7182">
                  <c:v>6642.62</c:v>
                </c:pt>
                <c:pt idx="7183">
                  <c:v>6592.38</c:v>
                </c:pt>
                <c:pt idx="7184">
                  <c:v>6495.23</c:v>
                </c:pt>
                <c:pt idx="7185">
                  <c:v>6319.14</c:v>
                </c:pt>
                <c:pt idx="7186">
                  <c:v>6498.2</c:v>
                </c:pt>
                <c:pt idx="7187">
                  <c:v>6415.73</c:v>
                </c:pt>
                <c:pt idx="7188">
                  <c:v>6517.33</c:v>
                </c:pt>
                <c:pt idx="7189">
                  <c:v>6629</c:v>
                </c:pt>
                <c:pt idx="7190">
                  <c:v>6631.39</c:v>
                </c:pt>
                <c:pt idx="7191">
                  <c:v>6438.02</c:v>
                </c:pt>
                <c:pt idx="7192">
                  <c:v>6532.72</c:v>
                </c:pt>
                <c:pt idx="7193">
                  <c:v>6689.61</c:v>
                </c:pt>
                <c:pt idx="7194">
                  <c:v>6515.96</c:v>
                </c:pt>
                <c:pt idx="7195">
                  <c:v>6508.46</c:v>
                </c:pt>
                <c:pt idx="7196">
                  <c:v>6605.25</c:v>
                </c:pt>
                <c:pt idx="7197">
                  <c:v>6625.25</c:v>
                </c:pt>
                <c:pt idx="7198">
                  <c:v>6599.21</c:v>
                </c:pt>
                <c:pt idx="7199">
                  <c:v>6519.6</c:v>
                </c:pt>
                <c:pt idx="7200">
                  <c:v>6583.3</c:v>
                </c:pt>
                <c:pt idx="7201">
                  <c:v>6599.98</c:v>
                </c:pt>
                <c:pt idx="7202">
                  <c:v>6805.02</c:v>
                </c:pt>
                <c:pt idx="7203">
                  <c:v>6877.61</c:v>
                </c:pt>
                <c:pt idx="7204">
                  <c:v>6820.72</c:v>
                </c:pt>
                <c:pt idx="7205">
                  <c:v>6779.64</c:v>
                </c:pt>
                <c:pt idx="7206">
                  <c:v>6661.51</c:v>
                </c:pt>
                <c:pt idx="7207">
                  <c:v>6732.14</c:v>
                </c:pt>
                <c:pt idx="7208">
                  <c:v>6725.39</c:v>
                </c:pt>
                <c:pt idx="7209">
                  <c:v>6614.68</c:v>
                </c:pt>
                <c:pt idx="7210">
                  <c:v>6600.4</c:v>
                </c:pt>
                <c:pt idx="7211">
                  <c:v>6694.61</c:v>
                </c:pt>
                <c:pt idx="7212">
                  <c:v>6751.78</c:v>
                </c:pt>
                <c:pt idx="7213">
                  <c:v>6810.5</c:v>
                </c:pt>
                <c:pt idx="7214">
                  <c:v>6971.65</c:v>
                </c:pt>
                <c:pt idx="7215">
                  <c:v>6971.5</c:v>
                </c:pt>
                <c:pt idx="7216">
                  <c:v>7037.81</c:v>
                </c:pt>
                <c:pt idx="7217">
                  <c:v>7059.39</c:v>
                </c:pt>
                <c:pt idx="7218">
                  <c:v>7135.57</c:v>
                </c:pt>
                <c:pt idx="7219">
                  <c:v>7064.27</c:v>
                </c:pt>
                <c:pt idx="7220">
                  <c:v>7105.17</c:v>
                </c:pt>
                <c:pt idx="7221">
                  <c:v>7104.64</c:v>
                </c:pt>
                <c:pt idx="7222">
                  <c:v>7092.23</c:v>
                </c:pt>
                <c:pt idx="7223">
                  <c:v>7089.38</c:v>
                </c:pt>
                <c:pt idx="7224">
                  <c:v>7122.36</c:v>
                </c:pt>
                <c:pt idx="7225">
                  <c:v>7081.66</c:v>
                </c:pt>
                <c:pt idx="7226">
                  <c:v>7097.44</c:v>
                </c:pt>
                <c:pt idx="7227">
                  <c:v>7137.08</c:v>
                </c:pt>
                <c:pt idx="7228">
                  <c:v>7271.59</c:v>
                </c:pt>
                <c:pt idx="7229">
                  <c:v>7251.98</c:v>
                </c:pt>
                <c:pt idx="7230">
                  <c:v>7201.04</c:v>
                </c:pt>
                <c:pt idx="7231">
                  <c:v>7199.09</c:v>
                </c:pt>
                <c:pt idx="7232">
                  <c:v>7152.3</c:v>
                </c:pt>
                <c:pt idx="7233">
                  <c:v>7204.18</c:v>
                </c:pt>
                <c:pt idx="7234">
                  <c:v>7213.18</c:v>
                </c:pt>
                <c:pt idx="7235">
                  <c:v>7242.09</c:v>
                </c:pt>
                <c:pt idx="7236">
                  <c:v>7313.46</c:v>
                </c:pt>
                <c:pt idx="7237">
                  <c:v>7241.68</c:v>
                </c:pt>
                <c:pt idx="7238">
                  <c:v>7093.16</c:v>
                </c:pt>
                <c:pt idx="7239">
                  <c:v>7152.95</c:v>
                </c:pt>
                <c:pt idx="7240">
                  <c:v>7044.97</c:v>
                </c:pt>
                <c:pt idx="7241">
                  <c:v>7048.8</c:v>
                </c:pt>
                <c:pt idx="7242">
                  <c:v>6976.77</c:v>
                </c:pt>
                <c:pt idx="7243">
                  <c:v>6861.87</c:v>
                </c:pt>
                <c:pt idx="7244">
                  <c:v>6909.26</c:v>
                </c:pt>
                <c:pt idx="7245">
                  <c:v>6967.47</c:v>
                </c:pt>
                <c:pt idx="7246">
                  <c:v>6923.63</c:v>
                </c:pt>
                <c:pt idx="7247">
                  <c:v>6985.52</c:v>
                </c:pt>
                <c:pt idx="7248">
                  <c:v>7002.18</c:v>
                </c:pt>
                <c:pt idx="7249">
                  <c:v>7001.93</c:v>
                </c:pt>
                <c:pt idx="7250">
                  <c:v>6951.21</c:v>
                </c:pt>
                <c:pt idx="7251">
                  <c:v>6964.18</c:v>
                </c:pt>
                <c:pt idx="7252">
                  <c:v>7006.49</c:v>
                </c:pt>
                <c:pt idx="7253">
                  <c:v>6926.99</c:v>
                </c:pt>
                <c:pt idx="7254">
                  <c:v>6926.21</c:v>
                </c:pt>
                <c:pt idx="7255">
                  <c:v>6916.55</c:v>
                </c:pt>
                <c:pt idx="7256">
                  <c:v>6865.99</c:v>
                </c:pt>
                <c:pt idx="7257">
                  <c:v>6767.45</c:v>
                </c:pt>
                <c:pt idx="7258">
                  <c:v>6614.4</c:v>
                </c:pt>
                <c:pt idx="7259">
                  <c:v>6695.03</c:v>
                </c:pt>
                <c:pt idx="7260">
                  <c:v>6590.7</c:v>
                </c:pt>
                <c:pt idx="7261">
                  <c:v>6649.75</c:v>
                </c:pt>
                <c:pt idx="7262">
                  <c:v>6577.38</c:v>
                </c:pt>
                <c:pt idx="7263">
                  <c:v>6454.72</c:v>
                </c:pt>
                <c:pt idx="7264">
                  <c:v>6456.63</c:v>
                </c:pt>
                <c:pt idx="7265">
                  <c:v>6503.23</c:v>
                </c:pt>
                <c:pt idx="7266">
                  <c:v>6674.78</c:v>
                </c:pt>
                <c:pt idx="7267">
                  <c:v>6541.97</c:v>
                </c:pt>
                <c:pt idx="7268">
                  <c:v>6605.45</c:v>
                </c:pt>
                <c:pt idx="7269">
                  <c:v>6684.72</c:v>
                </c:pt>
                <c:pt idx="7270">
                  <c:v>6827</c:v>
                </c:pt>
                <c:pt idx="7271">
                  <c:v>6892.02</c:v>
                </c:pt>
                <c:pt idx="7272">
                  <c:v>6873.85</c:v>
                </c:pt>
                <c:pt idx="7273">
                  <c:v>6843.73</c:v>
                </c:pt>
                <c:pt idx="7274">
                  <c:v>6822.34</c:v>
                </c:pt>
                <c:pt idx="7275">
                  <c:v>6807.38</c:v>
                </c:pt>
                <c:pt idx="7276">
                  <c:v>6622.72</c:v>
                </c:pt>
                <c:pt idx="7277">
                  <c:v>6660.74</c:v>
                </c:pt>
                <c:pt idx="7278">
                  <c:v>6591.25</c:v>
                </c:pt>
                <c:pt idx="7279">
                  <c:v>6453</c:v>
                </c:pt>
                <c:pt idx="7280">
                  <c:v>6459.97</c:v>
                </c:pt>
                <c:pt idx="7281">
                  <c:v>6491.85</c:v>
                </c:pt>
                <c:pt idx="7282">
                  <c:v>6501.73</c:v>
                </c:pt>
                <c:pt idx="7283">
                  <c:v>6503.96</c:v>
                </c:pt>
                <c:pt idx="7284">
                  <c:v>6407.87</c:v>
                </c:pt>
                <c:pt idx="7285">
                  <c:v>6308.84</c:v>
                </c:pt>
                <c:pt idx="7286">
                  <c:v>6298.44</c:v>
                </c:pt>
                <c:pt idx="7287">
                  <c:v>6399.37</c:v>
                </c:pt>
                <c:pt idx="7288">
                  <c:v>6224.97</c:v>
                </c:pt>
                <c:pt idx="7289">
                  <c:v>6218.55</c:v>
                </c:pt>
                <c:pt idx="7290">
                  <c:v>6403.95</c:v>
                </c:pt>
                <c:pt idx="7291">
                  <c:v>6344.53</c:v>
                </c:pt>
                <c:pt idx="7292">
                  <c:v>6387.8</c:v>
                </c:pt>
                <c:pt idx="7293">
                  <c:v>6440.42</c:v>
                </c:pt>
                <c:pt idx="7294">
                  <c:v>6545.07</c:v>
                </c:pt>
                <c:pt idx="7295">
                  <c:v>6604.11</c:v>
                </c:pt>
                <c:pt idx="7296">
                  <c:v>6592.5</c:v>
                </c:pt>
                <c:pt idx="7297">
                  <c:v>6454.57</c:v>
                </c:pt>
                <c:pt idx="7298">
                  <c:v>6522.61</c:v>
                </c:pt>
                <c:pt idx="7299">
                  <c:v>6669.36</c:v>
                </c:pt>
                <c:pt idx="7300">
                  <c:v>6686.27</c:v>
                </c:pt>
                <c:pt idx="7301">
                  <c:v>6642.76</c:v>
                </c:pt>
                <c:pt idx="7302">
                  <c:v>6496.97</c:v>
                </c:pt>
                <c:pt idx="7303">
                  <c:v>6487.36</c:v>
                </c:pt>
                <c:pt idx="7304">
                  <c:v>6371.57</c:v>
                </c:pt>
                <c:pt idx="7305">
                  <c:v>6529.89</c:v>
                </c:pt>
                <c:pt idx="7306">
                  <c:v>6699.52</c:v>
                </c:pt>
                <c:pt idx="7307">
                  <c:v>6637.05</c:v>
                </c:pt>
                <c:pt idx="7308">
                  <c:v>6724.7</c:v>
                </c:pt>
                <c:pt idx="7309">
                  <c:v>6700.3</c:v>
                </c:pt>
                <c:pt idx="7310">
                  <c:v>6577.03</c:v>
                </c:pt>
                <c:pt idx="7311">
                  <c:v>6600.19</c:v>
                </c:pt>
                <c:pt idx="7312">
                  <c:v>6507.35</c:v>
                </c:pt>
                <c:pt idx="7313">
                  <c:v>6450.08</c:v>
                </c:pt>
                <c:pt idx="7314">
                  <c:v>6500.79</c:v>
                </c:pt>
                <c:pt idx="7315">
                  <c:v>6642.74</c:v>
                </c:pt>
                <c:pt idx="7316">
                  <c:v>6643.16</c:v>
                </c:pt>
                <c:pt idx="7317">
                  <c:v>6764.13</c:v>
                </c:pt>
                <c:pt idx="7318">
                  <c:v>6851.76</c:v>
                </c:pt>
                <c:pt idx="7319">
                  <c:v>6962</c:v>
                </c:pt>
                <c:pt idx="7320">
                  <c:v>7017.62</c:v>
                </c:pt>
                <c:pt idx="7321">
                  <c:v>7088.73</c:v>
                </c:pt>
                <c:pt idx="7322">
                  <c:v>7031.41</c:v>
                </c:pt>
                <c:pt idx="7323">
                  <c:v>6928.67</c:v>
                </c:pt>
                <c:pt idx="7324">
                  <c:v>6935.31</c:v>
                </c:pt>
                <c:pt idx="7325">
                  <c:v>6963.04</c:v>
                </c:pt>
                <c:pt idx="7326">
                  <c:v>7070.62</c:v>
                </c:pt>
                <c:pt idx="7327">
                  <c:v>7041.26</c:v>
                </c:pt>
                <c:pt idx="7328">
                  <c:v>7099.46</c:v>
                </c:pt>
                <c:pt idx="7329">
                  <c:v>7169.02</c:v>
                </c:pt>
                <c:pt idx="7330">
                  <c:v>7254.43</c:v>
                </c:pt>
                <c:pt idx="7331">
                  <c:v>7196.29</c:v>
                </c:pt>
                <c:pt idx="7332">
                  <c:v>7085.32</c:v>
                </c:pt>
                <c:pt idx="7333">
                  <c:v>7080.87</c:v>
                </c:pt>
                <c:pt idx="7334">
                  <c:v>7008.25</c:v>
                </c:pt>
                <c:pt idx="7335">
                  <c:v>7104.1</c:v>
                </c:pt>
                <c:pt idx="7336">
                  <c:v>7070.92</c:v>
                </c:pt>
                <c:pt idx="7337">
                  <c:v>6980.77</c:v>
                </c:pt>
                <c:pt idx="7338">
                  <c:v>7034.26</c:v>
                </c:pt>
                <c:pt idx="7339">
                  <c:v>6943.57</c:v>
                </c:pt>
                <c:pt idx="7340">
                  <c:v>6937.9</c:v>
                </c:pt>
                <c:pt idx="7341">
                  <c:v>6932.82</c:v>
                </c:pt>
                <c:pt idx="7342">
                  <c:v>6970.46</c:v>
                </c:pt>
                <c:pt idx="7343">
                  <c:v>6975.31</c:v>
                </c:pt>
                <c:pt idx="7344">
                  <c:v>7060.99</c:v>
                </c:pt>
                <c:pt idx="7345">
                  <c:v>7180.14</c:v>
                </c:pt>
                <c:pt idx="7346">
                  <c:v>7167.9</c:v>
                </c:pt>
                <c:pt idx="7347">
                  <c:v>7193.79</c:v>
                </c:pt>
                <c:pt idx="7348">
                  <c:v>7219.16</c:v>
                </c:pt>
                <c:pt idx="7349">
                  <c:v>7248.27</c:v>
                </c:pt>
                <c:pt idx="7350">
                  <c:v>7303.78</c:v>
                </c:pt>
                <c:pt idx="7351">
                  <c:v>7240.48</c:v>
                </c:pt>
                <c:pt idx="7352">
                  <c:v>7186.46</c:v>
                </c:pt>
                <c:pt idx="7353">
                  <c:v>7194.55</c:v>
                </c:pt>
                <c:pt idx="7354">
                  <c:v>7205.09</c:v>
                </c:pt>
                <c:pt idx="7355">
                  <c:v>7226.96</c:v>
                </c:pt>
                <c:pt idx="7356">
                  <c:v>7190.89</c:v>
                </c:pt>
                <c:pt idx="7357">
                  <c:v>7048.96</c:v>
                </c:pt>
                <c:pt idx="7358">
                  <c:v>7043.72</c:v>
                </c:pt>
                <c:pt idx="7359">
                  <c:v>7051.91</c:v>
                </c:pt>
                <c:pt idx="7360">
                  <c:v>6981.78</c:v>
                </c:pt>
                <c:pt idx="7361">
                  <c:v>6972.95</c:v>
                </c:pt>
                <c:pt idx="7362">
                  <c:v>7044.46</c:v>
                </c:pt>
                <c:pt idx="7363">
                  <c:v>7079.1</c:v>
                </c:pt>
                <c:pt idx="7364">
                  <c:v>6987.86</c:v>
                </c:pt>
                <c:pt idx="7365">
                  <c:v>7007.42</c:v>
                </c:pt>
                <c:pt idx="7366">
                  <c:v>7117.76</c:v>
                </c:pt>
                <c:pt idx="7367">
                  <c:v>7133.54</c:v>
                </c:pt>
                <c:pt idx="7368">
                  <c:v>7169.98</c:v>
                </c:pt>
                <c:pt idx="7369">
                  <c:v>7111.98</c:v>
                </c:pt>
                <c:pt idx="7370">
                  <c:v>7148.39</c:v>
                </c:pt>
                <c:pt idx="7371">
                  <c:v>7149.46</c:v>
                </c:pt>
                <c:pt idx="7372">
                  <c:v>7206.8</c:v>
                </c:pt>
                <c:pt idx="7373">
                  <c:v>7297.97</c:v>
                </c:pt>
                <c:pt idx="7374">
                  <c:v>7325.02</c:v>
                </c:pt>
                <c:pt idx="7375">
                  <c:v>7350.07</c:v>
                </c:pt>
                <c:pt idx="7376">
                  <c:v>7400.23</c:v>
                </c:pt>
                <c:pt idx="7377">
                  <c:v>7322.95</c:v>
                </c:pt>
                <c:pt idx="7378">
                  <c:v>7270.4</c:v>
                </c:pt>
                <c:pt idx="7379">
                  <c:v>7297.37</c:v>
                </c:pt>
                <c:pt idx="7380">
                  <c:v>7371.06</c:v>
                </c:pt>
                <c:pt idx="7381">
                  <c:v>7337.04</c:v>
                </c:pt>
                <c:pt idx="7382">
                  <c:v>7379.84</c:v>
                </c:pt>
                <c:pt idx="7383">
                  <c:v>7332.89</c:v>
                </c:pt>
                <c:pt idx="7384">
                  <c:v>7250.49</c:v>
                </c:pt>
                <c:pt idx="7385">
                  <c:v>7227.68</c:v>
                </c:pt>
                <c:pt idx="7386">
                  <c:v>7137.48</c:v>
                </c:pt>
                <c:pt idx="7387">
                  <c:v>6985.62</c:v>
                </c:pt>
                <c:pt idx="7388">
                  <c:v>7071.58</c:v>
                </c:pt>
                <c:pt idx="7389">
                  <c:v>7087.06</c:v>
                </c:pt>
                <c:pt idx="7390">
                  <c:v>7210.7</c:v>
                </c:pt>
                <c:pt idx="7391">
                  <c:v>7200.23</c:v>
                </c:pt>
                <c:pt idx="7392">
                  <c:v>7282.09</c:v>
                </c:pt>
                <c:pt idx="7393">
                  <c:v>7285.94</c:v>
                </c:pt>
                <c:pt idx="7394">
                  <c:v>7026.8</c:v>
                </c:pt>
                <c:pt idx="7395">
                  <c:v>6811.92</c:v>
                </c:pt>
                <c:pt idx="7396">
                  <c:v>6955.33</c:v>
                </c:pt>
                <c:pt idx="7397">
                  <c:v>7057.23</c:v>
                </c:pt>
                <c:pt idx="7398">
                  <c:v>7101.74</c:v>
                </c:pt>
                <c:pt idx="7399">
                  <c:v>7120.75</c:v>
                </c:pt>
                <c:pt idx="7400">
                  <c:v>7134.6</c:v>
                </c:pt>
                <c:pt idx="7401">
                  <c:v>7027.96</c:v>
                </c:pt>
                <c:pt idx="7402">
                  <c:v>6911.19</c:v>
                </c:pt>
                <c:pt idx="7403">
                  <c:v>6950.06</c:v>
                </c:pt>
                <c:pt idx="7404">
                  <c:v>6974.4</c:v>
                </c:pt>
                <c:pt idx="7405">
                  <c:v>7095.99</c:v>
                </c:pt>
                <c:pt idx="7406">
                  <c:v>7147.29</c:v>
                </c:pt>
                <c:pt idx="7407">
                  <c:v>7183.66</c:v>
                </c:pt>
                <c:pt idx="7408">
                  <c:v>7186.67</c:v>
                </c:pt>
                <c:pt idx="7409">
                  <c:v>7220.87</c:v>
                </c:pt>
                <c:pt idx="7410">
                  <c:v>7215.13</c:v>
                </c:pt>
                <c:pt idx="7411">
                  <c:v>7194.27</c:v>
                </c:pt>
                <c:pt idx="7412">
                  <c:v>7187.52</c:v>
                </c:pt>
                <c:pt idx="7413">
                  <c:v>7206.05</c:v>
                </c:pt>
                <c:pt idx="7414">
                  <c:v>7210.29</c:v>
                </c:pt>
                <c:pt idx="7415">
                  <c:v>7249.37</c:v>
                </c:pt>
                <c:pt idx="7416">
                  <c:v>7296.37</c:v>
                </c:pt>
                <c:pt idx="7417">
                  <c:v>7315.78</c:v>
                </c:pt>
                <c:pt idx="7418">
                  <c:v>7250.18</c:v>
                </c:pt>
                <c:pt idx="7419">
                  <c:v>7184.25</c:v>
                </c:pt>
                <c:pt idx="7420">
                  <c:v>7229.04</c:v>
                </c:pt>
                <c:pt idx="7421">
                  <c:v>7161.28</c:v>
                </c:pt>
                <c:pt idx="7422">
                  <c:v>7162.73</c:v>
                </c:pt>
                <c:pt idx="7423">
                  <c:v>7136.14</c:v>
                </c:pt>
                <c:pt idx="7424">
                  <c:v>7154.99</c:v>
                </c:pt>
                <c:pt idx="7425">
                  <c:v>7118.51</c:v>
                </c:pt>
                <c:pt idx="7426">
                  <c:v>7132.57</c:v>
                </c:pt>
                <c:pt idx="7427">
                  <c:v>7198.65</c:v>
                </c:pt>
                <c:pt idx="7428">
                  <c:v>7142.96</c:v>
                </c:pt>
                <c:pt idx="7429">
                  <c:v>7142.74</c:v>
                </c:pt>
                <c:pt idx="7430">
                  <c:v>7135.91</c:v>
                </c:pt>
                <c:pt idx="7431">
                  <c:v>7228.67</c:v>
                </c:pt>
                <c:pt idx="7432">
                  <c:v>7198.97</c:v>
                </c:pt>
                <c:pt idx="7433">
                  <c:v>7206.75</c:v>
                </c:pt>
                <c:pt idx="7434">
                  <c:v>7224.33</c:v>
                </c:pt>
                <c:pt idx="7435">
                  <c:v>7311.22</c:v>
                </c:pt>
                <c:pt idx="7436">
                  <c:v>7300.32</c:v>
                </c:pt>
                <c:pt idx="7437">
                  <c:v>7303.56</c:v>
                </c:pt>
                <c:pt idx="7438">
                  <c:v>7311.38</c:v>
                </c:pt>
                <c:pt idx="7439">
                  <c:v>7295.65</c:v>
                </c:pt>
                <c:pt idx="7440">
                  <c:v>7203.48</c:v>
                </c:pt>
                <c:pt idx="7441">
                  <c:v>7189.57</c:v>
                </c:pt>
                <c:pt idx="7442">
                  <c:v>7308.24</c:v>
                </c:pt>
                <c:pt idx="7443">
                  <c:v>7324.9</c:v>
                </c:pt>
                <c:pt idx="7444">
                  <c:v>7332.88</c:v>
                </c:pt>
                <c:pt idx="7445">
                  <c:v>7309.31</c:v>
                </c:pt>
                <c:pt idx="7446">
                  <c:v>7281.11</c:v>
                </c:pt>
                <c:pt idx="7447">
                  <c:v>7294.38</c:v>
                </c:pt>
                <c:pt idx="7448">
                  <c:v>7219.82</c:v>
                </c:pt>
                <c:pt idx="7449">
                  <c:v>7220.37</c:v>
                </c:pt>
                <c:pt idx="7450">
                  <c:v>7188.14</c:v>
                </c:pt>
                <c:pt idx="7451">
                  <c:v>7143.27</c:v>
                </c:pt>
                <c:pt idx="7452">
                  <c:v>7096.49</c:v>
                </c:pt>
                <c:pt idx="7453">
                  <c:v>7116.11</c:v>
                </c:pt>
                <c:pt idx="7454">
                  <c:v>7028.47</c:v>
                </c:pt>
                <c:pt idx="7455">
                  <c:v>6964.87</c:v>
                </c:pt>
                <c:pt idx="7456">
                  <c:v>7120.94</c:v>
                </c:pt>
                <c:pt idx="7457">
                  <c:v>7135.25</c:v>
                </c:pt>
                <c:pt idx="7458">
                  <c:v>7063.23</c:v>
                </c:pt>
                <c:pt idx="7459">
                  <c:v>6983.64</c:v>
                </c:pt>
                <c:pt idx="7460">
                  <c:v>7111.46</c:v>
                </c:pt>
                <c:pt idx="7461">
                  <c:v>7238.53</c:v>
                </c:pt>
                <c:pt idx="7462">
                  <c:v>7135.68</c:v>
                </c:pt>
                <c:pt idx="7463">
                  <c:v>7095.74</c:v>
                </c:pt>
                <c:pt idx="7464">
                  <c:v>7148.19</c:v>
                </c:pt>
                <c:pt idx="7465">
                  <c:v>7131.71</c:v>
                </c:pt>
                <c:pt idx="7466">
                  <c:v>7096.27</c:v>
                </c:pt>
                <c:pt idx="7467">
                  <c:v>7103.32</c:v>
                </c:pt>
                <c:pt idx="7468">
                  <c:v>7105.17</c:v>
                </c:pt>
                <c:pt idx="7469">
                  <c:v>7135.87</c:v>
                </c:pt>
                <c:pt idx="7470">
                  <c:v>7088.81</c:v>
                </c:pt>
                <c:pt idx="7471">
                  <c:v>6943.92</c:v>
                </c:pt>
                <c:pt idx="7472">
                  <c:v>7033.62</c:v>
                </c:pt>
                <c:pt idx="7473">
                  <c:v>6981.67</c:v>
                </c:pt>
                <c:pt idx="7474">
                  <c:v>7030.87</c:v>
                </c:pt>
                <c:pt idx="7475">
                  <c:v>7083.74</c:v>
                </c:pt>
                <c:pt idx="7476">
                  <c:v>7072.16</c:v>
                </c:pt>
                <c:pt idx="7477">
                  <c:v>7100.84</c:v>
                </c:pt>
                <c:pt idx="7478">
                  <c:v>7108.29</c:v>
                </c:pt>
                <c:pt idx="7479">
                  <c:v>7117.43</c:v>
                </c:pt>
                <c:pt idx="7480">
                  <c:v>7090.28</c:v>
                </c:pt>
                <c:pt idx="7481">
                  <c:v>7033.53</c:v>
                </c:pt>
                <c:pt idx="7482">
                  <c:v>6986.5</c:v>
                </c:pt>
                <c:pt idx="7483">
                  <c:v>6957.94</c:v>
                </c:pt>
                <c:pt idx="7484">
                  <c:v>7014.69</c:v>
                </c:pt>
                <c:pt idx="7485">
                  <c:v>6930.09</c:v>
                </c:pt>
                <c:pt idx="7486">
                  <c:v>6910.06</c:v>
                </c:pt>
                <c:pt idx="7487">
                  <c:v>6833.97</c:v>
                </c:pt>
                <c:pt idx="7488">
                  <c:v>6918.93</c:v>
                </c:pt>
                <c:pt idx="7489">
                  <c:v>6973.52</c:v>
                </c:pt>
                <c:pt idx="7490">
                  <c:v>7011.82</c:v>
                </c:pt>
                <c:pt idx="7491">
                  <c:v>7082.67</c:v>
                </c:pt>
                <c:pt idx="7492">
                  <c:v>6917.86</c:v>
                </c:pt>
                <c:pt idx="7493">
                  <c:v>6840.44</c:v>
                </c:pt>
                <c:pt idx="7494">
                  <c:v>6798.95</c:v>
                </c:pt>
                <c:pt idx="7495">
                  <c:v>6880.31</c:v>
                </c:pt>
                <c:pt idx="7496">
                  <c:v>6964.62</c:v>
                </c:pt>
                <c:pt idx="7497">
                  <c:v>6965.79</c:v>
                </c:pt>
                <c:pt idx="7498">
                  <c:v>6961.72</c:v>
                </c:pt>
                <c:pt idx="7499">
                  <c:v>7033.44</c:v>
                </c:pt>
                <c:pt idx="7500">
                  <c:v>6967.51</c:v>
                </c:pt>
                <c:pt idx="7501">
                  <c:v>6959.94</c:v>
                </c:pt>
                <c:pt idx="7502">
                  <c:v>6978.48</c:v>
                </c:pt>
                <c:pt idx="7503">
                  <c:v>6909.31</c:v>
                </c:pt>
                <c:pt idx="7504">
                  <c:v>6904.31</c:v>
                </c:pt>
                <c:pt idx="7505">
                  <c:v>6919.33</c:v>
                </c:pt>
                <c:pt idx="7506">
                  <c:v>6880.4</c:v>
                </c:pt>
                <c:pt idx="7507">
                  <c:v>6787.95</c:v>
                </c:pt>
                <c:pt idx="7508">
                  <c:v>6850.99</c:v>
                </c:pt>
                <c:pt idx="7509">
                  <c:v>6743.82</c:v>
                </c:pt>
                <c:pt idx="7510">
                  <c:v>6822.91</c:v>
                </c:pt>
                <c:pt idx="7511">
                  <c:v>6970.1</c:v>
                </c:pt>
                <c:pt idx="7512">
                  <c:v>7019.26</c:v>
                </c:pt>
                <c:pt idx="7513">
                  <c:v>6967.95</c:v>
                </c:pt>
                <c:pt idx="7514">
                  <c:v>7011.94</c:v>
                </c:pt>
                <c:pt idx="7515">
                  <c:v>6994.98</c:v>
                </c:pt>
                <c:pt idx="7516">
                  <c:v>6853.61</c:v>
                </c:pt>
                <c:pt idx="7517">
                  <c:v>6879.78</c:v>
                </c:pt>
                <c:pt idx="7518">
                  <c:v>6943.53</c:v>
                </c:pt>
                <c:pt idx="7519">
                  <c:v>6918.8</c:v>
                </c:pt>
                <c:pt idx="7520">
                  <c:v>6873.26</c:v>
                </c:pt>
                <c:pt idx="7521">
                  <c:v>6813.51</c:v>
                </c:pt>
                <c:pt idx="7522">
                  <c:v>6940.7</c:v>
                </c:pt>
                <c:pt idx="7523">
                  <c:v>6990.26</c:v>
                </c:pt>
                <c:pt idx="7524">
                  <c:v>6986.33</c:v>
                </c:pt>
                <c:pt idx="7525">
                  <c:v>7036.96</c:v>
                </c:pt>
                <c:pt idx="7526">
                  <c:v>7001.75</c:v>
                </c:pt>
                <c:pt idx="7527">
                  <c:v>6962.4</c:v>
                </c:pt>
                <c:pt idx="7528">
                  <c:v>7064.62</c:v>
                </c:pt>
                <c:pt idx="7529">
                  <c:v>7041.68</c:v>
                </c:pt>
                <c:pt idx="7530">
                  <c:v>7136.92</c:v>
                </c:pt>
                <c:pt idx="7531">
                  <c:v>7236.8</c:v>
                </c:pt>
                <c:pt idx="7532">
                  <c:v>7237.69</c:v>
                </c:pt>
                <c:pt idx="7533">
                  <c:v>7286.06</c:v>
                </c:pt>
                <c:pt idx="7534">
                  <c:v>7336.25</c:v>
                </c:pt>
                <c:pt idx="7535">
                  <c:v>7289.22</c:v>
                </c:pt>
                <c:pt idx="7536">
                  <c:v>7305.42</c:v>
                </c:pt>
                <c:pt idx="7537">
                  <c:v>7300.93</c:v>
                </c:pt>
                <c:pt idx="7538">
                  <c:v>7250.07</c:v>
                </c:pt>
                <c:pt idx="7539">
                  <c:v>7320.21</c:v>
                </c:pt>
                <c:pt idx="7540">
                  <c:v>7361.83</c:v>
                </c:pt>
                <c:pt idx="7541">
                  <c:v>7351.21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7C-4DA9-A275-7E0B95BAEFA1}"/>
            </c:ext>
          </c:extLst>
        </c:ser>
        <c:ser>
          <c:idx val="1"/>
          <c:order val="1"/>
          <c:tx>
            <c:strRef>
              <c:f>'Sheet1 - old'!$E$1</c:f>
              <c:strCache>
                <c:ptCount val="1"/>
                <c:pt idx="0">
                  <c:v>Cameron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754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rgbClr val="ED7D3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 :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F7C-4DA9-A275-7E0B95BAEF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'Sheet1 - old'!$A$2:$A$7543</c:f>
              <c:numCache>
                <c:formatCode>ddd\ dd\ mmm\ yyyy</c:formatCode>
                <c:ptCount val="7542"/>
                <c:pt idx="0">
                  <c:v>21946</c:v>
                </c:pt>
                <c:pt idx="1">
                  <c:v>21975</c:v>
                </c:pt>
                <c:pt idx="2">
                  <c:v>22006</c:v>
                </c:pt>
                <c:pt idx="3">
                  <c:v>22036</c:v>
                </c:pt>
                <c:pt idx="4">
                  <c:v>22067</c:v>
                </c:pt>
                <c:pt idx="5">
                  <c:v>22097</c:v>
                </c:pt>
                <c:pt idx="6">
                  <c:v>22128</c:v>
                </c:pt>
                <c:pt idx="7">
                  <c:v>22159</c:v>
                </c:pt>
                <c:pt idx="8">
                  <c:v>22189</c:v>
                </c:pt>
                <c:pt idx="9">
                  <c:v>22220</c:v>
                </c:pt>
                <c:pt idx="10">
                  <c:v>22250</c:v>
                </c:pt>
                <c:pt idx="11">
                  <c:v>22281</c:v>
                </c:pt>
                <c:pt idx="12">
                  <c:v>22312</c:v>
                </c:pt>
                <c:pt idx="13">
                  <c:v>22340</c:v>
                </c:pt>
                <c:pt idx="14">
                  <c:v>22371</c:v>
                </c:pt>
                <c:pt idx="15">
                  <c:v>22401</c:v>
                </c:pt>
                <c:pt idx="16">
                  <c:v>22432</c:v>
                </c:pt>
                <c:pt idx="17">
                  <c:v>22462</c:v>
                </c:pt>
                <c:pt idx="18">
                  <c:v>22493</c:v>
                </c:pt>
                <c:pt idx="19">
                  <c:v>22524</c:v>
                </c:pt>
                <c:pt idx="20">
                  <c:v>22554</c:v>
                </c:pt>
                <c:pt idx="21">
                  <c:v>22585</c:v>
                </c:pt>
                <c:pt idx="22">
                  <c:v>22615</c:v>
                </c:pt>
                <c:pt idx="23">
                  <c:v>22646</c:v>
                </c:pt>
                <c:pt idx="24">
                  <c:v>22677</c:v>
                </c:pt>
                <c:pt idx="25">
                  <c:v>22705</c:v>
                </c:pt>
                <c:pt idx="26">
                  <c:v>22736</c:v>
                </c:pt>
                <c:pt idx="27">
                  <c:v>22766</c:v>
                </c:pt>
                <c:pt idx="28">
                  <c:v>22797</c:v>
                </c:pt>
                <c:pt idx="29">
                  <c:v>22827</c:v>
                </c:pt>
                <c:pt idx="30">
                  <c:v>22858</c:v>
                </c:pt>
                <c:pt idx="31">
                  <c:v>22889</c:v>
                </c:pt>
                <c:pt idx="32">
                  <c:v>22919</c:v>
                </c:pt>
                <c:pt idx="33">
                  <c:v>22950</c:v>
                </c:pt>
                <c:pt idx="34">
                  <c:v>22980</c:v>
                </c:pt>
                <c:pt idx="35">
                  <c:v>23011</c:v>
                </c:pt>
                <c:pt idx="36">
                  <c:v>23042</c:v>
                </c:pt>
                <c:pt idx="37">
                  <c:v>23070</c:v>
                </c:pt>
                <c:pt idx="38">
                  <c:v>23101</c:v>
                </c:pt>
                <c:pt idx="39">
                  <c:v>23131</c:v>
                </c:pt>
                <c:pt idx="40">
                  <c:v>23162</c:v>
                </c:pt>
                <c:pt idx="41">
                  <c:v>23192</c:v>
                </c:pt>
                <c:pt idx="42">
                  <c:v>23223</c:v>
                </c:pt>
                <c:pt idx="43">
                  <c:v>23254</c:v>
                </c:pt>
                <c:pt idx="44">
                  <c:v>23284</c:v>
                </c:pt>
                <c:pt idx="45">
                  <c:v>23315</c:v>
                </c:pt>
                <c:pt idx="46">
                  <c:v>23345</c:v>
                </c:pt>
                <c:pt idx="47">
                  <c:v>23376</c:v>
                </c:pt>
                <c:pt idx="48">
                  <c:v>23407</c:v>
                </c:pt>
                <c:pt idx="49">
                  <c:v>23436</c:v>
                </c:pt>
                <c:pt idx="50">
                  <c:v>23467</c:v>
                </c:pt>
                <c:pt idx="51">
                  <c:v>23497</c:v>
                </c:pt>
                <c:pt idx="52">
                  <c:v>23528</c:v>
                </c:pt>
                <c:pt idx="53">
                  <c:v>23558</c:v>
                </c:pt>
                <c:pt idx="54">
                  <c:v>23589</c:v>
                </c:pt>
                <c:pt idx="55">
                  <c:v>23620</c:v>
                </c:pt>
                <c:pt idx="56">
                  <c:v>23650</c:v>
                </c:pt>
                <c:pt idx="57">
                  <c:v>23681</c:v>
                </c:pt>
                <c:pt idx="58">
                  <c:v>23711</c:v>
                </c:pt>
                <c:pt idx="59">
                  <c:v>23742</c:v>
                </c:pt>
                <c:pt idx="60">
                  <c:v>23773</c:v>
                </c:pt>
                <c:pt idx="61">
                  <c:v>23801</c:v>
                </c:pt>
                <c:pt idx="62">
                  <c:v>23832</c:v>
                </c:pt>
                <c:pt idx="63">
                  <c:v>23862</c:v>
                </c:pt>
                <c:pt idx="64">
                  <c:v>23893</c:v>
                </c:pt>
                <c:pt idx="65">
                  <c:v>23923</c:v>
                </c:pt>
                <c:pt idx="66">
                  <c:v>23954</c:v>
                </c:pt>
                <c:pt idx="67">
                  <c:v>23985</c:v>
                </c:pt>
                <c:pt idx="68">
                  <c:v>24015</c:v>
                </c:pt>
                <c:pt idx="69">
                  <c:v>24046</c:v>
                </c:pt>
                <c:pt idx="70">
                  <c:v>24076</c:v>
                </c:pt>
                <c:pt idx="71">
                  <c:v>24107</c:v>
                </c:pt>
                <c:pt idx="72">
                  <c:v>24138</c:v>
                </c:pt>
                <c:pt idx="73">
                  <c:v>24166</c:v>
                </c:pt>
                <c:pt idx="74">
                  <c:v>24197</c:v>
                </c:pt>
                <c:pt idx="75">
                  <c:v>24227</c:v>
                </c:pt>
                <c:pt idx="76">
                  <c:v>24258</c:v>
                </c:pt>
                <c:pt idx="77">
                  <c:v>24288</c:v>
                </c:pt>
                <c:pt idx="78">
                  <c:v>24319</c:v>
                </c:pt>
                <c:pt idx="79">
                  <c:v>24350</c:v>
                </c:pt>
                <c:pt idx="80">
                  <c:v>24380</c:v>
                </c:pt>
                <c:pt idx="81">
                  <c:v>24411</c:v>
                </c:pt>
                <c:pt idx="82">
                  <c:v>24441</c:v>
                </c:pt>
                <c:pt idx="83">
                  <c:v>24472</c:v>
                </c:pt>
                <c:pt idx="84">
                  <c:v>24503</c:v>
                </c:pt>
                <c:pt idx="85">
                  <c:v>24531</c:v>
                </c:pt>
                <c:pt idx="86">
                  <c:v>24562</c:v>
                </c:pt>
                <c:pt idx="87">
                  <c:v>24592</c:v>
                </c:pt>
                <c:pt idx="88">
                  <c:v>24623</c:v>
                </c:pt>
                <c:pt idx="89">
                  <c:v>24653</c:v>
                </c:pt>
                <c:pt idx="90">
                  <c:v>24684</c:v>
                </c:pt>
                <c:pt idx="91">
                  <c:v>24715</c:v>
                </c:pt>
                <c:pt idx="92">
                  <c:v>24745</c:v>
                </c:pt>
                <c:pt idx="93">
                  <c:v>24776</c:v>
                </c:pt>
                <c:pt idx="94">
                  <c:v>24806</c:v>
                </c:pt>
                <c:pt idx="95">
                  <c:v>24837</c:v>
                </c:pt>
                <c:pt idx="96">
                  <c:v>24868</c:v>
                </c:pt>
                <c:pt idx="97">
                  <c:v>24897</c:v>
                </c:pt>
                <c:pt idx="98">
                  <c:v>24928</c:v>
                </c:pt>
                <c:pt idx="99">
                  <c:v>24958</c:v>
                </c:pt>
                <c:pt idx="100">
                  <c:v>24989</c:v>
                </c:pt>
                <c:pt idx="101">
                  <c:v>25019</c:v>
                </c:pt>
                <c:pt idx="102">
                  <c:v>25050</c:v>
                </c:pt>
                <c:pt idx="103">
                  <c:v>25081</c:v>
                </c:pt>
                <c:pt idx="104">
                  <c:v>25111</c:v>
                </c:pt>
                <c:pt idx="105">
                  <c:v>25142</c:v>
                </c:pt>
                <c:pt idx="106">
                  <c:v>25172</c:v>
                </c:pt>
                <c:pt idx="107">
                  <c:v>25203</c:v>
                </c:pt>
                <c:pt idx="108">
                  <c:v>25234</c:v>
                </c:pt>
                <c:pt idx="109">
                  <c:v>25262</c:v>
                </c:pt>
                <c:pt idx="110">
                  <c:v>25293</c:v>
                </c:pt>
                <c:pt idx="111">
                  <c:v>25323</c:v>
                </c:pt>
                <c:pt idx="112">
                  <c:v>25354</c:v>
                </c:pt>
                <c:pt idx="113">
                  <c:v>25384</c:v>
                </c:pt>
                <c:pt idx="114">
                  <c:v>25415</c:v>
                </c:pt>
                <c:pt idx="115">
                  <c:v>25446</c:v>
                </c:pt>
                <c:pt idx="116">
                  <c:v>25476</c:v>
                </c:pt>
                <c:pt idx="117">
                  <c:v>25507</c:v>
                </c:pt>
                <c:pt idx="118">
                  <c:v>25537</c:v>
                </c:pt>
                <c:pt idx="119">
                  <c:v>25568</c:v>
                </c:pt>
                <c:pt idx="120">
                  <c:v>25599</c:v>
                </c:pt>
                <c:pt idx="121">
                  <c:v>25627</c:v>
                </c:pt>
                <c:pt idx="122">
                  <c:v>25658</c:v>
                </c:pt>
                <c:pt idx="123">
                  <c:v>25688</c:v>
                </c:pt>
                <c:pt idx="124">
                  <c:v>25719</c:v>
                </c:pt>
                <c:pt idx="125">
                  <c:v>25749</c:v>
                </c:pt>
                <c:pt idx="126">
                  <c:v>25780</c:v>
                </c:pt>
                <c:pt idx="127">
                  <c:v>25811</c:v>
                </c:pt>
                <c:pt idx="128">
                  <c:v>25841</c:v>
                </c:pt>
                <c:pt idx="129">
                  <c:v>25872</c:v>
                </c:pt>
                <c:pt idx="130">
                  <c:v>25902</c:v>
                </c:pt>
                <c:pt idx="131">
                  <c:v>25933</c:v>
                </c:pt>
                <c:pt idx="132">
                  <c:v>25964</c:v>
                </c:pt>
                <c:pt idx="133">
                  <c:v>25992</c:v>
                </c:pt>
                <c:pt idx="134">
                  <c:v>26023</c:v>
                </c:pt>
                <c:pt idx="135">
                  <c:v>26053</c:v>
                </c:pt>
                <c:pt idx="136">
                  <c:v>26084</c:v>
                </c:pt>
                <c:pt idx="137">
                  <c:v>26114</c:v>
                </c:pt>
                <c:pt idx="138">
                  <c:v>26145</c:v>
                </c:pt>
                <c:pt idx="139">
                  <c:v>26176</c:v>
                </c:pt>
                <c:pt idx="140">
                  <c:v>26206</c:v>
                </c:pt>
                <c:pt idx="141">
                  <c:v>26237</c:v>
                </c:pt>
                <c:pt idx="142">
                  <c:v>26267</c:v>
                </c:pt>
                <c:pt idx="143">
                  <c:v>26298</c:v>
                </c:pt>
                <c:pt idx="144">
                  <c:v>26329</c:v>
                </c:pt>
                <c:pt idx="145">
                  <c:v>26358</c:v>
                </c:pt>
                <c:pt idx="146">
                  <c:v>26389</c:v>
                </c:pt>
                <c:pt idx="147">
                  <c:v>26419</c:v>
                </c:pt>
                <c:pt idx="148">
                  <c:v>26450</c:v>
                </c:pt>
                <c:pt idx="149">
                  <c:v>26480</c:v>
                </c:pt>
                <c:pt idx="150">
                  <c:v>26511</c:v>
                </c:pt>
                <c:pt idx="151">
                  <c:v>26542</c:v>
                </c:pt>
                <c:pt idx="152">
                  <c:v>26572</c:v>
                </c:pt>
                <c:pt idx="153">
                  <c:v>26603</c:v>
                </c:pt>
                <c:pt idx="154">
                  <c:v>26633</c:v>
                </c:pt>
                <c:pt idx="155">
                  <c:v>26664</c:v>
                </c:pt>
                <c:pt idx="156">
                  <c:v>26695</c:v>
                </c:pt>
                <c:pt idx="157">
                  <c:v>26723</c:v>
                </c:pt>
                <c:pt idx="158">
                  <c:v>26754</c:v>
                </c:pt>
                <c:pt idx="159">
                  <c:v>26784</c:v>
                </c:pt>
                <c:pt idx="160">
                  <c:v>26815</c:v>
                </c:pt>
                <c:pt idx="161">
                  <c:v>26845</c:v>
                </c:pt>
                <c:pt idx="162">
                  <c:v>26876</c:v>
                </c:pt>
                <c:pt idx="163">
                  <c:v>26907</c:v>
                </c:pt>
                <c:pt idx="164">
                  <c:v>26937</c:v>
                </c:pt>
                <c:pt idx="165">
                  <c:v>26968</c:v>
                </c:pt>
                <c:pt idx="166">
                  <c:v>26998</c:v>
                </c:pt>
                <c:pt idx="167">
                  <c:v>27029</c:v>
                </c:pt>
                <c:pt idx="168">
                  <c:v>27060</c:v>
                </c:pt>
                <c:pt idx="169">
                  <c:v>27088</c:v>
                </c:pt>
                <c:pt idx="170">
                  <c:v>27119</c:v>
                </c:pt>
                <c:pt idx="171">
                  <c:v>27149</c:v>
                </c:pt>
                <c:pt idx="172">
                  <c:v>27180</c:v>
                </c:pt>
                <c:pt idx="173">
                  <c:v>27210</c:v>
                </c:pt>
                <c:pt idx="174">
                  <c:v>27241</c:v>
                </c:pt>
                <c:pt idx="175">
                  <c:v>27272</c:v>
                </c:pt>
                <c:pt idx="176">
                  <c:v>27302</c:v>
                </c:pt>
                <c:pt idx="177">
                  <c:v>27333</c:v>
                </c:pt>
                <c:pt idx="178">
                  <c:v>27363</c:v>
                </c:pt>
                <c:pt idx="179">
                  <c:v>27394</c:v>
                </c:pt>
                <c:pt idx="180">
                  <c:v>27425</c:v>
                </c:pt>
                <c:pt idx="181">
                  <c:v>27453</c:v>
                </c:pt>
                <c:pt idx="182">
                  <c:v>27484</c:v>
                </c:pt>
                <c:pt idx="183">
                  <c:v>27514</c:v>
                </c:pt>
                <c:pt idx="184">
                  <c:v>27545</c:v>
                </c:pt>
                <c:pt idx="185">
                  <c:v>27575</c:v>
                </c:pt>
                <c:pt idx="186">
                  <c:v>27606</c:v>
                </c:pt>
                <c:pt idx="187">
                  <c:v>27637</c:v>
                </c:pt>
                <c:pt idx="188">
                  <c:v>27667</c:v>
                </c:pt>
                <c:pt idx="189">
                  <c:v>27698</c:v>
                </c:pt>
                <c:pt idx="190">
                  <c:v>27728</c:v>
                </c:pt>
                <c:pt idx="191">
                  <c:v>27759</c:v>
                </c:pt>
                <c:pt idx="192">
                  <c:v>27790</c:v>
                </c:pt>
                <c:pt idx="193">
                  <c:v>27819</c:v>
                </c:pt>
                <c:pt idx="194">
                  <c:v>27850</c:v>
                </c:pt>
                <c:pt idx="195">
                  <c:v>27880</c:v>
                </c:pt>
                <c:pt idx="196">
                  <c:v>27911</c:v>
                </c:pt>
                <c:pt idx="197">
                  <c:v>27941</c:v>
                </c:pt>
                <c:pt idx="198">
                  <c:v>27972</c:v>
                </c:pt>
                <c:pt idx="199">
                  <c:v>28003</c:v>
                </c:pt>
                <c:pt idx="200">
                  <c:v>28033</c:v>
                </c:pt>
                <c:pt idx="201">
                  <c:v>28064</c:v>
                </c:pt>
                <c:pt idx="202">
                  <c:v>28094</c:v>
                </c:pt>
                <c:pt idx="203">
                  <c:v>28125</c:v>
                </c:pt>
                <c:pt idx="204">
                  <c:v>28156</c:v>
                </c:pt>
                <c:pt idx="205">
                  <c:v>28184</c:v>
                </c:pt>
                <c:pt idx="206">
                  <c:v>28215</c:v>
                </c:pt>
                <c:pt idx="207">
                  <c:v>28245</c:v>
                </c:pt>
                <c:pt idx="208">
                  <c:v>28276</c:v>
                </c:pt>
                <c:pt idx="209">
                  <c:v>28306</c:v>
                </c:pt>
                <c:pt idx="210">
                  <c:v>28337</c:v>
                </c:pt>
                <c:pt idx="211">
                  <c:v>28368</c:v>
                </c:pt>
                <c:pt idx="212">
                  <c:v>28398</c:v>
                </c:pt>
                <c:pt idx="213">
                  <c:v>28429</c:v>
                </c:pt>
                <c:pt idx="214">
                  <c:v>28459</c:v>
                </c:pt>
                <c:pt idx="215">
                  <c:v>28490</c:v>
                </c:pt>
                <c:pt idx="216">
                  <c:v>28521</c:v>
                </c:pt>
                <c:pt idx="217">
                  <c:v>28549</c:v>
                </c:pt>
                <c:pt idx="218">
                  <c:v>28580</c:v>
                </c:pt>
                <c:pt idx="219">
                  <c:v>28610</c:v>
                </c:pt>
                <c:pt idx="220">
                  <c:v>28641</c:v>
                </c:pt>
                <c:pt idx="221">
                  <c:v>28671</c:v>
                </c:pt>
                <c:pt idx="222">
                  <c:v>28702</c:v>
                </c:pt>
                <c:pt idx="223">
                  <c:v>28733</c:v>
                </c:pt>
                <c:pt idx="224">
                  <c:v>28763</c:v>
                </c:pt>
                <c:pt idx="225">
                  <c:v>28794</c:v>
                </c:pt>
                <c:pt idx="226">
                  <c:v>28824</c:v>
                </c:pt>
                <c:pt idx="227">
                  <c:v>28855</c:v>
                </c:pt>
                <c:pt idx="228">
                  <c:v>28886</c:v>
                </c:pt>
                <c:pt idx="229">
                  <c:v>28914</c:v>
                </c:pt>
                <c:pt idx="230">
                  <c:v>28945</c:v>
                </c:pt>
                <c:pt idx="231">
                  <c:v>28975</c:v>
                </c:pt>
                <c:pt idx="232">
                  <c:v>29006</c:v>
                </c:pt>
                <c:pt idx="233">
                  <c:v>29036</c:v>
                </c:pt>
                <c:pt idx="234">
                  <c:v>29067</c:v>
                </c:pt>
                <c:pt idx="235">
                  <c:v>29098</c:v>
                </c:pt>
                <c:pt idx="236">
                  <c:v>29128</c:v>
                </c:pt>
                <c:pt idx="237">
                  <c:v>29159</c:v>
                </c:pt>
                <c:pt idx="238">
                  <c:v>29189</c:v>
                </c:pt>
                <c:pt idx="239">
                  <c:v>29220</c:v>
                </c:pt>
                <c:pt idx="240">
                  <c:v>29251</c:v>
                </c:pt>
                <c:pt idx="241">
                  <c:v>29280</c:v>
                </c:pt>
                <c:pt idx="242">
                  <c:v>29311</c:v>
                </c:pt>
                <c:pt idx="243">
                  <c:v>29341</c:v>
                </c:pt>
                <c:pt idx="244">
                  <c:v>29372</c:v>
                </c:pt>
                <c:pt idx="245">
                  <c:v>29402</c:v>
                </c:pt>
                <c:pt idx="246">
                  <c:v>29433</c:v>
                </c:pt>
                <c:pt idx="247">
                  <c:v>29464</c:v>
                </c:pt>
                <c:pt idx="248">
                  <c:v>29494</c:v>
                </c:pt>
                <c:pt idx="249">
                  <c:v>29525</c:v>
                </c:pt>
                <c:pt idx="250">
                  <c:v>29555</c:v>
                </c:pt>
                <c:pt idx="251">
                  <c:v>29586</c:v>
                </c:pt>
                <c:pt idx="252">
                  <c:v>29617</c:v>
                </c:pt>
                <c:pt idx="253">
                  <c:v>29645</c:v>
                </c:pt>
                <c:pt idx="254">
                  <c:v>29676</c:v>
                </c:pt>
                <c:pt idx="255">
                  <c:v>29706</c:v>
                </c:pt>
                <c:pt idx="256">
                  <c:v>29737</c:v>
                </c:pt>
                <c:pt idx="257">
                  <c:v>29767</c:v>
                </c:pt>
                <c:pt idx="258">
                  <c:v>29798</c:v>
                </c:pt>
                <c:pt idx="259">
                  <c:v>29829</c:v>
                </c:pt>
                <c:pt idx="260">
                  <c:v>29859</c:v>
                </c:pt>
                <c:pt idx="261">
                  <c:v>29890</c:v>
                </c:pt>
                <c:pt idx="262">
                  <c:v>29920</c:v>
                </c:pt>
                <c:pt idx="263">
                  <c:v>29951</c:v>
                </c:pt>
                <c:pt idx="264">
                  <c:v>29982</c:v>
                </c:pt>
                <c:pt idx="265">
                  <c:v>30010</c:v>
                </c:pt>
                <c:pt idx="266">
                  <c:v>30041</c:v>
                </c:pt>
                <c:pt idx="267">
                  <c:v>30071</c:v>
                </c:pt>
                <c:pt idx="268">
                  <c:v>30102</c:v>
                </c:pt>
                <c:pt idx="269">
                  <c:v>30132</c:v>
                </c:pt>
                <c:pt idx="270">
                  <c:v>30163</c:v>
                </c:pt>
                <c:pt idx="271">
                  <c:v>30194</c:v>
                </c:pt>
                <c:pt idx="272">
                  <c:v>30224</c:v>
                </c:pt>
                <c:pt idx="273">
                  <c:v>30255</c:v>
                </c:pt>
                <c:pt idx="274">
                  <c:v>30285</c:v>
                </c:pt>
                <c:pt idx="275">
                  <c:v>30316</c:v>
                </c:pt>
                <c:pt idx="276">
                  <c:v>30347</c:v>
                </c:pt>
                <c:pt idx="277">
                  <c:v>30375</c:v>
                </c:pt>
                <c:pt idx="278">
                  <c:v>30406</c:v>
                </c:pt>
                <c:pt idx="279">
                  <c:v>30436</c:v>
                </c:pt>
                <c:pt idx="280">
                  <c:v>30467</c:v>
                </c:pt>
                <c:pt idx="281">
                  <c:v>30497</c:v>
                </c:pt>
                <c:pt idx="282">
                  <c:v>30528</c:v>
                </c:pt>
                <c:pt idx="283">
                  <c:v>30559</c:v>
                </c:pt>
                <c:pt idx="284">
                  <c:v>30589</c:v>
                </c:pt>
                <c:pt idx="285">
                  <c:v>30620</c:v>
                </c:pt>
                <c:pt idx="286">
                  <c:v>30650</c:v>
                </c:pt>
                <c:pt idx="287">
                  <c:v>30681</c:v>
                </c:pt>
                <c:pt idx="288">
                  <c:v>30712</c:v>
                </c:pt>
                <c:pt idx="289">
                  <c:v>30741</c:v>
                </c:pt>
                <c:pt idx="290">
                  <c:v>30772</c:v>
                </c:pt>
                <c:pt idx="291">
                  <c:v>30802</c:v>
                </c:pt>
                <c:pt idx="292">
                  <c:v>30833</c:v>
                </c:pt>
                <c:pt idx="293">
                  <c:v>30863</c:v>
                </c:pt>
                <c:pt idx="294">
                  <c:v>30894</c:v>
                </c:pt>
                <c:pt idx="295">
                  <c:v>30925</c:v>
                </c:pt>
                <c:pt idx="296">
                  <c:v>30955</c:v>
                </c:pt>
                <c:pt idx="297">
                  <c:v>30986</c:v>
                </c:pt>
                <c:pt idx="298">
                  <c:v>31016</c:v>
                </c:pt>
                <c:pt idx="299">
                  <c:v>31047</c:v>
                </c:pt>
                <c:pt idx="300">
                  <c:v>31078</c:v>
                </c:pt>
                <c:pt idx="301">
                  <c:v>31106</c:v>
                </c:pt>
                <c:pt idx="302">
                  <c:v>31137</c:v>
                </c:pt>
                <c:pt idx="303">
                  <c:v>31167</c:v>
                </c:pt>
                <c:pt idx="304">
                  <c:v>31198</c:v>
                </c:pt>
                <c:pt idx="305">
                  <c:v>31228</c:v>
                </c:pt>
                <c:pt idx="306">
                  <c:v>31259</c:v>
                </c:pt>
                <c:pt idx="307">
                  <c:v>31290</c:v>
                </c:pt>
                <c:pt idx="308">
                  <c:v>31320</c:v>
                </c:pt>
                <c:pt idx="309">
                  <c:v>31351</c:v>
                </c:pt>
                <c:pt idx="310">
                  <c:v>31381</c:v>
                </c:pt>
                <c:pt idx="311">
                  <c:v>31412</c:v>
                </c:pt>
                <c:pt idx="312">
                  <c:v>31443</c:v>
                </c:pt>
                <c:pt idx="313">
                  <c:v>31471</c:v>
                </c:pt>
                <c:pt idx="314">
                  <c:v>31502</c:v>
                </c:pt>
                <c:pt idx="315">
                  <c:v>31532</c:v>
                </c:pt>
                <c:pt idx="316">
                  <c:v>31563</c:v>
                </c:pt>
                <c:pt idx="317">
                  <c:v>31593</c:v>
                </c:pt>
                <c:pt idx="318">
                  <c:v>31624</c:v>
                </c:pt>
                <c:pt idx="319">
                  <c:v>31655</c:v>
                </c:pt>
                <c:pt idx="320">
                  <c:v>31685</c:v>
                </c:pt>
                <c:pt idx="321">
                  <c:v>31716</c:v>
                </c:pt>
                <c:pt idx="322">
                  <c:v>31746</c:v>
                </c:pt>
                <c:pt idx="323">
                  <c:v>31777</c:v>
                </c:pt>
                <c:pt idx="324">
                  <c:v>31808</c:v>
                </c:pt>
                <c:pt idx="325">
                  <c:v>31836</c:v>
                </c:pt>
                <c:pt idx="326">
                  <c:v>31867</c:v>
                </c:pt>
                <c:pt idx="327">
                  <c:v>31897</c:v>
                </c:pt>
                <c:pt idx="328">
                  <c:v>31928</c:v>
                </c:pt>
                <c:pt idx="329">
                  <c:v>31958</c:v>
                </c:pt>
                <c:pt idx="330">
                  <c:v>31989</c:v>
                </c:pt>
                <c:pt idx="331">
                  <c:v>32020</c:v>
                </c:pt>
                <c:pt idx="332">
                  <c:v>32050</c:v>
                </c:pt>
                <c:pt idx="333">
                  <c:v>32081</c:v>
                </c:pt>
                <c:pt idx="334">
                  <c:v>32111</c:v>
                </c:pt>
                <c:pt idx="335">
                  <c:v>32142</c:v>
                </c:pt>
                <c:pt idx="336">
                  <c:v>32173</c:v>
                </c:pt>
                <c:pt idx="337">
                  <c:v>32202</c:v>
                </c:pt>
                <c:pt idx="338">
                  <c:v>32233</c:v>
                </c:pt>
                <c:pt idx="339">
                  <c:v>32244</c:v>
                </c:pt>
                <c:pt idx="340">
                  <c:v>32245</c:v>
                </c:pt>
                <c:pt idx="341">
                  <c:v>32246</c:v>
                </c:pt>
                <c:pt idx="342">
                  <c:v>32247</c:v>
                </c:pt>
                <c:pt idx="343">
                  <c:v>32248</c:v>
                </c:pt>
                <c:pt idx="344">
                  <c:v>32251</c:v>
                </c:pt>
                <c:pt idx="345">
                  <c:v>32252</c:v>
                </c:pt>
                <c:pt idx="346">
                  <c:v>32253</c:v>
                </c:pt>
                <c:pt idx="347">
                  <c:v>32254</c:v>
                </c:pt>
                <c:pt idx="348">
                  <c:v>32255</c:v>
                </c:pt>
                <c:pt idx="349">
                  <c:v>32258</c:v>
                </c:pt>
                <c:pt idx="350">
                  <c:v>32259</c:v>
                </c:pt>
                <c:pt idx="351">
                  <c:v>32260</c:v>
                </c:pt>
                <c:pt idx="352">
                  <c:v>32261</c:v>
                </c:pt>
                <c:pt idx="353">
                  <c:v>32262</c:v>
                </c:pt>
                <c:pt idx="354">
                  <c:v>32265</c:v>
                </c:pt>
                <c:pt idx="355">
                  <c:v>32266</c:v>
                </c:pt>
                <c:pt idx="356">
                  <c:v>32267</c:v>
                </c:pt>
                <c:pt idx="357">
                  <c:v>32268</c:v>
                </c:pt>
                <c:pt idx="358">
                  <c:v>32272</c:v>
                </c:pt>
                <c:pt idx="359">
                  <c:v>32273</c:v>
                </c:pt>
                <c:pt idx="360">
                  <c:v>32274</c:v>
                </c:pt>
                <c:pt idx="361">
                  <c:v>32276</c:v>
                </c:pt>
                <c:pt idx="362">
                  <c:v>32279</c:v>
                </c:pt>
                <c:pt idx="363">
                  <c:v>32280</c:v>
                </c:pt>
                <c:pt idx="364">
                  <c:v>32281</c:v>
                </c:pt>
                <c:pt idx="365">
                  <c:v>32282</c:v>
                </c:pt>
                <c:pt idx="366">
                  <c:v>32283</c:v>
                </c:pt>
                <c:pt idx="367">
                  <c:v>32286</c:v>
                </c:pt>
                <c:pt idx="368">
                  <c:v>32287</c:v>
                </c:pt>
                <c:pt idx="369">
                  <c:v>32288</c:v>
                </c:pt>
                <c:pt idx="370">
                  <c:v>32289</c:v>
                </c:pt>
                <c:pt idx="371">
                  <c:v>32290</c:v>
                </c:pt>
                <c:pt idx="372">
                  <c:v>32293</c:v>
                </c:pt>
                <c:pt idx="373">
                  <c:v>32294</c:v>
                </c:pt>
                <c:pt idx="374">
                  <c:v>32295</c:v>
                </c:pt>
                <c:pt idx="375">
                  <c:v>32296</c:v>
                </c:pt>
                <c:pt idx="376">
                  <c:v>32297</c:v>
                </c:pt>
                <c:pt idx="377">
                  <c:v>32300</c:v>
                </c:pt>
                <c:pt idx="378">
                  <c:v>32301</c:v>
                </c:pt>
                <c:pt idx="379">
                  <c:v>32302</c:v>
                </c:pt>
                <c:pt idx="380">
                  <c:v>32303</c:v>
                </c:pt>
                <c:pt idx="381">
                  <c:v>32304</c:v>
                </c:pt>
                <c:pt idx="382">
                  <c:v>32307</c:v>
                </c:pt>
                <c:pt idx="383">
                  <c:v>32308</c:v>
                </c:pt>
                <c:pt idx="384">
                  <c:v>32309</c:v>
                </c:pt>
                <c:pt idx="385">
                  <c:v>32310</c:v>
                </c:pt>
                <c:pt idx="386">
                  <c:v>32311</c:v>
                </c:pt>
                <c:pt idx="387">
                  <c:v>32314</c:v>
                </c:pt>
                <c:pt idx="388">
                  <c:v>32315</c:v>
                </c:pt>
                <c:pt idx="389">
                  <c:v>32316</c:v>
                </c:pt>
                <c:pt idx="390">
                  <c:v>32317</c:v>
                </c:pt>
                <c:pt idx="391">
                  <c:v>32318</c:v>
                </c:pt>
                <c:pt idx="392">
                  <c:v>32321</c:v>
                </c:pt>
                <c:pt idx="393">
                  <c:v>32322</c:v>
                </c:pt>
                <c:pt idx="394">
                  <c:v>32323</c:v>
                </c:pt>
                <c:pt idx="395">
                  <c:v>32324</c:v>
                </c:pt>
                <c:pt idx="396">
                  <c:v>32325</c:v>
                </c:pt>
                <c:pt idx="397">
                  <c:v>32328</c:v>
                </c:pt>
                <c:pt idx="398">
                  <c:v>32329</c:v>
                </c:pt>
                <c:pt idx="399">
                  <c:v>32330</c:v>
                </c:pt>
                <c:pt idx="400">
                  <c:v>32331</c:v>
                </c:pt>
                <c:pt idx="401">
                  <c:v>32332</c:v>
                </c:pt>
                <c:pt idx="402">
                  <c:v>32335</c:v>
                </c:pt>
                <c:pt idx="403">
                  <c:v>32336</c:v>
                </c:pt>
                <c:pt idx="404">
                  <c:v>32337</c:v>
                </c:pt>
                <c:pt idx="405">
                  <c:v>32338</c:v>
                </c:pt>
                <c:pt idx="406">
                  <c:v>32339</c:v>
                </c:pt>
                <c:pt idx="407">
                  <c:v>32342</c:v>
                </c:pt>
                <c:pt idx="408">
                  <c:v>32343</c:v>
                </c:pt>
                <c:pt idx="409">
                  <c:v>32344</c:v>
                </c:pt>
                <c:pt idx="410">
                  <c:v>32345</c:v>
                </c:pt>
                <c:pt idx="411">
                  <c:v>32346</c:v>
                </c:pt>
                <c:pt idx="412">
                  <c:v>32349</c:v>
                </c:pt>
                <c:pt idx="413">
                  <c:v>32350</c:v>
                </c:pt>
                <c:pt idx="414">
                  <c:v>32351</c:v>
                </c:pt>
                <c:pt idx="415">
                  <c:v>32352</c:v>
                </c:pt>
                <c:pt idx="416">
                  <c:v>32353</c:v>
                </c:pt>
                <c:pt idx="417">
                  <c:v>32356</c:v>
                </c:pt>
                <c:pt idx="418">
                  <c:v>32357</c:v>
                </c:pt>
                <c:pt idx="419">
                  <c:v>32358</c:v>
                </c:pt>
                <c:pt idx="420">
                  <c:v>32359</c:v>
                </c:pt>
                <c:pt idx="421">
                  <c:v>32360</c:v>
                </c:pt>
                <c:pt idx="422">
                  <c:v>32363</c:v>
                </c:pt>
                <c:pt idx="423">
                  <c:v>32364</c:v>
                </c:pt>
                <c:pt idx="424">
                  <c:v>32365</c:v>
                </c:pt>
                <c:pt idx="425">
                  <c:v>32366</c:v>
                </c:pt>
                <c:pt idx="426">
                  <c:v>32367</c:v>
                </c:pt>
                <c:pt idx="427">
                  <c:v>32370</c:v>
                </c:pt>
                <c:pt idx="428">
                  <c:v>32371</c:v>
                </c:pt>
                <c:pt idx="429">
                  <c:v>32372</c:v>
                </c:pt>
                <c:pt idx="430">
                  <c:v>32373</c:v>
                </c:pt>
                <c:pt idx="431">
                  <c:v>32374</c:v>
                </c:pt>
                <c:pt idx="432">
                  <c:v>32377</c:v>
                </c:pt>
                <c:pt idx="433">
                  <c:v>32378</c:v>
                </c:pt>
                <c:pt idx="434">
                  <c:v>32379</c:v>
                </c:pt>
                <c:pt idx="435">
                  <c:v>32380</c:v>
                </c:pt>
                <c:pt idx="436">
                  <c:v>32381</c:v>
                </c:pt>
                <c:pt idx="437">
                  <c:v>32384</c:v>
                </c:pt>
                <c:pt idx="438">
                  <c:v>32385</c:v>
                </c:pt>
                <c:pt idx="439">
                  <c:v>32386</c:v>
                </c:pt>
                <c:pt idx="440">
                  <c:v>32387</c:v>
                </c:pt>
                <c:pt idx="441">
                  <c:v>32388</c:v>
                </c:pt>
                <c:pt idx="442">
                  <c:v>32391</c:v>
                </c:pt>
                <c:pt idx="443">
                  <c:v>32392</c:v>
                </c:pt>
                <c:pt idx="444">
                  <c:v>32393</c:v>
                </c:pt>
                <c:pt idx="445">
                  <c:v>32394</c:v>
                </c:pt>
                <c:pt idx="446">
                  <c:v>32395</c:v>
                </c:pt>
                <c:pt idx="447">
                  <c:v>32398</c:v>
                </c:pt>
                <c:pt idx="448">
                  <c:v>32399</c:v>
                </c:pt>
                <c:pt idx="449">
                  <c:v>32400</c:v>
                </c:pt>
                <c:pt idx="450">
                  <c:v>32401</c:v>
                </c:pt>
                <c:pt idx="451">
                  <c:v>32402</c:v>
                </c:pt>
                <c:pt idx="452">
                  <c:v>32405</c:v>
                </c:pt>
                <c:pt idx="453">
                  <c:v>32406</c:v>
                </c:pt>
                <c:pt idx="454">
                  <c:v>32407</c:v>
                </c:pt>
                <c:pt idx="455">
                  <c:v>32408</c:v>
                </c:pt>
                <c:pt idx="456">
                  <c:v>32409</c:v>
                </c:pt>
                <c:pt idx="457">
                  <c:v>32412</c:v>
                </c:pt>
                <c:pt idx="458">
                  <c:v>32413</c:v>
                </c:pt>
                <c:pt idx="459">
                  <c:v>32414</c:v>
                </c:pt>
                <c:pt idx="460">
                  <c:v>32415</c:v>
                </c:pt>
                <c:pt idx="461">
                  <c:v>32416</c:v>
                </c:pt>
                <c:pt idx="462">
                  <c:v>32419</c:v>
                </c:pt>
                <c:pt idx="463">
                  <c:v>32420</c:v>
                </c:pt>
                <c:pt idx="464">
                  <c:v>32421</c:v>
                </c:pt>
                <c:pt idx="465">
                  <c:v>32422</c:v>
                </c:pt>
                <c:pt idx="466">
                  <c:v>32423</c:v>
                </c:pt>
                <c:pt idx="467">
                  <c:v>32427</c:v>
                </c:pt>
                <c:pt idx="468">
                  <c:v>32428</c:v>
                </c:pt>
                <c:pt idx="469">
                  <c:v>32429</c:v>
                </c:pt>
                <c:pt idx="470">
                  <c:v>32430</c:v>
                </c:pt>
                <c:pt idx="471">
                  <c:v>32433</c:v>
                </c:pt>
                <c:pt idx="472">
                  <c:v>32434</c:v>
                </c:pt>
                <c:pt idx="473">
                  <c:v>32435</c:v>
                </c:pt>
                <c:pt idx="474">
                  <c:v>32436</c:v>
                </c:pt>
                <c:pt idx="475">
                  <c:v>32437</c:v>
                </c:pt>
                <c:pt idx="476">
                  <c:v>32440</c:v>
                </c:pt>
                <c:pt idx="477">
                  <c:v>32441</c:v>
                </c:pt>
                <c:pt idx="478">
                  <c:v>32442</c:v>
                </c:pt>
                <c:pt idx="479">
                  <c:v>32443</c:v>
                </c:pt>
                <c:pt idx="480">
                  <c:v>32444</c:v>
                </c:pt>
                <c:pt idx="481">
                  <c:v>32447</c:v>
                </c:pt>
                <c:pt idx="482">
                  <c:v>32448</c:v>
                </c:pt>
                <c:pt idx="483">
                  <c:v>32449</c:v>
                </c:pt>
                <c:pt idx="484">
                  <c:v>32450</c:v>
                </c:pt>
                <c:pt idx="485">
                  <c:v>32451</c:v>
                </c:pt>
                <c:pt idx="486">
                  <c:v>32454</c:v>
                </c:pt>
                <c:pt idx="487">
                  <c:v>32455</c:v>
                </c:pt>
                <c:pt idx="488">
                  <c:v>32456</c:v>
                </c:pt>
                <c:pt idx="489">
                  <c:v>32457</c:v>
                </c:pt>
                <c:pt idx="490">
                  <c:v>32458</c:v>
                </c:pt>
                <c:pt idx="491">
                  <c:v>32461</c:v>
                </c:pt>
                <c:pt idx="492">
                  <c:v>32462</c:v>
                </c:pt>
                <c:pt idx="493">
                  <c:v>32463</c:v>
                </c:pt>
                <c:pt idx="494">
                  <c:v>32464</c:v>
                </c:pt>
                <c:pt idx="495">
                  <c:v>32465</c:v>
                </c:pt>
                <c:pt idx="496">
                  <c:v>32468</c:v>
                </c:pt>
                <c:pt idx="497">
                  <c:v>32469</c:v>
                </c:pt>
                <c:pt idx="498">
                  <c:v>32470</c:v>
                </c:pt>
                <c:pt idx="499">
                  <c:v>32471</c:v>
                </c:pt>
                <c:pt idx="500">
                  <c:v>32472</c:v>
                </c:pt>
                <c:pt idx="501">
                  <c:v>32475</c:v>
                </c:pt>
                <c:pt idx="502">
                  <c:v>32476</c:v>
                </c:pt>
                <c:pt idx="503">
                  <c:v>32477</c:v>
                </c:pt>
                <c:pt idx="504">
                  <c:v>32478</c:v>
                </c:pt>
                <c:pt idx="505">
                  <c:v>32479</c:v>
                </c:pt>
                <c:pt idx="506">
                  <c:v>32482</c:v>
                </c:pt>
                <c:pt idx="507">
                  <c:v>32483</c:v>
                </c:pt>
                <c:pt idx="508">
                  <c:v>32484</c:v>
                </c:pt>
                <c:pt idx="509">
                  <c:v>32485</c:v>
                </c:pt>
                <c:pt idx="510">
                  <c:v>32486</c:v>
                </c:pt>
                <c:pt idx="511">
                  <c:v>32489</c:v>
                </c:pt>
                <c:pt idx="512">
                  <c:v>32490</c:v>
                </c:pt>
                <c:pt idx="513">
                  <c:v>32491</c:v>
                </c:pt>
                <c:pt idx="514">
                  <c:v>32492</c:v>
                </c:pt>
                <c:pt idx="515">
                  <c:v>32496</c:v>
                </c:pt>
                <c:pt idx="516">
                  <c:v>32497</c:v>
                </c:pt>
                <c:pt idx="517">
                  <c:v>32498</c:v>
                </c:pt>
                <c:pt idx="518">
                  <c:v>32499</c:v>
                </c:pt>
                <c:pt idx="519">
                  <c:v>32500</c:v>
                </c:pt>
                <c:pt idx="520">
                  <c:v>32504</c:v>
                </c:pt>
                <c:pt idx="521">
                  <c:v>32505</c:v>
                </c:pt>
                <c:pt idx="522">
                  <c:v>32506</c:v>
                </c:pt>
                <c:pt idx="523">
                  <c:v>32507</c:v>
                </c:pt>
                <c:pt idx="524">
                  <c:v>32511</c:v>
                </c:pt>
                <c:pt idx="525">
                  <c:v>32512</c:v>
                </c:pt>
                <c:pt idx="526">
                  <c:v>32513</c:v>
                </c:pt>
                <c:pt idx="527">
                  <c:v>32514</c:v>
                </c:pt>
                <c:pt idx="528">
                  <c:v>32517</c:v>
                </c:pt>
                <c:pt idx="529">
                  <c:v>32518</c:v>
                </c:pt>
                <c:pt idx="530">
                  <c:v>32519</c:v>
                </c:pt>
                <c:pt idx="531">
                  <c:v>32520</c:v>
                </c:pt>
                <c:pt idx="532">
                  <c:v>32521</c:v>
                </c:pt>
                <c:pt idx="533">
                  <c:v>32524</c:v>
                </c:pt>
                <c:pt idx="534">
                  <c:v>32525</c:v>
                </c:pt>
                <c:pt idx="535">
                  <c:v>32526</c:v>
                </c:pt>
                <c:pt idx="536">
                  <c:v>32527</c:v>
                </c:pt>
                <c:pt idx="537">
                  <c:v>32528</c:v>
                </c:pt>
                <c:pt idx="538">
                  <c:v>32531</c:v>
                </c:pt>
                <c:pt idx="539">
                  <c:v>32532</c:v>
                </c:pt>
                <c:pt idx="540">
                  <c:v>32533</c:v>
                </c:pt>
                <c:pt idx="541">
                  <c:v>32534</c:v>
                </c:pt>
                <c:pt idx="542">
                  <c:v>32535</c:v>
                </c:pt>
                <c:pt idx="543">
                  <c:v>32538</c:v>
                </c:pt>
                <c:pt idx="544">
                  <c:v>32539</c:v>
                </c:pt>
                <c:pt idx="545">
                  <c:v>32540</c:v>
                </c:pt>
                <c:pt idx="546">
                  <c:v>32541</c:v>
                </c:pt>
                <c:pt idx="547">
                  <c:v>32542</c:v>
                </c:pt>
                <c:pt idx="548">
                  <c:v>32545</c:v>
                </c:pt>
                <c:pt idx="549">
                  <c:v>32546</c:v>
                </c:pt>
                <c:pt idx="550">
                  <c:v>32547</c:v>
                </c:pt>
                <c:pt idx="551">
                  <c:v>32548</c:v>
                </c:pt>
                <c:pt idx="552">
                  <c:v>32549</c:v>
                </c:pt>
                <c:pt idx="553">
                  <c:v>32552</c:v>
                </c:pt>
                <c:pt idx="554">
                  <c:v>32553</c:v>
                </c:pt>
                <c:pt idx="555">
                  <c:v>32554</c:v>
                </c:pt>
                <c:pt idx="556">
                  <c:v>32555</c:v>
                </c:pt>
                <c:pt idx="557">
                  <c:v>32556</c:v>
                </c:pt>
                <c:pt idx="558">
                  <c:v>32559</c:v>
                </c:pt>
                <c:pt idx="559">
                  <c:v>32560</c:v>
                </c:pt>
                <c:pt idx="560">
                  <c:v>32561</c:v>
                </c:pt>
                <c:pt idx="561">
                  <c:v>32562</c:v>
                </c:pt>
                <c:pt idx="562">
                  <c:v>32563</c:v>
                </c:pt>
                <c:pt idx="563">
                  <c:v>32566</c:v>
                </c:pt>
                <c:pt idx="564">
                  <c:v>32567</c:v>
                </c:pt>
                <c:pt idx="565">
                  <c:v>32568</c:v>
                </c:pt>
                <c:pt idx="566">
                  <c:v>32569</c:v>
                </c:pt>
                <c:pt idx="567">
                  <c:v>32570</c:v>
                </c:pt>
                <c:pt idx="568">
                  <c:v>32573</c:v>
                </c:pt>
                <c:pt idx="569">
                  <c:v>32574</c:v>
                </c:pt>
                <c:pt idx="570">
                  <c:v>32575</c:v>
                </c:pt>
                <c:pt idx="571">
                  <c:v>32576</c:v>
                </c:pt>
                <c:pt idx="572">
                  <c:v>32577</c:v>
                </c:pt>
                <c:pt idx="573">
                  <c:v>32580</c:v>
                </c:pt>
                <c:pt idx="574">
                  <c:v>32581</c:v>
                </c:pt>
                <c:pt idx="575">
                  <c:v>32582</c:v>
                </c:pt>
                <c:pt idx="576">
                  <c:v>32583</c:v>
                </c:pt>
                <c:pt idx="577">
                  <c:v>32584</c:v>
                </c:pt>
                <c:pt idx="578">
                  <c:v>32587</c:v>
                </c:pt>
                <c:pt idx="579">
                  <c:v>32588</c:v>
                </c:pt>
                <c:pt idx="580">
                  <c:v>32589</c:v>
                </c:pt>
                <c:pt idx="581">
                  <c:v>32590</c:v>
                </c:pt>
                <c:pt idx="582">
                  <c:v>32595</c:v>
                </c:pt>
                <c:pt idx="583">
                  <c:v>32596</c:v>
                </c:pt>
                <c:pt idx="584">
                  <c:v>32597</c:v>
                </c:pt>
                <c:pt idx="585">
                  <c:v>32598</c:v>
                </c:pt>
                <c:pt idx="586">
                  <c:v>32601</c:v>
                </c:pt>
                <c:pt idx="587">
                  <c:v>32602</c:v>
                </c:pt>
                <c:pt idx="588">
                  <c:v>32603</c:v>
                </c:pt>
                <c:pt idx="589">
                  <c:v>32605</c:v>
                </c:pt>
                <c:pt idx="590">
                  <c:v>32608</c:v>
                </c:pt>
                <c:pt idx="591">
                  <c:v>32609</c:v>
                </c:pt>
                <c:pt idx="592">
                  <c:v>32610</c:v>
                </c:pt>
                <c:pt idx="593">
                  <c:v>32611</c:v>
                </c:pt>
                <c:pt idx="594">
                  <c:v>32612</c:v>
                </c:pt>
                <c:pt idx="595">
                  <c:v>32615</c:v>
                </c:pt>
                <c:pt idx="596">
                  <c:v>32616</c:v>
                </c:pt>
                <c:pt idx="597">
                  <c:v>32617</c:v>
                </c:pt>
                <c:pt idx="598">
                  <c:v>32618</c:v>
                </c:pt>
                <c:pt idx="599">
                  <c:v>32619</c:v>
                </c:pt>
                <c:pt idx="600">
                  <c:v>32622</c:v>
                </c:pt>
                <c:pt idx="601">
                  <c:v>32623</c:v>
                </c:pt>
                <c:pt idx="602">
                  <c:v>32624</c:v>
                </c:pt>
                <c:pt idx="603">
                  <c:v>32625</c:v>
                </c:pt>
                <c:pt idx="604">
                  <c:v>32626</c:v>
                </c:pt>
                <c:pt idx="605">
                  <c:v>32630</c:v>
                </c:pt>
                <c:pt idx="606">
                  <c:v>32631</c:v>
                </c:pt>
                <c:pt idx="607">
                  <c:v>32633</c:v>
                </c:pt>
                <c:pt idx="608">
                  <c:v>32636</c:v>
                </c:pt>
                <c:pt idx="609">
                  <c:v>32637</c:v>
                </c:pt>
                <c:pt idx="610">
                  <c:v>32638</c:v>
                </c:pt>
                <c:pt idx="611">
                  <c:v>32639</c:v>
                </c:pt>
                <c:pt idx="612">
                  <c:v>32640</c:v>
                </c:pt>
                <c:pt idx="613">
                  <c:v>32643</c:v>
                </c:pt>
                <c:pt idx="614">
                  <c:v>32644</c:v>
                </c:pt>
                <c:pt idx="615">
                  <c:v>32645</c:v>
                </c:pt>
                <c:pt idx="616">
                  <c:v>32646</c:v>
                </c:pt>
                <c:pt idx="617">
                  <c:v>32647</c:v>
                </c:pt>
                <c:pt idx="618">
                  <c:v>32650</c:v>
                </c:pt>
                <c:pt idx="619">
                  <c:v>32651</c:v>
                </c:pt>
                <c:pt idx="620">
                  <c:v>32652</c:v>
                </c:pt>
                <c:pt idx="621">
                  <c:v>32653</c:v>
                </c:pt>
                <c:pt idx="622">
                  <c:v>32654</c:v>
                </c:pt>
                <c:pt idx="623">
                  <c:v>32657</c:v>
                </c:pt>
                <c:pt idx="624">
                  <c:v>32658</c:v>
                </c:pt>
                <c:pt idx="625">
                  <c:v>32659</c:v>
                </c:pt>
                <c:pt idx="626">
                  <c:v>32660</c:v>
                </c:pt>
                <c:pt idx="627">
                  <c:v>32661</c:v>
                </c:pt>
                <c:pt idx="628">
                  <c:v>32664</c:v>
                </c:pt>
                <c:pt idx="629">
                  <c:v>32665</c:v>
                </c:pt>
                <c:pt idx="630">
                  <c:v>32666</c:v>
                </c:pt>
                <c:pt idx="631">
                  <c:v>32667</c:v>
                </c:pt>
                <c:pt idx="632">
                  <c:v>32668</c:v>
                </c:pt>
                <c:pt idx="633">
                  <c:v>32671</c:v>
                </c:pt>
                <c:pt idx="634">
                  <c:v>32672</c:v>
                </c:pt>
                <c:pt idx="635">
                  <c:v>32673</c:v>
                </c:pt>
                <c:pt idx="636">
                  <c:v>32674</c:v>
                </c:pt>
                <c:pt idx="637">
                  <c:v>32675</c:v>
                </c:pt>
                <c:pt idx="638">
                  <c:v>32678</c:v>
                </c:pt>
                <c:pt idx="639">
                  <c:v>32679</c:v>
                </c:pt>
                <c:pt idx="640">
                  <c:v>32680</c:v>
                </c:pt>
                <c:pt idx="641">
                  <c:v>32681</c:v>
                </c:pt>
                <c:pt idx="642">
                  <c:v>32682</c:v>
                </c:pt>
                <c:pt idx="643">
                  <c:v>32685</c:v>
                </c:pt>
                <c:pt idx="644">
                  <c:v>32686</c:v>
                </c:pt>
                <c:pt idx="645">
                  <c:v>32687</c:v>
                </c:pt>
                <c:pt idx="646">
                  <c:v>32688</c:v>
                </c:pt>
                <c:pt idx="647">
                  <c:v>32689</c:v>
                </c:pt>
                <c:pt idx="648">
                  <c:v>32692</c:v>
                </c:pt>
                <c:pt idx="649">
                  <c:v>32693</c:v>
                </c:pt>
                <c:pt idx="650">
                  <c:v>32694</c:v>
                </c:pt>
                <c:pt idx="651">
                  <c:v>32695</c:v>
                </c:pt>
                <c:pt idx="652">
                  <c:v>32696</c:v>
                </c:pt>
                <c:pt idx="653">
                  <c:v>32699</c:v>
                </c:pt>
                <c:pt idx="654">
                  <c:v>32700</c:v>
                </c:pt>
                <c:pt idx="655">
                  <c:v>32701</c:v>
                </c:pt>
                <c:pt idx="656">
                  <c:v>32702</c:v>
                </c:pt>
                <c:pt idx="657">
                  <c:v>32703</c:v>
                </c:pt>
                <c:pt idx="658">
                  <c:v>32706</c:v>
                </c:pt>
                <c:pt idx="659">
                  <c:v>32707</c:v>
                </c:pt>
                <c:pt idx="660">
                  <c:v>32708</c:v>
                </c:pt>
                <c:pt idx="661">
                  <c:v>32709</c:v>
                </c:pt>
                <c:pt idx="662">
                  <c:v>32710</c:v>
                </c:pt>
                <c:pt idx="663">
                  <c:v>32713</c:v>
                </c:pt>
                <c:pt idx="664">
                  <c:v>32714</c:v>
                </c:pt>
                <c:pt idx="665">
                  <c:v>32715</c:v>
                </c:pt>
                <c:pt idx="666">
                  <c:v>32716</c:v>
                </c:pt>
                <c:pt idx="667">
                  <c:v>32717</c:v>
                </c:pt>
                <c:pt idx="668">
                  <c:v>32720</c:v>
                </c:pt>
                <c:pt idx="669">
                  <c:v>32721</c:v>
                </c:pt>
                <c:pt idx="670">
                  <c:v>32722</c:v>
                </c:pt>
                <c:pt idx="671">
                  <c:v>32723</c:v>
                </c:pt>
                <c:pt idx="672">
                  <c:v>32724</c:v>
                </c:pt>
                <c:pt idx="673">
                  <c:v>32727</c:v>
                </c:pt>
                <c:pt idx="674">
                  <c:v>32728</c:v>
                </c:pt>
                <c:pt idx="675">
                  <c:v>32729</c:v>
                </c:pt>
                <c:pt idx="676">
                  <c:v>32730</c:v>
                </c:pt>
                <c:pt idx="677">
                  <c:v>32731</c:v>
                </c:pt>
                <c:pt idx="678">
                  <c:v>32734</c:v>
                </c:pt>
                <c:pt idx="679">
                  <c:v>32735</c:v>
                </c:pt>
                <c:pt idx="680">
                  <c:v>32736</c:v>
                </c:pt>
                <c:pt idx="681">
                  <c:v>32737</c:v>
                </c:pt>
                <c:pt idx="682">
                  <c:v>32738</c:v>
                </c:pt>
                <c:pt idx="683">
                  <c:v>32741</c:v>
                </c:pt>
                <c:pt idx="684">
                  <c:v>32742</c:v>
                </c:pt>
                <c:pt idx="685">
                  <c:v>32743</c:v>
                </c:pt>
                <c:pt idx="686">
                  <c:v>32744</c:v>
                </c:pt>
                <c:pt idx="687">
                  <c:v>32745</c:v>
                </c:pt>
                <c:pt idx="688">
                  <c:v>32748</c:v>
                </c:pt>
                <c:pt idx="689">
                  <c:v>32749</c:v>
                </c:pt>
                <c:pt idx="690">
                  <c:v>32750</c:v>
                </c:pt>
                <c:pt idx="691">
                  <c:v>32751</c:v>
                </c:pt>
                <c:pt idx="692">
                  <c:v>32752</c:v>
                </c:pt>
                <c:pt idx="693">
                  <c:v>32755</c:v>
                </c:pt>
                <c:pt idx="694">
                  <c:v>32756</c:v>
                </c:pt>
                <c:pt idx="695">
                  <c:v>32757</c:v>
                </c:pt>
                <c:pt idx="696">
                  <c:v>32758</c:v>
                </c:pt>
                <c:pt idx="697">
                  <c:v>32759</c:v>
                </c:pt>
                <c:pt idx="698">
                  <c:v>32762</c:v>
                </c:pt>
                <c:pt idx="699">
                  <c:v>32763</c:v>
                </c:pt>
                <c:pt idx="700">
                  <c:v>32764</c:v>
                </c:pt>
                <c:pt idx="701">
                  <c:v>32765</c:v>
                </c:pt>
                <c:pt idx="702">
                  <c:v>32766</c:v>
                </c:pt>
                <c:pt idx="703">
                  <c:v>32769</c:v>
                </c:pt>
                <c:pt idx="704">
                  <c:v>32770</c:v>
                </c:pt>
                <c:pt idx="705">
                  <c:v>32771</c:v>
                </c:pt>
                <c:pt idx="706">
                  <c:v>32772</c:v>
                </c:pt>
                <c:pt idx="707">
                  <c:v>32773</c:v>
                </c:pt>
                <c:pt idx="708">
                  <c:v>32776</c:v>
                </c:pt>
                <c:pt idx="709">
                  <c:v>32777</c:v>
                </c:pt>
                <c:pt idx="710">
                  <c:v>32778</c:v>
                </c:pt>
                <c:pt idx="711">
                  <c:v>32779</c:v>
                </c:pt>
                <c:pt idx="712">
                  <c:v>32780</c:v>
                </c:pt>
                <c:pt idx="713">
                  <c:v>32783</c:v>
                </c:pt>
                <c:pt idx="714">
                  <c:v>32784</c:v>
                </c:pt>
                <c:pt idx="715">
                  <c:v>32785</c:v>
                </c:pt>
                <c:pt idx="716">
                  <c:v>32786</c:v>
                </c:pt>
                <c:pt idx="717">
                  <c:v>32787</c:v>
                </c:pt>
                <c:pt idx="718">
                  <c:v>32792</c:v>
                </c:pt>
                <c:pt idx="719">
                  <c:v>32793</c:v>
                </c:pt>
                <c:pt idx="720">
                  <c:v>32794</c:v>
                </c:pt>
                <c:pt idx="721">
                  <c:v>32797</c:v>
                </c:pt>
                <c:pt idx="722">
                  <c:v>32798</c:v>
                </c:pt>
                <c:pt idx="723">
                  <c:v>32799</c:v>
                </c:pt>
                <c:pt idx="724">
                  <c:v>32800</c:v>
                </c:pt>
                <c:pt idx="725">
                  <c:v>32801</c:v>
                </c:pt>
                <c:pt idx="726">
                  <c:v>32804</c:v>
                </c:pt>
                <c:pt idx="727">
                  <c:v>32805</c:v>
                </c:pt>
                <c:pt idx="728">
                  <c:v>32806</c:v>
                </c:pt>
                <c:pt idx="729">
                  <c:v>32807</c:v>
                </c:pt>
                <c:pt idx="730">
                  <c:v>32808</c:v>
                </c:pt>
                <c:pt idx="731">
                  <c:v>32811</c:v>
                </c:pt>
                <c:pt idx="732">
                  <c:v>32812</c:v>
                </c:pt>
                <c:pt idx="733">
                  <c:v>32813</c:v>
                </c:pt>
                <c:pt idx="734">
                  <c:v>32814</c:v>
                </c:pt>
                <c:pt idx="735">
                  <c:v>32815</c:v>
                </c:pt>
                <c:pt idx="736">
                  <c:v>32818</c:v>
                </c:pt>
                <c:pt idx="737">
                  <c:v>32819</c:v>
                </c:pt>
                <c:pt idx="738">
                  <c:v>32820</c:v>
                </c:pt>
                <c:pt idx="739">
                  <c:v>32821</c:v>
                </c:pt>
                <c:pt idx="740">
                  <c:v>32822</c:v>
                </c:pt>
                <c:pt idx="741">
                  <c:v>32825</c:v>
                </c:pt>
                <c:pt idx="742">
                  <c:v>32826</c:v>
                </c:pt>
                <c:pt idx="743">
                  <c:v>32827</c:v>
                </c:pt>
                <c:pt idx="744">
                  <c:v>32828</c:v>
                </c:pt>
                <c:pt idx="745">
                  <c:v>32829</c:v>
                </c:pt>
                <c:pt idx="746">
                  <c:v>32832</c:v>
                </c:pt>
                <c:pt idx="747">
                  <c:v>32833</c:v>
                </c:pt>
                <c:pt idx="748">
                  <c:v>32834</c:v>
                </c:pt>
                <c:pt idx="749">
                  <c:v>32835</c:v>
                </c:pt>
                <c:pt idx="750">
                  <c:v>32836</c:v>
                </c:pt>
                <c:pt idx="751">
                  <c:v>32839</c:v>
                </c:pt>
                <c:pt idx="752">
                  <c:v>32840</c:v>
                </c:pt>
                <c:pt idx="753">
                  <c:v>32841</c:v>
                </c:pt>
                <c:pt idx="754">
                  <c:v>32842</c:v>
                </c:pt>
                <c:pt idx="755">
                  <c:v>32843</c:v>
                </c:pt>
                <c:pt idx="756">
                  <c:v>32846</c:v>
                </c:pt>
                <c:pt idx="757">
                  <c:v>32847</c:v>
                </c:pt>
                <c:pt idx="758">
                  <c:v>32848</c:v>
                </c:pt>
                <c:pt idx="759">
                  <c:v>32849</c:v>
                </c:pt>
                <c:pt idx="760">
                  <c:v>32850</c:v>
                </c:pt>
                <c:pt idx="761">
                  <c:v>32853</c:v>
                </c:pt>
                <c:pt idx="762">
                  <c:v>32854</c:v>
                </c:pt>
                <c:pt idx="763">
                  <c:v>32855</c:v>
                </c:pt>
                <c:pt idx="764">
                  <c:v>32856</c:v>
                </c:pt>
                <c:pt idx="765">
                  <c:v>32857</c:v>
                </c:pt>
                <c:pt idx="766">
                  <c:v>32860</c:v>
                </c:pt>
                <c:pt idx="767">
                  <c:v>32861</c:v>
                </c:pt>
                <c:pt idx="768">
                  <c:v>32862</c:v>
                </c:pt>
                <c:pt idx="769">
                  <c:v>32863</c:v>
                </c:pt>
                <c:pt idx="770">
                  <c:v>32864</c:v>
                </c:pt>
                <c:pt idx="771">
                  <c:v>32869</c:v>
                </c:pt>
                <c:pt idx="772">
                  <c:v>32870</c:v>
                </c:pt>
                <c:pt idx="773">
                  <c:v>32871</c:v>
                </c:pt>
                <c:pt idx="774">
                  <c:v>32875</c:v>
                </c:pt>
                <c:pt idx="775">
                  <c:v>32876</c:v>
                </c:pt>
                <c:pt idx="776">
                  <c:v>32877</c:v>
                </c:pt>
                <c:pt idx="777">
                  <c:v>32878</c:v>
                </c:pt>
                <c:pt idx="778">
                  <c:v>32881</c:v>
                </c:pt>
                <c:pt idx="779">
                  <c:v>32882</c:v>
                </c:pt>
                <c:pt idx="780">
                  <c:v>32883</c:v>
                </c:pt>
                <c:pt idx="781">
                  <c:v>32884</c:v>
                </c:pt>
                <c:pt idx="782">
                  <c:v>32885</c:v>
                </c:pt>
                <c:pt idx="783">
                  <c:v>32888</c:v>
                </c:pt>
                <c:pt idx="784">
                  <c:v>32889</c:v>
                </c:pt>
                <c:pt idx="785">
                  <c:v>32890</c:v>
                </c:pt>
                <c:pt idx="786">
                  <c:v>32891</c:v>
                </c:pt>
                <c:pt idx="787">
                  <c:v>32892</c:v>
                </c:pt>
                <c:pt idx="788">
                  <c:v>32895</c:v>
                </c:pt>
                <c:pt idx="789">
                  <c:v>32896</c:v>
                </c:pt>
                <c:pt idx="790">
                  <c:v>32897</c:v>
                </c:pt>
                <c:pt idx="791">
                  <c:v>32898</c:v>
                </c:pt>
                <c:pt idx="792">
                  <c:v>32899</c:v>
                </c:pt>
                <c:pt idx="793">
                  <c:v>32902</c:v>
                </c:pt>
                <c:pt idx="794">
                  <c:v>32903</c:v>
                </c:pt>
                <c:pt idx="795">
                  <c:v>32904</c:v>
                </c:pt>
                <c:pt idx="796">
                  <c:v>32905</c:v>
                </c:pt>
                <c:pt idx="797">
                  <c:v>32906</c:v>
                </c:pt>
                <c:pt idx="798">
                  <c:v>32909</c:v>
                </c:pt>
                <c:pt idx="799">
                  <c:v>32910</c:v>
                </c:pt>
                <c:pt idx="800">
                  <c:v>32911</c:v>
                </c:pt>
                <c:pt idx="801">
                  <c:v>32912</c:v>
                </c:pt>
                <c:pt idx="802">
                  <c:v>32913</c:v>
                </c:pt>
                <c:pt idx="803">
                  <c:v>32916</c:v>
                </c:pt>
                <c:pt idx="804">
                  <c:v>32917</c:v>
                </c:pt>
                <c:pt idx="805">
                  <c:v>32918</c:v>
                </c:pt>
                <c:pt idx="806">
                  <c:v>32919</c:v>
                </c:pt>
                <c:pt idx="807">
                  <c:v>32920</c:v>
                </c:pt>
                <c:pt idx="808">
                  <c:v>32923</c:v>
                </c:pt>
                <c:pt idx="809">
                  <c:v>32924</c:v>
                </c:pt>
                <c:pt idx="810">
                  <c:v>32925</c:v>
                </c:pt>
                <c:pt idx="811">
                  <c:v>32926</c:v>
                </c:pt>
                <c:pt idx="812">
                  <c:v>32927</c:v>
                </c:pt>
                <c:pt idx="813">
                  <c:v>32930</c:v>
                </c:pt>
                <c:pt idx="814">
                  <c:v>32931</c:v>
                </c:pt>
                <c:pt idx="815">
                  <c:v>32932</c:v>
                </c:pt>
                <c:pt idx="816">
                  <c:v>32933</c:v>
                </c:pt>
                <c:pt idx="817">
                  <c:v>32934</c:v>
                </c:pt>
                <c:pt idx="818">
                  <c:v>32937</c:v>
                </c:pt>
                <c:pt idx="819">
                  <c:v>32938</c:v>
                </c:pt>
                <c:pt idx="820">
                  <c:v>32939</c:v>
                </c:pt>
                <c:pt idx="821">
                  <c:v>32940</c:v>
                </c:pt>
                <c:pt idx="822">
                  <c:v>32941</c:v>
                </c:pt>
                <c:pt idx="823">
                  <c:v>32944</c:v>
                </c:pt>
                <c:pt idx="824">
                  <c:v>32945</c:v>
                </c:pt>
                <c:pt idx="825">
                  <c:v>32946</c:v>
                </c:pt>
                <c:pt idx="826">
                  <c:v>32947</c:v>
                </c:pt>
                <c:pt idx="827">
                  <c:v>32948</c:v>
                </c:pt>
                <c:pt idx="828">
                  <c:v>32951</c:v>
                </c:pt>
                <c:pt idx="829">
                  <c:v>32952</c:v>
                </c:pt>
                <c:pt idx="830">
                  <c:v>32953</c:v>
                </c:pt>
                <c:pt idx="831">
                  <c:v>32954</c:v>
                </c:pt>
                <c:pt idx="832">
                  <c:v>32955</c:v>
                </c:pt>
                <c:pt idx="833">
                  <c:v>32958</c:v>
                </c:pt>
                <c:pt idx="834">
                  <c:v>32959</c:v>
                </c:pt>
                <c:pt idx="835">
                  <c:v>32960</c:v>
                </c:pt>
                <c:pt idx="836">
                  <c:v>32961</c:v>
                </c:pt>
                <c:pt idx="837">
                  <c:v>32962</c:v>
                </c:pt>
                <c:pt idx="838">
                  <c:v>32965</c:v>
                </c:pt>
                <c:pt idx="839">
                  <c:v>32966</c:v>
                </c:pt>
                <c:pt idx="840">
                  <c:v>32967</c:v>
                </c:pt>
                <c:pt idx="841">
                  <c:v>32968</c:v>
                </c:pt>
                <c:pt idx="842">
                  <c:v>32972</c:v>
                </c:pt>
                <c:pt idx="843">
                  <c:v>32973</c:v>
                </c:pt>
                <c:pt idx="844">
                  <c:v>32974</c:v>
                </c:pt>
                <c:pt idx="845">
                  <c:v>32975</c:v>
                </c:pt>
                <c:pt idx="846">
                  <c:v>32980</c:v>
                </c:pt>
                <c:pt idx="847">
                  <c:v>32981</c:v>
                </c:pt>
                <c:pt idx="848">
                  <c:v>32982</c:v>
                </c:pt>
                <c:pt idx="849">
                  <c:v>32983</c:v>
                </c:pt>
                <c:pt idx="850">
                  <c:v>32986</c:v>
                </c:pt>
                <c:pt idx="851">
                  <c:v>32987</c:v>
                </c:pt>
                <c:pt idx="852">
                  <c:v>32988</c:v>
                </c:pt>
                <c:pt idx="853">
                  <c:v>32989</c:v>
                </c:pt>
                <c:pt idx="854">
                  <c:v>32990</c:v>
                </c:pt>
                <c:pt idx="855">
                  <c:v>32993</c:v>
                </c:pt>
                <c:pt idx="856">
                  <c:v>32995</c:v>
                </c:pt>
                <c:pt idx="857">
                  <c:v>32996</c:v>
                </c:pt>
                <c:pt idx="858">
                  <c:v>32997</c:v>
                </c:pt>
                <c:pt idx="859">
                  <c:v>33000</c:v>
                </c:pt>
                <c:pt idx="860">
                  <c:v>33001</c:v>
                </c:pt>
                <c:pt idx="861">
                  <c:v>33002</c:v>
                </c:pt>
                <c:pt idx="862">
                  <c:v>33003</c:v>
                </c:pt>
                <c:pt idx="863">
                  <c:v>33004</c:v>
                </c:pt>
                <c:pt idx="864">
                  <c:v>33007</c:v>
                </c:pt>
                <c:pt idx="865">
                  <c:v>33008</c:v>
                </c:pt>
                <c:pt idx="866">
                  <c:v>33009</c:v>
                </c:pt>
                <c:pt idx="867">
                  <c:v>33010</c:v>
                </c:pt>
                <c:pt idx="868">
                  <c:v>33011</c:v>
                </c:pt>
                <c:pt idx="869">
                  <c:v>33014</c:v>
                </c:pt>
                <c:pt idx="870">
                  <c:v>33015</c:v>
                </c:pt>
                <c:pt idx="871">
                  <c:v>33016</c:v>
                </c:pt>
                <c:pt idx="872">
                  <c:v>33018</c:v>
                </c:pt>
                <c:pt idx="873">
                  <c:v>33021</c:v>
                </c:pt>
                <c:pt idx="874">
                  <c:v>33022</c:v>
                </c:pt>
                <c:pt idx="875">
                  <c:v>33023</c:v>
                </c:pt>
                <c:pt idx="876">
                  <c:v>33025</c:v>
                </c:pt>
                <c:pt idx="877">
                  <c:v>33028</c:v>
                </c:pt>
                <c:pt idx="878">
                  <c:v>33029</c:v>
                </c:pt>
                <c:pt idx="879">
                  <c:v>33030</c:v>
                </c:pt>
                <c:pt idx="880">
                  <c:v>33031</c:v>
                </c:pt>
                <c:pt idx="881">
                  <c:v>33032</c:v>
                </c:pt>
                <c:pt idx="882">
                  <c:v>33035</c:v>
                </c:pt>
                <c:pt idx="883">
                  <c:v>33036</c:v>
                </c:pt>
                <c:pt idx="884">
                  <c:v>33037</c:v>
                </c:pt>
                <c:pt idx="885">
                  <c:v>33038</c:v>
                </c:pt>
                <c:pt idx="886">
                  <c:v>33039</c:v>
                </c:pt>
                <c:pt idx="887">
                  <c:v>33042</c:v>
                </c:pt>
                <c:pt idx="888">
                  <c:v>33043</c:v>
                </c:pt>
                <c:pt idx="889">
                  <c:v>33044</c:v>
                </c:pt>
                <c:pt idx="890">
                  <c:v>33045</c:v>
                </c:pt>
                <c:pt idx="891">
                  <c:v>33046</c:v>
                </c:pt>
                <c:pt idx="892">
                  <c:v>33049</c:v>
                </c:pt>
                <c:pt idx="893">
                  <c:v>33050</c:v>
                </c:pt>
                <c:pt idx="894">
                  <c:v>33051</c:v>
                </c:pt>
                <c:pt idx="895">
                  <c:v>33052</c:v>
                </c:pt>
                <c:pt idx="896">
                  <c:v>33053</c:v>
                </c:pt>
                <c:pt idx="897">
                  <c:v>33056</c:v>
                </c:pt>
                <c:pt idx="898">
                  <c:v>33057</c:v>
                </c:pt>
                <c:pt idx="899">
                  <c:v>33058</c:v>
                </c:pt>
                <c:pt idx="900">
                  <c:v>33059</c:v>
                </c:pt>
                <c:pt idx="901">
                  <c:v>33060</c:v>
                </c:pt>
                <c:pt idx="902">
                  <c:v>33063</c:v>
                </c:pt>
                <c:pt idx="903">
                  <c:v>33064</c:v>
                </c:pt>
                <c:pt idx="904">
                  <c:v>33065</c:v>
                </c:pt>
                <c:pt idx="905">
                  <c:v>33066</c:v>
                </c:pt>
                <c:pt idx="906">
                  <c:v>33067</c:v>
                </c:pt>
                <c:pt idx="907">
                  <c:v>33070</c:v>
                </c:pt>
                <c:pt idx="908">
                  <c:v>33071</c:v>
                </c:pt>
                <c:pt idx="909">
                  <c:v>33072</c:v>
                </c:pt>
                <c:pt idx="910">
                  <c:v>33073</c:v>
                </c:pt>
                <c:pt idx="911">
                  <c:v>33074</c:v>
                </c:pt>
                <c:pt idx="912">
                  <c:v>33077</c:v>
                </c:pt>
                <c:pt idx="913">
                  <c:v>33078</c:v>
                </c:pt>
                <c:pt idx="914">
                  <c:v>33079</c:v>
                </c:pt>
                <c:pt idx="915">
                  <c:v>33080</c:v>
                </c:pt>
                <c:pt idx="916">
                  <c:v>33081</c:v>
                </c:pt>
                <c:pt idx="917">
                  <c:v>33084</c:v>
                </c:pt>
                <c:pt idx="918">
                  <c:v>33085</c:v>
                </c:pt>
                <c:pt idx="919">
                  <c:v>33086</c:v>
                </c:pt>
                <c:pt idx="920">
                  <c:v>33087</c:v>
                </c:pt>
                <c:pt idx="921">
                  <c:v>33088</c:v>
                </c:pt>
                <c:pt idx="922">
                  <c:v>33091</c:v>
                </c:pt>
                <c:pt idx="923">
                  <c:v>33092</c:v>
                </c:pt>
                <c:pt idx="924">
                  <c:v>33093</c:v>
                </c:pt>
                <c:pt idx="925">
                  <c:v>33094</c:v>
                </c:pt>
                <c:pt idx="926">
                  <c:v>33095</c:v>
                </c:pt>
                <c:pt idx="927">
                  <c:v>33098</c:v>
                </c:pt>
                <c:pt idx="928">
                  <c:v>33099</c:v>
                </c:pt>
                <c:pt idx="929">
                  <c:v>33100</c:v>
                </c:pt>
                <c:pt idx="930">
                  <c:v>33101</c:v>
                </c:pt>
                <c:pt idx="931">
                  <c:v>33102</c:v>
                </c:pt>
                <c:pt idx="932">
                  <c:v>33105</c:v>
                </c:pt>
                <c:pt idx="933">
                  <c:v>33106</c:v>
                </c:pt>
                <c:pt idx="934">
                  <c:v>33107</c:v>
                </c:pt>
                <c:pt idx="935">
                  <c:v>33108</c:v>
                </c:pt>
                <c:pt idx="936">
                  <c:v>33109</c:v>
                </c:pt>
                <c:pt idx="937">
                  <c:v>33112</c:v>
                </c:pt>
                <c:pt idx="938">
                  <c:v>33113</c:v>
                </c:pt>
                <c:pt idx="939">
                  <c:v>33114</c:v>
                </c:pt>
                <c:pt idx="940">
                  <c:v>33115</c:v>
                </c:pt>
                <c:pt idx="941">
                  <c:v>33116</c:v>
                </c:pt>
                <c:pt idx="942">
                  <c:v>33119</c:v>
                </c:pt>
                <c:pt idx="943">
                  <c:v>33120</c:v>
                </c:pt>
                <c:pt idx="944">
                  <c:v>33121</c:v>
                </c:pt>
                <c:pt idx="945">
                  <c:v>33122</c:v>
                </c:pt>
                <c:pt idx="946">
                  <c:v>33123</c:v>
                </c:pt>
                <c:pt idx="947">
                  <c:v>33126</c:v>
                </c:pt>
                <c:pt idx="948">
                  <c:v>33127</c:v>
                </c:pt>
                <c:pt idx="949">
                  <c:v>33128</c:v>
                </c:pt>
                <c:pt idx="950">
                  <c:v>33129</c:v>
                </c:pt>
                <c:pt idx="951">
                  <c:v>33130</c:v>
                </c:pt>
                <c:pt idx="952">
                  <c:v>33133</c:v>
                </c:pt>
                <c:pt idx="953">
                  <c:v>33134</c:v>
                </c:pt>
                <c:pt idx="954">
                  <c:v>33135</c:v>
                </c:pt>
                <c:pt idx="955">
                  <c:v>33136</c:v>
                </c:pt>
                <c:pt idx="956">
                  <c:v>33137</c:v>
                </c:pt>
                <c:pt idx="957">
                  <c:v>33140</c:v>
                </c:pt>
                <c:pt idx="958">
                  <c:v>33141</c:v>
                </c:pt>
                <c:pt idx="959">
                  <c:v>33142</c:v>
                </c:pt>
                <c:pt idx="960">
                  <c:v>33143</c:v>
                </c:pt>
                <c:pt idx="961">
                  <c:v>33144</c:v>
                </c:pt>
                <c:pt idx="962">
                  <c:v>33147</c:v>
                </c:pt>
                <c:pt idx="963">
                  <c:v>33148</c:v>
                </c:pt>
                <c:pt idx="964">
                  <c:v>33149</c:v>
                </c:pt>
                <c:pt idx="965">
                  <c:v>33150</c:v>
                </c:pt>
                <c:pt idx="966">
                  <c:v>33151</c:v>
                </c:pt>
                <c:pt idx="967">
                  <c:v>33154</c:v>
                </c:pt>
                <c:pt idx="968">
                  <c:v>33155</c:v>
                </c:pt>
                <c:pt idx="969">
                  <c:v>33157</c:v>
                </c:pt>
                <c:pt idx="970">
                  <c:v>33158</c:v>
                </c:pt>
                <c:pt idx="971">
                  <c:v>33161</c:v>
                </c:pt>
                <c:pt idx="972">
                  <c:v>33162</c:v>
                </c:pt>
                <c:pt idx="973">
                  <c:v>33163</c:v>
                </c:pt>
                <c:pt idx="974">
                  <c:v>33164</c:v>
                </c:pt>
                <c:pt idx="975">
                  <c:v>33165</c:v>
                </c:pt>
                <c:pt idx="976">
                  <c:v>33168</c:v>
                </c:pt>
                <c:pt idx="977">
                  <c:v>33169</c:v>
                </c:pt>
                <c:pt idx="978">
                  <c:v>33170</c:v>
                </c:pt>
                <c:pt idx="979">
                  <c:v>33171</c:v>
                </c:pt>
                <c:pt idx="980">
                  <c:v>33172</c:v>
                </c:pt>
                <c:pt idx="981">
                  <c:v>33175</c:v>
                </c:pt>
                <c:pt idx="982">
                  <c:v>33176</c:v>
                </c:pt>
                <c:pt idx="983">
                  <c:v>33177</c:v>
                </c:pt>
                <c:pt idx="984">
                  <c:v>33178</c:v>
                </c:pt>
                <c:pt idx="985">
                  <c:v>33179</c:v>
                </c:pt>
                <c:pt idx="986">
                  <c:v>33182</c:v>
                </c:pt>
                <c:pt idx="987">
                  <c:v>33183</c:v>
                </c:pt>
                <c:pt idx="988">
                  <c:v>33184</c:v>
                </c:pt>
                <c:pt idx="989">
                  <c:v>33185</c:v>
                </c:pt>
                <c:pt idx="990">
                  <c:v>33186</c:v>
                </c:pt>
                <c:pt idx="991">
                  <c:v>33189</c:v>
                </c:pt>
                <c:pt idx="992">
                  <c:v>33190</c:v>
                </c:pt>
                <c:pt idx="993">
                  <c:v>33191</c:v>
                </c:pt>
                <c:pt idx="994">
                  <c:v>33192</c:v>
                </c:pt>
                <c:pt idx="995">
                  <c:v>33193</c:v>
                </c:pt>
                <c:pt idx="996">
                  <c:v>33196</c:v>
                </c:pt>
                <c:pt idx="997">
                  <c:v>33197</c:v>
                </c:pt>
                <c:pt idx="998">
                  <c:v>33198</c:v>
                </c:pt>
                <c:pt idx="999">
                  <c:v>33199</c:v>
                </c:pt>
                <c:pt idx="1000">
                  <c:v>33200</c:v>
                </c:pt>
                <c:pt idx="1001">
                  <c:v>33203</c:v>
                </c:pt>
                <c:pt idx="1002">
                  <c:v>33204</c:v>
                </c:pt>
                <c:pt idx="1003">
                  <c:v>33205</c:v>
                </c:pt>
                <c:pt idx="1004">
                  <c:v>33206</c:v>
                </c:pt>
                <c:pt idx="1005">
                  <c:v>33207</c:v>
                </c:pt>
                <c:pt idx="1006">
                  <c:v>33210</c:v>
                </c:pt>
                <c:pt idx="1007">
                  <c:v>33211</c:v>
                </c:pt>
                <c:pt idx="1008">
                  <c:v>33212</c:v>
                </c:pt>
                <c:pt idx="1009">
                  <c:v>33213</c:v>
                </c:pt>
                <c:pt idx="1010">
                  <c:v>33214</c:v>
                </c:pt>
                <c:pt idx="1011">
                  <c:v>33217</c:v>
                </c:pt>
                <c:pt idx="1012">
                  <c:v>33218</c:v>
                </c:pt>
                <c:pt idx="1013">
                  <c:v>33219</c:v>
                </c:pt>
                <c:pt idx="1014">
                  <c:v>33220</c:v>
                </c:pt>
                <c:pt idx="1015">
                  <c:v>33221</c:v>
                </c:pt>
                <c:pt idx="1016">
                  <c:v>33224</c:v>
                </c:pt>
                <c:pt idx="1017">
                  <c:v>33225</c:v>
                </c:pt>
                <c:pt idx="1018">
                  <c:v>33226</c:v>
                </c:pt>
                <c:pt idx="1019">
                  <c:v>33227</c:v>
                </c:pt>
                <c:pt idx="1020">
                  <c:v>33228</c:v>
                </c:pt>
                <c:pt idx="1021">
                  <c:v>33234</c:v>
                </c:pt>
                <c:pt idx="1022">
                  <c:v>33235</c:v>
                </c:pt>
                <c:pt idx="1023">
                  <c:v>33240</c:v>
                </c:pt>
                <c:pt idx="1024">
                  <c:v>33241</c:v>
                </c:pt>
                <c:pt idx="1025">
                  <c:v>33242</c:v>
                </c:pt>
                <c:pt idx="1026">
                  <c:v>33245</c:v>
                </c:pt>
                <c:pt idx="1027">
                  <c:v>33246</c:v>
                </c:pt>
                <c:pt idx="1028">
                  <c:v>33247</c:v>
                </c:pt>
                <c:pt idx="1029">
                  <c:v>33248</c:v>
                </c:pt>
                <c:pt idx="1030">
                  <c:v>33249</c:v>
                </c:pt>
                <c:pt idx="1031">
                  <c:v>33252</c:v>
                </c:pt>
                <c:pt idx="1032">
                  <c:v>33253</c:v>
                </c:pt>
                <c:pt idx="1033">
                  <c:v>33254</c:v>
                </c:pt>
                <c:pt idx="1034">
                  <c:v>33255</c:v>
                </c:pt>
                <c:pt idx="1035">
                  <c:v>33256</c:v>
                </c:pt>
                <c:pt idx="1036">
                  <c:v>33259</c:v>
                </c:pt>
                <c:pt idx="1037">
                  <c:v>33260</c:v>
                </c:pt>
                <c:pt idx="1038">
                  <c:v>33261</c:v>
                </c:pt>
                <c:pt idx="1039">
                  <c:v>33262</c:v>
                </c:pt>
                <c:pt idx="1040">
                  <c:v>33263</c:v>
                </c:pt>
                <c:pt idx="1041">
                  <c:v>33266</c:v>
                </c:pt>
                <c:pt idx="1042">
                  <c:v>33267</c:v>
                </c:pt>
                <c:pt idx="1043">
                  <c:v>33268</c:v>
                </c:pt>
                <c:pt idx="1044">
                  <c:v>33269</c:v>
                </c:pt>
                <c:pt idx="1045">
                  <c:v>33270</c:v>
                </c:pt>
                <c:pt idx="1046">
                  <c:v>33273</c:v>
                </c:pt>
                <c:pt idx="1047">
                  <c:v>33274</c:v>
                </c:pt>
                <c:pt idx="1048">
                  <c:v>33275</c:v>
                </c:pt>
                <c:pt idx="1049">
                  <c:v>33276</c:v>
                </c:pt>
                <c:pt idx="1050">
                  <c:v>33277</c:v>
                </c:pt>
                <c:pt idx="1051">
                  <c:v>33280</c:v>
                </c:pt>
                <c:pt idx="1052">
                  <c:v>33281</c:v>
                </c:pt>
                <c:pt idx="1053">
                  <c:v>33282</c:v>
                </c:pt>
                <c:pt idx="1054">
                  <c:v>33283</c:v>
                </c:pt>
                <c:pt idx="1055">
                  <c:v>33284</c:v>
                </c:pt>
                <c:pt idx="1056">
                  <c:v>33287</c:v>
                </c:pt>
                <c:pt idx="1057">
                  <c:v>33288</c:v>
                </c:pt>
                <c:pt idx="1058">
                  <c:v>33289</c:v>
                </c:pt>
                <c:pt idx="1059">
                  <c:v>33290</c:v>
                </c:pt>
                <c:pt idx="1060">
                  <c:v>33291</c:v>
                </c:pt>
                <c:pt idx="1061">
                  <c:v>33294</c:v>
                </c:pt>
                <c:pt idx="1062">
                  <c:v>33295</c:v>
                </c:pt>
                <c:pt idx="1063">
                  <c:v>33296</c:v>
                </c:pt>
                <c:pt idx="1064">
                  <c:v>33297</c:v>
                </c:pt>
                <c:pt idx="1065">
                  <c:v>33298</c:v>
                </c:pt>
                <c:pt idx="1066">
                  <c:v>33301</c:v>
                </c:pt>
                <c:pt idx="1067">
                  <c:v>33302</c:v>
                </c:pt>
                <c:pt idx="1068">
                  <c:v>33303</c:v>
                </c:pt>
                <c:pt idx="1069">
                  <c:v>33304</c:v>
                </c:pt>
                <c:pt idx="1070">
                  <c:v>33305</c:v>
                </c:pt>
                <c:pt idx="1071">
                  <c:v>33308</c:v>
                </c:pt>
                <c:pt idx="1072">
                  <c:v>33309</c:v>
                </c:pt>
                <c:pt idx="1073">
                  <c:v>33310</c:v>
                </c:pt>
                <c:pt idx="1074">
                  <c:v>33311</c:v>
                </c:pt>
                <c:pt idx="1075">
                  <c:v>33312</c:v>
                </c:pt>
                <c:pt idx="1076">
                  <c:v>33315</c:v>
                </c:pt>
                <c:pt idx="1077">
                  <c:v>33316</c:v>
                </c:pt>
                <c:pt idx="1078">
                  <c:v>33317</c:v>
                </c:pt>
                <c:pt idx="1079">
                  <c:v>33318</c:v>
                </c:pt>
                <c:pt idx="1080">
                  <c:v>33319</c:v>
                </c:pt>
                <c:pt idx="1081">
                  <c:v>33322</c:v>
                </c:pt>
                <c:pt idx="1082">
                  <c:v>33323</c:v>
                </c:pt>
                <c:pt idx="1083">
                  <c:v>33324</c:v>
                </c:pt>
                <c:pt idx="1084">
                  <c:v>33325</c:v>
                </c:pt>
                <c:pt idx="1085">
                  <c:v>33330</c:v>
                </c:pt>
                <c:pt idx="1086">
                  <c:v>33331</c:v>
                </c:pt>
                <c:pt idx="1087">
                  <c:v>33332</c:v>
                </c:pt>
                <c:pt idx="1088">
                  <c:v>33333</c:v>
                </c:pt>
                <c:pt idx="1089">
                  <c:v>33336</c:v>
                </c:pt>
                <c:pt idx="1090">
                  <c:v>33337</c:v>
                </c:pt>
                <c:pt idx="1091">
                  <c:v>33338</c:v>
                </c:pt>
                <c:pt idx="1092">
                  <c:v>33339</c:v>
                </c:pt>
                <c:pt idx="1093">
                  <c:v>33340</c:v>
                </c:pt>
                <c:pt idx="1094">
                  <c:v>33343</c:v>
                </c:pt>
                <c:pt idx="1095">
                  <c:v>33344</c:v>
                </c:pt>
                <c:pt idx="1096">
                  <c:v>33345</c:v>
                </c:pt>
                <c:pt idx="1097">
                  <c:v>33346</c:v>
                </c:pt>
                <c:pt idx="1098">
                  <c:v>33347</c:v>
                </c:pt>
                <c:pt idx="1099">
                  <c:v>33350</c:v>
                </c:pt>
                <c:pt idx="1100">
                  <c:v>33351</c:v>
                </c:pt>
                <c:pt idx="1101">
                  <c:v>33352</c:v>
                </c:pt>
                <c:pt idx="1102">
                  <c:v>33353</c:v>
                </c:pt>
                <c:pt idx="1103">
                  <c:v>33354</c:v>
                </c:pt>
                <c:pt idx="1104">
                  <c:v>33357</c:v>
                </c:pt>
                <c:pt idx="1105">
                  <c:v>33358</c:v>
                </c:pt>
                <c:pt idx="1106">
                  <c:v>33360</c:v>
                </c:pt>
                <c:pt idx="1107">
                  <c:v>33361</c:v>
                </c:pt>
                <c:pt idx="1108">
                  <c:v>33364</c:v>
                </c:pt>
                <c:pt idx="1109">
                  <c:v>33365</c:v>
                </c:pt>
                <c:pt idx="1110">
                  <c:v>33366</c:v>
                </c:pt>
                <c:pt idx="1111">
                  <c:v>33368</c:v>
                </c:pt>
                <c:pt idx="1112">
                  <c:v>33371</c:v>
                </c:pt>
                <c:pt idx="1113">
                  <c:v>33372</c:v>
                </c:pt>
                <c:pt idx="1114">
                  <c:v>33373</c:v>
                </c:pt>
                <c:pt idx="1115">
                  <c:v>33374</c:v>
                </c:pt>
                <c:pt idx="1116">
                  <c:v>33375</c:v>
                </c:pt>
                <c:pt idx="1117">
                  <c:v>33378</c:v>
                </c:pt>
                <c:pt idx="1118">
                  <c:v>33379</c:v>
                </c:pt>
                <c:pt idx="1119">
                  <c:v>33380</c:v>
                </c:pt>
                <c:pt idx="1120">
                  <c:v>33381</c:v>
                </c:pt>
                <c:pt idx="1121">
                  <c:v>33382</c:v>
                </c:pt>
                <c:pt idx="1122">
                  <c:v>33385</c:v>
                </c:pt>
                <c:pt idx="1123">
                  <c:v>33386</c:v>
                </c:pt>
                <c:pt idx="1124">
                  <c:v>33387</c:v>
                </c:pt>
                <c:pt idx="1125">
                  <c:v>33388</c:v>
                </c:pt>
                <c:pt idx="1126">
                  <c:v>33392</c:v>
                </c:pt>
                <c:pt idx="1127">
                  <c:v>33393</c:v>
                </c:pt>
                <c:pt idx="1128">
                  <c:v>33394</c:v>
                </c:pt>
                <c:pt idx="1129">
                  <c:v>33395</c:v>
                </c:pt>
                <c:pt idx="1130">
                  <c:v>33396</c:v>
                </c:pt>
                <c:pt idx="1131">
                  <c:v>33399</c:v>
                </c:pt>
                <c:pt idx="1132">
                  <c:v>33400</c:v>
                </c:pt>
                <c:pt idx="1133">
                  <c:v>33401</c:v>
                </c:pt>
                <c:pt idx="1134">
                  <c:v>33402</c:v>
                </c:pt>
                <c:pt idx="1135">
                  <c:v>33403</c:v>
                </c:pt>
                <c:pt idx="1136">
                  <c:v>33406</c:v>
                </c:pt>
                <c:pt idx="1137">
                  <c:v>33407</c:v>
                </c:pt>
                <c:pt idx="1138">
                  <c:v>33408</c:v>
                </c:pt>
                <c:pt idx="1139">
                  <c:v>33409</c:v>
                </c:pt>
                <c:pt idx="1140">
                  <c:v>33410</c:v>
                </c:pt>
                <c:pt idx="1141">
                  <c:v>33413</c:v>
                </c:pt>
                <c:pt idx="1142">
                  <c:v>33414</c:v>
                </c:pt>
                <c:pt idx="1143">
                  <c:v>33415</c:v>
                </c:pt>
                <c:pt idx="1144">
                  <c:v>33416</c:v>
                </c:pt>
                <c:pt idx="1145">
                  <c:v>33417</c:v>
                </c:pt>
                <c:pt idx="1146">
                  <c:v>33420</c:v>
                </c:pt>
                <c:pt idx="1147">
                  <c:v>33421</c:v>
                </c:pt>
                <c:pt idx="1148">
                  <c:v>33422</c:v>
                </c:pt>
                <c:pt idx="1149">
                  <c:v>33423</c:v>
                </c:pt>
                <c:pt idx="1150">
                  <c:v>33424</c:v>
                </c:pt>
                <c:pt idx="1151">
                  <c:v>33427</c:v>
                </c:pt>
                <c:pt idx="1152">
                  <c:v>33428</c:v>
                </c:pt>
                <c:pt idx="1153">
                  <c:v>33429</c:v>
                </c:pt>
                <c:pt idx="1154">
                  <c:v>33430</c:v>
                </c:pt>
                <c:pt idx="1155">
                  <c:v>33431</c:v>
                </c:pt>
                <c:pt idx="1156">
                  <c:v>33434</c:v>
                </c:pt>
                <c:pt idx="1157">
                  <c:v>33435</c:v>
                </c:pt>
                <c:pt idx="1158">
                  <c:v>33436</c:v>
                </c:pt>
                <c:pt idx="1159">
                  <c:v>33437</c:v>
                </c:pt>
                <c:pt idx="1160">
                  <c:v>33438</c:v>
                </c:pt>
                <c:pt idx="1161">
                  <c:v>33441</c:v>
                </c:pt>
                <c:pt idx="1162">
                  <c:v>33442</c:v>
                </c:pt>
                <c:pt idx="1163">
                  <c:v>33443</c:v>
                </c:pt>
                <c:pt idx="1164">
                  <c:v>33444</c:v>
                </c:pt>
                <c:pt idx="1165">
                  <c:v>33445</c:v>
                </c:pt>
                <c:pt idx="1166">
                  <c:v>33448</c:v>
                </c:pt>
                <c:pt idx="1167">
                  <c:v>33449</c:v>
                </c:pt>
                <c:pt idx="1168">
                  <c:v>33450</c:v>
                </c:pt>
                <c:pt idx="1169">
                  <c:v>33451</c:v>
                </c:pt>
                <c:pt idx="1170">
                  <c:v>33452</c:v>
                </c:pt>
                <c:pt idx="1171">
                  <c:v>33455</c:v>
                </c:pt>
                <c:pt idx="1172">
                  <c:v>33456</c:v>
                </c:pt>
                <c:pt idx="1173">
                  <c:v>33457</c:v>
                </c:pt>
                <c:pt idx="1174">
                  <c:v>33458</c:v>
                </c:pt>
                <c:pt idx="1175">
                  <c:v>33459</c:v>
                </c:pt>
                <c:pt idx="1176">
                  <c:v>33462</c:v>
                </c:pt>
                <c:pt idx="1177">
                  <c:v>33463</c:v>
                </c:pt>
                <c:pt idx="1178">
                  <c:v>33464</c:v>
                </c:pt>
                <c:pt idx="1179">
                  <c:v>33465</c:v>
                </c:pt>
                <c:pt idx="1180">
                  <c:v>33466</c:v>
                </c:pt>
                <c:pt idx="1181">
                  <c:v>33469</c:v>
                </c:pt>
                <c:pt idx="1182">
                  <c:v>33470</c:v>
                </c:pt>
                <c:pt idx="1183">
                  <c:v>33471</c:v>
                </c:pt>
                <c:pt idx="1184">
                  <c:v>33472</c:v>
                </c:pt>
                <c:pt idx="1185">
                  <c:v>33473</c:v>
                </c:pt>
                <c:pt idx="1186">
                  <c:v>33476</c:v>
                </c:pt>
                <c:pt idx="1187">
                  <c:v>33477</c:v>
                </c:pt>
                <c:pt idx="1188">
                  <c:v>33478</c:v>
                </c:pt>
                <c:pt idx="1189">
                  <c:v>33479</c:v>
                </c:pt>
                <c:pt idx="1190">
                  <c:v>33480</c:v>
                </c:pt>
                <c:pt idx="1191">
                  <c:v>33483</c:v>
                </c:pt>
                <c:pt idx="1192">
                  <c:v>33484</c:v>
                </c:pt>
                <c:pt idx="1193">
                  <c:v>33485</c:v>
                </c:pt>
                <c:pt idx="1194">
                  <c:v>33486</c:v>
                </c:pt>
                <c:pt idx="1195">
                  <c:v>33487</c:v>
                </c:pt>
                <c:pt idx="1196">
                  <c:v>33490</c:v>
                </c:pt>
                <c:pt idx="1197">
                  <c:v>33491</c:v>
                </c:pt>
                <c:pt idx="1198">
                  <c:v>33492</c:v>
                </c:pt>
                <c:pt idx="1199">
                  <c:v>33493</c:v>
                </c:pt>
                <c:pt idx="1200">
                  <c:v>33494</c:v>
                </c:pt>
                <c:pt idx="1201">
                  <c:v>33497</c:v>
                </c:pt>
                <c:pt idx="1202">
                  <c:v>33498</c:v>
                </c:pt>
                <c:pt idx="1203">
                  <c:v>33499</c:v>
                </c:pt>
                <c:pt idx="1204">
                  <c:v>33500</c:v>
                </c:pt>
                <c:pt idx="1205">
                  <c:v>33501</c:v>
                </c:pt>
                <c:pt idx="1206">
                  <c:v>33504</c:v>
                </c:pt>
                <c:pt idx="1207">
                  <c:v>33505</c:v>
                </c:pt>
                <c:pt idx="1208">
                  <c:v>33506</c:v>
                </c:pt>
                <c:pt idx="1209">
                  <c:v>33507</c:v>
                </c:pt>
                <c:pt idx="1210">
                  <c:v>33508</c:v>
                </c:pt>
                <c:pt idx="1211">
                  <c:v>33511</c:v>
                </c:pt>
                <c:pt idx="1212">
                  <c:v>33512</c:v>
                </c:pt>
                <c:pt idx="1213">
                  <c:v>33513</c:v>
                </c:pt>
                <c:pt idx="1214">
                  <c:v>33514</c:v>
                </c:pt>
                <c:pt idx="1215">
                  <c:v>33515</c:v>
                </c:pt>
                <c:pt idx="1216">
                  <c:v>33518</c:v>
                </c:pt>
                <c:pt idx="1217">
                  <c:v>33519</c:v>
                </c:pt>
                <c:pt idx="1218">
                  <c:v>33520</c:v>
                </c:pt>
                <c:pt idx="1219">
                  <c:v>33522</c:v>
                </c:pt>
                <c:pt idx="1220">
                  <c:v>33525</c:v>
                </c:pt>
                <c:pt idx="1221">
                  <c:v>33526</c:v>
                </c:pt>
                <c:pt idx="1222">
                  <c:v>33527</c:v>
                </c:pt>
                <c:pt idx="1223">
                  <c:v>33528</c:v>
                </c:pt>
                <c:pt idx="1224">
                  <c:v>33529</c:v>
                </c:pt>
                <c:pt idx="1225">
                  <c:v>33532</c:v>
                </c:pt>
                <c:pt idx="1226">
                  <c:v>33533</c:v>
                </c:pt>
                <c:pt idx="1227">
                  <c:v>33534</c:v>
                </c:pt>
                <c:pt idx="1228">
                  <c:v>33535</c:v>
                </c:pt>
                <c:pt idx="1229">
                  <c:v>33536</c:v>
                </c:pt>
                <c:pt idx="1230">
                  <c:v>33539</c:v>
                </c:pt>
                <c:pt idx="1231">
                  <c:v>33540</c:v>
                </c:pt>
                <c:pt idx="1232">
                  <c:v>33541</c:v>
                </c:pt>
                <c:pt idx="1233">
                  <c:v>33542</c:v>
                </c:pt>
                <c:pt idx="1234">
                  <c:v>33543</c:v>
                </c:pt>
                <c:pt idx="1235">
                  <c:v>33546</c:v>
                </c:pt>
                <c:pt idx="1236">
                  <c:v>33547</c:v>
                </c:pt>
                <c:pt idx="1237">
                  <c:v>33548</c:v>
                </c:pt>
                <c:pt idx="1238">
                  <c:v>33549</c:v>
                </c:pt>
                <c:pt idx="1239">
                  <c:v>33550</c:v>
                </c:pt>
                <c:pt idx="1240">
                  <c:v>33553</c:v>
                </c:pt>
                <c:pt idx="1241">
                  <c:v>33554</c:v>
                </c:pt>
                <c:pt idx="1242">
                  <c:v>33555</c:v>
                </c:pt>
                <c:pt idx="1243">
                  <c:v>33556</c:v>
                </c:pt>
                <c:pt idx="1244">
                  <c:v>33557</c:v>
                </c:pt>
                <c:pt idx="1245">
                  <c:v>33560</c:v>
                </c:pt>
                <c:pt idx="1246">
                  <c:v>33561</c:v>
                </c:pt>
                <c:pt idx="1247">
                  <c:v>33562</c:v>
                </c:pt>
                <c:pt idx="1248">
                  <c:v>33563</c:v>
                </c:pt>
                <c:pt idx="1249">
                  <c:v>33564</c:v>
                </c:pt>
                <c:pt idx="1250">
                  <c:v>33567</c:v>
                </c:pt>
                <c:pt idx="1251">
                  <c:v>33568</c:v>
                </c:pt>
                <c:pt idx="1252">
                  <c:v>33569</c:v>
                </c:pt>
                <c:pt idx="1253">
                  <c:v>33570</c:v>
                </c:pt>
                <c:pt idx="1254">
                  <c:v>33571</c:v>
                </c:pt>
                <c:pt idx="1255">
                  <c:v>33574</c:v>
                </c:pt>
                <c:pt idx="1256">
                  <c:v>33575</c:v>
                </c:pt>
                <c:pt idx="1257">
                  <c:v>33576</c:v>
                </c:pt>
                <c:pt idx="1258">
                  <c:v>33577</c:v>
                </c:pt>
                <c:pt idx="1259">
                  <c:v>33578</c:v>
                </c:pt>
                <c:pt idx="1260">
                  <c:v>33581</c:v>
                </c:pt>
                <c:pt idx="1261">
                  <c:v>33582</c:v>
                </c:pt>
                <c:pt idx="1262">
                  <c:v>33583</c:v>
                </c:pt>
                <c:pt idx="1263">
                  <c:v>33584</c:v>
                </c:pt>
                <c:pt idx="1264">
                  <c:v>33585</c:v>
                </c:pt>
                <c:pt idx="1265">
                  <c:v>33589</c:v>
                </c:pt>
                <c:pt idx="1266">
                  <c:v>33590</c:v>
                </c:pt>
                <c:pt idx="1267">
                  <c:v>33591</c:v>
                </c:pt>
                <c:pt idx="1268">
                  <c:v>33592</c:v>
                </c:pt>
                <c:pt idx="1269">
                  <c:v>33595</c:v>
                </c:pt>
                <c:pt idx="1270">
                  <c:v>33596</c:v>
                </c:pt>
                <c:pt idx="1271">
                  <c:v>33602</c:v>
                </c:pt>
                <c:pt idx="1272">
                  <c:v>33603</c:v>
                </c:pt>
                <c:pt idx="1273">
                  <c:v>33605</c:v>
                </c:pt>
                <c:pt idx="1274">
                  <c:v>33606</c:v>
                </c:pt>
                <c:pt idx="1275">
                  <c:v>33609</c:v>
                </c:pt>
                <c:pt idx="1276">
                  <c:v>33610</c:v>
                </c:pt>
                <c:pt idx="1277">
                  <c:v>33611</c:v>
                </c:pt>
                <c:pt idx="1278">
                  <c:v>33612</c:v>
                </c:pt>
                <c:pt idx="1279">
                  <c:v>33613</c:v>
                </c:pt>
                <c:pt idx="1280">
                  <c:v>33616</c:v>
                </c:pt>
                <c:pt idx="1281">
                  <c:v>33617</c:v>
                </c:pt>
                <c:pt idx="1282">
                  <c:v>33618</c:v>
                </c:pt>
                <c:pt idx="1283">
                  <c:v>33619</c:v>
                </c:pt>
                <c:pt idx="1284">
                  <c:v>33620</c:v>
                </c:pt>
                <c:pt idx="1285">
                  <c:v>33623</c:v>
                </c:pt>
                <c:pt idx="1286">
                  <c:v>33624</c:v>
                </c:pt>
                <c:pt idx="1287">
                  <c:v>33625</c:v>
                </c:pt>
                <c:pt idx="1288">
                  <c:v>33626</c:v>
                </c:pt>
                <c:pt idx="1289">
                  <c:v>33627</c:v>
                </c:pt>
                <c:pt idx="1290">
                  <c:v>33630</c:v>
                </c:pt>
                <c:pt idx="1291">
                  <c:v>33631</c:v>
                </c:pt>
                <c:pt idx="1292">
                  <c:v>33632</c:v>
                </c:pt>
                <c:pt idx="1293">
                  <c:v>33633</c:v>
                </c:pt>
                <c:pt idx="1294">
                  <c:v>33634</c:v>
                </c:pt>
                <c:pt idx="1295">
                  <c:v>33637</c:v>
                </c:pt>
                <c:pt idx="1296">
                  <c:v>33638</c:v>
                </c:pt>
                <c:pt idx="1297">
                  <c:v>33639</c:v>
                </c:pt>
                <c:pt idx="1298">
                  <c:v>33640</c:v>
                </c:pt>
                <c:pt idx="1299">
                  <c:v>33641</c:v>
                </c:pt>
                <c:pt idx="1300">
                  <c:v>33644</c:v>
                </c:pt>
                <c:pt idx="1301">
                  <c:v>33645</c:v>
                </c:pt>
                <c:pt idx="1302">
                  <c:v>33646</c:v>
                </c:pt>
                <c:pt idx="1303">
                  <c:v>33647</c:v>
                </c:pt>
                <c:pt idx="1304">
                  <c:v>33648</c:v>
                </c:pt>
                <c:pt idx="1305">
                  <c:v>33651</c:v>
                </c:pt>
                <c:pt idx="1306">
                  <c:v>33652</c:v>
                </c:pt>
                <c:pt idx="1307">
                  <c:v>33653</c:v>
                </c:pt>
                <c:pt idx="1308">
                  <c:v>33654</c:v>
                </c:pt>
                <c:pt idx="1309">
                  <c:v>33655</c:v>
                </c:pt>
                <c:pt idx="1310">
                  <c:v>33658</c:v>
                </c:pt>
                <c:pt idx="1311">
                  <c:v>33659</c:v>
                </c:pt>
                <c:pt idx="1312">
                  <c:v>33660</c:v>
                </c:pt>
                <c:pt idx="1313">
                  <c:v>33661</c:v>
                </c:pt>
                <c:pt idx="1314">
                  <c:v>33662</c:v>
                </c:pt>
                <c:pt idx="1315">
                  <c:v>33665</c:v>
                </c:pt>
                <c:pt idx="1316">
                  <c:v>33666</c:v>
                </c:pt>
                <c:pt idx="1317">
                  <c:v>33667</c:v>
                </c:pt>
                <c:pt idx="1318">
                  <c:v>33668</c:v>
                </c:pt>
                <c:pt idx="1319">
                  <c:v>33669</c:v>
                </c:pt>
                <c:pt idx="1320">
                  <c:v>33672</c:v>
                </c:pt>
                <c:pt idx="1321">
                  <c:v>33673</c:v>
                </c:pt>
                <c:pt idx="1322">
                  <c:v>33674</c:v>
                </c:pt>
                <c:pt idx="1323">
                  <c:v>33675</c:v>
                </c:pt>
                <c:pt idx="1324">
                  <c:v>33676</c:v>
                </c:pt>
                <c:pt idx="1325">
                  <c:v>33679</c:v>
                </c:pt>
                <c:pt idx="1326">
                  <c:v>33680</c:v>
                </c:pt>
                <c:pt idx="1327">
                  <c:v>33681</c:v>
                </c:pt>
                <c:pt idx="1328">
                  <c:v>33682</c:v>
                </c:pt>
                <c:pt idx="1329">
                  <c:v>33683</c:v>
                </c:pt>
                <c:pt idx="1330">
                  <c:v>33686</c:v>
                </c:pt>
                <c:pt idx="1331">
                  <c:v>33687</c:v>
                </c:pt>
                <c:pt idx="1332">
                  <c:v>33688</c:v>
                </c:pt>
                <c:pt idx="1333">
                  <c:v>33689</c:v>
                </c:pt>
                <c:pt idx="1334">
                  <c:v>33690</c:v>
                </c:pt>
                <c:pt idx="1335">
                  <c:v>33693</c:v>
                </c:pt>
                <c:pt idx="1336">
                  <c:v>33694</c:v>
                </c:pt>
                <c:pt idx="1337">
                  <c:v>33695</c:v>
                </c:pt>
                <c:pt idx="1338">
                  <c:v>33696</c:v>
                </c:pt>
                <c:pt idx="1339">
                  <c:v>33697</c:v>
                </c:pt>
                <c:pt idx="1340">
                  <c:v>33701</c:v>
                </c:pt>
                <c:pt idx="1341">
                  <c:v>33702</c:v>
                </c:pt>
                <c:pt idx="1342">
                  <c:v>33703</c:v>
                </c:pt>
                <c:pt idx="1343">
                  <c:v>33704</c:v>
                </c:pt>
                <c:pt idx="1344">
                  <c:v>33707</c:v>
                </c:pt>
                <c:pt idx="1345">
                  <c:v>33708</c:v>
                </c:pt>
                <c:pt idx="1346">
                  <c:v>33709</c:v>
                </c:pt>
                <c:pt idx="1347">
                  <c:v>33710</c:v>
                </c:pt>
                <c:pt idx="1348">
                  <c:v>33715</c:v>
                </c:pt>
                <c:pt idx="1349">
                  <c:v>33716</c:v>
                </c:pt>
                <c:pt idx="1350">
                  <c:v>33717</c:v>
                </c:pt>
                <c:pt idx="1351">
                  <c:v>33718</c:v>
                </c:pt>
                <c:pt idx="1352">
                  <c:v>33721</c:v>
                </c:pt>
                <c:pt idx="1353">
                  <c:v>33722</c:v>
                </c:pt>
                <c:pt idx="1354">
                  <c:v>33723</c:v>
                </c:pt>
                <c:pt idx="1355">
                  <c:v>33724</c:v>
                </c:pt>
                <c:pt idx="1356">
                  <c:v>33728</c:v>
                </c:pt>
                <c:pt idx="1357">
                  <c:v>33729</c:v>
                </c:pt>
                <c:pt idx="1358">
                  <c:v>33730</c:v>
                </c:pt>
                <c:pt idx="1359">
                  <c:v>33731</c:v>
                </c:pt>
                <c:pt idx="1360">
                  <c:v>33732</c:v>
                </c:pt>
                <c:pt idx="1361">
                  <c:v>33735</c:v>
                </c:pt>
                <c:pt idx="1362">
                  <c:v>33736</c:v>
                </c:pt>
                <c:pt idx="1363">
                  <c:v>33737</c:v>
                </c:pt>
                <c:pt idx="1364">
                  <c:v>33738</c:v>
                </c:pt>
                <c:pt idx="1365">
                  <c:v>33739</c:v>
                </c:pt>
                <c:pt idx="1366">
                  <c:v>33742</c:v>
                </c:pt>
                <c:pt idx="1367">
                  <c:v>33743</c:v>
                </c:pt>
                <c:pt idx="1368">
                  <c:v>33744</c:v>
                </c:pt>
                <c:pt idx="1369">
                  <c:v>33745</c:v>
                </c:pt>
                <c:pt idx="1370">
                  <c:v>33746</c:v>
                </c:pt>
                <c:pt idx="1371">
                  <c:v>33749</c:v>
                </c:pt>
                <c:pt idx="1372">
                  <c:v>33750</c:v>
                </c:pt>
                <c:pt idx="1373">
                  <c:v>33751</c:v>
                </c:pt>
                <c:pt idx="1374">
                  <c:v>33753</c:v>
                </c:pt>
                <c:pt idx="1375">
                  <c:v>33756</c:v>
                </c:pt>
                <c:pt idx="1376">
                  <c:v>33757</c:v>
                </c:pt>
                <c:pt idx="1377">
                  <c:v>33758</c:v>
                </c:pt>
                <c:pt idx="1378">
                  <c:v>33759</c:v>
                </c:pt>
                <c:pt idx="1379">
                  <c:v>33760</c:v>
                </c:pt>
                <c:pt idx="1380">
                  <c:v>33763</c:v>
                </c:pt>
                <c:pt idx="1381">
                  <c:v>33764</c:v>
                </c:pt>
                <c:pt idx="1382">
                  <c:v>33765</c:v>
                </c:pt>
                <c:pt idx="1383">
                  <c:v>33766</c:v>
                </c:pt>
                <c:pt idx="1384">
                  <c:v>33767</c:v>
                </c:pt>
                <c:pt idx="1385">
                  <c:v>33770</c:v>
                </c:pt>
                <c:pt idx="1386">
                  <c:v>33771</c:v>
                </c:pt>
                <c:pt idx="1387">
                  <c:v>33772</c:v>
                </c:pt>
                <c:pt idx="1388">
                  <c:v>33773</c:v>
                </c:pt>
                <c:pt idx="1389">
                  <c:v>33774</c:v>
                </c:pt>
                <c:pt idx="1390">
                  <c:v>33777</c:v>
                </c:pt>
                <c:pt idx="1391">
                  <c:v>33778</c:v>
                </c:pt>
                <c:pt idx="1392">
                  <c:v>33779</c:v>
                </c:pt>
                <c:pt idx="1393">
                  <c:v>33780</c:v>
                </c:pt>
                <c:pt idx="1394">
                  <c:v>33781</c:v>
                </c:pt>
                <c:pt idx="1395">
                  <c:v>33784</c:v>
                </c:pt>
                <c:pt idx="1396">
                  <c:v>33785</c:v>
                </c:pt>
                <c:pt idx="1397">
                  <c:v>33786</c:v>
                </c:pt>
                <c:pt idx="1398">
                  <c:v>33787</c:v>
                </c:pt>
                <c:pt idx="1399">
                  <c:v>33788</c:v>
                </c:pt>
                <c:pt idx="1400">
                  <c:v>33791</c:v>
                </c:pt>
                <c:pt idx="1401">
                  <c:v>33792</c:v>
                </c:pt>
                <c:pt idx="1402">
                  <c:v>33793</c:v>
                </c:pt>
                <c:pt idx="1403">
                  <c:v>33794</c:v>
                </c:pt>
                <c:pt idx="1404">
                  <c:v>33795</c:v>
                </c:pt>
                <c:pt idx="1405">
                  <c:v>33798</c:v>
                </c:pt>
                <c:pt idx="1406">
                  <c:v>33799</c:v>
                </c:pt>
                <c:pt idx="1407">
                  <c:v>33800</c:v>
                </c:pt>
                <c:pt idx="1408">
                  <c:v>33801</c:v>
                </c:pt>
                <c:pt idx="1409">
                  <c:v>33802</c:v>
                </c:pt>
                <c:pt idx="1410">
                  <c:v>33805</c:v>
                </c:pt>
                <c:pt idx="1411">
                  <c:v>33806</c:v>
                </c:pt>
                <c:pt idx="1412">
                  <c:v>33807</c:v>
                </c:pt>
                <c:pt idx="1413">
                  <c:v>33808</c:v>
                </c:pt>
                <c:pt idx="1414">
                  <c:v>33809</c:v>
                </c:pt>
                <c:pt idx="1415">
                  <c:v>33812</c:v>
                </c:pt>
                <c:pt idx="1416">
                  <c:v>33813</c:v>
                </c:pt>
                <c:pt idx="1417">
                  <c:v>33814</c:v>
                </c:pt>
                <c:pt idx="1418">
                  <c:v>33815</c:v>
                </c:pt>
                <c:pt idx="1419">
                  <c:v>33816</c:v>
                </c:pt>
                <c:pt idx="1420">
                  <c:v>33819</c:v>
                </c:pt>
                <c:pt idx="1421">
                  <c:v>33820</c:v>
                </c:pt>
                <c:pt idx="1422">
                  <c:v>33821</c:v>
                </c:pt>
                <c:pt idx="1423">
                  <c:v>33822</c:v>
                </c:pt>
                <c:pt idx="1424">
                  <c:v>33823</c:v>
                </c:pt>
                <c:pt idx="1425">
                  <c:v>33826</c:v>
                </c:pt>
                <c:pt idx="1426">
                  <c:v>33827</c:v>
                </c:pt>
                <c:pt idx="1427">
                  <c:v>33828</c:v>
                </c:pt>
                <c:pt idx="1428">
                  <c:v>33829</c:v>
                </c:pt>
                <c:pt idx="1429">
                  <c:v>33830</c:v>
                </c:pt>
                <c:pt idx="1430">
                  <c:v>33833</c:v>
                </c:pt>
                <c:pt idx="1431">
                  <c:v>33834</c:v>
                </c:pt>
                <c:pt idx="1432">
                  <c:v>33835</c:v>
                </c:pt>
                <c:pt idx="1433">
                  <c:v>33836</c:v>
                </c:pt>
                <c:pt idx="1434">
                  <c:v>33837</c:v>
                </c:pt>
                <c:pt idx="1435">
                  <c:v>33840</c:v>
                </c:pt>
                <c:pt idx="1436">
                  <c:v>33841</c:v>
                </c:pt>
                <c:pt idx="1437">
                  <c:v>33842</c:v>
                </c:pt>
                <c:pt idx="1438">
                  <c:v>33843</c:v>
                </c:pt>
                <c:pt idx="1439">
                  <c:v>33844</c:v>
                </c:pt>
                <c:pt idx="1440">
                  <c:v>33847</c:v>
                </c:pt>
                <c:pt idx="1441">
                  <c:v>33848</c:v>
                </c:pt>
                <c:pt idx="1442">
                  <c:v>33849</c:v>
                </c:pt>
                <c:pt idx="1443">
                  <c:v>33850</c:v>
                </c:pt>
                <c:pt idx="1444">
                  <c:v>33851</c:v>
                </c:pt>
                <c:pt idx="1445">
                  <c:v>33854</c:v>
                </c:pt>
                <c:pt idx="1446">
                  <c:v>33855</c:v>
                </c:pt>
                <c:pt idx="1447">
                  <c:v>33856</c:v>
                </c:pt>
                <c:pt idx="1448">
                  <c:v>33857</c:v>
                </c:pt>
                <c:pt idx="1449">
                  <c:v>33858</c:v>
                </c:pt>
                <c:pt idx="1450">
                  <c:v>33861</c:v>
                </c:pt>
                <c:pt idx="1451">
                  <c:v>33862</c:v>
                </c:pt>
                <c:pt idx="1452">
                  <c:v>33863</c:v>
                </c:pt>
                <c:pt idx="1453">
                  <c:v>33864</c:v>
                </c:pt>
                <c:pt idx="1454">
                  <c:v>33865</c:v>
                </c:pt>
                <c:pt idx="1455">
                  <c:v>33868</c:v>
                </c:pt>
                <c:pt idx="1456">
                  <c:v>33869</c:v>
                </c:pt>
                <c:pt idx="1457">
                  <c:v>33870</c:v>
                </c:pt>
                <c:pt idx="1458">
                  <c:v>33871</c:v>
                </c:pt>
                <c:pt idx="1459">
                  <c:v>33872</c:v>
                </c:pt>
                <c:pt idx="1460">
                  <c:v>33875</c:v>
                </c:pt>
                <c:pt idx="1461">
                  <c:v>33876</c:v>
                </c:pt>
                <c:pt idx="1462">
                  <c:v>33877</c:v>
                </c:pt>
                <c:pt idx="1463">
                  <c:v>33878</c:v>
                </c:pt>
                <c:pt idx="1464">
                  <c:v>33879</c:v>
                </c:pt>
                <c:pt idx="1465">
                  <c:v>33882</c:v>
                </c:pt>
                <c:pt idx="1466">
                  <c:v>33883</c:v>
                </c:pt>
                <c:pt idx="1467">
                  <c:v>33884</c:v>
                </c:pt>
                <c:pt idx="1468">
                  <c:v>33885</c:v>
                </c:pt>
                <c:pt idx="1469">
                  <c:v>33886</c:v>
                </c:pt>
                <c:pt idx="1470">
                  <c:v>33889</c:v>
                </c:pt>
                <c:pt idx="1471">
                  <c:v>33890</c:v>
                </c:pt>
                <c:pt idx="1472">
                  <c:v>33891</c:v>
                </c:pt>
                <c:pt idx="1473">
                  <c:v>33892</c:v>
                </c:pt>
                <c:pt idx="1474">
                  <c:v>33893</c:v>
                </c:pt>
                <c:pt idx="1475">
                  <c:v>33896</c:v>
                </c:pt>
                <c:pt idx="1476">
                  <c:v>33897</c:v>
                </c:pt>
                <c:pt idx="1477">
                  <c:v>33898</c:v>
                </c:pt>
                <c:pt idx="1478">
                  <c:v>33899</c:v>
                </c:pt>
                <c:pt idx="1479">
                  <c:v>33900</c:v>
                </c:pt>
                <c:pt idx="1480">
                  <c:v>33903</c:v>
                </c:pt>
                <c:pt idx="1481">
                  <c:v>33904</c:v>
                </c:pt>
                <c:pt idx="1482">
                  <c:v>33905</c:v>
                </c:pt>
                <c:pt idx="1483">
                  <c:v>33906</c:v>
                </c:pt>
                <c:pt idx="1484">
                  <c:v>33907</c:v>
                </c:pt>
                <c:pt idx="1485">
                  <c:v>33910</c:v>
                </c:pt>
                <c:pt idx="1486">
                  <c:v>33911</c:v>
                </c:pt>
                <c:pt idx="1487">
                  <c:v>33912</c:v>
                </c:pt>
                <c:pt idx="1488">
                  <c:v>33913</c:v>
                </c:pt>
                <c:pt idx="1489">
                  <c:v>33914</c:v>
                </c:pt>
                <c:pt idx="1490">
                  <c:v>33917</c:v>
                </c:pt>
                <c:pt idx="1491">
                  <c:v>33918</c:v>
                </c:pt>
                <c:pt idx="1492">
                  <c:v>33919</c:v>
                </c:pt>
                <c:pt idx="1493">
                  <c:v>33920</c:v>
                </c:pt>
                <c:pt idx="1494">
                  <c:v>33921</c:v>
                </c:pt>
                <c:pt idx="1495">
                  <c:v>33924</c:v>
                </c:pt>
                <c:pt idx="1496">
                  <c:v>33925</c:v>
                </c:pt>
                <c:pt idx="1497">
                  <c:v>33926</c:v>
                </c:pt>
                <c:pt idx="1498">
                  <c:v>33927</c:v>
                </c:pt>
                <c:pt idx="1499">
                  <c:v>33928</c:v>
                </c:pt>
                <c:pt idx="1500">
                  <c:v>33931</c:v>
                </c:pt>
                <c:pt idx="1501">
                  <c:v>33932</c:v>
                </c:pt>
                <c:pt idx="1502">
                  <c:v>33933</c:v>
                </c:pt>
                <c:pt idx="1503">
                  <c:v>33934</c:v>
                </c:pt>
                <c:pt idx="1504">
                  <c:v>33935</c:v>
                </c:pt>
                <c:pt idx="1505">
                  <c:v>33938</c:v>
                </c:pt>
                <c:pt idx="1506">
                  <c:v>33939</c:v>
                </c:pt>
                <c:pt idx="1507">
                  <c:v>33940</c:v>
                </c:pt>
                <c:pt idx="1508">
                  <c:v>33941</c:v>
                </c:pt>
                <c:pt idx="1509">
                  <c:v>33942</c:v>
                </c:pt>
                <c:pt idx="1510">
                  <c:v>33945</c:v>
                </c:pt>
                <c:pt idx="1511">
                  <c:v>33946</c:v>
                </c:pt>
                <c:pt idx="1512">
                  <c:v>33947</c:v>
                </c:pt>
                <c:pt idx="1513">
                  <c:v>33948</c:v>
                </c:pt>
                <c:pt idx="1514">
                  <c:v>33949</c:v>
                </c:pt>
                <c:pt idx="1515">
                  <c:v>33952</c:v>
                </c:pt>
                <c:pt idx="1516">
                  <c:v>33953</c:v>
                </c:pt>
                <c:pt idx="1517">
                  <c:v>33955</c:v>
                </c:pt>
                <c:pt idx="1518">
                  <c:v>33956</c:v>
                </c:pt>
                <c:pt idx="1519">
                  <c:v>33959</c:v>
                </c:pt>
                <c:pt idx="1520">
                  <c:v>33960</c:v>
                </c:pt>
                <c:pt idx="1521">
                  <c:v>33961</c:v>
                </c:pt>
                <c:pt idx="1522">
                  <c:v>33962</c:v>
                </c:pt>
                <c:pt idx="1523">
                  <c:v>33966</c:v>
                </c:pt>
                <c:pt idx="1524">
                  <c:v>33967</c:v>
                </c:pt>
                <c:pt idx="1525">
                  <c:v>33968</c:v>
                </c:pt>
                <c:pt idx="1526">
                  <c:v>33969</c:v>
                </c:pt>
                <c:pt idx="1527">
                  <c:v>33973</c:v>
                </c:pt>
                <c:pt idx="1528">
                  <c:v>33974</c:v>
                </c:pt>
                <c:pt idx="1529">
                  <c:v>33975</c:v>
                </c:pt>
                <c:pt idx="1530">
                  <c:v>33976</c:v>
                </c:pt>
                <c:pt idx="1531">
                  <c:v>33977</c:v>
                </c:pt>
                <c:pt idx="1532">
                  <c:v>33980</c:v>
                </c:pt>
                <c:pt idx="1533">
                  <c:v>33981</c:v>
                </c:pt>
                <c:pt idx="1534">
                  <c:v>33982</c:v>
                </c:pt>
                <c:pt idx="1535">
                  <c:v>33983</c:v>
                </c:pt>
                <c:pt idx="1536">
                  <c:v>33984</c:v>
                </c:pt>
                <c:pt idx="1537">
                  <c:v>33987</c:v>
                </c:pt>
                <c:pt idx="1538">
                  <c:v>33988</c:v>
                </c:pt>
                <c:pt idx="1539">
                  <c:v>33989</c:v>
                </c:pt>
                <c:pt idx="1540">
                  <c:v>33990</c:v>
                </c:pt>
                <c:pt idx="1541">
                  <c:v>33991</c:v>
                </c:pt>
                <c:pt idx="1542">
                  <c:v>33994</c:v>
                </c:pt>
                <c:pt idx="1543">
                  <c:v>33995</c:v>
                </c:pt>
                <c:pt idx="1544">
                  <c:v>33996</c:v>
                </c:pt>
                <c:pt idx="1545">
                  <c:v>33997</c:v>
                </c:pt>
                <c:pt idx="1546">
                  <c:v>33998</c:v>
                </c:pt>
                <c:pt idx="1547">
                  <c:v>34001</c:v>
                </c:pt>
                <c:pt idx="1548">
                  <c:v>34002</c:v>
                </c:pt>
                <c:pt idx="1549">
                  <c:v>34003</c:v>
                </c:pt>
                <c:pt idx="1550">
                  <c:v>34004</c:v>
                </c:pt>
                <c:pt idx="1551">
                  <c:v>34005</c:v>
                </c:pt>
                <c:pt idx="1552">
                  <c:v>34008</c:v>
                </c:pt>
                <c:pt idx="1553">
                  <c:v>34009</c:v>
                </c:pt>
                <c:pt idx="1554">
                  <c:v>34010</c:v>
                </c:pt>
                <c:pt idx="1555">
                  <c:v>34011</c:v>
                </c:pt>
                <c:pt idx="1556">
                  <c:v>34012</c:v>
                </c:pt>
                <c:pt idx="1557">
                  <c:v>34015</c:v>
                </c:pt>
                <c:pt idx="1558">
                  <c:v>34016</c:v>
                </c:pt>
                <c:pt idx="1559">
                  <c:v>34017</c:v>
                </c:pt>
                <c:pt idx="1560">
                  <c:v>34018</c:v>
                </c:pt>
                <c:pt idx="1561">
                  <c:v>34019</c:v>
                </c:pt>
                <c:pt idx="1562">
                  <c:v>34022</c:v>
                </c:pt>
                <c:pt idx="1563">
                  <c:v>34023</c:v>
                </c:pt>
                <c:pt idx="1564">
                  <c:v>34024</c:v>
                </c:pt>
                <c:pt idx="1565">
                  <c:v>34025</c:v>
                </c:pt>
                <c:pt idx="1566">
                  <c:v>34026</c:v>
                </c:pt>
                <c:pt idx="1567">
                  <c:v>34029</c:v>
                </c:pt>
                <c:pt idx="1568">
                  <c:v>34030</c:v>
                </c:pt>
                <c:pt idx="1569">
                  <c:v>34031</c:v>
                </c:pt>
                <c:pt idx="1570">
                  <c:v>34032</c:v>
                </c:pt>
                <c:pt idx="1571">
                  <c:v>34033</c:v>
                </c:pt>
                <c:pt idx="1572">
                  <c:v>34036</c:v>
                </c:pt>
                <c:pt idx="1573">
                  <c:v>34037</c:v>
                </c:pt>
                <c:pt idx="1574">
                  <c:v>34038</c:v>
                </c:pt>
                <c:pt idx="1575">
                  <c:v>34039</c:v>
                </c:pt>
                <c:pt idx="1576">
                  <c:v>34040</c:v>
                </c:pt>
                <c:pt idx="1577">
                  <c:v>34043</c:v>
                </c:pt>
                <c:pt idx="1578">
                  <c:v>34044</c:v>
                </c:pt>
                <c:pt idx="1579">
                  <c:v>34045</c:v>
                </c:pt>
                <c:pt idx="1580">
                  <c:v>34046</c:v>
                </c:pt>
                <c:pt idx="1581">
                  <c:v>34047</c:v>
                </c:pt>
                <c:pt idx="1582">
                  <c:v>34050</c:v>
                </c:pt>
                <c:pt idx="1583">
                  <c:v>34051</c:v>
                </c:pt>
                <c:pt idx="1584">
                  <c:v>34052</c:v>
                </c:pt>
                <c:pt idx="1585">
                  <c:v>34053</c:v>
                </c:pt>
                <c:pt idx="1586">
                  <c:v>34054</c:v>
                </c:pt>
                <c:pt idx="1587">
                  <c:v>34057</c:v>
                </c:pt>
                <c:pt idx="1588">
                  <c:v>34058</c:v>
                </c:pt>
                <c:pt idx="1589">
                  <c:v>34059</c:v>
                </c:pt>
                <c:pt idx="1590">
                  <c:v>34060</c:v>
                </c:pt>
                <c:pt idx="1591">
                  <c:v>34061</c:v>
                </c:pt>
                <c:pt idx="1592">
                  <c:v>34064</c:v>
                </c:pt>
                <c:pt idx="1593">
                  <c:v>34066</c:v>
                </c:pt>
                <c:pt idx="1594">
                  <c:v>34067</c:v>
                </c:pt>
                <c:pt idx="1595">
                  <c:v>34072</c:v>
                </c:pt>
                <c:pt idx="1596">
                  <c:v>34073</c:v>
                </c:pt>
                <c:pt idx="1597">
                  <c:v>34074</c:v>
                </c:pt>
                <c:pt idx="1598">
                  <c:v>34075</c:v>
                </c:pt>
                <c:pt idx="1599">
                  <c:v>34078</c:v>
                </c:pt>
                <c:pt idx="1600">
                  <c:v>34079</c:v>
                </c:pt>
                <c:pt idx="1601">
                  <c:v>34080</c:v>
                </c:pt>
                <c:pt idx="1602">
                  <c:v>34081</c:v>
                </c:pt>
                <c:pt idx="1603">
                  <c:v>34082</c:v>
                </c:pt>
                <c:pt idx="1604">
                  <c:v>34085</c:v>
                </c:pt>
                <c:pt idx="1605">
                  <c:v>34086</c:v>
                </c:pt>
                <c:pt idx="1606">
                  <c:v>34087</c:v>
                </c:pt>
                <c:pt idx="1607">
                  <c:v>34088</c:v>
                </c:pt>
                <c:pt idx="1608">
                  <c:v>34089</c:v>
                </c:pt>
                <c:pt idx="1609">
                  <c:v>34092</c:v>
                </c:pt>
                <c:pt idx="1610">
                  <c:v>34093</c:v>
                </c:pt>
                <c:pt idx="1611">
                  <c:v>34094</c:v>
                </c:pt>
                <c:pt idx="1612">
                  <c:v>34095</c:v>
                </c:pt>
                <c:pt idx="1613">
                  <c:v>34096</c:v>
                </c:pt>
                <c:pt idx="1614">
                  <c:v>34099</c:v>
                </c:pt>
                <c:pt idx="1615">
                  <c:v>34100</c:v>
                </c:pt>
                <c:pt idx="1616">
                  <c:v>34101</c:v>
                </c:pt>
                <c:pt idx="1617">
                  <c:v>34102</c:v>
                </c:pt>
                <c:pt idx="1618">
                  <c:v>34103</c:v>
                </c:pt>
                <c:pt idx="1619">
                  <c:v>34106</c:v>
                </c:pt>
                <c:pt idx="1620">
                  <c:v>34107</c:v>
                </c:pt>
                <c:pt idx="1621">
                  <c:v>34108</c:v>
                </c:pt>
                <c:pt idx="1622">
                  <c:v>34110</c:v>
                </c:pt>
                <c:pt idx="1623">
                  <c:v>34113</c:v>
                </c:pt>
                <c:pt idx="1624">
                  <c:v>34114</c:v>
                </c:pt>
                <c:pt idx="1625">
                  <c:v>34115</c:v>
                </c:pt>
                <c:pt idx="1626">
                  <c:v>34116</c:v>
                </c:pt>
                <c:pt idx="1627">
                  <c:v>34117</c:v>
                </c:pt>
                <c:pt idx="1628">
                  <c:v>34121</c:v>
                </c:pt>
                <c:pt idx="1629">
                  <c:v>34122</c:v>
                </c:pt>
                <c:pt idx="1630">
                  <c:v>34123</c:v>
                </c:pt>
                <c:pt idx="1631">
                  <c:v>34124</c:v>
                </c:pt>
                <c:pt idx="1632">
                  <c:v>34127</c:v>
                </c:pt>
                <c:pt idx="1633">
                  <c:v>34128</c:v>
                </c:pt>
                <c:pt idx="1634">
                  <c:v>34129</c:v>
                </c:pt>
                <c:pt idx="1635">
                  <c:v>34130</c:v>
                </c:pt>
                <c:pt idx="1636">
                  <c:v>34131</c:v>
                </c:pt>
                <c:pt idx="1637">
                  <c:v>34134</c:v>
                </c:pt>
                <c:pt idx="1638">
                  <c:v>34135</c:v>
                </c:pt>
                <c:pt idx="1639">
                  <c:v>34136</c:v>
                </c:pt>
                <c:pt idx="1640">
                  <c:v>34137</c:v>
                </c:pt>
                <c:pt idx="1641">
                  <c:v>34138</c:v>
                </c:pt>
                <c:pt idx="1642">
                  <c:v>34141</c:v>
                </c:pt>
                <c:pt idx="1643">
                  <c:v>34142</c:v>
                </c:pt>
                <c:pt idx="1644">
                  <c:v>34143</c:v>
                </c:pt>
                <c:pt idx="1645">
                  <c:v>34144</c:v>
                </c:pt>
                <c:pt idx="1646">
                  <c:v>34145</c:v>
                </c:pt>
                <c:pt idx="1647">
                  <c:v>34148</c:v>
                </c:pt>
                <c:pt idx="1648">
                  <c:v>34149</c:v>
                </c:pt>
                <c:pt idx="1649">
                  <c:v>34150</c:v>
                </c:pt>
                <c:pt idx="1650">
                  <c:v>34151</c:v>
                </c:pt>
                <c:pt idx="1651">
                  <c:v>34152</c:v>
                </c:pt>
                <c:pt idx="1652">
                  <c:v>34155</c:v>
                </c:pt>
                <c:pt idx="1653">
                  <c:v>34156</c:v>
                </c:pt>
                <c:pt idx="1654">
                  <c:v>34157</c:v>
                </c:pt>
                <c:pt idx="1655">
                  <c:v>34158</c:v>
                </c:pt>
                <c:pt idx="1656">
                  <c:v>34159</c:v>
                </c:pt>
                <c:pt idx="1657">
                  <c:v>34162</c:v>
                </c:pt>
                <c:pt idx="1658">
                  <c:v>34163</c:v>
                </c:pt>
                <c:pt idx="1659">
                  <c:v>34164</c:v>
                </c:pt>
                <c:pt idx="1660">
                  <c:v>34165</c:v>
                </c:pt>
                <c:pt idx="1661">
                  <c:v>34166</c:v>
                </c:pt>
                <c:pt idx="1662">
                  <c:v>34169</c:v>
                </c:pt>
                <c:pt idx="1663">
                  <c:v>34170</c:v>
                </c:pt>
                <c:pt idx="1664">
                  <c:v>34171</c:v>
                </c:pt>
                <c:pt idx="1665">
                  <c:v>34172</c:v>
                </c:pt>
                <c:pt idx="1666">
                  <c:v>34173</c:v>
                </c:pt>
                <c:pt idx="1667">
                  <c:v>34176</c:v>
                </c:pt>
                <c:pt idx="1668">
                  <c:v>34177</c:v>
                </c:pt>
                <c:pt idx="1669">
                  <c:v>34178</c:v>
                </c:pt>
                <c:pt idx="1670">
                  <c:v>34179</c:v>
                </c:pt>
                <c:pt idx="1671">
                  <c:v>34180</c:v>
                </c:pt>
                <c:pt idx="1672">
                  <c:v>34183</c:v>
                </c:pt>
                <c:pt idx="1673">
                  <c:v>34184</c:v>
                </c:pt>
                <c:pt idx="1674">
                  <c:v>34185</c:v>
                </c:pt>
                <c:pt idx="1675">
                  <c:v>34186</c:v>
                </c:pt>
                <c:pt idx="1676">
                  <c:v>34187</c:v>
                </c:pt>
                <c:pt idx="1677">
                  <c:v>34190</c:v>
                </c:pt>
                <c:pt idx="1678">
                  <c:v>34191</c:v>
                </c:pt>
                <c:pt idx="1679">
                  <c:v>34192</c:v>
                </c:pt>
                <c:pt idx="1680">
                  <c:v>34193</c:v>
                </c:pt>
                <c:pt idx="1681">
                  <c:v>34194</c:v>
                </c:pt>
                <c:pt idx="1682">
                  <c:v>34197</c:v>
                </c:pt>
                <c:pt idx="1683">
                  <c:v>34198</c:v>
                </c:pt>
                <c:pt idx="1684">
                  <c:v>34199</c:v>
                </c:pt>
                <c:pt idx="1685">
                  <c:v>34200</c:v>
                </c:pt>
                <c:pt idx="1686">
                  <c:v>34201</c:v>
                </c:pt>
                <c:pt idx="1687">
                  <c:v>34204</c:v>
                </c:pt>
                <c:pt idx="1688">
                  <c:v>34205</c:v>
                </c:pt>
                <c:pt idx="1689">
                  <c:v>34206</c:v>
                </c:pt>
                <c:pt idx="1690">
                  <c:v>34207</c:v>
                </c:pt>
                <c:pt idx="1691">
                  <c:v>34208</c:v>
                </c:pt>
                <c:pt idx="1692">
                  <c:v>34211</c:v>
                </c:pt>
                <c:pt idx="1693">
                  <c:v>34212</c:v>
                </c:pt>
                <c:pt idx="1694">
                  <c:v>34213</c:v>
                </c:pt>
                <c:pt idx="1695">
                  <c:v>34214</c:v>
                </c:pt>
                <c:pt idx="1696">
                  <c:v>34215</c:v>
                </c:pt>
                <c:pt idx="1697">
                  <c:v>34218</c:v>
                </c:pt>
                <c:pt idx="1698">
                  <c:v>34219</c:v>
                </c:pt>
                <c:pt idx="1699">
                  <c:v>34220</c:v>
                </c:pt>
                <c:pt idx="1700">
                  <c:v>34221</c:v>
                </c:pt>
                <c:pt idx="1701">
                  <c:v>34222</c:v>
                </c:pt>
                <c:pt idx="1702">
                  <c:v>34225</c:v>
                </c:pt>
                <c:pt idx="1703">
                  <c:v>34226</c:v>
                </c:pt>
                <c:pt idx="1704">
                  <c:v>34227</c:v>
                </c:pt>
                <c:pt idx="1705">
                  <c:v>34228</c:v>
                </c:pt>
                <c:pt idx="1706">
                  <c:v>34229</c:v>
                </c:pt>
                <c:pt idx="1707">
                  <c:v>34232</c:v>
                </c:pt>
                <c:pt idx="1708">
                  <c:v>34233</c:v>
                </c:pt>
                <c:pt idx="1709">
                  <c:v>34234</c:v>
                </c:pt>
                <c:pt idx="1710">
                  <c:v>34235</c:v>
                </c:pt>
                <c:pt idx="1711">
                  <c:v>34236</c:v>
                </c:pt>
                <c:pt idx="1712">
                  <c:v>34239</c:v>
                </c:pt>
                <c:pt idx="1713">
                  <c:v>34240</c:v>
                </c:pt>
                <c:pt idx="1714">
                  <c:v>34241</c:v>
                </c:pt>
                <c:pt idx="1715">
                  <c:v>34242</c:v>
                </c:pt>
                <c:pt idx="1716">
                  <c:v>34243</c:v>
                </c:pt>
                <c:pt idx="1717">
                  <c:v>34246</c:v>
                </c:pt>
                <c:pt idx="1718">
                  <c:v>34247</c:v>
                </c:pt>
                <c:pt idx="1719">
                  <c:v>34248</c:v>
                </c:pt>
                <c:pt idx="1720">
                  <c:v>34249</c:v>
                </c:pt>
                <c:pt idx="1721">
                  <c:v>34250</c:v>
                </c:pt>
                <c:pt idx="1722">
                  <c:v>34253</c:v>
                </c:pt>
                <c:pt idx="1723">
                  <c:v>34254</c:v>
                </c:pt>
                <c:pt idx="1724">
                  <c:v>34255</c:v>
                </c:pt>
                <c:pt idx="1725">
                  <c:v>34256</c:v>
                </c:pt>
                <c:pt idx="1726">
                  <c:v>34257</c:v>
                </c:pt>
                <c:pt idx="1727">
                  <c:v>34260</c:v>
                </c:pt>
                <c:pt idx="1728">
                  <c:v>34261</c:v>
                </c:pt>
                <c:pt idx="1729">
                  <c:v>34262</c:v>
                </c:pt>
                <c:pt idx="1730">
                  <c:v>34263</c:v>
                </c:pt>
                <c:pt idx="1731">
                  <c:v>34264</c:v>
                </c:pt>
                <c:pt idx="1732">
                  <c:v>34267</c:v>
                </c:pt>
                <c:pt idx="1733">
                  <c:v>34268</c:v>
                </c:pt>
                <c:pt idx="1734">
                  <c:v>34269</c:v>
                </c:pt>
                <c:pt idx="1735">
                  <c:v>34270</c:v>
                </c:pt>
                <c:pt idx="1736">
                  <c:v>34271</c:v>
                </c:pt>
                <c:pt idx="1737">
                  <c:v>34274</c:v>
                </c:pt>
                <c:pt idx="1738">
                  <c:v>34275</c:v>
                </c:pt>
                <c:pt idx="1739">
                  <c:v>34276</c:v>
                </c:pt>
                <c:pt idx="1740">
                  <c:v>34277</c:v>
                </c:pt>
                <c:pt idx="1741">
                  <c:v>34278</c:v>
                </c:pt>
                <c:pt idx="1742">
                  <c:v>34281</c:v>
                </c:pt>
                <c:pt idx="1743">
                  <c:v>34282</c:v>
                </c:pt>
                <c:pt idx="1744">
                  <c:v>34283</c:v>
                </c:pt>
                <c:pt idx="1745">
                  <c:v>34284</c:v>
                </c:pt>
                <c:pt idx="1746">
                  <c:v>34285</c:v>
                </c:pt>
                <c:pt idx="1747">
                  <c:v>34288</c:v>
                </c:pt>
                <c:pt idx="1748">
                  <c:v>34289</c:v>
                </c:pt>
                <c:pt idx="1749">
                  <c:v>34290</c:v>
                </c:pt>
                <c:pt idx="1750">
                  <c:v>34291</c:v>
                </c:pt>
                <c:pt idx="1751">
                  <c:v>34292</c:v>
                </c:pt>
                <c:pt idx="1752">
                  <c:v>34295</c:v>
                </c:pt>
                <c:pt idx="1753">
                  <c:v>34296</c:v>
                </c:pt>
                <c:pt idx="1754">
                  <c:v>34297</c:v>
                </c:pt>
                <c:pt idx="1755">
                  <c:v>34298</c:v>
                </c:pt>
                <c:pt idx="1756">
                  <c:v>34299</c:v>
                </c:pt>
                <c:pt idx="1757">
                  <c:v>34302</c:v>
                </c:pt>
                <c:pt idx="1758">
                  <c:v>34303</c:v>
                </c:pt>
                <c:pt idx="1759">
                  <c:v>34304</c:v>
                </c:pt>
                <c:pt idx="1760">
                  <c:v>34305</c:v>
                </c:pt>
                <c:pt idx="1761">
                  <c:v>34306</c:v>
                </c:pt>
                <c:pt idx="1762">
                  <c:v>34309</c:v>
                </c:pt>
                <c:pt idx="1763">
                  <c:v>34310</c:v>
                </c:pt>
                <c:pt idx="1764">
                  <c:v>34311</c:v>
                </c:pt>
                <c:pt idx="1765">
                  <c:v>34312</c:v>
                </c:pt>
                <c:pt idx="1766">
                  <c:v>34313</c:v>
                </c:pt>
                <c:pt idx="1767">
                  <c:v>34316</c:v>
                </c:pt>
                <c:pt idx="1768">
                  <c:v>34317</c:v>
                </c:pt>
                <c:pt idx="1769">
                  <c:v>34318</c:v>
                </c:pt>
                <c:pt idx="1770">
                  <c:v>34320</c:v>
                </c:pt>
                <c:pt idx="1771">
                  <c:v>34323</c:v>
                </c:pt>
                <c:pt idx="1772">
                  <c:v>34324</c:v>
                </c:pt>
                <c:pt idx="1773">
                  <c:v>34325</c:v>
                </c:pt>
                <c:pt idx="1774">
                  <c:v>34326</c:v>
                </c:pt>
                <c:pt idx="1775">
                  <c:v>34327</c:v>
                </c:pt>
                <c:pt idx="1776">
                  <c:v>34330</c:v>
                </c:pt>
                <c:pt idx="1777">
                  <c:v>34331</c:v>
                </c:pt>
                <c:pt idx="1778">
                  <c:v>34332</c:v>
                </c:pt>
                <c:pt idx="1779">
                  <c:v>34333</c:v>
                </c:pt>
                <c:pt idx="1780">
                  <c:v>34334</c:v>
                </c:pt>
                <c:pt idx="1781">
                  <c:v>34337</c:v>
                </c:pt>
                <c:pt idx="1782">
                  <c:v>34338</c:v>
                </c:pt>
                <c:pt idx="1783">
                  <c:v>34339</c:v>
                </c:pt>
                <c:pt idx="1784">
                  <c:v>34340</c:v>
                </c:pt>
                <c:pt idx="1785">
                  <c:v>34341</c:v>
                </c:pt>
                <c:pt idx="1786">
                  <c:v>34344</c:v>
                </c:pt>
                <c:pt idx="1787">
                  <c:v>34345</c:v>
                </c:pt>
                <c:pt idx="1788">
                  <c:v>34346</c:v>
                </c:pt>
                <c:pt idx="1789">
                  <c:v>34347</c:v>
                </c:pt>
                <c:pt idx="1790">
                  <c:v>34348</c:v>
                </c:pt>
                <c:pt idx="1791">
                  <c:v>34351</c:v>
                </c:pt>
                <c:pt idx="1792">
                  <c:v>34352</c:v>
                </c:pt>
                <c:pt idx="1793">
                  <c:v>34353</c:v>
                </c:pt>
                <c:pt idx="1794">
                  <c:v>34354</c:v>
                </c:pt>
                <c:pt idx="1795">
                  <c:v>34355</c:v>
                </c:pt>
                <c:pt idx="1796">
                  <c:v>34358</c:v>
                </c:pt>
                <c:pt idx="1797">
                  <c:v>34359</c:v>
                </c:pt>
                <c:pt idx="1798">
                  <c:v>34360</c:v>
                </c:pt>
                <c:pt idx="1799">
                  <c:v>34361</c:v>
                </c:pt>
                <c:pt idx="1800">
                  <c:v>34362</c:v>
                </c:pt>
                <c:pt idx="1801">
                  <c:v>34365</c:v>
                </c:pt>
                <c:pt idx="1802">
                  <c:v>34366</c:v>
                </c:pt>
                <c:pt idx="1803">
                  <c:v>34367</c:v>
                </c:pt>
                <c:pt idx="1804">
                  <c:v>34368</c:v>
                </c:pt>
                <c:pt idx="1805">
                  <c:v>34369</c:v>
                </c:pt>
                <c:pt idx="1806">
                  <c:v>34372</c:v>
                </c:pt>
                <c:pt idx="1807">
                  <c:v>34373</c:v>
                </c:pt>
                <c:pt idx="1808">
                  <c:v>34374</c:v>
                </c:pt>
                <c:pt idx="1809">
                  <c:v>34375</c:v>
                </c:pt>
                <c:pt idx="1810">
                  <c:v>34376</c:v>
                </c:pt>
                <c:pt idx="1811">
                  <c:v>34379</c:v>
                </c:pt>
                <c:pt idx="1812">
                  <c:v>34380</c:v>
                </c:pt>
                <c:pt idx="1813">
                  <c:v>34381</c:v>
                </c:pt>
                <c:pt idx="1814">
                  <c:v>34382</c:v>
                </c:pt>
                <c:pt idx="1815">
                  <c:v>34383</c:v>
                </c:pt>
                <c:pt idx="1816">
                  <c:v>34386</c:v>
                </c:pt>
                <c:pt idx="1817">
                  <c:v>34387</c:v>
                </c:pt>
                <c:pt idx="1818">
                  <c:v>34388</c:v>
                </c:pt>
                <c:pt idx="1819">
                  <c:v>34389</c:v>
                </c:pt>
                <c:pt idx="1820">
                  <c:v>34390</c:v>
                </c:pt>
                <c:pt idx="1821">
                  <c:v>34393</c:v>
                </c:pt>
                <c:pt idx="1822">
                  <c:v>34394</c:v>
                </c:pt>
                <c:pt idx="1823">
                  <c:v>34395</c:v>
                </c:pt>
                <c:pt idx="1824">
                  <c:v>34396</c:v>
                </c:pt>
                <c:pt idx="1825">
                  <c:v>34397</c:v>
                </c:pt>
                <c:pt idx="1826">
                  <c:v>34400</c:v>
                </c:pt>
                <c:pt idx="1827">
                  <c:v>34401</c:v>
                </c:pt>
                <c:pt idx="1828">
                  <c:v>34402</c:v>
                </c:pt>
                <c:pt idx="1829">
                  <c:v>34403</c:v>
                </c:pt>
                <c:pt idx="1830">
                  <c:v>34404</c:v>
                </c:pt>
                <c:pt idx="1831">
                  <c:v>34407</c:v>
                </c:pt>
                <c:pt idx="1832">
                  <c:v>34408</c:v>
                </c:pt>
                <c:pt idx="1833">
                  <c:v>34409</c:v>
                </c:pt>
                <c:pt idx="1834">
                  <c:v>34410</c:v>
                </c:pt>
                <c:pt idx="1835">
                  <c:v>34411</c:v>
                </c:pt>
                <c:pt idx="1836">
                  <c:v>34414</c:v>
                </c:pt>
                <c:pt idx="1837">
                  <c:v>34415</c:v>
                </c:pt>
                <c:pt idx="1838">
                  <c:v>34416</c:v>
                </c:pt>
                <c:pt idx="1839">
                  <c:v>34417</c:v>
                </c:pt>
                <c:pt idx="1840">
                  <c:v>34418</c:v>
                </c:pt>
                <c:pt idx="1841">
                  <c:v>34421</c:v>
                </c:pt>
                <c:pt idx="1842">
                  <c:v>34422</c:v>
                </c:pt>
                <c:pt idx="1843">
                  <c:v>34423</c:v>
                </c:pt>
                <c:pt idx="1844">
                  <c:v>34424</c:v>
                </c:pt>
                <c:pt idx="1845">
                  <c:v>34429</c:v>
                </c:pt>
                <c:pt idx="1846">
                  <c:v>34431</c:v>
                </c:pt>
                <c:pt idx="1847">
                  <c:v>34432</c:v>
                </c:pt>
                <c:pt idx="1848">
                  <c:v>34435</c:v>
                </c:pt>
                <c:pt idx="1849">
                  <c:v>34436</c:v>
                </c:pt>
                <c:pt idx="1850">
                  <c:v>34437</c:v>
                </c:pt>
                <c:pt idx="1851">
                  <c:v>34438</c:v>
                </c:pt>
                <c:pt idx="1852">
                  <c:v>34439</c:v>
                </c:pt>
                <c:pt idx="1853">
                  <c:v>34442</c:v>
                </c:pt>
                <c:pt idx="1854">
                  <c:v>34443</c:v>
                </c:pt>
                <c:pt idx="1855">
                  <c:v>34444</c:v>
                </c:pt>
                <c:pt idx="1856">
                  <c:v>34445</c:v>
                </c:pt>
                <c:pt idx="1857">
                  <c:v>34446</c:v>
                </c:pt>
                <c:pt idx="1858">
                  <c:v>34449</c:v>
                </c:pt>
                <c:pt idx="1859">
                  <c:v>34450</c:v>
                </c:pt>
                <c:pt idx="1860">
                  <c:v>34453</c:v>
                </c:pt>
                <c:pt idx="1861">
                  <c:v>34456</c:v>
                </c:pt>
                <c:pt idx="1862">
                  <c:v>34457</c:v>
                </c:pt>
                <c:pt idx="1863">
                  <c:v>34458</c:v>
                </c:pt>
                <c:pt idx="1864">
                  <c:v>34459</c:v>
                </c:pt>
                <c:pt idx="1865">
                  <c:v>34460</c:v>
                </c:pt>
                <c:pt idx="1866">
                  <c:v>34463</c:v>
                </c:pt>
                <c:pt idx="1867">
                  <c:v>34465</c:v>
                </c:pt>
                <c:pt idx="1868">
                  <c:v>34467</c:v>
                </c:pt>
                <c:pt idx="1869">
                  <c:v>34470</c:v>
                </c:pt>
                <c:pt idx="1870">
                  <c:v>34471</c:v>
                </c:pt>
                <c:pt idx="1871">
                  <c:v>34472</c:v>
                </c:pt>
                <c:pt idx="1872">
                  <c:v>34473</c:v>
                </c:pt>
                <c:pt idx="1873">
                  <c:v>34474</c:v>
                </c:pt>
                <c:pt idx="1874">
                  <c:v>34477</c:v>
                </c:pt>
                <c:pt idx="1875">
                  <c:v>34478</c:v>
                </c:pt>
                <c:pt idx="1876">
                  <c:v>34479</c:v>
                </c:pt>
                <c:pt idx="1877">
                  <c:v>34480</c:v>
                </c:pt>
                <c:pt idx="1878">
                  <c:v>34481</c:v>
                </c:pt>
                <c:pt idx="1879">
                  <c:v>34484</c:v>
                </c:pt>
                <c:pt idx="1880">
                  <c:v>34486</c:v>
                </c:pt>
                <c:pt idx="1881">
                  <c:v>34487</c:v>
                </c:pt>
                <c:pt idx="1882">
                  <c:v>34488</c:v>
                </c:pt>
                <c:pt idx="1883">
                  <c:v>34491</c:v>
                </c:pt>
                <c:pt idx="1884">
                  <c:v>34492</c:v>
                </c:pt>
                <c:pt idx="1885">
                  <c:v>34493</c:v>
                </c:pt>
                <c:pt idx="1886">
                  <c:v>34494</c:v>
                </c:pt>
                <c:pt idx="1887">
                  <c:v>34495</c:v>
                </c:pt>
                <c:pt idx="1888">
                  <c:v>34498</c:v>
                </c:pt>
                <c:pt idx="1889">
                  <c:v>34499</c:v>
                </c:pt>
                <c:pt idx="1890">
                  <c:v>34500</c:v>
                </c:pt>
                <c:pt idx="1891">
                  <c:v>34501</c:v>
                </c:pt>
                <c:pt idx="1892">
                  <c:v>34502</c:v>
                </c:pt>
                <c:pt idx="1893">
                  <c:v>34505</c:v>
                </c:pt>
                <c:pt idx="1894">
                  <c:v>34506</c:v>
                </c:pt>
                <c:pt idx="1895">
                  <c:v>34507</c:v>
                </c:pt>
                <c:pt idx="1896">
                  <c:v>34508</c:v>
                </c:pt>
                <c:pt idx="1897">
                  <c:v>34509</c:v>
                </c:pt>
                <c:pt idx="1898">
                  <c:v>34512</c:v>
                </c:pt>
                <c:pt idx="1899">
                  <c:v>34513</c:v>
                </c:pt>
                <c:pt idx="1900">
                  <c:v>34514</c:v>
                </c:pt>
                <c:pt idx="1901">
                  <c:v>34515</c:v>
                </c:pt>
                <c:pt idx="1902">
                  <c:v>34516</c:v>
                </c:pt>
                <c:pt idx="1903">
                  <c:v>34519</c:v>
                </c:pt>
                <c:pt idx="1904">
                  <c:v>34520</c:v>
                </c:pt>
                <c:pt idx="1905">
                  <c:v>34521</c:v>
                </c:pt>
                <c:pt idx="1906">
                  <c:v>34522</c:v>
                </c:pt>
                <c:pt idx="1907">
                  <c:v>34523</c:v>
                </c:pt>
                <c:pt idx="1908">
                  <c:v>34526</c:v>
                </c:pt>
                <c:pt idx="1909">
                  <c:v>34527</c:v>
                </c:pt>
                <c:pt idx="1910">
                  <c:v>34528</c:v>
                </c:pt>
                <c:pt idx="1911">
                  <c:v>34529</c:v>
                </c:pt>
                <c:pt idx="1912">
                  <c:v>34530</c:v>
                </c:pt>
                <c:pt idx="1913">
                  <c:v>34533</c:v>
                </c:pt>
                <c:pt idx="1914">
                  <c:v>34534</c:v>
                </c:pt>
                <c:pt idx="1915">
                  <c:v>34535</c:v>
                </c:pt>
                <c:pt idx="1916">
                  <c:v>34536</c:v>
                </c:pt>
                <c:pt idx="1917">
                  <c:v>34537</c:v>
                </c:pt>
                <c:pt idx="1918">
                  <c:v>34540</c:v>
                </c:pt>
                <c:pt idx="1919">
                  <c:v>34541</c:v>
                </c:pt>
                <c:pt idx="1920">
                  <c:v>34542</c:v>
                </c:pt>
                <c:pt idx="1921">
                  <c:v>34543</c:v>
                </c:pt>
                <c:pt idx="1922">
                  <c:v>34544</c:v>
                </c:pt>
                <c:pt idx="1923">
                  <c:v>34547</c:v>
                </c:pt>
                <c:pt idx="1924">
                  <c:v>34548</c:v>
                </c:pt>
                <c:pt idx="1925">
                  <c:v>34549</c:v>
                </c:pt>
                <c:pt idx="1926">
                  <c:v>34550</c:v>
                </c:pt>
                <c:pt idx="1927">
                  <c:v>34551</c:v>
                </c:pt>
                <c:pt idx="1928">
                  <c:v>34554</c:v>
                </c:pt>
                <c:pt idx="1929">
                  <c:v>34555</c:v>
                </c:pt>
                <c:pt idx="1930">
                  <c:v>34556</c:v>
                </c:pt>
                <c:pt idx="1931">
                  <c:v>34557</c:v>
                </c:pt>
                <c:pt idx="1932">
                  <c:v>34558</c:v>
                </c:pt>
                <c:pt idx="1933">
                  <c:v>34561</c:v>
                </c:pt>
                <c:pt idx="1934">
                  <c:v>34562</c:v>
                </c:pt>
                <c:pt idx="1935">
                  <c:v>34563</c:v>
                </c:pt>
                <c:pt idx="1936">
                  <c:v>34564</c:v>
                </c:pt>
                <c:pt idx="1937">
                  <c:v>34565</c:v>
                </c:pt>
                <c:pt idx="1938">
                  <c:v>34568</c:v>
                </c:pt>
                <c:pt idx="1939">
                  <c:v>34569</c:v>
                </c:pt>
                <c:pt idx="1940">
                  <c:v>34570</c:v>
                </c:pt>
                <c:pt idx="1941">
                  <c:v>34571</c:v>
                </c:pt>
                <c:pt idx="1942">
                  <c:v>34572</c:v>
                </c:pt>
                <c:pt idx="1943">
                  <c:v>34575</c:v>
                </c:pt>
                <c:pt idx="1944">
                  <c:v>34576</c:v>
                </c:pt>
                <c:pt idx="1945">
                  <c:v>34577</c:v>
                </c:pt>
                <c:pt idx="1946">
                  <c:v>34578</c:v>
                </c:pt>
                <c:pt idx="1947">
                  <c:v>34579</c:v>
                </c:pt>
                <c:pt idx="1948">
                  <c:v>34582</c:v>
                </c:pt>
                <c:pt idx="1949">
                  <c:v>34583</c:v>
                </c:pt>
                <c:pt idx="1950">
                  <c:v>34584</c:v>
                </c:pt>
                <c:pt idx="1951">
                  <c:v>34585</c:v>
                </c:pt>
                <c:pt idx="1952">
                  <c:v>34586</c:v>
                </c:pt>
                <c:pt idx="1953">
                  <c:v>34589</c:v>
                </c:pt>
                <c:pt idx="1954">
                  <c:v>34590</c:v>
                </c:pt>
                <c:pt idx="1955">
                  <c:v>34591</c:v>
                </c:pt>
                <c:pt idx="1956">
                  <c:v>34592</c:v>
                </c:pt>
                <c:pt idx="1957">
                  <c:v>34593</c:v>
                </c:pt>
                <c:pt idx="1958">
                  <c:v>34596</c:v>
                </c:pt>
                <c:pt idx="1959">
                  <c:v>34597</c:v>
                </c:pt>
                <c:pt idx="1960">
                  <c:v>34598</c:v>
                </c:pt>
                <c:pt idx="1961">
                  <c:v>34599</c:v>
                </c:pt>
                <c:pt idx="1962">
                  <c:v>34600</c:v>
                </c:pt>
                <c:pt idx="1963">
                  <c:v>34603</c:v>
                </c:pt>
                <c:pt idx="1964">
                  <c:v>34604</c:v>
                </c:pt>
                <c:pt idx="1965">
                  <c:v>34605</c:v>
                </c:pt>
                <c:pt idx="1966">
                  <c:v>34606</c:v>
                </c:pt>
                <c:pt idx="1967">
                  <c:v>34607</c:v>
                </c:pt>
                <c:pt idx="1968">
                  <c:v>34610</c:v>
                </c:pt>
                <c:pt idx="1969">
                  <c:v>34611</c:v>
                </c:pt>
                <c:pt idx="1970">
                  <c:v>34612</c:v>
                </c:pt>
                <c:pt idx="1971">
                  <c:v>34613</c:v>
                </c:pt>
                <c:pt idx="1972">
                  <c:v>34614</c:v>
                </c:pt>
                <c:pt idx="1973">
                  <c:v>34618</c:v>
                </c:pt>
                <c:pt idx="1974">
                  <c:v>34619</c:v>
                </c:pt>
                <c:pt idx="1975">
                  <c:v>34620</c:v>
                </c:pt>
                <c:pt idx="1976">
                  <c:v>34621</c:v>
                </c:pt>
                <c:pt idx="1977">
                  <c:v>34624</c:v>
                </c:pt>
                <c:pt idx="1978">
                  <c:v>34625</c:v>
                </c:pt>
                <c:pt idx="1979">
                  <c:v>34626</c:v>
                </c:pt>
                <c:pt idx="1980">
                  <c:v>34627</c:v>
                </c:pt>
                <c:pt idx="1981">
                  <c:v>34628</c:v>
                </c:pt>
                <c:pt idx="1982">
                  <c:v>34631</c:v>
                </c:pt>
                <c:pt idx="1983">
                  <c:v>34632</c:v>
                </c:pt>
                <c:pt idx="1984">
                  <c:v>34633</c:v>
                </c:pt>
                <c:pt idx="1985">
                  <c:v>34634</c:v>
                </c:pt>
                <c:pt idx="1986">
                  <c:v>34635</c:v>
                </c:pt>
                <c:pt idx="1987">
                  <c:v>34638</c:v>
                </c:pt>
                <c:pt idx="1988">
                  <c:v>34639</c:v>
                </c:pt>
                <c:pt idx="1989">
                  <c:v>34640</c:v>
                </c:pt>
                <c:pt idx="1990">
                  <c:v>34641</c:v>
                </c:pt>
                <c:pt idx="1991">
                  <c:v>34642</c:v>
                </c:pt>
                <c:pt idx="1992">
                  <c:v>34645</c:v>
                </c:pt>
                <c:pt idx="1993">
                  <c:v>34646</c:v>
                </c:pt>
                <c:pt idx="1994">
                  <c:v>34647</c:v>
                </c:pt>
                <c:pt idx="1995">
                  <c:v>34648</c:v>
                </c:pt>
                <c:pt idx="1996">
                  <c:v>34649</c:v>
                </c:pt>
                <c:pt idx="1997">
                  <c:v>34652</c:v>
                </c:pt>
                <c:pt idx="1998">
                  <c:v>34653</c:v>
                </c:pt>
                <c:pt idx="1999">
                  <c:v>34654</c:v>
                </c:pt>
                <c:pt idx="2000">
                  <c:v>34655</c:v>
                </c:pt>
                <c:pt idx="2001">
                  <c:v>34656</c:v>
                </c:pt>
                <c:pt idx="2002">
                  <c:v>34659</c:v>
                </c:pt>
                <c:pt idx="2003">
                  <c:v>34660</c:v>
                </c:pt>
                <c:pt idx="2004">
                  <c:v>34661</c:v>
                </c:pt>
                <c:pt idx="2005">
                  <c:v>34662</c:v>
                </c:pt>
                <c:pt idx="2006">
                  <c:v>34663</c:v>
                </c:pt>
                <c:pt idx="2007">
                  <c:v>34666</c:v>
                </c:pt>
                <c:pt idx="2008">
                  <c:v>34667</c:v>
                </c:pt>
                <c:pt idx="2009">
                  <c:v>34668</c:v>
                </c:pt>
                <c:pt idx="2010">
                  <c:v>34669</c:v>
                </c:pt>
                <c:pt idx="2011">
                  <c:v>34670</c:v>
                </c:pt>
                <c:pt idx="2012">
                  <c:v>34673</c:v>
                </c:pt>
                <c:pt idx="2013">
                  <c:v>34674</c:v>
                </c:pt>
                <c:pt idx="2014">
                  <c:v>34675</c:v>
                </c:pt>
                <c:pt idx="2015">
                  <c:v>34676</c:v>
                </c:pt>
                <c:pt idx="2016">
                  <c:v>34677</c:v>
                </c:pt>
                <c:pt idx="2017">
                  <c:v>34680</c:v>
                </c:pt>
                <c:pt idx="2018">
                  <c:v>34681</c:v>
                </c:pt>
                <c:pt idx="2019">
                  <c:v>34682</c:v>
                </c:pt>
                <c:pt idx="2020">
                  <c:v>34683</c:v>
                </c:pt>
                <c:pt idx="2021">
                  <c:v>34687</c:v>
                </c:pt>
                <c:pt idx="2022">
                  <c:v>34688</c:v>
                </c:pt>
                <c:pt idx="2023">
                  <c:v>34689</c:v>
                </c:pt>
                <c:pt idx="2024">
                  <c:v>34690</c:v>
                </c:pt>
                <c:pt idx="2025">
                  <c:v>34691</c:v>
                </c:pt>
                <c:pt idx="2026">
                  <c:v>34695</c:v>
                </c:pt>
                <c:pt idx="2027">
                  <c:v>34696</c:v>
                </c:pt>
                <c:pt idx="2028">
                  <c:v>34697</c:v>
                </c:pt>
                <c:pt idx="2029">
                  <c:v>34698</c:v>
                </c:pt>
                <c:pt idx="2030">
                  <c:v>34702</c:v>
                </c:pt>
                <c:pt idx="2031">
                  <c:v>34703</c:v>
                </c:pt>
                <c:pt idx="2032">
                  <c:v>34704</c:v>
                </c:pt>
                <c:pt idx="2033">
                  <c:v>34705</c:v>
                </c:pt>
                <c:pt idx="2034">
                  <c:v>34708</c:v>
                </c:pt>
                <c:pt idx="2035">
                  <c:v>34709</c:v>
                </c:pt>
                <c:pt idx="2036">
                  <c:v>34710</c:v>
                </c:pt>
                <c:pt idx="2037">
                  <c:v>34711</c:v>
                </c:pt>
                <c:pt idx="2038">
                  <c:v>34712</c:v>
                </c:pt>
                <c:pt idx="2039">
                  <c:v>34715</c:v>
                </c:pt>
                <c:pt idx="2040">
                  <c:v>34716</c:v>
                </c:pt>
                <c:pt idx="2041">
                  <c:v>34717</c:v>
                </c:pt>
                <c:pt idx="2042">
                  <c:v>34718</c:v>
                </c:pt>
                <c:pt idx="2043">
                  <c:v>34719</c:v>
                </c:pt>
                <c:pt idx="2044">
                  <c:v>34722</c:v>
                </c:pt>
                <c:pt idx="2045">
                  <c:v>34723</c:v>
                </c:pt>
                <c:pt idx="2046">
                  <c:v>34724</c:v>
                </c:pt>
                <c:pt idx="2047">
                  <c:v>34725</c:v>
                </c:pt>
                <c:pt idx="2048">
                  <c:v>34726</c:v>
                </c:pt>
                <c:pt idx="2049">
                  <c:v>34729</c:v>
                </c:pt>
                <c:pt idx="2050">
                  <c:v>34730</c:v>
                </c:pt>
                <c:pt idx="2051">
                  <c:v>34731</c:v>
                </c:pt>
                <c:pt idx="2052">
                  <c:v>34732</c:v>
                </c:pt>
                <c:pt idx="2053">
                  <c:v>34733</c:v>
                </c:pt>
                <c:pt idx="2054">
                  <c:v>34736</c:v>
                </c:pt>
                <c:pt idx="2055">
                  <c:v>34737</c:v>
                </c:pt>
                <c:pt idx="2056">
                  <c:v>34738</c:v>
                </c:pt>
                <c:pt idx="2057">
                  <c:v>34739</c:v>
                </c:pt>
                <c:pt idx="2058">
                  <c:v>34740</c:v>
                </c:pt>
                <c:pt idx="2059">
                  <c:v>34743</c:v>
                </c:pt>
                <c:pt idx="2060">
                  <c:v>34744</c:v>
                </c:pt>
                <c:pt idx="2061">
                  <c:v>34745</c:v>
                </c:pt>
                <c:pt idx="2062">
                  <c:v>34746</c:v>
                </c:pt>
                <c:pt idx="2063">
                  <c:v>34747</c:v>
                </c:pt>
                <c:pt idx="2064">
                  <c:v>34750</c:v>
                </c:pt>
                <c:pt idx="2065">
                  <c:v>34751</c:v>
                </c:pt>
                <c:pt idx="2066">
                  <c:v>34752</c:v>
                </c:pt>
                <c:pt idx="2067">
                  <c:v>34753</c:v>
                </c:pt>
                <c:pt idx="2068">
                  <c:v>34754</c:v>
                </c:pt>
                <c:pt idx="2069">
                  <c:v>34757</c:v>
                </c:pt>
                <c:pt idx="2070">
                  <c:v>34758</c:v>
                </c:pt>
                <c:pt idx="2071">
                  <c:v>34759</c:v>
                </c:pt>
                <c:pt idx="2072">
                  <c:v>34760</c:v>
                </c:pt>
                <c:pt idx="2073">
                  <c:v>34761</c:v>
                </c:pt>
                <c:pt idx="2074">
                  <c:v>34764</c:v>
                </c:pt>
                <c:pt idx="2075">
                  <c:v>34765</c:v>
                </c:pt>
                <c:pt idx="2076">
                  <c:v>34766</c:v>
                </c:pt>
                <c:pt idx="2077">
                  <c:v>34767</c:v>
                </c:pt>
                <c:pt idx="2078">
                  <c:v>34768</c:v>
                </c:pt>
                <c:pt idx="2079">
                  <c:v>34771</c:v>
                </c:pt>
                <c:pt idx="2080">
                  <c:v>34772</c:v>
                </c:pt>
                <c:pt idx="2081">
                  <c:v>34773</c:v>
                </c:pt>
                <c:pt idx="2082">
                  <c:v>34774</c:v>
                </c:pt>
                <c:pt idx="2083">
                  <c:v>34775</c:v>
                </c:pt>
                <c:pt idx="2084">
                  <c:v>34778</c:v>
                </c:pt>
                <c:pt idx="2085">
                  <c:v>34780</c:v>
                </c:pt>
                <c:pt idx="2086">
                  <c:v>34781</c:v>
                </c:pt>
                <c:pt idx="2087">
                  <c:v>34782</c:v>
                </c:pt>
                <c:pt idx="2088">
                  <c:v>34785</c:v>
                </c:pt>
                <c:pt idx="2089">
                  <c:v>34786</c:v>
                </c:pt>
                <c:pt idx="2090">
                  <c:v>34787</c:v>
                </c:pt>
                <c:pt idx="2091">
                  <c:v>34788</c:v>
                </c:pt>
                <c:pt idx="2092">
                  <c:v>34789</c:v>
                </c:pt>
                <c:pt idx="2093">
                  <c:v>34792</c:v>
                </c:pt>
                <c:pt idx="2094">
                  <c:v>34793</c:v>
                </c:pt>
                <c:pt idx="2095">
                  <c:v>34794</c:v>
                </c:pt>
                <c:pt idx="2096">
                  <c:v>34795</c:v>
                </c:pt>
                <c:pt idx="2097">
                  <c:v>34796</c:v>
                </c:pt>
                <c:pt idx="2098">
                  <c:v>34799</c:v>
                </c:pt>
                <c:pt idx="2099">
                  <c:v>34800</c:v>
                </c:pt>
                <c:pt idx="2100">
                  <c:v>34801</c:v>
                </c:pt>
                <c:pt idx="2101">
                  <c:v>34802</c:v>
                </c:pt>
                <c:pt idx="2102">
                  <c:v>34807</c:v>
                </c:pt>
                <c:pt idx="2103">
                  <c:v>34808</c:v>
                </c:pt>
                <c:pt idx="2104">
                  <c:v>34809</c:v>
                </c:pt>
                <c:pt idx="2105">
                  <c:v>34810</c:v>
                </c:pt>
                <c:pt idx="2106">
                  <c:v>34813</c:v>
                </c:pt>
                <c:pt idx="2107">
                  <c:v>34814</c:v>
                </c:pt>
                <c:pt idx="2108">
                  <c:v>34815</c:v>
                </c:pt>
                <c:pt idx="2109">
                  <c:v>34817</c:v>
                </c:pt>
                <c:pt idx="2110">
                  <c:v>34821</c:v>
                </c:pt>
                <c:pt idx="2111">
                  <c:v>34822</c:v>
                </c:pt>
                <c:pt idx="2112">
                  <c:v>34823</c:v>
                </c:pt>
                <c:pt idx="2113">
                  <c:v>34824</c:v>
                </c:pt>
                <c:pt idx="2114">
                  <c:v>34827</c:v>
                </c:pt>
                <c:pt idx="2115">
                  <c:v>34828</c:v>
                </c:pt>
                <c:pt idx="2116">
                  <c:v>34829</c:v>
                </c:pt>
                <c:pt idx="2117">
                  <c:v>34830</c:v>
                </c:pt>
                <c:pt idx="2118">
                  <c:v>34831</c:v>
                </c:pt>
                <c:pt idx="2119">
                  <c:v>34834</c:v>
                </c:pt>
                <c:pt idx="2120">
                  <c:v>34835</c:v>
                </c:pt>
                <c:pt idx="2121">
                  <c:v>34836</c:v>
                </c:pt>
                <c:pt idx="2122">
                  <c:v>34837</c:v>
                </c:pt>
                <c:pt idx="2123">
                  <c:v>34838</c:v>
                </c:pt>
                <c:pt idx="2124">
                  <c:v>34841</c:v>
                </c:pt>
                <c:pt idx="2125">
                  <c:v>34842</c:v>
                </c:pt>
                <c:pt idx="2126">
                  <c:v>34843</c:v>
                </c:pt>
                <c:pt idx="2127">
                  <c:v>34844</c:v>
                </c:pt>
                <c:pt idx="2128">
                  <c:v>34845</c:v>
                </c:pt>
                <c:pt idx="2129">
                  <c:v>34848</c:v>
                </c:pt>
                <c:pt idx="2130">
                  <c:v>34849</c:v>
                </c:pt>
                <c:pt idx="2131">
                  <c:v>34850</c:v>
                </c:pt>
                <c:pt idx="2132">
                  <c:v>34851</c:v>
                </c:pt>
                <c:pt idx="2133">
                  <c:v>34852</c:v>
                </c:pt>
                <c:pt idx="2134">
                  <c:v>34855</c:v>
                </c:pt>
                <c:pt idx="2135">
                  <c:v>34856</c:v>
                </c:pt>
                <c:pt idx="2136">
                  <c:v>34857</c:v>
                </c:pt>
                <c:pt idx="2137">
                  <c:v>34858</c:v>
                </c:pt>
                <c:pt idx="2138">
                  <c:v>34859</c:v>
                </c:pt>
                <c:pt idx="2139">
                  <c:v>34862</c:v>
                </c:pt>
                <c:pt idx="2140">
                  <c:v>34863</c:v>
                </c:pt>
                <c:pt idx="2141">
                  <c:v>34864</c:v>
                </c:pt>
                <c:pt idx="2142">
                  <c:v>34865</c:v>
                </c:pt>
                <c:pt idx="2143">
                  <c:v>34869</c:v>
                </c:pt>
                <c:pt idx="2144">
                  <c:v>34870</c:v>
                </c:pt>
                <c:pt idx="2145">
                  <c:v>34871</c:v>
                </c:pt>
                <c:pt idx="2146">
                  <c:v>34872</c:v>
                </c:pt>
                <c:pt idx="2147">
                  <c:v>34873</c:v>
                </c:pt>
                <c:pt idx="2148">
                  <c:v>34876</c:v>
                </c:pt>
                <c:pt idx="2149">
                  <c:v>34877</c:v>
                </c:pt>
                <c:pt idx="2150">
                  <c:v>34878</c:v>
                </c:pt>
                <c:pt idx="2151">
                  <c:v>34879</c:v>
                </c:pt>
                <c:pt idx="2152">
                  <c:v>34880</c:v>
                </c:pt>
                <c:pt idx="2153">
                  <c:v>34883</c:v>
                </c:pt>
                <c:pt idx="2154">
                  <c:v>34884</c:v>
                </c:pt>
                <c:pt idx="2155">
                  <c:v>34885</c:v>
                </c:pt>
                <c:pt idx="2156">
                  <c:v>34886</c:v>
                </c:pt>
                <c:pt idx="2157">
                  <c:v>34887</c:v>
                </c:pt>
                <c:pt idx="2158">
                  <c:v>34890</c:v>
                </c:pt>
                <c:pt idx="2159">
                  <c:v>34891</c:v>
                </c:pt>
                <c:pt idx="2160">
                  <c:v>34892</c:v>
                </c:pt>
                <c:pt idx="2161">
                  <c:v>34893</c:v>
                </c:pt>
                <c:pt idx="2162">
                  <c:v>34894</c:v>
                </c:pt>
                <c:pt idx="2163">
                  <c:v>34897</c:v>
                </c:pt>
                <c:pt idx="2164">
                  <c:v>34898</c:v>
                </c:pt>
                <c:pt idx="2165">
                  <c:v>34899</c:v>
                </c:pt>
                <c:pt idx="2166">
                  <c:v>34900</c:v>
                </c:pt>
                <c:pt idx="2167">
                  <c:v>34901</c:v>
                </c:pt>
                <c:pt idx="2168">
                  <c:v>34904</c:v>
                </c:pt>
                <c:pt idx="2169">
                  <c:v>34905</c:v>
                </c:pt>
                <c:pt idx="2170">
                  <c:v>34906</c:v>
                </c:pt>
                <c:pt idx="2171">
                  <c:v>34907</c:v>
                </c:pt>
                <c:pt idx="2172">
                  <c:v>34908</c:v>
                </c:pt>
                <c:pt idx="2173">
                  <c:v>34911</c:v>
                </c:pt>
                <c:pt idx="2174">
                  <c:v>34912</c:v>
                </c:pt>
                <c:pt idx="2175">
                  <c:v>34913</c:v>
                </c:pt>
                <c:pt idx="2176">
                  <c:v>34914</c:v>
                </c:pt>
                <c:pt idx="2177">
                  <c:v>34915</c:v>
                </c:pt>
                <c:pt idx="2178">
                  <c:v>34918</c:v>
                </c:pt>
                <c:pt idx="2179">
                  <c:v>34919</c:v>
                </c:pt>
                <c:pt idx="2180">
                  <c:v>34921</c:v>
                </c:pt>
                <c:pt idx="2181">
                  <c:v>34922</c:v>
                </c:pt>
                <c:pt idx="2182">
                  <c:v>34925</c:v>
                </c:pt>
                <c:pt idx="2183">
                  <c:v>34926</c:v>
                </c:pt>
                <c:pt idx="2184">
                  <c:v>34927</c:v>
                </c:pt>
                <c:pt idx="2185">
                  <c:v>34928</c:v>
                </c:pt>
                <c:pt idx="2186">
                  <c:v>34929</c:v>
                </c:pt>
                <c:pt idx="2187">
                  <c:v>34932</c:v>
                </c:pt>
                <c:pt idx="2188">
                  <c:v>34933</c:v>
                </c:pt>
                <c:pt idx="2189">
                  <c:v>34934</c:v>
                </c:pt>
                <c:pt idx="2190">
                  <c:v>34935</c:v>
                </c:pt>
                <c:pt idx="2191">
                  <c:v>34936</c:v>
                </c:pt>
                <c:pt idx="2192">
                  <c:v>34939</c:v>
                </c:pt>
                <c:pt idx="2193">
                  <c:v>34940</c:v>
                </c:pt>
                <c:pt idx="2194">
                  <c:v>34941</c:v>
                </c:pt>
                <c:pt idx="2195">
                  <c:v>34942</c:v>
                </c:pt>
                <c:pt idx="2196">
                  <c:v>34943</c:v>
                </c:pt>
                <c:pt idx="2197">
                  <c:v>34946</c:v>
                </c:pt>
                <c:pt idx="2198">
                  <c:v>34947</c:v>
                </c:pt>
                <c:pt idx="2199">
                  <c:v>34948</c:v>
                </c:pt>
                <c:pt idx="2200">
                  <c:v>34949</c:v>
                </c:pt>
                <c:pt idx="2201">
                  <c:v>34950</c:v>
                </c:pt>
                <c:pt idx="2202">
                  <c:v>34953</c:v>
                </c:pt>
                <c:pt idx="2203">
                  <c:v>34954</c:v>
                </c:pt>
                <c:pt idx="2204">
                  <c:v>34955</c:v>
                </c:pt>
                <c:pt idx="2205">
                  <c:v>34956</c:v>
                </c:pt>
                <c:pt idx="2206">
                  <c:v>34957</c:v>
                </c:pt>
                <c:pt idx="2207">
                  <c:v>34960</c:v>
                </c:pt>
                <c:pt idx="2208">
                  <c:v>34961</c:v>
                </c:pt>
                <c:pt idx="2209">
                  <c:v>34962</c:v>
                </c:pt>
                <c:pt idx="2210">
                  <c:v>34963</c:v>
                </c:pt>
                <c:pt idx="2211">
                  <c:v>34964</c:v>
                </c:pt>
                <c:pt idx="2212">
                  <c:v>34968</c:v>
                </c:pt>
                <c:pt idx="2213">
                  <c:v>34969</c:v>
                </c:pt>
                <c:pt idx="2214">
                  <c:v>34970</c:v>
                </c:pt>
                <c:pt idx="2215">
                  <c:v>34971</c:v>
                </c:pt>
                <c:pt idx="2216">
                  <c:v>34974</c:v>
                </c:pt>
                <c:pt idx="2217">
                  <c:v>34975</c:v>
                </c:pt>
                <c:pt idx="2218">
                  <c:v>34976</c:v>
                </c:pt>
                <c:pt idx="2219">
                  <c:v>34977</c:v>
                </c:pt>
                <c:pt idx="2220">
                  <c:v>34978</c:v>
                </c:pt>
                <c:pt idx="2221">
                  <c:v>34981</c:v>
                </c:pt>
                <c:pt idx="2222">
                  <c:v>34982</c:v>
                </c:pt>
                <c:pt idx="2223">
                  <c:v>34983</c:v>
                </c:pt>
                <c:pt idx="2224">
                  <c:v>34984</c:v>
                </c:pt>
                <c:pt idx="2225">
                  <c:v>34985</c:v>
                </c:pt>
                <c:pt idx="2226">
                  <c:v>34988</c:v>
                </c:pt>
                <c:pt idx="2227">
                  <c:v>34989</c:v>
                </c:pt>
                <c:pt idx="2228">
                  <c:v>34990</c:v>
                </c:pt>
                <c:pt idx="2229">
                  <c:v>34991</c:v>
                </c:pt>
                <c:pt idx="2230">
                  <c:v>34992</c:v>
                </c:pt>
                <c:pt idx="2231">
                  <c:v>34995</c:v>
                </c:pt>
                <c:pt idx="2232">
                  <c:v>34996</c:v>
                </c:pt>
                <c:pt idx="2233">
                  <c:v>34997</c:v>
                </c:pt>
                <c:pt idx="2234">
                  <c:v>34998</c:v>
                </c:pt>
                <c:pt idx="2235">
                  <c:v>34999</c:v>
                </c:pt>
                <c:pt idx="2236">
                  <c:v>35002</c:v>
                </c:pt>
                <c:pt idx="2237">
                  <c:v>35003</c:v>
                </c:pt>
                <c:pt idx="2238">
                  <c:v>35005</c:v>
                </c:pt>
                <c:pt idx="2239">
                  <c:v>35006</c:v>
                </c:pt>
                <c:pt idx="2240">
                  <c:v>35009</c:v>
                </c:pt>
                <c:pt idx="2241">
                  <c:v>35010</c:v>
                </c:pt>
                <c:pt idx="2242">
                  <c:v>35011</c:v>
                </c:pt>
                <c:pt idx="2243">
                  <c:v>35012</c:v>
                </c:pt>
                <c:pt idx="2244">
                  <c:v>35013</c:v>
                </c:pt>
                <c:pt idx="2245">
                  <c:v>35016</c:v>
                </c:pt>
                <c:pt idx="2246">
                  <c:v>35017</c:v>
                </c:pt>
                <c:pt idx="2247">
                  <c:v>35018</c:v>
                </c:pt>
                <c:pt idx="2248">
                  <c:v>35019</c:v>
                </c:pt>
                <c:pt idx="2249">
                  <c:v>35020</c:v>
                </c:pt>
                <c:pt idx="2250">
                  <c:v>35023</c:v>
                </c:pt>
                <c:pt idx="2251">
                  <c:v>35024</c:v>
                </c:pt>
                <c:pt idx="2252">
                  <c:v>35025</c:v>
                </c:pt>
                <c:pt idx="2253">
                  <c:v>35026</c:v>
                </c:pt>
                <c:pt idx="2254">
                  <c:v>35027</c:v>
                </c:pt>
                <c:pt idx="2255">
                  <c:v>35030</c:v>
                </c:pt>
                <c:pt idx="2256">
                  <c:v>35031</c:v>
                </c:pt>
                <c:pt idx="2257">
                  <c:v>35032</c:v>
                </c:pt>
                <c:pt idx="2258">
                  <c:v>35033</c:v>
                </c:pt>
                <c:pt idx="2259">
                  <c:v>35034</c:v>
                </c:pt>
                <c:pt idx="2260">
                  <c:v>35037</c:v>
                </c:pt>
                <c:pt idx="2261">
                  <c:v>35038</c:v>
                </c:pt>
                <c:pt idx="2262">
                  <c:v>35039</c:v>
                </c:pt>
                <c:pt idx="2263">
                  <c:v>35040</c:v>
                </c:pt>
                <c:pt idx="2264">
                  <c:v>35041</c:v>
                </c:pt>
                <c:pt idx="2265">
                  <c:v>35044</c:v>
                </c:pt>
                <c:pt idx="2266">
                  <c:v>35045</c:v>
                </c:pt>
                <c:pt idx="2267">
                  <c:v>35046</c:v>
                </c:pt>
                <c:pt idx="2268">
                  <c:v>35047</c:v>
                </c:pt>
                <c:pt idx="2269">
                  <c:v>35048</c:v>
                </c:pt>
                <c:pt idx="2270">
                  <c:v>35051</c:v>
                </c:pt>
                <c:pt idx="2271">
                  <c:v>35052</c:v>
                </c:pt>
                <c:pt idx="2272">
                  <c:v>35053</c:v>
                </c:pt>
                <c:pt idx="2273">
                  <c:v>35054</c:v>
                </c:pt>
                <c:pt idx="2274">
                  <c:v>35055</c:v>
                </c:pt>
                <c:pt idx="2275">
                  <c:v>35060</c:v>
                </c:pt>
                <c:pt idx="2276">
                  <c:v>35061</c:v>
                </c:pt>
                <c:pt idx="2277">
                  <c:v>35062</c:v>
                </c:pt>
                <c:pt idx="2278">
                  <c:v>35066</c:v>
                </c:pt>
                <c:pt idx="2279">
                  <c:v>35067</c:v>
                </c:pt>
                <c:pt idx="2280">
                  <c:v>35068</c:v>
                </c:pt>
                <c:pt idx="2281">
                  <c:v>35069</c:v>
                </c:pt>
                <c:pt idx="2282">
                  <c:v>35072</c:v>
                </c:pt>
                <c:pt idx="2283">
                  <c:v>35073</c:v>
                </c:pt>
                <c:pt idx="2284">
                  <c:v>35074</c:v>
                </c:pt>
                <c:pt idx="2285">
                  <c:v>35075</c:v>
                </c:pt>
                <c:pt idx="2286">
                  <c:v>35076</c:v>
                </c:pt>
                <c:pt idx="2287">
                  <c:v>35079</c:v>
                </c:pt>
                <c:pt idx="2288">
                  <c:v>35080</c:v>
                </c:pt>
                <c:pt idx="2289">
                  <c:v>35081</c:v>
                </c:pt>
                <c:pt idx="2290">
                  <c:v>35082</c:v>
                </c:pt>
                <c:pt idx="2291">
                  <c:v>35083</c:v>
                </c:pt>
                <c:pt idx="2292">
                  <c:v>35086</c:v>
                </c:pt>
                <c:pt idx="2293">
                  <c:v>35087</c:v>
                </c:pt>
                <c:pt idx="2294">
                  <c:v>35088</c:v>
                </c:pt>
                <c:pt idx="2295">
                  <c:v>35089</c:v>
                </c:pt>
                <c:pt idx="2296">
                  <c:v>35090</c:v>
                </c:pt>
                <c:pt idx="2297">
                  <c:v>35093</c:v>
                </c:pt>
                <c:pt idx="2298">
                  <c:v>35094</c:v>
                </c:pt>
                <c:pt idx="2299">
                  <c:v>35095</c:v>
                </c:pt>
                <c:pt idx="2300">
                  <c:v>35096</c:v>
                </c:pt>
                <c:pt idx="2301">
                  <c:v>35097</c:v>
                </c:pt>
                <c:pt idx="2302">
                  <c:v>35100</c:v>
                </c:pt>
                <c:pt idx="2303">
                  <c:v>35101</c:v>
                </c:pt>
                <c:pt idx="2304">
                  <c:v>35102</c:v>
                </c:pt>
                <c:pt idx="2305">
                  <c:v>35103</c:v>
                </c:pt>
                <c:pt idx="2306">
                  <c:v>35104</c:v>
                </c:pt>
                <c:pt idx="2307">
                  <c:v>35107</c:v>
                </c:pt>
                <c:pt idx="2308">
                  <c:v>35108</c:v>
                </c:pt>
                <c:pt idx="2309">
                  <c:v>35109</c:v>
                </c:pt>
                <c:pt idx="2310">
                  <c:v>35110</c:v>
                </c:pt>
                <c:pt idx="2311">
                  <c:v>35111</c:v>
                </c:pt>
                <c:pt idx="2312">
                  <c:v>35114</c:v>
                </c:pt>
                <c:pt idx="2313">
                  <c:v>35115</c:v>
                </c:pt>
                <c:pt idx="2314">
                  <c:v>35116</c:v>
                </c:pt>
                <c:pt idx="2315">
                  <c:v>35117</c:v>
                </c:pt>
                <c:pt idx="2316">
                  <c:v>35118</c:v>
                </c:pt>
                <c:pt idx="2317">
                  <c:v>35121</c:v>
                </c:pt>
                <c:pt idx="2318">
                  <c:v>35122</c:v>
                </c:pt>
                <c:pt idx="2319">
                  <c:v>35123</c:v>
                </c:pt>
                <c:pt idx="2320">
                  <c:v>35124</c:v>
                </c:pt>
                <c:pt idx="2321">
                  <c:v>35125</c:v>
                </c:pt>
                <c:pt idx="2322">
                  <c:v>35128</c:v>
                </c:pt>
                <c:pt idx="2323">
                  <c:v>35129</c:v>
                </c:pt>
                <c:pt idx="2324">
                  <c:v>35130</c:v>
                </c:pt>
                <c:pt idx="2325">
                  <c:v>35131</c:v>
                </c:pt>
                <c:pt idx="2326">
                  <c:v>35132</c:v>
                </c:pt>
                <c:pt idx="2327">
                  <c:v>35135</c:v>
                </c:pt>
                <c:pt idx="2328">
                  <c:v>35136</c:v>
                </c:pt>
                <c:pt idx="2329">
                  <c:v>35137</c:v>
                </c:pt>
                <c:pt idx="2330">
                  <c:v>35138</c:v>
                </c:pt>
                <c:pt idx="2331">
                  <c:v>35139</c:v>
                </c:pt>
                <c:pt idx="2332">
                  <c:v>35142</c:v>
                </c:pt>
                <c:pt idx="2333">
                  <c:v>35143</c:v>
                </c:pt>
                <c:pt idx="2334">
                  <c:v>35144</c:v>
                </c:pt>
                <c:pt idx="2335">
                  <c:v>35146</c:v>
                </c:pt>
                <c:pt idx="2336">
                  <c:v>35149</c:v>
                </c:pt>
                <c:pt idx="2337">
                  <c:v>35150</c:v>
                </c:pt>
                <c:pt idx="2338">
                  <c:v>35151</c:v>
                </c:pt>
                <c:pt idx="2339">
                  <c:v>35152</c:v>
                </c:pt>
                <c:pt idx="2340">
                  <c:v>35153</c:v>
                </c:pt>
                <c:pt idx="2341">
                  <c:v>35156</c:v>
                </c:pt>
                <c:pt idx="2342">
                  <c:v>35157</c:v>
                </c:pt>
                <c:pt idx="2343">
                  <c:v>35158</c:v>
                </c:pt>
                <c:pt idx="2344">
                  <c:v>35159</c:v>
                </c:pt>
                <c:pt idx="2345">
                  <c:v>35164</c:v>
                </c:pt>
                <c:pt idx="2346">
                  <c:v>35165</c:v>
                </c:pt>
                <c:pt idx="2347">
                  <c:v>35166</c:v>
                </c:pt>
                <c:pt idx="2348">
                  <c:v>35167</c:v>
                </c:pt>
                <c:pt idx="2349">
                  <c:v>35170</c:v>
                </c:pt>
                <c:pt idx="2350">
                  <c:v>35171</c:v>
                </c:pt>
                <c:pt idx="2351">
                  <c:v>35172</c:v>
                </c:pt>
                <c:pt idx="2352">
                  <c:v>35173</c:v>
                </c:pt>
                <c:pt idx="2353">
                  <c:v>35174</c:v>
                </c:pt>
                <c:pt idx="2354">
                  <c:v>35177</c:v>
                </c:pt>
                <c:pt idx="2355">
                  <c:v>35178</c:v>
                </c:pt>
                <c:pt idx="2356">
                  <c:v>35179</c:v>
                </c:pt>
                <c:pt idx="2357">
                  <c:v>35180</c:v>
                </c:pt>
                <c:pt idx="2358">
                  <c:v>35181</c:v>
                </c:pt>
                <c:pt idx="2359">
                  <c:v>35184</c:v>
                </c:pt>
                <c:pt idx="2360">
                  <c:v>35185</c:v>
                </c:pt>
                <c:pt idx="2361">
                  <c:v>35187</c:v>
                </c:pt>
                <c:pt idx="2362">
                  <c:v>35188</c:v>
                </c:pt>
                <c:pt idx="2363">
                  <c:v>35191</c:v>
                </c:pt>
                <c:pt idx="2364">
                  <c:v>35192</c:v>
                </c:pt>
                <c:pt idx="2365">
                  <c:v>35193</c:v>
                </c:pt>
                <c:pt idx="2366">
                  <c:v>35194</c:v>
                </c:pt>
                <c:pt idx="2367">
                  <c:v>35195</c:v>
                </c:pt>
                <c:pt idx="2368">
                  <c:v>35198</c:v>
                </c:pt>
                <c:pt idx="2369">
                  <c:v>35199</c:v>
                </c:pt>
                <c:pt idx="2370">
                  <c:v>35200</c:v>
                </c:pt>
                <c:pt idx="2371">
                  <c:v>35201</c:v>
                </c:pt>
                <c:pt idx="2372">
                  <c:v>35202</c:v>
                </c:pt>
                <c:pt idx="2373">
                  <c:v>35205</c:v>
                </c:pt>
                <c:pt idx="2374">
                  <c:v>35206</c:v>
                </c:pt>
                <c:pt idx="2375">
                  <c:v>35207</c:v>
                </c:pt>
                <c:pt idx="2376">
                  <c:v>35208</c:v>
                </c:pt>
                <c:pt idx="2377">
                  <c:v>35209</c:v>
                </c:pt>
                <c:pt idx="2378">
                  <c:v>35212</c:v>
                </c:pt>
                <c:pt idx="2379">
                  <c:v>35213</c:v>
                </c:pt>
                <c:pt idx="2380">
                  <c:v>35214</c:v>
                </c:pt>
                <c:pt idx="2381">
                  <c:v>35215</c:v>
                </c:pt>
                <c:pt idx="2382">
                  <c:v>35216</c:v>
                </c:pt>
                <c:pt idx="2383">
                  <c:v>35219</c:v>
                </c:pt>
                <c:pt idx="2384">
                  <c:v>35220</c:v>
                </c:pt>
                <c:pt idx="2385">
                  <c:v>35221</c:v>
                </c:pt>
                <c:pt idx="2386">
                  <c:v>35222</c:v>
                </c:pt>
                <c:pt idx="2387">
                  <c:v>35223</c:v>
                </c:pt>
                <c:pt idx="2388">
                  <c:v>35226</c:v>
                </c:pt>
                <c:pt idx="2389">
                  <c:v>35227</c:v>
                </c:pt>
                <c:pt idx="2390">
                  <c:v>35228</c:v>
                </c:pt>
                <c:pt idx="2391">
                  <c:v>35229</c:v>
                </c:pt>
                <c:pt idx="2392">
                  <c:v>35230</c:v>
                </c:pt>
                <c:pt idx="2393">
                  <c:v>35234</c:v>
                </c:pt>
                <c:pt idx="2394">
                  <c:v>35235</c:v>
                </c:pt>
                <c:pt idx="2395">
                  <c:v>35236</c:v>
                </c:pt>
                <c:pt idx="2396">
                  <c:v>35237</c:v>
                </c:pt>
                <c:pt idx="2397">
                  <c:v>35240</c:v>
                </c:pt>
                <c:pt idx="2398">
                  <c:v>35241</c:v>
                </c:pt>
                <c:pt idx="2399">
                  <c:v>35242</c:v>
                </c:pt>
                <c:pt idx="2400">
                  <c:v>35243</c:v>
                </c:pt>
                <c:pt idx="2401">
                  <c:v>35244</c:v>
                </c:pt>
                <c:pt idx="2402">
                  <c:v>35247</c:v>
                </c:pt>
                <c:pt idx="2403">
                  <c:v>35248</c:v>
                </c:pt>
                <c:pt idx="2404">
                  <c:v>35249</c:v>
                </c:pt>
                <c:pt idx="2405">
                  <c:v>35250</c:v>
                </c:pt>
                <c:pt idx="2406">
                  <c:v>35251</c:v>
                </c:pt>
                <c:pt idx="2407">
                  <c:v>35254</c:v>
                </c:pt>
                <c:pt idx="2408">
                  <c:v>35255</c:v>
                </c:pt>
                <c:pt idx="2409">
                  <c:v>35256</c:v>
                </c:pt>
                <c:pt idx="2410">
                  <c:v>35257</c:v>
                </c:pt>
                <c:pt idx="2411">
                  <c:v>35258</c:v>
                </c:pt>
                <c:pt idx="2412">
                  <c:v>35261</c:v>
                </c:pt>
                <c:pt idx="2413">
                  <c:v>35262</c:v>
                </c:pt>
                <c:pt idx="2414">
                  <c:v>35263</c:v>
                </c:pt>
                <c:pt idx="2415">
                  <c:v>35264</c:v>
                </c:pt>
                <c:pt idx="2416">
                  <c:v>35265</c:v>
                </c:pt>
                <c:pt idx="2417">
                  <c:v>35268</c:v>
                </c:pt>
                <c:pt idx="2418">
                  <c:v>35269</c:v>
                </c:pt>
                <c:pt idx="2419">
                  <c:v>35270</c:v>
                </c:pt>
                <c:pt idx="2420">
                  <c:v>35271</c:v>
                </c:pt>
                <c:pt idx="2421">
                  <c:v>35272</c:v>
                </c:pt>
                <c:pt idx="2422">
                  <c:v>35275</c:v>
                </c:pt>
                <c:pt idx="2423">
                  <c:v>35276</c:v>
                </c:pt>
                <c:pt idx="2424">
                  <c:v>35277</c:v>
                </c:pt>
                <c:pt idx="2425">
                  <c:v>35278</c:v>
                </c:pt>
                <c:pt idx="2426">
                  <c:v>35279</c:v>
                </c:pt>
                <c:pt idx="2427">
                  <c:v>35282</c:v>
                </c:pt>
                <c:pt idx="2428">
                  <c:v>35283</c:v>
                </c:pt>
                <c:pt idx="2429">
                  <c:v>35284</c:v>
                </c:pt>
                <c:pt idx="2430">
                  <c:v>35285</c:v>
                </c:pt>
                <c:pt idx="2431">
                  <c:v>35289</c:v>
                </c:pt>
                <c:pt idx="2432">
                  <c:v>35290</c:v>
                </c:pt>
                <c:pt idx="2433">
                  <c:v>35291</c:v>
                </c:pt>
                <c:pt idx="2434">
                  <c:v>35292</c:v>
                </c:pt>
                <c:pt idx="2435">
                  <c:v>35293</c:v>
                </c:pt>
                <c:pt idx="2436">
                  <c:v>35296</c:v>
                </c:pt>
                <c:pt idx="2437">
                  <c:v>35297</c:v>
                </c:pt>
                <c:pt idx="2438">
                  <c:v>35298</c:v>
                </c:pt>
                <c:pt idx="2439">
                  <c:v>35299</c:v>
                </c:pt>
                <c:pt idx="2440">
                  <c:v>35300</c:v>
                </c:pt>
                <c:pt idx="2441">
                  <c:v>35303</c:v>
                </c:pt>
                <c:pt idx="2442">
                  <c:v>35304</c:v>
                </c:pt>
                <c:pt idx="2443">
                  <c:v>35305</c:v>
                </c:pt>
                <c:pt idx="2444">
                  <c:v>35306</c:v>
                </c:pt>
                <c:pt idx="2445">
                  <c:v>35307</c:v>
                </c:pt>
                <c:pt idx="2446">
                  <c:v>35310</c:v>
                </c:pt>
                <c:pt idx="2447">
                  <c:v>35311</c:v>
                </c:pt>
                <c:pt idx="2448">
                  <c:v>35312</c:v>
                </c:pt>
                <c:pt idx="2449">
                  <c:v>35313</c:v>
                </c:pt>
                <c:pt idx="2450">
                  <c:v>35314</c:v>
                </c:pt>
                <c:pt idx="2451">
                  <c:v>35317</c:v>
                </c:pt>
                <c:pt idx="2452">
                  <c:v>35318</c:v>
                </c:pt>
                <c:pt idx="2453">
                  <c:v>35319</c:v>
                </c:pt>
                <c:pt idx="2454">
                  <c:v>35320</c:v>
                </c:pt>
                <c:pt idx="2455">
                  <c:v>35321</c:v>
                </c:pt>
                <c:pt idx="2456">
                  <c:v>35324</c:v>
                </c:pt>
                <c:pt idx="2457">
                  <c:v>35325</c:v>
                </c:pt>
                <c:pt idx="2458">
                  <c:v>35326</c:v>
                </c:pt>
                <c:pt idx="2459">
                  <c:v>35327</c:v>
                </c:pt>
                <c:pt idx="2460">
                  <c:v>35328</c:v>
                </c:pt>
                <c:pt idx="2461">
                  <c:v>35331</c:v>
                </c:pt>
                <c:pt idx="2462">
                  <c:v>35333</c:v>
                </c:pt>
                <c:pt idx="2463">
                  <c:v>35334</c:v>
                </c:pt>
                <c:pt idx="2464">
                  <c:v>35335</c:v>
                </c:pt>
                <c:pt idx="2465">
                  <c:v>35338</c:v>
                </c:pt>
                <c:pt idx="2466">
                  <c:v>35339</c:v>
                </c:pt>
                <c:pt idx="2467">
                  <c:v>35340</c:v>
                </c:pt>
                <c:pt idx="2468">
                  <c:v>35341</c:v>
                </c:pt>
                <c:pt idx="2469">
                  <c:v>35342</c:v>
                </c:pt>
                <c:pt idx="2470">
                  <c:v>35345</c:v>
                </c:pt>
                <c:pt idx="2471">
                  <c:v>35346</c:v>
                </c:pt>
                <c:pt idx="2472">
                  <c:v>35347</c:v>
                </c:pt>
                <c:pt idx="2473">
                  <c:v>35348</c:v>
                </c:pt>
                <c:pt idx="2474">
                  <c:v>35349</c:v>
                </c:pt>
                <c:pt idx="2475">
                  <c:v>35352</c:v>
                </c:pt>
                <c:pt idx="2476">
                  <c:v>35353</c:v>
                </c:pt>
                <c:pt idx="2477">
                  <c:v>35354</c:v>
                </c:pt>
                <c:pt idx="2478">
                  <c:v>35355</c:v>
                </c:pt>
                <c:pt idx="2479">
                  <c:v>35356</c:v>
                </c:pt>
                <c:pt idx="2480">
                  <c:v>35359</c:v>
                </c:pt>
                <c:pt idx="2481">
                  <c:v>35360</c:v>
                </c:pt>
                <c:pt idx="2482">
                  <c:v>35361</c:v>
                </c:pt>
                <c:pt idx="2483">
                  <c:v>35362</c:v>
                </c:pt>
                <c:pt idx="2484">
                  <c:v>35363</c:v>
                </c:pt>
                <c:pt idx="2485">
                  <c:v>35366</c:v>
                </c:pt>
                <c:pt idx="2486">
                  <c:v>35367</c:v>
                </c:pt>
                <c:pt idx="2487">
                  <c:v>35368</c:v>
                </c:pt>
                <c:pt idx="2488">
                  <c:v>35369</c:v>
                </c:pt>
                <c:pt idx="2489">
                  <c:v>35370</c:v>
                </c:pt>
                <c:pt idx="2490">
                  <c:v>35373</c:v>
                </c:pt>
                <c:pt idx="2491">
                  <c:v>35374</c:v>
                </c:pt>
                <c:pt idx="2492">
                  <c:v>35375</c:v>
                </c:pt>
                <c:pt idx="2493">
                  <c:v>35376</c:v>
                </c:pt>
                <c:pt idx="2494">
                  <c:v>35377</c:v>
                </c:pt>
                <c:pt idx="2495">
                  <c:v>35380</c:v>
                </c:pt>
                <c:pt idx="2496">
                  <c:v>35381</c:v>
                </c:pt>
                <c:pt idx="2497">
                  <c:v>35382</c:v>
                </c:pt>
                <c:pt idx="2498">
                  <c:v>35383</c:v>
                </c:pt>
                <c:pt idx="2499">
                  <c:v>35384</c:v>
                </c:pt>
                <c:pt idx="2500">
                  <c:v>35387</c:v>
                </c:pt>
                <c:pt idx="2501">
                  <c:v>35388</c:v>
                </c:pt>
                <c:pt idx="2502">
                  <c:v>35389</c:v>
                </c:pt>
                <c:pt idx="2503">
                  <c:v>35390</c:v>
                </c:pt>
                <c:pt idx="2504">
                  <c:v>35391</c:v>
                </c:pt>
                <c:pt idx="2505">
                  <c:v>35394</c:v>
                </c:pt>
                <c:pt idx="2506">
                  <c:v>35395</c:v>
                </c:pt>
                <c:pt idx="2507">
                  <c:v>35396</c:v>
                </c:pt>
                <c:pt idx="2508">
                  <c:v>35397</c:v>
                </c:pt>
                <c:pt idx="2509">
                  <c:v>35398</c:v>
                </c:pt>
                <c:pt idx="2510">
                  <c:v>35401</c:v>
                </c:pt>
                <c:pt idx="2511">
                  <c:v>35402</c:v>
                </c:pt>
                <c:pt idx="2512">
                  <c:v>35403</c:v>
                </c:pt>
                <c:pt idx="2513">
                  <c:v>35404</c:v>
                </c:pt>
                <c:pt idx="2514">
                  <c:v>35405</c:v>
                </c:pt>
                <c:pt idx="2515">
                  <c:v>35408</c:v>
                </c:pt>
                <c:pt idx="2516">
                  <c:v>35409</c:v>
                </c:pt>
                <c:pt idx="2517">
                  <c:v>35410</c:v>
                </c:pt>
                <c:pt idx="2518">
                  <c:v>35411</c:v>
                </c:pt>
                <c:pt idx="2519">
                  <c:v>35412</c:v>
                </c:pt>
                <c:pt idx="2520">
                  <c:v>35416</c:v>
                </c:pt>
                <c:pt idx="2521">
                  <c:v>35417</c:v>
                </c:pt>
                <c:pt idx="2522">
                  <c:v>35418</c:v>
                </c:pt>
                <c:pt idx="2523">
                  <c:v>35419</c:v>
                </c:pt>
                <c:pt idx="2524">
                  <c:v>35422</c:v>
                </c:pt>
                <c:pt idx="2525">
                  <c:v>35423</c:v>
                </c:pt>
                <c:pt idx="2526">
                  <c:v>35426</c:v>
                </c:pt>
                <c:pt idx="2527">
                  <c:v>35429</c:v>
                </c:pt>
                <c:pt idx="2528">
                  <c:v>35430</c:v>
                </c:pt>
                <c:pt idx="2529">
                  <c:v>35432</c:v>
                </c:pt>
                <c:pt idx="2530">
                  <c:v>35433</c:v>
                </c:pt>
                <c:pt idx="2531">
                  <c:v>35436</c:v>
                </c:pt>
                <c:pt idx="2532">
                  <c:v>35437</c:v>
                </c:pt>
                <c:pt idx="2533">
                  <c:v>35438</c:v>
                </c:pt>
                <c:pt idx="2534">
                  <c:v>35439</c:v>
                </c:pt>
                <c:pt idx="2535">
                  <c:v>35440</c:v>
                </c:pt>
                <c:pt idx="2536">
                  <c:v>35443</c:v>
                </c:pt>
                <c:pt idx="2537">
                  <c:v>35444</c:v>
                </c:pt>
                <c:pt idx="2538">
                  <c:v>35445</c:v>
                </c:pt>
                <c:pt idx="2539">
                  <c:v>35446</c:v>
                </c:pt>
                <c:pt idx="2540">
                  <c:v>35447</c:v>
                </c:pt>
                <c:pt idx="2541">
                  <c:v>35450</c:v>
                </c:pt>
                <c:pt idx="2542">
                  <c:v>35451</c:v>
                </c:pt>
                <c:pt idx="2543">
                  <c:v>35452</c:v>
                </c:pt>
                <c:pt idx="2544">
                  <c:v>35453</c:v>
                </c:pt>
                <c:pt idx="2545">
                  <c:v>35454</c:v>
                </c:pt>
                <c:pt idx="2546">
                  <c:v>35457</c:v>
                </c:pt>
                <c:pt idx="2547">
                  <c:v>35458</c:v>
                </c:pt>
                <c:pt idx="2548">
                  <c:v>35459</c:v>
                </c:pt>
                <c:pt idx="2549">
                  <c:v>35460</c:v>
                </c:pt>
                <c:pt idx="2550">
                  <c:v>35461</c:v>
                </c:pt>
                <c:pt idx="2551">
                  <c:v>35464</c:v>
                </c:pt>
                <c:pt idx="2552">
                  <c:v>35465</c:v>
                </c:pt>
                <c:pt idx="2553">
                  <c:v>35466</c:v>
                </c:pt>
                <c:pt idx="2554">
                  <c:v>35467</c:v>
                </c:pt>
                <c:pt idx="2555">
                  <c:v>35468</c:v>
                </c:pt>
                <c:pt idx="2556">
                  <c:v>35471</c:v>
                </c:pt>
                <c:pt idx="2557">
                  <c:v>35472</c:v>
                </c:pt>
                <c:pt idx="2558">
                  <c:v>35473</c:v>
                </c:pt>
                <c:pt idx="2559">
                  <c:v>35474</c:v>
                </c:pt>
                <c:pt idx="2560">
                  <c:v>35475</c:v>
                </c:pt>
                <c:pt idx="2561">
                  <c:v>35478</c:v>
                </c:pt>
                <c:pt idx="2562">
                  <c:v>35479</c:v>
                </c:pt>
                <c:pt idx="2563">
                  <c:v>35480</c:v>
                </c:pt>
                <c:pt idx="2564">
                  <c:v>35481</c:v>
                </c:pt>
                <c:pt idx="2565">
                  <c:v>35482</c:v>
                </c:pt>
                <c:pt idx="2566">
                  <c:v>35485</c:v>
                </c:pt>
                <c:pt idx="2567">
                  <c:v>35486</c:v>
                </c:pt>
                <c:pt idx="2568">
                  <c:v>35487</c:v>
                </c:pt>
                <c:pt idx="2569">
                  <c:v>35488</c:v>
                </c:pt>
                <c:pt idx="2570">
                  <c:v>35489</c:v>
                </c:pt>
                <c:pt idx="2571">
                  <c:v>35492</c:v>
                </c:pt>
                <c:pt idx="2572">
                  <c:v>35493</c:v>
                </c:pt>
                <c:pt idx="2573">
                  <c:v>35494</c:v>
                </c:pt>
                <c:pt idx="2574">
                  <c:v>35495</c:v>
                </c:pt>
                <c:pt idx="2575">
                  <c:v>35496</c:v>
                </c:pt>
                <c:pt idx="2576">
                  <c:v>35499</c:v>
                </c:pt>
                <c:pt idx="2577">
                  <c:v>35500</c:v>
                </c:pt>
                <c:pt idx="2578">
                  <c:v>35501</c:v>
                </c:pt>
                <c:pt idx="2579">
                  <c:v>35502</c:v>
                </c:pt>
                <c:pt idx="2580">
                  <c:v>35503</c:v>
                </c:pt>
                <c:pt idx="2581">
                  <c:v>35506</c:v>
                </c:pt>
                <c:pt idx="2582">
                  <c:v>35507</c:v>
                </c:pt>
                <c:pt idx="2583">
                  <c:v>35508</c:v>
                </c:pt>
                <c:pt idx="2584">
                  <c:v>35509</c:v>
                </c:pt>
                <c:pt idx="2585">
                  <c:v>35513</c:v>
                </c:pt>
                <c:pt idx="2586">
                  <c:v>35514</c:v>
                </c:pt>
                <c:pt idx="2587">
                  <c:v>35515</c:v>
                </c:pt>
                <c:pt idx="2588">
                  <c:v>35516</c:v>
                </c:pt>
                <c:pt idx="2589">
                  <c:v>35521</c:v>
                </c:pt>
                <c:pt idx="2590">
                  <c:v>35522</c:v>
                </c:pt>
                <c:pt idx="2591">
                  <c:v>35523</c:v>
                </c:pt>
                <c:pt idx="2592">
                  <c:v>35524</c:v>
                </c:pt>
                <c:pt idx="2593">
                  <c:v>35527</c:v>
                </c:pt>
                <c:pt idx="2594">
                  <c:v>35528</c:v>
                </c:pt>
                <c:pt idx="2595">
                  <c:v>35529</c:v>
                </c:pt>
                <c:pt idx="2596">
                  <c:v>35530</c:v>
                </c:pt>
                <c:pt idx="2597">
                  <c:v>35531</c:v>
                </c:pt>
                <c:pt idx="2598">
                  <c:v>35534</c:v>
                </c:pt>
                <c:pt idx="2599">
                  <c:v>35535</c:v>
                </c:pt>
                <c:pt idx="2600">
                  <c:v>35536</c:v>
                </c:pt>
                <c:pt idx="2601">
                  <c:v>35537</c:v>
                </c:pt>
                <c:pt idx="2602">
                  <c:v>35538</c:v>
                </c:pt>
                <c:pt idx="2603">
                  <c:v>35541</c:v>
                </c:pt>
                <c:pt idx="2604">
                  <c:v>35542</c:v>
                </c:pt>
                <c:pt idx="2605">
                  <c:v>35543</c:v>
                </c:pt>
                <c:pt idx="2606">
                  <c:v>35544</c:v>
                </c:pt>
                <c:pt idx="2607">
                  <c:v>35545</c:v>
                </c:pt>
                <c:pt idx="2608">
                  <c:v>35549</c:v>
                </c:pt>
                <c:pt idx="2609">
                  <c:v>35550</c:v>
                </c:pt>
                <c:pt idx="2610">
                  <c:v>35552</c:v>
                </c:pt>
                <c:pt idx="2611">
                  <c:v>35555</c:v>
                </c:pt>
                <c:pt idx="2612">
                  <c:v>35556</c:v>
                </c:pt>
                <c:pt idx="2613">
                  <c:v>35557</c:v>
                </c:pt>
                <c:pt idx="2614">
                  <c:v>35558</c:v>
                </c:pt>
                <c:pt idx="2615">
                  <c:v>35559</c:v>
                </c:pt>
                <c:pt idx="2616">
                  <c:v>35562</c:v>
                </c:pt>
                <c:pt idx="2617">
                  <c:v>35563</c:v>
                </c:pt>
                <c:pt idx="2618">
                  <c:v>35564</c:v>
                </c:pt>
                <c:pt idx="2619">
                  <c:v>35565</c:v>
                </c:pt>
                <c:pt idx="2620">
                  <c:v>35566</c:v>
                </c:pt>
                <c:pt idx="2621">
                  <c:v>35569</c:v>
                </c:pt>
                <c:pt idx="2622">
                  <c:v>35570</c:v>
                </c:pt>
                <c:pt idx="2623">
                  <c:v>35571</c:v>
                </c:pt>
                <c:pt idx="2624">
                  <c:v>35572</c:v>
                </c:pt>
                <c:pt idx="2625">
                  <c:v>35573</c:v>
                </c:pt>
                <c:pt idx="2626">
                  <c:v>35576</c:v>
                </c:pt>
                <c:pt idx="2627">
                  <c:v>35577</c:v>
                </c:pt>
                <c:pt idx="2628">
                  <c:v>35578</c:v>
                </c:pt>
                <c:pt idx="2629">
                  <c:v>35579</c:v>
                </c:pt>
                <c:pt idx="2630">
                  <c:v>35580</c:v>
                </c:pt>
                <c:pt idx="2631">
                  <c:v>35583</c:v>
                </c:pt>
                <c:pt idx="2632">
                  <c:v>35584</c:v>
                </c:pt>
                <c:pt idx="2633">
                  <c:v>35585</c:v>
                </c:pt>
                <c:pt idx="2634">
                  <c:v>35586</c:v>
                </c:pt>
                <c:pt idx="2635">
                  <c:v>35587</c:v>
                </c:pt>
                <c:pt idx="2636">
                  <c:v>35590</c:v>
                </c:pt>
                <c:pt idx="2637">
                  <c:v>35591</c:v>
                </c:pt>
                <c:pt idx="2638">
                  <c:v>35592</c:v>
                </c:pt>
                <c:pt idx="2639">
                  <c:v>35593</c:v>
                </c:pt>
                <c:pt idx="2640">
                  <c:v>35594</c:v>
                </c:pt>
                <c:pt idx="2641">
                  <c:v>35598</c:v>
                </c:pt>
                <c:pt idx="2642">
                  <c:v>35599</c:v>
                </c:pt>
                <c:pt idx="2643">
                  <c:v>35600</c:v>
                </c:pt>
                <c:pt idx="2644">
                  <c:v>35601</c:v>
                </c:pt>
                <c:pt idx="2645">
                  <c:v>35604</c:v>
                </c:pt>
                <c:pt idx="2646">
                  <c:v>35605</c:v>
                </c:pt>
                <c:pt idx="2647">
                  <c:v>35606</c:v>
                </c:pt>
                <c:pt idx="2648">
                  <c:v>35607</c:v>
                </c:pt>
                <c:pt idx="2649">
                  <c:v>35608</c:v>
                </c:pt>
                <c:pt idx="2650">
                  <c:v>35611</c:v>
                </c:pt>
                <c:pt idx="2651">
                  <c:v>35612</c:v>
                </c:pt>
                <c:pt idx="2652">
                  <c:v>35613</c:v>
                </c:pt>
                <c:pt idx="2653">
                  <c:v>35614</c:v>
                </c:pt>
                <c:pt idx="2654">
                  <c:v>35615</c:v>
                </c:pt>
                <c:pt idx="2655">
                  <c:v>35618</c:v>
                </c:pt>
                <c:pt idx="2656">
                  <c:v>35619</c:v>
                </c:pt>
                <c:pt idx="2657">
                  <c:v>35620</c:v>
                </c:pt>
                <c:pt idx="2658">
                  <c:v>35621</c:v>
                </c:pt>
                <c:pt idx="2659">
                  <c:v>35622</c:v>
                </c:pt>
                <c:pt idx="2660">
                  <c:v>35625</c:v>
                </c:pt>
                <c:pt idx="2661">
                  <c:v>35626</c:v>
                </c:pt>
                <c:pt idx="2662">
                  <c:v>35627</c:v>
                </c:pt>
                <c:pt idx="2663">
                  <c:v>35628</c:v>
                </c:pt>
                <c:pt idx="2664">
                  <c:v>35629</c:v>
                </c:pt>
                <c:pt idx="2665">
                  <c:v>35632</c:v>
                </c:pt>
                <c:pt idx="2666">
                  <c:v>35633</c:v>
                </c:pt>
                <c:pt idx="2667">
                  <c:v>35634</c:v>
                </c:pt>
                <c:pt idx="2668">
                  <c:v>35635</c:v>
                </c:pt>
                <c:pt idx="2669">
                  <c:v>35636</c:v>
                </c:pt>
                <c:pt idx="2670">
                  <c:v>35639</c:v>
                </c:pt>
                <c:pt idx="2671">
                  <c:v>35640</c:v>
                </c:pt>
                <c:pt idx="2672">
                  <c:v>35641</c:v>
                </c:pt>
                <c:pt idx="2673">
                  <c:v>35642</c:v>
                </c:pt>
                <c:pt idx="2674">
                  <c:v>35643</c:v>
                </c:pt>
                <c:pt idx="2675">
                  <c:v>35646</c:v>
                </c:pt>
                <c:pt idx="2676">
                  <c:v>35647</c:v>
                </c:pt>
                <c:pt idx="2677">
                  <c:v>35648</c:v>
                </c:pt>
                <c:pt idx="2678">
                  <c:v>35649</c:v>
                </c:pt>
                <c:pt idx="2679">
                  <c:v>35650</c:v>
                </c:pt>
                <c:pt idx="2680">
                  <c:v>35653</c:v>
                </c:pt>
                <c:pt idx="2681">
                  <c:v>35654</c:v>
                </c:pt>
                <c:pt idx="2682">
                  <c:v>35655</c:v>
                </c:pt>
                <c:pt idx="2683">
                  <c:v>35656</c:v>
                </c:pt>
                <c:pt idx="2684">
                  <c:v>35657</c:v>
                </c:pt>
                <c:pt idx="2685">
                  <c:v>35660</c:v>
                </c:pt>
                <c:pt idx="2686">
                  <c:v>35661</c:v>
                </c:pt>
                <c:pt idx="2687">
                  <c:v>35662</c:v>
                </c:pt>
                <c:pt idx="2688">
                  <c:v>35663</c:v>
                </c:pt>
                <c:pt idx="2689">
                  <c:v>35664</c:v>
                </c:pt>
                <c:pt idx="2690">
                  <c:v>35667</c:v>
                </c:pt>
                <c:pt idx="2691">
                  <c:v>35668</c:v>
                </c:pt>
                <c:pt idx="2692">
                  <c:v>35669</c:v>
                </c:pt>
                <c:pt idx="2693">
                  <c:v>35670</c:v>
                </c:pt>
                <c:pt idx="2694">
                  <c:v>35671</c:v>
                </c:pt>
                <c:pt idx="2695">
                  <c:v>35674</c:v>
                </c:pt>
                <c:pt idx="2696">
                  <c:v>35675</c:v>
                </c:pt>
                <c:pt idx="2697">
                  <c:v>35676</c:v>
                </c:pt>
                <c:pt idx="2698">
                  <c:v>35677</c:v>
                </c:pt>
                <c:pt idx="2699">
                  <c:v>35678</c:v>
                </c:pt>
                <c:pt idx="2700">
                  <c:v>35681</c:v>
                </c:pt>
                <c:pt idx="2701">
                  <c:v>35682</c:v>
                </c:pt>
                <c:pt idx="2702">
                  <c:v>35683</c:v>
                </c:pt>
                <c:pt idx="2703">
                  <c:v>35684</c:v>
                </c:pt>
                <c:pt idx="2704">
                  <c:v>35685</c:v>
                </c:pt>
                <c:pt idx="2705">
                  <c:v>35688</c:v>
                </c:pt>
                <c:pt idx="2706">
                  <c:v>35689</c:v>
                </c:pt>
                <c:pt idx="2707">
                  <c:v>35690</c:v>
                </c:pt>
                <c:pt idx="2708">
                  <c:v>35691</c:v>
                </c:pt>
                <c:pt idx="2709">
                  <c:v>35692</c:v>
                </c:pt>
                <c:pt idx="2710">
                  <c:v>35695</c:v>
                </c:pt>
                <c:pt idx="2711">
                  <c:v>35696</c:v>
                </c:pt>
                <c:pt idx="2712">
                  <c:v>35698</c:v>
                </c:pt>
                <c:pt idx="2713">
                  <c:v>35699</c:v>
                </c:pt>
                <c:pt idx="2714">
                  <c:v>35702</c:v>
                </c:pt>
                <c:pt idx="2715">
                  <c:v>35703</c:v>
                </c:pt>
                <c:pt idx="2716">
                  <c:v>35704</c:v>
                </c:pt>
                <c:pt idx="2717">
                  <c:v>35705</c:v>
                </c:pt>
                <c:pt idx="2718">
                  <c:v>35706</c:v>
                </c:pt>
                <c:pt idx="2719">
                  <c:v>35709</c:v>
                </c:pt>
                <c:pt idx="2720">
                  <c:v>35710</c:v>
                </c:pt>
                <c:pt idx="2721">
                  <c:v>35711</c:v>
                </c:pt>
                <c:pt idx="2722">
                  <c:v>35712</c:v>
                </c:pt>
                <c:pt idx="2723">
                  <c:v>35713</c:v>
                </c:pt>
                <c:pt idx="2724">
                  <c:v>35716</c:v>
                </c:pt>
                <c:pt idx="2725">
                  <c:v>35717</c:v>
                </c:pt>
                <c:pt idx="2726">
                  <c:v>35718</c:v>
                </c:pt>
                <c:pt idx="2727">
                  <c:v>35719</c:v>
                </c:pt>
                <c:pt idx="2728">
                  <c:v>35720</c:v>
                </c:pt>
                <c:pt idx="2729">
                  <c:v>35723</c:v>
                </c:pt>
                <c:pt idx="2730">
                  <c:v>35724</c:v>
                </c:pt>
                <c:pt idx="2731">
                  <c:v>35725</c:v>
                </c:pt>
                <c:pt idx="2732">
                  <c:v>35726</c:v>
                </c:pt>
                <c:pt idx="2733">
                  <c:v>35727</c:v>
                </c:pt>
                <c:pt idx="2734">
                  <c:v>35730</c:v>
                </c:pt>
                <c:pt idx="2735">
                  <c:v>35731</c:v>
                </c:pt>
                <c:pt idx="2736">
                  <c:v>35732</c:v>
                </c:pt>
                <c:pt idx="2737">
                  <c:v>35733</c:v>
                </c:pt>
                <c:pt idx="2738">
                  <c:v>35734</c:v>
                </c:pt>
                <c:pt idx="2739">
                  <c:v>35737</c:v>
                </c:pt>
                <c:pt idx="2740">
                  <c:v>35738</c:v>
                </c:pt>
                <c:pt idx="2741">
                  <c:v>35739</c:v>
                </c:pt>
                <c:pt idx="2742">
                  <c:v>35740</c:v>
                </c:pt>
                <c:pt idx="2743">
                  <c:v>35741</c:v>
                </c:pt>
                <c:pt idx="2744">
                  <c:v>35744</c:v>
                </c:pt>
                <c:pt idx="2745">
                  <c:v>35745</c:v>
                </c:pt>
                <c:pt idx="2746">
                  <c:v>35746</c:v>
                </c:pt>
                <c:pt idx="2747">
                  <c:v>35747</c:v>
                </c:pt>
                <c:pt idx="2748">
                  <c:v>35748</c:v>
                </c:pt>
                <c:pt idx="2749">
                  <c:v>35751</c:v>
                </c:pt>
                <c:pt idx="2750">
                  <c:v>35752</c:v>
                </c:pt>
                <c:pt idx="2751">
                  <c:v>35753</c:v>
                </c:pt>
                <c:pt idx="2752">
                  <c:v>35754</c:v>
                </c:pt>
                <c:pt idx="2753">
                  <c:v>35755</c:v>
                </c:pt>
                <c:pt idx="2754">
                  <c:v>35758</c:v>
                </c:pt>
                <c:pt idx="2755">
                  <c:v>35759</c:v>
                </c:pt>
                <c:pt idx="2756">
                  <c:v>35760</c:v>
                </c:pt>
                <c:pt idx="2757">
                  <c:v>35761</c:v>
                </c:pt>
                <c:pt idx="2758">
                  <c:v>35762</c:v>
                </c:pt>
                <c:pt idx="2759">
                  <c:v>35765</c:v>
                </c:pt>
                <c:pt idx="2760">
                  <c:v>35766</c:v>
                </c:pt>
                <c:pt idx="2761">
                  <c:v>35767</c:v>
                </c:pt>
                <c:pt idx="2762">
                  <c:v>35768</c:v>
                </c:pt>
                <c:pt idx="2763">
                  <c:v>35769</c:v>
                </c:pt>
                <c:pt idx="2764">
                  <c:v>35772</c:v>
                </c:pt>
                <c:pt idx="2765">
                  <c:v>35773</c:v>
                </c:pt>
                <c:pt idx="2766">
                  <c:v>35774</c:v>
                </c:pt>
                <c:pt idx="2767">
                  <c:v>35775</c:v>
                </c:pt>
                <c:pt idx="2768">
                  <c:v>35776</c:v>
                </c:pt>
                <c:pt idx="2769">
                  <c:v>35779</c:v>
                </c:pt>
                <c:pt idx="2770">
                  <c:v>35781</c:v>
                </c:pt>
                <c:pt idx="2771">
                  <c:v>35782</c:v>
                </c:pt>
                <c:pt idx="2772">
                  <c:v>35783</c:v>
                </c:pt>
                <c:pt idx="2773">
                  <c:v>35786</c:v>
                </c:pt>
                <c:pt idx="2774">
                  <c:v>35787</c:v>
                </c:pt>
                <c:pt idx="2775">
                  <c:v>35788</c:v>
                </c:pt>
                <c:pt idx="2776">
                  <c:v>35793</c:v>
                </c:pt>
                <c:pt idx="2777">
                  <c:v>35794</c:v>
                </c:pt>
                <c:pt idx="2778">
                  <c:v>35795</c:v>
                </c:pt>
                <c:pt idx="2779">
                  <c:v>35800</c:v>
                </c:pt>
                <c:pt idx="2780">
                  <c:v>35801</c:v>
                </c:pt>
                <c:pt idx="2781">
                  <c:v>35802</c:v>
                </c:pt>
                <c:pt idx="2782">
                  <c:v>35803</c:v>
                </c:pt>
                <c:pt idx="2783">
                  <c:v>35804</c:v>
                </c:pt>
                <c:pt idx="2784">
                  <c:v>35807</c:v>
                </c:pt>
                <c:pt idx="2785">
                  <c:v>35808</c:v>
                </c:pt>
                <c:pt idx="2786">
                  <c:v>35809</c:v>
                </c:pt>
                <c:pt idx="2787">
                  <c:v>35810</c:v>
                </c:pt>
                <c:pt idx="2788">
                  <c:v>35811</c:v>
                </c:pt>
                <c:pt idx="2789">
                  <c:v>35814</c:v>
                </c:pt>
                <c:pt idx="2790">
                  <c:v>35815</c:v>
                </c:pt>
                <c:pt idx="2791">
                  <c:v>35816</c:v>
                </c:pt>
                <c:pt idx="2792">
                  <c:v>35817</c:v>
                </c:pt>
                <c:pt idx="2793">
                  <c:v>35818</c:v>
                </c:pt>
                <c:pt idx="2794">
                  <c:v>35821</c:v>
                </c:pt>
                <c:pt idx="2795">
                  <c:v>35822</c:v>
                </c:pt>
                <c:pt idx="2796">
                  <c:v>35823</c:v>
                </c:pt>
                <c:pt idx="2797">
                  <c:v>35824</c:v>
                </c:pt>
                <c:pt idx="2798">
                  <c:v>35825</c:v>
                </c:pt>
                <c:pt idx="2799">
                  <c:v>35828</c:v>
                </c:pt>
                <c:pt idx="2800">
                  <c:v>35829</c:v>
                </c:pt>
                <c:pt idx="2801">
                  <c:v>35830</c:v>
                </c:pt>
                <c:pt idx="2802">
                  <c:v>35831</c:v>
                </c:pt>
                <c:pt idx="2803">
                  <c:v>35832</c:v>
                </c:pt>
                <c:pt idx="2804">
                  <c:v>35835</c:v>
                </c:pt>
                <c:pt idx="2805">
                  <c:v>35836</c:v>
                </c:pt>
                <c:pt idx="2806">
                  <c:v>35837</c:v>
                </c:pt>
                <c:pt idx="2807">
                  <c:v>35838</c:v>
                </c:pt>
                <c:pt idx="2808">
                  <c:v>35839</c:v>
                </c:pt>
                <c:pt idx="2809">
                  <c:v>35842</c:v>
                </c:pt>
                <c:pt idx="2810">
                  <c:v>35843</c:v>
                </c:pt>
                <c:pt idx="2811">
                  <c:v>35844</c:v>
                </c:pt>
                <c:pt idx="2812">
                  <c:v>35845</c:v>
                </c:pt>
                <c:pt idx="2813">
                  <c:v>35846</c:v>
                </c:pt>
                <c:pt idx="2814">
                  <c:v>35849</c:v>
                </c:pt>
                <c:pt idx="2815">
                  <c:v>35850</c:v>
                </c:pt>
                <c:pt idx="2816">
                  <c:v>35851</c:v>
                </c:pt>
                <c:pt idx="2817">
                  <c:v>35852</c:v>
                </c:pt>
                <c:pt idx="2818">
                  <c:v>35853</c:v>
                </c:pt>
                <c:pt idx="2819">
                  <c:v>35856</c:v>
                </c:pt>
                <c:pt idx="2820">
                  <c:v>35857</c:v>
                </c:pt>
                <c:pt idx="2821">
                  <c:v>35858</c:v>
                </c:pt>
                <c:pt idx="2822">
                  <c:v>35859</c:v>
                </c:pt>
                <c:pt idx="2823">
                  <c:v>35860</c:v>
                </c:pt>
                <c:pt idx="2824">
                  <c:v>35863</c:v>
                </c:pt>
                <c:pt idx="2825">
                  <c:v>35864</c:v>
                </c:pt>
                <c:pt idx="2826">
                  <c:v>35865</c:v>
                </c:pt>
                <c:pt idx="2827">
                  <c:v>35866</c:v>
                </c:pt>
                <c:pt idx="2828">
                  <c:v>35867</c:v>
                </c:pt>
                <c:pt idx="2829">
                  <c:v>35870</c:v>
                </c:pt>
                <c:pt idx="2830">
                  <c:v>35871</c:v>
                </c:pt>
                <c:pt idx="2831">
                  <c:v>35872</c:v>
                </c:pt>
                <c:pt idx="2832">
                  <c:v>35873</c:v>
                </c:pt>
                <c:pt idx="2833">
                  <c:v>35874</c:v>
                </c:pt>
                <c:pt idx="2834">
                  <c:v>35877</c:v>
                </c:pt>
                <c:pt idx="2835">
                  <c:v>35878</c:v>
                </c:pt>
                <c:pt idx="2836">
                  <c:v>35879</c:v>
                </c:pt>
                <c:pt idx="2837">
                  <c:v>35880</c:v>
                </c:pt>
                <c:pt idx="2838">
                  <c:v>35881</c:v>
                </c:pt>
                <c:pt idx="2839">
                  <c:v>35884</c:v>
                </c:pt>
                <c:pt idx="2840">
                  <c:v>35885</c:v>
                </c:pt>
                <c:pt idx="2841">
                  <c:v>35886</c:v>
                </c:pt>
                <c:pt idx="2842">
                  <c:v>35887</c:v>
                </c:pt>
                <c:pt idx="2843">
                  <c:v>35888</c:v>
                </c:pt>
                <c:pt idx="2844">
                  <c:v>35891</c:v>
                </c:pt>
                <c:pt idx="2845">
                  <c:v>35892</c:v>
                </c:pt>
                <c:pt idx="2846">
                  <c:v>35893</c:v>
                </c:pt>
                <c:pt idx="2847">
                  <c:v>35894</c:v>
                </c:pt>
                <c:pt idx="2848">
                  <c:v>35899</c:v>
                </c:pt>
                <c:pt idx="2849">
                  <c:v>35900</c:v>
                </c:pt>
                <c:pt idx="2850">
                  <c:v>35901</c:v>
                </c:pt>
                <c:pt idx="2851">
                  <c:v>35902</c:v>
                </c:pt>
                <c:pt idx="2852">
                  <c:v>35905</c:v>
                </c:pt>
                <c:pt idx="2853">
                  <c:v>35906</c:v>
                </c:pt>
                <c:pt idx="2854">
                  <c:v>35907</c:v>
                </c:pt>
                <c:pt idx="2855">
                  <c:v>35908</c:v>
                </c:pt>
                <c:pt idx="2856">
                  <c:v>35909</c:v>
                </c:pt>
                <c:pt idx="2857">
                  <c:v>35913</c:v>
                </c:pt>
                <c:pt idx="2858">
                  <c:v>35914</c:v>
                </c:pt>
                <c:pt idx="2859">
                  <c:v>35915</c:v>
                </c:pt>
                <c:pt idx="2860">
                  <c:v>35919</c:v>
                </c:pt>
                <c:pt idx="2861">
                  <c:v>35920</c:v>
                </c:pt>
                <c:pt idx="2862">
                  <c:v>35921</c:v>
                </c:pt>
                <c:pt idx="2863">
                  <c:v>35922</c:v>
                </c:pt>
                <c:pt idx="2864">
                  <c:v>35923</c:v>
                </c:pt>
                <c:pt idx="2865">
                  <c:v>35926</c:v>
                </c:pt>
                <c:pt idx="2866">
                  <c:v>35927</c:v>
                </c:pt>
                <c:pt idx="2867">
                  <c:v>35928</c:v>
                </c:pt>
                <c:pt idx="2868">
                  <c:v>35929</c:v>
                </c:pt>
                <c:pt idx="2869">
                  <c:v>35930</c:v>
                </c:pt>
                <c:pt idx="2870">
                  <c:v>35933</c:v>
                </c:pt>
                <c:pt idx="2871">
                  <c:v>35934</c:v>
                </c:pt>
                <c:pt idx="2872">
                  <c:v>35935</c:v>
                </c:pt>
                <c:pt idx="2873">
                  <c:v>35936</c:v>
                </c:pt>
                <c:pt idx="2874">
                  <c:v>35937</c:v>
                </c:pt>
                <c:pt idx="2875">
                  <c:v>35940</c:v>
                </c:pt>
                <c:pt idx="2876">
                  <c:v>35941</c:v>
                </c:pt>
                <c:pt idx="2877">
                  <c:v>35942</c:v>
                </c:pt>
                <c:pt idx="2878">
                  <c:v>35943</c:v>
                </c:pt>
                <c:pt idx="2879">
                  <c:v>35944</c:v>
                </c:pt>
                <c:pt idx="2880">
                  <c:v>35947</c:v>
                </c:pt>
                <c:pt idx="2881">
                  <c:v>35948</c:v>
                </c:pt>
                <c:pt idx="2882">
                  <c:v>35949</c:v>
                </c:pt>
                <c:pt idx="2883">
                  <c:v>35950</c:v>
                </c:pt>
                <c:pt idx="2884">
                  <c:v>35951</c:v>
                </c:pt>
                <c:pt idx="2885">
                  <c:v>35954</c:v>
                </c:pt>
                <c:pt idx="2886">
                  <c:v>35955</c:v>
                </c:pt>
                <c:pt idx="2887">
                  <c:v>35956</c:v>
                </c:pt>
                <c:pt idx="2888">
                  <c:v>35957</c:v>
                </c:pt>
                <c:pt idx="2889">
                  <c:v>35958</c:v>
                </c:pt>
                <c:pt idx="2890">
                  <c:v>35961</c:v>
                </c:pt>
                <c:pt idx="2891">
                  <c:v>35963</c:v>
                </c:pt>
                <c:pt idx="2892">
                  <c:v>35964</c:v>
                </c:pt>
                <c:pt idx="2893">
                  <c:v>35965</c:v>
                </c:pt>
                <c:pt idx="2894">
                  <c:v>35968</c:v>
                </c:pt>
                <c:pt idx="2895">
                  <c:v>35969</c:v>
                </c:pt>
                <c:pt idx="2896">
                  <c:v>35970</c:v>
                </c:pt>
                <c:pt idx="2897">
                  <c:v>35971</c:v>
                </c:pt>
                <c:pt idx="2898">
                  <c:v>35972</c:v>
                </c:pt>
                <c:pt idx="2899">
                  <c:v>35975</c:v>
                </c:pt>
                <c:pt idx="2900">
                  <c:v>35976</c:v>
                </c:pt>
                <c:pt idx="2901">
                  <c:v>35977</c:v>
                </c:pt>
                <c:pt idx="2902">
                  <c:v>35978</c:v>
                </c:pt>
                <c:pt idx="2903">
                  <c:v>35979</c:v>
                </c:pt>
                <c:pt idx="2904">
                  <c:v>35982</c:v>
                </c:pt>
                <c:pt idx="2905">
                  <c:v>35983</c:v>
                </c:pt>
                <c:pt idx="2906">
                  <c:v>35984</c:v>
                </c:pt>
                <c:pt idx="2907">
                  <c:v>35985</c:v>
                </c:pt>
                <c:pt idx="2908">
                  <c:v>35986</c:v>
                </c:pt>
                <c:pt idx="2909">
                  <c:v>35989</c:v>
                </c:pt>
                <c:pt idx="2910">
                  <c:v>35990</c:v>
                </c:pt>
                <c:pt idx="2911">
                  <c:v>35991</c:v>
                </c:pt>
                <c:pt idx="2912">
                  <c:v>35992</c:v>
                </c:pt>
                <c:pt idx="2913">
                  <c:v>35993</c:v>
                </c:pt>
                <c:pt idx="2914">
                  <c:v>35996</c:v>
                </c:pt>
                <c:pt idx="2915">
                  <c:v>35997</c:v>
                </c:pt>
                <c:pt idx="2916">
                  <c:v>35998</c:v>
                </c:pt>
                <c:pt idx="2917">
                  <c:v>35999</c:v>
                </c:pt>
                <c:pt idx="2918">
                  <c:v>36000</c:v>
                </c:pt>
                <c:pt idx="2919">
                  <c:v>36003</c:v>
                </c:pt>
                <c:pt idx="2920">
                  <c:v>36004</c:v>
                </c:pt>
                <c:pt idx="2921">
                  <c:v>36005</c:v>
                </c:pt>
                <c:pt idx="2922">
                  <c:v>36006</c:v>
                </c:pt>
                <c:pt idx="2923">
                  <c:v>36007</c:v>
                </c:pt>
                <c:pt idx="2924">
                  <c:v>36010</c:v>
                </c:pt>
                <c:pt idx="2925">
                  <c:v>36011</c:v>
                </c:pt>
                <c:pt idx="2926">
                  <c:v>36012</c:v>
                </c:pt>
                <c:pt idx="2927">
                  <c:v>36013</c:v>
                </c:pt>
                <c:pt idx="2928">
                  <c:v>36014</c:v>
                </c:pt>
                <c:pt idx="2929">
                  <c:v>36018</c:v>
                </c:pt>
                <c:pt idx="2930">
                  <c:v>36019</c:v>
                </c:pt>
                <c:pt idx="2931">
                  <c:v>36020</c:v>
                </c:pt>
                <c:pt idx="2932">
                  <c:v>36021</c:v>
                </c:pt>
                <c:pt idx="2933">
                  <c:v>36024</c:v>
                </c:pt>
                <c:pt idx="2934">
                  <c:v>36025</c:v>
                </c:pt>
                <c:pt idx="2935">
                  <c:v>36026</c:v>
                </c:pt>
                <c:pt idx="2936">
                  <c:v>36027</c:v>
                </c:pt>
                <c:pt idx="2937">
                  <c:v>36028</c:v>
                </c:pt>
                <c:pt idx="2938">
                  <c:v>36031</c:v>
                </c:pt>
                <c:pt idx="2939">
                  <c:v>36032</c:v>
                </c:pt>
                <c:pt idx="2940">
                  <c:v>36033</c:v>
                </c:pt>
                <c:pt idx="2941">
                  <c:v>36034</c:v>
                </c:pt>
                <c:pt idx="2942">
                  <c:v>36035</c:v>
                </c:pt>
                <c:pt idx="2943">
                  <c:v>36038</c:v>
                </c:pt>
                <c:pt idx="2944">
                  <c:v>36039</c:v>
                </c:pt>
                <c:pt idx="2945">
                  <c:v>36040</c:v>
                </c:pt>
                <c:pt idx="2946">
                  <c:v>36041</c:v>
                </c:pt>
                <c:pt idx="2947">
                  <c:v>36042</c:v>
                </c:pt>
                <c:pt idx="2948">
                  <c:v>36045</c:v>
                </c:pt>
                <c:pt idx="2949">
                  <c:v>36046</c:v>
                </c:pt>
                <c:pt idx="2950">
                  <c:v>36047</c:v>
                </c:pt>
                <c:pt idx="2951">
                  <c:v>36048</c:v>
                </c:pt>
                <c:pt idx="2952">
                  <c:v>36049</c:v>
                </c:pt>
                <c:pt idx="2953">
                  <c:v>36052</c:v>
                </c:pt>
                <c:pt idx="2954">
                  <c:v>36053</c:v>
                </c:pt>
                <c:pt idx="2955">
                  <c:v>36054</c:v>
                </c:pt>
                <c:pt idx="2956">
                  <c:v>36055</c:v>
                </c:pt>
                <c:pt idx="2957">
                  <c:v>36056</c:v>
                </c:pt>
                <c:pt idx="2958">
                  <c:v>36059</c:v>
                </c:pt>
                <c:pt idx="2959">
                  <c:v>36060</c:v>
                </c:pt>
                <c:pt idx="2960">
                  <c:v>36061</c:v>
                </c:pt>
                <c:pt idx="2961">
                  <c:v>36063</c:v>
                </c:pt>
                <c:pt idx="2962">
                  <c:v>36066</c:v>
                </c:pt>
                <c:pt idx="2963">
                  <c:v>36067</c:v>
                </c:pt>
                <c:pt idx="2964">
                  <c:v>36068</c:v>
                </c:pt>
                <c:pt idx="2965">
                  <c:v>36069</c:v>
                </c:pt>
                <c:pt idx="2966">
                  <c:v>36070</c:v>
                </c:pt>
                <c:pt idx="2967">
                  <c:v>36073</c:v>
                </c:pt>
                <c:pt idx="2968">
                  <c:v>36074</c:v>
                </c:pt>
                <c:pt idx="2969">
                  <c:v>36075</c:v>
                </c:pt>
                <c:pt idx="2970">
                  <c:v>36076</c:v>
                </c:pt>
                <c:pt idx="2971">
                  <c:v>36077</c:v>
                </c:pt>
                <c:pt idx="2972">
                  <c:v>36080</c:v>
                </c:pt>
                <c:pt idx="2973">
                  <c:v>36081</c:v>
                </c:pt>
                <c:pt idx="2974">
                  <c:v>36082</c:v>
                </c:pt>
                <c:pt idx="2975">
                  <c:v>36083</c:v>
                </c:pt>
                <c:pt idx="2976">
                  <c:v>36084</c:v>
                </c:pt>
                <c:pt idx="2977">
                  <c:v>36087</c:v>
                </c:pt>
                <c:pt idx="2978">
                  <c:v>36088</c:v>
                </c:pt>
                <c:pt idx="2979">
                  <c:v>36089</c:v>
                </c:pt>
                <c:pt idx="2980">
                  <c:v>36090</c:v>
                </c:pt>
                <c:pt idx="2981">
                  <c:v>36091</c:v>
                </c:pt>
                <c:pt idx="2982">
                  <c:v>36094</c:v>
                </c:pt>
                <c:pt idx="2983">
                  <c:v>36095</c:v>
                </c:pt>
                <c:pt idx="2984">
                  <c:v>36096</c:v>
                </c:pt>
                <c:pt idx="2985">
                  <c:v>36097</c:v>
                </c:pt>
                <c:pt idx="2986">
                  <c:v>36098</c:v>
                </c:pt>
                <c:pt idx="2987">
                  <c:v>36101</c:v>
                </c:pt>
                <c:pt idx="2988">
                  <c:v>36102</c:v>
                </c:pt>
                <c:pt idx="2989">
                  <c:v>36103</c:v>
                </c:pt>
                <c:pt idx="2990">
                  <c:v>36104</c:v>
                </c:pt>
                <c:pt idx="2991">
                  <c:v>36105</c:v>
                </c:pt>
                <c:pt idx="2992">
                  <c:v>36108</c:v>
                </c:pt>
                <c:pt idx="2993">
                  <c:v>36109</c:v>
                </c:pt>
                <c:pt idx="2994">
                  <c:v>36110</c:v>
                </c:pt>
                <c:pt idx="2995">
                  <c:v>36111</c:v>
                </c:pt>
                <c:pt idx="2996">
                  <c:v>36112</c:v>
                </c:pt>
                <c:pt idx="2997">
                  <c:v>36115</c:v>
                </c:pt>
                <c:pt idx="2998">
                  <c:v>36116</c:v>
                </c:pt>
                <c:pt idx="2999">
                  <c:v>36117</c:v>
                </c:pt>
                <c:pt idx="3000">
                  <c:v>36118</c:v>
                </c:pt>
                <c:pt idx="3001">
                  <c:v>36119</c:v>
                </c:pt>
                <c:pt idx="3002">
                  <c:v>36122</c:v>
                </c:pt>
                <c:pt idx="3003">
                  <c:v>36123</c:v>
                </c:pt>
                <c:pt idx="3004">
                  <c:v>36124</c:v>
                </c:pt>
                <c:pt idx="3005">
                  <c:v>36125</c:v>
                </c:pt>
                <c:pt idx="3006">
                  <c:v>36126</c:v>
                </c:pt>
                <c:pt idx="3007">
                  <c:v>36129</c:v>
                </c:pt>
                <c:pt idx="3008">
                  <c:v>36130</c:v>
                </c:pt>
                <c:pt idx="3009">
                  <c:v>36131</c:v>
                </c:pt>
                <c:pt idx="3010">
                  <c:v>36132</c:v>
                </c:pt>
                <c:pt idx="3011">
                  <c:v>36133</c:v>
                </c:pt>
                <c:pt idx="3012">
                  <c:v>36136</c:v>
                </c:pt>
                <c:pt idx="3013">
                  <c:v>36137</c:v>
                </c:pt>
                <c:pt idx="3014">
                  <c:v>36138</c:v>
                </c:pt>
                <c:pt idx="3015">
                  <c:v>36139</c:v>
                </c:pt>
                <c:pt idx="3016">
                  <c:v>36140</c:v>
                </c:pt>
                <c:pt idx="3017">
                  <c:v>36143</c:v>
                </c:pt>
                <c:pt idx="3018">
                  <c:v>36144</c:v>
                </c:pt>
                <c:pt idx="3019">
                  <c:v>36146</c:v>
                </c:pt>
                <c:pt idx="3020">
                  <c:v>36147</c:v>
                </c:pt>
                <c:pt idx="3021">
                  <c:v>36150</c:v>
                </c:pt>
                <c:pt idx="3022">
                  <c:v>36151</c:v>
                </c:pt>
                <c:pt idx="3023">
                  <c:v>36152</c:v>
                </c:pt>
                <c:pt idx="3024">
                  <c:v>36153</c:v>
                </c:pt>
                <c:pt idx="3025">
                  <c:v>36157</c:v>
                </c:pt>
                <c:pt idx="3026">
                  <c:v>36158</c:v>
                </c:pt>
                <c:pt idx="3027">
                  <c:v>36159</c:v>
                </c:pt>
                <c:pt idx="3028">
                  <c:v>36160</c:v>
                </c:pt>
                <c:pt idx="3029">
                  <c:v>36164</c:v>
                </c:pt>
                <c:pt idx="3030">
                  <c:v>36165</c:v>
                </c:pt>
                <c:pt idx="3031">
                  <c:v>36166</c:v>
                </c:pt>
                <c:pt idx="3032">
                  <c:v>36167</c:v>
                </c:pt>
                <c:pt idx="3033">
                  <c:v>36168</c:v>
                </c:pt>
                <c:pt idx="3034">
                  <c:v>36171</c:v>
                </c:pt>
                <c:pt idx="3035">
                  <c:v>36172</c:v>
                </c:pt>
                <c:pt idx="3036">
                  <c:v>36173</c:v>
                </c:pt>
                <c:pt idx="3037">
                  <c:v>36174</c:v>
                </c:pt>
                <c:pt idx="3038">
                  <c:v>36175</c:v>
                </c:pt>
                <c:pt idx="3039">
                  <c:v>36178</c:v>
                </c:pt>
                <c:pt idx="3040">
                  <c:v>36179</c:v>
                </c:pt>
                <c:pt idx="3041">
                  <c:v>36180</c:v>
                </c:pt>
                <c:pt idx="3042">
                  <c:v>36181</c:v>
                </c:pt>
                <c:pt idx="3043">
                  <c:v>36182</c:v>
                </c:pt>
                <c:pt idx="3044">
                  <c:v>36185</c:v>
                </c:pt>
                <c:pt idx="3045">
                  <c:v>36186</c:v>
                </c:pt>
                <c:pt idx="3046">
                  <c:v>36187</c:v>
                </c:pt>
                <c:pt idx="3047">
                  <c:v>36188</c:v>
                </c:pt>
                <c:pt idx="3048">
                  <c:v>36189</c:v>
                </c:pt>
                <c:pt idx="3049">
                  <c:v>36192</c:v>
                </c:pt>
                <c:pt idx="3050">
                  <c:v>36193</c:v>
                </c:pt>
                <c:pt idx="3051">
                  <c:v>36194</c:v>
                </c:pt>
                <c:pt idx="3052">
                  <c:v>36195</c:v>
                </c:pt>
                <c:pt idx="3053">
                  <c:v>36196</c:v>
                </c:pt>
                <c:pt idx="3054">
                  <c:v>36199</c:v>
                </c:pt>
                <c:pt idx="3055">
                  <c:v>36200</c:v>
                </c:pt>
                <c:pt idx="3056">
                  <c:v>36201</c:v>
                </c:pt>
                <c:pt idx="3057">
                  <c:v>36202</c:v>
                </c:pt>
                <c:pt idx="3058">
                  <c:v>36203</c:v>
                </c:pt>
                <c:pt idx="3059">
                  <c:v>36206</c:v>
                </c:pt>
                <c:pt idx="3060">
                  <c:v>36207</c:v>
                </c:pt>
                <c:pt idx="3061">
                  <c:v>36208</c:v>
                </c:pt>
                <c:pt idx="3062">
                  <c:v>36209</c:v>
                </c:pt>
                <c:pt idx="3063">
                  <c:v>36210</c:v>
                </c:pt>
                <c:pt idx="3064">
                  <c:v>36213</c:v>
                </c:pt>
                <c:pt idx="3065">
                  <c:v>36214</c:v>
                </c:pt>
                <c:pt idx="3066">
                  <c:v>36215</c:v>
                </c:pt>
                <c:pt idx="3067">
                  <c:v>36216</c:v>
                </c:pt>
                <c:pt idx="3068">
                  <c:v>36217</c:v>
                </c:pt>
                <c:pt idx="3069">
                  <c:v>36220</c:v>
                </c:pt>
                <c:pt idx="3070">
                  <c:v>36221</c:v>
                </c:pt>
                <c:pt idx="3071">
                  <c:v>36222</c:v>
                </c:pt>
                <c:pt idx="3072">
                  <c:v>36223</c:v>
                </c:pt>
                <c:pt idx="3073">
                  <c:v>36224</c:v>
                </c:pt>
                <c:pt idx="3074">
                  <c:v>36227</c:v>
                </c:pt>
                <c:pt idx="3075">
                  <c:v>36228</c:v>
                </c:pt>
                <c:pt idx="3076">
                  <c:v>36229</c:v>
                </c:pt>
                <c:pt idx="3077">
                  <c:v>36230</c:v>
                </c:pt>
                <c:pt idx="3078">
                  <c:v>36231</c:v>
                </c:pt>
                <c:pt idx="3079">
                  <c:v>36234</c:v>
                </c:pt>
                <c:pt idx="3080">
                  <c:v>36235</c:v>
                </c:pt>
                <c:pt idx="3081">
                  <c:v>36236</c:v>
                </c:pt>
                <c:pt idx="3082">
                  <c:v>36237</c:v>
                </c:pt>
                <c:pt idx="3083">
                  <c:v>36238</c:v>
                </c:pt>
                <c:pt idx="3084">
                  <c:v>36242</c:v>
                </c:pt>
                <c:pt idx="3085">
                  <c:v>36243</c:v>
                </c:pt>
                <c:pt idx="3086">
                  <c:v>36244</c:v>
                </c:pt>
                <c:pt idx="3087">
                  <c:v>36245</c:v>
                </c:pt>
                <c:pt idx="3088">
                  <c:v>36248</c:v>
                </c:pt>
                <c:pt idx="3089">
                  <c:v>36249</c:v>
                </c:pt>
                <c:pt idx="3090">
                  <c:v>36250</c:v>
                </c:pt>
                <c:pt idx="3091">
                  <c:v>36251</c:v>
                </c:pt>
                <c:pt idx="3092">
                  <c:v>36256</c:v>
                </c:pt>
                <c:pt idx="3093">
                  <c:v>36257</c:v>
                </c:pt>
                <c:pt idx="3094">
                  <c:v>36258</c:v>
                </c:pt>
                <c:pt idx="3095">
                  <c:v>36259</c:v>
                </c:pt>
                <c:pt idx="3096">
                  <c:v>36262</c:v>
                </c:pt>
                <c:pt idx="3097">
                  <c:v>36263</c:v>
                </c:pt>
                <c:pt idx="3098">
                  <c:v>36264</c:v>
                </c:pt>
                <c:pt idx="3099">
                  <c:v>36265</c:v>
                </c:pt>
                <c:pt idx="3100">
                  <c:v>36266</c:v>
                </c:pt>
                <c:pt idx="3101">
                  <c:v>36269</c:v>
                </c:pt>
                <c:pt idx="3102">
                  <c:v>36270</c:v>
                </c:pt>
                <c:pt idx="3103">
                  <c:v>36271</c:v>
                </c:pt>
                <c:pt idx="3104">
                  <c:v>36272</c:v>
                </c:pt>
                <c:pt idx="3105">
                  <c:v>36273</c:v>
                </c:pt>
                <c:pt idx="3106">
                  <c:v>36276</c:v>
                </c:pt>
                <c:pt idx="3107">
                  <c:v>36278</c:v>
                </c:pt>
                <c:pt idx="3108">
                  <c:v>36279</c:v>
                </c:pt>
                <c:pt idx="3109">
                  <c:v>36280</c:v>
                </c:pt>
                <c:pt idx="3110">
                  <c:v>36283</c:v>
                </c:pt>
                <c:pt idx="3111">
                  <c:v>36284</c:v>
                </c:pt>
                <c:pt idx="3112">
                  <c:v>36285</c:v>
                </c:pt>
                <c:pt idx="3113">
                  <c:v>36286</c:v>
                </c:pt>
                <c:pt idx="3114">
                  <c:v>36287</c:v>
                </c:pt>
                <c:pt idx="3115">
                  <c:v>36290</c:v>
                </c:pt>
                <c:pt idx="3116">
                  <c:v>36291</c:v>
                </c:pt>
                <c:pt idx="3117">
                  <c:v>36292</c:v>
                </c:pt>
                <c:pt idx="3118">
                  <c:v>36293</c:v>
                </c:pt>
                <c:pt idx="3119">
                  <c:v>36294</c:v>
                </c:pt>
                <c:pt idx="3120">
                  <c:v>36297</c:v>
                </c:pt>
                <c:pt idx="3121">
                  <c:v>36298</c:v>
                </c:pt>
                <c:pt idx="3122">
                  <c:v>36299</c:v>
                </c:pt>
                <c:pt idx="3123">
                  <c:v>36300</c:v>
                </c:pt>
                <c:pt idx="3124">
                  <c:v>36301</c:v>
                </c:pt>
                <c:pt idx="3125">
                  <c:v>36304</c:v>
                </c:pt>
                <c:pt idx="3126">
                  <c:v>36305</c:v>
                </c:pt>
                <c:pt idx="3127">
                  <c:v>36306</c:v>
                </c:pt>
                <c:pt idx="3128">
                  <c:v>36307</c:v>
                </c:pt>
                <c:pt idx="3129">
                  <c:v>36308</c:v>
                </c:pt>
                <c:pt idx="3130">
                  <c:v>36311</c:v>
                </c:pt>
                <c:pt idx="3131">
                  <c:v>36312</c:v>
                </c:pt>
                <c:pt idx="3132">
                  <c:v>36314</c:v>
                </c:pt>
                <c:pt idx="3133">
                  <c:v>36315</c:v>
                </c:pt>
                <c:pt idx="3134">
                  <c:v>36318</c:v>
                </c:pt>
                <c:pt idx="3135">
                  <c:v>36319</c:v>
                </c:pt>
                <c:pt idx="3136">
                  <c:v>36320</c:v>
                </c:pt>
                <c:pt idx="3137">
                  <c:v>36321</c:v>
                </c:pt>
                <c:pt idx="3138">
                  <c:v>36322</c:v>
                </c:pt>
                <c:pt idx="3139">
                  <c:v>36325</c:v>
                </c:pt>
                <c:pt idx="3140">
                  <c:v>36326</c:v>
                </c:pt>
                <c:pt idx="3141">
                  <c:v>36328</c:v>
                </c:pt>
                <c:pt idx="3142">
                  <c:v>36329</c:v>
                </c:pt>
                <c:pt idx="3143">
                  <c:v>36332</c:v>
                </c:pt>
                <c:pt idx="3144">
                  <c:v>36333</c:v>
                </c:pt>
                <c:pt idx="3145">
                  <c:v>36334</c:v>
                </c:pt>
                <c:pt idx="3146">
                  <c:v>36335</c:v>
                </c:pt>
                <c:pt idx="3147">
                  <c:v>36336</c:v>
                </c:pt>
                <c:pt idx="3148">
                  <c:v>36339</c:v>
                </c:pt>
                <c:pt idx="3149">
                  <c:v>36340</c:v>
                </c:pt>
                <c:pt idx="3150">
                  <c:v>36341</c:v>
                </c:pt>
                <c:pt idx="3151">
                  <c:v>36342</c:v>
                </c:pt>
                <c:pt idx="3152">
                  <c:v>36343</c:v>
                </c:pt>
                <c:pt idx="3153">
                  <c:v>36346</c:v>
                </c:pt>
                <c:pt idx="3154">
                  <c:v>36347</c:v>
                </c:pt>
                <c:pt idx="3155">
                  <c:v>36348</c:v>
                </c:pt>
                <c:pt idx="3156">
                  <c:v>36349</c:v>
                </c:pt>
                <c:pt idx="3157">
                  <c:v>36350</c:v>
                </c:pt>
                <c:pt idx="3158">
                  <c:v>36353</c:v>
                </c:pt>
                <c:pt idx="3159">
                  <c:v>36354</c:v>
                </c:pt>
                <c:pt idx="3160">
                  <c:v>36355</c:v>
                </c:pt>
                <c:pt idx="3161">
                  <c:v>36356</c:v>
                </c:pt>
                <c:pt idx="3162">
                  <c:v>36357</c:v>
                </c:pt>
                <c:pt idx="3163">
                  <c:v>36360</c:v>
                </c:pt>
                <c:pt idx="3164">
                  <c:v>36361</c:v>
                </c:pt>
                <c:pt idx="3165">
                  <c:v>36362</c:v>
                </c:pt>
                <c:pt idx="3166">
                  <c:v>36363</c:v>
                </c:pt>
                <c:pt idx="3167">
                  <c:v>36364</c:v>
                </c:pt>
                <c:pt idx="3168">
                  <c:v>36367</c:v>
                </c:pt>
                <c:pt idx="3169">
                  <c:v>36368</c:v>
                </c:pt>
                <c:pt idx="3170">
                  <c:v>36369</c:v>
                </c:pt>
                <c:pt idx="3171">
                  <c:v>36370</c:v>
                </c:pt>
                <c:pt idx="3172">
                  <c:v>36371</c:v>
                </c:pt>
                <c:pt idx="3173">
                  <c:v>36374</c:v>
                </c:pt>
                <c:pt idx="3174">
                  <c:v>36375</c:v>
                </c:pt>
                <c:pt idx="3175">
                  <c:v>36376</c:v>
                </c:pt>
                <c:pt idx="3176">
                  <c:v>36377</c:v>
                </c:pt>
                <c:pt idx="3177">
                  <c:v>36378</c:v>
                </c:pt>
                <c:pt idx="3178">
                  <c:v>36382</c:v>
                </c:pt>
                <c:pt idx="3179">
                  <c:v>36383</c:v>
                </c:pt>
                <c:pt idx="3180">
                  <c:v>36384</c:v>
                </c:pt>
                <c:pt idx="3181">
                  <c:v>36385</c:v>
                </c:pt>
                <c:pt idx="3182">
                  <c:v>36388</c:v>
                </c:pt>
                <c:pt idx="3183">
                  <c:v>36389</c:v>
                </c:pt>
                <c:pt idx="3184">
                  <c:v>36390</c:v>
                </c:pt>
                <c:pt idx="3185">
                  <c:v>36391</c:v>
                </c:pt>
                <c:pt idx="3186">
                  <c:v>36392</c:v>
                </c:pt>
                <c:pt idx="3187">
                  <c:v>36395</c:v>
                </c:pt>
                <c:pt idx="3188">
                  <c:v>36396</c:v>
                </c:pt>
                <c:pt idx="3189">
                  <c:v>36397</c:v>
                </c:pt>
                <c:pt idx="3190">
                  <c:v>36398</c:v>
                </c:pt>
                <c:pt idx="3191">
                  <c:v>36399</c:v>
                </c:pt>
                <c:pt idx="3192">
                  <c:v>36402</c:v>
                </c:pt>
                <c:pt idx="3193">
                  <c:v>36403</c:v>
                </c:pt>
                <c:pt idx="3194">
                  <c:v>36404</c:v>
                </c:pt>
                <c:pt idx="3195">
                  <c:v>36405</c:v>
                </c:pt>
                <c:pt idx="3196">
                  <c:v>36406</c:v>
                </c:pt>
                <c:pt idx="3197">
                  <c:v>36409</c:v>
                </c:pt>
                <c:pt idx="3198">
                  <c:v>36410</c:v>
                </c:pt>
                <c:pt idx="3199">
                  <c:v>36411</c:v>
                </c:pt>
                <c:pt idx="3200">
                  <c:v>36412</c:v>
                </c:pt>
                <c:pt idx="3201">
                  <c:v>36413</c:v>
                </c:pt>
                <c:pt idx="3202">
                  <c:v>36416</c:v>
                </c:pt>
                <c:pt idx="3203">
                  <c:v>36417</c:v>
                </c:pt>
                <c:pt idx="3204">
                  <c:v>36418</c:v>
                </c:pt>
                <c:pt idx="3205">
                  <c:v>36419</c:v>
                </c:pt>
                <c:pt idx="3206">
                  <c:v>36420</c:v>
                </c:pt>
                <c:pt idx="3207">
                  <c:v>36423</c:v>
                </c:pt>
                <c:pt idx="3208">
                  <c:v>36424</c:v>
                </c:pt>
                <c:pt idx="3209">
                  <c:v>36425</c:v>
                </c:pt>
                <c:pt idx="3210">
                  <c:v>36426</c:v>
                </c:pt>
                <c:pt idx="3211">
                  <c:v>36430</c:v>
                </c:pt>
                <c:pt idx="3212">
                  <c:v>36431</c:v>
                </c:pt>
                <c:pt idx="3213">
                  <c:v>36432</c:v>
                </c:pt>
                <c:pt idx="3214">
                  <c:v>36433</c:v>
                </c:pt>
                <c:pt idx="3215">
                  <c:v>36434</c:v>
                </c:pt>
                <c:pt idx="3216">
                  <c:v>36437</c:v>
                </c:pt>
                <c:pt idx="3217">
                  <c:v>36438</c:v>
                </c:pt>
                <c:pt idx="3218">
                  <c:v>36439</c:v>
                </c:pt>
                <c:pt idx="3219">
                  <c:v>36440</c:v>
                </c:pt>
                <c:pt idx="3220">
                  <c:v>36441</c:v>
                </c:pt>
                <c:pt idx="3221">
                  <c:v>36444</c:v>
                </c:pt>
                <c:pt idx="3222">
                  <c:v>36445</c:v>
                </c:pt>
                <c:pt idx="3223">
                  <c:v>36446</c:v>
                </c:pt>
                <c:pt idx="3224">
                  <c:v>36447</c:v>
                </c:pt>
                <c:pt idx="3225">
                  <c:v>36448</c:v>
                </c:pt>
                <c:pt idx="3226">
                  <c:v>36451</c:v>
                </c:pt>
                <c:pt idx="3227">
                  <c:v>36452</c:v>
                </c:pt>
                <c:pt idx="3228">
                  <c:v>36453</c:v>
                </c:pt>
                <c:pt idx="3229">
                  <c:v>36454</c:v>
                </c:pt>
                <c:pt idx="3230">
                  <c:v>36455</c:v>
                </c:pt>
                <c:pt idx="3231">
                  <c:v>36458</c:v>
                </c:pt>
                <c:pt idx="3232">
                  <c:v>36459</c:v>
                </c:pt>
                <c:pt idx="3233">
                  <c:v>36460</c:v>
                </c:pt>
                <c:pt idx="3234">
                  <c:v>36461</c:v>
                </c:pt>
                <c:pt idx="3235">
                  <c:v>36462</c:v>
                </c:pt>
                <c:pt idx="3236">
                  <c:v>36465</c:v>
                </c:pt>
                <c:pt idx="3237">
                  <c:v>36466</c:v>
                </c:pt>
                <c:pt idx="3238">
                  <c:v>36467</c:v>
                </c:pt>
                <c:pt idx="3239">
                  <c:v>36468</c:v>
                </c:pt>
                <c:pt idx="3240">
                  <c:v>36469</c:v>
                </c:pt>
                <c:pt idx="3241">
                  <c:v>36472</c:v>
                </c:pt>
                <c:pt idx="3242">
                  <c:v>36473</c:v>
                </c:pt>
                <c:pt idx="3243">
                  <c:v>36474</c:v>
                </c:pt>
                <c:pt idx="3244">
                  <c:v>36475</c:v>
                </c:pt>
                <c:pt idx="3245">
                  <c:v>36476</c:v>
                </c:pt>
                <c:pt idx="3246">
                  <c:v>36479</c:v>
                </c:pt>
                <c:pt idx="3247">
                  <c:v>36480</c:v>
                </c:pt>
                <c:pt idx="3248">
                  <c:v>36481</c:v>
                </c:pt>
                <c:pt idx="3249">
                  <c:v>36482</c:v>
                </c:pt>
                <c:pt idx="3250">
                  <c:v>36483</c:v>
                </c:pt>
                <c:pt idx="3251">
                  <c:v>36486</c:v>
                </c:pt>
                <c:pt idx="3252">
                  <c:v>36487</c:v>
                </c:pt>
                <c:pt idx="3253">
                  <c:v>36488</c:v>
                </c:pt>
                <c:pt idx="3254">
                  <c:v>36489</c:v>
                </c:pt>
                <c:pt idx="3255">
                  <c:v>36490</c:v>
                </c:pt>
                <c:pt idx="3256">
                  <c:v>36493</c:v>
                </c:pt>
                <c:pt idx="3257">
                  <c:v>36494</c:v>
                </c:pt>
                <c:pt idx="3258">
                  <c:v>36495</c:v>
                </c:pt>
                <c:pt idx="3259">
                  <c:v>36496</c:v>
                </c:pt>
                <c:pt idx="3260">
                  <c:v>36497</c:v>
                </c:pt>
                <c:pt idx="3261">
                  <c:v>36500</c:v>
                </c:pt>
                <c:pt idx="3262">
                  <c:v>36501</c:v>
                </c:pt>
                <c:pt idx="3263">
                  <c:v>36502</c:v>
                </c:pt>
                <c:pt idx="3264">
                  <c:v>36503</c:v>
                </c:pt>
                <c:pt idx="3265">
                  <c:v>36504</c:v>
                </c:pt>
                <c:pt idx="3266">
                  <c:v>36507</c:v>
                </c:pt>
                <c:pt idx="3267">
                  <c:v>36508</c:v>
                </c:pt>
                <c:pt idx="3268">
                  <c:v>36509</c:v>
                </c:pt>
                <c:pt idx="3269">
                  <c:v>36511</c:v>
                </c:pt>
                <c:pt idx="3270">
                  <c:v>36514</c:v>
                </c:pt>
                <c:pt idx="3271">
                  <c:v>36515</c:v>
                </c:pt>
                <c:pt idx="3272">
                  <c:v>36516</c:v>
                </c:pt>
                <c:pt idx="3273">
                  <c:v>36517</c:v>
                </c:pt>
                <c:pt idx="3274">
                  <c:v>36518</c:v>
                </c:pt>
                <c:pt idx="3275">
                  <c:v>36522</c:v>
                </c:pt>
                <c:pt idx="3276">
                  <c:v>36523</c:v>
                </c:pt>
                <c:pt idx="3277">
                  <c:v>36529</c:v>
                </c:pt>
                <c:pt idx="3278">
                  <c:v>36530</c:v>
                </c:pt>
                <c:pt idx="3279">
                  <c:v>36531</c:v>
                </c:pt>
                <c:pt idx="3280">
                  <c:v>36532</c:v>
                </c:pt>
                <c:pt idx="3281">
                  <c:v>36535</c:v>
                </c:pt>
                <c:pt idx="3282">
                  <c:v>36536</c:v>
                </c:pt>
                <c:pt idx="3283">
                  <c:v>36537</c:v>
                </c:pt>
                <c:pt idx="3284">
                  <c:v>36538</c:v>
                </c:pt>
                <c:pt idx="3285">
                  <c:v>36539</c:v>
                </c:pt>
                <c:pt idx="3286">
                  <c:v>36542</c:v>
                </c:pt>
                <c:pt idx="3287">
                  <c:v>36543</c:v>
                </c:pt>
                <c:pt idx="3288">
                  <c:v>36544</c:v>
                </c:pt>
                <c:pt idx="3289">
                  <c:v>36545</c:v>
                </c:pt>
                <c:pt idx="3290">
                  <c:v>36546</c:v>
                </c:pt>
                <c:pt idx="3291">
                  <c:v>36549</c:v>
                </c:pt>
                <c:pt idx="3292">
                  <c:v>36550</c:v>
                </c:pt>
                <c:pt idx="3293">
                  <c:v>36551</c:v>
                </c:pt>
                <c:pt idx="3294">
                  <c:v>36552</c:v>
                </c:pt>
                <c:pt idx="3295">
                  <c:v>36553</c:v>
                </c:pt>
                <c:pt idx="3296">
                  <c:v>36556</c:v>
                </c:pt>
                <c:pt idx="3297">
                  <c:v>36557</c:v>
                </c:pt>
                <c:pt idx="3298">
                  <c:v>36558</c:v>
                </c:pt>
                <c:pt idx="3299">
                  <c:v>36559</c:v>
                </c:pt>
                <c:pt idx="3300">
                  <c:v>36560</c:v>
                </c:pt>
                <c:pt idx="3301">
                  <c:v>36563</c:v>
                </c:pt>
                <c:pt idx="3302">
                  <c:v>36564</c:v>
                </c:pt>
                <c:pt idx="3303">
                  <c:v>36565</c:v>
                </c:pt>
                <c:pt idx="3304">
                  <c:v>36566</c:v>
                </c:pt>
                <c:pt idx="3305">
                  <c:v>36567</c:v>
                </c:pt>
                <c:pt idx="3306">
                  <c:v>36570</c:v>
                </c:pt>
                <c:pt idx="3307">
                  <c:v>36571</c:v>
                </c:pt>
                <c:pt idx="3308">
                  <c:v>36572</c:v>
                </c:pt>
                <c:pt idx="3309">
                  <c:v>36573</c:v>
                </c:pt>
                <c:pt idx="3310">
                  <c:v>36574</c:v>
                </c:pt>
                <c:pt idx="3311">
                  <c:v>36577</c:v>
                </c:pt>
                <c:pt idx="3312">
                  <c:v>36578</c:v>
                </c:pt>
                <c:pt idx="3313">
                  <c:v>36579</c:v>
                </c:pt>
                <c:pt idx="3314">
                  <c:v>36580</c:v>
                </c:pt>
                <c:pt idx="3315">
                  <c:v>36581</c:v>
                </c:pt>
                <c:pt idx="3316">
                  <c:v>36584</c:v>
                </c:pt>
                <c:pt idx="3317">
                  <c:v>36585</c:v>
                </c:pt>
                <c:pt idx="3318">
                  <c:v>36586</c:v>
                </c:pt>
                <c:pt idx="3319">
                  <c:v>36587</c:v>
                </c:pt>
                <c:pt idx="3320">
                  <c:v>36588</c:v>
                </c:pt>
                <c:pt idx="3321">
                  <c:v>36591</c:v>
                </c:pt>
                <c:pt idx="3322">
                  <c:v>36592</c:v>
                </c:pt>
                <c:pt idx="3323">
                  <c:v>36593</c:v>
                </c:pt>
                <c:pt idx="3324">
                  <c:v>36594</c:v>
                </c:pt>
                <c:pt idx="3325">
                  <c:v>36595</c:v>
                </c:pt>
                <c:pt idx="3326">
                  <c:v>36598</c:v>
                </c:pt>
                <c:pt idx="3327">
                  <c:v>36599</c:v>
                </c:pt>
                <c:pt idx="3328">
                  <c:v>36600</c:v>
                </c:pt>
                <c:pt idx="3329">
                  <c:v>36601</c:v>
                </c:pt>
                <c:pt idx="3330">
                  <c:v>36602</c:v>
                </c:pt>
                <c:pt idx="3331">
                  <c:v>36605</c:v>
                </c:pt>
                <c:pt idx="3332">
                  <c:v>36607</c:v>
                </c:pt>
                <c:pt idx="3333">
                  <c:v>36608</c:v>
                </c:pt>
                <c:pt idx="3334">
                  <c:v>36609</c:v>
                </c:pt>
                <c:pt idx="3335">
                  <c:v>36612</c:v>
                </c:pt>
                <c:pt idx="3336">
                  <c:v>36613</c:v>
                </c:pt>
                <c:pt idx="3337">
                  <c:v>36614</c:v>
                </c:pt>
                <c:pt idx="3338">
                  <c:v>36615</c:v>
                </c:pt>
                <c:pt idx="3339">
                  <c:v>36616</c:v>
                </c:pt>
                <c:pt idx="3340">
                  <c:v>36619</c:v>
                </c:pt>
                <c:pt idx="3341">
                  <c:v>36620</c:v>
                </c:pt>
                <c:pt idx="3342">
                  <c:v>36621</c:v>
                </c:pt>
                <c:pt idx="3343">
                  <c:v>36622</c:v>
                </c:pt>
                <c:pt idx="3344">
                  <c:v>36623</c:v>
                </c:pt>
                <c:pt idx="3345">
                  <c:v>36626</c:v>
                </c:pt>
                <c:pt idx="3346">
                  <c:v>36627</c:v>
                </c:pt>
                <c:pt idx="3347">
                  <c:v>36628</c:v>
                </c:pt>
                <c:pt idx="3348">
                  <c:v>36629</c:v>
                </c:pt>
                <c:pt idx="3349">
                  <c:v>36630</c:v>
                </c:pt>
                <c:pt idx="3350">
                  <c:v>36633</c:v>
                </c:pt>
                <c:pt idx="3351">
                  <c:v>36634</c:v>
                </c:pt>
                <c:pt idx="3352">
                  <c:v>36635</c:v>
                </c:pt>
                <c:pt idx="3353">
                  <c:v>36636</c:v>
                </c:pt>
                <c:pt idx="3354">
                  <c:v>36641</c:v>
                </c:pt>
                <c:pt idx="3355">
                  <c:v>36642</c:v>
                </c:pt>
                <c:pt idx="3356">
                  <c:v>36644</c:v>
                </c:pt>
                <c:pt idx="3357">
                  <c:v>36648</c:v>
                </c:pt>
                <c:pt idx="3358">
                  <c:v>36649</c:v>
                </c:pt>
                <c:pt idx="3359">
                  <c:v>36650</c:v>
                </c:pt>
                <c:pt idx="3360">
                  <c:v>36651</c:v>
                </c:pt>
                <c:pt idx="3361">
                  <c:v>36654</c:v>
                </c:pt>
                <c:pt idx="3362">
                  <c:v>36655</c:v>
                </c:pt>
                <c:pt idx="3363">
                  <c:v>36656</c:v>
                </c:pt>
                <c:pt idx="3364">
                  <c:v>36657</c:v>
                </c:pt>
                <c:pt idx="3365">
                  <c:v>36658</c:v>
                </c:pt>
                <c:pt idx="3366">
                  <c:v>36661</c:v>
                </c:pt>
                <c:pt idx="3367">
                  <c:v>36662</c:v>
                </c:pt>
                <c:pt idx="3368">
                  <c:v>36663</c:v>
                </c:pt>
                <c:pt idx="3369">
                  <c:v>36664</c:v>
                </c:pt>
                <c:pt idx="3370">
                  <c:v>36665</c:v>
                </c:pt>
                <c:pt idx="3371">
                  <c:v>36668</c:v>
                </c:pt>
                <c:pt idx="3372">
                  <c:v>36669</c:v>
                </c:pt>
                <c:pt idx="3373">
                  <c:v>36670</c:v>
                </c:pt>
                <c:pt idx="3374">
                  <c:v>36671</c:v>
                </c:pt>
                <c:pt idx="3375">
                  <c:v>36672</c:v>
                </c:pt>
                <c:pt idx="3376">
                  <c:v>36675</c:v>
                </c:pt>
                <c:pt idx="3377">
                  <c:v>36676</c:v>
                </c:pt>
                <c:pt idx="3378">
                  <c:v>36677</c:v>
                </c:pt>
                <c:pt idx="3379">
                  <c:v>36678</c:v>
                </c:pt>
                <c:pt idx="3380">
                  <c:v>36679</c:v>
                </c:pt>
                <c:pt idx="3381">
                  <c:v>36682</c:v>
                </c:pt>
                <c:pt idx="3382">
                  <c:v>36683</c:v>
                </c:pt>
                <c:pt idx="3383">
                  <c:v>36684</c:v>
                </c:pt>
                <c:pt idx="3384">
                  <c:v>36685</c:v>
                </c:pt>
                <c:pt idx="3385">
                  <c:v>36686</c:v>
                </c:pt>
                <c:pt idx="3386">
                  <c:v>36689</c:v>
                </c:pt>
                <c:pt idx="3387">
                  <c:v>36690</c:v>
                </c:pt>
                <c:pt idx="3388">
                  <c:v>36691</c:v>
                </c:pt>
                <c:pt idx="3389">
                  <c:v>36692</c:v>
                </c:pt>
                <c:pt idx="3390">
                  <c:v>36696</c:v>
                </c:pt>
                <c:pt idx="3391">
                  <c:v>36697</c:v>
                </c:pt>
                <c:pt idx="3392">
                  <c:v>36698</c:v>
                </c:pt>
                <c:pt idx="3393">
                  <c:v>36699</c:v>
                </c:pt>
                <c:pt idx="3394">
                  <c:v>36700</c:v>
                </c:pt>
                <c:pt idx="3395">
                  <c:v>36703</c:v>
                </c:pt>
                <c:pt idx="3396">
                  <c:v>36704</c:v>
                </c:pt>
                <c:pt idx="3397">
                  <c:v>36705</c:v>
                </c:pt>
                <c:pt idx="3398">
                  <c:v>36706</c:v>
                </c:pt>
                <c:pt idx="3399">
                  <c:v>36707</c:v>
                </c:pt>
                <c:pt idx="3400">
                  <c:v>36710</c:v>
                </c:pt>
                <c:pt idx="3401">
                  <c:v>36711</c:v>
                </c:pt>
                <c:pt idx="3402">
                  <c:v>36712</c:v>
                </c:pt>
                <c:pt idx="3403">
                  <c:v>36713</c:v>
                </c:pt>
                <c:pt idx="3404">
                  <c:v>36714</c:v>
                </c:pt>
                <c:pt idx="3405">
                  <c:v>36717</c:v>
                </c:pt>
                <c:pt idx="3406">
                  <c:v>36718</c:v>
                </c:pt>
                <c:pt idx="3407">
                  <c:v>36719</c:v>
                </c:pt>
                <c:pt idx="3408">
                  <c:v>36720</c:v>
                </c:pt>
                <c:pt idx="3409">
                  <c:v>36721</c:v>
                </c:pt>
                <c:pt idx="3410">
                  <c:v>36724</c:v>
                </c:pt>
                <c:pt idx="3411">
                  <c:v>36725</c:v>
                </c:pt>
                <c:pt idx="3412">
                  <c:v>36726</c:v>
                </c:pt>
                <c:pt idx="3413">
                  <c:v>36727</c:v>
                </c:pt>
                <c:pt idx="3414">
                  <c:v>36728</c:v>
                </c:pt>
                <c:pt idx="3415">
                  <c:v>36731</c:v>
                </c:pt>
                <c:pt idx="3416">
                  <c:v>36732</c:v>
                </c:pt>
                <c:pt idx="3417">
                  <c:v>36733</c:v>
                </c:pt>
                <c:pt idx="3418">
                  <c:v>36734</c:v>
                </c:pt>
                <c:pt idx="3419">
                  <c:v>36735</c:v>
                </c:pt>
                <c:pt idx="3420">
                  <c:v>36738</c:v>
                </c:pt>
                <c:pt idx="3421">
                  <c:v>36739</c:v>
                </c:pt>
                <c:pt idx="3422">
                  <c:v>36740</c:v>
                </c:pt>
                <c:pt idx="3423">
                  <c:v>36741</c:v>
                </c:pt>
                <c:pt idx="3424">
                  <c:v>36742</c:v>
                </c:pt>
                <c:pt idx="3425">
                  <c:v>36745</c:v>
                </c:pt>
                <c:pt idx="3426">
                  <c:v>36746</c:v>
                </c:pt>
                <c:pt idx="3427">
                  <c:v>36748</c:v>
                </c:pt>
                <c:pt idx="3428">
                  <c:v>36749</c:v>
                </c:pt>
                <c:pt idx="3429">
                  <c:v>36752</c:v>
                </c:pt>
                <c:pt idx="3430">
                  <c:v>36753</c:v>
                </c:pt>
                <c:pt idx="3431">
                  <c:v>36754</c:v>
                </c:pt>
                <c:pt idx="3432">
                  <c:v>36755</c:v>
                </c:pt>
                <c:pt idx="3433">
                  <c:v>36756</c:v>
                </c:pt>
                <c:pt idx="3434">
                  <c:v>36759</c:v>
                </c:pt>
                <c:pt idx="3435">
                  <c:v>36760</c:v>
                </c:pt>
                <c:pt idx="3436">
                  <c:v>36761</c:v>
                </c:pt>
                <c:pt idx="3437">
                  <c:v>36762</c:v>
                </c:pt>
                <c:pt idx="3438">
                  <c:v>36763</c:v>
                </c:pt>
                <c:pt idx="3439">
                  <c:v>36766</c:v>
                </c:pt>
                <c:pt idx="3440">
                  <c:v>36767</c:v>
                </c:pt>
                <c:pt idx="3441">
                  <c:v>36768</c:v>
                </c:pt>
                <c:pt idx="3442">
                  <c:v>36769</c:v>
                </c:pt>
                <c:pt idx="3443">
                  <c:v>36770</c:v>
                </c:pt>
                <c:pt idx="3444">
                  <c:v>36773</c:v>
                </c:pt>
                <c:pt idx="3445">
                  <c:v>36774</c:v>
                </c:pt>
                <c:pt idx="3446">
                  <c:v>36775</c:v>
                </c:pt>
                <c:pt idx="3447">
                  <c:v>36776</c:v>
                </c:pt>
                <c:pt idx="3448">
                  <c:v>36777</c:v>
                </c:pt>
                <c:pt idx="3449">
                  <c:v>36780</c:v>
                </c:pt>
                <c:pt idx="3450">
                  <c:v>36781</c:v>
                </c:pt>
                <c:pt idx="3451">
                  <c:v>36782</c:v>
                </c:pt>
                <c:pt idx="3452">
                  <c:v>36783</c:v>
                </c:pt>
                <c:pt idx="3453">
                  <c:v>36784</c:v>
                </c:pt>
                <c:pt idx="3454">
                  <c:v>36787</c:v>
                </c:pt>
                <c:pt idx="3455">
                  <c:v>36788</c:v>
                </c:pt>
                <c:pt idx="3456">
                  <c:v>36789</c:v>
                </c:pt>
                <c:pt idx="3457">
                  <c:v>36790</c:v>
                </c:pt>
                <c:pt idx="3458">
                  <c:v>36791</c:v>
                </c:pt>
                <c:pt idx="3459">
                  <c:v>36795</c:v>
                </c:pt>
                <c:pt idx="3460">
                  <c:v>36796</c:v>
                </c:pt>
                <c:pt idx="3461">
                  <c:v>36797</c:v>
                </c:pt>
                <c:pt idx="3462">
                  <c:v>36798</c:v>
                </c:pt>
                <c:pt idx="3463">
                  <c:v>36801</c:v>
                </c:pt>
                <c:pt idx="3464">
                  <c:v>36802</c:v>
                </c:pt>
                <c:pt idx="3465">
                  <c:v>36803</c:v>
                </c:pt>
                <c:pt idx="3466">
                  <c:v>36804</c:v>
                </c:pt>
                <c:pt idx="3467">
                  <c:v>36805</c:v>
                </c:pt>
                <c:pt idx="3468">
                  <c:v>36808</c:v>
                </c:pt>
                <c:pt idx="3469">
                  <c:v>36809</c:v>
                </c:pt>
                <c:pt idx="3470">
                  <c:v>36810</c:v>
                </c:pt>
                <c:pt idx="3471">
                  <c:v>36811</c:v>
                </c:pt>
                <c:pt idx="3472">
                  <c:v>36812</c:v>
                </c:pt>
                <c:pt idx="3473">
                  <c:v>36815</c:v>
                </c:pt>
                <c:pt idx="3474">
                  <c:v>36816</c:v>
                </c:pt>
                <c:pt idx="3475">
                  <c:v>36817</c:v>
                </c:pt>
                <c:pt idx="3476">
                  <c:v>36818</c:v>
                </c:pt>
                <c:pt idx="3477">
                  <c:v>36819</c:v>
                </c:pt>
                <c:pt idx="3478">
                  <c:v>36822</c:v>
                </c:pt>
                <c:pt idx="3479">
                  <c:v>36823</c:v>
                </c:pt>
                <c:pt idx="3480">
                  <c:v>36824</c:v>
                </c:pt>
                <c:pt idx="3481">
                  <c:v>36825</c:v>
                </c:pt>
                <c:pt idx="3482">
                  <c:v>36826</c:v>
                </c:pt>
                <c:pt idx="3483">
                  <c:v>36829</c:v>
                </c:pt>
                <c:pt idx="3484">
                  <c:v>36830</c:v>
                </c:pt>
                <c:pt idx="3485">
                  <c:v>36831</c:v>
                </c:pt>
                <c:pt idx="3486">
                  <c:v>36832</c:v>
                </c:pt>
                <c:pt idx="3487">
                  <c:v>36833</c:v>
                </c:pt>
                <c:pt idx="3488">
                  <c:v>36836</c:v>
                </c:pt>
                <c:pt idx="3489">
                  <c:v>36837</c:v>
                </c:pt>
                <c:pt idx="3490">
                  <c:v>36838</c:v>
                </c:pt>
                <c:pt idx="3491">
                  <c:v>36839</c:v>
                </c:pt>
                <c:pt idx="3492">
                  <c:v>36840</c:v>
                </c:pt>
                <c:pt idx="3493">
                  <c:v>36843</c:v>
                </c:pt>
                <c:pt idx="3494">
                  <c:v>36844</c:v>
                </c:pt>
                <c:pt idx="3495">
                  <c:v>36845</c:v>
                </c:pt>
                <c:pt idx="3496">
                  <c:v>36846</c:v>
                </c:pt>
                <c:pt idx="3497">
                  <c:v>36847</c:v>
                </c:pt>
                <c:pt idx="3498">
                  <c:v>36850</c:v>
                </c:pt>
                <c:pt idx="3499">
                  <c:v>36851</c:v>
                </c:pt>
                <c:pt idx="3500">
                  <c:v>36852</c:v>
                </c:pt>
                <c:pt idx="3501">
                  <c:v>36853</c:v>
                </c:pt>
                <c:pt idx="3502">
                  <c:v>36854</c:v>
                </c:pt>
                <c:pt idx="3503">
                  <c:v>36857</c:v>
                </c:pt>
                <c:pt idx="3504">
                  <c:v>36858</c:v>
                </c:pt>
                <c:pt idx="3505">
                  <c:v>36859</c:v>
                </c:pt>
                <c:pt idx="3506">
                  <c:v>36860</c:v>
                </c:pt>
                <c:pt idx="3507">
                  <c:v>36861</c:v>
                </c:pt>
                <c:pt idx="3508">
                  <c:v>36864</c:v>
                </c:pt>
                <c:pt idx="3509">
                  <c:v>36866</c:v>
                </c:pt>
                <c:pt idx="3510">
                  <c:v>36867</c:v>
                </c:pt>
                <c:pt idx="3511">
                  <c:v>36868</c:v>
                </c:pt>
                <c:pt idx="3512">
                  <c:v>36871</c:v>
                </c:pt>
                <c:pt idx="3513">
                  <c:v>36872</c:v>
                </c:pt>
                <c:pt idx="3514">
                  <c:v>36873</c:v>
                </c:pt>
                <c:pt idx="3515">
                  <c:v>36874</c:v>
                </c:pt>
                <c:pt idx="3516">
                  <c:v>36875</c:v>
                </c:pt>
                <c:pt idx="3517">
                  <c:v>36878</c:v>
                </c:pt>
                <c:pt idx="3518">
                  <c:v>36879</c:v>
                </c:pt>
                <c:pt idx="3519">
                  <c:v>36880</c:v>
                </c:pt>
                <c:pt idx="3520">
                  <c:v>36881</c:v>
                </c:pt>
                <c:pt idx="3521">
                  <c:v>36882</c:v>
                </c:pt>
                <c:pt idx="3522">
                  <c:v>36887</c:v>
                </c:pt>
                <c:pt idx="3523">
                  <c:v>36888</c:v>
                </c:pt>
                <c:pt idx="3524">
                  <c:v>36889</c:v>
                </c:pt>
                <c:pt idx="3525">
                  <c:v>36893</c:v>
                </c:pt>
                <c:pt idx="3526">
                  <c:v>36894</c:v>
                </c:pt>
                <c:pt idx="3527">
                  <c:v>36895</c:v>
                </c:pt>
                <c:pt idx="3528">
                  <c:v>36896</c:v>
                </c:pt>
                <c:pt idx="3529">
                  <c:v>36899</c:v>
                </c:pt>
                <c:pt idx="3530">
                  <c:v>36900</c:v>
                </c:pt>
                <c:pt idx="3531">
                  <c:v>36901</c:v>
                </c:pt>
                <c:pt idx="3532">
                  <c:v>36902</c:v>
                </c:pt>
                <c:pt idx="3533">
                  <c:v>36903</c:v>
                </c:pt>
                <c:pt idx="3534">
                  <c:v>36906</c:v>
                </c:pt>
                <c:pt idx="3535">
                  <c:v>36907</c:v>
                </c:pt>
                <c:pt idx="3536">
                  <c:v>36908</c:v>
                </c:pt>
                <c:pt idx="3537">
                  <c:v>36909</c:v>
                </c:pt>
                <c:pt idx="3538">
                  <c:v>36910</c:v>
                </c:pt>
                <c:pt idx="3539">
                  <c:v>36913</c:v>
                </c:pt>
                <c:pt idx="3540">
                  <c:v>36914</c:v>
                </c:pt>
                <c:pt idx="3541">
                  <c:v>36915</c:v>
                </c:pt>
                <c:pt idx="3542">
                  <c:v>36916</c:v>
                </c:pt>
                <c:pt idx="3543">
                  <c:v>36917</c:v>
                </c:pt>
                <c:pt idx="3544">
                  <c:v>36920</c:v>
                </c:pt>
                <c:pt idx="3545">
                  <c:v>36921</c:v>
                </c:pt>
                <c:pt idx="3546">
                  <c:v>36922</c:v>
                </c:pt>
                <c:pt idx="3547">
                  <c:v>36923</c:v>
                </c:pt>
                <c:pt idx="3548">
                  <c:v>36924</c:v>
                </c:pt>
                <c:pt idx="3549">
                  <c:v>36927</c:v>
                </c:pt>
                <c:pt idx="3550">
                  <c:v>36928</c:v>
                </c:pt>
                <c:pt idx="3551">
                  <c:v>36929</c:v>
                </c:pt>
                <c:pt idx="3552">
                  <c:v>36930</c:v>
                </c:pt>
                <c:pt idx="3553">
                  <c:v>36931</c:v>
                </c:pt>
                <c:pt idx="3554">
                  <c:v>36934</c:v>
                </c:pt>
                <c:pt idx="3555">
                  <c:v>36935</c:v>
                </c:pt>
                <c:pt idx="3556">
                  <c:v>36936</c:v>
                </c:pt>
                <c:pt idx="3557">
                  <c:v>36937</c:v>
                </c:pt>
                <c:pt idx="3558">
                  <c:v>36938</c:v>
                </c:pt>
                <c:pt idx="3559">
                  <c:v>36941</c:v>
                </c:pt>
                <c:pt idx="3560">
                  <c:v>36942</c:v>
                </c:pt>
                <c:pt idx="3561">
                  <c:v>36943</c:v>
                </c:pt>
                <c:pt idx="3562">
                  <c:v>36944</c:v>
                </c:pt>
                <c:pt idx="3563">
                  <c:v>36945</c:v>
                </c:pt>
                <c:pt idx="3564">
                  <c:v>36948</c:v>
                </c:pt>
                <c:pt idx="3565">
                  <c:v>36949</c:v>
                </c:pt>
                <c:pt idx="3566">
                  <c:v>36950</c:v>
                </c:pt>
                <c:pt idx="3567">
                  <c:v>36951</c:v>
                </c:pt>
                <c:pt idx="3568">
                  <c:v>36952</c:v>
                </c:pt>
                <c:pt idx="3569">
                  <c:v>36955</c:v>
                </c:pt>
                <c:pt idx="3570">
                  <c:v>36956</c:v>
                </c:pt>
                <c:pt idx="3571">
                  <c:v>36957</c:v>
                </c:pt>
                <c:pt idx="3572">
                  <c:v>36958</c:v>
                </c:pt>
                <c:pt idx="3573">
                  <c:v>36959</c:v>
                </c:pt>
                <c:pt idx="3574">
                  <c:v>36962</c:v>
                </c:pt>
                <c:pt idx="3575">
                  <c:v>36963</c:v>
                </c:pt>
                <c:pt idx="3576">
                  <c:v>36964</c:v>
                </c:pt>
                <c:pt idx="3577">
                  <c:v>36965</c:v>
                </c:pt>
                <c:pt idx="3578">
                  <c:v>36966</c:v>
                </c:pt>
                <c:pt idx="3579">
                  <c:v>36969</c:v>
                </c:pt>
                <c:pt idx="3580">
                  <c:v>36970</c:v>
                </c:pt>
                <c:pt idx="3581">
                  <c:v>36972</c:v>
                </c:pt>
                <c:pt idx="3582">
                  <c:v>36973</c:v>
                </c:pt>
                <c:pt idx="3583">
                  <c:v>36976</c:v>
                </c:pt>
                <c:pt idx="3584">
                  <c:v>36977</c:v>
                </c:pt>
                <c:pt idx="3585">
                  <c:v>36978</c:v>
                </c:pt>
                <c:pt idx="3586">
                  <c:v>36979</c:v>
                </c:pt>
                <c:pt idx="3587">
                  <c:v>36980</c:v>
                </c:pt>
                <c:pt idx="3588">
                  <c:v>36983</c:v>
                </c:pt>
                <c:pt idx="3589">
                  <c:v>36984</c:v>
                </c:pt>
                <c:pt idx="3590">
                  <c:v>36985</c:v>
                </c:pt>
                <c:pt idx="3591">
                  <c:v>36986</c:v>
                </c:pt>
                <c:pt idx="3592">
                  <c:v>36987</c:v>
                </c:pt>
                <c:pt idx="3593">
                  <c:v>36990</c:v>
                </c:pt>
                <c:pt idx="3594">
                  <c:v>36991</c:v>
                </c:pt>
                <c:pt idx="3595">
                  <c:v>36992</c:v>
                </c:pt>
                <c:pt idx="3596">
                  <c:v>36993</c:v>
                </c:pt>
                <c:pt idx="3597">
                  <c:v>36998</c:v>
                </c:pt>
                <c:pt idx="3598">
                  <c:v>36999</c:v>
                </c:pt>
                <c:pt idx="3599">
                  <c:v>37000</c:v>
                </c:pt>
                <c:pt idx="3600">
                  <c:v>37001</c:v>
                </c:pt>
                <c:pt idx="3601">
                  <c:v>37004</c:v>
                </c:pt>
                <c:pt idx="3602">
                  <c:v>37005</c:v>
                </c:pt>
                <c:pt idx="3603">
                  <c:v>37006</c:v>
                </c:pt>
                <c:pt idx="3604">
                  <c:v>37007</c:v>
                </c:pt>
                <c:pt idx="3605">
                  <c:v>37011</c:v>
                </c:pt>
                <c:pt idx="3606">
                  <c:v>37013</c:v>
                </c:pt>
                <c:pt idx="3607">
                  <c:v>37014</c:v>
                </c:pt>
                <c:pt idx="3608">
                  <c:v>37015</c:v>
                </c:pt>
                <c:pt idx="3609">
                  <c:v>37018</c:v>
                </c:pt>
                <c:pt idx="3610">
                  <c:v>37019</c:v>
                </c:pt>
                <c:pt idx="3611">
                  <c:v>37020</c:v>
                </c:pt>
                <c:pt idx="3612">
                  <c:v>37021</c:v>
                </c:pt>
                <c:pt idx="3613">
                  <c:v>37022</c:v>
                </c:pt>
                <c:pt idx="3614">
                  <c:v>37025</c:v>
                </c:pt>
                <c:pt idx="3615">
                  <c:v>37026</c:v>
                </c:pt>
                <c:pt idx="3616">
                  <c:v>37027</c:v>
                </c:pt>
                <c:pt idx="3617">
                  <c:v>37028</c:v>
                </c:pt>
                <c:pt idx="3618">
                  <c:v>37029</c:v>
                </c:pt>
                <c:pt idx="3619">
                  <c:v>37032</c:v>
                </c:pt>
                <c:pt idx="3620">
                  <c:v>37033</c:v>
                </c:pt>
                <c:pt idx="3621">
                  <c:v>37034</c:v>
                </c:pt>
                <c:pt idx="3622">
                  <c:v>37035</c:v>
                </c:pt>
                <c:pt idx="3623">
                  <c:v>37036</c:v>
                </c:pt>
                <c:pt idx="3624">
                  <c:v>37039</c:v>
                </c:pt>
                <c:pt idx="3625">
                  <c:v>37040</c:v>
                </c:pt>
                <c:pt idx="3626">
                  <c:v>37041</c:v>
                </c:pt>
                <c:pt idx="3627">
                  <c:v>37042</c:v>
                </c:pt>
                <c:pt idx="3628">
                  <c:v>37043</c:v>
                </c:pt>
                <c:pt idx="3629">
                  <c:v>37046</c:v>
                </c:pt>
                <c:pt idx="3630">
                  <c:v>37047</c:v>
                </c:pt>
                <c:pt idx="3631">
                  <c:v>37048</c:v>
                </c:pt>
                <c:pt idx="3632">
                  <c:v>37049</c:v>
                </c:pt>
                <c:pt idx="3633">
                  <c:v>37050</c:v>
                </c:pt>
                <c:pt idx="3634">
                  <c:v>37053</c:v>
                </c:pt>
                <c:pt idx="3635">
                  <c:v>37054</c:v>
                </c:pt>
                <c:pt idx="3636">
                  <c:v>37055</c:v>
                </c:pt>
                <c:pt idx="3637">
                  <c:v>37056</c:v>
                </c:pt>
                <c:pt idx="3638">
                  <c:v>37057</c:v>
                </c:pt>
                <c:pt idx="3639">
                  <c:v>37060</c:v>
                </c:pt>
                <c:pt idx="3640">
                  <c:v>37061</c:v>
                </c:pt>
                <c:pt idx="3641">
                  <c:v>37062</c:v>
                </c:pt>
                <c:pt idx="3642">
                  <c:v>37063</c:v>
                </c:pt>
                <c:pt idx="3643">
                  <c:v>37064</c:v>
                </c:pt>
                <c:pt idx="3644">
                  <c:v>37067</c:v>
                </c:pt>
                <c:pt idx="3645">
                  <c:v>37068</c:v>
                </c:pt>
                <c:pt idx="3646">
                  <c:v>37069</c:v>
                </c:pt>
                <c:pt idx="3647">
                  <c:v>37070</c:v>
                </c:pt>
                <c:pt idx="3648">
                  <c:v>37071</c:v>
                </c:pt>
                <c:pt idx="3649">
                  <c:v>37074</c:v>
                </c:pt>
                <c:pt idx="3650">
                  <c:v>37075</c:v>
                </c:pt>
                <c:pt idx="3651">
                  <c:v>37076</c:v>
                </c:pt>
                <c:pt idx="3652">
                  <c:v>37077</c:v>
                </c:pt>
                <c:pt idx="3653">
                  <c:v>37078</c:v>
                </c:pt>
                <c:pt idx="3654">
                  <c:v>37081</c:v>
                </c:pt>
                <c:pt idx="3655">
                  <c:v>37082</c:v>
                </c:pt>
                <c:pt idx="3656">
                  <c:v>37083</c:v>
                </c:pt>
                <c:pt idx="3657">
                  <c:v>37084</c:v>
                </c:pt>
                <c:pt idx="3658">
                  <c:v>37085</c:v>
                </c:pt>
                <c:pt idx="3659">
                  <c:v>37088</c:v>
                </c:pt>
                <c:pt idx="3660">
                  <c:v>37089</c:v>
                </c:pt>
                <c:pt idx="3661">
                  <c:v>37090</c:v>
                </c:pt>
                <c:pt idx="3662">
                  <c:v>37091</c:v>
                </c:pt>
                <c:pt idx="3663">
                  <c:v>37092</c:v>
                </c:pt>
                <c:pt idx="3664">
                  <c:v>37095</c:v>
                </c:pt>
                <c:pt idx="3665">
                  <c:v>37096</c:v>
                </c:pt>
                <c:pt idx="3666">
                  <c:v>37097</c:v>
                </c:pt>
                <c:pt idx="3667">
                  <c:v>37098</c:v>
                </c:pt>
                <c:pt idx="3668">
                  <c:v>37099</c:v>
                </c:pt>
                <c:pt idx="3669">
                  <c:v>37102</c:v>
                </c:pt>
                <c:pt idx="3670">
                  <c:v>37103</c:v>
                </c:pt>
                <c:pt idx="3671">
                  <c:v>37104</c:v>
                </c:pt>
                <c:pt idx="3672">
                  <c:v>37105</c:v>
                </c:pt>
                <c:pt idx="3673">
                  <c:v>37106</c:v>
                </c:pt>
                <c:pt idx="3674">
                  <c:v>37109</c:v>
                </c:pt>
                <c:pt idx="3675">
                  <c:v>37110</c:v>
                </c:pt>
                <c:pt idx="3676">
                  <c:v>37111</c:v>
                </c:pt>
                <c:pt idx="3677">
                  <c:v>37113</c:v>
                </c:pt>
                <c:pt idx="3678">
                  <c:v>37116</c:v>
                </c:pt>
                <c:pt idx="3679">
                  <c:v>37117</c:v>
                </c:pt>
                <c:pt idx="3680">
                  <c:v>37118</c:v>
                </c:pt>
                <c:pt idx="3681">
                  <c:v>37119</c:v>
                </c:pt>
                <c:pt idx="3682">
                  <c:v>37120</c:v>
                </c:pt>
                <c:pt idx="3683">
                  <c:v>37123</c:v>
                </c:pt>
                <c:pt idx="3684">
                  <c:v>37124</c:v>
                </c:pt>
                <c:pt idx="3685">
                  <c:v>37125</c:v>
                </c:pt>
                <c:pt idx="3686">
                  <c:v>37126</c:v>
                </c:pt>
                <c:pt idx="3687">
                  <c:v>37127</c:v>
                </c:pt>
                <c:pt idx="3688">
                  <c:v>37130</c:v>
                </c:pt>
                <c:pt idx="3689">
                  <c:v>37131</c:v>
                </c:pt>
                <c:pt idx="3690">
                  <c:v>37132</c:v>
                </c:pt>
                <c:pt idx="3691">
                  <c:v>37133</c:v>
                </c:pt>
                <c:pt idx="3692">
                  <c:v>37134</c:v>
                </c:pt>
                <c:pt idx="3693">
                  <c:v>37137</c:v>
                </c:pt>
                <c:pt idx="3694">
                  <c:v>37138</c:v>
                </c:pt>
                <c:pt idx="3695">
                  <c:v>37139</c:v>
                </c:pt>
                <c:pt idx="3696">
                  <c:v>37140</c:v>
                </c:pt>
                <c:pt idx="3697">
                  <c:v>37141</c:v>
                </c:pt>
                <c:pt idx="3698">
                  <c:v>37144</c:v>
                </c:pt>
                <c:pt idx="3699">
                  <c:v>37145</c:v>
                </c:pt>
                <c:pt idx="3700">
                  <c:v>37146</c:v>
                </c:pt>
                <c:pt idx="3701">
                  <c:v>37147</c:v>
                </c:pt>
                <c:pt idx="3702">
                  <c:v>37148</c:v>
                </c:pt>
                <c:pt idx="3703">
                  <c:v>37151</c:v>
                </c:pt>
                <c:pt idx="3704">
                  <c:v>37152</c:v>
                </c:pt>
                <c:pt idx="3705">
                  <c:v>37153</c:v>
                </c:pt>
                <c:pt idx="3706">
                  <c:v>37154</c:v>
                </c:pt>
                <c:pt idx="3707">
                  <c:v>37155</c:v>
                </c:pt>
                <c:pt idx="3708">
                  <c:v>37159</c:v>
                </c:pt>
                <c:pt idx="3709">
                  <c:v>37160</c:v>
                </c:pt>
                <c:pt idx="3710">
                  <c:v>37161</c:v>
                </c:pt>
                <c:pt idx="3711">
                  <c:v>37162</c:v>
                </c:pt>
                <c:pt idx="3712">
                  <c:v>37165</c:v>
                </c:pt>
                <c:pt idx="3713">
                  <c:v>37166</c:v>
                </c:pt>
                <c:pt idx="3714">
                  <c:v>37167</c:v>
                </c:pt>
                <c:pt idx="3715">
                  <c:v>37168</c:v>
                </c:pt>
                <c:pt idx="3716">
                  <c:v>37169</c:v>
                </c:pt>
                <c:pt idx="3717">
                  <c:v>37172</c:v>
                </c:pt>
                <c:pt idx="3718">
                  <c:v>37173</c:v>
                </c:pt>
                <c:pt idx="3719">
                  <c:v>37174</c:v>
                </c:pt>
                <c:pt idx="3720">
                  <c:v>37175</c:v>
                </c:pt>
                <c:pt idx="3721">
                  <c:v>37176</c:v>
                </c:pt>
                <c:pt idx="3722">
                  <c:v>37179</c:v>
                </c:pt>
                <c:pt idx="3723">
                  <c:v>37180</c:v>
                </c:pt>
                <c:pt idx="3724">
                  <c:v>37181</c:v>
                </c:pt>
                <c:pt idx="3725">
                  <c:v>37182</c:v>
                </c:pt>
                <c:pt idx="3726">
                  <c:v>37183</c:v>
                </c:pt>
                <c:pt idx="3727">
                  <c:v>37186</c:v>
                </c:pt>
                <c:pt idx="3728">
                  <c:v>37187</c:v>
                </c:pt>
                <c:pt idx="3729">
                  <c:v>37188</c:v>
                </c:pt>
                <c:pt idx="3730">
                  <c:v>37189</c:v>
                </c:pt>
                <c:pt idx="3731">
                  <c:v>37190</c:v>
                </c:pt>
                <c:pt idx="3732">
                  <c:v>37193</c:v>
                </c:pt>
                <c:pt idx="3733">
                  <c:v>37194</c:v>
                </c:pt>
                <c:pt idx="3734">
                  <c:v>37195</c:v>
                </c:pt>
                <c:pt idx="3735">
                  <c:v>37196</c:v>
                </c:pt>
                <c:pt idx="3736">
                  <c:v>37197</c:v>
                </c:pt>
                <c:pt idx="3737">
                  <c:v>37200</c:v>
                </c:pt>
                <c:pt idx="3738">
                  <c:v>37201</c:v>
                </c:pt>
                <c:pt idx="3739">
                  <c:v>37202</c:v>
                </c:pt>
                <c:pt idx="3740">
                  <c:v>37203</c:v>
                </c:pt>
                <c:pt idx="3741">
                  <c:v>37204</c:v>
                </c:pt>
                <c:pt idx="3742">
                  <c:v>37207</c:v>
                </c:pt>
                <c:pt idx="3743">
                  <c:v>37208</c:v>
                </c:pt>
                <c:pt idx="3744">
                  <c:v>37209</c:v>
                </c:pt>
                <c:pt idx="3745">
                  <c:v>37210</c:v>
                </c:pt>
                <c:pt idx="3746">
                  <c:v>37211</c:v>
                </c:pt>
                <c:pt idx="3747">
                  <c:v>37214</c:v>
                </c:pt>
                <c:pt idx="3748">
                  <c:v>37215</c:v>
                </c:pt>
                <c:pt idx="3749">
                  <c:v>37216</c:v>
                </c:pt>
                <c:pt idx="3750">
                  <c:v>37217</c:v>
                </c:pt>
                <c:pt idx="3751">
                  <c:v>37218</c:v>
                </c:pt>
                <c:pt idx="3752">
                  <c:v>37221</c:v>
                </c:pt>
                <c:pt idx="3753">
                  <c:v>37222</c:v>
                </c:pt>
                <c:pt idx="3754">
                  <c:v>37223</c:v>
                </c:pt>
                <c:pt idx="3755">
                  <c:v>37224</c:v>
                </c:pt>
                <c:pt idx="3756">
                  <c:v>37225</c:v>
                </c:pt>
                <c:pt idx="3757">
                  <c:v>37228</c:v>
                </c:pt>
                <c:pt idx="3758">
                  <c:v>37229</c:v>
                </c:pt>
                <c:pt idx="3759">
                  <c:v>37230</c:v>
                </c:pt>
                <c:pt idx="3760">
                  <c:v>37231</c:v>
                </c:pt>
                <c:pt idx="3761">
                  <c:v>37232</c:v>
                </c:pt>
                <c:pt idx="3762">
                  <c:v>37235</c:v>
                </c:pt>
                <c:pt idx="3763">
                  <c:v>37236</c:v>
                </c:pt>
                <c:pt idx="3764">
                  <c:v>37237</c:v>
                </c:pt>
                <c:pt idx="3765">
                  <c:v>37238</c:v>
                </c:pt>
                <c:pt idx="3766">
                  <c:v>37239</c:v>
                </c:pt>
                <c:pt idx="3767">
                  <c:v>37243</c:v>
                </c:pt>
                <c:pt idx="3768">
                  <c:v>37244</c:v>
                </c:pt>
                <c:pt idx="3769">
                  <c:v>37245</c:v>
                </c:pt>
                <c:pt idx="3770">
                  <c:v>37246</c:v>
                </c:pt>
                <c:pt idx="3771">
                  <c:v>37249</c:v>
                </c:pt>
                <c:pt idx="3772">
                  <c:v>37252</c:v>
                </c:pt>
                <c:pt idx="3773">
                  <c:v>37253</c:v>
                </c:pt>
                <c:pt idx="3774">
                  <c:v>37256</c:v>
                </c:pt>
                <c:pt idx="3775">
                  <c:v>37258</c:v>
                </c:pt>
                <c:pt idx="3776">
                  <c:v>37259</c:v>
                </c:pt>
                <c:pt idx="3777">
                  <c:v>37260</c:v>
                </c:pt>
                <c:pt idx="3778">
                  <c:v>37263</c:v>
                </c:pt>
                <c:pt idx="3779">
                  <c:v>37264</c:v>
                </c:pt>
                <c:pt idx="3780">
                  <c:v>37265</c:v>
                </c:pt>
                <c:pt idx="3781">
                  <c:v>37266</c:v>
                </c:pt>
                <c:pt idx="3782">
                  <c:v>37267</c:v>
                </c:pt>
                <c:pt idx="3783">
                  <c:v>37270</c:v>
                </c:pt>
                <c:pt idx="3784">
                  <c:v>37271</c:v>
                </c:pt>
                <c:pt idx="3785">
                  <c:v>37272</c:v>
                </c:pt>
                <c:pt idx="3786">
                  <c:v>37273</c:v>
                </c:pt>
                <c:pt idx="3787">
                  <c:v>37274</c:v>
                </c:pt>
                <c:pt idx="3788">
                  <c:v>37277</c:v>
                </c:pt>
                <c:pt idx="3789">
                  <c:v>37278</c:v>
                </c:pt>
                <c:pt idx="3790">
                  <c:v>37279</c:v>
                </c:pt>
                <c:pt idx="3791">
                  <c:v>37280</c:v>
                </c:pt>
                <c:pt idx="3792">
                  <c:v>37281</c:v>
                </c:pt>
                <c:pt idx="3793">
                  <c:v>37284</c:v>
                </c:pt>
                <c:pt idx="3794">
                  <c:v>37285</c:v>
                </c:pt>
                <c:pt idx="3795">
                  <c:v>37286</c:v>
                </c:pt>
                <c:pt idx="3796">
                  <c:v>37287</c:v>
                </c:pt>
                <c:pt idx="3797">
                  <c:v>37288</c:v>
                </c:pt>
                <c:pt idx="3798">
                  <c:v>37291</c:v>
                </c:pt>
                <c:pt idx="3799">
                  <c:v>37292</c:v>
                </c:pt>
                <c:pt idx="3800">
                  <c:v>37293</c:v>
                </c:pt>
                <c:pt idx="3801">
                  <c:v>37294</c:v>
                </c:pt>
                <c:pt idx="3802">
                  <c:v>37295</c:v>
                </c:pt>
                <c:pt idx="3803">
                  <c:v>37298</c:v>
                </c:pt>
                <c:pt idx="3804">
                  <c:v>37299</c:v>
                </c:pt>
                <c:pt idx="3805">
                  <c:v>37300</c:v>
                </c:pt>
                <c:pt idx="3806">
                  <c:v>37301</c:v>
                </c:pt>
                <c:pt idx="3807">
                  <c:v>37302</c:v>
                </c:pt>
                <c:pt idx="3808">
                  <c:v>37305</c:v>
                </c:pt>
                <c:pt idx="3809">
                  <c:v>37306</c:v>
                </c:pt>
                <c:pt idx="3810">
                  <c:v>37307</c:v>
                </c:pt>
                <c:pt idx="3811">
                  <c:v>37308</c:v>
                </c:pt>
                <c:pt idx="3812">
                  <c:v>37309</c:v>
                </c:pt>
                <c:pt idx="3813">
                  <c:v>37312</c:v>
                </c:pt>
                <c:pt idx="3814">
                  <c:v>37313</c:v>
                </c:pt>
                <c:pt idx="3815">
                  <c:v>37314</c:v>
                </c:pt>
                <c:pt idx="3816">
                  <c:v>37315</c:v>
                </c:pt>
                <c:pt idx="3817">
                  <c:v>37316</c:v>
                </c:pt>
                <c:pt idx="3818">
                  <c:v>37319</c:v>
                </c:pt>
                <c:pt idx="3819">
                  <c:v>37320</c:v>
                </c:pt>
                <c:pt idx="3820">
                  <c:v>37321</c:v>
                </c:pt>
                <c:pt idx="3821">
                  <c:v>37322</c:v>
                </c:pt>
                <c:pt idx="3822">
                  <c:v>37323</c:v>
                </c:pt>
                <c:pt idx="3823">
                  <c:v>37326</c:v>
                </c:pt>
                <c:pt idx="3824">
                  <c:v>37327</c:v>
                </c:pt>
                <c:pt idx="3825">
                  <c:v>37328</c:v>
                </c:pt>
                <c:pt idx="3826">
                  <c:v>37329</c:v>
                </c:pt>
                <c:pt idx="3827">
                  <c:v>37330</c:v>
                </c:pt>
                <c:pt idx="3828">
                  <c:v>37333</c:v>
                </c:pt>
                <c:pt idx="3829">
                  <c:v>37334</c:v>
                </c:pt>
                <c:pt idx="3830">
                  <c:v>37335</c:v>
                </c:pt>
                <c:pt idx="3831">
                  <c:v>37337</c:v>
                </c:pt>
                <c:pt idx="3832">
                  <c:v>37340</c:v>
                </c:pt>
                <c:pt idx="3833">
                  <c:v>37341</c:v>
                </c:pt>
                <c:pt idx="3834">
                  <c:v>37342</c:v>
                </c:pt>
                <c:pt idx="3835">
                  <c:v>37343</c:v>
                </c:pt>
                <c:pt idx="3836">
                  <c:v>37348</c:v>
                </c:pt>
                <c:pt idx="3837">
                  <c:v>37349</c:v>
                </c:pt>
                <c:pt idx="3838">
                  <c:v>37350</c:v>
                </c:pt>
                <c:pt idx="3839">
                  <c:v>37351</c:v>
                </c:pt>
                <c:pt idx="3840">
                  <c:v>37354</c:v>
                </c:pt>
                <c:pt idx="3841">
                  <c:v>37355</c:v>
                </c:pt>
                <c:pt idx="3842">
                  <c:v>37356</c:v>
                </c:pt>
                <c:pt idx="3843">
                  <c:v>37357</c:v>
                </c:pt>
                <c:pt idx="3844">
                  <c:v>37358</c:v>
                </c:pt>
                <c:pt idx="3845">
                  <c:v>37361</c:v>
                </c:pt>
                <c:pt idx="3846">
                  <c:v>37362</c:v>
                </c:pt>
                <c:pt idx="3847">
                  <c:v>37363</c:v>
                </c:pt>
                <c:pt idx="3848">
                  <c:v>37364</c:v>
                </c:pt>
                <c:pt idx="3849">
                  <c:v>37365</c:v>
                </c:pt>
                <c:pt idx="3850">
                  <c:v>37368</c:v>
                </c:pt>
                <c:pt idx="3851">
                  <c:v>37369</c:v>
                </c:pt>
                <c:pt idx="3852">
                  <c:v>37370</c:v>
                </c:pt>
                <c:pt idx="3853">
                  <c:v>37371</c:v>
                </c:pt>
                <c:pt idx="3854">
                  <c:v>37372</c:v>
                </c:pt>
                <c:pt idx="3855">
                  <c:v>37375</c:v>
                </c:pt>
                <c:pt idx="3856">
                  <c:v>37376</c:v>
                </c:pt>
                <c:pt idx="3857">
                  <c:v>37378</c:v>
                </c:pt>
                <c:pt idx="3858">
                  <c:v>37379</c:v>
                </c:pt>
                <c:pt idx="3859">
                  <c:v>37382</c:v>
                </c:pt>
                <c:pt idx="3860">
                  <c:v>37383</c:v>
                </c:pt>
                <c:pt idx="3861">
                  <c:v>37384</c:v>
                </c:pt>
                <c:pt idx="3862">
                  <c:v>37385</c:v>
                </c:pt>
                <c:pt idx="3863">
                  <c:v>37386</c:v>
                </c:pt>
                <c:pt idx="3864">
                  <c:v>37389</c:v>
                </c:pt>
                <c:pt idx="3865">
                  <c:v>37390</c:v>
                </c:pt>
                <c:pt idx="3866">
                  <c:v>37391</c:v>
                </c:pt>
                <c:pt idx="3867">
                  <c:v>37392</c:v>
                </c:pt>
                <c:pt idx="3868">
                  <c:v>37393</c:v>
                </c:pt>
                <c:pt idx="3869">
                  <c:v>37396</c:v>
                </c:pt>
                <c:pt idx="3870">
                  <c:v>37397</c:v>
                </c:pt>
                <c:pt idx="3871">
                  <c:v>37398</c:v>
                </c:pt>
                <c:pt idx="3872">
                  <c:v>37399</c:v>
                </c:pt>
                <c:pt idx="3873">
                  <c:v>37400</c:v>
                </c:pt>
                <c:pt idx="3874">
                  <c:v>37403</c:v>
                </c:pt>
                <c:pt idx="3875">
                  <c:v>37404</c:v>
                </c:pt>
                <c:pt idx="3876">
                  <c:v>37405</c:v>
                </c:pt>
                <c:pt idx="3877">
                  <c:v>37406</c:v>
                </c:pt>
                <c:pt idx="3878">
                  <c:v>37407</c:v>
                </c:pt>
                <c:pt idx="3879">
                  <c:v>37410</c:v>
                </c:pt>
                <c:pt idx="3880">
                  <c:v>37411</c:v>
                </c:pt>
                <c:pt idx="3881">
                  <c:v>37412</c:v>
                </c:pt>
                <c:pt idx="3882">
                  <c:v>37413</c:v>
                </c:pt>
                <c:pt idx="3883">
                  <c:v>37414</c:v>
                </c:pt>
                <c:pt idx="3884">
                  <c:v>37417</c:v>
                </c:pt>
                <c:pt idx="3885">
                  <c:v>37418</c:v>
                </c:pt>
                <c:pt idx="3886">
                  <c:v>37419</c:v>
                </c:pt>
                <c:pt idx="3887">
                  <c:v>37420</c:v>
                </c:pt>
                <c:pt idx="3888">
                  <c:v>37421</c:v>
                </c:pt>
                <c:pt idx="3889">
                  <c:v>37425</c:v>
                </c:pt>
                <c:pt idx="3890">
                  <c:v>37426</c:v>
                </c:pt>
                <c:pt idx="3891">
                  <c:v>37427</c:v>
                </c:pt>
                <c:pt idx="3892">
                  <c:v>37428</c:v>
                </c:pt>
                <c:pt idx="3893">
                  <c:v>37431</c:v>
                </c:pt>
                <c:pt idx="3894">
                  <c:v>37432</c:v>
                </c:pt>
                <c:pt idx="3895">
                  <c:v>37433</c:v>
                </c:pt>
                <c:pt idx="3896">
                  <c:v>37434</c:v>
                </c:pt>
                <c:pt idx="3897">
                  <c:v>37435</c:v>
                </c:pt>
                <c:pt idx="3898">
                  <c:v>37438</c:v>
                </c:pt>
                <c:pt idx="3899">
                  <c:v>37439</c:v>
                </c:pt>
                <c:pt idx="3900">
                  <c:v>37440</c:v>
                </c:pt>
                <c:pt idx="3901">
                  <c:v>37441</c:v>
                </c:pt>
                <c:pt idx="3902">
                  <c:v>37442</c:v>
                </c:pt>
                <c:pt idx="3903">
                  <c:v>37445</c:v>
                </c:pt>
                <c:pt idx="3904">
                  <c:v>37446</c:v>
                </c:pt>
                <c:pt idx="3905">
                  <c:v>37447</c:v>
                </c:pt>
                <c:pt idx="3906">
                  <c:v>37448</c:v>
                </c:pt>
                <c:pt idx="3907">
                  <c:v>37449</c:v>
                </c:pt>
                <c:pt idx="3908">
                  <c:v>37452</c:v>
                </c:pt>
                <c:pt idx="3909">
                  <c:v>37453</c:v>
                </c:pt>
                <c:pt idx="3910">
                  <c:v>37454</c:v>
                </c:pt>
                <c:pt idx="3911">
                  <c:v>37455</c:v>
                </c:pt>
                <c:pt idx="3912">
                  <c:v>37456</c:v>
                </c:pt>
                <c:pt idx="3913">
                  <c:v>37459</c:v>
                </c:pt>
                <c:pt idx="3914">
                  <c:v>37460</c:v>
                </c:pt>
                <c:pt idx="3915">
                  <c:v>37461</c:v>
                </c:pt>
                <c:pt idx="3916">
                  <c:v>37462</c:v>
                </c:pt>
                <c:pt idx="3917">
                  <c:v>37463</c:v>
                </c:pt>
                <c:pt idx="3918">
                  <c:v>37466</c:v>
                </c:pt>
                <c:pt idx="3919">
                  <c:v>37467</c:v>
                </c:pt>
                <c:pt idx="3920">
                  <c:v>37468</c:v>
                </c:pt>
                <c:pt idx="3921">
                  <c:v>37469</c:v>
                </c:pt>
                <c:pt idx="3922">
                  <c:v>37470</c:v>
                </c:pt>
                <c:pt idx="3923">
                  <c:v>37473</c:v>
                </c:pt>
                <c:pt idx="3924">
                  <c:v>37474</c:v>
                </c:pt>
                <c:pt idx="3925">
                  <c:v>37475</c:v>
                </c:pt>
                <c:pt idx="3926">
                  <c:v>37476</c:v>
                </c:pt>
                <c:pt idx="3927">
                  <c:v>37480</c:v>
                </c:pt>
                <c:pt idx="3928">
                  <c:v>37481</c:v>
                </c:pt>
                <c:pt idx="3929">
                  <c:v>37482</c:v>
                </c:pt>
                <c:pt idx="3930">
                  <c:v>37483</c:v>
                </c:pt>
                <c:pt idx="3931">
                  <c:v>37484</c:v>
                </c:pt>
                <c:pt idx="3932">
                  <c:v>37487</c:v>
                </c:pt>
                <c:pt idx="3933">
                  <c:v>37488</c:v>
                </c:pt>
                <c:pt idx="3934">
                  <c:v>37489</c:v>
                </c:pt>
                <c:pt idx="3935">
                  <c:v>37490</c:v>
                </c:pt>
                <c:pt idx="3936">
                  <c:v>37491</c:v>
                </c:pt>
                <c:pt idx="3937">
                  <c:v>37494</c:v>
                </c:pt>
                <c:pt idx="3938">
                  <c:v>37495</c:v>
                </c:pt>
                <c:pt idx="3939">
                  <c:v>37496</c:v>
                </c:pt>
                <c:pt idx="3940">
                  <c:v>37497</c:v>
                </c:pt>
                <c:pt idx="3941">
                  <c:v>37498</c:v>
                </c:pt>
                <c:pt idx="3942">
                  <c:v>37501</c:v>
                </c:pt>
                <c:pt idx="3943">
                  <c:v>37502</c:v>
                </c:pt>
                <c:pt idx="3944">
                  <c:v>37503</c:v>
                </c:pt>
                <c:pt idx="3945">
                  <c:v>37504</c:v>
                </c:pt>
                <c:pt idx="3946">
                  <c:v>37505</c:v>
                </c:pt>
                <c:pt idx="3947">
                  <c:v>37508</c:v>
                </c:pt>
                <c:pt idx="3948">
                  <c:v>37509</c:v>
                </c:pt>
                <c:pt idx="3949">
                  <c:v>37510</c:v>
                </c:pt>
                <c:pt idx="3950">
                  <c:v>37511</c:v>
                </c:pt>
                <c:pt idx="3951">
                  <c:v>37512</c:v>
                </c:pt>
                <c:pt idx="3952">
                  <c:v>37515</c:v>
                </c:pt>
                <c:pt idx="3953">
                  <c:v>37516</c:v>
                </c:pt>
                <c:pt idx="3954">
                  <c:v>37517</c:v>
                </c:pt>
                <c:pt idx="3955">
                  <c:v>37518</c:v>
                </c:pt>
                <c:pt idx="3956">
                  <c:v>37519</c:v>
                </c:pt>
                <c:pt idx="3957">
                  <c:v>37522</c:v>
                </c:pt>
                <c:pt idx="3958">
                  <c:v>37524</c:v>
                </c:pt>
                <c:pt idx="3959">
                  <c:v>37525</c:v>
                </c:pt>
                <c:pt idx="3960">
                  <c:v>37526</c:v>
                </c:pt>
                <c:pt idx="3961">
                  <c:v>37529</c:v>
                </c:pt>
                <c:pt idx="3962">
                  <c:v>37530</c:v>
                </c:pt>
                <c:pt idx="3963">
                  <c:v>37531</c:v>
                </c:pt>
                <c:pt idx="3964">
                  <c:v>37532</c:v>
                </c:pt>
                <c:pt idx="3965">
                  <c:v>37533</c:v>
                </c:pt>
                <c:pt idx="3966">
                  <c:v>37536</c:v>
                </c:pt>
                <c:pt idx="3967">
                  <c:v>37537</c:v>
                </c:pt>
                <c:pt idx="3968">
                  <c:v>37538</c:v>
                </c:pt>
                <c:pt idx="3969">
                  <c:v>37539</c:v>
                </c:pt>
                <c:pt idx="3970">
                  <c:v>37540</c:v>
                </c:pt>
                <c:pt idx="3971">
                  <c:v>37543</c:v>
                </c:pt>
                <c:pt idx="3972">
                  <c:v>37544</c:v>
                </c:pt>
                <c:pt idx="3973">
                  <c:v>37545</c:v>
                </c:pt>
                <c:pt idx="3974">
                  <c:v>37546</c:v>
                </c:pt>
                <c:pt idx="3975">
                  <c:v>37547</c:v>
                </c:pt>
                <c:pt idx="3976">
                  <c:v>37550</c:v>
                </c:pt>
                <c:pt idx="3977">
                  <c:v>37551</c:v>
                </c:pt>
                <c:pt idx="3978">
                  <c:v>37552</c:v>
                </c:pt>
                <c:pt idx="3979">
                  <c:v>37553</c:v>
                </c:pt>
                <c:pt idx="3980">
                  <c:v>37554</c:v>
                </c:pt>
                <c:pt idx="3981">
                  <c:v>37557</c:v>
                </c:pt>
                <c:pt idx="3982">
                  <c:v>37558</c:v>
                </c:pt>
                <c:pt idx="3983">
                  <c:v>37559</c:v>
                </c:pt>
                <c:pt idx="3984">
                  <c:v>37560</c:v>
                </c:pt>
                <c:pt idx="3985">
                  <c:v>37561</c:v>
                </c:pt>
                <c:pt idx="3986">
                  <c:v>37564</c:v>
                </c:pt>
                <c:pt idx="3987">
                  <c:v>37565</c:v>
                </c:pt>
                <c:pt idx="3988">
                  <c:v>37566</c:v>
                </c:pt>
                <c:pt idx="3989">
                  <c:v>37567</c:v>
                </c:pt>
                <c:pt idx="3990">
                  <c:v>37568</c:v>
                </c:pt>
                <c:pt idx="3991">
                  <c:v>37571</c:v>
                </c:pt>
                <c:pt idx="3992">
                  <c:v>37572</c:v>
                </c:pt>
                <c:pt idx="3993">
                  <c:v>37573</c:v>
                </c:pt>
                <c:pt idx="3994">
                  <c:v>37574</c:v>
                </c:pt>
                <c:pt idx="3995">
                  <c:v>37575</c:v>
                </c:pt>
                <c:pt idx="3996">
                  <c:v>37578</c:v>
                </c:pt>
                <c:pt idx="3997">
                  <c:v>37579</c:v>
                </c:pt>
                <c:pt idx="3998">
                  <c:v>37580</c:v>
                </c:pt>
                <c:pt idx="3999">
                  <c:v>37581</c:v>
                </c:pt>
                <c:pt idx="4000">
                  <c:v>37582</c:v>
                </c:pt>
                <c:pt idx="4001">
                  <c:v>37585</c:v>
                </c:pt>
                <c:pt idx="4002">
                  <c:v>37586</c:v>
                </c:pt>
                <c:pt idx="4003">
                  <c:v>37587</c:v>
                </c:pt>
                <c:pt idx="4004">
                  <c:v>37588</c:v>
                </c:pt>
                <c:pt idx="4005">
                  <c:v>37589</c:v>
                </c:pt>
                <c:pt idx="4006">
                  <c:v>37592</c:v>
                </c:pt>
                <c:pt idx="4007">
                  <c:v>37593</c:v>
                </c:pt>
                <c:pt idx="4008">
                  <c:v>37594</c:v>
                </c:pt>
                <c:pt idx="4009">
                  <c:v>37595</c:v>
                </c:pt>
                <c:pt idx="4010">
                  <c:v>37596</c:v>
                </c:pt>
                <c:pt idx="4011">
                  <c:v>37599</c:v>
                </c:pt>
                <c:pt idx="4012">
                  <c:v>37600</c:v>
                </c:pt>
                <c:pt idx="4013">
                  <c:v>37601</c:v>
                </c:pt>
                <c:pt idx="4014">
                  <c:v>37602</c:v>
                </c:pt>
                <c:pt idx="4015">
                  <c:v>37603</c:v>
                </c:pt>
                <c:pt idx="4016">
                  <c:v>37607</c:v>
                </c:pt>
                <c:pt idx="4017">
                  <c:v>37608</c:v>
                </c:pt>
                <c:pt idx="4018">
                  <c:v>37609</c:v>
                </c:pt>
                <c:pt idx="4019">
                  <c:v>37610</c:v>
                </c:pt>
                <c:pt idx="4020">
                  <c:v>37613</c:v>
                </c:pt>
                <c:pt idx="4021">
                  <c:v>37614</c:v>
                </c:pt>
                <c:pt idx="4022">
                  <c:v>37617</c:v>
                </c:pt>
                <c:pt idx="4023">
                  <c:v>37620</c:v>
                </c:pt>
                <c:pt idx="4024">
                  <c:v>37621</c:v>
                </c:pt>
                <c:pt idx="4025">
                  <c:v>37623</c:v>
                </c:pt>
                <c:pt idx="4026">
                  <c:v>37624</c:v>
                </c:pt>
                <c:pt idx="4027">
                  <c:v>37627</c:v>
                </c:pt>
                <c:pt idx="4028">
                  <c:v>37628</c:v>
                </c:pt>
                <c:pt idx="4029">
                  <c:v>37629</c:v>
                </c:pt>
                <c:pt idx="4030">
                  <c:v>37630</c:v>
                </c:pt>
                <c:pt idx="4031">
                  <c:v>37631</c:v>
                </c:pt>
                <c:pt idx="4032">
                  <c:v>37634</c:v>
                </c:pt>
                <c:pt idx="4033">
                  <c:v>37635</c:v>
                </c:pt>
                <c:pt idx="4034">
                  <c:v>37636</c:v>
                </c:pt>
                <c:pt idx="4035">
                  <c:v>37637</c:v>
                </c:pt>
                <c:pt idx="4036">
                  <c:v>37638</c:v>
                </c:pt>
                <c:pt idx="4037">
                  <c:v>37641</c:v>
                </c:pt>
                <c:pt idx="4038">
                  <c:v>37642</c:v>
                </c:pt>
                <c:pt idx="4039">
                  <c:v>37643</c:v>
                </c:pt>
                <c:pt idx="4040">
                  <c:v>37644</c:v>
                </c:pt>
                <c:pt idx="4041">
                  <c:v>37645</c:v>
                </c:pt>
                <c:pt idx="4042">
                  <c:v>37648</c:v>
                </c:pt>
                <c:pt idx="4043">
                  <c:v>37649</c:v>
                </c:pt>
                <c:pt idx="4044">
                  <c:v>37650</c:v>
                </c:pt>
                <c:pt idx="4045">
                  <c:v>37651</c:v>
                </c:pt>
                <c:pt idx="4046">
                  <c:v>37652</c:v>
                </c:pt>
                <c:pt idx="4047">
                  <c:v>37655</c:v>
                </c:pt>
                <c:pt idx="4048">
                  <c:v>37656</c:v>
                </c:pt>
                <c:pt idx="4049">
                  <c:v>37657</c:v>
                </c:pt>
                <c:pt idx="4050">
                  <c:v>37658</c:v>
                </c:pt>
                <c:pt idx="4051">
                  <c:v>37659</c:v>
                </c:pt>
                <c:pt idx="4052">
                  <c:v>37662</c:v>
                </c:pt>
                <c:pt idx="4053">
                  <c:v>37663</c:v>
                </c:pt>
                <c:pt idx="4054">
                  <c:v>37664</c:v>
                </c:pt>
                <c:pt idx="4055">
                  <c:v>37665</c:v>
                </c:pt>
                <c:pt idx="4056">
                  <c:v>37666</c:v>
                </c:pt>
                <c:pt idx="4057">
                  <c:v>37669</c:v>
                </c:pt>
                <c:pt idx="4058">
                  <c:v>37670</c:v>
                </c:pt>
                <c:pt idx="4059">
                  <c:v>37671</c:v>
                </c:pt>
                <c:pt idx="4060">
                  <c:v>37672</c:v>
                </c:pt>
                <c:pt idx="4061">
                  <c:v>37673</c:v>
                </c:pt>
                <c:pt idx="4062">
                  <c:v>37676</c:v>
                </c:pt>
                <c:pt idx="4063">
                  <c:v>37677</c:v>
                </c:pt>
                <c:pt idx="4064">
                  <c:v>37678</c:v>
                </c:pt>
                <c:pt idx="4065">
                  <c:v>37679</c:v>
                </c:pt>
                <c:pt idx="4066">
                  <c:v>37680</c:v>
                </c:pt>
                <c:pt idx="4067">
                  <c:v>37683</c:v>
                </c:pt>
                <c:pt idx="4068">
                  <c:v>37684</c:v>
                </c:pt>
                <c:pt idx="4069">
                  <c:v>37685</c:v>
                </c:pt>
                <c:pt idx="4070">
                  <c:v>37686</c:v>
                </c:pt>
                <c:pt idx="4071">
                  <c:v>37687</c:v>
                </c:pt>
                <c:pt idx="4072">
                  <c:v>37690</c:v>
                </c:pt>
                <c:pt idx="4073">
                  <c:v>37691</c:v>
                </c:pt>
                <c:pt idx="4074">
                  <c:v>37692</c:v>
                </c:pt>
                <c:pt idx="4075">
                  <c:v>37693</c:v>
                </c:pt>
                <c:pt idx="4076">
                  <c:v>37694</c:v>
                </c:pt>
                <c:pt idx="4077">
                  <c:v>37697</c:v>
                </c:pt>
                <c:pt idx="4078">
                  <c:v>37698</c:v>
                </c:pt>
                <c:pt idx="4079">
                  <c:v>37699</c:v>
                </c:pt>
                <c:pt idx="4080">
                  <c:v>37700</c:v>
                </c:pt>
                <c:pt idx="4081">
                  <c:v>37704</c:v>
                </c:pt>
                <c:pt idx="4082">
                  <c:v>37705</c:v>
                </c:pt>
                <c:pt idx="4083">
                  <c:v>37706</c:v>
                </c:pt>
                <c:pt idx="4084">
                  <c:v>37707</c:v>
                </c:pt>
                <c:pt idx="4085">
                  <c:v>37708</c:v>
                </c:pt>
                <c:pt idx="4086">
                  <c:v>37711</c:v>
                </c:pt>
                <c:pt idx="4087">
                  <c:v>37712</c:v>
                </c:pt>
                <c:pt idx="4088">
                  <c:v>37713</c:v>
                </c:pt>
                <c:pt idx="4089">
                  <c:v>37714</c:v>
                </c:pt>
                <c:pt idx="4090">
                  <c:v>37715</c:v>
                </c:pt>
                <c:pt idx="4091">
                  <c:v>37718</c:v>
                </c:pt>
                <c:pt idx="4092">
                  <c:v>37719</c:v>
                </c:pt>
                <c:pt idx="4093">
                  <c:v>37720</c:v>
                </c:pt>
                <c:pt idx="4094">
                  <c:v>37721</c:v>
                </c:pt>
                <c:pt idx="4095">
                  <c:v>37722</c:v>
                </c:pt>
                <c:pt idx="4096">
                  <c:v>37725</c:v>
                </c:pt>
                <c:pt idx="4097">
                  <c:v>37726</c:v>
                </c:pt>
                <c:pt idx="4098">
                  <c:v>37727</c:v>
                </c:pt>
                <c:pt idx="4099">
                  <c:v>37728</c:v>
                </c:pt>
                <c:pt idx="4100">
                  <c:v>37733</c:v>
                </c:pt>
                <c:pt idx="4101">
                  <c:v>37734</c:v>
                </c:pt>
                <c:pt idx="4102">
                  <c:v>37735</c:v>
                </c:pt>
                <c:pt idx="4103">
                  <c:v>37736</c:v>
                </c:pt>
                <c:pt idx="4104">
                  <c:v>37740</c:v>
                </c:pt>
                <c:pt idx="4105">
                  <c:v>37741</c:v>
                </c:pt>
                <c:pt idx="4106">
                  <c:v>37743</c:v>
                </c:pt>
                <c:pt idx="4107">
                  <c:v>37746</c:v>
                </c:pt>
                <c:pt idx="4108">
                  <c:v>37747</c:v>
                </c:pt>
                <c:pt idx="4109">
                  <c:v>37748</c:v>
                </c:pt>
                <c:pt idx="4110">
                  <c:v>37749</c:v>
                </c:pt>
                <c:pt idx="4111">
                  <c:v>37750</c:v>
                </c:pt>
                <c:pt idx="4112">
                  <c:v>37753</c:v>
                </c:pt>
                <c:pt idx="4113">
                  <c:v>37754</c:v>
                </c:pt>
                <c:pt idx="4114">
                  <c:v>37755</c:v>
                </c:pt>
                <c:pt idx="4115">
                  <c:v>37756</c:v>
                </c:pt>
                <c:pt idx="4116">
                  <c:v>37757</c:v>
                </c:pt>
                <c:pt idx="4117">
                  <c:v>37760</c:v>
                </c:pt>
                <c:pt idx="4118">
                  <c:v>37761</c:v>
                </c:pt>
                <c:pt idx="4119">
                  <c:v>37762</c:v>
                </c:pt>
                <c:pt idx="4120">
                  <c:v>37763</c:v>
                </c:pt>
                <c:pt idx="4121">
                  <c:v>37764</c:v>
                </c:pt>
                <c:pt idx="4122">
                  <c:v>37767</c:v>
                </c:pt>
                <c:pt idx="4123">
                  <c:v>37768</c:v>
                </c:pt>
                <c:pt idx="4124">
                  <c:v>37769</c:v>
                </c:pt>
                <c:pt idx="4125">
                  <c:v>37770</c:v>
                </c:pt>
                <c:pt idx="4126">
                  <c:v>37771</c:v>
                </c:pt>
                <c:pt idx="4127">
                  <c:v>37774</c:v>
                </c:pt>
                <c:pt idx="4128">
                  <c:v>37775</c:v>
                </c:pt>
                <c:pt idx="4129">
                  <c:v>37776</c:v>
                </c:pt>
                <c:pt idx="4130">
                  <c:v>37777</c:v>
                </c:pt>
                <c:pt idx="4131">
                  <c:v>37778</c:v>
                </c:pt>
                <c:pt idx="4132">
                  <c:v>37781</c:v>
                </c:pt>
                <c:pt idx="4133">
                  <c:v>37782</c:v>
                </c:pt>
                <c:pt idx="4134">
                  <c:v>37783</c:v>
                </c:pt>
                <c:pt idx="4135">
                  <c:v>37784</c:v>
                </c:pt>
                <c:pt idx="4136">
                  <c:v>37785</c:v>
                </c:pt>
                <c:pt idx="4137">
                  <c:v>37789</c:v>
                </c:pt>
                <c:pt idx="4138">
                  <c:v>37790</c:v>
                </c:pt>
                <c:pt idx="4139">
                  <c:v>37791</c:v>
                </c:pt>
                <c:pt idx="4140">
                  <c:v>37792</c:v>
                </c:pt>
                <c:pt idx="4141">
                  <c:v>37795</c:v>
                </c:pt>
                <c:pt idx="4142">
                  <c:v>37796</c:v>
                </c:pt>
                <c:pt idx="4143">
                  <c:v>37797</c:v>
                </c:pt>
                <c:pt idx="4144">
                  <c:v>37798</c:v>
                </c:pt>
                <c:pt idx="4145">
                  <c:v>37799</c:v>
                </c:pt>
                <c:pt idx="4146">
                  <c:v>37802</c:v>
                </c:pt>
                <c:pt idx="4147">
                  <c:v>37803</c:v>
                </c:pt>
                <c:pt idx="4148">
                  <c:v>37804</c:v>
                </c:pt>
                <c:pt idx="4149">
                  <c:v>37805</c:v>
                </c:pt>
                <c:pt idx="4150">
                  <c:v>37806</c:v>
                </c:pt>
                <c:pt idx="4151">
                  <c:v>37809</c:v>
                </c:pt>
                <c:pt idx="4152">
                  <c:v>37810</c:v>
                </c:pt>
                <c:pt idx="4153">
                  <c:v>37811</c:v>
                </c:pt>
                <c:pt idx="4154">
                  <c:v>37812</c:v>
                </c:pt>
                <c:pt idx="4155">
                  <c:v>37813</c:v>
                </c:pt>
                <c:pt idx="4156">
                  <c:v>37816</c:v>
                </c:pt>
                <c:pt idx="4157">
                  <c:v>37817</c:v>
                </c:pt>
                <c:pt idx="4158">
                  <c:v>37818</c:v>
                </c:pt>
                <c:pt idx="4159">
                  <c:v>37819</c:v>
                </c:pt>
                <c:pt idx="4160">
                  <c:v>37820</c:v>
                </c:pt>
                <c:pt idx="4161">
                  <c:v>37823</c:v>
                </c:pt>
                <c:pt idx="4162">
                  <c:v>37824</c:v>
                </c:pt>
                <c:pt idx="4163">
                  <c:v>37825</c:v>
                </c:pt>
                <c:pt idx="4164">
                  <c:v>37826</c:v>
                </c:pt>
                <c:pt idx="4165">
                  <c:v>37827</c:v>
                </c:pt>
                <c:pt idx="4166">
                  <c:v>37830</c:v>
                </c:pt>
                <c:pt idx="4167">
                  <c:v>37831</c:v>
                </c:pt>
                <c:pt idx="4168">
                  <c:v>37832</c:v>
                </c:pt>
                <c:pt idx="4169">
                  <c:v>37833</c:v>
                </c:pt>
                <c:pt idx="4170">
                  <c:v>37834</c:v>
                </c:pt>
                <c:pt idx="4171">
                  <c:v>37837</c:v>
                </c:pt>
                <c:pt idx="4172">
                  <c:v>37838</c:v>
                </c:pt>
                <c:pt idx="4173">
                  <c:v>37839</c:v>
                </c:pt>
                <c:pt idx="4174">
                  <c:v>37840</c:v>
                </c:pt>
                <c:pt idx="4175">
                  <c:v>37841</c:v>
                </c:pt>
                <c:pt idx="4176">
                  <c:v>37844</c:v>
                </c:pt>
                <c:pt idx="4177">
                  <c:v>37845</c:v>
                </c:pt>
                <c:pt idx="4178">
                  <c:v>37846</c:v>
                </c:pt>
                <c:pt idx="4179">
                  <c:v>37847</c:v>
                </c:pt>
                <c:pt idx="4180">
                  <c:v>37848</c:v>
                </c:pt>
                <c:pt idx="4181">
                  <c:v>37851</c:v>
                </c:pt>
                <c:pt idx="4182">
                  <c:v>37852</c:v>
                </c:pt>
                <c:pt idx="4183">
                  <c:v>37853</c:v>
                </c:pt>
                <c:pt idx="4184">
                  <c:v>37854</c:v>
                </c:pt>
                <c:pt idx="4185">
                  <c:v>37855</c:v>
                </c:pt>
                <c:pt idx="4186">
                  <c:v>37858</c:v>
                </c:pt>
                <c:pt idx="4187">
                  <c:v>37859</c:v>
                </c:pt>
                <c:pt idx="4188">
                  <c:v>37860</c:v>
                </c:pt>
                <c:pt idx="4189">
                  <c:v>37861</c:v>
                </c:pt>
                <c:pt idx="4190">
                  <c:v>37862</c:v>
                </c:pt>
                <c:pt idx="4191">
                  <c:v>37865</c:v>
                </c:pt>
                <c:pt idx="4192">
                  <c:v>37866</c:v>
                </c:pt>
                <c:pt idx="4193">
                  <c:v>37867</c:v>
                </c:pt>
                <c:pt idx="4194">
                  <c:v>37868</c:v>
                </c:pt>
                <c:pt idx="4195">
                  <c:v>37869</c:v>
                </c:pt>
                <c:pt idx="4196">
                  <c:v>37872</c:v>
                </c:pt>
                <c:pt idx="4197">
                  <c:v>37873</c:v>
                </c:pt>
                <c:pt idx="4198">
                  <c:v>37874</c:v>
                </c:pt>
                <c:pt idx="4199">
                  <c:v>37875</c:v>
                </c:pt>
                <c:pt idx="4200">
                  <c:v>37876</c:v>
                </c:pt>
                <c:pt idx="4201">
                  <c:v>37879</c:v>
                </c:pt>
                <c:pt idx="4202">
                  <c:v>37880</c:v>
                </c:pt>
                <c:pt idx="4203">
                  <c:v>37881</c:v>
                </c:pt>
                <c:pt idx="4204">
                  <c:v>37882</c:v>
                </c:pt>
                <c:pt idx="4205">
                  <c:v>37883</c:v>
                </c:pt>
                <c:pt idx="4206">
                  <c:v>37886</c:v>
                </c:pt>
                <c:pt idx="4207">
                  <c:v>37887</c:v>
                </c:pt>
                <c:pt idx="4208">
                  <c:v>37889</c:v>
                </c:pt>
                <c:pt idx="4209">
                  <c:v>37890</c:v>
                </c:pt>
                <c:pt idx="4210">
                  <c:v>37893</c:v>
                </c:pt>
                <c:pt idx="4211">
                  <c:v>37894</c:v>
                </c:pt>
                <c:pt idx="4212">
                  <c:v>37895</c:v>
                </c:pt>
                <c:pt idx="4213">
                  <c:v>37896</c:v>
                </c:pt>
                <c:pt idx="4214">
                  <c:v>37897</c:v>
                </c:pt>
                <c:pt idx="4215">
                  <c:v>37900</c:v>
                </c:pt>
                <c:pt idx="4216">
                  <c:v>37901</c:v>
                </c:pt>
                <c:pt idx="4217">
                  <c:v>37902</c:v>
                </c:pt>
                <c:pt idx="4218">
                  <c:v>37903</c:v>
                </c:pt>
                <c:pt idx="4219">
                  <c:v>37904</c:v>
                </c:pt>
                <c:pt idx="4220">
                  <c:v>37907</c:v>
                </c:pt>
                <c:pt idx="4221">
                  <c:v>37908</c:v>
                </c:pt>
                <c:pt idx="4222">
                  <c:v>37909</c:v>
                </c:pt>
                <c:pt idx="4223">
                  <c:v>37910</c:v>
                </c:pt>
                <c:pt idx="4224">
                  <c:v>37911</c:v>
                </c:pt>
                <c:pt idx="4225">
                  <c:v>37914</c:v>
                </c:pt>
                <c:pt idx="4226">
                  <c:v>37915</c:v>
                </c:pt>
                <c:pt idx="4227">
                  <c:v>37916</c:v>
                </c:pt>
                <c:pt idx="4228">
                  <c:v>37917</c:v>
                </c:pt>
                <c:pt idx="4229">
                  <c:v>37918</c:v>
                </c:pt>
                <c:pt idx="4230">
                  <c:v>37921</c:v>
                </c:pt>
                <c:pt idx="4231">
                  <c:v>37922</c:v>
                </c:pt>
                <c:pt idx="4232">
                  <c:v>37923</c:v>
                </c:pt>
                <c:pt idx="4233">
                  <c:v>37924</c:v>
                </c:pt>
                <c:pt idx="4234">
                  <c:v>37925</c:v>
                </c:pt>
                <c:pt idx="4235">
                  <c:v>37928</c:v>
                </c:pt>
                <c:pt idx="4236">
                  <c:v>37929</c:v>
                </c:pt>
                <c:pt idx="4237">
                  <c:v>37930</c:v>
                </c:pt>
                <c:pt idx="4238">
                  <c:v>37931</c:v>
                </c:pt>
                <c:pt idx="4239">
                  <c:v>37932</c:v>
                </c:pt>
                <c:pt idx="4240">
                  <c:v>37935</c:v>
                </c:pt>
                <c:pt idx="4241">
                  <c:v>37936</c:v>
                </c:pt>
                <c:pt idx="4242">
                  <c:v>37937</c:v>
                </c:pt>
                <c:pt idx="4243">
                  <c:v>37938</c:v>
                </c:pt>
                <c:pt idx="4244">
                  <c:v>37939</c:v>
                </c:pt>
                <c:pt idx="4245">
                  <c:v>37942</c:v>
                </c:pt>
                <c:pt idx="4246">
                  <c:v>37943</c:v>
                </c:pt>
                <c:pt idx="4247">
                  <c:v>37944</c:v>
                </c:pt>
                <c:pt idx="4248">
                  <c:v>37945</c:v>
                </c:pt>
                <c:pt idx="4249">
                  <c:v>37946</c:v>
                </c:pt>
                <c:pt idx="4250">
                  <c:v>37949</c:v>
                </c:pt>
                <c:pt idx="4251">
                  <c:v>37950</c:v>
                </c:pt>
                <c:pt idx="4252">
                  <c:v>37951</c:v>
                </c:pt>
                <c:pt idx="4253">
                  <c:v>37952</c:v>
                </c:pt>
                <c:pt idx="4254">
                  <c:v>37953</c:v>
                </c:pt>
                <c:pt idx="4255">
                  <c:v>37956</c:v>
                </c:pt>
                <c:pt idx="4256">
                  <c:v>37957</c:v>
                </c:pt>
                <c:pt idx="4257">
                  <c:v>37958</c:v>
                </c:pt>
                <c:pt idx="4258">
                  <c:v>37959</c:v>
                </c:pt>
                <c:pt idx="4259">
                  <c:v>37960</c:v>
                </c:pt>
                <c:pt idx="4260">
                  <c:v>37963</c:v>
                </c:pt>
                <c:pt idx="4261">
                  <c:v>37964</c:v>
                </c:pt>
                <c:pt idx="4262">
                  <c:v>37965</c:v>
                </c:pt>
                <c:pt idx="4263">
                  <c:v>37966</c:v>
                </c:pt>
                <c:pt idx="4264">
                  <c:v>37967</c:v>
                </c:pt>
                <c:pt idx="4265">
                  <c:v>37970</c:v>
                </c:pt>
                <c:pt idx="4266">
                  <c:v>37972</c:v>
                </c:pt>
                <c:pt idx="4267">
                  <c:v>37973</c:v>
                </c:pt>
                <c:pt idx="4268">
                  <c:v>37974</c:v>
                </c:pt>
                <c:pt idx="4269">
                  <c:v>37977</c:v>
                </c:pt>
                <c:pt idx="4270">
                  <c:v>37978</c:v>
                </c:pt>
                <c:pt idx="4271">
                  <c:v>37979</c:v>
                </c:pt>
                <c:pt idx="4272">
                  <c:v>37984</c:v>
                </c:pt>
                <c:pt idx="4273">
                  <c:v>37985</c:v>
                </c:pt>
                <c:pt idx="4274">
                  <c:v>37986</c:v>
                </c:pt>
                <c:pt idx="4275">
                  <c:v>37988</c:v>
                </c:pt>
                <c:pt idx="4276">
                  <c:v>37991</c:v>
                </c:pt>
                <c:pt idx="4277">
                  <c:v>37992</c:v>
                </c:pt>
                <c:pt idx="4278">
                  <c:v>37993</c:v>
                </c:pt>
                <c:pt idx="4279">
                  <c:v>37994</c:v>
                </c:pt>
                <c:pt idx="4280">
                  <c:v>37995</c:v>
                </c:pt>
                <c:pt idx="4281">
                  <c:v>37998</c:v>
                </c:pt>
                <c:pt idx="4282">
                  <c:v>37999</c:v>
                </c:pt>
                <c:pt idx="4283">
                  <c:v>38000</c:v>
                </c:pt>
                <c:pt idx="4284">
                  <c:v>38001</c:v>
                </c:pt>
                <c:pt idx="4285">
                  <c:v>38002</c:v>
                </c:pt>
                <c:pt idx="4286">
                  <c:v>38005</c:v>
                </c:pt>
                <c:pt idx="4287">
                  <c:v>38006</c:v>
                </c:pt>
                <c:pt idx="4288">
                  <c:v>38007</c:v>
                </c:pt>
                <c:pt idx="4289">
                  <c:v>38008</c:v>
                </c:pt>
                <c:pt idx="4290">
                  <c:v>38009</c:v>
                </c:pt>
                <c:pt idx="4291">
                  <c:v>38012</c:v>
                </c:pt>
                <c:pt idx="4292">
                  <c:v>38013</c:v>
                </c:pt>
                <c:pt idx="4293">
                  <c:v>38014</c:v>
                </c:pt>
                <c:pt idx="4294">
                  <c:v>38015</c:v>
                </c:pt>
                <c:pt idx="4295">
                  <c:v>38016</c:v>
                </c:pt>
                <c:pt idx="4296">
                  <c:v>38019</c:v>
                </c:pt>
                <c:pt idx="4297">
                  <c:v>38020</c:v>
                </c:pt>
                <c:pt idx="4298">
                  <c:v>38021</c:v>
                </c:pt>
                <c:pt idx="4299">
                  <c:v>38022</c:v>
                </c:pt>
                <c:pt idx="4300">
                  <c:v>38023</c:v>
                </c:pt>
                <c:pt idx="4301">
                  <c:v>38026</c:v>
                </c:pt>
                <c:pt idx="4302">
                  <c:v>38027</c:v>
                </c:pt>
                <c:pt idx="4303">
                  <c:v>38028</c:v>
                </c:pt>
                <c:pt idx="4304">
                  <c:v>38029</c:v>
                </c:pt>
                <c:pt idx="4305">
                  <c:v>38030</c:v>
                </c:pt>
                <c:pt idx="4306">
                  <c:v>38033</c:v>
                </c:pt>
                <c:pt idx="4307">
                  <c:v>38034</c:v>
                </c:pt>
                <c:pt idx="4308">
                  <c:v>38035</c:v>
                </c:pt>
                <c:pt idx="4309">
                  <c:v>38036</c:v>
                </c:pt>
                <c:pt idx="4310">
                  <c:v>38037</c:v>
                </c:pt>
                <c:pt idx="4311">
                  <c:v>38040</c:v>
                </c:pt>
                <c:pt idx="4312">
                  <c:v>38041</c:v>
                </c:pt>
                <c:pt idx="4313">
                  <c:v>38042</c:v>
                </c:pt>
                <c:pt idx="4314">
                  <c:v>38043</c:v>
                </c:pt>
                <c:pt idx="4315">
                  <c:v>38044</c:v>
                </c:pt>
                <c:pt idx="4316">
                  <c:v>38047</c:v>
                </c:pt>
                <c:pt idx="4317">
                  <c:v>38048</c:v>
                </c:pt>
                <c:pt idx="4318">
                  <c:v>38049</c:v>
                </c:pt>
                <c:pt idx="4319">
                  <c:v>38050</c:v>
                </c:pt>
                <c:pt idx="4320">
                  <c:v>38051</c:v>
                </c:pt>
                <c:pt idx="4321">
                  <c:v>38054</c:v>
                </c:pt>
                <c:pt idx="4322">
                  <c:v>38055</c:v>
                </c:pt>
                <c:pt idx="4323">
                  <c:v>38056</c:v>
                </c:pt>
                <c:pt idx="4324">
                  <c:v>38057</c:v>
                </c:pt>
                <c:pt idx="4325">
                  <c:v>38058</c:v>
                </c:pt>
                <c:pt idx="4326">
                  <c:v>38061</c:v>
                </c:pt>
                <c:pt idx="4327">
                  <c:v>38062</c:v>
                </c:pt>
                <c:pt idx="4328">
                  <c:v>38063</c:v>
                </c:pt>
                <c:pt idx="4329">
                  <c:v>38064</c:v>
                </c:pt>
                <c:pt idx="4330">
                  <c:v>38065</c:v>
                </c:pt>
                <c:pt idx="4331">
                  <c:v>38069</c:v>
                </c:pt>
                <c:pt idx="4332">
                  <c:v>38070</c:v>
                </c:pt>
                <c:pt idx="4333">
                  <c:v>38071</c:v>
                </c:pt>
                <c:pt idx="4334">
                  <c:v>38072</c:v>
                </c:pt>
                <c:pt idx="4335">
                  <c:v>38075</c:v>
                </c:pt>
                <c:pt idx="4336">
                  <c:v>38076</c:v>
                </c:pt>
                <c:pt idx="4337">
                  <c:v>38077</c:v>
                </c:pt>
                <c:pt idx="4338">
                  <c:v>38078</c:v>
                </c:pt>
                <c:pt idx="4339">
                  <c:v>38079</c:v>
                </c:pt>
                <c:pt idx="4340">
                  <c:v>38082</c:v>
                </c:pt>
                <c:pt idx="4341">
                  <c:v>38083</c:v>
                </c:pt>
                <c:pt idx="4342">
                  <c:v>38084</c:v>
                </c:pt>
                <c:pt idx="4343">
                  <c:v>38085</c:v>
                </c:pt>
                <c:pt idx="4344">
                  <c:v>38090</c:v>
                </c:pt>
                <c:pt idx="4345">
                  <c:v>38092</c:v>
                </c:pt>
                <c:pt idx="4346">
                  <c:v>38093</c:v>
                </c:pt>
                <c:pt idx="4347">
                  <c:v>38096</c:v>
                </c:pt>
                <c:pt idx="4348">
                  <c:v>38097</c:v>
                </c:pt>
                <c:pt idx="4349">
                  <c:v>38098</c:v>
                </c:pt>
                <c:pt idx="4350">
                  <c:v>38099</c:v>
                </c:pt>
                <c:pt idx="4351">
                  <c:v>38100</c:v>
                </c:pt>
                <c:pt idx="4352">
                  <c:v>38103</c:v>
                </c:pt>
                <c:pt idx="4353">
                  <c:v>38105</c:v>
                </c:pt>
                <c:pt idx="4354">
                  <c:v>38106</c:v>
                </c:pt>
                <c:pt idx="4355">
                  <c:v>38107</c:v>
                </c:pt>
                <c:pt idx="4356">
                  <c:v>38110</c:v>
                </c:pt>
                <c:pt idx="4357">
                  <c:v>38111</c:v>
                </c:pt>
                <c:pt idx="4358">
                  <c:v>38112</c:v>
                </c:pt>
                <c:pt idx="4359">
                  <c:v>38113</c:v>
                </c:pt>
                <c:pt idx="4360">
                  <c:v>38114</c:v>
                </c:pt>
                <c:pt idx="4361">
                  <c:v>38117</c:v>
                </c:pt>
                <c:pt idx="4362">
                  <c:v>38118</c:v>
                </c:pt>
                <c:pt idx="4363">
                  <c:v>38119</c:v>
                </c:pt>
                <c:pt idx="4364">
                  <c:v>38120</c:v>
                </c:pt>
                <c:pt idx="4365">
                  <c:v>38121</c:v>
                </c:pt>
                <c:pt idx="4366">
                  <c:v>38124</c:v>
                </c:pt>
                <c:pt idx="4367">
                  <c:v>38125</c:v>
                </c:pt>
                <c:pt idx="4368">
                  <c:v>38126</c:v>
                </c:pt>
                <c:pt idx="4369">
                  <c:v>38127</c:v>
                </c:pt>
                <c:pt idx="4370">
                  <c:v>38128</c:v>
                </c:pt>
                <c:pt idx="4371">
                  <c:v>38131</c:v>
                </c:pt>
                <c:pt idx="4372">
                  <c:v>38132</c:v>
                </c:pt>
                <c:pt idx="4373">
                  <c:v>38133</c:v>
                </c:pt>
                <c:pt idx="4374">
                  <c:v>38134</c:v>
                </c:pt>
                <c:pt idx="4375">
                  <c:v>38135</c:v>
                </c:pt>
                <c:pt idx="4376">
                  <c:v>38138</c:v>
                </c:pt>
                <c:pt idx="4377">
                  <c:v>38139</c:v>
                </c:pt>
                <c:pt idx="4378">
                  <c:v>38140</c:v>
                </c:pt>
                <c:pt idx="4379">
                  <c:v>38141</c:v>
                </c:pt>
                <c:pt idx="4380">
                  <c:v>38142</c:v>
                </c:pt>
                <c:pt idx="4381">
                  <c:v>38145</c:v>
                </c:pt>
                <c:pt idx="4382">
                  <c:v>38146</c:v>
                </c:pt>
                <c:pt idx="4383">
                  <c:v>38147</c:v>
                </c:pt>
                <c:pt idx="4384">
                  <c:v>38148</c:v>
                </c:pt>
                <c:pt idx="4385">
                  <c:v>38149</c:v>
                </c:pt>
                <c:pt idx="4386">
                  <c:v>38152</c:v>
                </c:pt>
                <c:pt idx="4387">
                  <c:v>38153</c:v>
                </c:pt>
                <c:pt idx="4388">
                  <c:v>38155</c:v>
                </c:pt>
                <c:pt idx="4389">
                  <c:v>38156</c:v>
                </c:pt>
                <c:pt idx="4390">
                  <c:v>38159</c:v>
                </c:pt>
                <c:pt idx="4391">
                  <c:v>38160</c:v>
                </c:pt>
                <c:pt idx="4392">
                  <c:v>38161</c:v>
                </c:pt>
                <c:pt idx="4393">
                  <c:v>38162</c:v>
                </c:pt>
                <c:pt idx="4394">
                  <c:v>38163</c:v>
                </c:pt>
                <c:pt idx="4395">
                  <c:v>38166</c:v>
                </c:pt>
                <c:pt idx="4396">
                  <c:v>38167</c:v>
                </c:pt>
                <c:pt idx="4397">
                  <c:v>38168</c:v>
                </c:pt>
                <c:pt idx="4398">
                  <c:v>38169</c:v>
                </c:pt>
                <c:pt idx="4399">
                  <c:v>38170</c:v>
                </c:pt>
                <c:pt idx="4400">
                  <c:v>38173</c:v>
                </c:pt>
                <c:pt idx="4401">
                  <c:v>38174</c:v>
                </c:pt>
                <c:pt idx="4402">
                  <c:v>38175</c:v>
                </c:pt>
                <c:pt idx="4403">
                  <c:v>38176</c:v>
                </c:pt>
                <c:pt idx="4404">
                  <c:v>38177</c:v>
                </c:pt>
                <c:pt idx="4405">
                  <c:v>38180</c:v>
                </c:pt>
                <c:pt idx="4406">
                  <c:v>38181</c:v>
                </c:pt>
                <c:pt idx="4407">
                  <c:v>38182</c:v>
                </c:pt>
                <c:pt idx="4408">
                  <c:v>38183</c:v>
                </c:pt>
                <c:pt idx="4409">
                  <c:v>38184</c:v>
                </c:pt>
                <c:pt idx="4410">
                  <c:v>38187</c:v>
                </c:pt>
                <c:pt idx="4411">
                  <c:v>38188</c:v>
                </c:pt>
                <c:pt idx="4412">
                  <c:v>38189</c:v>
                </c:pt>
                <c:pt idx="4413">
                  <c:v>38190</c:v>
                </c:pt>
                <c:pt idx="4414">
                  <c:v>38191</c:v>
                </c:pt>
                <c:pt idx="4415">
                  <c:v>38194</c:v>
                </c:pt>
                <c:pt idx="4416">
                  <c:v>38195</c:v>
                </c:pt>
                <c:pt idx="4417">
                  <c:v>38196</c:v>
                </c:pt>
                <c:pt idx="4418">
                  <c:v>38197</c:v>
                </c:pt>
                <c:pt idx="4419">
                  <c:v>38198</c:v>
                </c:pt>
                <c:pt idx="4420">
                  <c:v>38201</c:v>
                </c:pt>
                <c:pt idx="4421">
                  <c:v>38202</c:v>
                </c:pt>
                <c:pt idx="4422">
                  <c:v>38203</c:v>
                </c:pt>
                <c:pt idx="4423">
                  <c:v>38204</c:v>
                </c:pt>
                <c:pt idx="4424">
                  <c:v>38205</c:v>
                </c:pt>
                <c:pt idx="4425">
                  <c:v>38209</c:v>
                </c:pt>
                <c:pt idx="4426">
                  <c:v>38210</c:v>
                </c:pt>
                <c:pt idx="4427">
                  <c:v>38211</c:v>
                </c:pt>
                <c:pt idx="4428">
                  <c:v>38212</c:v>
                </c:pt>
                <c:pt idx="4429">
                  <c:v>38215</c:v>
                </c:pt>
                <c:pt idx="4430">
                  <c:v>38216</c:v>
                </c:pt>
                <c:pt idx="4431">
                  <c:v>38217</c:v>
                </c:pt>
                <c:pt idx="4432">
                  <c:v>38218</c:v>
                </c:pt>
                <c:pt idx="4433">
                  <c:v>38219</c:v>
                </c:pt>
                <c:pt idx="4434">
                  <c:v>38222</c:v>
                </c:pt>
                <c:pt idx="4435">
                  <c:v>38223</c:v>
                </c:pt>
                <c:pt idx="4436">
                  <c:v>38224</c:v>
                </c:pt>
                <c:pt idx="4437">
                  <c:v>38225</c:v>
                </c:pt>
                <c:pt idx="4438">
                  <c:v>38226</c:v>
                </c:pt>
                <c:pt idx="4439">
                  <c:v>38229</c:v>
                </c:pt>
                <c:pt idx="4440">
                  <c:v>38230</c:v>
                </c:pt>
                <c:pt idx="4441">
                  <c:v>38231</c:v>
                </c:pt>
                <c:pt idx="4442">
                  <c:v>38232</c:v>
                </c:pt>
                <c:pt idx="4443">
                  <c:v>38233</c:v>
                </c:pt>
                <c:pt idx="4444">
                  <c:v>38236</c:v>
                </c:pt>
                <c:pt idx="4445">
                  <c:v>38237</c:v>
                </c:pt>
                <c:pt idx="4446">
                  <c:v>38238</c:v>
                </c:pt>
                <c:pt idx="4447">
                  <c:v>38239</c:v>
                </c:pt>
                <c:pt idx="4448">
                  <c:v>38240</c:v>
                </c:pt>
                <c:pt idx="4449">
                  <c:v>38243</c:v>
                </c:pt>
                <c:pt idx="4450">
                  <c:v>38244</c:v>
                </c:pt>
                <c:pt idx="4451">
                  <c:v>38245</c:v>
                </c:pt>
                <c:pt idx="4452">
                  <c:v>38246</c:v>
                </c:pt>
                <c:pt idx="4453">
                  <c:v>38247</c:v>
                </c:pt>
                <c:pt idx="4454">
                  <c:v>38250</c:v>
                </c:pt>
                <c:pt idx="4455">
                  <c:v>38251</c:v>
                </c:pt>
                <c:pt idx="4456">
                  <c:v>38252</c:v>
                </c:pt>
                <c:pt idx="4457">
                  <c:v>38253</c:v>
                </c:pt>
                <c:pt idx="4458">
                  <c:v>38257</c:v>
                </c:pt>
                <c:pt idx="4459">
                  <c:v>38258</c:v>
                </c:pt>
                <c:pt idx="4460">
                  <c:v>38259</c:v>
                </c:pt>
                <c:pt idx="4461">
                  <c:v>38260</c:v>
                </c:pt>
                <c:pt idx="4462">
                  <c:v>38261</c:v>
                </c:pt>
                <c:pt idx="4463">
                  <c:v>38264</c:v>
                </c:pt>
                <c:pt idx="4464">
                  <c:v>38265</c:v>
                </c:pt>
                <c:pt idx="4465">
                  <c:v>38266</c:v>
                </c:pt>
                <c:pt idx="4466">
                  <c:v>38267</c:v>
                </c:pt>
                <c:pt idx="4467">
                  <c:v>38268</c:v>
                </c:pt>
                <c:pt idx="4468">
                  <c:v>38271</c:v>
                </c:pt>
                <c:pt idx="4469">
                  <c:v>38272</c:v>
                </c:pt>
                <c:pt idx="4470">
                  <c:v>38273</c:v>
                </c:pt>
                <c:pt idx="4471">
                  <c:v>38274</c:v>
                </c:pt>
                <c:pt idx="4472">
                  <c:v>38275</c:v>
                </c:pt>
                <c:pt idx="4473">
                  <c:v>38278</c:v>
                </c:pt>
                <c:pt idx="4474">
                  <c:v>38279</c:v>
                </c:pt>
                <c:pt idx="4475">
                  <c:v>38280</c:v>
                </c:pt>
                <c:pt idx="4476">
                  <c:v>38281</c:v>
                </c:pt>
                <c:pt idx="4477">
                  <c:v>38282</c:v>
                </c:pt>
                <c:pt idx="4478">
                  <c:v>38285</c:v>
                </c:pt>
                <c:pt idx="4479">
                  <c:v>38286</c:v>
                </c:pt>
                <c:pt idx="4480">
                  <c:v>38287</c:v>
                </c:pt>
                <c:pt idx="4481">
                  <c:v>38288</c:v>
                </c:pt>
                <c:pt idx="4482">
                  <c:v>38289</c:v>
                </c:pt>
                <c:pt idx="4483">
                  <c:v>38292</c:v>
                </c:pt>
                <c:pt idx="4484">
                  <c:v>38293</c:v>
                </c:pt>
                <c:pt idx="4485">
                  <c:v>38294</c:v>
                </c:pt>
                <c:pt idx="4486">
                  <c:v>38295</c:v>
                </c:pt>
                <c:pt idx="4487">
                  <c:v>38296</c:v>
                </c:pt>
                <c:pt idx="4488">
                  <c:v>38299</c:v>
                </c:pt>
                <c:pt idx="4489">
                  <c:v>38300</c:v>
                </c:pt>
                <c:pt idx="4490">
                  <c:v>38301</c:v>
                </c:pt>
                <c:pt idx="4491">
                  <c:v>38302</c:v>
                </c:pt>
                <c:pt idx="4492">
                  <c:v>38303</c:v>
                </c:pt>
                <c:pt idx="4493">
                  <c:v>38306</c:v>
                </c:pt>
                <c:pt idx="4494">
                  <c:v>38307</c:v>
                </c:pt>
                <c:pt idx="4495">
                  <c:v>38308</c:v>
                </c:pt>
                <c:pt idx="4496">
                  <c:v>38309</c:v>
                </c:pt>
                <c:pt idx="4497">
                  <c:v>38310</c:v>
                </c:pt>
                <c:pt idx="4498">
                  <c:v>38313</c:v>
                </c:pt>
                <c:pt idx="4499">
                  <c:v>38314</c:v>
                </c:pt>
                <c:pt idx="4500">
                  <c:v>38315</c:v>
                </c:pt>
                <c:pt idx="4501">
                  <c:v>38316</c:v>
                </c:pt>
                <c:pt idx="4502">
                  <c:v>38317</c:v>
                </c:pt>
                <c:pt idx="4503">
                  <c:v>38320</c:v>
                </c:pt>
                <c:pt idx="4504">
                  <c:v>38321</c:v>
                </c:pt>
                <c:pt idx="4505">
                  <c:v>38322</c:v>
                </c:pt>
                <c:pt idx="4506">
                  <c:v>38323</c:v>
                </c:pt>
                <c:pt idx="4507">
                  <c:v>38324</c:v>
                </c:pt>
                <c:pt idx="4508">
                  <c:v>38327</c:v>
                </c:pt>
                <c:pt idx="4509">
                  <c:v>38328</c:v>
                </c:pt>
                <c:pt idx="4510">
                  <c:v>38329</c:v>
                </c:pt>
                <c:pt idx="4511">
                  <c:v>38330</c:v>
                </c:pt>
                <c:pt idx="4512">
                  <c:v>38331</c:v>
                </c:pt>
                <c:pt idx="4513">
                  <c:v>38334</c:v>
                </c:pt>
                <c:pt idx="4514">
                  <c:v>38335</c:v>
                </c:pt>
                <c:pt idx="4515">
                  <c:v>38336</c:v>
                </c:pt>
                <c:pt idx="4516">
                  <c:v>38338</c:v>
                </c:pt>
                <c:pt idx="4517">
                  <c:v>38341</c:v>
                </c:pt>
                <c:pt idx="4518">
                  <c:v>38342</c:v>
                </c:pt>
                <c:pt idx="4519">
                  <c:v>38343</c:v>
                </c:pt>
                <c:pt idx="4520">
                  <c:v>38344</c:v>
                </c:pt>
                <c:pt idx="4521">
                  <c:v>38345</c:v>
                </c:pt>
                <c:pt idx="4522">
                  <c:v>38349</c:v>
                </c:pt>
                <c:pt idx="4523">
                  <c:v>38350</c:v>
                </c:pt>
                <c:pt idx="4524">
                  <c:v>38351</c:v>
                </c:pt>
                <c:pt idx="4525">
                  <c:v>38352</c:v>
                </c:pt>
                <c:pt idx="4526">
                  <c:v>38355</c:v>
                </c:pt>
                <c:pt idx="4527">
                  <c:v>38356</c:v>
                </c:pt>
                <c:pt idx="4528">
                  <c:v>38357</c:v>
                </c:pt>
                <c:pt idx="4529">
                  <c:v>38358</c:v>
                </c:pt>
                <c:pt idx="4530">
                  <c:v>38359</c:v>
                </c:pt>
                <c:pt idx="4531">
                  <c:v>38362</c:v>
                </c:pt>
                <c:pt idx="4532">
                  <c:v>38363</c:v>
                </c:pt>
                <c:pt idx="4533">
                  <c:v>38364</c:v>
                </c:pt>
                <c:pt idx="4534">
                  <c:v>38365</c:v>
                </c:pt>
                <c:pt idx="4535">
                  <c:v>38366</c:v>
                </c:pt>
                <c:pt idx="4536">
                  <c:v>38369</c:v>
                </c:pt>
                <c:pt idx="4537">
                  <c:v>38370</c:v>
                </c:pt>
                <c:pt idx="4538">
                  <c:v>38371</c:v>
                </c:pt>
                <c:pt idx="4539">
                  <c:v>38372</c:v>
                </c:pt>
                <c:pt idx="4540">
                  <c:v>38373</c:v>
                </c:pt>
                <c:pt idx="4541">
                  <c:v>38376</c:v>
                </c:pt>
                <c:pt idx="4542">
                  <c:v>38377</c:v>
                </c:pt>
                <c:pt idx="4543">
                  <c:v>38378</c:v>
                </c:pt>
                <c:pt idx="4544">
                  <c:v>38379</c:v>
                </c:pt>
                <c:pt idx="4545">
                  <c:v>38380</c:v>
                </c:pt>
                <c:pt idx="4546">
                  <c:v>38383</c:v>
                </c:pt>
                <c:pt idx="4547">
                  <c:v>38384</c:v>
                </c:pt>
                <c:pt idx="4548">
                  <c:v>38385</c:v>
                </c:pt>
                <c:pt idx="4549">
                  <c:v>38386</c:v>
                </c:pt>
                <c:pt idx="4550">
                  <c:v>38387</c:v>
                </c:pt>
                <c:pt idx="4551">
                  <c:v>38390</c:v>
                </c:pt>
                <c:pt idx="4552">
                  <c:v>38391</c:v>
                </c:pt>
                <c:pt idx="4553">
                  <c:v>38392</c:v>
                </c:pt>
                <c:pt idx="4554">
                  <c:v>38393</c:v>
                </c:pt>
                <c:pt idx="4555">
                  <c:v>38394</c:v>
                </c:pt>
                <c:pt idx="4556">
                  <c:v>38397</c:v>
                </c:pt>
                <c:pt idx="4557">
                  <c:v>38398</c:v>
                </c:pt>
                <c:pt idx="4558">
                  <c:v>38399</c:v>
                </c:pt>
                <c:pt idx="4559">
                  <c:v>38400</c:v>
                </c:pt>
                <c:pt idx="4560">
                  <c:v>38401</c:v>
                </c:pt>
                <c:pt idx="4561">
                  <c:v>38404</c:v>
                </c:pt>
                <c:pt idx="4562">
                  <c:v>38405</c:v>
                </c:pt>
                <c:pt idx="4563">
                  <c:v>38406</c:v>
                </c:pt>
                <c:pt idx="4564">
                  <c:v>38407</c:v>
                </c:pt>
                <c:pt idx="4565">
                  <c:v>38408</c:v>
                </c:pt>
                <c:pt idx="4566">
                  <c:v>38411</c:v>
                </c:pt>
                <c:pt idx="4567">
                  <c:v>38412</c:v>
                </c:pt>
                <c:pt idx="4568">
                  <c:v>38413</c:v>
                </c:pt>
                <c:pt idx="4569">
                  <c:v>38414</c:v>
                </c:pt>
                <c:pt idx="4570">
                  <c:v>38415</c:v>
                </c:pt>
                <c:pt idx="4571">
                  <c:v>38418</c:v>
                </c:pt>
                <c:pt idx="4572">
                  <c:v>38419</c:v>
                </c:pt>
                <c:pt idx="4573">
                  <c:v>38420</c:v>
                </c:pt>
                <c:pt idx="4574">
                  <c:v>38421</c:v>
                </c:pt>
                <c:pt idx="4575">
                  <c:v>38422</c:v>
                </c:pt>
                <c:pt idx="4576">
                  <c:v>38425</c:v>
                </c:pt>
                <c:pt idx="4577">
                  <c:v>38426</c:v>
                </c:pt>
                <c:pt idx="4578">
                  <c:v>38427</c:v>
                </c:pt>
                <c:pt idx="4579">
                  <c:v>38428</c:v>
                </c:pt>
                <c:pt idx="4580">
                  <c:v>38429</c:v>
                </c:pt>
                <c:pt idx="4581">
                  <c:v>38433</c:v>
                </c:pt>
                <c:pt idx="4582">
                  <c:v>38434</c:v>
                </c:pt>
                <c:pt idx="4583">
                  <c:v>38435</c:v>
                </c:pt>
                <c:pt idx="4584">
                  <c:v>38440</c:v>
                </c:pt>
                <c:pt idx="4585">
                  <c:v>38441</c:v>
                </c:pt>
                <c:pt idx="4586">
                  <c:v>38442</c:v>
                </c:pt>
                <c:pt idx="4587">
                  <c:v>38443</c:v>
                </c:pt>
                <c:pt idx="4588">
                  <c:v>38446</c:v>
                </c:pt>
                <c:pt idx="4589">
                  <c:v>38447</c:v>
                </c:pt>
                <c:pt idx="4590">
                  <c:v>38448</c:v>
                </c:pt>
                <c:pt idx="4591">
                  <c:v>38449</c:v>
                </c:pt>
                <c:pt idx="4592">
                  <c:v>38450</c:v>
                </c:pt>
                <c:pt idx="4593">
                  <c:v>38453</c:v>
                </c:pt>
                <c:pt idx="4594">
                  <c:v>38454</c:v>
                </c:pt>
                <c:pt idx="4595">
                  <c:v>38455</c:v>
                </c:pt>
                <c:pt idx="4596">
                  <c:v>38456</c:v>
                </c:pt>
                <c:pt idx="4597">
                  <c:v>38457</c:v>
                </c:pt>
                <c:pt idx="4598">
                  <c:v>38460</c:v>
                </c:pt>
                <c:pt idx="4599">
                  <c:v>38461</c:v>
                </c:pt>
                <c:pt idx="4600">
                  <c:v>38462</c:v>
                </c:pt>
                <c:pt idx="4601">
                  <c:v>38463</c:v>
                </c:pt>
                <c:pt idx="4602">
                  <c:v>38464</c:v>
                </c:pt>
                <c:pt idx="4603">
                  <c:v>38467</c:v>
                </c:pt>
                <c:pt idx="4604">
                  <c:v>38468</c:v>
                </c:pt>
                <c:pt idx="4605">
                  <c:v>38470</c:v>
                </c:pt>
                <c:pt idx="4606">
                  <c:v>38471</c:v>
                </c:pt>
                <c:pt idx="4607">
                  <c:v>38475</c:v>
                </c:pt>
                <c:pt idx="4608">
                  <c:v>38476</c:v>
                </c:pt>
                <c:pt idx="4609">
                  <c:v>38477</c:v>
                </c:pt>
                <c:pt idx="4610">
                  <c:v>38478</c:v>
                </c:pt>
                <c:pt idx="4611">
                  <c:v>38481</c:v>
                </c:pt>
                <c:pt idx="4612">
                  <c:v>38482</c:v>
                </c:pt>
                <c:pt idx="4613">
                  <c:v>38483</c:v>
                </c:pt>
                <c:pt idx="4614">
                  <c:v>38484</c:v>
                </c:pt>
                <c:pt idx="4615">
                  <c:v>38485</c:v>
                </c:pt>
                <c:pt idx="4616">
                  <c:v>38488</c:v>
                </c:pt>
                <c:pt idx="4617">
                  <c:v>38489</c:v>
                </c:pt>
                <c:pt idx="4618">
                  <c:v>38490</c:v>
                </c:pt>
                <c:pt idx="4619">
                  <c:v>38491</c:v>
                </c:pt>
                <c:pt idx="4620">
                  <c:v>38492</c:v>
                </c:pt>
                <c:pt idx="4621">
                  <c:v>38495</c:v>
                </c:pt>
                <c:pt idx="4622">
                  <c:v>38496</c:v>
                </c:pt>
                <c:pt idx="4623">
                  <c:v>38497</c:v>
                </c:pt>
                <c:pt idx="4624">
                  <c:v>38498</c:v>
                </c:pt>
                <c:pt idx="4625">
                  <c:v>38499</c:v>
                </c:pt>
                <c:pt idx="4626">
                  <c:v>38502</c:v>
                </c:pt>
                <c:pt idx="4627">
                  <c:v>38503</c:v>
                </c:pt>
                <c:pt idx="4628">
                  <c:v>38504</c:v>
                </c:pt>
                <c:pt idx="4629">
                  <c:v>38505</c:v>
                </c:pt>
                <c:pt idx="4630">
                  <c:v>38506</c:v>
                </c:pt>
                <c:pt idx="4631">
                  <c:v>38509</c:v>
                </c:pt>
                <c:pt idx="4632">
                  <c:v>38510</c:v>
                </c:pt>
                <c:pt idx="4633">
                  <c:v>38511</c:v>
                </c:pt>
                <c:pt idx="4634">
                  <c:v>38512</c:v>
                </c:pt>
                <c:pt idx="4635">
                  <c:v>38513</c:v>
                </c:pt>
                <c:pt idx="4636">
                  <c:v>38516</c:v>
                </c:pt>
                <c:pt idx="4637">
                  <c:v>38517</c:v>
                </c:pt>
                <c:pt idx="4638">
                  <c:v>38518</c:v>
                </c:pt>
                <c:pt idx="4639">
                  <c:v>38520</c:v>
                </c:pt>
                <c:pt idx="4640">
                  <c:v>38523</c:v>
                </c:pt>
                <c:pt idx="4641">
                  <c:v>38524</c:v>
                </c:pt>
                <c:pt idx="4642">
                  <c:v>38525</c:v>
                </c:pt>
                <c:pt idx="4643">
                  <c:v>38526</c:v>
                </c:pt>
                <c:pt idx="4644">
                  <c:v>38527</c:v>
                </c:pt>
                <c:pt idx="4645">
                  <c:v>38530</c:v>
                </c:pt>
                <c:pt idx="4646">
                  <c:v>38531</c:v>
                </c:pt>
                <c:pt idx="4647">
                  <c:v>38532</c:v>
                </c:pt>
                <c:pt idx="4648">
                  <c:v>38533</c:v>
                </c:pt>
                <c:pt idx="4649">
                  <c:v>38534</c:v>
                </c:pt>
                <c:pt idx="4650">
                  <c:v>38537</c:v>
                </c:pt>
                <c:pt idx="4651">
                  <c:v>38538</c:v>
                </c:pt>
                <c:pt idx="4652">
                  <c:v>38539</c:v>
                </c:pt>
                <c:pt idx="4653">
                  <c:v>38540</c:v>
                </c:pt>
                <c:pt idx="4654">
                  <c:v>38541</c:v>
                </c:pt>
                <c:pt idx="4655">
                  <c:v>38544</c:v>
                </c:pt>
                <c:pt idx="4656">
                  <c:v>38545</c:v>
                </c:pt>
                <c:pt idx="4657">
                  <c:v>38546</c:v>
                </c:pt>
                <c:pt idx="4658">
                  <c:v>38547</c:v>
                </c:pt>
                <c:pt idx="4659">
                  <c:v>38548</c:v>
                </c:pt>
                <c:pt idx="4660">
                  <c:v>38551</c:v>
                </c:pt>
                <c:pt idx="4661">
                  <c:v>38552</c:v>
                </c:pt>
                <c:pt idx="4662">
                  <c:v>38553</c:v>
                </c:pt>
                <c:pt idx="4663">
                  <c:v>38554</c:v>
                </c:pt>
                <c:pt idx="4664">
                  <c:v>38555</c:v>
                </c:pt>
                <c:pt idx="4665">
                  <c:v>38558</c:v>
                </c:pt>
                <c:pt idx="4666">
                  <c:v>38559</c:v>
                </c:pt>
                <c:pt idx="4667">
                  <c:v>38560</c:v>
                </c:pt>
                <c:pt idx="4668">
                  <c:v>38561</c:v>
                </c:pt>
                <c:pt idx="4669">
                  <c:v>38562</c:v>
                </c:pt>
                <c:pt idx="4670">
                  <c:v>38565</c:v>
                </c:pt>
                <c:pt idx="4671">
                  <c:v>38566</c:v>
                </c:pt>
                <c:pt idx="4672">
                  <c:v>38567</c:v>
                </c:pt>
                <c:pt idx="4673">
                  <c:v>38568</c:v>
                </c:pt>
                <c:pt idx="4674">
                  <c:v>38569</c:v>
                </c:pt>
                <c:pt idx="4675">
                  <c:v>38572</c:v>
                </c:pt>
                <c:pt idx="4676">
                  <c:v>38574</c:v>
                </c:pt>
                <c:pt idx="4677">
                  <c:v>38575</c:v>
                </c:pt>
                <c:pt idx="4678">
                  <c:v>38576</c:v>
                </c:pt>
                <c:pt idx="4679">
                  <c:v>38579</c:v>
                </c:pt>
                <c:pt idx="4680">
                  <c:v>38580</c:v>
                </c:pt>
                <c:pt idx="4681">
                  <c:v>38581</c:v>
                </c:pt>
                <c:pt idx="4682">
                  <c:v>38582</c:v>
                </c:pt>
                <c:pt idx="4683">
                  <c:v>38583</c:v>
                </c:pt>
                <c:pt idx="4684">
                  <c:v>38586</c:v>
                </c:pt>
                <c:pt idx="4685">
                  <c:v>38587</c:v>
                </c:pt>
                <c:pt idx="4686">
                  <c:v>38588</c:v>
                </c:pt>
                <c:pt idx="4687">
                  <c:v>38589</c:v>
                </c:pt>
                <c:pt idx="4688">
                  <c:v>38590</c:v>
                </c:pt>
                <c:pt idx="4689">
                  <c:v>38593</c:v>
                </c:pt>
                <c:pt idx="4690">
                  <c:v>38594</c:v>
                </c:pt>
                <c:pt idx="4691">
                  <c:v>38595</c:v>
                </c:pt>
                <c:pt idx="4692">
                  <c:v>38596</c:v>
                </c:pt>
                <c:pt idx="4693">
                  <c:v>38597</c:v>
                </c:pt>
                <c:pt idx="4694">
                  <c:v>38600</c:v>
                </c:pt>
                <c:pt idx="4695">
                  <c:v>38601</c:v>
                </c:pt>
                <c:pt idx="4696">
                  <c:v>38602</c:v>
                </c:pt>
                <c:pt idx="4697">
                  <c:v>38603</c:v>
                </c:pt>
                <c:pt idx="4698">
                  <c:v>38604</c:v>
                </c:pt>
                <c:pt idx="4699">
                  <c:v>38607</c:v>
                </c:pt>
                <c:pt idx="4700">
                  <c:v>38608</c:v>
                </c:pt>
                <c:pt idx="4701">
                  <c:v>38609</c:v>
                </c:pt>
                <c:pt idx="4702">
                  <c:v>38610</c:v>
                </c:pt>
                <c:pt idx="4703">
                  <c:v>38611</c:v>
                </c:pt>
                <c:pt idx="4704">
                  <c:v>38614</c:v>
                </c:pt>
                <c:pt idx="4705">
                  <c:v>38615</c:v>
                </c:pt>
                <c:pt idx="4706">
                  <c:v>38616</c:v>
                </c:pt>
                <c:pt idx="4707">
                  <c:v>38617</c:v>
                </c:pt>
                <c:pt idx="4708">
                  <c:v>38618</c:v>
                </c:pt>
                <c:pt idx="4709">
                  <c:v>38621</c:v>
                </c:pt>
                <c:pt idx="4710">
                  <c:v>38622</c:v>
                </c:pt>
                <c:pt idx="4711">
                  <c:v>38623</c:v>
                </c:pt>
                <c:pt idx="4712">
                  <c:v>38624</c:v>
                </c:pt>
                <c:pt idx="4713">
                  <c:v>38625</c:v>
                </c:pt>
                <c:pt idx="4714">
                  <c:v>38628</c:v>
                </c:pt>
                <c:pt idx="4715">
                  <c:v>38629</c:v>
                </c:pt>
                <c:pt idx="4716">
                  <c:v>38630</c:v>
                </c:pt>
                <c:pt idx="4717">
                  <c:v>38631</c:v>
                </c:pt>
                <c:pt idx="4718">
                  <c:v>38632</c:v>
                </c:pt>
                <c:pt idx="4719">
                  <c:v>38635</c:v>
                </c:pt>
                <c:pt idx="4720">
                  <c:v>38636</c:v>
                </c:pt>
                <c:pt idx="4721">
                  <c:v>38637</c:v>
                </c:pt>
                <c:pt idx="4722">
                  <c:v>38638</c:v>
                </c:pt>
                <c:pt idx="4723">
                  <c:v>38639</c:v>
                </c:pt>
                <c:pt idx="4724">
                  <c:v>38642</c:v>
                </c:pt>
                <c:pt idx="4725">
                  <c:v>38643</c:v>
                </c:pt>
                <c:pt idx="4726">
                  <c:v>38644</c:v>
                </c:pt>
                <c:pt idx="4727">
                  <c:v>38645</c:v>
                </c:pt>
                <c:pt idx="4728">
                  <c:v>38646</c:v>
                </c:pt>
                <c:pt idx="4729">
                  <c:v>38649</c:v>
                </c:pt>
                <c:pt idx="4730">
                  <c:v>38650</c:v>
                </c:pt>
                <c:pt idx="4731">
                  <c:v>38651</c:v>
                </c:pt>
                <c:pt idx="4732">
                  <c:v>38652</c:v>
                </c:pt>
                <c:pt idx="4733">
                  <c:v>38653</c:v>
                </c:pt>
                <c:pt idx="4734">
                  <c:v>38656</c:v>
                </c:pt>
                <c:pt idx="4735">
                  <c:v>38657</c:v>
                </c:pt>
                <c:pt idx="4736">
                  <c:v>38658</c:v>
                </c:pt>
                <c:pt idx="4737">
                  <c:v>38659</c:v>
                </c:pt>
                <c:pt idx="4738">
                  <c:v>38660</c:v>
                </c:pt>
                <c:pt idx="4739">
                  <c:v>38663</c:v>
                </c:pt>
                <c:pt idx="4740">
                  <c:v>38664</c:v>
                </c:pt>
                <c:pt idx="4741">
                  <c:v>38665</c:v>
                </c:pt>
                <c:pt idx="4742">
                  <c:v>38666</c:v>
                </c:pt>
                <c:pt idx="4743">
                  <c:v>38667</c:v>
                </c:pt>
                <c:pt idx="4744">
                  <c:v>38670</c:v>
                </c:pt>
                <c:pt idx="4745">
                  <c:v>38671</c:v>
                </c:pt>
                <c:pt idx="4746">
                  <c:v>38672</c:v>
                </c:pt>
                <c:pt idx="4747">
                  <c:v>38673</c:v>
                </c:pt>
                <c:pt idx="4748">
                  <c:v>38674</c:v>
                </c:pt>
                <c:pt idx="4749">
                  <c:v>38677</c:v>
                </c:pt>
                <c:pt idx="4750">
                  <c:v>38678</c:v>
                </c:pt>
                <c:pt idx="4751">
                  <c:v>38679</c:v>
                </c:pt>
                <c:pt idx="4752">
                  <c:v>38680</c:v>
                </c:pt>
                <c:pt idx="4753">
                  <c:v>38681</c:v>
                </c:pt>
                <c:pt idx="4754">
                  <c:v>38684</c:v>
                </c:pt>
                <c:pt idx="4755">
                  <c:v>38685</c:v>
                </c:pt>
                <c:pt idx="4756">
                  <c:v>38686</c:v>
                </c:pt>
                <c:pt idx="4757">
                  <c:v>38687</c:v>
                </c:pt>
                <c:pt idx="4758">
                  <c:v>38688</c:v>
                </c:pt>
                <c:pt idx="4759">
                  <c:v>38691</c:v>
                </c:pt>
                <c:pt idx="4760">
                  <c:v>38692</c:v>
                </c:pt>
                <c:pt idx="4761">
                  <c:v>38693</c:v>
                </c:pt>
                <c:pt idx="4762">
                  <c:v>38694</c:v>
                </c:pt>
                <c:pt idx="4763">
                  <c:v>38695</c:v>
                </c:pt>
                <c:pt idx="4764">
                  <c:v>38698</c:v>
                </c:pt>
                <c:pt idx="4765">
                  <c:v>38699</c:v>
                </c:pt>
                <c:pt idx="4766">
                  <c:v>38700</c:v>
                </c:pt>
                <c:pt idx="4767">
                  <c:v>38701</c:v>
                </c:pt>
                <c:pt idx="4768">
                  <c:v>38705</c:v>
                </c:pt>
                <c:pt idx="4769">
                  <c:v>38706</c:v>
                </c:pt>
                <c:pt idx="4770">
                  <c:v>38707</c:v>
                </c:pt>
                <c:pt idx="4771">
                  <c:v>38708</c:v>
                </c:pt>
                <c:pt idx="4772">
                  <c:v>38709</c:v>
                </c:pt>
                <c:pt idx="4773">
                  <c:v>38713</c:v>
                </c:pt>
                <c:pt idx="4774">
                  <c:v>38714</c:v>
                </c:pt>
                <c:pt idx="4775">
                  <c:v>38715</c:v>
                </c:pt>
                <c:pt idx="4776">
                  <c:v>38716</c:v>
                </c:pt>
                <c:pt idx="4777">
                  <c:v>38720</c:v>
                </c:pt>
                <c:pt idx="4778">
                  <c:v>38721</c:v>
                </c:pt>
                <c:pt idx="4779">
                  <c:v>38722</c:v>
                </c:pt>
                <c:pt idx="4780">
                  <c:v>38723</c:v>
                </c:pt>
                <c:pt idx="4781">
                  <c:v>38726</c:v>
                </c:pt>
                <c:pt idx="4782">
                  <c:v>38727</c:v>
                </c:pt>
                <c:pt idx="4783">
                  <c:v>38728</c:v>
                </c:pt>
                <c:pt idx="4784">
                  <c:v>38729</c:v>
                </c:pt>
                <c:pt idx="4785">
                  <c:v>38730</c:v>
                </c:pt>
                <c:pt idx="4786">
                  <c:v>38733</c:v>
                </c:pt>
                <c:pt idx="4787">
                  <c:v>38734</c:v>
                </c:pt>
                <c:pt idx="4788">
                  <c:v>38735</c:v>
                </c:pt>
                <c:pt idx="4789">
                  <c:v>38736</c:v>
                </c:pt>
                <c:pt idx="4790">
                  <c:v>38737</c:v>
                </c:pt>
                <c:pt idx="4791">
                  <c:v>38740</c:v>
                </c:pt>
                <c:pt idx="4792">
                  <c:v>38741</c:v>
                </c:pt>
                <c:pt idx="4793">
                  <c:v>38742</c:v>
                </c:pt>
                <c:pt idx="4794">
                  <c:v>38743</c:v>
                </c:pt>
                <c:pt idx="4795">
                  <c:v>38744</c:v>
                </c:pt>
                <c:pt idx="4796">
                  <c:v>38747</c:v>
                </c:pt>
                <c:pt idx="4797">
                  <c:v>38748</c:v>
                </c:pt>
                <c:pt idx="4798">
                  <c:v>38749</c:v>
                </c:pt>
                <c:pt idx="4799">
                  <c:v>38750</c:v>
                </c:pt>
                <c:pt idx="4800">
                  <c:v>38751</c:v>
                </c:pt>
                <c:pt idx="4801">
                  <c:v>38754</c:v>
                </c:pt>
                <c:pt idx="4802">
                  <c:v>38755</c:v>
                </c:pt>
                <c:pt idx="4803">
                  <c:v>38756</c:v>
                </c:pt>
                <c:pt idx="4804">
                  <c:v>38757</c:v>
                </c:pt>
                <c:pt idx="4805">
                  <c:v>38758</c:v>
                </c:pt>
                <c:pt idx="4806">
                  <c:v>38761</c:v>
                </c:pt>
                <c:pt idx="4807">
                  <c:v>38762</c:v>
                </c:pt>
                <c:pt idx="4808">
                  <c:v>38763</c:v>
                </c:pt>
                <c:pt idx="4809">
                  <c:v>38764</c:v>
                </c:pt>
                <c:pt idx="4810">
                  <c:v>38765</c:v>
                </c:pt>
                <c:pt idx="4811">
                  <c:v>38768</c:v>
                </c:pt>
                <c:pt idx="4812">
                  <c:v>38769</c:v>
                </c:pt>
                <c:pt idx="4813">
                  <c:v>38770</c:v>
                </c:pt>
                <c:pt idx="4814">
                  <c:v>38771</c:v>
                </c:pt>
                <c:pt idx="4815">
                  <c:v>38772</c:v>
                </c:pt>
                <c:pt idx="4816">
                  <c:v>38775</c:v>
                </c:pt>
                <c:pt idx="4817">
                  <c:v>38776</c:v>
                </c:pt>
                <c:pt idx="4818">
                  <c:v>38778</c:v>
                </c:pt>
                <c:pt idx="4819">
                  <c:v>38779</c:v>
                </c:pt>
                <c:pt idx="4820">
                  <c:v>38782</c:v>
                </c:pt>
                <c:pt idx="4821">
                  <c:v>38783</c:v>
                </c:pt>
                <c:pt idx="4822">
                  <c:v>38784</c:v>
                </c:pt>
                <c:pt idx="4823">
                  <c:v>38785</c:v>
                </c:pt>
                <c:pt idx="4824">
                  <c:v>38786</c:v>
                </c:pt>
                <c:pt idx="4825">
                  <c:v>38789</c:v>
                </c:pt>
                <c:pt idx="4826">
                  <c:v>38790</c:v>
                </c:pt>
                <c:pt idx="4827">
                  <c:v>38791</c:v>
                </c:pt>
                <c:pt idx="4828">
                  <c:v>38792</c:v>
                </c:pt>
                <c:pt idx="4829">
                  <c:v>38793</c:v>
                </c:pt>
                <c:pt idx="4830">
                  <c:v>38796</c:v>
                </c:pt>
                <c:pt idx="4831">
                  <c:v>38798</c:v>
                </c:pt>
                <c:pt idx="4832">
                  <c:v>38799</c:v>
                </c:pt>
                <c:pt idx="4833">
                  <c:v>38800</c:v>
                </c:pt>
                <c:pt idx="4834">
                  <c:v>38803</c:v>
                </c:pt>
                <c:pt idx="4835">
                  <c:v>38804</c:v>
                </c:pt>
                <c:pt idx="4836">
                  <c:v>38805</c:v>
                </c:pt>
                <c:pt idx="4837">
                  <c:v>38806</c:v>
                </c:pt>
                <c:pt idx="4838">
                  <c:v>38807</c:v>
                </c:pt>
                <c:pt idx="4839">
                  <c:v>38810</c:v>
                </c:pt>
                <c:pt idx="4840">
                  <c:v>38811</c:v>
                </c:pt>
                <c:pt idx="4841">
                  <c:v>38812</c:v>
                </c:pt>
                <c:pt idx="4842">
                  <c:v>38813</c:v>
                </c:pt>
                <c:pt idx="4843">
                  <c:v>38814</c:v>
                </c:pt>
                <c:pt idx="4844">
                  <c:v>38817</c:v>
                </c:pt>
                <c:pt idx="4845">
                  <c:v>38818</c:v>
                </c:pt>
                <c:pt idx="4846">
                  <c:v>38819</c:v>
                </c:pt>
                <c:pt idx="4847">
                  <c:v>38820</c:v>
                </c:pt>
                <c:pt idx="4848">
                  <c:v>38825</c:v>
                </c:pt>
                <c:pt idx="4849">
                  <c:v>38826</c:v>
                </c:pt>
                <c:pt idx="4850">
                  <c:v>38827</c:v>
                </c:pt>
                <c:pt idx="4851">
                  <c:v>38828</c:v>
                </c:pt>
                <c:pt idx="4852">
                  <c:v>38831</c:v>
                </c:pt>
                <c:pt idx="4853">
                  <c:v>38832</c:v>
                </c:pt>
                <c:pt idx="4854">
                  <c:v>38833</c:v>
                </c:pt>
                <c:pt idx="4855">
                  <c:v>38835</c:v>
                </c:pt>
                <c:pt idx="4856">
                  <c:v>38839</c:v>
                </c:pt>
                <c:pt idx="4857">
                  <c:v>38840</c:v>
                </c:pt>
                <c:pt idx="4858">
                  <c:v>38841</c:v>
                </c:pt>
                <c:pt idx="4859">
                  <c:v>38842</c:v>
                </c:pt>
                <c:pt idx="4860">
                  <c:v>38845</c:v>
                </c:pt>
                <c:pt idx="4861">
                  <c:v>38846</c:v>
                </c:pt>
                <c:pt idx="4862">
                  <c:v>38847</c:v>
                </c:pt>
                <c:pt idx="4863">
                  <c:v>38848</c:v>
                </c:pt>
                <c:pt idx="4864">
                  <c:v>38849</c:v>
                </c:pt>
                <c:pt idx="4865">
                  <c:v>38852</c:v>
                </c:pt>
                <c:pt idx="4866">
                  <c:v>38853</c:v>
                </c:pt>
                <c:pt idx="4867">
                  <c:v>38854</c:v>
                </c:pt>
                <c:pt idx="4868">
                  <c:v>38855</c:v>
                </c:pt>
                <c:pt idx="4869">
                  <c:v>38856</c:v>
                </c:pt>
                <c:pt idx="4870">
                  <c:v>38859</c:v>
                </c:pt>
                <c:pt idx="4871">
                  <c:v>38860</c:v>
                </c:pt>
                <c:pt idx="4872">
                  <c:v>38861</c:v>
                </c:pt>
                <c:pt idx="4873">
                  <c:v>38862</c:v>
                </c:pt>
                <c:pt idx="4874">
                  <c:v>38863</c:v>
                </c:pt>
                <c:pt idx="4875">
                  <c:v>38866</c:v>
                </c:pt>
                <c:pt idx="4876">
                  <c:v>38867</c:v>
                </c:pt>
                <c:pt idx="4877">
                  <c:v>38868</c:v>
                </c:pt>
                <c:pt idx="4878">
                  <c:v>38869</c:v>
                </c:pt>
                <c:pt idx="4879">
                  <c:v>38870</c:v>
                </c:pt>
                <c:pt idx="4880">
                  <c:v>38873</c:v>
                </c:pt>
                <c:pt idx="4881">
                  <c:v>38874</c:v>
                </c:pt>
                <c:pt idx="4882">
                  <c:v>38875</c:v>
                </c:pt>
                <c:pt idx="4883">
                  <c:v>38876</c:v>
                </c:pt>
                <c:pt idx="4884">
                  <c:v>38877</c:v>
                </c:pt>
                <c:pt idx="4885">
                  <c:v>38880</c:v>
                </c:pt>
                <c:pt idx="4886">
                  <c:v>38881</c:v>
                </c:pt>
                <c:pt idx="4887">
                  <c:v>38882</c:v>
                </c:pt>
                <c:pt idx="4888">
                  <c:v>38883</c:v>
                </c:pt>
                <c:pt idx="4889">
                  <c:v>38887</c:v>
                </c:pt>
                <c:pt idx="4890">
                  <c:v>38888</c:v>
                </c:pt>
                <c:pt idx="4891">
                  <c:v>38889</c:v>
                </c:pt>
                <c:pt idx="4892">
                  <c:v>38890</c:v>
                </c:pt>
                <c:pt idx="4893">
                  <c:v>38891</c:v>
                </c:pt>
                <c:pt idx="4894">
                  <c:v>38894</c:v>
                </c:pt>
                <c:pt idx="4895">
                  <c:v>38895</c:v>
                </c:pt>
                <c:pt idx="4896">
                  <c:v>38896</c:v>
                </c:pt>
                <c:pt idx="4897">
                  <c:v>38897</c:v>
                </c:pt>
                <c:pt idx="4898">
                  <c:v>38898</c:v>
                </c:pt>
                <c:pt idx="4899">
                  <c:v>38901</c:v>
                </c:pt>
                <c:pt idx="4900">
                  <c:v>38902</c:v>
                </c:pt>
                <c:pt idx="4901">
                  <c:v>38903</c:v>
                </c:pt>
                <c:pt idx="4902">
                  <c:v>38904</c:v>
                </c:pt>
                <c:pt idx="4903">
                  <c:v>38905</c:v>
                </c:pt>
                <c:pt idx="4904">
                  <c:v>38908</c:v>
                </c:pt>
                <c:pt idx="4905">
                  <c:v>38909</c:v>
                </c:pt>
                <c:pt idx="4906">
                  <c:v>38910</c:v>
                </c:pt>
                <c:pt idx="4907">
                  <c:v>38911</c:v>
                </c:pt>
                <c:pt idx="4908">
                  <c:v>38912</c:v>
                </c:pt>
                <c:pt idx="4909">
                  <c:v>38915</c:v>
                </c:pt>
                <c:pt idx="4910">
                  <c:v>38916</c:v>
                </c:pt>
                <c:pt idx="4911">
                  <c:v>38917</c:v>
                </c:pt>
                <c:pt idx="4912">
                  <c:v>38918</c:v>
                </c:pt>
                <c:pt idx="4913">
                  <c:v>38919</c:v>
                </c:pt>
                <c:pt idx="4914">
                  <c:v>38922</c:v>
                </c:pt>
                <c:pt idx="4915">
                  <c:v>38923</c:v>
                </c:pt>
                <c:pt idx="4916">
                  <c:v>38924</c:v>
                </c:pt>
                <c:pt idx="4917">
                  <c:v>38925</c:v>
                </c:pt>
                <c:pt idx="4918">
                  <c:v>38926</c:v>
                </c:pt>
                <c:pt idx="4919">
                  <c:v>38929</c:v>
                </c:pt>
                <c:pt idx="4920">
                  <c:v>38930</c:v>
                </c:pt>
                <c:pt idx="4921">
                  <c:v>38931</c:v>
                </c:pt>
                <c:pt idx="4922">
                  <c:v>38932</c:v>
                </c:pt>
                <c:pt idx="4923">
                  <c:v>38933</c:v>
                </c:pt>
                <c:pt idx="4924">
                  <c:v>38936</c:v>
                </c:pt>
                <c:pt idx="4925">
                  <c:v>38937</c:v>
                </c:pt>
                <c:pt idx="4926">
                  <c:v>38939</c:v>
                </c:pt>
                <c:pt idx="4927">
                  <c:v>38940</c:v>
                </c:pt>
                <c:pt idx="4928">
                  <c:v>38943</c:v>
                </c:pt>
                <c:pt idx="4929">
                  <c:v>38944</c:v>
                </c:pt>
                <c:pt idx="4930">
                  <c:v>38945</c:v>
                </c:pt>
                <c:pt idx="4931">
                  <c:v>38946</c:v>
                </c:pt>
                <c:pt idx="4932">
                  <c:v>38947</c:v>
                </c:pt>
                <c:pt idx="4933">
                  <c:v>38950</c:v>
                </c:pt>
                <c:pt idx="4934">
                  <c:v>38951</c:v>
                </c:pt>
                <c:pt idx="4935">
                  <c:v>38952</c:v>
                </c:pt>
                <c:pt idx="4936">
                  <c:v>38953</c:v>
                </c:pt>
                <c:pt idx="4937">
                  <c:v>38954</c:v>
                </c:pt>
                <c:pt idx="4938">
                  <c:v>38957</c:v>
                </c:pt>
                <c:pt idx="4939">
                  <c:v>38958</c:v>
                </c:pt>
                <c:pt idx="4940">
                  <c:v>38959</c:v>
                </c:pt>
                <c:pt idx="4941">
                  <c:v>38960</c:v>
                </c:pt>
                <c:pt idx="4942">
                  <c:v>38961</c:v>
                </c:pt>
                <c:pt idx="4943">
                  <c:v>38964</c:v>
                </c:pt>
                <c:pt idx="4944">
                  <c:v>38965</c:v>
                </c:pt>
                <c:pt idx="4945">
                  <c:v>38966</c:v>
                </c:pt>
                <c:pt idx="4946">
                  <c:v>38967</c:v>
                </c:pt>
                <c:pt idx="4947">
                  <c:v>38968</c:v>
                </c:pt>
                <c:pt idx="4948">
                  <c:v>38971</c:v>
                </c:pt>
                <c:pt idx="4949">
                  <c:v>38972</c:v>
                </c:pt>
                <c:pt idx="4950">
                  <c:v>38973</c:v>
                </c:pt>
                <c:pt idx="4951">
                  <c:v>38974</c:v>
                </c:pt>
                <c:pt idx="4952">
                  <c:v>38975</c:v>
                </c:pt>
                <c:pt idx="4953">
                  <c:v>38978</c:v>
                </c:pt>
                <c:pt idx="4954">
                  <c:v>38979</c:v>
                </c:pt>
                <c:pt idx="4955">
                  <c:v>38980</c:v>
                </c:pt>
                <c:pt idx="4956">
                  <c:v>38981</c:v>
                </c:pt>
                <c:pt idx="4957">
                  <c:v>38982</c:v>
                </c:pt>
                <c:pt idx="4958">
                  <c:v>38986</c:v>
                </c:pt>
                <c:pt idx="4959">
                  <c:v>38987</c:v>
                </c:pt>
                <c:pt idx="4960">
                  <c:v>38988</c:v>
                </c:pt>
                <c:pt idx="4961">
                  <c:v>38989</c:v>
                </c:pt>
                <c:pt idx="4962">
                  <c:v>38992</c:v>
                </c:pt>
                <c:pt idx="4963">
                  <c:v>38993</c:v>
                </c:pt>
                <c:pt idx="4964">
                  <c:v>38994</c:v>
                </c:pt>
                <c:pt idx="4965">
                  <c:v>38995</c:v>
                </c:pt>
                <c:pt idx="4966">
                  <c:v>38996</c:v>
                </c:pt>
                <c:pt idx="4967">
                  <c:v>38999</c:v>
                </c:pt>
                <c:pt idx="4968">
                  <c:v>39000</c:v>
                </c:pt>
                <c:pt idx="4969">
                  <c:v>39001</c:v>
                </c:pt>
                <c:pt idx="4970">
                  <c:v>39002</c:v>
                </c:pt>
                <c:pt idx="4971">
                  <c:v>39003</c:v>
                </c:pt>
                <c:pt idx="4972">
                  <c:v>39006</c:v>
                </c:pt>
                <c:pt idx="4973">
                  <c:v>39007</c:v>
                </c:pt>
                <c:pt idx="4974">
                  <c:v>39008</c:v>
                </c:pt>
                <c:pt idx="4975">
                  <c:v>39009</c:v>
                </c:pt>
                <c:pt idx="4976">
                  <c:v>39010</c:v>
                </c:pt>
                <c:pt idx="4977">
                  <c:v>39013</c:v>
                </c:pt>
                <c:pt idx="4978">
                  <c:v>39014</c:v>
                </c:pt>
                <c:pt idx="4979">
                  <c:v>39015</c:v>
                </c:pt>
                <c:pt idx="4980">
                  <c:v>39016</c:v>
                </c:pt>
                <c:pt idx="4981">
                  <c:v>39017</c:v>
                </c:pt>
                <c:pt idx="4982">
                  <c:v>39020</c:v>
                </c:pt>
                <c:pt idx="4983">
                  <c:v>39021</c:v>
                </c:pt>
                <c:pt idx="4984">
                  <c:v>39022</c:v>
                </c:pt>
                <c:pt idx="4985">
                  <c:v>39023</c:v>
                </c:pt>
                <c:pt idx="4986">
                  <c:v>39024</c:v>
                </c:pt>
                <c:pt idx="4987">
                  <c:v>39027</c:v>
                </c:pt>
                <c:pt idx="4988">
                  <c:v>39028</c:v>
                </c:pt>
                <c:pt idx="4989">
                  <c:v>39029</c:v>
                </c:pt>
                <c:pt idx="4990">
                  <c:v>39030</c:v>
                </c:pt>
                <c:pt idx="4991">
                  <c:v>39031</c:v>
                </c:pt>
                <c:pt idx="4992">
                  <c:v>39034</c:v>
                </c:pt>
                <c:pt idx="4993">
                  <c:v>39035</c:v>
                </c:pt>
                <c:pt idx="4994">
                  <c:v>39036</c:v>
                </c:pt>
                <c:pt idx="4995">
                  <c:v>39037</c:v>
                </c:pt>
                <c:pt idx="4996">
                  <c:v>39038</c:v>
                </c:pt>
                <c:pt idx="4997">
                  <c:v>39041</c:v>
                </c:pt>
                <c:pt idx="4998">
                  <c:v>39042</c:v>
                </c:pt>
                <c:pt idx="4999">
                  <c:v>39043</c:v>
                </c:pt>
                <c:pt idx="5000">
                  <c:v>39044</c:v>
                </c:pt>
                <c:pt idx="5001">
                  <c:v>39045</c:v>
                </c:pt>
                <c:pt idx="5002">
                  <c:v>39048</c:v>
                </c:pt>
                <c:pt idx="5003">
                  <c:v>39049</c:v>
                </c:pt>
                <c:pt idx="5004">
                  <c:v>39050</c:v>
                </c:pt>
                <c:pt idx="5005">
                  <c:v>39051</c:v>
                </c:pt>
                <c:pt idx="5006">
                  <c:v>39052</c:v>
                </c:pt>
                <c:pt idx="5007">
                  <c:v>39055</c:v>
                </c:pt>
                <c:pt idx="5008">
                  <c:v>39056</c:v>
                </c:pt>
                <c:pt idx="5009">
                  <c:v>39057</c:v>
                </c:pt>
                <c:pt idx="5010">
                  <c:v>39058</c:v>
                </c:pt>
                <c:pt idx="5011">
                  <c:v>39059</c:v>
                </c:pt>
                <c:pt idx="5012">
                  <c:v>39062</c:v>
                </c:pt>
                <c:pt idx="5013">
                  <c:v>39063</c:v>
                </c:pt>
                <c:pt idx="5014">
                  <c:v>39064</c:v>
                </c:pt>
                <c:pt idx="5015">
                  <c:v>39065</c:v>
                </c:pt>
                <c:pt idx="5016">
                  <c:v>39066</c:v>
                </c:pt>
                <c:pt idx="5017">
                  <c:v>39069</c:v>
                </c:pt>
                <c:pt idx="5018">
                  <c:v>39070</c:v>
                </c:pt>
                <c:pt idx="5019">
                  <c:v>39071</c:v>
                </c:pt>
                <c:pt idx="5020">
                  <c:v>39072</c:v>
                </c:pt>
                <c:pt idx="5021">
                  <c:v>39073</c:v>
                </c:pt>
                <c:pt idx="5022">
                  <c:v>39078</c:v>
                </c:pt>
                <c:pt idx="5023">
                  <c:v>39079</c:v>
                </c:pt>
                <c:pt idx="5024">
                  <c:v>39080</c:v>
                </c:pt>
                <c:pt idx="5025">
                  <c:v>39084</c:v>
                </c:pt>
                <c:pt idx="5026">
                  <c:v>39085</c:v>
                </c:pt>
                <c:pt idx="5027">
                  <c:v>39086</c:v>
                </c:pt>
                <c:pt idx="5028">
                  <c:v>39087</c:v>
                </c:pt>
                <c:pt idx="5029">
                  <c:v>39090</c:v>
                </c:pt>
                <c:pt idx="5030">
                  <c:v>39091</c:v>
                </c:pt>
                <c:pt idx="5031">
                  <c:v>39092</c:v>
                </c:pt>
                <c:pt idx="5032">
                  <c:v>39093</c:v>
                </c:pt>
                <c:pt idx="5033">
                  <c:v>39094</c:v>
                </c:pt>
                <c:pt idx="5034">
                  <c:v>39097</c:v>
                </c:pt>
                <c:pt idx="5035">
                  <c:v>39098</c:v>
                </c:pt>
                <c:pt idx="5036">
                  <c:v>39099</c:v>
                </c:pt>
                <c:pt idx="5037">
                  <c:v>39100</c:v>
                </c:pt>
                <c:pt idx="5038">
                  <c:v>39101</c:v>
                </c:pt>
                <c:pt idx="5039">
                  <c:v>39104</c:v>
                </c:pt>
                <c:pt idx="5040">
                  <c:v>39105</c:v>
                </c:pt>
                <c:pt idx="5041">
                  <c:v>39106</c:v>
                </c:pt>
                <c:pt idx="5042">
                  <c:v>39107</c:v>
                </c:pt>
                <c:pt idx="5043">
                  <c:v>39108</c:v>
                </c:pt>
                <c:pt idx="5044">
                  <c:v>39111</c:v>
                </c:pt>
                <c:pt idx="5045">
                  <c:v>39112</c:v>
                </c:pt>
                <c:pt idx="5046">
                  <c:v>39113</c:v>
                </c:pt>
                <c:pt idx="5047">
                  <c:v>39114</c:v>
                </c:pt>
                <c:pt idx="5048">
                  <c:v>39115</c:v>
                </c:pt>
                <c:pt idx="5049">
                  <c:v>39118</c:v>
                </c:pt>
                <c:pt idx="5050">
                  <c:v>39119</c:v>
                </c:pt>
                <c:pt idx="5051">
                  <c:v>39120</c:v>
                </c:pt>
                <c:pt idx="5052">
                  <c:v>39121</c:v>
                </c:pt>
                <c:pt idx="5053">
                  <c:v>39122</c:v>
                </c:pt>
                <c:pt idx="5054">
                  <c:v>39125</c:v>
                </c:pt>
                <c:pt idx="5055">
                  <c:v>39126</c:v>
                </c:pt>
                <c:pt idx="5056">
                  <c:v>39127</c:v>
                </c:pt>
                <c:pt idx="5057">
                  <c:v>39128</c:v>
                </c:pt>
                <c:pt idx="5058">
                  <c:v>39129</c:v>
                </c:pt>
                <c:pt idx="5059">
                  <c:v>39132</c:v>
                </c:pt>
                <c:pt idx="5060">
                  <c:v>39133</c:v>
                </c:pt>
                <c:pt idx="5061">
                  <c:v>39134</c:v>
                </c:pt>
                <c:pt idx="5062">
                  <c:v>39135</c:v>
                </c:pt>
                <c:pt idx="5063">
                  <c:v>39136</c:v>
                </c:pt>
                <c:pt idx="5064">
                  <c:v>39139</c:v>
                </c:pt>
                <c:pt idx="5065">
                  <c:v>39140</c:v>
                </c:pt>
                <c:pt idx="5066">
                  <c:v>39141</c:v>
                </c:pt>
                <c:pt idx="5067">
                  <c:v>39142</c:v>
                </c:pt>
                <c:pt idx="5068">
                  <c:v>39143</c:v>
                </c:pt>
                <c:pt idx="5069">
                  <c:v>39146</c:v>
                </c:pt>
                <c:pt idx="5070">
                  <c:v>39147</c:v>
                </c:pt>
                <c:pt idx="5071">
                  <c:v>39148</c:v>
                </c:pt>
                <c:pt idx="5072">
                  <c:v>39149</c:v>
                </c:pt>
                <c:pt idx="5073">
                  <c:v>39150</c:v>
                </c:pt>
                <c:pt idx="5074">
                  <c:v>39153</c:v>
                </c:pt>
                <c:pt idx="5075">
                  <c:v>39154</c:v>
                </c:pt>
                <c:pt idx="5076">
                  <c:v>39155</c:v>
                </c:pt>
                <c:pt idx="5077">
                  <c:v>39156</c:v>
                </c:pt>
                <c:pt idx="5078">
                  <c:v>39157</c:v>
                </c:pt>
                <c:pt idx="5079">
                  <c:v>39160</c:v>
                </c:pt>
                <c:pt idx="5080">
                  <c:v>39161</c:v>
                </c:pt>
                <c:pt idx="5081">
                  <c:v>39163</c:v>
                </c:pt>
                <c:pt idx="5082">
                  <c:v>39164</c:v>
                </c:pt>
                <c:pt idx="5083">
                  <c:v>39167</c:v>
                </c:pt>
                <c:pt idx="5084">
                  <c:v>39168</c:v>
                </c:pt>
                <c:pt idx="5085">
                  <c:v>39169</c:v>
                </c:pt>
                <c:pt idx="5086">
                  <c:v>39170</c:v>
                </c:pt>
                <c:pt idx="5087">
                  <c:v>39171</c:v>
                </c:pt>
                <c:pt idx="5088">
                  <c:v>39174</c:v>
                </c:pt>
                <c:pt idx="5089">
                  <c:v>39175</c:v>
                </c:pt>
                <c:pt idx="5090">
                  <c:v>39176</c:v>
                </c:pt>
                <c:pt idx="5091">
                  <c:v>39177</c:v>
                </c:pt>
                <c:pt idx="5092">
                  <c:v>39182</c:v>
                </c:pt>
                <c:pt idx="5093">
                  <c:v>39183</c:v>
                </c:pt>
                <c:pt idx="5094">
                  <c:v>39184</c:v>
                </c:pt>
                <c:pt idx="5095">
                  <c:v>39185</c:v>
                </c:pt>
                <c:pt idx="5096">
                  <c:v>39188</c:v>
                </c:pt>
                <c:pt idx="5097">
                  <c:v>39189</c:v>
                </c:pt>
                <c:pt idx="5098">
                  <c:v>39190</c:v>
                </c:pt>
                <c:pt idx="5099">
                  <c:v>39191</c:v>
                </c:pt>
                <c:pt idx="5100">
                  <c:v>39192</c:v>
                </c:pt>
                <c:pt idx="5101">
                  <c:v>39195</c:v>
                </c:pt>
                <c:pt idx="5102">
                  <c:v>39196</c:v>
                </c:pt>
                <c:pt idx="5103">
                  <c:v>39197</c:v>
                </c:pt>
                <c:pt idx="5104">
                  <c:v>39198</c:v>
                </c:pt>
                <c:pt idx="5105">
                  <c:v>39202</c:v>
                </c:pt>
                <c:pt idx="5106">
                  <c:v>39204</c:v>
                </c:pt>
                <c:pt idx="5107">
                  <c:v>39205</c:v>
                </c:pt>
                <c:pt idx="5108">
                  <c:v>39206</c:v>
                </c:pt>
                <c:pt idx="5109">
                  <c:v>39209</c:v>
                </c:pt>
                <c:pt idx="5110">
                  <c:v>39210</c:v>
                </c:pt>
                <c:pt idx="5111">
                  <c:v>39211</c:v>
                </c:pt>
                <c:pt idx="5112">
                  <c:v>39212</c:v>
                </c:pt>
                <c:pt idx="5113">
                  <c:v>39213</c:v>
                </c:pt>
                <c:pt idx="5114">
                  <c:v>39216</c:v>
                </c:pt>
                <c:pt idx="5115">
                  <c:v>39217</c:v>
                </c:pt>
                <c:pt idx="5116">
                  <c:v>39218</c:v>
                </c:pt>
                <c:pt idx="5117">
                  <c:v>39219</c:v>
                </c:pt>
                <c:pt idx="5118">
                  <c:v>39220</c:v>
                </c:pt>
                <c:pt idx="5119">
                  <c:v>39223</c:v>
                </c:pt>
                <c:pt idx="5120">
                  <c:v>39224</c:v>
                </c:pt>
                <c:pt idx="5121">
                  <c:v>39225</c:v>
                </c:pt>
                <c:pt idx="5122">
                  <c:v>39226</c:v>
                </c:pt>
                <c:pt idx="5123">
                  <c:v>39227</c:v>
                </c:pt>
                <c:pt idx="5124">
                  <c:v>39230</c:v>
                </c:pt>
                <c:pt idx="5125">
                  <c:v>39231</c:v>
                </c:pt>
                <c:pt idx="5126">
                  <c:v>39232</c:v>
                </c:pt>
                <c:pt idx="5127">
                  <c:v>39233</c:v>
                </c:pt>
                <c:pt idx="5128">
                  <c:v>39234</c:v>
                </c:pt>
                <c:pt idx="5129">
                  <c:v>39237</c:v>
                </c:pt>
                <c:pt idx="5130">
                  <c:v>39238</c:v>
                </c:pt>
                <c:pt idx="5131">
                  <c:v>39239</c:v>
                </c:pt>
                <c:pt idx="5132">
                  <c:v>39240</c:v>
                </c:pt>
                <c:pt idx="5133">
                  <c:v>39241</c:v>
                </c:pt>
                <c:pt idx="5134">
                  <c:v>39244</c:v>
                </c:pt>
                <c:pt idx="5135">
                  <c:v>39245</c:v>
                </c:pt>
                <c:pt idx="5136">
                  <c:v>39246</c:v>
                </c:pt>
                <c:pt idx="5137">
                  <c:v>39247</c:v>
                </c:pt>
                <c:pt idx="5138">
                  <c:v>39248</c:v>
                </c:pt>
                <c:pt idx="5139">
                  <c:v>39251</c:v>
                </c:pt>
                <c:pt idx="5140">
                  <c:v>39252</c:v>
                </c:pt>
                <c:pt idx="5141">
                  <c:v>39253</c:v>
                </c:pt>
                <c:pt idx="5142">
                  <c:v>39254</c:v>
                </c:pt>
                <c:pt idx="5143">
                  <c:v>39255</c:v>
                </c:pt>
                <c:pt idx="5144">
                  <c:v>39258</c:v>
                </c:pt>
                <c:pt idx="5145">
                  <c:v>39259</c:v>
                </c:pt>
                <c:pt idx="5146">
                  <c:v>39260</c:v>
                </c:pt>
                <c:pt idx="5147">
                  <c:v>39261</c:v>
                </c:pt>
                <c:pt idx="5148">
                  <c:v>39262</c:v>
                </c:pt>
                <c:pt idx="5149">
                  <c:v>39265</c:v>
                </c:pt>
                <c:pt idx="5150">
                  <c:v>39266</c:v>
                </c:pt>
                <c:pt idx="5151">
                  <c:v>39267</c:v>
                </c:pt>
                <c:pt idx="5152">
                  <c:v>39268</c:v>
                </c:pt>
                <c:pt idx="5153">
                  <c:v>39269</c:v>
                </c:pt>
                <c:pt idx="5154">
                  <c:v>39272</c:v>
                </c:pt>
                <c:pt idx="5155">
                  <c:v>39273</c:v>
                </c:pt>
                <c:pt idx="5156">
                  <c:v>39274</c:v>
                </c:pt>
                <c:pt idx="5157">
                  <c:v>39275</c:v>
                </c:pt>
                <c:pt idx="5158">
                  <c:v>39276</c:v>
                </c:pt>
                <c:pt idx="5159">
                  <c:v>39279</c:v>
                </c:pt>
                <c:pt idx="5160">
                  <c:v>39280</c:v>
                </c:pt>
                <c:pt idx="5161">
                  <c:v>39281</c:v>
                </c:pt>
                <c:pt idx="5162">
                  <c:v>39282</c:v>
                </c:pt>
                <c:pt idx="5163">
                  <c:v>39283</c:v>
                </c:pt>
                <c:pt idx="5164">
                  <c:v>39286</c:v>
                </c:pt>
                <c:pt idx="5165">
                  <c:v>39287</c:v>
                </c:pt>
                <c:pt idx="5166">
                  <c:v>39288</c:v>
                </c:pt>
                <c:pt idx="5167">
                  <c:v>39289</c:v>
                </c:pt>
                <c:pt idx="5168">
                  <c:v>39290</c:v>
                </c:pt>
                <c:pt idx="5169">
                  <c:v>39293</c:v>
                </c:pt>
                <c:pt idx="5170">
                  <c:v>39294</c:v>
                </c:pt>
                <c:pt idx="5171">
                  <c:v>39295</c:v>
                </c:pt>
                <c:pt idx="5172">
                  <c:v>39296</c:v>
                </c:pt>
                <c:pt idx="5173">
                  <c:v>39297</c:v>
                </c:pt>
                <c:pt idx="5174">
                  <c:v>39300</c:v>
                </c:pt>
                <c:pt idx="5175">
                  <c:v>39301</c:v>
                </c:pt>
                <c:pt idx="5176">
                  <c:v>39302</c:v>
                </c:pt>
                <c:pt idx="5177">
                  <c:v>39304</c:v>
                </c:pt>
                <c:pt idx="5178">
                  <c:v>39307</c:v>
                </c:pt>
                <c:pt idx="5179">
                  <c:v>39308</c:v>
                </c:pt>
                <c:pt idx="5180">
                  <c:v>39309</c:v>
                </c:pt>
                <c:pt idx="5181">
                  <c:v>39310</c:v>
                </c:pt>
                <c:pt idx="5182">
                  <c:v>39311</c:v>
                </c:pt>
                <c:pt idx="5183">
                  <c:v>39314</c:v>
                </c:pt>
                <c:pt idx="5184">
                  <c:v>39315</c:v>
                </c:pt>
                <c:pt idx="5185">
                  <c:v>39316</c:v>
                </c:pt>
                <c:pt idx="5186">
                  <c:v>39317</c:v>
                </c:pt>
                <c:pt idx="5187">
                  <c:v>39318</c:v>
                </c:pt>
                <c:pt idx="5188">
                  <c:v>39321</c:v>
                </c:pt>
                <c:pt idx="5189">
                  <c:v>39322</c:v>
                </c:pt>
                <c:pt idx="5190">
                  <c:v>39323</c:v>
                </c:pt>
                <c:pt idx="5191">
                  <c:v>39324</c:v>
                </c:pt>
                <c:pt idx="5192">
                  <c:v>39325</c:v>
                </c:pt>
                <c:pt idx="5193">
                  <c:v>39328</c:v>
                </c:pt>
                <c:pt idx="5194">
                  <c:v>39329</c:v>
                </c:pt>
                <c:pt idx="5195">
                  <c:v>39330</c:v>
                </c:pt>
                <c:pt idx="5196">
                  <c:v>39331</c:v>
                </c:pt>
                <c:pt idx="5197">
                  <c:v>39332</c:v>
                </c:pt>
                <c:pt idx="5198">
                  <c:v>39335</c:v>
                </c:pt>
                <c:pt idx="5199">
                  <c:v>39336</c:v>
                </c:pt>
                <c:pt idx="5200">
                  <c:v>39337</c:v>
                </c:pt>
                <c:pt idx="5201">
                  <c:v>39338</c:v>
                </c:pt>
                <c:pt idx="5202">
                  <c:v>39339</c:v>
                </c:pt>
                <c:pt idx="5203">
                  <c:v>39342</c:v>
                </c:pt>
                <c:pt idx="5204">
                  <c:v>39343</c:v>
                </c:pt>
                <c:pt idx="5205">
                  <c:v>39344</c:v>
                </c:pt>
                <c:pt idx="5206">
                  <c:v>39345</c:v>
                </c:pt>
                <c:pt idx="5207">
                  <c:v>39346</c:v>
                </c:pt>
                <c:pt idx="5208">
                  <c:v>39350</c:v>
                </c:pt>
                <c:pt idx="5209">
                  <c:v>39351</c:v>
                </c:pt>
                <c:pt idx="5210">
                  <c:v>39352</c:v>
                </c:pt>
                <c:pt idx="5211">
                  <c:v>39353</c:v>
                </c:pt>
                <c:pt idx="5212">
                  <c:v>39356</c:v>
                </c:pt>
                <c:pt idx="5213">
                  <c:v>39357</c:v>
                </c:pt>
                <c:pt idx="5214">
                  <c:v>39358</c:v>
                </c:pt>
                <c:pt idx="5215">
                  <c:v>39359</c:v>
                </c:pt>
                <c:pt idx="5216">
                  <c:v>39360</c:v>
                </c:pt>
                <c:pt idx="5217">
                  <c:v>39363</c:v>
                </c:pt>
                <c:pt idx="5218">
                  <c:v>39364</c:v>
                </c:pt>
                <c:pt idx="5219">
                  <c:v>39365</c:v>
                </c:pt>
                <c:pt idx="5220">
                  <c:v>39366</c:v>
                </c:pt>
                <c:pt idx="5221">
                  <c:v>39367</c:v>
                </c:pt>
                <c:pt idx="5222">
                  <c:v>39370</c:v>
                </c:pt>
                <c:pt idx="5223">
                  <c:v>39371</c:v>
                </c:pt>
                <c:pt idx="5224">
                  <c:v>39372</c:v>
                </c:pt>
                <c:pt idx="5225">
                  <c:v>39373</c:v>
                </c:pt>
                <c:pt idx="5226">
                  <c:v>39374</c:v>
                </c:pt>
                <c:pt idx="5227">
                  <c:v>39377</c:v>
                </c:pt>
                <c:pt idx="5228">
                  <c:v>39378</c:v>
                </c:pt>
                <c:pt idx="5229">
                  <c:v>39379</c:v>
                </c:pt>
                <c:pt idx="5230">
                  <c:v>39380</c:v>
                </c:pt>
                <c:pt idx="5231">
                  <c:v>39381</c:v>
                </c:pt>
                <c:pt idx="5232">
                  <c:v>39384</c:v>
                </c:pt>
                <c:pt idx="5233">
                  <c:v>39385</c:v>
                </c:pt>
                <c:pt idx="5234">
                  <c:v>39386</c:v>
                </c:pt>
                <c:pt idx="5235">
                  <c:v>39387</c:v>
                </c:pt>
                <c:pt idx="5236">
                  <c:v>39388</c:v>
                </c:pt>
                <c:pt idx="5237">
                  <c:v>39391</c:v>
                </c:pt>
                <c:pt idx="5238">
                  <c:v>39392</c:v>
                </c:pt>
                <c:pt idx="5239">
                  <c:v>39393</c:v>
                </c:pt>
                <c:pt idx="5240">
                  <c:v>39394</c:v>
                </c:pt>
                <c:pt idx="5241">
                  <c:v>39395</c:v>
                </c:pt>
                <c:pt idx="5242">
                  <c:v>39398</c:v>
                </c:pt>
                <c:pt idx="5243">
                  <c:v>39399</c:v>
                </c:pt>
                <c:pt idx="5244">
                  <c:v>39400</c:v>
                </c:pt>
                <c:pt idx="5245">
                  <c:v>39401</c:v>
                </c:pt>
                <c:pt idx="5246">
                  <c:v>39402</c:v>
                </c:pt>
                <c:pt idx="5247">
                  <c:v>39405</c:v>
                </c:pt>
                <c:pt idx="5248">
                  <c:v>39406</c:v>
                </c:pt>
                <c:pt idx="5249">
                  <c:v>39407</c:v>
                </c:pt>
                <c:pt idx="5250">
                  <c:v>39408</c:v>
                </c:pt>
                <c:pt idx="5251">
                  <c:v>39409</c:v>
                </c:pt>
                <c:pt idx="5252">
                  <c:v>39412</c:v>
                </c:pt>
                <c:pt idx="5253">
                  <c:v>39413</c:v>
                </c:pt>
                <c:pt idx="5254">
                  <c:v>39414</c:v>
                </c:pt>
                <c:pt idx="5255">
                  <c:v>39415</c:v>
                </c:pt>
                <c:pt idx="5256">
                  <c:v>39416</c:v>
                </c:pt>
                <c:pt idx="5257">
                  <c:v>39419</c:v>
                </c:pt>
                <c:pt idx="5258">
                  <c:v>39420</c:v>
                </c:pt>
                <c:pt idx="5259">
                  <c:v>39421</c:v>
                </c:pt>
                <c:pt idx="5260">
                  <c:v>39422</c:v>
                </c:pt>
                <c:pt idx="5261">
                  <c:v>39423</c:v>
                </c:pt>
                <c:pt idx="5262">
                  <c:v>39426</c:v>
                </c:pt>
                <c:pt idx="5263">
                  <c:v>39427</c:v>
                </c:pt>
                <c:pt idx="5264">
                  <c:v>39428</c:v>
                </c:pt>
                <c:pt idx="5265">
                  <c:v>39429</c:v>
                </c:pt>
                <c:pt idx="5266">
                  <c:v>39430</c:v>
                </c:pt>
                <c:pt idx="5267">
                  <c:v>39434</c:v>
                </c:pt>
                <c:pt idx="5268">
                  <c:v>39435</c:v>
                </c:pt>
                <c:pt idx="5269">
                  <c:v>39436</c:v>
                </c:pt>
                <c:pt idx="5270">
                  <c:v>39437</c:v>
                </c:pt>
                <c:pt idx="5271">
                  <c:v>39440</c:v>
                </c:pt>
                <c:pt idx="5272">
                  <c:v>39443</c:v>
                </c:pt>
                <c:pt idx="5273">
                  <c:v>39444</c:v>
                </c:pt>
                <c:pt idx="5274">
                  <c:v>39447</c:v>
                </c:pt>
                <c:pt idx="5275">
                  <c:v>39449</c:v>
                </c:pt>
                <c:pt idx="5276">
                  <c:v>39450</c:v>
                </c:pt>
                <c:pt idx="5277">
                  <c:v>39451</c:v>
                </c:pt>
                <c:pt idx="5278">
                  <c:v>39454</c:v>
                </c:pt>
                <c:pt idx="5279">
                  <c:v>39455</c:v>
                </c:pt>
                <c:pt idx="5280">
                  <c:v>39456</c:v>
                </c:pt>
                <c:pt idx="5281">
                  <c:v>39457</c:v>
                </c:pt>
                <c:pt idx="5282">
                  <c:v>39458</c:v>
                </c:pt>
                <c:pt idx="5283">
                  <c:v>39461</c:v>
                </c:pt>
                <c:pt idx="5284">
                  <c:v>39462</c:v>
                </c:pt>
                <c:pt idx="5285">
                  <c:v>39463</c:v>
                </c:pt>
                <c:pt idx="5286">
                  <c:v>39464</c:v>
                </c:pt>
                <c:pt idx="5287">
                  <c:v>39465</c:v>
                </c:pt>
                <c:pt idx="5288">
                  <c:v>39468</c:v>
                </c:pt>
                <c:pt idx="5289">
                  <c:v>39469</c:v>
                </c:pt>
                <c:pt idx="5290">
                  <c:v>39470</c:v>
                </c:pt>
                <c:pt idx="5291">
                  <c:v>39471</c:v>
                </c:pt>
                <c:pt idx="5292">
                  <c:v>39472</c:v>
                </c:pt>
                <c:pt idx="5293">
                  <c:v>39475</c:v>
                </c:pt>
                <c:pt idx="5294">
                  <c:v>39476</c:v>
                </c:pt>
                <c:pt idx="5295">
                  <c:v>39477</c:v>
                </c:pt>
                <c:pt idx="5296">
                  <c:v>39478</c:v>
                </c:pt>
                <c:pt idx="5297">
                  <c:v>39479</c:v>
                </c:pt>
                <c:pt idx="5298">
                  <c:v>39482</c:v>
                </c:pt>
                <c:pt idx="5299">
                  <c:v>39483</c:v>
                </c:pt>
                <c:pt idx="5300">
                  <c:v>39484</c:v>
                </c:pt>
                <c:pt idx="5301">
                  <c:v>39485</c:v>
                </c:pt>
                <c:pt idx="5302">
                  <c:v>39486</c:v>
                </c:pt>
                <c:pt idx="5303">
                  <c:v>39489</c:v>
                </c:pt>
                <c:pt idx="5304">
                  <c:v>39490</c:v>
                </c:pt>
                <c:pt idx="5305">
                  <c:v>39491</c:v>
                </c:pt>
                <c:pt idx="5306">
                  <c:v>39492</c:v>
                </c:pt>
                <c:pt idx="5307">
                  <c:v>39493</c:v>
                </c:pt>
                <c:pt idx="5308">
                  <c:v>39496</c:v>
                </c:pt>
                <c:pt idx="5309">
                  <c:v>39497</c:v>
                </c:pt>
                <c:pt idx="5310">
                  <c:v>39498</c:v>
                </c:pt>
                <c:pt idx="5311">
                  <c:v>39499</c:v>
                </c:pt>
                <c:pt idx="5312">
                  <c:v>39500</c:v>
                </c:pt>
                <c:pt idx="5313">
                  <c:v>39503</c:v>
                </c:pt>
                <c:pt idx="5314">
                  <c:v>39504</c:v>
                </c:pt>
                <c:pt idx="5315">
                  <c:v>39505</c:v>
                </c:pt>
                <c:pt idx="5316">
                  <c:v>39506</c:v>
                </c:pt>
                <c:pt idx="5317">
                  <c:v>39507</c:v>
                </c:pt>
                <c:pt idx="5318">
                  <c:v>39510</c:v>
                </c:pt>
                <c:pt idx="5319">
                  <c:v>39511</c:v>
                </c:pt>
                <c:pt idx="5320">
                  <c:v>39512</c:v>
                </c:pt>
                <c:pt idx="5321">
                  <c:v>39513</c:v>
                </c:pt>
                <c:pt idx="5322">
                  <c:v>39514</c:v>
                </c:pt>
                <c:pt idx="5323">
                  <c:v>39517</c:v>
                </c:pt>
                <c:pt idx="5324">
                  <c:v>39518</c:v>
                </c:pt>
                <c:pt idx="5325">
                  <c:v>39519</c:v>
                </c:pt>
                <c:pt idx="5326">
                  <c:v>39520</c:v>
                </c:pt>
                <c:pt idx="5327">
                  <c:v>39521</c:v>
                </c:pt>
                <c:pt idx="5328">
                  <c:v>39524</c:v>
                </c:pt>
                <c:pt idx="5329">
                  <c:v>39525</c:v>
                </c:pt>
                <c:pt idx="5330">
                  <c:v>39526</c:v>
                </c:pt>
                <c:pt idx="5331">
                  <c:v>39527</c:v>
                </c:pt>
                <c:pt idx="5332">
                  <c:v>39532</c:v>
                </c:pt>
                <c:pt idx="5333">
                  <c:v>39533</c:v>
                </c:pt>
                <c:pt idx="5334">
                  <c:v>39534</c:v>
                </c:pt>
                <c:pt idx="5335">
                  <c:v>39535</c:v>
                </c:pt>
                <c:pt idx="5336">
                  <c:v>39538</c:v>
                </c:pt>
                <c:pt idx="5337">
                  <c:v>39539</c:v>
                </c:pt>
                <c:pt idx="5338">
                  <c:v>39540</c:v>
                </c:pt>
                <c:pt idx="5339">
                  <c:v>39541</c:v>
                </c:pt>
                <c:pt idx="5340">
                  <c:v>39542</c:v>
                </c:pt>
                <c:pt idx="5341">
                  <c:v>39545</c:v>
                </c:pt>
                <c:pt idx="5342">
                  <c:v>39546</c:v>
                </c:pt>
                <c:pt idx="5343">
                  <c:v>39547</c:v>
                </c:pt>
                <c:pt idx="5344">
                  <c:v>39548</c:v>
                </c:pt>
                <c:pt idx="5345">
                  <c:v>39549</c:v>
                </c:pt>
                <c:pt idx="5346">
                  <c:v>39552</c:v>
                </c:pt>
                <c:pt idx="5347">
                  <c:v>39553</c:v>
                </c:pt>
                <c:pt idx="5348">
                  <c:v>39554</c:v>
                </c:pt>
                <c:pt idx="5349">
                  <c:v>39555</c:v>
                </c:pt>
                <c:pt idx="5350">
                  <c:v>39556</c:v>
                </c:pt>
                <c:pt idx="5351">
                  <c:v>39559</c:v>
                </c:pt>
                <c:pt idx="5352">
                  <c:v>39560</c:v>
                </c:pt>
                <c:pt idx="5353">
                  <c:v>39561</c:v>
                </c:pt>
                <c:pt idx="5354">
                  <c:v>39562</c:v>
                </c:pt>
                <c:pt idx="5355">
                  <c:v>39563</c:v>
                </c:pt>
                <c:pt idx="5356">
                  <c:v>39567</c:v>
                </c:pt>
                <c:pt idx="5357">
                  <c:v>39568</c:v>
                </c:pt>
                <c:pt idx="5358">
                  <c:v>39573</c:v>
                </c:pt>
                <c:pt idx="5359">
                  <c:v>39574</c:v>
                </c:pt>
                <c:pt idx="5360">
                  <c:v>39575</c:v>
                </c:pt>
                <c:pt idx="5361">
                  <c:v>39576</c:v>
                </c:pt>
                <c:pt idx="5362">
                  <c:v>39577</c:v>
                </c:pt>
                <c:pt idx="5363">
                  <c:v>39580</c:v>
                </c:pt>
                <c:pt idx="5364">
                  <c:v>39581</c:v>
                </c:pt>
                <c:pt idx="5365">
                  <c:v>39582</c:v>
                </c:pt>
                <c:pt idx="5366">
                  <c:v>39583</c:v>
                </c:pt>
                <c:pt idx="5367">
                  <c:v>39584</c:v>
                </c:pt>
                <c:pt idx="5368">
                  <c:v>39587</c:v>
                </c:pt>
                <c:pt idx="5369">
                  <c:v>39588</c:v>
                </c:pt>
                <c:pt idx="5370">
                  <c:v>39589</c:v>
                </c:pt>
                <c:pt idx="5371">
                  <c:v>39590</c:v>
                </c:pt>
                <c:pt idx="5372">
                  <c:v>39591</c:v>
                </c:pt>
                <c:pt idx="5373">
                  <c:v>39594</c:v>
                </c:pt>
                <c:pt idx="5374">
                  <c:v>39595</c:v>
                </c:pt>
                <c:pt idx="5375">
                  <c:v>39596</c:v>
                </c:pt>
                <c:pt idx="5376">
                  <c:v>39597</c:v>
                </c:pt>
                <c:pt idx="5377">
                  <c:v>39598</c:v>
                </c:pt>
                <c:pt idx="5378">
                  <c:v>39601</c:v>
                </c:pt>
                <c:pt idx="5379">
                  <c:v>39602</c:v>
                </c:pt>
                <c:pt idx="5380">
                  <c:v>39603</c:v>
                </c:pt>
                <c:pt idx="5381">
                  <c:v>39604</c:v>
                </c:pt>
                <c:pt idx="5382">
                  <c:v>39605</c:v>
                </c:pt>
                <c:pt idx="5383">
                  <c:v>39608</c:v>
                </c:pt>
                <c:pt idx="5384">
                  <c:v>39609</c:v>
                </c:pt>
                <c:pt idx="5385">
                  <c:v>39610</c:v>
                </c:pt>
                <c:pt idx="5386">
                  <c:v>39611</c:v>
                </c:pt>
                <c:pt idx="5387">
                  <c:v>39612</c:v>
                </c:pt>
                <c:pt idx="5388">
                  <c:v>39616</c:v>
                </c:pt>
                <c:pt idx="5389">
                  <c:v>39617</c:v>
                </c:pt>
                <c:pt idx="5390">
                  <c:v>39618</c:v>
                </c:pt>
                <c:pt idx="5391">
                  <c:v>39619</c:v>
                </c:pt>
                <c:pt idx="5392">
                  <c:v>39622</c:v>
                </c:pt>
                <c:pt idx="5393">
                  <c:v>39623</c:v>
                </c:pt>
                <c:pt idx="5394">
                  <c:v>39624</c:v>
                </c:pt>
                <c:pt idx="5395">
                  <c:v>39625</c:v>
                </c:pt>
                <c:pt idx="5396">
                  <c:v>39626</c:v>
                </c:pt>
                <c:pt idx="5397">
                  <c:v>39629</c:v>
                </c:pt>
                <c:pt idx="5398">
                  <c:v>39630</c:v>
                </c:pt>
                <c:pt idx="5399">
                  <c:v>39631</c:v>
                </c:pt>
                <c:pt idx="5400">
                  <c:v>39632</c:v>
                </c:pt>
                <c:pt idx="5401">
                  <c:v>39633</c:v>
                </c:pt>
                <c:pt idx="5402">
                  <c:v>39636</c:v>
                </c:pt>
                <c:pt idx="5403">
                  <c:v>39637</c:v>
                </c:pt>
                <c:pt idx="5404">
                  <c:v>39638</c:v>
                </c:pt>
                <c:pt idx="5405">
                  <c:v>39639</c:v>
                </c:pt>
                <c:pt idx="5406">
                  <c:v>39640</c:v>
                </c:pt>
                <c:pt idx="5407">
                  <c:v>39643</c:v>
                </c:pt>
                <c:pt idx="5408">
                  <c:v>39644</c:v>
                </c:pt>
                <c:pt idx="5409">
                  <c:v>39645</c:v>
                </c:pt>
                <c:pt idx="5410">
                  <c:v>39646</c:v>
                </c:pt>
                <c:pt idx="5411">
                  <c:v>39647</c:v>
                </c:pt>
                <c:pt idx="5412">
                  <c:v>39650</c:v>
                </c:pt>
                <c:pt idx="5413">
                  <c:v>39651</c:v>
                </c:pt>
                <c:pt idx="5414">
                  <c:v>39652</c:v>
                </c:pt>
                <c:pt idx="5415">
                  <c:v>39653</c:v>
                </c:pt>
                <c:pt idx="5416">
                  <c:v>39654</c:v>
                </c:pt>
                <c:pt idx="5417">
                  <c:v>39657</c:v>
                </c:pt>
                <c:pt idx="5418">
                  <c:v>39658</c:v>
                </c:pt>
                <c:pt idx="5419">
                  <c:v>39659</c:v>
                </c:pt>
                <c:pt idx="5420">
                  <c:v>39660</c:v>
                </c:pt>
                <c:pt idx="5421">
                  <c:v>39661</c:v>
                </c:pt>
                <c:pt idx="5422">
                  <c:v>39664</c:v>
                </c:pt>
                <c:pt idx="5423">
                  <c:v>39665</c:v>
                </c:pt>
                <c:pt idx="5424">
                  <c:v>39666</c:v>
                </c:pt>
                <c:pt idx="5425">
                  <c:v>39667</c:v>
                </c:pt>
                <c:pt idx="5426">
                  <c:v>39668</c:v>
                </c:pt>
                <c:pt idx="5427">
                  <c:v>39671</c:v>
                </c:pt>
                <c:pt idx="5428">
                  <c:v>39672</c:v>
                </c:pt>
                <c:pt idx="5429">
                  <c:v>39673</c:v>
                </c:pt>
                <c:pt idx="5430">
                  <c:v>39674</c:v>
                </c:pt>
                <c:pt idx="5431">
                  <c:v>39675</c:v>
                </c:pt>
                <c:pt idx="5432">
                  <c:v>39678</c:v>
                </c:pt>
                <c:pt idx="5433">
                  <c:v>39679</c:v>
                </c:pt>
                <c:pt idx="5434">
                  <c:v>39680</c:v>
                </c:pt>
                <c:pt idx="5435">
                  <c:v>39681</c:v>
                </c:pt>
                <c:pt idx="5436">
                  <c:v>39682</c:v>
                </c:pt>
                <c:pt idx="5437">
                  <c:v>39685</c:v>
                </c:pt>
                <c:pt idx="5438">
                  <c:v>39686</c:v>
                </c:pt>
                <c:pt idx="5439">
                  <c:v>39687</c:v>
                </c:pt>
                <c:pt idx="5440">
                  <c:v>39688</c:v>
                </c:pt>
                <c:pt idx="5441">
                  <c:v>39689</c:v>
                </c:pt>
                <c:pt idx="5442">
                  <c:v>39692</c:v>
                </c:pt>
                <c:pt idx="5443">
                  <c:v>39693</c:v>
                </c:pt>
                <c:pt idx="5444">
                  <c:v>39694</c:v>
                </c:pt>
                <c:pt idx="5445">
                  <c:v>39695</c:v>
                </c:pt>
                <c:pt idx="5446">
                  <c:v>39696</c:v>
                </c:pt>
                <c:pt idx="5447">
                  <c:v>39699</c:v>
                </c:pt>
                <c:pt idx="5448">
                  <c:v>39700</c:v>
                </c:pt>
                <c:pt idx="5449">
                  <c:v>39701</c:v>
                </c:pt>
                <c:pt idx="5450">
                  <c:v>39702</c:v>
                </c:pt>
                <c:pt idx="5451">
                  <c:v>39703</c:v>
                </c:pt>
                <c:pt idx="5452">
                  <c:v>39706</c:v>
                </c:pt>
                <c:pt idx="5453">
                  <c:v>39707</c:v>
                </c:pt>
                <c:pt idx="5454">
                  <c:v>39708</c:v>
                </c:pt>
                <c:pt idx="5455">
                  <c:v>39709</c:v>
                </c:pt>
                <c:pt idx="5456">
                  <c:v>39710</c:v>
                </c:pt>
                <c:pt idx="5457">
                  <c:v>39713</c:v>
                </c:pt>
                <c:pt idx="5458">
                  <c:v>39714</c:v>
                </c:pt>
                <c:pt idx="5459">
                  <c:v>39716</c:v>
                </c:pt>
                <c:pt idx="5460">
                  <c:v>39717</c:v>
                </c:pt>
                <c:pt idx="5461">
                  <c:v>39720</c:v>
                </c:pt>
                <c:pt idx="5462">
                  <c:v>39721</c:v>
                </c:pt>
                <c:pt idx="5463">
                  <c:v>39722</c:v>
                </c:pt>
                <c:pt idx="5464">
                  <c:v>39723</c:v>
                </c:pt>
                <c:pt idx="5465">
                  <c:v>39724</c:v>
                </c:pt>
                <c:pt idx="5466">
                  <c:v>39727</c:v>
                </c:pt>
                <c:pt idx="5467">
                  <c:v>39728</c:v>
                </c:pt>
                <c:pt idx="5468">
                  <c:v>39729</c:v>
                </c:pt>
                <c:pt idx="5469">
                  <c:v>39730</c:v>
                </c:pt>
                <c:pt idx="5470">
                  <c:v>39731</c:v>
                </c:pt>
                <c:pt idx="5471">
                  <c:v>39734</c:v>
                </c:pt>
                <c:pt idx="5472">
                  <c:v>39735</c:v>
                </c:pt>
                <c:pt idx="5473">
                  <c:v>39736</c:v>
                </c:pt>
                <c:pt idx="5474">
                  <c:v>39737</c:v>
                </c:pt>
                <c:pt idx="5475">
                  <c:v>39738</c:v>
                </c:pt>
                <c:pt idx="5476">
                  <c:v>39741</c:v>
                </c:pt>
                <c:pt idx="5477">
                  <c:v>39742</c:v>
                </c:pt>
                <c:pt idx="5478">
                  <c:v>39743</c:v>
                </c:pt>
                <c:pt idx="5479">
                  <c:v>39744</c:v>
                </c:pt>
                <c:pt idx="5480">
                  <c:v>39745</c:v>
                </c:pt>
                <c:pt idx="5481">
                  <c:v>39748</c:v>
                </c:pt>
                <c:pt idx="5482">
                  <c:v>39749</c:v>
                </c:pt>
                <c:pt idx="5483">
                  <c:v>39750</c:v>
                </c:pt>
                <c:pt idx="5484">
                  <c:v>39751</c:v>
                </c:pt>
                <c:pt idx="5485">
                  <c:v>39752</c:v>
                </c:pt>
                <c:pt idx="5486">
                  <c:v>39755</c:v>
                </c:pt>
                <c:pt idx="5487">
                  <c:v>39756</c:v>
                </c:pt>
                <c:pt idx="5488">
                  <c:v>39757</c:v>
                </c:pt>
                <c:pt idx="5489">
                  <c:v>39758</c:v>
                </c:pt>
                <c:pt idx="5490">
                  <c:v>39759</c:v>
                </c:pt>
                <c:pt idx="5491">
                  <c:v>39762</c:v>
                </c:pt>
                <c:pt idx="5492">
                  <c:v>39763</c:v>
                </c:pt>
                <c:pt idx="5493">
                  <c:v>39764</c:v>
                </c:pt>
                <c:pt idx="5494">
                  <c:v>39765</c:v>
                </c:pt>
                <c:pt idx="5495">
                  <c:v>39766</c:v>
                </c:pt>
                <c:pt idx="5496">
                  <c:v>39769</c:v>
                </c:pt>
                <c:pt idx="5497">
                  <c:v>39770</c:v>
                </c:pt>
                <c:pt idx="5498">
                  <c:v>39771</c:v>
                </c:pt>
                <c:pt idx="5499">
                  <c:v>39772</c:v>
                </c:pt>
                <c:pt idx="5500">
                  <c:v>39773</c:v>
                </c:pt>
                <c:pt idx="5501">
                  <c:v>39776</c:v>
                </c:pt>
                <c:pt idx="5502">
                  <c:v>39777</c:v>
                </c:pt>
                <c:pt idx="5503">
                  <c:v>39778</c:v>
                </c:pt>
                <c:pt idx="5504">
                  <c:v>39779</c:v>
                </c:pt>
                <c:pt idx="5505">
                  <c:v>39780</c:v>
                </c:pt>
                <c:pt idx="5506">
                  <c:v>39783</c:v>
                </c:pt>
                <c:pt idx="5507">
                  <c:v>39784</c:v>
                </c:pt>
                <c:pt idx="5508">
                  <c:v>39785</c:v>
                </c:pt>
                <c:pt idx="5509">
                  <c:v>39786</c:v>
                </c:pt>
                <c:pt idx="5510">
                  <c:v>39787</c:v>
                </c:pt>
                <c:pt idx="5511">
                  <c:v>39790</c:v>
                </c:pt>
                <c:pt idx="5512">
                  <c:v>39791</c:v>
                </c:pt>
                <c:pt idx="5513">
                  <c:v>39792</c:v>
                </c:pt>
                <c:pt idx="5514">
                  <c:v>39793</c:v>
                </c:pt>
                <c:pt idx="5515">
                  <c:v>39794</c:v>
                </c:pt>
                <c:pt idx="5516">
                  <c:v>39797</c:v>
                </c:pt>
                <c:pt idx="5517">
                  <c:v>39799</c:v>
                </c:pt>
                <c:pt idx="5518">
                  <c:v>39800</c:v>
                </c:pt>
                <c:pt idx="5519">
                  <c:v>39801</c:v>
                </c:pt>
                <c:pt idx="5520">
                  <c:v>39804</c:v>
                </c:pt>
                <c:pt idx="5521">
                  <c:v>39805</c:v>
                </c:pt>
                <c:pt idx="5522">
                  <c:v>39806</c:v>
                </c:pt>
                <c:pt idx="5523">
                  <c:v>39811</c:v>
                </c:pt>
                <c:pt idx="5524">
                  <c:v>39812</c:v>
                </c:pt>
                <c:pt idx="5525">
                  <c:v>39813</c:v>
                </c:pt>
                <c:pt idx="5526">
                  <c:v>39815</c:v>
                </c:pt>
                <c:pt idx="5527">
                  <c:v>39818</c:v>
                </c:pt>
                <c:pt idx="5528">
                  <c:v>39819</c:v>
                </c:pt>
                <c:pt idx="5529">
                  <c:v>39820</c:v>
                </c:pt>
                <c:pt idx="5530">
                  <c:v>39821</c:v>
                </c:pt>
                <c:pt idx="5531">
                  <c:v>39822</c:v>
                </c:pt>
                <c:pt idx="5532">
                  <c:v>39825</c:v>
                </c:pt>
                <c:pt idx="5533">
                  <c:v>39826</c:v>
                </c:pt>
                <c:pt idx="5534">
                  <c:v>39827</c:v>
                </c:pt>
                <c:pt idx="5535">
                  <c:v>39828</c:v>
                </c:pt>
                <c:pt idx="5536">
                  <c:v>39829</c:v>
                </c:pt>
                <c:pt idx="5537">
                  <c:v>39832</c:v>
                </c:pt>
                <c:pt idx="5538">
                  <c:v>39833</c:v>
                </c:pt>
                <c:pt idx="5539">
                  <c:v>39834</c:v>
                </c:pt>
                <c:pt idx="5540">
                  <c:v>39835</c:v>
                </c:pt>
                <c:pt idx="5541">
                  <c:v>39836</c:v>
                </c:pt>
                <c:pt idx="5542">
                  <c:v>39839</c:v>
                </c:pt>
                <c:pt idx="5543">
                  <c:v>39840</c:v>
                </c:pt>
                <c:pt idx="5544">
                  <c:v>39841</c:v>
                </c:pt>
                <c:pt idx="5545">
                  <c:v>39842</c:v>
                </c:pt>
                <c:pt idx="5546">
                  <c:v>39843</c:v>
                </c:pt>
                <c:pt idx="5547">
                  <c:v>39846</c:v>
                </c:pt>
                <c:pt idx="5548">
                  <c:v>39847</c:v>
                </c:pt>
                <c:pt idx="5549">
                  <c:v>39848</c:v>
                </c:pt>
                <c:pt idx="5550">
                  <c:v>39849</c:v>
                </c:pt>
                <c:pt idx="5551">
                  <c:v>39850</c:v>
                </c:pt>
                <c:pt idx="5552">
                  <c:v>39853</c:v>
                </c:pt>
                <c:pt idx="5553">
                  <c:v>39854</c:v>
                </c:pt>
                <c:pt idx="5554">
                  <c:v>39855</c:v>
                </c:pt>
                <c:pt idx="5555">
                  <c:v>39856</c:v>
                </c:pt>
                <c:pt idx="5556">
                  <c:v>39857</c:v>
                </c:pt>
                <c:pt idx="5557">
                  <c:v>39860</c:v>
                </c:pt>
                <c:pt idx="5558">
                  <c:v>39861</c:v>
                </c:pt>
                <c:pt idx="5559">
                  <c:v>39862</c:v>
                </c:pt>
                <c:pt idx="5560">
                  <c:v>39863</c:v>
                </c:pt>
                <c:pt idx="5561">
                  <c:v>39864</c:v>
                </c:pt>
                <c:pt idx="5562">
                  <c:v>39867</c:v>
                </c:pt>
                <c:pt idx="5563">
                  <c:v>39868</c:v>
                </c:pt>
                <c:pt idx="5564">
                  <c:v>39869</c:v>
                </c:pt>
                <c:pt idx="5565">
                  <c:v>39870</c:v>
                </c:pt>
                <c:pt idx="5566">
                  <c:v>39871</c:v>
                </c:pt>
                <c:pt idx="5567">
                  <c:v>39874</c:v>
                </c:pt>
                <c:pt idx="5568">
                  <c:v>39875</c:v>
                </c:pt>
                <c:pt idx="5569">
                  <c:v>39876</c:v>
                </c:pt>
                <c:pt idx="5570">
                  <c:v>39877</c:v>
                </c:pt>
                <c:pt idx="5571">
                  <c:v>39878</c:v>
                </c:pt>
                <c:pt idx="5572">
                  <c:v>39881</c:v>
                </c:pt>
                <c:pt idx="5573">
                  <c:v>39882</c:v>
                </c:pt>
                <c:pt idx="5574">
                  <c:v>39883</c:v>
                </c:pt>
                <c:pt idx="5575">
                  <c:v>39884</c:v>
                </c:pt>
                <c:pt idx="5576">
                  <c:v>39885</c:v>
                </c:pt>
                <c:pt idx="5577">
                  <c:v>39888</c:v>
                </c:pt>
                <c:pt idx="5578">
                  <c:v>39889</c:v>
                </c:pt>
                <c:pt idx="5579">
                  <c:v>39890</c:v>
                </c:pt>
                <c:pt idx="5580">
                  <c:v>39891</c:v>
                </c:pt>
                <c:pt idx="5581">
                  <c:v>39892</c:v>
                </c:pt>
                <c:pt idx="5582">
                  <c:v>39895</c:v>
                </c:pt>
                <c:pt idx="5583">
                  <c:v>39896</c:v>
                </c:pt>
                <c:pt idx="5584">
                  <c:v>39897</c:v>
                </c:pt>
                <c:pt idx="5585">
                  <c:v>39898</c:v>
                </c:pt>
                <c:pt idx="5586">
                  <c:v>39899</c:v>
                </c:pt>
                <c:pt idx="5587">
                  <c:v>39902</c:v>
                </c:pt>
                <c:pt idx="5588">
                  <c:v>39903</c:v>
                </c:pt>
                <c:pt idx="5589">
                  <c:v>39904</c:v>
                </c:pt>
                <c:pt idx="5590">
                  <c:v>39905</c:v>
                </c:pt>
                <c:pt idx="5591">
                  <c:v>39906</c:v>
                </c:pt>
                <c:pt idx="5592">
                  <c:v>39909</c:v>
                </c:pt>
                <c:pt idx="5593">
                  <c:v>39910</c:v>
                </c:pt>
                <c:pt idx="5594">
                  <c:v>39911</c:v>
                </c:pt>
                <c:pt idx="5595">
                  <c:v>39912</c:v>
                </c:pt>
                <c:pt idx="5596">
                  <c:v>39917</c:v>
                </c:pt>
                <c:pt idx="5597">
                  <c:v>39918</c:v>
                </c:pt>
                <c:pt idx="5598">
                  <c:v>39919</c:v>
                </c:pt>
                <c:pt idx="5599">
                  <c:v>39920</c:v>
                </c:pt>
                <c:pt idx="5600">
                  <c:v>39923</c:v>
                </c:pt>
                <c:pt idx="5601">
                  <c:v>39924</c:v>
                </c:pt>
                <c:pt idx="5602">
                  <c:v>39926</c:v>
                </c:pt>
                <c:pt idx="5603">
                  <c:v>39927</c:v>
                </c:pt>
                <c:pt idx="5604">
                  <c:v>39931</c:v>
                </c:pt>
                <c:pt idx="5605">
                  <c:v>39932</c:v>
                </c:pt>
                <c:pt idx="5606">
                  <c:v>39933</c:v>
                </c:pt>
                <c:pt idx="5607">
                  <c:v>39937</c:v>
                </c:pt>
                <c:pt idx="5608">
                  <c:v>39938</c:v>
                </c:pt>
                <c:pt idx="5609">
                  <c:v>39939</c:v>
                </c:pt>
                <c:pt idx="5610">
                  <c:v>39940</c:v>
                </c:pt>
                <c:pt idx="5611">
                  <c:v>39941</c:v>
                </c:pt>
                <c:pt idx="5612">
                  <c:v>39944</c:v>
                </c:pt>
                <c:pt idx="5613">
                  <c:v>39945</c:v>
                </c:pt>
                <c:pt idx="5614">
                  <c:v>39946</c:v>
                </c:pt>
                <c:pt idx="5615">
                  <c:v>39947</c:v>
                </c:pt>
                <c:pt idx="5616">
                  <c:v>39948</c:v>
                </c:pt>
                <c:pt idx="5617">
                  <c:v>39951</c:v>
                </c:pt>
                <c:pt idx="5618">
                  <c:v>39952</c:v>
                </c:pt>
                <c:pt idx="5619">
                  <c:v>39953</c:v>
                </c:pt>
                <c:pt idx="5620">
                  <c:v>39954</c:v>
                </c:pt>
                <c:pt idx="5621">
                  <c:v>39955</c:v>
                </c:pt>
                <c:pt idx="5622">
                  <c:v>39958</c:v>
                </c:pt>
                <c:pt idx="5623">
                  <c:v>39959</c:v>
                </c:pt>
                <c:pt idx="5624">
                  <c:v>39960</c:v>
                </c:pt>
                <c:pt idx="5625">
                  <c:v>39961</c:v>
                </c:pt>
                <c:pt idx="5626">
                  <c:v>39962</c:v>
                </c:pt>
                <c:pt idx="5627">
                  <c:v>39965</c:v>
                </c:pt>
                <c:pt idx="5628">
                  <c:v>39966</c:v>
                </c:pt>
                <c:pt idx="5629">
                  <c:v>39967</c:v>
                </c:pt>
                <c:pt idx="5630">
                  <c:v>39968</c:v>
                </c:pt>
                <c:pt idx="5631">
                  <c:v>39969</c:v>
                </c:pt>
                <c:pt idx="5632">
                  <c:v>39972</c:v>
                </c:pt>
                <c:pt idx="5633">
                  <c:v>39973</c:v>
                </c:pt>
                <c:pt idx="5634">
                  <c:v>39974</c:v>
                </c:pt>
                <c:pt idx="5635">
                  <c:v>39975</c:v>
                </c:pt>
                <c:pt idx="5636">
                  <c:v>39976</c:v>
                </c:pt>
                <c:pt idx="5637">
                  <c:v>39979</c:v>
                </c:pt>
                <c:pt idx="5638">
                  <c:v>39981</c:v>
                </c:pt>
                <c:pt idx="5639">
                  <c:v>39982</c:v>
                </c:pt>
                <c:pt idx="5640">
                  <c:v>39983</c:v>
                </c:pt>
                <c:pt idx="5641">
                  <c:v>39986</c:v>
                </c:pt>
                <c:pt idx="5642">
                  <c:v>39987</c:v>
                </c:pt>
                <c:pt idx="5643">
                  <c:v>39988</c:v>
                </c:pt>
                <c:pt idx="5644">
                  <c:v>39989</c:v>
                </c:pt>
                <c:pt idx="5645">
                  <c:v>39990</c:v>
                </c:pt>
                <c:pt idx="5646">
                  <c:v>39993</c:v>
                </c:pt>
                <c:pt idx="5647">
                  <c:v>39994</c:v>
                </c:pt>
                <c:pt idx="5648">
                  <c:v>39995</c:v>
                </c:pt>
                <c:pt idx="5649">
                  <c:v>39996</c:v>
                </c:pt>
                <c:pt idx="5650">
                  <c:v>39997</c:v>
                </c:pt>
                <c:pt idx="5651">
                  <c:v>40000</c:v>
                </c:pt>
                <c:pt idx="5652">
                  <c:v>40001</c:v>
                </c:pt>
                <c:pt idx="5653">
                  <c:v>40002</c:v>
                </c:pt>
                <c:pt idx="5654">
                  <c:v>40003</c:v>
                </c:pt>
                <c:pt idx="5655">
                  <c:v>40004</c:v>
                </c:pt>
                <c:pt idx="5656">
                  <c:v>40007</c:v>
                </c:pt>
                <c:pt idx="5657">
                  <c:v>40008</c:v>
                </c:pt>
                <c:pt idx="5658">
                  <c:v>40009</c:v>
                </c:pt>
                <c:pt idx="5659">
                  <c:v>40010</c:v>
                </c:pt>
                <c:pt idx="5660">
                  <c:v>40011</c:v>
                </c:pt>
                <c:pt idx="5661">
                  <c:v>40014</c:v>
                </c:pt>
                <c:pt idx="5662">
                  <c:v>40015</c:v>
                </c:pt>
                <c:pt idx="5663">
                  <c:v>40016</c:v>
                </c:pt>
                <c:pt idx="5664">
                  <c:v>40017</c:v>
                </c:pt>
                <c:pt idx="5665">
                  <c:v>40018</c:v>
                </c:pt>
                <c:pt idx="5666">
                  <c:v>40021</c:v>
                </c:pt>
                <c:pt idx="5667">
                  <c:v>40022</c:v>
                </c:pt>
                <c:pt idx="5668">
                  <c:v>40023</c:v>
                </c:pt>
                <c:pt idx="5669">
                  <c:v>40024</c:v>
                </c:pt>
                <c:pt idx="5670">
                  <c:v>40025</c:v>
                </c:pt>
                <c:pt idx="5671">
                  <c:v>40028</c:v>
                </c:pt>
                <c:pt idx="5672">
                  <c:v>40029</c:v>
                </c:pt>
                <c:pt idx="5673">
                  <c:v>40030</c:v>
                </c:pt>
                <c:pt idx="5674">
                  <c:v>40031</c:v>
                </c:pt>
                <c:pt idx="5675">
                  <c:v>40032</c:v>
                </c:pt>
                <c:pt idx="5676">
                  <c:v>40036</c:v>
                </c:pt>
                <c:pt idx="5677">
                  <c:v>40037</c:v>
                </c:pt>
                <c:pt idx="5678">
                  <c:v>40038</c:v>
                </c:pt>
                <c:pt idx="5679">
                  <c:v>40039</c:v>
                </c:pt>
                <c:pt idx="5680">
                  <c:v>40042</c:v>
                </c:pt>
                <c:pt idx="5681">
                  <c:v>40043</c:v>
                </c:pt>
                <c:pt idx="5682">
                  <c:v>40044</c:v>
                </c:pt>
                <c:pt idx="5683">
                  <c:v>40045</c:v>
                </c:pt>
                <c:pt idx="5684">
                  <c:v>40046</c:v>
                </c:pt>
                <c:pt idx="5685">
                  <c:v>40049</c:v>
                </c:pt>
                <c:pt idx="5686">
                  <c:v>40050</c:v>
                </c:pt>
                <c:pt idx="5687">
                  <c:v>40051</c:v>
                </c:pt>
                <c:pt idx="5688">
                  <c:v>40052</c:v>
                </c:pt>
                <c:pt idx="5689">
                  <c:v>40053</c:v>
                </c:pt>
                <c:pt idx="5690">
                  <c:v>40056</c:v>
                </c:pt>
                <c:pt idx="5691">
                  <c:v>40057</c:v>
                </c:pt>
                <c:pt idx="5692">
                  <c:v>40058</c:v>
                </c:pt>
                <c:pt idx="5693">
                  <c:v>40059</c:v>
                </c:pt>
                <c:pt idx="5694">
                  <c:v>40060</c:v>
                </c:pt>
                <c:pt idx="5695">
                  <c:v>40063</c:v>
                </c:pt>
                <c:pt idx="5696">
                  <c:v>40064</c:v>
                </c:pt>
                <c:pt idx="5697">
                  <c:v>40065</c:v>
                </c:pt>
                <c:pt idx="5698">
                  <c:v>40066</c:v>
                </c:pt>
                <c:pt idx="5699">
                  <c:v>40067</c:v>
                </c:pt>
                <c:pt idx="5700">
                  <c:v>40070</c:v>
                </c:pt>
                <c:pt idx="5701">
                  <c:v>40071</c:v>
                </c:pt>
                <c:pt idx="5702">
                  <c:v>40072</c:v>
                </c:pt>
                <c:pt idx="5703">
                  <c:v>40073</c:v>
                </c:pt>
                <c:pt idx="5704">
                  <c:v>40074</c:v>
                </c:pt>
                <c:pt idx="5705">
                  <c:v>40077</c:v>
                </c:pt>
                <c:pt idx="5706">
                  <c:v>40078</c:v>
                </c:pt>
                <c:pt idx="5707">
                  <c:v>40079</c:v>
                </c:pt>
                <c:pt idx="5708">
                  <c:v>40081</c:v>
                </c:pt>
                <c:pt idx="5709">
                  <c:v>40084</c:v>
                </c:pt>
                <c:pt idx="5710">
                  <c:v>40085</c:v>
                </c:pt>
                <c:pt idx="5711">
                  <c:v>40086</c:v>
                </c:pt>
                <c:pt idx="5712">
                  <c:v>40087</c:v>
                </c:pt>
                <c:pt idx="5713">
                  <c:v>40088</c:v>
                </c:pt>
                <c:pt idx="5714">
                  <c:v>40091</c:v>
                </c:pt>
                <c:pt idx="5715">
                  <c:v>40092</c:v>
                </c:pt>
                <c:pt idx="5716">
                  <c:v>40093</c:v>
                </c:pt>
                <c:pt idx="5717">
                  <c:v>40094</c:v>
                </c:pt>
                <c:pt idx="5718">
                  <c:v>40095</c:v>
                </c:pt>
                <c:pt idx="5719">
                  <c:v>40098</c:v>
                </c:pt>
                <c:pt idx="5720">
                  <c:v>40099</c:v>
                </c:pt>
                <c:pt idx="5721">
                  <c:v>40100</c:v>
                </c:pt>
                <c:pt idx="5722">
                  <c:v>40101</c:v>
                </c:pt>
                <c:pt idx="5723">
                  <c:v>40102</c:v>
                </c:pt>
                <c:pt idx="5724">
                  <c:v>40105</c:v>
                </c:pt>
                <c:pt idx="5725">
                  <c:v>40106</c:v>
                </c:pt>
                <c:pt idx="5726">
                  <c:v>40107</c:v>
                </c:pt>
                <c:pt idx="5727">
                  <c:v>40108</c:v>
                </c:pt>
                <c:pt idx="5728">
                  <c:v>40109</c:v>
                </c:pt>
                <c:pt idx="5729">
                  <c:v>40112</c:v>
                </c:pt>
                <c:pt idx="5730">
                  <c:v>40113</c:v>
                </c:pt>
                <c:pt idx="5731">
                  <c:v>40114</c:v>
                </c:pt>
                <c:pt idx="5732">
                  <c:v>40115</c:v>
                </c:pt>
                <c:pt idx="5733">
                  <c:v>40116</c:v>
                </c:pt>
                <c:pt idx="5734">
                  <c:v>40119</c:v>
                </c:pt>
                <c:pt idx="5735">
                  <c:v>40120</c:v>
                </c:pt>
                <c:pt idx="5736">
                  <c:v>40121</c:v>
                </c:pt>
                <c:pt idx="5737">
                  <c:v>40122</c:v>
                </c:pt>
                <c:pt idx="5738">
                  <c:v>40123</c:v>
                </c:pt>
                <c:pt idx="5739">
                  <c:v>40126</c:v>
                </c:pt>
                <c:pt idx="5740">
                  <c:v>40127</c:v>
                </c:pt>
                <c:pt idx="5741">
                  <c:v>40128</c:v>
                </c:pt>
                <c:pt idx="5742">
                  <c:v>40129</c:v>
                </c:pt>
                <c:pt idx="5743">
                  <c:v>40130</c:v>
                </c:pt>
                <c:pt idx="5744">
                  <c:v>40133</c:v>
                </c:pt>
                <c:pt idx="5745">
                  <c:v>40134</c:v>
                </c:pt>
                <c:pt idx="5746">
                  <c:v>40135</c:v>
                </c:pt>
                <c:pt idx="5747">
                  <c:v>40136</c:v>
                </c:pt>
                <c:pt idx="5748">
                  <c:v>40137</c:v>
                </c:pt>
                <c:pt idx="5749">
                  <c:v>40140</c:v>
                </c:pt>
                <c:pt idx="5750">
                  <c:v>40141</c:v>
                </c:pt>
                <c:pt idx="5751">
                  <c:v>40142</c:v>
                </c:pt>
                <c:pt idx="5752">
                  <c:v>40143</c:v>
                </c:pt>
                <c:pt idx="5753">
                  <c:v>40144</c:v>
                </c:pt>
                <c:pt idx="5754">
                  <c:v>40147</c:v>
                </c:pt>
                <c:pt idx="5755">
                  <c:v>40148</c:v>
                </c:pt>
                <c:pt idx="5756">
                  <c:v>40149</c:v>
                </c:pt>
                <c:pt idx="5757">
                  <c:v>40150</c:v>
                </c:pt>
                <c:pt idx="5758">
                  <c:v>40151</c:v>
                </c:pt>
                <c:pt idx="5759">
                  <c:v>40154</c:v>
                </c:pt>
                <c:pt idx="5760">
                  <c:v>40155</c:v>
                </c:pt>
                <c:pt idx="5761">
                  <c:v>40156</c:v>
                </c:pt>
                <c:pt idx="5762">
                  <c:v>40157</c:v>
                </c:pt>
                <c:pt idx="5763">
                  <c:v>40158</c:v>
                </c:pt>
                <c:pt idx="5764">
                  <c:v>40161</c:v>
                </c:pt>
                <c:pt idx="5765">
                  <c:v>40162</c:v>
                </c:pt>
                <c:pt idx="5766">
                  <c:v>40164</c:v>
                </c:pt>
                <c:pt idx="5767">
                  <c:v>40165</c:v>
                </c:pt>
                <c:pt idx="5768">
                  <c:v>40168</c:v>
                </c:pt>
                <c:pt idx="5769">
                  <c:v>40169</c:v>
                </c:pt>
                <c:pt idx="5770">
                  <c:v>40170</c:v>
                </c:pt>
                <c:pt idx="5771">
                  <c:v>40171</c:v>
                </c:pt>
                <c:pt idx="5772">
                  <c:v>40175</c:v>
                </c:pt>
                <c:pt idx="5773">
                  <c:v>40176</c:v>
                </c:pt>
                <c:pt idx="5774">
                  <c:v>40177</c:v>
                </c:pt>
                <c:pt idx="5775">
                  <c:v>40178</c:v>
                </c:pt>
                <c:pt idx="5776">
                  <c:v>40182</c:v>
                </c:pt>
                <c:pt idx="5777">
                  <c:v>40183</c:v>
                </c:pt>
                <c:pt idx="5778">
                  <c:v>40184</c:v>
                </c:pt>
                <c:pt idx="5779">
                  <c:v>40185</c:v>
                </c:pt>
                <c:pt idx="5780">
                  <c:v>40186</c:v>
                </c:pt>
                <c:pt idx="5781">
                  <c:v>40189</c:v>
                </c:pt>
                <c:pt idx="5782">
                  <c:v>40190</c:v>
                </c:pt>
                <c:pt idx="5783">
                  <c:v>40191</c:v>
                </c:pt>
                <c:pt idx="5784">
                  <c:v>40192</c:v>
                </c:pt>
                <c:pt idx="5785">
                  <c:v>40193</c:v>
                </c:pt>
                <c:pt idx="5786">
                  <c:v>40196</c:v>
                </c:pt>
                <c:pt idx="5787">
                  <c:v>40197</c:v>
                </c:pt>
                <c:pt idx="5788">
                  <c:v>40198</c:v>
                </c:pt>
                <c:pt idx="5789">
                  <c:v>40199</c:v>
                </c:pt>
                <c:pt idx="5790">
                  <c:v>40200</c:v>
                </c:pt>
                <c:pt idx="5791">
                  <c:v>40203</c:v>
                </c:pt>
                <c:pt idx="5792">
                  <c:v>40204</c:v>
                </c:pt>
                <c:pt idx="5793">
                  <c:v>40205</c:v>
                </c:pt>
                <c:pt idx="5794">
                  <c:v>40206</c:v>
                </c:pt>
                <c:pt idx="5795">
                  <c:v>40207</c:v>
                </c:pt>
                <c:pt idx="5796">
                  <c:v>40210</c:v>
                </c:pt>
                <c:pt idx="5797">
                  <c:v>40211</c:v>
                </c:pt>
                <c:pt idx="5798">
                  <c:v>40212</c:v>
                </c:pt>
                <c:pt idx="5799">
                  <c:v>40213</c:v>
                </c:pt>
                <c:pt idx="5800">
                  <c:v>40214</c:v>
                </c:pt>
                <c:pt idx="5801">
                  <c:v>40217</c:v>
                </c:pt>
                <c:pt idx="5802">
                  <c:v>40218</c:v>
                </c:pt>
                <c:pt idx="5803">
                  <c:v>40219</c:v>
                </c:pt>
                <c:pt idx="5804">
                  <c:v>40220</c:v>
                </c:pt>
                <c:pt idx="5805">
                  <c:v>40221</c:v>
                </c:pt>
                <c:pt idx="5806">
                  <c:v>40224</c:v>
                </c:pt>
                <c:pt idx="5807">
                  <c:v>40225</c:v>
                </c:pt>
                <c:pt idx="5808">
                  <c:v>40226</c:v>
                </c:pt>
                <c:pt idx="5809">
                  <c:v>40227</c:v>
                </c:pt>
                <c:pt idx="5810">
                  <c:v>40228</c:v>
                </c:pt>
                <c:pt idx="5811">
                  <c:v>40231</c:v>
                </c:pt>
                <c:pt idx="5812">
                  <c:v>40232</c:v>
                </c:pt>
                <c:pt idx="5813">
                  <c:v>40233</c:v>
                </c:pt>
                <c:pt idx="5814">
                  <c:v>40234</c:v>
                </c:pt>
                <c:pt idx="5815">
                  <c:v>40235</c:v>
                </c:pt>
                <c:pt idx="5816">
                  <c:v>40238</c:v>
                </c:pt>
                <c:pt idx="5817">
                  <c:v>40239</c:v>
                </c:pt>
                <c:pt idx="5818">
                  <c:v>40240</c:v>
                </c:pt>
                <c:pt idx="5819">
                  <c:v>40241</c:v>
                </c:pt>
                <c:pt idx="5820">
                  <c:v>40242</c:v>
                </c:pt>
                <c:pt idx="5821">
                  <c:v>40245</c:v>
                </c:pt>
                <c:pt idx="5822">
                  <c:v>40246</c:v>
                </c:pt>
                <c:pt idx="5823">
                  <c:v>40247</c:v>
                </c:pt>
                <c:pt idx="5824">
                  <c:v>40248</c:v>
                </c:pt>
                <c:pt idx="5825">
                  <c:v>40249</c:v>
                </c:pt>
                <c:pt idx="5826">
                  <c:v>40252</c:v>
                </c:pt>
                <c:pt idx="5827">
                  <c:v>40253</c:v>
                </c:pt>
                <c:pt idx="5828">
                  <c:v>40254</c:v>
                </c:pt>
                <c:pt idx="5829">
                  <c:v>40255</c:v>
                </c:pt>
                <c:pt idx="5830">
                  <c:v>40256</c:v>
                </c:pt>
                <c:pt idx="5831">
                  <c:v>40260</c:v>
                </c:pt>
                <c:pt idx="5832">
                  <c:v>40261</c:v>
                </c:pt>
                <c:pt idx="5833">
                  <c:v>40262</c:v>
                </c:pt>
                <c:pt idx="5834">
                  <c:v>40263</c:v>
                </c:pt>
                <c:pt idx="5835">
                  <c:v>40266</c:v>
                </c:pt>
                <c:pt idx="5836">
                  <c:v>40267</c:v>
                </c:pt>
                <c:pt idx="5837">
                  <c:v>40268</c:v>
                </c:pt>
                <c:pt idx="5838">
                  <c:v>40269</c:v>
                </c:pt>
                <c:pt idx="5839">
                  <c:v>40274</c:v>
                </c:pt>
                <c:pt idx="5840">
                  <c:v>40275</c:v>
                </c:pt>
                <c:pt idx="5841">
                  <c:v>40276</c:v>
                </c:pt>
                <c:pt idx="5842">
                  <c:v>40277</c:v>
                </c:pt>
                <c:pt idx="5843">
                  <c:v>40280</c:v>
                </c:pt>
                <c:pt idx="5844">
                  <c:v>40281</c:v>
                </c:pt>
                <c:pt idx="5845">
                  <c:v>40282</c:v>
                </c:pt>
                <c:pt idx="5846">
                  <c:v>40283</c:v>
                </c:pt>
                <c:pt idx="5847">
                  <c:v>40284</c:v>
                </c:pt>
                <c:pt idx="5848">
                  <c:v>40287</c:v>
                </c:pt>
                <c:pt idx="5849">
                  <c:v>40288</c:v>
                </c:pt>
                <c:pt idx="5850">
                  <c:v>40289</c:v>
                </c:pt>
                <c:pt idx="5851">
                  <c:v>40290</c:v>
                </c:pt>
                <c:pt idx="5852">
                  <c:v>40291</c:v>
                </c:pt>
                <c:pt idx="5853">
                  <c:v>40294</c:v>
                </c:pt>
                <c:pt idx="5854">
                  <c:v>40296</c:v>
                </c:pt>
                <c:pt idx="5855">
                  <c:v>40297</c:v>
                </c:pt>
                <c:pt idx="5856">
                  <c:v>40298</c:v>
                </c:pt>
                <c:pt idx="5857">
                  <c:v>40301</c:v>
                </c:pt>
                <c:pt idx="5858">
                  <c:v>40302</c:v>
                </c:pt>
                <c:pt idx="5859">
                  <c:v>40303</c:v>
                </c:pt>
                <c:pt idx="5860">
                  <c:v>40304</c:v>
                </c:pt>
                <c:pt idx="5861">
                  <c:v>40305</c:v>
                </c:pt>
                <c:pt idx="5862">
                  <c:v>40308</c:v>
                </c:pt>
                <c:pt idx="5863">
                  <c:v>40309</c:v>
                </c:pt>
                <c:pt idx="5864">
                  <c:v>40310</c:v>
                </c:pt>
                <c:pt idx="5865">
                  <c:v>40311</c:v>
                </c:pt>
                <c:pt idx="5866">
                  <c:v>40312</c:v>
                </c:pt>
                <c:pt idx="5867">
                  <c:v>40315</c:v>
                </c:pt>
                <c:pt idx="5868">
                  <c:v>40316</c:v>
                </c:pt>
                <c:pt idx="5869">
                  <c:v>40317</c:v>
                </c:pt>
                <c:pt idx="5870">
                  <c:v>40318</c:v>
                </c:pt>
                <c:pt idx="5871">
                  <c:v>40319</c:v>
                </c:pt>
                <c:pt idx="5872">
                  <c:v>40322</c:v>
                </c:pt>
                <c:pt idx="5873">
                  <c:v>40323</c:v>
                </c:pt>
                <c:pt idx="5874">
                  <c:v>40324</c:v>
                </c:pt>
                <c:pt idx="5875">
                  <c:v>40325</c:v>
                </c:pt>
                <c:pt idx="5876">
                  <c:v>40326</c:v>
                </c:pt>
                <c:pt idx="5877">
                  <c:v>40329</c:v>
                </c:pt>
                <c:pt idx="5878">
                  <c:v>40330</c:v>
                </c:pt>
                <c:pt idx="5879">
                  <c:v>40331</c:v>
                </c:pt>
                <c:pt idx="5880">
                  <c:v>40332</c:v>
                </c:pt>
                <c:pt idx="5881">
                  <c:v>40333</c:v>
                </c:pt>
                <c:pt idx="5882">
                  <c:v>40336</c:v>
                </c:pt>
                <c:pt idx="5883">
                  <c:v>40337</c:v>
                </c:pt>
                <c:pt idx="5884">
                  <c:v>40338</c:v>
                </c:pt>
                <c:pt idx="5885">
                  <c:v>40339</c:v>
                </c:pt>
                <c:pt idx="5886">
                  <c:v>40340</c:v>
                </c:pt>
                <c:pt idx="5887">
                  <c:v>40343</c:v>
                </c:pt>
                <c:pt idx="5888">
                  <c:v>40344</c:v>
                </c:pt>
                <c:pt idx="5889">
                  <c:v>40346</c:v>
                </c:pt>
                <c:pt idx="5890">
                  <c:v>40347</c:v>
                </c:pt>
                <c:pt idx="5891">
                  <c:v>40350</c:v>
                </c:pt>
                <c:pt idx="5892">
                  <c:v>40351</c:v>
                </c:pt>
                <c:pt idx="5893">
                  <c:v>40352</c:v>
                </c:pt>
                <c:pt idx="5894">
                  <c:v>40353</c:v>
                </c:pt>
                <c:pt idx="5895">
                  <c:v>40354</c:v>
                </c:pt>
                <c:pt idx="5896">
                  <c:v>40357</c:v>
                </c:pt>
                <c:pt idx="5897">
                  <c:v>40358</c:v>
                </c:pt>
                <c:pt idx="5898">
                  <c:v>40359</c:v>
                </c:pt>
                <c:pt idx="5899">
                  <c:v>40360</c:v>
                </c:pt>
                <c:pt idx="5900">
                  <c:v>40361</c:v>
                </c:pt>
                <c:pt idx="5901">
                  <c:v>40364</c:v>
                </c:pt>
                <c:pt idx="5902">
                  <c:v>40365</c:v>
                </c:pt>
                <c:pt idx="5903">
                  <c:v>40366</c:v>
                </c:pt>
                <c:pt idx="5904">
                  <c:v>40367</c:v>
                </c:pt>
                <c:pt idx="5905">
                  <c:v>40368</c:v>
                </c:pt>
                <c:pt idx="5906">
                  <c:v>40371</c:v>
                </c:pt>
                <c:pt idx="5907">
                  <c:v>40372</c:v>
                </c:pt>
                <c:pt idx="5908">
                  <c:v>40373</c:v>
                </c:pt>
                <c:pt idx="5909">
                  <c:v>40374</c:v>
                </c:pt>
                <c:pt idx="5910">
                  <c:v>40375</c:v>
                </c:pt>
                <c:pt idx="5911">
                  <c:v>40378</c:v>
                </c:pt>
                <c:pt idx="5912">
                  <c:v>40379</c:v>
                </c:pt>
                <c:pt idx="5913">
                  <c:v>40380</c:v>
                </c:pt>
                <c:pt idx="5914">
                  <c:v>40381</c:v>
                </c:pt>
                <c:pt idx="5915">
                  <c:v>40382</c:v>
                </c:pt>
                <c:pt idx="5916">
                  <c:v>40385</c:v>
                </c:pt>
                <c:pt idx="5917">
                  <c:v>40386</c:v>
                </c:pt>
                <c:pt idx="5918">
                  <c:v>40387</c:v>
                </c:pt>
                <c:pt idx="5919">
                  <c:v>40388</c:v>
                </c:pt>
                <c:pt idx="5920">
                  <c:v>40389</c:v>
                </c:pt>
                <c:pt idx="5921">
                  <c:v>40392</c:v>
                </c:pt>
                <c:pt idx="5922">
                  <c:v>40393</c:v>
                </c:pt>
                <c:pt idx="5923">
                  <c:v>40394</c:v>
                </c:pt>
                <c:pt idx="5924">
                  <c:v>40395</c:v>
                </c:pt>
                <c:pt idx="5925">
                  <c:v>40396</c:v>
                </c:pt>
                <c:pt idx="5926">
                  <c:v>40400</c:v>
                </c:pt>
                <c:pt idx="5927">
                  <c:v>40401</c:v>
                </c:pt>
                <c:pt idx="5928">
                  <c:v>40402</c:v>
                </c:pt>
                <c:pt idx="5929">
                  <c:v>40403</c:v>
                </c:pt>
                <c:pt idx="5930">
                  <c:v>40406</c:v>
                </c:pt>
                <c:pt idx="5931">
                  <c:v>40407</c:v>
                </c:pt>
                <c:pt idx="5932">
                  <c:v>40408</c:v>
                </c:pt>
                <c:pt idx="5933">
                  <c:v>40409</c:v>
                </c:pt>
                <c:pt idx="5934">
                  <c:v>40410</c:v>
                </c:pt>
                <c:pt idx="5935">
                  <c:v>40413</c:v>
                </c:pt>
                <c:pt idx="5936">
                  <c:v>40414</c:v>
                </c:pt>
                <c:pt idx="5937">
                  <c:v>40415</c:v>
                </c:pt>
                <c:pt idx="5938">
                  <c:v>40416</c:v>
                </c:pt>
                <c:pt idx="5939">
                  <c:v>40417</c:v>
                </c:pt>
                <c:pt idx="5940">
                  <c:v>40420</c:v>
                </c:pt>
                <c:pt idx="5941">
                  <c:v>40421</c:v>
                </c:pt>
                <c:pt idx="5942">
                  <c:v>40422</c:v>
                </c:pt>
                <c:pt idx="5943">
                  <c:v>40423</c:v>
                </c:pt>
                <c:pt idx="5944">
                  <c:v>40424</c:v>
                </c:pt>
                <c:pt idx="5945">
                  <c:v>40427</c:v>
                </c:pt>
                <c:pt idx="5946">
                  <c:v>40428</c:v>
                </c:pt>
                <c:pt idx="5947">
                  <c:v>40429</c:v>
                </c:pt>
                <c:pt idx="5948">
                  <c:v>40430</c:v>
                </c:pt>
                <c:pt idx="5949">
                  <c:v>40431</c:v>
                </c:pt>
                <c:pt idx="5950">
                  <c:v>40434</c:v>
                </c:pt>
                <c:pt idx="5951">
                  <c:v>40435</c:v>
                </c:pt>
                <c:pt idx="5952">
                  <c:v>40436</c:v>
                </c:pt>
                <c:pt idx="5953">
                  <c:v>40437</c:v>
                </c:pt>
                <c:pt idx="5954">
                  <c:v>40438</c:v>
                </c:pt>
                <c:pt idx="5955">
                  <c:v>40441</c:v>
                </c:pt>
                <c:pt idx="5956">
                  <c:v>40442</c:v>
                </c:pt>
                <c:pt idx="5957">
                  <c:v>40443</c:v>
                </c:pt>
                <c:pt idx="5958">
                  <c:v>40444</c:v>
                </c:pt>
                <c:pt idx="5959">
                  <c:v>40448</c:v>
                </c:pt>
                <c:pt idx="5960">
                  <c:v>40449</c:v>
                </c:pt>
                <c:pt idx="5961">
                  <c:v>40450</c:v>
                </c:pt>
                <c:pt idx="5962">
                  <c:v>40451</c:v>
                </c:pt>
                <c:pt idx="5963">
                  <c:v>40452</c:v>
                </c:pt>
                <c:pt idx="5964">
                  <c:v>40455</c:v>
                </c:pt>
                <c:pt idx="5965">
                  <c:v>40456</c:v>
                </c:pt>
                <c:pt idx="5966">
                  <c:v>40457</c:v>
                </c:pt>
                <c:pt idx="5967">
                  <c:v>40458</c:v>
                </c:pt>
                <c:pt idx="5968">
                  <c:v>40459</c:v>
                </c:pt>
                <c:pt idx="5969">
                  <c:v>40462</c:v>
                </c:pt>
                <c:pt idx="5970">
                  <c:v>40463</c:v>
                </c:pt>
                <c:pt idx="5971">
                  <c:v>40464</c:v>
                </c:pt>
                <c:pt idx="5972">
                  <c:v>40465</c:v>
                </c:pt>
                <c:pt idx="5973">
                  <c:v>40466</c:v>
                </c:pt>
                <c:pt idx="5974">
                  <c:v>40469</c:v>
                </c:pt>
                <c:pt idx="5975">
                  <c:v>40470</c:v>
                </c:pt>
                <c:pt idx="5976">
                  <c:v>40471</c:v>
                </c:pt>
                <c:pt idx="5977">
                  <c:v>40472</c:v>
                </c:pt>
                <c:pt idx="5978">
                  <c:v>40473</c:v>
                </c:pt>
                <c:pt idx="5979">
                  <c:v>40476</c:v>
                </c:pt>
                <c:pt idx="5980">
                  <c:v>40477</c:v>
                </c:pt>
                <c:pt idx="5981">
                  <c:v>40478</c:v>
                </c:pt>
                <c:pt idx="5982">
                  <c:v>40479</c:v>
                </c:pt>
                <c:pt idx="5983">
                  <c:v>40480</c:v>
                </c:pt>
                <c:pt idx="5984">
                  <c:v>40483</c:v>
                </c:pt>
                <c:pt idx="5985">
                  <c:v>40484</c:v>
                </c:pt>
                <c:pt idx="5986">
                  <c:v>40485</c:v>
                </c:pt>
                <c:pt idx="5987">
                  <c:v>40486</c:v>
                </c:pt>
                <c:pt idx="5988">
                  <c:v>40487</c:v>
                </c:pt>
                <c:pt idx="5989">
                  <c:v>40490</c:v>
                </c:pt>
                <c:pt idx="5990">
                  <c:v>40491</c:v>
                </c:pt>
                <c:pt idx="5991">
                  <c:v>40492</c:v>
                </c:pt>
                <c:pt idx="5992">
                  <c:v>40493</c:v>
                </c:pt>
                <c:pt idx="5993">
                  <c:v>40494</c:v>
                </c:pt>
                <c:pt idx="5994">
                  <c:v>40497</c:v>
                </c:pt>
                <c:pt idx="5995">
                  <c:v>40498</c:v>
                </c:pt>
                <c:pt idx="5996">
                  <c:v>40499</c:v>
                </c:pt>
                <c:pt idx="5997">
                  <c:v>40500</c:v>
                </c:pt>
                <c:pt idx="5998">
                  <c:v>40501</c:v>
                </c:pt>
                <c:pt idx="5999">
                  <c:v>40504</c:v>
                </c:pt>
                <c:pt idx="6000">
                  <c:v>40505</c:v>
                </c:pt>
                <c:pt idx="6001">
                  <c:v>40506</c:v>
                </c:pt>
                <c:pt idx="6002">
                  <c:v>40507</c:v>
                </c:pt>
                <c:pt idx="6003">
                  <c:v>40508</c:v>
                </c:pt>
                <c:pt idx="6004">
                  <c:v>40511</c:v>
                </c:pt>
                <c:pt idx="6005">
                  <c:v>40512</c:v>
                </c:pt>
                <c:pt idx="6006">
                  <c:v>40513</c:v>
                </c:pt>
                <c:pt idx="6007">
                  <c:v>40514</c:v>
                </c:pt>
                <c:pt idx="6008">
                  <c:v>40515</c:v>
                </c:pt>
                <c:pt idx="6009">
                  <c:v>40518</c:v>
                </c:pt>
                <c:pt idx="6010">
                  <c:v>40519</c:v>
                </c:pt>
                <c:pt idx="6011">
                  <c:v>40520</c:v>
                </c:pt>
                <c:pt idx="6012">
                  <c:v>40521</c:v>
                </c:pt>
                <c:pt idx="6013">
                  <c:v>40522</c:v>
                </c:pt>
                <c:pt idx="6014">
                  <c:v>40525</c:v>
                </c:pt>
                <c:pt idx="6015">
                  <c:v>40526</c:v>
                </c:pt>
                <c:pt idx="6016">
                  <c:v>40527</c:v>
                </c:pt>
                <c:pt idx="6017">
                  <c:v>40529</c:v>
                </c:pt>
                <c:pt idx="6018">
                  <c:v>40532</c:v>
                </c:pt>
                <c:pt idx="6019">
                  <c:v>40533</c:v>
                </c:pt>
                <c:pt idx="6020">
                  <c:v>40534</c:v>
                </c:pt>
                <c:pt idx="6021">
                  <c:v>40535</c:v>
                </c:pt>
                <c:pt idx="6022">
                  <c:v>40536</c:v>
                </c:pt>
                <c:pt idx="6023">
                  <c:v>40540</c:v>
                </c:pt>
                <c:pt idx="6024">
                  <c:v>40541</c:v>
                </c:pt>
                <c:pt idx="6025">
                  <c:v>40542</c:v>
                </c:pt>
                <c:pt idx="6026">
                  <c:v>40543</c:v>
                </c:pt>
                <c:pt idx="6027">
                  <c:v>40546</c:v>
                </c:pt>
                <c:pt idx="6028">
                  <c:v>40547</c:v>
                </c:pt>
                <c:pt idx="6029">
                  <c:v>40548</c:v>
                </c:pt>
                <c:pt idx="6030">
                  <c:v>40549</c:v>
                </c:pt>
                <c:pt idx="6031">
                  <c:v>40550</c:v>
                </c:pt>
                <c:pt idx="6032">
                  <c:v>40553</c:v>
                </c:pt>
                <c:pt idx="6033">
                  <c:v>40554</c:v>
                </c:pt>
                <c:pt idx="6034">
                  <c:v>40555</c:v>
                </c:pt>
                <c:pt idx="6035">
                  <c:v>40556</c:v>
                </c:pt>
                <c:pt idx="6036">
                  <c:v>40557</c:v>
                </c:pt>
                <c:pt idx="6037">
                  <c:v>40560</c:v>
                </c:pt>
                <c:pt idx="6038">
                  <c:v>40561</c:v>
                </c:pt>
                <c:pt idx="6039">
                  <c:v>40562</c:v>
                </c:pt>
                <c:pt idx="6040">
                  <c:v>40563</c:v>
                </c:pt>
                <c:pt idx="6041">
                  <c:v>40564</c:v>
                </c:pt>
                <c:pt idx="6042">
                  <c:v>40567</c:v>
                </c:pt>
                <c:pt idx="6043">
                  <c:v>40568</c:v>
                </c:pt>
                <c:pt idx="6044">
                  <c:v>40569</c:v>
                </c:pt>
                <c:pt idx="6045">
                  <c:v>40570</c:v>
                </c:pt>
                <c:pt idx="6046">
                  <c:v>40571</c:v>
                </c:pt>
                <c:pt idx="6047">
                  <c:v>40574</c:v>
                </c:pt>
                <c:pt idx="6048">
                  <c:v>40575</c:v>
                </c:pt>
                <c:pt idx="6049">
                  <c:v>40576</c:v>
                </c:pt>
                <c:pt idx="6050">
                  <c:v>40577</c:v>
                </c:pt>
                <c:pt idx="6051">
                  <c:v>40578</c:v>
                </c:pt>
                <c:pt idx="6052">
                  <c:v>40581</c:v>
                </c:pt>
                <c:pt idx="6053">
                  <c:v>40582</c:v>
                </c:pt>
                <c:pt idx="6054">
                  <c:v>40583</c:v>
                </c:pt>
                <c:pt idx="6055">
                  <c:v>40584</c:v>
                </c:pt>
                <c:pt idx="6056">
                  <c:v>40585</c:v>
                </c:pt>
                <c:pt idx="6057">
                  <c:v>40588</c:v>
                </c:pt>
                <c:pt idx="6058">
                  <c:v>40589</c:v>
                </c:pt>
                <c:pt idx="6059">
                  <c:v>40590</c:v>
                </c:pt>
                <c:pt idx="6060">
                  <c:v>40591</c:v>
                </c:pt>
                <c:pt idx="6061">
                  <c:v>40592</c:v>
                </c:pt>
                <c:pt idx="6062">
                  <c:v>40595</c:v>
                </c:pt>
                <c:pt idx="6063">
                  <c:v>40596</c:v>
                </c:pt>
                <c:pt idx="6064">
                  <c:v>40597</c:v>
                </c:pt>
                <c:pt idx="6065">
                  <c:v>40598</c:v>
                </c:pt>
                <c:pt idx="6066">
                  <c:v>40599</c:v>
                </c:pt>
                <c:pt idx="6067">
                  <c:v>40602</c:v>
                </c:pt>
                <c:pt idx="6068">
                  <c:v>40603</c:v>
                </c:pt>
                <c:pt idx="6069">
                  <c:v>40604</c:v>
                </c:pt>
                <c:pt idx="6070">
                  <c:v>40605</c:v>
                </c:pt>
                <c:pt idx="6071">
                  <c:v>40606</c:v>
                </c:pt>
                <c:pt idx="6072">
                  <c:v>40609</c:v>
                </c:pt>
                <c:pt idx="6073">
                  <c:v>40610</c:v>
                </c:pt>
                <c:pt idx="6074">
                  <c:v>40611</c:v>
                </c:pt>
                <c:pt idx="6075">
                  <c:v>40612</c:v>
                </c:pt>
                <c:pt idx="6076">
                  <c:v>40613</c:v>
                </c:pt>
                <c:pt idx="6077">
                  <c:v>40616</c:v>
                </c:pt>
                <c:pt idx="6078">
                  <c:v>40617</c:v>
                </c:pt>
                <c:pt idx="6079">
                  <c:v>40618</c:v>
                </c:pt>
                <c:pt idx="6080">
                  <c:v>40619</c:v>
                </c:pt>
                <c:pt idx="6081">
                  <c:v>40620</c:v>
                </c:pt>
                <c:pt idx="6082">
                  <c:v>40624</c:v>
                </c:pt>
                <c:pt idx="6083">
                  <c:v>40625</c:v>
                </c:pt>
                <c:pt idx="6084">
                  <c:v>40626</c:v>
                </c:pt>
                <c:pt idx="6085">
                  <c:v>40627</c:v>
                </c:pt>
                <c:pt idx="6086">
                  <c:v>40630</c:v>
                </c:pt>
                <c:pt idx="6087">
                  <c:v>40631</c:v>
                </c:pt>
                <c:pt idx="6088">
                  <c:v>40632</c:v>
                </c:pt>
                <c:pt idx="6089">
                  <c:v>40633</c:v>
                </c:pt>
                <c:pt idx="6090">
                  <c:v>40634</c:v>
                </c:pt>
                <c:pt idx="6091">
                  <c:v>40637</c:v>
                </c:pt>
                <c:pt idx="6092">
                  <c:v>40638</c:v>
                </c:pt>
                <c:pt idx="6093">
                  <c:v>40639</c:v>
                </c:pt>
                <c:pt idx="6094">
                  <c:v>40640</c:v>
                </c:pt>
                <c:pt idx="6095">
                  <c:v>40641</c:v>
                </c:pt>
                <c:pt idx="6096">
                  <c:v>40644</c:v>
                </c:pt>
                <c:pt idx="6097">
                  <c:v>40645</c:v>
                </c:pt>
                <c:pt idx="6098">
                  <c:v>40646</c:v>
                </c:pt>
                <c:pt idx="6099">
                  <c:v>40647</c:v>
                </c:pt>
                <c:pt idx="6100">
                  <c:v>40648</c:v>
                </c:pt>
                <c:pt idx="6101">
                  <c:v>40651</c:v>
                </c:pt>
                <c:pt idx="6102">
                  <c:v>40652</c:v>
                </c:pt>
                <c:pt idx="6103">
                  <c:v>40653</c:v>
                </c:pt>
                <c:pt idx="6104">
                  <c:v>40654</c:v>
                </c:pt>
                <c:pt idx="6105">
                  <c:v>40659</c:v>
                </c:pt>
                <c:pt idx="6106">
                  <c:v>40661</c:v>
                </c:pt>
                <c:pt idx="6107">
                  <c:v>40662</c:v>
                </c:pt>
                <c:pt idx="6108">
                  <c:v>40666</c:v>
                </c:pt>
                <c:pt idx="6109">
                  <c:v>40667</c:v>
                </c:pt>
                <c:pt idx="6110">
                  <c:v>40668</c:v>
                </c:pt>
                <c:pt idx="6111">
                  <c:v>40669</c:v>
                </c:pt>
                <c:pt idx="6112">
                  <c:v>40672</c:v>
                </c:pt>
                <c:pt idx="6113">
                  <c:v>40673</c:v>
                </c:pt>
                <c:pt idx="6114">
                  <c:v>40674</c:v>
                </c:pt>
                <c:pt idx="6115">
                  <c:v>40675</c:v>
                </c:pt>
                <c:pt idx="6116">
                  <c:v>40676</c:v>
                </c:pt>
                <c:pt idx="6117">
                  <c:v>40679</c:v>
                </c:pt>
                <c:pt idx="6118">
                  <c:v>40680</c:v>
                </c:pt>
                <c:pt idx="6119">
                  <c:v>40682</c:v>
                </c:pt>
                <c:pt idx="6120">
                  <c:v>40683</c:v>
                </c:pt>
                <c:pt idx="6121">
                  <c:v>40686</c:v>
                </c:pt>
                <c:pt idx="6122">
                  <c:v>40687</c:v>
                </c:pt>
                <c:pt idx="6123">
                  <c:v>40688</c:v>
                </c:pt>
                <c:pt idx="6124">
                  <c:v>40689</c:v>
                </c:pt>
                <c:pt idx="6125">
                  <c:v>40690</c:v>
                </c:pt>
                <c:pt idx="6126">
                  <c:v>40693</c:v>
                </c:pt>
                <c:pt idx="6127">
                  <c:v>40694</c:v>
                </c:pt>
                <c:pt idx="6128">
                  <c:v>40695</c:v>
                </c:pt>
                <c:pt idx="6129">
                  <c:v>40696</c:v>
                </c:pt>
                <c:pt idx="6130">
                  <c:v>40697</c:v>
                </c:pt>
                <c:pt idx="6131">
                  <c:v>40700</c:v>
                </c:pt>
                <c:pt idx="6132">
                  <c:v>40701</c:v>
                </c:pt>
                <c:pt idx="6133">
                  <c:v>40702</c:v>
                </c:pt>
                <c:pt idx="6134">
                  <c:v>40703</c:v>
                </c:pt>
                <c:pt idx="6135">
                  <c:v>40704</c:v>
                </c:pt>
                <c:pt idx="6136">
                  <c:v>40707</c:v>
                </c:pt>
                <c:pt idx="6137">
                  <c:v>40708</c:v>
                </c:pt>
                <c:pt idx="6138">
                  <c:v>40709</c:v>
                </c:pt>
                <c:pt idx="6139">
                  <c:v>40711</c:v>
                </c:pt>
                <c:pt idx="6140">
                  <c:v>40714</c:v>
                </c:pt>
                <c:pt idx="6141">
                  <c:v>40715</c:v>
                </c:pt>
                <c:pt idx="6142">
                  <c:v>40716</c:v>
                </c:pt>
                <c:pt idx="6143">
                  <c:v>40717</c:v>
                </c:pt>
                <c:pt idx="6144">
                  <c:v>40718</c:v>
                </c:pt>
                <c:pt idx="6145">
                  <c:v>40721</c:v>
                </c:pt>
                <c:pt idx="6146">
                  <c:v>40722</c:v>
                </c:pt>
                <c:pt idx="6147">
                  <c:v>40723</c:v>
                </c:pt>
                <c:pt idx="6148">
                  <c:v>40724</c:v>
                </c:pt>
                <c:pt idx="6149">
                  <c:v>40725</c:v>
                </c:pt>
                <c:pt idx="6150">
                  <c:v>40728</c:v>
                </c:pt>
                <c:pt idx="6151">
                  <c:v>40729</c:v>
                </c:pt>
                <c:pt idx="6152">
                  <c:v>40730</c:v>
                </c:pt>
                <c:pt idx="6153">
                  <c:v>40731</c:v>
                </c:pt>
                <c:pt idx="6154">
                  <c:v>40732</c:v>
                </c:pt>
                <c:pt idx="6155">
                  <c:v>40735</c:v>
                </c:pt>
                <c:pt idx="6156">
                  <c:v>40736</c:v>
                </c:pt>
                <c:pt idx="6157">
                  <c:v>40737</c:v>
                </c:pt>
                <c:pt idx="6158">
                  <c:v>40738</c:v>
                </c:pt>
                <c:pt idx="6159">
                  <c:v>40739</c:v>
                </c:pt>
                <c:pt idx="6160">
                  <c:v>40742</c:v>
                </c:pt>
                <c:pt idx="6161">
                  <c:v>40743</c:v>
                </c:pt>
                <c:pt idx="6162">
                  <c:v>40744</c:v>
                </c:pt>
                <c:pt idx="6163">
                  <c:v>40745</c:v>
                </c:pt>
                <c:pt idx="6164">
                  <c:v>40746</c:v>
                </c:pt>
                <c:pt idx="6165">
                  <c:v>40749</c:v>
                </c:pt>
                <c:pt idx="6166">
                  <c:v>40750</c:v>
                </c:pt>
                <c:pt idx="6167">
                  <c:v>40751</c:v>
                </c:pt>
                <c:pt idx="6168">
                  <c:v>40752</c:v>
                </c:pt>
                <c:pt idx="6169">
                  <c:v>40753</c:v>
                </c:pt>
                <c:pt idx="6170">
                  <c:v>40756</c:v>
                </c:pt>
                <c:pt idx="6171">
                  <c:v>40757</c:v>
                </c:pt>
                <c:pt idx="6172">
                  <c:v>40758</c:v>
                </c:pt>
                <c:pt idx="6173">
                  <c:v>40759</c:v>
                </c:pt>
                <c:pt idx="6174">
                  <c:v>40760</c:v>
                </c:pt>
                <c:pt idx="6175">
                  <c:v>40763</c:v>
                </c:pt>
                <c:pt idx="6176">
                  <c:v>40765</c:v>
                </c:pt>
                <c:pt idx="6177">
                  <c:v>40766</c:v>
                </c:pt>
                <c:pt idx="6178">
                  <c:v>40767</c:v>
                </c:pt>
                <c:pt idx="6179">
                  <c:v>40770</c:v>
                </c:pt>
                <c:pt idx="6180">
                  <c:v>40771</c:v>
                </c:pt>
                <c:pt idx="6181">
                  <c:v>40772</c:v>
                </c:pt>
                <c:pt idx="6182">
                  <c:v>40773</c:v>
                </c:pt>
                <c:pt idx="6183">
                  <c:v>40774</c:v>
                </c:pt>
                <c:pt idx="6184">
                  <c:v>40777</c:v>
                </c:pt>
                <c:pt idx="6185">
                  <c:v>40778</c:v>
                </c:pt>
                <c:pt idx="6186">
                  <c:v>40779</c:v>
                </c:pt>
                <c:pt idx="6187">
                  <c:v>40780</c:v>
                </c:pt>
                <c:pt idx="6188">
                  <c:v>40781</c:v>
                </c:pt>
                <c:pt idx="6189">
                  <c:v>40784</c:v>
                </c:pt>
                <c:pt idx="6190">
                  <c:v>40785</c:v>
                </c:pt>
                <c:pt idx="6191">
                  <c:v>40786</c:v>
                </c:pt>
                <c:pt idx="6192">
                  <c:v>40787</c:v>
                </c:pt>
                <c:pt idx="6193">
                  <c:v>40788</c:v>
                </c:pt>
                <c:pt idx="6194">
                  <c:v>40791</c:v>
                </c:pt>
                <c:pt idx="6195">
                  <c:v>40792</c:v>
                </c:pt>
                <c:pt idx="6196">
                  <c:v>40793</c:v>
                </c:pt>
                <c:pt idx="6197">
                  <c:v>40794</c:v>
                </c:pt>
                <c:pt idx="6198">
                  <c:v>40795</c:v>
                </c:pt>
                <c:pt idx="6199">
                  <c:v>40798</c:v>
                </c:pt>
                <c:pt idx="6200">
                  <c:v>40799</c:v>
                </c:pt>
                <c:pt idx="6201">
                  <c:v>40800</c:v>
                </c:pt>
                <c:pt idx="6202">
                  <c:v>40801</c:v>
                </c:pt>
                <c:pt idx="6203">
                  <c:v>40802</c:v>
                </c:pt>
                <c:pt idx="6204">
                  <c:v>40805</c:v>
                </c:pt>
                <c:pt idx="6205">
                  <c:v>40806</c:v>
                </c:pt>
                <c:pt idx="6206">
                  <c:v>40807</c:v>
                </c:pt>
                <c:pt idx="6207">
                  <c:v>40808</c:v>
                </c:pt>
                <c:pt idx="6208">
                  <c:v>40809</c:v>
                </c:pt>
                <c:pt idx="6209">
                  <c:v>40812</c:v>
                </c:pt>
                <c:pt idx="6210">
                  <c:v>40813</c:v>
                </c:pt>
                <c:pt idx="6211">
                  <c:v>40814</c:v>
                </c:pt>
                <c:pt idx="6212">
                  <c:v>40815</c:v>
                </c:pt>
                <c:pt idx="6213">
                  <c:v>40816</c:v>
                </c:pt>
                <c:pt idx="6214">
                  <c:v>40819</c:v>
                </c:pt>
                <c:pt idx="6215">
                  <c:v>40820</c:v>
                </c:pt>
                <c:pt idx="6216">
                  <c:v>40821</c:v>
                </c:pt>
                <c:pt idx="6217">
                  <c:v>40822</c:v>
                </c:pt>
                <c:pt idx="6218">
                  <c:v>40823</c:v>
                </c:pt>
                <c:pt idx="6219">
                  <c:v>40826</c:v>
                </c:pt>
                <c:pt idx="6220">
                  <c:v>40827</c:v>
                </c:pt>
                <c:pt idx="6221">
                  <c:v>40828</c:v>
                </c:pt>
                <c:pt idx="6222">
                  <c:v>40829</c:v>
                </c:pt>
                <c:pt idx="6223">
                  <c:v>40830</c:v>
                </c:pt>
                <c:pt idx="6224">
                  <c:v>40833</c:v>
                </c:pt>
                <c:pt idx="6225">
                  <c:v>40834</c:v>
                </c:pt>
                <c:pt idx="6226">
                  <c:v>40835</c:v>
                </c:pt>
                <c:pt idx="6227">
                  <c:v>40836</c:v>
                </c:pt>
                <c:pt idx="6228">
                  <c:v>40837</c:v>
                </c:pt>
                <c:pt idx="6229">
                  <c:v>40840</c:v>
                </c:pt>
                <c:pt idx="6230">
                  <c:v>40841</c:v>
                </c:pt>
                <c:pt idx="6231">
                  <c:v>40842</c:v>
                </c:pt>
                <c:pt idx="6232">
                  <c:v>40843</c:v>
                </c:pt>
                <c:pt idx="6233">
                  <c:v>40844</c:v>
                </c:pt>
                <c:pt idx="6234">
                  <c:v>40847</c:v>
                </c:pt>
                <c:pt idx="6235">
                  <c:v>40848</c:v>
                </c:pt>
                <c:pt idx="6236">
                  <c:v>40849</c:v>
                </c:pt>
                <c:pt idx="6237">
                  <c:v>40850</c:v>
                </c:pt>
                <c:pt idx="6238">
                  <c:v>40851</c:v>
                </c:pt>
                <c:pt idx="6239">
                  <c:v>40854</c:v>
                </c:pt>
                <c:pt idx="6240">
                  <c:v>40855</c:v>
                </c:pt>
                <c:pt idx="6241">
                  <c:v>40856</c:v>
                </c:pt>
                <c:pt idx="6242">
                  <c:v>40857</c:v>
                </c:pt>
                <c:pt idx="6243">
                  <c:v>40858</c:v>
                </c:pt>
                <c:pt idx="6244">
                  <c:v>40861</c:v>
                </c:pt>
                <c:pt idx="6245">
                  <c:v>40862</c:v>
                </c:pt>
                <c:pt idx="6246">
                  <c:v>40863</c:v>
                </c:pt>
                <c:pt idx="6247">
                  <c:v>40864</c:v>
                </c:pt>
                <c:pt idx="6248">
                  <c:v>40865</c:v>
                </c:pt>
                <c:pt idx="6249">
                  <c:v>40868</c:v>
                </c:pt>
                <c:pt idx="6250">
                  <c:v>40869</c:v>
                </c:pt>
                <c:pt idx="6251">
                  <c:v>40870</c:v>
                </c:pt>
                <c:pt idx="6252">
                  <c:v>40871</c:v>
                </c:pt>
                <c:pt idx="6253">
                  <c:v>40872</c:v>
                </c:pt>
                <c:pt idx="6254">
                  <c:v>40875</c:v>
                </c:pt>
                <c:pt idx="6255">
                  <c:v>40876</c:v>
                </c:pt>
                <c:pt idx="6256">
                  <c:v>40877</c:v>
                </c:pt>
                <c:pt idx="6257">
                  <c:v>40878</c:v>
                </c:pt>
                <c:pt idx="6258">
                  <c:v>40879</c:v>
                </c:pt>
                <c:pt idx="6259">
                  <c:v>40882</c:v>
                </c:pt>
                <c:pt idx="6260">
                  <c:v>40883</c:v>
                </c:pt>
                <c:pt idx="6261">
                  <c:v>40884</c:v>
                </c:pt>
                <c:pt idx="6262">
                  <c:v>40885</c:v>
                </c:pt>
                <c:pt idx="6263">
                  <c:v>40886</c:v>
                </c:pt>
                <c:pt idx="6264">
                  <c:v>40889</c:v>
                </c:pt>
                <c:pt idx="6265">
                  <c:v>40890</c:v>
                </c:pt>
                <c:pt idx="6266">
                  <c:v>40891</c:v>
                </c:pt>
                <c:pt idx="6267">
                  <c:v>40892</c:v>
                </c:pt>
                <c:pt idx="6268">
                  <c:v>40896</c:v>
                </c:pt>
                <c:pt idx="6269">
                  <c:v>40897</c:v>
                </c:pt>
                <c:pt idx="6270">
                  <c:v>40898</c:v>
                </c:pt>
                <c:pt idx="6271">
                  <c:v>40899</c:v>
                </c:pt>
                <c:pt idx="6272">
                  <c:v>40900</c:v>
                </c:pt>
                <c:pt idx="6273">
                  <c:v>40905</c:v>
                </c:pt>
                <c:pt idx="6274">
                  <c:v>40906</c:v>
                </c:pt>
                <c:pt idx="6275">
                  <c:v>40907</c:v>
                </c:pt>
                <c:pt idx="6276">
                  <c:v>40911</c:v>
                </c:pt>
                <c:pt idx="6277">
                  <c:v>40912</c:v>
                </c:pt>
                <c:pt idx="6278">
                  <c:v>40913</c:v>
                </c:pt>
                <c:pt idx="6279">
                  <c:v>40914</c:v>
                </c:pt>
                <c:pt idx="6280">
                  <c:v>40917</c:v>
                </c:pt>
                <c:pt idx="6281">
                  <c:v>40918</c:v>
                </c:pt>
                <c:pt idx="6282">
                  <c:v>40919</c:v>
                </c:pt>
                <c:pt idx="6283">
                  <c:v>40920</c:v>
                </c:pt>
                <c:pt idx="6284">
                  <c:v>40921</c:v>
                </c:pt>
                <c:pt idx="6285">
                  <c:v>40924</c:v>
                </c:pt>
                <c:pt idx="6286">
                  <c:v>40925</c:v>
                </c:pt>
                <c:pt idx="6287">
                  <c:v>40926</c:v>
                </c:pt>
                <c:pt idx="6288">
                  <c:v>40927</c:v>
                </c:pt>
                <c:pt idx="6289">
                  <c:v>40928</c:v>
                </c:pt>
                <c:pt idx="6290">
                  <c:v>40931</c:v>
                </c:pt>
                <c:pt idx="6291">
                  <c:v>40932</c:v>
                </c:pt>
                <c:pt idx="6292">
                  <c:v>40933</c:v>
                </c:pt>
                <c:pt idx="6293">
                  <c:v>40934</c:v>
                </c:pt>
                <c:pt idx="6294">
                  <c:v>40935</c:v>
                </c:pt>
                <c:pt idx="6295">
                  <c:v>40938</c:v>
                </c:pt>
                <c:pt idx="6296">
                  <c:v>40939</c:v>
                </c:pt>
                <c:pt idx="6297">
                  <c:v>40940</c:v>
                </c:pt>
                <c:pt idx="6298">
                  <c:v>40941</c:v>
                </c:pt>
                <c:pt idx="6299">
                  <c:v>40942</c:v>
                </c:pt>
                <c:pt idx="6300">
                  <c:v>40945</c:v>
                </c:pt>
                <c:pt idx="6301">
                  <c:v>40946</c:v>
                </c:pt>
                <c:pt idx="6302">
                  <c:v>40947</c:v>
                </c:pt>
                <c:pt idx="6303">
                  <c:v>40948</c:v>
                </c:pt>
                <c:pt idx="6304">
                  <c:v>40949</c:v>
                </c:pt>
                <c:pt idx="6305">
                  <c:v>40952</c:v>
                </c:pt>
                <c:pt idx="6306">
                  <c:v>40953</c:v>
                </c:pt>
                <c:pt idx="6307">
                  <c:v>40954</c:v>
                </c:pt>
                <c:pt idx="6308">
                  <c:v>40955</c:v>
                </c:pt>
                <c:pt idx="6309">
                  <c:v>40956</c:v>
                </c:pt>
                <c:pt idx="6310">
                  <c:v>40959</c:v>
                </c:pt>
                <c:pt idx="6311">
                  <c:v>40960</c:v>
                </c:pt>
                <c:pt idx="6312">
                  <c:v>40961</c:v>
                </c:pt>
                <c:pt idx="6313">
                  <c:v>40962</c:v>
                </c:pt>
                <c:pt idx="6314">
                  <c:v>40963</c:v>
                </c:pt>
                <c:pt idx="6315">
                  <c:v>40966</c:v>
                </c:pt>
                <c:pt idx="6316">
                  <c:v>40967</c:v>
                </c:pt>
                <c:pt idx="6317">
                  <c:v>40968</c:v>
                </c:pt>
                <c:pt idx="6318">
                  <c:v>40969</c:v>
                </c:pt>
                <c:pt idx="6319">
                  <c:v>40970</c:v>
                </c:pt>
                <c:pt idx="6320">
                  <c:v>40973</c:v>
                </c:pt>
                <c:pt idx="6321">
                  <c:v>40974</c:v>
                </c:pt>
                <c:pt idx="6322">
                  <c:v>40975</c:v>
                </c:pt>
                <c:pt idx="6323">
                  <c:v>40976</c:v>
                </c:pt>
                <c:pt idx="6324">
                  <c:v>40977</c:v>
                </c:pt>
                <c:pt idx="6325">
                  <c:v>40980</c:v>
                </c:pt>
                <c:pt idx="6326">
                  <c:v>40981</c:v>
                </c:pt>
                <c:pt idx="6327">
                  <c:v>40982</c:v>
                </c:pt>
                <c:pt idx="6328">
                  <c:v>40983</c:v>
                </c:pt>
                <c:pt idx="6329">
                  <c:v>40984</c:v>
                </c:pt>
                <c:pt idx="6330">
                  <c:v>40987</c:v>
                </c:pt>
                <c:pt idx="6331">
                  <c:v>40988</c:v>
                </c:pt>
                <c:pt idx="6332">
                  <c:v>40990</c:v>
                </c:pt>
                <c:pt idx="6333">
                  <c:v>40991</c:v>
                </c:pt>
                <c:pt idx="6334">
                  <c:v>40994</c:v>
                </c:pt>
                <c:pt idx="6335">
                  <c:v>40995</c:v>
                </c:pt>
                <c:pt idx="6336">
                  <c:v>40996</c:v>
                </c:pt>
                <c:pt idx="6337">
                  <c:v>40997</c:v>
                </c:pt>
                <c:pt idx="6338">
                  <c:v>40998</c:v>
                </c:pt>
                <c:pt idx="6339">
                  <c:v>41001</c:v>
                </c:pt>
                <c:pt idx="6340">
                  <c:v>41002</c:v>
                </c:pt>
                <c:pt idx="6341">
                  <c:v>41003</c:v>
                </c:pt>
                <c:pt idx="6342">
                  <c:v>41004</c:v>
                </c:pt>
                <c:pt idx="6343">
                  <c:v>41009</c:v>
                </c:pt>
                <c:pt idx="6344">
                  <c:v>41010</c:v>
                </c:pt>
                <c:pt idx="6345">
                  <c:v>41011</c:v>
                </c:pt>
                <c:pt idx="6346">
                  <c:v>41012</c:v>
                </c:pt>
                <c:pt idx="6347">
                  <c:v>41015</c:v>
                </c:pt>
                <c:pt idx="6348">
                  <c:v>41016</c:v>
                </c:pt>
                <c:pt idx="6349">
                  <c:v>41017</c:v>
                </c:pt>
                <c:pt idx="6350">
                  <c:v>41018</c:v>
                </c:pt>
                <c:pt idx="6351">
                  <c:v>41019</c:v>
                </c:pt>
                <c:pt idx="6352">
                  <c:v>41022</c:v>
                </c:pt>
                <c:pt idx="6353">
                  <c:v>41023</c:v>
                </c:pt>
                <c:pt idx="6354">
                  <c:v>41024</c:v>
                </c:pt>
                <c:pt idx="6355">
                  <c:v>41025</c:v>
                </c:pt>
                <c:pt idx="6356">
                  <c:v>41029</c:v>
                </c:pt>
                <c:pt idx="6357">
                  <c:v>41031</c:v>
                </c:pt>
                <c:pt idx="6358">
                  <c:v>41032</c:v>
                </c:pt>
                <c:pt idx="6359">
                  <c:v>41033</c:v>
                </c:pt>
                <c:pt idx="6360">
                  <c:v>41036</c:v>
                </c:pt>
                <c:pt idx="6361">
                  <c:v>41037</c:v>
                </c:pt>
                <c:pt idx="6362">
                  <c:v>41038</c:v>
                </c:pt>
                <c:pt idx="6363">
                  <c:v>41039</c:v>
                </c:pt>
                <c:pt idx="6364">
                  <c:v>41040</c:v>
                </c:pt>
                <c:pt idx="6365">
                  <c:v>41043</c:v>
                </c:pt>
                <c:pt idx="6366">
                  <c:v>41044</c:v>
                </c:pt>
                <c:pt idx="6367">
                  <c:v>41045</c:v>
                </c:pt>
                <c:pt idx="6368">
                  <c:v>41046</c:v>
                </c:pt>
                <c:pt idx="6369">
                  <c:v>41047</c:v>
                </c:pt>
                <c:pt idx="6370">
                  <c:v>41050</c:v>
                </c:pt>
                <c:pt idx="6371">
                  <c:v>41051</c:v>
                </c:pt>
                <c:pt idx="6372">
                  <c:v>41052</c:v>
                </c:pt>
                <c:pt idx="6373">
                  <c:v>41053</c:v>
                </c:pt>
                <c:pt idx="6374">
                  <c:v>41054</c:v>
                </c:pt>
                <c:pt idx="6375">
                  <c:v>41057</c:v>
                </c:pt>
                <c:pt idx="6376">
                  <c:v>41058</c:v>
                </c:pt>
                <c:pt idx="6377">
                  <c:v>41059</c:v>
                </c:pt>
                <c:pt idx="6378">
                  <c:v>41060</c:v>
                </c:pt>
                <c:pt idx="6379">
                  <c:v>41061</c:v>
                </c:pt>
                <c:pt idx="6380">
                  <c:v>41064</c:v>
                </c:pt>
                <c:pt idx="6381">
                  <c:v>41065</c:v>
                </c:pt>
                <c:pt idx="6382">
                  <c:v>41066</c:v>
                </c:pt>
                <c:pt idx="6383">
                  <c:v>41067</c:v>
                </c:pt>
                <c:pt idx="6384">
                  <c:v>41068</c:v>
                </c:pt>
                <c:pt idx="6385">
                  <c:v>41071</c:v>
                </c:pt>
                <c:pt idx="6386">
                  <c:v>41072</c:v>
                </c:pt>
                <c:pt idx="6387">
                  <c:v>41073</c:v>
                </c:pt>
                <c:pt idx="6388">
                  <c:v>41074</c:v>
                </c:pt>
                <c:pt idx="6389">
                  <c:v>41075</c:v>
                </c:pt>
                <c:pt idx="6390">
                  <c:v>41078</c:v>
                </c:pt>
                <c:pt idx="6391">
                  <c:v>41079</c:v>
                </c:pt>
                <c:pt idx="6392">
                  <c:v>41080</c:v>
                </c:pt>
                <c:pt idx="6393">
                  <c:v>41081</c:v>
                </c:pt>
                <c:pt idx="6394">
                  <c:v>41082</c:v>
                </c:pt>
                <c:pt idx="6395">
                  <c:v>41085</c:v>
                </c:pt>
                <c:pt idx="6396">
                  <c:v>41086</c:v>
                </c:pt>
                <c:pt idx="6397">
                  <c:v>41087</c:v>
                </c:pt>
                <c:pt idx="6398">
                  <c:v>41088</c:v>
                </c:pt>
                <c:pt idx="6399">
                  <c:v>41089</c:v>
                </c:pt>
                <c:pt idx="6400">
                  <c:v>41092</c:v>
                </c:pt>
                <c:pt idx="6401">
                  <c:v>41093</c:v>
                </c:pt>
                <c:pt idx="6402">
                  <c:v>41094</c:v>
                </c:pt>
                <c:pt idx="6403">
                  <c:v>41095</c:v>
                </c:pt>
                <c:pt idx="6404">
                  <c:v>41096</c:v>
                </c:pt>
                <c:pt idx="6405">
                  <c:v>41099</c:v>
                </c:pt>
                <c:pt idx="6406">
                  <c:v>41100</c:v>
                </c:pt>
                <c:pt idx="6407">
                  <c:v>41101</c:v>
                </c:pt>
                <c:pt idx="6408">
                  <c:v>41102</c:v>
                </c:pt>
                <c:pt idx="6409">
                  <c:v>41103</c:v>
                </c:pt>
                <c:pt idx="6410">
                  <c:v>41106</c:v>
                </c:pt>
                <c:pt idx="6411">
                  <c:v>41107</c:v>
                </c:pt>
                <c:pt idx="6412">
                  <c:v>41108</c:v>
                </c:pt>
                <c:pt idx="6413">
                  <c:v>41109</c:v>
                </c:pt>
                <c:pt idx="6414">
                  <c:v>41110</c:v>
                </c:pt>
                <c:pt idx="6415">
                  <c:v>41113</c:v>
                </c:pt>
                <c:pt idx="6416">
                  <c:v>41114</c:v>
                </c:pt>
                <c:pt idx="6417">
                  <c:v>41115</c:v>
                </c:pt>
                <c:pt idx="6418">
                  <c:v>41116</c:v>
                </c:pt>
                <c:pt idx="6419">
                  <c:v>41117</c:v>
                </c:pt>
                <c:pt idx="6420">
                  <c:v>41120</c:v>
                </c:pt>
                <c:pt idx="6421">
                  <c:v>41121</c:v>
                </c:pt>
                <c:pt idx="6422">
                  <c:v>41122</c:v>
                </c:pt>
                <c:pt idx="6423">
                  <c:v>41123</c:v>
                </c:pt>
                <c:pt idx="6424">
                  <c:v>41124</c:v>
                </c:pt>
                <c:pt idx="6425">
                  <c:v>41127</c:v>
                </c:pt>
                <c:pt idx="6426">
                  <c:v>41128</c:v>
                </c:pt>
                <c:pt idx="6427">
                  <c:v>41129</c:v>
                </c:pt>
                <c:pt idx="6428">
                  <c:v>41131</c:v>
                </c:pt>
                <c:pt idx="6429">
                  <c:v>41134</c:v>
                </c:pt>
                <c:pt idx="6430">
                  <c:v>41135</c:v>
                </c:pt>
                <c:pt idx="6431">
                  <c:v>41136</c:v>
                </c:pt>
                <c:pt idx="6432">
                  <c:v>41137</c:v>
                </c:pt>
                <c:pt idx="6433">
                  <c:v>41138</c:v>
                </c:pt>
                <c:pt idx="6434">
                  <c:v>41141</c:v>
                </c:pt>
                <c:pt idx="6435">
                  <c:v>41142</c:v>
                </c:pt>
                <c:pt idx="6436">
                  <c:v>41143</c:v>
                </c:pt>
                <c:pt idx="6437">
                  <c:v>41144</c:v>
                </c:pt>
                <c:pt idx="6438">
                  <c:v>41145</c:v>
                </c:pt>
                <c:pt idx="6439">
                  <c:v>41148</c:v>
                </c:pt>
                <c:pt idx="6440">
                  <c:v>41149</c:v>
                </c:pt>
                <c:pt idx="6441">
                  <c:v>41150</c:v>
                </c:pt>
                <c:pt idx="6442">
                  <c:v>41151</c:v>
                </c:pt>
                <c:pt idx="6443">
                  <c:v>41152</c:v>
                </c:pt>
                <c:pt idx="6444">
                  <c:v>41155</c:v>
                </c:pt>
                <c:pt idx="6445">
                  <c:v>41156</c:v>
                </c:pt>
                <c:pt idx="6446">
                  <c:v>41157</c:v>
                </c:pt>
                <c:pt idx="6447">
                  <c:v>41158</c:v>
                </c:pt>
                <c:pt idx="6448">
                  <c:v>41159</c:v>
                </c:pt>
                <c:pt idx="6449">
                  <c:v>41162</c:v>
                </c:pt>
                <c:pt idx="6450">
                  <c:v>41163</c:v>
                </c:pt>
                <c:pt idx="6451">
                  <c:v>41164</c:v>
                </c:pt>
                <c:pt idx="6452">
                  <c:v>41165</c:v>
                </c:pt>
                <c:pt idx="6453">
                  <c:v>41166</c:v>
                </c:pt>
                <c:pt idx="6454">
                  <c:v>41169</c:v>
                </c:pt>
                <c:pt idx="6455">
                  <c:v>41170</c:v>
                </c:pt>
                <c:pt idx="6456">
                  <c:v>41171</c:v>
                </c:pt>
                <c:pt idx="6457">
                  <c:v>41172</c:v>
                </c:pt>
                <c:pt idx="6458">
                  <c:v>41173</c:v>
                </c:pt>
                <c:pt idx="6459">
                  <c:v>41177</c:v>
                </c:pt>
                <c:pt idx="6460">
                  <c:v>41178</c:v>
                </c:pt>
                <c:pt idx="6461">
                  <c:v>41179</c:v>
                </c:pt>
                <c:pt idx="6462">
                  <c:v>41180</c:v>
                </c:pt>
                <c:pt idx="6463">
                  <c:v>41183</c:v>
                </c:pt>
                <c:pt idx="6464">
                  <c:v>41184</c:v>
                </c:pt>
                <c:pt idx="6465">
                  <c:v>41185</c:v>
                </c:pt>
                <c:pt idx="6466">
                  <c:v>41186</c:v>
                </c:pt>
                <c:pt idx="6467">
                  <c:v>41187</c:v>
                </c:pt>
                <c:pt idx="6468">
                  <c:v>41190</c:v>
                </c:pt>
                <c:pt idx="6469">
                  <c:v>41191</c:v>
                </c:pt>
                <c:pt idx="6470">
                  <c:v>41192</c:v>
                </c:pt>
                <c:pt idx="6471">
                  <c:v>41193</c:v>
                </c:pt>
                <c:pt idx="6472">
                  <c:v>41194</c:v>
                </c:pt>
                <c:pt idx="6473">
                  <c:v>41197</c:v>
                </c:pt>
                <c:pt idx="6474">
                  <c:v>41198</c:v>
                </c:pt>
                <c:pt idx="6475">
                  <c:v>41199</c:v>
                </c:pt>
                <c:pt idx="6476">
                  <c:v>41200</c:v>
                </c:pt>
                <c:pt idx="6477">
                  <c:v>41201</c:v>
                </c:pt>
                <c:pt idx="6478">
                  <c:v>41204</c:v>
                </c:pt>
                <c:pt idx="6479">
                  <c:v>41205</c:v>
                </c:pt>
                <c:pt idx="6480">
                  <c:v>41206</c:v>
                </c:pt>
                <c:pt idx="6481">
                  <c:v>41207</c:v>
                </c:pt>
                <c:pt idx="6482">
                  <c:v>41208</c:v>
                </c:pt>
                <c:pt idx="6483">
                  <c:v>41211</c:v>
                </c:pt>
                <c:pt idx="6484">
                  <c:v>41212</c:v>
                </c:pt>
                <c:pt idx="6485">
                  <c:v>41213</c:v>
                </c:pt>
                <c:pt idx="6486">
                  <c:v>41214</c:v>
                </c:pt>
                <c:pt idx="6487">
                  <c:v>41215</c:v>
                </c:pt>
                <c:pt idx="6488">
                  <c:v>41218</c:v>
                </c:pt>
                <c:pt idx="6489">
                  <c:v>41219</c:v>
                </c:pt>
                <c:pt idx="6490">
                  <c:v>41220</c:v>
                </c:pt>
                <c:pt idx="6491">
                  <c:v>41221</c:v>
                </c:pt>
                <c:pt idx="6492">
                  <c:v>41222</c:v>
                </c:pt>
                <c:pt idx="6493">
                  <c:v>41225</c:v>
                </c:pt>
                <c:pt idx="6494">
                  <c:v>41226</c:v>
                </c:pt>
                <c:pt idx="6495">
                  <c:v>41227</c:v>
                </c:pt>
                <c:pt idx="6496">
                  <c:v>41228</c:v>
                </c:pt>
                <c:pt idx="6497">
                  <c:v>41229</c:v>
                </c:pt>
                <c:pt idx="6498">
                  <c:v>41232</c:v>
                </c:pt>
                <c:pt idx="6499">
                  <c:v>41233</c:v>
                </c:pt>
                <c:pt idx="6500">
                  <c:v>41234</c:v>
                </c:pt>
                <c:pt idx="6501">
                  <c:v>41235</c:v>
                </c:pt>
                <c:pt idx="6502">
                  <c:v>41236</c:v>
                </c:pt>
                <c:pt idx="6503">
                  <c:v>41239</c:v>
                </c:pt>
                <c:pt idx="6504">
                  <c:v>41240</c:v>
                </c:pt>
                <c:pt idx="6505">
                  <c:v>41241</c:v>
                </c:pt>
                <c:pt idx="6506">
                  <c:v>41242</c:v>
                </c:pt>
                <c:pt idx="6507">
                  <c:v>41243</c:v>
                </c:pt>
                <c:pt idx="6508">
                  <c:v>41246</c:v>
                </c:pt>
                <c:pt idx="6509">
                  <c:v>41247</c:v>
                </c:pt>
                <c:pt idx="6510">
                  <c:v>41248</c:v>
                </c:pt>
                <c:pt idx="6511">
                  <c:v>41249</c:v>
                </c:pt>
                <c:pt idx="6512">
                  <c:v>41250</c:v>
                </c:pt>
                <c:pt idx="6513">
                  <c:v>41253</c:v>
                </c:pt>
                <c:pt idx="6514">
                  <c:v>41254</c:v>
                </c:pt>
                <c:pt idx="6515">
                  <c:v>41255</c:v>
                </c:pt>
                <c:pt idx="6516">
                  <c:v>41256</c:v>
                </c:pt>
                <c:pt idx="6517">
                  <c:v>41257</c:v>
                </c:pt>
                <c:pt idx="6518">
                  <c:v>41261</c:v>
                </c:pt>
                <c:pt idx="6519">
                  <c:v>41262</c:v>
                </c:pt>
                <c:pt idx="6520">
                  <c:v>41263</c:v>
                </c:pt>
                <c:pt idx="6521">
                  <c:v>41264</c:v>
                </c:pt>
                <c:pt idx="6522">
                  <c:v>41267</c:v>
                </c:pt>
                <c:pt idx="6523">
                  <c:v>41270</c:v>
                </c:pt>
                <c:pt idx="6524">
                  <c:v>41271</c:v>
                </c:pt>
                <c:pt idx="6525">
                  <c:v>41274</c:v>
                </c:pt>
                <c:pt idx="6526">
                  <c:v>41276</c:v>
                </c:pt>
                <c:pt idx="6527">
                  <c:v>41277</c:v>
                </c:pt>
                <c:pt idx="6528">
                  <c:v>41278</c:v>
                </c:pt>
                <c:pt idx="6529">
                  <c:v>41281</c:v>
                </c:pt>
                <c:pt idx="6530">
                  <c:v>41282</c:v>
                </c:pt>
                <c:pt idx="6531">
                  <c:v>41283</c:v>
                </c:pt>
                <c:pt idx="6532">
                  <c:v>41284</c:v>
                </c:pt>
                <c:pt idx="6533">
                  <c:v>41285</c:v>
                </c:pt>
                <c:pt idx="6534">
                  <c:v>41288</c:v>
                </c:pt>
                <c:pt idx="6535">
                  <c:v>41289</c:v>
                </c:pt>
                <c:pt idx="6536">
                  <c:v>41290</c:v>
                </c:pt>
                <c:pt idx="6537">
                  <c:v>41291</c:v>
                </c:pt>
                <c:pt idx="6538">
                  <c:v>41292</c:v>
                </c:pt>
                <c:pt idx="6539">
                  <c:v>41295</c:v>
                </c:pt>
                <c:pt idx="6540">
                  <c:v>41296</c:v>
                </c:pt>
                <c:pt idx="6541">
                  <c:v>41297</c:v>
                </c:pt>
                <c:pt idx="6542">
                  <c:v>41298</c:v>
                </c:pt>
                <c:pt idx="6543">
                  <c:v>41299</c:v>
                </c:pt>
                <c:pt idx="6544">
                  <c:v>41302</c:v>
                </c:pt>
                <c:pt idx="6545">
                  <c:v>41303</c:v>
                </c:pt>
                <c:pt idx="6546">
                  <c:v>41304</c:v>
                </c:pt>
                <c:pt idx="6547">
                  <c:v>41305</c:v>
                </c:pt>
                <c:pt idx="6548">
                  <c:v>41306</c:v>
                </c:pt>
                <c:pt idx="6549">
                  <c:v>41309</c:v>
                </c:pt>
                <c:pt idx="6550">
                  <c:v>41310</c:v>
                </c:pt>
                <c:pt idx="6551">
                  <c:v>41311</c:v>
                </c:pt>
                <c:pt idx="6552">
                  <c:v>41312</c:v>
                </c:pt>
                <c:pt idx="6553">
                  <c:v>41313</c:v>
                </c:pt>
                <c:pt idx="6554">
                  <c:v>41316</c:v>
                </c:pt>
                <c:pt idx="6555">
                  <c:v>41317</c:v>
                </c:pt>
                <c:pt idx="6556">
                  <c:v>41318</c:v>
                </c:pt>
                <c:pt idx="6557">
                  <c:v>41319</c:v>
                </c:pt>
                <c:pt idx="6558">
                  <c:v>41320</c:v>
                </c:pt>
                <c:pt idx="6559">
                  <c:v>41323</c:v>
                </c:pt>
                <c:pt idx="6560">
                  <c:v>41324</c:v>
                </c:pt>
                <c:pt idx="6561">
                  <c:v>41325</c:v>
                </c:pt>
                <c:pt idx="6562">
                  <c:v>41326</c:v>
                </c:pt>
                <c:pt idx="6563">
                  <c:v>41327</c:v>
                </c:pt>
                <c:pt idx="6564">
                  <c:v>41330</c:v>
                </c:pt>
                <c:pt idx="6565">
                  <c:v>41331</c:v>
                </c:pt>
                <c:pt idx="6566">
                  <c:v>41332</c:v>
                </c:pt>
                <c:pt idx="6567">
                  <c:v>41333</c:v>
                </c:pt>
                <c:pt idx="6568">
                  <c:v>41334</c:v>
                </c:pt>
                <c:pt idx="6569">
                  <c:v>41337</c:v>
                </c:pt>
                <c:pt idx="6570">
                  <c:v>41338</c:v>
                </c:pt>
                <c:pt idx="6571">
                  <c:v>41339</c:v>
                </c:pt>
                <c:pt idx="6572">
                  <c:v>41340</c:v>
                </c:pt>
                <c:pt idx="6573">
                  <c:v>41341</c:v>
                </c:pt>
                <c:pt idx="6574">
                  <c:v>41344</c:v>
                </c:pt>
                <c:pt idx="6575">
                  <c:v>41345</c:v>
                </c:pt>
                <c:pt idx="6576">
                  <c:v>41346</c:v>
                </c:pt>
                <c:pt idx="6577">
                  <c:v>41347</c:v>
                </c:pt>
                <c:pt idx="6578">
                  <c:v>41348</c:v>
                </c:pt>
                <c:pt idx="6579">
                  <c:v>41351</c:v>
                </c:pt>
                <c:pt idx="6580">
                  <c:v>41352</c:v>
                </c:pt>
                <c:pt idx="6581">
                  <c:v>41353</c:v>
                </c:pt>
                <c:pt idx="6582">
                  <c:v>41355</c:v>
                </c:pt>
                <c:pt idx="6583">
                  <c:v>41358</c:v>
                </c:pt>
                <c:pt idx="6584">
                  <c:v>41359</c:v>
                </c:pt>
                <c:pt idx="6585">
                  <c:v>41360</c:v>
                </c:pt>
                <c:pt idx="6586">
                  <c:v>41361</c:v>
                </c:pt>
                <c:pt idx="6587">
                  <c:v>41366</c:v>
                </c:pt>
                <c:pt idx="6588">
                  <c:v>41367</c:v>
                </c:pt>
                <c:pt idx="6589">
                  <c:v>41368</c:v>
                </c:pt>
                <c:pt idx="6590">
                  <c:v>41369</c:v>
                </c:pt>
                <c:pt idx="6591">
                  <c:v>41372</c:v>
                </c:pt>
                <c:pt idx="6592">
                  <c:v>41373</c:v>
                </c:pt>
                <c:pt idx="6593">
                  <c:v>41374</c:v>
                </c:pt>
                <c:pt idx="6594">
                  <c:v>41375</c:v>
                </c:pt>
                <c:pt idx="6595">
                  <c:v>41376</c:v>
                </c:pt>
                <c:pt idx="6596">
                  <c:v>41379</c:v>
                </c:pt>
                <c:pt idx="6597">
                  <c:v>41380</c:v>
                </c:pt>
                <c:pt idx="6598">
                  <c:v>41381</c:v>
                </c:pt>
                <c:pt idx="6599">
                  <c:v>41382</c:v>
                </c:pt>
                <c:pt idx="6600">
                  <c:v>41383</c:v>
                </c:pt>
                <c:pt idx="6601">
                  <c:v>41386</c:v>
                </c:pt>
                <c:pt idx="6602">
                  <c:v>41387</c:v>
                </c:pt>
                <c:pt idx="6603">
                  <c:v>41388</c:v>
                </c:pt>
                <c:pt idx="6604">
                  <c:v>41389</c:v>
                </c:pt>
                <c:pt idx="6605">
                  <c:v>41390</c:v>
                </c:pt>
                <c:pt idx="6606">
                  <c:v>41393</c:v>
                </c:pt>
                <c:pt idx="6607">
                  <c:v>41394</c:v>
                </c:pt>
                <c:pt idx="6608">
                  <c:v>41396</c:v>
                </c:pt>
                <c:pt idx="6609">
                  <c:v>41397</c:v>
                </c:pt>
                <c:pt idx="6610">
                  <c:v>41400</c:v>
                </c:pt>
                <c:pt idx="6611">
                  <c:v>41401</c:v>
                </c:pt>
                <c:pt idx="6612">
                  <c:v>41402</c:v>
                </c:pt>
                <c:pt idx="6613">
                  <c:v>41403</c:v>
                </c:pt>
                <c:pt idx="6614">
                  <c:v>41404</c:v>
                </c:pt>
                <c:pt idx="6615">
                  <c:v>41407</c:v>
                </c:pt>
                <c:pt idx="6616">
                  <c:v>41408</c:v>
                </c:pt>
                <c:pt idx="6617">
                  <c:v>41409</c:v>
                </c:pt>
                <c:pt idx="6618">
                  <c:v>41410</c:v>
                </c:pt>
                <c:pt idx="6619">
                  <c:v>41411</c:v>
                </c:pt>
                <c:pt idx="6620">
                  <c:v>41414</c:v>
                </c:pt>
                <c:pt idx="6621">
                  <c:v>41415</c:v>
                </c:pt>
                <c:pt idx="6622">
                  <c:v>41416</c:v>
                </c:pt>
                <c:pt idx="6623">
                  <c:v>41417</c:v>
                </c:pt>
                <c:pt idx="6624">
                  <c:v>41418</c:v>
                </c:pt>
                <c:pt idx="6625">
                  <c:v>41421</c:v>
                </c:pt>
                <c:pt idx="6626">
                  <c:v>41422</c:v>
                </c:pt>
                <c:pt idx="6627">
                  <c:v>41423</c:v>
                </c:pt>
                <c:pt idx="6628">
                  <c:v>41424</c:v>
                </c:pt>
                <c:pt idx="6629">
                  <c:v>41425</c:v>
                </c:pt>
                <c:pt idx="6630">
                  <c:v>41428</c:v>
                </c:pt>
                <c:pt idx="6631">
                  <c:v>41429</c:v>
                </c:pt>
                <c:pt idx="6632">
                  <c:v>41430</c:v>
                </c:pt>
                <c:pt idx="6633">
                  <c:v>41431</c:v>
                </c:pt>
                <c:pt idx="6634">
                  <c:v>41432</c:v>
                </c:pt>
                <c:pt idx="6635">
                  <c:v>41435</c:v>
                </c:pt>
                <c:pt idx="6636">
                  <c:v>41436</c:v>
                </c:pt>
                <c:pt idx="6637">
                  <c:v>41437</c:v>
                </c:pt>
                <c:pt idx="6638">
                  <c:v>41438</c:v>
                </c:pt>
                <c:pt idx="6639">
                  <c:v>41439</c:v>
                </c:pt>
                <c:pt idx="6640">
                  <c:v>41443</c:v>
                </c:pt>
                <c:pt idx="6641">
                  <c:v>41444</c:v>
                </c:pt>
                <c:pt idx="6642">
                  <c:v>41445</c:v>
                </c:pt>
                <c:pt idx="6643">
                  <c:v>41446</c:v>
                </c:pt>
                <c:pt idx="6644">
                  <c:v>41449</c:v>
                </c:pt>
                <c:pt idx="6645">
                  <c:v>41450</c:v>
                </c:pt>
                <c:pt idx="6646">
                  <c:v>41451</c:v>
                </c:pt>
                <c:pt idx="6647">
                  <c:v>41452</c:v>
                </c:pt>
                <c:pt idx="6648">
                  <c:v>41453</c:v>
                </c:pt>
                <c:pt idx="6649">
                  <c:v>41456</c:v>
                </c:pt>
                <c:pt idx="6650">
                  <c:v>41457</c:v>
                </c:pt>
                <c:pt idx="6651">
                  <c:v>41458</c:v>
                </c:pt>
                <c:pt idx="6652">
                  <c:v>41459</c:v>
                </c:pt>
                <c:pt idx="6653">
                  <c:v>41460</c:v>
                </c:pt>
                <c:pt idx="6654">
                  <c:v>41463</c:v>
                </c:pt>
                <c:pt idx="6655">
                  <c:v>41464</c:v>
                </c:pt>
                <c:pt idx="6656">
                  <c:v>41465</c:v>
                </c:pt>
                <c:pt idx="6657">
                  <c:v>41466</c:v>
                </c:pt>
                <c:pt idx="6658">
                  <c:v>41467</c:v>
                </c:pt>
                <c:pt idx="6659">
                  <c:v>41470</c:v>
                </c:pt>
                <c:pt idx="6660">
                  <c:v>41471</c:v>
                </c:pt>
                <c:pt idx="6661">
                  <c:v>41472</c:v>
                </c:pt>
                <c:pt idx="6662">
                  <c:v>41473</c:v>
                </c:pt>
                <c:pt idx="6663">
                  <c:v>41474</c:v>
                </c:pt>
                <c:pt idx="6664">
                  <c:v>41477</c:v>
                </c:pt>
                <c:pt idx="6665">
                  <c:v>41478</c:v>
                </c:pt>
                <c:pt idx="6666">
                  <c:v>41479</c:v>
                </c:pt>
                <c:pt idx="6667">
                  <c:v>41480</c:v>
                </c:pt>
                <c:pt idx="6668">
                  <c:v>41481</c:v>
                </c:pt>
                <c:pt idx="6669">
                  <c:v>41484</c:v>
                </c:pt>
                <c:pt idx="6670">
                  <c:v>41485</c:v>
                </c:pt>
                <c:pt idx="6671">
                  <c:v>41486</c:v>
                </c:pt>
                <c:pt idx="6672">
                  <c:v>41487</c:v>
                </c:pt>
                <c:pt idx="6673">
                  <c:v>41488</c:v>
                </c:pt>
                <c:pt idx="6674">
                  <c:v>41491</c:v>
                </c:pt>
                <c:pt idx="6675">
                  <c:v>41492</c:v>
                </c:pt>
                <c:pt idx="6676">
                  <c:v>41493</c:v>
                </c:pt>
                <c:pt idx="6677">
                  <c:v>41494</c:v>
                </c:pt>
                <c:pt idx="6678">
                  <c:v>41498</c:v>
                </c:pt>
                <c:pt idx="6679">
                  <c:v>41499</c:v>
                </c:pt>
                <c:pt idx="6680">
                  <c:v>41500</c:v>
                </c:pt>
                <c:pt idx="6681">
                  <c:v>41501</c:v>
                </c:pt>
                <c:pt idx="6682">
                  <c:v>41502</c:v>
                </c:pt>
                <c:pt idx="6683">
                  <c:v>41505</c:v>
                </c:pt>
                <c:pt idx="6684">
                  <c:v>41506</c:v>
                </c:pt>
                <c:pt idx="6685">
                  <c:v>41507</c:v>
                </c:pt>
                <c:pt idx="6686">
                  <c:v>41508</c:v>
                </c:pt>
                <c:pt idx="6687">
                  <c:v>41509</c:v>
                </c:pt>
                <c:pt idx="6688">
                  <c:v>41512</c:v>
                </c:pt>
                <c:pt idx="6689">
                  <c:v>41513</c:v>
                </c:pt>
                <c:pt idx="6690">
                  <c:v>41514</c:v>
                </c:pt>
                <c:pt idx="6691">
                  <c:v>41515</c:v>
                </c:pt>
                <c:pt idx="6692">
                  <c:v>41516</c:v>
                </c:pt>
                <c:pt idx="6693">
                  <c:v>41519</c:v>
                </c:pt>
                <c:pt idx="6694">
                  <c:v>41520</c:v>
                </c:pt>
                <c:pt idx="6695">
                  <c:v>41521</c:v>
                </c:pt>
                <c:pt idx="6696">
                  <c:v>41522</c:v>
                </c:pt>
                <c:pt idx="6697">
                  <c:v>41523</c:v>
                </c:pt>
                <c:pt idx="6698">
                  <c:v>41526</c:v>
                </c:pt>
                <c:pt idx="6699">
                  <c:v>41527</c:v>
                </c:pt>
                <c:pt idx="6700">
                  <c:v>41528</c:v>
                </c:pt>
                <c:pt idx="6701">
                  <c:v>41529</c:v>
                </c:pt>
                <c:pt idx="6702">
                  <c:v>41530</c:v>
                </c:pt>
                <c:pt idx="6703">
                  <c:v>41533</c:v>
                </c:pt>
                <c:pt idx="6704">
                  <c:v>41534</c:v>
                </c:pt>
                <c:pt idx="6705">
                  <c:v>41535</c:v>
                </c:pt>
                <c:pt idx="6706">
                  <c:v>41536</c:v>
                </c:pt>
                <c:pt idx="6707">
                  <c:v>41537</c:v>
                </c:pt>
                <c:pt idx="6708">
                  <c:v>41540</c:v>
                </c:pt>
                <c:pt idx="6709">
                  <c:v>41542</c:v>
                </c:pt>
                <c:pt idx="6710">
                  <c:v>41543</c:v>
                </c:pt>
                <c:pt idx="6711">
                  <c:v>41544</c:v>
                </c:pt>
                <c:pt idx="6712">
                  <c:v>41547</c:v>
                </c:pt>
                <c:pt idx="6713">
                  <c:v>41548</c:v>
                </c:pt>
                <c:pt idx="6714">
                  <c:v>41549</c:v>
                </c:pt>
                <c:pt idx="6715">
                  <c:v>41550</c:v>
                </c:pt>
                <c:pt idx="6716">
                  <c:v>41551</c:v>
                </c:pt>
                <c:pt idx="6717">
                  <c:v>41554</c:v>
                </c:pt>
                <c:pt idx="6718">
                  <c:v>41555</c:v>
                </c:pt>
                <c:pt idx="6719">
                  <c:v>41556</c:v>
                </c:pt>
                <c:pt idx="6720">
                  <c:v>41557</c:v>
                </c:pt>
                <c:pt idx="6721">
                  <c:v>41558</c:v>
                </c:pt>
                <c:pt idx="6722">
                  <c:v>41561</c:v>
                </c:pt>
                <c:pt idx="6723">
                  <c:v>41562</c:v>
                </c:pt>
                <c:pt idx="6724">
                  <c:v>41563</c:v>
                </c:pt>
                <c:pt idx="6725">
                  <c:v>41564</c:v>
                </c:pt>
                <c:pt idx="6726">
                  <c:v>41565</c:v>
                </c:pt>
                <c:pt idx="6727">
                  <c:v>41568</c:v>
                </c:pt>
                <c:pt idx="6728">
                  <c:v>41569</c:v>
                </c:pt>
                <c:pt idx="6729">
                  <c:v>41570</c:v>
                </c:pt>
                <c:pt idx="6730">
                  <c:v>41571</c:v>
                </c:pt>
                <c:pt idx="6731">
                  <c:v>41572</c:v>
                </c:pt>
                <c:pt idx="6732">
                  <c:v>41575</c:v>
                </c:pt>
                <c:pt idx="6733">
                  <c:v>41576</c:v>
                </c:pt>
                <c:pt idx="6734">
                  <c:v>41577</c:v>
                </c:pt>
                <c:pt idx="6735">
                  <c:v>41578</c:v>
                </c:pt>
                <c:pt idx="6736">
                  <c:v>41579</c:v>
                </c:pt>
                <c:pt idx="6737">
                  <c:v>41582</c:v>
                </c:pt>
                <c:pt idx="6738">
                  <c:v>41583</c:v>
                </c:pt>
                <c:pt idx="6739">
                  <c:v>41584</c:v>
                </c:pt>
                <c:pt idx="6740">
                  <c:v>41585</c:v>
                </c:pt>
                <c:pt idx="6741">
                  <c:v>41586</c:v>
                </c:pt>
                <c:pt idx="6742">
                  <c:v>41589</c:v>
                </c:pt>
                <c:pt idx="6743">
                  <c:v>41590</c:v>
                </c:pt>
                <c:pt idx="6744">
                  <c:v>41591</c:v>
                </c:pt>
                <c:pt idx="6745">
                  <c:v>41592</c:v>
                </c:pt>
                <c:pt idx="6746">
                  <c:v>41593</c:v>
                </c:pt>
                <c:pt idx="6747">
                  <c:v>41596</c:v>
                </c:pt>
                <c:pt idx="6748">
                  <c:v>41597</c:v>
                </c:pt>
                <c:pt idx="6749">
                  <c:v>41598</c:v>
                </c:pt>
                <c:pt idx="6750">
                  <c:v>41599</c:v>
                </c:pt>
                <c:pt idx="6751">
                  <c:v>41600</c:v>
                </c:pt>
                <c:pt idx="6752">
                  <c:v>41603</c:v>
                </c:pt>
                <c:pt idx="6753">
                  <c:v>41604</c:v>
                </c:pt>
                <c:pt idx="6754">
                  <c:v>41605</c:v>
                </c:pt>
                <c:pt idx="6755">
                  <c:v>41606</c:v>
                </c:pt>
                <c:pt idx="6756">
                  <c:v>41607</c:v>
                </c:pt>
                <c:pt idx="6757">
                  <c:v>41610</c:v>
                </c:pt>
                <c:pt idx="6758">
                  <c:v>41611</c:v>
                </c:pt>
                <c:pt idx="6759">
                  <c:v>41612</c:v>
                </c:pt>
                <c:pt idx="6760">
                  <c:v>41613</c:v>
                </c:pt>
                <c:pt idx="6761">
                  <c:v>41614</c:v>
                </c:pt>
                <c:pt idx="6762">
                  <c:v>41617</c:v>
                </c:pt>
                <c:pt idx="6763">
                  <c:v>41618</c:v>
                </c:pt>
                <c:pt idx="6764">
                  <c:v>41619</c:v>
                </c:pt>
                <c:pt idx="6765">
                  <c:v>41620</c:v>
                </c:pt>
                <c:pt idx="6766">
                  <c:v>41621</c:v>
                </c:pt>
                <c:pt idx="6767">
                  <c:v>41625</c:v>
                </c:pt>
                <c:pt idx="6768">
                  <c:v>41626</c:v>
                </c:pt>
                <c:pt idx="6769">
                  <c:v>41627</c:v>
                </c:pt>
                <c:pt idx="6770">
                  <c:v>41628</c:v>
                </c:pt>
                <c:pt idx="6771">
                  <c:v>41631</c:v>
                </c:pt>
                <c:pt idx="6772">
                  <c:v>41632</c:v>
                </c:pt>
                <c:pt idx="6773">
                  <c:v>41635</c:v>
                </c:pt>
                <c:pt idx="6774">
                  <c:v>41638</c:v>
                </c:pt>
                <c:pt idx="6775">
                  <c:v>41639</c:v>
                </c:pt>
                <c:pt idx="6776">
                  <c:v>41641</c:v>
                </c:pt>
                <c:pt idx="6777">
                  <c:v>41642</c:v>
                </c:pt>
                <c:pt idx="6778">
                  <c:v>41645</c:v>
                </c:pt>
                <c:pt idx="6779">
                  <c:v>41646</c:v>
                </c:pt>
                <c:pt idx="6780">
                  <c:v>41647</c:v>
                </c:pt>
                <c:pt idx="6781">
                  <c:v>41648</c:v>
                </c:pt>
                <c:pt idx="6782">
                  <c:v>41649</c:v>
                </c:pt>
                <c:pt idx="6783">
                  <c:v>41652</c:v>
                </c:pt>
                <c:pt idx="6784">
                  <c:v>41653</c:v>
                </c:pt>
                <c:pt idx="6785">
                  <c:v>41654</c:v>
                </c:pt>
                <c:pt idx="6786">
                  <c:v>41655</c:v>
                </c:pt>
                <c:pt idx="6787">
                  <c:v>41656</c:v>
                </c:pt>
                <c:pt idx="6788">
                  <c:v>41659</c:v>
                </c:pt>
                <c:pt idx="6789">
                  <c:v>41660</c:v>
                </c:pt>
                <c:pt idx="6790">
                  <c:v>41661</c:v>
                </c:pt>
                <c:pt idx="6791">
                  <c:v>41662</c:v>
                </c:pt>
                <c:pt idx="6792">
                  <c:v>41663</c:v>
                </c:pt>
                <c:pt idx="6793">
                  <c:v>41666</c:v>
                </c:pt>
                <c:pt idx="6794">
                  <c:v>41667</c:v>
                </c:pt>
                <c:pt idx="6795">
                  <c:v>41668</c:v>
                </c:pt>
                <c:pt idx="6796">
                  <c:v>41669</c:v>
                </c:pt>
                <c:pt idx="6797">
                  <c:v>41670</c:v>
                </c:pt>
                <c:pt idx="6798">
                  <c:v>41673</c:v>
                </c:pt>
                <c:pt idx="6799">
                  <c:v>41674</c:v>
                </c:pt>
                <c:pt idx="6800">
                  <c:v>41675</c:v>
                </c:pt>
                <c:pt idx="6801">
                  <c:v>41676</c:v>
                </c:pt>
                <c:pt idx="6802">
                  <c:v>41677</c:v>
                </c:pt>
                <c:pt idx="6803">
                  <c:v>41680</c:v>
                </c:pt>
                <c:pt idx="6804">
                  <c:v>41681</c:v>
                </c:pt>
                <c:pt idx="6805">
                  <c:v>41682</c:v>
                </c:pt>
                <c:pt idx="6806">
                  <c:v>41683</c:v>
                </c:pt>
                <c:pt idx="6807">
                  <c:v>41684</c:v>
                </c:pt>
                <c:pt idx="6808">
                  <c:v>41687</c:v>
                </c:pt>
                <c:pt idx="6809">
                  <c:v>41688</c:v>
                </c:pt>
                <c:pt idx="6810">
                  <c:v>41689</c:v>
                </c:pt>
                <c:pt idx="6811">
                  <c:v>41690</c:v>
                </c:pt>
                <c:pt idx="6812">
                  <c:v>41691</c:v>
                </c:pt>
                <c:pt idx="6813">
                  <c:v>41694</c:v>
                </c:pt>
                <c:pt idx="6814">
                  <c:v>41695</c:v>
                </c:pt>
                <c:pt idx="6815">
                  <c:v>41696</c:v>
                </c:pt>
                <c:pt idx="6816">
                  <c:v>41697</c:v>
                </c:pt>
                <c:pt idx="6817">
                  <c:v>41698</c:v>
                </c:pt>
                <c:pt idx="6818">
                  <c:v>41701</c:v>
                </c:pt>
                <c:pt idx="6819">
                  <c:v>41702</c:v>
                </c:pt>
                <c:pt idx="6820">
                  <c:v>41703</c:v>
                </c:pt>
                <c:pt idx="6821">
                  <c:v>41704</c:v>
                </c:pt>
                <c:pt idx="6822">
                  <c:v>41705</c:v>
                </c:pt>
                <c:pt idx="6823">
                  <c:v>41708</c:v>
                </c:pt>
                <c:pt idx="6824">
                  <c:v>41709</c:v>
                </c:pt>
                <c:pt idx="6825">
                  <c:v>41710</c:v>
                </c:pt>
                <c:pt idx="6826">
                  <c:v>41711</c:v>
                </c:pt>
                <c:pt idx="6827">
                  <c:v>41712</c:v>
                </c:pt>
                <c:pt idx="6828">
                  <c:v>41715</c:v>
                </c:pt>
                <c:pt idx="6829">
                  <c:v>41716</c:v>
                </c:pt>
                <c:pt idx="6830">
                  <c:v>41717</c:v>
                </c:pt>
                <c:pt idx="6831">
                  <c:v>41718</c:v>
                </c:pt>
                <c:pt idx="6832">
                  <c:v>41722</c:v>
                </c:pt>
                <c:pt idx="6833">
                  <c:v>41723</c:v>
                </c:pt>
                <c:pt idx="6834">
                  <c:v>41724</c:v>
                </c:pt>
                <c:pt idx="6835">
                  <c:v>41725</c:v>
                </c:pt>
                <c:pt idx="6836">
                  <c:v>41726</c:v>
                </c:pt>
                <c:pt idx="6837">
                  <c:v>41729</c:v>
                </c:pt>
                <c:pt idx="6838">
                  <c:v>41730</c:v>
                </c:pt>
                <c:pt idx="6839">
                  <c:v>41731</c:v>
                </c:pt>
                <c:pt idx="6840">
                  <c:v>41732</c:v>
                </c:pt>
                <c:pt idx="6841">
                  <c:v>41733</c:v>
                </c:pt>
                <c:pt idx="6842">
                  <c:v>41736</c:v>
                </c:pt>
                <c:pt idx="6843">
                  <c:v>41737</c:v>
                </c:pt>
                <c:pt idx="6844">
                  <c:v>41738</c:v>
                </c:pt>
                <c:pt idx="6845">
                  <c:v>41739</c:v>
                </c:pt>
                <c:pt idx="6846">
                  <c:v>41740</c:v>
                </c:pt>
                <c:pt idx="6847">
                  <c:v>41743</c:v>
                </c:pt>
                <c:pt idx="6848">
                  <c:v>41744</c:v>
                </c:pt>
                <c:pt idx="6849">
                  <c:v>41745</c:v>
                </c:pt>
                <c:pt idx="6850">
                  <c:v>41746</c:v>
                </c:pt>
                <c:pt idx="6851">
                  <c:v>41751</c:v>
                </c:pt>
                <c:pt idx="6852">
                  <c:v>41752</c:v>
                </c:pt>
                <c:pt idx="6853">
                  <c:v>41753</c:v>
                </c:pt>
                <c:pt idx="6854">
                  <c:v>41754</c:v>
                </c:pt>
                <c:pt idx="6855">
                  <c:v>41758</c:v>
                </c:pt>
                <c:pt idx="6856">
                  <c:v>41759</c:v>
                </c:pt>
                <c:pt idx="6857">
                  <c:v>41761</c:v>
                </c:pt>
                <c:pt idx="6858">
                  <c:v>41764</c:v>
                </c:pt>
                <c:pt idx="6859">
                  <c:v>41765</c:v>
                </c:pt>
                <c:pt idx="6860">
                  <c:v>41767</c:v>
                </c:pt>
                <c:pt idx="6861">
                  <c:v>41768</c:v>
                </c:pt>
                <c:pt idx="6862">
                  <c:v>41771</c:v>
                </c:pt>
                <c:pt idx="6863">
                  <c:v>41772</c:v>
                </c:pt>
                <c:pt idx="6864">
                  <c:v>41773</c:v>
                </c:pt>
                <c:pt idx="6865">
                  <c:v>41774</c:v>
                </c:pt>
                <c:pt idx="6866">
                  <c:v>41775</c:v>
                </c:pt>
                <c:pt idx="6867">
                  <c:v>41778</c:v>
                </c:pt>
                <c:pt idx="6868">
                  <c:v>41779</c:v>
                </c:pt>
                <c:pt idx="6869">
                  <c:v>41780</c:v>
                </c:pt>
                <c:pt idx="6870">
                  <c:v>41781</c:v>
                </c:pt>
                <c:pt idx="6871">
                  <c:v>41782</c:v>
                </c:pt>
                <c:pt idx="6872">
                  <c:v>41785</c:v>
                </c:pt>
                <c:pt idx="6873">
                  <c:v>41786</c:v>
                </c:pt>
                <c:pt idx="6874">
                  <c:v>41787</c:v>
                </c:pt>
                <c:pt idx="6875">
                  <c:v>41788</c:v>
                </c:pt>
                <c:pt idx="6876">
                  <c:v>41789</c:v>
                </c:pt>
                <c:pt idx="6877">
                  <c:v>41792</c:v>
                </c:pt>
                <c:pt idx="6878">
                  <c:v>41793</c:v>
                </c:pt>
                <c:pt idx="6879">
                  <c:v>41794</c:v>
                </c:pt>
                <c:pt idx="6880">
                  <c:v>41795</c:v>
                </c:pt>
                <c:pt idx="6881">
                  <c:v>41796</c:v>
                </c:pt>
                <c:pt idx="6882">
                  <c:v>41799</c:v>
                </c:pt>
                <c:pt idx="6883">
                  <c:v>41800</c:v>
                </c:pt>
                <c:pt idx="6884">
                  <c:v>41801</c:v>
                </c:pt>
                <c:pt idx="6885">
                  <c:v>41802</c:v>
                </c:pt>
                <c:pt idx="6886">
                  <c:v>41803</c:v>
                </c:pt>
                <c:pt idx="6887">
                  <c:v>41807</c:v>
                </c:pt>
                <c:pt idx="6888">
                  <c:v>41808</c:v>
                </c:pt>
                <c:pt idx="6889">
                  <c:v>41809</c:v>
                </c:pt>
                <c:pt idx="6890">
                  <c:v>41810</c:v>
                </c:pt>
                <c:pt idx="6891">
                  <c:v>41813</c:v>
                </c:pt>
                <c:pt idx="6892">
                  <c:v>41814</c:v>
                </c:pt>
                <c:pt idx="6893">
                  <c:v>41815</c:v>
                </c:pt>
                <c:pt idx="6894">
                  <c:v>41816</c:v>
                </c:pt>
                <c:pt idx="6895">
                  <c:v>41817</c:v>
                </c:pt>
                <c:pt idx="6896">
                  <c:v>41820</c:v>
                </c:pt>
                <c:pt idx="6897">
                  <c:v>41821</c:v>
                </c:pt>
                <c:pt idx="6898">
                  <c:v>41822</c:v>
                </c:pt>
                <c:pt idx="6899">
                  <c:v>41823</c:v>
                </c:pt>
                <c:pt idx="6900">
                  <c:v>41824</c:v>
                </c:pt>
                <c:pt idx="6901">
                  <c:v>41827</c:v>
                </c:pt>
                <c:pt idx="6902">
                  <c:v>41828</c:v>
                </c:pt>
                <c:pt idx="6903">
                  <c:v>41829</c:v>
                </c:pt>
                <c:pt idx="6904">
                  <c:v>41830</c:v>
                </c:pt>
                <c:pt idx="6905">
                  <c:v>41831</c:v>
                </c:pt>
                <c:pt idx="6906">
                  <c:v>41834</c:v>
                </c:pt>
                <c:pt idx="6907">
                  <c:v>41835</c:v>
                </c:pt>
                <c:pt idx="6908">
                  <c:v>41836</c:v>
                </c:pt>
                <c:pt idx="6909">
                  <c:v>41837</c:v>
                </c:pt>
                <c:pt idx="6910">
                  <c:v>41838</c:v>
                </c:pt>
                <c:pt idx="6911">
                  <c:v>41841</c:v>
                </c:pt>
                <c:pt idx="6912">
                  <c:v>41842</c:v>
                </c:pt>
                <c:pt idx="6913">
                  <c:v>41843</c:v>
                </c:pt>
                <c:pt idx="6914">
                  <c:v>41844</c:v>
                </c:pt>
                <c:pt idx="6915">
                  <c:v>41845</c:v>
                </c:pt>
                <c:pt idx="6916">
                  <c:v>41848</c:v>
                </c:pt>
                <c:pt idx="6917">
                  <c:v>41849</c:v>
                </c:pt>
                <c:pt idx="6918">
                  <c:v>41850</c:v>
                </c:pt>
                <c:pt idx="6919">
                  <c:v>41851</c:v>
                </c:pt>
                <c:pt idx="6920">
                  <c:v>41852</c:v>
                </c:pt>
                <c:pt idx="6921">
                  <c:v>41855</c:v>
                </c:pt>
                <c:pt idx="6922">
                  <c:v>41856</c:v>
                </c:pt>
                <c:pt idx="6923">
                  <c:v>41857</c:v>
                </c:pt>
                <c:pt idx="6924">
                  <c:v>41858</c:v>
                </c:pt>
                <c:pt idx="6925">
                  <c:v>41859</c:v>
                </c:pt>
                <c:pt idx="6926">
                  <c:v>41862</c:v>
                </c:pt>
                <c:pt idx="6927">
                  <c:v>41863</c:v>
                </c:pt>
                <c:pt idx="6928">
                  <c:v>41864</c:v>
                </c:pt>
                <c:pt idx="6929">
                  <c:v>41865</c:v>
                </c:pt>
                <c:pt idx="6930">
                  <c:v>41866</c:v>
                </c:pt>
                <c:pt idx="6931">
                  <c:v>41869</c:v>
                </c:pt>
                <c:pt idx="6932">
                  <c:v>41870</c:v>
                </c:pt>
                <c:pt idx="6933">
                  <c:v>41871</c:v>
                </c:pt>
                <c:pt idx="6934">
                  <c:v>41872</c:v>
                </c:pt>
                <c:pt idx="6935">
                  <c:v>41873</c:v>
                </c:pt>
                <c:pt idx="6936">
                  <c:v>41876</c:v>
                </c:pt>
                <c:pt idx="6937">
                  <c:v>41877</c:v>
                </c:pt>
                <c:pt idx="6938">
                  <c:v>41878</c:v>
                </c:pt>
                <c:pt idx="6939">
                  <c:v>41879</c:v>
                </c:pt>
                <c:pt idx="6940">
                  <c:v>41880</c:v>
                </c:pt>
                <c:pt idx="6941">
                  <c:v>41883</c:v>
                </c:pt>
                <c:pt idx="6942">
                  <c:v>41884</c:v>
                </c:pt>
                <c:pt idx="6943">
                  <c:v>41885</c:v>
                </c:pt>
                <c:pt idx="6944">
                  <c:v>41886</c:v>
                </c:pt>
                <c:pt idx="6945">
                  <c:v>41887</c:v>
                </c:pt>
                <c:pt idx="6946">
                  <c:v>41890</c:v>
                </c:pt>
                <c:pt idx="6947">
                  <c:v>41891</c:v>
                </c:pt>
                <c:pt idx="6948">
                  <c:v>41892</c:v>
                </c:pt>
                <c:pt idx="6949">
                  <c:v>41893</c:v>
                </c:pt>
                <c:pt idx="6950">
                  <c:v>41894</c:v>
                </c:pt>
                <c:pt idx="6951">
                  <c:v>41897</c:v>
                </c:pt>
                <c:pt idx="6952">
                  <c:v>41898</c:v>
                </c:pt>
                <c:pt idx="6953">
                  <c:v>41899</c:v>
                </c:pt>
                <c:pt idx="6954">
                  <c:v>41900</c:v>
                </c:pt>
                <c:pt idx="6955">
                  <c:v>41901</c:v>
                </c:pt>
                <c:pt idx="6956">
                  <c:v>41904</c:v>
                </c:pt>
                <c:pt idx="6957">
                  <c:v>41905</c:v>
                </c:pt>
                <c:pt idx="6958">
                  <c:v>41907</c:v>
                </c:pt>
                <c:pt idx="6959">
                  <c:v>41908</c:v>
                </c:pt>
                <c:pt idx="6960">
                  <c:v>41911</c:v>
                </c:pt>
                <c:pt idx="6961">
                  <c:v>41912</c:v>
                </c:pt>
                <c:pt idx="6962">
                  <c:v>41913</c:v>
                </c:pt>
                <c:pt idx="6963">
                  <c:v>41914</c:v>
                </c:pt>
                <c:pt idx="6964">
                  <c:v>41915</c:v>
                </c:pt>
                <c:pt idx="6965">
                  <c:v>41918</c:v>
                </c:pt>
                <c:pt idx="6966">
                  <c:v>41919</c:v>
                </c:pt>
                <c:pt idx="6967">
                  <c:v>41920</c:v>
                </c:pt>
                <c:pt idx="6968">
                  <c:v>41921</c:v>
                </c:pt>
                <c:pt idx="6969">
                  <c:v>41922</c:v>
                </c:pt>
                <c:pt idx="6970">
                  <c:v>41925</c:v>
                </c:pt>
                <c:pt idx="6971">
                  <c:v>41926</c:v>
                </c:pt>
                <c:pt idx="6972">
                  <c:v>41927</c:v>
                </c:pt>
                <c:pt idx="6973">
                  <c:v>41928</c:v>
                </c:pt>
                <c:pt idx="6974">
                  <c:v>41929</c:v>
                </c:pt>
                <c:pt idx="6975">
                  <c:v>41932</c:v>
                </c:pt>
                <c:pt idx="6976">
                  <c:v>41933</c:v>
                </c:pt>
                <c:pt idx="6977">
                  <c:v>41934</c:v>
                </c:pt>
                <c:pt idx="6978">
                  <c:v>41935</c:v>
                </c:pt>
                <c:pt idx="6979">
                  <c:v>41936</c:v>
                </c:pt>
                <c:pt idx="6980">
                  <c:v>41939</c:v>
                </c:pt>
                <c:pt idx="6981">
                  <c:v>41940</c:v>
                </c:pt>
                <c:pt idx="6982">
                  <c:v>41941</c:v>
                </c:pt>
                <c:pt idx="6983">
                  <c:v>41942</c:v>
                </c:pt>
                <c:pt idx="6984">
                  <c:v>41943</c:v>
                </c:pt>
                <c:pt idx="6985">
                  <c:v>41946</c:v>
                </c:pt>
                <c:pt idx="6986">
                  <c:v>41947</c:v>
                </c:pt>
                <c:pt idx="6987">
                  <c:v>41948</c:v>
                </c:pt>
                <c:pt idx="6988">
                  <c:v>41949</c:v>
                </c:pt>
                <c:pt idx="6989">
                  <c:v>41950</c:v>
                </c:pt>
                <c:pt idx="6990">
                  <c:v>41953</c:v>
                </c:pt>
                <c:pt idx="6991">
                  <c:v>41954</c:v>
                </c:pt>
                <c:pt idx="6992">
                  <c:v>41955</c:v>
                </c:pt>
                <c:pt idx="6993">
                  <c:v>41956</c:v>
                </c:pt>
                <c:pt idx="6994">
                  <c:v>41957</c:v>
                </c:pt>
                <c:pt idx="6995">
                  <c:v>41960</c:v>
                </c:pt>
                <c:pt idx="6996">
                  <c:v>41961</c:v>
                </c:pt>
                <c:pt idx="6997">
                  <c:v>41962</c:v>
                </c:pt>
                <c:pt idx="6998">
                  <c:v>41963</c:v>
                </c:pt>
                <c:pt idx="6999">
                  <c:v>41964</c:v>
                </c:pt>
                <c:pt idx="7000">
                  <c:v>41967</c:v>
                </c:pt>
                <c:pt idx="7001">
                  <c:v>41968</c:v>
                </c:pt>
                <c:pt idx="7002">
                  <c:v>41969</c:v>
                </c:pt>
                <c:pt idx="7003">
                  <c:v>41970</c:v>
                </c:pt>
                <c:pt idx="7004">
                  <c:v>41971</c:v>
                </c:pt>
                <c:pt idx="7005">
                  <c:v>41974</c:v>
                </c:pt>
                <c:pt idx="7006">
                  <c:v>41975</c:v>
                </c:pt>
                <c:pt idx="7007">
                  <c:v>41976</c:v>
                </c:pt>
                <c:pt idx="7008">
                  <c:v>41977</c:v>
                </c:pt>
                <c:pt idx="7009">
                  <c:v>41978</c:v>
                </c:pt>
                <c:pt idx="7010">
                  <c:v>41981</c:v>
                </c:pt>
                <c:pt idx="7011">
                  <c:v>41982</c:v>
                </c:pt>
                <c:pt idx="7012">
                  <c:v>41983</c:v>
                </c:pt>
                <c:pt idx="7013">
                  <c:v>41984</c:v>
                </c:pt>
                <c:pt idx="7014">
                  <c:v>41985</c:v>
                </c:pt>
                <c:pt idx="7015">
                  <c:v>41988</c:v>
                </c:pt>
                <c:pt idx="7016">
                  <c:v>41990</c:v>
                </c:pt>
                <c:pt idx="7017">
                  <c:v>41991</c:v>
                </c:pt>
                <c:pt idx="7018">
                  <c:v>41992</c:v>
                </c:pt>
                <c:pt idx="7019">
                  <c:v>41995</c:v>
                </c:pt>
                <c:pt idx="7020">
                  <c:v>41996</c:v>
                </c:pt>
                <c:pt idx="7021">
                  <c:v>41997</c:v>
                </c:pt>
                <c:pt idx="7022">
                  <c:v>42002</c:v>
                </c:pt>
                <c:pt idx="7023">
                  <c:v>42003</c:v>
                </c:pt>
                <c:pt idx="7024">
                  <c:v>42004</c:v>
                </c:pt>
                <c:pt idx="7025">
                  <c:v>42006</c:v>
                </c:pt>
                <c:pt idx="7026">
                  <c:v>42009</c:v>
                </c:pt>
                <c:pt idx="7027">
                  <c:v>42010</c:v>
                </c:pt>
                <c:pt idx="7028">
                  <c:v>42011</c:v>
                </c:pt>
                <c:pt idx="7029">
                  <c:v>42012</c:v>
                </c:pt>
                <c:pt idx="7030">
                  <c:v>42013</c:v>
                </c:pt>
                <c:pt idx="7031">
                  <c:v>42016</c:v>
                </c:pt>
                <c:pt idx="7032">
                  <c:v>42017</c:v>
                </c:pt>
                <c:pt idx="7033">
                  <c:v>42018</c:v>
                </c:pt>
                <c:pt idx="7034">
                  <c:v>42019</c:v>
                </c:pt>
                <c:pt idx="7035">
                  <c:v>42020</c:v>
                </c:pt>
                <c:pt idx="7036">
                  <c:v>42023</c:v>
                </c:pt>
                <c:pt idx="7037">
                  <c:v>42024</c:v>
                </c:pt>
                <c:pt idx="7038">
                  <c:v>42025</c:v>
                </c:pt>
                <c:pt idx="7039">
                  <c:v>42026</c:v>
                </c:pt>
                <c:pt idx="7040">
                  <c:v>42027</c:v>
                </c:pt>
                <c:pt idx="7041">
                  <c:v>42030</c:v>
                </c:pt>
                <c:pt idx="7042">
                  <c:v>42031</c:v>
                </c:pt>
                <c:pt idx="7043">
                  <c:v>42032</c:v>
                </c:pt>
                <c:pt idx="7044">
                  <c:v>42033</c:v>
                </c:pt>
                <c:pt idx="7045">
                  <c:v>42034</c:v>
                </c:pt>
                <c:pt idx="7046">
                  <c:v>42037</c:v>
                </c:pt>
                <c:pt idx="7047">
                  <c:v>42038</c:v>
                </c:pt>
                <c:pt idx="7048">
                  <c:v>42039</c:v>
                </c:pt>
                <c:pt idx="7049">
                  <c:v>42040</c:v>
                </c:pt>
                <c:pt idx="7050">
                  <c:v>42041</c:v>
                </c:pt>
                <c:pt idx="7051">
                  <c:v>42044</c:v>
                </c:pt>
                <c:pt idx="7052">
                  <c:v>42045</c:v>
                </c:pt>
                <c:pt idx="7053">
                  <c:v>42046</c:v>
                </c:pt>
                <c:pt idx="7054">
                  <c:v>42047</c:v>
                </c:pt>
                <c:pt idx="7055">
                  <c:v>42048</c:v>
                </c:pt>
                <c:pt idx="7056">
                  <c:v>42051</c:v>
                </c:pt>
                <c:pt idx="7057">
                  <c:v>42052</c:v>
                </c:pt>
                <c:pt idx="7058">
                  <c:v>42053</c:v>
                </c:pt>
                <c:pt idx="7059">
                  <c:v>42054</c:v>
                </c:pt>
                <c:pt idx="7060">
                  <c:v>42055</c:v>
                </c:pt>
                <c:pt idx="7061">
                  <c:v>42058</c:v>
                </c:pt>
                <c:pt idx="7062">
                  <c:v>42059</c:v>
                </c:pt>
                <c:pt idx="7063">
                  <c:v>42060</c:v>
                </c:pt>
                <c:pt idx="7064">
                  <c:v>42061</c:v>
                </c:pt>
                <c:pt idx="7065">
                  <c:v>42062</c:v>
                </c:pt>
                <c:pt idx="7066">
                  <c:v>42065</c:v>
                </c:pt>
                <c:pt idx="7067">
                  <c:v>42066</c:v>
                </c:pt>
                <c:pt idx="7068">
                  <c:v>42067</c:v>
                </c:pt>
                <c:pt idx="7069">
                  <c:v>42068</c:v>
                </c:pt>
                <c:pt idx="7070">
                  <c:v>42069</c:v>
                </c:pt>
                <c:pt idx="7071">
                  <c:v>42072</c:v>
                </c:pt>
                <c:pt idx="7072">
                  <c:v>42073</c:v>
                </c:pt>
                <c:pt idx="7073">
                  <c:v>42074</c:v>
                </c:pt>
                <c:pt idx="7074">
                  <c:v>42075</c:v>
                </c:pt>
                <c:pt idx="7075">
                  <c:v>42076</c:v>
                </c:pt>
                <c:pt idx="7076">
                  <c:v>42079</c:v>
                </c:pt>
                <c:pt idx="7077">
                  <c:v>42080</c:v>
                </c:pt>
                <c:pt idx="7078">
                  <c:v>42081</c:v>
                </c:pt>
                <c:pt idx="7079">
                  <c:v>42082</c:v>
                </c:pt>
                <c:pt idx="7080">
                  <c:v>42083</c:v>
                </c:pt>
                <c:pt idx="7081">
                  <c:v>42086</c:v>
                </c:pt>
                <c:pt idx="7082">
                  <c:v>42087</c:v>
                </c:pt>
                <c:pt idx="7083">
                  <c:v>42088</c:v>
                </c:pt>
                <c:pt idx="7084">
                  <c:v>42089</c:v>
                </c:pt>
                <c:pt idx="7085">
                  <c:v>42090</c:v>
                </c:pt>
                <c:pt idx="7086">
                  <c:v>42093</c:v>
                </c:pt>
                <c:pt idx="7087">
                  <c:v>42094</c:v>
                </c:pt>
                <c:pt idx="7088">
                  <c:v>42095</c:v>
                </c:pt>
                <c:pt idx="7089">
                  <c:v>42096</c:v>
                </c:pt>
                <c:pt idx="7090">
                  <c:v>42101</c:v>
                </c:pt>
                <c:pt idx="7091">
                  <c:v>42102</c:v>
                </c:pt>
                <c:pt idx="7092">
                  <c:v>42103</c:v>
                </c:pt>
                <c:pt idx="7093">
                  <c:v>42104</c:v>
                </c:pt>
                <c:pt idx="7094">
                  <c:v>42107</c:v>
                </c:pt>
                <c:pt idx="7095">
                  <c:v>42108</c:v>
                </c:pt>
                <c:pt idx="7096">
                  <c:v>42109</c:v>
                </c:pt>
                <c:pt idx="7097">
                  <c:v>42110</c:v>
                </c:pt>
                <c:pt idx="7098">
                  <c:v>42111</c:v>
                </c:pt>
                <c:pt idx="7099">
                  <c:v>42114</c:v>
                </c:pt>
                <c:pt idx="7100">
                  <c:v>42115</c:v>
                </c:pt>
                <c:pt idx="7101">
                  <c:v>42116</c:v>
                </c:pt>
                <c:pt idx="7102">
                  <c:v>42117</c:v>
                </c:pt>
                <c:pt idx="7103">
                  <c:v>42118</c:v>
                </c:pt>
                <c:pt idx="7104">
                  <c:v>42122</c:v>
                </c:pt>
                <c:pt idx="7105">
                  <c:v>42123</c:v>
                </c:pt>
                <c:pt idx="7106">
                  <c:v>42124</c:v>
                </c:pt>
                <c:pt idx="7107">
                  <c:v>42128</c:v>
                </c:pt>
                <c:pt idx="7108">
                  <c:v>42129</c:v>
                </c:pt>
                <c:pt idx="7109">
                  <c:v>42130</c:v>
                </c:pt>
                <c:pt idx="7110">
                  <c:v>42131</c:v>
                </c:pt>
                <c:pt idx="7111">
                  <c:v>42132</c:v>
                </c:pt>
                <c:pt idx="7112">
                  <c:v>42135</c:v>
                </c:pt>
                <c:pt idx="7113">
                  <c:v>42136</c:v>
                </c:pt>
                <c:pt idx="7114">
                  <c:v>42137</c:v>
                </c:pt>
                <c:pt idx="7115">
                  <c:v>42138</c:v>
                </c:pt>
                <c:pt idx="7116">
                  <c:v>42139</c:v>
                </c:pt>
                <c:pt idx="7117">
                  <c:v>42142</c:v>
                </c:pt>
                <c:pt idx="7118">
                  <c:v>42143</c:v>
                </c:pt>
                <c:pt idx="7119">
                  <c:v>42144</c:v>
                </c:pt>
                <c:pt idx="7120">
                  <c:v>42145</c:v>
                </c:pt>
                <c:pt idx="7121">
                  <c:v>42146</c:v>
                </c:pt>
                <c:pt idx="7122">
                  <c:v>42149</c:v>
                </c:pt>
                <c:pt idx="7123">
                  <c:v>42150</c:v>
                </c:pt>
                <c:pt idx="7124">
                  <c:v>42151</c:v>
                </c:pt>
                <c:pt idx="7125">
                  <c:v>42152</c:v>
                </c:pt>
                <c:pt idx="7126">
                  <c:v>42153</c:v>
                </c:pt>
                <c:pt idx="7127">
                  <c:v>42156</c:v>
                </c:pt>
                <c:pt idx="7128">
                  <c:v>42157</c:v>
                </c:pt>
                <c:pt idx="7129">
                  <c:v>42158</c:v>
                </c:pt>
                <c:pt idx="7130">
                  <c:v>42159</c:v>
                </c:pt>
                <c:pt idx="7131">
                  <c:v>42160</c:v>
                </c:pt>
                <c:pt idx="7132">
                  <c:v>42163</c:v>
                </c:pt>
                <c:pt idx="7133">
                  <c:v>42164</c:v>
                </c:pt>
                <c:pt idx="7134">
                  <c:v>42165</c:v>
                </c:pt>
                <c:pt idx="7135">
                  <c:v>42166</c:v>
                </c:pt>
                <c:pt idx="7136">
                  <c:v>42167</c:v>
                </c:pt>
                <c:pt idx="7137">
                  <c:v>42170</c:v>
                </c:pt>
                <c:pt idx="7138">
                  <c:v>42172</c:v>
                </c:pt>
                <c:pt idx="7139">
                  <c:v>42173</c:v>
                </c:pt>
                <c:pt idx="7140">
                  <c:v>42174</c:v>
                </c:pt>
                <c:pt idx="7141">
                  <c:v>42177</c:v>
                </c:pt>
                <c:pt idx="7142">
                  <c:v>42178</c:v>
                </c:pt>
                <c:pt idx="7143">
                  <c:v>42179</c:v>
                </c:pt>
                <c:pt idx="7144">
                  <c:v>42180</c:v>
                </c:pt>
                <c:pt idx="7145">
                  <c:v>42181</c:v>
                </c:pt>
                <c:pt idx="7146">
                  <c:v>42184</c:v>
                </c:pt>
                <c:pt idx="7147">
                  <c:v>42185</c:v>
                </c:pt>
                <c:pt idx="7148">
                  <c:v>42186</c:v>
                </c:pt>
                <c:pt idx="7149">
                  <c:v>42187</c:v>
                </c:pt>
                <c:pt idx="7150">
                  <c:v>42188</c:v>
                </c:pt>
                <c:pt idx="7151">
                  <c:v>42191</c:v>
                </c:pt>
                <c:pt idx="7152">
                  <c:v>42192</c:v>
                </c:pt>
                <c:pt idx="7153">
                  <c:v>42193</c:v>
                </c:pt>
                <c:pt idx="7154">
                  <c:v>42194</c:v>
                </c:pt>
                <c:pt idx="7155">
                  <c:v>42195</c:v>
                </c:pt>
                <c:pt idx="7156">
                  <c:v>42198</c:v>
                </c:pt>
                <c:pt idx="7157">
                  <c:v>42199</c:v>
                </c:pt>
                <c:pt idx="7158">
                  <c:v>42200</c:v>
                </c:pt>
                <c:pt idx="7159">
                  <c:v>42201</c:v>
                </c:pt>
                <c:pt idx="7160">
                  <c:v>42202</c:v>
                </c:pt>
                <c:pt idx="7161">
                  <c:v>42205</c:v>
                </c:pt>
                <c:pt idx="7162">
                  <c:v>42206</c:v>
                </c:pt>
                <c:pt idx="7163">
                  <c:v>42207</c:v>
                </c:pt>
                <c:pt idx="7164">
                  <c:v>42208</c:v>
                </c:pt>
                <c:pt idx="7165">
                  <c:v>42209</c:v>
                </c:pt>
                <c:pt idx="7166">
                  <c:v>42212</c:v>
                </c:pt>
                <c:pt idx="7167">
                  <c:v>42213</c:v>
                </c:pt>
                <c:pt idx="7168">
                  <c:v>42214</c:v>
                </c:pt>
                <c:pt idx="7169">
                  <c:v>42215</c:v>
                </c:pt>
                <c:pt idx="7170">
                  <c:v>42216</c:v>
                </c:pt>
                <c:pt idx="7171">
                  <c:v>42219</c:v>
                </c:pt>
                <c:pt idx="7172">
                  <c:v>42220</c:v>
                </c:pt>
                <c:pt idx="7173">
                  <c:v>42221</c:v>
                </c:pt>
                <c:pt idx="7174">
                  <c:v>42222</c:v>
                </c:pt>
                <c:pt idx="7175">
                  <c:v>42223</c:v>
                </c:pt>
                <c:pt idx="7176">
                  <c:v>42227</c:v>
                </c:pt>
                <c:pt idx="7177">
                  <c:v>42228</c:v>
                </c:pt>
                <c:pt idx="7178">
                  <c:v>42229</c:v>
                </c:pt>
                <c:pt idx="7179">
                  <c:v>42230</c:v>
                </c:pt>
                <c:pt idx="7180">
                  <c:v>42233</c:v>
                </c:pt>
                <c:pt idx="7181">
                  <c:v>42234</c:v>
                </c:pt>
                <c:pt idx="7182">
                  <c:v>42235</c:v>
                </c:pt>
                <c:pt idx="7183">
                  <c:v>42236</c:v>
                </c:pt>
                <c:pt idx="7184">
                  <c:v>42237</c:v>
                </c:pt>
                <c:pt idx="7185">
                  <c:v>42240</c:v>
                </c:pt>
                <c:pt idx="7186">
                  <c:v>42241</c:v>
                </c:pt>
                <c:pt idx="7187">
                  <c:v>42242</c:v>
                </c:pt>
                <c:pt idx="7188">
                  <c:v>42243</c:v>
                </c:pt>
                <c:pt idx="7189">
                  <c:v>42244</c:v>
                </c:pt>
                <c:pt idx="7190">
                  <c:v>42247</c:v>
                </c:pt>
                <c:pt idx="7191">
                  <c:v>42248</c:v>
                </c:pt>
                <c:pt idx="7192">
                  <c:v>42249</c:v>
                </c:pt>
                <c:pt idx="7193">
                  <c:v>42250</c:v>
                </c:pt>
                <c:pt idx="7194">
                  <c:v>42251</c:v>
                </c:pt>
                <c:pt idx="7195">
                  <c:v>42254</c:v>
                </c:pt>
                <c:pt idx="7196">
                  <c:v>42255</c:v>
                </c:pt>
                <c:pt idx="7197">
                  <c:v>42256</c:v>
                </c:pt>
                <c:pt idx="7198">
                  <c:v>42257</c:v>
                </c:pt>
                <c:pt idx="7199">
                  <c:v>42258</c:v>
                </c:pt>
                <c:pt idx="7200">
                  <c:v>42261</c:v>
                </c:pt>
                <c:pt idx="7201">
                  <c:v>42262</c:v>
                </c:pt>
                <c:pt idx="7202">
                  <c:v>42263</c:v>
                </c:pt>
                <c:pt idx="7203">
                  <c:v>42264</c:v>
                </c:pt>
                <c:pt idx="7204">
                  <c:v>42265</c:v>
                </c:pt>
                <c:pt idx="7205">
                  <c:v>42268</c:v>
                </c:pt>
                <c:pt idx="7206">
                  <c:v>42269</c:v>
                </c:pt>
                <c:pt idx="7207">
                  <c:v>42270</c:v>
                </c:pt>
                <c:pt idx="7208">
                  <c:v>42272</c:v>
                </c:pt>
                <c:pt idx="7209">
                  <c:v>42275</c:v>
                </c:pt>
                <c:pt idx="7210">
                  <c:v>42276</c:v>
                </c:pt>
                <c:pt idx="7211">
                  <c:v>42277</c:v>
                </c:pt>
                <c:pt idx="7212">
                  <c:v>42278</c:v>
                </c:pt>
                <c:pt idx="7213">
                  <c:v>42279</c:v>
                </c:pt>
                <c:pt idx="7214">
                  <c:v>42282</c:v>
                </c:pt>
                <c:pt idx="7215">
                  <c:v>42283</c:v>
                </c:pt>
                <c:pt idx="7216">
                  <c:v>42284</c:v>
                </c:pt>
                <c:pt idx="7217">
                  <c:v>42285</c:v>
                </c:pt>
                <c:pt idx="7218">
                  <c:v>42286</c:v>
                </c:pt>
                <c:pt idx="7219">
                  <c:v>42289</c:v>
                </c:pt>
                <c:pt idx="7220">
                  <c:v>42290</c:v>
                </c:pt>
                <c:pt idx="7221">
                  <c:v>42291</c:v>
                </c:pt>
                <c:pt idx="7222">
                  <c:v>42292</c:v>
                </c:pt>
                <c:pt idx="7223">
                  <c:v>42293</c:v>
                </c:pt>
                <c:pt idx="7224">
                  <c:v>42296</c:v>
                </c:pt>
                <c:pt idx="7225">
                  <c:v>42297</c:v>
                </c:pt>
                <c:pt idx="7226">
                  <c:v>42298</c:v>
                </c:pt>
                <c:pt idx="7227">
                  <c:v>42299</c:v>
                </c:pt>
                <c:pt idx="7228">
                  <c:v>42300</c:v>
                </c:pt>
                <c:pt idx="7229">
                  <c:v>42303</c:v>
                </c:pt>
                <c:pt idx="7230">
                  <c:v>42304</c:v>
                </c:pt>
                <c:pt idx="7231">
                  <c:v>42305</c:v>
                </c:pt>
                <c:pt idx="7232">
                  <c:v>42306</c:v>
                </c:pt>
                <c:pt idx="7233">
                  <c:v>42307</c:v>
                </c:pt>
                <c:pt idx="7234">
                  <c:v>42310</c:v>
                </c:pt>
                <c:pt idx="7235">
                  <c:v>42311</c:v>
                </c:pt>
                <c:pt idx="7236">
                  <c:v>42312</c:v>
                </c:pt>
                <c:pt idx="7237">
                  <c:v>42313</c:v>
                </c:pt>
                <c:pt idx="7238">
                  <c:v>42314</c:v>
                </c:pt>
                <c:pt idx="7239">
                  <c:v>42317</c:v>
                </c:pt>
                <c:pt idx="7240">
                  <c:v>42318</c:v>
                </c:pt>
                <c:pt idx="7241">
                  <c:v>42319</c:v>
                </c:pt>
                <c:pt idx="7242">
                  <c:v>42320</c:v>
                </c:pt>
                <c:pt idx="7243">
                  <c:v>42321</c:v>
                </c:pt>
                <c:pt idx="7244">
                  <c:v>42324</c:v>
                </c:pt>
                <c:pt idx="7245">
                  <c:v>42325</c:v>
                </c:pt>
                <c:pt idx="7246">
                  <c:v>42326</c:v>
                </c:pt>
                <c:pt idx="7247">
                  <c:v>42327</c:v>
                </c:pt>
                <c:pt idx="7248">
                  <c:v>42328</c:v>
                </c:pt>
                <c:pt idx="7249">
                  <c:v>42331</c:v>
                </c:pt>
                <c:pt idx="7250">
                  <c:v>42332</c:v>
                </c:pt>
                <c:pt idx="7251">
                  <c:v>42333</c:v>
                </c:pt>
                <c:pt idx="7252">
                  <c:v>42334</c:v>
                </c:pt>
                <c:pt idx="7253">
                  <c:v>42335</c:v>
                </c:pt>
                <c:pt idx="7254">
                  <c:v>42338</c:v>
                </c:pt>
                <c:pt idx="7255">
                  <c:v>42339</c:v>
                </c:pt>
                <c:pt idx="7256">
                  <c:v>42340</c:v>
                </c:pt>
                <c:pt idx="7257">
                  <c:v>42341</c:v>
                </c:pt>
                <c:pt idx="7258">
                  <c:v>42342</c:v>
                </c:pt>
                <c:pt idx="7259">
                  <c:v>42345</c:v>
                </c:pt>
                <c:pt idx="7260">
                  <c:v>42346</c:v>
                </c:pt>
                <c:pt idx="7261">
                  <c:v>42347</c:v>
                </c:pt>
                <c:pt idx="7262">
                  <c:v>42348</c:v>
                </c:pt>
                <c:pt idx="7263">
                  <c:v>42349</c:v>
                </c:pt>
                <c:pt idx="7264">
                  <c:v>42352</c:v>
                </c:pt>
                <c:pt idx="7265">
                  <c:v>42353</c:v>
                </c:pt>
                <c:pt idx="7266">
                  <c:v>42355</c:v>
                </c:pt>
                <c:pt idx="7267">
                  <c:v>42356</c:v>
                </c:pt>
                <c:pt idx="7268">
                  <c:v>42359</c:v>
                </c:pt>
                <c:pt idx="7269">
                  <c:v>42360</c:v>
                </c:pt>
                <c:pt idx="7270">
                  <c:v>42361</c:v>
                </c:pt>
                <c:pt idx="7271">
                  <c:v>42362</c:v>
                </c:pt>
                <c:pt idx="7272">
                  <c:v>42366</c:v>
                </c:pt>
                <c:pt idx="7273">
                  <c:v>42367</c:v>
                </c:pt>
                <c:pt idx="7274">
                  <c:v>42368</c:v>
                </c:pt>
                <c:pt idx="7275">
                  <c:v>42369</c:v>
                </c:pt>
                <c:pt idx="7276">
                  <c:v>42373</c:v>
                </c:pt>
                <c:pt idx="7277">
                  <c:v>42374</c:v>
                </c:pt>
                <c:pt idx="7278">
                  <c:v>42375</c:v>
                </c:pt>
                <c:pt idx="7279">
                  <c:v>42376</c:v>
                </c:pt>
                <c:pt idx="7280">
                  <c:v>42377</c:v>
                </c:pt>
                <c:pt idx="7281">
                  <c:v>42380</c:v>
                </c:pt>
                <c:pt idx="7282">
                  <c:v>42381</c:v>
                </c:pt>
                <c:pt idx="7283">
                  <c:v>42382</c:v>
                </c:pt>
                <c:pt idx="7284">
                  <c:v>42383</c:v>
                </c:pt>
                <c:pt idx="7285">
                  <c:v>42384</c:v>
                </c:pt>
                <c:pt idx="7286">
                  <c:v>42387</c:v>
                </c:pt>
                <c:pt idx="7287">
                  <c:v>42388</c:v>
                </c:pt>
                <c:pt idx="7288">
                  <c:v>42389</c:v>
                </c:pt>
                <c:pt idx="7289">
                  <c:v>42390</c:v>
                </c:pt>
                <c:pt idx="7290">
                  <c:v>42391</c:v>
                </c:pt>
                <c:pt idx="7291">
                  <c:v>42394</c:v>
                </c:pt>
                <c:pt idx="7292">
                  <c:v>42395</c:v>
                </c:pt>
                <c:pt idx="7293">
                  <c:v>42396</c:v>
                </c:pt>
                <c:pt idx="7294">
                  <c:v>42397</c:v>
                </c:pt>
                <c:pt idx="7295">
                  <c:v>42398</c:v>
                </c:pt>
                <c:pt idx="7296">
                  <c:v>42401</c:v>
                </c:pt>
                <c:pt idx="7297">
                  <c:v>42402</c:v>
                </c:pt>
                <c:pt idx="7298">
                  <c:v>42403</c:v>
                </c:pt>
                <c:pt idx="7299">
                  <c:v>42404</c:v>
                </c:pt>
                <c:pt idx="7300">
                  <c:v>42405</c:v>
                </c:pt>
                <c:pt idx="7301">
                  <c:v>42408</c:v>
                </c:pt>
                <c:pt idx="7302">
                  <c:v>42409</c:v>
                </c:pt>
                <c:pt idx="7303">
                  <c:v>42410</c:v>
                </c:pt>
                <c:pt idx="7304">
                  <c:v>42411</c:v>
                </c:pt>
                <c:pt idx="7305">
                  <c:v>42412</c:v>
                </c:pt>
                <c:pt idx="7306">
                  <c:v>42415</c:v>
                </c:pt>
                <c:pt idx="7307">
                  <c:v>42416</c:v>
                </c:pt>
                <c:pt idx="7308">
                  <c:v>42417</c:v>
                </c:pt>
                <c:pt idx="7309">
                  <c:v>42418</c:v>
                </c:pt>
                <c:pt idx="7310">
                  <c:v>42419</c:v>
                </c:pt>
                <c:pt idx="7311">
                  <c:v>42422</c:v>
                </c:pt>
                <c:pt idx="7312">
                  <c:v>42423</c:v>
                </c:pt>
                <c:pt idx="7313">
                  <c:v>42424</c:v>
                </c:pt>
                <c:pt idx="7314">
                  <c:v>42425</c:v>
                </c:pt>
                <c:pt idx="7315">
                  <c:v>42426</c:v>
                </c:pt>
                <c:pt idx="7316">
                  <c:v>42429</c:v>
                </c:pt>
                <c:pt idx="7317">
                  <c:v>42430</c:v>
                </c:pt>
                <c:pt idx="7318">
                  <c:v>42431</c:v>
                </c:pt>
                <c:pt idx="7319">
                  <c:v>42432</c:v>
                </c:pt>
                <c:pt idx="7320">
                  <c:v>42433</c:v>
                </c:pt>
                <c:pt idx="7321">
                  <c:v>42436</c:v>
                </c:pt>
                <c:pt idx="7322">
                  <c:v>42437</c:v>
                </c:pt>
                <c:pt idx="7323">
                  <c:v>42438</c:v>
                </c:pt>
                <c:pt idx="7324">
                  <c:v>42439</c:v>
                </c:pt>
                <c:pt idx="7325">
                  <c:v>42440</c:v>
                </c:pt>
                <c:pt idx="7326">
                  <c:v>42443</c:v>
                </c:pt>
                <c:pt idx="7327">
                  <c:v>42444</c:v>
                </c:pt>
                <c:pt idx="7328">
                  <c:v>42445</c:v>
                </c:pt>
                <c:pt idx="7329">
                  <c:v>42446</c:v>
                </c:pt>
                <c:pt idx="7330">
                  <c:v>42447</c:v>
                </c:pt>
                <c:pt idx="7331">
                  <c:v>42451</c:v>
                </c:pt>
                <c:pt idx="7332">
                  <c:v>42452</c:v>
                </c:pt>
                <c:pt idx="7333">
                  <c:v>42453</c:v>
                </c:pt>
                <c:pt idx="7334">
                  <c:v>42458</c:v>
                </c:pt>
                <c:pt idx="7335">
                  <c:v>42459</c:v>
                </c:pt>
                <c:pt idx="7336">
                  <c:v>42460</c:v>
                </c:pt>
                <c:pt idx="7337">
                  <c:v>42461</c:v>
                </c:pt>
                <c:pt idx="7338">
                  <c:v>42464</c:v>
                </c:pt>
                <c:pt idx="7339">
                  <c:v>42465</c:v>
                </c:pt>
                <c:pt idx="7340">
                  <c:v>42466</c:v>
                </c:pt>
                <c:pt idx="7341">
                  <c:v>42467</c:v>
                </c:pt>
                <c:pt idx="7342">
                  <c:v>42468</c:v>
                </c:pt>
                <c:pt idx="7343">
                  <c:v>42471</c:v>
                </c:pt>
                <c:pt idx="7344">
                  <c:v>42472</c:v>
                </c:pt>
                <c:pt idx="7345">
                  <c:v>42473</c:v>
                </c:pt>
                <c:pt idx="7346">
                  <c:v>42474</c:v>
                </c:pt>
                <c:pt idx="7347">
                  <c:v>42475</c:v>
                </c:pt>
                <c:pt idx="7348">
                  <c:v>42478</c:v>
                </c:pt>
                <c:pt idx="7349">
                  <c:v>42479</c:v>
                </c:pt>
                <c:pt idx="7350">
                  <c:v>42480</c:v>
                </c:pt>
                <c:pt idx="7351">
                  <c:v>42481</c:v>
                </c:pt>
                <c:pt idx="7352">
                  <c:v>42482</c:v>
                </c:pt>
                <c:pt idx="7353">
                  <c:v>42485</c:v>
                </c:pt>
                <c:pt idx="7354">
                  <c:v>42486</c:v>
                </c:pt>
                <c:pt idx="7355">
                  <c:v>42488</c:v>
                </c:pt>
                <c:pt idx="7356">
                  <c:v>42489</c:v>
                </c:pt>
                <c:pt idx="7357">
                  <c:v>42493</c:v>
                </c:pt>
                <c:pt idx="7358">
                  <c:v>42494</c:v>
                </c:pt>
                <c:pt idx="7359">
                  <c:v>42495</c:v>
                </c:pt>
                <c:pt idx="7360">
                  <c:v>42496</c:v>
                </c:pt>
                <c:pt idx="7361">
                  <c:v>42499</c:v>
                </c:pt>
                <c:pt idx="7362">
                  <c:v>42500</c:v>
                </c:pt>
                <c:pt idx="7363">
                  <c:v>42501</c:v>
                </c:pt>
                <c:pt idx="7364">
                  <c:v>42502</c:v>
                </c:pt>
                <c:pt idx="7365">
                  <c:v>42503</c:v>
                </c:pt>
                <c:pt idx="7366">
                  <c:v>42506</c:v>
                </c:pt>
                <c:pt idx="7367">
                  <c:v>42507</c:v>
                </c:pt>
                <c:pt idx="7368">
                  <c:v>42508</c:v>
                </c:pt>
                <c:pt idx="7369">
                  <c:v>42509</c:v>
                </c:pt>
                <c:pt idx="7370">
                  <c:v>42510</c:v>
                </c:pt>
                <c:pt idx="7371">
                  <c:v>42513</c:v>
                </c:pt>
                <c:pt idx="7372">
                  <c:v>42514</c:v>
                </c:pt>
                <c:pt idx="7373">
                  <c:v>42515</c:v>
                </c:pt>
                <c:pt idx="7374">
                  <c:v>42516</c:v>
                </c:pt>
                <c:pt idx="7375">
                  <c:v>42517</c:v>
                </c:pt>
                <c:pt idx="7376">
                  <c:v>42520</c:v>
                </c:pt>
                <c:pt idx="7377">
                  <c:v>42521</c:v>
                </c:pt>
                <c:pt idx="7378">
                  <c:v>42522</c:v>
                </c:pt>
                <c:pt idx="7379">
                  <c:v>42523</c:v>
                </c:pt>
                <c:pt idx="7380">
                  <c:v>42524</c:v>
                </c:pt>
                <c:pt idx="7381">
                  <c:v>42527</c:v>
                </c:pt>
                <c:pt idx="7382">
                  <c:v>42528</c:v>
                </c:pt>
                <c:pt idx="7383">
                  <c:v>42529</c:v>
                </c:pt>
                <c:pt idx="7384">
                  <c:v>42530</c:v>
                </c:pt>
                <c:pt idx="7385">
                  <c:v>42531</c:v>
                </c:pt>
                <c:pt idx="7386">
                  <c:v>42534</c:v>
                </c:pt>
                <c:pt idx="7387">
                  <c:v>42535</c:v>
                </c:pt>
                <c:pt idx="7388">
                  <c:v>42536</c:v>
                </c:pt>
                <c:pt idx="7389">
                  <c:v>42538</c:v>
                </c:pt>
                <c:pt idx="7390">
                  <c:v>42541</c:v>
                </c:pt>
                <c:pt idx="7391">
                  <c:v>42542</c:v>
                </c:pt>
                <c:pt idx="7392">
                  <c:v>42543</c:v>
                </c:pt>
                <c:pt idx="7393">
                  <c:v>42544</c:v>
                </c:pt>
                <c:pt idx="7394">
                  <c:v>42545</c:v>
                </c:pt>
                <c:pt idx="7395">
                  <c:v>42548</c:v>
                </c:pt>
                <c:pt idx="7396">
                  <c:v>42549</c:v>
                </c:pt>
                <c:pt idx="7397">
                  <c:v>42550</c:v>
                </c:pt>
                <c:pt idx="7398">
                  <c:v>42551</c:v>
                </c:pt>
                <c:pt idx="7399">
                  <c:v>42552</c:v>
                </c:pt>
                <c:pt idx="7400">
                  <c:v>42555</c:v>
                </c:pt>
                <c:pt idx="7401">
                  <c:v>42556</c:v>
                </c:pt>
                <c:pt idx="7402">
                  <c:v>42557</c:v>
                </c:pt>
                <c:pt idx="7403">
                  <c:v>42558</c:v>
                </c:pt>
                <c:pt idx="7404">
                  <c:v>42559</c:v>
                </c:pt>
                <c:pt idx="7405">
                  <c:v>42562</c:v>
                </c:pt>
                <c:pt idx="7406">
                  <c:v>42563</c:v>
                </c:pt>
                <c:pt idx="7407">
                  <c:v>42564</c:v>
                </c:pt>
                <c:pt idx="7408">
                  <c:v>42565</c:v>
                </c:pt>
                <c:pt idx="7409">
                  <c:v>42566</c:v>
                </c:pt>
                <c:pt idx="7410">
                  <c:v>42569</c:v>
                </c:pt>
                <c:pt idx="7411">
                  <c:v>42570</c:v>
                </c:pt>
                <c:pt idx="7412">
                  <c:v>42571</c:v>
                </c:pt>
                <c:pt idx="7413">
                  <c:v>42572</c:v>
                </c:pt>
                <c:pt idx="7414">
                  <c:v>42573</c:v>
                </c:pt>
                <c:pt idx="7415">
                  <c:v>42576</c:v>
                </c:pt>
                <c:pt idx="7416">
                  <c:v>42577</c:v>
                </c:pt>
                <c:pt idx="7417">
                  <c:v>42578</c:v>
                </c:pt>
                <c:pt idx="7418">
                  <c:v>42579</c:v>
                </c:pt>
                <c:pt idx="7419">
                  <c:v>42580</c:v>
                </c:pt>
                <c:pt idx="7420">
                  <c:v>42583</c:v>
                </c:pt>
                <c:pt idx="7421">
                  <c:v>42584</c:v>
                </c:pt>
                <c:pt idx="7422">
                  <c:v>42586</c:v>
                </c:pt>
                <c:pt idx="7423">
                  <c:v>42587</c:v>
                </c:pt>
                <c:pt idx="7424">
                  <c:v>42590</c:v>
                </c:pt>
                <c:pt idx="7425">
                  <c:v>42592</c:v>
                </c:pt>
                <c:pt idx="7426">
                  <c:v>42593</c:v>
                </c:pt>
                <c:pt idx="7427">
                  <c:v>42594</c:v>
                </c:pt>
                <c:pt idx="7428">
                  <c:v>42597</c:v>
                </c:pt>
                <c:pt idx="7429">
                  <c:v>42598</c:v>
                </c:pt>
                <c:pt idx="7430">
                  <c:v>42599</c:v>
                </c:pt>
                <c:pt idx="7431">
                  <c:v>42600</c:v>
                </c:pt>
                <c:pt idx="7432">
                  <c:v>42601</c:v>
                </c:pt>
                <c:pt idx="7433">
                  <c:v>42604</c:v>
                </c:pt>
                <c:pt idx="7434">
                  <c:v>42605</c:v>
                </c:pt>
                <c:pt idx="7435">
                  <c:v>42606</c:v>
                </c:pt>
                <c:pt idx="7436">
                  <c:v>42607</c:v>
                </c:pt>
                <c:pt idx="7437">
                  <c:v>42608</c:v>
                </c:pt>
                <c:pt idx="7438">
                  <c:v>42611</c:v>
                </c:pt>
                <c:pt idx="7439">
                  <c:v>42612</c:v>
                </c:pt>
                <c:pt idx="7440">
                  <c:v>42613</c:v>
                </c:pt>
                <c:pt idx="7441">
                  <c:v>42614</c:v>
                </c:pt>
                <c:pt idx="7442">
                  <c:v>42615</c:v>
                </c:pt>
                <c:pt idx="7443">
                  <c:v>42618</c:v>
                </c:pt>
                <c:pt idx="7444">
                  <c:v>42619</c:v>
                </c:pt>
                <c:pt idx="7445">
                  <c:v>42620</c:v>
                </c:pt>
                <c:pt idx="7446">
                  <c:v>42621</c:v>
                </c:pt>
                <c:pt idx="7447">
                  <c:v>42622</c:v>
                </c:pt>
                <c:pt idx="7448">
                  <c:v>42625</c:v>
                </c:pt>
                <c:pt idx="7449">
                  <c:v>42626</c:v>
                </c:pt>
                <c:pt idx="7450">
                  <c:v>42627</c:v>
                </c:pt>
                <c:pt idx="7451">
                  <c:v>42628</c:v>
                </c:pt>
                <c:pt idx="7452">
                  <c:v>42629</c:v>
                </c:pt>
                <c:pt idx="7453">
                  <c:v>42632</c:v>
                </c:pt>
                <c:pt idx="7454">
                  <c:v>42633</c:v>
                </c:pt>
                <c:pt idx="7455">
                  <c:v>42634</c:v>
                </c:pt>
                <c:pt idx="7456">
                  <c:v>42635</c:v>
                </c:pt>
                <c:pt idx="7457">
                  <c:v>42636</c:v>
                </c:pt>
                <c:pt idx="7458">
                  <c:v>42639</c:v>
                </c:pt>
                <c:pt idx="7459">
                  <c:v>42640</c:v>
                </c:pt>
                <c:pt idx="7460">
                  <c:v>42641</c:v>
                </c:pt>
                <c:pt idx="7461">
                  <c:v>42642</c:v>
                </c:pt>
                <c:pt idx="7462">
                  <c:v>42643</c:v>
                </c:pt>
                <c:pt idx="7463">
                  <c:v>42646</c:v>
                </c:pt>
                <c:pt idx="7464">
                  <c:v>42647</c:v>
                </c:pt>
                <c:pt idx="7465">
                  <c:v>42648</c:v>
                </c:pt>
                <c:pt idx="7466">
                  <c:v>42649</c:v>
                </c:pt>
                <c:pt idx="7467">
                  <c:v>42650</c:v>
                </c:pt>
                <c:pt idx="7468">
                  <c:v>42653</c:v>
                </c:pt>
                <c:pt idx="7469">
                  <c:v>42654</c:v>
                </c:pt>
                <c:pt idx="7470">
                  <c:v>42655</c:v>
                </c:pt>
                <c:pt idx="7471">
                  <c:v>42656</c:v>
                </c:pt>
                <c:pt idx="7472">
                  <c:v>42657</c:v>
                </c:pt>
                <c:pt idx="7473">
                  <c:v>42660</c:v>
                </c:pt>
                <c:pt idx="7474">
                  <c:v>42661</c:v>
                </c:pt>
                <c:pt idx="7475">
                  <c:v>42662</c:v>
                </c:pt>
                <c:pt idx="7476">
                  <c:v>42663</c:v>
                </c:pt>
                <c:pt idx="7477">
                  <c:v>42664</c:v>
                </c:pt>
                <c:pt idx="7478">
                  <c:v>42667</c:v>
                </c:pt>
                <c:pt idx="7479">
                  <c:v>42668</c:v>
                </c:pt>
                <c:pt idx="7480">
                  <c:v>42669</c:v>
                </c:pt>
                <c:pt idx="7481">
                  <c:v>42670</c:v>
                </c:pt>
                <c:pt idx="7482">
                  <c:v>42671</c:v>
                </c:pt>
                <c:pt idx="7483">
                  <c:v>42674</c:v>
                </c:pt>
                <c:pt idx="7484">
                  <c:v>42675</c:v>
                </c:pt>
                <c:pt idx="7485">
                  <c:v>42676</c:v>
                </c:pt>
                <c:pt idx="7486">
                  <c:v>42677</c:v>
                </c:pt>
                <c:pt idx="7487">
                  <c:v>42678</c:v>
                </c:pt>
                <c:pt idx="7488">
                  <c:v>42681</c:v>
                </c:pt>
                <c:pt idx="7489">
                  <c:v>42682</c:v>
                </c:pt>
                <c:pt idx="7490">
                  <c:v>42683</c:v>
                </c:pt>
                <c:pt idx="7491">
                  <c:v>42684</c:v>
                </c:pt>
                <c:pt idx="7492">
                  <c:v>42685</c:v>
                </c:pt>
                <c:pt idx="7493">
                  <c:v>42688</c:v>
                </c:pt>
                <c:pt idx="7494">
                  <c:v>42689</c:v>
                </c:pt>
                <c:pt idx="7495">
                  <c:v>42690</c:v>
                </c:pt>
                <c:pt idx="7496">
                  <c:v>42691</c:v>
                </c:pt>
                <c:pt idx="7497">
                  <c:v>42692</c:v>
                </c:pt>
                <c:pt idx="7498">
                  <c:v>42695</c:v>
                </c:pt>
                <c:pt idx="7499">
                  <c:v>42696</c:v>
                </c:pt>
                <c:pt idx="7500">
                  <c:v>42697</c:v>
                </c:pt>
                <c:pt idx="7501">
                  <c:v>42698</c:v>
                </c:pt>
                <c:pt idx="7502">
                  <c:v>42699</c:v>
                </c:pt>
                <c:pt idx="7503">
                  <c:v>42702</c:v>
                </c:pt>
                <c:pt idx="7504">
                  <c:v>42703</c:v>
                </c:pt>
                <c:pt idx="7505">
                  <c:v>42704</c:v>
                </c:pt>
                <c:pt idx="7506">
                  <c:v>42705</c:v>
                </c:pt>
                <c:pt idx="7507">
                  <c:v>42706</c:v>
                </c:pt>
                <c:pt idx="7508">
                  <c:v>42709</c:v>
                </c:pt>
                <c:pt idx="7509">
                  <c:v>42710</c:v>
                </c:pt>
                <c:pt idx="7510">
                  <c:v>42711</c:v>
                </c:pt>
                <c:pt idx="7511">
                  <c:v>42712</c:v>
                </c:pt>
                <c:pt idx="7512">
                  <c:v>42713</c:v>
                </c:pt>
                <c:pt idx="7513">
                  <c:v>42716</c:v>
                </c:pt>
                <c:pt idx="7514">
                  <c:v>42717</c:v>
                </c:pt>
                <c:pt idx="7515">
                  <c:v>42718</c:v>
                </c:pt>
                <c:pt idx="7516">
                  <c:v>42719</c:v>
                </c:pt>
                <c:pt idx="7517">
                  <c:v>42723</c:v>
                </c:pt>
                <c:pt idx="7518">
                  <c:v>42724</c:v>
                </c:pt>
                <c:pt idx="7519">
                  <c:v>42725</c:v>
                </c:pt>
                <c:pt idx="7520">
                  <c:v>42726</c:v>
                </c:pt>
                <c:pt idx="7521">
                  <c:v>42727</c:v>
                </c:pt>
                <c:pt idx="7522">
                  <c:v>42732</c:v>
                </c:pt>
                <c:pt idx="7523">
                  <c:v>42733</c:v>
                </c:pt>
                <c:pt idx="7524">
                  <c:v>42734</c:v>
                </c:pt>
                <c:pt idx="7525">
                  <c:v>42738</c:v>
                </c:pt>
                <c:pt idx="7526">
                  <c:v>42739</c:v>
                </c:pt>
                <c:pt idx="7527">
                  <c:v>42740</c:v>
                </c:pt>
                <c:pt idx="7528">
                  <c:v>42741</c:v>
                </c:pt>
                <c:pt idx="7529">
                  <c:v>42744</c:v>
                </c:pt>
                <c:pt idx="7530">
                  <c:v>42745</c:v>
                </c:pt>
                <c:pt idx="7531">
                  <c:v>42746</c:v>
                </c:pt>
                <c:pt idx="7532">
                  <c:v>42747</c:v>
                </c:pt>
                <c:pt idx="7533">
                  <c:v>42748</c:v>
                </c:pt>
                <c:pt idx="7534">
                  <c:v>42751</c:v>
                </c:pt>
                <c:pt idx="7535">
                  <c:v>42752</c:v>
                </c:pt>
                <c:pt idx="7536">
                  <c:v>42753</c:v>
                </c:pt>
                <c:pt idx="7537">
                  <c:v>42754</c:v>
                </c:pt>
                <c:pt idx="7538">
                  <c:v>42755</c:v>
                </c:pt>
                <c:pt idx="7539">
                  <c:v>42758</c:v>
                </c:pt>
                <c:pt idx="7540">
                  <c:v>42759</c:v>
                </c:pt>
                <c:pt idx="7541">
                  <c:v>42760</c:v>
                </c:pt>
              </c:numCache>
            </c:numRef>
          </c:cat>
          <c:val>
            <c:numRef>
              <c:f>'Sheet1 - old'!$E$2:$E$7543</c:f>
              <c:numCache>
                <c:formatCode>#,##0.00</c:formatCode>
                <c:ptCount val="7542"/>
                <c:pt idx="0">
                  <c:v>1.01</c:v>
                </c:pt>
                <c:pt idx="1">
                  <c:v>0.95498636509514123</c:v>
                </c:pt>
                <c:pt idx="2">
                  <c:v>0.84034619733478155</c:v>
                </c:pt>
                <c:pt idx="3">
                  <c:v>0.76104018664414297</c:v>
                </c:pt>
                <c:pt idx="4">
                  <c:v>0.77407971153020738</c:v>
                </c:pt>
                <c:pt idx="5">
                  <c:v>0.77233744101193103</c:v>
                </c:pt>
                <c:pt idx="6">
                  <c:v>0.75193690718499884</c:v>
                </c:pt>
                <c:pt idx="7">
                  <c:v>0.78664939412969415</c:v>
                </c:pt>
                <c:pt idx="8">
                  <c:v>0.85638818256728444</c:v>
                </c:pt>
                <c:pt idx="9">
                  <c:v>0.87252877639295379</c:v>
                </c:pt>
                <c:pt idx="10">
                  <c:v>0.88523576203636944</c:v>
                </c:pt>
                <c:pt idx="11">
                  <c:v>0.88477754301335088</c:v>
                </c:pt>
                <c:pt idx="12">
                  <c:v>0.88131111708552068</c:v>
                </c:pt>
                <c:pt idx="13">
                  <c:v>0.82161413236924696</c:v>
                </c:pt>
                <c:pt idx="14">
                  <c:v>0.78945151101522737</c:v>
                </c:pt>
                <c:pt idx="15">
                  <c:v>0.70609152799336861</c:v>
                </c:pt>
                <c:pt idx="16">
                  <c:v>0.77769525144746598</c:v>
                </c:pt>
                <c:pt idx="17">
                  <c:v>0.84241364094896631</c:v>
                </c:pt>
                <c:pt idx="18">
                  <c:v>0.87959112464634936</c:v>
                </c:pt>
                <c:pt idx="19">
                  <c:v>0.89460275687912227</c:v>
                </c:pt>
                <c:pt idx="20">
                  <c:v>0.93781901444134597</c:v>
                </c:pt>
                <c:pt idx="21">
                  <c:v>0.96387954701608491</c:v>
                </c:pt>
                <c:pt idx="22">
                  <c:v>0.98736207012328192</c:v>
                </c:pt>
                <c:pt idx="23">
                  <c:v>0.98436259768125056</c:v>
                </c:pt>
                <c:pt idx="24">
                  <c:v>0.99294296250170133</c:v>
                </c:pt>
                <c:pt idx="25">
                  <c:v>1.0287306868355806</c:v>
                </c:pt>
                <c:pt idx="26">
                  <c:v>1.029461791585063</c:v>
                </c:pt>
                <c:pt idx="27">
                  <c:v>1.0550774650892407</c:v>
                </c:pt>
                <c:pt idx="28">
                  <c:v>1.0944851465582586</c:v>
                </c:pt>
                <c:pt idx="29">
                  <c:v>1.1063190574673121</c:v>
                </c:pt>
                <c:pt idx="30">
                  <c:v>1.1525570146732063</c:v>
                </c:pt>
                <c:pt idx="31">
                  <c:v>1.198861907947435</c:v>
                </c:pt>
                <c:pt idx="32">
                  <c:v>1.2171067291237412</c:v>
                </c:pt>
                <c:pt idx="33">
                  <c:v>1.2135913684586379</c:v>
                </c:pt>
                <c:pt idx="34">
                  <c:v>1.2631863139784367</c:v>
                </c:pt>
                <c:pt idx="35">
                  <c:v>1.2658558526760659</c:v>
                </c:pt>
                <c:pt idx="36">
                  <c:v>1.3341955285598006</c:v>
                </c:pt>
                <c:pt idx="37">
                  <c:v>1.3607942695796671</c:v>
                </c:pt>
                <c:pt idx="38">
                  <c:v>1.3760168796194352</c:v>
                </c:pt>
                <c:pt idx="39">
                  <c:v>1.3486900976741381</c:v>
                </c:pt>
                <c:pt idx="40">
                  <c:v>1.3644749521200137</c:v>
                </c:pt>
                <c:pt idx="41">
                  <c:v>1.4314523102520704</c:v>
                </c:pt>
                <c:pt idx="42">
                  <c:v>1.4400338384346083</c:v>
                </c:pt>
                <c:pt idx="43">
                  <c:v>1.518829157509024</c:v>
                </c:pt>
                <c:pt idx="44">
                  <c:v>1.5379132835007783</c:v>
                </c:pt>
                <c:pt idx="45">
                  <c:v>1.5072242601524268</c:v>
                </c:pt>
                <c:pt idx="46">
                  <c:v>1.5206060441697944</c:v>
                </c:pt>
                <c:pt idx="47">
                  <c:v>1.5647931856560695</c:v>
                </c:pt>
                <c:pt idx="48">
                  <c:v>1.6645620343149143</c:v>
                </c:pt>
                <c:pt idx="49">
                  <c:v>1.7366504086728052</c:v>
                </c:pt>
                <c:pt idx="50">
                  <c:v>1.8870342768933164</c:v>
                </c:pt>
                <c:pt idx="51">
                  <c:v>1.8262300374560343</c:v>
                </c:pt>
                <c:pt idx="52">
                  <c:v>1.8217689839813105</c:v>
                </c:pt>
                <c:pt idx="53">
                  <c:v>1.7251348795352521</c:v>
                </c:pt>
                <c:pt idx="54">
                  <c:v>1.7592774210650022</c:v>
                </c:pt>
                <c:pt idx="55">
                  <c:v>1.7836644542305555</c:v>
                </c:pt>
                <c:pt idx="56">
                  <c:v>1.8249691431576169</c:v>
                </c:pt>
                <c:pt idx="57">
                  <c:v>1.5844887855582934</c:v>
                </c:pt>
                <c:pt idx="58">
                  <c:v>1.8070939452206805</c:v>
                </c:pt>
                <c:pt idx="59">
                  <c:v>1.8639911959354132</c:v>
                </c:pt>
                <c:pt idx="60">
                  <c:v>1.9317484815762098</c:v>
                </c:pt>
                <c:pt idx="61">
                  <c:v>2.0370358885384472</c:v>
                </c:pt>
                <c:pt idx="62">
                  <c:v>2.0977394149163739</c:v>
                </c:pt>
                <c:pt idx="63">
                  <c:v>2.0504859986742807</c:v>
                </c:pt>
                <c:pt idx="64">
                  <c:v>2.0076562174336003</c:v>
                </c:pt>
                <c:pt idx="65">
                  <c:v>1.9485135796498612</c:v>
                </c:pt>
                <c:pt idx="66">
                  <c:v>2.0006118940486264</c:v>
                </c:pt>
                <c:pt idx="67">
                  <c:v>1.9856882945007148</c:v>
                </c:pt>
                <c:pt idx="68">
                  <c:v>1.9480654560416344</c:v>
                </c:pt>
                <c:pt idx="69">
                  <c:v>1.9516321561351069</c:v>
                </c:pt>
                <c:pt idx="70">
                  <c:v>1.9216979208982741</c:v>
                </c:pt>
                <c:pt idx="71">
                  <c:v>1.9936511843406941</c:v>
                </c:pt>
                <c:pt idx="72">
                  <c:v>2.0917691729069401</c:v>
                </c:pt>
                <c:pt idx="73">
                  <c:v>2.122755577890707</c:v>
                </c:pt>
                <c:pt idx="74">
                  <c:v>2.1607652429515847</c:v>
                </c:pt>
                <c:pt idx="75">
                  <c:v>2.1250795111597962</c:v>
                </c:pt>
                <c:pt idx="76">
                  <c:v>2.2401993471906732</c:v>
                </c:pt>
                <c:pt idx="77">
                  <c:v>2.2277761349393659</c:v>
                </c:pt>
                <c:pt idx="78">
                  <c:v>2.3231492654915162</c:v>
                </c:pt>
                <c:pt idx="79">
                  <c:v>2.3735048930569698</c:v>
                </c:pt>
                <c:pt idx="80">
                  <c:v>2.4217631177436449</c:v>
                </c:pt>
                <c:pt idx="81">
                  <c:v>2.4424168769935557</c:v>
                </c:pt>
                <c:pt idx="82">
                  <c:v>2.3653863081271025</c:v>
                </c:pt>
                <c:pt idx="83">
                  <c:v>2.4053632548788433</c:v>
                </c:pt>
                <c:pt idx="84">
                  <c:v>2.5503181811637781</c:v>
                </c:pt>
                <c:pt idx="85">
                  <c:v>2.567488029483628</c:v>
                </c:pt>
                <c:pt idx="86">
                  <c:v>2.5441226341851895</c:v>
                </c:pt>
                <c:pt idx="87">
                  <c:v>2.5374190552061919</c:v>
                </c:pt>
                <c:pt idx="88">
                  <c:v>2.5034931421648712</c:v>
                </c:pt>
                <c:pt idx="89">
                  <c:v>2.4313476572558979</c:v>
                </c:pt>
                <c:pt idx="90">
                  <c:v>2.5326009121912927</c:v>
                </c:pt>
                <c:pt idx="91">
                  <c:v>2.3918299332692734</c:v>
                </c:pt>
                <c:pt idx="92">
                  <c:v>2.4509601807437438</c:v>
                </c:pt>
                <c:pt idx="93">
                  <c:v>2.5292827085267322</c:v>
                </c:pt>
                <c:pt idx="94">
                  <c:v>2.6551315296772793</c:v>
                </c:pt>
                <c:pt idx="95">
                  <c:v>2.8806239702688758</c:v>
                </c:pt>
                <c:pt idx="96">
                  <c:v>3.0432619754475079</c:v>
                </c:pt>
                <c:pt idx="97">
                  <c:v>3.2785524831423607</c:v>
                </c:pt>
                <c:pt idx="98">
                  <c:v>3.4677223182042436</c:v>
                </c:pt>
                <c:pt idx="99">
                  <c:v>3.5779370910920107</c:v>
                </c:pt>
                <c:pt idx="100">
                  <c:v>3.6175677612558546</c:v>
                </c:pt>
                <c:pt idx="101">
                  <c:v>3.7474712823776857</c:v>
                </c:pt>
                <c:pt idx="102">
                  <c:v>3.5902849125784795</c:v>
                </c:pt>
                <c:pt idx="103">
                  <c:v>3.855793719174748</c:v>
                </c:pt>
                <c:pt idx="104">
                  <c:v>4.0083325154562264</c:v>
                </c:pt>
                <c:pt idx="105">
                  <c:v>3.9750488250705853</c:v>
                </c:pt>
                <c:pt idx="106">
                  <c:v>3.9394256415758639</c:v>
                </c:pt>
                <c:pt idx="107">
                  <c:v>4.3564716030979529</c:v>
                </c:pt>
                <c:pt idx="108">
                  <c:v>4.5428855743747869</c:v>
                </c:pt>
                <c:pt idx="109">
                  <c:v>4.7304812446608198</c:v>
                </c:pt>
                <c:pt idx="110">
                  <c:v>5.4452205519542547</c:v>
                </c:pt>
                <c:pt idx="111">
                  <c:v>5.9685812957455102</c:v>
                </c:pt>
                <c:pt idx="112">
                  <c:v>5.8698106807192865</c:v>
                </c:pt>
                <c:pt idx="113">
                  <c:v>5.1243732216227595</c:v>
                </c:pt>
                <c:pt idx="114">
                  <c:v>4.8130127139647012</c:v>
                </c:pt>
                <c:pt idx="115">
                  <c:v>4.5054526177123702</c:v>
                </c:pt>
                <c:pt idx="116">
                  <c:v>4.3878169763958716</c:v>
                </c:pt>
                <c:pt idx="117">
                  <c:v>3.8957244441177532</c:v>
                </c:pt>
                <c:pt idx="118">
                  <c:v>4.0821832535374174</c:v>
                </c:pt>
                <c:pt idx="119">
                  <c:v>3.8904906616694488</c:v>
                </c:pt>
                <c:pt idx="120">
                  <c:v>3.5725363152650664</c:v>
                </c:pt>
                <c:pt idx="121">
                  <c:v>3.597486182915707</c:v>
                </c:pt>
                <c:pt idx="122">
                  <c:v>3.4745282808110107</c:v>
                </c:pt>
                <c:pt idx="123">
                  <c:v>3.7402268312628895</c:v>
                </c:pt>
                <c:pt idx="124">
                  <c:v>3.079225010872173</c:v>
                </c:pt>
                <c:pt idx="125">
                  <c:v>2.7970015044047676</c:v>
                </c:pt>
                <c:pt idx="126">
                  <c:v>3.0323267119979955</c:v>
                </c:pt>
                <c:pt idx="127">
                  <c:v>3.1991416421432484</c:v>
                </c:pt>
                <c:pt idx="128">
                  <c:v>3.1749592317852664</c:v>
                </c:pt>
                <c:pt idx="129">
                  <c:v>3.0703587686084188</c:v>
                </c:pt>
                <c:pt idx="130">
                  <c:v>2.7789545453950533</c:v>
                </c:pt>
                <c:pt idx="131">
                  <c:v>2.864140370956179</c:v>
                </c:pt>
                <c:pt idx="132">
                  <c:v>2.943155079103501</c:v>
                </c:pt>
                <c:pt idx="133">
                  <c:v>2.9625911586946585</c:v>
                </c:pt>
                <c:pt idx="134">
                  <c:v>3.0180385154903542</c:v>
                </c:pt>
                <c:pt idx="135">
                  <c:v>3.1698514323171252</c:v>
                </c:pt>
                <c:pt idx="136">
                  <c:v>3.2454567675120054</c:v>
                </c:pt>
                <c:pt idx="137">
                  <c:v>3.260693299560161</c:v>
                </c:pt>
                <c:pt idx="138">
                  <c:v>3.3214963614933355</c:v>
                </c:pt>
                <c:pt idx="139">
                  <c:v>3.0366592256772846</c:v>
                </c:pt>
                <c:pt idx="140">
                  <c:v>2.8279081871751925</c:v>
                </c:pt>
                <c:pt idx="141">
                  <c:v>2.5156203300642521</c:v>
                </c:pt>
                <c:pt idx="142">
                  <c:v>2.8087945275830402</c:v>
                </c:pt>
                <c:pt idx="143">
                  <c:v>3.0227642111226776</c:v>
                </c:pt>
                <c:pt idx="144">
                  <c:v>3.3844715860412196</c:v>
                </c:pt>
                <c:pt idx="145">
                  <c:v>3.4367790755708869</c:v>
                </c:pt>
                <c:pt idx="146">
                  <c:v>3.7581018667124684</c:v>
                </c:pt>
                <c:pt idx="147">
                  <c:v>3.9606947339555512</c:v>
                </c:pt>
                <c:pt idx="148">
                  <c:v>4.3070401619341236</c:v>
                </c:pt>
                <c:pt idx="149">
                  <c:v>4.3747591716979803</c:v>
                </c:pt>
                <c:pt idx="150">
                  <c:v>4.7366736531234421</c:v>
                </c:pt>
                <c:pt idx="151">
                  <c:v>4.9231056102907766</c:v>
                </c:pt>
                <c:pt idx="152">
                  <c:v>4.8844224263362941</c:v>
                </c:pt>
                <c:pt idx="153">
                  <c:v>4.8812300107404685</c:v>
                </c:pt>
                <c:pt idx="154">
                  <c:v>4.881088173421765</c:v>
                </c:pt>
                <c:pt idx="155">
                  <c:v>5.1352242480498633</c:v>
                </c:pt>
                <c:pt idx="156">
                  <c:v>5.0973823685421209</c:v>
                </c:pt>
                <c:pt idx="157">
                  <c:v>5.23618488394066</c:v>
                </c:pt>
                <c:pt idx="158">
                  <c:v>5.3947611712449657</c:v>
                </c:pt>
                <c:pt idx="159">
                  <c:v>5.3290186253018463</c:v>
                </c:pt>
                <c:pt idx="160">
                  <c:v>5.6310686847036129</c:v>
                </c:pt>
                <c:pt idx="161">
                  <c:v>6.142591883037527</c:v>
                </c:pt>
                <c:pt idx="162">
                  <c:v>5.7680901318715048</c:v>
                </c:pt>
                <c:pt idx="163">
                  <c:v>5.6364496629847762</c:v>
                </c:pt>
                <c:pt idx="164">
                  <c:v>5.2748120476141462</c:v>
                </c:pt>
                <c:pt idx="165">
                  <c:v>5.4770207814750842</c:v>
                </c:pt>
                <c:pt idx="166">
                  <c:v>4.5689277532250694</c:v>
                </c:pt>
                <c:pt idx="167">
                  <c:v>5.4040699733738569</c:v>
                </c:pt>
                <c:pt idx="168">
                  <c:v>6.2565362469596364</c:v>
                </c:pt>
                <c:pt idx="169">
                  <c:v>6.546295951338239</c:v>
                </c:pt>
                <c:pt idx="170">
                  <c:v>7.669934228421277</c:v>
                </c:pt>
                <c:pt idx="171">
                  <c:v>7.0846170895779146</c:v>
                </c:pt>
                <c:pt idx="172">
                  <c:v>6.3277280025036795</c:v>
                </c:pt>
                <c:pt idx="173">
                  <c:v>5.9030138560565382</c:v>
                </c:pt>
                <c:pt idx="174">
                  <c:v>6.6018389864134832</c:v>
                </c:pt>
                <c:pt idx="175">
                  <c:v>6.4893496323262081</c:v>
                </c:pt>
                <c:pt idx="176">
                  <c:v>5.6545228725654848</c:v>
                </c:pt>
                <c:pt idx="177">
                  <c:v>6.4026371289166839</c:v>
                </c:pt>
                <c:pt idx="178">
                  <c:v>6.2041118714477088</c:v>
                </c:pt>
                <c:pt idx="179">
                  <c:v>5.678737198160543</c:v>
                </c:pt>
                <c:pt idx="180">
                  <c:v>5.8367746016247448</c:v>
                </c:pt>
                <c:pt idx="181">
                  <c:v>6.081872051506247</c:v>
                </c:pt>
                <c:pt idx="182">
                  <c:v>5.9288862866327046</c:v>
                </c:pt>
                <c:pt idx="183">
                  <c:v>5.6273832659370244</c:v>
                </c:pt>
                <c:pt idx="184">
                  <c:v>5.9379369601521548</c:v>
                </c:pt>
                <c:pt idx="185">
                  <c:v>6.5989009181458149</c:v>
                </c:pt>
                <c:pt idx="186">
                  <c:v>6.394522397055356</c:v>
                </c:pt>
                <c:pt idx="187">
                  <c:v>5.3991570610236366</c:v>
                </c:pt>
                <c:pt idx="188">
                  <c:v>5.1825115652898077</c:v>
                </c:pt>
                <c:pt idx="189">
                  <c:v>5.3593772543170948</c:v>
                </c:pt>
                <c:pt idx="190">
                  <c:v>5.345703757110595</c:v>
                </c:pt>
                <c:pt idx="191">
                  <c:v>5.4349231497643089</c:v>
                </c:pt>
                <c:pt idx="192">
                  <c:v>5.5950984765651839</c:v>
                </c:pt>
                <c:pt idx="193">
                  <c:v>5.4296921425068225</c:v>
                </c:pt>
                <c:pt idx="194">
                  <c:v>5.1566461556524965</c:v>
                </c:pt>
                <c:pt idx="195">
                  <c:v>5.5279140594872862</c:v>
                </c:pt>
                <c:pt idx="196">
                  <c:v>5.7753318678924428</c:v>
                </c:pt>
                <c:pt idx="197">
                  <c:v>5.2669515160307379</c:v>
                </c:pt>
                <c:pt idx="198">
                  <c:v>5.1969205719073805</c:v>
                </c:pt>
                <c:pt idx="199">
                  <c:v>4.4390836210259845</c:v>
                </c:pt>
                <c:pt idx="200">
                  <c:v>4.9006405303068998</c:v>
                </c:pt>
                <c:pt idx="201">
                  <c:v>4.747663088935818</c:v>
                </c:pt>
                <c:pt idx="202">
                  <c:v>5.0183957456347565</c:v>
                </c:pt>
                <c:pt idx="203">
                  <c:v>5.2922839115520572</c:v>
                </c:pt>
                <c:pt idx="204">
                  <c:v>5.0864235035153333</c:v>
                </c:pt>
                <c:pt idx="205">
                  <c:v>5.5585056686804295</c:v>
                </c:pt>
                <c:pt idx="206">
                  <c:v>5.278405411674731</c:v>
                </c:pt>
                <c:pt idx="207">
                  <c:v>5.2172802411362786</c:v>
                </c:pt>
                <c:pt idx="208">
                  <c:v>5.1863736788129327</c:v>
                </c:pt>
                <c:pt idx="209">
                  <c:v>5.2192879005012189</c:v>
                </c:pt>
                <c:pt idx="210">
                  <c:v>5.6600477955332709</c:v>
                </c:pt>
                <c:pt idx="211">
                  <c:v>5.891588125762854</c:v>
                </c:pt>
                <c:pt idx="212">
                  <c:v>6.1870861707676434</c:v>
                </c:pt>
                <c:pt idx="213">
                  <c:v>6.2270225406808724</c:v>
                </c:pt>
                <c:pt idx="214">
                  <c:v>6.3972664812080104</c:v>
                </c:pt>
                <c:pt idx="215">
                  <c:v>6.9257860859628337</c:v>
                </c:pt>
                <c:pt idx="216">
                  <c:v>6.9910811029015285</c:v>
                </c:pt>
                <c:pt idx="217">
                  <c:v>6.5273586062138405</c:v>
                </c:pt>
                <c:pt idx="218">
                  <c:v>6.578144513616107</c:v>
                </c:pt>
                <c:pt idx="219">
                  <c:v>6.7814610270406144</c:v>
                </c:pt>
                <c:pt idx="220">
                  <c:v>7.1739855350925685</c:v>
                </c:pt>
                <c:pt idx="221">
                  <c:v>7.6946842978094683</c:v>
                </c:pt>
                <c:pt idx="222">
                  <c:v>8.4681207898622954</c:v>
                </c:pt>
                <c:pt idx="223">
                  <c:v>8.4926612935187134</c:v>
                </c:pt>
                <c:pt idx="224">
                  <c:v>8.8527208987563633</c:v>
                </c:pt>
                <c:pt idx="225">
                  <c:v>9.4104794150911459</c:v>
                </c:pt>
                <c:pt idx="226">
                  <c:v>8.6359693732523954</c:v>
                </c:pt>
                <c:pt idx="227">
                  <c:v>9.4666187648406392</c:v>
                </c:pt>
                <c:pt idx="228">
                  <c:v>10.340147070263466</c:v>
                </c:pt>
                <c:pt idx="229">
                  <c:v>10.829582219885923</c:v>
                </c:pt>
                <c:pt idx="230">
                  <c:v>10.694504085618675</c:v>
                </c:pt>
                <c:pt idx="231">
                  <c:v>10.629431752630675</c:v>
                </c:pt>
                <c:pt idx="232">
                  <c:v>11.447702261359629</c:v>
                </c:pt>
                <c:pt idx="233">
                  <c:v>11.147714575297504</c:v>
                </c:pt>
                <c:pt idx="234">
                  <c:v>11.398567971025512</c:v>
                </c:pt>
                <c:pt idx="235">
                  <c:v>12.668141031713402</c:v>
                </c:pt>
                <c:pt idx="236">
                  <c:v>14.36664253005239</c:v>
                </c:pt>
                <c:pt idx="237">
                  <c:v>14.936344360659984</c:v>
                </c:pt>
                <c:pt idx="238">
                  <c:v>15.975754023894433</c:v>
                </c:pt>
                <c:pt idx="239">
                  <c:v>18.287106938894983</c:v>
                </c:pt>
                <c:pt idx="240">
                  <c:v>18.191277532706643</c:v>
                </c:pt>
                <c:pt idx="241">
                  <c:v>20.136292729030441</c:v>
                </c:pt>
                <c:pt idx="242">
                  <c:v>18.561152685116227</c:v>
                </c:pt>
                <c:pt idx="243">
                  <c:v>18.573450800452228</c:v>
                </c:pt>
                <c:pt idx="244">
                  <c:v>20.567388761350859</c:v>
                </c:pt>
                <c:pt idx="245">
                  <c:v>22.547986196207074</c:v>
                </c:pt>
                <c:pt idx="246">
                  <c:v>24.438974502590771</c:v>
                </c:pt>
                <c:pt idx="247">
                  <c:v>26.08222668250167</c:v>
                </c:pt>
                <c:pt idx="248">
                  <c:v>27.941656435043388</c:v>
                </c:pt>
                <c:pt idx="249">
                  <c:v>28.763421694138344</c:v>
                </c:pt>
                <c:pt idx="250">
                  <c:v>26.9918249459867</c:v>
                </c:pt>
                <c:pt idx="251">
                  <c:v>25.631851713816605</c:v>
                </c:pt>
                <c:pt idx="252">
                  <c:v>21.811837878839253</c:v>
                </c:pt>
                <c:pt idx="253">
                  <c:v>22.236014485810287</c:v>
                </c:pt>
                <c:pt idx="254">
                  <c:v>23.85136305807675</c:v>
                </c:pt>
                <c:pt idx="255">
                  <c:v>24.305330522958208</c:v>
                </c:pt>
                <c:pt idx="256">
                  <c:v>24.449879875321471</c:v>
                </c:pt>
                <c:pt idx="257">
                  <c:v>21.638466440253122</c:v>
                </c:pt>
                <c:pt idx="258">
                  <c:v>23.317368537100922</c:v>
                </c:pt>
                <c:pt idx="259">
                  <c:v>25.569933179665249</c:v>
                </c:pt>
                <c:pt idx="260">
                  <c:v>26.747696372531585</c:v>
                </c:pt>
                <c:pt idx="261">
                  <c:v>26.785142104016458</c:v>
                </c:pt>
                <c:pt idx="262">
                  <c:v>25.985420082478623</c:v>
                </c:pt>
                <c:pt idx="263">
                  <c:v>25.866549434524003</c:v>
                </c:pt>
                <c:pt idx="264">
                  <c:v>25.242483877151294</c:v>
                </c:pt>
                <c:pt idx="265">
                  <c:v>23.229474449312075</c:v>
                </c:pt>
                <c:pt idx="266">
                  <c:v>20.169178458105154</c:v>
                </c:pt>
                <c:pt idx="267">
                  <c:v>20.866601960201205</c:v>
                </c:pt>
                <c:pt idx="268">
                  <c:v>19.178754419295561</c:v>
                </c:pt>
                <c:pt idx="269">
                  <c:v>17.790836511007726</c:v>
                </c:pt>
                <c:pt idx="270">
                  <c:v>20.926877238734619</c:v>
                </c:pt>
                <c:pt idx="271">
                  <c:v>24.390988579403871</c:v>
                </c:pt>
                <c:pt idx="272">
                  <c:v>27.566256783130161</c:v>
                </c:pt>
                <c:pt idx="273">
                  <c:v>28.548467438742414</c:v>
                </c:pt>
                <c:pt idx="274">
                  <c:v>31.636935540266464</c:v>
                </c:pt>
                <c:pt idx="275">
                  <c:v>35.726184269830433</c:v>
                </c:pt>
                <c:pt idx="276">
                  <c:v>39.290198701256948</c:v>
                </c:pt>
                <c:pt idx="277">
                  <c:v>33.821922450898704</c:v>
                </c:pt>
                <c:pt idx="278">
                  <c:v>34.598368219721664</c:v>
                </c:pt>
                <c:pt idx="279">
                  <c:v>38.01500550677077</c:v>
                </c:pt>
                <c:pt idx="280">
                  <c:v>39.49860951216553</c:v>
                </c:pt>
                <c:pt idx="281">
                  <c:v>39.896628938937383</c:v>
                </c:pt>
                <c:pt idx="282">
                  <c:v>40.096014086876515</c:v>
                </c:pt>
                <c:pt idx="283">
                  <c:v>41.335566388453806</c:v>
                </c:pt>
                <c:pt idx="284">
                  <c:v>38.794884468242671</c:v>
                </c:pt>
                <c:pt idx="285">
                  <c:v>34.67311262775636</c:v>
                </c:pt>
                <c:pt idx="286">
                  <c:v>38.573118159150994</c:v>
                </c:pt>
                <c:pt idx="287">
                  <c:v>40.829034381299415</c:v>
                </c:pt>
                <c:pt idx="288">
                  <c:v>40.465759004592329</c:v>
                </c:pt>
                <c:pt idx="289">
                  <c:v>44.84884672354562</c:v>
                </c:pt>
                <c:pt idx="290">
                  <c:v>45.869304451210873</c:v>
                </c:pt>
                <c:pt idx="291">
                  <c:v>46.455913985216696</c:v>
                </c:pt>
                <c:pt idx="292">
                  <c:v>45.940144880683199</c:v>
                </c:pt>
                <c:pt idx="293">
                  <c:v>45.417840527650505</c:v>
                </c:pt>
                <c:pt idx="294">
                  <c:v>41.035575165621665</c:v>
                </c:pt>
                <c:pt idx="295">
                  <c:v>43.772185127641123</c:v>
                </c:pt>
                <c:pt idx="296">
                  <c:v>43.259664394822252</c:v>
                </c:pt>
                <c:pt idx="297">
                  <c:v>44.704834116082282</c:v>
                </c:pt>
                <c:pt idx="298">
                  <c:v>47.013173150514511</c:v>
                </c:pt>
                <c:pt idx="299">
                  <c:v>44.667330181767952</c:v>
                </c:pt>
                <c:pt idx="300">
                  <c:v>43.333726511939247</c:v>
                </c:pt>
                <c:pt idx="301">
                  <c:v>43.084826472670436</c:v>
                </c:pt>
                <c:pt idx="302">
                  <c:v>47.60838538474615</c:v>
                </c:pt>
                <c:pt idx="303">
                  <c:v>50.314529253697359</c:v>
                </c:pt>
                <c:pt idx="304">
                  <c:v>52.644929679707168</c:v>
                </c:pt>
                <c:pt idx="305">
                  <c:v>52.594330274514228</c:v>
                </c:pt>
                <c:pt idx="306">
                  <c:v>50.28740056351625</c:v>
                </c:pt>
                <c:pt idx="307">
                  <c:v>54.68731276493596</c:v>
                </c:pt>
                <c:pt idx="308">
                  <c:v>56.241721955462502</c:v>
                </c:pt>
                <c:pt idx="309">
                  <c:v>57.837138761402493</c:v>
                </c:pt>
                <c:pt idx="310">
                  <c:v>62.092158160160231</c:v>
                </c:pt>
                <c:pt idx="311">
                  <c:v>63.28308820999689</c:v>
                </c:pt>
                <c:pt idx="312">
                  <c:v>67.267830955390053</c:v>
                </c:pt>
                <c:pt idx="313">
                  <c:v>67.256192041946477</c:v>
                </c:pt>
                <c:pt idx="314">
                  <c:v>70.860239515304045</c:v>
                </c:pt>
                <c:pt idx="315">
                  <c:v>66.033269176506934</c:v>
                </c:pt>
                <c:pt idx="316">
                  <c:v>69.322374450840371</c:v>
                </c:pt>
                <c:pt idx="317">
                  <c:v>73.477985482601852</c:v>
                </c:pt>
                <c:pt idx="318">
                  <c:v>79.283251924197472</c:v>
                </c:pt>
                <c:pt idx="319">
                  <c:v>91.762261800877184</c:v>
                </c:pt>
                <c:pt idx="320">
                  <c:v>94.926298793646836</c:v>
                </c:pt>
                <c:pt idx="321">
                  <c:v>94.15302873022037</c:v>
                </c:pt>
                <c:pt idx="322">
                  <c:v>99.437741996348294</c:v>
                </c:pt>
                <c:pt idx="323">
                  <c:v>98.47111149987326</c:v>
                </c:pt>
                <c:pt idx="324">
                  <c:v>106.61440986474243</c:v>
                </c:pt>
                <c:pt idx="325">
                  <c:v>105.21519327144235</c:v>
                </c:pt>
                <c:pt idx="326">
                  <c:v>108.91976598508856</c:v>
                </c:pt>
                <c:pt idx="327">
                  <c:v>118.67090738429337</c:v>
                </c:pt>
                <c:pt idx="328">
                  <c:v>118.05245354152865</c:v>
                </c:pt>
                <c:pt idx="329">
                  <c:v>118.36407385064689</c:v>
                </c:pt>
                <c:pt idx="330">
                  <c:v>133.91320453797397</c:v>
                </c:pt>
                <c:pt idx="331">
                  <c:v>137.98135121489693</c:v>
                </c:pt>
                <c:pt idx="332">
                  <c:v>136.95514776927027</c:v>
                </c:pt>
                <c:pt idx="333">
                  <c:v>104.87894877474356</c:v>
                </c:pt>
                <c:pt idx="334">
                  <c:v>99.361483051882658</c:v>
                </c:pt>
                <c:pt idx="335">
                  <c:v>94.289619477658491</c:v>
                </c:pt>
                <c:pt idx="336">
                  <c:v>81.631183416533389</c:v>
                </c:pt>
                <c:pt idx="337">
                  <c:v>79.402533439383987</c:v>
                </c:pt>
                <c:pt idx="338">
                  <c:v>88.21351043362715</c:v>
                </c:pt>
                <c:pt idx="339">
                  <c:v>98.925150986281878</c:v>
                </c:pt>
                <c:pt idx="340">
                  <c:v>98.295054483184558</c:v>
                </c:pt>
                <c:pt idx="341">
                  <c:v>96.24724084811821</c:v>
                </c:pt>
                <c:pt idx="342">
                  <c:v>95.512128261171327</c:v>
                </c:pt>
                <c:pt idx="343">
                  <c:v>95.984700638494317</c:v>
                </c:pt>
                <c:pt idx="344">
                  <c:v>96.299748890042977</c:v>
                </c:pt>
                <c:pt idx="345">
                  <c:v>93.726854835728872</c:v>
                </c:pt>
                <c:pt idx="346">
                  <c:v>92.729202039158096</c:v>
                </c:pt>
                <c:pt idx="347">
                  <c:v>89.946275817144851</c:v>
                </c:pt>
                <c:pt idx="348">
                  <c:v>87.898462182078518</c:v>
                </c:pt>
                <c:pt idx="349">
                  <c:v>88.108494349777644</c:v>
                </c:pt>
                <c:pt idx="350">
                  <c:v>88.055986307852862</c:v>
                </c:pt>
                <c:pt idx="351">
                  <c:v>90.156307984843977</c:v>
                </c:pt>
                <c:pt idx="352">
                  <c:v>90.786404487941311</c:v>
                </c:pt>
                <c:pt idx="353">
                  <c:v>90.064225854510497</c:v>
                </c:pt>
                <c:pt idx="354">
                  <c:v>88.54127393044007</c:v>
                </c:pt>
                <c:pt idx="355">
                  <c:v>88.121149261730977</c:v>
                </c:pt>
                <c:pt idx="356">
                  <c:v>88.226180428908265</c:v>
                </c:pt>
                <c:pt idx="357">
                  <c:v>90.851959608340053</c:v>
                </c:pt>
                <c:pt idx="358">
                  <c:v>89.11894534991508</c:v>
                </c:pt>
                <c:pt idx="359">
                  <c:v>90.116741438099154</c:v>
                </c:pt>
                <c:pt idx="360">
                  <c:v>90.064225854510525</c:v>
                </c:pt>
                <c:pt idx="361">
                  <c:v>89.644101185801446</c:v>
                </c:pt>
                <c:pt idx="362">
                  <c:v>90.431834939630988</c:v>
                </c:pt>
                <c:pt idx="363">
                  <c:v>90.589381690396891</c:v>
                </c:pt>
                <c:pt idx="364">
                  <c:v>90.851959608340081</c:v>
                </c:pt>
                <c:pt idx="365">
                  <c:v>93.530254371360513</c:v>
                </c:pt>
                <c:pt idx="366">
                  <c:v>93.42522320418324</c:v>
                </c:pt>
                <c:pt idx="367">
                  <c:v>96.681189386678682</c:v>
                </c:pt>
                <c:pt idx="368">
                  <c:v>96.996282888210487</c:v>
                </c:pt>
                <c:pt idx="369">
                  <c:v>89.64410118580146</c:v>
                </c:pt>
                <c:pt idx="370">
                  <c:v>88.436242763262811</c:v>
                </c:pt>
                <c:pt idx="371">
                  <c:v>87.963602510965089</c:v>
                </c:pt>
                <c:pt idx="372">
                  <c:v>88.016118094553718</c:v>
                </c:pt>
                <c:pt idx="373">
                  <c:v>88.028416237081998</c:v>
                </c:pt>
                <c:pt idx="374">
                  <c:v>89.183920507497149</c:v>
                </c:pt>
                <c:pt idx="375">
                  <c:v>88.763737136437086</c:v>
                </c:pt>
                <c:pt idx="376">
                  <c:v>90.812131070354866</c:v>
                </c:pt>
                <c:pt idx="377">
                  <c:v>92.440341633212597</c:v>
                </c:pt>
                <c:pt idx="378">
                  <c:v>92.125204104917543</c:v>
                </c:pt>
                <c:pt idx="379">
                  <c:v>91.652497812474977</c:v>
                </c:pt>
                <c:pt idx="380">
                  <c:v>90.602039384824835</c:v>
                </c:pt>
                <c:pt idx="381">
                  <c:v>91.127268598649891</c:v>
                </c:pt>
                <c:pt idx="382">
                  <c:v>89.709149721322191</c:v>
                </c:pt>
                <c:pt idx="383">
                  <c:v>89.814195564087214</c:v>
                </c:pt>
                <c:pt idx="384">
                  <c:v>90.391947699294789</c:v>
                </c:pt>
                <c:pt idx="385">
                  <c:v>90.286901856529781</c:v>
                </c:pt>
                <c:pt idx="386">
                  <c:v>89.18392050749712</c:v>
                </c:pt>
                <c:pt idx="387">
                  <c:v>89.44653511440967</c:v>
                </c:pt>
                <c:pt idx="388">
                  <c:v>89.44653511440967</c:v>
                </c:pt>
                <c:pt idx="389">
                  <c:v>89.971764328234741</c:v>
                </c:pt>
                <c:pt idx="390">
                  <c:v>90.339424777912285</c:v>
                </c:pt>
                <c:pt idx="391">
                  <c:v>89.866718485469718</c:v>
                </c:pt>
                <c:pt idx="392">
                  <c:v>89.866718485469718</c:v>
                </c:pt>
                <c:pt idx="393">
                  <c:v>91.705020733857481</c:v>
                </c:pt>
                <c:pt idx="394">
                  <c:v>92.125204104917543</c:v>
                </c:pt>
                <c:pt idx="395">
                  <c:v>92.190094519453851</c:v>
                </c:pt>
                <c:pt idx="396">
                  <c:v>93.450813760745532</c:v>
                </c:pt>
                <c:pt idx="397">
                  <c:v>94.396353191714297</c:v>
                </c:pt>
                <c:pt idx="398">
                  <c:v>95.552012496231669</c:v>
                </c:pt>
                <c:pt idx="399">
                  <c:v>96.550081895587581</c:v>
                </c:pt>
                <c:pt idx="400">
                  <c:v>99.281640251719537</c:v>
                </c:pt>
                <c:pt idx="401">
                  <c:v>100.12211974591401</c:v>
                </c:pt>
                <c:pt idx="402">
                  <c:v>100.43729955623694</c:v>
                </c:pt>
                <c:pt idx="403">
                  <c:v>98.283570852363624</c:v>
                </c:pt>
                <c:pt idx="404">
                  <c:v>98.598750662686541</c:v>
                </c:pt>
                <c:pt idx="405">
                  <c:v>99.281640251719537</c:v>
                </c:pt>
                <c:pt idx="406">
                  <c:v>98.808870536235176</c:v>
                </c:pt>
                <c:pt idx="407">
                  <c:v>98.38863078913792</c:v>
                </c:pt>
                <c:pt idx="408">
                  <c:v>98.808870536235148</c:v>
                </c:pt>
                <c:pt idx="409">
                  <c:v>99.229110283332361</c:v>
                </c:pt>
                <c:pt idx="410">
                  <c:v>99.124050346558064</c:v>
                </c:pt>
                <c:pt idx="411">
                  <c:v>98.808870536235148</c:v>
                </c:pt>
                <c:pt idx="412">
                  <c:v>98.073450978815004</c:v>
                </c:pt>
                <c:pt idx="413">
                  <c:v>96.655141832361849</c:v>
                </c:pt>
                <c:pt idx="414">
                  <c:v>96.655141832361849</c:v>
                </c:pt>
                <c:pt idx="415">
                  <c:v>95.972252243328839</c:v>
                </c:pt>
                <c:pt idx="416">
                  <c:v>95.196660788358344</c:v>
                </c:pt>
                <c:pt idx="417">
                  <c:v>95.144123999843814</c:v>
                </c:pt>
                <c:pt idx="418">
                  <c:v>95.35427115390199</c:v>
                </c:pt>
                <c:pt idx="419">
                  <c:v>93.725630709951048</c:v>
                </c:pt>
                <c:pt idx="420">
                  <c:v>94.933976845785594</c:v>
                </c:pt>
                <c:pt idx="421">
                  <c:v>94.250998595096505</c:v>
                </c:pt>
                <c:pt idx="422">
                  <c:v>94.040851441038313</c:v>
                </c:pt>
                <c:pt idx="423">
                  <c:v>93.673093921436504</c:v>
                </c:pt>
                <c:pt idx="424">
                  <c:v>93.515483555892857</c:v>
                </c:pt>
                <c:pt idx="425">
                  <c:v>93.147726036291019</c:v>
                </c:pt>
                <c:pt idx="426">
                  <c:v>92.990115670747414</c:v>
                </c:pt>
                <c:pt idx="427">
                  <c:v>92.359674208572841</c:v>
                </c:pt>
                <c:pt idx="428">
                  <c:v>92.517284574116474</c:v>
                </c:pt>
                <c:pt idx="429">
                  <c:v>91.939379900456444</c:v>
                </c:pt>
                <c:pt idx="430">
                  <c:v>91.414012015311002</c:v>
                </c:pt>
                <c:pt idx="431">
                  <c:v>91.571622380854635</c:v>
                </c:pt>
                <c:pt idx="432">
                  <c:v>91.414012015311016</c:v>
                </c:pt>
                <c:pt idx="433">
                  <c:v>91.939379900456473</c:v>
                </c:pt>
                <c:pt idx="434">
                  <c:v>91.729232746398267</c:v>
                </c:pt>
                <c:pt idx="435">
                  <c:v>92.569821362631004</c:v>
                </c:pt>
                <c:pt idx="436">
                  <c:v>92.096990266000105</c:v>
                </c:pt>
                <c:pt idx="437">
                  <c:v>91.939379900456473</c:v>
                </c:pt>
                <c:pt idx="438">
                  <c:v>90.888644130165531</c:v>
                </c:pt>
                <c:pt idx="439">
                  <c:v>90.585873898274187</c:v>
                </c:pt>
                <c:pt idx="440">
                  <c:v>90.953681970946974</c:v>
                </c:pt>
                <c:pt idx="441">
                  <c:v>91.216402022856116</c:v>
                </c:pt>
                <c:pt idx="442">
                  <c:v>90.848593950183314</c:v>
                </c:pt>
                <c:pt idx="443">
                  <c:v>91.163858012474279</c:v>
                </c:pt>
                <c:pt idx="444">
                  <c:v>91.058769991710605</c:v>
                </c:pt>
                <c:pt idx="445">
                  <c:v>91.636754105910725</c:v>
                </c:pt>
                <c:pt idx="446">
                  <c:v>92.057106188965378</c:v>
                </c:pt>
                <c:pt idx="447">
                  <c:v>91.42657806438342</c:v>
                </c:pt>
                <c:pt idx="448">
                  <c:v>91.636754105910725</c:v>
                </c:pt>
                <c:pt idx="449">
                  <c:v>91.058769991710591</c:v>
                </c:pt>
                <c:pt idx="450">
                  <c:v>91.899474157819867</c:v>
                </c:pt>
                <c:pt idx="451">
                  <c:v>91.794386137056179</c:v>
                </c:pt>
                <c:pt idx="452">
                  <c:v>91.899474157819853</c:v>
                </c:pt>
                <c:pt idx="453">
                  <c:v>92.950354365456434</c:v>
                </c:pt>
                <c:pt idx="454">
                  <c:v>92.63509030316547</c:v>
                </c:pt>
                <c:pt idx="455">
                  <c:v>92.26728223049264</c:v>
                </c:pt>
                <c:pt idx="456">
                  <c:v>93.633426500420214</c:v>
                </c:pt>
                <c:pt idx="457">
                  <c:v>93.791058531565696</c:v>
                </c:pt>
                <c:pt idx="458">
                  <c:v>94.36904264576583</c:v>
                </c:pt>
                <c:pt idx="459">
                  <c:v>95.419922853402412</c:v>
                </c:pt>
                <c:pt idx="460">
                  <c:v>96.470803061038993</c:v>
                </c:pt>
                <c:pt idx="461">
                  <c:v>97.166297463794194</c:v>
                </c:pt>
                <c:pt idx="462">
                  <c:v>96.956094548783284</c:v>
                </c:pt>
                <c:pt idx="463">
                  <c:v>97.586703293816029</c:v>
                </c:pt>
                <c:pt idx="464">
                  <c:v>97.429051107557854</c:v>
                </c:pt>
                <c:pt idx="465">
                  <c:v>98.427514953859671</c:v>
                </c:pt>
                <c:pt idx="466">
                  <c:v>99.478529528914223</c:v>
                </c:pt>
                <c:pt idx="467">
                  <c:v>101.21270357775427</c:v>
                </c:pt>
                <c:pt idx="468">
                  <c:v>100.73974701897973</c:v>
                </c:pt>
                <c:pt idx="469">
                  <c:v>101.265254306507</c:v>
                </c:pt>
                <c:pt idx="470">
                  <c:v>101.10760212024883</c:v>
                </c:pt>
                <c:pt idx="471">
                  <c:v>102.05351523779792</c:v>
                </c:pt>
                <c:pt idx="472">
                  <c:v>102.94687762659431</c:v>
                </c:pt>
                <c:pt idx="473">
                  <c:v>103.10452981285249</c:v>
                </c:pt>
                <c:pt idx="474">
                  <c:v>103.26218199911067</c:v>
                </c:pt>
                <c:pt idx="475">
                  <c:v>102.42137033906702</c:v>
                </c:pt>
                <c:pt idx="476">
                  <c:v>101.37035576401247</c:v>
                </c:pt>
                <c:pt idx="477">
                  <c:v>101.16015284900155</c:v>
                </c:pt>
                <c:pt idx="478">
                  <c:v>102.05351523779794</c:v>
                </c:pt>
                <c:pt idx="479">
                  <c:v>102.68412398283067</c:v>
                </c:pt>
                <c:pt idx="480">
                  <c:v>103.15708054160521</c:v>
                </c:pt>
                <c:pt idx="481">
                  <c:v>103.45714030764692</c:v>
                </c:pt>
                <c:pt idx="482">
                  <c:v>103.56227967787827</c:v>
                </c:pt>
                <c:pt idx="483">
                  <c:v>105.13937023134849</c:v>
                </c:pt>
                <c:pt idx="484">
                  <c:v>106.61132141458737</c:v>
                </c:pt>
                <c:pt idx="485">
                  <c:v>105.77020645273659</c:v>
                </c:pt>
                <c:pt idx="486">
                  <c:v>105.08680054623281</c:v>
                </c:pt>
                <c:pt idx="487">
                  <c:v>105.08680054623281</c:v>
                </c:pt>
                <c:pt idx="488">
                  <c:v>104.87652180577012</c:v>
                </c:pt>
                <c:pt idx="489">
                  <c:v>104.45596432484471</c:v>
                </c:pt>
                <c:pt idx="490">
                  <c:v>103.71998873322526</c:v>
                </c:pt>
                <c:pt idx="491">
                  <c:v>102.98401314160581</c:v>
                </c:pt>
                <c:pt idx="492">
                  <c:v>102.8263040862588</c:v>
                </c:pt>
                <c:pt idx="493">
                  <c:v>102.56345566068042</c:v>
                </c:pt>
                <c:pt idx="494">
                  <c:v>102.24803754998638</c:v>
                </c:pt>
                <c:pt idx="495">
                  <c:v>102.03775880952368</c:v>
                </c:pt>
                <c:pt idx="496">
                  <c:v>101.14407416255723</c:v>
                </c:pt>
                <c:pt idx="497">
                  <c:v>100.77608636674751</c:v>
                </c:pt>
                <c:pt idx="498">
                  <c:v>100.30295920070645</c:v>
                </c:pt>
                <c:pt idx="499">
                  <c:v>100.04011077512808</c:v>
                </c:pt>
                <c:pt idx="500">
                  <c:v>100.25038951559078</c:v>
                </c:pt>
                <c:pt idx="501">
                  <c:v>101.45949227325127</c:v>
                </c:pt>
                <c:pt idx="502">
                  <c:v>101.72234069882965</c:v>
                </c:pt>
                <c:pt idx="503">
                  <c:v>103.1016936223343</c:v>
                </c:pt>
                <c:pt idx="504">
                  <c:v>104.20579131028383</c:v>
                </c:pt>
                <c:pt idx="505">
                  <c:v>103.57487834574125</c:v>
                </c:pt>
                <c:pt idx="506">
                  <c:v>105.20473683747626</c:v>
                </c:pt>
                <c:pt idx="507">
                  <c:v>105.73049764126175</c:v>
                </c:pt>
                <c:pt idx="508">
                  <c:v>106.20368236466869</c:v>
                </c:pt>
                <c:pt idx="509">
                  <c:v>106.20368236466869</c:v>
                </c:pt>
                <c:pt idx="510">
                  <c:v>105.88822588239739</c:v>
                </c:pt>
                <c:pt idx="511">
                  <c:v>105.46761723936899</c:v>
                </c:pt>
                <c:pt idx="512">
                  <c:v>104.7315521140693</c:v>
                </c:pt>
                <c:pt idx="513">
                  <c:v>104.15321522990526</c:v>
                </c:pt>
                <c:pt idx="514">
                  <c:v>103.9954869887696</c:v>
                </c:pt>
                <c:pt idx="515">
                  <c:v>102.57593281854881</c:v>
                </c:pt>
                <c:pt idx="516">
                  <c:v>102.41820457741315</c:v>
                </c:pt>
                <c:pt idx="517">
                  <c:v>103.04911754195572</c:v>
                </c:pt>
                <c:pt idx="518">
                  <c:v>103.57487834574123</c:v>
                </c:pt>
                <c:pt idx="519">
                  <c:v>103.94291090839106</c:v>
                </c:pt>
                <c:pt idx="520">
                  <c:v>104.3109434710409</c:v>
                </c:pt>
                <c:pt idx="521">
                  <c:v>104.25836739066234</c:v>
                </c:pt>
                <c:pt idx="522">
                  <c:v>104.1006391495267</c:v>
                </c:pt>
                <c:pt idx="523">
                  <c:v>104.63923427868679</c:v>
                </c:pt>
                <c:pt idx="524">
                  <c:v>104.95472945741652</c:v>
                </c:pt>
                <c:pt idx="525">
                  <c:v>105.32280716593451</c:v>
                </c:pt>
                <c:pt idx="526">
                  <c:v>106.00638005318221</c:v>
                </c:pt>
                <c:pt idx="527">
                  <c:v>106.63737041064161</c:v>
                </c:pt>
                <c:pt idx="528">
                  <c:v>107.26836076810103</c:v>
                </c:pt>
                <c:pt idx="529">
                  <c:v>108.42517642344329</c:v>
                </c:pt>
                <c:pt idx="530">
                  <c:v>109.108749310691</c:v>
                </c:pt>
                <c:pt idx="531">
                  <c:v>110.16039990645669</c:v>
                </c:pt>
                <c:pt idx="532">
                  <c:v>109.95006978730355</c:v>
                </c:pt>
                <c:pt idx="533">
                  <c:v>109.16133184047928</c:v>
                </c:pt>
                <c:pt idx="534">
                  <c:v>108.89841919153785</c:v>
                </c:pt>
                <c:pt idx="535">
                  <c:v>109.05616678090271</c:v>
                </c:pt>
                <c:pt idx="536">
                  <c:v>109.95006978730355</c:v>
                </c:pt>
                <c:pt idx="537">
                  <c:v>111.73787580010524</c:v>
                </c:pt>
                <c:pt idx="538">
                  <c:v>112.2637010979881</c:v>
                </c:pt>
                <c:pt idx="539">
                  <c:v>119.73042032792453</c:v>
                </c:pt>
                <c:pt idx="540">
                  <c:v>120.20366309601908</c:v>
                </c:pt>
                <c:pt idx="541">
                  <c:v>120.93981851305507</c:v>
                </c:pt>
                <c:pt idx="542">
                  <c:v>118.67876973215881</c:v>
                </c:pt>
                <c:pt idx="543">
                  <c:v>116.04964324274459</c:v>
                </c:pt>
                <c:pt idx="544">
                  <c:v>117.2194946114374</c:v>
                </c:pt>
                <c:pt idx="545">
                  <c:v>115.64184327077203</c:v>
                </c:pt>
                <c:pt idx="546">
                  <c:v>116.37808056308255</c:v>
                </c:pt>
                <c:pt idx="547">
                  <c:v>116.5358456971491</c:v>
                </c:pt>
                <c:pt idx="548">
                  <c:v>117.53502487957051</c:v>
                </c:pt>
                <c:pt idx="549">
                  <c:v>119.48079486639115</c:v>
                </c:pt>
                <c:pt idx="550">
                  <c:v>122.53092079167754</c:v>
                </c:pt>
                <c:pt idx="551">
                  <c:v>123.79304186420985</c:v>
                </c:pt>
                <c:pt idx="552">
                  <c:v>123.31974646201023</c:v>
                </c:pt>
                <c:pt idx="553">
                  <c:v>120.16444378067948</c:v>
                </c:pt>
                <c:pt idx="554">
                  <c:v>118.63938081803626</c:v>
                </c:pt>
                <c:pt idx="555">
                  <c:v>117.64020163561486</c:v>
                </c:pt>
                <c:pt idx="556">
                  <c:v>118.90232270814717</c:v>
                </c:pt>
                <c:pt idx="557">
                  <c:v>118.16608541583666</c:v>
                </c:pt>
                <c:pt idx="558">
                  <c:v>119.63856000045769</c:v>
                </c:pt>
                <c:pt idx="559">
                  <c:v>120.42738567079036</c:v>
                </c:pt>
                <c:pt idx="560">
                  <c:v>124.52927915652035</c:v>
                </c:pt>
                <c:pt idx="561">
                  <c:v>125.10775131476431</c:v>
                </c:pt>
                <c:pt idx="562">
                  <c:v>126.79057941147406</c:v>
                </c:pt>
                <c:pt idx="563">
                  <c:v>127.78975859389546</c:v>
                </c:pt>
                <c:pt idx="564">
                  <c:v>126.54164187846933</c:v>
                </c:pt>
                <c:pt idx="565">
                  <c:v>126.12088828951352</c:v>
                </c:pt>
                <c:pt idx="566">
                  <c:v>119.86217865379541</c:v>
                </c:pt>
                <c:pt idx="567">
                  <c:v>121.17703361928241</c:v>
                </c:pt>
                <c:pt idx="568">
                  <c:v>122.43929438614992</c:v>
                </c:pt>
                <c:pt idx="569">
                  <c:v>124.06971454335381</c:v>
                </c:pt>
                <c:pt idx="570">
                  <c:v>127.2779606591421</c:v>
                </c:pt>
                <c:pt idx="571">
                  <c:v>127.75130844671742</c:v>
                </c:pt>
                <c:pt idx="572">
                  <c:v>128.80319241910701</c:v>
                </c:pt>
                <c:pt idx="573">
                  <c:v>128.01427943981483</c:v>
                </c:pt>
                <c:pt idx="574">
                  <c:v>128.64540982324857</c:v>
                </c:pt>
                <c:pt idx="575">
                  <c:v>129.80248219287714</c:v>
                </c:pt>
                <c:pt idx="576">
                  <c:v>130.48620677493034</c:v>
                </c:pt>
                <c:pt idx="577">
                  <c:v>132.16922113075373</c:v>
                </c:pt>
                <c:pt idx="578">
                  <c:v>133.27369930176283</c:v>
                </c:pt>
                <c:pt idx="579">
                  <c:v>133.37888769900178</c:v>
                </c:pt>
                <c:pt idx="580">
                  <c:v>133.7996412879576</c:v>
                </c:pt>
                <c:pt idx="581">
                  <c:v>133.5892644934797</c:v>
                </c:pt>
                <c:pt idx="582">
                  <c:v>134.22039487691342</c:v>
                </c:pt>
                <c:pt idx="583">
                  <c:v>132.58997471970955</c:v>
                </c:pt>
                <c:pt idx="584">
                  <c:v>133.11591670590437</c:v>
                </c:pt>
                <c:pt idx="585">
                  <c:v>133.23496374652638</c:v>
                </c:pt>
                <c:pt idx="586">
                  <c:v>133.18236407666987</c:v>
                </c:pt>
                <c:pt idx="587">
                  <c:v>134.49735582308247</c:v>
                </c:pt>
                <c:pt idx="588">
                  <c:v>134.28695714365645</c:v>
                </c:pt>
                <c:pt idx="589">
                  <c:v>133.07716473695683</c:v>
                </c:pt>
                <c:pt idx="590">
                  <c:v>131.7621729905442</c:v>
                </c:pt>
                <c:pt idx="591">
                  <c:v>130.81537893312714</c:v>
                </c:pt>
                <c:pt idx="592">
                  <c:v>130.02638388527956</c:v>
                </c:pt>
                <c:pt idx="593">
                  <c:v>131.86737233025724</c:v>
                </c:pt>
                <c:pt idx="594">
                  <c:v>132.70896704796129</c:v>
                </c:pt>
                <c:pt idx="595">
                  <c:v>132.97196539724379</c:v>
                </c:pt>
                <c:pt idx="596">
                  <c:v>133.44536242595237</c:v>
                </c:pt>
                <c:pt idx="597">
                  <c:v>133.55056176566535</c:v>
                </c:pt>
                <c:pt idx="598">
                  <c:v>134.07655846423037</c:v>
                </c:pt>
                <c:pt idx="599">
                  <c:v>134.81295384222142</c:v>
                </c:pt>
                <c:pt idx="600">
                  <c:v>135.601948890069</c:v>
                </c:pt>
                <c:pt idx="601">
                  <c:v>136.18054525849055</c:v>
                </c:pt>
                <c:pt idx="602">
                  <c:v>135.75974789963851</c:v>
                </c:pt>
                <c:pt idx="603">
                  <c:v>136.91694063648163</c:v>
                </c:pt>
                <c:pt idx="604">
                  <c:v>136.4577979741955</c:v>
                </c:pt>
                <c:pt idx="605">
                  <c:v>134.45880170472</c:v>
                </c:pt>
                <c:pt idx="606">
                  <c:v>134.30098620976142</c:v>
                </c:pt>
                <c:pt idx="607">
                  <c:v>133.98535521984425</c:v>
                </c:pt>
                <c:pt idx="608">
                  <c:v>132.67022609518932</c:v>
                </c:pt>
                <c:pt idx="609">
                  <c:v>131.98635895036875</c:v>
                </c:pt>
                <c:pt idx="610">
                  <c:v>132.14417444532734</c:v>
                </c:pt>
                <c:pt idx="611">
                  <c:v>132.51241060023071</c:v>
                </c:pt>
                <c:pt idx="612">
                  <c:v>132.51241060023071</c:v>
                </c:pt>
                <c:pt idx="613">
                  <c:v>130.61862466072765</c:v>
                </c:pt>
                <c:pt idx="614">
                  <c:v>130.30299367081048</c:v>
                </c:pt>
                <c:pt idx="615">
                  <c:v>129.25089037108654</c:v>
                </c:pt>
                <c:pt idx="616">
                  <c:v>127.19928893662485</c:v>
                </c:pt>
                <c:pt idx="617">
                  <c:v>123.84700682276662</c:v>
                </c:pt>
                <c:pt idx="618">
                  <c:v>120.41809550925522</c:v>
                </c:pt>
                <c:pt idx="619">
                  <c:v>123.69491743069841</c:v>
                </c:pt>
                <c:pt idx="620">
                  <c:v>125.13015024263761</c:v>
                </c:pt>
                <c:pt idx="621">
                  <c:v>126.14448373643873</c:v>
                </c:pt>
                <c:pt idx="622">
                  <c:v>128.00122098314986</c:v>
                </c:pt>
                <c:pt idx="623">
                  <c:v>126.62291530690393</c:v>
                </c:pt>
                <c:pt idx="624">
                  <c:v>126.32121914409134</c:v>
                </c:pt>
                <c:pt idx="625">
                  <c:v>126.33575473643124</c:v>
                </c:pt>
                <c:pt idx="626">
                  <c:v>126.77147858636292</c:v>
                </c:pt>
                <c:pt idx="627">
                  <c:v>127.73417887351277</c:v>
                </c:pt>
                <c:pt idx="628">
                  <c:v>130.20016161731624</c:v>
                </c:pt>
                <c:pt idx="629">
                  <c:v>130.84683170128716</c:v>
                </c:pt>
                <c:pt idx="630">
                  <c:v>134.97262525382311</c:v>
                </c:pt>
                <c:pt idx="631">
                  <c:v>134.09062236676357</c:v>
                </c:pt>
                <c:pt idx="632">
                  <c:v>133.47213941964102</c:v>
                </c:pt>
                <c:pt idx="633">
                  <c:v>131.40603057482068</c:v>
                </c:pt>
                <c:pt idx="634">
                  <c:v>131.52573066745603</c:v>
                </c:pt>
                <c:pt idx="635">
                  <c:v>132.85912003797614</c:v>
                </c:pt>
                <c:pt idx="636">
                  <c:v>132.45165002883374</c:v>
                </c:pt>
                <c:pt idx="637">
                  <c:v>133.41596331629333</c:v>
                </c:pt>
                <c:pt idx="638">
                  <c:v>132.03515612294035</c:v>
                </c:pt>
                <c:pt idx="639">
                  <c:v>132.73595933942545</c:v>
                </c:pt>
                <c:pt idx="640">
                  <c:v>132.22262773443288</c:v>
                </c:pt>
                <c:pt idx="641">
                  <c:v>135.19396335056376</c:v>
                </c:pt>
                <c:pt idx="642">
                  <c:v>135.89510725557781</c:v>
                </c:pt>
                <c:pt idx="643">
                  <c:v>139.79349706598174</c:v>
                </c:pt>
                <c:pt idx="644">
                  <c:v>139.59686458009574</c:v>
                </c:pt>
                <c:pt idx="645">
                  <c:v>138.55489893890069</c:v>
                </c:pt>
                <c:pt idx="646">
                  <c:v>139.62632850308813</c:v>
                </c:pt>
                <c:pt idx="647">
                  <c:v>138.90141507619521</c:v>
                </c:pt>
                <c:pt idx="648">
                  <c:v>138.6285277070786</c:v>
                </c:pt>
                <c:pt idx="649">
                  <c:v>139.85923546145133</c:v>
                </c:pt>
                <c:pt idx="650">
                  <c:v>141.67176956141509</c:v>
                </c:pt>
                <c:pt idx="651">
                  <c:v>141.10497630993348</c:v>
                </c:pt>
                <c:pt idx="652">
                  <c:v>141.01405321408845</c:v>
                </c:pt>
                <c:pt idx="653">
                  <c:v>141.11146465084684</c:v>
                </c:pt>
                <c:pt idx="654">
                  <c:v>140.33274648763143</c:v>
                </c:pt>
                <c:pt idx="655">
                  <c:v>140.08304651886215</c:v>
                </c:pt>
                <c:pt idx="656">
                  <c:v>140.09790299757651</c:v>
                </c:pt>
                <c:pt idx="657">
                  <c:v>139.84816034346792</c:v>
                </c:pt>
                <c:pt idx="658">
                  <c:v>141.21516762854341</c:v>
                </c:pt>
                <c:pt idx="659">
                  <c:v>141.91815321684143</c:v>
                </c:pt>
                <c:pt idx="660">
                  <c:v>142.51527650148211</c:v>
                </c:pt>
                <c:pt idx="661">
                  <c:v>141.57679131705987</c:v>
                </c:pt>
                <c:pt idx="662">
                  <c:v>141.64444589768374</c:v>
                </c:pt>
                <c:pt idx="663">
                  <c:v>140.89421371436538</c:v>
                </c:pt>
                <c:pt idx="664">
                  <c:v>141.01490381382527</c:v>
                </c:pt>
                <c:pt idx="665">
                  <c:v>141.45357677440691</c:v>
                </c:pt>
                <c:pt idx="666">
                  <c:v>142.7403191713428</c:v>
                </c:pt>
                <c:pt idx="667">
                  <c:v>141.85415528152743</c:v>
                </c:pt>
                <c:pt idx="668">
                  <c:v>141.84559055188404</c:v>
                </c:pt>
                <c:pt idx="669">
                  <c:v>143.66330189789659</c:v>
                </c:pt>
                <c:pt idx="670">
                  <c:v>145.58759442137446</c:v>
                </c:pt>
                <c:pt idx="671">
                  <c:v>146.50457831894479</c:v>
                </c:pt>
                <c:pt idx="672">
                  <c:v>146.67916033773599</c:v>
                </c:pt>
                <c:pt idx="673">
                  <c:v>145.92984743634969</c:v>
                </c:pt>
                <c:pt idx="674">
                  <c:v>146.42282862830561</c:v>
                </c:pt>
                <c:pt idx="675">
                  <c:v>146.7566950851629</c:v>
                </c:pt>
                <c:pt idx="676">
                  <c:v>147.67380902064036</c:v>
                </c:pt>
                <c:pt idx="677">
                  <c:v>146.14949703255422</c:v>
                </c:pt>
                <c:pt idx="678">
                  <c:v>145.50446751567853</c:v>
                </c:pt>
                <c:pt idx="679">
                  <c:v>145.99732308219126</c:v>
                </c:pt>
                <c:pt idx="680">
                  <c:v>148.34886972921754</c:v>
                </c:pt>
                <c:pt idx="681">
                  <c:v>148.09829862713306</c:v>
                </c:pt>
                <c:pt idx="682">
                  <c:v>149.28179508436418</c:v>
                </c:pt>
                <c:pt idx="683">
                  <c:v>150.44201238068837</c:v>
                </c:pt>
                <c:pt idx="684">
                  <c:v>149.9787715993954</c:v>
                </c:pt>
                <c:pt idx="685">
                  <c:v>151.05656748073636</c:v>
                </c:pt>
                <c:pt idx="686">
                  <c:v>150.75266480315847</c:v>
                </c:pt>
                <c:pt idx="687">
                  <c:v>149.91721899182593</c:v>
                </c:pt>
                <c:pt idx="688">
                  <c:v>149.21805981759906</c:v>
                </c:pt>
                <c:pt idx="689">
                  <c:v>148.91415355990728</c:v>
                </c:pt>
                <c:pt idx="690">
                  <c:v>149.24835072488284</c:v>
                </c:pt>
                <c:pt idx="691">
                  <c:v>148.09344863749524</c:v>
                </c:pt>
                <c:pt idx="692">
                  <c:v>147.31074237256246</c:v>
                </c:pt>
                <c:pt idx="693">
                  <c:v>145.33515254595409</c:v>
                </c:pt>
                <c:pt idx="694">
                  <c:v>144.8713836557254</c:v>
                </c:pt>
                <c:pt idx="695">
                  <c:v>146.00403741271754</c:v>
                </c:pt>
                <c:pt idx="696">
                  <c:v>147.29651062015915</c:v>
                </c:pt>
                <c:pt idx="697">
                  <c:v>147.31165189434671</c:v>
                </c:pt>
                <c:pt idx="698">
                  <c:v>146.02652302479433</c:v>
                </c:pt>
                <c:pt idx="699">
                  <c:v>145.61566995306276</c:v>
                </c:pt>
                <c:pt idx="700">
                  <c:v>145.73733206345989</c:v>
                </c:pt>
                <c:pt idx="701">
                  <c:v>146.2851025269139</c:v>
                </c:pt>
                <c:pt idx="702">
                  <c:v>145.50126719931339</c:v>
                </c:pt>
                <c:pt idx="703">
                  <c:v>145.60000104156978</c:v>
                </c:pt>
                <c:pt idx="704">
                  <c:v>145.82831262471089</c:v>
                </c:pt>
                <c:pt idx="705">
                  <c:v>146.42970888971115</c:v>
                </c:pt>
                <c:pt idx="706">
                  <c:v>147.08446900843322</c:v>
                </c:pt>
                <c:pt idx="707">
                  <c:v>148.1124290163786</c:v>
                </c:pt>
                <c:pt idx="708">
                  <c:v>149.0659164979659</c:v>
                </c:pt>
                <c:pt idx="709">
                  <c:v>149.18836319499943</c:v>
                </c:pt>
                <c:pt idx="710">
                  <c:v>150.16413900304067</c:v>
                </c:pt>
                <c:pt idx="711">
                  <c:v>148.47307245901104</c:v>
                </c:pt>
                <c:pt idx="712">
                  <c:v>147.58195402587486</c:v>
                </c:pt>
                <c:pt idx="713">
                  <c:v>146.56254677372783</c:v>
                </c:pt>
                <c:pt idx="714">
                  <c:v>145.51097767214338</c:v>
                </c:pt>
                <c:pt idx="715">
                  <c:v>145.6869014225191</c:v>
                </c:pt>
                <c:pt idx="716">
                  <c:v>144.74187429259459</c:v>
                </c:pt>
                <c:pt idx="717">
                  <c:v>142.46213163233398</c:v>
                </c:pt>
                <c:pt idx="718">
                  <c:v>139.01888616225222</c:v>
                </c:pt>
                <c:pt idx="719">
                  <c:v>138.9812761412457</c:v>
                </c:pt>
                <c:pt idx="720">
                  <c:v>139.74510161907713</c:v>
                </c:pt>
                <c:pt idx="721">
                  <c:v>124.99548858021367</c:v>
                </c:pt>
                <c:pt idx="722">
                  <c:v>132.54869328136189</c:v>
                </c:pt>
                <c:pt idx="723">
                  <c:v>133.41998799910181</c:v>
                </c:pt>
                <c:pt idx="724">
                  <c:v>135.78852679205798</c:v>
                </c:pt>
                <c:pt idx="725">
                  <c:v>135.48358136025115</c:v>
                </c:pt>
                <c:pt idx="726">
                  <c:v>135.53130869967939</c:v>
                </c:pt>
                <c:pt idx="727">
                  <c:v>135.86821630553445</c:v>
                </c:pt>
                <c:pt idx="728">
                  <c:v>136.04462616608978</c:v>
                </c:pt>
                <c:pt idx="729">
                  <c:v>137.18427842906272</c:v>
                </c:pt>
                <c:pt idx="730">
                  <c:v>139.66202077082502</c:v>
                </c:pt>
                <c:pt idx="731">
                  <c:v>143.08090943863019</c:v>
                </c:pt>
                <c:pt idx="732">
                  <c:v>144.38178268772822</c:v>
                </c:pt>
                <c:pt idx="733">
                  <c:v>144.87957223379337</c:v>
                </c:pt>
                <c:pt idx="734">
                  <c:v>145.16318948662899</c:v>
                </c:pt>
                <c:pt idx="735">
                  <c:v>147.85703542778759</c:v>
                </c:pt>
                <c:pt idx="736">
                  <c:v>147.9583788179504</c:v>
                </c:pt>
                <c:pt idx="737">
                  <c:v>148.1350635942733</c:v>
                </c:pt>
                <c:pt idx="738">
                  <c:v>149.3299453035871</c:v>
                </c:pt>
                <c:pt idx="739">
                  <c:v>149.72104878755101</c:v>
                </c:pt>
                <c:pt idx="740">
                  <c:v>148.39697887398415</c:v>
                </c:pt>
                <c:pt idx="741">
                  <c:v>149.78460611030329</c:v>
                </c:pt>
                <c:pt idx="742">
                  <c:v>151.14087342761906</c:v>
                </c:pt>
                <c:pt idx="743">
                  <c:v>152.49741955264605</c:v>
                </c:pt>
                <c:pt idx="744">
                  <c:v>150.95788091779824</c:v>
                </c:pt>
                <c:pt idx="745">
                  <c:v>150.92009653248823</c:v>
                </c:pt>
                <c:pt idx="746">
                  <c:v>151.23581043846158</c:v>
                </c:pt>
                <c:pt idx="747">
                  <c:v>153.45179787588157</c:v>
                </c:pt>
                <c:pt idx="748">
                  <c:v>155.50702893778652</c:v>
                </c:pt>
                <c:pt idx="749">
                  <c:v>155.14719127893372</c:v>
                </c:pt>
                <c:pt idx="750">
                  <c:v>156.66607045633364</c:v>
                </c:pt>
                <c:pt idx="751">
                  <c:v>156.33801611469488</c:v>
                </c:pt>
                <c:pt idx="752">
                  <c:v>154.04477813571049</c:v>
                </c:pt>
                <c:pt idx="753">
                  <c:v>153.25507462196367</c:v>
                </c:pt>
                <c:pt idx="754">
                  <c:v>153.59324896546804</c:v>
                </c:pt>
                <c:pt idx="755">
                  <c:v>156.83219435847553</c:v>
                </c:pt>
                <c:pt idx="756">
                  <c:v>157.84676150812089</c:v>
                </c:pt>
                <c:pt idx="757">
                  <c:v>157.91642878617262</c:v>
                </c:pt>
                <c:pt idx="758">
                  <c:v>160.72709330757692</c:v>
                </c:pt>
                <c:pt idx="759">
                  <c:v>164.12926113570393</c:v>
                </c:pt>
                <c:pt idx="760">
                  <c:v>164.19894391620119</c:v>
                </c:pt>
                <c:pt idx="761">
                  <c:v>165.96670635845842</c:v>
                </c:pt>
                <c:pt idx="762">
                  <c:v>167.7571919371714</c:v>
                </c:pt>
                <c:pt idx="763">
                  <c:v>167.66554164467189</c:v>
                </c:pt>
                <c:pt idx="764">
                  <c:v>165.85274072228012</c:v>
                </c:pt>
                <c:pt idx="765">
                  <c:v>167.1058363704002</c:v>
                </c:pt>
                <c:pt idx="766">
                  <c:v>166.61569211565333</c:v>
                </c:pt>
                <c:pt idx="767">
                  <c:v>164.80199680155573</c:v>
                </c:pt>
                <c:pt idx="768">
                  <c:v>161.48125716275186</c:v>
                </c:pt>
                <c:pt idx="769">
                  <c:v>160.58216344130724</c:v>
                </c:pt>
                <c:pt idx="770">
                  <c:v>160.65186491696173</c:v>
                </c:pt>
                <c:pt idx="771">
                  <c:v>158.79400961409473</c:v>
                </c:pt>
                <c:pt idx="772">
                  <c:v>159.40235612057384</c:v>
                </c:pt>
                <c:pt idx="773">
                  <c:v>160.33394376705107</c:v>
                </c:pt>
                <c:pt idx="774">
                  <c:v>160.28972862959563</c:v>
                </c:pt>
                <c:pt idx="775">
                  <c:v>161.00622120629791</c:v>
                </c:pt>
                <c:pt idx="776">
                  <c:v>162.96242588723928</c:v>
                </c:pt>
                <c:pt idx="777">
                  <c:v>166.589793598336</c:v>
                </c:pt>
                <c:pt idx="778">
                  <c:v>171.81177469641798</c:v>
                </c:pt>
                <c:pt idx="779">
                  <c:v>171.07281365259865</c:v>
                </c:pt>
                <c:pt idx="780">
                  <c:v>171.62806143523395</c:v>
                </c:pt>
                <c:pt idx="781">
                  <c:v>174.34067188757101</c:v>
                </c:pt>
                <c:pt idx="782">
                  <c:v>173.92517013637453</c:v>
                </c:pt>
                <c:pt idx="783">
                  <c:v>174.78212136542578</c:v>
                </c:pt>
                <c:pt idx="784">
                  <c:v>174.47433981382196</c:v>
                </c:pt>
                <c:pt idx="785">
                  <c:v>173.41104790080357</c:v>
                </c:pt>
                <c:pt idx="786">
                  <c:v>172.50956371203796</c:v>
                </c:pt>
                <c:pt idx="787">
                  <c:v>169.01735493223785</c:v>
                </c:pt>
                <c:pt idx="788">
                  <c:v>167.82393404124477</c:v>
                </c:pt>
                <c:pt idx="789">
                  <c:v>168.16388243425175</c:v>
                </c:pt>
                <c:pt idx="790">
                  <c:v>172.49966658807531</c:v>
                </c:pt>
                <c:pt idx="791">
                  <c:v>170.62553714883705</c:v>
                </c:pt>
                <c:pt idx="792">
                  <c:v>171.67364773891387</c:v>
                </c:pt>
                <c:pt idx="793">
                  <c:v>173.84423864852937</c:v>
                </c:pt>
                <c:pt idx="794">
                  <c:v>173.70463970767636</c:v>
                </c:pt>
                <c:pt idx="795">
                  <c:v>172.64635346770294</c:v>
                </c:pt>
                <c:pt idx="796">
                  <c:v>172.66884952406164</c:v>
                </c:pt>
                <c:pt idx="797">
                  <c:v>177.33994501637977</c:v>
                </c:pt>
                <c:pt idx="798">
                  <c:v>180.54224202413369</c:v>
                </c:pt>
                <c:pt idx="799">
                  <c:v>182.67391152632771</c:v>
                </c:pt>
                <c:pt idx="800">
                  <c:v>183.18324987546561</c:v>
                </c:pt>
                <c:pt idx="801">
                  <c:v>182.39439145742952</c:v>
                </c:pt>
                <c:pt idx="802">
                  <c:v>180.7940609306709</c:v>
                </c:pt>
                <c:pt idx="803">
                  <c:v>177.18327488547436</c:v>
                </c:pt>
                <c:pt idx="804">
                  <c:v>174.01193669559217</c:v>
                </c:pt>
                <c:pt idx="805">
                  <c:v>167.37506661176027</c:v>
                </c:pt>
                <c:pt idx="806">
                  <c:v>169.88776029454721</c:v>
                </c:pt>
                <c:pt idx="807">
                  <c:v>170.01823707674959</c:v>
                </c:pt>
                <c:pt idx="808">
                  <c:v>170.13891698553138</c:v>
                </c:pt>
                <c:pt idx="809">
                  <c:v>173.56989336047818</c:v>
                </c:pt>
                <c:pt idx="810">
                  <c:v>171.63696957426623</c:v>
                </c:pt>
                <c:pt idx="811">
                  <c:v>171.05635166588308</c:v>
                </c:pt>
                <c:pt idx="812">
                  <c:v>168.36206591810372</c:v>
                </c:pt>
                <c:pt idx="813">
                  <c:v>164.07475633136872</c:v>
                </c:pt>
                <c:pt idx="814">
                  <c:v>165.82518720897403</c:v>
                </c:pt>
                <c:pt idx="815">
                  <c:v>167.25044583997254</c:v>
                </c:pt>
                <c:pt idx="816">
                  <c:v>165.69336211982429</c:v>
                </c:pt>
                <c:pt idx="817">
                  <c:v>166.63085814200625</c:v>
                </c:pt>
                <c:pt idx="818">
                  <c:v>168.35863215812427</c:v>
                </c:pt>
                <c:pt idx="819">
                  <c:v>173.69095316755997</c:v>
                </c:pt>
                <c:pt idx="820">
                  <c:v>174.62898269144625</c:v>
                </c:pt>
                <c:pt idx="821">
                  <c:v>174.21057361142519</c:v>
                </c:pt>
                <c:pt idx="822">
                  <c:v>172.16414239580354</c:v>
                </c:pt>
                <c:pt idx="823">
                  <c:v>175.46687393414794</c:v>
                </c:pt>
                <c:pt idx="824">
                  <c:v>177.00258343261476</c:v>
                </c:pt>
                <c:pt idx="825">
                  <c:v>179.40716613174473</c:v>
                </c:pt>
                <c:pt idx="826">
                  <c:v>180.50926833429949</c:v>
                </c:pt>
                <c:pt idx="827">
                  <c:v>181.44883976537739</c:v>
                </c:pt>
                <c:pt idx="828">
                  <c:v>184.26729956880567</c:v>
                </c:pt>
                <c:pt idx="829">
                  <c:v>184.28386343209021</c:v>
                </c:pt>
                <c:pt idx="830">
                  <c:v>179.5199187491024</c:v>
                </c:pt>
                <c:pt idx="831">
                  <c:v>178.23258794375531</c:v>
                </c:pt>
                <c:pt idx="832">
                  <c:v>178.73817001790286</c:v>
                </c:pt>
                <c:pt idx="833">
                  <c:v>171.94250877774255</c:v>
                </c:pt>
                <c:pt idx="834">
                  <c:v>173.86152714748897</c:v>
                </c:pt>
                <c:pt idx="835">
                  <c:v>177.35718956229141</c:v>
                </c:pt>
                <c:pt idx="836">
                  <c:v>177.31935925275428</c:v>
                </c:pt>
                <c:pt idx="837">
                  <c:v>177.11841248980923</c:v>
                </c:pt>
                <c:pt idx="838">
                  <c:v>170.15502145862851</c:v>
                </c:pt>
                <c:pt idx="839">
                  <c:v>171.98565833789397</c:v>
                </c:pt>
                <c:pt idx="840">
                  <c:v>170.60233744879449</c:v>
                </c:pt>
                <c:pt idx="841">
                  <c:v>170.27840992887658</c:v>
                </c:pt>
                <c:pt idx="842">
                  <c:v>170.38744185217311</c:v>
                </c:pt>
                <c:pt idx="843">
                  <c:v>169.16543151000414</c:v>
                </c:pt>
                <c:pt idx="844">
                  <c:v>168.82218896935922</c:v>
                </c:pt>
                <c:pt idx="845">
                  <c:v>169.86812596542376</c:v>
                </c:pt>
                <c:pt idx="846">
                  <c:v>168.95909448180237</c:v>
                </c:pt>
                <c:pt idx="847">
                  <c:v>168.77671329376184</c:v>
                </c:pt>
                <c:pt idx="848">
                  <c:v>169.59543041358177</c:v>
                </c:pt>
                <c:pt idx="849">
                  <c:v>168.52587409358077</c:v>
                </c:pt>
                <c:pt idx="850">
                  <c:v>165.29467478537265</c:v>
                </c:pt>
                <c:pt idx="851">
                  <c:v>164.47318255870334</c:v>
                </c:pt>
                <c:pt idx="852">
                  <c:v>162.28679718163141</c:v>
                </c:pt>
                <c:pt idx="853">
                  <c:v>164.13603094947149</c:v>
                </c:pt>
                <c:pt idx="854">
                  <c:v>166.14340465731308</c:v>
                </c:pt>
                <c:pt idx="855">
                  <c:v>165.37323099111217</c:v>
                </c:pt>
                <c:pt idx="856">
                  <c:v>166.8041617960792</c:v>
                </c:pt>
                <c:pt idx="857">
                  <c:v>167.9764624877908</c:v>
                </c:pt>
                <c:pt idx="858">
                  <c:v>169.90423600670337</c:v>
                </c:pt>
                <c:pt idx="859">
                  <c:v>173.42726827916502</c:v>
                </c:pt>
                <c:pt idx="860">
                  <c:v>176.42056409962652</c:v>
                </c:pt>
                <c:pt idx="861">
                  <c:v>174.88402472409589</c:v>
                </c:pt>
                <c:pt idx="862">
                  <c:v>176.02788228420206</c:v>
                </c:pt>
                <c:pt idx="863">
                  <c:v>173.78903437434184</c:v>
                </c:pt>
                <c:pt idx="864">
                  <c:v>174.77090888387423</c:v>
                </c:pt>
                <c:pt idx="865">
                  <c:v>173.28819747701468</c:v>
                </c:pt>
                <c:pt idx="866">
                  <c:v>175.09427601028275</c:v>
                </c:pt>
                <c:pt idx="867">
                  <c:v>176.88107510162433</c:v>
                </c:pt>
                <c:pt idx="868">
                  <c:v>174.8254485170215</c:v>
                </c:pt>
                <c:pt idx="869">
                  <c:v>176.79766906513493</c:v>
                </c:pt>
                <c:pt idx="870">
                  <c:v>175.74861928770267</c:v>
                </c:pt>
                <c:pt idx="871">
                  <c:v>173.88190922137741</c:v>
                </c:pt>
                <c:pt idx="872">
                  <c:v>173.12833041964956</c:v>
                </c:pt>
                <c:pt idx="873">
                  <c:v>173.09833852380916</c:v>
                </c:pt>
                <c:pt idx="874">
                  <c:v>174.77182461739508</c:v>
                </c:pt>
                <c:pt idx="875">
                  <c:v>174.39090946933231</c:v>
                </c:pt>
                <c:pt idx="876">
                  <c:v>173.41863998991082</c:v>
                </c:pt>
                <c:pt idx="877">
                  <c:v>171.16918212612356</c:v>
                </c:pt>
                <c:pt idx="878">
                  <c:v>172.31690539900191</c:v>
                </c:pt>
                <c:pt idx="879">
                  <c:v>175.19419530921454</c:v>
                </c:pt>
                <c:pt idx="880">
                  <c:v>172.31201467203144</c:v>
                </c:pt>
                <c:pt idx="881">
                  <c:v>170.5295579455661</c:v>
                </c:pt>
                <c:pt idx="882">
                  <c:v>172.00597695865378</c:v>
                </c:pt>
                <c:pt idx="883">
                  <c:v>172.48548026266874</c:v>
                </c:pt>
                <c:pt idx="884">
                  <c:v>170.64681912445613</c:v>
                </c:pt>
                <c:pt idx="885">
                  <c:v>164.05545405030378</c:v>
                </c:pt>
                <c:pt idx="886">
                  <c:v>163.16422073517356</c:v>
                </c:pt>
                <c:pt idx="887">
                  <c:v>164.71797938642766</c:v>
                </c:pt>
                <c:pt idx="888">
                  <c:v>164.03590207393987</c:v>
                </c:pt>
                <c:pt idx="889">
                  <c:v>162.0414580047769</c:v>
                </c:pt>
                <c:pt idx="890">
                  <c:v>162.48086322864305</c:v>
                </c:pt>
                <c:pt idx="891">
                  <c:v>160.98543587629919</c:v>
                </c:pt>
                <c:pt idx="892">
                  <c:v>164.17533385259625</c:v>
                </c:pt>
                <c:pt idx="893">
                  <c:v>164.51243346311688</c:v>
                </c:pt>
                <c:pt idx="894">
                  <c:v>165.0993321817669</c:v>
                </c:pt>
                <c:pt idx="895">
                  <c:v>166.4293384866663</c:v>
                </c:pt>
                <c:pt idx="896">
                  <c:v>168.8090069944792</c:v>
                </c:pt>
                <c:pt idx="897">
                  <c:v>170.76474472036213</c:v>
                </c:pt>
                <c:pt idx="898">
                  <c:v>170.44152360562808</c:v>
                </c:pt>
                <c:pt idx="899">
                  <c:v>171.58332245817778</c:v>
                </c:pt>
                <c:pt idx="900">
                  <c:v>170.54805486614754</c:v>
                </c:pt>
                <c:pt idx="901">
                  <c:v>169.94505281349865</c:v>
                </c:pt>
                <c:pt idx="902">
                  <c:v>169.03531991468407</c:v>
                </c:pt>
                <c:pt idx="903">
                  <c:v>166.23493749044854</c:v>
                </c:pt>
                <c:pt idx="904">
                  <c:v>166.77645781498123</c:v>
                </c:pt>
                <c:pt idx="905">
                  <c:v>165.08187849935175</c:v>
                </c:pt>
                <c:pt idx="906">
                  <c:v>168.28421654591355</c:v>
                </c:pt>
                <c:pt idx="907">
                  <c:v>169.28493177335267</c:v>
                </c:pt>
                <c:pt idx="908">
                  <c:v>168.64479932721659</c:v>
                </c:pt>
                <c:pt idx="909">
                  <c:v>167.83183596823824</c:v>
                </c:pt>
                <c:pt idx="910">
                  <c:v>167.66387089497192</c:v>
                </c:pt>
                <c:pt idx="911">
                  <c:v>167.41517517396227</c:v>
                </c:pt>
                <c:pt idx="912">
                  <c:v>169.7072597365968</c:v>
                </c:pt>
                <c:pt idx="913">
                  <c:v>170.81926054292333</c:v>
                </c:pt>
                <c:pt idx="914">
                  <c:v>174.37040980715457</c:v>
                </c:pt>
                <c:pt idx="915">
                  <c:v>173.45305913556447</c:v>
                </c:pt>
                <c:pt idx="916">
                  <c:v>172.57088213579121</c:v>
                </c:pt>
                <c:pt idx="917">
                  <c:v>172.28922550356586</c:v>
                </c:pt>
                <c:pt idx="918">
                  <c:v>173.45202967106891</c:v>
                </c:pt>
                <c:pt idx="919">
                  <c:v>173.99359549580686</c:v>
                </c:pt>
                <c:pt idx="920">
                  <c:v>177.05193972328496</c:v>
                </c:pt>
                <c:pt idx="921">
                  <c:v>176.70497290507311</c:v>
                </c:pt>
                <c:pt idx="922">
                  <c:v>174.42467709045397</c:v>
                </c:pt>
                <c:pt idx="923">
                  <c:v>172.67475483401066</c:v>
                </c:pt>
                <c:pt idx="924">
                  <c:v>172.78526387515035</c:v>
                </c:pt>
                <c:pt idx="925">
                  <c:v>172.51205642771777</c:v>
                </c:pt>
                <c:pt idx="926">
                  <c:v>172.56270576048902</c:v>
                </c:pt>
                <c:pt idx="927">
                  <c:v>177.00258702196425</c:v>
                </c:pt>
                <c:pt idx="928">
                  <c:v>178.14954233925374</c:v>
                </c:pt>
                <c:pt idx="929">
                  <c:v>173.79351752871764</c:v>
                </c:pt>
                <c:pt idx="930">
                  <c:v>174.85519692821615</c:v>
                </c:pt>
                <c:pt idx="931">
                  <c:v>175.29962306018984</c:v>
                </c:pt>
                <c:pt idx="932">
                  <c:v>172.76026804589446</c:v>
                </c:pt>
                <c:pt idx="933">
                  <c:v>174.26456582386029</c:v>
                </c:pt>
                <c:pt idx="934">
                  <c:v>172.2898140127665</c:v>
                </c:pt>
                <c:pt idx="935">
                  <c:v>163.37421089011633</c:v>
                </c:pt>
                <c:pt idx="936">
                  <c:v>160.47199960753474</c:v>
                </c:pt>
                <c:pt idx="937">
                  <c:v>161.78439898460095</c:v>
                </c:pt>
                <c:pt idx="938">
                  <c:v>161.35489744170999</c:v>
                </c:pt>
                <c:pt idx="939">
                  <c:v>163.46796605168845</c:v>
                </c:pt>
                <c:pt idx="940">
                  <c:v>165.16207193160926</c:v>
                </c:pt>
                <c:pt idx="941">
                  <c:v>165.23529314054676</c:v>
                </c:pt>
                <c:pt idx="942">
                  <c:v>165.80800043127113</c:v>
                </c:pt>
                <c:pt idx="943">
                  <c:v>164.80311659818372</c:v>
                </c:pt>
                <c:pt idx="944">
                  <c:v>163.48955617480425</c:v>
                </c:pt>
                <c:pt idx="945">
                  <c:v>163.78640348203115</c:v>
                </c:pt>
                <c:pt idx="946">
                  <c:v>162.59208682434161</c:v>
                </c:pt>
                <c:pt idx="947">
                  <c:v>161.69637608096201</c:v>
                </c:pt>
                <c:pt idx="948">
                  <c:v>159.94827490202317</c:v>
                </c:pt>
                <c:pt idx="949">
                  <c:v>160.52295308558794</c:v>
                </c:pt>
                <c:pt idx="950">
                  <c:v>159.77926930266221</c:v>
                </c:pt>
                <c:pt idx="951">
                  <c:v>158.55195200345881</c:v>
                </c:pt>
                <c:pt idx="952">
                  <c:v>157.28634569748854</c:v>
                </c:pt>
                <c:pt idx="953">
                  <c:v>153.05226662019146</c:v>
                </c:pt>
                <c:pt idx="954">
                  <c:v>151.72099022536892</c:v>
                </c:pt>
                <c:pt idx="955">
                  <c:v>150.55736841878078</c:v>
                </c:pt>
                <c:pt idx="956">
                  <c:v>150.35102702083904</c:v>
                </c:pt>
                <c:pt idx="957">
                  <c:v>151.40915074346938</c:v>
                </c:pt>
                <c:pt idx="958">
                  <c:v>152.71649137917737</c:v>
                </c:pt>
                <c:pt idx="959">
                  <c:v>153.8190929437238</c:v>
                </c:pt>
                <c:pt idx="960">
                  <c:v>154.72975453240332</c:v>
                </c:pt>
                <c:pt idx="961">
                  <c:v>151.94420714954256</c:v>
                </c:pt>
                <c:pt idx="962">
                  <c:v>148.69323439902263</c:v>
                </c:pt>
                <c:pt idx="963">
                  <c:v>148.78656808297552</c:v>
                </c:pt>
                <c:pt idx="964">
                  <c:v>148.45211744668978</c:v>
                </c:pt>
                <c:pt idx="965">
                  <c:v>150.54674200082226</c:v>
                </c:pt>
                <c:pt idx="966">
                  <c:v>148.45456284416539</c:v>
                </c:pt>
                <c:pt idx="967">
                  <c:v>149.75240132546372</c:v>
                </c:pt>
                <c:pt idx="968">
                  <c:v>149.29281759600107</c:v>
                </c:pt>
                <c:pt idx="969">
                  <c:v>146.82072338093576</c:v>
                </c:pt>
                <c:pt idx="970">
                  <c:v>146.51171133865893</c:v>
                </c:pt>
                <c:pt idx="971">
                  <c:v>145.39384330943707</c:v>
                </c:pt>
                <c:pt idx="972">
                  <c:v>142.94320864575064</c:v>
                </c:pt>
                <c:pt idx="973">
                  <c:v>142.61228643922087</c:v>
                </c:pt>
                <c:pt idx="974">
                  <c:v>142.5602284161919</c:v>
                </c:pt>
                <c:pt idx="975">
                  <c:v>143.29992132805694</c:v>
                </c:pt>
                <c:pt idx="976">
                  <c:v>143.59040906623065</c:v>
                </c:pt>
                <c:pt idx="977">
                  <c:v>145.96805069761149</c:v>
                </c:pt>
                <c:pt idx="978">
                  <c:v>147.72840525502843</c:v>
                </c:pt>
                <c:pt idx="979">
                  <c:v>150.23779471153878</c:v>
                </c:pt>
                <c:pt idx="980">
                  <c:v>148.71196147868071</c:v>
                </c:pt>
                <c:pt idx="981">
                  <c:v>147.07525907487289</c:v>
                </c:pt>
                <c:pt idx="982">
                  <c:v>146.96970868420215</c:v>
                </c:pt>
                <c:pt idx="983">
                  <c:v>148.21369931953276</c:v>
                </c:pt>
                <c:pt idx="984">
                  <c:v>146.87666505457454</c:v>
                </c:pt>
                <c:pt idx="985">
                  <c:v>146.50455280272053</c:v>
                </c:pt>
                <c:pt idx="986">
                  <c:v>145.9294753316367</c:v>
                </c:pt>
                <c:pt idx="987">
                  <c:v>145.87084188368678</c:v>
                </c:pt>
                <c:pt idx="988">
                  <c:v>145.9123129855154</c:v>
                </c:pt>
                <c:pt idx="989">
                  <c:v>145.43657513109943</c:v>
                </c:pt>
                <c:pt idx="990">
                  <c:v>146.26508863118303</c:v>
                </c:pt>
                <c:pt idx="991">
                  <c:v>145.19104856948601</c:v>
                </c:pt>
                <c:pt idx="992">
                  <c:v>144.25707225528546</c:v>
                </c:pt>
                <c:pt idx="993">
                  <c:v>144.05089070147437</c:v>
                </c:pt>
                <c:pt idx="994">
                  <c:v>141.80742995198045</c:v>
                </c:pt>
                <c:pt idx="995">
                  <c:v>142.76640409711246</c:v>
                </c:pt>
                <c:pt idx="996">
                  <c:v>144.30100684535586</c:v>
                </c:pt>
                <c:pt idx="997">
                  <c:v>145.38085074037676</c:v>
                </c:pt>
                <c:pt idx="998">
                  <c:v>144.3616380062455</c:v>
                </c:pt>
                <c:pt idx="999">
                  <c:v>144.05954786186979</c:v>
                </c:pt>
                <c:pt idx="1000">
                  <c:v>143.4479883122689</c:v>
                </c:pt>
                <c:pt idx="1001">
                  <c:v>146.69383865126332</c:v>
                </c:pt>
                <c:pt idx="1002">
                  <c:v>145.62835511705336</c:v>
                </c:pt>
                <c:pt idx="1003">
                  <c:v>144.70693422948685</c:v>
                </c:pt>
                <c:pt idx="1004">
                  <c:v>144.78597230070508</c:v>
                </c:pt>
                <c:pt idx="1005">
                  <c:v>145.05886436628552</c:v>
                </c:pt>
                <c:pt idx="1006">
                  <c:v>146.08323889550638</c:v>
                </c:pt>
                <c:pt idx="1007">
                  <c:v>148.54164859814605</c:v>
                </c:pt>
                <c:pt idx="1008">
                  <c:v>150.42931473309704</c:v>
                </c:pt>
                <c:pt idx="1009">
                  <c:v>150.78322664032962</c:v>
                </c:pt>
                <c:pt idx="1010">
                  <c:v>150.40338231283869</c:v>
                </c:pt>
                <c:pt idx="1011">
                  <c:v>151.26210491489934</c:v>
                </c:pt>
                <c:pt idx="1012">
                  <c:v>150.86235128944188</c:v>
                </c:pt>
                <c:pt idx="1013">
                  <c:v>150.62639482719754</c:v>
                </c:pt>
                <c:pt idx="1014">
                  <c:v>150.12601708505778</c:v>
                </c:pt>
                <c:pt idx="1015">
                  <c:v>149.57771419148526</c:v>
                </c:pt>
                <c:pt idx="1016">
                  <c:v>149.88523393966088</c:v>
                </c:pt>
                <c:pt idx="1017">
                  <c:v>149.21151339653017</c:v>
                </c:pt>
                <c:pt idx="1018">
                  <c:v>149.07145790503662</c:v>
                </c:pt>
                <c:pt idx="1019">
                  <c:v>150.91677831112469</c:v>
                </c:pt>
                <c:pt idx="1020">
                  <c:v>151.48002181535122</c:v>
                </c:pt>
                <c:pt idx="1021">
                  <c:v>151.70739757510955</c:v>
                </c:pt>
                <c:pt idx="1022">
                  <c:v>152.18012077965315</c:v>
                </c:pt>
                <c:pt idx="1023">
                  <c:v>153.53209823413539</c:v>
                </c:pt>
                <c:pt idx="1024">
                  <c:v>152.24116983554541</c:v>
                </c:pt>
                <c:pt idx="1025">
                  <c:v>151.7382394954117</c:v>
                </c:pt>
                <c:pt idx="1026">
                  <c:v>152.41882923069022</c:v>
                </c:pt>
                <c:pt idx="1027">
                  <c:v>150.99729065865083</c:v>
                </c:pt>
                <c:pt idx="1028">
                  <c:v>150.68220341774887</c:v>
                </c:pt>
                <c:pt idx="1029">
                  <c:v>150.12351880251464</c:v>
                </c:pt>
                <c:pt idx="1030">
                  <c:v>149.53897110529164</c:v>
                </c:pt>
                <c:pt idx="1031">
                  <c:v>149.06185403177497</c:v>
                </c:pt>
                <c:pt idx="1032">
                  <c:v>147.24541145655238</c:v>
                </c:pt>
                <c:pt idx="1033">
                  <c:v>146.76607457088582</c:v>
                </c:pt>
                <c:pt idx="1034">
                  <c:v>145.81084952191699</c:v>
                </c:pt>
                <c:pt idx="1035">
                  <c:v>145.03952790044386</c:v>
                </c:pt>
                <c:pt idx="1036">
                  <c:v>143.71038266572518</c:v>
                </c:pt>
                <c:pt idx="1037">
                  <c:v>144.45972213883093</c:v>
                </c:pt>
                <c:pt idx="1038">
                  <c:v>143.88483112254337</c:v>
                </c:pt>
                <c:pt idx="1039">
                  <c:v>143.56545378676969</c:v>
                </c:pt>
                <c:pt idx="1040">
                  <c:v>143.01945544978355</c:v>
                </c:pt>
                <c:pt idx="1041">
                  <c:v>142.18920872404146</c:v>
                </c:pt>
                <c:pt idx="1042">
                  <c:v>142.51477787413671</c:v>
                </c:pt>
                <c:pt idx="1043">
                  <c:v>141.9240353856936</c:v>
                </c:pt>
                <c:pt idx="1044">
                  <c:v>143.55625726501731</c:v>
                </c:pt>
                <c:pt idx="1045">
                  <c:v>144.10715379578832</c:v>
                </c:pt>
                <c:pt idx="1046">
                  <c:v>143.97220585502555</c:v>
                </c:pt>
                <c:pt idx="1047">
                  <c:v>144.14038649411586</c:v>
                </c:pt>
                <c:pt idx="1048">
                  <c:v>144.0528705307126</c:v>
                </c:pt>
                <c:pt idx="1049">
                  <c:v>147.3531461456667</c:v>
                </c:pt>
                <c:pt idx="1050">
                  <c:v>150.18854428342777</c:v>
                </c:pt>
                <c:pt idx="1051">
                  <c:v>151.84905604038406</c:v>
                </c:pt>
                <c:pt idx="1052">
                  <c:v>151.08174121291879</c:v>
                </c:pt>
                <c:pt idx="1053">
                  <c:v>151.3305555300343</c:v>
                </c:pt>
                <c:pt idx="1054">
                  <c:v>152.62778848623168</c:v>
                </c:pt>
                <c:pt idx="1055">
                  <c:v>154.12288427883325</c:v>
                </c:pt>
                <c:pt idx="1056">
                  <c:v>155.03297349513196</c:v>
                </c:pt>
                <c:pt idx="1057">
                  <c:v>157.18417334717708</c:v>
                </c:pt>
                <c:pt idx="1058">
                  <c:v>158.48109019156786</c:v>
                </c:pt>
                <c:pt idx="1059">
                  <c:v>156.27613276643169</c:v>
                </c:pt>
                <c:pt idx="1060">
                  <c:v>154.89186862856815</c:v>
                </c:pt>
                <c:pt idx="1061">
                  <c:v>155.38951488450203</c:v>
                </c:pt>
                <c:pt idx="1062">
                  <c:v>155.36336645499605</c:v>
                </c:pt>
                <c:pt idx="1063">
                  <c:v>155.91500882120579</c:v>
                </c:pt>
                <c:pt idx="1064">
                  <c:v>157.97066726230227</c:v>
                </c:pt>
                <c:pt idx="1065">
                  <c:v>157.83563668341489</c:v>
                </c:pt>
                <c:pt idx="1066">
                  <c:v>158.06765603843365</c:v>
                </c:pt>
                <c:pt idx="1067">
                  <c:v>159.46408778274994</c:v>
                </c:pt>
                <c:pt idx="1068">
                  <c:v>161.41226943857853</c:v>
                </c:pt>
                <c:pt idx="1069">
                  <c:v>161.72993684137973</c:v>
                </c:pt>
                <c:pt idx="1070">
                  <c:v>162.13295478965898</c:v>
                </c:pt>
                <c:pt idx="1071">
                  <c:v>165.31359873078722</c:v>
                </c:pt>
                <c:pt idx="1072">
                  <c:v>163.15241338354133</c:v>
                </c:pt>
                <c:pt idx="1073">
                  <c:v>162.76047199130792</c:v>
                </c:pt>
                <c:pt idx="1074">
                  <c:v>164.12073480463809</c:v>
                </c:pt>
                <c:pt idx="1075">
                  <c:v>164.52931859537387</c:v>
                </c:pt>
                <c:pt idx="1076">
                  <c:v>164.31840623993372</c:v>
                </c:pt>
                <c:pt idx="1077">
                  <c:v>163.86429219203282</c:v>
                </c:pt>
                <c:pt idx="1078">
                  <c:v>164.0811423130211</c:v>
                </c:pt>
                <c:pt idx="1079">
                  <c:v>164.51438841021439</c:v>
                </c:pt>
                <c:pt idx="1080">
                  <c:v>165.4400322309742</c:v>
                </c:pt>
                <c:pt idx="1081">
                  <c:v>164.39573632603393</c:v>
                </c:pt>
                <c:pt idx="1082">
                  <c:v>163.2884784703121</c:v>
                </c:pt>
                <c:pt idx="1083">
                  <c:v>162.2727092880796</c:v>
                </c:pt>
                <c:pt idx="1084">
                  <c:v>162.60975363894181</c:v>
                </c:pt>
                <c:pt idx="1085">
                  <c:v>162.85301405569584</c:v>
                </c:pt>
                <c:pt idx="1086">
                  <c:v>165.07907111062221</c:v>
                </c:pt>
                <c:pt idx="1087">
                  <c:v>165.60456192685004</c:v>
                </c:pt>
                <c:pt idx="1088">
                  <c:v>166.22397770154075</c:v>
                </c:pt>
                <c:pt idx="1089">
                  <c:v>166.84564026261361</c:v>
                </c:pt>
                <c:pt idx="1090">
                  <c:v>168.49486261664663</c:v>
                </c:pt>
                <c:pt idx="1091">
                  <c:v>168.708476632349</c:v>
                </c:pt>
                <c:pt idx="1092">
                  <c:v>168.20008282486341</c:v>
                </c:pt>
                <c:pt idx="1093">
                  <c:v>168.86849265142683</c:v>
                </c:pt>
                <c:pt idx="1094">
                  <c:v>168.64800638324195</c:v>
                </c:pt>
                <c:pt idx="1095">
                  <c:v>169.20471440599798</c:v>
                </c:pt>
                <c:pt idx="1096">
                  <c:v>169.64851199969945</c:v>
                </c:pt>
                <c:pt idx="1097">
                  <c:v>170.1345964703589</c:v>
                </c:pt>
                <c:pt idx="1098">
                  <c:v>169.64825660543693</c:v>
                </c:pt>
                <c:pt idx="1099">
                  <c:v>169.57399931829195</c:v>
                </c:pt>
                <c:pt idx="1100">
                  <c:v>169.88081591622583</c:v>
                </c:pt>
                <c:pt idx="1101">
                  <c:v>171.39219971173964</c:v>
                </c:pt>
                <c:pt idx="1102">
                  <c:v>172.24378714301366</c:v>
                </c:pt>
                <c:pt idx="1103">
                  <c:v>172.15745508038154</c:v>
                </c:pt>
                <c:pt idx="1104">
                  <c:v>171.19454272426267</c:v>
                </c:pt>
                <c:pt idx="1105">
                  <c:v>171.98695791287201</c:v>
                </c:pt>
                <c:pt idx="1106">
                  <c:v>171.72083839597062</c:v>
                </c:pt>
                <c:pt idx="1107">
                  <c:v>171.64840901356854</c:v>
                </c:pt>
                <c:pt idx="1108">
                  <c:v>170.45863004850432</c:v>
                </c:pt>
                <c:pt idx="1109">
                  <c:v>169.4449199860687</c:v>
                </c:pt>
                <c:pt idx="1110">
                  <c:v>168.9054527666128</c:v>
                </c:pt>
                <c:pt idx="1111">
                  <c:v>169.47174554632556</c:v>
                </c:pt>
                <c:pt idx="1112">
                  <c:v>168.7155095060688</c:v>
                </c:pt>
                <c:pt idx="1113">
                  <c:v>170.21701945549833</c:v>
                </c:pt>
                <c:pt idx="1114">
                  <c:v>172.76767074770717</c:v>
                </c:pt>
                <c:pt idx="1115">
                  <c:v>172.64255802861024</c:v>
                </c:pt>
                <c:pt idx="1116">
                  <c:v>172.39991147445389</c:v>
                </c:pt>
                <c:pt idx="1117">
                  <c:v>172.29448438798255</c:v>
                </c:pt>
                <c:pt idx="1118">
                  <c:v>175.09326623694005</c:v>
                </c:pt>
                <c:pt idx="1119">
                  <c:v>177.16843765346536</c:v>
                </c:pt>
                <c:pt idx="1120">
                  <c:v>176.45331915522942</c:v>
                </c:pt>
                <c:pt idx="1121">
                  <c:v>176.22023225847042</c:v>
                </c:pt>
                <c:pt idx="1122">
                  <c:v>175.93741033792693</c:v>
                </c:pt>
                <c:pt idx="1123">
                  <c:v>176.89069183633427</c:v>
                </c:pt>
                <c:pt idx="1124">
                  <c:v>178.41056504154116</c:v>
                </c:pt>
                <c:pt idx="1125">
                  <c:v>177.14482430226792</c:v>
                </c:pt>
                <c:pt idx="1126">
                  <c:v>179.85573033576028</c:v>
                </c:pt>
                <c:pt idx="1127">
                  <c:v>179.76118776173587</c:v>
                </c:pt>
                <c:pt idx="1128">
                  <c:v>179.59823723459814</c:v>
                </c:pt>
                <c:pt idx="1129">
                  <c:v>180.89311022306094</c:v>
                </c:pt>
                <c:pt idx="1130">
                  <c:v>182.63289078332926</c:v>
                </c:pt>
                <c:pt idx="1131">
                  <c:v>184.98459717071367</c:v>
                </c:pt>
                <c:pt idx="1132">
                  <c:v>185.63746241370279</c:v>
                </c:pt>
                <c:pt idx="1133">
                  <c:v>186.58184407795824</c:v>
                </c:pt>
                <c:pt idx="1134">
                  <c:v>186.2360339069198</c:v>
                </c:pt>
                <c:pt idx="1135">
                  <c:v>187.12447533978386</c:v>
                </c:pt>
                <c:pt idx="1136">
                  <c:v>186.97179773067316</c:v>
                </c:pt>
                <c:pt idx="1137">
                  <c:v>188.69013026166255</c:v>
                </c:pt>
                <c:pt idx="1138">
                  <c:v>190.37674534361284</c:v>
                </c:pt>
                <c:pt idx="1139">
                  <c:v>193.22403230292664</c:v>
                </c:pt>
                <c:pt idx="1140">
                  <c:v>193.01156115351549</c:v>
                </c:pt>
                <c:pt idx="1141">
                  <c:v>189.81512426507618</c:v>
                </c:pt>
                <c:pt idx="1142">
                  <c:v>188.43034538932693</c:v>
                </c:pt>
                <c:pt idx="1143">
                  <c:v>188.8575569809264</c:v>
                </c:pt>
                <c:pt idx="1144">
                  <c:v>187.75640329489585</c:v>
                </c:pt>
                <c:pt idx="1145">
                  <c:v>188.51408488782621</c:v>
                </c:pt>
                <c:pt idx="1146">
                  <c:v>188.9198056447168</c:v>
                </c:pt>
                <c:pt idx="1147">
                  <c:v>190.3990707817365</c:v>
                </c:pt>
                <c:pt idx="1148">
                  <c:v>192.649796194902</c:v>
                </c:pt>
                <c:pt idx="1149">
                  <c:v>192.74327351566899</c:v>
                </c:pt>
                <c:pt idx="1150">
                  <c:v>195.16789235332814</c:v>
                </c:pt>
                <c:pt idx="1151">
                  <c:v>196.29234346871596</c:v>
                </c:pt>
                <c:pt idx="1152">
                  <c:v>195.82214984546894</c:v>
                </c:pt>
                <c:pt idx="1153">
                  <c:v>200.23044473243209</c:v>
                </c:pt>
                <c:pt idx="1154">
                  <c:v>196.35819728835426</c:v>
                </c:pt>
                <c:pt idx="1155">
                  <c:v>194.63633119047503</c:v>
                </c:pt>
                <c:pt idx="1156">
                  <c:v>196.61188544345779</c:v>
                </c:pt>
                <c:pt idx="1157">
                  <c:v>197.76202705599366</c:v>
                </c:pt>
                <c:pt idx="1158">
                  <c:v>198.6751766614932</c:v>
                </c:pt>
                <c:pt idx="1159">
                  <c:v>200.94527617636737</c:v>
                </c:pt>
                <c:pt idx="1160">
                  <c:v>202.26843783293725</c:v>
                </c:pt>
                <c:pt idx="1161">
                  <c:v>201.35775532085256</c:v>
                </c:pt>
                <c:pt idx="1162">
                  <c:v>197.35865670136022</c:v>
                </c:pt>
                <c:pt idx="1163">
                  <c:v>194.96706561986787</c:v>
                </c:pt>
                <c:pt idx="1164">
                  <c:v>193.18971174087386</c:v>
                </c:pt>
                <c:pt idx="1165">
                  <c:v>194.997889274545</c:v>
                </c:pt>
                <c:pt idx="1166">
                  <c:v>198.63489007817978</c:v>
                </c:pt>
                <c:pt idx="1167">
                  <c:v>197.61771672483181</c:v>
                </c:pt>
                <c:pt idx="1168">
                  <c:v>199.66768270021726</c:v>
                </c:pt>
                <c:pt idx="1169">
                  <c:v>199.54094179351489</c:v>
                </c:pt>
                <c:pt idx="1170">
                  <c:v>197.72775448795298</c:v>
                </c:pt>
                <c:pt idx="1171">
                  <c:v>196.35077599739589</c:v>
                </c:pt>
                <c:pt idx="1172">
                  <c:v>198.54343415701126</c:v>
                </c:pt>
                <c:pt idx="1173">
                  <c:v>198.33156925113832</c:v>
                </c:pt>
                <c:pt idx="1174">
                  <c:v>199.14319136667947</c:v>
                </c:pt>
                <c:pt idx="1175">
                  <c:v>199.76350811422074</c:v>
                </c:pt>
                <c:pt idx="1176">
                  <c:v>200.80776626111816</c:v>
                </c:pt>
                <c:pt idx="1177">
                  <c:v>200.70790992409889</c:v>
                </c:pt>
                <c:pt idx="1178">
                  <c:v>201.24451058371571</c:v>
                </c:pt>
                <c:pt idx="1179">
                  <c:v>199.68791040795986</c:v>
                </c:pt>
                <c:pt idx="1180">
                  <c:v>199.01003523923643</c:v>
                </c:pt>
                <c:pt idx="1181">
                  <c:v>188.63748215893372</c:v>
                </c:pt>
                <c:pt idx="1182">
                  <c:v>193.01671125665598</c:v>
                </c:pt>
                <c:pt idx="1183">
                  <c:v>194.16796227937027</c:v>
                </c:pt>
                <c:pt idx="1184">
                  <c:v>195.76752461432835</c:v>
                </c:pt>
                <c:pt idx="1185">
                  <c:v>193.14943125901544</c:v>
                </c:pt>
                <c:pt idx="1186">
                  <c:v>192.83261531268934</c:v>
                </c:pt>
                <c:pt idx="1187">
                  <c:v>193.24901556252328</c:v>
                </c:pt>
                <c:pt idx="1188">
                  <c:v>194.59344591563291</c:v>
                </c:pt>
                <c:pt idx="1189">
                  <c:v>193.90982501624111</c:v>
                </c:pt>
                <c:pt idx="1190">
                  <c:v>192.00715518695972</c:v>
                </c:pt>
                <c:pt idx="1191">
                  <c:v>191.5629713093673</c:v>
                </c:pt>
                <c:pt idx="1192">
                  <c:v>193.06747610061447</c:v>
                </c:pt>
                <c:pt idx="1193">
                  <c:v>195.17862564736427</c:v>
                </c:pt>
                <c:pt idx="1194">
                  <c:v>194.94830694902151</c:v>
                </c:pt>
                <c:pt idx="1195">
                  <c:v>196.62768068303154</c:v>
                </c:pt>
                <c:pt idx="1196">
                  <c:v>197.40800935143545</c:v>
                </c:pt>
                <c:pt idx="1197">
                  <c:v>198.47524436383924</c:v>
                </c:pt>
                <c:pt idx="1198">
                  <c:v>195.60752951901077</c:v>
                </c:pt>
                <c:pt idx="1199">
                  <c:v>196.16425553308844</c:v>
                </c:pt>
                <c:pt idx="1200">
                  <c:v>195.44937627872517</c:v>
                </c:pt>
                <c:pt idx="1201">
                  <c:v>195.03136488957523</c:v>
                </c:pt>
                <c:pt idx="1202">
                  <c:v>196.36603339973377</c:v>
                </c:pt>
                <c:pt idx="1203">
                  <c:v>196.53613206543261</c:v>
                </c:pt>
                <c:pt idx="1204">
                  <c:v>196.50587780901935</c:v>
                </c:pt>
                <c:pt idx="1205">
                  <c:v>195.70704491332575</c:v>
                </c:pt>
                <c:pt idx="1206">
                  <c:v>195.50233135995083</c:v>
                </c:pt>
                <c:pt idx="1207">
                  <c:v>195.82090023266031</c:v>
                </c:pt>
                <c:pt idx="1208">
                  <c:v>193.96707127021821</c:v>
                </c:pt>
                <c:pt idx="1209">
                  <c:v>191.99995198471444</c:v>
                </c:pt>
                <c:pt idx="1210">
                  <c:v>188.43628239868036</c:v>
                </c:pt>
                <c:pt idx="1211">
                  <c:v>189.56985438535449</c:v>
                </c:pt>
                <c:pt idx="1212">
                  <c:v>189.62201362739788</c:v>
                </c:pt>
                <c:pt idx="1213">
                  <c:v>190.87888924950937</c:v>
                </c:pt>
                <c:pt idx="1214">
                  <c:v>193.96601431175509</c:v>
                </c:pt>
                <c:pt idx="1215">
                  <c:v>194.93892983274969</c:v>
                </c:pt>
                <c:pt idx="1216">
                  <c:v>196.24539631504308</c:v>
                </c:pt>
                <c:pt idx="1217">
                  <c:v>195.3409367588786</c:v>
                </c:pt>
                <c:pt idx="1218">
                  <c:v>194.09198409772313</c:v>
                </c:pt>
                <c:pt idx="1219">
                  <c:v>193.53045221557531</c:v>
                </c:pt>
                <c:pt idx="1220">
                  <c:v>194.23394226640386</c:v>
                </c:pt>
                <c:pt idx="1221">
                  <c:v>194.350257556212</c:v>
                </c:pt>
                <c:pt idx="1222">
                  <c:v>193.52093939014182</c:v>
                </c:pt>
                <c:pt idx="1223">
                  <c:v>195.46629094809643</c:v>
                </c:pt>
                <c:pt idx="1224">
                  <c:v>195.91496289969811</c:v>
                </c:pt>
                <c:pt idx="1225">
                  <c:v>198.21679152357345</c:v>
                </c:pt>
                <c:pt idx="1226">
                  <c:v>198.52279282135046</c:v>
                </c:pt>
                <c:pt idx="1227">
                  <c:v>199.77330865851906</c:v>
                </c:pt>
                <c:pt idx="1228">
                  <c:v>199.54866229126148</c:v>
                </c:pt>
                <c:pt idx="1229">
                  <c:v>199.57949906921465</c:v>
                </c:pt>
                <c:pt idx="1230">
                  <c:v>199.37982478713261</c:v>
                </c:pt>
                <c:pt idx="1231">
                  <c:v>200.10149338501688</c:v>
                </c:pt>
                <c:pt idx="1232">
                  <c:v>203.12085375981712</c:v>
                </c:pt>
                <c:pt idx="1233">
                  <c:v>203.26793018078584</c:v>
                </c:pt>
                <c:pt idx="1234">
                  <c:v>202.43712527862289</c:v>
                </c:pt>
                <c:pt idx="1235">
                  <c:v>201.93646398953103</c:v>
                </c:pt>
                <c:pt idx="1236">
                  <c:v>202.15806416038146</c:v>
                </c:pt>
                <c:pt idx="1237">
                  <c:v>201.05398178776093</c:v>
                </c:pt>
                <c:pt idx="1238">
                  <c:v>203.63824748756957</c:v>
                </c:pt>
                <c:pt idx="1239">
                  <c:v>203.06143394444425</c:v>
                </c:pt>
                <c:pt idx="1240">
                  <c:v>203.62292732515925</c:v>
                </c:pt>
                <c:pt idx="1241">
                  <c:v>204.45085598379964</c:v>
                </c:pt>
                <c:pt idx="1242">
                  <c:v>206.6580306409906</c:v>
                </c:pt>
                <c:pt idx="1243">
                  <c:v>205.05784614559775</c:v>
                </c:pt>
                <c:pt idx="1244">
                  <c:v>204.09279782646627</c:v>
                </c:pt>
                <c:pt idx="1245">
                  <c:v>200.04552177935196</c:v>
                </c:pt>
                <c:pt idx="1246">
                  <c:v>199.67741231477953</c:v>
                </c:pt>
                <c:pt idx="1247">
                  <c:v>199.09088883937136</c:v>
                </c:pt>
                <c:pt idx="1248">
                  <c:v>199.98305643523344</c:v>
                </c:pt>
                <c:pt idx="1249">
                  <c:v>203.64092619627132</c:v>
                </c:pt>
                <c:pt idx="1250">
                  <c:v>204.52890835991741</c:v>
                </c:pt>
                <c:pt idx="1251">
                  <c:v>204.33418110234604</c:v>
                </c:pt>
                <c:pt idx="1252">
                  <c:v>203.91346272186209</c:v>
                </c:pt>
                <c:pt idx="1253">
                  <c:v>204.1197637638189</c:v>
                </c:pt>
                <c:pt idx="1254">
                  <c:v>204.7256618054559</c:v>
                </c:pt>
                <c:pt idx="1255">
                  <c:v>203.42901602786603</c:v>
                </c:pt>
                <c:pt idx="1256">
                  <c:v>202.69108605983794</c:v>
                </c:pt>
                <c:pt idx="1257">
                  <c:v>202.10689496827095</c:v>
                </c:pt>
                <c:pt idx="1258">
                  <c:v>201.56168829541681</c:v>
                </c:pt>
                <c:pt idx="1259">
                  <c:v>202.12086353421137</c:v>
                </c:pt>
                <c:pt idx="1260">
                  <c:v>203.78411717796195</c:v>
                </c:pt>
                <c:pt idx="1261">
                  <c:v>203.7200765078118</c:v>
                </c:pt>
                <c:pt idx="1262">
                  <c:v>202.16824608678573</c:v>
                </c:pt>
                <c:pt idx="1263">
                  <c:v>201.38864099440559</c:v>
                </c:pt>
                <c:pt idx="1264">
                  <c:v>200.20109119889324</c:v>
                </c:pt>
                <c:pt idx="1265">
                  <c:v>200.27055531430744</c:v>
                </c:pt>
                <c:pt idx="1266">
                  <c:v>199.54365444626413</c:v>
                </c:pt>
                <c:pt idx="1267">
                  <c:v>199.08622196730923</c:v>
                </c:pt>
                <c:pt idx="1268">
                  <c:v>197.44715152998643</c:v>
                </c:pt>
                <c:pt idx="1269">
                  <c:v>197.42922048200691</c:v>
                </c:pt>
                <c:pt idx="1270">
                  <c:v>198.13706165853051</c:v>
                </c:pt>
                <c:pt idx="1271">
                  <c:v>198.25475035944828</c:v>
                </c:pt>
                <c:pt idx="1272">
                  <c:v>199.42547301929554</c:v>
                </c:pt>
                <c:pt idx="1273">
                  <c:v>198.70287358813721</c:v>
                </c:pt>
                <c:pt idx="1274">
                  <c:v>199.09341688251672</c:v>
                </c:pt>
                <c:pt idx="1275">
                  <c:v>201.76453946889652</c:v>
                </c:pt>
                <c:pt idx="1276">
                  <c:v>202.66111340940733</c:v>
                </c:pt>
                <c:pt idx="1277">
                  <c:v>204.77284518088425</c:v>
                </c:pt>
                <c:pt idx="1278">
                  <c:v>208.10799024665081</c:v>
                </c:pt>
                <c:pt idx="1279">
                  <c:v>211.44187766206247</c:v>
                </c:pt>
                <c:pt idx="1280">
                  <c:v>210.87956134840348</c:v>
                </c:pt>
                <c:pt idx="1281">
                  <c:v>211.49060676729985</c:v>
                </c:pt>
                <c:pt idx="1282">
                  <c:v>215.51185425720789</c:v>
                </c:pt>
                <c:pt idx="1283">
                  <c:v>213.02055796516717</c:v>
                </c:pt>
                <c:pt idx="1284">
                  <c:v>214.82971017566652</c:v>
                </c:pt>
                <c:pt idx="1285">
                  <c:v>214.92326307819215</c:v>
                </c:pt>
                <c:pt idx="1286">
                  <c:v>214.81033966344819</c:v>
                </c:pt>
                <c:pt idx="1287">
                  <c:v>213.9555660659519</c:v>
                </c:pt>
                <c:pt idx="1288">
                  <c:v>213.51500958496382</c:v>
                </c:pt>
                <c:pt idx="1289">
                  <c:v>210.60747008668267</c:v>
                </c:pt>
                <c:pt idx="1290">
                  <c:v>210.4967245005129</c:v>
                </c:pt>
                <c:pt idx="1291">
                  <c:v>210.3263499763226</c:v>
                </c:pt>
                <c:pt idx="1292">
                  <c:v>209.96719965714126</c:v>
                </c:pt>
                <c:pt idx="1293">
                  <c:v>210.99890841349912</c:v>
                </c:pt>
                <c:pt idx="1294">
                  <c:v>209.50497986785925</c:v>
                </c:pt>
                <c:pt idx="1295">
                  <c:v>209.66227744812963</c:v>
                </c:pt>
                <c:pt idx="1296">
                  <c:v>208.93963222804479</c:v>
                </c:pt>
                <c:pt idx="1297">
                  <c:v>210.27804803661513</c:v>
                </c:pt>
                <c:pt idx="1298">
                  <c:v>213.29727665605694</c:v>
                </c:pt>
                <c:pt idx="1299">
                  <c:v>213.68870708686143</c:v>
                </c:pt>
                <c:pt idx="1300">
                  <c:v>212.90582351213686</c:v>
                </c:pt>
                <c:pt idx="1301">
                  <c:v>213.30371593108268</c:v>
                </c:pt>
                <c:pt idx="1302">
                  <c:v>214.65958620116746</c:v>
                </c:pt>
                <c:pt idx="1303">
                  <c:v>215.12514467129748</c:v>
                </c:pt>
                <c:pt idx="1304">
                  <c:v>213.70399675593563</c:v>
                </c:pt>
                <c:pt idx="1305">
                  <c:v>211.35242029978002</c:v>
                </c:pt>
                <c:pt idx="1306">
                  <c:v>207.26953984282252</c:v>
                </c:pt>
                <c:pt idx="1307">
                  <c:v>205.96133357238361</c:v>
                </c:pt>
                <c:pt idx="1308">
                  <c:v>206.17774995534532</c:v>
                </c:pt>
                <c:pt idx="1309">
                  <c:v>205.28329854841499</c:v>
                </c:pt>
                <c:pt idx="1310">
                  <c:v>204.48098209449182</c:v>
                </c:pt>
                <c:pt idx="1311">
                  <c:v>206.40146827244266</c:v>
                </c:pt>
                <c:pt idx="1312">
                  <c:v>206.58716895519419</c:v>
                </c:pt>
                <c:pt idx="1313">
                  <c:v>208.69849404250485</c:v>
                </c:pt>
                <c:pt idx="1314">
                  <c:v>209.56499446567818</c:v>
                </c:pt>
                <c:pt idx="1315">
                  <c:v>208.55539570556542</c:v>
                </c:pt>
                <c:pt idx="1316">
                  <c:v>207.39979469330018</c:v>
                </c:pt>
                <c:pt idx="1317">
                  <c:v>205.49845184285442</c:v>
                </c:pt>
                <c:pt idx="1318">
                  <c:v>206.38315068510866</c:v>
                </c:pt>
                <c:pt idx="1319">
                  <c:v>206.45171399254772</c:v>
                </c:pt>
                <c:pt idx="1320">
                  <c:v>206.41257923576973</c:v>
                </c:pt>
                <c:pt idx="1321">
                  <c:v>207.62798375623686</c:v>
                </c:pt>
                <c:pt idx="1322">
                  <c:v>208.72522012089553</c:v>
                </c:pt>
                <c:pt idx="1323">
                  <c:v>208.28539647231887</c:v>
                </c:pt>
                <c:pt idx="1324">
                  <c:v>206.05464372518657</c:v>
                </c:pt>
                <c:pt idx="1325">
                  <c:v>205.6034661812763</c:v>
                </c:pt>
                <c:pt idx="1326">
                  <c:v>205.95171847456601</c:v>
                </c:pt>
                <c:pt idx="1327">
                  <c:v>208.5446782304596</c:v>
                </c:pt>
                <c:pt idx="1328">
                  <c:v>206.70160099454662</c:v>
                </c:pt>
                <c:pt idx="1329">
                  <c:v>207.00973486184742</c:v>
                </c:pt>
                <c:pt idx="1330">
                  <c:v>205.41304886727659</c:v>
                </c:pt>
                <c:pt idx="1331">
                  <c:v>206.84053511067671</c:v>
                </c:pt>
                <c:pt idx="1332">
                  <c:v>207.73573580596516</c:v>
                </c:pt>
                <c:pt idx="1333">
                  <c:v>207.42732394251323</c:v>
                </c:pt>
                <c:pt idx="1334">
                  <c:v>207.61147339021784</c:v>
                </c:pt>
                <c:pt idx="1335">
                  <c:v>206.9844130656424</c:v>
                </c:pt>
                <c:pt idx="1336">
                  <c:v>207.37882185156201</c:v>
                </c:pt>
                <c:pt idx="1337">
                  <c:v>205.56314862224997</c:v>
                </c:pt>
                <c:pt idx="1338">
                  <c:v>204.40972416185556</c:v>
                </c:pt>
                <c:pt idx="1339">
                  <c:v>203.72633402120297</c:v>
                </c:pt>
                <c:pt idx="1340">
                  <c:v>201.13060362384172</c:v>
                </c:pt>
                <c:pt idx="1341">
                  <c:v>197.08386649733481</c:v>
                </c:pt>
                <c:pt idx="1342">
                  <c:v>196.53802407937658</c:v>
                </c:pt>
                <c:pt idx="1343">
                  <c:v>198.62734119770886</c:v>
                </c:pt>
                <c:pt idx="1344">
                  <c:v>197.572181235252</c:v>
                </c:pt>
                <c:pt idx="1345">
                  <c:v>196.26184230668281</c:v>
                </c:pt>
                <c:pt idx="1346">
                  <c:v>196.6070559754765</c:v>
                </c:pt>
                <c:pt idx="1347">
                  <c:v>196.13552766499743</c:v>
                </c:pt>
                <c:pt idx="1348">
                  <c:v>195.89099210973623</c:v>
                </c:pt>
                <c:pt idx="1349">
                  <c:v>196.66446220979486</c:v>
                </c:pt>
                <c:pt idx="1350">
                  <c:v>197.70013114167492</c:v>
                </c:pt>
                <c:pt idx="1351">
                  <c:v>197.38106429912278</c:v>
                </c:pt>
                <c:pt idx="1352">
                  <c:v>198.27578121036106</c:v>
                </c:pt>
                <c:pt idx="1353">
                  <c:v>199.4129232825849</c:v>
                </c:pt>
                <c:pt idx="1354">
                  <c:v>200.87825554095465</c:v>
                </c:pt>
                <c:pt idx="1355">
                  <c:v>202.34440115493865</c:v>
                </c:pt>
                <c:pt idx="1356">
                  <c:v>205.42272226879891</c:v>
                </c:pt>
                <c:pt idx="1357">
                  <c:v>207.12497183670888</c:v>
                </c:pt>
                <c:pt idx="1358">
                  <c:v>209.95923598208648</c:v>
                </c:pt>
                <c:pt idx="1359">
                  <c:v>210.32768924921913</c:v>
                </c:pt>
                <c:pt idx="1360">
                  <c:v>211.2952037825132</c:v>
                </c:pt>
                <c:pt idx="1361">
                  <c:v>212.7145547775774</c:v>
                </c:pt>
                <c:pt idx="1362">
                  <c:v>213.1874870838372</c:v>
                </c:pt>
                <c:pt idx="1363">
                  <c:v>213.6261503596775</c:v>
                </c:pt>
                <c:pt idx="1364">
                  <c:v>215.63908306536538</c:v>
                </c:pt>
                <c:pt idx="1365">
                  <c:v>216.14836512877227</c:v>
                </c:pt>
                <c:pt idx="1366">
                  <c:v>216.39476032602752</c:v>
                </c:pt>
                <c:pt idx="1367">
                  <c:v>216.06107744906677</c:v>
                </c:pt>
                <c:pt idx="1368">
                  <c:v>215.23419351263342</c:v>
                </c:pt>
                <c:pt idx="1369">
                  <c:v>216.13030982940816</c:v>
                </c:pt>
                <c:pt idx="1370">
                  <c:v>216.20633956551515</c:v>
                </c:pt>
                <c:pt idx="1371">
                  <c:v>217.75036441397557</c:v>
                </c:pt>
                <c:pt idx="1372">
                  <c:v>218.25875058910805</c:v>
                </c:pt>
                <c:pt idx="1373">
                  <c:v>218.56923777937308</c:v>
                </c:pt>
                <c:pt idx="1374">
                  <c:v>219.16178664008117</c:v>
                </c:pt>
                <c:pt idx="1375">
                  <c:v>217.61060768064846</c:v>
                </c:pt>
                <c:pt idx="1376">
                  <c:v>218.65821457736874</c:v>
                </c:pt>
                <c:pt idx="1377">
                  <c:v>219.95379227096788</c:v>
                </c:pt>
                <c:pt idx="1378">
                  <c:v>219.98074047336854</c:v>
                </c:pt>
                <c:pt idx="1379">
                  <c:v>219.69157827198953</c:v>
                </c:pt>
                <c:pt idx="1380">
                  <c:v>220.03625617224279</c:v>
                </c:pt>
                <c:pt idx="1381">
                  <c:v>219.94361003417444</c:v>
                </c:pt>
                <c:pt idx="1382">
                  <c:v>219.34336462055083</c:v>
                </c:pt>
                <c:pt idx="1383">
                  <c:v>218.24594425347533</c:v>
                </c:pt>
                <c:pt idx="1384">
                  <c:v>218.1522747864895</c:v>
                </c:pt>
                <c:pt idx="1385">
                  <c:v>216.94222457371154</c:v>
                </c:pt>
                <c:pt idx="1386">
                  <c:v>218.09901696692145</c:v>
                </c:pt>
                <c:pt idx="1387">
                  <c:v>217.68919534419024</c:v>
                </c:pt>
                <c:pt idx="1388">
                  <c:v>215.19872755963283</c:v>
                </c:pt>
                <c:pt idx="1389">
                  <c:v>216.56007946391543</c:v>
                </c:pt>
                <c:pt idx="1390">
                  <c:v>214.05591966716884</c:v>
                </c:pt>
                <c:pt idx="1391">
                  <c:v>213.88737554192542</c:v>
                </c:pt>
                <c:pt idx="1392">
                  <c:v>214.13315264636483</c:v>
                </c:pt>
                <c:pt idx="1393">
                  <c:v>214.77418654675117</c:v>
                </c:pt>
                <c:pt idx="1394">
                  <c:v>215.04798146494201</c:v>
                </c:pt>
                <c:pt idx="1395">
                  <c:v>214.51477885014538</c:v>
                </c:pt>
                <c:pt idx="1396">
                  <c:v>215.26995135502867</c:v>
                </c:pt>
                <c:pt idx="1397">
                  <c:v>215.12849988820099</c:v>
                </c:pt>
                <c:pt idx="1398">
                  <c:v>215.55434232704852</c:v>
                </c:pt>
                <c:pt idx="1399">
                  <c:v>215.03997745655965</c:v>
                </c:pt>
                <c:pt idx="1400">
                  <c:v>212.09471133706526</c:v>
                </c:pt>
                <c:pt idx="1401">
                  <c:v>208.8961450567781</c:v>
                </c:pt>
                <c:pt idx="1402">
                  <c:v>207.11091852303971</c:v>
                </c:pt>
                <c:pt idx="1403">
                  <c:v>203.29417401481243</c:v>
                </c:pt>
                <c:pt idx="1404">
                  <c:v>205.34373407325174</c:v>
                </c:pt>
                <c:pt idx="1405">
                  <c:v>203.31112042721853</c:v>
                </c:pt>
                <c:pt idx="1406">
                  <c:v>202.42560624919597</c:v>
                </c:pt>
                <c:pt idx="1407">
                  <c:v>204.52124085220962</c:v>
                </c:pt>
                <c:pt idx="1408">
                  <c:v>206.22925248195364</c:v>
                </c:pt>
                <c:pt idx="1409">
                  <c:v>206.46293895521384</c:v>
                </c:pt>
                <c:pt idx="1410">
                  <c:v>202.82277527987398</c:v>
                </c:pt>
                <c:pt idx="1411">
                  <c:v>202.34041284184616</c:v>
                </c:pt>
                <c:pt idx="1412">
                  <c:v>199.77040829668283</c:v>
                </c:pt>
                <c:pt idx="1413">
                  <c:v>200.92369492458832</c:v>
                </c:pt>
                <c:pt idx="1414">
                  <c:v>199.26094701618706</c:v>
                </c:pt>
                <c:pt idx="1415">
                  <c:v>197.53888010111322</c:v>
                </c:pt>
                <c:pt idx="1416">
                  <c:v>198.74663692432253</c:v>
                </c:pt>
                <c:pt idx="1417">
                  <c:v>201.76638639444664</c:v>
                </c:pt>
                <c:pt idx="1418">
                  <c:v>202.77966418550668</c:v>
                </c:pt>
                <c:pt idx="1419">
                  <c:v>202.65212559610021</c:v>
                </c:pt>
                <c:pt idx="1420">
                  <c:v>201.3950689074195</c:v>
                </c:pt>
                <c:pt idx="1421">
                  <c:v>200.55332770575598</c:v>
                </c:pt>
                <c:pt idx="1422">
                  <c:v>199.81662897920666</c:v>
                </c:pt>
                <c:pt idx="1423">
                  <c:v>199.36419313183549</c:v>
                </c:pt>
                <c:pt idx="1424">
                  <c:v>199.18673306547944</c:v>
                </c:pt>
                <c:pt idx="1425">
                  <c:v>197.79268975506082</c:v>
                </c:pt>
                <c:pt idx="1426">
                  <c:v>195.65164889270949</c:v>
                </c:pt>
                <c:pt idx="1427">
                  <c:v>189.7492670295278</c:v>
                </c:pt>
                <c:pt idx="1428">
                  <c:v>186.6061580335429</c:v>
                </c:pt>
                <c:pt idx="1429">
                  <c:v>185.69009693200238</c:v>
                </c:pt>
                <c:pt idx="1430">
                  <c:v>187.74558515666104</c:v>
                </c:pt>
                <c:pt idx="1431">
                  <c:v>185.77175981135238</c:v>
                </c:pt>
                <c:pt idx="1432">
                  <c:v>187.40776317563453</c:v>
                </c:pt>
                <c:pt idx="1433">
                  <c:v>186.99907686970121</c:v>
                </c:pt>
                <c:pt idx="1434">
                  <c:v>188.13719852357994</c:v>
                </c:pt>
                <c:pt idx="1435">
                  <c:v>186.37512934331892</c:v>
                </c:pt>
                <c:pt idx="1436">
                  <c:v>184.89024188904449</c:v>
                </c:pt>
                <c:pt idx="1437">
                  <c:v>184.18384055624057</c:v>
                </c:pt>
                <c:pt idx="1438">
                  <c:v>185.71086441867641</c:v>
                </c:pt>
                <c:pt idx="1439">
                  <c:v>185.82195879706708</c:v>
                </c:pt>
                <c:pt idx="1440">
                  <c:v>186.62933377472962</c:v>
                </c:pt>
                <c:pt idx="1441">
                  <c:v>187.20074041045623</c:v>
                </c:pt>
                <c:pt idx="1442">
                  <c:v>187.57238547502715</c:v>
                </c:pt>
                <c:pt idx="1443">
                  <c:v>188.08114478827022</c:v>
                </c:pt>
                <c:pt idx="1444">
                  <c:v>188.54749624474883</c:v>
                </c:pt>
                <c:pt idx="1445">
                  <c:v>188.3577879578053</c:v>
                </c:pt>
                <c:pt idx="1446">
                  <c:v>185.62361617537991</c:v>
                </c:pt>
                <c:pt idx="1447">
                  <c:v>182.95226913510149</c:v>
                </c:pt>
                <c:pt idx="1448">
                  <c:v>180.80715874206197</c:v>
                </c:pt>
                <c:pt idx="1449">
                  <c:v>181.76344771806507</c:v>
                </c:pt>
                <c:pt idx="1450">
                  <c:v>186.93987761171852</c:v>
                </c:pt>
                <c:pt idx="1451">
                  <c:v>188.58703203506741</c:v>
                </c:pt>
                <c:pt idx="1452">
                  <c:v>186.20514504067791</c:v>
                </c:pt>
                <c:pt idx="1453">
                  <c:v>187.15083494993084</c:v>
                </c:pt>
                <c:pt idx="1454">
                  <c:v>187.97139292283003</c:v>
                </c:pt>
                <c:pt idx="1455">
                  <c:v>188.59140340455701</c:v>
                </c:pt>
                <c:pt idx="1456">
                  <c:v>188.40310176315339</c:v>
                </c:pt>
                <c:pt idx="1457">
                  <c:v>189.03980943307926</c:v>
                </c:pt>
                <c:pt idx="1458">
                  <c:v>189.46871749659798</c:v>
                </c:pt>
                <c:pt idx="1459">
                  <c:v>190.57384853634048</c:v>
                </c:pt>
                <c:pt idx="1460">
                  <c:v>190.26046253526442</c:v>
                </c:pt>
                <c:pt idx="1461">
                  <c:v>190.03446371809639</c:v>
                </c:pt>
                <c:pt idx="1462">
                  <c:v>190.83127181484343</c:v>
                </c:pt>
                <c:pt idx="1463">
                  <c:v>190.4338295378048</c:v>
                </c:pt>
                <c:pt idx="1464">
                  <c:v>188.9826719688167</c:v>
                </c:pt>
                <c:pt idx="1465">
                  <c:v>185.11490581822724</c:v>
                </c:pt>
                <c:pt idx="1466">
                  <c:v>184.53041540536029</c:v>
                </c:pt>
                <c:pt idx="1467">
                  <c:v>183.2683275984358</c:v>
                </c:pt>
                <c:pt idx="1468">
                  <c:v>183.12113805540861</c:v>
                </c:pt>
                <c:pt idx="1469">
                  <c:v>183.11652001133422</c:v>
                </c:pt>
                <c:pt idx="1470">
                  <c:v>179.90938307330609</c:v>
                </c:pt>
                <c:pt idx="1471">
                  <c:v>178.60310643569053</c:v>
                </c:pt>
                <c:pt idx="1472">
                  <c:v>177.91189884435261</c:v>
                </c:pt>
                <c:pt idx="1473">
                  <c:v>174.13269369898953</c:v>
                </c:pt>
                <c:pt idx="1474">
                  <c:v>174.51793728179101</c:v>
                </c:pt>
                <c:pt idx="1475">
                  <c:v>175.19270753951611</c:v>
                </c:pt>
                <c:pt idx="1476">
                  <c:v>178.62460242852777</c:v>
                </c:pt>
                <c:pt idx="1477">
                  <c:v>180.67003265934338</c:v>
                </c:pt>
                <c:pt idx="1478">
                  <c:v>180.70323608758451</c:v>
                </c:pt>
                <c:pt idx="1479">
                  <c:v>180.81830517034876</c:v>
                </c:pt>
                <c:pt idx="1480">
                  <c:v>180.75299210535744</c:v>
                </c:pt>
                <c:pt idx="1481">
                  <c:v>179.16169842291001</c:v>
                </c:pt>
                <c:pt idx="1482">
                  <c:v>179.39862412421004</c:v>
                </c:pt>
                <c:pt idx="1483">
                  <c:v>179.83185920932596</c:v>
                </c:pt>
                <c:pt idx="1484">
                  <c:v>179.82829476712416</c:v>
                </c:pt>
                <c:pt idx="1485">
                  <c:v>179.9577444942316</c:v>
                </c:pt>
                <c:pt idx="1486">
                  <c:v>180.76577614760697</c:v>
                </c:pt>
                <c:pt idx="1487">
                  <c:v>179.75311061212008</c:v>
                </c:pt>
                <c:pt idx="1488">
                  <c:v>180.46108650545796</c:v>
                </c:pt>
                <c:pt idx="1489">
                  <c:v>180.94196223177107</c:v>
                </c:pt>
                <c:pt idx="1490">
                  <c:v>180.26023034661259</c:v>
                </c:pt>
                <c:pt idx="1491">
                  <c:v>179.20419728643836</c:v>
                </c:pt>
                <c:pt idx="1492">
                  <c:v>180.8079392890395</c:v>
                </c:pt>
                <c:pt idx="1493">
                  <c:v>181.7916974849833</c:v>
                </c:pt>
                <c:pt idx="1494">
                  <c:v>181.59277158814717</c:v>
                </c:pt>
                <c:pt idx="1495">
                  <c:v>181.60458047206777</c:v>
                </c:pt>
                <c:pt idx="1496">
                  <c:v>181.23917381395844</c:v>
                </c:pt>
                <c:pt idx="1497">
                  <c:v>182.28722407144582</c:v>
                </c:pt>
                <c:pt idx="1498">
                  <c:v>181.56210240952194</c:v>
                </c:pt>
                <c:pt idx="1499">
                  <c:v>182.08023776151342</c:v>
                </c:pt>
                <c:pt idx="1500">
                  <c:v>182.1108461326252</c:v>
                </c:pt>
                <c:pt idx="1501">
                  <c:v>182.79362740973033</c:v>
                </c:pt>
                <c:pt idx="1502">
                  <c:v>183.69239447886841</c:v>
                </c:pt>
                <c:pt idx="1503">
                  <c:v>185.17366956259545</c:v>
                </c:pt>
                <c:pt idx="1504">
                  <c:v>187.40093164090379</c:v>
                </c:pt>
                <c:pt idx="1505">
                  <c:v>190.90345923386312</c:v>
                </c:pt>
                <c:pt idx="1506">
                  <c:v>191.58431454853496</c:v>
                </c:pt>
                <c:pt idx="1507">
                  <c:v>191.68506408381219</c:v>
                </c:pt>
                <c:pt idx="1508">
                  <c:v>194.18656223861208</c:v>
                </c:pt>
                <c:pt idx="1509">
                  <c:v>193.35595562496809</c:v>
                </c:pt>
                <c:pt idx="1510">
                  <c:v>193.90751392410598</c:v>
                </c:pt>
                <c:pt idx="1511">
                  <c:v>196.40333742261336</c:v>
                </c:pt>
                <c:pt idx="1512">
                  <c:v>197.72496399003589</c:v>
                </c:pt>
                <c:pt idx="1513">
                  <c:v>196.27742723582486</c:v>
                </c:pt>
                <c:pt idx="1514">
                  <c:v>193.90424548184836</c:v>
                </c:pt>
                <c:pt idx="1515">
                  <c:v>194.25501893968877</c:v>
                </c:pt>
                <c:pt idx="1516">
                  <c:v>193.77761243307057</c:v>
                </c:pt>
                <c:pt idx="1517">
                  <c:v>193.05884773830135</c:v>
                </c:pt>
                <c:pt idx="1518">
                  <c:v>192.50935573149454</c:v>
                </c:pt>
                <c:pt idx="1519">
                  <c:v>193.44010747254711</c:v>
                </c:pt>
                <c:pt idx="1520">
                  <c:v>193.78534886515044</c:v>
                </c:pt>
                <c:pt idx="1521">
                  <c:v>194.31801967618526</c:v>
                </c:pt>
                <c:pt idx="1522">
                  <c:v>194.62019031993884</c:v>
                </c:pt>
                <c:pt idx="1523">
                  <c:v>195.22489361804787</c:v>
                </c:pt>
                <c:pt idx="1524">
                  <c:v>195.57510335035238</c:v>
                </c:pt>
                <c:pt idx="1525">
                  <c:v>195.15862368331807</c:v>
                </c:pt>
                <c:pt idx="1526">
                  <c:v>195.4765944947178</c:v>
                </c:pt>
                <c:pt idx="1527">
                  <c:v>195.18862304589982</c:v>
                </c:pt>
                <c:pt idx="1528">
                  <c:v>194.99241244643716</c:v>
                </c:pt>
                <c:pt idx="1529">
                  <c:v>196.86609544066127</c:v>
                </c:pt>
                <c:pt idx="1530">
                  <c:v>200.13214341001427</c:v>
                </c:pt>
                <c:pt idx="1531">
                  <c:v>203.01216600373502</c:v>
                </c:pt>
                <c:pt idx="1532">
                  <c:v>204.85405545082799</c:v>
                </c:pt>
                <c:pt idx="1533">
                  <c:v>204.65396708731924</c:v>
                </c:pt>
                <c:pt idx="1534">
                  <c:v>204.3241197805655</c:v>
                </c:pt>
                <c:pt idx="1535">
                  <c:v>205.2897677478033</c:v>
                </c:pt>
                <c:pt idx="1536">
                  <c:v>205.16527396324113</c:v>
                </c:pt>
                <c:pt idx="1537">
                  <c:v>205.18009474463051</c:v>
                </c:pt>
                <c:pt idx="1538">
                  <c:v>203.26429188217256</c:v>
                </c:pt>
                <c:pt idx="1539">
                  <c:v>201.9353468648022</c:v>
                </c:pt>
                <c:pt idx="1540">
                  <c:v>203.26855742312958</c:v>
                </c:pt>
                <c:pt idx="1541">
                  <c:v>204.68184067468323</c:v>
                </c:pt>
                <c:pt idx="1542">
                  <c:v>204.34898399285564</c:v>
                </c:pt>
                <c:pt idx="1543">
                  <c:v>204.74138837074909</c:v>
                </c:pt>
                <c:pt idx="1544">
                  <c:v>204.82060113946378</c:v>
                </c:pt>
                <c:pt idx="1545">
                  <c:v>205.39474647526822</c:v>
                </c:pt>
                <c:pt idx="1546">
                  <c:v>206.48364461058929</c:v>
                </c:pt>
                <c:pt idx="1547">
                  <c:v>206.54134848200556</c:v>
                </c:pt>
                <c:pt idx="1548">
                  <c:v>207.71604747941024</c:v>
                </c:pt>
                <c:pt idx="1549">
                  <c:v>208.04300673009362</c:v>
                </c:pt>
                <c:pt idx="1550">
                  <c:v>209.33842955380035</c:v>
                </c:pt>
                <c:pt idx="1551">
                  <c:v>209.06473093413982</c:v>
                </c:pt>
                <c:pt idx="1552">
                  <c:v>207.83672029492843</c:v>
                </c:pt>
                <c:pt idx="1553">
                  <c:v>209.19424724578434</c:v>
                </c:pt>
                <c:pt idx="1554">
                  <c:v>213.23717289967064</c:v>
                </c:pt>
                <c:pt idx="1555">
                  <c:v>213.79165028140289</c:v>
                </c:pt>
                <c:pt idx="1556">
                  <c:v>210.27899305419527</c:v>
                </c:pt>
                <c:pt idx="1557">
                  <c:v>209.28482896115742</c:v>
                </c:pt>
                <c:pt idx="1558">
                  <c:v>211.30002252038415</c:v>
                </c:pt>
                <c:pt idx="1559">
                  <c:v>209.87324517748061</c:v>
                </c:pt>
                <c:pt idx="1560">
                  <c:v>209.81329492466386</c:v>
                </c:pt>
                <c:pt idx="1561">
                  <c:v>210.18863733732692</c:v>
                </c:pt>
                <c:pt idx="1562">
                  <c:v>208.76589511031602</c:v>
                </c:pt>
                <c:pt idx="1563">
                  <c:v>207.81415745010091</c:v>
                </c:pt>
                <c:pt idx="1564">
                  <c:v>207.30770034010854</c:v>
                </c:pt>
                <c:pt idx="1565">
                  <c:v>206.58648562219096</c:v>
                </c:pt>
                <c:pt idx="1566">
                  <c:v>206.13401451112551</c:v>
                </c:pt>
                <c:pt idx="1567">
                  <c:v>206.49676003624526</c:v>
                </c:pt>
                <c:pt idx="1568">
                  <c:v>204.91009558892415</c:v>
                </c:pt>
                <c:pt idx="1569">
                  <c:v>203.12141132389112</c:v>
                </c:pt>
                <c:pt idx="1570">
                  <c:v>202.09857728327117</c:v>
                </c:pt>
                <c:pt idx="1571">
                  <c:v>204.25282207579815</c:v>
                </c:pt>
                <c:pt idx="1572">
                  <c:v>204.67290627445004</c:v>
                </c:pt>
                <c:pt idx="1573">
                  <c:v>206.76017480713847</c:v>
                </c:pt>
                <c:pt idx="1574">
                  <c:v>206.44575579337734</c:v>
                </c:pt>
                <c:pt idx="1575">
                  <c:v>207.66872822901396</c:v>
                </c:pt>
                <c:pt idx="1576">
                  <c:v>208.35441094322158</c:v>
                </c:pt>
                <c:pt idx="1577">
                  <c:v>208.93896730714138</c:v>
                </c:pt>
                <c:pt idx="1578">
                  <c:v>208.64052278983894</c:v>
                </c:pt>
                <c:pt idx="1579">
                  <c:v>208.49442387200571</c:v>
                </c:pt>
                <c:pt idx="1580">
                  <c:v>210.07023379173137</c:v>
                </c:pt>
                <c:pt idx="1581">
                  <c:v>213.17847972761058</c:v>
                </c:pt>
                <c:pt idx="1582">
                  <c:v>213.2673603422669</c:v>
                </c:pt>
                <c:pt idx="1583">
                  <c:v>212.86726887437615</c:v>
                </c:pt>
                <c:pt idx="1584">
                  <c:v>212.55159821989389</c:v>
                </c:pt>
                <c:pt idx="1585">
                  <c:v>215.37198850255848</c:v>
                </c:pt>
                <c:pt idx="1586">
                  <c:v>214.99839761844842</c:v>
                </c:pt>
                <c:pt idx="1587">
                  <c:v>212.0204332001953</c:v>
                </c:pt>
                <c:pt idx="1588">
                  <c:v>213.7831683578062</c:v>
                </c:pt>
                <c:pt idx="1589">
                  <c:v>215.33205469171446</c:v>
                </c:pt>
                <c:pt idx="1590">
                  <c:v>214.40971331322589</c:v>
                </c:pt>
                <c:pt idx="1591">
                  <c:v>216.04245057859791</c:v>
                </c:pt>
                <c:pt idx="1592">
                  <c:v>217.01976366407317</c:v>
                </c:pt>
                <c:pt idx="1593">
                  <c:v>215.76310632004089</c:v>
                </c:pt>
                <c:pt idx="1594">
                  <c:v>217.23566996540939</c:v>
                </c:pt>
                <c:pt idx="1595">
                  <c:v>213.76450439939663</c:v>
                </c:pt>
                <c:pt idx="1596">
                  <c:v>211.87474340990846</c:v>
                </c:pt>
                <c:pt idx="1597">
                  <c:v>214.7146407403734</c:v>
                </c:pt>
                <c:pt idx="1598">
                  <c:v>215.83447583366302</c:v>
                </c:pt>
                <c:pt idx="1599">
                  <c:v>215.53365857720735</c:v>
                </c:pt>
                <c:pt idx="1600">
                  <c:v>217.06844774464278</c:v>
                </c:pt>
                <c:pt idx="1601">
                  <c:v>216.44280273457704</c:v>
                </c:pt>
                <c:pt idx="1602">
                  <c:v>216.05636414442262</c:v>
                </c:pt>
                <c:pt idx="1603">
                  <c:v>218.79080230896483</c:v>
                </c:pt>
                <c:pt idx="1604">
                  <c:v>223.43862948119613</c:v>
                </c:pt>
                <c:pt idx="1605">
                  <c:v>223.84474599531481</c:v>
                </c:pt>
                <c:pt idx="1606">
                  <c:v>223.93655480080392</c:v>
                </c:pt>
                <c:pt idx="1607">
                  <c:v>227.29771102926316</c:v>
                </c:pt>
                <c:pt idx="1608">
                  <c:v>226.38659564265981</c:v>
                </c:pt>
                <c:pt idx="1609">
                  <c:v>229.11238416152403</c:v>
                </c:pt>
                <c:pt idx="1610">
                  <c:v>229.34573414906217</c:v>
                </c:pt>
                <c:pt idx="1611">
                  <c:v>228.11473490675129</c:v>
                </c:pt>
                <c:pt idx="1612">
                  <c:v>228.47460843144549</c:v>
                </c:pt>
                <c:pt idx="1613">
                  <c:v>228.82415512898095</c:v>
                </c:pt>
                <c:pt idx="1614">
                  <c:v>227.38886169841632</c:v>
                </c:pt>
                <c:pt idx="1615">
                  <c:v>227.38279758170313</c:v>
                </c:pt>
                <c:pt idx="1616">
                  <c:v>228.46905353937544</c:v>
                </c:pt>
                <c:pt idx="1617">
                  <c:v>236.04697049153683</c:v>
                </c:pt>
                <c:pt idx="1618">
                  <c:v>237.01225503839899</c:v>
                </c:pt>
                <c:pt idx="1619">
                  <c:v>236.37311608493857</c:v>
                </c:pt>
                <c:pt idx="1620">
                  <c:v>235.24339951238352</c:v>
                </c:pt>
                <c:pt idx="1621">
                  <c:v>241.96544721584777</c:v>
                </c:pt>
                <c:pt idx="1622">
                  <c:v>242.13303860409542</c:v>
                </c:pt>
                <c:pt idx="1623">
                  <c:v>245.00653126141731</c:v>
                </c:pt>
                <c:pt idx="1624">
                  <c:v>243.67040888306826</c:v>
                </c:pt>
                <c:pt idx="1625">
                  <c:v>243.04769907552949</c:v>
                </c:pt>
                <c:pt idx="1626">
                  <c:v>242.15104793673504</c:v>
                </c:pt>
                <c:pt idx="1627">
                  <c:v>242.66977895539108</c:v>
                </c:pt>
                <c:pt idx="1628">
                  <c:v>242.07666033889399</c:v>
                </c:pt>
                <c:pt idx="1629">
                  <c:v>237.07309259814465</c:v>
                </c:pt>
                <c:pt idx="1630">
                  <c:v>239.72635988112134</c:v>
                </c:pt>
                <c:pt idx="1631">
                  <c:v>240.72086240697737</c:v>
                </c:pt>
                <c:pt idx="1632">
                  <c:v>239.2445817163574</c:v>
                </c:pt>
                <c:pt idx="1633">
                  <c:v>238.90102708164028</c:v>
                </c:pt>
                <c:pt idx="1634">
                  <c:v>236.73996644512968</c:v>
                </c:pt>
                <c:pt idx="1635">
                  <c:v>239.25546262298798</c:v>
                </c:pt>
                <c:pt idx="1636">
                  <c:v>240.3083285817311</c:v>
                </c:pt>
                <c:pt idx="1637">
                  <c:v>237.62700414595241</c:v>
                </c:pt>
                <c:pt idx="1638">
                  <c:v>239.36016853907918</c:v>
                </c:pt>
                <c:pt idx="1639">
                  <c:v>240.64576020479197</c:v>
                </c:pt>
                <c:pt idx="1640">
                  <c:v>242.18438345342906</c:v>
                </c:pt>
                <c:pt idx="1641">
                  <c:v>242.44641258634746</c:v>
                </c:pt>
                <c:pt idx="1642">
                  <c:v>244.25657539820708</c:v>
                </c:pt>
                <c:pt idx="1643">
                  <c:v>243.98228541884799</c:v>
                </c:pt>
                <c:pt idx="1644">
                  <c:v>243.1888023388247</c:v>
                </c:pt>
                <c:pt idx="1645">
                  <c:v>245.28519482228026</c:v>
                </c:pt>
                <c:pt idx="1646">
                  <c:v>247.12840701929477</c:v>
                </c:pt>
                <c:pt idx="1647">
                  <c:v>248.24492808338547</c:v>
                </c:pt>
                <c:pt idx="1648">
                  <c:v>247.04950772783047</c:v>
                </c:pt>
                <c:pt idx="1649">
                  <c:v>248.51033049314594</c:v>
                </c:pt>
                <c:pt idx="1650">
                  <c:v>249.79047652417623</c:v>
                </c:pt>
                <c:pt idx="1651">
                  <c:v>252.74523913607607</c:v>
                </c:pt>
                <c:pt idx="1652">
                  <c:v>254.44232156744346</c:v>
                </c:pt>
                <c:pt idx="1653">
                  <c:v>256.68202611903507</c:v>
                </c:pt>
                <c:pt idx="1654">
                  <c:v>256.87780061164779</c:v>
                </c:pt>
                <c:pt idx="1655">
                  <c:v>252.76476302076716</c:v>
                </c:pt>
                <c:pt idx="1656">
                  <c:v>251.08533011110842</c:v>
                </c:pt>
                <c:pt idx="1657">
                  <c:v>250.28528717849017</c:v>
                </c:pt>
                <c:pt idx="1658">
                  <c:v>249.48823336430485</c:v>
                </c:pt>
                <c:pt idx="1659">
                  <c:v>252.1830429228761</c:v>
                </c:pt>
                <c:pt idx="1660">
                  <c:v>250.96318832984127</c:v>
                </c:pt>
                <c:pt idx="1661">
                  <c:v>250.53923375703033</c:v>
                </c:pt>
                <c:pt idx="1662">
                  <c:v>249.55471634554681</c:v>
                </c:pt>
                <c:pt idx="1663">
                  <c:v>247.46443066530614</c:v>
                </c:pt>
                <c:pt idx="1664">
                  <c:v>245.88033762155703</c:v>
                </c:pt>
                <c:pt idx="1665">
                  <c:v>243.5939110319286</c:v>
                </c:pt>
                <c:pt idx="1666">
                  <c:v>244.1157247729594</c:v>
                </c:pt>
                <c:pt idx="1667">
                  <c:v>243.41920308639772</c:v>
                </c:pt>
                <c:pt idx="1668">
                  <c:v>245.70155089361944</c:v>
                </c:pt>
                <c:pt idx="1669">
                  <c:v>247.37333089578237</c:v>
                </c:pt>
                <c:pt idx="1670">
                  <c:v>249.52222294501718</c:v>
                </c:pt>
                <c:pt idx="1671">
                  <c:v>255.11719621416248</c:v>
                </c:pt>
                <c:pt idx="1672">
                  <c:v>254.36352121849416</c:v>
                </c:pt>
                <c:pt idx="1673">
                  <c:v>251.9716780063417</c:v>
                </c:pt>
                <c:pt idx="1674">
                  <c:v>252.43351438737605</c:v>
                </c:pt>
                <c:pt idx="1675">
                  <c:v>248.09654175745442</c:v>
                </c:pt>
                <c:pt idx="1676">
                  <c:v>245.04698129914931</c:v>
                </c:pt>
                <c:pt idx="1677">
                  <c:v>247.03843925539184</c:v>
                </c:pt>
                <c:pt idx="1678">
                  <c:v>247.12289947155111</c:v>
                </c:pt>
                <c:pt idx="1679">
                  <c:v>247.10202649416067</c:v>
                </c:pt>
                <c:pt idx="1680">
                  <c:v>246.50169661151097</c:v>
                </c:pt>
                <c:pt idx="1681">
                  <c:v>242.1889686212146</c:v>
                </c:pt>
                <c:pt idx="1682">
                  <c:v>244.0351553675599</c:v>
                </c:pt>
                <c:pt idx="1683">
                  <c:v>245.09567193370202</c:v>
                </c:pt>
                <c:pt idx="1684">
                  <c:v>246.20953276813432</c:v>
                </c:pt>
                <c:pt idx="1685">
                  <c:v>249.30805348143775</c:v>
                </c:pt>
                <c:pt idx="1686">
                  <c:v>247.40601309362174</c:v>
                </c:pt>
                <c:pt idx="1687">
                  <c:v>247.75718957351862</c:v>
                </c:pt>
                <c:pt idx="1688">
                  <c:v>247.94559728393813</c:v>
                </c:pt>
                <c:pt idx="1689">
                  <c:v>247.55812540271089</c:v>
                </c:pt>
                <c:pt idx="1690">
                  <c:v>248.15329786241574</c:v>
                </c:pt>
                <c:pt idx="1691">
                  <c:v>245.89276771344515</c:v>
                </c:pt>
                <c:pt idx="1692">
                  <c:v>245.55376791532353</c:v>
                </c:pt>
                <c:pt idx="1693">
                  <c:v>247.04120934313772</c:v>
                </c:pt>
                <c:pt idx="1694">
                  <c:v>246.64077089883591</c:v>
                </c:pt>
                <c:pt idx="1695">
                  <c:v>245.5819716246173</c:v>
                </c:pt>
                <c:pt idx="1696">
                  <c:v>242.22051571875195</c:v>
                </c:pt>
                <c:pt idx="1697">
                  <c:v>242.09865626901473</c:v>
                </c:pt>
                <c:pt idx="1698">
                  <c:v>239.39279703818832</c:v>
                </c:pt>
                <c:pt idx="1699">
                  <c:v>233.0835591196051</c:v>
                </c:pt>
                <c:pt idx="1700">
                  <c:v>235.37037390542889</c:v>
                </c:pt>
                <c:pt idx="1701">
                  <c:v>235.73043847673299</c:v>
                </c:pt>
                <c:pt idx="1702">
                  <c:v>234.42289682098775</c:v>
                </c:pt>
                <c:pt idx="1703">
                  <c:v>234.7721898004614</c:v>
                </c:pt>
                <c:pt idx="1704">
                  <c:v>236.5284048316187</c:v>
                </c:pt>
                <c:pt idx="1705">
                  <c:v>236.8173750760746</c:v>
                </c:pt>
                <c:pt idx="1706">
                  <c:v>235.99114396208904</c:v>
                </c:pt>
                <c:pt idx="1707">
                  <c:v>234.97887356014903</c:v>
                </c:pt>
                <c:pt idx="1708">
                  <c:v>233.78773667150426</c:v>
                </c:pt>
                <c:pt idx="1709">
                  <c:v>231.23564480844902</c:v>
                </c:pt>
                <c:pt idx="1710">
                  <c:v>229.0928503884453</c:v>
                </c:pt>
                <c:pt idx="1711">
                  <c:v>228.85626724846384</c:v>
                </c:pt>
                <c:pt idx="1712">
                  <c:v>232.92411461698885</c:v>
                </c:pt>
                <c:pt idx="1713">
                  <c:v>231.44068477960826</c:v>
                </c:pt>
                <c:pt idx="1714">
                  <c:v>232.75370261532041</c:v>
                </c:pt>
                <c:pt idx="1715">
                  <c:v>231.45731372841041</c:v>
                </c:pt>
                <c:pt idx="1716">
                  <c:v>231.02648166412351</c:v>
                </c:pt>
                <c:pt idx="1717">
                  <c:v>229.74497893359367</c:v>
                </c:pt>
                <c:pt idx="1718">
                  <c:v>228.08290634049888</c:v>
                </c:pt>
                <c:pt idx="1719">
                  <c:v>230.64171085683574</c:v>
                </c:pt>
                <c:pt idx="1720">
                  <c:v>234.58120020570135</c:v>
                </c:pt>
                <c:pt idx="1721">
                  <c:v>237.74966094457994</c:v>
                </c:pt>
                <c:pt idx="1722">
                  <c:v>240.1919750660806</c:v>
                </c:pt>
                <c:pt idx="1723">
                  <c:v>240.05542819059846</c:v>
                </c:pt>
                <c:pt idx="1724">
                  <c:v>241.95886649348122</c:v>
                </c:pt>
                <c:pt idx="1725">
                  <c:v>241.25272096125587</c:v>
                </c:pt>
                <c:pt idx="1726">
                  <c:v>240.61325153253421</c:v>
                </c:pt>
                <c:pt idx="1727">
                  <c:v>239.83712656219899</c:v>
                </c:pt>
                <c:pt idx="1728">
                  <c:v>240.75627451619908</c:v>
                </c:pt>
                <c:pt idx="1729">
                  <c:v>240.4289677661387</c:v>
                </c:pt>
                <c:pt idx="1730">
                  <c:v>240.15233134188787</c:v>
                </c:pt>
                <c:pt idx="1731">
                  <c:v>238.09900110505993</c:v>
                </c:pt>
                <c:pt idx="1732">
                  <c:v>239.33893541122913</c:v>
                </c:pt>
                <c:pt idx="1733">
                  <c:v>238.7850374659491</c:v>
                </c:pt>
                <c:pt idx="1734">
                  <c:v>239.90795727566589</c:v>
                </c:pt>
                <c:pt idx="1735">
                  <c:v>239.62956395290641</c:v>
                </c:pt>
                <c:pt idx="1736">
                  <c:v>240.98834476456608</c:v>
                </c:pt>
                <c:pt idx="1737">
                  <c:v>240.47399835191032</c:v>
                </c:pt>
                <c:pt idx="1738">
                  <c:v>240.94298030695913</c:v>
                </c:pt>
                <c:pt idx="1739">
                  <c:v>242.91462360701013</c:v>
                </c:pt>
                <c:pt idx="1740">
                  <c:v>244.93179572960094</c:v>
                </c:pt>
                <c:pt idx="1741">
                  <c:v>246.54615440312512</c:v>
                </c:pt>
                <c:pt idx="1742">
                  <c:v>247.55776887052505</c:v>
                </c:pt>
                <c:pt idx="1743">
                  <c:v>246.18848793117166</c:v>
                </c:pt>
                <c:pt idx="1744">
                  <c:v>247.72825481294251</c:v>
                </c:pt>
                <c:pt idx="1745">
                  <c:v>251.39616736377749</c:v>
                </c:pt>
                <c:pt idx="1746">
                  <c:v>253.13498024655098</c:v>
                </c:pt>
                <c:pt idx="1747">
                  <c:v>252.81426245590791</c:v>
                </c:pt>
                <c:pt idx="1748">
                  <c:v>254.2585440392221</c:v>
                </c:pt>
                <c:pt idx="1749">
                  <c:v>256.60743178369813</c:v>
                </c:pt>
                <c:pt idx="1750">
                  <c:v>259.16738208883265</c:v>
                </c:pt>
                <c:pt idx="1751">
                  <c:v>261.27067223713186</c:v>
                </c:pt>
                <c:pt idx="1752">
                  <c:v>262.24397250995924</c:v>
                </c:pt>
                <c:pt idx="1753">
                  <c:v>260.42757872913876</c:v>
                </c:pt>
                <c:pt idx="1754">
                  <c:v>257.53102423122863</c:v>
                </c:pt>
                <c:pt idx="1755">
                  <c:v>258.56009726104628</c:v>
                </c:pt>
                <c:pt idx="1756">
                  <c:v>259.24583434834176</c:v>
                </c:pt>
                <c:pt idx="1757">
                  <c:v>258.07042740273829</c:v>
                </c:pt>
                <c:pt idx="1758">
                  <c:v>256.90542266594542</c:v>
                </c:pt>
                <c:pt idx="1759">
                  <c:v>259.68644798171522</c:v>
                </c:pt>
                <c:pt idx="1760">
                  <c:v>263.67284508558532</c:v>
                </c:pt>
                <c:pt idx="1761">
                  <c:v>263.00264020023906</c:v>
                </c:pt>
                <c:pt idx="1762">
                  <c:v>263.98259728952866</c:v>
                </c:pt>
                <c:pt idx="1763">
                  <c:v>265.1454114485382</c:v>
                </c:pt>
                <c:pt idx="1764">
                  <c:v>271.00579083816154</c:v>
                </c:pt>
                <c:pt idx="1765">
                  <c:v>277.24105634094241</c:v>
                </c:pt>
                <c:pt idx="1766">
                  <c:v>275.81120337377803</c:v>
                </c:pt>
                <c:pt idx="1767">
                  <c:v>280.75528405154449</c:v>
                </c:pt>
                <c:pt idx="1768">
                  <c:v>283.7194940283278</c:v>
                </c:pt>
                <c:pt idx="1769">
                  <c:v>286.24646831478481</c:v>
                </c:pt>
                <c:pt idx="1770">
                  <c:v>284.76040214523482</c:v>
                </c:pt>
                <c:pt idx="1771">
                  <c:v>287.09741473947668</c:v>
                </c:pt>
                <c:pt idx="1772">
                  <c:v>284.70462668568814</c:v>
                </c:pt>
                <c:pt idx="1773">
                  <c:v>284.96005776208824</c:v>
                </c:pt>
                <c:pt idx="1774">
                  <c:v>286.77296635841236</c:v>
                </c:pt>
                <c:pt idx="1775">
                  <c:v>291.7156636307663</c:v>
                </c:pt>
                <c:pt idx="1776">
                  <c:v>296.03045763401644</c:v>
                </c:pt>
                <c:pt idx="1777">
                  <c:v>296.51020517636715</c:v>
                </c:pt>
                <c:pt idx="1778">
                  <c:v>296.81945451597898</c:v>
                </c:pt>
                <c:pt idx="1779">
                  <c:v>302.25320746881749</c:v>
                </c:pt>
                <c:pt idx="1780">
                  <c:v>302.52253388159875</c:v>
                </c:pt>
                <c:pt idx="1781">
                  <c:v>303.6005588722216</c:v>
                </c:pt>
                <c:pt idx="1782">
                  <c:v>314.67950025531792</c:v>
                </c:pt>
                <c:pt idx="1783">
                  <c:v>314.53651201264501</c:v>
                </c:pt>
                <c:pt idx="1784">
                  <c:v>313.11653981801027</c:v>
                </c:pt>
                <c:pt idx="1785">
                  <c:v>314.32134440880463</c:v>
                </c:pt>
                <c:pt idx="1786">
                  <c:v>312.07995194313457</c:v>
                </c:pt>
                <c:pt idx="1787">
                  <c:v>306.92740987532284</c:v>
                </c:pt>
                <c:pt idx="1788">
                  <c:v>306.80221292977996</c:v>
                </c:pt>
                <c:pt idx="1789">
                  <c:v>299.11015366726582</c:v>
                </c:pt>
                <c:pt idx="1790">
                  <c:v>300.82416099007185</c:v>
                </c:pt>
                <c:pt idx="1791">
                  <c:v>301.14410962843647</c:v>
                </c:pt>
                <c:pt idx="1792">
                  <c:v>300.37001258093301</c:v>
                </c:pt>
                <c:pt idx="1793">
                  <c:v>298.37698546725051</c:v>
                </c:pt>
                <c:pt idx="1794">
                  <c:v>300.5695183260392</c:v>
                </c:pt>
                <c:pt idx="1795">
                  <c:v>296.20684869895825</c:v>
                </c:pt>
                <c:pt idx="1796">
                  <c:v>293.48047900805335</c:v>
                </c:pt>
                <c:pt idx="1797">
                  <c:v>294.89156425570104</c:v>
                </c:pt>
                <c:pt idx="1798">
                  <c:v>294.55453820678605</c:v>
                </c:pt>
                <c:pt idx="1799">
                  <c:v>296.79111961430038</c:v>
                </c:pt>
                <c:pt idx="1800">
                  <c:v>292.68324495761698</c:v>
                </c:pt>
                <c:pt idx="1801">
                  <c:v>294.56547298935811</c:v>
                </c:pt>
                <c:pt idx="1802">
                  <c:v>295.6636335834699</c:v>
                </c:pt>
                <c:pt idx="1803">
                  <c:v>303.56305503622826</c:v>
                </c:pt>
                <c:pt idx="1804">
                  <c:v>305.68863867037169</c:v>
                </c:pt>
                <c:pt idx="1805">
                  <c:v>311.17942875063568</c:v>
                </c:pt>
                <c:pt idx="1806">
                  <c:v>305.74567405838854</c:v>
                </c:pt>
                <c:pt idx="1807">
                  <c:v>303.15191944162683</c:v>
                </c:pt>
                <c:pt idx="1808">
                  <c:v>300.87922022891502</c:v>
                </c:pt>
                <c:pt idx="1809">
                  <c:v>300.33738371849915</c:v>
                </c:pt>
                <c:pt idx="1810">
                  <c:v>296.17122825614621</c:v>
                </c:pt>
                <c:pt idx="1811">
                  <c:v>290.93896392689351</c:v>
                </c:pt>
                <c:pt idx="1812">
                  <c:v>294.09129007620425</c:v>
                </c:pt>
                <c:pt idx="1813">
                  <c:v>296.60333995045261</c:v>
                </c:pt>
                <c:pt idx="1814">
                  <c:v>303.09805116451429</c:v>
                </c:pt>
                <c:pt idx="1815">
                  <c:v>300.96698380916263</c:v>
                </c:pt>
                <c:pt idx="1816">
                  <c:v>299.71028190634598</c:v>
                </c:pt>
                <c:pt idx="1817">
                  <c:v>299.237802784628</c:v>
                </c:pt>
                <c:pt idx="1818">
                  <c:v>298.82835019359544</c:v>
                </c:pt>
                <c:pt idx="1819">
                  <c:v>295.00866008364255</c:v>
                </c:pt>
                <c:pt idx="1820">
                  <c:v>297.76892045203368</c:v>
                </c:pt>
                <c:pt idx="1821">
                  <c:v>300.7803193458235</c:v>
                </c:pt>
                <c:pt idx="1822">
                  <c:v>302.92045888353499</c:v>
                </c:pt>
                <c:pt idx="1823">
                  <c:v>302.98259100274601</c:v>
                </c:pt>
                <c:pt idx="1824">
                  <c:v>306.1618450094054</c:v>
                </c:pt>
                <c:pt idx="1825">
                  <c:v>311.0637192276879</c:v>
                </c:pt>
                <c:pt idx="1826">
                  <c:v>314.96551922174274</c:v>
                </c:pt>
                <c:pt idx="1827">
                  <c:v>317.85665972853332</c:v>
                </c:pt>
                <c:pt idx="1828">
                  <c:v>315.9911127008433</c:v>
                </c:pt>
                <c:pt idx="1829">
                  <c:v>319.06293012535247</c:v>
                </c:pt>
                <c:pt idx="1830">
                  <c:v>318.27443026451118</c:v>
                </c:pt>
                <c:pt idx="1831">
                  <c:v>320.32219670772349</c:v>
                </c:pt>
                <c:pt idx="1832">
                  <c:v>326.51326505910589</c:v>
                </c:pt>
                <c:pt idx="1833">
                  <c:v>323.19490176262667</c:v>
                </c:pt>
                <c:pt idx="1834">
                  <c:v>322.34874170767353</c:v>
                </c:pt>
                <c:pt idx="1835">
                  <c:v>325.22832221333391</c:v>
                </c:pt>
                <c:pt idx="1836">
                  <c:v>325.09230592261588</c:v>
                </c:pt>
                <c:pt idx="1837">
                  <c:v>325.14016282558049</c:v>
                </c:pt>
                <c:pt idx="1838">
                  <c:v>322.15638708704836</c:v>
                </c:pt>
                <c:pt idx="1839">
                  <c:v>325.79577748331502</c:v>
                </c:pt>
                <c:pt idx="1840">
                  <c:v>321.4456123292743</c:v>
                </c:pt>
                <c:pt idx="1841">
                  <c:v>312.51121982318631</c:v>
                </c:pt>
                <c:pt idx="1842">
                  <c:v>308.91474764032887</c:v>
                </c:pt>
                <c:pt idx="1843">
                  <c:v>306.91754111035721</c:v>
                </c:pt>
                <c:pt idx="1844">
                  <c:v>307.1788644651532</c:v>
                </c:pt>
                <c:pt idx="1845">
                  <c:v>301.67243242664875</c:v>
                </c:pt>
                <c:pt idx="1846">
                  <c:v>302.25408959111309</c:v>
                </c:pt>
                <c:pt idx="1847">
                  <c:v>308.20509783197332</c:v>
                </c:pt>
                <c:pt idx="1848">
                  <c:v>311.76539722840408</c:v>
                </c:pt>
                <c:pt idx="1849">
                  <c:v>307.26736902283506</c:v>
                </c:pt>
                <c:pt idx="1850">
                  <c:v>312.6639661256271</c:v>
                </c:pt>
                <c:pt idx="1851">
                  <c:v>308.41329669375187</c:v>
                </c:pt>
                <c:pt idx="1852">
                  <c:v>309.3010686829291</c:v>
                </c:pt>
                <c:pt idx="1853">
                  <c:v>309.44600152153032</c:v>
                </c:pt>
                <c:pt idx="1854">
                  <c:v>316.33372326247706</c:v>
                </c:pt>
                <c:pt idx="1855">
                  <c:v>314.19488691949414</c:v>
                </c:pt>
                <c:pt idx="1856">
                  <c:v>313.67671975352698</c:v>
                </c:pt>
                <c:pt idx="1857">
                  <c:v>313.93469346024773</c:v>
                </c:pt>
                <c:pt idx="1858">
                  <c:v>315.71107659681468</c:v>
                </c:pt>
                <c:pt idx="1859">
                  <c:v>326.46418269225637</c:v>
                </c:pt>
                <c:pt idx="1860">
                  <c:v>333.92745276982839</c:v>
                </c:pt>
                <c:pt idx="1861">
                  <c:v>334.22109506920634</c:v>
                </c:pt>
                <c:pt idx="1862">
                  <c:v>329.78583288748882</c:v>
                </c:pt>
                <c:pt idx="1863">
                  <c:v>327.50759535541283</c:v>
                </c:pt>
                <c:pt idx="1864">
                  <c:v>326.11688864625205</c:v>
                </c:pt>
                <c:pt idx="1865">
                  <c:v>330.94763914571377</c:v>
                </c:pt>
                <c:pt idx="1866">
                  <c:v>339.19982784559539</c:v>
                </c:pt>
                <c:pt idx="1867">
                  <c:v>340.19216892238512</c:v>
                </c:pt>
                <c:pt idx="1868">
                  <c:v>345.10180998526266</c:v>
                </c:pt>
                <c:pt idx="1869">
                  <c:v>342.8889749941352</c:v>
                </c:pt>
                <c:pt idx="1870">
                  <c:v>340.36707030138348</c:v>
                </c:pt>
                <c:pt idx="1871">
                  <c:v>336.13150725387226</c:v>
                </c:pt>
                <c:pt idx="1872">
                  <c:v>339.37294176056668</c:v>
                </c:pt>
                <c:pt idx="1873">
                  <c:v>341.53764139639804</c:v>
                </c:pt>
                <c:pt idx="1874">
                  <c:v>344.72615777961607</c:v>
                </c:pt>
                <c:pt idx="1875">
                  <c:v>344.36097238454386</c:v>
                </c:pt>
                <c:pt idx="1876">
                  <c:v>342.34045161115483</c:v>
                </c:pt>
                <c:pt idx="1877">
                  <c:v>336.4240050027812</c:v>
                </c:pt>
                <c:pt idx="1878">
                  <c:v>335.89866092268358</c:v>
                </c:pt>
                <c:pt idx="1879">
                  <c:v>336.85292456816512</c:v>
                </c:pt>
                <c:pt idx="1880">
                  <c:v>338.40783749544147</c:v>
                </c:pt>
                <c:pt idx="1881">
                  <c:v>341.73342699182393</c:v>
                </c:pt>
                <c:pt idx="1882">
                  <c:v>343.39810550059138</c:v>
                </c:pt>
                <c:pt idx="1883">
                  <c:v>341.10948574038264</c:v>
                </c:pt>
                <c:pt idx="1884">
                  <c:v>344.6444307399525</c:v>
                </c:pt>
                <c:pt idx="1885">
                  <c:v>348.68300030899439</c:v>
                </c:pt>
                <c:pt idx="1886">
                  <c:v>348.88041595526227</c:v>
                </c:pt>
                <c:pt idx="1887">
                  <c:v>352.52877932506692</c:v>
                </c:pt>
                <c:pt idx="1888">
                  <c:v>357.45122376738124</c:v>
                </c:pt>
                <c:pt idx="1889">
                  <c:v>360.05664487630872</c:v>
                </c:pt>
                <c:pt idx="1890">
                  <c:v>359.06245974062841</c:v>
                </c:pt>
                <c:pt idx="1891">
                  <c:v>360.7740626185776</c:v>
                </c:pt>
                <c:pt idx="1892">
                  <c:v>361.48272399534216</c:v>
                </c:pt>
                <c:pt idx="1893">
                  <c:v>357.00225330616433</c:v>
                </c:pt>
                <c:pt idx="1894">
                  <c:v>357.59467682077582</c:v>
                </c:pt>
                <c:pt idx="1895">
                  <c:v>356.66715874295471</c:v>
                </c:pt>
                <c:pt idx="1896">
                  <c:v>355.60374811350903</c:v>
                </c:pt>
                <c:pt idx="1897">
                  <c:v>349.6151858839234</c:v>
                </c:pt>
                <c:pt idx="1898">
                  <c:v>340.98271917636617</c:v>
                </c:pt>
                <c:pt idx="1899">
                  <c:v>343.12557117812668</c:v>
                </c:pt>
                <c:pt idx="1900">
                  <c:v>339.05792037384293</c:v>
                </c:pt>
                <c:pt idx="1901">
                  <c:v>337.97661492830775</c:v>
                </c:pt>
                <c:pt idx="1902">
                  <c:v>337.82949708285003</c:v>
                </c:pt>
                <c:pt idx="1903">
                  <c:v>341.1559266915869</c:v>
                </c:pt>
                <c:pt idx="1904">
                  <c:v>340.99329012928968</c:v>
                </c:pt>
                <c:pt idx="1905">
                  <c:v>338.09501545015615</c:v>
                </c:pt>
                <c:pt idx="1906">
                  <c:v>338.36332642989544</c:v>
                </c:pt>
                <c:pt idx="1907">
                  <c:v>338.21685104779539</c:v>
                </c:pt>
                <c:pt idx="1908">
                  <c:v>339.17165813156038</c:v>
                </c:pt>
                <c:pt idx="1909">
                  <c:v>341.38507771713665</c:v>
                </c:pt>
                <c:pt idx="1910">
                  <c:v>342.59532882815705</c:v>
                </c:pt>
                <c:pt idx="1911">
                  <c:v>344.67261071941863</c:v>
                </c:pt>
                <c:pt idx="1912">
                  <c:v>349.08149144252178</c:v>
                </c:pt>
                <c:pt idx="1913">
                  <c:v>349.86718528829482</c:v>
                </c:pt>
                <c:pt idx="1914">
                  <c:v>347.41939962276984</c:v>
                </c:pt>
                <c:pt idx="1915">
                  <c:v>349.35103146831767</c:v>
                </c:pt>
                <c:pt idx="1916">
                  <c:v>347.75586485214183</c:v>
                </c:pt>
                <c:pt idx="1917">
                  <c:v>347.46800335755722</c:v>
                </c:pt>
                <c:pt idx="1918">
                  <c:v>348.75989139635703</c:v>
                </c:pt>
                <c:pt idx="1919">
                  <c:v>351.25639453802631</c:v>
                </c:pt>
                <c:pt idx="1920">
                  <c:v>354.49383675487945</c:v>
                </c:pt>
                <c:pt idx="1921">
                  <c:v>355.35026634174989</c:v>
                </c:pt>
                <c:pt idx="1922">
                  <c:v>354.09259949242528</c:v>
                </c:pt>
                <c:pt idx="1923">
                  <c:v>354.13742356749856</c:v>
                </c:pt>
                <c:pt idx="1924">
                  <c:v>356.18418137123632</c:v>
                </c:pt>
                <c:pt idx="1925">
                  <c:v>356.99670963343681</c:v>
                </c:pt>
                <c:pt idx="1926">
                  <c:v>356.54795929995896</c:v>
                </c:pt>
                <c:pt idx="1927">
                  <c:v>359.01253563977025</c:v>
                </c:pt>
                <c:pt idx="1928">
                  <c:v>360.96612386350631</c:v>
                </c:pt>
                <c:pt idx="1929">
                  <c:v>365.0341410104777</c:v>
                </c:pt>
                <c:pt idx="1930">
                  <c:v>371.00514840041575</c:v>
                </c:pt>
                <c:pt idx="1931">
                  <c:v>368.85209831410526</c:v>
                </c:pt>
                <c:pt idx="1932">
                  <c:v>364.40215061318014</c:v>
                </c:pt>
                <c:pt idx="1933">
                  <c:v>363.09169028539492</c:v>
                </c:pt>
                <c:pt idx="1934">
                  <c:v>361.43361978582971</c:v>
                </c:pt>
                <c:pt idx="1935">
                  <c:v>365.24893493169503</c:v>
                </c:pt>
                <c:pt idx="1936">
                  <c:v>364.62196047219635</c:v>
                </c:pt>
                <c:pt idx="1937">
                  <c:v>363.74635020285461</c:v>
                </c:pt>
                <c:pt idx="1938">
                  <c:v>366.8319363646645</c:v>
                </c:pt>
                <c:pt idx="1939">
                  <c:v>367.54970106546443</c:v>
                </c:pt>
                <c:pt idx="1940">
                  <c:v>370.02320140015559</c:v>
                </c:pt>
                <c:pt idx="1941">
                  <c:v>371.21421793378715</c:v>
                </c:pt>
                <c:pt idx="1942">
                  <c:v>367.69178015156228</c:v>
                </c:pt>
                <c:pt idx="1943">
                  <c:v>365.45975011134504</c:v>
                </c:pt>
                <c:pt idx="1944">
                  <c:v>366.91594255400128</c:v>
                </c:pt>
                <c:pt idx="1945">
                  <c:v>366.18895986262947</c:v>
                </c:pt>
                <c:pt idx="1946">
                  <c:v>368.37865697802488</c:v>
                </c:pt>
                <c:pt idx="1947">
                  <c:v>371.34382285343037</c:v>
                </c:pt>
                <c:pt idx="1948">
                  <c:v>373.95795713930687</c:v>
                </c:pt>
                <c:pt idx="1949">
                  <c:v>377.31698125820492</c:v>
                </c:pt>
                <c:pt idx="1950">
                  <c:v>380.15160696578573</c:v>
                </c:pt>
                <c:pt idx="1951">
                  <c:v>377.27555080962901</c:v>
                </c:pt>
                <c:pt idx="1952">
                  <c:v>373.9780230055236</c:v>
                </c:pt>
                <c:pt idx="1953">
                  <c:v>369.50251348234519</c:v>
                </c:pt>
                <c:pt idx="1954">
                  <c:v>368.00962660179079</c:v>
                </c:pt>
                <c:pt idx="1955">
                  <c:v>368.99463235505323</c:v>
                </c:pt>
                <c:pt idx="1956">
                  <c:v>366.95361352396992</c:v>
                </c:pt>
                <c:pt idx="1957">
                  <c:v>366.3730120782165</c:v>
                </c:pt>
                <c:pt idx="1958">
                  <c:v>362.22052610946821</c:v>
                </c:pt>
                <c:pt idx="1959">
                  <c:v>364.55414860224158</c:v>
                </c:pt>
                <c:pt idx="1960">
                  <c:v>363.41724742646966</c:v>
                </c:pt>
                <c:pt idx="1961">
                  <c:v>361.64703690204027</c:v>
                </c:pt>
                <c:pt idx="1962">
                  <c:v>361.75992586874395</c:v>
                </c:pt>
                <c:pt idx="1963">
                  <c:v>353.14506809392208</c:v>
                </c:pt>
                <c:pt idx="1964">
                  <c:v>350.98551704680227</c:v>
                </c:pt>
                <c:pt idx="1965">
                  <c:v>354.55754227820347</c:v>
                </c:pt>
                <c:pt idx="1966">
                  <c:v>354.38542850239776</c:v>
                </c:pt>
                <c:pt idx="1967">
                  <c:v>356.92366577887759</c:v>
                </c:pt>
                <c:pt idx="1968">
                  <c:v>356.7234269443133</c:v>
                </c:pt>
                <c:pt idx="1969">
                  <c:v>355.60001956822674</c:v>
                </c:pt>
                <c:pt idx="1970">
                  <c:v>353.2522910556803</c:v>
                </c:pt>
                <c:pt idx="1971">
                  <c:v>351.94209824933142</c:v>
                </c:pt>
                <c:pt idx="1972">
                  <c:v>352.14473911114595</c:v>
                </c:pt>
                <c:pt idx="1973">
                  <c:v>347.62564974870367</c:v>
                </c:pt>
                <c:pt idx="1974">
                  <c:v>349.84173074481203</c:v>
                </c:pt>
                <c:pt idx="1975">
                  <c:v>353.1910899423541</c:v>
                </c:pt>
                <c:pt idx="1976">
                  <c:v>354.16348032375333</c:v>
                </c:pt>
                <c:pt idx="1977">
                  <c:v>355.9687989288218</c:v>
                </c:pt>
                <c:pt idx="1978">
                  <c:v>357.69418247628835</c:v>
                </c:pt>
                <c:pt idx="1979">
                  <c:v>358.28191123705983</c:v>
                </c:pt>
                <c:pt idx="1980">
                  <c:v>361.59574893082271</c:v>
                </c:pt>
                <c:pt idx="1981">
                  <c:v>363.58792017654395</c:v>
                </c:pt>
                <c:pt idx="1982">
                  <c:v>362.13973226288766</c:v>
                </c:pt>
                <c:pt idx="1983">
                  <c:v>359.01947273118935</c:v>
                </c:pt>
                <c:pt idx="1984">
                  <c:v>359.41330040695669</c:v>
                </c:pt>
                <c:pt idx="1985">
                  <c:v>361.22370985781856</c:v>
                </c:pt>
                <c:pt idx="1986">
                  <c:v>362.20133039720253</c:v>
                </c:pt>
                <c:pt idx="1987">
                  <c:v>360.60876479673402</c:v>
                </c:pt>
                <c:pt idx="1988">
                  <c:v>359.64389290018642</c:v>
                </c:pt>
                <c:pt idx="1989">
                  <c:v>361.49594974199516</c:v>
                </c:pt>
                <c:pt idx="1990">
                  <c:v>367.9902297609662</c:v>
                </c:pt>
                <c:pt idx="1991">
                  <c:v>369.41904513772863</c:v>
                </c:pt>
                <c:pt idx="1992">
                  <c:v>368.05413440981295</c:v>
                </c:pt>
                <c:pt idx="1993">
                  <c:v>365.89671895070194</c:v>
                </c:pt>
                <c:pt idx="1994">
                  <c:v>368.74480113173098</c:v>
                </c:pt>
                <c:pt idx="1995">
                  <c:v>368.72050294102985</c:v>
                </c:pt>
                <c:pt idx="1996">
                  <c:v>369.800640629714</c:v>
                </c:pt>
                <c:pt idx="1997">
                  <c:v>369.53019731727045</c:v>
                </c:pt>
                <c:pt idx="1998">
                  <c:v>369.79319117923956</c:v>
                </c:pt>
                <c:pt idx="1999">
                  <c:v>371.94604670903641</c:v>
                </c:pt>
                <c:pt idx="2000">
                  <c:v>374.69180681159202</c:v>
                </c:pt>
                <c:pt idx="2001">
                  <c:v>373.61970208689087</c:v>
                </c:pt>
                <c:pt idx="2002">
                  <c:v>372.27074028901967</c:v>
                </c:pt>
                <c:pt idx="2003">
                  <c:v>372.73842583427393</c:v>
                </c:pt>
                <c:pt idx="2004">
                  <c:v>365.85777146979001</c:v>
                </c:pt>
                <c:pt idx="2005">
                  <c:v>370.10123336519337</c:v>
                </c:pt>
                <c:pt idx="2006">
                  <c:v>367.92048586476989</c:v>
                </c:pt>
                <c:pt idx="2007">
                  <c:v>368.14235092808042</c:v>
                </c:pt>
                <c:pt idx="2008">
                  <c:v>362.80357088458095</c:v>
                </c:pt>
                <c:pt idx="2009">
                  <c:v>363.28663971660677</c:v>
                </c:pt>
                <c:pt idx="2010">
                  <c:v>362.64595605359386</c:v>
                </c:pt>
                <c:pt idx="2011">
                  <c:v>361.05538725854649</c:v>
                </c:pt>
                <c:pt idx="2012">
                  <c:v>361.06556618589661</c:v>
                </c:pt>
                <c:pt idx="2013">
                  <c:v>361.26360812647243</c:v>
                </c:pt>
                <c:pt idx="2014">
                  <c:v>364.55795619977278</c:v>
                </c:pt>
                <c:pt idx="2015">
                  <c:v>363.57958106547744</c:v>
                </c:pt>
                <c:pt idx="2016">
                  <c:v>359.58303922194284</c:v>
                </c:pt>
                <c:pt idx="2017">
                  <c:v>356.77252841649272</c:v>
                </c:pt>
                <c:pt idx="2018">
                  <c:v>357.49202916962241</c:v>
                </c:pt>
                <c:pt idx="2019">
                  <c:v>356.0818723360199</c:v>
                </c:pt>
                <c:pt idx="2020">
                  <c:v>358.00944621935281</c:v>
                </c:pt>
                <c:pt idx="2021">
                  <c:v>359.96073000104514</c:v>
                </c:pt>
                <c:pt idx="2022">
                  <c:v>363.14974497065992</c:v>
                </c:pt>
                <c:pt idx="2023">
                  <c:v>366.801188751182</c:v>
                </c:pt>
                <c:pt idx="2024">
                  <c:v>366.45741315405496</c:v>
                </c:pt>
                <c:pt idx="2025">
                  <c:v>366.73364299733322</c:v>
                </c:pt>
                <c:pt idx="2026">
                  <c:v>367.27197861947411</c:v>
                </c:pt>
                <c:pt idx="2027">
                  <c:v>369.20658084791552</c:v>
                </c:pt>
                <c:pt idx="2028">
                  <c:v>370.32655223587005</c:v>
                </c:pt>
                <c:pt idx="2029">
                  <c:v>370.94600010911171</c:v>
                </c:pt>
                <c:pt idx="2030">
                  <c:v>369.14507245450386</c:v>
                </c:pt>
                <c:pt idx="2031">
                  <c:v>365.46950132037608</c:v>
                </c:pt>
                <c:pt idx="2032">
                  <c:v>363.80897152395528</c:v>
                </c:pt>
                <c:pt idx="2033">
                  <c:v>364.84590514447007</c:v>
                </c:pt>
                <c:pt idx="2034">
                  <c:v>361.67867919679372</c:v>
                </c:pt>
                <c:pt idx="2035">
                  <c:v>358.98928439167611</c:v>
                </c:pt>
                <c:pt idx="2036">
                  <c:v>356.58181314858496</c:v>
                </c:pt>
                <c:pt idx="2037">
                  <c:v>360.77970271563612</c:v>
                </c:pt>
                <c:pt idx="2038">
                  <c:v>358.77387809879701</c:v>
                </c:pt>
                <c:pt idx="2039">
                  <c:v>354.19538065297843</c:v>
                </c:pt>
                <c:pt idx="2040">
                  <c:v>349.07865966109154</c:v>
                </c:pt>
                <c:pt idx="2041">
                  <c:v>349.68275880429451</c:v>
                </c:pt>
                <c:pt idx="2042">
                  <c:v>344.04288536434314</c:v>
                </c:pt>
                <c:pt idx="2043">
                  <c:v>342.52551252005424</c:v>
                </c:pt>
                <c:pt idx="2044">
                  <c:v>337.99524013801295</c:v>
                </c:pt>
                <c:pt idx="2045">
                  <c:v>336.52255237045875</c:v>
                </c:pt>
                <c:pt idx="2046">
                  <c:v>333.23047610304531</c:v>
                </c:pt>
                <c:pt idx="2047">
                  <c:v>326.99877963430112</c:v>
                </c:pt>
                <c:pt idx="2048">
                  <c:v>327.01084755377934</c:v>
                </c:pt>
                <c:pt idx="2049">
                  <c:v>322.60779333821449</c:v>
                </c:pt>
                <c:pt idx="2050">
                  <c:v>320.20218202591548</c:v>
                </c:pt>
                <c:pt idx="2051">
                  <c:v>326.99155694060602</c:v>
                </c:pt>
                <c:pt idx="2052">
                  <c:v>333.36563039349898</c:v>
                </c:pt>
                <c:pt idx="2053">
                  <c:v>338.38278379786243</c:v>
                </c:pt>
                <c:pt idx="2054">
                  <c:v>337.98139727804198</c:v>
                </c:pt>
                <c:pt idx="2055">
                  <c:v>330.43213635827232</c:v>
                </c:pt>
                <c:pt idx="2056">
                  <c:v>328.82144382379761</c:v>
                </c:pt>
                <c:pt idx="2057">
                  <c:v>332.96353578391313</c:v>
                </c:pt>
                <c:pt idx="2058">
                  <c:v>331.8226585334063</c:v>
                </c:pt>
                <c:pt idx="2059">
                  <c:v>330.55048357180539</c:v>
                </c:pt>
                <c:pt idx="2060">
                  <c:v>328.73186936924128</c:v>
                </c:pt>
                <c:pt idx="2061">
                  <c:v>329.19970863561832</c:v>
                </c:pt>
                <c:pt idx="2062">
                  <c:v>326.36960138789425</c:v>
                </c:pt>
                <c:pt idx="2063">
                  <c:v>324.56680986505171</c:v>
                </c:pt>
                <c:pt idx="2064">
                  <c:v>324.02498898668102</c:v>
                </c:pt>
                <c:pt idx="2065">
                  <c:v>323.67169673027786</c:v>
                </c:pt>
                <c:pt idx="2066">
                  <c:v>323.67400827370324</c:v>
                </c:pt>
                <c:pt idx="2067">
                  <c:v>325.28677428115316</c:v>
                </c:pt>
                <c:pt idx="2068">
                  <c:v>328.38503733303571</c:v>
                </c:pt>
                <c:pt idx="2069">
                  <c:v>326.31754264805591</c:v>
                </c:pt>
                <c:pt idx="2070">
                  <c:v>326.70216450647723</c:v>
                </c:pt>
                <c:pt idx="2071">
                  <c:v>332.26380468355518</c:v>
                </c:pt>
                <c:pt idx="2072">
                  <c:v>332.81892274949104</c:v>
                </c:pt>
                <c:pt idx="2073">
                  <c:v>332.1074550014639</c:v>
                </c:pt>
                <c:pt idx="2074">
                  <c:v>332.71439128063076</c:v>
                </c:pt>
                <c:pt idx="2075">
                  <c:v>334.54861394365366</c:v>
                </c:pt>
                <c:pt idx="2076">
                  <c:v>334.31208896646217</c:v>
                </c:pt>
                <c:pt idx="2077">
                  <c:v>331.68045838622612</c:v>
                </c:pt>
                <c:pt idx="2078">
                  <c:v>331.80678985504278</c:v>
                </c:pt>
                <c:pt idx="2079">
                  <c:v>332.74209280227933</c:v>
                </c:pt>
                <c:pt idx="2080">
                  <c:v>334.69140034002351</c:v>
                </c:pt>
                <c:pt idx="2081">
                  <c:v>335.30694438018821</c:v>
                </c:pt>
                <c:pt idx="2082">
                  <c:v>335.11143538698224</c:v>
                </c:pt>
                <c:pt idx="2083">
                  <c:v>336.84391086956856</c:v>
                </c:pt>
                <c:pt idx="2084">
                  <c:v>337.48457569707972</c:v>
                </c:pt>
                <c:pt idx="2085">
                  <c:v>334.87165393235648</c:v>
                </c:pt>
                <c:pt idx="2086">
                  <c:v>334.42010427109079</c:v>
                </c:pt>
                <c:pt idx="2087">
                  <c:v>332.57942727136225</c:v>
                </c:pt>
                <c:pt idx="2088">
                  <c:v>330.70200969782957</c:v>
                </c:pt>
                <c:pt idx="2089">
                  <c:v>331.47831268556644</c:v>
                </c:pt>
                <c:pt idx="2090">
                  <c:v>331.44168258828955</c:v>
                </c:pt>
                <c:pt idx="2091">
                  <c:v>331.87543495646105</c:v>
                </c:pt>
                <c:pt idx="2092">
                  <c:v>335.96374788905058</c:v>
                </c:pt>
                <c:pt idx="2093">
                  <c:v>338.90108194309022</c:v>
                </c:pt>
                <c:pt idx="2094">
                  <c:v>343.29885252284822</c:v>
                </c:pt>
                <c:pt idx="2095">
                  <c:v>345.68207135484482</c:v>
                </c:pt>
                <c:pt idx="2096">
                  <c:v>347.15364102764295</c:v>
                </c:pt>
                <c:pt idx="2097">
                  <c:v>346.6331879585108</c:v>
                </c:pt>
                <c:pt idx="2098">
                  <c:v>342.77006103703758</c:v>
                </c:pt>
                <c:pt idx="2099">
                  <c:v>340.09969760651302</c:v>
                </c:pt>
                <c:pt idx="2100">
                  <c:v>340.72634810200941</c:v>
                </c:pt>
                <c:pt idx="2101">
                  <c:v>341.35283149113548</c:v>
                </c:pt>
                <c:pt idx="2102">
                  <c:v>344.20765663133164</c:v>
                </c:pt>
                <c:pt idx="2103">
                  <c:v>346.44855452955153</c:v>
                </c:pt>
                <c:pt idx="2104">
                  <c:v>345.08835392436163</c:v>
                </c:pt>
                <c:pt idx="2105">
                  <c:v>344.90740894290184</c:v>
                </c:pt>
                <c:pt idx="2106">
                  <c:v>346.22107588361661</c:v>
                </c:pt>
                <c:pt idx="2107">
                  <c:v>347.86925523746538</c:v>
                </c:pt>
                <c:pt idx="2108">
                  <c:v>348.21652911326203</c:v>
                </c:pt>
                <c:pt idx="2109">
                  <c:v>349.15796488281956</c:v>
                </c:pt>
                <c:pt idx="2110">
                  <c:v>352.91419239051521</c:v>
                </c:pt>
                <c:pt idx="2111">
                  <c:v>359.37865694818839</c:v>
                </c:pt>
                <c:pt idx="2112">
                  <c:v>359.19266419242967</c:v>
                </c:pt>
                <c:pt idx="2113">
                  <c:v>356.97649352050428</c:v>
                </c:pt>
                <c:pt idx="2114">
                  <c:v>355.27807408830597</c:v>
                </c:pt>
                <c:pt idx="2115">
                  <c:v>353.951151961851</c:v>
                </c:pt>
                <c:pt idx="2116">
                  <c:v>353.11260074018116</c:v>
                </c:pt>
                <c:pt idx="2117">
                  <c:v>355.17657908889885</c:v>
                </c:pt>
                <c:pt idx="2118">
                  <c:v>355.69142422538198</c:v>
                </c:pt>
                <c:pt idx="2119">
                  <c:v>355.29870869448592</c:v>
                </c:pt>
                <c:pt idx="2120">
                  <c:v>354.72653222619692</c:v>
                </c:pt>
                <c:pt idx="2121">
                  <c:v>353.76721523352296</c:v>
                </c:pt>
                <c:pt idx="2122">
                  <c:v>353.51717411936625</c:v>
                </c:pt>
                <c:pt idx="2123">
                  <c:v>350.6486793796318</c:v>
                </c:pt>
                <c:pt idx="2124">
                  <c:v>350.33314689976402</c:v>
                </c:pt>
                <c:pt idx="2125">
                  <c:v>350.44532508017323</c:v>
                </c:pt>
                <c:pt idx="2126">
                  <c:v>350.9204766884107</c:v>
                </c:pt>
                <c:pt idx="2127">
                  <c:v>350.88158720193951</c:v>
                </c:pt>
                <c:pt idx="2128">
                  <c:v>351.53207839642272</c:v>
                </c:pt>
                <c:pt idx="2129">
                  <c:v>351.03381219290185</c:v>
                </c:pt>
                <c:pt idx="2130">
                  <c:v>350.07780111151163</c:v>
                </c:pt>
                <c:pt idx="2131">
                  <c:v>349.42510497420733</c:v>
                </c:pt>
                <c:pt idx="2132">
                  <c:v>350.80124766289435</c:v>
                </c:pt>
                <c:pt idx="2133">
                  <c:v>353.00951356244934</c:v>
                </c:pt>
                <c:pt idx="2134">
                  <c:v>353.15178453191965</c:v>
                </c:pt>
                <c:pt idx="2135">
                  <c:v>354.19581005909441</c:v>
                </c:pt>
                <c:pt idx="2136">
                  <c:v>353.70196220253001</c:v>
                </c:pt>
                <c:pt idx="2137">
                  <c:v>351.28026927891494</c:v>
                </c:pt>
                <c:pt idx="2138">
                  <c:v>348.097686812647</c:v>
                </c:pt>
                <c:pt idx="2139">
                  <c:v>346.80397846902929</c:v>
                </c:pt>
                <c:pt idx="2140">
                  <c:v>345.59433159728553</c:v>
                </c:pt>
                <c:pt idx="2141">
                  <c:v>345.89343451687381</c:v>
                </c:pt>
                <c:pt idx="2142">
                  <c:v>347.46327553914062</c:v>
                </c:pt>
                <c:pt idx="2143">
                  <c:v>349.74112535111016</c:v>
                </c:pt>
                <c:pt idx="2144">
                  <c:v>352.92653562332094</c:v>
                </c:pt>
                <c:pt idx="2145">
                  <c:v>351.85110244465267</c:v>
                </c:pt>
                <c:pt idx="2146">
                  <c:v>351.82222546173284</c:v>
                </c:pt>
                <c:pt idx="2147">
                  <c:v>351.31949628081799</c:v>
                </c:pt>
                <c:pt idx="2148">
                  <c:v>352.40544081525547</c:v>
                </c:pt>
                <c:pt idx="2149">
                  <c:v>351.88962606307479</c:v>
                </c:pt>
                <c:pt idx="2150">
                  <c:v>349.69774402205252</c:v>
                </c:pt>
                <c:pt idx="2151">
                  <c:v>347.99392137506169</c:v>
                </c:pt>
                <c:pt idx="2152">
                  <c:v>346.88337139528267</c:v>
                </c:pt>
                <c:pt idx="2153">
                  <c:v>343.57442771984375</c:v>
                </c:pt>
                <c:pt idx="2154">
                  <c:v>345.86697001625504</c:v>
                </c:pt>
                <c:pt idx="2155">
                  <c:v>344.34723859468727</c:v>
                </c:pt>
                <c:pt idx="2156">
                  <c:v>344.51748729746276</c:v>
                </c:pt>
                <c:pt idx="2157">
                  <c:v>348.47008836275774</c:v>
                </c:pt>
                <c:pt idx="2158">
                  <c:v>348.00631018777926</c:v>
                </c:pt>
                <c:pt idx="2159">
                  <c:v>346.35092522388146</c:v>
                </c:pt>
                <c:pt idx="2160">
                  <c:v>348.06259840098818</c:v>
                </c:pt>
                <c:pt idx="2161">
                  <c:v>350.23298312968836</c:v>
                </c:pt>
                <c:pt idx="2162">
                  <c:v>349.10048786711423</c:v>
                </c:pt>
                <c:pt idx="2163">
                  <c:v>350.85943749928123</c:v>
                </c:pt>
                <c:pt idx="2164">
                  <c:v>353.83439277135818</c:v>
                </c:pt>
                <c:pt idx="2165">
                  <c:v>352.99244287185371</c:v>
                </c:pt>
                <c:pt idx="2166">
                  <c:v>349.8496823660393</c:v>
                </c:pt>
                <c:pt idx="2167">
                  <c:v>348.59915879353446</c:v>
                </c:pt>
                <c:pt idx="2168">
                  <c:v>349.36113675247486</c:v>
                </c:pt>
                <c:pt idx="2169">
                  <c:v>349.2089338672414</c:v>
                </c:pt>
                <c:pt idx="2170">
                  <c:v>347.94795611387525</c:v>
                </c:pt>
                <c:pt idx="2171">
                  <c:v>348.34761032555923</c:v>
                </c:pt>
                <c:pt idx="2172">
                  <c:v>347.19361407511673</c:v>
                </c:pt>
                <c:pt idx="2173">
                  <c:v>348.75752818509164</c:v>
                </c:pt>
                <c:pt idx="2174">
                  <c:v>349.08946327569475</c:v>
                </c:pt>
                <c:pt idx="2175">
                  <c:v>353.40639988461646</c:v>
                </c:pt>
                <c:pt idx="2176">
                  <c:v>353.7985367251863</c:v>
                </c:pt>
                <c:pt idx="2177">
                  <c:v>354.49645728325726</c:v>
                </c:pt>
                <c:pt idx="2178">
                  <c:v>355.70713894087362</c:v>
                </c:pt>
                <c:pt idx="2179">
                  <c:v>358.07457148254343</c:v>
                </c:pt>
                <c:pt idx="2180">
                  <c:v>358.15054082105371</c:v>
                </c:pt>
                <c:pt idx="2181">
                  <c:v>357.02159703370512</c:v>
                </c:pt>
                <c:pt idx="2182">
                  <c:v>355.83180821784066</c:v>
                </c:pt>
                <c:pt idx="2183">
                  <c:v>358.28662698718449</c:v>
                </c:pt>
                <c:pt idx="2184">
                  <c:v>357.04916661955406</c:v>
                </c:pt>
                <c:pt idx="2185">
                  <c:v>358.39999592210421</c:v>
                </c:pt>
                <c:pt idx="2186">
                  <c:v>358.63412956504351</c:v>
                </c:pt>
                <c:pt idx="2187">
                  <c:v>359.3735479613116</c:v>
                </c:pt>
                <c:pt idx="2188">
                  <c:v>358.25186184459335</c:v>
                </c:pt>
                <c:pt idx="2189">
                  <c:v>357.58618881217694</c:v>
                </c:pt>
                <c:pt idx="2190">
                  <c:v>358.21816731768388</c:v>
                </c:pt>
                <c:pt idx="2191">
                  <c:v>357.53632045865754</c:v>
                </c:pt>
                <c:pt idx="2192">
                  <c:v>356.66900917763115</c:v>
                </c:pt>
                <c:pt idx="2193">
                  <c:v>356.48862008879684</c:v>
                </c:pt>
                <c:pt idx="2194">
                  <c:v>356.0212555605782</c:v>
                </c:pt>
                <c:pt idx="2195">
                  <c:v>356.2363052623208</c:v>
                </c:pt>
                <c:pt idx="2196">
                  <c:v>356.46619375972813</c:v>
                </c:pt>
                <c:pt idx="2197">
                  <c:v>355.3965528374153</c:v>
                </c:pt>
                <c:pt idx="2198">
                  <c:v>354.85991944356272</c:v>
                </c:pt>
                <c:pt idx="2199">
                  <c:v>356.6021498470954</c:v>
                </c:pt>
                <c:pt idx="2200">
                  <c:v>358.80226450784585</c:v>
                </c:pt>
                <c:pt idx="2201">
                  <c:v>359.97923331277542</c:v>
                </c:pt>
                <c:pt idx="2202">
                  <c:v>361.09527366098513</c:v>
                </c:pt>
                <c:pt idx="2203">
                  <c:v>362.10627963112262</c:v>
                </c:pt>
                <c:pt idx="2204">
                  <c:v>363.41812385739934</c:v>
                </c:pt>
                <c:pt idx="2205">
                  <c:v>364.61743797382525</c:v>
                </c:pt>
                <c:pt idx="2206">
                  <c:v>365.01462950536626</c:v>
                </c:pt>
                <c:pt idx="2207">
                  <c:v>364.25498481076846</c:v>
                </c:pt>
                <c:pt idx="2208">
                  <c:v>364.62519274980963</c:v>
                </c:pt>
                <c:pt idx="2209">
                  <c:v>364.14359577038562</c:v>
                </c:pt>
                <c:pt idx="2210">
                  <c:v>364.15594168113631</c:v>
                </c:pt>
                <c:pt idx="2211">
                  <c:v>364.52347697481076</c:v>
                </c:pt>
                <c:pt idx="2212">
                  <c:v>364.67073228440455</c:v>
                </c:pt>
                <c:pt idx="2213">
                  <c:v>363.48194131519102</c:v>
                </c:pt>
                <c:pt idx="2214">
                  <c:v>362.67578302176588</c:v>
                </c:pt>
                <c:pt idx="2215">
                  <c:v>364.28551708925437</c:v>
                </c:pt>
                <c:pt idx="2216">
                  <c:v>364.01600984085036</c:v>
                </c:pt>
                <c:pt idx="2217">
                  <c:v>363.92108583146722</c:v>
                </c:pt>
                <c:pt idx="2218">
                  <c:v>364.79190839045754</c:v>
                </c:pt>
                <c:pt idx="2219">
                  <c:v>367.56454312782313</c:v>
                </c:pt>
                <c:pt idx="2220">
                  <c:v>369.27016250008609</c:v>
                </c:pt>
                <c:pt idx="2221">
                  <c:v>371.69469500605976</c:v>
                </c:pt>
                <c:pt idx="2222">
                  <c:v>368.81765430641957</c:v>
                </c:pt>
                <c:pt idx="2223">
                  <c:v>370.75367105542614</c:v>
                </c:pt>
                <c:pt idx="2224">
                  <c:v>372.78653799548732</c:v>
                </c:pt>
                <c:pt idx="2225">
                  <c:v>373.74928037056594</c:v>
                </c:pt>
                <c:pt idx="2226">
                  <c:v>374.21769557991558</c:v>
                </c:pt>
                <c:pt idx="2227">
                  <c:v>374.97311120987843</c:v>
                </c:pt>
                <c:pt idx="2228">
                  <c:v>379.04398078502521</c:v>
                </c:pt>
                <c:pt idx="2229">
                  <c:v>377.36312651596836</c:v>
                </c:pt>
                <c:pt idx="2230">
                  <c:v>375.73045721607969</c:v>
                </c:pt>
                <c:pt idx="2231">
                  <c:v>376.22888138784793</c:v>
                </c:pt>
                <c:pt idx="2232">
                  <c:v>375.44648019331191</c:v>
                </c:pt>
                <c:pt idx="2233">
                  <c:v>377.88618741078614</c:v>
                </c:pt>
                <c:pt idx="2234">
                  <c:v>375.35372161662764</c:v>
                </c:pt>
                <c:pt idx="2235">
                  <c:v>371.96942897950515</c:v>
                </c:pt>
                <c:pt idx="2236">
                  <c:v>371.23007701292528</c:v>
                </c:pt>
                <c:pt idx="2237">
                  <c:v>373.58420633327125</c:v>
                </c:pt>
                <c:pt idx="2238">
                  <c:v>375.16478849935783</c:v>
                </c:pt>
                <c:pt idx="2239">
                  <c:v>377.48624670349147</c:v>
                </c:pt>
                <c:pt idx="2240">
                  <c:v>380.00864408827607</c:v>
                </c:pt>
                <c:pt idx="2241">
                  <c:v>382.98072941395043</c:v>
                </c:pt>
                <c:pt idx="2242">
                  <c:v>385.65247852645268</c:v>
                </c:pt>
                <c:pt idx="2243">
                  <c:v>387.46790925770256</c:v>
                </c:pt>
                <c:pt idx="2244">
                  <c:v>388.7790122598733</c:v>
                </c:pt>
                <c:pt idx="2245">
                  <c:v>389.28234929858843</c:v>
                </c:pt>
                <c:pt idx="2246">
                  <c:v>388.09365199725437</c:v>
                </c:pt>
                <c:pt idx="2247">
                  <c:v>386.3249024605999</c:v>
                </c:pt>
                <c:pt idx="2248">
                  <c:v>388.07212404257973</c:v>
                </c:pt>
                <c:pt idx="2249">
                  <c:v>388.98287657769032</c:v>
                </c:pt>
                <c:pt idx="2250">
                  <c:v>391.09956307451705</c:v>
                </c:pt>
                <c:pt idx="2251">
                  <c:v>390.65390893304607</c:v>
                </c:pt>
                <c:pt idx="2252">
                  <c:v>388.69956454100105</c:v>
                </c:pt>
                <c:pt idx="2253">
                  <c:v>385.63339789276961</c:v>
                </c:pt>
                <c:pt idx="2254">
                  <c:v>386.91906665355924</c:v>
                </c:pt>
                <c:pt idx="2255">
                  <c:v>385.35909544817542</c:v>
                </c:pt>
                <c:pt idx="2256">
                  <c:v>388.27217126295341</c:v>
                </c:pt>
                <c:pt idx="2257">
                  <c:v>386.82748068160538</c:v>
                </c:pt>
                <c:pt idx="2258">
                  <c:v>386.14751396407576</c:v>
                </c:pt>
                <c:pt idx="2259">
                  <c:v>386.02244217732408</c:v>
                </c:pt>
                <c:pt idx="2260">
                  <c:v>386.93158133028197</c:v>
                </c:pt>
                <c:pt idx="2261">
                  <c:v>391.04589809099105</c:v>
                </c:pt>
                <c:pt idx="2262">
                  <c:v>397.66014191765066</c:v>
                </c:pt>
                <c:pt idx="2263">
                  <c:v>403.64909360281115</c:v>
                </c:pt>
                <c:pt idx="2264">
                  <c:v>401.7749310719679</c:v>
                </c:pt>
                <c:pt idx="2265">
                  <c:v>403.9807867049949</c:v>
                </c:pt>
                <c:pt idx="2266">
                  <c:v>406.58130137877981</c:v>
                </c:pt>
                <c:pt idx="2267">
                  <c:v>405.23419073985269</c:v>
                </c:pt>
                <c:pt idx="2268">
                  <c:v>403.37364323185636</c:v>
                </c:pt>
                <c:pt idx="2269">
                  <c:v>402.14996937969727</c:v>
                </c:pt>
                <c:pt idx="2270">
                  <c:v>403.93295545172134</c:v>
                </c:pt>
                <c:pt idx="2271">
                  <c:v>401.29910995028069</c:v>
                </c:pt>
                <c:pt idx="2272">
                  <c:v>402.60324819474971</c:v>
                </c:pt>
                <c:pt idx="2273">
                  <c:v>405.06121587917789</c:v>
                </c:pt>
                <c:pt idx="2274">
                  <c:v>405.16032016199324</c:v>
                </c:pt>
                <c:pt idx="2275">
                  <c:v>404.64595880411514</c:v>
                </c:pt>
                <c:pt idx="2276">
                  <c:v>404.00809783948648</c:v>
                </c:pt>
                <c:pt idx="2277">
                  <c:v>403.46265798707668</c:v>
                </c:pt>
                <c:pt idx="2278">
                  <c:v>405.01030551373486</c:v>
                </c:pt>
                <c:pt idx="2279">
                  <c:v>415.19429700578189</c:v>
                </c:pt>
                <c:pt idx="2280">
                  <c:v>419.0293800790256</c:v>
                </c:pt>
                <c:pt idx="2281">
                  <c:v>422.84512902199509</c:v>
                </c:pt>
                <c:pt idx="2282">
                  <c:v>428.03239343876641</c:v>
                </c:pt>
                <c:pt idx="2283">
                  <c:v>429.69248881660349</c:v>
                </c:pt>
                <c:pt idx="2284">
                  <c:v>430.35185896043367</c:v>
                </c:pt>
                <c:pt idx="2285">
                  <c:v>431.84237377696792</c:v>
                </c:pt>
                <c:pt idx="2286">
                  <c:v>435.89916937007615</c:v>
                </c:pt>
                <c:pt idx="2287">
                  <c:v>435.13093162699948</c:v>
                </c:pt>
                <c:pt idx="2288">
                  <c:v>440.60228907627607</c:v>
                </c:pt>
                <c:pt idx="2289">
                  <c:v>443.36863385746665</c:v>
                </c:pt>
                <c:pt idx="2290">
                  <c:v>442.10155719915531</c:v>
                </c:pt>
                <c:pt idx="2291">
                  <c:v>442.37637973545662</c:v>
                </c:pt>
                <c:pt idx="2292">
                  <c:v>447.96721000631692</c:v>
                </c:pt>
                <c:pt idx="2293">
                  <c:v>449.91591882527979</c:v>
                </c:pt>
                <c:pt idx="2294">
                  <c:v>449.67054646751302</c:v>
                </c:pt>
                <c:pt idx="2295">
                  <c:v>450.92890820657948</c:v>
                </c:pt>
                <c:pt idx="2296">
                  <c:v>451.7160667991007</c:v>
                </c:pt>
                <c:pt idx="2297">
                  <c:v>450.19205787359931</c:v>
                </c:pt>
                <c:pt idx="2298">
                  <c:v>449.76675507403104</c:v>
                </c:pt>
                <c:pt idx="2299">
                  <c:v>445.94249511690447</c:v>
                </c:pt>
                <c:pt idx="2300">
                  <c:v>447.76974655249899</c:v>
                </c:pt>
                <c:pt idx="2301">
                  <c:v>453.9527304446521</c:v>
                </c:pt>
                <c:pt idx="2302">
                  <c:v>451.21361722748776</c:v>
                </c:pt>
                <c:pt idx="2303">
                  <c:v>449.40705216561332</c:v>
                </c:pt>
                <c:pt idx="2304">
                  <c:v>451.92250169589863</c:v>
                </c:pt>
                <c:pt idx="2305">
                  <c:v>446.89754060058044</c:v>
                </c:pt>
                <c:pt idx="2306">
                  <c:v>446.35083443423997</c:v>
                </c:pt>
                <c:pt idx="2307">
                  <c:v>441.65120850053239</c:v>
                </c:pt>
                <c:pt idx="2308">
                  <c:v>439.30048931946465</c:v>
                </c:pt>
                <c:pt idx="2309">
                  <c:v>440.250398710659</c:v>
                </c:pt>
                <c:pt idx="2310">
                  <c:v>445.22793663286888</c:v>
                </c:pt>
                <c:pt idx="2311">
                  <c:v>444.50168616412941</c:v>
                </c:pt>
                <c:pt idx="2312">
                  <c:v>441.23975672845722</c:v>
                </c:pt>
                <c:pt idx="2313">
                  <c:v>437.42624031841547</c:v>
                </c:pt>
                <c:pt idx="2314">
                  <c:v>432.08328002671635</c:v>
                </c:pt>
                <c:pt idx="2315">
                  <c:v>438.89043016974495</c:v>
                </c:pt>
                <c:pt idx="2316">
                  <c:v>439.81449106918467</c:v>
                </c:pt>
                <c:pt idx="2317">
                  <c:v>441.1356137044753</c:v>
                </c:pt>
                <c:pt idx="2318">
                  <c:v>437.01320654601523</c:v>
                </c:pt>
                <c:pt idx="2319">
                  <c:v>435.77411532619942</c:v>
                </c:pt>
                <c:pt idx="2320">
                  <c:v>435.91686123699344</c:v>
                </c:pt>
                <c:pt idx="2321">
                  <c:v>436.42088292631314</c:v>
                </c:pt>
                <c:pt idx="2322">
                  <c:v>436.90022873477875</c:v>
                </c:pt>
                <c:pt idx="2323">
                  <c:v>432.59402150825247</c:v>
                </c:pt>
                <c:pt idx="2324">
                  <c:v>434.36283221662359</c:v>
                </c:pt>
                <c:pt idx="2325">
                  <c:v>434.29975904340483</c:v>
                </c:pt>
                <c:pt idx="2326">
                  <c:v>435.60011237236546</c:v>
                </c:pt>
                <c:pt idx="2327">
                  <c:v>426.42820831252988</c:v>
                </c:pt>
                <c:pt idx="2328">
                  <c:v>433.38484398278928</c:v>
                </c:pt>
                <c:pt idx="2329">
                  <c:v>433.46642301844963</c:v>
                </c:pt>
                <c:pt idx="2330">
                  <c:v>433.60944330831779</c:v>
                </c:pt>
                <c:pt idx="2331">
                  <c:v>436.22182225446682</c:v>
                </c:pt>
                <c:pt idx="2332">
                  <c:v>432.93818859287109</c:v>
                </c:pt>
                <c:pt idx="2333">
                  <c:v>432.56484274755286</c:v>
                </c:pt>
                <c:pt idx="2334">
                  <c:v>431.79134381141023</c:v>
                </c:pt>
                <c:pt idx="2335">
                  <c:v>435.55366821054253</c:v>
                </c:pt>
                <c:pt idx="2336">
                  <c:v>438.55932208928431</c:v>
                </c:pt>
                <c:pt idx="2337">
                  <c:v>438.94262897193903</c:v>
                </c:pt>
                <c:pt idx="2338">
                  <c:v>440.89953042141661</c:v>
                </c:pt>
                <c:pt idx="2339">
                  <c:v>437.70101137393965</c:v>
                </c:pt>
                <c:pt idx="2340">
                  <c:v>439.51851143243516</c:v>
                </c:pt>
                <c:pt idx="2341">
                  <c:v>437.13608087983357</c:v>
                </c:pt>
                <c:pt idx="2342">
                  <c:v>436.3967532085864</c:v>
                </c:pt>
                <c:pt idx="2343">
                  <c:v>435.44007637825734</c:v>
                </c:pt>
                <c:pt idx="2344">
                  <c:v>436.55262360833677</c:v>
                </c:pt>
                <c:pt idx="2345">
                  <c:v>435.95260084587477</c:v>
                </c:pt>
                <c:pt idx="2346">
                  <c:v>433.69743614802462</c:v>
                </c:pt>
                <c:pt idx="2347">
                  <c:v>433.71900957300664</c:v>
                </c:pt>
                <c:pt idx="2348">
                  <c:v>434.74510666007444</c:v>
                </c:pt>
                <c:pt idx="2349">
                  <c:v>436.76912906516071</c:v>
                </c:pt>
                <c:pt idx="2350">
                  <c:v>444.35490982985289</c:v>
                </c:pt>
                <c:pt idx="2351">
                  <c:v>447.27787003257077</c:v>
                </c:pt>
                <c:pt idx="2352">
                  <c:v>449.6195286348875</c:v>
                </c:pt>
                <c:pt idx="2353">
                  <c:v>454.69453016839054</c:v>
                </c:pt>
                <c:pt idx="2354">
                  <c:v>461.13286613790046</c:v>
                </c:pt>
                <c:pt idx="2355">
                  <c:v>457.43985537893047</c:v>
                </c:pt>
                <c:pt idx="2356">
                  <c:v>455.30575219182469</c:v>
                </c:pt>
                <c:pt idx="2357">
                  <c:v>459.81804818292522</c:v>
                </c:pt>
                <c:pt idx="2358">
                  <c:v>459.72467919599194</c:v>
                </c:pt>
                <c:pt idx="2359">
                  <c:v>452.65238235928967</c:v>
                </c:pt>
                <c:pt idx="2360">
                  <c:v>455.21745828666235</c:v>
                </c:pt>
                <c:pt idx="2361">
                  <c:v>456.31749603378574</c:v>
                </c:pt>
                <c:pt idx="2362">
                  <c:v>452.09243960239542</c:v>
                </c:pt>
                <c:pt idx="2363">
                  <c:v>448.08961861089</c:v>
                </c:pt>
                <c:pt idx="2364">
                  <c:v>448.86288484936125</c:v>
                </c:pt>
                <c:pt idx="2365">
                  <c:v>443.63946944669635</c:v>
                </c:pt>
                <c:pt idx="2366">
                  <c:v>436.92253393702953</c:v>
                </c:pt>
                <c:pt idx="2367">
                  <c:v>440.41162335259628</c:v>
                </c:pt>
                <c:pt idx="2368">
                  <c:v>443.67118636873289</c:v>
                </c:pt>
                <c:pt idx="2369">
                  <c:v>447.02164843919866</c:v>
                </c:pt>
                <c:pt idx="2370">
                  <c:v>445.80779048259762</c:v>
                </c:pt>
                <c:pt idx="2371">
                  <c:v>443.68401114355362</c:v>
                </c:pt>
                <c:pt idx="2372">
                  <c:v>440.35085038228601</c:v>
                </c:pt>
                <c:pt idx="2373">
                  <c:v>435.80705686320812</c:v>
                </c:pt>
                <c:pt idx="2374">
                  <c:v>434.72324380466227</c:v>
                </c:pt>
                <c:pt idx="2375">
                  <c:v>434.69086123200861</c:v>
                </c:pt>
                <c:pt idx="2376">
                  <c:v>435.90694794561455</c:v>
                </c:pt>
                <c:pt idx="2377">
                  <c:v>437.06552735188058</c:v>
                </c:pt>
                <c:pt idx="2378">
                  <c:v>437.2127608689035</c:v>
                </c:pt>
                <c:pt idx="2379">
                  <c:v>441.18808855307117</c:v>
                </c:pt>
                <c:pt idx="2380">
                  <c:v>442.24879532362792</c:v>
                </c:pt>
                <c:pt idx="2381">
                  <c:v>441.40496475207971</c:v>
                </c:pt>
                <c:pt idx="2382">
                  <c:v>445.7597786294557</c:v>
                </c:pt>
                <c:pt idx="2383">
                  <c:v>445.81633048394542</c:v>
                </c:pt>
                <c:pt idx="2384">
                  <c:v>447.17545678788827</c:v>
                </c:pt>
                <c:pt idx="2385">
                  <c:v>445.66887228397968</c:v>
                </c:pt>
                <c:pt idx="2386">
                  <c:v>446.55029869630982</c:v>
                </c:pt>
                <c:pt idx="2387">
                  <c:v>445.7129348689005</c:v>
                </c:pt>
                <c:pt idx="2388">
                  <c:v>446.55248141080966</c:v>
                </c:pt>
                <c:pt idx="2389">
                  <c:v>443.41471433809846</c:v>
                </c:pt>
                <c:pt idx="2390">
                  <c:v>446.21009831498344</c:v>
                </c:pt>
                <c:pt idx="2391">
                  <c:v>447.53266942797592</c:v>
                </c:pt>
                <c:pt idx="2392">
                  <c:v>446.23161174072357</c:v>
                </c:pt>
                <c:pt idx="2393">
                  <c:v>446.53852462959389</c:v>
                </c:pt>
                <c:pt idx="2394">
                  <c:v>449.22668050181659</c:v>
                </c:pt>
                <c:pt idx="2395">
                  <c:v>447.64685003567212</c:v>
                </c:pt>
                <c:pt idx="2396">
                  <c:v>448.74324096068148</c:v>
                </c:pt>
                <c:pt idx="2397">
                  <c:v>449.07518858688184</c:v>
                </c:pt>
                <c:pt idx="2398">
                  <c:v>451.2442939773066</c:v>
                </c:pt>
                <c:pt idx="2399">
                  <c:v>452.72029337384458</c:v>
                </c:pt>
                <c:pt idx="2400">
                  <c:v>452.52141746754461</c:v>
                </c:pt>
                <c:pt idx="2401">
                  <c:v>450.46898573658837</c:v>
                </c:pt>
                <c:pt idx="2402">
                  <c:v>448.33682695577215</c:v>
                </c:pt>
                <c:pt idx="2403">
                  <c:v>451.42948442506241</c:v>
                </c:pt>
                <c:pt idx="2404">
                  <c:v>452.90012388010047</c:v>
                </c:pt>
                <c:pt idx="2405">
                  <c:v>453.11230195682731</c:v>
                </c:pt>
                <c:pt idx="2406">
                  <c:v>452.38803936918538</c:v>
                </c:pt>
                <c:pt idx="2407">
                  <c:v>450.39118180251347</c:v>
                </c:pt>
                <c:pt idx="2408">
                  <c:v>453.03134121307789</c:v>
                </c:pt>
                <c:pt idx="2409">
                  <c:v>454.67504788979517</c:v>
                </c:pt>
                <c:pt idx="2410">
                  <c:v>451.65478793068041</c:v>
                </c:pt>
                <c:pt idx="2411">
                  <c:v>445.88192232200635</c:v>
                </c:pt>
                <c:pt idx="2412">
                  <c:v>446.30483523940791</c:v>
                </c:pt>
                <c:pt idx="2413">
                  <c:v>434.55669893113111</c:v>
                </c:pt>
                <c:pt idx="2414">
                  <c:v>438.24257608237031</c:v>
                </c:pt>
                <c:pt idx="2415">
                  <c:v>440.29626512005495</c:v>
                </c:pt>
                <c:pt idx="2416">
                  <c:v>445.17465258578494</c:v>
                </c:pt>
                <c:pt idx="2417">
                  <c:v>442.84146090575371</c:v>
                </c:pt>
                <c:pt idx="2418">
                  <c:v>442.8969935725637</c:v>
                </c:pt>
                <c:pt idx="2419">
                  <c:v>434.79294041968205</c:v>
                </c:pt>
                <c:pt idx="2420">
                  <c:v>436.59616022201266</c:v>
                </c:pt>
                <c:pt idx="2421">
                  <c:v>435.27566272884616</c:v>
                </c:pt>
                <c:pt idx="2422">
                  <c:v>436.84164003420722</c:v>
                </c:pt>
                <c:pt idx="2423">
                  <c:v>435.23581332774239</c:v>
                </c:pt>
                <c:pt idx="2424">
                  <c:v>433.56046990157336</c:v>
                </c:pt>
                <c:pt idx="2425">
                  <c:v>434.2428216531539</c:v>
                </c:pt>
                <c:pt idx="2426">
                  <c:v>439.27096040009513</c:v>
                </c:pt>
                <c:pt idx="2427">
                  <c:v>444.79738956203249</c:v>
                </c:pt>
                <c:pt idx="2428">
                  <c:v>443.80243431181026</c:v>
                </c:pt>
                <c:pt idx="2429">
                  <c:v>441.24408203263408</c:v>
                </c:pt>
                <c:pt idx="2430">
                  <c:v>437.64846085250906</c:v>
                </c:pt>
                <c:pt idx="2431">
                  <c:v>437.93428976145049</c:v>
                </c:pt>
                <c:pt idx="2432">
                  <c:v>439.49240462142723</c:v>
                </c:pt>
                <c:pt idx="2433">
                  <c:v>434.89625160697221</c:v>
                </c:pt>
                <c:pt idx="2434">
                  <c:v>431.16942641142657</c:v>
                </c:pt>
                <c:pt idx="2435">
                  <c:v>428.77775044396549</c:v>
                </c:pt>
                <c:pt idx="2436">
                  <c:v>428.47585884552234</c:v>
                </c:pt>
                <c:pt idx="2437">
                  <c:v>423.52861407513126</c:v>
                </c:pt>
                <c:pt idx="2438">
                  <c:v>421.92992762414235</c:v>
                </c:pt>
                <c:pt idx="2439">
                  <c:v>425.7695644031927</c:v>
                </c:pt>
                <c:pt idx="2440">
                  <c:v>431.39341685600726</c:v>
                </c:pt>
                <c:pt idx="2441">
                  <c:v>431.03348064625408</c:v>
                </c:pt>
                <c:pt idx="2442">
                  <c:v>434.91874200821997</c:v>
                </c:pt>
                <c:pt idx="2443">
                  <c:v>439.10467418265159</c:v>
                </c:pt>
                <c:pt idx="2444">
                  <c:v>440.75169047464544</c:v>
                </c:pt>
                <c:pt idx="2445">
                  <c:v>439.81990843686737</c:v>
                </c:pt>
                <c:pt idx="2446">
                  <c:v>442.90807756454177</c:v>
                </c:pt>
                <c:pt idx="2447">
                  <c:v>440.96720709666397</c:v>
                </c:pt>
                <c:pt idx="2448">
                  <c:v>445.39095318764276</c:v>
                </c:pt>
                <c:pt idx="2449">
                  <c:v>446.57996743024921</c:v>
                </c:pt>
                <c:pt idx="2450">
                  <c:v>446.37760033969482</c:v>
                </c:pt>
                <c:pt idx="2451">
                  <c:v>448.5063858443196</c:v>
                </c:pt>
                <c:pt idx="2452">
                  <c:v>446.69969368530769</c:v>
                </c:pt>
                <c:pt idx="2453">
                  <c:v>446.12533149386462</c:v>
                </c:pt>
                <c:pt idx="2454">
                  <c:v>448.43011851602074</c:v>
                </c:pt>
                <c:pt idx="2455">
                  <c:v>452.12667271358089</c:v>
                </c:pt>
                <c:pt idx="2456">
                  <c:v>455.89428616543978</c:v>
                </c:pt>
                <c:pt idx="2457">
                  <c:v>457.29116384657635</c:v>
                </c:pt>
                <c:pt idx="2458">
                  <c:v>454.95430882351104</c:v>
                </c:pt>
                <c:pt idx="2459">
                  <c:v>456.83541755127794</c:v>
                </c:pt>
                <c:pt idx="2460">
                  <c:v>456.59763337244988</c:v>
                </c:pt>
                <c:pt idx="2461">
                  <c:v>455.53878905163708</c:v>
                </c:pt>
                <c:pt idx="2462">
                  <c:v>458.35992463030067</c:v>
                </c:pt>
                <c:pt idx="2463">
                  <c:v>456.72085881443519</c:v>
                </c:pt>
                <c:pt idx="2464">
                  <c:v>456.6645719670052</c:v>
                </c:pt>
                <c:pt idx="2465">
                  <c:v>453.11771337376769</c:v>
                </c:pt>
                <c:pt idx="2466">
                  <c:v>454.34459079222438</c:v>
                </c:pt>
                <c:pt idx="2467">
                  <c:v>461.0184639455473</c:v>
                </c:pt>
                <c:pt idx="2468">
                  <c:v>462.19363222041318</c:v>
                </c:pt>
                <c:pt idx="2469">
                  <c:v>462.62281173344735</c:v>
                </c:pt>
                <c:pt idx="2470">
                  <c:v>463.74512328071751</c:v>
                </c:pt>
                <c:pt idx="2471">
                  <c:v>464.47201161711263</c:v>
                </c:pt>
                <c:pt idx="2472">
                  <c:v>465.30999434028195</c:v>
                </c:pt>
                <c:pt idx="2473">
                  <c:v>463.51586319230807</c:v>
                </c:pt>
                <c:pt idx="2474">
                  <c:v>465.05997375562043</c:v>
                </c:pt>
                <c:pt idx="2475">
                  <c:v>466.27120681658198</c:v>
                </c:pt>
                <c:pt idx="2476">
                  <c:v>466.40319617588216</c:v>
                </c:pt>
                <c:pt idx="2477">
                  <c:v>463.12529905483962</c:v>
                </c:pt>
                <c:pt idx="2478">
                  <c:v>462.14527554784854</c:v>
                </c:pt>
                <c:pt idx="2479">
                  <c:v>461.91931428491102</c:v>
                </c:pt>
                <c:pt idx="2480">
                  <c:v>462.51524440566072</c:v>
                </c:pt>
                <c:pt idx="2481">
                  <c:v>463.62256404468781</c:v>
                </c:pt>
                <c:pt idx="2482">
                  <c:v>464.21573389275289</c:v>
                </c:pt>
                <c:pt idx="2483">
                  <c:v>462.92779120588034</c:v>
                </c:pt>
                <c:pt idx="2484">
                  <c:v>460.89353634426681</c:v>
                </c:pt>
                <c:pt idx="2485">
                  <c:v>459.60321270919673</c:v>
                </c:pt>
                <c:pt idx="2486">
                  <c:v>453.27983971909009</c:v>
                </c:pt>
                <c:pt idx="2487">
                  <c:v>454.87504038242452</c:v>
                </c:pt>
                <c:pt idx="2488">
                  <c:v>460.41576460903485</c:v>
                </c:pt>
                <c:pt idx="2489">
                  <c:v>460.18904187377905</c:v>
                </c:pt>
                <c:pt idx="2490">
                  <c:v>459.05355606973836</c:v>
                </c:pt>
                <c:pt idx="2491">
                  <c:v>457.1798472816389</c:v>
                </c:pt>
                <c:pt idx="2492">
                  <c:v>453.90144841169041</c:v>
                </c:pt>
                <c:pt idx="2493">
                  <c:v>449.23867802540434</c:v>
                </c:pt>
                <c:pt idx="2494">
                  <c:v>448.64957601854263</c:v>
                </c:pt>
                <c:pt idx="2495">
                  <c:v>444.72340140852378</c:v>
                </c:pt>
                <c:pt idx="2496">
                  <c:v>446.72392921309751</c:v>
                </c:pt>
                <c:pt idx="2497">
                  <c:v>446.27402159328005</c:v>
                </c:pt>
                <c:pt idx="2498">
                  <c:v>450.32902814223286</c:v>
                </c:pt>
                <c:pt idx="2499">
                  <c:v>452.09965753017786</c:v>
                </c:pt>
                <c:pt idx="2500">
                  <c:v>456.9902425855538</c:v>
                </c:pt>
                <c:pt idx="2501">
                  <c:v>453.76355802878822</c:v>
                </c:pt>
                <c:pt idx="2502">
                  <c:v>452.79161877828153</c:v>
                </c:pt>
                <c:pt idx="2503">
                  <c:v>447.76492387054378</c:v>
                </c:pt>
                <c:pt idx="2504">
                  <c:v>444.64334966256166</c:v>
                </c:pt>
                <c:pt idx="2505">
                  <c:v>442.39325835263844</c:v>
                </c:pt>
                <c:pt idx="2506">
                  <c:v>444.40897127246387</c:v>
                </c:pt>
                <c:pt idx="2507">
                  <c:v>446.29706777422933</c:v>
                </c:pt>
                <c:pt idx="2508">
                  <c:v>443.98740421217872</c:v>
                </c:pt>
                <c:pt idx="2509">
                  <c:v>444.00921508959624</c:v>
                </c:pt>
                <c:pt idx="2510">
                  <c:v>443.78495676288617</c:v>
                </c:pt>
                <c:pt idx="2511">
                  <c:v>443.80528119828858</c:v>
                </c:pt>
                <c:pt idx="2512">
                  <c:v>444.73796584626501</c:v>
                </c:pt>
                <c:pt idx="2513">
                  <c:v>445.05860599695484</c:v>
                </c:pt>
                <c:pt idx="2514">
                  <c:v>436.76210267362688</c:v>
                </c:pt>
                <c:pt idx="2515">
                  <c:v>437.77582025773307</c:v>
                </c:pt>
                <c:pt idx="2516">
                  <c:v>441.19001841858892</c:v>
                </c:pt>
                <c:pt idx="2517">
                  <c:v>439.41800150186486</c:v>
                </c:pt>
                <c:pt idx="2518">
                  <c:v>437.32095166660616</c:v>
                </c:pt>
                <c:pt idx="2519">
                  <c:v>429.11351302341961</c:v>
                </c:pt>
                <c:pt idx="2520">
                  <c:v>422.71404835693085</c:v>
                </c:pt>
                <c:pt idx="2521">
                  <c:v>424.78939863319755</c:v>
                </c:pt>
                <c:pt idx="2522">
                  <c:v>428.33679036821587</c:v>
                </c:pt>
                <c:pt idx="2523">
                  <c:v>433.15886787504547</c:v>
                </c:pt>
                <c:pt idx="2524">
                  <c:v>434.05216162299666</c:v>
                </c:pt>
                <c:pt idx="2525">
                  <c:v>434.71581992327816</c:v>
                </c:pt>
                <c:pt idx="2526">
                  <c:v>436.19477765361</c:v>
                </c:pt>
                <c:pt idx="2527">
                  <c:v>439.28403224039363</c:v>
                </c:pt>
                <c:pt idx="2528">
                  <c:v>441.24521495034406</c:v>
                </c:pt>
                <c:pt idx="2529">
                  <c:v>438.61018565648482</c:v>
                </c:pt>
                <c:pt idx="2530">
                  <c:v>437.35455848762263</c:v>
                </c:pt>
                <c:pt idx="2531">
                  <c:v>436.03223876448118</c:v>
                </c:pt>
                <c:pt idx="2532">
                  <c:v>438.60317157148182</c:v>
                </c:pt>
                <c:pt idx="2533">
                  <c:v>441.06953376316733</c:v>
                </c:pt>
                <c:pt idx="2534">
                  <c:v>440.87827669680462</c:v>
                </c:pt>
                <c:pt idx="2535">
                  <c:v>442.67557829891734</c:v>
                </c:pt>
                <c:pt idx="2536">
                  <c:v>448.33460764568247</c:v>
                </c:pt>
                <c:pt idx="2537">
                  <c:v>447.89356357721931</c:v>
                </c:pt>
                <c:pt idx="2538">
                  <c:v>447.92059656686428</c:v>
                </c:pt>
                <c:pt idx="2539">
                  <c:v>449.77861801658037</c:v>
                </c:pt>
                <c:pt idx="2540">
                  <c:v>450.06603867124636</c:v>
                </c:pt>
                <c:pt idx="2541">
                  <c:v>449.79022320929107</c:v>
                </c:pt>
                <c:pt idx="2542">
                  <c:v>447.25334007251877</c:v>
                </c:pt>
                <c:pt idx="2543">
                  <c:v>448.48554532174728</c:v>
                </c:pt>
                <c:pt idx="2544">
                  <c:v>445.93336420819332</c:v>
                </c:pt>
                <c:pt idx="2545">
                  <c:v>443.75480973105095</c:v>
                </c:pt>
                <c:pt idx="2546">
                  <c:v>444.13906444476652</c:v>
                </c:pt>
                <c:pt idx="2547">
                  <c:v>447.28541456874035</c:v>
                </c:pt>
                <c:pt idx="2548">
                  <c:v>444.09930627157576</c:v>
                </c:pt>
                <c:pt idx="2549">
                  <c:v>442.18075050261427</c:v>
                </c:pt>
                <c:pt idx="2550">
                  <c:v>443.39900831615017</c:v>
                </c:pt>
                <c:pt idx="2551">
                  <c:v>445.97966994393624</c:v>
                </c:pt>
                <c:pt idx="2552">
                  <c:v>449.49232787342493</c:v>
                </c:pt>
                <c:pt idx="2553">
                  <c:v>452.05887686751231</c:v>
                </c:pt>
                <c:pt idx="2554">
                  <c:v>456.03891010701182</c:v>
                </c:pt>
                <c:pt idx="2555">
                  <c:v>457.13503728893716</c:v>
                </c:pt>
                <c:pt idx="2556">
                  <c:v>462.29646669613595</c:v>
                </c:pt>
                <c:pt idx="2557">
                  <c:v>463.59117963827583</c:v>
                </c:pt>
                <c:pt idx="2558">
                  <c:v>463.05163608946208</c:v>
                </c:pt>
                <c:pt idx="2559">
                  <c:v>468.07504499322658</c:v>
                </c:pt>
                <c:pt idx="2560">
                  <c:v>466.72137915251574</c:v>
                </c:pt>
                <c:pt idx="2561">
                  <c:v>468.25896216140956</c:v>
                </c:pt>
                <c:pt idx="2562">
                  <c:v>471.73171336965947</c:v>
                </c:pt>
                <c:pt idx="2563">
                  <c:v>472.65702245850952</c:v>
                </c:pt>
                <c:pt idx="2564">
                  <c:v>472.34663653333871</c:v>
                </c:pt>
                <c:pt idx="2565">
                  <c:v>473.81037347736708</c:v>
                </c:pt>
                <c:pt idx="2566">
                  <c:v>475.77753364932988</c:v>
                </c:pt>
                <c:pt idx="2567">
                  <c:v>479.16687947517801</c:v>
                </c:pt>
                <c:pt idx="2568">
                  <c:v>479.38627249695344</c:v>
                </c:pt>
                <c:pt idx="2569">
                  <c:v>478.77330092782302</c:v>
                </c:pt>
                <c:pt idx="2570">
                  <c:v>475.42286678759154</c:v>
                </c:pt>
                <c:pt idx="2571">
                  <c:v>476.0913568938326</c:v>
                </c:pt>
                <c:pt idx="2572">
                  <c:v>474.70624425646986</c:v>
                </c:pt>
                <c:pt idx="2573">
                  <c:v>470.60247795348874</c:v>
                </c:pt>
                <c:pt idx="2574">
                  <c:v>471.54806667581363</c:v>
                </c:pt>
                <c:pt idx="2575">
                  <c:v>470.09843257135913</c:v>
                </c:pt>
                <c:pt idx="2576">
                  <c:v>472.14713637653864</c:v>
                </c:pt>
                <c:pt idx="2577">
                  <c:v>476.8838885022214</c:v>
                </c:pt>
                <c:pt idx="2578">
                  <c:v>477.30700581518596</c:v>
                </c:pt>
                <c:pt idx="2579">
                  <c:v>477.58498790194653</c:v>
                </c:pt>
                <c:pt idx="2580">
                  <c:v>474.65045673470564</c:v>
                </c:pt>
                <c:pt idx="2581">
                  <c:v>473.76997609756745</c:v>
                </c:pt>
                <c:pt idx="2582">
                  <c:v>472.0080492183742</c:v>
                </c:pt>
                <c:pt idx="2583">
                  <c:v>472.97424717709094</c:v>
                </c:pt>
                <c:pt idx="2584">
                  <c:v>472.93854198938851</c:v>
                </c:pt>
                <c:pt idx="2585">
                  <c:v>472.42372205342417</c:v>
                </c:pt>
                <c:pt idx="2586">
                  <c:v>472.49656547701227</c:v>
                </c:pt>
                <c:pt idx="2587">
                  <c:v>470.53149890338045</c:v>
                </c:pt>
                <c:pt idx="2588">
                  <c:v>472.90753517990021</c:v>
                </c:pt>
                <c:pt idx="2589">
                  <c:v>464.24653140438875</c:v>
                </c:pt>
                <c:pt idx="2590">
                  <c:v>465.52548205941429</c:v>
                </c:pt>
                <c:pt idx="2591">
                  <c:v>465.55784717813003</c:v>
                </c:pt>
                <c:pt idx="2592">
                  <c:v>467.89962725389211</c:v>
                </c:pt>
                <c:pt idx="2593">
                  <c:v>471.9243763854318</c:v>
                </c:pt>
                <c:pt idx="2594">
                  <c:v>469.91485973947152</c:v>
                </c:pt>
                <c:pt idx="2595">
                  <c:v>470.23526641236549</c:v>
                </c:pt>
                <c:pt idx="2596">
                  <c:v>470.03954636299937</c:v>
                </c:pt>
                <c:pt idx="2597">
                  <c:v>468.53434314142118</c:v>
                </c:pt>
                <c:pt idx="2598">
                  <c:v>464.91724600711848</c:v>
                </c:pt>
                <c:pt idx="2599">
                  <c:v>467.01407066208787</c:v>
                </c:pt>
                <c:pt idx="2600">
                  <c:v>465.67732445882149</c:v>
                </c:pt>
                <c:pt idx="2601">
                  <c:v>465.65225461324911</c:v>
                </c:pt>
                <c:pt idx="2602">
                  <c:v>468.76993636613935</c:v>
                </c:pt>
                <c:pt idx="2603">
                  <c:v>470.05319272906189</c:v>
                </c:pt>
                <c:pt idx="2604">
                  <c:v>471.81025921273363</c:v>
                </c:pt>
                <c:pt idx="2605">
                  <c:v>472.79897849696584</c:v>
                </c:pt>
                <c:pt idx="2606">
                  <c:v>473.34192060441018</c:v>
                </c:pt>
                <c:pt idx="2607">
                  <c:v>472.31296720300077</c:v>
                </c:pt>
                <c:pt idx="2608">
                  <c:v>474.77175509286405</c:v>
                </c:pt>
                <c:pt idx="2609">
                  <c:v>476.37583562649803</c:v>
                </c:pt>
                <c:pt idx="2610">
                  <c:v>477.67528012767809</c:v>
                </c:pt>
                <c:pt idx="2611">
                  <c:v>480.53253877864046</c:v>
                </c:pt>
                <c:pt idx="2612">
                  <c:v>481.99817131848192</c:v>
                </c:pt>
                <c:pt idx="2613">
                  <c:v>478.60974655381409</c:v>
                </c:pt>
                <c:pt idx="2614">
                  <c:v>478.79119194416444</c:v>
                </c:pt>
                <c:pt idx="2615">
                  <c:v>479.92359710362922</c:v>
                </c:pt>
                <c:pt idx="2616">
                  <c:v>480.74545297299477</c:v>
                </c:pt>
                <c:pt idx="2617">
                  <c:v>480.96069874915815</c:v>
                </c:pt>
                <c:pt idx="2618">
                  <c:v>482.42496396275749</c:v>
                </c:pt>
                <c:pt idx="2619">
                  <c:v>479.68839905247791</c:v>
                </c:pt>
                <c:pt idx="2620">
                  <c:v>477.69564564608044</c:v>
                </c:pt>
                <c:pt idx="2621">
                  <c:v>476.03547369667331</c:v>
                </c:pt>
                <c:pt idx="2622">
                  <c:v>475.37630482535866</c:v>
                </c:pt>
                <c:pt idx="2623">
                  <c:v>476.80949277372281</c:v>
                </c:pt>
                <c:pt idx="2624">
                  <c:v>474.76306426517476</c:v>
                </c:pt>
                <c:pt idx="2625">
                  <c:v>473.16156375968279</c:v>
                </c:pt>
                <c:pt idx="2626">
                  <c:v>472.97349850359399</c:v>
                </c:pt>
                <c:pt idx="2627">
                  <c:v>472.86312423314843</c:v>
                </c:pt>
                <c:pt idx="2628">
                  <c:v>471.25244392438543</c:v>
                </c:pt>
                <c:pt idx="2629">
                  <c:v>473.55120752647997</c:v>
                </c:pt>
                <c:pt idx="2630">
                  <c:v>470.03875133507643</c:v>
                </c:pt>
                <c:pt idx="2631">
                  <c:v>472.78067441719656</c:v>
                </c:pt>
                <c:pt idx="2632">
                  <c:v>476.2104034937413</c:v>
                </c:pt>
                <c:pt idx="2633">
                  <c:v>480.31223374429692</c:v>
                </c:pt>
                <c:pt idx="2634">
                  <c:v>483.40339955582829</c:v>
                </c:pt>
                <c:pt idx="2635">
                  <c:v>486.35872081898071</c:v>
                </c:pt>
                <c:pt idx="2636">
                  <c:v>488.75022326686377</c:v>
                </c:pt>
                <c:pt idx="2637">
                  <c:v>486.70775106884156</c:v>
                </c:pt>
                <c:pt idx="2638">
                  <c:v>488.11818874483765</c:v>
                </c:pt>
                <c:pt idx="2639">
                  <c:v>488.59361858608605</c:v>
                </c:pt>
                <c:pt idx="2640">
                  <c:v>487.20880515083479</c:v>
                </c:pt>
                <c:pt idx="2641">
                  <c:v>482.0126358359704</c:v>
                </c:pt>
                <c:pt idx="2642">
                  <c:v>483.79122060062895</c:v>
                </c:pt>
                <c:pt idx="2643">
                  <c:v>483.21816354959583</c:v>
                </c:pt>
                <c:pt idx="2644">
                  <c:v>484.92635041388513</c:v>
                </c:pt>
                <c:pt idx="2645">
                  <c:v>488.51953710018967</c:v>
                </c:pt>
                <c:pt idx="2646">
                  <c:v>491.7179500878708</c:v>
                </c:pt>
                <c:pt idx="2647">
                  <c:v>493.11908086350286</c:v>
                </c:pt>
                <c:pt idx="2648">
                  <c:v>496.41641583025137</c:v>
                </c:pt>
                <c:pt idx="2649">
                  <c:v>497.0082938160715</c:v>
                </c:pt>
                <c:pt idx="2650">
                  <c:v>497.7032118096584</c:v>
                </c:pt>
                <c:pt idx="2651">
                  <c:v>497.74425656684798</c:v>
                </c:pt>
                <c:pt idx="2652">
                  <c:v>497.54513269825304</c:v>
                </c:pt>
                <c:pt idx="2653">
                  <c:v>496.67396833392473</c:v>
                </c:pt>
                <c:pt idx="2654">
                  <c:v>494.34428322369695</c:v>
                </c:pt>
                <c:pt idx="2655">
                  <c:v>489.42008398923736</c:v>
                </c:pt>
                <c:pt idx="2656">
                  <c:v>490.59728539400038</c:v>
                </c:pt>
                <c:pt idx="2657">
                  <c:v>489.88528869907111</c:v>
                </c:pt>
                <c:pt idx="2658">
                  <c:v>492.51251076800469</c:v>
                </c:pt>
                <c:pt idx="2659">
                  <c:v>493.2245293757972</c:v>
                </c:pt>
                <c:pt idx="2660">
                  <c:v>495.50656675096485</c:v>
                </c:pt>
                <c:pt idx="2661">
                  <c:v>496.21612789167358</c:v>
                </c:pt>
                <c:pt idx="2662">
                  <c:v>498.40159321760814</c:v>
                </c:pt>
                <c:pt idx="2663">
                  <c:v>499.39046816493021</c:v>
                </c:pt>
                <c:pt idx="2664">
                  <c:v>498.60580625664068</c:v>
                </c:pt>
                <c:pt idx="2665">
                  <c:v>499.17561554772954</c:v>
                </c:pt>
                <c:pt idx="2666">
                  <c:v>499.0894402949761</c:v>
                </c:pt>
                <c:pt idx="2667">
                  <c:v>500.24757038054787</c:v>
                </c:pt>
                <c:pt idx="2668">
                  <c:v>498.93784081517919</c:v>
                </c:pt>
                <c:pt idx="2669">
                  <c:v>500.11212611358502</c:v>
                </c:pt>
                <c:pt idx="2670">
                  <c:v>503.35519984034278</c:v>
                </c:pt>
                <c:pt idx="2671">
                  <c:v>502.24338729912057</c:v>
                </c:pt>
                <c:pt idx="2672">
                  <c:v>502.26881475789975</c:v>
                </c:pt>
                <c:pt idx="2673">
                  <c:v>503.02636552957182</c:v>
                </c:pt>
                <c:pt idx="2674">
                  <c:v>501.19498981721301</c:v>
                </c:pt>
                <c:pt idx="2675">
                  <c:v>500.50929447101811</c:v>
                </c:pt>
                <c:pt idx="2676">
                  <c:v>503.73373513340721</c:v>
                </c:pt>
                <c:pt idx="2677">
                  <c:v>507.40215836054853</c:v>
                </c:pt>
                <c:pt idx="2678">
                  <c:v>511.97603078459679</c:v>
                </c:pt>
                <c:pt idx="2679">
                  <c:v>510.98792519783831</c:v>
                </c:pt>
                <c:pt idx="2680">
                  <c:v>509.99868552033354</c:v>
                </c:pt>
                <c:pt idx="2681">
                  <c:v>509.81819736530639</c:v>
                </c:pt>
                <c:pt idx="2682">
                  <c:v>507.02715512420161</c:v>
                </c:pt>
                <c:pt idx="2683">
                  <c:v>506.54168524062095</c:v>
                </c:pt>
                <c:pt idx="2684">
                  <c:v>500.49027009700109</c:v>
                </c:pt>
                <c:pt idx="2685">
                  <c:v>495.30603498088107</c:v>
                </c:pt>
                <c:pt idx="2686">
                  <c:v>497.75376998911497</c:v>
                </c:pt>
                <c:pt idx="2687">
                  <c:v>500.51597034192775</c:v>
                </c:pt>
                <c:pt idx="2688">
                  <c:v>502.24685263707846</c:v>
                </c:pt>
                <c:pt idx="2689">
                  <c:v>494.53157516522316</c:v>
                </c:pt>
                <c:pt idx="2690">
                  <c:v>498.03590407919518</c:v>
                </c:pt>
                <c:pt idx="2691">
                  <c:v>496.72479533149652</c:v>
                </c:pt>
                <c:pt idx="2692">
                  <c:v>497.60588738342551</c:v>
                </c:pt>
                <c:pt idx="2693">
                  <c:v>496.90579527001569</c:v>
                </c:pt>
                <c:pt idx="2694">
                  <c:v>491.99794374349409</c:v>
                </c:pt>
                <c:pt idx="2695">
                  <c:v>488.62793059872268</c:v>
                </c:pt>
                <c:pt idx="2696">
                  <c:v>489.85568723965719</c:v>
                </c:pt>
                <c:pt idx="2697">
                  <c:v>492.89274434436965</c:v>
                </c:pt>
                <c:pt idx="2698">
                  <c:v>494.20782846680714</c:v>
                </c:pt>
                <c:pt idx="2699">
                  <c:v>498.50797976814908</c:v>
                </c:pt>
                <c:pt idx="2700">
                  <c:v>498.13111562318869</c:v>
                </c:pt>
                <c:pt idx="2701">
                  <c:v>495.47872822244324</c:v>
                </c:pt>
                <c:pt idx="2702">
                  <c:v>492.68187860737817</c:v>
                </c:pt>
                <c:pt idx="2703">
                  <c:v>483.32595914293972</c:v>
                </c:pt>
                <c:pt idx="2704">
                  <c:v>483.14125875592771</c:v>
                </c:pt>
                <c:pt idx="2705">
                  <c:v>483.96299288692489</c:v>
                </c:pt>
                <c:pt idx="2706">
                  <c:v>481.72947574269421</c:v>
                </c:pt>
                <c:pt idx="2707">
                  <c:v>484.86315488271151</c:v>
                </c:pt>
                <c:pt idx="2708">
                  <c:v>484.89184736543365</c:v>
                </c:pt>
                <c:pt idx="2709">
                  <c:v>483.94283713257721</c:v>
                </c:pt>
                <c:pt idx="2710">
                  <c:v>482.57412810648015</c:v>
                </c:pt>
                <c:pt idx="2711">
                  <c:v>476.02132244516724</c:v>
                </c:pt>
                <c:pt idx="2712">
                  <c:v>478.57955024515604</c:v>
                </c:pt>
                <c:pt idx="2713">
                  <c:v>479.05347041835171</c:v>
                </c:pt>
                <c:pt idx="2714">
                  <c:v>478.01549559734394</c:v>
                </c:pt>
                <c:pt idx="2715">
                  <c:v>480.67865028947227</c:v>
                </c:pt>
                <c:pt idx="2716">
                  <c:v>481.1728808345789</c:v>
                </c:pt>
                <c:pt idx="2717">
                  <c:v>484.17935305014942</c:v>
                </c:pt>
                <c:pt idx="2718">
                  <c:v>486.89297015474619</c:v>
                </c:pt>
                <c:pt idx="2719">
                  <c:v>488.56638982650958</c:v>
                </c:pt>
                <c:pt idx="2720">
                  <c:v>490.27045064886164</c:v>
                </c:pt>
                <c:pt idx="2721">
                  <c:v>492.62974048524342</c:v>
                </c:pt>
                <c:pt idx="2722">
                  <c:v>489.45038468888356</c:v>
                </c:pt>
                <c:pt idx="2723">
                  <c:v>488.71558329694079</c:v>
                </c:pt>
                <c:pt idx="2724">
                  <c:v>492.83014989213552</c:v>
                </c:pt>
                <c:pt idx="2725">
                  <c:v>493.24172227512929</c:v>
                </c:pt>
                <c:pt idx="2726">
                  <c:v>491.90126881875574</c:v>
                </c:pt>
                <c:pt idx="2727">
                  <c:v>495.50445034413133</c:v>
                </c:pt>
                <c:pt idx="2728">
                  <c:v>490.25237286815627</c:v>
                </c:pt>
                <c:pt idx="2729">
                  <c:v>492.87056042442327</c:v>
                </c:pt>
                <c:pt idx="2730">
                  <c:v>498.98896582521036</c:v>
                </c:pt>
                <c:pt idx="2731">
                  <c:v>501.42795622596316</c:v>
                </c:pt>
                <c:pt idx="2732">
                  <c:v>479.4435843082573</c:v>
                </c:pt>
                <c:pt idx="2733">
                  <c:v>484.51841592569065</c:v>
                </c:pt>
                <c:pt idx="2734">
                  <c:v>457.21181283697194</c:v>
                </c:pt>
                <c:pt idx="2735">
                  <c:v>406.15035479817254</c:v>
                </c:pt>
                <c:pt idx="2736">
                  <c:v>434.30822635327996</c:v>
                </c:pt>
                <c:pt idx="2737">
                  <c:v>425.65428522260925</c:v>
                </c:pt>
                <c:pt idx="2738">
                  <c:v>445.58089670328161</c:v>
                </c:pt>
                <c:pt idx="2739">
                  <c:v>455.1976287776597</c:v>
                </c:pt>
                <c:pt idx="2740">
                  <c:v>456.57344197032688</c:v>
                </c:pt>
                <c:pt idx="2741">
                  <c:v>458.68772842429632</c:v>
                </c:pt>
                <c:pt idx="2742">
                  <c:v>456.60612150578487</c:v>
                </c:pt>
                <c:pt idx="2743">
                  <c:v>441.45743201215981</c:v>
                </c:pt>
                <c:pt idx="2744">
                  <c:v>446.99419417709152</c:v>
                </c:pt>
                <c:pt idx="2745">
                  <c:v>450.70146920208265</c:v>
                </c:pt>
                <c:pt idx="2746">
                  <c:v>442.70533657970617</c:v>
                </c:pt>
                <c:pt idx="2747">
                  <c:v>440.82772807423004</c:v>
                </c:pt>
                <c:pt idx="2748">
                  <c:v>431.45979929295959</c:v>
                </c:pt>
                <c:pt idx="2749">
                  <c:v>435.22266371189812</c:v>
                </c:pt>
                <c:pt idx="2750">
                  <c:v>434.65675833278635</c:v>
                </c:pt>
                <c:pt idx="2751">
                  <c:v>432.85989697792229</c:v>
                </c:pt>
                <c:pt idx="2752">
                  <c:v>434.98267932187395</c:v>
                </c:pt>
                <c:pt idx="2753">
                  <c:v>433.87079201613329</c:v>
                </c:pt>
                <c:pt idx="2754">
                  <c:v>433.38194126454448</c:v>
                </c:pt>
                <c:pt idx="2755">
                  <c:v>432.1948553962435</c:v>
                </c:pt>
                <c:pt idx="2756">
                  <c:v>429.87843241124227</c:v>
                </c:pt>
                <c:pt idx="2757">
                  <c:v>432.22156977520945</c:v>
                </c:pt>
                <c:pt idx="2758">
                  <c:v>428.70410068437315</c:v>
                </c:pt>
                <c:pt idx="2759">
                  <c:v>428.68228883649442</c:v>
                </c:pt>
                <c:pt idx="2760">
                  <c:v>429.87267273073957</c:v>
                </c:pt>
                <c:pt idx="2761">
                  <c:v>426.8683088450876</c:v>
                </c:pt>
                <c:pt idx="2762">
                  <c:v>424.59065285804144</c:v>
                </c:pt>
                <c:pt idx="2763">
                  <c:v>417.66754586375498</c:v>
                </c:pt>
                <c:pt idx="2764">
                  <c:v>417.48887752269331</c:v>
                </c:pt>
                <c:pt idx="2765">
                  <c:v>417.70653237327281</c:v>
                </c:pt>
                <c:pt idx="2766">
                  <c:v>413.57170287129452</c:v>
                </c:pt>
                <c:pt idx="2767">
                  <c:v>403.8668150260516</c:v>
                </c:pt>
                <c:pt idx="2768">
                  <c:v>403.73960818605053</c:v>
                </c:pt>
                <c:pt idx="2769">
                  <c:v>411.12100530211262</c:v>
                </c:pt>
                <c:pt idx="2770">
                  <c:v>418.72436135411027</c:v>
                </c:pt>
                <c:pt idx="2771">
                  <c:v>418.67543700126436</c:v>
                </c:pt>
                <c:pt idx="2772">
                  <c:v>410.63255105955096</c:v>
                </c:pt>
                <c:pt idx="2773">
                  <c:v>410.21801243007377</c:v>
                </c:pt>
                <c:pt idx="2774">
                  <c:v>414.47322654729015</c:v>
                </c:pt>
                <c:pt idx="2775">
                  <c:v>413.58113374542773</c:v>
                </c:pt>
                <c:pt idx="2776">
                  <c:v>416.41029283951201</c:v>
                </c:pt>
                <c:pt idx="2777">
                  <c:v>419.0862177751884</c:v>
                </c:pt>
                <c:pt idx="2778">
                  <c:v>421.36312720654149</c:v>
                </c:pt>
                <c:pt idx="2779">
                  <c:v>420.7091782594091</c:v>
                </c:pt>
                <c:pt idx="2780">
                  <c:v>418.32781455527754</c:v>
                </c:pt>
                <c:pt idx="2781">
                  <c:v>412.85608921830061</c:v>
                </c:pt>
                <c:pt idx="2782">
                  <c:v>411.7549715732253</c:v>
                </c:pt>
                <c:pt idx="2783">
                  <c:v>407.25957194352935</c:v>
                </c:pt>
                <c:pt idx="2784">
                  <c:v>380.57258976024298</c:v>
                </c:pt>
                <c:pt idx="2785">
                  <c:v>387.06443690759914</c:v>
                </c:pt>
                <c:pt idx="2786">
                  <c:v>395.00625216573661</c:v>
                </c:pt>
                <c:pt idx="2787">
                  <c:v>395.39955972297457</c:v>
                </c:pt>
                <c:pt idx="2788">
                  <c:v>399.17785685324981</c:v>
                </c:pt>
                <c:pt idx="2789">
                  <c:v>404.02866105543467</c:v>
                </c:pt>
                <c:pt idx="2790">
                  <c:v>409.10111213633274</c:v>
                </c:pt>
                <c:pt idx="2791">
                  <c:v>413.37114045567631</c:v>
                </c:pt>
                <c:pt idx="2792">
                  <c:v>413.59793962035957</c:v>
                </c:pt>
                <c:pt idx="2793">
                  <c:v>413.31820733020436</c:v>
                </c:pt>
                <c:pt idx="2794">
                  <c:v>418.38675907731908</c:v>
                </c:pt>
                <c:pt idx="2795">
                  <c:v>420.98171751008522</c:v>
                </c:pt>
                <c:pt idx="2796">
                  <c:v>431.9399214999911</c:v>
                </c:pt>
                <c:pt idx="2797">
                  <c:v>443.11195477843563</c:v>
                </c:pt>
                <c:pt idx="2798">
                  <c:v>446.02435887470426</c:v>
                </c:pt>
                <c:pt idx="2799">
                  <c:v>452.54447406477323</c:v>
                </c:pt>
                <c:pt idx="2800">
                  <c:v>447.44657617260776</c:v>
                </c:pt>
                <c:pt idx="2801">
                  <c:v>443.20715435886598</c:v>
                </c:pt>
                <c:pt idx="2802">
                  <c:v>450.27031888439001</c:v>
                </c:pt>
                <c:pt idx="2803">
                  <c:v>451.01915013237777</c:v>
                </c:pt>
                <c:pt idx="2804">
                  <c:v>454.12065444186197</c:v>
                </c:pt>
                <c:pt idx="2805">
                  <c:v>454.12687256236694</c:v>
                </c:pt>
                <c:pt idx="2806">
                  <c:v>455.16950980222202</c:v>
                </c:pt>
                <c:pt idx="2807">
                  <c:v>451.97852161592948</c:v>
                </c:pt>
                <c:pt idx="2808">
                  <c:v>453.72136128793261</c:v>
                </c:pt>
                <c:pt idx="2809">
                  <c:v>456.5577123231165</c:v>
                </c:pt>
                <c:pt idx="2810">
                  <c:v>460.95124285476857</c:v>
                </c:pt>
                <c:pt idx="2811">
                  <c:v>464.5271263207631</c:v>
                </c:pt>
                <c:pt idx="2812">
                  <c:v>463.71658835458072</c:v>
                </c:pt>
                <c:pt idx="2813">
                  <c:v>463.85951400494213</c:v>
                </c:pt>
                <c:pt idx="2814">
                  <c:v>465.55358243595202</c:v>
                </c:pt>
                <c:pt idx="2815">
                  <c:v>462.98928931330499</c:v>
                </c:pt>
                <c:pt idx="2816">
                  <c:v>468.87637102778223</c:v>
                </c:pt>
                <c:pt idx="2817">
                  <c:v>477.25178053089394</c:v>
                </c:pt>
                <c:pt idx="2818">
                  <c:v>484.07038508959562</c:v>
                </c:pt>
                <c:pt idx="2819">
                  <c:v>489.00642875350138</c:v>
                </c:pt>
                <c:pt idx="2820">
                  <c:v>486.00578649539364</c:v>
                </c:pt>
                <c:pt idx="2821">
                  <c:v>481.2400241911015</c:v>
                </c:pt>
                <c:pt idx="2822">
                  <c:v>468.29472219839454</c:v>
                </c:pt>
                <c:pt idx="2823">
                  <c:v>472.49092505506246</c:v>
                </c:pt>
                <c:pt idx="2824">
                  <c:v>477.738267041852</c:v>
                </c:pt>
                <c:pt idx="2825">
                  <c:v>481.75680784087859</c:v>
                </c:pt>
                <c:pt idx="2826">
                  <c:v>490.10245501766207</c:v>
                </c:pt>
                <c:pt idx="2827">
                  <c:v>491.64114125496542</c:v>
                </c:pt>
                <c:pt idx="2828">
                  <c:v>491.9492068526003</c:v>
                </c:pt>
                <c:pt idx="2829">
                  <c:v>497.34266686195934</c:v>
                </c:pt>
                <c:pt idx="2830">
                  <c:v>498.16431489965777</c:v>
                </c:pt>
                <c:pt idx="2831">
                  <c:v>492.47529385261828</c:v>
                </c:pt>
                <c:pt idx="2832">
                  <c:v>494.85734642134059</c:v>
                </c:pt>
                <c:pt idx="2833">
                  <c:v>490.46084268490091</c:v>
                </c:pt>
                <c:pt idx="2834">
                  <c:v>489.62628355949965</c:v>
                </c:pt>
                <c:pt idx="2835">
                  <c:v>494.04113079681389</c:v>
                </c:pt>
                <c:pt idx="2836">
                  <c:v>499.80970410339523</c:v>
                </c:pt>
                <c:pt idx="2837">
                  <c:v>502.26417340646435</c:v>
                </c:pt>
                <c:pt idx="2838">
                  <c:v>510.73371494752342</c:v>
                </c:pt>
                <c:pt idx="2839">
                  <c:v>514.78109504623637</c:v>
                </c:pt>
                <c:pt idx="2840">
                  <c:v>518.08809465801653</c:v>
                </c:pt>
                <c:pt idx="2841">
                  <c:v>527.1377568003943</c:v>
                </c:pt>
                <c:pt idx="2842">
                  <c:v>531.76410337897198</c:v>
                </c:pt>
                <c:pt idx="2843">
                  <c:v>535.21266597053636</c:v>
                </c:pt>
                <c:pt idx="2844">
                  <c:v>542.9828931277334</c:v>
                </c:pt>
                <c:pt idx="2845">
                  <c:v>545.87625518801769</c:v>
                </c:pt>
                <c:pt idx="2846">
                  <c:v>543.63849598592367</c:v>
                </c:pt>
                <c:pt idx="2847">
                  <c:v>542.84978993890513</c:v>
                </c:pt>
                <c:pt idx="2848">
                  <c:v>550.66529222264671</c:v>
                </c:pt>
                <c:pt idx="2849">
                  <c:v>561.03073627476465</c:v>
                </c:pt>
                <c:pt idx="2850">
                  <c:v>561.16089542690077</c:v>
                </c:pt>
                <c:pt idx="2851">
                  <c:v>560.73630913907198</c:v>
                </c:pt>
                <c:pt idx="2852">
                  <c:v>572.05151869601059</c:v>
                </c:pt>
                <c:pt idx="2853">
                  <c:v>566.846705312057</c:v>
                </c:pt>
                <c:pt idx="2854">
                  <c:v>568.7880360828226</c:v>
                </c:pt>
                <c:pt idx="2855">
                  <c:v>567.18889557760042</c:v>
                </c:pt>
                <c:pt idx="2856">
                  <c:v>565.33085602969163</c:v>
                </c:pt>
                <c:pt idx="2857">
                  <c:v>557.25334507806588</c:v>
                </c:pt>
                <c:pt idx="2858">
                  <c:v>560.19350056077894</c:v>
                </c:pt>
                <c:pt idx="2859">
                  <c:v>563.93825603203254</c:v>
                </c:pt>
                <c:pt idx="2860">
                  <c:v>566.0337865398991</c:v>
                </c:pt>
                <c:pt idx="2861">
                  <c:v>556.41472729172131</c:v>
                </c:pt>
                <c:pt idx="2862">
                  <c:v>556.23240770092093</c:v>
                </c:pt>
                <c:pt idx="2863">
                  <c:v>551.73765400459547</c:v>
                </c:pt>
                <c:pt idx="2864">
                  <c:v>553.23695958145254</c:v>
                </c:pt>
                <c:pt idx="2865">
                  <c:v>559.84162269877277</c:v>
                </c:pt>
                <c:pt idx="2866">
                  <c:v>549.28664511510112</c:v>
                </c:pt>
                <c:pt idx="2867">
                  <c:v>550.2369382150149</c:v>
                </c:pt>
                <c:pt idx="2868">
                  <c:v>549.57185130681262</c:v>
                </c:pt>
                <c:pt idx="2869">
                  <c:v>553.19511337434608</c:v>
                </c:pt>
                <c:pt idx="2870">
                  <c:v>553.82451886569731</c:v>
                </c:pt>
                <c:pt idx="2871">
                  <c:v>556.74276935424689</c:v>
                </c:pt>
                <c:pt idx="2872">
                  <c:v>554.3028606297587</c:v>
                </c:pt>
                <c:pt idx="2873">
                  <c:v>557.20713970302143</c:v>
                </c:pt>
                <c:pt idx="2874">
                  <c:v>555.2782119384608</c:v>
                </c:pt>
                <c:pt idx="2875">
                  <c:v>545.75292035111033</c:v>
                </c:pt>
                <c:pt idx="2876">
                  <c:v>537.80757306587827</c:v>
                </c:pt>
                <c:pt idx="2877">
                  <c:v>511.1048851417753</c:v>
                </c:pt>
                <c:pt idx="2878">
                  <c:v>512.05271388033464</c:v>
                </c:pt>
                <c:pt idx="2879">
                  <c:v>523.3305970828327</c:v>
                </c:pt>
                <c:pt idx="2880">
                  <c:v>513.71286715832514</c:v>
                </c:pt>
                <c:pt idx="2881">
                  <c:v>516.48696705111274</c:v>
                </c:pt>
                <c:pt idx="2882">
                  <c:v>519.39936615572947</c:v>
                </c:pt>
                <c:pt idx="2883">
                  <c:v>515.75593358444962</c:v>
                </c:pt>
                <c:pt idx="2884">
                  <c:v>514.05811071066341</c:v>
                </c:pt>
                <c:pt idx="2885">
                  <c:v>511.07271758495796</c:v>
                </c:pt>
                <c:pt idx="2886">
                  <c:v>506.9893027262703</c:v>
                </c:pt>
                <c:pt idx="2887">
                  <c:v>490.0884125708767</c:v>
                </c:pt>
                <c:pt idx="2888">
                  <c:v>486.35546007109178</c:v>
                </c:pt>
                <c:pt idx="2889">
                  <c:v>474.53273586636294</c:v>
                </c:pt>
                <c:pt idx="2890">
                  <c:v>461.47797559399856</c:v>
                </c:pt>
                <c:pt idx="2891">
                  <c:v>481.9704695784435</c:v>
                </c:pt>
                <c:pt idx="2892">
                  <c:v>483.73746752309967</c:v>
                </c:pt>
                <c:pt idx="2893">
                  <c:v>475.29937743766556</c:v>
                </c:pt>
                <c:pt idx="2894">
                  <c:v>459.20021190237213</c:v>
                </c:pt>
                <c:pt idx="2895">
                  <c:v>465.64499756899448</c:v>
                </c:pt>
                <c:pt idx="2896">
                  <c:v>477.66521353204098</c:v>
                </c:pt>
                <c:pt idx="2897">
                  <c:v>476.59743229102361</c:v>
                </c:pt>
                <c:pt idx="2898">
                  <c:v>472.38396062020792</c:v>
                </c:pt>
                <c:pt idx="2899">
                  <c:v>465.19298192432444</c:v>
                </c:pt>
                <c:pt idx="2900">
                  <c:v>465.45533915665646</c:v>
                </c:pt>
                <c:pt idx="2901">
                  <c:v>468.96504722387988</c:v>
                </c:pt>
                <c:pt idx="2902">
                  <c:v>475.79692999540549</c:v>
                </c:pt>
                <c:pt idx="2903">
                  <c:v>481.52235668431456</c:v>
                </c:pt>
                <c:pt idx="2904">
                  <c:v>488.31147452416315</c:v>
                </c:pt>
                <c:pt idx="2905">
                  <c:v>494.98944631308007</c:v>
                </c:pt>
                <c:pt idx="2906">
                  <c:v>493.47041292410063</c:v>
                </c:pt>
                <c:pt idx="2907">
                  <c:v>490.2331712790093</c:v>
                </c:pt>
                <c:pt idx="2908">
                  <c:v>489.46113108015908</c:v>
                </c:pt>
                <c:pt idx="2909">
                  <c:v>487.24617618004044</c:v>
                </c:pt>
                <c:pt idx="2910">
                  <c:v>492.90100556121575</c:v>
                </c:pt>
                <c:pt idx="2911">
                  <c:v>502.89936449422481</c:v>
                </c:pt>
                <c:pt idx="2912">
                  <c:v>508.64865343557324</c:v>
                </c:pt>
                <c:pt idx="2913">
                  <c:v>511.32968187962194</c:v>
                </c:pt>
                <c:pt idx="2914">
                  <c:v>504.65235783554903</c:v>
                </c:pt>
                <c:pt idx="2915">
                  <c:v>501.41523275609865</c:v>
                </c:pt>
                <c:pt idx="2916">
                  <c:v>495.69069319078585</c:v>
                </c:pt>
                <c:pt idx="2917">
                  <c:v>490.10811419753395</c:v>
                </c:pt>
                <c:pt idx="2918">
                  <c:v>481.45214369102587</c:v>
                </c:pt>
                <c:pt idx="2919">
                  <c:v>473.98162575549213</c:v>
                </c:pt>
                <c:pt idx="2920">
                  <c:v>473.95497545063137</c:v>
                </c:pt>
                <c:pt idx="2921">
                  <c:v>475.56034240896213</c:v>
                </c:pt>
                <c:pt idx="2922">
                  <c:v>483.61021537303583</c:v>
                </c:pt>
                <c:pt idx="2923">
                  <c:v>483.52126659140043</c:v>
                </c:pt>
                <c:pt idx="2924">
                  <c:v>474.47616211651746</c:v>
                </c:pt>
                <c:pt idx="2925">
                  <c:v>479.21126755311934</c:v>
                </c:pt>
                <c:pt idx="2926">
                  <c:v>467.14585975611783</c:v>
                </c:pt>
                <c:pt idx="2927">
                  <c:v>463.13800793857979</c:v>
                </c:pt>
                <c:pt idx="2928">
                  <c:v>457.76445217818838</c:v>
                </c:pt>
                <c:pt idx="2929">
                  <c:v>434.49262971801306</c:v>
                </c:pt>
                <c:pt idx="2930">
                  <c:v>436.52251466437798</c:v>
                </c:pt>
                <c:pt idx="2931">
                  <c:v>427.42671482763944</c:v>
                </c:pt>
                <c:pt idx="2932">
                  <c:v>433.71062941437651</c:v>
                </c:pt>
                <c:pt idx="2933">
                  <c:v>425.94051787526934</c:v>
                </c:pt>
                <c:pt idx="2934">
                  <c:v>432.62680997452236</c:v>
                </c:pt>
                <c:pt idx="2935">
                  <c:v>440.31421693012572</c:v>
                </c:pt>
                <c:pt idx="2936">
                  <c:v>435.51943248891979</c:v>
                </c:pt>
                <c:pt idx="2937">
                  <c:v>416.56950657937392</c:v>
                </c:pt>
                <c:pt idx="2938">
                  <c:v>408.22328874062498</c:v>
                </c:pt>
                <c:pt idx="2939">
                  <c:v>406.93334111348207</c:v>
                </c:pt>
                <c:pt idx="2940">
                  <c:v>381.73732343494345</c:v>
                </c:pt>
                <c:pt idx="2941">
                  <c:v>360.14940079426896</c:v>
                </c:pt>
                <c:pt idx="2942">
                  <c:v>344.15063017695456</c:v>
                </c:pt>
                <c:pt idx="2943">
                  <c:v>339.90206539367585</c:v>
                </c:pt>
                <c:pt idx="2944">
                  <c:v>331.89920488506914</c:v>
                </c:pt>
                <c:pt idx="2945">
                  <c:v>339.15031073237179</c:v>
                </c:pt>
                <c:pt idx="2946">
                  <c:v>330.86667413488834</c:v>
                </c:pt>
                <c:pt idx="2947">
                  <c:v>333.37113893068005</c:v>
                </c:pt>
                <c:pt idx="2948">
                  <c:v>342.26537966090416</c:v>
                </c:pt>
                <c:pt idx="2949">
                  <c:v>348.90468998127949</c:v>
                </c:pt>
                <c:pt idx="2950">
                  <c:v>343.7798847547748</c:v>
                </c:pt>
                <c:pt idx="2951">
                  <c:v>335.34344428400772</c:v>
                </c:pt>
                <c:pt idx="2952">
                  <c:v>324.4399819211356</c:v>
                </c:pt>
                <c:pt idx="2953">
                  <c:v>330.50520183809658</c:v>
                </c:pt>
                <c:pt idx="2954">
                  <c:v>335.0663732122722</c:v>
                </c:pt>
                <c:pt idx="2955">
                  <c:v>346.38139644449842</c:v>
                </c:pt>
                <c:pt idx="2956">
                  <c:v>336.70226272887282</c:v>
                </c:pt>
                <c:pt idx="2957">
                  <c:v>335.03617408142782</c:v>
                </c:pt>
                <c:pt idx="2958">
                  <c:v>328.71787890281951</c:v>
                </c:pt>
                <c:pt idx="2959">
                  <c:v>339.47713004905853</c:v>
                </c:pt>
                <c:pt idx="2960">
                  <c:v>350.73333207607749</c:v>
                </c:pt>
                <c:pt idx="2961">
                  <c:v>355.61399272748588</c:v>
                </c:pt>
                <c:pt idx="2962">
                  <c:v>366.43151851286768</c:v>
                </c:pt>
                <c:pt idx="2963">
                  <c:v>359.60552952640501</c:v>
                </c:pt>
                <c:pt idx="2964">
                  <c:v>353.01010309281224</c:v>
                </c:pt>
                <c:pt idx="2965">
                  <c:v>341.16610343606493</c:v>
                </c:pt>
                <c:pt idx="2966">
                  <c:v>343.38027735212142</c:v>
                </c:pt>
                <c:pt idx="2967">
                  <c:v>347.71722338953782</c:v>
                </c:pt>
                <c:pt idx="2968">
                  <c:v>354.45887604821417</c:v>
                </c:pt>
                <c:pt idx="2969">
                  <c:v>355.47795825680402</c:v>
                </c:pt>
                <c:pt idx="2970">
                  <c:v>346.65362339238652</c:v>
                </c:pt>
                <c:pt idx="2971">
                  <c:v>350.75818167551859</c:v>
                </c:pt>
                <c:pt idx="2972">
                  <c:v>361.32219789661991</c:v>
                </c:pt>
                <c:pt idx="2973">
                  <c:v>360.29014258091985</c:v>
                </c:pt>
                <c:pt idx="2974">
                  <c:v>365.73450103784654</c:v>
                </c:pt>
                <c:pt idx="2975">
                  <c:v>372.69328671376689</c:v>
                </c:pt>
                <c:pt idx="2976">
                  <c:v>391.99085399993703</c:v>
                </c:pt>
                <c:pt idx="2977">
                  <c:v>389.44053039256863</c:v>
                </c:pt>
                <c:pt idx="2978">
                  <c:v>399.86515309382298</c:v>
                </c:pt>
                <c:pt idx="2979">
                  <c:v>397.8179323662975</c:v>
                </c:pt>
                <c:pt idx="2980">
                  <c:v>394.29058576734934</c:v>
                </c:pt>
                <c:pt idx="2981">
                  <c:v>390.0518635847144</c:v>
                </c:pt>
                <c:pt idx="2982">
                  <c:v>390.36242053029542</c:v>
                </c:pt>
                <c:pt idx="2983">
                  <c:v>397.82658767667812</c:v>
                </c:pt>
                <c:pt idx="2984">
                  <c:v>396.27264596185779</c:v>
                </c:pt>
                <c:pt idx="2985">
                  <c:v>398.94877200389237</c:v>
                </c:pt>
                <c:pt idx="2986">
                  <c:v>404.60372622022152</c:v>
                </c:pt>
                <c:pt idx="2987">
                  <c:v>415.05994890433317</c:v>
                </c:pt>
                <c:pt idx="2988">
                  <c:v>413.80441525622308</c:v>
                </c:pt>
                <c:pt idx="2989">
                  <c:v>420.93993647354756</c:v>
                </c:pt>
                <c:pt idx="2990">
                  <c:v>418.84839194183832</c:v>
                </c:pt>
                <c:pt idx="2991">
                  <c:v>418.43917883001694</c:v>
                </c:pt>
                <c:pt idx="2992">
                  <c:v>411.02221526628563</c:v>
                </c:pt>
                <c:pt idx="2993">
                  <c:v>401.87074487121077</c:v>
                </c:pt>
                <c:pt idx="2994">
                  <c:v>404.52854209828905</c:v>
                </c:pt>
                <c:pt idx="2995">
                  <c:v>398.01145621665944</c:v>
                </c:pt>
                <c:pt idx="2996">
                  <c:v>398.27499047802741</c:v>
                </c:pt>
                <c:pt idx="2997">
                  <c:v>399.9661444240121</c:v>
                </c:pt>
                <c:pt idx="2998">
                  <c:v>398.75374488870693</c:v>
                </c:pt>
                <c:pt idx="2999">
                  <c:v>396.57587749119153</c:v>
                </c:pt>
                <c:pt idx="3000">
                  <c:v>398.53521977808691</c:v>
                </c:pt>
                <c:pt idx="3001">
                  <c:v>401.08383086452818</c:v>
                </c:pt>
                <c:pt idx="3002">
                  <c:v>405.18196683463901</c:v>
                </c:pt>
                <c:pt idx="3003">
                  <c:v>401.36572947558324</c:v>
                </c:pt>
                <c:pt idx="3004">
                  <c:v>396.67502037582938</c:v>
                </c:pt>
                <c:pt idx="3005">
                  <c:v>397.00055792868966</c:v>
                </c:pt>
                <c:pt idx="3006">
                  <c:v>393.51869467295847</c:v>
                </c:pt>
                <c:pt idx="3007">
                  <c:v>391.19118502394019</c:v>
                </c:pt>
                <c:pt idx="3008">
                  <c:v>374.99636850151205</c:v>
                </c:pt>
                <c:pt idx="3009">
                  <c:v>375.3035139073329</c:v>
                </c:pt>
                <c:pt idx="3010">
                  <c:v>368.90706569129696</c:v>
                </c:pt>
                <c:pt idx="3011">
                  <c:v>362.84339798377425</c:v>
                </c:pt>
                <c:pt idx="3012">
                  <c:v>365.44269669099663</c:v>
                </c:pt>
                <c:pt idx="3013">
                  <c:v>363.29506862842391</c:v>
                </c:pt>
                <c:pt idx="3014">
                  <c:v>364.69928398316142</c:v>
                </c:pt>
                <c:pt idx="3015">
                  <c:v>365.80318587119194</c:v>
                </c:pt>
                <c:pt idx="3016">
                  <c:v>363.33227651870988</c:v>
                </c:pt>
                <c:pt idx="3017">
                  <c:v>359.58022068788603</c:v>
                </c:pt>
                <c:pt idx="3018">
                  <c:v>360.42674313018921</c:v>
                </c:pt>
                <c:pt idx="3019">
                  <c:v>357.9778266656312</c:v>
                </c:pt>
                <c:pt idx="3020">
                  <c:v>356.1388370174206</c:v>
                </c:pt>
                <c:pt idx="3021">
                  <c:v>359.65633088155539</c:v>
                </c:pt>
                <c:pt idx="3022">
                  <c:v>361.39381265486151</c:v>
                </c:pt>
                <c:pt idx="3023">
                  <c:v>361.32908808332496</c:v>
                </c:pt>
                <c:pt idx="3024">
                  <c:v>365.41455927419406</c:v>
                </c:pt>
                <c:pt idx="3025">
                  <c:v>373.21820948190253</c:v>
                </c:pt>
                <c:pt idx="3026">
                  <c:v>376.57818932131084</c:v>
                </c:pt>
                <c:pt idx="3027">
                  <c:v>379.5334985865415</c:v>
                </c:pt>
                <c:pt idx="3028">
                  <c:v>379.02067515691567</c:v>
                </c:pt>
                <c:pt idx="3029">
                  <c:v>377.37289684123971</c:v>
                </c:pt>
                <c:pt idx="3030">
                  <c:v>378.82709242799478</c:v>
                </c:pt>
                <c:pt idx="3031">
                  <c:v>396.69891463218534</c:v>
                </c:pt>
                <c:pt idx="3032">
                  <c:v>399.99596551549496</c:v>
                </c:pt>
                <c:pt idx="3033">
                  <c:v>406.43078395736387</c:v>
                </c:pt>
                <c:pt idx="3034">
                  <c:v>410.80557593552311</c:v>
                </c:pt>
                <c:pt idx="3035">
                  <c:v>409.63097099304247</c:v>
                </c:pt>
                <c:pt idx="3036">
                  <c:v>392.3836352230723</c:v>
                </c:pt>
                <c:pt idx="3037">
                  <c:v>395.95870356139562</c:v>
                </c:pt>
                <c:pt idx="3038">
                  <c:v>392.39266391860986</c:v>
                </c:pt>
                <c:pt idx="3039">
                  <c:v>399.75898547250659</c:v>
                </c:pt>
                <c:pt idx="3040">
                  <c:v>402.36795293707007</c:v>
                </c:pt>
                <c:pt idx="3041">
                  <c:v>400.07814821094547</c:v>
                </c:pt>
                <c:pt idx="3042">
                  <c:v>396.46174737515628</c:v>
                </c:pt>
                <c:pt idx="3043">
                  <c:v>390.86890899789609</c:v>
                </c:pt>
                <c:pt idx="3044">
                  <c:v>390.3657792332429</c:v>
                </c:pt>
                <c:pt idx="3045">
                  <c:v>391.19178214062453</c:v>
                </c:pt>
                <c:pt idx="3046">
                  <c:v>399.39414268207918</c:v>
                </c:pt>
                <c:pt idx="3047">
                  <c:v>403.475483770822</c:v>
                </c:pt>
                <c:pt idx="3048">
                  <c:v>405.76832775107965</c:v>
                </c:pt>
                <c:pt idx="3049">
                  <c:v>407.63370117261951</c:v>
                </c:pt>
                <c:pt idx="3050">
                  <c:v>405.00509813011325</c:v>
                </c:pt>
                <c:pt idx="3051">
                  <c:v>403.15492763966108</c:v>
                </c:pt>
                <c:pt idx="3052">
                  <c:v>406.70343132228561</c:v>
                </c:pt>
                <c:pt idx="3053">
                  <c:v>409.52418112007973</c:v>
                </c:pt>
                <c:pt idx="3054">
                  <c:v>414.02466818629205</c:v>
                </c:pt>
                <c:pt idx="3055">
                  <c:v>412.74863444995344</c:v>
                </c:pt>
                <c:pt idx="3056">
                  <c:v>408.87086582155121</c:v>
                </c:pt>
                <c:pt idx="3057">
                  <c:v>412.37702821210752</c:v>
                </c:pt>
                <c:pt idx="3058">
                  <c:v>415.54517360657132</c:v>
                </c:pt>
                <c:pt idx="3059">
                  <c:v>413.51897516191957</c:v>
                </c:pt>
                <c:pt idx="3060">
                  <c:v>413.23028827598387</c:v>
                </c:pt>
                <c:pt idx="3061">
                  <c:v>411.47262974080508</c:v>
                </c:pt>
                <c:pt idx="3062">
                  <c:v>413.36922275918141</c:v>
                </c:pt>
                <c:pt idx="3063">
                  <c:v>411.56946915479023</c:v>
                </c:pt>
                <c:pt idx="3064">
                  <c:v>413.53810416015881</c:v>
                </c:pt>
                <c:pt idx="3065">
                  <c:v>416.35939152687445</c:v>
                </c:pt>
                <c:pt idx="3066">
                  <c:v>416.65582535367201</c:v>
                </c:pt>
                <c:pt idx="3067">
                  <c:v>416.61841709726127</c:v>
                </c:pt>
                <c:pt idx="3068">
                  <c:v>414.8235605213402</c:v>
                </c:pt>
                <c:pt idx="3069">
                  <c:v>417.2704973793679</c:v>
                </c:pt>
                <c:pt idx="3070">
                  <c:v>419.56691744011442</c:v>
                </c:pt>
                <c:pt idx="3071">
                  <c:v>427.12979980963456</c:v>
                </c:pt>
                <c:pt idx="3072">
                  <c:v>430.190668251734</c:v>
                </c:pt>
                <c:pt idx="3073">
                  <c:v>436.60298864534383</c:v>
                </c:pt>
                <c:pt idx="3074">
                  <c:v>440.47054692501143</c:v>
                </c:pt>
                <c:pt idx="3075">
                  <c:v>441.30675029439539</c:v>
                </c:pt>
                <c:pt idx="3076">
                  <c:v>440.84912957288088</c:v>
                </c:pt>
                <c:pt idx="3077">
                  <c:v>448.29436425803789</c:v>
                </c:pt>
                <c:pt idx="3078">
                  <c:v>452.18863629697978</c:v>
                </c:pt>
                <c:pt idx="3079">
                  <c:v>450.16842180888005</c:v>
                </c:pt>
                <c:pt idx="3080">
                  <c:v>456.9333134898132</c:v>
                </c:pt>
                <c:pt idx="3081">
                  <c:v>457.96586065557801</c:v>
                </c:pt>
                <c:pt idx="3082">
                  <c:v>455.17772607481174</c:v>
                </c:pt>
                <c:pt idx="3083">
                  <c:v>461.90052133710395</c:v>
                </c:pt>
                <c:pt idx="3084">
                  <c:v>460.10773426654356</c:v>
                </c:pt>
                <c:pt idx="3085">
                  <c:v>454.23652997239691</c:v>
                </c:pt>
                <c:pt idx="3086">
                  <c:v>458.19544865091075</c:v>
                </c:pt>
                <c:pt idx="3087">
                  <c:v>454.11017173872511</c:v>
                </c:pt>
                <c:pt idx="3088">
                  <c:v>452.6956453548421</c:v>
                </c:pt>
                <c:pt idx="3089">
                  <c:v>451.59840207896644</c:v>
                </c:pt>
                <c:pt idx="3090">
                  <c:v>448.79744314280634</c:v>
                </c:pt>
                <c:pt idx="3091">
                  <c:v>450.24217715316991</c:v>
                </c:pt>
                <c:pt idx="3092">
                  <c:v>450.70100806503757</c:v>
                </c:pt>
                <c:pt idx="3093">
                  <c:v>450.54169772359114</c:v>
                </c:pt>
                <c:pt idx="3094">
                  <c:v>450.53361082428216</c:v>
                </c:pt>
                <c:pt idx="3095">
                  <c:v>455.52857552111141</c:v>
                </c:pt>
                <c:pt idx="3096">
                  <c:v>457.33736624760155</c:v>
                </c:pt>
                <c:pt idx="3097">
                  <c:v>464.67974272389449</c:v>
                </c:pt>
                <c:pt idx="3098">
                  <c:v>469.68781686369272</c:v>
                </c:pt>
                <c:pt idx="3099">
                  <c:v>477.64440706210286</c:v>
                </c:pt>
                <c:pt idx="3100">
                  <c:v>488.02361974880591</c:v>
                </c:pt>
                <c:pt idx="3101">
                  <c:v>492.37072768832905</c:v>
                </c:pt>
                <c:pt idx="3102">
                  <c:v>487.44227531207309</c:v>
                </c:pt>
                <c:pt idx="3103">
                  <c:v>477.88757639033798</c:v>
                </c:pt>
                <c:pt idx="3104">
                  <c:v>474.71169278010581</c:v>
                </c:pt>
                <c:pt idx="3105">
                  <c:v>477.68403109236499</c:v>
                </c:pt>
                <c:pt idx="3106">
                  <c:v>480.12298449492238</c:v>
                </c:pt>
                <c:pt idx="3107">
                  <c:v>487.74477581214285</c:v>
                </c:pt>
                <c:pt idx="3108">
                  <c:v>490.90133359733056</c:v>
                </c:pt>
                <c:pt idx="3109">
                  <c:v>497.81915895955547</c:v>
                </c:pt>
                <c:pt idx="3110">
                  <c:v>494.03800870393314</c:v>
                </c:pt>
                <c:pt idx="3111">
                  <c:v>495.10876473695913</c:v>
                </c:pt>
                <c:pt idx="3112">
                  <c:v>487.53638390763524</c:v>
                </c:pt>
                <c:pt idx="3113">
                  <c:v>490.88670439966876</c:v>
                </c:pt>
                <c:pt idx="3114">
                  <c:v>487.751545784359</c:v>
                </c:pt>
                <c:pt idx="3115">
                  <c:v>485.84042008574494</c:v>
                </c:pt>
                <c:pt idx="3116">
                  <c:v>485.38088076913954</c:v>
                </c:pt>
                <c:pt idx="3117">
                  <c:v>479.05460702552062</c:v>
                </c:pt>
                <c:pt idx="3118">
                  <c:v>479.75954108735885</c:v>
                </c:pt>
                <c:pt idx="3119">
                  <c:v>476.38017969949976</c:v>
                </c:pt>
                <c:pt idx="3120">
                  <c:v>468.63679723066804</c:v>
                </c:pt>
                <c:pt idx="3121">
                  <c:v>471.1613241350114</c:v>
                </c:pt>
                <c:pt idx="3122">
                  <c:v>468.89377940415625</c:v>
                </c:pt>
                <c:pt idx="3123">
                  <c:v>469.89731469322805</c:v>
                </c:pt>
                <c:pt idx="3124">
                  <c:v>474.34711256615844</c:v>
                </c:pt>
                <c:pt idx="3125">
                  <c:v>470.88826334119227</c:v>
                </c:pt>
                <c:pt idx="3126">
                  <c:v>466.64177396381854</c:v>
                </c:pt>
                <c:pt idx="3127">
                  <c:v>462.390078024194</c:v>
                </c:pt>
                <c:pt idx="3128">
                  <c:v>457.43252293048749</c:v>
                </c:pt>
                <c:pt idx="3129">
                  <c:v>457.76145522709731</c:v>
                </c:pt>
                <c:pt idx="3130">
                  <c:v>458.2462037900678</c:v>
                </c:pt>
                <c:pt idx="3131">
                  <c:v>471.01654210350006</c:v>
                </c:pt>
                <c:pt idx="3132">
                  <c:v>478.37882434073731</c:v>
                </c:pt>
                <c:pt idx="3133">
                  <c:v>478.18920123521832</c:v>
                </c:pt>
                <c:pt idx="3134">
                  <c:v>486.63844243292135</c:v>
                </c:pt>
                <c:pt idx="3135">
                  <c:v>489.12235708493677</c:v>
                </c:pt>
                <c:pt idx="3136">
                  <c:v>490.57833698531516</c:v>
                </c:pt>
                <c:pt idx="3137">
                  <c:v>490.70114781090462</c:v>
                </c:pt>
                <c:pt idx="3138">
                  <c:v>495.03220886317496</c:v>
                </c:pt>
                <c:pt idx="3139">
                  <c:v>494.2242156800686</c:v>
                </c:pt>
                <c:pt idx="3140">
                  <c:v>494.15740445227749</c:v>
                </c:pt>
                <c:pt idx="3141">
                  <c:v>494.33321148216311</c:v>
                </c:pt>
                <c:pt idx="3142">
                  <c:v>494.83578001045754</c:v>
                </c:pt>
                <c:pt idx="3143">
                  <c:v>501.69404627086533</c:v>
                </c:pt>
                <c:pt idx="3144">
                  <c:v>499.66554263540763</c:v>
                </c:pt>
                <c:pt idx="3145">
                  <c:v>495.66022803487317</c:v>
                </c:pt>
                <c:pt idx="3146">
                  <c:v>493.82677365405988</c:v>
                </c:pt>
                <c:pt idx="3147">
                  <c:v>492.58560614747279</c:v>
                </c:pt>
                <c:pt idx="3148">
                  <c:v>495.61004566021541</c:v>
                </c:pt>
                <c:pt idx="3149">
                  <c:v>494.26441989683099</c:v>
                </c:pt>
                <c:pt idx="3150">
                  <c:v>498.76385669875782</c:v>
                </c:pt>
                <c:pt idx="3151">
                  <c:v>507.77450543351335</c:v>
                </c:pt>
                <c:pt idx="3152">
                  <c:v>511.34954863319678</c:v>
                </c:pt>
                <c:pt idx="3153">
                  <c:v>519.56255573754015</c:v>
                </c:pt>
                <c:pt idx="3154">
                  <c:v>516.15919204422892</c:v>
                </c:pt>
                <c:pt idx="3155">
                  <c:v>512.86612985760621</c:v>
                </c:pt>
                <c:pt idx="3156">
                  <c:v>512.55823065949858</c:v>
                </c:pt>
                <c:pt idx="3157">
                  <c:v>512.04292257824022</c:v>
                </c:pt>
                <c:pt idx="3158">
                  <c:v>516.16872985385316</c:v>
                </c:pt>
                <c:pt idx="3159">
                  <c:v>509.1439079606476</c:v>
                </c:pt>
                <c:pt idx="3160">
                  <c:v>511.14466239392289</c:v>
                </c:pt>
                <c:pt idx="3161">
                  <c:v>511.24162686284393</c:v>
                </c:pt>
                <c:pt idx="3162">
                  <c:v>507.64985420714646</c:v>
                </c:pt>
                <c:pt idx="3163">
                  <c:v>508.45271301180708</c:v>
                </c:pt>
                <c:pt idx="3164">
                  <c:v>504.35378886891095</c:v>
                </c:pt>
                <c:pt idx="3165">
                  <c:v>500.91606727696552</c:v>
                </c:pt>
                <c:pt idx="3166">
                  <c:v>502.29492609111867</c:v>
                </c:pt>
                <c:pt idx="3167">
                  <c:v>504.09220201376479</c:v>
                </c:pt>
                <c:pt idx="3168">
                  <c:v>499.88881414949856</c:v>
                </c:pt>
                <c:pt idx="3169">
                  <c:v>500.87153148439415</c:v>
                </c:pt>
                <c:pt idx="3170">
                  <c:v>502.27848964232646</c:v>
                </c:pt>
                <c:pt idx="3171">
                  <c:v>500.93733064818201</c:v>
                </c:pt>
                <c:pt idx="3172">
                  <c:v>503.15254610800775</c:v>
                </c:pt>
                <c:pt idx="3173">
                  <c:v>501.48702102945231</c:v>
                </c:pt>
                <c:pt idx="3174">
                  <c:v>505.2795537707255</c:v>
                </c:pt>
                <c:pt idx="3175">
                  <c:v>511.55920979660681</c:v>
                </c:pt>
                <c:pt idx="3176">
                  <c:v>509.35698119266078</c:v>
                </c:pt>
                <c:pt idx="3177">
                  <c:v>506.62451894761381</c:v>
                </c:pt>
                <c:pt idx="3178">
                  <c:v>502.97777933003715</c:v>
                </c:pt>
                <c:pt idx="3179">
                  <c:v>503.42021041140765</c:v>
                </c:pt>
                <c:pt idx="3180">
                  <c:v>510.13627003101476</c:v>
                </c:pt>
                <c:pt idx="3181">
                  <c:v>509.37534586059348</c:v>
                </c:pt>
                <c:pt idx="3182">
                  <c:v>508.29285454516491</c:v>
                </c:pt>
                <c:pt idx="3183">
                  <c:v>507.60073564029881</c:v>
                </c:pt>
                <c:pt idx="3184">
                  <c:v>510.34030494105286</c:v>
                </c:pt>
                <c:pt idx="3185">
                  <c:v>505.12572873367384</c:v>
                </c:pt>
                <c:pt idx="3186">
                  <c:v>503.56262321583137</c:v>
                </c:pt>
                <c:pt idx="3187">
                  <c:v>503.88666568148392</c:v>
                </c:pt>
                <c:pt idx="3188">
                  <c:v>501.21420770458673</c:v>
                </c:pt>
                <c:pt idx="3189">
                  <c:v>501.87147025381137</c:v>
                </c:pt>
                <c:pt idx="3190">
                  <c:v>499.13679515338941</c:v>
                </c:pt>
                <c:pt idx="3191">
                  <c:v>498.88885763026661</c:v>
                </c:pt>
                <c:pt idx="3192">
                  <c:v>498.3654178986904</c:v>
                </c:pt>
                <c:pt idx="3193">
                  <c:v>493.01015254425226</c:v>
                </c:pt>
                <c:pt idx="3194">
                  <c:v>494.59686625445329</c:v>
                </c:pt>
                <c:pt idx="3195">
                  <c:v>490.62276032029371</c:v>
                </c:pt>
                <c:pt idx="3196">
                  <c:v>490.61008647071685</c:v>
                </c:pt>
                <c:pt idx="3197">
                  <c:v>491.20094852644826</c:v>
                </c:pt>
                <c:pt idx="3198">
                  <c:v>490.42689932120624</c:v>
                </c:pt>
                <c:pt idx="3199">
                  <c:v>484.73016763849938</c:v>
                </c:pt>
                <c:pt idx="3200">
                  <c:v>481.33225730450215</c:v>
                </c:pt>
                <c:pt idx="3201">
                  <c:v>478.64999404821435</c:v>
                </c:pt>
                <c:pt idx="3202">
                  <c:v>475.60661072606723</c:v>
                </c:pt>
                <c:pt idx="3203">
                  <c:v>481.3896003723562</c:v>
                </c:pt>
                <c:pt idx="3204">
                  <c:v>482.8233883782313</c:v>
                </c:pt>
                <c:pt idx="3205">
                  <c:v>476.74208730497196</c:v>
                </c:pt>
                <c:pt idx="3206">
                  <c:v>474.47921826770573</c:v>
                </c:pt>
                <c:pt idx="3207">
                  <c:v>473.73509473002406</c:v>
                </c:pt>
                <c:pt idx="3208">
                  <c:v>470.84480887957125</c:v>
                </c:pt>
                <c:pt idx="3209">
                  <c:v>469.80282866595815</c:v>
                </c:pt>
                <c:pt idx="3210">
                  <c:v>471.24621063499052</c:v>
                </c:pt>
                <c:pt idx="3211">
                  <c:v>481.08405666382572</c:v>
                </c:pt>
                <c:pt idx="3212">
                  <c:v>489.59820117770334</c:v>
                </c:pt>
                <c:pt idx="3213">
                  <c:v>489.08722915364649</c:v>
                </c:pt>
                <c:pt idx="3214">
                  <c:v>488.15984247554684</c:v>
                </c:pt>
                <c:pt idx="3215">
                  <c:v>493.04238529041248</c:v>
                </c:pt>
                <c:pt idx="3216">
                  <c:v>505.44946781244806</c:v>
                </c:pt>
                <c:pt idx="3217">
                  <c:v>511.71023561827133</c:v>
                </c:pt>
                <c:pt idx="3218">
                  <c:v>511.95084829043697</c:v>
                </c:pt>
                <c:pt idx="3219">
                  <c:v>521.77714582961312</c:v>
                </c:pt>
                <c:pt idx="3220">
                  <c:v>524.76945083324631</c:v>
                </c:pt>
                <c:pt idx="3221">
                  <c:v>528.24335814818926</c:v>
                </c:pt>
                <c:pt idx="3222">
                  <c:v>526.61234573981073</c:v>
                </c:pt>
                <c:pt idx="3223">
                  <c:v>519.61137177077546</c:v>
                </c:pt>
                <c:pt idx="3224">
                  <c:v>514.07701292789864</c:v>
                </c:pt>
                <c:pt idx="3225">
                  <c:v>501.39589864112685</c:v>
                </c:pt>
                <c:pt idx="3226">
                  <c:v>499.10306728855176</c:v>
                </c:pt>
                <c:pt idx="3227">
                  <c:v>504.15936852454928</c:v>
                </c:pt>
                <c:pt idx="3228">
                  <c:v>505.75953502584707</c:v>
                </c:pt>
                <c:pt idx="3229">
                  <c:v>498.25344570374585</c:v>
                </c:pt>
                <c:pt idx="3230">
                  <c:v>502.65470410109396</c:v>
                </c:pt>
                <c:pt idx="3231">
                  <c:v>501.72640889185141</c:v>
                </c:pt>
                <c:pt idx="3232">
                  <c:v>504.12932552746105</c:v>
                </c:pt>
                <c:pt idx="3233">
                  <c:v>502.81898721444378</c:v>
                </c:pt>
                <c:pt idx="3234">
                  <c:v>507.15470881777446</c:v>
                </c:pt>
                <c:pt idx="3235">
                  <c:v>510.31658905719428</c:v>
                </c:pt>
                <c:pt idx="3236">
                  <c:v>510.85394227141654</c:v>
                </c:pt>
                <c:pt idx="3237">
                  <c:v>509.21238618009386</c:v>
                </c:pt>
                <c:pt idx="3238">
                  <c:v>508.76612807468689</c:v>
                </c:pt>
                <c:pt idx="3239">
                  <c:v>515.49401950846493</c:v>
                </c:pt>
                <c:pt idx="3240">
                  <c:v>515.51691505919359</c:v>
                </c:pt>
                <c:pt idx="3241">
                  <c:v>517.2314564736015</c:v>
                </c:pt>
                <c:pt idx="3242">
                  <c:v>525.54310411891254</c:v>
                </c:pt>
                <c:pt idx="3243">
                  <c:v>519.98917084302877</c:v>
                </c:pt>
                <c:pt idx="3244">
                  <c:v>521.7570673194665</c:v>
                </c:pt>
                <c:pt idx="3245">
                  <c:v>520.28913087532885</c:v>
                </c:pt>
                <c:pt idx="3246">
                  <c:v>525.93474461015614</c:v>
                </c:pt>
                <c:pt idx="3247">
                  <c:v>528.65280611938749</c:v>
                </c:pt>
                <c:pt idx="3248">
                  <c:v>531.00572702675481</c:v>
                </c:pt>
                <c:pt idx="3249">
                  <c:v>534.02000851918228</c:v>
                </c:pt>
                <c:pt idx="3250">
                  <c:v>537.53928138423839</c:v>
                </c:pt>
                <c:pt idx="3251">
                  <c:v>536.14239503109923</c:v>
                </c:pt>
                <c:pt idx="3252">
                  <c:v>536.41700148484745</c:v>
                </c:pt>
                <c:pt idx="3253">
                  <c:v>537.5841839550128</c:v>
                </c:pt>
                <c:pt idx="3254">
                  <c:v>536.10251450960675</c:v>
                </c:pt>
                <c:pt idx="3255">
                  <c:v>542.4934940077361</c:v>
                </c:pt>
                <c:pt idx="3256">
                  <c:v>541.16929506581312</c:v>
                </c:pt>
                <c:pt idx="3257">
                  <c:v>539.90965009870843</c:v>
                </c:pt>
                <c:pt idx="3258">
                  <c:v>544.27970873496326</c:v>
                </c:pt>
                <c:pt idx="3259">
                  <c:v>551.05326505312155</c:v>
                </c:pt>
                <c:pt idx="3260">
                  <c:v>551.60138037000775</c:v>
                </c:pt>
                <c:pt idx="3261">
                  <c:v>557.0246218917539</c:v>
                </c:pt>
                <c:pt idx="3262">
                  <c:v>561.41563909888896</c:v>
                </c:pt>
                <c:pt idx="3263">
                  <c:v>568.14117182597522</c:v>
                </c:pt>
                <c:pt idx="3264">
                  <c:v>572.73065951325952</c:v>
                </c:pt>
                <c:pt idx="3265">
                  <c:v>577.00665395917508</c:v>
                </c:pt>
                <c:pt idx="3266">
                  <c:v>584.04702362355863</c:v>
                </c:pt>
                <c:pt idx="3267">
                  <c:v>580.46225143710194</c:v>
                </c:pt>
                <c:pt idx="3268">
                  <c:v>580.63232726701256</c:v>
                </c:pt>
                <c:pt idx="3269">
                  <c:v>595.37727729790629</c:v>
                </c:pt>
                <c:pt idx="3270">
                  <c:v>607.98197112235846</c:v>
                </c:pt>
                <c:pt idx="3271">
                  <c:v>601.03305427648468</c:v>
                </c:pt>
                <c:pt idx="3272">
                  <c:v>603.69779329747769</c:v>
                </c:pt>
                <c:pt idx="3273">
                  <c:v>602.90030948590356</c:v>
                </c:pt>
                <c:pt idx="3274">
                  <c:v>605.53299403636777</c:v>
                </c:pt>
                <c:pt idx="3275">
                  <c:v>604.9397688133015</c:v>
                </c:pt>
                <c:pt idx="3276">
                  <c:v>611.70469983773751</c:v>
                </c:pt>
                <c:pt idx="3277">
                  <c:v>610.01122832233932</c:v>
                </c:pt>
                <c:pt idx="3278">
                  <c:v>603.30349803899685</c:v>
                </c:pt>
                <c:pt idx="3279">
                  <c:v>604.07619194108941</c:v>
                </c:pt>
                <c:pt idx="3280">
                  <c:v>619.94656485528287</c:v>
                </c:pt>
                <c:pt idx="3281">
                  <c:v>642.25087802651217</c:v>
                </c:pt>
                <c:pt idx="3282">
                  <c:v>645.10890009841046</c:v>
                </c:pt>
                <c:pt idx="3283">
                  <c:v>641.07860830609036</c:v>
                </c:pt>
                <c:pt idx="3284">
                  <c:v>641.60636382558221</c:v>
                </c:pt>
                <c:pt idx="3285">
                  <c:v>647.51716369650364</c:v>
                </c:pt>
                <c:pt idx="3286">
                  <c:v>661.32920889625905</c:v>
                </c:pt>
                <c:pt idx="3287">
                  <c:v>658.55283025827907</c:v>
                </c:pt>
                <c:pt idx="3288">
                  <c:v>655.99423151151632</c:v>
                </c:pt>
                <c:pt idx="3289">
                  <c:v>656.04691433725407</c:v>
                </c:pt>
                <c:pt idx="3290">
                  <c:v>648.31454600818859</c:v>
                </c:pt>
                <c:pt idx="3291">
                  <c:v>646.2444421628752</c:v>
                </c:pt>
                <c:pt idx="3292">
                  <c:v>629.71180919526421</c:v>
                </c:pt>
                <c:pt idx="3293">
                  <c:v>620.76381282250691</c:v>
                </c:pt>
                <c:pt idx="3294">
                  <c:v>620.81118432754965</c:v>
                </c:pt>
                <c:pt idx="3295">
                  <c:v>612.30106690051036</c:v>
                </c:pt>
                <c:pt idx="3296">
                  <c:v>607.9392734399562</c:v>
                </c:pt>
                <c:pt idx="3297">
                  <c:v>628.63668952239595</c:v>
                </c:pt>
                <c:pt idx="3298">
                  <c:v>627.69803922563835</c:v>
                </c:pt>
                <c:pt idx="3299">
                  <c:v>630.98610290241038</c:v>
                </c:pt>
                <c:pt idx="3300">
                  <c:v>623.58052841180756</c:v>
                </c:pt>
                <c:pt idx="3301">
                  <c:v>635.96267107460483</c:v>
                </c:pt>
                <c:pt idx="3302">
                  <c:v>637.93190413492061</c:v>
                </c:pt>
                <c:pt idx="3303">
                  <c:v>641.9109519081502</c:v>
                </c:pt>
                <c:pt idx="3304">
                  <c:v>633.4506431118773</c:v>
                </c:pt>
                <c:pt idx="3305">
                  <c:v>626.11522425173177</c:v>
                </c:pt>
                <c:pt idx="3306">
                  <c:v>617.86660858391042</c:v>
                </c:pt>
                <c:pt idx="3307">
                  <c:v>611.08189876003883</c:v>
                </c:pt>
                <c:pt idx="3308">
                  <c:v>604.82622382682757</c:v>
                </c:pt>
                <c:pt idx="3309">
                  <c:v>615.56041412034801</c:v>
                </c:pt>
                <c:pt idx="3310">
                  <c:v>613.4782947510123</c:v>
                </c:pt>
                <c:pt idx="3311">
                  <c:v>600.81348008293753</c:v>
                </c:pt>
                <c:pt idx="3312">
                  <c:v>588.16841377615731</c:v>
                </c:pt>
                <c:pt idx="3313">
                  <c:v>593.95451487126184</c:v>
                </c:pt>
                <c:pt idx="3314">
                  <c:v>594.24210545005099</c:v>
                </c:pt>
                <c:pt idx="3315">
                  <c:v>586.22540597519003</c:v>
                </c:pt>
                <c:pt idx="3316">
                  <c:v>577.02476783536724</c:v>
                </c:pt>
                <c:pt idx="3317">
                  <c:v>574.2255194881626</c:v>
                </c:pt>
                <c:pt idx="3318">
                  <c:v>582.66968169099835</c:v>
                </c:pt>
                <c:pt idx="3319">
                  <c:v>575.72120834638497</c:v>
                </c:pt>
                <c:pt idx="3320">
                  <c:v>575.9203236580363</c:v>
                </c:pt>
                <c:pt idx="3321">
                  <c:v>579.4660201131162</c:v>
                </c:pt>
                <c:pt idx="3322">
                  <c:v>580.36280474026489</c:v>
                </c:pt>
                <c:pt idx="3323">
                  <c:v>576.3441053668023</c:v>
                </c:pt>
                <c:pt idx="3324">
                  <c:v>571.38829552375375</c:v>
                </c:pt>
                <c:pt idx="3325">
                  <c:v>569.79119330154754</c:v>
                </c:pt>
                <c:pt idx="3326">
                  <c:v>551.39500787905035</c:v>
                </c:pt>
                <c:pt idx="3327">
                  <c:v>563.02640291370415</c:v>
                </c:pt>
                <c:pt idx="3328">
                  <c:v>562.63350938369172</c:v>
                </c:pt>
                <c:pt idx="3329">
                  <c:v>570.8633707286732</c:v>
                </c:pt>
                <c:pt idx="3330">
                  <c:v>575.19652364719741</c:v>
                </c:pt>
                <c:pt idx="3331">
                  <c:v>576.54293256651954</c:v>
                </c:pt>
                <c:pt idx="3332">
                  <c:v>581.35168418474177</c:v>
                </c:pt>
                <c:pt idx="3333">
                  <c:v>585.54234303437113</c:v>
                </c:pt>
                <c:pt idx="3334">
                  <c:v>590.66950838276853</c:v>
                </c:pt>
                <c:pt idx="3335">
                  <c:v>593.28799947821335</c:v>
                </c:pt>
                <c:pt idx="3336">
                  <c:v>582.29938441056095</c:v>
                </c:pt>
                <c:pt idx="3337">
                  <c:v>584.60078894206526</c:v>
                </c:pt>
                <c:pt idx="3338">
                  <c:v>571.86447111837458</c:v>
                </c:pt>
                <c:pt idx="3339">
                  <c:v>572.8151821009285</c:v>
                </c:pt>
                <c:pt idx="3340">
                  <c:v>574.73188862445556</c:v>
                </c:pt>
                <c:pt idx="3341">
                  <c:v>577.3274282625872</c:v>
                </c:pt>
                <c:pt idx="3342">
                  <c:v>557.31302697416947</c:v>
                </c:pt>
                <c:pt idx="3343">
                  <c:v>565.24911820616796</c:v>
                </c:pt>
                <c:pt idx="3344">
                  <c:v>564.03214508699409</c:v>
                </c:pt>
                <c:pt idx="3345">
                  <c:v>565.96076182244656</c:v>
                </c:pt>
                <c:pt idx="3346">
                  <c:v>555.42728760896398</c:v>
                </c:pt>
                <c:pt idx="3347">
                  <c:v>549.59708760105457</c:v>
                </c:pt>
                <c:pt idx="3348">
                  <c:v>531.54128159638583</c:v>
                </c:pt>
                <c:pt idx="3349">
                  <c:v>516.12701971238891</c:v>
                </c:pt>
                <c:pt idx="3350">
                  <c:v>478.05609420677939</c:v>
                </c:pt>
                <c:pt idx="3351">
                  <c:v>497.993765997666</c:v>
                </c:pt>
                <c:pt idx="3352">
                  <c:v>506.67984465753415</c:v>
                </c:pt>
                <c:pt idx="3353">
                  <c:v>517.56350518520003</c:v>
                </c:pt>
                <c:pt idx="3354">
                  <c:v>528.8449895927057</c:v>
                </c:pt>
                <c:pt idx="3355">
                  <c:v>533.73131757852764</c:v>
                </c:pt>
                <c:pt idx="3356">
                  <c:v>537.05552182004919</c:v>
                </c:pt>
                <c:pt idx="3357">
                  <c:v>538.01165697639055</c:v>
                </c:pt>
                <c:pt idx="3358">
                  <c:v>541.36519785725807</c:v>
                </c:pt>
                <c:pt idx="3359">
                  <c:v>538.44038904798708</c:v>
                </c:pt>
                <c:pt idx="3360">
                  <c:v>536.33734233682253</c:v>
                </c:pt>
                <c:pt idx="3361">
                  <c:v>538.03378197083862</c:v>
                </c:pt>
                <c:pt idx="3362">
                  <c:v>546.54606629219745</c:v>
                </c:pt>
                <c:pt idx="3363">
                  <c:v>548.84111299812287</c:v>
                </c:pt>
                <c:pt idx="3364">
                  <c:v>540.57984624936489</c:v>
                </c:pt>
                <c:pt idx="3365">
                  <c:v>539.08271457974024</c:v>
                </c:pt>
                <c:pt idx="3366">
                  <c:v>541.16279560294026</c:v>
                </c:pt>
                <c:pt idx="3367">
                  <c:v>545.94089538053527</c:v>
                </c:pt>
                <c:pt idx="3368">
                  <c:v>538.96684711919659</c:v>
                </c:pt>
                <c:pt idx="3369">
                  <c:v>536.0330300839189</c:v>
                </c:pt>
                <c:pt idx="3370">
                  <c:v>524.12787378082317</c:v>
                </c:pt>
                <c:pt idx="3371">
                  <c:v>521.10006243177645</c:v>
                </c:pt>
                <c:pt idx="3372">
                  <c:v>523.27365681883327</c:v>
                </c:pt>
                <c:pt idx="3373">
                  <c:v>515.00963629284547</c:v>
                </c:pt>
                <c:pt idx="3374">
                  <c:v>524.76826023267085</c:v>
                </c:pt>
                <c:pt idx="3375">
                  <c:v>523.06890401195267</c:v>
                </c:pt>
                <c:pt idx="3376">
                  <c:v>528.47390501585573</c:v>
                </c:pt>
                <c:pt idx="3377">
                  <c:v>533.03327935242851</c:v>
                </c:pt>
                <c:pt idx="3378">
                  <c:v>532.48623660872966</c:v>
                </c:pt>
                <c:pt idx="3379">
                  <c:v>534.75620197149078</c:v>
                </c:pt>
                <c:pt idx="3380">
                  <c:v>542.87962967989722</c:v>
                </c:pt>
                <c:pt idx="3381">
                  <c:v>545.23946185783495</c:v>
                </c:pt>
                <c:pt idx="3382">
                  <c:v>553.57230608982127</c:v>
                </c:pt>
                <c:pt idx="3383">
                  <c:v>557.31296181247569</c:v>
                </c:pt>
                <c:pt idx="3384">
                  <c:v>558.54025646225148</c:v>
                </c:pt>
                <c:pt idx="3385">
                  <c:v>560.97662679218502</c:v>
                </c:pt>
                <c:pt idx="3386">
                  <c:v>566.94271780302404</c:v>
                </c:pt>
                <c:pt idx="3387">
                  <c:v>563.18666992739907</c:v>
                </c:pt>
                <c:pt idx="3388">
                  <c:v>559.85541734977505</c:v>
                </c:pt>
                <c:pt idx="3389">
                  <c:v>557.02009401510782</c:v>
                </c:pt>
                <c:pt idx="3390">
                  <c:v>557.51155680912166</c:v>
                </c:pt>
                <c:pt idx="3391">
                  <c:v>559.45943166376037</c:v>
                </c:pt>
                <c:pt idx="3392">
                  <c:v>554.40749629089919</c:v>
                </c:pt>
                <c:pt idx="3393">
                  <c:v>551.74831618580106</c:v>
                </c:pt>
                <c:pt idx="3394">
                  <c:v>548.55743820538169</c:v>
                </c:pt>
                <c:pt idx="3395">
                  <c:v>552.90538928421938</c:v>
                </c:pt>
                <c:pt idx="3396">
                  <c:v>553.23637830088296</c:v>
                </c:pt>
                <c:pt idx="3397">
                  <c:v>554.66172547445899</c:v>
                </c:pt>
                <c:pt idx="3398">
                  <c:v>553.55473412162758</c:v>
                </c:pt>
                <c:pt idx="3399">
                  <c:v>558.61413804930578</c:v>
                </c:pt>
                <c:pt idx="3400">
                  <c:v>561.034284302684</c:v>
                </c:pt>
                <c:pt idx="3401">
                  <c:v>564.06519331210848</c:v>
                </c:pt>
                <c:pt idx="3402">
                  <c:v>567.21944756741459</c:v>
                </c:pt>
                <c:pt idx="3403">
                  <c:v>563.25143518208915</c:v>
                </c:pt>
                <c:pt idx="3404">
                  <c:v>559.89088066407942</c:v>
                </c:pt>
                <c:pt idx="3405">
                  <c:v>563.74887645345916</c:v>
                </c:pt>
                <c:pt idx="3406">
                  <c:v>563.43683134265041</c:v>
                </c:pt>
                <c:pt idx="3407">
                  <c:v>572.0058922073689</c:v>
                </c:pt>
                <c:pt idx="3408">
                  <c:v>573.49133534934083</c:v>
                </c:pt>
                <c:pt idx="3409">
                  <c:v>580.46644633447681</c:v>
                </c:pt>
                <c:pt idx="3410">
                  <c:v>580.34784489550407</c:v>
                </c:pt>
                <c:pt idx="3411">
                  <c:v>578.79135926907566</c:v>
                </c:pt>
                <c:pt idx="3412">
                  <c:v>579.68326873220769</c:v>
                </c:pt>
                <c:pt idx="3413">
                  <c:v>575.37688408536371</c:v>
                </c:pt>
                <c:pt idx="3414">
                  <c:v>575.20354340267374</c:v>
                </c:pt>
                <c:pt idx="3415">
                  <c:v>573.94855524208538</c:v>
                </c:pt>
                <c:pt idx="3416">
                  <c:v>571.3745977423165</c:v>
                </c:pt>
                <c:pt idx="3417">
                  <c:v>570.12660598947707</c:v>
                </c:pt>
                <c:pt idx="3418">
                  <c:v>568.06051825811812</c:v>
                </c:pt>
                <c:pt idx="3419">
                  <c:v>564.63317924475234</c:v>
                </c:pt>
                <c:pt idx="3420">
                  <c:v>561.81653306234989</c:v>
                </c:pt>
                <c:pt idx="3421">
                  <c:v>562.43533043629293</c:v>
                </c:pt>
                <c:pt idx="3422">
                  <c:v>568.15024569643754</c:v>
                </c:pt>
                <c:pt idx="3423">
                  <c:v>565.63467418194773</c:v>
                </c:pt>
                <c:pt idx="3424">
                  <c:v>572.92135925373009</c:v>
                </c:pt>
                <c:pt idx="3425">
                  <c:v>573.51330416189705</c:v>
                </c:pt>
                <c:pt idx="3426">
                  <c:v>576.21441260387633</c:v>
                </c:pt>
                <c:pt idx="3427">
                  <c:v>586.04757935211398</c:v>
                </c:pt>
                <c:pt idx="3428">
                  <c:v>588.80134903004193</c:v>
                </c:pt>
                <c:pt idx="3429">
                  <c:v>595.15330713163655</c:v>
                </c:pt>
                <c:pt idx="3430">
                  <c:v>595.73660510946604</c:v>
                </c:pt>
                <c:pt idx="3431">
                  <c:v>600.53260698931081</c:v>
                </c:pt>
                <c:pt idx="3432">
                  <c:v>599.42350973436362</c:v>
                </c:pt>
                <c:pt idx="3433">
                  <c:v>600.49595376145635</c:v>
                </c:pt>
                <c:pt idx="3434">
                  <c:v>603.82841822145713</c:v>
                </c:pt>
                <c:pt idx="3435">
                  <c:v>611.29561026180488</c:v>
                </c:pt>
                <c:pt idx="3436">
                  <c:v>611.26847788508258</c:v>
                </c:pt>
                <c:pt idx="3437">
                  <c:v>611.57514912556474</c:v>
                </c:pt>
                <c:pt idx="3438">
                  <c:v>608.39194138936045</c:v>
                </c:pt>
                <c:pt idx="3439">
                  <c:v>609.39276544938309</c:v>
                </c:pt>
                <c:pt idx="3440">
                  <c:v>612.36364655333193</c:v>
                </c:pt>
                <c:pt idx="3441">
                  <c:v>610.99552145553525</c:v>
                </c:pt>
                <c:pt idx="3442">
                  <c:v>617.62669689982374</c:v>
                </c:pt>
                <c:pt idx="3443">
                  <c:v>622.13382275291019</c:v>
                </c:pt>
                <c:pt idx="3444">
                  <c:v>629.9077026512183</c:v>
                </c:pt>
                <c:pt idx="3445">
                  <c:v>624.36614929042571</c:v>
                </c:pt>
                <c:pt idx="3446">
                  <c:v>623.77408242302056</c:v>
                </c:pt>
                <c:pt idx="3447">
                  <c:v>622.97891769596674</c:v>
                </c:pt>
                <c:pt idx="3448">
                  <c:v>622.87906271548525</c:v>
                </c:pt>
                <c:pt idx="3449">
                  <c:v>620.43318570117231</c:v>
                </c:pt>
                <c:pt idx="3450">
                  <c:v>614.58437772331683</c:v>
                </c:pt>
                <c:pt idx="3451">
                  <c:v>617.27840892548579</c:v>
                </c:pt>
                <c:pt idx="3452">
                  <c:v>619.66157708655408</c:v>
                </c:pt>
                <c:pt idx="3453">
                  <c:v>615.69302923259329</c:v>
                </c:pt>
                <c:pt idx="3454">
                  <c:v>610.07775757056686</c:v>
                </c:pt>
                <c:pt idx="3455">
                  <c:v>602.78386661886202</c:v>
                </c:pt>
                <c:pt idx="3456">
                  <c:v>600.84234151983844</c:v>
                </c:pt>
                <c:pt idx="3457">
                  <c:v>593.9122957469591</c:v>
                </c:pt>
                <c:pt idx="3458">
                  <c:v>590.18982546545988</c:v>
                </c:pt>
                <c:pt idx="3459">
                  <c:v>595.99664395475656</c:v>
                </c:pt>
                <c:pt idx="3460">
                  <c:v>600.07956277163112</c:v>
                </c:pt>
                <c:pt idx="3461">
                  <c:v>604.64159597142975</c:v>
                </c:pt>
                <c:pt idx="3462">
                  <c:v>603.17872142693363</c:v>
                </c:pt>
                <c:pt idx="3463">
                  <c:v>608.1534692056432</c:v>
                </c:pt>
                <c:pt idx="3464">
                  <c:v>611.72542122405559</c:v>
                </c:pt>
                <c:pt idx="3465">
                  <c:v>609.32103647070812</c:v>
                </c:pt>
                <c:pt idx="3466">
                  <c:v>603.60880151987999</c:v>
                </c:pt>
                <c:pt idx="3467">
                  <c:v>600.77128490604457</c:v>
                </c:pt>
                <c:pt idx="3468">
                  <c:v>596.73643972515868</c:v>
                </c:pt>
                <c:pt idx="3469">
                  <c:v>593.34487137126996</c:v>
                </c:pt>
                <c:pt idx="3470">
                  <c:v>585.48682998084917</c:v>
                </c:pt>
                <c:pt idx="3471">
                  <c:v>583.82218860222633</c:v>
                </c:pt>
                <c:pt idx="3472">
                  <c:v>581.02797509785455</c:v>
                </c:pt>
                <c:pt idx="3473">
                  <c:v>589.51925038523336</c:v>
                </c:pt>
                <c:pt idx="3474">
                  <c:v>585.49972206344341</c:v>
                </c:pt>
                <c:pt idx="3475">
                  <c:v>568.85735450149684</c:v>
                </c:pt>
                <c:pt idx="3476">
                  <c:v>583.01190849280647</c:v>
                </c:pt>
                <c:pt idx="3477">
                  <c:v>587.85134921742713</c:v>
                </c:pt>
                <c:pt idx="3478">
                  <c:v>589.58401824834755</c:v>
                </c:pt>
                <c:pt idx="3479">
                  <c:v>588.04737659565922</c:v>
                </c:pt>
                <c:pt idx="3480">
                  <c:v>580.34452574364957</c:v>
                </c:pt>
                <c:pt idx="3481">
                  <c:v>577.30347822689714</c:v>
                </c:pt>
                <c:pt idx="3482">
                  <c:v>575.8982143660171</c:v>
                </c:pt>
                <c:pt idx="3483">
                  <c:v>576.36853652606158</c:v>
                </c:pt>
                <c:pt idx="3484">
                  <c:v>592.66684632822023</c:v>
                </c:pt>
                <c:pt idx="3485">
                  <c:v>602.03127643289167</c:v>
                </c:pt>
                <c:pt idx="3486">
                  <c:v>615.12638234664814</c:v>
                </c:pt>
                <c:pt idx="3487">
                  <c:v>611.17989699733187</c:v>
                </c:pt>
                <c:pt idx="3488">
                  <c:v>608.27341752260133</c:v>
                </c:pt>
                <c:pt idx="3489">
                  <c:v>613.26458971714408</c:v>
                </c:pt>
                <c:pt idx="3490">
                  <c:v>611.87382908030838</c:v>
                </c:pt>
                <c:pt idx="3491">
                  <c:v>606.53469630301254</c:v>
                </c:pt>
                <c:pt idx="3492">
                  <c:v>597.45762942793124</c:v>
                </c:pt>
                <c:pt idx="3493">
                  <c:v>590.87819762992569</c:v>
                </c:pt>
                <c:pt idx="3494">
                  <c:v>600.47762885812733</c:v>
                </c:pt>
                <c:pt idx="3495">
                  <c:v>602.63867614557682</c:v>
                </c:pt>
                <c:pt idx="3496">
                  <c:v>601.79548314262206</c:v>
                </c:pt>
                <c:pt idx="3497">
                  <c:v>597.20403506317825</c:v>
                </c:pt>
                <c:pt idx="3498">
                  <c:v>592.46961595051346</c:v>
                </c:pt>
                <c:pt idx="3499">
                  <c:v>594.75062038442115</c:v>
                </c:pt>
                <c:pt idx="3500">
                  <c:v>584.11077941915084</c:v>
                </c:pt>
                <c:pt idx="3501">
                  <c:v>577.90049176777882</c:v>
                </c:pt>
                <c:pt idx="3502">
                  <c:v>580.93552536109553</c:v>
                </c:pt>
                <c:pt idx="3503">
                  <c:v>589.26363662233086</c:v>
                </c:pt>
                <c:pt idx="3504">
                  <c:v>588.95056358708246</c:v>
                </c:pt>
                <c:pt idx="3505">
                  <c:v>589.59863153129913</c:v>
                </c:pt>
                <c:pt idx="3506">
                  <c:v>571.4719307953942</c:v>
                </c:pt>
                <c:pt idx="3507">
                  <c:v>569.94145841872808</c:v>
                </c:pt>
                <c:pt idx="3508">
                  <c:v>574.02317360132122</c:v>
                </c:pt>
                <c:pt idx="3509">
                  <c:v>588.74624910277385</c:v>
                </c:pt>
                <c:pt idx="3510">
                  <c:v>586.65596160582083</c:v>
                </c:pt>
                <c:pt idx="3511">
                  <c:v>596.71995596000431</c:v>
                </c:pt>
                <c:pt idx="3512">
                  <c:v>611.41053029986324</c:v>
                </c:pt>
                <c:pt idx="3513">
                  <c:v>611.06666378335615</c:v>
                </c:pt>
                <c:pt idx="3514">
                  <c:v>603.77208547231419</c:v>
                </c:pt>
                <c:pt idx="3515">
                  <c:v>597.42913018375179</c:v>
                </c:pt>
                <c:pt idx="3516">
                  <c:v>591.17048368790142</c:v>
                </c:pt>
                <c:pt idx="3517">
                  <c:v>597.72672240116492</c:v>
                </c:pt>
                <c:pt idx="3518">
                  <c:v>600.72336407987632</c:v>
                </c:pt>
                <c:pt idx="3519">
                  <c:v>596.33760441693539</c:v>
                </c:pt>
                <c:pt idx="3520">
                  <c:v>593.61591303468242</c:v>
                </c:pt>
                <c:pt idx="3521">
                  <c:v>604.26938543665767</c:v>
                </c:pt>
                <c:pt idx="3522">
                  <c:v>611.75825228166252</c:v>
                </c:pt>
                <c:pt idx="3523">
                  <c:v>616.61888292164178</c:v>
                </c:pt>
                <c:pt idx="3524">
                  <c:v>610.94334457008222</c:v>
                </c:pt>
                <c:pt idx="3525">
                  <c:v>608.18168593302221</c:v>
                </c:pt>
                <c:pt idx="3526">
                  <c:v>595.18458027455586</c:v>
                </c:pt>
                <c:pt idx="3527">
                  <c:v>619.64189091683625</c:v>
                </c:pt>
                <c:pt idx="3528">
                  <c:v>618.37686617803604</c:v>
                </c:pt>
                <c:pt idx="3529">
                  <c:v>619.00875703354245</c:v>
                </c:pt>
                <c:pt idx="3530">
                  <c:v>617.75500844547412</c:v>
                </c:pt>
                <c:pt idx="3531">
                  <c:v>625.28729312260953</c:v>
                </c:pt>
                <c:pt idx="3532">
                  <c:v>632.80889844755575</c:v>
                </c:pt>
                <c:pt idx="3533">
                  <c:v>636.22523464533799</c:v>
                </c:pt>
                <c:pt idx="3534">
                  <c:v>641.40881654312113</c:v>
                </c:pt>
                <c:pt idx="3535">
                  <c:v>636.12587239900324</c:v>
                </c:pt>
                <c:pt idx="3536">
                  <c:v>642.6133898022116</c:v>
                </c:pt>
                <c:pt idx="3537">
                  <c:v>646.85591977887907</c:v>
                </c:pt>
                <c:pt idx="3538">
                  <c:v>654.05047995088103</c:v>
                </c:pt>
                <c:pt idx="3539">
                  <c:v>646.02227114344305</c:v>
                </c:pt>
                <c:pt idx="3540">
                  <c:v>649.19165769828567</c:v>
                </c:pt>
                <c:pt idx="3541">
                  <c:v>649.26615163977033</c:v>
                </c:pt>
                <c:pt idx="3542">
                  <c:v>654.11517861322852</c:v>
                </c:pt>
                <c:pt idx="3543">
                  <c:v>656.14177403759265</c:v>
                </c:pt>
                <c:pt idx="3544">
                  <c:v>663.47924975605861</c:v>
                </c:pt>
                <c:pt idx="3545">
                  <c:v>668.26840161496352</c:v>
                </c:pt>
                <c:pt idx="3546">
                  <c:v>667.15762834593636</c:v>
                </c:pt>
                <c:pt idx="3547">
                  <c:v>678.64533773610344</c:v>
                </c:pt>
                <c:pt idx="3548">
                  <c:v>681.00521455883359</c:v>
                </c:pt>
                <c:pt idx="3549">
                  <c:v>676.46032745145374</c:v>
                </c:pt>
                <c:pt idx="3550">
                  <c:v>678.22367873412588</c:v>
                </c:pt>
                <c:pt idx="3551">
                  <c:v>673.64372384876049</c:v>
                </c:pt>
                <c:pt idx="3552">
                  <c:v>675.8526575820556</c:v>
                </c:pt>
                <c:pt idx="3553">
                  <c:v>674.99075697030332</c:v>
                </c:pt>
                <c:pt idx="3554">
                  <c:v>679.09680788545938</c:v>
                </c:pt>
                <c:pt idx="3555">
                  <c:v>681.96378739580859</c:v>
                </c:pt>
                <c:pt idx="3556">
                  <c:v>676.60558685913884</c:v>
                </c:pt>
                <c:pt idx="3557">
                  <c:v>681.56607445553652</c:v>
                </c:pt>
                <c:pt idx="3558">
                  <c:v>682.57666615606706</c:v>
                </c:pt>
                <c:pt idx="3559">
                  <c:v>682.64321671364212</c:v>
                </c:pt>
                <c:pt idx="3560">
                  <c:v>679.75855254966939</c:v>
                </c:pt>
                <c:pt idx="3561">
                  <c:v>671.56132147314554</c:v>
                </c:pt>
                <c:pt idx="3562">
                  <c:v>673.0735766727646</c:v>
                </c:pt>
                <c:pt idx="3563">
                  <c:v>666.66773459732656</c:v>
                </c:pt>
                <c:pt idx="3564">
                  <c:v>667.59563253541705</c:v>
                </c:pt>
                <c:pt idx="3565">
                  <c:v>670.48915811731774</c:v>
                </c:pt>
                <c:pt idx="3566">
                  <c:v>664.11141888519353</c:v>
                </c:pt>
                <c:pt idx="3567">
                  <c:v>658.87185929792815</c:v>
                </c:pt>
                <c:pt idx="3568">
                  <c:v>657.43995633214865</c:v>
                </c:pt>
                <c:pt idx="3569">
                  <c:v>660.87153991158107</c:v>
                </c:pt>
                <c:pt idx="3570">
                  <c:v>671.8688404837477</c:v>
                </c:pt>
                <c:pt idx="3571">
                  <c:v>672.87205902481037</c:v>
                </c:pt>
                <c:pt idx="3572">
                  <c:v>668.73987279853122</c:v>
                </c:pt>
                <c:pt idx="3573">
                  <c:v>666.85106129937128</c:v>
                </c:pt>
                <c:pt idx="3574">
                  <c:v>656.35608338890984</c:v>
                </c:pt>
                <c:pt idx="3575">
                  <c:v>652.09175805884377</c:v>
                </c:pt>
                <c:pt idx="3576">
                  <c:v>629.86788032958577</c:v>
                </c:pt>
                <c:pt idx="3577">
                  <c:v>625.92652725367668</c:v>
                </c:pt>
                <c:pt idx="3578">
                  <c:v>613.36699395467383</c:v>
                </c:pt>
                <c:pt idx="3579">
                  <c:v>623.3081073209562</c:v>
                </c:pt>
                <c:pt idx="3580">
                  <c:v>625.33534580930075</c:v>
                </c:pt>
                <c:pt idx="3581">
                  <c:v>608.83689586361936</c:v>
                </c:pt>
                <c:pt idx="3582">
                  <c:v>610.46694660358605</c:v>
                </c:pt>
                <c:pt idx="3583">
                  <c:v>622.24840902429912</c:v>
                </c:pt>
                <c:pt idx="3584">
                  <c:v>622.6510853757743</c:v>
                </c:pt>
                <c:pt idx="3585">
                  <c:v>620.42929546514426</c:v>
                </c:pt>
                <c:pt idx="3586">
                  <c:v>614.1325351083135</c:v>
                </c:pt>
                <c:pt idx="3587">
                  <c:v>602.56632278036432</c:v>
                </c:pt>
                <c:pt idx="3588">
                  <c:v>596.29786467614815</c:v>
                </c:pt>
                <c:pt idx="3589">
                  <c:v>587.74660511367222</c:v>
                </c:pt>
                <c:pt idx="3590">
                  <c:v>587.88772412979483</c:v>
                </c:pt>
                <c:pt idx="3591">
                  <c:v>604.09903242596749</c:v>
                </c:pt>
                <c:pt idx="3592">
                  <c:v>599.31043949983678</c:v>
                </c:pt>
                <c:pt idx="3593">
                  <c:v>608.41547402455785</c:v>
                </c:pt>
                <c:pt idx="3594">
                  <c:v>618.42623850538962</c:v>
                </c:pt>
                <c:pt idx="3595">
                  <c:v>630.6610531777078</c:v>
                </c:pt>
                <c:pt idx="3596">
                  <c:v>632.50075420877749</c:v>
                </c:pt>
                <c:pt idx="3597">
                  <c:v>633.07513170087282</c:v>
                </c:pt>
                <c:pt idx="3598">
                  <c:v>647.93497524289137</c:v>
                </c:pt>
                <c:pt idx="3599">
                  <c:v>656.17073479028261</c:v>
                </c:pt>
                <c:pt idx="3600">
                  <c:v>657.31578141633258</c:v>
                </c:pt>
                <c:pt idx="3601">
                  <c:v>650.60440847404857</c:v>
                </c:pt>
                <c:pt idx="3602">
                  <c:v>655.00890447117615</c:v>
                </c:pt>
                <c:pt idx="3603">
                  <c:v>656.98745111506844</c:v>
                </c:pt>
                <c:pt idx="3604">
                  <c:v>654.06477629807409</c:v>
                </c:pt>
                <c:pt idx="3605">
                  <c:v>664.67774761892827</c:v>
                </c:pt>
                <c:pt idx="3606">
                  <c:v>664.09968330960101</c:v>
                </c:pt>
                <c:pt idx="3607">
                  <c:v>660.0772528144638</c:v>
                </c:pt>
                <c:pt idx="3608">
                  <c:v>661.74743559794501</c:v>
                </c:pt>
                <c:pt idx="3609">
                  <c:v>669.22783302601613</c:v>
                </c:pt>
                <c:pt idx="3610">
                  <c:v>664.54771970259696</c:v>
                </c:pt>
                <c:pt idx="3611">
                  <c:v>661.27213954007073</c:v>
                </c:pt>
                <c:pt idx="3612">
                  <c:v>666.0750903815599</c:v>
                </c:pt>
                <c:pt idx="3613">
                  <c:v>664.98830043292469</c:v>
                </c:pt>
                <c:pt idx="3614">
                  <c:v>665.6010020128914</c:v>
                </c:pt>
                <c:pt idx="3615">
                  <c:v>673.56315715580058</c:v>
                </c:pt>
                <c:pt idx="3616">
                  <c:v>687.59700250863489</c:v>
                </c:pt>
                <c:pt idx="3617">
                  <c:v>700.9138133262212</c:v>
                </c:pt>
                <c:pt idx="3618">
                  <c:v>697.5297460728226</c:v>
                </c:pt>
                <c:pt idx="3619">
                  <c:v>709.2765722401565</c:v>
                </c:pt>
                <c:pt idx="3620">
                  <c:v>708.15649646331019</c:v>
                </c:pt>
                <c:pt idx="3621">
                  <c:v>701.97822268689777</c:v>
                </c:pt>
                <c:pt idx="3622">
                  <c:v>701.04358766808321</c:v>
                </c:pt>
                <c:pt idx="3623">
                  <c:v>692.23213114769317</c:v>
                </c:pt>
                <c:pt idx="3624">
                  <c:v>699.89063572965949</c:v>
                </c:pt>
                <c:pt idx="3625">
                  <c:v>694.16962080856058</c:v>
                </c:pt>
                <c:pt idx="3626">
                  <c:v>694.74485265257829</c:v>
                </c:pt>
                <c:pt idx="3627">
                  <c:v>696.76609501380358</c:v>
                </c:pt>
                <c:pt idx="3628">
                  <c:v>687.40713140100047</c:v>
                </c:pt>
                <c:pt idx="3629">
                  <c:v>689.5913358179323</c:v>
                </c:pt>
                <c:pt idx="3630">
                  <c:v>692.22837249086137</c:v>
                </c:pt>
                <c:pt idx="3631">
                  <c:v>692.86067267180567</c:v>
                </c:pt>
                <c:pt idx="3632">
                  <c:v>689.98798826117422</c:v>
                </c:pt>
                <c:pt idx="3633">
                  <c:v>692.71651441341237</c:v>
                </c:pt>
                <c:pt idx="3634">
                  <c:v>693.97732631308554</c:v>
                </c:pt>
                <c:pt idx="3635">
                  <c:v>688.11920737807282</c:v>
                </c:pt>
                <c:pt idx="3636">
                  <c:v>688.07564447477648</c:v>
                </c:pt>
                <c:pt idx="3637">
                  <c:v>684.92950894800333</c:v>
                </c:pt>
                <c:pt idx="3638">
                  <c:v>680.54659555784849</c:v>
                </c:pt>
                <c:pt idx="3639">
                  <c:v>677.76860035991285</c:v>
                </c:pt>
                <c:pt idx="3640">
                  <c:v>686.74427785514354</c:v>
                </c:pt>
                <c:pt idx="3641">
                  <c:v>681.41110154853845</c:v>
                </c:pt>
                <c:pt idx="3642">
                  <c:v>685.50142843581762</c:v>
                </c:pt>
                <c:pt idx="3643">
                  <c:v>684.27887801113536</c:v>
                </c:pt>
                <c:pt idx="3644">
                  <c:v>690.09375616589728</c:v>
                </c:pt>
                <c:pt idx="3645">
                  <c:v>685.45536234717758</c:v>
                </c:pt>
                <c:pt idx="3646">
                  <c:v>686.4660042783305</c:v>
                </c:pt>
                <c:pt idx="3647">
                  <c:v>684.50576105267305</c:v>
                </c:pt>
                <c:pt idx="3648">
                  <c:v>685.85206788760217</c:v>
                </c:pt>
                <c:pt idx="3649">
                  <c:v>687.79717872856668</c:v>
                </c:pt>
                <c:pt idx="3650">
                  <c:v>680.47264968416596</c:v>
                </c:pt>
                <c:pt idx="3651">
                  <c:v>669.07294125722467</c:v>
                </c:pt>
                <c:pt idx="3652">
                  <c:v>661.35821052491917</c:v>
                </c:pt>
                <c:pt idx="3653">
                  <c:v>657.18959193210856</c:v>
                </c:pt>
                <c:pt idx="3654">
                  <c:v>656.5398870387487</c:v>
                </c:pt>
                <c:pt idx="3655">
                  <c:v>663.08777949485886</c:v>
                </c:pt>
                <c:pt idx="3656">
                  <c:v>661.18606257210479</c:v>
                </c:pt>
                <c:pt idx="3657">
                  <c:v>665.97575889337406</c:v>
                </c:pt>
                <c:pt idx="3658">
                  <c:v>669.73400192975703</c:v>
                </c:pt>
                <c:pt idx="3659">
                  <c:v>668.42487754792921</c:v>
                </c:pt>
                <c:pt idx="3660">
                  <c:v>656.5051637105945</c:v>
                </c:pt>
                <c:pt idx="3661">
                  <c:v>648.27341827963505</c:v>
                </c:pt>
                <c:pt idx="3662">
                  <c:v>656.5029244957741</c:v>
                </c:pt>
                <c:pt idx="3663">
                  <c:v>650.56880057757655</c:v>
                </c:pt>
                <c:pt idx="3664">
                  <c:v>648.62245342528479</c:v>
                </c:pt>
                <c:pt idx="3665">
                  <c:v>639.62483910544131</c:v>
                </c:pt>
                <c:pt idx="3666">
                  <c:v>634.03011772274976</c:v>
                </c:pt>
                <c:pt idx="3667">
                  <c:v>629.72185526071314</c:v>
                </c:pt>
                <c:pt idx="3668">
                  <c:v>631.92191639295856</c:v>
                </c:pt>
                <c:pt idx="3669">
                  <c:v>638.07740654000861</c:v>
                </c:pt>
                <c:pt idx="3670">
                  <c:v>637.97282117554585</c:v>
                </c:pt>
                <c:pt idx="3671">
                  <c:v>649.45436178715443</c:v>
                </c:pt>
                <c:pt idx="3672">
                  <c:v>662.67259742526255</c:v>
                </c:pt>
                <c:pt idx="3673">
                  <c:v>659.17580083372957</c:v>
                </c:pt>
                <c:pt idx="3674">
                  <c:v>654.8222819975922</c:v>
                </c:pt>
                <c:pt idx="3675">
                  <c:v>643.71490363054465</c:v>
                </c:pt>
                <c:pt idx="3676">
                  <c:v>636.16403429285936</c:v>
                </c:pt>
                <c:pt idx="3677">
                  <c:v>635.75710149201871</c:v>
                </c:pt>
                <c:pt idx="3678">
                  <c:v>640.71750393760078</c:v>
                </c:pt>
                <c:pt idx="3679">
                  <c:v>645.4910836642008</c:v>
                </c:pt>
                <c:pt idx="3680">
                  <c:v>647.08315579782266</c:v>
                </c:pt>
                <c:pt idx="3681">
                  <c:v>647.05138427178861</c:v>
                </c:pt>
                <c:pt idx="3682">
                  <c:v>647.64263309902867</c:v>
                </c:pt>
                <c:pt idx="3683">
                  <c:v>645.17171661780014</c:v>
                </c:pt>
                <c:pt idx="3684">
                  <c:v>646.78960102835549</c:v>
                </c:pt>
                <c:pt idx="3685">
                  <c:v>657.91171206943352</c:v>
                </c:pt>
                <c:pt idx="3686">
                  <c:v>661.26475164213105</c:v>
                </c:pt>
                <c:pt idx="3687">
                  <c:v>668.40962113576961</c:v>
                </c:pt>
                <c:pt idx="3688">
                  <c:v>680.24236564469277</c:v>
                </c:pt>
                <c:pt idx="3689">
                  <c:v>679.22189623014503</c:v>
                </c:pt>
                <c:pt idx="3690">
                  <c:v>675.16669234668404</c:v>
                </c:pt>
                <c:pt idx="3691">
                  <c:v>671.34867163863157</c:v>
                </c:pt>
                <c:pt idx="3692">
                  <c:v>671.6632183712436</c:v>
                </c:pt>
                <c:pt idx="3693">
                  <c:v>665.27076184500652</c:v>
                </c:pt>
                <c:pt idx="3694">
                  <c:v>665.08060899652526</c:v>
                </c:pt>
                <c:pt idx="3695">
                  <c:v>667.87576065544067</c:v>
                </c:pt>
                <c:pt idx="3696">
                  <c:v>662.61097189654856</c:v>
                </c:pt>
                <c:pt idx="3697">
                  <c:v>654.20028362078665</c:v>
                </c:pt>
                <c:pt idx="3698">
                  <c:v>647.72793176050232</c:v>
                </c:pt>
                <c:pt idx="3699">
                  <c:v>632.91441710874574</c:v>
                </c:pt>
                <c:pt idx="3700">
                  <c:v>606.98965060229364</c:v>
                </c:pt>
                <c:pt idx="3701">
                  <c:v>618.20751909900298</c:v>
                </c:pt>
                <c:pt idx="3702">
                  <c:v>607.62607285159083</c:v>
                </c:pt>
                <c:pt idx="3703">
                  <c:v>597.7295222563755</c:v>
                </c:pt>
                <c:pt idx="3704">
                  <c:v>590.0587472902414</c:v>
                </c:pt>
                <c:pt idx="3705">
                  <c:v>589.55227632293099</c:v>
                </c:pt>
                <c:pt idx="3706">
                  <c:v>567.20699606638937</c:v>
                </c:pt>
                <c:pt idx="3707">
                  <c:v>552.74755053772583</c:v>
                </c:pt>
                <c:pt idx="3708">
                  <c:v>582.45562393051182</c:v>
                </c:pt>
                <c:pt idx="3709">
                  <c:v>595.02364581610505</c:v>
                </c:pt>
                <c:pt idx="3710">
                  <c:v>598.66449086343107</c:v>
                </c:pt>
                <c:pt idx="3711">
                  <c:v>608.9812570900375</c:v>
                </c:pt>
                <c:pt idx="3712">
                  <c:v>608.16745178049666</c:v>
                </c:pt>
                <c:pt idx="3713">
                  <c:v>613.67393428567425</c:v>
                </c:pt>
                <c:pt idx="3714">
                  <c:v>617.73333458883849</c:v>
                </c:pt>
                <c:pt idx="3715">
                  <c:v>640.65762665515615</c:v>
                </c:pt>
                <c:pt idx="3716">
                  <c:v>634.4172849025382</c:v>
                </c:pt>
                <c:pt idx="3717">
                  <c:v>637.55576671972085</c:v>
                </c:pt>
                <c:pt idx="3718">
                  <c:v>637.91294002302948</c:v>
                </c:pt>
                <c:pt idx="3719">
                  <c:v>632.16645373899246</c:v>
                </c:pt>
                <c:pt idx="3720">
                  <c:v>641.38593840880753</c:v>
                </c:pt>
                <c:pt idx="3721">
                  <c:v>642.12263148056297</c:v>
                </c:pt>
                <c:pt idx="3722">
                  <c:v>635.60268384226879</c:v>
                </c:pt>
                <c:pt idx="3723">
                  <c:v>651.7799980846512</c:v>
                </c:pt>
                <c:pt idx="3724">
                  <c:v>651.04270224808147</c:v>
                </c:pt>
                <c:pt idx="3725">
                  <c:v>641.0162682447052</c:v>
                </c:pt>
                <c:pt idx="3726">
                  <c:v>639.19608060286953</c:v>
                </c:pt>
                <c:pt idx="3727">
                  <c:v>644.12405241972203</c:v>
                </c:pt>
                <c:pt idx="3728">
                  <c:v>645.44534831703322</c:v>
                </c:pt>
                <c:pt idx="3729">
                  <c:v>644.76063996963262</c:v>
                </c:pt>
                <c:pt idx="3730">
                  <c:v>645.32424428643264</c:v>
                </c:pt>
                <c:pt idx="3731">
                  <c:v>644.16760608200411</c:v>
                </c:pt>
                <c:pt idx="3732">
                  <c:v>647.48693169819842</c:v>
                </c:pt>
                <c:pt idx="3733">
                  <c:v>639.27343227126721</c:v>
                </c:pt>
                <c:pt idx="3734">
                  <c:v>642.14256062900154</c:v>
                </c:pt>
                <c:pt idx="3735">
                  <c:v>649.06010054835349</c:v>
                </c:pt>
                <c:pt idx="3736">
                  <c:v>654.63043541127331</c:v>
                </c:pt>
                <c:pt idx="3737">
                  <c:v>657.19630601160054</c:v>
                </c:pt>
                <c:pt idx="3738">
                  <c:v>650.42869165585978</c:v>
                </c:pt>
                <c:pt idx="3739">
                  <c:v>654.00630680963127</c:v>
                </c:pt>
                <c:pt idx="3740">
                  <c:v>654.10996876972865</c:v>
                </c:pt>
                <c:pt idx="3741">
                  <c:v>655.11393375605746</c:v>
                </c:pt>
                <c:pt idx="3742">
                  <c:v>662.68261417672295</c:v>
                </c:pt>
                <c:pt idx="3743">
                  <c:v>672.51535204478273</c:v>
                </c:pt>
                <c:pt idx="3744">
                  <c:v>690.8455612265725</c:v>
                </c:pt>
                <c:pt idx="3745">
                  <c:v>697.57895463970294</c:v>
                </c:pt>
                <c:pt idx="3746">
                  <c:v>688.41543846256218</c:v>
                </c:pt>
                <c:pt idx="3747">
                  <c:v>701.9786206715263</c:v>
                </c:pt>
                <c:pt idx="3748">
                  <c:v>702.0349286754456</c:v>
                </c:pt>
                <c:pt idx="3749">
                  <c:v>703.9268620761344</c:v>
                </c:pt>
                <c:pt idx="3750">
                  <c:v>699.70656799816652</c:v>
                </c:pt>
                <c:pt idx="3751">
                  <c:v>698.914071063856</c:v>
                </c:pt>
                <c:pt idx="3752">
                  <c:v>706.50063648066225</c:v>
                </c:pt>
                <c:pt idx="3753">
                  <c:v>703.523241534004</c:v>
                </c:pt>
                <c:pt idx="3754">
                  <c:v>697.55578306173004</c:v>
                </c:pt>
                <c:pt idx="3755">
                  <c:v>695.8316523578718</c:v>
                </c:pt>
                <c:pt idx="3756">
                  <c:v>711.43618141219099</c:v>
                </c:pt>
                <c:pt idx="3757">
                  <c:v>716.83417660061309</c:v>
                </c:pt>
                <c:pt idx="3758">
                  <c:v>727.47777987554707</c:v>
                </c:pt>
                <c:pt idx="3759">
                  <c:v>741.09196888995211</c:v>
                </c:pt>
                <c:pt idx="3760">
                  <c:v>754.13869018295077</c:v>
                </c:pt>
                <c:pt idx="3761">
                  <c:v>753.82418242337201</c:v>
                </c:pt>
                <c:pt idx="3762">
                  <c:v>757.59679390241831</c:v>
                </c:pt>
                <c:pt idx="3763">
                  <c:v>743.52948663266045</c:v>
                </c:pt>
                <c:pt idx="3764">
                  <c:v>740.64453623805639</c:v>
                </c:pt>
                <c:pt idx="3765">
                  <c:v>749.64693898112375</c:v>
                </c:pt>
                <c:pt idx="3766">
                  <c:v>785.07333463647069</c:v>
                </c:pt>
                <c:pt idx="3767">
                  <c:v>792.07121665205773</c:v>
                </c:pt>
                <c:pt idx="3768">
                  <c:v>797.68174750111984</c:v>
                </c:pt>
                <c:pt idx="3769">
                  <c:v>824.08302028869423</c:v>
                </c:pt>
                <c:pt idx="3770">
                  <c:v>785.13242012562921</c:v>
                </c:pt>
                <c:pt idx="3771">
                  <c:v>778.93882717454153</c:v>
                </c:pt>
                <c:pt idx="3772">
                  <c:v>775.14831088947358</c:v>
                </c:pt>
                <c:pt idx="3773">
                  <c:v>782.51563826195797</c:v>
                </c:pt>
                <c:pt idx="3774">
                  <c:v>788.76797534267712</c:v>
                </c:pt>
                <c:pt idx="3775">
                  <c:v>802.66456925380612</c:v>
                </c:pt>
                <c:pt idx="3776">
                  <c:v>813.15422047546031</c:v>
                </c:pt>
                <c:pt idx="3777">
                  <c:v>816.07890062614069</c:v>
                </c:pt>
                <c:pt idx="3778">
                  <c:v>814.82012035447963</c:v>
                </c:pt>
                <c:pt idx="3779">
                  <c:v>813.83521428429356</c:v>
                </c:pt>
                <c:pt idx="3780">
                  <c:v>809.18141902094305</c:v>
                </c:pt>
                <c:pt idx="3781">
                  <c:v>819.79219298320834</c:v>
                </c:pt>
                <c:pt idx="3782">
                  <c:v>824.08514470670036</c:v>
                </c:pt>
                <c:pt idx="3783">
                  <c:v>810.44778087798966</c:v>
                </c:pt>
                <c:pt idx="3784">
                  <c:v>814.6143329707312</c:v>
                </c:pt>
                <c:pt idx="3785">
                  <c:v>806.30487517464576</c:v>
                </c:pt>
                <c:pt idx="3786">
                  <c:v>792.90667848930843</c:v>
                </c:pt>
                <c:pt idx="3787">
                  <c:v>785.85756351213547</c:v>
                </c:pt>
                <c:pt idx="3788">
                  <c:v>783.28218287216941</c:v>
                </c:pt>
                <c:pt idx="3789">
                  <c:v>788.22189613793728</c:v>
                </c:pt>
                <c:pt idx="3790">
                  <c:v>782.56740406695212</c:v>
                </c:pt>
                <c:pt idx="3791">
                  <c:v>787.37306509986797</c:v>
                </c:pt>
                <c:pt idx="3792">
                  <c:v>777.12002145413487</c:v>
                </c:pt>
                <c:pt idx="3793">
                  <c:v>784.93876475411366</c:v>
                </c:pt>
                <c:pt idx="3794">
                  <c:v>777.66652968817118</c:v>
                </c:pt>
                <c:pt idx="3795">
                  <c:v>773.03959330065391</c:v>
                </c:pt>
                <c:pt idx="3796">
                  <c:v>780.94782316330418</c:v>
                </c:pt>
                <c:pt idx="3797">
                  <c:v>797.78295397983948</c:v>
                </c:pt>
                <c:pt idx="3798">
                  <c:v>801.80132703323261</c:v>
                </c:pt>
                <c:pt idx="3799">
                  <c:v>802.46958752451371</c:v>
                </c:pt>
                <c:pt idx="3800">
                  <c:v>809.43480623754556</c:v>
                </c:pt>
                <c:pt idx="3801">
                  <c:v>804.91130675025659</c:v>
                </c:pt>
                <c:pt idx="3802">
                  <c:v>807.5509051378441</c:v>
                </c:pt>
                <c:pt idx="3803">
                  <c:v>812.0408532541926</c:v>
                </c:pt>
                <c:pt idx="3804">
                  <c:v>817.38535193838118</c:v>
                </c:pt>
                <c:pt idx="3805">
                  <c:v>823.92843586150923</c:v>
                </c:pt>
                <c:pt idx="3806">
                  <c:v>841.57741560096963</c:v>
                </c:pt>
                <c:pt idx="3807">
                  <c:v>836.37994449996165</c:v>
                </c:pt>
                <c:pt idx="3808">
                  <c:v>834.00362882392449</c:v>
                </c:pt>
                <c:pt idx="3809">
                  <c:v>824.33950756068566</c:v>
                </c:pt>
                <c:pt idx="3810">
                  <c:v>810.08210700242387</c:v>
                </c:pt>
                <c:pt idx="3811">
                  <c:v>799.70218669337373</c:v>
                </c:pt>
                <c:pt idx="3812">
                  <c:v>805.13927786804004</c:v>
                </c:pt>
                <c:pt idx="3813">
                  <c:v>815.96885289926922</c:v>
                </c:pt>
                <c:pt idx="3814">
                  <c:v>822.02354549554832</c:v>
                </c:pt>
                <c:pt idx="3815">
                  <c:v>830.46116951917816</c:v>
                </c:pt>
                <c:pt idx="3816">
                  <c:v>820.59035688532504</c:v>
                </c:pt>
                <c:pt idx="3817">
                  <c:v>815.65952400889989</c:v>
                </c:pt>
                <c:pt idx="3818">
                  <c:v>820.68841747708757</c:v>
                </c:pt>
                <c:pt idx="3819">
                  <c:v>827.63444880820396</c:v>
                </c:pt>
                <c:pt idx="3820">
                  <c:v>825.44429923367613</c:v>
                </c:pt>
                <c:pt idx="3821">
                  <c:v>836.18165377828143</c:v>
                </c:pt>
                <c:pt idx="3822">
                  <c:v>846.74630764829794</c:v>
                </c:pt>
                <c:pt idx="3823">
                  <c:v>837.95871302396142</c:v>
                </c:pt>
                <c:pt idx="3824">
                  <c:v>833.38235227774419</c:v>
                </c:pt>
                <c:pt idx="3825">
                  <c:v>837.41127202483642</c:v>
                </c:pt>
                <c:pt idx="3826">
                  <c:v>837.4706935143065</c:v>
                </c:pt>
                <c:pt idx="3827">
                  <c:v>841.71520295435437</c:v>
                </c:pt>
                <c:pt idx="3828">
                  <c:v>850.87250936792577</c:v>
                </c:pt>
                <c:pt idx="3829">
                  <c:v>849.70415916629031</c:v>
                </c:pt>
                <c:pt idx="3830">
                  <c:v>843.20230820217444</c:v>
                </c:pt>
                <c:pt idx="3831">
                  <c:v>838.81539414624308</c:v>
                </c:pt>
                <c:pt idx="3832">
                  <c:v>840.8419270228186</c:v>
                </c:pt>
                <c:pt idx="3833">
                  <c:v>839.98667209177665</c:v>
                </c:pt>
                <c:pt idx="3834">
                  <c:v>834.90793536717581</c:v>
                </c:pt>
                <c:pt idx="3835">
                  <c:v>832.63737051087242</c:v>
                </c:pt>
                <c:pt idx="3836">
                  <c:v>852.10351656706246</c:v>
                </c:pt>
                <c:pt idx="3837">
                  <c:v>848.90719428667455</c:v>
                </c:pt>
                <c:pt idx="3838">
                  <c:v>855.25311855412133</c:v>
                </c:pt>
                <c:pt idx="3839">
                  <c:v>856.47499228081836</c:v>
                </c:pt>
                <c:pt idx="3840">
                  <c:v>847.95537139578676</c:v>
                </c:pt>
                <c:pt idx="3841">
                  <c:v>851.28848186653306</c:v>
                </c:pt>
                <c:pt idx="3842">
                  <c:v>855.73759264155979</c:v>
                </c:pt>
                <c:pt idx="3843">
                  <c:v>854.77949770566693</c:v>
                </c:pt>
                <c:pt idx="3844">
                  <c:v>846.68469954029183</c:v>
                </c:pt>
                <c:pt idx="3845">
                  <c:v>848.46047423040068</c:v>
                </c:pt>
                <c:pt idx="3846">
                  <c:v>857.95138759870588</c:v>
                </c:pt>
                <c:pt idx="3847">
                  <c:v>868.38815229858983</c:v>
                </c:pt>
                <c:pt idx="3848">
                  <c:v>867.62130226893191</c:v>
                </c:pt>
                <c:pt idx="3849">
                  <c:v>869.91570348254822</c:v>
                </c:pt>
                <c:pt idx="3850">
                  <c:v>870.13272538969443</c:v>
                </c:pt>
                <c:pt idx="3851">
                  <c:v>861.06405768303784</c:v>
                </c:pt>
                <c:pt idx="3852">
                  <c:v>857.71138210082097</c:v>
                </c:pt>
                <c:pt idx="3853">
                  <c:v>861.29079036834241</c:v>
                </c:pt>
                <c:pt idx="3854">
                  <c:v>850.67884263976623</c:v>
                </c:pt>
                <c:pt idx="3855">
                  <c:v>844.37018364588766</c:v>
                </c:pt>
                <c:pt idx="3856">
                  <c:v>841.0625501510533</c:v>
                </c:pt>
                <c:pt idx="3857">
                  <c:v>842.34497771873271</c:v>
                </c:pt>
                <c:pt idx="3858">
                  <c:v>850.13109045616477</c:v>
                </c:pt>
                <c:pt idx="3859">
                  <c:v>863.47660700066535</c:v>
                </c:pt>
                <c:pt idx="3860">
                  <c:v>864.21358488100714</c:v>
                </c:pt>
                <c:pt idx="3861">
                  <c:v>877.37860597481779</c:v>
                </c:pt>
                <c:pt idx="3862">
                  <c:v>876.010434398249</c:v>
                </c:pt>
                <c:pt idx="3863">
                  <c:v>878.17561352460973</c:v>
                </c:pt>
                <c:pt idx="3864">
                  <c:v>875.268428344977</c:v>
                </c:pt>
                <c:pt idx="3865">
                  <c:v>881.8296224151577</c:v>
                </c:pt>
                <c:pt idx="3866">
                  <c:v>878.11286253600281</c:v>
                </c:pt>
                <c:pt idx="3867">
                  <c:v>877.81360639339448</c:v>
                </c:pt>
                <c:pt idx="3868">
                  <c:v>871.94101762311107</c:v>
                </c:pt>
                <c:pt idx="3869">
                  <c:v>875.82683407755155</c:v>
                </c:pt>
                <c:pt idx="3870">
                  <c:v>881.54507981246536</c:v>
                </c:pt>
                <c:pt idx="3871">
                  <c:v>890.20431034619992</c:v>
                </c:pt>
                <c:pt idx="3872">
                  <c:v>880.37712785965039</c:v>
                </c:pt>
                <c:pt idx="3873">
                  <c:v>885.71627648853985</c:v>
                </c:pt>
                <c:pt idx="3874">
                  <c:v>875.70222965789969</c:v>
                </c:pt>
                <c:pt idx="3875">
                  <c:v>871.80970705583672</c:v>
                </c:pt>
                <c:pt idx="3876">
                  <c:v>868.29515629024684</c:v>
                </c:pt>
                <c:pt idx="3877">
                  <c:v>856.38280478101888</c:v>
                </c:pt>
                <c:pt idx="3878">
                  <c:v>857.67268746665127</c:v>
                </c:pt>
                <c:pt idx="3879">
                  <c:v>869.53333578828824</c:v>
                </c:pt>
                <c:pt idx="3880">
                  <c:v>868.2290357846058</c:v>
                </c:pt>
                <c:pt idx="3881">
                  <c:v>860.67544317327975</c:v>
                </c:pt>
                <c:pt idx="3882">
                  <c:v>849.65879750066176</c:v>
                </c:pt>
                <c:pt idx="3883">
                  <c:v>843.96608355740727</c:v>
                </c:pt>
                <c:pt idx="3884">
                  <c:v>841.34978869837937</c:v>
                </c:pt>
                <c:pt idx="3885">
                  <c:v>838.06852452245573</c:v>
                </c:pt>
                <c:pt idx="3886">
                  <c:v>848.71199478389076</c:v>
                </c:pt>
                <c:pt idx="3887">
                  <c:v>834.53850447099967</c:v>
                </c:pt>
                <c:pt idx="3888">
                  <c:v>832.78597361161053</c:v>
                </c:pt>
                <c:pt idx="3889">
                  <c:v>830.78728727494263</c:v>
                </c:pt>
                <c:pt idx="3890">
                  <c:v>827.87953176948042</c:v>
                </c:pt>
                <c:pt idx="3891">
                  <c:v>829.53529083301942</c:v>
                </c:pt>
                <c:pt idx="3892">
                  <c:v>825.47056790793761</c:v>
                </c:pt>
                <c:pt idx="3893">
                  <c:v>824.39745616965729</c:v>
                </c:pt>
                <c:pt idx="3894">
                  <c:v>814.24402537529522</c:v>
                </c:pt>
                <c:pt idx="3895">
                  <c:v>798.69127853978398</c:v>
                </c:pt>
                <c:pt idx="3896">
                  <c:v>805.15178090977531</c:v>
                </c:pt>
                <c:pt idx="3897">
                  <c:v>813.43752376537509</c:v>
                </c:pt>
                <c:pt idx="3898">
                  <c:v>811.72264665796627</c:v>
                </c:pt>
                <c:pt idx="3899">
                  <c:v>809.71063737848135</c:v>
                </c:pt>
                <c:pt idx="3900">
                  <c:v>789.46320222417228</c:v>
                </c:pt>
                <c:pt idx="3901">
                  <c:v>795.43980362821162</c:v>
                </c:pt>
                <c:pt idx="3902">
                  <c:v>805.61870289446586</c:v>
                </c:pt>
                <c:pt idx="3903">
                  <c:v>812.12165271761069</c:v>
                </c:pt>
                <c:pt idx="3904">
                  <c:v>803.89533629642608</c:v>
                </c:pt>
                <c:pt idx="3905">
                  <c:v>788.63972163299093</c:v>
                </c:pt>
                <c:pt idx="3906">
                  <c:v>781.66984982515532</c:v>
                </c:pt>
                <c:pt idx="3907">
                  <c:v>777.01760895951111</c:v>
                </c:pt>
                <c:pt idx="3908">
                  <c:v>777.52697839735561</c:v>
                </c:pt>
                <c:pt idx="3909">
                  <c:v>779.59841411125547</c:v>
                </c:pt>
                <c:pt idx="3910">
                  <c:v>786.44943305026072</c:v>
                </c:pt>
                <c:pt idx="3911">
                  <c:v>792.12890228222409</c:v>
                </c:pt>
                <c:pt idx="3912">
                  <c:v>781.50854950317148</c:v>
                </c:pt>
                <c:pt idx="3913">
                  <c:v>758.65484072522611</c:v>
                </c:pt>
                <c:pt idx="3914">
                  <c:v>737.04908706999936</c:v>
                </c:pt>
                <c:pt idx="3915">
                  <c:v>718.38069717300743</c:v>
                </c:pt>
                <c:pt idx="3916">
                  <c:v>735.58889468151233</c:v>
                </c:pt>
                <c:pt idx="3917">
                  <c:v>724.14506131127814</c:v>
                </c:pt>
                <c:pt idx="3918">
                  <c:v>717.57419556308741</c:v>
                </c:pt>
                <c:pt idx="3919">
                  <c:v>729.3321400866588</c:v>
                </c:pt>
                <c:pt idx="3920">
                  <c:v>706.57181570565149</c:v>
                </c:pt>
                <c:pt idx="3921">
                  <c:v>704.83147012635027</c:v>
                </c:pt>
                <c:pt idx="3922">
                  <c:v>689.80507170994497</c:v>
                </c:pt>
                <c:pt idx="3923">
                  <c:v>678.43764375538751</c:v>
                </c:pt>
                <c:pt idx="3924">
                  <c:v>692.31796093664332</c:v>
                </c:pt>
                <c:pt idx="3925">
                  <c:v>702.94680320632654</c:v>
                </c:pt>
                <c:pt idx="3926">
                  <c:v>709.13564187613417</c:v>
                </c:pt>
                <c:pt idx="3927">
                  <c:v>712.08149512500017</c:v>
                </c:pt>
                <c:pt idx="3928">
                  <c:v>719.23813572671179</c:v>
                </c:pt>
                <c:pt idx="3929">
                  <c:v>712.36164831581448</c:v>
                </c:pt>
                <c:pt idx="3930">
                  <c:v>724.59500431470724</c:v>
                </c:pt>
                <c:pt idx="3931">
                  <c:v>722.15003101305467</c:v>
                </c:pt>
                <c:pt idx="3932">
                  <c:v>724.3488090864156</c:v>
                </c:pt>
                <c:pt idx="3933">
                  <c:v>727.50689960104989</c:v>
                </c:pt>
                <c:pt idx="3934">
                  <c:v>742.32955024231762</c:v>
                </c:pt>
                <c:pt idx="3935">
                  <c:v>752.10944344892732</c:v>
                </c:pt>
                <c:pt idx="3936">
                  <c:v>751.53215808603716</c:v>
                </c:pt>
                <c:pt idx="3937">
                  <c:v>736.85382878549206</c:v>
                </c:pt>
                <c:pt idx="3938">
                  <c:v>751.78684280495929</c:v>
                </c:pt>
                <c:pt idx="3939">
                  <c:v>745.10561367856883</c:v>
                </c:pt>
                <c:pt idx="3940">
                  <c:v>741.33627983852136</c:v>
                </c:pt>
                <c:pt idx="3941">
                  <c:v>742.64366139565493</c:v>
                </c:pt>
                <c:pt idx="3942">
                  <c:v>748.69666821537089</c:v>
                </c:pt>
                <c:pt idx="3943">
                  <c:v>734.35791854005515</c:v>
                </c:pt>
                <c:pt idx="3944">
                  <c:v>729.46797193675036</c:v>
                </c:pt>
                <c:pt idx="3945">
                  <c:v>722.91408516982108</c:v>
                </c:pt>
                <c:pt idx="3946">
                  <c:v>732.69397837643055</c:v>
                </c:pt>
                <c:pt idx="3947">
                  <c:v>742.48236107367109</c:v>
                </c:pt>
                <c:pt idx="3948">
                  <c:v>758.21338721242762</c:v>
                </c:pt>
                <c:pt idx="3949">
                  <c:v>763.91832491628327</c:v>
                </c:pt>
                <c:pt idx="3950">
                  <c:v>752.13491192081972</c:v>
                </c:pt>
                <c:pt idx="3951">
                  <c:v>744.12083276540341</c:v>
                </c:pt>
                <c:pt idx="3952">
                  <c:v>752.71219728370966</c:v>
                </c:pt>
                <c:pt idx="3953">
                  <c:v>750.47946124782572</c:v>
                </c:pt>
                <c:pt idx="3954">
                  <c:v>737.92350460496505</c:v>
                </c:pt>
                <c:pt idx="3955">
                  <c:v>727.85496871691032</c:v>
                </c:pt>
                <c:pt idx="3956">
                  <c:v>735.5888946815121</c:v>
                </c:pt>
                <c:pt idx="3957">
                  <c:v>730.68196909694586</c:v>
                </c:pt>
                <c:pt idx="3958">
                  <c:v>725.69863809670289</c:v>
                </c:pt>
                <c:pt idx="3959">
                  <c:v>736.25956444134033</c:v>
                </c:pt>
                <c:pt idx="3960">
                  <c:v>742.86438815205406</c:v>
                </c:pt>
                <c:pt idx="3961">
                  <c:v>731.19133853479013</c:v>
                </c:pt>
                <c:pt idx="3962">
                  <c:v>735.80962143791123</c:v>
                </c:pt>
                <c:pt idx="3963">
                  <c:v>736.25107495070961</c:v>
                </c:pt>
                <c:pt idx="3964">
                  <c:v>733.96740197104123</c:v>
                </c:pt>
                <c:pt idx="3965">
                  <c:v>736.30201189449394</c:v>
                </c:pt>
                <c:pt idx="3966">
                  <c:v>718.21939685102313</c:v>
                </c:pt>
                <c:pt idx="3967">
                  <c:v>719.9088054865399</c:v>
                </c:pt>
                <c:pt idx="3968">
                  <c:v>710.99484032426551</c:v>
                </c:pt>
                <c:pt idx="3969">
                  <c:v>705.45969243302477</c:v>
                </c:pt>
                <c:pt idx="3970">
                  <c:v>727.0909145601438</c:v>
                </c:pt>
                <c:pt idx="3971">
                  <c:v>730.02827831837897</c:v>
                </c:pt>
                <c:pt idx="3972">
                  <c:v>750.64925106044041</c:v>
                </c:pt>
                <c:pt idx="3973">
                  <c:v>740.77597345689264</c:v>
                </c:pt>
                <c:pt idx="3974">
                  <c:v>744.57077576883216</c:v>
                </c:pt>
                <c:pt idx="3975">
                  <c:v>743.56052638377457</c:v>
                </c:pt>
                <c:pt idx="3976">
                  <c:v>741.84564927636563</c:v>
                </c:pt>
                <c:pt idx="3977">
                  <c:v>754.21483712535019</c:v>
                </c:pt>
                <c:pt idx="3978">
                  <c:v>752.7291762649711</c:v>
                </c:pt>
                <c:pt idx="3979">
                  <c:v>757.35594865872315</c:v>
                </c:pt>
                <c:pt idx="3980">
                  <c:v>744.94431335658487</c:v>
                </c:pt>
                <c:pt idx="3981">
                  <c:v>742.66912986754733</c:v>
                </c:pt>
                <c:pt idx="3982">
                  <c:v>723.32158072009645</c:v>
                </c:pt>
                <c:pt idx="3983">
                  <c:v>723.27064377631211</c:v>
                </c:pt>
                <c:pt idx="3984">
                  <c:v>726.80227187869878</c:v>
                </c:pt>
                <c:pt idx="3985">
                  <c:v>746.95632263606979</c:v>
                </c:pt>
                <c:pt idx="3986">
                  <c:v>741.19195849779908</c:v>
                </c:pt>
                <c:pt idx="3987">
                  <c:v>746.38752676381046</c:v>
                </c:pt>
                <c:pt idx="3988">
                  <c:v>747.5845449427444</c:v>
                </c:pt>
                <c:pt idx="3989">
                  <c:v>753.19609824966176</c:v>
                </c:pt>
                <c:pt idx="3990">
                  <c:v>748.5608363652791</c:v>
                </c:pt>
                <c:pt idx="3991">
                  <c:v>749.85123894115122</c:v>
                </c:pt>
                <c:pt idx="3992">
                  <c:v>749.83425995988978</c:v>
                </c:pt>
                <c:pt idx="3993">
                  <c:v>748.51838891212549</c:v>
                </c:pt>
                <c:pt idx="3994">
                  <c:v>751.39632623594537</c:v>
                </c:pt>
                <c:pt idx="3995">
                  <c:v>752.68672881181737</c:v>
                </c:pt>
                <c:pt idx="3996">
                  <c:v>763.90983542565255</c:v>
                </c:pt>
                <c:pt idx="3997">
                  <c:v>756.70225788015637</c:v>
                </c:pt>
                <c:pt idx="3998">
                  <c:v>756.16741997041993</c:v>
                </c:pt>
                <c:pt idx="3999">
                  <c:v>761.17621944255507</c:v>
                </c:pt>
                <c:pt idx="4000">
                  <c:v>755.02982822590104</c:v>
                </c:pt>
                <c:pt idx="4001">
                  <c:v>736.94721318243012</c:v>
                </c:pt>
                <c:pt idx="4002">
                  <c:v>717.25159491911904</c:v>
                </c:pt>
                <c:pt idx="4003">
                  <c:v>727.23523590086643</c:v>
                </c:pt>
                <c:pt idx="4004">
                  <c:v>735.85206889106507</c:v>
                </c:pt>
                <c:pt idx="4005">
                  <c:v>742.44840311114808</c:v>
                </c:pt>
                <c:pt idx="4006">
                  <c:v>748.23823572131107</c:v>
                </c:pt>
                <c:pt idx="4007">
                  <c:v>742.8728776426849</c:v>
                </c:pt>
                <c:pt idx="4008">
                  <c:v>740.24113554715632</c:v>
                </c:pt>
                <c:pt idx="4009">
                  <c:v>731.86200829461848</c:v>
                </c:pt>
                <c:pt idx="4010">
                  <c:v>724.51010940839979</c:v>
                </c:pt>
                <c:pt idx="4011">
                  <c:v>726.55607665040748</c:v>
                </c:pt>
                <c:pt idx="4012">
                  <c:v>710.68072917092832</c:v>
                </c:pt>
                <c:pt idx="4013">
                  <c:v>704.73808572941209</c:v>
                </c:pt>
                <c:pt idx="4014">
                  <c:v>703.74481532561595</c:v>
                </c:pt>
                <c:pt idx="4015">
                  <c:v>706.18978862726829</c:v>
                </c:pt>
                <c:pt idx="4016">
                  <c:v>739.00166991506865</c:v>
                </c:pt>
                <c:pt idx="4017">
                  <c:v>737.81314122676531</c:v>
                </c:pt>
                <c:pt idx="4018">
                  <c:v>734.11172331176385</c:v>
                </c:pt>
                <c:pt idx="4019">
                  <c:v>726.42024480031557</c:v>
                </c:pt>
                <c:pt idx="4020">
                  <c:v>729.50192989927325</c:v>
                </c:pt>
                <c:pt idx="4021">
                  <c:v>727.8889266794331</c:v>
                </c:pt>
                <c:pt idx="4022">
                  <c:v>730.79233247514537</c:v>
                </c:pt>
                <c:pt idx="4023">
                  <c:v>727.66819992303397</c:v>
                </c:pt>
                <c:pt idx="4024">
                  <c:v>721.31806093124226</c:v>
                </c:pt>
                <c:pt idx="4025">
                  <c:v>720.51155932132224</c:v>
                </c:pt>
                <c:pt idx="4026">
                  <c:v>726.49665021599219</c:v>
                </c:pt>
                <c:pt idx="4027">
                  <c:v>724.20448774569309</c:v>
                </c:pt>
                <c:pt idx="4028">
                  <c:v>730.22353660288593</c:v>
                </c:pt>
                <c:pt idx="4029">
                  <c:v>730.02827831837897</c:v>
                </c:pt>
                <c:pt idx="4030">
                  <c:v>727.62575246988024</c:v>
                </c:pt>
                <c:pt idx="4031">
                  <c:v>724.61198329596846</c:v>
                </c:pt>
                <c:pt idx="4032">
                  <c:v>740.25811452841765</c:v>
                </c:pt>
                <c:pt idx="4033">
                  <c:v>746.17528949804159</c:v>
                </c:pt>
                <c:pt idx="4034">
                  <c:v>742.2955922797945</c:v>
                </c:pt>
                <c:pt idx="4035">
                  <c:v>737.53298803595078</c:v>
                </c:pt>
                <c:pt idx="4036">
                  <c:v>739.07807533074515</c:v>
                </c:pt>
                <c:pt idx="4037">
                  <c:v>739.00166991506853</c:v>
                </c:pt>
                <c:pt idx="4038">
                  <c:v>740.46186230355534</c:v>
                </c:pt>
                <c:pt idx="4039">
                  <c:v>735.91149532548002</c:v>
                </c:pt>
                <c:pt idx="4040">
                  <c:v>724.9006259774136</c:v>
                </c:pt>
                <c:pt idx="4041">
                  <c:v>717.5826850537178</c:v>
                </c:pt>
                <c:pt idx="4042">
                  <c:v>704.18626883841409</c:v>
                </c:pt>
                <c:pt idx="4043">
                  <c:v>701.91108534937644</c:v>
                </c:pt>
                <c:pt idx="4044">
                  <c:v>697.53899767454652</c:v>
                </c:pt>
                <c:pt idx="4045">
                  <c:v>695.95995241722949</c:v>
                </c:pt>
                <c:pt idx="4046">
                  <c:v>685.47543148826867</c:v>
                </c:pt>
                <c:pt idx="4047">
                  <c:v>690.1701198070665</c:v>
                </c:pt>
                <c:pt idx="4048">
                  <c:v>683.59925405887589</c:v>
                </c:pt>
                <c:pt idx="4049">
                  <c:v>690.99360039824819</c:v>
                </c:pt>
                <c:pt idx="4050">
                  <c:v>687.13088216126266</c:v>
                </c:pt>
                <c:pt idx="4051">
                  <c:v>686.09516430431256</c:v>
                </c:pt>
                <c:pt idx="4052">
                  <c:v>683.40399577436881</c:v>
                </c:pt>
                <c:pt idx="4053">
                  <c:v>683.4634222087841</c:v>
                </c:pt>
                <c:pt idx="4054">
                  <c:v>677.15573067014589</c:v>
                </c:pt>
                <c:pt idx="4055">
                  <c:v>666.41652502226304</c:v>
                </c:pt>
                <c:pt idx="4056">
                  <c:v>669.97362159654199</c:v>
                </c:pt>
                <c:pt idx="4057">
                  <c:v>677.26609404834562</c:v>
                </c:pt>
                <c:pt idx="4058">
                  <c:v>674.13347200560361</c:v>
                </c:pt>
                <c:pt idx="4059">
                  <c:v>668.79358239886972</c:v>
                </c:pt>
                <c:pt idx="4060">
                  <c:v>657.53651782251177</c:v>
                </c:pt>
                <c:pt idx="4061">
                  <c:v>663.06317622312179</c:v>
                </c:pt>
                <c:pt idx="4062">
                  <c:v>667.00229987578405</c:v>
                </c:pt>
                <c:pt idx="4063">
                  <c:v>655.08305503022871</c:v>
                </c:pt>
                <c:pt idx="4064">
                  <c:v>646.16060037732359</c:v>
                </c:pt>
                <c:pt idx="4065">
                  <c:v>648.29146252563862</c:v>
                </c:pt>
                <c:pt idx="4066">
                  <c:v>655.95747256519451</c:v>
                </c:pt>
                <c:pt idx="4067">
                  <c:v>658.12229267603266</c:v>
                </c:pt>
                <c:pt idx="4068">
                  <c:v>649.8110813485406</c:v>
                </c:pt>
                <c:pt idx="4069">
                  <c:v>639.90384578246994</c:v>
                </c:pt>
                <c:pt idx="4070">
                  <c:v>635.49780014511725</c:v>
                </c:pt>
                <c:pt idx="4071">
                  <c:v>622.94184350225646</c:v>
                </c:pt>
                <c:pt idx="4072">
                  <c:v>616.27759335712744</c:v>
                </c:pt>
                <c:pt idx="4073">
                  <c:v>609.43506390875302</c:v>
                </c:pt>
                <c:pt idx="4074">
                  <c:v>609.71521709956744</c:v>
                </c:pt>
                <c:pt idx="4075">
                  <c:v>626.06597605436787</c:v>
                </c:pt>
                <c:pt idx="4076">
                  <c:v>634.36020840059825</c:v>
                </c:pt>
                <c:pt idx="4077">
                  <c:v>631.72846630506979</c:v>
                </c:pt>
                <c:pt idx="4078">
                  <c:v>649.84503931106349</c:v>
                </c:pt>
                <c:pt idx="4079">
                  <c:v>650.90622563990587</c:v>
                </c:pt>
                <c:pt idx="4080">
                  <c:v>638.91906486930441</c:v>
                </c:pt>
                <c:pt idx="4081">
                  <c:v>631.10024399839506</c:v>
                </c:pt>
                <c:pt idx="4082">
                  <c:v>623.68891867776119</c:v>
                </c:pt>
                <c:pt idx="4083">
                  <c:v>616.27759335712733</c:v>
                </c:pt>
                <c:pt idx="4084">
                  <c:v>612.94122353924752</c:v>
                </c:pt>
                <c:pt idx="4085">
                  <c:v>608.22955623918824</c:v>
                </c:pt>
                <c:pt idx="4086">
                  <c:v>603.92538448940422</c:v>
                </c:pt>
                <c:pt idx="4087">
                  <c:v>612.27904327005001</c:v>
                </c:pt>
                <c:pt idx="4088">
                  <c:v>622.46643202693485</c:v>
                </c:pt>
                <c:pt idx="4089">
                  <c:v>623.01824891793285</c:v>
                </c:pt>
                <c:pt idx="4090">
                  <c:v>619.58849470311509</c:v>
                </c:pt>
                <c:pt idx="4091">
                  <c:v>637.75600465289324</c:v>
                </c:pt>
                <c:pt idx="4092">
                  <c:v>628.3411595434053</c:v>
                </c:pt>
                <c:pt idx="4093">
                  <c:v>621.52409856692316</c:v>
                </c:pt>
                <c:pt idx="4094">
                  <c:v>612.4148751201418</c:v>
                </c:pt>
                <c:pt idx="4095">
                  <c:v>617.33877968596948</c:v>
                </c:pt>
                <c:pt idx="4096">
                  <c:v>622.22023679864355</c:v>
                </c:pt>
                <c:pt idx="4097">
                  <c:v>620.10635363159008</c:v>
                </c:pt>
                <c:pt idx="4098">
                  <c:v>618.67162971499522</c:v>
                </c:pt>
                <c:pt idx="4099">
                  <c:v>613.75621463979837</c:v>
                </c:pt>
                <c:pt idx="4100">
                  <c:v>612.53372798897203</c:v>
                </c:pt>
                <c:pt idx="4101">
                  <c:v>612.70351780158694</c:v>
                </c:pt>
                <c:pt idx="4102">
                  <c:v>592.47306162853943</c:v>
                </c:pt>
                <c:pt idx="4103">
                  <c:v>582.09041458714739</c:v>
                </c:pt>
                <c:pt idx="4104">
                  <c:v>583.89867609149451</c:v>
                </c:pt>
                <c:pt idx="4105">
                  <c:v>593.8908065638725</c:v>
                </c:pt>
                <c:pt idx="4106">
                  <c:v>605.67421955933628</c:v>
                </c:pt>
                <c:pt idx="4107">
                  <c:v>604.52813832418678</c:v>
                </c:pt>
                <c:pt idx="4108">
                  <c:v>610.64906106894853</c:v>
                </c:pt>
                <c:pt idx="4109">
                  <c:v>607.73716578260564</c:v>
                </c:pt>
                <c:pt idx="4110">
                  <c:v>598.20346780428736</c:v>
                </c:pt>
                <c:pt idx="4111">
                  <c:v>600.46167231206346</c:v>
                </c:pt>
                <c:pt idx="4112">
                  <c:v>618.18772874904346</c:v>
                </c:pt>
                <c:pt idx="4113">
                  <c:v>623.54459733703879</c:v>
                </c:pt>
                <c:pt idx="4114">
                  <c:v>635.38743676691774</c:v>
                </c:pt>
                <c:pt idx="4115">
                  <c:v>652.15418076262438</c:v>
                </c:pt>
                <c:pt idx="4116">
                  <c:v>645.15035099226611</c:v>
                </c:pt>
                <c:pt idx="4117">
                  <c:v>648.81781094474468</c:v>
                </c:pt>
                <c:pt idx="4118">
                  <c:v>641.47440154915671</c:v>
                </c:pt>
                <c:pt idx="4119">
                  <c:v>641.30461173654191</c:v>
                </c:pt>
                <c:pt idx="4120">
                  <c:v>645.79555228020206</c:v>
                </c:pt>
                <c:pt idx="4121">
                  <c:v>652.850318994345</c:v>
                </c:pt>
                <c:pt idx="4122">
                  <c:v>660.52481852453172</c:v>
                </c:pt>
                <c:pt idx="4123">
                  <c:v>665.91564507504995</c:v>
                </c:pt>
                <c:pt idx="4124">
                  <c:v>678.71779694620216</c:v>
                </c:pt>
                <c:pt idx="4125">
                  <c:v>672.46953184197935</c:v>
                </c:pt>
                <c:pt idx="4126">
                  <c:v>677.42739437033003</c:v>
                </c:pt>
                <c:pt idx="4127">
                  <c:v>685.63673181025331</c:v>
                </c:pt>
                <c:pt idx="4128">
                  <c:v>681.07787534154727</c:v>
                </c:pt>
                <c:pt idx="4129">
                  <c:v>692.09723418024453</c:v>
                </c:pt>
                <c:pt idx="4130">
                  <c:v>690.34839911031258</c:v>
                </c:pt>
                <c:pt idx="4131">
                  <c:v>700.93479392684219</c:v>
                </c:pt>
                <c:pt idx="4132">
                  <c:v>690.56912586671172</c:v>
                </c:pt>
                <c:pt idx="4133">
                  <c:v>693.88002721269947</c:v>
                </c:pt>
                <c:pt idx="4134">
                  <c:v>690.65402077301917</c:v>
                </c:pt>
                <c:pt idx="4135">
                  <c:v>687.48744076775404</c:v>
                </c:pt>
                <c:pt idx="4136">
                  <c:v>690.30595165715908</c:v>
                </c:pt>
                <c:pt idx="4137">
                  <c:v>700.62917226413572</c:v>
                </c:pt>
                <c:pt idx="4138">
                  <c:v>702.6666500155128</c:v>
                </c:pt>
                <c:pt idx="4139">
                  <c:v>705.87567747393155</c:v>
                </c:pt>
                <c:pt idx="4140">
                  <c:v>701.49510030847091</c:v>
                </c:pt>
                <c:pt idx="4141">
                  <c:v>693.65930045630023</c:v>
                </c:pt>
                <c:pt idx="4142">
                  <c:v>677.97921126132803</c:v>
                </c:pt>
                <c:pt idx="4143">
                  <c:v>670.13492191852663</c:v>
                </c:pt>
                <c:pt idx="4144">
                  <c:v>663.93759375808838</c:v>
                </c:pt>
                <c:pt idx="4145">
                  <c:v>661.77277364725012</c:v>
                </c:pt>
                <c:pt idx="4146">
                  <c:v>662.40948544455546</c:v>
                </c:pt>
                <c:pt idx="4147">
                  <c:v>658.46187230126259</c:v>
                </c:pt>
                <c:pt idx="4148">
                  <c:v>665.95809252820368</c:v>
                </c:pt>
                <c:pt idx="4149">
                  <c:v>680.3647581285652</c:v>
                </c:pt>
                <c:pt idx="4150">
                  <c:v>674.03159811803505</c:v>
                </c:pt>
                <c:pt idx="4151">
                  <c:v>676.85859849807059</c:v>
                </c:pt>
                <c:pt idx="4152">
                  <c:v>695.46756196064723</c:v>
                </c:pt>
                <c:pt idx="4153">
                  <c:v>685.37355760070045</c:v>
                </c:pt>
                <c:pt idx="4154">
                  <c:v>679.71106734999853</c:v>
                </c:pt>
                <c:pt idx="4155">
                  <c:v>686.62151272341885</c:v>
                </c:pt>
                <c:pt idx="4156">
                  <c:v>703.98252106327709</c:v>
                </c:pt>
                <c:pt idx="4157">
                  <c:v>697.27582346499446</c:v>
                </c:pt>
                <c:pt idx="4158">
                  <c:v>695.74771515146165</c:v>
                </c:pt>
                <c:pt idx="4159">
                  <c:v>683.98128113725943</c:v>
                </c:pt>
                <c:pt idx="4160">
                  <c:v>681.73156612011405</c:v>
                </c:pt>
                <c:pt idx="4161">
                  <c:v>680.78074316947141</c:v>
                </c:pt>
                <c:pt idx="4162">
                  <c:v>678.07259565826621</c:v>
                </c:pt>
                <c:pt idx="4163">
                  <c:v>678.62441254926409</c:v>
                </c:pt>
                <c:pt idx="4164">
                  <c:v>688.55711658722691</c:v>
                </c:pt>
                <c:pt idx="4165">
                  <c:v>695.09402437289475</c:v>
                </c:pt>
                <c:pt idx="4166">
                  <c:v>697.75972443094633</c:v>
                </c:pt>
                <c:pt idx="4167">
                  <c:v>693.87153772206864</c:v>
                </c:pt>
                <c:pt idx="4168">
                  <c:v>694.24507530982112</c:v>
                </c:pt>
                <c:pt idx="4169">
                  <c:v>700.05188690124555</c:v>
                </c:pt>
                <c:pt idx="4170">
                  <c:v>699.83964963547714</c:v>
                </c:pt>
                <c:pt idx="4171">
                  <c:v>703.29487232218719</c:v>
                </c:pt>
                <c:pt idx="4172">
                  <c:v>704.55980642616703</c:v>
                </c:pt>
                <c:pt idx="4173">
                  <c:v>700.00943944809183</c:v>
                </c:pt>
                <c:pt idx="4174">
                  <c:v>695.68828871704648</c:v>
                </c:pt>
                <c:pt idx="4175">
                  <c:v>704.33907966976801</c:v>
                </c:pt>
                <c:pt idx="4176">
                  <c:v>708.1848189254921</c:v>
                </c:pt>
                <c:pt idx="4177">
                  <c:v>714.48402097349936</c:v>
                </c:pt>
                <c:pt idx="4178">
                  <c:v>721.49634023448846</c:v>
                </c:pt>
                <c:pt idx="4179">
                  <c:v>714.9849009207129</c:v>
                </c:pt>
                <c:pt idx="4180">
                  <c:v>717.20914746596611</c:v>
                </c:pt>
                <c:pt idx="4181">
                  <c:v>720.85962843718312</c:v>
                </c:pt>
                <c:pt idx="4182">
                  <c:v>727.56632603546575</c:v>
                </c:pt>
                <c:pt idx="4183">
                  <c:v>730.04525729964109</c:v>
                </c:pt>
                <c:pt idx="4184">
                  <c:v>744.48588086252562</c:v>
                </c:pt>
                <c:pt idx="4185">
                  <c:v>744.5877547500944</c:v>
                </c:pt>
                <c:pt idx="4186">
                  <c:v>738.75547468677769</c:v>
                </c:pt>
                <c:pt idx="4187">
                  <c:v>725.82598045616442</c:v>
                </c:pt>
                <c:pt idx="4188">
                  <c:v>729.62927225873489</c:v>
                </c:pt>
                <c:pt idx="4189">
                  <c:v>733.1693898517525</c:v>
                </c:pt>
                <c:pt idx="4190">
                  <c:v>736.00487972241876</c:v>
                </c:pt>
                <c:pt idx="4191">
                  <c:v>746.82898027660906</c:v>
                </c:pt>
                <c:pt idx="4192">
                  <c:v>735.10499371556045</c:v>
                </c:pt>
                <c:pt idx="4193">
                  <c:v>743.37375758989879</c:v>
                </c:pt>
                <c:pt idx="4194">
                  <c:v>742.56725597997877</c:v>
                </c:pt>
                <c:pt idx="4195">
                  <c:v>758.06057638107484</c:v>
                </c:pt>
                <c:pt idx="4196">
                  <c:v>761.65163091787679</c:v>
                </c:pt>
                <c:pt idx="4197">
                  <c:v>769.30915146680206</c:v>
                </c:pt>
                <c:pt idx="4198">
                  <c:v>755.04680720716294</c:v>
                </c:pt>
                <c:pt idx="4199">
                  <c:v>752.50844950857243</c:v>
                </c:pt>
                <c:pt idx="4200">
                  <c:v>748.72213668726351</c:v>
                </c:pt>
                <c:pt idx="4201">
                  <c:v>748.90041599050903</c:v>
                </c:pt>
                <c:pt idx="4202">
                  <c:v>759.19816812559361</c:v>
                </c:pt>
                <c:pt idx="4203">
                  <c:v>752.24527529901968</c:v>
                </c:pt>
                <c:pt idx="4204">
                  <c:v>752.19433835523523</c:v>
                </c:pt>
                <c:pt idx="4205">
                  <c:v>752.95839251200152</c:v>
                </c:pt>
                <c:pt idx="4206">
                  <c:v>742.65215088628634</c:v>
                </c:pt>
                <c:pt idx="4207">
                  <c:v>732.42231467624765</c:v>
                </c:pt>
                <c:pt idx="4208">
                  <c:v>730.90269585334568</c:v>
                </c:pt>
                <c:pt idx="4209">
                  <c:v>728.35584866412444</c:v>
                </c:pt>
                <c:pt idx="4210">
                  <c:v>732.75340481084629</c:v>
                </c:pt>
                <c:pt idx="4211">
                  <c:v>714.95094295818978</c:v>
                </c:pt>
                <c:pt idx="4212">
                  <c:v>710.06099635488499</c:v>
                </c:pt>
                <c:pt idx="4213">
                  <c:v>718.06658601967047</c:v>
                </c:pt>
                <c:pt idx="4214">
                  <c:v>729.45099295548948</c:v>
                </c:pt>
                <c:pt idx="4215">
                  <c:v>738.44136353344061</c:v>
                </c:pt>
                <c:pt idx="4216">
                  <c:v>729.90093595891858</c:v>
                </c:pt>
                <c:pt idx="4217">
                  <c:v>741.23440595095326</c:v>
                </c:pt>
                <c:pt idx="4218">
                  <c:v>756.55793653943419</c:v>
                </c:pt>
                <c:pt idx="4219">
                  <c:v>761.11679300814035</c:v>
                </c:pt>
                <c:pt idx="4220">
                  <c:v>773.64728117910875</c:v>
                </c:pt>
                <c:pt idx="4221">
                  <c:v>766.24444534910572</c:v>
                </c:pt>
                <c:pt idx="4222">
                  <c:v>772.56911586900515</c:v>
                </c:pt>
                <c:pt idx="4223">
                  <c:v>775.18387898327228</c:v>
                </c:pt>
                <c:pt idx="4224">
                  <c:v>791.10167391590505</c:v>
                </c:pt>
                <c:pt idx="4225">
                  <c:v>788.18977862956194</c:v>
                </c:pt>
                <c:pt idx="4226">
                  <c:v>782.22166671615355</c:v>
                </c:pt>
                <c:pt idx="4227">
                  <c:v>772.11917286557593</c:v>
                </c:pt>
                <c:pt idx="4228">
                  <c:v>765.79450234567651</c:v>
                </c:pt>
                <c:pt idx="4229">
                  <c:v>763.35801853465489</c:v>
                </c:pt>
                <c:pt idx="4230">
                  <c:v>763.75702459429954</c:v>
                </c:pt>
                <c:pt idx="4231">
                  <c:v>775.19236847390277</c:v>
                </c:pt>
                <c:pt idx="4232">
                  <c:v>779.29279244854911</c:v>
                </c:pt>
                <c:pt idx="4233">
                  <c:v>788.77555348308283</c:v>
                </c:pt>
                <c:pt idx="4234">
                  <c:v>784.87038779294369</c:v>
                </c:pt>
                <c:pt idx="4235">
                  <c:v>785.78725278106333</c:v>
                </c:pt>
                <c:pt idx="4236">
                  <c:v>788.97081176758991</c:v>
                </c:pt>
                <c:pt idx="4237">
                  <c:v>787.11161331945846</c:v>
                </c:pt>
                <c:pt idx="4238">
                  <c:v>794.82856030279891</c:v>
                </c:pt>
                <c:pt idx="4239">
                  <c:v>798.08852470500199</c:v>
                </c:pt>
                <c:pt idx="4240">
                  <c:v>795.56714598767303</c:v>
                </c:pt>
                <c:pt idx="4241">
                  <c:v>785.82121074358645</c:v>
                </c:pt>
                <c:pt idx="4242">
                  <c:v>790.73662581878341</c:v>
                </c:pt>
                <c:pt idx="4243">
                  <c:v>793.70794753954158</c:v>
                </c:pt>
                <c:pt idx="4244">
                  <c:v>797.70649762661901</c:v>
                </c:pt>
                <c:pt idx="4245">
                  <c:v>781.49157052191038</c:v>
                </c:pt>
                <c:pt idx="4246">
                  <c:v>780.63413196820591</c:v>
                </c:pt>
                <c:pt idx="4247">
                  <c:v>777.20437775338803</c:v>
                </c:pt>
                <c:pt idx="4248">
                  <c:v>766.0916345177526</c:v>
                </c:pt>
                <c:pt idx="4249">
                  <c:v>770.67595945835069</c:v>
                </c:pt>
                <c:pt idx="4250">
                  <c:v>771.41454514322481</c:v>
                </c:pt>
                <c:pt idx="4251">
                  <c:v>776.78839271248171</c:v>
                </c:pt>
                <c:pt idx="4252">
                  <c:v>772.76437415351211</c:v>
                </c:pt>
                <c:pt idx="4253">
                  <c:v>776.35542869031417</c:v>
                </c:pt>
                <c:pt idx="4254">
                  <c:v>783.09608425111981</c:v>
                </c:pt>
                <c:pt idx="4255">
                  <c:v>799.37043779024361</c:v>
                </c:pt>
                <c:pt idx="4256">
                  <c:v>792.9099354202524</c:v>
                </c:pt>
                <c:pt idx="4257">
                  <c:v>781.68682880641734</c:v>
                </c:pt>
                <c:pt idx="4258">
                  <c:v>772.84077956918895</c:v>
                </c:pt>
                <c:pt idx="4259">
                  <c:v>787.76530409802547</c:v>
                </c:pt>
                <c:pt idx="4260">
                  <c:v>787.64645122919512</c:v>
                </c:pt>
                <c:pt idx="4261">
                  <c:v>794.24278544927813</c:v>
                </c:pt>
                <c:pt idx="4262">
                  <c:v>788.04545728883966</c:v>
                </c:pt>
                <c:pt idx="4263">
                  <c:v>785.10809353060449</c:v>
                </c:pt>
                <c:pt idx="4264">
                  <c:v>788.57180570794549</c:v>
                </c:pt>
                <c:pt idx="4265">
                  <c:v>794.49747016820015</c:v>
                </c:pt>
                <c:pt idx="4266">
                  <c:v>799.58267505601214</c:v>
                </c:pt>
                <c:pt idx="4267">
                  <c:v>813.77710339060513</c:v>
                </c:pt>
                <c:pt idx="4268">
                  <c:v>824.60969343542615</c:v>
                </c:pt>
                <c:pt idx="4269">
                  <c:v>831.46071237443118</c:v>
                </c:pt>
                <c:pt idx="4270">
                  <c:v>833.51516910706971</c:v>
                </c:pt>
                <c:pt idx="4271">
                  <c:v>832.470961759489</c:v>
                </c:pt>
                <c:pt idx="4272">
                  <c:v>832.37757736255082</c:v>
                </c:pt>
                <c:pt idx="4273">
                  <c:v>836.80909147179591</c:v>
                </c:pt>
                <c:pt idx="4274">
                  <c:v>837.33543989090163</c:v>
                </c:pt>
                <c:pt idx="4275">
                  <c:v>847.30210189138734</c:v>
                </c:pt>
                <c:pt idx="4276">
                  <c:v>838.95693260137239</c:v>
                </c:pt>
                <c:pt idx="4277">
                  <c:v>847.41246526958707</c:v>
                </c:pt>
                <c:pt idx="4278">
                  <c:v>848.58401497662874</c:v>
                </c:pt>
                <c:pt idx="4279">
                  <c:v>848.10011401067675</c:v>
                </c:pt>
                <c:pt idx="4280">
                  <c:v>853.76260426137856</c:v>
                </c:pt>
                <c:pt idx="4281">
                  <c:v>864.97722138458289</c:v>
                </c:pt>
                <c:pt idx="4282">
                  <c:v>877.94916306834978</c:v>
                </c:pt>
                <c:pt idx="4283">
                  <c:v>883.61165331905181</c:v>
                </c:pt>
                <c:pt idx="4284">
                  <c:v>881.77792334281241</c:v>
                </c:pt>
                <c:pt idx="4285">
                  <c:v>888.94305343515487</c:v>
                </c:pt>
                <c:pt idx="4286">
                  <c:v>886.98198109945452</c:v>
                </c:pt>
                <c:pt idx="4287">
                  <c:v>886.03964763944271</c:v>
                </c:pt>
                <c:pt idx="4288">
                  <c:v>881.25157492370681</c:v>
                </c:pt>
                <c:pt idx="4289">
                  <c:v>888.49311043172577</c:v>
                </c:pt>
                <c:pt idx="4290">
                  <c:v>893.7735736040446</c:v>
                </c:pt>
                <c:pt idx="4291">
                  <c:v>897.81457114427576</c:v>
                </c:pt>
                <c:pt idx="4292">
                  <c:v>893.58680481016847</c:v>
                </c:pt>
                <c:pt idx="4293">
                  <c:v>877.2190668741066</c:v>
                </c:pt>
                <c:pt idx="4294">
                  <c:v>876.5993340580626</c:v>
                </c:pt>
                <c:pt idx="4295">
                  <c:v>876.18334901715639</c:v>
                </c:pt>
                <c:pt idx="4296">
                  <c:v>874.92690440380716</c:v>
                </c:pt>
                <c:pt idx="4297">
                  <c:v>873.64499131856587</c:v>
                </c:pt>
                <c:pt idx="4298">
                  <c:v>868.83145013093781</c:v>
                </c:pt>
                <c:pt idx="4299">
                  <c:v>860.18065917821627</c:v>
                </c:pt>
                <c:pt idx="4300">
                  <c:v>872.99130053999909</c:v>
                </c:pt>
                <c:pt idx="4301">
                  <c:v>879.14618124728383</c:v>
                </c:pt>
                <c:pt idx="4302">
                  <c:v>882.41463514011798</c:v>
                </c:pt>
                <c:pt idx="4303">
                  <c:v>874.53638783479357</c:v>
                </c:pt>
                <c:pt idx="4304">
                  <c:v>873.68743877171983</c:v>
                </c:pt>
                <c:pt idx="4305">
                  <c:v>874.2732136252406</c:v>
                </c:pt>
                <c:pt idx="4306">
                  <c:v>876.42954424544803</c:v>
                </c:pt>
                <c:pt idx="4307">
                  <c:v>884.49456034464879</c:v>
                </c:pt>
                <c:pt idx="4308">
                  <c:v>883.50128994085253</c:v>
                </c:pt>
                <c:pt idx="4309">
                  <c:v>890.26741397355033</c:v>
                </c:pt>
                <c:pt idx="4310">
                  <c:v>887.41494512162262</c:v>
                </c:pt>
                <c:pt idx="4311">
                  <c:v>877.09172451464588</c:v>
                </c:pt>
                <c:pt idx="4312">
                  <c:v>865.72429656008831</c:v>
                </c:pt>
                <c:pt idx="4313">
                  <c:v>868.76353420589237</c:v>
                </c:pt>
                <c:pt idx="4314">
                  <c:v>874.3920664940714</c:v>
                </c:pt>
                <c:pt idx="4315">
                  <c:v>880.37715738874113</c:v>
                </c:pt>
                <c:pt idx="4316">
                  <c:v>891.78703279645254</c:v>
                </c:pt>
                <c:pt idx="4317">
                  <c:v>901.47354160612383</c:v>
                </c:pt>
                <c:pt idx="4318">
                  <c:v>903.3327400542554</c:v>
                </c:pt>
                <c:pt idx="4319">
                  <c:v>900.42933425854335</c:v>
                </c:pt>
                <c:pt idx="4320">
                  <c:v>896.71093736228022</c:v>
                </c:pt>
                <c:pt idx="4321">
                  <c:v>893.11988282547827</c:v>
                </c:pt>
                <c:pt idx="4322">
                  <c:v>891.61724298383763</c:v>
                </c:pt>
                <c:pt idx="4323">
                  <c:v>883.20415776877667</c:v>
                </c:pt>
                <c:pt idx="4324">
                  <c:v>868.99275045292222</c:v>
                </c:pt>
                <c:pt idx="4325">
                  <c:v>871.98954064557267</c:v>
                </c:pt>
                <c:pt idx="4326">
                  <c:v>864.17071977466344</c:v>
                </c:pt>
                <c:pt idx="4327">
                  <c:v>870.58028520087021</c:v>
                </c:pt>
                <c:pt idx="4328">
                  <c:v>872.60078397098562</c:v>
                </c:pt>
                <c:pt idx="4329">
                  <c:v>884.68981862915564</c:v>
                </c:pt>
                <c:pt idx="4330">
                  <c:v>877.83031019951989</c:v>
                </c:pt>
                <c:pt idx="4331">
                  <c:v>865.19794814098248</c:v>
                </c:pt>
                <c:pt idx="4332">
                  <c:v>855.84252946590982</c:v>
                </c:pt>
                <c:pt idx="4333">
                  <c:v>854.97660142157463</c:v>
                </c:pt>
                <c:pt idx="4334">
                  <c:v>864.62066277809254</c:v>
                </c:pt>
                <c:pt idx="4335">
                  <c:v>862.01438915445601</c:v>
                </c:pt>
                <c:pt idx="4336">
                  <c:v>861.04658722255192</c:v>
                </c:pt>
                <c:pt idx="4337">
                  <c:v>868.11833291795631</c:v>
                </c:pt>
                <c:pt idx="4338">
                  <c:v>874.04399737821097</c:v>
                </c:pt>
                <c:pt idx="4339">
                  <c:v>886.05662662070461</c:v>
                </c:pt>
                <c:pt idx="4340">
                  <c:v>883.73899567851311</c:v>
                </c:pt>
                <c:pt idx="4341">
                  <c:v>887.15177091206965</c:v>
                </c:pt>
                <c:pt idx="4342">
                  <c:v>881.93073417416599</c:v>
                </c:pt>
                <c:pt idx="4343">
                  <c:v>883.61165331905192</c:v>
                </c:pt>
                <c:pt idx="4344">
                  <c:v>894.46122234513439</c:v>
                </c:pt>
                <c:pt idx="4345">
                  <c:v>882.12599245867284</c:v>
                </c:pt>
                <c:pt idx="4346">
                  <c:v>876.34464933914069</c:v>
                </c:pt>
                <c:pt idx="4347">
                  <c:v>873.68743877172005</c:v>
                </c:pt>
                <c:pt idx="4348">
                  <c:v>878.50946944997884</c:v>
                </c:pt>
                <c:pt idx="4349">
                  <c:v>869.83321002536525</c:v>
                </c:pt>
                <c:pt idx="4350">
                  <c:v>870.56330621960865</c:v>
                </c:pt>
                <c:pt idx="4351">
                  <c:v>868.2541647680481</c:v>
                </c:pt>
                <c:pt idx="4352">
                  <c:v>869.60399377833528</c:v>
                </c:pt>
                <c:pt idx="4353">
                  <c:v>866.01293924153356</c:v>
                </c:pt>
                <c:pt idx="4354">
                  <c:v>859.07702539622096</c:v>
                </c:pt>
                <c:pt idx="4355">
                  <c:v>847.59074457283316</c:v>
                </c:pt>
                <c:pt idx="4356">
                  <c:v>848.76229427987494</c:v>
                </c:pt>
                <c:pt idx="4357">
                  <c:v>860.12972223443251</c:v>
                </c:pt>
                <c:pt idx="4358">
                  <c:v>863.0076595582525</c:v>
                </c:pt>
                <c:pt idx="4359">
                  <c:v>849.84894908060937</c:v>
                </c:pt>
                <c:pt idx="4360">
                  <c:v>849.39051658654955</c:v>
                </c:pt>
                <c:pt idx="4361">
                  <c:v>821.42613444890026</c:v>
                </c:pt>
                <c:pt idx="4362">
                  <c:v>826.54529729923502</c:v>
                </c:pt>
                <c:pt idx="4363">
                  <c:v>817.47003181497655</c:v>
                </c:pt>
                <c:pt idx="4364">
                  <c:v>818.67553948454133</c:v>
                </c:pt>
                <c:pt idx="4365">
                  <c:v>797.09525430120652</c:v>
                </c:pt>
                <c:pt idx="4366">
                  <c:v>800.4910505535014</c:v>
                </c:pt>
                <c:pt idx="4367">
                  <c:v>795.57563547830455</c:v>
                </c:pt>
                <c:pt idx="4368">
                  <c:v>823.54001761595384</c:v>
                </c:pt>
                <c:pt idx="4369">
                  <c:v>820.15271085428958</c:v>
                </c:pt>
                <c:pt idx="4370">
                  <c:v>828.98178111025675</c:v>
                </c:pt>
                <c:pt idx="4371">
                  <c:v>815.4410435542303</c:v>
                </c:pt>
                <c:pt idx="4372">
                  <c:v>820.55171691393423</c:v>
                </c:pt>
                <c:pt idx="4373">
                  <c:v>832.69168851588904</c:v>
                </c:pt>
                <c:pt idx="4374">
                  <c:v>848.00672961373925</c:v>
                </c:pt>
                <c:pt idx="4375">
                  <c:v>841.40190590302541</c:v>
                </c:pt>
                <c:pt idx="4376">
                  <c:v>850.18852870583885</c:v>
                </c:pt>
                <c:pt idx="4377">
                  <c:v>841.58867469690176</c:v>
                </c:pt>
                <c:pt idx="4378">
                  <c:v>842.35272885366817</c:v>
                </c:pt>
                <c:pt idx="4379">
                  <c:v>835.07723538312609</c:v>
                </c:pt>
                <c:pt idx="4380">
                  <c:v>832.02101875606058</c:v>
                </c:pt>
                <c:pt idx="4381">
                  <c:v>846.75028500039014</c:v>
                </c:pt>
                <c:pt idx="4382">
                  <c:v>856.36038839438515</c:v>
                </c:pt>
                <c:pt idx="4383">
                  <c:v>851.11388318458921</c:v>
                </c:pt>
                <c:pt idx="4384">
                  <c:v>842.64137153511331</c:v>
                </c:pt>
                <c:pt idx="4385">
                  <c:v>833.54063757896267</c:v>
                </c:pt>
                <c:pt idx="4386">
                  <c:v>831.71539709335411</c:v>
                </c:pt>
                <c:pt idx="4387">
                  <c:v>825.14453134516327</c:v>
                </c:pt>
                <c:pt idx="4388">
                  <c:v>831.79180250903073</c:v>
                </c:pt>
                <c:pt idx="4389">
                  <c:v>831.56258626200065</c:v>
                </c:pt>
                <c:pt idx="4390">
                  <c:v>826.35852850535866</c:v>
                </c:pt>
                <c:pt idx="4391">
                  <c:v>820.99317042673272</c:v>
                </c:pt>
                <c:pt idx="4392">
                  <c:v>815.94192350144374</c:v>
                </c:pt>
                <c:pt idx="4393">
                  <c:v>832.84449934724216</c:v>
                </c:pt>
                <c:pt idx="4394">
                  <c:v>835.39983602709401</c:v>
                </c:pt>
                <c:pt idx="4395">
                  <c:v>830.67118974577329</c:v>
                </c:pt>
                <c:pt idx="4396">
                  <c:v>828.85443875079545</c:v>
                </c:pt>
                <c:pt idx="4397">
                  <c:v>827.11409317149423</c:v>
                </c:pt>
                <c:pt idx="4398">
                  <c:v>829.54208749188513</c:v>
                </c:pt>
                <c:pt idx="4399">
                  <c:v>822.60617364657264</c:v>
                </c:pt>
                <c:pt idx="4400">
                  <c:v>826.90185590572571</c:v>
                </c:pt>
                <c:pt idx="4401">
                  <c:v>826.15478073022086</c:v>
                </c:pt>
                <c:pt idx="4402">
                  <c:v>822.37695739954268</c:v>
                </c:pt>
                <c:pt idx="4403">
                  <c:v>814.59209449115633</c:v>
                </c:pt>
                <c:pt idx="4404">
                  <c:v>822.945753271802</c:v>
                </c:pt>
                <c:pt idx="4405">
                  <c:v>821.79967203665228</c:v>
                </c:pt>
                <c:pt idx="4406">
                  <c:v>833.59157452274667</c:v>
                </c:pt>
                <c:pt idx="4407">
                  <c:v>827.54705719366166</c:v>
                </c:pt>
                <c:pt idx="4408">
                  <c:v>830.15333081729807</c:v>
                </c:pt>
                <c:pt idx="4409">
                  <c:v>820.89129653916348</c:v>
                </c:pt>
                <c:pt idx="4410">
                  <c:v>811.79056258301296</c:v>
                </c:pt>
                <c:pt idx="4411">
                  <c:v>812.32540049274928</c:v>
                </c:pt>
                <c:pt idx="4412">
                  <c:v>830.34009961117442</c:v>
                </c:pt>
                <c:pt idx="4413">
                  <c:v>818.70100795643327</c:v>
                </c:pt>
                <c:pt idx="4414">
                  <c:v>824.81344121056429</c:v>
                </c:pt>
                <c:pt idx="4415">
                  <c:v>825.80671161436032</c:v>
                </c:pt>
                <c:pt idx="4416">
                  <c:v>833.23501591625575</c:v>
                </c:pt>
                <c:pt idx="4417">
                  <c:v>838.56641603235892</c:v>
                </c:pt>
                <c:pt idx="4418">
                  <c:v>839.93322402390754</c:v>
                </c:pt>
                <c:pt idx="4419">
                  <c:v>844.91655502415051</c:v>
                </c:pt>
                <c:pt idx="4420">
                  <c:v>849.56879588979461</c:v>
                </c:pt>
                <c:pt idx="4421">
                  <c:v>855.55388678446457</c:v>
                </c:pt>
                <c:pt idx="4422">
                  <c:v>856.75090496339874</c:v>
                </c:pt>
                <c:pt idx="4423">
                  <c:v>854.43327402120735</c:v>
                </c:pt>
                <c:pt idx="4424">
                  <c:v>838.71073737308154</c:v>
                </c:pt>
                <c:pt idx="4425">
                  <c:v>834.84801913609579</c:v>
                </c:pt>
                <c:pt idx="4426">
                  <c:v>832.70017800651931</c:v>
                </c:pt>
                <c:pt idx="4427">
                  <c:v>860.74945505047594</c:v>
                </c:pt>
                <c:pt idx="4428">
                  <c:v>866.59022460442338</c:v>
                </c:pt>
                <c:pt idx="4429">
                  <c:v>889.74955504507523</c:v>
                </c:pt>
                <c:pt idx="4430">
                  <c:v>883.31452114697618</c:v>
                </c:pt>
                <c:pt idx="4431">
                  <c:v>878.52644843124017</c:v>
                </c:pt>
                <c:pt idx="4432">
                  <c:v>894.46971183576511</c:v>
                </c:pt>
                <c:pt idx="4433">
                  <c:v>899.14742117330161</c:v>
                </c:pt>
                <c:pt idx="4434">
                  <c:v>918.27424356435301</c:v>
                </c:pt>
                <c:pt idx="4435">
                  <c:v>908.08685480746806</c:v>
                </c:pt>
                <c:pt idx="4436">
                  <c:v>902.18665881910533</c:v>
                </c:pt>
                <c:pt idx="4437">
                  <c:v>906.02390858419858</c:v>
                </c:pt>
                <c:pt idx="4438">
                  <c:v>918.05351680795366</c:v>
                </c:pt>
                <c:pt idx="4439">
                  <c:v>918.61382318958215</c:v>
                </c:pt>
                <c:pt idx="4440">
                  <c:v>918.81757096471983</c:v>
                </c:pt>
                <c:pt idx="4441">
                  <c:v>917.55263686073977</c:v>
                </c:pt>
                <c:pt idx="4442">
                  <c:v>918.13841171426077</c:v>
                </c:pt>
                <c:pt idx="4443">
                  <c:v>924.03860770262338</c:v>
                </c:pt>
                <c:pt idx="4444">
                  <c:v>926.39868609796827</c:v>
                </c:pt>
                <c:pt idx="4445">
                  <c:v>917.51018940758615</c:v>
                </c:pt>
                <c:pt idx="4446">
                  <c:v>921.41535509772518</c:v>
                </c:pt>
                <c:pt idx="4447">
                  <c:v>927.17122974536528</c:v>
                </c:pt>
                <c:pt idx="4448">
                  <c:v>924.96396218137329</c:v>
                </c:pt>
                <c:pt idx="4449">
                  <c:v>926.22889628535324</c:v>
                </c:pt>
                <c:pt idx="4450">
                  <c:v>928.57199569943691</c:v>
                </c:pt>
                <c:pt idx="4451">
                  <c:v>924.7177669530821</c:v>
                </c:pt>
                <c:pt idx="4452">
                  <c:v>940.61858290445355</c:v>
                </c:pt>
                <c:pt idx="4453">
                  <c:v>949.65989042618901</c:v>
                </c:pt>
                <c:pt idx="4454">
                  <c:v>945.24535529820548</c:v>
                </c:pt>
                <c:pt idx="4455">
                  <c:v>949.71082736997334</c:v>
                </c:pt>
                <c:pt idx="4456">
                  <c:v>953.49714019128237</c:v>
                </c:pt>
                <c:pt idx="4457">
                  <c:v>949.80421176691141</c:v>
                </c:pt>
                <c:pt idx="4458">
                  <c:v>945.72076677352675</c:v>
                </c:pt>
                <c:pt idx="4459">
                  <c:v>958.20880749134176</c:v>
                </c:pt>
                <c:pt idx="4460">
                  <c:v>967.0718357098317</c:v>
                </c:pt>
                <c:pt idx="4461">
                  <c:v>971.30809153456983</c:v>
                </c:pt>
                <c:pt idx="4462">
                  <c:v>980.45976243450491</c:v>
                </c:pt>
                <c:pt idx="4463">
                  <c:v>975.14534129966319</c:v>
                </c:pt>
                <c:pt idx="4464">
                  <c:v>980.26450414999783</c:v>
                </c:pt>
                <c:pt idx="4465">
                  <c:v>985.89303643817664</c:v>
                </c:pt>
                <c:pt idx="4466">
                  <c:v>999.3064316347419</c:v>
                </c:pt>
                <c:pt idx="4467">
                  <c:v>1001.6240625769332</c:v>
                </c:pt>
                <c:pt idx="4468">
                  <c:v>997.45572267724106</c:v>
                </c:pt>
                <c:pt idx="4469">
                  <c:v>985.5364778316856</c:v>
                </c:pt>
                <c:pt idx="4470">
                  <c:v>975.44247347173871</c:v>
                </c:pt>
                <c:pt idx="4471">
                  <c:v>977.09792414473259</c:v>
                </c:pt>
                <c:pt idx="4472">
                  <c:v>978.57509551448084</c:v>
                </c:pt>
                <c:pt idx="4473">
                  <c:v>972.41172531656537</c:v>
                </c:pt>
                <c:pt idx="4474">
                  <c:v>968.3622382857036</c:v>
                </c:pt>
                <c:pt idx="4475">
                  <c:v>961.01882889011563</c:v>
                </c:pt>
                <c:pt idx="4476">
                  <c:v>965.31451114926881</c:v>
                </c:pt>
                <c:pt idx="4477">
                  <c:v>964.59290444565602</c:v>
                </c:pt>
                <c:pt idx="4478">
                  <c:v>962.63183210995567</c:v>
                </c:pt>
                <c:pt idx="4479">
                  <c:v>976.77532350076422</c:v>
                </c:pt>
                <c:pt idx="4480">
                  <c:v>977.05547669157875</c:v>
                </c:pt>
                <c:pt idx="4481">
                  <c:v>963.23458594473789</c:v>
                </c:pt>
                <c:pt idx="4482">
                  <c:v>965.34846911179147</c:v>
                </c:pt>
                <c:pt idx="4483">
                  <c:v>974.87367759947892</c:v>
                </c:pt>
                <c:pt idx="4484">
                  <c:v>977.98083117032888</c:v>
                </c:pt>
                <c:pt idx="4485">
                  <c:v>981.24079557253208</c:v>
                </c:pt>
                <c:pt idx="4486">
                  <c:v>985.16294024393301</c:v>
                </c:pt>
                <c:pt idx="4487">
                  <c:v>999.25549469095699</c:v>
                </c:pt>
                <c:pt idx="4488">
                  <c:v>1000.9873507796274</c:v>
                </c:pt>
                <c:pt idx="4489">
                  <c:v>1013.0848749284283</c:v>
                </c:pt>
                <c:pt idx="4490">
                  <c:v>1009.8249105262253</c:v>
                </c:pt>
                <c:pt idx="4491">
                  <c:v>1020.7508849679843</c:v>
                </c:pt>
                <c:pt idx="4492">
                  <c:v>1011.701087955618</c:v>
                </c:pt>
                <c:pt idx="4493">
                  <c:v>1015.9628122522482</c:v>
                </c:pt>
                <c:pt idx="4494">
                  <c:v>1011.930304202648</c:v>
                </c:pt>
                <c:pt idx="4495">
                  <c:v>1014.9440733765597</c:v>
                </c:pt>
                <c:pt idx="4496">
                  <c:v>1023.3316901197283</c:v>
                </c:pt>
                <c:pt idx="4497">
                  <c:v>1022.0412875438562</c:v>
                </c:pt>
                <c:pt idx="4498">
                  <c:v>1013.8998660289789</c:v>
                </c:pt>
                <c:pt idx="4499">
                  <c:v>1014.7148571295297</c:v>
                </c:pt>
                <c:pt idx="4500">
                  <c:v>1017.8050317191181</c:v>
                </c:pt>
                <c:pt idx="4501">
                  <c:v>1027.3472191880671</c:v>
                </c:pt>
                <c:pt idx="4502">
                  <c:v>1030.6411415527932</c:v>
                </c:pt>
                <c:pt idx="4503">
                  <c:v>1037.2714337353993</c:v>
                </c:pt>
                <c:pt idx="4504">
                  <c:v>1035.4122352872678</c:v>
                </c:pt>
                <c:pt idx="4505">
                  <c:v>1042.6367918140254</c:v>
                </c:pt>
                <c:pt idx="4506">
                  <c:v>1045.1242125688314</c:v>
                </c:pt>
                <c:pt idx="4507">
                  <c:v>1036.1932684252954</c:v>
                </c:pt>
                <c:pt idx="4508">
                  <c:v>1020.4792212678003</c:v>
                </c:pt>
                <c:pt idx="4509">
                  <c:v>1021.0395276494293</c:v>
                </c:pt>
                <c:pt idx="4510">
                  <c:v>1012.1000940152626</c:v>
                </c:pt>
                <c:pt idx="4511">
                  <c:v>1007.2101474119577</c:v>
                </c:pt>
                <c:pt idx="4512">
                  <c:v>1006.7771833897901</c:v>
                </c:pt>
                <c:pt idx="4513">
                  <c:v>1007.7110273591711</c:v>
                </c:pt>
                <c:pt idx="4514">
                  <c:v>1013.7555446882562</c:v>
                </c:pt>
                <c:pt idx="4515">
                  <c:v>1017.5503470001958</c:v>
                </c:pt>
                <c:pt idx="4516">
                  <c:v>1027.8735676071726</c:v>
                </c:pt>
                <c:pt idx="4517">
                  <c:v>1033.8926164643656</c:v>
                </c:pt>
                <c:pt idx="4518">
                  <c:v>1033.2474151764295</c:v>
                </c:pt>
                <c:pt idx="4519">
                  <c:v>1037.016749016477</c:v>
                </c:pt>
                <c:pt idx="4520">
                  <c:v>1037.6789292856745</c:v>
                </c:pt>
                <c:pt idx="4521">
                  <c:v>1039.7673439808357</c:v>
                </c:pt>
                <c:pt idx="4522">
                  <c:v>1045.0902546063085</c:v>
                </c:pt>
                <c:pt idx="4523">
                  <c:v>1046.5589364854261</c:v>
                </c:pt>
                <c:pt idx="4524">
                  <c:v>1051.9327840546828</c:v>
                </c:pt>
                <c:pt idx="4525">
                  <c:v>1050.3622282879965</c:v>
                </c:pt>
                <c:pt idx="4526">
                  <c:v>1062.1711097553525</c:v>
                </c:pt>
                <c:pt idx="4527">
                  <c:v>1056.3727876545586</c:v>
                </c:pt>
                <c:pt idx="4528">
                  <c:v>1053.3165710274932</c:v>
                </c:pt>
                <c:pt idx="4529">
                  <c:v>1063.5209387656394</c:v>
                </c:pt>
                <c:pt idx="4530">
                  <c:v>1056.4067456170812</c:v>
                </c:pt>
                <c:pt idx="4531">
                  <c:v>1053.1298022336166</c:v>
                </c:pt>
                <c:pt idx="4532">
                  <c:v>1053.2486551024474</c:v>
                </c:pt>
                <c:pt idx="4533">
                  <c:v>1058.2319861026899</c:v>
                </c:pt>
                <c:pt idx="4534">
                  <c:v>1060.7024278762347</c:v>
                </c:pt>
                <c:pt idx="4535">
                  <c:v>1063.0115693277955</c:v>
                </c:pt>
                <c:pt idx="4536">
                  <c:v>1056.9500730174489</c:v>
                </c:pt>
                <c:pt idx="4537">
                  <c:v>1048.800162011941</c:v>
                </c:pt>
                <c:pt idx="4538">
                  <c:v>1040.6587404970635</c:v>
                </c:pt>
                <c:pt idx="4539">
                  <c:v>1037.1440913759384</c:v>
                </c:pt>
                <c:pt idx="4540">
                  <c:v>1039.4956802806523</c:v>
                </c:pt>
                <c:pt idx="4541">
                  <c:v>1042.2802332075344</c:v>
                </c:pt>
                <c:pt idx="4542">
                  <c:v>1041.2275363693232</c:v>
                </c:pt>
                <c:pt idx="4543">
                  <c:v>1048.6897986337412</c:v>
                </c:pt>
                <c:pt idx="4544">
                  <c:v>1057.230226208263</c:v>
                </c:pt>
                <c:pt idx="4545">
                  <c:v>1056.3812771451894</c:v>
                </c:pt>
                <c:pt idx="4546">
                  <c:v>1064.5906145851127</c:v>
                </c:pt>
                <c:pt idx="4547">
                  <c:v>1077.808751497171</c:v>
                </c:pt>
                <c:pt idx="4548">
                  <c:v>1077.8342199690635</c:v>
                </c:pt>
                <c:pt idx="4549">
                  <c:v>1082.7326560629992</c:v>
                </c:pt>
                <c:pt idx="4550">
                  <c:v>1081.5356378840652</c:v>
                </c:pt>
                <c:pt idx="4551">
                  <c:v>1085.2285663084358</c:v>
                </c:pt>
                <c:pt idx="4552">
                  <c:v>1088.2932724261323</c:v>
                </c:pt>
                <c:pt idx="4553">
                  <c:v>1090.2883027243556</c:v>
                </c:pt>
                <c:pt idx="4554">
                  <c:v>1088.5394676544236</c:v>
                </c:pt>
                <c:pt idx="4555">
                  <c:v>1088.4375937668547</c:v>
                </c:pt>
                <c:pt idx="4556">
                  <c:v>1092.5040597789778</c:v>
                </c:pt>
                <c:pt idx="4557">
                  <c:v>1088.9130052421758</c:v>
                </c:pt>
                <c:pt idx="4558">
                  <c:v>1096.5535468098394</c:v>
                </c:pt>
                <c:pt idx="4559">
                  <c:v>1103.0989440861379</c:v>
                </c:pt>
                <c:pt idx="4560">
                  <c:v>1106.6645301510478</c:v>
                </c:pt>
                <c:pt idx="4561">
                  <c:v>1110.4508429723567</c:v>
                </c:pt>
                <c:pt idx="4562">
                  <c:v>1102.4367638169401</c:v>
                </c:pt>
                <c:pt idx="4563">
                  <c:v>1101.0105293909764</c:v>
                </c:pt>
                <c:pt idx="4564">
                  <c:v>1107.2842629670915</c:v>
                </c:pt>
                <c:pt idx="4565">
                  <c:v>1112.8788372927477</c:v>
                </c:pt>
                <c:pt idx="4566">
                  <c:v>1122.6672199899876</c:v>
                </c:pt>
                <c:pt idx="4567">
                  <c:v>1123.694448356307</c:v>
                </c:pt>
                <c:pt idx="4568">
                  <c:v>1121.0202588076247</c:v>
                </c:pt>
                <c:pt idx="4569">
                  <c:v>1128.0325780686139</c:v>
                </c:pt>
                <c:pt idx="4570">
                  <c:v>1135.8344199582618</c:v>
                </c:pt>
                <c:pt idx="4571">
                  <c:v>1131.0887946956791</c:v>
                </c:pt>
                <c:pt idx="4572">
                  <c:v>1131.1397316394639</c:v>
                </c:pt>
                <c:pt idx="4573">
                  <c:v>1134.9600024232957</c:v>
                </c:pt>
                <c:pt idx="4574">
                  <c:v>1133.5422574879626</c:v>
                </c:pt>
                <c:pt idx="4575">
                  <c:v>1128.2957522781667</c:v>
                </c:pt>
                <c:pt idx="4576">
                  <c:v>1136.4117053211517</c:v>
                </c:pt>
                <c:pt idx="4577">
                  <c:v>1135.8938463926768</c:v>
                </c:pt>
                <c:pt idx="4578">
                  <c:v>1133.0583565220104</c:v>
                </c:pt>
                <c:pt idx="4579">
                  <c:v>1146.4717517185754</c:v>
                </c:pt>
                <c:pt idx="4580">
                  <c:v>1137.209717440441</c:v>
                </c:pt>
                <c:pt idx="4581">
                  <c:v>1126.5299382269732</c:v>
                </c:pt>
                <c:pt idx="4582">
                  <c:v>1112.4373837799487</c:v>
                </c:pt>
                <c:pt idx="4583">
                  <c:v>1103.8969562054272</c:v>
                </c:pt>
                <c:pt idx="4584">
                  <c:v>1105.7901126160816</c:v>
                </c:pt>
                <c:pt idx="4585">
                  <c:v>1102.6150431201859</c:v>
                </c:pt>
                <c:pt idx="4586">
                  <c:v>1112.8533688208549</c:v>
                </c:pt>
                <c:pt idx="4587">
                  <c:v>1124.0340279815364</c:v>
                </c:pt>
                <c:pt idx="4588">
                  <c:v>1112.0638461921965</c:v>
                </c:pt>
                <c:pt idx="4589">
                  <c:v>1110.8413595413704</c:v>
                </c:pt>
                <c:pt idx="4590">
                  <c:v>1109.5679359467595</c:v>
                </c:pt>
                <c:pt idx="4591">
                  <c:v>1107.4370737984445</c:v>
                </c:pt>
                <c:pt idx="4592">
                  <c:v>1115.4766214257527</c:v>
                </c:pt>
                <c:pt idx="4593">
                  <c:v>1112.0808251734579</c:v>
                </c:pt>
                <c:pt idx="4594">
                  <c:v>1105.3316801220217</c:v>
                </c:pt>
                <c:pt idx="4595">
                  <c:v>1092.4446333445619</c:v>
                </c:pt>
                <c:pt idx="4596">
                  <c:v>1100.7898026345774</c:v>
                </c:pt>
                <c:pt idx="4597">
                  <c:v>1097.1308321727292</c:v>
                </c:pt>
                <c:pt idx="4598">
                  <c:v>1084.7616443237448</c:v>
                </c:pt>
                <c:pt idx="4599">
                  <c:v>1089.8892966647104</c:v>
                </c:pt>
                <c:pt idx="4600">
                  <c:v>1084.0315481295015</c:v>
                </c:pt>
                <c:pt idx="4601">
                  <c:v>1074.8119613045205</c:v>
                </c:pt>
                <c:pt idx="4602">
                  <c:v>1071.7387656961937</c:v>
                </c:pt>
                <c:pt idx="4603">
                  <c:v>1074.1412915446924</c:v>
                </c:pt>
                <c:pt idx="4604">
                  <c:v>1075.2449253266884</c:v>
                </c:pt>
                <c:pt idx="4605">
                  <c:v>1047.8663180425599</c:v>
                </c:pt>
                <c:pt idx="4606">
                  <c:v>1055.3116013257165</c:v>
                </c:pt>
                <c:pt idx="4607">
                  <c:v>1065.3546687418791</c:v>
                </c:pt>
                <c:pt idx="4608">
                  <c:v>1064.9896206447575</c:v>
                </c:pt>
                <c:pt idx="4609">
                  <c:v>1076.6456912807598</c:v>
                </c:pt>
                <c:pt idx="4610">
                  <c:v>1088.2762934448704</c:v>
                </c:pt>
                <c:pt idx="4611">
                  <c:v>1106.0957342787881</c:v>
                </c:pt>
                <c:pt idx="4612">
                  <c:v>1100.0512169497028</c:v>
                </c:pt>
                <c:pt idx="4613">
                  <c:v>1101.6047937351282</c:v>
                </c:pt>
                <c:pt idx="4614">
                  <c:v>1105.9004759942816</c:v>
                </c:pt>
                <c:pt idx="4615">
                  <c:v>1088.836599826499</c:v>
                </c:pt>
                <c:pt idx="4616">
                  <c:v>1100.8916765221461</c:v>
                </c:pt>
                <c:pt idx="4617">
                  <c:v>1101.8170310008966</c:v>
                </c:pt>
                <c:pt idx="4618">
                  <c:v>1115.3153211037691</c:v>
                </c:pt>
                <c:pt idx="4619">
                  <c:v>1112.3864468361649</c:v>
                </c:pt>
                <c:pt idx="4620">
                  <c:v>1127.8797672372607</c:v>
                </c:pt>
                <c:pt idx="4621">
                  <c:v>1133.5592364692241</c:v>
                </c:pt>
                <c:pt idx="4622">
                  <c:v>1137.7275763689161</c:v>
                </c:pt>
                <c:pt idx="4623">
                  <c:v>1132.3452393090283</c:v>
                </c:pt>
                <c:pt idx="4624">
                  <c:v>1152.1597104411699</c:v>
                </c:pt>
                <c:pt idx="4625">
                  <c:v>1157.6354318979954</c:v>
                </c:pt>
                <c:pt idx="4626">
                  <c:v>1170.0470672001336</c:v>
                </c:pt>
                <c:pt idx="4627">
                  <c:v>1159.1720297021591</c:v>
                </c:pt>
                <c:pt idx="4628">
                  <c:v>1165.2674839750284</c:v>
                </c:pt>
                <c:pt idx="4629">
                  <c:v>1174.1644701560413</c:v>
                </c:pt>
                <c:pt idx="4630">
                  <c:v>1178.8336900029469</c:v>
                </c:pt>
                <c:pt idx="4631">
                  <c:v>1185.0055496914931</c:v>
                </c:pt>
                <c:pt idx="4632">
                  <c:v>1175.9897106416499</c:v>
                </c:pt>
                <c:pt idx="4633">
                  <c:v>1177.6876087677974</c:v>
                </c:pt>
                <c:pt idx="4634">
                  <c:v>1177.8064616366278</c:v>
                </c:pt>
                <c:pt idx="4635">
                  <c:v>1180.2514349382802</c:v>
                </c:pt>
                <c:pt idx="4636">
                  <c:v>1196.5937044024499</c:v>
                </c:pt>
                <c:pt idx="4637">
                  <c:v>1196.6701098181263</c:v>
                </c:pt>
                <c:pt idx="4638">
                  <c:v>1195.5325180736077</c:v>
                </c:pt>
                <c:pt idx="4639">
                  <c:v>1205.2784533176944</c:v>
                </c:pt>
                <c:pt idx="4640">
                  <c:v>1207.7488950912389</c:v>
                </c:pt>
                <c:pt idx="4641">
                  <c:v>1204.9049157299419</c:v>
                </c:pt>
                <c:pt idx="4642">
                  <c:v>1205.0407475800337</c:v>
                </c:pt>
                <c:pt idx="4643">
                  <c:v>1202.0864048405369</c:v>
                </c:pt>
                <c:pt idx="4644">
                  <c:v>1187.399586049361</c:v>
                </c:pt>
                <c:pt idx="4645">
                  <c:v>1184.462222291126</c:v>
                </c:pt>
                <c:pt idx="4646">
                  <c:v>1185.9648621327665</c:v>
                </c:pt>
                <c:pt idx="4647">
                  <c:v>1195.8805871894679</c:v>
                </c:pt>
                <c:pt idx="4648">
                  <c:v>1193.4610823597075</c:v>
                </c:pt>
                <c:pt idx="4649">
                  <c:v>1200.9997500398026</c:v>
                </c:pt>
                <c:pt idx="4650">
                  <c:v>1208.0290482820531</c:v>
                </c:pt>
                <c:pt idx="4651">
                  <c:v>1212.4690518819289</c:v>
                </c:pt>
                <c:pt idx="4652">
                  <c:v>1215.1856888837647</c:v>
                </c:pt>
                <c:pt idx="4653">
                  <c:v>1207.3753575034862</c:v>
                </c:pt>
                <c:pt idx="4654">
                  <c:v>1220.5170889998678</c:v>
                </c:pt>
                <c:pt idx="4655">
                  <c:v>1225.6022938876797</c:v>
                </c:pt>
                <c:pt idx="4656">
                  <c:v>1225.2202668092964</c:v>
                </c:pt>
                <c:pt idx="4657">
                  <c:v>1238.8034518184763</c:v>
                </c:pt>
                <c:pt idx="4658">
                  <c:v>1247.9296542465195</c:v>
                </c:pt>
                <c:pt idx="4659">
                  <c:v>1242.9463232462765</c:v>
                </c:pt>
                <c:pt idx="4660">
                  <c:v>1246.8684679176772</c:v>
                </c:pt>
                <c:pt idx="4661">
                  <c:v>1255.4343639640911</c:v>
                </c:pt>
                <c:pt idx="4662">
                  <c:v>1256.3002920084261</c:v>
                </c:pt>
                <c:pt idx="4663">
                  <c:v>1259.9507729796437</c:v>
                </c:pt>
                <c:pt idx="4664">
                  <c:v>1268.5760954604725</c:v>
                </c:pt>
                <c:pt idx="4665">
                  <c:v>1278.5427574609587</c:v>
                </c:pt>
                <c:pt idx="4666">
                  <c:v>1271.844549353307</c:v>
                </c:pt>
                <c:pt idx="4667">
                  <c:v>1277.0910545631025</c:v>
                </c:pt>
                <c:pt idx="4668">
                  <c:v>1285.4616923250096</c:v>
                </c:pt>
                <c:pt idx="4669">
                  <c:v>1279.0436374081719</c:v>
                </c:pt>
                <c:pt idx="4670">
                  <c:v>1284.0439473896765</c:v>
                </c:pt>
                <c:pt idx="4671">
                  <c:v>1294.4860208654836</c:v>
                </c:pt>
                <c:pt idx="4672">
                  <c:v>1303.2981121401892</c:v>
                </c:pt>
                <c:pt idx="4673">
                  <c:v>1306.6429714486997</c:v>
                </c:pt>
                <c:pt idx="4674">
                  <c:v>1306.1845389546397</c:v>
                </c:pt>
                <c:pt idx="4675">
                  <c:v>1318.0188888938876</c:v>
                </c:pt>
                <c:pt idx="4676">
                  <c:v>1329.199548054569</c:v>
                </c:pt>
                <c:pt idx="4677">
                  <c:v>1326.9073855842698</c:v>
                </c:pt>
                <c:pt idx="4678">
                  <c:v>1332.4934704192951</c:v>
                </c:pt>
                <c:pt idx="4679">
                  <c:v>1341.8149311318452</c:v>
                </c:pt>
                <c:pt idx="4680">
                  <c:v>1330.1503710052118</c:v>
                </c:pt>
                <c:pt idx="4681">
                  <c:v>1313.1119633093217</c:v>
                </c:pt>
                <c:pt idx="4682">
                  <c:v>1309.5803352069349</c:v>
                </c:pt>
                <c:pt idx="4683">
                  <c:v>1322.441913512502</c:v>
                </c:pt>
                <c:pt idx="4684">
                  <c:v>1327.6035238159907</c:v>
                </c:pt>
                <c:pt idx="4685">
                  <c:v>1327.2469652094996</c:v>
                </c:pt>
                <c:pt idx="4686">
                  <c:v>1306.8721876957297</c:v>
                </c:pt>
                <c:pt idx="4687">
                  <c:v>1302.457652567746</c:v>
                </c:pt>
                <c:pt idx="4688">
                  <c:v>1295.3349699285573</c:v>
                </c:pt>
                <c:pt idx="4689">
                  <c:v>1292.8135912112284</c:v>
                </c:pt>
                <c:pt idx="4690">
                  <c:v>1295.7000180256791</c:v>
                </c:pt>
                <c:pt idx="4691">
                  <c:v>1305.3101214196738</c:v>
                </c:pt>
                <c:pt idx="4692">
                  <c:v>1327.6884187222981</c:v>
                </c:pt>
                <c:pt idx="4693">
                  <c:v>1335.1506809867162</c:v>
                </c:pt>
                <c:pt idx="4694">
                  <c:v>1330.6767194243178</c:v>
                </c:pt>
                <c:pt idx="4695">
                  <c:v>1344.1325620740365</c:v>
                </c:pt>
                <c:pt idx="4696">
                  <c:v>1352.2230466451294</c:v>
                </c:pt>
                <c:pt idx="4697">
                  <c:v>1344.5485471149427</c:v>
                </c:pt>
                <c:pt idx="4698">
                  <c:v>1348.0122592922837</c:v>
                </c:pt>
                <c:pt idx="4699">
                  <c:v>1362.7500150272442</c:v>
                </c:pt>
                <c:pt idx="4700">
                  <c:v>1353.6577705617242</c:v>
                </c:pt>
                <c:pt idx="4701">
                  <c:v>1357.4355938924025</c:v>
                </c:pt>
                <c:pt idx="4702">
                  <c:v>1371.3583585268116</c:v>
                </c:pt>
                <c:pt idx="4703">
                  <c:v>1390.4087755021867</c:v>
                </c:pt>
                <c:pt idx="4704">
                  <c:v>1401.1819391125928</c:v>
                </c:pt>
                <c:pt idx="4705">
                  <c:v>1391.5039197935521</c:v>
                </c:pt>
                <c:pt idx="4706">
                  <c:v>1397.9729116541741</c:v>
                </c:pt>
                <c:pt idx="4707">
                  <c:v>1380.3487291047632</c:v>
                </c:pt>
                <c:pt idx="4708">
                  <c:v>1372.9034458216065</c:v>
                </c:pt>
                <c:pt idx="4709">
                  <c:v>1394.4922204955717</c:v>
                </c:pt>
                <c:pt idx="4710">
                  <c:v>1399.6113833459065</c:v>
                </c:pt>
                <c:pt idx="4711">
                  <c:v>1415.3848569378167</c:v>
                </c:pt>
                <c:pt idx="4712">
                  <c:v>1417.9486831082993</c:v>
                </c:pt>
                <c:pt idx="4713">
                  <c:v>1435.5643761670797</c:v>
                </c:pt>
                <c:pt idx="4714">
                  <c:v>1417.5326980673933</c:v>
                </c:pt>
                <c:pt idx="4715">
                  <c:v>1420.2917825223831</c:v>
                </c:pt>
                <c:pt idx="4716">
                  <c:v>1411.4287543038931</c:v>
                </c:pt>
                <c:pt idx="4717">
                  <c:v>1386.6054836996166</c:v>
                </c:pt>
                <c:pt idx="4718">
                  <c:v>1372.8270404059294</c:v>
                </c:pt>
                <c:pt idx="4719">
                  <c:v>1373.9561426598179</c:v>
                </c:pt>
                <c:pt idx="4720">
                  <c:v>1388.5750455259476</c:v>
                </c:pt>
                <c:pt idx="4721">
                  <c:v>1391.0030398463389</c:v>
                </c:pt>
                <c:pt idx="4722">
                  <c:v>1357.1809091734808</c:v>
                </c:pt>
                <c:pt idx="4723">
                  <c:v>1333.8857468827368</c:v>
                </c:pt>
                <c:pt idx="4724">
                  <c:v>1358.2505849929535</c:v>
                </c:pt>
                <c:pt idx="4725">
                  <c:v>1349.7780733434774</c:v>
                </c:pt>
                <c:pt idx="4726">
                  <c:v>1325.2434454206457</c:v>
                </c:pt>
                <c:pt idx="4727">
                  <c:v>1350.3723376876289</c:v>
                </c:pt>
                <c:pt idx="4728">
                  <c:v>1331.7633742250523</c:v>
                </c:pt>
                <c:pt idx="4729">
                  <c:v>1365.0251985162818</c:v>
                </c:pt>
                <c:pt idx="4730">
                  <c:v>1373.0817251248518</c:v>
                </c:pt>
                <c:pt idx="4731">
                  <c:v>1402.2855728945885</c:v>
                </c:pt>
                <c:pt idx="4732">
                  <c:v>1385.7735136178042</c:v>
                </c:pt>
                <c:pt idx="4733">
                  <c:v>1384.7632642327465</c:v>
                </c:pt>
                <c:pt idx="4734">
                  <c:v>1401.4790712846684</c:v>
                </c:pt>
                <c:pt idx="4735">
                  <c:v>1412.1418715168747</c:v>
                </c:pt>
                <c:pt idx="4736">
                  <c:v>1412.8974361830101</c:v>
                </c:pt>
                <c:pt idx="4737">
                  <c:v>1447.0336780092057</c:v>
                </c:pt>
                <c:pt idx="4738">
                  <c:v>1439.7581845386635</c:v>
                </c:pt>
                <c:pt idx="4739">
                  <c:v>1454.7676039738076</c:v>
                </c:pt>
                <c:pt idx="4740">
                  <c:v>1431.862958252078</c:v>
                </c:pt>
                <c:pt idx="4741">
                  <c:v>1434.3843369694073</c:v>
                </c:pt>
                <c:pt idx="4742">
                  <c:v>1449.7927624641957</c:v>
                </c:pt>
                <c:pt idx="4743">
                  <c:v>1459.003859798546</c:v>
                </c:pt>
                <c:pt idx="4744">
                  <c:v>1483.5554667026388</c:v>
                </c:pt>
                <c:pt idx="4745">
                  <c:v>1475.0489970906397</c:v>
                </c:pt>
                <c:pt idx="4746">
                  <c:v>1460.7611843591085</c:v>
                </c:pt>
                <c:pt idx="4747">
                  <c:v>1474.4802012183802</c:v>
                </c:pt>
                <c:pt idx="4748">
                  <c:v>1489.9140951850613</c:v>
                </c:pt>
                <c:pt idx="4749">
                  <c:v>1487.6049537335007</c:v>
                </c:pt>
                <c:pt idx="4750">
                  <c:v>1474.6075435778416</c:v>
                </c:pt>
                <c:pt idx="4751">
                  <c:v>1470.2184769217504</c:v>
                </c:pt>
                <c:pt idx="4752">
                  <c:v>1488.5303082122514</c:v>
                </c:pt>
                <c:pt idx="4753">
                  <c:v>1477.2307961827396</c:v>
                </c:pt>
                <c:pt idx="4754">
                  <c:v>1467.5188189011765</c:v>
                </c:pt>
                <c:pt idx="4755">
                  <c:v>1453.3413695478446</c:v>
                </c:pt>
                <c:pt idx="4756">
                  <c:v>1431.4894206643262</c:v>
                </c:pt>
                <c:pt idx="4757">
                  <c:v>1433.7476251721025</c:v>
                </c:pt>
                <c:pt idx="4758">
                  <c:v>1445.6838489989195</c:v>
                </c:pt>
                <c:pt idx="4759">
                  <c:v>1439.0450673256826</c:v>
                </c:pt>
                <c:pt idx="4760">
                  <c:v>1452.5093994660324</c:v>
                </c:pt>
                <c:pt idx="4761">
                  <c:v>1476.059246475698</c:v>
                </c:pt>
                <c:pt idx="4762">
                  <c:v>1472.5955342983571</c:v>
                </c:pt>
                <c:pt idx="4763">
                  <c:v>1485.5250285289701</c:v>
                </c:pt>
                <c:pt idx="4764">
                  <c:v>1502.0370878057549</c:v>
                </c:pt>
                <c:pt idx="4765">
                  <c:v>1488.2841129839601</c:v>
                </c:pt>
                <c:pt idx="4766">
                  <c:v>1491.0516869295805</c:v>
                </c:pt>
                <c:pt idx="4767">
                  <c:v>1508.0985841161014</c:v>
                </c:pt>
                <c:pt idx="4768">
                  <c:v>1526.5377577660631</c:v>
                </c:pt>
                <c:pt idx="4769">
                  <c:v>1517.2927024691899</c:v>
                </c:pt>
                <c:pt idx="4770">
                  <c:v>1528.9572625958231</c:v>
                </c:pt>
                <c:pt idx="4771">
                  <c:v>1541.8527988639132</c:v>
                </c:pt>
                <c:pt idx="4772">
                  <c:v>1548.2453853088587</c:v>
                </c:pt>
                <c:pt idx="4773">
                  <c:v>1564.3159910728448</c:v>
                </c:pt>
                <c:pt idx="4774">
                  <c:v>1544.3232406374577</c:v>
                </c:pt>
                <c:pt idx="4775">
                  <c:v>1552.3882567366581</c:v>
                </c:pt>
                <c:pt idx="4776">
                  <c:v>1546.6748295421721</c:v>
                </c:pt>
                <c:pt idx="4777">
                  <c:v>1568.8239105977661</c:v>
                </c:pt>
                <c:pt idx="4778">
                  <c:v>1573.9260944668395</c:v>
                </c:pt>
                <c:pt idx="4779">
                  <c:v>1559.3326600726016</c:v>
                </c:pt>
                <c:pt idx="4780">
                  <c:v>1573.8836470136857</c:v>
                </c:pt>
                <c:pt idx="4781">
                  <c:v>1587.3734476259278</c:v>
                </c:pt>
                <c:pt idx="4782">
                  <c:v>1580.4290442899844</c:v>
                </c:pt>
                <c:pt idx="4783">
                  <c:v>1590.7692438782226</c:v>
                </c:pt>
                <c:pt idx="4784">
                  <c:v>1589.300561999105</c:v>
                </c:pt>
                <c:pt idx="4785">
                  <c:v>1588.5025498798161</c:v>
                </c:pt>
                <c:pt idx="4786">
                  <c:v>1568.2636042161378</c:v>
                </c:pt>
                <c:pt idx="4787">
                  <c:v>1562.4652821153441</c:v>
                </c:pt>
                <c:pt idx="4788">
                  <c:v>1566.1582105397147</c:v>
                </c:pt>
                <c:pt idx="4789">
                  <c:v>1602.6460412706244</c:v>
                </c:pt>
                <c:pt idx="4790">
                  <c:v>1615.4651721230382</c:v>
                </c:pt>
                <c:pt idx="4791">
                  <c:v>1608.5037898058335</c:v>
                </c:pt>
                <c:pt idx="4792">
                  <c:v>1627.2400956278711</c:v>
                </c:pt>
                <c:pt idx="4793">
                  <c:v>1648.2430954483157</c:v>
                </c:pt>
                <c:pt idx="4794">
                  <c:v>1661.2320161133439</c:v>
                </c:pt>
                <c:pt idx="4795">
                  <c:v>1687.269283877816</c:v>
                </c:pt>
                <c:pt idx="4796">
                  <c:v>1676.2753935110111</c:v>
                </c:pt>
                <c:pt idx="4797">
                  <c:v>1689.5529568574843</c:v>
                </c:pt>
                <c:pt idx="4798">
                  <c:v>1714.8601284277129</c:v>
                </c:pt>
                <c:pt idx="4799">
                  <c:v>1717.9248345454093</c:v>
                </c:pt>
                <c:pt idx="4800">
                  <c:v>1669.0932844374072</c:v>
                </c:pt>
                <c:pt idx="4801">
                  <c:v>1691.6074135901233</c:v>
                </c:pt>
                <c:pt idx="4802">
                  <c:v>1680.0277483697973</c:v>
                </c:pt>
                <c:pt idx="4803">
                  <c:v>1643.0135692197819</c:v>
                </c:pt>
                <c:pt idx="4804">
                  <c:v>1665.9776413759271</c:v>
                </c:pt>
                <c:pt idx="4805">
                  <c:v>1659.6020339122429</c:v>
                </c:pt>
                <c:pt idx="4806">
                  <c:v>1623.3519089189938</c:v>
                </c:pt>
                <c:pt idx="4807">
                  <c:v>1604.5561766625408</c:v>
                </c:pt>
                <c:pt idx="4808">
                  <c:v>1603.1808791803617</c:v>
                </c:pt>
                <c:pt idx="4809">
                  <c:v>1597.2552147201066</c:v>
                </c:pt>
                <c:pt idx="4810">
                  <c:v>1659.2284963244906</c:v>
                </c:pt>
                <c:pt idx="4811">
                  <c:v>1659.3303702120593</c:v>
                </c:pt>
                <c:pt idx="4812">
                  <c:v>1670.4431134476952</c:v>
                </c:pt>
                <c:pt idx="4813">
                  <c:v>1684.6460312729189</c:v>
                </c:pt>
                <c:pt idx="4814">
                  <c:v>1682.5745955590187</c:v>
                </c:pt>
                <c:pt idx="4815">
                  <c:v>1669.4413535532678</c:v>
                </c:pt>
                <c:pt idx="4816">
                  <c:v>1684.1281723444438</c:v>
                </c:pt>
                <c:pt idx="4817">
                  <c:v>1635.1098534425655</c:v>
                </c:pt>
                <c:pt idx="4818">
                  <c:v>1661.3084215290214</c:v>
                </c:pt>
                <c:pt idx="4819">
                  <c:v>1653.4556426955892</c:v>
                </c:pt>
                <c:pt idx="4820">
                  <c:v>1663.6430314524741</c:v>
                </c:pt>
                <c:pt idx="4821">
                  <c:v>1599.7765934374358</c:v>
                </c:pt>
                <c:pt idx="4822">
                  <c:v>1592.4246945512173</c:v>
                </c:pt>
                <c:pt idx="4823">
                  <c:v>1616.3311001673737</c:v>
                </c:pt>
                <c:pt idx="4824">
                  <c:v>1610.6686099166718</c:v>
                </c:pt>
                <c:pt idx="4825">
                  <c:v>1628.9549727352805</c:v>
                </c:pt>
                <c:pt idx="4826">
                  <c:v>1658.5748055459237</c:v>
                </c:pt>
                <c:pt idx="4827">
                  <c:v>1693.2373957912248</c:v>
                </c:pt>
                <c:pt idx="4828">
                  <c:v>1687.9993800720595</c:v>
                </c:pt>
                <c:pt idx="4829">
                  <c:v>1705.5216887339018</c:v>
                </c:pt>
                <c:pt idx="4830">
                  <c:v>1732.8663380555074</c:v>
                </c:pt>
                <c:pt idx="4831">
                  <c:v>1720.2169970157083</c:v>
                </c:pt>
                <c:pt idx="4832">
                  <c:v>1734.7000680317465</c:v>
                </c:pt>
                <c:pt idx="4833">
                  <c:v>1748.5294482692179</c:v>
                </c:pt>
                <c:pt idx="4834">
                  <c:v>1759.1073535951168</c:v>
                </c:pt>
                <c:pt idx="4835">
                  <c:v>1738.5882547406245</c:v>
                </c:pt>
                <c:pt idx="4836">
                  <c:v>1749.5651661261679</c:v>
                </c:pt>
                <c:pt idx="4837">
                  <c:v>1779.7198368465477</c:v>
                </c:pt>
                <c:pt idx="4838">
                  <c:v>1751.6366018400679</c:v>
                </c:pt>
                <c:pt idx="4839">
                  <c:v>1784.3211407684071</c:v>
                </c:pt>
                <c:pt idx="4840">
                  <c:v>1778.7944823677965</c:v>
                </c:pt>
                <c:pt idx="4841">
                  <c:v>1782.0459572793688</c:v>
                </c:pt>
                <c:pt idx="4842">
                  <c:v>1777.385226923094</c:v>
                </c:pt>
                <c:pt idx="4843">
                  <c:v>1776.0099294409144</c:v>
                </c:pt>
                <c:pt idx="4844">
                  <c:v>1786.8679879576277</c:v>
                </c:pt>
                <c:pt idx="4845">
                  <c:v>1798.8975961813821</c:v>
                </c:pt>
                <c:pt idx="4846">
                  <c:v>1786.6133032387052</c:v>
                </c:pt>
                <c:pt idx="4847">
                  <c:v>1784.2277563714681</c:v>
                </c:pt>
                <c:pt idx="4848">
                  <c:v>1808.3973361971775</c:v>
                </c:pt>
                <c:pt idx="4849">
                  <c:v>1821.6664100530204</c:v>
                </c:pt>
                <c:pt idx="4850">
                  <c:v>1811.7252165244265</c:v>
                </c:pt>
                <c:pt idx="4851">
                  <c:v>1816.4963102589006</c:v>
                </c:pt>
                <c:pt idx="4852">
                  <c:v>1818.0159290818024</c:v>
                </c:pt>
                <c:pt idx="4853">
                  <c:v>1816.6406315996232</c:v>
                </c:pt>
                <c:pt idx="4854">
                  <c:v>1844.5625662841192</c:v>
                </c:pt>
                <c:pt idx="4855">
                  <c:v>1825.6904286119898</c:v>
                </c:pt>
                <c:pt idx="4856">
                  <c:v>1848.034767952091</c:v>
                </c:pt>
                <c:pt idx="4857">
                  <c:v>1845.318130950255</c:v>
                </c:pt>
                <c:pt idx="4858">
                  <c:v>1859.368237944125</c:v>
                </c:pt>
                <c:pt idx="4859">
                  <c:v>1885.0149891395829</c:v>
                </c:pt>
                <c:pt idx="4860">
                  <c:v>1879.3779673607733</c:v>
                </c:pt>
                <c:pt idx="4861">
                  <c:v>1892.9102154261689</c:v>
                </c:pt>
                <c:pt idx="4862">
                  <c:v>1902.4524028951175</c:v>
                </c:pt>
                <c:pt idx="4863">
                  <c:v>1908.5054097148336</c:v>
                </c:pt>
                <c:pt idx="4864">
                  <c:v>1881.5003400184576</c:v>
                </c:pt>
                <c:pt idx="4865">
                  <c:v>1811.8101114307335</c:v>
                </c:pt>
                <c:pt idx="4866">
                  <c:v>1797.8873467963242</c:v>
                </c:pt>
                <c:pt idx="4867">
                  <c:v>1784.0324980869607</c:v>
                </c:pt>
                <c:pt idx="4868">
                  <c:v>1759.9053657144045</c:v>
                </c:pt>
                <c:pt idx="4869">
                  <c:v>1744.9129252605226</c:v>
                </c:pt>
                <c:pt idx="4870">
                  <c:v>1696.9303242155941</c:v>
                </c:pt>
                <c:pt idx="4871">
                  <c:v>1761.9937804095664</c:v>
                </c:pt>
                <c:pt idx="4872">
                  <c:v>1729.1394516686123</c:v>
                </c:pt>
                <c:pt idx="4873">
                  <c:v>1730.1836590161929</c:v>
                </c:pt>
                <c:pt idx="4874">
                  <c:v>1788.0480271552997</c:v>
                </c:pt>
                <c:pt idx="4875">
                  <c:v>1799.7295662631943</c:v>
                </c:pt>
                <c:pt idx="4876">
                  <c:v>1769.0315681424474</c:v>
                </c:pt>
                <c:pt idx="4877">
                  <c:v>1776.9437734102951</c:v>
                </c:pt>
                <c:pt idx="4878">
                  <c:v>1759.0394376700699</c:v>
                </c:pt>
                <c:pt idx="4879">
                  <c:v>1803.6771794064878</c:v>
                </c:pt>
                <c:pt idx="4880">
                  <c:v>1802.8876567778291</c:v>
                </c:pt>
                <c:pt idx="4881">
                  <c:v>1729.5214787469959</c:v>
                </c:pt>
                <c:pt idx="4882">
                  <c:v>1702.1258924816061</c:v>
                </c:pt>
                <c:pt idx="4883">
                  <c:v>1591.813451225803</c:v>
                </c:pt>
                <c:pt idx="4884">
                  <c:v>1670.7487351104003</c:v>
                </c:pt>
                <c:pt idx="4885">
                  <c:v>1654.7800032339831</c:v>
                </c:pt>
                <c:pt idx="4886">
                  <c:v>1589.0713457520749</c:v>
                </c:pt>
                <c:pt idx="4887">
                  <c:v>1621.382347092662</c:v>
                </c:pt>
                <c:pt idx="4888">
                  <c:v>1703.1021839041412</c:v>
                </c:pt>
                <c:pt idx="4889">
                  <c:v>1719.9368438248935</c:v>
                </c:pt>
                <c:pt idx="4890">
                  <c:v>1753.7929324602742</c:v>
                </c:pt>
                <c:pt idx="4891">
                  <c:v>1787.8782373426855</c:v>
                </c:pt>
                <c:pt idx="4892">
                  <c:v>1789.6016039407252</c:v>
                </c:pt>
                <c:pt idx="4893">
                  <c:v>1772.5801752260963</c:v>
                </c:pt>
                <c:pt idx="4894">
                  <c:v>1756.6793592747251</c:v>
                </c:pt>
                <c:pt idx="4895">
                  <c:v>1749.6500610324747</c:v>
                </c:pt>
                <c:pt idx="4896">
                  <c:v>1748.0879947564188</c:v>
                </c:pt>
                <c:pt idx="4897">
                  <c:v>1795.8668480262095</c:v>
                </c:pt>
                <c:pt idx="4898">
                  <c:v>1836.8625982820408</c:v>
                </c:pt>
                <c:pt idx="4899">
                  <c:v>1853.4850209370245</c:v>
                </c:pt>
                <c:pt idx="4900">
                  <c:v>1850.6834890288808</c:v>
                </c:pt>
                <c:pt idx="4901">
                  <c:v>1813.2533248379596</c:v>
                </c:pt>
                <c:pt idx="4902">
                  <c:v>1839.9188149091058</c:v>
                </c:pt>
                <c:pt idx="4903">
                  <c:v>1849.8345399658069</c:v>
                </c:pt>
                <c:pt idx="4904">
                  <c:v>1849.3591284904858</c:v>
                </c:pt>
                <c:pt idx="4905">
                  <c:v>1842.5505570046344</c:v>
                </c:pt>
                <c:pt idx="4906">
                  <c:v>1870.5913445579606</c:v>
                </c:pt>
                <c:pt idx="4907">
                  <c:v>1816.2076675774563</c:v>
                </c:pt>
                <c:pt idx="4908">
                  <c:v>1791.2825230856108</c:v>
                </c:pt>
                <c:pt idx="4909">
                  <c:v>1756.0511369680501</c:v>
                </c:pt>
                <c:pt idx="4910">
                  <c:v>1753.792932460274</c:v>
                </c:pt>
                <c:pt idx="4911">
                  <c:v>1801.7076175801565</c:v>
                </c:pt>
                <c:pt idx="4912">
                  <c:v>1777.9030858515682</c:v>
                </c:pt>
                <c:pt idx="4913">
                  <c:v>1748.3426794753402</c:v>
                </c:pt>
                <c:pt idx="4914">
                  <c:v>1764.4132852393263</c:v>
                </c:pt>
                <c:pt idx="4915">
                  <c:v>1769.1079735581243</c:v>
                </c:pt>
                <c:pt idx="4916">
                  <c:v>1781.3158610851247</c:v>
                </c:pt>
                <c:pt idx="4917">
                  <c:v>1805.0185189261433</c:v>
                </c:pt>
                <c:pt idx="4918">
                  <c:v>1796.783713014328</c:v>
                </c:pt>
                <c:pt idx="4919">
                  <c:v>1810.0612763608012</c:v>
                </c:pt>
                <c:pt idx="4920">
                  <c:v>1786.7830930513187</c:v>
                </c:pt>
                <c:pt idx="4921">
                  <c:v>1800.7398156482511</c:v>
                </c:pt>
                <c:pt idx="4922">
                  <c:v>1794.2368658251062</c:v>
                </c:pt>
                <c:pt idx="4923">
                  <c:v>1820.1722597020093</c:v>
                </c:pt>
                <c:pt idx="4924">
                  <c:v>1792.5899046427432</c:v>
                </c:pt>
                <c:pt idx="4925">
                  <c:v>1802.1320921116926</c:v>
                </c:pt>
                <c:pt idx="4926">
                  <c:v>1780.1697798499742</c:v>
                </c:pt>
                <c:pt idx="4927">
                  <c:v>1794.0840549937529</c:v>
                </c:pt>
                <c:pt idx="4928">
                  <c:v>1801.6057436925862</c:v>
                </c:pt>
                <c:pt idx="4929">
                  <c:v>1817.1924484906201</c:v>
                </c:pt>
                <c:pt idx="4930">
                  <c:v>1828.4919605201317</c:v>
                </c:pt>
                <c:pt idx="4931">
                  <c:v>1854.9197448536177</c:v>
                </c:pt>
                <c:pt idx="4932">
                  <c:v>1845.7341159911596</c:v>
                </c:pt>
                <c:pt idx="4933">
                  <c:v>1888.8013019608907</c:v>
                </c:pt>
                <c:pt idx="4934">
                  <c:v>1911.0692358853153</c:v>
                </c:pt>
                <c:pt idx="4935">
                  <c:v>1882.1200728345002</c:v>
                </c:pt>
                <c:pt idx="4936">
                  <c:v>1882.7822531036982</c:v>
                </c:pt>
                <c:pt idx="4937">
                  <c:v>1891.7301762284956</c:v>
                </c:pt>
                <c:pt idx="4938">
                  <c:v>1907.8432294456352</c:v>
                </c:pt>
                <c:pt idx="4939">
                  <c:v>1883.9283343388474</c:v>
                </c:pt>
                <c:pt idx="4940">
                  <c:v>1917.0628162706157</c:v>
                </c:pt>
                <c:pt idx="4941">
                  <c:v>1908.5818151305091</c:v>
                </c:pt>
                <c:pt idx="4942">
                  <c:v>1931.0789653019638</c:v>
                </c:pt>
                <c:pt idx="4943">
                  <c:v>1956.9464432538207</c:v>
                </c:pt>
                <c:pt idx="4944">
                  <c:v>1953.2789833013421</c:v>
                </c:pt>
                <c:pt idx="4945">
                  <c:v>1947.8202408257775</c:v>
                </c:pt>
                <c:pt idx="4946">
                  <c:v>1905.092634481276</c:v>
                </c:pt>
                <c:pt idx="4947">
                  <c:v>1890.6095634652379</c:v>
                </c:pt>
                <c:pt idx="4948">
                  <c:v>1834.9694418713846</c:v>
                </c:pt>
                <c:pt idx="4949">
                  <c:v>1853.0350779335934</c:v>
                </c:pt>
                <c:pt idx="4950">
                  <c:v>1857.9589824994214</c:v>
                </c:pt>
                <c:pt idx="4951">
                  <c:v>1871.2959722803098</c:v>
                </c:pt>
                <c:pt idx="4952">
                  <c:v>1863.4092354843544</c:v>
                </c:pt>
                <c:pt idx="4953">
                  <c:v>1869.6659900792081</c:v>
                </c:pt>
                <c:pt idx="4954">
                  <c:v>1878.2998020506677</c:v>
                </c:pt>
                <c:pt idx="4955">
                  <c:v>1887.9099054446629</c:v>
                </c:pt>
                <c:pt idx="4956">
                  <c:v>1910.5174189943164</c:v>
                </c:pt>
                <c:pt idx="4957">
                  <c:v>1921.2905826047222</c:v>
                </c:pt>
                <c:pt idx="4958">
                  <c:v>1934.7039778012875</c:v>
                </c:pt>
                <c:pt idx="4959">
                  <c:v>1942.3020719157973</c:v>
                </c:pt>
                <c:pt idx="4960">
                  <c:v>1963.3899666425493</c:v>
                </c:pt>
                <c:pt idx="4961">
                  <c:v>1953.2025778856646</c:v>
                </c:pt>
                <c:pt idx="4962">
                  <c:v>1969.026988421359</c:v>
                </c:pt>
                <c:pt idx="4963">
                  <c:v>1944.6961082736655</c:v>
                </c:pt>
                <c:pt idx="4964">
                  <c:v>1952.8205508072815</c:v>
                </c:pt>
                <c:pt idx="4965">
                  <c:v>1962.2438854074001</c:v>
                </c:pt>
                <c:pt idx="4966">
                  <c:v>1965.4274443939264</c:v>
                </c:pt>
                <c:pt idx="4967">
                  <c:v>1990.3865468482945</c:v>
                </c:pt>
                <c:pt idx="4968">
                  <c:v>1992.6787093185937</c:v>
                </c:pt>
                <c:pt idx="4969">
                  <c:v>1982.1772094083717</c:v>
                </c:pt>
                <c:pt idx="4970">
                  <c:v>1988.4764114563789</c:v>
                </c:pt>
                <c:pt idx="4971">
                  <c:v>1996.2358058928733</c:v>
                </c:pt>
                <c:pt idx="4972">
                  <c:v>2025.2359058874724</c:v>
                </c:pt>
                <c:pt idx="4973">
                  <c:v>2026.4583925382985</c:v>
                </c:pt>
                <c:pt idx="4974">
                  <c:v>2031.1955283102502</c:v>
                </c:pt>
                <c:pt idx="4975">
                  <c:v>2035.1940783973275</c:v>
                </c:pt>
                <c:pt idx="4976">
                  <c:v>2042.4356139053464</c:v>
                </c:pt>
                <c:pt idx="4977">
                  <c:v>2054.0322581069336</c:v>
                </c:pt>
                <c:pt idx="4978">
                  <c:v>2059.5419375262818</c:v>
                </c:pt>
                <c:pt idx="4979">
                  <c:v>2055.7556247049733</c:v>
                </c:pt>
                <c:pt idx="4980">
                  <c:v>2031.5266184448483</c:v>
                </c:pt>
                <c:pt idx="4981">
                  <c:v>2018.3594184765748</c:v>
                </c:pt>
                <c:pt idx="4982">
                  <c:v>2030.4144951722219</c:v>
                </c:pt>
                <c:pt idx="4983">
                  <c:v>2042.5120193210228</c:v>
                </c:pt>
                <c:pt idx="4984">
                  <c:v>2065.4676019865365</c:v>
                </c:pt>
                <c:pt idx="4985">
                  <c:v>2059.0919945228529</c:v>
                </c:pt>
                <c:pt idx="4986">
                  <c:v>2064.6016739422016</c:v>
                </c:pt>
                <c:pt idx="4987">
                  <c:v>2096.1401316353913</c:v>
                </c:pt>
                <c:pt idx="4988">
                  <c:v>2102.4138652115066</c:v>
                </c:pt>
                <c:pt idx="4989">
                  <c:v>2096.292942466745</c:v>
                </c:pt>
                <c:pt idx="4990">
                  <c:v>2072.8364798540169</c:v>
                </c:pt>
                <c:pt idx="4991">
                  <c:v>2084.6114033588497</c:v>
                </c:pt>
                <c:pt idx="4992">
                  <c:v>2062.5811751720858</c:v>
                </c:pt>
                <c:pt idx="4993">
                  <c:v>2071.9875307909429</c:v>
                </c:pt>
                <c:pt idx="4994">
                  <c:v>2070.6716597431787</c:v>
                </c:pt>
                <c:pt idx="4995">
                  <c:v>2051.1458312924824</c:v>
                </c:pt>
                <c:pt idx="4996">
                  <c:v>2029.489140693471</c:v>
                </c:pt>
                <c:pt idx="4997">
                  <c:v>2066.1297822557335</c:v>
                </c:pt>
                <c:pt idx="4998">
                  <c:v>2082.6333520418871</c:v>
                </c:pt>
                <c:pt idx="4999">
                  <c:v>2092.0057496982208</c:v>
                </c:pt>
                <c:pt idx="5000">
                  <c:v>2088.4231846520497</c:v>
                </c:pt>
                <c:pt idx="5001">
                  <c:v>2100.0368078348988</c:v>
                </c:pt>
                <c:pt idx="5002">
                  <c:v>2084.8660880777707</c:v>
                </c:pt>
                <c:pt idx="5003">
                  <c:v>2063.3876767820047</c:v>
                </c:pt>
                <c:pt idx="5004">
                  <c:v>2074.5343779801633</c:v>
                </c:pt>
                <c:pt idx="5005">
                  <c:v>2097.1503810204481</c:v>
                </c:pt>
                <c:pt idx="5006">
                  <c:v>2107.7367758369778</c:v>
                </c:pt>
                <c:pt idx="5007">
                  <c:v>2108.3734876342828</c:v>
                </c:pt>
                <c:pt idx="5008">
                  <c:v>2118.7306662037827</c:v>
                </c:pt>
                <c:pt idx="5009">
                  <c:v>2097.269233889278</c:v>
                </c:pt>
                <c:pt idx="5010">
                  <c:v>2089.3994760745845</c:v>
                </c:pt>
                <c:pt idx="5011">
                  <c:v>2080.9948803501552</c:v>
                </c:pt>
                <c:pt idx="5012">
                  <c:v>2076.9199248474015</c:v>
                </c:pt>
                <c:pt idx="5013">
                  <c:v>2063.9225146917424</c:v>
                </c:pt>
                <c:pt idx="5014">
                  <c:v>2077.5905946072298</c:v>
                </c:pt>
                <c:pt idx="5015">
                  <c:v>2099.9179549660694</c:v>
                </c:pt>
                <c:pt idx="5016">
                  <c:v>2115.9630922581628</c:v>
                </c:pt>
                <c:pt idx="5017">
                  <c:v>2114.9783113449976</c:v>
                </c:pt>
                <c:pt idx="5018">
                  <c:v>2113.3143711813732</c:v>
                </c:pt>
                <c:pt idx="5019">
                  <c:v>2142.1192128914649</c:v>
                </c:pt>
                <c:pt idx="5020">
                  <c:v>2175.431974126479</c:v>
                </c:pt>
                <c:pt idx="5021">
                  <c:v>2158.4614823556349</c:v>
                </c:pt>
                <c:pt idx="5022">
                  <c:v>2184.8383297453361</c:v>
                </c:pt>
                <c:pt idx="5023">
                  <c:v>2189.5245285735032</c:v>
                </c:pt>
                <c:pt idx="5024">
                  <c:v>2184.3459392887535</c:v>
                </c:pt>
                <c:pt idx="5025">
                  <c:v>2205.5187289218129</c:v>
                </c:pt>
                <c:pt idx="5026">
                  <c:v>2156.7975421920105</c:v>
                </c:pt>
                <c:pt idx="5027">
                  <c:v>2121.7274563964334</c:v>
                </c:pt>
                <c:pt idx="5028">
                  <c:v>2126.9994300781213</c:v>
                </c:pt>
                <c:pt idx="5029">
                  <c:v>2141.8899966444346</c:v>
                </c:pt>
                <c:pt idx="5030">
                  <c:v>2158.6652301307722</c:v>
                </c:pt>
                <c:pt idx="5031">
                  <c:v>2152.6971182173638</c:v>
                </c:pt>
                <c:pt idx="5032">
                  <c:v>2165.1427114820249</c:v>
                </c:pt>
                <c:pt idx="5033">
                  <c:v>2185.4495730707495</c:v>
                </c:pt>
                <c:pt idx="5034">
                  <c:v>2210.7907026035004</c:v>
                </c:pt>
                <c:pt idx="5035">
                  <c:v>2207.3439694074214</c:v>
                </c:pt>
                <c:pt idx="5036">
                  <c:v>2191.9864808564171</c:v>
                </c:pt>
                <c:pt idx="5037">
                  <c:v>2214.016709043181</c:v>
                </c:pt>
                <c:pt idx="5038">
                  <c:v>2186.7654441185136</c:v>
                </c:pt>
                <c:pt idx="5039">
                  <c:v>2206.0875247940721</c:v>
                </c:pt>
                <c:pt idx="5040">
                  <c:v>2202.9209447888074</c:v>
                </c:pt>
                <c:pt idx="5041">
                  <c:v>2232.8124412996344</c:v>
                </c:pt>
                <c:pt idx="5042">
                  <c:v>2244.0525268947304</c:v>
                </c:pt>
                <c:pt idx="5043">
                  <c:v>2226.9292242925326</c:v>
                </c:pt>
                <c:pt idx="5044">
                  <c:v>2223.8220707216828</c:v>
                </c:pt>
                <c:pt idx="5045">
                  <c:v>2236.0554267205753</c:v>
                </c:pt>
                <c:pt idx="5046">
                  <c:v>2233.1095734717096</c:v>
                </c:pt>
                <c:pt idx="5047">
                  <c:v>2262.4832110540615</c:v>
                </c:pt>
                <c:pt idx="5048">
                  <c:v>2253.4249245510641</c:v>
                </c:pt>
                <c:pt idx="5049">
                  <c:v>2246.9304642185498</c:v>
                </c:pt>
                <c:pt idx="5050">
                  <c:v>2275.7692638911653</c:v>
                </c:pt>
                <c:pt idx="5051">
                  <c:v>2274.1987081244788</c:v>
                </c:pt>
                <c:pt idx="5052">
                  <c:v>2246.2003680243065</c:v>
                </c:pt>
                <c:pt idx="5053">
                  <c:v>2252.3382697503293</c:v>
                </c:pt>
                <c:pt idx="5054">
                  <c:v>2266.2100974409541</c:v>
                </c:pt>
                <c:pt idx="5055">
                  <c:v>2284.012559293611</c:v>
                </c:pt>
                <c:pt idx="5056">
                  <c:v>2309.2942623919471</c:v>
                </c:pt>
                <c:pt idx="5057">
                  <c:v>2327.6909885887558</c:v>
                </c:pt>
                <c:pt idx="5058">
                  <c:v>2326.8165710537896</c:v>
                </c:pt>
                <c:pt idx="5059">
                  <c:v>2336.9700018481522</c:v>
                </c:pt>
                <c:pt idx="5060">
                  <c:v>2327.4532828510951</c:v>
                </c:pt>
                <c:pt idx="5061">
                  <c:v>2309.1499410512256</c:v>
                </c:pt>
                <c:pt idx="5062">
                  <c:v>2343.5069096338198</c:v>
                </c:pt>
                <c:pt idx="5063">
                  <c:v>2351.8181209613117</c:v>
                </c:pt>
                <c:pt idx="5064">
                  <c:v>2366.4624922993339</c:v>
                </c:pt>
                <c:pt idx="5065">
                  <c:v>2291.4408635955065</c:v>
                </c:pt>
                <c:pt idx="5066">
                  <c:v>2266.6345719724918</c:v>
                </c:pt>
                <c:pt idx="5067">
                  <c:v>2226.2670440233351</c:v>
                </c:pt>
                <c:pt idx="5068">
                  <c:v>2245.9966202491687</c:v>
                </c:pt>
                <c:pt idx="5069">
                  <c:v>2190.4159250897305</c:v>
                </c:pt>
                <c:pt idx="5070">
                  <c:v>2217.5483371455675</c:v>
                </c:pt>
                <c:pt idx="5071">
                  <c:v>2222.1411515767968</c:v>
                </c:pt>
                <c:pt idx="5072">
                  <c:v>2251.693068462394</c:v>
                </c:pt>
                <c:pt idx="5073">
                  <c:v>2278.6726696868777</c:v>
                </c:pt>
                <c:pt idx="5074">
                  <c:v>2295.8044617797059</c:v>
                </c:pt>
                <c:pt idx="5075">
                  <c:v>2281.7628442764653</c:v>
                </c:pt>
                <c:pt idx="5076">
                  <c:v>2228.5422275123724</c:v>
                </c:pt>
                <c:pt idx="5077">
                  <c:v>2264.9281843557133</c:v>
                </c:pt>
                <c:pt idx="5078">
                  <c:v>2282.6457513020623</c:v>
                </c:pt>
                <c:pt idx="5079">
                  <c:v>2311.1279923681864</c:v>
                </c:pt>
                <c:pt idx="5080">
                  <c:v>2328.7436854269672</c:v>
                </c:pt>
                <c:pt idx="5081">
                  <c:v>2354.7130372663928</c:v>
                </c:pt>
                <c:pt idx="5082">
                  <c:v>2377.5667460443383</c:v>
                </c:pt>
                <c:pt idx="5083">
                  <c:v>2364.059966450835</c:v>
                </c:pt>
                <c:pt idx="5084">
                  <c:v>2371.4203548276846</c:v>
                </c:pt>
                <c:pt idx="5085">
                  <c:v>2370.5544267833498</c:v>
                </c:pt>
                <c:pt idx="5086">
                  <c:v>2398.9008359993818</c:v>
                </c:pt>
                <c:pt idx="5087">
                  <c:v>2411.1087235263822</c:v>
                </c:pt>
                <c:pt idx="5088">
                  <c:v>2424.5136292323168</c:v>
                </c:pt>
                <c:pt idx="5089">
                  <c:v>2437.7147871631137</c:v>
                </c:pt>
                <c:pt idx="5090">
                  <c:v>2433.9709217949585</c:v>
                </c:pt>
                <c:pt idx="5091">
                  <c:v>2437.5874448036525</c:v>
                </c:pt>
                <c:pt idx="5092">
                  <c:v>2466.5960342888825</c:v>
                </c:pt>
                <c:pt idx="5093">
                  <c:v>2445.6269924309609</c:v>
                </c:pt>
                <c:pt idx="5094">
                  <c:v>2461.8758774981925</c:v>
                </c:pt>
                <c:pt idx="5095">
                  <c:v>2489.3224007073668</c:v>
                </c:pt>
                <c:pt idx="5096">
                  <c:v>2512.354388788558</c:v>
                </c:pt>
                <c:pt idx="5097">
                  <c:v>2523.6199428555465</c:v>
                </c:pt>
                <c:pt idx="5098">
                  <c:v>2491.9116953497419</c:v>
                </c:pt>
                <c:pt idx="5099">
                  <c:v>2487.4971602217583</c:v>
                </c:pt>
                <c:pt idx="5100">
                  <c:v>2512.4223047136034</c:v>
                </c:pt>
                <c:pt idx="5101">
                  <c:v>2524.3075915966356</c:v>
                </c:pt>
                <c:pt idx="5102">
                  <c:v>2493.2190769068752</c:v>
                </c:pt>
                <c:pt idx="5103">
                  <c:v>2499.6456213143433</c:v>
                </c:pt>
                <c:pt idx="5104">
                  <c:v>2486.6227426867922</c:v>
                </c:pt>
                <c:pt idx="5105">
                  <c:v>2494.9848909580683</c:v>
                </c:pt>
                <c:pt idx="5106">
                  <c:v>2508.9416135550009</c:v>
                </c:pt>
                <c:pt idx="5107">
                  <c:v>2504.5185889363865</c:v>
                </c:pt>
                <c:pt idx="5108">
                  <c:v>2537.4153651304946</c:v>
                </c:pt>
                <c:pt idx="5109">
                  <c:v>2553.2058177036665</c:v>
                </c:pt>
                <c:pt idx="5110">
                  <c:v>2496.818620934308</c:v>
                </c:pt>
                <c:pt idx="5111">
                  <c:v>2513.8994760833516</c:v>
                </c:pt>
                <c:pt idx="5112">
                  <c:v>2521.3872068196624</c:v>
                </c:pt>
                <c:pt idx="5113">
                  <c:v>2542.0081795617239</c:v>
                </c:pt>
                <c:pt idx="5114">
                  <c:v>2490.9608723990991</c:v>
                </c:pt>
                <c:pt idx="5115">
                  <c:v>2487.8112713750957</c:v>
                </c:pt>
                <c:pt idx="5116">
                  <c:v>2486.7076375930997</c:v>
                </c:pt>
                <c:pt idx="5117">
                  <c:v>2472.3009719927386</c:v>
                </c:pt>
                <c:pt idx="5118">
                  <c:v>2511.9468932382824</c:v>
                </c:pt>
                <c:pt idx="5119">
                  <c:v>2539.7584645445786</c:v>
                </c:pt>
                <c:pt idx="5120">
                  <c:v>2538.603893818798</c:v>
                </c:pt>
                <c:pt idx="5121">
                  <c:v>2579.2261064868762</c:v>
                </c:pt>
                <c:pt idx="5122">
                  <c:v>2554.8782473579213</c:v>
                </c:pt>
                <c:pt idx="5123">
                  <c:v>2530.0634662442758</c:v>
                </c:pt>
                <c:pt idx="5124">
                  <c:v>2539.4528428818712</c:v>
                </c:pt>
                <c:pt idx="5125">
                  <c:v>2542.0081795617239</c:v>
                </c:pt>
                <c:pt idx="5126">
                  <c:v>2521.9135552387679</c:v>
                </c:pt>
                <c:pt idx="5127">
                  <c:v>2538.6208728000593</c:v>
                </c:pt>
                <c:pt idx="5128">
                  <c:v>2566.5512969751858</c:v>
                </c:pt>
                <c:pt idx="5129">
                  <c:v>2557.900506022464</c:v>
                </c:pt>
                <c:pt idx="5130">
                  <c:v>2560.4218847397933</c:v>
                </c:pt>
                <c:pt idx="5131">
                  <c:v>2531.4132952545638</c:v>
                </c:pt>
                <c:pt idx="5132">
                  <c:v>2532.7801032461125</c:v>
                </c:pt>
                <c:pt idx="5133">
                  <c:v>2498.6268824386552</c:v>
                </c:pt>
                <c:pt idx="5134">
                  <c:v>2532.4490131115131</c:v>
                </c:pt>
                <c:pt idx="5135">
                  <c:v>2510.6055537186257</c:v>
                </c:pt>
                <c:pt idx="5136">
                  <c:v>2537.5427074899562</c:v>
                </c:pt>
                <c:pt idx="5137">
                  <c:v>2571.7044177880443</c:v>
                </c:pt>
                <c:pt idx="5138">
                  <c:v>2600.6026438950739</c:v>
                </c:pt>
                <c:pt idx="5139">
                  <c:v>2601.2733136549023</c:v>
                </c:pt>
                <c:pt idx="5140">
                  <c:v>2594.583595037881</c:v>
                </c:pt>
                <c:pt idx="5141">
                  <c:v>2618.2862528789005</c:v>
                </c:pt>
                <c:pt idx="5142">
                  <c:v>2600.483791026244</c:v>
                </c:pt>
                <c:pt idx="5143">
                  <c:v>2581.3739476164542</c:v>
                </c:pt>
                <c:pt idx="5144">
                  <c:v>2565.7193268933743</c:v>
                </c:pt>
                <c:pt idx="5145">
                  <c:v>2550.8117813457993</c:v>
                </c:pt>
                <c:pt idx="5146">
                  <c:v>2509.8754575243825</c:v>
                </c:pt>
                <c:pt idx="5147">
                  <c:v>2520.3175310001893</c:v>
                </c:pt>
                <c:pt idx="5148">
                  <c:v>2514.5022299181346</c:v>
                </c:pt>
                <c:pt idx="5149">
                  <c:v>2548.1375917971159</c:v>
                </c:pt>
                <c:pt idx="5150">
                  <c:v>2552.7473852096059</c:v>
                </c:pt>
                <c:pt idx="5151">
                  <c:v>2560.6765694587148</c:v>
                </c:pt>
                <c:pt idx="5152">
                  <c:v>2565.2948523618361</c:v>
                </c:pt>
                <c:pt idx="5153">
                  <c:v>2593.8789673155293</c:v>
                </c:pt>
                <c:pt idx="5154">
                  <c:v>2640.04481736548</c:v>
                </c:pt>
                <c:pt idx="5155">
                  <c:v>2616.6308022059061</c:v>
                </c:pt>
                <c:pt idx="5156">
                  <c:v>2633.7541048081034</c:v>
                </c:pt>
                <c:pt idx="5157">
                  <c:v>2646.8958363044853</c:v>
                </c:pt>
                <c:pt idx="5158">
                  <c:v>2662.0410875897214</c:v>
                </c:pt>
                <c:pt idx="5159">
                  <c:v>2653.8657081123215</c:v>
                </c:pt>
                <c:pt idx="5160">
                  <c:v>2630.5875248028397</c:v>
                </c:pt>
                <c:pt idx="5161">
                  <c:v>2614.2792133011926</c:v>
                </c:pt>
                <c:pt idx="5162">
                  <c:v>2631.9203748318655</c:v>
                </c:pt>
                <c:pt idx="5163">
                  <c:v>2638.2110873892425</c:v>
                </c:pt>
                <c:pt idx="5164">
                  <c:v>2656.1663600732518</c:v>
                </c:pt>
                <c:pt idx="5165">
                  <c:v>2629.9932604586884</c:v>
                </c:pt>
                <c:pt idx="5166">
                  <c:v>2586.8411795826496</c:v>
                </c:pt>
                <c:pt idx="5167">
                  <c:v>2540.6753295326994</c:v>
                </c:pt>
                <c:pt idx="5168">
                  <c:v>2463.2257065084809</c:v>
                </c:pt>
                <c:pt idx="5169">
                  <c:v>2502.5405376194262</c:v>
                </c:pt>
                <c:pt idx="5170">
                  <c:v>2538.5869148375377</c:v>
                </c:pt>
                <c:pt idx="5171">
                  <c:v>2472.6660200898614</c:v>
                </c:pt>
                <c:pt idx="5172">
                  <c:v>2476.1467112484638</c:v>
                </c:pt>
                <c:pt idx="5173">
                  <c:v>2451.5866148537407</c:v>
                </c:pt>
                <c:pt idx="5174">
                  <c:v>2391.3621683192891</c:v>
                </c:pt>
                <c:pt idx="5175">
                  <c:v>2427.5868248406455</c:v>
                </c:pt>
                <c:pt idx="5176">
                  <c:v>2507.3031418632709</c:v>
                </c:pt>
                <c:pt idx="5177">
                  <c:v>2406.634761963986</c:v>
                </c:pt>
                <c:pt idx="5178">
                  <c:v>2468.1750795462012</c:v>
                </c:pt>
                <c:pt idx="5179">
                  <c:v>2434.1152431356827</c:v>
                </c:pt>
                <c:pt idx="5180">
                  <c:v>2409.3429094751909</c:v>
                </c:pt>
                <c:pt idx="5181">
                  <c:v>2311.5694458809876</c:v>
                </c:pt>
                <c:pt idx="5182">
                  <c:v>2310.9497130649438</c:v>
                </c:pt>
                <c:pt idx="5183">
                  <c:v>2374.5529768704287</c:v>
                </c:pt>
                <c:pt idx="5184">
                  <c:v>2365.5286483299551</c:v>
                </c:pt>
                <c:pt idx="5185">
                  <c:v>2428.1131732597514</c:v>
                </c:pt>
                <c:pt idx="5186">
                  <c:v>2448.3436294327989</c:v>
                </c:pt>
                <c:pt idx="5187">
                  <c:v>2443.8696678704005</c:v>
                </c:pt>
                <c:pt idx="5188">
                  <c:v>2480.773483642216</c:v>
                </c:pt>
                <c:pt idx="5189">
                  <c:v>2450.3641282029139</c:v>
                </c:pt>
                <c:pt idx="5190">
                  <c:v>2461.1882287571052</c:v>
                </c:pt>
                <c:pt idx="5191">
                  <c:v>2488.745115344479</c:v>
                </c:pt>
                <c:pt idx="5192">
                  <c:v>2555.6592804959519</c:v>
                </c:pt>
                <c:pt idx="5193">
                  <c:v>2576.5094694850432</c:v>
                </c:pt>
                <c:pt idx="5194">
                  <c:v>2591.179309294957</c:v>
                </c:pt>
                <c:pt idx="5195">
                  <c:v>2559.4965302610449</c:v>
                </c:pt>
                <c:pt idx="5196">
                  <c:v>2573.1900786484248</c:v>
                </c:pt>
                <c:pt idx="5197">
                  <c:v>2525.1650301503428</c:v>
                </c:pt>
                <c:pt idx="5198">
                  <c:v>2524.0104594245622</c:v>
                </c:pt>
                <c:pt idx="5199">
                  <c:v>2579.2006380149869</c:v>
                </c:pt>
                <c:pt idx="5200">
                  <c:v>2567.7568046447527</c:v>
                </c:pt>
                <c:pt idx="5201">
                  <c:v>2599.5923945100185</c:v>
                </c:pt>
                <c:pt idx="5202">
                  <c:v>2585.4404136285793</c:v>
                </c:pt>
                <c:pt idx="5203">
                  <c:v>2555.6592804959523</c:v>
                </c:pt>
                <c:pt idx="5204">
                  <c:v>2576.2547847661212</c:v>
                </c:pt>
                <c:pt idx="5205">
                  <c:v>2669.5967342510803</c:v>
                </c:pt>
                <c:pt idx="5206">
                  <c:v>2671.7191069087648</c:v>
                </c:pt>
                <c:pt idx="5207">
                  <c:v>2660.9119853358357</c:v>
                </c:pt>
                <c:pt idx="5208">
                  <c:v>2666.880097249244</c:v>
                </c:pt>
                <c:pt idx="5209">
                  <c:v>2670.1400616514475</c:v>
                </c:pt>
                <c:pt idx="5210">
                  <c:v>2681.9574326094344</c:v>
                </c:pt>
                <c:pt idx="5211">
                  <c:v>2683.2902826384598</c:v>
                </c:pt>
                <c:pt idx="5212">
                  <c:v>2702.2642941981585</c:v>
                </c:pt>
                <c:pt idx="5213">
                  <c:v>2725.8396096797164</c:v>
                </c:pt>
                <c:pt idx="5214">
                  <c:v>2752.6579105822161</c:v>
                </c:pt>
                <c:pt idx="5215">
                  <c:v>2767.0136392387935</c:v>
                </c:pt>
                <c:pt idx="5216">
                  <c:v>2770.3500090566736</c:v>
                </c:pt>
                <c:pt idx="5217">
                  <c:v>2760.4682419624955</c:v>
                </c:pt>
                <c:pt idx="5218">
                  <c:v>2773.4996100806775</c:v>
                </c:pt>
                <c:pt idx="5219">
                  <c:v>2797.2022679216961</c:v>
                </c:pt>
                <c:pt idx="5220">
                  <c:v>2827.0003800355848</c:v>
                </c:pt>
                <c:pt idx="5221">
                  <c:v>2799.6387517327175</c:v>
                </c:pt>
                <c:pt idx="5222">
                  <c:v>2796.1920185366384</c:v>
                </c:pt>
                <c:pt idx="5223">
                  <c:v>2784.4425635036973</c:v>
                </c:pt>
                <c:pt idx="5224">
                  <c:v>2787.5666960558087</c:v>
                </c:pt>
                <c:pt idx="5225">
                  <c:v>2782.9484131526874</c:v>
                </c:pt>
                <c:pt idx="5226">
                  <c:v>2760.4597524718638</c:v>
                </c:pt>
                <c:pt idx="5227">
                  <c:v>2705.2525949001779</c:v>
                </c:pt>
                <c:pt idx="5228">
                  <c:v>2732.4274544091686</c:v>
                </c:pt>
                <c:pt idx="5229">
                  <c:v>2695.7953023375362</c:v>
                </c:pt>
                <c:pt idx="5230">
                  <c:v>2729.5580065759787</c:v>
                </c:pt>
                <c:pt idx="5231">
                  <c:v>2764.3224707088489</c:v>
                </c:pt>
                <c:pt idx="5232">
                  <c:v>2800.8357699116509</c:v>
                </c:pt>
                <c:pt idx="5233">
                  <c:v>2803.8240706136703</c:v>
                </c:pt>
                <c:pt idx="5234">
                  <c:v>2811.9230446753936</c:v>
                </c:pt>
                <c:pt idx="5235">
                  <c:v>2765.3751675470598</c:v>
                </c:pt>
                <c:pt idx="5236">
                  <c:v>2741.7913625748711</c:v>
                </c:pt>
                <c:pt idx="5237">
                  <c:v>2724.3115013661823</c:v>
                </c:pt>
                <c:pt idx="5238">
                  <c:v>2761.8605184259345</c:v>
                </c:pt>
                <c:pt idx="5239">
                  <c:v>2762.1406716167485</c:v>
                </c:pt>
                <c:pt idx="5240">
                  <c:v>2787.9402336435601</c:v>
                </c:pt>
                <c:pt idx="5241">
                  <c:v>2775.8257305134975</c:v>
                </c:pt>
                <c:pt idx="5242">
                  <c:v>2762.8198308672077</c:v>
                </c:pt>
                <c:pt idx="5243">
                  <c:v>2734.1423315165762</c:v>
                </c:pt>
                <c:pt idx="5244">
                  <c:v>2754.5171090303465</c:v>
                </c:pt>
                <c:pt idx="5245">
                  <c:v>2706.3222707196496</c:v>
                </c:pt>
                <c:pt idx="5246">
                  <c:v>2681.4735316434812</c:v>
                </c:pt>
                <c:pt idx="5247">
                  <c:v>2623.795932298251</c:v>
                </c:pt>
                <c:pt idx="5248">
                  <c:v>2652.4989001207741</c:v>
                </c:pt>
                <c:pt idx="5249">
                  <c:v>2616.9618923405069</c:v>
                </c:pt>
                <c:pt idx="5250">
                  <c:v>2615.2639942143596</c:v>
                </c:pt>
                <c:pt idx="5251">
                  <c:v>2657.9236846338154</c:v>
                </c:pt>
                <c:pt idx="5252">
                  <c:v>2645.0451273469862</c:v>
                </c:pt>
                <c:pt idx="5253">
                  <c:v>2630.4601824433794</c:v>
                </c:pt>
                <c:pt idx="5254">
                  <c:v>2641.5729256790146</c:v>
                </c:pt>
                <c:pt idx="5255">
                  <c:v>2687.8915865603185</c:v>
                </c:pt>
                <c:pt idx="5256">
                  <c:v>2722.2061076897594</c:v>
                </c:pt>
                <c:pt idx="5257">
                  <c:v>2722.5711557868808</c:v>
                </c:pt>
                <c:pt idx="5258">
                  <c:v>2690.5657761090006</c:v>
                </c:pt>
                <c:pt idx="5259">
                  <c:v>2705.8977961881124</c:v>
                </c:pt>
                <c:pt idx="5260">
                  <c:v>2707.2985621421844</c:v>
                </c:pt>
                <c:pt idx="5261">
                  <c:v>2730.3814871671598</c:v>
                </c:pt>
                <c:pt idx="5262">
                  <c:v>2737.8437494315776</c:v>
                </c:pt>
                <c:pt idx="5263">
                  <c:v>2738.2257765099603</c:v>
                </c:pt>
                <c:pt idx="5264">
                  <c:v>2723.7087475313997</c:v>
                </c:pt>
                <c:pt idx="5265">
                  <c:v>2641.1739196193698</c:v>
                </c:pt>
                <c:pt idx="5266">
                  <c:v>2580.0326080967984</c:v>
                </c:pt>
                <c:pt idx="5267">
                  <c:v>2563.7073176138902</c:v>
                </c:pt>
                <c:pt idx="5268">
                  <c:v>2526.5573066137822</c:v>
                </c:pt>
                <c:pt idx="5269">
                  <c:v>2557.8325900974196</c:v>
                </c:pt>
                <c:pt idx="5270">
                  <c:v>2636.1141832034496</c:v>
                </c:pt>
                <c:pt idx="5271">
                  <c:v>2651.6923985108524</c:v>
                </c:pt>
                <c:pt idx="5272">
                  <c:v>2676.5071796244979</c:v>
                </c:pt>
                <c:pt idx="5273">
                  <c:v>2664.4521029288512</c:v>
                </c:pt>
                <c:pt idx="5274">
                  <c:v>2603.6164130689858</c:v>
                </c:pt>
                <c:pt idx="5275">
                  <c:v>2633.4824411079212</c:v>
                </c:pt>
                <c:pt idx="5276">
                  <c:v>2618.6173430134995</c:v>
                </c:pt>
                <c:pt idx="5277">
                  <c:v>2605.5689959140564</c:v>
                </c:pt>
                <c:pt idx="5278">
                  <c:v>2576.2123373129662</c:v>
                </c:pt>
                <c:pt idx="5279">
                  <c:v>2602.9287643278972</c:v>
                </c:pt>
                <c:pt idx="5280">
                  <c:v>2554.6575206015236</c:v>
                </c:pt>
                <c:pt idx="5281">
                  <c:v>2509.9688419213212</c:v>
                </c:pt>
                <c:pt idx="5282">
                  <c:v>2474.4657921035769</c:v>
                </c:pt>
                <c:pt idx="5283">
                  <c:v>2514.5276983900276</c:v>
                </c:pt>
                <c:pt idx="5284">
                  <c:v>2486.1727996833642</c:v>
                </c:pt>
                <c:pt idx="5285">
                  <c:v>2420.9989801111924</c:v>
                </c:pt>
                <c:pt idx="5286">
                  <c:v>2432.5531768596261</c:v>
                </c:pt>
                <c:pt idx="5287">
                  <c:v>2397.7123073110797</c:v>
                </c:pt>
                <c:pt idx="5288">
                  <c:v>2287.2385657332929</c:v>
                </c:pt>
                <c:pt idx="5289">
                  <c:v>2284.8530188660561</c:v>
                </c:pt>
                <c:pt idx="5290">
                  <c:v>2261.2777033844977</c:v>
                </c:pt>
                <c:pt idx="5291">
                  <c:v>2380.750305030866</c:v>
                </c:pt>
                <c:pt idx="5292">
                  <c:v>2384.2734436426226</c:v>
                </c:pt>
                <c:pt idx="5293">
                  <c:v>2311.4590825027872</c:v>
                </c:pt>
                <c:pt idx="5294">
                  <c:v>2378.9165750546267</c:v>
                </c:pt>
                <c:pt idx="5295">
                  <c:v>2435.1849189551544</c:v>
                </c:pt>
                <c:pt idx="5296">
                  <c:v>2457.5801952390398</c:v>
                </c:pt>
                <c:pt idx="5297">
                  <c:v>2586.654410788773</c:v>
                </c:pt>
                <c:pt idx="5298">
                  <c:v>2574.7521449244787</c:v>
                </c:pt>
                <c:pt idx="5299">
                  <c:v>2497.7864228662133</c:v>
                </c:pt>
                <c:pt idx="5300">
                  <c:v>2508.3473492108506</c:v>
                </c:pt>
                <c:pt idx="5301">
                  <c:v>2496.4450833465567</c:v>
                </c:pt>
                <c:pt idx="5302">
                  <c:v>2514.120202839752</c:v>
                </c:pt>
                <c:pt idx="5303">
                  <c:v>2486.155820702103</c:v>
                </c:pt>
                <c:pt idx="5304">
                  <c:v>2571.8657181100289</c:v>
                </c:pt>
                <c:pt idx="5305">
                  <c:v>2564.3610083924568</c:v>
                </c:pt>
                <c:pt idx="5306">
                  <c:v>2612.7086575345065</c:v>
                </c:pt>
                <c:pt idx="5307">
                  <c:v>2564.683609036425</c:v>
                </c:pt>
                <c:pt idx="5308">
                  <c:v>2610.8409695957448</c:v>
                </c:pt>
                <c:pt idx="5309">
                  <c:v>2660.7082375606969</c:v>
                </c:pt>
                <c:pt idx="5310">
                  <c:v>2653.2799332588011</c:v>
                </c:pt>
                <c:pt idx="5311">
                  <c:v>2715.550347035261</c:v>
                </c:pt>
                <c:pt idx="5312">
                  <c:v>2685.5994240900191</c:v>
                </c:pt>
                <c:pt idx="5313">
                  <c:v>2686.0918145466017</c:v>
                </c:pt>
                <c:pt idx="5314">
                  <c:v>2729.685348935438</c:v>
                </c:pt>
                <c:pt idx="5315">
                  <c:v>2708.1390217146263</c:v>
                </c:pt>
                <c:pt idx="5316">
                  <c:v>2717.8849569587132</c:v>
                </c:pt>
                <c:pt idx="5317">
                  <c:v>2763.6093534958654</c:v>
                </c:pt>
                <c:pt idx="5318">
                  <c:v>2760.1201728466322</c:v>
                </c:pt>
                <c:pt idx="5319">
                  <c:v>2782.956902643316</c:v>
                </c:pt>
                <c:pt idx="5320">
                  <c:v>2750.0516369585775</c:v>
                </c:pt>
                <c:pt idx="5321">
                  <c:v>2800.4452533426352</c:v>
                </c:pt>
                <c:pt idx="5322">
                  <c:v>2767.8710777924962</c:v>
                </c:pt>
                <c:pt idx="5323">
                  <c:v>2723.7681739658151</c:v>
                </c:pt>
                <c:pt idx="5324">
                  <c:v>2732.6312021843046</c:v>
                </c:pt>
                <c:pt idx="5325">
                  <c:v>2777.6424815084747</c:v>
                </c:pt>
                <c:pt idx="5326">
                  <c:v>2741.1376717963035</c:v>
                </c:pt>
                <c:pt idx="5327">
                  <c:v>2773.0921145303992</c:v>
                </c:pt>
                <c:pt idx="5328">
                  <c:v>2707.9522529207502</c:v>
                </c:pt>
                <c:pt idx="5329">
                  <c:v>2718.4452633403416</c:v>
                </c:pt>
                <c:pt idx="5330">
                  <c:v>2670.0381877638765</c:v>
                </c:pt>
                <c:pt idx="5331">
                  <c:v>2573.2664840640996</c:v>
                </c:pt>
                <c:pt idx="5332">
                  <c:v>2639.705237740252</c:v>
                </c:pt>
                <c:pt idx="5333">
                  <c:v>2688.6641302077146</c:v>
                </c:pt>
                <c:pt idx="5334">
                  <c:v>2725.0585765416863</c:v>
                </c:pt>
                <c:pt idx="5335">
                  <c:v>2713.0204788273004</c:v>
                </c:pt>
                <c:pt idx="5336">
                  <c:v>2679.588864723456</c:v>
                </c:pt>
                <c:pt idx="5337">
                  <c:v>2683.2223667134117</c:v>
                </c:pt>
                <c:pt idx="5338">
                  <c:v>2710.8726376977243</c:v>
                </c:pt>
                <c:pt idx="5339">
                  <c:v>2715.1428514849845</c:v>
                </c:pt>
                <c:pt idx="5340">
                  <c:v>2752.8446793760904</c:v>
                </c:pt>
                <c:pt idx="5341">
                  <c:v>2810.802431912135</c:v>
                </c:pt>
                <c:pt idx="5342">
                  <c:v>2797.2701838467392</c:v>
                </c:pt>
                <c:pt idx="5343">
                  <c:v>2846.1866288610486</c:v>
                </c:pt>
                <c:pt idx="5344">
                  <c:v>2833.0364078740363</c:v>
                </c:pt>
                <c:pt idx="5345">
                  <c:v>2824.5384277526682</c:v>
                </c:pt>
                <c:pt idx="5346">
                  <c:v>2792.974501587586</c:v>
                </c:pt>
                <c:pt idx="5347">
                  <c:v>2839.0639462218596</c:v>
                </c:pt>
                <c:pt idx="5348">
                  <c:v>2891.4441034135102</c:v>
                </c:pt>
                <c:pt idx="5349">
                  <c:v>2877.0883747569333</c:v>
                </c:pt>
                <c:pt idx="5350">
                  <c:v>2867.5546767786154</c:v>
                </c:pt>
                <c:pt idx="5351">
                  <c:v>2885.5439074251485</c:v>
                </c:pt>
                <c:pt idx="5352">
                  <c:v>2880.0172490245377</c:v>
                </c:pt>
                <c:pt idx="5353">
                  <c:v>2882.5131592699749</c:v>
                </c:pt>
                <c:pt idx="5354">
                  <c:v>2832.8581285707915</c:v>
                </c:pt>
                <c:pt idx="5355">
                  <c:v>2823.4263044800418</c:v>
                </c:pt>
                <c:pt idx="5356">
                  <c:v>2777.4642022052294</c:v>
                </c:pt>
                <c:pt idx="5357">
                  <c:v>2791.9472732212676</c:v>
                </c:pt>
                <c:pt idx="5358">
                  <c:v>2845.7451753482505</c:v>
                </c:pt>
                <c:pt idx="5359">
                  <c:v>2902.9473632181603</c:v>
                </c:pt>
                <c:pt idx="5360">
                  <c:v>2899.814741175418</c:v>
                </c:pt>
                <c:pt idx="5361">
                  <c:v>2923.3476092038222</c:v>
                </c:pt>
                <c:pt idx="5362">
                  <c:v>2921.7685639465053</c:v>
                </c:pt>
                <c:pt idx="5363">
                  <c:v>2922.8212607847167</c:v>
                </c:pt>
                <c:pt idx="5364">
                  <c:v>2909.5012499850895</c:v>
                </c:pt>
                <c:pt idx="5365">
                  <c:v>2944.7835730464344</c:v>
                </c:pt>
                <c:pt idx="5366">
                  <c:v>2968.4607624155619</c:v>
                </c:pt>
                <c:pt idx="5367">
                  <c:v>2973.3252405469739</c:v>
                </c:pt>
                <c:pt idx="5368">
                  <c:v>3018.2516249648374</c:v>
                </c:pt>
                <c:pt idx="5369">
                  <c:v>2997.0448773692547</c:v>
                </c:pt>
                <c:pt idx="5370">
                  <c:v>2992.418104975503</c:v>
                </c:pt>
                <c:pt idx="5371">
                  <c:v>3021.9870008423613</c:v>
                </c:pt>
                <c:pt idx="5372">
                  <c:v>2959.1987281374268</c:v>
                </c:pt>
                <c:pt idx="5373">
                  <c:v>2976.0503670394419</c:v>
                </c:pt>
                <c:pt idx="5374">
                  <c:v>2952.6278623892367</c:v>
                </c:pt>
                <c:pt idx="5375">
                  <c:v>2929.3666580610156</c:v>
                </c:pt>
                <c:pt idx="5376">
                  <c:v>2900.7400956541692</c:v>
                </c:pt>
                <c:pt idx="5377">
                  <c:v>2895.9265544665409</c:v>
                </c:pt>
                <c:pt idx="5378">
                  <c:v>2885.959892466055</c:v>
                </c:pt>
                <c:pt idx="5379">
                  <c:v>2882.368837929253</c:v>
                </c:pt>
                <c:pt idx="5380">
                  <c:v>2863.4627422946005</c:v>
                </c:pt>
                <c:pt idx="5381">
                  <c:v>2887.1908686075117</c:v>
                </c:pt>
                <c:pt idx="5382">
                  <c:v>2883.115913104758</c:v>
                </c:pt>
                <c:pt idx="5383">
                  <c:v>2865.007829589395</c:v>
                </c:pt>
                <c:pt idx="5384">
                  <c:v>2824.9968602467288</c:v>
                </c:pt>
                <c:pt idx="5385">
                  <c:v>2787.914765171668</c:v>
                </c:pt>
                <c:pt idx="5386">
                  <c:v>2823.7064576708567</c:v>
                </c:pt>
                <c:pt idx="5387">
                  <c:v>2827.1277223950442</c:v>
                </c:pt>
                <c:pt idx="5388">
                  <c:v>2862.028018378006</c:v>
                </c:pt>
                <c:pt idx="5389">
                  <c:v>2819.3258805053965</c:v>
                </c:pt>
                <c:pt idx="5390">
                  <c:v>2847.8675480059355</c:v>
                </c:pt>
                <c:pt idx="5391">
                  <c:v>2782.8210707932249</c:v>
                </c:pt>
                <c:pt idx="5392">
                  <c:v>2773.6693998932897</c:v>
                </c:pt>
                <c:pt idx="5393">
                  <c:v>2750.8666280591292</c:v>
                </c:pt>
                <c:pt idx="5394">
                  <c:v>2727.3507390119862</c:v>
                </c:pt>
                <c:pt idx="5395">
                  <c:v>2729.4985801415628</c:v>
                </c:pt>
                <c:pt idx="5396">
                  <c:v>2764.7554347310152</c:v>
                </c:pt>
                <c:pt idx="5397">
                  <c:v>2769.6538708249514</c:v>
                </c:pt>
                <c:pt idx="5398">
                  <c:v>2732.3425595028598</c:v>
                </c:pt>
                <c:pt idx="5399">
                  <c:v>2668.5864848660212</c:v>
                </c:pt>
                <c:pt idx="5400">
                  <c:v>2585.5847349693013</c:v>
                </c:pt>
                <c:pt idx="5401">
                  <c:v>2565.5580265713916</c:v>
                </c:pt>
                <c:pt idx="5402">
                  <c:v>2568.5717957453035</c:v>
                </c:pt>
                <c:pt idx="5403">
                  <c:v>2517.3037618262792</c:v>
                </c:pt>
                <c:pt idx="5404">
                  <c:v>2553.5708658007902</c:v>
                </c:pt>
                <c:pt idx="5405">
                  <c:v>2524.2226966903304</c:v>
                </c:pt>
                <c:pt idx="5406">
                  <c:v>2528.6117633464219</c:v>
                </c:pt>
                <c:pt idx="5407">
                  <c:v>2527.2534448455035</c:v>
                </c:pt>
                <c:pt idx="5408">
                  <c:v>2468.7693438903534</c:v>
                </c:pt>
                <c:pt idx="5409">
                  <c:v>2450.3386597310223</c:v>
                </c:pt>
                <c:pt idx="5410">
                  <c:v>2552.3229106780714</c:v>
                </c:pt>
                <c:pt idx="5411">
                  <c:v>2517.1764194668185</c:v>
                </c:pt>
                <c:pt idx="5412">
                  <c:v>2526.5488171231527</c:v>
                </c:pt>
                <c:pt idx="5413">
                  <c:v>2486.7755535181473</c:v>
                </c:pt>
                <c:pt idx="5414">
                  <c:v>2496.6573206123257</c:v>
                </c:pt>
                <c:pt idx="5415">
                  <c:v>2501.801951934553</c:v>
                </c:pt>
                <c:pt idx="5416">
                  <c:v>2462.1899886515321</c:v>
                </c:pt>
                <c:pt idx="5417">
                  <c:v>2491.7673740090213</c:v>
                </c:pt>
                <c:pt idx="5418">
                  <c:v>2477.5474772025364</c:v>
                </c:pt>
                <c:pt idx="5419">
                  <c:v>2532.5848449616074</c:v>
                </c:pt>
                <c:pt idx="5420">
                  <c:v>2528.2212467774079</c:v>
                </c:pt>
                <c:pt idx="5421">
                  <c:v>2417.399436083761</c:v>
                </c:pt>
                <c:pt idx="5422">
                  <c:v>2360.0953743262826</c:v>
                </c:pt>
                <c:pt idx="5423">
                  <c:v>2408.9269244342845</c:v>
                </c:pt>
                <c:pt idx="5424">
                  <c:v>2457.6650901453486</c:v>
                </c:pt>
                <c:pt idx="5425">
                  <c:v>2432.0522969124136</c:v>
                </c:pt>
                <c:pt idx="5426">
                  <c:v>2440.7540248089199</c:v>
                </c:pt>
                <c:pt idx="5427">
                  <c:v>2460.0761054844788</c:v>
                </c:pt>
                <c:pt idx="5428">
                  <c:v>2456.5614563633535</c:v>
                </c:pt>
                <c:pt idx="5429">
                  <c:v>2466.8931664609609</c:v>
                </c:pt>
                <c:pt idx="5430">
                  <c:v>2538.4510829874475</c:v>
                </c:pt>
                <c:pt idx="5431">
                  <c:v>2486.1473312114736</c:v>
                </c:pt>
                <c:pt idx="5432">
                  <c:v>2452.0790053103237</c:v>
                </c:pt>
                <c:pt idx="5433">
                  <c:v>2403.0861548803377</c:v>
                </c:pt>
                <c:pt idx="5434">
                  <c:v>2451.0008400002203</c:v>
                </c:pt>
                <c:pt idx="5435">
                  <c:v>2475.7561946794513</c:v>
                </c:pt>
                <c:pt idx="5436">
                  <c:v>2484.576775444787</c:v>
                </c:pt>
                <c:pt idx="5437">
                  <c:v>2444.7016379522129</c:v>
                </c:pt>
                <c:pt idx="5438">
                  <c:v>2473.981891137626</c:v>
                </c:pt>
                <c:pt idx="5439">
                  <c:v>2510.8941964000733</c:v>
                </c:pt>
                <c:pt idx="5440">
                  <c:v>2565.9315641591438</c:v>
                </c:pt>
                <c:pt idx="5441">
                  <c:v>2536.1164730639944</c:v>
                </c:pt>
                <c:pt idx="5442">
                  <c:v>2463.9303342308335</c:v>
                </c:pt>
                <c:pt idx="5443">
                  <c:v>2453.9042457959326</c:v>
                </c:pt>
                <c:pt idx="5444">
                  <c:v>2434.1152431356836</c:v>
                </c:pt>
                <c:pt idx="5445">
                  <c:v>2402.7380857644775</c:v>
                </c:pt>
                <c:pt idx="5446">
                  <c:v>2331.7829230727743</c:v>
                </c:pt>
                <c:pt idx="5447">
                  <c:v>2408.672239715363</c:v>
                </c:pt>
                <c:pt idx="5448">
                  <c:v>2324.4310241865555</c:v>
                </c:pt>
                <c:pt idx="5449">
                  <c:v>2320.1268524367711</c:v>
                </c:pt>
                <c:pt idx="5450">
                  <c:v>2345.4340240069996</c:v>
                </c:pt>
                <c:pt idx="5451">
                  <c:v>2401.0401876383307</c:v>
                </c:pt>
                <c:pt idx="5452">
                  <c:v>2364.7985521357123</c:v>
                </c:pt>
                <c:pt idx="5453">
                  <c:v>2303.6147931599871</c:v>
                </c:pt>
                <c:pt idx="5454">
                  <c:v>2243.1441513972441</c:v>
                </c:pt>
                <c:pt idx="5455">
                  <c:v>2221.894956348508</c:v>
                </c:pt>
                <c:pt idx="5456">
                  <c:v>2344.0926844873438</c:v>
                </c:pt>
                <c:pt idx="5457">
                  <c:v>2389.4265644554821</c:v>
                </c:pt>
                <c:pt idx="5458">
                  <c:v>2299.9133752449861</c:v>
                </c:pt>
                <c:pt idx="5459">
                  <c:v>2301.1188829145512</c:v>
                </c:pt>
                <c:pt idx="5460">
                  <c:v>2260.8362498717011</c:v>
                </c:pt>
                <c:pt idx="5461">
                  <c:v>2131.2696438653857</c:v>
                </c:pt>
                <c:pt idx="5462">
                  <c:v>2200.3486291276968</c:v>
                </c:pt>
                <c:pt idx="5463">
                  <c:v>2153.8856469056705</c:v>
                </c:pt>
                <c:pt idx="5464">
                  <c:v>2082.6248625512599</c:v>
                </c:pt>
                <c:pt idx="5465">
                  <c:v>2093.4744315773428</c:v>
                </c:pt>
                <c:pt idx="5466">
                  <c:v>1944.4923604985304</c:v>
                </c:pt>
                <c:pt idx="5467">
                  <c:v>1994.2832230478061</c:v>
                </c:pt>
                <c:pt idx="5468">
                  <c:v>1938.1507109973697</c:v>
                </c:pt>
                <c:pt idx="5469">
                  <c:v>1965.7330660566361</c:v>
                </c:pt>
                <c:pt idx="5470">
                  <c:v>1904.9568026311867</c:v>
                </c:pt>
                <c:pt idx="5471">
                  <c:v>1984.970251825888</c:v>
                </c:pt>
                <c:pt idx="5472">
                  <c:v>2046.536037879996</c:v>
                </c:pt>
                <c:pt idx="5473">
                  <c:v>1903.5560366771153</c:v>
                </c:pt>
                <c:pt idx="5474">
                  <c:v>1859.52104877548</c:v>
                </c:pt>
                <c:pt idx="5475">
                  <c:v>1863.5535568250805</c:v>
                </c:pt>
                <c:pt idx="5476">
                  <c:v>1918.2937924120758</c:v>
                </c:pt>
                <c:pt idx="5477">
                  <c:v>1969.5788053123608</c:v>
                </c:pt>
                <c:pt idx="5478">
                  <c:v>1878.9704718104992</c:v>
                </c:pt>
                <c:pt idx="5479">
                  <c:v>1815.0615863423077</c:v>
                </c:pt>
                <c:pt idx="5480">
                  <c:v>1709.5372178022405</c:v>
                </c:pt>
                <c:pt idx="5481">
                  <c:v>1700.6996580556427</c:v>
                </c:pt>
                <c:pt idx="5482">
                  <c:v>1717.8823870922554</c:v>
                </c:pt>
                <c:pt idx="5483">
                  <c:v>1833.2290962920858</c:v>
                </c:pt>
                <c:pt idx="5484">
                  <c:v>1932.0297882526088</c:v>
                </c:pt>
                <c:pt idx="5485">
                  <c:v>1944.0848649482557</c:v>
                </c:pt>
                <c:pt idx="5486">
                  <c:v>1958.9499630426774</c:v>
                </c:pt>
                <c:pt idx="5487">
                  <c:v>2006.6184529342688</c:v>
                </c:pt>
                <c:pt idx="5488">
                  <c:v>1941.8691078936338</c:v>
                </c:pt>
                <c:pt idx="5489">
                  <c:v>1865.3363498575352</c:v>
                </c:pt>
                <c:pt idx="5490">
                  <c:v>1856.5497270547221</c:v>
                </c:pt>
                <c:pt idx="5491">
                  <c:v>1951.3603584187983</c:v>
                </c:pt>
                <c:pt idx="5492">
                  <c:v>1862.8828870652521</c:v>
                </c:pt>
                <c:pt idx="5493">
                  <c:v>1823.2369658197076</c:v>
                </c:pt>
                <c:pt idx="5494">
                  <c:v>1769.863538224261</c:v>
                </c:pt>
                <c:pt idx="5495">
                  <c:v>1799.4324340911198</c:v>
                </c:pt>
                <c:pt idx="5496">
                  <c:v>1750.5074995861794</c:v>
                </c:pt>
                <c:pt idx="5497">
                  <c:v>1737.9006059995345</c:v>
                </c:pt>
                <c:pt idx="5498">
                  <c:v>1738.7750235345006</c:v>
                </c:pt>
                <c:pt idx="5499">
                  <c:v>1651.4266544348427</c:v>
                </c:pt>
                <c:pt idx="5500">
                  <c:v>1674.789732650632</c:v>
                </c:pt>
                <c:pt idx="5501">
                  <c:v>1762.2145071659672</c:v>
                </c:pt>
                <c:pt idx="5502">
                  <c:v>1880.9230546555693</c:v>
                </c:pt>
                <c:pt idx="5503">
                  <c:v>1900.5677359750957</c:v>
                </c:pt>
                <c:pt idx="5504">
                  <c:v>1977.2617943331782</c:v>
                </c:pt>
                <c:pt idx="5505">
                  <c:v>1968.7723037024402</c:v>
                </c:pt>
                <c:pt idx="5506">
                  <c:v>1879.67509953285</c:v>
                </c:pt>
                <c:pt idx="5507">
                  <c:v>1830.3256904963728</c:v>
                </c:pt>
                <c:pt idx="5508">
                  <c:v>1774.5582265430589</c:v>
                </c:pt>
                <c:pt idx="5509">
                  <c:v>1838.3991960862043</c:v>
                </c:pt>
                <c:pt idx="5510">
                  <c:v>1790.0175889816314</c:v>
                </c:pt>
                <c:pt idx="5511">
                  <c:v>1917.4533328396317</c:v>
                </c:pt>
                <c:pt idx="5512">
                  <c:v>1946.2242165872015</c:v>
                </c:pt>
                <c:pt idx="5513">
                  <c:v>2037.0362978642002</c:v>
                </c:pt>
                <c:pt idx="5514">
                  <c:v>2020.2016379434474</c:v>
                </c:pt>
                <c:pt idx="5515">
                  <c:v>1984.1722397065976</c:v>
                </c:pt>
                <c:pt idx="5516">
                  <c:v>2026.033918006764</c:v>
                </c:pt>
                <c:pt idx="5517">
                  <c:v>2082.0985141321548</c:v>
                </c:pt>
                <c:pt idx="5518">
                  <c:v>2047.2916025461309</c:v>
                </c:pt>
                <c:pt idx="5519">
                  <c:v>1977.8985061304827</c:v>
                </c:pt>
                <c:pt idx="5520">
                  <c:v>1959.6036538212431</c:v>
                </c:pt>
                <c:pt idx="5521">
                  <c:v>1973.9169350246666</c:v>
                </c:pt>
                <c:pt idx="5522">
                  <c:v>1951.2160370780744</c:v>
                </c:pt>
                <c:pt idx="5523">
                  <c:v>1973.4330340587146</c:v>
                </c:pt>
                <c:pt idx="5524">
                  <c:v>1983.7392756844295</c:v>
                </c:pt>
                <c:pt idx="5525">
                  <c:v>1998.6722897038969</c:v>
                </c:pt>
                <c:pt idx="5526">
                  <c:v>2022.4343739793314</c:v>
                </c:pt>
                <c:pt idx="5527">
                  <c:v>2073.371317763756</c:v>
                </c:pt>
                <c:pt idx="5528">
                  <c:v>2130.5735056336653</c:v>
                </c:pt>
                <c:pt idx="5529">
                  <c:v>2111.9051157366735</c:v>
                </c:pt>
                <c:pt idx="5530">
                  <c:v>2067.5135692285467</c:v>
                </c:pt>
                <c:pt idx="5531">
                  <c:v>2065.5949443459999</c:v>
                </c:pt>
                <c:pt idx="5532">
                  <c:v>2063.7017879353452</c:v>
                </c:pt>
                <c:pt idx="5533">
                  <c:v>2006.151530949576</c:v>
                </c:pt>
                <c:pt idx="5534">
                  <c:v>1939.0336180229656</c:v>
                </c:pt>
                <c:pt idx="5535">
                  <c:v>1901.7223067008747</c:v>
                </c:pt>
                <c:pt idx="5536">
                  <c:v>1956.3691578909318</c:v>
                </c:pt>
                <c:pt idx="5537">
                  <c:v>1918.6927984717186</c:v>
                </c:pt>
                <c:pt idx="5538">
                  <c:v>1888.1561006729557</c:v>
                </c:pt>
                <c:pt idx="5539">
                  <c:v>1865.2599444418565</c:v>
                </c:pt>
                <c:pt idx="5540">
                  <c:v>1849.1978281685012</c:v>
                </c:pt>
                <c:pt idx="5541">
                  <c:v>1821.7513049593269</c:v>
                </c:pt>
                <c:pt idx="5542">
                  <c:v>1875.2350959329731</c:v>
                </c:pt>
                <c:pt idx="5543">
                  <c:v>1920.5010599760658</c:v>
                </c:pt>
                <c:pt idx="5544">
                  <c:v>1956.3946263628241</c:v>
                </c:pt>
                <c:pt idx="5545">
                  <c:v>1914.8300802347337</c:v>
                </c:pt>
                <c:pt idx="5546">
                  <c:v>1913.7349359433683</c:v>
                </c:pt>
                <c:pt idx="5547">
                  <c:v>1853.6802792215315</c:v>
                </c:pt>
                <c:pt idx="5548">
                  <c:v>1862.0678959647</c:v>
                </c:pt>
                <c:pt idx="5549">
                  <c:v>1920.1614803508367</c:v>
                </c:pt>
                <c:pt idx="5550">
                  <c:v>1901.3827270756456</c:v>
                </c:pt>
                <c:pt idx="5551">
                  <c:v>1994.3002020290669</c:v>
                </c:pt>
                <c:pt idx="5552">
                  <c:v>2017.6802592261181</c:v>
                </c:pt>
                <c:pt idx="5553">
                  <c:v>1994.8944663732186</c:v>
                </c:pt>
                <c:pt idx="5554">
                  <c:v>1959.0093894770914</c:v>
                </c:pt>
                <c:pt idx="5555">
                  <c:v>1922.8526488807802</c:v>
                </c:pt>
                <c:pt idx="5556">
                  <c:v>1921.4094354735548</c:v>
                </c:pt>
                <c:pt idx="5557">
                  <c:v>1896.7389757006313</c:v>
                </c:pt>
                <c:pt idx="5558">
                  <c:v>1865.3193708762722</c:v>
                </c:pt>
                <c:pt idx="5559">
                  <c:v>1856.8383697361651</c:v>
                </c:pt>
                <c:pt idx="5560">
                  <c:v>1866.8814371523279</c:v>
                </c:pt>
                <c:pt idx="5561">
                  <c:v>1805.5873147984028</c:v>
                </c:pt>
                <c:pt idx="5562">
                  <c:v>1801.5123592956488</c:v>
                </c:pt>
                <c:pt idx="5563">
                  <c:v>1757.2990920907675</c:v>
                </c:pt>
                <c:pt idx="5564">
                  <c:v>1757.6896086597815</c:v>
                </c:pt>
                <c:pt idx="5565">
                  <c:v>1774.5836950149492</c:v>
                </c:pt>
                <c:pt idx="5566">
                  <c:v>1724.7843429750433</c:v>
                </c:pt>
                <c:pt idx="5567">
                  <c:v>1718.3662880582056</c:v>
                </c:pt>
                <c:pt idx="5568">
                  <c:v>1693.5175489820372</c:v>
                </c:pt>
                <c:pt idx="5569">
                  <c:v>1726.5501570262368</c:v>
                </c:pt>
                <c:pt idx="5570">
                  <c:v>1721.3885467227483</c:v>
                </c:pt>
                <c:pt idx="5571">
                  <c:v>1742.1283723336401</c:v>
                </c:pt>
                <c:pt idx="5572">
                  <c:v>1699.8931564457209</c:v>
                </c:pt>
                <c:pt idx="5573">
                  <c:v>1740.6342219826302</c:v>
                </c:pt>
                <c:pt idx="5574">
                  <c:v>1790.5099794382131</c:v>
                </c:pt>
                <c:pt idx="5575">
                  <c:v>1795.0603464162882</c:v>
                </c:pt>
                <c:pt idx="5576">
                  <c:v>1850.6325520850958</c:v>
                </c:pt>
                <c:pt idx="5577">
                  <c:v>1848.8158010901184</c:v>
                </c:pt>
                <c:pt idx="5578">
                  <c:v>1819.8666380393033</c:v>
                </c:pt>
                <c:pt idx="5579">
                  <c:v>1813.5674359912962</c:v>
                </c:pt>
                <c:pt idx="5580">
                  <c:v>1918.0475971837825</c:v>
                </c:pt>
                <c:pt idx="5581">
                  <c:v>1949.10215391102</c:v>
                </c:pt>
                <c:pt idx="5582">
                  <c:v>2008.1295822665372</c:v>
                </c:pt>
                <c:pt idx="5583">
                  <c:v>1978.6031338528326</c:v>
                </c:pt>
                <c:pt idx="5584">
                  <c:v>1992.6107933935496</c:v>
                </c:pt>
                <c:pt idx="5585">
                  <c:v>1979.1209927813077</c:v>
                </c:pt>
                <c:pt idx="5586">
                  <c:v>1936.7159870807739</c:v>
                </c:pt>
                <c:pt idx="5587">
                  <c:v>1873.9531828477318</c:v>
                </c:pt>
                <c:pt idx="5588">
                  <c:v>1914.8385697253632</c:v>
                </c:pt>
                <c:pt idx="5589">
                  <c:v>1950.3925564868919</c:v>
                </c:pt>
                <c:pt idx="5590">
                  <c:v>2012.5865648476747</c:v>
                </c:pt>
                <c:pt idx="5591">
                  <c:v>1994.8265504481722</c:v>
                </c:pt>
                <c:pt idx="5592">
                  <c:v>1949.8237606146326</c:v>
                </c:pt>
                <c:pt idx="5593">
                  <c:v>1928.6594604722043</c:v>
                </c:pt>
                <c:pt idx="5594">
                  <c:v>1923.4723816968233</c:v>
                </c:pt>
                <c:pt idx="5595">
                  <c:v>1973.4330340587135</c:v>
                </c:pt>
                <c:pt idx="5596">
                  <c:v>2017.2218267320575</c:v>
                </c:pt>
                <c:pt idx="5597">
                  <c:v>2006.7542847843581</c:v>
                </c:pt>
                <c:pt idx="5598">
                  <c:v>1970.6994180756162</c:v>
                </c:pt>
                <c:pt idx="5599">
                  <c:v>1960.8685879252223</c:v>
                </c:pt>
                <c:pt idx="5600">
                  <c:v>1892.8422995011226</c:v>
                </c:pt>
                <c:pt idx="5601">
                  <c:v>1865.1326020823954</c:v>
                </c:pt>
                <c:pt idx="5602">
                  <c:v>1914.5074795907647</c:v>
                </c:pt>
                <c:pt idx="5603">
                  <c:v>1947.7268564288408</c:v>
                </c:pt>
                <c:pt idx="5604">
                  <c:v>1910.6108033912562</c:v>
                </c:pt>
                <c:pt idx="5605">
                  <c:v>1929.5084095352784</c:v>
                </c:pt>
                <c:pt idx="5606">
                  <c:v>1945.0781353520501</c:v>
                </c:pt>
                <c:pt idx="5607">
                  <c:v>2014.48821074896</c:v>
                </c:pt>
                <c:pt idx="5608">
                  <c:v>2009.632222108178</c:v>
                </c:pt>
                <c:pt idx="5609">
                  <c:v>2052.1645701681732</c:v>
                </c:pt>
                <c:pt idx="5610">
                  <c:v>2029.2174769932894</c:v>
                </c:pt>
                <c:pt idx="5611">
                  <c:v>2057.5469072280603</c:v>
                </c:pt>
                <c:pt idx="5612">
                  <c:v>2059.7456853014214</c:v>
                </c:pt>
                <c:pt idx="5613">
                  <c:v>2066.2061876714129</c:v>
                </c:pt>
                <c:pt idx="5614">
                  <c:v>2005.8204408149772</c:v>
                </c:pt>
                <c:pt idx="5615">
                  <c:v>2015.8719977217704</c:v>
                </c:pt>
                <c:pt idx="5616">
                  <c:v>2044.9654821133076</c:v>
                </c:pt>
                <c:pt idx="5617">
                  <c:v>2067.9040857975601</c:v>
                </c:pt>
                <c:pt idx="5618">
                  <c:v>2110.6147131608004</c:v>
                </c:pt>
                <c:pt idx="5619">
                  <c:v>2136.6010439814877</c:v>
                </c:pt>
                <c:pt idx="5620">
                  <c:v>2074.5428674707964</c:v>
                </c:pt>
                <c:pt idx="5621">
                  <c:v>2113.1700498406517</c:v>
                </c:pt>
                <c:pt idx="5622">
                  <c:v>2111.7947523584726</c:v>
                </c:pt>
                <c:pt idx="5623">
                  <c:v>2114.9528428731073</c:v>
                </c:pt>
                <c:pt idx="5624">
                  <c:v>2122.5764054595093</c:v>
                </c:pt>
                <c:pt idx="5625">
                  <c:v>2103.1269824244891</c:v>
                </c:pt>
                <c:pt idx="5626">
                  <c:v>2146.0328680722369</c:v>
                </c:pt>
                <c:pt idx="5627">
                  <c:v>2219.8489891064992</c:v>
                </c:pt>
                <c:pt idx="5628">
                  <c:v>2230.5202788293363</c:v>
                </c:pt>
                <c:pt idx="5629">
                  <c:v>2174.0906346068246</c:v>
                </c:pt>
                <c:pt idx="5630">
                  <c:v>2155.1760494815412</c:v>
                </c:pt>
                <c:pt idx="5631">
                  <c:v>2183.8195908696493</c:v>
                </c:pt>
                <c:pt idx="5632">
                  <c:v>2163.5976241872327</c:v>
                </c:pt>
                <c:pt idx="5633">
                  <c:v>2173.0634062405047</c:v>
                </c:pt>
                <c:pt idx="5634">
                  <c:v>2195.4332140524984</c:v>
                </c:pt>
                <c:pt idx="5635">
                  <c:v>2173.8019919253788</c:v>
                </c:pt>
                <c:pt idx="5636">
                  <c:v>2161.0847349605342</c:v>
                </c:pt>
                <c:pt idx="5637">
                  <c:v>2133.1543107854077</c:v>
                </c:pt>
                <c:pt idx="5638">
                  <c:v>2069.9500530395671</c:v>
                </c:pt>
                <c:pt idx="5639">
                  <c:v>2089.5437974153097</c:v>
                </c:pt>
                <c:pt idx="5640">
                  <c:v>2111.9985001336099</c:v>
                </c:pt>
                <c:pt idx="5641">
                  <c:v>2069.7972422082144</c:v>
                </c:pt>
                <c:pt idx="5642">
                  <c:v>2060.4672920050339</c:v>
                </c:pt>
                <c:pt idx="5643">
                  <c:v>2112.2531848525318</c:v>
                </c:pt>
                <c:pt idx="5644">
                  <c:v>2090.0616563437843</c:v>
                </c:pt>
                <c:pt idx="5645">
                  <c:v>2104.4173850003613</c:v>
                </c:pt>
                <c:pt idx="5646">
                  <c:v>2104.5107693972996</c:v>
                </c:pt>
                <c:pt idx="5647">
                  <c:v>2080.4685319310511</c:v>
                </c:pt>
                <c:pt idx="5648">
                  <c:v>2142.8153511231872</c:v>
                </c:pt>
                <c:pt idx="5649">
                  <c:v>2093.3046417647265</c:v>
                </c:pt>
                <c:pt idx="5650">
                  <c:v>2097.9229246678469</c:v>
                </c:pt>
                <c:pt idx="5651">
                  <c:v>2044.7362658662767</c:v>
                </c:pt>
                <c:pt idx="5652">
                  <c:v>2065.0091694924772</c:v>
                </c:pt>
                <c:pt idx="5653">
                  <c:v>2077.5990840978611</c:v>
                </c:pt>
                <c:pt idx="5654">
                  <c:v>2091.1652901257798</c:v>
                </c:pt>
                <c:pt idx="5655">
                  <c:v>2105.8436194263249</c:v>
                </c:pt>
                <c:pt idx="5656">
                  <c:v>2120.8105914083148</c:v>
                </c:pt>
                <c:pt idx="5657">
                  <c:v>2166.7472252112361</c:v>
                </c:pt>
                <c:pt idx="5658">
                  <c:v>2224.5861248784499</c:v>
                </c:pt>
                <c:pt idx="5659">
                  <c:v>2218.0492170927819</c:v>
                </c:pt>
                <c:pt idx="5660">
                  <c:v>2222.1241725955356</c:v>
                </c:pt>
                <c:pt idx="5661">
                  <c:v>2232.9397836590952</c:v>
                </c:pt>
                <c:pt idx="5662">
                  <c:v>2252.0581165595158</c:v>
                </c:pt>
                <c:pt idx="5663">
                  <c:v>2228.4403536248042</c:v>
                </c:pt>
                <c:pt idx="5664">
                  <c:v>2257.3046217693113</c:v>
                </c:pt>
                <c:pt idx="5665">
                  <c:v>2260.1740696025008</c:v>
                </c:pt>
                <c:pt idx="5666">
                  <c:v>2259.7326160897023</c:v>
                </c:pt>
                <c:pt idx="5667">
                  <c:v>2244.3241905949135</c:v>
                </c:pt>
                <c:pt idx="5668">
                  <c:v>2227.4131252584839</c:v>
                </c:pt>
                <c:pt idx="5669">
                  <c:v>2272.5517469421152</c:v>
                </c:pt>
                <c:pt idx="5670">
                  <c:v>2290.6004040230632</c:v>
                </c:pt>
                <c:pt idx="5671">
                  <c:v>2342.3608283986696</c:v>
                </c:pt>
                <c:pt idx="5672">
                  <c:v>2345.1623603068124</c:v>
                </c:pt>
                <c:pt idx="5673">
                  <c:v>2352.0728056802332</c:v>
                </c:pt>
                <c:pt idx="5674">
                  <c:v>2365.0022999108464</c:v>
                </c:pt>
                <c:pt idx="5675">
                  <c:v>2367.4133152499753</c:v>
                </c:pt>
                <c:pt idx="5676">
                  <c:v>2330.6538208188822</c:v>
                </c:pt>
                <c:pt idx="5677">
                  <c:v>2321.8502190348072</c:v>
                </c:pt>
                <c:pt idx="5678">
                  <c:v>2361.6489511117052</c:v>
                </c:pt>
                <c:pt idx="5679">
                  <c:v>2343.3116513493123</c:v>
                </c:pt>
                <c:pt idx="5680">
                  <c:v>2276.9068556356838</c:v>
                </c:pt>
                <c:pt idx="5681">
                  <c:v>2294.0980741629273</c:v>
                </c:pt>
                <c:pt idx="5682">
                  <c:v>2294.4461432787871</c:v>
                </c:pt>
                <c:pt idx="5683">
                  <c:v>2326.8080815631583</c:v>
                </c:pt>
                <c:pt idx="5684">
                  <c:v>2353.0066496496138</c:v>
                </c:pt>
                <c:pt idx="5685">
                  <c:v>2391.5234686412696</c:v>
                </c:pt>
                <c:pt idx="5686">
                  <c:v>2383.1443413887318</c:v>
                </c:pt>
                <c:pt idx="5687">
                  <c:v>2376.3103014309881</c:v>
                </c:pt>
                <c:pt idx="5688">
                  <c:v>2365.027768382738</c:v>
                </c:pt>
                <c:pt idx="5689">
                  <c:v>2388.3568886360049</c:v>
                </c:pt>
                <c:pt idx="5690">
                  <c:v>2363.8986661288504</c:v>
                </c:pt>
                <c:pt idx="5691">
                  <c:v>2352.7774334025844</c:v>
                </c:pt>
                <c:pt idx="5692">
                  <c:v>2326.6128232786514</c:v>
                </c:pt>
                <c:pt idx="5693">
                  <c:v>2334.8476291904667</c:v>
                </c:pt>
                <c:pt idx="5694">
                  <c:v>2343.9568526372482</c:v>
                </c:pt>
                <c:pt idx="5695">
                  <c:v>2374.0181389606896</c:v>
                </c:pt>
                <c:pt idx="5696">
                  <c:v>2393.4930304676013</c:v>
                </c:pt>
                <c:pt idx="5697">
                  <c:v>2380.1899986492353</c:v>
                </c:pt>
                <c:pt idx="5698">
                  <c:v>2402.0079895702306</c:v>
                </c:pt>
                <c:pt idx="5699">
                  <c:v>2425.8719477332334</c:v>
                </c:pt>
                <c:pt idx="5700">
                  <c:v>2392.4148651574974</c:v>
                </c:pt>
                <c:pt idx="5701">
                  <c:v>2397.483091064048</c:v>
                </c:pt>
                <c:pt idx="5702">
                  <c:v>2431.8230806653814</c:v>
                </c:pt>
                <c:pt idx="5703">
                  <c:v>2464.3378297811059</c:v>
                </c:pt>
                <c:pt idx="5704">
                  <c:v>2453.0552967328558</c:v>
                </c:pt>
                <c:pt idx="5705">
                  <c:v>2410.1239426132161</c:v>
                </c:pt>
                <c:pt idx="5706">
                  <c:v>2421.1008539987606</c:v>
                </c:pt>
                <c:pt idx="5707">
                  <c:v>2412.2378257802707</c:v>
                </c:pt>
                <c:pt idx="5708">
                  <c:v>2372.473051665896</c:v>
                </c:pt>
                <c:pt idx="5709">
                  <c:v>2377.6855989131682</c:v>
                </c:pt>
                <c:pt idx="5710">
                  <c:v>2364.4759514917409</c:v>
                </c:pt>
                <c:pt idx="5711">
                  <c:v>2369.7733936453214</c:v>
                </c:pt>
                <c:pt idx="5712">
                  <c:v>2375.1047937614244</c:v>
                </c:pt>
                <c:pt idx="5713">
                  <c:v>2332.5724457014294</c:v>
                </c:pt>
                <c:pt idx="5714">
                  <c:v>2346.1046937668248</c:v>
                </c:pt>
                <c:pt idx="5715">
                  <c:v>2380.1730196679741</c:v>
                </c:pt>
                <c:pt idx="5716">
                  <c:v>2406.7451253421823</c:v>
                </c:pt>
                <c:pt idx="5717">
                  <c:v>2428.5716057538084</c:v>
                </c:pt>
                <c:pt idx="5718">
                  <c:v>2414.4535828348921</c:v>
                </c:pt>
                <c:pt idx="5719">
                  <c:v>2442.6386917289401</c:v>
                </c:pt>
                <c:pt idx="5720">
                  <c:v>2446.4674520034032</c:v>
                </c:pt>
                <c:pt idx="5721">
                  <c:v>2483.2609043970192</c:v>
                </c:pt>
                <c:pt idx="5722">
                  <c:v>2495.2905126207738</c:v>
                </c:pt>
                <c:pt idx="5723">
                  <c:v>2477.6578405807322</c:v>
                </c:pt>
                <c:pt idx="5724">
                  <c:v>2518.5007800052103</c:v>
                </c:pt>
                <c:pt idx="5725">
                  <c:v>2520.3090415095567</c:v>
                </c:pt>
                <c:pt idx="5726">
                  <c:v>2531.8038118235763</c:v>
                </c:pt>
                <c:pt idx="5727">
                  <c:v>2547.747075228101</c:v>
                </c:pt>
                <c:pt idx="5728">
                  <c:v>2554.4367938451223</c:v>
                </c:pt>
                <c:pt idx="5729">
                  <c:v>2564.7260564895764</c:v>
                </c:pt>
                <c:pt idx="5730">
                  <c:v>2527.431724148747</c:v>
                </c:pt>
                <c:pt idx="5731">
                  <c:v>2483.37975726585</c:v>
                </c:pt>
                <c:pt idx="5732">
                  <c:v>2530.352108925721</c:v>
                </c:pt>
                <c:pt idx="5733">
                  <c:v>2512.3543887885576</c:v>
                </c:pt>
                <c:pt idx="5734">
                  <c:v>2488.7536048351076</c:v>
                </c:pt>
                <c:pt idx="5735">
                  <c:v>2454.7107474058494</c:v>
                </c:pt>
                <c:pt idx="5736">
                  <c:v>2470.8068216417278</c:v>
                </c:pt>
                <c:pt idx="5737">
                  <c:v>2468.2684639431372</c:v>
                </c:pt>
                <c:pt idx="5738">
                  <c:v>2471.6642601954322</c:v>
                </c:pt>
                <c:pt idx="5739">
                  <c:v>2510.9026858907005</c:v>
                </c:pt>
                <c:pt idx="5740">
                  <c:v>2513.8570286301974</c:v>
                </c:pt>
                <c:pt idx="5741">
                  <c:v>2541.1677199892802</c:v>
                </c:pt>
                <c:pt idx="5742">
                  <c:v>2543.5957143096712</c:v>
                </c:pt>
                <c:pt idx="5743">
                  <c:v>2544.2833630507607</c:v>
                </c:pt>
                <c:pt idx="5744">
                  <c:v>2583.8019419368434</c:v>
                </c:pt>
                <c:pt idx="5745">
                  <c:v>2597.3511689835004</c:v>
                </c:pt>
                <c:pt idx="5746">
                  <c:v>2593.9383937499438</c:v>
                </c:pt>
                <c:pt idx="5747">
                  <c:v>2579.5062596776902</c:v>
                </c:pt>
                <c:pt idx="5748">
                  <c:v>2567.1200928474445</c:v>
                </c:pt>
                <c:pt idx="5749">
                  <c:v>2614.2877027918216</c:v>
                </c:pt>
                <c:pt idx="5750">
                  <c:v>2609.9071256263614</c:v>
                </c:pt>
                <c:pt idx="5751">
                  <c:v>2620.5529468773061</c:v>
                </c:pt>
                <c:pt idx="5752">
                  <c:v>2576.3566586536872</c:v>
                </c:pt>
                <c:pt idx="5753">
                  <c:v>2555.6847489678407</c:v>
                </c:pt>
                <c:pt idx="5754">
                  <c:v>2565.8891167059874</c:v>
                </c:pt>
                <c:pt idx="5755">
                  <c:v>2602.4109053994202</c:v>
                </c:pt>
                <c:pt idx="5756">
                  <c:v>2616.9364238686117</c:v>
                </c:pt>
                <c:pt idx="5757">
                  <c:v>2605.9000860486535</c:v>
                </c:pt>
                <c:pt idx="5758">
                  <c:v>2613.1755795191953</c:v>
                </c:pt>
                <c:pt idx="5759">
                  <c:v>2590.4661920819726</c:v>
                </c:pt>
                <c:pt idx="5760">
                  <c:v>2575.8048417626887</c:v>
                </c:pt>
                <c:pt idx="5761">
                  <c:v>2550.9136552333662</c:v>
                </c:pt>
                <c:pt idx="5762">
                  <c:v>2567.2559246975361</c:v>
                </c:pt>
                <c:pt idx="5763">
                  <c:v>2587.6731496644593</c:v>
                </c:pt>
                <c:pt idx="5764">
                  <c:v>2600.2630642698432</c:v>
                </c:pt>
                <c:pt idx="5765">
                  <c:v>2586.6798792606628</c:v>
                </c:pt>
                <c:pt idx="5766">
                  <c:v>2589.6936484345747</c:v>
                </c:pt>
                <c:pt idx="5767">
                  <c:v>2610.3061316860058</c:v>
                </c:pt>
                <c:pt idx="5768">
                  <c:v>2624.5684759456449</c:v>
                </c:pt>
                <c:pt idx="5769">
                  <c:v>2636.6490211131845</c:v>
                </c:pt>
                <c:pt idx="5770">
                  <c:v>2635.3076815935278</c:v>
                </c:pt>
                <c:pt idx="5771">
                  <c:v>2632.6674500073686</c:v>
                </c:pt>
                <c:pt idx="5772">
                  <c:v>2662.1344719866579</c:v>
                </c:pt>
                <c:pt idx="5773">
                  <c:v>2639.8240906090796</c:v>
                </c:pt>
                <c:pt idx="5774">
                  <c:v>2622.6498510630977</c:v>
                </c:pt>
                <c:pt idx="5775">
                  <c:v>2640.9022559191831</c:v>
                </c:pt>
                <c:pt idx="5776">
                  <c:v>2663.0343579935156</c:v>
                </c:pt>
                <c:pt idx="5777">
                  <c:v>2672.924614578325</c:v>
                </c:pt>
                <c:pt idx="5778">
                  <c:v>2680.709477486711</c:v>
                </c:pt>
                <c:pt idx="5779">
                  <c:v>2674.7328760826726</c:v>
                </c:pt>
                <c:pt idx="5780">
                  <c:v>2698.477981376845</c:v>
                </c:pt>
                <c:pt idx="5781">
                  <c:v>2707.5532468611036</c:v>
                </c:pt>
                <c:pt idx="5782">
                  <c:v>2679.9369338393144</c:v>
                </c:pt>
                <c:pt idx="5783">
                  <c:v>2680.8283303555418</c:v>
                </c:pt>
                <c:pt idx="5784">
                  <c:v>2687.9764814666223</c:v>
                </c:pt>
                <c:pt idx="5785">
                  <c:v>2667.6696198778986</c:v>
                </c:pt>
                <c:pt idx="5786">
                  <c:v>2684.3175110047746</c:v>
                </c:pt>
                <c:pt idx="5787">
                  <c:v>2683.0695558820562</c:v>
                </c:pt>
                <c:pt idx="5788">
                  <c:v>2665.4029258794917</c:v>
                </c:pt>
                <c:pt idx="5789">
                  <c:v>2626.0541368060235</c:v>
                </c:pt>
                <c:pt idx="5790">
                  <c:v>2585.3045817784837</c:v>
                </c:pt>
                <c:pt idx="5791">
                  <c:v>2586.9685219421081</c:v>
                </c:pt>
                <c:pt idx="5792">
                  <c:v>2546.0831350644762</c:v>
                </c:pt>
                <c:pt idx="5793">
                  <c:v>2560.4218847397915</c:v>
                </c:pt>
                <c:pt idx="5794">
                  <c:v>2559.7681939612248</c:v>
                </c:pt>
                <c:pt idx="5795">
                  <c:v>2548.3668080441444</c:v>
                </c:pt>
                <c:pt idx="5796">
                  <c:v>2530.3605984163501</c:v>
                </c:pt>
                <c:pt idx="5797">
                  <c:v>2561.3896866716959</c:v>
                </c:pt>
                <c:pt idx="5798">
                  <c:v>2572.2986821321933</c:v>
                </c:pt>
                <c:pt idx="5799">
                  <c:v>2514.2050977460572</c:v>
                </c:pt>
                <c:pt idx="5800">
                  <c:v>2464.0237186277677</c:v>
                </c:pt>
                <c:pt idx="5801">
                  <c:v>2487.8027818844635</c:v>
                </c:pt>
                <c:pt idx="5802">
                  <c:v>2527.2704238267625</c:v>
                </c:pt>
                <c:pt idx="5803">
                  <c:v>2518.1017739455656</c:v>
                </c:pt>
                <c:pt idx="5804">
                  <c:v>2517.2867828450148</c:v>
                </c:pt>
                <c:pt idx="5805">
                  <c:v>2508.856718648693</c:v>
                </c:pt>
                <c:pt idx="5806">
                  <c:v>2551.1089135178731</c:v>
                </c:pt>
                <c:pt idx="5807">
                  <c:v>2573.886216880142</c:v>
                </c:pt>
                <c:pt idx="5808">
                  <c:v>2598.03881772459</c:v>
                </c:pt>
                <c:pt idx="5809">
                  <c:v>2606.4434134490198</c:v>
                </c:pt>
                <c:pt idx="5810">
                  <c:v>2586.2469152384956</c:v>
                </c:pt>
                <c:pt idx="5811">
                  <c:v>2607.5300682497541</c:v>
                </c:pt>
                <c:pt idx="5812">
                  <c:v>2585.6696298756051</c:v>
                </c:pt>
                <c:pt idx="5813">
                  <c:v>2573.9711117864485</c:v>
                </c:pt>
                <c:pt idx="5814">
                  <c:v>2554.7424155078288</c:v>
                </c:pt>
                <c:pt idx="5815">
                  <c:v>2557.8750375505711</c:v>
                </c:pt>
                <c:pt idx="5816">
                  <c:v>2587.9872608177966</c:v>
                </c:pt>
                <c:pt idx="5817">
                  <c:v>2621.113253258934</c:v>
                </c:pt>
                <c:pt idx="5818">
                  <c:v>2650.9623023166068</c:v>
                </c:pt>
                <c:pt idx="5819">
                  <c:v>2659.6300722505903</c:v>
                </c:pt>
                <c:pt idx="5820">
                  <c:v>2672.1266024590359</c:v>
                </c:pt>
                <c:pt idx="5821">
                  <c:v>2695.0227586901342</c:v>
                </c:pt>
                <c:pt idx="5822">
                  <c:v>2674.0706958134742</c:v>
                </c:pt>
                <c:pt idx="5823">
                  <c:v>2692.2382057632522</c:v>
                </c:pt>
                <c:pt idx="5824">
                  <c:v>2675.3441194080847</c:v>
                </c:pt>
                <c:pt idx="5825">
                  <c:v>2708.9879707776972</c:v>
                </c:pt>
                <c:pt idx="5826">
                  <c:v>2688.4264244700507</c:v>
                </c:pt>
                <c:pt idx="5827">
                  <c:v>2709.4973402155415</c:v>
                </c:pt>
                <c:pt idx="5828">
                  <c:v>2736.1967882492104</c:v>
                </c:pt>
                <c:pt idx="5829">
                  <c:v>2762.5906146201733</c:v>
                </c:pt>
                <c:pt idx="5830">
                  <c:v>2738.2257765099562</c:v>
                </c:pt>
                <c:pt idx="5831">
                  <c:v>2729.2948323664205</c:v>
                </c:pt>
                <c:pt idx="5832">
                  <c:v>2724.5576965944688</c:v>
                </c:pt>
                <c:pt idx="5833">
                  <c:v>2739.3209208013209</c:v>
                </c:pt>
                <c:pt idx="5834">
                  <c:v>2743.4213447759676</c:v>
                </c:pt>
                <c:pt idx="5835">
                  <c:v>2755.1707998089082</c:v>
                </c:pt>
                <c:pt idx="5836">
                  <c:v>2757.9893106983131</c:v>
                </c:pt>
                <c:pt idx="5837">
                  <c:v>2759.1778393866161</c:v>
                </c:pt>
                <c:pt idx="5838">
                  <c:v>2789.6975582041177</c:v>
                </c:pt>
                <c:pt idx="5839">
                  <c:v>2823.1206828173308</c:v>
                </c:pt>
                <c:pt idx="5840">
                  <c:v>2813.2643841950448</c:v>
                </c:pt>
                <c:pt idx="5841">
                  <c:v>2790.6908286079138</c:v>
                </c:pt>
                <c:pt idx="5842">
                  <c:v>2822.1359019041656</c:v>
                </c:pt>
                <c:pt idx="5843">
                  <c:v>2808.2555847229096</c:v>
                </c:pt>
                <c:pt idx="5844">
                  <c:v>2782.4730016773601</c:v>
                </c:pt>
                <c:pt idx="5845">
                  <c:v>2836.1011139917287</c:v>
                </c:pt>
                <c:pt idx="5846">
                  <c:v>2842.3918265491056</c:v>
                </c:pt>
                <c:pt idx="5847">
                  <c:v>2793.2886127409201</c:v>
                </c:pt>
                <c:pt idx="5848">
                  <c:v>2766.6995280854503</c:v>
                </c:pt>
                <c:pt idx="5849">
                  <c:v>2793.8064716693957</c:v>
                </c:pt>
                <c:pt idx="5850">
                  <c:v>2786.7092575020988</c:v>
                </c:pt>
                <c:pt idx="5851">
                  <c:v>2775.4946403788949</c:v>
                </c:pt>
                <c:pt idx="5852">
                  <c:v>2785.9961402891167</c:v>
                </c:pt>
                <c:pt idx="5853">
                  <c:v>2822.4075656043497</c:v>
                </c:pt>
                <c:pt idx="5854">
                  <c:v>2746.8426095001555</c:v>
                </c:pt>
                <c:pt idx="5855">
                  <c:v>2765.2817831501175</c:v>
                </c:pt>
                <c:pt idx="5856">
                  <c:v>2757.5308782042543</c:v>
                </c:pt>
                <c:pt idx="5857">
                  <c:v>2757.0894246914554</c:v>
                </c:pt>
                <c:pt idx="5858">
                  <c:v>2690.1582805587209</c:v>
                </c:pt>
                <c:pt idx="5859">
                  <c:v>2659.426324475452</c:v>
                </c:pt>
                <c:pt idx="5860">
                  <c:v>2649.4257045124427</c:v>
                </c:pt>
                <c:pt idx="5861">
                  <c:v>2553.3416495537563</c:v>
                </c:pt>
                <c:pt idx="5862">
                  <c:v>2664.6303822320938</c:v>
                </c:pt>
                <c:pt idx="5863">
                  <c:v>2650.401995934978</c:v>
                </c:pt>
                <c:pt idx="5864">
                  <c:v>2714.387286818846</c:v>
                </c:pt>
                <c:pt idx="5865">
                  <c:v>2701.2540448130953</c:v>
                </c:pt>
                <c:pt idx="5866">
                  <c:v>2633.8729576769319</c:v>
                </c:pt>
                <c:pt idx="5867">
                  <c:v>2631.3685579408643</c:v>
                </c:pt>
                <c:pt idx="5868">
                  <c:v>2657.1086935332605</c:v>
                </c:pt>
                <c:pt idx="5869">
                  <c:v>2618.6767694479122</c:v>
                </c:pt>
                <c:pt idx="5870">
                  <c:v>2537.9756715121216</c:v>
                </c:pt>
                <c:pt idx="5871">
                  <c:v>2530.3266404538267</c:v>
                </c:pt>
                <c:pt idx="5872">
                  <c:v>2580.9324941036525</c:v>
                </c:pt>
                <c:pt idx="5873">
                  <c:v>2523.2973422115756</c:v>
                </c:pt>
                <c:pt idx="5874">
                  <c:v>2606.9273144149706</c:v>
                </c:pt>
                <c:pt idx="5875">
                  <c:v>2645.6903286349175</c:v>
                </c:pt>
                <c:pt idx="5876">
                  <c:v>2621.8857969063297</c:v>
                </c:pt>
                <c:pt idx="5877">
                  <c:v>2616.5713757714884</c:v>
                </c:pt>
                <c:pt idx="5878">
                  <c:v>2632.3533388540295</c:v>
                </c:pt>
                <c:pt idx="5879">
                  <c:v>2626.478611337559</c:v>
                </c:pt>
                <c:pt idx="5880">
                  <c:v>2615.6460212927382</c:v>
                </c:pt>
                <c:pt idx="5881">
                  <c:v>2559.9719417363617</c:v>
                </c:pt>
                <c:pt idx="5882">
                  <c:v>2525.232946075384</c:v>
                </c:pt>
                <c:pt idx="5883">
                  <c:v>2508.4916705515698</c:v>
                </c:pt>
                <c:pt idx="5884">
                  <c:v>2569.3443393926964</c:v>
                </c:pt>
                <c:pt idx="5885">
                  <c:v>2615.9091955022909</c:v>
                </c:pt>
                <c:pt idx="5886">
                  <c:v>2589.3370898280828</c:v>
                </c:pt>
                <c:pt idx="5887">
                  <c:v>2646.9043257951134</c:v>
                </c:pt>
                <c:pt idx="5888">
                  <c:v>2669.724076610536</c:v>
                </c:pt>
                <c:pt idx="5889">
                  <c:v>2680.9386937337404</c:v>
                </c:pt>
                <c:pt idx="5890">
                  <c:v>2677.3391497063076</c:v>
                </c:pt>
                <c:pt idx="5891">
                  <c:v>2703.7924025116849</c:v>
                </c:pt>
                <c:pt idx="5892">
                  <c:v>2693.0022599200174</c:v>
                </c:pt>
                <c:pt idx="5893">
                  <c:v>2664.1040338129874</c:v>
                </c:pt>
                <c:pt idx="5894">
                  <c:v>2644.3999260590458</c:v>
                </c:pt>
                <c:pt idx="5895">
                  <c:v>2629.3905066239017</c:v>
                </c:pt>
                <c:pt idx="5896">
                  <c:v>2633.1428614826882</c:v>
                </c:pt>
                <c:pt idx="5897">
                  <c:v>2576.1189529160238</c:v>
                </c:pt>
                <c:pt idx="5898">
                  <c:v>2533.6714997623367</c:v>
                </c:pt>
                <c:pt idx="5899">
                  <c:v>2509.6207728054574</c:v>
                </c:pt>
                <c:pt idx="5900">
                  <c:v>2539.0538368222246</c:v>
                </c:pt>
                <c:pt idx="5901">
                  <c:v>2526.7865228608084</c:v>
                </c:pt>
                <c:pt idx="5902">
                  <c:v>2579.0223587117362</c:v>
                </c:pt>
                <c:pt idx="5903">
                  <c:v>2591.6632102609042</c:v>
                </c:pt>
                <c:pt idx="5904">
                  <c:v>2611.5710657899835</c:v>
                </c:pt>
                <c:pt idx="5905">
                  <c:v>2631.945843303753</c:v>
                </c:pt>
                <c:pt idx="5906">
                  <c:v>2624.6024339081655</c:v>
                </c:pt>
                <c:pt idx="5907">
                  <c:v>2653.9081555654711</c:v>
                </c:pt>
                <c:pt idx="5908">
                  <c:v>2648.8653981308134</c:v>
                </c:pt>
                <c:pt idx="5909">
                  <c:v>2651.8536988328333</c:v>
                </c:pt>
                <c:pt idx="5910">
                  <c:v>2657.1766094583054</c:v>
                </c:pt>
                <c:pt idx="5911">
                  <c:v>2638.0243185953618</c:v>
                </c:pt>
                <c:pt idx="5912">
                  <c:v>2639.9429434779086</c:v>
                </c:pt>
                <c:pt idx="5913">
                  <c:v>2686.6521209282255</c:v>
                </c:pt>
                <c:pt idx="5914">
                  <c:v>2729.1759794975897</c:v>
                </c:pt>
                <c:pt idx="5915">
                  <c:v>2743.6675400042586</c:v>
                </c:pt>
                <c:pt idx="5916">
                  <c:v>2751.4014659688601</c:v>
                </c:pt>
                <c:pt idx="5917">
                  <c:v>2747.7764534695352</c:v>
                </c:pt>
                <c:pt idx="5918">
                  <c:v>2738.6842090040154</c:v>
                </c:pt>
                <c:pt idx="5919">
                  <c:v>2756.3338600253196</c:v>
                </c:pt>
                <c:pt idx="5920">
                  <c:v>2737.5211487876049</c:v>
                </c:pt>
                <c:pt idx="5921">
                  <c:v>2791.9302942400009</c:v>
                </c:pt>
                <c:pt idx="5922">
                  <c:v>2767.1834290514012</c:v>
                </c:pt>
                <c:pt idx="5923">
                  <c:v>2758.8043017988639</c:v>
                </c:pt>
                <c:pt idx="5924">
                  <c:v>2757.5903046386679</c:v>
                </c:pt>
                <c:pt idx="5925">
                  <c:v>2733.879157307018</c:v>
                </c:pt>
                <c:pt idx="5926">
                  <c:v>2698.6477711894577</c:v>
                </c:pt>
                <c:pt idx="5927">
                  <c:v>2654.5788253252995</c:v>
                </c:pt>
                <c:pt idx="5928">
                  <c:v>2655.0966842537746</c:v>
                </c:pt>
                <c:pt idx="5929">
                  <c:v>2660.8101114482611</c:v>
                </c:pt>
                <c:pt idx="5930">
                  <c:v>2669.3844969853062</c:v>
                </c:pt>
                <c:pt idx="5931">
                  <c:v>2678.8333000573166</c:v>
                </c:pt>
                <c:pt idx="5932">
                  <c:v>2640.7324661065672</c:v>
                </c:pt>
                <c:pt idx="5933">
                  <c:v>2627.3445393818934</c:v>
                </c:pt>
                <c:pt idx="5934">
                  <c:v>2611.9530928683666</c:v>
                </c:pt>
                <c:pt idx="5935">
                  <c:v>2649.442683493703</c:v>
                </c:pt>
                <c:pt idx="5936">
                  <c:v>2621.1726796933472</c:v>
                </c:pt>
                <c:pt idx="5937">
                  <c:v>2563.1470112322563</c:v>
                </c:pt>
                <c:pt idx="5938">
                  <c:v>2602.1307522086031</c:v>
                </c:pt>
                <c:pt idx="5939">
                  <c:v>2589.1418315435749</c:v>
                </c:pt>
                <c:pt idx="5940">
                  <c:v>2628.7792632984883</c:v>
                </c:pt>
                <c:pt idx="5941">
                  <c:v>2639.6118533433091</c:v>
                </c:pt>
                <c:pt idx="5942">
                  <c:v>2709.8708778032924</c:v>
                </c:pt>
                <c:pt idx="5943">
                  <c:v>2696.4744615879886</c:v>
                </c:pt>
                <c:pt idx="5944">
                  <c:v>2706.3477391915362</c:v>
                </c:pt>
                <c:pt idx="5945">
                  <c:v>2717.757614599248</c:v>
                </c:pt>
                <c:pt idx="5946">
                  <c:v>2687.1275324035464</c:v>
                </c:pt>
                <c:pt idx="5947">
                  <c:v>2711.0084695478113</c:v>
                </c:pt>
                <c:pt idx="5948">
                  <c:v>2718.1735996401535</c:v>
                </c:pt>
                <c:pt idx="5949">
                  <c:v>2728.0978141874857</c:v>
                </c:pt>
                <c:pt idx="5950">
                  <c:v>2773.8986161403141</c:v>
                </c:pt>
                <c:pt idx="5951">
                  <c:v>2774.9513129785255</c:v>
                </c:pt>
                <c:pt idx="5952">
                  <c:v>2774.9428234878947</c:v>
                </c:pt>
                <c:pt idx="5953">
                  <c:v>2771.3263004792011</c:v>
                </c:pt>
                <c:pt idx="5954">
                  <c:v>2768.5332580616887</c:v>
                </c:pt>
                <c:pt idx="5955">
                  <c:v>2797.5078895843953</c:v>
                </c:pt>
                <c:pt idx="5956">
                  <c:v>2798.8577185946824</c:v>
                </c:pt>
                <c:pt idx="5957">
                  <c:v>2798.6624603101759</c:v>
                </c:pt>
                <c:pt idx="5958">
                  <c:v>2797.8814271721471</c:v>
                </c:pt>
                <c:pt idx="5959">
                  <c:v>2822.0255385259647</c:v>
                </c:pt>
                <c:pt idx="5960">
                  <c:v>2823.2989621205757</c:v>
                </c:pt>
                <c:pt idx="5961">
                  <c:v>2832.7817231551098</c:v>
                </c:pt>
                <c:pt idx="5962">
                  <c:v>2870.4156351211695</c:v>
                </c:pt>
                <c:pt idx="5963">
                  <c:v>2851.9679719805772</c:v>
                </c:pt>
                <c:pt idx="5964">
                  <c:v>2855.0241886076433</c:v>
                </c:pt>
                <c:pt idx="5965">
                  <c:v>2881.7406156225738</c:v>
                </c:pt>
                <c:pt idx="5966">
                  <c:v>2894.3050617560652</c:v>
                </c:pt>
                <c:pt idx="5967">
                  <c:v>2877.3600384571137</c:v>
                </c:pt>
                <c:pt idx="5968">
                  <c:v>2889.432094134022</c:v>
                </c:pt>
                <c:pt idx="5969">
                  <c:v>2905.4008260104388</c:v>
                </c:pt>
                <c:pt idx="5970">
                  <c:v>2908.5249585625497</c:v>
                </c:pt>
                <c:pt idx="5971">
                  <c:v>2956.2189169260328</c:v>
                </c:pt>
                <c:pt idx="5972">
                  <c:v>2954.6483611593467</c:v>
                </c:pt>
                <c:pt idx="5973">
                  <c:v>2936.5487671346145</c:v>
                </c:pt>
                <c:pt idx="5974">
                  <c:v>2947.4917205576348</c:v>
                </c:pt>
                <c:pt idx="5975">
                  <c:v>2930.4957603148982</c:v>
                </c:pt>
                <c:pt idx="5976">
                  <c:v>2938.0598964668852</c:v>
                </c:pt>
                <c:pt idx="5977">
                  <c:v>2973.1214927718311</c:v>
                </c:pt>
                <c:pt idx="5978">
                  <c:v>2941.7443354006255</c:v>
                </c:pt>
                <c:pt idx="5979">
                  <c:v>2955.8878267914347</c:v>
                </c:pt>
                <c:pt idx="5980">
                  <c:v>2943.3064016766812</c:v>
                </c:pt>
                <c:pt idx="5981">
                  <c:v>2925.9199248649311</c:v>
                </c:pt>
                <c:pt idx="5982">
                  <c:v>2948.4595224895393</c:v>
                </c:pt>
                <c:pt idx="5983">
                  <c:v>2972.323480652542</c:v>
                </c:pt>
                <c:pt idx="5984">
                  <c:v>2992.5454473349587</c:v>
                </c:pt>
                <c:pt idx="5985">
                  <c:v>2989.7778733893379</c:v>
                </c:pt>
                <c:pt idx="5986">
                  <c:v>3010.1271824312166</c:v>
                </c:pt>
                <c:pt idx="5987">
                  <c:v>3059.9350239617534</c:v>
                </c:pt>
                <c:pt idx="5988">
                  <c:v>3072.4909806046144</c:v>
                </c:pt>
                <c:pt idx="5989">
                  <c:v>3065.9286043470543</c:v>
                </c:pt>
                <c:pt idx="5990">
                  <c:v>3092.6110733994619</c:v>
                </c:pt>
                <c:pt idx="5991">
                  <c:v>3078.5100294618073</c:v>
                </c:pt>
                <c:pt idx="5992">
                  <c:v>3082.6359219083456</c:v>
                </c:pt>
                <c:pt idx="5993">
                  <c:v>3095.5993741014813</c:v>
                </c:pt>
                <c:pt idx="5994">
                  <c:v>3108.0025199129886</c:v>
                </c:pt>
                <c:pt idx="5995">
                  <c:v>3069.2310162024105</c:v>
                </c:pt>
                <c:pt idx="5996">
                  <c:v>3061.9470332412375</c:v>
                </c:pt>
                <c:pt idx="5997">
                  <c:v>3084.2998620719695</c:v>
                </c:pt>
                <c:pt idx="5998">
                  <c:v>3067.1935384510334</c:v>
                </c:pt>
                <c:pt idx="5999">
                  <c:v>3068.0934244578916</c:v>
                </c:pt>
                <c:pt idx="6000">
                  <c:v>3018.3874568149245</c:v>
                </c:pt>
                <c:pt idx="6001">
                  <c:v>3039.6281623730292</c:v>
                </c:pt>
                <c:pt idx="6002">
                  <c:v>3057.7786933415464</c:v>
                </c:pt>
                <c:pt idx="6003">
                  <c:v>3046.3603284432047</c:v>
                </c:pt>
                <c:pt idx="6004">
                  <c:v>3002.8771574325674</c:v>
                </c:pt>
                <c:pt idx="6005">
                  <c:v>2958.901595965347</c:v>
                </c:pt>
                <c:pt idx="6006">
                  <c:v>3009.830050259141</c:v>
                </c:pt>
                <c:pt idx="6007">
                  <c:v>3044.8152411484102</c:v>
                </c:pt>
                <c:pt idx="6008">
                  <c:v>3067.4652021512179</c:v>
                </c:pt>
                <c:pt idx="6009">
                  <c:v>3095.9814011798649</c:v>
                </c:pt>
                <c:pt idx="6010">
                  <c:v>3106.5847749776558</c:v>
                </c:pt>
                <c:pt idx="6011">
                  <c:v>3107.1196128873926</c:v>
                </c:pt>
                <c:pt idx="6012">
                  <c:v>3092.2375358117101</c:v>
                </c:pt>
                <c:pt idx="6013">
                  <c:v>3080.3862068911999</c:v>
                </c:pt>
                <c:pt idx="6014">
                  <c:v>3087.8569586462495</c:v>
                </c:pt>
                <c:pt idx="6015">
                  <c:v>3097.7811731935813</c:v>
                </c:pt>
                <c:pt idx="6016">
                  <c:v>3101.3976962022757</c:v>
                </c:pt>
                <c:pt idx="6017">
                  <c:v>3094.3089715256096</c:v>
                </c:pt>
                <c:pt idx="6018">
                  <c:v>3104.4454233387105</c:v>
                </c:pt>
                <c:pt idx="6019">
                  <c:v>3136.8498090762359</c:v>
                </c:pt>
                <c:pt idx="6020">
                  <c:v>3136.3828870915459</c:v>
                </c:pt>
                <c:pt idx="6021">
                  <c:v>3143.0641162179363</c:v>
                </c:pt>
                <c:pt idx="6022">
                  <c:v>3134.2350459619688</c:v>
                </c:pt>
                <c:pt idx="6023">
                  <c:v>3131.8155411322086</c:v>
                </c:pt>
                <c:pt idx="6024">
                  <c:v>3142.6820891395528</c:v>
                </c:pt>
                <c:pt idx="6025">
                  <c:v>3151.1630902796596</c:v>
                </c:pt>
                <c:pt idx="6026">
                  <c:v>3142.2406356267547</c:v>
                </c:pt>
                <c:pt idx="6027">
                  <c:v>3160.9854309394232</c:v>
                </c:pt>
                <c:pt idx="6028">
                  <c:v>3172.6584805566872</c:v>
                </c:pt>
                <c:pt idx="6029">
                  <c:v>3131.8749675666245</c:v>
                </c:pt>
                <c:pt idx="6030">
                  <c:v>3142.1812091923407</c:v>
                </c:pt>
                <c:pt idx="6031">
                  <c:v>3123.9712517894081</c:v>
                </c:pt>
                <c:pt idx="6032">
                  <c:v>3103.1719997441014</c:v>
                </c:pt>
                <c:pt idx="6033">
                  <c:v>3148.5568166560242</c:v>
                </c:pt>
                <c:pt idx="6034">
                  <c:v>3180.0613163866906</c:v>
                </c:pt>
                <c:pt idx="6035">
                  <c:v>3194.5698558746208</c:v>
                </c:pt>
                <c:pt idx="6036">
                  <c:v>3197.4053457452874</c:v>
                </c:pt>
                <c:pt idx="6037">
                  <c:v>3164.3982061729803</c:v>
                </c:pt>
                <c:pt idx="6038">
                  <c:v>3188.2451853547218</c:v>
                </c:pt>
                <c:pt idx="6039">
                  <c:v>3169.0589365292549</c:v>
                </c:pt>
                <c:pt idx="6040">
                  <c:v>3117.4937704381555</c:v>
                </c:pt>
                <c:pt idx="6041">
                  <c:v>3147.1475612113213</c:v>
                </c:pt>
                <c:pt idx="6042">
                  <c:v>3120.6263924808968</c:v>
                </c:pt>
                <c:pt idx="6043">
                  <c:v>3099.8271404355905</c:v>
                </c:pt>
                <c:pt idx="6044">
                  <c:v>3130.0412375903857</c:v>
                </c:pt>
                <c:pt idx="6045">
                  <c:v>3147.0117293612298</c:v>
                </c:pt>
                <c:pt idx="6046">
                  <c:v>3088.7059077093249</c:v>
                </c:pt>
                <c:pt idx="6047">
                  <c:v>3074.5709058091466</c:v>
                </c:pt>
                <c:pt idx="6048">
                  <c:v>3117.5956443257246</c:v>
                </c:pt>
                <c:pt idx="6049">
                  <c:v>3181.1904186405791</c:v>
                </c:pt>
                <c:pt idx="6050">
                  <c:v>3211.2771734359126</c:v>
                </c:pt>
                <c:pt idx="6051">
                  <c:v>3221.8211207992886</c:v>
                </c:pt>
                <c:pt idx="6052">
                  <c:v>3211.8035218550181</c:v>
                </c:pt>
                <c:pt idx="6053">
                  <c:v>3210.6913985823917</c:v>
                </c:pt>
                <c:pt idx="6054">
                  <c:v>3199.7908926125242</c:v>
                </c:pt>
                <c:pt idx="6055">
                  <c:v>3173.5413875822837</c:v>
                </c:pt>
                <c:pt idx="6056">
                  <c:v>3226.8978361964687</c:v>
                </c:pt>
                <c:pt idx="6057">
                  <c:v>3240.5744056025869</c:v>
                </c:pt>
                <c:pt idx="6058">
                  <c:v>3237.2719937472302</c:v>
                </c:pt>
                <c:pt idx="6059">
                  <c:v>3209.6387017441798</c:v>
                </c:pt>
                <c:pt idx="6060">
                  <c:v>3204.2308962124002</c:v>
                </c:pt>
                <c:pt idx="6061">
                  <c:v>3183.7797132829537</c:v>
                </c:pt>
                <c:pt idx="6062">
                  <c:v>3212.8816871651215</c:v>
                </c:pt>
                <c:pt idx="6063">
                  <c:v>3177.3871268380076</c:v>
                </c:pt>
                <c:pt idx="6064">
                  <c:v>3127.2312161916111</c:v>
                </c:pt>
                <c:pt idx="6065">
                  <c:v>3105.1415615704323</c:v>
                </c:pt>
                <c:pt idx="6066">
                  <c:v>3130.5166490657066</c:v>
                </c:pt>
                <c:pt idx="6067">
                  <c:v>3160.8071516361779</c:v>
                </c:pt>
                <c:pt idx="6068">
                  <c:v>3139.1249925652742</c:v>
                </c:pt>
                <c:pt idx="6069">
                  <c:v>3131.5268984507647</c:v>
                </c:pt>
                <c:pt idx="6070">
                  <c:v>3168.4476932038419</c:v>
                </c:pt>
                <c:pt idx="6071">
                  <c:v>3167.1742696092315</c:v>
                </c:pt>
                <c:pt idx="6072">
                  <c:v>3171.3935464527081</c:v>
                </c:pt>
                <c:pt idx="6073">
                  <c:v>3125.168269968342</c:v>
                </c:pt>
                <c:pt idx="6074">
                  <c:v>3124.472131736622</c:v>
                </c:pt>
                <c:pt idx="6075">
                  <c:v>3033.9996300848525</c:v>
                </c:pt>
                <c:pt idx="6076">
                  <c:v>3060.9962102905979</c:v>
                </c:pt>
                <c:pt idx="6077">
                  <c:v>3035.5107594171241</c:v>
                </c:pt>
                <c:pt idx="6078">
                  <c:v>2968.2145671872681</c:v>
                </c:pt>
                <c:pt idx="6079">
                  <c:v>3009.3461492931906</c:v>
                </c:pt>
                <c:pt idx="6080">
                  <c:v>3019.7797332783666</c:v>
                </c:pt>
                <c:pt idx="6081">
                  <c:v>3016.9357539170696</c:v>
                </c:pt>
                <c:pt idx="6082">
                  <c:v>3035.739975664153</c:v>
                </c:pt>
                <c:pt idx="6083">
                  <c:v>3069.8931964716098</c:v>
                </c:pt>
                <c:pt idx="6084">
                  <c:v>3112.391586569081</c:v>
                </c:pt>
                <c:pt idx="6085">
                  <c:v>3107.2978921906388</c:v>
                </c:pt>
                <c:pt idx="6086">
                  <c:v>3095.7352059515747</c:v>
                </c:pt>
                <c:pt idx="6087">
                  <c:v>3129.3705678305569</c:v>
                </c:pt>
                <c:pt idx="6088">
                  <c:v>3184.2805932301667</c:v>
                </c:pt>
                <c:pt idx="6089">
                  <c:v>3177.3192109129618</c:v>
                </c:pt>
                <c:pt idx="6090">
                  <c:v>3195.2065676719253</c:v>
                </c:pt>
                <c:pt idx="6091">
                  <c:v>3205.2411455974566</c:v>
                </c:pt>
                <c:pt idx="6092">
                  <c:v>3224.3255205353553</c:v>
                </c:pt>
                <c:pt idx="6093">
                  <c:v>3249.6836290493679</c:v>
                </c:pt>
                <c:pt idx="6094">
                  <c:v>3224.5632262730155</c:v>
                </c:pt>
                <c:pt idx="6095">
                  <c:v>3241.6610604033208</c:v>
                </c:pt>
                <c:pt idx="6096">
                  <c:v>3244.547487217772</c:v>
                </c:pt>
                <c:pt idx="6097">
                  <c:v>3187.7358159168766</c:v>
                </c:pt>
                <c:pt idx="6098">
                  <c:v>3199.0013699838651</c:v>
                </c:pt>
                <c:pt idx="6099">
                  <c:v>3205.3854669381794</c:v>
                </c:pt>
                <c:pt idx="6100">
                  <c:v>3186.5812451910956</c:v>
                </c:pt>
                <c:pt idx="6101">
                  <c:v>3103.6134532568981</c:v>
                </c:pt>
                <c:pt idx="6102">
                  <c:v>3147.9540628212403</c:v>
                </c:pt>
                <c:pt idx="6103">
                  <c:v>3217.8565286747325</c:v>
                </c:pt>
                <c:pt idx="6104">
                  <c:v>3230.9727916992224</c:v>
                </c:pt>
                <c:pt idx="6105">
                  <c:v>3231.8896566873418</c:v>
                </c:pt>
                <c:pt idx="6106">
                  <c:v>3231.0831550774219</c:v>
                </c:pt>
                <c:pt idx="6107">
                  <c:v>3248.554526795479</c:v>
                </c:pt>
                <c:pt idx="6108">
                  <c:v>3198.0590365238527</c:v>
                </c:pt>
                <c:pt idx="6109">
                  <c:v>3151.6385017549801</c:v>
                </c:pt>
                <c:pt idx="6110">
                  <c:v>3124.480621227251</c:v>
                </c:pt>
                <c:pt idx="6111">
                  <c:v>3153.8372798283413</c:v>
                </c:pt>
                <c:pt idx="6112">
                  <c:v>3127.299132116656</c:v>
                </c:pt>
                <c:pt idx="6113">
                  <c:v>3174.3733576640952</c:v>
                </c:pt>
                <c:pt idx="6114">
                  <c:v>3170.9860509024311</c:v>
                </c:pt>
                <c:pt idx="6115">
                  <c:v>3134.4303042464758</c:v>
                </c:pt>
                <c:pt idx="6116">
                  <c:v>3162.0890647214183</c:v>
                </c:pt>
                <c:pt idx="6117">
                  <c:v>3181.4875508126529</c:v>
                </c:pt>
                <c:pt idx="6118">
                  <c:v>3150.6112733886607</c:v>
                </c:pt>
                <c:pt idx="6119">
                  <c:v>3158.0310881999253</c:v>
                </c:pt>
                <c:pt idx="6120">
                  <c:v>3145.6873688228334</c:v>
                </c:pt>
                <c:pt idx="6121">
                  <c:v>3102.0004500370583</c:v>
                </c:pt>
                <c:pt idx="6122">
                  <c:v>3140.2540948191609</c:v>
                </c:pt>
                <c:pt idx="6123">
                  <c:v>3146.4429334889687</c:v>
                </c:pt>
                <c:pt idx="6124">
                  <c:v>3164.8990861201914</c:v>
                </c:pt>
                <c:pt idx="6125">
                  <c:v>3204.9100554628576</c:v>
                </c:pt>
                <c:pt idx="6126">
                  <c:v>3206.0476472073769</c:v>
                </c:pt>
                <c:pt idx="6127">
                  <c:v>3223.4511030003882</c:v>
                </c:pt>
                <c:pt idx="6128">
                  <c:v>3199.3324601184631</c:v>
                </c:pt>
                <c:pt idx="6129">
                  <c:v>3155.3568986512432</c:v>
                </c:pt>
                <c:pt idx="6130">
                  <c:v>3125.448423159155</c:v>
                </c:pt>
                <c:pt idx="6131">
                  <c:v>3126.4416935629511</c:v>
                </c:pt>
                <c:pt idx="6132">
                  <c:v>3150.2292463102767</c:v>
                </c:pt>
                <c:pt idx="6133">
                  <c:v>3120.8301402560337</c:v>
                </c:pt>
                <c:pt idx="6134">
                  <c:v>3132.0023099260843</c:v>
                </c:pt>
                <c:pt idx="6135">
                  <c:v>3086.2439554264092</c:v>
                </c:pt>
                <c:pt idx="6136">
                  <c:v>3087.4579525866052</c:v>
                </c:pt>
                <c:pt idx="6137">
                  <c:v>3092.6789893245082</c:v>
                </c:pt>
                <c:pt idx="6138">
                  <c:v>3070.0205388310706</c:v>
                </c:pt>
                <c:pt idx="6139">
                  <c:v>3037.2171470339003</c:v>
                </c:pt>
                <c:pt idx="6140">
                  <c:v>3033.7194768940367</c:v>
                </c:pt>
                <c:pt idx="6141">
                  <c:v>3067.8217607577094</c:v>
                </c:pt>
                <c:pt idx="6142">
                  <c:v>3050.0872148300987</c:v>
                </c:pt>
                <c:pt idx="6143">
                  <c:v>3003.8958963082559</c:v>
                </c:pt>
                <c:pt idx="6144">
                  <c:v>3038.9320241413097</c:v>
                </c:pt>
                <c:pt idx="6145">
                  <c:v>3062.1253125444846</c:v>
                </c:pt>
                <c:pt idx="6146">
                  <c:v>3101.2363958802925</c:v>
                </c:pt>
                <c:pt idx="6147">
                  <c:v>3144.3120713406547</c:v>
                </c:pt>
                <c:pt idx="6148">
                  <c:v>3158.0141092186655</c:v>
                </c:pt>
                <c:pt idx="6149">
                  <c:v>3164.0501370571201</c:v>
                </c:pt>
                <c:pt idx="6150">
                  <c:v>3180.1207428211064</c:v>
                </c:pt>
                <c:pt idx="6151">
                  <c:v>3197.6090935204261</c:v>
                </c:pt>
                <c:pt idx="6152">
                  <c:v>3185.3672480309024</c:v>
                </c:pt>
                <c:pt idx="6153">
                  <c:v>3201.7604544388569</c:v>
                </c:pt>
                <c:pt idx="6154">
                  <c:v>3172.6415015754269</c:v>
                </c:pt>
                <c:pt idx="6155">
                  <c:v>3157.2076076087469</c:v>
                </c:pt>
                <c:pt idx="6156">
                  <c:v>3165.2896026892095</c:v>
                </c:pt>
                <c:pt idx="6157">
                  <c:v>3203.3479891868051</c:v>
                </c:pt>
                <c:pt idx="6158">
                  <c:v>3192.7870628421674</c:v>
                </c:pt>
                <c:pt idx="6159">
                  <c:v>3201.1661900947051</c:v>
                </c:pt>
                <c:pt idx="6160">
                  <c:v>3160.2468452545513</c:v>
                </c:pt>
                <c:pt idx="6161">
                  <c:v>3178.7963822827123</c:v>
                </c:pt>
                <c:pt idx="6162">
                  <c:v>3178.5416975637904</c:v>
                </c:pt>
                <c:pt idx="6163">
                  <c:v>3185.4521429372103</c:v>
                </c:pt>
                <c:pt idx="6164">
                  <c:v>3174.5940844204974</c:v>
                </c:pt>
                <c:pt idx="6165">
                  <c:v>3180.1971482367844</c:v>
                </c:pt>
                <c:pt idx="6166">
                  <c:v>3160.6458513141956</c:v>
                </c:pt>
                <c:pt idx="6167">
                  <c:v>3133.4030758801591</c:v>
                </c:pt>
                <c:pt idx="6168">
                  <c:v>3118.7587045421365</c:v>
                </c:pt>
                <c:pt idx="6169">
                  <c:v>3095.1239626261636</c:v>
                </c:pt>
                <c:pt idx="6170">
                  <c:v>3103.7577745976241</c:v>
                </c:pt>
                <c:pt idx="6171">
                  <c:v>3065.4786613436281</c:v>
                </c:pt>
                <c:pt idx="6172">
                  <c:v>3030.5868548512967</c:v>
                </c:pt>
                <c:pt idx="6173">
                  <c:v>2939.3502990427614</c:v>
                </c:pt>
                <c:pt idx="6174">
                  <c:v>2905.1121833289972</c:v>
                </c:pt>
                <c:pt idx="6175">
                  <c:v>2819.1645801834102</c:v>
                </c:pt>
                <c:pt idx="6176">
                  <c:v>2845.7112173857263</c:v>
                </c:pt>
                <c:pt idx="6177">
                  <c:v>2928.2884927509103</c:v>
                </c:pt>
                <c:pt idx="6178">
                  <c:v>2961.6776594016005</c:v>
                </c:pt>
                <c:pt idx="6179">
                  <c:v>2998.6493910984623</c:v>
                </c:pt>
                <c:pt idx="6180">
                  <c:v>2981.5345779868958</c:v>
                </c:pt>
                <c:pt idx="6181">
                  <c:v>3000.5680159810086</c:v>
                </c:pt>
                <c:pt idx="6182">
                  <c:v>2912.0990341180932</c:v>
                </c:pt>
                <c:pt idx="6183">
                  <c:v>2921.0299782616294</c:v>
                </c:pt>
                <c:pt idx="6184">
                  <c:v>2927.5499070660362</c:v>
                </c:pt>
                <c:pt idx="6185">
                  <c:v>2910.3162410856385</c:v>
                </c:pt>
                <c:pt idx="6186">
                  <c:v>2944.6052937431873</c:v>
                </c:pt>
                <c:pt idx="6187">
                  <c:v>2919.230206247913</c:v>
                </c:pt>
                <c:pt idx="6188">
                  <c:v>2926.7518949467467</c:v>
                </c:pt>
                <c:pt idx="6189">
                  <c:v>3014.2360958964964</c:v>
                </c:pt>
                <c:pt idx="6190">
                  <c:v>3021.4436734419924</c:v>
                </c:pt>
                <c:pt idx="6191">
                  <c:v>3085.1573006256772</c:v>
                </c:pt>
                <c:pt idx="6192">
                  <c:v>3093.3836170468612</c:v>
                </c:pt>
                <c:pt idx="6193">
                  <c:v>3036.7417355585808</c:v>
                </c:pt>
                <c:pt idx="6194">
                  <c:v>2982.5618063532143</c:v>
                </c:pt>
                <c:pt idx="6195">
                  <c:v>2946.4050657569037</c:v>
                </c:pt>
                <c:pt idx="6196">
                  <c:v>3045.0784153579652</c:v>
                </c:pt>
                <c:pt idx="6197">
                  <c:v>3085.3355799289225</c:v>
                </c:pt>
                <c:pt idx="6198">
                  <c:v>3037.7180269811161</c:v>
                </c:pt>
                <c:pt idx="6199">
                  <c:v>2988.8779873824828</c:v>
                </c:pt>
                <c:pt idx="6200">
                  <c:v>3006.5955543288323</c:v>
                </c:pt>
                <c:pt idx="6201">
                  <c:v>3049.3571186358568</c:v>
                </c:pt>
                <c:pt idx="6202">
                  <c:v>3103.2399156691472</c:v>
                </c:pt>
                <c:pt idx="6203">
                  <c:v>3108.5713157852501</c:v>
                </c:pt>
                <c:pt idx="6204">
                  <c:v>3102.3315401716586</c:v>
                </c:pt>
                <c:pt idx="6205">
                  <c:v>3140.8398696726836</c:v>
                </c:pt>
                <c:pt idx="6206">
                  <c:v>3137.5629262892189</c:v>
                </c:pt>
                <c:pt idx="6207">
                  <c:v>3038.5415075722967</c:v>
                </c:pt>
                <c:pt idx="6208">
                  <c:v>3012.3089815233184</c:v>
                </c:pt>
                <c:pt idx="6209">
                  <c:v>2978.1642502064924</c:v>
                </c:pt>
                <c:pt idx="6210">
                  <c:v>3081.7699938640121</c:v>
                </c:pt>
                <c:pt idx="6211">
                  <c:v>3040.3497690766435</c:v>
                </c:pt>
                <c:pt idx="6212">
                  <c:v>2975.1929284857333</c:v>
                </c:pt>
                <c:pt idx="6213">
                  <c:v>2973.7242466066159</c:v>
                </c:pt>
                <c:pt idx="6214">
                  <c:v>2994.8800572584146</c:v>
                </c:pt>
                <c:pt idx="6215">
                  <c:v>2924.7483751578916</c:v>
                </c:pt>
                <c:pt idx="6216">
                  <c:v>2953.8418595494295</c:v>
                </c:pt>
                <c:pt idx="6217">
                  <c:v>2995.9752015497797</c:v>
                </c:pt>
                <c:pt idx="6218">
                  <c:v>3031.6650201614002</c:v>
                </c:pt>
                <c:pt idx="6219">
                  <c:v>3104.4284443574511</c:v>
                </c:pt>
                <c:pt idx="6220">
                  <c:v>3096.3040018238353</c:v>
                </c:pt>
                <c:pt idx="6221">
                  <c:v>3129.0734356584821</c:v>
                </c:pt>
                <c:pt idx="6222">
                  <c:v>3099.3687079415313</c:v>
                </c:pt>
                <c:pt idx="6223">
                  <c:v>3128.4367238611762</c:v>
                </c:pt>
                <c:pt idx="6224">
                  <c:v>3125.7031078780788</c:v>
                </c:pt>
                <c:pt idx="6225">
                  <c:v>3121.57721543154</c:v>
                </c:pt>
                <c:pt idx="6226">
                  <c:v>3135.9669020506403</c:v>
                </c:pt>
                <c:pt idx="6227">
                  <c:v>3099.7337560386527</c:v>
                </c:pt>
                <c:pt idx="6228">
                  <c:v>3161.3674580178063</c:v>
                </c:pt>
                <c:pt idx="6229">
                  <c:v>3181.945983306714</c:v>
                </c:pt>
                <c:pt idx="6230">
                  <c:v>3182.8798272760946</c:v>
                </c:pt>
                <c:pt idx="6231">
                  <c:v>3190.2232366716821</c:v>
                </c:pt>
                <c:pt idx="6232">
                  <c:v>3262.1886487484435</c:v>
                </c:pt>
                <c:pt idx="6233">
                  <c:v>3306.571705765939</c:v>
                </c:pt>
                <c:pt idx="6234">
                  <c:v>3251.7550647632675</c:v>
                </c:pt>
                <c:pt idx="6235">
                  <c:v>3189.0007500208562</c:v>
                </c:pt>
                <c:pt idx="6236">
                  <c:v>3236.4824711185715</c:v>
                </c:pt>
                <c:pt idx="6237">
                  <c:v>3238.0190689227347</c:v>
                </c:pt>
                <c:pt idx="6238">
                  <c:v>3208.3822571308306</c:v>
                </c:pt>
                <c:pt idx="6239">
                  <c:v>3268.4623823245597</c:v>
                </c:pt>
                <c:pt idx="6240">
                  <c:v>3284.1509610101625</c:v>
                </c:pt>
                <c:pt idx="6241">
                  <c:v>3218.4677720001469</c:v>
                </c:pt>
                <c:pt idx="6242">
                  <c:v>3238.5369278512098</c:v>
                </c:pt>
                <c:pt idx="6243">
                  <c:v>3243.0618263573933</c:v>
                </c:pt>
                <c:pt idx="6244">
                  <c:v>3252.188028785436</c:v>
                </c:pt>
                <c:pt idx="6245">
                  <c:v>3285.3989161328809</c:v>
                </c:pt>
                <c:pt idx="6246">
                  <c:v>3285.2461053015277</c:v>
                </c:pt>
                <c:pt idx="6247">
                  <c:v>3261.6538108387076</c:v>
                </c:pt>
                <c:pt idx="6248">
                  <c:v>3198.7721537368352</c:v>
                </c:pt>
                <c:pt idx="6249">
                  <c:v>3129.7101474557862</c:v>
                </c:pt>
                <c:pt idx="6250">
                  <c:v>3155.229556291783</c:v>
                </c:pt>
                <c:pt idx="6251">
                  <c:v>3113.63105220117</c:v>
                </c:pt>
                <c:pt idx="6252">
                  <c:v>3138.3354699366159</c:v>
                </c:pt>
                <c:pt idx="6253">
                  <c:v>3130.5081595750758</c:v>
                </c:pt>
                <c:pt idx="6254">
                  <c:v>3204.6978181970903</c:v>
                </c:pt>
                <c:pt idx="6255">
                  <c:v>3185.2738636339636</c:v>
                </c:pt>
                <c:pt idx="6256">
                  <c:v>3303.7022579327513</c:v>
                </c:pt>
                <c:pt idx="6257">
                  <c:v>3297.2842030159136</c:v>
                </c:pt>
                <c:pt idx="6258">
                  <c:v>3283.3953963440276</c:v>
                </c:pt>
                <c:pt idx="6259">
                  <c:v>3307.0131592787393</c:v>
                </c:pt>
                <c:pt idx="6260">
                  <c:v>3295.6287523429205</c:v>
                </c:pt>
                <c:pt idx="6261">
                  <c:v>3299.7631342800896</c:v>
                </c:pt>
                <c:pt idx="6262">
                  <c:v>3299.7546447894588</c:v>
                </c:pt>
                <c:pt idx="6263">
                  <c:v>3287.8014419813803</c:v>
                </c:pt>
                <c:pt idx="6264">
                  <c:v>3251.2372058347937</c:v>
                </c:pt>
                <c:pt idx="6265">
                  <c:v>3245.0059197118326</c:v>
                </c:pt>
                <c:pt idx="6266">
                  <c:v>3196.5309282103217</c:v>
                </c:pt>
                <c:pt idx="6267">
                  <c:v>3224.7075476137388</c:v>
                </c:pt>
                <c:pt idx="6268">
                  <c:v>3195.9536428474312</c:v>
                </c:pt>
                <c:pt idx="6269">
                  <c:v>3202.2613343860694</c:v>
                </c:pt>
                <c:pt idx="6270">
                  <c:v>3188.4404436392292</c:v>
                </c:pt>
                <c:pt idx="6271">
                  <c:v>3214.3758375161319</c:v>
                </c:pt>
                <c:pt idx="6272">
                  <c:v>3236.8475192156943</c:v>
                </c:pt>
                <c:pt idx="6273">
                  <c:v>3233.3838070383531</c:v>
                </c:pt>
                <c:pt idx="6274">
                  <c:v>3223.6124033223741</c:v>
                </c:pt>
                <c:pt idx="6275">
                  <c:v>3222.9077756000229</c:v>
                </c:pt>
                <c:pt idx="6276">
                  <c:v>3301.7751435595746</c:v>
                </c:pt>
                <c:pt idx="6277">
                  <c:v>3315.0017699622631</c:v>
                </c:pt>
                <c:pt idx="6278">
                  <c:v>3284.7197568824222</c:v>
                </c:pt>
                <c:pt idx="6279">
                  <c:v>3299.88198714892</c:v>
                </c:pt>
                <c:pt idx="6280">
                  <c:v>3303.6767894608593</c:v>
                </c:pt>
                <c:pt idx="6281">
                  <c:v>3328.4066756681977</c:v>
                </c:pt>
                <c:pt idx="6282">
                  <c:v>3308.9402736519169</c:v>
                </c:pt>
                <c:pt idx="6283">
                  <c:v>3327.2351259611555</c:v>
                </c:pt>
                <c:pt idx="6284">
                  <c:v>3319.0512569931243</c:v>
                </c:pt>
                <c:pt idx="6285">
                  <c:v>3348.2805732347542</c:v>
                </c:pt>
                <c:pt idx="6286">
                  <c:v>3370.429654290348</c:v>
                </c:pt>
                <c:pt idx="6287">
                  <c:v>3383.0705058395165</c:v>
                </c:pt>
                <c:pt idx="6288">
                  <c:v>3386.712497320103</c:v>
                </c:pt>
                <c:pt idx="6289">
                  <c:v>3398.529868278089</c:v>
                </c:pt>
                <c:pt idx="6290">
                  <c:v>3422.4362738942464</c:v>
                </c:pt>
                <c:pt idx="6291">
                  <c:v>3401.5606164332626</c:v>
                </c:pt>
                <c:pt idx="6292">
                  <c:v>3391.8656181329602</c:v>
                </c:pt>
                <c:pt idx="6293">
                  <c:v>3435.0431674808906</c:v>
                </c:pt>
                <c:pt idx="6294">
                  <c:v>3417.851948953647</c:v>
                </c:pt>
                <c:pt idx="6295">
                  <c:v>3391.1355219387169</c:v>
                </c:pt>
                <c:pt idx="6296">
                  <c:v>3407.5457073279326</c:v>
                </c:pt>
                <c:pt idx="6297">
                  <c:v>3442.5393877078322</c:v>
                </c:pt>
                <c:pt idx="6298">
                  <c:v>3465.9279343955136</c:v>
                </c:pt>
                <c:pt idx="6299">
                  <c:v>3467.4900006715689</c:v>
                </c:pt>
                <c:pt idx="6300">
                  <c:v>3446.2492951134632</c:v>
                </c:pt>
                <c:pt idx="6301">
                  <c:v>3425.8914965809554</c:v>
                </c:pt>
                <c:pt idx="6302">
                  <c:v>3451.3345000012755</c:v>
                </c:pt>
                <c:pt idx="6303">
                  <c:v>3455.5113293915988</c:v>
                </c:pt>
                <c:pt idx="6304">
                  <c:v>3417.6397116878788</c:v>
                </c:pt>
                <c:pt idx="6305">
                  <c:v>3449.3904066468376</c:v>
                </c:pt>
                <c:pt idx="6306">
                  <c:v>3439.8057717247343</c:v>
                </c:pt>
                <c:pt idx="6307">
                  <c:v>3437.5305882356965</c:v>
                </c:pt>
                <c:pt idx="6308">
                  <c:v>3408.4710618066824</c:v>
                </c:pt>
                <c:pt idx="6309">
                  <c:v>3436.8174710227149</c:v>
                </c:pt>
                <c:pt idx="6310">
                  <c:v>3439.551087005812</c:v>
                </c:pt>
                <c:pt idx="6311">
                  <c:v>3443.218546958291</c:v>
                </c:pt>
                <c:pt idx="6312">
                  <c:v>3429.5165090802802</c:v>
                </c:pt>
                <c:pt idx="6313">
                  <c:v>3439.7718137622114</c:v>
                </c:pt>
                <c:pt idx="6314">
                  <c:v>3455.1547707851078</c:v>
                </c:pt>
                <c:pt idx="6315">
                  <c:v>3422.4447633848758</c:v>
                </c:pt>
                <c:pt idx="6316">
                  <c:v>3457.1243326114381</c:v>
                </c:pt>
                <c:pt idx="6317">
                  <c:v>3465.3506490326226</c:v>
                </c:pt>
                <c:pt idx="6318">
                  <c:v>3465.605333751545</c:v>
                </c:pt>
                <c:pt idx="6319">
                  <c:v>3454.3228007032953</c:v>
                </c:pt>
                <c:pt idx="6320">
                  <c:v>3443.0912045988298</c:v>
                </c:pt>
                <c:pt idx="6321">
                  <c:v>3377.8664480828734</c:v>
                </c:pt>
                <c:pt idx="6322">
                  <c:v>3398.6317421656572</c:v>
                </c:pt>
                <c:pt idx="6323">
                  <c:v>3415.4579125957794</c:v>
                </c:pt>
                <c:pt idx="6324">
                  <c:v>3432.4114253853618</c:v>
                </c:pt>
                <c:pt idx="6325">
                  <c:v>3432.6406416323921</c:v>
                </c:pt>
                <c:pt idx="6326">
                  <c:v>3460.3503390511191</c:v>
                </c:pt>
                <c:pt idx="6327">
                  <c:v>3485.7933424714402</c:v>
                </c:pt>
                <c:pt idx="6328">
                  <c:v>3464.38284710072</c:v>
                </c:pt>
                <c:pt idx="6329">
                  <c:v>3468.2795233002289</c:v>
                </c:pt>
                <c:pt idx="6330">
                  <c:v>3467.5069796528314</c:v>
                </c:pt>
                <c:pt idx="6331">
                  <c:v>3433.5065696767283</c:v>
                </c:pt>
                <c:pt idx="6332">
                  <c:v>3400.2956823292839</c:v>
                </c:pt>
                <c:pt idx="6333">
                  <c:v>3402.4435234588595</c:v>
                </c:pt>
                <c:pt idx="6334">
                  <c:v>3427.0290883254752</c:v>
                </c:pt>
                <c:pt idx="6335">
                  <c:v>3446.750175060678</c:v>
                </c:pt>
                <c:pt idx="6336">
                  <c:v>3422.6994481037987</c:v>
                </c:pt>
                <c:pt idx="6337">
                  <c:v>3408.5814251848819</c:v>
                </c:pt>
                <c:pt idx="6338">
                  <c:v>3416.4426935089455</c:v>
                </c:pt>
                <c:pt idx="6339">
                  <c:v>3459.2467052691236</c:v>
                </c:pt>
                <c:pt idx="6340">
                  <c:v>3481.3957863247183</c:v>
                </c:pt>
                <c:pt idx="6341">
                  <c:v>3401.1785893548804</c:v>
                </c:pt>
                <c:pt idx="6342">
                  <c:v>3438.9483331710312</c:v>
                </c:pt>
                <c:pt idx="6343">
                  <c:v>3427.2837730443985</c:v>
                </c:pt>
                <c:pt idx="6344">
                  <c:v>3428.8118813579308</c:v>
                </c:pt>
                <c:pt idx="6345">
                  <c:v>3447.5906346331221</c:v>
                </c:pt>
                <c:pt idx="6346">
                  <c:v>3436.1807592254113</c:v>
                </c:pt>
                <c:pt idx="6347">
                  <c:v>3433.9904706426805</c:v>
                </c:pt>
                <c:pt idx="6348">
                  <c:v>3445.9012259976053</c:v>
                </c:pt>
                <c:pt idx="6349">
                  <c:v>3473.6703498507477</c:v>
                </c:pt>
                <c:pt idx="6350">
                  <c:v>3479.4601824609113</c:v>
                </c:pt>
                <c:pt idx="6351">
                  <c:v>3494.5799652742535</c:v>
                </c:pt>
                <c:pt idx="6352">
                  <c:v>3442.1488711388192</c:v>
                </c:pt>
                <c:pt idx="6353">
                  <c:v>3454.1699898719439</c:v>
                </c:pt>
                <c:pt idx="6354">
                  <c:v>3475.4022059394179</c:v>
                </c:pt>
                <c:pt idx="6355">
                  <c:v>3498.162530320425</c:v>
                </c:pt>
                <c:pt idx="6356">
                  <c:v>3513.2398656806154</c:v>
                </c:pt>
                <c:pt idx="6357">
                  <c:v>3521.7548247832451</c:v>
                </c:pt>
                <c:pt idx="6358">
                  <c:v>3510.8373398321169</c:v>
                </c:pt>
                <c:pt idx="6359">
                  <c:v>3485.4877208087341</c:v>
                </c:pt>
                <c:pt idx="6360">
                  <c:v>3468.0927545063532</c:v>
                </c:pt>
                <c:pt idx="6361">
                  <c:v>3426.3923765281706</c:v>
                </c:pt>
                <c:pt idx="6362">
                  <c:v>3414.778753345322</c:v>
                </c:pt>
                <c:pt idx="6363">
                  <c:v>3459.272173741017</c:v>
                </c:pt>
                <c:pt idx="6364">
                  <c:v>3476.5058397214143</c:v>
                </c:pt>
                <c:pt idx="6365">
                  <c:v>3425.1104634429294</c:v>
                </c:pt>
                <c:pt idx="6366">
                  <c:v>3420.2544748021473</c:v>
                </c:pt>
                <c:pt idx="6367">
                  <c:v>3451.7844430047062</c:v>
                </c:pt>
                <c:pt idx="6368">
                  <c:v>3425.6537908432961</c:v>
                </c:pt>
                <c:pt idx="6369">
                  <c:v>3385.7701638600915</c:v>
                </c:pt>
                <c:pt idx="6370">
                  <c:v>3380.2435054594816</c:v>
                </c:pt>
                <c:pt idx="6371">
                  <c:v>3421.3326401122508</c:v>
                </c:pt>
                <c:pt idx="6372">
                  <c:v>3359.9621123426496</c:v>
                </c:pt>
                <c:pt idx="6373">
                  <c:v>3376.1685499567275</c:v>
                </c:pt>
                <c:pt idx="6374">
                  <c:v>3370.6673600280101</c:v>
                </c:pt>
                <c:pt idx="6375">
                  <c:v>3383.2148271802403</c:v>
                </c:pt>
                <c:pt idx="6376">
                  <c:v>3417.5717957628349</c:v>
                </c:pt>
                <c:pt idx="6377">
                  <c:v>3369.3939364333996</c:v>
                </c:pt>
                <c:pt idx="6378">
                  <c:v>3387.1539508329024</c:v>
                </c:pt>
                <c:pt idx="6379">
                  <c:v>3383.5628962961005</c:v>
                </c:pt>
                <c:pt idx="6380">
                  <c:v>3381.355628732108</c:v>
                </c:pt>
                <c:pt idx="6381">
                  <c:v>3385.6003740474771</c:v>
                </c:pt>
                <c:pt idx="6382">
                  <c:v>3435.2299362747685</c:v>
                </c:pt>
                <c:pt idx="6383">
                  <c:v>3466.0552767549766</c:v>
                </c:pt>
                <c:pt idx="6384">
                  <c:v>3441.6055437384525</c:v>
                </c:pt>
                <c:pt idx="6385">
                  <c:v>3437.3098614792993</c:v>
                </c:pt>
                <c:pt idx="6386">
                  <c:v>3461.7341260239314</c:v>
                </c:pt>
                <c:pt idx="6387">
                  <c:v>3480.385536939662</c:v>
                </c:pt>
                <c:pt idx="6388">
                  <c:v>3458.7288463406499</c:v>
                </c:pt>
                <c:pt idx="6389">
                  <c:v>3472.4139052373989</c:v>
                </c:pt>
                <c:pt idx="6390">
                  <c:v>3523.7668340627297</c:v>
                </c:pt>
                <c:pt idx="6391">
                  <c:v>3551.9349639755169</c:v>
                </c:pt>
                <c:pt idx="6392">
                  <c:v>3559.5330580900268</c:v>
                </c:pt>
                <c:pt idx="6393">
                  <c:v>3533.5127693068166</c:v>
                </c:pt>
                <c:pt idx="6394">
                  <c:v>3491.0313581906062</c:v>
                </c:pt>
                <c:pt idx="6395">
                  <c:v>3461.5303782487931</c:v>
                </c:pt>
                <c:pt idx="6396">
                  <c:v>3464.544147422705</c:v>
                </c:pt>
                <c:pt idx="6397">
                  <c:v>3453.974731587437</c:v>
                </c:pt>
                <c:pt idx="6398">
                  <c:v>3403.2500250687799</c:v>
                </c:pt>
                <c:pt idx="6399">
                  <c:v>3449.8997760846823</c:v>
                </c:pt>
                <c:pt idx="6400">
                  <c:v>3445.0183189720087</c:v>
                </c:pt>
                <c:pt idx="6401">
                  <c:v>3479.1121133450515</c:v>
                </c:pt>
                <c:pt idx="6402">
                  <c:v>3484.7830930863834</c:v>
                </c:pt>
                <c:pt idx="6403">
                  <c:v>3503.3580985864364</c:v>
                </c:pt>
                <c:pt idx="6404">
                  <c:v>3503.7316361741896</c:v>
                </c:pt>
                <c:pt idx="6405">
                  <c:v>3473.7127973039014</c:v>
                </c:pt>
                <c:pt idx="6406">
                  <c:v>3480.6232426773213</c:v>
                </c:pt>
                <c:pt idx="6407">
                  <c:v>3452.5739656333649</c:v>
                </c:pt>
                <c:pt idx="6408">
                  <c:v>3418.3698078821235</c:v>
                </c:pt>
                <c:pt idx="6409">
                  <c:v>3459.5438374411997</c:v>
                </c:pt>
                <c:pt idx="6410">
                  <c:v>3453.3465092807614</c:v>
                </c:pt>
                <c:pt idx="6411">
                  <c:v>3451.1392417167699</c:v>
                </c:pt>
                <c:pt idx="6412">
                  <c:v>3484.7746035957521</c:v>
                </c:pt>
                <c:pt idx="6413">
                  <c:v>3511.0665560791454</c:v>
                </c:pt>
                <c:pt idx="6414">
                  <c:v>3504.2664740839255</c:v>
                </c:pt>
                <c:pt idx="6415">
                  <c:v>3463.1433814686325</c:v>
                </c:pt>
                <c:pt idx="6416">
                  <c:v>3481.9476032157149</c:v>
                </c:pt>
                <c:pt idx="6417">
                  <c:v>3489.231586176888</c:v>
                </c:pt>
                <c:pt idx="6418">
                  <c:v>3511.7032678764494</c:v>
                </c:pt>
                <c:pt idx="6419">
                  <c:v>3550.8313301935186</c:v>
                </c:pt>
                <c:pt idx="6420">
                  <c:v>3580.2813731915476</c:v>
                </c:pt>
                <c:pt idx="6421">
                  <c:v>3543.24172556964</c:v>
                </c:pt>
                <c:pt idx="6422">
                  <c:v>3591.7591645243042</c:v>
                </c:pt>
                <c:pt idx="6423">
                  <c:v>3587.9134252685803</c:v>
                </c:pt>
                <c:pt idx="6424">
                  <c:v>3614.8251105680183</c:v>
                </c:pt>
                <c:pt idx="6425">
                  <c:v>3637.8995461023628</c:v>
                </c:pt>
                <c:pt idx="6426">
                  <c:v>3639.7502550598633</c:v>
                </c:pt>
                <c:pt idx="6427">
                  <c:v>3640.5143092166295</c:v>
                </c:pt>
                <c:pt idx="6428">
                  <c:v>3648.6981781846607</c:v>
                </c:pt>
                <c:pt idx="6429">
                  <c:v>3637.6193929115493</c:v>
                </c:pt>
                <c:pt idx="6430">
                  <c:v>3652.654280818585</c:v>
                </c:pt>
                <c:pt idx="6431">
                  <c:v>3650.5573766327925</c:v>
                </c:pt>
                <c:pt idx="6432">
                  <c:v>3671.0255385434998</c:v>
                </c:pt>
                <c:pt idx="6433">
                  <c:v>3650.9054457486523</c:v>
                </c:pt>
                <c:pt idx="6434">
                  <c:v>3643.7827631094628</c:v>
                </c:pt>
                <c:pt idx="6435">
                  <c:v>3680.9412636002021</c:v>
                </c:pt>
                <c:pt idx="6436">
                  <c:v>3658.7412456008228</c:v>
                </c:pt>
                <c:pt idx="6437">
                  <c:v>3682.0788553447205</c:v>
                </c:pt>
                <c:pt idx="6438">
                  <c:v>3676.9681819850157</c:v>
                </c:pt>
                <c:pt idx="6439">
                  <c:v>3692.6737396518806</c:v>
                </c:pt>
                <c:pt idx="6440">
                  <c:v>3679.3027919084689</c:v>
                </c:pt>
                <c:pt idx="6441">
                  <c:v>3676.1616803750962</c:v>
                </c:pt>
                <c:pt idx="6442">
                  <c:v>3631.9484131702156</c:v>
                </c:pt>
                <c:pt idx="6443">
                  <c:v>3640.3954563477992</c:v>
                </c:pt>
                <c:pt idx="6444">
                  <c:v>3659.785452948403</c:v>
                </c:pt>
                <c:pt idx="6445">
                  <c:v>3626.3623283351894</c:v>
                </c:pt>
                <c:pt idx="6446">
                  <c:v>3614.4515729802647</c:v>
                </c:pt>
                <c:pt idx="6447">
                  <c:v>3679.3452393616217</c:v>
                </c:pt>
                <c:pt idx="6448">
                  <c:v>3686.5188589445952</c:v>
                </c:pt>
                <c:pt idx="6449">
                  <c:v>3671.5094395094525</c:v>
                </c:pt>
                <c:pt idx="6450">
                  <c:v>3663.4274444289899</c:v>
                </c:pt>
                <c:pt idx="6451">
                  <c:v>3693.369877883601</c:v>
                </c:pt>
                <c:pt idx="6452">
                  <c:v>3708.7528349064974</c:v>
                </c:pt>
                <c:pt idx="6453">
                  <c:v>3777.4667720716857</c:v>
                </c:pt>
                <c:pt idx="6454">
                  <c:v>3761.6168930640993</c:v>
                </c:pt>
                <c:pt idx="6455">
                  <c:v>3770.216747073036</c:v>
                </c:pt>
                <c:pt idx="6456">
                  <c:v>3772.0165190867524</c:v>
                </c:pt>
                <c:pt idx="6457">
                  <c:v>3761.3452293639161</c:v>
                </c:pt>
                <c:pt idx="6458">
                  <c:v>3746.6669000633706</c:v>
                </c:pt>
                <c:pt idx="6459">
                  <c:v>3729.611513386219</c:v>
                </c:pt>
                <c:pt idx="6460">
                  <c:v>3664.7857629299078</c:v>
                </c:pt>
                <c:pt idx="6461">
                  <c:v>3685.6444414096291</c:v>
                </c:pt>
                <c:pt idx="6462">
                  <c:v>3700.27183376639</c:v>
                </c:pt>
                <c:pt idx="6463">
                  <c:v>3753.925414552652</c:v>
                </c:pt>
                <c:pt idx="6464">
                  <c:v>3751.71814698866</c:v>
                </c:pt>
                <c:pt idx="6465">
                  <c:v>3738.525478548494</c:v>
                </c:pt>
                <c:pt idx="6466">
                  <c:v>3753.8914565901282</c:v>
                </c:pt>
                <c:pt idx="6467">
                  <c:v>3786.9834910687418</c:v>
                </c:pt>
                <c:pt idx="6468">
                  <c:v>3769.8092515227604</c:v>
                </c:pt>
                <c:pt idx="6469">
                  <c:v>3742.1420015571866</c:v>
                </c:pt>
                <c:pt idx="6470">
                  <c:v>3750.1221227500796</c:v>
                </c:pt>
                <c:pt idx="6471">
                  <c:v>3786.5165690840508</c:v>
                </c:pt>
                <c:pt idx="6472">
                  <c:v>3780.4550727737051</c:v>
                </c:pt>
                <c:pt idx="6473">
                  <c:v>3799.7431954867407</c:v>
                </c:pt>
                <c:pt idx="6474">
                  <c:v>3836.4772214459417</c:v>
                </c:pt>
                <c:pt idx="6475">
                  <c:v>3867.65063104201</c:v>
                </c:pt>
                <c:pt idx="6476">
                  <c:v>3844.5337480545113</c:v>
                </c:pt>
                <c:pt idx="6477">
                  <c:v>3816.6457713325385</c:v>
                </c:pt>
                <c:pt idx="6478">
                  <c:v>3836.7913325992786</c:v>
                </c:pt>
                <c:pt idx="6479">
                  <c:v>3806.6451513695297</c:v>
                </c:pt>
                <c:pt idx="6480">
                  <c:v>3835.0255185480851</c:v>
                </c:pt>
                <c:pt idx="6481">
                  <c:v>3839.6098434886831</c:v>
                </c:pt>
                <c:pt idx="6482">
                  <c:v>3826.7397756924847</c:v>
                </c:pt>
                <c:pt idx="6483">
                  <c:v>3839.3721377510228</c:v>
                </c:pt>
                <c:pt idx="6484">
                  <c:v>3855.3578486087008</c:v>
                </c:pt>
                <c:pt idx="6485">
                  <c:v>3856.3171610499744</c:v>
                </c:pt>
                <c:pt idx="6486">
                  <c:v>3879.2557647342264</c:v>
                </c:pt>
                <c:pt idx="6487">
                  <c:v>3909.0963243012689</c:v>
                </c:pt>
                <c:pt idx="6488">
                  <c:v>3900.224806592149</c:v>
                </c:pt>
                <c:pt idx="6489">
                  <c:v>3902.1264524934336</c:v>
                </c:pt>
                <c:pt idx="6490">
                  <c:v>3889.0526369220988</c:v>
                </c:pt>
                <c:pt idx="6491">
                  <c:v>3901.6255725462206</c:v>
                </c:pt>
                <c:pt idx="6492">
                  <c:v>3875.8429895006716</c:v>
                </c:pt>
                <c:pt idx="6493">
                  <c:v>3889.0356579408376</c:v>
                </c:pt>
                <c:pt idx="6494">
                  <c:v>3881.9299542829103</c:v>
                </c:pt>
                <c:pt idx="6495">
                  <c:v>3866.0461173128006</c:v>
                </c:pt>
                <c:pt idx="6496">
                  <c:v>3843.7187569539615</c:v>
                </c:pt>
                <c:pt idx="6497">
                  <c:v>3822.138471770626</c:v>
                </c:pt>
                <c:pt idx="6498">
                  <c:v>3865.7065376875717</c:v>
                </c:pt>
                <c:pt idx="6499">
                  <c:v>3873.6951483710964</c:v>
                </c:pt>
                <c:pt idx="6500">
                  <c:v>3893.5775354282841</c:v>
                </c:pt>
                <c:pt idx="6501">
                  <c:v>3929.5559967213485</c:v>
                </c:pt>
                <c:pt idx="6502">
                  <c:v>3931.7377958134484</c:v>
                </c:pt>
                <c:pt idx="6503">
                  <c:v>3922.8068516699122</c:v>
                </c:pt>
                <c:pt idx="6504">
                  <c:v>3926.9157651351893</c:v>
                </c:pt>
                <c:pt idx="6505">
                  <c:v>3888.7555047500241</c:v>
                </c:pt>
                <c:pt idx="6506">
                  <c:v>3937.6719497643339</c:v>
                </c:pt>
                <c:pt idx="6507">
                  <c:v>3957.953342881166</c:v>
                </c:pt>
                <c:pt idx="6508">
                  <c:v>3955.7036278640194</c:v>
                </c:pt>
                <c:pt idx="6509">
                  <c:v>3949.6251525724119</c:v>
                </c:pt>
                <c:pt idx="6510">
                  <c:v>3970.2631042957346</c:v>
                </c:pt>
                <c:pt idx="6511">
                  <c:v>3980.425024580727</c:v>
                </c:pt>
                <c:pt idx="6512">
                  <c:v>3970.8913266024092</c:v>
                </c:pt>
                <c:pt idx="6513">
                  <c:v>3989.4578426118328</c:v>
                </c:pt>
                <c:pt idx="6514">
                  <c:v>4008.0668060744088</c:v>
                </c:pt>
                <c:pt idx="6515">
                  <c:v>4031.7439954435363</c:v>
                </c:pt>
                <c:pt idx="6516">
                  <c:v>4022.7026879217997</c:v>
                </c:pt>
                <c:pt idx="6517">
                  <c:v>4022.4819611654002</c:v>
                </c:pt>
                <c:pt idx="6518">
                  <c:v>4043.8330301017054</c:v>
                </c:pt>
                <c:pt idx="6519">
                  <c:v>4073.4868208748721</c:v>
                </c:pt>
                <c:pt idx="6520">
                  <c:v>4079.319100938189</c:v>
                </c:pt>
                <c:pt idx="6521">
                  <c:v>4069.3015019939185</c:v>
                </c:pt>
                <c:pt idx="6522">
                  <c:v>4075.8299202889552</c:v>
                </c:pt>
                <c:pt idx="6523">
                  <c:v>4100.7635542714315</c:v>
                </c:pt>
                <c:pt idx="6524">
                  <c:v>4096.8414096000297</c:v>
                </c:pt>
                <c:pt idx="6525">
                  <c:v>4082.8167710780522</c:v>
                </c:pt>
                <c:pt idx="6526">
                  <c:v>4167.2362659101054</c:v>
                </c:pt>
                <c:pt idx="6527">
                  <c:v>4186.2951723761107</c:v>
                </c:pt>
                <c:pt idx="6528">
                  <c:v>4189.393836456331</c:v>
                </c:pt>
                <c:pt idx="6529">
                  <c:v>4179.265874133861</c:v>
                </c:pt>
                <c:pt idx="6530">
                  <c:v>4178.5442674302485</c:v>
                </c:pt>
                <c:pt idx="6531">
                  <c:v>4196.7287563612881</c:v>
                </c:pt>
                <c:pt idx="6532">
                  <c:v>4193.5197289028683</c:v>
                </c:pt>
                <c:pt idx="6533">
                  <c:v>4191.6011040203221</c:v>
                </c:pt>
                <c:pt idx="6534">
                  <c:v>4178.6800992803401</c:v>
                </c:pt>
                <c:pt idx="6535">
                  <c:v>4154.6293723234603</c:v>
                </c:pt>
                <c:pt idx="6536">
                  <c:v>4151.1656601461191</c:v>
                </c:pt>
                <c:pt idx="6537">
                  <c:v>4159.9947304020861</c:v>
                </c:pt>
                <c:pt idx="6538">
                  <c:v>4181.0147092037923</c:v>
                </c:pt>
                <c:pt idx="6539">
                  <c:v>4162.8132412914911</c:v>
                </c:pt>
                <c:pt idx="6540">
                  <c:v>4154.7821831548135</c:v>
                </c:pt>
                <c:pt idx="6541">
                  <c:v>4183.1710398240002</c:v>
                </c:pt>
                <c:pt idx="6542">
                  <c:v>4226.8324901378828</c:v>
                </c:pt>
                <c:pt idx="6543">
                  <c:v>4219.9984501801391</c:v>
                </c:pt>
                <c:pt idx="6544">
                  <c:v>4228.6747096047529</c:v>
                </c:pt>
                <c:pt idx="6545">
                  <c:v>4232.282743122817</c:v>
                </c:pt>
                <c:pt idx="6546">
                  <c:v>4212.3154611593227</c:v>
                </c:pt>
                <c:pt idx="6547">
                  <c:v>4214.5821551577292</c:v>
                </c:pt>
                <c:pt idx="6548">
                  <c:v>4226.8834270816678</c:v>
                </c:pt>
                <c:pt idx="6549">
                  <c:v>4223.8356999452335</c:v>
                </c:pt>
                <c:pt idx="6550">
                  <c:v>4233.3609084329219</c:v>
                </c:pt>
                <c:pt idx="6551">
                  <c:v>4222.5707658412539</c:v>
                </c:pt>
                <c:pt idx="6552">
                  <c:v>4236.6378518163865</c:v>
                </c:pt>
                <c:pt idx="6553">
                  <c:v>4257.2418455771867</c:v>
                </c:pt>
                <c:pt idx="6554">
                  <c:v>4250.993580472963</c:v>
                </c:pt>
                <c:pt idx="6555">
                  <c:v>4237.2321161605378</c:v>
                </c:pt>
                <c:pt idx="6556">
                  <c:v>4248.4976702275271</c:v>
                </c:pt>
                <c:pt idx="6557">
                  <c:v>4240.6024439409412</c:v>
                </c:pt>
                <c:pt idx="6558">
                  <c:v>4235.2370858623144</c:v>
                </c:pt>
                <c:pt idx="6559">
                  <c:v>4218.113783260118</c:v>
                </c:pt>
                <c:pt idx="6560">
                  <c:v>4240.9929605099551</c:v>
                </c:pt>
                <c:pt idx="6561">
                  <c:v>4209.310181476043</c:v>
                </c:pt>
                <c:pt idx="6562">
                  <c:v>4130.374897591445</c:v>
                </c:pt>
                <c:pt idx="6563">
                  <c:v>4129.0929845062046</c:v>
                </c:pt>
                <c:pt idx="6564">
                  <c:v>4142.9223647436756</c:v>
                </c:pt>
                <c:pt idx="6565">
                  <c:v>4120.0516769844689</c:v>
                </c:pt>
                <c:pt idx="6566">
                  <c:v>4089.5489371482286</c:v>
                </c:pt>
                <c:pt idx="6567">
                  <c:v>4134.7639642475369</c:v>
                </c:pt>
                <c:pt idx="6568">
                  <c:v>4179.0536368680932</c:v>
                </c:pt>
                <c:pt idx="6569">
                  <c:v>4158.4071956541402</c:v>
                </c:pt>
                <c:pt idx="6570">
                  <c:v>4231.6714997974041</c:v>
                </c:pt>
                <c:pt idx="6571">
                  <c:v>4220.2955823522161</c:v>
                </c:pt>
                <c:pt idx="6572">
                  <c:v>4249.7710938221362</c:v>
                </c:pt>
                <c:pt idx="6573">
                  <c:v>4251.137901813684</c:v>
                </c:pt>
                <c:pt idx="6574">
                  <c:v>4281.7510050281235</c:v>
                </c:pt>
                <c:pt idx="6575">
                  <c:v>4278.4401036821364</c:v>
                </c:pt>
                <c:pt idx="6576">
                  <c:v>4270.459982489243</c:v>
                </c:pt>
                <c:pt idx="6577">
                  <c:v>4273.8557787415375</c:v>
                </c:pt>
                <c:pt idx="6578">
                  <c:v>4265.1710298262933</c:v>
                </c:pt>
                <c:pt idx="6579">
                  <c:v>4235.1097435028514</c:v>
                </c:pt>
                <c:pt idx="6580">
                  <c:v>4222.0783753846699</c:v>
                </c:pt>
                <c:pt idx="6581">
                  <c:v>4219.2174170421122</c:v>
                </c:pt>
                <c:pt idx="6582">
                  <c:v>4203.1977482219108</c:v>
                </c:pt>
                <c:pt idx="6583">
                  <c:v>4197.4588525555318</c:v>
                </c:pt>
                <c:pt idx="6584">
                  <c:v>4223.1225827322505</c:v>
                </c:pt>
                <c:pt idx="6585">
                  <c:v>4184.2152471715808</c:v>
                </c:pt>
                <c:pt idx="6586">
                  <c:v>4184.1558207371654</c:v>
                </c:pt>
                <c:pt idx="6587">
                  <c:v>4203.1043638249721</c:v>
                </c:pt>
                <c:pt idx="6588">
                  <c:v>4137.2938324554952</c:v>
                </c:pt>
                <c:pt idx="6589">
                  <c:v>4100.6107434400783</c:v>
                </c:pt>
                <c:pt idx="6590">
                  <c:v>4041.3371198562691</c:v>
                </c:pt>
                <c:pt idx="6591">
                  <c:v>4053.1799592861485</c:v>
                </c:pt>
                <c:pt idx="6592">
                  <c:v>4048.7569346675336</c:v>
                </c:pt>
                <c:pt idx="6593">
                  <c:v>4104.405545752018</c:v>
                </c:pt>
                <c:pt idx="6594">
                  <c:v>4108.548417179818</c:v>
                </c:pt>
                <c:pt idx="6595">
                  <c:v>4058.180269267652</c:v>
                </c:pt>
                <c:pt idx="6596">
                  <c:v>3996.5890147416517</c:v>
                </c:pt>
                <c:pt idx="6597">
                  <c:v>4041.3880568000536</c:v>
                </c:pt>
                <c:pt idx="6598">
                  <c:v>3975.3483091835469</c:v>
                </c:pt>
                <c:pt idx="6599">
                  <c:v>3980.7051777715424</c:v>
                </c:pt>
                <c:pt idx="6600">
                  <c:v>4040.6070236620262</c:v>
                </c:pt>
                <c:pt idx="6601">
                  <c:v>4020.1728197138409</c:v>
                </c:pt>
                <c:pt idx="6602">
                  <c:v>4080.5585665702761</c:v>
                </c:pt>
                <c:pt idx="6603">
                  <c:v>4084.8372698481685</c:v>
                </c:pt>
                <c:pt idx="6604">
                  <c:v>4121.2571846540322</c:v>
                </c:pt>
                <c:pt idx="6605">
                  <c:v>4116.3842170319895</c:v>
                </c:pt>
                <c:pt idx="6606">
                  <c:v>4110.4076156279507</c:v>
                </c:pt>
                <c:pt idx="6607">
                  <c:v>4079.7945124135108</c:v>
                </c:pt>
                <c:pt idx="6608">
                  <c:v>4116.4351539757736</c:v>
                </c:pt>
                <c:pt idx="6609">
                  <c:v>4170.0887347620346</c:v>
                </c:pt>
                <c:pt idx="6610">
                  <c:v>4195.0138792538801</c:v>
                </c:pt>
                <c:pt idx="6611">
                  <c:v>4194.2328461158531</c:v>
                </c:pt>
                <c:pt idx="6612">
                  <c:v>4261.1215427954321</c:v>
                </c:pt>
                <c:pt idx="6613">
                  <c:v>4248.616523096357</c:v>
                </c:pt>
                <c:pt idx="6614">
                  <c:v>4237.4698218981985</c:v>
                </c:pt>
                <c:pt idx="6615">
                  <c:v>4256.0363379076207</c:v>
                </c:pt>
                <c:pt idx="6616">
                  <c:v>4288.0586965667626</c:v>
                </c:pt>
                <c:pt idx="6617">
                  <c:v>4320.0386077727499</c:v>
                </c:pt>
                <c:pt idx="6618">
                  <c:v>4363.5217787833872</c:v>
                </c:pt>
                <c:pt idx="6619">
                  <c:v>4362.0106494511174</c:v>
                </c:pt>
                <c:pt idx="6620">
                  <c:v>4327.8744076249222</c:v>
                </c:pt>
                <c:pt idx="6621">
                  <c:v>4405.3919465741847</c:v>
                </c:pt>
                <c:pt idx="6622">
                  <c:v>4407.5737456662855</c:v>
                </c:pt>
                <c:pt idx="6623">
                  <c:v>4304.3075816339951</c:v>
                </c:pt>
                <c:pt idx="6624">
                  <c:v>4319.3424695410322</c:v>
                </c:pt>
                <c:pt idx="6625">
                  <c:v>4365.508319590982</c:v>
                </c:pt>
                <c:pt idx="6626">
                  <c:v>4422.2690539480918</c:v>
                </c:pt>
                <c:pt idx="6627">
                  <c:v>4344.5053197705365</c:v>
                </c:pt>
                <c:pt idx="6628">
                  <c:v>4419.1873688491341</c:v>
                </c:pt>
                <c:pt idx="6629">
                  <c:v>4427.0401476825655</c:v>
                </c:pt>
                <c:pt idx="6630">
                  <c:v>4316.68525897361</c:v>
                </c:pt>
                <c:pt idx="6631">
                  <c:v>4310.3690779443414</c:v>
                </c:pt>
                <c:pt idx="6632">
                  <c:v>4299.4176350306898</c:v>
                </c:pt>
                <c:pt idx="6633">
                  <c:v>4251.7236766672067</c:v>
                </c:pt>
                <c:pt idx="6634">
                  <c:v>4301.4805812539607</c:v>
                </c:pt>
                <c:pt idx="6635">
                  <c:v>4314.6987181660179</c:v>
                </c:pt>
                <c:pt idx="6636">
                  <c:v>4176.3115313943663</c:v>
                </c:pt>
                <c:pt idx="6637">
                  <c:v>4191.6520409641089</c:v>
                </c:pt>
                <c:pt idx="6638">
                  <c:v>4196.4231346985835</c:v>
                </c:pt>
                <c:pt idx="6639">
                  <c:v>4251.5623763452222</c:v>
                </c:pt>
                <c:pt idx="6640">
                  <c:v>4323.2136772686472</c:v>
                </c:pt>
                <c:pt idx="6641">
                  <c:v>4300.1307522436709</c:v>
                </c:pt>
                <c:pt idx="6642">
                  <c:v>4168.5266684859798</c:v>
                </c:pt>
                <c:pt idx="6643">
                  <c:v>4113.7524749364611</c:v>
                </c:pt>
                <c:pt idx="6644">
                  <c:v>4016.2761435143329</c:v>
                </c:pt>
                <c:pt idx="6645">
                  <c:v>4059.4112454091105</c:v>
                </c:pt>
                <c:pt idx="6646">
                  <c:v>4108.1324321389129</c:v>
                </c:pt>
                <c:pt idx="6647">
                  <c:v>4122.6070136643202</c:v>
                </c:pt>
                <c:pt idx="6648">
                  <c:v>4174.8004020620938</c:v>
                </c:pt>
                <c:pt idx="6649">
                  <c:v>4213.3511790162729</c:v>
                </c:pt>
                <c:pt idx="6650">
                  <c:v>4204.0466972849854</c:v>
                </c:pt>
                <c:pt idx="6651">
                  <c:v>4151.1486811648601</c:v>
                </c:pt>
                <c:pt idx="6652">
                  <c:v>4223.6234626794658</c:v>
                </c:pt>
                <c:pt idx="6653">
                  <c:v>4132.8453393649897</c:v>
                </c:pt>
                <c:pt idx="6654">
                  <c:v>4199.0124293409581</c:v>
                </c:pt>
                <c:pt idx="6655">
                  <c:v>4196.2618343765989</c:v>
                </c:pt>
                <c:pt idx="6656">
                  <c:v>4182.4918805735424</c:v>
                </c:pt>
                <c:pt idx="6657">
                  <c:v>4277.9222447536631</c:v>
                </c:pt>
                <c:pt idx="6658">
                  <c:v>4298.1696799079718</c:v>
                </c:pt>
                <c:pt idx="6659">
                  <c:v>4299.0695659148296</c:v>
                </c:pt>
                <c:pt idx="6660">
                  <c:v>4261.6309122332777</c:v>
                </c:pt>
                <c:pt idx="6661">
                  <c:v>4320.7941724388866</c:v>
                </c:pt>
                <c:pt idx="6662">
                  <c:v>4342.0688359595151</c:v>
                </c:pt>
                <c:pt idx="6663">
                  <c:v>4278.9409836293516</c:v>
                </c:pt>
                <c:pt idx="6664">
                  <c:v>4315.7259465323359</c:v>
                </c:pt>
                <c:pt idx="6665">
                  <c:v>4345.5410376274858</c:v>
                </c:pt>
                <c:pt idx="6666">
                  <c:v>4314.9364239036777</c:v>
                </c:pt>
                <c:pt idx="6667">
                  <c:v>4299.4600824838435</c:v>
                </c:pt>
                <c:pt idx="6668">
                  <c:v>4273.9067156853243</c:v>
                </c:pt>
                <c:pt idx="6669">
                  <c:v>4308.8749275933314</c:v>
                </c:pt>
                <c:pt idx="6670">
                  <c:v>4326.9660321274341</c:v>
                </c:pt>
                <c:pt idx="6671">
                  <c:v>4358.7931325020681</c:v>
                </c:pt>
                <c:pt idx="6672">
                  <c:v>4423.8735676773003</c:v>
                </c:pt>
                <c:pt idx="6673">
                  <c:v>4401.7924025467519</c:v>
                </c:pt>
                <c:pt idx="6674">
                  <c:v>4412.7438454604044</c:v>
                </c:pt>
                <c:pt idx="6675">
                  <c:v>4388.4384337846031</c:v>
                </c:pt>
                <c:pt idx="6676">
                  <c:v>4391.2229867114847</c:v>
                </c:pt>
                <c:pt idx="6677">
                  <c:v>4406.7502650751039</c:v>
                </c:pt>
                <c:pt idx="6678">
                  <c:v>4496.6369918733517</c:v>
                </c:pt>
                <c:pt idx="6679">
                  <c:v>4516.5278684211698</c:v>
                </c:pt>
                <c:pt idx="6680">
                  <c:v>4551.8526389356684</c:v>
                </c:pt>
                <c:pt idx="6681">
                  <c:v>4497.944373430485</c:v>
                </c:pt>
                <c:pt idx="6682">
                  <c:v>4554.2806332560594</c:v>
                </c:pt>
                <c:pt idx="6683">
                  <c:v>4543.872517742775</c:v>
                </c:pt>
                <c:pt idx="6684">
                  <c:v>4527.4623323535598</c:v>
                </c:pt>
                <c:pt idx="6685">
                  <c:v>4527.1567106908524</c:v>
                </c:pt>
                <c:pt idx="6686">
                  <c:v>4553.8391797432605</c:v>
                </c:pt>
                <c:pt idx="6687">
                  <c:v>4551.7762335199905</c:v>
                </c:pt>
                <c:pt idx="6688">
                  <c:v>4583.5948444039959</c:v>
                </c:pt>
                <c:pt idx="6689">
                  <c:v>4561.598574179754</c:v>
                </c:pt>
                <c:pt idx="6690">
                  <c:v>4479.8787373682753</c:v>
                </c:pt>
                <c:pt idx="6691">
                  <c:v>4492.4092255392425</c:v>
                </c:pt>
                <c:pt idx="6692">
                  <c:v>4471.1260725279844</c:v>
                </c:pt>
                <c:pt idx="6693">
                  <c:v>4540.2559947340806</c:v>
                </c:pt>
                <c:pt idx="6694">
                  <c:v>4557.9480932085371</c:v>
                </c:pt>
                <c:pt idx="6695">
                  <c:v>4518.6926885320063</c:v>
                </c:pt>
                <c:pt idx="6696">
                  <c:v>4547.8540888485895</c:v>
                </c:pt>
                <c:pt idx="6697">
                  <c:v>4552.158260598374</c:v>
                </c:pt>
                <c:pt idx="6698">
                  <c:v>4551.2329061196242</c:v>
                </c:pt>
                <c:pt idx="6699">
                  <c:v>4633.8356499566989</c:v>
                </c:pt>
                <c:pt idx="6700">
                  <c:v>4620.3713178163498</c:v>
                </c:pt>
                <c:pt idx="6701">
                  <c:v>4655.8064517090479</c:v>
                </c:pt>
                <c:pt idx="6702">
                  <c:v>4639.8801672857853</c:v>
                </c:pt>
                <c:pt idx="6703">
                  <c:v>4647.3933664939877</c:v>
                </c:pt>
                <c:pt idx="6704">
                  <c:v>4665.2977022342138</c:v>
                </c:pt>
                <c:pt idx="6705">
                  <c:v>4623.5633662935079</c:v>
                </c:pt>
                <c:pt idx="6706">
                  <c:v>4722.8649382012436</c:v>
                </c:pt>
                <c:pt idx="6707">
                  <c:v>4703.7890527539766</c:v>
                </c:pt>
                <c:pt idx="6708">
                  <c:v>4695.6221627672076</c:v>
                </c:pt>
                <c:pt idx="6709">
                  <c:v>4742.1530609142783</c:v>
                </c:pt>
                <c:pt idx="6710">
                  <c:v>4731.0997441130585</c:v>
                </c:pt>
                <c:pt idx="6711">
                  <c:v>4731.9996301199162</c:v>
                </c:pt>
                <c:pt idx="6712">
                  <c:v>4698.0841150501201</c:v>
                </c:pt>
                <c:pt idx="6713">
                  <c:v>4688.983381093969</c:v>
                </c:pt>
                <c:pt idx="6714">
                  <c:v>4691.2585645830077</c:v>
                </c:pt>
                <c:pt idx="6715">
                  <c:v>4695.4269044826997</c:v>
                </c:pt>
                <c:pt idx="6716">
                  <c:v>4686.7591345487172</c:v>
                </c:pt>
                <c:pt idx="6717">
                  <c:v>4674.8483791937924</c:v>
                </c:pt>
                <c:pt idx="6718">
                  <c:v>4624.3698679034269</c:v>
                </c:pt>
                <c:pt idx="6719">
                  <c:v>4573.7215668004465</c:v>
                </c:pt>
                <c:pt idx="6720">
                  <c:v>4631.6114034114453</c:v>
                </c:pt>
                <c:pt idx="6721">
                  <c:v>4663.6082935986951</c:v>
                </c:pt>
                <c:pt idx="6722">
                  <c:v>4675.7652441819118</c:v>
                </c:pt>
                <c:pt idx="6723">
                  <c:v>4737.1442614421439</c:v>
                </c:pt>
                <c:pt idx="6724">
                  <c:v>4750.0652661821259</c:v>
                </c:pt>
                <c:pt idx="6725">
                  <c:v>4760.3460393359501</c:v>
                </c:pt>
                <c:pt idx="6726">
                  <c:v>4779.0823451579872</c:v>
                </c:pt>
                <c:pt idx="6727">
                  <c:v>4804.5423275595676</c:v>
                </c:pt>
                <c:pt idx="6728">
                  <c:v>4850.6487511751038</c:v>
                </c:pt>
                <c:pt idx="6729">
                  <c:v>4816.2068876862022</c:v>
                </c:pt>
                <c:pt idx="6730">
                  <c:v>4819.1697199163309</c:v>
                </c:pt>
                <c:pt idx="6731">
                  <c:v>4825.6472012675831</c:v>
                </c:pt>
                <c:pt idx="6732">
                  <c:v>4855.462292362733</c:v>
                </c:pt>
                <c:pt idx="6733">
                  <c:v>4859.9787013782852</c:v>
                </c:pt>
                <c:pt idx="6734">
                  <c:v>4877.9509530435562</c:v>
                </c:pt>
                <c:pt idx="6735">
                  <c:v>4867.8569486836095</c:v>
                </c:pt>
                <c:pt idx="6736">
                  <c:v>4872.5091895492542</c:v>
                </c:pt>
                <c:pt idx="6737">
                  <c:v>4884.3180710166098</c:v>
                </c:pt>
                <c:pt idx="6738">
                  <c:v>4892.7396457223022</c:v>
                </c:pt>
                <c:pt idx="6739">
                  <c:v>4940.085534969925</c:v>
                </c:pt>
                <c:pt idx="6740">
                  <c:v>4926.7740136609282</c:v>
                </c:pt>
                <c:pt idx="6741">
                  <c:v>4863.968761974731</c:v>
                </c:pt>
                <c:pt idx="6742">
                  <c:v>4865.6411916289871</c:v>
                </c:pt>
                <c:pt idx="6743">
                  <c:v>4861.3709778417269</c:v>
                </c:pt>
                <c:pt idx="6744">
                  <c:v>4773.3094915290858</c:v>
                </c:pt>
                <c:pt idx="6745">
                  <c:v>4803.133072114867</c:v>
                </c:pt>
                <c:pt idx="6746">
                  <c:v>4832.0482772031592</c:v>
                </c:pt>
                <c:pt idx="6747">
                  <c:v>4860.3692179472991</c:v>
                </c:pt>
                <c:pt idx="6748">
                  <c:v>4829.2637242762776</c:v>
                </c:pt>
                <c:pt idx="6749">
                  <c:v>4835.9958903464521</c:v>
                </c:pt>
                <c:pt idx="6750">
                  <c:v>4786.8332501038522</c:v>
                </c:pt>
                <c:pt idx="6751">
                  <c:v>4754.0977742317273</c:v>
                </c:pt>
                <c:pt idx="6752">
                  <c:v>4768.9978077940923</c:v>
                </c:pt>
                <c:pt idx="6753">
                  <c:v>4708.5864085664189</c:v>
                </c:pt>
                <c:pt idx="6754">
                  <c:v>4770.2287460384632</c:v>
                </c:pt>
                <c:pt idx="6755">
                  <c:v>4823.1302235870926</c:v>
                </c:pt>
                <c:pt idx="6756">
                  <c:v>4814.2934291001593</c:v>
                </c:pt>
                <c:pt idx="6757">
                  <c:v>4784.8462390548839</c:v>
                </c:pt>
                <c:pt idx="6758">
                  <c:v>4710.2186551438872</c:v>
                </c:pt>
                <c:pt idx="6759">
                  <c:v>4712.7406850560856</c:v>
                </c:pt>
                <c:pt idx="6760">
                  <c:v>4746.0925752448129</c:v>
                </c:pt>
                <c:pt idx="6761">
                  <c:v>4780.2222751034869</c:v>
                </c:pt>
                <c:pt idx="6762">
                  <c:v>4794.2032784755929</c:v>
                </c:pt>
                <c:pt idx="6763">
                  <c:v>4784.4034941292612</c:v>
                </c:pt>
                <c:pt idx="6764">
                  <c:v>4762.5268479506904</c:v>
                </c:pt>
                <c:pt idx="6765">
                  <c:v>4635.5572803944815</c:v>
                </c:pt>
                <c:pt idx="6766">
                  <c:v>4628.4518097136461</c:v>
                </c:pt>
                <c:pt idx="6767">
                  <c:v>4699.532781758061</c:v>
                </c:pt>
                <c:pt idx="6768">
                  <c:v>4707.7239603473154</c:v>
                </c:pt>
                <c:pt idx="6769">
                  <c:v>4750.8581339842076</c:v>
                </c:pt>
                <c:pt idx="6770">
                  <c:v>4777.2670588548317</c:v>
                </c:pt>
                <c:pt idx="6771">
                  <c:v>4796.4443066893664</c:v>
                </c:pt>
                <c:pt idx="6772">
                  <c:v>4813.5512484725632</c:v>
                </c:pt>
                <c:pt idx="6773">
                  <c:v>4902.1030110869551</c:v>
                </c:pt>
                <c:pt idx="6774">
                  <c:v>4944.5507006559774</c:v>
                </c:pt>
                <c:pt idx="6775">
                  <c:v>4957.942038882461</c:v>
                </c:pt>
                <c:pt idx="6776">
                  <c:v>4993.685535405747</c:v>
                </c:pt>
                <c:pt idx="6777">
                  <c:v>4952.5679936184351</c:v>
                </c:pt>
                <c:pt idx="6778">
                  <c:v>4920.6912983951006</c:v>
                </c:pt>
                <c:pt idx="6779">
                  <c:v>4917.4836978247986</c:v>
                </c:pt>
                <c:pt idx="6780">
                  <c:v>4899.1992583766978</c:v>
                </c:pt>
                <c:pt idx="6781">
                  <c:v>4872.1411042264972</c:v>
                </c:pt>
                <c:pt idx="6782">
                  <c:v>4883.2437534662622</c:v>
                </c:pt>
                <c:pt idx="6783">
                  <c:v>4936.2670793665329</c:v>
                </c:pt>
                <c:pt idx="6784">
                  <c:v>4931.0995876967463</c:v>
                </c:pt>
                <c:pt idx="6785">
                  <c:v>4980.4703968119893</c:v>
                </c:pt>
                <c:pt idx="6786">
                  <c:v>5011.1421109433941</c:v>
                </c:pt>
                <c:pt idx="6787">
                  <c:v>5005.503957158925</c:v>
                </c:pt>
                <c:pt idx="6788">
                  <c:v>5033.7212638214869</c:v>
                </c:pt>
                <c:pt idx="6789">
                  <c:v>5028.9000224960673</c:v>
                </c:pt>
                <c:pt idx="6790">
                  <c:v>5040.837941996765</c:v>
                </c:pt>
                <c:pt idx="6791">
                  <c:v>5045.6092415080029</c:v>
                </c:pt>
                <c:pt idx="6792">
                  <c:v>4983.0508844313154</c:v>
                </c:pt>
                <c:pt idx="6793">
                  <c:v>4907.3173059128521</c:v>
                </c:pt>
                <c:pt idx="6794">
                  <c:v>4904.5285003539175</c:v>
                </c:pt>
                <c:pt idx="6795">
                  <c:v>4887.3574253589532</c:v>
                </c:pt>
                <c:pt idx="6796">
                  <c:v>4845.9143047719117</c:v>
                </c:pt>
                <c:pt idx="6797">
                  <c:v>4840.9642020879392</c:v>
                </c:pt>
                <c:pt idx="6798">
                  <c:v>4822.1732013896644</c:v>
                </c:pt>
                <c:pt idx="6799">
                  <c:v>4767.9693547763009</c:v>
                </c:pt>
                <c:pt idx="6800">
                  <c:v>4770.7169892430411</c:v>
                </c:pt>
                <c:pt idx="6801">
                  <c:v>4825.2231274230244</c:v>
                </c:pt>
                <c:pt idx="6802">
                  <c:v>4863.3464115940424</c:v>
                </c:pt>
                <c:pt idx="6803">
                  <c:v>4925.5693766565428</c:v>
                </c:pt>
                <c:pt idx="6804">
                  <c:v>4919.6866130221997</c:v>
                </c:pt>
                <c:pt idx="6805">
                  <c:v>4979.656021615494</c:v>
                </c:pt>
                <c:pt idx="6806">
                  <c:v>4961.0632158268963</c:v>
                </c:pt>
                <c:pt idx="6807">
                  <c:v>5001.4975533591696</c:v>
                </c:pt>
                <c:pt idx="6808">
                  <c:v>5044.7132326769824</c:v>
                </c:pt>
                <c:pt idx="6809">
                  <c:v>5053.818874331263</c:v>
                </c:pt>
                <c:pt idx="6810">
                  <c:v>5088.7767687066207</c:v>
                </c:pt>
                <c:pt idx="6811">
                  <c:v>5057.7798791875921</c:v>
                </c:pt>
                <c:pt idx="6812">
                  <c:v>5090.2704483238658</c:v>
                </c:pt>
                <c:pt idx="6813">
                  <c:v>5084.3815743956193</c:v>
                </c:pt>
                <c:pt idx="6814">
                  <c:v>5037.4739642195209</c:v>
                </c:pt>
                <c:pt idx="6815">
                  <c:v>5043.9578445158477</c:v>
                </c:pt>
                <c:pt idx="6816">
                  <c:v>5047.4546134708125</c:v>
                </c:pt>
                <c:pt idx="6817">
                  <c:v>5077.3999551787192</c:v>
                </c:pt>
                <c:pt idx="6818">
                  <c:v>5068.9816535197342</c:v>
                </c:pt>
                <c:pt idx="6819">
                  <c:v>5118.9167670912821</c:v>
                </c:pt>
                <c:pt idx="6820">
                  <c:v>5109.4657171312538</c:v>
                </c:pt>
                <c:pt idx="6821">
                  <c:v>5142.2353157469142</c:v>
                </c:pt>
                <c:pt idx="6822">
                  <c:v>5138.7120779609277</c:v>
                </c:pt>
                <c:pt idx="6823">
                  <c:v>5095.5651858276042</c:v>
                </c:pt>
                <c:pt idx="6824">
                  <c:v>5126.8293409303633</c:v>
                </c:pt>
                <c:pt idx="6825">
                  <c:v>5081.1765198914736</c:v>
                </c:pt>
                <c:pt idx="6826">
                  <c:v>5042.0551516141713</c:v>
                </c:pt>
                <c:pt idx="6827">
                  <c:v>5004.9698164401161</c:v>
                </c:pt>
                <c:pt idx="6828">
                  <c:v>5048.5632512811871</c:v>
                </c:pt>
                <c:pt idx="6829">
                  <c:v>5074.7181955172828</c:v>
                </c:pt>
                <c:pt idx="6830">
                  <c:v>5032.375128732896</c:v>
                </c:pt>
                <c:pt idx="6831">
                  <c:v>5015.3078192368239</c:v>
                </c:pt>
                <c:pt idx="6832">
                  <c:v>5071.0303776813762</c:v>
                </c:pt>
                <c:pt idx="6833">
                  <c:v>5126.4391704184573</c:v>
                </c:pt>
                <c:pt idx="6834">
                  <c:v>5155.1436615187749</c:v>
                </c:pt>
                <c:pt idx="6835">
                  <c:v>5125.7275547671525</c:v>
                </c:pt>
                <c:pt idx="6836">
                  <c:v>5185.1248666383972</c:v>
                </c:pt>
                <c:pt idx="6837">
                  <c:v>5170.4654488752503</c:v>
                </c:pt>
                <c:pt idx="6838">
                  <c:v>5206.6223182910926</c:v>
                </c:pt>
                <c:pt idx="6839">
                  <c:v>5239.1924482508766</c:v>
                </c:pt>
                <c:pt idx="6840">
                  <c:v>5220.3039047060192</c:v>
                </c:pt>
                <c:pt idx="6841">
                  <c:v>5232.8982456044751</c:v>
                </c:pt>
                <c:pt idx="6842">
                  <c:v>5190.8234219007481</c:v>
                </c:pt>
                <c:pt idx="6843">
                  <c:v>5213.7711248332953</c:v>
                </c:pt>
                <c:pt idx="6844">
                  <c:v>5237.8888833564934</c:v>
                </c:pt>
                <c:pt idx="6845">
                  <c:v>5263.7027574335316</c:v>
                </c:pt>
                <c:pt idx="6846">
                  <c:v>5210.9534182552125</c:v>
                </c:pt>
                <c:pt idx="6847">
                  <c:v>5230.5732113425538</c:v>
                </c:pt>
                <c:pt idx="6848">
                  <c:v>5184.6286445436026</c:v>
                </c:pt>
                <c:pt idx="6849">
                  <c:v>5222.5921138921967</c:v>
                </c:pt>
                <c:pt idx="6850">
                  <c:v>5252.3591555655212</c:v>
                </c:pt>
                <c:pt idx="6851">
                  <c:v>5282.8867377312718</c:v>
                </c:pt>
                <c:pt idx="6852">
                  <c:v>5283.3544558264348</c:v>
                </c:pt>
                <c:pt idx="6853">
                  <c:v>5314.5332380051377</c:v>
                </c:pt>
                <c:pt idx="6854">
                  <c:v>5311.9689189348301</c:v>
                </c:pt>
                <c:pt idx="6855">
                  <c:v>5314.6256752126283</c:v>
                </c:pt>
                <c:pt idx="6856">
                  <c:v>5307.537930511824</c:v>
                </c:pt>
                <c:pt idx="6857">
                  <c:v>5331.7330079283793</c:v>
                </c:pt>
                <c:pt idx="6858">
                  <c:v>5308.8876979478364</c:v>
                </c:pt>
                <c:pt idx="6859">
                  <c:v>5315.5356606316518</c:v>
                </c:pt>
                <c:pt idx="6860">
                  <c:v>5324.7594952072277</c:v>
                </c:pt>
                <c:pt idx="6861">
                  <c:v>5305.8071312628635</c:v>
                </c:pt>
                <c:pt idx="6862">
                  <c:v>5347.8774284635701</c:v>
                </c:pt>
                <c:pt idx="6863">
                  <c:v>5343.5772066700292</c:v>
                </c:pt>
                <c:pt idx="6864">
                  <c:v>5390.5542298334194</c:v>
                </c:pt>
                <c:pt idx="6865">
                  <c:v>5371.2607011061345</c:v>
                </c:pt>
                <c:pt idx="6866">
                  <c:v>5339.2401927144974</c:v>
                </c:pt>
                <c:pt idx="6867">
                  <c:v>5377.5203021338129</c:v>
                </c:pt>
                <c:pt idx="6868">
                  <c:v>5389.4159177641095</c:v>
                </c:pt>
                <c:pt idx="6869">
                  <c:v>5392.79595757273</c:v>
                </c:pt>
                <c:pt idx="6870">
                  <c:v>5419.2177619684417</c:v>
                </c:pt>
                <c:pt idx="6871">
                  <c:v>5425.8790877557112</c:v>
                </c:pt>
                <c:pt idx="6872">
                  <c:v>5434.6408337022549</c:v>
                </c:pt>
                <c:pt idx="6873">
                  <c:v>5413.2082006433757</c:v>
                </c:pt>
                <c:pt idx="6874">
                  <c:v>5398.6645340287614</c:v>
                </c:pt>
                <c:pt idx="6875">
                  <c:v>5402.5822760163646</c:v>
                </c:pt>
                <c:pt idx="6876">
                  <c:v>5392.3756525865992</c:v>
                </c:pt>
                <c:pt idx="6877">
                  <c:v>5413.1419468926797</c:v>
                </c:pt>
                <c:pt idx="6878">
                  <c:v>5426.0339992351155</c:v>
                </c:pt>
                <c:pt idx="6879">
                  <c:v>5428.6062961259649</c:v>
                </c:pt>
                <c:pt idx="6880">
                  <c:v>5432.9762321309054</c:v>
                </c:pt>
                <c:pt idx="6881">
                  <c:v>5425.7570555471711</c:v>
                </c:pt>
                <c:pt idx="6882">
                  <c:v>5449.1270068885333</c:v>
                </c:pt>
                <c:pt idx="6883">
                  <c:v>5514.5464065065471</c:v>
                </c:pt>
                <c:pt idx="6884">
                  <c:v>5506.1800980877288</c:v>
                </c:pt>
                <c:pt idx="6885">
                  <c:v>5499.3026751859006</c:v>
                </c:pt>
                <c:pt idx="6886">
                  <c:v>5519.0127061932872</c:v>
                </c:pt>
                <c:pt idx="6887">
                  <c:v>5535.0307670445382</c:v>
                </c:pt>
                <c:pt idx="6888">
                  <c:v>5511.4279692310993</c:v>
                </c:pt>
                <c:pt idx="6889">
                  <c:v>5573.3490146600525</c:v>
                </c:pt>
                <c:pt idx="6890">
                  <c:v>5579.7822222649684</c:v>
                </c:pt>
                <c:pt idx="6891">
                  <c:v>5552.8055318491161</c:v>
                </c:pt>
                <c:pt idx="6892">
                  <c:v>5534.6051881830808</c:v>
                </c:pt>
                <c:pt idx="6893">
                  <c:v>5475.8441918282087</c:v>
                </c:pt>
                <c:pt idx="6894">
                  <c:v>5520.5648742241474</c:v>
                </c:pt>
                <c:pt idx="6895">
                  <c:v>5505.7257553039053</c:v>
                </c:pt>
                <c:pt idx="6896">
                  <c:v>5541.5405116522352</c:v>
                </c:pt>
                <c:pt idx="6897">
                  <c:v>5599.7268401664151</c:v>
                </c:pt>
                <c:pt idx="6898">
                  <c:v>5643.6201898563095</c:v>
                </c:pt>
                <c:pt idx="6899">
                  <c:v>5647.3973133558275</c:v>
                </c:pt>
                <c:pt idx="6900">
                  <c:v>5662.7991086008815</c:v>
                </c:pt>
                <c:pt idx="6901">
                  <c:v>5643.0275207638542</c:v>
                </c:pt>
                <c:pt idx="6902">
                  <c:v>5613.7905711542762</c:v>
                </c:pt>
                <c:pt idx="6903">
                  <c:v>5591.2879245809663</c:v>
                </c:pt>
                <c:pt idx="6904">
                  <c:v>5547.0155935023467</c:v>
                </c:pt>
                <c:pt idx="6905">
                  <c:v>5565.1679076629025</c:v>
                </c:pt>
                <c:pt idx="6906">
                  <c:v>5607.207315003001</c:v>
                </c:pt>
                <c:pt idx="6907">
                  <c:v>5628.3579695456856</c:v>
                </c:pt>
                <c:pt idx="6908">
                  <c:v>5665.5216922701802</c:v>
                </c:pt>
                <c:pt idx="6909">
                  <c:v>5634.2810810123592</c:v>
                </c:pt>
                <c:pt idx="6910">
                  <c:v>5623.9795893415467</c:v>
                </c:pt>
                <c:pt idx="6911">
                  <c:v>5594.1454485085815</c:v>
                </c:pt>
                <c:pt idx="6912">
                  <c:v>5649.6848963656657</c:v>
                </c:pt>
                <c:pt idx="6913">
                  <c:v>5647.4652091947401</c:v>
                </c:pt>
                <c:pt idx="6914">
                  <c:v>5615.9804537865439</c:v>
                </c:pt>
                <c:pt idx="6915">
                  <c:v>5608.217747727098</c:v>
                </c:pt>
                <c:pt idx="6916">
                  <c:v>5650.6457370256157</c:v>
                </c:pt>
                <c:pt idx="6917">
                  <c:v>5684.8739119193879</c:v>
                </c:pt>
                <c:pt idx="6918">
                  <c:v>5633.5631302824168</c:v>
                </c:pt>
                <c:pt idx="6919">
                  <c:v>5592.8093805126618</c:v>
                </c:pt>
                <c:pt idx="6920">
                  <c:v>5540.7620910106261</c:v>
                </c:pt>
                <c:pt idx="6921">
                  <c:v>5586.3915734125439</c:v>
                </c:pt>
                <c:pt idx="6922">
                  <c:v>5598.3352161033481</c:v>
                </c:pt>
                <c:pt idx="6923">
                  <c:v>5570.2811348566429</c:v>
                </c:pt>
                <c:pt idx="6924">
                  <c:v>5524.796938566632</c:v>
                </c:pt>
                <c:pt idx="6925">
                  <c:v>5524.2893876710659</c:v>
                </c:pt>
                <c:pt idx="6926">
                  <c:v>5618.1248949175688</c:v>
                </c:pt>
                <c:pt idx="6927">
                  <c:v>5610.0276886649272</c:v>
                </c:pt>
                <c:pt idx="6928">
                  <c:v>5590.1273251707553</c:v>
                </c:pt>
                <c:pt idx="6929">
                  <c:v>5569.1250671789812</c:v>
                </c:pt>
                <c:pt idx="6930">
                  <c:v>5589.1691737097735</c:v>
                </c:pt>
                <c:pt idx="6931">
                  <c:v>5627.1200272762835</c:v>
                </c:pt>
                <c:pt idx="6932">
                  <c:v>5604.335777031748</c:v>
                </c:pt>
                <c:pt idx="6933">
                  <c:v>5612.3250390459716</c:v>
                </c:pt>
                <c:pt idx="6934">
                  <c:v>5613.0711030637158</c:v>
                </c:pt>
                <c:pt idx="6935">
                  <c:v>5586.2004067568987</c:v>
                </c:pt>
                <c:pt idx="6936">
                  <c:v>5619.4427300853959</c:v>
                </c:pt>
                <c:pt idx="6937">
                  <c:v>5651.3539687319972</c:v>
                </c:pt>
                <c:pt idx="6938">
                  <c:v>5638.324630501962</c:v>
                </c:pt>
                <c:pt idx="6939">
                  <c:v>5586.1820276888438</c:v>
                </c:pt>
                <c:pt idx="6940">
                  <c:v>5567.1609661920311</c:v>
                </c:pt>
                <c:pt idx="6941">
                  <c:v>5596.2621136222861</c:v>
                </c:pt>
                <c:pt idx="6942">
                  <c:v>5634.4407124278268</c:v>
                </c:pt>
                <c:pt idx="6943">
                  <c:v>5670.6886086666118</c:v>
                </c:pt>
                <c:pt idx="6944">
                  <c:v>5702.173855123925</c:v>
                </c:pt>
                <c:pt idx="6945">
                  <c:v>5670.223569854691</c:v>
                </c:pt>
                <c:pt idx="6946">
                  <c:v>5658.1938604277175</c:v>
                </c:pt>
                <c:pt idx="6947">
                  <c:v>5668.8416815904184</c:v>
                </c:pt>
                <c:pt idx="6948">
                  <c:v>5620.1896293501686</c:v>
                </c:pt>
                <c:pt idx="6949">
                  <c:v>5616.6164635284431</c:v>
                </c:pt>
                <c:pt idx="6950">
                  <c:v>5618.4609744616455</c:v>
                </c:pt>
                <c:pt idx="6951">
                  <c:v>5636.1533045209171</c:v>
                </c:pt>
                <c:pt idx="6952">
                  <c:v>5614.3771380178478</c:v>
                </c:pt>
                <c:pt idx="6953">
                  <c:v>5613.8242700260362</c:v>
                </c:pt>
                <c:pt idx="6954">
                  <c:v>5654.8522128972618</c:v>
                </c:pt>
                <c:pt idx="6955">
                  <c:v>5655.5446967258667</c:v>
                </c:pt>
                <c:pt idx="6956">
                  <c:v>5548.187585842943</c:v>
                </c:pt>
                <c:pt idx="6957">
                  <c:v>5500.7538081757621</c:v>
                </c:pt>
                <c:pt idx="6958">
                  <c:v>5440.2717492111824</c:v>
                </c:pt>
                <c:pt idx="6959">
                  <c:v>5457.8643292496927</c:v>
                </c:pt>
                <c:pt idx="6960">
                  <c:v>5427.4149584859406</c:v>
                </c:pt>
                <c:pt idx="6961">
                  <c:v>5423.588174361149</c:v>
                </c:pt>
                <c:pt idx="6962">
                  <c:v>5372.8796467911352</c:v>
                </c:pt>
                <c:pt idx="6963">
                  <c:v>5297.4699507702999</c:v>
                </c:pt>
                <c:pt idx="6964">
                  <c:v>5344.0953680366065</c:v>
                </c:pt>
                <c:pt idx="6965">
                  <c:v>5415.2660302591339</c:v>
                </c:pt>
                <c:pt idx="6966">
                  <c:v>5365.289130387474</c:v>
                </c:pt>
                <c:pt idx="6967">
                  <c:v>5290.5213566906923</c:v>
                </c:pt>
                <c:pt idx="6968">
                  <c:v>5301.525173530249</c:v>
                </c:pt>
                <c:pt idx="6969">
                  <c:v>5186.8368579981507</c:v>
                </c:pt>
                <c:pt idx="6970">
                  <c:v>5217.8425282567659</c:v>
                </c:pt>
                <c:pt idx="6971">
                  <c:v>5252.9274621290078</c:v>
                </c:pt>
                <c:pt idx="6972">
                  <c:v>5141.2893615361281</c:v>
                </c:pt>
                <c:pt idx="6973">
                  <c:v>5164.1730046230859</c:v>
                </c:pt>
                <c:pt idx="6974">
                  <c:v>5269.432946634879</c:v>
                </c:pt>
                <c:pt idx="6975">
                  <c:v>5244.025551084118</c:v>
                </c:pt>
                <c:pt idx="6976">
                  <c:v>5346.6182623572304</c:v>
                </c:pt>
                <c:pt idx="6977">
                  <c:v>5310.5312748372062</c:v>
                </c:pt>
                <c:pt idx="6978">
                  <c:v>5299.7065486330257</c:v>
                </c:pt>
                <c:pt idx="6979">
                  <c:v>5274.8953282154989</c:v>
                </c:pt>
                <c:pt idx="6980">
                  <c:v>5293.9154622354599</c:v>
                </c:pt>
                <c:pt idx="6981">
                  <c:v>5339.0725621274178</c:v>
                </c:pt>
                <c:pt idx="6982">
                  <c:v>5411.3278987477734</c:v>
                </c:pt>
                <c:pt idx="6983">
                  <c:v>5361.053313452423</c:v>
                </c:pt>
                <c:pt idx="6984">
                  <c:v>5478.1058620347048</c:v>
                </c:pt>
                <c:pt idx="6985">
                  <c:v>5511.4037944047705</c:v>
                </c:pt>
                <c:pt idx="6986">
                  <c:v>5485.5869141990988</c:v>
                </c:pt>
                <c:pt idx="6987">
                  <c:v>5477.7374101612104</c:v>
                </c:pt>
                <c:pt idx="6988">
                  <c:v>5463.4329691068278</c:v>
                </c:pt>
                <c:pt idx="6989">
                  <c:v>5517.6624155584605</c:v>
                </c:pt>
                <c:pt idx="6990">
                  <c:v>5566.2893578380072</c:v>
                </c:pt>
                <c:pt idx="6991">
                  <c:v>5552.0983520755199</c:v>
                </c:pt>
                <c:pt idx="6992">
                  <c:v>5554.2448774189434</c:v>
                </c:pt>
                <c:pt idx="6993">
                  <c:v>5577.7898353139772</c:v>
                </c:pt>
                <c:pt idx="6994">
                  <c:v>5578.8508463687958</c:v>
                </c:pt>
                <c:pt idx="6995">
                  <c:v>5569.5159719893854</c:v>
                </c:pt>
                <c:pt idx="6996">
                  <c:v>5554.1377455993115</c:v>
                </c:pt>
                <c:pt idx="6997">
                  <c:v>5529.7069335605001</c:v>
                </c:pt>
                <c:pt idx="6998">
                  <c:v>5432.8485736397952</c:v>
                </c:pt>
                <c:pt idx="6999">
                  <c:v>5607.398076947652</c:v>
                </c:pt>
                <c:pt idx="7000">
                  <c:v>5597.8844172658874</c:v>
                </c:pt>
                <c:pt idx="7001">
                  <c:v>5573.6477331019451</c:v>
                </c:pt>
                <c:pt idx="7002">
                  <c:v>5556.8949896091381</c:v>
                </c:pt>
                <c:pt idx="7003">
                  <c:v>5579.1911812785393</c:v>
                </c:pt>
                <c:pt idx="7004">
                  <c:v>5507.8532740955561</c:v>
                </c:pt>
                <c:pt idx="7005">
                  <c:v>5394.1880217225025</c:v>
                </c:pt>
                <c:pt idx="7006">
                  <c:v>5475.078049299198</c:v>
                </c:pt>
                <c:pt idx="7007">
                  <c:v>5504.4176897909638</c:v>
                </c:pt>
                <c:pt idx="7008">
                  <c:v>5453.1247286050757</c:v>
                </c:pt>
                <c:pt idx="7009">
                  <c:v>5465.7112052893544</c:v>
                </c:pt>
                <c:pt idx="7010">
                  <c:v>5476.646455671178</c:v>
                </c:pt>
                <c:pt idx="7011">
                  <c:v>5362.4920280663273</c:v>
                </c:pt>
                <c:pt idx="7012">
                  <c:v>5383.3514265991753</c:v>
                </c:pt>
                <c:pt idx="7013">
                  <c:v>5313.2334923458229</c:v>
                </c:pt>
                <c:pt idx="7014">
                  <c:v>5306.0646716087294</c:v>
                </c:pt>
                <c:pt idx="7015">
                  <c:v>5234.7462050366903</c:v>
                </c:pt>
                <c:pt idx="7016">
                  <c:v>5222.0491822549056</c:v>
                </c:pt>
                <c:pt idx="7017">
                  <c:v>5443.8287005472584</c:v>
                </c:pt>
                <c:pt idx="7018">
                  <c:v>5454.4482667834945</c:v>
                </c:pt>
                <c:pt idx="7019">
                  <c:v>5449.214136984343</c:v>
                </c:pt>
                <c:pt idx="7020">
                  <c:v>5474.470419669794</c:v>
                </c:pt>
                <c:pt idx="7021">
                  <c:v>5464.984232030647</c:v>
                </c:pt>
                <c:pt idx="7022">
                  <c:v>5550.6401299534891</c:v>
                </c:pt>
                <c:pt idx="7023">
                  <c:v>5495.5836793900362</c:v>
                </c:pt>
                <c:pt idx="7024">
                  <c:v>5497.239110978654</c:v>
                </c:pt>
                <c:pt idx="7025">
                  <c:v>5469.3926208947551</c:v>
                </c:pt>
                <c:pt idx="7026">
                  <c:v>5284.0213509549831</c:v>
                </c:pt>
                <c:pt idx="7027">
                  <c:v>5368.7703696870194</c:v>
                </c:pt>
                <c:pt idx="7028">
                  <c:v>5408.858510036117</c:v>
                </c:pt>
                <c:pt idx="7029">
                  <c:v>5478.9392386807958</c:v>
                </c:pt>
                <c:pt idx="7030">
                  <c:v>5407.6910961966732</c:v>
                </c:pt>
                <c:pt idx="7031">
                  <c:v>5355.4640350493037</c:v>
                </c:pt>
                <c:pt idx="7032">
                  <c:v>5462.0470873946551</c:v>
                </c:pt>
                <c:pt idx="7033">
                  <c:v>5310.0578893873171</c:v>
                </c:pt>
                <c:pt idx="7034">
                  <c:v>5361.6361682352817</c:v>
                </c:pt>
                <c:pt idx="7035">
                  <c:v>5354.3433886931334</c:v>
                </c:pt>
                <c:pt idx="7036">
                  <c:v>5414.7693879685148</c:v>
                </c:pt>
                <c:pt idx="7037">
                  <c:v>5428.8960962900373</c:v>
                </c:pt>
                <c:pt idx="7038">
                  <c:v>5480.1759096404858</c:v>
                </c:pt>
                <c:pt idx="7039">
                  <c:v>5511.5508269662032</c:v>
                </c:pt>
                <c:pt idx="7040">
                  <c:v>5505.3489679221684</c:v>
                </c:pt>
                <c:pt idx="7041">
                  <c:v>5563.9420187723072</c:v>
                </c:pt>
                <c:pt idx="7042">
                  <c:v>5605.1825420799814</c:v>
                </c:pt>
                <c:pt idx="7043">
                  <c:v>5659.2854459331074</c:v>
                </c:pt>
                <c:pt idx="7044">
                  <c:v>5631.0992455197802</c:v>
                </c:pt>
                <c:pt idx="7045">
                  <c:v>5666.6065897888075</c:v>
                </c:pt>
                <c:pt idx="7046">
                  <c:v>5680.726475344416</c:v>
                </c:pt>
                <c:pt idx="7047">
                  <c:v>5742.0474792204805</c:v>
                </c:pt>
                <c:pt idx="7048">
                  <c:v>5706.8418312859294</c:v>
                </c:pt>
                <c:pt idx="7049">
                  <c:v>5713.2394582555735</c:v>
                </c:pt>
                <c:pt idx="7050">
                  <c:v>5747.4619412769689</c:v>
                </c:pt>
                <c:pt idx="7051">
                  <c:v>5759.2951090121996</c:v>
                </c:pt>
                <c:pt idx="7052">
                  <c:v>5759.7556903236809</c:v>
                </c:pt>
                <c:pt idx="7053">
                  <c:v>5755.30772596714</c:v>
                </c:pt>
                <c:pt idx="7054">
                  <c:v>5803.7905969724015</c:v>
                </c:pt>
                <c:pt idx="7055">
                  <c:v>5854.6014386864781</c:v>
                </c:pt>
                <c:pt idx="7056">
                  <c:v>5858.2943684352094</c:v>
                </c:pt>
                <c:pt idx="7057">
                  <c:v>5840.3418891756437</c:v>
                </c:pt>
                <c:pt idx="7058">
                  <c:v>5807.4839807645594</c:v>
                </c:pt>
                <c:pt idx="7059">
                  <c:v>5840.5697588451385</c:v>
                </c:pt>
                <c:pt idx="7060">
                  <c:v>5862.6467374512986</c:v>
                </c:pt>
                <c:pt idx="7061">
                  <c:v>5896.28051967378</c:v>
                </c:pt>
                <c:pt idx="7062">
                  <c:v>5900.5281898563771</c:v>
                </c:pt>
                <c:pt idx="7063">
                  <c:v>5883.1568934933402</c:v>
                </c:pt>
                <c:pt idx="7064">
                  <c:v>5895.694440480509</c:v>
                </c:pt>
                <c:pt idx="7065">
                  <c:v>5897.1363910335558</c:v>
                </c:pt>
                <c:pt idx="7066">
                  <c:v>5854.9974860737429</c:v>
                </c:pt>
                <c:pt idx="7067">
                  <c:v>5874.6156295087312</c:v>
                </c:pt>
                <c:pt idx="7068">
                  <c:v>5848.1851111772348</c:v>
                </c:pt>
                <c:pt idx="7069">
                  <c:v>5891.7827421697748</c:v>
                </c:pt>
                <c:pt idx="7070">
                  <c:v>5898.5704621083196</c:v>
                </c:pt>
                <c:pt idx="7071">
                  <c:v>5832.6247862403598</c:v>
                </c:pt>
                <c:pt idx="7072">
                  <c:v>5774.3649788671382</c:v>
                </c:pt>
                <c:pt idx="7073">
                  <c:v>5737.1760317945445</c:v>
                </c:pt>
                <c:pt idx="7074">
                  <c:v>5791.1625445019072</c:v>
                </c:pt>
                <c:pt idx="7075">
                  <c:v>5742.2389413443552</c:v>
                </c:pt>
                <c:pt idx="7076">
                  <c:v>5793.3723300657985</c:v>
                </c:pt>
                <c:pt idx="7077">
                  <c:v>5811.2719188054643</c:v>
                </c:pt>
                <c:pt idx="7078">
                  <c:v>5798.7428271217468</c:v>
                </c:pt>
                <c:pt idx="7079">
                  <c:v>5860.2482125808801</c:v>
                </c:pt>
                <c:pt idx="7080">
                  <c:v>5848.1104542146004</c:v>
                </c:pt>
                <c:pt idx="7081">
                  <c:v>5859.1453963113618</c:v>
                </c:pt>
                <c:pt idx="7082">
                  <c:v>5892.4515927591037</c:v>
                </c:pt>
                <c:pt idx="7083">
                  <c:v>5831.684735341204</c:v>
                </c:pt>
                <c:pt idx="7084">
                  <c:v>5752.6384954100868</c:v>
                </c:pt>
                <c:pt idx="7085">
                  <c:v>5777.1157154192206</c:v>
                </c:pt>
                <c:pt idx="7086">
                  <c:v>5849.0586456268948</c:v>
                </c:pt>
                <c:pt idx="7087">
                  <c:v>5818.5713322308493</c:v>
                </c:pt>
                <c:pt idx="7088">
                  <c:v>5829.6319740786967</c:v>
                </c:pt>
                <c:pt idx="7089">
                  <c:v>5827.4584527153738</c:v>
                </c:pt>
                <c:pt idx="7090">
                  <c:v>5868.3365742699434</c:v>
                </c:pt>
                <c:pt idx="7091">
                  <c:v>5891.8019005815595</c:v>
                </c:pt>
                <c:pt idx="7092">
                  <c:v>5911.7237255674727</c:v>
                </c:pt>
                <c:pt idx="7093">
                  <c:v>5960.3956195216306</c:v>
                </c:pt>
                <c:pt idx="7094">
                  <c:v>5987.1451303617032</c:v>
                </c:pt>
                <c:pt idx="7095">
                  <c:v>5956.1035442942357</c:v>
                </c:pt>
                <c:pt idx="7096">
                  <c:v>6001.8095476028629</c:v>
                </c:pt>
                <c:pt idx="7097">
                  <c:v>6062.3305821669992</c:v>
                </c:pt>
                <c:pt idx="7098">
                  <c:v>6003.3143208025613</c:v>
                </c:pt>
                <c:pt idx="7099">
                  <c:v>6024.6854636318531</c:v>
                </c:pt>
                <c:pt idx="7100">
                  <c:v>6058.391949232363</c:v>
                </c:pt>
                <c:pt idx="7101">
                  <c:v>6074.1290002098103</c:v>
                </c:pt>
                <c:pt idx="7102">
                  <c:v>6119.4927650866139</c:v>
                </c:pt>
                <c:pt idx="7103">
                  <c:v>6175.644647013557</c:v>
                </c:pt>
                <c:pt idx="7104">
                  <c:v>6158.9662395297019</c:v>
                </c:pt>
                <c:pt idx="7105">
                  <c:v>6103.2891990427406</c:v>
                </c:pt>
                <c:pt idx="7106">
                  <c:v>6091.9528475647758</c:v>
                </c:pt>
                <c:pt idx="7107">
                  <c:v>6114.3715686976511</c:v>
                </c:pt>
                <c:pt idx="7108">
                  <c:v>6107.1125222483979</c:v>
                </c:pt>
                <c:pt idx="7109">
                  <c:v>6025.8422715930983</c:v>
                </c:pt>
                <c:pt idx="7110">
                  <c:v>5957.5182883813995</c:v>
                </c:pt>
                <c:pt idx="7111">
                  <c:v>6019.3334936582296</c:v>
                </c:pt>
                <c:pt idx="7112">
                  <c:v>6061.0782438353708</c:v>
                </c:pt>
                <c:pt idx="7113">
                  <c:v>6035.7159156794669</c:v>
                </c:pt>
                <c:pt idx="7114">
                  <c:v>6049.0895215248429</c:v>
                </c:pt>
                <c:pt idx="7115">
                  <c:v>6029.0210067576636</c:v>
                </c:pt>
                <c:pt idx="7116">
                  <c:v>6046.2083622865166</c:v>
                </c:pt>
                <c:pt idx="7117">
                  <c:v>6089.0969711671396</c:v>
                </c:pt>
                <c:pt idx="7118">
                  <c:v>6079.8865276424222</c:v>
                </c:pt>
                <c:pt idx="7119">
                  <c:v>6064.7709057746315</c:v>
                </c:pt>
                <c:pt idx="7120">
                  <c:v>6057.1406708391105</c:v>
                </c:pt>
                <c:pt idx="7121">
                  <c:v>6049.4737745561588</c:v>
                </c:pt>
                <c:pt idx="7122">
                  <c:v>6043.043099731346</c:v>
                </c:pt>
                <c:pt idx="7123">
                  <c:v>5928.6116425673517</c:v>
                </c:pt>
                <c:pt idx="7124">
                  <c:v>5925.2484115936204</c:v>
                </c:pt>
                <c:pt idx="7125">
                  <c:v>5911.4825877664571</c:v>
                </c:pt>
                <c:pt idx="7126">
                  <c:v>5851.0916828313448</c:v>
                </c:pt>
                <c:pt idx="7127">
                  <c:v>5829.8266798926215</c:v>
                </c:pt>
                <c:pt idx="7128">
                  <c:v>5842.3352765112331</c:v>
                </c:pt>
                <c:pt idx="7129">
                  <c:v>5804.8377816013226</c:v>
                </c:pt>
                <c:pt idx="7130">
                  <c:v>5745.8394208287609</c:v>
                </c:pt>
                <c:pt idx="7131">
                  <c:v>5787.3263259212818</c:v>
                </c:pt>
                <c:pt idx="7132">
                  <c:v>5781.8876556153373</c:v>
                </c:pt>
                <c:pt idx="7133">
                  <c:v>5721.0660982614627</c:v>
                </c:pt>
                <c:pt idx="7134">
                  <c:v>5819.404382965392</c:v>
                </c:pt>
                <c:pt idx="7135">
                  <c:v>5810.8003045604482</c:v>
                </c:pt>
                <c:pt idx="7136">
                  <c:v>5807.1132012170519</c:v>
                </c:pt>
                <c:pt idx="7137">
                  <c:v>5747.6316768841853</c:v>
                </c:pt>
                <c:pt idx="7138">
                  <c:v>5780.9963987172732</c:v>
                </c:pt>
                <c:pt idx="7139">
                  <c:v>5815.155221119865</c:v>
                </c:pt>
                <c:pt idx="7140">
                  <c:v>5804.643383497476</c:v>
                </c:pt>
                <c:pt idx="7141">
                  <c:v>5849.0859447810371</c:v>
                </c:pt>
                <c:pt idx="7142">
                  <c:v>5894.2159502598997</c:v>
                </c:pt>
                <c:pt idx="7143">
                  <c:v>5915.7180855051502</c:v>
                </c:pt>
                <c:pt idx="7144">
                  <c:v>5923.8478278919338</c:v>
                </c:pt>
                <c:pt idx="7145">
                  <c:v>5902.9307363173566</c:v>
                </c:pt>
                <c:pt idx="7146">
                  <c:v>5828.4583787524825</c:v>
                </c:pt>
                <c:pt idx="7147">
                  <c:v>5806.8287013730778</c:v>
                </c:pt>
                <c:pt idx="7148">
                  <c:v>5815.9177771107497</c:v>
                </c:pt>
                <c:pt idx="7149">
                  <c:v>5852.6181297600497</c:v>
                </c:pt>
                <c:pt idx="7150">
                  <c:v>5824.7776862309565</c:v>
                </c:pt>
                <c:pt idx="7151">
                  <c:v>5759.2194414690875</c:v>
                </c:pt>
                <c:pt idx="7152">
                  <c:v>5604.1535487230913</c:v>
                </c:pt>
                <c:pt idx="7153">
                  <c:v>5630.8271287269918</c:v>
                </c:pt>
                <c:pt idx="7154">
                  <c:v>5767.1933139214661</c:v>
                </c:pt>
                <c:pt idx="7155">
                  <c:v>5806.2379925549458</c:v>
                </c:pt>
                <c:pt idx="7156">
                  <c:v>5882.8822040028617</c:v>
                </c:pt>
                <c:pt idx="7157">
                  <c:v>5841.9288603912019</c:v>
                </c:pt>
                <c:pt idx="7158">
                  <c:v>5889.1951205343412</c:v>
                </c:pt>
                <c:pt idx="7159">
                  <c:v>5924.8447437848808</c:v>
                </c:pt>
                <c:pt idx="7160">
                  <c:v>5910.7852461918865</c:v>
                </c:pt>
                <c:pt idx="7161">
                  <c:v>5940.4496055998534</c:v>
                </c:pt>
                <c:pt idx="7162">
                  <c:v>5930.7077769770704</c:v>
                </c:pt>
                <c:pt idx="7163">
                  <c:v>5827.134394926743</c:v>
                </c:pt>
                <c:pt idx="7164">
                  <c:v>5856.2223771265908</c:v>
                </c:pt>
                <c:pt idx="7165">
                  <c:v>5757.4614644402336</c:v>
                </c:pt>
                <c:pt idx="7166">
                  <c:v>5752.8716649497273</c:v>
                </c:pt>
                <c:pt idx="7167">
                  <c:v>5691.9658297821297</c:v>
                </c:pt>
                <c:pt idx="7168">
                  <c:v>5786.1749465648181</c:v>
                </c:pt>
                <c:pt idx="7169">
                  <c:v>5805.8972889890692</c:v>
                </c:pt>
                <c:pt idx="7170">
                  <c:v>5837.167726968587</c:v>
                </c:pt>
                <c:pt idx="7171">
                  <c:v>5803.1198107792052</c:v>
                </c:pt>
                <c:pt idx="7172">
                  <c:v>5893.9575125239371</c:v>
                </c:pt>
                <c:pt idx="7173">
                  <c:v>5931.765364746665</c:v>
                </c:pt>
                <c:pt idx="7174">
                  <c:v>5896.9644619796618</c:v>
                </c:pt>
                <c:pt idx="7175">
                  <c:v>5846.6127632790749</c:v>
                </c:pt>
                <c:pt idx="7176">
                  <c:v>5869.7910768405109</c:v>
                </c:pt>
                <c:pt idx="7177">
                  <c:v>5684.2630408581472</c:v>
                </c:pt>
                <c:pt idx="7178">
                  <c:v>5774.7286624654098</c:v>
                </c:pt>
                <c:pt idx="7179">
                  <c:v>5712.4286550122597</c:v>
                </c:pt>
                <c:pt idx="7180">
                  <c:v>5707.8737703177858</c:v>
                </c:pt>
                <c:pt idx="7181">
                  <c:v>5733.2839162682549</c:v>
                </c:pt>
                <c:pt idx="7182">
                  <c:v>5639.245960656539</c:v>
                </c:pt>
                <c:pt idx="7183">
                  <c:v>5596.594810087372</c:v>
                </c:pt>
                <c:pt idx="7184">
                  <c:v>5514.1210631180975</c:v>
                </c:pt>
                <c:pt idx="7185">
                  <c:v>5364.6291951470976</c:v>
                </c:pt>
                <c:pt idx="7186">
                  <c:v>5516.6385023891735</c:v>
                </c:pt>
                <c:pt idx="7187">
                  <c:v>5446.6284042435946</c:v>
                </c:pt>
                <c:pt idx="7188">
                  <c:v>5532.8845514316945</c:v>
                </c:pt>
                <c:pt idx="7189">
                  <c:v>5627.6858590513857</c:v>
                </c:pt>
                <c:pt idx="7190">
                  <c:v>5629.7100757005383</c:v>
                </c:pt>
                <c:pt idx="7191">
                  <c:v>5465.5473239245148</c:v>
                </c:pt>
                <c:pt idx="7192">
                  <c:v>5545.9430438799382</c:v>
                </c:pt>
                <c:pt idx="7193">
                  <c:v>5679.1387110745982</c:v>
                </c:pt>
                <c:pt idx="7194">
                  <c:v>5531.718440194225</c:v>
                </c:pt>
                <c:pt idx="7195">
                  <c:v>5525.3521394280306</c:v>
                </c:pt>
                <c:pt idx="7196">
                  <c:v>5607.5238943314243</c:v>
                </c:pt>
                <c:pt idx="7197">
                  <c:v>5624.4984259707071</c:v>
                </c:pt>
                <c:pt idx="7198">
                  <c:v>5602.3934351950666</c:v>
                </c:pt>
                <c:pt idx="7199">
                  <c:v>5534.8080498167028</c:v>
                </c:pt>
                <c:pt idx="7200">
                  <c:v>5588.8879193216681</c:v>
                </c:pt>
                <c:pt idx="7201">
                  <c:v>5603.0478700859758</c:v>
                </c:pt>
                <c:pt idx="7202">
                  <c:v>5777.1178236398973</c:v>
                </c:pt>
                <c:pt idx="7203">
                  <c:v>5838.7421579330621</c:v>
                </c:pt>
                <c:pt idx="7204">
                  <c:v>5790.4447637230769</c:v>
                </c:pt>
                <c:pt idx="7205">
                  <c:v>5755.5690598249103</c:v>
                </c:pt>
                <c:pt idx="7206">
                  <c:v>5655.2835228016102</c:v>
                </c:pt>
                <c:pt idx="7207">
                  <c:v>5715.2406450814615</c:v>
                </c:pt>
                <c:pt idx="7208">
                  <c:v>5709.5111561781987</c:v>
                </c:pt>
                <c:pt idx="7209">
                  <c:v>5615.5272125820529</c:v>
                </c:pt>
                <c:pt idx="7210">
                  <c:v>5603.3994635968911</c:v>
                </c:pt>
                <c:pt idx="7211">
                  <c:v>5683.3846333984147</c:v>
                </c:pt>
                <c:pt idx="7212">
                  <c:v>5731.9168206612521</c:v>
                </c:pt>
                <c:pt idx="7213">
                  <c:v>5781.7636474608726</c:v>
                </c:pt>
                <c:pt idx="7214">
                  <c:v>5918.5771863811133</c:v>
                </c:pt>
                <c:pt idx="7215">
                  <c:v>5918.4444011715022</c:v>
                </c:pt>
                <c:pt idx="7216">
                  <c:v>5974.7389394972452</c:v>
                </c:pt>
                <c:pt idx="7217">
                  <c:v>5993.0593497830778</c:v>
                </c:pt>
                <c:pt idx="7218">
                  <c:v>6057.7381090642257</c:v>
                </c:pt>
                <c:pt idx="7219">
                  <c:v>5997.2062996980076</c:v>
                </c:pt>
                <c:pt idx="7220">
                  <c:v>6031.9297917323429</c:v>
                </c:pt>
                <c:pt idx="7221">
                  <c:v>6031.4745743611957</c:v>
                </c:pt>
                <c:pt idx="7222">
                  <c:v>6020.9441878215102</c:v>
                </c:pt>
                <c:pt idx="7223">
                  <c:v>6018.5219216575797</c:v>
                </c:pt>
                <c:pt idx="7224">
                  <c:v>6046.5221235709632</c:v>
                </c:pt>
                <c:pt idx="7225">
                  <c:v>6011.9707616471269</c:v>
                </c:pt>
                <c:pt idx="7226">
                  <c:v>6025.3642639551354</c:v>
                </c:pt>
                <c:pt idx="7227">
                  <c:v>6059.0170529755896</c:v>
                </c:pt>
                <c:pt idx="7228">
                  <c:v>6173.2125235662215</c:v>
                </c:pt>
                <c:pt idx="7229">
                  <c:v>6156.5656722151798</c:v>
                </c:pt>
                <c:pt idx="7230">
                  <c:v>6113.3162555851932</c:v>
                </c:pt>
                <c:pt idx="7231">
                  <c:v>6111.6603275736097</c:v>
                </c:pt>
                <c:pt idx="7232">
                  <c:v>6071.934680698072</c:v>
                </c:pt>
                <c:pt idx="7233">
                  <c:v>6115.9820071744543</c:v>
                </c:pt>
                <c:pt idx="7234">
                  <c:v>6123.6250602560458</c:v>
                </c:pt>
                <c:pt idx="7235">
                  <c:v>6148.1612987795706</c:v>
                </c:pt>
                <c:pt idx="7236">
                  <c:v>6208.753750793122</c:v>
                </c:pt>
                <c:pt idx="7237">
                  <c:v>6147.8135116081839</c:v>
                </c:pt>
                <c:pt idx="7238">
                  <c:v>6021.7335044696592</c:v>
                </c:pt>
                <c:pt idx="7239">
                  <c:v>6072.4931017336221</c:v>
                </c:pt>
                <c:pt idx="7240">
                  <c:v>5980.8183799505559</c:v>
                </c:pt>
                <c:pt idx="7241">
                  <c:v>5984.0721255546759</c:v>
                </c:pt>
                <c:pt idx="7242">
                  <c:v>5922.9237100857717</c:v>
                </c:pt>
                <c:pt idx="7243">
                  <c:v>5825.3789497865955</c:v>
                </c:pt>
                <c:pt idx="7244">
                  <c:v>5865.6136785099916</c:v>
                </c:pt>
                <c:pt idx="7245">
                  <c:v>5915.0290778258222</c:v>
                </c:pt>
                <c:pt idx="7246">
                  <c:v>5877.8073030730002</c:v>
                </c:pt>
                <c:pt idx="7247">
                  <c:v>5930.3468985611853</c:v>
                </c:pt>
                <c:pt idx="7248">
                  <c:v>5944.4933126798696</c:v>
                </c:pt>
                <c:pt idx="7249">
                  <c:v>5944.2842729467893</c:v>
                </c:pt>
                <c:pt idx="7250">
                  <c:v>5901.220809338547</c:v>
                </c:pt>
                <c:pt idx="7251">
                  <c:v>5912.233880011534</c:v>
                </c:pt>
                <c:pt idx="7252">
                  <c:v>5948.14974145614</c:v>
                </c:pt>
                <c:pt idx="7253">
                  <c:v>5880.6581690751382</c:v>
                </c:pt>
                <c:pt idx="7254">
                  <c:v>5879.9996609775608</c:v>
                </c:pt>
                <c:pt idx="7255">
                  <c:v>5871.7951424696521</c:v>
                </c:pt>
                <c:pt idx="7256">
                  <c:v>5828.8747647435393</c:v>
                </c:pt>
                <c:pt idx="7257">
                  <c:v>5745.2198581845551</c:v>
                </c:pt>
                <c:pt idx="7258">
                  <c:v>5615.286935954965</c:v>
                </c:pt>
                <c:pt idx="7259">
                  <c:v>5683.7378792443624</c:v>
                </c:pt>
                <c:pt idx="7260">
                  <c:v>5595.1725670548549</c:v>
                </c:pt>
                <c:pt idx="7261">
                  <c:v>5645.3023257574469</c:v>
                </c:pt>
                <c:pt idx="7262">
                  <c:v>5583.8572573991496</c:v>
                </c:pt>
                <c:pt idx="7263">
                  <c:v>5479.7295125529699</c:v>
                </c:pt>
                <c:pt idx="7264">
                  <c:v>5481.3466113153281</c:v>
                </c:pt>
                <c:pt idx="7265">
                  <c:v>5520.9110174481275</c:v>
                </c:pt>
                <c:pt idx="7266">
                  <c:v>5666.5492773309425</c:v>
                </c:pt>
                <c:pt idx="7267">
                  <c:v>5553.8019431267448</c:v>
                </c:pt>
                <c:pt idx="7268">
                  <c:v>5607.6911534523488</c:v>
                </c:pt>
                <c:pt idx="7269">
                  <c:v>5674.9904190221359</c:v>
                </c:pt>
                <c:pt idx="7270">
                  <c:v>5795.771880475173</c:v>
                </c:pt>
                <c:pt idx="7271">
                  <c:v>5850.970587293773</c:v>
                </c:pt>
                <c:pt idx="7272">
                  <c:v>5835.5474172007216</c:v>
                </c:pt>
                <c:pt idx="7273">
                  <c:v>5809.979301457317</c:v>
                </c:pt>
                <c:pt idx="7274">
                  <c:v>5791.818382654681</c:v>
                </c:pt>
                <c:pt idx="7275">
                  <c:v>5779.1222266668674</c:v>
                </c:pt>
                <c:pt idx="7276">
                  <c:v>5622.3512355945441</c:v>
                </c:pt>
                <c:pt idx="7277">
                  <c:v>5654.6270050566236</c:v>
                </c:pt>
                <c:pt idx="7278">
                  <c:v>5595.6364799311023</c:v>
                </c:pt>
                <c:pt idx="7279">
                  <c:v>5478.2671200705399</c:v>
                </c:pt>
                <c:pt idx="7280">
                  <c:v>5484.184845507225</c:v>
                </c:pt>
                <c:pt idx="7281">
                  <c:v>5511.2540699192505</c:v>
                </c:pt>
                <c:pt idx="7282">
                  <c:v>5519.6370283855267</c:v>
                </c:pt>
                <c:pt idx="7283">
                  <c:v>5521.5317825098282</c:v>
                </c:pt>
                <c:pt idx="7284">
                  <c:v>5439.9549676546148</c:v>
                </c:pt>
                <c:pt idx="7285">
                  <c:v>5355.8806444413103</c:v>
                </c:pt>
                <c:pt idx="7286">
                  <c:v>5347.0564746419359</c:v>
                </c:pt>
                <c:pt idx="7287">
                  <c:v>5432.7366438826602</c:v>
                </c:pt>
                <c:pt idx="7288">
                  <c:v>5284.6804558892227</c:v>
                </c:pt>
                <c:pt idx="7289">
                  <c:v>5279.232610498364</c:v>
                </c:pt>
                <c:pt idx="7290">
                  <c:v>5436.6281482335407</c:v>
                </c:pt>
                <c:pt idx="7291">
                  <c:v>5386.1858975696678</c:v>
                </c:pt>
                <c:pt idx="7292">
                  <c:v>5422.9202803421604</c:v>
                </c:pt>
                <c:pt idx="7293">
                  <c:v>5467.5884404923036</c:v>
                </c:pt>
                <c:pt idx="7294">
                  <c:v>5556.4276887724409</c:v>
                </c:pt>
                <c:pt idx="7295">
                  <c:v>5606.5508731031277</c:v>
                </c:pt>
                <c:pt idx="7296">
                  <c:v>5596.6936102614736</c:v>
                </c:pt>
                <c:pt idx="7297">
                  <c:v>5479.6037207055888</c:v>
                </c:pt>
                <c:pt idx="7298">
                  <c:v>5537.3602946240662</c:v>
                </c:pt>
                <c:pt idx="7299">
                  <c:v>5661.9508281276485</c:v>
                </c:pt>
                <c:pt idx="7300">
                  <c:v>5676.2991736779722</c:v>
                </c:pt>
                <c:pt idx="7301">
                  <c:v>5639.3682304010254</c:v>
                </c:pt>
                <c:pt idx="7302">
                  <c:v>5515.5999918463631</c:v>
                </c:pt>
                <c:pt idx="7303">
                  <c:v>5507.4419953990409</c:v>
                </c:pt>
                <c:pt idx="7304">
                  <c:v>5409.1353542781681</c:v>
                </c:pt>
                <c:pt idx="7305">
                  <c:v>5543.5451024752329</c:v>
                </c:pt>
                <c:pt idx="7306">
                  <c:v>5687.5548786029785</c:v>
                </c:pt>
                <c:pt idx="7307">
                  <c:v>5634.5215327691531</c:v>
                </c:pt>
                <c:pt idx="7308">
                  <c:v>5708.931260534644</c:v>
                </c:pt>
                <c:pt idx="7309">
                  <c:v>5688.2112837348741</c:v>
                </c:pt>
                <c:pt idx="7310">
                  <c:v>5583.5612523088284</c:v>
                </c:pt>
                <c:pt idx="7311">
                  <c:v>5603.225995423817</c:v>
                </c:pt>
                <c:pt idx="7312">
                  <c:v>5524.4125446267581</c:v>
                </c:pt>
                <c:pt idx="7313">
                  <c:v>5475.7915182317774</c:v>
                </c:pt>
                <c:pt idx="7314">
                  <c:v>5518.8433524773227</c:v>
                </c:pt>
                <c:pt idx="7315">
                  <c:v>5639.3472501021033</c:v>
                </c:pt>
                <c:pt idx="7316">
                  <c:v>5639.7080952306933</c:v>
                </c:pt>
                <c:pt idx="7317">
                  <c:v>5742.3991045669845</c:v>
                </c:pt>
                <c:pt idx="7318">
                  <c:v>5816.7925013370541</c:v>
                </c:pt>
                <c:pt idx="7319">
                  <c:v>5910.3873901441093</c:v>
                </c:pt>
                <c:pt idx="7320">
                  <c:v>5957.6021637932645</c:v>
                </c:pt>
                <c:pt idx="7321">
                  <c:v>6017.9696730929627</c:v>
                </c:pt>
                <c:pt idx="7322">
                  <c:v>5969.304841690383</c:v>
                </c:pt>
                <c:pt idx="7323">
                  <c:v>5882.0889729184973</c:v>
                </c:pt>
                <c:pt idx="7324">
                  <c:v>5887.7238372885222</c:v>
                </c:pt>
                <c:pt idx="7325">
                  <c:v>5911.2645683001283</c:v>
                </c:pt>
                <c:pt idx="7326">
                  <c:v>6002.5987031629229</c:v>
                </c:pt>
                <c:pt idx="7327">
                  <c:v>5977.6678172795009</c:v>
                </c:pt>
                <c:pt idx="7328">
                  <c:v>6027.0770231298902</c:v>
                </c:pt>
                <c:pt idx="7329">
                  <c:v>6086.1335328128498</c:v>
                </c:pt>
                <c:pt idx="7330">
                  <c:v>6158.6445314792672</c:v>
                </c:pt>
                <c:pt idx="7331">
                  <c:v>6109.2814135708722</c:v>
                </c:pt>
                <c:pt idx="7332">
                  <c:v>6015.0771238870875</c:v>
                </c:pt>
                <c:pt idx="7333">
                  <c:v>6011.2962382528167</c:v>
                </c:pt>
                <c:pt idx="7334">
                  <c:v>5949.6503338448783</c:v>
                </c:pt>
                <c:pt idx="7335">
                  <c:v>6031.0193408175701</c:v>
                </c:pt>
                <c:pt idx="7336">
                  <c:v>6002.851625565464</c:v>
                </c:pt>
                <c:pt idx="7337">
                  <c:v>5926.3199866225086</c:v>
                </c:pt>
                <c:pt idx="7338">
                  <c:v>5971.7242489164701</c:v>
                </c:pt>
                <c:pt idx="7339">
                  <c:v>5894.7340507483405</c:v>
                </c:pt>
                <c:pt idx="7340">
                  <c:v>5889.9277885348729</c:v>
                </c:pt>
                <c:pt idx="7341">
                  <c:v>5885.6130724556997</c:v>
                </c:pt>
                <c:pt idx="7342">
                  <c:v>5917.563496689404</c:v>
                </c:pt>
                <c:pt idx="7343">
                  <c:v>5921.682749148762</c:v>
                </c:pt>
                <c:pt idx="7344">
                  <c:v>5994.4175827014415</c:v>
                </c:pt>
                <c:pt idx="7345">
                  <c:v>6095.5704403087138</c:v>
                </c:pt>
                <c:pt idx="7346">
                  <c:v>6085.1792106215116</c:v>
                </c:pt>
                <c:pt idx="7347">
                  <c:v>6107.1614481591932</c:v>
                </c:pt>
                <c:pt idx="7348">
                  <c:v>6128.7014108767935</c:v>
                </c:pt>
                <c:pt idx="7349">
                  <c:v>6153.4109901121801</c:v>
                </c:pt>
                <c:pt idx="7350">
                  <c:v>6200.5358287208464</c:v>
                </c:pt>
                <c:pt idx="7351">
                  <c:v>6146.7986218505694</c:v>
                </c:pt>
                <c:pt idx="7352">
                  <c:v>6100.9393766397243</c:v>
                </c:pt>
                <c:pt idx="7353">
                  <c:v>6107.8049516084284</c:v>
                </c:pt>
                <c:pt idx="7354">
                  <c:v>6116.7549965540666</c:v>
                </c:pt>
                <c:pt idx="7355">
                  <c:v>6135.317160731739</c:v>
                </c:pt>
                <c:pt idx="7356">
                  <c:v>6104.6972439964411</c:v>
                </c:pt>
                <c:pt idx="7357">
                  <c:v>5984.209862437976</c:v>
                </c:pt>
                <c:pt idx="7358">
                  <c:v>5979.7584286643214</c:v>
                </c:pt>
                <c:pt idx="7359">
                  <c:v>5986.709277484726</c:v>
                </c:pt>
                <c:pt idx="7360">
                  <c:v>5927.17857392315</c:v>
                </c:pt>
                <c:pt idx="7361">
                  <c:v>5919.6823529661124</c:v>
                </c:pt>
                <c:pt idx="7362">
                  <c:v>5980.3843040767788</c:v>
                </c:pt>
                <c:pt idx="7363">
                  <c:v>6009.7910923305217</c:v>
                </c:pt>
                <c:pt idx="7364">
                  <c:v>5932.3360081867695</c:v>
                </c:pt>
                <c:pt idx="7365">
                  <c:v>5948.945219275708</c:v>
                </c:pt>
                <c:pt idx="7366">
                  <c:v>6042.6166174267828</c:v>
                </c:pt>
                <c:pt idx="7367">
                  <c:v>6056.0089214177206</c:v>
                </c:pt>
                <c:pt idx="7368">
                  <c:v>6086.9515794253984</c:v>
                </c:pt>
                <c:pt idx="7369">
                  <c:v>6037.707759387953</c:v>
                </c:pt>
                <c:pt idx="7370">
                  <c:v>6068.6225032797693</c:v>
                </c:pt>
                <c:pt idx="7371">
                  <c:v>6069.5253583671229</c:v>
                </c:pt>
                <c:pt idx="7372">
                  <c:v>6118.2097589794512</c:v>
                </c:pt>
                <c:pt idx="7373">
                  <c:v>6195.6088112370844</c:v>
                </c:pt>
                <c:pt idx="7374">
                  <c:v>6218.5723167706665</c:v>
                </c:pt>
                <c:pt idx="7375">
                  <c:v>6239.83565387607</c:v>
                </c:pt>
                <c:pt idx="7376">
                  <c:v>6282.4210255032613</c:v>
                </c:pt>
                <c:pt idx="7377">
                  <c:v>6216.8127120093259</c:v>
                </c:pt>
                <c:pt idx="7378">
                  <c:v>6172.1979178075371</c:v>
                </c:pt>
                <c:pt idx="7379">
                  <c:v>6195.0964416387196</c:v>
                </c:pt>
                <c:pt idx="7380">
                  <c:v>6257.6564271695015</c:v>
                </c:pt>
                <c:pt idx="7381">
                  <c:v>6228.7754276821734</c:v>
                </c:pt>
                <c:pt idx="7382">
                  <c:v>6265.1118667104511</c:v>
                </c:pt>
                <c:pt idx="7383">
                  <c:v>6225.2475371119936</c:v>
                </c:pt>
                <c:pt idx="7384">
                  <c:v>6155.2988489024019</c:v>
                </c:pt>
                <c:pt idx="7385">
                  <c:v>6135.9328504533396</c:v>
                </c:pt>
                <c:pt idx="7386">
                  <c:v>6059.3560957339214</c:v>
                </c:pt>
                <c:pt idx="7387">
                  <c:v>5930.4396796524734</c:v>
                </c:pt>
                <c:pt idx="7388">
                  <c:v>6003.4124341768684</c:v>
                </c:pt>
                <c:pt idx="7389">
                  <c:v>6016.555938516598</c:v>
                </c:pt>
                <c:pt idx="7390">
                  <c:v>6121.5136859202412</c:v>
                </c:pt>
                <c:pt idx="7391">
                  <c:v>6112.6303270101635</c:v>
                </c:pt>
                <c:pt idx="7392">
                  <c:v>6182.1221095775636</c:v>
                </c:pt>
                <c:pt idx="7393">
                  <c:v>6185.3921128363945</c:v>
                </c:pt>
                <c:pt idx="7394">
                  <c:v>5965.3966038063936</c:v>
                </c:pt>
                <c:pt idx="7395">
                  <c:v>5782.971164881511</c:v>
                </c:pt>
                <c:pt idx="7396">
                  <c:v>5904.7178483611879</c:v>
                </c:pt>
                <c:pt idx="7397">
                  <c:v>5991.2294217148528</c:v>
                </c:pt>
                <c:pt idx="7398">
                  <c:v>6029.0185742723997</c:v>
                </c:pt>
                <c:pt idx="7399">
                  <c:v>6045.1573359678223</c:v>
                </c:pt>
                <c:pt idx="7400">
                  <c:v>6056.9151529707533</c:v>
                </c:pt>
                <c:pt idx="7401">
                  <c:v>5966.3775136391732</c:v>
                </c:pt>
                <c:pt idx="7402">
                  <c:v>5867.2461270779095</c:v>
                </c:pt>
                <c:pt idx="7403">
                  <c:v>5900.2495694091313</c:v>
                </c:pt>
                <c:pt idx="7404">
                  <c:v>5920.9094178379319</c:v>
                </c:pt>
                <c:pt idx="7405">
                  <c:v>6024.1369810816796</c:v>
                </c:pt>
                <c:pt idx="7406">
                  <c:v>6067.6865321241858</c:v>
                </c:pt>
                <c:pt idx="7407">
                  <c:v>6098.5591254827832</c:v>
                </c:pt>
                <c:pt idx="7408">
                  <c:v>6101.1170715858598</c:v>
                </c:pt>
                <c:pt idx="7409">
                  <c:v>6130.148956106038</c:v>
                </c:pt>
                <c:pt idx="7410">
                  <c:v>6125.2817087282501</c:v>
                </c:pt>
                <c:pt idx="7411">
                  <c:v>6107.5696216292499</c:v>
                </c:pt>
                <c:pt idx="7412">
                  <c:v>6101.8421113121394</c:v>
                </c:pt>
                <c:pt idx="7413">
                  <c:v>6117.5678930171225</c:v>
                </c:pt>
                <c:pt idx="7414">
                  <c:v>6121.1697325094383</c:v>
                </c:pt>
                <c:pt idx="7415">
                  <c:v>6154.3474728614419</c:v>
                </c:pt>
                <c:pt idx="7416">
                  <c:v>6194.2488202301029</c:v>
                </c:pt>
                <c:pt idx="7417">
                  <c:v>6210.7278609659297</c:v>
                </c:pt>
                <c:pt idx="7418">
                  <c:v>6155.0363806194609</c:v>
                </c:pt>
                <c:pt idx="7419">
                  <c:v>6099.0587342561166</c:v>
                </c:pt>
                <c:pt idx="7420">
                  <c:v>6137.0899320733133</c:v>
                </c:pt>
                <c:pt idx="7421">
                  <c:v>6079.5619967429657</c:v>
                </c:pt>
                <c:pt idx="7422">
                  <c:v>6080.7899354635274</c:v>
                </c:pt>
                <c:pt idx="7423">
                  <c:v>6058.2214562267454</c:v>
                </c:pt>
                <c:pt idx="7424">
                  <c:v>6074.2258409840015</c:v>
                </c:pt>
                <c:pt idx="7425">
                  <c:v>6043.2482776545621</c:v>
                </c:pt>
                <c:pt idx="7426">
                  <c:v>6055.1889569782988</c:v>
                </c:pt>
                <c:pt idx="7427">
                  <c:v>6111.2855241688458</c:v>
                </c:pt>
                <c:pt idx="7428">
                  <c:v>6064.0059771493898</c:v>
                </c:pt>
                <c:pt idx="7429">
                  <c:v>6063.82438859176</c:v>
                </c:pt>
                <c:pt idx="7430">
                  <c:v>6057.4200864629756</c:v>
                </c:pt>
                <c:pt idx="7431">
                  <c:v>6136.1591802480843</c:v>
                </c:pt>
                <c:pt idx="7432">
                  <c:v>6110.9488145772248</c:v>
                </c:pt>
                <c:pt idx="7433">
                  <c:v>6117.5473372012229</c:v>
                </c:pt>
                <c:pt idx="7434">
                  <c:v>6132.4697820595402</c:v>
                </c:pt>
                <c:pt idx="7435">
                  <c:v>6206.2354015590126</c:v>
                </c:pt>
                <c:pt idx="7436">
                  <c:v>6196.9752453429746</c:v>
                </c:pt>
                <c:pt idx="7437">
                  <c:v>6199.7248588033644</c:v>
                </c:pt>
                <c:pt idx="7438">
                  <c:v>6206.3656336307222</c:v>
                </c:pt>
                <c:pt idx="7439">
                  <c:v>6193.0128531595547</c:v>
                </c:pt>
                <c:pt idx="7440">
                  <c:v>6114.7723248488073</c:v>
                </c:pt>
                <c:pt idx="7441">
                  <c:v>6102.9684784728761</c:v>
                </c:pt>
                <c:pt idx="7442">
                  <c:v>6203.7055892713279</c:v>
                </c:pt>
                <c:pt idx="7443">
                  <c:v>6217.843231988867</c:v>
                </c:pt>
                <c:pt idx="7444">
                  <c:v>6224.6191933801338</c:v>
                </c:pt>
                <c:pt idx="7445">
                  <c:v>6204.6065698536813</c:v>
                </c:pt>
                <c:pt idx="7446">
                  <c:v>6180.6757382411242</c:v>
                </c:pt>
                <c:pt idx="7447">
                  <c:v>6191.9401141450926</c:v>
                </c:pt>
                <c:pt idx="7448">
                  <c:v>6128.6479511450343</c:v>
                </c:pt>
                <c:pt idx="7449">
                  <c:v>6129.1078096867523</c:v>
                </c:pt>
                <c:pt idx="7450">
                  <c:v>6101.751131919983</c:v>
                </c:pt>
                <c:pt idx="7451">
                  <c:v>6063.6649709331768</c:v>
                </c:pt>
                <c:pt idx="7452">
                  <c:v>6023.9513670028518</c:v>
                </c:pt>
                <c:pt idx="7453">
                  <c:v>6040.6098462733808</c:v>
                </c:pt>
                <c:pt idx="7454">
                  <c:v>5966.2135864905113</c:v>
                </c:pt>
                <c:pt idx="7455">
                  <c:v>5912.2295974964745</c:v>
                </c:pt>
                <c:pt idx="7456">
                  <c:v>6044.708992435365</c:v>
                </c:pt>
                <c:pt idx="7457">
                  <c:v>6056.8545013160738</c:v>
                </c:pt>
                <c:pt idx="7458">
                  <c:v>5996.3259673481507</c:v>
                </c:pt>
                <c:pt idx="7459">
                  <c:v>5928.7512407460017</c:v>
                </c:pt>
                <c:pt idx="7460">
                  <c:v>6037.2701518521162</c:v>
                </c:pt>
                <c:pt idx="7461">
                  <c:v>6145.1435000859101</c:v>
                </c:pt>
                <c:pt idx="7462">
                  <c:v>6057.8323002004809</c:v>
                </c:pt>
                <c:pt idx="7463">
                  <c:v>6023.9176615432489</c:v>
                </c:pt>
                <c:pt idx="7464">
                  <c:v>6068.4452306688127</c:v>
                </c:pt>
                <c:pt idx="7465">
                  <c:v>6054.4593921582546</c:v>
                </c:pt>
                <c:pt idx="7466">
                  <c:v>6024.3730766770832</c:v>
                </c:pt>
                <c:pt idx="7467">
                  <c:v>6030.3592826154099</c:v>
                </c:pt>
                <c:pt idx="7468">
                  <c:v>6031.9288223768372</c:v>
                </c:pt>
                <c:pt idx="7469">
                  <c:v>6057.9941984372927</c:v>
                </c:pt>
                <c:pt idx="7470">
                  <c:v>6018.0368495409311</c:v>
                </c:pt>
                <c:pt idx="7471">
                  <c:v>5895.0318062442884</c:v>
                </c:pt>
                <c:pt idx="7472">
                  <c:v>5971.1815459605887</c:v>
                </c:pt>
                <c:pt idx="7473">
                  <c:v>5927.0780980594318</c:v>
                </c:pt>
                <c:pt idx="7474">
                  <c:v>5968.8469624988784</c:v>
                </c:pt>
                <c:pt idx="7475">
                  <c:v>6013.7325240719392</c:v>
                </c:pt>
                <c:pt idx="7476">
                  <c:v>6003.9004399134164</c:v>
                </c:pt>
                <c:pt idx="7477">
                  <c:v>6028.2533408150257</c:v>
                </c:pt>
                <c:pt idx="7478">
                  <c:v>6034.5768581394959</c:v>
                </c:pt>
                <c:pt idx="7479">
                  <c:v>6042.337288183483</c:v>
                </c:pt>
                <c:pt idx="7480">
                  <c:v>6019.2887295758937</c:v>
                </c:pt>
                <c:pt idx="7481">
                  <c:v>5971.1059795442907</c:v>
                </c:pt>
                <c:pt idx="7482">
                  <c:v>5931.1789458124686</c:v>
                </c:pt>
                <c:pt idx="7483">
                  <c:v>5906.9367428174382</c:v>
                </c:pt>
                <c:pt idx="7484">
                  <c:v>5955.1132627089992</c:v>
                </c:pt>
                <c:pt idx="7485">
                  <c:v>5883.2892658590172</c:v>
                </c:pt>
                <c:pt idx="7486">
                  <c:v>5866.28780746559</c:v>
                </c:pt>
                <c:pt idx="7487">
                  <c:v>5801.6960517019415</c:v>
                </c:pt>
                <c:pt idx="7488">
                  <c:v>5873.8195789202073</c:v>
                </c:pt>
                <c:pt idx="7489">
                  <c:v>5920.166981294642</c:v>
                </c:pt>
                <c:pt idx="7490">
                  <c:v>5952.6768231027545</c:v>
                </c:pt>
                <c:pt idx="7491">
                  <c:v>6012.8302157587186</c:v>
                </c:pt>
                <c:pt idx="7492">
                  <c:v>5872.906918029722</c:v>
                </c:pt>
                <c:pt idx="7493">
                  <c:v>5807.1857224870182</c:v>
                </c:pt>
                <c:pt idx="7494">
                  <c:v>5771.9581571326316</c:v>
                </c:pt>
                <c:pt idx="7495">
                  <c:v>5841.0293779577487</c:v>
                </c:pt>
                <c:pt idx="7496">
                  <c:v>5912.6052745886791</c:v>
                </c:pt>
                <c:pt idx="7497">
                  <c:v>5913.5968270082149</c:v>
                </c:pt>
                <c:pt idx="7498">
                  <c:v>5910.1458152956266</c:v>
                </c:pt>
                <c:pt idx="7499">
                  <c:v>5971.0291755640083</c:v>
                </c:pt>
                <c:pt idx="7500">
                  <c:v>5915.0605883361159</c:v>
                </c:pt>
                <c:pt idx="7501">
                  <c:v>5908.6324310442806</c:v>
                </c:pt>
                <c:pt idx="7502">
                  <c:v>5924.3707952610321</c:v>
                </c:pt>
                <c:pt idx="7503">
                  <c:v>5865.6524309038614</c:v>
                </c:pt>
                <c:pt idx="7504">
                  <c:v>5861.4042189219726</c:v>
                </c:pt>
                <c:pt idx="7505">
                  <c:v>5874.1559983325515</c:v>
                </c:pt>
                <c:pt idx="7506">
                  <c:v>5841.1130783248091</c:v>
                </c:pt>
                <c:pt idx="7507">
                  <c:v>5762.6224525319749</c:v>
                </c:pt>
                <c:pt idx="7508">
                  <c:v>5816.1419179582563</c:v>
                </c:pt>
                <c:pt idx="7509">
                  <c:v>5725.1610399862348</c:v>
                </c:pt>
                <c:pt idx="7510">
                  <c:v>5792.2999919420645</c:v>
                </c:pt>
                <c:pt idx="7511">
                  <c:v>5917.2610341953805</c:v>
                </c:pt>
                <c:pt idx="7512">
                  <c:v>5958.9952007707489</c:v>
                </c:pt>
                <c:pt idx="7513">
                  <c:v>5915.4366856156576</c:v>
                </c:pt>
                <c:pt idx="7514">
                  <c:v>5952.7824634207609</c:v>
                </c:pt>
                <c:pt idx="7515">
                  <c:v>5938.3796421079514</c:v>
                </c:pt>
                <c:pt idx="7516">
                  <c:v>5818.3693005637961</c:v>
                </c:pt>
                <c:pt idx="7517">
                  <c:v>5840.5787834708117</c:v>
                </c:pt>
                <c:pt idx="7518">
                  <c:v>5894.704615960959</c:v>
                </c:pt>
                <c:pt idx="7519">
                  <c:v>5873.7078635227117</c:v>
                </c:pt>
                <c:pt idx="7520">
                  <c:v>5835.0504703750921</c:v>
                </c:pt>
                <c:pt idx="7521">
                  <c:v>5784.3250378351986</c:v>
                </c:pt>
                <c:pt idx="7522">
                  <c:v>5892.3014896677687</c:v>
                </c:pt>
                <c:pt idx="7523">
                  <c:v>5934.3788561861775</c:v>
                </c:pt>
                <c:pt idx="7524">
                  <c:v>5931.0376783282991</c:v>
                </c:pt>
                <c:pt idx="7525">
                  <c:v>5974.0232885278747</c:v>
                </c:pt>
                <c:pt idx="7526">
                  <c:v>5944.1286749392639</c:v>
                </c:pt>
                <c:pt idx="7527">
                  <c:v>5910.7209182821416</c:v>
                </c:pt>
                <c:pt idx="7528">
                  <c:v>5997.4994230222501</c:v>
                </c:pt>
                <c:pt idx="7529">
                  <c:v>5978.0268101116017</c:v>
                </c:pt>
                <c:pt idx="7530">
                  <c:v>6058.8812635644645</c:v>
                </c:pt>
                <c:pt idx="7531">
                  <c:v>6143.6769119019546</c:v>
                </c:pt>
                <c:pt idx="7532">
                  <c:v>6144.4320838782114</c:v>
                </c:pt>
                <c:pt idx="7533">
                  <c:v>6185.491404594457</c:v>
                </c:pt>
                <c:pt idx="7534">
                  <c:v>6228.1060609487959</c:v>
                </c:pt>
                <c:pt idx="7535">
                  <c:v>6188.1768903697375</c:v>
                </c:pt>
                <c:pt idx="7536">
                  <c:v>6201.9259865470094</c:v>
                </c:pt>
                <c:pt idx="7537">
                  <c:v>6198.117008874131</c:v>
                </c:pt>
                <c:pt idx="7538">
                  <c:v>6154.9409330980252</c:v>
                </c:pt>
                <c:pt idx="7539">
                  <c:v>6214.4861851591213</c:v>
                </c:pt>
                <c:pt idx="7540">
                  <c:v>6249.8181570623274</c:v>
                </c:pt>
                <c:pt idx="7541">
                  <c:v>6240.7994584039716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F7C-4DA9-A275-7E0B95BAEF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1852912"/>
        <c:axId val="801853304"/>
      </c:lineChart>
      <c:lineChart>
        <c:grouping val="standard"/>
        <c:varyColors val="0"/>
        <c:ser>
          <c:idx val="2"/>
          <c:order val="2"/>
          <c:tx>
            <c:strRef>
              <c:f>'Sheet1 - old'!$F$1</c:f>
              <c:strCache>
                <c:ptCount val="1"/>
                <c:pt idx="0">
                  <c:v>Chris / Cam</c:v>
                </c:pt>
              </c:strCache>
            </c:strRef>
          </c:tx>
          <c:spPr>
            <a:ln w="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Lbls>
            <c:dLbl>
              <c:idx val="754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 :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F7C-4DA9-A275-7E0B95BAEF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'Sheet1 - old'!$A$2:$A$7543</c:f>
              <c:numCache>
                <c:formatCode>ddd\ dd\ mmm\ yyyy</c:formatCode>
                <c:ptCount val="7542"/>
                <c:pt idx="0">
                  <c:v>21946</c:v>
                </c:pt>
                <c:pt idx="1">
                  <c:v>21975</c:v>
                </c:pt>
                <c:pt idx="2">
                  <c:v>22006</c:v>
                </c:pt>
                <c:pt idx="3">
                  <c:v>22036</c:v>
                </c:pt>
                <c:pt idx="4">
                  <c:v>22067</c:v>
                </c:pt>
                <c:pt idx="5">
                  <c:v>22097</c:v>
                </c:pt>
                <c:pt idx="6">
                  <c:v>22128</c:v>
                </c:pt>
                <c:pt idx="7">
                  <c:v>22159</c:v>
                </c:pt>
                <c:pt idx="8">
                  <c:v>22189</c:v>
                </c:pt>
                <c:pt idx="9">
                  <c:v>22220</c:v>
                </c:pt>
                <c:pt idx="10">
                  <c:v>22250</c:v>
                </c:pt>
                <c:pt idx="11">
                  <c:v>22281</c:v>
                </c:pt>
                <c:pt idx="12">
                  <c:v>22312</c:v>
                </c:pt>
                <c:pt idx="13">
                  <c:v>22340</c:v>
                </c:pt>
                <c:pt idx="14">
                  <c:v>22371</c:v>
                </c:pt>
                <c:pt idx="15">
                  <c:v>22401</c:v>
                </c:pt>
                <c:pt idx="16">
                  <c:v>22432</c:v>
                </c:pt>
                <c:pt idx="17">
                  <c:v>22462</c:v>
                </c:pt>
                <c:pt idx="18">
                  <c:v>22493</c:v>
                </c:pt>
                <c:pt idx="19">
                  <c:v>22524</c:v>
                </c:pt>
                <c:pt idx="20">
                  <c:v>22554</c:v>
                </c:pt>
                <c:pt idx="21">
                  <c:v>22585</c:v>
                </c:pt>
                <c:pt idx="22">
                  <c:v>22615</c:v>
                </c:pt>
                <c:pt idx="23">
                  <c:v>22646</c:v>
                </c:pt>
                <c:pt idx="24">
                  <c:v>22677</c:v>
                </c:pt>
                <c:pt idx="25">
                  <c:v>22705</c:v>
                </c:pt>
                <c:pt idx="26">
                  <c:v>22736</c:v>
                </c:pt>
                <c:pt idx="27">
                  <c:v>22766</c:v>
                </c:pt>
                <c:pt idx="28">
                  <c:v>22797</c:v>
                </c:pt>
                <c:pt idx="29">
                  <c:v>22827</c:v>
                </c:pt>
                <c:pt idx="30">
                  <c:v>22858</c:v>
                </c:pt>
                <c:pt idx="31">
                  <c:v>22889</c:v>
                </c:pt>
                <c:pt idx="32">
                  <c:v>22919</c:v>
                </c:pt>
                <c:pt idx="33">
                  <c:v>22950</c:v>
                </c:pt>
                <c:pt idx="34">
                  <c:v>22980</c:v>
                </c:pt>
                <c:pt idx="35">
                  <c:v>23011</c:v>
                </c:pt>
                <c:pt idx="36">
                  <c:v>23042</c:v>
                </c:pt>
                <c:pt idx="37">
                  <c:v>23070</c:v>
                </c:pt>
                <c:pt idx="38">
                  <c:v>23101</c:v>
                </c:pt>
                <c:pt idx="39">
                  <c:v>23131</c:v>
                </c:pt>
                <c:pt idx="40">
                  <c:v>23162</c:v>
                </c:pt>
                <c:pt idx="41">
                  <c:v>23192</c:v>
                </c:pt>
                <c:pt idx="42">
                  <c:v>23223</c:v>
                </c:pt>
                <c:pt idx="43">
                  <c:v>23254</c:v>
                </c:pt>
                <c:pt idx="44">
                  <c:v>23284</c:v>
                </c:pt>
                <c:pt idx="45">
                  <c:v>23315</c:v>
                </c:pt>
                <c:pt idx="46">
                  <c:v>23345</c:v>
                </c:pt>
                <c:pt idx="47">
                  <c:v>23376</c:v>
                </c:pt>
                <c:pt idx="48">
                  <c:v>23407</c:v>
                </c:pt>
                <c:pt idx="49">
                  <c:v>23436</c:v>
                </c:pt>
                <c:pt idx="50">
                  <c:v>23467</c:v>
                </c:pt>
                <c:pt idx="51">
                  <c:v>23497</c:v>
                </c:pt>
                <c:pt idx="52">
                  <c:v>23528</c:v>
                </c:pt>
                <c:pt idx="53">
                  <c:v>23558</c:v>
                </c:pt>
                <c:pt idx="54">
                  <c:v>23589</c:v>
                </c:pt>
                <c:pt idx="55">
                  <c:v>23620</c:v>
                </c:pt>
                <c:pt idx="56">
                  <c:v>23650</c:v>
                </c:pt>
                <c:pt idx="57">
                  <c:v>23681</c:v>
                </c:pt>
                <c:pt idx="58">
                  <c:v>23711</c:v>
                </c:pt>
                <c:pt idx="59">
                  <c:v>23742</c:v>
                </c:pt>
                <c:pt idx="60">
                  <c:v>23773</c:v>
                </c:pt>
                <c:pt idx="61">
                  <c:v>23801</c:v>
                </c:pt>
                <c:pt idx="62">
                  <c:v>23832</c:v>
                </c:pt>
                <c:pt idx="63">
                  <c:v>23862</c:v>
                </c:pt>
                <c:pt idx="64">
                  <c:v>23893</c:v>
                </c:pt>
                <c:pt idx="65">
                  <c:v>23923</c:v>
                </c:pt>
                <c:pt idx="66">
                  <c:v>23954</c:v>
                </c:pt>
                <c:pt idx="67">
                  <c:v>23985</c:v>
                </c:pt>
                <c:pt idx="68">
                  <c:v>24015</c:v>
                </c:pt>
                <c:pt idx="69">
                  <c:v>24046</c:v>
                </c:pt>
                <c:pt idx="70">
                  <c:v>24076</c:v>
                </c:pt>
                <c:pt idx="71">
                  <c:v>24107</c:v>
                </c:pt>
                <c:pt idx="72">
                  <c:v>24138</c:v>
                </c:pt>
                <c:pt idx="73">
                  <c:v>24166</c:v>
                </c:pt>
                <c:pt idx="74">
                  <c:v>24197</c:v>
                </c:pt>
                <c:pt idx="75">
                  <c:v>24227</c:v>
                </c:pt>
                <c:pt idx="76">
                  <c:v>24258</c:v>
                </c:pt>
                <c:pt idx="77">
                  <c:v>24288</c:v>
                </c:pt>
                <c:pt idx="78">
                  <c:v>24319</c:v>
                </c:pt>
                <c:pt idx="79">
                  <c:v>24350</c:v>
                </c:pt>
                <c:pt idx="80">
                  <c:v>24380</c:v>
                </c:pt>
                <c:pt idx="81">
                  <c:v>24411</c:v>
                </c:pt>
                <c:pt idx="82">
                  <c:v>24441</c:v>
                </c:pt>
                <c:pt idx="83">
                  <c:v>24472</c:v>
                </c:pt>
                <c:pt idx="84">
                  <c:v>24503</c:v>
                </c:pt>
                <c:pt idx="85">
                  <c:v>24531</c:v>
                </c:pt>
                <c:pt idx="86">
                  <c:v>24562</c:v>
                </c:pt>
                <c:pt idx="87">
                  <c:v>24592</c:v>
                </c:pt>
                <c:pt idx="88">
                  <c:v>24623</c:v>
                </c:pt>
                <c:pt idx="89">
                  <c:v>24653</c:v>
                </c:pt>
                <c:pt idx="90">
                  <c:v>24684</c:v>
                </c:pt>
                <c:pt idx="91">
                  <c:v>24715</c:v>
                </c:pt>
                <c:pt idx="92">
                  <c:v>24745</c:v>
                </c:pt>
                <c:pt idx="93">
                  <c:v>24776</c:v>
                </c:pt>
                <c:pt idx="94">
                  <c:v>24806</c:v>
                </c:pt>
                <c:pt idx="95">
                  <c:v>24837</c:v>
                </c:pt>
                <c:pt idx="96">
                  <c:v>24868</c:v>
                </c:pt>
                <c:pt idx="97">
                  <c:v>24897</c:v>
                </c:pt>
                <c:pt idx="98">
                  <c:v>24928</c:v>
                </c:pt>
                <c:pt idx="99">
                  <c:v>24958</c:v>
                </c:pt>
                <c:pt idx="100">
                  <c:v>24989</c:v>
                </c:pt>
                <c:pt idx="101">
                  <c:v>25019</c:v>
                </c:pt>
                <c:pt idx="102">
                  <c:v>25050</c:v>
                </c:pt>
                <c:pt idx="103">
                  <c:v>25081</c:v>
                </c:pt>
                <c:pt idx="104">
                  <c:v>25111</c:v>
                </c:pt>
                <c:pt idx="105">
                  <c:v>25142</c:v>
                </c:pt>
                <c:pt idx="106">
                  <c:v>25172</c:v>
                </c:pt>
                <c:pt idx="107">
                  <c:v>25203</c:v>
                </c:pt>
                <c:pt idx="108">
                  <c:v>25234</c:v>
                </c:pt>
                <c:pt idx="109">
                  <c:v>25262</c:v>
                </c:pt>
                <c:pt idx="110">
                  <c:v>25293</c:v>
                </c:pt>
                <c:pt idx="111">
                  <c:v>25323</c:v>
                </c:pt>
                <c:pt idx="112">
                  <c:v>25354</c:v>
                </c:pt>
                <c:pt idx="113">
                  <c:v>25384</c:v>
                </c:pt>
                <c:pt idx="114">
                  <c:v>25415</c:v>
                </c:pt>
                <c:pt idx="115">
                  <c:v>25446</c:v>
                </c:pt>
                <c:pt idx="116">
                  <c:v>25476</c:v>
                </c:pt>
                <c:pt idx="117">
                  <c:v>25507</c:v>
                </c:pt>
                <c:pt idx="118">
                  <c:v>25537</c:v>
                </c:pt>
                <c:pt idx="119">
                  <c:v>25568</c:v>
                </c:pt>
                <c:pt idx="120">
                  <c:v>25599</c:v>
                </c:pt>
                <c:pt idx="121">
                  <c:v>25627</c:v>
                </c:pt>
                <c:pt idx="122">
                  <c:v>25658</c:v>
                </c:pt>
                <c:pt idx="123">
                  <c:v>25688</c:v>
                </c:pt>
                <c:pt idx="124">
                  <c:v>25719</c:v>
                </c:pt>
                <c:pt idx="125">
                  <c:v>25749</c:v>
                </c:pt>
                <c:pt idx="126">
                  <c:v>25780</c:v>
                </c:pt>
                <c:pt idx="127">
                  <c:v>25811</c:v>
                </c:pt>
                <c:pt idx="128">
                  <c:v>25841</c:v>
                </c:pt>
                <c:pt idx="129">
                  <c:v>25872</c:v>
                </c:pt>
                <c:pt idx="130">
                  <c:v>25902</c:v>
                </c:pt>
                <c:pt idx="131">
                  <c:v>25933</c:v>
                </c:pt>
                <c:pt idx="132">
                  <c:v>25964</c:v>
                </c:pt>
                <c:pt idx="133">
                  <c:v>25992</c:v>
                </c:pt>
                <c:pt idx="134">
                  <c:v>26023</c:v>
                </c:pt>
                <c:pt idx="135">
                  <c:v>26053</c:v>
                </c:pt>
                <c:pt idx="136">
                  <c:v>26084</c:v>
                </c:pt>
                <c:pt idx="137">
                  <c:v>26114</c:v>
                </c:pt>
                <c:pt idx="138">
                  <c:v>26145</c:v>
                </c:pt>
                <c:pt idx="139">
                  <c:v>26176</c:v>
                </c:pt>
                <c:pt idx="140">
                  <c:v>26206</c:v>
                </c:pt>
                <c:pt idx="141">
                  <c:v>26237</c:v>
                </c:pt>
                <c:pt idx="142">
                  <c:v>26267</c:v>
                </c:pt>
                <c:pt idx="143">
                  <c:v>26298</c:v>
                </c:pt>
                <c:pt idx="144">
                  <c:v>26329</c:v>
                </c:pt>
                <c:pt idx="145">
                  <c:v>26358</c:v>
                </c:pt>
                <c:pt idx="146">
                  <c:v>26389</c:v>
                </c:pt>
                <c:pt idx="147">
                  <c:v>26419</c:v>
                </c:pt>
                <c:pt idx="148">
                  <c:v>26450</c:v>
                </c:pt>
                <c:pt idx="149">
                  <c:v>26480</c:v>
                </c:pt>
                <c:pt idx="150">
                  <c:v>26511</c:v>
                </c:pt>
                <c:pt idx="151">
                  <c:v>26542</c:v>
                </c:pt>
                <c:pt idx="152">
                  <c:v>26572</c:v>
                </c:pt>
                <c:pt idx="153">
                  <c:v>26603</c:v>
                </c:pt>
                <c:pt idx="154">
                  <c:v>26633</c:v>
                </c:pt>
                <c:pt idx="155">
                  <c:v>26664</c:v>
                </c:pt>
                <c:pt idx="156">
                  <c:v>26695</c:v>
                </c:pt>
                <c:pt idx="157">
                  <c:v>26723</c:v>
                </c:pt>
                <c:pt idx="158">
                  <c:v>26754</c:v>
                </c:pt>
                <c:pt idx="159">
                  <c:v>26784</c:v>
                </c:pt>
                <c:pt idx="160">
                  <c:v>26815</c:v>
                </c:pt>
                <c:pt idx="161">
                  <c:v>26845</c:v>
                </c:pt>
                <c:pt idx="162">
                  <c:v>26876</c:v>
                </c:pt>
                <c:pt idx="163">
                  <c:v>26907</c:v>
                </c:pt>
                <c:pt idx="164">
                  <c:v>26937</c:v>
                </c:pt>
                <c:pt idx="165">
                  <c:v>26968</c:v>
                </c:pt>
                <c:pt idx="166">
                  <c:v>26998</c:v>
                </c:pt>
                <c:pt idx="167">
                  <c:v>27029</c:v>
                </c:pt>
                <c:pt idx="168">
                  <c:v>27060</c:v>
                </c:pt>
                <c:pt idx="169">
                  <c:v>27088</c:v>
                </c:pt>
                <c:pt idx="170">
                  <c:v>27119</c:v>
                </c:pt>
                <c:pt idx="171">
                  <c:v>27149</c:v>
                </c:pt>
                <c:pt idx="172">
                  <c:v>27180</c:v>
                </c:pt>
                <c:pt idx="173">
                  <c:v>27210</c:v>
                </c:pt>
                <c:pt idx="174">
                  <c:v>27241</c:v>
                </c:pt>
                <c:pt idx="175">
                  <c:v>27272</c:v>
                </c:pt>
                <c:pt idx="176">
                  <c:v>27302</c:v>
                </c:pt>
                <c:pt idx="177">
                  <c:v>27333</c:v>
                </c:pt>
                <c:pt idx="178">
                  <c:v>27363</c:v>
                </c:pt>
                <c:pt idx="179">
                  <c:v>27394</c:v>
                </c:pt>
                <c:pt idx="180">
                  <c:v>27425</c:v>
                </c:pt>
                <c:pt idx="181">
                  <c:v>27453</c:v>
                </c:pt>
                <c:pt idx="182">
                  <c:v>27484</c:v>
                </c:pt>
                <c:pt idx="183">
                  <c:v>27514</c:v>
                </c:pt>
                <c:pt idx="184">
                  <c:v>27545</c:v>
                </c:pt>
                <c:pt idx="185">
                  <c:v>27575</c:v>
                </c:pt>
                <c:pt idx="186">
                  <c:v>27606</c:v>
                </c:pt>
                <c:pt idx="187">
                  <c:v>27637</c:v>
                </c:pt>
                <c:pt idx="188">
                  <c:v>27667</c:v>
                </c:pt>
                <c:pt idx="189">
                  <c:v>27698</c:v>
                </c:pt>
                <c:pt idx="190">
                  <c:v>27728</c:v>
                </c:pt>
                <c:pt idx="191">
                  <c:v>27759</c:v>
                </c:pt>
                <c:pt idx="192">
                  <c:v>27790</c:v>
                </c:pt>
                <c:pt idx="193">
                  <c:v>27819</c:v>
                </c:pt>
                <c:pt idx="194">
                  <c:v>27850</c:v>
                </c:pt>
                <c:pt idx="195">
                  <c:v>27880</c:v>
                </c:pt>
                <c:pt idx="196">
                  <c:v>27911</c:v>
                </c:pt>
                <c:pt idx="197">
                  <c:v>27941</c:v>
                </c:pt>
                <c:pt idx="198">
                  <c:v>27972</c:v>
                </c:pt>
                <c:pt idx="199">
                  <c:v>28003</c:v>
                </c:pt>
                <c:pt idx="200">
                  <c:v>28033</c:v>
                </c:pt>
                <c:pt idx="201">
                  <c:v>28064</c:v>
                </c:pt>
                <c:pt idx="202">
                  <c:v>28094</c:v>
                </c:pt>
                <c:pt idx="203">
                  <c:v>28125</c:v>
                </c:pt>
                <c:pt idx="204">
                  <c:v>28156</c:v>
                </c:pt>
                <c:pt idx="205">
                  <c:v>28184</c:v>
                </c:pt>
                <c:pt idx="206">
                  <c:v>28215</c:v>
                </c:pt>
                <c:pt idx="207">
                  <c:v>28245</c:v>
                </c:pt>
                <c:pt idx="208">
                  <c:v>28276</c:v>
                </c:pt>
                <c:pt idx="209">
                  <c:v>28306</c:v>
                </c:pt>
                <c:pt idx="210">
                  <c:v>28337</c:v>
                </c:pt>
                <c:pt idx="211">
                  <c:v>28368</c:v>
                </c:pt>
                <c:pt idx="212">
                  <c:v>28398</c:v>
                </c:pt>
                <c:pt idx="213">
                  <c:v>28429</c:v>
                </c:pt>
                <c:pt idx="214">
                  <c:v>28459</c:v>
                </c:pt>
                <c:pt idx="215">
                  <c:v>28490</c:v>
                </c:pt>
                <c:pt idx="216">
                  <c:v>28521</c:v>
                </c:pt>
                <c:pt idx="217">
                  <c:v>28549</c:v>
                </c:pt>
                <c:pt idx="218">
                  <c:v>28580</c:v>
                </c:pt>
                <c:pt idx="219">
                  <c:v>28610</c:v>
                </c:pt>
                <c:pt idx="220">
                  <c:v>28641</c:v>
                </c:pt>
                <c:pt idx="221">
                  <c:v>28671</c:v>
                </c:pt>
                <c:pt idx="222">
                  <c:v>28702</c:v>
                </c:pt>
                <c:pt idx="223">
                  <c:v>28733</c:v>
                </c:pt>
                <c:pt idx="224">
                  <c:v>28763</c:v>
                </c:pt>
                <c:pt idx="225">
                  <c:v>28794</c:v>
                </c:pt>
                <c:pt idx="226">
                  <c:v>28824</c:v>
                </c:pt>
                <c:pt idx="227">
                  <c:v>28855</c:v>
                </c:pt>
                <c:pt idx="228">
                  <c:v>28886</c:v>
                </c:pt>
                <c:pt idx="229">
                  <c:v>28914</c:v>
                </c:pt>
                <c:pt idx="230">
                  <c:v>28945</c:v>
                </c:pt>
                <c:pt idx="231">
                  <c:v>28975</c:v>
                </c:pt>
                <c:pt idx="232">
                  <c:v>29006</c:v>
                </c:pt>
                <c:pt idx="233">
                  <c:v>29036</c:v>
                </c:pt>
                <c:pt idx="234">
                  <c:v>29067</c:v>
                </c:pt>
                <c:pt idx="235">
                  <c:v>29098</c:v>
                </c:pt>
                <c:pt idx="236">
                  <c:v>29128</c:v>
                </c:pt>
                <c:pt idx="237">
                  <c:v>29159</c:v>
                </c:pt>
                <c:pt idx="238">
                  <c:v>29189</c:v>
                </c:pt>
                <c:pt idx="239">
                  <c:v>29220</c:v>
                </c:pt>
                <c:pt idx="240">
                  <c:v>29251</c:v>
                </c:pt>
                <c:pt idx="241">
                  <c:v>29280</c:v>
                </c:pt>
                <c:pt idx="242">
                  <c:v>29311</c:v>
                </c:pt>
                <c:pt idx="243">
                  <c:v>29341</c:v>
                </c:pt>
                <c:pt idx="244">
                  <c:v>29372</c:v>
                </c:pt>
                <c:pt idx="245">
                  <c:v>29402</c:v>
                </c:pt>
                <c:pt idx="246">
                  <c:v>29433</c:v>
                </c:pt>
                <c:pt idx="247">
                  <c:v>29464</c:v>
                </c:pt>
                <c:pt idx="248">
                  <c:v>29494</c:v>
                </c:pt>
                <c:pt idx="249">
                  <c:v>29525</c:v>
                </c:pt>
                <c:pt idx="250">
                  <c:v>29555</c:v>
                </c:pt>
                <c:pt idx="251">
                  <c:v>29586</c:v>
                </c:pt>
                <c:pt idx="252">
                  <c:v>29617</c:v>
                </c:pt>
                <c:pt idx="253">
                  <c:v>29645</c:v>
                </c:pt>
                <c:pt idx="254">
                  <c:v>29676</c:v>
                </c:pt>
                <c:pt idx="255">
                  <c:v>29706</c:v>
                </c:pt>
                <c:pt idx="256">
                  <c:v>29737</c:v>
                </c:pt>
                <c:pt idx="257">
                  <c:v>29767</c:v>
                </c:pt>
                <c:pt idx="258">
                  <c:v>29798</c:v>
                </c:pt>
                <c:pt idx="259">
                  <c:v>29829</c:v>
                </c:pt>
                <c:pt idx="260">
                  <c:v>29859</c:v>
                </c:pt>
                <c:pt idx="261">
                  <c:v>29890</c:v>
                </c:pt>
                <c:pt idx="262">
                  <c:v>29920</c:v>
                </c:pt>
                <c:pt idx="263">
                  <c:v>29951</c:v>
                </c:pt>
                <c:pt idx="264">
                  <c:v>29982</c:v>
                </c:pt>
                <c:pt idx="265">
                  <c:v>30010</c:v>
                </c:pt>
                <c:pt idx="266">
                  <c:v>30041</c:v>
                </c:pt>
                <c:pt idx="267">
                  <c:v>30071</c:v>
                </c:pt>
                <c:pt idx="268">
                  <c:v>30102</c:v>
                </c:pt>
                <c:pt idx="269">
                  <c:v>30132</c:v>
                </c:pt>
                <c:pt idx="270">
                  <c:v>30163</c:v>
                </c:pt>
                <c:pt idx="271">
                  <c:v>30194</c:v>
                </c:pt>
                <c:pt idx="272">
                  <c:v>30224</c:v>
                </c:pt>
                <c:pt idx="273">
                  <c:v>30255</c:v>
                </c:pt>
                <c:pt idx="274">
                  <c:v>30285</c:v>
                </c:pt>
                <c:pt idx="275">
                  <c:v>30316</c:v>
                </c:pt>
                <c:pt idx="276">
                  <c:v>30347</c:v>
                </c:pt>
                <c:pt idx="277">
                  <c:v>30375</c:v>
                </c:pt>
                <c:pt idx="278">
                  <c:v>30406</c:v>
                </c:pt>
                <c:pt idx="279">
                  <c:v>30436</c:v>
                </c:pt>
                <c:pt idx="280">
                  <c:v>30467</c:v>
                </c:pt>
                <c:pt idx="281">
                  <c:v>30497</c:v>
                </c:pt>
                <c:pt idx="282">
                  <c:v>30528</c:v>
                </c:pt>
                <c:pt idx="283">
                  <c:v>30559</c:v>
                </c:pt>
                <c:pt idx="284">
                  <c:v>30589</c:v>
                </c:pt>
                <c:pt idx="285">
                  <c:v>30620</c:v>
                </c:pt>
                <c:pt idx="286">
                  <c:v>30650</c:v>
                </c:pt>
                <c:pt idx="287">
                  <c:v>30681</c:v>
                </c:pt>
                <c:pt idx="288">
                  <c:v>30712</c:v>
                </c:pt>
                <c:pt idx="289">
                  <c:v>30741</c:v>
                </c:pt>
                <c:pt idx="290">
                  <c:v>30772</c:v>
                </c:pt>
                <c:pt idx="291">
                  <c:v>30802</c:v>
                </c:pt>
                <c:pt idx="292">
                  <c:v>30833</c:v>
                </c:pt>
                <c:pt idx="293">
                  <c:v>30863</c:v>
                </c:pt>
                <c:pt idx="294">
                  <c:v>30894</c:v>
                </c:pt>
                <c:pt idx="295">
                  <c:v>30925</c:v>
                </c:pt>
                <c:pt idx="296">
                  <c:v>30955</c:v>
                </c:pt>
                <c:pt idx="297">
                  <c:v>30986</c:v>
                </c:pt>
                <c:pt idx="298">
                  <c:v>31016</c:v>
                </c:pt>
                <c:pt idx="299">
                  <c:v>31047</c:v>
                </c:pt>
                <c:pt idx="300">
                  <c:v>31078</c:v>
                </c:pt>
                <c:pt idx="301">
                  <c:v>31106</c:v>
                </c:pt>
                <c:pt idx="302">
                  <c:v>31137</c:v>
                </c:pt>
                <c:pt idx="303">
                  <c:v>31167</c:v>
                </c:pt>
                <c:pt idx="304">
                  <c:v>31198</c:v>
                </c:pt>
                <c:pt idx="305">
                  <c:v>31228</c:v>
                </c:pt>
                <c:pt idx="306">
                  <c:v>31259</c:v>
                </c:pt>
                <c:pt idx="307">
                  <c:v>31290</c:v>
                </c:pt>
                <c:pt idx="308">
                  <c:v>31320</c:v>
                </c:pt>
                <c:pt idx="309">
                  <c:v>31351</c:v>
                </c:pt>
                <c:pt idx="310">
                  <c:v>31381</c:v>
                </c:pt>
                <c:pt idx="311">
                  <c:v>31412</c:v>
                </c:pt>
                <c:pt idx="312">
                  <c:v>31443</c:v>
                </c:pt>
                <c:pt idx="313">
                  <c:v>31471</c:v>
                </c:pt>
                <c:pt idx="314">
                  <c:v>31502</c:v>
                </c:pt>
                <c:pt idx="315">
                  <c:v>31532</c:v>
                </c:pt>
                <c:pt idx="316">
                  <c:v>31563</c:v>
                </c:pt>
                <c:pt idx="317">
                  <c:v>31593</c:v>
                </c:pt>
                <c:pt idx="318">
                  <c:v>31624</c:v>
                </c:pt>
                <c:pt idx="319">
                  <c:v>31655</c:v>
                </c:pt>
                <c:pt idx="320">
                  <c:v>31685</c:v>
                </c:pt>
                <c:pt idx="321">
                  <c:v>31716</c:v>
                </c:pt>
                <c:pt idx="322">
                  <c:v>31746</c:v>
                </c:pt>
                <c:pt idx="323">
                  <c:v>31777</c:v>
                </c:pt>
                <c:pt idx="324">
                  <c:v>31808</c:v>
                </c:pt>
                <c:pt idx="325">
                  <c:v>31836</c:v>
                </c:pt>
                <c:pt idx="326">
                  <c:v>31867</c:v>
                </c:pt>
                <c:pt idx="327">
                  <c:v>31897</c:v>
                </c:pt>
                <c:pt idx="328">
                  <c:v>31928</c:v>
                </c:pt>
                <c:pt idx="329">
                  <c:v>31958</c:v>
                </c:pt>
                <c:pt idx="330">
                  <c:v>31989</c:v>
                </c:pt>
                <c:pt idx="331">
                  <c:v>32020</c:v>
                </c:pt>
                <c:pt idx="332">
                  <c:v>32050</c:v>
                </c:pt>
                <c:pt idx="333">
                  <c:v>32081</c:v>
                </c:pt>
                <c:pt idx="334">
                  <c:v>32111</c:v>
                </c:pt>
                <c:pt idx="335">
                  <c:v>32142</c:v>
                </c:pt>
                <c:pt idx="336">
                  <c:v>32173</c:v>
                </c:pt>
                <c:pt idx="337">
                  <c:v>32202</c:v>
                </c:pt>
                <c:pt idx="338">
                  <c:v>32233</c:v>
                </c:pt>
                <c:pt idx="339">
                  <c:v>32244</c:v>
                </c:pt>
                <c:pt idx="340">
                  <c:v>32245</c:v>
                </c:pt>
                <c:pt idx="341">
                  <c:v>32246</c:v>
                </c:pt>
                <c:pt idx="342">
                  <c:v>32247</c:v>
                </c:pt>
                <c:pt idx="343">
                  <c:v>32248</c:v>
                </c:pt>
                <c:pt idx="344">
                  <c:v>32251</c:v>
                </c:pt>
                <c:pt idx="345">
                  <c:v>32252</c:v>
                </c:pt>
                <c:pt idx="346">
                  <c:v>32253</c:v>
                </c:pt>
                <c:pt idx="347">
                  <c:v>32254</c:v>
                </c:pt>
                <c:pt idx="348">
                  <c:v>32255</c:v>
                </c:pt>
                <c:pt idx="349">
                  <c:v>32258</c:v>
                </c:pt>
                <c:pt idx="350">
                  <c:v>32259</c:v>
                </c:pt>
                <c:pt idx="351">
                  <c:v>32260</c:v>
                </c:pt>
                <c:pt idx="352">
                  <c:v>32261</c:v>
                </c:pt>
                <c:pt idx="353">
                  <c:v>32262</c:v>
                </c:pt>
                <c:pt idx="354">
                  <c:v>32265</c:v>
                </c:pt>
                <c:pt idx="355">
                  <c:v>32266</c:v>
                </c:pt>
                <c:pt idx="356">
                  <c:v>32267</c:v>
                </c:pt>
                <c:pt idx="357">
                  <c:v>32268</c:v>
                </c:pt>
                <c:pt idx="358">
                  <c:v>32272</c:v>
                </c:pt>
                <c:pt idx="359">
                  <c:v>32273</c:v>
                </c:pt>
                <c:pt idx="360">
                  <c:v>32274</c:v>
                </c:pt>
                <c:pt idx="361">
                  <c:v>32276</c:v>
                </c:pt>
                <c:pt idx="362">
                  <c:v>32279</c:v>
                </c:pt>
                <c:pt idx="363">
                  <c:v>32280</c:v>
                </c:pt>
                <c:pt idx="364">
                  <c:v>32281</c:v>
                </c:pt>
                <c:pt idx="365">
                  <c:v>32282</c:v>
                </c:pt>
                <c:pt idx="366">
                  <c:v>32283</c:v>
                </c:pt>
                <c:pt idx="367">
                  <c:v>32286</c:v>
                </c:pt>
                <c:pt idx="368">
                  <c:v>32287</c:v>
                </c:pt>
                <c:pt idx="369">
                  <c:v>32288</c:v>
                </c:pt>
                <c:pt idx="370">
                  <c:v>32289</c:v>
                </c:pt>
                <c:pt idx="371">
                  <c:v>32290</c:v>
                </c:pt>
                <c:pt idx="372">
                  <c:v>32293</c:v>
                </c:pt>
                <c:pt idx="373">
                  <c:v>32294</c:v>
                </c:pt>
                <c:pt idx="374">
                  <c:v>32295</c:v>
                </c:pt>
                <c:pt idx="375">
                  <c:v>32296</c:v>
                </c:pt>
                <c:pt idx="376">
                  <c:v>32297</c:v>
                </c:pt>
                <c:pt idx="377">
                  <c:v>32300</c:v>
                </c:pt>
                <c:pt idx="378">
                  <c:v>32301</c:v>
                </c:pt>
                <c:pt idx="379">
                  <c:v>32302</c:v>
                </c:pt>
                <c:pt idx="380">
                  <c:v>32303</c:v>
                </c:pt>
                <c:pt idx="381">
                  <c:v>32304</c:v>
                </c:pt>
                <c:pt idx="382">
                  <c:v>32307</c:v>
                </c:pt>
                <c:pt idx="383">
                  <c:v>32308</c:v>
                </c:pt>
                <c:pt idx="384">
                  <c:v>32309</c:v>
                </c:pt>
                <c:pt idx="385">
                  <c:v>32310</c:v>
                </c:pt>
                <c:pt idx="386">
                  <c:v>32311</c:v>
                </c:pt>
                <c:pt idx="387">
                  <c:v>32314</c:v>
                </c:pt>
                <c:pt idx="388">
                  <c:v>32315</c:v>
                </c:pt>
                <c:pt idx="389">
                  <c:v>32316</c:v>
                </c:pt>
                <c:pt idx="390">
                  <c:v>32317</c:v>
                </c:pt>
                <c:pt idx="391">
                  <c:v>32318</c:v>
                </c:pt>
                <c:pt idx="392">
                  <c:v>32321</c:v>
                </c:pt>
                <c:pt idx="393">
                  <c:v>32322</c:v>
                </c:pt>
                <c:pt idx="394">
                  <c:v>32323</c:v>
                </c:pt>
                <c:pt idx="395">
                  <c:v>32324</c:v>
                </c:pt>
                <c:pt idx="396">
                  <c:v>32325</c:v>
                </c:pt>
                <c:pt idx="397">
                  <c:v>32328</c:v>
                </c:pt>
                <c:pt idx="398">
                  <c:v>32329</c:v>
                </c:pt>
                <c:pt idx="399">
                  <c:v>32330</c:v>
                </c:pt>
                <c:pt idx="400">
                  <c:v>32331</c:v>
                </c:pt>
                <c:pt idx="401">
                  <c:v>32332</c:v>
                </c:pt>
                <c:pt idx="402">
                  <c:v>32335</c:v>
                </c:pt>
                <c:pt idx="403">
                  <c:v>32336</c:v>
                </c:pt>
                <c:pt idx="404">
                  <c:v>32337</c:v>
                </c:pt>
                <c:pt idx="405">
                  <c:v>32338</c:v>
                </c:pt>
                <c:pt idx="406">
                  <c:v>32339</c:v>
                </c:pt>
                <c:pt idx="407">
                  <c:v>32342</c:v>
                </c:pt>
                <c:pt idx="408">
                  <c:v>32343</c:v>
                </c:pt>
                <c:pt idx="409">
                  <c:v>32344</c:v>
                </c:pt>
                <c:pt idx="410">
                  <c:v>32345</c:v>
                </c:pt>
                <c:pt idx="411">
                  <c:v>32346</c:v>
                </c:pt>
                <c:pt idx="412">
                  <c:v>32349</c:v>
                </c:pt>
                <c:pt idx="413">
                  <c:v>32350</c:v>
                </c:pt>
                <c:pt idx="414">
                  <c:v>32351</c:v>
                </c:pt>
                <c:pt idx="415">
                  <c:v>32352</c:v>
                </c:pt>
                <c:pt idx="416">
                  <c:v>32353</c:v>
                </c:pt>
                <c:pt idx="417">
                  <c:v>32356</c:v>
                </c:pt>
                <c:pt idx="418">
                  <c:v>32357</c:v>
                </c:pt>
                <c:pt idx="419">
                  <c:v>32358</c:v>
                </c:pt>
                <c:pt idx="420">
                  <c:v>32359</c:v>
                </c:pt>
                <c:pt idx="421">
                  <c:v>32360</c:v>
                </c:pt>
                <c:pt idx="422">
                  <c:v>32363</c:v>
                </c:pt>
                <c:pt idx="423">
                  <c:v>32364</c:v>
                </c:pt>
                <c:pt idx="424">
                  <c:v>32365</c:v>
                </c:pt>
                <c:pt idx="425">
                  <c:v>32366</c:v>
                </c:pt>
                <c:pt idx="426">
                  <c:v>32367</c:v>
                </c:pt>
                <c:pt idx="427">
                  <c:v>32370</c:v>
                </c:pt>
                <c:pt idx="428">
                  <c:v>32371</c:v>
                </c:pt>
                <c:pt idx="429">
                  <c:v>32372</c:v>
                </c:pt>
                <c:pt idx="430">
                  <c:v>32373</c:v>
                </c:pt>
                <c:pt idx="431">
                  <c:v>32374</c:v>
                </c:pt>
                <c:pt idx="432">
                  <c:v>32377</c:v>
                </c:pt>
                <c:pt idx="433">
                  <c:v>32378</c:v>
                </c:pt>
                <c:pt idx="434">
                  <c:v>32379</c:v>
                </c:pt>
                <c:pt idx="435">
                  <c:v>32380</c:v>
                </c:pt>
                <c:pt idx="436">
                  <c:v>32381</c:v>
                </c:pt>
                <c:pt idx="437">
                  <c:v>32384</c:v>
                </c:pt>
                <c:pt idx="438">
                  <c:v>32385</c:v>
                </c:pt>
                <c:pt idx="439">
                  <c:v>32386</c:v>
                </c:pt>
                <c:pt idx="440">
                  <c:v>32387</c:v>
                </c:pt>
                <c:pt idx="441">
                  <c:v>32388</c:v>
                </c:pt>
                <c:pt idx="442">
                  <c:v>32391</c:v>
                </c:pt>
                <c:pt idx="443">
                  <c:v>32392</c:v>
                </c:pt>
                <c:pt idx="444">
                  <c:v>32393</c:v>
                </c:pt>
                <c:pt idx="445">
                  <c:v>32394</c:v>
                </c:pt>
                <c:pt idx="446">
                  <c:v>32395</c:v>
                </c:pt>
                <c:pt idx="447">
                  <c:v>32398</c:v>
                </c:pt>
                <c:pt idx="448">
                  <c:v>32399</c:v>
                </c:pt>
                <c:pt idx="449">
                  <c:v>32400</c:v>
                </c:pt>
                <c:pt idx="450">
                  <c:v>32401</c:v>
                </c:pt>
                <c:pt idx="451">
                  <c:v>32402</c:v>
                </c:pt>
                <c:pt idx="452">
                  <c:v>32405</c:v>
                </c:pt>
                <c:pt idx="453">
                  <c:v>32406</c:v>
                </c:pt>
                <c:pt idx="454">
                  <c:v>32407</c:v>
                </c:pt>
                <c:pt idx="455">
                  <c:v>32408</c:v>
                </c:pt>
                <c:pt idx="456">
                  <c:v>32409</c:v>
                </c:pt>
                <c:pt idx="457">
                  <c:v>32412</c:v>
                </c:pt>
                <c:pt idx="458">
                  <c:v>32413</c:v>
                </c:pt>
                <c:pt idx="459">
                  <c:v>32414</c:v>
                </c:pt>
                <c:pt idx="460">
                  <c:v>32415</c:v>
                </c:pt>
                <c:pt idx="461">
                  <c:v>32416</c:v>
                </c:pt>
                <c:pt idx="462">
                  <c:v>32419</c:v>
                </c:pt>
                <c:pt idx="463">
                  <c:v>32420</c:v>
                </c:pt>
                <c:pt idx="464">
                  <c:v>32421</c:v>
                </c:pt>
                <c:pt idx="465">
                  <c:v>32422</c:v>
                </c:pt>
                <c:pt idx="466">
                  <c:v>32423</c:v>
                </c:pt>
                <c:pt idx="467">
                  <c:v>32427</c:v>
                </c:pt>
                <c:pt idx="468">
                  <c:v>32428</c:v>
                </c:pt>
                <c:pt idx="469">
                  <c:v>32429</c:v>
                </c:pt>
                <c:pt idx="470">
                  <c:v>32430</c:v>
                </c:pt>
                <c:pt idx="471">
                  <c:v>32433</c:v>
                </c:pt>
                <c:pt idx="472">
                  <c:v>32434</c:v>
                </c:pt>
                <c:pt idx="473">
                  <c:v>32435</c:v>
                </c:pt>
                <c:pt idx="474">
                  <c:v>32436</c:v>
                </c:pt>
                <c:pt idx="475">
                  <c:v>32437</c:v>
                </c:pt>
                <c:pt idx="476">
                  <c:v>32440</c:v>
                </c:pt>
                <c:pt idx="477">
                  <c:v>32441</c:v>
                </c:pt>
                <c:pt idx="478">
                  <c:v>32442</c:v>
                </c:pt>
                <c:pt idx="479">
                  <c:v>32443</c:v>
                </c:pt>
                <c:pt idx="480">
                  <c:v>32444</c:v>
                </c:pt>
                <c:pt idx="481">
                  <c:v>32447</c:v>
                </c:pt>
                <c:pt idx="482">
                  <c:v>32448</c:v>
                </c:pt>
                <c:pt idx="483">
                  <c:v>32449</c:v>
                </c:pt>
                <c:pt idx="484">
                  <c:v>32450</c:v>
                </c:pt>
                <c:pt idx="485">
                  <c:v>32451</c:v>
                </c:pt>
                <c:pt idx="486">
                  <c:v>32454</c:v>
                </c:pt>
                <c:pt idx="487">
                  <c:v>32455</c:v>
                </c:pt>
                <c:pt idx="488">
                  <c:v>32456</c:v>
                </c:pt>
                <c:pt idx="489">
                  <c:v>32457</c:v>
                </c:pt>
                <c:pt idx="490">
                  <c:v>32458</c:v>
                </c:pt>
                <c:pt idx="491">
                  <c:v>32461</c:v>
                </c:pt>
                <c:pt idx="492">
                  <c:v>32462</c:v>
                </c:pt>
                <c:pt idx="493">
                  <c:v>32463</c:v>
                </c:pt>
                <c:pt idx="494">
                  <c:v>32464</c:v>
                </c:pt>
                <c:pt idx="495">
                  <c:v>32465</c:v>
                </c:pt>
                <c:pt idx="496">
                  <c:v>32468</c:v>
                </c:pt>
                <c:pt idx="497">
                  <c:v>32469</c:v>
                </c:pt>
                <c:pt idx="498">
                  <c:v>32470</c:v>
                </c:pt>
                <c:pt idx="499">
                  <c:v>32471</c:v>
                </c:pt>
                <c:pt idx="500">
                  <c:v>32472</c:v>
                </c:pt>
                <c:pt idx="501">
                  <c:v>32475</c:v>
                </c:pt>
                <c:pt idx="502">
                  <c:v>32476</c:v>
                </c:pt>
                <c:pt idx="503">
                  <c:v>32477</c:v>
                </c:pt>
                <c:pt idx="504">
                  <c:v>32478</c:v>
                </c:pt>
                <c:pt idx="505">
                  <c:v>32479</c:v>
                </c:pt>
                <c:pt idx="506">
                  <c:v>32482</c:v>
                </c:pt>
                <c:pt idx="507">
                  <c:v>32483</c:v>
                </c:pt>
                <c:pt idx="508">
                  <c:v>32484</c:v>
                </c:pt>
                <c:pt idx="509">
                  <c:v>32485</c:v>
                </c:pt>
                <c:pt idx="510">
                  <c:v>32486</c:v>
                </c:pt>
                <c:pt idx="511">
                  <c:v>32489</c:v>
                </c:pt>
                <c:pt idx="512">
                  <c:v>32490</c:v>
                </c:pt>
                <c:pt idx="513">
                  <c:v>32491</c:v>
                </c:pt>
                <c:pt idx="514">
                  <c:v>32492</c:v>
                </c:pt>
                <c:pt idx="515">
                  <c:v>32496</c:v>
                </c:pt>
                <c:pt idx="516">
                  <c:v>32497</c:v>
                </c:pt>
                <c:pt idx="517">
                  <c:v>32498</c:v>
                </c:pt>
                <c:pt idx="518">
                  <c:v>32499</c:v>
                </c:pt>
                <c:pt idx="519">
                  <c:v>32500</c:v>
                </c:pt>
                <c:pt idx="520">
                  <c:v>32504</c:v>
                </c:pt>
                <c:pt idx="521">
                  <c:v>32505</c:v>
                </c:pt>
                <c:pt idx="522">
                  <c:v>32506</c:v>
                </c:pt>
                <c:pt idx="523">
                  <c:v>32507</c:v>
                </c:pt>
                <c:pt idx="524">
                  <c:v>32511</c:v>
                </c:pt>
                <c:pt idx="525">
                  <c:v>32512</c:v>
                </c:pt>
                <c:pt idx="526">
                  <c:v>32513</c:v>
                </c:pt>
                <c:pt idx="527">
                  <c:v>32514</c:v>
                </c:pt>
                <c:pt idx="528">
                  <c:v>32517</c:v>
                </c:pt>
                <c:pt idx="529">
                  <c:v>32518</c:v>
                </c:pt>
                <c:pt idx="530">
                  <c:v>32519</c:v>
                </c:pt>
                <c:pt idx="531">
                  <c:v>32520</c:v>
                </c:pt>
                <c:pt idx="532">
                  <c:v>32521</c:v>
                </c:pt>
                <c:pt idx="533">
                  <c:v>32524</c:v>
                </c:pt>
                <c:pt idx="534">
                  <c:v>32525</c:v>
                </c:pt>
                <c:pt idx="535">
                  <c:v>32526</c:v>
                </c:pt>
                <c:pt idx="536">
                  <c:v>32527</c:v>
                </c:pt>
                <c:pt idx="537">
                  <c:v>32528</c:v>
                </c:pt>
                <c:pt idx="538">
                  <c:v>32531</c:v>
                </c:pt>
                <c:pt idx="539">
                  <c:v>32532</c:v>
                </c:pt>
                <c:pt idx="540">
                  <c:v>32533</c:v>
                </c:pt>
                <c:pt idx="541">
                  <c:v>32534</c:v>
                </c:pt>
                <c:pt idx="542">
                  <c:v>32535</c:v>
                </c:pt>
                <c:pt idx="543">
                  <c:v>32538</c:v>
                </c:pt>
                <c:pt idx="544">
                  <c:v>32539</c:v>
                </c:pt>
                <c:pt idx="545">
                  <c:v>32540</c:v>
                </c:pt>
                <c:pt idx="546">
                  <c:v>32541</c:v>
                </c:pt>
                <c:pt idx="547">
                  <c:v>32542</c:v>
                </c:pt>
                <c:pt idx="548">
                  <c:v>32545</c:v>
                </c:pt>
                <c:pt idx="549">
                  <c:v>32546</c:v>
                </c:pt>
                <c:pt idx="550">
                  <c:v>32547</c:v>
                </c:pt>
                <c:pt idx="551">
                  <c:v>32548</c:v>
                </c:pt>
                <c:pt idx="552">
                  <c:v>32549</c:v>
                </c:pt>
                <c:pt idx="553">
                  <c:v>32552</c:v>
                </c:pt>
                <c:pt idx="554">
                  <c:v>32553</c:v>
                </c:pt>
                <c:pt idx="555">
                  <c:v>32554</c:v>
                </c:pt>
                <c:pt idx="556">
                  <c:v>32555</c:v>
                </c:pt>
                <c:pt idx="557">
                  <c:v>32556</c:v>
                </c:pt>
                <c:pt idx="558">
                  <c:v>32559</c:v>
                </c:pt>
                <c:pt idx="559">
                  <c:v>32560</c:v>
                </c:pt>
                <c:pt idx="560">
                  <c:v>32561</c:v>
                </c:pt>
                <c:pt idx="561">
                  <c:v>32562</c:v>
                </c:pt>
                <c:pt idx="562">
                  <c:v>32563</c:v>
                </c:pt>
                <c:pt idx="563">
                  <c:v>32566</c:v>
                </c:pt>
                <c:pt idx="564">
                  <c:v>32567</c:v>
                </c:pt>
                <c:pt idx="565">
                  <c:v>32568</c:v>
                </c:pt>
                <c:pt idx="566">
                  <c:v>32569</c:v>
                </c:pt>
                <c:pt idx="567">
                  <c:v>32570</c:v>
                </c:pt>
                <c:pt idx="568">
                  <c:v>32573</c:v>
                </c:pt>
                <c:pt idx="569">
                  <c:v>32574</c:v>
                </c:pt>
                <c:pt idx="570">
                  <c:v>32575</c:v>
                </c:pt>
                <c:pt idx="571">
                  <c:v>32576</c:v>
                </c:pt>
                <c:pt idx="572">
                  <c:v>32577</c:v>
                </c:pt>
                <c:pt idx="573">
                  <c:v>32580</c:v>
                </c:pt>
                <c:pt idx="574">
                  <c:v>32581</c:v>
                </c:pt>
                <c:pt idx="575">
                  <c:v>32582</c:v>
                </c:pt>
                <c:pt idx="576">
                  <c:v>32583</c:v>
                </c:pt>
                <c:pt idx="577">
                  <c:v>32584</c:v>
                </c:pt>
                <c:pt idx="578">
                  <c:v>32587</c:v>
                </c:pt>
                <c:pt idx="579">
                  <c:v>32588</c:v>
                </c:pt>
                <c:pt idx="580">
                  <c:v>32589</c:v>
                </c:pt>
                <c:pt idx="581">
                  <c:v>32590</c:v>
                </c:pt>
                <c:pt idx="582">
                  <c:v>32595</c:v>
                </c:pt>
                <c:pt idx="583">
                  <c:v>32596</c:v>
                </c:pt>
                <c:pt idx="584">
                  <c:v>32597</c:v>
                </c:pt>
                <c:pt idx="585">
                  <c:v>32598</c:v>
                </c:pt>
                <c:pt idx="586">
                  <c:v>32601</c:v>
                </c:pt>
                <c:pt idx="587">
                  <c:v>32602</c:v>
                </c:pt>
                <c:pt idx="588">
                  <c:v>32603</c:v>
                </c:pt>
                <c:pt idx="589">
                  <c:v>32605</c:v>
                </c:pt>
                <c:pt idx="590">
                  <c:v>32608</c:v>
                </c:pt>
                <c:pt idx="591">
                  <c:v>32609</c:v>
                </c:pt>
                <c:pt idx="592">
                  <c:v>32610</c:v>
                </c:pt>
                <c:pt idx="593">
                  <c:v>32611</c:v>
                </c:pt>
                <c:pt idx="594">
                  <c:v>32612</c:v>
                </c:pt>
                <c:pt idx="595">
                  <c:v>32615</c:v>
                </c:pt>
                <c:pt idx="596">
                  <c:v>32616</c:v>
                </c:pt>
                <c:pt idx="597">
                  <c:v>32617</c:v>
                </c:pt>
                <c:pt idx="598">
                  <c:v>32618</c:v>
                </c:pt>
                <c:pt idx="599">
                  <c:v>32619</c:v>
                </c:pt>
                <c:pt idx="600">
                  <c:v>32622</c:v>
                </c:pt>
                <c:pt idx="601">
                  <c:v>32623</c:v>
                </c:pt>
                <c:pt idx="602">
                  <c:v>32624</c:v>
                </c:pt>
                <c:pt idx="603">
                  <c:v>32625</c:v>
                </c:pt>
                <c:pt idx="604">
                  <c:v>32626</c:v>
                </c:pt>
                <c:pt idx="605">
                  <c:v>32630</c:v>
                </c:pt>
                <c:pt idx="606">
                  <c:v>32631</c:v>
                </c:pt>
                <c:pt idx="607">
                  <c:v>32633</c:v>
                </c:pt>
                <c:pt idx="608">
                  <c:v>32636</c:v>
                </c:pt>
                <c:pt idx="609">
                  <c:v>32637</c:v>
                </c:pt>
                <c:pt idx="610">
                  <c:v>32638</c:v>
                </c:pt>
                <c:pt idx="611">
                  <c:v>32639</c:v>
                </c:pt>
                <c:pt idx="612">
                  <c:v>32640</c:v>
                </c:pt>
                <c:pt idx="613">
                  <c:v>32643</c:v>
                </c:pt>
                <c:pt idx="614">
                  <c:v>32644</c:v>
                </c:pt>
                <c:pt idx="615">
                  <c:v>32645</c:v>
                </c:pt>
                <c:pt idx="616">
                  <c:v>32646</c:v>
                </c:pt>
                <c:pt idx="617">
                  <c:v>32647</c:v>
                </c:pt>
                <c:pt idx="618">
                  <c:v>32650</c:v>
                </c:pt>
                <c:pt idx="619">
                  <c:v>32651</c:v>
                </c:pt>
                <c:pt idx="620">
                  <c:v>32652</c:v>
                </c:pt>
                <c:pt idx="621">
                  <c:v>32653</c:v>
                </c:pt>
                <c:pt idx="622">
                  <c:v>32654</c:v>
                </c:pt>
                <c:pt idx="623">
                  <c:v>32657</c:v>
                </c:pt>
                <c:pt idx="624">
                  <c:v>32658</c:v>
                </c:pt>
                <c:pt idx="625">
                  <c:v>32659</c:v>
                </c:pt>
                <c:pt idx="626">
                  <c:v>32660</c:v>
                </c:pt>
                <c:pt idx="627">
                  <c:v>32661</c:v>
                </c:pt>
                <c:pt idx="628">
                  <c:v>32664</c:v>
                </c:pt>
                <c:pt idx="629">
                  <c:v>32665</c:v>
                </c:pt>
                <c:pt idx="630">
                  <c:v>32666</c:v>
                </c:pt>
                <c:pt idx="631">
                  <c:v>32667</c:v>
                </c:pt>
                <c:pt idx="632">
                  <c:v>32668</c:v>
                </c:pt>
                <c:pt idx="633">
                  <c:v>32671</c:v>
                </c:pt>
                <c:pt idx="634">
                  <c:v>32672</c:v>
                </c:pt>
                <c:pt idx="635">
                  <c:v>32673</c:v>
                </c:pt>
                <c:pt idx="636">
                  <c:v>32674</c:v>
                </c:pt>
                <c:pt idx="637">
                  <c:v>32675</c:v>
                </c:pt>
                <c:pt idx="638">
                  <c:v>32678</c:v>
                </c:pt>
                <c:pt idx="639">
                  <c:v>32679</c:v>
                </c:pt>
                <c:pt idx="640">
                  <c:v>32680</c:v>
                </c:pt>
                <c:pt idx="641">
                  <c:v>32681</c:v>
                </c:pt>
                <c:pt idx="642">
                  <c:v>32682</c:v>
                </c:pt>
                <c:pt idx="643">
                  <c:v>32685</c:v>
                </c:pt>
                <c:pt idx="644">
                  <c:v>32686</c:v>
                </c:pt>
                <c:pt idx="645">
                  <c:v>32687</c:v>
                </c:pt>
                <c:pt idx="646">
                  <c:v>32688</c:v>
                </c:pt>
                <c:pt idx="647">
                  <c:v>32689</c:v>
                </c:pt>
                <c:pt idx="648">
                  <c:v>32692</c:v>
                </c:pt>
                <c:pt idx="649">
                  <c:v>32693</c:v>
                </c:pt>
                <c:pt idx="650">
                  <c:v>32694</c:v>
                </c:pt>
                <c:pt idx="651">
                  <c:v>32695</c:v>
                </c:pt>
                <c:pt idx="652">
                  <c:v>32696</c:v>
                </c:pt>
                <c:pt idx="653">
                  <c:v>32699</c:v>
                </c:pt>
                <c:pt idx="654">
                  <c:v>32700</c:v>
                </c:pt>
                <c:pt idx="655">
                  <c:v>32701</c:v>
                </c:pt>
                <c:pt idx="656">
                  <c:v>32702</c:v>
                </c:pt>
                <c:pt idx="657">
                  <c:v>32703</c:v>
                </c:pt>
                <c:pt idx="658">
                  <c:v>32706</c:v>
                </c:pt>
                <c:pt idx="659">
                  <c:v>32707</c:v>
                </c:pt>
                <c:pt idx="660">
                  <c:v>32708</c:v>
                </c:pt>
                <c:pt idx="661">
                  <c:v>32709</c:v>
                </c:pt>
                <c:pt idx="662">
                  <c:v>32710</c:v>
                </c:pt>
                <c:pt idx="663">
                  <c:v>32713</c:v>
                </c:pt>
                <c:pt idx="664">
                  <c:v>32714</c:v>
                </c:pt>
                <c:pt idx="665">
                  <c:v>32715</c:v>
                </c:pt>
                <c:pt idx="666">
                  <c:v>32716</c:v>
                </c:pt>
                <c:pt idx="667">
                  <c:v>32717</c:v>
                </c:pt>
                <c:pt idx="668">
                  <c:v>32720</c:v>
                </c:pt>
                <c:pt idx="669">
                  <c:v>32721</c:v>
                </c:pt>
                <c:pt idx="670">
                  <c:v>32722</c:v>
                </c:pt>
                <c:pt idx="671">
                  <c:v>32723</c:v>
                </c:pt>
                <c:pt idx="672">
                  <c:v>32724</c:v>
                </c:pt>
                <c:pt idx="673">
                  <c:v>32727</c:v>
                </c:pt>
                <c:pt idx="674">
                  <c:v>32728</c:v>
                </c:pt>
                <c:pt idx="675">
                  <c:v>32729</c:v>
                </c:pt>
                <c:pt idx="676">
                  <c:v>32730</c:v>
                </c:pt>
                <c:pt idx="677">
                  <c:v>32731</c:v>
                </c:pt>
                <c:pt idx="678">
                  <c:v>32734</c:v>
                </c:pt>
                <c:pt idx="679">
                  <c:v>32735</c:v>
                </c:pt>
                <c:pt idx="680">
                  <c:v>32736</c:v>
                </c:pt>
                <c:pt idx="681">
                  <c:v>32737</c:v>
                </c:pt>
                <c:pt idx="682">
                  <c:v>32738</c:v>
                </c:pt>
                <c:pt idx="683">
                  <c:v>32741</c:v>
                </c:pt>
                <c:pt idx="684">
                  <c:v>32742</c:v>
                </c:pt>
                <c:pt idx="685">
                  <c:v>32743</c:v>
                </c:pt>
                <c:pt idx="686">
                  <c:v>32744</c:v>
                </c:pt>
                <c:pt idx="687">
                  <c:v>32745</c:v>
                </c:pt>
                <c:pt idx="688">
                  <c:v>32748</c:v>
                </c:pt>
                <c:pt idx="689">
                  <c:v>32749</c:v>
                </c:pt>
                <c:pt idx="690">
                  <c:v>32750</c:v>
                </c:pt>
                <c:pt idx="691">
                  <c:v>32751</c:v>
                </c:pt>
                <c:pt idx="692">
                  <c:v>32752</c:v>
                </c:pt>
                <c:pt idx="693">
                  <c:v>32755</c:v>
                </c:pt>
                <c:pt idx="694">
                  <c:v>32756</c:v>
                </c:pt>
                <c:pt idx="695">
                  <c:v>32757</c:v>
                </c:pt>
                <c:pt idx="696">
                  <c:v>32758</c:v>
                </c:pt>
                <c:pt idx="697">
                  <c:v>32759</c:v>
                </c:pt>
                <c:pt idx="698">
                  <c:v>32762</c:v>
                </c:pt>
                <c:pt idx="699">
                  <c:v>32763</c:v>
                </c:pt>
                <c:pt idx="700">
                  <c:v>32764</c:v>
                </c:pt>
                <c:pt idx="701">
                  <c:v>32765</c:v>
                </c:pt>
                <c:pt idx="702">
                  <c:v>32766</c:v>
                </c:pt>
                <c:pt idx="703">
                  <c:v>32769</c:v>
                </c:pt>
                <c:pt idx="704">
                  <c:v>32770</c:v>
                </c:pt>
                <c:pt idx="705">
                  <c:v>32771</c:v>
                </c:pt>
                <c:pt idx="706">
                  <c:v>32772</c:v>
                </c:pt>
                <c:pt idx="707">
                  <c:v>32773</c:v>
                </c:pt>
                <c:pt idx="708">
                  <c:v>32776</c:v>
                </c:pt>
                <c:pt idx="709">
                  <c:v>32777</c:v>
                </c:pt>
                <c:pt idx="710">
                  <c:v>32778</c:v>
                </c:pt>
                <c:pt idx="711">
                  <c:v>32779</c:v>
                </c:pt>
                <c:pt idx="712">
                  <c:v>32780</c:v>
                </c:pt>
                <c:pt idx="713">
                  <c:v>32783</c:v>
                </c:pt>
                <c:pt idx="714">
                  <c:v>32784</c:v>
                </c:pt>
                <c:pt idx="715">
                  <c:v>32785</c:v>
                </c:pt>
                <c:pt idx="716">
                  <c:v>32786</c:v>
                </c:pt>
                <c:pt idx="717">
                  <c:v>32787</c:v>
                </c:pt>
                <c:pt idx="718">
                  <c:v>32792</c:v>
                </c:pt>
                <c:pt idx="719">
                  <c:v>32793</c:v>
                </c:pt>
                <c:pt idx="720">
                  <c:v>32794</c:v>
                </c:pt>
                <c:pt idx="721">
                  <c:v>32797</c:v>
                </c:pt>
                <c:pt idx="722">
                  <c:v>32798</c:v>
                </c:pt>
                <c:pt idx="723">
                  <c:v>32799</c:v>
                </c:pt>
                <c:pt idx="724">
                  <c:v>32800</c:v>
                </c:pt>
                <c:pt idx="725">
                  <c:v>32801</c:v>
                </c:pt>
                <c:pt idx="726">
                  <c:v>32804</c:v>
                </c:pt>
                <c:pt idx="727">
                  <c:v>32805</c:v>
                </c:pt>
                <c:pt idx="728">
                  <c:v>32806</c:v>
                </c:pt>
                <c:pt idx="729">
                  <c:v>32807</c:v>
                </c:pt>
                <c:pt idx="730">
                  <c:v>32808</c:v>
                </c:pt>
                <c:pt idx="731">
                  <c:v>32811</c:v>
                </c:pt>
                <c:pt idx="732">
                  <c:v>32812</c:v>
                </c:pt>
                <c:pt idx="733">
                  <c:v>32813</c:v>
                </c:pt>
                <c:pt idx="734">
                  <c:v>32814</c:v>
                </c:pt>
                <c:pt idx="735">
                  <c:v>32815</c:v>
                </c:pt>
                <c:pt idx="736">
                  <c:v>32818</c:v>
                </c:pt>
                <c:pt idx="737">
                  <c:v>32819</c:v>
                </c:pt>
                <c:pt idx="738">
                  <c:v>32820</c:v>
                </c:pt>
                <c:pt idx="739">
                  <c:v>32821</c:v>
                </c:pt>
                <c:pt idx="740">
                  <c:v>32822</c:v>
                </c:pt>
                <c:pt idx="741">
                  <c:v>32825</c:v>
                </c:pt>
                <c:pt idx="742">
                  <c:v>32826</c:v>
                </c:pt>
                <c:pt idx="743">
                  <c:v>32827</c:v>
                </c:pt>
                <c:pt idx="744">
                  <c:v>32828</c:v>
                </c:pt>
                <c:pt idx="745">
                  <c:v>32829</c:v>
                </c:pt>
                <c:pt idx="746">
                  <c:v>32832</c:v>
                </c:pt>
                <c:pt idx="747">
                  <c:v>32833</c:v>
                </c:pt>
                <c:pt idx="748">
                  <c:v>32834</c:v>
                </c:pt>
                <c:pt idx="749">
                  <c:v>32835</c:v>
                </c:pt>
                <c:pt idx="750">
                  <c:v>32836</c:v>
                </c:pt>
                <c:pt idx="751">
                  <c:v>32839</c:v>
                </c:pt>
                <c:pt idx="752">
                  <c:v>32840</c:v>
                </c:pt>
                <c:pt idx="753">
                  <c:v>32841</c:v>
                </c:pt>
                <c:pt idx="754">
                  <c:v>32842</c:v>
                </c:pt>
                <c:pt idx="755">
                  <c:v>32843</c:v>
                </c:pt>
                <c:pt idx="756">
                  <c:v>32846</c:v>
                </c:pt>
                <c:pt idx="757">
                  <c:v>32847</c:v>
                </c:pt>
                <c:pt idx="758">
                  <c:v>32848</c:v>
                </c:pt>
                <c:pt idx="759">
                  <c:v>32849</c:v>
                </c:pt>
                <c:pt idx="760">
                  <c:v>32850</c:v>
                </c:pt>
                <c:pt idx="761">
                  <c:v>32853</c:v>
                </c:pt>
                <c:pt idx="762">
                  <c:v>32854</c:v>
                </c:pt>
                <c:pt idx="763">
                  <c:v>32855</c:v>
                </c:pt>
                <c:pt idx="764">
                  <c:v>32856</c:v>
                </c:pt>
                <c:pt idx="765">
                  <c:v>32857</c:v>
                </c:pt>
                <c:pt idx="766">
                  <c:v>32860</c:v>
                </c:pt>
                <c:pt idx="767">
                  <c:v>32861</c:v>
                </c:pt>
                <c:pt idx="768">
                  <c:v>32862</c:v>
                </c:pt>
                <c:pt idx="769">
                  <c:v>32863</c:v>
                </c:pt>
                <c:pt idx="770">
                  <c:v>32864</c:v>
                </c:pt>
                <c:pt idx="771">
                  <c:v>32869</c:v>
                </c:pt>
                <c:pt idx="772">
                  <c:v>32870</c:v>
                </c:pt>
                <c:pt idx="773">
                  <c:v>32871</c:v>
                </c:pt>
                <c:pt idx="774">
                  <c:v>32875</c:v>
                </c:pt>
                <c:pt idx="775">
                  <c:v>32876</c:v>
                </c:pt>
                <c:pt idx="776">
                  <c:v>32877</c:v>
                </c:pt>
                <c:pt idx="777">
                  <c:v>32878</c:v>
                </c:pt>
                <c:pt idx="778">
                  <c:v>32881</c:v>
                </c:pt>
                <c:pt idx="779">
                  <c:v>32882</c:v>
                </c:pt>
                <c:pt idx="780">
                  <c:v>32883</c:v>
                </c:pt>
                <c:pt idx="781">
                  <c:v>32884</c:v>
                </c:pt>
                <c:pt idx="782">
                  <c:v>32885</c:v>
                </c:pt>
                <c:pt idx="783">
                  <c:v>32888</c:v>
                </c:pt>
                <c:pt idx="784">
                  <c:v>32889</c:v>
                </c:pt>
                <c:pt idx="785">
                  <c:v>32890</c:v>
                </c:pt>
                <c:pt idx="786">
                  <c:v>32891</c:v>
                </c:pt>
                <c:pt idx="787">
                  <c:v>32892</c:v>
                </c:pt>
                <c:pt idx="788">
                  <c:v>32895</c:v>
                </c:pt>
                <c:pt idx="789">
                  <c:v>32896</c:v>
                </c:pt>
                <c:pt idx="790">
                  <c:v>32897</c:v>
                </c:pt>
                <c:pt idx="791">
                  <c:v>32898</c:v>
                </c:pt>
                <c:pt idx="792">
                  <c:v>32899</c:v>
                </c:pt>
                <c:pt idx="793">
                  <c:v>32902</c:v>
                </c:pt>
                <c:pt idx="794">
                  <c:v>32903</c:v>
                </c:pt>
                <c:pt idx="795">
                  <c:v>32904</c:v>
                </c:pt>
                <c:pt idx="796">
                  <c:v>32905</c:v>
                </c:pt>
                <c:pt idx="797">
                  <c:v>32906</c:v>
                </c:pt>
                <c:pt idx="798">
                  <c:v>32909</c:v>
                </c:pt>
                <c:pt idx="799">
                  <c:v>32910</c:v>
                </c:pt>
                <c:pt idx="800">
                  <c:v>32911</c:v>
                </c:pt>
                <c:pt idx="801">
                  <c:v>32912</c:v>
                </c:pt>
                <c:pt idx="802">
                  <c:v>32913</c:v>
                </c:pt>
                <c:pt idx="803">
                  <c:v>32916</c:v>
                </c:pt>
                <c:pt idx="804">
                  <c:v>32917</c:v>
                </c:pt>
                <c:pt idx="805">
                  <c:v>32918</c:v>
                </c:pt>
                <c:pt idx="806">
                  <c:v>32919</c:v>
                </c:pt>
                <c:pt idx="807">
                  <c:v>32920</c:v>
                </c:pt>
                <c:pt idx="808">
                  <c:v>32923</c:v>
                </c:pt>
                <c:pt idx="809">
                  <c:v>32924</c:v>
                </c:pt>
                <c:pt idx="810">
                  <c:v>32925</c:v>
                </c:pt>
                <c:pt idx="811">
                  <c:v>32926</c:v>
                </c:pt>
                <c:pt idx="812">
                  <c:v>32927</c:v>
                </c:pt>
                <c:pt idx="813">
                  <c:v>32930</c:v>
                </c:pt>
                <c:pt idx="814">
                  <c:v>32931</c:v>
                </c:pt>
                <c:pt idx="815">
                  <c:v>32932</c:v>
                </c:pt>
                <c:pt idx="816">
                  <c:v>32933</c:v>
                </c:pt>
                <c:pt idx="817">
                  <c:v>32934</c:v>
                </c:pt>
                <c:pt idx="818">
                  <c:v>32937</c:v>
                </c:pt>
                <c:pt idx="819">
                  <c:v>32938</c:v>
                </c:pt>
                <c:pt idx="820">
                  <c:v>32939</c:v>
                </c:pt>
                <c:pt idx="821">
                  <c:v>32940</c:v>
                </c:pt>
                <c:pt idx="822">
                  <c:v>32941</c:v>
                </c:pt>
                <c:pt idx="823">
                  <c:v>32944</c:v>
                </c:pt>
                <c:pt idx="824">
                  <c:v>32945</c:v>
                </c:pt>
                <c:pt idx="825">
                  <c:v>32946</c:v>
                </c:pt>
                <c:pt idx="826">
                  <c:v>32947</c:v>
                </c:pt>
                <c:pt idx="827">
                  <c:v>32948</c:v>
                </c:pt>
                <c:pt idx="828">
                  <c:v>32951</c:v>
                </c:pt>
                <c:pt idx="829">
                  <c:v>32952</c:v>
                </c:pt>
                <c:pt idx="830">
                  <c:v>32953</c:v>
                </c:pt>
                <c:pt idx="831">
                  <c:v>32954</c:v>
                </c:pt>
                <c:pt idx="832">
                  <c:v>32955</c:v>
                </c:pt>
                <c:pt idx="833">
                  <c:v>32958</c:v>
                </c:pt>
                <c:pt idx="834">
                  <c:v>32959</c:v>
                </c:pt>
                <c:pt idx="835">
                  <c:v>32960</c:v>
                </c:pt>
                <c:pt idx="836">
                  <c:v>32961</c:v>
                </c:pt>
                <c:pt idx="837">
                  <c:v>32962</c:v>
                </c:pt>
                <c:pt idx="838">
                  <c:v>32965</c:v>
                </c:pt>
                <c:pt idx="839">
                  <c:v>32966</c:v>
                </c:pt>
                <c:pt idx="840">
                  <c:v>32967</c:v>
                </c:pt>
                <c:pt idx="841">
                  <c:v>32968</c:v>
                </c:pt>
                <c:pt idx="842">
                  <c:v>32972</c:v>
                </c:pt>
                <c:pt idx="843">
                  <c:v>32973</c:v>
                </c:pt>
                <c:pt idx="844">
                  <c:v>32974</c:v>
                </c:pt>
                <c:pt idx="845">
                  <c:v>32975</c:v>
                </c:pt>
                <c:pt idx="846">
                  <c:v>32980</c:v>
                </c:pt>
                <c:pt idx="847">
                  <c:v>32981</c:v>
                </c:pt>
                <c:pt idx="848">
                  <c:v>32982</c:v>
                </c:pt>
                <c:pt idx="849">
                  <c:v>32983</c:v>
                </c:pt>
                <c:pt idx="850">
                  <c:v>32986</c:v>
                </c:pt>
                <c:pt idx="851">
                  <c:v>32987</c:v>
                </c:pt>
                <c:pt idx="852">
                  <c:v>32988</c:v>
                </c:pt>
                <c:pt idx="853">
                  <c:v>32989</c:v>
                </c:pt>
                <c:pt idx="854">
                  <c:v>32990</c:v>
                </c:pt>
                <c:pt idx="855">
                  <c:v>32993</c:v>
                </c:pt>
                <c:pt idx="856">
                  <c:v>32995</c:v>
                </c:pt>
                <c:pt idx="857">
                  <c:v>32996</c:v>
                </c:pt>
                <c:pt idx="858">
                  <c:v>32997</c:v>
                </c:pt>
                <c:pt idx="859">
                  <c:v>33000</c:v>
                </c:pt>
                <c:pt idx="860">
                  <c:v>33001</c:v>
                </c:pt>
                <c:pt idx="861">
                  <c:v>33002</c:v>
                </c:pt>
                <c:pt idx="862">
                  <c:v>33003</c:v>
                </c:pt>
                <c:pt idx="863">
                  <c:v>33004</c:v>
                </c:pt>
                <c:pt idx="864">
                  <c:v>33007</c:v>
                </c:pt>
                <c:pt idx="865">
                  <c:v>33008</c:v>
                </c:pt>
                <c:pt idx="866">
                  <c:v>33009</c:v>
                </c:pt>
                <c:pt idx="867">
                  <c:v>33010</c:v>
                </c:pt>
                <c:pt idx="868">
                  <c:v>33011</c:v>
                </c:pt>
                <c:pt idx="869">
                  <c:v>33014</c:v>
                </c:pt>
                <c:pt idx="870">
                  <c:v>33015</c:v>
                </c:pt>
                <c:pt idx="871">
                  <c:v>33016</c:v>
                </c:pt>
                <c:pt idx="872">
                  <c:v>33018</c:v>
                </c:pt>
                <c:pt idx="873">
                  <c:v>33021</c:v>
                </c:pt>
                <c:pt idx="874">
                  <c:v>33022</c:v>
                </c:pt>
                <c:pt idx="875">
                  <c:v>33023</c:v>
                </c:pt>
                <c:pt idx="876">
                  <c:v>33025</c:v>
                </c:pt>
                <c:pt idx="877">
                  <c:v>33028</c:v>
                </c:pt>
                <c:pt idx="878">
                  <c:v>33029</c:v>
                </c:pt>
                <c:pt idx="879">
                  <c:v>33030</c:v>
                </c:pt>
                <c:pt idx="880">
                  <c:v>33031</c:v>
                </c:pt>
                <c:pt idx="881">
                  <c:v>33032</c:v>
                </c:pt>
                <c:pt idx="882">
                  <c:v>33035</c:v>
                </c:pt>
                <c:pt idx="883">
                  <c:v>33036</c:v>
                </c:pt>
                <c:pt idx="884">
                  <c:v>33037</c:v>
                </c:pt>
                <c:pt idx="885">
                  <c:v>33038</c:v>
                </c:pt>
                <c:pt idx="886">
                  <c:v>33039</c:v>
                </c:pt>
                <c:pt idx="887">
                  <c:v>33042</c:v>
                </c:pt>
                <c:pt idx="888">
                  <c:v>33043</c:v>
                </c:pt>
                <c:pt idx="889">
                  <c:v>33044</c:v>
                </c:pt>
                <c:pt idx="890">
                  <c:v>33045</c:v>
                </c:pt>
                <c:pt idx="891">
                  <c:v>33046</c:v>
                </c:pt>
                <c:pt idx="892">
                  <c:v>33049</c:v>
                </c:pt>
                <c:pt idx="893">
                  <c:v>33050</c:v>
                </c:pt>
                <c:pt idx="894">
                  <c:v>33051</c:v>
                </c:pt>
                <c:pt idx="895">
                  <c:v>33052</c:v>
                </c:pt>
                <c:pt idx="896">
                  <c:v>33053</c:v>
                </c:pt>
                <c:pt idx="897">
                  <c:v>33056</c:v>
                </c:pt>
                <c:pt idx="898">
                  <c:v>33057</c:v>
                </c:pt>
                <c:pt idx="899">
                  <c:v>33058</c:v>
                </c:pt>
                <c:pt idx="900">
                  <c:v>33059</c:v>
                </c:pt>
                <c:pt idx="901">
                  <c:v>33060</c:v>
                </c:pt>
                <c:pt idx="902">
                  <c:v>33063</c:v>
                </c:pt>
                <c:pt idx="903">
                  <c:v>33064</c:v>
                </c:pt>
                <c:pt idx="904">
                  <c:v>33065</c:v>
                </c:pt>
                <c:pt idx="905">
                  <c:v>33066</c:v>
                </c:pt>
                <c:pt idx="906">
                  <c:v>33067</c:v>
                </c:pt>
                <c:pt idx="907">
                  <c:v>33070</c:v>
                </c:pt>
                <c:pt idx="908">
                  <c:v>33071</c:v>
                </c:pt>
                <c:pt idx="909">
                  <c:v>33072</c:v>
                </c:pt>
                <c:pt idx="910">
                  <c:v>33073</c:v>
                </c:pt>
                <c:pt idx="911">
                  <c:v>33074</c:v>
                </c:pt>
                <c:pt idx="912">
                  <c:v>33077</c:v>
                </c:pt>
                <c:pt idx="913">
                  <c:v>33078</c:v>
                </c:pt>
                <c:pt idx="914">
                  <c:v>33079</c:v>
                </c:pt>
                <c:pt idx="915">
                  <c:v>33080</c:v>
                </c:pt>
                <c:pt idx="916">
                  <c:v>33081</c:v>
                </c:pt>
                <c:pt idx="917">
                  <c:v>33084</c:v>
                </c:pt>
                <c:pt idx="918">
                  <c:v>33085</c:v>
                </c:pt>
                <c:pt idx="919">
                  <c:v>33086</c:v>
                </c:pt>
                <c:pt idx="920">
                  <c:v>33087</c:v>
                </c:pt>
                <c:pt idx="921">
                  <c:v>33088</c:v>
                </c:pt>
                <c:pt idx="922">
                  <c:v>33091</c:v>
                </c:pt>
                <c:pt idx="923">
                  <c:v>33092</c:v>
                </c:pt>
                <c:pt idx="924">
                  <c:v>33093</c:v>
                </c:pt>
                <c:pt idx="925">
                  <c:v>33094</c:v>
                </c:pt>
                <c:pt idx="926">
                  <c:v>33095</c:v>
                </c:pt>
                <c:pt idx="927">
                  <c:v>33098</c:v>
                </c:pt>
                <c:pt idx="928">
                  <c:v>33099</c:v>
                </c:pt>
                <c:pt idx="929">
                  <c:v>33100</c:v>
                </c:pt>
                <c:pt idx="930">
                  <c:v>33101</c:v>
                </c:pt>
                <c:pt idx="931">
                  <c:v>33102</c:v>
                </c:pt>
                <c:pt idx="932">
                  <c:v>33105</c:v>
                </c:pt>
                <c:pt idx="933">
                  <c:v>33106</c:v>
                </c:pt>
                <c:pt idx="934">
                  <c:v>33107</c:v>
                </c:pt>
                <c:pt idx="935">
                  <c:v>33108</c:v>
                </c:pt>
                <c:pt idx="936">
                  <c:v>33109</c:v>
                </c:pt>
                <c:pt idx="937">
                  <c:v>33112</c:v>
                </c:pt>
                <c:pt idx="938">
                  <c:v>33113</c:v>
                </c:pt>
                <c:pt idx="939">
                  <c:v>33114</c:v>
                </c:pt>
                <c:pt idx="940">
                  <c:v>33115</c:v>
                </c:pt>
                <c:pt idx="941">
                  <c:v>33116</c:v>
                </c:pt>
                <c:pt idx="942">
                  <c:v>33119</c:v>
                </c:pt>
                <c:pt idx="943">
                  <c:v>33120</c:v>
                </c:pt>
                <c:pt idx="944">
                  <c:v>33121</c:v>
                </c:pt>
                <c:pt idx="945">
                  <c:v>33122</c:v>
                </c:pt>
                <c:pt idx="946">
                  <c:v>33123</c:v>
                </c:pt>
                <c:pt idx="947">
                  <c:v>33126</c:v>
                </c:pt>
                <c:pt idx="948">
                  <c:v>33127</c:v>
                </c:pt>
                <c:pt idx="949">
                  <c:v>33128</c:v>
                </c:pt>
                <c:pt idx="950">
                  <c:v>33129</c:v>
                </c:pt>
                <c:pt idx="951">
                  <c:v>33130</c:v>
                </c:pt>
                <c:pt idx="952">
                  <c:v>33133</c:v>
                </c:pt>
                <c:pt idx="953">
                  <c:v>33134</c:v>
                </c:pt>
                <c:pt idx="954">
                  <c:v>33135</c:v>
                </c:pt>
                <c:pt idx="955">
                  <c:v>33136</c:v>
                </c:pt>
                <c:pt idx="956">
                  <c:v>33137</c:v>
                </c:pt>
                <c:pt idx="957">
                  <c:v>33140</c:v>
                </c:pt>
                <c:pt idx="958">
                  <c:v>33141</c:v>
                </c:pt>
                <c:pt idx="959">
                  <c:v>33142</c:v>
                </c:pt>
                <c:pt idx="960">
                  <c:v>33143</c:v>
                </c:pt>
                <c:pt idx="961">
                  <c:v>33144</c:v>
                </c:pt>
                <c:pt idx="962">
                  <c:v>33147</c:v>
                </c:pt>
                <c:pt idx="963">
                  <c:v>33148</c:v>
                </c:pt>
                <c:pt idx="964">
                  <c:v>33149</c:v>
                </c:pt>
                <c:pt idx="965">
                  <c:v>33150</c:v>
                </c:pt>
                <c:pt idx="966">
                  <c:v>33151</c:v>
                </c:pt>
                <c:pt idx="967">
                  <c:v>33154</c:v>
                </c:pt>
                <c:pt idx="968">
                  <c:v>33155</c:v>
                </c:pt>
                <c:pt idx="969">
                  <c:v>33157</c:v>
                </c:pt>
                <c:pt idx="970">
                  <c:v>33158</c:v>
                </c:pt>
                <c:pt idx="971">
                  <c:v>33161</c:v>
                </c:pt>
                <c:pt idx="972">
                  <c:v>33162</c:v>
                </c:pt>
                <c:pt idx="973">
                  <c:v>33163</c:v>
                </c:pt>
                <c:pt idx="974">
                  <c:v>33164</c:v>
                </c:pt>
                <c:pt idx="975">
                  <c:v>33165</c:v>
                </c:pt>
                <c:pt idx="976">
                  <c:v>33168</c:v>
                </c:pt>
                <c:pt idx="977">
                  <c:v>33169</c:v>
                </c:pt>
                <c:pt idx="978">
                  <c:v>33170</c:v>
                </c:pt>
                <c:pt idx="979">
                  <c:v>33171</c:v>
                </c:pt>
                <c:pt idx="980">
                  <c:v>33172</c:v>
                </c:pt>
                <c:pt idx="981">
                  <c:v>33175</c:v>
                </c:pt>
                <c:pt idx="982">
                  <c:v>33176</c:v>
                </c:pt>
                <c:pt idx="983">
                  <c:v>33177</c:v>
                </c:pt>
                <c:pt idx="984">
                  <c:v>33178</c:v>
                </c:pt>
                <c:pt idx="985">
                  <c:v>33179</c:v>
                </c:pt>
                <c:pt idx="986">
                  <c:v>33182</c:v>
                </c:pt>
                <c:pt idx="987">
                  <c:v>33183</c:v>
                </c:pt>
                <c:pt idx="988">
                  <c:v>33184</c:v>
                </c:pt>
                <c:pt idx="989">
                  <c:v>33185</c:v>
                </c:pt>
                <c:pt idx="990">
                  <c:v>33186</c:v>
                </c:pt>
                <c:pt idx="991">
                  <c:v>33189</c:v>
                </c:pt>
                <c:pt idx="992">
                  <c:v>33190</c:v>
                </c:pt>
                <c:pt idx="993">
                  <c:v>33191</c:v>
                </c:pt>
                <c:pt idx="994">
                  <c:v>33192</c:v>
                </c:pt>
                <c:pt idx="995">
                  <c:v>33193</c:v>
                </c:pt>
                <c:pt idx="996">
                  <c:v>33196</c:v>
                </c:pt>
                <c:pt idx="997">
                  <c:v>33197</c:v>
                </c:pt>
                <c:pt idx="998">
                  <c:v>33198</c:v>
                </c:pt>
                <c:pt idx="999">
                  <c:v>33199</c:v>
                </c:pt>
                <c:pt idx="1000">
                  <c:v>33200</c:v>
                </c:pt>
                <c:pt idx="1001">
                  <c:v>33203</c:v>
                </c:pt>
                <c:pt idx="1002">
                  <c:v>33204</c:v>
                </c:pt>
                <c:pt idx="1003">
                  <c:v>33205</c:v>
                </c:pt>
                <c:pt idx="1004">
                  <c:v>33206</c:v>
                </c:pt>
                <c:pt idx="1005">
                  <c:v>33207</c:v>
                </c:pt>
                <c:pt idx="1006">
                  <c:v>33210</c:v>
                </c:pt>
                <c:pt idx="1007">
                  <c:v>33211</c:v>
                </c:pt>
                <c:pt idx="1008">
                  <c:v>33212</c:v>
                </c:pt>
                <c:pt idx="1009">
                  <c:v>33213</c:v>
                </c:pt>
                <c:pt idx="1010">
                  <c:v>33214</c:v>
                </c:pt>
                <c:pt idx="1011">
                  <c:v>33217</c:v>
                </c:pt>
                <c:pt idx="1012">
                  <c:v>33218</c:v>
                </c:pt>
                <c:pt idx="1013">
                  <c:v>33219</c:v>
                </c:pt>
                <c:pt idx="1014">
                  <c:v>33220</c:v>
                </c:pt>
                <c:pt idx="1015">
                  <c:v>33221</c:v>
                </c:pt>
                <c:pt idx="1016">
                  <c:v>33224</c:v>
                </c:pt>
                <c:pt idx="1017">
                  <c:v>33225</c:v>
                </c:pt>
                <c:pt idx="1018">
                  <c:v>33226</c:v>
                </c:pt>
                <c:pt idx="1019">
                  <c:v>33227</c:v>
                </c:pt>
                <c:pt idx="1020">
                  <c:v>33228</c:v>
                </c:pt>
                <c:pt idx="1021">
                  <c:v>33234</c:v>
                </c:pt>
                <c:pt idx="1022">
                  <c:v>33235</c:v>
                </c:pt>
                <c:pt idx="1023">
                  <c:v>33240</c:v>
                </c:pt>
                <c:pt idx="1024">
                  <c:v>33241</c:v>
                </c:pt>
                <c:pt idx="1025">
                  <c:v>33242</c:v>
                </c:pt>
                <c:pt idx="1026">
                  <c:v>33245</c:v>
                </c:pt>
                <c:pt idx="1027">
                  <c:v>33246</c:v>
                </c:pt>
                <c:pt idx="1028">
                  <c:v>33247</c:v>
                </c:pt>
                <c:pt idx="1029">
                  <c:v>33248</c:v>
                </c:pt>
                <c:pt idx="1030">
                  <c:v>33249</c:v>
                </c:pt>
                <c:pt idx="1031">
                  <c:v>33252</c:v>
                </c:pt>
                <c:pt idx="1032">
                  <c:v>33253</c:v>
                </c:pt>
                <c:pt idx="1033">
                  <c:v>33254</c:v>
                </c:pt>
                <c:pt idx="1034">
                  <c:v>33255</c:v>
                </c:pt>
                <c:pt idx="1035">
                  <c:v>33256</c:v>
                </c:pt>
                <c:pt idx="1036">
                  <c:v>33259</c:v>
                </c:pt>
                <c:pt idx="1037">
                  <c:v>33260</c:v>
                </c:pt>
                <c:pt idx="1038">
                  <c:v>33261</c:v>
                </c:pt>
                <c:pt idx="1039">
                  <c:v>33262</c:v>
                </c:pt>
                <c:pt idx="1040">
                  <c:v>33263</c:v>
                </c:pt>
                <c:pt idx="1041">
                  <c:v>33266</c:v>
                </c:pt>
                <c:pt idx="1042">
                  <c:v>33267</c:v>
                </c:pt>
                <c:pt idx="1043">
                  <c:v>33268</c:v>
                </c:pt>
                <c:pt idx="1044">
                  <c:v>33269</c:v>
                </c:pt>
                <c:pt idx="1045">
                  <c:v>33270</c:v>
                </c:pt>
                <c:pt idx="1046">
                  <c:v>33273</c:v>
                </c:pt>
                <c:pt idx="1047">
                  <c:v>33274</c:v>
                </c:pt>
                <c:pt idx="1048">
                  <c:v>33275</c:v>
                </c:pt>
                <c:pt idx="1049">
                  <c:v>33276</c:v>
                </c:pt>
                <c:pt idx="1050">
                  <c:v>33277</c:v>
                </c:pt>
                <c:pt idx="1051">
                  <c:v>33280</c:v>
                </c:pt>
                <c:pt idx="1052">
                  <c:v>33281</c:v>
                </c:pt>
                <c:pt idx="1053">
                  <c:v>33282</c:v>
                </c:pt>
                <c:pt idx="1054">
                  <c:v>33283</c:v>
                </c:pt>
                <c:pt idx="1055">
                  <c:v>33284</c:v>
                </c:pt>
                <c:pt idx="1056">
                  <c:v>33287</c:v>
                </c:pt>
                <c:pt idx="1057">
                  <c:v>33288</c:v>
                </c:pt>
                <c:pt idx="1058">
                  <c:v>33289</c:v>
                </c:pt>
                <c:pt idx="1059">
                  <c:v>33290</c:v>
                </c:pt>
                <c:pt idx="1060">
                  <c:v>33291</c:v>
                </c:pt>
                <c:pt idx="1061">
                  <c:v>33294</c:v>
                </c:pt>
                <c:pt idx="1062">
                  <c:v>33295</c:v>
                </c:pt>
                <c:pt idx="1063">
                  <c:v>33296</c:v>
                </c:pt>
                <c:pt idx="1064">
                  <c:v>33297</c:v>
                </c:pt>
                <c:pt idx="1065">
                  <c:v>33298</c:v>
                </c:pt>
                <c:pt idx="1066">
                  <c:v>33301</c:v>
                </c:pt>
                <c:pt idx="1067">
                  <c:v>33302</c:v>
                </c:pt>
                <c:pt idx="1068">
                  <c:v>33303</c:v>
                </c:pt>
                <c:pt idx="1069">
                  <c:v>33304</c:v>
                </c:pt>
                <c:pt idx="1070">
                  <c:v>33305</c:v>
                </c:pt>
                <c:pt idx="1071">
                  <c:v>33308</c:v>
                </c:pt>
                <c:pt idx="1072">
                  <c:v>33309</c:v>
                </c:pt>
                <c:pt idx="1073">
                  <c:v>33310</c:v>
                </c:pt>
                <c:pt idx="1074">
                  <c:v>33311</c:v>
                </c:pt>
                <c:pt idx="1075">
                  <c:v>33312</c:v>
                </c:pt>
                <c:pt idx="1076">
                  <c:v>33315</c:v>
                </c:pt>
                <c:pt idx="1077">
                  <c:v>33316</c:v>
                </c:pt>
                <c:pt idx="1078">
                  <c:v>33317</c:v>
                </c:pt>
                <c:pt idx="1079">
                  <c:v>33318</c:v>
                </c:pt>
                <c:pt idx="1080">
                  <c:v>33319</c:v>
                </c:pt>
                <c:pt idx="1081">
                  <c:v>33322</c:v>
                </c:pt>
                <c:pt idx="1082">
                  <c:v>33323</c:v>
                </c:pt>
                <c:pt idx="1083">
                  <c:v>33324</c:v>
                </c:pt>
                <c:pt idx="1084">
                  <c:v>33325</c:v>
                </c:pt>
                <c:pt idx="1085">
                  <c:v>33330</c:v>
                </c:pt>
                <c:pt idx="1086">
                  <c:v>33331</c:v>
                </c:pt>
                <c:pt idx="1087">
                  <c:v>33332</c:v>
                </c:pt>
                <c:pt idx="1088">
                  <c:v>33333</c:v>
                </c:pt>
                <c:pt idx="1089">
                  <c:v>33336</c:v>
                </c:pt>
                <c:pt idx="1090">
                  <c:v>33337</c:v>
                </c:pt>
                <c:pt idx="1091">
                  <c:v>33338</c:v>
                </c:pt>
                <c:pt idx="1092">
                  <c:v>33339</c:v>
                </c:pt>
                <c:pt idx="1093">
                  <c:v>33340</c:v>
                </c:pt>
                <c:pt idx="1094">
                  <c:v>33343</c:v>
                </c:pt>
                <c:pt idx="1095">
                  <c:v>33344</c:v>
                </c:pt>
                <c:pt idx="1096">
                  <c:v>33345</c:v>
                </c:pt>
                <c:pt idx="1097">
                  <c:v>33346</c:v>
                </c:pt>
                <c:pt idx="1098">
                  <c:v>33347</c:v>
                </c:pt>
                <c:pt idx="1099">
                  <c:v>33350</c:v>
                </c:pt>
                <c:pt idx="1100">
                  <c:v>33351</c:v>
                </c:pt>
                <c:pt idx="1101">
                  <c:v>33352</c:v>
                </c:pt>
                <c:pt idx="1102">
                  <c:v>33353</c:v>
                </c:pt>
                <c:pt idx="1103">
                  <c:v>33354</c:v>
                </c:pt>
                <c:pt idx="1104">
                  <c:v>33357</c:v>
                </c:pt>
                <c:pt idx="1105">
                  <c:v>33358</c:v>
                </c:pt>
                <c:pt idx="1106">
                  <c:v>33360</c:v>
                </c:pt>
                <c:pt idx="1107">
                  <c:v>33361</c:v>
                </c:pt>
                <c:pt idx="1108">
                  <c:v>33364</c:v>
                </c:pt>
                <c:pt idx="1109">
                  <c:v>33365</c:v>
                </c:pt>
                <c:pt idx="1110">
                  <c:v>33366</c:v>
                </c:pt>
                <c:pt idx="1111">
                  <c:v>33368</c:v>
                </c:pt>
                <c:pt idx="1112">
                  <c:v>33371</c:v>
                </c:pt>
                <c:pt idx="1113">
                  <c:v>33372</c:v>
                </c:pt>
                <c:pt idx="1114">
                  <c:v>33373</c:v>
                </c:pt>
                <c:pt idx="1115">
                  <c:v>33374</c:v>
                </c:pt>
                <c:pt idx="1116">
                  <c:v>33375</c:v>
                </c:pt>
                <c:pt idx="1117">
                  <c:v>33378</c:v>
                </c:pt>
                <c:pt idx="1118">
                  <c:v>33379</c:v>
                </c:pt>
                <c:pt idx="1119">
                  <c:v>33380</c:v>
                </c:pt>
                <c:pt idx="1120">
                  <c:v>33381</c:v>
                </c:pt>
                <c:pt idx="1121">
                  <c:v>33382</c:v>
                </c:pt>
                <c:pt idx="1122">
                  <c:v>33385</c:v>
                </c:pt>
                <c:pt idx="1123">
                  <c:v>33386</c:v>
                </c:pt>
                <c:pt idx="1124">
                  <c:v>33387</c:v>
                </c:pt>
                <c:pt idx="1125">
                  <c:v>33388</c:v>
                </c:pt>
                <c:pt idx="1126">
                  <c:v>33392</c:v>
                </c:pt>
                <c:pt idx="1127">
                  <c:v>33393</c:v>
                </c:pt>
                <c:pt idx="1128">
                  <c:v>33394</c:v>
                </c:pt>
                <c:pt idx="1129">
                  <c:v>33395</c:v>
                </c:pt>
                <c:pt idx="1130">
                  <c:v>33396</c:v>
                </c:pt>
                <c:pt idx="1131">
                  <c:v>33399</c:v>
                </c:pt>
                <c:pt idx="1132">
                  <c:v>33400</c:v>
                </c:pt>
                <c:pt idx="1133">
                  <c:v>33401</c:v>
                </c:pt>
                <c:pt idx="1134">
                  <c:v>33402</c:v>
                </c:pt>
                <c:pt idx="1135">
                  <c:v>33403</c:v>
                </c:pt>
                <c:pt idx="1136">
                  <c:v>33406</c:v>
                </c:pt>
                <c:pt idx="1137">
                  <c:v>33407</c:v>
                </c:pt>
                <c:pt idx="1138">
                  <c:v>33408</c:v>
                </c:pt>
                <c:pt idx="1139">
                  <c:v>33409</c:v>
                </c:pt>
                <c:pt idx="1140">
                  <c:v>33410</c:v>
                </c:pt>
                <c:pt idx="1141">
                  <c:v>33413</c:v>
                </c:pt>
                <c:pt idx="1142">
                  <c:v>33414</c:v>
                </c:pt>
                <c:pt idx="1143">
                  <c:v>33415</c:v>
                </c:pt>
                <c:pt idx="1144">
                  <c:v>33416</c:v>
                </c:pt>
                <c:pt idx="1145">
                  <c:v>33417</c:v>
                </c:pt>
                <c:pt idx="1146">
                  <c:v>33420</c:v>
                </c:pt>
                <c:pt idx="1147">
                  <c:v>33421</c:v>
                </c:pt>
                <c:pt idx="1148">
                  <c:v>33422</c:v>
                </c:pt>
                <c:pt idx="1149">
                  <c:v>33423</c:v>
                </c:pt>
                <c:pt idx="1150">
                  <c:v>33424</c:v>
                </c:pt>
                <c:pt idx="1151">
                  <c:v>33427</c:v>
                </c:pt>
                <c:pt idx="1152">
                  <c:v>33428</c:v>
                </c:pt>
                <c:pt idx="1153">
                  <c:v>33429</c:v>
                </c:pt>
                <c:pt idx="1154">
                  <c:v>33430</c:v>
                </c:pt>
                <c:pt idx="1155">
                  <c:v>33431</c:v>
                </c:pt>
                <c:pt idx="1156">
                  <c:v>33434</c:v>
                </c:pt>
                <c:pt idx="1157">
                  <c:v>33435</c:v>
                </c:pt>
                <c:pt idx="1158">
                  <c:v>33436</c:v>
                </c:pt>
                <c:pt idx="1159">
                  <c:v>33437</c:v>
                </c:pt>
                <c:pt idx="1160">
                  <c:v>33438</c:v>
                </c:pt>
                <c:pt idx="1161">
                  <c:v>33441</c:v>
                </c:pt>
                <c:pt idx="1162">
                  <c:v>33442</c:v>
                </c:pt>
                <c:pt idx="1163">
                  <c:v>33443</c:v>
                </c:pt>
                <c:pt idx="1164">
                  <c:v>33444</c:v>
                </c:pt>
                <c:pt idx="1165">
                  <c:v>33445</c:v>
                </c:pt>
                <c:pt idx="1166">
                  <c:v>33448</c:v>
                </c:pt>
                <c:pt idx="1167">
                  <c:v>33449</c:v>
                </c:pt>
                <c:pt idx="1168">
                  <c:v>33450</c:v>
                </c:pt>
                <c:pt idx="1169">
                  <c:v>33451</c:v>
                </c:pt>
                <c:pt idx="1170">
                  <c:v>33452</c:v>
                </c:pt>
                <c:pt idx="1171">
                  <c:v>33455</c:v>
                </c:pt>
                <c:pt idx="1172">
                  <c:v>33456</c:v>
                </c:pt>
                <c:pt idx="1173">
                  <c:v>33457</c:v>
                </c:pt>
                <c:pt idx="1174">
                  <c:v>33458</c:v>
                </c:pt>
                <c:pt idx="1175">
                  <c:v>33459</c:v>
                </c:pt>
                <c:pt idx="1176">
                  <c:v>33462</c:v>
                </c:pt>
                <c:pt idx="1177">
                  <c:v>33463</c:v>
                </c:pt>
                <c:pt idx="1178">
                  <c:v>33464</c:v>
                </c:pt>
                <c:pt idx="1179">
                  <c:v>33465</c:v>
                </c:pt>
                <c:pt idx="1180">
                  <c:v>33466</c:v>
                </c:pt>
                <c:pt idx="1181">
                  <c:v>33469</c:v>
                </c:pt>
                <c:pt idx="1182">
                  <c:v>33470</c:v>
                </c:pt>
                <c:pt idx="1183">
                  <c:v>33471</c:v>
                </c:pt>
                <c:pt idx="1184">
                  <c:v>33472</c:v>
                </c:pt>
                <c:pt idx="1185">
                  <c:v>33473</c:v>
                </c:pt>
                <c:pt idx="1186">
                  <c:v>33476</c:v>
                </c:pt>
                <c:pt idx="1187">
                  <c:v>33477</c:v>
                </c:pt>
                <c:pt idx="1188">
                  <c:v>33478</c:v>
                </c:pt>
                <c:pt idx="1189">
                  <c:v>33479</c:v>
                </c:pt>
                <c:pt idx="1190">
                  <c:v>33480</c:v>
                </c:pt>
                <c:pt idx="1191">
                  <c:v>33483</c:v>
                </c:pt>
                <c:pt idx="1192">
                  <c:v>33484</c:v>
                </c:pt>
                <c:pt idx="1193">
                  <c:v>33485</c:v>
                </c:pt>
                <c:pt idx="1194">
                  <c:v>33486</c:v>
                </c:pt>
                <c:pt idx="1195">
                  <c:v>33487</c:v>
                </c:pt>
                <c:pt idx="1196">
                  <c:v>33490</c:v>
                </c:pt>
                <c:pt idx="1197">
                  <c:v>33491</c:v>
                </c:pt>
                <c:pt idx="1198">
                  <c:v>33492</c:v>
                </c:pt>
                <c:pt idx="1199">
                  <c:v>33493</c:v>
                </c:pt>
                <c:pt idx="1200">
                  <c:v>33494</c:v>
                </c:pt>
                <c:pt idx="1201">
                  <c:v>33497</c:v>
                </c:pt>
                <c:pt idx="1202">
                  <c:v>33498</c:v>
                </c:pt>
                <c:pt idx="1203">
                  <c:v>33499</c:v>
                </c:pt>
                <c:pt idx="1204">
                  <c:v>33500</c:v>
                </c:pt>
                <c:pt idx="1205">
                  <c:v>33501</c:v>
                </c:pt>
                <c:pt idx="1206">
                  <c:v>33504</c:v>
                </c:pt>
                <c:pt idx="1207">
                  <c:v>33505</c:v>
                </c:pt>
                <c:pt idx="1208">
                  <c:v>33506</c:v>
                </c:pt>
                <c:pt idx="1209">
                  <c:v>33507</c:v>
                </c:pt>
                <c:pt idx="1210">
                  <c:v>33508</c:v>
                </c:pt>
                <c:pt idx="1211">
                  <c:v>33511</c:v>
                </c:pt>
                <c:pt idx="1212">
                  <c:v>33512</c:v>
                </c:pt>
                <c:pt idx="1213">
                  <c:v>33513</c:v>
                </c:pt>
                <c:pt idx="1214">
                  <c:v>33514</c:v>
                </c:pt>
                <c:pt idx="1215">
                  <c:v>33515</c:v>
                </c:pt>
                <c:pt idx="1216">
                  <c:v>33518</c:v>
                </c:pt>
                <c:pt idx="1217">
                  <c:v>33519</c:v>
                </c:pt>
                <c:pt idx="1218">
                  <c:v>33520</c:v>
                </c:pt>
                <c:pt idx="1219">
                  <c:v>33522</c:v>
                </c:pt>
                <c:pt idx="1220">
                  <c:v>33525</c:v>
                </c:pt>
                <c:pt idx="1221">
                  <c:v>33526</c:v>
                </c:pt>
                <c:pt idx="1222">
                  <c:v>33527</c:v>
                </c:pt>
                <c:pt idx="1223">
                  <c:v>33528</c:v>
                </c:pt>
                <c:pt idx="1224">
                  <c:v>33529</c:v>
                </c:pt>
                <c:pt idx="1225">
                  <c:v>33532</c:v>
                </c:pt>
                <c:pt idx="1226">
                  <c:v>33533</c:v>
                </c:pt>
                <c:pt idx="1227">
                  <c:v>33534</c:v>
                </c:pt>
                <c:pt idx="1228">
                  <c:v>33535</c:v>
                </c:pt>
                <c:pt idx="1229">
                  <c:v>33536</c:v>
                </c:pt>
                <c:pt idx="1230">
                  <c:v>33539</c:v>
                </c:pt>
                <c:pt idx="1231">
                  <c:v>33540</c:v>
                </c:pt>
                <c:pt idx="1232">
                  <c:v>33541</c:v>
                </c:pt>
                <c:pt idx="1233">
                  <c:v>33542</c:v>
                </c:pt>
                <c:pt idx="1234">
                  <c:v>33543</c:v>
                </c:pt>
                <c:pt idx="1235">
                  <c:v>33546</c:v>
                </c:pt>
                <c:pt idx="1236">
                  <c:v>33547</c:v>
                </c:pt>
                <c:pt idx="1237">
                  <c:v>33548</c:v>
                </c:pt>
                <c:pt idx="1238">
                  <c:v>33549</c:v>
                </c:pt>
                <c:pt idx="1239">
                  <c:v>33550</c:v>
                </c:pt>
                <c:pt idx="1240">
                  <c:v>33553</c:v>
                </c:pt>
                <c:pt idx="1241">
                  <c:v>33554</c:v>
                </c:pt>
                <c:pt idx="1242">
                  <c:v>33555</c:v>
                </c:pt>
                <c:pt idx="1243">
                  <c:v>33556</c:v>
                </c:pt>
                <c:pt idx="1244">
                  <c:v>33557</c:v>
                </c:pt>
                <c:pt idx="1245">
                  <c:v>33560</c:v>
                </c:pt>
                <c:pt idx="1246">
                  <c:v>33561</c:v>
                </c:pt>
                <c:pt idx="1247">
                  <c:v>33562</c:v>
                </c:pt>
                <c:pt idx="1248">
                  <c:v>33563</c:v>
                </c:pt>
                <c:pt idx="1249">
                  <c:v>33564</c:v>
                </c:pt>
                <c:pt idx="1250">
                  <c:v>33567</c:v>
                </c:pt>
                <c:pt idx="1251">
                  <c:v>33568</c:v>
                </c:pt>
                <c:pt idx="1252">
                  <c:v>33569</c:v>
                </c:pt>
                <c:pt idx="1253">
                  <c:v>33570</c:v>
                </c:pt>
                <c:pt idx="1254">
                  <c:v>33571</c:v>
                </c:pt>
                <c:pt idx="1255">
                  <c:v>33574</c:v>
                </c:pt>
                <c:pt idx="1256">
                  <c:v>33575</c:v>
                </c:pt>
                <c:pt idx="1257">
                  <c:v>33576</c:v>
                </c:pt>
                <c:pt idx="1258">
                  <c:v>33577</c:v>
                </c:pt>
                <c:pt idx="1259">
                  <c:v>33578</c:v>
                </c:pt>
                <c:pt idx="1260">
                  <c:v>33581</c:v>
                </c:pt>
                <c:pt idx="1261">
                  <c:v>33582</c:v>
                </c:pt>
                <c:pt idx="1262">
                  <c:v>33583</c:v>
                </c:pt>
                <c:pt idx="1263">
                  <c:v>33584</c:v>
                </c:pt>
                <c:pt idx="1264">
                  <c:v>33585</c:v>
                </c:pt>
                <c:pt idx="1265">
                  <c:v>33589</c:v>
                </c:pt>
                <c:pt idx="1266">
                  <c:v>33590</c:v>
                </c:pt>
                <c:pt idx="1267">
                  <c:v>33591</c:v>
                </c:pt>
                <c:pt idx="1268">
                  <c:v>33592</c:v>
                </c:pt>
                <c:pt idx="1269">
                  <c:v>33595</c:v>
                </c:pt>
                <c:pt idx="1270">
                  <c:v>33596</c:v>
                </c:pt>
                <c:pt idx="1271">
                  <c:v>33602</c:v>
                </c:pt>
                <c:pt idx="1272">
                  <c:v>33603</c:v>
                </c:pt>
                <c:pt idx="1273">
                  <c:v>33605</c:v>
                </c:pt>
                <c:pt idx="1274">
                  <c:v>33606</c:v>
                </c:pt>
                <c:pt idx="1275">
                  <c:v>33609</c:v>
                </c:pt>
                <c:pt idx="1276">
                  <c:v>33610</c:v>
                </c:pt>
                <c:pt idx="1277">
                  <c:v>33611</c:v>
                </c:pt>
                <c:pt idx="1278">
                  <c:v>33612</c:v>
                </c:pt>
                <c:pt idx="1279">
                  <c:v>33613</c:v>
                </c:pt>
                <c:pt idx="1280">
                  <c:v>33616</c:v>
                </c:pt>
                <c:pt idx="1281">
                  <c:v>33617</c:v>
                </c:pt>
                <c:pt idx="1282">
                  <c:v>33618</c:v>
                </c:pt>
                <c:pt idx="1283">
                  <c:v>33619</c:v>
                </c:pt>
                <c:pt idx="1284">
                  <c:v>33620</c:v>
                </c:pt>
                <c:pt idx="1285">
                  <c:v>33623</c:v>
                </c:pt>
                <c:pt idx="1286">
                  <c:v>33624</c:v>
                </c:pt>
                <c:pt idx="1287">
                  <c:v>33625</c:v>
                </c:pt>
                <c:pt idx="1288">
                  <c:v>33626</c:v>
                </c:pt>
                <c:pt idx="1289">
                  <c:v>33627</c:v>
                </c:pt>
                <c:pt idx="1290">
                  <c:v>33630</c:v>
                </c:pt>
                <c:pt idx="1291">
                  <c:v>33631</c:v>
                </c:pt>
                <c:pt idx="1292">
                  <c:v>33632</c:v>
                </c:pt>
                <c:pt idx="1293">
                  <c:v>33633</c:v>
                </c:pt>
                <c:pt idx="1294">
                  <c:v>33634</c:v>
                </c:pt>
                <c:pt idx="1295">
                  <c:v>33637</c:v>
                </c:pt>
                <c:pt idx="1296">
                  <c:v>33638</c:v>
                </c:pt>
                <c:pt idx="1297">
                  <c:v>33639</c:v>
                </c:pt>
                <c:pt idx="1298">
                  <c:v>33640</c:v>
                </c:pt>
                <c:pt idx="1299">
                  <c:v>33641</c:v>
                </c:pt>
                <c:pt idx="1300">
                  <c:v>33644</c:v>
                </c:pt>
                <c:pt idx="1301">
                  <c:v>33645</c:v>
                </c:pt>
                <c:pt idx="1302">
                  <c:v>33646</c:v>
                </c:pt>
                <c:pt idx="1303">
                  <c:v>33647</c:v>
                </c:pt>
                <c:pt idx="1304">
                  <c:v>33648</c:v>
                </c:pt>
                <c:pt idx="1305">
                  <c:v>33651</c:v>
                </c:pt>
                <c:pt idx="1306">
                  <c:v>33652</c:v>
                </c:pt>
                <c:pt idx="1307">
                  <c:v>33653</c:v>
                </c:pt>
                <c:pt idx="1308">
                  <c:v>33654</c:v>
                </c:pt>
                <c:pt idx="1309">
                  <c:v>33655</c:v>
                </c:pt>
                <c:pt idx="1310">
                  <c:v>33658</c:v>
                </c:pt>
                <c:pt idx="1311">
                  <c:v>33659</c:v>
                </c:pt>
                <c:pt idx="1312">
                  <c:v>33660</c:v>
                </c:pt>
                <c:pt idx="1313">
                  <c:v>33661</c:v>
                </c:pt>
                <c:pt idx="1314">
                  <c:v>33662</c:v>
                </c:pt>
                <c:pt idx="1315">
                  <c:v>33665</c:v>
                </c:pt>
                <c:pt idx="1316">
                  <c:v>33666</c:v>
                </c:pt>
                <c:pt idx="1317">
                  <c:v>33667</c:v>
                </c:pt>
                <c:pt idx="1318">
                  <c:v>33668</c:v>
                </c:pt>
                <c:pt idx="1319">
                  <c:v>33669</c:v>
                </c:pt>
                <c:pt idx="1320">
                  <c:v>33672</c:v>
                </c:pt>
                <c:pt idx="1321">
                  <c:v>33673</c:v>
                </c:pt>
                <c:pt idx="1322">
                  <c:v>33674</c:v>
                </c:pt>
                <c:pt idx="1323">
                  <c:v>33675</c:v>
                </c:pt>
                <c:pt idx="1324">
                  <c:v>33676</c:v>
                </c:pt>
                <c:pt idx="1325">
                  <c:v>33679</c:v>
                </c:pt>
                <c:pt idx="1326">
                  <c:v>33680</c:v>
                </c:pt>
                <c:pt idx="1327">
                  <c:v>33681</c:v>
                </c:pt>
                <c:pt idx="1328">
                  <c:v>33682</c:v>
                </c:pt>
                <c:pt idx="1329">
                  <c:v>33683</c:v>
                </c:pt>
                <c:pt idx="1330">
                  <c:v>33686</c:v>
                </c:pt>
                <c:pt idx="1331">
                  <c:v>33687</c:v>
                </c:pt>
                <c:pt idx="1332">
                  <c:v>33688</c:v>
                </c:pt>
                <c:pt idx="1333">
                  <c:v>33689</c:v>
                </c:pt>
                <c:pt idx="1334">
                  <c:v>33690</c:v>
                </c:pt>
                <c:pt idx="1335">
                  <c:v>33693</c:v>
                </c:pt>
                <c:pt idx="1336">
                  <c:v>33694</c:v>
                </c:pt>
                <c:pt idx="1337">
                  <c:v>33695</c:v>
                </c:pt>
                <c:pt idx="1338">
                  <c:v>33696</c:v>
                </c:pt>
                <c:pt idx="1339">
                  <c:v>33697</c:v>
                </c:pt>
                <c:pt idx="1340">
                  <c:v>33701</c:v>
                </c:pt>
                <c:pt idx="1341">
                  <c:v>33702</c:v>
                </c:pt>
                <c:pt idx="1342">
                  <c:v>33703</c:v>
                </c:pt>
                <c:pt idx="1343">
                  <c:v>33704</c:v>
                </c:pt>
                <c:pt idx="1344">
                  <c:v>33707</c:v>
                </c:pt>
                <c:pt idx="1345">
                  <c:v>33708</c:v>
                </c:pt>
                <c:pt idx="1346">
                  <c:v>33709</c:v>
                </c:pt>
                <c:pt idx="1347">
                  <c:v>33710</c:v>
                </c:pt>
                <c:pt idx="1348">
                  <c:v>33715</c:v>
                </c:pt>
                <c:pt idx="1349">
                  <c:v>33716</c:v>
                </c:pt>
                <c:pt idx="1350">
                  <c:v>33717</c:v>
                </c:pt>
                <c:pt idx="1351">
                  <c:v>33718</c:v>
                </c:pt>
                <c:pt idx="1352">
                  <c:v>33721</c:v>
                </c:pt>
                <c:pt idx="1353">
                  <c:v>33722</c:v>
                </c:pt>
                <c:pt idx="1354">
                  <c:v>33723</c:v>
                </c:pt>
                <c:pt idx="1355">
                  <c:v>33724</c:v>
                </c:pt>
                <c:pt idx="1356">
                  <c:v>33728</c:v>
                </c:pt>
                <c:pt idx="1357">
                  <c:v>33729</c:v>
                </c:pt>
                <c:pt idx="1358">
                  <c:v>33730</c:v>
                </c:pt>
                <c:pt idx="1359">
                  <c:v>33731</c:v>
                </c:pt>
                <c:pt idx="1360">
                  <c:v>33732</c:v>
                </c:pt>
                <c:pt idx="1361">
                  <c:v>33735</c:v>
                </c:pt>
                <c:pt idx="1362">
                  <c:v>33736</c:v>
                </c:pt>
                <c:pt idx="1363">
                  <c:v>33737</c:v>
                </c:pt>
                <c:pt idx="1364">
                  <c:v>33738</c:v>
                </c:pt>
                <c:pt idx="1365">
                  <c:v>33739</c:v>
                </c:pt>
                <c:pt idx="1366">
                  <c:v>33742</c:v>
                </c:pt>
                <c:pt idx="1367">
                  <c:v>33743</c:v>
                </c:pt>
                <c:pt idx="1368">
                  <c:v>33744</c:v>
                </c:pt>
                <c:pt idx="1369">
                  <c:v>33745</c:v>
                </c:pt>
                <c:pt idx="1370">
                  <c:v>33746</c:v>
                </c:pt>
                <c:pt idx="1371">
                  <c:v>33749</c:v>
                </c:pt>
                <c:pt idx="1372">
                  <c:v>33750</c:v>
                </c:pt>
                <c:pt idx="1373">
                  <c:v>33751</c:v>
                </c:pt>
                <c:pt idx="1374">
                  <c:v>33753</c:v>
                </c:pt>
                <c:pt idx="1375">
                  <c:v>33756</c:v>
                </c:pt>
                <c:pt idx="1376">
                  <c:v>33757</c:v>
                </c:pt>
                <c:pt idx="1377">
                  <c:v>33758</c:v>
                </c:pt>
                <c:pt idx="1378">
                  <c:v>33759</c:v>
                </c:pt>
                <c:pt idx="1379">
                  <c:v>33760</c:v>
                </c:pt>
                <c:pt idx="1380">
                  <c:v>33763</c:v>
                </c:pt>
                <c:pt idx="1381">
                  <c:v>33764</c:v>
                </c:pt>
                <c:pt idx="1382">
                  <c:v>33765</c:v>
                </c:pt>
                <c:pt idx="1383">
                  <c:v>33766</c:v>
                </c:pt>
                <c:pt idx="1384">
                  <c:v>33767</c:v>
                </c:pt>
                <c:pt idx="1385">
                  <c:v>33770</c:v>
                </c:pt>
                <c:pt idx="1386">
                  <c:v>33771</c:v>
                </c:pt>
                <c:pt idx="1387">
                  <c:v>33772</c:v>
                </c:pt>
                <c:pt idx="1388">
                  <c:v>33773</c:v>
                </c:pt>
                <c:pt idx="1389">
                  <c:v>33774</c:v>
                </c:pt>
                <c:pt idx="1390">
                  <c:v>33777</c:v>
                </c:pt>
                <c:pt idx="1391">
                  <c:v>33778</c:v>
                </c:pt>
                <c:pt idx="1392">
                  <c:v>33779</c:v>
                </c:pt>
                <c:pt idx="1393">
                  <c:v>33780</c:v>
                </c:pt>
                <c:pt idx="1394">
                  <c:v>33781</c:v>
                </c:pt>
                <c:pt idx="1395">
                  <c:v>33784</c:v>
                </c:pt>
                <c:pt idx="1396">
                  <c:v>33785</c:v>
                </c:pt>
                <c:pt idx="1397">
                  <c:v>33786</c:v>
                </c:pt>
                <c:pt idx="1398">
                  <c:v>33787</c:v>
                </c:pt>
                <c:pt idx="1399">
                  <c:v>33788</c:v>
                </c:pt>
                <c:pt idx="1400">
                  <c:v>33791</c:v>
                </c:pt>
                <c:pt idx="1401">
                  <c:v>33792</c:v>
                </c:pt>
                <c:pt idx="1402">
                  <c:v>33793</c:v>
                </c:pt>
                <c:pt idx="1403">
                  <c:v>33794</c:v>
                </c:pt>
                <c:pt idx="1404">
                  <c:v>33795</c:v>
                </c:pt>
                <c:pt idx="1405">
                  <c:v>33798</c:v>
                </c:pt>
                <c:pt idx="1406">
                  <c:v>33799</c:v>
                </c:pt>
                <c:pt idx="1407">
                  <c:v>33800</c:v>
                </c:pt>
                <c:pt idx="1408">
                  <c:v>33801</c:v>
                </c:pt>
                <c:pt idx="1409">
                  <c:v>33802</c:v>
                </c:pt>
                <c:pt idx="1410">
                  <c:v>33805</c:v>
                </c:pt>
                <c:pt idx="1411">
                  <c:v>33806</c:v>
                </c:pt>
                <c:pt idx="1412">
                  <c:v>33807</c:v>
                </c:pt>
                <c:pt idx="1413">
                  <c:v>33808</c:v>
                </c:pt>
                <c:pt idx="1414">
                  <c:v>33809</c:v>
                </c:pt>
                <c:pt idx="1415">
                  <c:v>33812</c:v>
                </c:pt>
                <c:pt idx="1416">
                  <c:v>33813</c:v>
                </c:pt>
                <c:pt idx="1417">
                  <c:v>33814</c:v>
                </c:pt>
                <c:pt idx="1418">
                  <c:v>33815</c:v>
                </c:pt>
                <c:pt idx="1419">
                  <c:v>33816</c:v>
                </c:pt>
                <c:pt idx="1420">
                  <c:v>33819</c:v>
                </c:pt>
                <c:pt idx="1421">
                  <c:v>33820</c:v>
                </c:pt>
                <c:pt idx="1422">
                  <c:v>33821</c:v>
                </c:pt>
                <c:pt idx="1423">
                  <c:v>33822</c:v>
                </c:pt>
                <c:pt idx="1424">
                  <c:v>33823</c:v>
                </c:pt>
                <c:pt idx="1425">
                  <c:v>33826</c:v>
                </c:pt>
                <c:pt idx="1426">
                  <c:v>33827</c:v>
                </c:pt>
                <c:pt idx="1427">
                  <c:v>33828</c:v>
                </c:pt>
                <c:pt idx="1428">
                  <c:v>33829</c:v>
                </c:pt>
                <c:pt idx="1429">
                  <c:v>33830</c:v>
                </c:pt>
                <c:pt idx="1430">
                  <c:v>33833</c:v>
                </c:pt>
                <c:pt idx="1431">
                  <c:v>33834</c:v>
                </c:pt>
                <c:pt idx="1432">
                  <c:v>33835</c:v>
                </c:pt>
                <c:pt idx="1433">
                  <c:v>33836</c:v>
                </c:pt>
                <c:pt idx="1434">
                  <c:v>33837</c:v>
                </c:pt>
                <c:pt idx="1435">
                  <c:v>33840</c:v>
                </c:pt>
                <c:pt idx="1436">
                  <c:v>33841</c:v>
                </c:pt>
                <c:pt idx="1437">
                  <c:v>33842</c:v>
                </c:pt>
                <c:pt idx="1438">
                  <c:v>33843</c:v>
                </c:pt>
                <c:pt idx="1439">
                  <c:v>33844</c:v>
                </c:pt>
                <c:pt idx="1440">
                  <c:v>33847</c:v>
                </c:pt>
                <c:pt idx="1441">
                  <c:v>33848</c:v>
                </c:pt>
                <c:pt idx="1442">
                  <c:v>33849</c:v>
                </c:pt>
                <c:pt idx="1443">
                  <c:v>33850</c:v>
                </c:pt>
                <c:pt idx="1444">
                  <c:v>33851</c:v>
                </c:pt>
                <c:pt idx="1445">
                  <c:v>33854</c:v>
                </c:pt>
                <c:pt idx="1446">
                  <c:v>33855</c:v>
                </c:pt>
                <c:pt idx="1447">
                  <c:v>33856</c:v>
                </c:pt>
                <c:pt idx="1448">
                  <c:v>33857</c:v>
                </c:pt>
                <c:pt idx="1449">
                  <c:v>33858</c:v>
                </c:pt>
                <c:pt idx="1450">
                  <c:v>33861</c:v>
                </c:pt>
                <c:pt idx="1451">
                  <c:v>33862</c:v>
                </c:pt>
                <c:pt idx="1452">
                  <c:v>33863</c:v>
                </c:pt>
                <c:pt idx="1453">
                  <c:v>33864</c:v>
                </c:pt>
                <c:pt idx="1454">
                  <c:v>33865</c:v>
                </c:pt>
                <c:pt idx="1455">
                  <c:v>33868</c:v>
                </c:pt>
                <c:pt idx="1456">
                  <c:v>33869</c:v>
                </c:pt>
                <c:pt idx="1457">
                  <c:v>33870</c:v>
                </c:pt>
                <c:pt idx="1458">
                  <c:v>33871</c:v>
                </c:pt>
                <c:pt idx="1459">
                  <c:v>33872</c:v>
                </c:pt>
                <c:pt idx="1460">
                  <c:v>33875</c:v>
                </c:pt>
                <c:pt idx="1461">
                  <c:v>33876</c:v>
                </c:pt>
                <c:pt idx="1462">
                  <c:v>33877</c:v>
                </c:pt>
                <c:pt idx="1463">
                  <c:v>33878</c:v>
                </c:pt>
                <c:pt idx="1464">
                  <c:v>33879</c:v>
                </c:pt>
                <c:pt idx="1465">
                  <c:v>33882</c:v>
                </c:pt>
                <c:pt idx="1466">
                  <c:v>33883</c:v>
                </c:pt>
                <c:pt idx="1467">
                  <c:v>33884</c:v>
                </c:pt>
                <c:pt idx="1468">
                  <c:v>33885</c:v>
                </c:pt>
                <c:pt idx="1469">
                  <c:v>33886</c:v>
                </c:pt>
                <c:pt idx="1470">
                  <c:v>33889</c:v>
                </c:pt>
                <c:pt idx="1471">
                  <c:v>33890</c:v>
                </c:pt>
                <c:pt idx="1472">
                  <c:v>33891</c:v>
                </c:pt>
                <c:pt idx="1473">
                  <c:v>33892</c:v>
                </c:pt>
                <c:pt idx="1474">
                  <c:v>33893</c:v>
                </c:pt>
                <c:pt idx="1475">
                  <c:v>33896</c:v>
                </c:pt>
                <c:pt idx="1476">
                  <c:v>33897</c:v>
                </c:pt>
                <c:pt idx="1477">
                  <c:v>33898</c:v>
                </c:pt>
                <c:pt idx="1478">
                  <c:v>33899</c:v>
                </c:pt>
                <c:pt idx="1479">
                  <c:v>33900</c:v>
                </c:pt>
                <c:pt idx="1480">
                  <c:v>33903</c:v>
                </c:pt>
                <c:pt idx="1481">
                  <c:v>33904</c:v>
                </c:pt>
                <c:pt idx="1482">
                  <c:v>33905</c:v>
                </c:pt>
                <c:pt idx="1483">
                  <c:v>33906</c:v>
                </c:pt>
                <c:pt idx="1484">
                  <c:v>33907</c:v>
                </c:pt>
                <c:pt idx="1485">
                  <c:v>33910</c:v>
                </c:pt>
                <c:pt idx="1486">
                  <c:v>33911</c:v>
                </c:pt>
                <c:pt idx="1487">
                  <c:v>33912</c:v>
                </c:pt>
                <c:pt idx="1488">
                  <c:v>33913</c:v>
                </c:pt>
                <c:pt idx="1489">
                  <c:v>33914</c:v>
                </c:pt>
                <c:pt idx="1490">
                  <c:v>33917</c:v>
                </c:pt>
                <c:pt idx="1491">
                  <c:v>33918</c:v>
                </c:pt>
                <c:pt idx="1492">
                  <c:v>33919</c:v>
                </c:pt>
                <c:pt idx="1493">
                  <c:v>33920</c:v>
                </c:pt>
                <c:pt idx="1494">
                  <c:v>33921</c:v>
                </c:pt>
                <c:pt idx="1495">
                  <c:v>33924</c:v>
                </c:pt>
                <c:pt idx="1496">
                  <c:v>33925</c:v>
                </c:pt>
                <c:pt idx="1497">
                  <c:v>33926</c:v>
                </c:pt>
                <c:pt idx="1498">
                  <c:v>33927</c:v>
                </c:pt>
                <c:pt idx="1499">
                  <c:v>33928</c:v>
                </c:pt>
                <c:pt idx="1500">
                  <c:v>33931</c:v>
                </c:pt>
                <c:pt idx="1501">
                  <c:v>33932</c:v>
                </c:pt>
                <c:pt idx="1502">
                  <c:v>33933</c:v>
                </c:pt>
                <c:pt idx="1503">
                  <c:v>33934</c:v>
                </c:pt>
                <c:pt idx="1504">
                  <c:v>33935</c:v>
                </c:pt>
                <c:pt idx="1505">
                  <c:v>33938</c:v>
                </c:pt>
                <c:pt idx="1506">
                  <c:v>33939</c:v>
                </c:pt>
                <c:pt idx="1507">
                  <c:v>33940</c:v>
                </c:pt>
                <c:pt idx="1508">
                  <c:v>33941</c:v>
                </c:pt>
                <c:pt idx="1509">
                  <c:v>33942</c:v>
                </c:pt>
                <c:pt idx="1510">
                  <c:v>33945</c:v>
                </c:pt>
                <c:pt idx="1511">
                  <c:v>33946</c:v>
                </c:pt>
                <c:pt idx="1512">
                  <c:v>33947</c:v>
                </c:pt>
                <c:pt idx="1513">
                  <c:v>33948</c:v>
                </c:pt>
                <c:pt idx="1514">
                  <c:v>33949</c:v>
                </c:pt>
                <c:pt idx="1515">
                  <c:v>33952</c:v>
                </c:pt>
                <c:pt idx="1516">
                  <c:v>33953</c:v>
                </c:pt>
                <c:pt idx="1517">
                  <c:v>33955</c:v>
                </c:pt>
                <c:pt idx="1518">
                  <c:v>33956</c:v>
                </c:pt>
                <c:pt idx="1519">
                  <c:v>33959</c:v>
                </c:pt>
                <c:pt idx="1520">
                  <c:v>33960</c:v>
                </c:pt>
                <c:pt idx="1521">
                  <c:v>33961</c:v>
                </c:pt>
                <c:pt idx="1522">
                  <c:v>33962</c:v>
                </c:pt>
                <c:pt idx="1523">
                  <c:v>33966</c:v>
                </c:pt>
                <c:pt idx="1524">
                  <c:v>33967</c:v>
                </c:pt>
                <c:pt idx="1525">
                  <c:v>33968</c:v>
                </c:pt>
                <c:pt idx="1526">
                  <c:v>33969</c:v>
                </c:pt>
                <c:pt idx="1527">
                  <c:v>33973</c:v>
                </c:pt>
                <c:pt idx="1528">
                  <c:v>33974</c:v>
                </c:pt>
                <c:pt idx="1529">
                  <c:v>33975</c:v>
                </c:pt>
                <c:pt idx="1530">
                  <c:v>33976</c:v>
                </c:pt>
                <c:pt idx="1531">
                  <c:v>33977</c:v>
                </c:pt>
                <c:pt idx="1532">
                  <c:v>33980</c:v>
                </c:pt>
                <c:pt idx="1533">
                  <c:v>33981</c:v>
                </c:pt>
                <c:pt idx="1534">
                  <c:v>33982</c:v>
                </c:pt>
                <c:pt idx="1535">
                  <c:v>33983</c:v>
                </c:pt>
                <c:pt idx="1536">
                  <c:v>33984</c:v>
                </c:pt>
                <c:pt idx="1537">
                  <c:v>33987</c:v>
                </c:pt>
                <c:pt idx="1538">
                  <c:v>33988</c:v>
                </c:pt>
                <c:pt idx="1539">
                  <c:v>33989</c:v>
                </c:pt>
                <c:pt idx="1540">
                  <c:v>33990</c:v>
                </c:pt>
                <c:pt idx="1541">
                  <c:v>33991</c:v>
                </c:pt>
                <c:pt idx="1542">
                  <c:v>33994</c:v>
                </c:pt>
                <c:pt idx="1543">
                  <c:v>33995</c:v>
                </c:pt>
                <c:pt idx="1544">
                  <c:v>33996</c:v>
                </c:pt>
                <c:pt idx="1545">
                  <c:v>33997</c:v>
                </c:pt>
                <c:pt idx="1546">
                  <c:v>33998</c:v>
                </c:pt>
                <c:pt idx="1547">
                  <c:v>34001</c:v>
                </c:pt>
                <c:pt idx="1548">
                  <c:v>34002</c:v>
                </c:pt>
                <c:pt idx="1549">
                  <c:v>34003</c:v>
                </c:pt>
                <c:pt idx="1550">
                  <c:v>34004</c:v>
                </c:pt>
                <c:pt idx="1551">
                  <c:v>34005</c:v>
                </c:pt>
                <c:pt idx="1552">
                  <c:v>34008</c:v>
                </c:pt>
                <c:pt idx="1553">
                  <c:v>34009</c:v>
                </c:pt>
                <c:pt idx="1554">
                  <c:v>34010</c:v>
                </c:pt>
                <c:pt idx="1555">
                  <c:v>34011</c:v>
                </c:pt>
                <c:pt idx="1556">
                  <c:v>34012</c:v>
                </c:pt>
                <c:pt idx="1557">
                  <c:v>34015</c:v>
                </c:pt>
                <c:pt idx="1558">
                  <c:v>34016</c:v>
                </c:pt>
                <c:pt idx="1559">
                  <c:v>34017</c:v>
                </c:pt>
                <c:pt idx="1560">
                  <c:v>34018</c:v>
                </c:pt>
                <c:pt idx="1561">
                  <c:v>34019</c:v>
                </c:pt>
                <c:pt idx="1562">
                  <c:v>34022</c:v>
                </c:pt>
                <c:pt idx="1563">
                  <c:v>34023</c:v>
                </c:pt>
                <c:pt idx="1564">
                  <c:v>34024</c:v>
                </c:pt>
                <c:pt idx="1565">
                  <c:v>34025</c:v>
                </c:pt>
                <c:pt idx="1566">
                  <c:v>34026</c:v>
                </c:pt>
                <c:pt idx="1567">
                  <c:v>34029</c:v>
                </c:pt>
                <c:pt idx="1568">
                  <c:v>34030</c:v>
                </c:pt>
                <c:pt idx="1569">
                  <c:v>34031</c:v>
                </c:pt>
                <c:pt idx="1570">
                  <c:v>34032</c:v>
                </c:pt>
                <c:pt idx="1571">
                  <c:v>34033</c:v>
                </c:pt>
                <c:pt idx="1572">
                  <c:v>34036</c:v>
                </c:pt>
                <c:pt idx="1573">
                  <c:v>34037</c:v>
                </c:pt>
                <c:pt idx="1574">
                  <c:v>34038</c:v>
                </c:pt>
                <c:pt idx="1575">
                  <c:v>34039</c:v>
                </c:pt>
                <c:pt idx="1576">
                  <c:v>34040</c:v>
                </c:pt>
                <c:pt idx="1577">
                  <c:v>34043</c:v>
                </c:pt>
                <c:pt idx="1578">
                  <c:v>34044</c:v>
                </c:pt>
                <c:pt idx="1579">
                  <c:v>34045</c:v>
                </c:pt>
                <c:pt idx="1580">
                  <c:v>34046</c:v>
                </c:pt>
                <c:pt idx="1581">
                  <c:v>34047</c:v>
                </c:pt>
                <c:pt idx="1582">
                  <c:v>34050</c:v>
                </c:pt>
                <c:pt idx="1583">
                  <c:v>34051</c:v>
                </c:pt>
                <c:pt idx="1584">
                  <c:v>34052</c:v>
                </c:pt>
                <c:pt idx="1585">
                  <c:v>34053</c:v>
                </c:pt>
                <c:pt idx="1586">
                  <c:v>34054</c:v>
                </c:pt>
                <c:pt idx="1587">
                  <c:v>34057</c:v>
                </c:pt>
                <c:pt idx="1588">
                  <c:v>34058</c:v>
                </c:pt>
                <c:pt idx="1589">
                  <c:v>34059</c:v>
                </c:pt>
                <c:pt idx="1590">
                  <c:v>34060</c:v>
                </c:pt>
                <c:pt idx="1591">
                  <c:v>34061</c:v>
                </c:pt>
                <c:pt idx="1592">
                  <c:v>34064</c:v>
                </c:pt>
                <c:pt idx="1593">
                  <c:v>34066</c:v>
                </c:pt>
                <c:pt idx="1594">
                  <c:v>34067</c:v>
                </c:pt>
                <c:pt idx="1595">
                  <c:v>34072</c:v>
                </c:pt>
                <c:pt idx="1596">
                  <c:v>34073</c:v>
                </c:pt>
                <c:pt idx="1597">
                  <c:v>34074</c:v>
                </c:pt>
                <c:pt idx="1598">
                  <c:v>34075</c:v>
                </c:pt>
                <c:pt idx="1599">
                  <c:v>34078</c:v>
                </c:pt>
                <c:pt idx="1600">
                  <c:v>34079</c:v>
                </c:pt>
                <c:pt idx="1601">
                  <c:v>34080</c:v>
                </c:pt>
                <c:pt idx="1602">
                  <c:v>34081</c:v>
                </c:pt>
                <c:pt idx="1603">
                  <c:v>34082</c:v>
                </c:pt>
                <c:pt idx="1604">
                  <c:v>34085</c:v>
                </c:pt>
                <c:pt idx="1605">
                  <c:v>34086</c:v>
                </c:pt>
                <c:pt idx="1606">
                  <c:v>34087</c:v>
                </c:pt>
                <c:pt idx="1607">
                  <c:v>34088</c:v>
                </c:pt>
                <c:pt idx="1608">
                  <c:v>34089</c:v>
                </c:pt>
                <c:pt idx="1609">
                  <c:v>34092</c:v>
                </c:pt>
                <c:pt idx="1610">
                  <c:v>34093</c:v>
                </c:pt>
                <c:pt idx="1611">
                  <c:v>34094</c:v>
                </c:pt>
                <c:pt idx="1612">
                  <c:v>34095</c:v>
                </c:pt>
                <c:pt idx="1613">
                  <c:v>34096</c:v>
                </c:pt>
                <c:pt idx="1614">
                  <c:v>34099</c:v>
                </c:pt>
                <c:pt idx="1615">
                  <c:v>34100</c:v>
                </c:pt>
                <c:pt idx="1616">
                  <c:v>34101</c:v>
                </c:pt>
                <c:pt idx="1617">
                  <c:v>34102</c:v>
                </c:pt>
                <c:pt idx="1618">
                  <c:v>34103</c:v>
                </c:pt>
                <c:pt idx="1619">
                  <c:v>34106</c:v>
                </c:pt>
                <c:pt idx="1620">
                  <c:v>34107</c:v>
                </c:pt>
                <c:pt idx="1621">
                  <c:v>34108</c:v>
                </c:pt>
                <c:pt idx="1622">
                  <c:v>34110</c:v>
                </c:pt>
                <c:pt idx="1623">
                  <c:v>34113</c:v>
                </c:pt>
                <c:pt idx="1624">
                  <c:v>34114</c:v>
                </c:pt>
                <c:pt idx="1625">
                  <c:v>34115</c:v>
                </c:pt>
                <c:pt idx="1626">
                  <c:v>34116</c:v>
                </c:pt>
                <c:pt idx="1627">
                  <c:v>34117</c:v>
                </c:pt>
                <c:pt idx="1628">
                  <c:v>34121</c:v>
                </c:pt>
                <c:pt idx="1629">
                  <c:v>34122</c:v>
                </c:pt>
                <c:pt idx="1630">
                  <c:v>34123</c:v>
                </c:pt>
                <c:pt idx="1631">
                  <c:v>34124</c:v>
                </c:pt>
                <c:pt idx="1632">
                  <c:v>34127</c:v>
                </c:pt>
                <c:pt idx="1633">
                  <c:v>34128</c:v>
                </c:pt>
                <c:pt idx="1634">
                  <c:v>34129</c:v>
                </c:pt>
                <c:pt idx="1635">
                  <c:v>34130</c:v>
                </c:pt>
                <c:pt idx="1636">
                  <c:v>34131</c:v>
                </c:pt>
                <c:pt idx="1637">
                  <c:v>34134</c:v>
                </c:pt>
                <c:pt idx="1638">
                  <c:v>34135</c:v>
                </c:pt>
                <c:pt idx="1639">
                  <c:v>34136</c:v>
                </c:pt>
                <c:pt idx="1640">
                  <c:v>34137</c:v>
                </c:pt>
                <c:pt idx="1641">
                  <c:v>34138</c:v>
                </c:pt>
                <c:pt idx="1642">
                  <c:v>34141</c:v>
                </c:pt>
                <c:pt idx="1643">
                  <c:v>34142</c:v>
                </c:pt>
                <c:pt idx="1644">
                  <c:v>34143</c:v>
                </c:pt>
                <c:pt idx="1645">
                  <c:v>34144</c:v>
                </c:pt>
                <c:pt idx="1646">
                  <c:v>34145</c:v>
                </c:pt>
                <c:pt idx="1647">
                  <c:v>34148</c:v>
                </c:pt>
                <c:pt idx="1648">
                  <c:v>34149</c:v>
                </c:pt>
                <c:pt idx="1649">
                  <c:v>34150</c:v>
                </c:pt>
                <c:pt idx="1650">
                  <c:v>34151</c:v>
                </c:pt>
                <c:pt idx="1651">
                  <c:v>34152</c:v>
                </c:pt>
                <c:pt idx="1652">
                  <c:v>34155</c:v>
                </c:pt>
                <c:pt idx="1653">
                  <c:v>34156</c:v>
                </c:pt>
                <c:pt idx="1654">
                  <c:v>34157</c:v>
                </c:pt>
                <c:pt idx="1655">
                  <c:v>34158</c:v>
                </c:pt>
                <c:pt idx="1656">
                  <c:v>34159</c:v>
                </c:pt>
                <c:pt idx="1657">
                  <c:v>34162</c:v>
                </c:pt>
                <c:pt idx="1658">
                  <c:v>34163</c:v>
                </c:pt>
                <c:pt idx="1659">
                  <c:v>34164</c:v>
                </c:pt>
                <c:pt idx="1660">
                  <c:v>34165</c:v>
                </c:pt>
                <c:pt idx="1661">
                  <c:v>34166</c:v>
                </c:pt>
                <c:pt idx="1662">
                  <c:v>34169</c:v>
                </c:pt>
                <c:pt idx="1663">
                  <c:v>34170</c:v>
                </c:pt>
                <c:pt idx="1664">
                  <c:v>34171</c:v>
                </c:pt>
                <c:pt idx="1665">
                  <c:v>34172</c:v>
                </c:pt>
                <c:pt idx="1666">
                  <c:v>34173</c:v>
                </c:pt>
                <c:pt idx="1667">
                  <c:v>34176</c:v>
                </c:pt>
                <c:pt idx="1668">
                  <c:v>34177</c:v>
                </c:pt>
                <c:pt idx="1669">
                  <c:v>34178</c:v>
                </c:pt>
                <c:pt idx="1670">
                  <c:v>34179</c:v>
                </c:pt>
                <c:pt idx="1671">
                  <c:v>34180</c:v>
                </c:pt>
                <c:pt idx="1672">
                  <c:v>34183</c:v>
                </c:pt>
                <c:pt idx="1673">
                  <c:v>34184</c:v>
                </c:pt>
                <c:pt idx="1674">
                  <c:v>34185</c:v>
                </c:pt>
                <c:pt idx="1675">
                  <c:v>34186</c:v>
                </c:pt>
                <c:pt idx="1676">
                  <c:v>34187</c:v>
                </c:pt>
                <c:pt idx="1677">
                  <c:v>34190</c:v>
                </c:pt>
                <c:pt idx="1678">
                  <c:v>34191</c:v>
                </c:pt>
                <c:pt idx="1679">
                  <c:v>34192</c:v>
                </c:pt>
                <c:pt idx="1680">
                  <c:v>34193</c:v>
                </c:pt>
                <c:pt idx="1681">
                  <c:v>34194</c:v>
                </c:pt>
                <c:pt idx="1682">
                  <c:v>34197</c:v>
                </c:pt>
                <c:pt idx="1683">
                  <c:v>34198</c:v>
                </c:pt>
                <c:pt idx="1684">
                  <c:v>34199</c:v>
                </c:pt>
                <c:pt idx="1685">
                  <c:v>34200</c:v>
                </c:pt>
                <c:pt idx="1686">
                  <c:v>34201</c:v>
                </c:pt>
                <c:pt idx="1687">
                  <c:v>34204</c:v>
                </c:pt>
                <c:pt idx="1688">
                  <c:v>34205</c:v>
                </c:pt>
                <c:pt idx="1689">
                  <c:v>34206</c:v>
                </c:pt>
                <c:pt idx="1690">
                  <c:v>34207</c:v>
                </c:pt>
                <c:pt idx="1691">
                  <c:v>34208</c:v>
                </c:pt>
                <c:pt idx="1692">
                  <c:v>34211</c:v>
                </c:pt>
                <c:pt idx="1693">
                  <c:v>34212</c:v>
                </c:pt>
                <c:pt idx="1694">
                  <c:v>34213</c:v>
                </c:pt>
                <c:pt idx="1695">
                  <c:v>34214</c:v>
                </c:pt>
                <c:pt idx="1696">
                  <c:v>34215</c:v>
                </c:pt>
                <c:pt idx="1697">
                  <c:v>34218</c:v>
                </c:pt>
                <c:pt idx="1698">
                  <c:v>34219</c:v>
                </c:pt>
                <c:pt idx="1699">
                  <c:v>34220</c:v>
                </c:pt>
                <c:pt idx="1700">
                  <c:v>34221</c:v>
                </c:pt>
                <c:pt idx="1701">
                  <c:v>34222</c:v>
                </c:pt>
                <c:pt idx="1702">
                  <c:v>34225</c:v>
                </c:pt>
                <c:pt idx="1703">
                  <c:v>34226</c:v>
                </c:pt>
                <c:pt idx="1704">
                  <c:v>34227</c:v>
                </c:pt>
                <c:pt idx="1705">
                  <c:v>34228</c:v>
                </c:pt>
                <c:pt idx="1706">
                  <c:v>34229</c:v>
                </c:pt>
                <c:pt idx="1707">
                  <c:v>34232</c:v>
                </c:pt>
                <c:pt idx="1708">
                  <c:v>34233</c:v>
                </c:pt>
                <c:pt idx="1709">
                  <c:v>34234</c:v>
                </c:pt>
                <c:pt idx="1710">
                  <c:v>34235</c:v>
                </c:pt>
                <c:pt idx="1711">
                  <c:v>34236</c:v>
                </c:pt>
                <c:pt idx="1712">
                  <c:v>34239</c:v>
                </c:pt>
                <c:pt idx="1713">
                  <c:v>34240</c:v>
                </c:pt>
                <c:pt idx="1714">
                  <c:v>34241</c:v>
                </c:pt>
                <c:pt idx="1715">
                  <c:v>34242</c:v>
                </c:pt>
                <c:pt idx="1716">
                  <c:v>34243</c:v>
                </c:pt>
                <c:pt idx="1717">
                  <c:v>34246</c:v>
                </c:pt>
                <c:pt idx="1718">
                  <c:v>34247</c:v>
                </c:pt>
                <c:pt idx="1719">
                  <c:v>34248</c:v>
                </c:pt>
                <c:pt idx="1720">
                  <c:v>34249</c:v>
                </c:pt>
                <c:pt idx="1721">
                  <c:v>34250</c:v>
                </c:pt>
                <c:pt idx="1722">
                  <c:v>34253</c:v>
                </c:pt>
                <c:pt idx="1723">
                  <c:v>34254</c:v>
                </c:pt>
                <c:pt idx="1724">
                  <c:v>34255</c:v>
                </c:pt>
                <c:pt idx="1725">
                  <c:v>34256</c:v>
                </c:pt>
                <c:pt idx="1726">
                  <c:v>34257</c:v>
                </c:pt>
                <c:pt idx="1727">
                  <c:v>34260</c:v>
                </c:pt>
                <c:pt idx="1728">
                  <c:v>34261</c:v>
                </c:pt>
                <c:pt idx="1729">
                  <c:v>34262</c:v>
                </c:pt>
                <c:pt idx="1730">
                  <c:v>34263</c:v>
                </c:pt>
                <c:pt idx="1731">
                  <c:v>34264</c:v>
                </c:pt>
                <c:pt idx="1732">
                  <c:v>34267</c:v>
                </c:pt>
                <c:pt idx="1733">
                  <c:v>34268</c:v>
                </c:pt>
                <c:pt idx="1734">
                  <c:v>34269</c:v>
                </c:pt>
                <c:pt idx="1735">
                  <c:v>34270</c:v>
                </c:pt>
                <c:pt idx="1736">
                  <c:v>34271</c:v>
                </c:pt>
                <c:pt idx="1737">
                  <c:v>34274</c:v>
                </c:pt>
                <c:pt idx="1738">
                  <c:v>34275</c:v>
                </c:pt>
                <c:pt idx="1739">
                  <c:v>34276</c:v>
                </c:pt>
                <c:pt idx="1740">
                  <c:v>34277</c:v>
                </c:pt>
                <c:pt idx="1741">
                  <c:v>34278</c:v>
                </c:pt>
                <c:pt idx="1742">
                  <c:v>34281</c:v>
                </c:pt>
                <c:pt idx="1743">
                  <c:v>34282</c:v>
                </c:pt>
                <c:pt idx="1744">
                  <c:v>34283</c:v>
                </c:pt>
                <c:pt idx="1745">
                  <c:v>34284</c:v>
                </c:pt>
                <c:pt idx="1746">
                  <c:v>34285</c:v>
                </c:pt>
                <c:pt idx="1747">
                  <c:v>34288</c:v>
                </c:pt>
                <c:pt idx="1748">
                  <c:v>34289</c:v>
                </c:pt>
                <c:pt idx="1749">
                  <c:v>34290</c:v>
                </c:pt>
                <c:pt idx="1750">
                  <c:v>34291</c:v>
                </c:pt>
                <c:pt idx="1751">
                  <c:v>34292</c:v>
                </c:pt>
                <c:pt idx="1752">
                  <c:v>34295</c:v>
                </c:pt>
                <c:pt idx="1753">
                  <c:v>34296</c:v>
                </c:pt>
                <c:pt idx="1754">
                  <c:v>34297</c:v>
                </c:pt>
                <c:pt idx="1755">
                  <c:v>34298</c:v>
                </c:pt>
                <c:pt idx="1756">
                  <c:v>34299</c:v>
                </c:pt>
                <c:pt idx="1757">
                  <c:v>34302</c:v>
                </c:pt>
                <c:pt idx="1758">
                  <c:v>34303</c:v>
                </c:pt>
                <c:pt idx="1759">
                  <c:v>34304</c:v>
                </c:pt>
                <c:pt idx="1760">
                  <c:v>34305</c:v>
                </c:pt>
                <c:pt idx="1761">
                  <c:v>34306</c:v>
                </c:pt>
                <c:pt idx="1762">
                  <c:v>34309</c:v>
                </c:pt>
                <c:pt idx="1763">
                  <c:v>34310</c:v>
                </c:pt>
                <c:pt idx="1764">
                  <c:v>34311</c:v>
                </c:pt>
                <c:pt idx="1765">
                  <c:v>34312</c:v>
                </c:pt>
                <c:pt idx="1766">
                  <c:v>34313</c:v>
                </c:pt>
                <c:pt idx="1767">
                  <c:v>34316</c:v>
                </c:pt>
                <c:pt idx="1768">
                  <c:v>34317</c:v>
                </c:pt>
                <c:pt idx="1769">
                  <c:v>34318</c:v>
                </c:pt>
                <c:pt idx="1770">
                  <c:v>34320</c:v>
                </c:pt>
                <c:pt idx="1771">
                  <c:v>34323</c:v>
                </c:pt>
                <c:pt idx="1772">
                  <c:v>34324</c:v>
                </c:pt>
                <c:pt idx="1773">
                  <c:v>34325</c:v>
                </c:pt>
                <c:pt idx="1774">
                  <c:v>34326</c:v>
                </c:pt>
                <c:pt idx="1775">
                  <c:v>34327</c:v>
                </c:pt>
                <c:pt idx="1776">
                  <c:v>34330</c:v>
                </c:pt>
                <c:pt idx="1777">
                  <c:v>34331</c:v>
                </c:pt>
                <c:pt idx="1778">
                  <c:v>34332</c:v>
                </c:pt>
                <c:pt idx="1779">
                  <c:v>34333</c:v>
                </c:pt>
                <c:pt idx="1780">
                  <c:v>34334</c:v>
                </c:pt>
                <c:pt idx="1781">
                  <c:v>34337</c:v>
                </c:pt>
                <c:pt idx="1782">
                  <c:v>34338</c:v>
                </c:pt>
                <c:pt idx="1783">
                  <c:v>34339</c:v>
                </c:pt>
                <c:pt idx="1784">
                  <c:v>34340</c:v>
                </c:pt>
                <c:pt idx="1785">
                  <c:v>34341</c:v>
                </c:pt>
                <c:pt idx="1786">
                  <c:v>34344</c:v>
                </c:pt>
                <c:pt idx="1787">
                  <c:v>34345</c:v>
                </c:pt>
                <c:pt idx="1788">
                  <c:v>34346</c:v>
                </c:pt>
                <c:pt idx="1789">
                  <c:v>34347</c:v>
                </c:pt>
                <c:pt idx="1790">
                  <c:v>34348</c:v>
                </c:pt>
                <c:pt idx="1791">
                  <c:v>34351</c:v>
                </c:pt>
                <c:pt idx="1792">
                  <c:v>34352</c:v>
                </c:pt>
                <c:pt idx="1793">
                  <c:v>34353</c:v>
                </c:pt>
                <c:pt idx="1794">
                  <c:v>34354</c:v>
                </c:pt>
                <c:pt idx="1795">
                  <c:v>34355</c:v>
                </c:pt>
                <c:pt idx="1796">
                  <c:v>34358</c:v>
                </c:pt>
                <c:pt idx="1797">
                  <c:v>34359</c:v>
                </c:pt>
                <c:pt idx="1798">
                  <c:v>34360</c:v>
                </c:pt>
                <c:pt idx="1799">
                  <c:v>34361</c:v>
                </c:pt>
                <c:pt idx="1800">
                  <c:v>34362</c:v>
                </c:pt>
                <c:pt idx="1801">
                  <c:v>34365</c:v>
                </c:pt>
                <c:pt idx="1802">
                  <c:v>34366</c:v>
                </c:pt>
                <c:pt idx="1803">
                  <c:v>34367</c:v>
                </c:pt>
                <c:pt idx="1804">
                  <c:v>34368</c:v>
                </c:pt>
                <c:pt idx="1805">
                  <c:v>34369</c:v>
                </c:pt>
                <c:pt idx="1806">
                  <c:v>34372</c:v>
                </c:pt>
                <c:pt idx="1807">
                  <c:v>34373</c:v>
                </c:pt>
                <c:pt idx="1808">
                  <c:v>34374</c:v>
                </c:pt>
                <c:pt idx="1809">
                  <c:v>34375</c:v>
                </c:pt>
                <c:pt idx="1810">
                  <c:v>34376</c:v>
                </c:pt>
                <c:pt idx="1811">
                  <c:v>34379</c:v>
                </c:pt>
                <c:pt idx="1812">
                  <c:v>34380</c:v>
                </c:pt>
                <c:pt idx="1813">
                  <c:v>34381</c:v>
                </c:pt>
                <c:pt idx="1814">
                  <c:v>34382</c:v>
                </c:pt>
                <c:pt idx="1815">
                  <c:v>34383</c:v>
                </c:pt>
                <c:pt idx="1816">
                  <c:v>34386</c:v>
                </c:pt>
                <c:pt idx="1817">
                  <c:v>34387</c:v>
                </c:pt>
                <c:pt idx="1818">
                  <c:v>34388</c:v>
                </c:pt>
                <c:pt idx="1819">
                  <c:v>34389</c:v>
                </c:pt>
                <c:pt idx="1820">
                  <c:v>34390</c:v>
                </c:pt>
                <c:pt idx="1821">
                  <c:v>34393</c:v>
                </c:pt>
                <c:pt idx="1822">
                  <c:v>34394</c:v>
                </c:pt>
                <c:pt idx="1823">
                  <c:v>34395</c:v>
                </c:pt>
                <c:pt idx="1824">
                  <c:v>34396</c:v>
                </c:pt>
                <c:pt idx="1825">
                  <c:v>34397</c:v>
                </c:pt>
                <c:pt idx="1826">
                  <c:v>34400</c:v>
                </c:pt>
                <c:pt idx="1827">
                  <c:v>34401</c:v>
                </c:pt>
                <c:pt idx="1828">
                  <c:v>34402</c:v>
                </c:pt>
                <c:pt idx="1829">
                  <c:v>34403</c:v>
                </c:pt>
                <c:pt idx="1830">
                  <c:v>34404</c:v>
                </c:pt>
                <c:pt idx="1831">
                  <c:v>34407</c:v>
                </c:pt>
                <c:pt idx="1832">
                  <c:v>34408</c:v>
                </c:pt>
                <c:pt idx="1833">
                  <c:v>34409</c:v>
                </c:pt>
                <c:pt idx="1834">
                  <c:v>34410</c:v>
                </c:pt>
                <c:pt idx="1835">
                  <c:v>34411</c:v>
                </c:pt>
                <c:pt idx="1836">
                  <c:v>34414</c:v>
                </c:pt>
                <c:pt idx="1837">
                  <c:v>34415</c:v>
                </c:pt>
                <c:pt idx="1838">
                  <c:v>34416</c:v>
                </c:pt>
                <c:pt idx="1839">
                  <c:v>34417</c:v>
                </c:pt>
                <c:pt idx="1840">
                  <c:v>34418</c:v>
                </c:pt>
                <c:pt idx="1841">
                  <c:v>34421</c:v>
                </c:pt>
                <c:pt idx="1842">
                  <c:v>34422</c:v>
                </c:pt>
                <c:pt idx="1843">
                  <c:v>34423</c:v>
                </c:pt>
                <c:pt idx="1844">
                  <c:v>34424</c:v>
                </c:pt>
                <c:pt idx="1845">
                  <c:v>34429</c:v>
                </c:pt>
                <c:pt idx="1846">
                  <c:v>34431</c:v>
                </c:pt>
                <c:pt idx="1847">
                  <c:v>34432</c:v>
                </c:pt>
                <c:pt idx="1848">
                  <c:v>34435</c:v>
                </c:pt>
                <c:pt idx="1849">
                  <c:v>34436</c:v>
                </c:pt>
                <c:pt idx="1850">
                  <c:v>34437</c:v>
                </c:pt>
                <c:pt idx="1851">
                  <c:v>34438</c:v>
                </c:pt>
                <c:pt idx="1852">
                  <c:v>34439</c:v>
                </c:pt>
                <c:pt idx="1853">
                  <c:v>34442</c:v>
                </c:pt>
                <c:pt idx="1854">
                  <c:v>34443</c:v>
                </c:pt>
                <c:pt idx="1855">
                  <c:v>34444</c:v>
                </c:pt>
                <c:pt idx="1856">
                  <c:v>34445</c:v>
                </c:pt>
                <c:pt idx="1857">
                  <c:v>34446</c:v>
                </c:pt>
                <c:pt idx="1858">
                  <c:v>34449</c:v>
                </c:pt>
                <c:pt idx="1859">
                  <c:v>34450</c:v>
                </c:pt>
                <c:pt idx="1860">
                  <c:v>34453</c:v>
                </c:pt>
                <c:pt idx="1861">
                  <c:v>34456</c:v>
                </c:pt>
                <c:pt idx="1862">
                  <c:v>34457</c:v>
                </c:pt>
                <c:pt idx="1863">
                  <c:v>34458</c:v>
                </c:pt>
                <c:pt idx="1864">
                  <c:v>34459</c:v>
                </c:pt>
                <c:pt idx="1865">
                  <c:v>34460</c:v>
                </c:pt>
                <c:pt idx="1866">
                  <c:v>34463</c:v>
                </c:pt>
                <c:pt idx="1867">
                  <c:v>34465</c:v>
                </c:pt>
                <c:pt idx="1868">
                  <c:v>34467</c:v>
                </c:pt>
                <c:pt idx="1869">
                  <c:v>34470</c:v>
                </c:pt>
                <c:pt idx="1870">
                  <c:v>34471</c:v>
                </c:pt>
                <c:pt idx="1871">
                  <c:v>34472</c:v>
                </c:pt>
                <c:pt idx="1872">
                  <c:v>34473</c:v>
                </c:pt>
                <c:pt idx="1873">
                  <c:v>34474</c:v>
                </c:pt>
                <c:pt idx="1874">
                  <c:v>34477</c:v>
                </c:pt>
                <c:pt idx="1875">
                  <c:v>34478</c:v>
                </c:pt>
                <c:pt idx="1876">
                  <c:v>34479</c:v>
                </c:pt>
                <c:pt idx="1877">
                  <c:v>34480</c:v>
                </c:pt>
                <c:pt idx="1878">
                  <c:v>34481</c:v>
                </c:pt>
                <c:pt idx="1879">
                  <c:v>34484</c:v>
                </c:pt>
                <c:pt idx="1880">
                  <c:v>34486</c:v>
                </c:pt>
                <c:pt idx="1881">
                  <c:v>34487</c:v>
                </c:pt>
                <c:pt idx="1882">
                  <c:v>34488</c:v>
                </c:pt>
                <c:pt idx="1883">
                  <c:v>34491</c:v>
                </c:pt>
                <c:pt idx="1884">
                  <c:v>34492</c:v>
                </c:pt>
                <c:pt idx="1885">
                  <c:v>34493</c:v>
                </c:pt>
                <c:pt idx="1886">
                  <c:v>34494</c:v>
                </c:pt>
                <c:pt idx="1887">
                  <c:v>34495</c:v>
                </c:pt>
                <c:pt idx="1888">
                  <c:v>34498</c:v>
                </c:pt>
                <c:pt idx="1889">
                  <c:v>34499</c:v>
                </c:pt>
                <c:pt idx="1890">
                  <c:v>34500</c:v>
                </c:pt>
                <c:pt idx="1891">
                  <c:v>34501</c:v>
                </c:pt>
                <c:pt idx="1892">
                  <c:v>34502</c:v>
                </c:pt>
                <c:pt idx="1893">
                  <c:v>34505</c:v>
                </c:pt>
                <c:pt idx="1894">
                  <c:v>34506</c:v>
                </c:pt>
                <c:pt idx="1895">
                  <c:v>34507</c:v>
                </c:pt>
                <c:pt idx="1896">
                  <c:v>34508</c:v>
                </c:pt>
                <c:pt idx="1897">
                  <c:v>34509</c:v>
                </c:pt>
                <c:pt idx="1898">
                  <c:v>34512</c:v>
                </c:pt>
                <c:pt idx="1899">
                  <c:v>34513</c:v>
                </c:pt>
                <c:pt idx="1900">
                  <c:v>34514</c:v>
                </c:pt>
                <c:pt idx="1901">
                  <c:v>34515</c:v>
                </c:pt>
                <c:pt idx="1902">
                  <c:v>34516</c:v>
                </c:pt>
                <c:pt idx="1903">
                  <c:v>34519</c:v>
                </c:pt>
                <c:pt idx="1904">
                  <c:v>34520</c:v>
                </c:pt>
                <c:pt idx="1905">
                  <c:v>34521</c:v>
                </c:pt>
                <c:pt idx="1906">
                  <c:v>34522</c:v>
                </c:pt>
                <c:pt idx="1907">
                  <c:v>34523</c:v>
                </c:pt>
                <c:pt idx="1908">
                  <c:v>34526</c:v>
                </c:pt>
                <c:pt idx="1909">
                  <c:v>34527</c:v>
                </c:pt>
                <c:pt idx="1910">
                  <c:v>34528</c:v>
                </c:pt>
                <c:pt idx="1911">
                  <c:v>34529</c:v>
                </c:pt>
                <c:pt idx="1912">
                  <c:v>34530</c:v>
                </c:pt>
                <c:pt idx="1913">
                  <c:v>34533</c:v>
                </c:pt>
                <c:pt idx="1914">
                  <c:v>34534</c:v>
                </c:pt>
                <c:pt idx="1915">
                  <c:v>34535</c:v>
                </c:pt>
                <c:pt idx="1916">
                  <c:v>34536</c:v>
                </c:pt>
                <c:pt idx="1917">
                  <c:v>34537</c:v>
                </c:pt>
                <c:pt idx="1918">
                  <c:v>34540</c:v>
                </c:pt>
                <c:pt idx="1919">
                  <c:v>34541</c:v>
                </c:pt>
                <c:pt idx="1920">
                  <c:v>34542</c:v>
                </c:pt>
                <c:pt idx="1921">
                  <c:v>34543</c:v>
                </c:pt>
                <c:pt idx="1922">
                  <c:v>34544</c:v>
                </c:pt>
                <c:pt idx="1923">
                  <c:v>34547</c:v>
                </c:pt>
                <c:pt idx="1924">
                  <c:v>34548</c:v>
                </c:pt>
                <c:pt idx="1925">
                  <c:v>34549</c:v>
                </c:pt>
                <c:pt idx="1926">
                  <c:v>34550</c:v>
                </c:pt>
                <c:pt idx="1927">
                  <c:v>34551</c:v>
                </c:pt>
                <c:pt idx="1928">
                  <c:v>34554</c:v>
                </c:pt>
                <c:pt idx="1929">
                  <c:v>34555</c:v>
                </c:pt>
                <c:pt idx="1930">
                  <c:v>34556</c:v>
                </c:pt>
                <c:pt idx="1931">
                  <c:v>34557</c:v>
                </c:pt>
                <c:pt idx="1932">
                  <c:v>34558</c:v>
                </c:pt>
                <c:pt idx="1933">
                  <c:v>34561</c:v>
                </c:pt>
                <c:pt idx="1934">
                  <c:v>34562</c:v>
                </c:pt>
                <c:pt idx="1935">
                  <c:v>34563</c:v>
                </c:pt>
                <c:pt idx="1936">
                  <c:v>34564</c:v>
                </c:pt>
                <c:pt idx="1937">
                  <c:v>34565</c:v>
                </c:pt>
                <c:pt idx="1938">
                  <c:v>34568</c:v>
                </c:pt>
                <c:pt idx="1939">
                  <c:v>34569</c:v>
                </c:pt>
                <c:pt idx="1940">
                  <c:v>34570</c:v>
                </c:pt>
                <c:pt idx="1941">
                  <c:v>34571</c:v>
                </c:pt>
                <c:pt idx="1942">
                  <c:v>34572</c:v>
                </c:pt>
                <c:pt idx="1943">
                  <c:v>34575</c:v>
                </c:pt>
                <c:pt idx="1944">
                  <c:v>34576</c:v>
                </c:pt>
                <c:pt idx="1945">
                  <c:v>34577</c:v>
                </c:pt>
                <c:pt idx="1946">
                  <c:v>34578</c:v>
                </c:pt>
                <c:pt idx="1947">
                  <c:v>34579</c:v>
                </c:pt>
                <c:pt idx="1948">
                  <c:v>34582</c:v>
                </c:pt>
                <c:pt idx="1949">
                  <c:v>34583</c:v>
                </c:pt>
                <c:pt idx="1950">
                  <c:v>34584</c:v>
                </c:pt>
                <c:pt idx="1951">
                  <c:v>34585</c:v>
                </c:pt>
                <c:pt idx="1952">
                  <c:v>34586</c:v>
                </c:pt>
                <c:pt idx="1953">
                  <c:v>34589</c:v>
                </c:pt>
                <c:pt idx="1954">
                  <c:v>34590</c:v>
                </c:pt>
                <c:pt idx="1955">
                  <c:v>34591</c:v>
                </c:pt>
                <c:pt idx="1956">
                  <c:v>34592</c:v>
                </c:pt>
                <c:pt idx="1957">
                  <c:v>34593</c:v>
                </c:pt>
                <c:pt idx="1958">
                  <c:v>34596</c:v>
                </c:pt>
                <c:pt idx="1959">
                  <c:v>34597</c:v>
                </c:pt>
                <c:pt idx="1960">
                  <c:v>34598</c:v>
                </c:pt>
                <c:pt idx="1961">
                  <c:v>34599</c:v>
                </c:pt>
                <c:pt idx="1962">
                  <c:v>34600</c:v>
                </c:pt>
                <c:pt idx="1963">
                  <c:v>34603</c:v>
                </c:pt>
                <c:pt idx="1964">
                  <c:v>34604</c:v>
                </c:pt>
                <c:pt idx="1965">
                  <c:v>34605</c:v>
                </c:pt>
                <c:pt idx="1966">
                  <c:v>34606</c:v>
                </c:pt>
                <c:pt idx="1967">
                  <c:v>34607</c:v>
                </c:pt>
                <c:pt idx="1968">
                  <c:v>34610</c:v>
                </c:pt>
                <c:pt idx="1969">
                  <c:v>34611</c:v>
                </c:pt>
                <c:pt idx="1970">
                  <c:v>34612</c:v>
                </c:pt>
                <c:pt idx="1971">
                  <c:v>34613</c:v>
                </c:pt>
                <c:pt idx="1972">
                  <c:v>34614</c:v>
                </c:pt>
                <c:pt idx="1973">
                  <c:v>34618</c:v>
                </c:pt>
                <c:pt idx="1974">
                  <c:v>34619</c:v>
                </c:pt>
                <c:pt idx="1975">
                  <c:v>34620</c:v>
                </c:pt>
                <c:pt idx="1976">
                  <c:v>34621</c:v>
                </c:pt>
                <c:pt idx="1977">
                  <c:v>34624</c:v>
                </c:pt>
                <c:pt idx="1978">
                  <c:v>34625</c:v>
                </c:pt>
                <c:pt idx="1979">
                  <c:v>34626</c:v>
                </c:pt>
                <c:pt idx="1980">
                  <c:v>34627</c:v>
                </c:pt>
                <c:pt idx="1981">
                  <c:v>34628</c:v>
                </c:pt>
                <c:pt idx="1982">
                  <c:v>34631</c:v>
                </c:pt>
                <c:pt idx="1983">
                  <c:v>34632</c:v>
                </c:pt>
                <c:pt idx="1984">
                  <c:v>34633</c:v>
                </c:pt>
                <c:pt idx="1985">
                  <c:v>34634</c:v>
                </c:pt>
                <c:pt idx="1986">
                  <c:v>34635</c:v>
                </c:pt>
                <c:pt idx="1987">
                  <c:v>34638</c:v>
                </c:pt>
                <c:pt idx="1988">
                  <c:v>34639</c:v>
                </c:pt>
                <c:pt idx="1989">
                  <c:v>34640</c:v>
                </c:pt>
                <c:pt idx="1990">
                  <c:v>34641</c:v>
                </c:pt>
                <c:pt idx="1991">
                  <c:v>34642</c:v>
                </c:pt>
                <c:pt idx="1992">
                  <c:v>34645</c:v>
                </c:pt>
                <c:pt idx="1993">
                  <c:v>34646</c:v>
                </c:pt>
                <c:pt idx="1994">
                  <c:v>34647</c:v>
                </c:pt>
                <c:pt idx="1995">
                  <c:v>34648</c:v>
                </c:pt>
                <c:pt idx="1996">
                  <c:v>34649</c:v>
                </c:pt>
                <c:pt idx="1997">
                  <c:v>34652</c:v>
                </c:pt>
                <c:pt idx="1998">
                  <c:v>34653</c:v>
                </c:pt>
                <c:pt idx="1999">
                  <c:v>34654</c:v>
                </c:pt>
                <c:pt idx="2000">
                  <c:v>34655</c:v>
                </c:pt>
                <c:pt idx="2001">
                  <c:v>34656</c:v>
                </c:pt>
                <c:pt idx="2002">
                  <c:v>34659</c:v>
                </c:pt>
                <c:pt idx="2003">
                  <c:v>34660</c:v>
                </c:pt>
                <c:pt idx="2004">
                  <c:v>34661</c:v>
                </c:pt>
                <c:pt idx="2005">
                  <c:v>34662</c:v>
                </c:pt>
                <c:pt idx="2006">
                  <c:v>34663</c:v>
                </c:pt>
                <c:pt idx="2007">
                  <c:v>34666</c:v>
                </c:pt>
                <c:pt idx="2008">
                  <c:v>34667</c:v>
                </c:pt>
                <c:pt idx="2009">
                  <c:v>34668</c:v>
                </c:pt>
                <c:pt idx="2010">
                  <c:v>34669</c:v>
                </c:pt>
                <c:pt idx="2011">
                  <c:v>34670</c:v>
                </c:pt>
                <c:pt idx="2012">
                  <c:v>34673</c:v>
                </c:pt>
                <c:pt idx="2013">
                  <c:v>34674</c:v>
                </c:pt>
                <c:pt idx="2014">
                  <c:v>34675</c:v>
                </c:pt>
                <c:pt idx="2015">
                  <c:v>34676</c:v>
                </c:pt>
                <c:pt idx="2016">
                  <c:v>34677</c:v>
                </c:pt>
                <c:pt idx="2017">
                  <c:v>34680</c:v>
                </c:pt>
                <c:pt idx="2018">
                  <c:v>34681</c:v>
                </c:pt>
                <c:pt idx="2019">
                  <c:v>34682</c:v>
                </c:pt>
                <c:pt idx="2020">
                  <c:v>34683</c:v>
                </c:pt>
                <c:pt idx="2021">
                  <c:v>34687</c:v>
                </c:pt>
                <c:pt idx="2022">
                  <c:v>34688</c:v>
                </c:pt>
                <c:pt idx="2023">
                  <c:v>34689</c:v>
                </c:pt>
                <c:pt idx="2024">
                  <c:v>34690</c:v>
                </c:pt>
                <c:pt idx="2025">
                  <c:v>34691</c:v>
                </c:pt>
                <c:pt idx="2026">
                  <c:v>34695</c:v>
                </c:pt>
                <c:pt idx="2027">
                  <c:v>34696</c:v>
                </c:pt>
                <c:pt idx="2028">
                  <c:v>34697</c:v>
                </c:pt>
                <c:pt idx="2029">
                  <c:v>34698</c:v>
                </c:pt>
                <c:pt idx="2030">
                  <c:v>34702</c:v>
                </c:pt>
                <c:pt idx="2031">
                  <c:v>34703</c:v>
                </c:pt>
                <c:pt idx="2032">
                  <c:v>34704</c:v>
                </c:pt>
                <c:pt idx="2033">
                  <c:v>34705</c:v>
                </c:pt>
                <c:pt idx="2034">
                  <c:v>34708</c:v>
                </c:pt>
                <c:pt idx="2035">
                  <c:v>34709</c:v>
                </c:pt>
                <c:pt idx="2036">
                  <c:v>34710</c:v>
                </c:pt>
                <c:pt idx="2037">
                  <c:v>34711</c:v>
                </c:pt>
                <c:pt idx="2038">
                  <c:v>34712</c:v>
                </c:pt>
                <c:pt idx="2039">
                  <c:v>34715</c:v>
                </c:pt>
                <c:pt idx="2040">
                  <c:v>34716</c:v>
                </c:pt>
                <c:pt idx="2041">
                  <c:v>34717</c:v>
                </c:pt>
                <c:pt idx="2042">
                  <c:v>34718</c:v>
                </c:pt>
                <c:pt idx="2043">
                  <c:v>34719</c:v>
                </c:pt>
                <c:pt idx="2044">
                  <c:v>34722</c:v>
                </c:pt>
                <c:pt idx="2045">
                  <c:v>34723</c:v>
                </c:pt>
                <c:pt idx="2046">
                  <c:v>34724</c:v>
                </c:pt>
                <c:pt idx="2047">
                  <c:v>34725</c:v>
                </c:pt>
                <c:pt idx="2048">
                  <c:v>34726</c:v>
                </c:pt>
                <c:pt idx="2049">
                  <c:v>34729</c:v>
                </c:pt>
                <c:pt idx="2050">
                  <c:v>34730</c:v>
                </c:pt>
                <c:pt idx="2051">
                  <c:v>34731</c:v>
                </c:pt>
                <c:pt idx="2052">
                  <c:v>34732</c:v>
                </c:pt>
                <c:pt idx="2053">
                  <c:v>34733</c:v>
                </c:pt>
                <c:pt idx="2054">
                  <c:v>34736</c:v>
                </c:pt>
                <c:pt idx="2055">
                  <c:v>34737</c:v>
                </c:pt>
                <c:pt idx="2056">
                  <c:v>34738</c:v>
                </c:pt>
                <c:pt idx="2057">
                  <c:v>34739</c:v>
                </c:pt>
                <c:pt idx="2058">
                  <c:v>34740</c:v>
                </c:pt>
                <c:pt idx="2059">
                  <c:v>34743</c:v>
                </c:pt>
                <c:pt idx="2060">
                  <c:v>34744</c:v>
                </c:pt>
                <c:pt idx="2061">
                  <c:v>34745</c:v>
                </c:pt>
                <c:pt idx="2062">
                  <c:v>34746</c:v>
                </c:pt>
                <c:pt idx="2063">
                  <c:v>34747</c:v>
                </c:pt>
                <c:pt idx="2064">
                  <c:v>34750</c:v>
                </c:pt>
                <c:pt idx="2065">
                  <c:v>34751</c:v>
                </c:pt>
                <c:pt idx="2066">
                  <c:v>34752</c:v>
                </c:pt>
                <c:pt idx="2067">
                  <c:v>34753</c:v>
                </c:pt>
                <c:pt idx="2068">
                  <c:v>34754</c:v>
                </c:pt>
                <c:pt idx="2069">
                  <c:v>34757</c:v>
                </c:pt>
                <c:pt idx="2070">
                  <c:v>34758</c:v>
                </c:pt>
                <c:pt idx="2071">
                  <c:v>34759</c:v>
                </c:pt>
                <c:pt idx="2072">
                  <c:v>34760</c:v>
                </c:pt>
                <c:pt idx="2073">
                  <c:v>34761</c:v>
                </c:pt>
                <c:pt idx="2074">
                  <c:v>34764</c:v>
                </c:pt>
                <c:pt idx="2075">
                  <c:v>34765</c:v>
                </c:pt>
                <c:pt idx="2076">
                  <c:v>34766</c:v>
                </c:pt>
                <c:pt idx="2077">
                  <c:v>34767</c:v>
                </c:pt>
                <c:pt idx="2078">
                  <c:v>34768</c:v>
                </c:pt>
                <c:pt idx="2079">
                  <c:v>34771</c:v>
                </c:pt>
                <c:pt idx="2080">
                  <c:v>34772</c:v>
                </c:pt>
                <c:pt idx="2081">
                  <c:v>34773</c:v>
                </c:pt>
                <c:pt idx="2082">
                  <c:v>34774</c:v>
                </c:pt>
                <c:pt idx="2083">
                  <c:v>34775</c:v>
                </c:pt>
                <c:pt idx="2084">
                  <c:v>34778</c:v>
                </c:pt>
                <c:pt idx="2085">
                  <c:v>34780</c:v>
                </c:pt>
                <c:pt idx="2086">
                  <c:v>34781</c:v>
                </c:pt>
                <c:pt idx="2087">
                  <c:v>34782</c:v>
                </c:pt>
                <c:pt idx="2088">
                  <c:v>34785</c:v>
                </c:pt>
                <c:pt idx="2089">
                  <c:v>34786</c:v>
                </c:pt>
                <c:pt idx="2090">
                  <c:v>34787</c:v>
                </c:pt>
                <c:pt idx="2091">
                  <c:v>34788</c:v>
                </c:pt>
                <c:pt idx="2092">
                  <c:v>34789</c:v>
                </c:pt>
                <c:pt idx="2093">
                  <c:v>34792</c:v>
                </c:pt>
                <c:pt idx="2094">
                  <c:v>34793</c:v>
                </c:pt>
                <c:pt idx="2095">
                  <c:v>34794</c:v>
                </c:pt>
                <c:pt idx="2096">
                  <c:v>34795</c:v>
                </c:pt>
                <c:pt idx="2097">
                  <c:v>34796</c:v>
                </c:pt>
                <c:pt idx="2098">
                  <c:v>34799</c:v>
                </c:pt>
                <c:pt idx="2099">
                  <c:v>34800</c:v>
                </c:pt>
                <c:pt idx="2100">
                  <c:v>34801</c:v>
                </c:pt>
                <c:pt idx="2101">
                  <c:v>34802</c:v>
                </c:pt>
                <c:pt idx="2102">
                  <c:v>34807</c:v>
                </c:pt>
                <c:pt idx="2103">
                  <c:v>34808</c:v>
                </c:pt>
                <c:pt idx="2104">
                  <c:v>34809</c:v>
                </c:pt>
                <c:pt idx="2105">
                  <c:v>34810</c:v>
                </c:pt>
                <c:pt idx="2106">
                  <c:v>34813</c:v>
                </c:pt>
                <c:pt idx="2107">
                  <c:v>34814</c:v>
                </c:pt>
                <c:pt idx="2108">
                  <c:v>34815</c:v>
                </c:pt>
                <c:pt idx="2109">
                  <c:v>34817</c:v>
                </c:pt>
                <c:pt idx="2110">
                  <c:v>34821</c:v>
                </c:pt>
                <c:pt idx="2111">
                  <c:v>34822</c:v>
                </c:pt>
                <c:pt idx="2112">
                  <c:v>34823</c:v>
                </c:pt>
                <c:pt idx="2113">
                  <c:v>34824</c:v>
                </c:pt>
                <c:pt idx="2114">
                  <c:v>34827</c:v>
                </c:pt>
                <c:pt idx="2115">
                  <c:v>34828</c:v>
                </c:pt>
                <c:pt idx="2116">
                  <c:v>34829</c:v>
                </c:pt>
                <c:pt idx="2117">
                  <c:v>34830</c:v>
                </c:pt>
                <c:pt idx="2118">
                  <c:v>34831</c:v>
                </c:pt>
                <c:pt idx="2119">
                  <c:v>34834</c:v>
                </c:pt>
                <c:pt idx="2120">
                  <c:v>34835</c:v>
                </c:pt>
                <c:pt idx="2121">
                  <c:v>34836</c:v>
                </c:pt>
                <c:pt idx="2122">
                  <c:v>34837</c:v>
                </c:pt>
                <c:pt idx="2123">
                  <c:v>34838</c:v>
                </c:pt>
                <c:pt idx="2124">
                  <c:v>34841</c:v>
                </c:pt>
                <c:pt idx="2125">
                  <c:v>34842</c:v>
                </c:pt>
                <c:pt idx="2126">
                  <c:v>34843</c:v>
                </c:pt>
                <c:pt idx="2127">
                  <c:v>34844</c:v>
                </c:pt>
                <c:pt idx="2128">
                  <c:v>34845</c:v>
                </c:pt>
                <c:pt idx="2129">
                  <c:v>34848</c:v>
                </c:pt>
                <c:pt idx="2130">
                  <c:v>34849</c:v>
                </c:pt>
                <c:pt idx="2131">
                  <c:v>34850</c:v>
                </c:pt>
                <c:pt idx="2132">
                  <c:v>34851</c:v>
                </c:pt>
                <c:pt idx="2133">
                  <c:v>34852</c:v>
                </c:pt>
                <c:pt idx="2134">
                  <c:v>34855</c:v>
                </c:pt>
                <c:pt idx="2135">
                  <c:v>34856</c:v>
                </c:pt>
                <c:pt idx="2136">
                  <c:v>34857</c:v>
                </c:pt>
                <c:pt idx="2137">
                  <c:v>34858</c:v>
                </c:pt>
                <c:pt idx="2138">
                  <c:v>34859</c:v>
                </c:pt>
                <c:pt idx="2139">
                  <c:v>34862</c:v>
                </c:pt>
                <c:pt idx="2140">
                  <c:v>34863</c:v>
                </c:pt>
                <c:pt idx="2141">
                  <c:v>34864</c:v>
                </c:pt>
                <c:pt idx="2142">
                  <c:v>34865</c:v>
                </c:pt>
                <c:pt idx="2143">
                  <c:v>34869</c:v>
                </c:pt>
                <c:pt idx="2144">
                  <c:v>34870</c:v>
                </c:pt>
                <c:pt idx="2145">
                  <c:v>34871</c:v>
                </c:pt>
                <c:pt idx="2146">
                  <c:v>34872</c:v>
                </c:pt>
                <c:pt idx="2147">
                  <c:v>34873</c:v>
                </c:pt>
                <c:pt idx="2148">
                  <c:v>34876</c:v>
                </c:pt>
                <c:pt idx="2149">
                  <c:v>34877</c:v>
                </c:pt>
                <c:pt idx="2150">
                  <c:v>34878</c:v>
                </c:pt>
                <c:pt idx="2151">
                  <c:v>34879</c:v>
                </c:pt>
                <c:pt idx="2152">
                  <c:v>34880</c:v>
                </c:pt>
                <c:pt idx="2153">
                  <c:v>34883</c:v>
                </c:pt>
                <c:pt idx="2154">
                  <c:v>34884</c:v>
                </c:pt>
                <c:pt idx="2155">
                  <c:v>34885</c:v>
                </c:pt>
                <c:pt idx="2156">
                  <c:v>34886</c:v>
                </c:pt>
                <c:pt idx="2157">
                  <c:v>34887</c:v>
                </c:pt>
                <c:pt idx="2158">
                  <c:v>34890</c:v>
                </c:pt>
                <c:pt idx="2159">
                  <c:v>34891</c:v>
                </c:pt>
                <c:pt idx="2160">
                  <c:v>34892</c:v>
                </c:pt>
                <c:pt idx="2161">
                  <c:v>34893</c:v>
                </c:pt>
                <c:pt idx="2162">
                  <c:v>34894</c:v>
                </c:pt>
                <c:pt idx="2163">
                  <c:v>34897</c:v>
                </c:pt>
                <c:pt idx="2164">
                  <c:v>34898</c:v>
                </c:pt>
                <c:pt idx="2165">
                  <c:v>34899</c:v>
                </c:pt>
                <c:pt idx="2166">
                  <c:v>34900</c:v>
                </c:pt>
                <c:pt idx="2167">
                  <c:v>34901</c:v>
                </c:pt>
                <c:pt idx="2168">
                  <c:v>34904</c:v>
                </c:pt>
                <c:pt idx="2169">
                  <c:v>34905</c:v>
                </c:pt>
                <c:pt idx="2170">
                  <c:v>34906</c:v>
                </c:pt>
                <c:pt idx="2171">
                  <c:v>34907</c:v>
                </c:pt>
                <c:pt idx="2172">
                  <c:v>34908</c:v>
                </c:pt>
                <c:pt idx="2173">
                  <c:v>34911</c:v>
                </c:pt>
                <c:pt idx="2174">
                  <c:v>34912</c:v>
                </c:pt>
                <c:pt idx="2175">
                  <c:v>34913</c:v>
                </c:pt>
                <c:pt idx="2176">
                  <c:v>34914</c:v>
                </c:pt>
                <c:pt idx="2177">
                  <c:v>34915</c:v>
                </c:pt>
                <c:pt idx="2178">
                  <c:v>34918</c:v>
                </c:pt>
                <c:pt idx="2179">
                  <c:v>34919</c:v>
                </c:pt>
                <c:pt idx="2180">
                  <c:v>34921</c:v>
                </c:pt>
                <c:pt idx="2181">
                  <c:v>34922</c:v>
                </c:pt>
                <c:pt idx="2182">
                  <c:v>34925</c:v>
                </c:pt>
                <c:pt idx="2183">
                  <c:v>34926</c:v>
                </c:pt>
                <c:pt idx="2184">
                  <c:v>34927</c:v>
                </c:pt>
                <c:pt idx="2185">
                  <c:v>34928</c:v>
                </c:pt>
                <c:pt idx="2186">
                  <c:v>34929</c:v>
                </c:pt>
                <c:pt idx="2187">
                  <c:v>34932</c:v>
                </c:pt>
                <c:pt idx="2188">
                  <c:v>34933</c:v>
                </c:pt>
                <c:pt idx="2189">
                  <c:v>34934</c:v>
                </c:pt>
                <c:pt idx="2190">
                  <c:v>34935</c:v>
                </c:pt>
                <c:pt idx="2191">
                  <c:v>34936</c:v>
                </c:pt>
                <c:pt idx="2192">
                  <c:v>34939</c:v>
                </c:pt>
                <c:pt idx="2193">
                  <c:v>34940</c:v>
                </c:pt>
                <c:pt idx="2194">
                  <c:v>34941</c:v>
                </c:pt>
                <c:pt idx="2195">
                  <c:v>34942</c:v>
                </c:pt>
                <c:pt idx="2196">
                  <c:v>34943</c:v>
                </c:pt>
                <c:pt idx="2197">
                  <c:v>34946</c:v>
                </c:pt>
                <c:pt idx="2198">
                  <c:v>34947</c:v>
                </c:pt>
                <c:pt idx="2199">
                  <c:v>34948</c:v>
                </c:pt>
                <c:pt idx="2200">
                  <c:v>34949</c:v>
                </c:pt>
                <c:pt idx="2201">
                  <c:v>34950</c:v>
                </c:pt>
                <c:pt idx="2202">
                  <c:v>34953</c:v>
                </c:pt>
                <c:pt idx="2203">
                  <c:v>34954</c:v>
                </c:pt>
                <c:pt idx="2204">
                  <c:v>34955</c:v>
                </c:pt>
                <c:pt idx="2205">
                  <c:v>34956</c:v>
                </c:pt>
                <c:pt idx="2206">
                  <c:v>34957</c:v>
                </c:pt>
                <c:pt idx="2207">
                  <c:v>34960</c:v>
                </c:pt>
                <c:pt idx="2208">
                  <c:v>34961</c:v>
                </c:pt>
                <c:pt idx="2209">
                  <c:v>34962</c:v>
                </c:pt>
                <c:pt idx="2210">
                  <c:v>34963</c:v>
                </c:pt>
                <c:pt idx="2211">
                  <c:v>34964</c:v>
                </c:pt>
                <c:pt idx="2212">
                  <c:v>34968</c:v>
                </c:pt>
                <c:pt idx="2213">
                  <c:v>34969</c:v>
                </c:pt>
                <c:pt idx="2214">
                  <c:v>34970</c:v>
                </c:pt>
                <c:pt idx="2215">
                  <c:v>34971</c:v>
                </c:pt>
                <c:pt idx="2216">
                  <c:v>34974</c:v>
                </c:pt>
                <c:pt idx="2217">
                  <c:v>34975</c:v>
                </c:pt>
                <c:pt idx="2218">
                  <c:v>34976</c:v>
                </c:pt>
                <c:pt idx="2219">
                  <c:v>34977</c:v>
                </c:pt>
                <c:pt idx="2220">
                  <c:v>34978</c:v>
                </c:pt>
                <c:pt idx="2221">
                  <c:v>34981</c:v>
                </c:pt>
                <c:pt idx="2222">
                  <c:v>34982</c:v>
                </c:pt>
                <c:pt idx="2223">
                  <c:v>34983</c:v>
                </c:pt>
                <c:pt idx="2224">
                  <c:v>34984</c:v>
                </c:pt>
                <c:pt idx="2225">
                  <c:v>34985</c:v>
                </c:pt>
                <c:pt idx="2226">
                  <c:v>34988</c:v>
                </c:pt>
                <c:pt idx="2227">
                  <c:v>34989</c:v>
                </c:pt>
                <c:pt idx="2228">
                  <c:v>34990</c:v>
                </c:pt>
                <c:pt idx="2229">
                  <c:v>34991</c:v>
                </c:pt>
                <c:pt idx="2230">
                  <c:v>34992</c:v>
                </c:pt>
                <c:pt idx="2231">
                  <c:v>34995</c:v>
                </c:pt>
                <c:pt idx="2232">
                  <c:v>34996</c:v>
                </c:pt>
                <c:pt idx="2233">
                  <c:v>34997</c:v>
                </c:pt>
                <c:pt idx="2234">
                  <c:v>34998</c:v>
                </c:pt>
                <c:pt idx="2235">
                  <c:v>34999</c:v>
                </c:pt>
                <c:pt idx="2236">
                  <c:v>35002</c:v>
                </c:pt>
                <c:pt idx="2237">
                  <c:v>35003</c:v>
                </c:pt>
                <c:pt idx="2238">
                  <c:v>35005</c:v>
                </c:pt>
                <c:pt idx="2239">
                  <c:v>35006</c:v>
                </c:pt>
                <c:pt idx="2240">
                  <c:v>35009</c:v>
                </c:pt>
                <c:pt idx="2241">
                  <c:v>35010</c:v>
                </c:pt>
                <c:pt idx="2242">
                  <c:v>35011</c:v>
                </c:pt>
                <c:pt idx="2243">
                  <c:v>35012</c:v>
                </c:pt>
                <c:pt idx="2244">
                  <c:v>35013</c:v>
                </c:pt>
                <c:pt idx="2245">
                  <c:v>35016</c:v>
                </c:pt>
                <c:pt idx="2246">
                  <c:v>35017</c:v>
                </c:pt>
                <c:pt idx="2247">
                  <c:v>35018</c:v>
                </c:pt>
                <c:pt idx="2248">
                  <c:v>35019</c:v>
                </c:pt>
                <c:pt idx="2249">
                  <c:v>35020</c:v>
                </c:pt>
                <c:pt idx="2250">
                  <c:v>35023</c:v>
                </c:pt>
                <c:pt idx="2251">
                  <c:v>35024</c:v>
                </c:pt>
                <c:pt idx="2252">
                  <c:v>35025</c:v>
                </c:pt>
                <c:pt idx="2253">
                  <c:v>35026</c:v>
                </c:pt>
                <c:pt idx="2254">
                  <c:v>35027</c:v>
                </c:pt>
                <c:pt idx="2255">
                  <c:v>35030</c:v>
                </c:pt>
                <c:pt idx="2256">
                  <c:v>35031</c:v>
                </c:pt>
                <c:pt idx="2257">
                  <c:v>35032</c:v>
                </c:pt>
                <c:pt idx="2258">
                  <c:v>35033</c:v>
                </c:pt>
                <c:pt idx="2259">
                  <c:v>35034</c:v>
                </c:pt>
                <c:pt idx="2260">
                  <c:v>35037</c:v>
                </c:pt>
                <c:pt idx="2261">
                  <c:v>35038</c:v>
                </c:pt>
                <c:pt idx="2262">
                  <c:v>35039</c:v>
                </c:pt>
                <c:pt idx="2263">
                  <c:v>35040</c:v>
                </c:pt>
                <c:pt idx="2264">
                  <c:v>35041</c:v>
                </c:pt>
                <c:pt idx="2265">
                  <c:v>35044</c:v>
                </c:pt>
                <c:pt idx="2266">
                  <c:v>35045</c:v>
                </c:pt>
                <c:pt idx="2267">
                  <c:v>35046</c:v>
                </c:pt>
                <c:pt idx="2268">
                  <c:v>35047</c:v>
                </c:pt>
                <c:pt idx="2269">
                  <c:v>35048</c:v>
                </c:pt>
                <c:pt idx="2270">
                  <c:v>35051</c:v>
                </c:pt>
                <c:pt idx="2271">
                  <c:v>35052</c:v>
                </c:pt>
                <c:pt idx="2272">
                  <c:v>35053</c:v>
                </c:pt>
                <c:pt idx="2273">
                  <c:v>35054</c:v>
                </c:pt>
                <c:pt idx="2274">
                  <c:v>35055</c:v>
                </c:pt>
                <c:pt idx="2275">
                  <c:v>35060</c:v>
                </c:pt>
                <c:pt idx="2276">
                  <c:v>35061</c:v>
                </c:pt>
                <c:pt idx="2277">
                  <c:v>35062</c:v>
                </c:pt>
                <c:pt idx="2278">
                  <c:v>35066</c:v>
                </c:pt>
                <c:pt idx="2279">
                  <c:v>35067</c:v>
                </c:pt>
                <c:pt idx="2280">
                  <c:v>35068</c:v>
                </c:pt>
                <c:pt idx="2281">
                  <c:v>35069</c:v>
                </c:pt>
                <c:pt idx="2282">
                  <c:v>35072</c:v>
                </c:pt>
                <c:pt idx="2283">
                  <c:v>35073</c:v>
                </c:pt>
                <c:pt idx="2284">
                  <c:v>35074</c:v>
                </c:pt>
                <c:pt idx="2285">
                  <c:v>35075</c:v>
                </c:pt>
                <c:pt idx="2286">
                  <c:v>35076</c:v>
                </c:pt>
                <c:pt idx="2287">
                  <c:v>35079</c:v>
                </c:pt>
                <c:pt idx="2288">
                  <c:v>35080</c:v>
                </c:pt>
                <c:pt idx="2289">
                  <c:v>35081</c:v>
                </c:pt>
                <c:pt idx="2290">
                  <c:v>35082</c:v>
                </c:pt>
                <c:pt idx="2291">
                  <c:v>35083</c:v>
                </c:pt>
                <c:pt idx="2292">
                  <c:v>35086</c:v>
                </c:pt>
                <c:pt idx="2293">
                  <c:v>35087</c:v>
                </c:pt>
                <c:pt idx="2294">
                  <c:v>35088</c:v>
                </c:pt>
                <c:pt idx="2295">
                  <c:v>35089</c:v>
                </c:pt>
                <c:pt idx="2296">
                  <c:v>35090</c:v>
                </c:pt>
                <c:pt idx="2297">
                  <c:v>35093</c:v>
                </c:pt>
                <c:pt idx="2298">
                  <c:v>35094</c:v>
                </c:pt>
                <c:pt idx="2299">
                  <c:v>35095</c:v>
                </c:pt>
                <c:pt idx="2300">
                  <c:v>35096</c:v>
                </c:pt>
                <c:pt idx="2301">
                  <c:v>35097</c:v>
                </c:pt>
                <c:pt idx="2302">
                  <c:v>35100</c:v>
                </c:pt>
                <c:pt idx="2303">
                  <c:v>35101</c:v>
                </c:pt>
                <c:pt idx="2304">
                  <c:v>35102</c:v>
                </c:pt>
                <c:pt idx="2305">
                  <c:v>35103</c:v>
                </c:pt>
                <c:pt idx="2306">
                  <c:v>35104</c:v>
                </c:pt>
                <c:pt idx="2307">
                  <c:v>35107</c:v>
                </c:pt>
                <c:pt idx="2308">
                  <c:v>35108</c:v>
                </c:pt>
                <c:pt idx="2309">
                  <c:v>35109</c:v>
                </c:pt>
                <c:pt idx="2310">
                  <c:v>35110</c:v>
                </c:pt>
                <c:pt idx="2311">
                  <c:v>35111</c:v>
                </c:pt>
                <c:pt idx="2312">
                  <c:v>35114</c:v>
                </c:pt>
                <c:pt idx="2313">
                  <c:v>35115</c:v>
                </c:pt>
                <c:pt idx="2314">
                  <c:v>35116</c:v>
                </c:pt>
                <c:pt idx="2315">
                  <c:v>35117</c:v>
                </c:pt>
                <c:pt idx="2316">
                  <c:v>35118</c:v>
                </c:pt>
                <c:pt idx="2317">
                  <c:v>35121</c:v>
                </c:pt>
                <c:pt idx="2318">
                  <c:v>35122</c:v>
                </c:pt>
                <c:pt idx="2319">
                  <c:v>35123</c:v>
                </c:pt>
                <c:pt idx="2320">
                  <c:v>35124</c:v>
                </c:pt>
                <c:pt idx="2321">
                  <c:v>35125</c:v>
                </c:pt>
                <c:pt idx="2322">
                  <c:v>35128</c:v>
                </c:pt>
                <c:pt idx="2323">
                  <c:v>35129</c:v>
                </c:pt>
                <c:pt idx="2324">
                  <c:v>35130</c:v>
                </c:pt>
                <c:pt idx="2325">
                  <c:v>35131</c:v>
                </c:pt>
                <c:pt idx="2326">
                  <c:v>35132</c:v>
                </c:pt>
                <c:pt idx="2327">
                  <c:v>35135</c:v>
                </c:pt>
                <c:pt idx="2328">
                  <c:v>35136</c:v>
                </c:pt>
                <c:pt idx="2329">
                  <c:v>35137</c:v>
                </c:pt>
                <c:pt idx="2330">
                  <c:v>35138</c:v>
                </c:pt>
                <c:pt idx="2331">
                  <c:v>35139</c:v>
                </c:pt>
                <c:pt idx="2332">
                  <c:v>35142</c:v>
                </c:pt>
                <c:pt idx="2333">
                  <c:v>35143</c:v>
                </c:pt>
                <c:pt idx="2334">
                  <c:v>35144</c:v>
                </c:pt>
                <c:pt idx="2335">
                  <c:v>35146</c:v>
                </c:pt>
                <c:pt idx="2336">
                  <c:v>35149</c:v>
                </c:pt>
                <c:pt idx="2337">
                  <c:v>35150</c:v>
                </c:pt>
                <c:pt idx="2338">
                  <c:v>35151</c:v>
                </c:pt>
                <c:pt idx="2339">
                  <c:v>35152</c:v>
                </c:pt>
                <c:pt idx="2340">
                  <c:v>35153</c:v>
                </c:pt>
                <c:pt idx="2341">
                  <c:v>35156</c:v>
                </c:pt>
                <c:pt idx="2342">
                  <c:v>35157</c:v>
                </c:pt>
                <c:pt idx="2343">
                  <c:v>35158</c:v>
                </c:pt>
                <c:pt idx="2344">
                  <c:v>35159</c:v>
                </c:pt>
                <c:pt idx="2345">
                  <c:v>35164</c:v>
                </c:pt>
                <c:pt idx="2346">
                  <c:v>35165</c:v>
                </c:pt>
                <c:pt idx="2347">
                  <c:v>35166</c:v>
                </c:pt>
                <c:pt idx="2348">
                  <c:v>35167</c:v>
                </c:pt>
                <c:pt idx="2349">
                  <c:v>35170</c:v>
                </c:pt>
                <c:pt idx="2350">
                  <c:v>35171</c:v>
                </c:pt>
                <c:pt idx="2351">
                  <c:v>35172</c:v>
                </c:pt>
                <c:pt idx="2352">
                  <c:v>35173</c:v>
                </c:pt>
                <c:pt idx="2353">
                  <c:v>35174</c:v>
                </c:pt>
                <c:pt idx="2354">
                  <c:v>35177</c:v>
                </c:pt>
                <c:pt idx="2355">
                  <c:v>35178</c:v>
                </c:pt>
                <c:pt idx="2356">
                  <c:v>35179</c:v>
                </c:pt>
                <c:pt idx="2357">
                  <c:v>35180</c:v>
                </c:pt>
                <c:pt idx="2358">
                  <c:v>35181</c:v>
                </c:pt>
                <c:pt idx="2359">
                  <c:v>35184</c:v>
                </c:pt>
                <c:pt idx="2360">
                  <c:v>35185</c:v>
                </c:pt>
                <c:pt idx="2361">
                  <c:v>35187</c:v>
                </c:pt>
                <c:pt idx="2362">
                  <c:v>35188</c:v>
                </c:pt>
                <c:pt idx="2363">
                  <c:v>35191</c:v>
                </c:pt>
                <c:pt idx="2364">
                  <c:v>35192</c:v>
                </c:pt>
                <c:pt idx="2365">
                  <c:v>35193</c:v>
                </c:pt>
                <c:pt idx="2366">
                  <c:v>35194</c:v>
                </c:pt>
                <c:pt idx="2367">
                  <c:v>35195</c:v>
                </c:pt>
                <c:pt idx="2368">
                  <c:v>35198</c:v>
                </c:pt>
                <c:pt idx="2369">
                  <c:v>35199</c:v>
                </c:pt>
                <c:pt idx="2370">
                  <c:v>35200</c:v>
                </c:pt>
                <c:pt idx="2371">
                  <c:v>35201</c:v>
                </c:pt>
                <c:pt idx="2372">
                  <c:v>35202</c:v>
                </c:pt>
                <c:pt idx="2373">
                  <c:v>35205</c:v>
                </c:pt>
                <c:pt idx="2374">
                  <c:v>35206</c:v>
                </c:pt>
                <c:pt idx="2375">
                  <c:v>35207</c:v>
                </c:pt>
                <c:pt idx="2376">
                  <c:v>35208</c:v>
                </c:pt>
                <c:pt idx="2377">
                  <c:v>35209</c:v>
                </c:pt>
                <c:pt idx="2378">
                  <c:v>35212</c:v>
                </c:pt>
                <c:pt idx="2379">
                  <c:v>35213</c:v>
                </c:pt>
                <c:pt idx="2380">
                  <c:v>35214</c:v>
                </c:pt>
                <c:pt idx="2381">
                  <c:v>35215</c:v>
                </c:pt>
                <c:pt idx="2382">
                  <c:v>35216</c:v>
                </c:pt>
                <c:pt idx="2383">
                  <c:v>35219</c:v>
                </c:pt>
                <c:pt idx="2384">
                  <c:v>35220</c:v>
                </c:pt>
                <c:pt idx="2385">
                  <c:v>35221</c:v>
                </c:pt>
                <c:pt idx="2386">
                  <c:v>35222</c:v>
                </c:pt>
                <c:pt idx="2387">
                  <c:v>35223</c:v>
                </c:pt>
                <c:pt idx="2388">
                  <c:v>35226</c:v>
                </c:pt>
                <c:pt idx="2389">
                  <c:v>35227</c:v>
                </c:pt>
                <c:pt idx="2390">
                  <c:v>35228</c:v>
                </c:pt>
                <c:pt idx="2391">
                  <c:v>35229</c:v>
                </c:pt>
                <c:pt idx="2392">
                  <c:v>35230</c:v>
                </c:pt>
                <c:pt idx="2393">
                  <c:v>35234</c:v>
                </c:pt>
                <c:pt idx="2394">
                  <c:v>35235</c:v>
                </c:pt>
                <c:pt idx="2395">
                  <c:v>35236</c:v>
                </c:pt>
                <c:pt idx="2396">
                  <c:v>35237</c:v>
                </c:pt>
                <c:pt idx="2397">
                  <c:v>35240</c:v>
                </c:pt>
                <c:pt idx="2398">
                  <c:v>35241</c:v>
                </c:pt>
                <c:pt idx="2399">
                  <c:v>35242</c:v>
                </c:pt>
                <c:pt idx="2400">
                  <c:v>35243</c:v>
                </c:pt>
                <c:pt idx="2401">
                  <c:v>35244</c:v>
                </c:pt>
                <c:pt idx="2402">
                  <c:v>35247</c:v>
                </c:pt>
                <c:pt idx="2403">
                  <c:v>35248</c:v>
                </c:pt>
                <c:pt idx="2404">
                  <c:v>35249</c:v>
                </c:pt>
                <c:pt idx="2405">
                  <c:v>35250</c:v>
                </c:pt>
                <c:pt idx="2406">
                  <c:v>35251</c:v>
                </c:pt>
                <c:pt idx="2407">
                  <c:v>35254</c:v>
                </c:pt>
                <c:pt idx="2408">
                  <c:v>35255</c:v>
                </c:pt>
                <c:pt idx="2409">
                  <c:v>35256</c:v>
                </c:pt>
                <c:pt idx="2410">
                  <c:v>35257</c:v>
                </c:pt>
                <c:pt idx="2411">
                  <c:v>35258</c:v>
                </c:pt>
                <c:pt idx="2412">
                  <c:v>35261</c:v>
                </c:pt>
                <c:pt idx="2413">
                  <c:v>35262</c:v>
                </c:pt>
                <c:pt idx="2414">
                  <c:v>35263</c:v>
                </c:pt>
                <c:pt idx="2415">
                  <c:v>35264</c:v>
                </c:pt>
                <c:pt idx="2416">
                  <c:v>35265</c:v>
                </c:pt>
                <c:pt idx="2417">
                  <c:v>35268</c:v>
                </c:pt>
                <c:pt idx="2418">
                  <c:v>35269</c:v>
                </c:pt>
                <c:pt idx="2419">
                  <c:v>35270</c:v>
                </c:pt>
                <c:pt idx="2420">
                  <c:v>35271</c:v>
                </c:pt>
                <c:pt idx="2421">
                  <c:v>35272</c:v>
                </c:pt>
                <c:pt idx="2422">
                  <c:v>35275</c:v>
                </c:pt>
                <c:pt idx="2423">
                  <c:v>35276</c:v>
                </c:pt>
                <c:pt idx="2424">
                  <c:v>35277</c:v>
                </c:pt>
                <c:pt idx="2425">
                  <c:v>35278</c:v>
                </c:pt>
                <c:pt idx="2426">
                  <c:v>35279</c:v>
                </c:pt>
                <c:pt idx="2427">
                  <c:v>35282</c:v>
                </c:pt>
                <c:pt idx="2428">
                  <c:v>35283</c:v>
                </c:pt>
                <c:pt idx="2429">
                  <c:v>35284</c:v>
                </c:pt>
                <c:pt idx="2430">
                  <c:v>35285</c:v>
                </c:pt>
                <c:pt idx="2431">
                  <c:v>35289</c:v>
                </c:pt>
                <c:pt idx="2432">
                  <c:v>35290</c:v>
                </c:pt>
                <c:pt idx="2433">
                  <c:v>35291</c:v>
                </c:pt>
                <c:pt idx="2434">
                  <c:v>35292</c:v>
                </c:pt>
                <c:pt idx="2435">
                  <c:v>35293</c:v>
                </c:pt>
                <c:pt idx="2436">
                  <c:v>35296</c:v>
                </c:pt>
                <c:pt idx="2437">
                  <c:v>35297</c:v>
                </c:pt>
                <c:pt idx="2438">
                  <c:v>35298</c:v>
                </c:pt>
                <c:pt idx="2439">
                  <c:v>35299</c:v>
                </c:pt>
                <c:pt idx="2440">
                  <c:v>35300</c:v>
                </c:pt>
                <c:pt idx="2441">
                  <c:v>35303</c:v>
                </c:pt>
                <c:pt idx="2442">
                  <c:v>35304</c:v>
                </c:pt>
                <c:pt idx="2443">
                  <c:v>35305</c:v>
                </c:pt>
                <c:pt idx="2444">
                  <c:v>35306</c:v>
                </c:pt>
                <c:pt idx="2445">
                  <c:v>35307</c:v>
                </c:pt>
                <c:pt idx="2446">
                  <c:v>35310</c:v>
                </c:pt>
                <c:pt idx="2447">
                  <c:v>35311</c:v>
                </c:pt>
                <c:pt idx="2448">
                  <c:v>35312</c:v>
                </c:pt>
                <c:pt idx="2449">
                  <c:v>35313</c:v>
                </c:pt>
                <c:pt idx="2450">
                  <c:v>35314</c:v>
                </c:pt>
                <c:pt idx="2451">
                  <c:v>35317</c:v>
                </c:pt>
                <c:pt idx="2452">
                  <c:v>35318</c:v>
                </c:pt>
                <c:pt idx="2453">
                  <c:v>35319</c:v>
                </c:pt>
                <c:pt idx="2454">
                  <c:v>35320</c:v>
                </c:pt>
                <c:pt idx="2455">
                  <c:v>35321</c:v>
                </c:pt>
                <c:pt idx="2456">
                  <c:v>35324</c:v>
                </c:pt>
                <c:pt idx="2457">
                  <c:v>35325</c:v>
                </c:pt>
                <c:pt idx="2458">
                  <c:v>35326</c:v>
                </c:pt>
                <c:pt idx="2459">
                  <c:v>35327</c:v>
                </c:pt>
                <c:pt idx="2460">
                  <c:v>35328</c:v>
                </c:pt>
                <c:pt idx="2461">
                  <c:v>35331</c:v>
                </c:pt>
                <c:pt idx="2462">
                  <c:v>35333</c:v>
                </c:pt>
                <c:pt idx="2463">
                  <c:v>35334</c:v>
                </c:pt>
                <c:pt idx="2464">
                  <c:v>35335</c:v>
                </c:pt>
                <c:pt idx="2465">
                  <c:v>35338</c:v>
                </c:pt>
                <c:pt idx="2466">
                  <c:v>35339</c:v>
                </c:pt>
                <c:pt idx="2467">
                  <c:v>35340</c:v>
                </c:pt>
                <c:pt idx="2468">
                  <c:v>35341</c:v>
                </c:pt>
                <c:pt idx="2469">
                  <c:v>35342</c:v>
                </c:pt>
                <c:pt idx="2470">
                  <c:v>35345</c:v>
                </c:pt>
                <c:pt idx="2471">
                  <c:v>35346</c:v>
                </c:pt>
                <c:pt idx="2472">
                  <c:v>35347</c:v>
                </c:pt>
                <c:pt idx="2473">
                  <c:v>35348</c:v>
                </c:pt>
                <c:pt idx="2474">
                  <c:v>35349</c:v>
                </c:pt>
                <c:pt idx="2475">
                  <c:v>35352</c:v>
                </c:pt>
                <c:pt idx="2476">
                  <c:v>35353</c:v>
                </c:pt>
                <c:pt idx="2477">
                  <c:v>35354</c:v>
                </c:pt>
                <c:pt idx="2478">
                  <c:v>35355</c:v>
                </c:pt>
                <c:pt idx="2479">
                  <c:v>35356</c:v>
                </c:pt>
                <c:pt idx="2480">
                  <c:v>35359</c:v>
                </c:pt>
                <c:pt idx="2481">
                  <c:v>35360</c:v>
                </c:pt>
                <c:pt idx="2482">
                  <c:v>35361</c:v>
                </c:pt>
                <c:pt idx="2483">
                  <c:v>35362</c:v>
                </c:pt>
                <c:pt idx="2484">
                  <c:v>35363</c:v>
                </c:pt>
                <c:pt idx="2485">
                  <c:v>35366</c:v>
                </c:pt>
                <c:pt idx="2486">
                  <c:v>35367</c:v>
                </c:pt>
                <c:pt idx="2487">
                  <c:v>35368</c:v>
                </c:pt>
                <c:pt idx="2488">
                  <c:v>35369</c:v>
                </c:pt>
                <c:pt idx="2489">
                  <c:v>35370</c:v>
                </c:pt>
                <c:pt idx="2490">
                  <c:v>35373</c:v>
                </c:pt>
                <c:pt idx="2491">
                  <c:v>35374</c:v>
                </c:pt>
                <c:pt idx="2492">
                  <c:v>35375</c:v>
                </c:pt>
                <c:pt idx="2493">
                  <c:v>35376</c:v>
                </c:pt>
                <c:pt idx="2494">
                  <c:v>35377</c:v>
                </c:pt>
                <c:pt idx="2495">
                  <c:v>35380</c:v>
                </c:pt>
                <c:pt idx="2496">
                  <c:v>35381</c:v>
                </c:pt>
                <c:pt idx="2497">
                  <c:v>35382</c:v>
                </c:pt>
                <c:pt idx="2498">
                  <c:v>35383</c:v>
                </c:pt>
                <c:pt idx="2499">
                  <c:v>35384</c:v>
                </c:pt>
                <c:pt idx="2500">
                  <c:v>35387</c:v>
                </c:pt>
                <c:pt idx="2501">
                  <c:v>35388</c:v>
                </c:pt>
                <c:pt idx="2502">
                  <c:v>35389</c:v>
                </c:pt>
                <c:pt idx="2503">
                  <c:v>35390</c:v>
                </c:pt>
                <c:pt idx="2504">
                  <c:v>35391</c:v>
                </c:pt>
                <c:pt idx="2505">
                  <c:v>35394</c:v>
                </c:pt>
                <c:pt idx="2506">
                  <c:v>35395</c:v>
                </c:pt>
                <c:pt idx="2507">
                  <c:v>35396</c:v>
                </c:pt>
                <c:pt idx="2508">
                  <c:v>35397</c:v>
                </c:pt>
                <c:pt idx="2509">
                  <c:v>35398</c:v>
                </c:pt>
                <c:pt idx="2510">
                  <c:v>35401</c:v>
                </c:pt>
                <c:pt idx="2511">
                  <c:v>35402</c:v>
                </c:pt>
                <c:pt idx="2512">
                  <c:v>35403</c:v>
                </c:pt>
                <c:pt idx="2513">
                  <c:v>35404</c:v>
                </c:pt>
                <c:pt idx="2514">
                  <c:v>35405</c:v>
                </c:pt>
                <c:pt idx="2515">
                  <c:v>35408</c:v>
                </c:pt>
                <c:pt idx="2516">
                  <c:v>35409</c:v>
                </c:pt>
                <c:pt idx="2517">
                  <c:v>35410</c:v>
                </c:pt>
                <c:pt idx="2518">
                  <c:v>35411</c:v>
                </c:pt>
                <c:pt idx="2519">
                  <c:v>35412</c:v>
                </c:pt>
                <c:pt idx="2520">
                  <c:v>35416</c:v>
                </c:pt>
                <c:pt idx="2521">
                  <c:v>35417</c:v>
                </c:pt>
                <c:pt idx="2522">
                  <c:v>35418</c:v>
                </c:pt>
                <c:pt idx="2523">
                  <c:v>35419</c:v>
                </c:pt>
                <c:pt idx="2524">
                  <c:v>35422</c:v>
                </c:pt>
                <c:pt idx="2525">
                  <c:v>35423</c:v>
                </c:pt>
                <c:pt idx="2526">
                  <c:v>35426</c:v>
                </c:pt>
                <c:pt idx="2527">
                  <c:v>35429</c:v>
                </c:pt>
                <c:pt idx="2528">
                  <c:v>35430</c:v>
                </c:pt>
                <c:pt idx="2529">
                  <c:v>35432</c:v>
                </c:pt>
                <c:pt idx="2530">
                  <c:v>35433</c:v>
                </c:pt>
                <c:pt idx="2531">
                  <c:v>35436</c:v>
                </c:pt>
                <c:pt idx="2532">
                  <c:v>35437</c:v>
                </c:pt>
                <c:pt idx="2533">
                  <c:v>35438</c:v>
                </c:pt>
                <c:pt idx="2534">
                  <c:v>35439</c:v>
                </c:pt>
                <c:pt idx="2535">
                  <c:v>35440</c:v>
                </c:pt>
                <c:pt idx="2536">
                  <c:v>35443</c:v>
                </c:pt>
                <c:pt idx="2537">
                  <c:v>35444</c:v>
                </c:pt>
                <c:pt idx="2538">
                  <c:v>35445</c:v>
                </c:pt>
                <c:pt idx="2539">
                  <c:v>35446</c:v>
                </c:pt>
                <c:pt idx="2540">
                  <c:v>35447</c:v>
                </c:pt>
                <c:pt idx="2541">
                  <c:v>35450</c:v>
                </c:pt>
                <c:pt idx="2542">
                  <c:v>35451</c:v>
                </c:pt>
                <c:pt idx="2543">
                  <c:v>35452</c:v>
                </c:pt>
                <c:pt idx="2544">
                  <c:v>35453</c:v>
                </c:pt>
                <c:pt idx="2545">
                  <c:v>35454</c:v>
                </c:pt>
                <c:pt idx="2546">
                  <c:v>35457</c:v>
                </c:pt>
                <c:pt idx="2547">
                  <c:v>35458</c:v>
                </c:pt>
                <c:pt idx="2548">
                  <c:v>35459</c:v>
                </c:pt>
                <c:pt idx="2549">
                  <c:v>35460</c:v>
                </c:pt>
                <c:pt idx="2550">
                  <c:v>35461</c:v>
                </c:pt>
                <c:pt idx="2551">
                  <c:v>35464</c:v>
                </c:pt>
                <c:pt idx="2552">
                  <c:v>35465</c:v>
                </c:pt>
                <c:pt idx="2553">
                  <c:v>35466</c:v>
                </c:pt>
                <c:pt idx="2554">
                  <c:v>35467</c:v>
                </c:pt>
                <c:pt idx="2555">
                  <c:v>35468</c:v>
                </c:pt>
                <c:pt idx="2556">
                  <c:v>35471</c:v>
                </c:pt>
                <c:pt idx="2557">
                  <c:v>35472</c:v>
                </c:pt>
                <c:pt idx="2558">
                  <c:v>35473</c:v>
                </c:pt>
                <c:pt idx="2559">
                  <c:v>35474</c:v>
                </c:pt>
                <c:pt idx="2560">
                  <c:v>35475</c:v>
                </c:pt>
                <c:pt idx="2561">
                  <c:v>35478</c:v>
                </c:pt>
                <c:pt idx="2562">
                  <c:v>35479</c:v>
                </c:pt>
                <c:pt idx="2563">
                  <c:v>35480</c:v>
                </c:pt>
                <c:pt idx="2564">
                  <c:v>35481</c:v>
                </c:pt>
                <c:pt idx="2565">
                  <c:v>35482</c:v>
                </c:pt>
                <c:pt idx="2566">
                  <c:v>35485</c:v>
                </c:pt>
                <c:pt idx="2567">
                  <c:v>35486</c:v>
                </c:pt>
                <c:pt idx="2568">
                  <c:v>35487</c:v>
                </c:pt>
                <c:pt idx="2569">
                  <c:v>35488</c:v>
                </c:pt>
                <c:pt idx="2570">
                  <c:v>35489</c:v>
                </c:pt>
                <c:pt idx="2571">
                  <c:v>35492</c:v>
                </c:pt>
                <c:pt idx="2572">
                  <c:v>35493</c:v>
                </c:pt>
                <c:pt idx="2573">
                  <c:v>35494</c:v>
                </c:pt>
                <c:pt idx="2574">
                  <c:v>35495</c:v>
                </c:pt>
                <c:pt idx="2575">
                  <c:v>35496</c:v>
                </c:pt>
                <c:pt idx="2576">
                  <c:v>35499</c:v>
                </c:pt>
                <c:pt idx="2577">
                  <c:v>35500</c:v>
                </c:pt>
                <c:pt idx="2578">
                  <c:v>35501</c:v>
                </c:pt>
                <c:pt idx="2579">
                  <c:v>35502</c:v>
                </c:pt>
                <c:pt idx="2580">
                  <c:v>35503</c:v>
                </c:pt>
                <c:pt idx="2581">
                  <c:v>35506</c:v>
                </c:pt>
                <c:pt idx="2582">
                  <c:v>35507</c:v>
                </c:pt>
                <c:pt idx="2583">
                  <c:v>35508</c:v>
                </c:pt>
                <c:pt idx="2584">
                  <c:v>35509</c:v>
                </c:pt>
                <c:pt idx="2585">
                  <c:v>35513</c:v>
                </c:pt>
                <c:pt idx="2586">
                  <c:v>35514</c:v>
                </c:pt>
                <c:pt idx="2587">
                  <c:v>35515</c:v>
                </c:pt>
                <c:pt idx="2588">
                  <c:v>35516</c:v>
                </c:pt>
                <c:pt idx="2589">
                  <c:v>35521</c:v>
                </c:pt>
                <c:pt idx="2590">
                  <c:v>35522</c:v>
                </c:pt>
                <c:pt idx="2591">
                  <c:v>35523</c:v>
                </c:pt>
                <c:pt idx="2592">
                  <c:v>35524</c:v>
                </c:pt>
                <c:pt idx="2593">
                  <c:v>35527</c:v>
                </c:pt>
                <c:pt idx="2594">
                  <c:v>35528</c:v>
                </c:pt>
                <c:pt idx="2595">
                  <c:v>35529</c:v>
                </c:pt>
                <c:pt idx="2596">
                  <c:v>35530</c:v>
                </c:pt>
                <c:pt idx="2597">
                  <c:v>35531</c:v>
                </c:pt>
                <c:pt idx="2598">
                  <c:v>35534</c:v>
                </c:pt>
                <c:pt idx="2599">
                  <c:v>35535</c:v>
                </c:pt>
                <c:pt idx="2600">
                  <c:v>35536</c:v>
                </c:pt>
                <c:pt idx="2601">
                  <c:v>35537</c:v>
                </c:pt>
                <c:pt idx="2602">
                  <c:v>35538</c:v>
                </c:pt>
                <c:pt idx="2603">
                  <c:v>35541</c:v>
                </c:pt>
                <c:pt idx="2604">
                  <c:v>35542</c:v>
                </c:pt>
                <c:pt idx="2605">
                  <c:v>35543</c:v>
                </c:pt>
                <c:pt idx="2606">
                  <c:v>35544</c:v>
                </c:pt>
                <c:pt idx="2607">
                  <c:v>35545</c:v>
                </c:pt>
                <c:pt idx="2608">
                  <c:v>35549</c:v>
                </c:pt>
                <c:pt idx="2609">
                  <c:v>35550</c:v>
                </c:pt>
                <c:pt idx="2610">
                  <c:v>35552</c:v>
                </c:pt>
                <c:pt idx="2611">
                  <c:v>35555</c:v>
                </c:pt>
                <c:pt idx="2612">
                  <c:v>35556</c:v>
                </c:pt>
                <c:pt idx="2613">
                  <c:v>35557</c:v>
                </c:pt>
                <c:pt idx="2614">
                  <c:v>35558</c:v>
                </c:pt>
                <c:pt idx="2615">
                  <c:v>35559</c:v>
                </c:pt>
                <c:pt idx="2616">
                  <c:v>35562</c:v>
                </c:pt>
                <c:pt idx="2617">
                  <c:v>35563</c:v>
                </c:pt>
                <c:pt idx="2618">
                  <c:v>35564</c:v>
                </c:pt>
                <c:pt idx="2619">
                  <c:v>35565</c:v>
                </c:pt>
                <c:pt idx="2620">
                  <c:v>35566</c:v>
                </c:pt>
                <c:pt idx="2621">
                  <c:v>35569</c:v>
                </c:pt>
                <c:pt idx="2622">
                  <c:v>35570</c:v>
                </c:pt>
                <c:pt idx="2623">
                  <c:v>35571</c:v>
                </c:pt>
                <c:pt idx="2624">
                  <c:v>35572</c:v>
                </c:pt>
                <c:pt idx="2625">
                  <c:v>35573</c:v>
                </c:pt>
                <c:pt idx="2626">
                  <c:v>35576</c:v>
                </c:pt>
                <c:pt idx="2627">
                  <c:v>35577</c:v>
                </c:pt>
                <c:pt idx="2628">
                  <c:v>35578</c:v>
                </c:pt>
                <c:pt idx="2629">
                  <c:v>35579</c:v>
                </c:pt>
                <c:pt idx="2630">
                  <c:v>35580</c:v>
                </c:pt>
                <c:pt idx="2631">
                  <c:v>35583</c:v>
                </c:pt>
                <c:pt idx="2632">
                  <c:v>35584</c:v>
                </c:pt>
                <c:pt idx="2633">
                  <c:v>35585</c:v>
                </c:pt>
                <c:pt idx="2634">
                  <c:v>35586</c:v>
                </c:pt>
                <c:pt idx="2635">
                  <c:v>35587</c:v>
                </c:pt>
                <c:pt idx="2636">
                  <c:v>35590</c:v>
                </c:pt>
                <c:pt idx="2637">
                  <c:v>35591</c:v>
                </c:pt>
                <c:pt idx="2638">
                  <c:v>35592</c:v>
                </c:pt>
                <c:pt idx="2639">
                  <c:v>35593</c:v>
                </c:pt>
                <c:pt idx="2640">
                  <c:v>35594</c:v>
                </c:pt>
                <c:pt idx="2641">
                  <c:v>35598</c:v>
                </c:pt>
                <c:pt idx="2642">
                  <c:v>35599</c:v>
                </c:pt>
                <c:pt idx="2643">
                  <c:v>35600</c:v>
                </c:pt>
                <c:pt idx="2644">
                  <c:v>35601</c:v>
                </c:pt>
                <c:pt idx="2645">
                  <c:v>35604</c:v>
                </c:pt>
                <c:pt idx="2646">
                  <c:v>35605</c:v>
                </c:pt>
                <c:pt idx="2647">
                  <c:v>35606</c:v>
                </c:pt>
                <c:pt idx="2648">
                  <c:v>35607</c:v>
                </c:pt>
                <c:pt idx="2649">
                  <c:v>35608</c:v>
                </c:pt>
                <c:pt idx="2650">
                  <c:v>35611</c:v>
                </c:pt>
                <c:pt idx="2651">
                  <c:v>35612</c:v>
                </c:pt>
                <c:pt idx="2652">
                  <c:v>35613</c:v>
                </c:pt>
                <c:pt idx="2653">
                  <c:v>35614</c:v>
                </c:pt>
                <c:pt idx="2654">
                  <c:v>35615</c:v>
                </c:pt>
                <c:pt idx="2655">
                  <c:v>35618</c:v>
                </c:pt>
                <c:pt idx="2656">
                  <c:v>35619</c:v>
                </c:pt>
                <c:pt idx="2657">
                  <c:v>35620</c:v>
                </c:pt>
                <c:pt idx="2658">
                  <c:v>35621</c:v>
                </c:pt>
                <c:pt idx="2659">
                  <c:v>35622</c:v>
                </c:pt>
                <c:pt idx="2660">
                  <c:v>35625</c:v>
                </c:pt>
                <c:pt idx="2661">
                  <c:v>35626</c:v>
                </c:pt>
                <c:pt idx="2662">
                  <c:v>35627</c:v>
                </c:pt>
                <c:pt idx="2663">
                  <c:v>35628</c:v>
                </c:pt>
                <c:pt idx="2664">
                  <c:v>35629</c:v>
                </c:pt>
                <c:pt idx="2665">
                  <c:v>35632</c:v>
                </c:pt>
                <c:pt idx="2666">
                  <c:v>35633</c:v>
                </c:pt>
                <c:pt idx="2667">
                  <c:v>35634</c:v>
                </c:pt>
                <c:pt idx="2668">
                  <c:v>35635</c:v>
                </c:pt>
                <c:pt idx="2669">
                  <c:v>35636</c:v>
                </c:pt>
                <c:pt idx="2670">
                  <c:v>35639</c:v>
                </c:pt>
                <c:pt idx="2671">
                  <c:v>35640</c:v>
                </c:pt>
                <c:pt idx="2672">
                  <c:v>35641</c:v>
                </c:pt>
                <c:pt idx="2673">
                  <c:v>35642</c:v>
                </c:pt>
                <c:pt idx="2674">
                  <c:v>35643</c:v>
                </c:pt>
                <c:pt idx="2675">
                  <c:v>35646</c:v>
                </c:pt>
                <c:pt idx="2676">
                  <c:v>35647</c:v>
                </c:pt>
                <c:pt idx="2677">
                  <c:v>35648</c:v>
                </c:pt>
                <c:pt idx="2678">
                  <c:v>35649</c:v>
                </c:pt>
                <c:pt idx="2679">
                  <c:v>35650</c:v>
                </c:pt>
                <c:pt idx="2680">
                  <c:v>35653</c:v>
                </c:pt>
                <c:pt idx="2681">
                  <c:v>35654</c:v>
                </c:pt>
                <c:pt idx="2682">
                  <c:v>35655</c:v>
                </c:pt>
                <c:pt idx="2683">
                  <c:v>35656</c:v>
                </c:pt>
                <c:pt idx="2684">
                  <c:v>35657</c:v>
                </c:pt>
                <c:pt idx="2685">
                  <c:v>35660</c:v>
                </c:pt>
                <c:pt idx="2686">
                  <c:v>35661</c:v>
                </c:pt>
                <c:pt idx="2687">
                  <c:v>35662</c:v>
                </c:pt>
                <c:pt idx="2688">
                  <c:v>35663</c:v>
                </c:pt>
                <c:pt idx="2689">
                  <c:v>35664</c:v>
                </c:pt>
                <c:pt idx="2690">
                  <c:v>35667</c:v>
                </c:pt>
                <c:pt idx="2691">
                  <c:v>35668</c:v>
                </c:pt>
                <c:pt idx="2692">
                  <c:v>35669</c:v>
                </c:pt>
                <c:pt idx="2693">
                  <c:v>35670</c:v>
                </c:pt>
                <c:pt idx="2694">
                  <c:v>35671</c:v>
                </c:pt>
                <c:pt idx="2695">
                  <c:v>35674</c:v>
                </c:pt>
                <c:pt idx="2696">
                  <c:v>35675</c:v>
                </c:pt>
                <c:pt idx="2697">
                  <c:v>35676</c:v>
                </c:pt>
                <c:pt idx="2698">
                  <c:v>35677</c:v>
                </c:pt>
                <c:pt idx="2699">
                  <c:v>35678</c:v>
                </c:pt>
                <c:pt idx="2700">
                  <c:v>35681</c:v>
                </c:pt>
                <c:pt idx="2701">
                  <c:v>35682</c:v>
                </c:pt>
                <c:pt idx="2702">
                  <c:v>35683</c:v>
                </c:pt>
                <c:pt idx="2703">
                  <c:v>35684</c:v>
                </c:pt>
                <c:pt idx="2704">
                  <c:v>35685</c:v>
                </c:pt>
                <c:pt idx="2705">
                  <c:v>35688</c:v>
                </c:pt>
                <c:pt idx="2706">
                  <c:v>35689</c:v>
                </c:pt>
                <c:pt idx="2707">
                  <c:v>35690</c:v>
                </c:pt>
                <c:pt idx="2708">
                  <c:v>35691</c:v>
                </c:pt>
                <c:pt idx="2709">
                  <c:v>35692</c:v>
                </c:pt>
                <c:pt idx="2710">
                  <c:v>35695</c:v>
                </c:pt>
                <c:pt idx="2711">
                  <c:v>35696</c:v>
                </c:pt>
                <c:pt idx="2712">
                  <c:v>35698</c:v>
                </c:pt>
                <c:pt idx="2713">
                  <c:v>35699</c:v>
                </c:pt>
                <c:pt idx="2714">
                  <c:v>35702</c:v>
                </c:pt>
                <c:pt idx="2715">
                  <c:v>35703</c:v>
                </c:pt>
                <c:pt idx="2716">
                  <c:v>35704</c:v>
                </c:pt>
                <c:pt idx="2717">
                  <c:v>35705</c:v>
                </c:pt>
                <c:pt idx="2718">
                  <c:v>35706</c:v>
                </c:pt>
                <c:pt idx="2719">
                  <c:v>35709</c:v>
                </c:pt>
                <c:pt idx="2720">
                  <c:v>35710</c:v>
                </c:pt>
                <c:pt idx="2721">
                  <c:v>35711</c:v>
                </c:pt>
                <c:pt idx="2722">
                  <c:v>35712</c:v>
                </c:pt>
                <c:pt idx="2723">
                  <c:v>35713</c:v>
                </c:pt>
                <c:pt idx="2724">
                  <c:v>35716</c:v>
                </c:pt>
                <c:pt idx="2725">
                  <c:v>35717</c:v>
                </c:pt>
                <c:pt idx="2726">
                  <c:v>35718</c:v>
                </c:pt>
                <c:pt idx="2727">
                  <c:v>35719</c:v>
                </c:pt>
                <c:pt idx="2728">
                  <c:v>35720</c:v>
                </c:pt>
                <c:pt idx="2729">
                  <c:v>35723</c:v>
                </c:pt>
                <c:pt idx="2730">
                  <c:v>35724</c:v>
                </c:pt>
                <c:pt idx="2731">
                  <c:v>35725</c:v>
                </c:pt>
                <c:pt idx="2732">
                  <c:v>35726</c:v>
                </c:pt>
                <c:pt idx="2733">
                  <c:v>35727</c:v>
                </c:pt>
                <c:pt idx="2734">
                  <c:v>35730</c:v>
                </c:pt>
                <c:pt idx="2735">
                  <c:v>35731</c:v>
                </c:pt>
                <c:pt idx="2736">
                  <c:v>35732</c:v>
                </c:pt>
                <c:pt idx="2737">
                  <c:v>35733</c:v>
                </c:pt>
                <c:pt idx="2738">
                  <c:v>35734</c:v>
                </c:pt>
                <c:pt idx="2739">
                  <c:v>35737</c:v>
                </c:pt>
                <c:pt idx="2740">
                  <c:v>35738</c:v>
                </c:pt>
                <c:pt idx="2741">
                  <c:v>35739</c:v>
                </c:pt>
                <c:pt idx="2742">
                  <c:v>35740</c:v>
                </c:pt>
                <c:pt idx="2743">
                  <c:v>35741</c:v>
                </c:pt>
                <c:pt idx="2744">
                  <c:v>35744</c:v>
                </c:pt>
                <c:pt idx="2745">
                  <c:v>35745</c:v>
                </c:pt>
                <c:pt idx="2746">
                  <c:v>35746</c:v>
                </c:pt>
                <c:pt idx="2747">
                  <c:v>35747</c:v>
                </c:pt>
                <c:pt idx="2748">
                  <c:v>35748</c:v>
                </c:pt>
                <c:pt idx="2749">
                  <c:v>35751</c:v>
                </c:pt>
                <c:pt idx="2750">
                  <c:v>35752</c:v>
                </c:pt>
                <c:pt idx="2751">
                  <c:v>35753</c:v>
                </c:pt>
                <c:pt idx="2752">
                  <c:v>35754</c:v>
                </c:pt>
                <c:pt idx="2753">
                  <c:v>35755</c:v>
                </c:pt>
                <c:pt idx="2754">
                  <c:v>35758</c:v>
                </c:pt>
                <c:pt idx="2755">
                  <c:v>35759</c:v>
                </c:pt>
                <c:pt idx="2756">
                  <c:v>35760</c:v>
                </c:pt>
                <c:pt idx="2757">
                  <c:v>35761</c:v>
                </c:pt>
                <c:pt idx="2758">
                  <c:v>35762</c:v>
                </c:pt>
                <c:pt idx="2759">
                  <c:v>35765</c:v>
                </c:pt>
                <c:pt idx="2760">
                  <c:v>35766</c:v>
                </c:pt>
                <c:pt idx="2761">
                  <c:v>35767</c:v>
                </c:pt>
                <c:pt idx="2762">
                  <c:v>35768</c:v>
                </c:pt>
                <c:pt idx="2763">
                  <c:v>35769</c:v>
                </c:pt>
                <c:pt idx="2764">
                  <c:v>35772</c:v>
                </c:pt>
                <c:pt idx="2765">
                  <c:v>35773</c:v>
                </c:pt>
                <c:pt idx="2766">
                  <c:v>35774</c:v>
                </c:pt>
                <c:pt idx="2767">
                  <c:v>35775</c:v>
                </c:pt>
                <c:pt idx="2768">
                  <c:v>35776</c:v>
                </c:pt>
                <c:pt idx="2769">
                  <c:v>35779</c:v>
                </c:pt>
                <c:pt idx="2770">
                  <c:v>35781</c:v>
                </c:pt>
                <c:pt idx="2771">
                  <c:v>35782</c:v>
                </c:pt>
                <c:pt idx="2772">
                  <c:v>35783</c:v>
                </c:pt>
                <c:pt idx="2773">
                  <c:v>35786</c:v>
                </c:pt>
                <c:pt idx="2774">
                  <c:v>35787</c:v>
                </c:pt>
                <c:pt idx="2775">
                  <c:v>35788</c:v>
                </c:pt>
                <c:pt idx="2776">
                  <c:v>35793</c:v>
                </c:pt>
                <c:pt idx="2777">
                  <c:v>35794</c:v>
                </c:pt>
                <c:pt idx="2778">
                  <c:v>35795</c:v>
                </c:pt>
                <c:pt idx="2779">
                  <c:v>35800</c:v>
                </c:pt>
                <c:pt idx="2780">
                  <c:v>35801</c:v>
                </c:pt>
                <c:pt idx="2781">
                  <c:v>35802</c:v>
                </c:pt>
                <c:pt idx="2782">
                  <c:v>35803</c:v>
                </c:pt>
                <c:pt idx="2783">
                  <c:v>35804</c:v>
                </c:pt>
                <c:pt idx="2784">
                  <c:v>35807</c:v>
                </c:pt>
                <c:pt idx="2785">
                  <c:v>35808</c:v>
                </c:pt>
                <c:pt idx="2786">
                  <c:v>35809</c:v>
                </c:pt>
                <c:pt idx="2787">
                  <c:v>35810</c:v>
                </c:pt>
                <c:pt idx="2788">
                  <c:v>35811</c:v>
                </c:pt>
                <c:pt idx="2789">
                  <c:v>35814</c:v>
                </c:pt>
                <c:pt idx="2790">
                  <c:v>35815</c:v>
                </c:pt>
                <c:pt idx="2791">
                  <c:v>35816</c:v>
                </c:pt>
                <c:pt idx="2792">
                  <c:v>35817</c:v>
                </c:pt>
                <c:pt idx="2793">
                  <c:v>35818</c:v>
                </c:pt>
                <c:pt idx="2794">
                  <c:v>35821</c:v>
                </c:pt>
                <c:pt idx="2795">
                  <c:v>35822</c:v>
                </c:pt>
                <c:pt idx="2796">
                  <c:v>35823</c:v>
                </c:pt>
                <c:pt idx="2797">
                  <c:v>35824</c:v>
                </c:pt>
                <c:pt idx="2798">
                  <c:v>35825</c:v>
                </c:pt>
                <c:pt idx="2799">
                  <c:v>35828</c:v>
                </c:pt>
                <c:pt idx="2800">
                  <c:v>35829</c:v>
                </c:pt>
                <c:pt idx="2801">
                  <c:v>35830</c:v>
                </c:pt>
                <c:pt idx="2802">
                  <c:v>35831</c:v>
                </c:pt>
                <c:pt idx="2803">
                  <c:v>35832</c:v>
                </c:pt>
                <c:pt idx="2804">
                  <c:v>35835</c:v>
                </c:pt>
                <c:pt idx="2805">
                  <c:v>35836</c:v>
                </c:pt>
                <c:pt idx="2806">
                  <c:v>35837</c:v>
                </c:pt>
                <c:pt idx="2807">
                  <c:v>35838</c:v>
                </c:pt>
                <c:pt idx="2808">
                  <c:v>35839</c:v>
                </c:pt>
                <c:pt idx="2809">
                  <c:v>35842</c:v>
                </c:pt>
                <c:pt idx="2810">
                  <c:v>35843</c:v>
                </c:pt>
                <c:pt idx="2811">
                  <c:v>35844</c:v>
                </c:pt>
                <c:pt idx="2812">
                  <c:v>35845</c:v>
                </c:pt>
                <c:pt idx="2813">
                  <c:v>35846</c:v>
                </c:pt>
                <c:pt idx="2814">
                  <c:v>35849</c:v>
                </c:pt>
                <c:pt idx="2815">
                  <c:v>35850</c:v>
                </c:pt>
                <c:pt idx="2816">
                  <c:v>35851</c:v>
                </c:pt>
                <c:pt idx="2817">
                  <c:v>35852</c:v>
                </c:pt>
                <c:pt idx="2818">
                  <c:v>35853</c:v>
                </c:pt>
                <c:pt idx="2819">
                  <c:v>35856</c:v>
                </c:pt>
                <c:pt idx="2820">
                  <c:v>35857</c:v>
                </c:pt>
                <c:pt idx="2821">
                  <c:v>35858</c:v>
                </c:pt>
                <c:pt idx="2822">
                  <c:v>35859</c:v>
                </c:pt>
                <c:pt idx="2823">
                  <c:v>35860</c:v>
                </c:pt>
                <c:pt idx="2824">
                  <c:v>35863</c:v>
                </c:pt>
                <c:pt idx="2825">
                  <c:v>35864</c:v>
                </c:pt>
                <c:pt idx="2826">
                  <c:v>35865</c:v>
                </c:pt>
                <c:pt idx="2827">
                  <c:v>35866</c:v>
                </c:pt>
                <c:pt idx="2828">
                  <c:v>35867</c:v>
                </c:pt>
                <c:pt idx="2829">
                  <c:v>35870</c:v>
                </c:pt>
                <c:pt idx="2830">
                  <c:v>35871</c:v>
                </c:pt>
                <c:pt idx="2831">
                  <c:v>35872</c:v>
                </c:pt>
                <c:pt idx="2832">
                  <c:v>35873</c:v>
                </c:pt>
                <c:pt idx="2833">
                  <c:v>35874</c:v>
                </c:pt>
                <c:pt idx="2834">
                  <c:v>35877</c:v>
                </c:pt>
                <c:pt idx="2835">
                  <c:v>35878</c:v>
                </c:pt>
                <c:pt idx="2836">
                  <c:v>35879</c:v>
                </c:pt>
                <c:pt idx="2837">
                  <c:v>35880</c:v>
                </c:pt>
                <c:pt idx="2838">
                  <c:v>35881</c:v>
                </c:pt>
                <c:pt idx="2839">
                  <c:v>35884</c:v>
                </c:pt>
                <c:pt idx="2840">
                  <c:v>35885</c:v>
                </c:pt>
                <c:pt idx="2841">
                  <c:v>35886</c:v>
                </c:pt>
                <c:pt idx="2842">
                  <c:v>35887</c:v>
                </c:pt>
                <c:pt idx="2843">
                  <c:v>35888</c:v>
                </c:pt>
                <c:pt idx="2844">
                  <c:v>35891</c:v>
                </c:pt>
                <c:pt idx="2845">
                  <c:v>35892</c:v>
                </c:pt>
                <c:pt idx="2846">
                  <c:v>35893</c:v>
                </c:pt>
                <c:pt idx="2847">
                  <c:v>35894</c:v>
                </c:pt>
                <c:pt idx="2848">
                  <c:v>35899</c:v>
                </c:pt>
                <c:pt idx="2849">
                  <c:v>35900</c:v>
                </c:pt>
                <c:pt idx="2850">
                  <c:v>35901</c:v>
                </c:pt>
                <c:pt idx="2851">
                  <c:v>35902</c:v>
                </c:pt>
                <c:pt idx="2852">
                  <c:v>35905</c:v>
                </c:pt>
                <c:pt idx="2853">
                  <c:v>35906</c:v>
                </c:pt>
                <c:pt idx="2854">
                  <c:v>35907</c:v>
                </c:pt>
                <c:pt idx="2855">
                  <c:v>35908</c:v>
                </c:pt>
                <c:pt idx="2856">
                  <c:v>35909</c:v>
                </c:pt>
                <c:pt idx="2857">
                  <c:v>35913</c:v>
                </c:pt>
                <c:pt idx="2858">
                  <c:v>35914</c:v>
                </c:pt>
                <c:pt idx="2859">
                  <c:v>35915</c:v>
                </c:pt>
                <c:pt idx="2860">
                  <c:v>35919</c:v>
                </c:pt>
                <c:pt idx="2861">
                  <c:v>35920</c:v>
                </c:pt>
                <c:pt idx="2862">
                  <c:v>35921</c:v>
                </c:pt>
                <c:pt idx="2863">
                  <c:v>35922</c:v>
                </c:pt>
                <c:pt idx="2864">
                  <c:v>35923</c:v>
                </c:pt>
                <c:pt idx="2865">
                  <c:v>35926</c:v>
                </c:pt>
                <c:pt idx="2866">
                  <c:v>35927</c:v>
                </c:pt>
                <c:pt idx="2867">
                  <c:v>35928</c:v>
                </c:pt>
                <c:pt idx="2868">
                  <c:v>35929</c:v>
                </c:pt>
                <c:pt idx="2869">
                  <c:v>35930</c:v>
                </c:pt>
                <c:pt idx="2870">
                  <c:v>35933</c:v>
                </c:pt>
                <c:pt idx="2871">
                  <c:v>35934</c:v>
                </c:pt>
                <c:pt idx="2872">
                  <c:v>35935</c:v>
                </c:pt>
                <c:pt idx="2873">
                  <c:v>35936</c:v>
                </c:pt>
                <c:pt idx="2874">
                  <c:v>35937</c:v>
                </c:pt>
                <c:pt idx="2875">
                  <c:v>35940</c:v>
                </c:pt>
                <c:pt idx="2876">
                  <c:v>35941</c:v>
                </c:pt>
                <c:pt idx="2877">
                  <c:v>35942</c:v>
                </c:pt>
                <c:pt idx="2878">
                  <c:v>35943</c:v>
                </c:pt>
                <c:pt idx="2879">
                  <c:v>35944</c:v>
                </c:pt>
                <c:pt idx="2880">
                  <c:v>35947</c:v>
                </c:pt>
                <c:pt idx="2881">
                  <c:v>35948</c:v>
                </c:pt>
                <c:pt idx="2882">
                  <c:v>35949</c:v>
                </c:pt>
                <c:pt idx="2883">
                  <c:v>35950</c:v>
                </c:pt>
                <c:pt idx="2884">
                  <c:v>35951</c:v>
                </c:pt>
                <c:pt idx="2885">
                  <c:v>35954</c:v>
                </c:pt>
                <c:pt idx="2886">
                  <c:v>35955</c:v>
                </c:pt>
                <c:pt idx="2887">
                  <c:v>35956</c:v>
                </c:pt>
                <c:pt idx="2888">
                  <c:v>35957</c:v>
                </c:pt>
                <c:pt idx="2889">
                  <c:v>35958</c:v>
                </c:pt>
                <c:pt idx="2890">
                  <c:v>35961</c:v>
                </c:pt>
                <c:pt idx="2891">
                  <c:v>35963</c:v>
                </c:pt>
                <c:pt idx="2892">
                  <c:v>35964</c:v>
                </c:pt>
                <c:pt idx="2893">
                  <c:v>35965</c:v>
                </c:pt>
                <c:pt idx="2894">
                  <c:v>35968</c:v>
                </c:pt>
                <c:pt idx="2895">
                  <c:v>35969</c:v>
                </c:pt>
                <c:pt idx="2896">
                  <c:v>35970</c:v>
                </c:pt>
                <c:pt idx="2897">
                  <c:v>35971</c:v>
                </c:pt>
                <c:pt idx="2898">
                  <c:v>35972</c:v>
                </c:pt>
                <c:pt idx="2899">
                  <c:v>35975</c:v>
                </c:pt>
                <c:pt idx="2900">
                  <c:v>35976</c:v>
                </c:pt>
                <c:pt idx="2901">
                  <c:v>35977</c:v>
                </c:pt>
                <c:pt idx="2902">
                  <c:v>35978</c:v>
                </c:pt>
                <c:pt idx="2903">
                  <c:v>35979</c:v>
                </c:pt>
                <c:pt idx="2904">
                  <c:v>35982</c:v>
                </c:pt>
                <c:pt idx="2905">
                  <c:v>35983</c:v>
                </c:pt>
                <c:pt idx="2906">
                  <c:v>35984</c:v>
                </c:pt>
                <c:pt idx="2907">
                  <c:v>35985</c:v>
                </c:pt>
                <c:pt idx="2908">
                  <c:v>35986</c:v>
                </c:pt>
                <c:pt idx="2909">
                  <c:v>35989</c:v>
                </c:pt>
                <c:pt idx="2910">
                  <c:v>35990</c:v>
                </c:pt>
                <c:pt idx="2911">
                  <c:v>35991</c:v>
                </c:pt>
                <c:pt idx="2912">
                  <c:v>35992</c:v>
                </c:pt>
                <c:pt idx="2913">
                  <c:v>35993</c:v>
                </c:pt>
                <c:pt idx="2914">
                  <c:v>35996</c:v>
                </c:pt>
                <c:pt idx="2915">
                  <c:v>35997</c:v>
                </c:pt>
                <c:pt idx="2916">
                  <c:v>35998</c:v>
                </c:pt>
                <c:pt idx="2917">
                  <c:v>35999</c:v>
                </c:pt>
                <c:pt idx="2918">
                  <c:v>36000</c:v>
                </c:pt>
                <c:pt idx="2919">
                  <c:v>36003</c:v>
                </c:pt>
                <c:pt idx="2920">
                  <c:v>36004</c:v>
                </c:pt>
                <c:pt idx="2921">
                  <c:v>36005</c:v>
                </c:pt>
                <c:pt idx="2922">
                  <c:v>36006</c:v>
                </c:pt>
                <c:pt idx="2923">
                  <c:v>36007</c:v>
                </c:pt>
                <c:pt idx="2924">
                  <c:v>36010</c:v>
                </c:pt>
                <c:pt idx="2925">
                  <c:v>36011</c:v>
                </c:pt>
                <c:pt idx="2926">
                  <c:v>36012</c:v>
                </c:pt>
                <c:pt idx="2927">
                  <c:v>36013</c:v>
                </c:pt>
                <c:pt idx="2928">
                  <c:v>36014</c:v>
                </c:pt>
                <c:pt idx="2929">
                  <c:v>36018</c:v>
                </c:pt>
                <c:pt idx="2930">
                  <c:v>36019</c:v>
                </c:pt>
                <c:pt idx="2931">
                  <c:v>36020</c:v>
                </c:pt>
                <c:pt idx="2932">
                  <c:v>36021</c:v>
                </c:pt>
                <c:pt idx="2933">
                  <c:v>36024</c:v>
                </c:pt>
                <c:pt idx="2934">
                  <c:v>36025</c:v>
                </c:pt>
                <c:pt idx="2935">
                  <c:v>36026</c:v>
                </c:pt>
                <c:pt idx="2936">
                  <c:v>36027</c:v>
                </c:pt>
                <c:pt idx="2937">
                  <c:v>36028</c:v>
                </c:pt>
                <c:pt idx="2938">
                  <c:v>36031</c:v>
                </c:pt>
                <c:pt idx="2939">
                  <c:v>36032</c:v>
                </c:pt>
                <c:pt idx="2940">
                  <c:v>36033</c:v>
                </c:pt>
                <c:pt idx="2941">
                  <c:v>36034</c:v>
                </c:pt>
                <c:pt idx="2942">
                  <c:v>36035</c:v>
                </c:pt>
                <c:pt idx="2943">
                  <c:v>36038</c:v>
                </c:pt>
                <c:pt idx="2944">
                  <c:v>36039</c:v>
                </c:pt>
                <c:pt idx="2945">
                  <c:v>36040</c:v>
                </c:pt>
                <c:pt idx="2946">
                  <c:v>36041</c:v>
                </c:pt>
                <c:pt idx="2947">
                  <c:v>36042</c:v>
                </c:pt>
                <c:pt idx="2948">
                  <c:v>36045</c:v>
                </c:pt>
                <c:pt idx="2949">
                  <c:v>36046</c:v>
                </c:pt>
                <c:pt idx="2950">
                  <c:v>36047</c:v>
                </c:pt>
                <c:pt idx="2951">
                  <c:v>36048</c:v>
                </c:pt>
                <c:pt idx="2952">
                  <c:v>36049</c:v>
                </c:pt>
                <c:pt idx="2953">
                  <c:v>36052</c:v>
                </c:pt>
                <c:pt idx="2954">
                  <c:v>36053</c:v>
                </c:pt>
                <c:pt idx="2955">
                  <c:v>36054</c:v>
                </c:pt>
                <c:pt idx="2956">
                  <c:v>36055</c:v>
                </c:pt>
                <c:pt idx="2957">
                  <c:v>36056</c:v>
                </c:pt>
                <c:pt idx="2958">
                  <c:v>36059</c:v>
                </c:pt>
                <c:pt idx="2959">
                  <c:v>36060</c:v>
                </c:pt>
                <c:pt idx="2960">
                  <c:v>36061</c:v>
                </c:pt>
                <c:pt idx="2961">
                  <c:v>36063</c:v>
                </c:pt>
                <c:pt idx="2962">
                  <c:v>36066</c:v>
                </c:pt>
                <c:pt idx="2963">
                  <c:v>36067</c:v>
                </c:pt>
                <c:pt idx="2964">
                  <c:v>36068</c:v>
                </c:pt>
                <c:pt idx="2965">
                  <c:v>36069</c:v>
                </c:pt>
                <c:pt idx="2966">
                  <c:v>36070</c:v>
                </c:pt>
                <c:pt idx="2967">
                  <c:v>36073</c:v>
                </c:pt>
                <c:pt idx="2968">
                  <c:v>36074</c:v>
                </c:pt>
                <c:pt idx="2969">
                  <c:v>36075</c:v>
                </c:pt>
                <c:pt idx="2970">
                  <c:v>36076</c:v>
                </c:pt>
                <c:pt idx="2971">
                  <c:v>36077</c:v>
                </c:pt>
                <c:pt idx="2972">
                  <c:v>36080</c:v>
                </c:pt>
                <c:pt idx="2973">
                  <c:v>36081</c:v>
                </c:pt>
                <c:pt idx="2974">
                  <c:v>36082</c:v>
                </c:pt>
                <c:pt idx="2975">
                  <c:v>36083</c:v>
                </c:pt>
                <c:pt idx="2976">
                  <c:v>36084</c:v>
                </c:pt>
                <c:pt idx="2977">
                  <c:v>36087</c:v>
                </c:pt>
                <c:pt idx="2978">
                  <c:v>36088</c:v>
                </c:pt>
                <c:pt idx="2979">
                  <c:v>36089</c:v>
                </c:pt>
                <c:pt idx="2980">
                  <c:v>36090</c:v>
                </c:pt>
                <c:pt idx="2981">
                  <c:v>36091</c:v>
                </c:pt>
                <c:pt idx="2982">
                  <c:v>36094</c:v>
                </c:pt>
                <c:pt idx="2983">
                  <c:v>36095</c:v>
                </c:pt>
                <c:pt idx="2984">
                  <c:v>36096</c:v>
                </c:pt>
                <c:pt idx="2985">
                  <c:v>36097</c:v>
                </c:pt>
                <c:pt idx="2986">
                  <c:v>36098</c:v>
                </c:pt>
                <c:pt idx="2987">
                  <c:v>36101</c:v>
                </c:pt>
                <c:pt idx="2988">
                  <c:v>36102</c:v>
                </c:pt>
                <c:pt idx="2989">
                  <c:v>36103</c:v>
                </c:pt>
                <c:pt idx="2990">
                  <c:v>36104</c:v>
                </c:pt>
                <c:pt idx="2991">
                  <c:v>36105</c:v>
                </c:pt>
                <c:pt idx="2992">
                  <c:v>36108</c:v>
                </c:pt>
                <c:pt idx="2993">
                  <c:v>36109</c:v>
                </c:pt>
                <c:pt idx="2994">
                  <c:v>36110</c:v>
                </c:pt>
                <c:pt idx="2995">
                  <c:v>36111</c:v>
                </c:pt>
                <c:pt idx="2996">
                  <c:v>36112</c:v>
                </c:pt>
                <c:pt idx="2997">
                  <c:v>36115</c:v>
                </c:pt>
                <c:pt idx="2998">
                  <c:v>36116</c:v>
                </c:pt>
                <c:pt idx="2999">
                  <c:v>36117</c:v>
                </c:pt>
                <c:pt idx="3000">
                  <c:v>36118</c:v>
                </c:pt>
                <c:pt idx="3001">
                  <c:v>36119</c:v>
                </c:pt>
                <c:pt idx="3002">
                  <c:v>36122</c:v>
                </c:pt>
                <c:pt idx="3003">
                  <c:v>36123</c:v>
                </c:pt>
                <c:pt idx="3004">
                  <c:v>36124</c:v>
                </c:pt>
                <c:pt idx="3005">
                  <c:v>36125</c:v>
                </c:pt>
                <c:pt idx="3006">
                  <c:v>36126</c:v>
                </c:pt>
                <c:pt idx="3007">
                  <c:v>36129</c:v>
                </c:pt>
                <c:pt idx="3008">
                  <c:v>36130</c:v>
                </c:pt>
                <c:pt idx="3009">
                  <c:v>36131</c:v>
                </c:pt>
                <c:pt idx="3010">
                  <c:v>36132</c:v>
                </c:pt>
                <c:pt idx="3011">
                  <c:v>36133</c:v>
                </c:pt>
                <c:pt idx="3012">
                  <c:v>36136</c:v>
                </c:pt>
                <c:pt idx="3013">
                  <c:v>36137</c:v>
                </c:pt>
                <c:pt idx="3014">
                  <c:v>36138</c:v>
                </c:pt>
                <c:pt idx="3015">
                  <c:v>36139</c:v>
                </c:pt>
                <c:pt idx="3016">
                  <c:v>36140</c:v>
                </c:pt>
                <c:pt idx="3017">
                  <c:v>36143</c:v>
                </c:pt>
                <c:pt idx="3018">
                  <c:v>36144</c:v>
                </c:pt>
                <c:pt idx="3019">
                  <c:v>36146</c:v>
                </c:pt>
                <c:pt idx="3020">
                  <c:v>36147</c:v>
                </c:pt>
                <c:pt idx="3021">
                  <c:v>36150</c:v>
                </c:pt>
                <c:pt idx="3022">
                  <c:v>36151</c:v>
                </c:pt>
                <c:pt idx="3023">
                  <c:v>36152</c:v>
                </c:pt>
                <c:pt idx="3024">
                  <c:v>36153</c:v>
                </c:pt>
                <c:pt idx="3025">
                  <c:v>36157</c:v>
                </c:pt>
                <c:pt idx="3026">
                  <c:v>36158</c:v>
                </c:pt>
                <c:pt idx="3027">
                  <c:v>36159</c:v>
                </c:pt>
                <c:pt idx="3028">
                  <c:v>36160</c:v>
                </c:pt>
                <c:pt idx="3029">
                  <c:v>36164</c:v>
                </c:pt>
                <c:pt idx="3030">
                  <c:v>36165</c:v>
                </c:pt>
                <c:pt idx="3031">
                  <c:v>36166</c:v>
                </c:pt>
                <c:pt idx="3032">
                  <c:v>36167</c:v>
                </c:pt>
                <c:pt idx="3033">
                  <c:v>36168</c:v>
                </c:pt>
                <c:pt idx="3034">
                  <c:v>36171</c:v>
                </c:pt>
                <c:pt idx="3035">
                  <c:v>36172</c:v>
                </c:pt>
                <c:pt idx="3036">
                  <c:v>36173</c:v>
                </c:pt>
                <c:pt idx="3037">
                  <c:v>36174</c:v>
                </c:pt>
                <c:pt idx="3038">
                  <c:v>36175</c:v>
                </c:pt>
                <c:pt idx="3039">
                  <c:v>36178</c:v>
                </c:pt>
                <c:pt idx="3040">
                  <c:v>36179</c:v>
                </c:pt>
                <c:pt idx="3041">
                  <c:v>36180</c:v>
                </c:pt>
                <c:pt idx="3042">
                  <c:v>36181</c:v>
                </c:pt>
                <c:pt idx="3043">
                  <c:v>36182</c:v>
                </c:pt>
                <c:pt idx="3044">
                  <c:v>36185</c:v>
                </c:pt>
                <c:pt idx="3045">
                  <c:v>36186</c:v>
                </c:pt>
                <c:pt idx="3046">
                  <c:v>36187</c:v>
                </c:pt>
                <c:pt idx="3047">
                  <c:v>36188</c:v>
                </c:pt>
                <c:pt idx="3048">
                  <c:v>36189</c:v>
                </c:pt>
                <c:pt idx="3049">
                  <c:v>36192</c:v>
                </c:pt>
                <c:pt idx="3050">
                  <c:v>36193</c:v>
                </c:pt>
                <c:pt idx="3051">
                  <c:v>36194</c:v>
                </c:pt>
                <c:pt idx="3052">
                  <c:v>36195</c:v>
                </c:pt>
                <c:pt idx="3053">
                  <c:v>36196</c:v>
                </c:pt>
                <c:pt idx="3054">
                  <c:v>36199</c:v>
                </c:pt>
                <c:pt idx="3055">
                  <c:v>36200</c:v>
                </c:pt>
                <c:pt idx="3056">
                  <c:v>36201</c:v>
                </c:pt>
                <c:pt idx="3057">
                  <c:v>36202</c:v>
                </c:pt>
                <c:pt idx="3058">
                  <c:v>36203</c:v>
                </c:pt>
                <c:pt idx="3059">
                  <c:v>36206</c:v>
                </c:pt>
                <c:pt idx="3060">
                  <c:v>36207</c:v>
                </c:pt>
                <c:pt idx="3061">
                  <c:v>36208</c:v>
                </c:pt>
                <c:pt idx="3062">
                  <c:v>36209</c:v>
                </c:pt>
                <c:pt idx="3063">
                  <c:v>36210</c:v>
                </c:pt>
                <c:pt idx="3064">
                  <c:v>36213</c:v>
                </c:pt>
                <c:pt idx="3065">
                  <c:v>36214</c:v>
                </c:pt>
                <c:pt idx="3066">
                  <c:v>36215</c:v>
                </c:pt>
                <c:pt idx="3067">
                  <c:v>36216</c:v>
                </c:pt>
                <c:pt idx="3068">
                  <c:v>36217</c:v>
                </c:pt>
                <c:pt idx="3069">
                  <c:v>36220</c:v>
                </c:pt>
                <c:pt idx="3070">
                  <c:v>36221</c:v>
                </c:pt>
                <c:pt idx="3071">
                  <c:v>36222</c:v>
                </c:pt>
                <c:pt idx="3072">
                  <c:v>36223</c:v>
                </c:pt>
                <c:pt idx="3073">
                  <c:v>36224</c:v>
                </c:pt>
                <c:pt idx="3074">
                  <c:v>36227</c:v>
                </c:pt>
                <c:pt idx="3075">
                  <c:v>36228</c:v>
                </c:pt>
                <c:pt idx="3076">
                  <c:v>36229</c:v>
                </c:pt>
                <c:pt idx="3077">
                  <c:v>36230</c:v>
                </c:pt>
                <c:pt idx="3078">
                  <c:v>36231</c:v>
                </c:pt>
                <c:pt idx="3079">
                  <c:v>36234</c:v>
                </c:pt>
                <c:pt idx="3080">
                  <c:v>36235</c:v>
                </c:pt>
                <c:pt idx="3081">
                  <c:v>36236</c:v>
                </c:pt>
                <c:pt idx="3082">
                  <c:v>36237</c:v>
                </c:pt>
                <c:pt idx="3083">
                  <c:v>36238</c:v>
                </c:pt>
                <c:pt idx="3084">
                  <c:v>36242</c:v>
                </c:pt>
                <c:pt idx="3085">
                  <c:v>36243</c:v>
                </c:pt>
                <c:pt idx="3086">
                  <c:v>36244</c:v>
                </c:pt>
                <c:pt idx="3087">
                  <c:v>36245</c:v>
                </c:pt>
                <c:pt idx="3088">
                  <c:v>36248</c:v>
                </c:pt>
                <c:pt idx="3089">
                  <c:v>36249</c:v>
                </c:pt>
                <c:pt idx="3090">
                  <c:v>36250</c:v>
                </c:pt>
                <c:pt idx="3091">
                  <c:v>36251</c:v>
                </c:pt>
                <c:pt idx="3092">
                  <c:v>36256</c:v>
                </c:pt>
                <c:pt idx="3093">
                  <c:v>36257</c:v>
                </c:pt>
                <c:pt idx="3094">
                  <c:v>36258</c:v>
                </c:pt>
                <c:pt idx="3095">
                  <c:v>36259</c:v>
                </c:pt>
                <c:pt idx="3096">
                  <c:v>36262</c:v>
                </c:pt>
                <c:pt idx="3097">
                  <c:v>36263</c:v>
                </c:pt>
                <c:pt idx="3098">
                  <c:v>36264</c:v>
                </c:pt>
                <c:pt idx="3099">
                  <c:v>36265</c:v>
                </c:pt>
                <c:pt idx="3100">
                  <c:v>36266</c:v>
                </c:pt>
                <c:pt idx="3101">
                  <c:v>36269</c:v>
                </c:pt>
                <c:pt idx="3102">
                  <c:v>36270</c:v>
                </c:pt>
                <c:pt idx="3103">
                  <c:v>36271</c:v>
                </c:pt>
                <c:pt idx="3104">
                  <c:v>36272</c:v>
                </c:pt>
                <c:pt idx="3105">
                  <c:v>36273</c:v>
                </c:pt>
                <c:pt idx="3106">
                  <c:v>36276</c:v>
                </c:pt>
                <c:pt idx="3107">
                  <c:v>36278</c:v>
                </c:pt>
                <c:pt idx="3108">
                  <c:v>36279</c:v>
                </c:pt>
                <c:pt idx="3109">
                  <c:v>36280</c:v>
                </c:pt>
                <c:pt idx="3110">
                  <c:v>36283</c:v>
                </c:pt>
                <c:pt idx="3111">
                  <c:v>36284</c:v>
                </c:pt>
                <c:pt idx="3112">
                  <c:v>36285</c:v>
                </c:pt>
                <c:pt idx="3113">
                  <c:v>36286</c:v>
                </c:pt>
                <c:pt idx="3114">
                  <c:v>36287</c:v>
                </c:pt>
                <c:pt idx="3115">
                  <c:v>36290</c:v>
                </c:pt>
                <c:pt idx="3116">
                  <c:v>36291</c:v>
                </c:pt>
                <c:pt idx="3117">
                  <c:v>36292</c:v>
                </c:pt>
                <c:pt idx="3118">
                  <c:v>36293</c:v>
                </c:pt>
                <c:pt idx="3119">
                  <c:v>36294</c:v>
                </c:pt>
                <c:pt idx="3120">
                  <c:v>36297</c:v>
                </c:pt>
                <c:pt idx="3121">
                  <c:v>36298</c:v>
                </c:pt>
                <c:pt idx="3122">
                  <c:v>36299</c:v>
                </c:pt>
                <c:pt idx="3123">
                  <c:v>36300</c:v>
                </c:pt>
                <c:pt idx="3124">
                  <c:v>36301</c:v>
                </c:pt>
                <c:pt idx="3125">
                  <c:v>36304</c:v>
                </c:pt>
                <c:pt idx="3126">
                  <c:v>36305</c:v>
                </c:pt>
                <c:pt idx="3127">
                  <c:v>36306</c:v>
                </c:pt>
                <c:pt idx="3128">
                  <c:v>36307</c:v>
                </c:pt>
                <c:pt idx="3129">
                  <c:v>36308</c:v>
                </c:pt>
                <c:pt idx="3130">
                  <c:v>36311</c:v>
                </c:pt>
                <c:pt idx="3131">
                  <c:v>36312</c:v>
                </c:pt>
                <c:pt idx="3132">
                  <c:v>36314</c:v>
                </c:pt>
                <c:pt idx="3133">
                  <c:v>36315</c:v>
                </c:pt>
                <c:pt idx="3134">
                  <c:v>36318</c:v>
                </c:pt>
                <c:pt idx="3135">
                  <c:v>36319</c:v>
                </c:pt>
                <c:pt idx="3136">
                  <c:v>36320</c:v>
                </c:pt>
                <c:pt idx="3137">
                  <c:v>36321</c:v>
                </c:pt>
                <c:pt idx="3138">
                  <c:v>36322</c:v>
                </c:pt>
                <c:pt idx="3139">
                  <c:v>36325</c:v>
                </c:pt>
                <c:pt idx="3140">
                  <c:v>36326</c:v>
                </c:pt>
                <c:pt idx="3141">
                  <c:v>36328</c:v>
                </c:pt>
                <c:pt idx="3142">
                  <c:v>36329</c:v>
                </c:pt>
                <c:pt idx="3143">
                  <c:v>36332</c:v>
                </c:pt>
                <c:pt idx="3144">
                  <c:v>36333</c:v>
                </c:pt>
                <c:pt idx="3145">
                  <c:v>36334</c:v>
                </c:pt>
                <c:pt idx="3146">
                  <c:v>36335</c:v>
                </c:pt>
                <c:pt idx="3147">
                  <c:v>36336</c:v>
                </c:pt>
                <c:pt idx="3148">
                  <c:v>36339</c:v>
                </c:pt>
                <c:pt idx="3149">
                  <c:v>36340</c:v>
                </c:pt>
                <c:pt idx="3150">
                  <c:v>36341</c:v>
                </c:pt>
                <c:pt idx="3151">
                  <c:v>36342</c:v>
                </c:pt>
                <c:pt idx="3152">
                  <c:v>36343</c:v>
                </c:pt>
                <c:pt idx="3153">
                  <c:v>36346</c:v>
                </c:pt>
                <c:pt idx="3154">
                  <c:v>36347</c:v>
                </c:pt>
                <c:pt idx="3155">
                  <c:v>36348</c:v>
                </c:pt>
                <c:pt idx="3156">
                  <c:v>36349</c:v>
                </c:pt>
                <c:pt idx="3157">
                  <c:v>36350</c:v>
                </c:pt>
                <c:pt idx="3158">
                  <c:v>36353</c:v>
                </c:pt>
                <c:pt idx="3159">
                  <c:v>36354</c:v>
                </c:pt>
                <c:pt idx="3160">
                  <c:v>36355</c:v>
                </c:pt>
                <c:pt idx="3161">
                  <c:v>36356</c:v>
                </c:pt>
                <c:pt idx="3162">
                  <c:v>36357</c:v>
                </c:pt>
                <c:pt idx="3163">
                  <c:v>36360</c:v>
                </c:pt>
                <c:pt idx="3164">
                  <c:v>36361</c:v>
                </c:pt>
                <c:pt idx="3165">
                  <c:v>36362</c:v>
                </c:pt>
                <c:pt idx="3166">
                  <c:v>36363</c:v>
                </c:pt>
                <c:pt idx="3167">
                  <c:v>36364</c:v>
                </c:pt>
                <c:pt idx="3168">
                  <c:v>36367</c:v>
                </c:pt>
                <c:pt idx="3169">
                  <c:v>36368</c:v>
                </c:pt>
                <c:pt idx="3170">
                  <c:v>36369</c:v>
                </c:pt>
                <c:pt idx="3171">
                  <c:v>36370</c:v>
                </c:pt>
                <c:pt idx="3172">
                  <c:v>36371</c:v>
                </c:pt>
                <c:pt idx="3173">
                  <c:v>36374</c:v>
                </c:pt>
                <c:pt idx="3174">
                  <c:v>36375</c:v>
                </c:pt>
                <c:pt idx="3175">
                  <c:v>36376</c:v>
                </c:pt>
                <c:pt idx="3176">
                  <c:v>36377</c:v>
                </c:pt>
                <c:pt idx="3177">
                  <c:v>36378</c:v>
                </c:pt>
                <c:pt idx="3178">
                  <c:v>36382</c:v>
                </c:pt>
                <c:pt idx="3179">
                  <c:v>36383</c:v>
                </c:pt>
                <c:pt idx="3180">
                  <c:v>36384</c:v>
                </c:pt>
                <c:pt idx="3181">
                  <c:v>36385</c:v>
                </c:pt>
                <c:pt idx="3182">
                  <c:v>36388</c:v>
                </c:pt>
                <c:pt idx="3183">
                  <c:v>36389</c:v>
                </c:pt>
                <c:pt idx="3184">
                  <c:v>36390</c:v>
                </c:pt>
                <c:pt idx="3185">
                  <c:v>36391</c:v>
                </c:pt>
                <c:pt idx="3186">
                  <c:v>36392</c:v>
                </c:pt>
                <c:pt idx="3187">
                  <c:v>36395</c:v>
                </c:pt>
                <c:pt idx="3188">
                  <c:v>36396</c:v>
                </c:pt>
                <c:pt idx="3189">
                  <c:v>36397</c:v>
                </c:pt>
                <c:pt idx="3190">
                  <c:v>36398</c:v>
                </c:pt>
                <c:pt idx="3191">
                  <c:v>36399</c:v>
                </c:pt>
                <c:pt idx="3192">
                  <c:v>36402</c:v>
                </c:pt>
                <c:pt idx="3193">
                  <c:v>36403</c:v>
                </c:pt>
                <c:pt idx="3194">
                  <c:v>36404</c:v>
                </c:pt>
                <c:pt idx="3195">
                  <c:v>36405</c:v>
                </c:pt>
                <c:pt idx="3196">
                  <c:v>36406</c:v>
                </c:pt>
                <c:pt idx="3197">
                  <c:v>36409</c:v>
                </c:pt>
                <c:pt idx="3198">
                  <c:v>36410</c:v>
                </c:pt>
                <c:pt idx="3199">
                  <c:v>36411</c:v>
                </c:pt>
                <c:pt idx="3200">
                  <c:v>36412</c:v>
                </c:pt>
                <c:pt idx="3201">
                  <c:v>36413</c:v>
                </c:pt>
                <c:pt idx="3202">
                  <c:v>36416</c:v>
                </c:pt>
                <c:pt idx="3203">
                  <c:v>36417</c:v>
                </c:pt>
                <c:pt idx="3204">
                  <c:v>36418</c:v>
                </c:pt>
                <c:pt idx="3205">
                  <c:v>36419</c:v>
                </c:pt>
                <c:pt idx="3206">
                  <c:v>36420</c:v>
                </c:pt>
                <c:pt idx="3207">
                  <c:v>36423</c:v>
                </c:pt>
                <c:pt idx="3208">
                  <c:v>36424</c:v>
                </c:pt>
                <c:pt idx="3209">
                  <c:v>36425</c:v>
                </c:pt>
                <c:pt idx="3210">
                  <c:v>36426</c:v>
                </c:pt>
                <c:pt idx="3211">
                  <c:v>36430</c:v>
                </c:pt>
                <c:pt idx="3212">
                  <c:v>36431</c:v>
                </c:pt>
                <c:pt idx="3213">
                  <c:v>36432</c:v>
                </c:pt>
                <c:pt idx="3214">
                  <c:v>36433</c:v>
                </c:pt>
                <c:pt idx="3215">
                  <c:v>36434</c:v>
                </c:pt>
                <c:pt idx="3216">
                  <c:v>36437</c:v>
                </c:pt>
                <c:pt idx="3217">
                  <c:v>36438</c:v>
                </c:pt>
                <c:pt idx="3218">
                  <c:v>36439</c:v>
                </c:pt>
                <c:pt idx="3219">
                  <c:v>36440</c:v>
                </c:pt>
                <c:pt idx="3220">
                  <c:v>36441</c:v>
                </c:pt>
                <c:pt idx="3221">
                  <c:v>36444</c:v>
                </c:pt>
                <c:pt idx="3222">
                  <c:v>36445</c:v>
                </c:pt>
                <c:pt idx="3223">
                  <c:v>36446</c:v>
                </c:pt>
                <c:pt idx="3224">
                  <c:v>36447</c:v>
                </c:pt>
                <c:pt idx="3225">
                  <c:v>36448</c:v>
                </c:pt>
                <c:pt idx="3226">
                  <c:v>36451</c:v>
                </c:pt>
                <c:pt idx="3227">
                  <c:v>36452</c:v>
                </c:pt>
                <c:pt idx="3228">
                  <c:v>36453</c:v>
                </c:pt>
                <c:pt idx="3229">
                  <c:v>36454</c:v>
                </c:pt>
                <c:pt idx="3230">
                  <c:v>36455</c:v>
                </c:pt>
                <c:pt idx="3231">
                  <c:v>36458</c:v>
                </c:pt>
                <c:pt idx="3232">
                  <c:v>36459</c:v>
                </c:pt>
                <c:pt idx="3233">
                  <c:v>36460</c:v>
                </c:pt>
                <c:pt idx="3234">
                  <c:v>36461</c:v>
                </c:pt>
                <c:pt idx="3235">
                  <c:v>36462</c:v>
                </c:pt>
                <c:pt idx="3236">
                  <c:v>36465</c:v>
                </c:pt>
                <c:pt idx="3237">
                  <c:v>36466</c:v>
                </c:pt>
                <c:pt idx="3238">
                  <c:v>36467</c:v>
                </c:pt>
                <c:pt idx="3239">
                  <c:v>36468</c:v>
                </c:pt>
                <c:pt idx="3240">
                  <c:v>36469</c:v>
                </c:pt>
                <c:pt idx="3241">
                  <c:v>36472</c:v>
                </c:pt>
                <c:pt idx="3242">
                  <c:v>36473</c:v>
                </c:pt>
                <c:pt idx="3243">
                  <c:v>36474</c:v>
                </c:pt>
                <c:pt idx="3244">
                  <c:v>36475</c:v>
                </c:pt>
                <c:pt idx="3245">
                  <c:v>36476</c:v>
                </c:pt>
                <c:pt idx="3246">
                  <c:v>36479</c:v>
                </c:pt>
                <c:pt idx="3247">
                  <c:v>36480</c:v>
                </c:pt>
                <c:pt idx="3248">
                  <c:v>36481</c:v>
                </c:pt>
                <c:pt idx="3249">
                  <c:v>36482</c:v>
                </c:pt>
                <c:pt idx="3250">
                  <c:v>36483</c:v>
                </c:pt>
                <c:pt idx="3251">
                  <c:v>36486</c:v>
                </c:pt>
                <c:pt idx="3252">
                  <c:v>36487</c:v>
                </c:pt>
                <c:pt idx="3253">
                  <c:v>36488</c:v>
                </c:pt>
                <c:pt idx="3254">
                  <c:v>36489</c:v>
                </c:pt>
                <c:pt idx="3255">
                  <c:v>36490</c:v>
                </c:pt>
                <c:pt idx="3256">
                  <c:v>36493</c:v>
                </c:pt>
                <c:pt idx="3257">
                  <c:v>36494</c:v>
                </c:pt>
                <c:pt idx="3258">
                  <c:v>36495</c:v>
                </c:pt>
                <c:pt idx="3259">
                  <c:v>36496</c:v>
                </c:pt>
                <c:pt idx="3260">
                  <c:v>36497</c:v>
                </c:pt>
                <c:pt idx="3261">
                  <c:v>36500</c:v>
                </c:pt>
                <c:pt idx="3262">
                  <c:v>36501</c:v>
                </c:pt>
                <c:pt idx="3263">
                  <c:v>36502</c:v>
                </c:pt>
                <c:pt idx="3264">
                  <c:v>36503</c:v>
                </c:pt>
                <c:pt idx="3265">
                  <c:v>36504</c:v>
                </c:pt>
                <c:pt idx="3266">
                  <c:v>36507</c:v>
                </c:pt>
                <c:pt idx="3267">
                  <c:v>36508</c:v>
                </c:pt>
                <c:pt idx="3268">
                  <c:v>36509</c:v>
                </c:pt>
                <c:pt idx="3269">
                  <c:v>36511</c:v>
                </c:pt>
                <c:pt idx="3270">
                  <c:v>36514</c:v>
                </c:pt>
                <c:pt idx="3271">
                  <c:v>36515</c:v>
                </c:pt>
                <c:pt idx="3272">
                  <c:v>36516</c:v>
                </c:pt>
                <c:pt idx="3273">
                  <c:v>36517</c:v>
                </c:pt>
                <c:pt idx="3274">
                  <c:v>36518</c:v>
                </c:pt>
                <c:pt idx="3275">
                  <c:v>36522</c:v>
                </c:pt>
                <c:pt idx="3276">
                  <c:v>36523</c:v>
                </c:pt>
                <c:pt idx="3277">
                  <c:v>36529</c:v>
                </c:pt>
                <c:pt idx="3278">
                  <c:v>36530</c:v>
                </c:pt>
                <c:pt idx="3279">
                  <c:v>36531</c:v>
                </c:pt>
                <c:pt idx="3280">
                  <c:v>36532</c:v>
                </c:pt>
                <c:pt idx="3281">
                  <c:v>36535</c:v>
                </c:pt>
                <c:pt idx="3282">
                  <c:v>36536</c:v>
                </c:pt>
                <c:pt idx="3283">
                  <c:v>36537</c:v>
                </c:pt>
                <c:pt idx="3284">
                  <c:v>36538</c:v>
                </c:pt>
                <c:pt idx="3285">
                  <c:v>36539</c:v>
                </c:pt>
                <c:pt idx="3286">
                  <c:v>36542</c:v>
                </c:pt>
                <c:pt idx="3287">
                  <c:v>36543</c:v>
                </c:pt>
                <c:pt idx="3288">
                  <c:v>36544</c:v>
                </c:pt>
                <c:pt idx="3289">
                  <c:v>36545</c:v>
                </c:pt>
                <c:pt idx="3290">
                  <c:v>36546</c:v>
                </c:pt>
                <c:pt idx="3291">
                  <c:v>36549</c:v>
                </c:pt>
                <c:pt idx="3292">
                  <c:v>36550</c:v>
                </c:pt>
                <c:pt idx="3293">
                  <c:v>36551</c:v>
                </c:pt>
                <c:pt idx="3294">
                  <c:v>36552</c:v>
                </c:pt>
                <c:pt idx="3295">
                  <c:v>36553</c:v>
                </c:pt>
                <c:pt idx="3296">
                  <c:v>36556</c:v>
                </c:pt>
                <c:pt idx="3297">
                  <c:v>36557</c:v>
                </c:pt>
                <c:pt idx="3298">
                  <c:v>36558</c:v>
                </c:pt>
                <c:pt idx="3299">
                  <c:v>36559</c:v>
                </c:pt>
                <c:pt idx="3300">
                  <c:v>36560</c:v>
                </c:pt>
                <c:pt idx="3301">
                  <c:v>36563</c:v>
                </c:pt>
                <c:pt idx="3302">
                  <c:v>36564</c:v>
                </c:pt>
                <c:pt idx="3303">
                  <c:v>36565</c:v>
                </c:pt>
                <c:pt idx="3304">
                  <c:v>36566</c:v>
                </c:pt>
                <c:pt idx="3305">
                  <c:v>36567</c:v>
                </c:pt>
                <c:pt idx="3306">
                  <c:v>36570</c:v>
                </c:pt>
                <c:pt idx="3307">
                  <c:v>36571</c:v>
                </c:pt>
                <c:pt idx="3308">
                  <c:v>36572</c:v>
                </c:pt>
                <c:pt idx="3309">
                  <c:v>36573</c:v>
                </c:pt>
                <c:pt idx="3310">
                  <c:v>36574</c:v>
                </c:pt>
                <c:pt idx="3311">
                  <c:v>36577</c:v>
                </c:pt>
                <c:pt idx="3312">
                  <c:v>36578</c:v>
                </c:pt>
                <c:pt idx="3313">
                  <c:v>36579</c:v>
                </c:pt>
                <c:pt idx="3314">
                  <c:v>36580</c:v>
                </c:pt>
                <c:pt idx="3315">
                  <c:v>36581</c:v>
                </c:pt>
                <c:pt idx="3316">
                  <c:v>36584</c:v>
                </c:pt>
                <c:pt idx="3317">
                  <c:v>36585</c:v>
                </c:pt>
                <c:pt idx="3318">
                  <c:v>36586</c:v>
                </c:pt>
                <c:pt idx="3319">
                  <c:v>36587</c:v>
                </c:pt>
                <c:pt idx="3320">
                  <c:v>36588</c:v>
                </c:pt>
                <c:pt idx="3321">
                  <c:v>36591</c:v>
                </c:pt>
                <c:pt idx="3322">
                  <c:v>36592</c:v>
                </c:pt>
                <c:pt idx="3323">
                  <c:v>36593</c:v>
                </c:pt>
                <c:pt idx="3324">
                  <c:v>36594</c:v>
                </c:pt>
                <c:pt idx="3325">
                  <c:v>36595</c:v>
                </c:pt>
                <c:pt idx="3326">
                  <c:v>36598</c:v>
                </c:pt>
                <c:pt idx="3327">
                  <c:v>36599</c:v>
                </c:pt>
                <c:pt idx="3328">
                  <c:v>36600</c:v>
                </c:pt>
                <c:pt idx="3329">
                  <c:v>36601</c:v>
                </c:pt>
                <c:pt idx="3330">
                  <c:v>36602</c:v>
                </c:pt>
                <c:pt idx="3331">
                  <c:v>36605</c:v>
                </c:pt>
                <c:pt idx="3332">
                  <c:v>36607</c:v>
                </c:pt>
                <c:pt idx="3333">
                  <c:v>36608</c:v>
                </c:pt>
                <c:pt idx="3334">
                  <c:v>36609</c:v>
                </c:pt>
                <c:pt idx="3335">
                  <c:v>36612</c:v>
                </c:pt>
                <c:pt idx="3336">
                  <c:v>36613</c:v>
                </c:pt>
                <c:pt idx="3337">
                  <c:v>36614</c:v>
                </c:pt>
                <c:pt idx="3338">
                  <c:v>36615</c:v>
                </c:pt>
                <c:pt idx="3339">
                  <c:v>36616</c:v>
                </c:pt>
                <c:pt idx="3340">
                  <c:v>36619</c:v>
                </c:pt>
                <c:pt idx="3341">
                  <c:v>36620</c:v>
                </c:pt>
                <c:pt idx="3342">
                  <c:v>36621</c:v>
                </c:pt>
                <c:pt idx="3343">
                  <c:v>36622</c:v>
                </c:pt>
                <c:pt idx="3344">
                  <c:v>36623</c:v>
                </c:pt>
                <c:pt idx="3345">
                  <c:v>36626</c:v>
                </c:pt>
                <c:pt idx="3346">
                  <c:v>36627</c:v>
                </c:pt>
                <c:pt idx="3347">
                  <c:v>36628</c:v>
                </c:pt>
                <c:pt idx="3348">
                  <c:v>36629</c:v>
                </c:pt>
                <c:pt idx="3349">
                  <c:v>36630</c:v>
                </c:pt>
                <c:pt idx="3350">
                  <c:v>36633</c:v>
                </c:pt>
                <c:pt idx="3351">
                  <c:v>36634</c:v>
                </c:pt>
                <c:pt idx="3352">
                  <c:v>36635</c:v>
                </c:pt>
                <c:pt idx="3353">
                  <c:v>36636</c:v>
                </c:pt>
                <c:pt idx="3354">
                  <c:v>36641</c:v>
                </c:pt>
                <c:pt idx="3355">
                  <c:v>36642</c:v>
                </c:pt>
                <c:pt idx="3356">
                  <c:v>36644</c:v>
                </c:pt>
                <c:pt idx="3357">
                  <c:v>36648</c:v>
                </c:pt>
                <c:pt idx="3358">
                  <c:v>36649</c:v>
                </c:pt>
                <c:pt idx="3359">
                  <c:v>36650</c:v>
                </c:pt>
                <c:pt idx="3360">
                  <c:v>36651</c:v>
                </c:pt>
                <c:pt idx="3361">
                  <c:v>36654</c:v>
                </c:pt>
                <c:pt idx="3362">
                  <c:v>36655</c:v>
                </c:pt>
                <c:pt idx="3363">
                  <c:v>36656</c:v>
                </c:pt>
                <c:pt idx="3364">
                  <c:v>36657</c:v>
                </c:pt>
                <c:pt idx="3365">
                  <c:v>36658</c:v>
                </c:pt>
                <c:pt idx="3366">
                  <c:v>36661</c:v>
                </c:pt>
                <c:pt idx="3367">
                  <c:v>36662</c:v>
                </c:pt>
                <c:pt idx="3368">
                  <c:v>36663</c:v>
                </c:pt>
                <c:pt idx="3369">
                  <c:v>36664</c:v>
                </c:pt>
                <c:pt idx="3370">
                  <c:v>36665</c:v>
                </c:pt>
                <c:pt idx="3371">
                  <c:v>36668</c:v>
                </c:pt>
                <c:pt idx="3372">
                  <c:v>36669</c:v>
                </c:pt>
                <c:pt idx="3373">
                  <c:v>36670</c:v>
                </c:pt>
                <c:pt idx="3374">
                  <c:v>36671</c:v>
                </c:pt>
                <c:pt idx="3375">
                  <c:v>36672</c:v>
                </c:pt>
                <c:pt idx="3376">
                  <c:v>36675</c:v>
                </c:pt>
                <c:pt idx="3377">
                  <c:v>36676</c:v>
                </c:pt>
                <c:pt idx="3378">
                  <c:v>36677</c:v>
                </c:pt>
                <c:pt idx="3379">
                  <c:v>36678</c:v>
                </c:pt>
                <c:pt idx="3380">
                  <c:v>36679</c:v>
                </c:pt>
                <c:pt idx="3381">
                  <c:v>36682</c:v>
                </c:pt>
                <c:pt idx="3382">
                  <c:v>36683</c:v>
                </c:pt>
                <c:pt idx="3383">
                  <c:v>36684</c:v>
                </c:pt>
                <c:pt idx="3384">
                  <c:v>36685</c:v>
                </c:pt>
                <c:pt idx="3385">
                  <c:v>36686</c:v>
                </c:pt>
                <c:pt idx="3386">
                  <c:v>36689</c:v>
                </c:pt>
                <c:pt idx="3387">
                  <c:v>36690</c:v>
                </c:pt>
                <c:pt idx="3388">
                  <c:v>36691</c:v>
                </c:pt>
                <c:pt idx="3389">
                  <c:v>36692</c:v>
                </c:pt>
                <c:pt idx="3390">
                  <c:v>36696</c:v>
                </c:pt>
                <c:pt idx="3391">
                  <c:v>36697</c:v>
                </c:pt>
                <c:pt idx="3392">
                  <c:v>36698</c:v>
                </c:pt>
                <c:pt idx="3393">
                  <c:v>36699</c:v>
                </c:pt>
                <c:pt idx="3394">
                  <c:v>36700</c:v>
                </c:pt>
                <c:pt idx="3395">
                  <c:v>36703</c:v>
                </c:pt>
                <c:pt idx="3396">
                  <c:v>36704</c:v>
                </c:pt>
                <c:pt idx="3397">
                  <c:v>36705</c:v>
                </c:pt>
                <c:pt idx="3398">
                  <c:v>36706</c:v>
                </c:pt>
                <c:pt idx="3399">
                  <c:v>36707</c:v>
                </c:pt>
                <c:pt idx="3400">
                  <c:v>36710</c:v>
                </c:pt>
                <c:pt idx="3401">
                  <c:v>36711</c:v>
                </c:pt>
                <c:pt idx="3402">
                  <c:v>36712</c:v>
                </c:pt>
                <c:pt idx="3403">
                  <c:v>36713</c:v>
                </c:pt>
                <c:pt idx="3404">
                  <c:v>36714</c:v>
                </c:pt>
                <c:pt idx="3405">
                  <c:v>36717</c:v>
                </c:pt>
                <c:pt idx="3406">
                  <c:v>36718</c:v>
                </c:pt>
                <c:pt idx="3407">
                  <c:v>36719</c:v>
                </c:pt>
                <c:pt idx="3408">
                  <c:v>36720</c:v>
                </c:pt>
                <c:pt idx="3409">
                  <c:v>36721</c:v>
                </c:pt>
                <c:pt idx="3410">
                  <c:v>36724</c:v>
                </c:pt>
                <c:pt idx="3411">
                  <c:v>36725</c:v>
                </c:pt>
                <c:pt idx="3412">
                  <c:v>36726</c:v>
                </c:pt>
                <c:pt idx="3413">
                  <c:v>36727</c:v>
                </c:pt>
                <c:pt idx="3414">
                  <c:v>36728</c:v>
                </c:pt>
                <c:pt idx="3415">
                  <c:v>36731</c:v>
                </c:pt>
                <c:pt idx="3416">
                  <c:v>36732</c:v>
                </c:pt>
                <c:pt idx="3417">
                  <c:v>36733</c:v>
                </c:pt>
                <c:pt idx="3418">
                  <c:v>36734</c:v>
                </c:pt>
                <c:pt idx="3419">
                  <c:v>36735</c:v>
                </c:pt>
                <c:pt idx="3420">
                  <c:v>36738</c:v>
                </c:pt>
                <c:pt idx="3421">
                  <c:v>36739</c:v>
                </c:pt>
                <c:pt idx="3422">
                  <c:v>36740</c:v>
                </c:pt>
                <c:pt idx="3423">
                  <c:v>36741</c:v>
                </c:pt>
                <c:pt idx="3424">
                  <c:v>36742</c:v>
                </c:pt>
                <c:pt idx="3425">
                  <c:v>36745</c:v>
                </c:pt>
                <c:pt idx="3426">
                  <c:v>36746</c:v>
                </c:pt>
                <c:pt idx="3427">
                  <c:v>36748</c:v>
                </c:pt>
                <c:pt idx="3428">
                  <c:v>36749</c:v>
                </c:pt>
                <c:pt idx="3429">
                  <c:v>36752</c:v>
                </c:pt>
                <c:pt idx="3430">
                  <c:v>36753</c:v>
                </c:pt>
                <c:pt idx="3431">
                  <c:v>36754</c:v>
                </c:pt>
                <c:pt idx="3432">
                  <c:v>36755</c:v>
                </c:pt>
                <c:pt idx="3433">
                  <c:v>36756</c:v>
                </c:pt>
                <c:pt idx="3434">
                  <c:v>36759</c:v>
                </c:pt>
                <c:pt idx="3435">
                  <c:v>36760</c:v>
                </c:pt>
                <c:pt idx="3436">
                  <c:v>36761</c:v>
                </c:pt>
                <c:pt idx="3437">
                  <c:v>36762</c:v>
                </c:pt>
                <c:pt idx="3438">
                  <c:v>36763</c:v>
                </c:pt>
                <c:pt idx="3439">
                  <c:v>36766</c:v>
                </c:pt>
                <c:pt idx="3440">
                  <c:v>36767</c:v>
                </c:pt>
                <c:pt idx="3441">
                  <c:v>36768</c:v>
                </c:pt>
                <c:pt idx="3442">
                  <c:v>36769</c:v>
                </c:pt>
                <c:pt idx="3443">
                  <c:v>36770</c:v>
                </c:pt>
                <c:pt idx="3444">
                  <c:v>36773</c:v>
                </c:pt>
                <c:pt idx="3445">
                  <c:v>36774</c:v>
                </c:pt>
                <c:pt idx="3446">
                  <c:v>36775</c:v>
                </c:pt>
                <c:pt idx="3447">
                  <c:v>36776</c:v>
                </c:pt>
                <c:pt idx="3448">
                  <c:v>36777</c:v>
                </c:pt>
                <c:pt idx="3449">
                  <c:v>36780</c:v>
                </c:pt>
                <c:pt idx="3450">
                  <c:v>36781</c:v>
                </c:pt>
                <c:pt idx="3451">
                  <c:v>36782</c:v>
                </c:pt>
                <c:pt idx="3452">
                  <c:v>36783</c:v>
                </c:pt>
                <c:pt idx="3453">
                  <c:v>36784</c:v>
                </c:pt>
                <c:pt idx="3454">
                  <c:v>36787</c:v>
                </c:pt>
                <c:pt idx="3455">
                  <c:v>36788</c:v>
                </c:pt>
                <c:pt idx="3456">
                  <c:v>36789</c:v>
                </c:pt>
                <c:pt idx="3457">
                  <c:v>36790</c:v>
                </c:pt>
                <c:pt idx="3458">
                  <c:v>36791</c:v>
                </c:pt>
                <c:pt idx="3459">
                  <c:v>36795</c:v>
                </c:pt>
                <c:pt idx="3460">
                  <c:v>36796</c:v>
                </c:pt>
                <c:pt idx="3461">
                  <c:v>36797</c:v>
                </c:pt>
                <c:pt idx="3462">
                  <c:v>36798</c:v>
                </c:pt>
                <c:pt idx="3463">
                  <c:v>36801</c:v>
                </c:pt>
                <c:pt idx="3464">
                  <c:v>36802</c:v>
                </c:pt>
                <c:pt idx="3465">
                  <c:v>36803</c:v>
                </c:pt>
                <c:pt idx="3466">
                  <c:v>36804</c:v>
                </c:pt>
                <c:pt idx="3467">
                  <c:v>36805</c:v>
                </c:pt>
                <c:pt idx="3468">
                  <c:v>36808</c:v>
                </c:pt>
                <c:pt idx="3469">
                  <c:v>36809</c:v>
                </c:pt>
                <c:pt idx="3470">
                  <c:v>36810</c:v>
                </c:pt>
                <c:pt idx="3471">
                  <c:v>36811</c:v>
                </c:pt>
                <c:pt idx="3472">
                  <c:v>36812</c:v>
                </c:pt>
                <c:pt idx="3473">
                  <c:v>36815</c:v>
                </c:pt>
                <c:pt idx="3474">
                  <c:v>36816</c:v>
                </c:pt>
                <c:pt idx="3475">
                  <c:v>36817</c:v>
                </c:pt>
                <c:pt idx="3476">
                  <c:v>36818</c:v>
                </c:pt>
                <c:pt idx="3477">
                  <c:v>36819</c:v>
                </c:pt>
                <c:pt idx="3478">
                  <c:v>36822</c:v>
                </c:pt>
                <c:pt idx="3479">
                  <c:v>36823</c:v>
                </c:pt>
                <c:pt idx="3480">
                  <c:v>36824</c:v>
                </c:pt>
                <c:pt idx="3481">
                  <c:v>36825</c:v>
                </c:pt>
                <c:pt idx="3482">
                  <c:v>36826</c:v>
                </c:pt>
                <c:pt idx="3483">
                  <c:v>36829</c:v>
                </c:pt>
                <c:pt idx="3484">
                  <c:v>36830</c:v>
                </c:pt>
                <c:pt idx="3485">
                  <c:v>36831</c:v>
                </c:pt>
                <c:pt idx="3486">
                  <c:v>36832</c:v>
                </c:pt>
                <c:pt idx="3487">
                  <c:v>36833</c:v>
                </c:pt>
                <c:pt idx="3488">
                  <c:v>36836</c:v>
                </c:pt>
                <c:pt idx="3489">
                  <c:v>36837</c:v>
                </c:pt>
                <c:pt idx="3490">
                  <c:v>36838</c:v>
                </c:pt>
                <c:pt idx="3491">
                  <c:v>36839</c:v>
                </c:pt>
                <c:pt idx="3492">
                  <c:v>36840</c:v>
                </c:pt>
                <c:pt idx="3493">
                  <c:v>36843</c:v>
                </c:pt>
                <c:pt idx="3494">
                  <c:v>36844</c:v>
                </c:pt>
                <c:pt idx="3495">
                  <c:v>36845</c:v>
                </c:pt>
                <c:pt idx="3496">
                  <c:v>36846</c:v>
                </c:pt>
                <c:pt idx="3497">
                  <c:v>36847</c:v>
                </c:pt>
                <c:pt idx="3498">
                  <c:v>36850</c:v>
                </c:pt>
                <c:pt idx="3499">
                  <c:v>36851</c:v>
                </c:pt>
                <c:pt idx="3500">
                  <c:v>36852</c:v>
                </c:pt>
                <c:pt idx="3501">
                  <c:v>36853</c:v>
                </c:pt>
                <c:pt idx="3502">
                  <c:v>36854</c:v>
                </c:pt>
                <c:pt idx="3503">
                  <c:v>36857</c:v>
                </c:pt>
                <c:pt idx="3504">
                  <c:v>36858</c:v>
                </c:pt>
                <c:pt idx="3505">
                  <c:v>36859</c:v>
                </c:pt>
                <c:pt idx="3506">
                  <c:v>36860</c:v>
                </c:pt>
                <c:pt idx="3507">
                  <c:v>36861</c:v>
                </c:pt>
                <c:pt idx="3508">
                  <c:v>36864</c:v>
                </c:pt>
                <c:pt idx="3509">
                  <c:v>36866</c:v>
                </c:pt>
                <c:pt idx="3510">
                  <c:v>36867</c:v>
                </c:pt>
                <c:pt idx="3511">
                  <c:v>36868</c:v>
                </c:pt>
                <c:pt idx="3512">
                  <c:v>36871</c:v>
                </c:pt>
                <c:pt idx="3513">
                  <c:v>36872</c:v>
                </c:pt>
                <c:pt idx="3514">
                  <c:v>36873</c:v>
                </c:pt>
                <c:pt idx="3515">
                  <c:v>36874</c:v>
                </c:pt>
                <c:pt idx="3516">
                  <c:v>36875</c:v>
                </c:pt>
                <c:pt idx="3517">
                  <c:v>36878</c:v>
                </c:pt>
                <c:pt idx="3518">
                  <c:v>36879</c:v>
                </c:pt>
                <c:pt idx="3519">
                  <c:v>36880</c:v>
                </c:pt>
                <c:pt idx="3520">
                  <c:v>36881</c:v>
                </c:pt>
                <c:pt idx="3521">
                  <c:v>36882</c:v>
                </c:pt>
                <c:pt idx="3522">
                  <c:v>36887</c:v>
                </c:pt>
                <c:pt idx="3523">
                  <c:v>36888</c:v>
                </c:pt>
                <c:pt idx="3524">
                  <c:v>36889</c:v>
                </c:pt>
                <c:pt idx="3525">
                  <c:v>36893</c:v>
                </c:pt>
                <c:pt idx="3526">
                  <c:v>36894</c:v>
                </c:pt>
                <c:pt idx="3527">
                  <c:v>36895</c:v>
                </c:pt>
                <c:pt idx="3528">
                  <c:v>36896</c:v>
                </c:pt>
                <c:pt idx="3529">
                  <c:v>36899</c:v>
                </c:pt>
                <c:pt idx="3530">
                  <c:v>36900</c:v>
                </c:pt>
                <c:pt idx="3531">
                  <c:v>36901</c:v>
                </c:pt>
                <c:pt idx="3532">
                  <c:v>36902</c:v>
                </c:pt>
                <c:pt idx="3533">
                  <c:v>36903</c:v>
                </c:pt>
                <c:pt idx="3534">
                  <c:v>36906</c:v>
                </c:pt>
                <c:pt idx="3535">
                  <c:v>36907</c:v>
                </c:pt>
                <c:pt idx="3536">
                  <c:v>36908</c:v>
                </c:pt>
                <c:pt idx="3537">
                  <c:v>36909</c:v>
                </c:pt>
                <c:pt idx="3538">
                  <c:v>36910</c:v>
                </c:pt>
                <c:pt idx="3539">
                  <c:v>36913</c:v>
                </c:pt>
                <c:pt idx="3540">
                  <c:v>36914</c:v>
                </c:pt>
                <c:pt idx="3541">
                  <c:v>36915</c:v>
                </c:pt>
                <c:pt idx="3542">
                  <c:v>36916</c:v>
                </c:pt>
                <c:pt idx="3543">
                  <c:v>36917</c:v>
                </c:pt>
                <c:pt idx="3544">
                  <c:v>36920</c:v>
                </c:pt>
                <c:pt idx="3545">
                  <c:v>36921</c:v>
                </c:pt>
                <c:pt idx="3546">
                  <c:v>36922</c:v>
                </c:pt>
                <c:pt idx="3547">
                  <c:v>36923</c:v>
                </c:pt>
                <c:pt idx="3548">
                  <c:v>36924</c:v>
                </c:pt>
                <c:pt idx="3549">
                  <c:v>36927</c:v>
                </c:pt>
                <c:pt idx="3550">
                  <c:v>36928</c:v>
                </c:pt>
                <c:pt idx="3551">
                  <c:v>36929</c:v>
                </c:pt>
                <c:pt idx="3552">
                  <c:v>36930</c:v>
                </c:pt>
                <c:pt idx="3553">
                  <c:v>36931</c:v>
                </c:pt>
                <c:pt idx="3554">
                  <c:v>36934</c:v>
                </c:pt>
                <c:pt idx="3555">
                  <c:v>36935</c:v>
                </c:pt>
                <c:pt idx="3556">
                  <c:v>36936</c:v>
                </c:pt>
                <c:pt idx="3557">
                  <c:v>36937</c:v>
                </c:pt>
                <c:pt idx="3558">
                  <c:v>36938</c:v>
                </c:pt>
                <c:pt idx="3559">
                  <c:v>36941</c:v>
                </c:pt>
                <c:pt idx="3560">
                  <c:v>36942</c:v>
                </c:pt>
                <c:pt idx="3561">
                  <c:v>36943</c:v>
                </c:pt>
                <c:pt idx="3562">
                  <c:v>36944</c:v>
                </c:pt>
                <c:pt idx="3563">
                  <c:v>36945</c:v>
                </c:pt>
                <c:pt idx="3564">
                  <c:v>36948</c:v>
                </c:pt>
                <c:pt idx="3565">
                  <c:v>36949</c:v>
                </c:pt>
                <c:pt idx="3566">
                  <c:v>36950</c:v>
                </c:pt>
                <c:pt idx="3567">
                  <c:v>36951</c:v>
                </c:pt>
                <c:pt idx="3568">
                  <c:v>36952</c:v>
                </c:pt>
                <c:pt idx="3569">
                  <c:v>36955</c:v>
                </c:pt>
                <c:pt idx="3570">
                  <c:v>36956</c:v>
                </c:pt>
                <c:pt idx="3571">
                  <c:v>36957</c:v>
                </c:pt>
                <c:pt idx="3572">
                  <c:v>36958</c:v>
                </c:pt>
                <c:pt idx="3573">
                  <c:v>36959</c:v>
                </c:pt>
                <c:pt idx="3574">
                  <c:v>36962</c:v>
                </c:pt>
                <c:pt idx="3575">
                  <c:v>36963</c:v>
                </c:pt>
                <c:pt idx="3576">
                  <c:v>36964</c:v>
                </c:pt>
                <c:pt idx="3577">
                  <c:v>36965</c:v>
                </c:pt>
                <c:pt idx="3578">
                  <c:v>36966</c:v>
                </c:pt>
                <c:pt idx="3579">
                  <c:v>36969</c:v>
                </c:pt>
                <c:pt idx="3580">
                  <c:v>36970</c:v>
                </c:pt>
                <c:pt idx="3581">
                  <c:v>36972</c:v>
                </c:pt>
                <c:pt idx="3582">
                  <c:v>36973</c:v>
                </c:pt>
                <c:pt idx="3583">
                  <c:v>36976</c:v>
                </c:pt>
                <c:pt idx="3584">
                  <c:v>36977</c:v>
                </c:pt>
                <c:pt idx="3585">
                  <c:v>36978</c:v>
                </c:pt>
                <c:pt idx="3586">
                  <c:v>36979</c:v>
                </c:pt>
                <c:pt idx="3587">
                  <c:v>36980</c:v>
                </c:pt>
                <c:pt idx="3588">
                  <c:v>36983</c:v>
                </c:pt>
                <c:pt idx="3589">
                  <c:v>36984</c:v>
                </c:pt>
                <c:pt idx="3590">
                  <c:v>36985</c:v>
                </c:pt>
                <c:pt idx="3591">
                  <c:v>36986</c:v>
                </c:pt>
                <c:pt idx="3592">
                  <c:v>36987</c:v>
                </c:pt>
                <c:pt idx="3593">
                  <c:v>36990</c:v>
                </c:pt>
                <c:pt idx="3594">
                  <c:v>36991</c:v>
                </c:pt>
                <c:pt idx="3595">
                  <c:v>36992</c:v>
                </c:pt>
                <c:pt idx="3596">
                  <c:v>36993</c:v>
                </c:pt>
                <c:pt idx="3597">
                  <c:v>36998</c:v>
                </c:pt>
                <c:pt idx="3598">
                  <c:v>36999</c:v>
                </c:pt>
                <c:pt idx="3599">
                  <c:v>37000</c:v>
                </c:pt>
                <c:pt idx="3600">
                  <c:v>37001</c:v>
                </c:pt>
                <c:pt idx="3601">
                  <c:v>37004</c:v>
                </c:pt>
                <c:pt idx="3602">
                  <c:v>37005</c:v>
                </c:pt>
                <c:pt idx="3603">
                  <c:v>37006</c:v>
                </c:pt>
                <c:pt idx="3604">
                  <c:v>37007</c:v>
                </c:pt>
                <c:pt idx="3605">
                  <c:v>37011</c:v>
                </c:pt>
                <c:pt idx="3606">
                  <c:v>37013</c:v>
                </c:pt>
                <c:pt idx="3607">
                  <c:v>37014</c:v>
                </c:pt>
                <c:pt idx="3608">
                  <c:v>37015</c:v>
                </c:pt>
                <c:pt idx="3609">
                  <c:v>37018</c:v>
                </c:pt>
                <c:pt idx="3610">
                  <c:v>37019</c:v>
                </c:pt>
                <c:pt idx="3611">
                  <c:v>37020</c:v>
                </c:pt>
                <c:pt idx="3612">
                  <c:v>37021</c:v>
                </c:pt>
                <c:pt idx="3613">
                  <c:v>37022</c:v>
                </c:pt>
                <c:pt idx="3614">
                  <c:v>37025</c:v>
                </c:pt>
                <c:pt idx="3615">
                  <c:v>37026</c:v>
                </c:pt>
                <c:pt idx="3616">
                  <c:v>37027</c:v>
                </c:pt>
                <c:pt idx="3617">
                  <c:v>37028</c:v>
                </c:pt>
                <c:pt idx="3618">
                  <c:v>37029</c:v>
                </c:pt>
                <c:pt idx="3619">
                  <c:v>37032</c:v>
                </c:pt>
                <c:pt idx="3620">
                  <c:v>37033</c:v>
                </c:pt>
                <c:pt idx="3621">
                  <c:v>37034</c:v>
                </c:pt>
                <c:pt idx="3622">
                  <c:v>37035</c:v>
                </c:pt>
                <c:pt idx="3623">
                  <c:v>37036</c:v>
                </c:pt>
                <c:pt idx="3624">
                  <c:v>37039</c:v>
                </c:pt>
                <c:pt idx="3625">
                  <c:v>37040</c:v>
                </c:pt>
                <c:pt idx="3626">
                  <c:v>37041</c:v>
                </c:pt>
                <c:pt idx="3627">
                  <c:v>37042</c:v>
                </c:pt>
                <c:pt idx="3628">
                  <c:v>37043</c:v>
                </c:pt>
                <c:pt idx="3629">
                  <c:v>37046</c:v>
                </c:pt>
                <c:pt idx="3630">
                  <c:v>37047</c:v>
                </c:pt>
                <c:pt idx="3631">
                  <c:v>37048</c:v>
                </c:pt>
                <c:pt idx="3632">
                  <c:v>37049</c:v>
                </c:pt>
                <c:pt idx="3633">
                  <c:v>37050</c:v>
                </c:pt>
                <c:pt idx="3634">
                  <c:v>37053</c:v>
                </c:pt>
                <c:pt idx="3635">
                  <c:v>37054</c:v>
                </c:pt>
                <c:pt idx="3636">
                  <c:v>37055</c:v>
                </c:pt>
                <c:pt idx="3637">
                  <c:v>37056</c:v>
                </c:pt>
                <c:pt idx="3638">
                  <c:v>37057</c:v>
                </c:pt>
                <c:pt idx="3639">
                  <c:v>37060</c:v>
                </c:pt>
                <c:pt idx="3640">
                  <c:v>37061</c:v>
                </c:pt>
                <c:pt idx="3641">
                  <c:v>37062</c:v>
                </c:pt>
                <c:pt idx="3642">
                  <c:v>37063</c:v>
                </c:pt>
                <c:pt idx="3643">
                  <c:v>37064</c:v>
                </c:pt>
                <c:pt idx="3644">
                  <c:v>37067</c:v>
                </c:pt>
                <c:pt idx="3645">
                  <c:v>37068</c:v>
                </c:pt>
                <c:pt idx="3646">
                  <c:v>37069</c:v>
                </c:pt>
                <c:pt idx="3647">
                  <c:v>37070</c:v>
                </c:pt>
                <c:pt idx="3648">
                  <c:v>37071</c:v>
                </c:pt>
                <c:pt idx="3649">
                  <c:v>37074</c:v>
                </c:pt>
                <c:pt idx="3650">
                  <c:v>37075</c:v>
                </c:pt>
                <c:pt idx="3651">
                  <c:v>37076</c:v>
                </c:pt>
                <c:pt idx="3652">
                  <c:v>37077</c:v>
                </c:pt>
                <c:pt idx="3653">
                  <c:v>37078</c:v>
                </c:pt>
                <c:pt idx="3654">
                  <c:v>37081</c:v>
                </c:pt>
                <c:pt idx="3655">
                  <c:v>37082</c:v>
                </c:pt>
                <c:pt idx="3656">
                  <c:v>37083</c:v>
                </c:pt>
                <c:pt idx="3657">
                  <c:v>37084</c:v>
                </c:pt>
                <c:pt idx="3658">
                  <c:v>37085</c:v>
                </c:pt>
                <c:pt idx="3659">
                  <c:v>37088</c:v>
                </c:pt>
                <c:pt idx="3660">
                  <c:v>37089</c:v>
                </c:pt>
                <c:pt idx="3661">
                  <c:v>37090</c:v>
                </c:pt>
                <c:pt idx="3662">
                  <c:v>37091</c:v>
                </c:pt>
                <c:pt idx="3663">
                  <c:v>37092</c:v>
                </c:pt>
                <c:pt idx="3664">
                  <c:v>37095</c:v>
                </c:pt>
                <c:pt idx="3665">
                  <c:v>37096</c:v>
                </c:pt>
                <c:pt idx="3666">
                  <c:v>37097</c:v>
                </c:pt>
                <c:pt idx="3667">
                  <c:v>37098</c:v>
                </c:pt>
                <c:pt idx="3668">
                  <c:v>37099</c:v>
                </c:pt>
                <c:pt idx="3669">
                  <c:v>37102</c:v>
                </c:pt>
                <c:pt idx="3670">
                  <c:v>37103</c:v>
                </c:pt>
                <c:pt idx="3671">
                  <c:v>37104</c:v>
                </c:pt>
                <c:pt idx="3672">
                  <c:v>37105</c:v>
                </c:pt>
                <c:pt idx="3673">
                  <c:v>37106</c:v>
                </c:pt>
                <c:pt idx="3674">
                  <c:v>37109</c:v>
                </c:pt>
                <c:pt idx="3675">
                  <c:v>37110</c:v>
                </c:pt>
                <c:pt idx="3676">
                  <c:v>37111</c:v>
                </c:pt>
                <c:pt idx="3677">
                  <c:v>37113</c:v>
                </c:pt>
                <c:pt idx="3678">
                  <c:v>37116</c:v>
                </c:pt>
                <c:pt idx="3679">
                  <c:v>37117</c:v>
                </c:pt>
                <c:pt idx="3680">
                  <c:v>37118</c:v>
                </c:pt>
                <c:pt idx="3681">
                  <c:v>37119</c:v>
                </c:pt>
                <c:pt idx="3682">
                  <c:v>37120</c:v>
                </c:pt>
                <c:pt idx="3683">
                  <c:v>37123</c:v>
                </c:pt>
                <c:pt idx="3684">
                  <c:v>37124</c:v>
                </c:pt>
                <c:pt idx="3685">
                  <c:v>37125</c:v>
                </c:pt>
                <c:pt idx="3686">
                  <c:v>37126</c:v>
                </c:pt>
                <c:pt idx="3687">
                  <c:v>37127</c:v>
                </c:pt>
                <c:pt idx="3688">
                  <c:v>37130</c:v>
                </c:pt>
                <c:pt idx="3689">
                  <c:v>37131</c:v>
                </c:pt>
                <c:pt idx="3690">
                  <c:v>37132</c:v>
                </c:pt>
                <c:pt idx="3691">
                  <c:v>37133</c:v>
                </c:pt>
                <c:pt idx="3692">
                  <c:v>37134</c:v>
                </c:pt>
                <c:pt idx="3693">
                  <c:v>37137</c:v>
                </c:pt>
                <c:pt idx="3694">
                  <c:v>37138</c:v>
                </c:pt>
                <c:pt idx="3695">
                  <c:v>37139</c:v>
                </c:pt>
                <c:pt idx="3696">
                  <c:v>37140</c:v>
                </c:pt>
                <c:pt idx="3697">
                  <c:v>37141</c:v>
                </c:pt>
                <c:pt idx="3698">
                  <c:v>37144</c:v>
                </c:pt>
                <c:pt idx="3699">
                  <c:v>37145</c:v>
                </c:pt>
                <c:pt idx="3700">
                  <c:v>37146</c:v>
                </c:pt>
                <c:pt idx="3701">
                  <c:v>37147</c:v>
                </c:pt>
                <c:pt idx="3702">
                  <c:v>37148</c:v>
                </c:pt>
                <c:pt idx="3703">
                  <c:v>37151</c:v>
                </c:pt>
                <c:pt idx="3704">
                  <c:v>37152</c:v>
                </c:pt>
                <c:pt idx="3705">
                  <c:v>37153</c:v>
                </c:pt>
                <c:pt idx="3706">
                  <c:v>37154</c:v>
                </c:pt>
                <c:pt idx="3707">
                  <c:v>37155</c:v>
                </c:pt>
                <c:pt idx="3708">
                  <c:v>37159</c:v>
                </c:pt>
                <c:pt idx="3709">
                  <c:v>37160</c:v>
                </c:pt>
                <c:pt idx="3710">
                  <c:v>37161</c:v>
                </c:pt>
                <c:pt idx="3711">
                  <c:v>37162</c:v>
                </c:pt>
                <c:pt idx="3712">
                  <c:v>37165</c:v>
                </c:pt>
                <c:pt idx="3713">
                  <c:v>37166</c:v>
                </c:pt>
                <c:pt idx="3714">
                  <c:v>37167</c:v>
                </c:pt>
                <c:pt idx="3715">
                  <c:v>37168</c:v>
                </c:pt>
                <c:pt idx="3716">
                  <c:v>37169</c:v>
                </c:pt>
                <c:pt idx="3717">
                  <c:v>37172</c:v>
                </c:pt>
                <c:pt idx="3718">
                  <c:v>37173</c:v>
                </c:pt>
                <c:pt idx="3719">
                  <c:v>37174</c:v>
                </c:pt>
                <c:pt idx="3720">
                  <c:v>37175</c:v>
                </c:pt>
                <c:pt idx="3721">
                  <c:v>37176</c:v>
                </c:pt>
                <c:pt idx="3722">
                  <c:v>37179</c:v>
                </c:pt>
                <c:pt idx="3723">
                  <c:v>37180</c:v>
                </c:pt>
                <c:pt idx="3724">
                  <c:v>37181</c:v>
                </c:pt>
                <c:pt idx="3725">
                  <c:v>37182</c:v>
                </c:pt>
                <c:pt idx="3726">
                  <c:v>37183</c:v>
                </c:pt>
                <c:pt idx="3727">
                  <c:v>37186</c:v>
                </c:pt>
                <c:pt idx="3728">
                  <c:v>37187</c:v>
                </c:pt>
                <c:pt idx="3729">
                  <c:v>37188</c:v>
                </c:pt>
                <c:pt idx="3730">
                  <c:v>37189</c:v>
                </c:pt>
                <c:pt idx="3731">
                  <c:v>37190</c:v>
                </c:pt>
                <c:pt idx="3732">
                  <c:v>37193</c:v>
                </c:pt>
                <c:pt idx="3733">
                  <c:v>37194</c:v>
                </c:pt>
                <c:pt idx="3734">
                  <c:v>37195</c:v>
                </c:pt>
                <c:pt idx="3735">
                  <c:v>37196</c:v>
                </c:pt>
                <c:pt idx="3736">
                  <c:v>37197</c:v>
                </c:pt>
                <c:pt idx="3737">
                  <c:v>37200</c:v>
                </c:pt>
                <c:pt idx="3738">
                  <c:v>37201</c:v>
                </c:pt>
                <c:pt idx="3739">
                  <c:v>37202</c:v>
                </c:pt>
                <c:pt idx="3740">
                  <c:v>37203</c:v>
                </c:pt>
                <c:pt idx="3741">
                  <c:v>37204</c:v>
                </c:pt>
                <c:pt idx="3742">
                  <c:v>37207</c:v>
                </c:pt>
                <c:pt idx="3743">
                  <c:v>37208</c:v>
                </c:pt>
                <c:pt idx="3744">
                  <c:v>37209</c:v>
                </c:pt>
                <c:pt idx="3745">
                  <c:v>37210</c:v>
                </c:pt>
                <c:pt idx="3746">
                  <c:v>37211</c:v>
                </c:pt>
                <c:pt idx="3747">
                  <c:v>37214</c:v>
                </c:pt>
                <c:pt idx="3748">
                  <c:v>37215</c:v>
                </c:pt>
                <c:pt idx="3749">
                  <c:v>37216</c:v>
                </c:pt>
                <c:pt idx="3750">
                  <c:v>37217</c:v>
                </c:pt>
                <c:pt idx="3751">
                  <c:v>37218</c:v>
                </c:pt>
                <c:pt idx="3752">
                  <c:v>37221</c:v>
                </c:pt>
                <c:pt idx="3753">
                  <c:v>37222</c:v>
                </c:pt>
                <c:pt idx="3754">
                  <c:v>37223</c:v>
                </c:pt>
                <c:pt idx="3755">
                  <c:v>37224</c:v>
                </c:pt>
                <c:pt idx="3756">
                  <c:v>37225</c:v>
                </c:pt>
                <c:pt idx="3757">
                  <c:v>37228</c:v>
                </c:pt>
                <c:pt idx="3758">
                  <c:v>37229</c:v>
                </c:pt>
                <c:pt idx="3759">
                  <c:v>37230</c:v>
                </c:pt>
                <c:pt idx="3760">
                  <c:v>37231</c:v>
                </c:pt>
                <c:pt idx="3761">
                  <c:v>37232</c:v>
                </c:pt>
                <c:pt idx="3762">
                  <c:v>37235</c:v>
                </c:pt>
                <c:pt idx="3763">
                  <c:v>37236</c:v>
                </c:pt>
                <c:pt idx="3764">
                  <c:v>37237</c:v>
                </c:pt>
                <c:pt idx="3765">
                  <c:v>37238</c:v>
                </c:pt>
                <c:pt idx="3766">
                  <c:v>37239</c:v>
                </c:pt>
                <c:pt idx="3767">
                  <c:v>37243</c:v>
                </c:pt>
                <c:pt idx="3768">
                  <c:v>37244</c:v>
                </c:pt>
                <c:pt idx="3769">
                  <c:v>37245</c:v>
                </c:pt>
                <c:pt idx="3770">
                  <c:v>37246</c:v>
                </c:pt>
                <c:pt idx="3771">
                  <c:v>37249</c:v>
                </c:pt>
                <c:pt idx="3772">
                  <c:v>37252</c:v>
                </c:pt>
                <c:pt idx="3773">
                  <c:v>37253</c:v>
                </c:pt>
                <c:pt idx="3774">
                  <c:v>37256</c:v>
                </c:pt>
                <c:pt idx="3775">
                  <c:v>37258</c:v>
                </c:pt>
                <c:pt idx="3776">
                  <c:v>37259</c:v>
                </c:pt>
                <c:pt idx="3777">
                  <c:v>37260</c:v>
                </c:pt>
                <c:pt idx="3778">
                  <c:v>37263</c:v>
                </c:pt>
                <c:pt idx="3779">
                  <c:v>37264</c:v>
                </c:pt>
                <c:pt idx="3780">
                  <c:v>37265</c:v>
                </c:pt>
                <c:pt idx="3781">
                  <c:v>37266</c:v>
                </c:pt>
                <c:pt idx="3782">
                  <c:v>37267</c:v>
                </c:pt>
                <c:pt idx="3783">
                  <c:v>37270</c:v>
                </c:pt>
                <c:pt idx="3784">
                  <c:v>37271</c:v>
                </c:pt>
                <c:pt idx="3785">
                  <c:v>37272</c:v>
                </c:pt>
                <c:pt idx="3786">
                  <c:v>37273</c:v>
                </c:pt>
                <c:pt idx="3787">
                  <c:v>37274</c:v>
                </c:pt>
                <c:pt idx="3788">
                  <c:v>37277</c:v>
                </c:pt>
                <c:pt idx="3789">
                  <c:v>37278</c:v>
                </c:pt>
                <c:pt idx="3790">
                  <c:v>37279</c:v>
                </c:pt>
                <c:pt idx="3791">
                  <c:v>37280</c:v>
                </c:pt>
                <c:pt idx="3792">
                  <c:v>37281</c:v>
                </c:pt>
                <c:pt idx="3793">
                  <c:v>37284</c:v>
                </c:pt>
                <c:pt idx="3794">
                  <c:v>37285</c:v>
                </c:pt>
                <c:pt idx="3795">
                  <c:v>37286</c:v>
                </c:pt>
                <c:pt idx="3796">
                  <c:v>37287</c:v>
                </c:pt>
                <c:pt idx="3797">
                  <c:v>37288</c:v>
                </c:pt>
                <c:pt idx="3798">
                  <c:v>37291</c:v>
                </c:pt>
                <c:pt idx="3799">
                  <c:v>37292</c:v>
                </c:pt>
                <c:pt idx="3800">
                  <c:v>37293</c:v>
                </c:pt>
                <c:pt idx="3801">
                  <c:v>37294</c:v>
                </c:pt>
                <c:pt idx="3802">
                  <c:v>37295</c:v>
                </c:pt>
                <c:pt idx="3803">
                  <c:v>37298</c:v>
                </c:pt>
                <c:pt idx="3804">
                  <c:v>37299</c:v>
                </c:pt>
                <c:pt idx="3805">
                  <c:v>37300</c:v>
                </c:pt>
                <c:pt idx="3806">
                  <c:v>37301</c:v>
                </c:pt>
                <c:pt idx="3807">
                  <c:v>37302</c:v>
                </c:pt>
                <c:pt idx="3808">
                  <c:v>37305</c:v>
                </c:pt>
                <c:pt idx="3809">
                  <c:v>37306</c:v>
                </c:pt>
                <c:pt idx="3810">
                  <c:v>37307</c:v>
                </c:pt>
                <c:pt idx="3811">
                  <c:v>37308</c:v>
                </c:pt>
                <c:pt idx="3812">
                  <c:v>37309</c:v>
                </c:pt>
                <c:pt idx="3813">
                  <c:v>37312</c:v>
                </c:pt>
                <c:pt idx="3814">
                  <c:v>37313</c:v>
                </c:pt>
                <c:pt idx="3815">
                  <c:v>37314</c:v>
                </c:pt>
                <c:pt idx="3816">
                  <c:v>37315</c:v>
                </c:pt>
                <c:pt idx="3817">
                  <c:v>37316</c:v>
                </c:pt>
                <c:pt idx="3818">
                  <c:v>37319</c:v>
                </c:pt>
                <c:pt idx="3819">
                  <c:v>37320</c:v>
                </c:pt>
                <c:pt idx="3820">
                  <c:v>37321</c:v>
                </c:pt>
                <c:pt idx="3821">
                  <c:v>37322</c:v>
                </c:pt>
                <c:pt idx="3822">
                  <c:v>37323</c:v>
                </c:pt>
                <c:pt idx="3823">
                  <c:v>37326</c:v>
                </c:pt>
                <c:pt idx="3824">
                  <c:v>37327</c:v>
                </c:pt>
                <c:pt idx="3825">
                  <c:v>37328</c:v>
                </c:pt>
                <c:pt idx="3826">
                  <c:v>37329</c:v>
                </c:pt>
                <c:pt idx="3827">
                  <c:v>37330</c:v>
                </c:pt>
                <c:pt idx="3828">
                  <c:v>37333</c:v>
                </c:pt>
                <c:pt idx="3829">
                  <c:v>37334</c:v>
                </c:pt>
                <c:pt idx="3830">
                  <c:v>37335</c:v>
                </c:pt>
                <c:pt idx="3831">
                  <c:v>37337</c:v>
                </c:pt>
                <c:pt idx="3832">
                  <c:v>37340</c:v>
                </c:pt>
                <c:pt idx="3833">
                  <c:v>37341</c:v>
                </c:pt>
                <c:pt idx="3834">
                  <c:v>37342</c:v>
                </c:pt>
                <c:pt idx="3835">
                  <c:v>37343</c:v>
                </c:pt>
                <c:pt idx="3836">
                  <c:v>37348</c:v>
                </c:pt>
                <c:pt idx="3837">
                  <c:v>37349</c:v>
                </c:pt>
                <c:pt idx="3838">
                  <c:v>37350</c:v>
                </c:pt>
                <c:pt idx="3839">
                  <c:v>37351</c:v>
                </c:pt>
                <c:pt idx="3840">
                  <c:v>37354</c:v>
                </c:pt>
                <c:pt idx="3841">
                  <c:v>37355</c:v>
                </c:pt>
                <c:pt idx="3842">
                  <c:v>37356</c:v>
                </c:pt>
                <c:pt idx="3843">
                  <c:v>37357</c:v>
                </c:pt>
                <c:pt idx="3844">
                  <c:v>37358</c:v>
                </c:pt>
                <c:pt idx="3845">
                  <c:v>37361</c:v>
                </c:pt>
                <c:pt idx="3846">
                  <c:v>37362</c:v>
                </c:pt>
                <c:pt idx="3847">
                  <c:v>37363</c:v>
                </c:pt>
                <c:pt idx="3848">
                  <c:v>37364</c:v>
                </c:pt>
                <c:pt idx="3849">
                  <c:v>37365</c:v>
                </c:pt>
                <c:pt idx="3850">
                  <c:v>37368</c:v>
                </c:pt>
                <c:pt idx="3851">
                  <c:v>37369</c:v>
                </c:pt>
                <c:pt idx="3852">
                  <c:v>37370</c:v>
                </c:pt>
                <c:pt idx="3853">
                  <c:v>37371</c:v>
                </c:pt>
                <c:pt idx="3854">
                  <c:v>37372</c:v>
                </c:pt>
                <c:pt idx="3855">
                  <c:v>37375</c:v>
                </c:pt>
                <c:pt idx="3856">
                  <c:v>37376</c:v>
                </c:pt>
                <c:pt idx="3857">
                  <c:v>37378</c:v>
                </c:pt>
                <c:pt idx="3858">
                  <c:v>37379</c:v>
                </c:pt>
                <c:pt idx="3859">
                  <c:v>37382</c:v>
                </c:pt>
                <c:pt idx="3860">
                  <c:v>37383</c:v>
                </c:pt>
                <c:pt idx="3861">
                  <c:v>37384</c:v>
                </c:pt>
                <c:pt idx="3862">
                  <c:v>37385</c:v>
                </c:pt>
                <c:pt idx="3863">
                  <c:v>37386</c:v>
                </c:pt>
                <c:pt idx="3864">
                  <c:v>37389</c:v>
                </c:pt>
                <c:pt idx="3865">
                  <c:v>37390</c:v>
                </c:pt>
                <c:pt idx="3866">
                  <c:v>37391</c:v>
                </c:pt>
                <c:pt idx="3867">
                  <c:v>37392</c:v>
                </c:pt>
                <c:pt idx="3868">
                  <c:v>37393</c:v>
                </c:pt>
                <c:pt idx="3869">
                  <c:v>37396</c:v>
                </c:pt>
                <c:pt idx="3870">
                  <c:v>37397</c:v>
                </c:pt>
                <c:pt idx="3871">
                  <c:v>37398</c:v>
                </c:pt>
                <c:pt idx="3872">
                  <c:v>37399</c:v>
                </c:pt>
                <c:pt idx="3873">
                  <c:v>37400</c:v>
                </c:pt>
                <c:pt idx="3874">
                  <c:v>37403</c:v>
                </c:pt>
                <c:pt idx="3875">
                  <c:v>37404</c:v>
                </c:pt>
                <c:pt idx="3876">
                  <c:v>37405</c:v>
                </c:pt>
                <c:pt idx="3877">
                  <c:v>37406</c:v>
                </c:pt>
                <c:pt idx="3878">
                  <c:v>37407</c:v>
                </c:pt>
                <c:pt idx="3879">
                  <c:v>37410</c:v>
                </c:pt>
                <c:pt idx="3880">
                  <c:v>37411</c:v>
                </c:pt>
                <c:pt idx="3881">
                  <c:v>37412</c:v>
                </c:pt>
                <c:pt idx="3882">
                  <c:v>37413</c:v>
                </c:pt>
                <c:pt idx="3883">
                  <c:v>37414</c:v>
                </c:pt>
                <c:pt idx="3884">
                  <c:v>37417</c:v>
                </c:pt>
                <c:pt idx="3885">
                  <c:v>37418</c:v>
                </c:pt>
                <c:pt idx="3886">
                  <c:v>37419</c:v>
                </c:pt>
                <c:pt idx="3887">
                  <c:v>37420</c:v>
                </c:pt>
                <c:pt idx="3888">
                  <c:v>37421</c:v>
                </c:pt>
                <c:pt idx="3889">
                  <c:v>37425</c:v>
                </c:pt>
                <c:pt idx="3890">
                  <c:v>37426</c:v>
                </c:pt>
                <c:pt idx="3891">
                  <c:v>37427</c:v>
                </c:pt>
                <c:pt idx="3892">
                  <c:v>37428</c:v>
                </c:pt>
                <c:pt idx="3893">
                  <c:v>37431</c:v>
                </c:pt>
                <c:pt idx="3894">
                  <c:v>37432</c:v>
                </c:pt>
                <c:pt idx="3895">
                  <c:v>37433</c:v>
                </c:pt>
                <c:pt idx="3896">
                  <c:v>37434</c:v>
                </c:pt>
                <c:pt idx="3897">
                  <c:v>37435</c:v>
                </c:pt>
                <c:pt idx="3898">
                  <c:v>37438</c:v>
                </c:pt>
                <c:pt idx="3899">
                  <c:v>37439</c:v>
                </c:pt>
                <c:pt idx="3900">
                  <c:v>37440</c:v>
                </c:pt>
                <c:pt idx="3901">
                  <c:v>37441</c:v>
                </c:pt>
                <c:pt idx="3902">
                  <c:v>37442</c:v>
                </c:pt>
                <c:pt idx="3903">
                  <c:v>37445</c:v>
                </c:pt>
                <c:pt idx="3904">
                  <c:v>37446</c:v>
                </c:pt>
                <c:pt idx="3905">
                  <c:v>37447</c:v>
                </c:pt>
                <c:pt idx="3906">
                  <c:v>37448</c:v>
                </c:pt>
                <c:pt idx="3907">
                  <c:v>37449</c:v>
                </c:pt>
                <c:pt idx="3908">
                  <c:v>37452</c:v>
                </c:pt>
                <c:pt idx="3909">
                  <c:v>37453</c:v>
                </c:pt>
                <c:pt idx="3910">
                  <c:v>37454</c:v>
                </c:pt>
                <c:pt idx="3911">
                  <c:v>37455</c:v>
                </c:pt>
                <c:pt idx="3912">
                  <c:v>37456</c:v>
                </c:pt>
                <c:pt idx="3913">
                  <c:v>37459</c:v>
                </c:pt>
                <c:pt idx="3914">
                  <c:v>37460</c:v>
                </c:pt>
                <c:pt idx="3915">
                  <c:v>37461</c:v>
                </c:pt>
                <c:pt idx="3916">
                  <c:v>37462</c:v>
                </c:pt>
                <c:pt idx="3917">
                  <c:v>37463</c:v>
                </c:pt>
                <c:pt idx="3918">
                  <c:v>37466</c:v>
                </c:pt>
                <c:pt idx="3919">
                  <c:v>37467</c:v>
                </c:pt>
                <c:pt idx="3920">
                  <c:v>37468</c:v>
                </c:pt>
                <c:pt idx="3921">
                  <c:v>37469</c:v>
                </c:pt>
                <c:pt idx="3922">
                  <c:v>37470</c:v>
                </c:pt>
                <c:pt idx="3923">
                  <c:v>37473</c:v>
                </c:pt>
                <c:pt idx="3924">
                  <c:v>37474</c:v>
                </c:pt>
                <c:pt idx="3925">
                  <c:v>37475</c:v>
                </c:pt>
                <c:pt idx="3926">
                  <c:v>37476</c:v>
                </c:pt>
                <c:pt idx="3927">
                  <c:v>37480</c:v>
                </c:pt>
                <c:pt idx="3928">
                  <c:v>37481</c:v>
                </c:pt>
                <c:pt idx="3929">
                  <c:v>37482</c:v>
                </c:pt>
                <c:pt idx="3930">
                  <c:v>37483</c:v>
                </c:pt>
                <c:pt idx="3931">
                  <c:v>37484</c:v>
                </c:pt>
                <c:pt idx="3932">
                  <c:v>37487</c:v>
                </c:pt>
                <c:pt idx="3933">
                  <c:v>37488</c:v>
                </c:pt>
                <c:pt idx="3934">
                  <c:v>37489</c:v>
                </c:pt>
                <c:pt idx="3935">
                  <c:v>37490</c:v>
                </c:pt>
                <c:pt idx="3936">
                  <c:v>37491</c:v>
                </c:pt>
                <c:pt idx="3937">
                  <c:v>37494</c:v>
                </c:pt>
                <c:pt idx="3938">
                  <c:v>37495</c:v>
                </c:pt>
                <c:pt idx="3939">
                  <c:v>37496</c:v>
                </c:pt>
                <c:pt idx="3940">
                  <c:v>37497</c:v>
                </c:pt>
                <c:pt idx="3941">
                  <c:v>37498</c:v>
                </c:pt>
                <c:pt idx="3942">
                  <c:v>37501</c:v>
                </c:pt>
                <c:pt idx="3943">
                  <c:v>37502</c:v>
                </c:pt>
                <c:pt idx="3944">
                  <c:v>37503</c:v>
                </c:pt>
                <c:pt idx="3945">
                  <c:v>37504</c:v>
                </c:pt>
                <c:pt idx="3946">
                  <c:v>37505</c:v>
                </c:pt>
                <c:pt idx="3947">
                  <c:v>37508</c:v>
                </c:pt>
                <c:pt idx="3948">
                  <c:v>37509</c:v>
                </c:pt>
                <c:pt idx="3949">
                  <c:v>37510</c:v>
                </c:pt>
                <c:pt idx="3950">
                  <c:v>37511</c:v>
                </c:pt>
                <c:pt idx="3951">
                  <c:v>37512</c:v>
                </c:pt>
                <c:pt idx="3952">
                  <c:v>37515</c:v>
                </c:pt>
                <c:pt idx="3953">
                  <c:v>37516</c:v>
                </c:pt>
                <c:pt idx="3954">
                  <c:v>37517</c:v>
                </c:pt>
                <c:pt idx="3955">
                  <c:v>37518</c:v>
                </c:pt>
                <c:pt idx="3956">
                  <c:v>37519</c:v>
                </c:pt>
                <c:pt idx="3957">
                  <c:v>37522</c:v>
                </c:pt>
                <c:pt idx="3958">
                  <c:v>37524</c:v>
                </c:pt>
                <c:pt idx="3959">
                  <c:v>37525</c:v>
                </c:pt>
                <c:pt idx="3960">
                  <c:v>37526</c:v>
                </c:pt>
                <c:pt idx="3961">
                  <c:v>37529</c:v>
                </c:pt>
                <c:pt idx="3962">
                  <c:v>37530</c:v>
                </c:pt>
                <c:pt idx="3963">
                  <c:v>37531</c:v>
                </c:pt>
                <c:pt idx="3964">
                  <c:v>37532</c:v>
                </c:pt>
                <c:pt idx="3965">
                  <c:v>37533</c:v>
                </c:pt>
                <c:pt idx="3966">
                  <c:v>37536</c:v>
                </c:pt>
                <c:pt idx="3967">
                  <c:v>37537</c:v>
                </c:pt>
                <c:pt idx="3968">
                  <c:v>37538</c:v>
                </c:pt>
                <c:pt idx="3969">
                  <c:v>37539</c:v>
                </c:pt>
                <c:pt idx="3970">
                  <c:v>37540</c:v>
                </c:pt>
                <c:pt idx="3971">
                  <c:v>37543</c:v>
                </c:pt>
                <c:pt idx="3972">
                  <c:v>37544</c:v>
                </c:pt>
                <c:pt idx="3973">
                  <c:v>37545</c:v>
                </c:pt>
                <c:pt idx="3974">
                  <c:v>37546</c:v>
                </c:pt>
                <c:pt idx="3975">
                  <c:v>37547</c:v>
                </c:pt>
                <c:pt idx="3976">
                  <c:v>37550</c:v>
                </c:pt>
                <c:pt idx="3977">
                  <c:v>37551</c:v>
                </c:pt>
                <c:pt idx="3978">
                  <c:v>37552</c:v>
                </c:pt>
                <c:pt idx="3979">
                  <c:v>37553</c:v>
                </c:pt>
                <c:pt idx="3980">
                  <c:v>37554</c:v>
                </c:pt>
                <c:pt idx="3981">
                  <c:v>37557</c:v>
                </c:pt>
                <c:pt idx="3982">
                  <c:v>37558</c:v>
                </c:pt>
                <c:pt idx="3983">
                  <c:v>37559</c:v>
                </c:pt>
                <c:pt idx="3984">
                  <c:v>37560</c:v>
                </c:pt>
                <c:pt idx="3985">
                  <c:v>37561</c:v>
                </c:pt>
                <c:pt idx="3986">
                  <c:v>37564</c:v>
                </c:pt>
                <c:pt idx="3987">
                  <c:v>37565</c:v>
                </c:pt>
                <c:pt idx="3988">
                  <c:v>37566</c:v>
                </c:pt>
                <c:pt idx="3989">
                  <c:v>37567</c:v>
                </c:pt>
                <c:pt idx="3990">
                  <c:v>37568</c:v>
                </c:pt>
                <c:pt idx="3991">
                  <c:v>37571</c:v>
                </c:pt>
                <c:pt idx="3992">
                  <c:v>37572</c:v>
                </c:pt>
                <c:pt idx="3993">
                  <c:v>37573</c:v>
                </c:pt>
                <c:pt idx="3994">
                  <c:v>37574</c:v>
                </c:pt>
                <c:pt idx="3995">
                  <c:v>37575</c:v>
                </c:pt>
                <c:pt idx="3996">
                  <c:v>37578</c:v>
                </c:pt>
                <c:pt idx="3997">
                  <c:v>37579</c:v>
                </c:pt>
                <c:pt idx="3998">
                  <c:v>37580</c:v>
                </c:pt>
                <c:pt idx="3999">
                  <c:v>37581</c:v>
                </c:pt>
                <c:pt idx="4000">
                  <c:v>37582</c:v>
                </c:pt>
                <c:pt idx="4001">
                  <c:v>37585</c:v>
                </c:pt>
                <c:pt idx="4002">
                  <c:v>37586</c:v>
                </c:pt>
                <c:pt idx="4003">
                  <c:v>37587</c:v>
                </c:pt>
                <c:pt idx="4004">
                  <c:v>37588</c:v>
                </c:pt>
                <c:pt idx="4005">
                  <c:v>37589</c:v>
                </c:pt>
                <c:pt idx="4006">
                  <c:v>37592</c:v>
                </c:pt>
                <c:pt idx="4007">
                  <c:v>37593</c:v>
                </c:pt>
                <c:pt idx="4008">
                  <c:v>37594</c:v>
                </c:pt>
                <c:pt idx="4009">
                  <c:v>37595</c:v>
                </c:pt>
                <c:pt idx="4010">
                  <c:v>37596</c:v>
                </c:pt>
                <c:pt idx="4011">
                  <c:v>37599</c:v>
                </c:pt>
                <c:pt idx="4012">
                  <c:v>37600</c:v>
                </c:pt>
                <c:pt idx="4013">
                  <c:v>37601</c:v>
                </c:pt>
                <c:pt idx="4014">
                  <c:v>37602</c:v>
                </c:pt>
                <c:pt idx="4015">
                  <c:v>37603</c:v>
                </c:pt>
                <c:pt idx="4016">
                  <c:v>37607</c:v>
                </c:pt>
                <c:pt idx="4017">
                  <c:v>37608</c:v>
                </c:pt>
                <c:pt idx="4018">
                  <c:v>37609</c:v>
                </c:pt>
                <c:pt idx="4019">
                  <c:v>37610</c:v>
                </c:pt>
                <c:pt idx="4020">
                  <c:v>37613</c:v>
                </c:pt>
                <c:pt idx="4021">
                  <c:v>37614</c:v>
                </c:pt>
                <c:pt idx="4022">
                  <c:v>37617</c:v>
                </c:pt>
                <c:pt idx="4023">
                  <c:v>37620</c:v>
                </c:pt>
                <c:pt idx="4024">
                  <c:v>37621</c:v>
                </c:pt>
                <c:pt idx="4025">
                  <c:v>37623</c:v>
                </c:pt>
                <c:pt idx="4026">
                  <c:v>37624</c:v>
                </c:pt>
                <c:pt idx="4027">
                  <c:v>37627</c:v>
                </c:pt>
                <c:pt idx="4028">
                  <c:v>37628</c:v>
                </c:pt>
                <c:pt idx="4029">
                  <c:v>37629</c:v>
                </c:pt>
                <c:pt idx="4030">
                  <c:v>37630</c:v>
                </c:pt>
                <c:pt idx="4031">
                  <c:v>37631</c:v>
                </c:pt>
                <c:pt idx="4032">
                  <c:v>37634</c:v>
                </c:pt>
                <c:pt idx="4033">
                  <c:v>37635</c:v>
                </c:pt>
                <c:pt idx="4034">
                  <c:v>37636</c:v>
                </c:pt>
                <c:pt idx="4035">
                  <c:v>37637</c:v>
                </c:pt>
                <c:pt idx="4036">
                  <c:v>37638</c:v>
                </c:pt>
                <c:pt idx="4037">
                  <c:v>37641</c:v>
                </c:pt>
                <c:pt idx="4038">
                  <c:v>37642</c:v>
                </c:pt>
                <c:pt idx="4039">
                  <c:v>37643</c:v>
                </c:pt>
                <c:pt idx="4040">
                  <c:v>37644</c:v>
                </c:pt>
                <c:pt idx="4041">
                  <c:v>37645</c:v>
                </c:pt>
                <c:pt idx="4042">
                  <c:v>37648</c:v>
                </c:pt>
                <c:pt idx="4043">
                  <c:v>37649</c:v>
                </c:pt>
                <c:pt idx="4044">
                  <c:v>37650</c:v>
                </c:pt>
                <c:pt idx="4045">
                  <c:v>37651</c:v>
                </c:pt>
                <c:pt idx="4046">
                  <c:v>37652</c:v>
                </c:pt>
                <c:pt idx="4047">
                  <c:v>37655</c:v>
                </c:pt>
                <c:pt idx="4048">
                  <c:v>37656</c:v>
                </c:pt>
                <c:pt idx="4049">
                  <c:v>37657</c:v>
                </c:pt>
                <c:pt idx="4050">
                  <c:v>37658</c:v>
                </c:pt>
                <c:pt idx="4051">
                  <c:v>37659</c:v>
                </c:pt>
                <c:pt idx="4052">
                  <c:v>37662</c:v>
                </c:pt>
                <c:pt idx="4053">
                  <c:v>37663</c:v>
                </c:pt>
                <c:pt idx="4054">
                  <c:v>37664</c:v>
                </c:pt>
                <c:pt idx="4055">
                  <c:v>37665</c:v>
                </c:pt>
                <c:pt idx="4056">
                  <c:v>37666</c:v>
                </c:pt>
                <c:pt idx="4057">
                  <c:v>37669</c:v>
                </c:pt>
                <c:pt idx="4058">
                  <c:v>37670</c:v>
                </c:pt>
                <c:pt idx="4059">
                  <c:v>37671</c:v>
                </c:pt>
                <c:pt idx="4060">
                  <c:v>37672</c:v>
                </c:pt>
                <c:pt idx="4061">
                  <c:v>37673</c:v>
                </c:pt>
                <c:pt idx="4062">
                  <c:v>37676</c:v>
                </c:pt>
                <c:pt idx="4063">
                  <c:v>37677</c:v>
                </c:pt>
                <c:pt idx="4064">
                  <c:v>37678</c:v>
                </c:pt>
                <c:pt idx="4065">
                  <c:v>37679</c:v>
                </c:pt>
                <c:pt idx="4066">
                  <c:v>37680</c:v>
                </c:pt>
                <c:pt idx="4067">
                  <c:v>37683</c:v>
                </c:pt>
                <c:pt idx="4068">
                  <c:v>37684</c:v>
                </c:pt>
                <c:pt idx="4069">
                  <c:v>37685</c:v>
                </c:pt>
                <c:pt idx="4070">
                  <c:v>37686</c:v>
                </c:pt>
                <c:pt idx="4071">
                  <c:v>37687</c:v>
                </c:pt>
                <c:pt idx="4072">
                  <c:v>37690</c:v>
                </c:pt>
                <c:pt idx="4073">
                  <c:v>37691</c:v>
                </c:pt>
                <c:pt idx="4074">
                  <c:v>37692</c:v>
                </c:pt>
                <c:pt idx="4075">
                  <c:v>37693</c:v>
                </c:pt>
                <c:pt idx="4076">
                  <c:v>37694</c:v>
                </c:pt>
                <c:pt idx="4077">
                  <c:v>37697</c:v>
                </c:pt>
                <c:pt idx="4078">
                  <c:v>37698</c:v>
                </c:pt>
                <c:pt idx="4079">
                  <c:v>37699</c:v>
                </c:pt>
                <c:pt idx="4080">
                  <c:v>37700</c:v>
                </c:pt>
                <c:pt idx="4081">
                  <c:v>37704</c:v>
                </c:pt>
                <c:pt idx="4082">
                  <c:v>37705</c:v>
                </c:pt>
                <c:pt idx="4083">
                  <c:v>37706</c:v>
                </c:pt>
                <c:pt idx="4084">
                  <c:v>37707</c:v>
                </c:pt>
                <c:pt idx="4085">
                  <c:v>37708</c:v>
                </c:pt>
                <c:pt idx="4086">
                  <c:v>37711</c:v>
                </c:pt>
                <c:pt idx="4087">
                  <c:v>37712</c:v>
                </c:pt>
                <c:pt idx="4088">
                  <c:v>37713</c:v>
                </c:pt>
                <c:pt idx="4089">
                  <c:v>37714</c:v>
                </c:pt>
                <c:pt idx="4090">
                  <c:v>37715</c:v>
                </c:pt>
                <c:pt idx="4091">
                  <c:v>37718</c:v>
                </c:pt>
                <c:pt idx="4092">
                  <c:v>37719</c:v>
                </c:pt>
                <c:pt idx="4093">
                  <c:v>37720</c:v>
                </c:pt>
                <c:pt idx="4094">
                  <c:v>37721</c:v>
                </c:pt>
                <c:pt idx="4095">
                  <c:v>37722</c:v>
                </c:pt>
                <c:pt idx="4096">
                  <c:v>37725</c:v>
                </c:pt>
                <c:pt idx="4097">
                  <c:v>37726</c:v>
                </c:pt>
                <c:pt idx="4098">
                  <c:v>37727</c:v>
                </c:pt>
                <c:pt idx="4099">
                  <c:v>37728</c:v>
                </c:pt>
                <c:pt idx="4100">
                  <c:v>37733</c:v>
                </c:pt>
                <c:pt idx="4101">
                  <c:v>37734</c:v>
                </c:pt>
                <c:pt idx="4102">
                  <c:v>37735</c:v>
                </c:pt>
                <c:pt idx="4103">
                  <c:v>37736</c:v>
                </c:pt>
                <c:pt idx="4104">
                  <c:v>37740</c:v>
                </c:pt>
                <c:pt idx="4105">
                  <c:v>37741</c:v>
                </c:pt>
                <c:pt idx="4106">
                  <c:v>37743</c:v>
                </c:pt>
                <c:pt idx="4107">
                  <c:v>37746</c:v>
                </c:pt>
                <c:pt idx="4108">
                  <c:v>37747</c:v>
                </c:pt>
                <c:pt idx="4109">
                  <c:v>37748</c:v>
                </c:pt>
                <c:pt idx="4110">
                  <c:v>37749</c:v>
                </c:pt>
                <c:pt idx="4111">
                  <c:v>37750</c:v>
                </c:pt>
                <c:pt idx="4112">
                  <c:v>37753</c:v>
                </c:pt>
                <c:pt idx="4113">
                  <c:v>37754</c:v>
                </c:pt>
                <c:pt idx="4114">
                  <c:v>37755</c:v>
                </c:pt>
                <c:pt idx="4115">
                  <c:v>37756</c:v>
                </c:pt>
                <c:pt idx="4116">
                  <c:v>37757</c:v>
                </c:pt>
                <c:pt idx="4117">
                  <c:v>37760</c:v>
                </c:pt>
                <c:pt idx="4118">
                  <c:v>37761</c:v>
                </c:pt>
                <c:pt idx="4119">
                  <c:v>37762</c:v>
                </c:pt>
                <c:pt idx="4120">
                  <c:v>37763</c:v>
                </c:pt>
                <c:pt idx="4121">
                  <c:v>37764</c:v>
                </c:pt>
                <c:pt idx="4122">
                  <c:v>37767</c:v>
                </c:pt>
                <c:pt idx="4123">
                  <c:v>37768</c:v>
                </c:pt>
                <c:pt idx="4124">
                  <c:v>37769</c:v>
                </c:pt>
                <c:pt idx="4125">
                  <c:v>37770</c:v>
                </c:pt>
                <c:pt idx="4126">
                  <c:v>37771</c:v>
                </c:pt>
                <c:pt idx="4127">
                  <c:v>37774</c:v>
                </c:pt>
                <c:pt idx="4128">
                  <c:v>37775</c:v>
                </c:pt>
                <c:pt idx="4129">
                  <c:v>37776</c:v>
                </c:pt>
                <c:pt idx="4130">
                  <c:v>37777</c:v>
                </c:pt>
                <c:pt idx="4131">
                  <c:v>37778</c:v>
                </c:pt>
                <c:pt idx="4132">
                  <c:v>37781</c:v>
                </c:pt>
                <c:pt idx="4133">
                  <c:v>37782</c:v>
                </c:pt>
                <c:pt idx="4134">
                  <c:v>37783</c:v>
                </c:pt>
                <c:pt idx="4135">
                  <c:v>37784</c:v>
                </c:pt>
                <c:pt idx="4136">
                  <c:v>37785</c:v>
                </c:pt>
                <c:pt idx="4137">
                  <c:v>37789</c:v>
                </c:pt>
                <c:pt idx="4138">
                  <c:v>37790</c:v>
                </c:pt>
                <c:pt idx="4139">
                  <c:v>37791</c:v>
                </c:pt>
                <c:pt idx="4140">
                  <c:v>37792</c:v>
                </c:pt>
                <c:pt idx="4141">
                  <c:v>37795</c:v>
                </c:pt>
                <c:pt idx="4142">
                  <c:v>37796</c:v>
                </c:pt>
                <c:pt idx="4143">
                  <c:v>37797</c:v>
                </c:pt>
                <c:pt idx="4144">
                  <c:v>37798</c:v>
                </c:pt>
                <c:pt idx="4145">
                  <c:v>37799</c:v>
                </c:pt>
                <c:pt idx="4146">
                  <c:v>37802</c:v>
                </c:pt>
                <c:pt idx="4147">
                  <c:v>37803</c:v>
                </c:pt>
                <c:pt idx="4148">
                  <c:v>37804</c:v>
                </c:pt>
                <c:pt idx="4149">
                  <c:v>37805</c:v>
                </c:pt>
                <c:pt idx="4150">
                  <c:v>37806</c:v>
                </c:pt>
                <c:pt idx="4151">
                  <c:v>37809</c:v>
                </c:pt>
                <c:pt idx="4152">
                  <c:v>37810</c:v>
                </c:pt>
                <c:pt idx="4153">
                  <c:v>37811</c:v>
                </c:pt>
                <c:pt idx="4154">
                  <c:v>37812</c:v>
                </c:pt>
                <c:pt idx="4155">
                  <c:v>37813</c:v>
                </c:pt>
                <c:pt idx="4156">
                  <c:v>37816</c:v>
                </c:pt>
                <c:pt idx="4157">
                  <c:v>37817</c:v>
                </c:pt>
                <c:pt idx="4158">
                  <c:v>37818</c:v>
                </c:pt>
                <c:pt idx="4159">
                  <c:v>37819</c:v>
                </c:pt>
                <c:pt idx="4160">
                  <c:v>37820</c:v>
                </c:pt>
                <c:pt idx="4161">
                  <c:v>37823</c:v>
                </c:pt>
                <c:pt idx="4162">
                  <c:v>37824</c:v>
                </c:pt>
                <c:pt idx="4163">
                  <c:v>37825</c:v>
                </c:pt>
                <c:pt idx="4164">
                  <c:v>37826</c:v>
                </c:pt>
                <c:pt idx="4165">
                  <c:v>37827</c:v>
                </c:pt>
                <c:pt idx="4166">
                  <c:v>37830</c:v>
                </c:pt>
                <c:pt idx="4167">
                  <c:v>37831</c:v>
                </c:pt>
                <c:pt idx="4168">
                  <c:v>37832</c:v>
                </c:pt>
                <c:pt idx="4169">
                  <c:v>37833</c:v>
                </c:pt>
                <c:pt idx="4170">
                  <c:v>37834</c:v>
                </c:pt>
                <c:pt idx="4171">
                  <c:v>37837</c:v>
                </c:pt>
                <c:pt idx="4172">
                  <c:v>37838</c:v>
                </c:pt>
                <c:pt idx="4173">
                  <c:v>37839</c:v>
                </c:pt>
                <c:pt idx="4174">
                  <c:v>37840</c:v>
                </c:pt>
                <c:pt idx="4175">
                  <c:v>37841</c:v>
                </c:pt>
                <c:pt idx="4176">
                  <c:v>37844</c:v>
                </c:pt>
                <c:pt idx="4177">
                  <c:v>37845</c:v>
                </c:pt>
                <c:pt idx="4178">
                  <c:v>37846</c:v>
                </c:pt>
                <c:pt idx="4179">
                  <c:v>37847</c:v>
                </c:pt>
                <c:pt idx="4180">
                  <c:v>37848</c:v>
                </c:pt>
                <c:pt idx="4181">
                  <c:v>37851</c:v>
                </c:pt>
                <c:pt idx="4182">
                  <c:v>37852</c:v>
                </c:pt>
                <c:pt idx="4183">
                  <c:v>37853</c:v>
                </c:pt>
                <c:pt idx="4184">
                  <c:v>37854</c:v>
                </c:pt>
                <c:pt idx="4185">
                  <c:v>37855</c:v>
                </c:pt>
                <c:pt idx="4186">
                  <c:v>37858</c:v>
                </c:pt>
                <c:pt idx="4187">
                  <c:v>37859</c:v>
                </c:pt>
                <c:pt idx="4188">
                  <c:v>37860</c:v>
                </c:pt>
                <c:pt idx="4189">
                  <c:v>37861</c:v>
                </c:pt>
                <c:pt idx="4190">
                  <c:v>37862</c:v>
                </c:pt>
                <c:pt idx="4191">
                  <c:v>37865</c:v>
                </c:pt>
                <c:pt idx="4192">
                  <c:v>37866</c:v>
                </c:pt>
                <c:pt idx="4193">
                  <c:v>37867</c:v>
                </c:pt>
                <c:pt idx="4194">
                  <c:v>37868</c:v>
                </c:pt>
                <c:pt idx="4195">
                  <c:v>37869</c:v>
                </c:pt>
                <c:pt idx="4196">
                  <c:v>37872</c:v>
                </c:pt>
                <c:pt idx="4197">
                  <c:v>37873</c:v>
                </c:pt>
                <c:pt idx="4198">
                  <c:v>37874</c:v>
                </c:pt>
                <c:pt idx="4199">
                  <c:v>37875</c:v>
                </c:pt>
                <c:pt idx="4200">
                  <c:v>37876</c:v>
                </c:pt>
                <c:pt idx="4201">
                  <c:v>37879</c:v>
                </c:pt>
                <c:pt idx="4202">
                  <c:v>37880</c:v>
                </c:pt>
                <c:pt idx="4203">
                  <c:v>37881</c:v>
                </c:pt>
                <c:pt idx="4204">
                  <c:v>37882</c:v>
                </c:pt>
                <c:pt idx="4205">
                  <c:v>37883</c:v>
                </c:pt>
                <c:pt idx="4206">
                  <c:v>37886</c:v>
                </c:pt>
                <c:pt idx="4207">
                  <c:v>37887</c:v>
                </c:pt>
                <c:pt idx="4208">
                  <c:v>37889</c:v>
                </c:pt>
                <c:pt idx="4209">
                  <c:v>37890</c:v>
                </c:pt>
                <c:pt idx="4210">
                  <c:v>37893</c:v>
                </c:pt>
                <c:pt idx="4211">
                  <c:v>37894</c:v>
                </c:pt>
                <c:pt idx="4212">
                  <c:v>37895</c:v>
                </c:pt>
                <c:pt idx="4213">
                  <c:v>37896</c:v>
                </c:pt>
                <c:pt idx="4214">
                  <c:v>37897</c:v>
                </c:pt>
                <c:pt idx="4215">
                  <c:v>37900</c:v>
                </c:pt>
                <c:pt idx="4216">
                  <c:v>37901</c:v>
                </c:pt>
                <c:pt idx="4217">
                  <c:v>37902</c:v>
                </c:pt>
                <c:pt idx="4218">
                  <c:v>37903</c:v>
                </c:pt>
                <c:pt idx="4219">
                  <c:v>37904</c:v>
                </c:pt>
                <c:pt idx="4220">
                  <c:v>37907</c:v>
                </c:pt>
                <c:pt idx="4221">
                  <c:v>37908</c:v>
                </c:pt>
                <c:pt idx="4222">
                  <c:v>37909</c:v>
                </c:pt>
                <c:pt idx="4223">
                  <c:v>37910</c:v>
                </c:pt>
                <c:pt idx="4224">
                  <c:v>37911</c:v>
                </c:pt>
                <c:pt idx="4225">
                  <c:v>37914</c:v>
                </c:pt>
                <c:pt idx="4226">
                  <c:v>37915</c:v>
                </c:pt>
                <c:pt idx="4227">
                  <c:v>37916</c:v>
                </c:pt>
                <c:pt idx="4228">
                  <c:v>37917</c:v>
                </c:pt>
                <c:pt idx="4229">
                  <c:v>37918</c:v>
                </c:pt>
                <c:pt idx="4230">
                  <c:v>37921</c:v>
                </c:pt>
                <c:pt idx="4231">
                  <c:v>37922</c:v>
                </c:pt>
                <c:pt idx="4232">
                  <c:v>37923</c:v>
                </c:pt>
                <c:pt idx="4233">
                  <c:v>37924</c:v>
                </c:pt>
                <c:pt idx="4234">
                  <c:v>37925</c:v>
                </c:pt>
                <c:pt idx="4235">
                  <c:v>37928</c:v>
                </c:pt>
                <c:pt idx="4236">
                  <c:v>37929</c:v>
                </c:pt>
                <c:pt idx="4237">
                  <c:v>37930</c:v>
                </c:pt>
                <c:pt idx="4238">
                  <c:v>37931</c:v>
                </c:pt>
                <c:pt idx="4239">
                  <c:v>37932</c:v>
                </c:pt>
                <c:pt idx="4240">
                  <c:v>37935</c:v>
                </c:pt>
                <c:pt idx="4241">
                  <c:v>37936</c:v>
                </c:pt>
                <c:pt idx="4242">
                  <c:v>37937</c:v>
                </c:pt>
                <c:pt idx="4243">
                  <c:v>37938</c:v>
                </c:pt>
                <c:pt idx="4244">
                  <c:v>37939</c:v>
                </c:pt>
                <c:pt idx="4245">
                  <c:v>37942</c:v>
                </c:pt>
                <c:pt idx="4246">
                  <c:v>37943</c:v>
                </c:pt>
                <c:pt idx="4247">
                  <c:v>37944</c:v>
                </c:pt>
                <c:pt idx="4248">
                  <c:v>37945</c:v>
                </c:pt>
                <c:pt idx="4249">
                  <c:v>37946</c:v>
                </c:pt>
                <c:pt idx="4250">
                  <c:v>37949</c:v>
                </c:pt>
                <c:pt idx="4251">
                  <c:v>37950</c:v>
                </c:pt>
                <c:pt idx="4252">
                  <c:v>37951</c:v>
                </c:pt>
                <c:pt idx="4253">
                  <c:v>37952</c:v>
                </c:pt>
                <c:pt idx="4254">
                  <c:v>37953</c:v>
                </c:pt>
                <c:pt idx="4255">
                  <c:v>37956</c:v>
                </c:pt>
                <c:pt idx="4256">
                  <c:v>37957</c:v>
                </c:pt>
                <c:pt idx="4257">
                  <c:v>37958</c:v>
                </c:pt>
                <c:pt idx="4258">
                  <c:v>37959</c:v>
                </c:pt>
                <c:pt idx="4259">
                  <c:v>37960</c:v>
                </c:pt>
                <c:pt idx="4260">
                  <c:v>37963</c:v>
                </c:pt>
                <c:pt idx="4261">
                  <c:v>37964</c:v>
                </c:pt>
                <c:pt idx="4262">
                  <c:v>37965</c:v>
                </c:pt>
                <c:pt idx="4263">
                  <c:v>37966</c:v>
                </c:pt>
                <c:pt idx="4264">
                  <c:v>37967</c:v>
                </c:pt>
                <c:pt idx="4265">
                  <c:v>37970</c:v>
                </c:pt>
                <c:pt idx="4266">
                  <c:v>37972</c:v>
                </c:pt>
                <c:pt idx="4267">
                  <c:v>37973</c:v>
                </c:pt>
                <c:pt idx="4268">
                  <c:v>37974</c:v>
                </c:pt>
                <c:pt idx="4269">
                  <c:v>37977</c:v>
                </c:pt>
                <c:pt idx="4270">
                  <c:v>37978</c:v>
                </c:pt>
                <c:pt idx="4271">
                  <c:v>37979</c:v>
                </c:pt>
                <c:pt idx="4272">
                  <c:v>37984</c:v>
                </c:pt>
                <c:pt idx="4273">
                  <c:v>37985</c:v>
                </c:pt>
                <c:pt idx="4274">
                  <c:v>37986</c:v>
                </c:pt>
                <c:pt idx="4275">
                  <c:v>37988</c:v>
                </c:pt>
                <c:pt idx="4276">
                  <c:v>37991</c:v>
                </c:pt>
                <c:pt idx="4277">
                  <c:v>37992</c:v>
                </c:pt>
                <c:pt idx="4278">
                  <c:v>37993</c:v>
                </c:pt>
                <c:pt idx="4279">
                  <c:v>37994</c:v>
                </c:pt>
                <c:pt idx="4280">
                  <c:v>37995</c:v>
                </c:pt>
                <c:pt idx="4281">
                  <c:v>37998</c:v>
                </c:pt>
                <c:pt idx="4282">
                  <c:v>37999</c:v>
                </c:pt>
                <c:pt idx="4283">
                  <c:v>38000</c:v>
                </c:pt>
                <c:pt idx="4284">
                  <c:v>38001</c:v>
                </c:pt>
                <c:pt idx="4285">
                  <c:v>38002</c:v>
                </c:pt>
                <c:pt idx="4286">
                  <c:v>38005</c:v>
                </c:pt>
                <c:pt idx="4287">
                  <c:v>38006</c:v>
                </c:pt>
                <c:pt idx="4288">
                  <c:v>38007</c:v>
                </c:pt>
                <c:pt idx="4289">
                  <c:v>38008</c:v>
                </c:pt>
                <c:pt idx="4290">
                  <c:v>38009</c:v>
                </c:pt>
                <c:pt idx="4291">
                  <c:v>38012</c:v>
                </c:pt>
                <c:pt idx="4292">
                  <c:v>38013</c:v>
                </c:pt>
                <c:pt idx="4293">
                  <c:v>38014</c:v>
                </c:pt>
                <c:pt idx="4294">
                  <c:v>38015</c:v>
                </c:pt>
                <c:pt idx="4295">
                  <c:v>38016</c:v>
                </c:pt>
                <c:pt idx="4296">
                  <c:v>38019</c:v>
                </c:pt>
                <c:pt idx="4297">
                  <c:v>38020</c:v>
                </c:pt>
                <c:pt idx="4298">
                  <c:v>38021</c:v>
                </c:pt>
                <c:pt idx="4299">
                  <c:v>38022</c:v>
                </c:pt>
                <c:pt idx="4300">
                  <c:v>38023</c:v>
                </c:pt>
                <c:pt idx="4301">
                  <c:v>38026</c:v>
                </c:pt>
                <c:pt idx="4302">
                  <c:v>38027</c:v>
                </c:pt>
                <c:pt idx="4303">
                  <c:v>38028</c:v>
                </c:pt>
                <c:pt idx="4304">
                  <c:v>38029</c:v>
                </c:pt>
                <c:pt idx="4305">
                  <c:v>38030</c:v>
                </c:pt>
                <c:pt idx="4306">
                  <c:v>38033</c:v>
                </c:pt>
                <c:pt idx="4307">
                  <c:v>38034</c:v>
                </c:pt>
                <c:pt idx="4308">
                  <c:v>38035</c:v>
                </c:pt>
                <c:pt idx="4309">
                  <c:v>38036</c:v>
                </c:pt>
                <c:pt idx="4310">
                  <c:v>38037</c:v>
                </c:pt>
                <c:pt idx="4311">
                  <c:v>38040</c:v>
                </c:pt>
                <c:pt idx="4312">
                  <c:v>38041</c:v>
                </c:pt>
                <c:pt idx="4313">
                  <c:v>38042</c:v>
                </c:pt>
                <c:pt idx="4314">
                  <c:v>38043</c:v>
                </c:pt>
                <c:pt idx="4315">
                  <c:v>38044</c:v>
                </c:pt>
                <c:pt idx="4316">
                  <c:v>38047</c:v>
                </c:pt>
                <c:pt idx="4317">
                  <c:v>38048</c:v>
                </c:pt>
                <c:pt idx="4318">
                  <c:v>38049</c:v>
                </c:pt>
                <c:pt idx="4319">
                  <c:v>38050</c:v>
                </c:pt>
                <c:pt idx="4320">
                  <c:v>38051</c:v>
                </c:pt>
                <c:pt idx="4321">
                  <c:v>38054</c:v>
                </c:pt>
                <c:pt idx="4322">
                  <c:v>38055</c:v>
                </c:pt>
                <c:pt idx="4323">
                  <c:v>38056</c:v>
                </c:pt>
                <c:pt idx="4324">
                  <c:v>38057</c:v>
                </c:pt>
                <c:pt idx="4325">
                  <c:v>38058</c:v>
                </c:pt>
                <c:pt idx="4326">
                  <c:v>38061</c:v>
                </c:pt>
                <c:pt idx="4327">
                  <c:v>38062</c:v>
                </c:pt>
                <c:pt idx="4328">
                  <c:v>38063</c:v>
                </c:pt>
                <c:pt idx="4329">
                  <c:v>38064</c:v>
                </c:pt>
                <c:pt idx="4330">
                  <c:v>38065</c:v>
                </c:pt>
                <c:pt idx="4331">
                  <c:v>38069</c:v>
                </c:pt>
                <c:pt idx="4332">
                  <c:v>38070</c:v>
                </c:pt>
                <c:pt idx="4333">
                  <c:v>38071</c:v>
                </c:pt>
                <c:pt idx="4334">
                  <c:v>38072</c:v>
                </c:pt>
                <c:pt idx="4335">
                  <c:v>38075</c:v>
                </c:pt>
                <c:pt idx="4336">
                  <c:v>38076</c:v>
                </c:pt>
                <c:pt idx="4337">
                  <c:v>38077</c:v>
                </c:pt>
                <c:pt idx="4338">
                  <c:v>38078</c:v>
                </c:pt>
                <c:pt idx="4339">
                  <c:v>38079</c:v>
                </c:pt>
                <c:pt idx="4340">
                  <c:v>38082</c:v>
                </c:pt>
                <c:pt idx="4341">
                  <c:v>38083</c:v>
                </c:pt>
                <c:pt idx="4342">
                  <c:v>38084</c:v>
                </c:pt>
                <c:pt idx="4343">
                  <c:v>38085</c:v>
                </c:pt>
                <c:pt idx="4344">
                  <c:v>38090</c:v>
                </c:pt>
                <c:pt idx="4345">
                  <c:v>38092</c:v>
                </c:pt>
                <c:pt idx="4346">
                  <c:v>38093</c:v>
                </c:pt>
                <c:pt idx="4347">
                  <c:v>38096</c:v>
                </c:pt>
                <c:pt idx="4348">
                  <c:v>38097</c:v>
                </c:pt>
                <c:pt idx="4349">
                  <c:v>38098</c:v>
                </c:pt>
                <c:pt idx="4350">
                  <c:v>38099</c:v>
                </c:pt>
                <c:pt idx="4351">
                  <c:v>38100</c:v>
                </c:pt>
                <c:pt idx="4352">
                  <c:v>38103</c:v>
                </c:pt>
                <c:pt idx="4353">
                  <c:v>38105</c:v>
                </c:pt>
                <c:pt idx="4354">
                  <c:v>38106</c:v>
                </c:pt>
                <c:pt idx="4355">
                  <c:v>38107</c:v>
                </c:pt>
                <c:pt idx="4356">
                  <c:v>38110</c:v>
                </c:pt>
                <c:pt idx="4357">
                  <c:v>38111</c:v>
                </c:pt>
                <c:pt idx="4358">
                  <c:v>38112</c:v>
                </c:pt>
                <c:pt idx="4359">
                  <c:v>38113</c:v>
                </c:pt>
                <c:pt idx="4360">
                  <c:v>38114</c:v>
                </c:pt>
                <c:pt idx="4361">
                  <c:v>38117</c:v>
                </c:pt>
                <c:pt idx="4362">
                  <c:v>38118</c:v>
                </c:pt>
                <c:pt idx="4363">
                  <c:v>38119</c:v>
                </c:pt>
                <c:pt idx="4364">
                  <c:v>38120</c:v>
                </c:pt>
                <c:pt idx="4365">
                  <c:v>38121</c:v>
                </c:pt>
                <c:pt idx="4366">
                  <c:v>38124</c:v>
                </c:pt>
                <c:pt idx="4367">
                  <c:v>38125</c:v>
                </c:pt>
                <c:pt idx="4368">
                  <c:v>38126</c:v>
                </c:pt>
                <c:pt idx="4369">
                  <c:v>38127</c:v>
                </c:pt>
                <c:pt idx="4370">
                  <c:v>38128</c:v>
                </c:pt>
                <c:pt idx="4371">
                  <c:v>38131</c:v>
                </c:pt>
                <c:pt idx="4372">
                  <c:v>38132</c:v>
                </c:pt>
                <c:pt idx="4373">
                  <c:v>38133</c:v>
                </c:pt>
                <c:pt idx="4374">
                  <c:v>38134</c:v>
                </c:pt>
                <c:pt idx="4375">
                  <c:v>38135</c:v>
                </c:pt>
                <c:pt idx="4376">
                  <c:v>38138</c:v>
                </c:pt>
                <c:pt idx="4377">
                  <c:v>38139</c:v>
                </c:pt>
                <c:pt idx="4378">
                  <c:v>38140</c:v>
                </c:pt>
                <c:pt idx="4379">
                  <c:v>38141</c:v>
                </c:pt>
                <c:pt idx="4380">
                  <c:v>38142</c:v>
                </c:pt>
                <c:pt idx="4381">
                  <c:v>38145</c:v>
                </c:pt>
                <c:pt idx="4382">
                  <c:v>38146</c:v>
                </c:pt>
                <c:pt idx="4383">
                  <c:v>38147</c:v>
                </c:pt>
                <c:pt idx="4384">
                  <c:v>38148</c:v>
                </c:pt>
                <c:pt idx="4385">
                  <c:v>38149</c:v>
                </c:pt>
                <c:pt idx="4386">
                  <c:v>38152</c:v>
                </c:pt>
                <c:pt idx="4387">
                  <c:v>38153</c:v>
                </c:pt>
                <c:pt idx="4388">
                  <c:v>38155</c:v>
                </c:pt>
                <c:pt idx="4389">
                  <c:v>38156</c:v>
                </c:pt>
                <c:pt idx="4390">
                  <c:v>38159</c:v>
                </c:pt>
                <c:pt idx="4391">
                  <c:v>38160</c:v>
                </c:pt>
                <c:pt idx="4392">
                  <c:v>38161</c:v>
                </c:pt>
                <c:pt idx="4393">
                  <c:v>38162</c:v>
                </c:pt>
                <c:pt idx="4394">
                  <c:v>38163</c:v>
                </c:pt>
                <c:pt idx="4395">
                  <c:v>38166</c:v>
                </c:pt>
                <c:pt idx="4396">
                  <c:v>38167</c:v>
                </c:pt>
                <c:pt idx="4397">
                  <c:v>38168</c:v>
                </c:pt>
                <c:pt idx="4398">
                  <c:v>38169</c:v>
                </c:pt>
                <c:pt idx="4399">
                  <c:v>38170</c:v>
                </c:pt>
                <c:pt idx="4400">
                  <c:v>38173</c:v>
                </c:pt>
                <c:pt idx="4401">
                  <c:v>38174</c:v>
                </c:pt>
                <c:pt idx="4402">
                  <c:v>38175</c:v>
                </c:pt>
                <c:pt idx="4403">
                  <c:v>38176</c:v>
                </c:pt>
                <c:pt idx="4404">
                  <c:v>38177</c:v>
                </c:pt>
                <c:pt idx="4405">
                  <c:v>38180</c:v>
                </c:pt>
                <c:pt idx="4406">
                  <c:v>38181</c:v>
                </c:pt>
                <c:pt idx="4407">
                  <c:v>38182</c:v>
                </c:pt>
                <c:pt idx="4408">
                  <c:v>38183</c:v>
                </c:pt>
                <c:pt idx="4409">
                  <c:v>38184</c:v>
                </c:pt>
                <c:pt idx="4410">
                  <c:v>38187</c:v>
                </c:pt>
                <c:pt idx="4411">
                  <c:v>38188</c:v>
                </c:pt>
                <c:pt idx="4412">
                  <c:v>38189</c:v>
                </c:pt>
                <c:pt idx="4413">
                  <c:v>38190</c:v>
                </c:pt>
                <c:pt idx="4414">
                  <c:v>38191</c:v>
                </c:pt>
                <c:pt idx="4415">
                  <c:v>38194</c:v>
                </c:pt>
                <c:pt idx="4416">
                  <c:v>38195</c:v>
                </c:pt>
                <c:pt idx="4417">
                  <c:v>38196</c:v>
                </c:pt>
                <c:pt idx="4418">
                  <c:v>38197</c:v>
                </c:pt>
                <c:pt idx="4419">
                  <c:v>38198</c:v>
                </c:pt>
                <c:pt idx="4420">
                  <c:v>38201</c:v>
                </c:pt>
                <c:pt idx="4421">
                  <c:v>38202</c:v>
                </c:pt>
                <c:pt idx="4422">
                  <c:v>38203</c:v>
                </c:pt>
                <c:pt idx="4423">
                  <c:v>38204</c:v>
                </c:pt>
                <c:pt idx="4424">
                  <c:v>38205</c:v>
                </c:pt>
                <c:pt idx="4425">
                  <c:v>38209</c:v>
                </c:pt>
                <c:pt idx="4426">
                  <c:v>38210</c:v>
                </c:pt>
                <c:pt idx="4427">
                  <c:v>38211</c:v>
                </c:pt>
                <c:pt idx="4428">
                  <c:v>38212</c:v>
                </c:pt>
                <c:pt idx="4429">
                  <c:v>38215</c:v>
                </c:pt>
                <c:pt idx="4430">
                  <c:v>38216</c:v>
                </c:pt>
                <c:pt idx="4431">
                  <c:v>38217</c:v>
                </c:pt>
                <c:pt idx="4432">
                  <c:v>38218</c:v>
                </c:pt>
                <c:pt idx="4433">
                  <c:v>38219</c:v>
                </c:pt>
                <c:pt idx="4434">
                  <c:v>38222</c:v>
                </c:pt>
                <c:pt idx="4435">
                  <c:v>38223</c:v>
                </c:pt>
                <c:pt idx="4436">
                  <c:v>38224</c:v>
                </c:pt>
                <c:pt idx="4437">
                  <c:v>38225</c:v>
                </c:pt>
                <c:pt idx="4438">
                  <c:v>38226</c:v>
                </c:pt>
                <c:pt idx="4439">
                  <c:v>38229</c:v>
                </c:pt>
                <c:pt idx="4440">
                  <c:v>38230</c:v>
                </c:pt>
                <c:pt idx="4441">
                  <c:v>38231</c:v>
                </c:pt>
                <c:pt idx="4442">
                  <c:v>38232</c:v>
                </c:pt>
                <c:pt idx="4443">
                  <c:v>38233</c:v>
                </c:pt>
                <c:pt idx="4444">
                  <c:v>38236</c:v>
                </c:pt>
                <c:pt idx="4445">
                  <c:v>38237</c:v>
                </c:pt>
                <c:pt idx="4446">
                  <c:v>38238</c:v>
                </c:pt>
                <c:pt idx="4447">
                  <c:v>38239</c:v>
                </c:pt>
                <c:pt idx="4448">
                  <c:v>38240</c:v>
                </c:pt>
                <c:pt idx="4449">
                  <c:v>38243</c:v>
                </c:pt>
                <c:pt idx="4450">
                  <c:v>38244</c:v>
                </c:pt>
                <c:pt idx="4451">
                  <c:v>38245</c:v>
                </c:pt>
                <c:pt idx="4452">
                  <c:v>38246</c:v>
                </c:pt>
                <c:pt idx="4453">
                  <c:v>38247</c:v>
                </c:pt>
                <c:pt idx="4454">
                  <c:v>38250</c:v>
                </c:pt>
                <c:pt idx="4455">
                  <c:v>38251</c:v>
                </c:pt>
                <c:pt idx="4456">
                  <c:v>38252</c:v>
                </c:pt>
                <c:pt idx="4457">
                  <c:v>38253</c:v>
                </c:pt>
                <c:pt idx="4458">
                  <c:v>38257</c:v>
                </c:pt>
                <c:pt idx="4459">
                  <c:v>38258</c:v>
                </c:pt>
                <c:pt idx="4460">
                  <c:v>38259</c:v>
                </c:pt>
                <c:pt idx="4461">
                  <c:v>38260</c:v>
                </c:pt>
                <c:pt idx="4462">
                  <c:v>38261</c:v>
                </c:pt>
                <c:pt idx="4463">
                  <c:v>38264</c:v>
                </c:pt>
                <c:pt idx="4464">
                  <c:v>38265</c:v>
                </c:pt>
                <c:pt idx="4465">
                  <c:v>38266</c:v>
                </c:pt>
                <c:pt idx="4466">
                  <c:v>38267</c:v>
                </c:pt>
                <c:pt idx="4467">
                  <c:v>38268</c:v>
                </c:pt>
                <c:pt idx="4468">
                  <c:v>38271</c:v>
                </c:pt>
                <c:pt idx="4469">
                  <c:v>38272</c:v>
                </c:pt>
                <c:pt idx="4470">
                  <c:v>38273</c:v>
                </c:pt>
                <c:pt idx="4471">
                  <c:v>38274</c:v>
                </c:pt>
                <c:pt idx="4472">
                  <c:v>38275</c:v>
                </c:pt>
                <c:pt idx="4473">
                  <c:v>38278</c:v>
                </c:pt>
                <c:pt idx="4474">
                  <c:v>38279</c:v>
                </c:pt>
                <c:pt idx="4475">
                  <c:v>38280</c:v>
                </c:pt>
                <c:pt idx="4476">
                  <c:v>38281</c:v>
                </c:pt>
                <c:pt idx="4477">
                  <c:v>38282</c:v>
                </c:pt>
                <c:pt idx="4478">
                  <c:v>38285</c:v>
                </c:pt>
                <c:pt idx="4479">
                  <c:v>38286</c:v>
                </c:pt>
                <c:pt idx="4480">
                  <c:v>38287</c:v>
                </c:pt>
                <c:pt idx="4481">
                  <c:v>38288</c:v>
                </c:pt>
                <c:pt idx="4482">
                  <c:v>38289</c:v>
                </c:pt>
                <c:pt idx="4483">
                  <c:v>38292</c:v>
                </c:pt>
                <c:pt idx="4484">
                  <c:v>38293</c:v>
                </c:pt>
                <c:pt idx="4485">
                  <c:v>38294</c:v>
                </c:pt>
                <c:pt idx="4486">
                  <c:v>38295</c:v>
                </c:pt>
                <c:pt idx="4487">
                  <c:v>38296</c:v>
                </c:pt>
                <c:pt idx="4488">
                  <c:v>38299</c:v>
                </c:pt>
                <c:pt idx="4489">
                  <c:v>38300</c:v>
                </c:pt>
                <c:pt idx="4490">
                  <c:v>38301</c:v>
                </c:pt>
                <c:pt idx="4491">
                  <c:v>38302</c:v>
                </c:pt>
                <c:pt idx="4492">
                  <c:v>38303</c:v>
                </c:pt>
                <c:pt idx="4493">
                  <c:v>38306</c:v>
                </c:pt>
                <c:pt idx="4494">
                  <c:v>38307</c:v>
                </c:pt>
                <c:pt idx="4495">
                  <c:v>38308</c:v>
                </c:pt>
                <c:pt idx="4496">
                  <c:v>38309</c:v>
                </c:pt>
                <c:pt idx="4497">
                  <c:v>38310</c:v>
                </c:pt>
                <c:pt idx="4498">
                  <c:v>38313</c:v>
                </c:pt>
                <c:pt idx="4499">
                  <c:v>38314</c:v>
                </c:pt>
                <c:pt idx="4500">
                  <c:v>38315</c:v>
                </c:pt>
                <c:pt idx="4501">
                  <c:v>38316</c:v>
                </c:pt>
                <c:pt idx="4502">
                  <c:v>38317</c:v>
                </c:pt>
                <c:pt idx="4503">
                  <c:v>38320</c:v>
                </c:pt>
                <c:pt idx="4504">
                  <c:v>38321</c:v>
                </c:pt>
                <c:pt idx="4505">
                  <c:v>38322</c:v>
                </c:pt>
                <c:pt idx="4506">
                  <c:v>38323</c:v>
                </c:pt>
                <c:pt idx="4507">
                  <c:v>38324</c:v>
                </c:pt>
                <c:pt idx="4508">
                  <c:v>38327</c:v>
                </c:pt>
                <c:pt idx="4509">
                  <c:v>38328</c:v>
                </c:pt>
                <c:pt idx="4510">
                  <c:v>38329</c:v>
                </c:pt>
                <c:pt idx="4511">
                  <c:v>38330</c:v>
                </c:pt>
                <c:pt idx="4512">
                  <c:v>38331</c:v>
                </c:pt>
                <c:pt idx="4513">
                  <c:v>38334</c:v>
                </c:pt>
                <c:pt idx="4514">
                  <c:v>38335</c:v>
                </c:pt>
                <c:pt idx="4515">
                  <c:v>38336</c:v>
                </c:pt>
                <c:pt idx="4516">
                  <c:v>38338</c:v>
                </c:pt>
                <c:pt idx="4517">
                  <c:v>38341</c:v>
                </c:pt>
                <c:pt idx="4518">
                  <c:v>38342</c:v>
                </c:pt>
                <c:pt idx="4519">
                  <c:v>38343</c:v>
                </c:pt>
                <c:pt idx="4520">
                  <c:v>38344</c:v>
                </c:pt>
                <c:pt idx="4521">
                  <c:v>38345</c:v>
                </c:pt>
                <c:pt idx="4522">
                  <c:v>38349</c:v>
                </c:pt>
                <c:pt idx="4523">
                  <c:v>38350</c:v>
                </c:pt>
                <c:pt idx="4524">
                  <c:v>38351</c:v>
                </c:pt>
                <c:pt idx="4525">
                  <c:v>38352</c:v>
                </c:pt>
                <c:pt idx="4526">
                  <c:v>38355</c:v>
                </c:pt>
                <c:pt idx="4527">
                  <c:v>38356</c:v>
                </c:pt>
                <c:pt idx="4528">
                  <c:v>38357</c:v>
                </c:pt>
                <c:pt idx="4529">
                  <c:v>38358</c:v>
                </c:pt>
                <c:pt idx="4530">
                  <c:v>38359</c:v>
                </c:pt>
                <c:pt idx="4531">
                  <c:v>38362</c:v>
                </c:pt>
                <c:pt idx="4532">
                  <c:v>38363</c:v>
                </c:pt>
                <c:pt idx="4533">
                  <c:v>38364</c:v>
                </c:pt>
                <c:pt idx="4534">
                  <c:v>38365</c:v>
                </c:pt>
                <c:pt idx="4535">
                  <c:v>38366</c:v>
                </c:pt>
                <c:pt idx="4536">
                  <c:v>38369</c:v>
                </c:pt>
                <c:pt idx="4537">
                  <c:v>38370</c:v>
                </c:pt>
                <c:pt idx="4538">
                  <c:v>38371</c:v>
                </c:pt>
                <c:pt idx="4539">
                  <c:v>38372</c:v>
                </c:pt>
                <c:pt idx="4540">
                  <c:v>38373</c:v>
                </c:pt>
                <c:pt idx="4541">
                  <c:v>38376</c:v>
                </c:pt>
                <c:pt idx="4542">
                  <c:v>38377</c:v>
                </c:pt>
                <c:pt idx="4543">
                  <c:v>38378</c:v>
                </c:pt>
                <c:pt idx="4544">
                  <c:v>38379</c:v>
                </c:pt>
                <c:pt idx="4545">
                  <c:v>38380</c:v>
                </c:pt>
                <c:pt idx="4546">
                  <c:v>38383</c:v>
                </c:pt>
                <c:pt idx="4547">
                  <c:v>38384</c:v>
                </c:pt>
                <c:pt idx="4548">
                  <c:v>38385</c:v>
                </c:pt>
                <c:pt idx="4549">
                  <c:v>38386</c:v>
                </c:pt>
                <c:pt idx="4550">
                  <c:v>38387</c:v>
                </c:pt>
                <c:pt idx="4551">
                  <c:v>38390</c:v>
                </c:pt>
                <c:pt idx="4552">
                  <c:v>38391</c:v>
                </c:pt>
                <c:pt idx="4553">
                  <c:v>38392</c:v>
                </c:pt>
                <c:pt idx="4554">
                  <c:v>38393</c:v>
                </c:pt>
                <c:pt idx="4555">
                  <c:v>38394</c:v>
                </c:pt>
                <c:pt idx="4556">
                  <c:v>38397</c:v>
                </c:pt>
                <c:pt idx="4557">
                  <c:v>38398</c:v>
                </c:pt>
                <c:pt idx="4558">
                  <c:v>38399</c:v>
                </c:pt>
                <c:pt idx="4559">
                  <c:v>38400</c:v>
                </c:pt>
                <c:pt idx="4560">
                  <c:v>38401</c:v>
                </c:pt>
                <c:pt idx="4561">
                  <c:v>38404</c:v>
                </c:pt>
                <c:pt idx="4562">
                  <c:v>38405</c:v>
                </c:pt>
                <c:pt idx="4563">
                  <c:v>38406</c:v>
                </c:pt>
                <c:pt idx="4564">
                  <c:v>38407</c:v>
                </c:pt>
                <c:pt idx="4565">
                  <c:v>38408</c:v>
                </c:pt>
                <c:pt idx="4566">
                  <c:v>38411</c:v>
                </c:pt>
                <c:pt idx="4567">
                  <c:v>38412</c:v>
                </c:pt>
                <c:pt idx="4568">
                  <c:v>38413</c:v>
                </c:pt>
                <c:pt idx="4569">
                  <c:v>38414</c:v>
                </c:pt>
                <c:pt idx="4570">
                  <c:v>38415</c:v>
                </c:pt>
                <c:pt idx="4571">
                  <c:v>38418</c:v>
                </c:pt>
                <c:pt idx="4572">
                  <c:v>38419</c:v>
                </c:pt>
                <c:pt idx="4573">
                  <c:v>38420</c:v>
                </c:pt>
                <c:pt idx="4574">
                  <c:v>38421</c:v>
                </c:pt>
                <c:pt idx="4575">
                  <c:v>38422</c:v>
                </c:pt>
                <c:pt idx="4576">
                  <c:v>38425</c:v>
                </c:pt>
                <c:pt idx="4577">
                  <c:v>38426</c:v>
                </c:pt>
                <c:pt idx="4578">
                  <c:v>38427</c:v>
                </c:pt>
                <c:pt idx="4579">
                  <c:v>38428</c:v>
                </c:pt>
                <c:pt idx="4580">
                  <c:v>38429</c:v>
                </c:pt>
                <c:pt idx="4581">
                  <c:v>38433</c:v>
                </c:pt>
                <c:pt idx="4582">
                  <c:v>38434</c:v>
                </c:pt>
                <c:pt idx="4583">
                  <c:v>38435</c:v>
                </c:pt>
                <c:pt idx="4584">
                  <c:v>38440</c:v>
                </c:pt>
                <c:pt idx="4585">
                  <c:v>38441</c:v>
                </c:pt>
                <c:pt idx="4586">
                  <c:v>38442</c:v>
                </c:pt>
                <c:pt idx="4587">
                  <c:v>38443</c:v>
                </c:pt>
                <c:pt idx="4588">
                  <c:v>38446</c:v>
                </c:pt>
                <c:pt idx="4589">
                  <c:v>38447</c:v>
                </c:pt>
                <c:pt idx="4590">
                  <c:v>38448</c:v>
                </c:pt>
                <c:pt idx="4591">
                  <c:v>38449</c:v>
                </c:pt>
                <c:pt idx="4592">
                  <c:v>38450</c:v>
                </c:pt>
                <c:pt idx="4593">
                  <c:v>38453</c:v>
                </c:pt>
                <c:pt idx="4594">
                  <c:v>38454</c:v>
                </c:pt>
                <c:pt idx="4595">
                  <c:v>38455</c:v>
                </c:pt>
                <c:pt idx="4596">
                  <c:v>38456</c:v>
                </c:pt>
                <c:pt idx="4597">
                  <c:v>38457</c:v>
                </c:pt>
                <c:pt idx="4598">
                  <c:v>38460</c:v>
                </c:pt>
                <c:pt idx="4599">
                  <c:v>38461</c:v>
                </c:pt>
                <c:pt idx="4600">
                  <c:v>38462</c:v>
                </c:pt>
                <c:pt idx="4601">
                  <c:v>38463</c:v>
                </c:pt>
                <c:pt idx="4602">
                  <c:v>38464</c:v>
                </c:pt>
                <c:pt idx="4603">
                  <c:v>38467</c:v>
                </c:pt>
                <c:pt idx="4604">
                  <c:v>38468</c:v>
                </c:pt>
                <c:pt idx="4605">
                  <c:v>38470</c:v>
                </c:pt>
                <c:pt idx="4606">
                  <c:v>38471</c:v>
                </c:pt>
                <c:pt idx="4607">
                  <c:v>38475</c:v>
                </c:pt>
                <c:pt idx="4608">
                  <c:v>38476</c:v>
                </c:pt>
                <c:pt idx="4609">
                  <c:v>38477</c:v>
                </c:pt>
                <c:pt idx="4610">
                  <c:v>38478</c:v>
                </c:pt>
                <c:pt idx="4611">
                  <c:v>38481</c:v>
                </c:pt>
                <c:pt idx="4612">
                  <c:v>38482</c:v>
                </c:pt>
                <c:pt idx="4613">
                  <c:v>38483</c:v>
                </c:pt>
                <c:pt idx="4614">
                  <c:v>38484</c:v>
                </c:pt>
                <c:pt idx="4615">
                  <c:v>38485</c:v>
                </c:pt>
                <c:pt idx="4616">
                  <c:v>38488</c:v>
                </c:pt>
                <c:pt idx="4617">
                  <c:v>38489</c:v>
                </c:pt>
                <c:pt idx="4618">
                  <c:v>38490</c:v>
                </c:pt>
                <c:pt idx="4619">
                  <c:v>38491</c:v>
                </c:pt>
                <c:pt idx="4620">
                  <c:v>38492</c:v>
                </c:pt>
                <c:pt idx="4621">
                  <c:v>38495</c:v>
                </c:pt>
                <c:pt idx="4622">
                  <c:v>38496</c:v>
                </c:pt>
                <c:pt idx="4623">
                  <c:v>38497</c:v>
                </c:pt>
                <c:pt idx="4624">
                  <c:v>38498</c:v>
                </c:pt>
                <c:pt idx="4625">
                  <c:v>38499</c:v>
                </c:pt>
                <c:pt idx="4626">
                  <c:v>38502</c:v>
                </c:pt>
                <c:pt idx="4627">
                  <c:v>38503</c:v>
                </c:pt>
                <c:pt idx="4628">
                  <c:v>38504</c:v>
                </c:pt>
                <c:pt idx="4629">
                  <c:v>38505</c:v>
                </c:pt>
                <c:pt idx="4630">
                  <c:v>38506</c:v>
                </c:pt>
                <c:pt idx="4631">
                  <c:v>38509</c:v>
                </c:pt>
                <c:pt idx="4632">
                  <c:v>38510</c:v>
                </c:pt>
                <c:pt idx="4633">
                  <c:v>38511</c:v>
                </c:pt>
                <c:pt idx="4634">
                  <c:v>38512</c:v>
                </c:pt>
                <c:pt idx="4635">
                  <c:v>38513</c:v>
                </c:pt>
                <c:pt idx="4636">
                  <c:v>38516</c:v>
                </c:pt>
                <c:pt idx="4637">
                  <c:v>38517</c:v>
                </c:pt>
                <c:pt idx="4638">
                  <c:v>38518</c:v>
                </c:pt>
                <c:pt idx="4639">
                  <c:v>38520</c:v>
                </c:pt>
                <c:pt idx="4640">
                  <c:v>38523</c:v>
                </c:pt>
                <c:pt idx="4641">
                  <c:v>38524</c:v>
                </c:pt>
                <c:pt idx="4642">
                  <c:v>38525</c:v>
                </c:pt>
                <c:pt idx="4643">
                  <c:v>38526</c:v>
                </c:pt>
                <c:pt idx="4644">
                  <c:v>38527</c:v>
                </c:pt>
                <c:pt idx="4645">
                  <c:v>38530</c:v>
                </c:pt>
                <c:pt idx="4646">
                  <c:v>38531</c:v>
                </c:pt>
                <c:pt idx="4647">
                  <c:v>38532</c:v>
                </c:pt>
                <c:pt idx="4648">
                  <c:v>38533</c:v>
                </c:pt>
                <c:pt idx="4649">
                  <c:v>38534</c:v>
                </c:pt>
                <c:pt idx="4650">
                  <c:v>38537</c:v>
                </c:pt>
                <c:pt idx="4651">
                  <c:v>38538</c:v>
                </c:pt>
                <c:pt idx="4652">
                  <c:v>38539</c:v>
                </c:pt>
                <c:pt idx="4653">
                  <c:v>38540</c:v>
                </c:pt>
                <c:pt idx="4654">
                  <c:v>38541</c:v>
                </c:pt>
                <c:pt idx="4655">
                  <c:v>38544</c:v>
                </c:pt>
                <c:pt idx="4656">
                  <c:v>38545</c:v>
                </c:pt>
                <c:pt idx="4657">
                  <c:v>38546</c:v>
                </c:pt>
                <c:pt idx="4658">
                  <c:v>38547</c:v>
                </c:pt>
                <c:pt idx="4659">
                  <c:v>38548</c:v>
                </c:pt>
                <c:pt idx="4660">
                  <c:v>38551</c:v>
                </c:pt>
                <c:pt idx="4661">
                  <c:v>38552</c:v>
                </c:pt>
                <c:pt idx="4662">
                  <c:v>38553</c:v>
                </c:pt>
                <c:pt idx="4663">
                  <c:v>38554</c:v>
                </c:pt>
                <c:pt idx="4664">
                  <c:v>38555</c:v>
                </c:pt>
                <c:pt idx="4665">
                  <c:v>38558</c:v>
                </c:pt>
                <c:pt idx="4666">
                  <c:v>38559</c:v>
                </c:pt>
                <c:pt idx="4667">
                  <c:v>38560</c:v>
                </c:pt>
                <c:pt idx="4668">
                  <c:v>38561</c:v>
                </c:pt>
                <c:pt idx="4669">
                  <c:v>38562</c:v>
                </c:pt>
                <c:pt idx="4670">
                  <c:v>38565</c:v>
                </c:pt>
                <c:pt idx="4671">
                  <c:v>38566</c:v>
                </c:pt>
                <c:pt idx="4672">
                  <c:v>38567</c:v>
                </c:pt>
                <c:pt idx="4673">
                  <c:v>38568</c:v>
                </c:pt>
                <c:pt idx="4674">
                  <c:v>38569</c:v>
                </c:pt>
                <c:pt idx="4675">
                  <c:v>38572</c:v>
                </c:pt>
                <c:pt idx="4676">
                  <c:v>38574</c:v>
                </c:pt>
                <c:pt idx="4677">
                  <c:v>38575</c:v>
                </c:pt>
                <c:pt idx="4678">
                  <c:v>38576</c:v>
                </c:pt>
                <c:pt idx="4679">
                  <c:v>38579</c:v>
                </c:pt>
                <c:pt idx="4680">
                  <c:v>38580</c:v>
                </c:pt>
                <c:pt idx="4681">
                  <c:v>38581</c:v>
                </c:pt>
                <c:pt idx="4682">
                  <c:v>38582</c:v>
                </c:pt>
                <c:pt idx="4683">
                  <c:v>38583</c:v>
                </c:pt>
                <c:pt idx="4684">
                  <c:v>38586</c:v>
                </c:pt>
                <c:pt idx="4685">
                  <c:v>38587</c:v>
                </c:pt>
                <c:pt idx="4686">
                  <c:v>38588</c:v>
                </c:pt>
                <c:pt idx="4687">
                  <c:v>38589</c:v>
                </c:pt>
                <c:pt idx="4688">
                  <c:v>38590</c:v>
                </c:pt>
                <c:pt idx="4689">
                  <c:v>38593</c:v>
                </c:pt>
                <c:pt idx="4690">
                  <c:v>38594</c:v>
                </c:pt>
                <c:pt idx="4691">
                  <c:v>38595</c:v>
                </c:pt>
                <c:pt idx="4692">
                  <c:v>38596</c:v>
                </c:pt>
                <c:pt idx="4693">
                  <c:v>38597</c:v>
                </c:pt>
                <c:pt idx="4694">
                  <c:v>38600</c:v>
                </c:pt>
                <c:pt idx="4695">
                  <c:v>38601</c:v>
                </c:pt>
                <c:pt idx="4696">
                  <c:v>38602</c:v>
                </c:pt>
                <c:pt idx="4697">
                  <c:v>38603</c:v>
                </c:pt>
                <c:pt idx="4698">
                  <c:v>38604</c:v>
                </c:pt>
                <c:pt idx="4699">
                  <c:v>38607</c:v>
                </c:pt>
                <c:pt idx="4700">
                  <c:v>38608</c:v>
                </c:pt>
                <c:pt idx="4701">
                  <c:v>38609</c:v>
                </c:pt>
                <c:pt idx="4702">
                  <c:v>38610</c:v>
                </c:pt>
                <c:pt idx="4703">
                  <c:v>38611</c:v>
                </c:pt>
                <c:pt idx="4704">
                  <c:v>38614</c:v>
                </c:pt>
                <c:pt idx="4705">
                  <c:v>38615</c:v>
                </c:pt>
                <c:pt idx="4706">
                  <c:v>38616</c:v>
                </c:pt>
                <c:pt idx="4707">
                  <c:v>38617</c:v>
                </c:pt>
                <c:pt idx="4708">
                  <c:v>38618</c:v>
                </c:pt>
                <c:pt idx="4709">
                  <c:v>38621</c:v>
                </c:pt>
                <c:pt idx="4710">
                  <c:v>38622</c:v>
                </c:pt>
                <c:pt idx="4711">
                  <c:v>38623</c:v>
                </c:pt>
                <c:pt idx="4712">
                  <c:v>38624</c:v>
                </c:pt>
                <c:pt idx="4713">
                  <c:v>38625</c:v>
                </c:pt>
                <c:pt idx="4714">
                  <c:v>38628</c:v>
                </c:pt>
                <c:pt idx="4715">
                  <c:v>38629</c:v>
                </c:pt>
                <c:pt idx="4716">
                  <c:v>38630</c:v>
                </c:pt>
                <c:pt idx="4717">
                  <c:v>38631</c:v>
                </c:pt>
                <c:pt idx="4718">
                  <c:v>38632</c:v>
                </c:pt>
                <c:pt idx="4719">
                  <c:v>38635</c:v>
                </c:pt>
                <c:pt idx="4720">
                  <c:v>38636</c:v>
                </c:pt>
                <c:pt idx="4721">
                  <c:v>38637</c:v>
                </c:pt>
                <c:pt idx="4722">
                  <c:v>38638</c:v>
                </c:pt>
                <c:pt idx="4723">
                  <c:v>38639</c:v>
                </c:pt>
                <c:pt idx="4724">
                  <c:v>38642</c:v>
                </c:pt>
                <c:pt idx="4725">
                  <c:v>38643</c:v>
                </c:pt>
                <c:pt idx="4726">
                  <c:v>38644</c:v>
                </c:pt>
                <c:pt idx="4727">
                  <c:v>38645</c:v>
                </c:pt>
                <c:pt idx="4728">
                  <c:v>38646</c:v>
                </c:pt>
                <c:pt idx="4729">
                  <c:v>38649</c:v>
                </c:pt>
                <c:pt idx="4730">
                  <c:v>38650</c:v>
                </c:pt>
                <c:pt idx="4731">
                  <c:v>38651</c:v>
                </c:pt>
                <c:pt idx="4732">
                  <c:v>38652</c:v>
                </c:pt>
                <c:pt idx="4733">
                  <c:v>38653</c:v>
                </c:pt>
                <c:pt idx="4734">
                  <c:v>38656</c:v>
                </c:pt>
                <c:pt idx="4735">
                  <c:v>38657</c:v>
                </c:pt>
                <c:pt idx="4736">
                  <c:v>38658</c:v>
                </c:pt>
                <c:pt idx="4737">
                  <c:v>38659</c:v>
                </c:pt>
                <c:pt idx="4738">
                  <c:v>38660</c:v>
                </c:pt>
                <c:pt idx="4739">
                  <c:v>38663</c:v>
                </c:pt>
                <c:pt idx="4740">
                  <c:v>38664</c:v>
                </c:pt>
                <c:pt idx="4741">
                  <c:v>38665</c:v>
                </c:pt>
                <c:pt idx="4742">
                  <c:v>38666</c:v>
                </c:pt>
                <c:pt idx="4743">
                  <c:v>38667</c:v>
                </c:pt>
                <c:pt idx="4744">
                  <c:v>38670</c:v>
                </c:pt>
                <c:pt idx="4745">
                  <c:v>38671</c:v>
                </c:pt>
                <c:pt idx="4746">
                  <c:v>38672</c:v>
                </c:pt>
                <c:pt idx="4747">
                  <c:v>38673</c:v>
                </c:pt>
                <c:pt idx="4748">
                  <c:v>38674</c:v>
                </c:pt>
                <c:pt idx="4749">
                  <c:v>38677</c:v>
                </c:pt>
                <c:pt idx="4750">
                  <c:v>38678</c:v>
                </c:pt>
                <c:pt idx="4751">
                  <c:v>38679</c:v>
                </c:pt>
                <c:pt idx="4752">
                  <c:v>38680</c:v>
                </c:pt>
                <c:pt idx="4753">
                  <c:v>38681</c:v>
                </c:pt>
                <c:pt idx="4754">
                  <c:v>38684</c:v>
                </c:pt>
                <c:pt idx="4755">
                  <c:v>38685</c:v>
                </c:pt>
                <c:pt idx="4756">
                  <c:v>38686</c:v>
                </c:pt>
                <c:pt idx="4757">
                  <c:v>38687</c:v>
                </c:pt>
                <c:pt idx="4758">
                  <c:v>38688</c:v>
                </c:pt>
                <c:pt idx="4759">
                  <c:v>38691</c:v>
                </c:pt>
                <c:pt idx="4760">
                  <c:v>38692</c:v>
                </c:pt>
                <c:pt idx="4761">
                  <c:v>38693</c:v>
                </c:pt>
                <c:pt idx="4762">
                  <c:v>38694</c:v>
                </c:pt>
                <c:pt idx="4763">
                  <c:v>38695</c:v>
                </c:pt>
                <c:pt idx="4764">
                  <c:v>38698</c:v>
                </c:pt>
                <c:pt idx="4765">
                  <c:v>38699</c:v>
                </c:pt>
                <c:pt idx="4766">
                  <c:v>38700</c:v>
                </c:pt>
                <c:pt idx="4767">
                  <c:v>38701</c:v>
                </c:pt>
                <c:pt idx="4768">
                  <c:v>38705</c:v>
                </c:pt>
                <c:pt idx="4769">
                  <c:v>38706</c:v>
                </c:pt>
                <c:pt idx="4770">
                  <c:v>38707</c:v>
                </c:pt>
                <c:pt idx="4771">
                  <c:v>38708</c:v>
                </c:pt>
                <c:pt idx="4772">
                  <c:v>38709</c:v>
                </c:pt>
                <c:pt idx="4773">
                  <c:v>38713</c:v>
                </c:pt>
                <c:pt idx="4774">
                  <c:v>38714</c:v>
                </c:pt>
                <c:pt idx="4775">
                  <c:v>38715</c:v>
                </c:pt>
                <c:pt idx="4776">
                  <c:v>38716</c:v>
                </c:pt>
                <c:pt idx="4777">
                  <c:v>38720</c:v>
                </c:pt>
                <c:pt idx="4778">
                  <c:v>38721</c:v>
                </c:pt>
                <c:pt idx="4779">
                  <c:v>38722</c:v>
                </c:pt>
                <c:pt idx="4780">
                  <c:v>38723</c:v>
                </c:pt>
                <c:pt idx="4781">
                  <c:v>38726</c:v>
                </c:pt>
                <c:pt idx="4782">
                  <c:v>38727</c:v>
                </c:pt>
                <c:pt idx="4783">
                  <c:v>38728</c:v>
                </c:pt>
                <c:pt idx="4784">
                  <c:v>38729</c:v>
                </c:pt>
                <c:pt idx="4785">
                  <c:v>38730</c:v>
                </c:pt>
                <c:pt idx="4786">
                  <c:v>38733</c:v>
                </c:pt>
                <c:pt idx="4787">
                  <c:v>38734</c:v>
                </c:pt>
                <c:pt idx="4788">
                  <c:v>38735</c:v>
                </c:pt>
                <c:pt idx="4789">
                  <c:v>38736</c:v>
                </c:pt>
                <c:pt idx="4790">
                  <c:v>38737</c:v>
                </c:pt>
                <c:pt idx="4791">
                  <c:v>38740</c:v>
                </c:pt>
                <c:pt idx="4792">
                  <c:v>38741</c:v>
                </c:pt>
                <c:pt idx="4793">
                  <c:v>38742</c:v>
                </c:pt>
                <c:pt idx="4794">
                  <c:v>38743</c:v>
                </c:pt>
                <c:pt idx="4795">
                  <c:v>38744</c:v>
                </c:pt>
                <c:pt idx="4796">
                  <c:v>38747</c:v>
                </c:pt>
                <c:pt idx="4797">
                  <c:v>38748</c:v>
                </c:pt>
                <c:pt idx="4798">
                  <c:v>38749</c:v>
                </c:pt>
                <c:pt idx="4799">
                  <c:v>38750</c:v>
                </c:pt>
                <c:pt idx="4800">
                  <c:v>38751</c:v>
                </c:pt>
                <c:pt idx="4801">
                  <c:v>38754</c:v>
                </c:pt>
                <c:pt idx="4802">
                  <c:v>38755</c:v>
                </c:pt>
                <c:pt idx="4803">
                  <c:v>38756</c:v>
                </c:pt>
                <c:pt idx="4804">
                  <c:v>38757</c:v>
                </c:pt>
                <c:pt idx="4805">
                  <c:v>38758</c:v>
                </c:pt>
                <c:pt idx="4806">
                  <c:v>38761</c:v>
                </c:pt>
                <c:pt idx="4807">
                  <c:v>38762</c:v>
                </c:pt>
                <c:pt idx="4808">
                  <c:v>38763</c:v>
                </c:pt>
                <c:pt idx="4809">
                  <c:v>38764</c:v>
                </c:pt>
                <c:pt idx="4810">
                  <c:v>38765</c:v>
                </c:pt>
                <c:pt idx="4811">
                  <c:v>38768</c:v>
                </c:pt>
                <c:pt idx="4812">
                  <c:v>38769</c:v>
                </c:pt>
                <c:pt idx="4813">
                  <c:v>38770</c:v>
                </c:pt>
                <c:pt idx="4814">
                  <c:v>38771</c:v>
                </c:pt>
                <c:pt idx="4815">
                  <c:v>38772</c:v>
                </c:pt>
                <c:pt idx="4816">
                  <c:v>38775</c:v>
                </c:pt>
                <c:pt idx="4817">
                  <c:v>38776</c:v>
                </c:pt>
                <c:pt idx="4818">
                  <c:v>38778</c:v>
                </c:pt>
                <c:pt idx="4819">
                  <c:v>38779</c:v>
                </c:pt>
                <c:pt idx="4820">
                  <c:v>38782</c:v>
                </c:pt>
                <c:pt idx="4821">
                  <c:v>38783</c:v>
                </c:pt>
                <c:pt idx="4822">
                  <c:v>38784</c:v>
                </c:pt>
                <c:pt idx="4823">
                  <c:v>38785</c:v>
                </c:pt>
                <c:pt idx="4824">
                  <c:v>38786</c:v>
                </c:pt>
                <c:pt idx="4825">
                  <c:v>38789</c:v>
                </c:pt>
                <c:pt idx="4826">
                  <c:v>38790</c:v>
                </c:pt>
                <c:pt idx="4827">
                  <c:v>38791</c:v>
                </c:pt>
                <c:pt idx="4828">
                  <c:v>38792</c:v>
                </c:pt>
                <c:pt idx="4829">
                  <c:v>38793</c:v>
                </c:pt>
                <c:pt idx="4830">
                  <c:v>38796</c:v>
                </c:pt>
                <c:pt idx="4831">
                  <c:v>38798</c:v>
                </c:pt>
                <c:pt idx="4832">
                  <c:v>38799</c:v>
                </c:pt>
                <c:pt idx="4833">
                  <c:v>38800</c:v>
                </c:pt>
                <c:pt idx="4834">
                  <c:v>38803</c:v>
                </c:pt>
                <c:pt idx="4835">
                  <c:v>38804</c:v>
                </c:pt>
                <c:pt idx="4836">
                  <c:v>38805</c:v>
                </c:pt>
                <c:pt idx="4837">
                  <c:v>38806</c:v>
                </c:pt>
                <c:pt idx="4838">
                  <c:v>38807</c:v>
                </c:pt>
                <c:pt idx="4839">
                  <c:v>38810</c:v>
                </c:pt>
                <c:pt idx="4840">
                  <c:v>38811</c:v>
                </c:pt>
                <c:pt idx="4841">
                  <c:v>38812</c:v>
                </c:pt>
                <c:pt idx="4842">
                  <c:v>38813</c:v>
                </c:pt>
                <c:pt idx="4843">
                  <c:v>38814</c:v>
                </c:pt>
                <c:pt idx="4844">
                  <c:v>38817</c:v>
                </c:pt>
                <c:pt idx="4845">
                  <c:v>38818</c:v>
                </c:pt>
                <c:pt idx="4846">
                  <c:v>38819</c:v>
                </c:pt>
                <c:pt idx="4847">
                  <c:v>38820</c:v>
                </c:pt>
                <c:pt idx="4848">
                  <c:v>38825</c:v>
                </c:pt>
                <c:pt idx="4849">
                  <c:v>38826</c:v>
                </c:pt>
                <c:pt idx="4850">
                  <c:v>38827</c:v>
                </c:pt>
                <c:pt idx="4851">
                  <c:v>38828</c:v>
                </c:pt>
                <c:pt idx="4852">
                  <c:v>38831</c:v>
                </c:pt>
                <c:pt idx="4853">
                  <c:v>38832</c:v>
                </c:pt>
                <c:pt idx="4854">
                  <c:v>38833</c:v>
                </c:pt>
                <c:pt idx="4855">
                  <c:v>38835</c:v>
                </c:pt>
                <c:pt idx="4856">
                  <c:v>38839</c:v>
                </c:pt>
                <c:pt idx="4857">
                  <c:v>38840</c:v>
                </c:pt>
                <c:pt idx="4858">
                  <c:v>38841</c:v>
                </c:pt>
                <c:pt idx="4859">
                  <c:v>38842</c:v>
                </c:pt>
                <c:pt idx="4860">
                  <c:v>38845</c:v>
                </c:pt>
                <c:pt idx="4861">
                  <c:v>38846</c:v>
                </c:pt>
                <c:pt idx="4862">
                  <c:v>38847</c:v>
                </c:pt>
                <c:pt idx="4863">
                  <c:v>38848</c:v>
                </c:pt>
                <c:pt idx="4864">
                  <c:v>38849</c:v>
                </c:pt>
                <c:pt idx="4865">
                  <c:v>38852</c:v>
                </c:pt>
                <c:pt idx="4866">
                  <c:v>38853</c:v>
                </c:pt>
                <c:pt idx="4867">
                  <c:v>38854</c:v>
                </c:pt>
                <c:pt idx="4868">
                  <c:v>38855</c:v>
                </c:pt>
                <c:pt idx="4869">
                  <c:v>38856</c:v>
                </c:pt>
                <c:pt idx="4870">
                  <c:v>38859</c:v>
                </c:pt>
                <c:pt idx="4871">
                  <c:v>38860</c:v>
                </c:pt>
                <c:pt idx="4872">
                  <c:v>38861</c:v>
                </c:pt>
                <c:pt idx="4873">
                  <c:v>38862</c:v>
                </c:pt>
                <c:pt idx="4874">
                  <c:v>38863</c:v>
                </c:pt>
                <c:pt idx="4875">
                  <c:v>38866</c:v>
                </c:pt>
                <c:pt idx="4876">
                  <c:v>38867</c:v>
                </c:pt>
                <c:pt idx="4877">
                  <c:v>38868</c:v>
                </c:pt>
                <c:pt idx="4878">
                  <c:v>38869</c:v>
                </c:pt>
                <c:pt idx="4879">
                  <c:v>38870</c:v>
                </c:pt>
                <c:pt idx="4880">
                  <c:v>38873</c:v>
                </c:pt>
                <c:pt idx="4881">
                  <c:v>38874</c:v>
                </c:pt>
                <c:pt idx="4882">
                  <c:v>38875</c:v>
                </c:pt>
                <c:pt idx="4883">
                  <c:v>38876</c:v>
                </c:pt>
                <c:pt idx="4884">
                  <c:v>38877</c:v>
                </c:pt>
                <c:pt idx="4885">
                  <c:v>38880</c:v>
                </c:pt>
                <c:pt idx="4886">
                  <c:v>38881</c:v>
                </c:pt>
                <c:pt idx="4887">
                  <c:v>38882</c:v>
                </c:pt>
                <c:pt idx="4888">
                  <c:v>38883</c:v>
                </c:pt>
                <c:pt idx="4889">
                  <c:v>38887</c:v>
                </c:pt>
                <c:pt idx="4890">
                  <c:v>38888</c:v>
                </c:pt>
                <c:pt idx="4891">
                  <c:v>38889</c:v>
                </c:pt>
                <c:pt idx="4892">
                  <c:v>38890</c:v>
                </c:pt>
                <c:pt idx="4893">
                  <c:v>38891</c:v>
                </c:pt>
                <c:pt idx="4894">
                  <c:v>38894</c:v>
                </c:pt>
                <c:pt idx="4895">
                  <c:v>38895</c:v>
                </c:pt>
                <c:pt idx="4896">
                  <c:v>38896</c:v>
                </c:pt>
                <c:pt idx="4897">
                  <c:v>38897</c:v>
                </c:pt>
                <c:pt idx="4898">
                  <c:v>38898</c:v>
                </c:pt>
                <c:pt idx="4899">
                  <c:v>38901</c:v>
                </c:pt>
                <c:pt idx="4900">
                  <c:v>38902</c:v>
                </c:pt>
                <c:pt idx="4901">
                  <c:v>38903</c:v>
                </c:pt>
                <c:pt idx="4902">
                  <c:v>38904</c:v>
                </c:pt>
                <c:pt idx="4903">
                  <c:v>38905</c:v>
                </c:pt>
                <c:pt idx="4904">
                  <c:v>38908</c:v>
                </c:pt>
                <c:pt idx="4905">
                  <c:v>38909</c:v>
                </c:pt>
                <c:pt idx="4906">
                  <c:v>38910</c:v>
                </c:pt>
                <c:pt idx="4907">
                  <c:v>38911</c:v>
                </c:pt>
                <c:pt idx="4908">
                  <c:v>38912</c:v>
                </c:pt>
                <c:pt idx="4909">
                  <c:v>38915</c:v>
                </c:pt>
                <c:pt idx="4910">
                  <c:v>38916</c:v>
                </c:pt>
                <c:pt idx="4911">
                  <c:v>38917</c:v>
                </c:pt>
                <c:pt idx="4912">
                  <c:v>38918</c:v>
                </c:pt>
                <c:pt idx="4913">
                  <c:v>38919</c:v>
                </c:pt>
                <c:pt idx="4914">
                  <c:v>38922</c:v>
                </c:pt>
                <c:pt idx="4915">
                  <c:v>38923</c:v>
                </c:pt>
                <c:pt idx="4916">
                  <c:v>38924</c:v>
                </c:pt>
                <c:pt idx="4917">
                  <c:v>38925</c:v>
                </c:pt>
                <c:pt idx="4918">
                  <c:v>38926</c:v>
                </c:pt>
                <c:pt idx="4919">
                  <c:v>38929</c:v>
                </c:pt>
                <c:pt idx="4920">
                  <c:v>38930</c:v>
                </c:pt>
                <c:pt idx="4921">
                  <c:v>38931</c:v>
                </c:pt>
                <c:pt idx="4922">
                  <c:v>38932</c:v>
                </c:pt>
                <c:pt idx="4923">
                  <c:v>38933</c:v>
                </c:pt>
                <c:pt idx="4924">
                  <c:v>38936</c:v>
                </c:pt>
                <c:pt idx="4925">
                  <c:v>38937</c:v>
                </c:pt>
                <c:pt idx="4926">
                  <c:v>38939</c:v>
                </c:pt>
                <c:pt idx="4927">
                  <c:v>38940</c:v>
                </c:pt>
                <c:pt idx="4928">
                  <c:v>38943</c:v>
                </c:pt>
                <c:pt idx="4929">
                  <c:v>38944</c:v>
                </c:pt>
                <c:pt idx="4930">
                  <c:v>38945</c:v>
                </c:pt>
                <c:pt idx="4931">
                  <c:v>38946</c:v>
                </c:pt>
                <c:pt idx="4932">
                  <c:v>38947</c:v>
                </c:pt>
                <c:pt idx="4933">
                  <c:v>38950</c:v>
                </c:pt>
                <c:pt idx="4934">
                  <c:v>38951</c:v>
                </c:pt>
                <c:pt idx="4935">
                  <c:v>38952</c:v>
                </c:pt>
                <c:pt idx="4936">
                  <c:v>38953</c:v>
                </c:pt>
                <c:pt idx="4937">
                  <c:v>38954</c:v>
                </c:pt>
                <c:pt idx="4938">
                  <c:v>38957</c:v>
                </c:pt>
                <c:pt idx="4939">
                  <c:v>38958</c:v>
                </c:pt>
                <c:pt idx="4940">
                  <c:v>38959</c:v>
                </c:pt>
                <c:pt idx="4941">
                  <c:v>38960</c:v>
                </c:pt>
                <c:pt idx="4942">
                  <c:v>38961</c:v>
                </c:pt>
                <c:pt idx="4943">
                  <c:v>38964</c:v>
                </c:pt>
                <c:pt idx="4944">
                  <c:v>38965</c:v>
                </c:pt>
                <c:pt idx="4945">
                  <c:v>38966</c:v>
                </c:pt>
                <c:pt idx="4946">
                  <c:v>38967</c:v>
                </c:pt>
                <c:pt idx="4947">
                  <c:v>38968</c:v>
                </c:pt>
                <c:pt idx="4948">
                  <c:v>38971</c:v>
                </c:pt>
                <c:pt idx="4949">
                  <c:v>38972</c:v>
                </c:pt>
                <c:pt idx="4950">
                  <c:v>38973</c:v>
                </c:pt>
                <c:pt idx="4951">
                  <c:v>38974</c:v>
                </c:pt>
                <c:pt idx="4952">
                  <c:v>38975</c:v>
                </c:pt>
                <c:pt idx="4953">
                  <c:v>38978</c:v>
                </c:pt>
                <c:pt idx="4954">
                  <c:v>38979</c:v>
                </c:pt>
                <c:pt idx="4955">
                  <c:v>38980</c:v>
                </c:pt>
                <c:pt idx="4956">
                  <c:v>38981</c:v>
                </c:pt>
                <c:pt idx="4957">
                  <c:v>38982</c:v>
                </c:pt>
                <c:pt idx="4958">
                  <c:v>38986</c:v>
                </c:pt>
                <c:pt idx="4959">
                  <c:v>38987</c:v>
                </c:pt>
                <c:pt idx="4960">
                  <c:v>38988</c:v>
                </c:pt>
                <c:pt idx="4961">
                  <c:v>38989</c:v>
                </c:pt>
                <c:pt idx="4962">
                  <c:v>38992</c:v>
                </c:pt>
                <c:pt idx="4963">
                  <c:v>38993</c:v>
                </c:pt>
                <c:pt idx="4964">
                  <c:v>38994</c:v>
                </c:pt>
                <c:pt idx="4965">
                  <c:v>38995</c:v>
                </c:pt>
                <c:pt idx="4966">
                  <c:v>38996</c:v>
                </c:pt>
                <c:pt idx="4967">
                  <c:v>38999</c:v>
                </c:pt>
                <c:pt idx="4968">
                  <c:v>39000</c:v>
                </c:pt>
                <c:pt idx="4969">
                  <c:v>39001</c:v>
                </c:pt>
                <c:pt idx="4970">
                  <c:v>39002</c:v>
                </c:pt>
                <c:pt idx="4971">
                  <c:v>39003</c:v>
                </c:pt>
                <c:pt idx="4972">
                  <c:v>39006</c:v>
                </c:pt>
                <c:pt idx="4973">
                  <c:v>39007</c:v>
                </c:pt>
                <c:pt idx="4974">
                  <c:v>39008</c:v>
                </c:pt>
                <c:pt idx="4975">
                  <c:v>39009</c:v>
                </c:pt>
                <c:pt idx="4976">
                  <c:v>39010</c:v>
                </c:pt>
                <c:pt idx="4977">
                  <c:v>39013</c:v>
                </c:pt>
                <c:pt idx="4978">
                  <c:v>39014</c:v>
                </c:pt>
                <c:pt idx="4979">
                  <c:v>39015</c:v>
                </c:pt>
                <c:pt idx="4980">
                  <c:v>39016</c:v>
                </c:pt>
                <c:pt idx="4981">
                  <c:v>39017</c:v>
                </c:pt>
                <c:pt idx="4982">
                  <c:v>39020</c:v>
                </c:pt>
                <c:pt idx="4983">
                  <c:v>39021</c:v>
                </c:pt>
                <c:pt idx="4984">
                  <c:v>39022</c:v>
                </c:pt>
                <c:pt idx="4985">
                  <c:v>39023</c:v>
                </c:pt>
                <c:pt idx="4986">
                  <c:v>39024</c:v>
                </c:pt>
                <c:pt idx="4987">
                  <c:v>39027</c:v>
                </c:pt>
                <c:pt idx="4988">
                  <c:v>39028</c:v>
                </c:pt>
                <c:pt idx="4989">
                  <c:v>39029</c:v>
                </c:pt>
                <c:pt idx="4990">
                  <c:v>39030</c:v>
                </c:pt>
                <c:pt idx="4991">
                  <c:v>39031</c:v>
                </c:pt>
                <c:pt idx="4992">
                  <c:v>39034</c:v>
                </c:pt>
                <c:pt idx="4993">
                  <c:v>39035</c:v>
                </c:pt>
                <c:pt idx="4994">
                  <c:v>39036</c:v>
                </c:pt>
                <c:pt idx="4995">
                  <c:v>39037</c:v>
                </c:pt>
                <c:pt idx="4996">
                  <c:v>39038</c:v>
                </c:pt>
                <c:pt idx="4997">
                  <c:v>39041</c:v>
                </c:pt>
                <c:pt idx="4998">
                  <c:v>39042</c:v>
                </c:pt>
                <c:pt idx="4999">
                  <c:v>39043</c:v>
                </c:pt>
                <c:pt idx="5000">
                  <c:v>39044</c:v>
                </c:pt>
                <c:pt idx="5001">
                  <c:v>39045</c:v>
                </c:pt>
                <c:pt idx="5002">
                  <c:v>39048</c:v>
                </c:pt>
                <c:pt idx="5003">
                  <c:v>39049</c:v>
                </c:pt>
                <c:pt idx="5004">
                  <c:v>39050</c:v>
                </c:pt>
                <c:pt idx="5005">
                  <c:v>39051</c:v>
                </c:pt>
                <c:pt idx="5006">
                  <c:v>39052</c:v>
                </c:pt>
                <c:pt idx="5007">
                  <c:v>39055</c:v>
                </c:pt>
                <c:pt idx="5008">
                  <c:v>39056</c:v>
                </c:pt>
                <c:pt idx="5009">
                  <c:v>39057</c:v>
                </c:pt>
                <c:pt idx="5010">
                  <c:v>39058</c:v>
                </c:pt>
                <c:pt idx="5011">
                  <c:v>39059</c:v>
                </c:pt>
                <c:pt idx="5012">
                  <c:v>39062</c:v>
                </c:pt>
                <c:pt idx="5013">
                  <c:v>39063</c:v>
                </c:pt>
                <c:pt idx="5014">
                  <c:v>39064</c:v>
                </c:pt>
                <c:pt idx="5015">
                  <c:v>39065</c:v>
                </c:pt>
                <c:pt idx="5016">
                  <c:v>39066</c:v>
                </c:pt>
                <c:pt idx="5017">
                  <c:v>39069</c:v>
                </c:pt>
                <c:pt idx="5018">
                  <c:v>39070</c:v>
                </c:pt>
                <c:pt idx="5019">
                  <c:v>39071</c:v>
                </c:pt>
                <c:pt idx="5020">
                  <c:v>39072</c:v>
                </c:pt>
                <c:pt idx="5021">
                  <c:v>39073</c:v>
                </c:pt>
                <c:pt idx="5022">
                  <c:v>39078</c:v>
                </c:pt>
                <c:pt idx="5023">
                  <c:v>39079</c:v>
                </c:pt>
                <c:pt idx="5024">
                  <c:v>39080</c:v>
                </c:pt>
                <c:pt idx="5025">
                  <c:v>39084</c:v>
                </c:pt>
                <c:pt idx="5026">
                  <c:v>39085</c:v>
                </c:pt>
                <c:pt idx="5027">
                  <c:v>39086</c:v>
                </c:pt>
                <c:pt idx="5028">
                  <c:v>39087</c:v>
                </c:pt>
                <c:pt idx="5029">
                  <c:v>39090</c:v>
                </c:pt>
                <c:pt idx="5030">
                  <c:v>39091</c:v>
                </c:pt>
                <c:pt idx="5031">
                  <c:v>39092</c:v>
                </c:pt>
                <c:pt idx="5032">
                  <c:v>39093</c:v>
                </c:pt>
                <c:pt idx="5033">
                  <c:v>39094</c:v>
                </c:pt>
                <c:pt idx="5034">
                  <c:v>39097</c:v>
                </c:pt>
                <c:pt idx="5035">
                  <c:v>39098</c:v>
                </c:pt>
                <c:pt idx="5036">
                  <c:v>39099</c:v>
                </c:pt>
                <c:pt idx="5037">
                  <c:v>39100</c:v>
                </c:pt>
                <c:pt idx="5038">
                  <c:v>39101</c:v>
                </c:pt>
                <c:pt idx="5039">
                  <c:v>39104</c:v>
                </c:pt>
                <c:pt idx="5040">
                  <c:v>39105</c:v>
                </c:pt>
                <c:pt idx="5041">
                  <c:v>39106</c:v>
                </c:pt>
                <c:pt idx="5042">
                  <c:v>39107</c:v>
                </c:pt>
                <c:pt idx="5043">
                  <c:v>39108</c:v>
                </c:pt>
                <c:pt idx="5044">
                  <c:v>39111</c:v>
                </c:pt>
                <c:pt idx="5045">
                  <c:v>39112</c:v>
                </c:pt>
                <c:pt idx="5046">
                  <c:v>39113</c:v>
                </c:pt>
                <c:pt idx="5047">
                  <c:v>39114</c:v>
                </c:pt>
                <c:pt idx="5048">
                  <c:v>39115</c:v>
                </c:pt>
                <c:pt idx="5049">
                  <c:v>39118</c:v>
                </c:pt>
                <c:pt idx="5050">
                  <c:v>39119</c:v>
                </c:pt>
                <c:pt idx="5051">
                  <c:v>39120</c:v>
                </c:pt>
                <c:pt idx="5052">
                  <c:v>39121</c:v>
                </c:pt>
                <c:pt idx="5053">
                  <c:v>39122</c:v>
                </c:pt>
                <c:pt idx="5054">
                  <c:v>39125</c:v>
                </c:pt>
                <c:pt idx="5055">
                  <c:v>39126</c:v>
                </c:pt>
                <c:pt idx="5056">
                  <c:v>39127</c:v>
                </c:pt>
                <c:pt idx="5057">
                  <c:v>39128</c:v>
                </c:pt>
                <c:pt idx="5058">
                  <c:v>39129</c:v>
                </c:pt>
                <c:pt idx="5059">
                  <c:v>39132</c:v>
                </c:pt>
                <c:pt idx="5060">
                  <c:v>39133</c:v>
                </c:pt>
                <c:pt idx="5061">
                  <c:v>39134</c:v>
                </c:pt>
                <c:pt idx="5062">
                  <c:v>39135</c:v>
                </c:pt>
                <c:pt idx="5063">
                  <c:v>39136</c:v>
                </c:pt>
                <c:pt idx="5064">
                  <c:v>39139</c:v>
                </c:pt>
                <c:pt idx="5065">
                  <c:v>39140</c:v>
                </c:pt>
                <c:pt idx="5066">
                  <c:v>39141</c:v>
                </c:pt>
                <c:pt idx="5067">
                  <c:v>39142</c:v>
                </c:pt>
                <c:pt idx="5068">
                  <c:v>39143</c:v>
                </c:pt>
                <c:pt idx="5069">
                  <c:v>39146</c:v>
                </c:pt>
                <c:pt idx="5070">
                  <c:v>39147</c:v>
                </c:pt>
                <c:pt idx="5071">
                  <c:v>39148</c:v>
                </c:pt>
                <c:pt idx="5072">
                  <c:v>39149</c:v>
                </c:pt>
                <c:pt idx="5073">
                  <c:v>39150</c:v>
                </c:pt>
                <c:pt idx="5074">
                  <c:v>39153</c:v>
                </c:pt>
                <c:pt idx="5075">
                  <c:v>39154</c:v>
                </c:pt>
                <c:pt idx="5076">
                  <c:v>39155</c:v>
                </c:pt>
                <c:pt idx="5077">
                  <c:v>39156</c:v>
                </c:pt>
                <c:pt idx="5078">
                  <c:v>39157</c:v>
                </c:pt>
                <c:pt idx="5079">
                  <c:v>39160</c:v>
                </c:pt>
                <c:pt idx="5080">
                  <c:v>39161</c:v>
                </c:pt>
                <c:pt idx="5081">
                  <c:v>39163</c:v>
                </c:pt>
                <c:pt idx="5082">
                  <c:v>39164</c:v>
                </c:pt>
                <c:pt idx="5083">
                  <c:v>39167</c:v>
                </c:pt>
                <c:pt idx="5084">
                  <c:v>39168</c:v>
                </c:pt>
                <c:pt idx="5085">
                  <c:v>39169</c:v>
                </c:pt>
                <c:pt idx="5086">
                  <c:v>39170</c:v>
                </c:pt>
                <c:pt idx="5087">
                  <c:v>39171</c:v>
                </c:pt>
                <c:pt idx="5088">
                  <c:v>39174</c:v>
                </c:pt>
                <c:pt idx="5089">
                  <c:v>39175</c:v>
                </c:pt>
                <c:pt idx="5090">
                  <c:v>39176</c:v>
                </c:pt>
                <c:pt idx="5091">
                  <c:v>39177</c:v>
                </c:pt>
                <c:pt idx="5092">
                  <c:v>39182</c:v>
                </c:pt>
                <c:pt idx="5093">
                  <c:v>39183</c:v>
                </c:pt>
                <c:pt idx="5094">
                  <c:v>39184</c:v>
                </c:pt>
                <c:pt idx="5095">
                  <c:v>39185</c:v>
                </c:pt>
                <c:pt idx="5096">
                  <c:v>39188</c:v>
                </c:pt>
                <c:pt idx="5097">
                  <c:v>39189</c:v>
                </c:pt>
                <c:pt idx="5098">
                  <c:v>39190</c:v>
                </c:pt>
                <c:pt idx="5099">
                  <c:v>39191</c:v>
                </c:pt>
                <c:pt idx="5100">
                  <c:v>39192</c:v>
                </c:pt>
                <c:pt idx="5101">
                  <c:v>39195</c:v>
                </c:pt>
                <c:pt idx="5102">
                  <c:v>39196</c:v>
                </c:pt>
                <c:pt idx="5103">
                  <c:v>39197</c:v>
                </c:pt>
                <c:pt idx="5104">
                  <c:v>39198</c:v>
                </c:pt>
                <c:pt idx="5105">
                  <c:v>39202</c:v>
                </c:pt>
                <c:pt idx="5106">
                  <c:v>39204</c:v>
                </c:pt>
                <c:pt idx="5107">
                  <c:v>39205</c:v>
                </c:pt>
                <c:pt idx="5108">
                  <c:v>39206</c:v>
                </c:pt>
                <c:pt idx="5109">
                  <c:v>39209</c:v>
                </c:pt>
                <c:pt idx="5110">
                  <c:v>39210</c:v>
                </c:pt>
                <c:pt idx="5111">
                  <c:v>39211</c:v>
                </c:pt>
                <c:pt idx="5112">
                  <c:v>39212</c:v>
                </c:pt>
                <c:pt idx="5113">
                  <c:v>39213</c:v>
                </c:pt>
                <c:pt idx="5114">
                  <c:v>39216</c:v>
                </c:pt>
                <c:pt idx="5115">
                  <c:v>39217</c:v>
                </c:pt>
                <c:pt idx="5116">
                  <c:v>39218</c:v>
                </c:pt>
                <c:pt idx="5117">
                  <c:v>39219</c:v>
                </c:pt>
                <c:pt idx="5118">
                  <c:v>39220</c:v>
                </c:pt>
                <c:pt idx="5119">
                  <c:v>39223</c:v>
                </c:pt>
                <c:pt idx="5120">
                  <c:v>39224</c:v>
                </c:pt>
                <c:pt idx="5121">
                  <c:v>39225</c:v>
                </c:pt>
                <c:pt idx="5122">
                  <c:v>39226</c:v>
                </c:pt>
                <c:pt idx="5123">
                  <c:v>39227</c:v>
                </c:pt>
                <c:pt idx="5124">
                  <c:v>39230</c:v>
                </c:pt>
                <c:pt idx="5125">
                  <c:v>39231</c:v>
                </c:pt>
                <c:pt idx="5126">
                  <c:v>39232</c:v>
                </c:pt>
                <c:pt idx="5127">
                  <c:v>39233</c:v>
                </c:pt>
                <c:pt idx="5128">
                  <c:v>39234</c:v>
                </c:pt>
                <c:pt idx="5129">
                  <c:v>39237</c:v>
                </c:pt>
                <c:pt idx="5130">
                  <c:v>39238</c:v>
                </c:pt>
                <c:pt idx="5131">
                  <c:v>39239</c:v>
                </c:pt>
                <c:pt idx="5132">
                  <c:v>39240</c:v>
                </c:pt>
                <c:pt idx="5133">
                  <c:v>39241</c:v>
                </c:pt>
                <c:pt idx="5134">
                  <c:v>39244</c:v>
                </c:pt>
                <c:pt idx="5135">
                  <c:v>39245</c:v>
                </c:pt>
                <c:pt idx="5136">
                  <c:v>39246</c:v>
                </c:pt>
                <c:pt idx="5137">
                  <c:v>39247</c:v>
                </c:pt>
                <c:pt idx="5138">
                  <c:v>39248</c:v>
                </c:pt>
                <c:pt idx="5139">
                  <c:v>39251</c:v>
                </c:pt>
                <c:pt idx="5140">
                  <c:v>39252</c:v>
                </c:pt>
                <c:pt idx="5141">
                  <c:v>39253</c:v>
                </c:pt>
                <c:pt idx="5142">
                  <c:v>39254</c:v>
                </c:pt>
                <c:pt idx="5143">
                  <c:v>39255</c:v>
                </c:pt>
                <c:pt idx="5144">
                  <c:v>39258</c:v>
                </c:pt>
                <c:pt idx="5145">
                  <c:v>39259</c:v>
                </c:pt>
                <c:pt idx="5146">
                  <c:v>39260</c:v>
                </c:pt>
                <c:pt idx="5147">
                  <c:v>39261</c:v>
                </c:pt>
                <c:pt idx="5148">
                  <c:v>39262</c:v>
                </c:pt>
                <c:pt idx="5149">
                  <c:v>39265</c:v>
                </c:pt>
                <c:pt idx="5150">
                  <c:v>39266</c:v>
                </c:pt>
                <c:pt idx="5151">
                  <c:v>39267</c:v>
                </c:pt>
                <c:pt idx="5152">
                  <c:v>39268</c:v>
                </c:pt>
                <c:pt idx="5153">
                  <c:v>39269</c:v>
                </c:pt>
                <c:pt idx="5154">
                  <c:v>39272</c:v>
                </c:pt>
                <c:pt idx="5155">
                  <c:v>39273</c:v>
                </c:pt>
                <c:pt idx="5156">
                  <c:v>39274</c:v>
                </c:pt>
                <c:pt idx="5157">
                  <c:v>39275</c:v>
                </c:pt>
                <c:pt idx="5158">
                  <c:v>39276</c:v>
                </c:pt>
                <c:pt idx="5159">
                  <c:v>39279</c:v>
                </c:pt>
                <c:pt idx="5160">
                  <c:v>39280</c:v>
                </c:pt>
                <c:pt idx="5161">
                  <c:v>39281</c:v>
                </c:pt>
                <c:pt idx="5162">
                  <c:v>39282</c:v>
                </c:pt>
                <c:pt idx="5163">
                  <c:v>39283</c:v>
                </c:pt>
                <c:pt idx="5164">
                  <c:v>39286</c:v>
                </c:pt>
                <c:pt idx="5165">
                  <c:v>39287</c:v>
                </c:pt>
                <c:pt idx="5166">
                  <c:v>39288</c:v>
                </c:pt>
                <c:pt idx="5167">
                  <c:v>39289</c:v>
                </c:pt>
                <c:pt idx="5168">
                  <c:v>39290</c:v>
                </c:pt>
                <c:pt idx="5169">
                  <c:v>39293</c:v>
                </c:pt>
                <c:pt idx="5170">
                  <c:v>39294</c:v>
                </c:pt>
                <c:pt idx="5171">
                  <c:v>39295</c:v>
                </c:pt>
                <c:pt idx="5172">
                  <c:v>39296</c:v>
                </c:pt>
                <c:pt idx="5173">
                  <c:v>39297</c:v>
                </c:pt>
                <c:pt idx="5174">
                  <c:v>39300</c:v>
                </c:pt>
                <c:pt idx="5175">
                  <c:v>39301</c:v>
                </c:pt>
                <c:pt idx="5176">
                  <c:v>39302</c:v>
                </c:pt>
                <c:pt idx="5177">
                  <c:v>39304</c:v>
                </c:pt>
                <c:pt idx="5178">
                  <c:v>39307</c:v>
                </c:pt>
                <c:pt idx="5179">
                  <c:v>39308</c:v>
                </c:pt>
                <c:pt idx="5180">
                  <c:v>39309</c:v>
                </c:pt>
                <c:pt idx="5181">
                  <c:v>39310</c:v>
                </c:pt>
                <c:pt idx="5182">
                  <c:v>39311</c:v>
                </c:pt>
                <c:pt idx="5183">
                  <c:v>39314</c:v>
                </c:pt>
                <c:pt idx="5184">
                  <c:v>39315</c:v>
                </c:pt>
                <c:pt idx="5185">
                  <c:v>39316</c:v>
                </c:pt>
                <c:pt idx="5186">
                  <c:v>39317</c:v>
                </c:pt>
                <c:pt idx="5187">
                  <c:v>39318</c:v>
                </c:pt>
                <c:pt idx="5188">
                  <c:v>39321</c:v>
                </c:pt>
                <c:pt idx="5189">
                  <c:v>39322</c:v>
                </c:pt>
                <c:pt idx="5190">
                  <c:v>39323</c:v>
                </c:pt>
                <c:pt idx="5191">
                  <c:v>39324</c:v>
                </c:pt>
                <c:pt idx="5192">
                  <c:v>39325</c:v>
                </c:pt>
                <c:pt idx="5193">
                  <c:v>39328</c:v>
                </c:pt>
                <c:pt idx="5194">
                  <c:v>39329</c:v>
                </c:pt>
                <c:pt idx="5195">
                  <c:v>39330</c:v>
                </c:pt>
                <c:pt idx="5196">
                  <c:v>39331</c:v>
                </c:pt>
                <c:pt idx="5197">
                  <c:v>39332</c:v>
                </c:pt>
                <c:pt idx="5198">
                  <c:v>39335</c:v>
                </c:pt>
                <c:pt idx="5199">
                  <c:v>39336</c:v>
                </c:pt>
                <c:pt idx="5200">
                  <c:v>39337</c:v>
                </c:pt>
                <c:pt idx="5201">
                  <c:v>39338</c:v>
                </c:pt>
                <c:pt idx="5202">
                  <c:v>39339</c:v>
                </c:pt>
                <c:pt idx="5203">
                  <c:v>39342</c:v>
                </c:pt>
                <c:pt idx="5204">
                  <c:v>39343</c:v>
                </c:pt>
                <c:pt idx="5205">
                  <c:v>39344</c:v>
                </c:pt>
                <c:pt idx="5206">
                  <c:v>39345</c:v>
                </c:pt>
                <c:pt idx="5207">
                  <c:v>39346</c:v>
                </c:pt>
                <c:pt idx="5208">
                  <c:v>39350</c:v>
                </c:pt>
                <c:pt idx="5209">
                  <c:v>39351</c:v>
                </c:pt>
                <c:pt idx="5210">
                  <c:v>39352</c:v>
                </c:pt>
                <c:pt idx="5211">
                  <c:v>39353</c:v>
                </c:pt>
                <c:pt idx="5212">
                  <c:v>39356</c:v>
                </c:pt>
                <c:pt idx="5213">
                  <c:v>39357</c:v>
                </c:pt>
                <c:pt idx="5214">
                  <c:v>39358</c:v>
                </c:pt>
                <c:pt idx="5215">
                  <c:v>39359</c:v>
                </c:pt>
                <c:pt idx="5216">
                  <c:v>39360</c:v>
                </c:pt>
                <c:pt idx="5217">
                  <c:v>39363</c:v>
                </c:pt>
                <c:pt idx="5218">
                  <c:v>39364</c:v>
                </c:pt>
                <c:pt idx="5219">
                  <c:v>39365</c:v>
                </c:pt>
                <c:pt idx="5220">
                  <c:v>39366</c:v>
                </c:pt>
                <c:pt idx="5221">
                  <c:v>39367</c:v>
                </c:pt>
                <c:pt idx="5222">
                  <c:v>39370</c:v>
                </c:pt>
                <c:pt idx="5223">
                  <c:v>39371</c:v>
                </c:pt>
                <c:pt idx="5224">
                  <c:v>39372</c:v>
                </c:pt>
                <c:pt idx="5225">
                  <c:v>39373</c:v>
                </c:pt>
                <c:pt idx="5226">
                  <c:v>39374</c:v>
                </c:pt>
                <c:pt idx="5227">
                  <c:v>39377</c:v>
                </c:pt>
                <c:pt idx="5228">
                  <c:v>39378</c:v>
                </c:pt>
                <c:pt idx="5229">
                  <c:v>39379</c:v>
                </c:pt>
                <c:pt idx="5230">
                  <c:v>39380</c:v>
                </c:pt>
                <c:pt idx="5231">
                  <c:v>39381</c:v>
                </c:pt>
                <c:pt idx="5232">
                  <c:v>39384</c:v>
                </c:pt>
                <c:pt idx="5233">
                  <c:v>39385</c:v>
                </c:pt>
                <c:pt idx="5234">
                  <c:v>39386</c:v>
                </c:pt>
                <c:pt idx="5235">
                  <c:v>39387</c:v>
                </c:pt>
                <c:pt idx="5236">
                  <c:v>39388</c:v>
                </c:pt>
                <c:pt idx="5237">
                  <c:v>39391</c:v>
                </c:pt>
                <c:pt idx="5238">
                  <c:v>39392</c:v>
                </c:pt>
                <c:pt idx="5239">
                  <c:v>39393</c:v>
                </c:pt>
                <c:pt idx="5240">
                  <c:v>39394</c:v>
                </c:pt>
                <c:pt idx="5241">
                  <c:v>39395</c:v>
                </c:pt>
                <c:pt idx="5242">
                  <c:v>39398</c:v>
                </c:pt>
                <c:pt idx="5243">
                  <c:v>39399</c:v>
                </c:pt>
                <c:pt idx="5244">
                  <c:v>39400</c:v>
                </c:pt>
                <c:pt idx="5245">
                  <c:v>39401</c:v>
                </c:pt>
                <c:pt idx="5246">
                  <c:v>39402</c:v>
                </c:pt>
                <c:pt idx="5247">
                  <c:v>39405</c:v>
                </c:pt>
                <c:pt idx="5248">
                  <c:v>39406</c:v>
                </c:pt>
                <c:pt idx="5249">
                  <c:v>39407</c:v>
                </c:pt>
                <c:pt idx="5250">
                  <c:v>39408</c:v>
                </c:pt>
                <c:pt idx="5251">
                  <c:v>39409</c:v>
                </c:pt>
                <c:pt idx="5252">
                  <c:v>39412</c:v>
                </c:pt>
                <c:pt idx="5253">
                  <c:v>39413</c:v>
                </c:pt>
                <c:pt idx="5254">
                  <c:v>39414</c:v>
                </c:pt>
                <c:pt idx="5255">
                  <c:v>39415</c:v>
                </c:pt>
                <c:pt idx="5256">
                  <c:v>39416</c:v>
                </c:pt>
                <c:pt idx="5257">
                  <c:v>39419</c:v>
                </c:pt>
                <c:pt idx="5258">
                  <c:v>39420</c:v>
                </c:pt>
                <c:pt idx="5259">
                  <c:v>39421</c:v>
                </c:pt>
                <c:pt idx="5260">
                  <c:v>39422</c:v>
                </c:pt>
                <c:pt idx="5261">
                  <c:v>39423</c:v>
                </c:pt>
                <c:pt idx="5262">
                  <c:v>39426</c:v>
                </c:pt>
                <c:pt idx="5263">
                  <c:v>39427</c:v>
                </c:pt>
                <c:pt idx="5264">
                  <c:v>39428</c:v>
                </c:pt>
                <c:pt idx="5265">
                  <c:v>39429</c:v>
                </c:pt>
                <c:pt idx="5266">
                  <c:v>39430</c:v>
                </c:pt>
                <c:pt idx="5267">
                  <c:v>39434</c:v>
                </c:pt>
                <c:pt idx="5268">
                  <c:v>39435</c:v>
                </c:pt>
                <c:pt idx="5269">
                  <c:v>39436</c:v>
                </c:pt>
                <c:pt idx="5270">
                  <c:v>39437</c:v>
                </c:pt>
                <c:pt idx="5271">
                  <c:v>39440</c:v>
                </c:pt>
                <c:pt idx="5272">
                  <c:v>39443</c:v>
                </c:pt>
                <c:pt idx="5273">
                  <c:v>39444</c:v>
                </c:pt>
                <c:pt idx="5274">
                  <c:v>39447</c:v>
                </c:pt>
                <c:pt idx="5275">
                  <c:v>39449</c:v>
                </c:pt>
                <c:pt idx="5276">
                  <c:v>39450</c:v>
                </c:pt>
                <c:pt idx="5277">
                  <c:v>39451</c:v>
                </c:pt>
                <c:pt idx="5278">
                  <c:v>39454</c:v>
                </c:pt>
                <c:pt idx="5279">
                  <c:v>39455</c:v>
                </c:pt>
                <c:pt idx="5280">
                  <c:v>39456</c:v>
                </c:pt>
                <c:pt idx="5281">
                  <c:v>39457</c:v>
                </c:pt>
                <c:pt idx="5282">
                  <c:v>39458</c:v>
                </c:pt>
                <c:pt idx="5283">
                  <c:v>39461</c:v>
                </c:pt>
                <c:pt idx="5284">
                  <c:v>39462</c:v>
                </c:pt>
                <c:pt idx="5285">
                  <c:v>39463</c:v>
                </c:pt>
                <c:pt idx="5286">
                  <c:v>39464</c:v>
                </c:pt>
                <c:pt idx="5287">
                  <c:v>39465</c:v>
                </c:pt>
                <c:pt idx="5288">
                  <c:v>39468</c:v>
                </c:pt>
                <c:pt idx="5289">
                  <c:v>39469</c:v>
                </c:pt>
                <c:pt idx="5290">
                  <c:v>39470</c:v>
                </c:pt>
                <c:pt idx="5291">
                  <c:v>39471</c:v>
                </c:pt>
                <c:pt idx="5292">
                  <c:v>39472</c:v>
                </c:pt>
                <c:pt idx="5293">
                  <c:v>39475</c:v>
                </c:pt>
                <c:pt idx="5294">
                  <c:v>39476</c:v>
                </c:pt>
                <c:pt idx="5295">
                  <c:v>39477</c:v>
                </c:pt>
                <c:pt idx="5296">
                  <c:v>39478</c:v>
                </c:pt>
                <c:pt idx="5297">
                  <c:v>39479</c:v>
                </c:pt>
                <c:pt idx="5298">
                  <c:v>39482</c:v>
                </c:pt>
                <c:pt idx="5299">
                  <c:v>39483</c:v>
                </c:pt>
                <c:pt idx="5300">
                  <c:v>39484</c:v>
                </c:pt>
                <c:pt idx="5301">
                  <c:v>39485</c:v>
                </c:pt>
                <c:pt idx="5302">
                  <c:v>39486</c:v>
                </c:pt>
                <c:pt idx="5303">
                  <c:v>39489</c:v>
                </c:pt>
                <c:pt idx="5304">
                  <c:v>39490</c:v>
                </c:pt>
                <c:pt idx="5305">
                  <c:v>39491</c:v>
                </c:pt>
                <c:pt idx="5306">
                  <c:v>39492</c:v>
                </c:pt>
                <c:pt idx="5307">
                  <c:v>39493</c:v>
                </c:pt>
                <c:pt idx="5308">
                  <c:v>39496</c:v>
                </c:pt>
                <c:pt idx="5309">
                  <c:v>39497</c:v>
                </c:pt>
                <c:pt idx="5310">
                  <c:v>39498</c:v>
                </c:pt>
                <c:pt idx="5311">
                  <c:v>39499</c:v>
                </c:pt>
                <c:pt idx="5312">
                  <c:v>39500</c:v>
                </c:pt>
                <c:pt idx="5313">
                  <c:v>39503</c:v>
                </c:pt>
                <c:pt idx="5314">
                  <c:v>39504</c:v>
                </c:pt>
                <c:pt idx="5315">
                  <c:v>39505</c:v>
                </c:pt>
                <c:pt idx="5316">
                  <c:v>39506</c:v>
                </c:pt>
                <c:pt idx="5317">
                  <c:v>39507</c:v>
                </c:pt>
                <c:pt idx="5318">
                  <c:v>39510</c:v>
                </c:pt>
                <c:pt idx="5319">
                  <c:v>39511</c:v>
                </c:pt>
                <c:pt idx="5320">
                  <c:v>39512</c:v>
                </c:pt>
                <c:pt idx="5321">
                  <c:v>39513</c:v>
                </c:pt>
                <c:pt idx="5322">
                  <c:v>39514</c:v>
                </c:pt>
                <c:pt idx="5323">
                  <c:v>39517</c:v>
                </c:pt>
                <c:pt idx="5324">
                  <c:v>39518</c:v>
                </c:pt>
                <c:pt idx="5325">
                  <c:v>39519</c:v>
                </c:pt>
                <c:pt idx="5326">
                  <c:v>39520</c:v>
                </c:pt>
                <c:pt idx="5327">
                  <c:v>39521</c:v>
                </c:pt>
                <c:pt idx="5328">
                  <c:v>39524</c:v>
                </c:pt>
                <c:pt idx="5329">
                  <c:v>39525</c:v>
                </c:pt>
                <c:pt idx="5330">
                  <c:v>39526</c:v>
                </c:pt>
                <c:pt idx="5331">
                  <c:v>39527</c:v>
                </c:pt>
                <c:pt idx="5332">
                  <c:v>39532</c:v>
                </c:pt>
                <c:pt idx="5333">
                  <c:v>39533</c:v>
                </c:pt>
                <c:pt idx="5334">
                  <c:v>39534</c:v>
                </c:pt>
                <c:pt idx="5335">
                  <c:v>39535</c:v>
                </c:pt>
                <c:pt idx="5336">
                  <c:v>39538</c:v>
                </c:pt>
                <c:pt idx="5337">
                  <c:v>39539</c:v>
                </c:pt>
                <c:pt idx="5338">
                  <c:v>39540</c:v>
                </c:pt>
                <c:pt idx="5339">
                  <c:v>39541</c:v>
                </c:pt>
                <c:pt idx="5340">
                  <c:v>39542</c:v>
                </c:pt>
                <c:pt idx="5341">
                  <c:v>39545</c:v>
                </c:pt>
                <c:pt idx="5342">
                  <c:v>39546</c:v>
                </c:pt>
                <c:pt idx="5343">
                  <c:v>39547</c:v>
                </c:pt>
                <c:pt idx="5344">
                  <c:v>39548</c:v>
                </c:pt>
                <c:pt idx="5345">
                  <c:v>39549</c:v>
                </c:pt>
                <c:pt idx="5346">
                  <c:v>39552</c:v>
                </c:pt>
                <c:pt idx="5347">
                  <c:v>39553</c:v>
                </c:pt>
                <c:pt idx="5348">
                  <c:v>39554</c:v>
                </c:pt>
                <c:pt idx="5349">
                  <c:v>39555</c:v>
                </c:pt>
                <c:pt idx="5350">
                  <c:v>39556</c:v>
                </c:pt>
                <c:pt idx="5351">
                  <c:v>39559</c:v>
                </c:pt>
                <c:pt idx="5352">
                  <c:v>39560</c:v>
                </c:pt>
                <c:pt idx="5353">
                  <c:v>39561</c:v>
                </c:pt>
                <c:pt idx="5354">
                  <c:v>39562</c:v>
                </c:pt>
                <c:pt idx="5355">
                  <c:v>39563</c:v>
                </c:pt>
                <c:pt idx="5356">
                  <c:v>39567</c:v>
                </c:pt>
                <c:pt idx="5357">
                  <c:v>39568</c:v>
                </c:pt>
                <c:pt idx="5358">
                  <c:v>39573</c:v>
                </c:pt>
                <c:pt idx="5359">
                  <c:v>39574</c:v>
                </c:pt>
                <c:pt idx="5360">
                  <c:v>39575</c:v>
                </c:pt>
                <c:pt idx="5361">
                  <c:v>39576</c:v>
                </c:pt>
                <c:pt idx="5362">
                  <c:v>39577</c:v>
                </c:pt>
                <c:pt idx="5363">
                  <c:v>39580</c:v>
                </c:pt>
                <c:pt idx="5364">
                  <c:v>39581</c:v>
                </c:pt>
                <c:pt idx="5365">
                  <c:v>39582</c:v>
                </c:pt>
                <c:pt idx="5366">
                  <c:v>39583</c:v>
                </c:pt>
                <c:pt idx="5367">
                  <c:v>39584</c:v>
                </c:pt>
                <c:pt idx="5368">
                  <c:v>39587</c:v>
                </c:pt>
                <c:pt idx="5369">
                  <c:v>39588</c:v>
                </c:pt>
                <c:pt idx="5370">
                  <c:v>39589</c:v>
                </c:pt>
                <c:pt idx="5371">
                  <c:v>39590</c:v>
                </c:pt>
                <c:pt idx="5372">
                  <c:v>39591</c:v>
                </c:pt>
                <c:pt idx="5373">
                  <c:v>39594</c:v>
                </c:pt>
                <c:pt idx="5374">
                  <c:v>39595</c:v>
                </c:pt>
                <c:pt idx="5375">
                  <c:v>39596</c:v>
                </c:pt>
                <c:pt idx="5376">
                  <c:v>39597</c:v>
                </c:pt>
                <c:pt idx="5377">
                  <c:v>39598</c:v>
                </c:pt>
                <c:pt idx="5378">
                  <c:v>39601</c:v>
                </c:pt>
                <c:pt idx="5379">
                  <c:v>39602</c:v>
                </c:pt>
                <c:pt idx="5380">
                  <c:v>39603</c:v>
                </c:pt>
                <c:pt idx="5381">
                  <c:v>39604</c:v>
                </c:pt>
                <c:pt idx="5382">
                  <c:v>39605</c:v>
                </c:pt>
                <c:pt idx="5383">
                  <c:v>39608</c:v>
                </c:pt>
                <c:pt idx="5384">
                  <c:v>39609</c:v>
                </c:pt>
                <c:pt idx="5385">
                  <c:v>39610</c:v>
                </c:pt>
                <c:pt idx="5386">
                  <c:v>39611</c:v>
                </c:pt>
                <c:pt idx="5387">
                  <c:v>39612</c:v>
                </c:pt>
                <c:pt idx="5388">
                  <c:v>39616</c:v>
                </c:pt>
                <c:pt idx="5389">
                  <c:v>39617</c:v>
                </c:pt>
                <c:pt idx="5390">
                  <c:v>39618</c:v>
                </c:pt>
                <c:pt idx="5391">
                  <c:v>39619</c:v>
                </c:pt>
                <c:pt idx="5392">
                  <c:v>39622</c:v>
                </c:pt>
                <c:pt idx="5393">
                  <c:v>39623</c:v>
                </c:pt>
                <c:pt idx="5394">
                  <c:v>39624</c:v>
                </c:pt>
                <c:pt idx="5395">
                  <c:v>39625</c:v>
                </c:pt>
                <c:pt idx="5396">
                  <c:v>39626</c:v>
                </c:pt>
                <c:pt idx="5397">
                  <c:v>39629</c:v>
                </c:pt>
                <c:pt idx="5398">
                  <c:v>39630</c:v>
                </c:pt>
                <c:pt idx="5399">
                  <c:v>39631</c:v>
                </c:pt>
                <c:pt idx="5400">
                  <c:v>39632</c:v>
                </c:pt>
                <c:pt idx="5401">
                  <c:v>39633</c:v>
                </c:pt>
                <c:pt idx="5402">
                  <c:v>39636</c:v>
                </c:pt>
                <c:pt idx="5403">
                  <c:v>39637</c:v>
                </c:pt>
                <c:pt idx="5404">
                  <c:v>39638</c:v>
                </c:pt>
                <c:pt idx="5405">
                  <c:v>39639</c:v>
                </c:pt>
                <c:pt idx="5406">
                  <c:v>39640</c:v>
                </c:pt>
                <c:pt idx="5407">
                  <c:v>39643</c:v>
                </c:pt>
                <c:pt idx="5408">
                  <c:v>39644</c:v>
                </c:pt>
                <c:pt idx="5409">
                  <c:v>39645</c:v>
                </c:pt>
                <c:pt idx="5410">
                  <c:v>39646</c:v>
                </c:pt>
                <c:pt idx="5411">
                  <c:v>39647</c:v>
                </c:pt>
                <c:pt idx="5412">
                  <c:v>39650</c:v>
                </c:pt>
                <c:pt idx="5413">
                  <c:v>39651</c:v>
                </c:pt>
                <c:pt idx="5414">
                  <c:v>39652</c:v>
                </c:pt>
                <c:pt idx="5415">
                  <c:v>39653</c:v>
                </c:pt>
                <c:pt idx="5416">
                  <c:v>39654</c:v>
                </c:pt>
                <c:pt idx="5417">
                  <c:v>39657</c:v>
                </c:pt>
                <c:pt idx="5418">
                  <c:v>39658</c:v>
                </c:pt>
                <c:pt idx="5419">
                  <c:v>39659</c:v>
                </c:pt>
                <c:pt idx="5420">
                  <c:v>39660</c:v>
                </c:pt>
                <c:pt idx="5421">
                  <c:v>39661</c:v>
                </c:pt>
                <c:pt idx="5422">
                  <c:v>39664</c:v>
                </c:pt>
                <c:pt idx="5423">
                  <c:v>39665</c:v>
                </c:pt>
                <c:pt idx="5424">
                  <c:v>39666</c:v>
                </c:pt>
                <c:pt idx="5425">
                  <c:v>39667</c:v>
                </c:pt>
                <c:pt idx="5426">
                  <c:v>39668</c:v>
                </c:pt>
                <c:pt idx="5427">
                  <c:v>39671</c:v>
                </c:pt>
                <c:pt idx="5428">
                  <c:v>39672</c:v>
                </c:pt>
                <c:pt idx="5429">
                  <c:v>39673</c:v>
                </c:pt>
                <c:pt idx="5430">
                  <c:v>39674</c:v>
                </c:pt>
                <c:pt idx="5431">
                  <c:v>39675</c:v>
                </c:pt>
                <c:pt idx="5432">
                  <c:v>39678</c:v>
                </c:pt>
                <c:pt idx="5433">
                  <c:v>39679</c:v>
                </c:pt>
                <c:pt idx="5434">
                  <c:v>39680</c:v>
                </c:pt>
                <c:pt idx="5435">
                  <c:v>39681</c:v>
                </c:pt>
                <c:pt idx="5436">
                  <c:v>39682</c:v>
                </c:pt>
                <c:pt idx="5437">
                  <c:v>39685</c:v>
                </c:pt>
                <c:pt idx="5438">
                  <c:v>39686</c:v>
                </c:pt>
                <c:pt idx="5439">
                  <c:v>39687</c:v>
                </c:pt>
                <c:pt idx="5440">
                  <c:v>39688</c:v>
                </c:pt>
                <c:pt idx="5441">
                  <c:v>39689</c:v>
                </c:pt>
                <c:pt idx="5442">
                  <c:v>39692</c:v>
                </c:pt>
                <c:pt idx="5443">
                  <c:v>39693</c:v>
                </c:pt>
                <c:pt idx="5444">
                  <c:v>39694</c:v>
                </c:pt>
                <c:pt idx="5445">
                  <c:v>39695</c:v>
                </c:pt>
                <c:pt idx="5446">
                  <c:v>39696</c:v>
                </c:pt>
                <c:pt idx="5447">
                  <c:v>39699</c:v>
                </c:pt>
                <c:pt idx="5448">
                  <c:v>39700</c:v>
                </c:pt>
                <c:pt idx="5449">
                  <c:v>39701</c:v>
                </c:pt>
                <c:pt idx="5450">
                  <c:v>39702</c:v>
                </c:pt>
                <c:pt idx="5451">
                  <c:v>39703</c:v>
                </c:pt>
                <c:pt idx="5452">
                  <c:v>39706</c:v>
                </c:pt>
                <c:pt idx="5453">
                  <c:v>39707</c:v>
                </c:pt>
                <c:pt idx="5454">
                  <c:v>39708</c:v>
                </c:pt>
                <c:pt idx="5455">
                  <c:v>39709</c:v>
                </c:pt>
                <c:pt idx="5456">
                  <c:v>39710</c:v>
                </c:pt>
                <c:pt idx="5457">
                  <c:v>39713</c:v>
                </c:pt>
                <c:pt idx="5458">
                  <c:v>39714</c:v>
                </c:pt>
                <c:pt idx="5459">
                  <c:v>39716</c:v>
                </c:pt>
                <c:pt idx="5460">
                  <c:v>39717</c:v>
                </c:pt>
                <c:pt idx="5461">
                  <c:v>39720</c:v>
                </c:pt>
                <c:pt idx="5462">
                  <c:v>39721</c:v>
                </c:pt>
                <c:pt idx="5463">
                  <c:v>39722</c:v>
                </c:pt>
                <c:pt idx="5464">
                  <c:v>39723</c:v>
                </c:pt>
                <c:pt idx="5465">
                  <c:v>39724</c:v>
                </c:pt>
                <c:pt idx="5466">
                  <c:v>39727</c:v>
                </c:pt>
                <c:pt idx="5467">
                  <c:v>39728</c:v>
                </c:pt>
                <c:pt idx="5468">
                  <c:v>39729</c:v>
                </c:pt>
                <c:pt idx="5469">
                  <c:v>39730</c:v>
                </c:pt>
                <c:pt idx="5470">
                  <c:v>39731</c:v>
                </c:pt>
                <c:pt idx="5471">
                  <c:v>39734</c:v>
                </c:pt>
                <c:pt idx="5472">
                  <c:v>39735</c:v>
                </c:pt>
                <c:pt idx="5473">
                  <c:v>39736</c:v>
                </c:pt>
                <c:pt idx="5474">
                  <c:v>39737</c:v>
                </c:pt>
                <c:pt idx="5475">
                  <c:v>39738</c:v>
                </c:pt>
                <c:pt idx="5476">
                  <c:v>39741</c:v>
                </c:pt>
                <c:pt idx="5477">
                  <c:v>39742</c:v>
                </c:pt>
                <c:pt idx="5478">
                  <c:v>39743</c:v>
                </c:pt>
                <c:pt idx="5479">
                  <c:v>39744</c:v>
                </c:pt>
                <c:pt idx="5480">
                  <c:v>39745</c:v>
                </c:pt>
                <c:pt idx="5481">
                  <c:v>39748</c:v>
                </c:pt>
                <c:pt idx="5482">
                  <c:v>39749</c:v>
                </c:pt>
                <c:pt idx="5483">
                  <c:v>39750</c:v>
                </c:pt>
                <c:pt idx="5484">
                  <c:v>39751</c:v>
                </c:pt>
                <c:pt idx="5485">
                  <c:v>39752</c:v>
                </c:pt>
                <c:pt idx="5486">
                  <c:v>39755</c:v>
                </c:pt>
                <c:pt idx="5487">
                  <c:v>39756</c:v>
                </c:pt>
                <c:pt idx="5488">
                  <c:v>39757</c:v>
                </c:pt>
                <c:pt idx="5489">
                  <c:v>39758</c:v>
                </c:pt>
                <c:pt idx="5490">
                  <c:v>39759</c:v>
                </c:pt>
                <c:pt idx="5491">
                  <c:v>39762</c:v>
                </c:pt>
                <c:pt idx="5492">
                  <c:v>39763</c:v>
                </c:pt>
                <c:pt idx="5493">
                  <c:v>39764</c:v>
                </c:pt>
                <c:pt idx="5494">
                  <c:v>39765</c:v>
                </c:pt>
                <c:pt idx="5495">
                  <c:v>39766</c:v>
                </c:pt>
                <c:pt idx="5496">
                  <c:v>39769</c:v>
                </c:pt>
                <c:pt idx="5497">
                  <c:v>39770</c:v>
                </c:pt>
                <c:pt idx="5498">
                  <c:v>39771</c:v>
                </c:pt>
                <c:pt idx="5499">
                  <c:v>39772</c:v>
                </c:pt>
                <c:pt idx="5500">
                  <c:v>39773</c:v>
                </c:pt>
                <c:pt idx="5501">
                  <c:v>39776</c:v>
                </c:pt>
                <c:pt idx="5502">
                  <c:v>39777</c:v>
                </c:pt>
                <c:pt idx="5503">
                  <c:v>39778</c:v>
                </c:pt>
                <c:pt idx="5504">
                  <c:v>39779</c:v>
                </c:pt>
                <c:pt idx="5505">
                  <c:v>39780</c:v>
                </c:pt>
                <c:pt idx="5506">
                  <c:v>39783</c:v>
                </c:pt>
                <c:pt idx="5507">
                  <c:v>39784</c:v>
                </c:pt>
                <c:pt idx="5508">
                  <c:v>39785</c:v>
                </c:pt>
                <c:pt idx="5509">
                  <c:v>39786</c:v>
                </c:pt>
                <c:pt idx="5510">
                  <c:v>39787</c:v>
                </c:pt>
                <c:pt idx="5511">
                  <c:v>39790</c:v>
                </c:pt>
                <c:pt idx="5512">
                  <c:v>39791</c:v>
                </c:pt>
                <c:pt idx="5513">
                  <c:v>39792</c:v>
                </c:pt>
                <c:pt idx="5514">
                  <c:v>39793</c:v>
                </c:pt>
                <c:pt idx="5515">
                  <c:v>39794</c:v>
                </c:pt>
                <c:pt idx="5516">
                  <c:v>39797</c:v>
                </c:pt>
                <c:pt idx="5517">
                  <c:v>39799</c:v>
                </c:pt>
                <c:pt idx="5518">
                  <c:v>39800</c:v>
                </c:pt>
                <c:pt idx="5519">
                  <c:v>39801</c:v>
                </c:pt>
                <c:pt idx="5520">
                  <c:v>39804</c:v>
                </c:pt>
                <c:pt idx="5521">
                  <c:v>39805</c:v>
                </c:pt>
                <c:pt idx="5522">
                  <c:v>39806</c:v>
                </c:pt>
                <c:pt idx="5523">
                  <c:v>39811</c:v>
                </c:pt>
                <c:pt idx="5524">
                  <c:v>39812</c:v>
                </c:pt>
                <c:pt idx="5525">
                  <c:v>39813</c:v>
                </c:pt>
                <c:pt idx="5526">
                  <c:v>39815</c:v>
                </c:pt>
                <c:pt idx="5527">
                  <c:v>39818</c:v>
                </c:pt>
                <c:pt idx="5528">
                  <c:v>39819</c:v>
                </c:pt>
                <c:pt idx="5529">
                  <c:v>39820</c:v>
                </c:pt>
                <c:pt idx="5530">
                  <c:v>39821</c:v>
                </c:pt>
                <c:pt idx="5531">
                  <c:v>39822</c:v>
                </c:pt>
                <c:pt idx="5532">
                  <c:v>39825</c:v>
                </c:pt>
                <c:pt idx="5533">
                  <c:v>39826</c:v>
                </c:pt>
                <c:pt idx="5534">
                  <c:v>39827</c:v>
                </c:pt>
                <c:pt idx="5535">
                  <c:v>39828</c:v>
                </c:pt>
                <c:pt idx="5536">
                  <c:v>39829</c:v>
                </c:pt>
                <c:pt idx="5537">
                  <c:v>39832</c:v>
                </c:pt>
                <c:pt idx="5538">
                  <c:v>39833</c:v>
                </c:pt>
                <c:pt idx="5539">
                  <c:v>39834</c:v>
                </c:pt>
                <c:pt idx="5540">
                  <c:v>39835</c:v>
                </c:pt>
                <c:pt idx="5541">
                  <c:v>39836</c:v>
                </c:pt>
                <c:pt idx="5542">
                  <c:v>39839</c:v>
                </c:pt>
                <c:pt idx="5543">
                  <c:v>39840</c:v>
                </c:pt>
                <c:pt idx="5544">
                  <c:v>39841</c:v>
                </c:pt>
                <c:pt idx="5545">
                  <c:v>39842</c:v>
                </c:pt>
                <c:pt idx="5546">
                  <c:v>39843</c:v>
                </c:pt>
                <c:pt idx="5547">
                  <c:v>39846</c:v>
                </c:pt>
                <c:pt idx="5548">
                  <c:v>39847</c:v>
                </c:pt>
                <c:pt idx="5549">
                  <c:v>39848</c:v>
                </c:pt>
                <c:pt idx="5550">
                  <c:v>39849</c:v>
                </c:pt>
                <c:pt idx="5551">
                  <c:v>39850</c:v>
                </c:pt>
                <c:pt idx="5552">
                  <c:v>39853</c:v>
                </c:pt>
                <c:pt idx="5553">
                  <c:v>39854</c:v>
                </c:pt>
                <c:pt idx="5554">
                  <c:v>39855</c:v>
                </c:pt>
                <c:pt idx="5555">
                  <c:v>39856</c:v>
                </c:pt>
                <c:pt idx="5556">
                  <c:v>39857</c:v>
                </c:pt>
                <c:pt idx="5557">
                  <c:v>39860</c:v>
                </c:pt>
                <c:pt idx="5558">
                  <c:v>39861</c:v>
                </c:pt>
                <c:pt idx="5559">
                  <c:v>39862</c:v>
                </c:pt>
                <c:pt idx="5560">
                  <c:v>39863</c:v>
                </c:pt>
                <c:pt idx="5561">
                  <c:v>39864</c:v>
                </c:pt>
                <c:pt idx="5562">
                  <c:v>39867</c:v>
                </c:pt>
                <c:pt idx="5563">
                  <c:v>39868</c:v>
                </c:pt>
                <c:pt idx="5564">
                  <c:v>39869</c:v>
                </c:pt>
                <c:pt idx="5565">
                  <c:v>39870</c:v>
                </c:pt>
                <c:pt idx="5566">
                  <c:v>39871</c:v>
                </c:pt>
                <c:pt idx="5567">
                  <c:v>39874</c:v>
                </c:pt>
                <c:pt idx="5568">
                  <c:v>39875</c:v>
                </c:pt>
                <c:pt idx="5569">
                  <c:v>39876</c:v>
                </c:pt>
                <c:pt idx="5570">
                  <c:v>39877</c:v>
                </c:pt>
                <c:pt idx="5571">
                  <c:v>39878</c:v>
                </c:pt>
                <c:pt idx="5572">
                  <c:v>39881</c:v>
                </c:pt>
                <c:pt idx="5573">
                  <c:v>39882</c:v>
                </c:pt>
                <c:pt idx="5574">
                  <c:v>39883</c:v>
                </c:pt>
                <c:pt idx="5575">
                  <c:v>39884</c:v>
                </c:pt>
                <c:pt idx="5576">
                  <c:v>39885</c:v>
                </c:pt>
                <c:pt idx="5577">
                  <c:v>39888</c:v>
                </c:pt>
                <c:pt idx="5578">
                  <c:v>39889</c:v>
                </c:pt>
                <c:pt idx="5579">
                  <c:v>39890</c:v>
                </c:pt>
                <c:pt idx="5580">
                  <c:v>39891</c:v>
                </c:pt>
                <c:pt idx="5581">
                  <c:v>39892</c:v>
                </c:pt>
                <c:pt idx="5582">
                  <c:v>39895</c:v>
                </c:pt>
                <c:pt idx="5583">
                  <c:v>39896</c:v>
                </c:pt>
                <c:pt idx="5584">
                  <c:v>39897</c:v>
                </c:pt>
                <c:pt idx="5585">
                  <c:v>39898</c:v>
                </c:pt>
                <c:pt idx="5586">
                  <c:v>39899</c:v>
                </c:pt>
                <c:pt idx="5587">
                  <c:v>39902</c:v>
                </c:pt>
                <c:pt idx="5588">
                  <c:v>39903</c:v>
                </c:pt>
                <c:pt idx="5589">
                  <c:v>39904</c:v>
                </c:pt>
                <c:pt idx="5590">
                  <c:v>39905</c:v>
                </c:pt>
                <c:pt idx="5591">
                  <c:v>39906</c:v>
                </c:pt>
                <c:pt idx="5592">
                  <c:v>39909</c:v>
                </c:pt>
                <c:pt idx="5593">
                  <c:v>39910</c:v>
                </c:pt>
                <c:pt idx="5594">
                  <c:v>39911</c:v>
                </c:pt>
                <c:pt idx="5595">
                  <c:v>39912</c:v>
                </c:pt>
                <c:pt idx="5596">
                  <c:v>39917</c:v>
                </c:pt>
                <c:pt idx="5597">
                  <c:v>39918</c:v>
                </c:pt>
                <c:pt idx="5598">
                  <c:v>39919</c:v>
                </c:pt>
                <c:pt idx="5599">
                  <c:v>39920</c:v>
                </c:pt>
                <c:pt idx="5600">
                  <c:v>39923</c:v>
                </c:pt>
                <c:pt idx="5601">
                  <c:v>39924</c:v>
                </c:pt>
                <c:pt idx="5602">
                  <c:v>39926</c:v>
                </c:pt>
                <c:pt idx="5603">
                  <c:v>39927</c:v>
                </c:pt>
                <c:pt idx="5604">
                  <c:v>39931</c:v>
                </c:pt>
                <c:pt idx="5605">
                  <c:v>39932</c:v>
                </c:pt>
                <c:pt idx="5606">
                  <c:v>39933</c:v>
                </c:pt>
                <c:pt idx="5607">
                  <c:v>39937</c:v>
                </c:pt>
                <c:pt idx="5608">
                  <c:v>39938</c:v>
                </c:pt>
                <c:pt idx="5609">
                  <c:v>39939</c:v>
                </c:pt>
                <c:pt idx="5610">
                  <c:v>39940</c:v>
                </c:pt>
                <c:pt idx="5611">
                  <c:v>39941</c:v>
                </c:pt>
                <c:pt idx="5612">
                  <c:v>39944</c:v>
                </c:pt>
                <c:pt idx="5613">
                  <c:v>39945</c:v>
                </c:pt>
                <c:pt idx="5614">
                  <c:v>39946</c:v>
                </c:pt>
                <c:pt idx="5615">
                  <c:v>39947</c:v>
                </c:pt>
                <c:pt idx="5616">
                  <c:v>39948</c:v>
                </c:pt>
                <c:pt idx="5617">
                  <c:v>39951</c:v>
                </c:pt>
                <c:pt idx="5618">
                  <c:v>39952</c:v>
                </c:pt>
                <c:pt idx="5619">
                  <c:v>39953</c:v>
                </c:pt>
                <c:pt idx="5620">
                  <c:v>39954</c:v>
                </c:pt>
                <c:pt idx="5621">
                  <c:v>39955</c:v>
                </c:pt>
                <c:pt idx="5622">
                  <c:v>39958</c:v>
                </c:pt>
                <c:pt idx="5623">
                  <c:v>39959</c:v>
                </c:pt>
                <c:pt idx="5624">
                  <c:v>39960</c:v>
                </c:pt>
                <c:pt idx="5625">
                  <c:v>39961</c:v>
                </c:pt>
                <c:pt idx="5626">
                  <c:v>39962</c:v>
                </c:pt>
                <c:pt idx="5627">
                  <c:v>39965</c:v>
                </c:pt>
                <c:pt idx="5628">
                  <c:v>39966</c:v>
                </c:pt>
                <c:pt idx="5629">
                  <c:v>39967</c:v>
                </c:pt>
                <c:pt idx="5630">
                  <c:v>39968</c:v>
                </c:pt>
                <c:pt idx="5631">
                  <c:v>39969</c:v>
                </c:pt>
                <c:pt idx="5632">
                  <c:v>39972</c:v>
                </c:pt>
                <c:pt idx="5633">
                  <c:v>39973</c:v>
                </c:pt>
                <c:pt idx="5634">
                  <c:v>39974</c:v>
                </c:pt>
                <c:pt idx="5635">
                  <c:v>39975</c:v>
                </c:pt>
                <c:pt idx="5636">
                  <c:v>39976</c:v>
                </c:pt>
                <c:pt idx="5637">
                  <c:v>39979</c:v>
                </c:pt>
                <c:pt idx="5638">
                  <c:v>39981</c:v>
                </c:pt>
                <c:pt idx="5639">
                  <c:v>39982</c:v>
                </c:pt>
                <c:pt idx="5640">
                  <c:v>39983</c:v>
                </c:pt>
                <c:pt idx="5641">
                  <c:v>39986</c:v>
                </c:pt>
                <c:pt idx="5642">
                  <c:v>39987</c:v>
                </c:pt>
                <c:pt idx="5643">
                  <c:v>39988</c:v>
                </c:pt>
                <c:pt idx="5644">
                  <c:v>39989</c:v>
                </c:pt>
                <c:pt idx="5645">
                  <c:v>39990</c:v>
                </c:pt>
                <c:pt idx="5646">
                  <c:v>39993</c:v>
                </c:pt>
                <c:pt idx="5647">
                  <c:v>39994</c:v>
                </c:pt>
                <c:pt idx="5648">
                  <c:v>39995</c:v>
                </c:pt>
                <c:pt idx="5649">
                  <c:v>39996</c:v>
                </c:pt>
                <c:pt idx="5650">
                  <c:v>39997</c:v>
                </c:pt>
                <c:pt idx="5651">
                  <c:v>40000</c:v>
                </c:pt>
                <c:pt idx="5652">
                  <c:v>40001</c:v>
                </c:pt>
                <c:pt idx="5653">
                  <c:v>40002</c:v>
                </c:pt>
                <c:pt idx="5654">
                  <c:v>40003</c:v>
                </c:pt>
                <c:pt idx="5655">
                  <c:v>40004</c:v>
                </c:pt>
                <c:pt idx="5656">
                  <c:v>40007</c:v>
                </c:pt>
                <c:pt idx="5657">
                  <c:v>40008</c:v>
                </c:pt>
                <c:pt idx="5658">
                  <c:v>40009</c:v>
                </c:pt>
                <c:pt idx="5659">
                  <c:v>40010</c:v>
                </c:pt>
                <c:pt idx="5660">
                  <c:v>40011</c:v>
                </c:pt>
                <c:pt idx="5661">
                  <c:v>40014</c:v>
                </c:pt>
                <c:pt idx="5662">
                  <c:v>40015</c:v>
                </c:pt>
                <c:pt idx="5663">
                  <c:v>40016</c:v>
                </c:pt>
                <c:pt idx="5664">
                  <c:v>40017</c:v>
                </c:pt>
                <c:pt idx="5665">
                  <c:v>40018</c:v>
                </c:pt>
                <c:pt idx="5666">
                  <c:v>40021</c:v>
                </c:pt>
                <c:pt idx="5667">
                  <c:v>40022</c:v>
                </c:pt>
                <c:pt idx="5668">
                  <c:v>40023</c:v>
                </c:pt>
                <c:pt idx="5669">
                  <c:v>40024</c:v>
                </c:pt>
                <c:pt idx="5670">
                  <c:v>40025</c:v>
                </c:pt>
                <c:pt idx="5671">
                  <c:v>40028</c:v>
                </c:pt>
                <c:pt idx="5672">
                  <c:v>40029</c:v>
                </c:pt>
                <c:pt idx="5673">
                  <c:v>40030</c:v>
                </c:pt>
                <c:pt idx="5674">
                  <c:v>40031</c:v>
                </c:pt>
                <c:pt idx="5675">
                  <c:v>40032</c:v>
                </c:pt>
                <c:pt idx="5676">
                  <c:v>40036</c:v>
                </c:pt>
                <c:pt idx="5677">
                  <c:v>40037</c:v>
                </c:pt>
                <c:pt idx="5678">
                  <c:v>40038</c:v>
                </c:pt>
                <c:pt idx="5679">
                  <c:v>40039</c:v>
                </c:pt>
                <c:pt idx="5680">
                  <c:v>40042</c:v>
                </c:pt>
                <c:pt idx="5681">
                  <c:v>40043</c:v>
                </c:pt>
                <c:pt idx="5682">
                  <c:v>40044</c:v>
                </c:pt>
                <c:pt idx="5683">
                  <c:v>40045</c:v>
                </c:pt>
                <c:pt idx="5684">
                  <c:v>40046</c:v>
                </c:pt>
                <c:pt idx="5685">
                  <c:v>40049</c:v>
                </c:pt>
                <c:pt idx="5686">
                  <c:v>40050</c:v>
                </c:pt>
                <c:pt idx="5687">
                  <c:v>40051</c:v>
                </c:pt>
                <c:pt idx="5688">
                  <c:v>40052</c:v>
                </c:pt>
                <c:pt idx="5689">
                  <c:v>40053</c:v>
                </c:pt>
                <c:pt idx="5690">
                  <c:v>40056</c:v>
                </c:pt>
                <c:pt idx="5691">
                  <c:v>40057</c:v>
                </c:pt>
                <c:pt idx="5692">
                  <c:v>40058</c:v>
                </c:pt>
                <c:pt idx="5693">
                  <c:v>40059</c:v>
                </c:pt>
                <c:pt idx="5694">
                  <c:v>40060</c:v>
                </c:pt>
                <c:pt idx="5695">
                  <c:v>40063</c:v>
                </c:pt>
                <c:pt idx="5696">
                  <c:v>40064</c:v>
                </c:pt>
                <c:pt idx="5697">
                  <c:v>40065</c:v>
                </c:pt>
                <c:pt idx="5698">
                  <c:v>40066</c:v>
                </c:pt>
                <c:pt idx="5699">
                  <c:v>40067</c:v>
                </c:pt>
                <c:pt idx="5700">
                  <c:v>40070</c:v>
                </c:pt>
                <c:pt idx="5701">
                  <c:v>40071</c:v>
                </c:pt>
                <c:pt idx="5702">
                  <c:v>40072</c:v>
                </c:pt>
                <c:pt idx="5703">
                  <c:v>40073</c:v>
                </c:pt>
                <c:pt idx="5704">
                  <c:v>40074</c:v>
                </c:pt>
                <c:pt idx="5705">
                  <c:v>40077</c:v>
                </c:pt>
                <c:pt idx="5706">
                  <c:v>40078</c:v>
                </c:pt>
                <c:pt idx="5707">
                  <c:v>40079</c:v>
                </c:pt>
                <c:pt idx="5708">
                  <c:v>40081</c:v>
                </c:pt>
                <c:pt idx="5709">
                  <c:v>40084</c:v>
                </c:pt>
                <c:pt idx="5710">
                  <c:v>40085</c:v>
                </c:pt>
                <c:pt idx="5711">
                  <c:v>40086</c:v>
                </c:pt>
                <c:pt idx="5712">
                  <c:v>40087</c:v>
                </c:pt>
                <c:pt idx="5713">
                  <c:v>40088</c:v>
                </c:pt>
                <c:pt idx="5714">
                  <c:v>40091</c:v>
                </c:pt>
                <c:pt idx="5715">
                  <c:v>40092</c:v>
                </c:pt>
                <c:pt idx="5716">
                  <c:v>40093</c:v>
                </c:pt>
                <c:pt idx="5717">
                  <c:v>40094</c:v>
                </c:pt>
                <c:pt idx="5718">
                  <c:v>40095</c:v>
                </c:pt>
                <c:pt idx="5719">
                  <c:v>40098</c:v>
                </c:pt>
                <c:pt idx="5720">
                  <c:v>40099</c:v>
                </c:pt>
                <c:pt idx="5721">
                  <c:v>40100</c:v>
                </c:pt>
                <c:pt idx="5722">
                  <c:v>40101</c:v>
                </c:pt>
                <c:pt idx="5723">
                  <c:v>40102</c:v>
                </c:pt>
                <c:pt idx="5724">
                  <c:v>40105</c:v>
                </c:pt>
                <c:pt idx="5725">
                  <c:v>40106</c:v>
                </c:pt>
                <c:pt idx="5726">
                  <c:v>40107</c:v>
                </c:pt>
                <c:pt idx="5727">
                  <c:v>40108</c:v>
                </c:pt>
                <c:pt idx="5728">
                  <c:v>40109</c:v>
                </c:pt>
                <c:pt idx="5729">
                  <c:v>40112</c:v>
                </c:pt>
                <c:pt idx="5730">
                  <c:v>40113</c:v>
                </c:pt>
                <c:pt idx="5731">
                  <c:v>40114</c:v>
                </c:pt>
                <c:pt idx="5732">
                  <c:v>40115</c:v>
                </c:pt>
                <c:pt idx="5733">
                  <c:v>40116</c:v>
                </c:pt>
                <c:pt idx="5734">
                  <c:v>40119</c:v>
                </c:pt>
                <c:pt idx="5735">
                  <c:v>40120</c:v>
                </c:pt>
                <c:pt idx="5736">
                  <c:v>40121</c:v>
                </c:pt>
                <c:pt idx="5737">
                  <c:v>40122</c:v>
                </c:pt>
                <c:pt idx="5738">
                  <c:v>40123</c:v>
                </c:pt>
                <c:pt idx="5739">
                  <c:v>40126</c:v>
                </c:pt>
                <c:pt idx="5740">
                  <c:v>40127</c:v>
                </c:pt>
                <c:pt idx="5741">
                  <c:v>40128</c:v>
                </c:pt>
                <c:pt idx="5742">
                  <c:v>40129</c:v>
                </c:pt>
                <c:pt idx="5743">
                  <c:v>40130</c:v>
                </c:pt>
                <c:pt idx="5744">
                  <c:v>40133</c:v>
                </c:pt>
                <c:pt idx="5745">
                  <c:v>40134</c:v>
                </c:pt>
                <c:pt idx="5746">
                  <c:v>40135</c:v>
                </c:pt>
                <c:pt idx="5747">
                  <c:v>40136</c:v>
                </c:pt>
                <c:pt idx="5748">
                  <c:v>40137</c:v>
                </c:pt>
                <c:pt idx="5749">
                  <c:v>40140</c:v>
                </c:pt>
                <c:pt idx="5750">
                  <c:v>40141</c:v>
                </c:pt>
                <c:pt idx="5751">
                  <c:v>40142</c:v>
                </c:pt>
                <c:pt idx="5752">
                  <c:v>40143</c:v>
                </c:pt>
                <c:pt idx="5753">
                  <c:v>40144</c:v>
                </c:pt>
                <c:pt idx="5754">
                  <c:v>40147</c:v>
                </c:pt>
                <c:pt idx="5755">
                  <c:v>40148</c:v>
                </c:pt>
                <c:pt idx="5756">
                  <c:v>40149</c:v>
                </c:pt>
                <c:pt idx="5757">
                  <c:v>40150</c:v>
                </c:pt>
                <c:pt idx="5758">
                  <c:v>40151</c:v>
                </c:pt>
                <c:pt idx="5759">
                  <c:v>40154</c:v>
                </c:pt>
                <c:pt idx="5760">
                  <c:v>40155</c:v>
                </c:pt>
                <c:pt idx="5761">
                  <c:v>40156</c:v>
                </c:pt>
                <c:pt idx="5762">
                  <c:v>40157</c:v>
                </c:pt>
                <c:pt idx="5763">
                  <c:v>40158</c:v>
                </c:pt>
                <c:pt idx="5764">
                  <c:v>40161</c:v>
                </c:pt>
                <c:pt idx="5765">
                  <c:v>40162</c:v>
                </c:pt>
                <c:pt idx="5766">
                  <c:v>40164</c:v>
                </c:pt>
                <c:pt idx="5767">
                  <c:v>40165</c:v>
                </c:pt>
                <c:pt idx="5768">
                  <c:v>40168</c:v>
                </c:pt>
                <c:pt idx="5769">
                  <c:v>40169</c:v>
                </c:pt>
                <c:pt idx="5770">
                  <c:v>40170</c:v>
                </c:pt>
                <c:pt idx="5771">
                  <c:v>40171</c:v>
                </c:pt>
                <c:pt idx="5772">
                  <c:v>40175</c:v>
                </c:pt>
                <c:pt idx="5773">
                  <c:v>40176</c:v>
                </c:pt>
                <c:pt idx="5774">
                  <c:v>40177</c:v>
                </c:pt>
                <c:pt idx="5775">
                  <c:v>40178</c:v>
                </c:pt>
                <c:pt idx="5776">
                  <c:v>40182</c:v>
                </c:pt>
                <c:pt idx="5777">
                  <c:v>40183</c:v>
                </c:pt>
                <c:pt idx="5778">
                  <c:v>40184</c:v>
                </c:pt>
                <c:pt idx="5779">
                  <c:v>40185</c:v>
                </c:pt>
                <c:pt idx="5780">
                  <c:v>40186</c:v>
                </c:pt>
                <c:pt idx="5781">
                  <c:v>40189</c:v>
                </c:pt>
                <c:pt idx="5782">
                  <c:v>40190</c:v>
                </c:pt>
                <c:pt idx="5783">
                  <c:v>40191</c:v>
                </c:pt>
                <c:pt idx="5784">
                  <c:v>40192</c:v>
                </c:pt>
                <c:pt idx="5785">
                  <c:v>40193</c:v>
                </c:pt>
                <c:pt idx="5786">
                  <c:v>40196</c:v>
                </c:pt>
                <c:pt idx="5787">
                  <c:v>40197</c:v>
                </c:pt>
                <c:pt idx="5788">
                  <c:v>40198</c:v>
                </c:pt>
                <c:pt idx="5789">
                  <c:v>40199</c:v>
                </c:pt>
                <c:pt idx="5790">
                  <c:v>40200</c:v>
                </c:pt>
                <c:pt idx="5791">
                  <c:v>40203</c:v>
                </c:pt>
                <c:pt idx="5792">
                  <c:v>40204</c:v>
                </c:pt>
                <c:pt idx="5793">
                  <c:v>40205</c:v>
                </c:pt>
                <c:pt idx="5794">
                  <c:v>40206</c:v>
                </c:pt>
                <c:pt idx="5795">
                  <c:v>40207</c:v>
                </c:pt>
                <c:pt idx="5796">
                  <c:v>40210</c:v>
                </c:pt>
                <c:pt idx="5797">
                  <c:v>40211</c:v>
                </c:pt>
                <c:pt idx="5798">
                  <c:v>40212</c:v>
                </c:pt>
                <c:pt idx="5799">
                  <c:v>40213</c:v>
                </c:pt>
                <c:pt idx="5800">
                  <c:v>40214</c:v>
                </c:pt>
                <c:pt idx="5801">
                  <c:v>40217</c:v>
                </c:pt>
                <c:pt idx="5802">
                  <c:v>40218</c:v>
                </c:pt>
                <c:pt idx="5803">
                  <c:v>40219</c:v>
                </c:pt>
                <c:pt idx="5804">
                  <c:v>40220</c:v>
                </c:pt>
                <c:pt idx="5805">
                  <c:v>40221</c:v>
                </c:pt>
                <c:pt idx="5806">
                  <c:v>40224</c:v>
                </c:pt>
                <c:pt idx="5807">
                  <c:v>40225</c:v>
                </c:pt>
                <c:pt idx="5808">
                  <c:v>40226</c:v>
                </c:pt>
                <c:pt idx="5809">
                  <c:v>40227</c:v>
                </c:pt>
                <c:pt idx="5810">
                  <c:v>40228</c:v>
                </c:pt>
                <c:pt idx="5811">
                  <c:v>40231</c:v>
                </c:pt>
                <c:pt idx="5812">
                  <c:v>40232</c:v>
                </c:pt>
                <c:pt idx="5813">
                  <c:v>40233</c:v>
                </c:pt>
                <c:pt idx="5814">
                  <c:v>40234</c:v>
                </c:pt>
                <c:pt idx="5815">
                  <c:v>40235</c:v>
                </c:pt>
                <c:pt idx="5816">
                  <c:v>40238</c:v>
                </c:pt>
                <c:pt idx="5817">
                  <c:v>40239</c:v>
                </c:pt>
                <c:pt idx="5818">
                  <c:v>40240</c:v>
                </c:pt>
                <c:pt idx="5819">
                  <c:v>40241</c:v>
                </c:pt>
                <c:pt idx="5820">
                  <c:v>40242</c:v>
                </c:pt>
                <c:pt idx="5821">
                  <c:v>40245</c:v>
                </c:pt>
                <c:pt idx="5822">
                  <c:v>40246</c:v>
                </c:pt>
                <c:pt idx="5823">
                  <c:v>40247</c:v>
                </c:pt>
                <c:pt idx="5824">
                  <c:v>40248</c:v>
                </c:pt>
                <c:pt idx="5825">
                  <c:v>40249</c:v>
                </c:pt>
                <c:pt idx="5826">
                  <c:v>40252</c:v>
                </c:pt>
                <c:pt idx="5827">
                  <c:v>40253</c:v>
                </c:pt>
                <c:pt idx="5828">
                  <c:v>40254</c:v>
                </c:pt>
                <c:pt idx="5829">
                  <c:v>40255</c:v>
                </c:pt>
                <c:pt idx="5830">
                  <c:v>40256</c:v>
                </c:pt>
                <c:pt idx="5831">
                  <c:v>40260</c:v>
                </c:pt>
                <c:pt idx="5832">
                  <c:v>40261</c:v>
                </c:pt>
                <c:pt idx="5833">
                  <c:v>40262</c:v>
                </c:pt>
                <c:pt idx="5834">
                  <c:v>40263</c:v>
                </c:pt>
                <c:pt idx="5835">
                  <c:v>40266</c:v>
                </c:pt>
                <c:pt idx="5836">
                  <c:v>40267</c:v>
                </c:pt>
                <c:pt idx="5837">
                  <c:v>40268</c:v>
                </c:pt>
                <c:pt idx="5838">
                  <c:v>40269</c:v>
                </c:pt>
                <c:pt idx="5839">
                  <c:v>40274</c:v>
                </c:pt>
                <c:pt idx="5840">
                  <c:v>40275</c:v>
                </c:pt>
                <c:pt idx="5841">
                  <c:v>40276</c:v>
                </c:pt>
                <c:pt idx="5842">
                  <c:v>40277</c:v>
                </c:pt>
                <c:pt idx="5843">
                  <c:v>40280</c:v>
                </c:pt>
                <c:pt idx="5844">
                  <c:v>40281</c:v>
                </c:pt>
                <c:pt idx="5845">
                  <c:v>40282</c:v>
                </c:pt>
                <c:pt idx="5846">
                  <c:v>40283</c:v>
                </c:pt>
                <c:pt idx="5847">
                  <c:v>40284</c:v>
                </c:pt>
                <c:pt idx="5848">
                  <c:v>40287</c:v>
                </c:pt>
                <c:pt idx="5849">
                  <c:v>40288</c:v>
                </c:pt>
                <c:pt idx="5850">
                  <c:v>40289</c:v>
                </c:pt>
                <c:pt idx="5851">
                  <c:v>40290</c:v>
                </c:pt>
                <c:pt idx="5852">
                  <c:v>40291</c:v>
                </c:pt>
                <c:pt idx="5853">
                  <c:v>40294</c:v>
                </c:pt>
                <c:pt idx="5854">
                  <c:v>40296</c:v>
                </c:pt>
                <c:pt idx="5855">
                  <c:v>40297</c:v>
                </c:pt>
                <c:pt idx="5856">
                  <c:v>40298</c:v>
                </c:pt>
                <c:pt idx="5857">
                  <c:v>40301</c:v>
                </c:pt>
                <c:pt idx="5858">
                  <c:v>40302</c:v>
                </c:pt>
                <c:pt idx="5859">
                  <c:v>40303</c:v>
                </c:pt>
                <c:pt idx="5860">
                  <c:v>40304</c:v>
                </c:pt>
                <c:pt idx="5861">
                  <c:v>40305</c:v>
                </c:pt>
                <c:pt idx="5862">
                  <c:v>40308</c:v>
                </c:pt>
                <c:pt idx="5863">
                  <c:v>40309</c:v>
                </c:pt>
                <c:pt idx="5864">
                  <c:v>40310</c:v>
                </c:pt>
                <c:pt idx="5865">
                  <c:v>40311</c:v>
                </c:pt>
                <c:pt idx="5866">
                  <c:v>40312</c:v>
                </c:pt>
                <c:pt idx="5867">
                  <c:v>40315</c:v>
                </c:pt>
                <c:pt idx="5868">
                  <c:v>40316</c:v>
                </c:pt>
                <c:pt idx="5869">
                  <c:v>40317</c:v>
                </c:pt>
                <c:pt idx="5870">
                  <c:v>40318</c:v>
                </c:pt>
                <c:pt idx="5871">
                  <c:v>40319</c:v>
                </c:pt>
                <c:pt idx="5872">
                  <c:v>40322</c:v>
                </c:pt>
                <c:pt idx="5873">
                  <c:v>40323</c:v>
                </c:pt>
                <c:pt idx="5874">
                  <c:v>40324</c:v>
                </c:pt>
                <c:pt idx="5875">
                  <c:v>40325</c:v>
                </c:pt>
                <c:pt idx="5876">
                  <c:v>40326</c:v>
                </c:pt>
                <c:pt idx="5877">
                  <c:v>40329</c:v>
                </c:pt>
                <c:pt idx="5878">
                  <c:v>40330</c:v>
                </c:pt>
                <c:pt idx="5879">
                  <c:v>40331</c:v>
                </c:pt>
                <c:pt idx="5880">
                  <c:v>40332</c:v>
                </c:pt>
                <c:pt idx="5881">
                  <c:v>40333</c:v>
                </c:pt>
                <c:pt idx="5882">
                  <c:v>40336</c:v>
                </c:pt>
                <c:pt idx="5883">
                  <c:v>40337</c:v>
                </c:pt>
                <c:pt idx="5884">
                  <c:v>40338</c:v>
                </c:pt>
                <c:pt idx="5885">
                  <c:v>40339</c:v>
                </c:pt>
                <c:pt idx="5886">
                  <c:v>40340</c:v>
                </c:pt>
                <c:pt idx="5887">
                  <c:v>40343</c:v>
                </c:pt>
                <c:pt idx="5888">
                  <c:v>40344</c:v>
                </c:pt>
                <c:pt idx="5889">
                  <c:v>40346</c:v>
                </c:pt>
                <c:pt idx="5890">
                  <c:v>40347</c:v>
                </c:pt>
                <c:pt idx="5891">
                  <c:v>40350</c:v>
                </c:pt>
                <c:pt idx="5892">
                  <c:v>40351</c:v>
                </c:pt>
                <c:pt idx="5893">
                  <c:v>40352</c:v>
                </c:pt>
                <c:pt idx="5894">
                  <c:v>40353</c:v>
                </c:pt>
                <c:pt idx="5895">
                  <c:v>40354</c:v>
                </c:pt>
                <c:pt idx="5896">
                  <c:v>40357</c:v>
                </c:pt>
                <c:pt idx="5897">
                  <c:v>40358</c:v>
                </c:pt>
                <c:pt idx="5898">
                  <c:v>40359</c:v>
                </c:pt>
                <c:pt idx="5899">
                  <c:v>40360</c:v>
                </c:pt>
                <c:pt idx="5900">
                  <c:v>40361</c:v>
                </c:pt>
                <c:pt idx="5901">
                  <c:v>40364</c:v>
                </c:pt>
                <c:pt idx="5902">
                  <c:v>40365</c:v>
                </c:pt>
                <c:pt idx="5903">
                  <c:v>40366</c:v>
                </c:pt>
                <c:pt idx="5904">
                  <c:v>40367</c:v>
                </c:pt>
                <c:pt idx="5905">
                  <c:v>40368</c:v>
                </c:pt>
                <c:pt idx="5906">
                  <c:v>40371</c:v>
                </c:pt>
                <c:pt idx="5907">
                  <c:v>40372</c:v>
                </c:pt>
                <c:pt idx="5908">
                  <c:v>40373</c:v>
                </c:pt>
                <c:pt idx="5909">
                  <c:v>40374</c:v>
                </c:pt>
                <c:pt idx="5910">
                  <c:v>40375</c:v>
                </c:pt>
                <c:pt idx="5911">
                  <c:v>40378</c:v>
                </c:pt>
                <c:pt idx="5912">
                  <c:v>40379</c:v>
                </c:pt>
                <c:pt idx="5913">
                  <c:v>40380</c:v>
                </c:pt>
                <c:pt idx="5914">
                  <c:v>40381</c:v>
                </c:pt>
                <c:pt idx="5915">
                  <c:v>40382</c:v>
                </c:pt>
                <c:pt idx="5916">
                  <c:v>40385</c:v>
                </c:pt>
                <c:pt idx="5917">
                  <c:v>40386</c:v>
                </c:pt>
                <c:pt idx="5918">
                  <c:v>40387</c:v>
                </c:pt>
                <c:pt idx="5919">
                  <c:v>40388</c:v>
                </c:pt>
                <c:pt idx="5920">
                  <c:v>40389</c:v>
                </c:pt>
                <c:pt idx="5921">
                  <c:v>40392</c:v>
                </c:pt>
                <c:pt idx="5922">
                  <c:v>40393</c:v>
                </c:pt>
                <c:pt idx="5923">
                  <c:v>40394</c:v>
                </c:pt>
                <c:pt idx="5924">
                  <c:v>40395</c:v>
                </c:pt>
                <c:pt idx="5925">
                  <c:v>40396</c:v>
                </c:pt>
                <c:pt idx="5926">
                  <c:v>40400</c:v>
                </c:pt>
                <c:pt idx="5927">
                  <c:v>40401</c:v>
                </c:pt>
                <c:pt idx="5928">
                  <c:v>40402</c:v>
                </c:pt>
                <c:pt idx="5929">
                  <c:v>40403</c:v>
                </c:pt>
                <c:pt idx="5930">
                  <c:v>40406</c:v>
                </c:pt>
                <c:pt idx="5931">
                  <c:v>40407</c:v>
                </c:pt>
                <c:pt idx="5932">
                  <c:v>40408</c:v>
                </c:pt>
                <c:pt idx="5933">
                  <c:v>40409</c:v>
                </c:pt>
                <c:pt idx="5934">
                  <c:v>40410</c:v>
                </c:pt>
                <c:pt idx="5935">
                  <c:v>40413</c:v>
                </c:pt>
                <c:pt idx="5936">
                  <c:v>40414</c:v>
                </c:pt>
                <c:pt idx="5937">
                  <c:v>40415</c:v>
                </c:pt>
                <c:pt idx="5938">
                  <c:v>40416</c:v>
                </c:pt>
                <c:pt idx="5939">
                  <c:v>40417</c:v>
                </c:pt>
                <c:pt idx="5940">
                  <c:v>40420</c:v>
                </c:pt>
                <c:pt idx="5941">
                  <c:v>40421</c:v>
                </c:pt>
                <c:pt idx="5942">
                  <c:v>40422</c:v>
                </c:pt>
                <c:pt idx="5943">
                  <c:v>40423</c:v>
                </c:pt>
                <c:pt idx="5944">
                  <c:v>40424</c:v>
                </c:pt>
                <c:pt idx="5945">
                  <c:v>40427</c:v>
                </c:pt>
                <c:pt idx="5946">
                  <c:v>40428</c:v>
                </c:pt>
                <c:pt idx="5947">
                  <c:v>40429</c:v>
                </c:pt>
                <c:pt idx="5948">
                  <c:v>40430</c:v>
                </c:pt>
                <c:pt idx="5949">
                  <c:v>40431</c:v>
                </c:pt>
                <c:pt idx="5950">
                  <c:v>40434</c:v>
                </c:pt>
                <c:pt idx="5951">
                  <c:v>40435</c:v>
                </c:pt>
                <c:pt idx="5952">
                  <c:v>40436</c:v>
                </c:pt>
                <c:pt idx="5953">
                  <c:v>40437</c:v>
                </c:pt>
                <c:pt idx="5954">
                  <c:v>40438</c:v>
                </c:pt>
                <c:pt idx="5955">
                  <c:v>40441</c:v>
                </c:pt>
                <c:pt idx="5956">
                  <c:v>40442</c:v>
                </c:pt>
                <c:pt idx="5957">
                  <c:v>40443</c:v>
                </c:pt>
                <c:pt idx="5958">
                  <c:v>40444</c:v>
                </c:pt>
                <c:pt idx="5959">
                  <c:v>40448</c:v>
                </c:pt>
                <c:pt idx="5960">
                  <c:v>40449</c:v>
                </c:pt>
                <c:pt idx="5961">
                  <c:v>40450</c:v>
                </c:pt>
                <c:pt idx="5962">
                  <c:v>40451</c:v>
                </c:pt>
                <c:pt idx="5963">
                  <c:v>40452</c:v>
                </c:pt>
                <c:pt idx="5964">
                  <c:v>40455</c:v>
                </c:pt>
                <c:pt idx="5965">
                  <c:v>40456</c:v>
                </c:pt>
                <c:pt idx="5966">
                  <c:v>40457</c:v>
                </c:pt>
                <c:pt idx="5967">
                  <c:v>40458</c:v>
                </c:pt>
                <c:pt idx="5968">
                  <c:v>40459</c:v>
                </c:pt>
                <c:pt idx="5969">
                  <c:v>40462</c:v>
                </c:pt>
                <c:pt idx="5970">
                  <c:v>40463</c:v>
                </c:pt>
                <c:pt idx="5971">
                  <c:v>40464</c:v>
                </c:pt>
                <c:pt idx="5972">
                  <c:v>40465</c:v>
                </c:pt>
                <c:pt idx="5973">
                  <c:v>40466</c:v>
                </c:pt>
                <c:pt idx="5974">
                  <c:v>40469</c:v>
                </c:pt>
                <c:pt idx="5975">
                  <c:v>40470</c:v>
                </c:pt>
                <c:pt idx="5976">
                  <c:v>40471</c:v>
                </c:pt>
                <c:pt idx="5977">
                  <c:v>40472</c:v>
                </c:pt>
                <c:pt idx="5978">
                  <c:v>40473</c:v>
                </c:pt>
                <c:pt idx="5979">
                  <c:v>40476</c:v>
                </c:pt>
                <c:pt idx="5980">
                  <c:v>40477</c:v>
                </c:pt>
                <c:pt idx="5981">
                  <c:v>40478</c:v>
                </c:pt>
                <c:pt idx="5982">
                  <c:v>40479</c:v>
                </c:pt>
                <c:pt idx="5983">
                  <c:v>40480</c:v>
                </c:pt>
                <c:pt idx="5984">
                  <c:v>40483</c:v>
                </c:pt>
                <c:pt idx="5985">
                  <c:v>40484</c:v>
                </c:pt>
                <c:pt idx="5986">
                  <c:v>40485</c:v>
                </c:pt>
                <c:pt idx="5987">
                  <c:v>40486</c:v>
                </c:pt>
                <c:pt idx="5988">
                  <c:v>40487</c:v>
                </c:pt>
                <c:pt idx="5989">
                  <c:v>40490</c:v>
                </c:pt>
                <c:pt idx="5990">
                  <c:v>40491</c:v>
                </c:pt>
                <c:pt idx="5991">
                  <c:v>40492</c:v>
                </c:pt>
                <c:pt idx="5992">
                  <c:v>40493</c:v>
                </c:pt>
                <c:pt idx="5993">
                  <c:v>40494</c:v>
                </c:pt>
                <c:pt idx="5994">
                  <c:v>40497</c:v>
                </c:pt>
                <c:pt idx="5995">
                  <c:v>40498</c:v>
                </c:pt>
                <c:pt idx="5996">
                  <c:v>40499</c:v>
                </c:pt>
                <c:pt idx="5997">
                  <c:v>40500</c:v>
                </c:pt>
                <c:pt idx="5998">
                  <c:v>40501</c:v>
                </c:pt>
                <c:pt idx="5999">
                  <c:v>40504</c:v>
                </c:pt>
                <c:pt idx="6000">
                  <c:v>40505</c:v>
                </c:pt>
                <c:pt idx="6001">
                  <c:v>40506</c:v>
                </c:pt>
                <c:pt idx="6002">
                  <c:v>40507</c:v>
                </c:pt>
                <c:pt idx="6003">
                  <c:v>40508</c:v>
                </c:pt>
                <c:pt idx="6004">
                  <c:v>40511</c:v>
                </c:pt>
                <c:pt idx="6005">
                  <c:v>40512</c:v>
                </c:pt>
                <c:pt idx="6006">
                  <c:v>40513</c:v>
                </c:pt>
                <c:pt idx="6007">
                  <c:v>40514</c:v>
                </c:pt>
                <c:pt idx="6008">
                  <c:v>40515</c:v>
                </c:pt>
                <c:pt idx="6009">
                  <c:v>40518</c:v>
                </c:pt>
                <c:pt idx="6010">
                  <c:v>40519</c:v>
                </c:pt>
                <c:pt idx="6011">
                  <c:v>40520</c:v>
                </c:pt>
                <c:pt idx="6012">
                  <c:v>40521</c:v>
                </c:pt>
                <c:pt idx="6013">
                  <c:v>40522</c:v>
                </c:pt>
                <c:pt idx="6014">
                  <c:v>40525</c:v>
                </c:pt>
                <c:pt idx="6015">
                  <c:v>40526</c:v>
                </c:pt>
                <c:pt idx="6016">
                  <c:v>40527</c:v>
                </c:pt>
                <c:pt idx="6017">
                  <c:v>40529</c:v>
                </c:pt>
                <c:pt idx="6018">
                  <c:v>40532</c:v>
                </c:pt>
                <c:pt idx="6019">
                  <c:v>40533</c:v>
                </c:pt>
                <c:pt idx="6020">
                  <c:v>40534</c:v>
                </c:pt>
                <c:pt idx="6021">
                  <c:v>40535</c:v>
                </c:pt>
                <c:pt idx="6022">
                  <c:v>40536</c:v>
                </c:pt>
                <c:pt idx="6023">
                  <c:v>40540</c:v>
                </c:pt>
                <c:pt idx="6024">
                  <c:v>40541</c:v>
                </c:pt>
                <c:pt idx="6025">
                  <c:v>40542</c:v>
                </c:pt>
                <c:pt idx="6026">
                  <c:v>40543</c:v>
                </c:pt>
                <c:pt idx="6027">
                  <c:v>40546</c:v>
                </c:pt>
                <c:pt idx="6028">
                  <c:v>40547</c:v>
                </c:pt>
                <c:pt idx="6029">
                  <c:v>40548</c:v>
                </c:pt>
                <c:pt idx="6030">
                  <c:v>40549</c:v>
                </c:pt>
                <c:pt idx="6031">
                  <c:v>40550</c:v>
                </c:pt>
                <c:pt idx="6032">
                  <c:v>40553</c:v>
                </c:pt>
                <c:pt idx="6033">
                  <c:v>40554</c:v>
                </c:pt>
                <c:pt idx="6034">
                  <c:v>40555</c:v>
                </c:pt>
                <c:pt idx="6035">
                  <c:v>40556</c:v>
                </c:pt>
                <c:pt idx="6036">
                  <c:v>40557</c:v>
                </c:pt>
                <c:pt idx="6037">
                  <c:v>40560</c:v>
                </c:pt>
                <c:pt idx="6038">
                  <c:v>40561</c:v>
                </c:pt>
                <c:pt idx="6039">
                  <c:v>40562</c:v>
                </c:pt>
                <c:pt idx="6040">
                  <c:v>40563</c:v>
                </c:pt>
                <c:pt idx="6041">
                  <c:v>40564</c:v>
                </c:pt>
                <c:pt idx="6042">
                  <c:v>40567</c:v>
                </c:pt>
                <c:pt idx="6043">
                  <c:v>40568</c:v>
                </c:pt>
                <c:pt idx="6044">
                  <c:v>40569</c:v>
                </c:pt>
                <c:pt idx="6045">
                  <c:v>40570</c:v>
                </c:pt>
                <c:pt idx="6046">
                  <c:v>40571</c:v>
                </c:pt>
                <c:pt idx="6047">
                  <c:v>40574</c:v>
                </c:pt>
                <c:pt idx="6048">
                  <c:v>40575</c:v>
                </c:pt>
                <c:pt idx="6049">
                  <c:v>40576</c:v>
                </c:pt>
                <c:pt idx="6050">
                  <c:v>40577</c:v>
                </c:pt>
                <c:pt idx="6051">
                  <c:v>40578</c:v>
                </c:pt>
                <c:pt idx="6052">
                  <c:v>40581</c:v>
                </c:pt>
                <c:pt idx="6053">
                  <c:v>40582</c:v>
                </c:pt>
                <c:pt idx="6054">
                  <c:v>40583</c:v>
                </c:pt>
                <c:pt idx="6055">
                  <c:v>40584</c:v>
                </c:pt>
                <c:pt idx="6056">
                  <c:v>40585</c:v>
                </c:pt>
                <c:pt idx="6057">
                  <c:v>40588</c:v>
                </c:pt>
                <c:pt idx="6058">
                  <c:v>40589</c:v>
                </c:pt>
                <c:pt idx="6059">
                  <c:v>40590</c:v>
                </c:pt>
                <c:pt idx="6060">
                  <c:v>40591</c:v>
                </c:pt>
                <c:pt idx="6061">
                  <c:v>40592</c:v>
                </c:pt>
                <c:pt idx="6062">
                  <c:v>40595</c:v>
                </c:pt>
                <c:pt idx="6063">
                  <c:v>40596</c:v>
                </c:pt>
                <c:pt idx="6064">
                  <c:v>40597</c:v>
                </c:pt>
                <c:pt idx="6065">
                  <c:v>40598</c:v>
                </c:pt>
                <c:pt idx="6066">
                  <c:v>40599</c:v>
                </c:pt>
                <c:pt idx="6067">
                  <c:v>40602</c:v>
                </c:pt>
                <c:pt idx="6068">
                  <c:v>40603</c:v>
                </c:pt>
                <c:pt idx="6069">
                  <c:v>40604</c:v>
                </c:pt>
                <c:pt idx="6070">
                  <c:v>40605</c:v>
                </c:pt>
                <c:pt idx="6071">
                  <c:v>40606</c:v>
                </c:pt>
                <c:pt idx="6072">
                  <c:v>40609</c:v>
                </c:pt>
                <c:pt idx="6073">
                  <c:v>40610</c:v>
                </c:pt>
                <c:pt idx="6074">
                  <c:v>40611</c:v>
                </c:pt>
                <c:pt idx="6075">
                  <c:v>40612</c:v>
                </c:pt>
                <c:pt idx="6076">
                  <c:v>40613</c:v>
                </c:pt>
                <c:pt idx="6077">
                  <c:v>40616</c:v>
                </c:pt>
                <c:pt idx="6078">
                  <c:v>40617</c:v>
                </c:pt>
                <c:pt idx="6079">
                  <c:v>40618</c:v>
                </c:pt>
                <c:pt idx="6080">
                  <c:v>40619</c:v>
                </c:pt>
                <c:pt idx="6081">
                  <c:v>40620</c:v>
                </c:pt>
                <c:pt idx="6082">
                  <c:v>40624</c:v>
                </c:pt>
                <c:pt idx="6083">
                  <c:v>40625</c:v>
                </c:pt>
                <c:pt idx="6084">
                  <c:v>40626</c:v>
                </c:pt>
                <c:pt idx="6085">
                  <c:v>40627</c:v>
                </c:pt>
                <c:pt idx="6086">
                  <c:v>40630</c:v>
                </c:pt>
                <c:pt idx="6087">
                  <c:v>40631</c:v>
                </c:pt>
                <c:pt idx="6088">
                  <c:v>40632</c:v>
                </c:pt>
                <c:pt idx="6089">
                  <c:v>40633</c:v>
                </c:pt>
                <c:pt idx="6090">
                  <c:v>40634</c:v>
                </c:pt>
                <c:pt idx="6091">
                  <c:v>40637</c:v>
                </c:pt>
                <c:pt idx="6092">
                  <c:v>40638</c:v>
                </c:pt>
                <c:pt idx="6093">
                  <c:v>40639</c:v>
                </c:pt>
                <c:pt idx="6094">
                  <c:v>40640</c:v>
                </c:pt>
                <c:pt idx="6095">
                  <c:v>40641</c:v>
                </c:pt>
                <c:pt idx="6096">
                  <c:v>40644</c:v>
                </c:pt>
                <c:pt idx="6097">
                  <c:v>40645</c:v>
                </c:pt>
                <c:pt idx="6098">
                  <c:v>40646</c:v>
                </c:pt>
                <c:pt idx="6099">
                  <c:v>40647</c:v>
                </c:pt>
                <c:pt idx="6100">
                  <c:v>40648</c:v>
                </c:pt>
                <c:pt idx="6101">
                  <c:v>40651</c:v>
                </c:pt>
                <c:pt idx="6102">
                  <c:v>40652</c:v>
                </c:pt>
                <c:pt idx="6103">
                  <c:v>40653</c:v>
                </c:pt>
                <c:pt idx="6104">
                  <c:v>40654</c:v>
                </c:pt>
                <c:pt idx="6105">
                  <c:v>40659</c:v>
                </c:pt>
                <c:pt idx="6106">
                  <c:v>40661</c:v>
                </c:pt>
                <c:pt idx="6107">
                  <c:v>40662</c:v>
                </c:pt>
                <c:pt idx="6108">
                  <c:v>40666</c:v>
                </c:pt>
                <c:pt idx="6109">
                  <c:v>40667</c:v>
                </c:pt>
                <c:pt idx="6110">
                  <c:v>40668</c:v>
                </c:pt>
                <c:pt idx="6111">
                  <c:v>40669</c:v>
                </c:pt>
                <c:pt idx="6112">
                  <c:v>40672</c:v>
                </c:pt>
                <c:pt idx="6113">
                  <c:v>40673</c:v>
                </c:pt>
                <c:pt idx="6114">
                  <c:v>40674</c:v>
                </c:pt>
                <c:pt idx="6115">
                  <c:v>40675</c:v>
                </c:pt>
                <c:pt idx="6116">
                  <c:v>40676</c:v>
                </c:pt>
                <c:pt idx="6117">
                  <c:v>40679</c:v>
                </c:pt>
                <c:pt idx="6118">
                  <c:v>40680</c:v>
                </c:pt>
                <c:pt idx="6119">
                  <c:v>40682</c:v>
                </c:pt>
                <c:pt idx="6120">
                  <c:v>40683</c:v>
                </c:pt>
                <c:pt idx="6121">
                  <c:v>40686</c:v>
                </c:pt>
                <c:pt idx="6122">
                  <c:v>40687</c:v>
                </c:pt>
                <c:pt idx="6123">
                  <c:v>40688</c:v>
                </c:pt>
                <c:pt idx="6124">
                  <c:v>40689</c:v>
                </c:pt>
                <c:pt idx="6125">
                  <c:v>40690</c:v>
                </c:pt>
                <c:pt idx="6126">
                  <c:v>40693</c:v>
                </c:pt>
                <c:pt idx="6127">
                  <c:v>40694</c:v>
                </c:pt>
                <c:pt idx="6128">
                  <c:v>40695</c:v>
                </c:pt>
                <c:pt idx="6129">
                  <c:v>40696</c:v>
                </c:pt>
                <c:pt idx="6130">
                  <c:v>40697</c:v>
                </c:pt>
                <c:pt idx="6131">
                  <c:v>40700</c:v>
                </c:pt>
                <c:pt idx="6132">
                  <c:v>40701</c:v>
                </c:pt>
                <c:pt idx="6133">
                  <c:v>40702</c:v>
                </c:pt>
                <c:pt idx="6134">
                  <c:v>40703</c:v>
                </c:pt>
                <c:pt idx="6135">
                  <c:v>40704</c:v>
                </c:pt>
                <c:pt idx="6136">
                  <c:v>40707</c:v>
                </c:pt>
                <c:pt idx="6137">
                  <c:v>40708</c:v>
                </c:pt>
                <c:pt idx="6138">
                  <c:v>40709</c:v>
                </c:pt>
                <c:pt idx="6139">
                  <c:v>40711</c:v>
                </c:pt>
                <c:pt idx="6140">
                  <c:v>40714</c:v>
                </c:pt>
                <c:pt idx="6141">
                  <c:v>40715</c:v>
                </c:pt>
                <c:pt idx="6142">
                  <c:v>40716</c:v>
                </c:pt>
                <c:pt idx="6143">
                  <c:v>40717</c:v>
                </c:pt>
                <c:pt idx="6144">
                  <c:v>40718</c:v>
                </c:pt>
                <c:pt idx="6145">
                  <c:v>40721</c:v>
                </c:pt>
                <c:pt idx="6146">
                  <c:v>40722</c:v>
                </c:pt>
                <c:pt idx="6147">
                  <c:v>40723</c:v>
                </c:pt>
                <c:pt idx="6148">
                  <c:v>40724</c:v>
                </c:pt>
                <c:pt idx="6149">
                  <c:v>40725</c:v>
                </c:pt>
                <c:pt idx="6150">
                  <c:v>40728</c:v>
                </c:pt>
                <c:pt idx="6151">
                  <c:v>40729</c:v>
                </c:pt>
                <c:pt idx="6152">
                  <c:v>40730</c:v>
                </c:pt>
                <c:pt idx="6153">
                  <c:v>40731</c:v>
                </c:pt>
                <c:pt idx="6154">
                  <c:v>40732</c:v>
                </c:pt>
                <c:pt idx="6155">
                  <c:v>40735</c:v>
                </c:pt>
                <c:pt idx="6156">
                  <c:v>40736</c:v>
                </c:pt>
                <c:pt idx="6157">
                  <c:v>40737</c:v>
                </c:pt>
                <c:pt idx="6158">
                  <c:v>40738</c:v>
                </c:pt>
                <c:pt idx="6159">
                  <c:v>40739</c:v>
                </c:pt>
                <c:pt idx="6160">
                  <c:v>40742</c:v>
                </c:pt>
                <c:pt idx="6161">
                  <c:v>40743</c:v>
                </c:pt>
                <c:pt idx="6162">
                  <c:v>40744</c:v>
                </c:pt>
                <c:pt idx="6163">
                  <c:v>40745</c:v>
                </c:pt>
                <c:pt idx="6164">
                  <c:v>40746</c:v>
                </c:pt>
                <c:pt idx="6165">
                  <c:v>40749</c:v>
                </c:pt>
                <c:pt idx="6166">
                  <c:v>40750</c:v>
                </c:pt>
                <c:pt idx="6167">
                  <c:v>40751</c:v>
                </c:pt>
                <c:pt idx="6168">
                  <c:v>40752</c:v>
                </c:pt>
                <c:pt idx="6169">
                  <c:v>40753</c:v>
                </c:pt>
                <c:pt idx="6170">
                  <c:v>40756</c:v>
                </c:pt>
                <c:pt idx="6171">
                  <c:v>40757</c:v>
                </c:pt>
                <c:pt idx="6172">
                  <c:v>40758</c:v>
                </c:pt>
                <c:pt idx="6173">
                  <c:v>40759</c:v>
                </c:pt>
                <c:pt idx="6174">
                  <c:v>40760</c:v>
                </c:pt>
                <c:pt idx="6175">
                  <c:v>40763</c:v>
                </c:pt>
                <c:pt idx="6176">
                  <c:v>40765</c:v>
                </c:pt>
                <c:pt idx="6177">
                  <c:v>40766</c:v>
                </c:pt>
                <c:pt idx="6178">
                  <c:v>40767</c:v>
                </c:pt>
                <c:pt idx="6179">
                  <c:v>40770</c:v>
                </c:pt>
                <c:pt idx="6180">
                  <c:v>40771</c:v>
                </c:pt>
                <c:pt idx="6181">
                  <c:v>40772</c:v>
                </c:pt>
                <c:pt idx="6182">
                  <c:v>40773</c:v>
                </c:pt>
                <c:pt idx="6183">
                  <c:v>40774</c:v>
                </c:pt>
                <c:pt idx="6184">
                  <c:v>40777</c:v>
                </c:pt>
                <c:pt idx="6185">
                  <c:v>40778</c:v>
                </c:pt>
                <c:pt idx="6186">
                  <c:v>40779</c:v>
                </c:pt>
                <c:pt idx="6187">
                  <c:v>40780</c:v>
                </c:pt>
                <c:pt idx="6188">
                  <c:v>40781</c:v>
                </c:pt>
                <c:pt idx="6189">
                  <c:v>40784</c:v>
                </c:pt>
                <c:pt idx="6190">
                  <c:v>40785</c:v>
                </c:pt>
                <c:pt idx="6191">
                  <c:v>40786</c:v>
                </c:pt>
                <c:pt idx="6192">
                  <c:v>40787</c:v>
                </c:pt>
                <c:pt idx="6193">
                  <c:v>40788</c:v>
                </c:pt>
                <c:pt idx="6194">
                  <c:v>40791</c:v>
                </c:pt>
                <c:pt idx="6195">
                  <c:v>40792</c:v>
                </c:pt>
                <c:pt idx="6196">
                  <c:v>40793</c:v>
                </c:pt>
                <c:pt idx="6197">
                  <c:v>40794</c:v>
                </c:pt>
                <c:pt idx="6198">
                  <c:v>40795</c:v>
                </c:pt>
                <c:pt idx="6199">
                  <c:v>40798</c:v>
                </c:pt>
                <c:pt idx="6200">
                  <c:v>40799</c:v>
                </c:pt>
                <c:pt idx="6201">
                  <c:v>40800</c:v>
                </c:pt>
                <c:pt idx="6202">
                  <c:v>40801</c:v>
                </c:pt>
                <c:pt idx="6203">
                  <c:v>40802</c:v>
                </c:pt>
                <c:pt idx="6204">
                  <c:v>40805</c:v>
                </c:pt>
                <c:pt idx="6205">
                  <c:v>40806</c:v>
                </c:pt>
                <c:pt idx="6206">
                  <c:v>40807</c:v>
                </c:pt>
                <c:pt idx="6207">
                  <c:v>40808</c:v>
                </c:pt>
                <c:pt idx="6208">
                  <c:v>40809</c:v>
                </c:pt>
                <c:pt idx="6209">
                  <c:v>40812</c:v>
                </c:pt>
                <c:pt idx="6210">
                  <c:v>40813</c:v>
                </c:pt>
                <c:pt idx="6211">
                  <c:v>40814</c:v>
                </c:pt>
                <c:pt idx="6212">
                  <c:v>40815</c:v>
                </c:pt>
                <c:pt idx="6213">
                  <c:v>40816</c:v>
                </c:pt>
                <c:pt idx="6214">
                  <c:v>40819</c:v>
                </c:pt>
                <c:pt idx="6215">
                  <c:v>40820</c:v>
                </c:pt>
                <c:pt idx="6216">
                  <c:v>40821</c:v>
                </c:pt>
                <c:pt idx="6217">
                  <c:v>40822</c:v>
                </c:pt>
                <c:pt idx="6218">
                  <c:v>40823</c:v>
                </c:pt>
                <c:pt idx="6219">
                  <c:v>40826</c:v>
                </c:pt>
                <c:pt idx="6220">
                  <c:v>40827</c:v>
                </c:pt>
                <c:pt idx="6221">
                  <c:v>40828</c:v>
                </c:pt>
                <c:pt idx="6222">
                  <c:v>40829</c:v>
                </c:pt>
                <c:pt idx="6223">
                  <c:v>40830</c:v>
                </c:pt>
                <c:pt idx="6224">
                  <c:v>40833</c:v>
                </c:pt>
                <c:pt idx="6225">
                  <c:v>40834</c:v>
                </c:pt>
                <c:pt idx="6226">
                  <c:v>40835</c:v>
                </c:pt>
                <c:pt idx="6227">
                  <c:v>40836</c:v>
                </c:pt>
                <c:pt idx="6228">
                  <c:v>40837</c:v>
                </c:pt>
                <c:pt idx="6229">
                  <c:v>40840</c:v>
                </c:pt>
                <c:pt idx="6230">
                  <c:v>40841</c:v>
                </c:pt>
                <c:pt idx="6231">
                  <c:v>40842</c:v>
                </c:pt>
                <c:pt idx="6232">
                  <c:v>40843</c:v>
                </c:pt>
                <c:pt idx="6233">
                  <c:v>40844</c:v>
                </c:pt>
                <c:pt idx="6234">
                  <c:v>40847</c:v>
                </c:pt>
                <c:pt idx="6235">
                  <c:v>40848</c:v>
                </c:pt>
                <c:pt idx="6236">
                  <c:v>40849</c:v>
                </c:pt>
                <c:pt idx="6237">
                  <c:v>40850</c:v>
                </c:pt>
                <c:pt idx="6238">
                  <c:v>40851</c:v>
                </c:pt>
                <c:pt idx="6239">
                  <c:v>40854</c:v>
                </c:pt>
                <c:pt idx="6240">
                  <c:v>40855</c:v>
                </c:pt>
                <c:pt idx="6241">
                  <c:v>40856</c:v>
                </c:pt>
                <c:pt idx="6242">
                  <c:v>40857</c:v>
                </c:pt>
                <c:pt idx="6243">
                  <c:v>40858</c:v>
                </c:pt>
                <c:pt idx="6244">
                  <c:v>40861</c:v>
                </c:pt>
                <c:pt idx="6245">
                  <c:v>40862</c:v>
                </c:pt>
                <c:pt idx="6246">
                  <c:v>40863</c:v>
                </c:pt>
                <c:pt idx="6247">
                  <c:v>40864</c:v>
                </c:pt>
                <c:pt idx="6248">
                  <c:v>40865</c:v>
                </c:pt>
                <c:pt idx="6249">
                  <c:v>40868</c:v>
                </c:pt>
                <c:pt idx="6250">
                  <c:v>40869</c:v>
                </c:pt>
                <c:pt idx="6251">
                  <c:v>40870</c:v>
                </c:pt>
                <c:pt idx="6252">
                  <c:v>40871</c:v>
                </c:pt>
                <c:pt idx="6253">
                  <c:v>40872</c:v>
                </c:pt>
                <c:pt idx="6254">
                  <c:v>40875</c:v>
                </c:pt>
                <c:pt idx="6255">
                  <c:v>40876</c:v>
                </c:pt>
                <c:pt idx="6256">
                  <c:v>40877</c:v>
                </c:pt>
                <c:pt idx="6257">
                  <c:v>40878</c:v>
                </c:pt>
                <c:pt idx="6258">
                  <c:v>40879</c:v>
                </c:pt>
                <c:pt idx="6259">
                  <c:v>40882</c:v>
                </c:pt>
                <c:pt idx="6260">
                  <c:v>40883</c:v>
                </c:pt>
                <c:pt idx="6261">
                  <c:v>40884</c:v>
                </c:pt>
                <c:pt idx="6262">
                  <c:v>40885</c:v>
                </c:pt>
                <c:pt idx="6263">
                  <c:v>40886</c:v>
                </c:pt>
                <c:pt idx="6264">
                  <c:v>40889</c:v>
                </c:pt>
                <c:pt idx="6265">
                  <c:v>40890</c:v>
                </c:pt>
                <c:pt idx="6266">
                  <c:v>40891</c:v>
                </c:pt>
                <c:pt idx="6267">
                  <c:v>40892</c:v>
                </c:pt>
                <c:pt idx="6268">
                  <c:v>40896</c:v>
                </c:pt>
                <c:pt idx="6269">
                  <c:v>40897</c:v>
                </c:pt>
                <c:pt idx="6270">
                  <c:v>40898</c:v>
                </c:pt>
                <c:pt idx="6271">
                  <c:v>40899</c:v>
                </c:pt>
                <c:pt idx="6272">
                  <c:v>40900</c:v>
                </c:pt>
                <c:pt idx="6273">
                  <c:v>40905</c:v>
                </c:pt>
                <c:pt idx="6274">
                  <c:v>40906</c:v>
                </c:pt>
                <c:pt idx="6275">
                  <c:v>40907</c:v>
                </c:pt>
                <c:pt idx="6276">
                  <c:v>40911</c:v>
                </c:pt>
                <c:pt idx="6277">
                  <c:v>40912</c:v>
                </c:pt>
                <c:pt idx="6278">
                  <c:v>40913</c:v>
                </c:pt>
                <c:pt idx="6279">
                  <c:v>40914</c:v>
                </c:pt>
                <c:pt idx="6280">
                  <c:v>40917</c:v>
                </c:pt>
                <c:pt idx="6281">
                  <c:v>40918</c:v>
                </c:pt>
                <c:pt idx="6282">
                  <c:v>40919</c:v>
                </c:pt>
                <c:pt idx="6283">
                  <c:v>40920</c:v>
                </c:pt>
                <c:pt idx="6284">
                  <c:v>40921</c:v>
                </c:pt>
                <c:pt idx="6285">
                  <c:v>40924</c:v>
                </c:pt>
                <c:pt idx="6286">
                  <c:v>40925</c:v>
                </c:pt>
                <c:pt idx="6287">
                  <c:v>40926</c:v>
                </c:pt>
                <c:pt idx="6288">
                  <c:v>40927</c:v>
                </c:pt>
                <c:pt idx="6289">
                  <c:v>40928</c:v>
                </c:pt>
                <c:pt idx="6290">
                  <c:v>40931</c:v>
                </c:pt>
                <c:pt idx="6291">
                  <c:v>40932</c:v>
                </c:pt>
                <c:pt idx="6292">
                  <c:v>40933</c:v>
                </c:pt>
                <c:pt idx="6293">
                  <c:v>40934</c:v>
                </c:pt>
                <c:pt idx="6294">
                  <c:v>40935</c:v>
                </c:pt>
                <c:pt idx="6295">
                  <c:v>40938</c:v>
                </c:pt>
                <c:pt idx="6296">
                  <c:v>40939</c:v>
                </c:pt>
                <c:pt idx="6297">
                  <c:v>40940</c:v>
                </c:pt>
                <c:pt idx="6298">
                  <c:v>40941</c:v>
                </c:pt>
                <c:pt idx="6299">
                  <c:v>40942</c:v>
                </c:pt>
                <c:pt idx="6300">
                  <c:v>40945</c:v>
                </c:pt>
                <c:pt idx="6301">
                  <c:v>40946</c:v>
                </c:pt>
                <c:pt idx="6302">
                  <c:v>40947</c:v>
                </c:pt>
                <c:pt idx="6303">
                  <c:v>40948</c:v>
                </c:pt>
                <c:pt idx="6304">
                  <c:v>40949</c:v>
                </c:pt>
                <c:pt idx="6305">
                  <c:v>40952</c:v>
                </c:pt>
                <c:pt idx="6306">
                  <c:v>40953</c:v>
                </c:pt>
                <c:pt idx="6307">
                  <c:v>40954</c:v>
                </c:pt>
                <c:pt idx="6308">
                  <c:v>40955</c:v>
                </c:pt>
                <c:pt idx="6309">
                  <c:v>40956</c:v>
                </c:pt>
                <c:pt idx="6310">
                  <c:v>40959</c:v>
                </c:pt>
                <c:pt idx="6311">
                  <c:v>40960</c:v>
                </c:pt>
                <c:pt idx="6312">
                  <c:v>40961</c:v>
                </c:pt>
                <c:pt idx="6313">
                  <c:v>40962</c:v>
                </c:pt>
                <c:pt idx="6314">
                  <c:v>40963</c:v>
                </c:pt>
                <c:pt idx="6315">
                  <c:v>40966</c:v>
                </c:pt>
                <c:pt idx="6316">
                  <c:v>40967</c:v>
                </c:pt>
                <c:pt idx="6317">
                  <c:v>40968</c:v>
                </c:pt>
                <c:pt idx="6318">
                  <c:v>40969</c:v>
                </c:pt>
                <c:pt idx="6319">
                  <c:v>40970</c:v>
                </c:pt>
                <c:pt idx="6320">
                  <c:v>40973</c:v>
                </c:pt>
                <c:pt idx="6321">
                  <c:v>40974</c:v>
                </c:pt>
                <c:pt idx="6322">
                  <c:v>40975</c:v>
                </c:pt>
                <c:pt idx="6323">
                  <c:v>40976</c:v>
                </c:pt>
                <c:pt idx="6324">
                  <c:v>40977</c:v>
                </c:pt>
                <c:pt idx="6325">
                  <c:v>40980</c:v>
                </c:pt>
                <c:pt idx="6326">
                  <c:v>40981</c:v>
                </c:pt>
                <c:pt idx="6327">
                  <c:v>40982</c:v>
                </c:pt>
                <c:pt idx="6328">
                  <c:v>40983</c:v>
                </c:pt>
                <c:pt idx="6329">
                  <c:v>40984</c:v>
                </c:pt>
                <c:pt idx="6330">
                  <c:v>40987</c:v>
                </c:pt>
                <c:pt idx="6331">
                  <c:v>40988</c:v>
                </c:pt>
                <c:pt idx="6332">
                  <c:v>40990</c:v>
                </c:pt>
                <c:pt idx="6333">
                  <c:v>40991</c:v>
                </c:pt>
                <c:pt idx="6334">
                  <c:v>40994</c:v>
                </c:pt>
                <c:pt idx="6335">
                  <c:v>40995</c:v>
                </c:pt>
                <c:pt idx="6336">
                  <c:v>40996</c:v>
                </c:pt>
                <c:pt idx="6337">
                  <c:v>40997</c:v>
                </c:pt>
                <c:pt idx="6338">
                  <c:v>40998</c:v>
                </c:pt>
                <c:pt idx="6339">
                  <c:v>41001</c:v>
                </c:pt>
                <c:pt idx="6340">
                  <c:v>41002</c:v>
                </c:pt>
                <c:pt idx="6341">
                  <c:v>41003</c:v>
                </c:pt>
                <c:pt idx="6342">
                  <c:v>41004</c:v>
                </c:pt>
                <c:pt idx="6343">
                  <c:v>41009</c:v>
                </c:pt>
                <c:pt idx="6344">
                  <c:v>41010</c:v>
                </c:pt>
                <c:pt idx="6345">
                  <c:v>41011</c:v>
                </c:pt>
                <c:pt idx="6346">
                  <c:v>41012</c:v>
                </c:pt>
                <c:pt idx="6347">
                  <c:v>41015</c:v>
                </c:pt>
                <c:pt idx="6348">
                  <c:v>41016</c:v>
                </c:pt>
                <c:pt idx="6349">
                  <c:v>41017</c:v>
                </c:pt>
                <c:pt idx="6350">
                  <c:v>41018</c:v>
                </c:pt>
                <c:pt idx="6351">
                  <c:v>41019</c:v>
                </c:pt>
                <c:pt idx="6352">
                  <c:v>41022</c:v>
                </c:pt>
                <c:pt idx="6353">
                  <c:v>41023</c:v>
                </c:pt>
                <c:pt idx="6354">
                  <c:v>41024</c:v>
                </c:pt>
                <c:pt idx="6355">
                  <c:v>41025</c:v>
                </c:pt>
                <c:pt idx="6356">
                  <c:v>41029</c:v>
                </c:pt>
                <c:pt idx="6357">
                  <c:v>41031</c:v>
                </c:pt>
                <c:pt idx="6358">
                  <c:v>41032</c:v>
                </c:pt>
                <c:pt idx="6359">
                  <c:v>41033</c:v>
                </c:pt>
                <c:pt idx="6360">
                  <c:v>41036</c:v>
                </c:pt>
                <c:pt idx="6361">
                  <c:v>41037</c:v>
                </c:pt>
                <c:pt idx="6362">
                  <c:v>41038</c:v>
                </c:pt>
                <c:pt idx="6363">
                  <c:v>41039</c:v>
                </c:pt>
                <c:pt idx="6364">
                  <c:v>41040</c:v>
                </c:pt>
                <c:pt idx="6365">
                  <c:v>41043</c:v>
                </c:pt>
                <c:pt idx="6366">
                  <c:v>41044</c:v>
                </c:pt>
                <c:pt idx="6367">
                  <c:v>41045</c:v>
                </c:pt>
                <c:pt idx="6368">
                  <c:v>41046</c:v>
                </c:pt>
                <c:pt idx="6369">
                  <c:v>41047</c:v>
                </c:pt>
                <c:pt idx="6370">
                  <c:v>41050</c:v>
                </c:pt>
                <c:pt idx="6371">
                  <c:v>41051</c:v>
                </c:pt>
                <c:pt idx="6372">
                  <c:v>41052</c:v>
                </c:pt>
                <c:pt idx="6373">
                  <c:v>41053</c:v>
                </c:pt>
                <c:pt idx="6374">
                  <c:v>41054</c:v>
                </c:pt>
                <c:pt idx="6375">
                  <c:v>41057</c:v>
                </c:pt>
                <c:pt idx="6376">
                  <c:v>41058</c:v>
                </c:pt>
                <c:pt idx="6377">
                  <c:v>41059</c:v>
                </c:pt>
                <c:pt idx="6378">
                  <c:v>41060</c:v>
                </c:pt>
                <c:pt idx="6379">
                  <c:v>41061</c:v>
                </c:pt>
                <c:pt idx="6380">
                  <c:v>41064</c:v>
                </c:pt>
                <c:pt idx="6381">
                  <c:v>41065</c:v>
                </c:pt>
                <c:pt idx="6382">
                  <c:v>41066</c:v>
                </c:pt>
                <c:pt idx="6383">
                  <c:v>41067</c:v>
                </c:pt>
                <c:pt idx="6384">
                  <c:v>41068</c:v>
                </c:pt>
                <c:pt idx="6385">
                  <c:v>41071</c:v>
                </c:pt>
                <c:pt idx="6386">
                  <c:v>41072</c:v>
                </c:pt>
                <c:pt idx="6387">
                  <c:v>41073</c:v>
                </c:pt>
                <c:pt idx="6388">
                  <c:v>41074</c:v>
                </c:pt>
                <c:pt idx="6389">
                  <c:v>41075</c:v>
                </c:pt>
                <c:pt idx="6390">
                  <c:v>41078</c:v>
                </c:pt>
                <c:pt idx="6391">
                  <c:v>41079</c:v>
                </c:pt>
                <c:pt idx="6392">
                  <c:v>41080</c:v>
                </c:pt>
                <c:pt idx="6393">
                  <c:v>41081</c:v>
                </c:pt>
                <c:pt idx="6394">
                  <c:v>41082</c:v>
                </c:pt>
                <c:pt idx="6395">
                  <c:v>41085</c:v>
                </c:pt>
                <c:pt idx="6396">
                  <c:v>41086</c:v>
                </c:pt>
                <c:pt idx="6397">
                  <c:v>41087</c:v>
                </c:pt>
                <c:pt idx="6398">
                  <c:v>41088</c:v>
                </c:pt>
                <c:pt idx="6399">
                  <c:v>41089</c:v>
                </c:pt>
                <c:pt idx="6400">
                  <c:v>41092</c:v>
                </c:pt>
                <c:pt idx="6401">
                  <c:v>41093</c:v>
                </c:pt>
                <c:pt idx="6402">
                  <c:v>41094</c:v>
                </c:pt>
                <c:pt idx="6403">
                  <c:v>41095</c:v>
                </c:pt>
                <c:pt idx="6404">
                  <c:v>41096</c:v>
                </c:pt>
                <c:pt idx="6405">
                  <c:v>41099</c:v>
                </c:pt>
                <c:pt idx="6406">
                  <c:v>41100</c:v>
                </c:pt>
                <c:pt idx="6407">
                  <c:v>41101</c:v>
                </c:pt>
                <c:pt idx="6408">
                  <c:v>41102</c:v>
                </c:pt>
                <c:pt idx="6409">
                  <c:v>41103</c:v>
                </c:pt>
                <c:pt idx="6410">
                  <c:v>41106</c:v>
                </c:pt>
                <c:pt idx="6411">
                  <c:v>41107</c:v>
                </c:pt>
                <c:pt idx="6412">
                  <c:v>41108</c:v>
                </c:pt>
                <c:pt idx="6413">
                  <c:v>41109</c:v>
                </c:pt>
                <c:pt idx="6414">
                  <c:v>41110</c:v>
                </c:pt>
                <c:pt idx="6415">
                  <c:v>41113</c:v>
                </c:pt>
                <c:pt idx="6416">
                  <c:v>41114</c:v>
                </c:pt>
                <c:pt idx="6417">
                  <c:v>41115</c:v>
                </c:pt>
                <c:pt idx="6418">
                  <c:v>41116</c:v>
                </c:pt>
                <c:pt idx="6419">
                  <c:v>41117</c:v>
                </c:pt>
                <c:pt idx="6420">
                  <c:v>41120</c:v>
                </c:pt>
                <c:pt idx="6421">
                  <c:v>41121</c:v>
                </c:pt>
                <c:pt idx="6422">
                  <c:v>41122</c:v>
                </c:pt>
                <c:pt idx="6423">
                  <c:v>41123</c:v>
                </c:pt>
                <c:pt idx="6424">
                  <c:v>41124</c:v>
                </c:pt>
                <c:pt idx="6425">
                  <c:v>41127</c:v>
                </c:pt>
                <c:pt idx="6426">
                  <c:v>41128</c:v>
                </c:pt>
                <c:pt idx="6427">
                  <c:v>41129</c:v>
                </c:pt>
                <c:pt idx="6428">
                  <c:v>41131</c:v>
                </c:pt>
                <c:pt idx="6429">
                  <c:v>41134</c:v>
                </c:pt>
                <c:pt idx="6430">
                  <c:v>41135</c:v>
                </c:pt>
                <c:pt idx="6431">
                  <c:v>41136</c:v>
                </c:pt>
                <c:pt idx="6432">
                  <c:v>41137</c:v>
                </c:pt>
                <c:pt idx="6433">
                  <c:v>41138</c:v>
                </c:pt>
                <c:pt idx="6434">
                  <c:v>41141</c:v>
                </c:pt>
                <c:pt idx="6435">
                  <c:v>41142</c:v>
                </c:pt>
                <c:pt idx="6436">
                  <c:v>41143</c:v>
                </c:pt>
                <c:pt idx="6437">
                  <c:v>41144</c:v>
                </c:pt>
                <c:pt idx="6438">
                  <c:v>41145</c:v>
                </c:pt>
                <c:pt idx="6439">
                  <c:v>41148</c:v>
                </c:pt>
                <c:pt idx="6440">
                  <c:v>41149</c:v>
                </c:pt>
                <c:pt idx="6441">
                  <c:v>41150</c:v>
                </c:pt>
                <c:pt idx="6442">
                  <c:v>41151</c:v>
                </c:pt>
                <c:pt idx="6443">
                  <c:v>41152</c:v>
                </c:pt>
                <c:pt idx="6444">
                  <c:v>41155</c:v>
                </c:pt>
                <c:pt idx="6445">
                  <c:v>41156</c:v>
                </c:pt>
                <c:pt idx="6446">
                  <c:v>41157</c:v>
                </c:pt>
                <c:pt idx="6447">
                  <c:v>41158</c:v>
                </c:pt>
                <c:pt idx="6448">
                  <c:v>41159</c:v>
                </c:pt>
                <c:pt idx="6449">
                  <c:v>41162</c:v>
                </c:pt>
                <c:pt idx="6450">
                  <c:v>41163</c:v>
                </c:pt>
                <c:pt idx="6451">
                  <c:v>41164</c:v>
                </c:pt>
                <c:pt idx="6452">
                  <c:v>41165</c:v>
                </c:pt>
                <c:pt idx="6453">
                  <c:v>41166</c:v>
                </c:pt>
                <c:pt idx="6454">
                  <c:v>41169</c:v>
                </c:pt>
                <c:pt idx="6455">
                  <c:v>41170</c:v>
                </c:pt>
                <c:pt idx="6456">
                  <c:v>41171</c:v>
                </c:pt>
                <c:pt idx="6457">
                  <c:v>41172</c:v>
                </c:pt>
                <c:pt idx="6458">
                  <c:v>41173</c:v>
                </c:pt>
                <c:pt idx="6459">
                  <c:v>41177</c:v>
                </c:pt>
                <c:pt idx="6460">
                  <c:v>41178</c:v>
                </c:pt>
                <c:pt idx="6461">
                  <c:v>41179</c:v>
                </c:pt>
                <c:pt idx="6462">
                  <c:v>41180</c:v>
                </c:pt>
                <c:pt idx="6463">
                  <c:v>41183</c:v>
                </c:pt>
                <c:pt idx="6464">
                  <c:v>41184</c:v>
                </c:pt>
                <c:pt idx="6465">
                  <c:v>41185</c:v>
                </c:pt>
                <c:pt idx="6466">
                  <c:v>41186</c:v>
                </c:pt>
                <c:pt idx="6467">
                  <c:v>41187</c:v>
                </c:pt>
                <c:pt idx="6468">
                  <c:v>41190</c:v>
                </c:pt>
                <c:pt idx="6469">
                  <c:v>41191</c:v>
                </c:pt>
                <c:pt idx="6470">
                  <c:v>41192</c:v>
                </c:pt>
                <c:pt idx="6471">
                  <c:v>41193</c:v>
                </c:pt>
                <c:pt idx="6472">
                  <c:v>41194</c:v>
                </c:pt>
                <c:pt idx="6473">
                  <c:v>41197</c:v>
                </c:pt>
                <c:pt idx="6474">
                  <c:v>41198</c:v>
                </c:pt>
                <c:pt idx="6475">
                  <c:v>41199</c:v>
                </c:pt>
                <c:pt idx="6476">
                  <c:v>41200</c:v>
                </c:pt>
                <c:pt idx="6477">
                  <c:v>41201</c:v>
                </c:pt>
                <c:pt idx="6478">
                  <c:v>41204</c:v>
                </c:pt>
                <c:pt idx="6479">
                  <c:v>41205</c:v>
                </c:pt>
                <c:pt idx="6480">
                  <c:v>41206</c:v>
                </c:pt>
                <c:pt idx="6481">
                  <c:v>41207</c:v>
                </c:pt>
                <c:pt idx="6482">
                  <c:v>41208</c:v>
                </c:pt>
                <c:pt idx="6483">
                  <c:v>41211</c:v>
                </c:pt>
                <c:pt idx="6484">
                  <c:v>41212</c:v>
                </c:pt>
                <c:pt idx="6485">
                  <c:v>41213</c:v>
                </c:pt>
                <c:pt idx="6486">
                  <c:v>41214</c:v>
                </c:pt>
                <c:pt idx="6487">
                  <c:v>41215</c:v>
                </c:pt>
                <c:pt idx="6488">
                  <c:v>41218</c:v>
                </c:pt>
                <c:pt idx="6489">
                  <c:v>41219</c:v>
                </c:pt>
                <c:pt idx="6490">
                  <c:v>41220</c:v>
                </c:pt>
                <c:pt idx="6491">
                  <c:v>41221</c:v>
                </c:pt>
                <c:pt idx="6492">
                  <c:v>41222</c:v>
                </c:pt>
                <c:pt idx="6493">
                  <c:v>41225</c:v>
                </c:pt>
                <c:pt idx="6494">
                  <c:v>41226</c:v>
                </c:pt>
                <c:pt idx="6495">
                  <c:v>41227</c:v>
                </c:pt>
                <c:pt idx="6496">
                  <c:v>41228</c:v>
                </c:pt>
                <c:pt idx="6497">
                  <c:v>41229</c:v>
                </c:pt>
                <c:pt idx="6498">
                  <c:v>41232</c:v>
                </c:pt>
                <c:pt idx="6499">
                  <c:v>41233</c:v>
                </c:pt>
                <c:pt idx="6500">
                  <c:v>41234</c:v>
                </c:pt>
                <c:pt idx="6501">
                  <c:v>41235</c:v>
                </c:pt>
                <c:pt idx="6502">
                  <c:v>41236</c:v>
                </c:pt>
                <c:pt idx="6503">
                  <c:v>41239</c:v>
                </c:pt>
                <c:pt idx="6504">
                  <c:v>41240</c:v>
                </c:pt>
                <c:pt idx="6505">
                  <c:v>41241</c:v>
                </c:pt>
                <c:pt idx="6506">
                  <c:v>41242</c:v>
                </c:pt>
                <c:pt idx="6507">
                  <c:v>41243</c:v>
                </c:pt>
                <c:pt idx="6508">
                  <c:v>41246</c:v>
                </c:pt>
                <c:pt idx="6509">
                  <c:v>41247</c:v>
                </c:pt>
                <c:pt idx="6510">
                  <c:v>41248</c:v>
                </c:pt>
                <c:pt idx="6511">
                  <c:v>41249</c:v>
                </c:pt>
                <c:pt idx="6512">
                  <c:v>41250</c:v>
                </c:pt>
                <c:pt idx="6513">
                  <c:v>41253</c:v>
                </c:pt>
                <c:pt idx="6514">
                  <c:v>41254</c:v>
                </c:pt>
                <c:pt idx="6515">
                  <c:v>41255</c:v>
                </c:pt>
                <c:pt idx="6516">
                  <c:v>41256</c:v>
                </c:pt>
                <c:pt idx="6517">
                  <c:v>41257</c:v>
                </c:pt>
                <c:pt idx="6518">
                  <c:v>41261</c:v>
                </c:pt>
                <c:pt idx="6519">
                  <c:v>41262</c:v>
                </c:pt>
                <c:pt idx="6520">
                  <c:v>41263</c:v>
                </c:pt>
                <c:pt idx="6521">
                  <c:v>41264</c:v>
                </c:pt>
                <c:pt idx="6522">
                  <c:v>41267</c:v>
                </c:pt>
                <c:pt idx="6523">
                  <c:v>41270</c:v>
                </c:pt>
                <c:pt idx="6524">
                  <c:v>41271</c:v>
                </c:pt>
                <c:pt idx="6525">
                  <c:v>41274</c:v>
                </c:pt>
                <c:pt idx="6526">
                  <c:v>41276</c:v>
                </c:pt>
                <c:pt idx="6527">
                  <c:v>41277</c:v>
                </c:pt>
                <c:pt idx="6528">
                  <c:v>41278</c:v>
                </c:pt>
                <c:pt idx="6529">
                  <c:v>41281</c:v>
                </c:pt>
                <c:pt idx="6530">
                  <c:v>41282</c:v>
                </c:pt>
                <c:pt idx="6531">
                  <c:v>41283</c:v>
                </c:pt>
                <c:pt idx="6532">
                  <c:v>41284</c:v>
                </c:pt>
                <c:pt idx="6533">
                  <c:v>41285</c:v>
                </c:pt>
                <c:pt idx="6534">
                  <c:v>41288</c:v>
                </c:pt>
                <c:pt idx="6535">
                  <c:v>41289</c:v>
                </c:pt>
                <c:pt idx="6536">
                  <c:v>41290</c:v>
                </c:pt>
                <c:pt idx="6537">
                  <c:v>41291</c:v>
                </c:pt>
                <c:pt idx="6538">
                  <c:v>41292</c:v>
                </c:pt>
                <c:pt idx="6539">
                  <c:v>41295</c:v>
                </c:pt>
                <c:pt idx="6540">
                  <c:v>41296</c:v>
                </c:pt>
                <c:pt idx="6541">
                  <c:v>41297</c:v>
                </c:pt>
                <c:pt idx="6542">
                  <c:v>41298</c:v>
                </c:pt>
                <c:pt idx="6543">
                  <c:v>41299</c:v>
                </c:pt>
                <c:pt idx="6544">
                  <c:v>41302</c:v>
                </c:pt>
                <c:pt idx="6545">
                  <c:v>41303</c:v>
                </c:pt>
                <c:pt idx="6546">
                  <c:v>41304</c:v>
                </c:pt>
                <c:pt idx="6547">
                  <c:v>41305</c:v>
                </c:pt>
                <c:pt idx="6548">
                  <c:v>41306</c:v>
                </c:pt>
                <c:pt idx="6549">
                  <c:v>41309</c:v>
                </c:pt>
                <c:pt idx="6550">
                  <c:v>41310</c:v>
                </c:pt>
                <c:pt idx="6551">
                  <c:v>41311</c:v>
                </c:pt>
                <c:pt idx="6552">
                  <c:v>41312</c:v>
                </c:pt>
                <c:pt idx="6553">
                  <c:v>41313</c:v>
                </c:pt>
                <c:pt idx="6554">
                  <c:v>41316</c:v>
                </c:pt>
                <c:pt idx="6555">
                  <c:v>41317</c:v>
                </c:pt>
                <c:pt idx="6556">
                  <c:v>41318</c:v>
                </c:pt>
                <c:pt idx="6557">
                  <c:v>41319</c:v>
                </c:pt>
                <c:pt idx="6558">
                  <c:v>41320</c:v>
                </c:pt>
                <c:pt idx="6559">
                  <c:v>41323</c:v>
                </c:pt>
                <c:pt idx="6560">
                  <c:v>41324</c:v>
                </c:pt>
                <c:pt idx="6561">
                  <c:v>41325</c:v>
                </c:pt>
                <c:pt idx="6562">
                  <c:v>41326</c:v>
                </c:pt>
                <c:pt idx="6563">
                  <c:v>41327</c:v>
                </c:pt>
                <c:pt idx="6564">
                  <c:v>41330</c:v>
                </c:pt>
                <c:pt idx="6565">
                  <c:v>41331</c:v>
                </c:pt>
                <c:pt idx="6566">
                  <c:v>41332</c:v>
                </c:pt>
                <c:pt idx="6567">
                  <c:v>41333</c:v>
                </c:pt>
                <c:pt idx="6568">
                  <c:v>41334</c:v>
                </c:pt>
                <c:pt idx="6569">
                  <c:v>41337</c:v>
                </c:pt>
                <c:pt idx="6570">
                  <c:v>41338</c:v>
                </c:pt>
                <c:pt idx="6571">
                  <c:v>41339</c:v>
                </c:pt>
                <c:pt idx="6572">
                  <c:v>41340</c:v>
                </c:pt>
                <c:pt idx="6573">
                  <c:v>41341</c:v>
                </c:pt>
                <c:pt idx="6574">
                  <c:v>41344</c:v>
                </c:pt>
                <c:pt idx="6575">
                  <c:v>41345</c:v>
                </c:pt>
                <c:pt idx="6576">
                  <c:v>41346</c:v>
                </c:pt>
                <c:pt idx="6577">
                  <c:v>41347</c:v>
                </c:pt>
                <c:pt idx="6578">
                  <c:v>41348</c:v>
                </c:pt>
                <c:pt idx="6579">
                  <c:v>41351</c:v>
                </c:pt>
                <c:pt idx="6580">
                  <c:v>41352</c:v>
                </c:pt>
                <c:pt idx="6581">
                  <c:v>41353</c:v>
                </c:pt>
                <c:pt idx="6582">
                  <c:v>41355</c:v>
                </c:pt>
                <c:pt idx="6583">
                  <c:v>41358</c:v>
                </c:pt>
                <c:pt idx="6584">
                  <c:v>41359</c:v>
                </c:pt>
                <c:pt idx="6585">
                  <c:v>41360</c:v>
                </c:pt>
                <c:pt idx="6586">
                  <c:v>41361</c:v>
                </c:pt>
                <c:pt idx="6587">
                  <c:v>41366</c:v>
                </c:pt>
                <c:pt idx="6588">
                  <c:v>41367</c:v>
                </c:pt>
                <c:pt idx="6589">
                  <c:v>41368</c:v>
                </c:pt>
                <c:pt idx="6590">
                  <c:v>41369</c:v>
                </c:pt>
                <c:pt idx="6591">
                  <c:v>41372</c:v>
                </c:pt>
                <c:pt idx="6592">
                  <c:v>41373</c:v>
                </c:pt>
                <c:pt idx="6593">
                  <c:v>41374</c:v>
                </c:pt>
                <c:pt idx="6594">
                  <c:v>41375</c:v>
                </c:pt>
                <c:pt idx="6595">
                  <c:v>41376</c:v>
                </c:pt>
                <c:pt idx="6596">
                  <c:v>41379</c:v>
                </c:pt>
                <c:pt idx="6597">
                  <c:v>41380</c:v>
                </c:pt>
                <c:pt idx="6598">
                  <c:v>41381</c:v>
                </c:pt>
                <c:pt idx="6599">
                  <c:v>41382</c:v>
                </c:pt>
                <c:pt idx="6600">
                  <c:v>41383</c:v>
                </c:pt>
                <c:pt idx="6601">
                  <c:v>41386</c:v>
                </c:pt>
                <c:pt idx="6602">
                  <c:v>41387</c:v>
                </c:pt>
                <c:pt idx="6603">
                  <c:v>41388</c:v>
                </c:pt>
                <c:pt idx="6604">
                  <c:v>41389</c:v>
                </c:pt>
                <c:pt idx="6605">
                  <c:v>41390</c:v>
                </c:pt>
                <c:pt idx="6606">
                  <c:v>41393</c:v>
                </c:pt>
                <c:pt idx="6607">
                  <c:v>41394</c:v>
                </c:pt>
                <c:pt idx="6608">
                  <c:v>41396</c:v>
                </c:pt>
                <c:pt idx="6609">
                  <c:v>41397</c:v>
                </c:pt>
                <c:pt idx="6610">
                  <c:v>41400</c:v>
                </c:pt>
                <c:pt idx="6611">
                  <c:v>41401</c:v>
                </c:pt>
                <c:pt idx="6612">
                  <c:v>41402</c:v>
                </c:pt>
                <c:pt idx="6613">
                  <c:v>41403</c:v>
                </c:pt>
                <c:pt idx="6614">
                  <c:v>41404</c:v>
                </c:pt>
                <c:pt idx="6615">
                  <c:v>41407</c:v>
                </c:pt>
                <c:pt idx="6616">
                  <c:v>41408</c:v>
                </c:pt>
                <c:pt idx="6617">
                  <c:v>41409</c:v>
                </c:pt>
                <c:pt idx="6618">
                  <c:v>41410</c:v>
                </c:pt>
                <c:pt idx="6619">
                  <c:v>41411</c:v>
                </c:pt>
                <c:pt idx="6620">
                  <c:v>41414</c:v>
                </c:pt>
                <c:pt idx="6621">
                  <c:v>41415</c:v>
                </c:pt>
                <c:pt idx="6622">
                  <c:v>41416</c:v>
                </c:pt>
                <c:pt idx="6623">
                  <c:v>41417</c:v>
                </c:pt>
                <c:pt idx="6624">
                  <c:v>41418</c:v>
                </c:pt>
                <c:pt idx="6625">
                  <c:v>41421</c:v>
                </c:pt>
                <c:pt idx="6626">
                  <c:v>41422</c:v>
                </c:pt>
                <c:pt idx="6627">
                  <c:v>41423</c:v>
                </c:pt>
                <c:pt idx="6628">
                  <c:v>41424</c:v>
                </c:pt>
                <c:pt idx="6629">
                  <c:v>41425</c:v>
                </c:pt>
                <c:pt idx="6630">
                  <c:v>41428</c:v>
                </c:pt>
                <c:pt idx="6631">
                  <c:v>41429</c:v>
                </c:pt>
                <c:pt idx="6632">
                  <c:v>41430</c:v>
                </c:pt>
                <c:pt idx="6633">
                  <c:v>41431</c:v>
                </c:pt>
                <c:pt idx="6634">
                  <c:v>41432</c:v>
                </c:pt>
                <c:pt idx="6635">
                  <c:v>41435</c:v>
                </c:pt>
                <c:pt idx="6636">
                  <c:v>41436</c:v>
                </c:pt>
                <c:pt idx="6637">
                  <c:v>41437</c:v>
                </c:pt>
                <c:pt idx="6638">
                  <c:v>41438</c:v>
                </c:pt>
                <c:pt idx="6639">
                  <c:v>41439</c:v>
                </c:pt>
                <c:pt idx="6640">
                  <c:v>41443</c:v>
                </c:pt>
                <c:pt idx="6641">
                  <c:v>41444</c:v>
                </c:pt>
                <c:pt idx="6642">
                  <c:v>41445</c:v>
                </c:pt>
                <c:pt idx="6643">
                  <c:v>41446</c:v>
                </c:pt>
                <c:pt idx="6644">
                  <c:v>41449</c:v>
                </c:pt>
                <c:pt idx="6645">
                  <c:v>41450</c:v>
                </c:pt>
                <c:pt idx="6646">
                  <c:v>41451</c:v>
                </c:pt>
                <c:pt idx="6647">
                  <c:v>41452</c:v>
                </c:pt>
                <c:pt idx="6648">
                  <c:v>41453</c:v>
                </c:pt>
                <c:pt idx="6649">
                  <c:v>41456</c:v>
                </c:pt>
                <c:pt idx="6650">
                  <c:v>41457</c:v>
                </c:pt>
                <c:pt idx="6651">
                  <c:v>41458</c:v>
                </c:pt>
                <c:pt idx="6652">
                  <c:v>41459</c:v>
                </c:pt>
                <c:pt idx="6653">
                  <c:v>41460</c:v>
                </c:pt>
                <c:pt idx="6654">
                  <c:v>41463</c:v>
                </c:pt>
                <c:pt idx="6655">
                  <c:v>41464</c:v>
                </c:pt>
                <c:pt idx="6656">
                  <c:v>41465</c:v>
                </c:pt>
                <c:pt idx="6657">
                  <c:v>41466</c:v>
                </c:pt>
                <c:pt idx="6658">
                  <c:v>41467</c:v>
                </c:pt>
                <c:pt idx="6659">
                  <c:v>41470</c:v>
                </c:pt>
                <c:pt idx="6660">
                  <c:v>41471</c:v>
                </c:pt>
                <c:pt idx="6661">
                  <c:v>41472</c:v>
                </c:pt>
                <c:pt idx="6662">
                  <c:v>41473</c:v>
                </c:pt>
                <c:pt idx="6663">
                  <c:v>41474</c:v>
                </c:pt>
                <c:pt idx="6664">
                  <c:v>41477</c:v>
                </c:pt>
                <c:pt idx="6665">
                  <c:v>41478</c:v>
                </c:pt>
                <c:pt idx="6666">
                  <c:v>41479</c:v>
                </c:pt>
                <c:pt idx="6667">
                  <c:v>41480</c:v>
                </c:pt>
                <c:pt idx="6668">
                  <c:v>41481</c:v>
                </c:pt>
                <c:pt idx="6669">
                  <c:v>41484</c:v>
                </c:pt>
                <c:pt idx="6670">
                  <c:v>41485</c:v>
                </c:pt>
                <c:pt idx="6671">
                  <c:v>41486</c:v>
                </c:pt>
                <c:pt idx="6672">
                  <c:v>41487</c:v>
                </c:pt>
                <c:pt idx="6673">
                  <c:v>41488</c:v>
                </c:pt>
                <c:pt idx="6674">
                  <c:v>41491</c:v>
                </c:pt>
                <c:pt idx="6675">
                  <c:v>41492</c:v>
                </c:pt>
                <c:pt idx="6676">
                  <c:v>41493</c:v>
                </c:pt>
                <c:pt idx="6677">
                  <c:v>41494</c:v>
                </c:pt>
                <c:pt idx="6678">
                  <c:v>41498</c:v>
                </c:pt>
                <c:pt idx="6679">
                  <c:v>41499</c:v>
                </c:pt>
                <c:pt idx="6680">
                  <c:v>41500</c:v>
                </c:pt>
                <c:pt idx="6681">
                  <c:v>41501</c:v>
                </c:pt>
                <c:pt idx="6682">
                  <c:v>41502</c:v>
                </c:pt>
                <c:pt idx="6683">
                  <c:v>41505</c:v>
                </c:pt>
                <c:pt idx="6684">
                  <c:v>41506</c:v>
                </c:pt>
                <c:pt idx="6685">
                  <c:v>41507</c:v>
                </c:pt>
                <c:pt idx="6686">
                  <c:v>41508</c:v>
                </c:pt>
                <c:pt idx="6687">
                  <c:v>41509</c:v>
                </c:pt>
                <c:pt idx="6688">
                  <c:v>41512</c:v>
                </c:pt>
                <c:pt idx="6689">
                  <c:v>41513</c:v>
                </c:pt>
                <c:pt idx="6690">
                  <c:v>41514</c:v>
                </c:pt>
                <c:pt idx="6691">
                  <c:v>41515</c:v>
                </c:pt>
                <c:pt idx="6692">
                  <c:v>41516</c:v>
                </c:pt>
                <c:pt idx="6693">
                  <c:v>41519</c:v>
                </c:pt>
                <c:pt idx="6694">
                  <c:v>41520</c:v>
                </c:pt>
                <c:pt idx="6695">
                  <c:v>41521</c:v>
                </c:pt>
                <c:pt idx="6696">
                  <c:v>41522</c:v>
                </c:pt>
                <c:pt idx="6697">
                  <c:v>41523</c:v>
                </c:pt>
                <c:pt idx="6698">
                  <c:v>41526</c:v>
                </c:pt>
                <c:pt idx="6699">
                  <c:v>41527</c:v>
                </c:pt>
                <c:pt idx="6700">
                  <c:v>41528</c:v>
                </c:pt>
                <c:pt idx="6701">
                  <c:v>41529</c:v>
                </c:pt>
                <c:pt idx="6702">
                  <c:v>41530</c:v>
                </c:pt>
                <c:pt idx="6703">
                  <c:v>41533</c:v>
                </c:pt>
                <c:pt idx="6704">
                  <c:v>41534</c:v>
                </c:pt>
                <c:pt idx="6705">
                  <c:v>41535</c:v>
                </c:pt>
                <c:pt idx="6706">
                  <c:v>41536</c:v>
                </c:pt>
                <c:pt idx="6707">
                  <c:v>41537</c:v>
                </c:pt>
                <c:pt idx="6708">
                  <c:v>41540</c:v>
                </c:pt>
                <c:pt idx="6709">
                  <c:v>41542</c:v>
                </c:pt>
                <c:pt idx="6710">
                  <c:v>41543</c:v>
                </c:pt>
                <c:pt idx="6711">
                  <c:v>41544</c:v>
                </c:pt>
                <c:pt idx="6712">
                  <c:v>41547</c:v>
                </c:pt>
                <c:pt idx="6713">
                  <c:v>41548</c:v>
                </c:pt>
                <c:pt idx="6714">
                  <c:v>41549</c:v>
                </c:pt>
                <c:pt idx="6715">
                  <c:v>41550</c:v>
                </c:pt>
                <c:pt idx="6716">
                  <c:v>41551</c:v>
                </c:pt>
                <c:pt idx="6717">
                  <c:v>41554</c:v>
                </c:pt>
                <c:pt idx="6718">
                  <c:v>41555</c:v>
                </c:pt>
                <c:pt idx="6719">
                  <c:v>41556</c:v>
                </c:pt>
                <c:pt idx="6720">
                  <c:v>41557</c:v>
                </c:pt>
                <c:pt idx="6721">
                  <c:v>41558</c:v>
                </c:pt>
                <c:pt idx="6722">
                  <c:v>41561</c:v>
                </c:pt>
                <c:pt idx="6723">
                  <c:v>41562</c:v>
                </c:pt>
                <c:pt idx="6724">
                  <c:v>41563</c:v>
                </c:pt>
                <c:pt idx="6725">
                  <c:v>41564</c:v>
                </c:pt>
                <c:pt idx="6726">
                  <c:v>41565</c:v>
                </c:pt>
                <c:pt idx="6727">
                  <c:v>41568</c:v>
                </c:pt>
                <c:pt idx="6728">
                  <c:v>41569</c:v>
                </c:pt>
                <c:pt idx="6729">
                  <c:v>41570</c:v>
                </c:pt>
                <c:pt idx="6730">
                  <c:v>41571</c:v>
                </c:pt>
                <c:pt idx="6731">
                  <c:v>41572</c:v>
                </c:pt>
                <c:pt idx="6732">
                  <c:v>41575</c:v>
                </c:pt>
                <c:pt idx="6733">
                  <c:v>41576</c:v>
                </c:pt>
                <c:pt idx="6734">
                  <c:v>41577</c:v>
                </c:pt>
                <c:pt idx="6735">
                  <c:v>41578</c:v>
                </c:pt>
                <c:pt idx="6736">
                  <c:v>41579</c:v>
                </c:pt>
                <c:pt idx="6737">
                  <c:v>41582</c:v>
                </c:pt>
                <c:pt idx="6738">
                  <c:v>41583</c:v>
                </c:pt>
                <c:pt idx="6739">
                  <c:v>41584</c:v>
                </c:pt>
                <c:pt idx="6740">
                  <c:v>41585</c:v>
                </c:pt>
                <c:pt idx="6741">
                  <c:v>41586</c:v>
                </c:pt>
                <c:pt idx="6742">
                  <c:v>41589</c:v>
                </c:pt>
                <c:pt idx="6743">
                  <c:v>41590</c:v>
                </c:pt>
                <c:pt idx="6744">
                  <c:v>41591</c:v>
                </c:pt>
                <c:pt idx="6745">
                  <c:v>41592</c:v>
                </c:pt>
                <c:pt idx="6746">
                  <c:v>41593</c:v>
                </c:pt>
                <c:pt idx="6747">
                  <c:v>41596</c:v>
                </c:pt>
                <c:pt idx="6748">
                  <c:v>41597</c:v>
                </c:pt>
                <c:pt idx="6749">
                  <c:v>41598</c:v>
                </c:pt>
                <c:pt idx="6750">
                  <c:v>41599</c:v>
                </c:pt>
                <c:pt idx="6751">
                  <c:v>41600</c:v>
                </c:pt>
                <c:pt idx="6752">
                  <c:v>41603</c:v>
                </c:pt>
                <c:pt idx="6753">
                  <c:v>41604</c:v>
                </c:pt>
                <c:pt idx="6754">
                  <c:v>41605</c:v>
                </c:pt>
                <c:pt idx="6755">
                  <c:v>41606</c:v>
                </c:pt>
                <c:pt idx="6756">
                  <c:v>41607</c:v>
                </c:pt>
                <c:pt idx="6757">
                  <c:v>41610</c:v>
                </c:pt>
                <c:pt idx="6758">
                  <c:v>41611</c:v>
                </c:pt>
                <c:pt idx="6759">
                  <c:v>41612</c:v>
                </c:pt>
                <c:pt idx="6760">
                  <c:v>41613</c:v>
                </c:pt>
                <c:pt idx="6761">
                  <c:v>41614</c:v>
                </c:pt>
                <c:pt idx="6762">
                  <c:v>41617</c:v>
                </c:pt>
                <c:pt idx="6763">
                  <c:v>41618</c:v>
                </c:pt>
                <c:pt idx="6764">
                  <c:v>41619</c:v>
                </c:pt>
                <c:pt idx="6765">
                  <c:v>41620</c:v>
                </c:pt>
                <c:pt idx="6766">
                  <c:v>41621</c:v>
                </c:pt>
                <c:pt idx="6767">
                  <c:v>41625</c:v>
                </c:pt>
                <c:pt idx="6768">
                  <c:v>41626</c:v>
                </c:pt>
                <c:pt idx="6769">
                  <c:v>41627</c:v>
                </c:pt>
                <c:pt idx="6770">
                  <c:v>41628</c:v>
                </c:pt>
                <c:pt idx="6771">
                  <c:v>41631</c:v>
                </c:pt>
                <c:pt idx="6772">
                  <c:v>41632</c:v>
                </c:pt>
                <c:pt idx="6773">
                  <c:v>41635</c:v>
                </c:pt>
                <c:pt idx="6774">
                  <c:v>41638</c:v>
                </c:pt>
                <c:pt idx="6775">
                  <c:v>41639</c:v>
                </c:pt>
                <c:pt idx="6776">
                  <c:v>41641</c:v>
                </c:pt>
                <c:pt idx="6777">
                  <c:v>41642</c:v>
                </c:pt>
                <c:pt idx="6778">
                  <c:v>41645</c:v>
                </c:pt>
                <c:pt idx="6779">
                  <c:v>41646</c:v>
                </c:pt>
                <c:pt idx="6780">
                  <c:v>41647</c:v>
                </c:pt>
                <c:pt idx="6781">
                  <c:v>41648</c:v>
                </c:pt>
                <c:pt idx="6782">
                  <c:v>41649</c:v>
                </c:pt>
                <c:pt idx="6783">
                  <c:v>41652</c:v>
                </c:pt>
                <c:pt idx="6784">
                  <c:v>41653</c:v>
                </c:pt>
                <c:pt idx="6785">
                  <c:v>41654</c:v>
                </c:pt>
                <c:pt idx="6786">
                  <c:v>41655</c:v>
                </c:pt>
                <c:pt idx="6787">
                  <c:v>41656</c:v>
                </c:pt>
                <c:pt idx="6788">
                  <c:v>41659</c:v>
                </c:pt>
                <c:pt idx="6789">
                  <c:v>41660</c:v>
                </c:pt>
                <c:pt idx="6790">
                  <c:v>41661</c:v>
                </c:pt>
                <c:pt idx="6791">
                  <c:v>41662</c:v>
                </c:pt>
                <c:pt idx="6792">
                  <c:v>41663</c:v>
                </c:pt>
                <c:pt idx="6793">
                  <c:v>41666</c:v>
                </c:pt>
                <c:pt idx="6794">
                  <c:v>41667</c:v>
                </c:pt>
                <c:pt idx="6795">
                  <c:v>41668</c:v>
                </c:pt>
                <c:pt idx="6796">
                  <c:v>41669</c:v>
                </c:pt>
                <c:pt idx="6797">
                  <c:v>41670</c:v>
                </c:pt>
                <c:pt idx="6798">
                  <c:v>41673</c:v>
                </c:pt>
                <c:pt idx="6799">
                  <c:v>41674</c:v>
                </c:pt>
                <c:pt idx="6800">
                  <c:v>41675</c:v>
                </c:pt>
                <c:pt idx="6801">
                  <c:v>41676</c:v>
                </c:pt>
                <c:pt idx="6802">
                  <c:v>41677</c:v>
                </c:pt>
                <c:pt idx="6803">
                  <c:v>41680</c:v>
                </c:pt>
                <c:pt idx="6804">
                  <c:v>41681</c:v>
                </c:pt>
                <c:pt idx="6805">
                  <c:v>41682</c:v>
                </c:pt>
                <c:pt idx="6806">
                  <c:v>41683</c:v>
                </c:pt>
                <c:pt idx="6807">
                  <c:v>41684</c:v>
                </c:pt>
                <c:pt idx="6808">
                  <c:v>41687</c:v>
                </c:pt>
                <c:pt idx="6809">
                  <c:v>41688</c:v>
                </c:pt>
                <c:pt idx="6810">
                  <c:v>41689</c:v>
                </c:pt>
                <c:pt idx="6811">
                  <c:v>41690</c:v>
                </c:pt>
                <c:pt idx="6812">
                  <c:v>41691</c:v>
                </c:pt>
                <c:pt idx="6813">
                  <c:v>41694</c:v>
                </c:pt>
                <c:pt idx="6814">
                  <c:v>41695</c:v>
                </c:pt>
                <c:pt idx="6815">
                  <c:v>41696</c:v>
                </c:pt>
                <c:pt idx="6816">
                  <c:v>41697</c:v>
                </c:pt>
                <c:pt idx="6817">
                  <c:v>41698</c:v>
                </c:pt>
                <c:pt idx="6818">
                  <c:v>41701</c:v>
                </c:pt>
                <c:pt idx="6819">
                  <c:v>41702</c:v>
                </c:pt>
                <c:pt idx="6820">
                  <c:v>41703</c:v>
                </c:pt>
                <c:pt idx="6821">
                  <c:v>41704</c:v>
                </c:pt>
                <c:pt idx="6822">
                  <c:v>41705</c:v>
                </c:pt>
                <c:pt idx="6823">
                  <c:v>41708</c:v>
                </c:pt>
                <c:pt idx="6824">
                  <c:v>41709</c:v>
                </c:pt>
                <c:pt idx="6825">
                  <c:v>41710</c:v>
                </c:pt>
                <c:pt idx="6826">
                  <c:v>41711</c:v>
                </c:pt>
                <c:pt idx="6827">
                  <c:v>41712</c:v>
                </c:pt>
                <c:pt idx="6828">
                  <c:v>41715</c:v>
                </c:pt>
                <c:pt idx="6829">
                  <c:v>41716</c:v>
                </c:pt>
                <c:pt idx="6830">
                  <c:v>41717</c:v>
                </c:pt>
                <c:pt idx="6831">
                  <c:v>41718</c:v>
                </c:pt>
                <c:pt idx="6832">
                  <c:v>41722</c:v>
                </c:pt>
                <c:pt idx="6833">
                  <c:v>41723</c:v>
                </c:pt>
                <c:pt idx="6834">
                  <c:v>41724</c:v>
                </c:pt>
                <c:pt idx="6835">
                  <c:v>41725</c:v>
                </c:pt>
                <c:pt idx="6836">
                  <c:v>41726</c:v>
                </c:pt>
                <c:pt idx="6837">
                  <c:v>41729</c:v>
                </c:pt>
                <c:pt idx="6838">
                  <c:v>41730</c:v>
                </c:pt>
                <c:pt idx="6839">
                  <c:v>41731</c:v>
                </c:pt>
                <c:pt idx="6840">
                  <c:v>41732</c:v>
                </c:pt>
                <c:pt idx="6841">
                  <c:v>41733</c:v>
                </c:pt>
                <c:pt idx="6842">
                  <c:v>41736</c:v>
                </c:pt>
                <c:pt idx="6843">
                  <c:v>41737</c:v>
                </c:pt>
                <c:pt idx="6844">
                  <c:v>41738</c:v>
                </c:pt>
                <c:pt idx="6845">
                  <c:v>41739</c:v>
                </c:pt>
                <c:pt idx="6846">
                  <c:v>41740</c:v>
                </c:pt>
                <c:pt idx="6847">
                  <c:v>41743</c:v>
                </c:pt>
                <c:pt idx="6848">
                  <c:v>41744</c:v>
                </c:pt>
                <c:pt idx="6849">
                  <c:v>41745</c:v>
                </c:pt>
                <c:pt idx="6850">
                  <c:v>41746</c:v>
                </c:pt>
                <c:pt idx="6851">
                  <c:v>41751</c:v>
                </c:pt>
                <c:pt idx="6852">
                  <c:v>41752</c:v>
                </c:pt>
                <c:pt idx="6853">
                  <c:v>41753</c:v>
                </c:pt>
                <c:pt idx="6854">
                  <c:v>41754</c:v>
                </c:pt>
                <c:pt idx="6855">
                  <c:v>41758</c:v>
                </c:pt>
                <c:pt idx="6856">
                  <c:v>41759</c:v>
                </c:pt>
                <c:pt idx="6857">
                  <c:v>41761</c:v>
                </c:pt>
                <c:pt idx="6858">
                  <c:v>41764</c:v>
                </c:pt>
                <c:pt idx="6859">
                  <c:v>41765</c:v>
                </c:pt>
                <c:pt idx="6860">
                  <c:v>41767</c:v>
                </c:pt>
                <c:pt idx="6861">
                  <c:v>41768</c:v>
                </c:pt>
                <c:pt idx="6862">
                  <c:v>41771</c:v>
                </c:pt>
                <c:pt idx="6863">
                  <c:v>41772</c:v>
                </c:pt>
                <c:pt idx="6864">
                  <c:v>41773</c:v>
                </c:pt>
                <c:pt idx="6865">
                  <c:v>41774</c:v>
                </c:pt>
                <c:pt idx="6866">
                  <c:v>41775</c:v>
                </c:pt>
                <c:pt idx="6867">
                  <c:v>41778</c:v>
                </c:pt>
                <c:pt idx="6868">
                  <c:v>41779</c:v>
                </c:pt>
                <c:pt idx="6869">
                  <c:v>41780</c:v>
                </c:pt>
                <c:pt idx="6870">
                  <c:v>41781</c:v>
                </c:pt>
                <c:pt idx="6871">
                  <c:v>41782</c:v>
                </c:pt>
                <c:pt idx="6872">
                  <c:v>41785</c:v>
                </c:pt>
                <c:pt idx="6873">
                  <c:v>41786</c:v>
                </c:pt>
                <c:pt idx="6874">
                  <c:v>41787</c:v>
                </c:pt>
                <c:pt idx="6875">
                  <c:v>41788</c:v>
                </c:pt>
                <c:pt idx="6876">
                  <c:v>41789</c:v>
                </c:pt>
                <c:pt idx="6877">
                  <c:v>41792</c:v>
                </c:pt>
                <c:pt idx="6878">
                  <c:v>41793</c:v>
                </c:pt>
                <c:pt idx="6879">
                  <c:v>41794</c:v>
                </c:pt>
                <c:pt idx="6880">
                  <c:v>41795</c:v>
                </c:pt>
                <c:pt idx="6881">
                  <c:v>41796</c:v>
                </c:pt>
                <c:pt idx="6882">
                  <c:v>41799</c:v>
                </c:pt>
                <c:pt idx="6883">
                  <c:v>41800</c:v>
                </c:pt>
                <c:pt idx="6884">
                  <c:v>41801</c:v>
                </c:pt>
                <c:pt idx="6885">
                  <c:v>41802</c:v>
                </c:pt>
                <c:pt idx="6886">
                  <c:v>41803</c:v>
                </c:pt>
                <c:pt idx="6887">
                  <c:v>41807</c:v>
                </c:pt>
                <c:pt idx="6888">
                  <c:v>41808</c:v>
                </c:pt>
                <c:pt idx="6889">
                  <c:v>41809</c:v>
                </c:pt>
                <c:pt idx="6890">
                  <c:v>41810</c:v>
                </c:pt>
                <c:pt idx="6891">
                  <c:v>41813</c:v>
                </c:pt>
                <c:pt idx="6892">
                  <c:v>41814</c:v>
                </c:pt>
                <c:pt idx="6893">
                  <c:v>41815</c:v>
                </c:pt>
                <c:pt idx="6894">
                  <c:v>41816</c:v>
                </c:pt>
                <c:pt idx="6895">
                  <c:v>41817</c:v>
                </c:pt>
                <c:pt idx="6896">
                  <c:v>41820</c:v>
                </c:pt>
                <c:pt idx="6897">
                  <c:v>41821</c:v>
                </c:pt>
                <c:pt idx="6898">
                  <c:v>41822</c:v>
                </c:pt>
                <c:pt idx="6899">
                  <c:v>41823</c:v>
                </c:pt>
                <c:pt idx="6900">
                  <c:v>41824</c:v>
                </c:pt>
                <c:pt idx="6901">
                  <c:v>41827</c:v>
                </c:pt>
                <c:pt idx="6902">
                  <c:v>41828</c:v>
                </c:pt>
                <c:pt idx="6903">
                  <c:v>41829</c:v>
                </c:pt>
                <c:pt idx="6904">
                  <c:v>41830</c:v>
                </c:pt>
                <c:pt idx="6905">
                  <c:v>41831</c:v>
                </c:pt>
                <c:pt idx="6906">
                  <c:v>41834</c:v>
                </c:pt>
                <c:pt idx="6907">
                  <c:v>41835</c:v>
                </c:pt>
                <c:pt idx="6908">
                  <c:v>41836</c:v>
                </c:pt>
                <c:pt idx="6909">
                  <c:v>41837</c:v>
                </c:pt>
                <c:pt idx="6910">
                  <c:v>41838</c:v>
                </c:pt>
                <c:pt idx="6911">
                  <c:v>41841</c:v>
                </c:pt>
                <c:pt idx="6912">
                  <c:v>41842</c:v>
                </c:pt>
                <c:pt idx="6913">
                  <c:v>41843</c:v>
                </c:pt>
                <c:pt idx="6914">
                  <c:v>41844</c:v>
                </c:pt>
                <c:pt idx="6915">
                  <c:v>41845</c:v>
                </c:pt>
                <c:pt idx="6916">
                  <c:v>41848</c:v>
                </c:pt>
                <c:pt idx="6917">
                  <c:v>41849</c:v>
                </c:pt>
                <c:pt idx="6918">
                  <c:v>41850</c:v>
                </c:pt>
                <c:pt idx="6919">
                  <c:v>41851</c:v>
                </c:pt>
                <c:pt idx="6920">
                  <c:v>41852</c:v>
                </c:pt>
                <c:pt idx="6921">
                  <c:v>41855</c:v>
                </c:pt>
                <c:pt idx="6922">
                  <c:v>41856</c:v>
                </c:pt>
                <c:pt idx="6923">
                  <c:v>41857</c:v>
                </c:pt>
                <c:pt idx="6924">
                  <c:v>41858</c:v>
                </c:pt>
                <c:pt idx="6925">
                  <c:v>41859</c:v>
                </c:pt>
                <c:pt idx="6926">
                  <c:v>41862</c:v>
                </c:pt>
                <c:pt idx="6927">
                  <c:v>41863</c:v>
                </c:pt>
                <c:pt idx="6928">
                  <c:v>41864</c:v>
                </c:pt>
                <c:pt idx="6929">
                  <c:v>41865</c:v>
                </c:pt>
                <c:pt idx="6930">
                  <c:v>41866</c:v>
                </c:pt>
                <c:pt idx="6931">
                  <c:v>41869</c:v>
                </c:pt>
                <c:pt idx="6932">
                  <c:v>41870</c:v>
                </c:pt>
                <c:pt idx="6933">
                  <c:v>41871</c:v>
                </c:pt>
                <c:pt idx="6934">
                  <c:v>41872</c:v>
                </c:pt>
                <c:pt idx="6935">
                  <c:v>41873</c:v>
                </c:pt>
                <c:pt idx="6936">
                  <c:v>41876</c:v>
                </c:pt>
                <c:pt idx="6937">
                  <c:v>41877</c:v>
                </c:pt>
                <c:pt idx="6938">
                  <c:v>41878</c:v>
                </c:pt>
                <c:pt idx="6939">
                  <c:v>41879</c:v>
                </c:pt>
                <c:pt idx="6940">
                  <c:v>41880</c:v>
                </c:pt>
                <c:pt idx="6941">
                  <c:v>41883</c:v>
                </c:pt>
                <c:pt idx="6942">
                  <c:v>41884</c:v>
                </c:pt>
                <c:pt idx="6943">
                  <c:v>41885</c:v>
                </c:pt>
                <c:pt idx="6944">
                  <c:v>41886</c:v>
                </c:pt>
                <c:pt idx="6945">
                  <c:v>41887</c:v>
                </c:pt>
                <c:pt idx="6946">
                  <c:v>41890</c:v>
                </c:pt>
                <c:pt idx="6947">
                  <c:v>41891</c:v>
                </c:pt>
                <c:pt idx="6948">
                  <c:v>41892</c:v>
                </c:pt>
                <c:pt idx="6949">
                  <c:v>41893</c:v>
                </c:pt>
                <c:pt idx="6950">
                  <c:v>41894</c:v>
                </c:pt>
                <c:pt idx="6951">
                  <c:v>41897</c:v>
                </c:pt>
                <c:pt idx="6952">
                  <c:v>41898</c:v>
                </c:pt>
                <c:pt idx="6953">
                  <c:v>41899</c:v>
                </c:pt>
                <c:pt idx="6954">
                  <c:v>41900</c:v>
                </c:pt>
                <c:pt idx="6955">
                  <c:v>41901</c:v>
                </c:pt>
                <c:pt idx="6956">
                  <c:v>41904</c:v>
                </c:pt>
                <c:pt idx="6957">
                  <c:v>41905</c:v>
                </c:pt>
                <c:pt idx="6958">
                  <c:v>41907</c:v>
                </c:pt>
                <c:pt idx="6959">
                  <c:v>41908</c:v>
                </c:pt>
                <c:pt idx="6960">
                  <c:v>41911</c:v>
                </c:pt>
                <c:pt idx="6961">
                  <c:v>41912</c:v>
                </c:pt>
                <c:pt idx="6962">
                  <c:v>41913</c:v>
                </c:pt>
                <c:pt idx="6963">
                  <c:v>41914</c:v>
                </c:pt>
                <c:pt idx="6964">
                  <c:v>41915</c:v>
                </c:pt>
                <c:pt idx="6965">
                  <c:v>41918</c:v>
                </c:pt>
                <c:pt idx="6966">
                  <c:v>41919</c:v>
                </c:pt>
                <c:pt idx="6967">
                  <c:v>41920</c:v>
                </c:pt>
                <c:pt idx="6968">
                  <c:v>41921</c:v>
                </c:pt>
                <c:pt idx="6969">
                  <c:v>41922</c:v>
                </c:pt>
                <c:pt idx="6970">
                  <c:v>41925</c:v>
                </c:pt>
                <c:pt idx="6971">
                  <c:v>41926</c:v>
                </c:pt>
                <c:pt idx="6972">
                  <c:v>41927</c:v>
                </c:pt>
                <c:pt idx="6973">
                  <c:v>41928</c:v>
                </c:pt>
                <c:pt idx="6974">
                  <c:v>41929</c:v>
                </c:pt>
                <c:pt idx="6975">
                  <c:v>41932</c:v>
                </c:pt>
                <c:pt idx="6976">
                  <c:v>41933</c:v>
                </c:pt>
                <c:pt idx="6977">
                  <c:v>41934</c:v>
                </c:pt>
                <c:pt idx="6978">
                  <c:v>41935</c:v>
                </c:pt>
                <c:pt idx="6979">
                  <c:v>41936</c:v>
                </c:pt>
                <c:pt idx="6980">
                  <c:v>41939</c:v>
                </c:pt>
                <c:pt idx="6981">
                  <c:v>41940</c:v>
                </c:pt>
                <c:pt idx="6982">
                  <c:v>41941</c:v>
                </c:pt>
                <c:pt idx="6983">
                  <c:v>41942</c:v>
                </c:pt>
                <c:pt idx="6984">
                  <c:v>41943</c:v>
                </c:pt>
                <c:pt idx="6985">
                  <c:v>41946</c:v>
                </c:pt>
                <c:pt idx="6986">
                  <c:v>41947</c:v>
                </c:pt>
                <c:pt idx="6987">
                  <c:v>41948</c:v>
                </c:pt>
                <c:pt idx="6988">
                  <c:v>41949</c:v>
                </c:pt>
                <c:pt idx="6989">
                  <c:v>41950</c:v>
                </c:pt>
                <c:pt idx="6990">
                  <c:v>41953</c:v>
                </c:pt>
                <c:pt idx="6991">
                  <c:v>41954</c:v>
                </c:pt>
                <c:pt idx="6992">
                  <c:v>41955</c:v>
                </c:pt>
                <c:pt idx="6993">
                  <c:v>41956</c:v>
                </c:pt>
                <c:pt idx="6994">
                  <c:v>41957</c:v>
                </c:pt>
                <c:pt idx="6995">
                  <c:v>41960</c:v>
                </c:pt>
                <c:pt idx="6996">
                  <c:v>41961</c:v>
                </c:pt>
                <c:pt idx="6997">
                  <c:v>41962</c:v>
                </c:pt>
                <c:pt idx="6998">
                  <c:v>41963</c:v>
                </c:pt>
                <c:pt idx="6999">
                  <c:v>41964</c:v>
                </c:pt>
                <c:pt idx="7000">
                  <c:v>41967</c:v>
                </c:pt>
                <c:pt idx="7001">
                  <c:v>41968</c:v>
                </c:pt>
                <c:pt idx="7002">
                  <c:v>41969</c:v>
                </c:pt>
                <c:pt idx="7003">
                  <c:v>41970</c:v>
                </c:pt>
                <c:pt idx="7004">
                  <c:v>41971</c:v>
                </c:pt>
                <c:pt idx="7005">
                  <c:v>41974</c:v>
                </c:pt>
                <c:pt idx="7006">
                  <c:v>41975</c:v>
                </c:pt>
                <c:pt idx="7007">
                  <c:v>41976</c:v>
                </c:pt>
                <c:pt idx="7008">
                  <c:v>41977</c:v>
                </c:pt>
                <c:pt idx="7009">
                  <c:v>41978</c:v>
                </c:pt>
                <c:pt idx="7010">
                  <c:v>41981</c:v>
                </c:pt>
                <c:pt idx="7011">
                  <c:v>41982</c:v>
                </c:pt>
                <c:pt idx="7012">
                  <c:v>41983</c:v>
                </c:pt>
                <c:pt idx="7013">
                  <c:v>41984</c:v>
                </c:pt>
                <c:pt idx="7014">
                  <c:v>41985</c:v>
                </c:pt>
                <c:pt idx="7015">
                  <c:v>41988</c:v>
                </c:pt>
                <c:pt idx="7016">
                  <c:v>41990</c:v>
                </c:pt>
                <c:pt idx="7017">
                  <c:v>41991</c:v>
                </c:pt>
                <c:pt idx="7018">
                  <c:v>41992</c:v>
                </c:pt>
                <c:pt idx="7019">
                  <c:v>41995</c:v>
                </c:pt>
                <c:pt idx="7020">
                  <c:v>41996</c:v>
                </c:pt>
                <c:pt idx="7021">
                  <c:v>41997</c:v>
                </c:pt>
                <c:pt idx="7022">
                  <c:v>42002</c:v>
                </c:pt>
                <c:pt idx="7023">
                  <c:v>42003</c:v>
                </c:pt>
                <c:pt idx="7024">
                  <c:v>42004</c:v>
                </c:pt>
                <c:pt idx="7025">
                  <c:v>42006</c:v>
                </c:pt>
                <c:pt idx="7026">
                  <c:v>42009</c:v>
                </c:pt>
                <c:pt idx="7027">
                  <c:v>42010</c:v>
                </c:pt>
                <c:pt idx="7028">
                  <c:v>42011</c:v>
                </c:pt>
                <c:pt idx="7029">
                  <c:v>42012</c:v>
                </c:pt>
                <c:pt idx="7030">
                  <c:v>42013</c:v>
                </c:pt>
                <c:pt idx="7031">
                  <c:v>42016</c:v>
                </c:pt>
                <c:pt idx="7032">
                  <c:v>42017</c:v>
                </c:pt>
                <c:pt idx="7033">
                  <c:v>42018</c:v>
                </c:pt>
                <c:pt idx="7034">
                  <c:v>42019</c:v>
                </c:pt>
                <c:pt idx="7035">
                  <c:v>42020</c:v>
                </c:pt>
                <c:pt idx="7036">
                  <c:v>42023</c:v>
                </c:pt>
                <c:pt idx="7037">
                  <c:v>42024</c:v>
                </c:pt>
                <c:pt idx="7038">
                  <c:v>42025</c:v>
                </c:pt>
                <c:pt idx="7039">
                  <c:v>42026</c:v>
                </c:pt>
                <c:pt idx="7040">
                  <c:v>42027</c:v>
                </c:pt>
                <c:pt idx="7041">
                  <c:v>42030</c:v>
                </c:pt>
                <c:pt idx="7042">
                  <c:v>42031</c:v>
                </c:pt>
                <c:pt idx="7043">
                  <c:v>42032</c:v>
                </c:pt>
                <c:pt idx="7044">
                  <c:v>42033</c:v>
                </c:pt>
                <c:pt idx="7045">
                  <c:v>42034</c:v>
                </c:pt>
                <c:pt idx="7046">
                  <c:v>42037</c:v>
                </c:pt>
                <c:pt idx="7047">
                  <c:v>42038</c:v>
                </c:pt>
                <c:pt idx="7048">
                  <c:v>42039</c:v>
                </c:pt>
                <c:pt idx="7049">
                  <c:v>42040</c:v>
                </c:pt>
                <c:pt idx="7050">
                  <c:v>42041</c:v>
                </c:pt>
                <c:pt idx="7051">
                  <c:v>42044</c:v>
                </c:pt>
                <c:pt idx="7052">
                  <c:v>42045</c:v>
                </c:pt>
                <c:pt idx="7053">
                  <c:v>42046</c:v>
                </c:pt>
                <c:pt idx="7054">
                  <c:v>42047</c:v>
                </c:pt>
                <c:pt idx="7055">
                  <c:v>42048</c:v>
                </c:pt>
                <c:pt idx="7056">
                  <c:v>42051</c:v>
                </c:pt>
                <c:pt idx="7057">
                  <c:v>42052</c:v>
                </c:pt>
                <c:pt idx="7058">
                  <c:v>42053</c:v>
                </c:pt>
                <c:pt idx="7059">
                  <c:v>42054</c:v>
                </c:pt>
                <c:pt idx="7060">
                  <c:v>42055</c:v>
                </c:pt>
                <c:pt idx="7061">
                  <c:v>42058</c:v>
                </c:pt>
                <c:pt idx="7062">
                  <c:v>42059</c:v>
                </c:pt>
                <c:pt idx="7063">
                  <c:v>42060</c:v>
                </c:pt>
                <c:pt idx="7064">
                  <c:v>42061</c:v>
                </c:pt>
                <c:pt idx="7065">
                  <c:v>42062</c:v>
                </c:pt>
                <c:pt idx="7066">
                  <c:v>42065</c:v>
                </c:pt>
                <c:pt idx="7067">
                  <c:v>42066</c:v>
                </c:pt>
                <c:pt idx="7068">
                  <c:v>42067</c:v>
                </c:pt>
                <c:pt idx="7069">
                  <c:v>42068</c:v>
                </c:pt>
                <c:pt idx="7070">
                  <c:v>42069</c:v>
                </c:pt>
                <c:pt idx="7071">
                  <c:v>42072</c:v>
                </c:pt>
                <c:pt idx="7072">
                  <c:v>42073</c:v>
                </c:pt>
                <c:pt idx="7073">
                  <c:v>42074</c:v>
                </c:pt>
                <c:pt idx="7074">
                  <c:v>42075</c:v>
                </c:pt>
                <c:pt idx="7075">
                  <c:v>42076</c:v>
                </c:pt>
                <c:pt idx="7076">
                  <c:v>42079</c:v>
                </c:pt>
                <c:pt idx="7077">
                  <c:v>42080</c:v>
                </c:pt>
                <c:pt idx="7078">
                  <c:v>42081</c:v>
                </c:pt>
                <c:pt idx="7079">
                  <c:v>42082</c:v>
                </c:pt>
                <c:pt idx="7080">
                  <c:v>42083</c:v>
                </c:pt>
                <c:pt idx="7081">
                  <c:v>42086</c:v>
                </c:pt>
                <c:pt idx="7082">
                  <c:v>42087</c:v>
                </c:pt>
                <c:pt idx="7083">
                  <c:v>42088</c:v>
                </c:pt>
                <c:pt idx="7084">
                  <c:v>42089</c:v>
                </c:pt>
                <c:pt idx="7085">
                  <c:v>42090</c:v>
                </c:pt>
                <c:pt idx="7086">
                  <c:v>42093</c:v>
                </c:pt>
                <c:pt idx="7087">
                  <c:v>42094</c:v>
                </c:pt>
                <c:pt idx="7088">
                  <c:v>42095</c:v>
                </c:pt>
                <c:pt idx="7089">
                  <c:v>42096</c:v>
                </c:pt>
                <c:pt idx="7090">
                  <c:v>42101</c:v>
                </c:pt>
                <c:pt idx="7091">
                  <c:v>42102</c:v>
                </c:pt>
                <c:pt idx="7092">
                  <c:v>42103</c:v>
                </c:pt>
                <c:pt idx="7093">
                  <c:v>42104</c:v>
                </c:pt>
                <c:pt idx="7094">
                  <c:v>42107</c:v>
                </c:pt>
                <c:pt idx="7095">
                  <c:v>42108</c:v>
                </c:pt>
                <c:pt idx="7096">
                  <c:v>42109</c:v>
                </c:pt>
                <c:pt idx="7097">
                  <c:v>42110</c:v>
                </c:pt>
                <c:pt idx="7098">
                  <c:v>42111</c:v>
                </c:pt>
                <c:pt idx="7099">
                  <c:v>42114</c:v>
                </c:pt>
                <c:pt idx="7100">
                  <c:v>42115</c:v>
                </c:pt>
                <c:pt idx="7101">
                  <c:v>42116</c:v>
                </c:pt>
                <c:pt idx="7102">
                  <c:v>42117</c:v>
                </c:pt>
                <c:pt idx="7103">
                  <c:v>42118</c:v>
                </c:pt>
                <c:pt idx="7104">
                  <c:v>42122</c:v>
                </c:pt>
                <c:pt idx="7105">
                  <c:v>42123</c:v>
                </c:pt>
                <c:pt idx="7106">
                  <c:v>42124</c:v>
                </c:pt>
                <c:pt idx="7107">
                  <c:v>42128</c:v>
                </c:pt>
                <c:pt idx="7108">
                  <c:v>42129</c:v>
                </c:pt>
                <c:pt idx="7109">
                  <c:v>42130</c:v>
                </c:pt>
                <c:pt idx="7110">
                  <c:v>42131</c:v>
                </c:pt>
                <c:pt idx="7111">
                  <c:v>42132</c:v>
                </c:pt>
                <c:pt idx="7112">
                  <c:v>42135</c:v>
                </c:pt>
                <c:pt idx="7113">
                  <c:v>42136</c:v>
                </c:pt>
                <c:pt idx="7114">
                  <c:v>42137</c:v>
                </c:pt>
                <c:pt idx="7115">
                  <c:v>42138</c:v>
                </c:pt>
                <c:pt idx="7116">
                  <c:v>42139</c:v>
                </c:pt>
                <c:pt idx="7117">
                  <c:v>42142</c:v>
                </c:pt>
                <c:pt idx="7118">
                  <c:v>42143</c:v>
                </c:pt>
                <c:pt idx="7119">
                  <c:v>42144</c:v>
                </c:pt>
                <c:pt idx="7120">
                  <c:v>42145</c:v>
                </c:pt>
                <c:pt idx="7121">
                  <c:v>42146</c:v>
                </c:pt>
                <c:pt idx="7122">
                  <c:v>42149</c:v>
                </c:pt>
                <c:pt idx="7123">
                  <c:v>42150</c:v>
                </c:pt>
                <c:pt idx="7124">
                  <c:v>42151</c:v>
                </c:pt>
                <c:pt idx="7125">
                  <c:v>42152</c:v>
                </c:pt>
                <c:pt idx="7126">
                  <c:v>42153</c:v>
                </c:pt>
                <c:pt idx="7127">
                  <c:v>42156</c:v>
                </c:pt>
                <c:pt idx="7128">
                  <c:v>42157</c:v>
                </c:pt>
                <c:pt idx="7129">
                  <c:v>42158</c:v>
                </c:pt>
                <c:pt idx="7130">
                  <c:v>42159</c:v>
                </c:pt>
                <c:pt idx="7131">
                  <c:v>42160</c:v>
                </c:pt>
                <c:pt idx="7132">
                  <c:v>42163</c:v>
                </c:pt>
                <c:pt idx="7133">
                  <c:v>42164</c:v>
                </c:pt>
                <c:pt idx="7134">
                  <c:v>42165</c:v>
                </c:pt>
                <c:pt idx="7135">
                  <c:v>42166</c:v>
                </c:pt>
                <c:pt idx="7136">
                  <c:v>42167</c:v>
                </c:pt>
                <c:pt idx="7137">
                  <c:v>42170</c:v>
                </c:pt>
                <c:pt idx="7138">
                  <c:v>42172</c:v>
                </c:pt>
                <c:pt idx="7139">
                  <c:v>42173</c:v>
                </c:pt>
                <c:pt idx="7140">
                  <c:v>42174</c:v>
                </c:pt>
                <c:pt idx="7141">
                  <c:v>42177</c:v>
                </c:pt>
                <c:pt idx="7142">
                  <c:v>42178</c:v>
                </c:pt>
                <c:pt idx="7143">
                  <c:v>42179</c:v>
                </c:pt>
                <c:pt idx="7144">
                  <c:v>42180</c:v>
                </c:pt>
                <c:pt idx="7145">
                  <c:v>42181</c:v>
                </c:pt>
                <c:pt idx="7146">
                  <c:v>42184</c:v>
                </c:pt>
                <c:pt idx="7147">
                  <c:v>42185</c:v>
                </c:pt>
                <c:pt idx="7148">
                  <c:v>42186</c:v>
                </c:pt>
                <c:pt idx="7149">
                  <c:v>42187</c:v>
                </c:pt>
                <c:pt idx="7150">
                  <c:v>42188</c:v>
                </c:pt>
                <c:pt idx="7151">
                  <c:v>42191</c:v>
                </c:pt>
                <c:pt idx="7152">
                  <c:v>42192</c:v>
                </c:pt>
                <c:pt idx="7153">
                  <c:v>42193</c:v>
                </c:pt>
                <c:pt idx="7154">
                  <c:v>42194</c:v>
                </c:pt>
                <c:pt idx="7155">
                  <c:v>42195</c:v>
                </c:pt>
                <c:pt idx="7156">
                  <c:v>42198</c:v>
                </c:pt>
                <c:pt idx="7157">
                  <c:v>42199</c:v>
                </c:pt>
                <c:pt idx="7158">
                  <c:v>42200</c:v>
                </c:pt>
                <c:pt idx="7159">
                  <c:v>42201</c:v>
                </c:pt>
                <c:pt idx="7160">
                  <c:v>42202</c:v>
                </c:pt>
                <c:pt idx="7161">
                  <c:v>42205</c:v>
                </c:pt>
                <c:pt idx="7162">
                  <c:v>42206</c:v>
                </c:pt>
                <c:pt idx="7163">
                  <c:v>42207</c:v>
                </c:pt>
                <c:pt idx="7164">
                  <c:v>42208</c:v>
                </c:pt>
                <c:pt idx="7165">
                  <c:v>42209</c:v>
                </c:pt>
                <c:pt idx="7166">
                  <c:v>42212</c:v>
                </c:pt>
                <c:pt idx="7167">
                  <c:v>42213</c:v>
                </c:pt>
                <c:pt idx="7168">
                  <c:v>42214</c:v>
                </c:pt>
                <c:pt idx="7169">
                  <c:v>42215</c:v>
                </c:pt>
                <c:pt idx="7170">
                  <c:v>42216</c:v>
                </c:pt>
                <c:pt idx="7171">
                  <c:v>42219</c:v>
                </c:pt>
                <c:pt idx="7172">
                  <c:v>42220</c:v>
                </c:pt>
                <c:pt idx="7173">
                  <c:v>42221</c:v>
                </c:pt>
                <c:pt idx="7174">
                  <c:v>42222</c:v>
                </c:pt>
                <c:pt idx="7175">
                  <c:v>42223</c:v>
                </c:pt>
                <c:pt idx="7176">
                  <c:v>42227</c:v>
                </c:pt>
                <c:pt idx="7177">
                  <c:v>42228</c:v>
                </c:pt>
                <c:pt idx="7178">
                  <c:v>42229</c:v>
                </c:pt>
                <c:pt idx="7179">
                  <c:v>42230</c:v>
                </c:pt>
                <c:pt idx="7180">
                  <c:v>42233</c:v>
                </c:pt>
                <c:pt idx="7181">
                  <c:v>42234</c:v>
                </c:pt>
                <c:pt idx="7182">
                  <c:v>42235</c:v>
                </c:pt>
                <c:pt idx="7183">
                  <c:v>42236</c:v>
                </c:pt>
                <c:pt idx="7184">
                  <c:v>42237</c:v>
                </c:pt>
                <c:pt idx="7185">
                  <c:v>42240</c:v>
                </c:pt>
                <c:pt idx="7186">
                  <c:v>42241</c:v>
                </c:pt>
                <c:pt idx="7187">
                  <c:v>42242</c:v>
                </c:pt>
                <c:pt idx="7188">
                  <c:v>42243</c:v>
                </c:pt>
                <c:pt idx="7189">
                  <c:v>42244</c:v>
                </c:pt>
                <c:pt idx="7190">
                  <c:v>42247</c:v>
                </c:pt>
                <c:pt idx="7191">
                  <c:v>42248</c:v>
                </c:pt>
                <c:pt idx="7192">
                  <c:v>42249</c:v>
                </c:pt>
                <c:pt idx="7193">
                  <c:v>42250</c:v>
                </c:pt>
                <c:pt idx="7194">
                  <c:v>42251</c:v>
                </c:pt>
                <c:pt idx="7195">
                  <c:v>42254</c:v>
                </c:pt>
                <c:pt idx="7196">
                  <c:v>42255</c:v>
                </c:pt>
                <c:pt idx="7197">
                  <c:v>42256</c:v>
                </c:pt>
                <c:pt idx="7198">
                  <c:v>42257</c:v>
                </c:pt>
                <c:pt idx="7199">
                  <c:v>42258</c:v>
                </c:pt>
                <c:pt idx="7200">
                  <c:v>42261</c:v>
                </c:pt>
                <c:pt idx="7201">
                  <c:v>42262</c:v>
                </c:pt>
                <c:pt idx="7202">
                  <c:v>42263</c:v>
                </c:pt>
                <c:pt idx="7203">
                  <c:v>42264</c:v>
                </c:pt>
                <c:pt idx="7204">
                  <c:v>42265</c:v>
                </c:pt>
                <c:pt idx="7205">
                  <c:v>42268</c:v>
                </c:pt>
                <c:pt idx="7206">
                  <c:v>42269</c:v>
                </c:pt>
                <c:pt idx="7207">
                  <c:v>42270</c:v>
                </c:pt>
                <c:pt idx="7208">
                  <c:v>42272</c:v>
                </c:pt>
                <c:pt idx="7209">
                  <c:v>42275</c:v>
                </c:pt>
                <c:pt idx="7210">
                  <c:v>42276</c:v>
                </c:pt>
                <c:pt idx="7211">
                  <c:v>42277</c:v>
                </c:pt>
                <c:pt idx="7212">
                  <c:v>42278</c:v>
                </c:pt>
                <c:pt idx="7213">
                  <c:v>42279</c:v>
                </c:pt>
                <c:pt idx="7214">
                  <c:v>42282</c:v>
                </c:pt>
                <c:pt idx="7215">
                  <c:v>42283</c:v>
                </c:pt>
                <c:pt idx="7216">
                  <c:v>42284</c:v>
                </c:pt>
                <c:pt idx="7217">
                  <c:v>42285</c:v>
                </c:pt>
                <c:pt idx="7218">
                  <c:v>42286</c:v>
                </c:pt>
                <c:pt idx="7219">
                  <c:v>42289</c:v>
                </c:pt>
                <c:pt idx="7220">
                  <c:v>42290</c:v>
                </c:pt>
                <c:pt idx="7221">
                  <c:v>42291</c:v>
                </c:pt>
                <c:pt idx="7222">
                  <c:v>42292</c:v>
                </c:pt>
                <c:pt idx="7223">
                  <c:v>42293</c:v>
                </c:pt>
                <c:pt idx="7224">
                  <c:v>42296</c:v>
                </c:pt>
                <c:pt idx="7225">
                  <c:v>42297</c:v>
                </c:pt>
                <c:pt idx="7226">
                  <c:v>42298</c:v>
                </c:pt>
                <c:pt idx="7227">
                  <c:v>42299</c:v>
                </c:pt>
                <c:pt idx="7228">
                  <c:v>42300</c:v>
                </c:pt>
                <c:pt idx="7229">
                  <c:v>42303</c:v>
                </c:pt>
                <c:pt idx="7230">
                  <c:v>42304</c:v>
                </c:pt>
                <c:pt idx="7231">
                  <c:v>42305</c:v>
                </c:pt>
                <c:pt idx="7232">
                  <c:v>42306</c:v>
                </c:pt>
                <c:pt idx="7233">
                  <c:v>42307</c:v>
                </c:pt>
                <c:pt idx="7234">
                  <c:v>42310</c:v>
                </c:pt>
                <c:pt idx="7235">
                  <c:v>42311</c:v>
                </c:pt>
                <c:pt idx="7236">
                  <c:v>42312</c:v>
                </c:pt>
                <c:pt idx="7237">
                  <c:v>42313</c:v>
                </c:pt>
                <c:pt idx="7238">
                  <c:v>42314</c:v>
                </c:pt>
                <c:pt idx="7239">
                  <c:v>42317</c:v>
                </c:pt>
                <c:pt idx="7240">
                  <c:v>42318</c:v>
                </c:pt>
                <c:pt idx="7241">
                  <c:v>42319</c:v>
                </c:pt>
                <c:pt idx="7242">
                  <c:v>42320</c:v>
                </c:pt>
                <c:pt idx="7243">
                  <c:v>42321</c:v>
                </c:pt>
                <c:pt idx="7244">
                  <c:v>42324</c:v>
                </c:pt>
                <c:pt idx="7245">
                  <c:v>42325</c:v>
                </c:pt>
                <c:pt idx="7246">
                  <c:v>42326</c:v>
                </c:pt>
                <c:pt idx="7247">
                  <c:v>42327</c:v>
                </c:pt>
                <c:pt idx="7248">
                  <c:v>42328</c:v>
                </c:pt>
                <c:pt idx="7249">
                  <c:v>42331</c:v>
                </c:pt>
                <c:pt idx="7250">
                  <c:v>42332</c:v>
                </c:pt>
                <c:pt idx="7251">
                  <c:v>42333</c:v>
                </c:pt>
                <c:pt idx="7252">
                  <c:v>42334</c:v>
                </c:pt>
                <c:pt idx="7253">
                  <c:v>42335</c:v>
                </c:pt>
                <c:pt idx="7254">
                  <c:v>42338</c:v>
                </c:pt>
                <c:pt idx="7255">
                  <c:v>42339</c:v>
                </c:pt>
                <c:pt idx="7256">
                  <c:v>42340</c:v>
                </c:pt>
                <c:pt idx="7257">
                  <c:v>42341</c:v>
                </c:pt>
                <c:pt idx="7258">
                  <c:v>42342</c:v>
                </c:pt>
                <c:pt idx="7259">
                  <c:v>42345</c:v>
                </c:pt>
                <c:pt idx="7260">
                  <c:v>42346</c:v>
                </c:pt>
                <c:pt idx="7261">
                  <c:v>42347</c:v>
                </c:pt>
                <c:pt idx="7262">
                  <c:v>42348</c:v>
                </c:pt>
                <c:pt idx="7263">
                  <c:v>42349</c:v>
                </c:pt>
                <c:pt idx="7264">
                  <c:v>42352</c:v>
                </c:pt>
                <c:pt idx="7265">
                  <c:v>42353</c:v>
                </c:pt>
                <c:pt idx="7266">
                  <c:v>42355</c:v>
                </c:pt>
                <c:pt idx="7267">
                  <c:v>42356</c:v>
                </c:pt>
                <c:pt idx="7268">
                  <c:v>42359</c:v>
                </c:pt>
                <c:pt idx="7269">
                  <c:v>42360</c:v>
                </c:pt>
                <c:pt idx="7270">
                  <c:v>42361</c:v>
                </c:pt>
                <c:pt idx="7271">
                  <c:v>42362</c:v>
                </c:pt>
                <c:pt idx="7272">
                  <c:v>42366</c:v>
                </c:pt>
                <c:pt idx="7273">
                  <c:v>42367</c:v>
                </c:pt>
                <c:pt idx="7274">
                  <c:v>42368</c:v>
                </c:pt>
                <c:pt idx="7275">
                  <c:v>42369</c:v>
                </c:pt>
                <c:pt idx="7276">
                  <c:v>42373</c:v>
                </c:pt>
                <c:pt idx="7277">
                  <c:v>42374</c:v>
                </c:pt>
                <c:pt idx="7278">
                  <c:v>42375</c:v>
                </c:pt>
                <c:pt idx="7279">
                  <c:v>42376</c:v>
                </c:pt>
                <c:pt idx="7280">
                  <c:v>42377</c:v>
                </c:pt>
                <c:pt idx="7281">
                  <c:v>42380</c:v>
                </c:pt>
                <c:pt idx="7282">
                  <c:v>42381</c:v>
                </c:pt>
                <c:pt idx="7283">
                  <c:v>42382</c:v>
                </c:pt>
                <c:pt idx="7284">
                  <c:v>42383</c:v>
                </c:pt>
                <c:pt idx="7285">
                  <c:v>42384</c:v>
                </c:pt>
                <c:pt idx="7286">
                  <c:v>42387</c:v>
                </c:pt>
                <c:pt idx="7287">
                  <c:v>42388</c:v>
                </c:pt>
                <c:pt idx="7288">
                  <c:v>42389</c:v>
                </c:pt>
                <c:pt idx="7289">
                  <c:v>42390</c:v>
                </c:pt>
                <c:pt idx="7290">
                  <c:v>42391</c:v>
                </c:pt>
                <c:pt idx="7291">
                  <c:v>42394</c:v>
                </c:pt>
                <c:pt idx="7292">
                  <c:v>42395</c:v>
                </c:pt>
                <c:pt idx="7293">
                  <c:v>42396</c:v>
                </c:pt>
                <c:pt idx="7294">
                  <c:v>42397</c:v>
                </c:pt>
                <c:pt idx="7295">
                  <c:v>42398</c:v>
                </c:pt>
                <c:pt idx="7296">
                  <c:v>42401</c:v>
                </c:pt>
                <c:pt idx="7297">
                  <c:v>42402</c:v>
                </c:pt>
                <c:pt idx="7298">
                  <c:v>42403</c:v>
                </c:pt>
                <c:pt idx="7299">
                  <c:v>42404</c:v>
                </c:pt>
                <c:pt idx="7300">
                  <c:v>42405</c:v>
                </c:pt>
                <c:pt idx="7301">
                  <c:v>42408</c:v>
                </c:pt>
                <c:pt idx="7302">
                  <c:v>42409</c:v>
                </c:pt>
                <c:pt idx="7303">
                  <c:v>42410</c:v>
                </c:pt>
                <c:pt idx="7304">
                  <c:v>42411</c:v>
                </c:pt>
                <c:pt idx="7305">
                  <c:v>42412</c:v>
                </c:pt>
                <c:pt idx="7306">
                  <c:v>42415</c:v>
                </c:pt>
                <c:pt idx="7307">
                  <c:v>42416</c:v>
                </c:pt>
                <c:pt idx="7308">
                  <c:v>42417</c:v>
                </c:pt>
                <c:pt idx="7309">
                  <c:v>42418</c:v>
                </c:pt>
                <c:pt idx="7310">
                  <c:v>42419</c:v>
                </c:pt>
                <c:pt idx="7311">
                  <c:v>42422</c:v>
                </c:pt>
                <c:pt idx="7312">
                  <c:v>42423</c:v>
                </c:pt>
                <c:pt idx="7313">
                  <c:v>42424</c:v>
                </c:pt>
                <c:pt idx="7314">
                  <c:v>42425</c:v>
                </c:pt>
                <c:pt idx="7315">
                  <c:v>42426</c:v>
                </c:pt>
                <c:pt idx="7316">
                  <c:v>42429</c:v>
                </c:pt>
                <c:pt idx="7317">
                  <c:v>42430</c:v>
                </c:pt>
                <c:pt idx="7318">
                  <c:v>42431</c:v>
                </c:pt>
                <c:pt idx="7319">
                  <c:v>42432</c:v>
                </c:pt>
                <c:pt idx="7320">
                  <c:v>42433</c:v>
                </c:pt>
                <c:pt idx="7321">
                  <c:v>42436</c:v>
                </c:pt>
                <c:pt idx="7322">
                  <c:v>42437</c:v>
                </c:pt>
                <c:pt idx="7323">
                  <c:v>42438</c:v>
                </c:pt>
                <c:pt idx="7324">
                  <c:v>42439</c:v>
                </c:pt>
                <c:pt idx="7325">
                  <c:v>42440</c:v>
                </c:pt>
                <c:pt idx="7326">
                  <c:v>42443</c:v>
                </c:pt>
                <c:pt idx="7327">
                  <c:v>42444</c:v>
                </c:pt>
                <c:pt idx="7328">
                  <c:v>42445</c:v>
                </c:pt>
                <c:pt idx="7329">
                  <c:v>42446</c:v>
                </c:pt>
                <c:pt idx="7330">
                  <c:v>42447</c:v>
                </c:pt>
                <c:pt idx="7331">
                  <c:v>42451</c:v>
                </c:pt>
                <c:pt idx="7332">
                  <c:v>42452</c:v>
                </c:pt>
                <c:pt idx="7333">
                  <c:v>42453</c:v>
                </c:pt>
                <c:pt idx="7334">
                  <c:v>42458</c:v>
                </c:pt>
                <c:pt idx="7335">
                  <c:v>42459</c:v>
                </c:pt>
                <c:pt idx="7336">
                  <c:v>42460</c:v>
                </c:pt>
                <c:pt idx="7337">
                  <c:v>42461</c:v>
                </c:pt>
                <c:pt idx="7338">
                  <c:v>42464</c:v>
                </c:pt>
                <c:pt idx="7339">
                  <c:v>42465</c:v>
                </c:pt>
                <c:pt idx="7340">
                  <c:v>42466</c:v>
                </c:pt>
                <c:pt idx="7341">
                  <c:v>42467</c:v>
                </c:pt>
                <c:pt idx="7342">
                  <c:v>42468</c:v>
                </c:pt>
                <c:pt idx="7343">
                  <c:v>42471</c:v>
                </c:pt>
                <c:pt idx="7344">
                  <c:v>42472</c:v>
                </c:pt>
                <c:pt idx="7345">
                  <c:v>42473</c:v>
                </c:pt>
                <c:pt idx="7346">
                  <c:v>42474</c:v>
                </c:pt>
                <c:pt idx="7347">
                  <c:v>42475</c:v>
                </c:pt>
                <c:pt idx="7348">
                  <c:v>42478</c:v>
                </c:pt>
                <c:pt idx="7349">
                  <c:v>42479</c:v>
                </c:pt>
                <c:pt idx="7350">
                  <c:v>42480</c:v>
                </c:pt>
                <c:pt idx="7351">
                  <c:v>42481</c:v>
                </c:pt>
                <c:pt idx="7352">
                  <c:v>42482</c:v>
                </c:pt>
                <c:pt idx="7353">
                  <c:v>42485</c:v>
                </c:pt>
                <c:pt idx="7354">
                  <c:v>42486</c:v>
                </c:pt>
                <c:pt idx="7355">
                  <c:v>42488</c:v>
                </c:pt>
                <c:pt idx="7356">
                  <c:v>42489</c:v>
                </c:pt>
                <c:pt idx="7357">
                  <c:v>42493</c:v>
                </c:pt>
                <c:pt idx="7358">
                  <c:v>42494</c:v>
                </c:pt>
                <c:pt idx="7359">
                  <c:v>42495</c:v>
                </c:pt>
                <c:pt idx="7360">
                  <c:v>42496</c:v>
                </c:pt>
                <c:pt idx="7361">
                  <c:v>42499</c:v>
                </c:pt>
                <c:pt idx="7362">
                  <c:v>42500</c:v>
                </c:pt>
                <c:pt idx="7363">
                  <c:v>42501</c:v>
                </c:pt>
                <c:pt idx="7364">
                  <c:v>42502</c:v>
                </c:pt>
                <c:pt idx="7365">
                  <c:v>42503</c:v>
                </c:pt>
                <c:pt idx="7366">
                  <c:v>42506</c:v>
                </c:pt>
                <c:pt idx="7367">
                  <c:v>42507</c:v>
                </c:pt>
                <c:pt idx="7368">
                  <c:v>42508</c:v>
                </c:pt>
                <c:pt idx="7369">
                  <c:v>42509</c:v>
                </c:pt>
                <c:pt idx="7370">
                  <c:v>42510</c:v>
                </c:pt>
                <c:pt idx="7371">
                  <c:v>42513</c:v>
                </c:pt>
                <c:pt idx="7372">
                  <c:v>42514</c:v>
                </c:pt>
                <c:pt idx="7373">
                  <c:v>42515</c:v>
                </c:pt>
                <c:pt idx="7374">
                  <c:v>42516</c:v>
                </c:pt>
                <c:pt idx="7375">
                  <c:v>42517</c:v>
                </c:pt>
                <c:pt idx="7376">
                  <c:v>42520</c:v>
                </c:pt>
                <c:pt idx="7377">
                  <c:v>42521</c:v>
                </c:pt>
                <c:pt idx="7378">
                  <c:v>42522</c:v>
                </c:pt>
                <c:pt idx="7379">
                  <c:v>42523</c:v>
                </c:pt>
                <c:pt idx="7380">
                  <c:v>42524</c:v>
                </c:pt>
                <c:pt idx="7381">
                  <c:v>42527</c:v>
                </c:pt>
                <c:pt idx="7382">
                  <c:v>42528</c:v>
                </c:pt>
                <c:pt idx="7383">
                  <c:v>42529</c:v>
                </c:pt>
                <c:pt idx="7384">
                  <c:v>42530</c:v>
                </c:pt>
                <c:pt idx="7385">
                  <c:v>42531</c:v>
                </c:pt>
                <c:pt idx="7386">
                  <c:v>42534</c:v>
                </c:pt>
                <c:pt idx="7387">
                  <c:v>42535</c:v>
                </c:pt>
                <c:pt idx="7388">
                  <c:v>42536</c:v>
                </c:pt>
                <c:pt idx="7389">
                  <c:v>42538</c:v>
                </c:pt>
                <c:pt idx="7390">
                  <c:v>42541</c:v>
                </c:pt>
                <c:pt idx="7391">
                  <c:v>42542</c:v>
                </c:pt>
                <c:pt idx="7392">
                  <c:v>42543</c:v>
                </c:pt>
                <c:pt idx="7393">
                  <c:v>42544</c:v>
                </c:pt>
                <c:pt idx="7394">
                  <c:v>42545</c:v>
                </c:pt>
                <c:pt idx="7395">
                  <c:v>42548</c:v>
                </c:pt>
                <c:pt idx="7396">
                  <c:v>42549</c:v>
                </c:pt>
                <c:pt idx="7397">
                  <c:v>42550</c:v>
                </c:pt>
                <c:pt idx="7398">
                  <c:v>42551</c:v>
                </c:pt>
                <c:pt idx="7399">
                  <c:v>42552</c:v>
                </c:pt>
                <c:pt idx="7400">
                  <c:v>42555</c:v>
                </c:pt>
                <c:pt idx="7401">
                  <c:v>42556</c:v>
                </c:pt>
                <c:pt idx="7402">
                  <c:v>42557</c:v>
                </c:pt>
                <c:pt idx="7403">
                  <c:v>42558</c:v>
                </c:pt>
                <c:pt idx="7404">
                  <c:v>42559</c:v>
                </c:pt>
                <c:pt idx="7405">
                  <c:v>42562</c:v>
                </c:pt>
                <c:pt idx="7406">
                  <c:v>42563</c:v>
                </c:pt>
                <c:pt idx="7407">
                  <c:v>42564</c:v>
                </c:pt>
                <c:pt idx="7408">
                  <c:v>42565</c:v>
                </c:pt>
                <c:pt idx="7409">
                  <c:v>42566</c:v>
                </c:pt>
                <c:pt idx="7410">
                  <c:v>42569</c:v>
                </c:pt>
                <c:pt idx="7411">
                  <c:v>42570</c:v>
                </c:pt>
                <c:pt idx="7412">
                  <c:v>42571</c:v>
                </c:pt>
                <c:pt idx="7413">
                  <c:v>42572</c:v>
                </c:pt>
                <c:pt idx="7414">
                  <c:v>42573</c:v>
                </c:pt>
                <c:pt idx="7415">
                  <c:v>42576</c:v>
                </c:pt>
                <c:pt idx="7416">
                  <c:v>42577</c:v>
                </c:pt>
                <c:pt idx="7417">
                  <c:v>42578</c:v>
                </c:pt>
                <c:pt idx="7418">
                  <c:v>42579</c:v>
                </c:pt>
                <c:pt idx="7419">
                  <c:v>42580</c:v>
                </c:pt>
                <c:pt idx="7420">
                  <c:v>42583</c:v>
                </c:pt>
                <c:pt idx="7421">
                  <c:v>42584</c:v>
                </c:pt>
                <c:pt idx="7422">
                  <c:v>42586</c:v>
                </c:pt>
                <c:pt idx="7423">
                  <c:v>42587</c:v>
                </c:pt>
                <c:pt idx="7424">
                  <c:v>42590</c:v>
                </c:pt>
                <c:pt idx="7425">
                  <c:v>42592</c:v>
                </c:pt>
                <c:pt idx="7426">
                  <c:v>42593</c:v>
                </c:pt>
                <c:pt idx="7427">
                  <c:v>42594</c:v>
                </c:pt>
                <c:pt idx="7428">
                  <c:v>42597</c:v>
                </c:pt>
                <c:pt idx="7429">
                  <c:v>42598</c:v>
                </c:pt>
                <c:pt idx="7430">
                  <c:v>42599</c:v>
                </c:pt>
                <c:pt idx="7431">
                  <c:v>42600</c:v>
                </c:pt>
                <c:pt idx="7432">
                  <c:v>42601</c:v>
                </c:pt>
                <c:pt idx="7433">
                  <c:v>42604</c:v>
                </c:pt>
                <c:pt idx="7434">
                  <c:v>42605</c:v>
                </c:pt>
                <c:pt idx="7435">
                  <c:v>42606</c:v>
                </c:pt>
                <c:pt idx="7436">
                  <c:v>42607</c:v>
                </c:pt>
                <c:pt idx="7437">
                  <c:v>42608</c:v>
                </c:pt>
                <c:pt idx="7438">
                  <c:v>42611</c:v>
                </c:pt>
                <c:pt idx="7439">
                  <c:v>42612</c:v>
                </c:pt>
                <c:pt idx="7440">
                  <c:v>42613</c:v>
                </c:pt>
                <c:pt idx="7441">
                  <c:v>42614</c:v>
                </c:pt>
                <c:pt idx="7442">
                  <c:v>42615</c:v>
                </c:pt>
                <c:pt idx="7443">
                  <c:v>42618</c:v>
                </c:pt>
                <c:pt idx="7444">
                  <c:v>42619</c:v>
                </c:pt>
                <c:pt idx="7445">
                  <c:v>42620</c:v>
                </c:pt>
                <c:pt idx="7446">
                  <c:v>42621</c:v>
                </c:pt>
                <c:pt idx="7447">
                  <c:v>42622</c:v>
                </c:pt>
                <c:pt idx="7448">
                  <c:v>42625</c:v>
                </c:pt>
                <c:pt idx="7449">
                  <c:v>42626</c:v>
                </c:pt>
                <c:pt idx="7450">
                  <c:v>42627</c:v>
                </c:pt>
                <c:pt idx="7451">
                  <c:v>42628</c:v>
                </c:pt>
                <c:pt idx="7452">
                  <c:v>42629</c:v>
                </c:pt>
                <c:pt idx="7453">
                  <c:v>42632</c:v>
                </c:pt>
                <c:pt idx="7454">
                  <c:v>42633</c:v>
                </c:pt>
                <c:pt idx="7455">
                  <c:v>42634</c:v>
                </c:pt>
                <c:pt idx="7456">
                  <c:v>42635</c:v>
                </c:pt>
                <c:pt idx="7457">
                  <c:v>42636</c:v>
                </c:pt>
                <c:pt idx="7458">
                  <c:v>42639</c:v>
                </c:pt>
                <c:pt idx="7459">
                  <c:v>42640</c:v>
                </c:pt>
                <c:pt idx="7460">
                  <c:v>42641</c:v>
                </c:pt>
                <c:pt idx="7461">
                  <c:v>42642</c:v>
                </c:pt>
                <c:pt idx="7462">
                  <c:v>42643</c:v>
                </c:pt>
                <c:pt idx="7463">
                  <c:v>42646</c:v>
                </c:pt>
                <c:pt idx="7464">
                  <c:v>42647</c:v>
                </c:pt>
                <c:pt idx="7465">
                  <c:v>42648</c:v>
                </c:pt>
                <c:pt idx="7466">
                  <c:v>42649</c:v>
                </c:pt>
                <c:pt idx="7467">
                  <c:v>42650</c:v>
                </c:pt>
                <c:pt idx="7468">
                  <c:v>42653</c:v>
                </c:pt>
                <c:pt idx="7469">
                  <c:v>42654</c:v>
                </c:pt>
                <c:pt idx="7470">
                  <c:v>42655</c:v>
                </c:pt>
                <c:pt idx="7471">
                  <c:v>42656</c:v>
                </c:pt>
                <c:pt idx="7472">
                  <c:v>42657</c:v>
                </c:pt>
                <c:pt idx="7473">
                  <c:v>42660</c:v>
                </c:pt>
                <c:pt idx="7474">
                  <c:v>42661</c:v>
                </c:pt>
                <c:pt idx="7475">
                  <c:v>42662</c:v>
                </c:pt>
                <c:pt idx="7476">
                  <c:v>42663</c:v>
                </c:pt>
                <c:pt idx="7477">
                  <c:v>42664</c:v>
                </c:pt>
                <c:pt idx="7478">
                  <c:v>42667</c:v>
                </c:pt>
                <c:pt idx="7479">
                  <c:v>42668</c:v>
                </c:pt>
                <c:pt idx="7480">
                  <c:v>42669</c:v>
                </c:pt>
                <c:pt idx="7481">
                  <c:v>42670</c:v>
                </c:pt>
                <c:pt idx="7482">
                  <c:v>42671</c:v>
                </c:pt>
                <c:pt idx="7483">
                  <c:v>42674</c:v>
                </c:pt>
                <c:pt idx="7484">
                  <c:v>42675</c:v>
                </c:pt>
                <c:pt idx="7485">
                  <c:v>42676</c:v>
                </c:pt>
                <c:pt idx="7486">
                  <c:v>42677</c:v>
                </c:pt>
                <c:pt idx="7487">
                  <c:v>42678</c:v>
                </c:pt>
                <c:pt idx="7488">
                  <c:v>42681</c:v>
                </c:pt>
                <c:pt idx="7489">
                  <c:v>42682</c:v>
                </c:pt>
                <c:pt idx="7490">
                  <c:v>42683</c:v>
                </c:pt>
                <c:pt idx="7491">
                  <c:v>42684</c:v>
                </c:pt>
                <c:pt idx="7492">
                  <c:v>42685</c:v>
                </c:pt>
                <c:pt idx="7493">
                  <c:v>42688</c:v>
                </c:pt>
                <c:pt idx="7494">
                  <c:v>42689</c:v>
                </c:pt>
                <c:pt idx="7495">
                  <c:v>42690</c:v>
                </c:pt>
                <c:pt idx="7496">
                  <c:v>42691</c:v>
                </c:pt>
                <c:pt idx="7497">
                  <c:v>42692</c:v>
                </c:pt>
                <c:pt idx="7498">
                  <c:v>42695</c:v>
                </c:pt>
                <c:pt idx="7499">
                  <c:v>42696</c:v>
                </c:pt>
                <c:pt idx="7500">
                  <c:v>42697</c:v>
                </c:pt>
                <c:pt idx="7501">
                  <c:v>42698</c:v>
                </c:pt>
                <c:pt idx="7502">
                  <c:v>42699</c:v>
                </c:pt>
                <c:pt idx="7503">
                  <c:v>42702</c:v>
                </c:pt>
                <c:pt idx="7504">
                  <c:v>42703</c:v>
                </c:pt>
                <c:pt idx="7505">
                  <c:v>42704</c:v>
                </c:pt>
                <c:pt idx="7506">
                  <c:v>42705</c:v>
                </c:pt>
                <c:pt idx="7507">
                  <c:v>42706</c:v>
                </c:pt>
                <c:pt idx="7508">
                  <c:v>42709</c:v>
                </c:pt>
                <c:pt idx="7509">
                  <c:v>42710</c:v>
                </c:pt>
                <c:pt idx="7510">
                  <c:v>42711</c:v>
                </c:pt>
                <c:pt idx="7511">
                  <c:v>42712</c:v>
                </c:pt>
                <c:pt idx="7512">
                  <c:v>42713</c:v>
                </c:pt>
                <c:pt idx="7513">
                  <c:v>42716</c:v>
                </c:pt>
                <c:pt idx="7514">
                  <c:v>42717</c:v>
                </c:pt>
                <c:pt idx="7515">
                  <c:v>42718</c:v>
                </c:pt>
                <c:pt idx="7516">
                  <c:v>42719</c:v>
                </c:pt>
                <c:pt idx="7517">
                  <c:v>42723</c:v>
                </c:pt>
                <c:pt idx="7518">
                  <c:v>42724</c:v>
                </c:pt>
                <c:pt idx="7519">
                  <c:v>42725</c:v>
                </c:pt>
                <c:pt idx="7520">
                  <c:v>42726</c:v>
                </c:pt>
                <c:pt idx="7521">
                  <c:v>42727</c:v>
                </c:pt>
                <c:pt idx="7522">
                  <c:v>42732</c:v>
                </c:pt>
                <c:pt idx="7523">
                  <c:v>42733</c:v>
                </c:pt>
                <c:pt idx="7524">
                  <c:v>42734</c:v>
                </c:pt>
                <c:pt idx="7525">
                  <c:v>42738</c:v>
                </c:pt>
                <c:pt idx="7526">
                  <c:v>42739</c:v>
                </c:pt>
                <c:pt idx="7527">
                  <c:v>42740</c:v>
                </c:pt>
                <c:pt idx="7528">
                  <c:v>42741</c:v>
                </c:pt>
                <c:pt idx="7529">
                  <c:v>42744</c:v>
                </c:pt>
                <c:pt idx="7530">
                  <c:v>42745</c:v>
                </c:pt>
                <c:pt idx="7531">
                  <c:v>42746</c:v>
                </c:pt>
                <c:pt idx="7532">
                  <c:v>42747</c:v>
                </c:pt>
                <c:pt idx="7533">
                  <c:v>42748</c:v>
                </c:pt>
                <c:pt idx="7534">
                  <c:v>42751</c:v>
                </c:pt>
                <c:pt idx="7535">
                  <c:v>42752</c:v>
                </c:pt>
                <c:pt idx="7536">
                  <c:v>42753</c:v>
                </c:pt>
                <c:pt idx="7537">
                  <c:v>42754</c:v>
                </c:pt>
                <c:pt idx="7538">
                  <c:v>42755</c:v>
                </c:pt>
                <c:pt idx="7539">
                  <c:v>42758</c:v>
                </c:pt>
                <c:pt idx="7540">
                  <c:v>42759</c:v>
                </c:pt>
                <c:pt idx="7541">
                  <c:v>42760</c:v>
                </c:pt>
              </c:numCache>
            </c:numRef>
          </c:cat>
          <c:val>
            <c:numRef>
              <c:f>'Sheet1 - old'!$F$2:$F$7543</c:f>
              <c:numCache>
                <c:formatCode>#,##0.00</c:formatCode>
                <c:ptCount val="7542"/>
                <c:pt idx="0">
                  <c:v>1</c:v>
                </c:pt>
                <c:pt idx="1">
                  <c:v>1.0052499544371603</c:v>
                </c:pt>
                <c:pt idx="2">
                  <c:v>0.99958803010487873</c:v>
                </c:pt>
                <c:pt idx="3">
                  <c:v>0.99863320405098488</c:v>
                </c:pt>
                <c:pt idx="4">
                  <c:v>0.99472959765068314</c:v>
                </c:pt>
                <c:pt idx="5">
                  <c:v>1.0099212579646915</c:v>
                </c:pt>
                <c:pt idx="6">
                  <c:v>0.99742410943459348</c:v>
                </c:pt>
                <c:pt idx="7">
                  <c:v>1.0042593382710385</c:v>
                </c:pt>
                <c:pt idx="8">
                  <c:v>1.0042175003184748</c:v>
                </c:pt>
                <c:pt idx="9">
                  <c:v>0.9971017845355109</c:v>
                </c:pt>
                <c:pt idx="10">
                  <c:v>1.005381886010424</c:v>
                </c:pt>
                <c:pt idx="11">
                  <c:v>0.99460028902058295</c:v>
                </c:pt>
                <c:pt idx="12">
                  <c:v>0.99851231073782831</c:v>
                </c:pt>
                <c:pt idx="13">
                  <c:v>0.99803541309033672</c:v>
                </c:pt>
                <c:pt idx="14">
                  <c:v>0.98802774979419217</c:v>
                </c:pt>
                <c:pt idx="15">
                  <c:v>1.0055353617083309</c:v>
                </c:pt>
                <c:pt idx="16">
                  <c:v>0.9901050553759414</c:v>
                </c:pt>
                <c:pt idx="17">
                  <c:v>1.0090055035700607</c:v>
                </c:pt>
                <c:pt idx="18">
                  <c:v>1.00046484706609</c:v>
                </c:pt>
                <c:pt idx="19">
                  <c:v>0.99485497127777778</c:v>
                </c:pt>
                <c:pt idx="20">
                  <c:v>1.0023255932382147</c:v>
                </c:pt>
                <c:pt idx="21">
                  <c:v>1.0063498110348563</c:v>
                </c:pt>
                <c:pt idx="22">
                  <c:v>0.99254369765048533</c:v>
                </c:pt>
                <c:pt idx="23">
                  <c:v>1.0057269570502056</c:v>
                </c:pt>
                <c:pt idx="24">
                  <c:v>0.99703612129513808</c:v>
                </c:pt>
                <c:pt idx="25">
                  <c:v>0.99151314630028531</c:v>
                </c:pt>
                <c:pt idx="26">
                  <c:v>1.0005228056245861</c:v>
                </c:pt>
                <c:pt idx="27">
                  <c:v>1.0046655672911591</c:v>
                </c:pt>
                <c:pt idx="28">
                  <c:v>0.99590204894752332</c:v>
                </c:pt>
                <c:pt idx="29">
                  <c:v>1.0033271979795004</c:v>
                </c:pt>
                <c:pt idx="30">
                  <c:v>0.99778144192378082</c:v>
                </c:pt>
                <c:pt idx="31">
                  <c:v>1.0009493103793026</c:v>
                </c:pt>
                <c:pt idx="32">
                  <c:v>1.0023771710459131</c:v>
                </c:pt>
                <c:pt idx="33">
                  <c:v>0.99704071028191366</c:v>
                </c:pt>
                <c:pt idx="34">
                  <c:v>1.0053940467420863</c:v>
                </c:pt>
                <c:pt idx="35">
                  <c:v>1.0032737908626588</c:v>
                </c:pt>
                <c:pt idx="36">
                  <c:v>0.99685538703286658</c:v>
                </c:pt>
                <c:pt idx="37">
                  <c:v>1.0067649685379529</c:v>
                </c:pt>
                <c:pt idx="38">
                  <c:v>1.0101620267801017</c:v>
                </c:pt>
                <c:pt idx="39">
                  <c:v>1.0009712404118047</c:v>
                </c:pt>
                <c:pt idx="40">
                  <c:v>1.0040492116556643</c:v>
                </c:pt>
                <c:pt idx="41">
                  <c:v>0.99898542882520847</c:v>
                </c:pt>
                <c:pt idx="42">
                  <c:v>0.99997650163926344</c:v>
                </c:pt>
                <c:pt idx="43">
                  <c:v>1.007354903898011</c:v>
                </c:pt>
                <c:pt idx="44">
                  <c:v>1.0078591664620442</c:v>
                </c:pt>
                <c:pt idx="45">
                  <c:v>1.0018416236528016</c:v>
                </c:pt>
                <c:pt idx="46">
                  <c:v>0.99960144563931075</c:v>
                </c:pt>
                <c:pt idx="47">
                  <c:v>1.0033274776447518</c:v>
                </c:pt>
                <c:pt idx="48">
                  <c:v>1.0032669047911595</c:v>
                </c:pt>
                <c:pt idx="49">
                  <c:v>1.0076869767573986</c:v>
                </c:pt>
                <c:pt idx="50">
                  <c:v>1.0015716318155949</c:v>
                </c:pt>
                <c:pt idx="51">
                  <c:v>1.0020643415487884</c:v>
                </c:pt>
                <c:pt idx="52">
                  <c:v>0.99902897458631423</c:v>
                </c:pt>
                <c:pt idx="53">
                  <c:v>1.0028201391801077</c:v>
                </c:pt>
                <c:pt idx="54">
                  <c:v>1.0060948766843758</c:v>
                </c:pt>
                <c:pt idx="55">
                  <c:v>1.0035519829721435</c:v>
                </c:pt>
                <c:pt idx="56">
                  <c:v>1.0027566804958021</c:v>
                </c:pt>
                <c:pt idx="57">
                  <c:v>1.1486354568036432</c:v>
                </c:pt>
                <c:pt idx="58">
                  <c:v>1.0016081370794283</c:v>
                </c:pt>
                <c:pt idx="59">
                  <c:v>0.99785879035045</c:v>
                </c:pt>
                <c:pt idx="60">
                  <c:v>0.99909487099750005</c:v>
                </c:pt>
                <c:pt idx="61">
                  <c:v>1.0014551100833473</c:v>
                </c:pt>
                <c:pt idx="62">
                  <c:v>1.0058446654510302</c:v>
                </c:pt>
                <c:pt idx="63">
                  <c:v>0.99976298366602112</c:v>
                </c:pt>
                <c:pt idx="64">
                  <c:v>0.99618648981478142</c:v>
                </c:pt>
                <c:pt idx="65">
                  <c:v>1.0007628483402236</c:v>
                </c:pt>
                <c:pt idx="66">
                  <c:v>1.0046926172833925</c:v>
                </c:pt>
                <c:pt idx="67">
                  <c:v>0.99713535376299067</c:v>
                </c:pt>
                <c:pt idx="68">
                  <c:v>1.0009930590126559</c:v>
                </c:pt>
                <c:pt idx="69">
                  <c:v>1.0042876132362279</c:v>
                </c:pt>
                <c:pt idx="70">
                  <c:v>0.99911644755410856</c:v>
                </c:pt>
                <c:pt idx="71">
                  <c:v>0.99816859420074455</c:v>
                </c:pt>
                <c:pt idx="72">
                  <c:v>0.99915422173256263</c:v>
                </c:pt>
                <c:pt idx="73">
                  <c:v>1.0034127443520799</c:v>
                </c:pt>
                <c:pt idx="74">
                  <c:v>1.0042738363542911</c:v>
                </c:pt>
                <c:pt idx="75">
                  <c:v>1.0023154375233321</c:v>
                </c:pt>
                <c:pt idx="76">
                  <c:v>1.0043749020914667</c:v>
                </c:pt>
                <c:pt idx="77">
                  <c:v>1.0009982444042542</c:v>
                </c:pt>
                <c:pt idx="78">
                  <c:v>1.0029488998448124</c:v>
                </c:pt>
                <c:pt idx="79">
                  <c:v>0.99852332596101978</c:v>
                </c:pt>
                <c:pt idx="80">
                  <c:v>1.0034011923775723</c:v>
                </c:pt>
                <c:pt idx="81">
                  <c:v>1.0031047619584823</c:v>
                </c:pt>
                <c:pt idx="82">
                  <c:v>1.001950502485385</c:v>
                </c:pt>
                <c:pt idx="83">
                  <c:v>1.001927669391204</c:v>
                </c:pt>
                <c:pt idx="84">
                  <c:v>0.9998752386403672</c:v>
                </c:pt>
                <c:pt idx="85">
                  <c:v>1.0009783767197844</c:v>
                </c:pt>
                <c:pt idx="86">
                  <c:v>1.0023101739420248</c:v>
                </c:pt>
                <c:pt idx="87">
                  <c:v>1.0010171535476227</c:v>
                </c:pt>
                <c:pt idx="88">
                  <c:v>0.99860469273670527</c:v>
                </c:pt>
                <c:pt idx="89">
                  <c:v>0.99944571593787668</c:v>
                </c:pt>
                <c:pt idx="90">
                  <c:v>1.0029215372122351</c:v>
                </c:pt>
                <c:pt idx="91">
                  <c:v>0.99923492333471553</c:v>
                </c:pt>
                <c:pt idx="92">
                  <c:v>0.99960824302602413</c:v>
                </c:pt>
                <c:pt idx="93">
                  <c:v>0.99632990472143024</c:v>
                </c:pt>
                <c:pt idx="94">
                  <c:v>0.99806731620640166</c:v>
                </c:pt>
                <c:pt idx="95">
                  <c:v>0.99978339058644372</c:v>
                </c:pt>
                <c:pt idx="96">
                  <c:v>0.9989281318947153</c:v>
                </c:pt>
                <c:pt idx="97">
                  <c:v>1.0034916375188441</c:v>
                </c:pt>
                <c:pt idx="98">
                  <c:v>1.0035405608261374</c:v>
                </c:pt>
                <c:pt idx="99">
                  <c:v>1.0061663769782088</c:v>
                </c:pt>
                <c:pt idx="100">
                  <c:v>1.0006723408943974</c:v>
                </c:pt>
                <c:pt idx="101">
                  <c:v>1.0006747797199156</c:v>
                </c:pt>
                <c:pt idx="102">
                  <c:v>0.99992064346272869</c:v>
                </c:pt>
                <c:pt idx="103">
                  <c:v>1.0010908988217742</c:v>
                </c:pt>
                <c:pt idx="104">
                  <c:v>1.0054056105525735</c:v>
                </c:pt>
                <c:pt idx="105">
                  <c:v>1.003761255669394</c:v>
                </c:pt>
                <c:pt idx="106">
                  <c:v>1.0026842386140093</c:v>
                </c:pt>
                <c:pt idx="107">
                  <c:v>1.0031053563834611</c:v>
                </c:pt>
                <c:pt idx="108">
                  <c:v>1.003767302817784</c:v>
                </c:pt>
                <c:pt idx="109">
                  <c:v>1.0020122171184853</c:v>
                </c:pt>
                <c:pt idx="110">
                  <c:v>1.0045506784912233</c:v>
                </c:pt>
                <c:pt idx="111">
                  <c:v>1.0052640154666044</c:v>
                </c:pt>
                <c:pt idx="112">
                  <c:v>1.0034395179638467</c:v>
                </c:pt>
                <c:pt idx="113">
                  <c:v>1.0050009586087731</c:v>
                </c:pt>
                <c:pt idx="114">
                  <c:v>1.0035294496492833</c:v>
                </c:pt>
                <c:pt idx="115">
                  <c:v>1.0032288392581112</c:v>
                </c:pt>
                <c:pt idx="116">
                  <c:v>1.0050555945527038</c:v>
                </c:pt>
                <c:pt idx="117">
                  <c:v>1.0010974995648634</c:v>
                </c:pt>
                <c:pt idx="118">
                  <c:v>1.0019148445763204</c:v>
                </c:pt>
                <c:pt idx="119">
                  <c:v>1.0050146215547475</c:v>
                </c:pt>
                <c:pt idx="120">
                  <c:v>1.0020891837272703</c:v>
                </c:pt>
                <c:pt idx="121">
                  <c:v>1.0034784892694573</c:v>
                </c:pt>
                <c:pt idx="122">
                  <c:v>1.0073309862894666</c:v>
                </c:pt>
                <c:pt idx="123">
                  <c:v>1.0052866228785471</c:v>
                </c:pt>
                <c:pt idx="124">
                  <c:v>1.0002516831751791</c:v>
                </c:pt>
                <c:pt idx="125">
                  <c:v>1.0046472966048685</c:v>
                </c:pt>
                <c:pt idx="126">
                  <c:v>1.0091260905009047</c:v>
                </c:pt>
                <c:pt idx="127">
                  <c:v>1.0033941472655388</c:v>
                </c:pt>
                <c:pt idx="128">
                  <c:v>1.0047373106602935</c:v>
                </c:pt>
                <c:pt idx="129">
                  <c:v>1.0063970476650463</c:v>
                </c:pt>
                <c:pt idx="130">
                  <c:v>1.0039746798389524</c:v>
                </c:pt>
                <c:pt idx="131">
                  <c:v>1.005537308577696</c:v>
                </c:pt>
                <c:pt idx="132">
                  <c:v>1.0057234228043566</c:v>
                </c:pt>
                <c:pt idx="133">
                  <c:v>1.0058762213119585</c:v>
                </c:pt>
                <c:pt idx="134">
                  <c:v>1.0039633306361904</c:v>
                </c:pt>
                <c:pt idx="135">
                  <c:v>1.0063563129418172</c:v>
                </c:pt>
                <c:pt idx="136">
                  <c:v>1.0044811049814548</c:v>
                </c:pt>
                <c:pt idx="137">
                  <c:v>1.0059210415289421</c:v>
                </c:pt>
                <c:pt idx="138">
                  <c:v>1.0085815654766666</c:v>
                </c:pt>
                <c:pt idx="139">
                  <c:v>1.0043932405091454</c:v>
                </c:pt>
                <c:pt idx="140">
                  <c:v>1.0042758859285619</c:v>
                </c:pt>
                <c:pt idx="141">
                  <c:v>1.001740990038682</c:v>
                </c:pt>
                <c:pt idx="142">
                  <c:v>1.0075496702263969</c:v>
                </c:pt>
                <c:pt idx="143">
                  <c:v>1.0420925285568556</c:v>
                </c:pt>
                <c:pt idx="144">
                  <c:v>1.0045881354190784</c:v>
                </c:pt>
                <c:pt idx="145">
                  <c:v>1.0067565950322994</c:v>
                </c:pt>
                <c:pt idx="146">
                  <c:v>1.0031659954172396</c:v>
                </c:pt>
                <c:pt idx="147">
                  <c:v>1.0048742120615715</c:v>
                </c:pt>
                <c:pt idx="148">
                  <c:v>1.0076525495065445</c:v>
                </c:pt>
                <c:pt idx="149">
                  <c:v>1.0034838096690255</c:v>
                </c:pt>
                <c:pt idx="150">
                  <c:v>1.0070358123267753</c:v>
                </c:pt>
                <c:pt idx="151">
                  <c:v>1.0054628910769263</c:v>
                </c:pt>
                <c:pt idx="152">
                  <c:v>1.0072838854952175</c:v>
                </c:pt>
                <c:pt idx="153">
                  <c:v>1.0058940040105111</c:v>
                </c:pt>
                <c:pt idx="154">
                  <c:v>1.0059232338263555</c:v>
                </c:pt>
                <c:pt idx="155">
                  <c:v>1.0067720025982005</c:v>
                </c:pt>
                <c:pt idx="156">
                  <c:v>1.0044371070919578</c:v>
                </c:pt>
                <c:pt idx="157">
                  <c:v>1.0045481808964349</c:v>
                </c:pt>
                <c:pt idx="158">
                  <c:v>1.0046783959389272</c:v>
                </c:pt>
                <c:pt idx="159">
                  <c:v>1.005813711093269</c:v>
                </c:pt>
                <c:pt idx="160">
                  <c:v>1.005137801883855</c:v>
                </c:pt>
                <c:pt idx="161">
                  <c:v>1.0060899564344774</c:v>
                </c:pt>
                <c:pt idx="162">
                  <c:v>1.0055321375704893</c:v>
                </c:pt>
                <c:pt idx="163">
                  <c:v>1.0059523882978239</c:v>
                </c:pt>
                <c:pt idx="164">
                  <c:v>1.0066709395649025</c:v>
                </c:pt>
                <c:pt idx="165">
                  <c:v>1.0078471892365799</c:v>
                </c:pt>
                <c:pt idx="166">
                  <c:v>1.0046120770371245</c:v>
                </c:pt>
                <c:pt idx="167">
                  <c:v>1.0066486975193092</c:v>
                </c:pt>
                <c:pt idx="168">
                  <c:v>1.0053486069159474</c:v>
                </c:pt>
                <c:pt idx="169">
                  <c:v>1.0066761492279961</c:v>
                </c:pt>
                <c:pt idx="170">
                  <c:v>1.0078313281170193</c:v>
                </c:pt>
                <c:pt idx="171">
                  <c:v>1.0064058381488037</c:v>
                </c:pt>
                <c:pt idx="172">
                  <c:v>1.0082607845147007</c:v>
                </c:pt>
                <c:pt idx="173">
                  <c:v>1.0062656373244854</c:v>
                </c:pt>
                <c:pt idx="174">
                  <c:v>1.0072950906081823</c:v>
                </c:pt>
                <c:pt idx="175">
                  <c:v>1.0047231801968426</c:v>
                </c:pt>
                <c:pt idx="176">
                  <c:v>1.0062741151170584</c:v>
                </c:pt>
                <c:pt idx="177">
                  <c:v>1.0073974004975867</c:v>
                </c:pt>
                <c:pt idx="178">
                  <c:v>1.0041727372247158</c:v>
                </c:pt>
                <c:pt idx="179">
                  <c:v>1.0988358471706106</c:v>
                </c:pt>
                <c:pt idx="180">
                  <c:v>1.0450977494148879</c:v>
                </c:pt>
                <c:pt idx="181">
                  <c:v>1.0161344973492907</c:v>
                </c:pt>
                <c:pt idx="182">
                  <c:v>1.0474142528253738</c:v>
                </c:pt>
                <c:pt idx="183">
                  <c:v>1.0662149202309452</c:v>
                </c:pt>
                <c:pt idx="184">
                  <c:v>1.0205564728401424</c:v>
                </c:pt>
                <c:pt idx="185">
                  <c:v>1.0031973630330115</c:v>
                </c:pt>
                <c:pt idx="186">
                  <c:v>1.0634101466485384</c:v>
                </c:pt>
                <c:pt idx="187">
                  <c:v>1.1409188379550703</c:v>
                </c:pt>
                <c:pt idx="188">
                  <c:v>1.0689797659313476</c:v>
                </c:pt>
                <c:pt idx="189">
                  <c:v>1.0150433048201566</c:v>
                </c:pt>
                <c:pt idx="190">
                  <c:v>1.0382169031753135</c:v>
                </c:pt>
                <c:pt idx="191">
                  <c:v>1.0322133074215196</c:v>
                </c:pt>
                <c:pt idx="192">
                  <c:v>1.0258979397845684</c:v>
                </c:pt>
                <c:pt idx="193">
                  <c:v>1.0460998249852178</c:v>
                </c:pt>
                <c:pt idx="194">
                  <c:v>1.0665847207629582</c:v>
                </c:pt>
                <c:pt idx="195">
                  <c:v>1.0021863473966226</c:v>
                </c:pt>
                <c:pt idx="196">
                  <c:v>1.0181233104004728</c:v>
                </c:pt>
                <c:pt idx="197">
                  <c:v>1.0898144747544134</c:v>
                </c:pt>
                <c:pt idx="198">
                  <c:v>1.0506221760468553</c:v>
                </c:pt>
                <c:pt idx="199">
                  <c:v>1.106084142399006</c:v>
                </c:pt>
                <c:pt idx="200">
                  <c:v>0.9855854495203149</c:v>
                </c:pt>
                <c:pt idx="201">
                  <c:v>1.0510434094678993</c:v>
                </c:pt>
                <c:pt idx="202">
                  <c:v>1.0023123434167858</c:v>
                </c:pt>
                <c:pt idx="203">
                  <c:v>1.0014579883802341</c:v>
                </c:pt>
                <c:pt idx="204">
                  <c:v>1.0655817385740933</c:v>
                </c:pt>
                <c:pt idx="205">
                  <c:v>0.9930726581970778</c:v>
                </c:pt>
                <c:pt idx="206">
                  <c:v>1.0685045122766617</c:v>
                </c:pt>
                <c:pt idx="207">
                  <c:v>1.046522277440642</c:v>
                </c:pt>
                <c:pt idx="208">
                  <c:v>1.0392617913396618</c:v>
                </c:pt>
                <c:pt idx="209">
                  <c:v>1.0365398696401604</c:v>
                </c:pt>
                <c:pt idx="210">
                  <c:v>0.99115770796621772</c:v>
                </c:pt>
                <c:pt idx="211">
                  <c:v>1.0065197826829031</c:v>
                </c:pt>
                <c:pt idx="212">
                  <c:v>1.01501738082643</c:v>
                </c:pt>
                <c:pt idx="213">
                  <c:v>1.0325962300590827</c:v>
                </c:pt>
                <c:pt idx="214">
                  <c:v>1.0238748095363299</c:v>
                </c:pt>
                <c:pt idx="215">
                  <c:v>0.99772067953487209</c:v>
                </c:pt>
                <c:pt idx="216">
                  <c:v>1.0356052080407367</c:v>
                </c:pt>
                <c:pt idx="217">
                  <c:v>1.0754733152422757</c:v>
                </c:pt>
                <c:pt idx="218">
                  <c:v>1.033726149664951</c:v>
                </c:pt>
                <c:pt idx="219">
                  <c:v>1.0219036830510559</c:v>
                </c:pt>
                <c:pt idx="220">
                  <c:v>1.0092019233359912</c:v>
                </c:pt>
                <c:pt idx="221">
                  <c:v>1.004589623280657</c:v>
                </c:pt>
                <c:pt idx="222">
                  <c:v>0.9848702217361287</c:v>
                </c:pt>
                <c:pt idx="223">
                  <c:v>1.0361887394138556</c:v>
                </c:pt>
                <c:pt idx="224">
                  <c:v>1.0064702255836038</c:v>
                </c:pt>
                <c:pt idx="225">
                  <c:v>0.98613466866715604</c:v>
                </c:pt>
                <c:pt idx="226">
                  <c:v>1.0143620966433433</c:v>
                </c:pt>
                <c:pt idx="227">
                  <c:v>0.96232881309585061</c:v>
                </c:pt>
                <c:pt idx="228">
                  <c:v>0.97193975401975863</c:v>
                </c:pt>
                <c:pt idx="229">
                  <c:v>0.98711102450197807</c:v>
                </c:pt>
                <c:pt idx="230">
                  <c:v>0.98461788556985164</c:v>
                </c:pt>
                <c:pt idx="231">
                  <c:v>0.98500091478632279</c:v>
                </c:pt>
                <c:pt idx="232">
                  <c:v>0.99321241419582473</c:v>
                </c:pt>
                <c:pt idx="233">
                  <c:v>1.0226311342112706</c:v>
                </c:pt>
                <c:pt idx="234">
                  <c:v>1.0010029355444954</c:v>
                </c:pt>
                <c:pt idx="235">
                  <c:v>0.96067765345630773</c:v>
                </c:pt>
                <c:pt idx="236">
                  <c:v>0.93898069585718347</c:v>
                </c:pt>
                <c:pt idx="237">
                  <c:v>0.94266707167548558</c:v>
                </c:pt>
                <c:pt idx="238">
                  <c:v>0.97898352569823899</c:v>
                </c:pt>
                <c:pt idx="239">
                  <c:v>0.96461403429983528</c:v>
                </c:pt>
                <c:pt idx="240">
                  <c:v>1.0191697623581619</c:v>
                </c:pt>
                <c:pt idx="241">
                  <c:v>0.96889731702561543</c:v>
                </c:pt>
                <c:pt idx="242">
                  <c:v>1.0398061115825117</c:v>
                </c:pt>
                <c:pt idx="243">
                  <c:v>1.0191967127368216</c:v>
                </c:pt>
                <c:pt idx="244">
                  <c:v>0.94615802841088881</c:v>
                </c:pt>
                <c:pt idx="245">
                  <c:v>0.95973094056799579</c:v>
                </c:pt>
                <c:pt idx="246">
                  <c:v>0.98776648739663464</c:v>
                </c:pt>
                <c:pt idx="247">
                  <c:v>0.98611212581996743</c:v>
                </c:pt>
                <c:pt idx="248">
                  <c:v>1.017119370359042</c:v>
                </c:pt>
                <c:pt idx="249">
                  <c:v>0.99988104008713818</c:v>
                </c:pt>
                <c:pt idx="250">
                  <c:v>1.0247547194511815</c:v>
                </c:pt>
                <c:pt idx="251">
                  <c:v>1.0326994824853639</c:v>
                </c:pt>
                <c:pt idx="252">
                  <c:v>1.1154493323831156</c:v>
                </c:pt>
                <c:pt idx="253">
                  <c:v>1.0042267248139134</c:v>
                </c:pt>
                <c:pt idx="254">
                  <c:v>0.9856879014735741</c:v>
                </c:pt>
                <c:pt idx="255">
                  <c:v>0.99607779359889137</c:v>
                </c:pt>
                <c:pt idx="256">
                  <c:v>1.009002912316993</c:v>
                </c:pt>
                <c:pt idx="257">
                  <c:v>1.0915745838651816</c:v>
                </c:pt>
                <c:pt idx="258">
                  <c:v>0.98810463810873028</c:v>
                </c:pt>
                <c:pt idx="259">
                  <c:v>0.97888405981073756</c:v>
                </c:pt>
                <c:pt idx="260">
                  <c:v>1.0150406831999768</c:v>
                </c:pt>
                <c:pt idx="261">
                  <c:v>1.0326620591589977</c:v>
                </c:pt>
                <c:pt idx="262">
                  <c:v>1.008257704391166</c:v>
                </c:pt>
                <c:pt idx="263">
                  <c:v>1.0237159798615127</c:v>
                </c:pt>
                <c:pt idx="264">
                  <c:v>1.015351742908291</c:v>
                </c:pt>
                <c:pt idx="265">
                  <c:v>1.0572774710676818</c:v>
                </c:pt>
                <c:pt idx="266">
                  <c:v>1.0406968257829554</c:v>
                </c:pt>
                <c:pt idx="267">
                  <c:v>1.012143713685731</c:v>
                </c:pt>
                <c:pt idx="268">
                  <c:v>1.0490775135927213</c:v>
                </c:pt>
                <c:pt idx="269">
                  <c:v>1.0263710752837276</c:v>
                </c:pt>
                <c:pt idx="270">
                  <c:v>0.92751535637973959</c:v>
                </c:pt>
                <c:pt idx="271">
                  <c:v>0.94584112181007152</c:v>
                </c:pt>
                <c:pt idx="272">
                  <c:v>0.96639889157177827</c:v>
                </c:pt>
                <c:pt idx="273">
                  <c:v>1.0067090312875311</c:v>
                </c:pt>
                <c:pt idx="274">
                  <c:v>0.91222488863587714</c:v>
                </c:pt>
                <c:pt idx="275">
                  <c:v>0.93880722740165135</c:v>
                </c:pt>
                <c:pt idx="276">
                  <c:v>0.97785201576928882</c:v>
                </c:pt>
                <c:pt idx="277">
                  <c:v>1.1359496213077953</c:v>
                </c:pt>
                <c:pt idx="278">
                  <c:v>1.0006252254482337</c:v>
                </c:pt>
                <c:pt idx="279">
                  <c:v>0.98066538470868148</c:v>
                </c:pt>
                <c:pt idx="280">
                  <c:v>1.0200359075321557</c:v>
                </c:pt>
                <c:pt idx="281">
                  <c:v>0.98780275547384766</c:v>
                </c:pt>
                <c:pt idx="282">
                  <c:v>0.99261736874305906</c:v>
                </c:pt>
                <c:pt idx="283">
                  <c:v>0.98776921589261135</c:v>
                </c:pt>
                <c:pt idx="284">
                  <c:v>1.0671510063108929</c:v>
                </c:pt>
                <c:pt idx="285">
                  <c:v>1.0789339971183527</c:v>
                </c:pt>
                <c:pt idx="286">
                  <c:v>0.93718116982004629</c:v>
                </c:pt>
                <c:pt idx="287">
                  <c:v>0.96916325844149576</c:v>
                </c:pt>
                <c:pt idx="288">
                  <c:v>0.99886919198557145</c:v>
                </c:pt>
                <c:pt idx="289">
                  <c:v>0.94807343123222443</c:v>
                </c:pt>
                <c:pt idx="290">
                  <c:v>1.0133138175103287</c:v>
                </c:pt>
                <c:pt idx="291">
                  <c:v>0.99987269682782309</c:v>
                </c:pt>
                <c:pt idx="292">
                  <c:v>0.99912614814804201</c:v>
                </c:pt>
                <c:pt idx="293">
                  <c:v>1.015900348056175</c:v>
                </c:pt>
                <c:pt idx="294">
                  <c:v>1.0339808770499832</c:v>
                </c:pt>
                <c:pt idx="295">
                  <c:v>0.98007444396258026</c:v>
                </c:pt>
                <c:pt idx="296">
                  <c:v>0.9882184847720813</c:v>
                </c:pt>
                <c:pt idx="297">
                  <c:v>0.98915477205835634</c:v>
                </c:pt>
                <c:pt idx="298">
                  <c:v>0.99312590219171415</c:v>
                </c:pt>
                <c:pt idx="299">
                  <c:v>1.0143879165290781</c:v>
                </c:pt>
                <c:pt idx="300">
                  <c:v>1.0049908813635302</c:v>
                </c:pt>
                <c:pt idx="301">
                  <c:v>1.0052262837236305</c:v>
                </c:pt>
                <c:pt idx="302">
                  <c:v>1.0057051843505889</c:v>
                </c:pt>
                <c:pt idx="303">
                  <c:v>1.005872473631082</c:v>
                </c:pt>
                <c:pt idx="304">
                  <c:v>1.0063647215853722</c:v>
                </c:pt>
                <c:pt idx="305">
                  <c:v>1.0063822416548278</c:v>
                </c:pt>
                <c:pt idx="306">
                  <c:v>1.005818543675054</c:v>
                </c:pt>
                <c:pt idx="307">
                  <c:v>1.006083444554938</c:v>
                </c:pt>
                <c:pt idx="308">
                  <c:v>1.0063703249488203</c:v>
                </c:pt>
                <c:pt idx="309">
                  <c:v>1.0067925427676876</c:v>
                </c:pt>
                <c:pt idx="310">
                  <c:v>1.0065683308798477</c:v>
                </c:pt>
                <c:pt idx="311">
                  <c:v>1.0069040845249726</c:v>
                </c:pt>
                <c:pt idx="312">
                  <c:v>1.0071678993920543</c:v>
                </c:pt>
                <c:pt idx="313">
                  <c:v>1.0070448228433453</c:v>
                </c:pt>
                <c:pt idx="314">
                  <c:v>1.0077583774547816</c:v>
                </c:pt>
                <c:pt idx="315">
                  <c:v>1.0072195550733489</c:v>
                </c:pt>
                <c:pt idx="316">
                  <c:v>1.0074669333423756</c:v>
                </c:pt>
                <c:pt idx="317">
                  <c:v>1.0072404613967556</c:v>
                </c:pt>
                <c:pt idx="318">
                  <c:v>1.0076529161087218</c:v>
                </c:pt>
                <c:pt idx="319">
                  <c:v>1.008584555171844</c:v>
                </c:pt>
                <c:pt idx="320">
                  <c:v>1.00857192597514</c:v>
                </c:pt>
                <c:pt idx="321">
                  <c:v>1.0083584275555761</c:v>
                </c:pt>
                <c:pt idx="322">
                  <c:v>1.008872466187779</c:v>
                </c:pt>
                <c:pt idx="323">
                  <c:v>1.0086206856731563</c:v>
                </c:pt>
                <c:pt idx="324">
                  <c:v>1.0088692526315834</c:v>
                </c:pt>
                <c:pt idx="325">
                  <c:v>1.0090747989797859</c:v>
                </c:pt>
                <c:pt idx="326">
                  <c:v>1.0089995971442469</c:v>
                </c:pt>
                <c:pt idx="327">
                  <c:v>1.0091774187938061</c:v>
                </c:pt>
                <c:pt idx="328">
                  <c:v>1.0095512327329539</c:v>
                </c:pt>
                <c:pt idx="329">
                  <c:v>1.0093434275568158</c:v>
                </c:pt>
                <c:pt idx="330">
                  <c:v>1.0097585258043427</c:v>
                </c:pt>
                <c:pt idx="331">
                  <c:v>1.0098466116844085</c:v>
                </c:pt>
                <c:pt idx="332">
                  <c:v>1.0098196544827613</c:v>
                </c:pt>
                <c:pt idx="333">
                  <c:v>1.0083053008771785</c:v>
                </c:pt>
                <c:pt idx="334">
                  <c:v>1.0079358411720325</c:v>
                </c:pt>
                <c:pt idx="335">
                  <c:v>1.0075340268237039</c:v>
                </c:pt>
                <c:pt idx="336">
                  <c:v>1.0067231241848622</c:v>
                </c:pt>
                <c:pt idx="337">
                  <c:v>1.0065170031509265</c:v>
                </c:pt>
                <c:pt idx="338">
                  <c:v>1.0069886071117951</c:v>
                </c:pt>
                <c:pt idx="339">
                  <c:v>0.89795162417612295</c:v>
                </c:pt>
                <c:pt idx="340">
                  <c:v>0.90370772433109792</c:v>
                </c:pt>
                <c:pt idx="341">
                  <c:v>0.92293554825303614</c:v>
                </c:pt>
                <c:pt idx="342">
                  <c:v>0.93003895544134974</c:v>
                </c:pt>
                <c:pt idx="343">
                  <c:v>0.92545998903053361</c:v>
                </c:pt>
                <c:pt idx="344">
                  <c:v>0.92243231185813279</c:v>
                </c:pt>
                <c:pt idx="345">
                  <c:v>0.94775398316404214</c:v>
                </c:pt>
                <c:pt idx="346">
                  <c:v>0.95795065682209224</c:v>
                </c:pt>
                <c:pt idx="347">
                  <c:v>0.987589527114895</c:v>
                </c:pt>
                <c:pt idx="348">
                  <c:v>1.0105978852734856</c:v>
                </c:pt>
                <c:pt idx="349">
                  <c:v>1.0081888319116894</c:v>
                </c:pt>
                <c:pt idx="350">
                  <c:v>1.0087900178579694</c:v>
                </c:pt>
                <c:pt idx="351">
                  <c:v>0.9852887943784594</c:v>
                </c:pt>
                <c:pt idx="352">
                  <c:v>0.97845046844870731</c:v>
                </c:pt>
                <c:pt idx="353">
                  <c:v>0.98629615873782939</c:v>
                </c:pt>
                <c:pt idx="354">
                  <c:v>0.96248897510725517</c:v>
                </c:pt>
                <c:pt idx="355">
                  <c:v>0.9670777187311278</c:v>
                </c:pt>
                <c:pt idx="356">
                  <c:v>0.96592643573263814</c:v>
                </c:pt>
                <c:pt idx="357">
                  <c:v>0.93800948672302442</c:v>
                </c:pt>
                <c:pt idx="358">
                  <c:v>0.95625009548074957</c:v>
                </c:pt>
                <c:pt idx="359">
                  <c:v>0.94566224477321226</c:v>
                </c:pt>
                <c:pt idx="360">
                  <c:v>0.94621365132993118</c:v>
                </c:pt>
                <c:pt idx="361">
                  <c:v>0.95064816170523248</c:v>
                </c:pt>
                <c:pt idx="362">
                  <c:v>0.94236725437330537</c:v>
                </c:pt>
                <c:pt idx="363">
                  <c:v>0.94072835480048222</c:v>
                </c:pt>
                <c:pt idx="364">
                  <c:v>0.93800948672302409</c:v>
                </c:pt>
                <c:pt idx="365">
                  <c:v>0.91114902416105092</c:v>
                </c:pt>
                <c:pt idx="366">
                  <c:v>0.91217336258056869</c:v>
                </c:pt>
                <c:pt idx="367">
                  <c:v>0.88145378165715993</c:v>
                </c:pt>
                <c:pt idx="368">
                  <c:v>0.87859036926412104</c:v>
                </c:pt>
                <c:pt idx="369">
                  <c:v>0.95064816170523236</c:v>
                </c:pt>
                <c:pt idx="370">
                  <c:v>0.96363207365251313</c:v>
                </c:pt>
                <c:pt idx="371">
                  <c:v>0.96880979822736246</c:v>
                </c:pt>
                <c:pt idx="372">
                  <c:v>0.96823174942173762</c:v>
                </c:pt>
                <c:pt idx="373">
                  <c:v>1.0152403487449415</c:v>
                </c:pt>
                <c:pt idx="374">
                  <c:v>1.0020864690792239</c:v>
                </c:pt>
                <c:pt idx="375">
                  <c:v>1.0068300736665812</c:v>
                </c:pt>
                <c:pt idx="376">
                  <c:v>0.98411962087710947</c:v>
                </c:pt>
                <c:pt idx="377">
                  <c:v>0.96678569573666029</c:v>
                </c:pt>
                <c:pt idx="378">
                  <c:v>0.9700928303857026</c:v>
                </c:pt>
                <c:pt idx="379">
                  <c:v>0.97509617449657437</c:v>
                </c:pt>
                <c:pt idx="380">
                  <c:v>0.98640163738928832</c:v>
                </c:pt>
                <c:pt idx="381">
                  <c:v>0.98071632535822628</c:v>
                </c:pt>
                <c:pt idx="382">
                  <c:v>0.99621945228133646</c:v>
                </c:pt>
                <c:pt idx="383">
                  <c:v>0.99505428333129975</c:v>
                </c:pt>
                <c:pt idx="384">
                  <c:v>0.98869426176439434</c:v>
                </c:pt>
                <c:pt idx="385">
                  <c:v>0.98984457504160706</c:v>
                </c:pt>
                <c:pt idx="386">
                  <c:v>1.0020864690792242</c:v>
                </c:pt>
                <c:pt idx="387">
                  <c:v>0.99914434791340134</c:v>
                </c:pt>
                <c:pt idx="388">
                  <c:v>0.99914434791340134</c:v>
                </c:pt>
                <c:pt idx="389">
                  <c:v>0.99331163134648126</c:v>
                </c:pt>
                <c:pt idx="390">
                  <c:v>0.98926908400960611</c:v>
                </c:pt>
                <c:pt idx="391">
                  <c:v>0.99447272033695067</c:v>
                </c:pt>
                <c:pt idx="392">
                  <c:v>0.99447272033695067</c:v>
                </c:pt>
                <c:pt idx="393">
                  <c:v>0.97453770016982955</c:v>
                </c:pt>
                <c:pt idx="394">
                  <c:v>0.9700928303857026</c:v>
                </c:pt>
                <c:pt idx="395">
                  <c:v>1.0194153774315575</c:v>
                </c:pt>
                <c:pt idx="396">
                  <c:v>1.0056627247849259</c:v>
                </c:pt>
                <c:pt idx="397">
                  <c:v>0.99558930850995164</c:v>
                </c:pt>
                <c:pt idx="398">
                  <c:v>0.98354809642242058</c:v>
                </c:pt>
                <c:pt idx="399">
                  <c:v>0.97338084188921825</c:v>
                </c:pt>
                <c:pt idx="400">
                  <c:v>0.94659999332930334</c:v>
                </c:pt>
                <c:pt idx="401">
                  <c:v>0.93865371846399948</c:v>
                </c:pt>
                <c:pt idx="402">
                  <c:v>0.93570815240187377</c:v>
                </c:pt>
                <c:pt idx="403">
                  <c:v>0.95621271373189909</c:v>
                </c:pt>
                <c:pt idx="404">
                  <c:v>0.95315609344293195</c:v>
                </c:pt>
                <c:pt idx="405">
                  <c:v>0.94659999332930334</c:v>
                </c:pt>
                <c:pt idx="406">
                  <c:v>0.95112917990025669</c:v>
                </c:pt>
                <c:pt idx="407">
                  <c:v>0.95519166438461478</c:v>
                </c:pt>
                <c:pt idx="408">
                  <c:v>0.95112917990025703</c:v>
                </c:pt>
                <c:pt idx="409">
                  <c:v>0.94710110502508404</c:v>
                </c:pt>
                <c:pt idx="410">
                  <c:v>0.9481049217765678</c:v>
                </c:pt>
                <c:pt idx="411">
                  <c:v>0.95112917990025703</c:v>
                </c:pt>
                <c:pt idx="412">
                  <c:v>0.95826137514321552</c:v>
                </c:pt>
                <c:pt idx="413">
                  <c:v>0.9723228192349912</c:v>
                </c:pt>
                <c:pt idx="414">
                  <c:v>0.9723228192349912</c:v>
                </c:pt>
                <c:pt idx="415">
                  <c:v>0.97924137240962461</c:v>
                </c:pt>
                <c:pt idx="416">
                  <c:v>0.9872195014165126</c:v>
                </c:pt>
                <c:pt idx="417">
                  <c:v>1.023920300113961</c:v>
                </c:pt>
                <c:pt idx="418">
                  <c:v>1.0216637264497981</c:v>
                </c:pt>
                <c:pt idx="419">
                  <c:v>1.0394168517412465</c:v>
                </c:pt>
                <c:pt idx="420">
                  <c:v>1.0261868641429908</c:v>
                </c:pt>
                <c:pt idx="421">
                  <c:v>1.0336230008396787</c:v>
                </c:pt>
                <c:pt idx="422">
                  <c:v>1.0359327729085943</c:v>
                </c:pt>
                <c:pt idx="423">
                  <c:v>1.0399998112767155</c:v>
                </c:pt>
                <c:pt idx="424">
                  <c:v>1.0417526199474065</c:v>
                </c:pt>
                <c:pt idx="425">
                  <c:v>1.0458655744536853</c:v>
                </c:pt>
                <c:pt idx="426">
                  <c:v>1.0476382279697081</c:v>
                </c:pt>
                <c:pt idx="427">
                  <c:v>1.0547893421538017</c:v>
                </c:pt>
                <c:pt idx="428">
                  <c:v>1.0529924267497921</c:v>
                </c:pt>
                <c:pt idx="429">
                  <c:v>1.0596112362893624</c:v>
                </c:pt>
                <c:pt idx="430">
                  <c:v>1.0657009560381514</c:v>
                </c:pt>
                <c:pt idx="431">
                  <c:v>1.0638667031017692</c:v>
                </c:pt>
                <c:pt idx="432">
                  <c:v>1.0657009560381514</c:v>
                </c:pt>
                <c:pt idx="433">
                  <c:v>1.0596112362893619</c:v>
                </c:pt>
                <c:pt idx="434">
                  <c:v>1.0620387534400824</c:v>
                </c:pt>
                <c:pt idx="435">
                  <c:v>1.0523948147028286</c:v>
                </c:pt>
                <c:pt idx="436">
                  <c:v>1.0577978685147653</c:v>
                </c:pt>
                <c:pt idx="437">
                  <c:v>1.0596112362893619</c:v>
                </c:pt>
                <c:pt idx="438">
                  <c:v>1.07186107717132</c:v>
                </c:pt>
                <c:pt idx="439">
                  <c:v>1.0273124936069413</c:v>
                </c:pt>
                <c:pt idx="440">
                  <c:v>1.0231581392133837</c:v>
                </c:pt>
                <c:pt idx="441">
                  <c:v>1.0202112551718707</c:v>
                </c:pt>
                <c:pt idx="442">
                  <c:v>1.0243416651118378</c:v>
                </c:pt>
                <c:pt idx="443">
                  <c:v>1.0207992731863791</c:v>
                </c:pt>
                <c:pt idx="444">
                  <c:v>1.0219773450538765</c:v>
                </c:pt>
                <c:pt idx="445">
                  <c:v>1.0155313870288807</c:v>
                </c:pt>
                <c:pt idx="446">
                  <c:v>1.0108942574077442</c:v>
                </c:pt>
                <c:pt idx="447">
                  <c:v>1.0178659419415907</c:v>
                </c:pt>
                <c:pt idx="448">
                  <c:v>1.0155313870288807</c:v>
                </c:pt>
                <c:pt idx="449">
                  <c:v>1.0219773450538767</c:v>
                </c:pt>
                <c:pt idx="450">
                  <c:v>1.0126282098218229</c:v>
                </c:pt>
                <c:pt idx="451">
                  <c:v>1.0137874865359866</c:v>
                </c:pt>
                <c:pt idx="452">
                  <c:v>1.0126282098218229</c:v>
                </c:pt>
                <c:pt idx="453">
                  <c:v>1.0011796150245158</c:v>
                </c:pt>
                <c:pt idx="454">
                  <c:v>1.0045869194432038</c:v>
                </c:pt>
                <c:pt idx="455">
                  <c:v>1.0085915370036269</c:v>
                </c:pt>
                <c:pt idx="456">
                  <c:v>0.99387583556586345</c:v>
                </c:pt>
                <c:pt idx="457">
                  <c:v>0.99220545601029064</c:v>
                </c:pt>
                <c:pt idx="458">
                  <c:v>0.98612847381869073</c:v>
                </c:pt>
                <c:pt idx="459">
                  <c:v>0.97526802807178903</c:v>
                </c:pt>
                <c:pt idx="460">
                  <c:v>0.96464419334333817</c:v>
                </c:pt>
                <c:pt idx="461">
                  <c:v>1.0313246734274293</c:v>
                </c:pt>
                <c:pt idx="462">
                  <c:v>1.0335606076787625</c:v>
                </c:pt>
                <c:pt idx="463">
                  <c:v>1.0268817022979626</c:v>
                </c:pt>
                <c:pt idx="464">
                  <c:v>1.0285433231754673</c:v>
                </c:pt>
                <c:pt idx="465">
                  <c:v>1.0181096215522245</c:v>
                </c:pt>
                <c:pt idx="466">
                  <c:v>1.0073530486884927</c:v>
                </c:pt>
                <c:pt idx="467">
                  <c:v>0.99009310548666485</c:v>
                </c:pt>
                <c:pt idx="468">
                  <c:v>0.99474142992556924</c:v>
                </c:pt>
                <c:pt idx="469">
                  <c:v>0.98957930522434678</c:v>
                </c:pt>
                <c:pt idx="470">
                  <c:v>0.99112230829902082</c:v>
                </c:pt>
                <c:pt idx="471">
                  <c:v>0.98193579874733072</c:v>
                </c:pt>
                <c:pt idx="472">
                  <c:v>0.97341466113696584</c:v>
                </c:pt>
                <c:pt idx="473">
                  <c:v>0.97192625951443234</c:v>
                </c:pt>
                <c:pt idx="474">
                  <c:v>0.97044240262967751</c:v>
                </c:pt>
                <c:pt idx="475">
                  <c:v>0.97840909244090113</c:v>
                </c:pt>
                <c:pt idx="476">
                  <c:v>0.98855330283427478</c:v>
                </c:pt>
                <c:pt idx="477">
                  <c:v>0.99060743956743702</c:v>
                </c:pt>
                <c:pt idx="478">
                  <c:v>0.98193579874733061</c:v>
                </c:pt>
                <c:pt idx="479">
                  <c:v>0.97590548677958866</c:v>
                </c:pt>
                <c:pt idx="480">
                  <c:v>0.97143113661096092</c:v>
                </c:pt>
                <c:pt idx="481">
                  <c:v>1.0348246595801835</c:v>
                </c:pt>
                <c:pt idx="482">
                  <c:v>1.0337740761694423</c:v>
                </c:pt>
                <c:pt idx="483">
                  <c:v>1.0182674650269006</c:v>
                </c:pt>
                <c:pt idx="484">
                  <c:v>1.0042085453914207</c:v>
                </c:pt>
                <c:pt idx="485">
                  <c:v>1.0121942992315114</c:v>
                </c:pt>
                <c:pt idx="486">
                  <c:v>1.0187768534536275</c:v>
                </c:pt>
                <c:pt idx="487">
                  <c:v>1.0187768534536275</c:v>
                </c:pt>
                <c:pt idx="488">
                  <c:v>1.0208195138114291</c:v>
                </c:pt>
                <c:pt idx="489">
                  <c:v>1.0249295068212387</c:v>
                </c:pt>
                <c:pt idx="490">
                  <c:v>1.0322021946547397</c:v>
                </c:pt>
                <c:pt idx="491">
                  <c:v>1.0395788310637069</c:v>
                </c:pt>
                <c:pt idx="492">
                  <c:v>1.0411732771236204</c:v>
                </c:pt>
                <c:pt idx="493">
                  <c:v>1.0438415838307544</c:v>
                </c:pt>
                <c:pt idx="494">
                  <c:v>1.0470616606960421</c:v>
                </c:pt>
                <c:pt idx="495">
                  <c:v>1.0492194384615157</c:v>
                </c:pt>
                <c:pt idx="496">
                  <c:v>1.0584900883855517</c:v>
                </c:pt>
                <c:pt idx="497">
                  <c:v>1.062355206079187</c:v>
                </c:pt>
                <c:pt idx="498">
                  <c:v>1.0673663155418245</c:v>
                </c:pt>
                <c:pt idx="499">
                  <c:v>1.0701707462184977</c:v>
                </c:pt>
                <c:pt idx="500">
                  <c:v>1.0679260251986373</c:v>
                </c:pt>
                <c:pt idx="501">
                  <c:v>1.0551994456237315</c:v>
                </c:pt>
                <c:pt idx="502">
                  <c:v>1.0524728320691481</c:v>
                </c:pt>
                <c:pt idx="503">
                  <c:v>1.0385862369267997</c:v>
                </c:pt>
                <c:pt idx="504">
                  <c:v>1.0275820437000274</c:v>
                </c:pt>
                <c:pt idx="505">
                  <c:v>1.033841426707337</c:v>
                </c:pt>
                <c:pt idx="506">
                  <c:v>1.0178248928602969</c:v>
                </c:pt>
                <c:pt idx="507">
                  <c:v>1.0127636054766056</c:v>
                </c:pt>
                <c:pt idx="508">
                  <c:v>1.0082512923828979</c:v>
                </c:pt>
                <c:pt idx="509">
                  <c:v>1.0082512923828979</c:v>
                </c:pt>
                <c:pt idx="510">
                  <c:v>1.0112550201655681</c:v>
                </c:pt>
                <c:pt idx="511">
                  <c:v>1.0152879414822802</c:v>
                </c:pt>
                <c:pt idx="512">
                  <c:v>1.0224234993039429</c:v>
                </c:pt>
                <c:pt idx="513">
                  <c:v>1.0281007625509613</c:v>
                </c:pt>
                <c:pt idx="514">
                  <c:v>1.0296600660330915</c:v>
                </c:pt>
                <c:pt idx="515">
                  <c:v>1.0439095902683004</c:v>
                </c:pt>
                <c:pt idx="516">
                  <c:v>1.0455172539083442</c:v>
                </c:pt>
                <c:pt idx="517">
                  <c:v>1.0391161278640075</c:v>
                </c:pt>
                <c:pt idx="518">
                  <c:v>1.0338414267073373</c:v>
                </c:pt>
                <c:pt idx="519">
                  <c:v>1.0301808854898606</c:v>
                </c:pt>
                <c:pt idx="520">
                  <c:v>1.0265461747043623</c:v>
                </c:pt>
                <c:pt idx="521">
                  <c:v>1.0270638480148535</c:v>
                </c:pt>
                <c:pt idx="522">
                  <c:v>1.0286200053603307</c:v>
                </c:pt>
                <c:pt idx="523">
                  <c:v>1.0233255311751679</c:v>
                </c:pt>
                <c:pt idx="524">
                  <c:v>1.036065745318502</c:v>
                </c:pt>
                <c:pt idx="525">
                  <c:v>1.0324449464082528</c:v>
                </c:pt>
                <c:pt idx="526">
                  <c:v>1.0257873153054218</c:v>
                </c:pt>
                <c:pt idx="527">
                  <c:v>1.0197175678775792</c:v>
                </c:pt>
                <c:pt idx="528">
                  <c:v>1.0137192292430053</c:v>
                </c:pt>
                <c:pt idx="529">
                  <c:v>1.0029036021608781</c:v>
                </c:pt>
                <c:pt idx="530">
                  <c:v>0.99662035067746058</c:v>
                </c:pt>
                <c:pt idx="531">
                  <c:v>0.98710607525333205</c:v>
                </c:pt>
                <c:pt idx="532">
                  <c:v>0.98899436999317591</c:v>
                </c:pt>
                <c:pt idx="533">
                  <c:v>0.9961402830711612</c:v>
                </c:pt>
                <c:pt idx="534">
                  <c:v>0.99854525719735909</c:v>
                </c:pt>
                <c:pt idx="535">
                  <c:v>0.99710088122262808</c:v>
                </c:pt>
                <c:pt idx="536">
                  <c:v>0.98899436999317591</c:v>
                </c:pt>
                <c:pt idx="537">
                  <c:v>0.973170460073285</c:v>
                </c:pt>
                <c:pt idx="538">
                  <c:v>0.96861228461626714</c:v>
                </c:pt>
                <c:pt idx="539">
                  <c:v>0.90820695110045258</c:v>
                </c:pt>
                <c:pt idx="540">
                  <c:v>0.90463133318273437</c:v>
                </c:pt>
                <c:pt idx="541">
                  <c:v>0.89912488158944814</c:v>
                </c:pt>
                <c:pt idx="542">
                  <c:v>0.91625486382619892</c:v>
                </c:pt>
                <c:pt idx="543">
                  <c:v>0.93701279005696902</c:v>
                </c:pt>
                <c:pt idx="544">
                  <c:v>1.0126301976771888</c:v>
                </c:pt>
                <c:pt idx="545">
                  <c:v>1.0264450707696469</c:v>
                </c:pt>
                <c:pt idx="546">
                  <c:v>1.0199515185822201</c:v>
                </c:pt>
                <c:pt idx="547">
                  <c:v>1.0185707177899155</c:v>
                </c:pt>
                <c:pt idx="548">
                  <c:v>1.0099117273478535</c:v>
                </c:pt>
                <c:pt idx="549">
                  <c:v>0.99346510150636114</c:v>
                </c:pt>
                <c:pt idx="550">
                  <c:v>0.96873506893667494</c:v>
                </c:pt>
                <c:pt idx="551">
                  <c:v>0.95885841572746489</c:v>
                </c:pt>
                <c:pt idx="552">
                  <c:v>0.96253846934859388</c:v>
                </c:pt>
                <c:pt idx="553">
                  <c:v>0.987813002460592</c:v>
                </c:pt>
                <c:pt idx="554">
                  <c:v>1.0005109532900944</c:v>
                </c:pt>
                <c:pt idx="555">
                  <c:v>1.0090088111857187</c:v>
                </c:pt>
                <c:pt idx="556">
                  <c:v>0.9982984124822879</c:v>
                </c:pt>
                <c:pt idx="557">
                  <c:v>1.0045183402859157</c:v>
                </c:pt>
                <c:pt idx="558">
                  <c:v>0.99215503763624291</c:v>
                </c:pt>
                <c:pt idx="559">
                  <c:v>0.98565620551198818</c:v>
                </c:pt>
                <c:pt idx="560">
                  <c:v>0.95318948928313041</c:v>
                </c:pt>
                <c:pt idx="561">
                  <c:v>0.9487821398160794</c:v>
                </c:pt>
                <c:pt idx="562">
                  <c:v>0.93618942788156478</c:v>
                </c:pt>
                <c:pt idx="563">
                  <c:v>0.92886942823969254</c:v>
                </c:pt>
                <c:pt idx="564">
                  <c:v>0.99658893410847404</c:v>
                </c:pt>
                <c:pt idx="565">
                  <c:v>0.99991366783360647</c:v>
                </c:pt>
                <c:pt idx="566">
                  <c:v>1.0521250440829255</c:v>
                </c:pt>
                <c:pt idx="567">
                  <c:v>1.0407087567122342</c:v>
                </c:pt>
                <c:pt idx="568">
                  <c:v>1.029979800457469</c:v>
                </c:pt>
                <c:pt idx="569">
                  <c:v>1.0164446695485323</c:v>
                </c:pt>
                <c:pt idx="570">
                  <c:v>0.99082354358057356</c:v>
                </c:pt>
                <c:pt idx="571">
                  <c:v>0.98715231595923747</c:v>
                </c:pt>
                <c:pt idx="572">
                  <c:v>0.97909063922620998</c:v>
                </c:pt>
                <c:pt idx="573">
                  <c:v>0.98512447636195055</c:v>
                </c:pt>
                <c:pt idx="574">
                  <c:v>0.98029148628985618</c:v>
                </c:pt>
                <c:pt idx="575">
                  <c:v>0.97155306947527875</c:v>
                </c:pt>
                <c:pt idx="576">
                  <c:v>0.96646230369407049</c:v>
                </c:pt>
                <c:pt idx="577">
                  <c:v>0.95415558116394283</c:v>
                </c:pt>
                <c:pt idx="578">
                  <c:v>0.94624821446921392</c:v>
                </c:pt>
                <c:pt idx="579">
                  <c:v>0.9455019619341436</c:v>
                </c:pt>
                <c:pt idx="580">
                  <c:v>0.94252868532428802</c:v>
                </c:pt>
                <c:pt idx="581">
                  <c:v>0.94401298246653076</c:v>
                </c:pt>
                <c:pt idx="582">
                  <c:v>0.93957404994709603</c:v>
                </c:pt>
                <c:pt idx="583">
                  <c:v>0.9511277173601701</c:v>
                </c:pt>
                <c:pt idx="584">
                  <c:v>0.94736980460884568</c:v>
                </c:pt>
                <c:pt idx="585">
                  <c:v>1.0526516167844606</c:v>
                </c:pt>
                <c:pt idx="586">
                  <c:v>1.0530673559696047</c:v>
                </c:pt>
                <c:pt idx="587">
                  <c:v>1.0427714295326709</c:v>
                </c:pt>
                <c:pt idx="588">
                  <c:v>1.0444052273071052</c:v>
                </c:pt>
                <c:pt idx="589">
                  <c:v>1.0538998202826244</c:v>
                </c:pt>
                <c:pt idx="590">
                  <c:v>1.0644177825608943</c:v>
                </c:pt>
                <c:pt idx="591">
                  <c:v>1.0721216507097062</c:v>
                </c:pt>
                <c:pt idx="592">
                  <c:v>1.0786272432504205</c:v>
                </c:pt>
                <c:pt idx="593">
                  <c:v>1.0635686259732906</c:v>
                </c:pt>
                <c:pt idx="594">
                  <c:v>1.0568238388089732</c:v>
                </c:pt>
                <c:pt idx="595">
                  <c:v>1.0547336017860127</c:v>
                </c:pt>
                <c:pt idx="596">
                  <c:v>1.0509919374517303</c:v>
                </c:pt>
                <c:pt idx="597">
                  <c:v>1.0501640588086019</c:v>
                </c:pt>
                <c:pt idx="598">
                  <c:v>1.04604415273246</c:v>
                </c:pt>
                <c:pt idx="599">
                  <c:v>1.0403302946995867</c:v>
                </c:pt>
                <c:pt idx="600">
                  <c:v>1.0342771704092477</c:v>
                </c:pt>
                <c:pt idx="601">
                  <c:v>1.0298827907744459</c:v>
                </c:pt>
                <c:pt idx="602">
                  <c:v>1.0330749884986596</c:v>
                </c:pt>
                <c:pt idx="603">
                  <c:v>1.024343659360369</c:v>
                </c:pt>
                <c:pt idx="604">
                  <c:v>1.0277902918125765</c:v>
                </c:pt>
                <c:pt idx="605">
                  <c:v>1.0715549906238846</c:v>
                </c:pt>
                <c:pt idx="606">
                  <c:v>1.0728141621757341</c:v>
                </c:pt>
                <c:pt idx="607">
                  <c:v>1.0753414040183151</c:v>
                </c:pt>
                <c:pt idx="608">
                  <c:v>1.0860010134951026</c:v>
                </c:pt>
                <c:pt idx="609">
                  <c:v>1.0916279617515539</c:v>
                </c:pt>
                <c:pt idx="610">
                  <c:v>1.0903242659373602</c:v>
                </c:pt>
                <c:pt idx="611">
                  <c:v>1.087294385087197</c:v>
                </c:pt>
                <c:pt idx="612">
                  <c:v>1.087294385087197</c:v>
                </c:pt>
                <c:pt idx="613">
                  <c:v>1.1030586210369104</c:v>
                </c:pt>
                <c:pt idx="614">
                  <c:v>1.1057305434132612</c:v>
                </c:pt>
                <c:pt idx="615">
                  <c:v>1.1147311990373008</c:v>
                </c:pt>
                <c:pt idx="616">
                  <c:v>1.1327107345056442</c:v>
                </c:pt>
                <c:pt idx="617">
                  <c:v>1.1633708694000831</c:v>
                </c:pt>
                <c:pt idx="618">
                  <c:v>1.1964979132968114</c:v>
                </c:pt>
                <c:pt idx="619">
                  <c:v>1.1648012949337436</c:v>
                </c:pt>
                <c:pt idx="620">
                  <c:v>1.1514411172736314</c:v>
                </c:pt>
                <c:pt idx="621">
                  <c:v>1.1421823272195957</c:v>
                </c:pt>
                <c:pt idx="622">
                  <c:v>1.1256142628433736</c:v>
                </c:pt>
                <c:pt idx="623">
                  <c:v>1.1378667095982133</c:v>
                </c:pt>
                <c:pt idx="624">
                  <c:v>1.1405843054416034</c:v>
                </c:pt>
                <c:pt idx="625">
                  <c:v>1.0578161366812371</c:v>
                </c:pt>
                <c:pt idx="626">
                  <c:v>1.0541803368567473</c:v>
                </c:pt>
                <c:pt idx="627">
                  <c:v>1.0462352455589461</c:v>
                </c:pt>
                <c:pt idx="628">
                  <c:v>1.0264196168419062</c:v>
                </c:pt>
                <c:pt idx="629">
                  <c:v>1.0213468546574318</c:v>
                </c:pt>
                <c:pt idx="630">
                  <c:v>0.99012669975621315</c:v>
                </c:pt>
                <c:pt idx="631">
                  <c:v>0.9966394192314878</c:v>
                </c:pt>
                <c:pt idx="632">
                  <c:v>1.0012576450867487</c:v>
                </c:pt>
                <c:pt idx="633">
                  <c:v>1.0170005091502046</c:v>
                </c:pt>
                <c:pt idx="634">
                  <c:v>1.0160749483908178</c:v>
                </c:pt>
                <c:pt idx="635">
                  <c:v>1.0058775036429615</c:v>
                </c:pt>
                <c:pt idx="636">
                  <c:v>1.0089719529421306</c:v>
                </c:pt>
                <c:pt idx="637">
                  <c:v>1.0016792344644361</c:v>
                </c:pt>
                <c:pt idx="638">
                  <c:v>1.0121546709541915</c:v>
                </c:pt>
                <c:pt idx="639">
                  <c:v>1.0068108195026697</c:v>
                </c:pt>
                <c:pt idx="640">
                  <c:v>1.0107195893006595</c:v>
                </c:pt>
                <c:pt idx="641">
                  <c:v>0.98850567501646291</c:v>
                </c:pt>
                <c:pt idx="642">
                  <c:v>0.98340553018338883</c:v>
                </c:pt>
                <c:pt idx="643">
                  <c:v>0.95598152135018599</c:v>
                </c:pt>
                <c:pt idx="644">
                  <c:v>0.95732809187359713</c:v>
                </c:pt>
                <c:pt idx="645">
                  <c:v>0.96452742576018147</c:v>
                </c:pt>
                <c:pt idx="646">
                  <c:v>0.95712607667001892</c:v>
                </c:pt>
                <c:pt idx="647">
                  <c:v>1.0579445855133274</c:v>
                </c:pt>
                <c:pt idx="648">
                  <c:v>1.0600271273926001</c:v>
                </c:pt>
                <c:pt idx="649">
                  <c:v>1.0506992942951061</c:v>
                </c:pt>
                <c:pt idx="650">
                  <c:v>1.0372567552090664</c:v>
                </c:pt>
                <c:pt idx="651">
                  <c:v>1.041423228598459</c:v>
                </c:pt>
                <c:pt idx="652">
                  <c:v>1.0420947178711297</c:v>
                </c:pt>
                <c:pt idx="653">
                  <c:v>1.0413753436944297</c:v>
                </c:pt>
                <c:pt idx="654">
                  <c:v>1.0471540226924283</c:v>
                </c:pt>
                <c:pt idx="655">
                  <c:v>1.0490205892274995</c:v>
                </c:pt>
                <c:pt idx="656">
                  <c:v>1.0489093473621944</c:v>
                </c:pt>
                <c:pt idx="657">
                  <c:v>1.0507825032455909</c:v>
                </c:pt>
                <c:pt idx="658">
                  <c:v>1.0406105977690843</c:v>
                </c:pt>
                <c:pt idx="659">
                  <c:v>1.035455977048054</c:v>
                </c:pt>
                <c:pt idx="660">
                  <c:v>1.0311175307474618</c:v>
                </c:pt>
                <c:pt idx="661">
                  <c:v>1.0379526095552403</c:v>
                </c:pt>
                <c:pt idx="662">
                  <c:v>1.0374568453333404</c:v>
                </c:pt>
                <c:pt idx="663">
                  <c:v>1.0429810857805097</c:v>
                </c:pt>
                <c:pt idx="664">
                  <c:v>1.042088431971776</c:v>
                </c:pt>
                <c:pt idx="665">
                  <c:v>1.0388567284824397</c:v>
                </c:pt>
                <c:pt idx="666">
                  <c:v>1.0294918832541209</c:v>
                </c:pt>
                <c:pt idx="667">
                  <c:v>1.0359231261739159</c:v>
                </c:pt>
                <c:pt idx="668">
                  <c:v>1.0579109256491925</c:v>
                </c:pt>
                <c:pt idx="669">
                  <c:v>1.0445256235767826</c:v>
                </c:pt>
                <c:pt idx="670">
                  <c:v>1.0307196886960097</c:v>
                </c:pt>
                <c:pt idx="671">
                  <c:v>1.0242683315555843</c:v>
                </c:pt>
                <c:pt idx="672">
                  <c:v>1.0230492160882259</c:v>
                </c:pt>
                <c:pt idx="673">
                  <c:v>1.0283023153673327</c:v>
                </c:pt>
                <c:pt idx="674">
                  <c:v>1.0248401933343834</c:v>
                </c:pt>
                <c:pt idx="675">
                  <c:v>1.0225087169816696</c:v>
                </c:pt>
                <c:pt idx="676">
                  <c:v>1.016158525301031</c:v>
                </c:pt>
                <c:pt idx="677">
                  <c:v>1.0267568691432085</c:v>
                </c:pt>
                <c:pt idx="678">
                  <c:v>1.0313085402950297</c:v>
                </c:pt>
                <c:pt idx="679">
                  <c:v>1.0278270644422816</c:v>
                </c:pt>
                <c:pt idx="680">
                  <c:v>1.011534501569886</c:v>
                </c:pt>
                <c:pt idx="681">
                  <c:v>1.0132459413177048</c:v>
                </c:pt>
                <c:pt idx="682">
                  <c:v>1.005212992751032</c:v>
                </c:pt>
                <c:pt idx="683">
                  <c:v>0.99746073337731156</c:v>
                </c:pt>
                <c:pt idx="684">
                  <c:v>1.0005415993192794</c:v>
                </c:pt>
                <c:pt idx="685">
                  <c:v>0.99340268683873378</c:v>
                </c:pt>
                <c:pt idx="686">
                  <c:v>0.99540528982314913</c:v>
                </c:pt>
                <c:pt idx="687">
                  <c:v>1.000952398991485</c:v>
                </c:pt>
                <c:pt idx="688">
                  <c:v>1.0056423477388066</c:v>
                </c:pt>
                <c:pt idx="689">
                  <c:v>1.007694677857681</c:v>
                </c:pt>
                <c:pt idx="690">
                  <c:v>1.0054382461928395</c:v>
                </c:pt>
                <c:pt idx="691">
                  <c:v>1.0579131044716132</c:v>
                </c:pt>
                <c:pt idx="692">
                  <c:v>1.0635341148696889</c:v>
                </c:pt>
                <c:pt idx="693">
                  <c:v>1.0779910933830126</c:v>
                </c:pt>
                <c:pt idx="694">
                  <c:v>1.0814420077074227</c:v>
                </c:pt>
                <c:pt idx="695">
                  <c:v>1.0730525181103889</c:v>
                </c:pt>
                <c:pt idx="696">
                  <c:v>1.0636368732726651</c:v>
                </c:pt>
                <c:pt idx="697">
                  <c:v>1.0635275484682309</c:v>
                </c:pt>
                <c:pt idx="698">
                  <c:v>1.0728872861911425</c:v>
                </c:pt>
                <c:pt idx="699">
                  <c:v>1.0759144263148357</c:v>
                </c:pt>
                <c:pt idx="700">
                  <c:v>1.0750162486285915</c:v>
                </c:pt>
                <c:pt idx="701">
                  <c:v>1.0709908069495693</c:v>
                </c:pt>
                <c:pt idx="702">
                  <c:v>1.0767603816493723</c:v>
                </c:pt>
                <c:pt idx="703">
                  <c:v>1.0760302120826883</c:v>
                </c:pt>
                <c:pt idx="704">
                  <c:v>1.07434555869264</c:v>
                </c:pt>
                <c:pt idx="705">
                  <c:v>1.0699331521447037</c:v>
                </c:pt>
                <c:pt idx="706">
                  <c:v>1.0651702457518963</c:v>
                </c:pt>
                <c:pt idx="707">
                  <c:v>1.0577775345421894</c:v>
                </c:pt>
                <c:pt idx="708">
                  <c:v>1.0510115503307413</c:v>
                </c:pt>
                <c:pt idx="709">
                  <c:v>1.0501489301496092</c:v>
                </c:pt>
                <c:pt idx="710">
                  <c:v>1.0433249978333881</c:v>
                </c:pt>
                <c:pt idx="711">
                  <c:v>1.0552081761711496</c:v>
                </c:pt>
                <c:pt idx="712">
                  <c:v>1.0615796560908237</c:v>
                </c:pt>
                <c:pt idx="713">
                  <c:v>1.0654154382365766</c:v>
                </c:pt>
                <c:pt idx="714">
                  <c:v>1.0731149120022259</c:v>
                </c:pt>
                <c:pt idx="715">
                  <c:v>1.0718190755333314</c:v>
                </c:pt>
                <c:pt idx="716">
                  <c:v>1.0788170373166786</c:v>
                </c:pt>
                <c:pt idx="717">
                  <c:v>1.0960807493951561</c:v>
                </c:pt>
                <c:pt idx="718">
                  <c:v>1.1232286800064968</c:v>
                </c:pt>
                <c:pt idx="719">
                  <c:v>1.1235326393269396</c:v>
                </c:pt>
                <c:pt idx="720">
                  <c:v>1.1173915807484975</c:v>
                </c:pt>
                <c:pt idx="721">
                  <c:v>1.249245086952026</c:v>
                </c:pt>
                <c:pt idx="722">
                  <c:v>1.178057634023894</c:v>
                </c:pt>
                <c:pt idx="723">
                  <c:v>1.1703643685011516</c:v>
                </c:pt>
                <c:pt idx="724">
                  <c:v>1.1499498793379128</c:v>
                </c:pt>
                <c:pt idx="725">
                  <c:v>1.1525381779272339</c:v>
                </c:pt>
                <c:pt idx="726">
                  <c:v>1.1521323117008269</c:v>
                </c:pt>
                <c:pt idx="727">
                  <c:v>1.1492754099962332</c:v>
                </c:pt>
                <c:pt idx="728">
                  <c:v>1.1477851378661927</c:v>
                </c:pt>
                <c:pt idx="729">
                  <c:v>1.1382499641221233</c:v>
                </c:pt>
                <c:pt idx="730">
                  <c:v>1.1180562842938564</c:v>
                </c:pt>
                <c:pt idx="731">
                  <c:v>1.0913405611737139</c:v>
                </c:pt>
                <c:pt idx="732">
                  <c:v>1.0576126513845765</c:v>
                </c:pt>
                <c:pt idx="733">
                  <c:v>1.0539788159616232</c:v>
                </c:pt>
                <c:pt idx="734">
                  <c:v>1.0519195709327207</c:v>
                </c:pt>
                <c:pt idx="735">
                  <c:v>1.0327543735622757</c:v>
                </c:pt>
                <c:pt idx="736">
                  <c:v>1.0320469933499592</c:v>
                </c:pt>
                <c:pt idx="737">
                  <c:v>1.0308160424342854</c:v>
                </c:pt>
                <c:pt idx="738">
                  <c:v>1.0225678425687599</c:v>
                </c:pt>
                <c:pt idx="739">
                  <c:v>1.0198966760957973</c:v>
                </c:pt>
                <c:pt idx="740">
                  <c:v>1.028996689546287</c:v>
                </c:pt>
                <c:pt idx="741">
                  <c:v>1.0194639086445891</c:v>
                </c:pt>
                <c:pt idx="742">
                  <c:v>1.0103157176283462</c:v>
                </c:pt>
                <c:pt idx="743">
                  <c:v>1.001328418854222</c:v>
                </c:pt>
                <c:pt idx="744">
                  <c:v>1.0115404314873127</c:v>
                </c:pt>
                <c:pt idx="745">
                  <c:v>1.0117936809504267</c:v>
                </c:pt>
                <c:pt idx="746">
                  <c:v>1.009681500415103</c:v>
                </c:pt>
                <c:pt idx="747">
                  <c:v>0.99510075550571475</c:v>
                </c:pt>
                <c:pt idx="748">
                  <c:v>0.98194918289571642</c:v>
                </c:pt>
                <c:pt idx="749">
                  <c:v>0.98422664787702141</c:v>
                </c:pt>
                <c:pt idx="750">
                  <c:v>0.97468456032131678</c:v>
                </c:pt>
                <c:pt idx="751">
                  <c:v>0.97672980503970375</c:v>
                </c:pt>
                <c:pt idx="752">
                  <c:v>0.99127021277848326</c:v>
                </c:pt>
                <c:pt idx="753">
                  <c:v>0.99637809956157797</c:v>
                </c:pt>
                <c:pt idx="754">
                  <c:v>1.0575985669560317</c:v>
                </c:pt>
                <c:pt idx="755">
                  <c:v>1.0357567249789705</c:v>
                </c:pt>
                <c:pt idx="756">
                  <c:v>1.0290993521057623</c:v>
                </c:pt>
                <c:pt idx="757">
                  <c:v>1.0286453489899556</c:v>
                </c:pt>
                <c:pt idx="758">
                  <c:v>1.0106572367929603</c:v>
                </c:pt>
                <c:pt idx="759">
                  <c:v>0.98970773935119816</c:v>
                </c:pt>
                <c:pt idx="760">
                  <c:v>0.98928772698380529</c:v>
                </c:pt>
                <c:pt idx="761">
                  <c:v>0.97875051909000732</c:v>
                </c:pt>
                <c:pt idx="762">
                  <c:v>0.96830423854994663</c:v>
                </c:pt>
                <c:pt idx="763">
                  <c:v>0.96883353852310206</c:v>
                </c:pt>
                <c:pt idx="764">
                  <c:v>0.97942306706890814</c:v>
                </c:pt>
                <c:pt idx="765">
                  <c:v>0.97207855529319698</c:v>
                </c:pt>
                <c:pt idx="766">
                  <c:v>0.97493818221662554</c:v>
                </c:pt>
                <c:pt idx="767">
                  <c:v>0.98566766879408685</c:v>
                </c:pt>
                <c:pt idx="768">
                  <c:v>1.0059371771937708</c:v>
                </c:pt>
                <c:pt idx="769">
                  <c:v>1.0115693830427923</c:v>
                </c:pt>
                <c:pt idx="770">
                  <c:v>1.0111304968912906</c:v>
                </c:pt>
                <c:pt idx="771">
                  <c:v>1.0229605033260754</c:v>
                </c:pt>
                <c:pt idx="772">
                  <c:v>1.0190564553332477</c:v>
                </c:pt>
                <c:pt idx="773">
                  <c:v>1.0131354358501206</c:v>
                </c:pt>
                <c:pt idx="774">
                  <c:v>1.0580840172979451</c:v>
                </c:pt>
                <c:pt idx="775">
                  <c:v>1.0533754455530686</c:v>
                </c:pt>
                <c:pt idx="776">
                  <c:v>1.0407307026550621</c:v>
                </c:pt>
                <c:pt idx="777">
                  <c:v>1.0180695727910072</c:v>
                </c:pt>
                <c:pt idx="778">
                  <c:v>0.98712675717175913</c:v>
                </c:pt>
                <c:pt idx="779">
                  <c:v>0.99139072058761168</c:v>
                </c:pt>
                <c:pt idx="780">
                  <c:v>0.98818339251591869</c:v>
                </c:pt>
                <c:pt idx="781">
                  <c:v>0.97280799806353746</c:v>
                </c:pt>
                <c:pt idx="782">
                  <c:v>0.97513200571841796</c:v>
                </c:pt>
                <c:pt idx="783">
                  <c:v>0.97035096424655898</c:v>
                </c:pt>
                <c:pt idx="784">
                  <c:v>0.97206271237923425</c:v>
                </c:pt>
                <c:pt idx="785">
                  <c:v>0.97802303863025142</c:v>
                </c:pt>
                <c:pt idx="786">
                  <c:v>0.98313389907533033</c:v>
                </c:pt>
                <c:pt idx="787">
                  <c:v>1.0034472499465852</c:v>
                </c:pt>
                <c:pt idx="788">
                  <c:v>1.0105829121984398</c:v>
                </c:pt>
                <c:pt idx="789">
                  <c:v>1.0085399881648769</c:v>
                </c:pt>
                <c:pt idx="790">
                  <c:v>0.98319030612969449</c:v>
                </c:pt>
                <c:pt idx="791">
                  <c:v>0.99398954478928625</c:v>
                </c:pt>
                <c:pt idx="792">
                  <c:v>0.98792098981861476</c:v>
                </c:pt>
                <c:pt idx="793">
                  <c:v>0.9755859689022528</c:v>
                </c:pt>
                <c:pt idx="794">
                  <c:v>0.97637000534594831</c:v>
                </c:pt>
                <c:pt idx="795">
                  <c:v>1.0573637747532836</c:v>
                </c:pt>
                <c:pt idx="796">
                  <c:v>1.0572260167550454</c:v>
                </c:pt>
                <c:pt idx="797">
                  <c:v>1.0293789139448477</c:v>
                </c:pt>
                <c:pt idx="798">
                  <c:v>1.0111207103299289</c:v>
                </c:pt>
                <c:pt idx="799">
                  <c:v>0.99932167913145142</c:v>
                </c:pt>
                <c:pt idx="800">
                  <c:v>0.99654307980726353</c:v>
                </c:pt>
                <c:pt idx="801">
                  <c:v>1.0008531432426573</c:v>
                </c:pt>
                <c:pt idx="802">
                  <c:v>1.0097123714146918</c:v>
                </c:pt>
                <c:pt idx="803">
                  <c:v>1.0302891179655334</c:v>
                </c:pt>
                <c:pt idx="804">
                  <c:v>1.0490659633272394</c:v>
                </c:pt>
                <c:pt idx="805">
                  <c:v>1.0906642410690668</c:v>
                </c:pt>
                <c:pt idx="806">
                  <c:v>1.074532972142898</c:v>
                </c:pt>
                <c:pt idx="807">
                  <c:v>1.0737083452852962</c:v>
                </c:pt>
                <c:pt idx="808">
                  <c:v>1.0729467615896724</c:v>
                </c:pt>
                <c:pt idx="809">
                  <c:v>1.0517376975099682</c:v>
                </c:pt>
                <c:pt idx="810">
                  <c:v>1.063582050258769</c:v>
                </c:pt>
                <c:pt idx="811">
                  <c:v>1.0671921751059381</c:v>
                </c:pt>
                <c:pt idx="812">
                  <c:v>1.0842703729282921</c:v>
                </c:pt>
                <c:pt idx="813">
                  <c:v>1.112602597021801</c:v>
                </c:pt>
                <c:pt idx="814">
                  <c:v>1.1008580968459831</c:v>
                </c:pt>
                <c:pt idx="815">
                  <c:v>1.0568581692698524</c:v>
                </c:pt>
                <c:pt idx="816">
                  <c:v>1.0667898685776722</c:v>
                </c:pt>
                <c:pt idx="817">
                  <c:v>1.0607879115005305</c:v>
                </c:pt>
                <c:pt idx="818">
                  <c:v>1.0499016161760275</c:v>
                </c:pt>
                <c:pt idx="819">
                  <c:v>1.0176695836856817</c:v>
                </c:pt>
                <c:pt idx="820">
                  <c:v>1.012203113570896</c:v>
                </c:pt>
                <c:pt idx="821">
                  <c:v>1.0146341656291269</c:v>
                </c:pt>
                <c:pt idx="822">
                  <c:v>1.0266946272332982</c:v>
                </c:pt>
                <c:pt idx="823">
                  <c:v>1.0073696307277769</c:v>
                </c:pt>
                <c:pt idx="824">
                  <c:v>0.99862949213559293</c:v>
                </c:pt>
                <c:pt idx="825">
                  <c:v>0.98524492533480612</c:v>
                </c:pt>
                <c:pt idx="826">
                  <c:v>0.97922949680702309</c:v>
                </c:pt>
                <c:pt idx="827">
                  <c:v>0.97415888813926665</c:v>
                </c:pt>
                <c:pt idx="828">
                  <c:v>0.95925864444547071</c:v>
                </c:pt>
                <c:pt idx="829">
                  <c:v>0.95917242404209302</c:v>
                </c:pt>
                <c:pt idx="830">
                  <c:v>0.98462611409177558</c:v>
                </c:pt>
                <c:pt idx="831">
                  <c:v>0.99173782998527737</c:v>
                </c:pt>
                <c:pt idx="832">
                  <c:v>0.98893258212442969</c:v>
                </c:pt>
                <c:pt idx="833">
                  <c:v>1.0280180349612362</c:v>
                </c:pt>
                <c:pt idx="834">
                  <c:v>1.0166711572138223</c:v>
                </c:pt>
                <c:pt idx="835">
                  <c:v>0.99663284266194541</c:v>
                </c:pt>
                <c:pt idx="836">
                  <c:v>0.99684546991873024</c:v>
                </c:pt>
                <c:pt idx="837">
                  <c:v>0.99797642444525714</c:v>
                </c:pt>
                <c:pt idx="838">
                  <c:v>1.1002320025302235</c:v>
                </c:pt>
                <c:pt idx="839">
                  <c:v>1.0885209953506434</c:v>
                </c:pt>
                <c:pt idx="840">
                  <c:v>1.0973472157507234</c:v>
                </c:pt>
                <c:pt idx="841">
                  <c:v>1.0994347438303866</c:v>
                </c:pt>
                <c:pt idx="842">
                  <c:v>1.0987312090900574</c:v>
                </c:pt>
                <c:pt idx="843">
                  <c:v>1.1066681787698969</c:v>
                </c:pt>
                <c:pt idx="844">
                  <c:v>1.1089182123682695</c:v>
                </c:pt>
                <c:pt idx="845">
                  <c:v>1.1020902181384291</c:v>
                </c:pt>
                <c:pt idx="846">
                  <c:v>1.1080196693417017</c:v>
                </c:pt>
                <c:pt idx="847">
                  <c:v>1.1092170024318129</c:v>
                </c:pt>
                <c:pt idx="848">
                  <c:v>1.1038622888804415</c:v>
                </c:pt>
                <c:pt idx="849">
                  <c:v>1.1108679958309793</c:v>
                </c:pt>
                <c:pt idx="850">
                  <c:v>1.1325833711405608</c:v>
                </c:pt>
                <c:pt idx="851">
                  <c:v>1.1382402716818683</c:v>
                </c:pt>
                <c:pt idx="852">
                  <c:v>1.1535750489331213</c:v>
                </c:pt>
                <c:pt idx="853">
                  <c:v>1.1405783295541716</c:v>
                </c:pt>
                <c:pt idx="854">
                  <c:v>1.1267976624539435</c:v>
                </c:pt>
                <c:pt idx="855">
                  <c:v>1.057002992276268</c:v>
                </c:pt>
                <c:pt idx="856">
                  <c:v>1.0479354838501922</c:v>
                </c:pt>
                <c:pt idx="857">
                  <c:v>1.0406219860279839</c:v>
                </c:pt>
                <c:pt idx="858">
                  <c:v>1.0288148436340545</c:v>
                </c:pt>
                <c:pt idx="859">
                  <c:v>1.0079153165154242</c:v>
                </c:pt>
                <c:pt idx="860">
                  <c:v>0.99081419953565419</c:v>
                </c:pt>
                <c:pt idx="861">
                  <c:v>0.99951954031119516</c:v>
                </c:pt>
                <c:pt idx="862">
                  <c:v>0.99302450118544516</c:v>
                </c:pt>
                <c:pt idx="863">
                  <c:v>1.0058172003158758</c:v>
                </c:pt>
                <c:pt idx="864">
                  <c:v>1.0001664528514016</c:v>
                </c:pt>
                <c:pt idx="865">
                  <c:v>1.0087242094095061</c:v>
                </c:pt>
                <c:pt idx="866">
                  <c:v>0.99831932820998981</c:v>
                </c:pt>
                <c:pt idx="867">
                  <c:v>0.98823460847674816</c:v>
                </c:pt>
                <c:pt idx="868">
                  <c:v>0.99985443471052204</c:v>
                </c:pt>
                <c:pt idx="869">
                  <c:v>0.98870081785750841</c:v>
                </c:pt>
                <c:pt idx="870">
                  <c:v>0.99460240830598079</c:v>
                </c:pt>
                <c:pt idx="871">
                  <c:v>1.0052799672072483</c:v>
                </c:pt>
                <c:pt idx="872">
                  <c:v>1.0096556674248429</c:v>
                </c:pt>
                <c:pt idx="873">
                  <c:v>1.0098306054853137</c:v>
                </c:pt>
                <c:pt idx="874">
                  <c:v>1.0001612123845856</c:v>
                </c:pt>
                <c:pt idx="875">
                  <c:v>1.002345824859292</c:v>
                </c:pt>
                <c:pt idx="876">
                  <c:v>1.0629768519158296</c:v>
                </c:pt>
                <c:pt idx="877">
                  <c:v>1.0769461985520952</c:v>
                </c:pt>
                <c:pt idx="878">
                  <c:v>1.0697731576200169</c:v>
                </c:pt>
                <c:pt idx="879">
                  <c:v>1.05220381117447</c:v>
                </c:pt>
                <c:pt idx="880">
                  <c:v>1.0698035209608681</c:v>
                </c:pt>
                <c:pt idx="881">
                  <c:v>1.0809856204450039</c:v>
                </c:pt>
                <c:pt idx="882">
                  <c:v>1.0717069444878129</c:v>
                </c:pt>
                <c:pt idx="883">
                  <c:v>1.068727638519362</c:v>
                </c:pt>
                <c:pt idx="884">
                  <c:v>1.0802428134658471</c:v>
                </c:pt>
                <c:pt idx="885">
                  <c:v>1.1236444473432528</c:v>
                </c:pt>
                <c:pt idx="886">
                  <c:v>1.1297820022638183</c:v>
                </c:pt>
                <c:pt idx="887">
                  <c:v>1.1191249472987959</c:v>
                </c:pt>
                <c:pt idx="888">
                  <c:v>1.1237783782047175</c:v>
                </c:pt>
                <c:pt idx="889">
                  <c:v>1.1376101046595479</c:v>
                </c:pt>
                <c:pt idx="890">
                  <c:v>1.1345336080631032</c:v>
                </c:pt>
                <c:pt idx="891">
                  <c:v>1.1450725278133012</c:v>
                </c:pt>
                <c:pt idx="892">
                  <c:v>1.1228239691932558</c:v>
                </c:pt>
                <c:pt idx="893">
                  <c:v>1.1205232098237026</c:v>
                </c:pt>
                <c:pt idx="894">
                  <c:v>1.1165399493987656</c:v>
                </c:pt>
                <c:pt idx="895">
                  <c:v>1.1076172126633108</c:v>
                </c:pt>
                <c:pt idx="896">
                  <c:v>1.0920033431985576</c:v>
                </c:pt>
                <c:pt idx="897">
                  <c:v>1.0450049293970072</c:v>
                </c:pt>
                <c:pt idx="898">
                  <c:v>1.0469866510516659</c:v>
                </c:pt>
                <c:pt idx="899">
                  <c:v>1.0400194928239364</c:v>
                </c:pt>
                <c:pt idx="900">
                  <c:v>1.046332660551621</c:v>
                </c:pt>
                <c:pt idx="901">
                  <c:v>1.0500452766685409</c:v>
                </c:pt>
                <c:pt idx="902">
                  <c:v>1.0556965259690563</c:v>
                </c:pt>
                <c:pt idx="903">
                  <c:v>1.0734807176755685</c:v>
                </c:pt>
                <c:pt idx="904">
                  <c:v>1.0699951440266777</c:v>
                </c:pt>
                <c:pt idx="905">
                  <c:v>1.0809787338390431</c:v>
                </c:pt>
                <c:pt idx="906">
                  <c:v>1.0604084189399479</c:v>
                </c:pt>
                <c:pt idx="907">
                  <c:v>1.0541398937911259</c:v>
                </c:pt>
                <c:pt idx="908">
                  <c:v>1.05814113872411</c:v>
                </c:pt>
                <c:pt idx="909">
                  <c:v>1.0632666857900024</c:v>
                </c:pt>
                <c:pt idx="910">
                  <c:v>1.0643318625977849</c:v>
                </c:pt>
                <c:pt idx="911">
                  <c:v>1.0659129306203656</c:v>
                </c:pt>
                <c:pt idx="912">
                  <c:v>1.051516595559747</c:v>
                </c:pt>
                <c:pt idx="913">
                  <c:v>1.0446714230750298</c:v>
                </c:pt>
                <c:pt idx="914">
                  <c:v>1.023396115185812</c:v>
                </c:pt>
                <c:pt idx="915">
                  <c:v>1.0288086061401205</c:v>
                </c:pt>
                <c:pt idx="916">
                  <c:v>1.0340678438415971</c:v>
                </c:pt>
                <c:pt idx="917">
                  <c:v>1.0357583271874806</c:v>
                </c:pt>
                <c:pt idx="918">
                  <c:v>1.0570069450768749</c:v>
                </c:pt>
                <c:pt idx="919">
                  <c:v>1.0537169456011293</c:v>
                </c:pt>
                <c:pt idx="920">
                  <c:v>1.0355153424839212</c:v>
                </c:pt>
                <c:pt idx="921">
                  <c:v>1.0375486155587215</c:v>
                </c:pt>
                <c:pt idx="922">
                  <c:v>1.0511127385084547</c:v>
                </c:pt>
                <c:pt idx="923">
                  <c:v>1.0617649359122685</c:v>
                </c:pt>
                <c:pt idx="924">
                  <c:v>1.0610858581810321</c:v>
                </c:pt>
                <c:pt idx="925">
                  <c:v>1.0627663004922738</c:v>
                </c:pt>
                <c:pt idx="926">
                  <c:v>1.0624543651654923</c:v>
                </c:pt>
                <c:pt idx="927">
                  <c:v>1.0358040697859934</c:v>
                </c:pt>
                <c:pt idx="928">
                  <c:v>1.0291353971084696</c:v>
                </c:pt>
                <c:pt idx="929">
                  <c:v>1.0549300262002286</c:v>
                </c:pt>
                <c:pt idx="930">
                  <c:v>1.0485247405901648</c:v>
                </c:pt>
                <c:pt idx="931">
                  <c:v>1.0458664816241474</c:v>
                </c:pt>
                <c:pt idx="932">
                  <c:v>1.0612393814490666</c:v>
                </c:pt>
                <c:pt idx="933">
                  <c:v>1.0520784826980421</c:v>
                </c:pt>
                <c:pt idx="934">
                  <c:v>1.0641371984208812</c:v>
                </c:pt>
                <c:pt idx="935">
                  <c:v>1.1222089398388124</c:v>
                </c:pt>
                <c:pt idx="936">
                  <c:v>1.1425046141905963</c:v>
                </c:pt>
                <c:pt idx="937">
                  <c:v>1.1332365861645952</c:v>
                </c:pt>
                <c:pt idx="938">
                  <c:v>1.1362530850123853</c:v>
                </c:pt>
                <c:pt idx="939">
                  <c:v>1.1215653098786831</c:v>
                </c:pt>
                <c:pt idx="940">
                  <c:v>1.1100611529983586</c:v>
                </c:pt>
                <c:pt idx="941">
                  <c:v>1.0567354993069142</c:v>
                </c:pt>
                <c:pt idx="942">
                  <c:v>1.0530854937387499</c:v>
                </c:pt>
                <c:pt idx="943">
                  <c:v>1.0595066622782809</c:v>
                </c:pt>
                <c:pt idx="944">
                  <c:v>1.0680192917846427</c:v>
                </c:pt>
                <c:pt idx="945">
                  <c:v>1.0660836082108385</c:v>
                </c:pt>
                <c:pt idx="946">
                  <c:v>1.0739145023007308</c:v>
                </c:pt>
                <c:pt idx="947">
                  <c:v>1.0798634096324589</c:v>
                </c:pt>
                <c:pt idx="948">
                  <c:v>1.0916654156286332</c:v>
                </c:pt>
                <c:pt idx="949">
                  <c:v>1.0877572125582633</c:v>
                </c:pt>
                <c:pt idx="950">
                  <c:v>1.0928201184175192</c:v>
                </c:pt>
                <c:pt idx="951">
                  <c:v>1.1012794090115705</c:v>
                </c:pt>
                <c:pt idx="952">
                  <c:v>1.1101408658564065</c:v>
                </c:pt>
                <c:pt idx="953">
                  <c:v>1.140852101415168</c:v>
                </c:pt>
                <c:pt idx="954">
                  <c:v>1.1508625124356977</c:v>
                </c:pt>
                <c:pt idx="955">
                  <c:v>1.1597572528919073</c:v>
                </c:pt>
                <c:pt idx="956">
                  <c:v>1.161348901034102</c:v>
                </c:pt>
                <c:pt idx="957">
                  <c:v>1.1532328075456915</c:v>
                </c:pt>
                <c:pt idx="958">
                  <c:v>1.143360474190463</c:v>
                </c:pt>
                <c:pt idx="959">
                  <c:v>1.1351646707725858</c:v>
                </c:pt>
                <c:pt idx="960">
                  <c:v>1.1284836619024907</c:v>
                </c:pt>
                <c:pt idx="961">
                  <c:v>1.1491718129678343</c:v>
                </c:pt>
                <c:pt idx="962">
                  <c:v>1.0800760414493722</c:v>
                </c:pt>
                <c:pt idx="963">
                  <c:v>1.0793985106937634</c:v>
                </c:pt>
                <c:pt idx="964">
                  <c:v>1.0818303084000982</c:v>
                </c:pt>
                <c:pt idx="965">
                  <c:v>1.0667783165916858</c:v>
                </c:pt>
                <c:pt idx="966">
                  <c:v>1.0818124880983537</c:v>
                </c:pt>
                <c:pt idx="967">
                  <c:v>1.0724368930215729</c:v>
                </c:pt>
                <c:pt idx="968">
                  <c:v>1.0757382879235162</c:v>
                </c:pt>
                <c:pt idx="969">
                  <c:v>1.0938510334356071</c:v>
                </c:pt>
                <c:pt idx="970">
                  <c:v>1.0961581059467407</c:v>
                </c:pt>
                <c:pt idx="971">
                  <c:v>1.1045859738242159</c:v>
                </c:pt>
                <c:pt idx="972">
                  <c:v>1.1235231216755972</c:v>
                </c:pt>
                <c:pt idx="973">
                  <c:v>1.126130181416348</c:v>
                </c:pt>
                <c:pt idx="974">
                  <c:v>1.1265414048800664</c:v>
                </c:pt>
                <c:pt idx="975">
                  <c:v>1.1207263654551347</c:v>
                </c:pt>
                <c:pt idx="976">
                  <c:v>1.1184591021390831</c:v>
                </c:pt>
                <c:pt idx="977">
                  <c:v>1.1002407666092642</c:v>
                </c:pt>
                <c:pt idx="978">
                  <c:v>1.0871301272274001</c:v>
                </c:pt>
                <c:pt idx="979">
                  <c:v>1.0689720273673942</c:v>
                </c:pt>
                <c:pt idx="980">
                  <c:v>1.0799400290542436</c:v>
                </c:pt>
                <c:pt idx="981">
                  <c:v>1.0919579609119843</c:v>
                </c:pt>
                <c:pt idx="982">
                  <c:v>1.092742180942099</c:v>
                </c:pt>
                <c:pt idx="983">
                  <c:v>1.0568523741000555</c:v>
                </c:pt>
                <c:pt idx="984">
                  <c:v>1.0664730162670681</c:v>
                </c:pt>
                <c:pt idx="985">
                  <c:v>1.0691817899401912</c:v>
                </c:pt>
                <c:pt idx="986">
                  <c:v>1.0733952112417504</c:v>
                </c:pt>
                <c:pt idx="987">
                  <c:v>1.0738266673260186</c:v>
                </c:pt>
                <c:pt idx="988">
                  <c:v>1.0735214650154268</c:v>
                </c:pt>
                <c:pt idx="989">
                  <c:v>1.0770330630984783</c:v>
                </c:pt>
                <c:pt idx="990">
                  <c:v>1.0709322468260212</c:v>
                </c:pt>
                <c:pt idx="991">
                  <c:v>1.0788543890502635</c:v>
                </c:pt>
                <c:pt idx="992">
                  <c:v>1.085839311384339</c:v>
                </c:pt>
                <c:pt idx="993">
                  <c:v>1.0873934846027076</c:v>
                </c:pt>
                <c:pt idx="994">
                  <c:v>1.1045965648840983</c:v>
                </c:pt>
                <c:pt idx="995">
                  <c:v>1.0971768952970928</c:v>
                </c:pt>
                <c:pt idx="996">
                  <c:v>1.0855087114386357</c:v>
                </c:pt>
                <c:pt idx="997">
                  <c:v>1.077445889209508</c:v>
                </c:pt>
                <c:pt idx="998">
                  <c:v>1.0850528032469628</c:v>
                </c:pt>
                <c:pt idx="999">
                  <c:v>1.0873281384319826</c:v>
                </c:pt>
                <c:pt idx="1000">
                  <c:v>1.0919637273616809</c:v>
                </c:pt>
                <c:pt idx="1001">
                  <c:v>1.0678021751982494</c:v>
                </c:pt>
                <c:pt idx="1002">
                  <c:v>1.0756147034284338</c:v>
                </c:pt>
                <c:pt idx="1003">
                  <c:v>1.0824636762160189</c:v>
                </c:pt>
                <c:pt idx="1004">
                  <c:v>1.081872763714121</c:v>
                </c:pt>
                <c:pt idx="1005">
                  <c:v>1.0568123545549408</c:v>
                </c:pt>
                <c:pt idx="1006">
                  <c:v>1.0494017052131202</c:v>
                </c:pt>
                <c:pt idx="1007">
                  <c:v>1.0320337861250406</c:v>
                </c:pt>
                <c:pt idx="1008">
                  <c:v>1.0190832835474679</c:v>
                </c:pt>
                <c:pt idx="1009">
                  <c:v>1.0166913350758422</c:v>
                </c:pt>
                <c:pt idx="1010">
                  <c:v>1.0192589930001466</c:v>
                </c:pt>
                <c:pt idx="1011">
                  <c:v>1.0134726082666059</c:v>
                </c:pt>
                <c:pt idx="1012">
                  <c:v>1.0161580983573648</c:v>
                </c:pt>
                <c:pt idx="1013">
                  <c:v>1.0177499114671749</c:v>
                </c:pt>
                <c:pt idx="1014">
                  <c:v>1.0211421243071008</c:v>
                </c:pt>
                <c:pt idx="1015">
                  <c:v>1.0248852967745554</c:v>
                </c:pt>
                <c:pt idx="1016">
                  <c:v>1.0227825381499143</c:v>
                </c:pt>
                <c:pt idx="1017">
                  <c:v>1.0274006107866802</c:v>
                </c:pt>
                <c:pt idx="1018">
                  <c:v>1.0283658733495256</c:v>
                </c:pt>
                <c:pt idx="1019">
                  <c:v>1.0157916284428108</c:v>
                </c:pt>
                <c:pt idx="1020">
                  <c:v>1.0120146416856692</c:v>
                </c:pt>
                <c:pt idx="1021">
                  <c:v>1.0104978560725886</c:v>
                </c:pt>
                <c:pt idx="1022">
                  <c:v>1.0073589061081663</c:v>
                </c:pt>
                <c:pt idx="1023">
                  <c:v>1.0478590591177821</c:v>
                </c:pt>
                <c:pt idx="1024">
                  <c:v>1.0567443758727451</c:v>
                </c:pt>
                <c:pt idx="1025">
                  <c:v>1.0602469129402594</c:v>
                </c:pt>
                <c:pt idx="1026">
                  <c:v>1.0555126345741939</c:v>
                </c:pt>
                <c:pt idx="1027">
                  <c:v>1.0654495805735371</c:v>
                </c:pt>
                <c:pt idx="1028">
                  <c:v>1.0676775116831743</c:v>
                </c:pt>
                <c:pt idx="1029">
                  <c:v>1.0716508731162593</c:v>
                </c:pt>
                <c:pt idx="1030">
                  <c:v>1.0758399553700491</c:v>
                </c:pt>
                <c:pt idx="1031">
                  <c:v>1.0792835031134511</c:v>
                </c:pt>
                <c:pt idx="1032">
                  <c:v>1.0925977143095611</c:v>
                </c:pt>
                <c:pt idx="1033">
                  <c:v>1.0961661301522196</c:v>
                </c:pt>
                <c:pt idx="1034">
                  <c:v>1.1033472510961397</c:v>
                </c:pt>
                <c:pt idx="1035">
                  <c:v>1.1092148625196101</c:v>
                </c:pt>
                <c:pt idx="1036">
                  <c:v>1.1194737430642843</c:v>
                </c:pt>
                <c:pt idx="1037">
                  <c:v>1.1136668243442183</c:v>
                </c:pt>
                <c:pt idx="1038">
                  <c:v>1.1181164737440754</c:v>
                </c:pt>
                <c:pt idx="1039">
                  <c:v>1.1206038483251457</c:v>
                </c:pt>
                <c:pt idx="1040">
                  <c:v>1.1248819224912205</c:v>
                </c:pt>
                <c:pt idx="1041">
                  <c:v>1.1314501391750011</c:v>
                </c:pt>
                <c:pt idx="1042">
                  <c:v>1.1288653878553052</c:v>
                </c:pt>
                <c:pt idx="1043">
                  <c:v>1.1335641603114761</c:v>
                </c:pt>
                <c:pt idx="1044">
                  <c:v>1.0567285807678075</c:v>
                </c:pt>
                <c:pt idx="1045">
                  <c:v>1.0526888915936217</c:v>
                </c:pt>
                <c:pt idx="1046">
                  <c:v>1.0536755973076917</c:v>
                </c:pt>
                <c:pt idx="1047">
                  <c:v>1.0524461859008039</c:v>
                </c:pt>
                <c:pt idx="1048">
                  <c:v>1.0530855750469548</c:v>
                </c:pt>
                <c:pt idx="1049">
                  <c:v>1.029499565961328</c:v>
                </c:pt>
                <c:pt idx="1050">
                  <c:v>1.0100637217291346</c:v>
                </c:pt>
                <c:pt idx="1051">
                  <c:v>0.99901839336858023</c:v>
                </c:pt>
                <c:pt idx="1052">
                  <c:v>1.0040922138050414</c:v>
                </c:pt>
                <c:pt idx="1053">
                  <c:v>1.0024413078288896</c:v>
                </c:pt>
                <c:pt idx="1054">
                  <c:v>0.99392123481946815</c:v>
                </c:pt>
                <c:pt idx="1055">
                  <c:v>0.98427952934977603</c:v>
                </c:pt>
                <c:pt idx="1056">
                  <c:v>0.97850151861251233</c:v>
                </c:pt>
                <c:pt idx="1057">
                  <c:v>0.96510988841692069</c:v>
                </c:pt>
                <c:pt idx="1058">
                  <c:v>0.95721199176904281</c:v>
                </c:pt>
                <c:pt idx="1059">
                  <c:v>0.97071764775961578</c:v>
                </c:pt>
                <c:pt idx="1060">
                  <c:v>0.97939292322554206</c:v>
                </c:pt>
                <c:pt idx="1061">
                  <c:v>0.97625634594943944</c:v>
                </c:pt>
                <c:pt idx="1062">
                  <c:v>0.97642065476189832</c:v>
                </c:pt>
                <c:pt idx="1063">
                  <c:v>0.97296598414050484</c:v>
                </c:pt>
                <c:pt idx="1064">
                  <c:v>1.0567784696560445</c:v>
                </c:pt>
                <c:pt idx="1065">
                  <c:v>1.0576825583112548</c:v>
                </c:pt>
                <c:pt idx="1066">
                  <c:v>1.0561300406669474</c:v>
                </c:pt>
                <c:pt idx="1067">
                  <c:v>1.0468814785899321</c:v>
                </c:pt>
                <c:pt idx="1068">
                  <c:v>1.0342460370617916</c:v>
                </c:pt>
                <c:pt idx="1069">
                  <c:v>1.0322145872333466</c:v>
                </c:pt>
                <c:pt idx="1070">
                  <c:v>1.0296487855697034</c:v>
                </c:pt>
                <c:pt idx="1071">
                  <c:v>1.0098382787725853</c:v>
                </c:pt>
                <c:pt idx="1072">
                  <c:v>1.0232150204701831</c:v>
                </c:pt>
                <c:pt idx="1073">
                  <c:v>1.0256790113567333</c:v>
                </c:pt>
                <c:pt idx="1074">
                  <c:v>1.0171779952040663</c:v>
                </c:pt>
                <c:pt idx="1075">
                  <c:v>1.01465198680215</c:v>
                </c:pt>
                <c:pt idx="1076">
                  <c:v>1.0159543524067431</c:v>
                </c:pt>
                <c:pt idx="1077">
                  <c:v>1.0187698477003322</c:v>
                </c:pt>
                <c:pt idx="1078">
                  <c:v>1.017423438468785</c:v>
                </c:pt>
                <c:pt idx="1079">
                  <c:v>1.0147440695809375</c:v>
                </c:pt>
                <c:pt idx="1080">
                  <c:v>1.0090665345551413</c:v>
                </c:pt>
                <c:pt idx="1081">
                  <c:v>1.0154764577891497</c:v>
                </c:pt>
                <c:pt idx="1082">
                  <c:v>1.0223623954604475</c:v>
                </c:pt>
                <c:pt idx="1083">
                  <c:v>1.028762018779354</c:v>
                </c:pt>
                <c:pt idx="1084">
                  <c:v>1.0266296840389602</c:v>
                </c:pt>
                <c:pt idx="1085">
                  <c:v>1.0537723295763459</c:v>
                </c:pt>
                <c:pt idx="1086">
                  <c:v>1.0395624281469413</c:v>
                </c:pt>
                <c:pt idx="1087">
                  <c:v>1.036263723675696</c:v>
                </c:pt>
                <c:pt idx="1088">
                  <c:v>1.0324021983647269</c:v>
                </c:pt>
                <c:pt idx="1089">
                  <c:v>1.0285554943472741</c:v>
                </c:pt>
                <c:pt idx="1090">
                  <c:v>1.0184880258957261</c:v>
                </c:pt>
                <c:pt idx="1091">
                  <c:v>1.0171984444739788</c:v>
                </c:pt>
                <c:pt idx="1092">
                  <c:v>1.0202729815459552</c:v>
                </c:pt>
                <c:pt idx="1093">
                  <c:v>1.0162345699042397</c:v>
                </c:pt>
                <c:pt idx="1094">
                  <c:v>1.0175631700621892</c:v>
                </c:pt>
                <c:pt idx="1095">
                  <c:v>1.0142152398202728</c:v>
                </c:pt>
                <c:pt idx="1096">
                  <c:v>1.0115620701719095</c:v>
                </c:pt>
                <c:pt idx="1097">
                  <c:v>1.0086719783057068</c:v>
                </c:pt>
                <c:pt idx="1098">
                  <c:v>1.0115635930118967</c:v>
                </c:pt>
                <c:pt idx="1099">
                  <c:v>1.0120065616774567</c:v>
                </c:pt>
                <c:pt idx="1100">
                  <c:v>1.0101788072681903</c:v>
                </c:pt>
                <c:pt idx="1101">
                  <c:v>1.0012707712989664</c:v>
                </c:pt>
                <c:pt idx="1102">
                  <c:v>0.99632040636399022</c:v>
                </c:pt>
                <c:pt idx="1103">
                  <c:v>0.99682003268388286</c:v>
                </c:pt>
                <c:pt idx="1104">
                  <c:v>1.0024268137822974</c:v>
                </c:pt>
                <c:pt idx="1105">
                  <c:v>1.0570568966752656</c:v>
                </c:pt>
                <c:pt idx="1106">
                  <c:v>1.0586950407310958</c:v>
                </c:pt>
                <c:pt idx="1107">
                  <c:v>1.0591417715128895</c:v>
                </c:pt>
                <c:pt idx="1108">
                  <c:v>1.0665344426871699</c:v>
                </c:pt>
                <c:pt idx="1109">
                  <c:v>1.0729150216775287</c:v>
                </c:pt>
                <c:pt idx="1110">
                  <c:v>1.0763418055615079</c:v>
                </c:pt>
                <c:pt idx="1111">
                  <c:v>1.0727451907333101</c:v>
                </c:pt>
                <c:pt idx="1112">
                  <c:v>1.0775535724737895</c:v>
                </c:pt>
                <c:pt idx="1113">
                  <c:v>1.0680483102192371</c:v>
                </c:pt>
                <c:pt idx="1114">
                  <c:v>1.0522802050476374</c:v>
                </c:pt>
                <c:pt idx="1115">
                  <c:v>1.0530427843282548</c:v>
                </c:pt>
                <c:pt idx="1116">
                  <c:v>1.0545249034361541</c:v>
                </c:pt>
                <c:pt idx="1117">
                  <c:v>1.0551701677844336</c:v>
                </c:pt>
                <c:pt idx="1118">
                  <c:v>1.038303778935646</c:v>
                </c:pt>
                <c:pt idx="1119">
                  <c:v>1.0261421413874734</c:v>
                </c:pt>
                <c:pt idx="1120">
                  <c:v>1.0303008233019806</c:v>
                </c:pt>
                <c:pt idx="1121">
                  <c:v>1.0316636045136149</c:v>
                </c:pt>
                <c:pt idx="1122">
                  <c:v>1.033322018613396</c:v>
                </c:pt>
                <c:pt idx="1123">
                  <c:v>1.0277533436762631</c:v>
                </c:pt>
                <c:pt idx="1124">
                  <c:v>1.0189979498000561</c:v>
                </c:pt>
                <c:pt idx="1125">
                  <c:v>1.0262789258227991</c:v>
                </c:pt>
                <c:pt idx="1126">
                  <c:v>1.0412234275238188</c:v>
                </c:pt>
                <c:pt idx="1127">
                  <c:v>1.0417710426358369</c:v>
                </c:pt>
                <c:pt idx="1128">
                  <c:v>1.04271624757308</c:v>
                </c:pt>
                <c:pt idx="1129">
                  <c:v>1.0352522534942081</c:v>
                </c:pt>
                <c:pt idx="1130">
                  <c:v>1.0253903291832143</c:v>
                </c:pt>
                <c:pt idx="1131">
                  <c:v>1.0123545574293262</c:v>
                </c:pt>
                <c:pt idx="1132">
                  <c:v>1.0087942248567212</c:v>
                </c:pt>
                <c:pt idx="1133">
                  <c:v>1.0036882255368547</c:v>
                </c:pt>
                <c:pt idx="1134">
                  <c:v>1.0055519121159817</c:v>
                </c:pt>
                <c:pt idx="1135">
                  <c:v>1.0007776890754239</c:v>
                </c:pt>
                <c:pt idx="1136">
                  <c:v>1.0015949050763067</c:v>
                </c:pt>
                <c:pt idx="1137">
                  <c:v>0.99247374380581965</c:v>
                </c:pt>
                <c:pt idx="1138">
                  <c:v>0.98368106704416325</c:v>
                </c:pt>
                <c:pt idx="1139">
                  <c:v>0.96918586041309696</c:v>
                </c:pt>
                <c:pt idx="1140">
                  <c:v>0.97025276040874664</c:v>
                </c:pt>
                <c:pt idx="1141">
                  <c:v>0.98659156231659439</c:v>
                </c:pt>
                <c:pt idx="1142">
                  <c:v>0.99384204605192727</c:v>
                </c:pt>
                <c:pt idx="1143">
                  <c:v>0.99159389221006</c:v>
                </c:pt>
                <c:pt idx="1144">
                  <c:v>0.99740939170989618</c:v>
                </c:pt>
                <c:pt idx="1145">
                  <c:v>0.99340057328572295</c:v>
                </c:pt>
                <c:pt idx="1146">
                  <c:v>1.0549979094030142</c:v>
                </c:pt>
                <c:pt idx="1147">
                  <c:v>1.0468013272421823</c:v>
                </c:pt>
                <c:pt idx="1148">
                  <c:v>1.0345715590498727</c:v>
                </c:pt>
                <c:pt idx="1149">
                  <c:v>1.0340698088423677</c:v>
                </c:pt>
                <c:pt idx="1150">
                  <c:v>1.0212233046979524</c:v>
                </c:pt>
                <c:pt idx="1151">
                  <c:v>1.0153732768072281</c:v>
                </c:pt>
                <c:pt idx="1152">
                  <c:v>1.0178113158153124</c:v>
                </c:pt>
                <c:pt idx="1153">
                  <c:v>0.99540307302587239</c:v>
                </c:pt>
                <c:pt idx="1154">
                  <c:v>1.0150327450160432</c:v>
                </c:pt>
                <c:pt idx="1155">
                  <c:v>1.0240123145608988</c:v>
                </c:pt>
                <c:pt idx="1156">
                  <c:v>1.0137230490947005</c:v>
                </c:pt>
                <c:pt idx="1157">
                  <c:v>1.0078274528586222</c:v>
                </c:pt>
                <c:pt idx="1158">
                  <c:v>1.0031952826174577</c:v>
                </c:pt>
                <c:pt idx="1159">
                  <c:v>0.99186208201813064</c:v>
                </c:pt>
                <c:pt idx="1160">
                  <c:v>0.98537370503953381</c:v>
                </c:pt>
                <c:pt idx="1161">
                  <c:v>0.9898302634651962</c:v>
                </c:pt>
                <c:pt idx="1162">
                  <c:v>1.0098872951977602</c:v>
                </c:pt>
                <c:pt idx="1163">
                  <c:v>1.0222752205164727</c:v>
                </c:pt>
                <c:pt idx="1164">
                  <c:v>1.0316801976874177</c:v>
                </c:pt>
                <c:pt idx="1165">
                  <c:v>1.0221136276987277</c:v>
                </c:pt>
                <c:pt idx="1166">
                  <c:v>1.0033987479317179</c:v>
                </c:pt>
                <c:pt idx="1167">
                  <c:v>1.008563418823043</c:v>
                </c:pt>
                <c:pt idx="1168">
                  <c:v>1.056856057756864</c:v>
                </c:pt>
                <c:pt idx="1169">
                  <c:v>1.0575273330039889</c:v>
                </c:pt>
                <c:pt idx="1170">
                  <c:v>1.0672249859230405</c:v>
                </c:pt>
                <c:pt idx="1171">
                  <c:v>1.0747092743998052</c:v>
                </c:pt>
                <c:pt idx="1172">
                  <c:v>1.062840485740375</c:v>
                </c:pt>
                <c:pt idx="1173">
                  <c:v>1.0639758501219485</c:v>
                </c:pt>
                <c:pt idx="1174">
                  <c:v>1.0596395415369835</c:v>
                </c:pt>
                <c:pt idx="1175">
                  <c:v>1.0563490899416075</c:v>
                </c:pt>
                <c:pt idx="1176">
                  <c:v>1.0508557708151709</c:v>
                </c:pt>
                <c:pt idx="1177">
                  <c:v>1.0513785932990922</c:v>
                </c:pt>
                <c:pt idx="1178">
                  <c:v>1.0485751854196181</c:v>
                </c:pt>
                <c:pt idx="1179">
                  <c:v>1.0567490018243411</c:v>
                </c:pt>
                <c:pt idx="1180">
                  <c:v>1.0603485384358935</c:v>
                </c:pt>
                <c:pt idx="1181">
                  <c:v>1.1186536078880029</c:v>
                </c:pt>
                <c:pt idx="1182">
                  <c:v>1.0932732125945557</c:v>
                </c:pt>
                <c:pt idx="1183">
                  <c:v>1.0867910314492712</c:v>
                </c:pt>
                <c:pt idx="1184">
                  <c:v>1.0779111623121342</c:v>
                </c:pt>
                <c:pt idx="1185">
                  <c:v>1.0925219847891756</c:v>
                </c:pt>
                <c:pt idx="1186">
                  <c:v>1.0943169528547791</c:v>
                </c:pt>
                <c:pt idx="1187">
                  <c:v>1.0919589907650895</c:v>
                </c:pt>
                <c:pt idx="1188">
                  <c:v>1.0844147345614554</c:v>
                </c:pt>
                <c:pt idx="1189">
                  <c:v>1.0882377929139269</c:v>
                </c:pt>
                <c:pt idx="1190">
                  <c:v>1.0990215432051333</c:v>
                </c:pt>
                <c:pt idx="1191">
                  <c:v>1.0595993506082895</c:v>
                </c:pt>
                <c:pt idx="1192">
                  <c:v>1.0513422773197685</c:v>
                </c:pt>
                <c:pt idx="1193">
                  <c:v>1.0399704338872164</c:v>
                </c:pt>
                <c:pt idx="1194">
                  <c:v>1.0411990910650932</c:v>
                </c:pt>
                <c:pt idx="1195">
                  <c:v>1.032306332937978</c:v>
                </c:pt>
                <c:pt idx="1196">
                  <c:v>1.0282257577434206</c:v>
                </c:pt>
                <c:pt idx="1197">
                  <c:v>1.0226968136535091</c:v>
                </c:pt>
                <c:pt idx="1198">
                  <c:v>1.037690116015052</c:v>
                </c:pt>
                <c:pt idx="1199">
                  <c:v>1.0347450887440699</c:v>
                </c:pt>
                <c:pt idx="1200">
                  <c:v>1.0385297915227705</c:v>
                </c:pt>
                <c:pt idx="1201">
                  <c:v>1.0407556759648644</c:v>
                </c:pt>
                <c:pt idx="1202">
                  <c:v>1.0336818261577982</c:v>
                </c:pt>
                <c:pt idx="1203">
                  <c:v>1.032787192191317</c:v>
                </c:pt>
                <c:pt idx="1204">
                  <c:v>1.0329462012188395</c:v>
                </c:pt>
                <c:pt idx="1205">
                  <c:v>1.0371624592762885</c:v>
                </c:pt>
                <c:pt idx="1206">
                  <c:v>1.0382484883327636</c:v>
                </c:pt>
                <c:pt idx="1207">
                  <c:v>1.0365594262861306</c:v>
                </c:pt>
                <c:pt idx="1208">
                  <c:v>1.0464662825022797</c:v>
                </c:pt>
                <c:pt idx="1209">
                  <c:v>1.0571877643811061</c:v>
                </c:pt>
                <c:pt idx="1210">
                  <c:v>1.0771810896298042</c:v>
                </c:pt>
                <c:pt idx="1211">
                  <c:v>1.0570773536210587</c:v>
                </c:pt>
                <c:pt idx="1212">
                  <c:v>1.0567865838286103</c:v>
                </c:pt>
                <c:pt idx="1213">
                  <c:v>1.0498279866772384</c:v>
                </c:pt>
                <c:pt idx="1214">
                  <c:v>1.0331191302303084</c:v>
                </c:pt>
                <c:pt idx="1215">
                  <c:v>1.0279629634364316</c:v>
                </c:pt>
                <c:pt idx="1216">
                  <c:v>1.0211194950953313</c:v>
                </c:pt>
                <c:pt idx="1217">
                  <c:v>1.0258474405052831</c:v>
                </c:pt>
                <c:pt idx="1218">
                  <c:v>1.0324486141535134</c:v>
                </c:pt>
                <c:pt idx="1219">
                  <c:v>1.0354442812792262</c:v>
                </c:pt>
                <c:pt idx="1220">
                  <c:v>1.0316940369008869</c:v>
                </c:pt>
                <c:pt idx="1221">
                  <c:v>1.0310765857464383</c:v>
                </c:pt>
                <c:pt idx="1222">
                  <c:v>1.0354951801676098</c:v>
                </c:pt>
                <c:pt idx="1223">
                  <c:v>1.0251895558462865</c:v>
                </c:pt>
                <c:pt idx="1224">
                  <c:v>1.0228417321171785</c:v>
                </c:pt>
                <c:pt idx="1225">
                  <c:v>1.0109637960524049</c:v>
                </c:pt>
                <c:pt idx="1226">
                  <c:v>1.0094055052929354</c:v>
                </c:pt>
                <c:pt idx="1227">
                  <c:v>1.003086955637978</c:v>
                </c:pt>
                <c:pt idx="1228">
                  <c:v>1.0042162032011546</c:v>
                </c:pt>
                <c:pt idx="1229">
                  <c:v>1.004061043015767</c:v>
                </c:pt>
                <c:pt idx="1230">
                  <c:v>1.0050665869224527</c:v>
                </c:pt>
                <c:pt idx="1231">
                  <c:v>1.0014418014083883</c:v>
                </c:pt>
                <c:pt idx="1232">
                  <c:v>0.98655552244258349</c:v>
                </c:pt>
                <c:pt idx="1233">
                  <c:v>1.0571761113958189</c:v>
                </c:pt>
                <c:pt idx="1234">
                  <c:v>1.0615147775104872</c:v>
                </c:pt>
                <c:pt idx="1235">
                  <c:v>1.064146592222891</c:v>
                </c:pt>
                <c:pt idx="1236">
                  <c:v>1.0629801036752988</c:v>
                </c:pt>
                <c:pt idx="1237">
                  <c:v>1.0688174294744623</c:v>
                </c:pt>
                <c:pt idx="1238">
                  <c:v>1.055253630647736</c:v>
                </c:pt>
                <c:pt idx="1239">
                  <c:v>1.0582511697361101</c:v>
                </c:pt>
                <c:pt idx="1240">
                  <c:v>1.0553330257198821</c:v>
                </c:pt>
                <c:pt idx="1241">
                  <c:v>1.0510594292499686</c:v>
                </c:pt>
                <c:pt idx="1242">
                  <c:v>1.0398337743443906</c:v>
                </c:pt>
                <c:pt idx="1243">
                  <c:v>1.0479481962734607</c:v>
                </c:pt>
                <c:pt idx="1244">
                  <c:v>1.0529033963399053</c:v>
                </c:pt>
                <c:pt idx="1245">
                  <c:v>1.0742055012709624</c:v>
                </c:pt>
                <c:pt idx="1246">
                  <c:v>1.0761858214650675</c:v>
                </c:pt>
                <c:pt idx="1247">
                  <c:v>1.0793562741757385</c:v>
                </c:pt>
                <c:pt idx="1248">
                  <c:v>1.0745410327779159</c:v>
                </c:pt>
                <c:pt idx="1249">
                  <c:v>1.0552397497587822</c:v>
                </c:pt>
                <c:pt idx="1250">
                  <c:v>1.0506583236725135</c:v>
                </c:pt>
                <c:pt idx="1251">
                  <c:v>1.0516595845135024</c:v>
                </c:pt>
                <c:pt idx="1252">
                  <c:v>1.0538293898383251</c:v>
                </c:pt>
                <c:pt idx="1253">
                  <c:v>1.052764298946784</c:v>
                </c:pt>
                <c:pt idx="1254">
                  <c:v>1.0496485790052199</c:v>
                </c:pt>
                <c:pt idx="1255">
                  <c:v>1.0639583488441575</c:v>
                </c:pt>
                <c:pt idx="1256">
                  <c:v>1.0678318627988561</c:v>
                </c:pt>
                <c:pt idx="1257">
                  <c:v>1.0709184366717386</c:v>
                </c:pt>
                <c:pt idx="1258">
                  <c:v>1.0738151770329336</c:v>
                </c:pt>
                <c:pt idx="1259">
                  <c:v>1.0708444255353429</c:v>
                </c:pt>
                <c:pt idx="1260">
                  <c:v>1.0621043631726501</c:v>
                </c:pt>
                <c:pt idx="1261">
                  <c:v>1.062438242269659</c:v>
                </c:pt>
                <c:pt idx="1262">
                  <c:v>1.0705934497106324</c:v>
                </c:pt>
                <c:pt idx="1263">
                  <c:v>1.074737874645137</c:v>
                </c:pt>
                <c:pt idx="1264">
                  <c:v>1.0811129884650525</c:v>
                </c:pt>
                <c:pt idx="1265">
                  <c:v>1.0807380029496398</c:v>
                </c:pt>
                <c:pt idx="1266">
                  <c:v>1.0846749329144212</c:v>
                </c:pt>
                <c:pt idx="1267">
                  <c:v>1.0871671472852618</c:v>
                </c:pt>
                <c:pt idx="1268">
                  <c:v>1.0961920611304901</c:v>
                </c:pt>
                <c:pt idx="1269">
                  <c:v>1.0962916202149806</c:v>
                </c:pt>
                <c:pt idx="1270">
                  <c:v>1.092375137635849</c:v>
                </c:pt>
                <c:pt idx="1271">
                  <c:v>1.0917266779614649</c:v>
                </c:pt>
                <c:pt idx="1272">
                  <c:v>1.0569361917953473</c:v>
                </c:pt>
                <c:pt idx="1273">
                  <c:v>1.0607798276581331</c:v>
                </c:pt>
                <c:pt idx="1274">
                  <c:v>1.0586989931685156</c:v>
                </c:pt>
                <c:pt idx="1275">
                  <c:v>1.044683077387309</c:v>
                </c:pt>
                <c:pt idx="1276">
                  <c:v>1.0400613933971203</c:v>
                </c:pt>
                <c:pt idx="1277">
                  <c:v>1.0293357003161694</c:v>
                </c:pt>
                <c:pt idx="1278">
                  <c:v>1.0128395346578587</c:v>
                </c:pt>
                <c:pt idx="1279">
                  <c:v>0.99686969454972252</c:v>
                </c:pt>
                <c:pt idx="1280">
                  <c:v>0.99952787578005731</c:v>
                </c:pt>
                <c:pt idx="1281">
                  <c:v>0.99664000790313245</c:v>
                </c:pt>
                <c:pt idx="1282">
                  <c:v>0.97804364742015282</c:v>
                </c:pt>
                <c:pt idx="1283">
                  <c:v>0.98948196368195818</c:v>
                </c:pt>
                <c:pt idx="1284">
                  <c:v>0.98114920802921035</c:v>
                </c:pt>
                <c:pt idx="1285">
                  <c:v>0.98072212835943795</c:v>
                </c:pt>
                <c:pt idx="1286">
                  <c:v>0.98123768311263471</c:v>
                </c:pt>
                <c:pt idx="1287">
                  <c:v>0.98515782447569966</c:v>
                </c:pt>
                <c:pt idx="1288">
                  <c:v>0.98719055119225485</c:v>
                </c:pt>
                <c:pt idx="1289">
                  <c:v>1.0008192013001549</c:v>
                </c:pt>
                <c:pt idx="1290">
                  <c:v>1.001345747779018</c:v>
                </c:pt>
                <c:pt idx="1291">
                  <c:v>1.0021568863042052</c:v>
                </c:pt>
                <c:pt idx="1292">
                  <c:v>1.0038710824556691</c:v>
                </c:pt>
                <c:pt idx="1293">
                  <c:v>0.99896251399997704</c:v>
                </c:pt>
                <c:pt idx="1294">
                  <c:v>1.0571586419554024</c:v>
                </c:pt>
                <c:pt idx="1295">
                  <c:v>1.0563655164663279</c:v>
                </c:pt>
                <c:pt idx="1296">
                  <c:v>1.0600190956508824</c:v>
                </c:pt>
                <c:pt idx="1297">
                  <c:v>1.0532720941057732</c:v>
                </c:pt>
                <c:pt idx="1298">
                  <c:v>1.038362999622999</c:v>
                </c:pt>
                <c:pt idx="1299">
                  <c:v>1.0364609483549896</c:v>
                </c:pt>
                <c:pt idx="1300">
                  <c:v>1.0402721557655015</c:v>
                </c:pt>
                <c:pt idx="1301">
                  <c:v>1.0383316532167637</c:v>
                </c:pt>
                <c:pt idx="1302">
                  <c:v>1.0317731619609143</c:v>
                </c:pt>
                <c:pt idx="1303">
                  <c:v>1.0295402721909261</c:v>
                </c:pt>
                <c:pt idx="1304">
                  <c:v>1.0363867937058056</c:v>
                </c:pt>
                <c:pt idx="1305">
                  <c:v>1.047917973618921</c:v>
                </c:pt>
                <c:pt idx="1306">
                  <c:v>1.0685602919172474</c:v>
                </c:pt>
                <c:pt idx="1307">
                  <c:v>1.0753474749772023</c:v>
                </c:pt>
                <c:pt idx="1308">
                  <c:v>1.0742187265501195</c:v>
                </c:pt>
                <c:pt idx="1309">
                  <c:v>1.0788992653864877</c:v>
                </c:pt>
                <c:pt idx="1310">
                  <c:v>1.0831325130160654</c:v>
                </c:pt>
                <c:pt idx="1311">
                  <c:v>1.0730543820921574</c:v>
                </c:pt>
                <c:pt idx="1312">
                  <c:v>1.0720898162268531</c:v>
                </c:pt>
                <c:pt idx="1313">
                  <c:v>1.0612438820708117</c:v>
                </c:pt>
                <c:pt idx="1314">
                  <c:v>1.0568558960178496</c:v>
                </c:pt>
                <c:pt idx="1315">
                  <c:v>1.0623556357793507</c:v>
                </c:pt>
                <c:pt idx="1316">
                  <c:v>1.0682749244165826</c:v>
                </c:pt>
                <c:pt idx="1317">
                  <c:v>1.0781589740122612</c:v>
                </c:pt>
                <c:pt idx="1318">
                  <c:v>1.0735372498409406</c:v>
                </c:pt>
                <c:pt idx="1319">
                  <c:v>1.0731807245155525</c:v>
                </c:pt>
                <c:pt idx="1320">
                  <c:v>1.0733841940268984</c:v>
                </c:pt>
                <c:pt idx="1321">
                  <c:v>1.0671008598731078</c:v>
                </c:pt>
                <c:pt idx="1322">
                  <c:v>1.0614912748525092</c:v>
                </c:pt>
                <c:pt idx="1323">
                  <c:v>1.0637327616458474</c:v>
                </c:pt>
                <c:pt idx="1324">
                  <c:v>1.0752487592344331</c:v>
                </c:pt>
                <c:pt idx="1325">
                  <c:v>1.0776082918984213</c:v>
                </c:pt>
                <c:pt idx="1326">
                  <c:v>1.0757861193926457</c:v>
                </c:pt>
                <c:pt idx="1327">
                  <c:v>1.0624102320902065</c:v>
                </c:pt>
                <c:pt idx="1328">
                  <c:v>1.0718833281114517</c:v>
                </c:pt>
                <c:pt idx="1329">
                  <c:v>1.0702878304146568</c:v>
                </c:pt>
                <c:pt idx="1330">
                  <c:v>1.0786072317302318</c:v>
                </c:pt>
                <c:pt idx="1331">
                  <c:v>1.0711633475587712</c:v>
                </c:pt>
                <c:pt idx="1332">
                  <c:v>1.0665473571044481</c:v>
                </c:pt>
                <c:pt idx="1333">
                  <c:v>1.0681331455705592</c:v>
                </c:pt>
                <c:pt idx="1334">
                  <c:v>1.0671857213958744</c:v>
                </c:pt>
                <c:pt idx="1335">
                  <c:v>1.0704187659277278</c:v>
                </c:pt>
                <c:pt idx="1336">
                  <c:v>1.0571957061118229</c:v>
                </c:pt>
                <c:pt idx="1337">
                  <c:v>1.0665335760296371</c:v>
                </c:pt>
                <c:pt idx="1338">
                  <c:v>1.0725517139605429</c:v>
                </c:pt>
                <c:pt idx="1339">
                  <c:v>1.0761495368447676</c:v>
                </c:pt>
                <c:pt idx="1340">
                  <c:v>1.0900379954610331</c:v>
                </c:pt>
                <c:pt idx="1341">
                  <c:v>1.112419823582895</c:v>
                </c:pt>
                <c:pt idx="1342">
                  <c:v>1.1155093322371792</c:v>
                </c:pt>
                <c:pt idx="1343">
                  <c:v>1.1037755360264014</c:v>
                </c:pt>
                <c:pt idx="1344">
                  <c:v>1.1096703930142262</c:v>
                </c:pt>
                <c:pt idx="1345">
                  <c:v>1.1170790889520494</c:v>
                </c:pt>
                <c:pt idx="1346">
                  <c:v>1.1151176589885288</c:v>
                </c:pt>
                <c:pt idx="1347">
                  <c:v>1.1177985070326748</c:v>
                </c:pt>
                <c:pt idx="1348">
                  <c:v>1.1191938824690004</c:v>
                </c:pt>
                <c:pt idx="1349">
                  <c:v>1.1147921568367667</c:v>
                </c:pt>
                <c:pt idx="1350">
                  <c:v>1.108952223420071</c:v>
                </c:pt>
                <c:pt idx="1351">
                  <c:v>1.1107448466675147</c:v>
                </c:pt>
                <c:pt idx="1352">
                  <c:v>1.1057326248403325</c:v>
                </c:pt>
                <c:pt idx="1353">
                  <c:v>1.0994272406774683</c:v>
                </c:pt>
                <c:pt idx="1354">
                  <c:v>1.0914073273366405</c:v>
                </c:pt>
                <c:pt idx="1355">
                  <c:v>1.0570591465796015</c:v>
                </c:pt>
                <c:pt idx="1356">
                  <c:v>1.0412187981820313</c:v>
                </c:pt>
                <c:pt idx="1357">
                  <c:v>1.0326615767442298</c:v>
                </c:pt>
                <c:pt idx="1358">
                  <c:v>1.0187215580182853</c:v>
                </c:pt>
                <c:pt idx="1359">
                  <c:v>1.0169369556785262</c:v>
                </c:pt>
                <c:pt idx="1360">
                  <c:v>1.0122804312215132</c:v>
                </c:pt>
                <c:pt idx="1361">
                  <c:v>1.0055259275682931</c:v>
                </c:pt>
                <c:pt idx="1362">
                  <c:v>1.0032952821282917</c:v>
                </c:pt>
                <c:pt idx="1363">
                  <c:v>1.0012350999158026</c:v>
                </c:pt>
                <c:pt idx="1364">
                  <c:v>0.99188884018378431</c:v>
                </c:pt>
                <c:pt idx="1365">
                  <c:v>0.98955178251093023</c:v>
                </c:pt>
                <c:pt idx="1366">
                  <c:v>0.98842504170501277</c:v>
                </c:pt>
                <c:pt idx="1367">
                  <c:v>0.98995155687132685</c:v>
                </c:pt>
                <c:pt idx="1368">
                  <c:v>0.9937547399384079</c:v>
                </c:pt>
                <c:pt idx="1369">
                  <c:v>0.98963444862880889</c:v>
                </c:pt>
                <c:pt idx="1370">
                  <c:v>0.98928644011933209</c:v>
                </c:pt>
                <c:pt idx="1371">
                  <c:v>0.98227160526520885</c:v>
                </c:pt>
                <c:pt idx="1372">
                  <c:v>0.97998361771376297</c:v>
                </c:pt>
                <c:pt idx="1373">
                  <c:v>0.97859150799575745</c:v>
                </c:pt>
                <c:pt idx="1374">
                  <c:v>0.97594568505348611</c:v>
                </c:pt>
                <c:pt idx="1375">
                  <c:v>1.0648377966025333</c:v>
                </c:pt>
                <c:pt idx="1376">
                  <c:v>1.0597360837683487</c:v>
                </c:pt>
                <c:pt idx="1377">
                  <c:v>1.0534939980236255</c:v>
                </c:pt>
                <c:pt idx="1378">
                  <c:v>1.0533649423189055</c:v>
                </c:pt>
                <c:pt idx="1379">
                  <c:v>1.054751401135271</c:v>
                </c:pt>
                <c:pt idx="1380">
                  <c:v>1.0530991757040771</c:v>
                </c:pt>
                <c:pt idx="1381">
                  <c:v>1.0535427692761603</c:v>
                </c:pt>
                <c:pt idx="1382">
                  <c:v>1.0564258481256541</c:v>
                </c:pt>
                <c:pt idx="1383">
                  <c:v>1.0617379433675782</c:v>
                </c:pt>
                <c:pt idx="1384">
                  <c:v>1.0621938287225725</c:v>
                </c:pt>
                <c:pt idx="1385">
                  <c:v>1.0681184838743429</c:v>
                </c:pt>
                <c:pt idx="1386">
                  <c:v>1.062453206908055</c:v>
                </c:pt>
                <c:pt idx="1387">
                  <c:v>1.0644533810399985</c:v>
                </c:pt>
                <c:pt idx="1388">
                  <c:v>1.0767721660240255</c:v>
                </c:pt>
                <c:pt idx="1389">
                  <c:v>1.0700033015023465</c:v>
                </c:pt>
                <c:pt idx="1390">
                  <c:v>1.0825208681932117</c:v>
                </c:pt>
                <c:pt idx="1391">
                  <c:v>1.0833738990573527</c:v>
                </c:pt>
                <c:pt idx="1392">
                  <c:v>1.0821304274293264</c:v>
                </c:pt>
                <c:pt idx="1393">
                  <c:v>1.0789006059141104</c:v>
                </c:pt>
                <c:pt idx="1394">
                  <c:v>1.0775269705927275</c:v>
                </c:pt>
                <c:pt idx="1395">
                  <c:v>1.0802052951413375</c:v>
                </c:pt>
                <c:pt idx="1396">
                  <c:v>1.0569519738718747</c:v>
                </c:pt>
                <c:pt idx="1397">
                  <c:v>1.0576469417963863</c:v>
                </c:pt>
                <c:pt idx="1398">
                  <c:v>1.0555574874700575</c:v>
                </c:pt>
                <c:pt idx="1399">
                  <c:v>1.0580823281845975</c:v>
                </c:pt>
                <c:pt idx="1400">
                  <c:v>1.0727754528419366</c:v>
                </c:pt>
                <c:pt idx="1401">
                  <c:v>1.0892015261371013</c:v>
                </c:pt>
                <c:pt idx="1402">
                  <c:v>1.0985900773487651</c:v>
                </c:pt>
                <c:pt idx="1403">
                  <c:v>1.11921554615442</c:v>
                </c:pt>
                <c:pt idx="1404">
                  <c:v>1.1080445236222003</c:v>
                </c:pt>
                <c:pt idx="1405">
                  <c:v>1.1191222571686696</c:v>
                </c:pt>
                <c:pt idx="1406">
                  <c:v>1.1240178760778876</c:v>
                </c:pt>
                <c:pt idx="1407">
                  <c:v>1.1125005845452349</c:v>
                </c:pt>
                <c:pt idx="1408">
                  <c:v>1.1032867416319143</c:v>
                </c:pt>
                <c:pt idx="1409">
                  <c:v>1.1020379790745691</c:v>
                </c:pt>
                <c:pt idx="1410">
                  <c:v>1.1218168161146236</c:v>
                </c:pt>
                <c:pt idx="1411">
                  <c:v>1.1244911325640252</c:v>
                </c:pt>
                <c:pt idx="1412">
                  <c:v>1.1389574759345282</c:v>
                </c:pt>
                <c:pt idx="1413">
                  <c:v>1.1324199472112917</c:v>
                </c:pt>
                <c:pt idx="1414">
                  <c:v>1.1418695103437226</c:v>
                </c:pt>
                <c:pt idx="1415">
                  <c:v>1.1518238833972096</c:v>
                </c:pt>
                <c:pt idx="1416">
                  <c:v>1.1448244031753725</c:v>
                </c:pt>
                <c:pt idx="1417">
                  <c:v>1.1276903158447134</c:v>
                </c:pt>
                <c:pt idx="1418">
                  <c:v>1.1220553151318529</c:v>
                </c:pt>
                <c:pt idx="1419">
                  <c:v>1.0568356950119324</c:v>
                </c:pt>
                <c:pt idx="1420">
                  <c:v>1.0634321940546274</c:v>
                </c:pt>
                <c:pt idx="1421">
                  <c:v>1.0678955191121129</c:v>
                </c:pt>
                <c:pt idx="1422">
                  <c:v>1.0718327152956173</c:v>
                </c:pt>
                <c:pt idx="1423">
                  <c:v>1.0742651257258304</c:v>
                </c:pt>
                <c:pt idx="1424">
                  <c:v>1.0752222133669667</c:v>
                </c:pt>
                <c:pt idx="1425">
                  <c:v>1.082800381880747</c:v>
                </c:pt>
                <c:pt idx="1426">
                  <c:v>1.0946496040902036</c:v>
                </c:pt>
                <c:pt idx="1427">
                  <c:v>1.1287000121411377</c:v>
                </c:pt>
                <c:pt idx="1428">
                  <c:v>1.1477113202314708</c:v>
                </c:pt>
                <c:pt idx="1429">
                  <c:v>1.1533733006689453</c:v>
                </c:pt>
                <c:pt idx="1430">
                  <c:v>1.1407458653224232</c:v>
                </c:pt>
                <c:pt idx="1431">
                  <c:v>1.1528662925812054</c:v>
                </c:pt>
                <c:pt idx="1432">
                  <c:v>1.1428021783669893</c:v>
                </c:pt>
                <c:pt idx="1433">
                  <c:v>1.1452997714487712</c:v>
                </c:pt>
                <c:pt idx="1434">
                  <c:v>1.1383713677077916</c:v>
                </c:pt>
                <c:pt idx="1435">
                  <c:v>1.1491340113598556</c:v>
                </c:pt>
                <c:pt idx="1436">
                  <c:v>1.1583629174357766</c:v>
                </c:pt>
                <c:pt idx="1437">
                  <c:v>1.1628055933310997</c:v>
                </c:pt>
                <c:pt idx="1438">
                  <c:v>1.1532443224062745</c:v>
                </c:pt>
                <c:pt idx="1439">
                  <c:v>1.1525548508176653</c:v>
                </c:pt>
                <c:pt idx="1440">
                  <c:v>1.0573364647927566</c:v>
                </c:pt>
                <c:pt idx="1441">
                  <c:v>1.0541090786678213</c:v>
                </c:pt>
                <c:pt idx="1442">
                  <c:v>1.0520205279698378</c:v>
                </c:pt>
                <c:pt idx="1443">
                  <c:v>1.0491748134675678</c:v>
                </c:pt>
                <c:pt idx="1444">
                  <c:v>1.0465797951718798</c:v>
                </c:pt>
                <c:pt idx="1445">
                  <c:v>1.0476338787977517</c:v>
                </c:pt>
                <c:pt idx="1446">
                  <c:v>1.063065164152172</c:v>
                </c:pt>
                <c:pt idx="1447">
                  <c:v>1.0785873328211155</c:v>
                </c:pt>
                <c:pt idx="1448">
                  <c:v>1.0913837780146161</c:v>
                </c:pt>
                <c:pt idx="1449">
                  <c:v>1.0856418189540527</c:v>
                </c:pt>
                <c:pt idx="1450">
                  <c:v>1.0555800213470889</c:v>
                </c:pt>
                <c:pt idx="1451">
                  <c:v>1.0463603879364667</c:v>
                </c:pt>
                <c:pt idx="1452">
                  <c:v>1.0597451534268389</c:v>
                </c:pt>
                <c:pt idx="1453">
                  <c:v>1.0543901663745847</c:v>
                </c:pt>
                <c:pt idx="1454">
                  <c:v>1.0497874007935455</c:v>
                </c:pt>
                <c:pt idx="1455">
                  <c:v>1.0463361342971578</c:v>
                </c:pt>
                <c:pt idx="1456">
                  <c:v>1.0473819069500716</c:v>
                </c:pt>
                <c:pt idx="1457">
                  <c:v>1.0438542050575623</c:v>
                </c:pt>
                <c:pt idx="1458">
                  <c:v>1.0414911897186574</c:v>
                </c:pt>
                <c:pt idx="1459">
                  <c:v>1.03545161896844</c:v>
                </c:pt>
                <c:pt idx="1460">
                  <c:v>1.0371571548314997</c:v>
                </c:pt>
                <c:pt idx="1461">
                  <c:v>1.0383905957854365</c:v>
                </c:pt>
                <c:pt idx="1462">
                  <c:v>1.0565878332332983</c:v>
                </c:pt>
                <c:pt idx="1463">
                  <c:v>1.0587929701848091</c:v>
                </c:pt>
                <c:pt idx="1464">
                  <c:v>1.0669232152314483</c:v>
                </c:pt>
                <c:pt idx="1465">
                  <c:v>1.0892153665787976</c:v>
                </c:pt>
                <c:pt idx="1466">
                  <c:v>1.0926653991271673</c:v>
                </c:pt>
                <c:pt idx="1467">
                  <c:v>1.1001901018150662</c:v>
                </c:pt>
                <c:pt idx="1468">
                  <c:v>1.1010744152266627</c:v>
                </c:pt>
                <c:pt idx="1469">
                  <c:v>1.101102183394048</c:v>
                </c:pt>
                <c:pt idx="1470">
                  <c:v>1.1207308732632562</c:v>
                </c:pt>
                <c:pt idx="1471">
                  <c:v>1.1289277326909246</c:v>
                </c:pt>
                <c:pt idx="1472">
                  <c:v>1.1333137429801552</c:v>
                </c:pt>
                <c:pt idx="1473">
                  <c:v>1.1579100725825964</c:v>
                </c:pt>
                <c:pt idx="1474">
                  <c:v>1.1553540177043899</c:v>
                </c:pt>
                <c:pt idx="1475">
                  <c:v>1.1509040691920396</c:v>
                </c:pt>
                <c:pt idx="1476">
                  <c:v>1.1287918755798338</c:v>
                </c:pt>
                <c:pt idx="1477">
                  <c:v>1.1160124179540998</c:v>
                </c:pt>
                <c:pt idx="1478">
                  <c:v>1.115807355559878</c:v>
                </c:pt>
                <c:pt idx="1479">
                  <c:v>1.1150972785086364</c:v>
                </c:pt>
                <c:pt idx="1480">
                  <c:v>1.1155002063947785</c:v>
                </c:pt>
                <c:pt idx="1481">
                  <c:v>1.1254079514476008</c:v>
                </c:pt>
                <c:pt idx="1482">
                  <c:v>1.1239216631917848</c:v>
                </c:pt>
                <c:pt idx="1483">
                  <c:v>1.1212140100564763</c:v>
                </c:pt>
                <c:pt idx="1484">
                  <c:v>1.1212362340482003</c:v>
                </c:pt>
                <c:pt idx="1485">
                  <c:v>1.0560256827740557</c:v>
                </c:pt>
                <c:pt idx="1486">
                  <c:v>1.0513051975326348</c:v>
                </c:pt>
                <c:pt idx="1487">
                  <c:v>1.0572278796892558</c:v>
                </c:pt>
                <c:pt idx="1488">
                  <c:v>1.0530802162395954</c:v>
                </c:pt>
                <c:pt idx="1489">
                  <c:v>1.0502815248381971</c:v>
                </c:pt>
                <c:pt idx="1490">
                  <c:v>1.0542536178644752</c:v>
                </c:pt>
                <c:pt idx="1491">
                  <c:v>1.0604662328095016</c:v>
                </c:pt>
                <c:pt idx="1492">
                  <c:v>1.0510600405450234</c:v>
                </c:pt>
                <c:pt idx="1493">
                  <c:v>1.0453722729317605</c:v>
                </c:pt>
                <c:pt idx="1494">
                  <c:v>1.0465174265361792</c:v>
                </c:pt>
                <c:pt idx="1495">
                  <c:v>1.046449376475004</c:v>
                </c:pt>
                <c:pt idx="1496">
                  <c:v>1.0485591828788381</c:v>
                </c:pt>
                <c:pt idx="1497">
                  <c:v>1.0425305501690867</c:v>
                </c:pt>
                <c:pt idx="1498">
                  <c:v>1.046694202578442</c:v>
                </c:pt>
                <c:pt idx="1499">
                  <c:v>1.0437156845594204</c:v>
                </c:pt>
                <c:pt idx="1500">
                  <c:v>1.043540261526215</c:v>
                </c:pt>
                <c:pt idx="1501">
                  <c:v>1.0396423698843011</c:v>
                </c:pt>
                <c:pt idx="1502">
                  <c:v>1.0345556251206787</c:v>
                </c:pt>
                <c:pt idx="1503">
                  <c:v>1.0262798185557345</c:v>
                </c:pt>
                <c:pt idx="1504">
                  <c:v>1.0140824719279047</c:v>
                </c:pt>
                <c:pt idx="1505">
                  <c:v>1.0565025946068531</c:v>
                </c:pt>
                <c:pt idx="1506">
                  <c:v>1.0527479792658334</c:v>
                </c:pt>
                <c:pt idx="1507">
                  <c:v>1.0521946556660944</c:v>
                </c:pt>
                <c:pt idx="1508">
                  <c:v>1.0386403553103116</c:v>
                </c:pt>
                <c:pt idx="1509">
                  <c:v>1.0431020826231832</c:v>
                </c:pt>
                <c:pt idx="1510">
                  <c:v>1.0401350412802468</c:v>
                </c:pt>
                <c:pt idx="1511">
                  <c:v>1.0269173764904564</c:v>
                </c:pt>
                <c:pt idx="1512">
                  <c:v>1.0200532898322536</c:v>
                </c:pt>
                <c:pt idx="1513">
                  <c:v>1.0275761346600085</c:v>
                </c:pt>
                <c:pt idx="1514">
                  <c:v>1.0401525737551758</c:v>
                </c:pt>
                <c:pt idx="1515">
                  <c:v>1.0382743318597065</c:v>
                </c:pt>
                <c:pt idx="1516">
                  <c:v>1.0408323101290264</c:v>
                </c:pt>
                <c:pt idx="1517">
                  <c:v>1.0447073644270295</c:v>
                </c:pt>
                <c:pt idx="1518">
                  <c:v>1.0476893407783792</c:v>
                </c:pt>
                <c:pt idx="1519">
                  <c:v>1.0426483040939363</c:v>
                </c:pt>
                <c:pt idx="1520">
                  <c:v>1.0407907573051365</c:v>
                </c:pt>
                <c:pt idx="1521">
                  <c:v>1.0379377081760073</c:v>
                </c:pt>
                <c:pt idx="1522">
                  <c:v>1.0363261882975194</c:v>
                </c:pt>
                <c:pt idx="1523">
                  <c:v>1.0331161987702293</c:v>
                </c:pt>
                <c:pt idx="1524">
                  <c:v>1.0312662324850901</c:v>
                </c:pt>
                <c:pt idx="1525">
                  <c:v>1.033467013619036</c:v>
                </c:pt>
                <c:pt idx="1526">
                  <c:v>1.0565970853640032</c:v>
                </c:pt>
                <c:pt idx="1527">
                  <c:v>1.0581559354073153</c:v>
                </c:pt>
                <c:pt idx="1528">
                  <c:v>1.0592207020195459</c:v>
                </c:pt>
                <c:pt idx="1529">
                  <c:v>1.0491395155559156</c:v>
                </c:pt>
                <c:pt idx="1530">
                  <c:v>1.0320181280268299</c:v>
                </c:pt>
                <c:pt idx="1531">
                  <c:v>1.0173774511434948</c:v>
                </c:pt>
                <c:pt idx="1532">
                  <c:v>1.0082299788767262</c:v>
                </c:pt>
                <c:pt idx="1533">
                  <c:v>1.00921571636027</c:v>
                </c:pt>
                <c:pt idx="1534">
                  <c:v>1.0108449272744415</c:v>
                </c:pt>
                <c:pt idx="1535">
                  <c:v>1.00609008556984</c:v>
                </c:pt>
                <c:pt idx="1536">
                  <c:v>1.0067005785638226</c:v>
                </c:pt>
                <c:pt idx="1537">
                  <c:v>1.0066278615236144</c:v>
                </c:pt>
                <c:pt idx="1538">
                  <c:v>1.0161155119155227</c:v>
                </c:pt>
                <c:pt idx="1539">
                  <c:v>1.0228026108687185</c:v>
                </c:pt>
                <c:pt idx="1540">
                  <c:v>1.0160941889800521</c:v>
                </c:pt>
                <c:pt idx="1541">
                  <c:v>1.0090782812935031</c:v>
                </c:pt>
                <c:pt idx="1542">
                  <c:v>1.0107219324722503</c:v>
                </c:pt>
                <c:pt idx="1543">
                  <c:v>1.0087847974635882</c:v>
                </c:pt>
                <c:pt idx="1544">
                  <c:v>1.0083946578174794</c:v>
                </c:pt>
                <c:pt idx="1545">
                  <c:v>1.0055758657141198</c:v>
                </c:pt>
                <c:pt idx="1546">
                  <c:v>1.0002729290715349</c:v>
                </c:pt>
                <c:pt idx="1547">
                  <c:v>1.0582868835052817</c:v>
                </c:pt>
                <c:pt idx="1548">
                  <c:v>1.0523019412915926</c:v>
                </c:pt>
                <c:pt idx="1549">
                  <c:v>1.0506481493202828</c:v>
                </c:pt>
                <c:pt idx="1550">
                  <c:v>1.0441465547720876</c:v>
                </c:pt>
                <c:pt idx="1551">
                  <c:v>1.0455135068614596</c:v>
                </c:pt>
                <c:pt idx="1552">
                  <c:v>1.0516909605281803</c:v>
                </c:pt>
                <c:pt idx="1553">
                  <c:v>1.044866208692576</c:v>
                </c:pt>
                <c:pt idx="1554">
                  <c:v>1.0250557959837669</c:v>
                </c:pt>
                <c:pt idx="1555">
                  <c:v>1.0223972718873466</c:v>
                </c:pt>
                <c:pt idx="1556">
                  <c:v>1.0394761589126753</c:v>
                </c:pt>
                <c:pt idx="1557">
                  <c:v>1.0444139744145895</c:v>
                </c:pt>
                <c:pt idx="1558">
                  <c:v>1.0344532735623044</c:v>
                </c:pt>
                <c:pt idx="1559">
                  <c:v>1.0414857778329796</c:v>
                </c:pt>
                <c:pt idx="1560">
                  <c:v>1.0417833630537281</c:v>
                </c:pt>
                <c:pt idx="1561">
                  <c:v>1.0399230080606403</c:v>
                </c:pt>
                <c:pt idx="1562">
                  <c:v>1.0470100965701223</c:v>
                </c:pt>
                <c:pt idx="1563">
                  <c:v>1.051805144952572</c:v>
                </c:pt>
                <c:pt idx="1564">
                  <c:v>1.0543747272358825</c:v>
                </c:pt>
                <c:pt idx="1565">
                  <c:v>1.0580556581021616</c:v>
                </c:pt>
                <c:pt idx="1566">
                  <c:v>1.0603781259409895</c:v>
                </c:pt>
                <c:pt idx="1567">
                  <c:v>1.0630675268777527</c:v>
                </c:pt>
                <c:pt idx="1568">
                  <c:v>1.0712990951914112</c:v>
                </c:pt>
                <c:pt idx="1569">
                  <c:v>1.0807329398177536</c:v>
                </c:pt>
                <c:pt idx="1570">
                  <c:v>1.0862025994983138</c:v>
                </c:pt>
                <c:pt idx="1571">
                  <c:v>1.0747464723818416</c:v>
                </c:pt>
                <c:pt idx="1572">
                  <c:v>1.0725405916972772</c:v>
                </c:pt>
                <c:pt idx="1573">
                  <c:v>1.0617131669808446</c:v>
                </c:pt>
                <c:pt idx="1574">
                  <c:v>1.0633301670764699</c:v>
                </c:pt>
                <c:pt idx="1575">
                  <c:v>1.0570681578880603</c:v>
                </c:pt>
                <c:pt idx="1576">
                  <c:v>1.0535894056969168</c:v>
                </c:pt>
                <c:pt idx="1577">
                  <c:v>1.0506417392084859</c:v>
                </c:pt>
                <c:pt idx="1578">
                  <c:v>1.0521446029020922</c:v>
                </c:pt>
                <c:pt idx="1579">
                  <c:v>1.0528818753194229</c:v>
                </c:pt>
                <c:pt idx="1580">
                  <c:v>1.0449838420117976</c:v>
                </c:pt>
                <c:pt idx="1581">
                  <c:v>1.0297474692590562</c:v>
                </c:pt>
                <c:pt idx="1582">
                  <c:v>1.0293183150375118</c:v>
                </c:pt>
                <c:pt idx="1583">
                  <c:v>1.0312529547675551</c:v>
                </c:pt>
                <c:pt idx="1584">
                  <c:v>1.0327845183873754</c:v>
                </c:pt>
                <c:pt idx="1585">
                  <c:v>1.019259753908955</c:v>
                </c:pt>
                <c:pt idx="1586">
                  <c:v>1.0210308654931277</c:v>
                </c:pt>
                <c:pt idx="1587">
                  <c:v>1.0353719058423176</c:v>
                </c:pt>
                <c:pt idx="1588">
                  <c:v>1.0268348143881567</c:v>
                </c:pt>
                <c:pt idx="1589">
                  <c:v>1.0635202470336704</c:v>
                </c:pt>
                <c:pt idx="1590">
                  <c:v>1.0680952670527799</c:v>
                </c:pt>
                <c:pt idx="1591">
                  <c:v>1.060023154647028</c:v>
                </c:pt>
                <c:pt idx="1592">
                  <c:v>1.0552495133783604</c:v>
                </c:pt>
                <c:pt idx="1593">
                  <c:v>1.0613955458182458</c:v>
                </c:pt>
                <c:pt idx="1594">
                  <c:v>1.0542007214398328</c:v>
                </c:pt>
                <c:pt idx="1595">
                  <c:v>1.071319116536386</c:v>
                </c:pt>
                <c:pt idx="1596">
                  <c:v>1.0808744653294537</c:v>
                </c:pt>
                <c:pt idx="1597">
                  <c:v>1.0665784094197477</c:v>
                </c:pt>
                <c:pt idx="1598">
                  <c:v>1.0610445764767023</c:v>
                </c:pt>
                <c:pt idx="1599">
                  <c:v>1.0625254612748347</c:v>
                </c:pt>
                <c:pt idx="1600">
                  <c:v>1.0550128421676703</c:v>
                </c:pt>
                <c:pt idx="1601">
                  <c:v>1.058062440084155</c:v>
                </c:pt>
                <c:pt idx="1602">
                  <c:v>1.0599548914324899</c:v>
                </c:pt>
                <c:pt idx="1603">
                  <c:v>1.0467076201704502</c:v>
                </c:pt>
                <c:pt idx="1604">
                  <c:v>1.0249346790738023</c:v>
                </c:pt>
                <c:pt idx="1605">
                  <c:v>1.0230751630185382</c:v>
                </c:pt>
                <c:pt idx="1606">
                  <c:v>1.0226557258760589</c:v>
                </c:pt>
                <c:pt idx="1607">
                  <c:v>1.0075332433528834</c:v>
                </c:pt>
                <c:pt idx="1608">
                  <c:v>1.0612377438601661</c:v>
                </c:pt>
                <c:pt idx="1609">
                  <c:v>1.0486120201631002</c:v>
                </c:pt>
                <c:pt idx="1610">
                  <c:v>1.0475450999400349</c:v>
                </c:pt>
                <c:pt idx="1611">
                  <c:v>1.0531980763899771</c:v>
                </c:pt>
                <c:pt idx="1612">
                  <c:v>1.0515391694919471</c:v>
                </c:pt>
                <c:pt idx="1613">
                  <c:v>1.0499328616097312</c:v>
                </c:pt>
                <c:pt idx="1614">
                  <c:v>1.0565601067946824</c:v>
                </c:pt>
                <c:pt idx="1615">
                  <c:v>1.0565882844047314</c:v>
                </c:pt>
                <c:pt idx="1616">
                  <c:v>1.0515647361343587</c:v>
                </c:pt>
                <c:pt idx="1617">
                  <c:v>1.0178059032052431</c:v>
                </c:pt>
                <c:pt idx="1618">
                  <c:v>1.0136606647663702</c:v>
                </c:pt>
                <c:pt idx="1619">
                  <c:v>1.0164015433703903</c:v>
                </c:pt>
                <c:pt idx="1620">
                  <c:v>1.021282639589439</c:v>
                </c:pt>
                <c:pt idx="1621">
                  <c:v>0.99291036288202961</c:v>
                </c:pt>
                <c:pt idx="1622">
                  <c:v>0.99222312405216906</c:v>
                </c:pt>
                <c:pt idx="1623">
                  <c:v>0.98058610422780046</c:v>
                </c:pt>
                <c:pt idx="1624">
                  <c:v>0.98596296982162646</c:v>
                </c:pt>
                <c:pt idx="1625">
                  <c:v>0.98848909458443346</c:v>
                </c:pt>
                <c:pt idx="1626">
                  <c:v>0.99214933012707129</c:v>
                </c:pt>
                <c:pt idx="1627">
                  <c:v>0.99002851131357439</c:v>
                </c:pt>
                <c:pt idx="1628">
                  <c:v>1.0657780871514595</c:v>
                </c:pt>
                <c:pt idx="1629">
                  <c:v>1.0882719636062954</c:v>
                </c:pt>
                <c:pt idx="1630">
                  <c:v>1.0762270787740673</c:v>
                </c:pt>
                <c:pt idx="1631">
                  <c:v>1.0717808062842906</c:v>
                </c:pt>
                <c:pt idx="1632">
                  <c:v>1.0783943283024005</c:v>
                </c:pt>
                <c:pt idx="1633">
                  <c:v>1.0799451268655826</c:v>
                </c:pt>
                <c:pt idx="1634">
                  <c:v>1.0898033140500503</c:v>
                </c:pt>
                <c:pt idx="1635">
                  <c:v>1.0783452848746411</c:v>
                </c:pt>
                <c:pt idx="1636">
                  <c:v>1.0736207168627192</c:v>
                </c:pt>
                <c:pt idx="1637">
                  <c:v>1.085735187914646</c:v>
                </c:pt>
                <c:pt idx="1638">
                  <c:v>1.0778735725943374</c:v>
                </c:pt>
                <c:pt idx="1639">
                  <c:v>1.0721152942002361</c:v>
                </c:pt>
                <c:pt idx="1640">
                  <c:v>1.0653040312552284</c:v>
                </c:pt>
                <c:pt idx="1641">
                  <c:v>1.0641526811955326</c:v>
                </c:pt>
                <c:pt idx="1642">
                  <c:v>1.0562663444346883</c:v>
                </c:pt>
                <c:pt idx="1643">
                  <c:v>1.0574538211128222</c:v>
                </c:pt>
                <c:pt idx="1644">
                  <c:v>1.0609041103814454</c:v>
                </c:pt>
                <c:pt idx="1645">
                  <c:v>1.0518368227928807</c:v>
                </c:pt>
                <c:pt idx="1646">
                  <c:v>1.0439916766827071</c:v>
                </c:pt>
                <c:pt idx="1647">
                  <c:v>1.0392961579998032</c:v>
                </c:pt>
                <c:pt idx="1648">
                  <c:v>1.0443250924597407</c:v>
                </c:pt>
                <c:pt idx="1649">
                  <c:v>1.0618874453884251</c:v>
                </c:pt>
                <c:pt idx="1650">
                  <c:v>1.0564454004492807</c:v>
                </c:pt>
                <c:pt idx="1651">
                  <c:v>1.0440948399345464</c:v>
                </c:pt>
                <c:pt idx="1652">
                  <c:v>1.0371309237172335</c:v>
                </c:pt>
                <c:pt idx="1653">
                  <c:v>1.028081334676789</c:v>
                </c:pt>
                <c:pt idx="1654">
                  <c:v>1.0272978021909855</c:v>
                </c:pt>
                <c:pt idx="1655">
                  <c:v>1.0440141926678237</c:v>
                </c:pt>
                <c:pt idx="1656">
                  <c:v>1.0509972840039095</c:v>
                </c:pt>
                <c:pt idx="1657">
                  <c:v>1.0543568220684409</c:v>
                </c:pt>
                <c:pt idx="1658">
                  <c:v>1.0577252339378489</c:v>
                </c:pt>
                <c:pt idx="1659">
                  <c:v>1.0464224594224767</c:v>
                </c:pt>
                <c:pt idx="1660">
                  <c:v>1.0515087959958853</c:v>
                </c:pt>
                <c:pt idx="1661">
                  <c:v>1.0532881259464417</c:v>
                </c:pt>
                <c:pt idx="1662">
                  <c:v>1.0574434491336311</c:v>
                </c:pt>
                <c:pt idx="1663">
                  <c:v>1.0663754758230661</c:v>
                </c:pt>
                <c:pt idx="1664">
                  <c:v>1.0732456387226954</c:v>
                </c:pt>
                <c:pt idx="1665">
                  <c:v>1.0833193608251197</c:v>
                </c:pt>
                <c:pt idx="1666">
                  <c:v>1.0810036930043394</c:v>
                </c:pt>
                <c:pt idx="1667">
                  <c:v>1.0840968857594053</c:v>
                </c:pt>
                <c:pt idx="1668">
                  <c:v>1.0740265946235543</c:v>
                </c:pt>
                <c:pt idx="1669">
                  <c:v>1.0667681881648594</c:v>
                </c:pt>
                <c:pt idx="1670">
                  <c:v>1.0575811520328944</c:v>
                </c:pt>
                <c:pt idx="1671">
                  <c:v>1.0343873479170453</c:v>
                </c:pt>
                <c:pt idx="1672">
                  <c:v>1.0604114878890449</c:v>
                </c:pt>
                <c:pt idx="1673">
                  <c:v>1.0704774526016823</c:v>
                </c:pt>
                <c:pt idx="1674">
                  <c:v>1.0685189748064965</c:v>
                </c:pt>
                <c:pt idx="1675">
                  <c:v>1.0871977420132484</c:v>
                </c:pt>
                <c:pt idx="1676">
                  <c:v>1.1007276995210893</c:v>
                </c:pt>
                <c:pt idx="1677">
                  <c:v>1.0918543721900271</c:v>
                </c:pt>
                <c:pt idx="1678">
                  <c:v>1.0914812046022122</c:v>
                </c:pt>
                <c:pt idx="1679">
                  <c:v>1.091573403208711</c:v>
                </c:pt>
                <c:pt idx="1680">
                  <c:v>1.0942318195281922</c:v>
                </c:pt>
                <c:pt idx="1681">
                  <c:v>1.1137171174045495</c:v>
                </c:pt>
                <c:pt idx="1682">
                  <c:v>1.1052915699532682</c:v>
                </c:pt>
                <c:pt idx="1683">
                  <c:v>1.10050902927801</c:v>
                </c:pt>
                <c:pt idx="1684">
                  <c:v>1.0955302866116718</c:v>
                </c:pt>
                <c:pt idx="1685">
                  <c:v>1.0819145079085173</c:v>
                </c:pt>
                <c:pt idx="1686">
                  <c:v>1.0902321921251388</c:v>
                </c:pt>
                <c:pt idx="1687">
                  <c:v>1.0886868730804733</c:v>
                </c:pt>
                <c:pt idx="1688">
                  <c:v>1.08785960692464</c:v>
                </c:pt>
                <c:pt idx="1689">
                  <c:v>1.089562297990508</c:v>
                </c:pt>
                <c:pt idx="1690">
                  <c:v>1.0869490847933325</c:v>
                </c:pt>
                <c:pt idx="1691">
                  <c:v>1.0969415754201195</c:v>
                </c:pt>
                <c:pt idx="1692">
                  <c:v>1.0984559605414541</c:v>
                </c:pt>
                <c:pt idx="1693">
                  <c:v>1.0551276068194191</c:v>
                </c:pt>
                <c:pt idx="1694">
                  <c:v>1.0568406798684324</c:v>
                </c:pt>
                <c:pt idx="1695">
                  <c:v>1.0613971305614818</c:v>
                </c:pt>
                <c:pt idx="1696">
                  <c:v>1.0761268475815591</c:v>
                </c:pt>
                <c:pt idx="1697">
                  <c:v>1.0766685119902539</c:v>
                </c:pt>
                <c:pt idx="1698">
                  <c:v>1.0888381071817259</c:v>
                </c:pt>
                <c:pt idx="1699">
                  <c:v>1.1183113943538345</c:v>
                </c:pt>
                <c:pt idx="1700">
                  <c:v>1.1074460887959181</c:v>
                </c:pt>
                <c:pt idx="1701">
                  <c:v>1.1057545291323405</c:v>
                </c:pt>
                <c:pt idx="1702">
                  <c:v>1.1119221011889795</c:v>
                </c:pt>
                <c:pt idx="1703">
                  <c:v>1.1102677886232661</c:v>
                </c:pt>
                <c:pt idx="1704">
                  <c:v>1.1020240896037847</c:v>
                </c:pt>
                <c:pt idx="1705">
                  <c:v>1.1006793733621374</c:v>
                </c:pt>
                <c:pt idx="1706">
                  <c:v>1.1045329736690201</c:v>
                </c:pt>
                <c:pt idx="1707">
                  <c:v>1.1092912143579463</c:v>
                </c:pt>
                <c:pt idx="1708">
                  <c:v>1.1149429979137615</c:v>
                </c:pt>
                <c:pt idx="1709">
                  <c:v>1.1272483540153402</c:v>
                </c:pt>
                <c:pt idx="1710">
                  <c:v>1.1377919457461465</c:v>
                </c:pt>
                <c:pt idx="1711">
                  <c:v>1.1389681529543065</c:v>
                </c:pt>
                <c:pt idx="1712">
                  <c:v>1.1190769166542458</c:v>
                </c:pt>
                <c:pt idx="1713">
                  <c:v>1.1262496922190501</c:v>
                </c:pt>
                <c:pt idx="1714">
                  <c:v>1.1198962554456169</c:v>
                </c:pt>
                <c:pt idx="1715">
                  <c:v>1.0572143781428673</c:v>
                </c:pt>
                <c:pt idx="1716">
                  <c:v>1.0591859350381989</c:v>
                </c:pt>
                <c:pt idx="1717">
                  <c:v>1.0650940061272416</c:v>
                </c:pt>
                <c:pt idx="1718">
                  <c:v>1.0728554977052682</c:v>
                </c:pt>
                <c:pt idx="1719">
                  <c:v>1.0609529347095874</c:v>
                </c:pt>
                <c:pt idx="1720">
                  <c:v>1.0431355956292558</c:v>
                </c:pt>
                <c:pt idx="1721">
                  <c:v>1.0292338547521218</c:v>
                </c:pt>
                <c:pt idx="1722">
                  <c:v>1.0187684244349926</c:v>
                </c:pt>
                <c:pt idx="1723">
                  <c:v>1.019347914123041</c:v>
                </c:pt>
                <c:pt idx="1724">
                  <c:v>1.0113289235738447</c:v>
                </c:pt>
                <c:pt idx="1725">
                  <c:v>1.0142890783780951</c:v>
                </c:pt>
                <c:pt idx="1726">
                  <c:v>1.0169847190104291</c:v>
                </c:pt>
                <c:pt idx="1727">
                  <c:v>1.0202757325669505</c:v>
                </c:pt>
                <c:pt idx="1728">
                  <c:v>1.0163805719777224</c:v>
                </c:pt>
                <c:pt idx="1729">
                  <c:v>1.0177642164899849</c:v>
                </c:pt>
                <c:pt idx="1730">
                  <c:v>1.0189366000850433</c:v>
                </c:pt>
                <c:pt idx="1731">
                  <c:v>1.0277237571947115</c:v>
                </c:pt>
                <c:pt idx="1732">
                  <c:v>1.0223994670134198</c:v>
                </c:pt>
                <c:pt idx="1733">
                  <c:v>1.0247710769352303</c:v>
                </c:pt>
                <c:pt idx="1734">
                  <c:v>1.0199745051341829</c:v>
                </c:pt>
                <c:pt idx="1735">
                  <c:v>1.021159476165846</c:v>
                </c:pt>
                <c:pt idx="1736">
                  <c:v>1.0154018039298125</c:v>
                </c:pt>
                <c:pt idx="1737">
                  <c:v>1.0663938794111327</c:v>
                </c:pt>
                <c:pt idx="1738">
                  <c:v>1.0643182037231291</c:v>
                </c:pt>
                <c:pt idx="1739">
                  <c:v>1.0556795477857741</c:v>
                </c:pt>
                <c:pt idx="1740">
                  <c:v>1.0469853423322133</c:v>
                </c:pt>
                <c:pt idx="1741">
                  <c:v>1.0401297907924272</c:v>
                </c:pt>
                <c:pt idx="1742">
                  <c:v>1.0358794279412029</c:v>
                </c:pt>
                <c:pt idx="1743">
                  <c:v>1.041640907562235</c:v>
                </c:pt>
                <c:pt idx="1744">
                  <c:v>1.0351665384057045</c:v>
                </c:pt>
                <c:pt idx="1745">
                  <c:v>1.0200632837370347</c:v>
                </c:pt>
                <c:pt idx="1746">
                  <c:v>1.0130563533741166</c:v>
                </c:pt>
                <c:pt idx="1747">
                  <c:v>1.0143415071162152</c:v>
                </c:pt>
                <c:pt idx="1748">
                  <c:v>1.0085796761285686</c:v>
                </c:pt>
                <c:pt idx="1749">
                  <c:v>0.9993475177919271</c:v>
                </c:pt>
                <c:pt idx="1750">
                  <c:v>0.98947636825726082</c:v>
                </c:pt>
                <c:pt idx="1751">
                  <c:v>0.98151085157867435</c:v>
                </c:pt>
                <c:pt idx="1752">
                  <c:v>0.97786804228745883</c:v>
                </c:pt>
                <c:pt idx="1753">
                  <c:v>0.98468833927421295</c:v>
                </c:pt>
                <c:pt idx="1754">
                  <c:v>0.99576352311537797</c:v>
                </c:pt>
                <c:pt idx="1755">
                  <c:v>0.99180036949434702</c:v>
                </c:pt>
                <c:pt idx="1756">
                  <c:v>0.98917693564722187</c:v>
                </c:pt>
                <c:pt idx="1757">
                  <c:v>0.99368223853020599</c:v>
                </c:pt>
                <c:pt idx="1758">
                  <c:v>1.0592614090277539</c:v>
                </c:pt>
                <c:pt idx="1759">
                  <c:v>1.0479176026126744</c:v>
                </c:pt>
                <c:pt idx="1760">
                  <c:v>1.0320744250765359</c:v>
                </c:pt>
                <c:pt idx="1761">
                  <c:v>1.0347044417227589</c:v>
                </c:pt>
                <c:pt idx="1762">
                  <c:v>1.0308634083993631</c:v>
                </c:pt>
                <c:pt idx="1763">
                  <c:v>1.0263424832181847</c:v>
                </c:pt>
                <c:pt idx="1764">
                  <c:v>1.0041482846486842</c:v>
                </c:pt>
                <c:pt idx="1765">
                  <c:v>0.98156457629905658</c:v>
                </c:pt>
                <c:pt idx="1766">
                  <c:v>0.9866531767790836</c:v>
                </c:pt>
                <c:pt idx="1767">
                  <c:v>0.96927828418017958</c:v>
                </c:pt>
                <c:pt idx="1768">
                  <c:v>0.95915157656678096</c:v>
                </c:pt>
                <c:pt idx="1769">
                  <c:v>0.95068421840139195</c:v>
                </c:pt>
                <c:pt idx="1770">
                  <c:v>0.9556455109274884</c:v>
                </c:pt>
                <c:pt idx="1771">
                  <c:v>0.94786642452681547</c:v>
                </c:pt>
                <c:pt idx="1772">
                  <c:v>0.95583272800279973</c:v>
                </c:pt>
                <c:pt idx="1773">
                  <c:v>0.95497594342572745</c:v>
                </c:pt>
                <c:pt idx="1774">
                  <c:v>0.9489388189397483</c:v>
                </c:pt>
                <c:pt idx="1775">
                  <c:v>0.93286043201452329</c:v>
                </c:pt>
                <c:pt idx="1776">
                  <c:v>0.91926351827093189</c:v>
                </c:pt>
                <c:pt idx="1777">
                  <c:v>0.91777616840585441</c:v>
                </c:pt>
                <c:pt idx="1778">
                  <c:v>0.91681995859658227</c:v>
                </c:pt>
                <c:pt idx="1779">
                  <c:v>0.90033784018015683</c:v>
                </c:pt>
                <c:pt idx="1780">
                  <c:v>1.0418728018566679</c:v>
                </c:pt>
                <c:pt idx="1781">
                  <c:v>1.0381733194788225</c:v>
                </c:pt>
                <c:pt idx="1782">
                  <c:v>1.0016222847191123</c:v>
                </c:pt>
                <c:pt idx="1783">
                  <c:v>1.0020776220324104</c:v>
                </c:pt>
                <c:pt idx="1784">
                  <c:v>1.0066220078415369</c:v>
                </c:pt>
                <c:pt idx="1785">
                  <c:v>1.0027635908494512</c:v>
                </c:pt>
                <c:pt idx="1786">
                  <c:v>1.0099655490123638</c:v>
                </c:pt>
                <c:pt idx="1787">
                  <c:v>1.0269203396595745</c:v>
                </c:pt>
                <c:pt idx="1788">
                  <c:v>1.0273393955999262</c:v>
                </c:pt>
                <c:pt idx="1789">
                  <c:v>1.0537589451096387</c:v>
                </c:pt>
                <c:pt idx="1790">
                  <c:v>1.0477549375111606</c:v>
                </c:pt>
                <c:pt idx="1791">
                  <c:v>1.0466417569611237</c:v>
                </c:pt>
                <c:pt idx="1792">
                  <c:v>1.0493391044323168</c:v>
                </c:pt>
                <c:pt idx="1793">
                  <c:v>1.0563482284212395</c:v>
                </c:pt>
                <c:pt idx="1794">
                  <c:v>1.0486425960802233</c:v>
                </c:pt>
                <c:pt idx="1795">
                  <c:v>1.0640874827318214</c:v>
                </c:pt>
                <c:pt idx="1796">
                  <c:v>1.0739726235466276</c:v>
                </c:pt>
                <c:pt idx="1797">
                  <c:v>1.0688335585167779</c:v>
                </c:pt>
                <c:pt idx="1798">
                  <c:v>1.0700565060679095</c:v>
                </c:pt>
                <c:pt idx="1799">
                  <c:v>1.0619926917274687</c:v>
                </c:pt>
                <c:pt idx="1800">
                  <c:v>1.0768979961447476</c:v>
                </c:pt>
                <c:pt idx="1801">
                  <c:v>1.0417378414580383</c:v>
                </c:pt>
                <c:pt idx="1802">
                  <c:v>1.0378685950680817</c:v>
                </c:pt>
                <c:pt idx="1803">
                  <c:v>1.0108608241651089</c:v>
                </c:pt>
                <c:pt idx="1804">
                  <c:v>1.0038318772157293</c:v>
                </c:pt>
                <c:pt idx="1805">
                  <c:v>0.98611916999790805</c:v>
                </c:pt>
                <c:pt idx="1806">
                  <c:v>1.0036446171970979</c:v>
                </c:pt>
                <c:pt idx="1807">
                  <c:v>1.0122317568208148</c:v>
                </c:pt>
                <c:pt idx="1808">
                  <c:v>1.0198776763863411</c:v>
                </c:pt>
                <c:pt idx="1809">
                  <c:v>1.0217176303553819</c:v>
                </c:pt>
                <c:pt idx="1810">
                  <c:v>1.0360898383235577</c:v>
                </c:pt>
                <c:pt idx="1811">
                  <c:v>1.0547229420845368</c:v>
                </c:pt>
                <c:pt idx="1812">
                  <c:v>1.0434175045459086</c:v>
                </c:pt>
                <c:pt idx="1813">
                  <c:v>1.0345803929627386</c:v>
                </c:pt>
                <c:pt idx="1814">
                  <c:v>1.0124116562974661</c:v>
                </c:pt>
                <c:pt idx="1815">
                  <c:v>1.0195802746077092</c:v>
                </c:pt>
                <c:pt idx="1816">
                  <c:v>1.0238554314792849</c:v>
                </c:pt>
                <c:pt idx="1817">
                  <c:v>1.0254720397772001</c:v>
                </c:pt>
                <c:pt idx="1818">
                  <c:v>1.0268771346533931</c:v>
                </c:pt>
                <c:pt idx="1819">
                  <c:v>1.0401728542917936</c:v>
                </c:pt>
                <c:pt idx="1820">
                  <c:v>1.0305306528772897</c:v>
                </c:pt>
                <c:pt idx="1821">
                  <c:v>1.0410588055795544</c:v>
                </c:pt>
                <c:pt idx="1822">
                  <c:v>1.0337037027941065</c:v>
                </c:pt>
                <c:pt idx="1823">
                  <c:v>1.0334917229523659</c:v>
                </c:pt>
                <c:pt idx="1824">
                  <c:v>1.0227597106046331</c:v>
                </c:pt>
                <c:pt idx="1825">
                  <c:v>1.0066426286467682</c:v>
                </c:pt>
                <c:pt idx="1826">
                  <c:v>0.99417231693717401</c:v>
                </c:pt>
                <c:pt idx="1827">
                  <c:v>0.98512958724045563</c:v>
                </c:pt>
                <c:pt idx="1828">
                  <c:v>0.99094559123391546</c:v>
                </c:pt>
                <c:pt idx="1829">
                  <c:v>0.98140514122708788</c:v>
                </c:pt>
                <c:pt idx="1830">
                  <c:v>0.98383649525274219</c:v>
                </c:pt>
                <c:pt idx="1831">
                  <c:v>0.97754699242935705</c:v>
                </c:pt>
                <c:pt idx="1832">
                  <c:v>0.95901157321530794</c:v>
                </c:pt>
                <c:pt idx="1833">
                  <c:v>0.96885810479145817</c:v>
                </c:pt>
                <c:pt idx="1834">
                  <c:v>0.97140134111013943</c:v>
                </c:pt>
                <c:pt idx="1835">
                  <c:v>0.96280052693135987</c:v>
                </c:pt>
                <c:pt idx="1836">
                  <c:v>0.96320335577101179</c:v>
                </c:pt>
                <c:pt idx="1837">
                  <c:v>0.9630615832839351</c:v>
                </c:pt>
                <c:pt idx="1838">
                  <c:v>0.97198134990069474</c:v>
                </c:pt>
                <c:pt idx="1839">
                  <c:v>0.96112356771117546</c:v>
                </c:pt>
                <c:pt idx="1840">
                  <c:v>0.97413057758350685</c:v>
                </c:pt>
                <c:pt idx="1841">
                  <c:v>1.0019800254760893</c:v>
                </c:pt>
                <c:pt idx="1842">
                  <c:v>1.0136453581186062</c:v>
                </c:pt>
                <c:pt idx="1843">
                  <c:v>1.0202414592113815</c:v>
                </c:pt>
                <c:pt idx="1844">
                  <c:v>1.041770893180388</c:v>
                </c:pt>
                <c:pt idx="1845">
                  <c:v>1.0607863550071317</c:v>
                </c:pt>
                <c:pt idx="1846">
                  <c:v>1.0587449798707669</c:v>
                </c:pt>
                <c:pt idx="1847">
                  <c:v>1.0383020989953335</c:v>
                </c:pt>
                <c:pt idx="1848">
                  <c:v>1.0264448936440365</c:v>
                </c:pt>
                <c:pt idx="1849">
                  <c:v>1.0414708239852764</c:v>
                </c:pt>
                <c:pt idx="1850">
                  <c:v>1.0234949807788893</c:v>
                </c:pt>
                <c:pt idx="1851">
                  <c:v>1.037601178128722</c:v>
                </c:pt>
                <c:pt idx="1852">
                  <c:v>1.0346230013451678</c:v>
                </c:pt>
                <c:pt idx="1853">
                  <c:v>1.0341384229446398</c:v>
                </c:pt>
                <c:pt idx="1854">
                  <c:v>1.0116215138228324</c:v>
                </c:pt>
                <c:pt idx="1855">
                  <c:v>1.0185079812644942</c:v>
                </c:pt>
                <c:pt idx="1856">
                  <c:v>1.0201904695109327</c:v>
                </c:pt>
                <c:pt idx="1857">
                  <c:v>1.0193521349067511</c:v>
                </c:pt>
                <c:pt idx="1858">
                  <c:v>1.013616637875127</c:v>
                </c:pt>
                <c:pt idx="1859">
                  <c:v>0.98023004349503029</c:v>
                </c:pt>
                <c:pt idx="1860">
                  <c:v>0.95832192695033824</c:v>
                </c:pt>
                <c:pt idx="1861">
                  <c:v>1.0369483109025077</c:v>
                </c:pt>
                <c:pt idx="1862">
                  <c:v>1.0508941423151956</c:v>
                </c:pt>
                <c:pt idx="1863">
                  <c:v>1.0582044658350611</c:v>
                </c:pt>
                <c:pt idx="1864">
                  <c:v>1.0627171178979755</c:v>
                </c:pt>
                <c:pt idx="1865">
                  <c:v>1.0472049321596999</c:v>
                </c:pt>
                <c:pt idx="1866">
                  <c:v>1.0217281128979803</c:v>
                </c:pt>
                <c:pt idx="1867">
                  <c:v>1.0187477304307671</c:v>
                </c:pt>
                <c:pt idx="1868">
                  <c:v>1.0042543677612124</c:v>
                </c:pt>
                <c:pt idx="1869">
                  <c:v>1.0107353262260117</c:v>
                </c:pt>
                <c:pt idx="1870">
                  <c:v>1.0182242356557114</c:v>
                </c:pt>
                <c:pt idx="1871">
                  <c:v>1.0310547881435101</c:v>
                </c:pt>
                <c:pt idx="1872">
                  <c:v>1.021206930057821</c:v>
                </c:pt>
                <c:pt idx="1873">
                  <c:v>1.0147344186808425</c:v>
                </c:pt>
                <c:pt idx="1874">
                  <c:v>1.0053487157234025</c:v>
                </c:pt>
                <c:pt idx="1875">
                  <c:v>1.006414860546361</c:v>
                </c:pt>
                <c:pt idx="1876">
                  <c:v>1.0123548016862736</c:v>
                </c:pt>
                <c:pt idx="1877">
                  <c:v>1.0301583562597887</c:v>
                </c:pt>
                <c:pt idx="1878">
                  <c:v>1.0317695195568901</c:v>
                </c:pt>
                <c:pt idx="1879">
                  <c:v>1.0288466411395771</c:v>
                </c:pt>
                <c:pt idx="1880">
                  <c:v>1.046075063213536</c:v>
                </c:pt>
                <c:pt idx="1881">
                  <c:v>1.0358951511303855</c:v>
                </c:pt>
                <c:pt idx="1882">
                  <c:v>1.030873479875358</c:v>
                </c:pt>
                <c:pt idx="1883">
                  <c:v>1.0377899612836574</c:v>
                </c:pt>
                <c:pt idx="1884">
                  <c:v>1.0271455692464291</c:v>
                </c:pt>
                <c:pt idx="1885">
                  <c:v>1.015248806756549</c:v>
                </c:pt>
                <c:pt idx="1886">
                  <c:v>1.0146743233801758</c:v>
                </c:pt>
                <c:pt idx="1887">
                  <c:v>1.004173334948</c:v>
                </c:pt>
                <c:pt idx="1888">
                  <c:v>0.99034490991244395</c:v>
                </c:pt>
                <c:pt idx="1889">
                  <c:v>0.98317863324425137</c:v>
                </c:pt>
                <c:pt idx="1890">
                  <c:v>0.9859008938325512</c:v>
                </c:pt>
                <c:pt idx="1891">
                  <c:v>0.98122353206488855</c:v>
                </c:pt>
                <c:pt idx="1892">
                  <c:v>0.97929991255837012</c:v>
                </c:pt>
                <c:pt idx="1893">
                  <c:v>0.99159037995317745</c:v>
                </c:pt>
                <c:pt idx="1894">
                  <c:v>0.989947622115814</c:v>
                </c:pt>
                <c:pt idx="1895">
                  <c:v>0.99252199514989015</c:v>
                </c:pt>
                <c:pt idx="1896">
                  <c:v>0.99549006971378406</c:v>
                </c:pt>
                <c:pt idx="1897">
                  <c:v>1.0125418296833719</c:v>
                </c:pt>
                <c:pt idx="1898">
                  <c:v>1.0381757786877783</c:v>
                </c:pt>
                <c:pt idx="1899">
                  <c:v>1.0316922716792449</c:v>
                </c:pt>
                <c:pt idx="1900">
                  <c:v>1.0440694015042682</c:v>
                </c:pt>
                <c:pt idx="1901">
                  <c:v>1.0516999824836957</c:v>
                </c:pt>
                <c:pt idx="1902">
                  <c:v>1.0521579763439919</c:v>
                </c:pt>
                <c:pt idx="1903">
                  <c:v>1.0418989447055254</c:v>
                </c:pt>
                <c:pt idx="1904">
                  <c:v>1.0423958778345139</c:v>
                </c:pt>
                <c:pt idx="1905">
                  <c:v>1.0513316782465325</c:v>
                </c:pt>
                <c:pt idx="1906">
                  <c:v>1.0504980068330327</c:v>
                </c:pt>
                <c:pt idx="1907">
                  <c:v>1.0509529578399666</c:v>
                </c:pt>
                <c:pt idx="1908">
                  <c:v>1.047994404833571</c:v>
                </c:pt>
                <c:pt idx="1909">
                  <c:v>1.0411995813552144</c:v>
                </c:pt>
                <c:pt idx="1910">
                  <c:v>1.0375214432018445</c:v>
                </c:pt>
                <c:pt idx="1911">
                  <c:v>1.0312684818735269</c:v>
                </c:pt>
                <c:pt idx="1912">
                  <c:v>1.0182436156416126</c:v>
                </c:pt>
                <c:pt idx="1913">
                  <c:v>1.0159569543714277</c:v>
                </c:pt>
                <c:pt idx="1914">
                  <c:v>1.0231150027486946</c:v>
                </c:pt>
                <c:pt idx="1915">
                  <c:v>1.0174579949171709</c:v>
                </c:pt>
                <c:pt idx="1916">
                  <c:v>1.0221251053555331</c:v>
                </c:pt>
                <c:pt idx="1917">
                  <c:v>1.0229718896857072</c:v>
                </c:pt>
                <c:pt idx="1918">
                  <c:v>1.0191825630431792</c:v>
                </c:pt>
                <c:pt idx="1919">
                  <c:v>1.0119388729349372</c:v>
                </c:pt>
                <c:pt idx="1920">
                  <c:v>1.0026972633822735</c:v>
                </c:pt>
                <c:pt idx="1921">
                  <c:v>1.0002806629618626</c:v>
                </c:pt>
                <c:pt idx="1922">
                  <c:v>1.0038334619518186</c:v>
                </c:pt>
                <c:pt idx="1923">
                  <c:v>1.0525010213413881</c:v>
                </c:pt>
                <c:pt idx="1924">
                  <c:v>1.0464529855454716</c:v>
                </c:pt>
                <c:pt idx="1925">
                  <c:v>1.0440712475549652</c:v>
                </c:pt>
                <c:pt idx="1926">
                  <c:v>1.0453853129094124</c:v>
                </c:pt>
                <c:pt idx="1927">
                  <c:v>1.0382088729458565</c:v>
                </c:pt>
                <c:pt idx="1928">
                  <c:v>1.0325899727392203</c:v>
                </c:pt>
                <c:pt idx="1929">
                  <c:v>1.02108257317581</c:v>
                </c:pt>
                <c:pt idx="1930">
                  <c:v>1.0046491311697989</c:v>
                </c:pt>
                <c:pt idx="1931">
                  <c:v>1.0105134326295535</c:v>
                </c:pt>
                <c:pt idx="1932">
                  <c:v>1.0228534583915232</c:v>
                </c:pt>
                <c:pt idx="1933">
                  <c:v>1.0265451123572376</c:v>
                </c:pt>
                <c:pt idx="1934">
                  <c:v>1.0312543703622925</c:v>
                </c:pt>
                <c:pt idx="1935">
                  <c:v>1.0204820996116089</c:v>
                </c:pt>
                <c:pt idx="1936">
                  <c:v>1.0222368381687803</c:v>
                </c:pt>
                <c:pt idx="1937">
                  <c:v>1.0246975668405618</c:v>
                </c:pt>
                <c:pt idx="1938">
                  <c:v>1.016078380998628</c:v>
                </c:pt>
                <c:pt idx="1939">
                  <c:v>1.0140941454163037</c:v>
                </c:pt>
                <c:pt idx="1940">
                  <c:v>1.0073152131801519</c:v>
                </c:pt>
                <c:pt idx="1941">
                  <c:v>1.0040833082166136</c:v>
                </c:pt>
                <c:pt idx="1942">
                  <c:v>1.013702291213475</c:v>
                </c:pt>
                <c:pt idx="1943">
                  <c:v>1.0198934352864848</c:v>
                </c:pt>
                <c:pt idx="1944">
                  <c:v>1.0158457476814136</c:v>
                </c:pt>
                <c:pt idx="1945">
                  <c:v>1.057404898676509</c:v>
                </c:pt>
                <c:pt idx="1946">
                  <c:v>1.0511195278696575</c:v>
                </c:pt>
                <c:pt idx="1947">
                  <c:v>1.0427263796248254</c:v>
                </c:pt>
                <c:pt idx="1948">
                  <c:v>1.0354372533267329</c:v>
                </c:pt>
                <c:pt idx="1949">
                  <c:v>1.0262193837892102</c:v>
                </c:pt>
                <c:pt idx="1950">
                  <c:v>1.0185673107909539</c:v>
                </c:pt>
                <c:pt idx="1951">
                  <c:v>1.0263320778912171</c:v>
                </c:pt>
                <c:pt idx="1952">
                  <c:v>1.0353816967321658</c:v>
                </c:pt>
                <c:pt idx="1953">
                  <c:v>1.0479225062659847</c:v>
                </c:pt>
                <c:pt idx="1954">
                  <c:v>1.0521735628915632</c:v>
                </c:pt>
                <c:pt idx="1955">
                  <c:v>1.0493648580432997</c:v>
                </c:pt>
                <c:pt idx="1956">
                  <c:v>1.0552014906775318</c:v>
                </c:pt>
                <c:pt idx="1957">
                  <c:v>1.0568736976656321</c:v>
                </c:pt>
                <c:pt idx="1958">
                  <c:v>1.0689896681420523</c:v>
                </c:pt>
                <c:pt idx="1959">
                  <c:v>1.062146738652199</c:v>
                </c:pt>
                <c:pt idx="1960">
                  <c:v>1.0654695195179043</c:v>
                </c:pt>
                <c:pt idx="1961">
                  <c:v>1.0706848404370695</c:v>
                </c:pt>
                <c:pt idx="1962">
                  <c:v>1.070350727958989</c:v>
                </c:pt>
                <c:pt idx="1963">
                  <c:v>1.0964615818930763</c:v>
                </c:pt>
                <c:pt idx="1964">
                  <c:v>1.1032079136996622</c:v>
                </c:pt>
                <c:pt idx="1965">
                  <c:v>1.0920935358249291</c:v>
                </c:pt>
                <c:pt idx="1966">
                  <c:v>1.0926239310581025</c:v>
                </c:pt>
                <c:pt idx="1967">
                  <c:v>1.0598064411743069</c:v>
                </c:pt>
                <c:pt idx="1968">
                  <c:v>1.0604013401649963</c:v>
                </c:pt>
                <c:pt idx="1969">
                  <c:v>1.0637513475373239</c:v>
                </c:pt>
                <c:pt idx="1970">
                  <c:v>1.0708210805075185</c:v>
                </c:pt>
                <c:pt idx="1971">
                  <c:v>1.0748074807805934</c:v>
                </c:pt>
                <c:pt idx="1972">
                  <c:v>1.0741889853439164</c:v>
                </c:pt>
                <c:pt idx="1973">
                  <c:v>1.0881533059296657</c:v>
                </c:pt>
                <c:pt idx="1974">
                  <c:v>1.081260372210783</c:v>
                </c:pt>
                <c:pt idx="1975">
                  <c:v>1.0710066328732673</c:v>
                </c:pt>
                <c:pt idx="1976">
                  <c:v>1.0680660796935078</c:v>
                </c:pt>
                <c:pt idx="1977">
                  <c:v>1.062649314036193</c:v>
                </c:pt>
                <c:pt idx="1978">
                  <c:v>1.0575234894268251</c:v>
                </c:pt>
                <c:pt idx="1979">
                  <c:v>1.0557887187045703</c:v>
                </c:pt>
                <c:pt idx="1980">
                  <c:v>1.0461129621088749</c:v>
                </c:pt>
                <c:pt idx="1981">
                  <c:v>1.0403810990649167</c:v>
                </c:pt>
                <c:pt idx="1982">
                  <c:v>1.0445415575814334</c:v>
                </c:pt>
                <c:pt idx="1983">
                  <c:v>1.0536197302123058</c:v>
                </c:pt>
                <c:pt idx="1984">
                  <c:v>1.0524652247751884</c:v>
                </c:pt>
                <c:pt idx="1985">
                  <c:v>1.0471903966350686</c:v>
                </c:pt>
                <c:pt idx="1986">
                  <c:v>1.0443639165686553</c:v>
                </c:pt>
                <c:pt idx="1987">
                  <c:v>1.0597634813879633</c:v>
                </c:pt>
                <c:pt idx="1988">
                  <c:v>1.0626066716113058</c:v>
                </c:pt>
                <c:pt idx="1989">
                  <c:v>1.0571626052041609</c:v>
                </c:pt>
                <c:pt idx="1990">
                  <c:v>1.0385058327451737</c:v>
                </c:pt>
                <c:pt idx="1991">
                  <c:v>1.0344891662462103</c:v>
                </c:pt>
                <c:pt idx="1992">
                  <c:v>1.0383255186436264</c:v>
                </c:pt>
                <c:pt idx="1993">
                  <c:v>1.044447736771013</c:v>
                </c:pt>
                <c:pt idx="1994">
                  <c:v>1.0363807132387923</c:v>
                </c:pt>
                <c:pt idx="1995">
                  <c:v>1.0364490093492837</c:v>
                </c:pt>
                <c:pt idx="1996">
                  <c:v>1.0334216818803772</c:v>
                </c:pt>
                <c:pt idx="1997">
                  <c:v>1.0341779989143509</c:v>
                </c:pt>
                <c:pt idx="1998">
                  <c:v>1.0334425000669258</c:v>
                </c:pt>
                <c:pt idx="1999">
                  <c:v>1.0274608464892589</c:v>
                </c:pt>
                <c:pt idx="2000">
                  <c:v>1.019931562560596</c:v>
                </c:pt>
                <c:pt idx="2001">
                  <c:v>1.0228582643404682</c:v>
                </c:pt>
                <c:pt idx="2002">
                  <c:v>1.0265646977876979</c:v>
                </c:pt>
                <c:pt idx="2003">
                  <c:v>1.0252766377510945</c:v>
                </c:pt>
                <c:pt idx="2004">
                  <c:v>1.0445589237170438</c:v>
                </c:pt>
                <c:pt idx="2005">
                  <c:v>1.0325823465249244</c:v>
                </c:pt>
                <c:pt idx="2006">
                  <c:v>1.0387026944198587</c:v>
                </c:pt>
                <c:pt idx="2007">
                  <c:v>1.0380767087420977</c:v>
                </c:pt>
                <c:pt idx="2008">
                  <c:v>1.0533523665939246</c:v>
                </c:pt>
                <c:pt idx="2009">
                  <c:v>1.065081832631767</c:v>
                </c:pt>
                <c:pt idx="2010">
                  <c:v>1.0669635040486081</c:v>
                </c:pt>
                <c:pt idx="2011">
                  <c:v>1.071663832349703</c:v>
                </c:pt>
                <c:pt idx="2012">
                  <c:v>1.0716336206947714</c:v>
                </c:pt>
                <c:pt idx="2013">
                  <c:v>1.0710461593589082</c:v>
                </c:pt>
                <c:pt idx="2014">
                  <c:v>1.0613675916812735</c:v>
                </c:pt>
                <c:pt idx="2015">
                  <c:v>1.064223680730622</c:v>
                </c:pt>
                <c:pt idx="2016">
                  <c:v>1.0760518650635744</c:v>
                </c:pt>
                <c:pt idx="2017">
                  <c:v>1.0845285698351241</c:v>
                </c:pt>
                <c:pt idx="2018">
                  <c:v>1.0823458103352841</c:v>
                </c:pt>
                <c:pt idx="2019">
                  <c:v>1.0866321204772535</c:v>
                </c:pt>
                <c:pt idx="2020">
                  <c:v>1.0807815382696007</c:v>
                </c:pt>
                <c:pt idx="2021">
                  <c:v>1.0749228117158129</c:v>
                </c:pt>
                <c:pt idx="2022">
                  <c:v>1.0654833312116503</c:v>
                </c:pt>
                <c:pt idx="2023">
                  <c:v>1.0548766249023045</c:v>
                </c:pt>
                <c:pt idx="2024">
                  <c:v>1.0558662101272285</c:v>
                </c:pt>
                <c:pt idx="2025">
                  <c:v>1.0550709142406487</c:v>
                </c:pt>
                <c:pt idx="2026">
                  <c:v>1.0535244247448927</c:v>
                </c:pt>
                <c:pt idx="2027">
                  <c:v>1.0480040716267329</c:v>
                </c:pt>
                <c:pt idx="2028">
                  <c:v>1.0448346132997637</c:v>
                </c:pt>
                <c:pt idx="2029">
                  <c:v>1.0430898294797266</c:v>
                </c:pt>
                <c:pt idx="2030">
                  <c:v>1.0678186691726235</c:v>
                </c:pt>
                <c:pt idx="2031">
                  <c:v>1.0785578511364096</c:v>
                </c:pt>
                <c:pt idx="2032">
                  <c:v>1.0834807023829673</c:v>
                </c:pt>
                <c:pt idx="2033">
                  <c:v>1.080401326811971</c:v>
                </c:pt>
                <c:pt idx="2034">
                  <c:v>1.08986241841898</c:v>
                </c:pt>
                <c:pt idx="2035">
                  <c:v>1.0980272034246263</c:v>
                </c:pt>
                <c:pt idx="2036">
                  <c:v>1.1054405622076642</c:v>
                </c:pt>
                <c:pt idx="2037">
                  <c:v>1.0925780941470806</c:v>
                </c:pt>
                <c:pt idx="2038">
                  <c:v>1.0986864542335857</c:v>
                </c:pt>
                <c:pt idx="2039">
                  <c:v>1.112888596325869</c:v>
                </c:pt>
                <c:pt idx="2040">
                  <c:v>1.1292010814487938</c:v>
                </c:pt>
                <c:pt idx="2041">
                  <c:v>1.1272503149650825</c:v>
                </c:pt>
                <c:pt idx="2042">
                  <c:v>1.1457292586723933</c:v>
                </c:pt>
                <c:pt idx="2043">
                  <c:v>1.15080478852483</c:v>
                </c:pt>
                <c:pt idx="2044">
                  <c:v>1.1662294410981802</c:v>
                </c:pt>
                <c:pt idx="2045">
                  <c:v>1.1713330866635927</c:v>
                </c:pt>
                <c:pt idx="2046">
                  <c:v>1.1829050109993757</c:v>
                </c:pt>
                <c:pt idx="2047">
                  <c:v>1.2054479238143669</c:v>
                </c:pt>
                <c:pt idx="2048">
                  <c:v>1.2054034382916738</c:v>
                </c:pt>
                <c:pt idx="2049">
                  <c:v>1.2218551694650193</c:v>
                </c:pt>
                <c:pt idx="2050">
                  <c:v>1.0711669665394103</c:v>
                </c:pt>
                <c:pt idx="2051">
                  <c:v>1.0489261655838409</c:v>
                </c:pt>
                <c:pt idx="2052">
                  <c:v>1.0288703115409366</c:v>
                </c:pt>
                <c:pt idx="2053">
                  <c:v>1.0136153977765303</c:v>
                </c:pt>
                <c:pt idx="2054">
                  <c:v>1.0148191668603515</c:v>
                </c:pt>
                <c:pt idx="2055">
                  <c:v>1.0380043653747764</c:v>
                </c:pt>
                <c:pt idx="2056">
                  <c:v>1.0430889056730581</c:v>
                </c:pt>
                <c:pt idx="2057">
                  <c:v>1.0301127995667185</c:v>
                </c:pt>
                <c:pt idx="2058">
                  <c:v>1.0336545476308074</c:v>
                </c:pt>
                <c:pt idx="2059">
                  <c:v>1.0376327279687443</c:v>
                </c:pt>
                <c:pt idx="2060">
                  <c:v>1.0433731315984565</c:v>
                </c:pt>
                <c:pt idx="2061">
                  <c:v>1.0418903510623874</c:v>
                </c:pt>
                <c:pt idx="2062">
                  <c:v>1.0509250816909024</c:v>
                </c:pt>
                <c:pt idx="2063">
                  <c:v>1.0567623970627442</c:v>
                </c:pt>
                <c:pt idx="2064">
                  <c:v>1.0585294704356847</c:v>
                </c:pt>
                <c:pt idx="2065">
                  <c:v>1.0596848703945234</c:v>
                </c:pt>
                <c:pt idx="2066">
                  <c:v>1.0596773025715518</c:v>
                </c:pt>
                <c:pt idx="2067">
                  <c:v>1.0544234414632103</c:v>
                </c:pt>
                <c:pt idx="2068">
                  <c:v>1.0444751161184986</c:v>
                </c:pt>
                <c:pt idx="2069">
                  <c:v>1.0510927399631895</c:v>
                </c:pt>
                <c:pt idx="2070">
                  <c:v>1.0608439051009981</c:v>
                </c:pt>
                <c:pt idx="2071">
                  <c:v>1.043086833758734</c:v>
                </c:pt>
                <c:pt idx="2072">
                  <c:v>1.0413470398162028</c:v>
                </c:pt>
                <c:pt idx="2073">
                  <c:v>1.0435778986005366</c:v>
                </c:pt>
                <c:pt idx="2074">
                  <c:v>1.0416742079174872</c:v>
                </c:pt>
                <c:pt idx="2075">
                  <c:v>1.0359630426039448</c:v>
                </c:pt>
                <c:pt idx="2076">
                  <c:v>1.0366959838977541</c:v>
                </c:pt>
                <c:pt idx="2077">
                  <c:v>1.0449213730777713</c:v>
                </c:pt>
                <c:pt idx="2078">
                  <c:v>1.0445235317559691</c:v>
                </c:pt>
                <c:pt idx="2079">
                  <c:v>1.0415874862154677</c:v>
                </c:pt>
                <c:pt idx="2080">
                  <c:v>1.0355210789637812</c:v>
                </c:pt>
                <c:pt idx="2081">
                  <c:v>1.0336201078109191</c:v>
                </c:pt>
                <c:pt idx="2082">
                  <c:v>1.0342231371477193</c:v>
                </c:pt>
                <c:pt idx="2083">
                  <c:v>1.0289038596698914</c:v>
                </c:pt>
                <c:pt idx="2084">
                  <c:v>1.026950637030251</c:v>
                </c:pt>
                <c:pt idx="2085">
                  <c:v>1.0349636821455439</c:v>
                </c:pt>
                <c:pt idx="2086">
                  <c:v>1.0363611385009677</c:v>
                </c:pt>
                <c:pt idx="2087">
                  <c:v>1.0420969295771088</c:v>
                </c:pt>
                <c:pt idx="2088">
                  <c:v>1.0480129840053845</c:v>
                </c:pt>
                <c:pt idx="2089">
                  <c:v>1.0455585983652533</c:v>
                </c:pt>
                <c:pt idx="2090">
                  <c:v>1.0456741508596399</c:v>
                </c:pt>
                <c:pt idx="2091">
                  <c:v>1.0443074825513012</c:v>
                </c:pt>
                <c:pt idx="2092">
                  <c:v>1.0567509209870045</c:v>
                </c:pt>
                <c:pt idx="2093">
                  <c:v>1.0475918163625639</c:v>
                </c:pt>
                <c:pt idx="2094">
                  <c:v>1.0341718225707468</c:v>
                </c:pt>
                <c:pt idx="2095">
                  <c:v>1.0270419828500723</c:v>
                </c:pt>
                <c:pt idx="2096">
                  <c:v>1.022688395112439</c:v>
                </c:pt>
                <c:pt idx="2097">
                  <c:v>1.0242239125772752</c:v>
                </c:pt>
                <c:pt idx="2098">
                  <c:v>1.0357672397812996</c:v>
                </c:pt>
                <c:pt idx="2099">
                  <c:v>1.043899781442208</c:v>
                </c:pt>
                <c:pt idx="2100">
                  <c:v>1.0419798820304564</c:v>
                </c:pt>
                <c:pt idx="2101">
                  <c:v>1.0400675408172779</c:v>
                </c:pt>
                <c:pt idx="2102">
                  <c:v>1.0314413208427253</c:v>
                </c:pt>
                <c:pt idx="2103">
                  <c:v>1.0247697540031631</c:v>
                </c:pt>
                <c:pt idx="2104">
                  <c:v>1.0288089875030018</c:v>
                </c:pt>
                <c:pt idx="2105">
                  <c:v>1.0293487202496536</c:v>
                </c:pt>
                <c:pt idx="2106">
                  <c:v>1.0254430614713488</c:v>
                </c:pt>
                <c:pt idx="2107">
                  <c:v>1.0205845864638037</c:v>
                </c:pt>
                <c:pt idx="2108">
                  <c:v>1.0195667646911781</c:v>
                </c:pt>
                <c:pt idx="2109">
                  <c:v>1.0168177034688328</c:v>
                </c:pt>
                <c:pt idx="2110">
                  <c:v>1.0458632947001874</c:v>
                </c:pt>
                <c:pt idx="2111">
                  <c:v>1.0270504184482308</c:v>
                </c:pt>
                <c:pt idx="2112">
                  <c:v>1.0275822331445574</c:v>
                </c:pt>
                <c:pt idx="2113">
                  <c:v>1.0339616380897623</c:v>
                </c:pt>
                <c:pt idx="2114">
                  <c:v>1.038904528367429</c:v>
                </c:pt>
                <c:pt idx="2115">
                  <c:v>1.0427992618591104</c:v>
                </c:pt>
                <c:pt idx="2116">
                  <c:v>1.0452756407624839</c:v>
                </c:pt>
                <c:pt idx="2117">
                  <c:v>1.0392014049654332</c:v>
                </c:pt>
                <c:pt idx="2118">
                  <c:v>1.0376972141057912</c:v>
                </c:pt>
                <c:pt idx="2119">
                  <c:v>1.0388441921340659</c:v>
                </c:pt>
                <c:pt idx="2120">
                  <c:v>1.040519855347718</c:v>
                </c:pt>
                <c:pt idx="2121">
                  <c:v>1.0433414519668134</c:v>
                </c:pt>
                <c:pt idx="2122">
                  <c:v>1.0440794027035647</c:v>
                </c:pt>
                <c:pt idx="2123">
                  <c:v>1.0526205336150483</c:v>
                </c:pt>
                <c:pt idx="2124">
                  <c:v>1.0535685911148041</c:v>
                </c:pt>
                <c:pt idx="2125">
                  <c:v>1.0532313419092096</c:v>
                </c:pt>
                <c:pt idx="2126">
                  <c:v>1.0518052508167863</c:v>
                </c:pt>
                <c:pt idx="2127">
                  <c:v>1.0519218262301562</c:v>
                </c:pt>
                <c:pt idx="2128">
                  <c:v>1.0499753014965705</c:v>
                </c:pt>
                <c:pt idx="2129">
                  <c:v>1.0514656627925356</c:v>
                </c:pt>
                <c:pt idx="2130">
                  <c:v>1.0543370611563834</c:v>
                </c:pt>
                <c:pt idx="2131">
                  <c:v>1.0568502226743526</c:v>
                </c:pt>
                <c:pt idx="2132">
                  <c:v>1.0527043517099248</c:v>
                </c:pt>
                <c:pt idx="2133">
                  <c:v>1.0461191152421181</c:v>
                </c:pt>
                <c:pt idx="2134">
                  <c:v>1.0456976749798124</c:v>
                </c:pt>
                <c:pt idx="2135">
                  <c:v>1.0426153825433093</c:v>
                </c:pt>
                <c:pt idx="2136">
                  <c:v>1.0440711091914845</c:v>
                </c:pt>
                <c:pt idx="2137">
                  <c:v>1.0512688365846856</c:v>
                </c:pt>
                <c:pt idx="2138">
                  <c:v>1.0608803620081484</c:v>
                </c:pt>
                <c:pt idx="2139">
                  <c:v>1.0648378419135662</c:v>
                </c:pt>
                <c:pt idx="2140">
                  <c:v>1.0685649799092383</c:v>
                </c:pt>
                <c:pt idx="2141">
                  <c:v>1.0676409643791167</c:v>
                </c:pt>
                <c:pt idx="2142">
                  <c:v>1.062817356530678</c:v>
                </c:pt>
                <c:pt idx="2143">
                  <c:v>1.0558952700494244</c:v>
                </c:pt>
                <c:pt idx="2144">
                  <c:v>1.0463650724017641</c:v>
                </c:pt>
                <c:pt idx="2145">
                  <c:v>1.0495632880902812</c:v>
                </c:pt>
                <c:pt idx="2146">
                  <c:v>1.0496494344987513</c:v>
                </c:pt>
                <c:pt idx="2147">
                  <c:v>1.0511514558953421</c:v>
                </c:pt>
                <c:pt idx="2148">
                  <c:v>1.0479123113016751</c:v>
                </c:pt>
                <c:pt idx="2149">
                  <c:v>1.0494483856531942</c:v>
                </c:pt>
                <c:pt idx="2150">
                  <c:v>1.0560262578551607</c:v>
                </c:pt>
                <c:pt idx="2151">
                  <c:v>1.061196697174448</c:v>
                </c:pt>
                <c:pt idx="2152">
                  <c:v>1.0568393593656864</c:v>
                </c:pt>
                <c:pt idx="2153">
                  <c:v>1.0563067874653669</c:v>
                </c:pt>
                <c:pt idx="2154">
                  <c:v>1.0579501129662743</c:v>
                </c:pt>
                <c:pt idx="2155">
                  <c:v>1.0578856432438957</c:v>
                </c:pt>
                <c:pt idx="2156">
                  <c:v>1.0580304728777825</c:v>
                </c:pt>
                <c:pt idx="2157">
                  <c:v>1.0584839626637532</c:v>
                </c:pt>
                <c:pt idx="2158">
                  <c:v>1.0577394409928329</c:v>
                </c:pt>
                <c:pt idx="2159">
                  <c:v>1.0562697349906622</c:v>
                </c:pt>
                <c:pt idx="2160">
                  <c:v>1.057367271550413</c:v>
                </c:pt>
                <c:pt idx="2161">
                  <c:v>1.0582669761367252</c:v>
                </c:pt>
                <c:pt idx="2162">
                  <c:v>1.0582053386892443</c:v>
                </c:pt>
                <c:pt idx="2163">
                  <c:v>1.0586860728258476</c:v>
                </c:pt>
                <c:pt idx="2164">
                  <c:v>1.0601004528194162</c:v>
                </c:pt>
                <c:pt idx="2165">
                  <c:v>1.0593144628191014</c:v>
                </c:pt>
                <c:pt idx="2166">
                  <c:v>1.0591691765845379</c:v>
                </c:pt>
                <c:pt idx="2167">
                  <c:v>1.059411621296344</c:v>
                </c:pt>
                <c:pt idx="2168">
                  <c:v>1.0595053686874571</c:v>
                </c:pt>
                <c:pt idx="2169">
                  <c:v>1.0601962438359329</c:v>
                </c:pt>
                <c:pt idx="2170">
                  <c:v>1.0596699693770577</c:v>
                </c:pt>
                <c:pt idx="2171">
                  <c:v>1.0600331078915581</c:v>
                </c:pt>
                <c:pt idx="2172">
                  <c:v>1.0596105028602443</c:v>
                </c:pt>
                <c:pt idx="2173">
                  <c:v>1.0605362468439781</c:v>
                </c:pt>
                <c:pt idx="2174">
                  <c:v>1.0604158502132988</c:v>
                </c:pt>
                <c:pt idx="2175">
                  <c:v>1.0613842876712654</c:v>
                </c:pt>
                <c:pt idx="2176">
                  <c:v>1.060914506527634</c:v>
                </c:pt>
                <c:pt idx="2177">
                  <c:v>1.0614774626628465</c:v>
                </c:pt>
                <c:pt idx="2178">
                  <c:v>1.0623345967279336</c:v>
                </c:pt>
                <c:pt idx="2179">
                  <c:v>1.063018796403298</c:v>
                </c:pt>
                <c:pt idx="2180">
                  <c:v>1.0630446044481277</c:v>
                </c:pt>
                <c:pt idx="2181">
                  <c:v>1.0619245534443333</c:v>
                </c:pt>
                <c:pt idx="2182">
                  <c:v>1.0618499843855609</c:v>
                </c:pt>
                <c:pt idx="2183">
                  <c:v>1.0622221744648397</c:v>
                </c:pt>
                <c:pt idx="2184">
                  <c:v>1.0611703805031365</c:v>
                </c:pt>
                <c:pt idx="2185">
                  <c:v>1.0613281370758525</c:v>
                </c:pt>
                <c:pt idx="2186">
                  <c:v>1.0610535044768663</c:v>
                </c:pt>
                <c:pt idx="2187">
                  <c:v>1.0607625468334112</c:v>
                </c:pt>
                <c:pt idx="2188">
                  <c:v>1.0606783675693401</c:v>
                </c:pt>
                <c:pt idx="2189">
                  <c:v>1.0603317797577321</c:v>
                </c:pt>
                <c:pt idx="2190">
                  <c:v>1.0600244059181045</c:v>
                </c:pt>
                <c:pt idx="2191">
                  <c:v>1.0588015212395001</c:v>
                </c:pt>
                <c:pt idx="2192">
                  <c:v>1.0583481891806428</c:v>
                </c:pt>
                <c:pt idx="2193">
                  <c:v>1.0583788057695063</c:v>
                </c:pt>
                <c:pt idx="2194">
                  <c:v>1.0580828928510513</c:v>
                </c:pt>
                <c:pt idx="2195">
                  <c:v>1.0582582247544838</c:v>
                </c:pt>
                <c:pt idx="2196">
                  <c:v>1.0566219366481537</c:v>
                </c:pt>
                <c:pt idx="2197">
                  <c:v>1.0569038922891196</c:v>
                </c:pt>
                <c:pt idx="2198">
                  <c:v>1.0565859356219316</c:v>
                </c:pt>
                <c:pt idx="2199">
                  <c:v>1.0577333876470802</c:v>
                </c:pt>
                <c:pt idx="2200">
                  <c:v>1.0591627690011136</c:v>
                </c:pt>
                <c:pt idx="2201">
                  <c:v>1.0593388859980843</c:v>
                </c:pt>
                <c:pt idx="2202">
                  <c:v>1.0603572739073757</c:v>
                </c:pt>
                <c:pt idx="2203">
                  <c:v>1.0604621394337057</c:v>
                </c:pt>
                <c:pt idx="2204">
                  <c:v>1.0604864609097648</c:v>
                </c:pt>
                <c:pt idx="2205">
                  <c:v>1.0604265175813021</c:v>
                </c:pt>
                <c:pt idx="2206">
                  <c:v>1.0600944968270409</c:v>
                </c:pt>
                <c:pt idx="2207">
                  <c:v>1.0611248057478151</c:v>
                </c:pt>
                <c:pt idx="2208">
                  <c:v>1.0617478103484721</c:v>
                </c:pt>
                <c:pt idx="2209">
                  <c:v>1.0613944731948861</c:v>
                </c:pt>
                <c:pt idx="2210">
                  <c:v>1.0622372333518284</c:v>
                </c:pt>
                <c:pt idx="2211">
                  <c:v>1.0622909756420389</c:v>
                </c:pt>
                <c:pt idx="2212">
                  <c:v>1.0629040547671516</c:v>
                </c:pt>
                <c:pt idx="2213">
                  <c:v>1.0622535980822971</c:v>
                </c:pt>
                <c:pt idx="2214">
                  <c:v>1.0623262374727609</c:v>
                </c:pt>
                <c:pt idx="2215">
                  <c:v>1.0632319481015817</c:v>
                </c:pt>
                <c:pt idx="2216">
                  <c:v>1.0633598235671924</c:v>
                </c:pt>
                <c:pt idx="2217">
                  <c:v>1.0631975311790085</c:v>
                </c:pt>
                <c:pt idx="2218">
                  <c:v>1.0645795344350866</c:v>
                </c:pt>
                <c:pt idx="2219">
                  <c:v>1.064955821551792</c:v>
                </c:pt>
                <c:pt idx="2220">
                  <c:v>1.065263430266745</c:v>
                </c:pt>
                <c:pt idx="2221">
                  <c:v>1.0660631031969394</c:v>
                </c:pt>
                <c:pt idx="2222">
                  <c:v>1.0643199841889117</c:v>
                </c:pt>
                <c:pt idx="2223">
                  <c:v>1.0653704355120213</c:v>
                </c:pt>
                <c:pt idx="2224">
                  <c:v>1.0655695941595633</c:v>
                </c:pt>
                <c:pt idx="2225">
                  <c:v>1.0646174344616504</c:v>
                </c:pt>
                <c:pt idx="2226">
                  <c:v>1.0645942313941761</c:v>
                </c:pt>
                <c:pt idx="2227">
                  <c:v>1.0636229320901052</c:v>
                </c:pt>
                <c:pt idx="2228">
                  <c:v>1.0644938858133177</c:v>
                </c:pt>
                <c:pt idx="2229">
                  <c:v>1.061497459219958</c:v>
                </c:pt>
                <c:pt idx="2230">
                  <c:v>1.0611862635631353</c:v>
                </c:pt>
                <c:pt idx="2231">
                  <c:v>1.061348609195045</c:v>
                </c:pt>
                <c:pt idx="2232">
                  <c:v>1.0607104367976816</c:v>
                </c:pt>
                <c:pt idx="2233">
                  <c:v>1.0598164562300927</c:v>
                </c:pt>
                <c:pt idx="2234">
                  <c:v>1.0594007121798168</c:v>
                </c:pt>
                <c:pt idx="2235">
                  <c:v>1.0591461805903062</c:v>
                </c:pt>
                <c:pt idx="2236">
                  <c:v>1.0591275447390824</c:v>
                </c:pt>
                <c:pt idx="2237">
                  <c:v>1.0597075392604525</c:v>
                </c:pt>
                <c:pt idx="2238">
                  <c:v>1.0588413736506084</c:v>
                </c:pt>
                <c:pt idx="2239">
                  <c:v>1.0585551221787177</c:v>
                </c:pt>
                <c:pt idx="2240">
                  <c:v>1.0585811829758078</c:v>
                </c:pt>
                <c:pt idx="2241">
                  <c:v>1.0581472352933443</c:v>
                </c:pt>
                <c:pt idx="2242">
                  <c:v>1.0584659057805088</c:v>
                </c:pt>
                <c:pt idx="2243">
                  <c:v>1.0583328069299927</c:v>
                </c:pt>
                <c:pt idx="2244">
                  <c:v>1.0584933523235709</c:v>
                </c:pt>
                <c:pt idx="2245">
                  <c:v>1.0596678753692874</c:v>
                </c:pt>
                <c:pt idx="2246">
                  <c:v>1.0587392962637454</c:v>
                </c:pt>
                <c:pt idx="2247">
                  <c:v>1.0587720268478309</c:v>
                </c:pt>
                <c:pt idx="2248">
                  <c:v>1.0584888080106722</c:v>
                </c:pt>
                <c:pt idx="2249">
                  <c:v>1.057938600332728</c:v>
                </c:pt>
                <c:pt idx="2250">
                  <c:v>1.0579914657720075</c:v>
                </c:pt>
                <c:pt idx="2251">
                  <c:v>1.0579185067640826</c:v>
                </c:pt>
                <c:pt idx="2252">
                  <c:v>1.0575005415439342</c:v>
                </c:pt>
                <c:pt idx="2253">
                  <c:v>1.0572476404478044</c:v>
                </c:pt>
                <c:pt idx="2254">
                  <c:v>1.0571719908707613</c:v>
                </c:pt>
                <c:pt idx="2255">
                  <c:v>1.0570141066120997</c:v>
                </c:pt>
                <c:pt idx="2256">
                  <c:v>1.0567844681356648</c:v>
                </c:pt>
                <c:pt idx="2257">
                  <c:v>1.0548113057558242</c:v>
                </c:pt>
                <c:pt idx="2258">
                  <c:v>1.0540272442045688</c:v>
                </c:pt>
                <c:pt idx="2259">
                  <c:v>1.0528403418921071</c:v>
                </c:pt>
                <c:pt idx="2260">
                  <c:v>1.0533903658075512</c:v>
                </c:pt>
                <c:pt idx="2261">
                  <c:v>1.0547866683005684</c:v>
                </c:pt>
                <c:pt idx="2262">
                  <c:v>1.0546442949438197</c:v>
                </c:pt>
                <c:pt idx="2263">
                  <c:v>1.0547279970332999</c:v>
                </c:pt>
                <c:pt idx="2264">
                  <c:v>1.0541971816657014</c:v>
                </c:pt>
                <c:pt idx="2265">
                  <c:v>1.0562383510372133</c:v>
                </c:pt>
                <c:pt idx="2266">
                  <c:v>1.055237903329689</c:v>
                </c:pt>
                <c:pt idx="2267">
                  <c:v>1.0544519928584033</c:v>
                </c:pt>
                <c:pt idx="2268">
                  <c:v>1.0538864081301658</c:v>
                </c:pt>
                <c:pt idx="2269">
                  <c:v>1.0532637877688824</c:v>
                </c:pt>
                <c:pt idx="2270">
                  <c:v>1.0546552200069681</c:v>
                </c:pt>
                <c:pt idx="2271">
                  <c:v>1.0540765965127805</c:v>
                </c:pt>
                <c:pt idx="2272">
                  <c:v>1.054685976588545</c:v>
                </c:pt>
                <c:pt idx="2273">
                  <c:v>1.0539394621462332</c:v>
                </c:pt>
                <c:pt idx="2274">
                  <c:v>1.0536816631730144</c:v>
                </c:pt>
                <c:pt idx="2275">
                  <c:v>1.0531181412497188</c:v>
                </c:pt>
                <c:pt idx="2276">
                  <c:v>1.0530481994671019</c:v>
                </c:pt>
                <c:pt idx="2277">
                  <c:v>1.0530838271868257</c:v>
                </c:pt>
                <c:pt idx="2278">
                  <c:v>1.0533065311977179</c:v>
                </c:pt>
                <c:pt idx="2279">
                  <c:v>1.054759189030724</c:v>
                </c:pt>
                <c:pt idx="2280">
                  <c:v>1.0553436609065476</c:v>
                </c:pt>
                <c:pt idx="2281">
                  <c:v>1.0547123979682915</c:v>
                </c:pt>
                <c:pt idx="2282">
                  <c:v>1.0550136086011028</c:v>
                </c:pt>
                <c:pt idx="2283">
                  <c:v>1.0539863083184993</c:v>
                </c:pt>
                <c:pt idx="2284">
                  <c:v>1.0533008991641772</c:v>
                </c:pt>
                <c:pt idx="2285">
                  <c:v>1.0529999546428317</c:v>
                </c:pt>
                <c:pt idx="2286">
                  <c:v>1.053936396951386</c:v>
                </c:pt>
                <c:pt idx="2287">
                  <c:v>1.053682849632543</c:v>
                </c:pt>
                <c:pt idx="2288">
                  <c:v>1.0556912924242117</c:v>
                </c:pt>
                <c:pt idx="2289">
                  <c:v>1.0564797873152743</c:v>
                </c:pt>
                <c:pt idx="2290">
                  <c:v>1.0557076590204142</c:v>
                </c:pt>
                <c:pt idx="2291">
                  <c:v>1.0540571815313555</c:v>
                </c:pt>
                <c:pt idx="2292">
                  <c:v>1.0555236844083573</c:v>
                </c:pt>
                <c:pt idx="2293">
                  <c:v>1.0551749341066556</c:v>
                </c:pt>
                <c:pt idx="2294">
                  <c:v>1.0553948968376263</c:v>
                </c:pt>
                <c:pt idx="2295">
                  <c:v>1.0547338867485374</c:v>
                </c:pt>
                <c:pt idx="2296">
                  <c:v>1.0546669357498897</c:v>
                </c:pt>
                <c:pt idx="2297">
                  <c:v>1.0543277956566435</c:v>
                </c:pt>
                <c:pt idx="2298">
                  <c:v>1.054479893521556</c:v>
                </c:pt>
                <c:pt idx="2299">
                  <c:v>1.0533196659736639</c:v>
                </c:pt>
                <c:pt idx="2300">
                  <c:v>1.0533985460866719</c:v>
                </c:pt>
                <c:pt idx="2301">
                  <c:v>1.0546472526578898</c:v>
                </c:pt>
                <c:pt idx="2302">
                  <c:v>1.0545337769806413</c:v>
                </c:pt>
                <c:pt idx="2303">
                  <c:v>1.0540333039220711</c:v>
                </c:pt>
                <c:pt idx="2304">
                  <c:v>1.0540302777853978</c:v>
                </c:pt>
                <c:pt idx="2305">
                  <c:v>1.0529482873582607</c:v>
                </c:pt>
                <c:pt idx="2306">
                  <c:v>1.0513254682155975</c:v>
                </c:pt>
                <c:pt idx="2307">
                  <c:v>1.0482253667362984</c:v>
                </c:pt>
                <c:pt idx="2308">
                  <c:v>1.0475745217423078</c:v>
                </c:pt>
                <c:pt idx="2309">
                  <c:v>1.0483125088623026</c:v>
                </c:pt>
                <c:pt idx="2310">
                  <c:v>1.0497095117941375</c:v>
                </c:pt>
                <c:pt idx="2311">
                  <c:v>1.049219866913603</c:v>
                </c:pt>
                <c:pt idx="2312">
                  <c:v>1.0505626316108969</c:v>
                </c:pt>
                <c:pt idx="2313">
                  <c:v>1.0495712366633523</c:v>
                </c:pt>
                <c:pt idx="2314">
                  <c:v>1.0500290591479196</c:v>
                </c:pt>
                <c:pt idx="2315">
                  <c:v>1.0526545311578501</c:v>
                </c:pt>
                <c:pt idx="2316">
                  <c:v>1.0531030909737384</c:v>
                </c:pt>
                <c:pt idx="2317">
                  <c:v>1.0534402246455612</c:v>
                </c:pt>
                <c:pt idx="2318">
                  <c:v>1.0517073468616227</c:v>
                </c:pt>
                <c:pt idx="2319">
                  <c:v>1.0507049039782013</c:v>
                </c:pt>
                <c:pt idx="2320">
                  <c:v>1.0495579333676235</c:v>
                </c:pt>
                <c:pt idx="2321">
                  <c:v>1.049926843389311</c:v>
                </c:pt>
                <c:pt idx="2322">
                  <c:v>1.050857769815245</c:v>
                </c:pt>
                <c:pt idx="2323">
                  <c:v>1.0499451620168434</c:v>
                </c:pt>
                <c:pt idx="2324">
                  <c:v>1.0502970469915365</c:v>
                </c:pt>
                <c:pt idx="2325">
                  <c:v>1.0502193254830137</c:v>
                </c:pt>
                <c:pt idx="2326">
                  <c:v>1.0502292974822074</c:v>
                </c:pt>
                <c:pt idx="2327">
                  <c:v>1.0489690674313126</c:v>
                </c:pt>
                <c:pt idx="2328">
                  <c:v>1.0502443874527265</c:v>
                </c:pt>
                <c:pt idx="2329">
                  <c:v>1.0502312885734719</c:v>
                </c:pt>
                <c:pt idx="2330">
                  <c:v>1.0502077549916324</c:v>
                </c:pt>
                <c:pt idx="2331">
                  <c:v>1.0508415136842826</c:v>
                </c:pt>
                <c:pt idx="2332">
                  <c:v>1.0500806165369676</c:v>
                </c:pt>
                <c:pt idx="2333">
                  <c:v>1.0490219156918921</c:v>
                </c:pt>
                <c:pt idx="2334">
                  <c:v>1.0491873134859924</c:v>
                </c:pt>
                <c:pt idx="2335">
                  <c:v>1.0518106801445859</c:v>
                </c:pt>
                <c:pt idx="2336">
                  <c:v>1.0512830916546723</c:v>
                </c:pt>
                <c:pt idx="2337">
                  <c:v>1.0511624288592316</c:v>
                </c:pt>
                <c:pt idx="2338">
                  <c:v>1.0518949737975769</c:v>
                </c:pt>
                <c:pt idx="2339">
                  <c:v>1.0521565818511598</c:v>
                </c:pt>
                <c:pt idx="2340">
                  <c:v>1.0533572260497837</c:v>
                </c:pt>
                <c:pt idx="2341">
                  <c:v>1.0541797398020709</c:v>
                </c:pt>
                <c:pt idx="2342">
                  <c:v>1.0540179243271002</c:v>
                </c:pt>
                <c:pt idx="2343">
                  <c:v>1.0543815898129973</c:v>
                </c:pt>
                <c:pt idx="2344">
                  <c:v>1.0547869262449361</c:v>
                </c:pt>
                <c:pt idx="2345">
                  <c:v>1.0548623843686642</c:v>
                </c:pt>
                <c:pt idx="2346">
                  <c:v>1.0548598213152793</c:v>
                </c:pt>
                <c:pt idx="2347">
                  <c:v>1.0553145928526682</c:v>
                </c:pt>
                <c:pt idx="2348">
                  <c:v>1.0563661165232754</c:v>
                </c:pt>
                <c:pt idx="2349">
                  <c:v>1.0567367730129624</c:v>
                </c:pt>
                <c:pt idx="2350">
                  <c:v>1.0593784148356775</c:v>
                </c:pt>
                <c:pt idx="2351">
                  <c:v>1.0605040664441068</c:v>
                </c:pt>
                <c:pt idx="2352">
                  <c:v>1.0602519900489269</c:v>
                </c:pt>
                <c:pt idx="2353">
                  <c:v>1.0609320499662687</c:v>
                </c:pt>
                <c:pt idx="2354">
                  <c:v>1.0623836121312091</c:v>
                </c:pt>
                <c:pt idx="2355">
                  <c:v>1.0614510176376823</c:v>
                </c:pt>
                <c:pt idx="2356">
                  <c:v>1.0601667070453216</c:v>
                </c:pt>
                <c:pt idx="2357">
                  <c:v>1.0611153736312136</c:v>
                </c:pt>
                <c:pt idx="2358">
                  <c:v>1.0630057991549751</c:v>
                </c:pt>
                <c:pt idx="2359">
                  <c:v>1.0622279231004963</c:v>
                </c:pt>
                <c:pt idx="2360">
                  <c:v>1.0643264909556647</c:v>
                </c:pt>
                <c:pt idx="2361">
                  <c:v>1.0658368443623953</c:v>
                </c:pt>
                <c:pt idx="2362">
                  <c:v>1.0658660879704009</c:v>
                </c:pt>
                <c:pt idx="2363">
                  <c:v>1.0647423644382663</c:v>
                </c:pt>
                <c:pt idx="2364">
                  <c:v>1.0650468464561005</c:v>
                </c:pt>
                <c:pt idx="2365">
                  <c:v>1.0663388462483041</c:v>
                </c:pt>
                <c:pt idx="2366">
                  <c:v>1.0650400559726363</c:v>
                </c:pt>
                <c:pt idx="2367">
                  <c:v>1.0646857965067733</c:v>
                </c:pt>
                <c:pt idx="2368">
                  <c:v>1.0647299498223421</c:v>
                </c:pt>
                <c:pt idx="2369">
                  <c:v>1.0650938308298936</c:v>
                </c:pt>
                <c:pt idx="2370">
                  <c:v>1.0640460084524184</c:v>
                </c:pt>
                <c:pt idx="2371">
                  <c:v>1.0632792441271055</c:v>
                </c:pt>
                <c:pt idx="2372">
                  <c:v>1.0638562400715308</c:v>
                </c:pt>
                <c:pt idx="2373">
                  <c:v>1.0644389362093478</c:v>
                </c:pt>
                <c:pt idx="2374">
                  <c:v>1.0641482980097294</c:v>
                </c:pt>
                <c:pt idx="2375">
                  <c:v>1.0642735821241003</c:v>
                </c:pt>
                <c:pt idx="2376">
                  <c:v>1.0652502837783033</c:v>
                </c:pt>
                <c:pt idx="2377">
                  <c:v>1.065355126086442</c:v>
                </c:pt>
                <c:pt idx="2378">
                  <c:v>1.0653623171343467</c:v>
                </c:pt>
                <c:pt idx="2379">
                  <c:v>1.0657586009225155</c:v>
                </c:pt>
                <c:pt idx="2380">
                  <c:v>1.0660289072240507</c:v>
                </c:pt>
                <c:pt idx="2381">
                  <c:v>1.0655294741964816</c:v>
                </c:pt>
                <c:pt idx="2382">
                  <c:v>1.0662245065297455</c:v>
                </c:pt>
                <c:pt idx="2383">
                  <c:v>1.0659098097284991</c:v>
                </c:pt>
                <c:pt idx="2384">
                  <c:v>1.0646380358612173</c:v>
                </c:pt>
                <c:pt idx="2385">
                  <c:v>1.0643776792599022</c:v>
                </c:pt>
                <c:pt idx="2386">
                  <c:v>1.063777140865958</c:v>
                </c:pt>
                <c:pt idx="2387">
                  <c:v>1.0623205273126517</c:v>
                </c:pt>
                <c:pt idx="2388">
                  <c:v>1.0631673090250742</c:v>
                </c:pt>
                <c:pt idx="2389">
                  <c:v>1.0622561335230134</c:v>
                </c:pt>
                <c:pt idx="2390">
                  <c:v>1.0621902144075359</c:v>
                </c:pt>
                <c:pt idx="2391">
                  <c:v>1.0610175132173647</c:v>
                </c:pt>
                <c:pt idx="2392">
                  <c:v>1.0601669347327107</c:v>
                </c:pt>
                <c:pt idx="2393">
                  <c:v>1.06033404484586</c:v>
                </c:pt>
                <c:pt idx="2394">
                  <c:v>1.060778490421993</c:v>
                </c:pt>
                <c:pt idx="2395">
                  <c:v>1.060099048976183</c:v>
                </c:pt>
                <c:pt idx="2396">
                  <c:v>1.0596928412380602</c:v>
                </c:pt>
                <c:pt idx="2397">
                  <c:v>1.0612476754720481</c:v>
                </c:pt>
                <c:pt idx="2398">
                  <c:v>1.0606671516694461</c:v>
                </c:pt>
                <c:pt idx="2399">
                  <c:v>1.0594842047513817</c:v>
                </c:pt>
                <c:pt idx="2400">
                  <c:v>1.0585134349676488</c:v>
                </c:pt>
                <c:pt idx="2401">
                  <c:v>1.0587632336555364</c:v>
                </c:pt>
                <c:pt idx="2402">
                  <c:v>1.0613671940158109</c:v>
                </c:pt>
                <c:pt idx="2403">
                  <c:v>1.0618048145669339</c:v>
                </c:pt>
                <c:pt idx="2404">
                  <c:v>1.0612273537978556</c:v>
                </c:pt>
                <c:pt idx="2405">
                  <c:v>1.0611055977151793</c:v>
                </c:pt>
                <c:pt idx="2406">
                  <c:v>1.0598202389889664</c:v>
                </c:pt>
                <c:pt idx="2407">
                  <c:v>1.0601006842299936</c:v>
                </c:pt>
                <c:pt idx="2408">
                  <c:v>1.0609861973631693</c:v>
                </c:pt>
                <c:pt idx="2409">
                  <c:v>1.0611094720045851</c:v>
                </c:pt>
                <c:pt idx="2410">
                  <c:v>1.060699482883656</c:v>
                </c:pt>
                <c:pt idx="2411">
                  <c:v>1.0594508912582692</c:v>
                </c:pt>
                <c:pt idx="2412">
                  <c:v>1.0595448730604422</c:v>
                </c:pt>
                <c:pt idx="2413">
                  <c:v>1.0585039906907476</c:v>
                </c:pt>
                <c:pt idx="2414">
                  <c:v>1.0597555448667946</c:v>
                </c:pt>
                <c:pt idx="2415">
                  <c:v>1.059877262126574</c:v>
                </c:pt>
                <c:pt idx="2416">
                  <c:v>1.0608869962761229</c:v>
                </c:pt>
                <c:pt idx="2417">
                  <c:v>1.0601762514280877</c:v>
                </c:pt>
                <c:pt idx="2418">
                  <c:v>1.0610142015403157</c:v>
                </c:pt>
                <c:pt idx="2419">
                  <c:v>1.0591708309603303</c:v>
                </c:pt>
                <c:pt idx="2420">
                  <c:v>1.0603620512021594</c:v>
                </c:pt>
                <c:pt idx="2421">
                  <c:v>1.0602017055281077</c:v>
                </c:pt>
                <c:pt idx="2422">
                  <c:v>1.0593541402412152</c:v>
                </c:pt>
                <c:pt idx="2423">
                  <c:v>1.0595635420579146</c:v>
                </c:pt>
                <c:pt idx="2424">
                  <c:v>1.0589065006415936</c:v>
                </c:pt>
                <c:pt idx="2425">
                  <c:v>1.0587394358063094</c:v>
                </c:pt>
                <c:pt idx="2426">
                  <c:v>1.059164028453494</c:v>
                </c:pt>
                <c:pt idx="2427">
                  <c:v>1.0601905745542459</c:v>
                </c:pt>
                <c:pt idx="2428">
                  <c:v>1.0595705738504693</c:v>
                </c:pt>
                <c:pt idx="2429">
                  <c:v>1.0588243990668327</c:v>
                </c:pt>
                <c:pt idx="2430">
                  <c:v>1.0587035976259247</c:v>
                </c:pt>
                <c:pt idx="2431">
                  <c:v>1.0589944903666315</c:v>
                </c:pt>
                <c:pt idx="2432">
                  <c:v>1.0593584669592737</c:v>
                </c:pt>
                <c:pt idx="2433">
                  <c:v>1.0590801790038142</c:v>
                </c:pt>
                <c:pt idx="2434">
                  <c:v>1.0596066697086488</c:v>
                </c:pt>
                <c:pt idx="2435">
                  <c:v>1.0600829906154408</c:v>
                </c:pt>
                <c:pt idx="2436">
                  <c:v>1.0592195350814986</c:v>
                </c:pt>
                <c:pt idx="2437">
                  <c:v>1.0593617174598002</c:v>
                </c:pt>
                <c:pt idx="2438">
                  <c:v>1.0590384107525259</c:v>
                </c:pt>
                <c:pt idx="2439">
                  <c:v>1.0588121784418922</c:v>
                </c:pt>
                <c:pt idx="2440">
                  <c:v>1.059821457944516</c:v>
                </c:pt>
                <c:pt idx="2441">
                  <c:v>1.0608456663608223</c:v>
                </c:pt>
                <c:pt idx="2442">
                  <c:v>1.0617845482300972</c:v>
                </c:pt>
                <c:pt idx="2443">
                  <c:v>1.063072263735066</c:v>
                </c:pt>
                <c:pt idx="2444">
                  <c:v>1.0638643257273537</c:v>
                </c:pt>
                <c:pt idx="2445">
                  <c:v>1.0642992529911639</c:v>
                </c:pt>
                <c:pt idx="2446">
                  <c:v>1.065142010039891</c:v>
                </c:pt>
                <c:pt idx="2447">
                  <c:v>1.0651358931936172</c:v>
                </c:pt>
                <c:pt idx="2448">
                  <c:v>1.0665236835196212</c:v>
                </c:pt>
                <c:pt idx="2449">
                  <c:v>1.066438341917755</c:v>
                </c:pt>
                <c:pt idx="2450">
                  <c:v>1.0662945444345444</c:v>
                </c:pt>
                <c:pt idx="2451">
                  <c:v>1.0680115492631324</c:v>
                </c:pt>
                <c:pt idx="2452">
                  <c:v>1.0656823963155928</c:v>
                </c:pt>
                <c:pt idx="2453">
                  <c:v>1.0642973318956892</c:v>
                </c:pt>
                <c:pt idx="2454">
                  <c:v>1.0642237893816902</c:v>
                </c:pt>
                <c:pt idx="2455">
                  <c:v>1.064524676483531</c:v>
                </c:pt>
                <c:pt idx="2456">
                  <c:v>1.065641783068324</c:v>
                </c:pt>
                <c:pt idx="2457">
                  <c:v>1.0652950210151917</c:v>
                </c:pt>
                <c:pt idx="2458">
                  <c:v>1.0643486403111435</c:v>
                </c:pt>
                <c:pt idx="2459">
                  <c:v>1.063949906960624</c:v>
                </c:pt>
                <c:pt idx="2460">
                  <c:v>1.0645696877791329</c:v>
                </c:pt>
                <c:pt idx="2461">
                  <c:v>1.0644099068038682</c:v>
                </c:pt>
                <c:pt idx="2462">
                  <c:v>1.0650582081183282</c:v>
                </c:pt>
                <c:pt idx="2463">
                  <c:v>1.0632314916829722</c:v>
                </c:pt>
                <c:pt idx="2464">
                  <c:v>1.0625304212017086</c:v>
                </c:pt>
                <c:pt idx="2465">
                  <c:v>1.0630129561999271</c:v>
                </c:pt>
                <c:pt idx="2466">
                  <c:v>1.0624755082002428</c:v>
                </c:pt>
                <c:pt idx="2467">
                  <c:v>1.0631244480001782</c:v>
                </c:pt>
                <c:pt idx="2468">
                  <c:v>1.0623469597388238</c:v>
                </c:pt>
                <c:pt idx="2469">
                  <c:v>1.0626583634255684</c:v>
                </c:pt>
                <c:pt idx="2470">
                  <c:v>1.0634936633100909</c:v>
                </c:pt>
                <c:pt idx="2471">
                  <c:v>1.0629273404034116</c:v>
                </c:pt>
                <c:pt idx="2472">
                  <c:v>1.0628183490903962</c:v>
                </c:pt>
                <c:pt idx="2473">
                  <c:v>1.0615602163239306</c:v>
                </c:pt>
                <c:pt idx="2474">
                  <c:v>1.0613684854749008</c:v>
                </c:pt>
                <c:pt idx="2475">
                  <c:v>1.0613565512199254</c:v>
                </c:pt>
                <c:pt idx="2476">
                  <c:v>1.0612277189741834</c:v>
                </c:pt>
                <c:pt idx="2477">
                  <c:v>1.0606416902779365</c:v>
                </c:pt>
                <c:pt idx="2478">
                  <c:v>1.0608785287673865</c:v>
                </c:pt>
                <c:pt idx="2479">
                  <c:v>1.0600336137881965</c:v>
                </c:pt>
                <c:pt idx="2480">
                  <c:v>1.060267755347521</c:v>
                </c:pt>
                <c:pt idx="2481">
                  <c:v>1.0597844844165965</c:v>
                </c:pt>
                <c:pt idx="2482">
                  <c:v>1.0591411796343591</c:v>
                </c:pt>
                <c:pt idx="2483">
                  <c:v>1.0592580728900753</c:v>
                </c:pt>
                <c:pt idx="2484">
                  <c:v>1.0594420652392689</c:v>
                </c:pt>
                <c:pt idx="2485">
                  <c:v>1.0588481249540709</c:v>
                </c:pt>
                <c:pt idx="2486">
                  <c:v>1.0588823017089191</c:v>
                </c:pt>
                <c:pt idx="2487">
                  <c:v>1.0587303264543062</c:v>
                </c:pt>
                <c:pt idx="2488">
                  <c:v>1.0578265069041963</c:v>
                </c:pt>
                <c:pt idx="2489">
                  <c:v>1.0578913353037382</c:v>
                </c:pt>
                <c:pt idx="2490">
                  <c:v>1.0577632905347396</c:v>
                </c:pt>
                <c:pt idx="2491">
                  <c:v>1.0581175064394144</c:v>
                </c:pt>
                <c:pt idx="2492">
                  <c:v>1.0586879633927679</c:v>
                </c:pt>
                <c:pt idx="2493">
                  <c:v>1.0577228169412636</c:v>
                </c:pt>
                <c:pt idx="2494">
                  <c:v>1.057930343347484</c:v>
                </c:pt>
                <c:pt idx="2495">
                  <c:v>1.0573538485060421</c:v>
                </c:pt>
                <c:pt idx="2496">
                  <c:v>1.0579912314805611</c:v>
                </c:pt>
                <c:pt idx="2497">
                  <c:v>1.0582287499369676</c:v>
                </c:pt>
                <c:pt idx="2498">
                  <c:v>1.0584927246782936</c:v>
                </c:pt>
                <c:pt idx="2499">
                  <c:v>1.0590142948030019</c:v>
                </c:pt>
                <c:pt idx="2500">
                  <c:v>1.0610948655194083</c:v>
                </c:pt>
                <c:pt idx="2501">
                  <c:v>1.0601556504224168</c:v>
                </c:pt>
                <c:pt idx="2502">
                  <c:v>1.059891526470585</c:v>
                </c:pt>
                <c:pt idx="2503">
                  <c:v>1.0582115184551437</c:v>
                </c:pt>
                <c:pt idx="2504">
                  <c:v>1.05747674030621</c:v>
                </c:pt>
                <c:pt idx="2505">
                  <c:v>1.0576562620830667</c:v>
                </c:pt>
                <c:pt idx="2506">
                  <c:v>1.0578094286755186</c:v>
                </c:pt>
                <c:pt idx="2507">
                  <c:v>1.0573002470155313</c:v>
                </c:pt>
                <c:pt idx="2508">
                  <c:v>1.0576651399227217</c:v>
                </c:pt>
                <c:pt idx="2509">
                  <c:v>1.0586266771628852</c:v>
                </c:pt>
                <c:pt idx="2510">
                  <c:v>1.0578546948152459</c:v>
                </c:pt>
                <c:pt idx="2511">
                  <c:v>1.0563641756000985</c:v>
                </c:pt>
                <c:pt idx="2512">
                  <c:v>1.0562399346908491</c:v>
                </c:pt>
                <c:pt idx="2513">
                  <c:v>1.054962186268144</c:v>
                </c:pt>
                <c:pt idx="2514">
                  <c:v>1.0554487149368592</c:v>
                </c:pt>
                <c:pt idx="2515">
                  <c:v>1.0568879745976034</c:v>
                </c:pt>
                <c:pt idx="2516">
                  <c:v>1.0562342313870574</c:v>
                </c:pt>
                <c:pt idx="2517">
                  <c:v>1.0567614399339289</c:v>
                </c:pt>
                <c:pt idx="2518">
                  <c:v>1.0559292854371183</c:v>
                </c:pt>
                <c:pt idx="2519">
                  <c:v>1.0550122199840677</c:v>
                </c:pt>
                <c:pt idx="2520">
                  <c:v>1.0543534139269219</c:v>
                </c:pt>
                <c:pt idx="2521">
                  <c:v>1.0545931735618181</c:v>
                </c:pt>
                <c:pt idx="2522">
                  <c:v>1.0550342864817184</c:v>
                </c:pt>
                <c:pt idx="2523">
                  <c:v>1.0552479330328706</c:v>
                </c:pt>
                <c:pt idx="2524">
                  <c:v>1.055333990936012</c:v>
                </c:pt>
                <c:pt idx="2525">
                  <c:v>1.0557241741995889</c:v>
                </c:pt>
                <c:pt idx="2526">
                  <c:v>1.0556064024353164</c:v>
                </c:pt>
                <c:pt idx="2527">
                  <c:v>1.0556268062715151</c:v>
                </c:pt>
                <c:pt idx="2528">
                  <c:v>1.0546743267286669</c:v>
                </c:pt>
                <c:pt idx="2529">
                  <c:v>1.0538742945701263</c:v>
                </c:pt>
                <c:pt idx="2530">
                  <c:v>1.0544762619938524</c:v>
                </c:pt>
                <c:pt idx="2531">
                  <c:v>1.0546697219064909</c:v>
                </c:pt>
                <c:pt idx="2532">
                  <c:v>1.0555555226406907</c:v>
                </c:pt>
                <c:pt idx="2533">
                  <c:v>1.0557519038484227</c:v>
                </c:pt>
                <c:pt idx="2534">
                  <c:v>1.0562098987703992</c:v>
                </c:pt>
                <c:pt idx="2535">
                  <c:v>1.0557392883427177</c:v>
                </c:pt>
                <c:pt idx="2536">
                  <c:v>1.0575583323576738</c:v>
                </c:pt>
                <c:pt idx="2537">
                  <c:v>1.0571484801396744</c:v>
                </c:pt>
                <c:pt idx="2538">
                  <c:v>1.0566828219727682</c:v>
                </c:pt>
                <c:pt idx="2539">
                  <c:v>1.0575202576269775</c:v>
                </c:pt>
                <c:pt idx="2540">
                  <c:v>1.0583780136051224</c:v>
                </c:pt>
                <c:pt idx="2541">
                  <c:v>1.0582488801196508</c:v>
                </c:pt>
                <c:pt idx="2542">
                  <c:v>1.0581027744214671</c:v>
                </c:pt>
                <c:pt idx="2543">
                  <c:v>1.0589193006416642</c:v>
                </c:pt>
                <c:pt idx="2544">
                  <c:v>1.058005607716157</c:v>
                </c:pt>
                <c:pt idx="2545">
                  <c:v>1.0567096732634877</c:v>
                </c:pt>
                <c:pt idx="2546">
                  <c:v>1.0550974627413723</c:v>
                </c:pt>
                <c:pt idx="2547">
                  <c:v>1.0564171882411817</c:v>
                </c:pt>
                <c:pt idx="2548">
                  <c:v>1.0551018508312191</c:v>
                </c:pt>
                <c:pt idx="2549">
                  <c:v>1.0541842888234096</c:v>
                </c:pt>
                <c:pt idx="2550">
                  <c:v>1.0545806175249588</c:v>
                </c:pt>
                <c:pt idx="2551">
                  <c:v>1.0537700071823415</c:v>
                </c:pt>
                <c:pt idx="2552">
                  <c:v>1.0531881650565287</c:v>
                </c:pt>
                <c:pt idx="2553">
                  <c:v>1.053004430083363</c:v>
                </c:pt>
                <c:pt idx="2554">
                  <c:v>1.0520593514430976</c:v>
                </c:pt>
                <c:pt idx="2555">
                  <c:v>1.0517242407217142</c:v>
                </c:pt>
                <c:pt idx="2556">
                  <c:v>1.0537393968883468</c:v>
                </c:pt>
                <c:pt idx="2557">
                  <c:v>1.0536222893220717</c:v>
                </c:pt>
                <c:pt idx="2558">
                  <c:v>1.0535542085974767</c:v>
                </c:pt>
                <c:pt idx="2559">
                  <c:v>1.0541472041243733</c:v>
                </c:pt>
                <c:pt idx="2560">
                  <c:v>1.0546334965280255</c:v>
                </c:pt>
                <c:pt idx="2561">
                  <c:v>1.0549931553252665</c:v>
                </c:pt>
                <c:pt idx="2562">
                  <c:v>1.0563631527768524</c:v>
                </c:pt>
                <c:pt idx="2563">
                  <c:v>1.0561781086069049</c:v>
                </c:pt>
                <c:pt idx="2564">
                  <c:v>1.0562370119995264</c:v>
                </c:pt>
                <c:pt idx="2565">
                  <c:v>1.0563297640082332</c:v>
                </c:pt>
                <c:pt idx="2566">
                  <c:v>1.0557455207000557</c:v>
                </c:pt>
                <c:pt idx="2567">
                  <c:v>1.0549769227657702</c:v>
                </c:pt>
                <c:pt idx="2568">
                  <c:v>1.0542229283447238</c:v>
                </c:pt>
                <c:pt idx="2569">
                  <c:v>1.0532124473582909</c:v>
                </c:pt>
                <c:pt idx="2570">
                  <c:v>1.0520528879471525</c:v>
                </c:pt>
                <c:pt idx="2571">
                  <c:v>1.0539783861522574</c:v>
                </c:pt>
                <c:pt idx="2572">
                  <c:v>1.0535568176132826</c:v>
                </c:pt>
                <c:pt idx="2573">
                  <c:v>1.0525231447016608</c:v>
                </c:pt>
                <c:pt idx="2574">
                  <c:v>1.052893724069351</c:v>
                </c:pt>
                <c:pt idx="2575">
                  <c:v>1.0516733640139366</c:v>
                </c:pt>
                <c:pt idx="2576">
                  <c:v>1.0527226826249545</c:v>
                </c:pt>
                <c:pt idx="2577">
                  <c:v>1.0528558672362469</c:v>
                </c:pt>
                <c:pt idx="2578">
                  <c:v>1.0521111022502883</c:v>
                </c:pt>
                <c:pt idx="2579">
                  <c:v>1.0519384250477031</c:v>
                </c:pt>
                <c:pt idx="2580">
                  <c:v>1.051026061223894</c:v>
                </c:pt>
                <c:pt idx="2581">
                  <c:v>1.0514596220369434</c:v>
                </c:pt>
                <c:pt idx="2582">
                  <c:v>1.0508930956186131</c:v>
                </c:pt>
                <c:pt idx="2583">
                  <c:v>1.0506280267177914</c:v>
                </c:pt>
                <c:pt idx="2584">
                  <c:v>1.0499672915453393</c:v>
                </c:pt>
                <c:pt idx="2585">
                  <c:v>1.0496720991159756</c:v>
                </c:pt>
                <c:pt idx="2586">
                  <c:v>1.0486637072161034</c:v>
                </c:pt>
                <c:pt idx="2587">
                  <c:v>1.0482613834558236</c:v>
                </c:pt>
                <c:pt idx="2588">
                  <c:v>1.0487673870777436</c:v>
                </c:pt>
                <c:pt idx="2589">
                  <c:v>1.0498732182781632</c:v>
                </c:pt>
                <c:pt idx="2590">
                  <c:v>1.0502969629868668</c:v>
                </c:pt>
                <c:pt idx="2591">
                  <c:v>1.0515127238585542</c:v>
                </c:pt>
                <c:pt idx="2592">
                  <c:v>1.053559291964363</c:v>
                </c:pt>
                <c:pt idx="2593">
                  <c:v>1.0542790855830837</c:v>
                </c:pt>
                <c:pt idx="2594">
                  <c:v>1.0536376744385199</c:v>
                </c:pt>
                <c:pt idx="2595">
                  <c:v>1.0536853260289001</c:v>
                </c:pt>
                <c:pt idx="2596">
                  <c:v>1.0538900478332063</c:v>
                </c:pt>
                <c:pt idx="2597">
                  <c:v>1.054330396973473</c:v>
                </c:pt>
                <c:pt idx="2598">
                  <c:v>1.0543381735348547</c:v>
                </c:pt>
                <c:pt idx="2599">
                  <c:v>1.0552786970664776</c:v>
                </c:pt>
                <c:pt idx="2600">
                  <c:v>1.0557525010936502</c:v>
                </c:pt>
                <c:pt idx="2601">
                  <c:v>1.0556160635542513</c:v>
                </c:pt>
                <c:pt idx="2602">
                  <c:v>1.0564670674895538</c:v>
                </c:pt>
                <c:pt idx="2603">
                  <c:v>1.0566038220407838</c:v>
                </c:pt>
                <c:pt idx="2604">
                  <c:v>1.0572258450511829</c:v>
                </c:pt>
                <c:pt idx="2605">
                  <c:v>1.0571723348239164</c:v>
                </c:pt>
                <c:pt idx="2606">
                  <c:v>1.0570582875083263</c:v>
                </c:pt>
                <c:pt idx="2607">
                  <c:v>1.0564605137879641</c:v>
                </c:pt>
                <c:pt idx="2608">
                  <c:v>1.0569078607084603</c:v>
                </c:pt>
                <c:pt idx="2609">
                  <c:v>1.0559729574411243</c:v>
                </c:pt>
                <c:pt idx="2610">
                  <c:v>1.0559893320524631</c:v>
                </c:pt>
                <c:pt idx="2611">
                  <c:v>1.0561615687669206</c:v>
                </c:pt>
                <c:pt idx="2612">
                  <c:v>1.0556679055609712</c:v>
                </c:pt>
                <c:pt idx="2613">
                  <c:v>1.0551602921509196</c:v>
                </c:pt>
                <c:pt idx="2614">
                  <c:v>1.0554705443681862</c:v>
                </c:pt>
                <c:pt idx="2615">
                  <c:v>1.0551262806330777</c:v>
                </c:pt>
                <c:pt idx="2616">
                  <c:v>1.054965776303431</c:v>
                </c:pt>
                <c:pt idx="2617">
                  <c:v>1.0539322678927874</c:v>
                </c:pt>
                <c:pt idx="2618">
                  <c:v>1.0534902585166273</c:v>
                </c:pt>
                <c:pt idx="2619">
                  <c:v>1.051620178842001</c:v>
                </c:pt>
                <c:pt idx="2620">
                  <c:v>1.0514854061955199</c:v>
                </c:pt>
                <c:pt idx="2621">
                  <c:v>1.0519594182997534</c:v>
                </c:pt>
                <c:pt idx="2622">
                  <c:v>1.0519876462578852</c:v>
                </c:pt>
                <c:pt idx="2623">
                  <c:v>1.0515730236057756</c:v>
                </c:pt>
                <c:pt idx="2624">
                  <c:v>1.0497868042270935</c:v>
                </c:pt>
                <c:pt idx="2625">
                  <c:v>1.0484790777552835</c:v>
                </c:pt>
                <c:pt idx="2626">
                  <c:v>1.0498051192528433</c:v>
                </c:pt>
                <c:pt idx="2627">
                  <c:v>1.0489716253607331</c:v>
                </c:pt>
                <c:pt idx="2628">
                  <c:v>1.0474852838730426</c:v>
                </c:pt>
                <c:pt idx="2629">
                  <c:v>1.0479753659423403</c:v>
                </c:pt>
                <c:pt idx="2630">
                  <c:v>1.0465732848679916</c:v>
                </c:pt>
                <c:pt idx="2631">
                  <c:v>1.0490064988620031</c:v>
                </c:pt>
                <c:pt idx="2632">
                  <c:v>1.0498720656500122</c:v>
                </c:pt>
                <c:pt idx="2633">
                  <c:v>1.0511287544442953</c:v>
                </c:pt>
                <c:pt idx="2634">
                  <c:v>1.0499719291721321</c:v>
                </c:pt>
                <c:pt idx="2635">
                  <c:v>1.0499246299935405</c:v>
                </c:pt>
                <c:pt idx="2636">
                  <c:v>1.0499841750860894</c:v>
                </c:pt>
                <c:pt idx="2637">
                  <c:v>1.0491717028927559</c:v>
                </c:pt>
                <c:pt idx="2638">
                  <c:v>1.0492745646643693</c:v>
                </c:pt>
                <c:pt idx="2639">
                  <c:v>1.0489494346715462</c:v>
                </c:pt>
                <c:pt idx="2640">
                  <c:v>1.0497552478380607</c:v>
                </c:pt>
                <c:pt idx="2641">
                  <c:v>1.0497857574260687</c:v>
                </c:pt>
                <c:pt idx="2642">
                  <c:v>1.0496469931173029</c:v>
                </c:pt>
                <c:pt idx="2643">
                  <c:v>1.0504365073352684</c:v>
                </c:pt>
                <c:pt idx="2644">
                  <c:v>1.0520360454006634</c:v>
                </c:pt>
                <c:pt idx="2645">
                  <c:v>1.0507870433331759</c:v>
                </c:pt>
                <c:pt idx="2646">
                  <c:v>1.0512530606369475</c:v>
                </c:pt>
                <c:pt idx="2647">
                  <c:v>1.0512065343167825</c:v>
                </c:pt>
                <c:pt idx="2648">
                  <c:v>1.0523221701407841</c:v>
                </c:pt>
                <c:pt idx="2649">
                  <c:v>1.0527792121586528</c:v>
                </c:pt>
                <c:pt idx="2650">
                  <c:v>1.0532381297962672</c:v>
                </c:pt>
                <c:pt idx="2651">
                  <c:v>1.0537339066805687</c:v>
                </c:pt>
                <c:pt idx="2652">
                  <c:v>1.0545575979299342</c:v>
                </c:pt>
                <c:pt idx="2653">
                  <c:v>1.0557630023554097</c:v>
                </c:pt>
                <c:pt idx="2654">
                  <c:v>1.0556003532539395</c:v>
                </c:pt>
                <c:pt idx="2655">
                  <c:v>1.0539207868129559</c:v>
                </c:pt>
                <c:pt idx="2656">
                  <c:v>1.0556316054298602</c:v>
                </c:pt>
                <c:pt idx="2657">
                  <c:v>1.0561860336202846</c:v>
                </c:pt>
                <c:pt idx="2658">
                  <c:v>1.0557092228768168</c:v>
                </c:pt>
                <c:pt idx="2659">
                  <c:v>1.0555436094366055</c:v>
                </c:pt>
                <c:pt idx="2660">
                  <c:v>1.0553240564071329</c:v>
                </c:pt>
                <c:pt idx="2661">
                  <c:v>1.0544598826788352</c:v>
                </c:pt>
                <c:pt idx="2662">
                  <c:v>1.0545913318750415</c:v>
                </c:pt>
                <c:pt idx="2663">
                  <c:v>1.0545856070005464</c:v>
                </c:pt>
                <c:pt idx="2664">
                  <c:v>1.0549415859173912</c:v>
                </c:pt>
                <c:pt idx="2665">
                  <c:v>1.0538776006170898</c:v>
                </c:pt>
                <c:pt idx="2666">
                  <c:v>1.0534184006964098</c:v>
                </c:pt>
                <c:pt idx="2667">
                  <c:v>1.0541180631799125</c:v>
                </c:pt>
                <c:pt idx="2668">
                  <c:v>1.0541192849608358</c:v>
                </c:pt>
                <c:pt idx="2669">
                  <c:v>1.0540836194007259</c:v>
                </c:pt>
                <c:pt idx="2670">
                  <c:v>1.0537489235598214</c:v>
                </c:pt>
                <c:pt idx="2671">
                  <c:v>1.0536524987333102</c:v>
                </c:pt>
                <c:pt idx="2672">
                  <c:v>1.0531213255892882</c:v>
                </c:pt>
                <c:pt idx="2673">
                  <c:v>1.0532052319807375</c:v>
                </c:pt>
                <c:pt idx="2674">
                  <c:v>1.052983391139787</c:v>
                </c:pt>
                <c:pt idx="2675">
                  <c:v>1.0526677642556912</c:v>
                </c:pt>
                <c:pt idx="2676">
                  <c:v>1.0532151472036977</c:v>
                </c:pt>
                <c:pt idx="2677">
                  <c:v>1.0537992225489397</c:v>
                </c:pt>
                <c:pt idx="2678">
                  <c:v>1.0535258831813024</c:v>
                </c:pt>
                <c:pt idx="2679">
                  <c:v>1.05196223529525</c:v>
                </c:pt>
                <c:pt idx="2680">
                  <c:v>1.0524929087853483</c:v>
                </c:pt>
                <c:pt idx="2681">
                  <c:v>1.0511590264323281</c:v>
                </c:pt>
                <c:pt idx="2682">
                  <c:v>1.0498451505415081</c:v>
                </c:pt>
                <c:pt idx="2683">
                  <c:v>1.0488968933477081</c:v>
                </c:pt>
                <c:pt idx="2684">
                  <c:v>1.0461741841625012</c:v>
                </c:pt>
                <c:pt idx="2685">
                  <c:v>1.0471101972743369</c:v>
                </c:pt>
                <c:pt idx="2686">
                  <c:v>1.0461799214727951</c:v>
                </c:pt>
                <c:pt idx="2687">
                  <c:v>1.04522139352039</c:v>
                </c:pt>
                <c:pt idx="2688">
                  <c:v>1.0457208387516062</c:v>
                </c:pt>
                <c:pt idx="2689">
                  <c:v>1.0445035786186632</c:v>
                </c:pt>
                <c:pt idx="2690">
                  <c:v>1.0455471096260516</c:v>
                </c:pt>
                <c:pt idx="2691">
                  <c:v>1.0454279812092815</c:v>
                </c:pt>
                <c:pt idx="2692">
                  <c:v>1.0444209226156973</c:v>
                </c:pt>
                <c:pt idx="2693">
                  <c:v>1.0440007038318067</c:v>
                </c:pt>
                <c:pt idx="2694">
                  <c:v>1.0443539582512626</c:v>
                </c:pt>
                <c:pt idx="2695">
                  <c:v>1.0447826823457778</c:v>
                </c:pt>
                <c:pt idx="2696">
                  <c:v>1.044919990383979</c:v>
                </c:pt>
                <c:pt idx="2697">
                  <c:v>1.04471004271922</c:v>
                </c:pt>
                <c:pt idx="2698">
                  <c:v>1.045916252689868</c:v>
                </c:pt>
                <c:pt idx="2699">
                  <c:v>1.0458207714999357</c:v>
                </c:pt>
                <c:pt idx="2700">
                  <c:v>1.0452268161337932</c:v>
                </c:pt>
                <c:pt idx="2701">
                  <c:v>1.0445049817913816</c:v>
                </c:pt>
                <c:pt idx="2702">
                  <c:v>1.0428433078405204</c:v>
                </c:pt>
                <c:pt idx="2703">
                  <c:v>1.0415124420228512</c:v>
                </c:pt>
                <c:pt idx="2704">
                  <c:v>1.0413103639615988</c:v>
                </c:pt>
                <c:pt idx="2705">
                  <c:v>1.0414226033967828</c:v>
                </c:pt>
                <c:pt idx="2706">
                  <c:v>1.0408123755080476</c:v>
                </c:pt>
                <c:pt idx="2707">
                  <c:v>1.041592859581518</c:v>
                </c:pt>
                <c:pt idx="2708">
                  <c:v>1.0418199496336014</c:v>
                </c:pt>
                <c:pt idx="2709">
                  <c:v>1.0413213324654385</c:v>
                </c:pt>
                <c:pt idx="2710">
                  <c:v>1.0429692987787869</c:v>
                </c:pt>
                <c:pt idx="2711">
                  <c:v>1.0423692733998402</c:v>
                </c:pt>
                <c:pt idx="2712">
                  <c:v>1.0455106152021889</c:v>
                </c:pt>
                <c:pt idx="2713">
                  <c:v>1.0469394983445399</c:v>
                </c:pt>
                <c:pt idx="2714">
                  <c:v>1.0462840736470447</c:v>
                </c:pt>
                <c:pt idx="2715">
                  <c:v>1.0467492152959053</c:v>
                </c:pt>
                <c:pt idx="2716">
                  <c:v>1.0467755354923229</c:v>
                </c:pt>
                <c:pt idx="2717">
                  <c:v>1.0476696224331978</c:v>
                </c:pt>
                <c:pt idx="2718">
                  <c:v>1.0476429754939391</c:v>
                </c:pt>
                <c:pt idx="2719">
                  <c:v>1.0474523230747064</c:v>
                </c:pt>
                <c:pt idx="2720">
                  <c:v>1.0482173651702891</c:v>
                </c:pt>
                <c:pt idx="2721">
                  <c:v>1.0484953658933067</c:v>
                </c:pt>
                <c:pt idx="2722">
                  <c:v>1.0489725129674841</c:v>
                </c:pt>
                <c:pt idx="2723">
                  <c:v>1.0476236434820574</c:v>
                </c:pt>
                <c:pt idx="2724">
                  <c:v>1.0468921191467739</c:v>
                </c:pt>
                <c:pt idx="2725">
                  <c:v>1.0464037746427779</c:v>
                </c:pt>
                <c:pt idx="2726">
                  <c:v>1.0448234891408021</c:v>
                </c:pt>
                <c:pt idx="2727">
                  <c:v>1.0459038251625625</c:v>
                </c:pt>
                <c:pt idx="2728">
                  <c:v>1.04552273148884</c:v>
                </c:pt>
                <c:pt idx="2729">
                  <c:v>1.0449599577554289</c:v>
                </c:pt>
                <c:pt idx="2730">
                  <c:v>1.044351750620758</c:v>
                </c:pt>
                <c:pt idx="2731">
                  <c:v>1.043659400123617</c:v>
                </c:pt>
                <c:pt idx="2732">
                  <c:v>1.0406646711518148</c:v>
                </c:pt>
                <c:pt idx="2733">
                  <c:v>1.039939831878913</c:v>
                </c:pt>
                <c:pt idx="2734">
                  <c:v>1.0335034807346284</c:v>
                </c:pt>
                <c:pt idx="2735">
                  <c:v>1.0247929001732163</c:v>
                </c:pt>
                <c:pt idx="2736">
                  <c:v>1.0321932047295528</c:v>
                </c:pt>
                <c:pt idx="2737">
                  <c:v>1.0292155282094413</c:v>
                </c:pt>
                <c:pt idx="2738">
                  <c:v>1.0327417611586556</c:v>
                </c:pt>
                <c:pt idx="2739">
                  <c:v>1.0359017055212358</c:v>
                </c:pt>
                <c:pt idx="2740">
                  <c:v>1.0369635122814918</c:v>
                </c:pt>
                <c:pt idx="2741">
                  <c:v>1.0372852171878548</c:v>
                </c:pt>
                <c:pt idx="2742">
                  <c:v>1.0357942605769643</c:v>
                </c:pt>
                <c:pt idx="2743">
                  <c:v>1.0303371673386423</c:v>
                </c:pt>
                <c:pt idx="2744">
                  <c:v>1.0313556775579855</c:v>
                </c:pt>
                <c:pt idx="2745">
                  <c:v>1.0294397327379647</c:v>
                </c:pt>
                <c:pt idx="2746">
                  <c:v>1.0269584810350374</c:v>
                </c:pt>
                <c:pt idx="2747">
                  <c:v>1.0263419725807597</c:v>
                </c:pt>
                <c:pt idx="2748">
                  <c:v>1.025518485673713</c:v>
                </c:pt>
                <c:pt idx="2749">
                  <c:v>1.0259346243411021</c:v>
                </c:pt>
                <c:pt idx="2750">
                  <c:v>1.0273393693745709</c:v>
                </c:pt>
                <c:pt idx="2751">
                  <c:v>1.0266370322189162</c:v>
                </c:pt>
                <c:pt idx="2752">
                  <c:v>1.0263627064323648</c:v>
                </c:pt>
                <c:pt idx="2753">
                  <c:v>1.0246598945601963</c:v>
                </c:pt>
                <c:pt idx="2754">
                  <c:v>1.0268309720094164</c:v>
                </c:pt>
                <c:pt idx="2755">
                  <c:v>1.0278002952921335</c:v>
                </c:pt>
                <c:pt idx="2756">
                  <c:v>1.0267786581526965</c:v>
                </c:pt>
                <c:pt idx="2757">
                  <c:v>1.0268344549089086</c:v>
                </c:pt>
                <c:pt idx="2758">
                  <c:v>1.0259290715854634</c:v>
                </c:pt>
                <c:pt idx="2759">
                  <c:v>1.0274508918841616</c:v>
                </c:pt>
                <c:pt idx="2760">
                  <c:v>1.0274670338876279</c:v>
                </c:pt>
                <c:pt idx="2761">
                  <c:v>1.0283499404948897</c:v>
                </c:pt>
                <c:pt idx="2762">
                  <c:v>1.0277428319786797</c:v>
                </c:pt>
                <c:pt idx="2763">
                  <c:v>1.0263665545606873</c:v>
                </c:pt>
                <c:pt idx="2764">
                  <c:v>1.0284106310752241</c:v>
                </c:pt>
                <c:pt idx="2765">
                  <c:v>1.0292872308154259</c:v>
                </c:pt>
                <c:pt idx="2766">
                  <c:v>1.0300269506895401</c:v>
                </c:pt>
                <c:pt idx="2767">
                  <c:v>1.0264770082019703</c:v>
                </c:pt>
                <c:pt idx="2768">
                  <c:v>1.0258096842684497</c:v>
                </c:pt>
                <c:pt idx="2769">
                  <c:v>1.0279698544943898</c:v>
                </c:pt>
                <c:pt idx="2770">
                  <c:v>1.0318482512045959</c:v>
                </c:pt>
                <c:pt idx="2771">
                  <c:v>1.0324226400668799</c:v>
                </c:pt>
                <c:pt idx="2772">
                  <c:v>1.0303859226655403</c:v>
                </c:pt>
                <c:pt idx="2773">
                  <c:v>1.0294769785907132</c:v>
                </c:pt>
                <c:pt idx="2774">
                  <c:v>1.0298855816475676</c:v>
                </c:pt>
                <c:pt idx="2775">
                  <c:v>1.0295198819733573</c:v>
                </c:pt>
                <c:pt idx="2776">
                  <c:v>1.0287930134452965</c:v>
                </c:pt>
                <c:pt idx="2777">
                  <c:v>1.0299312687766327</c:v>
                </c:pt>
                <c:pt idx="2778">
                  <c:v>1.0281393221852717</c:v>
                </c:pt>
                <c:pt idx="2779">
                  <c:v>1.0289292993106187</c:v>
                </c:pt>
                <c:pt idx="2780">
                  <c:v>1.0300056200137364</c:v>
                </c:pt>
                <c:pt idx="2781">
                  <c:v>1.0301894803230309</c:v>
                </c:pt>
                <c:pt idx="2782">
                  <c:v>1.0296657703490593</c:v>
                </c:pt>
                <c:pt idx="2783">
                  <c:v>1.0281157984865199</c:v>
                </c:pt>
                <c:pt idx="2784">
                  <c:v>1.0222754093906177</c:v>
                </c:pt>
                <c:pt idx="2785">
                  <c:v>1.0247647734547338</c:v>
                </c:pt>
                <c:pt idx="2786">
                  <c:v>1.0256293356845796</c:v>
                </c:pt>
                <c:pt idx="2787">
                  <c:v>1.0253172772474481</c:v>
                </c:pt>
                <c:pt idx="2788">
                  <c:v>1.0252572705966922</c:v>
                </c:pt>
                <c:pt idx="2789">
                  <c:v>1.0253480506006978</c:v>
                </c:pt>
                <c:pt idx="2790">
                  <c:v>1.0264943984313961</c:v>
                </c:pt>
                <c:pt idx="2791">
                  <c:v>1.0275511723720463</c:v>
                </c:pt>
                <c:pt idx="2792">
                  <c:v>1.0276163377170706</c:v>
                </c:pt>
                <c:pt idx="2793">
                  <c:v>1.0274650196107296</c:v>
                </c:pt>
                <c:pt idx="2794">
                  <c:v>1.027398670426285</c:v>
                </c:pt>
                <c:pt idx="2795">
                  <c:v>1.0274555450015188</c:v>
                </c:pt>
                <c:pt idx="2796">
                  <c:v>1.0305599872643612</c:v>
                </c:pt>
                <c:pt idx="2797">
                  <c:v>1.0344789732184132</c:v>
                </c:pt>
                <c:pt idx="2798">
                  <c:v>1.0361541714133726</c:v>
                </c:pt>
                <c:pt idx="2799">
                  <c:v>1.0376880658425311</c:v>
                </c:pt>
                <c:pt idx="2800">
                  <c:v>1.0372411472447252</c:v>
                </c:pt>
                <c:pt idx="2801">
                  <c:v>1.0367386796016154</c:v>
                </c:pt>
                <c:pt idx="2802">
                  <c:v>1.0364884835321078</c:v>
                </c:pt>
                <c:pt idx="2803">
                  <c:v>1.0371843409813084</c:v>
                </c:pt>
                <c:pt idx="2804">
                  <c:v>1.0371472765951846</c:v>
                </c:pt>
                <c:pt idx="2805">
                  <c:v>1.0365605482537326</c:v>
                </c:pt>
                <c:pt idx="2806">
                  <c:v>1.0343619022385178</c:v>
                </c:pt>
                <c:pt idx="2807">
                  <c:v>1.0319516917141081</c:v>
                </c:pt>
                <c:pt idx="2808">
                  <c:v>1.0319769795957661</c:v>
                </c:pt>
                <c:pt idx="2809">
                  <c:v>1.0322462796695988</c:v>
                </c:pt>
                <c:pt idx="2810">
                  <c:v>1.0329075089401822</c:v>
                </c:pt>
                <c:pt idx="2811">
                  <c:v>1.0321033430218656</c:v>
                </c:pt>
                <c:pt idx="2812">
                  <c:v>1.0317508840856067</c:v>
                </c:pt>
                <c:pt idx="2813">
                  <c:v>1.0315407694643124</c:v>
                </c:pt>
                <c:pt idx="2814">
                  <c:v>1.0312454207482105</c:v>
                </c:pt>
                <c:pt idx="2815">
                  <c:v>1.0304774019883347</c:v>
                </c:pt>
                <c:pt idx="2816">
                  <c:v>1.0313806151927967</c:v>
                </c:pt>
                <c:pt idx="2817">
                  <c:v>1.0322014921599885</c:v>
                </c:pt>
                <c:pt idx="2818">
                  <c:v>1.0300568168567292</c:v>
                </c:pt>
                <c:pt idx="2819">
                  <c:v>1.0306408471657365</c:v>
                </c:pt>
                <c:pt idx="2820">
                  <c:v>1.0309753791475671</c:v>
                </c:pt>
                <c:pt idx="2821">
                  <c:v>1.0307330543292994</c:v>
                </c:pt>
                <c:pt idx="2822">
                  <c:v>1.0279637526985785</c:v>
                </c:pt>
                <c:pt idx="2823">
                  <c:v>1.0289086503478257</c:v>
                </c:pt>
                <c:pt idx="2824">
                  <c:v>1.0316318243705276</c:v>
                </c:pt>
                <c:pt idx="2825">
                  <c:v>1.0341939997339122</c:v>
                </c:pt>
                <c:pt idx="2826">
                  <c:v>1.034538788388089</c:v>
                </c:pt>
                <c:pt idx="2827">
                  <c:v>1.0346977852616037</c:v>
                </c:pt>
                <c:pt idx="2828">
                  <c:v>1.0364484643894796</c:v>
                </c:pt>
                <c:pt idx="2829">
                  <c:v>1.0376950026353644</c:v>
                </c:pt>
                <c:pt idx="2830">
                  <c:v>1.0378904801805087</c:v>
                </c:pt>
                <c:pt idx="2831">
                  <c:v>1.0367017520939656</c:v>
                </c:pt>
                <c:pt idx="2832">
                  <c:v>1.0363794812966791</c:v>
                </c:pt>
                <c:pt idx="2833">
                  <c:v>1.035801343933954</c:v>
                </c:pt>
                <c:pt idx="2834">
                  <c:v>1.0364843903203769</c:v>
                </c:pt>
                <c:pt idx="2835">
                  <c:v>1.0362092710263497</c:v>
                </c:pt>
                <c:pt idx="2836">
                  <c:v>1.0367945955142968</c:v>
                </c:pt>
                <c:pt idx="2837">
                  <c:v>1.036466520136831</c:v>
                </c:pt>
                <c:pt idx="2838">
                  <c:v>1.0377814984359495</c:v>
                </c:pt>
                <c:pt idx="2839">
                  <c:v>1.0395292390291371</c:v>
                </c:pt>
                <c:pt idx="2840">
                  <c:v>1.0380860041862345</c:v>
                </c:pt>
                <c:pt idx="2841">
                  <c:v>1.0417580469538266</c:v>
                </c:pt>
                <c:pt idx="2842">
                  <c:v>1.0448429979938563</c:v>
                </c:pt>
                <c:pt idx="2843">
                  <c:v>1.0428564858192768</c:v>
                </c:pt>
                <c:pt idx="2844">
                  <c:v>1.0419481113687838</c:v>
                </c:pt>
                <c:pt idx="2845">
                  <c:v>1.0416096955969609</c:v>
                </c:pt>
                <c:pt idx="2846">
                  <c:v>1.0412985912142942</c:v>
                </c:pt>
                <c:pt idx="2847">
                  <c:v>1.0416141085062174</c:v>
                </c:pt>
                <c:pt idx="2848">
                  <c:v>1.0418125276870436</c:v>
                </c:pt>
                <c:pt idx="2849">
                  <c:v>1.0422780111527059</c:v>
                </c:pt>
                <c:pt idx="2850">
                  <c:v>1.0419115172934621</c:v>
                </c:pt>
                <c:pt idx="2851">
                  <c:v>1.0398827229420264</c:v>
                </c:pt>
                <c:pt idx="2852">
                  <c:v>1.0429655031071607</c:v>
                </c:pt>
                <c:pt idx="2853">
                  <c:v>1.039240405703157</c:v>
                </c:pt>
                <c:pt idx="2854">
                  <c:v>1.038189910017753</c:v>
                </c:pt>
                <c:pt idx="2855">
                  <c:v>1.0386134224297472</c:v>
                </c:pt>
                <c:pt idx="2856">
                  <c:v>1.0389491281706229</c:v>
                </c:pt>
                <c:pt idx="2857">
                  <c:v>1.0395810184303949</c:v>
                </c:pt>
                <c:pt idx="2858">
                  <c:v>1.0409081851472404</c:v>
                </c:pt>
                <c:pt idx="2859">
                  <c:v>1.0449193572115607</c:v>
                </c:pt>
                <c:pt idx="2860">
                  <c:v>1.0460329649567028</c:v>
                </c:pt>
                <c:pt idx="2861">
                  <c:v>1.0452275460622107</c:v>
                </c:pt>
                <c:pt idx="2862">
                  <c:v>1.0454982340990937</c:v>
                </c:pt>
                <c:pt idx="2863">
                  <c:v>1.0437569301645007</c:v>
                </c:pt>
                <c:pt idx="2864">
                  <c:v>1.0434949979422057</c:v>
                </c:pt>
                <c:pt idx="2865">
                  <c:v>1.0425269868046905</c:v>
                </c:pt>
                <c:pt idx="2866">
                  <c:v>1.0386198264122255</c:v>
                </c:pt>
                <c:pt idx="2867">
                  <c:v>1.0397884261569332</c:v>
                </c:pt>
                <c:pt idx="2868">
                  <c:v>1.0396638740527815</c:v>
                </c:pt>
                <c:pt idx="2869">
                  <c:v>1.0392897299708175</c:v>
                </c:pt>
                <c:pt idx="2870">
                  <c:v>1.0386864077057925</c:v>
                </c:pt>
                <c:pt idx="2871">
                  <c:v>1.0400135069047991</c:v>
                </c:pt>
                <c:pt idx="2872">
                  <c:v>1.039702373798393</c:v>
                </c:pt>
                <c:pt idx="2873">
                  <c:v>1.038375065165847</c:v>
                </c:pt>
                <c:pt idx="2874">
                  <c:v>1.0377860820223657</c:v>
                </c:pt>
                <c:pt idx="2875">
                  <c:v>1.0373375549429587</c:v>
                </c:pt>
                <c:pt idx="2876">
                  <c:v>1.0379362953515394</c:v>
                </c:pt>
                <c:pt idx="2877">
                  <c:v>1.0373604624282313</c:v>
                </c:pt>
                <c:pt idx="2878">
                  <c:v>1.0378814243023395</c:v>
                </c:pt>
                <c:pt idx="2879">
                  <c:v>1.0352538204721997</c:v>
                </c:pt>
                <c:pt idx="2880">
                  <c:v>1.0372331200257439</c:v>
                </c:pt>
                <c:pt idx="2881">
                  <c:v>1.0383611479337223</c:v>
                </c:pt>
                <c:pt idx="2882">
                  <c:v>1.0387575248565759</c:v>
                </c:pt>
                <c:pt idx="2883">
                  <c:v>1.0388440832397519</c:v>
                </c:pt>
                <c:pt idx="2884">
                  <c:v>1.0357194817215354</c:v>
                </c:pt>
                <c:pt idx="2885">
                  <c:v>1.0359582536549452</c:v>
                </c:pt>
                <c:pt idx="2886">
                  <c:v>1.0358798443594599</c:v>
                </c:pt>
                <c:pt idx="2887">
                  <c:v>1.0349561160592544</c:v>
                </c:pt>
                <c:pt idx="2888">
                  <c:v>1.0336884054442677</c:v>
                </c:pt>
                <c:pt idx="2889">
                  <c:v>1.0330161924551591</c:v>
                </c:pt>
                <c:pt idx="2890">
                  <c:v>1.0333537573189475</c:v>
                </c:pt>
                <c:pt idx="2891">
                  <c:v>1.0363912968296531</c:v>
                </c:pt>
                <c:pt idx="2892">
                  <c:v>1.0355823843148524</c:v>
                </c:pt>
                <c:pt idx="2893">
                  <c:v>1.0356630438981744</c:v>
                </c:pt>
                <c:pt idx="2894">
                  <c:v>1.0363671175769804</c:v>
                </c:pt>
                <c:pt idx="2895">
                  <c:v>1.0409861644184799</c:v>
                </c:pt>
                <c:pt idx="2896">
                  <c:v>1.0420897019468855</c:v>
                </c:pt>
                <c:pt idx="2897">
                  <c:v>1.0419695247052072</c:v>
                </c:pt>
                <c:pt idx="2898">
                  <c:v>1.0421607019714296</c:v>
                </c:pt>
                <c:pt idx="2899">
                  <c:v>1.0416967126104042</c:v>
                </c:pt>
                <c:pt idx="2900">
                  <c:v>1.038617369554534</c:v>
                </c:pt>
                <c:pt idx="2901">
                  <c:v>1.0423591329326443</c:v>
                </c:pt>
                <c:pt idx="2902">
                  <c:v>1.0464128047333296</c:v>
                </c:pt>
                <c:pt idx="2903">
                  <c:v>1.0474072345734329</c:v>
                </c:pt>
                <c:pt idx="2904">
                  <c:v>1.0509071090333486</c:v>
                </c:pt>
                <c:pt idx="2905">
                  <c:v>1.050931497377773</c:v>
                </c:pt>
                <c:pt idx="2906">
                  <c:v>1.0501541458772445</c:v>
                </c:pt>
                <c:pt idx="2907">
                  <c:v>1.0484602636313034</c:v>
                </c:pt>
                <c:pt idx="2908">
                  <c:v>1.0478462280920231</c:v>
                </c:pt>
                <c:pt idx="2909">
                  <c:v>1.0459805020854205</c:v>
                </c:pt>
                <c:pt idx="2910">
                  <c:v>1.0454634788445387</c:v>
                </c:pt>
                <c:pt idx="2911">
                  <c:v>1.0457360599946419</c:v>
                </c:pt>
                <c:pt idx="2912">
                  <c:v>1.0480122111785362</c:v>
                </c:pt>
                <c:pt idx="2913">
                  <c:v>1.0486776320687712</c:v>
                </c:pt>
                <c:pt idx="2914">
                  <c:v>1.0465224065634935</c:v>
                </c:pt>
                <c:pt idx="2915">
                  <c:v>1.0460990527089649</c:v>
                </c:pt>
                <c:pt idx="2916">
                  <c:v>1.0468423295578746</c:v>
                </c:pt>
                <c:pt idx="2917">
                  <c:v>1.0468710579094951</c:v>
                </c:pt>
                <c:pt idx="2918">
                  <c:v>1.0469991807191861</c:v>
                </c:pt>
                <c:pt idx="2919">
                  <c:v>1.0487537342986128</c:v>
                </c:pt>
                <c:pt idx="2920">
                  <c:v>1.0484962195565406</c:v>
                </c:pt>
                <c:pt idx="2921">
                  <c:v>1.0509917573618537</c:v>
                </c:pt>
                <c:pt idx="2922">
                  <c:v>1.0528727140456302</c:v>
                </c:pt>
                <c:pt idx="2923">
                  <c:v>1.0521357283544308</c:v>
                </c:pt>
                <c:pt idx="2924">
                  <c:v>1.0514542980928243</c:v>
                </c:pt>
                <c:pt idx="2925">
                  <c:v>1.0511438985398314</c:v>
                </c:pt>
                <c:pt idx="2926">
                  <c:v>1.0498862180990933</c:v>
                </c:pt>
                <c:pt idx="2927">
                  <c:v>1.0496007489509838</c:v>
                </c:pt>
                <c:pt idx="2928">
                  <c:v>1.0501252286249607</c:v>
                </c:pt>
                <c:pt idx="2929">
                  <c:v>1.0510419941907418</c:v>
                </c:pt>
                <c:pt idx="2930">
                  <c:v>1.0506216394190155</c:v>
                </c:pt>
                <c:pt idx="2931">
                  <c:v>1.0456997293214052</c:v>
                </c:pt>
                <c:pt idx="2932">
                  <c:v>1.0449363452584486</c:v>
                </c:pt>
                <c:pt idx="2933">
                  <c:v>1.0432912140331538</c:v>
                </c:pt>
                <c:pt idx="2934">
                  <c:v>1.0447572586327185</c:v>
                </c:pt>
                <c:pt idx="2935">
                  <c:v>1.0473656817517294</c:v>
                </c:pt>
                <c:pt idx="2936">
                  <c:v>1.048931381521357</c:v>
                </c:pt>
                <c:pt idx="2937">
                  <c:v>1.0474602511906592</c:v>
                </c:pt>
                <c:pt idx="2938">
                  <c:v>1.0489602426187745</c:v>
                </c:pt>
                <c:pt idx="2939">
                  <c:v>1.0483043705210584</c:v>
                </c:pt>
                <c:pt idx="2940">
                  <c:v>1.0450117803793553</c:v>
                </c:pt>
                <c:pt idx="2941">
                  <c:v>1.0482871807293808</c:v>
                </c:pt>
                <c:pt idx="2942">
                  <c:v>1.0530853882605176</c:v>
                </c:pt>
                <c:pt idx="2943">
                  <c:v>1.058157736062677</c:v>
                </c:pt>
                <c:pt idx="2944">
                  <c:v>1.0644496726719732</c:v>
                </c:pt>
                <c:pt idx="2945">
                  <c:v>1.063422289725106</c:v>
                </c:pt>
                <c:pt idx="2946">
                  <c:v>1.0632983842203867</c:v>
                </c:pt>
                <c:pt idx="2947">
                  <c:v>1.0620595446134944</c:v>
                </c:pt>
                <c:pt idx="2948">
                  <c:v>1.0657227452025155</c:v>
                </c:pt>
                <c:pt idx="2949">
                  <c:v>1.0700916631990034</c:v>
                </c:pt>
                <c:pt idx="2950">
                  <c:v>1.0692015917749089</c:v>
                </c:pt>
                <c:pt idx="2951">
                  <c:v>1.0689339723498947</c:v>
                </c:pt>
                <c:pt idx="2952">
                  <c:v>1.0709222640890717</c:v>
                </c:pt>
                <c:pt idx="2953">
                  <c:v>1.0772296412278775</c:v>
                </c:pt>
                <c:pt idx="2954">
                  <c:v>1.0789504077479264</c:v>
                </c:pt>
                <c:pt idx="2955">
                  <c:v>1.079128393836513</c:v>
                </c:pt>
                <c:pt idx="2956">
                  <c:v>1.0748962512658657</c:v>
                </c:pt>
                <c:pt idx="2957">
                  <c:v>1.073167698938128</c:v>
                </c:pt>
                <c:pt idx="2958">
                  <c:v>1.0702490572592411</c:v>
                </c:pt>
                <c:pt idx="2959">
                  <c:v>1.0751828847712159</c:v>
                </c:pt>
                <c:pt idx="2960">
                  <c:v>1.0781695533801605</c:v>
                </c:pt>
                <c:pt idx="2961">
                  <c:v>1.0766730438906227</c:v>
                </c:pt>
                <c:pt idx="2962">
                  <c:v>1.0818392522805846</c:v>
                </c:pt>
                <c:pt idx="2963">
                  <c:v>1.0783482682001591</c:v>
                </c:pt>
                <c:pt idx="2964">
                  <c:v>1.0758898872085376</c:v>
                </c:pt>
                <c:pt idx="2965">
                  <c:v>1.0719118819743261</c:v>
                </c:pt>
                <c:pt idx="2966">
                  <c:v>1.0744356165268869</c:v>
                </c:pt>
                <c:pt idx="2967">
                  <c:v>1.0768232771160047</c:v>
                </c:pt>
                <c:pt idx="2968">
                  <c:v>1.0787146996087373</c:v>
                </c:pt>
                <c:pt idx="2969">
                  <c:v>1.0718526737028908</c:v>
                </c:pt>
                <c:pt idx="2970">
                  <c:v>1.0659920308454964</c:v>
                </c:pt>
                <c:pt idx="2971">
                  <c:v>1.0678867081894883</c:v>
                </c:pt>
                <c:pt idx="2972">
                  <c:v>1.0703189625527787</c:v>
                </c:pt>
                <c:pt idx="2973">
                  <c:v>1.0690828154242105</c:v>
                </c:pt>
                <c:pt idx="2974">
                  <c:v>1.0702025619384936</c:v>
                </c:pt>
                <c:pt idx="2975">
                  <c:v>1.0689218566632268</c:v>
                </c:pt>
                <c:pt idx="2976">
                  <c:v>1.0729076857493913</c:v>
                </c:pt>
                <c:pt idx="2977">
                  <c:v>1.068892340456671</c:v>
                </c:pt>
                <c:pt idx="2978">
                  <c:v>1.0702608033953509</c:v>
                </c:pt>
                <c:pt idx="2979">
                  <c:v>1.0666185847281018</c:v>
                </c:pt>
                <c:pt idx="2980">
                  <c:v>1.0665230547708975</c:v>
                </c:pt>
                <c:pt idx="2981">
                  <c:v>1.0661659097795348</c:v>
                </c:pt>
                <c:pt idx="2982">
                  <c:v>1.0680331355503609</c:v>
                </c:pt>
                <c:pt idx="2983">
                  <c:v>1.0692598563716791</c:v>
                </c:pt>
                <c:pt idx="2984">
                  <c:v>1.067446881106991</c:v>
                </c:pt>
                <c:pt idx="2985">
                  <c:v>1.0681070601110725</c:v>
                </c:pt>
                <c:pt idx="2986">
                  <c:v>1.0696639006345607</c:v>
                </c:pt>
                <c:pt idx="2987">
                  <c:v>1.0695563404078794</c:v>
                </c:pt>
                <c:pt idx="2988">
                  <c:v>1.0698774195675818</c:v>
                </c:pt>
                <c:pt idx="2989">
                  <c:v>1.0703902408849117</c:v>
                </c:pt>
                <c:pt idx="2990">
                  <c:v>1.0676416779990785</c:v>
                </c:pt>
                <c:pt idx="2991">
                  <c:v>1.0678732360803154</c:v>
                </c:pt>
                <c:pt idx="2992">
                  <c:v>1.0687500180869962</c:v>
                </c:pt>
                <c:pt idx="2993">
                  <c:v>1.069299035782548</c:v>
                </c:pt>
                <c:pt idx="2994">
                  <c:v>1.0699615847992117</c:v>
                </c:pt>
                <c:pt idx="2995">
                  <c:v>1.0699943264150056</c:v>
                </c:pt>
                <c:pt idx="2996">
                  <c:v>1.0707174946841822</c:v>
                </c:pt>
                <c:pt idx="2997">
                  <c:v>1.0707656284677496</c:v>
                </c:pt>
                <c:pt idx="2998">
                  <c:v>1.0701592285211048</c:v>
                </c:pt>
                <c:pt idx="2999">
                  <c:v>1.0707913014942065</c:v>
                </c:pt>
                <c:pt idx="3000">
                  <c:v>1.0719755213551401</c:v>
                </c:pt>
                <c:pt idx="3001">
                  <c:v>1.0729427787512917</c:v>
                </c:pt>
                <c:pt idx="3002">
                  <c:v>1.0720368514753595</c:v>
                </c:pt>
                <c:pt idx="3003">
                  <c:v>1.071142771859783</c:v>
                </c:pt>
                <c:pt idx="3004">
                  <c:v>1.0728177428384666</c:v>
                </c:pt>
                <c:pt idx="3005">
                  <c:v>1.0730967286865196</c:v>
                </c:pt>
                <c:pt idx="3006">
                  <c:v>1.0740277545168513</c:v>
                </c:pt>
                <c:pt idx="3007">
                  <c:v>1.0763534970099899</c:v>
                </c:pt>
                <c:pt idx="3008">
                  <c:v>1.0787037794963845</c:v>
                </c:pt>
                <c:pt idx="3009">
                  <c:v>1.080352261503507</c:v>
                </c:pt>
                <c:pt idx="3010">
                  <c:v>1.0818442830638777</c:v>
                </c:pt>
                <c:pt idx="3011">
                  <c:v>1.0803834441477973</c:v>
                </c:pt>
                <c:pt idx="3012">
                  <c:v>1.0829057567255791</c:v>
                </c:pt>
                <c:pt idx="3013">
                  <c:v>1.0823983972163227</c:v>
                </c:pt>
                <c:pt idx="3014">
                  <c:v>1.0827550734051676</c:v>
                </c:pt>
                <c:pt idx="3015">
                  <c:v>1.0817018967662351</c:v>
                </c:pt>
                <c:pt idx="3016">
                  <c:v>1.0823425977123435</c:v>
                </c:pt>
                <c:pt idx="3017">
                  <c:v>1.0849873757061841</c:v>
                </c:pt>
                <c:pt idx="3018">
                  <c:v>1.0847141824289712</c:v>
                </c:pt>
                <c:pt idx="3019">
                  <c:v>1.0845085116476385</c:v>
                </c:pt>
                <c:pt idx="3020">
                  <c:v>1.0844366293617913</c:v>
                </c:pt>
                <c:pt idx="3021">
                  <c:v>1.0836455986877984</c:v>
                </c:pt>
                <c:pt idx="3022">
                  <c:v>1.0822819492306504</c:v>
                </c:pt>
                <c:pt idx="3023">
                  <c:v>1.0808983081648111</c:v>
                </c:pt>
                <c:pt idx="3024">
                  <c:v>1.0807451153134435</c:v>
                </c:pt>
                <c:pt idx="3025">
                  <c:v>1.0818871902325531</c:v>
                </c:pt>
                <c:pt idx="3026">
                  <c:v>1.0796164290149781</c:v>
                </c:pt>
                <c:pt idx="3027">
                  <c:v>1.0776914330968732</c:v>
                </c:pt>
                <c:pt idx="3028">
                  <c:v>1.07548222753611</c:v>
                </c:pt>
                <c:pt idx="3029">
                  <c:v>1.0745074789263129</c:v>
                </c:pt>
                <c:pt idx="3030">
                  <c:v>1.0740256125618457</c:v>
                </c:pt>
                <c:pt idx="3031">
                  <c:v>1.076357873063253</c:v>
                </c:pt>
                <c:pt idx="3032">
                  <c:v>1.0778108710281464</c:v>
                </c:pt>
                <c:pt idx="3033">
                  <c:v>1.0794703977098952</c:v>
                </c:pt>
                <c:pt idx="3034">
                  <c:v>1.0825072152131565</c:v>
                </c:pt>
                <c:pt idx="3035">
                  <c:v>1.0832921127136577</c:v>
                </c:pt>
                <c:pt idx="3036">
                  <c:v>1.0832001180639657</c:v>
                </c:pt>
                <c:pt idx="3037">
                  <c:v>1.0844060154202981</c:v>
                </c:pt>
                <c:pt idx="3038">
                  <c:v>1.083990703985807</c:v>
                </c:pt>
                <c:pt idx="3039">
                  <c:v>1.0849787390953587</c:v>
                </c:pt>
                <c:pt idx="3040">
                  <c:v>1.0849273576921132</c:v>
                </c:pt>
                <c:pt idx="3041">
                  <c:v>1.0861378006850906</c:v>
                </c:pt>
                <c:pt idx="3042">
                  <c:v>1.0857289583418044</c:v>
                </c:pt>
                <c:pt idx="3043">
                  <c:v>1.0848394186355774</c:v>
                </c:pt>
                <c:pt idx="3044">
                  <c:v>1.0852385699179738</c:v>
                </c:pt>
                <c:pt idx="3045">
                  <c:v>1.086832646824786</c:v>
                </c:pt>
                <c:pt idx="3046">
                  <c:v>1.0867460325914173</c:v>
                </c:pt>
                <c:pt idx="3047">
                  <c:v>1.0863609255846882</c:v>
                </c:pt>
                <c:pt idx="3048">
                  <c:v>1.0848062056485352</c:v>
                </c:pt>
                <c:pt idx="3049">
                  <c:v>1.0877903341270259</c:v>
                </c:pt>
                <c:pt idx="3050">
                  <c:v>1.0873690282745994</c:v>
                </c:pt>
                <c:pt idx="3051">
                  <c:v>1.0869270594446563</c:v>
                </c:pt>
                <c:pt idx="3052">
                  <c:v>1.0864181759259932</c:v>
                </c:pt>
                <c:pt idx="3053">
                  <c:v>1.0839408769120782</c:v>
                </c:pt>
                <c:pt idx="3054">
                  <c:v>1.0837276966263039</c:v>
                </c:pt>
                <c:pt idx="3055">
                  <c:v>1.0858182501251654</c:v>
                </c:pt>
                <c:pt idx="3056">
                  <c:v>1.0873848864400197</c:v>
                </c:pt>
                <c:pt idx="3057">
                  <c:v>1.0894156785302958</c:v>
                </c:pt>
                <c:pt idx="3058">
                  <c:v>1.0904951586058658</c:v>
                </c:pt>
                <c:pt idx="3059">
                  <c:v>1.0908810165805936</c:v>
                </c:pt>
                <c:pt idx="3060">
                  <c:v>1.0906267347445855</c:v>
                </c:pt>
                <c:pt idx="3061">
                  <c:v>1.0898659293146369</c:v>
                </c:pt>
                <c:pt idx="3062">
                  <c:v>1.0911794472487282</c:v>
                </c:pt>
                <c:pt idx="3063">
                  <c:v>1.0895608970240371</c:v>
                </c:pt>
                <c:pt idx="3064">
                  <c:v>1.0908063742181731</c:v>
                </c:pt>
                <c:pt idx="3065">
                  <c:v>1.0910526080223617</c:v>
                </c:pt>
                <c:pt idx="3066">
                  <c:v>1.0900843630698496</c:v>
                </c:pt>
                <c:pt idx="3067">
                  <c:v>1.0908063142439206</c:v>
                </c:pt>
                <c:pt idx="3068">
                  <c:v>1.0901020169435072</c:v>
                </c:pt>
                <c:pt idx="3069">
                  <c:v>1.0914742423927704</c:v>
                </c:pt>
                <c:pt idx="3070">
                  <c:v>1.0913634535195613</c:v>
                </c:pt>
                <c:pt idx="3071">
                  <c:v>1.0914246681167401</c:v>
                </c:pt>
                <c:pt idx="3072">
                  <c:v>1.091004604789235</c:v>
                </c:pt>
                <c:pt idx="3073">
                  <c:v>1.0902811304085573</c:v>
                </c:pt>
                <c:pt idx="3074">
                  <c:v>1.0902431578058631</c:v>
                </c:pt>
                <c:pt idx="3075">
                  <c:v>1.0877694476229192</c:v>
                </c:pt>
                <c:pt idx="3076">
                  <c:v>1.0865848832776446</c:v>
                </c:pt>
                <c:pt idx="3077">
                  <c:v>1.084376781770537</c:v>
                </c:pt>
                <c:pt idx="3078">
                  <c:v>1.0864934687950305</c:v>
                </c:pt>
                <c:pt idx="3079">
                  <c:v>1.0886147856191832</c:v>
                </c:pt>
                <c:pt idx="3080">
                  <c:v>1.0901153085024622</c:v>
                </c:pt>
                <c:pt idx="3081">
                  <c:v>1.0912385462195981</c:v>
                </c:pt>
                <c:pt idx="3082">
                  <c:v>1.092474371029021</c:v>
                </c:pt>
                <c:pt idx="3083">
                  <c:v>1.0930059107500842</c:v>
                </c:pt>
                <c:pt idx="3084">
                  <c:v>1.092178988908034</c:v>
                </c:pt>
                <c:pt idx="3085">
                  <c:v>1.0924924951107657</c:v>
                </c:pt>
                <c:pt idx="3086">
                  <c:v>1.0918921204325795</c:v>
                </c:pt>
                <c:pt idx="3087">
                  <c:v>1.090330124304892</c:v>
                </c:pt>
                <c:pt idx="3088">
                  <c:v>1.0933615224242532</c:v>
                </c:pt>
                <c:pt idx="3089">
                  <c:v>1.0931615296408355</c:v>
                </c:pt>
                <c:pt idx="3090">
                  <c:v>1.092252211971759</c:v>
                </c:pt>
                <c:pt idx="3091">
                  <c:v>1.092323253920054</c:v>
                </c:pt>
                <c:pt idx="3092">
                  <c:v>1.0927865506991008</c:v>
                </c:pt>
                <c:pt idx="3093">
                  <c:v>1.0934171076485582</c:v>
                </c:pt>
                <c:pt idx="3094">
                  <c:v>1.0939916316082217</c:v>
                </c:pt>
                <c:pt idx="3095">
                  <c:v>1.0944209140550289</c:v>
                </c:pt>
                <c:pt idx="3096">
                  <c:v>1.0935690737529429</c:v>
                </c:pt>
                <c:pt idx="3097">
                  <c:v>1.0943881414304875</c:v>
                </c:pt>
                <c:pt idx="3098">
                  <c:v>1.095046500108098</c:v>
                </c:pt>
                <c:pt idx="3099">
                  <c:v>1.0990184167104629</c:v>
                </c:pt>
                <c:pt idx="3100">
                  <c:v>1.0999672521512487</c:v>
                </c:pt>
                <c:pt idx="3101">
                  <c:v>1.1006746939331624</c:v>
                </c:pt>
                <c:pt idx="3102">
                  <c:v>1.0995148085111639</c:v>
                </c:pt>
                <c:pt idx="3103">
                  <c:v>1.0955924068056306</c:v>
                </c:pt>
                <c:pt idx="3104">
                  <c:v>1.0943695044828936</c:v>
                </c:pt>
                <c:pt idx="3105">
                  <c:v>1.0957871017856733</c:v>
                </c:pt>
                <c:pt idx="3106">
                  <c:v>1.0955526333598444</c:v>
                </c:pt>
                <c:pt idx="3107">
                  <c:v>1.0982998210652768</c:v>
                </c:pt>
                <c:pt idx="3108">
                  <c:v>1.0984488390946434</c:v>
                </c:pt>
                <c:pt idx="3109">
                  <c:v>1.101102659740208</c:v>
                </c:pt>
                <c:pt idx="3110">
                  <c:v>1.0992474069448588</c:v>
                </c:pt>
                <c:pt idx="3111">
                  <c:v>1.098506103581002</c:v>
                </c:pt>
                <c:pt idx="3112">
                  <c:v>1.0959592301960956</c:v>
                </c:pt>
                <c:pt idx="3113">
                  <c:v>1.0953240232031893</c:v>
                </c:pt>
                <c:pt idx="3114">
                  <c:v>1.0935690611543818</c:v>
                </c:pt>
                <c:pt idx="3115">
                  <c:v>1.0928279699459662</c:v>
                </c:pt>
                <c:pt idx="3116">
                  <c:v>1.0931003280542353</c:v>
                </c:pt>
                <c:pt idx="3117">
                  <c:v>1.0925268065987268</c:v>
                </c:pt>
                <c:pt idx="3118">
                  <c:v>1.093756257167277</c:v>
                </c:pt>
                <c:pt idx="3119">
                  <c:v>1.0918590280731324</c:v>
                </c:pt>
                <c:pt idx="3120">
                  <c:v>1.0928719277413237</c:v>
                </c:pt>
                <c:pt idx="3121">
                  <c:v>1.0964609647203667</c:v>
                </c:pt>
                <c:pt idx="3122">
                  <c:v>1.0976899728848009</c:v>
                </c:pt>
                <c:pt idx="3123">
                  <c:v>1.0990699113425746</c:v>
                </c:pt>
                <c:pt idx="3124">
                  <c:v>1.1026524377273408</c:v>
                </c:pt>
                <c:pt idx="3125">
                  <c:v>1.1037225610854065</c:v>
                </c:pt>
                <c:pt idx="3126">
                  <c:v>1.1032659927268273</c:v>
                </c:pt>
                <c:pt idx="3127">
                  <c:v>1.1038515406320926</c:v>
                </c:pt>
                <c:pt idx="3128">
                  <c:v>1.1023046563670418</c:v>
                </c:pt>
                <c:pt idx="3129">
                  <c:v>1.101599958322899</c:v>
                </c:pt>
                <c:pt idx="3130">
                  <c:v>1.1019622111945251</c:v>
                </c:pt>
                <c:pt idx="3131">
                  <c:v>1.1032521229069983</c:v>
                </c:pt>
                <c:pt idx="3132">
                  <c:v>1.1057972742188389</c:v>
                </c:pt>
                <c:pt idx="3133">
                  <c:v>1.1042281980354995</c:v>
                </c:pt>
                <c:pt idx="3134">
                  <c:v>1.1062833369852567</c:v>
                </c:pt>
                <c:pt idx="3135">
                  <c:v>1.1046929100118215</c:v>
                </c:pt>
                <c:pt idx="3136">
                  <c:v>1.105022295381598</c:v>
                </c:pt>
                <c:pt idx="3137">
                  <c:v>1.1058054427235673</c:v>
                </c:pt>
                <c:pt idx="3138">
                  <c:v>1.1070794792495535</c:v>
                </c:pt>
                <c:pt idx="3139">
                  <c:v>1.1074730509650208</c:v>
                </c:pt>
                <c:pt idx="3140">
                  <c:v>1.1074811286225537</c:v>
                </c:pt>
                <c:pt idx="3141">
                  <c:v>1.108604453981288</c:v>
                </c:pt>
                <c:pt idx="3142">
                  <c:v>1.110024824778014</c:v>
                </c:pt>
                <c:pt idx="3143">
                  <c:v>1.1087434745033427</c:v>
                </c:pt>
                <c:pt idx="3144">
                  <c:v>1.1061198998932831</c:v>
                </c:pt>
                <c:pt idx="3145">
                  <c:v>1.1055355443234121</c:v>
                </c:pt>
                <c:pt idx="3146">
                  <c:v>1.1068456170480994</c:v>
                </c:pt>
                <c:pt idx="3147">
                  <c:v>1.1071578080921924</c:v>
                </c:pt>
                <c:pt idx="3148">
                  <c:v>1.1074836049152763</c:v>
                </c:pt>
                <c:pt idx="3149">
                  <c:v>1.1077673770535359</c:v>
                </c:pt>
                <c:pt idx="3150">
                  <c:v>1.1090418693552011</c:v>
                </c:pt>
                <c:pt idx="3151">
                  <c:v>1.109015899723494</c:v>
                </c:pt>
                <c:pt idx="3152">
                  <c:v>1.1088305475492315</c:v>
                </c:pt>
                <c:pt idx="3153">
                  <c:v>1.1090291123501896</c:v>
                </c:pt>
                <c:pt idx="3154">
                  <c:v>1.1073909150706771</c:v>
                </c:pt>
                <c:pt idx="3155">
                  <c:v>1.109100341950694</c:v>
                </c:pt>
                <c:pt idx="3156">
                  <c:v>1.1081472621543478</c:v>
                </c:pt>
                <c:pt idx="3157">
                  <c:v>1.1086179985492552</c:v>
                </c:pt>
                <c:pt idx="3158">
                  <c:v>1.109365924127427</c:v>
                </c:pt>
                <c:pt idx="3159">
                  <c:v>1.1109432739077736</c:v>
                </c:pt>
                <c:pt idx="3160">
                  <c:v>1.1097641073728723</c:v>
                </c:pt>
                <c:pt idx="3161">
                  <c:v>1.1096514254544365</c:v>
                </c:pt>
                <c:pt idx="3162">
                  <c:v>1.110686815581996</c:v>
                </c:pt>
                <c:pt idx="3163">
                  <c:v>1.1107620935968634</c:v>
                </c:pt>
                <c:pt idx="3164">
                  <c:v>1.1107084200880302</c:v>
                </c:pt>
                <c:pt idx="3165">
                  <c:v>1.110984526859458</c:v>
                </c:pt>
                <c:pt idx="3166">
                  <c:v>1.1131109851158936</c:v>
                </c:pt>
                <c:pt idx="3167">
                  <c:v>1.1164227451878588</c:v>
                </c:pt>
                <c:pt idx="3168">
                  <c:v>1.1174684933696877</c:v>
                </c:pt>
                <c:pt idx="3169">
                  <c:v>1.1169131500487972</c:v>
                </c:pt>
                <c:pt idx="3170">
                  <c:v>1.1177464525701435</c:v>
                </c:pt>
                <c:pt idx="3171">
                  <c:v>1.1185031853685297</c:v>
                </c:pt>
                <c:pt idx="3172">
                  <c:v>1.1162618659976631</c:v>
                </c:pt>
                <c:pt idx="3173">
                  <c:v>1.115342923236194</c:v>
                </c:pt>
                <c:pt idx="3174">
                  <c:v>1.1163918978917564</c:v>
                </c:pt>
                <c:pt idx="3175">
                  <c:v>1.1181305879087196</c:v>
                </c:pt>
                <c:pt idx="3176">
                  <c:v>1.119313214604498</c:v>
                </c:pt>
                <c:pt idx="3177">
                  <c:v>1.1199023710470424</c:v>
                </c:pt>
                <c:pt idx="3178">
                  <c:v>1.1191349262978949</c:v>
                </c:pt>
                <c:pt idx="3179">
                  <c:v>1.1195617266525786</c:v>
                </c:pt>
                <c:pt idx="3180">
                  <c:v>1.1238369700024355</c:v>
                </c:pt>
                <c:pt idx="3181">
                  <c:v>1.1244556782234931</c:v>
                </c:pt>
                <c:pt idx="3182">
                  <c:v>1.1225418474760411</c:v>
                </c:pt>
                <c:pt idx="3183">
                  <c:v>1.1201323403969867</c:v>
                </c:pt>
                <c:pt idx="3184">
                  <c:v>1.1196842468987476</c:v>
                </c:pt>
                <c:pt idx="3185">
                  <c:v>1.1194044726597698</c:v>
                </c:pt>
                <c:pt idx="3186">
                  <c:v>1.1204366130211667</c:v>
                </c:pt>
                <c:pt idx="3187">
                  <c:v>1.1210457399900142</c:v>
                </c:pt>
                <c:pt idx="3188">
                  <c:v>1.1192220638937536</c:v>
                </c:pt>
                <c:pt idx="3189">
                  <c:v>1.1187326502461934</c:v>
                </c:pt>
                <c:pt idx="3190">
                  <c:v>1.1164274111043082</c:v>
                </c:pt>
                <c:pt idx="3191">
                  <c:v>1.1166014062652101</c:v>
                </c:pt>
                <c:pt idx="3192">
                  <c:v>1.1164097267140294</c:v>
                </c:pt>
                <c:pt idx="3193">
                  <c:v>1.1158593736071605</c:v>
                </c:pt>
                <c:pt idx="3194">
                  <c:v>1.116363725030028</c:v>
                </c:pt>
                <c:pt idx="3195">
                  <c:v>1.1168866271965618</c:v>
                </c:pt>
                <c:pt idx="3196">
                  <c:v>1.1151829428045321</c:v>
                </c:pt>
                <c:pt idx="3197">
                  <c:v>1.1162437728282955</c:v>
                </c:pt>
                <c:pt idx="3198">
                  <c:v>1.1177812651768144</c:v>
                </c:pt>
                <c:pt idx="3199">
                  <c:v>1.1202933843494278</c:v>
                </c:pt>
                <c:pt idx="3200">
                  <c:v>1.1196008408368092</c:v>
                </c:pt>
                <c:pt idx="3201">
                  <c:v>1.1211741495309477</c:v>
                </c:pt>
                <c:pt idx="3202">
                  <c:v>1.1216622897347828</c:v>
                </c:pt>
                <c:pt idx="3203">
                  <c:v>1.1210877833309152</c:v>
                </c:pt>
                <c:pt idx="3204">
                  <c:v>1.1203475494775523</c:v>
                </c:pt>
                <c:pt idx="3205">
                  <c:v>1.1202073704442379</c:v>
                </c:pt>
                <c:pt idx="3206">
                  <c:v>1.1191427981581252</c:v>
                </c:pt>
                <c:pt idx="3207">
                  <c:v>1.1211117899185266</c:v>
                </c:pt>
                <c:pt idx="3208">
                  <c:v>1.1196258088826783</c:v>
                </c:pt>
                <c:pt idx="3209">
                  <c:v>1.1200017707303491</c:v>
                </c:pt>
                <c:pt idx="3210">
                  <c:v>1.11975436213899</c:v>
                </c:pt>
                <c:pt idx="3211">
                  <c:v>1.1237952962922466</c:v>
                </c:pt>
                <c:pt idx="3212">
                  <c:v>1.1262909027720351</c:v>
                </c:pt>
                <c:pt idx="3213">
                  <c:v>1.1247686858476185</c:v>
                </c:pt>
                <c:pt idx="3214">
                  <c:v>1.125225699054742</c:v>
                </c:pt>
                <c:pt idx="3215">
                  <c:v>1.1256841532459472</c:v>
                </c:pt>
                <c:pt idx="3216">
                  <c:v>1.128599467062197</c:v>
                </c:pt>
                <c:pt idx="3217">
                  <c:v>1.1290374117725992</c:v>
                </c:pt>
                <c:pt idx="3218">
                  <c:v>1.1306749504038525</c:v>
                </c:pt>
                <c:pt idx="3219">
                  <c:v>1.1314600586066794</c:v>
                </c:pt>
                <c:pt idx="3220">
                  <c:v>1.131601694910207</c:v>
                </c:pt>
                <c:pt idx="3221">
                  <c:v>1.1319404035597143</c:v>
                </c:pt>
                <c:pt idx="3222">
                  <c:v>1.1307368784973484</c:v>
                </c:pt>
                <c:pt idx="3223">
                  <c:v>1.1306334539944767</c:v>
                </c:pt>
                <c:pt idx="3224">
                  <c:v>1.1290526232523963</c:v>
                </c:pt>
                <c:pt idx="3225">
                  <c:v>1.1274922701444487</c:v>
                </c:pt>
                <c:pt idx="3226">
                  <c:v>1.1305881229412817</c:v>
                </c:pt>
                <c:pt idx="3227">
                  <c:v>1.128948573673654</c:v>
                </c:pt>
                <c:pt idx="3228">
                  <c:v>1.1289357104672686</c:v>
                </c:pt>
                <c:pt idx="3229">
                  <c:v>1.1293649945665987</c:v>
                </c:pt>
                <c:pt idx="3230">
                  <c:v>1.1304181486098688</c:v>
                </c:pt>
                <c:pt idx="3231">
                  <c:v>1.1323502010883029</c:v>
                </c:pt>
                <c:pt idx="3232">
                  <c:v>1.1335781734222299</c:v>
                </c:pt>
                <c:pt idx="3233">
                  <c:v>1.1328331158605811</c:v>
                </c:pt>
                <c:pt idx="3234">
                  <c:v>1.1317651005114429</c:v>
                </c:pt>
                <c:pt idx="3235">
                  <c:v>1.1310821799197059</c:v>
                </c:pt>
                <c:pt idx="3236">
                  <c:v>1.1312626803474026</c:v>
                </c:pt>
                <c:pt idx="3237">
                  <c:v>1.131787080678301</c:v>
                </c:pt>
                <c:pt idx="3238">
                  <c:v>1.1312466932065703</c:v>
                </c:pt>
                <c:pt idx="3239">
                  <c:v>1.131749308277707</c:v>
                </c:pt>
                <c:pt idx="3240">
                  <c:v>1.1320288102146778</c:v>
                </c:pt>
                <c:pt idx="3241">
                  <c:v>1.1320850514239467</c:v>
                </c:pt>
                <c:pt idx="3242">
                  <c:v>1.133532141000577</c:v>
                </c:pt>
                <c:pt idx="3243">
                  <c:v>1.1315812578289743</c:v>
                </c:pt>
                <c:pt idx="3244">
                  <c:v>1.1327685565169707</c:v>
                </c:pt>
                <c:pt idx="3245">
                  <c:v>1.1312556136042653</c:v>
                </c:pt>
                <c:pt idx="3246">
                  <c:v>1.1316613060830791</c:v>
                </c:pt>
                <c:pt idx="3247">
                  <c:v>1.1309312900251227</c:v>
                </c:pt>
                <c:pt idx="3248">
                  <c:v>1.1341308941657733</c:v>
                </c:pt>
                <c:pt idx="3249">
                  <c:v>1.1358188650682597</c:v>
                </c:pt>
                <c:pt idx="3250">
                  <c:v>1.1365494972325456</c:v>
                </c:pt>
                <c:pt idx="3251">
                  <c:v>1.1338405722694964</c:v>
                </c:pt>
                <c:pt idx="3252">
                  <c:v>1.132738146475702</c:v>
                </c:pt>
                <c:pt idx="3253">
                  <c:v>1.1330318453918129</c:v>
                </c:pt>
                <c:pt idx="3254">
                  <c:v>1.1341860624477711</c:v>
                </c:pt>
                <c:pt idx="3255">
                  <c:v>1.1364744587908515</c:v>
                </c:pt>
                <c:pt idx="3256">
                  <c:v>1.138109655547064</c:v>
                </c:pt>
                <c:pt idx="3257">
                  <c:v>1.1401907705992171</c:v>
                </c:pt>
                <c:pt idx="3258">
                  <c:v>1.1398183508290471</c:v>
                </c:pt>
                <c:pt idx="3259">
                  <c:v>1.1395087187070154</c:v>
                </c:pt>
                <c:pt idx="3260">
                  <c:v>1.1402980891347314</c:v>
                </c:pt>
                <c:pt idx="3261">
                  <c:v>1.1408472355168031</c:v>
                </c:pt>
                <c:pt idx="3262">
                  <c:v>1.140901598373852</c:v>
                </c:pt>
                <c:pt idx="3263">
                  <c:v>1.1420929025695614</c:v>
                </c:pt>
                <c:pt idx="3264">
                  <c:v>1.1391043750904626</c:v>
                </c:pt>
                <c:pt idx="3265">
                  <c:v>1.1379591474285791</c:v>
                </c:pt>
                <c:pt idx="3266">
                  <c:v>1.1404389938802402</c:v>
                </c:pt>
                <c:pt idx="3267">
                  <c:v>1.1396951280848011</c:v>
                </c:pt>
                <c:pt idx="3268">
                  <c:v>1.140635767073706</c:v>
                </c:pt>
                <c:pt idx="3269">
                  <c:v>1.1433422570129279</c:v>
                </c:pt>
                <c:pt idx="3270">
                  <c:v>1.1438003642052839</c:v>
                </c:pt>
                <c:pt idx="3271">
                  <c:v>1.1412017943433692</c:v>
                </c:pt>
                <c:pt idx="3272">
                  <c:v>1.1403056423974445</c:v>
                </c:pt>
                <c:pt idx="3273">
                  <c:v>1.1381649490031389</c:v>
                </c:pt>
                <c:pt idx="3274">
                  <c:v>1.1395415390999444</c:v>
                </c:pt>
                <c:pt idx="3275">
                  <c:v>1.1370222879367027</c:v>
                </c:pt>
                <c:pt idx="3276">
                  <c:v>1.1383106917189048</c:v>
                </c:pt>
                <c:pt idx="3277">
                  <c:v>1.1387659238838321</c:v>
                </c:pt>
                <c:pt idx="3278">
                  <c:v>1.1393602096362594</c:v>
                </c:pt>
                <c:pt idx="3279">
                  <c:v>1.1395913449062631</c:v>
                </c:pt>
                <c:pt idx="3280">
                  <c:v>1.1385820004741414</c:v>
                </c:pt>
                <c:pt idx="3281">
                  <c:v>1.1354130059591725</c:v>
                </c:pt>
                <c:pt idx="3282">
                  <c:v>1.1334055380238297</c:v>
                </c:pt>
                <c:pt idx="3283">
                  <c:v>1.1343694682334189</c:v>
                </c:pt>
                <c:pt idx="3284">
                  <c:v>1.1325635794309845</c:v>
                </c:pt>
                <c:pt idx="3285">
                  <c:v>1.132031768571879</c:v>
                </c:pt>
                <c:pt idx="3286">
                  <c:v>1.1336713847121309</c:v>
                </c:pt>
                <c:pt idx="3287">
                  <c:v>1.1321642938009782</c:v>
                </c:pt>
                <c:pt idx="3288">
                  <c:v>1.1335617971618484</c:v>
                </c:pt>
                <c:pt idx="3289">
                  <c:v>1.1347206788588153</c:v>
                </c:pt>
                <c:pt idx="3290">
                  <c:v>1.1343722033204404</c:v>
                </c:pt>
                <c:pt idx="3291">
                  <c:v>1.1340136211419785</c:v>
                </c:pt>
                <c:pt idx="3292">
                  <c:v>1.1328197908684938</c:v>
                </c:pt>
                <c:pt idx="3293">
                  <c:v>1.1336195594268792</c:v>
                </c:pt>
                <c:pt idx="3294">
                  <c:v>1.1319705858089428</c:v>
                </c:pt>
                <c:pt idx="3295">
                  <c:v>1.1313062110220906</c:v>
                </c:pt>
                <c:pt idx="3296">
                  <c:v>1.1305898961105445</c:v>
                </c:pt>
                <c:pt idx="3297">
                  <c:v>1.1308280471826868</c:v>
                </c:pt>
                <c:pt idx="3298">
                  <c:v>1.1300178679465727</c:v>
                </c:pt>
                <c:pt idx="3299">
                  <c:v>1.1306905123873128</c:v>
                </c:pt>
                <c:pt idx="3300">
                  <c:v>1.1310006773243011</c:v>
                </c:pt>
                <c:pt idx="3301">
                  <c:v>1.1303650869716995</c:v>
                </c:pt>
                <c:pt idx="3302">
                  <c:v>1.1311708903766973</c:v>
                </c:pt>
                <c:pt idx="3303">
                  <c:v>1.1298763447547144</c:v>
                </c:pt>
                <c:pt idx="3304">
                  <c:v>1.1276805979559772</c:v>
                </c:pt>
                <c:pt idx="3305">
                  <c:v>1.1262144293691476</c:v>
                </c:pt>
                <c:pt idx="3306">
                  <c:v>1.1265052850084136</c:v>
                </c:pt>
                <c:pt idx="3307">
                  <c:v>1.1272466119479927</c:v>
                </c:pt>
                <c:pt idx="3308">
                  <c:v>1.1280430198333231</c:v>
                </c:pt>
                <c:pt idx="3309">
                  <c:v>1.1288737613074356</c:v>
                </c:pt>
                <c:pt idx="3310">
                  <c:v>1.1276682580608259</c:v>
                </c:pt>
                <c:pt idx="3311">
                  <c:v>1.1256571671904576</c:v>
                </c:pt>
                <c:pt idx="3312">
                  <c:v>1.1236917599106744</c:v>
                </c:pt>
                <c:pt idx="3313">
                  <c:v>1.1219209271343515</c:v>
                </c:pt>
                <c:pt idx="3314">
                  <c:v>1.1220006019180391</c:v>
                </c:pt>
                <c:pt idx="3315">
                  <c:v>1.1212751840847697</c:v>
                </c:pt>
                <c:pt idx="3316">
                  <c:v>1.1232966696239481</c:v>
                </c:pt>
                <c:pt idx="3317">
                  <c:v>1.1231127459727861</c:v>
                </c:pt>
                <c:pt idx="3318">
                  <c:v>1.1240674100275887</c:v>
                </c:pt>
                <c:pt idx="3319">
                  <c:v>1.1259442775469022</c:v>
                </c:pt>
                <c:pt idx="3320">
                  <c:v>1.1265099933948945</c:v>
                </c:pt>
                <c:pt idx="3321">
                  <c:v>1.1281765924296734</c:v>
                </c:pt>
                <c:pt idx="3322">
                  <c:v>1.1268123915912784</c:v>
                </c:pt>
                <c:pt idx="3323">
                  <c:v>1.1258725368363529</c:v>
                </c:pt>
                <c:pt idx="3324">
                  <c:v>1.1234741856438908</c:v>
                </c:pt>
                <c:pt idx="3325">
                  <c:v>1.1234641874523008</c:v>
                </c:pt>
                <c:pt idx="3326">
                  <c:v>1.1231512638863874</c:v>
                </c:pt>
                <c:pt idx="3327">
                  <c:v>1.124671945619315</c:v>
                </c:pt>
                <c:pt idx="3328">
                  <c:v>1.1251907137444843</c:v>
                </c:pt>
                <c:pt idx="3329">
                  <c:v>1.1298325187281175</c:v>
                </c:pt>
                <c:pt idx="3330">
                  <c:v>1.1309699785303451</c:v>
                </c:pt>
                <c:pt idx="3331">
                  <c:v>1.132699688283237</c:v>
                </c:pt>
                <c:pt idx="3332">
                  <c:v>1.1310193431744724</c:v>
                </c:pt>
                <c:pt idx="3333">
                  <c:v>1.1322323788991702</c:v>
                </c:pt>
                <c:pt idx="3334">
                  <c:v>1.1312586658307573</c:v>
                </c:pt>
                <c:pt idx="3335">
                  <c:v>1.1307493166725264</c:v>
                </c:pt>
                <c:pt idx="3336">
                  <c:v>1.1311191762064556</c:v>
                </c:pt>
                <c:pt idx="3337">
                  <c:v>1.1333032943711228</c:v>
                </c:pt>
                <c:pt idx="3338">
                  <c:v>1.132768396562809</c:v>
                </c:pt>
                <c:pt idx="3339">
                  <c:v>1.1351305278173178</c:v>
                </c:pt>
                <c:pt idx="3340">
                  <c:v>1.1398880294739981</c:v>
                </c:pt>
                <c:pt idx="3341">
                  <c:v>1.1424885908936881</c:v>
                </c:pt>
                <c:pt idx="3342">
                  <c:v>1.1406874937977443</c:v>
                </c:pt>
                <c:pt idx="3343">
                  <c:v>1.1404175243045358</c:v>
                </c:pt>
                <c:pt idx="3344">
                  <c:v>1.14020097188044</c:v>
                </c:pt>
                <c:pt idx="3345">
                  <c:v>1.1407857992150885</c:v>
                </c:pt>
                <c:pt idx="3346">
                  <c:v>1.1413015063211838</c:v>
                </c:pt>
                <c:pt idx="3347">
                  <c:v>1.1414907650591346</c:v>
                </c:pt>
                <c:pt idx="3348">
                  <c:v>1.1398926498809114</c:v>
                </c:pt>
                <c:pt idx="3349">
                  <c:v>1.1376463110325044</c:v>
                </c:pt>
                <c:pt idx="3350">
                  <c:v>1.1356826250711161</c:v>
                </c:pt>
                <c:pt idx="3351">
                  <c:v>1.1350342887678821</c:v>
                </c:pt>
                <c:pt idx="3352">
                  <c:v>1.134562596206188</c:v>
                </c:pt>
                <c:pt idx="3353">
                  <c:v>1.1355514716782356</c:v>
                </c:pt>
                <c:pt idx="3354">
                  <c:v>1.1364766837686795</c:v>
                </c:pt>
                <c:pt idx="3355">
                  <c:v>1.135796195640719</c:v>
                </c:pt>
                <c:pt idx="3356">
                  <c:v>1.1360650346398184</c:v>
                </c:pt>
                <c:pt idx="3357">
                  <c:v>1.1355516039066227</c:v>
                </c:pt>
                <c:pt idx="3358">
                  <c:v>1.1380487745398944</c:v>
                </c:pt>
                <c:pt idx="3359">
                  <c:v>1.1387147258475003</c:v>
                </c:pt>
                <c:pt idx="3360">
                  <c:v>1.1408677928969004</c:v>
                </c:pt>
                <c:pt idx="3361">
                  <c:v>1.1431624195547931</c:v>
                </c:pt>
                <c:pt idx="3362">
                  <c:v>1.1450086984350032</c:v>
                </c:pt>
                <c:pt idx="3363">
                  <c:v>1.1471261629085598</c:v>
                </c:pt>
                <c:pt idx="3364">
                  <c:v>1.1444932775288919</c:v>
                </c:pt>
                <c:pt idx="3365">
                  <c:v>1.1450190913303637</c:v>
                </c:pt>
                <c:pt idx="3366">
                  <c:v>1.1445169642712127</c:v>
                </c:pt>
                <c:pt idx="3367">
                  <c:v>1.144281377867032</c:v>
                </c:pt>
                <c:pt idx="3368">
                  <c:v>1.1417956471521185</c:v>
                </c:pt>
                <c:pt idx="3369">
                  <c:v>1.1416647214896305</c:v>
                </c:pt>
                <c:pt idx="3370">
                  <c:v>1.1426600834636103</c:v>
                </c:pt>
                <c:pt idx="3371">
                  <c:v>1.14300504440638</c:v>
                </c:pt>
                <c:pt idx="3372">
                  <c:v>1.1439521026896373</c:v>
                </c:pt>
                <c:pt idx="3373">
                  <c:v>1.1421728032784224</c:v>
                </c:pt>
                <c:pt idx="3374">
                  <c:v>1.1409417172725655</c:v>
                </c:pt>
                <c:pt idx="3375">
                  <c:v>1.1395248225009751</c:v>
                </c:pt>
                <c:pt idx="3376">
                  <c:v>1.1391290928204645</c:v>
                </c:pt>
                <c:pt idx="3377">
                  <c:v>1.1372460660175818</c:v>
                </c:pt>
                <c:pt idx="3378">
                  <c:v>1.1351467107386464</c:v>
                </c:pt>
                <c:pt idx="3379">
                  <c:v>1.1355081021245874</c:v>
                </c:pt>
                <c:pt idx="3380">
                  <c:v>1.1366608107286109</c:v>
                </c:pt>
                <c:pt idx="3381">
                  <c:v>1.138160466018886</c:v>
                </c:pt>
                <c:pt idx="3382">
                  <c:v>1.1404110954523921</c:v>
                </c:pt>
                <c:pt idx="3383">
                  <c:v>1.1429664185961173</c:v>
                </c:pt>
                <c:pt idx="3384">
                  <c:v>1.1436060205325047</c:v>
                </c:pt>
                <c:pt idx="3385">
                  <c:v>1.1443970556688146</c:v>
                </c:pt>
                <c:pt idx="3386">
                  <c:v>1.1463944761802412</c:v>
                </c:pt>
                <c:pt idx="3387">
                  <c:v>1.1457302426621374</c:v>
                </c:pt>
                <c:pt idx="3388">
                  <c:v>1.1438846176242279</c:v>
                </c:pt>
                <c:pt idx="3389">
                  <c:v>1.1436750789509607</c:v>
                </c:pt>
                <c:pt idx="3390">
                  <c:v>1.1451959913695442</c:v>
                </c:pt>
                <c:pt idx="3391">
                  <c:v>1.1449087525348285</c:v>
                </c:pt>
                <c:pt idx="3392">
                  <c:v>1.1441584109951595</c:v>
                </c:pt>
                <c:pt idx="3393">
                  <c:v>1.1443079778921996</c:v>
                </c:pt>
                <c:pt idx="3394">
                  <c:v>1.1435630187647425</c:v>
                </c:pt>
                <c:pt idx="3395">
                  <c:v>1.1441740526692599</c:v>
                </c:pt>
                <c:pt idx="3396">
                  <c:v>1.144411367062464</c:v>
                </c:pt>
                <c:pt idx="3397">
                  <c:v>1.144427262322844</c:v>
                </c:pt>
                <c:pt idx="3398">
                  <c:v>1.1428680146758454</c:v>
                </c:pt>
                <c:pt idx="3399">
                  <c:v>1.143454768671861</c:v>
                </c:pt>
                <c:pt idx="3400">
                  <c:v>1.1443685670617911</c:v>
                </c:pt>
                <c:pt idx="3401">
                  <c:v>1.1443889955514885</c:v>
                </c:pt>
                <c:pt idx="3402">
                  <c:v>1.1449889505468889</c:v>
                </c:pt>
                <c:pt idx="3403">
                  <c:v>1.1448705848242207</c:v>
                </c:pt>
                <c:pt idx="3404">
                  <c:v>1.1439729099361489</c:v>
                </c:pt>
                <c:pt idx="3405">
                  <c:v>1.144676338974973</c:v>
                </c:pt>
                <c:pt idx="3406">
                  <c:v>1.1457007495617999</c:v>
                </c:pt>
                <c:pt idx="3407">
                  <c:v>1.1466665097957016</c:v>
                </c:pt>
                <c:pt idx="3408">
                  <c:v>1.1460853189693365</c:v>
                </c:pt>
                <c:pt idx="3409">
                  <c:v>1.1464573089493215</c:v>
                </c:pt>
                <c:pt idx="3410">
                  <c:v>1.1455371219991415</c:v>
                </c:pt>
                <c:pt idx="3411">
                  <c:v>1.1450758367176797</c:v>
                </c:pt>
                <c:pt idx="3412">
                  <c:v>1.1444008060658064</c:v>
                </c:pt>
                <c:pt idx="3413">
                  <c:v>1.1448669875696118</c:v>
                </c:pt>
                <c:pt idx="3414">
                  <c:v>1.1458378648036269</c:v>
                </c:pt>
                <c:pt idx="3415">
                  <c:v>1.1450329371816335</c:v>
                </c:pt>
                <c:pt idx="3416">
                  <c:v>1.1463232747623628</c:v>
                </c:pt>
                <c:pt idx="3417">
                  <c:v>1.1466225100395786</c:v>
                </c:pt>
                <c:pt idx="3418">
                  <c:v>1.1468320347234233</c:v>
                </c:pt>
                <c:pt idx="3419">
                  <c:v>1.1470278825383413</c:v>
                </c:pt>
                <c:pt idx="3420">
                  <c:v>1.1464596751703611</c:v>
                </c:pt>
                <c:pt idx="3421">
                  <c:v>1.1451449884920661</c:v>
                </c:pt>
                <c:pt idx="3422">
                  <c:v>1.1461932911808355</c:v>
                </c:pt>
                <c:pt idx="3423">
                  <c:v>1.1458279161144906</c:v>
                </c:pt>
                <c:pt idx="3424">
                  <c:v>1.1473302389288087</c:v>
                </c:pt>
                <c:pt idx="3425">
                  <c:v>1.1475583830819269</c:v>
                </c:pt>
                <c:pt idx="3426">
                  <c:v>1.1475589390621079</c:v>
                </c:pt>
                <c:pt idx="3427">
                  <c:v>1.1470229102270846</c:v>
                </c:pt>
                <c:pt idx="3428">
                  <c:v>1.1474158493572497</c:v>
                </c:pt>
                <c:pt idx="3429">
                  <c:v>1.1468305591537864</c:v>
                </c:pt>
                <c:pt idx="3430">
                  <c:v>1.1468323318397748</c:v>
                </c:pt>
                <c:pt idx="3431">
                  <c:v>1.1474481018684557</c:v>
                </c:pt>
                <c:pt idx="3432">
                  <c:v>1.1456007127653589</c:v>
                </c:pt>
                <c:pt idx="3433">
                  <c:v>1.1451700809847138</c:v>
                </c:pt>
                <c:pt idx="3434">
                  <c:v>1.1462858969750358</c:v>
                </c:pt>
                <c:pt idx="3435">
                  <c:v>1.14677741543043</c:v>
                </c:pt>
                <c:pt idx="3436">
                  <c:v>1.1472536624599827</c:v>
                </c:pt>
                <c:pt idx="3437">
                  <c:v>1.14733242677252</c:v>
                </c:pt>
                <c:pt idx="3438">
                  <c:v>1.146267648462636</c:v>
                </c:pt>
                <c:pt idx="3439">
                  <c:v>1.1462229937779238</c:v>
                </c:pt>
                <c:pt idx="3440">
                  <c:v>1.1451692208494384</c:v>
                </c:pt>
                <c:pt idx="3441">
                  <c:v>1.1449020089927251</c:v>
                </c:pt>
                <c:pt idx="3442">
                  <c:v>1.1454329994979884</c:v>
                </c:pt>
                <c:pt idx="3443">
                  <c:v>1.1443518644424477</c:v>
                </c:pt>
                <c:pt idx="3444">
                  <c:v>1.1438977440143647</c:v>
                </c:pt>
                <c:pt idx="3445">
                  <c:v>1.1435917863443803</c:v>
                </c:pt>
                <c:pt idx="3446">
                  <c:v>1.1436191725520035</c:v>
                </c:pt>
                <c:pt idx="3447">
                  <c:v>1.1438268290609497</c:v>
                </c:pt>
                <c:pt idx="3448">
                  <c:v>1.1440101982132089</c:v>
                </c:pt>
                <c:pt idx="3449">
                  <c:v>1.1450709220157334</c:v>
                </c:pt>
                <c:pt idx="3450">
                  <c:v>1.1445458516302809</c:v>
                </c:pt>
                <c:pt idx="3451">
                  <c:v>1.1443782737025432</c:v>
                </c:pt>
                <c:pt idx="3452">
                  <c:v>1.1448345778278097</c:v>
                </c:pt>
                <c:pt idx="3453">
                  <c:v>1.1447262946576975</c:v>
                </c:pt>
                <c:pt idx="3454">
                  <c:v>1.1480995517509622</c:v>
                </c:pt>
                <c:pt idx="3455">
                  <c:v>1.1477911707903536</c:v>
                </c:pt>
                <c:pt idx="3456">
                  <c:v>1.1457914205223656</c:v>
                </c:pt>
                <c:pt idx="3457">
                  <c:v>1.1457583971117578</c:v>
                </c:pt>
                <c:pt idx="3458">
                  <c:v>1.1472071709572782</c:v>
                </c:pt>
                <c:pt idx="3459">
                  <c:v>1.1493353309083396</c:v>
                </c:pt>
                <c:pt idx="3460">
                  <c:v>1.1498141959928434</c:v>
                </c:pt>
                <c:pt idx="3461">
                  <c:v>1.1496893442852829</c:v>
                </c:pt>
                <c:pt idx="3462">
                  <c:v>1.1501731996758426</c:v>
                </c:pt>
                <c:pt idx="3463">
                  <c:v>1.1533437454795192</c:v>
                </c:pt>
                <c:pt idx="3464">
                  <c:v>1.1537856291597335</c:v>
                </c:pt>
                <c:pt idx="3465">
                  <c:v>1.1542027238605093</c:v>
                </c:pt>
                <c:pt idx="3466">
                  <c:v>1.153661110054349</c:v>
                </c:pt>
                <c:pt idx="3467">
                  <c:v>1.1514198787117167</c:v>
                </c:pt>
                <c:pt idx="3468">
                  <c:v>1.1516139358215012</c:v>
                </c:pt>
                <c:pt idx="3469">
                  <c:v>1.151640526395366</c:v>
                </c:pt>
                <c:pt idx="3470">
                  <c:v>1.1521864633950269</c:v>
                </c:pt>
                <c:pt idx="3471">
                  <c:v>1.1522172557547683</c:v>
                </c:pt>
                <c:pt idx="3472">
                  <c:v>1.1517001395454338</c:v>
                </c:pt>
                <c:pt idx="3473">
                  <c:v>1.1517690042459177</c:v>
                </c:pt>
                <c:pt idx="3474">
                  <c:v>1.1526563968665242</c:v>
                </c:pt>
                <c:pt idx="3475">
                  <c:v>1.1516419622878871</c:v>
                </c:pt>
                <c:pt idx="3476">
                  <c:v>1.1523263765516882</c:v>
                </c:pt>
                <c:pt idx="3477">
                  <c:v>1.1514645682128737</c:v>
                </c:pt>
                <c:pt idx="3478">
                  <c:v>1.152575339506168</c:v>
                </c:pt>
                <c:pt idx="3479">
                  <c:v>1.154345767053305</c:v>
                </c:pt>
                <c:pt idx="3480">
                  <c:v>1.1538490849757574</c:v>
                </c:pt>
                <c:pt idx="3481">
                  <c:v>1.1538471967047379</c:v>
                </c:pt>
                <c:pt idx="3482">
                  <c:v>1.1533982628010659</c:v>
                </c:pt>
                <c:pt idx="3483">
                  <c:v>1.1537756797207315</c:v>
                </c:pt>
                <c:pt idx="3484">
                  <c:v>1.1551346329584655</c:v>
                </c:pt>
                <c:pt idx="3485">
                  <c:v>1.1548569438443461</c:v>
                </c:pt>
                <c:pt idx="3486">
                  <c:v>1.1564452776130816</c:v>
                </c:pt>
                <c:pt idx="3487">
                  <c:v>1.1571224830437894</c:v>
                </c:pt>
                <c:pt idx="3488">
                  <c:v>1.1554014687381704</c:v>
                </c:pt>
                <c:pt idx="3489">
                  <c:v>1.1557491038687078</c:v>
                </c:pt>
                <c:pt idx="3490">
                  <c:v>1.15528719550321</c:v>
                </c:pt>
                <c:pt idx="3491">
                  <c:v>1.1550204864949956</c:v>
                </c:pt>
                <c:pt idx="3492">
                  <c:v>1.1545588607856376</c:v>
                </c:pt>
                <c:pt idx="3493">
                  <c:v>1.1554157908320553</c:v>
                </c:pt>
                <c:pt idx="3494">
                  <c:v>1.1550638469561902</c:v>
                </c:pt>
                <c:pt idx="3495">
                  <c:v>1.1543235234241043</c:v>
                </c:pt>
                <c:pt idx="3496">
                  <c:v>1.1567717264421853</c:v>
                </c:pt>
                <c:pt idx="3497">
                  <c:v>1.1528388282359239</c:v>
                </c:pt>
                <c:pt idx="3498">
                  <c:v>1.1516708732908123</c:v>
                </c:pt>
                <c:pt idx="3499">
                  <c:v>1.1530547030900806</c:v>
                </c:pt>
                <c:pt idx="3500">
                  <c:v>1.1504838186144375</c:v>
                </c:pt>
                <c:pt idx="3501">
                  <c:v>1.1487963922113686</c:v>
                </c:pt>
                <c:pt idx="3502">
                  <c:v>1.1474250943522002</c:v>
                </c:pt>
                <c:pt idx="3503">
                  <c:v>1.1478733082481318</c:v>
                </c:pt>
                <c:pt idx="3504">
                  <c:v>1.1461403413704201</c:v>
                </c:pt>
                <c:pt idx="3505">
                  <c:v>1.1483744428671676</c:v>
                </c:pt>
                <c:pt idx="3506">
                  <c:v>1.1480003910023842</c:v>
                </c:pt>
                <c:pt idx="3507">
                  <c:v>1.1495742068278196</c:v>
                </c:pt>
                <c:pt idx="3508">
                  <c:v>1.14970968133486</c:v>
                </c:pt>
                <c:pt idx="3509">
                  <c:v>1.1492047737562603</c:v>
                </c:pt>
                <c:pt idx="3510">
                  <c:v>1.1503505362030979</c:v>
                </c:pt>
                <c:pt idx="3511">
                  <c:v>1.1510759664388333</c:v>
                </c:pt>
                <c:pt idx="3512">
                  <c:v>1.1523681145211013</c:v>
                </c:pt>
                <c:pt idx="3513">
                  <c:v>1.1526729271059033</c:v>
                </c:pt>
                <c:pt idx="3514">
                  <c:v>1.1503181692421047</c:v>
                </c:pt>
                <c:pt idx="3515">
                  <c:v>1.1492743914057535</c:v>
                </c:pt>
                <c:pt idx="3516">
                  <c:v>1.1493638785232634</c:v>
                </c:pt>
                <c:pt idx="3517">
                  <c:v>1.1493881304823206</c:v>
                </c:pt>
                <c:pt idx="3518">
                  <c:v>1.1483155829249165</c:v>
                </c:pt>
                <c:pt idx="3519">
                  <c:v>1.1475043581547555</c:v>
                </c:pt>
                <c:pt idx="3520">
                  <c:v>1.1459598455209461</c:v>
                </c:pt>
                <c:pt idx="3521">
                  <c:v>1.1446053973100081</c:v>
                </c:pt>
                <c:pt idx="3522">
                  <c:v>1.1443409179835338</c:v>
                </c:pt>
                <c:pt idx="3523">
                  <c:v>1.1450346714239739</c:v>
                </c:pt>
                <c:pt idx="3524">
                  <c:v>1.1437558101098899</c:v>
                </c:pt>
                <c:pt idx="3525">
                  <c:v>1.1439509213972276</c:v>
                </c:pt>
                <c:pt idx="3526">
                  <c:v>1.1443340815143705</c:v>
                </c:pt>
                <c:pt idx="3527">
                  <c:v>1.1474369477311939</c:v>
                </c:pt>
                <c:pt idx="3528">
                  <c:v>1.1460972082936127</c:v>
                </c:pt>
                <c:pt idx="3529">
                  <c:v>1.1459934806084828</c:v>
                </c:pt>
                <c:pt idx="3530">
                  <c:v>1.1457292783122321</c:v>
                </c:pt>
                <c:pt idx="3531">
                  <c:v>1.1454254834178439</c:v>
                </c:pt>
                <c:pt idx="3532">
                  <c:v>1.1458435584247602</c:v>
                </c:pt>
                <c:pt idx="3533">
                  <c:v>1.1457891958755266</c:v>
                </c:pt>
                <c:pt idx="3534">
                  <c:v>1.1447301332045814</c:v>
                </c:pt>
                <c:pt idx="3535">
                  <c:v>1.1440188672966485</c:v>
                </c:pt>
                <c:pt idx="3536">
                  <c:v>1.145603268905721</c:v>
                </c:pt>
                <c:pt idx="3537">
                  <c:v>1.1466695709510593</c:v>
                </c:pt>
                <c:pt idx="3538">
                  <c:v>1.1493302475008564</c:v>
                </c:pt>
                <c:pt idx="3539">
                  <c:v>1.1485672137690839</c:v>
                </c:pt>
                <c:pt idx="3540">
                  <c:v>1.1479352686727662</c:v>
                </c:pt>
                <c:pt idx="3541">
                  <c:v>1.1483118257698053</c:v>
                </c:pt>
                <c:pt idx="3542">
                  <c:v>1.1477336477524407</c:v>
                </c:pt>
                <c:pt idx="3543">
                  <c:v>1.1478464408163858</c:v>
                </c:pt>
                <c:pt idx="3544">
                  <c:v>1.1478881973777137</c:v>
                </c:pt>
                <c:pt idx="3545">
                  <c:v>1.1484008493374438</c:v>
                </c:pt>
                <c:pt idx="3546">
                  <c:v>1.1472701015165752</c:v>
                </c:pt>
                <c:pt idx="3547">
                  <c:v>1.1477718282106477</c:v>
                </c:pt>
                <c:pt idx="3548">
                  <c:v>1.1489926703526008</c:v>
                </c:pt>
                <c:pt idx="3549">
                  <c:v>1.1480791533273398</c:v>
                </c:pt>
                <c:pt idx="3550">
                  <c:v>1.1476892128756548</c:v>
                </c:pt>
                <c:pt idx="3551">
                  <c:v>1.1480400879881558</c:v>
                </c:pt>
                <c:pt idx="3552">
                  <c:v>1.1473358746182849</c:v>
                </c:pt>
                <c:pt idx="3553">
                  <c:v>1.1475712696819627</c:v>
                </c:pt>
                <c:pt idx="3554">
                  <c:v>1.1474799924717554</c:v>
                </c:pt>
                <c:pt idx="3555">
                  <c:v>1.1470990314416334</c:v>
                </c:pt>
                <c:pt idx="3556">
                  <c:v>1.1476257587592991</c:v>
                </c:pt>
                <c:pt idx="3557">
                  <c:v>1.1483552796040171</c:v>
                </c:pt>
                <c:pt idx="3558">
                  <c:v>1.1506839289176876</c:v>
                </c:pt>
                <c:pt idx="3559">
                  <c:v>1.1497953554400482</c:v>
                </c:pt>
                <c:pt idx="3560">
                  <c:v>1.1489079424902631</c:v>
                </c:pt>
                <c:pt idx="3561">
                  <c:v>1.1495748419615783</c:v>
                </c:pt>
                <c:pt idx="3562">
                  <c:v>1.1515828682973819</c:v>
                </c:pt>
                <c:pt idx="3563">
                  <c:v>1.1514281555318551</c:v>
                </c:pt>
                <c:pt idx="3564">
                  <c:v>1.1513556448547053</c:v>
                </c:pt>
                <c:pt idx="3565">
                  <c:v>1.1502795990998735</c:v>
                </c:pt>
                <c:pt idx="3566">
                  <c:v>1.1508912183486033</c:v>
                </c:pt>
                <c:pt idx="3567">
                  <c:v>1.1496924467333705</c:v>
                </c:pt>
                <c:pt idx="3568">
                  <c:v>1.150979633519116</c:v>
                </c:pt>
                <c:pt idx="3569">
                  <c:v>1.1541879986268617</c:v>
                </c:pt>
                <c:pt idx="3570">
                  <c:v>1.1562673444427909</c:v>
                </c:pt>
                <c:pt idx="3571">
                  <c:v>1.1575157409995556</c:v>
                </c:pt>
                <c:pt idx="3572">
                  <c:v>1.1570418207037398</c:v>
                </c:pt>
                <c:pt idx="3573">
                  <c:v>1.1567950398052809</c:v>
                </c:pt>
                <c:pt idx="3574">
                  <c:v>1.1576795267543321</c:v>
                </c:pt>
                <c:pt idx="3575">
                  <c:v>1.1577818469097592</c:v>
                </c:pt>
                <c:pt idx="3576">
                  <c:v>1.1562901089969901</c:v>
                </c:pt>
                <c:pt idx="3577">
                  <c:v>1.1555988898148291</c:v>
                </c:pt>
                <c:pt idx="3578">
                  <c:v>1.1542355669244198</c:v>
                </c:pt>
                <c:pt idx="3579">
                  <c:v>1.157212607261316</c:v>
                </c:pt>
                <c:pt idx="3580">
                  <c:v>1.1577468071359931</c:v>
                </c:pt>
                <c:pt idx="3581">
                  <c:v>1.1534780575409018</c:v>
                </c:pt>
                <c:pt idx="3582">
                  <c:v>1.1525767347677507</c:v>
                </c:pt>
                <c:pt idx="3583">
                  <c:v>1.1598101168818218</c:v>
                </c:pt>
                <c:pt idx="3584">
                  <c:v>1.1608748735477963</c:v>
                </c:pt>
                <c:pt idx="3585">
                  <c:v>1.1627755253870493</c:v>
                </c:pt>
                <c:pt idx="3586">
                  <c:v>1.1621921314983237</c:v>
                </c:pt>
                <c:pt idx="3587">
                  <c:v>1.1619135911370833</c:v>
                </c:pt>
                <c:pt idx="3588">
                  <c:v>1.1603093705119476</c:v>
                </c:pt>
                <c:pt idx="3589">
                  <c:v>1.1601598274959359</c:v>
                </c:pt>
                <c:pt idx="3590">
                  <c:v>1.1619395540383597</c:v>
                </c:pt>
                <c:pt idx="3591">
                  <c:v>1.1641137665390686</c:v>
                </c:pt>
                <c:pt idx="3592">
                  <c:v>1.1629532109964018</c:v>
                </c:pt>
                <c:pt idx="3593">
                  <c:v>1.164681094175126</c:v>
                </c:pt>
                <c:pt idx="3594">
                  <c:v>1.1646336380239517</c:v>
                </c:pt>
                <c:pt idx="3595">
                  <c:v>1.165221787990975</c:v>
                </c:pt>
                <c:pt idx="3596">
                  <c:v>1.1655480172860946</c:v>
                </c:pt>
                <c:pt idx="3597">
                  <c:v>1.1621053539465476</c:v>
                </c:pt>
                <c:pt idx="3598">
                  <c:v>1.1632803117588293</c:v>
                </c:pt>
                <c:pt idx="3599">
                  <c:v>1.1635081534747322</c:v>
                </c:pt>
                <c:pt idx="3600">
                  <c:v>1.1641132339029325</c:v>
                </c:pt>
                <c:pt idx="3601">
                  <c:v>1.1661156766205072</c:v>
                </c:pt>
                <c:pt idx="3602">
                  <c:v>1.1647933253914624</c:v>
                </c:pt>
                <c:pt idx="3603">
                  <c:v>1.1642840341953924</c:v>
                </c:pt>
                <c:pt idx="3604">
                  <c:v>1.1627594506838441</c:v>
                </c:pt>
                <c:pt idx="3605">
                  <c:v>1.1616606735609811</c:v>
                </c:pt>
                <c:pt idx="3606">
                  <c:v>1.1614370844992827</c:v>
                </c:pt>
                <c:pt idx="3607">
                  <c:v>1.1596521418306738</c:v>
                </c:pt>
                <c:pt idx="3608">
                  <c:v>1.1609262970635164</c:v>
                </c:pt>
                <c:pt idx="3609">
                  <c:v>1.1612637156556942</c:v>
                </c:pt>
                <c:pt idx="3610">
                  <c:v>1.1597662246812284</c:v>
                </c:pt>
                <c:pt idx="3611">
                  <c:v>1.1577381749856841</c:v>
                </c:pt>
                <c:pt idx="3612">
                  <c:v>1.1585330410088601</c:v>
                </c:pt>
                <c:pt idx="3613">
                  <c:v>1.1574639726727602</c:v>
                </c:pt>
                <c:pt idx="3614">
                  <c:v>1.1577055888883347</c:v>
                </c:pt>
                <c:pt idx="3615">
                  <c:v>1.1590746787526793</c:v>
                </c:pt>
                <c:pt idx="3616">
                  <c:v>1.1600981346482566</c:v>
                </c:pt>
                <c:pt idx="3617">
                  <c:v>1.1608559918925498</c:v>
                </c:pt>
                <c:pt idx="3618">
                  <c:v>1.1585455739340351</c:v>
                </c:pt>
                <c:pt idx="3619">
                  <c:v>1.1585607535360185</c:v>
                </c:pt>
                <c:pt idx="3620">
                  <c:v>1.1605061933405263</c:v>
                </c:pt>
                <c:pt idx="3621">
                  <c:v>1.160278159174869</c:v>
                </c:pt>
                <c:pt idx="3622">
                  <c:v>1.1602274299456241</c:v>
                </c:pt>
                <c:pt idx="3623">
                  <c:v>1.1579786085210981</c:v>
                </c:pt>
                <c:pt idx="3624">
                  <c:v>1.157137927921672</c:v>
                </c:pt>
                <c:pt idx="3625">
                  <c:v>1.1552075688157379</c:v>
                </c:pt>
                <c:pt idx="3626">
                  <c:v>1.154596535602016</c:v>
                </c:pt>
                <c:pt idx="3627">
                  <c:v>1.1543902692108825</c:v>
                </c:pt>
                <c:pt idx="3628">
                  <c:v>1.1557488476745874</c:v>
                </c:pt>
                <c:pt idx="3629">
                  <c:v>1.1604699166511629</c:v>
                </c:pt>
                <c:pt idx="3630">
                  <c:v>1.1611919302117477</c:v>
                </c:pt>
                <c:pt idx="3631">
                  <c:v>1.1601322339458986</c:v>
                </c:pt>
                <c:pt idx="3632">
                  <c:v>1.1582085682591705</c:v>
                </c:pt>
                <c:pt idx="3633">
                  <c:v>1.1541517826769456</c:v>
                </c:pt>
                <c:pt idx="3634">
                  <c:v>1.1572856483176666</c:v>
                </c:pt>
                <c:pt idx="3635">
                  <c:v>1.1575901260409762</c:v>
                </c:pt>
                <c:pt idx="3636">
                  <c:v>1.1617763343595633</c:v>
                </c:pt>
                <c:pt idx="3637">
                  <c:v>1.1588929804165564</c:v>
                </c:pt>
                <c:pt idx="3638">
                  <c:v>1.1534845741995525</c:v>
                </c:pt>
                <c:pt idx="3639">
                  <c:v>1.1565746769380196</c:v>
                </c:pt>
                <c:pt idx="3640">
                  <c:v>1.1587282568779542</c:v>
                </c:pt>
                <c:pt idx="3641">
                  <c:v>1.1555432516590893</c:v>
                </c:pt>
                <c:pt idx="3642">
                  <c:v>1.1556795757635308</c:v>
                </c:pt>
                <c:pt idx="3643">
                  <c:v>1.1535939883083082</c:v>
                </c:pt>
                <c:pt idx="3644">
                  <c:v>1.1592627709671401</c:v>
                </c:pt>
                <c:pt idx="3645">
                  <c:v>1.1538461050063396</c:v>
                </c:pt>
                <c:pt idx="3646">
                  <c:v>1.1537206432132134</c:v>
                </c:pt>
                <c:pt idx="3647">
                  <c:v>1.15595813070025</c:v>
                </c:pt>
                <c:pt idx="3648">
                  <c:v>1.1543305576644325</c:v>
                </c:pt>
                <c:pt idx="3649">
                  <c:v>1.1569108228546896</c:v>
                </c:pt>
                <c:pt idx="3650">
                  <c:v>1.155373401656784</c:v>
                </c:pt>
                <c:pt idx="3651">
                  <c:v>1.1540595238376967</c:v>
                </c:pt>
                <c:pt idx="3652">
                  <c:v>1.1536410796116552</c:v>
                </c:pt>
                <c:pt idx="3653">
                  <c:v>1.1534723150002517</c:v>
                </c:pt>
                <c:pt idx="3654">
                  <c:v>1.1513238036600626</c:v>
                </c:pt>
                <c:pt idx="3655">
                  <c:v>1.1521400689694408</c:v>
                </c:pt>
                <c:pt idx="3656">
                  <c:v>1.1526256270970476</c:v>
                </c:pt>
                <c:pt idx="3657">
                  <c:v>1.1542462165249361</c:v>
                </c:pt>
                <c:pt idx="3658">
                  <c:v>1.1542343643485444</c:v>
                </c:pt>
                <c:pt idx="3659">
                  <c:v>1.1556272454036718</c:v>
                </c:pt>
                <c:pt idx="3660">
                  <c:v>1.1548424017182868</c:v>
                </c:pt>
                <c:pt idx="3661">
                  <c:v>1.1559937194227878</c:v>
                </c:pt>
                <c:pt idx="3662">
                  <c:v>1.1546330895360382</c:v>
                </c:pt>
                <c:pt idx="3663">
                  <c:v>1.1530678989432248</c:v>
                </c:pt>
                <c:pt idx="3664">
                  <c:v>1.1544928733896478</c:v>
                </c:pt>
                <c:pt idx="3665">
                  <c:v>1.1546455904259412</c:v>
                </c:pt>
                <c:pt idx="3666">
                  <c:v>1.1515383569196067</c:v>
                </c:pt>
                <c:pt idx="3667">
                  <c:v>1.1522865117958845</c:v>
                </c:pt>
                <c:pt idx="3668">
                  <c:v>1.1550002952360536</c:v>
                </c:pt>
                <c:pt idx="3669">
                  <c:v>1.1545621149552607</c:v>
                </c:pt>
                <c:pt idx="3670">
                  <c:v>1.1562248038103013</c:v>
                </c:pt>
                <c:pt idx="3671">
                  <c:v>1.1572945602085662</c:v>
                </c:pt>
                <c:pt idx="3672">
                  <c:v>1.1559554491558603</c:v>
                </c:pt>
                <c:pt idx="3673">
                  <c:v>1.1543657989834746</c:v>
                </c:pt>
                <c:pt idx="3674">
                  <c:v>1.1553058299912613</c:v>
                </c:pt>
                <c:pt idx="3675">
                  <c:v>1.1556824237006837</c:v>
                </c:pt>
                <c:pt idx="3676">
                  <c:v>1.1544663961023356</c:v>
                </c:pt>
                <c:pt idx="3677">
                  <c:v>1.1537582486748021</c:v>
                </c:pt>
                <c:pt idx="3678">
                  <c:v>1.1545337772948405</c:v>
                </c:pt>
                <c:pt idx="3679">
                  <c:v>1.1540670643679021</c:v>
                </c:pt>
                <c:pt idx="3680">
                  <c:v>1.1548283915359405</c:v>
                </c:pt>
                <c:pt idx="3681">
                  <c:v>1.1544987278571688</c:v>
                </c:pt>
                <c:pt idx="3682">
                  <c:v>1.1533057921555785</c:v>
                </c:pt>
                <c:pt idx="3683">
                  <c:v>1.1529178679738143</c:v>
                </c:pt>
                <c:pt idx="3684">
                  <c:v>1.1516882751603537</c:v>
                </c:pt>
                <c:pt idx="3685">
                  <c:v>1.1546838064494376</c:v>
                </c:pt>
                <c:pt idx="3686">
                  <c:v>1.1544543968270418</c:v>
                </c:pt>
                <c:pt idx="3687">
                  <c:v>1.1558780358176006</c:v>
                </c:pt>
                <c:pt idx="3688">
                  <c:v>1.1577491196885503</c:v>
                </c:pt>
                <c:pt idx="3689">
                  <c:v>1.1570887280902702</c:v>
                </c:pt>
                <c:pt idx="3690">
                  <c:v>1.1564255299476263</c:v>
                </c:pt>
                <c:pt idx="3691">
                  <c:v>1.155956707422706</c:v>
                </c:pt>
                <c:pt idx="3692">
                  <c:v>1.1573061896778714</c:v>
                </c:pt>
                <c:pt idx="3693">
                  <c:v>1.1553040417234879</c:v>
                </c:pt>
                <c:pt idx="3694">
                  <c:v>1.1549727801551544</c:v>
                </c:pt>
                <c:pt idx="3695">
                  <c:v>1.1570714877294068</c:v>
                </c:pt>
                <c:pt idx="3696">
                  <c:v>1.1561836922308146</c:v>
                </c:pt>
                <c:pt idx="3697">
                  <c:v>1.1536681027143767</c:v>
                </c:pt>
                <c:pt idx="3698">
                  <c:v>1.1542500536729057</c:v>
                </c:pt>
                <c:pt idx="3699">
                  <c:v>1.1532206887216352</c:v>
                </c:pt>
                <c:pt idx="3700">
                  <c:v>1.1503820523251627</c:v>
                </c:pt>
                <c:pt idx="3701">
                  <c:v>1.1532696998559522</c:v>
                </c:pt>
                <c:pt idx="3702">
                  <c:v>1.1506418688040165</c:v>
                </c:pt>
                <c:pt idx="3703">
                  <c:v>1.148730277547666</c:v>
                </c:pt>
                <c:pt idx="3704">
                  <c:v>1.1477331759084666</c:v>
                </c:pt>
                <c:pt idx="3705">
                  <c:v>1.1492789142058408</c:v>
                </c:pt>
                <c:pt idx="3706">
                  <c:v>1.1440620523024128</c:v>
                </c:pt>
                <c:pt idx="3707">
                  <c:v>1.1450073354179497</c:v>
                </c:pt>
                <c:pt idx="3708">
                  <c:v>1.1537016253107184</c:v>
                </c:pt>
                <c:pt idx="3709">
                  <c:v>1.1539709469163002</c:v>
                </c:pt>
                <c:pt idx="3710">
                  <c:v>1.153667890012797</c:v>
                </c:pt>
                <c:pt idx="3711">
                  <c:v>1.1571456293536033</c:v>
                </c:pt>
                <c:pt idx="3712">
                  <c:v>1.1598450359928005</c:v>
                </c:pt>
                <c:pt idx="3713">
                  <c:v>1.1605511660341443</c:v>
                </c:pt>
                <c:pt idx="3714">
                  <c:v>1.1611644699041959</c:v>
                </c:pt>
                <c:pt idx="3715">
                  <c:v>1.1651309044694917</c:v>
                </c:pt>
                <c:pt idx="3716">
                  <c:v>1.1624840898105382</c:v>
                </c:pt>
                <c:pt idx="3717">
                  <c:v>1.1628943516809802</c:v>
                </c:pt>
                <c:pt idx="3718">
                  <c:v>1.1609734707266848</c:v>
                </c:pt>
                <c:pt idx="3719">
                  <c:v>1.1608176860061326</c:v>
                </c:pt>
                <c:pt idx="3720">
                  <c:v>1.1634336759100876</c:v>
                </c:pt>
                <c:pt idx="3721">
                  <c:v>1.163344762164191</c:v>
                </c:pt>
                <c:pt idx="3722">
                  <c:v>1.1614645733358786</c:v>
                </c:pt>
                <c:pt idx="3723">
                  <c:v>1.1653011786675844</c:v>
                </c:pt>
                <c:pt idx="3724">
                  <c:v>1.1640864683423051</c:v>
                </c:pt>
                <c:pt idx="3725">
                  <c:v>1.1625445981903213</c:v>
                </c:pt>
                <c:pt idx="3726">
                  <c:v>1.1629764677200101</c:v>
                </c:pt>
                <c:pt idx="3727">
                  <c:v>1.1652413804149055</c:v>
                </c:pt>
                <c:pt idx="3728">
                  <c:v>1.1656447783871113</c:v>
                </c:pt>
                <c:pt idx="3729">
                  <c:v>1.1659365559836383</c:v>
                </c:pt>
                <c:pt idx="3730">
                  <c:v>1.1664678751258655</c:v>
                </c:pt>
                <c:pt idx="3731">
                  <c:v>1.1657525043325503</c:v>
                </c:pt>
                <c:pt idx="3732">
                  <c:v>1.1661856989446648</c:v>
                </c:pt>
                <c:pt idx="3733">
                  <c:v>1.1651039483273029</c:v>
                </c:pt>
                <c:pt idx="3734">
                  <c:v>1.1661117731653137</c:v>
                </c:pt>
                <c:pt idx="3735">
                  <c:v>1.1677346972332279</c:v>
                </c:pt>
                <c:pt idx="3736">
                  <c:v>1.1675136972814788</c:v>
                </c:pt>
                <c:pt idx="3737">
                  <c:v>1.1665312068666247</c:v>
                </c:pt>
                <c:pt idx="3738">
                  <c:v>1.164970133883505</c:v>
                </c:pt>
                <c:pt idx="3739">
                  <c:v>1.1662731567847433</c:v>
                </c:pt>
                <c:pt idx="3740">
                  <c:v>1.1658437211013679</c:v>
                </c:pt>
                <c:pt idx="3741">
                  <c:v>1.1674915775563413</c:v>
                </c:pt>
                <c:pt idx="3742">
                  <c:v>1.1674819641392902</c:v>
                </c:pt>
                <c:pt idx="3743">
                  <c:v>1.1672001205821241</c:v>
                </c:pt>
                <c:pt idx="3744">
                  <c:v>1.1700589037075637</c:v>
                </c:pt>
                <c:pt idx="3745">
                  <c:v>1.1696740484687216</c:v>
                </c:pt>
                <c:pt idx="3746">
                  <c:v>1.1630622372271835</c:v>
                </c:pt>
                <c:pt idx="3747">
                  <c:v>1.163796127036576</c:v>
                </c:pt>
                <c:pt idx="3748">
                  <c:v>1.1656969853964803</c:v>
                </c:pt>
                <c:pt idx="3749">
                  <c:v>1.1680048656973609</c:v>
                </c:pt>
                <c:pt idx="3750">
                  <c:v>1.1669606051234602</c:v>
                </c:pt>
                <c:pt idx="3751">
                  <c:v>1.166266403478271</c:v>
                </c:pt>
                <c:pt idx="3752">
                  <c:v>1.167514871761304</c:v>
                </c:pt>
                <c:pt idx="3753">
                  <c:v>1.1691013906045147</c:v>
                </c:pt>
                <c:pt idx="3754">
                  <c:v>1.1692398225416516</c:v>
                </c:pt>
                <c:pt idx="3755">
                  <c:v>1.1688890513156587</c:v>
                </c:pt>
                <c:pt idx="3756">
                  <c:v>1.1695216264492088</c:v>
                </c:pt>
                <c:pt idx="3757">
                  <c:v>1.1695452412379901</c:v>
                </c:pt>
                <c:pt idx="3758">
                  <c:v>1.1712522685514404</c:v>
                </c:pt>
                <c:pt idx="3759">
                  <c:v>1.1728638772080273</c:v>
                </c:pt>
                <c:pt idx="3760">
                  <c:v>1.1733915943038635</c:v>
                </c:pt>
                <c:pt idx="3761">
                  <c:v>1.1720106897602862</c:v>
                </c:pt>
                <c:pt idx="3762">
                  <c:v>1.1728666318966106</c:v>
                </c:pt>
                <c:pt idx="3763">
                  <c:v>1.1707403884441496</c:v>
                </c:pt>
                <c:pt idx="3764">
                  <c:v>1.1705750296945918</c:v>
                </c:pt>
                <c:pt idx="3765">
                  <c:v>1.173485749432442</c:v>
                </c:pt>
                <c:pt idx="3766">
                  <c:v>1.1760684757272202</c:v>
                </c:pt>
                <c:pt idx="3767">
                  <c:v>1.1784293891467406</c:v>
                </c:pt>
                <c:pt idx="3768">
                  <c:v>1.1793425171718366</c:v>
                </c:pt>
                <c:pt idx="3769">
                  <c:v>1.1831453579257496</c:v>
                </c:pt>
                <c:pt idx="3770">
                  <c:v>1.1749610337736283</c:v>
                </c:pt>
                <c:pt idx="3771">
                  <c:v>1.1753811314310656</c:v>
                </c:pt>
                <c:pt idx="3772">
                  <c:v>1.1728723229194178</c:v>
                </c:pt>
                <c:pt idx="3773">
                  <c:v>1.1743151894587169</c:v>
                </c:pt>
                <c:pt idx="3774">
                  <c:v>1.1747814680197042</c:v>
                </c:pt>
                <c:pt idx="3775">
                  <c:v>1.1778643735065011</c:v>
                </c:pt>
                <c:pt idx="3776">
                  <c:v>1.1768247349690526</c:v>
                </c:pt>
                <c:pt idx="3777">
                  <c:v>1.1774841859809502</c:v>
                </c:pt>
                <c:pt idx="3778">
                  <c:v>1.176554157232808</c:v>
                </c:pt>
                <c:pt idx="3779">
                  <c:v>1.1758645770097007</c:v>
                </c:pt>
                <c:pt idx="3780">
                  <c:v>1.1756572477294838</c:v>
                </c:pt>
                <c:pt idx="3781">
                  <c:v>1.1756028030627272</c:v>
                </c:pt>
                <c:pt idx="3782">
                  <c:v>1.1758857761534907</c:v>
                </c:pt>
                <c:pt idx="3783">
                  <c:v>1.17300586469632</c:v>
                </c:pt>
                <c:pt idx="3784">
                  <c:v>1.1743348493653025</c:v>
                </c:pt>
                <c:pt idx="3785">
                  <c:v>1.1719760466477638</c:v>
                </c:pt>
                <c:pt idx="3786">
                  <c:v>1.1704529992964536</c:v>
                </c:pt>
                <c:pt idx="3787">
                  <c:v>1.1693467654533931</c:v>
                </c:pt>
                <c:pt idx="3788">
                  <c:v>1.1721190907642958</c:v>
                </c:pt>
                <c:pt idx="3789">
                  <c:v>1.1744535447896249</c:v>
                </c:pt>
                <c:pt idx="3790">
                  <c:v>1.173943605657005</c:v>
                </c:pt>
                <c:pt idx="3791">
                  <c:v>1.1746147296551142</c:v>
                </c:pt>
                <c:pt idx="3792">
                  <c:v>1.1735767639771539</c:v>
                </c:pt>
                <c:pt idx="3793">
                  <c:v>1.1722315692845615</c:v>
                </c:pt>
                <c:pt idx="3794">
                  <c:v>1.1743465420405776</c:v>
                </c:pt>
                <c:pt idx="3795">
                  <c:v>1.1725531368061084</c:v>
                </c:pt>
                <c:pt idx="3796">
                  <c:v>1.1742013650612968</c:v>
                </c:pt>
                <c:pt idx="3797">
                  <c:v>1.1773377650078691</c:v>
                </c:pt>
                <c:pt idx="3798">
                  <c:v>1.1767503597071167</c:v>
                </c:pt>
                <c:pt idx="3799">
                  <c:v>1.1777642600955625</c:v>
                </c:pt>
                <c:pt idx="3800">
                  <c:v>1.1781677692275212</c:v>
                </c:pt>
                <c:pt idx="3801">
                  <c:v>1.176551990334801</c:v>
                </c:pt>
                <c:pt idx="3802">
                  <c:v>1.1748856870367186</c:v>
                </c:pt>
                <c:pt idx="3803">
                  <c:v>1.1772190970061449</c:v>
                </c:pt>
                <c:pt idx="3804">
                  <c:v>1.1777064486379112</c:v>
                </c:pt>
                <c:pt idx="3805">
                  <c:v>1.1800660805975973</c:v>
                </c:pt>
                <c:pt idx="3806">
                  <c:v>1.1813648769198917</c:v>
                </c:pt>
                <c:pt idx="3807">
                  <c:v>1.1771683509085447</c:v>
                </c:pt>
                <c:pt idx="3808">
                  <c:v>1.1757622702227151</c:v>
                </c:pt>
                <c:pt idx="3809">
                  <c:v>1.1743947622560491</c:v>
                </c:pt>
                <c:pt idx="3810">
                  <c:v>1.1744365068381313</c:v>
                </c:pt>
                <c:pt idx="3811">
                  <c:v>1.1745122317142498</c:v>
                </c:pt>
                <c:pt idx="3812">
                  <c:v>1.1748526323355366</c:v>
                </c:pt>
                <c:pt idx="3813">
                  <c:v>1.1759640047418032</c:v>
                </c:pt>
                <c:pt idx="3814">
                  <c:v>1.1783969027505743</c:v>
                </c:pt>
                <c:pt idx="3815">
                  <c:v>1.1786583598685592</c:v>
                </c:pt>
                <c:pt idx="3816">
                  <c:v>1.1770672076457025</c:v>
                </c:pt>
                <c:pt idx="3817">
                  <c:v>1.176238334451829</c:v>
                </c:pt>
                <c:pt idx="3818">
                  <c:v>1.176634127442111</c:v>
                </c:pt>
                <c:pt idx="3819">
                  <c:v>1.1751927453002833</c:v>
                </c:pt>
                <c:pt idx="3820">
                  <c:v>1.1749793425194344</c:v>
                </c:pt>
                <c:pt idx="3821">
                  <c:v>1.1776268895049231</c:v>
                </c:pt>
                <c:pt idx="3822">
                  <c:v>1.1795977035601872</c:v>
                </c:pt>
                <c:pt idx="3823">
                  <c:v>1.1809412380579938</c:v>
                </c:pt>
                <c:pt idx="3824">
                  <c:v>1.178630669722464</c:v>
                </c:pt>
                <c:pt idx="3825">
                  <c:v>1.179038344698466</c:v>
                </c:pt>
                <c:pt idx="3826">
                  <c:v>1.1784770591296401</c:v>
                </c:pt>
                <c:pt idx="3827">
                  <c:v>1.1838921246787073</c:v>
                </c:pt>
                <c:pt idx="3828">
                  <c:v>1.1885799445457119</c:v>
                </c:pt>
                <c:pt idx="3829">
                  <c:v>1.1881782489926798</c:v>
                </c:pt>
                <c:pt idx="3830">
                  <c:v>1.1840811988866247</c:v>
                </c:pt>
                <c:pt idx="3831">
                  <c:v>1.1843726366171026</c:v>
                </c:pt>
                <c:pt idx="3832">
                  <c:v>1.183278292892499</c:v>
                </c:pt>
                <c:pt idx="3833">
                  <c:v>1.1837925922369343</c:v>
                </c:pt>
                <c:pt idx="3834">
                  <c:v>1.1830645729407367</c:v>
                </c:pt>
                <c:pt idx="3835">
                  <c:v>1.1824235073618332</c:v>
                </c:pt>
                <c:pt idx="3836">
                  <c:v>1.183166106462904</c:v>
                </c:pt>
                <c:pt idx="3837">
                  <c:v>1.1830150654381892</c:v>
                </c:pt>
                <c:pt idx="3838">
                  <c:v>1.184900677957448</c:v>
                </c:pt>
                <c:pt idx="3839">
                  <c:v>1.1843311353420323</c:v>
                </c:pt>
                <c:pt idx="3840">
                  <c:v>1.1873973960948516</c:v>
                </c:pt>
                <c:pt idx="3841">
                  <c:v>1.1875997638113296</c:v>
                </c:pt>
                <c:pt idx="3842">
                  <c:v>1.1879809987801018</c:v>
                </c:pt>
                <c:pt idx="3843">
                  <c:v>1.1861655581602728</c:v>
                </c:pt>
                <c:pt idx="3844">
                  <c:v>1.1849393292978203</c:v>
                </c:pt>
                <c:pt idx="3845">
                  <c:v>1.1860069273265206</c:v>
                </c:pt>
                <c:pt idx="3846">
                  <c:v>1.1872001312927725</c:v>
                </c:pt>
                <c:pt idx="3847">
                  <c:v>1.1872571007227388</c:v>
                </c:pt>
                <c:pt idx="3848">
                  <c:v>1.1849755155980739</c:v>
                </c:pt>
                <c:pt idx="3849">
                  <c:v>1.1855401573638678</c:v>
                </c:pt>
                <c:pt idx="3850">
                  <c:v>1.1847962614419445</c:v>
                </c:pt>
                <c:pt idx="3851">
                  <c:v>1.182188468926558</c:v>
                </c:pt>
                <c:pt idx="3852">
                  <c:v>1.1795343061928474</c:v>
                </c:pt>
                <c:pt idx="3853">
                  <c:v>1.1785682737486178</c:v>
                </c:pt>
                <c:pt idx="3854">
                  <c:v>1.1770011781332095</c:v>
                </c:pt>
                <c:pt idx="3855">
                  <c:v>1.1751362367102842</c:v>
                </c:pt>
                <c:pt idx="3856">
                  <c:v>1.1746926549310259</c:v>
                </c:pt>
                <c:pt idx="3857">
                  <c:v>1.1747918325339983</c:v>
                </c:pt>
                <c:pt idx="3858">
                  <c:v>1.1748188146654994</c:v>
                </c:pt>
                <c:pt idx="3859">
                  <c:v>1.1757932893244178</c:v>
                </c:pt>
                <c:pt idx="3860">
                  <c:v>1.17445503953719</c:v>
                </c:pt>
                <c:pt idx="3861">
                  <c:v>1.1758891691389288</c:v>
                </c:pt>
                <c:pt idx="3862">
                  <c:v>1.1764471740658298</c:v>
                </c:pt>
                <c:pt idx="3863">
                  <c:v>1.1773613205338975</c:v>
                </c:pt>
                <c:pt idx="3864">
                  <c:v>1.176770424528601</c:v>
                </c:pt>
                <c:pt idx="3865">
                  <c:v>1.1774723524893829</c:v>
                </c:pt>
                <c:pt idx="3866">
                  <c:v>1.1782084560429509</c:v>
                </c:pt>
                <c:pt idx="3867">
                  <c:v>1.1784620248144109</c:v>
                </c:pt>
                <c:pt idx="3868">
                  <c:v>1.1769030006150734</c:v>
                </c:pt>
                <c:pt idx="3869">
                  <c:v>1.1767280470293775</c:v>
                </c:pt>
                <c:pt idx="3870">
                  <c:v>1.1773192588412926</c:v>
                </c:pt>
                <c:pt idx="3871">
                  <c:v>1.1784036403868194</c:v>
                </c:pt>
                <c:pt idx="3872">
                  <c:v>1.1772341275149807</c:v>
                </c:pt>
                <c:pt idx="3873">
                  <c:v>1.1764376783624368</c:v>
                </c:pt>
                <c:pt idx="3874">
                  <c:v>1.1742918599187826</c:v>
                </c:pt>
                <c:pt idx="3875">
                  <c:v>1.1747747148385497</c:v>
                </c:pt>
                <c:pt idx="3876">
                  <c:v>1.1720323355803925</c:v>
                </c:pt>
                <c:pt idx="3877">
                  <c:v>1.1706797408856857</c:v>
                </c:pt>
                <c:pt idx="3878">
                  <c:v>1.1723586569720359</c:v>
                </c:pt>
                <c:pt idx="3879">
                  <c:v>1.1778846857797434</c:v>
                </c:pt>
                <c:pt idx="3880">
                  <c:v>1.1778343707151699</c:v>
                </c:pt>
                <c:pt idx="3881">
                  <c:v>1.1778772219435774</c:v>
                </c:pt>
                <c:pt idx="3882">
                  <c:v>1.1778728154688711</c:v>
                </c:pt>
                <c:pt idx="3883">
                  <c:v>1.1778316917783864</c:v>
                </c:pt>
                <c:pt idx="3884">
                  <c:v>1.1778929683136543</c:v>
                </c:pt>
                <c:pt idx="3885">
                  <c:v>1.1779347047576043</c:v>
                </c:pt>
                <c:pt idx="3886">
                  <c:v>1.1779732184114717</c:v>
                </c:pt>
                <c:pt idx="3887">
                  <c:v>1.1779564330864989</c:v>
                </c:pt>
                <c:pt idx="3888">
                  <c:v>1.1779256988993116</c:v>
                </c:pt>
                <c:pt idx="3889">
                  <c:v>1.1779669898537177</c:v>
                </c:pt>
                <c:pt idx="3890">
                  <c:v>1.1779733192770201</c:v>
                </c:pt>
                <c:pt idx="3891">
                  <c:v>1.1779245690906845</c:v>
                </c:pt>
                <c:pt idx="3892">
                  <c:v>1.1778857270032175</c:v>
                </c:pt>
                <c:pt idx="3893">
                  <c:v>1.1779269728849771</c:v>
                </c:pt>
                <c:pt idx="3894">
                  <c:v>1.1779269728849771</c:v>
                </c:pt>
                <c:pt idx="3895">
                  <c:v>1.1779269728849773</c:v>
                </c:pt>
                <c:pt idx="3896">
                  <c:v>1.1779269728849771</c:v>
                </c:pt>
                <c:pt idx="3897">
                  <c:v>1.1779269728849773</c:v>
                </c:pt>
                <c:pt idx="3898">
                  <c:v>1.1779269728849771</c:v>
                </c:pt>
                <c:pt idx="3899">
                  <c:v>1.1779269728849771</c:v>
                </c:pt>
                <c:pt idx="3900">
                  <c:v>1.1779269728849773</c:v>
                </c:pt>
                <c:pt idx="3901">
                  <c:v>1.1779269728849773</c:v>
                </c:pt>
                <c:pt idx="3902">
                  <c:v>1.1779269728849773</c:v>
                </c:pt>
                <c:pt idx="3903">
                  <c:v>1.1779269728849773</c:v>
                </c:pt>
                <c:pt idx="3904">
                  <c:v>1.1779269728849773</c:v>
                </c:pt>
                <c:pt idx="3905">
                  <c:v>1.1779269728849771</c:v>
                </c:pt>
                <c:pt idx="3906">
                  <c:v>1.1779909385093532</c:v>
                </c:pt>
                <c:pt idx="3907">
                  <c:v>1.1779655820485975</c:v>
                </c:pt>
                <c:pt idx="3908">
                  <c:v>1.1779655567551621</c:v>
                </c:pt>
                <c:pt idx="3909">
                  <c:v>1.177914145768068</c:v>
                </c:pt>
                <c:pt idx="3910">
                  <c:v>1.1779524036363509</c:v>
                </c:pt>
                <c:pt idx="3911">
                  <c:v>1.1779648455088816</c:v>
                </c:pt>
                <c:pt idx="3912">
                  <c:v>1.1779781559462825</c:v>
                </c:pt>
                <c:pt idx="3913">
                  <c:v>1.1778742479857836</c:v>
                </c:pt>
                <c:pt idx="3914">
                  <c:v>1.177940540502352</c:v>
                </c:pt>
                <c:pt idx="3915">
                  <c:v>1.1779269728849771</c:v>
                </c:pt>
                <c:pt idx="3916">
                  <c:v>1.1779269728849771</c:v>
                </c:pt>
                <c:pt idx="3917">
                  <c:v>1.1779269728849771</c:v>
                </c:pt>
                <c:pt idx="3918">
                  <c:v>1.1779269728849768</c:v>
                </c:pt>
                <c:pt idx="3919">
                  <c:v>1.1779269728849771</c:v>
                </c:pt>
                <c:pt idx="3920">
                  <c:v>1.1779269728849771</c:v>
                </c:pt>
                <c:pt idx="3921">
                  <c:v>1.1779269728849773</c:v>
                </c:pt>
                <c:pt idx="3922">
                  <c:v>1.1779269728849771</c:v>
                </c:pt>
                <c:pt idx="3923">
                  <c:v>1.1779269728849768</c:v>
                </c:pt>
                <c:pt idx="3924">
                  <c:v>1.1779269728849771</c:v>
                </c:pt>
                <c:pt idx="3925">
                  <c:v>1.1779269728849773</c:v>
                </c:pt>
                <c:pt idx="3926">
                  <c:v>1.1779269728849771</c:v>
                </c:pt>
                <c:pt idx="3927">
                  <c:v>1.1779269728849771</c:v>
                </c:pt>
                <c:pt idx="3928">
                  <c:v>1.1779269728849773</c:v>
                </c:pt>
                <c:pt idx="3929">
                  <c:v>1.1779269728849771</c:v>
                </c:pt>
                <c:pt idx="3930">
                  <c:v>1.1779269728849771</c:v>
                </c:pt>
                <c:pt idx="3931">
                  <c:v>1.1779269728849773</c:v>
                </c:pt>
                <c:pt idx="3932">
                  <c:v>1.1779269728849775</c:v>
                </c:pt>
                <c:pt idx="3933">
                  <c:v>1.1779269728849777</c:v>
                </c:pt>
                <c:pt idx="3934">
                  <c:v>1.1779269728849775</c:v>
                </c:pt>
                <c:pt idx="3935">
                  <c:v>1.1779269728849773</c:v>
                </c:pt>
                <c:pt idx="3936">
                  <c:v>1.1779269728849773</c:v>
                </c:pt>
                <c:pt idx="3937">
                  <c:v>1.1779269728849773</c:v>
                </c:pt>
                <c:pt idx="3938">
                  <c:v>1.1779269728849773</c:v>
                </c:pt>
                <c:pt idx="3939">
                  <c:v>1.1779269728849773</c:v>
                </c:pt>
                <c:pt idx="3940">
                  <c:v>1.1779269728849775</c:v>
                </c:pt>
                <c:pt idx="3941">
                  <c:v>1.1779269728849775</c:v>
                </c:pt>
                <c:pt idx="3942">
                  <c:v>1.1779269728849773</c:v>
                </c:pt>
                <c:pt idx="3943">
                  <c:v>1.1779269728849775</c:v>
                </c:pt>
                <c:pt idx="3944">
                  <c:v>1.1779269728849775</c:v>
                </c:pt>
                <c:pt idx="3945">
                  <c:v>1.1779269728849773</c:v>
                </c:pt>
                <c:pt idx="3946">
                  <c:v>1.1779269728849775</c:v>
                </c:pt>
                <c:pt idx="3947">
                  <c:v>1.1779269728849773</c:v>
                </c:pt>
                <c:pt idx="3948">
                  <c:v>1.1779269728849773</c:v>
                </c:pt>
                <c:pt idx="3949">
                  <c:v>1.1779269728849773</c:v>
                </c:pt>
                <c:pt idx="3950">
                  <c:v>1.1779269728849771</c:v>
                </c:pt>
                <c:pt idx="3951">
                  <c:v>1.1779269728849773</c:v>
                </c:pt>
                <c:pt idx="3952">
                  <c:v>1.1779269728849773</c:v>
                </c:pt>
                <c:pt idx="3953">
                  <c:v>1.1779269728849773</c:v>
                </c:pt>
                <c:pt idx="3954">
                  <c:v>1.1779269728849773</c:v>
                </c:pt>
                <c:pt idx="3955">
                  <c:v>1.1779269728849773</c:v>
                </c:pt>
                <c:pt idx="3956">
                  <c:v>1.1779269728849775</c:v>
                </c:pt>
                <c:pt idx="3957">
                  <c:v>1.1779269728849775</c:v>
                </c:pt>
                <c:pt idx="3958">
                  <c:v>1.1779269728849775</c:v>
                </c:pt>
                <c:pt idx="3959">
                  <c:v>1.1779269728849775</c:v>
                </c:pt>
                <c:pt idx="3960">
                  <c:v>1.1779269728849775</c:v>
                </c:pt>
                <c:pt idx="3961">
                  <c:v>1.1779269728849773</c:v>
                </c:pt>
                <c:pt idx="3962">
                  <c:v>1.1779269728849775</c:v>
                </c:pt>
                <c:pt idx="3963">
                  <c:v>1.1779269728849775</c:v>
                </c:pt>
                <c:pt idx="3964">
                  <c:v>1.1779269728849773</c:v>
                </c:pt>
                <c:pt idx="3965">
                  <c:v>1.1779269728849775</c:v>
                </c:pt>
                <c:pt idx="3966">
                  <c:v>1.1779269728849775</c:v>
                </c:pt>
                <c:pt idx="3967">
                  <c:v>1.1779269728849775</c:v>
                </c:pt>
                <c:pt idx="3968">
                  <c:v>1.1779269728849775</c:v>
                </c:pt>
                <c:pt idx="3969">
                  <c:v>1.1779269728849773</c:v>
                </c:pt>
                <c:pt idx="3970">
                  <c:v>1.1779269728849775</c:v>
                </c:pt>
                <c:pt idx="3971">
                  <c:v>1.1779269728849775</c:v>
                </c:pt>
                <c:pt idx="3972">
                  <c:v>1.1779269728849775</c:v>
                </c:pt>
                <c:pt idx="3973">
                  <c:v>1.1779269728849775</c:v>
                </c:pt>
                <c:pt idx="3974">
                  <c:v>1.1779269728849777</c:v>
                </c:pt>
                <c:pt idx="3975">
                  <c:v>1.1779269728849775</c:v>
                </c:pt>
                <c:pt idx="3976">
                  <c:v>1.1779269728849775</c:v>
                </c:pt>
                <c:pt idx="3977">
                  <c:v>1.1779269728849773</c:v>
                </c:pt>
                <c:pt idx="3978">
                  <c:v>1.1779269728849773</c:v>
                </c:pt>
                <c:pt idx="3979">
                  <c:v>1.1779269728849773</c:v>
                </c:pt>
                <c:pt idx="3980">
                  <c:v>1.1779269728849773</c:v>
                </c:pt>
                <c:pt idx="3981">
                  <c:v>1.1779269728849771</c:v>
                </c:pt>
                <c:pt idx="3982">
                  <c:v>1.1779269728849773</c:v>
                </c:pt>
                <c:pt idx="3983">
                  <c:v>1.1779269728849773</c:v>
                </c:pt>
                <c:pt idx="3984">
                  <c:v>1.1779269728849775</c:v>
                </c:pt>
                <c:pt idx="3985">
                  <c:v>1.1779269728849771</c:v>
                </c:pt>
                <c:pt idx="3986">
                  <c:v>1.1779269728849771</c:v>
                </c:pt>
                <c:pt idx="3987">
                  <c:v>1.1779269728849771</c:v>
                </c:pt>
                <c:pt idx="3988">
                  <c:v>1.1779269728849771</c:v>
                </c:pt>
                <c:pt idx="3989">
                  <c:v>1.1779269728849773</c:v>
                </c:pt>
                <c:pt idx="3990">
                  <c:v>1.1779269728849773</c:v>
                </c:pt>
                <c:pt idx="3991">
                  <c:v>1.1779269728849773</c:v>
                </c:pt>
                <c:pt idx="3992">
                  <c:v>1.1779269728849771</c:v>
                </c:pt>
                <c:pt idx="3993">
                  <c:v>1.1779269728849773</c:v>
                </c:pt>
                <c:pt idx="3994">
                  <c:v>1.1779269728849773</c:v>
                </c:pt>
                <c:pt idx="3995">
                  <c:v>1.1779269728849775</c:v>
                </c:pt>
                <c:pt idx="3996">
                  <c:v>1.1779269728849773</c:v>
                </c:pt>
                <c:pt idx="3997">
                  <c:v>1.1779269728849773</c:v>
                </c:pt>
                <c:pt idx="3998">
                  <c:v>1.1779269728849773</c:v>
                </c:pt>
                <c:pt idx="3999">
                  <c:v>1.1779269728849773</c:v>
                </c:pt>
                <c:pt idx="4000">
                  <c:v>1.1779269728849773</c:v>
                </c:pt>
                <c:pt idx="4001">
                  <c:v>1.1779269728849775</c:v>
                </c:pt>
                <c:pt idx="4002">
                  <c:v>1.1779269728849775</c:v>
                </c:pt>
                <c:pt idx="4003">
                  <c:v>1.1779269728849773</c:v>
                </c:pt>
                <c:pt idx="4004">
                  <c:v>1.1779269728849773</c:v>
                </c:pt>
                <c:pt idx="4005">
                  <c:v>1.1779269728849773</c:v>
                </c:pt>
                <c:pt idx="4006">
                  <c:v>1.1779269728849773</c:v>
                </c:pt>
                <c:pt idx="4007">
                  <c:v>1.1779269728849773</c:v>
                </c:pt>
                <c:pt idx="4008">
                  <c:v>1.1779269728849773</c:v>
                </c:pt>
                <c:pt idx="4009">
                  <c:v>1.1779269728849773</c:v>
                </c:pt>
                <c:pt idx="4010">
                  <c:v>1.1779269728849771</c:v>
                </c:pt>
                <c:pt idx="4011">
                  <c:v>1.1779269728849773</c:v>
                </c:pt>
                <c:pt idx="4012">
                  <c:v>1.1779269728849773</c:v>
                </c:pt>
                <c:pt idx="4013">
                  <c:v>1.1779269728849773</c:v>
                </c:pt>
                <c:pt idx="4014">
                  <c:v>1.1779269728849771</c:v>
                </c:pt>
                <c:pt idx="4015">
                  <c:v>1.1779269728849773</c:v>
                </c:pt>
                <c:pt idx="4016">
                  <c:v>1.1779269728849773</c:v>
                </c:pt>
                <c:pt idx="4017">
                  <c:v>1.1779269728849775</c:v>
                </c:pt>
                <c:pt idx="4018">
                  <c:v>1.1779269728849773</c:v>
                </c:pt>
                <c:pt idx="4019">
                  <c:v>1.1779269728849775</c:v>
                </c:pt>
                <c:pt idx="4020">
                  <c:v>1.1779269728849775</c:v>
                </c:pt>
                <c:pt idx="4021">
                  <c:v>1.1779269728849775</c:v>
                </c:pt>
                <c:pt idx="4022">
                  <c:v>1.1779269728849775</c:v>
                </c:pt>
                <c:pt idx="4023">
                  <c:v>1.1779269728849775</c:v>
                </c:pt>
                <c:pt idx="4024">
                  <c:v>1.1779269728849775</c:v>
                </c:pt>
                <c:pt idx="4025">
                  <c:v>1.1779269728849775</c:v>
                </c:pt>
                <c:pt idx="4026">
                  <c:v>1.1779269728849775</c:v>
                </c:pt>
                <c:pt idx="4027">
                  <c:v>1.1779269728849773</c:v>
                </c:pt>
                <c:pt idx="4028">
                  <c:v>1.1779269728849775</c:v>
                </c:pt>
                <c:pt idx="4029">
                  <c:v>1.1779269728849775</c:v>
                </c:pt>
                <c:pt idx="4030">
                  <c:v>1.1779269728849775</c:v>
                </c:pt>
                <c:pt idx="4031">
                  <c:v>1.1779269728849775</c:v>
                </c:pt>
                <c:pt idx="4032">
                  <c:v>1.1779269728849775</c:v>
                </c:pt>
                <c:pt idx="4033">
                  <c:v>1.1779269728849777</c:v>
                </c:pt>
                <c:pt idx="4034">
                  <c:v>1.1779269728849777</c:v>
                </c:pt>
                <c:pt idx="4035">
                  <c:v>1.1779269728849777</c:v>
                </c:pt>
                <c:pt idx="4036">
                  <c:v>1.1779269728849775</c:v>
                </c:pt>
                <c:pt idx="4037">
                  <c:v>1.1779269728849775</c:v>
                </c:pt>
                <c:pt idx="4038">
                  <c:v>1.1779269728849775</c:v>
                </c:pt>
                <c:pt idx="4039">
                  <c:v>1.1779269728849775</c:v>
                </c:pt>
                <c:pt idx="4040">
                  <c:v>1.1779269728849773</c:v>
                </c:pt>
                <c:pt idx="4041">
                  <c:v>1.1779269728849775</c:v>
                </c:pt>
                <c:pt idx="4042">
                  <c:v>1.1779269728849775</c:v>
                </c:pt>
                <c:pt idx="4043">
                  <c:v>1.1779269728849773</c:v>
                </c:pt>
                <c:pt idx="4044">
                  <c:v>1.1779269728849775</c:v>
                </c:pt>
                <c:pt idx="4045">
                  <c:v>1.1779269728849773</c:v>
                </c:pt>
                <c:pt idx="4046">
                  <c:v>1.1779269728849775</c:v>
                </c:pt>
                <c:pt idx="4047">
                  <c:v>1.1779269728849775</c:v>
                </c:pt>
                <c:pt idx="4048">
                  <c:v>1.1779269728849771</c:v>
                </c:pt>
                <c:pt idx="4049">
                  <c:v>1.1779269728849773</c:v>
                </c:pt>
                <c:pt idx="4050">
                  <c:v>1.1779269728849771</c:v>
                </c:pt>
                <c:pt idx="4051">
                  <c:v>1.1779269728849773</c:v>
                </c:pt>
                <c:pt idx="4052">
                  <c:v>1.1779269728849773</c:v>
                </c:pt>
                <c:pt idx="4053">
                  <c:v>1.1779269728849771</c:v>
                </c:pt>
                <c:pt idx="4054">
                  <c:v>1.1779269728849775</c:v>
                </c:pt>
                <c:pt idx="4055">
                  <c:v>1.1779269728849773</c:v>
                </c:pt>
                <c:pt idx="4056">
                  <c:v>1.1779269728849773</c:v>
                </c:pt>
                <c:pt idx="4057">
                  <c:v>1.1779269728849771</c:v>
                </c:pt>
                <c:pt idx="4058">
                  <c:v>1.1779269728849771</c:v>
                </c:pt>
                <c:pt idx="4059">
                  <c:v>1.1779269728849768</c:v>
                </c:pt>
                <c:pt idx="4060">
                  <c:v>1.1779269728849768</c:v>
                </c:pt>
                <c:pt idx="4061">
                  <c:v>1.1779269728849771</c:v>
                </c:pt>
                <c:pt idx="4062">
                  <c:v>1.1779269728849771</c:v>
                </c:pt>
                <c:pt idx="4063">
                  <c:v>1.1779269728849768</c:v>
                </c:pt>
                <c:pt idx="4064">
                  <c:v>1.1779269728849768</c:v>
                </c:pt>
                <c:pt idx="4065">
                  <c:v>1.1779269728849771</c:v>
                </c:pt>
                <c:pt idx="4066">
                  <c:v>1.1779269728849771</c:v>
                </c:pt>
                <c:pt idx="4067">
                  <c:v>1.1779269728849771</c:v>
                </c:pt>
                <c:pt idx="4068">
                  <c:v>1.1779269728849771</c:v>
                </c:pt>
                <c:pt idx="4069">
                  <c:v>1.1779269728849771</c:v>
                </c:pt>
                <c:pt idx="4070">
                  <c:v>1.1779269728849771</c:v>
                </c:pt>
                <c:pt idx="4071">
                  <c:v>1.1779269728849768</c:v>
                </c:pt>
                <c:pt idx="4072">
                  <c:v>1.1779269728849771</c:v>
                </c:pt>
                <c:pt idx="4073">
                  <c:v>1.1779269728849771</c:v>
                </c:pt>
                <c:pt idx="4074">
                  <c:v>1.1779269728849771</c:v>
                </c:pt>
                <c:pt idx="4075">
                  <c:v>1.1779269728849771</c:v>
                </c:pt>
                <c:pt idx="4076">
                  <c:v>1.1779269728849773</c:v>
                </c:pt>
                <c:pt idx="4077">
                  <c:v>1.1779269728849768</c:v>
                </c:pt>
                <c:pt idx="4078">
                  <c:v>1.1779269728849773</c:v>
                </c:pt>
                <c:pt idx="4079">
                  <c:v>1.1779269728849768</c:v>
                </c:pt>
                <c:pt idx="4080">
                  <c:v>1.1779269728849771</c:v>
                </c:pt>
                <c:pt idx="4081">
                  <c:v>1.1779269728849773</c:v>
                </c:pt>
                <c:pt idx="4082">
                  <c:v>1.1779269728849773</c:v>
                </c:pt>
                <c:pt idx="4083">
                  <c:v>1.1779269728849773</c:v>
                </c:pt>
                <c:pt idx="4084">
                  <c:v>1.1779269728849773</c:v>
                </c:pt>
                <c:pt idx="4085">
                  <c:v>1.1779269728849773</c:v>
                </c:pt>
                <c:pt idx="4086">
                  <c:v>1.1779269728849775</c:v>
                </c:pt>
                <c:pt idx="4087">
                  <c:v>1.1779269728849773</c:v>
                </c:pt>
                <c:pt idx="4088">
                  <c:v>1.1779269728849775</c:v>
                </c:pt>
                <c:pt idx="4089">
                  <c:v>1.1779269728849775</c:v>
                </c:pt>
                <c:pt idx="4090">
                  <c:v>1.1779269728849771</c:v>
                </c:pt>
                <c:pt idx="4091">
                  <c:v>1.1779269728849773</c:v>
                </c:pt>
                <c:pt idx="4092">
                  <c:v>1.1779269728849773</c:v>
                </c:pt>
                <c:pt idx="4093">
                  <c:v>1.1779269728849773</c:v>
                </c:pt>
                <c:pt idx="4094">
                  <c:v>1.1779269728849773</c:v>
                </c:pt>
                <c:pt idx="4095">
                  <c:v>1.1779269728849773</c:v>
                </c:pt>
                <c:pt idx="4096">
                  <c:v>1.1779269728849773</c:v>
                </c:pt>
                <c:pt idx="4097">
                  <c:v>1.1779269728849771</c:v>
                </c:pt>
                <c:pt idx="4098">
                  <c:v>1.1779269728849775</c:v>
                </c:pt>
                <c:pt idx="4099">
                  <c:v>1.1779269728849773</c:v>
                </c:pt>
                <c:pt idx="4100">
                  <c:v>1.1779269728849775</c:v>
                </c:pt>
                <c:pt idx="4101">
                  <c:v>1.1779269728849773</c:v>
                </c:pt>
                <c:pt idx="4102">
                  <c:v>1.1779269728849773</c:v>
                </c:pt>
                <c:pt idx="4103">
                  <c:v>1.1779269728849773</c:v>
                </c:pt>
                <c:pt idx="4104">
                  <c:v>1.1779269728849773</c:v>
                </c:pt>
                <c:pt idx="4105">
                  <c:v>1.1779269728849773</c:v>
                </c:pt>
                <c:pt idx="4106">
                  <c:v>1.1779269728849773</c:v>
                </c:pt>
                <c:pt idx="4107">
                  <c:v>1.1779269728849771</c:v>
                </c:pt>
                <c:pt idx="4108">
                  <c:v>1.1779269728849768</c:v>
                </c:pt>
                <c:pt idx="4109">
                  <c:v>1.1779269728849768</c:v>
                </c:pt>
                <c:pt idx="4110">
                  <c:v>1.1779269728849771</c:v>
                </c:pt>
                <c:pt idx="4111">
                  <c:v>1.1779269728849771</c:v>
                </c:pt>
                <c:pt idx="4112">
                  <c:v>1.1779269728849768</c:v>
                </c:pt>
                <c:pt idx="4113">
                  <c:v>1.1779269728849771</c:v>
                </c:pt>
                <c:pt idx="4114">
                  <c:v>1.1779269728849768</c:v>
                </c:pt>
                <c:pt idx="4115">
                  <c:v>1.1779269728849768</c:v>
                </c:pt>
                <c:pt idx="4116">
                  <c:v>1.1779269728849764</c:v>
                </c:pt>
                <c:pt idx="4117">
                  <c:v>1.1779269728849764</c:v>
                </c:pt>
                <c:pt idx="4118">
                  <c:v>1.1779269728849764</c:v>
                </c:pt>
                <c:pt idx="4119">
                  <c:v>1.1779269728849764</c:v>
                </c:pt>
                <c:pt idx="4120">
                  <c:v>1.1779269728849766</c:v>
                </c:pt>
                <c:pt idx="4121">
                  <c:v>1.1779269728849764</c:v>
                </c:pt>
                <c:pt idx="4122">
                  <c:v>1.1779269728849762</c:v>
                </c:pt>
                <c:pt idx="4123">
                  <c:v>1.1779269728849764</c:v>
                </c:pt>
                <c:pt idx="4124">
                  <c:v>1.1779269728849764</c:v>
                </c:pt>
                <c:pt idx="4125">
                  <c:v>1.1779269728849764</c:v>
                </c:pt>
                <c:pt idx="4126">
                  <c:v>1.1779269728849766</c:v>
                </c:pt>
                <c:pt idx="4127">
                  <c:v>1.1779269728849762</c:v>
                </c:pt>
                <c:pt idx="4128">
                  <c:v>1.1779269728849762</c:v>
                </c:pt>
                <c:pt idx="4129">
                  <c:v>1.1779269728849764</c:v>
                </c:pt>
                <c:pt idx="4130">
                  <c:v>1.1779269728849762</c:v>
                </c:pt>
                <c:pt idx="4131">
                  <c:v>1.1779269728849764</c:v>
                </c:pt>
                <c:pt idx="4132">
                  <c:v>1.1779269728849766</c:v>
                </c:pt>
                <c:pt idx="4133">
                  <c:v>1.1779269728849762</c:v>
                </c:pt>
                <c:pt idx="4134">
                  <c:v>1.1779269728849762</c:v>
                </c:pt>
                <c:pt idx="4135">
                  <c:v>1.1779269728849764</c:v>
                </c:pt>
                <c:pt idx="4136">
                  <c:v>1.1779269728849759</c:v>
                </c:pt>
                <c:pt idx="4137">
                  <c:v>1.1779269728849762</c:v>
                </c:pt>
                <c:pt idx="4138">
                  <c:v>1.1779269728849762</c:v>
                </c:pt>
                <c:pt idx="4139">
                  <c:v>1.1779269728849764</c:v>
                </c:pt>
                <c:pt idx="4140">
                  <c:v>1.1779269728849764</c:v>
                </c:pt>
                <c:pt idx="4141">
                  <c:v>1.1779269728849764</c:v>
                </c:pt>
                <c:pt idx="4142">
                  <c:v>1.1779269728849764</c:v>
                </c:pt>
                <c:pt idx="4143">
                  <c:v>1.1779269728849762</c:v>
                </c:pt>
                <c:pt idx="4144">
                  <c:v>1.1779269728849762</c:v>
                </c:pt>
                <c:pt idx="4145">
                  <c:v>1.1779269728849764</c:v>
                </c:pt>
                <c:pt idx="4146">
                  <c:v>1.1779269728849764</c:v>
                </c:pt>
                <c:pt idx="4147">
                  <c:v>1.1779269728849762</c:v>
                </c:pt>
                <c:pt idx="4148">
                  <c:v>1.1779269728849766</c:v>
                </c:pt>
                <c:pt idx="4149">
                  <c:v>1.1779269728849764</c:v>
                </c:pt>
                <c:pt idx="4150">
                  <c:v>1.1779269728849764</c:v>
                </c:pt>
                <c:pt idx="4151">
                  <c:v>1.1779269728849764</c:v>
                </c:pt>
                <c:pt idx="4152">
                  <c:v>1.1779269728849766</c:v>
                </c:pt>
                <c:pt idx="4153">
                  <c:v>1.1779269728849764</c:v>
                </c:pt>
                <c:pt idx="4154">
                  <c:v>1.1779269728849762</c:v>
                </c:pt>
                <c:pt idx="4155">
                  <c:v>1.1779269728849762</c:v>
                </c:pt>
                <c:pt idx="4156">
                  <c:v>1.1779269728849762</c:v>
                </c:pt>
                <c:pt idx="4157">
                  <c:v>1.1779269728849762</c:v>
                </c:pt>
                <c:pt idx="4158">
                  <c:v>1.1779269728849764</c:v>
                </c:pt>
                <c:pt idx="4159">
                  <c:v>1.1779269728849764</c:v>
                </c:pt>
                <c:pt idx="4160">
                  <c:v>1.1779269728849762</c:v>
                </c:pt>
                <c:pt idx="4161">
                  <c:v>1.1779269728849764</c:v>
                </c:pt>
                <c:pt idx="4162">
                  <c:v>1.1779269728849764</c:v>
                </c:pt>
                <c:pt idx="4163">
                  <c:v>1.1779269728849764</c:v>
                </c:pt>
                <c:pt idx="4164">
                  <c:v>1.1779269728849766</c:v>
                </c:pt>
                <c:pt idx="4165">
                  <c:v>1.1779269728849764</c:v>
                </c:pt>
                <c:pt idx="4166">
                  <c:v>1.1779269728849764</c:v>
                </c:pt>
                <c:pt idx="4167">
                  <c:v>1.1779269728849764</c:v>
                </c:pt>
                <c:pt idx="4168">
                  <c:v>1.1779269728849764</c:v>
                </c:pt>
                <c:pt idx="4169">
                  <c:v>1.1779269728849764</c:v>
                </c:pt>
                <c:pt idx="4170">
                  <c:v>1.1779269728849764</c:v>
                </c:pt>
                <c:pt idx="4171">
                  <c:v>1.1779269728849764</c:v>
                </c:pt>
                <c:pt idx="4172">
                  <c:v>1.1779269728849766</c:v>
                </c:pt>
                <c:pt idx="4173">
                  <c:v>1.1779269728849764</c:v>
                </c:pt>
                <c:pt idx="4174">
                  <c:v>1.1779269728849764</c:v>
                </c:pt>
                <c:pt idx="4175">
                  <c:v>1.1779269728849762</c:v>
                </c:pt>
                <c:pt idx="4176">
                  <c:v>1.1779269728849764</c:v>
                </c:pt>
                <c:pt idx="4177">
                  <c:v>1.1779269728849764</c:v>
                </c:pt>
                <c:pt idx="4178">
                  <c:v>1.1779269728849764</c:v>
                </c:pt>
                <c:pt idx="4179">
                  <c:v>1.1779269728849764</c:v>
                </c:pt>
                <c:pt idx="4180">
                  <c:v>1.1779269728849764</c:v>
                </c:pt>
                <c:pt idx="4181">
                  <c:v>1.1779269728849764</c:v>
                </c:pt>
                <c:pt idx="4182">
                  <c:v>1.1779269728849764</c:v>
                </c:pt>
                <c:pt idx="4183">
                  <c:v>1.1779269728849766</c:v>
                </c:pt>
                <c:pt idx="4184">
                  <c:v>1.1779269728849764</c:v>
                </c:pt>
                <c:pt idx="4185">
                  <c:v>1.1779269728849766</c:v>
                </c:pt>
                <c:pt idx="4186">
                  <c:v>1.1779269728849766</c:v>
                </c:pt>
                <c:pt idx="4187">
                  <c:v>1.1779269728849768</c:v>
                </c:pt>
                <c:pt idx="4188">
                  <c:v>1.1779269728849766</c:v>
                </c:pt>
                <c:pt idx="4189">
                  <c:v>1.1779269728849764</c:v>
                </c:pt>
                <c:pt idx="4190">
                  <c:v>1.1779269728849766</c:v>
                </c:pt>
                <c:pt idx="4191">
                  <c:v>1.1779269728849766</c:v>
                </c:pt>
                <c:pt idx="4192">
                  <c:v>1.1779269728849768</c:v>
                </c:pt>
                <c:pt idx="4193">
                  <c:v>1.1779269728849768</c:v>
                </c:pt>
                <c:pt idx="4194">
                  <c:v>1.1779269728849768</c:v>
                </c:pt>
                <c:pt idx="4195">
                  <c:v>1.1779269728849766</c:v>
                </c:pt>
                <c:pt idx="4196">
                  <c:v>1.1779269728849764</c:v>
                </c:pt>
                <c:pt idx="4197">
                  <c:v>1.1779269728849766</c:v>
                </c:pt>
                <c:pt idx="4198">
                  <c:v>1.1779269728849766</c:v>
                </c:pt>
                <c:pt idx="4199">
                  <c:v>1.1779269728849766</c:v>
                </c:pt>
                <c:pt idx="4200">
                  <c:v>1.1779269728849766</c:v>
                </c:pt>
                <c:pt idx="4201">
                  <c:v>1.1779269728849766</c:v>
                </c:pt>
                <c:pt idx="4202">
                  <c:v>1.1779269728849766</c:v>
                </c:pt>
                <c:pt idx="4203">
                  <c:v>1.1779269728849764</c:v>
                </c:pt>
                <c:pt idx="4204">
                  <c:v>1.1779269728849764</c:v>
                </c:pt>
                <c:pt idx="4205">
                  <c:v>1.1779269728849766</c:v>
                </c:pt>
                <c:pt idx="4206">
                  <c:v>1.1779269728849764</c:v>
                </c:pt>
                <c:pt idx="4207">
                  <c:v>1.1779269728849764</c:v>
                </c:pt>
                <c:pt idx="4208">
                  <c:v>1.1779269728849764</c:v>
                </c:pt>
                <c:pt idx="4209">
                  <c:v>1.1779269728849764</c:v>
                </c:pt>
                <c:pt idx="4210">
                  <c:v>1.1779269728849766</c:v>
                </c:pt>
                <c:pt idx="4211">
                  <c:v>1.1779269728849764</c:v>
                </c:pt>
                <c:pt idx="4212">
                  <c:v>1.1779269728849764</c:v>
                </c:pt>
                <c:pt idx="4213">
                  <c:v>1.1779269728849766</c:v>
                </c:pt>
                <c:pt idx="4214">
                  <c:v>1.1779269728849764</c:v>
                </c:pt>
                <c:pt idx="4215">
                  <c:v>1.1779269728849764</c:v>
                </c:pt>
                <c:pt idx="4216">
                  <c:v>1.1779269728849764</c:v>
                </c:pt>
                <c:pt idx="4217">
                  <c:v>1.1779269728849762</c:v>
                </c:pt>
                <c:pt idx="4218">
                  <c:v>1.1779269728849766</c:v>
                </c:pt>
                <c:pt idx="4219">
                  <c:v>1.1779269728849764</c:v>
                </c:pt>
                <c:pt idx="4220">
                  <c:v>1.1779269728849766</c:v>
                </c:pt>
                <c:pt idx="4221">
                  <c:v>1.1779269728849766</c:v>
                </c:pt>
                <c:pt idx="4222">
                  <c:v>1.1779269728849766</c:v>
                </c:pt>
                <c:pt idx="4223">
                  <c:v>1.1779269728849766</c:v>
                </c:pt>
                <c:pt idx="4224">
                  <c:v>1.1779269728849768</c:v>
                </c:pt>
                <c:pt idx="4225">
                  <c:v>1.1779269728849768</c:v>
                </c:pt>
                <c:pt idx="4226">
                  <c:v>1.1779269728849768</c:v>
                </c:pt>
                <c:pt idx="4227">
                  <c:v>1.1779269728849768</c:v>
                </c:pt>
                <c:pt idx="4228">
                  <c:v>1.1779269728849768</c:v>
                </c:pt>
                <c:pt idx="4229">
                  <c:v>1.1779269728849766</c:v>
                </c:pt>
                <c:pt idx="4230">
                  <c:v>1.1779269728849768</c:v>
                </c:pt>
                <c:pt idx="4231">
                  <c:v>1.1779269728849771</c:v>
                </c:pt>
                <c:pt idx="4232">
                  <c:v>1.1779269728849768</c:v>
                </c:pt>
                <c:pt idx="4233">
                  <c:v>1.1779269728849771</c:v>
                </c:pt>
                <c:pt idx="4234">
                  <c:v>1.1779269728849768</c:v>
                </c:pt>
                <c:pt idx="4235">
                  <c:v>1.1779269728849768</c:v>
                </c:pt>
                <c:pt idx="4236">
                  <c:v>1.1779269728849768</c:v>
                </c:pt>
                <c:pt idx="4237">
                  <c:v>1.1779269728849766</c:v>
                </c:pt>
                <c:pt idx="4238">
                  <c:v>1.1779269728849766</c:v>
                </c:pt>
                <c:pt idx="4239">
                  <c:v>1.1779269728849768</c:v>
                </c:pt>
                <c:pt idx="4240">
                  <c:v>1.1779269728849766</c:v>
                </c:pt>
                <c:pt idx="4241">
                  <c:v>1.1779269728849766</c:v>
                </c:pt>
                <c:pt idx="4242">
                  <c:v>1.1779269728849766</c:v>
                </c:pt>
                <c:pt idx="4243">
                  <c:v>1.1779269728849766</c:v>
                </c:pt>
                <c:pt idx="4244">
                  <c:v>1.1779269728849764</c:v>
                </c:pt>
                <c:pt idx="4245">
                  <c:v>1.1779269728849764</c:v>
                </c:pt>
                <c:pt idx="4246">
                  <c:v>1.1779269728849764</c:v>
                </c:pt>
                <c:pt idx="4247">
                  <c:v>1.1779269728849764</c:v>
                </c:pt>
                <c:pt idx="4248">
                  <c:v>1.1779269728849764</c:v>
                </c:pt>
                <c:pt idx="4249">
                  <c:v>1.1779269728849766</c:v>
                </c:pt>
                <c:pt idx="4250">
                  <c:v>1.1779269728849766</c:v>
                </c:pt>
                <c:pt idx="4251">
                  <c:v>1.1779269728849766</c:v>
                </c:pt>
                <c:pt idx="4252">
                  <c:v>1.1779269728849766</c:v>
                </c:pt>
                <c:pt idx="4253">
                  <c:v>1.1779269728849766</c:v>
                </c:pt>
                <c:pt idx="4254">
                  <c:v>1.1779269728849764</c:v>
                </c:pt>
                <c:pt idx="4255">
                  <c:v>1.1779269728849764</c:v>
                </c:pt>
                <c:pt idx="4256">
                  <c:v>1.1779269728849764</c:v>
                </c:pt>
                <c:pt idx="4257">
                  <c:v>1.1779269728849764</c:v>
                </c:pt>
                <c:pt idx="4258">
                  <c:v>1.1779269728849764</c:v>
                </c:pt>
                <c:pt idx="4259">
                  <c:v>1.1779269728849764</c:v>
                </c:pt>
                <c:pt idx="4260">
                  <c:v>1.1779269728849764</c:v>
                </c:pt>
                <c:pt idx="4261">
                  <c:v>1.1779269728849764</c:v>
                </c:pt>
                <c:pt idx="4262">
                  <c:v>1.1779269728849766</c:v>
                </c:pt>
                <c:pt idx="4263">
                  <c:v>1.1779269728849766</c:v>
                </c:pt>
                <c:pt idx="4264">
                  <c:v>1.1779269728849764</c:v>
                </c:pt>
                <c:pt idx="4265">
                  <c:v>1.1779269728849766</c:v>
                </c:pt>
                <c:pt idx="4266">
                  <c:v>1.1779269728849764</c:v>
                </c:pt>
                <c:pt idx="4267">
                  <c:v>1.1779269728849766</c:v>
                </c:pt>
                <c:pt idx="4268">
                  <c:v>1.1779269728849766</c:v>
                </c:pt>
                <c:pt idx="4269">
                  <c:v>1.1779269728849766</c:v>
                </c:pt>
                <c:pt idx="4270">
                  <c:v>1.1779269728849766</c:v>
                </c:pt>
                <c:pt idx="4271">
                  <c:v>1.1779269728849766</c:v>
                </c:pt>
                <c:pt idx="4272">
                  <c:v>1.1779269728849768</c:v>
                </c:pt>
                <c:pt idx="4273">
                  <c:v>1.1779269728849766</c:v>
                </c:pt>
                <c:pt idx="4274">
                  <c:v>1.1779269728849766</c:v>
                </c:pt>
                <c:pt idx="4275">
                  <c:v>1.1779269728849766</c:v>
                </c:pt>
                <c:pt idx="4276">
                  <c:v>1.1779269728849768</c:v>
                </c:pt>
                <c:pt idx="4277">
                  <c:v>1.1779269728849766</c:v>
                </c:pt>
                <c:pt idx="4278">
                  <c:v>1.1779269728849768</c:v>
                </c:pt>
                <c:pt idx="4279">
                  <c:v>1.1779269728849766</c:v>
                </c:pt>
                <c:pt idx="4280">
                  <c:v>1.1779269728849766</c:v>
                </c:pt>
                <c:pt idx="4281">
                  <c:v>1.1779269728849766</c:v>
                </c:pt>
                <c:pt idx="4282">
                  <c:v>1.1779269728849768</c:v>
                </c:pt>
                <c:pt idx="4283">
                  <c:v>1.1779269728849764</c:v>
                </c:pt>
                <c:pt idx="4284">
                  <c:v>1.1779269728849766</c:v>
                </c:pt>
                <c:pt idx="4285">
                  <c:v>1.1779269728849766</c:v>
                </c:pt>
                <c:pt idx="4286">
                  <c:v>1.1779269728849766</c:v>
                </c:pt>
                <c:pt idx="4287">
                  <c:v>1.1779269728849766</c:v>
                </c:pt>
                <c:pt idx="4288">
                  <c:v>1.1779269728849764</c:v>
                </c:pt>
                <c:pt idx="4289">
                  <c:v>1.1779269728849766</c:v>
                </c:pt>
                <c:pt idx="4290">
                  <c:v>1.1779269728849764</c:v>
                </c:pt>
                <c:pt idx="4291">
                  <c:v>1.1779269728849764</c:v>
                </c:pt>
                <c:pt idx="4292">
                  <c:v>1.1779269728849764</c:v>
                </c:pt>
                <c:pt idx="4293">
                  <c:v>1.1779269728849762</c:v>
                </c:pt>
                <c:pt idx="4294">
                  <c:v>1.1779269728849764</c:v>
                </c:pt>
                <c:pt idx="4295">
                  <c:v>1.1779269728849766</c:v>
                </c:pt>
                <c:pt idx="4296">
                  <c:v>1.1779269728849766</c:v>
                </c:pt>
                <c:pt idx="4297">
                  <c:v>1.1779269728849766</c:v>
                </c:pt>
                <c:pt idx="4298">
                  <c:v>1.1779269728849764</c:v>
                </c:pt>
                <c:pt idx="4299">
                  <c:v>1.1779269728849766</c:v>
                </c:pt>
                <c:pt idx="4300">
                  <c:v>1.1779269728849766</c:v>
                </c:pt>
                <c:pt idx="4301">
                  <c:v>1.1779269728849764</c:v>
                </c:pt>
                <c:pt idx="4302">
                  <c:v>1.1779269728849764</c:v>
                </c:pt>
                <c:pt idx="4303">
                  <c:v>1.1779269728849764</c:v>
                </c:pt>
                <c:pt idx="4304">
                  <c:v>1.1779269728849764</c:v>
                </c:pt>
                <c:pt idx="4305">
                  <c:v>1.1779269728849764</c:v>
                </c:pt>
                <c:pt idx="4306">
                  <c:v>1.1779269728849762</c:v>
                </c:pt>
                <c:pt idx="4307">
                  <c:v>1.1779269728849759</c:v>
                </c:pt>
                <c:pt idx="4308">
                  <c:v>1.1779269728849762</c:v>
                </c:pt>
                <c:pt idx="4309">
                  <c:v>1.1779269728849762</c:v>
                </c:pt>
                <c:pt idx="4310">
                  <c:v>1.1779269728849759</c:v>
                </c:pt>
                <c:pt idx="4311">
                  <c:v>1.1779269728849759</c:v>
                </c:pt>
                <c:pt idx="4312">
                  <c:v>1.1779269728849759</c:v>
                </c:pt>
                <c:pt idx="4313">
                  <c:v>1.1779269728849759</c:v>
                </c:pt>
                <c:pt idx="4314">
                  <c:v>1.1779269728849759</c:v>
                </c:pt>
                <c:pt idx="4315">
                  <c:v>1.1779269728849762</c:v>
                </c:pt>
                <c:pt idx="4316">
                  <c:v>1.1779269728849759</c:v>
                </c:pt>
                <c:pt idx="4317">
                  <c:v>1.1779269728849759</c:v>
                </c:pt>
                <c:pt idx="4318">
                  <c:v>1.1779269728849759</c:v>
                </c:pt>
                <c:pt idx="4319">
                  <c:v>1.1779269728849759</c:v>
                </c:pt>
                <c:pt idx="4320">
                  <c:v>1.1779269728849759</c:v>
                </c:pt>
                <c:pt idx="4321">
                  <c:v>1.1779269728849759</c:v>
                </c:pt>
                <c:pt idx="4322">
                  <c:v>1.1779269728849759</c:v>
                </c:pt>
                <c:pt idx="4323">
                  <c:v>1.1779269728849762</c:v>
                </c:pt>
                <c:pt idx="4324">
                  <c:v>1.1779269728849759</c:v>
                </c:pt>
                <c:pt idx="4325">
                  <c:v>1.1779269728849759</c:v>
                </c:pt>
                <c:pt idx="4326">
                  <c:v>1.1779269728849757</c:v>
                </c:pt>
                <c:pt idx="4327">
                  <c:v>1.1779269728849759</c:v>
                </c:pt>
                <c:pt idx="4328">
                  <c:v>1.1779269728849759</c:v>
                </c:pt>
                <c:pt idx="4329">
                  <c:v>1.1779269728849762</c:v>
                </c:pt>
                <c:pt idx="4330">
                  <c:v>1.1779269728849762</c:v>
                </c:pt>
                <c:pt idx="4331">
                  <c:v>1.1779269728849762</c:v>
                </c:pt>
                <c:pt idx="4332">
                  <c:v>1.1779269728849759</c:v>
                </c:pt>
                <c:pt idx="4333">
                  <c:v>1.1779269728849759</c:v>
                </c:pt>
                <c:pt idx="4334">
                  <c:v>1.1779269728849757</c:v>
                </c:pt>
                <c:pt idx="4335">
                  <c:v>1.1779269728849759</c:v>
                </c:pt>
                <c:pt idx="4336">
                  <c:v>1.1779269728849759</c:v>
                </c:pt>
                <c:pt idx="4337">
                  <c:v>1.1779269728849759</c:v>
                </c:pt>
                <c:pt idx="4338">
                  <c:v>1.1779269728849759</c:v>
                </c:pt>
                <c:pt idx="4339">
                  <c:v>1.1779269728849759</c:v>
                </c:pt>
                <c:pt idx="4340">
                  <c:v>1.1779269728849762</c:v>
                </c:pt>
                <c:pt idx="4341">
                  <c:v>1.1779269728849762</c:v>
                </c:pt>
                <c:pt idx="4342">
                  <c:v>1.1779269728849762</c:v>
                </c:pt>
                <c:pt idx="4343">
                  <c:v>1.1779269728849762</c:v>
                </c:pt>
                <c:pt idx="4344">
                  <c:v>1.1779269728849764</c:v>
                </c:pt>
                <c:pt idx="4345">
                  <c:v>1.1779269728849764</c:v>
                </c:pt>
                <c:pt idx="4346">
                  <c:v>1.1779269728849762</c:v>
                </c:pt>
                <c:pt idx="4347">
                  <c:v>1.1779269728849762</c:v>
                </c:pt>
                <c:pt idx="4348">
                  <c:v>1.1779269728849762</c:v>
                </c:pt>
                <c:pt idx="4349">
                  <c:v>1.1779269728849759</c:v>
                </c:pt>
                <c:pt idx="4350">
                  <c:v>1.1779269728849759</c:v>
                </c:pt>
                <c:pt idx="4351">
                  <c:v>1.1779269728849759</c:v>
                </c:pt>
                <c:pt idx="4352">
                  <c:v>1.1779269728849759</c:v>
                </c:pt>
                <c:pt idx="4353">
                  <c:v>1.1779269728849757</c:v>
                </c:pt>
                <c:pt idx="4354">
                  <c:v>1.1779269728849757</c:v>
                </c:pt>
                <c:pt idx="4355">
                  <c:v>1.1779269728849757</c:v>
                </c:pt>
                <c:pt idx="4356">
                  <c:v>1.1779269728849757</c:v>
                </c:pt>
                <c:pt idx="4357">
                  <c:v>1.1779269728849755</c:v>
                </c:pt>
                <c:pt idx="4358">
                  <c:v>1.1779269728849755</c:v>
                </c:pt>
                <c:pt idx="4359">
                  <c:v>1.1779269728849755</c:v>
                </c:pt>
                <c:pt idx="4360">
                  <c:v>1.1779269728849757</c:v>
                </c:pt>
                <c:pt idx="4361">
                  <c:v>1.1779269728849755</c:v>
                </c:pt>
                <c:pt idx="4362">
                  <c:v>1.1779269728849755</c:v>
                </c:pt>
                <c:pt idx="4363">
                  <c:v>1.1779269728849755</c:v>
                </c:pt>
                <c:pt idx="4364">
                  <c:v>1.1779269728849755</c:v>
                </c:pt>
                <c:pt idx="4365">
                  <c:v>1.1779269728849755</c:v>
                </c:pt>
                <c:pt idx="4366">
                  <c:v>1.1779269728849757</c:v>
                </c:pt>
                <c:pt idx="4367">
                  <c:v>1.1779269728849755</c:v>
                </c:pt>
                <c:pt idx="4368">
                  <c:v>1.1779269728849757</c:v>
                </c:pt>
                <c:pt idx="4369">
                  <c:v>1.1779269728849757</c:v>
                </c:pt>
                <c:pt idx="4370">
                  <c:v>1.1779269728849755</c:v>
                </c:pt>
                <c:pt idx="4371">
                  <c:v>1.1779269728849755</c:v>
                </c:pt>
                <c:pt idx="4372">
                  <c:v>1.1779269728849755</c:v>
                </c:pt>
                <c:pt idx="4373">
                  <c:v>1.1779269728849755</c:v>
                </c:pt>
                <c:pt idx="4374">
                  <c:v>1.1779269728849757</c:v>
                </c:pt>
                <c:pt idx="4375">
                  <c:v>1.1779269728849759</c:v>
                </c:pt>
                <c:pt idx="4376">
                  <c:v>1.1779269728849757</c:v>
                </c:pt>
                <c:pt idx="4377">
                  <c:v>1.1779269728849757</c:v>
                </c:pt>
                <c:pt idx="4378">
                  <c:v>1.1779269728849757</c:v>
                </c:pt>
                <c:pt idx="4379">
                  <c:v>1.1779269728849757</c:v>
                </c:pt>
                <c:pt idx="4380">
                  <c:v>1.1779269728849755</c:v>
                </c:pt>
                <c:pt idx="4381">
                  <c:v>1.1779269728849757</c:v>
                </c:pt>
                <c:pt idx="4382">
                  <c:v>1.1779269728849755</c:v>
                </c:pt>
                <c:pt idx="4383">
                  <c:v>1.1779269728849757</c:v>
                </c:pt>
                <c:pt idx="4384">
                  <c:v>1.1779269728849755</c:v>
                </c:pt>
                <c:pt idx="4385">
                  <c:v>1.1779269728849755</c:v>
                </c:pt>
                <c:pt idx="4386">
                  <c:v>1.1779269728849755</c:v>
                </c:pt>
                <c:pt idx="4387">
                  <c:v>1.1779269728849755</c:v>
                </c:pt>
                <c:pt idx="4388">
                  <c:v>1.1779269728849755</c:v>
                </c:pt>
                <c:pt idx="4389">
                  <c:v>1.1779269728849757</c:v>
                </c:pt>
                <c:pt idx="4390">
                  <c:v>1.1779269728849757</c:v>
                </c:pt>
                <c:pt idx="4391">
                  <c:v>1.1779269728849755</c:v>
                </c:pt>
                <c:pt idx="4392">
                  <c:v>1.1779269728849757</c:v>
                </c:pt>
                <c:pt idx="4393">
                  <c:v>1.1779269728849755</c:v>
                </c:pt>
                <c:pt idx="4394">
                  <c:v>1.1779269728849757</c:v>
                </c:pt>
                <c:pt idx="4395">
                  <c:v>1.1779269728849757</c:v>
                </c:pt>
                <c:pt idx="4396">
                  <c:v>1.1779269728849757</c:v>
                </c:pt>
                <c:pt idx="4397">
                  <c:v>1.1779269728849757</c:v>
                </c:pt>
                <c:pt idx="4398">
                  <c:v>1.1779269728849757</c:v>
                </c:pt>
                <c:pt idx="4399">
                  <c:v>1.1779269728849757</c:v>
                </c:pt>
                <c:pt idx="4400">
                  <c:v>1.1779269728849759</c:v>
                </c:pt>
                <c:pt idx="4401">
                  <c:v>1.1779269728849757</c:v>
                </c:pt>
                <c:pt idx="4402">
                  <c:v>1.1779269728849759</c:v>
                </c:pt>
                <c:pt idx="4403">
                  <c:v>1.1779269728849757</c:v>
                </c:pt>
                <c:pt idx="4404">
                  <c:v>1.1779269728849759</c:v>
                </c:pt>
                <c:pt idx="4405">
                  <c:v>1.1779269728849762</c:v>
                </c:pt>
                <c:pt idx="4406">
                  <c:v>1.1779269728849762</c:v>
                </c:pt>
                <c:pt idx="4407">
                  <c:v>1.1779269728849759</c:v>
                </c:pt>
                <c:pt idx="4408">
                  <c:v>1.1779269728849759</c:v>
                </c:pt>
                <c:pt idx="4409">
                  <c:v>1.1779269728849759</c:v>
                </c:pt>
                <c:pt idx="4410">
                  <c:v>1.1779269728849759</c:v>
                </c:pt>
                <c:pt idx="4411">
                  <c:v>1.1779269728849762</c:v>
                </c:pt>
                <c:pt idx="4412">
                  <c:v>1.1779269728849759</c:v>
                </c:pt>
                <c:pt idx="4413">
                  <c:v>1.1779269728849759</c:v>
                </c:pt>
                <c:pt idx="4414">
                  <c:v>1.1779269728849759</c:v>
                </c:pt>
                <c:pt idx="4415">
                  <c:v>1.1779269728849762</c:v>
                </c:pt>
                <c:pt idx="4416">
                  <c:v>1.1779269728849762</c:v>
                </c:pt>
                <c:pt idx="4417">
                  <c:v>1.1779269728849759</c:v>
                </c:pt>
                <c:pt idx="4418">
                  <c:v>1.1779269728849762</c:v>
                </c:pt>
                <c:pt idx="4419">
                  <c:v>1.1779269728849762</c:v>
                </c:pt>
                <c:pt idx="4420">
                  <c:v>1.1779269728849762</c:v>
                </c:pt>
                <c:pt idx="4421">
                  <c:v>1.1779269728849762</c:v>
                </c:pt>
                <c:pt idx="4422">
                  <c:v>1.1779269728849759</c:v>
                </c:pt>
                <c:pt idx="4423">
                  <c:v>1.1779269728849762</c:v>
                </c:pt>
                <c:pt idx="4424">
                  <c:v>1.1779269728849759</c:v>
                </c:pt>
                <c:pt idx="4425">
                  <c:v>1.1779269728849762</c:v>
                </c:pt>
                <c:pt idx="4426">
                  <c:v>1.1779269728849762</c:v>
                </c:pt>
                <c:pt idx="4427">
                  <c:v>1.1779269728849762</c:v>
                </c:pt>
                <c:pt idx="4428">
                  <c:v>1.1779269728849762</c:v>
                </c:pt>
                <c:pt idx="4429">
                  <c:v>1.1779269728849762</c:v>
                </c:pt>
                <c:pt idx="4430">
                  <c:v>1.1779269728849764</c:v>
                </c:pt>
                <c:pt idx="4431">
                  <c:v>1.1779269728849762</c:v>
                </c:pt>
                <c:pt idx="4432">
                  <c:v>1.1779269728849764</c:v>
                </c:pt>
                <c:pt idx="4433">
                  <c:v>1.1779269728849764</c:v>
                </c:pt>
                <c:pt idx="4434">
                  <c:v>1.1779269728849766</c:v>
                </c:pt>
                <c:pt idx="4435">
                  <c:v>1.1779269728849766</c:v>
                </c:pt>
                <c:pt idx="4436">
                  <c:v>1.1779269728849768</c:v>
                </c:pt>
                <c:pt idx="4437">
                  <c:v>1.1779269728849768</c:v>
                </c:pt>
                <c:pt idx="4438">
                  <c:v>1.1779269728849768</c:v>
                </c:pt>
                <c:pt idx="4439">
                  <c:v>1.1779269728849771</c:v>
                </c:pt>
                <c:pt idx="4440">
                  <c:v>1.1779269728849771</c:v>
                </c:pt>
                <c:pt idx="4441">
                  <c:v>1.1779269728849773</c:v>
                </c:pt>
                <c:pt idx="4442">
                  <c:v>1.1779269728849771</c:v>
                </c:pt>
                <c:pt idx="4443">
                  <c:v>1.1779269728849771</c:v>
                </c:pt>
                <c:pt idx="4444">
                  <c:v>1.1779269728849773</c:v>
                </c:pt>
                <c:pt idx="4445">
                  <c:v>1.1779269728849771</c:v>
                </c:pt>
                <c:pt idx="4446">
                  <c:v>1.1779269728849773</c:v>
                </c:pt>
                <c:pt idx="4447">
                  <c:v>1.1779269728849775</c:v>
                </c:pt>
                <c:pt idx="4448">
                  <c:v>1.1779269728849777</c:v>
                </c:pt>
                <c:pt idx="4449">
                  <c:v>1.1779269728849775</c:v>
                </c:pt>
                <c:pt idx="4450">
                  <c:v>1.1779269728849775</c:v>
                </c:pt>
                <c:pt idx="4451">
                  <c:v>1.1779269728849775</c:v>
                </c:pt>
                <c:pt idx="4452">
                  <c:v>1.1779269728849773</c:v>
                </c:pt>
                <c:pt idx="4453">
                  <c:v>1.1779269728849773</c:v>
                </c:pt>
                <c:pt idx="4454">
                  <c:v>1.1779269728849773</c:v>
                </c:pt>
                <c:pt idx="4455">
                  <c:v>1.1779269728849775</c:v>
                </c:pt>
                <c:pt idx="4456">
                  <c:v>1.1779269728849773</c:v>
                </c:pt>
                <c:pt idx="4457">
                  <c:v>1.1779269728849773</c:v>
                </c:pt>
                <c:pt idx="4458">
                  <c:v>1.1779269728849773</c:v>
                </c:pt>
                <c:pt idx="4459">
                  <c:v>1.1779269728849773</c:v>
                </c:pt>
                <c:pt idx="4460">
                  <c:v>1.1779269728849773</c:v>
                </c:pt>
                <c:pt idx="4461">
                  <c:v>1.1779269728849771</c:v>
                </c:pt>
                <c:pt idx="4462">
                  <c:v>1.1779269728849771</c:v>
                </c:pt>
                <c:pt idx="4463">
                  <c:v>1.1779269728849771</c:v>
                </c:pt>
                <c:pt idx="4464">
                  <c:v>1.1779269728849771</c:v>
                </c:pt>
                <c:pt idx="4465">
                  <c:v>1.1779269728849773</c:v>
                </c:pt>
                <c:pt idx="4466">
                  <c:v>1.1779269728849771</c:v>
                </c:pt>
                <c:pt idx="4467">
                  <c:v>1.1779269728849773</c:v>
                </c:pt>
                <c:pt idx="4468">
                  <c:v>1.1779269728849775</c:v>
                </c:pt>
                <c:pt idx="4469">
                  <c:v>1.1779269728849775</c:v>
                </c:pt>
                <c:pt idx="4470">
                  <c:v>1.1779269728849773</c:v>
                </c:pt>
                <c:pt idx="4471">
                  <c:v>1.1779269728849773</c:v>
                </c:pt>
                <c:pt idx="4472">
                  <c:v>1.1779269728849775</c:v>
                </c:pt>
                <c:pt idx="4473">
                  <c:v>1.1779269728849775</c:v>
                </c:pt>
                <c:pt idx="4474">
                  <c:v>1.1779269728849775</c:v>
                </c:pt>
                <c:pt idx="4475">
                  <c:v>1.1779269728849775</c:v>
                </c:pt>
                <c:pt idx="4476">
                  <c:v>1.1779269728849773</c:v>
                </c:pt>
                <c:pt idx="4477">
                  <c:v>1.1779269728849775</c:v>
                </c:pt>
                <c:pt idx="4478">
                  <c:v>1.1779269728849777</c:v>
                </c:pt>
                <c:pt idx="4479">
                  <c:v>1.1779269728849777</c:v>
                </c:pt>
                <c:pt idx="4480">
                  <c:v>1.1779269728849775</c:v>
                </c:pt>
                <c:pt idx="4481">
                  <c:v>1.1779269728849775</c:v>
                </c:pt>
                <c:pt idx="4482">
                  <c:v>1.1779269728849777</c:v>
                </c:pt>
                <c:pt idx="4483">
                  <c:v>1.1779269728849777</c:v>
                </c:pt>
                <c:pt idx="4484">
                  <c:v>1.1779269728849777</c:v>
                </c:pt>
                <c:pt idx="4485">
                  <c:v>1.1779269728849777</c:v>
                </c:pt>
                <c:pt idx="4486">
                  <c:v>1.1779269728849775</c:v>
                </c:pt>
                <c:pt idx="4487">
                  <c:v>1.1779269728849777</c:v>
                </c:pt>
                <c:pt idx="4488">
                  <c:v>1.1779269728849777</c:v>
                </c:pt>
                <c:pt idx="4489">
                  <c:v>1.1779269728849777</c:v>
                </c:pt>
                <c:pt idx="4490">
                  <c:v>1.1779269728849777</c:v>
                </c:pt>
                <c:pt idx="4491">
                  <c:v>1.1779269728849777</c:v>
                </c:pt>
                <c:pt idx="4492">
                  <c:v>1.1779269728849779</c:v>
                </c:pt>
                <c:pt idx="4493">
                  <c:v>1.1779269728849779</c:v>
                </c:pt>
                <c:pt idx="4494">
                  <c:v>1.1779269728849779</c:v>
                </c:pt>
                <c:pt idx="4495">
                  <c:v>1.1779269728849779</c:v>
                </c:pt>
                <c:pt idx="4496">
                  <c:v>1.1779269728849782</c:v>
                </c:pt>
                <c:pt idx="4497">
                  <c:v>1.1779269728849782</c:v>
                </c:pt>
                <c:pt idx="4498">
                  <c:v>1.1779269728849782</c:v>
                </c:pt>
                <c:pt idx="4499">
                  <c:v>1.1779269728849782</c:v>
                </c:pt>
                <c:pt idx="4500">
                  <c:v>1.1779269728849782</c:v>
                </c:pt>
                <c:pt idx="4501">
                  <c:v>1.1779269728849782</c:v>
                </c:pt>
                <c:pt idx="4502">
                  <c:v>1.1779269728849782</c:v>
                </c:pt>
                <c:pt idx="4503">
                  <c:v>1.1779269728849779</c:v>
                </c:pt>
                <c:pt idx="4504">
                  <c:v>1.1779269728849782</c:v>
                </c:pt>
                <c:pt idx="4505">
                  <c:v>1.1779269728849782</c:v>
                </c:pt>
                <c:pt idx="4506">
                  <c:v>1.1779269728849782</c:v>
                </c:pt>
                <c:pt idx="4507">
                  <c:v>1.1779269728849782</c:v>
                </c:pt>
                <c:pt idx="4508">
                  <c:v>1.1779269728849782</c:v>
                </c:pt>
                <c:pt idx="4509">
                  <c:v>1.1779269728849779</c:v>
                </c:pt>
                <c:pt idx="4510">
                  <c:v>1.1779269728849782</c:v>
                </c:pt>
                <c:pt idx="4511">
                  <c:v>1.1779269728849784</c:v>
                </c:pt>
                <c:pt idx="4512">
                  <c:v>1.1779269728849782</c:v>
                </c:pt>
                <c:pt idx="4513">
                  <c:v>1.1779269728849784</c:v>
                </c:pt>
                <c:pt idx="4514">
                  <c:v>1.1779269728849784</c:v>
                </c:pt>
                <c:pt idx="4515">
                  <c:v>1.1779269728849784</c:v>
                </c:pt>
                <c:pt idx="4516">
                  <c:v>1.1779269728849784</c:v>
                </c:pt>
                <c:pt idx="4517">
                  <c:v>1.1779269728849782</c:v>
                </c:pt>
                <c:pt idx="4518">
                  <c:v>1.1779269728849782</c:v>
                </c:pt>
                <c:pt idx="4519">
                  <c:v>1.1779269728849782</c:v>
                </c:pt>
                <c:pt idx="4520">
                  <c:v>1.1779269728849782</c:v>
                </c:pt>
                <c:pt idx="4521">
                  <c:v>1.1779269728849786</c:v>
                </c:pt>
                <c:pt idx="4522">
                  <c:v>1.1779269728849782</c:v>
                </c:pt>
                <c:pt idx="4523">
                  <c:v>1.1779269728849782</c:v>
                </c:pt>
                <c:pt idx="4524">
                  <c:v>1.1779269728849782</c:v>
                </c:pt>
                <c:pt idx="4525">
                  <c:v>1.1779269728849782</c:v>
                </c:pt>
                <c:pt idx="4526">
                  <c:v>1.1779269728849779</c:v>
                </c:pt>
                <c:pt idx="4527">
                  <c:v>1.1779269728849782</c:v>
                </c:pt>
                <c:pt idx="4528">
                  <c:v>1.1779269728849779</c:v>
                </c:pt>
                <c:pt idx="4529">
                  <c:v>1.1779269728849784</c:v>
                </c:pt>
                <c:pt idx="4530">
                  <c:v>1.1779269728849784</c:v>
                </c:pt>
                <c:pt idx="4531">
                  <c:v>1.1779269728849784</c:v>
                </c:pt>
                <c:pt idx="4532">
                  <c:v>1.1779269728849779</c:v>
                </c:pt>
                <c:pt idx="4533">
                  <c:v>1.1779269728849784</c:v>
                </c:pt>
                <c:pt idx="4534">
                  <c:v>1.1779269728849782</c:v>
                </c:pt>
                <c:pt idx="4535">
                  <c:v>1.1779269728849779</c:v>
                </c:pt>
                <c:pt idx="4536">
                  <c:v>1.1779269728849779</c:v>
                </c:pt>
                <c:pt idx="4537">
                  <c:v>1.1779269728849779</c:v>
                </c:pt>
                <c:pt idx="4538">
                  <c:v>1.1779269728849782</c:v>
                </c:pt>
                <c:pt idx="4539">
                  <c:v>1.1779269728849779</c:v>
                </c:pt>
                <c:pt idx="4540">
                  <c:v>1.1779269728849784</c:v>
                </c:pt>
                <c:pt idx="4541">
                  <c:v>1.1779269728849782</c:v>
                </c:pt>
                <c:pt idx="4542">
                  <c:v>1.1779269728849779</c:v>
                </c:pt>
                <c:pt idx="4543">
                  <c:v>1.1779269728849779</c:v>
                </c:pt>
                <c:pt idx="4544">
                  <c:v>1.1779269728849782</c:v>
                </c:pt>
                <c:pt idx="4545">
                  <c:v>1.1779269728849779</c:v>
                </c:pt>
                <c:pt idx="4546">
                  <c:v>1.1779269728849779</c:v>
                </c:pt>
                <c:pt idx="4547">
                  <c:v>1.1779269728849777</c:v>
                </c:pt>
                <c:pt idx="4548">
                  <c:v>1.1779269728849775</c:v>
                </c:pt>
                <c:pt idx="4549">
                  <c:v>1.1779269728849775</c:v>
                </c:pt>
                <c:pt idx="4550">
                  <c:v>1.1779269728849775</c:v>
                </c:pt>
                <c:pt idx="4551">
                  <c:v>1.1779269728849775</c:v>
                </c:pt>
                <c:pt idx="4552">
                  <c:v>1.1779269728849775</c:v>
                </c:pt>
                <c:pt idx="4553">
                  <c:v>1.1779269728849773</c:v>
                </c:pt>
                <c:pt idx="4554">
                  <c:v>1.1779269728849775</c:v>
                </c:pt>
                <c:pt idx="4555">
                  <c:v>1.1779269728849775</c:v>
                </c:pt>
                <c:pt idx="4556">
                  <c:v>1.1779269728849777</c:v>
                </c:pt>
                <c:pt idx="4557">
                  <c:v>1.1779269728849777</c:v>
                </c:pt>
                <c:pt idx="4558">
                  <c:v>1.1779269728849779</c:v>
                </c:pt>
                <c:pt idx="4559">
                  <c:v>1.1779269728849779</c:v>
                </c:pt>
                <c:pt idx="4560">
                  <c:v>1.1779269728849777</c:v>
                </c:pt>
                <c:pt idx="4561">
                  <c:v>1.1779269728849779</c:v>
                </c:pt>
                <c:pt idx="4562">
                  <c:v>1.1779269728849782</c:v>
                </c:pt>
                <c:pt idx="4563">
                  <c:v>1.1779269728849782</c:v>
                </c:pt>
                <c:pt idx="4564">
                  <c:v>1.1779269728849779</c:v>
                </c:pt>
                <c:pt idx="4565">
                  <c:v>1.1779269728849779</c:v>
                </c:pt>
                <c:pt idx="4566">
                  <c:v>1.1779269728849782</c:v>
                </c:pt>
                <c:pt idx="4567">
                  <c:v>1.1779269728849782</c:v>
                </c:pt>
                <c:pt idx="4568">
                  <c:v>1.1779269728849779</c:v>
                </c:pt>
                <c:pt idx="4569">
                  <c:v>1.1779269728849779</c:v>
                </c:pt>
                <c:pt idx="4570">
                  <c:v>1.1779269728849779</c:v>
                </c:pt>
                <c:pt idx="4571">
                  <c:v>1.1779269728849782</c:v>
                </c:pt>
                <c:pt idx="4572">
                  <c:v>1.1779269728849779</c:v>
                </c:pt>
                <c:pt idx="4573">
                  <c:v>1.1779269728849782</c:v>
                </c:pt>
                <c:pt idx="4574">
                  <c:v>1.1779269728849779</c:v>
                </c:pt>
                <c:pt idx="4575">
                  <c:v>1.1779269728849782</c:v>
                </c:pt>
                <c:pt idx="4576">
                  <c:v>1.1779269728849782</c:v>
                </c:pt>
                <c:pt idx="4577">
                  <c:v>1.1779269728849779</c:v>
                </c:pt>
                <c:pt idx="4578">
                  <c:v>1.1779269728849782</c:v>
                </c:pt>
                <c:pt idx="4579">
                  <c:v>1.1779269728849784</c:v>
                </c:pt>
                <c:pt idx="4580">
                  <c:v>1.1779269728849782</c:v>
                </c:pt>
                <c:pt idx="4581">
                  <c:v>1.1779269728849782</c:v>
                </c:pt>
                <c:pt idx="4582">
                  <c:v>1.1779269728849784</c:v>
                </c:pt>
                <c:pt idx="4583">
                  <c:v>1.1779269728849779</c:v>
                </c:pt>
                <c:pt idx="4584">
                  <c:v>1.1779269728849779</c:v>
                </c:pt>
                <c:pt idx="4585">
                  <c:v>1.1779269728849779</c:v>
                </c:pt>
                <c:pt idx="4586">
                  <c:v>1.1779269728849782</c:v>
                </c:pt>
                <c:pt idx="4587">
                  <c:v>1.1779269728849782</c:v>
                </c:pt>
                <c:pt idx="4588">
                  <c:v>1.1779269728849782</c:v>
                </c:pt>
                <c:pt idx="4589">
                  <c:v>1.1779269728849782</c:v>
                </c:pt>
                <c:pt idx="4590">
                  <c:v>1.1779269728849784</c:v>
                </c:pt>
                <c:pt idx="4591">
                  <c:v>1.1779269728849782</c:v>
                </c:pt>
                <c:pt idx="4592">
                  <c:v>1.1779269728849786</c:v>
                </c:pt>
                <c:pt idx="4593">
                  <c:v>1.1779269728849784</c:v>
                </c:pt>
                <c:pt idx="4594">
                  <c:v>1.1779269728849782</c:v>
                </c:pt>
                <c:pt idx="4595">
                  <c:v>1.1779269728849784</c:v>
                </c:pt>
                <c:pt idx="4596">
                  <c:v>1.1779269728849779</c:v>
                </c:pt>
                <c:pt idx="4597">
                  <c:v>1.1779269728849782</c:v>
                </c:pt>
                <c:pt idx="4598">
                  <c:v>1.1779269728849782</c:v>
                </c:pt>
                <c:pt idx="4599">
                  <c:v>1.1779269728849779</c:v>
                </c:pt>
                <c:pt idx="4600">
                  <c:v>1.1779269728849779</c:v>
                </c:pt>
                <c:pt idx="4601">
                  <c:v>1.1779269728849779</c:v>
                </c:pt>
                <c:pt idx="4602">
                  <c:v>1.1779269728849779</c:v>
                </c:pt>
                <c:pt idx="4603">
                  <c:v>1.1779269728849779</c:v>
                </c:pt>
                <c:pt idx="4604">
                  <c:v>1.1779269728849777</c:v>
                </c:pt>
                <c:pt idx="4605">
                  <c:v>1.1779269728849777</c:v>
                </c:pt>
                <c:pt idx="4606">
                  <c:v>1.1779269728849779</c:v>
                </c:pt>
                <c:pt idx="4607">
                  <c:v>1.1779269728849779</c:v>
                </c:pt>
                <c:pt idx="4608">
                  <c:v>1.1779269728849777</c:v>
                </c:pt>
                <c:pt idx="4609">
                  <c:v>1.1779269728849782</c:v>
                </c:pt>
                <c:pt idx="4610">
                  <c:v>1.1779269728849779</c:v>
                </c:pt>
                <c:pt idx="4611">
                  <c:v>1.1779269728849782</c:v>
                </c:pt>
                <c:pt idx="4612">
                  <c:v>1.1779269728849782</c:v>
                </c:pt>
                <c:pt idx="4613">
                  <c:v>1.1779269728849777</c:v>
                </c:pt>
                <c:pt idx="4614">
                  <c:v>1.1779269728849777</c:v>
                </c:pt>
                <c:pt idx="4615">
                  <c:v>1.1779269728849779</c:v>
                </c:pt>
                <c:pt idx="4616">
                  <c:v>1.1779269728849779</c:v>
                </c:pt>
                <c:pt idx="4617">
                  <c:v>1.1779269728849779</c:v>
                </c:pt>
                <c:pt idx="4618">
                  <c:v>1.1779269728849782</c:v>
                </c:pt>
                <c:pt idx="4619">
                  <c:v>1.1779269728849777</c:v>
                </c:pt>
                <c:pt idx="4620">
                  <c:v>1.1779269728849779</c:v>
                </c:pt>
                <c:pt idx="4621">
                  <c:v>1.1779269728849779</c:v>
                </c:pt>
                <c:pt idx="4622">
                  <c:v>1.1779269728849782</c:v>
                </c:pt>
                <c:pt idx="4623">
                  <c:v>1.1779269728849782</c:v>
                </c:pt>
                <c:pt idx="4624">
                  <c:v>1.1779269728849782</c:v>
                </c:pt>
                <c:pt idx="4625">
                  <c:v>1.1779269728849779</c:v>
                </c:pt>
                <c:pt idx="4626">
                  <c:v>1.1779269728849782</c:v>
                </c:pt>
                <c:pt idx="4627">
                  <c:v>1.1779269728849779</c:v>
                </c:pt>
                <c:pt idx="4628">
                  <c:v>1.1779269728849782</c:v>
                </c:pt>
                <c:pt idx="4629">
                  <c:v>1.1779269728849782</c:v>
                </c:pt>
                <c:pt idx="4630">
                  <c:v>1.1779269728849782</c:v>
                </c:pt>
                <c:pt idx="4631">
                  <c:v>1.1779269728849779</c:v>
                </c:pt>
                <c:pt idx="4632">
                  <c:v>1.1779269728849782</c:v>
                </c:pt>
                <c:pt idx="4633">
                  <c:v>1.1779269728849782</c:v>
                </c:pt>
                <c:pt idx="4634">
                  <c:v>1.1779269728849779</c:v>
                </c:pt>
                <c:pt idx="4635">
                  <c:v>1.1779269728849779</c:v>
                </c:pt>
                <c:pt idx="4636">
                  <c:v>1.1779269728849779</c:v>
                </c:pt>
                <c:pt idx="4637">
                  <c:v>1.1779269728849782</c:v>
                </c:pt>
                <c:pt idx="4638">
                  <c:v>1.1779269728849782</c:v>
                </c:pt>
                <c:pt idx="4639">
                  <c:v>1.1779269728849779</c:v>
                </c:pt>
                <c:pt idx="4640">
                  <c:v>1.1779269728849782</c:v>
                </c:pt>
                <c:pt idx="4641">
                  <c:v>1.1779269728849779</c:v>
                </c:pt>
                <c:pt idx="4642">
                  <c:v>1.1779269728849782</c:v>
                </c:pt>
                <c:pt idx="4643">
                  <c:v>1.1779269728849782</c:v>
                </c:pt>
                <c:pt idx="4644">
                  <c:v>1.1779269728849782</c:v>
                </c:pt>
                <c:pt idx="4645">
                  <c:v>1.1779269728849782</c:v>
                </c:pt>
                <c:pt idx="4646">
                  <c:v>1.1779269728849782</c:v>
                </c:pt>
                <c:pt idx="4647">
                  <c:v>1.1779269728849782</c:v>
                </c:pt>
                <c:pt idx="4648">
                  <c:v>1.1779269728849782</c:v>
                </c:pt>
                <c:pt idx="4649">
                  <c:v>1.1779269728849782</c:v>
                </c:pt>
                <c:pt idx="4650">
                  <c:v>1.1779269728849784</c:v>
                </c:pt>
                <c:pt idx="4651">
                  <c:v>1.1779269728849782</c:v>
                </c:pt>
                <c:pt idx="4652">
                  <c:v>1.1779269728849784</c:v>
                </c:pt>
                <c:pt idx="4653">
                  <c:v>1.1779269728849784</c:v>
                </c:pt>
                <c:pt idx="4654">
                  <c:v>1.1779269728849784</c:v>
                </c:pt>
                <c:pt idx="4655">
                  <c:v>1.1779269728849784</c:v>
                </c:pt>
                <c:pt idx="4656">
                  <c:v>1.1779269728849784</c:v>
                </c:pt>
                <c:pt idx="4657">
                  <c:v>1.1779269728849784</c:v>
                </c:pt>
                <c:pt idx="4658">
                  <c:v>1.1779269728849782</c:v>
                </c:pt>
                <c:pt idx="4659">
                  <c:v>1.1779269728849779</c:v>
                </c:pt>
                <c:pt idx="4660">
                  <c:v>1.1779269728849782</c:v>
                </c:pt>
                <c:pt idx="4661">
                  <c:v>1.1779269728849784</c:v>
                </c:pt>
                <c:pt idx="4662">
                  <c:v>1.1779269728849784</c:v>
                </c:pt>
                <c:pt idx="4663">
                  <c:v>1.1779269728849782</c:v>
                </c:pt>
                <c:pt idx="4664">
                  <c:v>1.1779269728849786</c:v>
                </c:pt>
                <c:pt idx="4665">
                  <c:v>1.1779269728849782</c:v>
                </c:pt>
                <c:pt idx="4666">
                  <c:v>1.1779269728849782</c:v>
                </c:pt>
                <c:pt idx="4667">
                  <c:v>1.1779269728849784</c:v>
                </c:pt>
                <c:pt idx="4668">
                  <c:v>1.1779269728849784</c:v>
                </c:pt>
                <c:pt idx="4669">
                  <c:v>1.1779269728849784</c:v>
                </c:pt>
                <c:pt idx="4670">
                  <c:v>1.1779269728849784</c:v>
                </c:pt>
                <c:pt idx="4671">
                  <c:v>1.1779269728849782</c:v>
                </c:pt>
                <c:pt idx="4672">
                  <c:v>1.1779269728849782</c:v>
                </c:pt>
                <c:pt idx="4673">
                  <c:v>1.1779269728849784</c:v>
                </c:pt>
                <c:pt idx="4674">
                  <c:v>1.1779269728849784</c:v>
                </c:pt>
                <c:pt idx="4675">
                  <c:v>1.1779269728849786</c:v>
                </c:pt>
                <c:pt idx="4676">
                  <c:v>1.1779269728849786</c:v>
                </c:pt>
                <c:pt idx="4677">
                  <c:v>1.1779269728849786</c:v>
                </c:pt>
                <c:pt idx="4678">
                  <c:v>1.1779269728849784</c:v>
                </c:pt>
                <c:pt idx="4679">
                  <c:v>1.1779269728849782</c:v>
                </c:pt>
                <c:pt idx="4680">
                  <c:v>1.1779269728849784</c:v>
                </c:pt>
                <c:pt idx="4681">
                  <c:v>1.1779269728849784</c:v>
                </c:pt>
                <c:pt idx="4682">
                  <c:v>1.1779269728849782</c:v>
                </c:pt>
                <c:pt idx="4683">
                  <c:v>1.1779269728849786</c:v>
                </c:pt>
                <c:pt idx="4684">
                  <c:v>1.1779269728849782</c:v>
                </c:pt>
                <c:pt idx="4685">
                  <c:v>1.1779269728849784</c:v>
                </c:pt>
                <c:pt idx="4686">
                  <c:v>1.1779269728849784</c:v>
                </c:pt>
                <c:pt idx="4687">
                  <c:v>1.1779269728849784</c:v>
                </c:pt>
                <c:pt idx="4688">
                  <c:v>1.1779269728849784</c:v>
                </c:pt>
                <c:pt idx="4689">
                  <c:v>1.1779269728849782</c:v>
                </c:pt>
                <c:pt idx="4690">
                  <c:v>1.1779269728849784</c:v>
                </c:pt>
                <c:pt idx="4691">
                  <c:v>1.1779269728849784</c:v>
                </c:pt>
                <c:pt idx="4692">
                  <c:v>1.1779269728849782</c:v>
                </c:pt>
                <c:pt idx="4693">
                  <c:v>1.1779269728849784</c:v>
                </c:pt>
                <c:pt idx="4694">
                  <c:v>1.1779269728849782</c:v>
                </c:pt>
                <c:pt idx="4695">
                  <c:v>1.1779269728849782</c:v>
                </c:pt>
                <c:pt idx="4696">
                  <c:v>1.1779269728849782</c:v>
                </c:pt>
                <c:pt idx="4697">
                  <c:v>1.1779269728849782</c:v>
                </c:pt>
                <c:pt idx="4698">
                  <c:v>1.1779269728849782</c:v>
                </c:pt>
                <c:pt idx="4699">
                  <c:v>1.1779269728849779</c:v>
                </c:pt>
                <c:pt idx="4700">
                  <c:v>1.1779269728849782</c:v>
                </c:pt>
                <c:pt idx="4701">
                  <c:v>1.1779269728849779</c:v>
                </c:pt>
                <c:pt idx="4702">
                  <c:v>1.1779269728849784</c:v>
                </c:pt>
                <c:pt idx="4703">
                  <c:v>1.1779269728849782</c:v>
                </c:pt>
                <c:pt idx="4704">
                  <c:v>1.1779269728849779</c:v>
                </c:pt>
                <c:pt idx="4705">
                  <c:v>1.1779269728849779</c:v>
                </c:pt>
                <c:pt idx="4706">
                  <c:v>1.1779269728849779</c:v>
                </c:pt>
                <c:pt idx="4707">
                  <c:v>1.1779269728849779</c:v>
                </c:pt>
                <c:pt idx="4708">
                  <c:v>1.1779269728849777</c:v>
                </c:pt>
                <c:pt idx="4709">
                  <c:v>1.1779269728849779</c:v>
                </c:pt>
                <c:pt idx="4710">
                  <c:v>1.1779269728849779</c:v>
                </c:pt>
                <c:pt idx="4711">
                  <c:v>1.1779269728849779</c:v>
                </c:pt>
                <c:pt idx="4712">
                  <c:v>1.1779269728849782</c:v>
                </c:pt>
                <c:pt idx="4713">
                  <c:v>1.1779269728849779</c:v>
                </c:pt>
                <c:pt idx="4714">
                  <c:v>1.1779269728849779</c:v>
                </c:pt>
                <c:pt idx="4715">
                  <c:v>1.1779269728849779</c:v>
                </c:pt>
                <c:pt idx="4716">
                  <c:v>1.1779269728849777</c:v>
                </c:pt>
                <c:pt idx="4717">
                  <c:v>1.1779269728849779</c:v>
                </c:pt>
                <c:pt idx="4718">
                  <c:v>1.1779269728849782</c:v>
                </c:pt>
                <c:pt idx="4719">
                  <c:v>1.1779269728849777</c:v>
                </c:pt>
                <c:pt idx="4720">
                  <c:v>1.1779269728849782</c:v>
                </c:pt>
                <c:pt idx="4721">
                  <c:v>1.1779269728849777</c:v>
                </c:pt>
                <c:pt idx="4722">
                  <c:v>1.1779269728849777</c:v>
                </c:pt>
                <c:pt idx="4723">
                  <c:v>1.1779269728849779</c:v>
                </c:pt>
                <c:pt idx="4724">
                  <c:v>1.1779269728849779</c:v>
                </c:pt>
                <c:pt idx="4725">
                  <c:v>1.1779269728849779</c:v>
                </c:pt>
                <c:pt idx="4726">
                  <c:v>1.1779269728849782</c:v>
                </c:pt>
                <c:pt idx="4727">
                  <c:v>1.1779269728849779</c:v>
                </c:pt>
                <c:pt idx="4728">
                  <c:v>1.1779269728849779</c:v>
                </c:pt>
                <c:pt idx="4729">
                  <c:v>1.1779269728849782</c:v>
                </c:pt>
                <c:pt idx="4730">
                  <c:v>1.1779269728849779</c:v>
                </c:pt>
                <c:pt idx="4731">
                  <c:v>1.1779269728849782</c:v>
                </c:pt>
                <c:pt idx="4732">
                  <c:v>1.1779269728849779</c:v>
                </c:pt>
                <c:pt idx="4733">
                  <c:v>1.1779269728849782</c:v>
                </c:pt>
                <c:pt idx="4734">
                  <c:v>1.1779269728849782</c:v>
                </c:pt>
                <c:pt idx="4735">
                  <c:v>1.1779269728849782</c:v>
                </c:pt>
                <c:pt idx="4736">
                  <c:v>1.1779269728849784</c:v>
                </c:pt>
                <c:pt idx="4737">
                  <c:v>1.1779269728849782</c:v>
                </c:pt>
                <c:pt idx="4738">
                  <c:v>1.1779269728849784</c:v>
                </c:pt>
                <c:pt idx="4739">
                  <c:v>1.1779269728849782</c:v>
                </c:pt>
                <c:pt idx="4740">
                  <c:v>1.1779269728849782</c:v>
                </c:pt>
                <c:pt idx="4741">
                  <c:v>1.1779269728849777</c:v>
                </c:pt>
                <c:pt idx="4742">
                  <c:v>1.1779269728849779</c:v>
                </c:pt>
                <c:pt idx="4743">
                  <c:v>1.1779269728849777</c:v>
                </c:pt>
                <c:pt idx="4744">
                  <c:v>1.1779269728849779</c:v>
                </c:pt>
                <c:pt idx="4745">
                  <c:v>1.1779269728849782</c:v>
                </c:pt>
                <c:pt idx="4746">
                  <c:v>1.1779269728849782</c:v>
                </c:pt>
                <c:pt idx="4747">
                  <c:v>1.1779269728849779</c:v>
                </c:pt>
                <c:pt idx="4748">
                  <c:v>1.1779269728849777</c:v>
                </c:pt>
                <c:pt idx="4749">
                  <c:v>1.1779269728849779</c:v>
                </c:pt>
                <c:pt idx="4750">
                  <c:v>1.1779269728849779</c:v>
                </c:pt>
                <c:pt idx="4751">
                  <c:v>1.1779269728849777</c:v>
                </c:pt>
                <c:pt idx="4752">
                  <c:v>1.1779269728849777</c:v>
                </c:pt>
                <c:pt idx="4753">
                  <c:v>1.1779269728849777</c:v>
                </c:pt>
                <c:pt idx="4754">
                  <c:v>1.1779269728849773</c:v>
                </c:pt>
                <c:pt idx="4755">
                  <c:v>1.1779269728849775</c:v>
                </c:pt>
                <c:pt idx="4756">
                  <c:v>1.1779269728849775</c:v>
                </c:pt>
                <c:pt idx="4757">
                  <c:v>1.1779269728849773</c:v>
                </c:pt>
                <c:pt idx="4758">
                  <c:v>1.1779269728849775</c:v>
                </c:pt>
                <c:pt idx="4759">
                  <c:v>1.1779269728849775</c:v>
                </c:pt>
                <c:pt idx="4760">
                  <c:v>1.1779269728849775</c:v>
                </c:pt>
                <c:pt idx="4761">
                  <c:v>1.1779269728849777</c:v>
                </c:pt>
                <c:pt idx="4762">
                  <c:v>1.1779269728849775</c:v>
                </c:pt>
                <c:pt idx="4763">
                  <c:v>1.1779269728849777</c:v>
                </c:pt>
                <c:pt idx="4764">
                  <c:v>1.1779269728849775</c:v>
                </c:pt>
                <c:pt idx="4765">
                  <c:v>1.1779269728849775</c:v>
                </c:pt>
                <c:pt idx="4766">
                  <c:v>1.1779269728849775</c:v>
                </c:pt>
                <c:pt idx="4767">
                  <c:v>1.1779269728849775</c:v>
                </c:pt>
                <c:pt idx="4768">
                  <c:v>1.1779269728849777</c:v>
                </c:pt>
                <c:pt idx="4769">
                  <c:v>1.1779269728849777</c:v>
                </c:pt>
                <c:pt idx="4770">
                  <c:v>1.1779269728849777</c:v>
                </c:pt>
                <c:pt idx="4771">
                  <c:v>1.1779269728849779</c:v>
                </c:pt>
                <c:pt idx="4772">
                  <c:v>1.1779269728849779</c:v>
                </c:pt>
                <c:pt idx="4773">
                  <c:v>1.1779269728849779</c:v>
                </c:pt>
                <c:pt idx="4774">
                  <c:v>1.1779269728849779</c:v>
                </c:pt>
                <c:pt idx="4775">
                  <c:v>1.1779269728849782</c:v>
                </c:pt>
                <c:pt idx="4776">
                  <c:v>1.1779269728849779</c:v>
                </c:pt>
                <c:pt idx="4777">
                  <c:v>1.1779269728849779</c:v>
                </c:pt>
                <c:pt idx="4778">
                  <c:v>1.1779269728849779</c:v>
                </c:pt>
                <c:pt idx="4779">
                  <c:v>1.1779269728849779</c:v>
                </c:pt>
                <c:pt idx="4780">
                  <c:v>1.1779269728849779</c:v>
                </c:pt>
                <c:pt idx="4781">
                  <c:v>1.1779269728849777</c:v>
                </c:pt>
                <c:pt idx="4782">
                  <c:v>1.1779269728849779</c:v>
                </c:pt>
                <c:pt idx="4783">
                  <c:v>1.1779269728849779</c:v>
                </c:pt>
                <c:pt idx="4784">
                  <c:v>1.1779269728849779</c:v>
                </c:pt>
                <c:pt idx="4785">
                  <c:v>1.1779269728849777</c:v>
                </c:pt>
                <c:pt idx="4786">
                  <c:v>1.1779269728849777</c:v>
                </c:pt>
                <c:pt idx="4787">
                  <c:v>1.1779269728849777</c:v>
                </c:pt>
                <c:pt idx="4788">
                  <c:v>1.1779269728849779</c:v>
                </c:pt>
                <c:pt idx="4789">
                  <c:v>1.1779269728849779</c:v>
                </c:pt>
                <c:pt idx="4790">
                  <c:v>1.1779269728849779</c:v>
                </c:pt>
                <c:pt idx="4791">
                  <c:v>1.1779269728849777</c:v>
                </c:pt>
                <c:pt idx="4792">
                  <c:v>1.1779269728849777</c:v>
                </c:pt>
                <c:pt idx="4793">
                  <c:v>1.1779269728849777</c:v>
                </c:pt>
                <c:pt idx="4794">
                  <c:v>1.1779269728849779</c:v>
                </c:pt>
                <c:pt idx="4795">
                  <c:v>1.1779269728849777</c:v>
                </c:pt>
                <c:pt idx="4796">
                  <c:v>1.1779269728849777</c:v>
                </c:pt>
                <c:pt idx="4797">
                  <c:v>1.1779269728849779</c:v>
                </c:pt>
                <c:pt idx="4798">
                  <c:v>1.1779269728849777</c:v>
                </c:pt>
                <c:pt idx="4799">
                  <c:v>1.1779269728849775</c:v>
                </c:pt>
                <c:pt idx="4800">
                  <c:v>1.1779269728849775</c:v>
                </c:pt>
                <c:pt idx="4801">
                  <c:v>1.1779269728849775</c:v>
                </c:pt>
                <c:pt idx="4802">
                  <c:v>1.1779269728849775</c:v>
                </c:pt>
                <c:pt idx="4803">
                  <c:v>1.1779269728849775</c:v>
                </c:pt>
                <c:pt idx="4804">
                  <c:v>1.1779269728849773</c:v>
                </c:pt>
                <c:pt idx="4805">
                  <c:v>1.1779269728849775</c:v>
                </c:pt>
                <c:pt idx="4806">
                  <c:v>1.1779269728849775</c:v>
                </c:pt>
                <c:pt idx="4807">
                  <c:v>1.1779269728849775</c:v>
                </c:pt>
                <c:pt idx="4808">
                  <c:v>1.1779269728849773</c:v>
                </c:pt>
                <c:pt idx="4809">
                  <c:v>1.1779269728849777</c:v>
                </c:pt>
                <c:pt idx="4810">
                  <c:v>1.1779269728849773</c:v>
                </c:pt>
                <c:pt idx="4811">
                  <c:v>1.1779269728849775</c:v>
                </c:pt>
                <c:pt idx="4812">
                  <c:v>1.1779269728849773</c:v>
                </c:pt>
                <c:pt idx="4813">
                  <c:v>1.1779269728849773</c:v>
                </c:pt>
                <c:pt idx="4814">
                  <c:v>1.1779269728849775</c:v>
                </c:pt>
                <c:pt idx="4815">
                  <c:v>1.1779269728849773</c:v>
                </c:pt>
                <c:pt idx="4816">
                  <c:v>1.1779269728849773</c:v>
                </c:pt>
                <c:pt idx="4817">
                  <c:v>1.1779269728849773</c:v>
                </c:pt>
                <c:pt idx="4818">
                  <c:v>1.1779269728849773</c:v>
                </c:pt>
                <c:pt idx="4819">
                  <c:v>1.1779269728849773</c:v>
                </c:pt>
                <c:pt idx="4820">
                  <c:v>1.1779269728849775</c:v>
                </c:pt>
                <c:pt idx="4821">
                  <c:v>1.1779269728849775</c:v>
                </c:pt>
                <c:pt idx="4822">
                  <c:v>1.1779269728849773</c:v>
                </c:pt>
                <c:pt idx="4823">
                  <c:v>1.1779269728849777</c:v>
                </c:pt>
                <c:pt idx="4824">
                  <c:v>1.1779269728849775</c:v>
                </c:pt>
                <c:pt idx="4825">
                  <c:v>1.1779269728849775</c:v>
                </c:pt>
                <c:pt idx="4826">
                  <c:v>1.1779269728849775</c:v>
                </c:pt>
                <c:pt idx="4827">
                  <c:v>1.1779269728849775</c:v>
                </c:pt>
                <c:pt idx="4828">
                  <c:v>1.1779269728849777</c:v>
                </c:pt>
                <c:pt idx="4829">
                  <c:v>1.1779269728849777</c:v>
                </c:pt>
                <c:pt idx="4830">
                  <c:v>1.1779269728849775</c:v>
                </c:pt>
                <c:pt idx="4831">
                  <c:v>1.1779269728849777</c:v>
                </c:pt>
                <c:pt idx="4832">
                  <c:v>1.1779269728849777</c:v>
                </c:pt>
                <c:pt idx="4833">
                  <c:v>1.1779269728849775</c:v>
                </c:pt>
                <c:pt idx="4834">
                  <c:v>1.1779269728849777</c:v>
                </c:pt>
                <c:pt idx="4835">
                  <c:v>1.1779269728849775</c:v>
                </c:pt>
                <c:pt idx="4836">
                  <c:v>1.1779269728849777</c:v>
                </c:pt>
                <c:pt idx="4837">
                  <c:v>1.1779269728849777</c:v>
                </c:pt>
                <c:pt idx="4838">
                  <c:v>1.1779269728849777</c:v>
                </c:pt>
                <c:pt idx="4839">
                  <c:v>1.1779269728849779</c:v>
                </c:pt>
                <c:pt idx="4840">
                  <c:v>1.1779269728849779</c:v>
                </c:pt>
                <c:pt idx="4841">
                  <c:v>1.1779269728849782</c:v>
                </c:pt>
                <c:pt idx="4842">
                  <c:v>1.1779269728849782</c:v>
                </c:pt>
                <c:pt idx="4843">
                  <c:v>1.1779269728849784</c:v>
                </c:pt>
                <c:pt idx="4844">
                  <c:v>1.1779269728849782</c:v>
                </c:pt>
                <c:pt idx="4845">
                  <c:v>1.1779269728849784</c:v>
                </c:pt>
                <c:pt idx="4846">
                  <c:v>1.1779269728849784</c:v>
                </c:pt>
                <c:pt idx="4847">
                  <c:v>1.1779269728849784</c:v>
                </c:pt>
                <c:pt idx="4848">
                  <c:v>1.1779269728849784</c:v>
                </c:pt>
                <c:pt idx="4849">
                  <c:v>1.1779269728849784</c:v>
                </c:pt>
                <c:pt idx="4850">
                  <c:v>1.1779269728849784</c:v>
                </c:pt>
                <c:pt idx="4851">
                  <c:v>1.1779269728849786</c:v>
                </c:pt>
                <c:pt idx="4852">
                  <c:v>1.1779269728849788</c:v>
                </c:pt>
                <c:pt idx="4853">
                  <c:v>1.1779269728849786</c:v>
                </c:pt>
                <c:pt idx="4854">
                  <c:v>1.1779269728849786</c:v>
                </c:pt>
                <c:pt idx="4855">
                  <c:v>1.1779269728849786</c:v>
                </c:pt>
                <c:pt idx="4856">
                  <c:v>1.1779269728849784</c:v>
                </c:pt>
                <c:pt idx="4857">
                  <c:v>1.1779269728849784</c:v>
                </c:pt>
                <c:pt idx="4858">
                  <c:v>1.1779269728849786</c:v>
                </c:pt>
                <c:pt idx="4859">
                  <c:v>1.1779269728849786</c:v>
                </c:pt>
                <c:pt idx="4860">
                  <c:v>1.1779269728849788</c:v>
                </c:pt>
                <c:pt idx="4861">
                  <c:v>1.1779269728849788</c:v>
                </c:pt>
                <c:pt idx="4862">
                  <c:v>1.1779269728849788</c:v>
                </c:pt>
                <c:pt idx="4863">
                  <c:v>1.1779269728849786</c:v>
                </c:pt>
                <c:pt idx="4864">
                  <c:v>1.1779269728849788</c:v>
                </c:pt>
                <c:pt idx="4865">
                  <c:v>1.1779269728849786</c:v>
                </c:pt>
                <c:pt idx="4866">
                  <c:v>1.1779269728849788</c:v>
                </c:pt>
                <c:pt idx="4867">
                  <c:v>1.1779269728849786</c:v>
                </c:pt>
                <c:pt idx="4868">
                  <c:v>1.1779269728849788</c:v>
                </c:pt>
                <c:pt idx="4869">
                  <c:v>1.1779269728849786</c:v>
                </c:pt>
                <c:pt idx="4870">
                  <c:v>1.1779269728849786</c:v>
                </c:pt>
                <c:pt idx="4871">
                  <c:v>1.1779269728849784</c:v>
                </c:pt>
                <c:pt idx="4872">
                  <c:v>1.1779269728849784</c:v>
                </c:pt>
                <c:pt idx="4873">
                  <c:v>1.1779269728849786</c:v>
                </c:pt>
                <c:pt idx="4874">
                  <c:v>1.1779269728849786</c:v>
                </c:pt>
                <c:pt idx="4875">
                  <c:v>1.1779269728849786</c:v>
                </c:pt>
                <c:pt idx="4876">
                  <c:v>1.1779269728849786</c:v>
                </c:pt>
                <c:pt idx="4877">
                  <c:v>1.1779269728849786</c:v>
                </c:pt>
                <c:pt idx="4878">
                  <c:v>1.1779269728849784</c:v>
                </c:pt>
                <c:pt idx="4879">
                  <c:v>1.1779269728849782</c:v>
                </c:pt>
                <c:pt idx="4880">
                  <c:v>1.1779269728849784</c:v>
                </c:pt>
                <c:pt idx="4881">
                  <c:v>1.1779269728849782</c:v>
                </c:pt>
                <c:pt idx="4882">
                  <c:v>1.1779269728849782</c:v>
                </c:pt>
                <c:pt idx="4883">
                  <c:v>1.1779269728849782</c:v>
                </c:pt>
                <c:pt idx="4884">
                  <c:v>1.1779269728849782</c:v>
                </c:pt>
                <c:pt idx="4885">
                  <c:v>1.1779269728849782</c:v>
                </c:pt>
                <c:pt idx="4886">
                  <c:v>1.1779269728849782</c:v>
                </c:pt>
                <c:pt idx="4887">
                  <c:v>1.1779269728849779</c:v>
                </c:pt>
                <c:pt idx="4888">
                  <c:v>1.1779269728849779</c:v>
                </c:pt>
                <c:pt idx="4889">
                  <c:v>1.1779269728849782</c:v>
                </c:pt>
                <c:pt idx="4890">
                  <c:v>1.1779269728849784</c:v>
                </c:pt>
                <c:pt idx="4891">
                  <c:v>1.1779269728849779</c:v>
                </c:pt>
                <c:pt idx="4892">
                  <c:v>1.1779269728849782</c:v>
                </c:pt>
                <c:pt idx="4893">
                  <c:v>1.1779269728849782</c:v>
                </c:pt>
                <c:pt idx="4894">
                  <c:v>1.1779269728849782</c:v>
                </c:pt>
                <c:pt idx="4895">
                  <c:v>1.1779269728849782</c:v>
                </c:pt>
                <c:pt idx="4896">
                  <c:v>1.1779269728849782</c:v>
                </c:pt>
                <c:pt idx="4897">
                  <c:v>1.1779269728849782</c:v>
                </c:pt>
                <c:pt idx="4898">
                  <c:v>1.1779269728849782</c:v>
                </c:pt>
                <c:pt idx="4899">
                  <c:v>1.1779269728849784</c:v>
                </c:pt>
                <c:pt idx="4900">
                  <c:v>1.1779269728849784</c:v>
                </c:pt>
                <c:pt idx="4901">
                  <c:v>1.1779269728849784</c:v>
                </c:pt>
                <c:pt idx="4902">
                  <c:v>1.1779269728849784</c:v>
                </c:pt>
                <c:pt idx="4903">
                  <c:v>1.1779269728849786</c:v>
                </c:pt>
                <c:pt idx="4904">
                  <c:v>1.1779269728849784</c:v>
                </c:pt>
                <c:pt idx="4905">
                  <c:v>1.1779269728849784</c:v>
                </c:pt>
                <c:pt idx="4906">
                  <c:v>1.1779269728849784</c:v>
                </c:pt>
                <c:pt idx="4907">
                  <c:v>1.1779269728849784</c:v>
                </c:pt>
                <c:pt idx="4908">
                  <c:v>1.1779269728849784</c:v>
                </c:pt>
                <c:pt idx="4909">
                  <c:v>1.1779269728849786</c:v>
                </c:pt>
                <c:pt idx="4910">
                  <c:v>1.1779269728849786</c:v>
                </c:pt>
                <c:pt idx="4911">
                  <c:v>1.1779269728849786</c:v>
                </c:pt>
                <c:pt idx="4912">
                  <c:v>1.1779269728849784</c:v>
                </c:pt>
                <c:pt idx="4913">
                  <c:v>1.1779269728849786</c:v>
                </c:pt>
                <c:pt idx="4914">
                  <c:v>1.1779269728849786</c:v>
                </c:pt>
                <c:pt idx="4915">
                  <c:v>1.1779269728849786</c:v>
                </c:pt>
                <c:pt idx="4916">
                  <c:v>1.1779269728849788</c:v>
                </c:pt>
                <c:pt idx="4917">
                  <c:v>1.1779269728849788</c:v>
                </c:pt>
                <c:pt idx="4918">
                  <c:v>1.1779269728849788</c:v>
                </c:pt>
                <c:pt idx="4919">
                  <c:v>1.1779269728849791</c:v>
                </c:pt>
                <c:pt idx="4920">
                  <c:v>1.1779269728849791</c:v>
                </c:pt>
                <c:pt idx="4921">
                  <c:v>1.1779269728849791</c:v>
                </c:pt>
                <c:pt idx="4922">
                  <c:v>1.1779269728849793</c:v>
                </c:pt>
                <c:pt idx="4923">
                  <c:v>1.1779269728849793</c:v>
                </c:pt>
                <c:pt idx="4924">
                  <c:v>1.1779269728849791</c:v>
                </c:pt>
                <c:pt idx="4925">
                  <c:v>1.1779269728849791</c:v>
                </c:pt>
                <c:pt idx="4926">
                  <c:v>1.1779269728849791</c:v>
                </c:pt>
                <c:pt idx="4927">
                  <c:v>1.1779269728849793</c:v>
                </c:pt>
                <c:pt idx="4928">
                  <c:v>1.1779269728849793</c:v>
                </c:pt>
                <c:pt idx="4929">
                  <c:v>1.1779269728849795</c:v>
                </c:pt>
                <c:pt idx="4930">
                  <c:v>1.1779269728849793</c:v>
                </c:pt>
                <c:pt idx="4931">
                  <c:v>1.1779269728849793</c:v>
                </c:pt>
                <c:pt idx="4932">
                  <c:v>1.1779269728849793</c:v>
                </c:pt>
                <c:pt idx="4933">
                  <c:v>1.1779269728849795</c:v>
                </c:pt>
                <c:pt idx="4934">
                  <c:v>1.1779269728849793</c:v>
                </c:pt>
                <c:pt idx="4935">
                  <c:v>1.1779269728849795</c:v>
                </c:pt>
                <c:pt idx="4936">
                  <c:v>1.1779269728849793</c:v>
                </c:pt>
                <c:pt idx="4937">
                  <c:v>1.1779269728849793</c:v>
                </c:pt>
                <c:pt idx="4938">
                  <c:v>1.1779269728849793</c:v>
                </c:pt>
                <c:pt idx="4939">
                  <c:v>1.1779269728849795</c:v>
                </c:pt>
                <c:pt idx="4940">
                  <c:v>1.1779269728849795</c:v>
                </c:pt>
                <c:pt idx="4941">
                  <c:v>1.1779269728849795</c:v>
                </c:pt>
                <c:pt idx="4942">
                  <c:v>1.1779269728849793</c:v>
                </c:pt>
                <c:pt idx="4943">
                  <c:v>1.1779269728849793</c:v>
                </c:pt>
                <c:pt idx="4944">
                  <c:v>1.1779269728849795</c:v>
                </c:pt>
                <c:pt idx="4945">
                  <c:v>1.1779269728849795</c:v>
                </c:pt>
                <c:pt idx="4946">
                  <c:v>1.1779269728849793</c:v>
                </c:pt>
                <c:pt idx="4947">
                  <c:v>1.1779269728849795</c:v>
                </c:pt>
                <c:pt idx="4948">
                  <c:v>1.1779269728849793</c:v>
                </c:pt>
                <c:pt idx="4949">
                  <c:v>1.1779269728849795</c:v>
                </c:pt>
                <c:pt idx="4950">
                  <c:v>1.1779269728849795</c:v>
                </c:pt>
                <c:pt idx="4951">
                  <c:v>1.1779269728849795</c:v>
                </c:pt>
                <c:pt idx="4952">
                  <c:v>1.1779269728849797</c:v>
                </c:pt>
                <c:pt idx="4953">
                  <c:v>1.1779269728849797</c:v>
                </c:pt>
                <c:pt idx="4954">
                  <c:v>1.1779269728849799</c:v>
                </c:pt>
                <c:pt idx="4955">
                  <c:v>1.1779269728849797</c:v>
                </c:pt>
                <c:pt idx="4956">
                  <c:v>1.1779269728849799</c:v>
                </c:pt>
                <c:pt idx="4957">
                  <c:v>1.1779269728849799</c:v>
                </c:pt>
                <c:pt idx="4958">
                  <c:v>1.1779269728849799</c:v>
                </c:pt>
                <c:pt idx="4959">
                  <c:v>1.1779269728849799</c:v>
                </c:pt>
                <c:pt idx="4960">
                  <c:v>1.1779269728849799</c:v>
                </c:pt>
                <c:pt idx="4961">
                  <c:v>1.1779269728849799</c:v>
                </c:pt>
                <c:pt idx="4962">
                  <c:v>1.1779269728849799</c:v>
                </c:pt>
                <c:pt idx="4963">
                  <c:v>1.1779269728849799</c:v>
                </c:pt>
                <c:pt idx="4964">
                  <c:v>1.1779269728849799</c:v>
                </c:pt>
                <c:pt idx="4965">
                  <c:v>1.1779269728849799</c:v>
                </c:pt>
                <c:pt idx="4966">
                  <c:v>1.1779269728849799</c:v>
                </c:pt>
                <c:pt idx="4967">
                  <c:v>1.1779269728849802</c:v>
                </c:pt>
                <c:pt idx="4968">
                  <c:v>1.1779269728849799</c:v>
                </c:pt>
                <c:pt idx="4969">
                  <c:v>1.1779269728849799</c:v>
                </c:pt>
                <c:pt idx="4970">
                  <c:v>1.1779269728849799</c:v>
                </c:pt>
                <c:pt idx="4971">
                  <c:v>1.1779269728849797</c:v>
                </c:pt>
                <c:pt idx="4972">
                  <c:v>1.1779269728849797</c:v>
                </c:pt>
                <c:pt idx="4973">
                  <c:v>1.1779269728849797</c:v>
                </c:pt>
                <c:pt idx="4974">
                  <c:v>1.1779269728849795</c:v>
                </c:pt>
                <c:pt idx="4975">
                  <c:v>1.1779269728849797</c:v>
                </c:pt>
                <c:pt idx="4976">
                  <c:v>1.1779269728849799</c:v>
                </c:pt>
                <c:pt idx="4977">
                  <c:v>1.1779269728849799</c:v>
                </c:pt>
                <c:pt idx="4978">
                  <c:v>1.1779269728849799</c:v>
                </c:pt>
                <c:pt idx="4979">
                  <c:v>1.1779269728849799</c:v>
                </c:pt>
                <c:pt idx="4980">
                  <c:v>1.1779269728849799</c:v>
                </c:pt>
                <c:pt idx="4981">
                  <c:v>1.1779269728849799</c:v>
                </c:pt>
                <c:pt idx="4982">
                  <c:v>1.1779269728849797</c:v>
                </c:pt>
                <c:pt idx="4983">
                  <c:v>1.1779269728849799</c:v>
                </c:pt>
                <c:pt idx="4984">
                  <c:v>1.1779269728849802</c:v>
                </c:pt>
                <c:pt idx="4985">
                  <c:v>1.1779269728849799</c:v>
                </c:pt>
                <c:pt idx="4986">
                  <c:v>1.1779269728849799</c:v>
                </c:pt>
                <c:pt idx="4987">
                  <c:v>1.1779269728849799</c:v>
                </c:pt>
                <c:pt idx="4988">
                  <c:v>1.1779269728849797</c:v>
                </c:pt>
                <c:pt idx="4989">
                  <c:v>1.1779269728849799</c:v>
                </c:pt>
                <c:pt idx="4990">
                  <c:v>1.1779269728849799</c:v>
                </c:pt>
                <c:pt idx="4991">
                  <c:v>1.1779269728849802</c:v>
                </c:pt>
                <c:pt idx="4992">
                  <c:v>1.1779269728849802</c:v>
                </c:pt>
                <c:pt idx="4993">
                  <c:v>1.1779269728849802</c:v>
                </c:pt>
                <c:pt idx="4994">
                  <c:v>1.1779269728849802</c:v>
                </c:pt>
                <c:pt idx="4995">
                  <c:v>1.1779269728849802</c:v>
                </c:pt>
                <c:pt idx="4996">
                  <c:v>1.1779269728849804</c:v>
                </c:pt>
                <c:pt idx="4997">
                  <c:v>1.1779269728849804</c:v>
                </c:pt>
                <c:pt idx="4998">
                  <c:v>1.1779269728849806</c:v>
                </c:pt>
                <c:pt idx="4999">
                  <c:v>1.1779269728849808</c:v>
                </c:pt>
                <c:pt idx="5000">
                  <c:v>1.1779269728849808</c:v>
                </c:pt>
                <c:pt idx="5001">
                  <c:v>1.1779269728849806</c:v>
                </c:pt>
                <c:pt idx="5002">
                  <c:v>1.1779269728849808</c:v>
                </c:pt>
                <c:pt idx="5003">
                  <c:v>1.1779269728849808</c:v>
                </c:pt>
                <c:pt idx="5004">
                  <c:v>1.1779269728849806</c:v>
                </c:pt>
                <c:pt idx="5005">
                  <c:v>1.1779269728849806</c:v>
                </c:pt>
                <c:pt idx="5006">
                  <c:v>1.1779269728849806</c:v>
                </c:pt>
                <c:pt idx="5007">
                  <c:v>1.1779269728849808</c:v>
                </c:pt>
                <c:pt idx="5008">
                  <c:v>1.1779269728849806</c:v>
                </c:pt>
                <c:pt idx="5009">
                  <c:v>1.1779269728849808</c:v>
                </c:pt>
                <c:pt idx="5010">
                  <c:v>1.1779269728849806</c:v>
                </c:pt>
                <c:pt idx="5011">
                  <c:v>1.1779269728849804</c:v>
                </c:pt>
                <c:pt idx="5012">
                  <c:v>1.1779269728849802</c:v>
                </c:pt>
                <c:pt idx="5013">
                  <c:v>1.1779269728849802</c:v>
                </c:pt>
                <c:pt idx="5014">
                  <c:v>1.1779269728849802</c:v>
                </c:pt>
                <c:pt idx="5015">
                  <c:v>1.1779269728849802</c:v>
                </c:pt>
                <c:pt idx="5016">
                  <c:v>1.1779269728849802</c:v>
                </c:pt>
                <c:pt idx="5017">
                  <c:v>1.1779269728849802</c:v>
                </c:pt>
                <c:pt idx="5018">
                  <c:v>1.1779269728849799</c:v>
                </c:pt>
                <c:pt idx="5019">
                  <c:v>1.1779269728849804</c:v>
                </c:pt>
                <c:pt idx="5020">
                  <c:v>1.1779269728849802</c:v>
                </c:pt>
                <c:pt idx="5021">
                  <c:v>1.1779269728849802</c:v>
                </c:pt>
                <c:pt idx="5022">
                  <c:v>1.1779269728849802</c:v>
                </c:pt>
                <c:pt idx="5023">
                  <c:v>1.1779269728849802</c:v>
                </c:pt>
                <c:pt idx="5024">
                  <c:v>1.1779269728849802</c:v>
                </c:pt>
                <c:pt idx="5025">
                  <c:v>1.1779269728849802</c:v>
                </c:pt>
                <c:pt idx="5026">
                  <c:v>1.1779269728849802</c:v>
                </c:pt>
                <c:pt idx="5027">
                  <c:v>1.1779269728849804</c:v>
                </c:pt>
                <c:pt idx="5028">
                  <c:v>1.1779269728849804</c:v>
                </c:pt>
                <c:pt idx="5029">
                  <c:v>1.1779269728849804</c:v>
                </c:pt>
                <c:pt idx="5030">
                  <c:v>1.1779269728849804</c:v>
                </c:pt>
                <c:pt idx="5031">
                  <c:v>1.1779269728849802</c:v>
                </c:pt>
                <c:pt idx="5032">
                  <c:v>1.1779269728849804</c:v>
                </c:pt>
                <c:pt idx="5033">
                  <c:v>1.1779269728849802</c:v>
                </c:pt>
                <c:pt idx="5034">
                  <c:v>1.1779269728849804</c:v>
                </c:pt>
                <c:pt idx="5035">
                  <c:v>1.1779269728849802</c:v>
                </c:pt>
                <c:pt idx="5036">
                  <c:v>1.1779269728849802</c:v>
                </c:pt>
                <c:pt idx="5037">
                  <c:v>1.1779269728849802</c:v>
                </c:pt>
                <c:pt idx="5038">
                  <c:v>1.1779269728849802</c:v>
                </c:pt>
                <c:pt idx="5039">
                  <c:v>1.1779269728849802</c:v>
                </c:pt>
                <c:pt idx="5040">
                  <c:v>1.1779269728849799</c:v>
                </c:pt>
                <c:pt idx="5041">
                  <c:v>1.1779269728849799</c:v>
                </c:pt>
                <c:pt idx="5042">
                  <c:v>1.1779269728849799</c:v>
                </c:pt>
                <c:pt idx="5043">
                  <c:v>1.1779269728849802</c:v>
                </c:pt>
                <c:pt idx="5044">
                  <c:v>1.1779269728849802</c:v>
                </c:pt>
                <c:pt idx="5045">
                  <c:v>1.1779269728849802</c:v>
                </c:pt>
                <c:pt idx="5046">
                  <c:v>1.1779269728849802</c:v>
                </c:pt>
                <c:pt idx="5047">
                  <c:v>1.1779269728849799</c:v>
                </c:pt>
                <c:pt idx="5048">
                  <c:v>1.1779269728849802</c:v>
                </c:pt>
                <c:pt idx="5049">
                  <c:v>1.1779269728849802</c:v>
                </c:pt>
                <c:pt idx="5050">
                  <c:v>1.1779269728849802</c:v>
                </c:pt>
                <c:pt idx="5051">
                  <c:v>1.1779269728849804</c:v>
                </c:pt>
                <c:pt idx="5052">
                  <c:v>1.1779269728849804</c:v>
                </c:pt>
                <c:pt idx="5053">
                  <c:v>1.1779269728849806</c:v>
                </c:pt>
                <c:pt idx="5054">
                  <c:v>1.1779269728849806</c:v>
                </c:pt>
                <c:pt idx="5055">
                  <c:v>1.1779269728849804</c:v>
                </c:pt>
                <c:pt idx="5056">
                  <c:v>1.1779269728849804</c:v>
                </c:pt>
                <c:pt idx="5057">
                  <c:v>1.1779269728849802</c:v>
                </c:pt>
                <c:pt idx="5058">
                  <c:v>1.1779269728849804</c:v>
                </c:pt>
                <c:pt idx="5059">
                  <c:v>1.1779269728849802</c:v>
                </c:pt>
                <c:pt idx="5060">
                  <c:v>1.1779269728849802</c:v>
                </c:pt>
                <c:pt idx="5061">
                  <c:v>1.1779269728849799</c:v>
                </c:pt>
                <c:pt idx="5062">
                  <c:v>1.1779269728849802</c:v>
                </c:pt>
                <c:pt idx="5063">
                  <c:v>1.1779269728849802</c:v>
                </c:pt>
                <c:pt idx="5064">
                  <c:v>1.1779269728849802</c:v>
                </c:pt>
                <c:pt idx="5065">
                  <c:v>1.1779269728849804</c:v>
                </c:pt>
                <c:pt idx="5066">
                  <c:v>1.1779269728849802</c:v>
                </c:pt>
                <c:pt idx="5067">
                  <c:v>1.1779269728849802</c:v>
                </c:pt>
                <c:pt idx="5068">
                  <c:v>1.1779269728849804</c:v>
                </c:pt>
                <c:pt idx="5069">
                  <c:v>1.1779269728849804</c:v>
                </c:pt>
                <c:pt idx="5070">
                  <c:v>1.1779269728849804</c:v>
                </c:pt>
                <c:pt idx="5071">
                  <c:v>1.1779269728849802</c:v>
                </c:pt>
                <c:pt idx="5072">
                  <c:v>1.1779269728849802</c:v>
                </c:pt>
                <c:pt idx="5073">
                  <c:v>1.1779269728849802</c:v>
                </c:pt>
                <c:pt idx="5074">
                  <c:v>1.1779269728849802</c:v>
                </c:pt>
                <c:pt idx="5075">
                  <c:v>1.1779269728849806</c:v>
                </c:pt>
                <c:pt idx="5076">
                  <c:v>1.1779269728849804</c:v>
                </c:pt>
                <c:pt idx="5077">
                  <c:v>1.1779269728849804</c:v>
                </c:pt>
                <c:pt idx="5078">
                  <c:v>1.1779269728849804</c:v>
                </c:pt>
                <c:pt idx="5079">
                  <c:v>1.1779269728849806</c:v>
                </c:pt>
                <c:pt idx="5080">
                  <c:v>1.1779269728849802</c:v>
                </c:pt>
                <c:pt idx="5081">
                  <c:v>1.1779269728849804</c:v>
                </c:pt>
                <c:pt idx="5082">
                  <c:v>1.1779269728849802</c:v>
                </c:pt>
                <c:pt idx="5083">
                  <c:v>1.1779269728849804</c:v>
                </c:pt>
                <c:pt idx="5084">
                  <c:v>1.1779269728849802</c:v>
                </c:pt>
                <c:pt idx="5085">
                  <c:v>1.1779269728849799</c:v>
                </c:pt>
                <c:pt idx="5086">
                  <c:v>1.1779269728849802</c:v>
                </c:pt>
                <c:pt idx="5087">
                  <c:v>1.1779269728849802</c:v>
                </c:pt>
                <c:pt idx="5088">
                  <c:v>1.1779269728849802</c:v>
                </c:pt>
                <c:pt idx="5089">
                  <c:v>1.1779269728849799</c:v>
                </c:pt>
                <c:pt idx="5090">
                  <c:v>1.1779269728849802</c:v>
                </c:pt>
                <c:pt idx="5091">
                  <c:v>1.1779269728849802</c:v>
                </c:pt>
                <c:pt idx="5092">
                  <c:v>1.1779269728849799</c:v>
                </c:pt>
                <c:pt idx="5093">
                  <c:v>1.1779269728849802</c:v>
                </c:pt>
                <c:pt idx="5094">
                  <c:v>1.1779269728849799</c:v>
                </c:pt>
                <c:pt idx="5095">
                  <c:v>1.1779269728849799</c:v>
                </c:pt>
                <c:pt idx="5096">
                  <c:v>1.1779269728849799</c:v>
                </c:pt>
                <c:pt idx="5097">
                  <c:v>1.1779269728849799</c:v>
                </c:pt>
                <c:pt idx="5098">
                  <c:v>1.1779269728849799</c:v>
                </c:pt>
                <c:pt idx="5099">
                  <c:v>1.1779269728849802</c:v>
                </c:pt>
                <c:pt idx="5100">
                  <c:v>1.1779269728849802</c:v>
                </c:pt>
                <c:pt idx="5101">
                  <c:v>1.1779269728849802</c:v>
                </c:pt>
                <c:pt idx="5102">
                  <c:v>1.1779269728849802</c:v>
                </c:pt>
                <c:pt idx="5103">
                  <c:v>1.1779269728849802</c:v>
                </c:pt>
                <c:pt idx="5104">
                  <c:v>1.1779269728849802</c:v>
                </c:pt>
                <c:pt idx="5105">
                  <c:v>1.1779269728849802</c:v>
                </c:pt>
                <c:pt idx="5106">
                  <c:v>1.1779269728849802</c:v>
                </c:pt>
                <c:pt idx="5107">
                  <c:v>1.1779269728849802</c:v>
                </c:pt>
                <c:pt idx="5108">
                  <c:v>1.1779269728849802</c:v>
                </c:pt>
                <c:pt idx="5109">
                  <c:v>1.1779269728849799</c:v>
                </c:pt>
                <c:pt idx="5110">
                  <c:v>1.1779269728849802</c:v>
                </c:pt>
                <c:pt idx="5111">
                  <c:v>1.1779269728849802</c:v>
                </c:pt>
                <c:pt idx="5112">
                  <c:v>1.1779269728849802</c:v>
                </c:pt>
                <c:pt idx="5113">
                  <c:v>1.1779269728849799</c:v>
                </c:pt>
                <c:pt idx="5114">
                  <c:v>1.1779269728849802</c:v>
                </c:pt>
                <c:pt idx="5115">
                  <c:v>1.1779269728849799</c:v>
                </c:pt>
                <c:pt idx="5116">
                  <c:v>1.1779269728849799</c:v>
                </c:pt>
                <c:pt idx="5117">
                  <c:v>1.1779269728849799</c:v>
                </c:pt>
                <c:pt idx="5118">
                  <c:v>1.1779269728849799</c:v>
                </c:pt>
                <c:pt idx="5119">
                  <c:v>1.1779269728849799</c:v>
                </c:pt>
                <c:pt idx="5120">
                  <c:v>1.1779269728849799</c:v>
                </c:pt>
                <c:pt idx="5121">
                  <c:v>1.1779269728849802</c:v>
                </c:pt>
                <c:pt idx="5122">
                  <c:v>1.1779269728849802</c:v>
                </c:pt>
                <c:pt idx="5123">
                  <c:v>1.1779269728849802</c:v>
                </c:pt>
                <c:pt idx="5124">
                  <c:v>1.1779269728849802</c:v>
                </c:pt>
                <c:pt idx="5125">
                  <c:v>1.1779269728849799</c:v>
                </c:pt>
                <c:pt idx="5126">
                  <c:v>1.1779269728849802</c:v>
                </c:pt>
                <c:pt idx="5127">
                  <c:v>1.1779269728849802</c:v>
                </c:pt>
                <c:pt idx="5128">
                  <c:v>1.1779269728849799</c:v>
                </c:pt>
                <c:pt idx="5129">
                  <c:v>1.1779269728849802</c:v>
                </c:pt>
                <c:pt idx="5130">
                  <c:v>1.1779269728849799</c:v>
                </c:pt>
                <c:pt idx="5131">
                  <c:v>1.1779269728849799</c:v>
                </c:pt>
                <c:pt idx="5132">
                  <c:v>1.1779269728849797</c:v>
                </c:pt>
                <c:pt idx="5133">
                  <c:v>1.1779269728849799</c:v>
                </c:pt>
                <c:pt idx="5134">
                  <c:v>1.1779269728849802</c:v>
                </c:pt>
                <c:pt idx="5135">
                  <c:v>1.1779269728849799</c:v>
                </c:pt>
                <c:pt idx="5136">
                  <c:v>1.1779269728849797</c:v>
                </c:pt>
                <c:pt idx="5137">
                  <c:v>1.1779269728849797</c:v>
                </c:pt>
                <c:pt idx="5138">
                  <c:v>1.1779269728849799</c:v>
                </c:pt>
                <c:pt idx="5139">
                  <c:v>1.1779269728849799</c:v>
                </c:pt>
                <c:pt idx="5140">
                  <c:v>1.1779269728849799</c:v>
                </c:pt>
                <c:pt idx="5141">
                  <c:v>1.1779269728849797</c:v>
                </c:pt>
                <c:pt idx="5142">
                  <c:v>1.1779269728849797</c:v>
                </c:pt>
                <c:pt idx="5143">
                  <c:v>1.1779269728849797</c:v>
                </c:pt>
                <c:pt idx="5144">
                  <c:v>1.1779269728849797</c:v>
                </c:pt>
                <c:pt idx="5145">
                  <c:v>1.1779269728849797</c:v>
                </c:pt>
                <c:pt idx="5146">
                  <c:v>1.1779269728849799</c:v>
                </c:pt>
                <c:pt idx="5147">
                  <c:v>1.1779269728849802</c:v>
                </c:pt>
                <c:pt idx="5148">
                  <c:v>1.1779269728849799</c:v>
                </c:pt>
                <c:pt idx="5149">
                  <c:v>1.1779269728849802</c:v>
                </c:pt>
                <c:pt idx="5150">
                  <c:v>1.1779269728849804</c:v>
                </c:pt>
                <c:pt idx="5151">
                  <c:v>1.1779269728849804</c:v>
                </c:pt>
                <c:pt idx="5152">
                  <c:v>1.1779269728849804</c:v>
                </c:pt>
                <c:pt idx="5153">
                  <c:v>1.1779269728849804</c:v>
                </c:pt>
                <c:pt idx="5154">
                  <c:v>1.1779269728849802</c:v>
                </c:pt>
                <c:pt idx="5155">
                  <c:v>1.1779269728849799</c:v>
                </c:pt>
                <c:pt idx="5156">
                  <c:v>1.1779269728849802</c:v>
                </c:pt>
                <c:pt idx="5157">
                  <c:v>1.1779269728849799</c:v>
                </c:pt>
                <c:pt idx="5158">
                  <c:v>1.1779269728849799</c:v>
                </c:pt>
                <c:pt idx="5159">
                  <c:v>1.1779269728849797</c:v>
                </c:pt>
                <c:pt idx="5160">
                  <c:v>1.1779269728849795</c:v>
                </c:pt>
                <c:pt idx="5161">
                  <c:v>1.1779269728849797</c:v>
                </c:pt>
                <c:pt idx="5162">
                  <c:v>1.1779269728849795</c:v>
                </c:pt>
                <c:pt idx="5163">
                  <c:v>1.1779269728849793</c:v>
                </c:pt>
                <c:pt idx="5164">
                  <c:v>1.1779269728849795</c:v>
                </c:pt>
                <c:pt idx="5165">
                  <c:v>1.1779269728849795</c:v>
                </c:pt>
                <c:pt idx="5166">
                  <c:v>1.1779269728849795</c:v>
                </c:pt>
                <c:pt idx="5167">
                  <c:v>1.1779269728849793</c:v>
                </c:pt>
                <c:pt idx="5168">
                  <c:v>1.1779269728849795</c:v>
                </c:pt>
                <c:pt idx="5169">
                  <c:v>1.1779269728849795</c:v>
                </c:pt>
                <c:pt idx="5170">
                  <c:v>1.1779269728849795</c:v>
                </c:pt>
                <c:pt idx="5171">
                  <c:v>1.1779269728849793</c:v>
                </c:pt>
                <c:pt idx="5172">
                  <c:v>1.1779269728849793</c:v>
                </c:pt>
                <c:pt idx="5173">
                  <c:v>1.1779269728849791</c:v>
                </c:pt>
                <c:pt idx="5174">
                  <c:v>1.1779269728849791</c:v>
                </c:pt>
                <c:pt idx="5175">
                  <c:v>1.1779269728849793</c:v>
                </c:pt>
                <c:pt idx="5176">
                  <c:v>1.1779269728849791</c:v>
                </c:pt>
                <c:pt idx="5177">
                  <c:v>1.1779269728849791</c:v>
                </c:pt>
                <c:pt idx="5178">
                  <c:v>1.1779269728849793</c:v>
                </c:pt>
                <c:pt idx="5179">
                  <c:v>1.1779269728849793</c:v>
                </c:pt>
                <c:pt idx="5180">
                  <c:v>1.1779269728849793</c:v>
                </c:pt>
                <c:pt idx="5181">
                  <c:v>1.1779269728849791</c:v>
                </c:pt>
                <c:pt idx="5182">
                  <c:v>1.1779269728849791</c:v>
                </c:pt>
                <c:pt idx="5183">
                  <c:v>1.1779269728849793</c:v>
                </c:pt>
                <c:pt idx="5184">
                  <c:v>1.1779269728849791</c:v>
                </c:pt>
                <c:pt idx="5185">
                  <c:v>1.1779269728849791</c:v>
                </c:pt>
                <c:pt idx="5186">
                  <c:v>1.1779269728849791</c:v>
                </c:pt>
                <c:pt idx="5187">
                  <c:v>1.1779269728849791</c:v>
                </c:pt>
                <c:pt idx="5188">
                  <c:v>1.1779269728849793</c:v>
                </c:pt>
                <c:pt idx="5189">
                  <c:v>1.1779269728849795</c:v>
                </c:pt>
                <c:pt idx="5190">
                  <c:v>1.1779269728849788</c:v>
                </c:pt>
                <c:pt idx="5191">
                  <c:v>1.1779269728849791</c:v>
                </c:pt>
                <c:pt idx="5192">
                  <c:v>1.1779269728849791</c:v>
                </c:pt>
                <c:pt idx="5193">
                  <c:v>1.1779269728849791</c:v>
                </c:pt>
                <c:pt idx="5194">
                  <c:v>1.1779269728849791</c:v>
                </c:pt>
                <c:pt idx="5195">
                  <c:v>1.1779269728849793</c:v>
                </c:pt>
                <c:pt idx="5196">
                  <c:v>1.1779269728849791</c:v>
                </c:pt>
                <c:pt idx="5197">
                  <c:v>1.1779269728849791</c:v>
                </c:pt>
                <c:pt idx="5198">
                  <c:v>1.1779269728849791</c:v>
                </c:pt>
                <c:pt idx="5199">
                  <c:v>1.1779269728849791</c:v>
                </c:pt>
                <c:pt idx="5200">
                  <c:v>1.1779269728849791</c:v>
                </c:pt>
                <c:pt idx="5201">
                  <c:v>1.1779269728849791</c:v>
                </c:pt>
                <c:pt idx="5202">
                  <c:v>1.1779269728849788</c:v>
                </c:pt>
                <c:pt idx="5203">
                  <c:v>1.1779269728849788</c:v>
                </c:pt>
                <c:pt idx="5204">
                  <c:v>1.1779269728849788</c:v>
                </c:pt>
                <c:pt idx="5205">
                  <c:v>1.1779269728849788</c:v>
                </c:pt>
                <c:pt idx="5206">
                  <c:v>1.1779269728849786</c:v>
                </c:pt>
                <c:pt idx="5207">
                  <c:v>1.1779269728849788</c:v>
                </c:pt>
                <c:pt idx="5208">
                  <c:v>1.1779269728849788</c:v>
                </c:pt>
                <c:pt idx="5209">
                  <c:v>1.1779269728849788</c:v>
                </c:pt>
                <c:pt idx="5210">
                  <c:v>1.1779269728849786</c:v>
                </c:pt>
                <c:pt idx="5211">
                  <c:v>1.1779269728849786</c:v>
                </c:pt>
                <c:pt idx="5212">
                  <c:v>1.1779269728849786</c:v>
                </c:pt>
                <c:pt idx="5213">
                  <c:v>1.1779269728849786</c:v>
                </c:pt>
                <c:pt idx="5214">
                  <c:v>1.1779269728849786</c:v>
                </c:pt>
                <c:pt idx="5215">
                  <c:v>1.1779269728849786</c:v>
                </c:pt>
                <c:pt idx="5216">
                  <c:v>1.1779269728849784</c:v>
                </c:pt>
                <c:pt idx="5217">
                  <c:v>1.1779269728849782</c:v>
                </c:pt>
                <c:pt idx="5218">
                  <c:v>1.1779269728849784</c:v>
                </c:pt>
                <c:pt idx="5219">
                  <c:v>1.1779269728849784</c:v>
                </c:pt>
                <c:pt idx="5220">
                  <c:v>1.1779269728849784</c:v>
                </c:pt>
                <c:pt idx="5221">
                  <c:v>1.1779269728849786</c:v>
                </c:pt>
                <c:pt idx="5222">
                  <c:v>1.1779269728849784</c:v>
                </c:pt>
                <c:pt idx="5223">
                  <c:v>1.1779269728849786</c:v>
                </c:pt>
                <c:pt idx="5224">
                  <c:v>1.1779269728849786</c:v>
                </c:pt>
                <c:pt idx="5225">
                  <c:v>1.1779269728849786</c:v>
                </c:pt>
                <c:pt idx="5226">
                  <c:v>1.1779269728849786</c:v>
                </c:pt>
                <c:pt idx="5227">
                  <c:v>1.1779269728849786</c:v>
                </c:pt>
                <c:pt idx="5228">
                  <c:v>1.1779269728849786</c:v>
                </c:pt>
                <c:pt idx="5229">
                  <c:v>1.1779269728849786</c:v>
                </c:pt>
                <c:pt idx="5230">
                  <c:v>1.1779269728849788</c:v>
                </c:pt>
                <c:pt idx="5231">
                  <c:v>1.1779269728849788</c:v>
                </c:pt>
                <c:pt idx="5232">
                  <c:v>1.1779269728849788</c:v>
                </c:pt>
                <c:pt idx="5233">
                  <c:v>1.1779269728849788</c:v>
                </c:pt>
                <c:pt idx="5234">
                  <c:v>1.1779269728849788</c:v>
                </c:pt>
                <c:pt idx="5235">
                  <c:v>1.1779269728849791</c:v>
                </c:pt>
                <c:pt idx="5236">
                  <c:v>1.1779269728849791</c:v>
                </c:pt>
                <c:pt idx="5237">
                  <c:v>1.1779269728849793</c:v>
                </c:pt>
                <c:pt idx="5238">
                  <c:v>1.1779269728849791</c:v>
                </c:pt>
                <c:pt idx="5239">
                  <c:v>1.1779269728849793</c:v>
                </c:pt>
                <c:pt idx="5240">
                  <c:v>1.1779269728849791</c:v>
                </c:pt>
                <c:pt idx="5241">
                  <c:v>1.1779269728849791</c:v>
                </c:pt>
                <c:pt idx="5242">
                  <c:v>1.1779269728849793</c:v>
                </c:pt>
                <c:pt idx="5243">
                  <c:v>1.1779269728849793</c:v>
                </c:pt>
                <c:pt idx="5244">
                  <c:v>1.1779269728849791</c:v>
                </c:pt>
                <c:pt idx="5245">
                  <c:v>1.1779269728849791</c:v>
                </c:pt>
                <c:pt idx="5246">
                  <c:v>1.1779269728849791</c:v>
                </c:pt>
                <c:pt idx="5247">
                  <c:v>1.1779269728849788</c:v>
                </c:pt>
                <c:pt idx="5248">
                  <c:v>1.1779269728849791</c:v>
                </c:pt>
                <c:pt idx="5249">
                  <c:v>1.1779269728849793</c:v>
                </c:pt>
                <c:pt idx="5250">
                  <c:v>1.1779269728849791</c:v>
                </c:pt>
                <c:pt idx="5251">
                  <c:v>1.1779269728849793</c:v>
                </c:pt>
                <c:pt idx="5252">
                  <c:v>1.1779269728849793</c:v>
                </c:pt>
                <c:pt idx="5253">
                  <c:v>1.1779269728849791</c:v>
                </c:pt>
                <c:pt idx="5254">
                  <c:v>1.1779269728849793</c:v>
                </c:pt>
                <c:pt idx="5255">
                  <c:v>1.1779269728849791</c:v>
                </c:pt>
                <c:pt idx="5256">
                  <c:v>1.1779269728849793</c:v>
                </c:pt>
                <c:pt idx="5257">
                  <c:v>1.1779269728849793</c:v>
                </c:pt>
                <c:pt idx="5258">
                  <c:v>1.1779269728849793</c:v>
                </c:pt>
                <c:pt idx="5259">
                  <c:v>1.1779269728849793</c:v>
                </c:pt>
                <c:pt idx="5260">
                  <c:v>1.1779269728849793</c:v>
                </c:pt>
                <c:pt idx="5261">
                  <c:v>1.1779269728849791</c:v>
                </c:pt>
                <c:pt idx="5262">
                  <c:v>1.1779269728849793</c:v>
                </c:pt>
                <c:pt idx="5263">
                  <c:v>1.1779269728849795</c:v>
                </c:pt>
                <c:pt idx="5264">
                  <c:v>1.1779269728849793</c:v>
                </c:pt>
                <c:pt idx="5265">
                  <c:v>1.1779269728849793</c:v>
                </c:pt>
                <c:pt idx="5266">
                  <c:v>1.1779269728849795</c:v>
                </c:pt>
                <c:pt idx="5267">
                  <c:v>1.1779269728849795</c:v>
                </c:pt>
                <c:pt idx="5268">
                  <c:v>1.1779269728849797</c:v>
                </c:pt>
                <c:pt idx="5269">
                  <c:v>1.1779269728849795</c:v>
                </c:pt>
                <c:pt idx="5270">
                  <c:v>1.1779269728849797</c:v>
                </c:pt>
                <c:pt idx="5271">
                  <c:v>1.1779269728849799</c:v>
                </c:pt>
                <c:pt idx="5272">
                  <c:v>1.1779269728849799</c:v>
                </c:pt>
                <c:pt idx="5273">
                  <c:v>1.1779269728849797</c:v>
                </c:pt>
                <c:pt idx="5274">
                  <c:v>1.1779269728849799</c:v>
                </c:pt>
                <c:pt idx="5275">
                  <c:v>1.1779269728849795</c:v>
                </c:pt>
                <c:pt idx="5276">
                  <c:v>1.1779269728849797</c:v>
                </c:pt>
                <c:pt idx="5277">
                  <c:v>1.1779269728849795</c:v>
                </c:pt>
                <c:pt idx="5278">
                  <c:v>1.1779269728849795</c:v>
                </c:pt>
                <c:pt idx="5279">
                  <c:v>1.1779269728849795</c:v>
                </c:pt>
                <c:pt idx="5280">
                  <c:v>1.1779269728849795</c:v>
                </c:pt>
                <c:pt idx="5281">
                  <c:v>1.1779269728849797</c:v>
                </c:pt>
                <c:pt idx="5282">
                  <c:v>1.1779269728849797</c:v>
                </c:pt>
                <c:pt idx="5283">
                  <c:v>1.1779269728849795</c:v>
                </c:pt>
                <c:pt idx="5284">
                  <c:v>1.1779269728849797</c:v>
                </c:pt>
                <c:pt idx="5285">
                  <c:v>1.1779269728849797</c:v>
                </c:pt>
                <c:pt idx="5286">
                  <c:v>1.1779269728849797</c:v>
                </c:pt>
                <c:pt idx="5287">
                  <c:v>1.1779269728849795</c:v>
                </c:pt>
                <c:pt idx="5288">
                  <c:v>1.1779269728849795</c:v>
                </c:pt>
                <c:pt idx="5289">
                  <c:v>1.1779269728849793</c:v>
                </c:pt>
                <c:pt idx="5290">
                  <c:v>1.1779269728849795</c:v>
                </c:pt>
                <c:pt idx="5291">
                  <c:v>1.1779269728849797</c:v>
                </c:pt>
                <c:pt idx="5292">
                  <c:v>1.1779269728849795</c:v>
                </c:pt>
                <c:pt idx="5293">
                  <c:v>1.1779269728849795</c:v>
                </c:pt>
                <c:pt idx="5294">
                  <c:v>1.1779269728849797</c:v>
                </c:pt>
                <c:pt idx="5295">
                  <c:v>1.1779269728849797</c:v>
                </c:pt>
                <c:pt idx="5296">
                  <c:v>1.1779269728849799</c:v>
                </c:pt>
                <c:pt idx="5297">
                  <c:v>1.1779269728849795</c:v>
                </c:pt>
                <c:pt idx="5298">
                  <c:v>1.1779269728849797</c:v>
                </c:pt>
                <c:pt idx="5299">
                  <c:v>1.1779269728849795</c:v>
                </c:pt>
                <c:pt idx="5300">
                  <c:v>1.1779269728849797</c:v>
                </c:pt>
                <c:pt idx="5301">
                  <c:v>1.1779269728849797</c:v>
                </c:pt>
                <c:pt idx="5302">
                  <c:v>1.1779269728849795</c:v>
                </c:pt>
                <c:pt idx="5303">
                  <c:v>1.1779269728849795</c:v>
                </c:pt>
                <c:pt idx="5304">
                  <c:v>1.1779269728849793</c:v>
                </c:pt>
                <c:pt idx="5305">
                  <c:v>1.1779269728849795</c:v>
                </c:pt>
                <c:pt idx="5306">
                  <c:v>1.1779269728849795</c:v>
                </c:pt>
                <c:pt idx="5307">
                  <c:v>1.1779269728849795</c:v>
                </c:pt>
                <c:pt idx="5308">
                  <c:v>1.1779269728849793</c:v>
                </c:pt>
                <c:pt idx="5309">
                  <c:v>1.1779269728849793</c:v>
                </c:pt>
                <c:pt idx="5310">
                  <c:v>1.1779269728849795</c:v>
                </c:pt>
                <c:pt idx="5311">
                  <c:v>1.1779269728849793</c:v>
                </c:pt>
                <c:pt idx="5312">
                  <c:v>1.1779269728849793</c:v>
                </c:pt>
                <c:pt idx="5313">
                  <c:v>1.1779269728849795</c:v>
                </c:pt>
                <c:pt idx="5314">
                  <c:v>1.1779269728849797</c:v>
                </c:pt>
                <c:pt idx="5315">
                  <c:v>1.1779269728849795</c:v>
                </c:pt>
                <c:pt idx="5316">
                  <c:v>1.1779269728849795</c:v>
                </c:pt>
                <c:pt idx="5317">
                  <c:v>1.1779269728849795</c:v>
                </c:pt>
                <c:pt idx="5318">
                  <c:v>1.1779269728849795</c:v>
                </c:pt>
                <c:pt idx="5319">
                  <c:v>1.1779269728849795</c:v>
                </c:pt>
                <c:pt idx="5320">
                  <c:v>1.1779269728849795</c:v>
                </c:pt>
                <c:pt idx="5321">
                  <c:v>1.1779269728849795</c:v>
                </c:pt>
                <c:pt idx="5322">
                  <c:v>1.1779269728849793</c:v>
                </c:pt>
                <c:pt idx="5323">
                  <c:v>1.1779269728849793</c:v>
                </c:pt>
                <c:pt idx="5324">
                  <c:v>1.1779269728849795</c:v>
                </c:pt>
                <c:pt idx="5325">
                  <c:v>1.1779269728849795</c:v>
                </c:pt>
                <c:pt idx="5326">
                  <c:v>1.1779269728849795</c:v>
                </c:pt>
                <c:pt idx="5327">
                  <c:v>1.1779269728849795</c:v>
                </c:pt>
                <c:pt idx="5328">
                  <c:v>1.1779269728849797</c:v>
                </c:pt>
                <c:pt idx="5329">
                  <c:v>1.1779269728849797</c:v>
                </c:pt>
                <c:pt idx="5330">
                  <c:v>1.1779269728849797</c:v>
                </c:pt>
                <c:pt idx="5331">
                  <c:v>1.1779269728849797</c:v>
                </c:pt>
                <c:pt idx="5332">
                  <c:v>1.1779269728849795</c:v>
                </c:pt>
                <c:pt idx="5333">
                  <c:v>1.1779269728849797</c:v>
                </c:pt>
                <c:pt idx="5334">
                  <c:v>1.1779269728849797</c:v>
                </c:pt>
                <c:pt idx="5335">
                  <c:v>1.1779269728849795</c:v>
                </c:pt>
                <c:pt idx="5336">
                  <c:v>1.1779269728849797</c:v>
                </c:pt>
                <c:pt idx="5337">
                  <c:v>1.1779269728849797</c:v>
                </c:pt>
                <c:pt idx="5338">
                  <c:v>1.1779269728849795</c:v>
                </c:pt>
                <c:pt idx="5339">
                  <c:v>1.1779269728849797</c:v>
                </c:pt>
                <c:pt idx="5340">
                  <c:v>1.1779269728849795</c:v>
                </c:pt>
                <c:pt idx="5341">
                  <c:v>1.1779269728849795</c:v>
                </c:pt>
                <c:pt idx="5342">
                  <c:v>1.1779269728849797</c:v>
                </c:pt>
                <c:pt idx="5343">
                  <c:v>1.1779269728849797</c:v>
                </c:pt>
                <c:pt idx="5344">
                  <c:v>1.1779269728849797</c:v>
                </c:pt>
                <c:pt idx="5345">
                  <c:v>1.1779269728849795</c:v>
                </c:pt>
                <c:pt idx="5346">
                  <c:v>1.1779269728849797</c:v>
                </c:pt>
                <c:pt idx="5347">
                  <c:v>1.1779269728849797</c:v>
                </c:pt>
                <c:pt idx="5348">
                  <c:v>1.1779269728849795</c:v>
                </c:pt>
                <c:pt idx="5349">
                  <c:v>1.1779269728849795</c:v>
                </c:pt>
                <c:pt idx="5350">
                  <c:v>1.1779269728849795</c:v>
                </c:pt>
                <c:pt idx="5351">
                  <c:v>1.1779269728849793</c:v>
                </c:pt>
                <c:pt idx="5352">
                  <c:v>1.1779269728849795</c:v>
                </c:pt>
                <c:pt idx="5353">
                  <c:v>1.1779269728849793</c:v>
                </c:pt>
                <c:pt idx="5354">
                  <c:v>1.1779269728849793</c:v>
                </c:pt>
                <c:pt idx="5355">
                  <c:v>1.1779269728849795</c:v>
                </c:pt>
                <c:pt idx="5356">
                  <c:v>1.1779269728849793</c:v>
                </c:pt>
                <c:pt idx="5357">
                  <c:v>1.1779269728849793</c:v>
                </c:pt>
                <c:pt idx="5358">
                  <c:v>1.1779269728849795</c:v>
                </c:pt>
                <c:pt idx="5359">
                  <c:v>1.1779269728849793</c:v>
                </c:pt>
                <c:pt idx="5360">
                  <c:v>1.1779269728849793</c:v>
                </c:pt>
                <c:pt idx="5361">
                  <c:v>1.1779269728849793</c:v>
                </c:pt>
                <c:pt idx="5362">
                  <c:v>1.1779269728849793</c:v>
                </c:pt>
                <c:pt idx="5363">
                  <c:v>1.1779269728849793</c:v>
                </c:pt>
                <c:pt idx="5364">
                  <c:v>1.1779269728849793</c:v>
                </c:pt>
                <c:pt idx="5365">
                  <c:v>1.1779269728849793</c:v>
                </c:pt>
                <c:pt idx="5366">
                  <c:v>1.1779269728849791</c:v>
                </c:pt>
                <c:pt idx="5367">
                  <c:v>1.1779269728849795</c:v>
                </c:pt>
                <c:pt idx="5368">
                  <c:v>1.1779269728849791</c:v>
                </c:pt>
                <c:pt idx="5369">
                  <c:v>1.1779269728849793</c:v>
                </c:pt>
                <c:pt idx="5370">
                  <c:v>1.1779269728849791</c:v>
                </c:pt>
                <c:pt idx="5371">
                  <c:v>1.1779269728849793</c:v>
                </c:pt>
                <c:pt idx="5372">
                  <c:v>1.1779269728849793</c:v>
                </c:pt>
                <c:pt idx="5373">
                  <c:v>1.1779269728849788</c:v>
                </c:pt>
                <c:pt idx="5374">
                  <c:v>1.1779269728849791</c:v>
                </c:pt>
                <c:pt idx="5375">
                  <c:v>1.1779269728849791</c:v>
                </c:pt>
                <c:pt idx="5376">
                  <c:v>1.1779269728849791</c:v>
                </c:pt>
                <c:pt idx="5377">
                  <c:v>1.1779269728849791</c:v>
                </c:pt>
                <c:pt idx="5378">
                  <c:v>1.1779269728849791</c:v>
                </c:pt>
                <c:pt idx="5379">
                  <c:v>1.1779269728849791</c:v>
                </c:pt>
                <c:pt idx="5380">
                  <c:v>1.1779269728849791</c:v>
                </c:pt>
                <c:pt idx="5381">
                  <c:v>1.1779269728849793</c:v>
                </c:pt>
                <c:pt idx="5382">
                  <c:v>1.1779269728849791</c:v>
                </c:pt>
                <c:pt idx="5383">
                  <c:v>1.1779269728849791</c:v>
                </c:pt>
                <c:pt idx="5384">
                  <c:v>1.1779269728849793</c:v>
                </c:pt>
                <c:pt idx="5385">
                  <c:v>1.1779269728849791</c:v>
                </c:pt>
                <c:pt idx="5386">
                  <c:v>1.1779269728849793</c:v>
                </c:pt>
                <c:pt idx="5387">
                  <c:v>1.1779269728849791</c:v>
                </c:pt>
                <c:pt idx="5388">
                  <c:v>1.1779269728849793</c:v>
                </c:pt>
                <c:pt idx="5389">
                  <c:v>1.1779269728849791</c:v>
                </c:pt>
                <c:pt idx="5390">
                  <c:v>1.1779269728849793</c:v>
                </c:pt>
                <c:pt idx="5391">
                  <c:v>1.1779269728849793</c:v>
                </c:pt>
                <c:pt idx="5392">
                  <c:v>1.1779269728849793</c:v>
                </c:pt>
                <c:pt idx="5393">
                  <c:v>1.1779269728849793</c:v>
                </c:pt>
                <c:pt idx="5394">
                  <c:v>1.1779269728849793</c:v>
                </c:pt>
                <c:pt idx="5395">
                  <c:v>1.1779269728849793</c:v>
                </c:pt>
                <c:pt idx="5396">
                  <c:v>1.1779269728849793</c:v>
                </c:pt>
                <c:pt idx="5397">
                  <c:v>1.1779269728849791</c:v>
                </c:pt>
                <c:pt idx="5398">
                  <c:v>1.1779269728849793</c:v>
                </c:pt>
                <c:pt idx="5399">
                  <c:v>1.1779269728849793</c:v>
                </c:pt>
                <c:pt idx="5400">
                  <c:v>1.1779269728849791</c:v>
                </c:pt>
                <c:pt idx="5401">
                  <c:v>1.1779269728849791</c:v>
                </c:pt>
                <c:pt idx="5402">
                  <c:v>1.1779269728849791</c:v>
                </c:pt>
                <c:pt idx="5403">
                  <c:v>1.1779269728849793</c:v>
                </c:pt>
                <c:pt idx="5404">
                  <c:v>1.1779269728849791</c:v>
                </c:pt>
                <c:pt idx="5405">
                  <c:v>1.1779269728849793</c:v>
                </c:pt>
                <c:pt idx="5406">
                  <c:v>1.1779269728849791</c:v>
                </c:pt>
                <c:pt idx="5407">
                  <c:v>1.1779269728849793</c:v>
                </c:pt>
                <c:pt idx="5408">
                  <c:v>1.1779269728849793</c:v>
                </c:pt>
                <c:pt idx="5409">
                  <c:v>1.1779269728849793</c:v>
                </c:pt>
                <c:pt idx="5410">
                  <c:v>1.1779269728849793</c:v>
                </c:pt>
                <c:pt idx="5411">
                  <c:v>1.1779269728849793</c:v>
                </c:pt>
                <c:pt idx="5412">
                  <c:v>1.1779269728849793</c:v>
                </c:pt>
                <c:pt idx="5413">
                  <c:v>1.1779269728849793</c:v>
                </c:pt>
                <c:pt idx="5414">
                  <c:v>1.1779269728849793</c:v>
                </c:pt>
                <c:pt idx="5415">
                  <c:v>1.1779269728849791</c:v>
                </c:pt>
                <c:pt idx="5416">
                  <c:v>1.1779269728849791</c:v>
                </c:pt>
                <c:pt idx="5417">
                  <c:v>1.1779269728849791</c:v>
                </c:pt>
                <c:pt idx="5418">
                  <c:v>1.1779269728849788</c:v>
                </c:pt>
                <c:pt idx="5419">
                  <c:v>1.1779269728849788</c:v>
                </c:pt>
                <c:pt idx="5420">
                  <c:v>1.1779269728849791</c:v>
                </c:pt>
                <c:pt idx="5421">
                  <c:v>1.1779269728849791</c:v>
                </c:pt>
                <c:pt idx="5422">
                  <c:v>1.1779269728849793</c:v>
                </c:pt>
                <c:pt idx="5423">
                  <c:v>1.1779269728849793</c:v>
                </c:pt>
                <c:pt idx="5424">
                  <c:v>1.1779269728849791</c:v>
                </c:pt>
                <c:pt idx="5425">
                  <c:v>1.1779269728849793</c:v>
                </c:pt>
                <c:pt idx="5426">
                  <c:v>1.1779269728849791</c:v>
                </c:pt>
                <c:pt idx="5427">
                  <c:v>1.1779269728849788</c:v>
                </c:pt>
                <c:pt idx="5428">
                  <c:v>1.1779269728849788</c:v>
                </c:pt>
                <c:pt idx="5429">
                  <c:v>1.1779269728849791</c:v>
                </c:pt>
                <c:pt idx="5430">
                  <c:v>1.1779269728849788</c:v>
                </c:pt>
                <c:pt idx="5431">
                  <c:v>1.1779269728849788</c:v>
                </c:pt>
                <c:pt idx="5432">
                  <c:v>1.1779269728849791</c:v>
                </c:pt>
                <c:pt idx="5433">
                  <c:v>1.1779269728849788</c:v>
                </c:pt>
                <c:pt idx="5434">
                  <c:v>1.1779269728849788</c:v>
                </c:pt>
                <c:pt idx="5435">
                  <c:v>1.1779269728849788</c:v>
                </c:pt>
                <c:pt idx="5436">
                  <c:v>1.1779269728849791</c:v>
                </c:pt>
                <c:pt idx="5437">
                  <c:v>1.1779269728849788</c:v>
                </c:pt>
                <c:pt idx="5438">
                  <c:v>1.1779269728849793</c:v>
                </c:pt>
                <c:pt idx="5439">
                  <c:v>1.1779269728849788</c:v>
                </c:pt>
                <c:pt idx="5440">
                  <c:v>1.1779269728849793</c:v>
                </c:pt>
                <c:pt idx="5441">
                  <c:v>1.1779269728849791</c:v>
                </c:pt>
                <c:pt idx="5442">
                  <c:v>1.1779269728849788</c:v>
                </c:pt>
                <c:pt idx="5443">
                  <c:v>1.1779269728849788</c:v>
                </c:pt>
                <c:pt idx="5444">
                  <c:v>1.1779269728849788</c:v>
                </c:pt>
                <c:pt idx="5445">
                  <c:v>1.1779269728849791</c:v>
                </c:pt>
                <c:pt idx="5446">
                  <c:v>1.1779269728849786</c:v>
                </c:pt>
                <c:pt idx="5447">
                  <c:v>1.1779269728849788</c:v>
                </c:pt>
                <c:pt idx="5448">
                  <c:v>1.1779269728849788</c:v>
                </c:pt>
                <c:pt idx="5449">
                  <c:v>1.1779269728849791</c:v>
                </c:pt>
                <c:pt idx="5450">
                  <c:v>1.1779269728849788</c:v>
                </c:pt>
                <c:pt idx="5451">
                  <c:v>1.1779269728849786</c:v>
                </c:pt>
                <c:pt idx="5452">
                  <c:v>1.1779269728849786</c:v>
                </c:pt>
                <c:pt idx="5453">
                  <c:v>1.1779269728849786</c:v>
                </c:pt>
                <c:pt idx="5454">
                  <c:v>1.1779269728849788</c:v>
                </c:pt>
                <c:pt idx="5455">
                  <c:v>1.1779269728849788</c:v>
                </c:pt>
                <c:pt idx="5456">
                  <c:v>1.1779269728849786</c:v>
                </c:pt>
                <c:pt idx="5457">
                  <c:v>1.1779269728849786</c:v>
                </c:pt>
                <c:pt idx="5458">
                  <c:v>1.1779269728849784</c:v>
                </c:pt>
                <c:pt idx="5459">
                  <c:v>1.1779269728849784</c:v>
                </c:pt>
                <c:pt idx="5460">
                  <c:v>1.1779269728849786</c:v>
                </c:pt>
                <c:pt idx="5461">
                  <c:v>1.1779269728849786</c:v>
                </c:pt>
                <c:pt idx="5462">
                  <c:v>1.1779269728849784</c:v>
                </c:pt>
                <c:pt idx="5463">
                  <c:v>1.1779269728849784</c:v>
                </c:pt>
                <c:pt idx="5464">
                  <c:v>1.1779269728849784</c:v>
                </c:pt>
                <c:pt idx="5465">
                  <c:v>1.1779269728849784</c:v>
                </c:pt>
                <c:pt idx="5466">
                  <c:v>1.1779269728849782</c:v>
                </c:pt>
                <c:pt idx="5467">
                  <c:v>1.1779269728849782</c:v>
                </c:pt>
                <c:pt idx="5468">
                  <c:v>1.1779269728849782</c:v>
                </c:pt>
                <c:pt idx="5469">
                  <c:v>1.1779269728849779</c:v>
                </c:pt>
                <c:pt idx="5470">
                  <c:v>1.1779269728849779</c:v>
                </c:pt>
                <c:pt idx="5471">
                  <c:v>1.1779269728849777</c:v>
                </c:pt>
                <c:pt idx="5472">
                  <c:v>1.1779269728849779</c:v>
                </c:pt>
                <c:pt idx="5473">
                  <c:v>1.1779269728849777</c:v>
                </c:pt>
                <c:pt idx="5474">
                  <c:v>1.1779269728849777</c:v>
                </c:pt>
                <c:pt idx="5475">
                  <c:v>1.1779269728849775</c:v>
                </c:pt>
                <c:pt idx="5476">
                  <c:v>1.1779269728849775</c:v>
                </c:pt>
                <c:pt idx="5477">
                  <c:v>1.1779269728849777</c:v>
                </c:pt>
                <c:pt idx="5478">
                  <c:v>1.1779269728849779</c:v>
                </c:pt>
                <c:pt idx="5479">
                  <c:v>1.1779269728849777</c:v>
                </c:pt>
                <c:pt idx="5480">
                  <c:v>1.1779269728849777</c:v>
                </c:pt>
                <c:pt idx="5481">
                  <c:v>1.1779269728849777</c:v>
                </c:pt>
                <c:pt idx="5482">
                  <c:v>1.1779269728849777</c:v>
                </c:pt>
                <c:pt idx="5483">
                  <c:v>1.1779269728849777</c:v>
                </c:pt>
                <c:pt idx="5484">
                  <c:v>1.1779269728849777</c:v>
                </c:pt>
                <c:pt idx="5485">
                  <c:v>1.1779269728849779</c:v>
                </c:pt>
                <c:pt idx="5486">
                  <c:v>1.1779269728849777</c:v>
                </c:pt>
                <c:pt idx="5487">
                  <c:v>1.1779269728849775</c:v>
                </c:pt>
                <c:pt idx="5488">
                  <c:v>1.1779269728849777</c:v>
                </c:pt>
                <c:pt idx="5489">
                  <c:v>1.1779269728849777</c:v>
                </c:pt>
                <c:pt idx="5490">
                  <c:v>1.1779269728849775</c:v>
                </c:pt>
                <c:pt idx="5491">
                  <c:v>1.1779269728849775</c:v>
                </c:pt>
                <c:pt idx="5492">
                  <c:v>1.1779269728849777</c:v>
                </c:pt>
                <c:pt idx="5493">
                  <c:v>1.1779269728849777</c:v>
                </c:pt>
                <c:pt idx="5494">
                  <c:v>1.1779269728849777</c:v>
                </c:pt>
                <c:pt idx="5495">
                  <c:v>1.1779269728849777</c:v>
                </c:pt>
                <c:pt idx="5496">
                  <c:v>1.1779269728849777</c:v>
                </c:pt>
                <c:pt idx="5497">
                  <c:v>1.1779269728849777</c:v>
                </c:pt>
                <c:pt idx="5498">
                  <c:v>1.1779269728849777</c:v>
                </c:pt>
                <c:pt idx="5499">
                  <c:v>1.1779269728849775</c:v>
                </c:pt>
                <c:pt idx="5500">
                  <c:v>1.1779269728849777</c:v>
                </c:pt>
                <c:pt idx="5501">
                  <c:v>1.1779269728849775</c:v>
                </c:pt>
                <c:pt idx="5502">
                  <c:v>1.1779269728849777</c:v>
                </c:pt>
                <c:pt idx="5503">
                  <c:v>1.1779269728849777</c:v>
                </c:pt>
                <c:pt idx="5504">
                  <c:v>1.1779269728849779</c:v>
                </c:pt>
                <c:pt idx="5505">
                  <c:v>1.1779269728849782</c:v>
                </c:pt>
                <c:pt idx="5506">
                  <c:v>1.1779269728849782</c:v>
                </c:pt>
                <c:pt idx="5507">
                  <c:v>1.1779269728849782</c:v>
                </c:pt>
                <c:pt idx="5508">
                  <c:v>1.1779269728849779</c:v>
                </c:pt>
                <c:pt idx="5509">
                  <c:v>1.1779269728849782</c:v>
                </c:pt>
                <c:pt idx="5510">
                  <c:v>1.1779269728849782</c:v>
                </c:pt>
                <c:pt idx="5511">
                  <c:v>1.1779269728849782</c:v>
                </c:pt>
                <c:pt idx="5512">
                  <c:v>1.1779269728849782</c:v>
                </c:pt>
                <c:pt idx="5513">
                  <c:v>1.1779269728849782</c:v>
                </c:pt>
                <c:pt idx="5514">
                  <c:v>1.1779269728849784</c:v>
                </c:pt>
                <c:pt idx="5515">
                  <c:v>1.1779269728849784</c:v>
                </c:pt>
                <c:pt idx="5516">
                  <c:v>1.1779269728849784</c:v>
                </c:pt>
                <c:pt idx="5517">
                  <c:v>1.1779269728849782</c:v>
                </c:pt>
                <c:pt idx="5518">
                  <c:v>1.1779269728849782</c:v>
                </c:pt>
                <c:pt idx="5519">
                  <c:v>1.1779269728849784</c:v>
                </c:pt>
                <c:pt idx="5520">
                  <c:v>1.1779269728849784</c:v>
                </c:pt>
                <c:pt idx="5521">
                  <c:v>1.1779269728849784</c:v>
                </c:pt>
                <c:pt idx="5522">
                  <c:v>1.1779269728849784</c:v>
                </c:pt>
                <c:pt idx="5523">
                  <c:v>1.1779269728849784</c:v>
                </c:pt>
                <c:pt idx="5524">
                  <c:v>1.1779269728849784</c:v>
                </c:pt>
                <c:pt idx="5525">
                  <c:v>1.1779269728849784</c:v>
                </c:pt>
                <c:pt idx="5526">
                  <c:v>1.1779269728849784</c:v>
                </c:pt>
                <c:pt idx="5527">
                  <c:v>1.1779269728849786</c:v>
                </c:pt>
                <c:pt idx="5528">
                  <c:v>1.1779269728849784</c:v>
                </c:pt>
                <c:pt idx="5529">
                  <c:v>1.1779269728849786</c:v>
                </c:pt>
                <c:pt idx="5530">
                  <c:v>1.1779269728849788</c:v>
                </c:pt>
                <c:pt idx="5531">
                  <c:v>1.1779269728849788</c:v>
                </c:pt>
                <c:pt idx="5532">
                  <c:v>1.1779269728849788</c:v>
                </c:pt>
                <c:pt idx="5533">
                  <c:v>1.1779269728849788</c:v>
                </c:pt>
                <c:pt idx="5534">
                  <c:v>1.1779269728849788</c:v>
                </c:pt>
                <c:pt idx="5535">
                  <c:v>1.1779269728849786</c:v>
                </c:pt>
                <c:pt idx="5536">
                  <c:v>1.1779269728849786</c:v>
                </c:pt>
                <c:pt idx="5537">
                  <c:v>1.1779269728849786</c:v>
                </c:pt>
                <c:pt idx="5538">
                  <c:v>1.1779269728849788</c:v>
                </c:pt>
                <c:pt idx="5539">
                  <c:v>1.1779269728849788</c:v>
                </c:pt>
                <c:pt idx="5540">
                  <c:v>1.1779269728849788</c:v>
                </c:pt>
                <c:pt idx="5541">
                  <c:v>1.1779269728849788</c:v>
                </c:pt>
                <c:pt idx="5542">
                  <c:v>1.1779269728849788</c:v>
                </c:pt>
                <c:pt idx="5543">
                  <c:v>1.1779269728849786</c:v>
                </c:pt>
                <c:pt idx="5544">
                  <c:v>1.1779269728849784</c:v>
                </c:pt>
                <c:pt idx="5545">
                  <c:v>1.1779269728849784</c:v>
                </c:pt>
                <c:pt idx="5546">
                  <c:v>1.1779269728849784</c:v>
                </c:pt>
                <c:pt idx="5547">
                  <c:v>1.1779269728849784</c:v>
                </c:pt>
                <c:pt idx="5548">
                  <c:v>1.1779269728849784</c:v>
                </c:pt>
                <c:pt idx="5549">
                  <c:v>1.1779269728849784</c:v>
                </c:pt>
                <c:pt idx="5550">
                  <c:v>1.1779269728849784</c:v>
                </c:pt>
                <c:pt idx="5551">
                  <c:v>1.1779269728849786</c:v>
                </c:pt>
                <c:pt idx="5552">
                  <c:v>1.1779269728849784</c:v>
                </c:pt>
                <c:pt idx="5553">
                  <c:v>1.1779269728849786</c:v>
                </c:pt>
                <c:pt idx="5554">
                  <c:v>1.1779269728849786</c:v>
                </c:pt>
                <c:pt idx="5555">
                  <c:v>1.1779269728849786</c:v>
                </c:pt>
                <c:pt idx="5556">
                  <c:v>1.1779269728849786</c:v>
                </c:pt>
                <c:pt idx="5557">
                  <c:v>1.1779269728849788</c:v>
                </c:pt>
                <c:pt idx="5558">
                  <c:v>1.1779269728849786</c:v>
                </c:pt>
                <c:pt idx="5559">
                  <c:v>1.1779269728849786</c:v>
                </c:pt>
                <c:pt idx="5560">
                  <c:v>1.1779269728849786</c:v>
                </c:pt>
                <c:pt idx="5561">
                  <c:v>1.1779269728849788</c:v>
                </c:pt>
                <c:pt idx="5562">
                  <c:v>1.1779269728849791</c:v>
                </c:pt>
                <c:pt idx="5563">
                  <c:v>1.1779269728849791</c:v>
                </c:pt>
                <c:pt idx="5564">
                  <c:v>1.1779269728849791</c:v>
                </c:pt>
                <c:pt idx="5565">
                  <c:v>1.1779269728849791</c:v>
                </c:pt>
                <c:pt idx="5566">
                  <c:v>1.1779269728849791</c:v>
                </c:pt>
                <c:pt idx="5567">
                  <c:v>1.1779269728849791</c:v>
                </c:pt>
                <c:pt idx="5568">
                  <c:v>1.1779269728849788</c:v>
                </c:pt>
                <c:pt idx="5569">
                  <c:v>1.1779269728849788</c:v>
                </c:pt>
                <c:pt idx="5570">
                  <c:v>1.1779269728849791</c:v>
                </c:pt>
                <c:pt idx="5571">
                  <c:v>1.1779269728849788</c:v>
                </c:pt>
                <c:pt idx="5572">
                  <c:v>1.1779269728849788</c:v>
                </c:pt>
                <c:pt idx="5573">
                  <c:v>1.1779269728849791</c:v>
                </c:pt>
                <c:pt idx="5574">
                  <c:v>1.1779269728849788</c:v>
                </c:pt>
                <c:pt idx="5575">
                  <c:v>1.1779269728849788</c:v>
                </c:pt>
                <c:pt idx="5576">
                  <c:v>1.1779269728849788</c:v>
                </c:pt>
                <c:pt idx="5577">
                  <c:v>1.1779269728849786</c:v>
                </c:pt>
                <c:pt idx="5578">
                  <c:v>1.1779269728849788</c:v>
                </c:pt>
                <c:pt idx="5579">
                  <c:v>1.1779269728849788</c:v>
                </c:pt>
                <c:pt idx="5580">
                  <c:v>1.1779269728849788</c:v>
                </c:pt>
                <c:pt idx="5581">
                  <c:v>1.1779269728849791</c:v>
                </c:pt>
                <c:pt idx="5582">
                  <c:v>1.1779269728849791</c:v>
                </c:pt>
                <c:pt idx="5583">
                  <c:v>1.1779269728849791</c:v>
                </c:pt>
                <c:pt idx="5584">
                  <c:v>1.1779269728849791</c:v>
                </c:pt>
                <c:pt idx="5585">
                  <c:v>1.1779269728849791</c:v>
                </c:pt>
                <c:pt idx="5586">
                  <c:v>1.1779269728849791</c:v>
                </c:pt>
                <c:pt idx="5587">
                  <c:v>1.1779269728849788</c:v>
                </c:pt>
                <c:pt idx="5588">
                  <c:v>1.1779269728849791</c:v>
                </c:pt>
                <c:pt idx="5589">
                  <c:v>1.1779269728849791</c:v>
                </c:pt>
                <c:pt idx="5590">
                  <c:v>1.1779269728849791</c:v>
                </c:pt>
                <c:pt idx="5591">
                  <c:v>1.1779269728849791</c:v>
                </c:pt>
                <c:pt idx="5592">
                  <c:v>1.1779269728849788</c:v>
                </c:pt>
                <c:pt idx="5593">
                  <c:v>1.1779269728849788</c:v>
                </c:pt>
                <c:pt idx="5594">
                  <c:v>1.1779269728849791</c:v>
                </c:pt>
                <c:pt idx="5595">
                  <c:v>1.1779269728849791</c:v>
                </c:pt>
                <c:pt idx="5596">
                  <c:v>1.1779269728849788</c:v>
                </c:pt>
                <c:pt idx="5597">
                  <c:v>1.1779269728849791</c:v>
                </c:pt>
                <c:pt idx="5598">
                  <c:v>1.1779269728849788</c:v>
                </c:pt>
                <c:pt idx="5599">
                  <c:v>1.1779269728849788</c:v>
                </c:pt>
                <c:pt idx="5600">
                  <c:v>1.1779269728849791</c:v>
                </c:pt>
                <c:pt idx="5601">
                  <c:v>1.1779269728849788</c:v>
                </c:pt>
                <c:pt idx="5602">
                  <c:v>1.1779269728849791</c:v>
                </c:pt>
                <c:pt idx="5603">
                  <c:v>1.1779269728849788</c:v>
                </c:pt>
                <c:pt idx="5604">
                  <c:v>1.1779269728849788</c:v>
                </c:pt>
                <c:pt idx="5605">
                  <c:v>1.1779269728849786</c:v>
                </c:pt>
                <c:pt idx="5606">
                  <c:v>1.1779269728849791</c:v>
                </c:pt>
                <c:pt idx="5607">
                  <c:v>1.1779269728849791</c:v>
                </c:pt>
                <c:pt idx="5608">
                  <c:v>1.1779269728849791</c:v>
                </c:pt>
                <c:pt idx="5609">
                  <c:v>1.1779269728849788</c:v>
                </c:pt>
                <c:pt idx="5610">
                  <c:v>1.1779269728849791</c:v>
                </c:pt>
                <c:pt idx="5611">
                  <c:v>1.1779269728849791</c:v>
                </c:pt>
                <c:pt idx="5612">
                  <c:v>1.1779269728849791</c:v>
                </c:pt>
                <c:pt idx="5613">
                  <c:v>1.1779269728849791</c:v>
                </c:pt>
                <c:pt idx="5614">
                  <c:v>1.1779269728849788</c:v>
                </c:pt>
                <c:pt idx="5615">
                  <c:v>1.1779269728849788</c:v>
                </c:pt>
                <c:pt idx="5616">
                  <c:v>1.1779269728849791</c:v>
                </c:pt>
                <c:pt idx="5617">
                  <c:v>1.1779269728849791</c:v>
                </c:pt>
                <c:pt idx="5618">
                  <c:v>1.1779269728849791</c:v>
                </c:pt>
                <c:pt idx="5619">
                  <c:v>1.1779269728849793</c:v>
                </c:pt>
                <c:pt idx="5620">
                  <c:v>1.1779269728849793</c:v>
                </c:pt>
                <c:pt idx="5621">
                  <c:v>1.1779269728849793</c:v>
                </c:pt>
                <c:pt idx="5622">
                  <c:v>1.1779269728849793</c:v>
                </c:pt>
                <c:pt idx="5623">
                  <c:v>1.1779269728849791</c:v>
                </c:pt>
                <c:pt idx="5624">
                  <c:v>1.1779269728849791</c:v>
                </c:pt>
                <c:pt idx="5625">
                  <c:v>1.1779269728849795</c:v>
                </c:pt>
                <c:pt idx="5626">
                  <c:v>1.1779269728849793</c:v>
                </c:pt>
                <c:pt idx="5627">
                  <c:v>1.1779269728849795</c:v>
                </c:pt>
                <c:pt idx="5628">
                  <c:v>1.1779269728849793</c:v>
                </c:pt>
                <c:pt idx="5629">
                  <c:v>1.1779269728849791</c:v>
                </c:pt>
                <c:pt idx="5630">
                  <c:v>1.1779269728849791</c:v>
                </c:pt>
                <c:pt idx="5631">
                  <c:v>1.1779269728849793</c:v>
                </c:pt>
                <c:pt idx="5632">
                  <c:v>1.1779269728849793</c:v>
                </c:pt>
                <c:pt idx="5633">
                  <c:v>1.1779269728849795</c:v>
                </c:pt>
                <c:pt idx="5634">
                  <c:v>1.1779269728849791</c:v>
                </c:pt>
                <c:pt idx="5635">
                  <c:v>1.1779269728849795</c:v>
                </c:pt>
                <c:pt idx="5636">
                  <c:v>1.1779269728849793</c:v>
                </c:pt>
                <c:pt idx="5637">
                  <c:v>1.1779269728849795</c:v>
                </c:pt>
                <c:pt idx="5638">
                  <c:v>1.1779269728849795</c:v>
                </c:pt>
                <c:pt idx="5639">
                  <c:v>1.1779269728849793</c:v>
                </c:pt>
                <c:pt idx="5640">
                  <c:v>1.1779269728849795</c:v>
                </c:pt>
                <c:pt idx="5641">
                  <c:v>1.1779269728849793</c:v>
                </c:pt>
                <c:pt idx="5642">
                  <c:v>1.1779269728849791</c:v>
                </c:pt>
                <c:pt idx="5643">
                  <c:v>1.1779269728849795</c:v>
                </c:pt>
                <c:pt idx="5644">
                  <c:v>1.1779269728849795</c:v>
                </c:pt>
                <c:pt idx="5645">
                  <c:v>1.1779269728849795</c:v>
                </c:pt>
                <c:pt idx="5646">
                  <c:v>1.1779269728849795</c:v>
                </c:pt>
                <c:pt idx="5647">
                  <c:v>1.1779269728849793</c:v>
                </c:pt>
                <c:pt idx="5648">
                  <c:v>1.1779269728849793</c:v>
                </c:pt>
                <c:pt idx="5649">
                  <c:v>1.1779269728849793</c:v>
                </c:pt>
                <c:pt idx="5650">
                  <c:v>1.1779269728849795</c:v>
                </c:pt>
                <c:pt idx="5651">
                  <c:v>1.1779269728849797</c:v>
                </c:pt>
                <c:pt idx="5652">
                  <c:v>1.1779269728849797</c:v>
                </c:pt>
                <c:pt idx="5653">
                  <c:v>1.1779269728849799</c:v>
                </c:pt>
                <c:pt idx="5654">
                  <c:v>1.1779269728849795</c:v>
                </c:pt>
                <c:pt idx="5655">
                  <c:v>1.1779269728849797</c:v>
                </c:pt>
                <c:pt idx="5656">
                  <c:v>1.1779269728849797</c:v>
                </c:pt>
                <c:pt idx="5657">
                  <c:v>1.1779269728849793</c:v>
                </c:pt>
                <c:pt idx="5658">
                  <c:v>1.1779269728849797</c:v>
                </c:pt>
                <c:pt idx="5659">
                  <c:v>1.1779269728849797</c:v>
                </c:pt>
                <c:pt idx="5660">
                  <c:v>1.1779269728849799</c:v>
                </c:pt>
                <c:pt idx="5661">
                  <c:v>1.1779269728849799</c:v>
                </c:pt>
                <c:pt idx="5662">
                  <c:v>1.1779269728849802</c:v>
                </c:pt>
                <c:pt idx="5663">
                  <c:v>1.1779269728849799</c:v>
                </c:pt>
                <c:pt idx="5664">
                  <c:v>1.1779269728849802</c:v>
                </c:pt>
                <c:pt idx="5665">
                  <c:v>1.1779269728849802</c:v>
                </c:pt>
                <c:pt idx="5666">
                  <c:v>1.1779269728849802</c:v>
                </c:pt>
                <c:pt idx="5667">
                  <c:v>1.1779269728849804</c:v>
                </c:pt>
                <c:pt idx="5668">
                  <c:v>1.1779269728849806</c:v>
                </c:pt>
                <c:pt idx="5669">
                  <c:v>1.1779269728849806</c:v>
                </c:pt>
                <c:pt idx="5670">
                  <c:v>1.1779269728849804</c:v>
                </c:pt>
                <c:pt idx="5671">
                  <c:v>1.1779269728849804</c:v>
                </c:pt>
                <c:pt idx="5672">
                  <c:v>1.1779269728849806</c:v>
                </c:pt>
                <c:pt idx="5673">
                  <c:v>1.1779269728849806</c:v>
                </c:pt>
                <c:pt idx="5674">
                  <c:v>1.1779269728849806</c:v>
                </c:pt>
                <c:pt idx="5675">
                  <c:v>1.1779269728849806</c:v>
                </c:pt>
                <c:pt idx="5676">
                  <c:v>1.1779269728849806</c:v>
                </c:pt>
                <c:pt idx="5677">
                  <c:v>1.1779269728849806</c:v>
                </c:pt>
                <c:pt idx="5678">
                  <c:v>1.1779269728849804</c:v>
                </c:pt>
                <c:pt idx="5679">
                  <c:v>1.1779269728849804</c:v>
                </c:pt>
                <c:pt idx="5680">
                  <c:v>1.1779269728849804</c:v>
                </c:pt>
                <c:pt idx="5681">
                  <c:v>1.1779269728849804</c:v>
                </c:pt>
                <c:pt idx="5682">
                  <c:v>1.1779269728849806</c:v>
                </c:pt>
                <c:pt idx="5683">
                  <c:v>1.1779269728849806</c:v>
                </c:pt>
                <c:pt idx="5684">
                  <c:v>1.1779269728849808</c:v>
                </c:pt>
                <c:pt idx="5685">
                  <c:v>1.1779269728849808</c:v>
                </c:pt>
                <c:pt idx="5686">
                  <c:v>1.1779269728849808</c:v>
                </c:pt>
                <c:pt idx="5687">
                  <c:v>1.1779269728849806</c:v>
                </c:pt>
                <c:pt idx="5688">
                  <c:v>1.1779269728849808</c:v>
                </c:pt>
                <c:pt idx="5689">
                  <c:v>1.1779269728849806</c:v>
                </c:pt>
                <c:pt idx="5690">
                  <c:v>1.1779269728849806</c:v>
                </c:pt>
                <c:pt idx="5691">
                  <c:v>1.1779269728849806</c:v>
                </c:pt>
                <c:pt idx="5692">
                  <c:v>1.1779269728849806</c:v>
                </c:pt>
                <c:pt idx="5693">
                  <c:v>1.1779269728849806</c:v>
                </c:pt>
                <c:pt idx="5694">
                  <c:v>1.1779269728849806</c:v>
                </c:pt>
                <c:pt idx="5695">
                  <c:v>1.1779269728849804</c:v>
                </c:pt>
                <c:pt idx="5696">
                  <c:v>1.1779269728849806</c:v>
                </c:pt>
                <c:pt idx="5697">
                  <c:v>1.1779269728849806</c:v>
                </c:pt>
                <c:pt idx="5698">
                  <c:v>1.1779269728849806</c:v>
                </c:pt>
                <c:pt idx="5699">
                  <c:v>1.1779269728849808</c:v>
                </c:pt>
                <c:pt idx="5700">
                  <c:v>1.1779269728849806</c:v>
                </c:pt>
                <c:pt idx="5701">
                  <c:v>1.1779269728849804</c:v>
                </c:pt>
                <c:pt idx="5702">
                  <c:v>1.1779269728849804</c:v>
                </c:pt>
                <c:pt idx="5703">
                  <c:v>1.1779269728849804</c:v>
                </c:pt>
                <c:pt idx="5704">
                  <c:v>1.1779269728849804</c:v>
                </c:pt>
                <c:pt idx="5705">
                  <c:v>1.1779269728849804</c:v>
                </c:pt>
                <c:pt idx="5706">
                  <c:v>1.1779269728849799</c:v>
                </c:pt>
                <c:pt idx="5707">
                  <c:v>1.1779269728849799</c:v>
                </c:pt>
                <c:pt idx="5708">
                  <c:v>1.1779269728849802</c:v>
                </c:pt>
                <c:pt idx="5709">
                  <c:v>1.1779269728849804</c:v>
                </c:pt>
                <c:pt idx="5710">
                  <c:v>1.1779269728849802</c:v>
                </c:pt>
                <c:pt idx="5711">
                  <c:v>1.1779269728849802</c:v>
                </c:pt>
                <c:pt idx="5712">
                  <c:v>1.1779269728849802</c:v>
                </c:pt>
                <c:pt idx="5713">
                  <c:v>1.1779269728849804</c:v>
                </c:pt>
                <c:pt idx="5714">
                  <c:v>1.1779269728849804</c:v>
                </c:pt>
                <c:pt idx="5715">
                  <c:v>1.1779269728849806</c:v>
                </c:pt>
                <c:pt idx="5716">
                  <c:v>1.1779269728849806</c:v>
                </c:pt>
                <c:pt idx="5717">
                  <c:v>1.1779269728849806</c:v>
                </c:pt>
                <c:pt idx="5718">
                  <c:v>1.1779269728849806</c:v>
                </c:pt>
                <c:pt idx="5719">
                  <c:v>1.1779269728849808</c:v>
                </c:pt>
                <c:pt idx="5720">
                  <c:v>1.1779269728849806</c:v>
                </c:pt>
                <c:pt idx="5721">
                  <c:v>1.1779269728849806</c:v>
                </c:pt>
                <c:pt idx="5722">
                  <c:v>1.1779269728849808</c:v>
                </c:pt>
                <c:pt idx="5723">
                  <c:v>1.1779269728849806</c:v>
                </c:pt>
                <c:pt idx="5724">
                  <c:v>1.1779269728849806</c:v>
                </c:pt>
                <c:pt idx="5725">
                  <c:v>1.1779269728849808</c:v>
                </c:pt>
                <c:pt idx="5726">
                  <c:v>1.1779269728849806</c:v>
                </c:pt>
                <c:pt idx="5727">
                  <c:v>1.1779269728849806</c:v>
                </c:pt>
                <c:pt idx="5728">
                  <c:v>1.1779269728849806</c:v>
                </c:pt>
                <c:pt idx="5729">
                  <c:v>1.1779269728849804</c:v>
                </c:pt>
                <c:pt idx="5730">
                  <c:v>1.1779269728849804</c:v>
                </c:pt>
                <c:pt idx="5731">
                  <c:v>1.1779269728849802</c:v>
                </c:pt>
                <c:pt idx="5732">
                  <c:v>1.1779269728849802</c:v>
                </c:pt>
                <c:pt idx="5733">
                  <c:v>1.1779269728849802</c:v>
                </c:pt>
                <c:pt idx="5734">
                  <c:v>1.1779269728849802</c:v>
                </c:pt>
                <c:pt idx="5735">
                  <c:v>1.1779269728849804</c:v>
                </c:pt>
                <c:pt idx="5736">
                  <c:v>1.1779269728849804</c:v>
                </c:pt>
                <c:pt idx="5737">
                  <c:v>1.1779269728849804</c:v>
                </c:pt>
                <c:pt idx="5738">
                  <c:v>1.1779269728849804</c:v>
                </c:pt>
                <c:pt idx="5739">
                  <c:v>1.1779269728849806</c:v>
                </c:pt>
                <c:pt idx="5740">
                  <c:v>1.1779269728849804</c:v>
                </c:pt>
                <c:pt idx="5741">
                  <c:v>1.1779269728849802</c:v>
                </c:pt>
                <c:pt idx="5742">
                  <c:v>1.1779269728849804</c:v>
                </c:pt>
                <c:pt idx="5743">
                  <c:v>1.1779269728849804</c:v>
                </c:pt>
                <c:pt idx="5744">
                  <c:v>1.1779269728849806</c:v>
                </c:pt>
                <c:pt idx="5745">
                  <c:v>1.1779269728849804</c:v>
                </c:pt>
                <c:pt idx="5746">
                  <c:v>1.1779269728849804</c:v>
                </c:pt>
                <c:pt idx="5747">
                  <c:v>1.1779269728849804</c:v>
                </c:pt>
                <c:pt idx="5748">
                  <c:v>1.1779269728849804</c:v>
                </c:pt>
                <c:pt idx="5749">
                  <c:v>1.1779269728849806</c:v>
                </c:pt>
                <c:pt idx="5750">
                  <c:v>1.1779269728849804</c:v>
                </c:pt>
                <c:pt idx="5751">
                  <c:v>1.1779269728849804</c:v>
                </c:pt>
                <c:pt idx="5752">
                  <c:v>1.1779269728849804</c:v>
                </c:pt>
                <c:pt idx="5753">
                  <c:v>1.1779269728849804</c:v>
                </c:pt>
                <c:pt idx="5754">
                  <c:v>1.1779269728849804</c:v>
                </c:pt>
                <c:pt idx="5755">
                  <c:v>1.1779269728849802</c:v>
                </c:pt>
                <c:pt idx="5756">
                  <c:v>1.1779269728849806</c:v>
                </c:pt>
                <c:pt idx="5757">
                  <c:v>1.1779269728849802</c:v>
                </c:pt>
                <c:pt idx="5758">
                  <c:v>1.1779269728849804</c:v>
                </c:pt>
                <c:pt idx="5759">
                  <c:v>1.1779269728849804</c:v>
                </c:pt>
                <c:pt idx="5760">
                  <c:v>1.1779269728849804</c:v>
                </c:pt>
                <c:pt idx="5761">
                  <c:v>1.1779269728849806</c:v>
                </c:pt>
                <c:pt idx="5762">
                  <c:v>1.1779269728849804</c:v>
                </c:pt>
                <c:pt idx="5763">
                  <c:v>1.1779269728849806</c:v>
                </c:pt>
                <c:pt idx="5764">
                  <c:v>1.1779269728849806</c:v>
                </c:pt>
                <c:pt idx="5765">
                  <c:v>1.1779269728849808</c:v>
                </c:pt>
                <c:pt idx="5766">
                  <c:v>1.1779269728849806</c:v>
                </c:pt>
                <c:pt idx="5767">
                  <c:v>1.1779269728849804</c:v>
                </c:pt>
                <c:pt idx="5768">
                  <c:v>1.1779269728849804</c:v>
                </c:pt>
                <c:pt idx="5769">
                  <c:v>1.1779269728849804</c:v>
                </c:pt>
                <c:pt idx="5770">
                  <c:v>1.1779269728849804</c:v>
                </c:pt>
                <c:pt idx="5771">
                  <c:v>1.1779269728849804</c:v>
                </c:pt>
                <c:pt idx="5772">
                  <c:v>1.1779269728849806</c:v>
                </c:pt>
                <c:pt idx="5773">
                  <c:v>1.1779269728849806</c:v>
                </c:pt>
                <c:pt idx="5774">
                  <c:v>1.1779269728849806</c:v>
                </c:pt>
                <c:pt idx="5775">
                  <c:v>1.1779269728849808</c:v>
                </c:pt>
                <c:pt idx="5776">
                  <c:v>1.1779269728849808</c:v>
                </c:pt>
                <c:pt idx="5777">
                  <c:v>1.1779269728849808</c:v>
                </c:pt>
                <c:pt idx="5778">
                  <c:v>1.1779269728849808</c:v>
                </c:pt>
                <c:pt idx="5779">
                  <c:v>1.1779269728849804</c:v>
                </c:pt>
                <c:pt idx="5780">
                  <c:v>1.1779269728849806</c:v>
                </c:pt>
                <c:pt idx="5781">
                  <c:v>1.1779269728849806</c:v>
                </c:pt>
                <c:pt idx="5782">
                  <c:v>1.1779269728849806</c:v>
                </c:pt>
                <c:pt idx="5783">
                  <c:v>1.1779269728849806</c:v>
                </c:pt>
                <c:pt idx="5784">
                  <c:v>1.1779269728849806</c:v>
                </c:pt>
                <c:pt idx="5785">
                  <c:v>1.1779269728849806</c:v>
                </c:pt>
                <c:pt idx="5786">
                  <c:v>1.1779269728849806</c:v>
                </c:pt>
                <c:pt idx="5787">
                  <c:v>1.1779269728849806</c:v>
                </c:pt>
                <c:pt idx="5788">
                  <c:v>1.1779269728849806</c:v>
                </c:pt>
                <c:pt idx="5789">
                  <c:v>1.1779269728849806</c:v>
                </c:pt>
                <c:pt idx="5790">
                  <c:v>1.1779269728849806</c:v>
                </c:pt>
                <c:pt idx="5791">
                  <c:v>1.1779269728849808</c:v>
                </c:pt>
                <c:pt idx="5792">
                  <c:v>1.1779269728849806</c:v>
                </c:pt>
                <c:pt idx="5793">
                  <c:v>1.1779269728849808</c:v>
                </c:pt>
                <c:pt idx="5794">
                  <c:v>1.1779269728849808</c:v>
                </c:pt>
                <c:pt idx="5795">
                  <c:v>1.1779269728849808</c:v>
                </c:pt>
                <c:pt idx="5796">
                  <c:v>1.1779269728849808</c:v>
                </c:pt>
                <c:pt idx="5797">
                  <c:v>1.1779269728849808</c:v>
                </c:pt>
                <c:pt idx="5798">
                  <c:v>1.1779269728849808</c:v>
                </c:pt>
                <c:pt idx="5799">
                  <c:v>1.1779269728849808</c:v>
                </c:pt>
                <c:pt idx="5800">
                  <c:v>1.1779269728849808</c:v>
                </c:pt>
                <c:pt idx="5801">
                  <c:v>1.1779269728849806</c:v>
                </c:pt>
                <c:pt idx="5802">
                  <c:v>1.1779269728849806</c:v>
                </c:pt>
                <c:pt idx="5803">
                  <c:v>1.1779269728849806</c:v>
                </c:pt>
                <c:pt idx="5804">
                  <c:v>1.1779269728849806</c:v>
                </c:pt>
                <c:pt idx="5805">
                  <c:v>1.1779269728849804</c:v>
                </c:pt>
                <c:pt idx="5806">
                  <c:v>1.1779269728849806</c:v>
                </c:pt>
                <c:pt idx="5807">
                  <c:v>1.1779269728849804</c:v>
                </c:pt>
                <c:pt idx="5808">
                  <c:v>1.1779269728849806</c:v>
                </c:pt>
                <c:pt idx="5809">
                  <c:v>1.1779269728849806</c:v>
                </c:pt>
                <c:pt idx="5810">
                  <c:v>1.1779269728849804</c:v>
                </c:pt>
                <c:pt idx="5811">
                  <c:v>1.1779269728849808</c:v>
                </c:pt>
                <c:pt idx="5812">
                  <c:v>1.1779269728849808</c:v>
                </c:pt>
                <c:pt idx="5813">
                  <c:v>1.1779269728849808</c:v>
                </c:pt>
                <c:pt idx="5814">
                  <c:v>1.1779269728849806</c:v>
                </c:pt>
                <c:pt idx="5815">
                  <c:v>1.1779269728849804</c:v>
                </c:pt>
                <c:pt idx="5816">
                  <c:v>1.1779269728849806</c:v>
                </c:pt>
                <c:pt idx="5817">
                  <c:v>1.1779269728849808</c:v>
                </c:pt>
                <c:pt idx="5818">
                  <c:v>1.1779269728849808</c:v>
                </c:pt>
                <c:pt idx="5819">
                  <c:v>1.1779269728849806</c:v>
                </c:pt>
                <c:pt idx="5820">
                  <c:v>1.1779269728849806</c:v>
                </c:pt>
                <c:pt idx="5821">
                  <c:v>1.1779269728849808</c:v>
                </c:pt>
                <c:pt idx="5822">
                  <c:v>1.1779269728849808</c:v>
                </c:pt>
                <c:pt idx="5823">
                  <c:v>1.177926972884981</c:v>
                </c:pt>
                <c:pt idx="5824">
                  <c:v>1.1779269728849808</c:v>
                </c:pt>
                <c:pt idx="5825">
                  <c:v>1.1779269728849808</c:v>
                </c:pt>
                <c:pt idx="5826">
                  <c:v>1.177926972884981</c:v>
                </c:pt>
                <c:pt idx="5827">
                  <c:v>1.177926972884981</c:v>
                </c:pt>
                <c:pt idx="5828">
                  <c:v>1.177926972884981</c:v>
                </c:pt>
                <c:pt idx="5829">
                  <c:v>1.177926972884981</c:v>
                </c:pt>
                <c:pt idx="5830">
                  <c:v>1.1779269728849813</c:v>
                </c:pt>
                <c:pt idx="5831">
                  <c:v>1.1779269728849813</c:v>
                </c:pt>
                <c:pt idx="5832">
                  <c:v>1.1779269728849813</c:v>
                </c:pt>
                <c:pt idx="5833">
                  <c:v>1.1779269728849815</c:v>
                </c:pt>
                <c:pt idx="5834">
                  <c:v>1.1779269728849813</c:v>
                </c:pt>
                <c:pt idx="5835">
                  <c:v>1.1779269728849813</c:v>
                </c:pt>
                <c:pt idx="5836">
                  <c:v>1.1779269728849813</c:v>
                </c:pt>
                <c:pt idx="5837">
                  <c:v>1.1779269728849815</c:v>
                </c:pt>
                <c:pt idx="5838">
                  <c:v>1.177926972884981</c:v>
                </c:pt>
                <c:pt idx="5839">
                  <c:v>1.1779269728849813</c:v>
                </c:pt>
                <c:pt idx="5840">
                  <c:v>1.1779269728849813</c:v>
                </c:pt>
                <c:pt idx="5841">
                  <c:v>1.1779269728849813</c:v>
                </c:pt>
                <c:pt idx="5842">
                  <c:v>1.1779269728849813</c:v>
                </c:pt>
                <c:pt idx="5843">
                  <c:v>1.1779269728849813</c:v>
                </c:pt>
                <c:pt idx="5844">
                  <c:v>1.1779269728849813</c:v>
                </c:pt>
                <c:pt idx="5845">
                  <c:v>1.177926972884981</c:v>
                </c:pt>
                <c:pt idx="5846">
                  <c:v>1.177926972884981</c:v>
                </c:pt>
                <c:pt idx="5847">
                  <c:v>1.177926972884981</c:v>
                </c:pt>
                <c:pt idx="5848">
                  <c:v>1.177926972884981</c:v>
                </c:pt>
                <c:pt idx="5849">
                  <c:v>1.1779269728849808</c:v>
                </c:pt>
                <c:pt idx="5850">
                  <c:v>1.1779269728849808</c:v>
                </c:pt>
                <c:pt idx="5851">
                  <c:v>1.1779269728849808</c:v>
                </c:pt>
                <c:pt idx="5852">
                  <c:v>1.1779269728849808</c:v>
                </c:pt>
                <c:pt idx="5853">
                  <c:v>1.177926972884981</c:v>
                </c:pt>
                <c:pt idx="5854">
                  <c:v>1.1779269728849808</c:v>
                </c:pt>
                <c:pt idx="5855">
                  <c:v>1.177926972884981</c:v>
                </c:pt>
                <c:pt idx="5856">
                  <c:v>1.1779269728849808</c:v>
                </c:pt>
                <c:pt idx="5857">
                  <c:v>1.177926972884981</c:v>
                </c:pt>
                <c:pt idx="5858">
                  <c:v>1.177926972884981</c:v>
                </c:pt>
                <c:pt idx="5859">
                  <c:v>1.1779269728849808</c:v>
                </c:pt>
                <c:pt idx="5860">
                  <c:v>1.177926972884981</c:v>
                </c:pt>
                <c:pt idx="5861">
                  <c:v>1.177926972884981</c:v>
                </c:pt>
                <c:pt idx="5862">
                  <c:v>1.1779269728849808</c:v>
                </c:pt>
                <c:pt idx="5863">
                  <c:v>1.1779269728849808</c:v>
                </c:pt>
                <c:pt idx="5864">
                  <c:v>1.177926972884981</c:v>
                </c:pt>
                <c:pt idx="5865">
                  <c:v>1.177926972884981</c:v>
                </c:pt>
                <c:pt idx="5866">
                  <c:v>1.177926972884981</c:v>
                </c:pt>
                <c:pt idx="5867">
                  <c:v>1.177926972884981</c:v>
                </c:pt>
                <c:pt idx="5868">
                  <c:v>1.177926972884981</c:v>
                </c:pt>
                <c:pt idx="5869">
                  <c:v>1.1779269728849808</c:v>
                </c:pt>
                <c:pt idx="5870">
                  <c:v>1.177926972884981</c:v>
                </c:pt>
                <c:pt idx="5871">
                  <c:v>1.177926972884981</c:v>
                </c:pt>
                <c:pt idx="5872">
                  <c:v>1.1779269728849813</c:v>
                </c:pt>
                <c:pt idx="5873">
                  <c:v>1.1779269728849815</c:v>
                </c:pt>
                <c:pt idx="5874">
                  <c:v>1.1779269728849813</c:v>
                </c:pt>
                <c:pt idx="5875">
                  <c:v>1.1779269728849813</c:v>
                </c:pt>
                <c:pt idx="5876">
                  <c:v>1.1779269728849813</c:v>
                </c:pt>
                <c:pt idx="5877">
                  <c:v>1.1779269728849813</c:v>
                </c:pt>
                <c:pt idx="5878">
                  <c:v>1.177926972884981</c:v>
                </c:pt>
                <c:pt idx="5879">
                  <c:v>1.1779269728849813</c:v>
                </c:pt>
                <c:pt idx="5880">
                  <c:v>1.177926972884981</c:v>
                </c:pt>
                <c:pt idx="5881">
                  <c:v>1.1779269728849813</c:v>
                </c:pt>
                <c:pt idx="5882">
                  <c:v>1.1779269728849813</c:v>
                </c:pt>
                <c:pt idx="5883">
                  <c:v>1.1779269728849813</c:v>
                </c:pt>
                <c:pt idx="5884">
                  <c:v>1.177926972884981</c:v>
                </c:pt>
                <c:pt idx="5885">
                  <c:v>1.177926972884981</c:v>
                </c:pt>
                <c:pt idx="5886">
                  <c:v>1.1779269728849813</c:v>
                </c:pt>
                <c:pt idx="5887">
                  <c:v>1.1779269728849813</c:v>
                </c:pt>
                <c:pt idx="5888">
                  <c:v>1.177926972884981</c:v>
                </c:pt>
                <c:pt idx="5889">
                  <c:v>1.177926972884981</c:v>
                </c:pt>
                <c:pt idx="5890">
                  <c:v>1.177926972884981</c:v>
                </c:pt>
                <c:pt idx="5891">
                  <c:v>1.1779269728849813</c:v>
                </c:pt>
                <c:pt idx="5892">
                  <c:v>1.1779269728849813</c:v>
                </c:pt>
                <c:pt idx="5893">
                  <c:v>1.1779269728849813</c:v>
                </c:pt>
                <c:pt idx="5894">
                  <c:v>1.1779269728849813</c:v>
                </c:pt>
                <c:pt idx="5895">
                  <c:v>1.1779269728849813</c:v>
                </c:pt>
                <c:pt idx="5896">
                  <c:v>1.177926972884981</c:v>
                </c:pt>
                <c:pt idx="5897">
                  <c:v>1.1779269728849815</c:v>
                </c:pt>
                <c:pt idx="5898">
                  <c:v>1.1779269728849813</c:v>
                </c:pt>
                <c:pt idx="5899">
                  <c:v>1.1779269728849815</c:v>
                </c:pt>
                <c:pt idx="5900">
                  <c:v>1.1779269728849813</c:v>
                </c:pt>
                <c:pt idx="5901">
                  <c:v>1.1779269728849815</c:v>
                </c:pt>
                <c:pt idx="5902">
                  <c:v>1.1779269728849815</c:v>
                </c:pt>
                <c:pt idx="5903">
                  <c:v>1.1779269728849815</c:v>
                </c:pt>
                <c:pt idx="5904">
                  <c:v>1.1779269728849813</c:v>
                </c:pt>
                <c:pt idx="5905">
                  <c:v>1.1779269728849815</c:v>
                </c:pt>
                <c:pt idx="5906">
                  <c:v>1.1779269728849815</c:v>
                </c:pt>
                <c:pt idx="5907">
                  <c:v>1.1779269728849815</c:v>
                </c:pt>
                <c:pt idx="5908">
                  <c:v>1.1779269728849813</c:v>
                </c:pt>
                <c:pt idx="5909">
                  <c:v>1.1779269728849813</c:v>
                </c:pt>
                <c:pt idx="5910">
                  <c:v>1.1779269728849813</c:v>
                </c:pt>
                <c:pt idx="5911">
                  <c:v>1.1779269728849813</c:v>
                </c:pt>
                <c:pt idx="5912">
                  <c:v>1.1779269728849813</c:v>
                </c:pt>
                <c:pt idx="5913">
                  <c:v>1.1779269728849815</c:v>
                </c:pt>
                <c:pt idx="5914">
                  <c:v>1.1779269728849815</c:v>
                </c:pt>
                <c:pt idx="5915">
                  <c:v>1.1779269728849815</c:v>
                </c:pt>
                <c:pt idx="5916">
                  <c:v>1.1779269728849815</c:v>
                </c:pt>
                <c:pt idx="5917">
                  <c:v>1.1779269728849815</c:v>
                </c:pt>
                <c:pt idx="5918">
                  <c:v>1.1779269728849815</c:v>
                </c:pt>
                <c:pt idx="5919">
                  <c:v>1.1779269728849813</c:v>
                </c:pt>
                <c:pt idx="5920">
                  <c:v>1.1779269728849813</c:v>
                </c:pt>
                <c:pt idx="5921">
                  <c:v>1.1779269728849815</c:v>
                </c:pt>
                <c:pt idx="5922">
                  <c:v>1.1779269728849815</c:v>
                </c:pt>
                <c:pt idx="5923">
                  <c:v>1.1779269728849813</c:v>
                </c:pt>
                <c:pt idx="5924">
                  <c:v>1.1779269728849815</c:v>
                </c:pt>
                <c:pt idx="5925">
                  <c:v>1.1779269728849815</c:v>
                </c:pt>
                <c:pt idx="5926">
                  <c:v>1.1779269728849815</c:v>
                </c:pt>
                <c:pt idx="5927">
                  <c:v>1.1779269728849815</c:v>
                </c:pt>
                <c:pt idx="5928">
                  <c:v>1.1779269728849815</c:v>
                </c:pt>
                <c:pt idx="5929">
                  <c:v>1.1779269728849813</c:v>
                </c:pt>
                <c:pt idx="5930">
                  <c:v>1.1779269728849813</c:v>
                </c:pt>
                <c:pt idx="5931">
                  <c:v>1.1779269728849813</c:v>
                </c:pt>
                <c:pt idx="5932">
                  <c:v>1.1779269728849813</c:v>
                </c:pt>
                <c:pt idx="5933">
                  <c:v>1.1779269728849817</c:v>
                </c:pt>
                <c:pt idx="5934">
                  <c:v>1.1779269728849815</c:v>
                </c:pt>
                <c:pt idx="5935">
                  <c:v>1.1779269728849815</c:v>
                </c:pt>
                <c:pt idx="5936">
                  <c:v>1.1779269728849817</c:v>
                </c:pt>
                <c:pt idx="5937">
                  <c:v>1.1779269728849817</c:v>
                </c:pt>
                <c:pt idx="5938">
                  <c:v>1.1779269728849815</c:v>
                </c:pt>
                <c:pt idx="5939">
                  <c:v>1.1779269728849817</c:v>
                </c:pt>
                <c:pt idx="5940">
                  <c:v>1.1779269728849815</c:v>
                </c:pt>
                <c:pt idx="5941">
                  <c:v>1.1779269728849815</c:v>
                </c:pt>
                <c:pt idx="5942">
                  <c:v>1.1779269728849817</c:v>
                </c:pt>
                <c:pt idx="5943">
                  <c:v>1.1779269728849817</c:v>
                </c:pt>
                <c:pt idx="5944">
                  <c:v>1.1779269728849817</c:v>
                </c:pt>
                <c:pt idx="5945">
                  <c:v>1.1779269728849815</c:v>
                </c:pt>
                <c:pt idx="5946">
                  <c:v>1.1779269728849817</c:v>
                </c:pt>
                <c:pt idx="5947">
                  <c:v>1.1779269728849815</c:v>
                </c:pt>
                <c:pt idx="5948">
                  <c:v>1.1779269728849817</c:v>
                </c:pt>
                <c:pt idx="5949">
                  <c:v>1.1779269728849815</c:v>
                </c:pt>
                <c:pt idx="5950">
                  <c:v>1.1779269728849817</c:v>
                </c:pt>
                <c:pt idx="5951">
                  <c:v>1.1779269728849817</c:v>
                </c:pt>
                <c:pt idx="5952">
                  <c:v>1.1779269728849817</c:v>
                </c:pt>
                <c:pt idx="5953">
                  <c:v>1.1779269728849815</c:v>
                </c:pt>
                <c:pt idx="5954">
                  <c:v>1.1779269728849815</c:v>
                </c:pt>
                <c:pt idx="5955">
                  <c:v>1.1779269728849817</c:v>
                </c:pt>
                <c:pt idx="5956">
                  <c:v>1.1779269728849815</c:v>
                </c:pt>
                <c:pt idx="5957">
                  <c:v>1.1779269728849815</c:v>
                </c:pt>
                <c:pt idx="5958">
                  <c:v>1.1779269728849817</c:v>
                </c:pt>
                <c:pt idx="5959">
                  <c:v>1.1779269728849817</c:v>
                </c:pt>
                <c:pt idx="5960">
                  <c:v>1.1779269728849815</c:v>
                </c:pt>
                <c:pt idx="5961">
                  <c:v>1.1779269728849815</c:v>
                </c:pt>
                <c:pt idx="5962">
                  <c:v>1.1779269728849813</c:v>
                </c:pt>
                <c:pt idx="5963">
                  <c:v>1.177926972884981</c:v>
                </c:pt>
                <c:pt idx="5964">
                  <c:v>1.177926972884981</c:v>
                </c:pt>
                <c:pt idx="5965">
                  <c:v>1.177926972884981</c:v>
                </c:pt>
                <c:pt idx="5966">
                  <c:v>1.177926972884981</c:v>
                </c:pt>
                <c:pt idx="5967">
                  <c:v>1.1779269728849808</c:v>
                </c:pt>
                <c:pt idx="5968">
                  <c:v>1.177926972884981</c:v>
                </c:pt>
                <c:pt idx="5969">
                  <c:v>1.177926972884981</c:v>
                </c:pt>
                <c:pt idx="5970">
                  <c:v>1.1779269728849815</c:v>
                </c:pt>
                <c:pt idx="5971">
                  <c:v>1.1779269728849815</c:v>
                </c:pt>
                <c:pt idx="5972">
                  <c:v>1.1779269728849813</c:v>
                </c:pt>
                <c:pt idx="5973">
                  <c:v>1.1779269728849813</c:v>
                </c:pt>
                <c:pt idx="5974">
                  <c:v>1.1779269728849813</c:v>
                </c:pt>
                <c:pt idx="5975">
                  <c:v>1.1779269728849813</c:v>
                </c:pt>
                <c:pt idx="5976">
                  <c:v>1.1779269728849815</c:v>
                </c:pt>
                <c:pt idx="5977">
                  <c:v>1.1779269728849813</c:v>
                </c:pt>
                <c:pt idx="5978">
                  <c:v>1.1779269728849813</c:v>
                </c:pt>
                <c:pt idx="5979">
                  <c:v>1.177926972884981</c:v>
                </c:pt>
                <c:pt idx="5980">
                  <c:v>1.1779269728849813</c:v>
                </c:pt>
                <c:pt idx="5981">
                  <c:v>1.1779269728849813</c:v>
                </c:pt>
                <c:pt idx="5982">
                  <c:v>1.1779269728849813</c:v>
                </c:pt>
                <c:pt idx="5983">
                  <c:v>1.1779269728849813</c:v>
                </c:pt>
                <c:pt idx="5984">
                  <c:v>1.1779269728849813</c:v>
                </c:pt>
                <c:pt idx="5985">
                  <c:v>1.1779269728849813</c:v>
                </c:pt>
                <c:pt idx="5986">
                  <c:v>1.177926972884981</c:v>
                </c:pt>
                <c:pt idx="5987">
                  <c:v>1.177926972884981</c:v>
                </c:pt>
                <c:pt idx="5988">
                  <c:v>1.1779269728849808</c:v>
                </c:pt>
                <c:pt idx="5989">
                  <c:v>1.177926972884981</c:v>
                </c:pt>
                <c:pt idx="5990">
                  <c:v>1.177926972884981</c:v>
                </c:pt>
                <c:pt idx="5991">
                  <c:v>1.177926972884981</c:v>
                </c:pt>
                <c:pt idx="5992">
                  <c:v>1.1779269728849808</c:v>
                </c:pt>
                <c:pt idx="5993">
                  <c:v>1.177926972884981</c:v>
                </c:pt>
                <c:pt idx="5994">
                  <c:v>1.177926972884981</c:v>
                </c:pt>
                <c:pt idx="5995">
                  <c:v>1.177926972884981</c:v>
                </c:pt>
                <c:pt idx="5996">
                  <c:v>1.1779269728849813</c:v>
                </c:pt>
                <c:pt idx="5997">
                  <c:v>1.177926972884981</c:v>
                </c:pt>
                <c:pt idx="5998">
                  <c:v>1.177926972884981</c:v>
                </c:pt>
                <c:pt idx="5999">
                  <c:v>1.177926972884981</c:v>
                </c:pt>
                <c:pt idx="6000">
                  <c:v>1.1779269728849808</c:v>
                </c:pt>
                <c:pt idx="6001">
                  <c:v>1.177926972884981</c:v>
                </c:pt>
                <c:pt idx="6002">
                  <c:v>1.1779269728849808</c:v>
                </c:pt>
                <c:pt idx="6003">
                  <c:v>1.1779269728849808</c:v>
                </c:pt>
                <c:pt idx="6004">
                  <c:v>1.1779269728849808</c:v>
                </c:pt>
                <c:pt idx="6005">
                  <c:v>1.1779269728849808</c:v>
                </c:pt>
                <c:pt idx="6006">
                  <c:v>1.177926972884981</c:v>
                </c:pt>
                <c:pt idx="6007">
                  <c:v>1.177926972884981</c:v>
                </c:pt>
                <c:pt idx="6008">
                  <c:v>1.1779269728849808</c:v>
                </c:pt>
                <c:pt idx="6009">
                  <c:v>1.177926972884981</c:v>
                </c:pt>
                <c:pt idx="6010">
                  <c:v>1.177926972884981</c:v>
                </c:pt>
                <c:pt idx="6011">
                  <c:v>1.1779269728849808</c:v>
                </c:pt>
                <c:pt idx="6012">
                  <c:v>1.1779269728849806</c:v>
                </c:pt>
                <c:pt idx="6013">
                  <c:v>1.177926972884981</c:v>
                </c:pt>
                <c:pt idx="6014">
                  <c:v>1.1779269728849808</c:v>
                </c:pt>
                <c:pt idx="6015">
                  <c:v>1.177926972884981</c:v>
                </c:pt>
                <c:pt idx="6016">
                  <c:v>1.1779269728849808</c:v>
                </c:pt>
                <c:pt idx="6017">
                  <c:v>1.1779269728849808</c:v>
                </c:pt>
                <c:pt idx="6018">
                  <c:v>1.1779269728849808</c:v>
                </c:pt>
                <c:pt idx="6019">
                  <c:v>1.1779269728849806</c:v>
                </c:pt>
                <c:pt idx="6020">
                  <c:v>1.1779269728849804</c:v>
                </c:pt>
                <c:pt idx="6021">
                  <c:v>1.1779269728849804</c:v>
                </c:pt>
                <c:pt idx="6022">
                  <c:v>1.1779269728849806</c:v>
                </c:pt>
                <c:pt idx="6023">
                  <c:v>1.1779269728849806</c:v>
                </c:pt>
                <c:pt idx="6024">
                  <c:v>1.1779269728849806</c:v>
                </c:pt>
                <c:pt idx="6025">
                  <c:v>1.1779269728849806</c:v>
                </c:pt>
                <c:pt idx="6026">
                  <c:v>1.1779269728849804</c:v>
                </c:pt>
                <c:pt idx="6027">
                  <c:v>1.1779269728849804</c:v>
                </c:pt>
                <c:pt idx="6028">
                  <c:v>1.1779269728849804</c:v>
                </c:pt>
                <c:pt idx="6029">
                  <c:v>1.1779269728849804</c:v>
                </c:pt>
                <c:pt idx="6030">
                  <c:v>1.1779269728849802</c:v>
                </c:pt>
                <c:pt idx="6031">
                  <c:v>1.1779269728849802</c:v>
                </c:pt>
                <c:pt idx="6032">
                  <c:v>1.1779269728849802</c:v>
                </c:pt>
                <c:pt idx="6033">
                  <c:v>1.1779269728849802</c:v>
                </c:pt>
                <c:pt idx="6034">
                  <c:v>1.1779269728849804</c:v>
                </c:pt>
                <c:pt idx="6035">
                  <c:v>1.1779269728849804</c:v>
                </c:pt>
                <c:pt idx="6036">
                  <c:v>1.1779269728849802</c:v>
                </c:pt>
                <c:pt idx="6037">
                  <c:v>1.1779269728849802</c:v>
                </c:pt>
                <c:pt idx="6038">
                  <c:v>1.1779269728849802</c:v>
                </c:pt>
                <c:pt idx="6039">
                  <c:v>1.1779269728849804</c:v>
                </c:pt>
                <c:pt idx="6040">
                  <c:v>1.1779269728849802</c:v>
                </c:pt>
                <c:pt idx="6041">
                  <c:v>1.1779269728849804</c:v>
                </c:pt>
                <c:pt idx="6042">
                  <c:v>1.1779269728849806</c:v>
                </c:pt>
                <c:pt idx="6043">
                  <c:v>1.1779269728849804</c:v>
                </c:pt>
                <c:pt idx="6044">
                  <c:v>1.1779269728849802</c:v>
                </c:pt>
                <c:pt idx="6045">
                  <c:v>1.1779269728849802</c:v>
                </c:pt>
                <c:pt idx="6046">
                  <c:v>1.1779269728849802</c:v>
                </c:pt>
                <c:pt idx="6047">
                  <c:v>1.1779269728849804</c:v>
                </c:pt>
                <c:pt idx="6048">
                  <c:v>1.1779269728849802</c:v>
                </c:pt>
                <c:pt idx="6049">
                  <c:v>1.1779269728849802</c:v>
                </c:pt>
                <c:pt idx="6050">
                  <c:v>1.1779269728849802</c:v>
                </c:pt>
                <c:pt idx="6051">
                  <c:v>1.1779269728849802</c:v>
                </c:pt>
                <c:pt idx="6052">
                  <c:v>1.1779269728849802</c:v>
                </c:pt>
                <c:pt idx="6053">
                  <c:v>1.1779269728849802</c:v>
                </c:pt>
                <c:pt idx="6054">
                  <c:v>1.1779269728849804</c:v>
                </c:pt>
                <c:pt idx="6055">
                  <c:v>1.1779269728849804</c:v>
                </c:pt>
                <c:pt idx="6056">
                  <c:v>1.1779269728849806</c:v>
                </c:pt>
                <c:pt idx="6057">
                  <c:v>1.1779269728849804</c:v>
                </c:pt>
                <c:pt idx="6058">
                  <c:v>1.1779269728849804</c:v>
                </c:pt>
                <c:pt idx="6059">
                  <c:v>1.1779269728849804</c:v>
                </c:pt>
                <c:pt idx="6060">
                  <c:v>1.1779269728849802</c:v>
                </c:pt>
                <c:pt idx="6061">
                  <c:v>1.1779269728849804</c:v>
                </c:pt>
                <c:pt idx="6062">
                  <c:v>1.1779269728849804</c:v>
                </c:pt>
                <c:pt idx="6063">
                  <c:v>1.1779269728849806</c:v>
                </c:pt>
                <c:pt idx="6064">
                  <c:v>1.1779269728849804</c:v>
                </c:pt>
                <c:pt idx="6065">
                  <c:v>1.1779269728849804</c:v>
                </c:pt>
                <c:pt idx="6066">
                  <c:v>1.1779269728849804</c:v>
                </c:pt>
                <c:pt idx="6067">
                  <c:v>1.1779269728849802</c:v>
                </c:pt>
                <c:pt idx="6068">
                  <c:v>1.1779269728849804</c:v>
                </c:pt>
                <c:pt idx="6069">
                  <c:v>1.1779269728849802</c:v>
                </c:pt>
                <c:pt idx="6070">
                  <c:v>1.1779269728849802</c:v>
                </c:pt>
                <c:pt idx="6071">
                  <c:v>1.1779269728849802</c:v>
                </c:pt>
                <c:pt idx="6072">
                  <c:v>1.1779269728849802</c:v>
                </c:pt>
                <c:pt idx="6073">
                  <c:v>1.1779269728849802</c:v>
                </c:pt>
                <c:pt idx="6074">
                  <c:v>1.1779269728849802</c:v>
                </c:pt>
                <c:pt idx="6075">
                  <c:v>1.1779269728849802</c:v>
                </c:pt>
                <c:pt idx="6076">
                  <c:v>1.1779269728849802</c:v>
                </c:pt>
                <c:pt idx="6077">
                  <c:v>1.1779269728849802</c:v>
                </c:pt>
                <c:pt idx="6078">
                  <c:v>1.1779269728849802</c:v>
                </c:pt>
                <c:pt idx="6079">
                  <c:v>1.1779269728849804</c:v>
                </c:pt>
                <c:pt idx="6080">
                  <c:v>1.1779269728849804</c:v>
                </c:pt>
                <c:pt idx="6081">
                  <c:v>1.1779269728849804</c:v>
                </c:pt>
                <c:pt idx="6082">
                  <c:v>1.1779269728849806</c:v>
                </c:pt>
                <c:pt idx="6083">
                  <c:v>1.1779269728849806</c:v>
                </c:pt>
                <c:pt idx="6084">
                  <c:v>1.1779269728849808</c:v>
                </c:pt>
                <c:pt idx="6085">
                  <c:v>1.1779269728849806</c:v>
                </c:pt>
                <c:pt idx="6086">
                  <c:v>1.1779269728849806</c:v>
                </c:pt>
                <c:pt idx="6087">
                  <c:v>1.1779269728849804</c:v>
                </c:pt>
                <c:pt idx="6088">
                  <c:v>1.1779269728849804</c:v>
                </c:pt>
                <c:pt idx="6089">
                  <c:v>1.1779269728849806</c:v>
                </c:pt>
                <c:pt idx="6090">
                  <c:v>1.1779269728849806</c:v>
                </c:pt>
                <c:pt idx="6091">
                  <c:v>1.1779269728849808</c:v>
                </c:pt>
                <c:pt idx="6092">
                  <c:v>1.1779269728849804</c:v>
                </c:pt>
                <c:pt idx="6093">
                  <c:v>1.1779269728849806</c:v>
                </c:pt>
                <c:pt idx="6094">
                  <c:v>1.1779269728849806</c:v>
                </c:pt>
                <c:pt idx="6095">
                  <c:v>1.1779269728849806</c:v>
                </c:pt>
                <c:pt idx="6096">
                  <c:v>1.1779269728849806</c:v>
                </c:pt>
                <c:pt idx="6097">
                  <c:v>1.1779269728849806</c:v>
                </c:pt>
                <c:pt idx="6098">
                  <c:v>1.1779269728849806</c:v>
                </c:pt>
                <c:pt idx="6099">
                  <c:v>1.1779269728849806</c:v>
                </c:pt>
                <c:pt idx="6100">
                  <c:v>1.1779269728849808</c:v>
                </c:pt>
                <c:pt idx="6101">
                  <c:v>1.1779269728849808</c:v>
                </c:pt>
                <c:pt idx="6102">
                  <c:v>1.1779269728849806</c:v>
                </c:pt>
                <c:pt idx="6103">
                  <c:v>1.1779269728849808</c:v>
                </c:pt>
                <c:pt idx="6104">
                  <c:v>1.1779269728849806</c:v>
                </c:pt>
                <c:pt idx="6105">
                  <c:v>1.1779269728849806</c:v>
                </c:pt>
                <c:pt idx="6106">
                  <c:v>1.1779269728849806</c:v>
                </c:pt>
                <c:pt idx="6107">
                  <c:v>1.1779269728849808</c:v>
                </c:pt>
                <c:pt idx="6108">
                  <c:v>1.1779269728849808</c:v>
                </c:pt>
                <c:pt idx="6109">
                  <c:v>1.1779269728849808</c:v>
                </c:pt>
                <c:pt idx="6110">
                  <c:v>1.1779269728849808</c:v>
                </c:pt>
                <c:pt idx="6111">
                  <c:v>1.1779269728849806</c:v>
                </c:pt>
                <c:pt idx="6112">
                  <c:v>1.1779269728849808</c:v>
                </c:pt>
                <c:pt idx="6113">
                  <c:v>1.1779269728849806</c:v>
                </c:pt>
                <c:pt idx="6114">
                  <c:v>1.1779269728849808</c:v>
                </c:pt>
                <c:pt idx="6115">
                  <c:v>1.1779269728849806</c:v>
                </c:pt>
                <c:pt idx="6116">
                  <c:v>1.1779269728849806</c:v>
                </c:pt>
                <c:pt idx="6117">
                  <c:v>1.1779269728849808</c:v>
                </c:pt>
                <c:pt idx="6118">
                  <c:v>1.1779269728849808</c:v>
                </c:pt>
                <c:pt idx="6119">
                  <c:v>1.1779269728849808</c:v>
                </c:pt>
                <c:pt idx="6120">
                  <c:v>1.1779269728849806</c:v>
                </c:pt>
                <c:pt idx="6121">
                  <c:v>1.1779269728849806</c:v>
                </c:pt>
                <c:pt idx="6122">
                  <c:v>1.1779269728849808</c:v>
                </c:pt>
                <c:pt idx="6123">
                  <c:v>1.1779269728849808</c:v>
                </c:pt>
                <c:pt idx="6124">
                  <c:v>1.177926972884981</c:v>
                </c:pt>
                <c:pt idx="6125">
                  <c:v>1.1779269728849808</c:v>
                </c:pt>
                <c:pt idx="6126">
                  <c:v>1.1779269728849806</c:v>
                </c:pt>
                <c:pt idx="6127">
                  <c:v>1.1779269728849808</c:v>
                </c:pt>
                <c:pt idx="6128">
                  <c:v>1.1779269728849808</c:v>
                </c:pt>
                <c:pt idx="6129">
                  <c:v>1.1779269728849808</c:v>
                </c:pt>
                <c:pt idx="6130">
                  <c:v>1.1779269728849808</c:v>
                </c:pt>
                <c:pt idx="6131">
                  <c:v>1.1779269728849808</c:v>
                </c:pt>
                <c:pt idx="6132">
                  <c:v>1.177926972884981</c:v>
                </c:pt>
                <c:pt idx="6133">
                  <c:v>1.1779269728849808</c:v>
                </c:pt>
                <c:pt idx="6134">
                  <c:v>1.1779269728849808</c:v>
                </c:pt>
                <c:pt idx="6135">
                  <c:v>1.1779269728849808</c:v>
                </c:pt>
                <c:pt idx="6136">
                  <c:v>1.1779269728849808</c:v>
                </c:pt>
                <c:pt idx="6137">
                  <c:v>1.1779269728849808</c:v>
                </c:pt>
                <c:pt idx="6138">
                  <c:v>1.1779269728849806</c:v>
                </c:pt>
                <c:pt idx="6139">
                  <c:v>1.1779269728849808</c:v>
                </c:pt>
                <c:pt idx="6140">
                  <c:v>1.1779269728849808</c:v>
                </c:pt>
                <c:pt idx="6141">
                  <c:v>1.1779269728849806</c:v>
                </c:pt>
                <c:pt idx="6142">
                  <c:v>1.1779269728849808</c:v>
                </c:pt>
                <c:pt idx="6143">
                  <c:v>1.1779269728849808</c:v>
                </c:pt>
                <c:pt idx="6144">
                  <c:v>1.1779269728849806</c:v>
                </c:pt>
                <c:pt idx="6145">
                  <c:v>1.1779269728849806</c:v>
                </c:pt>
                <c:pt idx="6146">
                  <c:v>1.1779269728849806</c:v>
                </c:pt>
                <c:pt idx="6147">
                  <c:v>1.1779269728849804</c:v>
                </c:pt>
                <c:pt idx="6148">
                  <c:v>1.1779269728849802</c:v>
                </c:pt>
                <c:pt idx="6149">
                  <c:v>1.1779269728849802</c:v>
                </c:pt>
                <c:pt idx="6150">
                  <c:v>1.1779269728849799</c:v>
                </c:pt>
                <c:pt idx="6151">
                  <c:v>1.1779269728849799</c:v>
                </c:pt>
                <c:pt idx="6152">
                  <c:v>1.1779269728849799</c:v>
                </c:pt>
                <c:pt idx="6153">
                  <c:v>1.1779269728849799</c:v>
                </c:pt>
                <c:pt idx="6154">
                  <c:v>1.1779269728849799</c:v>
                </c:pt>
                <c:pt idx="6155">
                  <c:v>1.1779269728849797</c:v>
                </c:pt>
                <c:pt idx="6156">
                  <c:v>1.1779269728849795</c:v>
                </c:pt>
                <c:pt idx="6157">
                  <c:v>1.1779269728849797</c:v>
                </c:pt>
                <c:pt idx="6158">
                  <c:v>1.1779269728849797</c:v>
                </c:pt>
                <c:pt idx="6159">
                  <c:v>1.1779269728849797</c:v>
                </c:pt>
                <c:pt idx="6160">
                  <c:v>1.1779269728849795</c:v>
                </c:pt>
                <c:pt idx="6161">
                  <c:v>1.1779269728849797</c:v>
                </c:pt>
                <c:pt idx="6162">
                  <c:v>1.1779269728849797</c:v>
                </c:pt>
                <c:pt idx="6163">
                  <c:v>1.1779269728849797</c:v>
                </c:pt>
                <c:pt idx="6164">
                  <c:v>1.1779269728849797</c:v>
                </c:pt>
                <c:pt idx="6165">
                  <c:v>1.1779269728849795</c:v>
                </c:pt>
                <c:pt idx="6166">
                  <c:v>1.1779269728849797</c:v>
                </c:pt>
                <c:pt idx="6167">
                  <c:v>1.1779269728849797</c:v>
                </c:pt>
                <c:pt idx="6168">
                  <c:v>1.1779269728849799</c:v>
                </c:pt>
                <c:pt idx="6169">
                  <c:v>1.1779269728849797</c:v>
                </c:pt>
                <c:pt idx="6170">
                  <c:v>1.1779269728849795</c:v>
                </c:pt>
                <c:pt idx="6171">
                  <c:v>1.1779269728849797</c:v>
                </c:pt>
                <c:pt idx="6172">
                  <c:v>1.1779269728849799</c:v>
                </c:pt>
                <c:pt idx="6173">
                  <c:v>1.1779269728849797</c:v>
                </c:pt>
                <c:pt idx="6174">
                  <c:v>1.1779269728849799</c:v>
                </c:pt>
                <c:pt idx="6175">
                  <c:v>1.1779269728849802</c:v>
                </c:pt>
                <c:pt idx="6176">
                  <c:v>1.1779269728849799</c:v>
                </c:pt>
                <c:pt idx="6177">
                  <c:v>1.1779269728849797</c:v>
                </c:pt>
                <c:pt idx="6178">
                  <c:v>1.1779269728849799</c:v>
                </c:pt>
                <c:pt idx="6179">
                  <c:v>1.1779269728849799</c:v>
                </c:pt>
                <c:pt idx="6180">
                  <c:v>1.1779269728849799</c:v>
                </c:pt>
                <c:pt idx="6181">
                  <c:v>1.1779269728849799</c:v>
                </c:pt>
                <c:pt idx="6182">
                  <c:v>1.1779269728849802</c:v>
                </c:pt>
                <c:pt idx="6183">
                  <c:v>1.1779269728849802</c:v>
                </c:pt>
                <c:pt idx="6184">
                  <c:v>1.1779269728849799</c:v>
                </c:pt>
                <c:pt idx="6185">
                  <c:v>1.1779269728849799</c:v>
                </c:pt>
                <c:pt idx="6186">
                  <c:v>1.1779269728849802</c:v>
                </c:pt>
                <c:pt idx="6187">
                  <c:v>1.1779269728849799</c:v>
                </c:pt>
                <c:pt idx="6188">
                  <c:v>1.1779269728849799</c:v>
                </c:pt>
                <c:pt idx="6189">
                  <c:v>1.1779269728849799</c:v>
                </c:pt>
                <c:pt idx="6190">
                  <c:v>1.1779269728849799</c:v>
                </c:pt>
                <c:pt idx="6191">
                  <c:v>1.1779269728849799</c:v>
                </c:pt>
                <c:pt idx="6192">
                  <c:v>1.1779269728849802</c:v>
                </c:pt>
                <c:pt idx="6193">
                  <c:v>1.1779269728849802</c:v>
                </c:pt>
                <c:pt idx="6194">
                  <c:v>1.1779269728849802</c:v>
                </c:pt>
                <c:pt idx="6195">
                  <c:v>1.1779269728849799</c:v>
                </c:pt>
                <c:pt idx="6196">
                  <c:v>1.1779269728849802</c:v>
                </c:pt>
                <c:pt idx="6197">
                  <c:v>1.1779269728849802</c:v>
                </c:pt>
                <c:pt idx="6198">
                  <c:v>1.1779269728849799</c:v>
                </c:pt>
                <c:pt idx="6199">
                  <c:v>1.1779269728849802</c:v>
                </c:pt>
                <c:pt idx="6200">
                  <c:v>1.1779269728849802</c:v>
                </c:pt>
                <c:pt idx="6201">
                  <c:v>1.1779269728849802</c:v>
                </c:pt>
                <c:pt idx="6202">
                  <c:v>1.1779269728849802</c:v>
                </c:pt>
                <c:pt idx="6203">
                  <c:v>1.1779269728849804</c:v>
                </c:pt>
                <c:pt idx="6204">
                  <c:v>1.1779269728849802</c:v>
                </c:pt>
                <c:pt idx="6205">
                  <c:v>1.1779269728849802</c:v>
                </c:pt>
                <c:pt idx="6206">
                  <c:v>1.1779269728849804</c:v>
                </c:pt>
                <c:pt idx="6207">
                  <c:v>1.1779269728849802</c:v>
                </c:pt>
                <c:pt idx="6208">
                  <c:v>1.1779269728849802</c:v>
                </c:pt>
                <c:pt idx="6209">
                  <c:v>1.1779269728849802</c:v>
                </c:pt>
                <c:pt idx="6210">
                  <c:v>1.1779269728849802</c:v>
                </c:pt>
                <c:pt idx="6211">
                  <c:v>1.1779269728849804</c:v>
                </c:pt>
                <c:pt idx="6212">
                  <c:v>1.1779269728849804</c:v>
                </c:pt>
                <c:pt idx="6213">
                  <c:v>1.1779269728849804</c:v>
                </c:pt>
                <c:pt idx="6214">
                  <c:v>1.1779269728849799</c:v>
                </c:pt>
                <c:pt idx="6215">
                  <c:v>1.1779269728849804</c:v>
                </c:pt>
                <c:pt idx="6216">
                  <c:v>1.1779269728849799</c:v>
                </c:pt>
                <c:pt idx="6217">
                  <c:v>1.1779269728849799</c:v>
                </c:pt>
                <c:pt idx="6218">
                  <c:v>1.1779269728849799</c:v>
                </c:pt>
                <c:pt idx="6219">
                  <c:v>1.1779269728849799</c:v>
                </c:pt>
                <c:pt idx="6220">
                  <c:v>1.1779269728849799</c:v>
                </c:pt>
                <c:pt idx="6221">
                  <c:v>1.1779269728849799</c:v>
                </c:pt>
                <c:pt idx="6222">
                  <c:v>1.1779269728849802</c:v>
                </c:pt>
                <c:pt idx="6223">
                  <c:v>1.1779269728849802</c:v>
                </c:pt>
                <c:pt idx="6224">
                  <c:v>1.1779269728849802</c:v>
                </c:pt>
                <c:pt idx="6225">
                  <c:v>1.1779269728849802</c:v>
                </c:pt>
                <c:pt idx="6226">
                  <c:v>1.1779269728849802</c:v>
                </c:pt>
                <c:pt idx="6227">
                  <c:v>1.1779269728849804</c:v>
                </c:pt>
                <c:pt idx="6228">
                  <c:v>1.1779269728849804</c:v>
                </c:pt>
                <c:pt idx="6229">
                  <c:v>1.1779269728849804</c:v>
                </c:pt>
                <c:pt idx="6230">
                  <c:v>1.1779269728849806</c:v>
                </c:pt>
                <c:pt idx="6231">
                  <c:v>1.1779269728849806</c:v>
                </c:pt>
                <c:pt idx="6232">
                  <c:v>1.1779269728849808</c:v>
                </c:pt>
                <c:pt idx="6233">
                  <c:v>1.1779269728849808</c:v>
                </c:pt>
                <c:pt idx="6234">
                  <c:v>1.1779269728849806</c:v>
                </c:pt>
                <c:pt idx="6235">
                  <c:v>1.1779269728849806</c:v>
                </c:pt>
                <c:pt idx="6236">
                  <c:v>1.1779269728849804</c:v>
                </c:pt>
                <c:pt idx="6237">
                  <c:v>1.1779269728849806</c:v>
                </c:pt>
                <c:pt idx="6238">
                  <c:v>1.1779269728849804</c:v>
                </c:pt>
                <c:pt idx="6239">
                  <c:v>1.1779269728849804</c:v>
                </c:pt>
                <c:pt idx="6240">
                  <c:v>1.1779269728849804</c:v>
                </c:pt>
                <c:pt idx="6241">
                  <c:v>1.1779269728849804</c:v>
                </c:pt>
                <c:pt idx="6242">
                  <c:v>1.1779269728849806</c:v>
                </c:pt>
                <c:pt idx="6243">
                  <c:v>1.1779269728849804</c:v>
                </c:pt>
                <c:pt idx="6244">
                  <c:v>1.1779269728849804</c:v>
                </c:pt>
                <c:pt idx="6245">
                  <c:v>1.1779269728849804</c:v>
                </c:pt>
                <c:pt idx="6246">
                  <c:v>1.1779269728849804</c:v>
                </c:pt>
                <c:pt idx="6247">
                  <c:v>1.1779269728849806</c:v>
                </c:pt>
                <c:pt idx="6248">
                  <c:v>1.1779269728849806</c:v>
                </c:pt>
                <c:pt idx="6249">
                  <c:v>1.1779269728849804</c:v>
                </c:pt>
                <c:pt idx="6250">
                  <c:v>1.1779269728849806</c:v>
                </c:pt>
                <c:pt idx="6251">
                  <c:v>1.1779269728849802</c:v>
                </c:pt>
                <c:pt idx="6252">
                  <c:v>1.1779269728849802</c:v>
                </c:pt>
                <c:pt idx="6253">
                  <c:v>1.1779269728849804</c:v>
                </c:pt>
                <c:pt idx="6254">
                  <c:v>1.1779269728849804</c:v>
                </c:pt>
                <c:pt idx="6255">
                  <c:v>1.1779269728849802</c:v>
                </c:pt>
                <c:pt idx="6256">
                  <c:v>1.1779269728849802</c:v>
                </c:pt>
                <c:pt idx="6257">
                  <c:v>1.1779269728849804</c:v>
                </c:pt>
                <c:pt idx="6258">
                  <c:v>1.1779269728849802</c:v>
                </c:pt>
                <c:pt idx="6259">
                  <c:v>1.1779269728849802</c:v>
                </c:pt>
                <c:pt idx="6260">
                  <c:v>1.1779269728849802</c:v>
                </c:pt>
                <c:pt idx="6261">
                  <c:v>1.1779269728849802</c:v>
                </c:pt>
                <c:pt idx="6262">
                  <c:v>1.1779269728849802</c:v>
                </c:pt>
                <c:pt idx="6263">
                  <c:v>1.1779269728849802</c:v>
                </c:pt>
                <c:pt idx="6264">
                  <c:v>1.1779269728849802</c:v>
                </c:pt>
                <c:pt idx="6265">
                  <c:v>1.1779269728849802</c:v>
                </c:pt>
                <c:pt idx="6266">
                  <c:v>1.1779269728849802</c:v>
                </c:pt>
                <c:pt idx="6267">
                  <c:v>1.1779269728849804</c:v>
                </c:pt>
                <c:pt idx="6268">
                  <c:v>1.1779269728849802</c:v>
                </c:pt>
                <c:pt idx="6269">
                  <c:v>1.1779269728849802</c:v>
                </c:pt>
                <c:pt idx="6270">
                  <c:v>1.1779269728849799</c:v>
                </c:pt>
                <c:pt idx="6271">
                  <c:v>1.1779269728849802</c:v>
                </c:pt>
                <c:pt idx="6272">
                  <c:v>1.1779269728849799</c:v>
                </c:pt>
                <c:pt idx="6273">
                  <c:v>1.1779269728849802</c:v>
                </c:pt>
                <c:pt idx="6274">
                  <c:v>1.1779269728849802</c:v>
                </c:pt>
                <c:pt idx="6275">
                  <c:v>1.1779269728849802</c:v>
                </c:pt>
                <c:pt idx="6276">
                  <c:v>1.1779269728849799</c:v>
                </c:pt>
                <c:pt idx="6277">
                  <c:v>1.1779269728849802</c:v>
                </c:pt>
                <c:pt idx="6278">
                  <c:v>1.1779269728849802</c:v>
                </c:pt>
                <c:pt idx="6279">
                  <c:v>1.1779269728849802</c:v>
                </c:pt>
                <c:pt idx="6280">
                  <c:v>1.1779269728849802</c:v>
                </c:pt>
                <c:pt idx="6281">
                  <c:v>1.1779269728849802</c:v>
                </c:pt>
                <c:pt idx="6282">
                  <c:v>1.1779269728849802</c:v>
                </c:pt>
                <c:pt idx="6283">
                  <c:v>1.1779269728849802</c:v>
                </c:pt>
                <c:pt idx="6284">
                  <c:v>1.1779269728849804</c:v>
                </c:pt>
                <c:pt idx="6285">
                  <c:v>1.1779269728849802</c:v>
                </c:pt>
                <c:pt idx="6286">
                  <c:v>1.1779269728849802</c:v>
                </c:pt>
                <c:pt idx="6287">
                  <c:v>1.1779269728849802</c:v>
                </c:pt>
                <c:pt idx="6288">
                  <c:v>1.1779269728849802</c:v>
                </c:pt>
                <c:pt idx="6289">
                  <c:v>1.1779269728849802</c:v>
                </c:pt>
                <c:pt idx="6290">
                  <c:v>1.1779269728849802</c:v>
                </c:pt>
                <c:pt idx="6291">
                  <c:v>1.1779269728849802</c:v>
                </c:pt>
                <c:pt idx="6292">
                  <c:v>1.1779269728849802</c:v>
                </c:pt>
                <c:pt idx="6293">
                  <c:v>1.1779269728849804</c:v>
                </c:pt>
                <c:pt idx="6294">
                  <c:v>1.1779269728849804</c:v>
                </c:pt>
                <c:pt idx="6295">
                  <c:v>1.1779269728849802</c:v>
                </c:pt>
                <c:pt idx="6296">
                  <c:v>1.1779269728849802</c:v>
                </c:pt>
                <c:pt idx="6297">
                  <c:v>1.1779269728849802</c:v>
                </c:pt>
                <c:pt idx="6298">
                  <c:v>1.1779269728849804</c:v>
                </c:pt>
                <c:pt idx="6299">
                  <c:v>1.1779269728849804</c:v>
                </c:pt>
                <c:pt idx="6300">
                  <c:v>1.1779269728849806</c:v>
                </c:pt>
                <c:pt idx="6301">
                  <c:v>1.1779269728849804</c:v>
                </c:pt>
                <c:pt idx="6302">
                  <c:v>1.1779269728849804</c:v>
                </c:pt>
                <c:pt idx="6303">
                  <c:v>1.1779269728849804</c:v>
                </c:pt>
                <c:pt idx="6304">
                  <c:v>1.1779269728849804</c:v>
                </c:pt>
                <c:pt idx="6305">
                  <c:v>1.1779269728849802</c:v>
                </c:pt>
                <c:pt idx="6306">
                  <c:v>1.1779269728849804</c:v>
                </c:pt>
                <c:pt idx="6307">
                  <c:v>1.1779269728849804</c:v>
                </c:pt>
                <c:pt idx="6308">
                  <c:v>1.1779269728849802</c:v>
                </c:pt>
                <c:pt idx="6309">
                  <c:v>1.1779269728849804</c:v>
                </c:pt>
                <c:pt idx="6310">
                  <c:v>1.1779269728849804</c:v>
                </c:pt>
                <c:pt idx="6311">
                  <c:v>1.1779269728849804</c:v>
                </c:pt>
                <c:pt idx="6312">
                  <c:v>1.1779269728849804</c:v>
                </c:pt>
                <c:pt idx="6313">
                  <c:v>1.1779269728849804</c:v>
                </c:pt>
                <c:pt idx="6314">
                  <c:v>1.1779269728849804</c:v>
                </c:pt>
                <c:pt idx="6315">
                  <c:v>1.1779269728849804</c:v>
                </c:pt>
                <c:pt idx="6316">
                  <c:v>1.1779269728849804</c:v>
                </c:pt>
                <c:pt idx="6317">
                  <c:v>1.1779269728849806</c:v>
                </c:pt>
                <c:pt idx="6318">
                  <c:v>1.1779269728849806</c:v>
                </c:pt>
                <c:pt idx="6319">
                  <c:v>1.1779269728849804</c:v>
                </c:pt>
                <c:pt idx="6320">
                  <c:v>1.1779269728849804</c:v>
                </c:pt>
                <c:pt idx="6321">
                  <c:v>1.1779269728849804</c:v>
                </c:pt>
                <c:pt idx="6322">
                  <c:v>1.1779269728849806</c:v>
                </c:pt>
                <c:pt idx="6323">
                  <c:v>1.1779269728849802</c:v>
                </c:pt>
                <c:pt idx="6324">
                  <c:v>1.1779269728849804</c:v>
                </c:pt>
                <c:pt idx="6325">
                  <c:v>1.1779269728849804</c:v>
                </c:pt>
                <c:pt idx="6326">
                  <c:v>1.1779269728849804</c:v>
                </c:pt>
                <c:pt idx="6327">
                  <c:v>1.1779269728849802</c:v>
                </c:pt>
                <c:pt idx="6328">
                  <c:v>1.1779269728849802</c:v>
                </c:pt>
                <c:pt idx="6329">
                  <c:v>1.1779269728849799</c:v>
                </c:pt>
                <c:pt idx="6330">
                  <c:v>1.1779269728849799</c:v>
                </c:pt>
                <c:pt idx="6331">
                  <c:v>1.1779269728849799</c:v>
                </c:pt>
                <c:pt idx="6332">
                  <c:v>1.1779269728849797</c:v>
                </c:pt>
                <c:pt idx="6333">
                  <c:v>1.1779269728849799</c:v>
                </c:pt>
                <c:pt idx="6334">
                  <c:v>1.1779269728849802</c:v>
                </c:pt>
                <c:pt idx="6335">
                  <c:v>1.1779269728849802</c:v>
                </c:pt>
                <c:pt idx="6336">
                  <c:v>1.1779269728849802</c:v>
                </c:pt>
                <c:pt idx="6337">
                  <c:v>1.1779269728849804</c:v>
                </c:pt>
                <c:pt idx="6338">
                  <c:v>1.1779269728849802</c:v>
                </c:pt>
                <c:pt idx="6339">
                  <c:v>1.1779269728849802</c:v>
                </c:pt>
                <c:pt idx="6340">
                  <c:v>1.1779269728849799</c:v>
                </c:pt>
                <c:pt idx="6341">
                  <c:v>1.1779269728849799</c:v>
                </c:pt>
                <c:pt idx="6342">
                  <c:v>1.1779269728849799</c:v>
                </c:pt>
                <c:pt idx="6343">
                  <c:v>1.1779269728849797</c:v>
                </c:pt>
                <c:pt idx="6344">
                  <c:v>1.1779269728849797</c:v>
                </c:pt>
                <c:pt idx="6345">
                  <c:v>1.1779269728849799</c:v>
                </c:pt>
                <c:pt idx="6346">
                  <c:v>1.1779269728849797</c:v>
                </c:pt>
                <c:pt idx="6347">
                  <c:v>1.1779269728849797</c:v>
                </c:pt>
                <c:pt idx="6348">
                  <c:v>1.1779269728849799</c:v>
                </c:pt>
                <c:pt idx="6349">
                  <c:v>1.1779269728849797</c:v>
                </c:pt>
                <c:pt idx="6350">
                  <c:v>1.1779269728849797</c:v>
                </c:pt>
                <c:pt idx="6351">
                  <c:v>1.1779269728849799</c:v>
                </c:pt>
                <c:pt idx="6352">
                  <c:v>1.1779269728849799</c:v>
                </c:pt>
                <c:pt idx="6353">
                  <c:v>1.1779269728849797</c:v>
                </c:pt>
                <c:pt idx="6354">
                  <c:v>1.1779269728849799</c:v>
                </c:pt>
                <c:pt idx="6355">
                  <c:v>1.1779269728849799</c:v>
                </c:pt>
                <c:pt idx="6356">
                  <c:v>1.1779269728849797</c:v>
                </c:pt>
                <c:pt idx="6357">
                  <c:v>1.1779269728849797</c:v>
                </c:pt>
                <c:pt idx="6358">
                  <c:v>1.1779269728849797</c:v>
                </c:pt>
                <c:pt idx="6359">
                  <c:v>1.1779269728849797</c:v>
                </c:pt>
                <c:pt idx="6360">
                  <c:v>1.1779269728849797</c:v>
                </c:pt>
                <c:pt idx="6361">
                  <c:v>1.1779269728849797</c:v>
                </c:pt>
                <c:pt idx="6362">
                  <c:v>1.1779269728849797</c:v>
                </c:pt>
                <c:pt idx="6363">
                  <c:v>1.1779269728849797</c:v>
                </c:pt>
                <c:pt idx="6364">
                  <c:v>1.1779269728849797</c:v>
                </c:pt>
                <c:pt idx="6365">
                  <c:v>1.1779269728849799</c:v>
                </c:pt>
                <c:pt idx="6366">
                  <c:v>1.1779269728849799</c:v>
                </c:pt>
                <c:pt idx="6367">
                  <c:v>1.1779269728849799</c:v>
                </c:pt>
                <c:pt idx="6368">
                  <c:v>1.1779269728849799</c:v>
                </c:pt>
                <c:pt idx="6369">
                  <c:v>1.1779269728849799</c:v>
                </c:pt>
                <c:pt idx="6370">
                  <c:v>1.1779269728849797</c:v>
                </c:pt>
                <c:pt idx="6371">
                  <c:v>1.1779269728849799</c:v>
                </c:pt>
                <c:pt idx="6372">
                  <c:v>1.1779269728849799</c:v>
                </c:pt>
                <c:pt idx="6373">
                  <c:v>1.1779269728849799</c:v>
                </c:pt>
                <c:pt idx="6374">
                  <c:v>1.1779269728849797</c:v>
                </c:pt>
                <c:pt idx="6375">
                  <c:v>1.1779269728849795</c:v>
                </c:pt>
                <c:pt idx="6376">
                  <c:v>1.1779269728849797</c:v>
                </c:pt>
                <c:pt idx="6377">
                  <c:v>1.1779269728849797</c:v>
                </c:pt>
                <c:pt idx="6378">
                  <c:v>1.1779269728849797</c:v>
                </c:pt>
                <c:pt idx="6379">
                  <c:v>1.1779269728849797</c:v>
                </c:pt>
                <c:pt idx="6380">
                  <c:v>1.1779269728849799</c:v>
                </c:pt>
                <c:pt idx="6381">
                  <c:v>1.1779269728849797</c:v>
                </c:pt>
                <c:pt idx="6382">
                  <c:v>1.1779269728849797</c:v>
                </c:pt>
                <c:pt idx="6383">
                  <c:v>1.1779269728849797</c:v>
                </c:pt>
                <c:pt idx="6384">
                  <c:v>1.1779269728849797</c:v>
                </c:pt>
                <c:pt idx="6385">
                  <c:v>1.1779269728849797</c:v>
                </c:pt>
                <c:pt idx="6386">
                  <c:v>1.1779269728849797</c:v>
                </c:pt>
                <c:pt idx="6387">
                  <c:v>1.1779269728849795</c:v>
                </c:pt>
                <c:pt idx="6388">
                  <c:v>1.1779269728849797</c:v>
                </c:pt>
                <c:pt idx="6389">
                  <c:v>1.1779269728849797</c:v>
                </c:pt>
                <c:pt idx="6390">
                  <c:v>1.1779269728849797</c:v>
                </c:pt>
                <c:pt idx="6391">
                  <c:v>1.1779269728849797</c:v>
                </c:pt>
                <c:pt idx="6392">
                  <c:v>1.1779269728849797</c:v>
                </c:pt>
                <c:pt idx="6393">
                  <c:v>1.1779269728849797</c:v>
                </c:pt>
                <c:pt idx="6394">
                  <c:v>1.1779269728849797</c:v>
                </c:pt>
                <c:pt idx="6395">
                  <c:v>1.1779269728849797</c:v>
                </c:pt>
                <c:pt idx="6396">
                  <c:v>1.1779269728849797</c:v>
                </c:pt>
                <c:pt idx="6397">
                  <c:v>1.1779269728849797</c:v>
                </c:pt>
                <c:pt idx="6398">
                  <c:v>1.1779269728849799</c:v>
                </c:pt>
                <c:pt idx="6399">
                  <c:v>1.1779269728849799</c:v>
                </c:pt>
                <c:pt idx="6400">
                  <c:v>1.1779269728849797</c:v>
                </c:pt>
                <c:pt idx="6401">
                  <c:v>1.1779269728849795</c:v>
                </c:pt>
                <c:pt idx="6402">
                  <c:v>1.1779269728849797</c:v>
                </c:pt>
                <c:pt idx="6403">
                  <c:v>1.1779269728849799</c:v>
                </c:pt>
                <c:pt idx="6404">
                  <c:v>1.1779269728849797</c:v>
                </c:pt>
                <c:pt idx="6405">
                  <c:v>1.1779269728849799</c:v>
                </c:pt>
                <c:pt idx="6406">
                  <c:v>1.1779269728849799</c:v>
                </c:pt>
                <c:pt idx="6407">
                  <c:v>1.1779269728849799</c:v>
                </c:pt>
                <c:pt idx="6408">
                  <c:v>1.1779269728849799</c:v>
                </c:pt>
                <c:pt idx="6409">
                  <c:v>1.1779269728849802</c:v>
                </c:pt>
                <c:pt idx="6410">
                  <c:v>1.1779269728849799</c:v>
                </c:pt>
                <c:pt idx="6411">
                  <c:v>1.1779269728849799</c:v>
                </c:pt>
                <c:pt idx="6412">
                  <c:v>1.1779269728849799</c:v>
                </c:pt>
                <c:pt idx="6413">
                  <c:v>1.1779269728849802</c:v>
                </c:pt>
                <c:pt idx="6414">
                  <c:v>1.1779269728849799</c:v>
                </c:pt>
                <c:pt idx="6415">
                  <c:v>1.1779269728849799</c:v>
                </c:pt>
                <c:pt idx="6416">
                  <c:v>1.1779269728849804</c:v>
                </c:pt>
                <c:pt idx="6417">
                  <c:v>1.1779269728849804</c:v>
                </c:pt>
                <c:pt idx="6418">
                  <c:v>1.1779269728849804</c:v>
                </c:pt>
                <c:pt idx="6419">
                  <c:v>1.1779269728849804</c:v>
                </c:pt>
                <c:pt idx="6420">
                  <c:v>1.1779269728849804</c:v>
                </c:pt>
                <c:pt idx="6421">
                  <c:v>1.1779269728849804</c:v>
                </c:pt>
                <c:pt idx="6422">
                  <c:v>1.1779269728849804</c:v>
                </c:pt>
                <c:pt idx="6423">
                  <c:v>1.1779269728849804</c:v>
                </c:pt>
                <c:pt idx="6424">
                  <c:v>1.1779269728849804</c:v>
                </c:pt>
                <c:pt idx="6425">
                  <c:v>1.1779269728849804</c:v>
                </c:pt>
                <c:pt idx="6426">
                  <c:v>1.1779269728849804</c:v>
                </c:pt>
                <c:pt idx="6427">
                  <c:v>1.1779269728849804</c:v>
                </c:pt>
                <c:pt idx="6428">
                  <c:v>1.1779269728849802</c:v>
                </c:pt>
                <c:pt idx="6429">
                  <c:v>1.1779269728849802</c:v>
                </c:pt>
                <c:pt idx="6430">
                  <c:v>1.1779269728849802</c:v>
                </c:pt>
                <c:pt idx="6431">
                  <c:v>1.1779269728849804</c:v>
                </c:pt>
                <c:pt idx="6432">
                  <c:v>1.1779269728849804</c:v>
                </c:pt>
                <c:pt idx="6433">
                  <c:v>1.1779269728849804</c:v>
                </c:pt>
                <c:pt idx="6434">
                  <c:v>1.1779269728849806</c:v>
                </c:pt>
                <c:pt idx="6435">
                  <c:v>1.1779269728849802</c:v>
                </c:pt>
                <c:pt idx="6436">
                  <c:v>1.1779269728849804</c:v>
                </c:pt>
                <c:pt idx="6437">
                  <c:v>1.1779269728849804</c:v>
                </c:pt>
                <c:pt idx="6438">
                  <c:v>1.1779269728849806</c:v>
                </c:pt>
                <c:pt idx="6439">
                  <c:v>1.1779269728849804</c:v>
                </c:pt>
                <c:pt idx="6440">
                  <c:v>1.1779269728849804</c:v>
                </c:pt>
                <c:pt idx="6441">
                  <c:v>1.1779269728849804</c:v>
                </c:pt>
                <c:pt idx="6442">
                  <c:v>1.1779269728849804</c:v>
                </c:pt>
                <c:pt idx="6443">
                  <c:v>1.1779269728849804</c:v>
                </c:pt>
                <c:pt idx="6444">
                  <c:v>1.1779269728849806</c:v>
                </c:pt>
                <c:pt idx="6445">
                  <c:v>1.1779269728849806</c:v>
                </c:pt>
                <c:pt idx="6446">
                  <c:v>1.1779269728849808</c:v>
                </c:pt>
                <c:pt idx="6447">
                  <c:v>1.1779269728849808</c:v>
                </c:pt>
                <c:pt idx="6448">
                  <c:v>1.1779269728849806</c:v>
                </c:pt>
                <c:pt idx="6449">
                  <c:v>1.1779269728849804</c:v>
                </c:pt>
                <c:pt idx="6450">
                  <c:v>1.1779269728849804</c:v>
                </c:pt>
                <c:pt idx="6451">
                  <c:v>1.1779269728849806</c:v>
                </c:pt>
                <c:pt idx="6452">
                  <c:v>1.1779269728849806</c:v>
                </c:pt>
                <c:pt idx="6453">
                  <c:v>1.1779269728849806</c:v>
                </c:pt>
                <c:pt idx="6454">
                  <c:v>1.1779269728849806</c:v>
                </c:pt>
                <c:pt idx="6455">
                  <c:v>1.1779269728849806</c:v>
                </c:pt>
                <c:pt idx="6456">
                  <c:v>1.1779269728849806</c:v>
                </c:pt>
                <c:pt idx="6457">
                  <c:v>1.1779269728849804</c:v>
                </c:pt>
                <c:pt idx="6458">
                  <c:v>1.1779269728849806</c:v>
                </c:pt>
                <c:pt idx="6459">
                  <c:v>1.1779269728849806</c:v>
                </c:pt>
                <c:pt idx="6460">
                  <c:v>1.1779269728849806</c:v>
                </c:pt>
                <c:pt idx="6461">
                  <c:v>1.1779269728849808</c:v>
                </c:pt>
                <c:pt idx="6462">
                  <c:v>1.1779269728849806</c:v>
                </c:pt>
                <c:pt idx="6463">
                  <c:v>1.1779269728849804</c:v>
                </c:pt>
                <c:pt idx="6464">
                  <c:v>1.1779269728849804</c:v>
                </c:pt>
                <c:pt idx="6465">
                  <c:v>1.1779269728849804</c:v>
                </c:pt>
                <c:pt idx="6466">
                  <c:v>1.1779269728849806</c:v>
                </c:pt>
                <c:pt idx="6467">
                  <c:v>1.1779269728849808</c:v>
                </c:pt>
                <c:pt idx="6468">
                  <c:v>1.1779269728849808</c:v>
                </c:pt>
                <c:pt idx="6469">
                  <c:v>1.1779269728849808</c:v>
                </c:pt>
                <c:pt idx="6470">
                  <c:v>1.1779269728849808</c:v>
                </c:pt>
                <c:pt idx="6471">
                  <c:v>1.1779269728849808</c:v>
                </c:pt>
                <c:pt idx="6472">
                  <c:v>1.1779269728849808</c:v>
                </c:pt>
                <c:pt idx="6473">
                  <c:v>1.1779269728849806</c:v>
                </c:pt>
                <c:pt idx="6474">
                  <c:v>1.1779269728849808</c:v>
                </c:pt>
                <c:pt idx="6475">
                  <c:v>1.1779269728849808</c:v>
                </c:pt>
                <c:pt idx="6476">
                  <c:v>1.1779269728849808</c:v>
                </c:pt>
                <c:pt idx="6477">
                  <c:v>1.1779269728849808</c:v>
                </c:pt>
                <c:pt idx="6478">
                  <c:v>1.1779269728849808</c:v>
                </c:pt>
                <c:pt idx="6479">
                  <c:v>1.1779269728849808</c:v>
                </c:pt>
                <c:pt idx="6480">
                  <c:v>1.1779269728849808</c:v>
                </c:pt>
                <c:pt idx="6481">
                  <c:v>1.1779269728849808</c:v>
                </c:pt>
                <c:pt idx="6482">
                  <c:v>1.177926972884981</c:v>
                </c:pt>
                <c:pt idx="6483">
                  <c:v>1.1779269728849808</c:v>
                </c:pt>
                <c:pt idx="6484">
                  <c:v>1.177926972884981</c:v>
                </c:pt>
                <c:pt idx="6485">
                  <c:v>1.177926972884981</c:v>
                </c:pt>
                <c:pt idx="6486">
                  <c:v>1.177926972884981</c:v>
                </c:pt>
                <c:pt idx="6487">
                  <c:v>1.177926972884981</c:v>
                </c:pt>
                <c:pt idx="6488">
                  <c:v>1.1779269728849808</c:v>
                </c:pt>
                <c:pt idx="6489">
                  <c:v>1.177926972884981</c:v>
                </c:pt>
                <c:pt idx="6490">
                  <c:v>1.1779269728849808</c:v>
                </c:pt>
                <c:pt idx="6491">
                  <c:v>1.1779269728849808</c:v>
                </c:pt>
                <c:pt idx="6492">
                  <c:v>1.1779269728849806</c:v>
                </c:pt>
                <c:pt idx="6493">
                  <c:v>1.1779269728849806</c:v>
                </c:pt>
                <c:pt idx="6494">
                  <c:v>1.1779269728849806</c:v>
                </c:pt>
                <c:pt idx="6495">
                  <c:v>1.1779269728849806</c:v>
                </c:pt>
                <c:pt idx="6496">
                  <c:v>1.1779269728849804</c:v>
                </c:pt>
                <c:pt idx="6497">
                  <c:v>1.1779269728849808</c:v>
                </c:pt>
                <c:pt idx="6498">
                  <c:v>1.1779269728849806</c:v>
                </c:pt>
                <c:pt idx="6499">
                  <c:v>1.1779269728849804</c:v>
                </c:pt>
                <c:pt idx="6500">
                  <c:v>1.1779269728849802</c:v>
                </c:pt>
                <c:pt idx="6501">
                  <c:v>1.1779269728849804</c:v>
                </c:pt>
                <c:pt idx="6502">
                  <c:v>1.1779269728849804</c:v>
                </c:pt>
                <c:pt idx="6503">
                  <c:v>1.1779269728849804</c:v>
                </c:pt>
                <c:pt idx="6504">
                  <c:v>1.1779269728849804</c:v>
                </c:pt>
                <c:pt idx="6505">
                  <c:v>1.1779269728849804</c:v>
                </c:pt>
                <c:pt idx="6506">
                  <c:v>1.1779269728849802</c:v>
                </c:pt>
                <c:pt idx="6507">
                  <c:v>1.1779269728849804</c:v>
                </c:pt>
                <c:pt idx="6508">
                  <c:v>1.1779269728849806</c:v>
                </c:pt>
                <c:pt idx="6509">
                  <c:v>1.1779269728849804</c:v>
                </c:pt>
                <c:pt idx="6510">
                  <c:v>1.1779269728849806</c:v>
                </c:pt>
                <c:pt idx="6511">
                  <c:v>1.1779269728849804</c:v>
                </c:pt>
                <c:pt idx="6512">
                  <c:v>1.1779269728849804</c:v>
                </c:pt>
                <c:pt idx="6513">
                  <c:v>1.1779269728849802</c:v>
                </c:pt>
                <c:pt idx="6514">
                  <c:v>1.1779269728849804</c:v>
                </c:pt>
                <c:pt idx="6515">
                  <c:v>1.1779269728849802</c:v>
                </c:pt>
                <c:pt idx="6516">
                  <c:v>1.1779269728849804</c:v>
                </c:pt>
                <c:pt idx="6517">
                  <c:v>1.1779269728849806</c:v>
                </c:pt>
                <c:pt idx="6518">
                  <c:v>1.1779269728849806</c:v>
                </c:pt>
                <c:pt idx="6519">
                  <c:v>1.1779269728849804</c:v>
                </c:pt>
                <c:pt idx="6520">
                  <c:v>1.1779269728849804</c:v>
                </c:pt>
                <c:pt idx="6521">
                  <c:v>1.1779269728849804</c:v>
                </c:pt>
                <c:pt idx="6522">
                  <c:v>1.1779269728849804</c:v>
                </c:pt>
                <c:pt idx="6523">
                  <c:v>1.1779269728849802</c:v>
                </c:pt>
                <c:pt idx="6524">
                  <c:v>1.1779269728849806</c:v>
                </c:pt>
                <c:pt idx="6525">
                  <c:v>1.1779269728849804</c:v>
                </c:pt>
                <c:pt idx="6526">
                  <c:v>1.1779269728849804</c:v>
                </c:pt>
                <c:pt idx="6527">
                  <c:v>1.1779269728849804</c:v>
                </c:pt>
                <c:pt idx="6528">
                  <c:v>1.1779269728849804</c:v>
                </c:pt>
                <c:pt idx="6529">
                  <c:v>1.1779269728849804</c:v>
                </c:pt>
                <c:pt idx="6530">
                  <c:v>1.1779269728849804</c:v>
                </c:pt>
                <c:pt idx="6531">
                  <c:v>1.1779269728849802</c:v>
                </c:pt>
                <c:pt idx="6532">
                  <c:v>1.1779269728849806</c:v>
                </c:pt>
                <c:pt idx="6533">
                  <c:v>1.1779269728849804</c:v>
                </c:pt>
                <c:pt idx="6534">
                  <c:v>1.1779269728849804</c:v>
                </c:pt>
                <c:pt idx="6535">
                  <c:v>1.1779269728849806</c:v>
                </c:pt>
                <c:pt idx="6536">
                  <c:v>1.1779269728849806</c:v>
                </c:pt>
                <c:pt idx="6537">
                  <c:v>1.1779269728849806</c:v>
                </c:pt>
                <c:pt idx="6538">
                  <c:v>1.1779269728849806</c:v>
                </c:pt>
                <c:pt idx="6539">
                  <c:v>1.1779269728849804</c:v>
                </c:pt>
                <c:pt idx="6540">
                  <c:v>1.1779269728849804</c:v>
                </c:pt>
                <c:pt idx="6541">
                  <c:v>1.1779269728849804</c:v>
                </c:pt>
                <c:pt idx="6542">
                  <c:v>1.1779269728849804</c:v>
                </c:pt>
                <c:pt idx="6543">
                  <c:v>1.1779269728849804</c:v>
                </c:pt>
                <c:pt idx="6544">
                  <c:v>1.1779269728849804</c:v>
                </c:pt>
                <c:pt idx="6545">
                  <c:v>1.1779269728849802</c:v>
                </c:pt>
                <c:pt idx="6546">
                  <c:v>1.1779269728849802</c:v>
                </c:pt>
                <c:pt idx="6547">
                  <c:v>1.1779269728849804</c:v>
                </c:pt>
                <c:pt idx="6548">
                  <c:v>1.1779269728849802</c:v>
                </c:pt>
                <c:pt idx="6549">
                  <c:v>1.1779269728849802</c:v>
                </c:pt>
                <c:pt idx="6550">
                  <c:v>1.1779269728849799</c:v>
                </c:pt>
                <c:pt idx="6551">
                  <c:v>1.1779269728849799</c:v>
                </c:pt>
                <c:pt idx="6552">
                  <c:v>1.1779269728849797</c:v>
                </c:pt>
                <c:pt idx="6553">
                  <c:v>1.1779269728849797</c:v>
                </c:pt>
                <c:pt idx="6554">
                  <c:v>1.1779269728849799</c:v>
                </c:pt>
                <c:pt idx="6555">
                  <c:v>1.1779269728849799</c:v>
                </c:pt>
                <c:pt idx="6556">
                  <c:v>1.1779269728849797</c:v>
                </c:pt>
                <c:pt idx="6557">
                  <c:v>1.1779269728849797</c:v>
                </c:pt>
                <c:pt idx="6558">
                  <c:v>1.1779269728849799</c:v>
                </c:pt>
                <c:pt idx="6559">
                  <c:v>1.1779269728849797</c:v>
                </c:pt>
                <c:pt idx="6560">
                  <c:v>1.1779269728849797</c:v>
                </c:pt>
                <c:pt idx="6561">
                  <c:v>1.1779269728849797</c:v>
                </c:pt>
                <c:pt idx="6562">
                  <c:v>1.1779269728849799</c:v>
                </c:pt>
                <c:pt idx="6563">
                  <c:v>1.1779269728849797</c:v>
                </c:pt>
                <c:pt idx="6564">
                  <c:v>1.1779269728849799</c:v>
                </c:pt>
                <c:pt idx="6565">
                  <c:v>1.1779269728849797</c:v>
                </c:pt>
                <c:pt idx="6566">
                  <c:v>1.1779269728849799</c:v>
                </c:pt>
                <c:pt idx="6567">
                  <c:v>1.1779269728849797</c:v>
                </c:pt>
                <c:pt idx="6568">
                  <c:v>1.1779269728849802</c:v>
                </c:pt>
                <c:pt idx="6569">
                  <c:v>1.1779269728849799</c:v>
                </c:pt>
                <c:pt idx="6570">
                  <c:v>1.1779269728849802</c:v>
                </c:pt>
                <c:pt idx="6571">
                  <c:v>1.1779269728849799</c:v>
                </c:pt>
                <c:pt idx="6572">
                  <c:v>1.1779269728849802</c:v>
                </c:pt>
                <c:pt idx="6573">
                  <c:v>1.1779269728849804</c:v>
                </c:pt>
                <c:pt idx="6574">
                  <c:v>1.1779269728849804</c:v>
                </c:pt>
                <c:pt idx="6575">
                  <c:v>1.1779269728849802</c:v>
                </c:pt>
                <c:pt idx="6576">
                  <c:v>1.1779269728849804</c:v>
                </c:pt>
                <c:pt idx="6577">
                  <c:v>1.1779269728849804</c:v>
                </c:pt>
                <c:pt idx="6578">
                  <c:v>1.1779269728849804</c:v>
                </c:pt>
                <c:pt idx="6579">
                  <c:v>1.1779269728849804</c:v>
                </c:pt>
                <c:pt idx="6580">
                  <c:v>1.1779269728849804</c:v>
                </c:pt>
                <c:pt idx="6581">
                  <c:v>1.1779269728849802</c:v>
                </c:pt>
                <c:pt idx="6582">
                  <c:v>1.1779269728849802</c:v>
                </c:pt>
                <c:pt idx="6583">
                  <c:v>1.1779269728849802</c:v>
                </c:pt>
                <c:pt idx="6584">
                  <c:v>1.1779269728849804</c:v>
                </c:pt>
                <c:pt idx="6585">
                  <c:v>1.1779269728849804</c:v>
                </c:pt>
                <c:pt idx="6586">
                  <c:v>1.1779269728849804</c:v>
                </c:pt>
                <c:pt idx="6587">
                  <c:v>1.1779269728849802</c:v>
                </c:pt>
                <c:pt idx="6588">
                  <c:v>1.1779269728849804</c:v>
                </c:pt>
                <c:pt idx="6589">
                  <c:v>1.1779269728849804</c:v>
                </c:pt>
                <c:pt idx="6590">
                  <c:v>1.1779269728849802</c:v>
                </c:pt>
                <c:pt idx="6591">
                  <c:v>1.1779269728849802</c:v>
                </c:pt>
                <c:pt idx="6592">
                  <c:v>1.1779269728849804</c:v>
                </c:pt>
                <c:pt idx="6593">
                  <c:v>1.1779269728849802</c:v>
                </c:pt>
                <c:pt idx="6594">
                  <c:v>1.1779269728849802</c:v>
                </c:pt>
                <c:pt idx="6595">
                  <c:v>1.1779269728849804</c:v>
                </c:pt>
                <c:pt idx="6596">
                  <c:v>1.1779269728849804</c:v>
                </c:pt>
                <c:pt idx="6597">
                  <c:v>1.1779269728849804</c:v>
                </c:pt>
                <c:pt idx="6598">
                  <c:v>1.1779269728849804</c:v>
                </c:pt>
                <c:pt idx="6599">
                  <c:v>1.1779269728849802</c:v>
                </c:pt>
                <c:pt idx="6600">
                  <c:v>1.1779269728849802</c:v>
                </c:pt>
                <c:pt idx="6601">
                  <c:v>1.1779269728849804</c:v>
                </c:pt>
                <c:pt idx="6602">
                  <c:v>1.1779269728849804</c:v>
                </c:pt>
                <c:pt idx="6603">
                  <c:v>1.1779269728849802</c:v>
                </c:pt>
                <c:pt idx="6604">
                  <c:v>1.1779269728849802</c:v>
                </c:pt>
                <c:pt idx="6605">
                  <c:v>1.1779269728849802</c:v>
                </c:pt>
                <c:pt idx="6606">
                  <c:v>1.1779269728849799</c:v>
                </c:pt>
                <c:pt idx="6607">
                  <c:v>1.1779269728849799</c:v>
                </c:pt>
                <c:pt idx="6608">
                  <c:v>1.1779269728849799</c:v>
                </c:pt>
                <c:pt idx="6609">
                  <c:v>1.1779269728849802</c:v>
                </c:pt>
                <c:pt idx="6610">
                  <c:v>1.1779269728849799</c:v>
                </c:pt>
                <c:pt idx="6611">
                  <c:v>1.1779269728849797</c:v>
                </c:pt>
                <c:pt idx="6612">
                  <c:v>1.1779269728849802</c:v>
                </c:pt>
                <c:pt idx="6613">
                  <c:v>1.1779269728849799</c:v>
                </c:pt>
                <c:pt idx="6614">
                  <c:v>1.1779269728849799</c:v>
                </c:pt>
                <c:pt idx="6615">
                  <c:v>1.1779269728849802</c:v>
                </c:pt>
                <c:pt idx="6616">
                  <c:v>1.1779269728849802</c:v>
                </c:pt>
                <c:pt idx="6617">
                  <c:v>1.1779269728849802</c:v>
                </c:pt>
                <c:pt idx="6618">
                  <c:v>1.1779269728849804</c:v>
                </c:pt>
                <c:pt idx="6619">
                  <c:v>1.1779269728849799</c:v>
                </c:pt>
                <c:pt idx="6620">
                  <c:v>1.1779269728849799</c:v>
                </c:pt>
                <c:pt idx="6621">
                  <c:v>1.1779269728849802</c:v>
                </c:pt>
                <c:pt idx="6622">
                  <c:v>1.1779269728849799</c:v>
                </c:pt>
                <c:pt idx="6623">
                  <c:v>1.1779269728849797</c:v>
                </c:pt>
                <c:pt idx="6624">
                  <c:v>1.1779269728849795</c:v>
                </c:pt>
                <c:pt idx="6625">
                  <c:v>1.1779269728849797</c:v>
                </c:pt>
                <c:pt idx="6626">
                  <c:v>1.1779269728849799</c:v>
                </c:pt>
                <c:pt idx="6627">
                  <c:v>1.1779269728849799</c:v>
                </c:pt>
                <c:pt idx="6628">
                  <c:v>1.1779269728849799</c:v>
                </c:pt>
                <c:pt idx="6629">
                  <c:v>1.1779269728849802</c:v>
                </c:pt>
                <c:pt idx="6630">
                  <c:v>1.1779269728849799</c:v>
                </c:pt>
                <c:pt idx="6631">
                  <c:v>1.1779269728849799</c:v>
                </c:pt>
                <c:pt idx="6632">
                  <c:v>1.1779269728849799</c:v>
                </c:pt>
                <c:pt idx="6633">
                  <c:v>1.1779269728849799</c:v>
                </c:pt>
                <c:pt idx="6634">
                  <c:v>1.1779269728849795</c:v>
                </c:pt>
                <c:pt idx="6635">
                  <c:v>1.1779269728849797</c:v>
                </c:pt>
                <c:pt idx="6636">
                  <c:v>1.1779269728849799</c:v>
                </c:pt>
                <c:pt idx="6637">
                  <c:v>1.1779269728849797</c:v>
                </c:pt>
                <c:pt idx="6638">
                  <c:v>1.1779269728849797</c:v>
                </c:pt>
                <c:pt idx="6639">
                  <c:v>1.1779269728849799</c:v>
                </c:pt>
                <c:pt idx="6640">
                  <c:v>1.1779269728849799</c:v>
                </c:pt>
                <c:pt idx="6641">
                  <c:v>1.1779269728849802</c:v>
                </c:pt>
                <c:pt idx="6642">
                  <c:v>1.1779269728849799</c:v>
                </c:pt>
                <c:pt idx="6643">
                  <c:v>1.1779269728849799</c:v>
                </c:pt>
                <c:pt idx="6644">
                  <c:v>1.1779269728849802</c:v>
                </c:pt>
                <c:pt idx="6645">
                  <c:v>1.1779269728849799</c:v>
                </c:pt>
                <c:pt idx="6646">
                  <c:v>1.1779269728849799</c:v>
                </c:pt>
                <c:pt idx="6647">
                  <c:v>1.1779269728849799</c:v>
                </c:pt>
                <c:pt idx="6648">
                  <c:v>1.1779269728849799</c:v>
                </c:pt>
                <c:pt idx="6649">
                  <c:v>1.1779269728849802</c:v>
                </c:pt>
                <c:pt idx="6650">
                  <c:v>1.1779269728849799</c:v>
                </c:pt>
                <c:pt idx="6651">
                  <c:v>1.1779269728849799</c:v>
                </c:pt>
                <c:pt idx="6652">
                  <c:v>1.1779269728849799</c:v>
                </c:pt>
                <c:pt idx="6653">
                  <c:v>1.1779269728849799</c:v>
                </c:pt>
                <c:pt idx="6654">
                  <c:v>1.1779269728849799</c:v>
                </c:pt>
                <c:pt idx="6655">
                  <c:v>1.1779269728849799</c:v>
                </c:pt>
                <c:pt idx="6656">
                  <c:v>1.1779269728849799</c:v>
                </c:pt>
                <c:pt idx="6657">
                  <c:v>1.1779269728849797</c:v>
                </c:pt>
                <c:pt idx="6658">
                  <c:v>1.1779269728849799</c:v>
                </c:pt>
                <c:pt idx="6659">
                  <c:v>1.1779269728849799</c:v>
                </c:pt>
                <c:pt idx="6660">
                  <c:v>1.1779269728849799</c:v>
                </c:pt>
                <c:pt idx="6661">
                  <c:v>1.1779269728849799</c:v>
                </c:pt>
                <c:pt idx="6662">
                  <c:v>1.1779269728849799</c:v>
                </c:pt>
                <c:pt idx="6663">
                  <c:v>1.1779269728849797</c:v>
                </c:pt>
                <c:pt idx="6664">
                  <c:v>1.1779269728849799</c:v>
                </c:pt>
                <c:pt idx="6665">
                  <c:v>1.1779269728849802</c:v>
                </c:pt>
                <c:pt idx="6666">
                  <c:v>1.1779269728849802</c:v>
                </c:pt>
                <c:pt idx="6667">
                  <c:v>1.1779269728849799</c:v>
                </c:pt>
                <c:pt idx="6668">
                  <c:v>1.1779269728849799</c:v>
                </c:pt>
                <c:pt idx="6669">
                  <c:v>1.1779269728849799</c:v>
                </c:pt>
                <c:pt idx="6670">
                  <c:v>1.1779269728849797</c:v>
                </c:pt>
                <c:pt idx="6671">
                  <c:v>1.1779269728849799</c:v>
                </c:pt>
                <c:pt idx="6672">
                  <c:v>1.1779269728849802</c:v>
                </c:pt>
                <c:pt idx="6673">
                  <c:v>1.1779269728849802</c:v>
                </c:pt>
                <c:pt idx="6674">
                  <c:v>1.1779269728849799</c:v>
                </c:pt>
                <c:pt idx="6675">
                  <c:v>1.1779269728849799</c:v>
                </c:pt>
                <c:pt idx="6676">
                  <c:v>1.1779269728849799</c:v>
                </c:pt>
                <c:pt idx="6677">
                  <c:v>1.1779269728849799</c:v>
                </c:pt>
                <c:pt idx="6678">
                  <c:v>1.1779269728849802</c:v>
                </c:pt>
                <c:pt idx="6679">
                  <c:v>1.1779269728849802</c:v>
                </c:pt>
                <c:pt idx="6680">
                  <c:v>1.1779269728849799</c:v>
                </c:pt>
                <c:pt idx="6681">
                  <c:v>1.1779269728849802</c:v>
                </c:pt>
                <c:pt idx="6682">
                  <c:v>1.1779269728849799</c:v>
                </c:pt>
                <c:pt idx="6683">
                  <c:v>1.1779269728849802</c:v>
                </c:pt>
                <c:pt idx="6684">
                  <c:v>1.1779269728849802</c:v>
                </c:pt>
                <c:pt idx="6685">
                  <c:v>1.1779269728849802</c:v>
                </c:pt>
                <c:pt idx="6686">
                  <c:v>1.1779269728849802</c:v>
                </c:pt>
                <c:pt idx="6687">
                  <c:v>1.1779269728849804</c:v>
                </c:pt>
                <c:pt idx="6688">
                  <c:v>1.1779269728849802</c:v>
                </c:pt>
                <c:pt idx="6689">
                  <c:v>1.1779269728849802</c:v>
                </c:pt>
                <c:pt idx="6690">
                  <c:v>1.1779269728849804</c:v>
                </c:pt>
                <c:pt idx="6691">
                  <c:v>1.1779269728849806</c:v>
                </c:pt>
                <c:pt idx="6692">
                  <c:v>1.1779269728849804</c:v>
                </c:pt>
                <c:pt idx="6693">
                  <c:v>1.1779269728849802</c:v>
                </c:pt>
                <c:pt idx="6694">
                  <c:v>1.1779269728849804</c:v>
                </c:pt>
                <c:pt idx="6695">
                  <c:v>1.1779269728849804</c:v>
                </c:pt>
                <c:pt idx="6696">
                  <c:v>1.1779269728849804</c:v>
                </c:pt>
                <c:pt idx="6697">
                  <c:v>1.1779269728849802</c:v>
                </c:pt>
                <c:pt idx="6698">
                  <c:v>1.1779269728849802</c:v>
                </c:pt>
                <c:pt idx="6699">
                  <c:v>1.1779269728849804</c:v>
                </c:pt>
                <c:pt idx="6700">
                  <c:v>1.1779269728849802</c:v>
                </c:pt>
                <c:pt idx="6701">
                  <c:v>1.1779269728849802</c:v>
                </c:pt>
                <c:pt idx="6702">
                  <c:v>1.1779269728849799</c:v>
                </c:pt>
                <c:pt idx="6703">
                  <c:v>1.1779269728849802</c:v>
                </c:pt>
                <c:pt idx="6704">
                  <c:v>1.1779269728849799</c:v>
                </c:pt>
                <c:pt idx="6705">
                  <c:v>1.1779269728849802</c:v>
                </c:pt>
                <c:pt idx="6706">
                  <c:v>1.1779269728849802</c:v>
                </c:pt>
                <c:pt idx="6707">
                  <c:v>1.1779269728849802</c:v>
                </c:pt>
                <c:pt idx="6708">
                  <c:v>1.1779269728849802</c:v>
                </c:pt>
                <c:pt idx="6709">
                  <c:v>1.1779269728849804</c:v>
                </c:pt>
                <c:pt idx="6710">
                  <c:v>1.1779269728849804</c:v>
                </c:pt>
                <c:pt idx="6711">
                  <c:v>1.1779269728849804</c:v>
                </c:pt>
                <c:pt idx="6712">
                  <c:v>1.1779269728849804</c:v>
                </c:pt>
                <c:pt idx="6713">
                  <c:v>1.1779269728849804</c:v>
                </c:pt>
                <c:pt idx="6714">
                  <c:v>1.1779269728849804</c:v>
                </c:pt>
                <c:pt idx="6715">
                  <c:v>1.1779269728849804</c:v>
                </c:pt>
                <c:pt idx="6716">
                  <c:v>1.1779269728849802</c:v>
                </c:pt>
                <c:pt idx="6717">
                  <c:v>1.1779269728849802</c:v>
                </c:pt>
                <c:pt idx="6718">
                  <c:v>1.1779269728849804</c:v>
                </c:pt>
                <c:pt idx="6719">
                  <c:v>1.1779269728849806</c:v>
                </c:pt>
                <c:pt idx="6720">
                  <c:v>1.1779269728849804</c:v>
                </c:pt>
                <c:pt idx="6721">
                  <c:v>1.1779269728849806</c:v>
                </c:pt>
                <c:pt idx="6722">
                  <c:v>1.1779269728849804</c:v>
                </c:pt>
                <c:pt idx="6723">
                  <c:v>1.1779269728849804</c:v>
                </c:pt>
                <c:pt idx="6724">
                  <c:v>1.1779269728849802</c:v>
                </c:pt>
                <c:pt idx="6725">
                  <c:v>1.1779269728849802</c:v>
                </c:pt>
                <c:pt idx="6726">
                  <c:v>1.1779269728849802</c:v>
                </c:pt>
                <c:pt idx="6727">
                  <c:v>1.1779269728849804</c:v>
                </c:pt>
                <c:pt idx="6728">
                  <c:v>1.1779269728849804</c:v>
                </c:pt>
                <c:pt idx="6729">
                  <c:v>1.1779269728849802</c:v>
                </c:pt>
                <c:pt idx="6730">
                  <c:v>1.1779269728849799</c:v>
                </c:pt>
                <c:pt idx="6731">
                  <c:v>1.1779269728849799</c:v>
                </c:pt>
                <c:pt idx="6732">
                  <c:v>1.1779269728849802</c:v>
                </c:pt>
                <c:pt idx="6733">
                  <c:v>1.1779269728849799</c:v>
                </c:pt>
                <c:pt idx="6734">
                  <c:v>1.1779269728849802</c:v>
                </c:pt>
                <c:pt idx="6735">
                  <c:v>1.1779269728849799</c:v>
                </c:pt>
                <c:pt idx="6736">
                  <c:v>1.1779269728849799</c:v>
                </c:pt>
                <c:pt idx="6737">
                  <c:v>1.1779269728849799</c:v>
                </c:pt>
                <c:pt idx="6738">
                  <c:v>1.1779269728849797</c:v>
                </c:pt>
                <c:pt idx="6739">
                  <c:v>1.1779269728849799</c:v>
                </c:pt>
                <c:pt idx="6740">
                  <c:v>1.1779269728849799</c:v>
                </c:pt>
                <c:pt idx="6741">
                  <c:v>1.1779269728849802</c:v>
                </c:pt>
                <c:pt idx="6742">
                  <c:v>1.1779269728849799</c:v>
                </c:pt>
                <c:pt idx="6743">
                  <c:v>1.1779269728849799</c:v>
                </c:pt>
                <c:pt idx="6744">
                  <c:v>1.1779269728849802</c:v>
                </c:pt>
                <c:pt idx="6745">
                  <c:v>1.1779269728849799</c:v>
                </c:pt>
                <c:pt idx="6746">
                  <c:v>1.1779269728849799</c:v>
                </c:pt>
                <c:pt idx="6747">
                  <c:v>1.1779269728849799</c:v>
                </c:pt>
                <c:pt idx="6748">
                  <c:v>1.1779269728849799</c:v>
                </c:pt>
                <c:pt idx="6749">
                  <c:v>1.1779269728849799</c:v>
                </c:pt>
                <c:pt idx="6750">
                  <c:v>1.1779269728849797</c:v>
                </c:pt>
                <c:pt idx="6751">
                  <c:v>1.1779269728849799</c:v>
                </c:pt>
                <c:pt idx="6752">
                  <c:v>1.1779267314443151</c:v>
                </c:pt>
                <c:pt idx="6753">
                  <c:v>1.1779267743519342</c:v>
                </c:pt>
                <c:pt idx="6754">
                  <c:v>1.1779267408646596</c:v>
                </c:pt>
                <c:pt idx="6755">
                  <c:v>1.177927971385907</c:v>
                </c:pt>
                <c:pt idx="6756">
                  <c:v>1.1779277859804129</c:v>
                </c:pt>
                <c:pt idx="6757">
                  <c:v>1.1779270886483653</c:v>
                </c:pt>
                <c:pt idx="6758">
                  <c:v>1.177926208147658</c:v>
                </c:pt>
                <c:pt idx="6759">
                  <c:v>1.1779260457938681</c:v>
                </c:pt>
                <c:pt idx="6760">
                  <c:v>1.1779268759231121</c:v>
                </c:pt>
                <c:pt idx="6761">
                  <c:v>1.1779263967130273</c:v>
                </c:pt>
                <c:pt idx="6762">
                  <c:v>1.1779266902081882</c:v>
                </c:pt>
                <c:pt idx="6763">
                  <c:v>1.1779274066067598</c:v>
                </c:pt>
                <c:pt idx="6764">
                  <c:v>1.1779272178620761</c:v>
                </c:pt>
                <c:pt idx="6765">
                  <c:v>1.1779274140552374</c:v>
                </c:pt>
                <c:pt idx="6766">
                  <c:v>1.1779273554405449</c:v>
                </c:pt>
                <c:pt idx="6767">
                  <c:v>1.1779277338989285</c:v>
                </c:pt>
                <c:pt idx="6768">
                  <c:v>1.1779280277917754</c:v>
                </c:pt>
                <c:pt idx="6769">
                  <c:v>1.17792614348324</c:v>
                </c:pt>
                <c:pt idx="6770">
                  <c:v>1.1779266117370724</c:v>
                </c:pt>
                <c:pt idx="6771">
                  <c:v>1.1779267387969909</c:v>
                </c:pt>
                <c:pt idx="6772">
                  <c:v>1.177926588358067</c:v>
                </c:pt>
                <c:pt idx="6773">
                  <c:v>1.1779271033147152</c:v>
                </c:pt>
                <c:pt idx="6774">
                  <c:v>1.1779270458744222</c:v>
                </c:pt>
                <c:pt idx="6775">
                  <c:v>1.1779262351595339</c:v>
                </c:pt>
                <c:pt idx="6776">
                  <c:v>1.1779275964204381</c:v>
                </c:pt>
                <c:pt idx="6777">
                  <c:v>1.1779262813790772</c:v>
                </c:pt>
                <c:pt idx="6778">
                  <c:v>1.1779279878602538</c:v>
                </c:pt>
                <c:pt idx="6779">
                  <c:v>1.1779276467275792</c:v>
                </c:pt>
                <c:pt idx="6780">
                  <c:v>1.1779271868015695</c:v>
                </c:pt>
                <c:pt idx="6781">
                  <c:v>1.1779277071884251</c:v>
                </c:pt>
                <c:pt idx="6782">
                  <c:v>1.1779260447355304</c:v>
                </c:pt>
                <c:pt idx="6783">
                  <c:v>1.1779265397337817</c:v>
                </c:pt>
                <c:pt idx="6784">
                  <c:v>1.1779279442038335</c:v>
                </c:pt>
                <c:pt idx="6785">
                  <c:v>1.1779268889451173</c:v>
                </c:pt>
                <c:pt idx="6786">
                  <c:v>1.177927081155707</c:v>
                </c:pt>
                <c:pt idx="6787">
                  <c:v>1.1779273476684213</c:v>
                </c:pt>
                <c:pt idx="6788">
                  <c:v>1.1779277574655702</c:v>
                </c:pt>
                <c:pt idx="6789">
                  <c:v>1.1779275733264256</c:v>
                </c:pt>
                <c:pt idx="6790">
                  <c:v>1.1779271756647578</c:v>
                </c:pt>
                <c:pt idx="6791">
                  <c:v>1.1779271274332139</c:v>
                </c:pt>
                <c:pt idx="6792">
                  <c:v>1.1779269640490273</c:v>
                </c:pt>
                <c:pt idx="6793">
                  <c:v>1.1779266836964248</c:v>
                </c:pt>
                <c:pt idx="6794">
                  <c:v>1.1779277048921444</c:v>
                </c:pt>
                <c:pt idx="6795">
                  <c:v>1.177926944759351</c:v>
                </c:pt>
                <c:pt idx="6796">
                  <c:v>1.1779263191631433</c:v>
                </c:pt>
                <c:pt idx="6797">
                  <c:v>1.1779264960357612</c:v>
                </c:pt>
                <c:pt idx="6798">
                  <c:v>1.1779274121392147</c:v>
                </c:pt>
                <c:pt idx="6799">
                  <c:v>1.1779270339424195</c:v>
                </c:pt>
                <c:pt idx="6800">
                  <c:v>1.177927764877045</c:v>
                </c:pt>
                <c:pt idx="6801">
                  <c:v>1.1779268750698144</c:v>
                </c:pt>
                <c:pt idx="6802">
                  <c:v>1.1779276068723086</c:v>
                </c:pt>
                <c:pt idx="6803">
                  <c:v>1.177926764669458</c:v>
                </c:pt>
                <c:pt idx="6804">
                  <c:v>1.1779266558688521</c:v>
                </c:pt>
                <c:pt idx="6805">
                  <c:v>1.1779267432406038</c:v>
                </c:pt>
                <c:pt idx="6806">
                  <c:v>1.1779269373865411</c:v>
                </c:pt>
                <c:pt idx="6807">
                  <c:v>1.1779271982334856</c:v>
                </c:pt>
                <c:pt idx="6808">
                  <c:v>1.1779262221505329</c:v>
                </c:pt>
                <c:pt idx="6809">
                  <c:v>1.1779270583352126</c:v>
                </c:pt>
                <c:pt idx="6810">
                  <c:v>1.177927480895081</c:v>
                </c:pt>
                <c:pt idx="6811">
                  <c:v>1.1779278937218118</c:v>
                </c:pt>
                <c:pt idx="6812">
                  <c:v>1.1779275896773549</c:v>
                </c:pt>
                <c:pt idx="6813">
                  <c:v>1.1779269341546059</c:v>
                </c:pt>
                <c:pt idx="6814">
                  <c:v>1.1779276760826589</c:v>
                </c:pt>
                <c:pt idx="6815">
                  <c:v>1.1779261808184869</c:v>
                </c:pt>
                <c:pt idx="6816">
                  <c:v>1.1779263916771781</c:v>
                </c:pt>
                <c:pt idx="6817">
                  <c:v>1.177927689919295</c:v>
                </c:pt>
                <c:pt idx="6818">
                  <c:v>1.1779269305214413</c:v>
                </c:pt>
                <c:pt idx="6819">
                  <c:v>1.1779269471158558</c:v>
                </c:pt>
                <c:pt idx="6820">
                  <c:v>1.1779274650616844</c:v>
                </c:pt>
                <c:pt idx="6821">
                  <c:v>1.1779274241789905</c:v>
                </c:pt>
                <c:pt idx="6822">
                  <c:v>1.1779274472217325</c:v>
                </c:pt>
                <c:pt idx="6823">
                  <c:v>1.1779262517716458</c:v>
                </c:pt>
                <c:pt idx="6824">
                  <c:v>1.177926862473659</c:v>
                </c:pt>
                <c:pt idx="6825">
                  <c:v>1.177926013113167</c:v>
                </c:pt>
                <c:pt idx="6826">
                  <c:v>1.1779264251202459</c:v>
                </c:pt>
                <c:pt idx="6827">
                  <c:v>1.1779271836235137</c:v>
                </c:pt>
                <c:pt idx="6828">
                  <c:v>1.1779272050302341</c:v>
                </c:pt>
                <c:pt idx="6829">
                  <c:v>1.1779274768952324</c:v>
                </c:pt>
                <c:pt idx="6830">
                  <c:v>1.1779268930399782</c:v>
                </c:pt>
                <c:pt idx="6831">
                  <c:v>1.1779276991414989</c:v>
                </c:pt>
                <c:pt idx="6832">
                  <c:v>1.1779262901460212</c:v>
                </c:pt>
                <c:pt idx="6833">
                  <c:v>1.1779267829500233</c:v>
                </c:pt>
                <c:pt idx="6834">
                  <c:v>1.1779264359455299</c:v>
                </c:pt>
                <c:pt idx="6835">
                  <c:v>1.1779264378545919</c:v>
                </c:pt>
                <c:pt idx="6836">
                  <c:v>1.1779272740946976</c:v>
                </c:pt>
                <c:pt idx="6837">
                  <c:v>1.1779268346769194</c:v>
                </c:pt>
                <c:pt idx="6838">
                  <c:v>1.1779268064930373</c:v>
                </c:pt>
                <c:pt idx="6839">
                  <c:v>1.1779277170970006</c:v>
                </c:pt>
                <c:pt idx="6840">
                  <c:v>1.1779275904716295</c:v>
                </c:pt>
                <c:pt idx="6841">
                  <c:v>1.1779265926253402</c:v>
                </c:pt>
                <c:pt idx="6842">
                  <c:v>1.1779267956221593</c:v>
                </c:pt>
                <c:pt idx="6843">
                  <c:v>1.1779266586421868</c:v>
                </c:pt>
                <c:pt idx="6844">
                  <c:v>1.1779268589688556</c:v>
                </c:pt>
                <c:pt idx="6845">
                  <c:v>1.1779274563412303</c:v>
                </c:pt>
                <c:pt idx="6846">
                  <c:v>1.1779264766590893</c:v>
                </c:pt>
                <c:pt idx="6847">
                  <c:v>1.1779263478502331</c:v>
                </c:pt>
                <c:pt idx="6848">
                  <c:v>1.1779262158780135</c:v>
                </c:pt>
                <c:pt idx="6849">
                  <c:v>1.1779265670845733</c:v>
                </c:pt>
                <c:pt idx="6850">
                  <c:v>1.1779278257169861</c:v>
                </c:pt>
                <c:pt idx="6851">
                  <c:v>1.1779260674955137</c:v>
                </c:pt>
                <c:pt idx="6852">
                  <c:v>1.1779277828192807</c:v>
                </c:pt>
                <c:pt idx="6853">
                  <c:v>1.1779265872744455</c:v>
                </c:pt>
                <c:pt idx="6854">
                  <c:v>1.1779266963886323</c:v>
                </c:pt>
                <c:pt idx="6855">
                  <c:v>1.1779267972150342</c:v>
                </c:pt>
                <c:pt idx="6856">
                  <c:v>1.1779265794897691</c:v>
                </c:pt>
                <c:pt idx="6857">
                  <c:v>1.177926574841792</c:v>
                </c:pt>
                <c:pt idx="6858">
                  <c:v>1.1779265932517837</c:v>
                </c:pt>
                <c:pt idx="6859">
                  <c:v>1.1779264404852023</c:v>
                </c:pt>
                <c:pt idx="6860">
                  <c:v>1.1779273797521819</c:v>
                </c:pt>
                <c:pt idx="6861">
                  <c:v>1.1779263447354975</c:v>
                </c:pt>
                <c:pt idx="6862">
                  <c:v>1.1779271466604653</c:v>
                </c:pt>
                <c:pt idx="6863">
                  <c:v>1.1779262760802254</c:v>
                </c:pt>
                <c:pt idx="6864">
                  <c:v>1.1779271164472118</c:v>
                </c:pt>
                <c:pt idx="6865">
                  <c:v>1.1779264407510615</c:v>
                </c:pt>
                <c:pt idx="6866">
                  <c:v>1.1779279022850098</c:v>
                </c:pt>
                <c:pt idx="6867">
                  <c:v>1.1779276774625143</c:v>
                </c:pt>
                <c:pt idx="6868">
                  <c:v>1.1779272739138895</c:v>
                </c:pt>
                <c:pt idx="6869">
                  <c:v>1.1779270066911909</c:v>
                </c:pt>
                <c:pt idx="6870">
                  <c:v>1.1779264610472711</c:v>
                </c:pt>
                <c:pt idx="6871">
                  <c:v>1.177927096536832</c:v>
                </c:pt>
                <c:pt idx="6872">
                  <c:v>1.1779269681082152</c:v>
                </c:pt>
                <c:pt idx="6873">
                  <c:v>1.1779262433028441</c:v>
                </c:pt>
                <c:pt idx="6874">
                  <c:v>1.1779264964356684</c:v>
                </c:pt>
                <c:pt idx="6875">
                  <c:v>1.1779274566999161</c:v>
                </c:pt>
                <c:pt idx="6876">
                  <c:v>1.177926095885619</c:v>
                </c:pt>
                <c:pt idx="6877">
                  <c:v>1.1779277289523507</c:v>
                </c:pt>
                <c:pt idx="6878">
                  <c:v>1.1779266405077775</c:v>
                </c:pt>
                <c:pt idx="6879">
                  <c:v>1.17792664473814</c:v>
                </c:pt>
                <c:pt idx="6880">
                  <c:v>1.1779271115069738</c:v>
                </c:pt>
                <c:pt idx="6881">
                  <c:v>1.1779277867714022</c:v>
                </c:pt>
                <c:pt idx="6882">
                  <c:v>1.1779262975309284</c:v>
                </c:pt>
                <c:pt idx="6883">
                  <c:v>1.1779264369478812</c:v>
                </c:pt>
                <c:pt idx="6884">
                  <c:v>1.1779273261062631</c:v>
                </c:pt>
                <c:pt idx="6885">
                  <c:v>1.1779275269261338</c:v>
                </c:pt>
                <c:pt idx="6886">
                  <c:v>1.1779262607431151</c:v>
                </c:pt>
                <c:pt idx="6887">
                  <c:v>1.1779266050008457</c:v>
                </c:pt>
                <c:pt idx="6888">
                  <c:v>1.1779270338365158</c:v>
                </c:pt>
                <c:pt idx="6889">
                  <c:v>1.1779273077518604</c:v>
                </c:pt>
                <c:pt idx="6890">
                  <c:v>1.1779276929077047</c:v>
                </c:pt>
                <c:pt idx="6891">
                  <c:v>1.177927078930473</c:v>
                </c:pt>
                <c:pt idx="6892">
                  <c:v>1.1779268400064862</c:v>
                </c:pt>
                <c:pt idx="6893">
                  <c:v>1.1779261377863466</c:v>
                </c:pt>
                <c:pt idx="6894">
                  <c:v>1.1779265615303356</c:v>
                </c:pt>
                <c:pt idx="6895">
                  <c:v>1.1779264511590302</c:v>
                </c:pt>
                <c:pt idx="6896">
                  <c:v>1.1779269656649658</c:v>
                </c:pt>
                <c:pt idx="6897">
                  <c:v>1.177927100423344</c:v>
                </c:pt>
                <c:pt idx="6898">
                  <c:v>1.1779265394132161</c:v>
                </c:pt>
                <c:pt idx="6899">
                  <c:v>1.1779266856730293</c:v>
                </c:pt>
                <c:pt idx="6900">
                  <c:v>1.177926299710826</c:v>
                </c:pt>
                <c:pt idx="6901">
                  <c:v>1.1779262063744527</c:v>
                </c:pt>
                <c:pt idx="6902">
                  <c:v>1.1779278040720258</c:v>
                </c:pt>
                <c:pt idx="6903">
                  <c:v>1.1779271768576631</c:v>
                </c:pt>
                <c:pt idx="6904">
                  <c:v>1.1779271014946779</c:v>
                </c:pt>
                <c:pt idx="6905">
                  <c:v>1.1779267236436231</c:v>
                </c:pt>
                <c:pt idx="6906">
                  <c:v>1.1779268411081507</c:v>
                </c:pt>
                <c:pt idx="6907">
                  <c:v>1.1779261439789248</c:v>
                </c:pt>
                <c:pt idx="6908">
                  <c:v>1.1779268287164379</c:v>
                </c:pt>
                <c:pt idx="6909">
                  <c:v>1.1779266785901132</c:v>
                </c:pt>
                <c:pt idx="6910">
                  <c:v>1.1779274612864679</c:v>
                </c:pt>
                <c:pt idx="6911">
                  <c:v>1.1779261123353131</c:v>
                </c:pt>
                <c:pt idx="6912">
                  <c:v>1.1779276405806247</c:v>
                </c:pt>
                <c:pt idx="6913">
                  <c:v>1.1779266898659722</c:v>
                </c:pt>
                <c:pt idx="6914">
                  <c:v>1.1779261082612442</c:v>
                </c:pt>
                <c:pt idx="6915">
                  <c:v>1.1779268026241156</c:v>
                </c:pt>
                <c:pt idx="6916">
                  <c:v>1.177927321896419</c:v>
                </c:pt>
                <c:pt idx="6917">
                  <c:v>1.1779276205158788</c:v>
                </c:pt>
                <c:pt idx="6918">
                  <c:v>1.1779276891971802</c:v>
                </c:pt>
                <c:pt idx="6919">
                  <c:v>1.177926789880352</c:v>
                </c:pt>
                <c:pt idx="6920">
                  <c:v>1.1779264102656239</c:v>
                </c:pt>
                <c:pt idx="6921">
                  <c:v>1.1779267374163449</c:v>
                </c:pt>
                <c:pt idx="6922">
                  <c:v>1.1779269631856686</c:v>
                </c:pt>
                <c:pt idx="6923">
                  <c:v>1.177926183822473</c:v>
                </c:pt>
                <c:pt idx="6924">
                  <c:v>1.1779274555000032</c:v>
                </c:pt>
                <c:pt idx="6925">
                  <c:v>1.1779270677822535</c:v>
                </c:pt>
                <c:pt idx="6926">
                  <c:v>1.1779268214536724</c:v>
                </c:pt>
                <c:pt idx="6927">
                  <c:v>1.1779264500515536</c:v>
                </c:pt>
                <c:pt idx="6928">
                  <c:v>1.1779266583697829</c:v>
                </c:pt>
                <c:pt idx="6929">
                  <c:v>1.1779265002793253</c:v>
                </c:pt>
                <c:pt idx="6930">
                  <c:v>1.1779264136372813</c:v>
                </c:pt>
                <c:pt idx="6931">
                  <c:v>1.1779276020185305</c:v>
                </c:pt>
                <c:pt idx="6932">
                  <c:v>1.1779272803487133</c:v>
                </c:pt>
                <c:pt idx="6933">
                  <c:v>1.1779271432083298</c:v>
                </c:pt>
                <c:pt idx="6934">
                  <c:v>1.1779273553814711</c:v>
                </c:pt>
                <c:pt idx="6935">
                  <c:v>1.1779276647577597</c:v>
                </c:pt>
                <c:pt idx="6936">
                  <c:v>1.1779264097775421</c:v>
                </c:pt>
                <c:pt idx="6937">
                  <c:v>1.1779265706645543</c:v>
                </c:pt>
                <c:pt idx="6938">
                  <c:v>1.177926145662302</c:v>
                </c:pt>
                <c:pt idx="6939">
                  <c:v>1.1779261698570842</c:v>
                </c:pt>
                <c:pt idx="6940">
                  <c:v>1.1779271409293397</c:v>
                </c:pt>
                <c:pt idx="6941">
                  <c:v>1.177927314010889</c:v>
                </c:pt>
                <c:pt idx="6942">
                  <c:v>1.1779270274973215</c:v>
                </c:pt>
                <c:pt idx="6943">
                  <c:v>1.1779274901096419</c:v>
                </c:pt>
                <c:pt idx="6944">
                  <c:v>1.1779262033486395</c:v>
                </c:pt>
                <c:pt idx="6945">
                  <c:v>1.1779270989435013</c:v>
                </c:pt>
                <c:pt idx="6946">
                  <c:v>1.177927120280071</c:v>
                </c:pt>
                <c:pt idx="6947">
                  <c:v>1.1779267044421327</c:v>
                </c:pt>
                <c:pt idx="6948">
                  <c:v>1.1779264467212387</c:v>
                </c:pt>
                <c:pt idx="6949">
                  <c:v>1.1779262555954826</c:v>
                </c:pt>
                <c:pt idx="6950">
                  <c:v>1.1779275552651041</c:v>
                </c:pt>
                <c:pt idx="6951">
                  <c:v>1.1779275050369349</c:v>
                </c:pt>
                <c:pt idx="6952">
                  <c:v>1.1779276378171546</c:v>
                </c:pt>
                <c:pt idx="6953">
                  <c:v>1.1779278584310462</c:v>
                </c:pt>
                <c:pt idx="6954">
                  <c:v>1.1779264513417298</c:v>
                </c:pt>
                <c:pt idx="6955">
                  <c:v>1.1779272125382885</c:v>
                </c:pt>
                <c:pt idx="6956">
                  <c:v>1.1779270074926773</c:v>
                </c:pt>
                <c:pt idx="6957">
                  <c:v>1.1779276488196115</c:v>
                </c:pt>
                <c:pt idx="6958">
                  <c:v>1.1779264520984947</c:v>
                </c:pt>
                <c:pt idx="6959">
                  <c:v>1.1779277776374864</c:v>
                </c:pt>
                <c:pt idx="6960">
                  <c:v>1.17792725430072</c:v>
                </c:pt>
                <c:pt idx="6961">
                  <c:v>1.1779268253074027</c:v>
                </c:pt>
                <c:pt idx="6962">
                  <c:v>1.1779269993102877</c:v>
                </c:pt>
                <c:pt idx="6963">
                  <c:v>1.1779264550793049</c:v>
                </c:pt>
                <c:pt idx="6964">
                  <c:v>1.1779262094854293</c:v>
                </c:pt>
                <c:pt idx="6965">
                  <c:v>1.1781803450373967</c:v>
                </c:pt>
                <c:pt idx="6966">
                  <c:v>1.1779271995251417</c:v>
                </c:pt>
                <c:pt idx="6967">
                  <c:v>1.177927387462268</c:v>
                </c:pt>
                <c:pt idx="6968">
                  <c:v>1.1779270673238404</c:v>
                </c:pt>
                <c:pt idx="6969">
                  <c:v>1.1779279293465255</c:v>
                </c:pt>
                <c:pt idx="6970">
                  <c:v>1.1779274607686183</c:v>
                </c:pt>
                <c:pt idx="6971">
                  <c:v>1.1779260316479196</c:v>
                </c:pt>
                <c:pt idx="6972">
                  <c:v>1.177926308779196</c:v>
                </c:pt>
                <c:pt idx="6973">
                  <c:v>1.1779272295010919</c:v>
                </c:pt>
                <c:pt idx="6974">
                  <c:v>1.1779275043178732</c:v>
                </c:pt>
                <c:pt idx="6975">
                  <c:v>1.1779271362861663</c:v>
                </c:pt>
                <c:pt idx="6976">
                  <c:v>1.177927746280385</c:v>
                </c:pt>
                <c:pt idx="6977">
                  <c:v>1.177927344038052</c:v>
                </c:pt>
                <c:pt idx="6978">
                  <c:v>1.17792748385478</c:v>
                </c:pt>
                <c:pt idx="6979">
                  <c:v>1.1779266911258335</c:v>
                </c:pt>
                <c:pt idx="6980">
                  <c:v>1.1779277633887244</c:v>
                </c:pt>
                <c:pt idx="6981">
                  <c:v>1.177927425937447</c:v>
                </c:pt>
                <c:pt idx="6982">
                  <c:v>1.1779271408548411</c:v>
                </c:pt>
                <c:pt idx="6983">
                  <c:v>1.1779271032716698</c:v>
                </c:pt>
                <c:pt idx="6984">
                  <c:v>1.1779272183694651</c:v>
                </c:pt>
                <c:pt idx="6985">
                  <c:v>1.1779267573518692</c:v>
                </c:pt>
                <c:pt idx="6986">
                  <c:v>1.1779268291738301</c:v>
                </c:pt>
                <c:pt idx="6987">
                  <c:v>1.1779261247592563</c:v>
                </c:pt>
                <c:pt idx="6988">
                  <c:v>1.1779278772870334</c:v>
                </c:pt>
                <c:pt idx="6989">
                  <c:v>1.1779263591178175</c:v>
                </c:pt>
                <c:pt idx="6990">
                  <c:v>1.1779265464824253</c:v>
                </c:pt>
                <c:pt idx="6991">
                  <c:v>1.1779276203843161</c:v>
                </c:pt>
                <c:pt idx="6992">
                  <c:v>1.1779260987571534</c:v>
                </c:pt>
                <c:pt idx="6993">
                  <c:v>1.1779271349384137</c:v>
                </c:pt>
                <c:pt idx="6994">
                  <c:v>1.1779271719152151</c:v>
                </c:pt>
                <c:pt idx="6995">
                  <c:v>1.1779264182012301</c:v>
                </c:pt>
                <c:pt idx="6996">
                  <c:v>1.1779272138476744</c:v>
                </c:pt>
                <c:pt idx="6997">
                  <c:v>1.1779268012321209</c:v>
                </c:pt>
                <c:pt idx="6998">
                  <c:v>1.1779271800525422</c:v>
                </c:pt>
                <c:pt idx="6999">
                  <c:v>1.1779277856433987</c:v>
                </c:pt>
                <c:pt idx="7000">
                  <c:v>1.1779271432725624</c:v>
                </c:pt>
                <c:pt idx="7001">
                  <c:v>1.1779269724938528</c:v>
                </c:pt>
                <c:pt idx="7002">
                  <c:v>1.1779276038578528</c:v>
                </c:pt>
                <c:pt idx="7003">
                  <c:v>1.1779270124408918</c:v>
                </c:pt>
                <c:pt idx="7004">
                  <c:v>1.1779271663814193</c:v>
                </c:pt>
                <c:pt idx="7005">
                  <c:v>1.177927053045329</c:v>
                </c:pt>
                <c:pt idx="7006">
                  <c:v>1.1779265869690192</c:v>
                </c:pt>
                <c:pt idx="7007">
                  <c:v>1.1779265973993027</c:v>
                </c:pt>
                <c:pt idx="7008">
                  <c:v>1.1779264769619744</c:v>
                </c:pt>
                <c:pt idx="7009">
                  <c:v>1.1779272190176322</c:v>
                </c:pt>
                <c:pt idx="7010">
                  <c:v>1.1779270493752187</c:v>
                </c:pt>
                <c:pt idx="7011">
                  <c:v>1.1779262266386481</c:v>
                </c:pt>
                <c:pt idx="7012">
                  <c:v>1.1779260719759326</c:v>
                </c:pt>
                <c:pt idx="7013">
                  <c:v>1.1779267764189285</c:v>
                </c:pt>
                <c:pt idx="7014">
                  <c:v>1.1779275954631425</c:v>
                </c:pt>
                <c:pt idx="7015">
                  <c:v>1.1779272114600599</c:v>
                </c:pt>
                <c:pt idx="7016">
                  <c:v>1.1779264777709133</c:v>
                </c:pt>
                <c:pt idx="7017">
                  <c:v>1.1779264838651831</c:v>
                </c:pt>
                <c:pt idx="7018">
                  <c:v>1.1779266546768088</c:v>
                </c:pt>
                <c:pt idx="7019">
                  <c:v>1.1779276494999746</c:v>
                </c:pt>
                <c:pt idx="7020">
                  <c:v>1.177927636037708</c:v>
                </c:pt>
                <c:pt idx="7021">
                  <c:v>1.1779265459304074</c:v>
                </c:pt>
                <c:pt idx="7022">
                  <c:v>1.1779272024350795</c:v>
                </c:pt>
                <c:pt idx="7023">
                  <c:v>1.1779276556695963</c:v>
                </c:pt>
                <c:pt idx="7024">
                  <c:v>1.1779276595533092</c:v>
                </c:pt>
                <c:pt idx="7025">
                  <c:v>1.1779278699772779</c:v>
                </c:pt>
                <c:pt idx="7026">
                  <c:v>1.1779267316690725</c:v>
                </c:pt>
                <c:pt idx="7027">
                  <c:v>1.1779270791141452</c:v>
                </c:pt>
                <c:pt idx="7028">
                  <c:v>1.1779269115984801</c:v>
                </c:pt>
                <c:pt idx="7029">
                  <c:v>1.1779269159323487</c:v>
                </c:pt>
                <c:pt idx="7030">
                  <c:v>1.1779278599104976</c:v>
                </c:pt>
                <c:pt idx="7031">
                  <c:v>1.1779278058286735</c:v>
                </c:pt>
                <c:pt idx="7032">
                  <c:v>1.1779264984456415</c:v>
                </c:pt>
                <c:pt idx="7033">
                  <c:v>1.177926894639127</c:v>
                </c:pt>
                <c:pt idx="7034">
                  <c:v>1.1779277447836805</c:v>
                </c:pt>
                <c:pt idx="7035">
                  <c:v>1.1779278133932674</c:v>
                </c:pt>
                <c:pt idx="7036">
                  <c:v>1.1779264347198617</c:v>
                </c:pt>
                <c:pt idx="7037">
                  <c:v>1.1779263936125179</c:v>
                </c:pt>
                <c:pt idx="7038">
                  <c:v>1.1779275166412462</c:v>
                </c:pt>
                <c:pt idx="7039">
                  <c:v>1.1779261779163503</c:v>
                </c:pt>
                <c:pt idx="7040">
                  <c:v>1.1779271464507242</c:v>
                </c:pt>
                <c:pt idx="7041">
                  <c:v>1.1779274438676004</c:v>
                </c:pt>
                <c:pt idx="7042">
                  <c:v>1.1779277392721508</c:v>
                </c:pt>
                <c:pt idx="7043">
                  <c:v>1.1779260939718987</c:v>
                </c:pt>
                <c:pt idx="7044">
                  <c:v>1.1779263178991863</c:v>
                </c:pt>
                <c:pt idx="7045">
                  <c:v>1.1779271940332052</c:v>
                </c:pt>
                <c:pt idx="7046">
                  <c:v>1.1779268072565143</c:v>
                </c:pt>
                <c:pt idx="7047">
                  <c:v>1.1779265191513562</c:v>
                </c:pt>
                <c:pt idx="7048">
                  <c:v>1.1779264606822422</c:v>
                </c:pt>
                <c:pt idx="7049">
                  <c:v>1.1779271723462483</c:v>
                </c:pt>
                <c:pt idx="7050">
                  <c:v>1.1779268952402708</c:v>
                </c:pt>
                <c:pt idx="7051">
                  <c:v>1.1779271371915436</c:v>
                </c:pt>
                <c:pt idx="7052">
                  <c:v>1.1779266977240015</c:v>
                </c:pt>
                <c:pt idx="7053">
                  <c:v>1.1779265892964532</c:v>
                </c:pt>
                <c:pt idx="7054">
                  <c:v>1.1779267163026677</c:v>
                </c:pt>
                <c:pt idx="7055">
                  <c:v>1.1779264689873119</c:v>
                </c:pt>
                <c:pt idx="7056">
                  <c:v>1.1779264690386682</c:v>
                </c:pt>
                <c:pt idx="7057">
                  <c:v>1.1779276163182002</c:v>
                </c:pt>
                <c:pt idx="7058">
                  <c:v>1.1779266241039903</c:v>
                </c:pt>
                <c:pt idx="7059">
                  <c:v>1.1779261757093269</c:v>
                </c:pt>
                <c:pt idx="7060">
                  <c:v>1.1779270198705822</c:v>
                </c:pt>
                <c:pt idx="7061">
                  <c:v>1.1779273351777815</c:v>
                </c:pt>
                <c:pt idx="7062">
                  <c:v>1.1779267510234839</c:v>
                </c:pt>
                <c:pt idx="7063">
                  <c:v>1.1779271104709736</c:v>
                </c:pt>
                <c:pt idx="7064">
                  <c:v>1.1779273960191863</c:v>
                </c:pt>
                <c:pt idx="7065">
                  <c:v>1.1779276481652725</c:v>
                </c:pt>
                <c:pt idx="7066">
                  <c:v>1.1779270642564945</c:v>
                </c:pt>
                <c:pt idx="7067">
                  <c:v>1.1779272783807098</c:v>
                </c:pt>
                <c:pt idx="7068">
                  <c:v>1.1779261205042983</c:v>
                </c:pt>
                <c:pt idx="7069">
                  <c:v>1.1779270050687856</c:v>
                </c:pt>
                <c:pt idx="7070">
                  <c:v>1.1779277783716686</c:v>
                </c:pt>
                <c:pt idx="7071">
                  <c:v>1.1779276486647763</c:v>
                </c:pt>
                <c:pt idx="7072">
                  <c:v>1.1779269278774318</c:v>
                </c:pt>
                <c:pt idx="7073">
                  <c:v>1.1779262066473772</c:v>
                </c:pt>
                <c:pt idx="7074">
                  <c:v>1.1779275659386137</c:v>
                </c:pt>
                <c:pt idx="7075">
                  <c:v>1.177927297887128</c:v>
                </c:pt>
                <c:pt idx="7076">
                  <c:v>1.1779270537446183</c:v>
                </c:pt>
                <c:pt idx="7077">
                  <c:v>1.1779262949043132</c:v>
                </c:pt>
                <c:pt idx="7078">
                  <c:v>1.1779277342758747</c:v>
                </c:pt>
                <c:pt idx="7079">
                  <c:v>1.1779262156815562</c:v>
                </c:pt>
                <c:pt idx="7080">
                  <c:v>1.1779274782738596</c:v>
                </c:pt>
                <c:pt idx="7081">
                  <c:v>1.1779277579192606</c:v>
                </c:pt>
                <c:pt idx="7082">
                  <c:v>1.1779273687253111</c:v>
                </c:pt>
                <c:pt idx="7083">
                  <c:v>1.1779271877251243</c:v>
                </c:pt>
                <c:pt idx="7084">
                  <c:v>1.1779273120337013</c:v>
                </c:pt>
                <c:pt idx="7085">
                  <c:v>1.1779268990297851</c:v>
                </c:pt>
                <c:pt idx="7086">
                  <c:v>1.1779262984738914</c:v>
                </c:pt>
                <c:pt idx="7087">
                  <c:v>1.1779266092407299</c:v>
                </c:pt>
                <c:pt idx="7088">
                  <c:v>1.1779268452165419</c:v>
                </c:pt>
                <c:pt idx="7089">
                  <c:v>1.1779268879731759</c:v>
                </c:pt>
                <c:pt idx="7090">
                  <c:v>1.1779266428425594</c:v>
                </c:pt>
                <c:pt idx="7091">
                  <c:v>1.1779265693428975</c:v>
                </c:pt>
                <c:pt idx="7092">
                  <c:v>1.1779271703586855</c:v>
                </c:pt>
                <c:pt idx="7093">
                  <c:v>1.1779268438163646</c:v>
                </c:pt>
                <c:pt idx="7094">
                  <c:v>1.1779270163731508</c:v>
                </c:pt>
                <c:pt idx="7095">
                  <c:v>1.1779278093177172</c:v>
                </c:pt>
                <c:pt idx="7096">
                  <c:v>1.1779264143467616</c:v>
                </c:pt>
                <c:pt idx="7097">
                  <c:v>1.1779265256510367</c:v>
                </c:pt>
                <c:pt idx="7098">
                  <c:v>1.1779276616411851</c:v>
                </c:pt>
                <c:pt idx="7099">
                  <c:v>1.1779270540908773</c:v>
                </c:pt>
                <c:pt idx="7100">
                  <c:v>1.1779264299504788</c:v>
                </c:pt>
                <c:pt idx="7101">
                  <c:v>1.1779269093153699</c:v>
                </c:pt>
                <c:pt idx="7102">
                  <c:v>1.1779276937993037</c:v>
                </c:pt>
                <c:pt idx="7103">
                  <c:v>1.1779272312110465</c:v>
                </c:pt>
                <c:pt idx="7104">
                  <c:v>1.1779265736897393</c:v>
                </c:pt>
                <c:pt idx="7105">
                  <c:v>1.177927141503893</c:v>
                </c:pt>
                <c:pt idx="7106">
                  <c:v>1.1779276989756278</c:v>
                </c:pt>
                <c:pt idx="7107">
                  <c:v>1.1779264506710492</c:v>
                </c:pt>
                <c:pt idx="7108">
                  <c:v>1.1779265526536511</c:v>
                </c:pt>
                <c:pt idx="7109">
                  <c:v>1.1779266167422346</c:v>
                </c:pt>
                <c:pt idx="7110">
                  <c:v>1.1779267238987516</c:v>
                </c:pt>
                <c:pt idx="7111">
                  <c:v>1.1779277568638036</c:v>
                </c:pt>
                <c:pt idx="7112">
                  <c:v>1.1779273774037624</c:v>
                </c:pt>
                <c:pt idx="7113">
                  <c:v>1.1779265458022534</c:v>
                </c:pt>
                <c:pt idx="7114">
                  <c:v>1.1779276822809932</c:v>
                </c:pt>
                <c:pt idx="7115">
                  <c:v>1.1779275593898184</c:v>
                </c:pt>
                <c:pt idx="7116">
                  <c:v>1.1779266563857966</c:v>
                </c:pt>
                <c:pt idx="7117">
                  <c:v>1.1779267162213045</c:v>
                </c:pt>
                <c:pt idx="7118">
                  <c:v>1.1779265891623563</c:v>
                </c:pt>
                <c:pt idx="7119">
                  <c:v>1.1779274289153945</c:v>
                </c:pt>
                <c:pt idx="7120">
                  <c:v>1.1779270761119023</c:v>
                </c:pt>
                <c:pt idx="7121">
                  <c:v>1.1779272488081516</c:v>
                </c:pt>
                <c:pt idx="7122">
                  <c:v>1.1779263994189375</c:v>
                </c:pt>
                <c:pt idx="7123">
                  <c:v>1.1779267088197816</c:v>
                </c:pt>
                <c:pt idx="7124">
                  <c:v>1.1779269855325494</c:v>
                </c:pt>
                <c:pt idx="7125">
                  <c:v>1.177926162619545</c:v>
                </c:pt>
                <c:pt idx="7126">
                  <c:v>1.1779271926678958</c:v>
                </c:pt>
                <c:pt idx="7127">
                  <c:v>1.1779269568484811</c:v>
                </c:pt>
                <c:pt idx="7128">
                  <c:v>1.1779262357071554</c:v>
                </c:pt>
                <c:pt idx="7129">
                  <c:v>1.1779261121942601</c:v>
                </c:pt>
                <c:pt idx="7130">
                  <c:v>1.1779271059099281</c:v>
                </c:pt>
                <c:pt idx="7131">
                  <c:v>1.1779273564489725</c:v>
                </c:pt>
                <c:pt idx="7132">
                  <c:v>1.1779267266435978</c:v>
                </c:pt>
                <c:pt idx="7133">
                  <c:v>1.1779273100948564</c:v>
                </c:pt>
                <c:pt idx="7134">
                  <c:v>1.1779263905539052</c:v>
                </c:pt>
                <c:pt idx="7135">
                  <c:v>1.1779272460332397</c:v>
                </c:pt>
                <c:pt idx="7136">
                  <c:v>1.1779277866610902</c:v>
                </c:pt>
                <c:pt idx="7137">
                  <c:v>1.1779269063514874</c:v>
                </c:pt>
                <c:pt idx="7138">
                  <c:v>1.1779266981572516</c:v>
                </c:pt>
                <c:pt idx="7139">
                  <c:v>1.1779272847476769</c:v>
                </c:pt>
                <c:pt idx="7140">
                  <c:v>1.1779276603690727</c:v>
                </c:pt>
                <c:pt idx="7141">
                  <c:v>1.1779276394711828</c:v>
                </c:pt>
                <c:pt idx="7142">
                  <c:v>1.1779276596904897</c:v>
                </c:pt>
                <c:pt idx="7143">
                  <c:v>1.1779263141483811</c:v>
                </c:pt>
                <c:pt idx="7144">
                  <c:v>1.1779269492955811</c:v>
                </c:pt>
                <c:pt idx="7145">
                  <c:v>1.177926747000573</c:v>
                </c:pt>
                <c:pt idx="7146">
                  <c:v>1.1779272586089025</c:v>
                </c:pt>
                <c:pt idx="7147">
                  <c:v>1.1779269463179816</c:v>
                </c:pt>
                <c:pt idx="7148">
                  <c:v>1.1779275881378308</c:v>
                </c:pt>
                <c:pt idx="7149">
                  <c:v>1.1779275269891296</c:v>
                </c:pt>
                <c:pt idx="7150">
                  <c:v>1.1779265011639708</c:v>
                </c:pt>
                <c:pt idx="7151">
                  <c:v>1.1779269862774184</c:v>
                </c:pt>
                <c:pt idx="7152">
                  <c:v>1.1779263260022745</c:v>
                </c:pt>
                <c:pt idx="7153">
                  <c:v>1.1779264126511215</c:v>
                </c:pt>
                <c:pt idx="7154">
                  <c:v>1.1779265285943399</c:v>
                </c:pt>
                <c:pt idx="7155">
                  <c:v>1.177926224996241</c:v>
                </c:pt>
                <c:pt idx="7156">
                  <c:v>1.177927716330087</c:v>
                </c:pt>
                <c:pt idx="7157">
                  <c:v>1.1779277297702651</c:v>
                </c:pt>
                <c:pt idx="7158">
                  <c:v>1.1779266704565539</c:v>
                </c:pt>
                <c:pt idx="7159">
                  <c:v>1.1779262245345672</c:v>
                </c:pt>
                <c:pt idx="7160">
                  <c:v>1.1779264023313447</c:v>
                </c:pt>
                <c:pt idx="7161">
                  <c:v>1.1779276762829161</c:v>
                </c:pt>
                <c:pt idx="7162">
                  <c:v>1.1779268618021153</c:v>
                </c:pt>
                <c:pt idx="7163">
                  <c:v>1.1779271825231845</c:v>
                </c:pt>
                <c:pt idx="7164">
                  <c:v>1.1779265806133312</c:v>
                </c:pt>
                <c:pt idx="7165">
                  <c:v>1.1779271197708943</c:v>
                </c:pt>
                <c:pt idx="7166">
                  <c:v>1.1779265025650834</c:v>
                </c:pt>
                <c:pt idx="7167">
                  <c:v>1.1779269588933277</c:v>
                </c:pt>
                <c:pt idx="7168">
                  <c:v>1.177926706838754</c:v>
                </c:pt>
                <c:pt idx="7169">
                  <c:v>1.1779264529825677</c:v>
                </c:pt>
                <c:pt idx="7170">
                  <c:v>1.177927433579296</c:v>
                </c:pt>
                <c:pt idx="7171">
                  <c:v>1.1779267399068489</c:v>
                </c:pt>
                <c:pt idx="7172">
                  <c:v>1.1779267131206357</c:v>
                </c:pt>
                <c:pt idx="7173">
                  <c:v>1.1779275764219999</c:v>
                </c:pt>
                <c:pt idx="7174">
                  <c:v>1.1779263797136914</c:v>
                </c:pt>
                <c:pt idx="7175">
                  <c:v>1.1779264813388275</c:v>
                </c:pt>
                <c:pt idx="7176">
                  <c:v>1.1779277847349976</c:v>
                </c:pt>
                <c:pt idx="7177">
                  <c:v>1.1779275434426701</c:v>
                </c:pt>
                <c:pt idx="7178">
                  <c:v>1.1779272062102268</c:v>
                </c:pt>
                <c:pt idx="7179">
                  <c:v>1.1779263088206673</c:v>
                </c:pt>
                <c:pt idx="7180">
                  <c:v>1.1779272406063863</c:v>
                </c:pt>
                <c:pt idx="7181">
                  <c:v>1.177927013319048</c:v>
                </c:pt>
                <c:pt idx="7182">
                  <c:v>1.1779269863991968</c:v>
                </c:pt>
                <c:pt idx="7183">
                  <c:v>1.1779269759028852</c:v>
                </c:pt>
                <c:pt idx="7184">
                  <c:v>1.1779266225118223</c:v>
                </c:pt>
                <c:pt idx="7185">
                  <c:v>1.177926706605624</c:v>
                </c:pt>
                <c:pt idx="7186">
                  <c:v>1.1779274638324999</c:v>
                </c:pt>
                <c:pt idx="7187">
                  <c:v>1.1779268794987658</c:v>
                </c:pt>
                <c:pt idx="7188">
                  <c:v>1.1779262587927248</c:v>
                </c:pt>
                <c:pt idx="7189">
                  <c:v>1.177926445439049</c:v>
                </c:pt>
                <c:pt idx="7190">
                  <c:v>1.1779274440122598</c:v>
                </c:pt>
                <c:pt idx="7191">
                  <c:v>1.1779277752876918</c:v>
                </c:pt>
                <c:pt idx="7192">
                  <c:v>1.1779277118990594</c:v>
                </c:pt>
                <c:pt idx="7193">
                  <c:v>1.1779268548160187</c:v>
                </c:pt>
                <c:pt idx="7194">
                  <c:v>1.1779269083281863</c:v>
                </c:pt>
                <c:pt idx="7195">
                  <c:v>1.1779267340368533</c:v>
                </c:pt>
                <c:pt idx="7196">
                  <c:v>1.1779263226461085</c:v>
                </c:pt>
                <c:pt idx="7197">
                  <c:v>1.1779272564835996</c:v>
                </c:pt>
                <c:pt idx="7198">
                  <c:v>1.1779269121912759</c:v>
                </c:pt>
                <c:pt idx="7199">
                  <c:v>1.1779270286014545</c:v>
                </c:pt>
                <c:pt idx="7200">
                  <c:v>1.1779266457000315</c:v>
                </c:pt>
                <c:pt idx="7201">
                  <c:v>1.1779267557638637</c:v>
                </c:pt>
                <c:pt idx="7202">
                  <c:v>1.1779264691735971</c:v>
                </c:pt>
                <c:pt idx="7203">
                  <c:v>1.17792665165997</c:v>
                </c:pt>
                <c:pt idx="7204">
                  <c:v>1.1779267877195825</c:v>
                </c:pt>
                <c:pt idx="7205">
                  <c:v>1.1779269659577751</c:v>
                </c:pt>
                <c:pt idx="7206">
                  <c:v>1.1779267959141877</c:v>
                </c:pt>
                <c:pt idx="7207">
                  <c:v>1.1779276531065552</c:v>
                </c:pt>
                <c:pt idx="7208">
                  <c:v>1.1779274645470357</c:v>
                </c:pt>
                <c:pt idx="7209">
                  <c:v>1.1779268000303271</c:v>
                </c:pt>
                <c:pt idx="7210">
                  <c:v>1.1779277995224566</c:v>
                </c:pt>
                <c:pt idx="7211">
                  <c:v>1.1779266109597999</c:v>
                </c:pt>
                <c:pt idx="7212">
                  <c:v>1.1779270724345741</c:v>
                </c:pt>
                <c:pt idx="7213">
                  <c:v>1.1779277769320282</c:v>
                </c:pt>
                <c:pt idx="7214">
                  <c:v>1.1779266841432852</c:v>
                </c:pt>
                <c:pt idx="7215">
                  <c:v>1.1779277674079451</c:v>
                </c:pt>
                <c:pt idx="7216">
                  <c:v>1.1779276167993056</c:v>
                </c:pt>
                <c:pt idx="7217">
                  <c:v>1.1779275972388825</c:v>
                </c:pt>
                <c:pt idx="7218">
                  <c:v>1.1779264589406744</c:v>
                </c:pt>
                <c:pt idx="7219">
                  <c:v>1.177926795740831</c:v>
                </c:pt>
                <c:pt idx="7220">
                  <c:v>1.1779265086504642</c:v>
                </c:pt>
                <c:pt idx="7221">
                  <c:v>1.1779275386819426</c:v>
                </c:pt>
                <c:pt idx="7222">
                  <c:v>1.1779265475247829</c:v>
                </c:pt>
                <c:pt idx="7223">
                  <c:v>1.177927087793591</c:v>
                </c:pt>
                <c:pt idx="7224">
                  <c:v>1.1779267245604101</c:v>
                </c:pt>
                <c:pt idx="7225">
                  <c:v>1.1779265536647097</c:v>
                </c:pt>
                <c:pt idx="7226">
                  <c:v>1.177927124250101</c:v>
                </c:pt>
                <c:pt idx="7227">
                  <c:v>1.1779270362830507</c:v>
                </c:pt>
                <c:pt idx="7228">
                  <c:v>1.1779263993003197</c:v>
                </c:pt>
                <c:pt idx="7229">
                  <c:v>1.1779261988105587</c:v>
                </c:pt>
                <c:pt idx="7230">
                  <c:v>1.1779269546902715</c:v>
                </c:pt>
                <c:pt idx="7231">
                  <c:v>1.1779270466848917</c:v>
                </c:pt>
                <c:pt idx="7232">
                  <c:v>1.1779276912738004</c:v>
                </c:pt>
                <c:pt idx="7233">
                  <c:v>1.1779269447733851</c:v>
                </c:pt>
                <c:pt idx="7234">
                  <c:v>1.1779264616992076</c:v>
                </c:pt>
                <c:pt idx="7235">
                  <c:v>1.1779277816666225</c:v>
                </c:pt>
                <c:pt idx="7236">
                  <c:v>1.1779272126980007</c:v>
                </c:pt>
                <c:pt idx="7237">
                  <c:v>1.1779277276915441</c:v>
                </c:pt>
                <c:pt idx="7238">
                  <c:v>1.1779265878729221</c:v>
                </c:pt>
                <c:pt idx="7239">
                  <c:v>1.1779264101523508</c:v>
                </c:pt>
                <c:pt idx="7240">
                  <c:v>1.1779274260554025</c:v>
                </c:pt>
                <c:pt idx="7241">
                  <c:v>1.1779269788374471</c:v>
                </c:pt>
                <c:pt idx="7242">
                  <c:v>1.1779267033474872</c:v>
                </c:pt>
                <c:pt idx="7243">
                  <c:v>1.1779268025561453</c:v>
                </c:pt>
                <c:pt idx="7244">
                  <c:v>1.1779261947157624</c:v>
                </c:pt>
                <c:pt idx="7245">
                  <c:v>1.1779265846924665</c:v>
                </c:pt>
                <c:pt idx="7246">
                  <c:v>1.177927353348285</c:v>
                </c:pt>
                <c:pt idx="7247">
                  <c:v>1.1779277198261067</c:v>
                </c:pt>
                <c:pt idx="7248">
                  <c:v>1.1779271388974462</c:v>
                </c:pt>
                <c:pt idx="7249">
                  <c:v>1.1779265052761179</c:v>
                </c:pt>
                <c:pt idx="7250">
                  <c:v>1.177927453417752</c:v>
                </c:pt>
                <c:pt idx="7251">
                  <c:v>1.1779270139405267</c:v>
                </c:pt>
                <c:pt idx="7252">
                  <c:v>1.1779276421317484</c:v>
                </c:pt>
                <c:pt idx="7253">
                  <c:v>1.1779276742231424</c:v>
                </c:pt>
                <c:pt idx="7254">
                  <c:v>1.1779269386638884</c:v>
                </c:pt>
                <c:pt idx="7255">
                  <c:v>1.177927674958178</c:v>
                </c:pt>
                <c:pt idx="7256">
                  <c:v>1.1779271775625619</c:v>
                </c:pt>
                <c:pt idx="7257">
                  <c:v>1.1779270710343992</c:v>
                </c:pt>
                <c:pt idx="7258">
                  <c:v>1.177927339322175</c:v>
                </c:pt>
                <c:pt idx="7259">
                  <c:v>1.17792729753577</c:v>
                </c:pt>
                <c:pt idx="7260">
                  <c:v>1.1779261356132154</c:v>
                </c:pt>
                <c:pt idx="7261">
                  <c:v>1.1779262856587196</c:v>
                </c:pt>
                <c:pt idx="7262">
                  <c:v>1.1779276755838157</c:v>
                </c:pt>
                <c:pt idx="7263">
                  <c:v>1.1779267544526644</c:v>
                </c:pt>
                <c:pt idx="7264">
                  <c:v>1.1779276987650009</c:v>
                </c:pt>
                <c:pt idx="7265">
                  <c:v>1.1779269724593242</c:v>
                </c:pt>
                <c:pt idx="7266">
                  <c:v>1.1779267545951624</c:v>
                </c:pt>
                <c:pt idx="7267">
                  <c:v>1.1779264127515727</c:v>
                </c:pt>
                <c:pt idx="7268">
                  <c:v>1.1779268542514838</c:v>
                </c:pt>
                <c:pt idx="7269">
                  <c:v>1.1779262177418535</c:v>
                </c:pt>
                <c:pt idx="7270">
                  <c:v>1.1779276584364602</c:v>
                </c:pt>
                <c:pt idx="7271">
                  <c:v>1.1779276441701854</c:v>
                </c:pt>
                <c:pt idx="7272">
                  <c:v>1.1779271949258441</c:v>
                </c:pt>
                <c:pt idx="7273">
                  <c:v>1.177926743780892</c:v>
                </c:pt>
                <c:pt idx="7274">
                  <c:v>1.1779271291433313</c:v>
                </c:pt>
                <c:pt idx="7275">
                  <c:v>1.1779262893226927</c:v>
                </c:pt>
                <c:pt idx="7276">
                  <c:v>1.177927120253929</c:v>
                </c:pt>
                <c:pt idx="7277">
                  <c:v>1.1779273847848257</c:v>
                </c:pt>
                <c:pt idx="7278">
                  <c:v>1.1779267691244226</c:v>
                </c:pt>
                <c:pt idx="7279">
                  <c:v>1.1779272274545294</c:v>
                </c:pt>
                <c:pt idx="7280">
                  <c:v>1.1779271089471322</c:v>
                </c:pt>
                <c:pt idx="7281">
                  <c:v>1.1779260976976003</c:v>
                </c:pt>
                <c:pt idx="7282">
                  <c:v>1.1779270931338273</c:v>
                </c:pt>
                <c:pt idx="7283">
                  <c:v>1.1779267522469292</c:v>
                </c:pt>
                <c:pt idx="7284">
                  <c:v>1.1779270302972182</c:v>
                </c:pt>
                <c:pt idx="7285">
                  <c:v>1.1779276684493958</c:v>
                </c:pt>
                <c:pt idx="7286">
                  <c:v>1.1779265900537872</c:v>
                </c:pt>
                <c:pt idx="7287">
                  <c:v>1.1779275196793835</c:v>
                </c:pt>
                <c:pt idx="7288">
                  <c:v>1.1779274171748499</c:v>
                </c:pt>
                <c:pt idx="7289">
                  <c:v>1.1779268804397243</c:v>
                </c:pt>
                <c:pt idx="7290">
                  <c:v>1.1779268004711265</c:v>
                </c:pt>
                <c:pt idx="7291">
                  <c:v>1.1779262952774712</c:v>
                </c:pt>
                <c:pt idx="7292">
                  <c:v>1.1779262223631584</c:v>
                </c:pt>
                <c:pt idx="7293">
                  <c:v>1.1779269910483794</c:v>
                </c:pt>
                <c:pt idx="7294">
                  <c:v>1.1779276842251096</c:v>
                </c:pt>
                <c:pt idx="7295">
                  <c:v>1.1779274190987123</c:v>
                </c:pt>
                <c:pt idx="7296">
                  <c:v>1.1779276228222904</c:v>
                </c:pt>
                <c:pt idx="7297">
                  <c:v>1.1779264211407003</c:v>
                </c:pt>
                <c:pt idx="7298">
                  <c:v>1.1779276862898844</c:v>
                </c:pt>
                <c:pt idx="7299">
                  <c:v>1.177926160514801</c:v>
                </c:pt>
                <c:pt idx="7300">
                  <c:v>1.1779276946862571</c:v>
                </c:pt>
                <c:pt idx="7301">
                  <c:v>1.1779262726966175</c:v>
                </c:pt>
                <c:pt idx="7302">
                  <c:v>1.1779262472993661</c:v>
                </c:pt>
                <c:pt idx="7303">
                  <c:v>1.1779261598069648</c:v>
                </c:pt>
                <c:pt idx="7304">
                  <c:v>1.1779276321788892</c:v>
                </c:pt>
                <c:pt idx="7305">
                  <c:v>1.1779267380875746</c:v>
                </c:pt>
                <c:pt idx="7306">
                  <c:v>1.1779262166250233</c:v>
                </c:pt>
                <c:pt idx="7307">
                  <c:v>1.1779261045326315</c:v>
                </c:pt>
                <c:pt idx="7308">
                  <c:v>1.177926251536304</c:v>
                </c:pt>
                <c:pt idx="7309">
                  <c:v>1.1779274126400927</c:v>
                </c:pt>
                <c:pt idx="7310">
                  <c:v>1.177927437848088</c:v>
                </c:pt>
                <c:pt idx="7311">
                  <c:v>1.1779267881378348</c:v>
                </c:pt>
                <c:pt idx="7312">
                  <c:v>1.1779261500535985</c:v>
                </c:pt>
                <c:pt idx="7313">
                  <c:v>1.1779265113590074</c:v>
                </c:pt>
                <c:pt idx="7314">
                  <c:v>1.1779261676419746</c:v>
                </c:pt>
                <c:pt idx="7315">
                  <c:v>1.1779271084751395</c:v>
                </c:pt>
                <c:pt idx="7316">
                  <c:v>1.1779262131701269</c:v>
                </c:pt>
                <c:pt idx="7317">
                  <c:v>1.1779275311290056</c:v>
                </c:pt>
                <c:pt idx="7318">
                  <c:v>1.177927525938917</c:v>
                </c:pt>
                <c:pt idx="7319">
                  <c:v>1.1779261730981478</c:v>
                </c:pt>
                <c:pt idx="7320">
                  <c:v>1.1779269254749651</c:v>
                </c:pt>
                <c:pt idx="7321">
                  <c:v>1.1779271722977485</c:v>
                </c:pt>
                <c:pt idx="7322">
                  <c:v>1.1779277799471288</c:v>
                </c:pt>
                <c:pt idx="7323">
                  <c:v>1.1779267589966806</c:v>
                </c:pt>
                <c:pt idx="7324">
                  <c:v>1.1779271908231899</c:v>
                </c:pt>
                <c:pt idx="7325">
                  <c:v>1.1779273147982827</c:v>
                </c:pt>
                <c:pt idx="7326">
                  <c:v>1.1779264864523276</c:v>
                </c:pt>
                <c:pt idx="7327">
                  <c:v>1.1779276157912286</c:v>
                </c:pt>
                <c:pt idx="7328">
                  <c:v>1.1779275381341014</c:v>
                </c:pt>
                <c:pt idx="7329">
                  <c:v>1.1779268334072632</c:v>
                </c:pt>
                <c:pt idx="7330">
                  <c:v>1.1779264029478793</c:v>
                </c:pt>
                <c:pt idx="7331">
                  <c:v>1.1779274046886263</c:v>
                </c:pt>
                <c:pt idx="7332">
                  <c:v>1.1779267088468013</c:v>
                </c:pt>
                <c:pt idx="7333">
                  <c:v>1.1779273087459843</c:v>
                </c:pt>
                <c:pt idx="7334">
                  <c:v>1.1779263665518669</c:v>
                </c:pt>
                <c:pt idx="7335">
                  <c:v>1.1779269139330868</c:v>
                </c:pt>
                <c:pt idx="7336">
                  <c:v>1.1779268322884666</c:v>
                </c:pt>
                <c:pt idx="7337">
                  <c:v>1.1779266080396777</c:v>
                </c:pt>
                <c:pt idx="7338">
                  <c:v>1.1779277988725485</c:v>
                </c:pt>
                <c:pt idx="7339">
                  <c:v>1.1779276113599237</c:v>
                </c:pt>
                <c:pt idx="7340">
                  <c:v>1.1779261561584971</c:v>
                </c:pt>
                <c:pt idx="7341">
                  <c:v>1.1779265668083352</c:v>
                </c:pt>
                <c:pt idx="7342">
                  <c:v>1.1779273689077678</c:v>
                </c:pt>
                <c:pt idx="7343">
                  <c:v>1.1779270007334819</c:v>
                </c:pt>
                <c:pt idx="7344">
                  <c:v>1.1779276139147279</c:v>
                </c:pt>
                <c:pt idx="7345">
                  <c:v>1.1779274918257459</c:v>
                </c:pt>
                <c:pt idx="7346">
                  <c:v>1.1779275107442404</c:v>
                </c:pt>
                <c:pt idx="7347">
                  <c:v>1.1779269405377086</c:v>
                </c:pt>
                <c:pt idx="7348">
                  <c:v>1.1779265322320869</c:v>
                </c:pt>
                <c:pt idx="7349">
                  <c:v>1.177927171067743</c:v>
                </c:pt>
                <c:pt idx="7350">
                  <c:v>1.177927231090083</c:v>
                </c:pt>
                <c:pt idx="7351">
                  <c:v>1.1779269901996829</c:v>
                </c:pt>
                <c:pt idx="7352">
                  <c:v>1.1779268005049672</c:v>
                </c:pt>
                <c:pt idx="7353">
                  <c:v>1.1779272679795363</c:v>
                </c:pt>
                <c:pt idx="7354">
                  <c:v>1.1779268589405751</c:v>
                </c:pt>
                <c:pt idx="7355">
                  <c:v>1.1779276947987583</c:v>
                </c:pt>
                <c:pt idx="7356">
                  <c:v>1.177927375034324</c:v>
                </c:pt>
                <c:pt idx="7357">
                  <c:v>1.1779266038521321</c:v>
                </c:pt>
                <c:pt idx="7358">
                  <c:v>1.1779271828499822</c:v>
                </c:pt>
                <c:pt idx="7359">
                  <c:v>1.1779275847787301</c:v>
                </c:pt>
                <c:pt idx="7360">
                  <c:v>1.1779263797984103</c:v>
                </c:pt>
                <c:pt idx="7361">
                  <c:v>1.17792637919265</c:v>
                </c:pt>
                <c:pt idx="7362">
                  <c:v>1.1779276450842548</c:v>
                </c:pt>
                <c:pt idx="7363">
                  <c:v>1.1779278000252109</c:v>
                </c:pt>
                <c:pt idx="7364">
                  <c:v>1.1779272095101458</c:v>
                </c:pt>
                <c:pt idx="7365">
                  <c:v>1.1779264628786013</c:v>
                </c:pt>
                <c:pt idx="7366">
                  <c:v>1.1779267907668551</c:v>
                </c:pt>
                <c:pt idx="7367">
                  <c:v>1.1779275910198013</c:v>
                </c:pt>
                <c:pt idx="7368">
                  <c:v>1.1779262421333139</c:v>
                </c:pt>
                <c:pt idx="7369">
                  <c:v>1.1779271676310723</c:v>
                </c:pt>
                <c:pt idx="7370">
                  <c:v>1.1779262915326623</c:v>
                </c:pt>
                <c:pt idx="7371">
                  <c:v>1.177927362992913</c:v>
                </c:pt>
                <c:pt idx="7372">
                  <c:v>1.1779262699228101</c:v>
                </c:pt>
                <c:pt idx="7373">
                  <c:v>1.1779262090859488</c:v>
                </c:pt>
                <c:pt idx="7374">
                  <c:v>1.1779263192365539</c:v>
                </c:pt>
                <c:pt idx="7375">
                  <c:v>1.1779268570053241</c:v>
                </c:pt>
                <c:pt idx="7376">
                  <c:v>1.1779264665578817</c:v>
                </c:pt>
                <c:pt idx="7377">
                  <c:v>1.1779267510912614</c:v>
                </c:pt>
                <c:pt idx="7378">
                  <c:v>1.177927230593824</c:v>
                </c:pt>
                <c:pt idx="7379">
                  <c:v>1.1779267794691035</c:v>
                </c:pt>
                <c:pt idx="7380">
                  <c:v>1.1779266065161906</c:v>
                </c:pt>
                <c:pt idx="7381">
                  <c:v>1.1779265579864113</c:v>
                </c:pt>
                <c:pt idx="7382">
                  <c:v>1.1779262935770765</c:v>
                </c:pt>
                <c:pt idx="7383">
                  <c:v>1.1779274569058924</c:v>
                </c:pt>
                <c:pt idx="7384">
                  <c:v>1.1779265601852766</c:v>
                </c:pt>
                <c:pt idx="7385">
                  <c:v>1.1779268411429893</c:v>
                </c:pt>
                <c:pt idx="7386">
                  <c:v>1.177927140645378</c:v>
                </c:pt>
                <c:pt idx="7387">
                  <c:v>1.1779261534297167</c:v>
                </c:pt>
                <c:pt idx="7388">
                  <c:v>1.1779267337593122</c:v>
                </c:pt>
                <c:pt idx="7389">
                  <c:v>1.1779263871927599</c:v>
                </c:pt>
                <c:pt idx="7390">
                  <c:v>1.1779276123460993</c:v>
                </c:pt>
                <c:pt idx="7391">
                  <c:v>1.1779266232057268</c:v>
                </c:pt>
                <c:pt idx="7392">
                  <c:v>1.1779272345200569</c:v>
                </c:pt>
                <c:pt idx="7393">
                  <c:v>1.1779269393252636</c:v>
                </c:pt>
                <c:pt idx="7394">
                  <c:v>1.1779267107766729</c:v>
                </c:pt>
                <c:pt idx="7395">
                  <c:v>1.1779273674001747</c:v>
                </c:pt>
                <c:pt idx="7396">
                  <c:v>1.177927579034179</c:v>
                </c:pt>
                <c:pt idx="7397">
                  <c:v>1.177926849941932</c:v>
                </c:pt>
                <c:pt idx="7398">
                  <c:v>1.1779263759951277</c:v>
                </c:pt>
                <c:pt idx="7399">
                  <c:v>1.1779263308222856</c:v>
                </c:pt>
                <c:pt idx="7400">
                  <c:v>1.1779263568684253</c:v>
                </c:pt>
                <c:pt idx="7401">
                  <c:v>1.1779274750774726</c:v>
                </c:pt>
                <c:pt idx="7402">
                  <c:v>1.1779274041537457</c:v>
                </c:pt>
                <c:pt idx="7403">
                  <c:v>1.1779264450157827</c:v>
                </c:pt>
                <c:pt idx="7404">
                  <c:v>1.1779271574377097</c:v>
                </c:pt>
                <c:pt idx="7405">
                  <c:v>1.1779264021194056</c:v>
                </c:pt>
                <c:pt idx="7406">
                  <c:v>1.1779267043806669</c:v>
                </c:pt>
                <c:pt idx="7407">
                  <c:v>1.1779274173112679</c:v>
                </c:pt>
                <c:pt idx="7408">
                  <c:v>1.1779269133303114</c:v>
                </c:pt>
                <c:pt idx="7409">
                  <c:v>1.1779273312449496</c:v>
                </c:pt>
                <c:pt idx="7410">
                  <c:v>1.177926231493772</c:v>
                </c:pt>
                <c:pt idx="7411">
                  <c:v>1.1779268097939199</c:v>
                </c:pt>
                <c:pt idx="7412">
                  <c:v>1.1779262506112924</c:v>
                </c:pt>
                <c:pt idx="7413">
                  <c:v>1.1779272622744934</c:v>
                </c:pt>
                <c:pt idx="7414">
                  <c:v>1.1779268203765467</c:v>
                </c:pt>
                <c:pt idx="7415">
                  <c:v>1.1779266659816059</c:v>
                </c:pt>
                <c:pt idx="7416">
                  <c:v>1.1779265269697312</c:v>
                </c:pt>
                <c:pt idx="7417">
                  <c:v>1.1779263499821429</c:v>
                </c:pt>
                <c:pt idx="7418">
                  <c:v>1.1779264250701831</c:v>
                </c:pt>
                <c:pt idx="7419">
                  <c:v>1.1779276627799586</c:v>
                </c:pt>
                <c:pt idx="7420">
                  <c:v>1.1779263592374618</c:v>
                </c:pt>
                <c:pt idx="7421">
                  <c:v>1.1779269631326317</c:v>
                </c:pt>
                <c:pt idx="7422">
                  <c:v>1.1779275515219714</c:v>
                </c:pt>
                <c:pt idx="7423">
                  <c:v>1.1779265666601459</c:v>
                </c:pt>
                <c:pt idx="7424">
                  <c:v>1.1779262390482534</c:v>
                </c:pt>
                <c:pt idx="7425">
                  <c:v>1.1779277754186126</c:v>
                </c:pt>
                <c:pt idx="7426">
                  <c:v>1.1779269071000789</c:v>
                </c:pt>
                <c:pt idx="7427">
                  <c:v>1.1779272906708183</c:v>
                </c:pt>
                <c:pt idx="7428">
                  <c:v>1.1779275988375282</c:v>
                </c:pt>
                <c:pt idx="7429">
                  <c:v>1.1779265925705351</c:v>
                </c:pt>
                <c:pt idx="7430">
                  <c:v>1.1780444311510136</c:v>
                </c:pt>
                <c:pt idx="7431">
                  <c:v>1.1780447324881402</c:v>
                </c:pt>
                <c:pt idx="7432">
                  <c:v>1.1780445587806889</c:v>
                </c:pt>
                <c:pt idx="7433">
                  <c:v>1.1780456452172035</c:v>
                </c:pt>
                <c:pt idx="7434">
                  <c:v>1.178045755909745</c:v>
                </c:pt>
                <c:pt idx="7435">
                  <c:v>1.1780442614476747</c:v>
                </c:pt>
                <c:pt idx="7436">
                  <c:v>1.1780456934189285</c:v>
                </c:pt>
                <c:pt idx="7437">
                  <c:v>1.1780458272481615</c:v>
                </c:pt>
                <c:pt idx="7438">
                  <c:v>1.1780453217872768</c:v>
                </c:pt>
                <c:pt idx="7439">
                  <c:v>1.1780453509438304</c:v>
                </c:pt>
                <c:pt idx="7440">
                  <c:v>1.1780454965963285</c:v>
                </c:pt>
                <c:pt idx="7441">
                  <c:v>1.1780447540176415</c:v>
                </c:pt>
                <c:pt idx="7442">
                  <c:v>1.1780442986589903</c:v>
                </c:pt>
                <c:pt idx="7443">
                  <c:v>1.1780451398831786</c:v>
                </c:pt>
                <c:pt idx="7444">
                  <c:v>1.1780447561833982</c:v>
                </c:pt>
                <c:pt idx="7445">
                  <c:v>1.1780456855256127</c:v>
                </c:pt>
                <c:pt idx="7446">
                  <c:v>1.1780443285432789</c:v>
                </c:pt>
                <c:pt idx="7447">
                  <c:v>1.1780443391783544</c:v>
                </c:pt>
                <c:pt idx="7448">
                  <c:v>1.1780444981590268</c:v>
                </c:pt>
                <c:pt idx="7449">
                  <c:v>1.1780458468341122</c:v>
                </c:pt>
                <c:pt idx="7450">
                  <c:v>1.1780454241073206</c:v>
                </c:pt>
                <c:pt idx="7451">
                  <c:v>1.1780449669040136</c:v>
                </c:pt>
                <c:pt idx="7452">
                  <c:v>1.1780456991854462</c:v>
                </c:pt>
                <c:pt idx="7453">
                  <c:v>1.1780449625281004</c:v>
                </c:pt>
                <c:pt idx="7454">
                  <c:v>1.1780453210583661</c:v>
                </c:pt>
                <c:pt idx="7455">
                  <c:v>1.1780445744105175</c:v>
                </c:pt>
                <c:pt idx="7456">
                  <c:v>1.1780451315210512</c:v>
                </c:pt>
                <c:pt idx="7457">
                  <c:v>1.1780454687246664</c:v>
                </c:pt>
                <c:pt idx="7458">
                  <c:v>1.1779262899417862</c:v>
                </c:pt>
                <c:pt idx="7459">
                  <c:v>1.1779276472259721</c:v>
                </c:pt>
                <c:pt idx="7460">
                  <c:v>1.1779264172596855</c:v>
                </c:pt>
                <c:pt idx="7461">
                  <c:v>1.1779269271578123</c:v>
                </c:pt>
                <c:pt idx="7462">
                  <c:v>1.1779263020806714</c:v>
                </c:pt>
                <c:pt idx="7463">
                  <c:v>1.1779277869781115</c:v>
                </c:pt>
                <c:pt idx="7464">
                  <c:v>1.1779277439754015</c:v>
                </c:pt>
                <c:pt idx="7465">
                  <c:v>1.1779268037105017</c:v>
                </c:pt>
                <c:pt idx="7466">
                  <c:v>1.1779267169678929</c:v>
                </c:pt>
                <c:pt idx="7467">
                  <c:v>1.1779264994173346</c:v>
                </c:pt>
                <c:pt idx="7468">
                  <c:v>1.1779266979480472</c:v>
                </c:pt>
                <c:pt idx="7469">
                  <c:v>1.1779261858389949</c:v>
                </c:pt>
                <c:pt idx="7470">
                  <c:v>1.1779273170354134</c:v>
                </c:pt>
                <c:pt idx="7471">
                  <c:v>1.1779274867770317</c:v>
                </c:pt>
                <c:pt idx="7472">
                  <c:v>1.177927675764294</c:v>
                </c:pt>
                <c:pt idx="7473">
                  <c:v>1.1779277891219029</c:v>
                </c:pt>
                <c:pt idx="7474">
                  <c:v>1.1779276708170956</c:v>
                </c:pt>
                <c:pt idx="7475">
                  <c:v>1.1779273473911591</c:v>
                </c:pt>
                <c:pt idx="7476">
                  <c:v>1.1779275940328533</c:v>
                </c:pt>
                <c:pt idx="7477">
                  <c:v>1.1779266063559233</c:v>
                </c:pt>
                <c:pt idx="7478">
                  <c:v>1.1779268318394636</c:v>
                </c:pt>
                <c:pt idx="7479">
                  <c:v>1.1779266301335065</c:v>
                </c:pt>
                <c:pt idx="7480">
                  <c:v>1.1779265488897002</c:v>
                </c:pt>
                <c:pt idx="7481">
                  <c:v>1.1779275102628126</c:v>
                </c:pt>
                <c:pt idx="7482">
                  <c:v>1.1779277043955332</c:v>
                </c:pt>
                <c:pt idx="7483">
                  <c:v>1.1779269531640968</c:v>
                </c:pt>
                <c:pt idx="7484">
                  <c:v>1.1779272182657019</c:v>
                </c:pt>
                <c:pt idx="7485">
                  <c:v>1.1779278031110272</c:v>
                </c:pt>
                <c:pt idx="7486">
                  <c:v>1.1779272048681415</c:v>
                </c:pt>
                <c:pt idx="7487">
                  <c:v>1.1779262372759494</c:v>
                </c:pt>
                <c:pt idx="7488">
                  <c:v>1.1779268850596731</c:v>
                </c:pt>
                <c:pt idx="7489">
                  <c:v>1.1779262345189809</c:v>
                </c:pt>
                <c:pt idx="7490">
                  <c:v>1.1779272096188116</c:v>
                </c:pt>
                <c:pt idx="7491">
                  <c:v>1.1779261588723049</c:v>
                </c:pt>
                <c:pt idx="7492">
                  <c:v>1.1779277445658622</c:v>
                </c:pt>
                <c:pt idx="7493">
                  <c:v>1.1779268525048092</c:v>
                </c:pt>
                <c:pt idx="7494">
                  <c:v>1.1779278045524766</c:v>
                </c:pt>
                <c:pt idx="7495">
                  <c:v>1.1779276485004815</c:v>
                </c:pt>
                <c:pt idx="7496">
                  <c:v>1.1779274408749545</c:v>
                </c:pt>
                <c:pt idx="7497">
                  <c:v>1.1779277830010786</c:v>
                </c:pt>
                <c:pt idx="7498">
                  <c:v>1.177926944202099</c:v>
                </c:pt>
                <c:pt idx="7499">
                  <c:v>1.1779275888960363</c:v>
                </c:pt>
                <c:pt idx="7500">
                  <c:v>1.1779270720809192</c:v>
                </c:pt>
                <c:pt idx="7501">
                  <c:v>1.1779273937285539</c:v>
                </c:pt>
                <c:pt idx="7502">
                  <c:v>1.177927621542892</c:v>
                </c:pt>
                <c:pt idx="7503">
                  <c:v>1.1779269367543004</c:v>
                </c:pt>
                <c:pt idx="7504">
                  <c:v>1.1779276334007618</c:v>
                </c:pt>
                <c:pt idx="7505">
                  <c:v>1.1779275187727622</c:v>
                </c:pt>
                <c:pt idx="7506">
                  <c:v>1.1779261773807761</c:v>
                </c:pt>
                <c:pt idx="7507">
                  <c:v>1.1779272468244935</c:v>
                </c:pt>
                <c:pt idx="7508">
                  <c:v>1.1779268966677872</c:v>
                </c:pt>
                <c:pt idx="7509">
                  <c:v>1.177926691126965</c:v>
                </c:pt>
                <c:pt idx="7510">
                  <c:v>1.1779275951680099</c:v>
                </c:pt>
                <c:pt idx="7511">
                  <c:v>1.1779267400441433</c:v>
                </c:pt>
                <c:pt idx="7512">
                  <c:v>1.177926775153656</c:v>
                </c:pt>
                <c:pt idx="7513">
                  <c:v>1.1779265623692159</c:v>
                </c:pt>
                <c:pt idx="7514">
                  <c:v>1.1779264643194427</c:v>
                </c:pt>
                <c:pt idx="7515">
                  <c:v>1.1779273845006288</c:v>
                </c:pt>
                <c:pt idx="7516">
                  <c:v>1.1779262618025792</c:v>
                </c:pt>
                <c:pt idx="7517">
                  <c:v>1.1779277799436916</c:v>
                </c:pt>
                <c:pt idx="7518">
                  <c:v>1.1779267075061166</c:v>
                </c:pt>
                <c:pt idx="7519">
                  <c:v>1.1779271561950824</c:v>
                </c:pt>
                <c:pt idx="7520">
                  <c:v>1.1779264009619046</c:v>
                </c:pt>
                <c:pt idx="7521">
                  <c:v>1.1779265437942916</c:v>
                </c:pt>
                <c:pt idx="7522">
                  <c:v>1.1779268274324748</c:v>
                </c:pt>
                <c:pt idx="7523">
                  <c:v>1.1779261434771964</c:v>
                </c:pt>
                <c:pt idx="7524">
                  <c:v>1.1779270979052592</c:v>
                </c:pt>
                <c:pt idx="7525">
                  <c:v>1.1779264425556091</c:v>
                </c:pt>
                <c:pt idx="7526">
                  <c:v>1.1779270575887293</c:v>
                </c:pt>
                <c:pt idx="7527">
                  <c:v>1.1779273791230718</c:v>
                </c:pt>
                <c:pt idx="7528">
                  <c:v>1.1779275830992924</c:v>
                </c:pt>
                <c:pt idx="7529">
                  <c:v>1.1779271361060593</c:v>
                </c:pt>
                <c:pt idx="7530">
                  <c:v>1.1779270280337728</c:v>
                </c:pt>
                <c:pt idx="7531">
                  <c:v>1.1779265257227918</c:v>
                </c:pt>
                <c:pt idx="7532">
                  <c:v>1.1779266010589138</c:v>
                </c:pt>
                <c:pt idx="7533">
                  <c:v>1.1779274310506782</c:v>
                </c:pt>
                <c:pt idx="7534">
                  <c:v>1.1779263114993241</c:v>
                </c:pt>
                <c:pt idx="7535">
                  <c:v>1.1779268965862539</c:v>
                </c:pt>
                <c:pt idx="7536">
                  <c:v>1.1779276334233348</c:v>
                </c:pt>
                <c:pt idx="7537">
                  <c:v>1.1779271010126013</c:v>
                </c:pt>
                <c:pt idx="7538">
                  <c:v>1.1779268199005692</c:v>
                </c:pt>
                <c:pt idx="7539">
                  <c:v>1.1779268280427542</c:v>
                </c:pt>
                <c:pt idx="7540">
                  <c:v>1.1779270716350512</c:v>
                </c:pt>
                <c:pt idx="7541">
                  <c:v>1.1779276115179009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F7C-4DA9-A275-7E0B95BAEF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8075200"/>
        <c:axId val="838074808"/>
      </c:lineChart>
      <c:dateAx>
        <c:axId val="801852912"/>
        <c:scaling>
          <c:orientation val="minMax"/>
          <c:max val="43100"/>
          <c:min val="21915"/>
        </c:scaling>
        <c:delete val="0"/>
        <c:axPos val="b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ddd\ dd\ mmm\ 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853304"/>
        <c:crosses val="autoZero"/>
        <c:auto val="1"/>
        <c:lblOffset val="100"/>
        <c:baseTimeUnit val="days"/>
        <c:majorUnit val="1"/>
        <c:majorTimeUnit val="years"/>
      </c:dateAx>
      <c:valAx>
        <c:axId val="801853304"/>
        <c:scaling>
          <c:logBase val="10"/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852912"/>
        <c:crosses val="autoZero"/>
        <c:crossBetween val="midCat"/>
      </c:valAx>
      <c:valAx>
        <c:axId val="838074808"/>
        <c:scaling>
          <c:orientation val="minMax"/>
        </c:scaling>
        <c:delete val="0"/>
        <c:axPos val="r"/>
        <c:numFmt formatCode="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8075200"/>
        <c:crosses val="max"/>
        <c:crossBetween val="between"/>
      </c:valAx>
      <c:dateAx>
        <c:axId val="838075200"/>
        <c:scaling>
          <c:orientation val="minMax"/>
        </c:scaling>
        <c:delete val="1"/>
        <c:axPos val="b"/>
        <c:numFmt formatCode="ddd\ dd\ mmm\ yyyy" sourceLinked="1"/>
        <c:majorTickMark val="out"/>
        <c:minorTickMark val="none"/>
        <c:tickLblPos val="nextTo"/>
        <c:crossAx val="83807480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'Sheet1 - old'!$C$1</c:f>
              <c:strCache>
                <c:ptCount val="1"/>
                <c:pt idx="0">
                  <c:v>TRI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'Sheet1 - old'!$A$2:$A$7543</c:f>
              <c:numCache>
                <c:formatCode>ddd\ dd\ mmm\ yyyy</c:formatCode>
                <c:ptCount val="7542"/>
                <c:pt idx="0">
                  <c:v>21946</c:v>
                </c:pt>
                <c:pt idx="1">
                  <c:v>21975</c:v>
                </c:pt>
                <c:pt idx="2">
                  <c:v>22006</c:v>
                </c:pt>
                <c:pt idx="3">
                  <c:v>22036</c:v>
                </c:pt>
                <c:pt idx="4">
                  <c:v>22067</c:v>
                </c:pt>
                <c:pt idx="5">
                  <c:v>22097</c:v>
                </c:pt>
                <c:pt idx="6">
                  <c:v>22128</c:v>
                </c:pt>
                <c:pt idx="7">
                  <c:v>22159</c:v>
                </c:pt>
                <c:pt idx="8">
                  <c:v>22189</c:v>
                </c:pt>
                <c:pt idx="9">
                  <c:v>22220</c:v>
                </c:pt>
                <c:pt idx="10">
                  <c:v>22250</c:v>
                </c:pt>
                <c:pt idx="11">
                  <c:v>22281</c:v>
                </c:pt>
                <c:pt idx="12">
                  <c:v>22312</c:v>
                </c:pt>
                <c:pt idx="13">
                  <c:v>22340</c:v>
                </c:pt>
                <c:pt idx="14">
                  <c:v>22371</c:v>
                </c:pt>
                <c:pt idx="15">
                  <c:v>22401</c:v>
                </c:pt>
                <c:pt idx="16">
                  <c:v>22432</c:v>
                </c:pt>
                <c:pt idx="17">
                  <c:v>22462</c:v>
                </c:pt>
                <c:pt idx="18">
                  <c:v>22493</c:v>
                </c:pt>
                <c:pt idx="19">
                  <c:v>22524</c:v>
                </c:pt>
                <c:pt idx="20">
                  <c:v>22554</c:v>
                </c:pt>
                <c:pt idx="21">
                  <c:v>22585</c:v>
                </c:pt>
                <c:pt idx="22">
                  <c:v>22615</c:v>
                </c:pt>
                <c:pt idx="23">
                  <c:v>22646</c:v>
                </c:pt>
                <c:pt idx="24">
                  <c:v>22677</c:v>
                </c:pt>
                <c:pt idx="25">
                  <c:v>22705</c:v>
                </c:pt>
                <c:pt idx="26">
                  <c:v>22736</c:v>
                </c:pt>
                <c:pt idx="27">
                  <c:v>22766</c:v>
                </c:pt>
                <c:pt idx="28">
                  <c:v>22797</c:v>
                </c:pt>
                <c:pt idx="29">
                  <c:v>22827</c:v>
                </c:pt>
                <c:pt idx="30">
                  <c:v>22858</c:v>
                </c:pt>
                <c:pt idx="31">
                  <c:v>22889</c:v>
                </c:pt>
                <c:pt idx="32">
                  <c:v>22919</c:v>
                </c:pt>
                <c:pt idx="33">
                  <c:v>22950</c:v>
                </c:pt>
                <c:pt idx="34">
                  <c:v>22980</c:v>
                </c:pt>
                <c:pt idx="35">
                  <c:v>23011</c:v>
                </c:pt>
                <c:pt idx="36">
                  <c:v>23042</c:v>
                </c:pt>
                <c:pt idx="37">
                  <c:v>23070</c:v>
                </c:pt>
                <c:pt idx="38">
                  <c:v>23101</c:v>
                </c:pt>
                <c:pt idx="39">
                  <c:v>23131</c:v>
                </c:pt>
                <c:pt idx="40">
                  <c:v>23162</c:v>
                </c:pt>
                <c:pt idx="41">
                  <c:v>23192</c:v>
                </c:pt>
                <c:pt idx="42">
                  <c:v>23223</c:v>
                </c:pt>
                <c:pt idx="43">
                  <c:v>23254</c:v>
                </c:pt>
                <c:pt idx="44">
                  <c:v>23284</c:v>
                </c:pt>
                <c:pt idx="45">
                  <c:v>23315</c:v>
                </c:pt>
                <c:pt idx="46">
                  <c:v>23345</c:v>
                </c:pt>
                <c:pt idx="47">
                  <c:v>23376</c:v>
                </c:pt>
                <c:pt idx="48">
                  <c:v>23407</c:v>
                </c:pt>
                <c:pt idx="49">
                  <c:v>23436</c:v>
                </c:pt>
                <c:pt idx="50">
                  <c:v>23467</c:v>
                </c:pt>
                <c:pt idx="51">
                  <c:v>23497</c:v>
                </c:pt>
                <c:pt idx="52">
                  <c:v>23528</c:v>
                </c:pt>
                <c:pt idx="53">
                  <c:v>23558</c:v>
                </c:pt>
                <c:pt idx="54">
                  <c:v>23589</c:v>
                </c:pt>
                <c:pt idx="55">
                  <c:v>23620</c:v>
                </c:pt>
                <c:pt idx="56">
                  <c:v>23650</c:v>
                </c:pt>
                <c:pt idx="57">
                  <c:v>23681</c:v>
                </c:pt>
                <c:pt idx="58">
                  <c:v>23711</c:v>
                </c:pt>
                <c:pt idx="59">
                  <c:v>23742</c:v>
                </c:pt>
                <c:pt idx="60">
                  <c:v>23773</c:v>
                </c:pt>
                <c:pt idx="61">
                  <c:v>23801</c:v>
                </c:pt>
                <c:pt idx="62">
                  <c:v>23832</c:v>
                </c:pt>
                <c:pt idx="63">
                  <c:v>23862</c:v>
                </c:pt>
                <c:pt idx="64">
                  <c:v>23893</c:v>
                </c:pt>
                <c:pt idx="65">
                  <c:v>23923</c:v>
                </c:pt>
                <c:pt idx="66">
                  <c:v>23954</c:v>
                </c:pt>
                <c:pt idx="67">
                  <c:v>23985</c:v>
                </c:pt>
                <c:pt idx="68">
                  <c:v>24015</c:v>
                </c:pt>
                <c:pt idx="69">
                  <c:v>24046</c:v>
                </c:pt>
                <c:pt idx="70">
                  <c:v>24076</c:v>
                </c:pt>
                <c:pt idx="71">
                  <c:v>24107</c:v>
                </c:pt>
                <c:pt idx="72">
                  <c:v>24138</c:v>
                </c:pt>
                <c:pt idx="73">
                  <c:v>24166</c:v>
                </c:pt>
                <c:pt idx="74">
                  <c:v>24197</c:v>
                </c:pt>
                <c:pt idx="75">
                  <c:v>24227</c:v>
                </c:pt>
                <c:pt idx="76">
                  <c:v>24258</c:v>
                </c:pt>
                <c:pt idx="77">
                  <c:v>24288</c:v>
                </c:pt>
                <c:pt idx="78">
                  <c:v>24319</c:v>
                </c:pt>
                <c:pt idx="79">
                  <c:v>24350</c:v>
                </c:pt>
                <c:pt idx="80">
                  <c:v>24380</c:v>
                </c:pt>
                <c:pt idx="81">
                  <c:v>24411</c:v>
                </c:pt>
                <c:pt idx="82">
                  <c:v>24441</c:v>
                </c:pt>
                <c:pt idx="83">
                  <c:v>24472</c:v>
                </c:pt>
                <c:pt idx="84">
                  <c:v>24503</c:v>
                </c:pt>
                <c:pt idx="85">
                  <c:v>24531</c:v>
                </c:pt>
                <c:pt idx="86">
                  <c:v>24562</c:v>
                </c:pt>
                <c:pt idx="87">
                  <c:v>24592</c:v>
                </c:pt>
                <c:pt idx="88">
                  <c:v>24623</c:v>
                </c:pt>
                <c:pt idx="89">
                  <c:v>24653</c:v>
                </c:pt>
                <c:pt idx="90">
                  <c:v>24684</c:v>
                </c:pt>
                <c:pt idx="91">
                  <c:v>24715</c:v>
                </c:pt>
                <c:pt idx="92">
                  <c:v>24745</c:v>
                </c:pt>
                <c:pt idx="93">
                  <c:v>24776</c:v>
                </c:pt>
                <c:pt idx="94">
                  <c:v>24806</c:v>
                </c:pt>
                <c:pt idx="95">
                  <c:v>24837</c:v>
                </c:pt>
                <c:pt idx="96">
                  <c:v>24868</c:v>
                </c:pt>
                <c:pt idx="97">
                  <c:v>24897</c:v>
                </c:pt>
                <c:pt idx="98">
                  <c:v>24928</c:v>
                </c:pt>
                <c:pt idx="99">
                  <c:v>24958</c:v>
                </c:pt>
                <c:pt idx="100">
                  <c:v>24989</c:v>
                </c:pt>
                <c:pt idx="101">
                  <c:v>25019</c:v>
                </c:pt>
                <c:pt idx="102">
                  <c:v>25050</c:v>
                </c:pt>
                <c:pt idx="103">
                  <c:v>25081</c:v>
                </c:pt>
                <c:pt idx="104">
                  <c:v>25111</c:v>
                </c:pt>
                <c:pt idx="105">
                  <c:v>25142</c:v>
                </c:pt>
                <c:pt idx="106">
                  <c:v>25172</c:v>
                </c:pt>
                <c:pt idx="107">
                  <c:v>25203</c:v>
                </c:pt>
                <c:pt idx="108">
                  <c:v>25234</c:v>
                </c:pt>
                <c:pt idx="109">
                  <c:v>25262</c:v>
                </c:pt>
                <c:pt idx="110">
                  <c:v>25293</c:v>
                </c:pt>
                <c:pt idx="111">
                  <c:v>25323</c:v>
                </c:pt>
                <c:pt idx="112">
                  <c:v>25354</c:v>
                </c:pt>
                <c:pt idx="113">
                  <c:v>25384</c:v>
                </c:pt>
                <c:pt idx="114">
                  <c:v>25415</c:v>
                </c:pt>
                <c:pt idx="115">
                  <c:v>25446</c:v>
                </c:pt>
                <c:pt idx="116">
                  <c:v>25476</c:v>
                </c:pt>
                <c:pt idx="117">
                  <c:v>25507</c:v>
                </c:pt>
                <c:pt idx="118">
                  <c:v>25537</c:v>
                </c:pt>
                <c:pt idx="119">
                  <c:v>25568</c:v>
                </c:pt>
                <c:pt idx="120">
                  <c:v>25599</c:v>
                </c:pt>
                <c:pt idx="121">
                  <c:v>25627</c:v>
                </c:pt>
                <c:pt idx="122">
                  <c:v>25658</c:v>
                </c:pt>
                <c:pt idx="123">
                  <c:v>25688</c:v>
                </c:pt>
                <c:pt idx="124">
                  <c:v>25719</c:v>
                </c:pt>
                <c:pt idx="125">
                  <c:v>25749</c:v>
                </c:pt>
                <c:pt idx="126">
                  <c:v>25780</c:v>
                </c:pt>
                <c:pt idx="127">
                  <c:v>25811</c:v>
                </c:pt>
                <c:pt idx="128">
                  <c:v>25841</c:v>
                </c:pt>
                <c:pt idx="129">
                  <c:v>25872</c:v>
                </c:pt>
                <c:pt idx="130">
                  <c:v>25902</c:v>
                </c:pt>
                <c:pt idx="131">
                  <c:v>25933</c:v>
                </c:pt>
                <c:pt idx="132">
                  <c:v>25964</c:v>
                </c:pt>
                <c:pt idx="133">
                  <c:v>25992</c:v>
                </c:pt>
                <c:pt idx="134">
                  <c:v>26023</c:v>
                </c:pt>
                <c:pt idx="135">
                  <c:v>26053</c:v>
                </c:pt>
                <c:pt idx="136">
                  <c:v>26084</c:v>
                </c:pt>
                <c:pt idx="137">
                  <c:v>26114</c:v>
                </c:pt>
                <c:pt idx="138">
                  <c:v>26145</c:v>
                </c:pt>
                <c:pt idx="139">
                  <c:v>26176</c:v>
                </c:pt>
                <c:pt idx="140">
                  <c:v>26206</c:v>
                </c:pt>
                <c:pt idx="141">
                  <c:v>26237</c:v>
                </c:pt>
                <c:pt idx="142">
                  <c:v>26267</c:v>
                </c:pt>
                <c:pt idx="143">
                  <c:v>26298</c:v>
                </c:pt>
                <c:pt idx="144">
                  <c:v>26329</c:v>
                </c:pt>
                <c:pt idx="145">
                  <c:v>26358</c:v>
                </c:pt>
                <c:pt idx="146">
                  <c:v>26389</c:v>
                </c:pt>
                <c:pt idx="147">
                  <c:v>26419</c:v>
                </c:pt>
                <c:pt idx="148">
                  <c:v>26450</c:v>
                </c:pt>
                <c:pt idx="149">
                  <c:v>26480</c:v>
                </c:pt>
                <c:pt idx="150">
                  <c:v>26511</c:v>
                </c:pt>
                <c:pt idx="151">
                  <c:v>26542</c:v>
                </c:pt>
                <c:pt idx="152">
                  <c:v>26572</c:v>
                </c:pt>
                <c:pt idx="153">
                  <c:v>26603</c:v>
                </c:pt>
                <c:pt idx="154">
                  <c:v>26633</c:v>
                </c:pt>
                <c:pt idx="155">
                  <c:v>26664</c:v>
                </c:pt>
                <c:pt idx="156">
                  <c:v>26695</c:v>
                </c:pt>
                <c:pt idx="157">
                  <c:v>26723</c:v>
                </c:pt>
                <c:pt idx="158">
                  <c:v>26754</c:v>
                </c:pt>
                <c:pt idx="159">
                  <c:v>26784</c:v>
                </c:pt>
                <c:pt idx="160">
                  <c:v>26815</c:v>
                </c:pt>
                <c:pt idx="161">
                  <c:v>26845</c:v>
                </c:pt>
                <c:pt idx="162">
                  <c:v>26876</c:v>
                </c:pt>
                <c:pt idx="163">
                  <c:v>26907</c:v>
                </c:pt>
                <c:pt idx="164">
                  <c:v>26937</c:v>
                </c:pt>
                <c:pt idx="165">
                  <c:v>26968</c:v>
                </c:pt>
                <c:pt idx="166">
                  <c:v>26998</c:v>
                </c:pt>
                <c:pt idx="167">
                  <c:v>27029</c:v>
                </c:pt>
                <c:pt idx="168">
                  <c:v>27060</c:v>
                </c:pt>
                <c:pt idx="169">
                  <c:v>27088</c:v>
                </c:pt>
                <c:pt idx="170">
                  <c:v>27119</c:v>
                </c:pt>
                <c:pt idx="171">
                  <c:v>27149</c:v>
                </c:pt>
                <c:pt idx="172">
                  <c:v>27180</c:v>
                </c:pt>
                <c:pt idx="173">
                  <c:v>27210</c:v>
                </c:pt>
                <c:pt idx="174">
                  <c:v>27241</c:v>
                </c:pt>
                <c:pt idx="175">
                  <c:v>27272</c:v>
                </c:pt>
                <c:pt idx="176">
                  <c:v>27302</c:v>
                </c:pt>
                <c:pt idx="177">
                  <c:v>27333</c:v>
                </c:pt>
                <c:pt idx="178">
                  <c:v>27363</c:v>
                </c:pt>
                <c:pt idx="179">
                  <c:v>27394</c:v>
                </c:pt>
                <c:pt idx="180">
                  <c:v>27425</c:v>
                </c:pt>
                <c:pt idx="181">
                  <c:v>27453</c:v>
                </c:pt>
                <c:pt idx="182">
                  <c:v>27484</c:v>
                </c:pt>
                <c:pt idx="183">
                  <c:v>27514</c:v>
                </c:pt>
                <c:pt idx="184">
                  <c:v>27545</c:v>
                </c:pt>
                <c:pt idx="185">
                  <c:v>27575</c:v>
                </c:pt>
                <c:pt idx="186">
                  <c:v>27606</c:v>
                </c:pt>
                <c:pt idx="187">
                  <c:v>27637</c:v>
                </c:pt>
                <c:pt idx="188">
                  <c:v>27667</c:v>
                </c:pt>
                <c:pt idx="189">
                  <c:v>27698</c:v>
                </c:pt>
                <c:pt idx="190">
                  <c:v>27728</c:v>
                </c:pt>
                <c:pt idx="191">
                  <c:v>27759</c:v>
                </c:pt>
                <c:pt idx="192">
                  <c:v>27790</c:v>
                </c:pt>
                <c:pt idx="193">
                  <c:v>27819</c:v>
                </c:pt>
                <c:pt idx="194">
                  <c:v>27850</c:v>
                </c:pt>
                <c:pt idx="195">
                  <c:v>27880</c:v>
                </c:pt>
                <c:pt idx="196">
                  <c:v>27911</c:v>
                </c:pt>
                <c:pt idx="197">
                  <c:v>27941</c:v>
                </c:pt>
                <c:pt idx="198">
                  <c:v>27972</c:v>
                </c:pt>
                <c:pt idx="199">
                  <c:v>28003</c:v>
                </c:pt>
                <c:pt idx="200">
                  <c:v>28033</c:v>
                </c:pt>
                <c:pt idx="201">
                  <c:v>28064</c:v>
                </c:pt>
                <c:pt idx="202">
                  <c:v>28094</c:v>
                </c:pt>
                <c:pt idx="203">
                  <c:v>28125</c:v>
                </c:pt>
                <c:pt idx="204">
                  <c:v>28156</c:v>
                </c:pt>
                <c:pt idx="205">
                  <c:v>28184</c:v>
                </c:pt>
                <c:pt idx="206">
                  <c:v>28215</c:v>
                </c:pt>
                <c:pt idx="207">
                  <c:v>28245</c:v>
                </c:pt>
                <c:pt idx="208">
                  <c:v>28276</c:v>
                </c:pt>
                <c:pt idx="209">
                  <c:v>28306</c:v>
                </c:pt>
                <c:pt idx="210">
                  <c:v>28337</c:v>
                </c:pt>
                <c:pt idx="211">
                  <c:v>28368</c:v>
                </c:pt>
                <c:pt idx="212">
                  <c:v>28398</c:v>
                </c:pt>
                <c:pt idx="213">
                  <c:v>28429</c:v>
                </c:pt>
                <c:pt idx="214">
                  <c:v>28459</c:v>
                </c:pt>
                <c:pt idx="215">
                  <c:v>28490</c:v>
                </c:pt>
                <c:pt idx="216">
                  <c:v>28521</c:v>
                </c:pt>
                <c:pt idx="217">
                  <c:v>28549</c:v>
                </c:pt>
                <c:pt idx="218">
                  <c:v>28580</c:v>
                </c:pt>
                <c:pt idx="219">
                  <c:v>28610</c:v>
                </c:pt>
                <c:pt idx="220">
                  <c:v>28641</c:v>
                </c:pt>
                <c:pt idx="221">
                  <c:v>28671</c:v>
                </c:pt>
                <c:pt idx="222">
                  <c:v>28702</c:v>
                </c:pt>
                <c:pt idx="223">
                  <c:v>28733</c:v>
                </c:pt>
                <c:pt idx="224">
                  <c:v>28763</c:v>
                </c:pt>
                <c:pt idx="225">
                  <c:v>28794</c:v>
                </c:pt>
                <c:pt idx="226">
                  <c:v>28824</c:v>
                </c:pt>
                <c:pt idx="227">
                  <c:v>28855</c:v>
                </c:pt>
                <c:pt idx="228">
                  <c:v>28886</c:v>
                </c:pt>
                <c:pt idx="229">
                  <c:v>28914</c:v>
                </c:pt>
                <c:pt idx="230">
                  <c:v>28945</c:v>
                </c:pt>
                <c:pt idx="231">
                  <c:v>28975</c:v>
                </c:pt>
                <c:pt idx="232">
                  <c:v>29006</c:v>
                </c:pt>
                <c:pt idx="233">
                  <c:v>29036</c:v>
                </c:pt>
                <c:pt idx="234">
                  <c:v>29067</c:v>
                </c:pt>
                <c:pt idx="235">
                  <c:v>29098</c:v>
                </c:pt>
                <c:pt idx="236">
                  <c:v>29128</c:v>
                </c:pt>
                <c:pt idx="237">
                  <c:v>29159</c:v>
                </c:pt>
                <c:pt idx="238">
                  <c:v>29189</c:v>
                </c:pt>
                <c:pt idx="239">
                  <c:v>29220</c:v>
                </c:pt>
                <c:pt idx="240">
                  <c:v>29251</c:v>
                </c:pt>
                <c:pt idx="241">
                  <c:v>29280</c:v>
                </c:pt>
                <c:pt idx="242">
                  <c:v>29311</c:v>
                </c:pt>
                <c:pt idx="243">
                  <c:v>29341</c:v>
                </c:pt>
                <c:pt idx="244">
                  <c:v>29372</c:v>
                </c:pt>
                <c:pt idx="245">
                  <c:v>29402</c:v>
                </c:pt>
                <c:pt idx="246">
                  <c:v>29433</c:v>
                </c:pt>
                <c:pt idx="247">
                  <c:v>29464</c:v>
                </c:pt>
                <c:pt idx="248">
                  <c:v>29494</c:v>
                </c:pt>
                <c:pt idx="249">
                  <c:v>29525</c:v>
                </c:pt>
                <c:pt idx="250">
                  <c:v>29555</c:v>
                </c:pt>
                <c:pt idx="251">
                  <c:v>29586</c:v>
                </c:pt>
                <c:pt idx="252">
                  <c:v>29617</c:v>
                </c:pt>
                <c:pt idx="253">
                  <c:v>29645</c:v>
                </c:pt>
                <c:pt idx="254">
                  <c:v>29676</c:v>
                </c:pt>
                <c:pt idx="255">
                  <c:v>29706</c:v>
                </c:pt>
                <c:pt idx="256">
                  <c:v>29737</c:v>
                </c:pt>
                <c:pt idx="257">
                  <c:v>29767</c:v>
                </c:pt>
                <c:pt idx="258">
                  <c:v>29798</c:v>
                </c:pt>
                <c:pt idx="259">
                  <c:v>29829</c:v>
                </c:pt>
                <c:pt idx="260">
                  <c:v>29859</c:v>
                </c:pt>
                <c:pt idx="261">
                  <c:v>29890</c:v>
                </c:pt>
                <c:pt idx="262">
                  <c:v>29920</c:v>
                </c:pt>
                <c:pt idx="263">
                  <c:v>29951</c:v>
                </c:pt>
                <c:pt idx="264">
                  <c:v>29982</c:v>
                </c:pt>
                <c:pt idx="265">
                  <c:v>30010</c:v>
                </c:pt>
                <c:pt idx="266">
                  <c:v>30041</c:v>
                </c:pt>
                <c:pt idx="267">
                  <c:v>30071</c:v>
                </c:pt>
                <c:pt idx="268">
                  <c:v>30102</c:v>
                </c:pt>
                <c:pt idx="269">
                  <c:v>30132</c:v>
                </c:pt>
                <c:pt idx="270">
                  <c:v>30163</c:v>
                </c:pt>
                <c:pt idx="271">
                  <c:v>30194</c:v>
                </c:pt>
                <c:pt idx="272">
                  <c:v>30224</c:v>
                </c:pt>
                <c:pt idx="273">
                  <c:v>30255</c:v>
                </c:pt>
                <c:pt idx="274">
                  <c:v>30285</c:v>
                </c:pt>
                <c:pt idx="275">
                  <c:v>30316</c:v>
                </c:pt>
                <c:pt idx="276">
                  <c:v>30347</c:v>
                </c:pt>
                <c:pt idx="277">
                  <c:v>30375</c:v>
                </c:pt>
                <c:pt idx="278">
                  <c:v>30406</c:v>
                </c:pt>
                <c:pt idx="279">
                  <c:v>30436</c:v>
                </c:pt>
                <c:pt idx="280">
                  <c:v>30467</c:v>
                </c:pt>
                <c:pt idx="281">
                  <c:v>30497</c:v>
                </c:pt>
                <c:pt idx="282">
                  <c:v>30528</c:v>
                </c:pt>
                <c:pt idx="283">
                  <c:v>30559</c:v>
                </c:pt>
                <c:pt idx="284">
                  <c:v>30589</c:v>
                </c:pt>
                <c:pt idx="285">
                  <c:v>30620</c:v>
                </c:pt>
                <c:pt idx="286">
                  <c:v>30650</c:v>
                </c:pt>
                <c:pt idx="287">
                  <c:v>30681</c:v>
                </c:pt>
                <c:pt idx="288">
                  <c:v>30712</c:v>
                </c:pt>
                <c:pt idx="289">
                  <c:v>30741</c:v>
                </c:pt>
                <c:pt idx="290">
                  <c:v>30772</c:v>
                </c:pt>
                <c:pt idx="291">
                  <c:v>30802</c:v>
                </c:pt>
                <c:pt idx="292">
                  <c:v>30833</c:v>
                </c:pt>
                <c:pt idx="293">
                  <c:v>30863</c:v>
                </c:pt>
                <c:pt idx="294">
                  <c:v>30894</c:v>
                </c:pt>
                <c:pt idx="295">
                  <c:v>30925</c:v>
                </c:pt>
                <c:pt idx="296">
                  <c:v>30955</c:v>
                </c:pt>
                <c:pt idx="297">
                  <c:v>30986</c:v>
                </c:pt>
                <c:pt idx="298">
                  <c:v>31016</c:v>
                </c:pt>
                <c:pt idx="299">
                  <c:v>31047</c:v>
                </c:pt>
                <c:pt idx="300">
                  <c:v>31078</c:v>
                </c:pt>
                <c:pt idx="301">
                  <c:v>31106</c:v>
                </c:pt>
                <c:pt idx="302">
                  <c:v>31137</c:v>
                </c:pt>
                <c:pt idx="303">
                  <c:v>31167</c:v>
                </c:pt>
                <c:pt idx="304">
                  <c:v>31198</c:v>
                </c:pt>
                <c:pt idx="305">
                  <c:v>31228</c:v>
                </c:pt>
                <c:pt idx="306">
                  <c:v>31259</c:v>
                </c:pt>
                <c:pt idx="307">
                  <c:v>31290</c:v>
                </c:pt>
                <c:pt idx="308">
                  <c:v>31320</c:v>
                </c:pt>
                <c:pt idx="309">
                  <c:v>31351</c:v>
                </c:pt>
                <c:pt idx="310">
                  <c:v>31381</c:v>
                </c:pt>
                <c:pt idx="311">
                  <c:v>31412</c:v>
                </c:pt>
                <c:pt idx="312">
                  <c:v>31443</c:v>
                </c:pt>
                <c:pt idx="313">
                  <c:v>31471</c:v>
                </c:pt>
                <c:pt idx="314">
                  <c:v>31502</c:v>
                </c:pt>
                <c:pt idx="315">
                  <c:v>31532</c:v>
                </c:pt>
                <c:pt idx="316">
                  <c:v>31563</c:v>
                </c:pt>
                <c:pt idx="317">
                  <c:v>31593</c:v>
                </c:pt>
                <c:pt idx="318">
                  <c:v>31624</c:v>
                </c:pt>
                <c:pt idx="319">
                  <c:v>31655</c:v>
                </c:pt>
                <c:pt idx="320">
                  <c:v>31685</c:v>
                </c:pt>
                <c:pt idx="321">
                  <c:v>31716</c:v>
                </c:pt>
                <c:pt idx="322">
                  <c:v>31746</c:v>
                </c:pt>
                <c:pt idx="323">
                  <c:v>31777</c:v>
                </c:pt>
                <c:pt idx="324">
                  <c:v>31808</c:v>
                </c:pt>
                <c:pt idx="325">
                  <c:v>31836</c:v>
                </c:pt>
                <c:pt idx="326">
                  <c:v>31867</c:v>
                </c:pt>
                <c:pt idx="327">
                  <c:v>31897</c:v>
                </c:pt>
                <c:pt idx="328">
                  <c:v>31928</c:v>
                </c:pt>
                <c:pt idx="329">
                  <c:v>31958</c:v>
                </c:pt>
                <c:pt idx="330">
                  <c:v>31989</c:v>
                </c:pt>
                <c:pt idx="331">
                  <c:v>32020</c:v>
                </c:pt>
                <c:pt idx="332">
                  <c:v>32050</c:v>
                </c:pt>
                <c:pt idx="333">
                  <c:v>32081</c:v>
                </c:pt>
                <c:pt idx="334">
                  <c:v>32111</c:v>
                </c:pt>
                <c:pt idx="335">
                  <c:v>32142</c:v>
                </c:pt>
                <c:pt idx="336">
                  <c:v>32173</c:v>
                </c:pt>
                <c:pt idx="337">
                  <c:v>32202</c:v>
                </c:pt>
                <c:pt idx="338">
                  <c:v>32233</c:v>
                </c:pt>
                <c:pt idx="339">
                  <c:v>32244</c:v>
                </c:pt>
                <c:pt idx="340">
                  <c:v>32245</c:v>
                </c:pt>
                <c:pt idx="341">
                  <c:v>32246</c:v>
                </c:pt>
                <c:pt idx="342">
                  <c:v>32247</c:v>
                </c:pt>
                <c:pt idx="343">
                  <c:v>32248</c:v>
                </c:pt>
                <c:pt idx="344">
                  <c:v>32251</c:v>
                </c:pt>
                <c:pt idx="345">
                  <c:v>32252</c:v>
                </c:pt>
                <c:pt idx="346">
                  <c:v>32253</c:v>
                </c:pt>
                <c:pt idx="347">
                  <c:v>32254</c:v>
                </c:pt>
                <c:pt idx="348">
                  <c:v>32255</c:v>
                </c:pt>
                <c:pt idx="349">
                  <c:v>32258</c:v>
                </c:pt>
                <c:pt idx="350">
                  <c:v>32259</c:v>
                </c:pt>
                <c:pt idx="351">
                  <c:v>32260</c:v>
                </c:pt>
                <c:pt idx="352">
                  <c:v>32261</c:v>
                </c:pt>
                <c:pt idx="353">
                  <c:v>32262</c:v>
                </c:pt>
                <c:pt idx="354">
                  <c:v>32265</c:v>
                </c:pt>
                <c:pt idx="355">
                  <c:v>32266</c:v>
                </c:pt>
                <c:pt idx="356">
                  <c:v>32267</c:v>
                </c:pt>
                <c:pt idx="357">
                  <c:v>32268</c:v>
                </c:pt>
                <c:pt idx="358">
                  <c:v>32272</c:v>
                </c:pt>
                <c:pt idx="359">
                  <c:v>32273</c:v>
                </c:pt>
                <c:pt idx="360">
                  <c:v>32274</c:v>
                </c:pt>
                <c:pt idx="361">
                  <c:v>32276</c:v>
                </c:pt>
                <c:pt idx="362">
                  <c:v>32279</c:v>
                </c:pt>
                <c:pt idx="363">
                  <c:v>32280</c:v>
                </c:pt>
                <c:pt idx="364">
                  <c:v>32281</c:v>
                </c:pt>
                <c:pt idx="365">
                  <c:v>32282</c:v>
                </c:pt>
                <c:pt idx="366">
                  <c:v>32283</c:v>
                </c:pt>
                <c:pt idx="367">
                  <c:v>32286</c:v>
                </c:pt>
                <c:pt idx="368">
                  <c:v>32287</c:v>
                </c:pt>
                <c:pt idx="369">
                  <c:v>32288</c:v>
                </c:pt>
                <c:pt idx="370">
                  <c:v>32289</c:v>
                </c:pt>
                <c:pt idx="371">
                  <c:v>32290</c:v>
                </c:pt>
                <c:pt idx="372">
                  <c:v>32293</c:v>
                </c:pt>
                <c:pt idx="373">
                  <c:v>32294</c:v>
                </c:pt>
                <c:pt idx="374">
                  <c:v>32295</c:v>
                </c:pt>
                <c:pt idx="375">
                  <c:v>32296</c:v>
                </c:pt>
                <c:pt idx="376">
                  <c:v>32297</c:v>
                </c:pt>
                <c:pt idx="377">
                  <c:v>32300</c:v>
                </c:pt>
                <c:pt idx="378">
                  <c:v>32301</c:v>
                </c:pt>
                <c:pt idx="379">
                  <c:v>32302</c:v>
                </c:pt>
                <c:pt idx="380">
                  <c:v>32303</c:v>
                </c:pt>
                <c:pt idx="381">
                  <c:v>32304</c:v>
                </c:pt>
                <c:pt idx="382">
                  <c:v>32307</c:v>
                </c:pt>
                <c:pt idx="383">
                  <c:v>32308</c:v>
                </c:pt>
                <c:pt idx="384">
                  <c:v>32309</c:v>
                </c:pt>
                <c:pt idx="385">
                  <c:v>32310</c:v>
                </c:pt>
                <c:pt idx="386">
                  <c:v>32311</c:v>
                </c:pt>
                <c:pt idx="387">
                  <c:v>32314</c:v>
                </c:pt>
                <c:pt idx="388">
                  <c:v>32315</c:v>
                </c:pt>
                <c:pt idx="389">
                  <c:v>32316</c:v>
                </c:pt>
                <c:pt idx="390">
                  <c:v>32317</c:v>
                </c:pt>
                <c:pt idx="391">
                  <c:v>32318</c:v>
                </c:pt>
                <c:pt idx="392">
                  <c:v>32321</c:v>
                </c:pt>
                <c:pt idx="393">
                  <c:v>32322</c:v>
                </c:pt>
                <c:pt idx="394">
                  <c:v>32323</c:v>
                </c:pt>
                <c:pt idx="395">
                  <c:v>32324</c:v>
                </c:pt>
                <c:pt idx="396">
                  <c:v>32325</c:v>
                </c:pt>
                <c:pt idx="397">
                  <c:v>32328</c:v>
                </c:pt>
                <c:pt idx="398">
                  <c:v>32329</c:v>
                </c:pt>
                <c:pt idx="399">
                  <c:v>32330</c:v>
                </c:pt>
                <c:pt idx="400">
                  <c:v>32331</c:v>
                </c:pt>
                <c:pt idx="401">
                  <c:v>32332</c:v>
                </c:pt>
                <c:pt idx="402">
                  <c:v>32335</c:v>
                </c:pt>
                <c:pt idx="403">
                  <c:v>32336</c:v>
                </c:pt>
                <c:pt idx="404">
                  <c:v>32337</c:v>
                </c:pt>
                <c:pt idx="405">
                  <c:v>32338</c:v>
                </c:pt>
                <c:pt idx="406">
                  <c:v>32339</c:v>
                </c:pt>
                <c:pt idx="407">
                  <c:v>32342</c:v>
                </c:pt>
                <c:pt idx="408">
                  <c:v>32343</c:v>
                </c:pt>
                <c:pt idx="409">
                  <c:v>32344</c:v>
                </c:pt>
                <c:pt idx="410">
                  <c:v>32345</c:v>
                </c:pt>
                <c:pt idx="411">
                  <c:v>32346</c:v>
                </c:pt>
                <c:pt idx="412">
                  <c:v>32349</c:v>
                </c:pt>
                <c:pt idx="413">
                  <c:v>32350</c:v>
                </c:pt>
                <c:pt idx="414">
                  <c:v>32351</c:v>
                </c:pt>
                <c:pt idx="415">
                  <c:v>32352</c:v>
                </c:pt>
                <c:pt idx="416">
                  <c:v>32353</c:v>
                </c:pt>
                <c:pt idx="417">
                  <c:v>32356</c:v>
                </c:pt>
                <c:pt idx="418">
                  <c:v>32357</c:v>
                </c:pt>
                <c:pt idx="419">
                  <c:v>32358</c:v>
                </c:pt>
                <c:pt idx="420">
                  <c:v>32359</c:v>
                </c:pt>
                <c:pt idx="421">
                  <c:v>32360</c:v>
                </c:pt>
                <c:pt idx="422">
                  <c:v>32363</c:v>
                </c:pt>
                <c:pt idx="423">
                  <c:v>32364</c:v>
                </c:pt>
                <c:pt idx="424">
                  <c:v>32365</c:v>
                </c:pt>
                <c:pt idx="425">
                  <c:v>32366</c:v>
                </c:pt>
                <c:pt idx="426">
                  <c:v>32367</c:v>
                </c:pt>
                <c:pt idx="427">
                  <c:v>32370</c:v>
                </c:pt>
                <c:pt idx="428">
                  <c:v>32371</c:v>
                </c:pt>
                <c:pt idx="429">
                  <c:v>32372</c:v>
                </c:pt>
                <c:pt idx="430">
                  <c:v>32373</c:v>
                </c:pt>
                <c:pt idx="431">
                  <c:v>32374</c:v>
                </c:pt>
                <c:pt idx="432">
                  <c:v>32377</c:v>
                </c:pt>
                <c:pt idx="433">
                  <c:v>32378</c:v>
                </c:pt>
                <c:pt idx="434">
                  <c:v>32379</c:v>
                </c:pt>
                <c:pt idx="435">
                  <c:v>32380</c:v>
                </c:pt>
                <c:pt idx="436">
                  <c:v>32381</c:v>
                </c:pt>
                <c:pt idx="437">
                  <c:v>32384</c:v>
                </c:pt>
                <c:pt idx="438">
                  <c:v>32385</c:v>
                </c:pt>
                <c:pt idx="439">
                  <c:v>32386</c:v>
                </c:pt>
                <c:pt idx="440">
                  <c:v>32387</c:v>
                </c:pt>
                <c:pt idx="441">
                  <c:v>32388</c:v>
                </c:pt>
                <c:pt idx="442">
                  <c:v>32391</c:v>
                </c:pt>
                <c:pt idx="443">
                  <c:v>32392</c:v>
                </c:pt>
                <c:pt idx="444">
                  <c:v>32393</c:v>
                </c:pt>
                <c:pt idx="445">
                  <c:v>32394</c:v>
                </c:pt>
                <c:pt idx="446">
                  <c:v>32395</c:v>
                </c:pt>
                <c:pt idx="447">
                  <c:v>32398</c:v>
                </c:pt>
                <c:pt idx="448">
                  <c:v>32399</c:v>
                </c:pt>
                <c:pt idx="449">
                  <c:v>32400</c:v>
                </c:pt>
                <c:pt idx="450">
                  <c:v>32401</c:v>
                </c:pt>
                <c:pt idx="451">
                  <c:v>32402</c:v>
                </c:pt>
                <c:pt idx="452">
                  <c:v>32405</c:v>
                </c:pt>
                <c:pt idx="453">
                  <c:v>32406</c:v>
                </c:pt>
                <c:pt idx="454">
                  <c:v>32407</c:v>
                </c:pt>
                <c:pt idx="455">
                  <c:v>32408</c:v>
                </c:pt>
                <c:pt idx="456">
                  <c:v>32409</c:v>
                </c:pt>
                <c:pt idx="457">
                  <c:v>32412</c:v>
                </c:pt>
                <c:pt idx="458">
                  <c:v>32413</c:v>
                </c:pt>
                <c:pt idx="459">
                  <c:v>32414</c:v>
                </c:pt>
                <c:pt idx="460">
                  <c:v>32415</c:v>
                </c:pt>
                <c:pt idx="461">
                  <c:v>32416</c:v>
                </c:pt>
                <c:pt idx="462">
                  <c:v>32419</c:v>
                </c:pt>
                <c:pt idx="463">
                  <c:v>32420</c:v>
                </c:pt>
                <c:pt idx="464">
                  <c:v>32421</c:v>
                </c:pt>
                <c:pt idx="465">
                  <c:v>32422</c:v>
                </c:pt>
                <c:pt idx="466">
                  <c:v>32423</c:v>
                </c:pt>
                <c:pt idx="467">
                  <c:v>32427</c:v>
                </c:pt>
                <c:pt idx="468">
                  <c:v>32428</c:v>
                </c:pt>
                <c:pt idx="469">
                  <c:v>32429</c:v>
                </c:pt>
                <c:pt idx="470">
                  <c:v>32430</c:v>
                </c:pt>
                <c:pt idx="471">
                  <c:v>32433</c:v>
                </c:pt>
                <c:pt idx="472">
                  <c:v>32434</c:v>
                </c:pt>
                <c:pt idx="473">
                  <c:v>32435</c:v>
                </c:pt>
                <c:pt idx="474">
                  <c:v>32436</c:v>
                </c:pt>
                <c:pt idx="475">
                  <c:v>32437</c:v>
                </c:pt>
                <c:pt idx="476">
                  <c:v>32440</c:v>
                </c:pt>
                <c:pt idx="477">
                  <c:v>32441</c:v>
                </c:pt>
                <c:pt idx="478">
                  <c:v>32442</c:v>
                </c:pt>
                <c:pt idx="479">
                  <c:v>32443</c:v>
                </c:pt>
                <c:pt idx="480">
                  <c:v>32444</c:v>
                </c:pt>
                <c:pt idx="481">
                  <c:v>32447</c:v>
                </c:pt>
                <c:pt idx="482">
                  <c:v>32448</c:v>
                </c:pt>
                <c:pt idx="483">
                  <c:v>32449</c:v>
                </c:pt>
                <c:pt idx="484">
                  <c:v>32450</c:v>
                </c:pt>
                <c:pt idx="485">
                  <c:v>32451</c:v>
                </c:pt>
                <c:pt idx="486">
                  <c:v>32454</c:v>
                </c:pt>
                <c:pt idx="487">
                  <c:v>32455</c:v>
                </c:pt>
                <c:pt idx="488">
                  <c:v>32456</c:v>
                </c:pt>
                <c:pt idx="489">
                  <c:v>32457</c:v>
                </c:pt>
                <c:pt idx="490">
                  <c:v>32458</c:v>
                </c:pt>
                <c:pt idx="491">
                  <c:v>32461</c:v>
                </c:pt>
                <c:pt idx="492">
                  <c:v>32462</c:v>
                </c:pt>
                <c:pt idx="493">
                  <c:v>32463</c:v>
                </c:pt>
                <c:pt idx="494">
                  <c:v>32464</c:v>
                </c:pt>
                <c:pt idx="495">
                  <c:v>32465</c:v>
                </c:pt>
                <c:pt idx="496">
                  <c:v>32468</c:v>
                </c:pt>
                <c:pt idx="497">
                  <c:v>32469</c:v>
                </c:pt>
                <c:pt idx="498">
                  <c:v>32470</c:v>
                </c:pt>
                <c:pt idx="499">
                  <c:v>32471</c:v>
                </c:pt>
                <c:pt idx="500">
                  <c:v>32472</c:v>
                </c:pt>
                <c:pt idx="501">
                  <c:v>32475</c:v>
                </c:pt>
                <c:pt idx="502">
                  <c:v>32476</c:v>
                </c:pt>
                <c:pt idx="503">
                  <c:v>32477</c:v>
                </c:pt>
                <c:pt idx="504">
                  <c:v>32478</c:v>
                </c:pt>
                <c:pt idx="505">
                  <c:v>32479</c:v>
                </c:pt>
                <c:pt idx="506">
                  <c:v>32482</c:v>
                </c:pt>
                <c:pt idx="507">
                  <c:v>32483</c:v>
                </c:pt>
                <c:pt idx="508">
                  <c:v>32484</c:v>
                </c:pt>
                <c:pt idx="509">
                  <c:v>32485</c:v>
                </c:pt>
                <c:pt idx="510">
                  <c:v>32486</c:v>
                </c:pt>
                <c:pt idx="511">
                  <c:v>32489</c:v>
                </c:pt>
                <c:pt idx="512">
                  <c:v>32490</c:v>
                </c:pt>
                <c:pt idx="513">
                  <c:v>32491</c:v>
                </c:pt>
                <c:pt idx="514">
                  <c:v>32492</c:v>
                </c:pt>
                <c:pt idx="515">
                  <c:v>32496</c:v>
                </c:pt>
                <c:pt idx="516">
                  <c:v>32497</c:v>
                </c:pt>
                <c:pt idx="517">
                  <c:v>32498</c:v>
                </c:pt>
                <c:pt idx="518">
                  <c:v>32499</c:v>
                </c:pt>
                <c:pt idx="519">
                  <c:v>32500</c:v>
                </c:pt>
                <c:pt idx="520">
                  <c:v>32504</c:v>
                </c:pt>
                <c:pt idx="521">
                  <c:v>32505</c:v>
                </c:pt>
                <c:pt idx="522">
                  <c:v>32506</c:v>
                </c:pt>
                <c:pt idx="523">
                  <c:v>32507</c:v>
                </c:pt>
                <c:pt idx="524">
                  <c:v>32511</c:v>
                </c:pt>
                <c:pt idx="525">
                  <c:v>32512</c:v>
                </c:pt>
                <c:pt idx="526">
                  <c:v>32513</c:v>
                </c:pt>
                <c:pt idx="527">
                  <c:v>32514</c:v>
                </c:pt>
                <c:pt idx="528">
                  <c:v>32517</c:v>
                </c:pt>
                <c:pt idx="529">
                  <c:v>32518</c:v>
                </c:pt>
                <c:pt idx="530">
                  <c:v>32519</c:v>
                </c:pt>
                <c:pt idx="531">
                  <c:v>32520</c:v>
                </c:pt>
                <c:pt idx="532">
                  <c:v>32521</c:v>
                </c:pt>
                <c:pt idx="533">
                  <c:v>32524</c:v>
                </c:pt>
                <c:pt idx="534">
                  <c:v>32525</c:v>
                </c:pt>
                <c:pt idx="535">
                  <c:v>32526</c:v>
                </c:pt>
                <c:pt idx="536">
                  <c:v>32527</c:v>
                </c:pt>
                <c:pt idx="537">
                  <c:v>32528</c:v>
                </c:pt>
                <c:pt idx="538">
                  <c:v>32531</c:v>
                </c:pt>
                <c:pt idx="539">
                  <c:v>32532</c:v>
                </c:pt>
                <c:pt idx="540">
                  <c:v>32533</c:v>
                </c:pt>
                <c:pt idx="541">
                  <c:v>32534</c:v>
                </c:pt>
                <c:pt idx="542">
                  <c:v>32535</c:v>
                </c:pt>
                <c:pt idx="543">
                  <c:v>32538</c:v>
                </c:pt>
                <c:pt idx="544">
                  <c:v>32539</c:v>
                </c:pt>
                <c:pt idx="545">
                  <c:v>32540</c:v>
                </c:pt>
                <c:pt idx="546">
                  <c:v>32541</c:v>
                </c:pt>
                <c:pt idx="547">
                  <c:v>32542</c:v>
                </c:pt>
                <c:pt idx="548">
                  <c:v>32545</c:v>
                </c:pt>
                <c:pt idx="549">
                  <c:v>32546</c:v>
                </c:pt>
                <c:pt idx="550">
                  <c:v>32547</c:v>
                </c:pt>
                <c:pt idx="551">
                  <c:v>32548</c:v>
                </c:pt>
                <c:pt idx="552">
                  <c:v>32549</c:v>
                </c:pt>
                <c:pt idx="553">
                  <c:v>32552</c:v>
                </c:pt>
                <c:pt idx="554">
                  <c:v>32553</c:v>
                </c:pt>
                <c:pt idx="555">
                  <c:v>32554</c:v>
                </c:pt>
                <c:pt idx="556">
                  <c:v>32555</c:v>
                </c:pt>
                <c:pt idx="557">
                  <c:v>32556</c:v>
                </c:pt>
                <c:pt idx="558">
                  <c:v>32559</c:v>
                </c:pt>
                <c:pt idx="559">
                  <c:v>32560</c:v>
                </c:pt>
                <c:pt idx="560">
                  <c:v>32561</c:v>
                </c:pt>
                <c:pt idx="561">
                  <c:v>32562</c:v>
                </c:pt>
                <c:pt idx="562">
                  <c:v>32563</c:v>
                </c:pt>
                <c:pt idx="563">
                  <c:v>32566</c:v>
                </c:pt>
                <c:pt idx="564">
                  <c:v>32567</c:v>
                </c:pt>
                <c:pt idx="565">
                  <c:v>32568</c:v>
                </c:pt>
                <c:pt idx="566">
                  <c:v>32569</c:v>
                </c:pt>
                <c:pt idx="567">
                  <c:v>32570</c:v>
                </c:pt>
                <c:pt idx="568">
                  <c:v>32573</c:v>
                </c:pt>
                <c:pt idx="569">
                  <c:v>32574</c:v>
                </c:pt>
                <c:pt idx="570">
                  <c:v>32575</c:v>
                </c:pt>
                <c:pt idx="571">
                  <c:v>32576</c:v>
                </c:pt>
                <c:pt idx="572">
                  <c:v>32577</c:v>
                </c:pt>
                <c:pt idx="573">
                  <c:v>32580</c:v>
                </c:pt>
                <c:pt idx="574">
                  <c:v>32581</c:v>
                </c:pt>
                <c:pt idx="575">
                  <c:v>32582</c:v>
                </c:pt>
                <c:pt idx="576">
                  <c:v>32583</c:v>
                </c:pt>
                <c:pt idx="577">
                  <c:v>32584</c:v>
                </c:pt>
                <c:pt idx="578">
                  <c:v>32587</c:v>
                </c:pt>
                <c:pt idx="579">
                  <c:v>32588</c:v>
                </c:pt>
                <c:pt idx="580">
                  <c:v>32589</c:v>
                </c:pt>
                <c:pt idx="581">
                  <c:v>32590</c:v>
                </c:pt>
                <c:pt idx="582">
                  <c:v>32595</c:v>
                </c:pt>
                <c:pt idx="583">
                  <c:v>32596</c:v>
                </c:pt>
                <c:pt idx="584">
                  <c:v>32597</c:v>
                </c:pt>
                <c:pt idx="585">
                  <c:v>32598</c:v>
                </c:pt>
                <c:pt idx="586">
                  <c:v>32601</c:v>
                </c:pt>
                <c:pt idx="587">
                  <c:v>32602</c:v>
                </c:pt>
                <c:pt idx="588">
                  <c:v>32603</c:v>
                </c:pt>
                <c:pt idx="589">
                  <c:v>32605</c:v>
                </c:pt>
                <c:pt idx="590">
                  <c:v>32608</c:v>
                </c:pt>
                <c:pt idx="591">
                  <c:v>32609</c:v>
                </c:pt>
                <c:pt idx="592">
                  <c:v>32610</c:v>
                </c:pt>
                <c:pt idx="593">
                  <c:v>32611</c:v>
                </c:pt>
                <c:pt idx="594">
                  <c:v>32612</c:v>
                </c:pt>
                <c:pt idx="595">
                  <c:v>32615</c:v>
                </c:pt>
                <c:pt idx="596">
                  <c:v>32616</c:v>
                </c:pt>
                <c:pt idx="597">
                  <c:v>32617</c:v>
                </c:pt>
                <c:pt idx="598">
                  <c:v>32618</c:v>
                </c:pt>
                <c:pt idx="599">
                  <c:v>32619</c:v>
                </c:pt>
                <c:pt idx="600">
                  <c:v>32622</c:v>
                </c:pt>
                <c:pt idx="601">
                  <c:v>32623</c:v>
                </c:pt>
                <c:pt idx="602">
                  <c:v>32624</c:v>
                </c:pt>
                <c:pt idx="603">
                  <c:v>32625</c:v>
                </c:pt>
                <c:pt idx="604">
                  <c:v>32626</c:v>
                </c:pt>
                <c:pt idx="605">
                  <c:v>32630</c:v>
                </c:pt>
                <c:pt idx="606">
                  <c:v>32631</c:v>
                </c:pt>
                <c:pt idx="607">
                  <c:v>32633</c:v>
                </c:pt>
                <c:pt idx="608">
                  <c:v>32636</c:v>
                </c:pt>
                <c:pt idx="609">
                  <c:v>32637</c:v>
                </c:pt>
                <c:pt idx="610">
                  <c:v>32638</c:v>
                </c:pt>
                <c:pt idx="611">
                  <c:v>32639</c:v>
                </c:pt>
                <c:pt idx="612">
                  <c:v>32640</c:v>
                </c:pt>
                <c:pt idx="613">
                  <c:v>32643</c:v>
                </c:pt>
                <c:pt idx="614">
                  <c:v>32644</c:v>
                </c:pt>
                <c:pt idx="615">
                  <c:v>32645</c:v>
                </c:pt>
                <c:pt idx="616">
                  <c:v>32646</c:v>
                </c:pt>
                <c:pt idx="617">
                  <c:v>32647</c:v>
                </c:pt>
                <c:pt idx="618">
                  <c:v>32650</c:v>
                </c:pt>
                <c:pt idx="619">
                  <c:v>32651</c:v>
                </c:pt>
                <c:pt idx="620">
                  <c:v>32652</c:v>
                </c:pt>
                <c:pt idx="621">
                  <c:v>32653</c:v>
                </c:pt>
                <c:pt idx="622">
                  <c:v>32654</c:v>
                </c:pt>
                <c:pt idx="623">
                  <c:v>32657</c:v>
                </c:pt>
                <c:pt idx="624">
                  <c:v>32658</c:v>
                </c:pt>
                <c:pt idx="625">
                  <c:v>32659</c:v>
                </c:pt>
                <c:pt idx="626">
                  <c:v>32660</c:v>
                </c:pt>
                <c:pt idx="627">
                  <c:v>32661</c:v>
                </c:pt>
                <c:pt idx="628">
                  <c:v>32664</c:v>
                </c:pt>
                <c:pt idx="629">
                  <c:v>32665</c:v>
                </c:pt>
                <c:pt idx="630">
                  <c:v>32666</c:v>
                </c:pt>
                <c:pt idx="631">
                  <c:v>32667</c:v>
                </c:pt>
                <c:pt idx="632">
                  <c:v>32668</c:v>
                </c:pt>
                <c:pt idx="633">
                  <c:v>32671</c:v>
                </c:pt>
                <c:pt idx="634">
                  <c:v>32672</c:v>
                </c:pt>
                <c:pt idx="635">
                  <c:v>32673</c:v>
                </c:pt>
                <c:pt idx="636">
                  <c:v>32674</c:v>
                </c:pt>
                <c:pt idx="637">
                  <c:v>32675</c:v>
                </c:pt>
                <c:pt idx="638">
                  <c:v>32678</c:v>
                </c:pt>
                <c:pt idx="639">
                  <c:v>32679</c:v>
                </c:pt>
                <c:pt idx="640">
                  <c:v>32680</c:v>
                </c:pt>
                <c:pt idx="641">
                  <c:v>32681</c:v>
                </c:pt>
                <c:pt idx="642">
                  <c:v>32682</c:v>
                </c:pt>
                <c:pt idx="643">
                  <c:v>32685</c:v>
                </c:pt>
                <c:pt idx="644">
                  <c:v>32686</c:v>
                </c:pt>
                <c:pt idx="645">
                  <c:v>32687</c:v>
                </c:pt>
                <c:pt idx="646">
                  <c:v>32688</c:v>
                </c:pt>
                <c:pt idx="647">
                  <c:v>32689</c:v>
                </c:pt>
                <c:pt idx="648">
                  <c:v>32692</c:v>
                </c:pt>
                <c:pt idx="649">
                  <c:v>32693</c:v>
                </c:pt>
                <c:pt idx="650">
                  <c:v>32694</c:v>
                </c:pt>
                <c:pt idx="651">
                  <c:v>32695</c:v>
                </c:pt>
                <c:pt idx="652">
                  <c:v>32696</c:v>
                </c:pt>
                <c:pt idx="653">
                  <c:v>32699</c:v>
                </c:pt>
                <c:pt idx="654">
                  <c:v>32700</c:v>
                </c:pt>
                <c:pt idx="655">
                  <c:v>32701</c:v>
                </c:pt>
                <c:pt idx="656">
                  <c:v>32702</c:v>
                </c:pt>
                <c:pt idx="657">
                  <c:v>32703</c:v>
                </c:pt>
                <c:pt idx="658">
                  <c:v>32706</c:v>
                </c:pt>
                <c:pt idx="659">
                  <c:v>32707</c:v>
                </c:pt>
                <c:pt idx="660">
                  <c:v>32708</c:v>
                </c:pt>
                <c:pt idx="661">
                  <c:v>32709</c:v>
                </c:pt>
                <c:pt idx="662">
                  <c:v>32710</c:v>
                </c:pt>
                <c:pt idx="663">
                  <c:v>32713</c:v>
                </c:pt>
                <c:pt idx="664">
                  <c:v>32714</c:v>
                </c:pt>
                <c:pt idx="665">
                  <c:v>32715</c:v>
                </c:pt>
                <c:pt idx="666">
                  <c:v>32716</c:v>
                </c:pt>
                <c:pt idx="667">
                  <c:v>32717</c:v>
                </c:pt>
                <c:pt idx="668">
                  <c:v>32720</c:v>
                </c:pt>
                <c:pt idx="669">
                  <c:v>32721</c:v>
                </c:pt>
                <c:pt idx="670">
                  <c:v>32722</c:v>
                </c:pt>
                <c:pt idx="671">
                  <c:v>32723</c:v>
                </c:pt>
                <c:pt idx="672">
                  <c:v>32724</c:v>
                </c:pt>
                <c:pt idx="673">
                  <c:v>32727</c:v>
                </c:pt>
                <c:pt idx="674">
                  <c:v>32728</c:v>
                </c:pt>
                <c:pt idx="675">
                  <c:v>32729</c:v>
                </c:pt>
                <c:pt idx="676">
                  <c:v>32730</c:v>
                </c:pt>
                <c:pt idx="677">
                  <c:v>32731</c:v>
                </c:pt>
                <c:pt idx="678">
                  <c:v>32734</c:v>
                </c:pt>
                <c:pt idx="679">
                  <c:v>32735</c:v>
                </c:pt>
                <c:pt idx="680">
                  <c:v>32736</c:v>
                </c:pt>
                <c:pt idx="681">
                  <c:v>32737</c:v>
                </c:pt>
                <c:pt idx="682">
                  <c:v>32738</c:v>
                </c:pt>
                <c:pt idx="683">
                  <c:v>32741</c:v>
                </c:pt>
                <c:pt idx="684">
                  <c:v>32742</c:v>
                </c:pt>
                <c:pt idx="685">
                  <c:v>32743</c:v>
                </c:pt>
                <c:pt idx="686">
                  <c:v>32744</c:v>
                </c:pt>
                <c:pt idx="687">
                  <c:v>32745</c:v>
                </c:pt>
                <c:pt idx="688">
                  <c:v>32748</c:v>
                </c:pt>
                <c:pt idx="689">
                  <c:v>32749</c:v>
                </c:pt>
                <c:pt idx="690">
                  <c:v>32750</c:v>
                </c:pt>
                <c:pt idx="691">
                  <c:v>32751</c:v>
                </c:pt>
                <c:pt idx="692">
                  <c:v>32752</c:v>
                </c:pt>
                <c:pt idx="693">
                  <c:v>32755</c:v>
                </c:pt>
                <c:pt idx="694">
                  <c:v>32756</c:v>
                </c:pt>
                <c:pt idx="695">
                  <c:v>32757</c:v>
                </c:pt>
                <c:pt idx="696">
                  <c:v>32758</c:v>
                </c:pt>
                <c:pt idx="697">
                  <c:v>32759</c:v>
                </c:pt>
                <c:pt idx="698">
                  <c:v>32762</c:v>
                </c:pt>
                <c:pt idx="699">
                  <c:v>32763</c:v>
                </c:pt>
                <c:pt idx="700">
                  <c:v>32764</c:v>
                </c:pt>
                <c:pt idx="701">
                  <c:v>32765</c:v>
                </c:pt>
                <c:pt idx="702">
                  <c:v>32766</c:v>
                </c:pt>
                <c:pt idx="703">
                  <c:v>32769</c:v>
                </c:pt>
                <c:pt idx="704">
                  <c:v>32770</c:v>
                </c:pt>
                <c:pt idx="705">
                  <c:v>32771</c:v>
                </c:pt>
                <c:pt idx="706">
                  <c:v>32772</c:v>
                </c:pt>
                <c:pt idx="707">
                  <c:v>32773</c:v>
                </c:pt>
                <c:pt idx="708">
                  <c:v>32776</c:v>
                </c:pt>
                <c:pt idx="709">
                  <c:v>32777</c:v>
                </c:pt>
                <c:pt idx="710">
                  <c:v>32778</c:v>
                </c:pt>
                <c:pt idx="711">
                  <c:v>32779</c:v>
                </c:pt>
                <c:pt idx="712">
                  <c:v>32780</c:v>
                </c:pt>
                <c:pt idx="713">
                  <c:v>32783</c:v>
                </c:pt>
                <c:pt idx="714">
                  <c:v>32784</c:v>
                </c:pt>
                <c:pt idx="715">
                  <c:v>32785</c:v>
                </c:pt>
                <c:pt idx="716">
                  <c:v>32786</c:v>
                </c:pt>
                <c:pt idx="717">
                  <c:v>32787</c:v>
                </c:pt>
                <c:pt idx="718">
                  <c:v>32792</c:v>
                </c:pt>
                <c:pt idx="719">
                  <c:v>32793</c:v>
                </c:pt>
                <c:pt idx="720">
                  <c:v>32794</c:v>
                </c:pt>
                <c:pt idx="721">
                  <c:v>32797</c:v>
                </c:pt>
                <c:pt idx="722">
                  <c:v>32798</c:v>
                </c:pt>
                <c:pt idx="723">
                  <c:v>32799</c:v>
                </c:pt>
                <c:pt idx="724">
                  <c:v>32800</c:v>
                </c:pt>
                <c:pt idx="725">
                  <c:v>32801</c:v>
                </c:pt>
                <c:pt idx="726">
                  <c:v>32804</c:v>
                </c:pt>
                <c:pt idx="727">
                  <c:v>32805</c:v>
                </c:pt>
                <c:pt idx="728">
                  <c:v>32806</c:v>
                </c:pt>
                <c:pt idx="729">
                  <c:v>32807</c:v>
                </c:pt>
                <c:pt idx="730">
                  <c:v>32808</c:v>
                </c:pt>
                <c:pt idx="731">
                  <c:v>32811</c:v>
                </c:pt>
                <c:pt idx="732">
                  <c:v>32812</c:v>
                </c:pt>
                <c:pt idx="733">
                  <c:v>32813</c:v>
                </c:pt>
                <c:pt idx="734">
                  <c:v>32814</c:v>
                </c:pt>
                <c:pt idx="735">
                  <c:v>32815</c:v>
                </c:pt>
                <c:pt idx="736">
                  <c:v>32818</c:v>
                </c:pt>
                <c:pt idx="737">
                  <c:v>32819</c:v>
                </c:pt>
                <c:pt idx="738">
                  <c:v>32820</c:v>
                </c:pt>
                <c:pt idx="739">
                  <c:v>32821</c:v>
                </c:pt>
                <c:pt idx="740">
                  <c:v>32822</c:v>
                </c:pt>
                <c:pt idx="741">
                  <c:v>32825</c:v>
                </c:pt>
                <c:pt idx="742">
                  <c:v>32826</c:v>
                </c:pt>
                <c:pt idx="743">
                  <c:v>32827</c:v>
                </c:pt>
                <c:pt idx="744">
                  <c:v>32828</c:v>
                </c:pt>
                <c:pt idx="745">
                  <c:v>32829</c:v>
                </c:pt>
                <c:pt idx="746">
                  <c:v>32832</c:v>
                </c:pt>
                <c:pt idx="747">
                  <c:v>32833</c:v>
                </c:pt>
                <c:pt idx="748">
                  <c:v>32834</c:v>
                </c:pt>
                <c:pt idx="749">
                  <c:v>32835</c:v>
                </c:pt>
                <c:pt idx="750">
                  <c:v>32836</c:v>
                </c:pt>
                <c:pt idx="751">
                  <c:v>32839</c:v>
                </c:pt>
                <c:pt idx="752">
                  <c:v>32840</c:v>
                </c:pt>
                <c:pt idx="753">
                  <c:v>32841</c:v>
                </c:pt>
                <c:pt idx="754">
                  <c:v>32842</c:v>
                </c:pt>
                <c:pt idx="755">
                  <c:v>32843</c:v>
                </c:pt>
                <c:pt idx="756">
                  <c:v>32846</c:v>
                </c:pt>
                <c:pt idx="757">
                  <c:v>32847</c:v>
                </c:pt>
                <c:pt idx="758">
                  <c:v>32848</c:v>
                </c:pt>
                <c:pt idx="759">
                  <c:v>32849</c:v>
                </c:pt>
                <c:pt idx="760">
                  <c:v>32850</c:v>
                </c:pt>
                <c:pt idx="761">
                  <c:v>32853</c:v>
                </c:pt>
                <c:pt idx="762">
                  <c:v>32854</c:v>
                </c:pt>
                <c:pt idx="763">
                  <c:v>32855</c:v>
                </c:pt>
                <c:pt idx="764">
                  <c:v>32856</c:v>
                </c:pt>
                <c:pt idx="765">
                  <c:v>32857</c:v>
                </c:pt>
                <c:pt idx="766">
                  <c:v>32860</c:v>
                </c:pt>
                <c:pt idx="767">
                  <c:v>32861</c:v>
                </c:pt>
                <c:pt idx="768">
                  <c:v>32862</c:v>
                </c:pt>
                <c:pt idx="769">
                  <c:v>32863</c:v>
                </c:pt>
                <c:pt idx="770">
                  <c:v>32864</c:v>
                </c:pt>
                <c:pt idx="771">
                  <c:v>32869</c:v>
                </c:pt>
                <c:pt idx="772">
                  <c:v>32870</c:v>
                </c:pt>
                <c:pt idx="773">
                  <c:v>32871</c:v>
                </c:pt>
                <c:pt idx="774">
                  <c:v>32875</c:v>
                </c:pt>
                <c:pt idx="775">
                  <c:v>32876</c:v>
                </c:pt>
                <c:pt idx="776">
                  <c:v>32877</c:v>
                </c:pt>
                <c:pt idx="777">
                  <c:v>32878</c:v>
                </c:pt>
                <c:pt idx="778">
                  <c:v>32881</c:v>
                </c:pt>
                <c:pt idx="779">
                  <c:v>32882</c:v>
                </c:pt>
                <c:pt idx="780">
                  <c:v>32883</c:v>
                </c:pt>
                <c:pt idx="781">
                  <c:v>32884</c:v>
                </c:pt>
                <c:pt idx="782">
                  <c:v>32885</c:v>
                </c:pt>
                <c:pt idx="783">
                  <c:v>32888</c:v>
                </c:pt>
                <c:pt idx="784">
                  <c:v>32889</c:v>
                </c:pt>
                <c:pt idx="785">
                  <c:v>32890</c:v>
                </c:pt>
                <c:pt idx="786">
                  <c:v>32891</c:v>
                </c:pt>
                <c:pt idx="787">
                  <c:v>32892</c:v>
                </c:pt>
                <c:pt idx="788">
                  <c:v>32895</c:v>
                </c:pt>
                <c:pt idx="789">
                  <c:v>32896</c:v>
                </c:pt>
                <c:pt idx="790">
                  <c:v>32897</c:v>
                </c:pt>
                <c:pt idx="791">
                  <c:v>32898</c:v>
                </c:pt>
                <c:pt idx="792">
                  <c:v>32899</c:v>
                </c:pt>
                <c:pt idx="793">
                  <c:v>32902</c:v>
                </c:pt>
                <c:pt idx="794">
                  <c:v>32903</c:v>
                </c:pt>
                <c:pt idx="795">
                  <c:v>32904</c:v>
                </c:pt>
                <c:pt idx="796">
                  <c:v>32905</c:v>
                </c:pt>
                <c:pt idx="797">
                  <c:v>32906</c:v>
                </c:pt>
                <c:pt idx="798">
                  <c:v>32909</c:v>
                </c:pt>
                <c:pt idx="799">
                  <c:v>32910</c:v>
                </c:pt>
                <c:pt idx="800">
                  <c:v>32911</c:v>
                </c:pt>
                <c:pt idx="801">
                  <c:v>32912</c:v>
                </c:pt>
                <c:pt idx="802">
                  <c:v>32913</c:v>
                </c:pt>
                <c:pt idx="803">
                  <c:v>32916</c:v>
                </c:pt>
                <c:pt idx="804">
                  <c:v>32917</c:v>
                </c:pt>
                <c:pt idx="805">
                  <c:v>32918</c:v>
                </c:pt>
                <c:pt idx="806">
                  <c:v>32919</c:v>
                </c:pt>
                <c:pt idx="807">
                  <c:v>32920</c:v>
                </c:pt>
                <c:pt idx="808">
                  <c:v>32923</c:v>
                </c:pt>
                <c:pt idx="809">
                  <c:v>32924</c:v>
                </c:pt>
                <c:pt idx="810">
                  <c:v>32925</c:v>
                </c:pt>
                <c:pt idx="811">
                  <c:v>32926</c:v>
                </c:pt>
                <c:pt idx="812">
                  <c:v>32927</c:v>
                </c:pt>
                <c:pt idx="813">
                  <c:v>32930</c:v>
                </c:pt>
                <c:pt idx="814">
                  <c:v>32931</c:v>
                </c:pt>
                <c:pt idx="815">
                  <c:v>32932</c:v>
                </c:pt>
                <c:pt idx="816">
                  <c:v>32933</c:v>
                </c:pt>
                <c:pt idx="817">
                  <c:v>32934</c:v>
                </c:pt>
                <c:pt idx="818">
                  <c:v>32937</c:v>
                </c:pt>
                <c:pt idx="819">
                  <c:v>32938</c:v>
                </c:pt>
                <c:pt idx="820">
                  <c:v>32939</c:v>
                </c:pt>
                <c:pt idx="821">
                  <c:v>32940</c:v>
                </c:pt>
                <c:pt idx="822">
                  <c:v>32941</c:v>
                </c:pt>
                <c:pt idx="823">
                  <c:v>32944</c:v>
                </c:pt>
                <c:pt idx="824">
                  <c:v>32945</c:v>
                </c:pt>
                <c:pt idx="825">
                  <c:v>32946</c:v>
                </c:pt>
                <c:pt idx="826">
                  <c:v>32947</c:v>
                </c:pt>
                <c:pt idx="827">
                  <c:v>32948</c:v>
                </c:pt>
                <c:pt idx="828">
                  <c:v>32951</c:v>
                </c:pt>
                <c:pt idx="829">
                  <c:v>32952</c:v>
                </c:pt>
                <c:pt idx="830">
                  <c:v>32953</c:v>
                </c:pt>
                <c:pt idx="831">
                  <c:v>32954</c:v>
                </c:pt>
                <c:pt idx="832">
                  <c:v>32955</c:v>
                </c:pt>
                <c:pt idx="833">
                  <c:v>32958</c:v>
                </c:pt>
                <c:pt idx="834">
                  <c:v>32959</c:v>
                </c:pt>
                <c:pt idx="835">
                  <c:v>32960</c:v>
                </c:pt>
                <c:pt idx="836">
                  <c:v>32961</c:v>
                </c:pt>
                <c:pt idx="837">
                  <c:v>32962</c:v>
                </c:pt>
                <c:pt idx="838">
                  <c:v>32965</c:v>
                </c:pt>
                <c:pt idx="839">
                  <c:v>32966</c:v>
                </c:pt>
                <c:pt idx="840">
                  <c:v>32967</c:v>
                </c:pt>
                <c:pt idx="841">
                  <c:v>32968</c:v>
                </c:pt>
                <c:pt idx="842">
                  <c:v>32972</c:v>
                </c:pt>
                <c:pt idx="843">
                  <c:v>32973</c:v>
                </c:pt>
                <c:pt idx="844">
                  <c:v>32974</c:v>
                </c:pt>
                <c:pt idx="845">
                  <c:v>32975</c:v>
                </c:pt>
                <c:pt idx="846">
                  <c:v>32980</c:v>
                </c:pt>
                <c:pt idx="847">
                  <c:v>32981</c:v>
                </c:pt>
                <c:pt idx="848">
                  <c:v>32982</c:v>
                </c:pt>
                <c:pt idx="849">
                  <c:v>32983</c:v>
                </c:pt>
                <c:pt idx="850">
                  <c:v>32986</c:v>
                </c:pt>
                <c:pt idx="851">
                  <c:v>32987</c:v>
                </c:pt>
                <c:pt idx="852">
                  <c:v>32988</c:v>
                </c:pt>
                <c:pt idx="853">
                  <c:v>32989</c:v>
                </c:pt>
                <c:pt idx="854">
                  <c:v>32990</c:v>
                </c:pt>
                <c:pt idx="855">
                  <c:v>32993</c:v>
                </c:pt>
                <c:pt idx="856">
                  <c:v>32995</c:v>
                </c:pt>
                <c:pt idx="857">
                  <c:v>32996</c:v>
                </c:pt>
                <c:pt idx="858">
                  <c:v>32997</c:v>
                </c:pt>
                <c:pt idx="859">
                  <c:v>33000</c:v>
                </c:pt>
                <c:pt idx="860">
                  <c:v>33001</c:v>
                </c:pt>
                <c:pt idx="861">
                  <c:v>33002</c:v>
                </c:pt>
                <c:pt idx="862">
                  <c:v>33003</c:v>
                </c:pt>
                <c:pt idx="863">
                  <c:v>33004</c:v>
                </c:pt>
                <c:pt idx="864">
                  <c:v>33007</c:v>
                </c:pt>
                <c:pt idx="865">
                  <c:v>33008</c:v>
                </c:pt>
                <c:pt idx="866">
                  <c:v>33009</c:v>
                </c:pt>
                <c:pt idx="867">
                  <c:v>33010</c:v>
                </c:pt>
                <c:pt idx="868">
                  <c:v>33011</c:v>
                </c:pt>
                <c:pt idx="869">
                  <c:v>33014</c:v>
                </c:pt>
                <c:pt idx="870">
                  <c:v>33015</c:v>
                </c:pt>
                <c:pt idx="871">
                  <c:v>33016</c:v>
                </c:pt>
                <c:pt idx="872">
                  <c:v>33018</c:v>
                </c:pt>
                <c:pt idx="873">
                  <c:v>33021</c:v>
                </c:pt>
                <c:pt idx="874">
                  <c:v>33022</c:v>
                </c:pt>
                <c:pt idx="875">
                  <c:v>33023</c:v>
                </c:pt>
                <c:pt idx="876">
                  <c:v>33025</c:v>
                </c:pt>
                <c:pt idx="877">
                  <c:v>33028</c:v>
                </c:pt>
                <c:pt idx="878">
                  <c:v>33029</c:v>
                </c:pt>
                <c:pt idx="879">
                  <c:v>33030</c:v>
                </c:pt>
                <c:pt idx="880">
                  <c:v>33031</c:v>
                </c:pt>
                <c:pt idx="881">
                  <c:v>33032</c:v>
                </c:pt>
                <c:pt idx="882">
                  <c:v>33035</c:v>
                </c:pt>
                <c:pt idx="883">
                  <c:v>33036</c:v>
                </c:pt>
                <c:pt idx="884">
                  <c:v>33037</c:v>
                </c:pt>
                <c:pt idx="885">
                  <c:v>33038</c:v>
                </c:pt>
                <c:pt idx="886">
                  <c:v>33039</c:v>
                </c:pt>
                <c:pt idx="887">
                  <c:v>33042</c:v>
                </c:pt>
                <c:pt idx="888">
                  <c:v>33043</c:v>
                </c:pt>
                <c:pt idx="889">
                  <c:v>33044</c:v>
                </c:pt>
                <c:pt idx="890">
                  <c:v>33045</c:v>
                </c:pt>
                <c:pt idx="891">
                  <c:v>33046</c:v>
                </c:pt>
                <c:pt idx="892">
                  <c:v>33049</c:v>
                </c:pt>
                <c:pt idx="893">
                  <c:v>33050</c:v>
                </c:pt>
                <c:pt idx="894">
                  <c:v>33051</c:v>
                </c:pt>
                <c:pt idx="895">
                  <c:v>33052</c:v>
                </c:pt>
                <c:pt idx="896">
                  <c:v>33053</c:v>
                </c:pt>
                <c:pt idx="897">
                  <c:v>33056</c:v>
                </c:pt>
                <c:pt idx="898">
                  <c:v>33057</c:v>
                </c:pt>
                <c:pt idx="899">
                  <c:v>33058</c:v>
                </c:pt>
                <c:pt idx="900">
                  <c:v>33059</c:v>
                </c:pt>
                <c:pt idx="901">
                  <c:v>33060</c:v>
                </c:pt>
                <c:pt idx="902">
                  <c:v>33063</c:v>
                </c:pt>
                <c:pt idx="903">
                  <c:v>33064</c:v>
                </c:pt>
                <c:pt idx="904">
                  <c:v>33065</c:v>
                </c:pt>
                <c:pt idx="905">
                  <c:v>33066</c:v>
                </c:pt>
                <c:pt idx="906">
                  <c:v>33067</c:v>
                </c:pt>
                <c:pt idx="907">
                  <c:v>33070</c:v>
                </c:pt>
                <c:pt idx="908">
                  <c:v>33071</c:v>
                </c:pt>
                <c:pt idx="909">
                  <c:v>33072</c:v>
                </c:pt>
                <c:pt idx="910">
                  <c:v>33073</c:v>
                </c:pt>
                <c:pt idx="911">
                  <c:v>33074</c:v>
                </c:pt>
                <c:pt idx="912">
                  <c:v>33077</c:v>
                </c:pt>
                <c:pt idx="913">
                  <c:v>33078</c:v>
                </c:pt>
                <c:pt idx="914">
                  <c:v>33079</c:v>
                </c:pt>
                <c:pt idx="915">
                  <c:v>33080</c:v>
                </c:pt>
                <c:pt idx="916">
                  <c:v>33081</c:v>
                </c:pt>
                <c:pt idx="917">
                  <c:v>33084</c:v>
                </c:pt>
                <c:pt idx="918">
                  <c:v>33085</c:v>
                </c:pt>
                <c:pt idx="919">
                  <c:v>33086</c:v>
                </c:pt>
                <c:pt idx="920">
                  <c:v>33087</c:v>
                </c:pt>
                <c:pt idx="921">
                  <c:v>33088</c:v>
                </c:pt>
                <c:pt idx="922">
                  <c:v>33091</c:v>
                </c:pt>
                <c:pt idx="923">
                  <c:v>33092</c:v>
                </c:pt>
                <c:pt idx="924">
                  <c:v>33093</c:v>
                </c:pt>
                <c:pt idx="925">
                  <c:v>33094</c:v>
                </c:pt>
                <c:pt idx="926">
                  <c:v>33095</c:v>
                </c:pt>
                <c:pt idx="927">
                  <c:v>33098</c:v>
                </c:pt>
                <c:pt idx="928">
                  <c:v>33099</c:v>
                </c:pt>
                <c:pt idx="929">
                  <c:v>33100</c:v>
                </c:pt>
                <c:pt idx="930">
                  <c:v>33101</c:v>
                </c:pt>
                <c:pt idx="931">
                  <c:v>33102</c:v>
                </c:pt>
                <c:pt idx="932">
                  <c:v>33105</c:v>
                </c:pt>
                <c:pt idx="933">
                  <c:v>33106</c:v>
                </c:pt>
                <c:pt idx="934">
                  <c:v>33107</c:v>
                </c:pt>
                <c:pt idx="935">
                  <c:v>33108</c:v>
                </c:pt>
                <c:pt idx="936">
                  <c:v>33109</c:v>
                </c:pt>
                <c:pt idx="937">
                  <c:v>33112</c:v>
                </c:pt>
                <c:pt idx="938">
                  <c:v>33113</c:v>
                </c:pt>
                <c:pt idx="939">
                  <c:v>33114</c:v>
                </c:pt>
                <c:pt idx="940">
                  <c:v>33115</c:v>
                </c:pt>
                <c:pt idx="941">
                  <c:v>33116</c:v>
                </c:pt>
                <c:pt idx="942">
                  <c:v>33119</c:v>
                </c:pt>
                <c:pt idx="943">
                  <c:v>33120</c:v>
                </c:pt>
                <c:pt idx="944">
                  <c:v>33121</c:v>
                </c:pt>
                <c:pt idx="945">
                  <c:v>33122</c:v>
                </c:pt>
                <c:pt idx="946">
                  <c:v>33123</c:v>
                </c:pt>
                <c:pt idx="947">
                  <c:v>33126</c:v>
                </c:pt>
                <c:pt idx="948">
                  <c:v>33127</c:v>
                </c:pt>
                <c:pt idx="949">
                  <c:v>33128</c:v>
                </c:pt>
                <c:pt idx="950">
                  <c:v>33129</c:v>
                </c:pt>
                <c:pt idx="951">
                  <c:v>33130</c:v>
                </c:pt>
                <c:pt idx="952">
                  <c:v>33133</c:v>
                </c:pt>
                <c:pt idx="953">
                  <c:v>33134</c:v>
                </c:pt>
                <c:pt idx="954">
                  <c:v>33135</c:v>
                </c:pt>
                <c:pt idx="955">
                  <c:v>33136</c:v>
                </c:pt>
                <c:pt idx="956">
                  <c:v>33137</c:v>
                </c:pt>
                <c:pt idx="957">
                  <c:v>33140</c:v>
                </c:pt>
                <c:pt idx="958">
                  <c:v>33141</c:v>
                </c:pt>
                <c:pt idx="959">
                  <c:v>33142</c:v>
                </c:pt>
                <c:pt idx="960">
                  <c:v>33143</c:v>
                </c:pt>
                <c:pt idx="961">
                  <c:v>33144</c:v>
                </c:pt>
                <c:pt idx="962">
                  <c:v>33147</c:v>
                </c:pt>
                <c:pt idx="963">
                  <c:v>33148</c:v>
                </c:pt>
                <c:pt idx="964">
                  <c:v>33149</c:v>
                </c:pt>
                <c:pt idx="965">
                  <c:v>33150</c:v>
                </c:pt>
                <c:pt idx="966">
                  <c:v>33151</c:v>
                </c:pt>
                <c:pt idx="967">
                  <c:v>33154</c:v>
                </c:pt>
                <c:pt idx="968">
                  <c:v>33155</c:v>
                </c:pt>
                <c:pt idx="969">
                  <c:v>33157</c:v>
                </c:pt>
                <c:pt idx="970">
                  <c:v>33158</c:v>
                </c:pt>
                <c:pt idx="971">
                  <c:v>33161</c:v>
                </c:pt>
                <c:pt idx="972">
                  <c:v>33162</c:v>
                </c:pt>
                <c:pt idx="973">
                  <c:v>33163</c:v>
                </c:pt>
                <c:pt idx="974">
                  <c:v>33164</c:v>
                </c:pt>
                <c:pt idx="975">
                  <c:v>33165</c:v>
                </c:pt>
                <c:pt idx="976">
                  <c:v>33168</c:v>
                </c:pt>
                <c:pt idx="977">
                  <c:v>33169</c:v>
                </c:pt>
                <c:pt idx="978">
                  <c:v>33170</c:v>
                </c:pt>
                <c:pt idx="979">
                  <c:v>33171</c:v>
                </c:pt>
                <c:pt idx="980">
                  <c:v>33172</c:v>
                </c:pt>
                <c:pt idx="981">
                  <c:v>33175</c:v>
                </c:pt>
                <c:pt idx="982">
                  <c:v>33176</c:v>
                </c:pt>
                <c:pt idx="983">
                  <c:v>33177</c:v>
                </c:pt>
                <c:pt idx="984">
                  <c:v>33178</c:v>
                </c:pt>
                <c:pt idx="985">
                  <c:v>33179</c:v>
                </c:pt>
                <c:pt idx="986">
                  <c:v>33182</c:v>
                </c:pt>
                <c:pt idx="987">
                  <c:v>33183</c:v>
                </c:pt>
                <c:pt idx="988">
                  <c:v>33184</c:v>
                </c:pt>
                <c:pt idx="989">
                  <c:v>33185</c:v>
                </c:pt>
                <c:pt idx="990">
                  <c:v>33186</c:v>
                </c:pt>
                <c:pt idx="991">
                  <c:v>33189</c:v>
                </c:pt>
                <c:pt idx="992">
                  <c:v>33190</c:v>
                </c:pt>
                <c:pt idx="993">
                  <c:v>33191</c:v>
                </c:pt>
                <c:pt idx="994">
                  <c:v>33192</c:v>
                </c:pt>
                <c:pt idx="995">
                  <c:v>33193</c:v>
                </c:pt>
                <c:pt idx="996">
                  <c:v>33196</c:v>
                </c:pt>
                <c:pt idx="997">
                  <c:v>33197</c:v>
                </c:pt>
                <c:pt idx="998">
                  <c:v>33198</c:v>
                </c:pt>
                <c:pt idx="999">
                  <c:v>33199</c:v>
                </c:pt>
                <c:pt idx="1000">
                  <c:v>33200</c:v>
                </c:pt>
                <c:pt idx="1001">
                  <c:v>33203</c:v>
                </c:pt>
                <c:pt idx="1002">
                  <c:v>33204</c:v>
                </c:pt>
                <c:pt idx="1003">
                  <c:v>33205</c:v>
                </c:pt>
                <c:pt idx="1004">
                  <c:v>33206</c:v>
                </c:pt>
                <c:pt idx="1005">
                  <c:v>33207</c:v>
                </c:pt>
                <c:pt idx="1006">
                  <c:v>33210</c:v>
                </c:pt>
                <c:pt idx="1007">
                  <c:v>33211</c:v>
                </c:pt>
                <c:pt idx="1008">
                  <c:v>33212</c:v>
                </c:pt>
                <c:pt idx="1009">
                  <c:v>33213</c:v>
                </c:pt>
                <c:pt idx="1010">
                  <c:v>33214</c:v>
                </c:pt>
                <c:pt idx="1011">
                  <c:v>33217</c:v>
                </c:pt>
                <c:pt idx="1012">
                  <c:v>33218</c:v>
                </c:pt>
                <c:pt idx="1013">
                  <c:v>33219</c:v>
                </c:pt>
                <c:pt idx="1014">
                  <c:v>33220</c:v>
                </c:pt>
                <c:pt idx="1015">
                  <c:v>33221</c:v>
                </c:pt>
                <c:pt idx="1016">
                  <c:v>33224</c:v>
                </c:pt>
                <c:pt idx="1017">
                  <c:v>33225</c:v>
                </c:pt>
                <c:pt idx="1018">
                  <c:v>33226</c:v>
                </c:pt>
                <c:pt idx="1019">
                  <c:v>33227</c:v>
                </c:pt>
                <c:pt idx="1020">
                  <c:v>33228</c:v>
                </c:pt>
                <c:pt idx="1021">
                  <c:v>33234</c:v>
                </c:pt>
                <c:pt idx="1022">
                  <c:v>33235</c:v>
                </c:pt>
                <c:pt idx="1023">
                  <c:v>33240</c:v>
                </c:pt>
                <c:pt idx="1024">
                  <c:v>33241</c:v>
                </c:pt>
                <c:pt idx="1025">
                  <c:v>33242</c:v>
                </c:pt>
                <c:pt idx="1026">
                  <c:v>33245</c:v>
                </c:pt>
                <c:pt idx="1027">
                  <c:v>33246</c:v>
                </c:pt>
                <c:pt idx="1028">
                  <c:v>33247</c:v>
                </c:pt>
                <c:pt idx="1029">
                  <c:v>33248</c:v>
                </c:pt>
                <c:pt idx="1030">
                  <c:v>33249</c:v>
                </c:pt>
                <c:pt idx="1031">
                  <c:v>33252</c:v>
                </c:pt>
                <c:pt idx="1032">
                  <c:v>33253</c:v>
                </c:pt>
                <c:pt idx="1033">
                  <c:v>33254</c:v>
                </c:pt>
                <c:pt idx="1034">
                  <c:v>33255</c:v>
                </c:pt>
                <c:pt idx="1035">
                  <c:v>33256</c:v>
                </c:pt>
                <c:pt idx="1036">
                  <c:v>33259</c:v>
                </c:pt>
                <c:pt idx="1037">
                  <c:v>33260</c:v>
                </c:pt>
                <c:pt idx="1038">
                  <c:v>33261</c:v>
                </c:pt>
                <c:pt idx="1039">
                  <c:v>33262</c:v>
                </c:pt>
                <c:pt idx="1040">
                  <c:v>33263</c:v>
                </c:pt>
                <c:pt idx="1041">
                  <c:v>33266</c:v>
                </c:pt>
                <c:pt idx="1042">
                  <c:v>33267</c:v>
                </c:pt>
                <c:pt idx="1043">
                  <c:v>33268</c:v>
                </c:pt>
                <c:pt idx="1044">
                  <c:v>33269</c:v>
                </c:pt>
                <c:pt idx="1045">
                  <c:v>33270</c:v>
                </c:pt>
                <c:pt idx="1046">
                  <c:v>33273</c:v>
                </c:pt>
                <c:pt idx="1047">
                  <c:v>33274</c:v>
                </c:pt>
                <c:pt idx="1048">
                  <c:v>33275</c:v>
                </c:pt>
                <c:pt idx="1049">
                  <c:v>33276</c:v>
                </c:pt>
                <c:pt idx="1050">
                  <c:v>33277</c:v>
                </c:pt>
                <c:pt idx="1051">
                  <c:v>33280</c:v>
                </c:pt>
                <c:pt idx="1052">
                  <c:v>33281</c:v>
                </c:pt>
                <c:pt idx="1053">
                  <c:v>33282</c:v>
                </c:pt>
                <c:pt idx="1054">
                  <c:v>33283</c:v>
                </c:pt>
                <c:pt idx="1055">
                  <c:v>33284</c:v>
                </c:pt>
                <c:pt idx="1056">
                  <c:v>33287</c:v>
                </c:pt>
                <c:pt idx="1057">
                  <c:v>33288</c:v>
                </c:pt>
                <c:pt idx="1058">
                  <c:v>33289</c:v>
                </c:pt>
                <c:pt idx="1059">
                  <c:v>33290</c:v>
                </c:pt>
                <c:pt idx="1060">
                  <c:v>33291</c:v>
                </c:pt>
                <c:pt idx="1061">
                  <c:v>33294</c:v>
                </c:pt>
                <c:pt idx="1062">
                  <c:v>33295</c:v>
                </c:pt>
                <c:pt idx="1063">
                  <c:v>33296</c:v>
                </c:pt>
                <c:pt idx="1064">
                  <c:v>33297</c:v>
                </c:pt>
                <c:pt idx="1065">
                  <c:v>33298</c:v>
                </c:pt>
                <c:pt idx="1066">
                  <c:v>33301</c:v>
                </c:pt>
                <c:pt idx="1067">
                  <c:v>33302</c:v>
                </c:pt>
                <c:pt idx="1068">
                  <c:v>33303</c:v>
                </c:pt>
                <c:pt idx="1069">
                  <c:v>33304</c:v>
                </c:pt>
                <c:pt idx="1070">
                  <c:v>33305</c:v>
                </c:pt>
                <c:pt idx="1071">
                  <c:v>33308</c:v>
                </c:pt>
                <c:pt idx="1072">
                  <c:v>33309</c:v>
                </c:pt>
                <c:pt idx="1073">
                  <c:v>33310</c:v>
                </c:pt>
                <c:pt idx="1074">
                  <c:v>33311</c:v>
                </c:pt>
                <c:pt idx="1075">
                  <c:v>33312</c:v>
                </c:pt>
                <c:pt idx="1076">
                  <c:v>33315</c:v>
                </c:pt>
                <c:pt idx="1077">
                  <c:v>33316</c:v>
                </c:pt>
                <c:pt idx="1078">
                  <c:v>33317</c:v>
                </c:pt>
                <c:pt idx="1079">
                  <c:v>33318</c:v>
                </c:pt>
                <c:pt idx="1080">
                  <c:v>33319</c:v>
                </c:pt>
                <c:pt idx="1081">
                  <c:v>33322</c:v>
                </c:pt>
                <c:pt idx="1082">
                  <c:v>33323</c:v>
                </c:pt>
                <c:pt idx="1083">
                  <c:v>33324</c:v>
                </c:pt>
                <c:pt idx="1084">
                  <c:v>33325</c:v>
                </c:pt>
                <c:pt idx="1085">
                  <c:v>33330</c:v>
                </c:pt>
                <c:pt idx="1086">
                  <c:v>33331</c:v>
                </c:pt>
                <c:pt idx="1087">
                  <c:v>33332</c:v>
                </c:pt>
                <c:pt idx="1088">
                  <c:v>33333</c:v>
                </c:pt>
                <c:pt idx="1089">
                  <c:v>33336</c:v>
                </c:pt>
                <c:pt idx="1090">
                  <c:v>33337</c:v>
                </c:pt>
                <c:pt idx="1091">
                  <c:v>33338</c:v>
                </c:pt>
                <c:pt idx="1092">
                  <c:v>33339</c:v>
                </c:pt>
                <c:pt idx="1093">
                  <c:v>33340</c:v>
                </c:pt>
                <c:pt idx="1094">
                  <c:v>33343</c:v>
                </c:pt>
                <c:pt idx="1095">
                  <c:v>33344</c:v>
                </c:pt>
                <c:pt idx="1096">
                  <c:v>33345</c:v>
                </c:pt>
                <c:pt idx="1097">
                  <c:v>33346</c:v>
                </c:pt>
                <c:pt idx="1098">
                  <c:v>33347</c:v>
                </c:pt>
                <c:pt idx="1099">
                  <c:v>33350</c:v>
                </c:pt>
                <c:pt idx="1100">
                  <c:v>33351</c:v>
                </c:pt>
                <c:pt idx="1101">
                  <c:v>33352</c:v>
                </c:pt>
                <c:pt idx="1102">
                  <c:v>33353</c:v>
                </c:pt>
                <c:pt idx="1103">
                  <c:v>33354</c:v>
                </c:pt>
                <c:pt idx="1104">
                  <c:v>33357</c:v>
                </c:pt>
                <c:pt idx="1105">
                  <c:v>33358</c:v>
                </c:pt>
                <c:pt idx="1106">
                  <c:v>33360</c:v>
                </c:pt>
                <c:pt idx="1107">
                  <c:v>33361</c:v>
                </c:pt>
                <c:pt idx="1108">
                  <c:v>33364</c:v>
                </c:pt>
                <c:pt idx="1109">
                  <c:v>33365</c:v>
                </c:pt>
                <c:pt idx="1110">
                  <c:v>33366</c:v>
                </c:pt>
                <c:pt idx="1111">
                  <c:v>33368</c:v>
                </c:pt>
                <c:pt idx="1112">
                  <c:v>33371</c:v>
                </c:pt>
                <c:pt idx="1113">
                  <c:v>33372</c:v>
                </c:pt>
                <c:pt idx="1114">
                  <c:v>33373</c:v>
                </c:pt>
                <c:pt idx="1115">
                  <c:v>33374</c:v>
                </c:pt>
                <c:pt idx="1116">
                  <c:v>33375</c:v>
                </c:pt>
                <c:pt idx="1117">
                  <c:v>33378</c:v>
                </c:pt>
                <c:pt idx="1118">
                  <c:v>33379</c:v>
                </c:pt>
                <c:pt idx="1119">
                  <c:v>33380</c:v>
                </c:pt>
                <c:pt idx="1120">
                  <c:v>33381</c:v>
                </c:pt>
                <c:pt idx="1121">
                  <c:v>33382</c:v>
                </c:pt>
                <c:pt idx="1122">
                  <c:v>33385</c:v>
                </c:pt>
                <c:pt idx="1123">
                  <c:v>33386</c:v>
                </c:pt>
                <c:pt idx="1124">
                  <c:v>33387</c:v>
                </c:pt>
                <c:pt idx="1125">
                  <c:v>33388</c:v>
                </c:pt>
                <c:pt idx="1126">
                  <c:v>33392</c:v>
                </c:pt>
                <c:pt idx="1127">
                  <c:v>33393</c:v>
                </c:pt>
                <c:pt idx="1128">
                  <c:v>33394</c:v>
                </c:pt>
                <c:pt idx="1129">
                  <c:v>33395</c:v>
                </c:pt>
                <c:pt idx="1130">
                  <c:v>33396</c:v>
                </c:pt>
                <c:pt idx="1131">
                  <c:v>33399</c:v>
                </c:pt>
                <c:pt idx="1132">
                  <c:v>33400</c:v>
                </c:pt>
                <c:pt idx="1133">
                  <c:v>33401</c:v>
                </c:pt>
                <c:pt idx="1134">
                  <c:v>33402</c:v>
                </c:pt>
                <c:pt idx="1135">
                  <c:v>33403</c:v>
                </c:pt>
                <c:pt idx="1136">
                  <c:v>33406</c:v>
                </c:pt>
                <c:pt idx="1137">
                  <c:v>33407</c:v>
                </c:pt>
                <c:pt idx="1138">
                  <c:v>33408</c:v>
                </c:pt>
                <c:pt idx="1139">
                  <c:v>33409</c:v>
                </c:pt>
                <c:pt idx="1140">
                  <c:v>33410</c:v>
                </c:pt>
                <c:pt idx="1141">
                  <c:v>33413</c:v>
                </c:pt>
                <c:pt idx="1142">
                  <c:v>33414</c:v>
                </c:pt>
                <c:pt idx="1143">
                  <c:v>33415</c:v>
                </c:pt>
                <c:pt idx="1144">
                  <c:v>33416</c:v>
                </c:pt>
                <c:pt idx="1145">
                  <c:v>33417</c:v>
                </c:pt>
                <c:pt idx="1146">
                  <c:v>33420</c:v>
                </c:pt>
                <c:pt idx="1147">
                  <c:v>33421</c:v>
                </c:pt>
                <c:pt idx="1148">
                  <c:v>33422</c:v>
                </c:pt>
                <c:pt idx="1149">
                  <c:v>33423</c:v>
                </c:pt>
                <c:pt idx="1150">
                  <c:v>33424</c:v>
                </c:pt>
                <c:pt idx="1151">
                  <c:v>33427</c:v>
                </c:pt>
                <c:pt idx="1152">
                  <c:v>33428</c:v>
                </c:pt>
                <c:pt idx="1153">
                  <c:v>33429</c:v>
                </c:pt>
                <c:pt idx="1154">
                  <c:v>33430</c:v>
                </c:pt>
                <c:pt idx="1155">
                  <c:v>33431</c:v>
                </c:pt>
                <c:pt idx="1156">
                  <c:v>33434</c:v>
                </c:pt>
                <c:pt idx="1157">
                  <c:v>33435</c:v>
                </c:pt>
                <c:pt idx="1158">
                  <c:v>33436</c:v>
                </c:pt>
                <c:pt idx="1159">
                  <c:v>33437</c:v>
                </c:pt>
                <c:pt idx="1160">
                  <c:v>33438</c:v>
                </c:pt>
                <c:pt idx="1161">
                  <c:v>33441</c:v>
                </c:pt>
                <c:pt idx="1162">
                  <c:v>33442</c:v>
                </c:pt>
                <c:pt idx="1163">
                  <c:v>33443</c:v>
                </c:pt>
                <c:pt idx="1164">
                  <c:v>33444</c:v>
                </c:pt>
                <c:pt idx="1165">
                  <c:v>33445</c:v>
                </c:pt>
                <c:pt idx="1166">
                  <c:v>33448</c:v>
                </c:pt>
                <c:pt idx="1167">
                  <c:v>33449</c:v>
                </c:pt>
                <c:pt idx="1168">
                  <c:v>33450</c:v>
                </c:pt>
                <c:pt idx="1169">
                  <c:v>33451</c:v>
                </c:pt>
                <c:pt idx="1170">
                  <c:v>33452</c:v>
                </c:pt>
                <c:pt idx="1171">
                  <c:v>33455</c:v>
                </c:pt>
                <c:pt idx="1172">
                  <c:v>33456</c:v>
                </c:pt>
                <c:pt idx="1173">
                  <c:v>33457</c:v>
                </c:pt>
                <c:pt idx="1174">
                  <c:v>33458</c:v>
                </c:pt>
                <c:pt idx="1175">
                  <c:v>33459</c:v>
                </c:pt>
                <c:pt idx="1176">
                  <c:v>33462</c:v>
                </c:pt>
                <c:pt idx="1177">
                  <c:v>33463</c:v>
                </c:pt>
                <c:pt idx="1178">
                  <c:v>33464</c:v>
                </c:pt>
                <c:pt idx="1179">
                  <c:v>33465</c:v>
                </c:pt>
                <c:pt idx="1180">
                  <c:v>33466</c:v>
                </c:pt>
                <c:pt idx="1181">
                  <c:v>33469</c:v>
                </c:pt>
                <c:pt idx="1182">
                  <c:v>33470</c:v>
                </c:pt>
                <c:pt idx="1183">
                  <c:v>33471</c:v>
                </c:pt>
                <c:pt idx="1184">
                  <c:v>33472</c:v>
                </c:pt>
                <c:pt idx="1185">
                  <c:v>33473</c:v>
                </c:pt>
                <c:pt idx="1186">
                  <c:v>33476</c:v>
                </c:pt>
                <c:pt idx="1187">
                  <c:v>33477</c:v>
                </c:pt>
                <c:pt idx="1188">
                  <c:v>33478</c:v>
                </c:pt>
                <c:pt idx="1189">
                  <c:v>33479</c:v>
                </c:pt>
                <c:pt idx="1190">
                  <c:v>33480</c:v>
                </c:pt>
                <c:pt idx="1191">
                  <c:v>33483</c:v>
                </c:pt>
                <c:pt idx="1192">
                  <c:v>33484</c:v>
                </c:pt>
                <c:pt idx="1193">
                  <c:v>33485</c:v>
                </c:pt>
                <c:pt idx="1194">
                  <c:v>33486</c:v>
                </c:pt>
                <c:pt idx="1195">
                  <c:v>33487</c:v>
                </c:pt>
                <c:pt idx="1196">
                  <c:v>33490</c:v>
                </c:pt>
                <c:pt idx="1197">
                  <c:v>33491</c:v>
                </c:pt>
                <c:pt idx="1198">
                  <c:v>33492</c:v>
                </c:pt>
                <c:pt idx="1199">
                  <c:v>33493</c:v>
                </c:pt>
                <c:pt idx="1200">
                  <c:v>33494</c:v>
                </c:pt>
                <c:pt idx="1201">
                  <c:v>33497</c:v>
                </c:pt>
                <c:pt idx="1202">
                  <c:v>33498</c:v>
                </c:pt>
                <c:pt idx="1203">
                  <c:v>33499</c:v>
                </c:pt>
                <c:pt idx="1204">
                  <c:v>33500</c:v>
                </c:pt>
                <c:pt idx="1205">
                  <c:v>33501</c:v>
                </c:pt>
                <c:pt idx="1206">
                  <c:v>33504</c:v>
                </c:pt>
                <c:pt idx="1207">
                  <c:v>33505</c:v>
                </c:pt>
                <c:pt idx="1208">
                  <c:v>33506</c:v>
                </c:pt>
                <c:pt idx="1209">
                  <c:v>33507</c:v>
                </c:pt>
                <c:pt idx="1210">
                  <c:v>33508</c:v>
                </c:pt>
                <c:pt idx="1211">
                  <c:v>33511</c:v>
                </c:pt>
                <c:pt idx="1212">
                  <c:v>33512</c:v>
                </c:pt>
                <c:pt idx="1213">
                  <c:v>33513</c:v>
                </c:pt>
                <c:pt idx="1214">
                  <c:v>33514</c:v>
                </c:pt>
                <c:pt idx="1215">
                  <c:v>33515</c:v>
                </c:pt>
                <c:pt idx="1216">
                  <c:v>33518</c:v>
                </c:pt>
                <c:pt idx="1217">
                  <c:v>33519</c:v>
                </c:pt>
                <c:pt idx="1218">
                  <c:v>33520</c:v>
                </c:pt>
                <c:pt idx="1219">
                  <c:v>33522</c:v>
                </c:pt>
                <c:pt idx="1220">
                  <c:v>33525</c:v>
                </c:pt>
                <c:pt idx="1221">
                  <c:v>33526</c:v>
                </c:pt>
                <c:pt idx="1222">
                  <c:v>33527</c:v>
                </c:pt>
                <c:pt idx="1223">
                  <c:v>33528</c:v>
                </c:pt>
                <c:pt idx="1224">
                  <c:v>33529</c:v>
                </c:pt>
                <c:pt idx="1225">
                  <c:v>33532</c:v>
                </c:pt>
                <c:pt idx="1226">
                  <c:v>33533</c:v>
                </c:pt>
                <c:pt idx="1227">
                  <c:v>33534</c:v>
                </c:pt>
                <c:pt idx="1228">
                  <c:v>33535</c:v>
                </c:pt>
                <c:pt idx="1229">
                  <c:v>33536</c:v>
                </c:pt>
                <c:pt idx="1230">
                  <c:v>33539</c:v>
                </c:pt>
                <c:pt idx="1231">
                  <c:v>33540</c:v>
                </c:pt>
                <c:pt idx="1232">
                  <c:v>33541</c:v>
                </c:pt>
                <c:pt idx="1233">
                  <c:v>33542</c:v>
                </c:pt>
                <c:pt idx="1234">
                  <c:v>33543</c:v>
                </c:pt>
                <c:pt idx="1235">
                  <c:v>33546</c:v>
                </c:pt>
                <c:pt idx="1236">
                  <c:v>33547</c:v>
                </c:pt>
                <c:pt idx="1237">
                  <c:v>33548</c:v>
                </c:pt>
                <c:pt idx="1238">
                  <c:v>33549</c:v>
                </c:pt>
                <c:pt idx="1239">
                  <c:v>33550</c:v>
                </c:pt>
                <c:pt idx="1240">
                  <c:v>33553</c:v>
                </c:pt>
                <c:pt idx="1241">
                  <c:v>33554</c:v>
                </c:pt>
                <c:pt idx="1242">
                  <c:v>33555</c:v>
                </c:pt>
                <c:pt idx="1243">
                  <c:v>33556</c:v>
                </c:pt>
                <c:pt idx="1244">
                  <c:v>33557</c:v>
                </c:pt>
                <c:pt idx="1245">
                  <c:v>33560</c:v>
                </c:pt>
                <c:pt idx="1246">
                  <c:v>33561</c:v>
                </c:pt>
                <c:pt idx="1247">
                  <c:v>33562</c:v>
                </c:pt>
                <c:pt idx="1248">
                  <c:v>33563</c:v>
                </c:pt>
                <c:pt idx="1249">
                  <c:v>33564</c:v>
                </c:pt>
                <c:pt idx="1250">
                  <c:v>33567</c:v>
                </c:pt>
                <c:pt idx="1251">
                  <c:v>33568</c:v>
                </c:pt>
                <c:pt idx="1252">
                  <c:v>33569</c:v>
                </c:pt>
                <c:pt idx="1253">
                  <c:v>33570</c:v>
                </c:pt>
                <c:pt idx="1254">
                  <c:v>33571</c:v>
                </c:pt>
                <c:pt idx="1255">
                  <c:v>33574</c:v>
                </c:pt>
                <c:pt idx="1256">
                  <c:v>33575</c:v>
                </c:pt>
                <c:pt idx="1257">
                  <c:v>33576</c:v>
                </c:pt>
                <c:pt idx="1258">
                  <c:v>33577</c:v>
                </c:pt>
                <c:pt idx="1259">
                  <c:v>33578</c:v>
                </c:pt>
                <c:pt idx="1260">
                  <c:v>33581</c:v>
                </c:pt>
                <c:pt idx="1261">
                  <c:v>33582</c:v>
                </c:pt>
                <c:pt idx="1262">
                  <c:v>33583</c:v>
                </c:pt>
                <c:pt idx="1263">
                  <c:v>33584</c:v>
                </c:pt>
                <c:pt idx="1264">
                  <c:v>33585</c:v>
                </c:pt>
                <c:pt idx="1265">
                  <c:v>33589</c:v>
                </c:pt>
                <c:pt idx="1266">
                  <c:v>33590</c:v>
                </c:pt>
                <c:pt idx="1267">
                  <c:v>33591</c:v>
                </c:pt>
                <c:pt idx="1268">
                  <c:v>33592</c:v>
                </c:pt>
                <c:pt idx="1269">
                  <c:v>33595</c:v>
                </c:pt>
                <c:pt idx="1270">
                  <c:v>33596</c:v>
                </c:pt>
                <c:pt idx="1271">
                  <c:v>33602</c:v>
                </c:pt>
                <c:pt idx="1272">
                  <c:v>33603</c:v>
                </c:pt>
                <c:pt idx="1273">
                  <c:v>33605</c:v>
                </c:pt>
                <c:pt idx="1274">
                  <c:v>33606</c:v>
                </c:pt>
                <c:pt idx="1275">
                  <c:v>33609</c:v>
                </c:pt>
                <c:pt idx="1276">
                  <c:v>33610</c:v>
                </c:pt>
                <c:pt idx="1277">
                  <c:v>33611</c:v>
                </c:pt>
                <c:pt idx="1278">
                  <c:v>33612</c:v>
                </c:pt>
                <c:pt idx="1279">
                  <c:v>33613</c:v>
                </c:pt>
                <c:pt idx="1280">
                  <c:v>33616</c:v>
                </c:pt>
                <c:pt idx="1281">
                  <c:v>33617</c:v>
                </c:pt>
                <c:pt idx="1282">
                  <c:v>33618</c:v>
                </c:pt>
                <c:pt idx="1283">
                  <c:v>33619</c:v>
                </c:pt>
                <c:pt idx="1284">
                  <c:v>33620</c:v>
                </c:pt>
                <c:pt idx="1285">
                  <c:v>33623</c:v>
                </c:pt>
                <c:pt idx="1286">
                  <c:v>33624</c:v>
                </c:pt>
                <c:pt idx="1287">
                  <c:v>33625</c:v>
                </c:pt>
                <c:pt idx="1288">
                  <c:v>33626</c:v>
                </c:pt>
                <c:pt idx="1289">
                  <c:v>33627</c:v>
                </c:pt>
                <c:pt idx="1290">
                  <c:v>33630</c:v>
                </c:pt>
                <c:pt idx="1291">
                  <c:v>33631</c:v>
                </c:pt>
                <c:pt idx="1292">
                  <c:v>33632</c:v>
                </c:pt>
                <c:pt idx="1293">
                  <c:v>33633</c:v>
                </c:pt>
                <c:pt idx="1294">
                  <c:v>33634</c:v>
                </c:pt>
                <c:pt idx="1295">
                  <c:v>33637</c:v>
                </c:pt>
                <c:pt idx="1296">
                  <c:v>33638</c:v>
                </c:pt>
                <c:pt idx="1297">
                  <c:v>33639</c:v>
                </c:pt>
                <c:pt idx="1298">
                  <c:v>33640</c:v>
                </c:pt>
                <c:pt idx="1299">
                  <c:v>33641</c:v>
                </c:pt>
                <c:pt idx="1300">
                  <c:v>33644</c:v>
                </c:pt>
                <c:pt idx="1301">
                  <c:v>33645</c:v>
                </c:pt>
                <c:pt idx="1302">
                  <c:v>33646</c:v>
                </c:pt>
                <c:pt idx="1303">
                  <c:v>33647</c:v>
                </c:pt>
                <c:pt idx="1304">
                  <c:v>33648</c:v>
                </c:pt>
                <c:pt idx="1305">
                  <c:v>33651</c:v>
                </c:pt>
                <c:pt idx="1306">
                  <c:v>33652</c:v>
                </c:pt>
                <c:pt idx="1307">
                  <c:v>33653</c:v>
                </c:pt>
                <c:pt idx="1308">
                  <c:v>33654</c:v>
                </c:pt>
                <c:pt idx="1309">
                  <c:v>33655</c:v>
                </c:pt>
                <c:pt idx="1310">
                  <c:v>33658</c:v>
                </c:pt>
                <c:pt idx="1311">
                  <c:v>33659</c:v>
                </c:pt>
                <c:pt idx="1312">
                  <c:v>33660</c:v>
                </c:pt>
                <c:pt idx="1313">
                  <c:v>33661</c:v>
                </c:pt>
                <c:pt idx="1314">
                  <c:v>33662</c:v>
                </c:pt>
                <c:pt idx="1315">
                  <c:v>33665</c:v>
                </c:pt>
                <c:pt idx="1316">
                  <c:v>33666</c:v>
                </c:pt>
                <c:pt idx="1317">
                  <c:v>33667</c:v>
                </c:pt>
                <c:pt idx="1318">
                  <c:v>33668</c:v>
                </c:pt>
                <c:pt idx="1319">
                  <c:v>33669</c:v>
                </c:pt>
                <c:pt idx="1320">
                  <c:v>33672</c:v>
                </c:pt>
                <c:pt idx="1321">
                  <c:v>33673</c:v>
                </c:pt>
                <c:pt idx="1322">
                  <c:v>33674</c:v>
                </c:pt>
                <c:pt idx="1323">
                  <c:v>33675</c:v>
                </c:pt>
                <c:pt idx="1324">
                  <c:v>33676</c:v>
                </c:pt>
                <c:pt idx="1325">
                  <c:v>33679</c:v>
                </c:pt>
                <c:pt idx="1326">
                  <c:v>33680</c:v>
                </c:pt>
                <c:pt idx="1327">
                  <c:v>33681</c:v>
                </c:pt>
                <c:pt idx="1328">
                  <c:v>33682</c:v>
                </c:pt>
                <c:pt idx="1329">
                  <c:v>33683</c:v>
                </c:pt>
                <c:pt idx="1330">
                  <c:v>33686</c:v>
                </c:pt>
                <c:pt idx="1331">
                  <c:v>33687</c:v>
                </c:pt>
                <c:pt idx="1332">
                  <c:v>33688</c:v>
                </c:pt>
                <c:pt idx="1333">
                  <c:v>33689</c:v>
                </c:pt>
                <c:pt idx="1334">
                  <c:v>33690</c:v>
                </c:pt>
                <c:pt idx="1335">
                  <c:v>33693</c:v>
                </c:pt>
                <c:pt idx="1336">
                  <c:v>33694</c:v>
                </c:pt>
                <c:pt idx="1337">
                  <c:v>33695</c:v>
                </c:pt>
                <c:pt idx="1338">
                  <c:v>33696</c:v>
                </c:pt>
                <c:pt idx="1339">
                  <c:v>33697</c:v>
                </c:pt>
                <c:pt idx="1340">
                  <c:v>33701</c:v>
                </c:pt>
                <c:pt idx="1341">
                  <c:v>33702</c:v>
                </c:pt>
                <c:pt idx="1342">
                  <c:v>33703</c:v>
                </c:pt>
                <c:pt idx="1343">
                  <c:v>33704</c:v>
                </c:pt>
                <c:pt idx="1344">
                  <c:v>33707</c:v>
                </c:pt>
                <c:pt idx="1345">
                  <c:v>33708</c:v>
                </c:pt>
                <c:pt idx="1346">
                  <c:v>33709</c:v>
                </c:pt>
                <c:pt idx="1347">
                  <c:v>33710</c:v>
                </c:pt>
                <c:pt idx="1348">
                  <c:v>33715</c:v>
                </c:pt>
                <c:pt idx="1349">
                  <c:v>33716</c:v>
                </c:pt>
                <c:pt idx="1350">
                  <c:v>33717</c:v>
                </c:pt>
                <c:pt idx="1351">
                  <c:v>33718</c:v>
                </c:pt>
                <c:pt idx="1352">
                  <c:v>33721</c:v>
                </c:pt>
                <c:pt idx="1353">
                  <c:v>33722</c:v>
                </c:pt>
                <c:pt idx="1354">
                  <c:v>33723</c:v>
                </c:pt>
                <c:pt idx="1355">
                  <c:v>33724</c:v>
                </c:pt>
                <c:pt idx="1356">
                  <c:v>33728</c:v>
                </c:pt>
                <c:pt idx="1357">
                  <c:v>33729</c:v>
                </c:pt>
                <c:pt idx="1358">
                  <c:v>33730</c:v>
                </c:pt>
                <c:pt idx="1359">
                  <c:v>33731</c:v>
                </c:pt>
                <c:pt idx="1360">
                  <c:v>33732</c:v>
                </c:pt>
                <c:pt idx="1361">
                  <c:v>33735</c:v>
                </c:pt>
                <c:pt idx="1362">
                  <c:v>33736</c:v>
                </c:pt>
                <c:pt idx="1363">
                  <c:v>33737</c:v>
                </c:pt>
                <c:pt idx="1364">
                  <c:v>33738</c:v>
                </c:pt>
                <c:pt idx="1365">
                  <c:v>33739</c:v>
                </c:pt>
                <c:pt idx="1366">
                  <c:v>33742</c:v>
                </c:pt>
                <c:pt idx="1367">
                  <c:v>33743</c:v>
                </c:pt>
                <c:pt idx="1368">
                  <c:v>33744</c:v>
                </c:pt>
                <c:pt idx="1369">
                  <c:v>33745</c:v>
                </c:pt>
                <c:pt idx="1370">
                  <c:v>33746</c:v>
                </c:pt>
                <c:pt idx="1371">
                  <c:v>33749</c:v>
                </c:pt>
                <c:pt idx="1372">
                  <c:v>33750</c:v>
                </c:pt>
                <c:pt idx="1373">
                  <c:v>33751</c:v>
                </c:pt>
                <c:pt idx="1374">
                  <c:v>33753</c:v>
                </c:pt>
                <c:pt idx="1375">
                  <c:v>33756</c:v>
                </c:pt>
                <c:pt idx="1376">
                  <c:v>33757</c:v>
                </c:pt>
                <c:pt idx="1377">
                  <c:v>33758</c:v>
                </c:pt>
                <c:pt idx="1378">
                  <c:v>33759</c:v>
                </c:pt>
                <c:pt idx="1379">
                  <c:v>33760</c:v>
                </c:pt>
                <c:pt idx="1380">
                  <c:v>33763</c:v>
                </c:pt>
                <c:pt idx="1381">
                  <c:v>33764</c:v>
                </c:pt>
                <c:pt idx="1382">
                  <c:v>33765</c:v>
                </c:pt>
                <c:pt idx="1383">
                  <c:v>33766</c:v>
                </c:pt>
                <c:pt idx="1384">
                  <c:v>33767</c:v>
                </c:pt>
                <c:pt idx="1385">
                  <c:v>33770</c:v>
                </c:pt>
                <c:pt idx="1386">
                  <c:v>33771</c:v>
                </c:pt>
                <c:pt idx="1387">
                  <c:v>33772</c:v>
                </c:pt>
                <c:pt idx="1388">
                  <c:v>33773</c:v>
                </c:pt>
                <c:pt idx="1389">
                  <c:v>33774</c:v>
                </c:pt>
                <c:pt idx="1390">
                  <c:v>33777</c:v>
                </c:pt>
                <c:pt idx="1391">
                  <c:v>33778</c:v>
                </c:pt>
                <c:pt idx="1392">
                  <c:v>33779</c:v>
                </c:pt>
                <c:pt idx="1393">
                  <c:v>33780</c:v>
                </c:pt>
                <c:pt idx="1394">
                  <c:v>33781</c:v>
                </c:pt>
                <c:pt idx="1395">
                  <c:v>33784</c:v>
                </c:pt>
                <c:pt idx="1396">
                  <c:v>33785</c:v>
                </c:pt>
                <c:pt idx="1397">
                  <c:v>33786</c:v>
                </c:pt>
                <c:pt idx="1398">
                  <c:v>33787</c:v>
                </c:pt>
                <c:pt idx="1399">
                  <c:v>33788</c:v>
                </c:pt>
                <c:pt idx="1400">
                  <c:v>33791</c:v>
                </c:pt>
                <c:pt idx="1401">
                  <c:v>33792</c:v>
                </c:pt>
                <c:pt idx="1402">
                  <c:v>33793</c:v>
                </c:pt>
                <c:pt idx="1403">
                  <c:v>33794</c:v>
                </c:pt>
                <c:pt idx="1404">
                  <c:v>33795</c:v>
                </c:pt>
                <c:pt idx="1405">
                  <c:v>33798</c:v>
                </c:pt>
                <c:pt idx="1406">
                  <c:v>33799</c:v>
                </c:pt>
                <c:pt idx="1407">
                  <c:v>33800</c:v>
                </c:pt>
                <c:pt idx="1408">
                  <c:v>33801</c:v>
                </c:pt>
                <c:pt idx="1409">
                  <c:v>33802</c:v>
                </c:pt>
                <c:pt idx="1410">
                  <c:v>33805</c:v>
                </c:pt>
                <c:pt idx="1411">
                  <c:v>33806</c:v>
                </c:pt>
                <c:pt idx="1412">
                  <c:v>33807</c:v>
                </c:pt>
                <c:pt idx="1413">
                  <c:v>33808</c:v>
                </c:pt>
                <c:pt idx="1414">
                  <c:v>33809</c:v>
                </c:pt>
                <c:pt idx="1415">
                  <c:v>33812</c:v>
                </c:pt>
                <c:pt idx="1416">
                  <c:v>33813</c:v>
                </c:pt>
                <c:pt idx="1417">
                  <c:v>33814</c:v>
                </c:pt>
                <c:pt idx="1418">
                  <c:v>33815</c:v>
                </c:pt>
                <c:pt idx="1419">
                  <c:v>33816</c:v>
                </c:pt>
                <c:pt idx="1420">
                  <c:v>33819</c:v>
                </c:pt>
                <c:pt idx="1421">
                  <c:v>33820</c:v>
                </c:pt>
                <c:pt idx="1422">
                  <c:v>33821</c:v>
                </c:pt>
                <c:pt idx="1423">
                  <c:v>33822</c:v>
                </c:pt>
                <c:pt idx="1424">
                  <c:v>33823</c:v>
                </c:pt>
                <c:pt idx="1425">
                  <c:v>33826</c:v>
                </c:pt>
                <c:pt idx="1426">
                  <c:v>33827</c:v>
                </c:pt>
                <c:pt idx="1427">
                  <c:v>33828</c:v>
                </c:pt>
                <c:pt idx="1428">
                  <c:v>33829</c:v>
                </c:pt>
                <c:pt idx="1429">
                  <c:v>33830</c:v>
                </c:pt>
                <c:pt idx="1430">
                  <c:v>33833</c:v>
                </c:pt>
                <c:pt idx="1431">
                  <c:v>33834</c:v>
                </c:pt>
                <c:pt idx="1432">
                  <c:v>33835</c:v>
                </c:pt>
                <c:pt idx="1433">
                  <c:v>33836</c:v>
                </c:pt>
                <c:pt idx="1434">
                  <c:v>33837</c:v>
                </c:pt>
                <c:pt idx="1435">
                  <c:v>33840</c:v>
                </c:pt>
                <c:pt idx="1436">
                  <c:v>33841</c:v>
                </c:pt>
                <c:pt idx="1437">
                  <c:v>33842</c:v>
                </c:pt>
                <c:pt idx="1438">
                  <c:v>33843</c:v>
                </c:pt>
                <c:pt idx="1439">
                  <c:v>33844</c:v>
                </c:pt>
                <c:pt idx="1440">
                  <c:v>33847</c:v>
                </c:pt>
                <c:pt idx="1441">
                  <c:v>33848</c:v>
                </c:pt>
                <c:pt idx="1442">
                  <c:v>33849</c:v>
                </c:pt>
                <c:pt idx="1443">
                  <c:v>33850</c:v>
                </c:pt>
                <c:pt idx="1444">
                  <c:v>33851</c:v>
                </c:pt>
                <c:pt idx="1445">
                  <c:v>33854</c:v>
                </c:pt>
                <c:pt idx="1446">
                  <c:v>33855</c:v>
                </c:pt>
                <c:pt idx="1447">
                  <c:v>33856</c:v>
                </c:pt>
                <c:pt idx="1448">
                  <c:v>33857</c:v>
                </c:pt>
                <c:pt idx="1449">
                  <c:v>33858</c:v>
                </c:pt>
                <c:pt idx="1450">
                  <c:v>33861</c:v>
                </c:pt>
                <c:pt idx="1451">
                  <c:v>33862</c:v>
                </c:pt>
                <c:pt idx="1452">
                  <c:v>33863</c:v>
                </c:pt>
                <c:pt idx="1453">
                  <c:v>33864</c:v>
                </c:pt>
                <c:pt idx="1454">
                  <c:v>33865</c:v>
                </c:pt>
                <c:pt idx="1455">
                  <c:v>33868</c:v>
                </c:pt>
                <c:pt idx="1456">
                  <c:v>33869</c:v>
                </c:pt>
                <c:pt idx="1457">
                  <c:v>33870</c:v>
                </c:pt>
                <c:pt idx="1458">
                  <c:v>33871</c:v>
                </c:pt>
                <c:pt idx="1459">
                  <c:v>33872</c:v>
                </c:pt>
                <c:pt idx="1460">
                  <c:v>33875</c:v>
                </c:pt>
                <c:pt idx="1461">
                  <c:v>33876</c:v>
                </c:pt>
                <c:pt idx="1462">
                  <c:v>33877</c:v>
                </c:pt>
                <c:pt idx="1463">
                  <c:v>33878</c:v>
                </c:pt>
                <c:pt idx="1464">
                  <c:v>33879</c:v>
                </c:pt>
                <c:pt idx="1465">
                  <c:v>33882</c:v>
                </c:pt>
                <c:pt idx="1466">
                  <c:v>33883</c:v>
                </c:pt>
                <c:pt idx="1467">
                  <c:v>33884</c:v>
                </c:pt>
                <c:pt idx="1468">
                  <c:v>33885</c:v>
                </c:pt>
                <c:pt idx="1469">
                  <c:v>33886</c:v>
                </c:pt>
                <c:pt idx="1470">
                  <c:v>33889</c:v>
                </c:pt>
                <c:pt idx="1471">
                  <c:v>33890</c:v>
                </c:pt>
                <c:pt idx="1472">
                  <c:v>33891</c:v>
                </c:pt>
                <c:pt idx="1473">
                  <c:v>33892</c:v>
                </c:pt>
                <c:pt idx="1474">
                  <c:v>33893</c:v>
                </c:pt>
                <c:pt idx="1475">
                  <c:v>33896</c:v>
                </c:pt>
                <c:pt idx="1476">
                  <c:v>33897</c:v>
                </c:pt>
                <c:pt idx="1477">
                  <c:v>33898</c:v>
                </c:pt>
                <c:pt idx="1478">
                  <c:v>33899</c:v>
                </c:pt>
                <c:pt idx="1479">
                  <c:v>33900</c:v>
                </c:pt>
                <c:pt idx="1480">
                  <c:v>33903</c:v>
                </c:pt>
                <c:pt idx="1481">
                  <c:v>33904</c:v>
                </c:pt>
                <c:pt idx="1482">
                  <c:v>33905</c:v>
                </c:pt>
                <c:pt idx="1483">
                  <c:v>33906</c:v>
                </c:pt>
                <c:pt idx="1484">
                  <c:v>33907</c:v>
                </c:pt>
                <c:pt idx="1485">
                  <c:v>33910</c:v>
                </c:pt>
                <c:pt idx="1486">
                  <c:v>33911</c:v>
                </c:pt>
                <c:pt idx="1487">
                  <c:v>33912</c:v>
                </c:pt>
                <c:pt idx="1488">
                  <c:v>33913</c:v>
                </c:pt>
                <c:pt idx="1489">
                  <c:v>33914</c:v>
                </c:pt>
                <c:pt idx="1490">
                  <c:v>33917</c:v>
                </c:pt>
                <c:pt idx="1491">
                  <c:v>33918</c:v>
                </c:pt>
                <c:pt idx="1492">
                  <c:v>33919</c:v>
                </c:pt>
                <c:pt idx="1493">
                  <c:v>33920</c:v>
                </c:pt>
                <c:pt idx="1494">
                  <c:v>33921</c:v>
                </c:pt>
                <c:pt idx="1495">
                  <c:v>33924</c:v>
                </c:pt>
                <c:pt idx="1496">
                  <c:v>33925</c:v>
                </c:pt>
                <c:pt idx="1497">
                  <c:v>33926</c:v>
                </c:pt>
                <c:pt idx="1498">
                  <c:v>33927</c:v>
                </c:pt>
                <c:pt idx="1499">
                  <c:v>33928</c:v>
                </c:pt>
                <c:pt idx="1500">
                  <c:v>33931</c:v>
                </c:pt>
                <c:pt idx="1501">
                  <c:v>33932</c:v>
                </c:pt>
                <c:pt idx="1502">
                  <c:v>33933</c:v>
                </c:pt>
                <c:pt idx="1503">
                  <c:v>33934</c:v>
                </c:pt>
                <c:pt idx="1504">
                  <c:v>33935</c:v>
                </c:pt>
                <c:pt idx="1505">
                  <c:v>33938</c:v>
                </c:pt>
                <c:pt idx="1506">
                  <c:v>33939</c:v>
                </c:pt>
                <c:pt idx="1507">
                  <c:v>33940</c:v>
                </c:pt>
                <c:pt idx="1508">
                  <c:v>33941</c:v>
                </c:pt>
                <c:pt idx="1509">
                  <c:v>33942</c:v>
                </c:pt>
                <c:pt idx="1510">
                  <c:v>33945</c:v>
                </c:pt>
                <c:pt idx="1511">
                  <c:v>33946</c:v>
                </c:pt>
                <c:pt idx="1512">
                  <c:v>33947</c:v>
                </c:pt>
                <c:pt idx="1513">
                  <c:v>33948</c:v>
                </c:pt>
                <c:pt idx="1514">
                  <c:v>33949</c:v>
                </c:pt>
                <c:pt idx="1515">
                  <c:v>33952</c:v>
                </c:pt>
                <c:pt idx="1516">
                  <c:v>33953</c:v>
                </c:pt>
                <c:pt idx="1517">
                  <c:v>33955</c:v>
                </c:pt>
                <c:pt idx="1518">
                  <c:v>33956</c:v>
                </c:pt>
                <c:pt idx="1519">
                  <c:v>33959</c:v>
                </c:pt>
                <c:pt idx="1520">
                  <c:v>33960</c:v>
                </c:pt>
                <c:pt idx="1521">
                  <c:v>33961</c:v>
                </c:pt>
                <c:pt idx="1522">
                  <c:v>33962</c:v>
                </c:pt>
                <c:pt idx="1523">
                  <c:v>33966</c:v>
                </c:pt>
                <c:pt idx="1524">
                  <c:v>33967</c:v>
                </c:pt>
                <c:pt idx="1525">
                  <c:v>33968</c:v>
                </c:pt>
                <c:pt idx="1526">
                  <c:v>33969</c:v>
                </c:pt>
                <c:pt idx="1527">
                  <c:v>33973</c:v>
                </c:pt>
                <c:pt idx="1528">
                  <c:v>33974</c:v>
                </c:pt>
                <c:pt idx="1529">
                  <c:v>33975</c:v>
                </c:pt>
                <c:pt idx="1530">
                  <c:v>33976</c:v>
                </c:pt>
                <c:pt idx="1531">
                  <c:v>33977</c:v>
                </c:pt>
                <c:pt idx="1532">
                  <c:v>33980</c:v>
                </c:pt>
                <c:pt idx="1533">
                  <c:v>33981</c:v>
                </c:pt>
                <c:pt idx="1534">
                  <c:v>33982</c:v>
                </c:pt>
                <c:pt idx="1535">
                  <c:v>33983</c:v>
                </c:pt>
                <c:pt idx="1536">
                  <c:v>33984</c:v>
                </c:pt>
                <c:pt idx="1537">
                  <c:v>33987</c:v>
                </c:pt>
                <c:pt idx="1538">
                  <c:v>33988</c:v>
                </c:pt>
                <c:pt idx="1539">
                  <c:v>33989</c:v>
                </c:pt>
                <c:pt idx="1540">
                  <c:v>33990</c:v>
                </c:pt>
                <c:pt idx="1541">
                  <c:v>33991</c:v>
                </c:pt>
                <c:pt idx="1542">
                  <c:v>33994</c:v>
                </c:pt>
                <c:pt idx="1543">
                  <c:v>33995</c:v>
                </c:pt>
                <c:pt idx="1544">
                  <c:v>33996</c:v>
                </c:pt>
                <c:pt idx="1545">
                  <c:v>33997</c:v>
                </c:pt>
                <c:pt idx="1546">
                  <c:v>33998</c:v>
                </c:pt>
                <c:pt idx="1547">
                  <c:v>34001</c:v>
                </c:pt>
                <c:pt idx="1548">
                  <c:v>34002</c:v>
                </c:pt>
                <c:pt idx="1549">
                  <c:v>34003</c:v>
                </c:pt>
                <c:pt idx="1550">
                  <c:v>34004</c:v>
                </c:pt>
                <c:pt idx="1551">
                  <c:v>34005</c:v>
                </c:pt>
                <c:pt idx="1552">
                  <c:v>34008</c:v>
                </c:pt>
                <c:pt idx="1553">
                  <c:v>34009</c:v>
                </c:pt>
                <c:pt idx="1554">
                  <c:v>34010</c:v>
                </c:pt>
                <c:pt idx="1555">
                  <c:v>34011</c:v>
                </c:pt>
                <c:pt idx="1556">
                  <c:v>34012</c:v>
                </c:pt>
                <c:pt idx="1557">
                  <c:v>34015</c:v>
                </c:pt>
                <c:pt idx="1558">
                  <c:v>34016</c:v>
                </c:pt>
                <c:pt idx="1559">
                  <c:v>34017</c:v>
                </c:pt>
                <c:pt idx="1560">
                  <c:v>34018</c:v>
                </c:pt>
                <c:pt idx="1561">
                  <c:v>34019</c:v>
                </c:pt>
                <c:pt idx="1562">
                  <c:v>34022</c:v>
                </c:pt>
                <c:pt idx="1563">
                  <c:v>34023</c:v>
                </c:pt>
                <c:pt idx="1564">
                  <c:v>34024</c:v>
                </c:pt>
                <c:pt idx="1565">
                  <c:v>34025</c:v>
                </c:pt>
                <c:pt idx="1566">
                  <c:v>34026</c:v>
                </c:pt>
                <c:pt idx="1567">
                  <c:v>34029</c:v>
                </c:pt>
                <c:pt idx="1568">
                  <c:v>34030</c:v>
                </c:pt>
                <c:pt idx="1569">
                  <c:v>34031</c:v>
                </c:pt>
                <c:pt idx="1570">
                  <c:v>34032</c:v>
                </c:pt>
                <c:pt idx="1571">
                  <c:v>34033</c:v>
                </c:pt>
                <c:pt idx="1572">
                  <c:v>34036</c:v>
                </c:pt>
                <c:pt idx="1573">
                  <c:v>34037</c:v>
                </c:pt>
                <c:pt idx="1574">
                  <c:v>34038</c:v>
                </c:pt>
                <c:pt idx="1575">
                  <c:v>34039</c:v>
                </c:pt>
                <c:pt idx="1576">
                  <c:v>34040</c:v>
                </c:pt>
                <c:pt idx="1577">
                  <c:v>34043</c:v>
                </c:pt>
                <c:pt idx="1578">
                  <c:v>34044</c:v>
                </c:pt>
                <c:pt idx="1579">
                  <c:v>34045</c:v>
                </c:pt>
                <c:pt idx="1580">
                  <c:v>34046</c:v>
                </c:pt>
                <c:pt idx="1581">
                  <c:v>34047</c:v>
                </c:pt>
                <c:pt idx="1582">
                  <c:v>34050</c:v>
                </c:pt>
                <c:pt idx="1583">
                  <c:v>34051</c:v>
                </c:pt>
                <c:pt idx="1584">
                  <c:v>34052</c:v>
                </c:pt>
                <c:pt idx="1585">
                  <c:v>34053</c:v>
                </c:pt>
                <c:pt idx="1586">
                  <c:v>34054</c:v>
                </c:pt>
                <c:pt idx="1587">
                  <c:v>34057</c:v>
                </c:pt>
                <c:pt idx="1588">
                  <c:v>34058</c:v>
                </c:pt>
                <c:pt idx="1589">
                  <c:v>34059</c:v>
                </c:pt>
                <c:pt idx="1590">
                  <c:v>34060</c:v>
                </c:pt>
                <c:pt idx="1591">
                  <c:v>34061</c:v>
                </c:pt>
                <c:pt idx="1592">
                  <c:v>34064</c:v>
                </c:pt>
                <c:pt idx="1593">
                  <c:v>34066</c:v>
                </c:pt>
                <c:pt idx="1594">
                  <c:v>34067</c:v>
                </c:pt>
                <c:pt idx="1595">
                  <c:v>34072</c:v>
                </c:pt>
                <c:pt idx="1596">
                  <c:v>34073</c:v>
                </c:pt>
                <c:pt idx="1597">
                  <c:v>34074</c:v>
                </c:pt>
                <c:pt idx="1598">
                  <c:v>34075</c:v>
                </c:pt>
                <c:pt idx="1599">
                  <c:v>34078</c:v>
                </c:pt>
                <c:pt idx="1600">
                  <c:v>34079</c:v>
                </c:pt>
                <c:pt idx="1601">
                  <c:v>34080</c:v>
                </c:pt>
                <c:pt idx="1602">
                  <c:v>34081</c:v>
                </c:pt>
                <c:pt idx="1603">
                  <c:v>34082</c:v>
                </c:pt>
                <c:pt idx="1604">
                  <c:v>34085</c:v>
                </c:pt>
                <c:pt idx="1605">
                  <c:v>34086</c:v>
                </c:pt>
                <c:pt idx="1606">
                  <c:v>34087</c:v>
                </c:pt>
                <c:pt idx="1607">
                  <c:v>34088</c:v>
                </c:pt>
                <c:pt idx="1608">
                  <c:v>34089</c:v>
                </c:pt>
                <c:pt idx="1609">
                  <c:v>34092</c:v>
                </c:pt>
                <c:pt idx="1610">
                  <c:v>34093</c:v>
                </c:pt>
                <c:pt idx="1611">
                  <c:v>34094</c:v>
                </c:pt>
                <c:pt idx="1612">
                  <c:v>34095</c:v>
                </c:pt>
                <c:pt idx="1613">
                  <c:v>34096</c:v>
                </c:pt>
                <c:pt idx="1614">
                  <c:v>34099</c:v>
                </c:pt>
                <c:pt idx="1615">
                  <c:v>34100</c:v>
                </c:pt>
                <c:pt idx="1616">
                  <c:v>34101</c:v>
                </c:pt>
                <c:pt idx="1617">
                  <c:v>34102</c:v>
                </c:pt>
                <c:pt idx="1618">
                  <c:v>34103</c:v>
                </c:pt>
                <c:pt idx="1619">
                  <c:v>34106</c:v>
                </c:pt>
                <c:pt idx="1620">
                  <c:v>34107</c:v>
                </c:pt>
                <c:pt idx="1621">
                  <c:v>34108</c:v>
                </c:pt>
                <c:pt idx="1622">
                  <c:v>34110</c:v>
                </c:pt>
                <c:pt idx="1623">
                  <c:v>34113</c:v>
                </c:pt>
                <c:pt idx="1624">
                  <c:v>34114</c:v>
                </c:pt>
                <c:pt idx="1625">
                  <c:v>34115</c:v>
                </c:pt>
                <c:pt idx="1626">
                  <c:v>34116</c:v>
                </c:pt>
                <c:pt idx="1627">
                  <c:v>34117</c:v>
                </c:pt>
                <c:pt idx="1628">
                  <c:v>34121</c:v>
                </c:pt>
                <c:pt idx="1629">
                  <c:v>34122</c:v>
                </c:pt>
                <c:pt idx="1630">
                  <c:v>34123</c:v>
                </c:pt>
                <c:pt idx="1631">
                  <c:v>34124</c:v>
                </c:pt>
                <c:pt idx="1632">
                  <c:v>34127</c:v>
                </c:pt>
                <c:pt idx="1633">
                  <c:v>34128</c:v>
                </c:pt>
                <c:pt idx="1634">
                  <c:v>34129</c:v>
                </c:pt>
                <c:pt idx="1635">
                  <c:v>34130</c:v>
                </c:pt>
                <c:pt idx="1636">
                  <c:v>34131</c:v>
                </c:pt>
                <c:pt idx="1637">
                  <c:v>34134</c:v>
                </c:pt>
                <c:pt idx="1638">
                  <c:v>34135</c:v>
                </c:pt>
                <c:pt idx="1639">
                  <c:v>34136</c:v>
                </c:pt>
                <c:pt idx="1640">
                  <c:v>34137</c:v>
                </c:pt>
                <c:pt idx="1641">
                  <c:v>34138</c:v>
                </c:pt>
                <c:pt idx="1642">
                  <c:v>34141</c:v>
                </c:pt>
                <c:pt idx="1643">
                  <c:v>34142</c:v>
                </c:pt>
                <c:pt idx="1644">
                  <c:v>34143</c:v>
                </c:pt>
                <c:pt idx="1645">
                  <c:v>34144</c:v>
                </c:pt>
                <c:pt idx="1646">
                  <c:v>34145</c:v>
                </c:pt>
                <c:pt idx="1647">
                  <c:v>34148</c:v>
                </c:pt>
                <c:pt idx="1648">
                  <c:v>34149</c:v>
                </c:pt>
                <c:pt idx="1649">
                  <c:v>34150</c:v>
                </c:pt>
                <c:pt idx="1650">
                  <c:v>34151</c:v>
                </c:pt>
                <c:pt idx="1651">
                  <c:v>34152</c:v>
                </c:pt>
                <c:pt idx="1652">
                  <c:v>34155</c:v>
                </c:pt>
                <c:pt idx="1653">
                  <c:v>34156</c:v>
                </c:pt>
                <c:pt idx="1654">
                  <c:v>34157</c:v>
                </c:pt>
                <c:pt idx="1655">
                  <c:v>34158</c:v>
                </c:pt>
                <c:pt idx="1656">
                  <c:v>34159</c:v>
                </c:pt>
                <c:pt idx="1657">
                  <c:v>34162</c:v>
                </c:pt>
                <c:pt idx="1658">
                  <c:v>34163</c:v>
                </c:pt>
                <c:pt idx="1659">
                  <c:v>34164</c:v>
                </c:pt>
                <c:pt idx="1660">
                  <c:v>34165</c:v>
                </c:pt>
                <c:pt idx="1661">
                  <c:v>34166</c:v>
                </c:pt>
                <c:pt idx="1662">
                  <c:v>34169</c:v>
                </c:pt>
                <c:pt idx="1663">
                  <c:v>34170</c:v>
                </c:pt>
                <c:pt idx="1664">
                  <c:v>34171</c:v>
                </c:pt>
                <c:pt idx="1665">
                  <c:v>34172</c:v>
                </c:pt>
                <c:pt idx="1666">
                  <c:v>34173</c:v>
                </c:pt>
                <c:pt idx="1667">
                  <c:v>34176</c:v>
                </c:pt>
                <c:pt idx="1668">
                  <c:v>34177</c:v>
                </c:pt>
                <c:pt idx="1669">
                  <c:v>34178</c:v>
                </c:pt>
                <c:pt idx="1670">
                  <c:v>34179</c:v>
                </c:pt>
                <c:pt idx="1671">
                  <c:v>34180</c:v>
                </c:pt>
                <c:pt idx="1672">
                  <c:v>34183</c:v>
                </c:pt>
                <c:pt idx="1673">
                  <c:v>34184</c:v>
                </c:pt>
                <c:pt idx="1674">
                  <c:v>34185</c:v>
                </c:pt>
                <c:pt idx="1675">
                  <c:v>34186</c:v>
                </c:pt>
                <c:pt idx="1676">
                  <c:v>34187</c:v>
                </c:pt>
                <c:pt idx="1677">
                  <c:v>34190</c:v>
                </c:pt>
                <c:pt idx="1678">
                  <c:v>34191</c:v>
                </c:pt>
                <c:pt idx="1679">
                  <c:v>34192</c:v>
                </c:pt>
                <c:pt idx="1680">
                  <c:v>34193</c:v>
                </c:pt>
                <c:pt idx="1681">
                  <c:v>34194</c:v>
                </c:pt>
                <c:pt idx="1682">
                  <c:v>34197</c:v>
                </c:pt>
                <c:pt idx="1683">
                  <c:v>34198</c:v>
                </c:pt>
                <c:pt idx="1684">
                  <c:v>34199</c:v>
                </c:pt>
                <c:pt idx="1685">
                  <c:v>34200</c:v>
                </c:pt>
                <c:pt idx="1686">
                  <c:v>34201</c:v>
                </c:pt>
                <c:pt idx="1687">
                  <c:v>34204</c:v>
                </c:pt>
                <c:pt idx="1688">
                  <c:v>34205</c:v>
                </c:pt>
                <c:pt idx="1689">
                  <c:v>34206</c:v>
                </c:pt>
                <c:pt idx="1690">
                  <c:v>34207</c:v>
                </c:pt>
                <c:pt idx="1691">
                  <c:v>34208</c:v>
                </c:pt>
                <c:pt idx="1692">
                  <c:v>34211</c:v>
                </c:pt>
                <c:pt idx="1693">
                  <c:v>34212</c:v>
                </c:pt>
                <c:pt idx="1694">
                  <c:v>34213</c:v>
                </c:pt>
                <c:pt idx="1695">
                  <c:v>34214</c:v>
                </c:pt>
                <c:pt idx="1696">
                  <c:v>34215</c:v>
                </c:pt>
                <c:pt idx="1697">
                  <c:v>34218</c:v>
                </c:pt>
                <c:pt idx="1698">
                  <c:v>34219</c:v>
                </c:pt>
                <c:pt idx="1699">
                  <c:v>34220</c:v>
                </c:pt>
                <c:pt idx="1700">
                  <c:v>34221</c:v>
                </c:pt>
                <c:pt idx="1701">
                  <c:v>34222</c:v>
                </c:pt>
                <c:pt idx="1702">
                  <c:v>34225</c:v>
                </c:pt>
                <c:pt idx="1703">
                  <c:v>34226</c:v>
                </c:pt>
                <c:pt idx="1704">
                  <c:v>34227</c:v>
                </c:pt>
                <c:pt idx="1705">
                  <c:v>34228</c:v>
                </c:pt>
                <c:pt idx="1706">
                  <c:v>34229</c:v>
                </c:pt>
                <c:pt idx="1707">
                  <c:v>34232</c:v>
                </c:pt>
                <c:pt idx="1708">
                  <c:v>34233</c:v>
                </c:pt>
                <c:pt idx="1709">
                  <c:v>34234</c:v>
                </c:pt>
                <c:pt idx="1710">
                  <c:v>34235</c:v>
                </c:pt>
                <c:pt idx="1711">
                  <c:v>34236</c:v>
                </c:pt>
                <c:pt idx="1712">
                  <c:v>34239</c:v>
                </c:pt>
                <c:pt idx="1713">
                  <c:v>34240</c:v>
                </c:pt>
                <c:pt idx="1714">
                  <c:v>34241</c:v>
                </c:pt>
                <c:pt idx="1715">
                  <c:v>34242</c:v>
                </c:pt>
                <c:pt idx="1716">
                  <c:v>34243</c:v>
                </c:pt>
                <c:pt idx="1717">
                  <c:v>34246</c:v>
                </c:pt>
                <c:pt idx="1718">
                  <c:v>34247</c:v>
                </c:pt>
                <c:pt idx="1719">
                  <c:v>34248</c:v>
                </c:pt>
                <c:pt idx="1720">
                  <c:v>34249</c:v>
                </c:pt>
                <c:pt idx="1721">
                  <c:v>34250</c:v>
                </c:pt>
                <c:pt idx="1722">
                  <c:v>34253</c:v>
                </c:pt>
                <c:pt idx="1723">
                  <c:v>34254</c:v>
                </c:pt>
                <c:pt idx="1724">
                  <c:v>34255</c:v>
                </c:pt>
                <c:pt idx="1725">
                  <c:v>34256</c:v>
                </c:pt>
                <c:pt idx="1726">
                  <c:v>34257</c:v>
                </c:pt>
                <c:pt idx="1727">
                  <c:v>34260</c:v>
                </c:pt>
                <c:pt idx="1728">
                  <c:v>34261</c:v>
                </c:pt>
                <c:pt idx="1729">
                  <c:v>34262</c:v>
                </c:pt>
                <c:pt idx="1730">
                  <c:v>34263</c:v>
                </c:pt>
                <c:pt idx="1731">
                  <c:v>34264</c:v>
                </c:pt>
                <c:pt idx="1732">
                  <c:v>34267</c:v>
                </c:pt>
                <c:pt idx="1733">
                  <c:v>34268</c:v>
                </c:pt>
                <c:pt idx="1734">
                  <c:v>34269</c:v>
                </c:pt>
                <c:pt idx="1735">
                  <c:v>34270</c:v>
                </c:pt>
                <c:pt idx="1736">
                  <c:v>34271</c:v>
                </c:pt>
                <c:pt idx="1737">
                  <c:v>34274</c:v>
                </c:pt>
                <c:pt idx="1738">
                  <c:v>34275</c:v>
                </c:pt>
                <c:pt idx="1739">
                  <c:v>34276</c:v>
                </c:pt>
                <c:pt idx="1740">
                  <c:v>34277</c:v>
                </c:pt>
                <c:pt idx="1741">
                  <c:v>34278</c:v>
                </c:pt>
                <c:pt idx="1742">
                  <c:v>34281</c:v>
                </c:pt>
                <c:pt idx="1743">
                  <c:v>34282</c:v>
                </c:pt>
                <c:pt idx="1744">
                  <c:v>34283</c:v>
                </c:pt>
                <c:pt idx="1745">
                  <c:v>34284</c:v>
                </c:pt>
                <c:pt idx="1746">
                  <c:v>34285</c:v>
                </c:pt>
                <c:pt idx="1747">
                  <c:v>34288</c:v>
                </c:pt>
                <c:pt idx="1748">
                  <c:v>34289</c:v>
                </c:pt>
                <c:pt idx="1749">
                  <c:v>34290</c:v>
                </c:pt>
                <c:pt idx="1750">
                  <c:v>34291</c:v>
                </c:pt>
                <c:pt idx="1751">
                  <c:v>34292</c:v>
                </c:pt>
                <c:pt idx="1752">
                  <c:v>34295</c:v>
                </c:pt>
                <c:pt idx="1753">
                  <c:v>34296</c:v>
                </c:pt>
                <c:pt idx="1754">
                  <c:v>34297</c:v>
                </c:pt>
                <c:pt idx="1755">
                  <c:v>34298</c:v>
                </c:pt>
                <c:pt idx="1756">
                  <c:v>34299</c:v>
                </c:pt>
                <c:pt idx="1757">
                  <c:v>34302</c:v>
                </c:pt>
                <c:pt idx="1758">
                  <c:v>34303</c:v>
                </c:pt>
                <c:pt idx="1759">
                  <c:v>34304</c:v>
                </c:pt>
                <c:pt idx="1760">
                  <c:v>34305</c:v>
                </c:pt>
                <c:pt idx="1761">
                  <c:v>34306</c:v>
                </c:pt>
                <c:pt idx="1762">
                  <c:v>34309</c:v>
                </c:pt>
                <c:pt idx="1763">
                  <c:v>34310</c:v>
                </c:pt>
                <c:pt idx="1764">
                  <c:v>34311</c:v>
                </c:pt>
                <c:pt idx="1765">
                  <c:v>34312</c:v>
                </c:pt>
                <c:pt idx="1766">
                  <c:v>34313</c:v>
                </c:pt>
                <c:pt idx="1767">
                  <c:v>34316</c:v>
                </c:pt>
                <c:pt idx="1768">
                  <c:v>34317</c:v>
                </c:pt>
                <c:pt idx="1769">
                  <c:v>34318</c:v>
                </c:pt>
                <c:pt idx="1770">
                  <c:v>34320</c:v>
                </c:pt>
                <c:pt idx="1771">
                  <c:v>34323</c:v>
                </c:pt>
                <c:pt idx="1772">
                  <c:v>34324</c:v>
                </c:pt>
                <c:pt idx="1773">
                  <c:v>34325</c:v>
                </c:pt>
                <c:pt idx="1774">
                  <c:v>34326</c:v>
                </c:pt>
                <c:pt idx="1775">
                  <c:v>34327</c:v>
                </c:pt>
                <c:pt idx="1776">
                  <c:v>34330</c:v>
                </c:pt>
                <c:pt idx="1777">
                  <c:v>34331</c:v>
                </c:pt>
                <c:pt idx="1778">
                  <c:v>34332</c:v>
                </c:pt>
                <c:pt idx="1779">
                  <c:v>34333</c:v>
                </c:pt>
                <c:pt idx="1780">
                  <c:v>34334</c:v>
                </c:pt>
                <c:pt idx="1781">
                  <c:v>34337</c:v>
                </c:pt>
                <c:pt idx="1782">
                  <c:v>34338</c:v>
                </c:pt>
                <c:pt idx="1783">
                  <c:v>34339</c:v>
                </c:pt>
                <c:pt idx="1784">
                  <c:v>34340</c:v>
                </c:pt>
                <c:pt idx="1785">
                  <c:v>34341</c:v>
                </c:pt>
                <c:pt idx="1786">
                  <c:v>34344</c:v>
                </c:pt>
                <c:pt idx="1787">
                  <c:v>34345</c:v>
                </c:pt>
                <c:pt idx="1788">
                  <c:v>34346</c:v>
                </c:pt>
                <c:pt idx="1789">
                  <c:v>34347</c:v>
                </c:pt>
                <c:pt idx="1790">
                  <c:v>34348</c:v>
                </c:pt>
                <c:pt idx="1791">
                  <c:v>34351</c:v>
                </c:pt>
                <c:pt idx="1792">
                  <c:v>34352</c:v>
                </c:pt>
                <c:pt idx="1793">
                  <c:v>34353</c:v>
                </c:pt>
                <c:pt idx="1794">
                  <c:v>34354</c:v>
                </c:pt>
                <c:pt idx="1795">
                  <c:v>34355</c:v>
                </c:pt>
                <c:pt idx="1796">
                  <c:v>34358</c:v>
                </c:pt>
                <c:pt idx="1797">
                  <c:v>34359</c:v>
                </c:pt>
                <c:pt idx="1798">
                  <c:v>34360</c:v>
                </c:pt>
                <c:pt idx="1799">
                  <c:v>34361</c:v>
                </c:pt>
                <c:pt idx="1800">
                  <c:v>34362</c:v>
                </c:pt>
                <c:pt idx="1801">
                  <c:v>34365</c:v>
                </c:pt>
                <c:pt idx="1802">
                  <c:v>34366</c:v>
                </c:pt>
                <c:pt idx="1803">
                  <c:v>34367</c:v>
                </c:pt>
                <c:pt idx="1804">
                  <c:v>34368</c:v>
                </c:pt>
                <c:pt idx="1805">
                  <c:v>34369</c:v>
                </c:pt>
                <c:pt idx="1806">
                  <c:v>34372</c:v>
                </c:pt>
                <c:pt idx="1807">
                  <c:v>34373</c:v>
                </c:pt>
                <c:pt idx="1808">
                  <c:v>34374</c:v>
                </c:pt>
                <c:pt idx="1809">
                  <c:v>34375</c:v>
                </c:pt>
                <c:pt idx="1810">
                  <c:v>34376</c:v>
                </c:pt>
                <c:pt idx="1811">
                  <c:v>34379</c:v>
                </c:pt>
                <c:pt idx="1812">
                  <c:v>34380</c:v>
                </c:pt>
                <c:pt idx="1813">
                  <c:v>34381</c:v>
                </c:pt>
                <c:pt idx="1814">
                  <c:v>34382</c:v>
                </c:pt>
                <c:pt idx="1815">
                  <c:v>34383</c:v>
                </c:pt>
                <c:pt idx="1816">
                  <c:v>34386</c:v>
                </c:pt>
                <c:pt idx="1817">
                  <c:v>34387</c:v>
                </c:pt>
                <c:pt idx="1818">
                  <c:v>34388</c:v>
                </c:pt>
                <c:pt idx="1819">
                  <c:v>34389</c:v>
                </c:pt>
                <c:pt idx="1820">
                  <c:v>34390</c:v>
                </c:pt>
                <c:pt idx="1821">
                  <c:v>34393</c:v>
                </c:pt>
                <c:pt idx="1822">
                  <c:v>34394</c:v>
                </c:pt>
                <c:pt idx="1823">
                  <c:v>34395</c:v>
                </c:pt>
                <c:pt idx="1824">
                  <c:v>34396</c:v>
                </c:pt>
                <c:pt idx="1825">
                  <c:v>34397</c:v>
                </c:pt>
                <c:pt idx="1826">
                  <c:v>34400</c:v>
                </c:pt>
                <c:pt idx="1827">
                  <c:v>34401</c:v>
                </c:pt>
                <c:pt idx="1828">
                  <c:v>34402</c:v>
                </c:pt>
                <c:pt idx="1829">
                  <c:v>34403</c:v>
                </c:pt>
                <c:pt idx="1830">
                  <c:v>34404</c:v>
                </c:pt>
                <c:pt idx="1831">
                  <c:v>34407</c:v>
                </c:pt>
                <c:pt idx="1832">
                  <c:v>34408</c:v>
                </c:pt>
                <c:pt idx="1833">
                  <c:v>34409</c:v>
                </c:pt>
                <c:pt idx="1834">
                  <c:v>34410</c:v>
                </c:pt>
                <c:pt idx="1835">
                  <c:v>34411</c:v>
                </c:pt>
                <c:pt idx="1836">
                  <c:v>34414</c:v>
                </c:pt>
                <c:pt idx="1837">
                  <c:v>34415</c:v>
                </c:pt>
                <c:pt idx="1838">
                  <c:v>34416</c:v>
                </c:pt>
                <c:pt idx="1839">
                  <c:v>34417</c:v>
                </c:pt>
                <c:pt idx="1840">
                  <c:v>34418</c:v>
                </c:pt>
                <c:pt idx="1841">
                  <c:v>34421</c:v>
                </c:pt>
                <c:pt idx="1842">
                  <c:v>34422</c:v>
                </c:pt>
                <c:pt idx="1843">
                  <c:v>34423</c:v>
                </c:pt>
                <c:pt idx="1844">
                  <c:v>34424</c:v>
                </c:pt>
                <c:pt idx="1845">
                  <c:v>34429</c:v>
                </c:pt>
                <c:pt idx="1846">
                  <c:v>34431</c:v>
                </c:pt>
                <c:pt idx="1847">
                  <c:v>34432</c:v>
                </c:pt>
                <c:pt idx="1848">
                  <c:v>34435</c:v>
                </c:pt>
                <c:pt idx="1849">
                  <c:v>34436</c:v>
                </c:pt>
                <c:pt idx="1850">
                  <c:v>34437</c:v>
                </c:pt>
                <c:pt idx="1851">
                  <c:v>34438</c:v>
                </c:pt>
                <c:pt idx="1852">
                  <c:v>34439</c:v>
                </c:pt>
                <c:pt idx="1853">
                  <c:v>34442</c:v>
                </c:pt>
                <c:pt idx="1854">
                  <c:v>34443</c:v>
                </c:pt>
                <c:pt idx="1855">
                  <c:v>34444</c:v>
                </c:pt>
                <c:pt idx="1856">
                  <c:v>34445</c:v>
                </c:pt>
                <c:pt idx="1857">
                  <c:v>34446</c:v>
                </c:pt>
                <c:pt idx="1858">
                  <c:v>34449</c:v>
                </c:pt>
                <c:pt idx="1859">
                  <c:v>34450</c:v>
                </c:pt>
                <c:pt idx="1860">
                  <c:v>34453</c:v>
                </c:pt>
                <c:pt idx="1861">
                  <c:v>34456</c:v>
                </c:pt>
                <c:pt idx="1862">
                  <c:v>34457</c:v>
                </c:pt>
                <c:pt idx="1863">
                  <c:v>34458</c:v>
                </c:pt>
                <c:pt idx="1864">
                  <c:v>34459</c:v>
                </c:pt>
                <c:pt idx="1865">
                  <c:v>34460</c:v>
                </c:pt>
                <c:pt idx="1866">
                  <c:v>34463</c:v>
                </c:pt>
                <c:pt idx="1867">
                  <c:v>34465</c:v>
                </c:pt>
                <c:pt idx="1868">
                  <c:v>34467</c:v>
                </c:pt>
                <c:pt idx="1869">
                  <c:v>34470</c:v>
                </c:pt>
                <c:pt idx="1870">
                  <c:v>34471</c:v>
                </c:pt>
                <c:pt idx="1871">
                  <c:v>34472</c:v>
                </c:pt>
                <c:pt idx="1872">
                  <c:v>34473</c:v>
                </c:pt>
                <c:pt idx="1873">
                  <c:v>34474</c:v>
                </c:pt>
                <c:pt idx="1874">
                  <c:v>34477</c:v>
                </c:pt>
                <c:pt idx="1875">
                  <c:v>34478</c:v>
                </c:pt>
                <c:pt idx="1876">
                  <c:v>34479</c:v>
                </c:pt>
                <c:pt idx="1877">
                  <c:v>34480</c:v>
                </c:pt>
                <c:pt idx="1878">
                  <c:v>34481</c:v>
                </c:pt>
                <c:pt idx="1879">
                  <c:v>34484</c:v>
                </c:pt>
                <c:pt idx="1880">
                  <c:v>34486</c:v>
                </c:pt>
                <c:pt idx="1881">
                  <c:v>34487</c:v>
                </c:pt>
                <c:pt idx="1882">
                  <c:v>34488</c:v>
                </c:pt>
                <c:pt idx="1883">
                  <c:v>34491</c:v>
                </c:pt>
                <c:pt idx="1884">
                  <c:v>34492</c:v>
                </c:pt>
                <c:pt idx="1885">
                  <c:v>34493</c:v>
                </c:pt>
                <c:pt idx="1886">
                  <c:v>34494</c:v>
                </c:pt>
                <c:pt idx="1887">
                  <c:v>34495</c:v>
                </c:pt>
                <c:pt idx="1888">
                  <c:v>34498</c:v>
                </c:pt>
                <c:pt idx="1889">
                  <c:v>34499</c:v>
                </c:pt>
                <c:pt idx="1890">
                  <c:v>34500</c:v>
                </c:pt>
                <c:pt idx="1891">
                  <c:v>34501</c:v>
                </c:pt>
                <c:pt idx="1892">
                  <c:v>34502</c:v>
                </c:pt>
                <c:pt idx="1893">
                  <c:v>34505</c:v>
                </c:pt>
                <c:pt idx="1894">
                  <c:v>34506</c:v>
                </c:pt>
                <c:pt idx="1895">
                  <c:v>34507</c:v>
                </c:pt>
                <c:pt idx="1896">
                  <c:v>34508</c:v>
                </c:pt>
                <c:pt idx="1897">
                  <c:v>34509</c:v>
                </c:pt>
                <c:pt idx="1898">
                  <c:v>34512</c:v>
                </c:pt>
                <c:pt idx="1899">
                  <c:v>34513</c:v>
                </c:pt>
                <c:pt idx="1900">
                  <c:v>34514</c:v>
                </c:pt>
                <c:pt idx="1901">
                  <c:v>34515</c:v>
                </c:pt>
                <c:pt idx="1902">
                  <c:v>34516</c:v>
                </c:pt>
                <c:pt idx="1903">
                  <c:v>34519</c:v>
                </c:pt>
                <c:pt idx="1904">
                  <c:v>34520</c:v>
                </c:pt>
                <c:pt idx="1905">
                  <c:v>34521</c:v>
                </c:pt>
                <c:pt idx="1906">
                  <c:v>34522</c:v>
                </c:pt>
                <c:pt idx="1907">
                  <c:v>34523</c:v>
                </c:pt>
                <c:pt idx="1908">
                  <c:v>34526</c:v>
                </c:pt>
                <c:pt idx="1909">
                  <c:v>34527</c:v>
                </c:pt>
                <c:pt idx="1910">
                  <c:v>34528</c:v>
                </c:pt>
                <c:pt idx="1911">
                  <c:v>34529</c:v>
                </c:pt>
                <c:pt idx="1912">
                  <c:v>34530</c:v>
                </c:pt>
                <c:pt idx="1913">
                  <c:v>34533</c:v>
                </c:pt>
                <c:pt idx="1914">
                  <c:v>34534</c:v>
                </c:pt>
                <c:pt idx="1915">
                  <c:v>34535</c:v>
                </c:pt>
                <c:pt idx="1916">
                  <c:v>34536</c:v>
                </c:pt>
                <c:pt idx="1917">
                  <c:v>34537</c:v>
                </c:pt>
                <c:pt idx="1918">
                  <c:v>34540</c:v>
                </c:pt>
                <c:pt idx="1919">
                  <c:v>34541</c:v>
                </c:pt>
                <c:pt idx="1920">
                  <c:v>34542</c:v>
                </c:pt>
                <c:pt idx="1921">
                  <c:v>34543</c:v>
                </c:pt>
                <c:pt idx="1922">
                  <c:v>34544</c:v>
                </c:pt>
                <c:pt idx="1923">
                  <c:v>34547</c:v>
                </c:pt>
                <c:pt idx="1924">
                  <c:v>34548</c:v>
                </c:pt>
                <c:pt idx="1925">
                  <c:v>34549</c:v>
                </c:pt>
                <c:pt idx="1926">
                  <c:v>34550</c:v>
                </c:pt>
                <c:pt idx="1927">
                  <c:v>34551</c:v>
                </c:pt>
                <c:pt idx="1928">
                  <c:v>34554</c:v>
                </c:pt>
                <c:pt idx="1929">
                  <c:v>34555</c:v>
                </c:pt>
                <c:pt idx="1930">
                  <c:v>34556</c:v>
                </c:pt>
                <c:pt idx="1931">
                  <c:v>34557</c:v>
                </c:pt>
                <c:pt idx="1932">
                  <c:v>34558</c:v>
                </c:pt>
                <c:pt idx="1933">
                  <c:v>34561</c:v>
                </c:pt>
                <c:pt idx="1934">
                  <c:v>34562</c:v>
                </c:pt>
                <c:pt idx="1935">
                  <c:v>34563</c:v>
                </c:pt>
                <c:pt idx="1936">
                  <c:v>34564</c:v>
                </c:pt>
                <c:pt idx="1937">
                  <c:v>34565</c:v>
                </c:pt>
                <c:pt idx="1938">
                  <c:v>34568</c:v>
                </c:pt>
                <c:pt idx="1939">
                  <c:v>34569</c:v>
                </c:pt>
                <c:pt idx="1940">
                  <c:v>34570</c:v>
                </c:pt>
                <c:pt idx="1941">
                  <c:v>34571</c:v>
                </c:pt>
                <c:pt idx="1942">
                  <c:v>34572</c:v>
                </c:pt>
                <c:pt idx="1943">
                  <c:v>34575</c:v>
                </c:pt>
                <c:pt idx="1944">
                  <c:v>34576</c:v>
                </c:pt>
                <c:pt idx="1945">
                  <c:v>34577</c:v>
                </c:pt>
                <c:pt idx="1946">
                  <c:v>34578</c:v>
                </c:pt>
                <c:pt idx="1947">
                  <c:v>34579</c:v>
                </c:pt>
                <c:pt idx="1948">
                  <c:v>34582</c:v>
                </c:pt>
                <c:pt idx="1949">
                  <c:v>34583</c:v>
                </c:pt>
                <c:pt idx="1950">
                  <c:v>34584</c:v>
                </c:pt>
                <c:pt idx="1951">
                  <c:v>34585</c:v>
                </c:pt>
                <c:pt idx="1952">
                  <c:v>34586</c:v>
                </c:pt>
                <c:pt idx="1953">
                  <c:v>34589</c:v>
                </c:pt>
                <c:pt idx="1954">
                  <c:v>34590</c:v>
                </c:pt>
                <c:pt idx="1955">
                  <c:v>34591</c:v>
                </c:pt>
                <c:pt idx="1956">
                  <c:v>34592</c:v>
                </c:pt>
                <c:pt idx="1957">
                  <c:v>34593</c:v>
                </c:pt>
                <c:pt idx="1958">
                  <c:v>34596</c:v>
                </c:pt>
                <c:pt idx="1959">
                  <c:v>34597</c:v>
                </c:pt>
                <c:pt idx="1960">
                  <c:v>34598</c:v>
                </c:pt>
                <c:pt idx="1961">
                  <c:v>34599</c:v>
                </c:pt>
                <c:pt idx="1962">
                  <c:v>34600</c:v>
                </c:pt>
                <c:pt idx="1963">
                  <c:v>34603</c:v>
                </c:pt>
                <c:pt idx="1964">
                  <c:v>34604</c:v>
                </c:pt>
                <c:pt idx="1965">
                  <c:v>34605</c:v>
                </c:pt>
                <c:pt idx="1966">
                  <c:v>34606</c:v>
                </c:pt>
                <c:pt idx="1967">
                  <c:v>34607</c:v>
                </c:pt>
                <c:pt idx="1968">
                  <c:v>34610</c:v>
                </c:pt>
                <c:pt idx="1969">
                  <c:v>34611</c:v>
                </c:pt>
                <c:pt idx="1970">
                  <c:v>34612</c:v>
                </c:pt>
                <c:pt idx="1971">
                  <c:v>34613</c:v>
                </c:pt>
                <c:pt idx="1972">
                  <c:v>34614</c:v>
                </c:pt>
                <c:pt idx="1973">
                  <c:v>34618</c:v>
                </c:pt>
                <c:pt idx="1974">
                  <c:v>34619</c:v>
                </c:pt>
                <c:pt idx="1975">
                  <c:v>34620</c:v>
                </c:pt>
                <c:pt idx="1976">
                  <c:v>34621</c:v>
                </c:pt>
                <c:pt idx="1977">
                  <c:v>34624</c:v>
                </c:pt>
                <c:pt idx="1978">
                  <c:v>34625</c:v>
                </c:pt>
                <c:pt idx="1979">
                  <c:v>34626</c:v>
                </c:pt>
                <c:pt idx="1980">
                  <c:v>34627</c:v>
                </c:pt>
                <c:pt idx="1981">
                  <c:v>34628</c:v>
                </c:pt>
                <c:pt idx="1982">
                  <c:v>34631</c:v>
                </c:pt>
                <c:pt idx="1983">
                  <c:v>34632</c:v>
                </c:pt>
                <c:pt idx="1984">
                  <c:v>34633</c:v>
                </c:pt>
                <c:pt idx="1985">
                  <c:v>34634</c:v>
                </c:pt>
                <c:pt idx="1986">
                  <c:v>34635</c:v>
                </c:pt>
                <c:pt idx="1987">
                  <c:v>34638</c:v>
                </c:pt>
                <c:pt idx="1988">
                  <c:v>34639</c:v>
                </c:pt>
                <c:pt idx="1989">
                  <c:v>34640</c:v>
                </c:pt>
                <c:pt idx="1990">
                  <c:v>34641</c:v>
                </c:pt>
                <c:pt idx="1991">
                  <c:v>34642</c:v>
                </c:pt>
                <c:pt idx="1992">
                  <c:v>34645</c:v>
                </c:pt>
                <c:pt idx="1993">
                  <c:v>34646</c:v>
                </c:pt>
                <c:pt idx="1994">
                  <c:v>34647</c:v>
                </c:pt>
                <c:pt idx="1995">
                  <c:v>34648</c:v>
                </c:pt>
                <c:pt idx="1996">
                  <c:v>34649</c:v>
                </c:pt>
                <c:pt idx="1997">
                  <c:v>34652</c:v>
                </c:pt>
                <c:pt idx="1998">
                  <c:v>34653</c:v>
                </c:pt>
                <c:pt idx="1999">
                  <c:v>34654</c:v>
                </c:pt>
                <c:pt idx="2000">
                  <c:v>34655</c:v>
                </c:pt>
                <c:pt idx="2001">
                  <c:v>34656</c:v>
                </c:pt>
                <c:pt idx="2002">
                  <c:v>34659</c:v>
                </c:pt>
                <c:pt idx="2003">
                  <c:v>34660</c:v>
                </c:pt>
                <c:pt idx="2004">
                  <c:v>34661</c:v>
                </c:pt>
                <c:pt idx="2005">
                  <c:v>34662</c:v>
                </c:pt>
                <c:pt idx="2006">
                  <c:v>34663</c:v>
                </c:pt>
                <c:pt idx="2007">
                  <c:v>34666</c:v>
                </c:pt>
                <c:pt idx="2008">
                  <c:v>34667</c:v>
                </c:pt>
                <c:pt idx="2009">
                  <c:v>34668</c:v>
                </c:pt>
                <c:pt idx="2010">
                  <c:v>34669</c:v>
                </c:pt>
                <c:pt idx="2011">
                  <c:v>34670</c:v>
                </c:pt>
                <c:pt idx="2012">
                  <c:v>34673</c:v>
                </c:pt>
                <c:pt idx="2013">
                  <c:v>34674</c:v>
                </c:pt>
                <c:pt idx="2014">
                  <c:v>34675</c:v>
                </c:pt>
                <c:pt idx="2015">
                  <c:v>34676</c:v>
                </c:pt>
                <c:pt idx="2016">
                  <c:v>34677</c:v>
                </c:pt>
                <c:pt idx="2017">
                  <c:v>34680</c:v>
                </c:pt>
                <c:pt idx="2018">
                  <c:v>34681</c:v>
                </c:pt>
                <c:pt idx="2019">
                  <c:v>34682</c:v>
                </c:pt>
                <c:pt idx="2020">
                  <c:v>34683</c:v>
                </c:pt>
                <c:pt idx="2021">
                  <c:v>34687</c:v>
                </c:pt>
                <c:pt idx="2022">
                  <c:v>34688</c:v>
                </c:pt>
                <c:pt idx="2023">
                  <c:v>34689</c:v>
                </c:pt>
                <c:pt idx="2024">
                  <c:v>34690</c:v>
                </c:pt>
                <c:pt idx="2025">
                  <c:v>34691</c:v>
                </c:pt>
                <c:pt idx="2026">
                  <c:v>34695</c:v>
                </c:pt>
                <c:pt idx="2027">
                  <c:v>34696</c:v>
                </c:pt>
                <c:pt idx="2028">
                  <c:v>34697</c:v>
                </c:pt>
                <c:pt idx="2029">
                  <c:v>34698</c:v>
                </c:pt>
                <c:pt idx="2030">
                  <c:v>34702</c:v>
                </c:pt>
                <c:pt idx="2031">
                  <c:v>34703</c:v>
                </c:pt>
                <c:pt idx="2032">
                  <c:v>34704</c:v>
                </c:pt>
                <c:pt idx="2033">
                  <c:v>34705</c:v>
                </c:pt>
                <c:pt idx="2034">
                  <c:v>34708</c:v>
                </c:pt>
                <c:pt idx="2035">
                  <c:v>34709</c:v>
                </c:pt>
                <c:pt idx="2036">
                  <c:v>34710</c:v>
                </c:pt>
                <c:pt idx="2037">
                  <c:v>34711</c:v>
                </c:pt>
                <c:pt idx="2038">
                  <c:v>34712</c:v>
                </c:pt>
                <c:pt idx="2039">
                  <c:v>34715</c:v>
                </c:pt>
                <c:pt idx="2040">
                  <c:v>34716</c:v>
                </c:pt>
                <c:pt idx="2041">
                  <c:v>34717</c:v>
                </c:pt>
                <c:pt idx="2042">
                  <c:v>34718</c:v>
                </c:pt>
                <c:pt idx="2043">
                  <c:v>34719</c:v>
                </c:pt>
                <c:pt idx="2044">
                  <c:v>34722</c:v>
                </c:pt>
                <c:pt idx="2045">
                  <c:v>34723</c:v>
                </c:pt>
                <c:pt idx="2046">
                  <c:v>34724</c:v>
                </c:pt>
                <c:pt idx="2047">
                  <c:v>34725</c:v>
                </c:pt>
                <c:pt idx="2048">
                  <c:v>34726</c:v>
                </c:pt>
                <c:pt idx="2049">
                  <c:v>34729</c:v>
                </c:pt>
                <c:pt idx="2050">
                  <c:v>34730</c:v>
                </c:pt>
                <c:pt idx="2051">
                  <c:v>34731</c:v>
                </c:pt>
                <c:pt idx="2052">
                  <c:v>34732</c:v>
                </c:pt>
                <c:pt idx="2053">
                  <c:v>34733</c:v>
                </c:pt>
                <c:pt idx="2054">
                  <c:v>34736</c:v>
                </c:pt>
                <c:pt idx="2055">
                  <c:v>34737</c:v>
                </c:pt>
                <c:pt idx="2056">
                  <c:v>34738</c:v>
                </c:pt>
                <c:pt idx="2057">
                  <c:v>34739</c:v>
                </c:pt>
                <c:pt idx="2058">
                  <c:v>34740</c:v>
                </c:pt>
                <c:pt idx="2059">
                  <c:v>34743</c:v>
                </c:pt>
                <c:pt idx="2060">
                  <c:v>34744</c:v>
                </c:pt>
                <c:pt idx="2061">
                  <c:v>34745</c:v>
                </c:pt>
                <c:pt idx="2062">
                  <c:v>34746</c:v>
                </c:pt>
                <c:pt idx="2063">
                  <c:v>34747</c:v>
                </c:pt>
                <c:pt idx="2064">
                  <c:v>34750</c:v>
                </c:pt>
                <c:pt idx="2065">
                  <c:v>34751</c:v>
                </c:pt>
                <c:pt idx="2066">
                  <c:v>34752</c:v>
                </c:pt>
                <c:pt idx="2067">
                  <c:v>34753</c:v>
                </c:pt>
                <c:pt idx="2068">
                  <c:v>34754</c:v>
                </c:pt>
                <c:pt idx="2069">
                  <c:v>34757</c:v>
                </c:pt>
                <c:pt idx="2070">
                  <c:v>34758</c:v>
                </c:pt>
                <c:pt idx="2071">
                  <c:v>34759</c:v>
                </c:pt>
                <c:pt idx="2072">
                  <c:v>34760</c:v>
                </c:pt>
                <c:pt idx="2073">
                  <c:v>34761</c:v>
                </c:pt>
                <c:pt idx="2074">
                  <c:v>34764</c:v>
                </c:pt>
                <c:pt idx="2075">
                  <c:v>34765</c:v>
                </c:pt>
                <c:pt idx="2076">
                  <c:v>34766</c:v>
                </c:pt>
                <c:pt idx="2077">
                  <c:v>34767</c:v>
                </c:pt>
                <c:pt idx="2078">
                  <c:v>34768</c:v>
                </c:pt>
                <c:pt idx="2079">
                  <c:v>34771</c:v>
                </c:pt>
                <c:pt idx="2080">
                  <c:v>34772</c:v>
                </c:pt>
                <c:pt idx="2081">
                  <c:v>34773</c:v>
                </c:pt>
                <c:pt idx="2082">
                  <c:v>34774</c:v>
                </c:pt>
                <c:pt idx="2083">
                  <c:v>34775</c:v>
                </c:pt>
                <c:pt idx="2084">
                  <c:v>34778</c:v>
                </c:pt>
                <c:pt idx="2085">
                  <c:v>34780</c:v>
                </c:pt>
                <c:pt idx="2086">
                  <c:v>34781</c:v>
                </c:pt>
                <c:pt idx="2087">
                  <c:v>34782</c:v>
                </c:pt>
                <c:pt idx="2088">
                  <c:v>34785</c:v>
                </c:pt>
                <c:pt idx="2089">
                  <c:v>34786</c:v>
                </c:pt>
                <c:pt idx="2090">
                  <c:v>34787</c:v>
                </c:pt>
                <c:pt idx="2091">
                  <c:v>34788</c:v>
                </c:pt>
                <c:pt idx="2092">
                  <c:v>34789</c:v>
                </c:pt>
                <c:pt idx="2093">
                  <c:v>34792</c:v>
                </c:pt>
                <c:pt idx="2094">
                  <c:v>34793</c:v>
                </c:pt>
                <c:pt idx="2095">
                  <c:v>34794</c:v>
                </c:pt>
                <c:pt idx="2096">
                  <c:v>34795</c:v>
                </c:pt>
                <c:pt idx="2097">
                  <c:v>34796</c:v>
                </c:pt>
                <c:pt idx="2098">
                  <c:v>34799</c:v>
                </c:pt>
                <c:pt idx="2099">
                  <c:v>34800</c:v>
                </c:pt>
                <c:pt idx="2100">
                  <c:v>34801</c:v>
                </c:pt>
                <c:pt idx="2101">
                  <c:v>34802</c:v>
                </c:pt>
                <c:pt idx="2102">
                  <c:v>34807</c:v>
                </c:pt>
                <c:pt idx="2103">
                  <c:v>34808</c:v>
                </c:pt>
                <c:pt idx="2104">
                  <c:v>34809</c:v>
                </c:pt>
                <c:pt idx="2105">
                  <c:v>34810</c:v>
                </c:pt>
                <c:pt idx="2106">
                  <c:v>34813</c:v>
                </c:pt>
                <c:pt idx="2107">
                  <c:v>34814</c:v>
                </c:pt>
                <c:pt idx="2108">
                  <c:v>34815</c:v>
                </c:pt>
                <c:pt idx="2109">
                  <c:v>34817</c:v>
                </c:pt>
                <c:pt idx="2110">
                  <c:v>34821</c:v>
                </c:pt>
                <c:pt idx="2111">
                  <c:v>34822</c:v>
                </c:pt>
                <c:pt idx="2112">
                  <c:v>34823</c:v>
                </c:pt>
                <c:pt idx="2113">
                  <c:v>34824</c:v>
                </c:pt>
                <c:pt idx="2114">
                  <c:v>34827</c:v>
                </c:pt>
                <c:pt idx="2115">
                  <c:v>34828</c:v>
                </c:pt>
                <c:pt idx="2116">
                  <c:v>34829</c:v>
                </c:pt>
                <c:pt idx="2117">
                  <c:v>34830</c:v>
                </c:pt>
                <c:pt idx="2118">
                  <c:v>34831</c:v>
                </c:pt>
                <c:pt idx="2119">
                  <c:v>34834</c:v>
                </c:pt>
                <c:pt idx="2120">
                  <c:v>34835</c:v>
                </c:pt>
                <c:pt idx="2121">
                  <c:v>34836</c:v>
                </c:pt>
                <c:pt idx="2122">
                  <c:v>34837</c:v>
                </c:pt>
                <c:pt idx="2123">
                  <c:v>34838</c:v>
                </c:pt>
                <c:pt idx="2124">
                  <c:v>34841</c:v>
                </c:pt>
                <c:pt idx="2125">
                  <c:v>34842</c:v>
                </c:pt>
                <c:pt idx="2126">
                  <c:v>34843</c:v>
                </c:pt>
                <c:pt idx="2127">
                  <c:v>34844</c:v>
                </c:pt>
                <c:pt idx="2128">
                  <c:v>34845</c:v>
                </c:pt>
                <c:pt idx="2129">
                  <c:v>34848</c:v>
                </c:pt>
                <c:pt idx="2130">
                  <c:v>34849</c:v>
                </c:pt>
                <c:pt idx="2131">
                  <c:v>34850</c:v>
                </c:pt>
                <c:pt idx="2132">
                  <c:v>34851</c:v>
                </c:pt>
                <c:pt idx="2133">
                  <c:v>34852</c:v>
                </c:pt>
                <c:pt idx="2134">
                  <c:v>34855</c:v>
                </c:pt>
                <c:pt idx="2135">
                  <c:v>34856</c:v>
                </c:pt>
                <c:pt idx="2136">
                  <c:v>34857</c:v>
                </c:pt>
                <c:pt idx="2137">
                  <c:v>34858</c:v>
                </c:pt>
                <c:pt idx="2138">
                  <c:v>34859</c:v>
                </c:pt>
                <c:pt idx="2139">
                  <c:v>34862</c:v>
                </c:pt>
                <c:pt idx="2140">
                  <c:v>34863</c:v>
                </c:pt>
                <c:pt idx="2141">
                  <c:v>34864</c:v>
                </c:pt>
                <c:pt idx="2142">
                  <c:v>34865</c:v>
                </c:pt>
                <c:pt idx="2143">
                  <c:v>34869</c:v>
                </c:pt>
                <c:pt idx="2144">
                  <c:v>34870</c:v>
                </c:pt>
                <c:pt idx="2145">
                  <c:v>34871</c:v>
                </c:pt>
                <c:pt idx="2146">
                  <c:v>34872</c:v>
                </c:pt>
                <c:pt idx="2147">
                  <c:v>34873</c:v>
                </c:pt>
                <c:pt idx="2148">
                  <c:v>34876</c:v>
                </c:pt>
                <c:pt idx="2149">
                  <c:v>34877</c:v>
                </c:pt>
                <c:pt idx="2150">
                  <c:v>34878</c:v>
                </c:pt>
                <c:pt idx="2151">
                  <c:v>34879</c:v>
                </c:pt>
                <c:pt idx="2152">
                  <c:v>34880</c:v>
                </c:pt>
                <c:pt idx="2153">
                  <c:v>34883</c:v>
                </c:pt>
                <c:pt idx="2154">
                  <c:v>34884</c:v>
                </c:pt>
                <c:pt idx="2155">
                  <c:v>34885</c:v>
                </c:pt>
                <c:pt idx="2156">
                  <c:v>34886</c:v>
                </c:pt>
                <c:pt idx="2157">
                  <c:v>34887</c:v>
                </c:pt>
                <c:pt idx="2158">
                  <c:v>34890</c:v>
                </c:pt>
                <c:pt idx="2159">
                  <c:v>34891</c:v>
                </c:pt>
                <c:pt idx="2160">
                  <c:v>34892</c:v>
                </c:pt>
                <c:pt idx="2161">
                  <c:v>34893</c:v>
                </c:pt>
                <c:pt idx="2162">
                  <c:v>34894</c:v>
                </c:pt>
                <c:pt idx="2163">
                  <c:v>34897</c:v>
                </c:pt>
                <c:pt idx="2164">
                  <c:v>34898</c:v>
                </c:pt>
                <c:pt idx="2165">
                  <c:v>34899</c:v>
                </c:pt>
                <c:pt idx="2166">
                  <c:v>34900</c:v>
                </c:pt>
                <c:pt idx="2167">
                  <c:v>34901</c:v>
                </c:pt>
                <c:pt idx="2168">
                  <c:v>34904</c:v>
                </c:pt>
                <c:pt idx="2169">
                  <c:v>34905</c:v>
                </c:pt>
                <c:pt idx="2170">
                  <c:v>34906</c:v>
                </c:pt>
                <c:pt idx="2171">
                  <c:v>34907</c:v>
                </c:pt>
                <c:pt idx="2172">
                  <c:v>34908</c:v>
                </c:pt>
                <c:pt idx="2173">
                  <c:v>34911</c:v>
                </c:pt>
                <c:pt idx="2174">
                  <c:v>34912</c:v>
                </c:pt>
                <c:pt idx="2175">
                  <c:v>34913</c:v>
                </c:pt>
                <c:pt idx="2176">
                  <c:v>34914</c:v>
                </c:pt>
                <c:pt idx="2177">
                  <c:v>34915</c:v>
                </c:pt>
                <c:pt idx="2178">
                  <c:v>34918</c:v>
                </c:pt>
                <c:pt idx="2179">
                  <c:v>34919</c:v>
                </c:pt>
                <c:pt idx="2180">
                  <c:v>34921</c:v>
                </c:pt>
                <c:pt idx="2181">
                  <c:v>34922</c:v>
                </c:pt>
                <c:pt idx="2182">
                  <c:v>34925</c:v>
                </c:pt>
                <c:pt idx="2183">
                  <c:v>34926</c:v>
                </c:pt>
                <c:pt idx="2184">
                  <c:v>34927</c:v>
                </c:pt>
                <c:pt idx="2185">
                  <c:v>34928</c:v>
                </c:pt>
                <c:pt idx="2186">
                  <c:v>34929</c:v>
                </c:pt>
                <c:pt idx="2187">
                  <c:v>34932</c:v>
                </c:pt>
                <c:pt idx="2188">
                  <c:v>34933</c:v>
                </c:pt>
                <c:pt idx="2189">
                  <c:v>34934</c:v>
                </c:pt>
                <c:pt idx="2190">
                  <c:v>34935</c:v>
                </c:pt>
                <c:pt idx="2191">
                  <c:v>34936</c:v>
                </c:pt>
                <c:pt idx="2192">
                  <c:v>34939</c:v>
                </c:pt>
                <c:pt idx="2193">
                  <c:v>34940</c:v>
                </c:pt>
                <c:pt idx="2194">
                  <c:v>34941</c:v>
                </c:pt>
                <c:pt idx="2195">
                  <c:v>34942</c:v>
                </c:pt>
                <c:pt idx="2196">
                  <c:v>34943</c:v>
                </c:pt>
                <c:pt idx="2197">
                  <c:v>34946</c:v>
                </c:pt>
                <c:pt idx="2198">
                  <c:v>34947</c:v>
                </c:pt>
                <c:pt idx="2199">
                  <c:v>34948</c:v>
                </c:pt>
                <c:pt idx="2200">
                  <c:v>34949</c:v>
                </c:pt>
                <c:pt idx="2201">
                  <c:v>34950</c:v>
                </c:pt>
                <c:pt idx="2202">
                  <c:v>34953</c:v>
                </c:pt>
                <c:pt idx="2203">
                  <c:v>34954</c:v>
                </c:pt>
                <c:pt idx="2204">
                  <c:v>34955</c:v>
                </c:pt>
                <c:pt idx="2205">
                  <c:v>34956</c:v>
                </c:pt>
                <c:pt idx="2206">
                  <c:v>34957</c:v>
                </c:pt>
                <c:pt idx="2207">
                  <c:v>34960</c:v>
                </c:pt>
                <c:pt idx="2208">
                  <c:v>34961</c:v>
                </c:pt>
                <c:pt idx="2209">
                  <c:v>34962</c:v>
                </c:pt>
                <c:pt idx="2210">
                  <c:v>34963</c:v>
                </c:pt>
                <c:pt idx="2211">
                  <c:v>34964</c:v>
                </c:pt>
                <c:pt idx="2212">
                  <c:v>34968</c:v>
                </c:pt>
                <c:pt idx="2213">
                  <c:v>34969</c:v>
                </c:pt>
                <c:pt idx="2214">
                  <c:v>34970</c:v>
                </c:pt>
                <c:pt idx="2215">
                  <c:v>34971</c:v>
                </c:pt>
                <c:pt idx="2216">
                  <c:v>34974</c:v>
                </c:pt>
                <c:pt idx="2217">
                  <c:v>34975</c:v>
                </c:pt>
                <c:pt idx="2218">
                  <c:v>34976</c:v>
                </c:pt>
                <c:pt idx="2219">
                  <c:v>34977</c:v>
                </c:pt>
                <c:pt idx="2220">
                  <c:v>34978</c:v>
                </c:pt>
                <c:pt idx="2221">
                  <c:v>34981</c:v>
                </c:pt>
                <c:pt idx="2222">
                  <c:v>34982</c:v>
                </c:pt>
                <c:pt idx="2223">
                  <c:v>34983</c:v>
                </c:pt>
                <c:pt idx="2224">
                  <c:v>34984</c:v>
                </c:pt>
                <c:pt idx="2225">
                  <c:v>34985</c:v>
                </c:pt>
                <c:pt idx="2226">
                  <c:v>34988</c:v>
                </c:pt>
                <c:pt idx="2227">
                  <c:v>34989</c:v>
                </c:pt>
                <c:pt idx="2228">
                  <c:v>34990</c:v>
                </c:pt>
                <c:pt idx="2229">
                  <c:v>34991</c:v>
                </c:pt>
                <c:pt idx="2230">
                  <c:v>34992</c:v>
                </c:pt>
                <c:pt idx="2231">
                  <c:v>34995</c:v>
                </c:pt>
                <c:pt idx="2232">
                  <c:v>34996</c:v>
                </c:pt>
                <c:pt idx="2233">
                  <c:v>34997</c:v>
                </c:pt>
                <c:pt idx="2234">
                  <c:v>34998</c:v>
                </c:pt>
                <c:pt idx="2235">
                  <c:v>34999</c:v>
                </c:pt>
                <c:pt idx="2236">
                  <c:v>35002</c:v>
                </c:pt>
                <c:pt idx="2237">
                  <c:v>35003</c:v>
                </c:pt>
                <c:pt idx="2238">
                  <c:v>35005</c:v>
                </c:pt>
                <c:pt idx="2239">
                  <c:v>35006</c:v>
                </c:pt>
                <c:pt idx="2240">
                  <c:v>35009</c:v>
                </c:pt>
                <c:pt idx="2241">
                  <c:v>35010</c:v>
                </c:pt>
                <c:pt idx="2242">
                  <c:v>35011</c:v>
                </c:pt>
                <c:pt idx="2243">
                  <c:v>35012</c:v>
                </c:pt>
                <c:pt idx="2244">
                  <c:v>35013</c:v>
                </c:pt>
                <c:pt idx="2245">
                  <c:v>35016</c:v>
                </c:pt>
                <c:pt idx="2246">
                  <c:v>35017</c:v>
                </c:pt>
                <c:pt idx="2247">
                  <c:v>35018</c:v>
                </c:pt>
                <c:pt idx="2248">
                  <c:v>35019</c:v>
                </c:pt>
                <c:pt idx="2249">
                  <c:v>35020</c:v>
                </c:pt>
                <c:pt idx="2250">
                  <c:v>35023</c:v>
                </c:pt>
                <c:pt idx="2251">
                  <c:v>35024</c:v>
                </c:pt>
                <c:pt idx="2252">
                  <c:v>35025</c:v>
                </c:pt>
                <c:pt idx="2253">
                  <c:v>35026</c:v>
                </c:pt>
                <c:pt idx="2254">
                  <c:v>35027</c:v>
                </c:pt>
                <c:pt idx="2255">
                  <c:v>35030</c:v>
                </c:pt>
                <c:pt idx="2256">
                  <c:v>35031</c:v>
                </c:pt>
                <c:pt idx="2257">
                  <c:v>35032</c:v>
                </c:pt>
                <c:pt idx="2258">
                  <c:v>35033</c:v>
                </c:pt>
                <c:pt idx="2259">
                  <c:v>35034</c:v>
                </c:pt>
                <c:pt idx="2260">
                  <c:v>35037</c:v>
                </c:pt>
                <c:pt idx="2261">
                  <c:v>35038</c:v>
                </c:pt>
                <c:pt idx="2262">
                  <c:v>35039</c:v>
                </c:pt>
                <c:pt idx="2263">
                  <c:v>35040</c:v>
                </c:pt>
                <c:pt idx="2264">
                  <c:v>35041</c:v>
                </c:pt>
                <c:pt idx="2265">
                  <c:v>35044</c:v>
                </c:pt>
                <c:pt idx="2266">
                  <c:v>35045</c:v>
                </c:pt>
                <c:pt idx="2267">
                  <c:v>35046</c:v>
                </c:pt>
                <c:pt idx="2268">
                  <c:v>35047</c:v>
                </c:pt>
                <c:pt idx="2269">
                  <c:v>35048</c:v>
                </c:pt>
                <c:pt idx="2270">
                  <c:v>35051</c:v>
                </c:pt>
                <c:pt idx="2271">
                  <c:v>35052</c:v>
                </c:pt>
                <c:pt idx="2272">
                  <c:v>35053</c:v>
                </c:pt>
                <c:pt idx="2273">
                  <c:v>35054</c:v>
                </c:pt>
                <c:pt idx="2274">
                  <c:v>35055</c:v>
                </c:pt>
                <c:pt idx="2275">
                  <c:v>35060</c:v>
                </c:pt>
                <c:pt idx="2276">
                  <c:v>35061</c:v>
                </c:pt>
                <c:pt idx="2277">
                  <c:v>35062</c:v>
                </c:pt>
                <c:pt idx="2278">
                  <c:v>35066</c:v>
                </c:pt>
                <c:pt idx="2279">
                  <c:v>35067</c:v>
                </c:pt>
                <c:pt idx="2280">
                  <c:v>35068</c:v>
                </c:pt>
                <c:pt idx="2281">
                  <c:v>35069</c:v>
                </c:pt>
                <c:pt idx="2282">
                  <c:v>35072</c:v>
                </c:pt>
                <c:pt idx="2283">
                  <c:v>35073</c:v>
                </c:pt>
                <c:pt idx="2284">
                  <c:v>35074</c:v>
                </c:pt>
                <c:pt idx="2285">
                  <c:v>35075</c:v>
                </c:pt>
                <c:pt idx="2286">
                  <c:v>35076</c:v>
                </c:pt>
                <c:pt idx="2287">
                  <c:v>35079</c:v>
                </c:pt>
                <c:pt idx="2288">
                  <c:v>35080</c:v>
                </c:pt>
                <c:pt idx="2289">
                  <c:v>35081</c:v>
                </c:pt>
                <c:pt idx="2290">
                  <c:v>35082</c:v>
                </c:pt>
                <c:pt idx="2291">
                  <c:v>35083</c:v>
                </c:pt>
                <c:pt idx="2292">
                  <c:v>35086</c:v>
                </c:pt>
                <c:pt idx="2293">
                  <c:v>35087</c:v>
                </c:pt>
                <c:pt idx="2294">
                  <c:v>35088</c:v>
                </c:pt>
                <c:pt idx="2295">
                  <c:v>35089</c:v>
                </c:pt>
                <c:pt idx="2296">
                  <c:v>35090</c:v>
                </c:pt>
                <c:pt idx="2297">
                  <c:v>35093</c:v>
                </c:pt>
                <c:pt idx="2298">
                  <c:v>35094</c:v>
                </c:pt>
                <c:pt idx="2299">
                  <c:v>35095</c:v>
                </c:pt>
                <c:pt idx="2300">
                  <c:v>35096</c:v>
                </c:pt>
                <c:pt idx="2301">
                  <c:v>35097</c:v>
                </c:pt>
                <c:pt idx="2302">
                  <c:v>35100</c:v>
                </c:pt>
                <c:pt idx="2303">
                  <c:v>35101</c:v>
                </c:pt>
                <c:pt idx="2304">
                  <c:v>35102</c:v>
                </c:pt>
                <c:pt idx="2305">
                  <c:v>35103</c:v>
                </c:pt>
                <c:pt idx="2306">
                  <c:v>35104</c:v>
                </c:pt>
                <c:pt idx="2307">
                  <c:v>35107</c:v>
                </c:pt>
                <c:pt idx="2308">
                  <c:v>35108</c:v>
                </c:pt>
                <c:pt idx="2309">
                  <c:v>35109</c:v>
                </c:pt>
                <c:pt idx="2310">
                  <c:v>35110</c:v>
                </c:pt>
                <c:pt idx="2311">
                  <c:v>35111</c:v>
                </c:pt>
                <c:pt idx="2312">
                  <c:v>35114</c:v>
                </c:pt>
                <c:pt idx="2313">
                  <c:v>35115</c:v>
                </c:pt>
                <c:pt idx="2314">
                  <c:v>35116</c:v>
                </c:pt>
                <c:pt idx="2315">
                  <c:v>35117</c:v>
                </c:pt>
                <c:pt idx="2316">
                  <c:v>35118</c:v>
                </c:pt>
                <c:pt idx="2317">
                  <c:v>35121</c:v>
                </c:pt>
                <c:pt idx="2318">
                  <c:v>35122</c:v>
                </c:pt>
                <c:pt idx="2319">
                  <c:v>35123</c:v>
                </c:pt>
                <c:pt idx="2320">
                  <c:v>35124</c:v>
                </c:pt>
                <c:pt idx="2321">
                  <c:v>35125</c:v>
                </c:pt>
                <c:pt idx="2322">
                  <c:v>35128</c:v>
                </c:pt>
                <c:pt idx="2323">
                  <c:v>35129</c:v>
                </c:pt>
                <c:pt idx="2324">
                  <c:v>35130</c:v>
                </c:pt>
                <c:pt idx="2325">
                  <c:v>35131</c:v>
                </c:pt>
                <c:pt idx="2326">
                  <c:v>35132</c:v>
                </c:pt>
                <c:pt idx="2327">
                  <c:v>35135</c:v>
                </c:pt>
                <c:pt idx="2328">
                  <c:v>35136</c:v>
                </c:pt>
                <c:pt idx="2329">
                  <c:v>35137</c:v>
                </c:pt>
                <c:pt idx="2330">
                  <c:v>35138</c:v>
                </c:pt>
                <c:pt idx="2331">
                  <c:v>35139</c:v>
                </c:pt>
                <c:pt idx="2332">
                  <c:v>35142</c:v>
                </c:pt>
                <c:pt idx="2333">
                  <c:v>35143</c:v>
                </c:pt>
                <c:pt idx="2334">
                  <c:v>35144</c:v>
                </c:pt>
                <c:pt idx="2335">
                  <c:v>35146</c:v>
                </c:pt>
                <c:pt idx="2336">
                  <c:v>35149</c:v>
                </c:pt>
                <c:pt idx="2337">
                  <c:v>35150</c:v>
                </c:pt>
                <c:pt idx="2338">
                  <c:v>35151</c:v>
                </c:pt>
                <c:pt idx="2339">
                  <c:v>35152</c:v>
                </c:pt>
                <c:pt idx="2340">
                  <c:v>35153</c:v>
                </c:pt>
                <c:pt idx="2341">
                  <c:v>35156</c:v>
                </c:pt>
                <c:pt idx="2342">
                  <c:v>35157</c:v>
                </c:pt>
                <c:pt idx="2343">
                  <c:v>35158</c:v>
                </c:pt>
                <c:pt idx="2344">
                  <c:v>35159</c:v>
                </c:pt>
                <c:pt idx="2345">
                  <c:v>35164</c:v>
                </c:pt>
                <c:pt idx="2346">
                  <c:v>35165</c:v>
                </c:pt>
                <c:pt idx="2347">
                  <c:v>35166</c:v>
                </c:pt>
                <c:pt idx="2348">
                  <c:v>35167</c:v>
                </c:pt>
                <c:pt idx="2349">
                  <c:v>35170</c:v>
                </c:pt>
                <c:pt idx="2350">
                  <c:v>35171</c:v>
                </c:pt>
                <c:pt idx="2351">
                  <c:v>35172</c:v>
                </c:pt>
                <c:pt idx="2352">
                  <c:v>35173</c:v>
                </c:pt>
                <c:pt idx="2353">
                  <c:v>35174</c:v>
                </c:pt>
                <c:pt idx="2354">
                  <c:v>35177</c:v>
                </c:pt>
                <c:pt idx="2355">
                  <c:v>35178</c:v>
                </c:pt>
                <c:pt idx="2356">
                  <c:v>35179</c:v>
                </c:pt>
                <c:pt idx="2357">
                  <c:v>35180</c:v>
                </c:pt>
                <c:pt idx="2358">
                  <c:v>35181</c:v>
                </c:pt>
                <c:pt idx="2359">
                  <c:v>35184</c:v>
                </c:pt>
                <c:pt idx="2360">
                  <c:v>35185</c:v>
                </c:pt>
                <c:pt idx="2361">
                  <c:v>35187</c:v>
                </c:pt>
                <c:pt idx="2362">
                  <c:v>35188</c:v>
                </c:pt>
                <c:pt idx="2363">
                  <c:v>35191</c:v>
                </c:pt>
                <c:pt idx="2364">
                  <c:v>35192</c:v>
                </c:pt>
                <c:pt idx="2365">
                  <c:v>35193</c:v>
                </c:pt>
                <c:pt idx="2366">
                  <c:v>35194</c:v>
                </c:pt>
                <c:pt idx="2367">
                  <c:v>35195</c:v>
                </c:pt>
                <c:pt idx="2368">
                  <c:v>35198</c:v>
                </c:pt>
                <c:pt idx="2369">
                  <c:v>35199</c:v>
                </c:pt>
                <c:pt idx="2370">
                  <c:v>35200</c:v>
                </c:pt>
                <c:pt idx="2371">
                  <c:v>35201</c:v>
                </c:pt>
                <c:pt idx="2372">
                  <c:v>35202</c:v>
                </c:pt>
                <c:pt idx="2373">
                  <c:v>35205</c:v>
                </c:pt>
                <c:pt idx="2374">
                  <c:v>35206</c:v>
                </c:pt>
                <c:pt idx="2375">
                  <c:v>35207</c:v>
                </c:pt>
                <c:pt idx="2376">
                  <c:v>35208</c:v>
                </c:pt>
                <c:pt idx="2377">
                  <c:v>35209</c:v>
                </c:pt>
                <c:pt idx="2378">
                  <c:v>35212</c:v>
                </c:pt>
                <c:pt idx="2379">
                  <c:v>35213</c:v>
                </c:pt>
                <c:pt idx="2380">
                  <c:v>35214</c:v>
                </c:pt>
                <c:pt idx="2381">
                  <c:v>35215</c:v>
                </c:pt>
                <c:pt idx="2382">
                  <c:v>35216</c:v>
                </c:pt>
                <c:pt idx="2383">
                  <c:v>35219</c:v>
                </c:pt>
                <c:pt idx="2384">
                  <c:v>35220</c:v>
                </c:pt>
                <c:pt idx="2385">
                  <c:v>35221</c:v>
                </c:pt>
                <c:pt idx="2386">
                  <c:v>35222</c:v>
                </c:pt>
                <c:pt idx="2387">
                  <c:v>35223</c:v>
                </c:pt>
                <c:pt idx="2388">
                  <c:v>35226</c:v>
                </c:pt>
                <c:pt idx="2389">
                  <c:v>35227</c:v>
                </c:pt>
                <c:pt idx="2390">
                  <c:v>35228</c:v>
                </c:pt>
                <c:pt idx="2391">
                  <c:v>35229</c:v>
                </c:pt>
                <c:pt idx="2392">
                  <c:v>35230</c:v>
                </c:pt>
                <c:pt idx="2393">
                  <c:v>35234</c:v>
                </c:pt>
                <c:pt idx="2394">
                  <c:v>35235</c:v>
                </c:pt>
                <c:pt idx="2395">
                  <c:v>35236</c:v>
                </c:pt>
                <c:pt idx="2396">
                  <c:v>35237</c:v>
                </c:pt>
                <c:pt idx="2397">
                  <c:v>35240</c:v>
                </c:pt>
                <c:pt idx="2398">
                  <c:v>35241</c:v>
                </c:pt>
                <c:pt idx="2399">
                  <c:v>35242</c:v>
                </c:pt>
                <c:pt idx="2400">
                  <c:v>35243</c:v>
                </c:pt>
                <c:pt idx="2401">
                  <c:v>35244</c:v>
                </c:pt>
                <c:pt idx="2402">
                  <c:v>35247</c:v>
                </c:pt>
                <c:pt idx="2403">
                  <c:v>35248</c:v>
                </c:pt>
                <c:pt idx="2404">
                  <c:v>35249</c:v>
                </c:pt>
                <c:pt idx="2405">
                  <c:v>35250</c:v>
                </c:pt>
                <c:pt idx="2406">
                  <c:v>35251</c:v>
                </c:pt>
                <c:pt idx="2407">
                  <c:v>35254</c:v>
                </c:pt>
                <c:pt idx="2408">
                  <c:v>35255</c:v>
                </c:pt>
                <c:pt idx="2409">
                  <c:v>35256</c:v>
                </c:pt>
                <c:pt idx="2410">
                  <c:v>35257</c:v>
                </c:pt>
                <c:pt idx="2411">
                  <c:v>35258</c:v>
                </c:pt>
                <c:pt idx="2412">
                  <c:v>35261</c:v>
                </c:pt>
                <c:pt idx="2413">
                  <c:v>35262</c:v>
                </c:pt>
                <c:pt idx="2414">
                  <c:v>35263</c:v>
                </c:pt>
                <c:pt idx="2415">
                  <c:v>35264</c:v>
                </c:pt>
                <c:pt idx="2416">
                  <c:v>35265</c:v>
                </c:pt>
                <c:pt idx="2417">
                  <c:v>35268</c:v>
                </c:pt>
                <c:pt idx="2418">
                  <c:v>35269</c:v>
                </c:pt>
                <c:pt idx="2419">
                  <c:v>35270</c:v>
                </c:pt>
                <c:pt idx="2420">
                  <c:v>35271</c:v>
                </c:pt>
                <c:pt idx="2421">
                  <c:v>35272</c:v>
                </c:pt>
                <c:pt idx="2422">
                  <c:v>35275</c:v>
                </c:pt>
                <c:pt idx="2423">
                  <c:v>35276</c:v>
                </c:pt>
                <c:pt idx="2424">
                  <c:v>35277</c:v>
                </c:pt>
                <c:pt idx="2425">
                  <c:v>35278</c:v>
                </c:pt>
                <c:pt idx="2426">
                  <c:v>35279</c:v>
                </c:pt>
                <c:pt idx="2427">
                  <c:v>35282</c:v>
                </c:pt>
                <c:pt idx="2428">
                  <c:v>35283</c:v>
                </c:pt>
                <c:pt idx="2429">
                  <c:v>35284</c:v>
                </c:pt>
                <c:pt idx="2430">
                  <c:v>35285</c:v>
                </c:pt>
                <c:pt idx="2431">
                  <c:v>35289</c:v>
                </c:pt>
                <c:pt idx="2432">
                  <c:v>35290</c:v>
                </c:pt>
                <c:pt idx="2433">
                  <c:v>35291</c:v>
                </c:pt>
                <c:pt idx="2434">
                  <c:v>35292</c:v>
                </c:pt>
                <c:pt idx="2435">
                  <c:v>35293</c:v>
                </c:pt>
                <c:pt idx="2436">
                  <c:v>35296</c:v>
                </c:pt>
                <c:pt idx="2437">
                  <c:v>35297</c:v>
                </c:pt>
                <c:pt idx="2438">
                  <c:v>35298</c:v>
                </c:pt>
                <c:pt idx="2439">
                  <c:v>35299</c:v>
                </c:pt>
                <c:pt idx="2440">
                  <c:v>35300</c:v>
                </c:pt>
                <c:pt idx="2441">
                  <c:v>35303</c:v>
                </c:pt>
                <c:pt idx="2442">
                  <c:v>35304</c:v>
                </c:pt>
                <c:pt idx="2443">
                  <c:v>35305</c:v>
                </c:pt>
                <c:pt idx="2444">
                  <c:v>35306</c:v>
                </c:pt>
                <c:pt idx="2445">
                  <c:v>35307</c:v>
                </c:pt>
                <c:pt idx="2446">
                  <c:v>35310</c:v>
                </c:pt>
                <c:pt idx="2447">
                  <c:v>35311</c:v>
                </c:pt>
                <c:pt idx="2448">
                  <c:v>35312</c:v>
                </c:pt>
                <c:pt idx="2449">
                  <c:v>35313</c:v>
                </c:pt>
                <c:pt idx="2450">
                  <c:v>35314</c:v>
                </c:pt>
                <c:pt idx="2451">
                  <c:v>35317</c:v>
                </c:pt>
                <c:pt idx="2452">
                  <c:v>35318</c:v>
                </c:pt>
                <c:pt idx="2453">
                  <c:v>35319</c:v>
                </c:pt>
                <c:pt idx="2454">
                  <c:v>35320</c:v>
                </c:pt>
                <c:pt idx="2455">
                  <c:v>35321</c:v>
                </c:pt>
                <c:pt idx="2456">
                  <c:v>35324</c:v>
                </c:pt>
                <c:pt idx="2457">
                  <c:v>35325</c:v>
                </c:pt>
                <c:pt idx="2458">
                  <c:v>35326</c:v>
                </c:pt>
                <c:pt idx="2459">
                  <c:v>35327</c:v>
                </c:pt>
                <c:pt idx="2460">
                  <c:v>35328</c:v>
                </c:pt>
                <c:pt idx="2461">
                  <c:v>35331</c:v>
                </c:pt>
                <c:pt idx="2462">
                  <c:v>35333</c:v>
                </c:pt>
                <c:pt idx="2463">
                  <c:v>35334</c:v>
                </c:pt>
                <c:pt idx="2464">
                  <c:v>35335</c:v>
                </c:pt>
                <c:pt idx="2465">
                  <c:v>35338</c:v>
                </c:pt>
                <c:pt idx="2466">
                  <c:v>35339</c:v>
                </c:pt>
                <c:pt idx="2467">
                  <c:v>35340</c:v>
                </c:pt>
                <c:pt idx="2468">
                  <c:v>35341</c:v>
                </c:pt>
                <c:pt idx="2469">
                  <c:v>35342</c:v>
                </c:pt>
                <c:pt idx="2470">
                  <c:v>35345</c:v>
                </c:pt>
                <c:pt idx="2471">
                  <c:v>35346</c:v>
                </c:pt>
                <c:pt idx="2472">
                  <c:v>35347</c:v>
                </c:pt>
                <c:pt idx="2473">
                  <c:v>35348</c:v>
                </c:pt>
                <c:pt idx="2474">
                  <c:v>35349</c:v>
                </c:pt>
                <c:pt idx="2475">
                  <c:v>35352</c:v>
                </c:pt>
                <c:pt idx="2476">
                  <c:v>35353</c:v>
                </c:pt>
                <c:pt idx="2477">
                  <c:v>35354</c:v>
                </c:pt>
                <c:pt idx="2478">
                  <c:v>35355</c:v>
                </c:pt>
                <c:pt idx="2479">
                  <c:v>35356</c:v>
                </c:pt>
                <c:pt idx="2480">
                  <c:v>35359</c:v>
                </c:pt>
                <c:pt idx="2481">
                  <c:v>35360</c:v>
                </c:pt>
                <c:pt idx="2482">
                  <c:v>35361</c:v>
                </c:pt>
                <c:pt idx="2483">
                  <c:v>35362</c:v>
                </c:pt>
                <c:pt idx="2484">
                  <c:v>35363</c:v>
                </c:pt>
                <c:pt idx="2485">
                  <c:v>35366</c:v>
                </c:pt>
                <c:pt idx="2486">
                  <c:v>35367</c:v>
                </c:pt>
                <c:pt idx="2487">
                  <c:v>35368</c:v>
                </c:pt>
                <c:pt idx="2488">
                  <c:v>35369</c:v>
                </c:pt>
                <c:pt idx="2489">
                  <c:v>35370</c:v>
                </c:pt>
                <c:pt idx="2490">
                  <c:v>35373</c:v>
                </c:pt>
                <c:pt idx="2491">
                  <c:v>35374</c:v>
                </c:pt>
                <c:pt idx="2492">
                  <c:v>35375</c:v>
                </c:pt>
                <c:pt idx="2493">
                  <c:v>35376</c:v>
                </c:pt>
                <c:pt idx="2494">
                  <c:v>35377</c:v>
                </c:pt>
                <c:pt idx="2495">
                  <c:v>35380</c:v>
                </c:pt>
                <c:pt idx="2496">
                  <c:v>35381</c:v>
                </c:pt>
                <c:pt idx="2497">
                  <c:v>35382</c:v>
                </c:pt>
                <c:pt idx="2498">
                  <c:v>35383</c:v>
                </c:pt>
                <c:pt idx="2499">
                  <c:v>35384</c:v>
                </c:pt>
                <c:pt idx="2500">
                  <c:v>35387</c:v>
                </c:pt>
                <c:pt idx="2501">
                  <c:v>35388</c:v>
                </c:pt>
                <c:pt idx="2502">
                  <c:v>35389</c:v>
                </c:pt>
                <c:pt idx="2503">
                  <c:v>35390</c:v>
                </c:pt>
                <c:pt idx="2504">
                  <c:v>35391</c:v>
                </c:pt>
                <c:pt idx="2505">
                  <c:v>35394</c:v>
                </c:pt>
                <c:pt idx="2506">
                  <c:v>35395</c:v>
                </c:pt>
                <c:pt idx="2507">
                  <c:v>35396</c:v>
                </c:pt>
                <c:pt idx="2508">
                  <c:v>35397</c:v>
                </c:pt>
                <c:pt idx="2509">
                  <c:v>35398</c:v>
                </c:pt>
                <c:pt idx="2510">
                  <c:v>35401</c:v>
                </c:pt>
                <c:pt idx="2511">
                  <c:v>35402</c:v>
                </c:pt>
                <c:pt idx="2512">
                  <c:v>35403</c:v>
                </c:pt>
                <c:pt idx="2513">
                  <c:v>35404</c:v>
                </c:pt>
                <c:pt idx="2514">
                  <c:v>35405</c:v>
                </c:pt>
                <c:pt idx="2515">
                  <c:v>35408</c:v>
                </c:pt>
                <c:pt idx="2516">
                  <c:v>35409</c:v>
                </c:pt>
                <c:pt idx="2517">
                  <c:v>35410</c:v>
                </c:pt>
                <c:pt idx="2518">
                  <c:v>35411</c:v>
                </c:pt>
                <c:pt idx="2519">
                  <c:v>35412</c:v>
                </c:pt>
                <c:pt idx="2520">
                  <c:v>35416</c:v>
                </c:pt>
                <c:pt idx="2521">
                  <c:v>35417</c:v>
                </c:pt>
                <c:pt idx="2522">
                  <c:v>35418</c:v>
                </c:pt>
                <c:pt idx="2523">
                  <c:v>35419</c:v>
                </c:pt>
                <c:pt idx="2524">
                  <c:v>35422</c:v>
                </c:pt>
                <c:pt idx="2525">
                  <c:v>35423</c:v>
                </c:pt>
                <c:pt idx="2526">
                  <c:v>35426</c:v>
                </c:pt>
                <c:pt idx="2527">
                  <c:v>35429</c:v>
                </c:pt>
                <c:pt idx="2528">
                  <c:v>35430</c:v>
                </c:pt>
                <c:pt idx="2529">
                  <c:v>35432</c:v>
                </c:pt>
                <c:pt idx="2530">
                  <c:v>35433</c:v>
                </c:pt>
                <c:pt idx="2531">
                  <c:v>35436</c:v>
                </c:pt>
                <c:pt idx="2532">
                  <c:v>35437</c:v>
                </c:pt>
                <c:pt idx="2533">
                  <c:v>35438</c:v>
                </c:pt>
                <c:pt idx="2534">
                  <c:v>35439</c:v>
                </c:pt>
                <c:pt idx="2535">
                  <c:v>35440</c:v>
                </c:pt>
                <c:pt idx="2536">
                  <c:v>35443</c:v>
                </c:pt>
                <c:pt idx="2537">
                  <c:v>35444</c:v>
                </c:pt>
                <c:pt idx="2538">
                  <c:v>35445</c:v>
                </c:pt>
                <c:pt idx="2539">
                  <c:v>35446</c:v>
                </c:pt>
                <c:pt idx="2540">
                  <c:v>35447</c:v>
                </c:pt>
                <c:pt idx="2541">
                  <c:v>35450</c:v>
                </c:pt>
                <c:pt idx="2542">
                  <c:v>35451</c:v>
                </c:pt>
                <c:pt idx="2543">
                  <c:v>35452</c:v>
                </c:pt>
                <c:pt idx="2544">
                  <c:v>35453</c:v>
                </c:pt>
                <c:pt idx="2545">
                  <c:v>35454</c:v>
                </c:pt>
                <c:pt idx="2546">
                  <c:v>35457</c:v>
                </c:pt>
                <c:pt idx="2547">
                  <c:v>35458</c:v>
                </c:pt>
                <c:pt idx="2548">
                  <c:v>35459</c:v>
                </c:pt>
                <c:pt idx="2549">
                  <c:v>35460</c:v>
                </c:pt>
                <c:pt idx="2550">
                  <c:v>35461</c:v>
                </c:pt>
                <c:pt idx="2551">
                  <c:v>35464</c:v>
                </c:pt>
                <c:pt idx="2552">
                  <c:v>35465</c:v>
                </c:pt>
                <c:pt idx="2553">
                  <c:v>35466</c:v>
                </c:pt>
                <c:pt idx="2554">
                  <c:v>35467</c:v>
                </c:pt>
                <c:pt idx="2555">
                  <c:v>35468</c:v>
                </c:pt>
                <c:pt idx="2556">
                  <c:v>35471</c:v>
                </c:pt>
                <c:pt idx="2557">
                  <c:v>35472</c:v>
                </c:pt>
                <c:pt idx="2558">
                  <c:v>35473</c:v>
                </c:pt>
                <c:pt idx="2559">
                  <c:v>35474</c:v>
                </c:pt>
                <c:pt idx="2560">
                  <c:v>35475</c:v>
                </c:pt>
                <c:pt idx="2561">
                  <c:v>35478</c:v>
                </c:pt>
                <c:pt idx="2562">
                  <c:v>35479</c:v>
                </c:pt>
                <c:pt idx="2563">
                  <c:v>35480</c:v>
                </c:pt>
                <c:pt idx="2564">
                  <c:v>35481</c:v>
                </c:pt>
                <c:pt idx="2565">
                  <c:v>35482</c:v>
                </c:pt>
                <c:pt idx="2566">
                  <c:v>35485</c:v>
                </c:pt>
                <c:pt idx="2567">
                  <c:v>35486</c:v>
                </c:pt>
                <c:pt idx="2568">
                  <c:v>35487</c:v>
                </c:pt>
                <c:pt idx="2569">
                  <c:v>35488</c:v>
                </c:pt>
                <c:pt idx="2570">
                  <c:v>35489</c:v>
                </c:pt>
                <c:pt idx="2571">
                  <c:v>35492</c:v>
                </c:pt>
                <c:pt idx="2572">
                  <c:v>35493</c:v>
                </c:pt>
                <c:pt idx="2573">
                  <c:v>35494</c:v>
                </c:pt>
                <c:pt idx="2574">
                  <c:v>35495</c:v>
                </c:pt>
                <c:pt idx="2575">
                  <c:v>35496</c:v>
                </c:pt>
                <c:pt idx="2576">
                  <c:v>35499</c:v>
                </c:pt>
                <c:pt idx="2577">
                  <c:v>35500</c:v>
                </c:pt>
                <c:pt idx="2578">
                  <c:v>35501</c:v>
                </c:pt>
                <c:pt idx="2579">
                  <c:v>35502</c:v>
                </c:pt>
                <c:pt idx="2580">
                  <c:v>35503</c:v>
                </c:pt>
                <c:pt idx="2581">
                  <c:v>35506</c:v>
                </c:pt>
                <c:pt idx="2582">
                  <c:v>35507</c:v>
                </c:pt>
                <c:pt idx="2583">
                  <c:v>35508</c:v>
                </c:pt>
                <c:pt idx="2584">
                  <c:v>35509</c:v>
                </c:pt>
                <c:pt idx="2585">
                  <c:v>35513</c:v>
                </c:pt>
                <c:pt idx="2586">
                  <c:v>35514</c:v>
                </c:pt>
                <c:pt idx="2587">
                  <c:v>35515</c:v>
                </c:pt>
                <c:pt idx="2588">
                  <c:v>35516</c:v>
                </c:pt>
                <c:pt idx="2589">
                  <c:v>35521</c:v>
                </c:pt>
                <c:pt idx="2590">
                  <c:v>35522</c:v>
                </c:pt>
                <c:pt idx="2591">
                  <c:v>35523</c:v>
                </c:pt>
                <c:pt idx="2592">
                  <c:v>35524</c:v>
                </c:pt>
                <c:pt idx="2593">
                  <c:v>35527</c:v>
                </c:pt>
                <c:pt idx="2594">
                  <c:v>35528</c:v>
                </c:pt>
                <c:pt idx="2595">
                  <c:v>35529</c:v>
                </c:pt>
                <c:pt idx="2596">
                  <c:v>35530</c:v>
                </c:pt>
                <c:pt idx="2597">
                  <c:v>35531</c:v>
                </c:pt>
                <c:pt idx="2598">
                  <c:v>35534</c:v>
                </c:pt>
                <c:pt idx="2599">
                  <c:v>35535</c:v>
                </c:pt>
                <c:pt idx="2600">
                  <c:v>35536</c:v>
                </c:pt>
                <c:pt idx="2601">
                  <c:v>35537</c:v>
                </c:pt>
                <c:pt idx="2602">
                  <c:v>35538</c:v>
                </c:pt>
                <c:pt idx="2603">
                  <c:v>35541</c:v>
                </c:pt>
                <c:pt idx="2604">
                  <c:v>35542</c:v>
                </c:pt>
                <c:pt idx="2605">
                  <c:v>35543</c:v>
                </c:pt>
                <c:pt idx="2606">
                  <c:v>35544</c:v>
                </c:pt>
                <c:pt idx="2607">
                  <c:v>35545</c:v>
                </c:pt>
                <c:pt idx="2608">
                  <c:v>35549</c:v>
                </c:pt>
                <c:pt idx="2609">
                  <c:v>35550</c:v>
                </c:pt>
                <c:pt idx="2610">
                  <c:v>35552</c:v>
                </c:pt>
                <c:pt idx="2611">
                  <c:v>35555</c:v>
                </c:pt>
                <c:pt idx="2612">
                  <c:v>35556</c:v>
                </c:pt>
                <c:pt idx="2613">
                  <c:v>35557</c:v>
                </c:pt>
                <c:pt idx="2614">
                  <c:v>35558</c:v>
                </c:pt>
                <c:pt idx="2615">
                  <c:v>35559</c:v>
                </c:pt>
                <c:pt idx="2616">
                  <c:v>35562</c:v>
                </c:pt>
                <c:pt idx="2617">
                  <c:v>35563</c:v>
                </c:pt>
                <c:pt idx="2618">
                  <c:v>35564</c:v>
                </c:pt>
                <c:pt idx="2619">
                  <c:v>35565</c:v>
                </c:pt>
                <c:pt idx="2620">
                  <c:v>35566</c:v>
                </c:pt>
                <c:pt idx="2621">
                  <c:v>35569</c:v>
                </c:pt>
                <c:pt idx="2622">
                  <c:v>35570</c:v>
                </c:pt>
                <c:pt idx="2623">
                  <c:v>35571</c:v>
                </c:pt>
                <c:pt idx="2624">
                  <c:v>35572</c:v>
                </c:pt>
                <c:pt idx="2625">
                  <c:v>35573</c:v>
                </c:pt>
                <c:pt idx="2626">
                  <c:v>35576</c:v>
                </c:pt>
                <c:pt idx="2627">
                  <c:v>35577</c:v>
                </c:pt>
                <c:pt idx="2628">
                  <c:v>35578</c:v>
                </c:pt>
                <c:pt idx="2629">
                  <c:v>35579</c:v>
                </c:pt>
                <c:pt idx="2630">
                  <c:v>35580</c:v>
                </c:pt>
                <c:pt idx="2631">
                  <c:v>35583</c:v>
                </c:pt>
                <c:pt idx="2632">
                  <c:v>35584</c:v>
                </c:pt>
                <c:pt idx="2633">
                  <c:v>35585</c:v>
                </c:pt>
                <c:pt idx="2634">
                  <c:v>35586</c:v>
                </c:pt>
                <c:pt idx="2635">
                  <c:v>35587</c:v>
                </c:pt>
                <c:pt idx="2636">
                  <c:v>35590</c:v>
                </c:pt>
                <c:pt idx="2637">
                  <c:v>35591</c:v>
                </c:pt>
                <c:pt idx="2638">
                  <c:v>35592</c:v>
                </c:pt>
                <c:pt idx="2639">
                  <c:v>35593</c:v>
                </c:pt>
                <c:pt idx="2640">
                  <c:v>35594</c:v>
                </c:pt>
                <c:pt idx="2641">
                  <c:v>35598</c:v>
                </c:pt>
                <c:pt idx="2642">
                  <c:v>35599</c:v>
                </c:pt>
                <c:pt idx="2643">
                  <c:v>35600</c:v>
                </c:pt>
                <c:pt idx="2644">
                  <c:v>35601</c:v>
                </c:pt>
                <c:pt idx="2645">
                  <c:v>35604</c:v>
                </c:pt>
                <c:pt idx="2646">
                  <c:v>35605</c:v>
                </c:pt>
                <c:pt idx="2647">
                  <c:v>35606</c:v>
                </c:pt>
                <c:pt idx="2648">
                  <c:v>35607</c:v>
                </c:pt>
                <c:pt idx="2649">
                  <c:v>35608</c:v>
                </c:pt>
                <c:pt idx="2650">
                  <c:v>35611</c:v>
                </c:pt>
                <c:pt idx="2651">
                  <c:v>35612</c:v>
                </c:pt>
                <c:pt idx="2652">
                  <c:v>35613</c:v>
                </c:pt>
                <c:pt idx="2653">
                  <c:v>35614</c:v>
                </c:pt>
                <c:pt idx="2654">
                  <c:v>35615</c:v>
                </c:pt>
                <c:pt idx="2655">
                  <c:v>35618</c:v>
                </c:pt>
                <c:pt idx="2656">
                  <c:v>35619</c:v>
                </c:pt>
                <c:pt idx="2657">
                  <c:v>35620</c:v>
                </c:pt>
                <c:pt idx="2658">
                  <c:v>35621</c:v>
                </c:pt>
                <c:pt idx="2659">
                  <c:v>35622</c:v>
                </c:pt>
                <c:pt idx="2660">
                  <c:v>35625</c:v>
                </c:pt>
                <c:pt idx="2661">
                  <c:v>35626</c:v>
                </c:pt>
                <c:pt idx="2662">
                  <c:v>35627</c:v>
                </c:pt>
                <c:pt idx="2663">
                  <c:v>35628</c:v>
                </c:pt>
                <c:pt idx="2664">
                  <c:v>35629</c:v>
                </c:pt>
                <c:pt idx="2665">
                  <c:v>35632</c:v>
                </c:pt>
                <c:pt idx="2666">
                  <c:v>35633</c:v>
                </c:pt>
                <c:pt idx="2667">
                  <c:v>35634</c:v>
                </c:pt>
                <c:pt idx="2668">
                  <c:v>35635</c:v>
                </c:pt>
                <c:pt idx="2669">
                  <c:v>35636</c:v>
                </c:pt>
                <c:pt idx="2670">
                  <c:v>35639</c:v>
                </c:pt>
                <c:pt idx="2671">
                  <c:v>35640</c:v>
                </c:pt>
                <c:pt idx="2672">
                  <c:v>35641</c:v>
                </c:pt>
                <c:pt idx="2673">
                  <c:v>35642</c:v>
                </c:pt>
                <c:pt idx="2674">
                  <c:v>35643</c:v>
                </c:pt>
                <c:pt idx="2675">
                  <c:v>35646</c:v>
                </c:pt>
                <c:pt idx="2676">
                  <c:v>35647</c:v>
                </c:pt>
                <c:pt idx="2677">
                  <c:v>35648</c:v>
                </c:pt>
                <c:pt idx="2678">
                  <c:v>35649</c:v>
                </c:pt>
                <c:pt idx="2679">
                  <c:v>35650</c:v>
                </c:pt>
                <c:pt idx="2680">
                  <c:v>35653</c:v>
                </c:pt>
                <c:pt idx="2681">
                  <c:v>35654</c:v>
                </c:pt>
                <c:pt idx="2682">
                  <c:v>35655</c:v>
                </c:pt>
                <c:pt idx="2683">
                  <c:v>35656</c:v>
                </c:pt>
                <c:pt idx="2684">
                  <c:v>35657</c:v>
                </c:pt>
                <c:pt idx="2685">
                  <c:v>35660</c:v>
                </c:pt>
                <c:pt idx="2686">
                  <c:v>35661</c:v>
                </c:pt>
                <c:pt idx="2687">
                  <c:v>35662</c:v>
                </c:pt>
                <c:pt idx="2688">
                  <c:v>35663</c:v>
                </c:pt>
                <c:pt idx="2689">
                  <c:v>35664</c:v>
                </c:pt>
                <c:pt idx="2690">
                  <c:v>35667</c:v>
                </c:pt>
                <c:pt idx="2691">
                  <c:v>35668</c:v>
                </c:pt>
                <c:pt idx="2692">
                  <c:v>35669</c:v>
                </c:pt>
                <c:pt idx="2693">
                  <c:v>35670</c:v>
                </c:pt>
                <c:pt idx="2694">
                  <c:v>35671</c:v>
                </c:pt>
                <c:pt idx="2695">
                  <c:v>35674</c:v>
                </c:pt>
                <c:pt idx="2696">
                  <c:v>35675</c:v>
                </c:pt>
                <c:pt idx="2697">
                  <c:v>35676</c:v>
                </c:pt>
                <c:pt idx="2698">
                  <c:v>35677</c:v>
                </c:pt>
                <c:pt idx="2699">
                  <c:v>35678</c:v>
                </c:pt>
                <c:pt idx="2700">
                  <c:v>35681</c:v>
                </c:pt>
                <c:pt idx="2701">
                  <c:v>35682</c:v>
                </c:pt>
                <c:pt idx="2702">
                  <c:v>35683</c:v>
                </c:pt>
                <c:pt idx="2703">
                  <c:v>35684</c:v>
                </c:pt>
                <c:pt idx="2704">
                  <c:v>35685</c:v>
                </c:pt>
                <c:pt idx="2705">
                  <c:v>35688</c:v>
                </c:pt>
                <c:pt idx="2706">
                  <c:v>35689</c:v>
                </c:pt>
                <c:pt idx="2707">
                  <c:v>35690</c:v>
                </c:pt>
                <c:pt idx="2708">
                  <c:v>35691</c:v>
                </c:pt>
                <c:pt idx="2709">
                  <c:v>35692</c:v>
                </c:pt>
                <c:pt idx="2710">
                  <c:v>35695</c:v>
                </c:pt>
                <c:pt idx="2711">
                  <c:v>35696</c:v>
                </c:pt>
                <c:pt idx="2712">
                  <c:v>35698</c:v>
                </c:pt>
                <c:pt idx="2713">
                  <c:v>35699</c:v>
                </c:pt>
                <c:pt idx="2714">
                  <c:v>35702</c:v>
                </c:pt>
                <c:pt idx="2715">
                  <c:v>35703</c:v>
                </c:pt>
                <c:pt idx="2716">
                  <c:v>35704</c:v>
                </c:pt>
                <c:pt idx="2717">
                  <c:v>35705</c:v>
                </c:pt>
                <c:pt idx="2718">
                  <c:v>35706</c:v>
                </c:pt>
                <c:pt idx="2719">
                  <c:v>35709</c:v>
                </c:pt>
                <c:pt idx="2720">
                  <c:v>35710</c:v>
                </c:pt>
                <c:pt idx="2721">
                  <c:v>35711</c:v>
                </c:pt>
                <c:pt idx="2722">
                  <c:v>35712</c:v>
                </c:pt>
                <c:pt idx="2723">
                  <c:v>35713</c:v>
                </c:pt>
                <c:pt idx="2724">
                  <c:v>35716</c:v>
                </c:pt>
                <c:pt idx="2725">
                  <c:v>35717</c:v>
                </c:pt>
                <c:pt idx="2726">
                  <c:v>35718</c:v>
                </c:pt>
                <c:pt idx="2727">
                  <c:v>35719</c:v>
                </c:pt>
                <c:pt idx="2728">
                  <c:v>35720</c:v>
                </c:pt>
                <c:pt idx="2729">
                  <c:v>35723</c:v>
                </c:pt>
                <c:pt idx="2730">
                  <c:v>35724</c:v>
                </c:pt>
                <c:pt idx="2731">
                  <c:v>35725</c:v>
                </c:pt>
                <c:pt idx="2732">
                  <c:v>35726</c:v>
                </c:pt>
                <c:pt idx="2733">
                  <c:v>35727</c:v>
                </c:pt>
                <c:pt idx="2734">
                  <c:v>35730</c:v>
                </c:pt>
                <c:pt idx="2735">
                  <c:v>35731</c:v>
                </c:pt>
                <c:pt idx="2736">
                  <c:v>35732</c:v>
                </c:pt>
                <c:pt idx="2737">
                  <c:v>35733</c:v>
                </c:pt>
                <c:pt idx="2738">
                  <c:v>35734</c:v>
                </c:pt>
                <c:pt idx="2739">
                  <c:v>35737</c:v>
                </c:pt>
                <c:pt idx="2740">
                  <c:v>35738</c:v>
                </c:pt>
                <c:pt idx="2741">
                  <c:v>35739</c:v>
                </c:pt>
                <c:pt idx="2742">
                  <c:v>35740</c:v>
                </c:pt>
                <c:pt idx="2743">
                  <c:v>35741</c:v>
                </c:pt>
                <c:pt idx="2744">
                  <c:v>35744</c:v>
                </c:pt>
                <c:pt idx="2745">
                  <c:v>35745</c:v>
                </c:pt>
                <c:pt idx="2746">
                  <c:v>35746</c:v>
                </c:pt>
                <c:pt idx="2747">
                  <c:v>35747</c:v>
                </c:pt>
                <c:pt idx="2748">
                  <c:v>35748</c:v>
                </c:pt>
                <c:pt idx="2749">
                  <c:v>35751</c:v>
                </c:pt>
                <c:pt idx="2750">
                  <c:v>35752</c:v>
                </c:pt>
                <c:pt idx="2751">
                  <c:v>35753</c:v>
                </c:pt>
                <c:pt idx="2752">
                  <c:v>35754</c:v>
                </c:pt>
                <c:pt idx="2753">
                  <c:v>35755</c:v>
                </c:pt>
                <c:pt idx="2754">
                  <c:v>35758</c:v>
                </c:pt>
                <c:pt idx="2755">
                  <c:v>35759</c:v>
                </c:pt>
                <c:pt idx="2756">
                  <c:v>35760</c:v>
                </c:pt>
                <c:pt idx="2757">
                  <c:v>35761</c:v>
                </c:pt>
                <c:pt idx="2758">
                  <c:v>35762</c:v>
                </c:pt>
                <c:pt idx="2759">
                  <c:v>35765</c:v>
                </c:pt>
                <c:pt idx="2760">
                  <c:v>35766</c:v>
                </c:pt>
                <c:pt idx="2761">
                  <c:v>35767</c:v>
                </c:pt>
                <c:pt idx="2762">
                  <c:v>35768</c:v>
                </c:pt>
                <c:pt idx="2763">
                  <c:v>35769</c:v>
                </c:pt>
                <c:pt idx="2764">
                  <c:v>35772</c:v>
                </c:pt>
                <c:pt idx="2765">
                  <c:v>35773</c:v>
                </c:pt>
                <c:pt idx="2766">
                  <c:v>35774</c:v>
                </c:pt>
                <c:pt idx="2767">
                  <c:v>35775</c:v>
                </c:pt>
                <c:pt idx="2768">
                  <c:v>35776</c:v>
                </c:pt>
                <c:pt idx="2769">
                  <c:v>35779</c:v>
                </c:pt>
                <c:pt idx="2770">
                  <c:v>35781</c:v>
                </c:pt>
                <c:pt idx="2771">
                  <c:v>35782</c:v>
                </c:pt>
                <c:pt idx="2772">
                  <c:v>35783</c:v>
                </c:pt>
                <c:pt idx="2773">
                  <c:v>35786</c:v>
                </c:pt>
                <c:pt idx="2774">
                  <c:v>35787</c:v>
                </c:pt>
                <c:pt idx="2775">
                  <c:v>35788</c:v>
                </c:pt>
                <c:pt idx="2776">
                  <c:v>35793</c:v>
                </c:pt>
                <c:pt idx="2777">
                  <c:v>35794</c:v>
                </c:pt>
                <c:pt idx="2778">
                  <c:v>35795</c:v>
                </c:pt>
                <c:pt idx="2779">
                  <c:v>35800</c:v>
                </c:pt>
                <c:pt idx="2780">
                  <c:v>35801</c:v>
                </c:pt>
                <c:pt idx="2781">
                  <c:v>35802</c:v>
                </c:pt>
                <c:pt idx="2782">
                  <c:v>35803</c:v>
                </c:pt>
                <c:pt idx="2783">
                  <c:v>35804</c:v>
                </c:pt>
                <c:pt idx="2784">
                  <c:v>35807</c:v>
                </c:pt>
                <c:pt idx="2785">
                  <c:v>35808</c:v>
                </c:pt>
                <c:pt idx="2786">
                  <c:v>35809</c:v>
                </c:pt>
                <c:pt idx="2787">
                  <c:v>35810</c:v>
                </c:pt>
                <c:pt idx="2788">
                  <c:v>35811</c:v>
                </c:pt>
                <c:pt idx="2789">
                  <c:v>35814</c:v>
                </c:pt>
                <c:pt idx="2790">
                  <c:v>35815</c:v>
                </c:pt>
                <c:pt idx="2791">
                  <c:v>35816</c:v>
                </c:pt>
                <c:pt idx="2792">
                  <c:v>35817</c:v>
                </c:pt>
                <c:pt idx="2793">
                  <c:v>35818</c:v>
                </c:pt>
                <c:pt idx="2794">
                  <c:v>35821</c:v>
                </c:pt>
                <c:pt idx="2795">
                  <c:v>35822</c:v>
                </c:pt>
                <c:pt idx="2796">
                  <c:v>35823</c:v>
                </c:pt>
                <c:pt idx="2797">
                  <c:v>35824</c:v>
                </c:pt>
                <c:pt idx="2798">
                  <c:v>35825</c:v>
                </c:pt>
                <c:pt idx="2799">
                  <c:v>35828</c:v>
                </c:pt>
                <c:pt idx="2800">
                  <c:v>35829</c:v>
                </c:pt>
                <c:pt idx="2801">
                  <c:v>35830</c:v>
                </c:pt>
                <c:pt idx="2802">
                  <c:v>35831</c:v>
                </c:pt>
                <c:pt idx="2803">
                  <c:v>35832</c:v>
                </c:pt>
                <c:pt idx="2804">
                  <c:v>35835</c:v>
                </c:pt>
                <c:pt idx="2805">
                  <c:v>35836</c:v>
                </c:pt>
                <c:pt idx="2806">
                  <c:v>35837</c:v>
                </c:pt>
                <c:pt idx="2807">
                  <c:v>35838</c:v>
                </c:pt>
                <c:pt idx="2808">
                  <c:v>35839</c:v>
                </c:pt>
                <c:pt idx="2809">
                  <c:v>35842</c:v>
                </c:pt>
                <c:pt idx="2810">
                  <c:v>35843</c:v>
                </c:pt>
                <c:pt idx="2811">
                  <c:v>35844</c:v>
                </c:pt>
                <c:pt idx="2812">
                  <c:v>35845</c:v>
                </c:pt>
                <c:pt idx="2813">
                  <c:v>35846</c:v>
                </c:pt>
                <c:pt idx="2814">
                  <c:v>35849</c:v>
                </c:pt>
                <c:pt idx="2815">
                  <c:v>35850</c:v>
                </c:pt>
                <c:pt idx="2816">
                  <c:v>35851</c:v>
                </c:pt>
                <c:pt idx="2817">
                  <c:v>35852</c:v>
                </c:pt>
                <c:pt idx="2818">
                  <c:v>35853</c:v>
                </c:pt>
                <c:pt idx="2819">
                  <c:v>35856</c:v>
                </c:pt>
                <c:pt idx="2820">
                  <c:v>35857</c:v>
                </c:pt>
                <c:pt idx="2821">
                  <c:v>35858</c:v>
                </c:pt>
                <c:pt idx="2822">
                  <c:v>35859</c:v>
                </c:pt>
                <c:pt idx="2823">
                  <c:v>35860</c:v>
                </c:pt>
                <c:pt idx="2824">
                  <c:v>35863</c:v>
                </c:pt>
                <c:pt idx="2825">
                  <c:v>35864</c:v>
                </c:pt>
                <c:pt idx="2826">
                  <c:v>35865</c:v>
                </c:pt>
                <c:pt idx="2827">
                  <c:v>35866</c:v>
                </c:pt>
                <c:pt idx="2828">
                  <c:v>35867</c:v>
                </c:pt>
                <c:pt idx="2829">
                  <c:v>35870</c:v>
                </c:pt>
                <c:pt idx="2830">
                  <c:v>35871</c:v>
                </c:pt>
                <c:pt idx="2831">
                  <c:v>35872</c:v>
                </c:pt>
                <c:pt idx="2832">
                  <c:v>35873</c:v>
                </c:pt>
                <c:pt idx="2833">
                  <c:v>35874</c:v>
                </c:pt>
                <c:pt idx="2834">
                  <c:v>35877</c:v>
                </c:pt>
                <c:pt idx="2835">
                  <c:v>35878</c:v>
                </c:pt>
                <c:pt idx="2836">
                  <c:v>35879</c:v>
                </c:pt>
                <c:pt idx="2837">
                  <c:v>35880</c:v>
                </c:pt>
                <c:pt idx="2838">
                  <c:v>35881</c:v>
                </c:pt>
                <c:pt idx="2839">
                  <c:v>35884</c:v>
                </c:pt>
                <c:pt idx="2840">
                  <c:v>35885</c:v>
                </c:pt>
                <c:pt idx="2841">
                  <c:v>35886</c:v>
                </c:pt>
                <c:pt idx="2842">
                  <c:v>35887</c:v>
                </c:pt>
                <c:pt idx="2843">
                  <c:v>35888</c:v>
                </c:pt>
                <c:pt idx="2844">
                  <c:v>35891</c:v>
                </c:pt>
                <c:pt idx="2845">
                  <c:v>35892</c:v>
                </c:pt>
                <c:pt idx="2846">
                  <c:v>35893</c:v>
                </c:pt>
                <c:pt idx="2847">
                  <c:v>35894</c:v>
                </c:pt>
                <c:pt idx="2848">
                  <c:v>35899</c:v>
                </c:pt>
                <c:pt idx="2849">
                  <c:v>35900</c:v>
                </c:pt>
                <c:pt idx="2850">
                  <c:v>35901</c:v>
                </c:pt>
                <c:pt idx="2851">
                  <c:v>35902</c:v>
                </c:pt>
                <c:pt idx="2852">
                  <c:v>35905</c:v>
                </c:pt>
                <c:pt idx="2853">
                  <c:v>35906</c:v>
                </c:pt>
                <c:pt idx="2854">
                  <c:v>35907</c:v>
                </c:pt>
                <c:pt idx="2855">
                  <c:v>35908</c:v>
                </c:pt>
                <c:pt idx="2856">
                  <c:v>35909</c:v>
                </c:pt>
                <c:pt idx="2857">
                  <c:v>35913</c:v>
                </c:pt>
                <c:pt idx="2858">
                  <c:v>35914</c:v>
                </c:pt>
                <c:pt idx="2859">
                  <c:v>35915</c:v>
                </c:pt>
                <c:pt idx="2860">
                  <c:v>35919</c:v>
                </c:pt>
                <c:pt idx="2861">
                  <c:v>35920</c:v>
                </c:pt>
                <c:pt idx="2862">
                  <c:v>35921</c:v>
                </c:pt>
                <c:pt idx="2863">
                  <c:v>35922</c:v>
                </c:pt>
                <c:pt idx="2864">
                  <c:v>35923</c:v>
                </c:pt>
                <c:pt idx="2865">
                  <c:v>35926</c:v>
                </c:pt>
                <c:pt idx="2866">
                  <c:v>35927</c:v>
                </c:pt>
                <c:pt idx="2867">
                  <c:v>35928</c:v>
                </c:pt>
                <c:pt idx="2868">
                  <c:v>35929</c:v>
                </c:pt>
                <c:pt idx="2869">
                  <c:v>35930</c:v>
                </c:pt>
                <c:pt idx="2870">
                  <c:v>35933</c:v>
                </c:pt>
                <c:pt idx="2871">
                  <c:v>35934</c:v>
                </c:pt>
                <c:pt idx="2872">
                  <c:v>35935</c:v>
                </c:pt>
                <c:pt idx="2873">
                  <c:v>35936</c:v>
                </c:pt>
                <c:pt idx="2874">
                  <c:v>35937</c:v>
                </c:pt>
                <c:pt idx="2875">
                  <c:v>35940</c:v>
                </c:pt>
                <c:pt idx="2876">
                  <c:v>35941</c:v>
                </c:pt>
                <c:pt idx="2877">
                  <c:v>35942</c:v>
                </c:pt>
                <c:pt idx="2878">
                  <c:v>35943</c:v>
                </c:pt>
                <c:pt idx="2879">
                  <c:v>35944</c:v>
                </c:pt>
                <c:pt idx="2880">
                  <c:v>35947</c:v>
                </c:pt>
                <c:pt idx="2881">
                  <c:v>35948</c:v>
                </c:pt>
                <c:pt idx="2882">
                  <c:v>35949</c:v>
                </c:pt>
                <c:pt idx="2883">
                  <c:v>35950</c:v>
                </c:pt>
                <c:pt idx="2884">
                  <c:v>35951</c:v>
                </c:pt>
                <c:pt idx="2885">
                  <c:v>35954</c:v>
                </c:pt>
                <c:pt idx="2886">
                  <c:v>35955</c:v>
                </c:pt>
                <c:pt idx="2887">
                  <c:v>35956</c:v>
                </c:pt>
                <c:pt idx="2888">
                  <c:v>35957</c:v>
                </c:pt>
                <c:pt idx="2889">
                  <c:v>35958</c:v>
                </c:pt>
                <c:pt idx="2890">
                  <c:v>35961</c:v>
                </c:pt>
                <c:pt idx="2891">
                  <c:v>35963</c:v>
                </c:pt>
                <c:pt idx="2892">
                  <c:v>35964</c:v>
                </c:pt>
                <c:pt idx="2893">
                  <c:v>35965</c:v>
                </c:pt>
                <c:pt idx="2894">
                  <c:v>35968</c:v>
                </c:pt>
                <c:pt idx="2895">
                  <c:v>35969</c:v>
                </c:pt>
                <c:pt idx="2896">
                  <c:v>35970</c:v>
                </c:pt>
                <c:pt idx="2897">
                  <c:v>35971</c:v>
                </c:pt>
                <c:pt idx="2898">
                  <c:v>35972</c:v>
                </c:pt>
                <c:pt idx="2899">
                  <c:v>35975</c:v>
                </c:pt>
                <c:pt idx="2900">
                  <c:v>35976</c:v>
                </c:pt>
                <c:pt idx="2901">
                  <c:v>35977</c:v>
                </c:pt>
                <c:pt idx="2902">
                  <c:v>35978</c:v>
                </c:pt>
                <c:pt idx="2903">
                  <c:v>35979</c:v>
                </c:pt>
                <c:pt idx="2904">
                  <c:v>35982</c:v>
                </c:pt>
                <c:pt idx="2905">
                  <c:v>35983</c:v>
                </c:pt>
                <c:pt idx="2906">
                  <c:v>35984</c:v>
                </c:pt>
                <c:pt idx="2907">
                  <c:v>35985</c:v>
                </c:pt>
                <c:pt idx="2908">
                  <c:v>35986</c:v>
                </c:pt>
                <c:pt idx="2909">
                  <c:v>35989</c:v>
                </c:pt>
                <c:pt idx="2910">
                  <c:v>35990</c:v>
                </c:pt>
                <c:pt idx="2911">
                  <c:v>35991</c:v>
                </c:pt>
                <c:pt idx="2912">
                  <c:v>35992</c:v>
                </c:pt>
                <c:pt idx="2913">
                  <c:v>35993</c:v>
                </c:pt>
                <c:pt idx="2914">
                  <c:v>35996</c:v>
                </c:pt>
                <c:pt idx="2915">
                  <c:v>35997</c:v>
                </c:pt>
                <c:pt idx="2916">
                  <c:v>35998</c:v>
                </c:pt>
                <c:pt idx="2917">
                  <c:v>35999</c:v>
                </c:pt>
                <c:pt idx="2918">
                  <c:v>36000</c:v>
                </c:pt>
                <c:pt idx="2919">
                  <c:v>36003</c:v>
                </c:pt>
                <c:pt idx="2920">
                  <c:v>36004</c:v>
                </c:pt>
                <c:pt idx="2921">
                  <c:v>36005</c:v>
                </c:pt>
                <c:pt idx="2922">
                  <c:v>36006</c:v>
                </c:pt>
                <c:pt idx="2923">
                  <c:v>36007</c:v>
                </c:pt>
                <c:pt idx="2924">
                  <c:v>36010</c:v>
                </c:pt>
                <c:pt idx="2925">
                  <c:v>36011</c:v>
                </c:pt>
                <c:pt idx="2926">
                  <c:v>36012</c:v>
                </c:pt>
                <c:pt idx="2927">
                  <c:v>36013</c:v>
                </c:pt>
                <c:pt idx="2928">
                  <c:v>36014</c:v>
                </c:pt>
                <c:pt idx="2929">
                  <c:v>36018</c:v>
                </c:pt>
                <c:pt idx="2930">
                  <c:v>36019</c:v>
                </c:pt>
                <c:pt idx="2931">
                  <c:v>36020</c:v>
                </c:pt>
                <c:pt idx="2932">
                  <c:v>36021</c:v>
                </c:pt>
                <c:pt idx="2933">
                  <c:v>36024</c:v>
                </c:pt>
                <c:pt idx="2934">
                  <c:v>36025</c:v>
                </c:pt>
                <c:pt idx="2935">
                  <c:v>36026</c:v>
                </c:pt>
                <c:pt idx="2936">
                  <c:v>36027</c:v>
                </c:pt>
                <c:pt idx="2937">
                  <c:v>36028</c:v>
                </c:pt>
                <c:pt idx="2938">
                  <c:v>36031</c:v>
                </c:pt>
                <c:pt idx="2939">
                  <c:v>36032</c:v>
                </c:pt>
                <c:pt idx="2940">
                  <c:v>36033</c:v>
                </c:pt>
                <c:pt idx="2941">
                  <c:v>36034</c:v>
                </c:pt>
                <c:pt idx="2942">
                  <c:v>36035</c:v>
                </c:pt>
                <c:pt idx="2943">
                  <c:v>36038</c:v>
                </c:pt>
                <c:pt idx="2944">
                  <c:v>36039</c:v>
                </c:pt>
                <c:pt idx="2945">
                  <c:v>36040</c:v>
                </c:pt>
                <c:pt idx="2946">
                  <c:v>36041</c:v>
                </c:pt>
                <c:pt idx="2947">
                  <c:v>36042</c:v>
                </c:pt>
                <c:pt idx="2948">
                  <c:v>36045</c:v>
                </c:pt>
                <c:pt idx="2949">
                  <c:v>36046</c:v>
                </c:pt>
                <c:pt idx="2950">
                  <c:v>36047</c:v>
                </c:pt>
                <c:pt idx="2951">
                  <c:v>36048</c:v>
                </c:pt>
                <c:pt idx="2952">
                  <c:v>36049</c:v>
                </c:pt>
                <c:pt idx="2953">
                  <c:v>36052</c:v>
                </c:pt>
                <c:pt idx="2954">
                  <c:v>36053</c:v>
                </c:pt>
                <c:pt idx="2955">
                  <c:v>36054</c:v>
                </c:pt>
                <c:pt idx="2956">
                  <c:v>36055</c:v>
                </c:pt>
                <c:pt idx="2957">
                  <c:v>36056</c:v>
                </c:pt>
                <c:pt idx="2958">
                  <c:v>36059</c:v>
                </c:pt>
                <c:pt idx="2959">
                  <c:v>36060</c:v>
                </c:pt>
                <c:pt idx="2960">
                  <c:v>36061</c:v>
                </c:pt>
                <c:pt idx="2961">
                  <c:v>36063</c:v>
                </c:pt>
                <c:pt idx="2962">
                  <c:v>36066</c:v>
                </c:pt>
                <c:pt idx="2963">
                  <c:v>36067</c:v>
                </c:pt>
                <c:pt idx="2964">
                  <c:v>36068</c:v>
                </c:pt>
                <c:pt idx="2965">
                  <c:v>36069</c:v>
                </c:pt>
                <c:pt idx="2966">
                  <c:v>36070</c:v>
                </c:pt>
                <c:pt idx="2967">
                  <c:v>36073</c:v>
                </c:pt>
                <c:pt idx="2968">
                  <c:v>36074</c:v>
                </c:pt>
                <c:pt idx="2969">
                  <c:v>36075</c:v>
                </c:pt>
                <c:pt idx="2970">
                  <c:v>36076</c:v>
                </c:pt>
                <c:pt idx="2971">
                  <c:v>36077</c:v>
                </c:pt>
                <c:pt idx="2972">
                  <c:v>36080</c:v>
                </c:pt>
                <c:pt idx="2973">
                  <c:v>36081</c:v>
                </c:pt>
                <c:pt idx="2974">
                  <c:v>36082</c:v>
                </c:pt>
                <c:pt idx="2975">
                  <c:v>36083</c:v>
                </c:pt>
                <c:pt idx="2976">
                  <c:v>36084</c:v>
                </c:pt>
                <c:pt idx="2977">
                  <c:v>36087</c:v>
                </c:pt>
                <c:pt idx="2978">
                  <c:v>36088</c:v>
                </c:pt>
                <c:pt idx="2979">
                  <c:v>36089</c:v>
                </c:pt>
                <c:pt idx="2980">
                  <c:v>36090</c:v>
                </c:pt>
                <c:pt idx="2981">
                  <c:v>36091</c:v>
                </c:pt>
                <c:pt idx="2982">
                  <c:v>36094</c:v>
                </c:pt>
                <c:pt idx="2983">
                  <c:v>36095</c:v>
                </c:pt>
                <c:pt idx="2984">
                  <c:v>36096</c:v>
                </c:pt>
                <c:pt idx="2985">
                  <c:v>36097</c:v>
                </c:pt>
                <c:pt idx="2986">
                  <c:v>36098</c:v>
                </c:pt>
                <c:pt idx="2987">
                  <c:v>36101</c:v>
                </c:pt>
                <c:pt idx="2988">
                  <c:v>36102</c:v>
                </c:pt>
                <c:pt idx="2989">
                  <c:v>36103</c:v>
                </c:pt>
                <c:pt idx="2990">
                  <c:v>36104</c:v>
                </c:pt>
                <c:pt idx="2991">
                  <c:v>36105</c:v>
                </c:pt>
                <c:pt idx="2992">
                  <c:v>36108</c:v>
                </c:pt>
                <c:pt idx="2993">
                  <c:v>36109</c:v>
                </c:pt>
                <c:pt idx="2994">
                  <c:v>36110</c:v>
                </c:pt>
                <c:pt idx="2995">
                  <c:v>36111</c:v>
                </c:pt>
                <c:pt idx="2996">
                  <c:v>36112</c:v>
                </c:pt>
                <c:pt idx="2997">
                  <c:v>36115</c:v>
                </c:pt>
                <c:pt idx="2998">
                  <c:v>36116</c:v>
                </c:pt>
                <c:pt idx="2999">
                  <c:v>36117</c:v>
                </c:pt>
                <c:pt idx="3000">
                  <c:v>36118</c:v>
                </c:pt>
                <c:pt idx="3001">
                  <c:v>36119</c:v>
                </c:pt>
                <c:pt idx="3002">
                  <c:v>36122</c:v>
                </c:pt>
                <c:pt idx="3003">
                  <c:v>36123</c:v>
                </c:pt>
                <c:pt idx="3004">
                  <c:v>36124</c:v>
                </c:pt>
                <c:pt idx="3005">
                  <c:v>36125</c:v>
                </c:pt>
                <c:pt idx="3006">
                  <c:v>36126</c:v>
                </c:pt>
                <c:pt idx="3007">
                  <c:v>36129</c:v>
                </c:pt>
                <c:pt idx="3008">
                  <c:v>36130</c:v>
                </c:pt>
                <c:pt idx="3009">
                  <c:v>36131</c:v>
                </c:pt>
                <c:pt idx="3010">
                  <c:v>36132</c:v>
                </c:pt>
                <c:pt idx="3011">
                  <c:v>36133</c:v>
                </c:pt>
                <c:pt idx="3012">
                  <c:v>36136</c:v>
                </c:pt>
                <c:pt idx="3013">
                  <c:v>36137</c:v>
                </c:pt>
                <c:pt idx="3014">
                  <c:v>36138</c:v>
                </c:pt>
                <c:pt idx="3015">
                  <c:v>36139</c:v>
                </c:pt>
                <c:pt idx="3016">
                  <c:v>36140</c:v>
                </c:pt>
                <c:pt idx="3017">
                  <c:v>36143</c:v>
                </c:pt>
                <c:pt idx="3018">
                  <c:v>36144</c:v>
                </c:pt>
                <c:pt idx="3019">
                  <c:v>36146</c:v>
                </c:pt>
                <c:pt idx="3020">
                  <c:v>36147</c:v>
                </c:pt>
                <c:pt idx="3021">
                  <c:v>36150</c:v>
                </c:pt>
                <c:pt idx="3022">
                  <c:v>36151</c:v>
                </c:pt>
                <c:pt idx="3023">
                  <c:v>36152</c:v>
                </c:pt>
                <c:pt idx="3024">
                  <c:v>36153</c:v>
                </c:pt>
                <c:pt idx="3025">
                  <c:v>36157</c:v>
                </c:pt>
                <c:pt idx="3026">
                  <c:v>36158</c:v>
                </c:pt>
                <c:pt idx="3027">
                  <c:v>36159</c:v>
                </c:pt>
                <c:pt idx="3028">
                  <c:v>36160</c:v>
                </c:pt>
                <c:pt idx="3029">
                  <c:v>36164</c:v>
                </c:pt>
                <c:pt idx="3030">
                  <c:v>36165</c:v>
                </c:pt>
                <c:pt idx="3031">
                  <c:v>36166</c:v>
                </c:pt>
                <c:pt idx="3032">
                  <c:v>36167</c:v>
                </c:pt>
                <c:pt idx="3033">
                  <c:v>36168</c:v>
                </c:pt>
                <c:pt idx="3034">
                  <c:v>36171</c:v>
                </c:pt>
                <c:pt idx="3035">
                  <c:v>36172</c:v>
                </c:pt>
                <c:pt idx="3036">
                  <c:v>36173</c:v>
                </c:pt>
                <c:pt idx="3037">
                  <c:v>36174</c:v>
                </c:pt>
                <c:pt idx="3038">
                  <c:v>36175</c:v>
                </c:pt>
                <c:pt idx="3039">
                  <c:v>36178</c:v>
                </c:pt>
                <c:pt idx="3040">
                  <c:v>36179</c:v>
                </c:pt>
                <c:pt idx="3041">
                  <c:v>36180</c:v>
                </c:pt>
                <c:pt idx="3042">
                  <c:v>36181</c:v>
                </c:pt>
                <c:pt idx="3043">
                  <c:v>36182</c:v>
                </c:pt>
                <c:pt idx="3044">
                  <c:v>36185</c:v>
                </c:pt>
                <c:pt idx="3045">
                  <c:v>36186</c:v>
                </c:pt>
                <c:pt idx="3046">
                  <c:v>36187</c:v>
                </c:pt>
                <c:pt idx="3047">
                  <c:v>36188</c:v>
                </c:pt>
                <c:pt idx="3048">
                  <c:v>36189</c:v>
                </c:pt>
                <c:pt idx="3049">
                  <c:v>36192</c:v>
                </c:pt>
                <c:pt idx="3050">
                  <c:v>36193</c:v>
                </c:pt>
                <c:pt idx="3051">
                  <c:v>36194</c:v>
                </c:pt>
                <c:pt idx="3052">
                  <c:v>36195</c:v>
                </c:pt>
                <c:pt idx="3053">
                  <c:v>36196</c:v>
                </c:pt>
                <c:pt idx="3054">
                  <c:v>36199</c:v>
                </c:pt>
                <c:pt idx="3055">
                  <c:v>36200</c:v>
                </c:pt>
                <c:pt idx="3056">
                  <c:v>36201</c:v>
                </c:pt>
                <c:pt idx="3057">
                  <c:v>36202</c:v>
                </c:pt>
                <c:pt idx="3058">
                  <c:v>36203</c:v>
                </c:pt>
                <c:pt idx="3059">
                  <c:v>36206</c:v>
                </c:pt>
                <c:pt idx="3060">
                  <c:v>36207</c:v>
                </c:pt>
                <c:pt idx="3061">
                  <c:v>36208</c:v>
                </c:pt>
                <c:pt idx="3062">
                  <c:v>36209</c:v>
                </c:pt>
                <c:pt idx="3063">
                  <c:v>36210</c:v>
                </c:pt>
                <c:pt idx="3064">
                  <c:v>36213</c:v>
                </c:pt>
                <c:pt idx="3065">
                  <c:v>36214</c:v>
                </c:pt>
                <c:pt idx="3066">
                  <c:v>36215</c:v>
                </c:pt>
                <c:pt idx="3067">
                  <c:v>36216</c:v>
                </c:pt>
                <c:pt idx="3068">
                  <c:v>36217</c:v>
                </c:pt>
                <c:pt idx="3069">
                  <c:v>36220</c:v>
                </c:pt>
                <c:pt idx="3070">
                  <c:v>36221</c:v>
                </c:pt>
                <c:pt idx="3071">
                  <c:v>36222</c:v>
                </c:pt>
                <c:pt idx="3072">
                  <c:v>36223</c:v>
                </c:pt>
                <c:pt idx="3073">
                  <c:v>36224</c:v>
                </c:pt>
                <c:pt idx="3074">
                  <c:v>36227</c:v>
                </c:pt>
                <c:pt idx="3075">
                  <c:v>36228</c:v>
                </c:pt>
                <c:pt idx="3076">
                  <c:v>36229</c:v>
                </c:pt>
                <c:pt idx="3077">
                  <c:v>36230</c:v>
                </c:pt>
                <c:pt idx="3078">
                  <c:v>36231</c:v>
                </c:pt>
                <c:pt idx="3079">
                  <c:v>36234</c:v>
                </c:pt>
                <c:pt idx="3080">
                  <c:v>36235</c:v>
                </c:pt>
                <c:pt idx="3081">
                  <c:v>36236</c:v>
                </c:pt>
                <c:pt idx="3082">
                  <c:v>36237</c:v>
                </c:pt>
                <c:pt idx="3083">
                  <c:v>36238</c:v>
                </c:pt>
                <c:pt idx="3084">
                  <c:v>36242</c:v>
                </c:pt>
                <c:pt idx="3085">
                  <c:v>36243</c:v>
                </c:pt>
                <c:pt idx="3086">
                  <c:v>36244</c:v>
                </c:pt>
                <c:pt idx="3087">
                  <c:v>36245</c:v>
                </c:pt>
                <c:pt idx="3088">
                  <c:v>36248</c:v>
                </c:pt>
                <c:pt idx="3089">
                  <c:v>36249</c:v>
                </c:pt>
                <c:pt idx="3090">
                  <c:v>36250</c:v>
                </c:pt>
                <c:pt idx="3091">
                  <c:v>36251</c:v>
                </c:pt>
                <c:pt idx="3092">
                  <c:v>36256</c:v>
                </c:pt>
                <c:pt idx="3093">
                  <c:v>36257</c:v>
                </c:pt>
                <c:pt idx="3094">
                  <c:v>36258</c:v>
                </c:pt>
                <c:pt idx="3095">
                  <c:v>36259</c:v>
                </c:pt>
                <c:pt idx="3096">
                  <c:v>36262</c:v>
                </c:pt>
                <c:pt idx="3097">
                  <c:v>36263</c:v>
                </c:pt>
                <c:pt idx="3098">
                  <c:v>36264</c:v>
                </c:pt>
                <c:pt idx="3099">
                  <c:v>36265</c:v>
                </c:pt>
                <c:pt idx="3100">
                  <c:v>36266</c:v>
                </c:pt>
                <c:pt idx="3101">
                  <c:v>36269</c:v>
                </c:pt>
                <c:pt idx="3102">
                  <c:v>36270</c:v>
                </c:pt>
                <c:pt idx="3103">
                  <c:v>36271</c:v>
                </c:pt>
                <c:pt idx="3104">
                  <c:v>36272</c:v>
                </c:pt>
                <c:pt idx="3105">
                  <c:v>36273</c:v>
                </c:pt>
                <c:pt idx="3106">
                  <c:v>36276</c:v>
                </c:pt>
                <c:pt idx="3107">
                  <c:v>36278</c:v>
                </c:pt>
                <c:pt idx="3108">
                  <c:v>36279</c:v>
                </c:pt>
                <c:pt idx="3109">
                  <c:v>36280</c:v>
                </c:pt>
                <c:pt idx="3110">
                  <c:v>36283</c:v>
                </c:pt>
                <c:pt idx="3111">
                  <c:v>36284</c:v>
                </c:pt>
                <c:pt idx="3112">
                  <c:v>36285</c:v>
                </c:pt>
                <c:pt idx="3113">
                  <c:v>36286</c:v>
                </c:pt>
                <c:pt idx="3114">
                  <c:v>36287</c:v>
                </c:pt>
                <c:pt idx="3115">
                  <c:v>36290</c:v>
                </c:pt>
                <c:pt idx="3116">
                  <c:v>36291</c:v>
                </c:pt>
                <c:pt idx="3117">
                  <c:v>36292</c:v>
                </c:pt>
                <c:pt idx="3118">
                  <c:v>36293</c:v>
                </c:pt>
                <c:pt idx="3119">
                  <c:v>36294</c:v>
                </c:pt>
                <c:pt idx="3120">
                  <c:v>36297</c:v>
                </c:pt>
                <c:pt idx="3121">
                  <c:v>36298</c:v>
                </c:pt>
                <c:pt idx="3122">
                  <c:v>36299</c:v>
                </c:pt>
                <c:pt idx="3123">
                  <c:v>36300</c:v>
                </c:pt>
                <c:pt idx="3124">
                  <c:v>36301</c:v>
                </c:pt>
                <c:pt idx="3125">
                  <c:v>36304</c:v>
                </c:pt>
                <c:pt idx="3126">
                  <c:v>36305</c:v>
                </c:pt>
                <c:pt idx="3127">
                  <c:v>36306</c:v>
                </c:pt>
                <c:pt idx="3128">
                  <c:v>36307</c:v>
                </c:pt>
                <c:pt idx="3129">
                  <c:v>36308</c:v>
                </c:pt>
                <c:pt idx="3130">
                  <c:v>36311</c:v>
                </c:pt>
                <c:pt idx="3131">
                  <c:v>36312</c:v>
                </c:pt>
                <c:pt idx="3132">
                  <c:v>36314</c:v>
                </c:pt>
                <c:pt idx="3133">
                  <c:v>36315</c:v>
                </c:pt>
                <c:pt idx="3134">
                  <c:v>36318</c:v>
                </c:pt>
                <c:pt idx="3135">
                  <c:v>36319</c:v>
                </c:pt>
                <c:pt idx="3136">
                  <c:v>36320</c:v>
                </c:pt>
                <c:pt idx="3137">
                  <c:v>36321</c:v>
                </c:pt>
                <c:pt idx="3138">
                  <c:v>36322</c:v>
                </c:pt>
                <c:pt idx="3139">
                  <c:v>36325</c:v>
                </c:pt>
                <c:pt idx="3140">
                  <c:v>36326</c:v>
                </c:pt>
                <c:pt idx="3141">
                  <c:v>36328</c:v>
                </c:pt>
                <c:pt idx="3142">
                  <c:v>36329</c:v>
                </c:pt>
                <c:pt idx="3143">
                  <c:v>36332</c:v>
                </c:pt>
                <c:pt idx="3144">
                  <c:v>36333</c:v>
                </c:pt>
                <c:pt idx="3145">
                  <c:v>36334</c:v>
                </c:pt>
                <c:pt idx="3146">
                  <c:v>36335</c:v>
                </c:pt>
                <c:pt idx="3147">
                  <c:v>36336</c:v>
                </c:pt>
                <c:pt idx="3148">
                  <c:v>36339</c:v>
                </c:pt>
                <c:pt idx="3149">
                  <c:v>36340</c:v>
                </c:pt>
                <c:pt idx="3150">
                  <c:v>36341</c:v>
                </c:pt>
                <c:pt idx="3151">
                  <c:v>36342</c:v>
                </c:pt>
                <c:pt idx="3152">
                  <c:v>36343</c:v>
                </c:pt>
                <c:pt idx="3153">
                  <c:v>36346</c:v>
                </c:pt>
                <c:pt idx="3154">
                  <c:v>36347</c:v>
                </c:pt>
                <c:pt idx="3155">
                  <c:v>36348</c:v>
                </c:pt>
                <c:pt idx="3156">
                  <c:v>36349</c:v>
                </c:pt>
                <c:pt idx="3157">
                  <c:v>36350</c:v>
                </c:pt>
                <c:pt idx="3158">
                  <c:v>36353</c:v>
                </c:pt>
                <c:pt idx="3159">
                  <c:v>36354</c:v>
                </c:pt>
                <c:pt idx="3160">
                  <c:v>36355</c:v>
                </c:pt>
                <c:pt idx="3161">
                  <c:v>36356</c:v>
                </c:pt>
                <c:pt idx="3162">
                  <c:v>36357</c:v>
                </c:pt>
                <c:pt idx="3163">
                  <c:v>36360</c:v>
                </c:pt>
                <c:pt idx="3164">
                  <c:v>36361</c:v>
                </c:pt>
                <c:pt idx="3165">
                  <c:v>36362</c:v>
                </c:pt>
                <c:pt idx="3166">
                  <c:v>36363</c:v>
                </c:pt>
                <c:pt idx="3167">
                  <c:v>36364</c:v>
                </c:pt>
                <c:pt idx="3168">
                  <c:v>36367</c:v>
                </c:pt>
                <c:pt idx="3169">
                  <c:v>36368</c:v>
                </c:pt>
                <c:pt idx="3170">
                  <c:v>36369</c:v>
                </c:pt>
                <c:pt idx="3171">
                  <c:v>36370</c:v>
                </c:pt>
                <c:pt idx="3172">
                  <c:v>36371</c:v>
                </c:pt>
                <c:pt idx="3173">
                  <c:v>36374</c:v>
                </c:pt>
                <c:pt idx="3174">
                  <c:v>36375</c:v>
                </c:pt>
                <c:pt idx="3175">
                  <c:v>36376</c:v>
                </c:pt>
                <c:pt idx="3176">
                  <c:v>36377</c:v>
                </c:pt>
                <c:pt idx="3177">
                  <c:v>36378</c:v>
                </c:pt>
                <c:pt idx="3178">
                  <c:v>36382</c:v>
                </c:pt>
                <c:pt idx="3179">
                  <c:v>36383</c:v>
                </c:pt>
                <c:pt idx="3180">
                  <c:v>36384</c:v>
                </c:pt>
                <c:pt idx="3181">
                  <c:v>36385</c:v>
                </c:pt>
                <c:pt idx="3182">
                  <c:v>36388</c:v>
                </c:pt>
                <c:pt idx="3183">
                  <c:v>36389</c:v>
                </c:pt>
                <c:pt idx="3184">
                  <c:v>36390</c:v>
                </c:pt>
                <c:pt idx="3185">
                  <c:v>36391</c:v>
                </c:pt>
                <c:pt idx="3186">
                  <c:v>36392</c:v>
                </c:pt>
                <c:pt idx="3187">
                  <c:v>36395</c:v>
                </c:pt>
                <c:pt idx="3188">
                  <c:v>36396</c:v>
                </c:pt>
                <c:pt idx="3189">
                  <c:v>36397</c:v>
                </c:pt>
                <c:pt idx="3190">
                  <c:v>36398</c:v>
                </c:pt>
                <c:pt idx="3191">
                  <c:v>36399</c:v>
                </c:pt>
                <c:pt idx="3192">
                  <c:v>36402</c:v>
                </c:pt>
                <c:pt idx="3193">
                  <c:v>36403</c:v>
                </c:pt>
                <c:pt idx="3194">
                  <c:v>36404</c:v>
                </c:pt>
                <c:pt idx="3195">
                  <c:v>36405</c:v>
                </c:pt>
                <c:pt idx="3196">
                  <c:v>36406</c:v>
                </c:pt>
                <c:pt idx="3197">
                  <c:v>36409</c:v>
                </c:pt>
                <c:pt idx="3198">
                  <c:v>36410</c:v>
                </c:pt>
                <c:pt idx="3199">
                  <c:v>36411</c:v>
                </c:pt>
                <c:pt idx="3200">
                  <c:v>36412</c:v>
                </c:pt>
                <c:pt idx="3201">
                  <c:v>36413</c:v>
                </c:pt>
                <c:pt idx="3202">
                  <c:v>36416</c:v>
                </c:pt>
                <c:pt idx="3203">
                  <c:v>36417</c:v>
                </c:pt>
                <c:pt idx="3204">
                  <c:v>36418</c:v>
                </c:pt>
                <c:pt idx="3205">
                  <c:v>36419</c:v>
                </c:pt>
                <c:pt idx="3206">
                  <c:v>36420</c:v>
                </c:pt>
                <c:pt idx="3207">
                  <c:v>36423</c:v>
                </c:pt>
                <c:pt idx="3208">
                  <c:v>36424</c:v>
                </c:pt>
                <c:pt idx="3209">
                  <c:v>36425</c:v>
                </c:pt>
                <c:pt idx="3210">
                  <c:v>36426</c:v>
                </c:pt>
                <c:pt idx="3211">
                  <c:v>36430</c:v>
                </c:pt>
                <c:pt idx="3212">
                  <c:v>36431</c:v>
                </c:pt>
                <c:pt idx="3213">
                  <c:v>36432</c:v>
                </c:pt>
                <c:pt idx="3214">
                  <c:v>36433</c:v>
                </c:pt>
                <c:pt idx="3215">
                  <c:v>36434</c:v>
                </c:pt>
                <c:pt idx="3216">
                  <c:v>36437</c:v>
                </c:pt>
                <c:pt idx="3217">
                  <c:v>36438</c:v>
                </c:pt>
                <c:pt idx="3218">
                  <c:v>36439</c:v>
                </c:pt>
                <c:pt idx="3219">
                  <c:v>36440</c:v>
                </c:pt>
                <c:pt idx="3220">
                  <c:v>36441</c:v>
                </c:pt>
                <c:pt idx="3221">
                  <c:v>36444</c:v>
                </c:pt>
                <c:pt idx="3222">
                  <c:v>36445</c:v>
                </c:pt>
                <c:pt idx="3223">
                  <c:v>36446</c:v>
                </c:pt>
                <c:pt idx="3224">
                  <c:v>36447</c:v>
                </c:pt>
                <c:pt idx="3225">
                  <c:v>36448</c:v>
                </c:pt>
                <c:pt idx="3226">
                  <c:v>36451</c:v>
                </c:pt>
                <c:pt idx="3227">
                  <c:v>36452</c:v>
                </c:pt>
                <c:pt idx="3228">
                  <c:v>36453</c:v>
                </c:pt>
                <c:pt idx="3229">
                  <c:v>36454</c:v>
                </c:pt>
                <c:pt idx="3230">
                  <c:v>36455</c:v>
                </c:pt>
                <c:pt idx="3231">
                  <c:v>36458</c:v>
                </c:pt>
                <c:pt idx="3232">
                  <c:v>36459</c:v>
                </c:pt>
                <c:pt idx="3233">
                  <c:v>36460</c:v>
                </c:pt>
                <c:pt idx="3234">
                  <c:v>36461</c:v>
                </c:pt>
                <c:pt idx="3235">
                  <c:v>36462</c:v>
                </c:pt>
                <c:pt idx="3236">
                  <c:v>36465</c:v>
                </c:pt>
                <c:pt idx="3237">
                  <c:v>36466</c:v>
                </c:pt>
                <c:pt idx="3238">
                  <c:v>36467</c:v>
                </c:pt>
                <c:pt idx="3239">
                  <c:v>36468</c:v>
                </c:pt>
                <c:pt idx="3240">
                  <c:v>36469</c:v>
                </c:pt>
                <c:pt idx="3241">
                  <c:v>36472</c:v>
                </c:pt>
                <c:pt idx="3242">
                  <c:v>36473</c:v>
                </c:pt>
                <c:pt idx="3243">
                  <c:v>36474</c:v>
                </c:pt>
                <c:pt idx="3244">
                  <c:v>36475</c:v>
                </c:pt>
                <c:pt idx="3245">
                  <c:v>36476</c:v>
                </c:pt>
                <c:pt idx="3246">
                  <c:v>36479</c:v>
                </c:pt>
                <c:pt idx="3247">
                  <c:v>36480</c:v>
                </c:pt>
                <c:pt idx="3248">
                  <c:v>36481</c:v>
                </c:pt>
                <c:pt idx="3249">
                  <c:v>36482</c:v>
                </c:pt>
                <c:pt idx="3250">
                  <c:v>36483</c:v>
                </c:pt>
                <c:pt idx="3251">
                  <c:v>36486</c:v>
                </c:pt>
                <c:pt idx="3252">
                  <c:v>36487</c:v>
                </c:pt>
                <c:pt idx="3253">
                  <c:v>36488</c:v>
                </c:pt>
                <c:pt idx="3254">
                  <c:v>36489</c:v>
                </c:pt>
                <c:pt idx="3255">
                  <c:v>36490</c:v>
                </c:pt>
                <c:pt idx="3256">
                  <c:v>36493</c:v>
                </c:pt>
                <c:pt idx="3257">
                  <c:v>36494</c:v>
                </c:pt>
                <c:pt idx="3258">
                  <c:v>36495</c:v>
                </c:pt>
                <c:pt idx="3259">
                  <c:v>36496</c:v>
                </c:pt>
                <c:pt idx="3260">
                  <c:v>36497</c:v>
                </c:pt>
                <c:pt idx="3261">
                  <c:v>36500</c:v>
                </c:pt>
                <c:pt idx="3262">
                  <c:v>36501</c:v>
                </c:pt>
                <c:pt idx="3263">
                  <c:v>36502</c:v>
                </c:pt>
                <c:pt idx="3264">
                  <c:v>36503</c:v>
                </c:pt>
                <c:pt idx="3265">
                  <c:v>36504</c:v>
                </c:pt>
                <c:pt idx="3266">
                  <c:v>36507</c:v>
                </c:pt>
                <c:pt idx="3267">
                  <c:v>36508</c:v>
                </c:pt>
                <c:pt idx="3268">
                  <c:v>36509</c:v>
                </c:pt>
                <c:pt idx="3269">
                  <c:v>36511</c:v>
                </c:pt>
                <c:pt idx="3270">
                  <c:v>36514</c:v>
                </c:pt>
                <c:pt idx="3271">
                  <c:v>36515</c:v>
                </c:pt>
                <c:pt idx="3272">
                  <c:v>36516</c:v>
                </c:pt>
                <c:pt idx="3273">
                  <c:v>36517</c:v>
                </c:pt>
                <c:pt idx="3274">
                  <c:v>36518</c:v>
                </c:pt>
                <c:pt idx="3275">
                  <c:v>36522</c:v>
                </c:pt>
                <c:pt idx="3276">
                  <c:v>36523</c:v>
                </c:pt>
                <c:pt idx="3277">
                  <c:v>36529</c:v>
                </c:pt>
                <c:pt idx="3278">
                  <c:v>36530</c:v>
                </c:pt>
                <c:pt idx="3279">
                  <c:v>36531</c:v>
                </c:pt>
                <c:pt idx="3280">
                  <c:v>36532</c:v>
                </c:pt>
                <c:pt idx="3281">
                  <c:v>36535</c:v>
                </c:pt>
                <c:pt idx="3282">
                  <c:v>36536</c:v>
                </c:pt>
                <c:pt idx="3283">
                  <c:v>36537</c:v>
                </c:pt>
                <c:pt idx="3284">
                  <c:v>36538</c:v>
                </c:pt>
                <c:pt idx="3285">
                  <c:v>36539</c:v>
                </c:pt>
                <c:pt idx="3286">
                  <c:v>36542</c:v>
                </c:pt>
                <c:pt idx="3287">
                  <c:v>36543</c:v>
                </c:pt>
                <c:pt idx="3288">
                  <c:v>36544</c:v>
                </c:pt>
                <c:pt idx="3289">
                  <c:v>36545</c:v>
                </c:pt>
                <c:pt idx="3290">
                  <c:v>36546</c:v>
                </c:pt>
                <c:pt idx="3291">
                  <c:v>36549</c:v>
                </c:pt>
                <c:pt idx="3292">
                  <c:v>36550</c:v>
                </c:pt>
                <c:pt idx="3293">
                  <c:v>36551</c:v>
                </c:pt>
                <c:pt idx="3294">
                  <c:v>36552</c:v>
                </c:pt>
                <c:pt idx="3295">
                  <c:v>36553</c:v>
                </c:pt>
                <c:pt idx="3296">
                  <c:v>36556</c:v>
                </c:pt>
                <c:pt idx="3297">
                  <c:v>36557</c:v>
                </c:pt>
                <c:pt idx="3298">
                  <c:v>36558</c:v>
                </c:pt>
                <c:pt idx="3299">
                  <c:v>36559</c:v>
                </c:pt>
                <c:pt idx="3300">
                  <c:v>36560</c:v>
                </c:pt>
                <c:pt idx="3301">
                  <c:v>36563</c:v>
                </c:pt>
                <c:pt idx="3302">
                  <c:v>36564</c:v>
                </c:pt>
                <c:pt idx="3303">
                  <c:v>36565</c:v>
                </c:pt>
                <c:pt idx="3304">
                  <c:v>36566</c:v>
                </c:pt>
                <c:pt idx="3305">
                  <c:v>36567</c:v>
                </c:pt>
                <c:pt idx="3306">
                  <c:v>36570</c:v>
                </c:pt>
                <c:pt idx="3307">
                  <c:v>36571</c:v>
                </c:pt>
                <c:pt idx="3308">
                  <c:v>36572</c:v>
                </c:pt>
                <c:pt idx="3309">
                  <c:v>36573</c:v>
                </c:pt>
                <c:pt idx="3310">
                  <c:v>36574</c:v>
                </c:pt>
                <c:pt idx="3311">
                  <c:v>36577</c:v>
                </c:pt>
                <c:pt idx="3312">
                  <c:v>36578</c:v>
                </c:pt>
                <c:pt idx="3313">
                  <c:v>36579</c:v>
                </c:pt>
                <c:pt idx="3314">
                  <c:v>36580</c:v>
                </c:pt>
                <c:pt idx="3315">
                  <c:v>36581</c:v>
                </c:pt>
                <c:pt idx="3316">
                  <c:v>36584</c:v>
                </c:pt>
                <c:pt idx="3317">
                  <c:v>36585</c:v>
                </c:pt>
                <c:pt idx="3318">
                  <c:v>36586</c:v>
                </c:pt>
                <c:pt idx="3319">
                  <c:v>36587</c:v>
                </c:pt>
                <c:pt idx="3320">
                  <c:v>36588</c:v>
                </c:pt>
                <c:pt idx="3321">
                  <c:v>36591</c:v>
                </c:pt>
                <c:pt idx="3322">
                  <c:v>36592</c:v>
                </c:pt>
                <c:pt idx="3323">
                  <c:v>36593</c:v>
                </c:pt>
                <c:pt idx="3324">
                  <c:v>36594</c:v>
                </c:pt>
                <c:pt idx="3325">
                  <c:v>36595</c:v>
                </c:pt>
                <c:pt idx="3326">
                  <c:v>36598</c:v>
                </c:pt>
                <c:pt idx="3327">
                  <c:v>36599</c:v>
                </c:pt>
                <c:pt idx="3328">
                  <c:v>36600</c:v>
                </c:pt>
                <c:pt idx="3329">
                  <c:v>36601</c:v>
                </c:pt>
                <c:pt idx="3330">
                  <c:v>36602</c:v>
                </c:pt>
                <c:pt idx="3331">
                  <c:v>36605</c:v>
                </c:pt>
                <c:pt idx="3332">
                  <c:v>36607</c:v>
                </c:pt>
                <c:pt idx="3333">
                  <c:v>36608</c:v>
                </c:pt>
                <c:pt idx="3334">
                  <c:v>36609</c:v>
                </c:pt>
                <c:pt idx="3335">
                  <c:v>36612</c:v>
                </c:pt>
                <c:pt idx="3336">
                  <c:v>36613</c:v>
                </c:pt>
                <c:pt idx="3337">
                  <c:v>36614</c:v>
                </c:pt>
                <c:pt idx="3338">
                  <c:v>36615</c:v>
                </c:pt>
                <c:pt idx="3339">
                  <c:v>36616</c:v>
                </c:pt>
                <c:pt idx="3340">
                  <c:v>36619</c:v>
                </c:pt>
                <c:pt idx="3341">
                  <c:v>36620</c:v>
                </c:pt>
                <c:pt idx="3342">
                  <c:v>36621</c:v>
                </c:pt>
                <c:pt idx="3343">
                  <c:v>36622</c:v>
                </c:pt>
                <c:pt idx="3344">
                  <c:v>36623</c:v>
                </c:pt>
                <c:pt idx="3345">
                  <c:v>36626</c:v>
                </c:pt>
                <c:pt idx="3346">
                  <c:v>36627</c:v>
                </c:pt>
                <c:pt idx="3347">
                  <c:v>36628</c:v>
                </c:pt>
                <c:pt idx="3348">
                  <c:v>36629</c:v>
                </c:pt>
                <c:pt idx="3349">
                  <c:v>36630</c:v>
                </c:pt>
                <c:pt idx="3350">
                  <c:v>36633</c:v>
                </c:pt>
                <c:pt idx="3351">
                  <c:v>36634</c:v>
                </c:pt>
                <c:pt idx="3352">
                  <c:v>36635</c:v>
                </c:pt>
                <c:pt idx="3353">
                  <c:v>36636</c:v>
                </c:pt>
                <c:pt idx="3354">
                  <c:v>36641</c:v>
                </c:pt>
                <c:pt idx="3355">
                  <c:v>36642</c:v>
                </c:pt>
                <c:pt idx="3356">
                  <c:v>36644</c:v>
                </c:pt>
                <c:pt idx="3357">
                  <c:v>36648</c:v>
                </c:pt>
                <c:pt idx="3358">
                  <c:v>36649</c:v>
                </c:pt>
                <c:pt idx="3359">
                  <c:v>36650</c:v>
                </c:pt>
                <c:pt idx="3360">
                  <c:v>36651</c:v>
                </c:pt>
                <c:pt idx="3361">
                  <c:v>36654</c:v>
                </c:pt>
                <c:pt idx="3362">
                  <c:v>36655</c:v>
                </c:pt>
                <c:pt idx="3363">
                  <c:v>36656</c:v>
                </c:pt>
                <c:pt idx="3364">
                  <c:v>36657</c:v>
                </c:pt>
                <c:pt idx="3365">
                  <c:v>36658</c:v>
                </c:pt>
                <c:pt idx="3366">
                  <c:v>36661</c:v>
                </c:pt>
                <c:pt idx="3367">
                  <c:v>36662</c:v>
                </c:pt>
                <c:pt idx="3368">
                  <c:v>36663</c:v>
                </c:pt>
                <c:pt idx="3369">
                  <c:v>36664</c:v>
                </c:pt>
                <c:pt idx="3370">
                  <c:v>36665</c:v>
                </c:pt>
                <c:pt idx="3371">
                  <c:v>36668</c:v>
                </c:pt>
                <c:pt idx="3372">
                  <c:v>36669</c:v>
                </c:pt>
                <c:pt idx="3373">
                  <c:v>36670</c:v>
                </c:pt>
                <c:pt idx="3374">
                  <c:v>36671</c:v>
                </c:pt>
                <c:pt idx="3375">
                  <c:v>36672</c:v>
                </c:pt>
                <c:pt idx="3376">
                  <c:v>36675</c:v>
                </c:pt>
                <c:pt idx="3377">
                  <c:v>36676</c:v>
                </c:pt>
                <c:pt idx="3378">
                  <c:v>36677</c:v>
                </c:pt>
                <c:pt idx="3379">
                  <c:v>36678</c:v>
                </c:pt>
                <c:pt idx="3380">
                  <c:v>36679</c:v>
                </c:pt>
                <c:pt idx="3381">
                  <c:v>36682</c:v>
                </c:pt>
                <c:pt idx="3382">
                  <c:v>36683</c:v>
                </c:pt>
                <c:pt idx="3383">
                  <c:v>36684</c:v>
                </c:pt>
                <c:pt idx="3384">
                  <c:v>36685</c:v>
                </c:pt>
                <c:pt idx="3385">
                  <c:v>36686</c:v>
                </c:pt>
                <c:pt idx="3386">
                  <c:v>36689</c:v>
                </c:pt>
                <c:pt idx="3387">
                  <c:v>36690</c:v>
                </c:pt>
                <c:pt idx="3388">
                  <c:v>36691</c:v>
                </c:pt>
                <c:pt idx="3389">
                  <c:v>36692</c:v>
                </c:pt>
                <c:pt idx="3390">
                  <c:v>36696</c:v>
                </c:pt>
                <c:pt idx="3391">
                  <c:v>36697</c:v>
                </c:pt>
                <c:pt idx="3392">
                  <c:v>36698</c:v>
                </c:pt>
                <c:pt idx="3393">
                  <c:v>36699</c:v>
                </c:pt>
                <c:pt idx="3394">
                  <c:v>36700</c:v>
                </c:pt>
                <c:pt idx="3395">
                  <c:v>36703</c:v>
                </c:pt>
                <c:pt idx="3396">
                  <c:v>36704</c:v>
                </c:pt>
                <c:pt idx="3397">
                  <c:v>36705</c:v>
                </c:pt>
                <c:pt idx="3398">
                  <c:v>36706</c:v>
                </c:pt>
                <c:pt idx="3399">
                  <c:v>36707</c:v>
                </c:pt>
                <c:pt idx="3400">
                  <c:v>36710</c:v>
                </c:pt>
                <c:pt idx="3401">
                  <c:v>36711</c:v>
                </c:pt>
                <c:pt idx="3402">
                  <c:v>36712</c:v>
                </c:pt>
                <c:pt idx="3403">
                  <c:v>36713</c:v>
                </c:pt>
                <c:pt idx="3404">
                  <c:v>36714</c:v>
                </c:pt>
                <c:pt idx="3405">
                  <c:v>36717</c:v>
                </c:pt>
                <c:pt idx="3406">
                  <c:v>36718</c:v>
                </c:pt>
                <c:pt idx="3407">
                  <c:v>36719</c:v>
                </c:pt>
                <c:pt idx="3408">
                  <c:v>36720</c:v>
                </c:pt>
                <c:pt idx="3409">
                  <c:v>36721</c:v>
                </c:pt>
                <c:pt idx="3410">
                  <c:v>36724</c:v>
                </c:pt>
                <c:pt idx="3411">
                  <c:v>36725</c:v>
                </c:pt>
                <c:pt idx="3412">
                  <c:v>36726</c:v>
                </c:pt>
                <c:pt idx="3413">
                  <c:v>36727</c:v>
                </c:pt>
                <c:pt idx="3414">
                  <c:v>36728</c:v>
                </c:pt>
                <c:pt idx="3415">
                  <c:v>36731</c:v>
                </c:pt>
                <c:pt idx="3416">
                  <c:v>36732</c:v>
                </c:pt>
                <c:pt idx="3417">
                  <c:v>36733</c:v>
                </c:pt>
                <c:pt idx="3418">
                  <c:v>36734</c:v>
                </c:pt>
                <c:pt idx="3419">
                  <c:v>36735</c:v>
                </c:pt>
                <c:pt idx="3420">
                  <c:v>36738</c:v>
                </c:pt>
                <c:pt idx="3421">
                  <c:v>36739</c:v>
                </c:pt>
                <c:pt idx="3422">
                  <c:v>36740</c:v>
                </c:pt>
                <c:pt idx="3423">
                  <c:v>36741</c:v>
                </c:pt>
                <c:pt idx="3424">
                  <c:v>36742</c:v>
                </c:pt>
                <c:pt idx="3425">
                  <c:v>36745</c:v>
                </c:pt>
                <c:pt idx="3426">
                  <c:v>36746</c:v>
                </c:pt>
                <c:pt idx="3427">
                  <c:v>36748</c:v>
                </c:pt>
                <c:pt idx="3428">
                  <c:v>36749</c:v>
                </c:pt>
                <c:pt idx="3429">
                  <c:v>36752</c:v>
                </c:pt>
                <c:pt idx="3430">
                  <c:v>36753</c:v>
                </c:pt>
                <c:pt idx="3431">
                  <c:v>36754</c:v>
                </c:pt>
                <c:pt idx="3432">
                  <c:v>36755</c:v>
                </c:pt>
                <c:pt idx="3433">
                  <c:v>36756</c:v>
                </c:pt>
                <c:pt idx="3434">
                  <c:v>36759</c:v>
                </c:pt>
                <c:pt idx="3435">
                  <c:v>36760</c:v>
                </c:pt>
                <c:pt idx="3436">
                  <c:v>36761</c:v>
                </c:pt>
                <c:pt idx="3437">
                  <c:v>36762</c:v>
                </c:pt>
                <c:pt idx="3438">
                  <c:v>36763</c:v>
                </c:pt>
                <c:pt idx="3439">
                  <c:v>36766</c:v>
                </c:pt>
                <c:pt idx="3440">
                  <c:v>36767</c:v>
                </c:pt>
                <c:pt idx="3441">
                  <c:v>36768</c:v>
                </c:pt>
                <c:pt idx="3442">
                  <c:v>36769</c:v>
                </c:pt>
                <c:pt idx="3443">
                  <c:v>36770</c:v>
                </c:pt>
                <c:pt idx="3444">
                  <c:v>36773</c:v>
                </c:pt>
                <c:pt idx="3445">
                  <c:v>36774</c:v>
                </c:pt>
                <c:pt idx="3446">
                  <c:v>36775</c:v>
                </c:pt>
                <c:pt idx="3447">
                  <c:v>36776</c:v>
                </c:pt>
                <c:pt idx="3448">
                  <c:v>36777</c:v>
                </c:pt>
                <c:pt idx="3449">
                  <c:v>36780</c:v>
                </c:pt>
                <c:pt idx="3450">
                  <c:v>36781</c:v>
                </c:pt>
                <c:pt idx="3451">
                  <c:v>36782</c:v>
                </c:pt>
                <c:pt idx="3452">
                  <c:v>36783</c:v>
                </c:pt>
                <c:pt idx="3453">
                  <c:v>36784</c:v>
                </c:pt>
                <c:pt idx="3454">
                  <c:v>36787</c:v>
                </c:pt>
                <c:pt idx="3455">
                  <c:v>36788</c:v>
                </c:pt>
                <c:pt idx="3456">
                  <c:v>36789</c:v>
                </c:pt>
                <c:pt idx="3457">
                  <c:v>36790</c:v>
                </c:pt>
                <c:pt idx="3458">
                  <c:v>36791</c:v>
                </c:pt>
                <c:pt idx="3459">
                  <c:v>36795</c:v>
                </c:pt>
                <c:pt idx="3460">
                  <c:v>36796</c:v>
                </c:pt>
                <c:pt idx="3461">
                  <c:v>36797</c:v>
                </c:pt>
                <c:pt idx="3462">
                  <c:v>36798</c:v>
                </c:pt>
                <c:pt idx="3463">
                  <c:v>36801</c:v>
                </c:pt>
                <c:pt idx="3464">
                  <c:v>36802</c:v>
                </c:pt>
                <c:pt idx="3465">
                  <c:v>36803</c:v>
                </c:pt>
                <c:pt idx="3466">
                  <c:v>36804</c:v>
                </c:pt>
                <c:pt idx="3467">
                  <c:v>36805</c:v>
                </c:pt>
                <c:pt idx="3468">
                  <c:v>36808</c:v>
                </c:pt>
                <c:pt idx="3469">
                  <c:v>36809</c:v>
                </c:pt>
                <c:pt idx="3470">
                  <c:v>36810</c:v>
                </c:pt>
                <c:pt idx="3471">
                  <c:v>36811</c:v>
                </c:pt>
                <c:pt idx="3472">
                  <c:v>36812</c:v>
                </c:pt>
                <c:pt idx="3473">
                  <c:v>36815</c:v>
                </c:pt>
                <c:pt idx="3474">
                  <c:v>36816</c:v>
                </c:pt>
                <c:pt idx="3475">
                  <c:v>36817</c:v>
                </c:pt>
                <c:pt idx="3476">
                  <c:v>36818</c:v>
                </c:pt>
                <c:pt idx="3477">
                  <c:v>36819</c:v>
                </c:pt>
                <c:pt idx="3478">
                  <c:v>36822</c:v>
                </c:pt>
                <c:pt idx="3479">
                  <c:v>36823</c:v>
                </c:pt>
                <c:pt idx="3480">
                  <c:v>36824</c:v>
                </c:pt>
                <c:pt idx="3481">
                  <c:v>36825</c:v>
                </c:pt>
                <c:pt idx="3482">
                  <c:v>36826</c:v>
                </c:pt>
                <c:pt idx="3483">
                  <c:v>36829</c:v>
                </c:pt>
                <c:pt idx="3484">
                  <c:v>36830</c:v>
                </c:pt>
                <c:pt idx="3485">
                  <c:v>36831</c:v>
                </c:pt>
                <c:pt idx="3486">
                  <c:v>36832</c:v>
                </c:pt>
                <c:pt idx="3487">
                  <c:v>36833</c:v>
                </c:pt>
                <c:pt idx="3488">
                  <c:v>36836</c:v>
                </c:pt>
                <c:pt idx="3489">
                  <c:v>36837</c:v>
                </c:pt>
                <c:pt idx="3490">
                  <c:v>36838</c:v>
                </c:pt>
                <c:pt idx="3491">
                  <c:v>36839</c:v>
                </c:pt>
                <c:pt idx="3492">
                  <c:v>36840</c:v>
                </c:pt>
                <c:pt idx="3493">
                  <c:v>36843</c:v>
                </c:pt>
                <c:pt idx="3494">
                  <c:v>36844</c:v>
                </c:pt>
                <c:pt idx="3495">
                  <c:v>36845</c:v>
                </c:pt>
                <c:pt idx="3496">
                  <c:v>36846</c:v>
                </c:pt>
                <c:pt idx="3497">
                  <c:v>36847</c:v>
                </c:pt>
                <c:pt idx="3498">
                  <c:v>36850</c:v>
                </c:pt>
                <c:pt idx="3499">
                  <c:v>36851</c:v>
                </c:pt>
                <c:pt idx="3500">
                  <c:v>36852</c:v>
                </c:pt>
                <c:pt idx="3501">
                  <c:v>36853</c:v>
                </c:pt>
                <c:pt idx="3502">
                  <c:v>36854</c:v>
                </c:pt>
                <c:pt idx="3503">
                  <c:v>36857</c:v>
                </c:pt>
                <c:pt idx="3504">
                  <c:v>36858</c:v>
                </c:pt>
                <c:pt idx="3505">
                  <c:v>36859</c:v>
                </c:pt>
                <c:pt idx="3506">
                  <c:v>36860</c:v>
                </c:pt>
                <c:pt idx="3507">
                  <c:v>36861</c:v>
                </c:pt>
                <c:pt idx="3508">
                  <c:v>36864</c:v>
                </c:pt>
                <c:pt idx="3509">
                  <c:v>36866</c:v>
                </c:pt>
                <c:pt idx="3510">
                  <c:v>36867</c:v>
                </c:pt>
                <c:pt idx="3511">
                  <c:v>36868</c:v>
                </c:pt>
                <c:pt idx="3512">
                  <c:v>36871</c:v>
                </c:pt>
                <c:pt idx="3513">
                  <c:v>36872</c:v>
                </c:pt>
                <c:pt idx="3514">
                  <c:v>36873</c:v>
                </c:pt>
                <c:pt idx="3515">
                  <c:v>36874</c:v>
                </c:pt>
                <c:pt idx="3516">
                  <c:v>36875</c:v>
                </c:pt>
                <c:pt idx="3517">
                  <c:v>36878</c:v>
                </c:pt>
                <c:pt idx="3518">
                  <c:v>36879</c:v>
                </c:pt>
                <c:pt idx="3519">
                  <c:v>36880</c:v>
                </c:pt>
                <c:pt idx="3520">
                  <c:v>36881</c:v>
                </c:pt>
                <c:pt idx="3521">
                  <c:v>36882</c:v>
                </c:pt>
                <c:pt idx="3522">
                  <c:v>36887</c:v>
                </c:pt>
                <c:pt idx="3523">
                  <c:v>36888</c:v>
                </c:pt>
                <c:pt idx="3524">
                  <c:v>36889</c:v>
                </c:pt>
                <c:pt idx="3525">
                  <c:v>36893</c:v>
                </c:pt>
                <c:pt idx="3526">
                  <c:v>36894</c:v>
                </c:pt>
                <c:pt idx="3527">
                  <c:v>36895</c:v>
                </c:pt>
                <c:pt idx="3528">
                  <c:v>36896</c:v>
                </c:pt>
                <c:pt idx="3529">
                  <c:v>36899</c:v>
                </c:pt>
                <c:pt idx="3530">
                  <c:v>36900</c:v>
                </c:pt>
                <c:pt idx="3531">
                  <c:v>36901</c:v>
                </c:pt>
                <c:pt idx="3532">
                  <c:v>36902</c:v>
                </c:pt>
                <c:pt idx="3533">
                  <c:v>36903</c:v>
                </c:pt>
                <c:pt idx="3534">
                  <c:v>36906</c:v>
                </c:pt>
                <c:pt idx="3535">
                  <c:v>36907</c:v>
                </c:pt>
                <c:pt idx="3536">
                  <c:v>36908</c:v>
                </c:pt>
                <c:pt idx="3537">
                  <c:v>36909</c:v>
                </c:pt>
                <c:pt idx="3538">
                  <c:v>36910</c:v>
                </c:pt>
                <c:pt idx="3539">
                  <c:v>36913</c:v>
                </c:pt>
                <c:pt idx="3540">
                  <c:v>36914</c:v>
                </c:pt>
                <c:pt idx="3541">
                  <c:v>36915</c:v>
                </c:pt>
                <c:pt idx="3542">
                  <c:v>36916</c:v>
                </c:pt>
                <c:pt idx="3543">
                  <c:v>36917</c:v>
                </c:pt>
                <c:pt idx="3544">
                  <c:v>36920</c:v>
                </c:pt>
                <c:pt idx="3545">
                  <c:v>36921</c:v>
                </c:pt>
                <c:pt idx="3546">
                  <c:v>36922</c:v>
                </c:pt>
                <c:pt idx="3547">
                  <c:v>36923</c:v>
                </c:pt>
                <c:pt idx="3548">
                  <c:v>36924</c:v>
                </c:pt>
                <c:pt idx="3549">
                  <c:v>36927</c:v>
                </c:pt>
                <c:pt idx="3550">
                  <c:v>36928</c:v>
                </c:pt>
                <c:pt idx="3551">
                  <c:v>36929</c:v>
                </c:pt>
                <c:pt idx="3552">
                  <c:v>36930</c:v>
                </c:pt>
                <c:pt idx="3553">
                  <c:v>36931</c:v>
                </c:pt>
                <c:pt idx="3554">
                  <c:v>36934</c:v>
                </c:pt>
                <c:pt idx="3555">
                  <c:v>36935</c:v>
                </c:pt>
                <c:pt idx="3556">
                  <c:v>36936</c:v>
                </c:pt>
                <c:pt idx="3557">
                  <c:v>36937</c:v>
                </c:pt>
                <c:pt idx="3558">
                  <c:v>36938</c:v>
                </c:pt>
                <c:pt idx="3559">
                  <c:v>36941</c:v>
                </c:pt>
                <c:pt idx="3560">
                  <c:v>36942</c:v>
                </c:pt>
                <c:pt idx="3561">
                  <c:v>36943</c:v>
                </c:pt>
                <c:pt idx="3562">
                  <c:v>36944</c:v>
                </c:pt>
                <c:pt idx="3563">
                  <c:v>36945</c:v>
                </c:pt>
                <c:pt idx="3564">
                  <c:v>36948</c:v>
                </c:pt>
                <c:pt idx="3565">
                  <c:v>36949</c:v>
                </c:pt>
                <c:pt idx="3566">
                  <c:v>36950</c:v>
                </c:pt>
                <c:pt idx="3567">
                  <c:v>36951</c:v>
                </c:pt>
                <c:pt idx="3568">
                  <c:v>36952</c:v>
                </c:pt>
                <c:pt idx="3569">
                  <c:v>36955</c:v>
                </c:pt>
                <c:pt idx="3570">
                  <c:v>36956</c:v>
                </c:pt>
                <c:pt idx="3571">
                  <c:v>36957</c:v>
                </c:pt>
                <c:pt idx="3572">
                  <c:v>36958</c:v>
                </c:pt>
                <c:pt idx="3573">
                  <c:v>36959</c:v>
                </c:pt>
                <c:pt idx="3574">
                  <c:v>36962</c:v>
                </c:pt>
                <c:pt idx="3575">
                  <c:v>36963</c:v>
                </c:pt>
                <c:pt idx="3576">
                  <c:v>36964</c:v>
                </c:pt>
                <c:pt idx="3577">
                  <c:v>36965</c:v>
                </c:pt>
                <c:pt idx="3578">
                  <c:v>36966</c:v>
                </c:pt>
                <c:pt idx="3579">
                  <c:v>36969</c:v>
                </c:pt>
                <c:pt idx="3580">
                  <c:v>36970</c:v>
                </c:pt>
                <c:pt idx="3581">
                  <c:v>36972</c:v>
                </c:pt>
                <c:pt idx="3582">
                  <c:v>36973</c:v>
                </c:pt>
                <c:pt idx="3583">
                  <c:v>36976</c:v>
                </c:pt>
                <c:pt idx="3584">
                  <c:v>36977</c:v>
                </c:pt>
                <c:pt idx="3585">
                  <c:v>36978</c:v>
                </c:pt>
                <c:pt idx="3586">
                  <c:v>36979</c:v>
                </c:pt>
                <c:pt idx="3587">
                  <c:v>36980</c:v>
                </c:pt>
                <c:pt idx="3588">
                  <c:v>36983</c:v>
                </c:pt>
                <c:pt idx="3589">
                  <c:v>36984</c:v>
                </c:pt>
                <c:pt idx="3590">
                  <c:v>36985</c:v>
                </c:pt>
                <c:pt idx="3591">
                  <c:v>36986</c:v>
                </c:pt>
                <c:pt idx="3592">
                  <c:v>36987</c:v>
                </c:pt>
                <c:pt idx="3593">
                  <c:v>36990</c:v>
                </c:pt>
                <c:pt idx="3594">
                  <c:v>36991</c:v>
                </c:pt>
                <c:pt idx="3595">
                  <c:v>36992</c:v>
                </c:pt>
                <c:pt idx="3596">
                  <c:v>36993</c:v>
                </c:pt>
                <c:pt idx="3597">
                  <c:v>36998</c:v>
                </c:pt>
                <c:pt idx="3598">
                  <c:v>36999</c:v>
                </c:pt>
                <c:pt idx="3599">
                  <c:v>37000</c:v>
                </c:pt>
                <c:pt idx="3600">
                  <c:v>37001</c:v>
                </c:pt>
                <c:pt idx="3601">
                  <c:v>37004</c:v>
                </c:pt>
                <c:pt idx="3602">
                  <c:v>37005</c:v>
                </c:pt>
                <c:pt idx="3603">
                  <c:v>37006</c:v>
                </c:pt>
                <c:pt idx="3604">
                  <c:v>37007</c:v>
                </c:pt>
                <c:pt idx="3605">
                  <c:v>37011</c:v>
                </c:pt>
                <c:pt idx="3606">
                  <c:v>37013</c:v>
                </c:pt>
                <c:pt idx="3607">
                  <c:v>37014</c:v>
                </c:pt>
                <c:pt idx="3608">
                  <c:v>37015</c:v>
                </c:pt>
                <c:pt idx="3609">
                  <c:v>37018</c:v>
                </c:pt>
                <c:pt idx="3610">
                  <c:v>37019</c:v>
                </c:pt>
                <c:pt idx="3611">
                  <c:v>37020</c:v>
                </c:pt>
                <c:pt idx="3612">
                  <c:v>37021</c:v>
                </c:pt>
                <c:pt idx="3613">
                  <c:v>37022</c:v>
                </c:pt>
                <c:pt idx="3614">
                  <c:v>37025</c:v>
                </c:pt>
                <c:pt idx="3615">
                  <c:v>37026</c:v>
                </c:pt>
                <c:pt idx="3616">
                  <c:v>37027</c:v>
                </c:pt>
                <c:pt idx="3617">
                  <c:v>37028</c:v>
                </c:pt>
                <c:pt idx="3618">
                  <c:v>37029</c:v>
                </c:pt>
                <c:pt idx="3619">
                  <c:v>37032</c:v>
                </c:pt>
                <c:pt idx="3620">
                  <c:v>37033</c:v>
                </c:pt>
                <c:pt idx="3621">
                  <c:v>37034</c:v>
                </c:pt>
                <c:pt idx="3622">
                  <c:v>37035</c:v>
                </c:pt>
                <c:pt idx="3623">
                  <c:v>37036</c:v>
                </c:pt>
                <c:pt idx="3624">
                  <c:v>37039</c:v>
                </c:pt>
                <c:pt idx="3625">
                  <c:v>37040</c:v>
                </c:pt>
                <c:pt idx="3626">
                  <c:v>37041</c:v>
                </c:pt>
                <c:pt idx="3627">
                  <c:v>37042</c:v>
                </c:pt>
                <c:pt idx="3628">
                  <c:v>37043</c:v>
                </c:pt>
                <c:pt idx="3629">
                  <c:v>37046</c:v>
                </c:pt>
                <c:pt idx="3630">
                  <c:v>37047</c:v>
                </c:pt>
                <c:pt idx="3631">
                  <c:v>37048</c:v>
                </c:pt>
                <c:pt idx="3632">
                  <c:v>37049</c:v>
                </c:pt>
                <c:pt idx="3633">
                  <c:v>37050</c:v>
                </c:pt>
                <c:pt idx="3634">
                  <c:v>37053</c:v>
                </c:pt>
                <c:pt idx="3635">
                  <c:v>37054</c:v>
                </c:pt>
                <c:pt idx="3636">
                  <c:v>37055</c:v>
                </c:pt>
                <c:pt idx="3637">
                  <c:v>37056</c:v>
                </c:pt>
                <c:pt idx="3638">
                  <c:v>37057</c:v>
                </c:pt>
                <c:pt idx="3639">
                  <c:v>37060</c:v>
                </c:pt>
                <c:pt idx="3640">
                  <c:v>37061</c:v>
                </c:pt>
                <c:pt idx="3641">
                  <c:v>37062</c:v>
                </c:pt>
                <c:pt idx="3642">
                  <c:v>37063</c:v>
                </c:pt>
                <c:pt idx="3643">
                  <c:v>37064</c:v>
                </c:pt>
                <c:pt idx="3644">
                  <c:v>37067</c:v>
                </c:pt>
                <c:pt idx="3645">
                  <c:v>37068</c:v>
                </c:pt>
                <c:pt idx="3646">
                  <c:v>37069</c:v>
                </c:pt>
                <c:pt idx="3647">
                  <c:v>37070</c:v>
                </c:pt>
                <c:pt idx="3648">
                  <c:v>37071</c:v>
                </c:pt>
                <c:pt idx="3649">
                  <c:v>37074</c:v>
                </c:pt>
                <c:pt idx="3650">
                  <c:v>37075</c:v>
                </c:pt>
                <c:pt idx="3651">
                  <c:v>37076</c:v>
                </c:pt>
                <c:pt idx="3652">
                  <c:v>37077</c:v>
                </c:pt>
                <c:pt idx="3653">
                  <c:v>37078</c:v>
                </c:pt>
                <c:pt idx="3654">
                  <c:v>37081</c:v>
                </c:pt>
                <c:pt idx="3655">
                  <c:v>37082</c:v>
                </c:pt>
                <c:pt idx="3656">
                  <c:v>37083</c:v>
                </c:pt>
                <c:pt idx="3657">
                  <c:v>37084</c:v>
                </c:pt>
                <c:pt idx="3658">
                  <c:v>37085</c:v>
                </c:pt>
                <c:pt idx="3659">
                  <c:v>37088</c:v>
                </c:pt>
                <c:pt idx="3660">
                  <c:v>37089</c:v>
                </c:pt>
                <c:pt idx="3661">
                  <c:v>37090</c:v>
                </c:pt>
                <c:pt idx="3662">
                  <c:v>37091</c:v>
                </c:pt>
                <c:pt idx="3663">
                  <c:v>37092</c:v>
                </c:pt>
                <c:pt idx="3664">
                  <c:v>37095</c:v>
                </c:pt>
                <c:pt idx="3665">
                  <c:v>37096</c:v>
                </c:pt>
                <c:pt idx="3666">
                  <c:v>37097</c:v>
                </c:pt>
                <c:pt idx="3667">
                  <c:v>37098</c:v>
                </c:pt>
                <c:pt idx="3668">
                  <c:v>37099</c:v>
                </c:pt>
                <c:pt idx="3669">
                  <c:v>37102</c:v>
                </c:pt>
                <c:pt idx="3670">
                  <c:v>37103</c:v>
                </c:pt>
                <c:pt idx="3671">
                  <c:v>37104</c:v>
                </c:pt>
                <c:pt idx="3672">
                  <c:v>37105</c:v>
                </c:pt>
                <c:pt idx="3673">
                  <c:v>37106</c:v>
                </c:pt>
                <c:pt idx="3674">
                  <c:v>37109</c:v>
                </c:pt>
                <c:pt idx="3675">
                  <c:v>37110</c:v>
                </c:pt>
                <c:pt idx="3676">
                  <c:v>37111</c:v>
                </c:pt>
                <c:pt idx="3677">
                  <c:v>37113</c:v>
                </c:pt>
                <c:pt idx="3678">
                  <c:v>37116</c:v>
                </c:pt>
                <c:pt idx="3679">
                  <c:v>37117</c:v>
                </c:pt>
                <c:pt idx="3680">
                  <c:v>37118</c:v>
                </c:pt>
                <c:pt idx="3681">
                  <c:v>37119</c:v>
                </c:pt>
                <c:pt idx="3682">
                  <c:v>37120</c:v>
                </c:pt>
                <c:pt idx="3683">
                  <c:v>37123</c:v>
                </c:pt>
                <c:pt idx="3684">
                  <c:v>37124</c:v>
                </c:pt>
                <c:pt idx="3685">
                  <c:v>37125</c:v>
                </c:pt>
                <c:pt idx="3686">
                  <c:v>37126</c:v>
                </c:pt>
                <c:pt idx="3687">
                  <c:v>37127</c:v>
                </c:pt>
                <c:pt idx="3688">
                  <c:v>37130</c:v>
                </c:pt>
                <c:pt idx="3689">
                  <c:v>37131</c:v>
                </c:pt>
                <c:pt idx="3690">
                  <c:v>37132</c:v>
                </c:pt>
                <c:pt idx="3691">
                  <c:v>37133</c:v>
                </c:pt>
                <c:pt idx="3692">
                  <c:v>37134</c:v>
                </c:pt>
                <c:pt idx="3693">
                  <c:v>37137</c:v>
                </c:pt>
                <c:pt idx="3694">
                  <c:v>37138</c:v>
                </c:pt>
                <c:pt idx="3695">
                  <c:v>37139</c:v>
                </c:pt>
                <c:pt idx="3696">
                  <c:v>37140</c:v>
                </c:pt>
                <c:pt idx="3697">
                  <c:v>37141</c:v>
                </c:pt>
                <c:pt idx="3698">
                  <c:v>37144</c:v>
                </c:pt>
                <c:pt idx="3699">
                  <c:v>37145</c:v>
                </c:pt>
                <c:pt idx="3700">
                  <c:v>37146</c:v>
                </c:pt>
                <c:pt idx="3701">
                  <c:v>37147</c:v>
                </c:pt>
                <c:pt idx="3702">
                  <c:v>37148</c:v>
                </c:pt>
                <c:pt idx="3703">
                  <c:v>37151</c:v>
                </c:pt>
                <c:pt idx="3704">
                  <c:v>37152</c:v>
                </c:pt>
                <c:pt idx="3705">
                  <c:v>37153</c:v>
                </c:pt>
                <c:pt idx="3706">
                  <c:v>37154</c:v>
                </c:pt>
                <c:pt idx="3707">
                  <c:v>37155</c:v>
                </c:pt>
                <c:pt idx="3708">
                  <c:v>37159</c:v>
                </c:pt>
                <c:pt idx="3709">
                  <c:v>37160</c:v>
                </c:pt>
                <c:pt idx="3710">
                  <c:v>37161</c:v>
                </c:pt>
                <c:pt idx="3711">
                  <c:v>37162</c:v>
                </c:pt>
                <c:pt idx="3712">
                  <c:v>37165</c:v>
                </c:pt>
                <c:pt idx="3713">
                  <c:v>37166</c:v>
                </c:pt>
                <c:pt idx="3714">
                  <c:v>37167</c:v>
                </c:pt>
                <c:pt idx="3715">
                  <c:v>37168</c:v>
                </c:pt>
                <c:pt idx="3716">
                  <c:v>37169</c:v>
                </c:pt>
                <c:pt idx="3717">
                  <c:v>37172</c:v>
                </c:pt>
                <c:pt idx="3718">
                  <c:v>37173</c:v>
                </c:pt>
                <c:pt idx="3719">
                  <c:v>37174</c:v>
                </c:pt>
                <c:pt idx="3720">
                  <c:v>37175</c:v>
                </c:pt>
                <c:pt idx="3721">
                  <c:v>37176</c:v>
                </c:pt>
                <c:pt idx="3722">
                  <c:v>37179</c:v>
                </c:pt>
                <c:pt idx="3723">
                  <c:v>37180</c:v>
                </c:pt>
                <c:pt idx="3724">
                  <c:v>37181</c:v>
                </c:pt>
                <c:pt idx="3725">
                  <c:v>37182</c:v>
                </c:pt>
                <c:pt idx="3726">
                  <c:v>37183</c:v>
                </c:pt>
                <c:pt idx="3727">
                  <c:v>37186</c:v>
                </c:pt>
                <c:pt idx="3728">
                  <c:v>37187</c:v>
                </c:pt>
                <c:pt idx="3729">
                  <c:v>37188</c:v>
                </c:pt>
                <c:pt idx="3730">
                  <c:v>37189</c:v>
                </c:pt>
                <c:pt idx="3731">
                  <c:v>37190</c:v>
                </c:pt>
                <c:pt idx="3732">
                  <c:v>37193</c:v>
                </c:pt>
                <c:pt idx="3733">
                  <c:v>37194</c:v>
                </c:pt>
                <c:pt idx="3734">
                  <c:v>37195</c:v>
                </c:pt>
                <c:pt idx="3735">
                  <c:v>37196</c:v>
                </c:pt>
                <c:pt idx="3736">
                  <c:v>37197</c:v>
                </c:pt>
                <c:pt idx="3737">
                  <c:v>37200</c:v>
                </c:pt>
                <c:pt idx="3738">
                  <c:v>37201</c:v>
                </c:pt>
                <c:pt idx="3739">
                  <c:v>37202</c:v>
                </c:pt>
                <c:pt idx="3740">
                  <c:v>37203</c:v>
                </c:pt>
                <c:pt idx="3741">
                  <c:v>37204</c:v>
                </c:pt>
                <c:pt idx="3742">
                  <c:v>37207</c:v>
                </c:pt>
                <c:pt idx="3743">
                  <c:v>37208</c:v>
                </c:pt>
                <c:pt idx="3744">
                  <c:v>37209</c:v>
                </c:pt>
                <c:pt idx="3745">
                  <c:v>37210</c:v>
                </c:pt>
                <c:pt idx="3746">
                  <c:v>37211</c:v>
                </c:pt>
                <c:pt idx="3747">
                  <c:v>37214</c:v>
                </c:pt>
                <c:pt idx="3748">
                  <c:v>37215</c:v>
                </c:pt>
                <c:pt idx="3749">
                  <c:v>37216</c:v>
                </c:pt>
                <c:pt idx="3750">
                  <c:v>37217</c:v>
                </c:pt>
                <c:pt idx="3751">
                  <c:v>37218</c:v>
                </c:pt>
                <c:pt idx="3752">
                  <c:v>37221</c:v>
                </c:pt>
                <c:pt idx="3753">
                  <c:v>37222</c:v>
                </c:pt>
                <c:pt idx="3754">
                  <c:v>37223</c:v>
                </c:pt>
                <c:pt idx="3755">
                  <c:v>37224</c:v>
                </c:pt>
                <c:pt idx="3756">
                  <c:v>37225</c:v>
                </c:pt>
                <c:pt idx="3757">
                  <c:v>37228</c:v>
                </c:pt>
                <c:pt idx="3758">
                  <c:v>37229</c:v>
                </c:pt>
                <c:pt idx="3759">
                  <c:v>37230</c:v>
                </c:pt>
                <c:pt idx="3760">
                  <c:v>37231</c:v>
                </c:pt>
                <c:pt idx="3761">
                  <c:v>37232</c:v>
                </c:pt>
                <c:pt idx="3762">
                  <c:v>37235</c:v>
                </c:pt>
                <c:pt idx="3763">
                  <c:v>37236</c:v>
                </c:pt>
                <c:pt idx="3764">
                  <c:v>37237</c:v>
                </c:pt>
                <c:pt idx="3765">
                  <c:v>37238</c:v>
                </c:pt>
                <c:pt idx="3766">
                  <c:v>37239</c:v>
                </c:pt>
                <c:pt idx="3767">
                  <c:v>37243</c:v>
                </c:pt>
                <c:pt idx="3768">
                  <c:v>37244</c:v>
                </c:pt>
                <c:pt idx="3769">
                  <c:v>37245</c:v>
                </c:pt>
                <c:pt idx="3770">
                  <c:v>37246</c:v>
                </c:pt>
                <c:pt idx="3771">
                  <c:v>37249</c:v>
                </c:pt>
                <c:pt idx="3772">
                  <c:v>37252</c:v>
                </c:pt>
                <c:pt idx="3773">
                  <c:v>37253</c:v>
                </c:pt>
                <c:pt idx="3774">
                  <c:v>37256</c:v>
                </c:pt>
                <c:pt idx="3775">
                  <c:v>37258</c:v>
                </c:pt>
                <c:pt idx="3776">
                  <c:v>37259</c:v>
                </c:pt>
                <c:pt idx="3777">
                  <c:v>37260</c:v>
                </c:pt>
                <c:pt idx="3778">
                  <c:v>37263</c:v>
                </c:pt>
                <c:pt idx="3779">
                  <c:v>37264</c:v>
                </c:pt>
                <c:pt idx="3780">
                  <c:v>37265</c:v>
                </c:pt>
                <c:pt idx="3781">
                  <c:v>37266</c:v>
                </c:pt>
                <c:pt idx="3782">
                  <c:v>37267</c:v>
                </c:pt>
                <c:pt idx="3783">
                  <c:v>37270</c:v>
                </c:pt>
                <c:pt idx="3784">
                  <c:v>37271</c:v>
                </c:pt>
                <c:pt idx="3785">
                  <c:v>37272</c:v>
                </c:pt>
                <c:pt idx="3786">
                  <c:v>37273</c:v>
                </c:pt>
                <c:pt idx="3787">
                  <c:v>37274</c:v>
                </c:pt>
                <c:pt idx="3788">
                  <c:v>37277</c:v>
                </c:pt>
                <c:pt idx="3789">
                  <c:v>37278</c:v>
                </c:pt>
                <c:pt idx="3790">
                  <c:v>37279</c:v>
                </c:pt>
                <c:pt idx="3791">
                  <c:v>37280</c:v>
                </c:pt>
                <c:pt idx="3792">
                  <c:v>37281</c:v>
                </c:pt>
                <c:pt idx="3793">
                  <c:v>37284</c:v>
                </c:pt>
                <c:pt idx="3794">
                  <c:v>37285</c:v>
                </c:pt>
                <c:pt idx="3795">
                  <c:v>37286</c:v>
                </c:pt>
                <c:pt idx="3796">
                  <c:v>37287</c:v>
                </c:pt>
                <c:pt idx="3797">
                  <c:v>37288</c:v>
                </c:pt>
                <c:pt idx="3798">
                  <c:v>37291</c:v>
                </c:pt>
                <c:pt idx="3799">
                  <c:v>37292</c:v>
                </c:pt>
                <c:pt idx="3800">
                  <c:v>37293</c:v>
                </c:pt>
                <c:pt idx="3801">
                  <c:v>37294</c:v>
                </c:pt>
                <c:pt idx="3802">
                  <c:v>37295</c:v>
                </c:pt>
                <c:pt idx="3803">
                  <c:v>37298</c:v>
                </c:pt>
                <c:pt idx="3804">
                  <c:v>37299</c:v>
                </c:pt>
                <c:pt idx="3805">
                  <c:v>37300</c:v>
                </c:pt>
                <c:pt idx="3806">
                  <c:v>37301</c:v>
                </c:pt>
                <c:pt idx="3807">
                  <c:v>37302</c:v>
                </c:pt>
                <c:pt idx="3808">
                  <c:v>37305</c:v>
                </c:pt>
                <c:pt idx="3809">
                  <c:v>37306</c:v>
                </c:pt>
                <c:pt idx="3810">
                  <c:v>37307</c:v>
                </c:pt>
                <c:pt idx="3811">
                  <c:v>37308</c:v>
                </c:pt>
                <c:pt idx="3812">
                  <c:v>37309</c:v>
                </c:pt>
                <c:pt idx="3813">
                  <c:v>37312</c:v>
                </c:pt>
                <c:pt idx="3814">
                  <c:v>37313</c:v>
                </c:pt>
                <c:pt idx="3815">
                  <c:v>37314</c:v>
                </c:pt>
                <c:pt idx="3816">
                  <c:v>37315</c:v>
                </c:pt>
                <c:pt idx="3817">
                  <c:v>37316</c:v>
                </c:pt>
                <c:pt idx="3818">
                  <c:v>37319</c:v>
                </c:pt>
                <c:pt idx="3819">
                  <c:v>37320</c:v>
                </c:pt>
                <c:pt idx="3820">
                  <c:v>37321</c:v>
                </c:pt>
                <c:pt idx="3821">
                  <c:v>37322</c:v>
                </c:pt>
                <c:pt idx="3822">
                  <c:v>37323</c:v>
                </c:pt>
                <c:pt idx="3823">
                  <c:v>37326</c:v>
                </c:pt>
                <c:pt idx="3824">
                  <c:v>37327</c:v>
                </c:pt>
                <c:pt idx="3825">
                  <c:v>37328</c:v>
                </c:pt>
                <c:pt idx="3826">
                  <c:v>37329</c:v>
                </c:pt>
                <c:pt idx="3827">
                  <c:v>37330</c:v>
                </c:pt>
                <c:pt idx="3828">
                  <c:v>37333</c:v>
                </c:pt>
                <c:pt idx="3829">
                  <c:v>37334</c:v>
                </c:pt>
                <c:pt idx="3830">
                  <c:v>37335</c:v>
                </c:pt>
                <c:pt idx="3831">
                  <c:v>37337</c:v>
                </c:pt>
                <c:pt idx="3832">
                  <c:v>37340</c:v>
                </c:pt>
                <c:pt idx="3833">
                  <c:v>37341</c:v>
                </c:pt>
                <c:pt idx="3834">
                  <c:v>37342</c:v>
                </c:pt>
                <c:pt idx="3835">
                  <c:v>37343</c:v>
                </c:pt>
                <c:pt idx="3836">
                  <c:v>37348</c:v>
                </c:pt>
                <c:pt idx="3837">
                  <c:v>37349</c:v>
                </c:pt>
                <c:pt idx="3838">
                  <c:v>37350</c:v>
                </c:pt>
                <c:pt idx="3839">
                  <c:v>37351</c:v>
                </c:pt>
                <c:pt idx="3840">
                  <c:v>37354</c:v>
                </c:pt>
                <c:pt idx="3841">
                  <c:v>37355</c:v>
                </c:pt>
                <c:pt idx="3842">
                  <c:v>37356</c:v>
                </c:pt>
                <c:pt idx="3843">
                  <c:v>37357</c:v>
                </c:pt>
                <c:pt idx="3844">
                  <c:v>37358</c:v>
                </c:pt>
                <c:pt idx="3845">
                  <c:v>37361</c:v>
                </c:pt>
                <c:pt idx="3846">
                  <c:v>37362</c:v>
                </c:pt>
                <c:pt idx="3847">
                  <c:v>37363</c:v>
                </c:pt>
                <c:pt idx="3848">
                  <c:v>37364</c:v>
                </c:pt>
                <c:pt idx="3849">
                  <c:v>37365</c:v>
                </c:pt>
                <c:pt idx="3850">
                  <c:v>37368</c:v>
                </c:pt>
                <c:pt idx="3851">
                  <c:v>37369</c:v>
                </c:pt>
                <c:pt idx="3852">
                  <c:v>37370</c:v>
                </c:pt>
                <c:pt idx="3853">
                  <c:v>37371</c:v>
                </c:pt>
                <c:pt idx="3854">
                  <c:v>37372</c:v>
                </c:pt>
                <c:pt idx="3855">
                  <c:v>37375</c:v>
                </c:pt>
                <c:pt idx="3856">
                  <c:v>37376</c:v>
                </c:pt>
                <c:pt idx="3857">
                  <c:v>37378</c:v>
                </c:pt>
                <c:pt idx="3858">
                  <c:v>37379</c:v>
                </c:pt>
                <c:pt idx="3859">
                  <c:v>37382</c:v>
                </c:pt>
                <c:pt idx="3860">
                  <c:v>37383</c:v>
                </c:pt>
                <c:pt idx="3861">
                  <c:v>37384</c:v>
                </c:pt>
                <c:pt idx="3862">
                  <c:v>37385</c:v>
                </c:pt>
                <c:pt idx="3863">
                  <c:v>37386</c:v>
                </c:pt>
                <c:pt idx="3864">
                  <c:v>37389</c:v>
                </c:pt>
                <c:pt idx="3865">
                  <c:v>37390</c:v>
                </c:pt>
                <c:pt idx="3866">
                  <c:v>37391</c:v>
                </c:pt>
                <c:pt idx="3867">
                  <c:v>37392</c:v>
                </c:pt>
                <c:pt idx="3868">
                  <c:v>37393</c:v>
                </c:pt>
                <c:pt idx="3869">
                  <c:v>37396</c:v>
                </c:pt>
                <c:pt idx="3870">
                  <c:v>37397</c:v>
                </c:pt>
                <c:pt idx="3871">
                  <c:v>37398</c:v>
                </c:pt>
                <c:pt idx="3872">
                  <c:v>37399</c:v>
                </c:pt>
                <c:pt idx="3873">
                  <c:v>37400</c:v>
                </c:pt>
                <c:pt idx="3874">
                  <c:v>37403</c:v>
                </c:pt>
                <c:pt idx="3875">
                  <c:v>37404</c:v>
                </c:pt>
                <c:pt idx="3876">
                  <c:v>37405</c:v>
                </c:pt>
                <c:pt idx="3877">
                  <c:v>37406</c:v>
                </c:pt>
                <c:pt idx="3878">
                  <c:v>37407</c:v>
                </c:pt>
                <c:pt idx="3879">
                  <c:v>37410</c:v>
                </c:pt>
                <c:pt idx="3880">
                  <c:v>37411</c:v>
                </c:pt>
                <c:pt idx="3881">
                  <c:v>37412</c:v>
                </c:pt>
                <c:pt idx="3882">
                  <c:v>37413</c:v>
                </c:pt>
                <c:pt idx="3883">
                  <c:v>37414</c:v>
                </c:pt>
                <c:pt idx="3884">
                  <c:v>37417</c:v>
                </c:pt>
                <c:pt idx="3885">
                  <c:v>37418</c:v>
                </c:pt>
                <c:pt idx="3886">
                  <c:v>37419</c:v>
                </c:pt>
                <c:pt idx="3887">
                  <c:v>37420</c:v>
                </c:pt>
                <c:pt idx="3888">
                  <c:v>37421</c:v>
                </c:pt>
                <c:pt idx="3889">
                  <c:v>37425</c:v>
                </c:pt>
                <c:pt idx="3890">
                  <c:v>37426</c:v>
                </c:pt>
                <c:pt idx="3891">
                  <c:v>37427</c:v>
                </c:pt>
                <c:pt idx="3892">
                  <c:v>37428</c:v>
                </c:pt>
                <c:pt idx="3893">
                  <c:v>37431</c:v>
                </c:pt>
                <c:pt idx="3894">
                  <c:v>37432</c:v>
                </c:pt>
                <c:pt idx="3895">
                  <c:v>37433</c:v>
                </c:pt>
                <c:pt idx="3896">
                  <c:v>37434</c:v>
                </c:pt>
                <c:pt idx="3897">
                  <c:v>37435</c:v>
                </c:pt>
                <c:pt idx="3898">
                  <c:v>37438</c:v>
                </c:pt>
                <c:pt idx="3899">
                  <c:v>37439</c:v>
                </c:pt>
                <c:pt idx="3900">
                  <c:v>37440</c:v>
                </c:pt>
                <c:pt idx="3901">
                  <c:v>37441</c:v>
                </c:pt>
                <c:pt idx="3902">
                  <c:v>37442</c:v>
                </c:pt>
                <c:pt idx="3903">
                  <c:v>37445</c:v>
                </c:pt>
                <c:pt idx="3904">
                  <c:v>37446</c:v>
                </c:pt>
                <c:pt idx="3905">
                  <c:v>37447</c:v>
                </c:pt>
                <c:pt idx="3906">
                  <c:v>37448</c:v>
                </c:pt>
                <c:pt idx="3907">
                  <c:v>37449</c:v>
                </c:pt>
                <c:pt idx="3908">
                  <c:v>37452</c:v>
                </c:pt>
                <c:pt idx="3909">
                  <c:v>37453</c:v>
                </c:pt>
                <c:pt idx="3910">
                  <c:v>37454</c:v>
                </c:pt>
                <c:pt idx="3911">
                  <c:v>37455</c:v>
                </c:pt>
                <c:pt idx="3912">
                  <c:v>37456</c:v>
                </c:pt>
                <c:pt idx="3913">
                  <c:v>37459</c:v>
                </c:pt>
                <c:pt idx="3914">
                  <c:v>37460</c:v>
                </c:pt>
                <c:pt idx="3915">
                  <c:v>37461</c:v>
                </c:pt>
                <c:pt idx="3916">
                  <c:v>37462</c:v>
                </c:pt>
                <c:pt idx="3917">
                  <c:v>37463</c:v>
                </c:pt>
                <c:pt idx="3918">
                  <c:v>37466</c:v>
                </c:pt>
                <c:pt idx="3919">
                  <c:v>37467</c:v>
                </c:pt>
                <c:pt idx="3920">
                  <c:v>37468</c:v>
                </c:pt>
                <c:pt idx="3921">
                  <c:v>37469</c:v>
                </c:pt>
                <c:pt idx="3922">
                  <c:v>37470</c:v>
                </c:pt>
                <c:pt idx="3923">
                  <c:v>37473</c:v>
                </c:pt>
                <c:pt idx="3924">
                  <c:v>37474</c:v>
                </c:pt>
                <c:pt idx="3925">
                  <c:v>37475</c:v>
                </c:pt>
                <c:pt idx="3926">
                  <c:v>37476</c:v>
                </c:pt>
                <c:pt idx="3927">
                  <c:v>37480</c:v>
                </c:pt>
                <c:pt idx="3928">
                  <c:v>37481</c:v>
                </c:pt>
                <c:pt idx="3929">
                  <c:v>37482</c:v>
                </c:pt>
                <c:pt idx="3930">
                  <c:v>37483</c:v>
                </c:pt>
                <c:pt idx="3931">
                  <c:v>37484</c:v>
                </c:pt>
                <c:pt idx="3932">
                  <c:v>37487</c:v>
                </c:pt>
                <c:pt idx="3933">
                  <c:v>37488</c:v>
                </c:pt>
                <c:pt idx="3934">
                  <c:v>37489</c:v>
                </c:pt>
                <c:pt idx="3935">
                  <c:v>37490</c:v>
                </c:pt>
                <c:pt idx="3936">
                  <c:v>37491</c:v>
                </c:pt>
                <c:pt idx="3937">
                  <c:v>37494</c:v>
                </c:pt>
                <c:pt idx="3938">
                  <c:v>37495</c:v>
                </c:pt>
                <c:pt idx="3939">
                  <c:v>37496</c:v>
                </c:pt>
                <c:pt idx="3940">
                  <c:v>37497</c:v>
                </c:pt>
                <c:pt idx="3941">
                  <c:v>37498</c:v>
                </c:pt>
                <c:pt idx="3942">
                  <c:v>37501</c:v>
                </c:pt>
                <c:pt idx="3943">
                  <c:v>37502</c:v>
                </c:pt>
                <c:pt idx="3944">
                  <c:v>37503</c:v>
                </c:pt>
                <c:pt idx="3945">
                  <c:v>37504</c:v>
                </c:pt>
                <c:pt idx="3946">
                  <c:v>37505</c:v>
                </c:pt>
                <c:pt idx="3947">
                  <c:v>37508</c:v>
                </c:pt>
                <c:pt idx="3948">
                  <c:v>37509</c:v>
                </c:pt>
                <c:pt idx="3949">
                  <c:v>37510</c:v>
                </c:pt>
                <c:pt idx="3950">
                  <c:v>37511</c:v>
                </c:pt>
                <c:pt idx="3951">
                  <c:v>37512</c:v>
                </c:pt>
                <c:pt idx="3952">
                  <c:v>37515</c:v>
                </c:pt>
                <c:pt idx="3953">
                  <c:v>37516</c:v>
                </c:pt>
                <c:pt idx="3954">
                  <c:v>37517</c:v>
                </c:pt>
                <c:pt idx="3955">
                  <c:v>37518</c:v>
                </c:pt>
                <c:pt idx="3956">
                  <c:v>37519</c:v>
                </c:pt>
                <c:pt idx="3957">
                  <c:v>37522</c:v>
                </c:pt>
                <c:pt idx="3958">
                  <c:v>37524</c:v>
                </c:pt>
                <c:pt idx="3959">
                  <c:v>37525</c:v>
                </c:pt>
                <c:pt idx="3960">
                  <c:v>37526</c:v>
                </c:pt>
                <c:pt idx="3961">
                  <c:v>37529</c:v>
                </c:pt>
                <c:pt idx="3962">
                  <c:v>37530</c:v>
                </c:pt>
                <c:pt idx="3963">
                  <c:v>37531</c:v>
                </c:pt>
                <c:pt idx="3964">
                  <c:v>37532</c:v>
                </c:pt>
                <c:pt idx="3965">
                  <c:v>37533</c:v>
                </c:pt>
                <c:pt idx="3966">
                  <c:v>37536</c:v>
                </c:pt>
                <c:pt idx="3967">
                  <c:v>37537</c:v>
                </c:pt>
                <c:pt idx="3968">
                  <c:v>37538</c:v>
                </c:pt>
                <c:pt idx="3969">
                  <c:v>37539</c:v>
                </c:pt>
                <c:pt idx="3970">
                  <c:v>37540</c:v>
                </c:pt>
                <c:pt idx="3971">
                  <c:v>37543</c:v>
                </c:pt>
                <c:pt idx="3972">
                  <c:v>37544</c:v>
                </c:pt>
                <c:pt idx="3973">
                  <c:v>37545</c:v>
                </c:pt>
                <c:pt idx="3974">
                  <c:v>37546</c:v>
                </c:pt>
                <c:pt idx="3975">
                  <c:v>37547</c:v>
                </c:pt>
                <c:pt idx="3976">
                  <c:v>37550</c:v>
                </c:pt>
                <c:pt idx="3977">
                  <c:v>37551</c:v>
                </c:pt>
                <c:pt idx="3978">
                  <c:v>37552</c:v>
                </c:pt>
                <c:pt idx="3979">
                  <c:v>37553</c:v>
                </c:pt>
                <c:pt idx="3980">
                  <c:v>37554</c:v>
                </c:pt>
                <c:pt idx="3981">
                  <c:v>37557</c:v>
                </c:pt>
                <c:pt idx="3982">
                  <c:v>37558</c:v>
                </c:pt>
                <c:pt idx="3983">
                  <c:v>37559</c:v>
                </c:pt>
                <c:pt idx="3984">
                  <c:v>37560</c:v>
                </c:pt>
                <c:pt idx="3985">
                  <c:v>37561</c:v>
                </c:pt>
                <c:pt idx="3986">
                  <c:v>37564</c:v>
                </c:pt>
                <c:pt idx="3987">
                  <c:v>37565</c:v>
                </c:pt>
                <c:pt idx="3988">
                  <c:v>37566</c:v>
                </c:pt>
                <c:pt idx="3989">
                  <c:v>37567</c:v>
                </c:pt>
                <c:pt idx="3990">
                  <c:v>37568</c:v>
                </c:pt>
                <c:pt idx="3991">
                  <c:v>37571</c:v>
                </c:pt>
                <c:pt idx="3992">
                  <c:v>37572</c:v>
                </c:pt>
                <c:pt idx="3993">
                  <c:v>37573</c:v>
                </c:pt>
                <c:pt idx="3994">
                  <c:v>37574</c:v>
                </c:pt>
                <c:pt idx="3995">
                  <c:v>37575</c:v>
                </c:pt>
                <c:pt idx="3996">
                  <c:v>37578</c:v>
                </c:pt>
                <c:pt idx="3997">
                  <c:v>37579</c:v>
                </c:pt>
                <c:pt idx="3998">
                  <c:v>37580</c:v>
                </c:pt>
                <c:pt idx="3999">
                  <c:v>37581</c:v>
                </c:pt>
                <c:pt idx="4000">
                  <c:v>37582</c:v>
                </c:pt>
                <c:pt idx="4001">
                  <c:v>37585</c:v>
                </c:pt>
                <c:pt idx="4002">
                  <c:v>37586</c:v>
                </c:pt>
                <c:pt idx="4003">
                  <c:v>37587</c:v>
                </c:pt>
                <c:pt idx="4004">
                  <c:v>37588</c:v>
                </c:pt>
                <c:pt idx="4005">
                  <c:v>37589</c:v>
                </c:pt>
                <c:pt idx="4006">
                  <c:v>37592</c:v>
                </c:pt>
                <c:pt idx="4007">
                  <c:v>37593</c:v>
                </c:pt>
                <c:pt idx="4008">
                  <c:v>37594</c:v>
                </c:pt>
                <c:pt idx="4009">
                  <c:v>37595</c:v>
                </c:pt>
                <c:pt idx="4010">
                  <c:v>37596</c:v>
                </c:pt>
                <c:pt idx="4011">
                  <c:v>37599</c:v>
                </c:pt>
                <c:pt idx="4012">
                  <c:v>37600</c:v>
                </c:pt>
                <c:pt idx="4013">
                  <c:v>37601</c:v>
                </c:pt>
                <c:pt idx="4014">
                  <c:v>37602</c:v>
                </c:pt>
                <c:pt idx="4015">
                  <c:v>37603</c:v>
                </c:pt>
                <c:pt idx="4016">
                  <c:v>37607</c:v>
                </c:pt>
                <c:pt idx="4017">
                  <c:v>37608</c:v>
                </c:pt>
                <c:pt idx="4018">
                  <c:v>37609</c:v>
                </c:pt>
                <c:pt idx="4019">
                  <c:v>37610</c:v>
                </c:pt>
                <c:pt idx="4020">
                  <c:v>37613</c:v>
                </c:pt>
                <c:pt idx="4021">
                  <c:v>37614</c:v>
                </c:pt>
                <c:pt idx="4022">
                  <c:v>37617</c:v>
                </c:pt>
                <c:pt idx="4023">
                  <c:v>37620</c:v>
                </c:pt>
                <c:pt idx="4024">
                  <c:v>37621</c:v>
                </c:pt>
                <c:pt idx="4025">
                  <c:v>37623</c:v>
                </c:pt>
                <c:pt idx="4026">
                  <c:v>37624</c:v>
                </c:pt>
                <c:pt idx="4027">
                  <c:v>37627</c:v>
                </c:pt>
                <c:pt idx="4028">
                  <c:v>37628</c:v>
                </c:pt>
                <c:pt idx="4029">
                  <c:v>37629</c:v>
                </c:pt>
                <c:pt idx="4030">
                  <c:v>37630</c:v>
                </c:pt>
                <c:pt idx="4031">
                  <c:v>37631</c:v>
                </c:pt>
                <c:pt idx="4032">
                  <c:v>37634</c:v>
                </c:pt>
                <c:pt idx="4033">
                  <c:v>37635</c:v>
                </c:pt>
                <c:pt idx="4034">
                  <c:v>37636</c:v>
                </c:pt>
                <c:pt idx="4035">
                  <c:v>37637</c:v>
                </c:pt>
                <c:pt idx="4036">
                  <c:v>37638</c:v>
                </c:pt>
                <c:pt idx="4037">
                  <c:v>37641</c:v>
                </c:pt>
                <c:pt idx="4038">
                  <c:v>37642</c:v>
                </c:pt>
                <c:pt idx="4039">
                  <c:v>37643</c:v>
                </c:pt>
                <c:pt idx="4040">
                  <c:v>37644</c:v>
                </c:pt>
                <c:pt idx="4041">
                  <c:v>37645</c:v>
                </c:pt>
                <c:pt idx="4042">
                  <c:v>37648</c:v>
                </c:pt>
                <c:pt idx="4043">
                  <c:v>37649</c:v>
                </c:pt>
                <c:pt idx="4044">
                  <c:v>37650</c:v>
                </c:pt>
                <c:pt idx="4045">
                  <c:v>37651</c:v>
                </c:pt>
                <c:pt idx="4046">
                  <c:v>37652</c:v>
                </c:pt>
                <c:pt idx="4047">
                  <c:v>37655</c:v>
                </c:pt>
                <c:pt idx="4048">
                  <c:v>37656</c:v>
                </c:pt>
                <c:pt idx="4049">
                  <c:v>37657</c:v>
                </c:pt>
                <c:pt idx="4050">
                  <c:v>37658</c:v>
                </c:pt>
                <c:pt idx="4051">
                  <c:v>37659</c:v>
                </c:pt>
                <c:pt idx="4052">
                  <c:v>37662</c:v>
                </c:pt>
                <c:pt idx="4053">
                  <c:v>37663</c:v>
                </c:pt>
                <c:pt idx="4054">
                  <c:v>37664</c:v>
                </c:pt>
                <c:pt idx="4055">
                  <c:v>37665</c:v>
                </c:pt>
                <c:pt idx="4056">
                  <c:v>37666</c:v>
                </c:pt>
                <c:pt idx="4057">
                  <c:v>37669</c:v>
                </c:pt>
                <c:pt idx="4058">
                  <c:v>37670</c:v>
                </c:pt>
                <c:pt idx="4059">
                  <c:v>37671</c:v>
                </c:pt>
                <c:pt idx="4060">
                  <c:v>37672</c:v>
                </c:pt>
                <c:pt idx="4061">
                  <c:v>37673</c:v>
                </c:pt>
                <c:pt idx="4062">
                  <c:v>37676</c:v>
                </c:pt>
                <c:pt idx="4063">
                  <c:v>37677</c:v>
                </c:pt>
                <c:pt idx="4064">
                  <c:v>37678</c:v>
                </c:pt>
                <c:pt idx="4065">
                  <c:v>37679</c:v>
                </c:pt>
                <c:pt idx="4066">
                  <c:v>37680</c:v>
                </c:pt>
                <c:pt idx="4067">
                  <c:v>37683</c:v>
                </c:pt>
                <c:pt idx="4068">
                  <c:v>37684</c:v>
                </c:pt>
                <c:pt idx="4069">
                  <c:v>37685</c:v>
                </c:pt>
                <c:pt idx="4070">
                  <c:v>37686</c:v>
                </c:pt>
                <c:pt idx="4071">
                  <c:v>37687</c:v>
                </c:pt>
                <c:pt idx="4072">
                  <c:v>37690</c:v>
                </c:pt>
                <c:pt idx="4073">
                  <c:v>37691</c:v>
                </c:pt>
                <c:pt idx="4074">
                  <c:v>37692</c:v>
                </c:pt>
                <c:pt idx="4075">
                  <c:v>37693</c:v>
                </c:pt>
                <c:pt idx="4076">
                  <c:v>37694</c:v>
                </c:pt>
                <c:pt idx="4077">
                  <c:v>37697</c:v>
                </c:pt>
                <c:pt idx="4078">
                  <c:v>37698</c:v>
                </c:pt>
                <c:pt idx="4079">
                  <c:v>37699</c:v>
                </c:pt>
                <c:pt idx="4080">
                  <c:v>37700</c:v>
                </c:pt>
                <c:pt idx="4081">
                  <c:v>37704</c:v>
                </c:pt>
                <c:pt idx="4082">
                  <c:v>37705</c:v>
                </c:pt>
                <c:pt idx="4083">
                  <c:v>37706</c:v>
                </c:pt>
                <c:pt idx="4084">
                  <c:v>37707</c:v>
                </c:pt>
                <c:pt idx="4085">
                  <c:v>37708</c:v>
                </c:pt>
                <c:pt idx="4086">
                  <c:v>37711</c:v>
                </c:pt>
                <c:pt idx="4087">
                  <c:v>37712</c:v>
                </c:pt>
                <c:pt idx="4088">
                  <c:v>37713</c:v>
                </c:pt>
                <c:pt idx="4089">
                  <c:v>37714</c:v>
                </c:pt>
                <c:pt idx="4090">
                  <c:v>37715</c:v>
                </c:pt>
                <c:pt idx="4091">
                  <c:v>37718</c:v>
                </c:pt>
                <c:pt idx="4092">
                  <c:v>37719</c:v>
                </c:pt>
                <c:pt idx="4093">
                  <c:v>37720</c:v>
                </c:pt>
                <c:pt idx="4094">
                  <c:v>37721</c:v>
                </c:pt>
                <c:pt idx="4095">
                  <c:v>37722</c:v>
                </c:pt>
                <c:pt idx="4096">
                  <c:v>37725</c:v>
                </c:pt>
                <c:pt idx="4097">
                  <c:v>37726</c:v>
                </c:pt>
                <c:pt idx="4098">
                  <c:v>37727</c:v>
                </c:pt>
                <c:pt idx="4099">
                  <c:v>37728</c:v>
                </c:pt>
                <c:pt idx="4100">
                  <c:v>37733</c:v>
                </c:pt>
                <c:pt idx="4101">
                  <c:v>37734</c:v>
                </c:pt>
                <c:pt idx="4102">
                  <c:v>37735</c:v>
                </c:pt>
                <c:pt idx="4103">
                  <c:v>37736</c:v>
                </c:pt>
                <c:pt idx="4104">
                  <c:v>37740</c:v>
                </c:pt>
                <c:pt idx="4105">
                  <c:v>37741</c:v>
                </c:pt>
                <c:pt idx="4106">
                  <c:v>37743</c:v>
                </c:pt>
                <c:pt idx="4107">
                  <c:v>37746</c:v>
                </c:pt>
                <c:pt idx="4108">
                  <c:v>37747</c:v>
                </c:pt>
                <c:pt idx="4109">
                  <c:v>37748</c:v>
                </c:pt>
                <c:pt idx="4110">
                  <c:v>37749</c:v>
                </c:pt>
                <c:pt idx="4111">
                  <c:v>37750</c:v>
                </c:pt>
                <c:pt idx="4112">
                  <c:v>37753</c:v>
                </c:pt>
                <c:pt idx="4113">
                  <c:v>37754</c:v>
                </c:pt>
                <c:pt idx="4114">
                  <c:v>37755</c:v>
                </c:pt>
                <c:pt idx="4115">
                  <c:v>37756</c:v>
                </c:pt>
                <c:pt idx="4116">
                  <c:v>37757</c:v>
                </c:pt>
                <c:pt idx="4117">
                  <c:v>37760</c:v>
                </c:pt>
                <c:pt idx="4118">
                  <c:v>37761</c:v>
                </c:pt>
                <c:pt idx="4119">
                  <c:v>37762</c:v>
                </c:pt>
                <c:pt idx="4120">
                  <c:v>37763</c:v>
                </c:pt>
                <c:pt idx="4121">
                  <c:v>37764</c:v>
                </c:pt>
                <c:pt idx="4122">
                  <c:v>37767</c:v>
                </c:pt>
                <c:pt idx="4123">
                  <c:v>37768</c:v>
                </c:pt>
                <c:pt idx="4124">
                  <c:v>37769</c:v>
                </c:pt>
                <c:pt idx="4125">
                  <c:v>37770</c:v>
                </c:pt>
                <c:pt idx="4126">
                  <c:v>37771</c:v>
                </c:pt>
                <c:pt idx="4127">
                  <c:v>37774</c:v>
                </c:pt>
                <c:pt idx="4128">
                  <c:v>37775</c:v>
                </c:pt>
                <c:pt idx="4129">
                  <c:v>37776</c:v>
                </c:pt>
                <c:pt idx="4130">
                  <c:v>37777</c:v>
                </c:pt>
                <c:pt idx="4131">
                  <c:v>37778</c:v>
                </c:pt>
                <c:pt idx="4132">
                  <c:v>37781</c:v>
                </c:pt>
                <c:pt idx="4133">
                  <c:v>37782</c:v>
                </c:pt>
                <c:pt idx="4134">
                  <c:v>37783</c:v>
                </c:pt>
                <c:pt idx="4135">
                  <c:v>37784</c:v>
                </c:pt>
                <c:pt idx="4136">
                  <c:v>37785</c:v>
                </c:pt>
                <c:pt idx="4137">
                  <c:v>37789</c:v>
                </c:pt>
                <c:pt idx="4138">
                  <c:v>37790</c:v>
                </c:pt>
                <c:pt idx="4139">
                  <c:v>37791</c:v>
                </c:pt>
                <c:pt idx="4140">
                  <c:v>37792</c:v>
                </c:pt>
                <c:pt idx="4141">
                  <c:v>37795</c:v>
                </c:pt>
                <c:pt idx="4142">
                  <c:v>37796</c:v>
                </c:pt>
                <c:pt idx="4143">
                  <c:v>37797</c:v>
                </c:pt>
                <c:pt idx="4144">
                  <c:v>37798</c:v>
                </c:pt>
                <c:pt idx="4145">
                  <c:v>37799</c:v>
                </c:pt>
                <c:pt idx="4146">
                  <c:v>37802</c:v>
                </c:pt>
                <c:pt idx="4147">
                  <c:v>37803</c:v>
                </c:pt>
                <c:pt idx="4148">
                  <c:v>37804</c:v>
                </c:pt>
                <c:pt idx="4149">
                  <c:v>37805</c:v>
                </c:pt>
                <c:pt idx="4150">
                  <c:v>37806</c:v>
                </c:pt>
                <c:pt idx="4151">
                  <c:v>37809</c:v>
                </c:pt>
                <c:pt idx="4152">
                  <c:v>37810</c:v>
                </c:pt>
                <c:pt idx="4153">
                  <c:v>37811</c:v>
                </c:pt>
                <c:pt idx="4154">
                  <c:v>37812</c:v>
                </c:pt>
                <c:pt idx="4155">
                  <c:v>37813</c:v>
                </c:pt>
                <c:pt idx="4156">
                  <c:v>37816</c:v>
                </c:pt>
                <c:pt idx="4157">
                  <c:v>37817</c:v>
                </c:pt>
                <c:pt idx="4158">
                  <c:v>37818</c:v>
                </c:pt>
                <c:pt idx="4159">
                  <c:v>37819</c:v>
                </c:pt>
                <c:pt idx="4160">
                  <c:v>37820</c:v>
                </c:pt>
                <c:pt idx="4161">
                  <c:v>37823</c:v>
                </c:pt>
                <c:pt idx="4162">
                  <c:v>37824</c:v>
                </c:pt>
                <c:pt idx="4163">
                  <c:v>37825</c:v>
                </c:pt>
                <c:pt idx="4164">
                  <c:v>37826</c:v>
                </c:pt>
                <c:pt idx="4165">
                  <c:v>37827</c:v>
                </c:pt>
                <c:pt idx="4166">
                  <c:v>37830</c:v>
                </c:pt>
                <c:pt idx="4167">
                  <c:v>37831</c:v>
                </c:pt>
                <c:pt idx="4168">
                  <c:v>37832</c:v>
                </c:pt>
                <c:pt idx="4169">
                  <c:v>37833</c:v>
                </c:pt>
                <c:pt idx="4170">
                  <c:v>37834</c:v>
                </c:pt>
                <c:pt idx="4171">
                  <c:v>37837</c:v>
                </c:pt>
                <c:pt idx="4172">
                  <c:v>37838</c:v>
                </c:pt>
                <c:pt idx="4173">
                  <c:v>37839</c:v>
                </c:pt>
                <c:pt idx="4174">
                  <c:v>37840</c:v>
                </c:pt>
                <c:pt idx="4175">
                  <c:v>37841</c:v>
                </c:pt>
                <c:pt idx="4176">
                  <c:v>37844</c:v>
                </c:pt>
                <c:pt idx="4177">
                  <c:v>37845</c:v>
                </c:pt>
                <c:pt idx="4178">
                  <c:v>37846</c:v>
                </c:pt>
                <c:pt idx="4179">
                  <c:v>37847</c:v>
                </c:pt>
                <c:pt idx="4180">
                  <c:v>37848</c:v>
                </c:pt>
                <c:pt idx="4181">
                  <c:v>37851</c:v>
                </c:pt>
                <c:pt idx="4182">
                  <c:v>37852</c:v>
                </c:pt>
                <c:pt idx="4183">
                  <c:v>37853</c:v>
                </c:pt>
                <c:pt idx="4184">
                  <c:v>37854</c:v>
                </c:pt>
                <c:pt idx="4185">
                  <c:v>37855</c:v>
                </c:pt>
                <c:pt idx="4186">
                  <c:v>37858</c:v>
                </c:pt>
                <c:pt idx="4187">
                  <c:v>37859</c:v>
                </c:pt>
                <c:pt idx="4188">
                  <c:v>37860</c:v>
                </c:pt>
                <c:pt idx="4189">
                  <c:v>37861</c:v>
                </c:pt>
                <c:pt idx="4190">
                  <c:v>37862</c:v>
                </c:pt>
                <c:pt idx="4191">
                  <c:v>37865</c:v>
                </c:pt>
                <c:pt idx="4192">
                  <c:v>37866</c:v>
                </c:pt>
                <c:pt idx="4193">
                  <c:v>37867</c:v>
                </c:pt>
                <c:pt idx="4194">
                  <c:v>37868</c:v>
                </c:pt>
                <c:pt idx="4195">
                  <c:v>37869</c:v>
                </c:pt>
                <c:pt idx="4196">
                  <c:v>37872</c:v>
                </c:pt>
                <c:pt idx="4197">
                  <c:v>37873</c:v>
                </c:pt>
                <c:pt idx="4198">
                  <c:v>37874</c:v>
                </c:pt>
                <c:pt idx="4199">
                  <c:v>37875</c:v>
                </c:pt>
                <c:pt idx="4200">
                  <c:v>37876</c:v>
                </c:pt>
                <c:pt idx="4201">
                  <c:v>37879</c:v>
                </c:pt>
                <c:pt idx="4202">
                  <c:v>37880</c:v>
                </c:pt>
                <c:pt idx="4203">
                  <c:v>37881</c:v>
                </c:pt>
                <c:pt idx="4204">
                  <c:v>37882</c:v>
                </c:pt>
                <c:pt idx="4205">
                  <c:v>37883</c:v>
                </c:pt>
                <c:pt idx="4206">
                  <c:v>37886</c:v>
                </c:pt>
                <c:pt idx="4207">
                  <c:v>37887</c:v>
                </c:pt>
                <c:pt idx="4208">
                  <c:v>37889</c:v>
                </c:pt>
                <c:pt idx="4209">
                  <c:v>37890</c:v>
                </c:pt>
                <c:pt idx="4210">
                  <c:v>37893</c:v>
                </c:pt>
                <c:pt idx="4211">
                  <c:v>37894</c:v>
                </c:pt>
                <c:pt idx="4212">
                  <c:v>37895</c:v>
                </c:pt>
                <c:pt idx="4213">
                  <c:v>37896</c:v>
                </c:pt>
                <c:pt idx="4214">
                  <c:v>37897</c:v>
                </c:pt>
                <c:pt idx="4215">
                  <c:v>37900</c:v>
                </c:pt>
                <c:pt idx="4216">
                  <c:v>37901</c:v>
                </c:pt>
                <c:pt idx="4217">
                  <c:v>37902</c:v>
                </c:pt>
                <c:pt idx="4218">
                  <c:v>37903</c:v>
                </c:pt>
                <c:pt idx="4219">
                  <c:v>37904</c:v>
                </c:pt>
                <c:pt idx="4220">
                  <c:v>37907</c:v>
                </c:pt>
                <c:pt idx="4221">
                  <c:v>37908</c:v>
                </c:pt>
                <c:pt idx="4222">
                  <c:v>37909</c:v>
                </c:pt>
                <c:pt idx="4223">
                  <c:v>37910</c:v>
                </c:pt>
                <c:pt idx="4224">
                  <c:v>37911</c:v>
                </c:pt>
                <c:pt idx="4225">
                  <c:v>37914</c:v>
                </c:pt>
                <c:pt idx="4226">
                  <c:v>37915</c:v>
                </c:pt>
                <c:pt idx="4227">
                  <c:v>37916</c:v>
                </c:pt>
                <c:pt idx="4228">
                  <c:v>37917</c:v>
                </c:pt>
                <c:pt idx="4229">
                  <c:v>37918</c:v>
                </c:pt>
                <c:pt idx="4230">
                  <c:v>37921</c:v>
                </c:pt>
                <c:pt idx="4231">
                  <c:v>37922</c:v>
                </c:pt>
                <c:pt idx="4232">
                  <c:v>37923</c:v>
                </c:pt>
                <c:pt idx="4233">
                  <c:v>37924</c:v>
                </c:pt>
                <c:pt idx="4234">
                  <c:v>37925</c:v>
                </c:pt>
                <c:pt idx="4235">
                  <c:v>37928</c:v>
                </c:pt>
                <c:pt idx="4236">
                  <c:v>37929</c:v>
                </c:pt>
                <c:pt idx="4237">
                  <c:v>37930</c:v>
                </c:pt>
                <c:pt idx="4238">
                  <c:v>37931</c:v>
                </c:pt>
                <c:pt idx="4239">
                  <c:v>37932</c:v>
                </c:pt>
                <c:pt idx="4240">
                  <c:v>37935</c:v>
                </c:pt>
                <c:pt idx="4241">
                  <c:v>37936</c:v>
                </c:pt>
                <c:pt idx="4242">
                  <c:v>37937</c:v>
                </c:pt>
                <c:pt idx="4243">
                  <c:v>37938</c:v>
                </c:pt>
                <c:pt idx="4244">
                  <c:v>37939</c:v>
                </c:pt>
                <c:pt idx="4245">
                  <c:v>37942</c:v>
                </c:pt>
                <c:pt idx="4246">
                  <c:v>37943</c:v>
                </c:pt>
                <c:pt idx="4247">
                  <c:v>37944</c:v>
                </c:pt>
                <c:pt idx="4248">
                  <c:v>37945</c:v>
                </c:pt>
                <c:pt idx="4249">
                  <c:v>37946</c:v>
                </c:pt>
                <c:pt idx="4250">
                  <c:v>37949</c:v>
                </c:pt>
                <c:pt idx="4251">
                  <c:v>37950</c:v>
                </c:pt>
                <c:pt idx="4252">
                  <c:v>37951</c:v>
                </c:pt>
                <c:pt idx="4253">
                  <c:v>37952</c:v>
                </c:pt>
                <c:pt idx="4254">
                  <c:v>37953</c:v>
                </c:pt>
                <c:pt idx="4255">
                  <c:v>37956</c:v>
                </c:pt>
                <c:pt idx="4256">
                  <c:v>37957</c:v>
                </c:pt>
                <c:pt idx="4257">
                  <c:v>37958</c:v>
                </c:pt>
                <c:pt idx="4258">
                  <c:v>37959</c:v>
                </c:pt>
                <c:pt idx="4259">
                  <c:v>37960</c:v>
                </c:pt>
                <c:pt idx="4260">
                  <c:v>37963</c:v>
                </c:pt>
                <c:pt idx="4261">
                  <c:v>37964</c:v>
                </c:pt>
                <c:pt idx="4262">
                  <c:v>37965</c:v>
                </c:pt>
                <c:pt idx="4263">
                  <c:v>37966</c:v>
                </c:pt>
                <c:pt idx="4264">
                  <c:v>37967</c:v>
                </c:pt>
                <c:pt idx="4265">
                  <c:v>37970</c:v>
                </c:pt>
                <c:pt idx="4266">
                  <c:v>37972</c:v>
                </c:pt>
                <c:pt idx="4267">
                  <c:v>37973</c:v>
                </c:pt>
                <c:pt idx="4268">
                  <c:v>37974</c:v>
                </c:pt>
                <c:pt idx="4269">
                  <c:v>37977</c:v>
                </c:pt>
                <c:pt idx="4270">
                  <c:v>37978</c:v>
                </c:pt>
                <c:pt idx="4271">
                  <c:v>37979</c:v>
                </c:pt>
                <c:pt idx="4272">
                  <c:v>37984</c:v>
                </c:pt>
                <c:pt idx="4273">
                  <c:v>37985</c:v>
                </c:pt>
                <c:pt idx="4274">
                  <c:v>37986</c:v>
                </c:pt>
                <c:pt idx="4275">
                  <c:v>37988</c:v>
                </c:pt>
                <c:pt idx="4276">
                  <c:v>37991</c:v>
                </c:pt>
                <c:pt idx="4277">
                  <c:v>37992</c:v>
                </c:pt>
                <c:pt idx="4278">
                  <c:v>37993</c:v>
                </c:pt>
                <c:pt idx="4279">
                  <c:v>37994</c:v>
                </c:pt>
                <c:pt idx="4280">
                  <c:v>37995</c:v>
                </c:pt>
                <c:pt idx="4281">
                  <c:v>37998</c:v>
                </c:pt>
                <c:pt idx="4282">
                  <c:v>37999</c:v>
                </c:pt>
                <c:pt idx="4283">
                  <c:v>38000</c:v>
                </c:pt>
                <c:pt idx="4284">
                  <c:v>38001</c:v>
                </c:pt>
                <c:pt idx="4285">
                  <c:v>38002</c:v>
                </c:pt>
                <c:pt idx="4286">
                  <c:v>38005</c:v>
                </c:pt>
                <c:pt idx="4287">
                  <c:v>38006</c:v>
                </c:pt>
                <c:pt idx="4288">
                  <c:v>38007</c:v>
                </c:pt>
                <c:pt idx="4289">
                  <c:v>38008</c:v>
                </c:pt>
                <c:pt idx="4290">
                  <c:v>38009</c:v>
                </c:pt>
                <c:pt idx="4291">
                  <c:v>38012</c:v>
                </c:pt>
                <c:pt idx="4292">
                  <c:v>38013</c:v>
                </c:pt>
                <c:pt idx="4293">
                  <c:v>38014</c:v>
                </c:pt>
                <c:pt idx="4294">
                  <c:v>38015</c:v>
                </c:pt>
                <c:pt idx="4295">
                  <c:v>38016</c:v>
                </c:pt>
                <c:pt idx="4296">
                  <c:v>38019</c:v>
                </c:pt>
                <c:pt idx="4297">
                  <c:v>38020</c:v>
                </c:pt>
                <c:pt idx="4298">
                  <c:v>38021</c:v>
                </c:pt>
                <c:pt idx="4299">
                  <c:v>38022</c:v>
                </c:pt>
                <c:pt idx="4300">
                  <c:v>38023</c:v>
                </c:pt>
                <c:pt idx="4301">
                  <c:v>38026</c:v>
                </c:pt>
                <c:pt idx="4302">
                  <c:v>38027</c:v>
                </c:pt>
                <c:pt idx="4303">
                  <c:v>38028</c:v>
                </c:pt>
                <c:pt idx="4304">
                  <c:v>38029</c:v>
                </c:pt>
                <c:pt idx="4305">
                  <c:v>38030</c:v>
                </c:pt>
                <c:pt idx="4306">
                  <c:v>38033</c:v>
                </c:pt>
                <c:pt idx="4307">
                  <c:v>38034</c:v>
                </c:pt>
                <c:pt idx="4308">
                  <c:v>38035</c:v>
                </c:pt>
                <c:pt idx="4309">
                  <c:v>38036</c:v>
                </c:pt>
                <c:pt idx="4310">
                  <c:v>38037</c:v>
                </c:pt>
                <c:pt idx="4311">
                  <c:v>38040</c:v>
                </c:pt>
                <c:pt idx="4312">
                  <c:v>38041</c:v>
                </c:pt>
                <c:pt idx="4313">
                  <c:v>38042</c:v>
                </c:pt>
                <c:pt idx="4314">
                  <c:v>38043</c:v>
                </c:pt>
                <c:pt idx="4315">
                  <c:v>38044</c:v>
                </c:pt>
                <c:pt idx="4316">
                  <c:v>38047</c:v>
                </c:pt>
                <c:pt idx="4317">
                  <c:v>38048</c:v>
                </c:pt>
                <c:pt idx="4318">
                  <c:v>38049</c:v>
                </c:pt>
                <c:pt idx="4319">
                  <c:v>38050</c:v>
                </c:pt>
                <c:pt idx="4320">
                  <c:v>38051</c:v>
                </c:pt>
                <c:pt idx="4321">
                  <c:v>38054</c:v>
                </c:pt>
                <c:pt idx="4322">
                  <c:v>38055</c:v>
                </c:pt>
                <c:pt idx="4323">
                  <c:v>38056</c:v>
                </c:pt>
                <c:pt idx="4324">
                  <c:v>38057</c:v>
                </c:pt>
                <c:pt idx="4325">
                  <c:v>38058</c:v>
                </c:pt>
                <c:pt idx="4326">
                  <c:v>38061</c:v>
                </c:pt>
                <c:pt idx="4327">
                  <c:v>38062</c:v>
                </c:pt>
                <c:pt idx="4328">
                  <c:v>38063</c:v>
                </c:pt>
                <c:pt idx="4329">
                  <c:v>38064</c:v>
                </c:pt>
                <c:pt idx="4330">
                  <c:v>38065</c:v>
                </c:pt>
                <c:pt idx="4331">
                  <c:v>38069</c:v>
                </c:pt>
                <c:pt idx="4332">
                  <c:v>38070</c:v>
                </c:pt>
                <c:pt idx="4333">
                  <c:v>38071</c:v>
                </c:pt>
                <c:pt idx="4334">
                  <c:v>38072</c:v>
                </c:pt>
                <c:pt idx="4335">
                  <c:v>38075</c:v>
                </c:pt>
                <c:pt idx="4336">
                  <c:v>38076</c:v>
                </c:pt>
                <c:pt idx="4337">
                  <c:v>38077</c:v>
                </c:pt>
                <c:pt idx="4338">
                  <c:v>38078</c:v>
                </c:pt>
                <c:pt idx="4339">
                  <c:v>38079</c:v>
                </c:pt>
                <c:pt idx="4340">
                  <c:v>38082</c:v>
                </c:pt>
                <c:pt idx="4341">
                  <c:v>38083</c:v>
                </c:pt>
                <c:pt idx="4342">
                  <c:v>38084</c:v>
                </c:pt>
                <c:pt idx="4343">
                  <c:v>38085</c:v>
                </c:pt>
                <c:pt idx="4344">
                  <c:v>38090</c:v>
                </c:pt>
                <c:pt idx="4345">
                  <c:v>38092</c:v>
                </c:pt>
                <c:pt idx="4346">
                  <c:v>38093</c:v>
                </c:pt>
                <c:pt idx="4347">
                  <c:v>38096</c:v>
                </c:pt>
                <c:pt idx="4348">
                  <c:v>38097</c:v>
                </c:pt>
                <c:pt idx="4349">
                  <c:v>38098</c:v>
                </c:pt>
                <c:pt idx="4350">
                  <c:v>38099</c:v>
                </c:pt>
                <c:pt idx="4351">
                  <c:v>38100</c:v>
                </c:pt>
                <c:pt idx="4352">
                  <c:v>38103</c:v>
                </c:pt>
                <c:pt idx="4353">
                  <c:v>38105</c:v>
                </c:pt>
                <c:pt idx="4354">
                  <c:v>38106</c:v>
                </c:pt>
                <c:pt idx="4355">
                  <c:v>38107</c:v>
                </c:pt>
                <c:pt idx="4356">
                  <c:v>38110</c:v>
                </c:pt>
                <c:pt idx="4357">
                  <c:v>38111</c:v>
                </c:pt>
                <c:pt idx="4358">
                  <c:v>38112</c:v>
                </c:pt>
                <c:pt idx="4359">
                  <c:v>38113</c:v>
                </c:pt>
                <c:pt idx="4360">
                  <c:v>38114</c:v>
                </c:pt>
                <c:pt idx="4361">
                  <c:v>38117</c:v>
                </c:pt>
                <c:pt idx="4362">
                  <c:v>38118</c:v>
                </c:pt>
                <c:pt idx="4363">
                  <c:v>38119</c:v>
                </c:pt>
                <c:pt idx="4364">
                  <c:v>38120</c:v>
                </c:pt>
                <c:pt idx="4365">
                  <c:v>38121</c:v>
                </c:pt>
                <c:pt idx="4366">
                  <c:v>38124</c:v>
                </c:pt>
                <c:pt idx="4367">
                  <c:v>38125</c:v>
                </c:pt>
                <c:pt idx="4368">
                  <c:v>38126</c:v>
                </c:pt>
                <c:pt idx="4369">
                  <c:v>38127</c:v>
                </c:pt>
                <c:pt idx="4370">
                  <c:v>38128</c:v>
                </c:pt>
                <c:pt idx="4371">
                  <c:v>38131</c:v>
                </c:pt>
                <c:pt idx="4372">
                  <c:v>38132</c:v>
                </c:pt>
                <c:pt idx="4373">
                  <c:v>38133</c:v>
                </c:pt>
                <c:pt idx="4374">
                  <c:v>38134</c:v>
                </c:pt>
                <c:pt idx="4375">
                  <c:v>38135</c:v>
                </c:pt>
                <c:pt idx="4376">
                  <c:v>38138</c:v>
                </c:pt>
                <c:pt idx="4377">
                  <c:v>38139</c:v>
                </c:pt>
                <c:pt idx="4378">
                  <c:v>38140</c:v>
                </c:pt>
                <c:pt idx="4379">
                  <c:v>38141</c:v>
                </c:pt>
                <c:pt idx="4380">
                  <c:v>38142</c:v>
                </c:pt>
                <c:pt idx="4381">
                  <c:v>38145</c:v>
                </c:pt>
                <c:pt idx="4382">
                  <c:v>38146</c:v>
                </c:pt>
                <c:pt idx="4383">
                  <c:v>38147</c:v>
                </c:pt>
                <c:pt idx="4384">
                  <c:v>38148</c:v>
                </c:pt>
                <c:pt idx="4385">
                  <c:v>38149</c:v>
                </c:pt>
                <c:pt idx="4386">
                  <c:v>38152</c:v>
                </c:pt>
                <c:pt idx="4387">
                  <c:v>38153</c:v>
                </c:pt>
                <c:pt idx="4388">
                  <c:v>38155</c:v>
                </c:pt>
                <c:pt idx="4389">
                  <c:v>38156</c:v>
                </c:pt>
                <c:pt idx="4390">
                  <c:v>38159</c:v>
                </c:pt>
                <c:pt idx="4391">
                  <c:v>38160</c:v>
                </c:pt>
                <c:pt idx="4392">
                  <c:v>38161</c:v>
                </c:pt>
                <c:pt idx="4393">
                  <c:v>38162</c:v>
                </c:pt>
                <c:pt idx="4394">
                  <c:v>38163</c:v>
                </c:pt>
                <c:pt idx="4395">
                  <c:v>38166</c:v>
                </c:pt>
                <c:pt idx="4396">
                  <c:v>38167</c:v>
                </c:pt>
                <c:pt idx="4397">
                  <c:v>38168</c:v>
                </c:pt>
                <c:pt idx="4398">
                  <c:v>38169</c:v>
                </c:pt>
                <c:pt idx="4399">
                  <c:v>38170</c:v>
                </c:pt>
                <c:pt idx="4400">
                  <c:v>38173</c:v>
                </c:pt>
                <c:pt idx="4401">
                  <c:v>38174</c:v>
                </c:pt>
                <c:pt idx="4402">
                  <c:v>38175</c:v>
                </c:pt>
                <c:pt idx="4403">
                  <c:v>38176</c:v>
                </c:pt>
                <c:pt idx="4404">
                  <c:v>38177</c:v>
                </c:pt>
                <c:pt idx="4405">
                  <c:v>38180</c:v>
                </c:pt>
                <c:pt idx="4406">
                  <c:v>38181</c:v>
                </c:pt>
                <c:pt idx="4407">
                  <c:v>38182</c:v>
                </c:pt>
                <c:pt idx="4408">
                  <c:v>38183</c:v>
                </c:pt>
                <c:pt idx="4409">
                  <c:v>38184</c:v>
                </c:pt>
                <c:pt idx="4410">
                  <c:v>38187</c:v>
                </c:pt>
                <c:pt idx="4411">
                  <c:v>38188</c:v>
                </c:pt>
                <c:pt idx="4412">
                  <c:v>38189</c:v>
                </c:pt>
                <c:pt idx="4413">
                  <c:v>38190</c:v>
                </c:pt>
                <c:pt idx="4414">
                  <c:v>38191</c:v>
                </c:pt>
                <c:pt idx="4415">
                  <c:v>38194</c:v>
                </c:pt>
                <c:pt idx="4416">
                  <c:v>38195</c:v>
                </c:pt>
                <c:pt idx="4417">
                  <c:v>38196</c:v>
                </c:pt>
                <c:pt idx="4418">
                  <c:v>38197</c:v>
                </c:pt>
                <c:pt idx="4419">
                  <c:v>38198</c:v>
                </c:pt>
                <c:pt idx="4420">
                  <c:v>38201</c:v>
                </c:pt>
                <c:pt idx="4421">
                  <c:v>38202</c:v>
                </c:pt>
                <c:pt idx="4422">
                  <c:v>38203</c:v>
                </c:pt>
                <c:pt idx="4423">
                  <c:v>38204</c:v>
                </c:pt>
                <c:pt idx="4424">
                  <c:v>38205</c:v>
                </c:pt>
                <c:pt idx="4425">
                  <c:v>38209</c:v>
                </c:pt>
                <c:pt idx="4426">
                  <c:v>38210</c:v>
                </c:pt>
                <c:pt idx="4427">
                  <c:v>38211</c:v>
                </c:pt>
                <c:pt idx="4428">
                  <c:v>38212</c:v>
                </c:pt>
                <c:pt idx="4429">
                  <c:v>38215</c:v>
                </c:pt>
                <c:pt idx="4430">
                  <c:v>38216</c:v>
                </c:pt>
                <c:pt idx="4431">
                  <c:v>38217</c:v>
                </c:pt>
                <c:pt idx="4432">
                  <c:v>38218</c:v>
                </c:pt>
                <c:pt idx="4433">
                  <c:v>38219</c:v>
                </c:pt>
                <c:pt idx="4434">
                  <c:v>38222</c:v>
                </c:pt>
                <c:pt idx="4435">
                  <c:v>38223</c:v>
                </c:pt>
                <c:pt idx="4436">
                  <c:v>38224</c:v>
                </c:pt>
                <c:pt idx="4437">
                  <c:v>38225</c:v>
                </c:pt>
                <c:pt idx="4438">
                  <c:v>38226</c:v>
                </c:pt>
                <c:pt idx="4439">
                  <c:v>38229</c:v>
                </c:pt>
                <c:pt idx="4440">
                  <c:v>38230</c:v>
                </c:pt>
                <c:pt idx="4441">
                  <c:v>38231</c:v>
                </c:pt>
                <c:pt idx="4442">
                  <c:v>38232</c:v>
                </c:pt>
                <c:pt idx="4443">
                  <c:v>38233</c:v>
                </c:pt>
                <c:pt idx="4444">
                  <c:v>38236</c:v>
                </c:pt>
                <c:pt idx="4445">
                  <c:v>38237</c:v>
                </c:pt>
                <c:pt idx="4446">
                  <c:v>38238</c:v>
                </c:pt>
                <c:pt idx="4447">
                  <c:v>38239</c:v>
                </c:pt>
                <c:pt idx="4448">
                  <c:v>38240</c:v>
                </c:pt>
                <c:pt idx="4449">
                  <c:v>38243</c:v>
                </c:pt>
                <c:pt idx="4450">
                  <c:v>38244</c:v>
                </c:pt>
                <c:pt idx="4451">
                  <c:v>38245</c:v>
                </c:pt>
                <c:pt idx="4452">
                  <c:v>38246</c:v>
                </c:pt>
                <c:pt idx="4453">
                  <c:v>38247</c:v>
                </c:pt>
                <c:pt idx="4454">
                  <c:v>38250</c:v>
                </c:pt>
                <c:pt idx="4455">
                  <c:v>38251</c:v>
                </c:pt>
                <c:pt idx="4456">
                  <c:v>38252</c:v>
                </c:pt>
                <c:pt idx="4457">
                  <c:v>38253</c:v>
                </c:pt>
                <c:pt idx="4458">
                  <c:v>38257</c:v>
                </c:pt>
                <c:pt idx="4459">
                  <c:v>38258</c:v>
                </c:pt>
                <c:pt idx="4460">
                  <c:v>38259</c:v>
                </c:pt>
                <c:pt idx="4461">
                  <c:v>38260</c:v>
                </c:pt>
                <c:pt idx="4462">
                  <c:v>38261</c:v>
                </c:pt>
                <c:pt idx="4463">
                  <c:v>38264</c:v>
                </c:pt>
                <c:pt idx="4464">
                  <c:v>38265</c:v>
                </c:pt>
                <c:pt idx="4465">
                  <c:v>38266</c:v>
                </c:pt>
                <c:pt idx="4466">
                  <c:v>38267</c:v>
                </c:pt>
                <c:pt idx="4467">
                  <c:v>38268</c:v>
                </c:pt>
                <c:pt idx="4468">
                  <c:v>38271</c:v>
                </c:pt>
                <c:pt idx="4469">
                  <c:v>38272</c:v>
                </c:pt>
                <c:pt idx="4470">
                  <c:v>38273</c:v>
                </c:pt>
                <c:pt idx="4471">
                  <c:v>38274</c:v>
                </c:pt>
                <c:pt idx="4472">
                  <c:v>38275</c:v>
                </c:pt>
                <c:pt idx="4473">
                  <c:v>38278</c:v>
                </c:pt>
                <c:pt idx="4474">
                  <c:v>38279</c:v>
                </c:pt>
                <c:pt idx="4475">
                  <c:v>38280</c:v>
                </c:pt>
                <c:pt idx="4476">
                  <c:v>38281</c:v>
                </c:pt>
                <c:pt idx="4477">
                  <c:v>38282</c:v>
                </c:pt>
                <c:pt idx="4478">
                  <c:v>38285</c:v>
                </c:pt>
                <c:pt idx="4479">
                  <c:v>38286</c:v>
                </c:pt>
                <c:pt idx="4480">
                  <c:v>38287</c:v>
                </c:pt>
                <c:pt idx="4481">
                  <c:v>38288</c:v>
                </c:pt>
                <c:pt idx="4482">
                  <c:v>38289</c:v>
                </c:pt>
                <c:pt idx="4483">
                  <c:v>38292</c:v>
                </c:pt>
                <c:pt idx="4484">
                  <c:v>38293</c:v>
                </c:pt>
                <c:pt idx="4485">
                  <c:v>38294</c:v>
                </c:pt>
                <c:pt idx="4486">
                  <c:v>38295</c:v>
                </c:pt>
                <c:pt idx="4487">
                  <c:v>38296</c:v>
                </c:pt>
                <c:pt idx="4488">
                  <c:v>38299</c:v>
                </c:pt>
                <c:pt idx="4489">
                  <c:v>38300</c:v>
                </c:pt>
                <c:pt idx="4490">
                  <c:v>38301</c:v>
                </c:pt>
                <c:pt idx="4491">
                  <c:v>38302</c:v>
                </c:pt>
                <c:pt idx="4492">
                  <c:v>38303</c:v>
                </c:pt>
                <c:pt idx="4493">
                  <c:v>38306</c:v>
                </c:pt>
                <c:pt idx="4494">
                  <c:v>38307</c:v>
                </c:pt>
                <c:pt idx="4495">
                  <c:v>38308</c:v>
                </c:pt>
                <c:pt idx="4496">
                  <c:v>38309</c:v>
                </c:pt>
                <c:pt idx="4497">
                  <c:v>38310</c:v>
                </c:pt>
                <c:pt idx="4498">
                  <c:v>38313</c:v>
                </c:pt>
                <c:pt idx="4499">
                  <c:v>38314</c:v>
                </c:pt>
                <c:pt idx="4500">
                  <c:v>38315</c:v>
                </c:pt>
                <c:pt idx="4501">
                  <c:v>38316</c:v>
                </c:pt>
                <c:pt idx="4502">
                  <c:v>38317</c:v>
                </c:pt>
                <c:pt idx="4503">
                  <c:v>38320</c:v>
                </c:pt>
                <c:pt idx="4504">
                  <c:v>38321</c:v>
                </c:pt>
                <c:pt idx="4505">
                  <c:v>38322</c:v>
                </c:pt>
                <c:pt idx="4506">
                  <c:v>38323</c:v>
                </c:pt>
                <c:pt idx="4507">
                  <c:v>38324</c:v>
                </c:pt>
                <c:pt idx="4508">
                  <c:v>38327</c:v>
                </c:pt>
                <c:pt idx="4509">
                  <c:v>38328</c:v>
                </c:pt>
                <c:pt idx="4510">
                  <c:v>38329</c:v>
                </c:pt>
                <c:pt idx="4511">
                  <c:v>38330</c:v>
                </c:pt>
                <c:pt idx="4512">
                  <c:v>38331</c:v>
                </c:pt>
                <c:pt idx="4513">
                  <c:v>38334</c:v>
                </c:pt>
                <c:pt idx="4514">
                  <c:v>38335</c:v>
                </c:pt>
                <c:pt idx="4515">
                  <c:v>38336</c:v>
                </c:pt>
                <c:pt idx="4516">
                  <c:v>38338</c:v>
                </c:pt>
                <c:pt idx="4517">
                  <c:v>38341</c:v>
                </c:pt>
                <c:pt idx="4518">
                  <c:v>38342</c:v>
                </c:pt>
                <c:pt idx="4519">
                  <c:v>38343</c:v>
                </c:pt>
                <c:pt idx="4520">
                  <c:v>38344</c:v>
                </c:pt>
                <c:pt idx="4521">
                  <c:v>38345</c:v>
                </c:pt>
                <c:pt idx="4522">
                  <c:v>38349</c:v>
                </c:pt>
                <c:pt idx="4523">
                  <c:v>38350</c:v>
                </c:pt>
                <c:pt idx="4524">
                  <c:v>38351</c:v>
                </c:pt>
                <c:pt idx="4525">
                  <c:v>38352</c:v>
                </c:pt>
                <c:pt idx="4526">
                  <c:v>38355</c:v>
                </c:pt>
                <c:pt idx="4527">
                  <c:v>38356</c:v>
                </c:pt>
                <c:pt idx="4528">
                  <c:v>38357</c:v>
                </c:pt>
                <c:pt idx="4529">
                  <c:v>38358</c:v>
                </c:pt>
                <c:pt idx="4530">
                  <c:v>38359</c:v>
                </c:pt>
                <c:pt idx="4531">
                  <c:v>38362</c:v>
                </c:pt>
                <c:pt idx="4532">
                  <c:v>38363</c:v>
                </c:pt>
                <c:pt idx="4533">
                  <c:v>38364</c:v>
                </c:pt>
                <c:pt idx="4534">
                  <c:v>38365</c:v>
                </c:pt>
                <c:pt idx="4535">
                  <c:v>38366</c:v>
                </c:pt>
                <c:pt idx="4536">
                  <c:v>38369</c:v>
                </c:pt>
                <c:pt idx="4537">
                  <c:v>38370</c:v>
                </c:pt>
                <c:pt idx="4538">
                  <c:v>38371</c:v>
                </c:pt>
                <c:pt idx="4539">
                  <c:v>38372</c:v>
                </c:pt>
                <c:pt idx="4540">
                  <c:v>38373</c:v>
                </c:pt>
                <c:pt idx="4541">
                  <c:v>38376</c:v>
                </c:pt>
                <c:pt idx="4542">
                  <c:v>38377</c:v>
                </c:pt>
                <c:pt idx="4543">
                  <c:v>38378</c:v>
                </c:pt>
                <c:pt idx="4544">
                  <c:v>38379</c:v>
                </c:pt>
                <c:pt idx="4545">
                  <c:v>38380</c:v>
                </c:pt>
                <c:pt idx="4546">
                  <c:v>38383</c:v>
                </c:pt>
                <c:pt idx="4547">
                  <c:v>38384</c:v>
                </c:pt>
                <c:pt idx="4548">
                  <c:v>38385</c:v>
                </c:pt>
                <c:pt idx="4549">
                  <c:v>38386</c:v>
                </c:pt>
                <c:pt idx="4550">
                  <c:v>38387</c:v>
                </c:pt>
                <c:pt idx="4551">
                  <c:v>38390</c:v>
                </c:pt>
                <c:pt idx="4552">
                  <c:v>38391</c:v>
                </c:pt>
                <c:pt idx="4553">
                  <c:v>38392</c:v>
                </c:pt>
                <c:pt idx="4554">
                  <c:v>38393</c:v>
                </c:pt>
                <c:pt idx="4555">
                  <c:v>38394</c:v>
                </c:pt>
                <c:pt idx="4556">
                  <c:v>38397</c:v>
                </c:pt>
                <c:pt idx="4557">
                  <c:v>38398</c:v>
                </c:pt>
                <c:pt idx="4558">
                  <c:v>38399</c:v>
                </c:pt>
                <c:pt idx="4559">
                  <c:v>38400</c:v>
                </c:pt>
                <c:pt idx="4560">
                  <c:v>38401</c:v>
                </c:pt>
                <c:pt idx="4561">
                  <c:v>38404</c:v>
                </c:pt>
                <c:pt idx="4562">
                  <c:v>38405</c:v>
                </c:pt>
                <c:pt idx="4563">
                  <c:v>38406</c:v>
                </c:pt>
                <c:pt idx="4564">
                  <c:v>38407</c:v>
                </c:pt>
                <c:pt idx="4565">
                  <c:v>38408</c:v>
                </c:pt>
                <c:pt idx="4566">
                  <c:v>38411</c:v>
                </c:pt>
                <c:pt idx="4567">
                  <c:v>38412</c:v>
                </c:pt>
                <c:pt idx="4568">
                  <c:v>38413</c:v>
                </c:pt>
                <c:pt idx="4569">
                  <c:v>38414</c:v>
                </c:pt>
                <c:pt idx="4570">
                  <c:v>38415</c:v>
                </c:pt>
                <c:pt idx="4571">
                  <c:v>38418</c:v>
                </c:pt>
                <c:pt idx="4572">
                  <c:v>38419</c:v>
                </c:pt>
                <c:pt idx="4573">
                  <c:v>38420</c:v>
                </c:pt>
                <c:pt idx="4574">
                  <c:v>38421</c:v>
                </c:pt>
                <c:pt idx="4575">
                  <c:v>38422</c:v>
                </c:pt>
                <c:pt idx="4576">
                  <c:v>38425</c:v>
                </c:pt>
                <c:pt idx="4577">
                  <c:v>38426</c:v>
                </c:pt>
                <c:pt idx="4578">
                  <c:v>38427</c:v>
                </c:pt>
                <c:pt idx="4579">
                  <c:v>38428</c:v>
                </c:pt>
                <c:pt idx="4580">
                  <c:v>38429</c:v>
                </c:pt>
                <c:pt idx="4581">
                  <c:v>38433</c:v>
                </c:pt>
                <c:pt idx="4582">
                  <c:v>38434</c:v>
                </c:pt>
                <c:pt idx="4583">
                  <c:v>38435</c:v>
                </c:pt>
                <c:pt idx="4584">
                  <c:v>38440</c:v>
                </c:pt>
                <c:pt idx="4585">
                  <c:v>38441</c:v>
                </c:pt>
                <c:pt idx="4586">
                  <c:v>38442</c:v>
                </c:pt>
                <c:pt idx="4587">
                  <c:v>38443</c:v>
                </c:pt>
                <c:pt idx="4588">
                  <c:v>38446</c:v>
                </c:pt>
                <c:pt idx="4589">
                  <c:v>38447</c:v>
                </c:pt>
                <c:pt idx="4590">
                  <c:v>38448</c:v>
                </c:pt>
                <c:pt idx="4591">
                  <c:v>38449</c:v>
                </c:pt>
                <c:pt idx="4592">
                  <c:v>38450</c:v>
                </c:pt>
                <c:pt idx="4593">
                  <c:v>38453</c:v>
                </c:pt>
                <c:pt idx="4594">
                  <c:v>38454</c:v>
                </c:pt>
                <c:pt idx="4595">
                  <c:v>38455</c:v>
                </c:pt>
                <c:pt idx="4596">
                  <c:v>38456</c:v>
                </c:pt>
                <c:pt idx="4597">
                  <c:v>38457</c:v>
                </c:pt>
                <c:pt idx="4598">
                  <c:v>38460</c:v>
                </c:pt>
                <c:pt idx="4599">
                  <c:v>38461</c:v>
                </c:pt>
                <c:pt idx="4600">
                  <c:v>38462</c:v>
                </c:pt>
                <c:pt idx="4601">
                  <c:v>38463</c:v>
                </c:pt>
                <c:pt idx="4602">
                  <c:v>38464</c:v>
                </c:pt>
                <c:pt idx="4603">
                  <c:v>38467</c:v>
                </c:pt>
                <c:pt idx="4604">
                  <c:v>38468</c:v>
                </c:pt>
                <c:pt idx="4605">
                  <c:v>38470</c:v>
                </c:pt>
                <c:pt idx="4606">
                  <c:v>38471</c:v>
                </c:pt>
                <c:pt idx="4607">
                  <c:v>38475</c:v>
                </c:pt>
                <c:pt idx="4608">
                  <c:v>38476</c:v>
                </c:pt>
                <c:pt idx="4609">
                  <c:v>38477</c:v>
                </c:pt>
                <c:pt idx="4610">
                  <c:v>38478</c:v>
                </c:pt>
                <c:pt idx="4611">
                  <c:v>38481</c:v>
                </c:pt>
                <c:pt idx="4612">
                  <c:v>38482</c:v>
                </c:pt>
                <c:pt idx="4613">
                  <c:v>38483</c:v>
                </c:pt>
                <c:pt idx="4614">
                  <c:v>38484</c:v>
                </c:pt>
                <c:pt idx="4615">
                  <c:v>38485</c:v>
                </c:pt>
                <c:pt idx="4616">
                  <c:v>38488</c:v>
                </c:pt>
                <c:pt idx="4617">
                  <c:v>38489</c:v>
                </c:pt>
                <c:pt idx="4618">
                  <c:v>38490</c:v>
                </c:pt>
                <c:pt idx="4619">
                  <c:v>38491</c:v>
                </c:pt>
                <c:pt idx="4620">
                  <c:v>38492</c:v>
                </c:pt>
                <c:pt idx="4621">
                  <c:v>38495</c:v>
                </c:pt>
                <c:pt idx="4622">
                  <c:v>38496</c:v>
                </c:pt>
                <c:pt idx="4623">
                  <c:v>38497</c:v>
                </c:pt>
                <c:pt idx="4624">
                  <c:v>38498</c:v>
                </c:pt>
                <c:pt idx="4625">
                  <c:v>38499</c:v>
                </c:pt>
                <c:pt idx="4626">
                  <c:v>38502</c:v>
                </c:pt>
                <c:pt idx="4627">
                  <c:v>38503</c:v>
                </c:pt>
                <c:pt idx="4628">
                  <c:v>38504</c:v>
                </c:pt>
                <c:pt idx="4629">
                  <c:v>38505</c:v>
                </c:pt>
                <c:pt idx="4630">
                  <c:v>38506</c:v>
                </c:pt>
                <c:pt idx="4631">
                  <c:v>38509</c:v>
                </c:pt>
                <c:pt idx="4632">
                  <c:v>38510</c:v>
                </c:pt>
                <c:pt idx="4633">
                  <c:v>38511</c:v>
                </c:pt>
                <c:pt idx="4634">
                  <c:v>38512</c:v>
                </c:pt>
                <c:pt idx="4635">
                  <c:v>38513</c:v>
                </c:pt>
                <c:pt idx="4636">
                  <c:v>38516</c:v>
                </c:pt>
                <c:pt idx="4637">
                  <c:v>38517</c:v>
                </c:pt>
                <c:pt idx="4638">
                  <c:v>38518</c:v>
                </c:pt>
                <c:pt idx="4639">
                  <c:v>38520</c:v>
                </c:pt>
                <c:pt idx="4640">
                  <c:v>38523</c:v>
                </c:pt>
                <c:pt idx="4641">
                  <c:v>38524</c:v>
                </c:pt>
                <c:pt idx="4642">
                  <c:v>38525</c:v>
                </c:pt>
                <c:pt idx="4643">
                  <c:v>38526</c:v>
                </c:pt>
                <c:pt idx="4644">
                  <c:v>38527</c:v>
                </c:pt>
                <c:pt idx="4645">
                  <c:v>38530</c:v>
                </c:pt>
                <c:pt idx="4646">
                  <c:v>38531</c:v>
                </c:pt>
                <c:pt idx="4647">
                  <c:v>38532</c:v>
                </c:pt>
                <c:pt idx="4648">
                  <c:v>38533</c:v>
                </c:pt>
                <c:pt idx="4649">
                  <c:v>38534</c:v>
                </c:pt>
                <c:pt idx="4650">
                  <c:v>38537</c:v>
                </c:pt>
                <c:pt idx="4651">
                  <c:v>38538</c:v>
                </c:pt>
                <c:pt idx="4652">
                  <c:v>38539</c:v>
                </c:pt>
                <c:pt idx="4653">
                  <c:v>38540</c:v>
                </c:pt>
                <c:pt idx="4654">
                  <c:v>38541</c:v>
                </c:pt>
                <c:pt idx="4655">
                  <c:v>38544</c:v>
                </c:pt>
                <c:pt idx="4656">
                  <c:v>38545</c:v>
                </c:pt>
                <c:pt idx="4657">
                  <c:v>38546</c:v>
                </c:pt>
                <c:pt idx="4658">
                  <c:v>38547</c:v>
                </c:pt>
                <c:pt idx="4659">
                  <c:v>38548</c:v>
                </c:pt>
                <c:pt idx="4660">
                  <c:v>38551</c:v>
                </c:pt>
                <c:pt idx="4661">
                  <c:v>38552</c:v>
                </c:pt>
                <c:pt idx="4662">
                  <c:v>38553</c:v>
                </c:pt>
                <c:pt idx="4663">
                  <c:v>38554</c:v>
                </c:pt>
                <c:pt idx="4664">
                  <c:v>38555</c:v>
                </c:pt>
                <c:pt idx="4665">
                  <c:v>38558</c:v>
                </c:pt>
                <c:pt idx="4666">
                  <c:v>38559</c:v>
                </c:pt>
                <c:pt idx="4667">
                  <c:v>38560</c:v>
                </c:pt>
                <c:pt idx="4668">
                  <c:v>38561</c:v>
                </c:pt>
                <c:pt idx="4669">
                  <c:v>38562</c:v>
                </c:pt>
                <c:pt idx="4670">
                  <c:v>38565</c:v>
                </c:pt>
                <c:pt idx="4671">
                  <c:v>38566</c:v>
                </c:pt>
                <c:pt idx="4672">
                  <c:v>38567</c:v>
                </c:pt>
                <c:pt idx="4673">
                  <c:v>38568</c:v>
                </c:pt>
                <c:pt idx="4674">
                  <c:v>38569</c:v>
                </c:pt>
                <c:pt idx="4675">
                  <c:v>38572</c:v>
                </c:pt>
                <c:pt idx="4676">
                  <c:v>38574</c:v>
                </c:pt>
                <c:pt idx="4677">
                  <c:v>38575</c:v>
                </c:pt>
                <c:pt idx="4678">
                  <c:v>38576</c:v>
                </c:pt>
                <c:pt idx="4679">
                  <c:v>38579</c:v>
                </c:pt>
                <c:pt idx="4680">
                  <c:v>38580</c:v>
                </c:pt>
                <c:pt idx="4681">
                  <c:v>38581</c:v>
                </c:pt>
                <c:pt idx="4682">
                  <c:v>38582</c:v>
                </c:pt>
                <c:pt idx="4683">
                  <c:v>38583</c:v>
                </c:pt>
                <c:pt idx="4684">
                  <c:v>38586</c:v>
                </c:pt>
                <c:pt idx="4685">
                  <c:v>38587</c:v>
                </c:pt>
                <c:pt idx="4686">
                  <c:v>38588</c:v>
                </c:pt>
                <c:pt idx="4687">
                  <c:v>38589</c:v>
                </c:pt>
                <c:pt idx="4688">
                  <c:v>38590</c:v>
                </c:pt>
                <c:pt idx="4689">
                  <c:v>38593</c:v>
                </c:pt>
                <c:pt idx="4690">
                  <c:v>38594</c:v>
                </c:pt>
                <c:pt idx="4691">
                  <c:v>38595</c:v>
                </c:pt>
                <c:pt idx="4692">
                  <c:v>38596</c:v>
                </c:pt>
                <c:pt idx="4693">
                  <c:v>38597</c:v>
                </c:pt>
                <c:pt idx="4694">
                  <c:v>38600</c:v>
                </c:pt>
                <c:pt idx="4695">
                  <c:v>38601</c:v>
                </c:pt>
                <c:pt idx="4696">
                  <c:v>38602</c:v>
                </c:pt>
                <c:pt idx="4697">
                  <c:v>38603</c:v>
                </c:pt>
                <c:pt idx="4698">
                  <c:v>38604</c:v>
                </c:pt>
                <c:pt idx="4699">
                  <c:v>38607</c:v>
                </c:pt>
                <c:pt idx="4700">
                  <c:v>38608</c:v>
                </c:pt>
                <c:pt idx="4701">
                  <c:v>38609</c:v>
                </c:pt>
                <c:pt idx="4702">
                  <c:v>38610</c:v>
                </c:pt>
                <c:pt idx="4703">
                  <c:v>38611</c:v>
                </c:pt>
                <c:pt idx="4704">
                  <c:v>38614</c:v>
                </c:pt>
                <c:pt idx="4705">
                  <c:v>38615</c:v>
                </c:pt>
                <c:pt idx="4706">
                  <c:v>38616</c:v>
                </c:pt>
                <c:pt idx="4707">
                  <c:v>38617</c:v>
                </c:pt>
                <c:pt idx="4708">
                  <c:v>38618</c:v>
                </c:pt>
                <c:pt idx="4709">
                  <c:v>38621</c:v>
                </c:pt>
                <c:pt idx="4710">
                  <c:v>38622</c:v>
                </c:pt>
                <c:pt idx="4711">
                  <c:v>38623</c:v>
                </c:pt>
                <c:pt idx="4712">
                  <c:v>38624</c:v>
                </c:pt>
                <c:pt idx="4713">
                  <c:v>38625</c:v>
                </c:pt>
                <c:pt idx="4714">
                  <c:v>38628</c:v>
                </c:pt>
                <c:pt idx="4715">
                  <c:v>38629</c:v>
                </c:pt>
                <c:pt idx="4716">
                  <c:v>38630</c:v>
                </c:pt>
                <c:pt idx="4717">
                  <c:v>38631</c:v>
                </c:pt>
                <c:pt idx="4718">
                  <c:v>38632</c:v>
                </c:pt>
                <c:pt idx="4719">
                  <c:v>38635</c:v>
                </c:pt>
                <c:pt idx="4720">
                  <c:v>38636</c:v>
                </c:pt>
                <c:pt idx="4721">
                  <c:v>38637</c:v>
                </c:pt>
                <c:pt idx="4722">
                  <c:v>38638</c:v>
                </c:pt>
                <c:pt idx="4723">
                  <c:v>38639</c:v>
                </c:pt>
                <c:pt idx="4724">
                  <c:v>38642</c:v>
                </c:pt>
                <c:pt idx="4725">
                  <c:v>38643</c:v>
                </c:pt>
                <c:pt idx="4726">
                  <c:v>38644</c:v>
                </c:pt>
                <c:pt idx="4727">
                  <c:v>38645</c:v>
                </c:pt>
                <c:pt idx="4728">
                  <c:v>38646</c:v>
                </c:pt>
                <c:pt idx="4729">
                  <c:v>38649</c:v>
                </c:pt>
                <c:pt idx="4730">
                  <c:v>38650</c:v>
                </c:pt>
                <c:pt idx="4731">
                  <c:v>38651</c:v>
                </c:pt>
                <c:pt idx="4732">
                  <c:v>38652</c:v>
                </c:pt>
                <c:pt idx="4733">
                  <c:v>38653</c:v>
                </c:pt>
                <c:pt idx="4734">
                  <c:v>38656</c:v>
                </c:pt>
                <c:pt idx="4735">
                  <c:v>38657</c:v>
                </c:pt>
                <c:pt idx="4736">
                  <c:v>38658</c:v>
                </c:pt>
                <c:pt idx="4737">
                  <c:v>38659</c:v>
                </c:pt>
                <c:pt idx="4738">
                  <c:v>38660</c:v>
                </c:pt>
                <c:pt idx="4739">
                  <c:v>38663</c:v>
                </c:pt>
                <c:pt idx="4740">
                  <c:v>38664</c:v>
                </c:pt>
                <c:pt idx="4741">
                  <c:v>38665</c:v>
                </c:pt>
                <c:pt idx="4742">
                  <c:v>38666</c:v>
                </c:pt>
                <c:pt idx="4743">
                  <c:v>38667</c:v>
                </c:pt>
                <c:pt idx="4744">
                  <c:v>38670</c:v>
                </c:pt>
                <c:pt idx="4745">
                  <c:v>38671</c:v>
                </c:pt>
                <c:pt idx="4746">
                  <c:v>38672</c:v>
                </c:pt>
                <c:pt idx="4747">
                  <c:v>38673</c:v>
                </c:pt>
                <c:pt idx="4748">
                  <c:v>38674</c:v>
                </c:pt>
                <c:pt idx="4749">
                  <c:v>38677</c:v>
                </c:pt>
                <c:pt idx="4750">
                  <c:v>38678</c:v>
                </c:pt>
                <c:pt idx="4751">
                  <c:v>38679</c:v>
                </c:pt>
                <c:pt idx="4752">
                  <c:v>38680</c:v>
                </c:pt>
                <c:pt idx="4753">
                  <c:v>38681</c:v>
                </c:pt>
                <c:pt idx="4754">
                  <c:v>38684</c:v>
                </c:pt>
                <c:pt idx="4755">
                  <c:v>38685</c:v>
                </c:pt>
                <c:pt idx="4756">
                  <c:v>38686</c:v>
                </c:pt>
                <c:pt idx="4757">
                  <c:v>38687</c:v>
                </c:pt>
                <c:pt idx="4758">
                  <c:v>38688</c:v>
                </c:pt>
                <c:pt idx="4759">
                  <c:v>38691</c:v>
                </c:pt>
                <c:pt idx="4760">
                  <c:v>38692</c:v>
                </c:pt>
                <c:pt idx="4761">
                  <c:v>38693</c:v>
                </c:pt>
                <c:pt idx="4762">
                  <c:v>38694</c:v>
                </c:pt>
                <c:pt idx="4763">
                  <c:v>38695</c:v>
                </c:pt>
                <c:pt idx="4764">
                  <c:v>38698</c:v>
                </c:pt>
                <c:pt idx="4765">
                  <c:v>38699</c:v>
                </c:pt>
                <c:pt idx="4766">
                  <c:v>38700</c:v>
                </c:pt>
                <c:pt idx="4767">
                  <c:v>38701</c:v>
                </c:pt>
                <c:pt idx="4768">
                  <c:v>38705</c:v>
                </c:pt>
                <c:pt idx="4769">
                  <c:v>38706</c:v>
                </c:pt>
                <c:pt idx="4770">
                  <c:v>38707</c:v>
                </c:pt>
                <c:pt idx="4771">
                  <c:v>38708</c:v>
                </c:pt>
                <c:pt idx="4772">
                  <c:v>38709</c:v>
                </c:pt>
                <c:pt idx="4773">
                  <c:v>38713</c:v>
                </c:pt>
                <c:pt idx="4774">
                  <c:v>38714</c:v>
                </c:pt>
                <c:pt idx="4775">
                  <c:v>38715</c:v>
                </c:pt>
                <c:pt idx="4776">
                  <c:v>38716</c:v>
                </c:pt>
                <c:pt idx="4777">
                  <c:v>38720</c:v>
                </c:pt>
                <c:pt idx="4778">
                  <c:v>38721</c:v>
                </c:pt>
                <c:pt idx="4779">
                  <c:v>38722</c:v>
                </c:pt>
                <c:pt idx="4780">
                  <c:v>38723</c:v>
                </c:pt>
                <c:pt idx="4781">
                  <c:v>38726</c:v>
                </c:pt>
                <c:pt idx="4782">
                  <c:v>38727</c:v>
                </c:pt>
                <c:pt idx="4783">
                  <c:v>38728</c:v>
                </c:pt>
                <c:pt idx="4784">
                  <c:v>38729</c:v>
                </c:pt>
                <c:pt idx="4785">
                  <c:v>38730</c:v>
                </c:pt>
                <c:pt idx="4786">
                  <c:v>38733</c:v>
                </c:pt>
                <c:pt idx="4787">
                  <c:v>38734</c:v>
                </c:pt>
                <c:pt idx="4788">
                  <c:v>38735</c:v>
                </c:pt>
                <c:pt idx="4789">
                  <c:v>38736</c:v>
                </c:pt>
                <c:pt idx="4790">
                  <c:v>38737</c:v>
                </c:pt>
                <c:pt idx="4791">
                  <c:v>38740</c:v>
                </c:pt>
                <c:pt idx="4792">
                  <c:v>38741</c:v>
                </c:pt>
                <c:pt idx="4793">
                  <c:v>38742</c:v>
                </c:pt>
                <c:pt idx="4794">
                  <c:v>38743</c:v>
                </c:pt>
                <c:pt idx="4795">
                  <c:v>38744</c:v>
                </c:pt>
                <c:pt idx="4796">
                  <c:v>38747</c:v>
                </c:pt>
                <c:pt idx="4797">
                  <c:v>38748</c:v>
                </c:pt>
                <c:pt idx="4798">
                  <c:v>38749</c:v>
                </c:pt>
                <c:pt idx="4799">
                  <c:v>38750</c:v>
                </c:pt>
                <c:pt idx="4800">
                  <c:v>38751</c:v>
                </c:pt>
                <c:pt idx="4801">
                  <c:v>38754</c:v>
                </c:pt>
                <c:pt idx="4802">
                  <c:v>38755</c:v>
                </c:pt>
                <c:pt idx="4803">
                  <c:v>38756</c:v>
                </c:pt>
                <c:pt idx="4804">
                  <c:v>38757</c:v>
                </c:pt>
                <c:pt idx="4805">
                  <c:v>38758</c:v>
                </c:pt>
                <c:pt idx="4806">
                  <c:v>38761</c:v>
                </c:pt>
                <c:pt idx="4807">
                  <c:v>38762</c:v>
                </c:pt>
                <c:pt idx="4808">
                  <c:v>38763</c:v>
                </c:pt>
                <c:pt idx="4809">
                  <c:v>38764</c:v>
                </c:pt>
                <c:pt idx="4810">
                  <c:v>38765</c:v>
                </c:pt>
                <c:pt idx="4811">
                  <c:v>38768</c:v>
                </c:pt>
                <c:pt idx="4812">
                  <c:v>38769</c:v>
                </c:pt>
                <c:pt idx="4813">
                  <c:v>38770</c:v>
                </c:pt>
                <c:pt idx="4814">
                  <c:v>38771</c:v>
                </c:pt>
                <c:pt idx="4815">
                  <c:v>38772</c:v>
                </c:pt>
                <c:pt idx="4816">
                  <c:v>38775</c:v>
                </c:pt>
                <c:pt idx="4817">
                  <c:v>38776</c:v>
                </c:pt>
                <c:pt idx="4818">
                  <c:v>38778</c:v>
                </c:pt>
                <c:pt idx="4819">
                  <c:v>38779</c:v>
                </c:pt>
                <c:pt idx="4820">
                  <c:v>38782</c:v>
                </c:pt>
                <c:pt idx="4821">
                  <c:v>38783</c:v>
                </c:pt>
                <c:pt idx="4822">
                  <c:v>38784</c:v>
                </c:pt>
                <c:pt idx="4823">
                  <c:v>38785</c:v>
                </c:pt>
                <c:pt idx="4824">
                  <c:v>38786</c:v>
                </c:pt>
                <c:pt idx="4825">
                  <c:v>38789</c:v>
                </c:pt>
                <c:pt idx="4826">
                  <c:v>38790</c:v>
                </c:pt>
                <c:pt idx="4827">
                  <c:v>38791</c:v>
                </c:pt>
                <c:pt idx="4828">
                  <c:v>38792</c:v>
                </c:pt>
                <c:pt idx="4829">
                  <c:v>38793</c:v>
                </c:pt>
                <c:pt idx="4830">
                  <c:v>38796</c:v>
                </c:pt>
                <c:pt idx="4831">
                  <c:v>38798</c:v>
                </c:pt>
                <c:pt idx="4832">
                  <c:v>38799</c:v>
                </c:pt>
                <c:pt idx="4833">
                  <c:v>38800</c:v>
                </c:pt>
                <c:pt idx="4834">
                  <c:v>38803</c:v>
                </c:pt>
                <c:pt idx="4835">
                  <c:v>38804</c:v>
                </c:pt>
                <c:pt idx="4836">
                  <c:v>38805</c:v>
                </c:pt>
                <c:pt idx="4837">
                  <c:v>38806</c:v>
                </c:pt>
                <c:pt idx="4838">
                  <c:v>38807</c:v>
                </c:pt>
                <c:pt idx="4839">
                  <c:v>38810</c:v>
                </c:pt>
                <c:pt idx="4840">
                  <c:v>38811</c:v>
                </c:pt>
                <c:pt idx="4841">
                  <c:v>38812</c:v>
                </c:pt>
                <c:pt idx="4842">
                  <c:v>38813</c:v>
                </c:pt>
                <c:pt idx="4843">
                  <c:v>38814</c:v>
                </c:pt>
                <c:pt idx="4844">
                  <c:v>38817</c:v>
                </c:pt>
                <c:pt idx="4845">
                  <c:v>38818</c:v>
                </c:pt>
                <c:pt idx="4846">
                  <c:v>38819</c:v>
                </c:pt>
                <c:pt idx="4847">
                  <c:v>38820</c:v>
                </c:pt>
                <c:pt idx="4848">
                  <c:v>38825</c:v>
                </c:pt>
                <c:pt idx="4849">
                  <c:v>38826</c:v>
                </c:pt>
                <c:pt idx="4850">
                  <c:v>38827</c:v>
                </c:pt>
                <c:pt idx="4851">
                  <c:v>38828</c:v>
                </c:pt>
                <c:pt idx="4852">
                  <c:v>38831</c:v>
                </c:pt>
                <c:pt idx="4853">
                  <c:v>38832</c:v>
                </c:pt>
                <c:pt idx="4854">
                  <c:v>38833</c:v>
                </c:pt>
                <c:pt idx="4855">
                  <c:v>38835</c:v>
                </c:pt>
                <c:pt idx="4856">
                  <c:v>38839</c:v>
                </c:pt>
                <c:pt idx="4857">
                  <c:v>38840</c:v>
                </c:pt>
                <c:pt idx="4858">
                  <c:v>38841</c:v>
                </c:pt>
                <c:pt idx="4859">
                  <c:v>38842</c:v>
                </c:pt>
                <c:pt idx="4860">
                  <c:v>38845</c:v>
                </c:pt>
                <c:pt idx="4861">
                  <c:v>38846</c:v>
                </c:pt>
                <c:pt idx="4862">
                  <c:v>38847</c:v>
                </c:pt>
                <c:pt idx="4863">
                  <c:v>38848</c:v>
                </c:pt>
                <c:pt idx="4864">
                  <c:v>38849</c:v>
                </c:pt>
                <c:pt idx="4865">
                  <c:v>38852</c:v>
                </c:pt>
                <c:pt idx="4866">
                  <c:v>38853</c:v>
                </c:pt>
                <c:pt idx="4867">
                  <c:v>38854</c:v>
                </c:pt>
                <c:pt idx="4868">
                  <c:v>38855</c:v>
                </c:pt>
                <c:pt idx="4869">
                  <c:v>38856</c:v>
                </c:pt>
                <c:pt idx="4870">
                  <c:v>38859</c:v>
                </c:pt>
                <c:pt idx="4871">
                  <c:v>38860</c:v>
                </c:pt>
                <c:pt idx="4872">
                  <c:v>38861</c:v>
                </c:pt>
                <c:pt idx="4873">
                  <c:v>38862</c:v>
                </c:pt>
                <c:pt idx="4874">
                  <c:v>38863</c:v>
                </c:pt>
                <c:pt idx="4875">
                  <c:v>38866</c:v>
                </c:pt>
                <c:pt idx="4876">
                  <c:v>38867</c:v>
                </c:pt>
                <c:pt idx="4877">
                  <c:v>38868</c:v>
                </c:pt>
                <c:pt idx="4878">
                  <c:v>38869</c:v>
                </c:pt>
                <c:pt idx="4879">
                  <c:v>38870</c:v>
                </c:pt>
                <c:pt idx="4880">
                  <c:v>38873</c:v>
                </c:pt>
                <c:pt idx="4881">
                  <c:v>38874</c:v>
                </c:pt>
                <c:pt idx="4882">
                  <c:v>38875</c:v>
                </c:pt>
                <c:pt idx="4883">
                  <c:v>38876</c:v>
                </c:pt>
                <c:pt idx="4884">
                  <c:v>38877</c:v>
                </c:pt>
                <c:pt idx="4885">
                  <c:v>38880</c:v>
                </c:pt>
                <c:pt idx="4886">
                  <c:v>38881</c:v>
                </c:pt>
                <c:pt idx="4887">
                  <c:v>38882</c:v>
                </c:pt>
                <c:pt idx="4888">
                  <c:v>38883</c:v>
                </c:pt>
                <c:pt idx="4889">
                  <c:v>38887</c:v>
                </c:pt>
                <c:pt idx="4890">
                  <c:v>38888</c:v>
                </c:pt>
                <c:pt idx="4891">
                  <c:v>38889</c:v>
                </c:pt>
                <c:pt idx="4892">
                  <c:v>38890</c:v>
                </c:pt>
                <c:pt idx="4893">
                  <c:v>38891</c:v>
                </c:pt>
                <c:pt idx="4894">
                  <c:v>38894</c:v>
                </c:pt>
                <c:pt idx="4895">
                  <c:v>38895</c:v>
                </c:pt>
                <c:pt idx="4896">
                  <c:v>38896</c:v>
                </c:pt>
                <c:pt idx="4897">
                  <c:v>38897</c:v>
                </c:pt>
                <c:pt idx="4898">
                  <c:v>38898</c:v>
                </c:pt>
                <c:pt idx="4899">
                  <c:v>38901</c:v>
                </c:pt>
                <c:pt idx="4900">
                  <c:v>38902</c:v>
                </c:pt>
                <c:pt idx="4901">
                  <c:v>38903</c:v>
                </c:pt>
                <c:pt idx="4902">
                  <c:v>38904</c:v>
                </c:pt>
                <c:pt idx="4903">
                  <c:v>38905</c:v>
                </c:pt>
                <c:pt idx="4904">
                  <c:v>38908</c:v>
                </c:pt>
                <c:pt idx="4905">
                  <c:v>38909</c:v>
                </c:pt>
                <c:pt idx="4906">
                  <c:v>38910</c:v>
                </c:pt>
                <c:pt idx="4907">
                  <c:v>38911</c:v>
                </c:pt>
                <c:pt idx="4908">
                  <c:v>38912</c:v>
                </c:pt>
                <c:pt idx="4909">
                  <c:v>38915</c:v>
                </c:pt>
                <c:pt idx="4910">
                  <c:v>38916</c:v>
                </c:pt>
                <c:pt idx="4911">
                  <c:v>38917</c:v>
                </c:pt>
                <c:pt idx="4912">
                  <c:v>38918</c:v>
                </c:pt>
                <c:pt idx="4913">
                  <c:v>38919</c:v>
                </c:pt>
                <c:pt idx="4914">
                  <c:v>38922</c:v>
                </c:pt>
                <c:pt idx="4915">
                  <c:v>38923</c:v>
                </c:pt>
                <c:pt idx="4916">
                  <c:v>38924</c:v>
                </c:pt>
                <c:pt idx="4917">
                  <c:v>38925</c:v>
                </c:pt>
                <c:pt idx="4918">
                  <c:v>38926</c:v>
                </c:pt>
                <c:pt idx="4919">
                  <c:v>38929</c:v>
                </c:pt>
                <c:pt idx="4920">
                  <c:v>38930</c:v>
                </c:pt>
                <c:pt idx="4921">
                  <c:v>38931</c:v>
                </c:pt>
                <c:pt idx="4922">
                  <c:v>38932</c:v>
                </c:pt>
                <c:pt idx="4923">
                  <c:v>38933</c:v>
                </c:pt>
                <c:pt idx="4924">
                  <c:v>38936</c:v>
                </c:pt>
                <c:pt idx="4925">
                  <c:v>38937</c:v>
                </c:pt>
                <c:pt idx="4926">
                  <c:v>38939</c:v>
                </c:pt>
                <c:pt idx="4927">
                  <c:v>38940</c:v>
                </c:pt>
                <c:pt idx="4928">
                  <c:v>38943</c:v>
                </c:pt>
                <c:pt idx="4929">
                  <c:v>38944</c:v>
                </c:pt>
                <c:pt idx="4930">
                  <c:v>38945</c:v>
                </c:pt>
                <c:pt idx="4931">
                  <c:v>38946</c:v>
                </c:pt>
                <c:pt idx="4932">
                  <c:v>38947</c:v>
                </c:pt>
                <c:pt idx="4933">
                  <c:v>38950</c:v>
                </c:pt>
                <c:pt idx="4934">
                  <c:v>38951</c:v>
                </c:pt>
                <c:pt idx="4935">
                  <c:v>38952</c:v>
                </c:pt>
                <c:pt idx="4936">
                  <c:v>38953</c:v>
                </c:pt>
                <c:pt idx="4937">
                  <c:v>38954</c:v>
                </c:pt>
                <c:pt idx="4938">
                  <c:v>38957</c:v>
                </c:pt>
                <c:pt idx="4939">
                  <c:v>38958</c:v>
                </c:pt>
                <c:pt idx="4940">
                  <c:v>38959</c:v>
                </c:pt>
                <c:pt idx="4941">
                  <c:v>38960</c:v>
                </c:pt>
                <c:pt idx="4942">
                  <c:v>38961</c:v>
                </c:pt>
                <c:pt idx="4943">
                  <c:v>38964</c:v>
                </c:pt>
                <c:pt idx="4944">
                  <c:v>38965</c:v>
                </c:pt>
                <c:pt idx="4945">
                  <c:v>38966</c:v>
                </c:pt>
                <c:pt idx="4946">
                  <c:v>38967</c:v>
                </c:pt>
                <c:pt idx="4947">
                  <c:v>38968</c:v>
                </c:pt>
                <c:pt idx="4948">
                  <c:v>38971</c:v>
                </c:pt>
                <c:pt idx="4949">
                  <c:v>38972</c:v>
                </c:pt>
                <c:pt idx="4950">
                  <c:v>38973</c:v>
                </c:pt>
                <c:pt idx="4951">
                  <c:v>38974</c:v>
                </c:pt>
                <c:pt idx="4952">
                  <c:v>38975</c:v>
                </c:pt>
                <c:pt idx="4953">
                  <c:v>38978</c:v>
                </c:pt>
                <c:pt idx="4954">
                  <c:v>38979</c:v>
                </c:pt>
                <c:pt idx="4955">
                  <c:v>38980</c:v>
                </c:pt>
                <c:pt idx="4956">
                  <c:v>38981</c:v>
                </c:pt>
                <c:pt idx="4957">
                  <c:v>38982</c:v>
                </c:pt>
                <c:pt idx="4958">
                  <c:v>38986</c:v>
                </c:pt>
                <c:pt idx="4959">
                  <c:v>38987</c:v>
                </c:pt>
                <c:pt idx="4960">
                  <c:v>38988</c:v>
                </c:pt>
                <c:pt idx="4961">
                  <c:v>38989</c:v>
                </c:pt>
                <c:pt idx="4962">
                  <c:v>38992</c:v>
                </c:pt>
                <c:pt idx="4963">
                  <c:v>38993</c:v>
                </c:pt>
                <c:pt idx="4964">
                  <c:v>38994</c:v>
                </c:pt>
                <c:pt idx="4965">
                  <c:v>38995</c:v>
                </c:pt>
                <c:pt idx="4966">
                  <c:v>38996</c:v>
                </c:pt>
                <c:pt idx="4967">
                  <c:v>38999</c:v>
                </c:pt>
                <c:pt idx="4968">
                  <c:v>39000</c:v>
                </c:pt>
                <c:pt idx="4969">
                  <c:v>39001</c:v>
                </c:pt>
                <c:pt idx="4970">
                  <c:v>39002</c:v>
                </c:pt>
                <c:pt idx="4971">
                  <c:v>39003</c:v>
                </c:pt>
                <c:pt idx="4972">
                  <c:v>39006</c:v>
                </c:pt>
                <c:pt idx="4973">
                  <c:v>39007</c:v>
                </c:pt>
                <c:pt idx="4974">
                  <c:v>39008</c:v>
                </c:pt>
                <c:pt idx="4975">
                  <c:v>39009</c:v>
                </c:pt>
                <c:pt idx="4976">
                  <c:v>39010</c:v>
                </c:pt>
                <c:pt idx="4977">
                  <c:v>39013</c:v>
                </c:pt>
                <c:pt idx="4978">
                  <c:v>39014</c:v>
                </c:pt>
                <c:pt idx="4979">
                  <c:v>39015</c:v>
                </c:pt>
                <c:pt idx="4980">
                  <c:v>39016</c:v>
                </c:pt>
                <c:pt idx="4981">
                  <c:v>39017</c:v>
                </c:pt>
                <c:pt idx="4982">
                  <c:v>39020</c:v>
                </c:pt>
                <c:pt idx="4983">
                  <c:v>39021</c:v>
                </c:pt>
                <c:pt idx="4984">
                  <c:v>39022</c:v>
                </c:pt>
                <c:pt idx="4985">
                  <c:v>39023</c:v>
                </c:pt>
                <c:pt idx="4986">
                  <c:v>39024</c:v>
                </c:pt>
                <c:pt idx="4987">
                  <c:v>39027</c:v>
                </c:pt>
                <c:pt idx="4988">
                  <c:v>39028</c:v>
                </c:pt>
                <c:pt idx="4989">
                  <c:v>39029</c:v>
                </c:pt>
                <c:pt idx="4990">
                  <c:v>39030</c:v>
                </c:pt>
                <c:pt idx="4991">
                  <c:v>39031</c:v>
                </c:pt>
                <c:pt idx="4992">
                  <c:v>39034</c:v>
                </c:pt>
                <c:pt idx="4993">
                  <c:v>39035</c:v>
                </c:pt>
                <c:pt idx="4994">
                  <c:v>39036</c:v>
                </c:pt>
                <c:pt idx="4995">
                  <c:v>39037</c:v>
                </c:pt>
                <c:pt idx="4996">
                  <c:v>39038</c:v>
                </c:pt>
                <c:pt idx="4997">
                  <c:v>39041</c:v>
                </c:pt>
                <c:pt idx="4998">
                  <c:v>39042</c:v>
                </c:pt>
                <c:pt idx="4999">
                  <c:v>39043</c:v>
                </c:pt>
                <c:pt idx="5000">
                  <c:v>39044</c:v>
                </c:pt>
                <c:pt idx="5001">
                  <c:v>39045</c:v>
                </c:pt>
                <c:pt idx="5002">
                  <c:v>39048</c:v>
                </c:pt>
                <c:pt idx="5003">
                  <c:v>39049</c:v>
                </c:pt>
                <c:pt idx="5004">
                  <c:v>39050</c:v>
                </c:pt>
                <c:pt idx="5005">
                  <c:v>39051</c:v>
                </c:pt>
                <c:pt idx="5006">
                  <c:v>39052</c:v>
                </c:pt>
                <c:pt idx="5007">
                  <c:v>39055</c:v>
                </c:pt>
                <c:pt idx="5008">
                  <c:v>39056</c:v>
                </c:pt>
                <c:pt idx="5009">
                  <c:v>39057</c:v>
                </c:pt>
                <c:pt idx="5010">
                  <c:v>39058</c:v>
                </c:pt>
                <c:pt idx="5011">
                  <c:v>39059</c:v>
                </c:pt>
                <c:pt idx="5012">
                  <c:v>39062</c:v>
                </c:pt>
                <c:pt idx="5013">
                  <c:v>39063</c:v>
                </c:pt>
                <c:pt idx="5014">
                  <c:v>39064</c:v>
                </c:pt>
                <c:pt idx="5015">
                  <c:v>39065</c:v>
                </c:pt>
                <c:pt idx="5016">
                  <c:v>39066</c:v>
                </c:pt>
                <c:pt idx="5017">
                  <c:v>39069</c:v>
                </c:pt>
                <c:pt idx="5018">
                  <c:v>39070</c:v>
                </c:pt>
                <c:pt idx="5019">
                  <c:v>39071</c:v>
                </c:pt>
                <c:pt idx="5020">
                  <c:v>39072</c:v>
                </c:pt>
                <c:pt idx="5021">
                  <c:v>39073</c:v>
                </c:pt>
                <c:pt idx="5022">
                  <c:v>39078</c:v>
                </c:pt>
                <c:pt idx="5023">
                  <c:v>39079</c:v>
                </c:pt>
                <c:pt idx="5024">
                  <c:v>39080</c:v>
                </c:pt>
                <c:pt idx="5025">
                  <c:v>39084</c:v>
                </c:pt>
                <c:pt idx="5026">
                  <c:v>39085</c:v>
                </c:pt>
                <c:pt idx="5027">
                  <c:v>39086</c:v>
                </c:pt>
                <c:pt idx="5028">
                  <c:v>39087</c:v>
                </c:pt>
                <c:pt idx="5029">
                  <c:v>39090</c:v>
                </c:pt>
                <c:pt idx="5030">
                  <c:v>39091</c:v>
                </c:pt>
                <c:pt idx="5031">
                  <c:v>39092</c:v>
                </c:pt>
                <c:pt idx="5032">
                  <c:v>39093</c:v>
                </c:pt>
                <c:pt idx="5033">
                  <c:v>39094</c:v>
                </c:pt>
                <c:pt idx="5034">
                  <c:v>39097</c:v>
                </c:pt>
                <c:pt idx="5035">
                  <c:v>39098</c:v>
                </c:pt>
                <c:pt idx="5036">
                  <c:v>39099</c:v>
                </c:pt>
                <c:pt idx="5037">
                  <c:v>39100</c:v>
                </c:pt>
                <c:pt idx="5038">
                  <c:v>39101</c:v>
                </c:pt>
                <c:pt idx="5039">
                  <c:v>39104</c:v>
                </c:pt>
                <c:pt idx="5040">
                  <c:v>39105</c:v>
                </c:pt>
                <c:pt idx="5041">
                  <c:v>39106</c:v>
                </c:pt>
                <c:pt idx="5042">
                  <c:v>39107</c:v>
                </c:pt>
                <c:pt idx="5043">
                  <c:v>39108</c:v>
                </c:pt>
                <c:pt idx="5044">
                  <c:v>39111</c:v>
                </c:pt>
                <c:pt idx="5045">
                  <c:v>39112</c:v>
                </c:pt>
                <c:pt idx="5046">
                  <c:v>39113</c:v>
                </c:pt>
                <c:pt idx="5047">
                  <c:v>39114</c:v>
                </c:pt>
                <c:pt idx="5048">
                  <c:v>39115</c:v>
                </c:pt>
                <c:pt idx="5049">
                  <c:v>39118</c:v>
                </c:pt>
                <c:pt idx="5050">
                  <c:v>39119</c:v>
                </c:pt>
                <c:pt idx="5051">
                  <c:v>39120</c:v>
                </c:pt>
                <c:pt idx="5052">
                  <c:v>39121</c:v>
                </c:pt>
                <c:pt idx="5053">
                  <c:v>39122</c:v>
                </c:pt>
                <c:pt idx="5054">
                  <c:v>39125</c:v>
                </c:pt>
                <c:pt idx="5055">
                  <c:v>39126</c:v>
                </c:pt>
                <c:pt idx="5056">
                  <c:v>39127</c:v>
                </c:pt>
                <c:pt idx="5057">
                  <c:v>39128</c:v>
                </c:pt>
                <c:pt idx="5058">
                  <c:v>39129</c:v>
                </c:pt>
                <c:pt idx="5059">
                  <c:v>39132</c:v>
                </c:pt>
                <c:pt idx="5060">
                  <c:v>39133</c:v>
                </c:pt>
                <c:pt idx="5061">
                  <c:v>39134</c:v>
                </c:pt>
                <c:pt idx="5062">
                  <c:v>39135</c:v>
                </c:pt>
                <c:pt idx="5063">
                  <c:v>39136</c:v>
                </c:pt>
                <c:pt idx="5064">
                  <c:v>39139</c:v>
                </c:pt>
                <c:pt idx="5065">
                  <c:v>39140</c:v>
                </c:pt>
                <c:pt idx="5066">
                  <c:v>39141</c:v>
                </c:pt>
                <c:pt idx="5067">
                  <c:v>39142</c:v>
                </c:pt>
                <c:pt idx="5068">
                  <c:v>39143</c:v>
                </c:pt>
                <c:pt idx="5069">
                  <c:v>39146</c:v>
                </c:pt>
                <c:pt idx="5070">
                  <c:v>39147</c:v>
                </c:pt>
                <c:pt idx="5071">
                  <c:v>39148</c:v>
                </c:pt>
                <c:pt idx="5072">
                  <c:v>39149</c:v>
                </c:pt>
                <c:pt idx="5073">
                  <c:v>39150</c:v>
                </c:pt>
                <c:pt idx="5074">
                  <c:v>39153</c:v>
                </c:pt>
                <c:pt idx="5075">
                  <c:v>39154</c:v>
                </c:pt>
                <c:pt idx="5076">
                  <c:v>39155</c:v>
                </c:pt>
                <c:pt idx="5077">
                  <c:v>39156</c:v>
                </c:pt>
                <c:pt idx="5078">
                  <c:v>39157</c:v>
                </c:pt>
                <c:pt idx="5079">
                  <c:v>39160</c:v>
                </c:pt>
                <c:pt idx="5080">
                  <c:v>39161</c:v>
                </c:pt>
                <c:pt idx="5081">
                  <c:v>39163</c:v>
                </c:pt>
                <c:pt idx="5082">
                  <c:v>39164</c:v>
                </c:pt>
                <c:pt idx="5083">
                  <c:v>39167</c:v>
                </c:pt>
                <c:pt idx="5084">
                  <c:v>39168</c:v>
                </c:pt>
                <c:pt idx="5085">
                  <c:v>39169</c:v>
                </c:pt>
                <c:pt idx="5086">
                  <c:v>39170</c:v>
                </c:pt>
                <c:pt idx="5087">
                  <c:v>39171</c:v>
                </c:pt>
                <c:pt idx="5088">
                  <c:v>39174</c:v>
                </c:pt>
                <c:pt idx="5089">
                  <c:v>39175</c:v>
                </c:pt>
                <c:pt idx="5090">
                  <c:v>39176</c:v>
                </c:pt>
                <c:pt idx="5091">
                  <c:v>39177</c:v>
                </c:pt>
                <c:pt idx="5092">
                  <c:v>39182</c:v>
                </c:pt>
                <c:pt idx="5093">
                  <c:v>39183</c:v>
                </c:pt>
                <c:pt idx="5094">
                  <c:v>39184</c:v>
                </c:pt>
                <c:pt idx="5095">
                  <c:v>39185</c:v>
                </c:pt>
                <c:pt idx="5096">
                  <c:v>39188</c:v>
                </c:pt>
                <c:pt idx="5097">
                  <c:v>39189</c:v>
                </c:pt>
                <c:pt idx="5098">
                  <c:v>39190</c:v>
                </c:pt>
                <c:pt idx="5099">
                  <c:v>39191</c:v>
                </c:pt>
                <c:pt idx="5100">
                  <c:v>39192</c:v>
                </c:pt>
                <c:pt idx="5101">
                  <c:v>39195</c:v>
                </c:pt>
                <c:pt idx="5102">
                  <c:v>39196</c:v>
                </c:pt>
                <c:pt idx="5103">
                  <c:v>39197</c:v>
                </c:pt>
                <c:pt idx="5104">
                  <c:v>39198</c:v>
                </c:pt>
                <c:pt idx="5105">
                  <c:v>39202</c:v>
                </c:pt>
                <c:pt idx="5106">
                  <c:v>39204</c:v>
                </c:pt>
                <c:pt idx="5107">
                  <c:v>39205</c:v>
                </c:pt>
                <c:pt idx="5108">
                  <c:v>39206</c:v>
                </c:pt>
                <c:pt idx="5109">
                  <c:v>39209</c:v>
                </c:pt>
                <c:pt idx="5110">
                  <c:v>39210</c:v>
                </c:pt>
                <c:pt idx="5111">
                  <c:v>39211</c:v>
                </c:pt>
                <c:pt idx="5112">
                  <c:v>39212</c:v>
                </c:pt>
                <c:pt idx="5113">
                  <c:v>39213</c:v>
                </c:pt>
                <c:pt idx="5114">
                  <c:v>39216</c:v>
                </c:pt>
                <c:pt idx="5115">
                  <c:v>39217</c:v>
                </c:pt>
                <c:pt idx="5116">
                  <c:v>39218</c:v>
                </c:pt>
                <c:pt idx="5117">
                  <c:v>39219</c:v>
                </c:pt>
                <c:pt idx="5118">
                  <c:v>39220</c:v>
                </c:pt>
                <c:pt idx="5119">
                  <c:v>39223</c:v>
                </c:pt>
                <c:pt idx="5120">
                  <c:v>39224</c:v>
                </c:pt>
                <c:pt idx="5121">
                  <c:v>39225</c:v>
                </c:pt>
                <c:pt idx="5122">
                  <c:v>39226</c:v>
                </c:pt>
                <c:pt idx="5123">
                  <c:v>39227</c:v>
                </c:pt>
                <c:pt idx="5124">
                  <c:v>39230</c:v>
                </c:pt>
                <c:pt idx="5125">
                  <c:v>39231</c:v>
                </c:pt>
                <c:pt idx="5126">
                  <c:v>39232</c:v>
                </c:pt>
                <c:pt idx="5127">
                  <c:v>39233</c:v>
                </c:pt>
                <c:pt idx="5128">
                  <c:v>39234</c:v>
                </c:pt>
                <c:pt idx="5129">
                  <c:v>39237</c:v>
                </c:pt>
                <c:pt idx="5130">
                  <c:v>39238</c:v>
                </c:pt>
                <c:pt idx="5131">
                  <c:v>39239</c:v>
                </c:pt>
                <c:pt idx="5132">
                  <c:v>39240</c:v>
                </c:pt>
                <c:pt idx="5133">
                  <c:v>39241</c:v>
                </c:pt>
                <c:pt idx="5134">
                  <c:v>39244</c:v>
                </c:pt>
                <c:pt idx="5135">
                  <c:v>39245</c:v>
                </c:pt>
                <c:pt idx="5136">
                  <c:v>39246</c:v>
                </c:pt>
                <c:pt idx="5137">
                  <c:v>39247</c:v>
                </c:pt>
                <c:pt idx="5138">
                  <c:v>39248</c:v>
                </c:pt>
                <c:pt idx="5139">
                  <c:v>39251</c:v>
                </c:pt>
                <c:pt idx="5140">
                  <c:v>39252</c:v>
                </c:pt>
                <c:pt idx="5141">
                  <c:v>39253</c:v>
                </c:pt>
                <c:pt idx="5142">
                  <c:v>39254</c:v>
                </c:pt>
                <c:pt idx="5143">
                  <c:v>39255</c:v>
                </c:pt>
                <c:pt idx="5144">
                  <c:v>39258</c:v>
                </c:pt>
                <c:pt idx="5145">
                  <c:v>39259</c:v>
                </c:pt>
                <c:pt idx="5146">
                  <c:v>39260</c:v>
                </c:pt>
                <c:pt idx="5147">
                  <c:v>39261</c:v>
                </c:pt>
                <c:pt idx="5148">
                  <c:v>39262</c:v>
                </c:pt>
                <c:pt idx="5149">
                  <c:v>39265</c:v>
                </c:pt>
                <c:pt idx="5150">
                  <c:v>39266</c:v>
                </c:pt>
                <c:pt idx="5151">
                  <c:v>39267</c:v>
                </c:pt>
                <c:pt idx="5152">
                  <c:v>39268</c:v>
                </c:pt>
                <c:pt idx="5153">
                  <c:v>39269</c:v>
                </c:pt>
                <c:pt idx="5154">
                  <c:v>39272</c:v>
                </c:pt>
                <c:pt idx="5155">
                  <c:v>39273</c:v>
                </c:pt>
                <c:pt idx="5156">
                  <c:v>39274</c:v>
                </c:pt>
                <c:pt idx="5157">
                  <c:v>39275</c:v>
                </c:pt>
                <c:pt idx="5158">
                  <c:v>39276</c:v>
                </c:pt>
                <c:pt idx="5159">
                  <c:v>39279</c:v>
                </c:pt>
                <c:pt idx="5160">
                  <c:v>39280</c:v>
                </c:pt>
                <c:pt idx="5161">
                  <c:v>39281</c:v>
                </c:pt>
                <c:pt idx="5162">
                  <c:v>39282</c:v>
                </c:pt>
                <c:pt idx="5163">
                  <c:v>39283</c:v>
                </c:pt>
                <c:pt idx="5164">
                  <c:v>39286</c:v>
                </c:pt>
                <c:pt idx="5165">
                  <c:v>39287</c:v>
                </c:pt>
                <c:pt idx="5166">
                  <c:v>39288</c:v>
                </c:pt>
                <c:pt idx="5167">
                  <c:v>39289</c:v>
                </c:pt>
                <c:pt idx="5168">
                  <c:v>39290</c:v>
                </c:pt>
                <c:pt idx="5169">
                  <c:v>39293</c:v>
                </c:pt>
                <c:pt idx="5170">
                  <c:v>39294</c:v>
                </c:pt>
                <c:pt idx="5171">
                  <c:v>39295</c:v>
                </c:pt>
                <c:pt idx="5172">
                  <c:v>39296</c:v>
                </c:pt>
                <c:pt idx="5173">
                  <c:v>39297</c:v>
                </c:pt>
                <c:pt idx="5174">
                  <c:v>39300</c:v>
                </c:pt>
                <c:pt idx="5175">
                  <c:v>39301</c:v>
                </c:pt>
                <c:pt idx="5176">
                  <c:v>39302</c:v>
                </c:pt>
                <c:pt idx="5177">
                  <c:v>39304</c:v>
                </c:pt>
                <c:pt idx="5178">
                  <c:v>39307</c:v>
                </c:pt>
                <c:pt idx="5179">
                  <c:v>39308</c:v>
                </c:pt>
                <c:pt idx="5180">
                  <c:v>39309</c:v>
                </c:pt>
                <c:pt idx="5181">
                  <c:v>39310</c:v>
                </c:pt>
                <c:pt idx="5182">
                  <c:v>39311</c:v>
                </c:pt>
                <c:pt idx="5183">
                  <c:v>39314</c:v>
                </c:pt>
                <c:pt idx="5184">
                  <c:v>39315</c:v>
                </c:pt>
                <c:pt idx="5185">
                  <c:v>39316</c:v>
                </c:pt>
                <c:pt idx="5186">
                  <c:v>39317</c:v>
                </c:pt>
                <c:pt idx="5187">
                  <c:v>39318</c:v>
                </c:pt>
                <c:pt idx="5188">
                  <c:v>39321</c:v>
                </c:pt>
                <c:pt idx="5189">
                  <c:v>39322</c:v>
                </c:pt>
                <c:pt idx="5190">
                  <c:v>39323</c:v>
                </c:pt>
                <c:pt idx="5191">
                  <c:v>39324</c:v>
                </c:pt>
                <c:pt idx="5192">
                  <c:v>39325</c:v>
                </c:pt>
                <c:pt idx="5193">
                  <c:v>39328</c:v>
                </c:pt>
                <c:pt idx="5194">
                  <c:v>39329</c:v>
                </c:pt>
                <c:pt idx="5195">
                  <c:v>39330</c:v>
                </c:pt>
                <c:pt idx="5196">
                  <c:v>39331</c:v>
                </c:pt>
                <c:pt idx="5197">
                  <c:v>39332</c:v>
                </c:pt>
                <c:pt idx="5198">
                  <c:v>39335</c:v>
                </c:pt>
                <c:pt idx="5199">
                  <c:v>39336</c:v>
                </c:pt>
                <c:pt idx="5200">
                  <c:v>39337</c:v>
                </c:pt>
                <c:pt idx="5201">
                  <c:v>39338</c:v>
                </c:pt>
                <c:pt idx="5202">
                  <c:v>39339</c:v>
                </c:pt>
                <c:pt idx="5203">
                  <c:v>39342</c:v>
                </c:pt>
                <c:pt idx="5204">
                  <c:v>39343</c:v>
                </c:pt>
                <c:pt idx="5205">
                  <c:v>39344</c:v>
                </c:pt>
                <c:pt idx="5206">
                  <c:v>39345</c:v>
                </c:pt>
                <c:pt idx="5207">
                  <c:v>39346</c:v>
                </c:pt>
                <c:pt idx="5208">
                  <c:v>39350</c:v>
                </c:pt>
                <c:pt idx="5209">
                  <c:v>39351</c:v>
                </c:pt>
                <c:pt idx="5210">
                  <c:v>39352</c:v>
                </c:pt>
                <c:pt idx="5211">
                  <c:v>39353</c:v>
                </c:pt>
                <c:pt idx="5212">
                  <c:v>39356</c:v>
                </c:pt>
                <c:pt idx="5213">
                  <c:v>39357</c:v>
                </c:pt>
                <c:pt idx="5214">
                  <c:v>39358</c:v>
                </c:pt>
                <c:pt idx="5215">
                  <c:v>39359</c:v>
                </c:pt>
                <c:pt idx="5216">
                  <c:v>39360</c:v>
                </c:pt>
                <c:pt idx="5217">
                  <c:v>39363</c:v>
                </c:pt>
                <c:pt idx="5218">
                  <c:v>39364</c:v>
                </c:pt>
                <c:pt idx="5219">
                  <c:v>39365</c:v>
                </c:pt>
                <c:pt idx="5220">
                  <c:v>39366</c:v>
                </c:pt>
                <c:pt idx="5221">
                  <c:v>39367</c:v>
                </c:pt>
                <c:pt idx="5222">
                  <c:v>39370</c:v>
                </c:pt>
                <c:pt idx="5223">
                  <c:v>39371</c:v>
                </c:pt>
                <c:pt idx="5224">
                  <c:v>39372</c:v>
                </c:pt>
                <c:pt idx="5225">
                  <c:v>39373</c:v>
                </c:pt>
                <c:pt idx="5226">
                  <c:v>39374</c:v>
                </c:pt>
                <c:pt idx="5227">
                  <c:v>39377</c:v>
                </c:pt>
                <c:pt idx="5228">
                  <c:v>39378</c:v>
                </c:pt>
                <c:pt idx="5229">
                  <c:v>39379</c:v>
                </c:pt>
                <c:pt idx="5230">
                  <c:v>39380</c:v>
                </c:pt>
                <c:pt idx="5231">
                  <c:v>39381</c:v>
                </c:pt>
                <c:pt idx="5232">
                  <c:v>39384</c:v>
                </c:pt>
                <c:pt idx="5233">
                  <c:v>39385</c:v>
                </c:pt>
                <c:pt idx="5234">
                  <c:v>39386</c:v>
                </c:pt>
                <c:pt idx="5235">
                  <c:v>39387</c:v>
                </c:pt>
                <c:pt idx="5236">
                  <c:v>39388</c:v>
                </c:pt>
                <c:pt idx="5237">
                  <c:v>39391</c:v>
                </c:pt>
                <c:pt idx="5238">
                  <c:v>39392</c:v>
                </c:pt>
                <c:pt idx="5239">
                  <c:v>39393</c:v>
                </c:pt>
                <c:pt idx="5240">
                  <c:v>39394</c:v>
                </c:pt>
                <c:pt idx="5241">
                  <c:v>39395</c:v>
                </c:pt>
                <c:pt idx="5242">
                  <c:v>39398</c:v>
                </c:pt>
                <c:pt idx="5243">
                  <c:v>39399</c:v>
                </c:pt>
                <c:pt idx="5244">
                  <c:v>39400</c:v>
                </c:pt>
                <c:pt idx="5245">
                  <c:v>39401</c:v>
                </c:pt>
                <c:pt idx="5246">
                  <c:v>39402</c:v>
                </c:pt>
                <c:pt idx="5247">
                  <c:v>39405</c:v>
                </c:pt>
                <c:pt idx="5248">
                  <c:v>39406</c:v>
                </c:pt>
                <c:pt idx="5249">
                  <c:v>39407</c:v>
                </c:pt>
                <c:pt idx="5250">
                  <c:v>39408</c:v>
                </c:pt>
                <c:pt idx="5251">
                  <c:v>39409</c:v>
                </c:pt>
                <c:pt idx="5252">
                  <c:v>39412</c:v>
                </c:pt>
                <c:pt idx="5253">
                  <c:v>39413</c:v>
                </c:pt>
                <c:pt idx="5254">
                  <c:v>39414</c:v>
                </c:pt>
                <c:pt idx="5255">
                  <c:v>39415</c:v>
                </c:pt>
                <c:pt idx="5256">
                  <c:v>39416</c:v>
                </c:pt>
                <c:pt idx="5257">
                  <c:v>39419</c:v>
                </c:pt>
                <c:pt idx="5258">
                  <c:v>39420</c:v>
                </c:pt>
                <c:pt idx="5259">
                  <c:v>39421</c:v>
                </c:pt>
                <c:pt idx="5260">
                  <c:v>39422</c:v>
                </c:pt>
                <c:pt idx="5261">
                  <c:v>39423</c:v>
                </c:pt>
                <c:pt idx="5262">
                  <c:v>39426</c:v>
                </c:pt>
                <c:pt idx="5263">
                  <c:v>39427</c:v>
                </c:pt>
                <c:pt idx="5264">
                  <c:v>39428</c:v>
                </c:pt>
                <c:pt idx="5265">
                  <c:v>39429</c:v>
                </c:pt>
                <c:pt idx="5266">
                  <c:v>39430</c:v>
                </c:pt>
                <c:pt idx="5267">
                  <c:v>39434</c:v>
                </c:pt>
                <c:pt idx="5268">
                  <c:v>39435</c:v>
                </c:pt>
                <c:pt idx="5269">
                  <c:v>39436</c:v>
                </c:pt>
                <c:pt idx="5270">
                  <c:v>39437</c:v>
                </c:pt>
                <c:pt idx="5271">
                  <c:v>39440</c:v>
                </c:pt>
                <c:pt idx="5272">
                  <c:v>39443</c:v>
                </c:pt>
                <c:pt idx="5273">
                  <c:v>39444</c:v>
                </c:pt>
                <c:pt idx="5274">
                  <c:v>39447</c:v>
                </c:pt>
                <c:pt idx="5275">
                  <c:v>39449</c:v>
                </c:pt>
                <c:pt idx="5276">
                  <c:v>39450</c:v>
                </c:pt>
                <c:pt idx="5277">
                  <c:v>39451</c:v>
                </c:pt>
                <c:pt idx="5278">
                  <c:v>39454</c:v>
                </c:pt>
                <c:pt idx="5279">
                  <c:v>39455</c:v>
                </c:pt>
                <c:pt idx="5280">
                  <c:v>39456</c:v>
                </c:pt>
                <c:pt idx="5281">
                  <c:v>39457</c:v>
                </c:pt>
                <c:pt idx="5282">
                  <c:v>39458</c:v>
                </c:pt>
                <c:pt idx="5283">
                  <c:v>39461</c:v>
                </c:pt>
                <c:pt idx="5284">
                  <c:v>39462</c:v>
                </c:pt>
                <c:pt idx="5285">
                  <c:v>39463</c:v>
                </c:pt>
                <c:pt idx="5286">
                  <c:v>39464</c:v>
                </c:pt>
                <c:pt idx="5287">
                  <c:v>39465</c:v>
                </c:pt>
                <c:pt idx="5288">
                  <c:v>39468</c:v>
                </c:pt>
                <c:pt idx="5289">
                  <c:v>39469</c:v>
                </c:pt>
                <c:pt idx="5290">
                  <c:v>39470</c:v>
                </c:pt>
                <c:pt idx="5291">
                  <c:v>39471</c:v>
                </c:pt>
                <c:pt idx="5292">
                  <c:v>39472</c:v>
                </c:pt>
                <c:pt idx="5293">
                  <c:v>39475</c:v>
                </c:pt>
                <c:pt idx="5294">
                  <c:v>39476</c:v>
                </c:pt>
                <c:pt idx="5295">
                  <c:v>39477</c:v>
                </c:pt>
                <c:pt idx="5296">
                  <c:v>39478</c:v>
                </c:pt>
                <c:pt idx="5297">
                  <c:v>39479</c:v>
                </c:pt>
                <c:pt idx="5298">
                  <c:v>39482</c:v>
                </c:pt>
                <c:pt idx="5299">
                  <c:v>39483</c:v>
                </c:pt>
                <c:pt idx="5300">
                  <c:v>39484</c:v>
                </c:pt>
                <c:pt idx="5301">
                  <c:v>39485</c:v>
                </c:pt>
                <c:pt idx="5302">
                  <c:v>39486</c:v>
                </c:pt>
                <c:pt idx="5303">
                  <c:v>39489</c:v>
                </c:pt>
                <c:pt idx="5304">
                  <c:v>39490</c:v>
                </c:pt>
                <c:pt idx="5305">
                  <c:v>39491</c:v>
                </c:pt>
                <c:pt idx="5306">
                  <c:v>39492</c:v>
                </c:pt>
                <c:pt idx="5307">
                  <c:v>39493</c:v>
                </c:pt>
                <c:pt idx="5308">
                  <c:v>39496</c:v>
                </c:pt>
                <c:pt idx="5309">
                  <c:v>39497</c:v>
                </c:pt>
                <c:pt idx="5310">
                  <c:v>39498</c:v>
                </c:pt>
                <c:pt idx="5311">
                  <c:v>39499</c:v>
                </c:pt>
                <c:pt idx="5312">
                  <c:v>39500</c:v>
                </c:pt>
                <c:pt idx="5313">
                  <c:v>39503</c:v>
                </c:pt>
                <c:pt idx="5314">
                  <c:v>39504</c:v>
                </c:pt>
                <c:pt idx="5315">
                  <c:v>39505</c:v>
                </c:pt>
                <c:pt idx="5316">
                  <c:v>39506</c:v>
                </c:pt>
                <c:pt idx="5317">
                  <c:v>39507</c:v>
                </c:pt>
                <c:pt idx="5318">
                  <c:v>39510</c:v>
                </c:pt>
                <c:pt idx="5319">
                  <c:v>39511</c:v>
                </c:pt>
                <c:pt idx="5320">
                  <c:v>39512</c:v>
                </c:pt>
                <c:pt idx="5321">
                  <c:v>39513</c:v>
                </c:pt>
                <c:pt idx="5322">
                  <c:v>39514</c:v>
                </c:pt>
                <c:pt idx="5323">
                  <c:v>39517</c:v>
                </c:pt>
                <c:pt idx="5324">
                  <c:v>39518</c:v>
                </c:pt>
                <c:pt idx="5325">
                  <c:v>39519</c:v>
                </c:pt>
                <c:pt idx="5326">
                  <c:v>39520</c:v>
                </c:pt>
                <c:pt idx="5327">
                  <c:v>39521</c:v>
                </c:pt>
                <c:pt idx="5328">
                  <c:v>39524</c:v>
                </c:pt>
                <c:pt idx="5329">
                  <c:v>39525</c:v>
                </c:pt>
                <c:pt idx="5330">
                  <c:v>39526</c:v>
                </c:pt>
                <c:pt idx="5331">
                  <c:v>39527</c:v>
                </c:pt>
                <c:pt idx="5332">
                  <c:v>39532</c:v>
                </c:pt>
                <c:pt idx="5333">
                  <c:v>39533</c:v>
                </c:pt>
                <c:pt idx="5334">
                  <c:v>39534</c:v>
                </c:pt>
                <c:pt idx="5335">
                  <c:v>39535</c:v>
                </c:pt>
                <c:pt idx="5336">
                  <c:v>39538</c:v>
                </c:pt>
                <c:pt idx="5337">
                  <c:v>39539</c:v>
                </c:pt>
                <c:pt idx="5338">
                  <c:v>39540</c:v>
                </c:pt>
                <c:pt idx="5339">
                  <c:v>39541</c:v>
                </c:pt>
                <c:pt idx="5340">
                  <c:v>39542</c:v>
                </c:pt>
                <c:pt idx="5341">
                  <c:v>39545</c:v>
                </c:pt>
                <c:pt idx="5342">
                  <c:v>39546</c:v>
                </c:pt>
                <c:pt idx="5343">
                  <c:v>39547</c:v>
                </c:pt>
                <c:pt idx="5344">
                  <c:v>39548</c:v>
                </c:pt>
                <c:pt idx="5345">
                  <c:v>39549</c:v>
                </c:pt>
                <c:pt idx="5346">
                  <c:v>39552</c:v>
                </c:pt>
                <c:pt idx="5347">
                  <c:v>39553</c:v>
                </c:pt>
                <c:pt idx="5348">
                  <c:v>39554</c:v>
                </c:pt>
                <c:pt idx="5349">
                  <c:v>39555</c:v>
                </c:pt>
                <c:pt idx="5350">
                  <c:v>39556</c:v>
                </c:pt>
                <c:pt idx="5351">
                  <c:v>39559</c:v>
                </c:pt>
                <c:pt idx="5352">
                  <c:v>39560</c:v>
                </c:pt>
                <c:pt idx="5353">
                  <c:v>39561</c:v>
                </c:pt>
                <c:pt idx="5354">
                  <c:v>39562</c:v>
                </c:pt>
                <c:pt idx="5355">
                  <c:v>39563</c:v>
                </c:pt>
                <c:pt idx="5356">
                  <c:v>39567</c:v>
                </c:pt>
                <c:pt idx="5357">
                  <c:v>39568</c:v>
                </c:pt>
                <c:pt idx="5358">
                  <c:v>39573</c:v>
                </c:pt>
                <c:pt idx="5359">
                  <c:v>39574</c:v>
                </c:pt>
                <c:pt idx="5360">
                  <c:v>39575</c:v>
                </c:pt>
                <c:pt idx="5361">
                  <c:v>39576</c:v>
                </c:pt>
                <c:pt idx="5362">
                  <c:v>39577</c:v>
                </c:pt>
                <c:pt idx="5363">
                  <c:v>39580</c:v>
                </c:pt>
                <c:pt idx="5364">
                  <c:v>39581</c:v>
                </c:pt>
                <c:pt idx="5365">
                  <c:v>39582</c:v>
                </c:pt>
                <c:pt idx="5366">
                  <c:v>39583</c:v>
                </c:pt>
                <c:pt idx="5367">
                  <c:v>39584</c:v>
                </c:pt>
                <c:pt idx="5368">
                  <c:v>39587</c:v>
                </c:pt>
                <c:pt idx="5369">
                  <c:v>39588</c:v>
                </c:pt>
                <c:pt idx="5370">
                  <c:v>39589</c:v>
                </c:pt>
                <c:pt idx="5371">
                  <c:v>39590</c:v>
                </c:pt>
                <c:pt idx="5372">
                  <c:v>39591</c:v>
                </c:pt>
                <c:pt idx="5373">
                  <c:v>39594</c:v>
                </c:pt>
                <c:pt idx="5374">
                  <c:v>39595</c:v>
                </c:pt>
                <c:pt idx="5375">
                  <c:v>39596</c:v>
                </c:pt>
                <c:pt idx="5376">
                  <c:v>39597</c:v>
                </c:pt>
                <c:pt idx="5377">
                  <c:v>39598</c:v>
                </c:pt>
                <c:pt idx="5378">
                  <c:v>39601</c:v>
                </c:pt>
                <c:pt idx="5379">
                  <c:v>39602</c:v>
                </c:pt>
                <c:pt idx="5380">
                  <c:v>39603</c:v>
                </c:pt>
                <c:pt idx="5381">
                  <c:v>39604</c:v>
                </c:pt>
                <c:pt idx="5382">
                  <c:v>39605</c:v>
                </c:pt>
                <c:pt idx="5383">
                  <c:v>39608</c:v>
                </c:pt>
                <c:pt idx="5384">
                  <c:v>39609</c:v>
                </c:pt>
                <c:pt idx="5385">
                  <c:v>39610</c:v>
                </c:pt>
                <c:pt idx="5386">
                  <c:v>39611</c:v>
                </c:pt>
                <c:pt idx="5387">
                  <c:v>39612</c:v>
                </c:pt>
                <c:pt idx="5388">
                  <c:v>39616</c:v>
                </c:pt>
                <c:pt idx="5389">
                  <c:v>39617</c:v>
                </c:pt>
                <c:pt idx="5390">
                  <c:v>39618</c:v>
                </c:pt>
                <c:pt idx="5391">
                  <c:v>39619</c:v>
                </c:pt>
                <c:pt idx="5392">
                  <c:v>39622</c:v>
                </c:pt>
                <c:pt idx="5393">
                  <c:v>39623</c:v>
                </c:pt>
                <c:pt idx="5394">
                  <c:v>39624</c:v>
                </c:pt>
                <c:pt idx="5395">
                  <c:v>39625</c:v>
                </c:pt>
                <c:pt idx="5396">
                  <c:v>39626</c:v>
                </c:pt>
                <c:pt idx="5397">
                  <c:v>39629</c:v>
                </c:pt>
                <c:pt idx="5398">
                  <c:v>39630</c:v>
                </c:pt>
                <c:pt idx="5399">
                  <c:v>39631</c:v>
                </c:pt>
                <c:pt idx="5400">
                  <c:v>39632</c:v>
                </c:pt>
                <c:pt idx="5401">
                  <c:v>39633</c:v>
                </c:pt>
                <c:pt idx="5402">
                  <c:v>39636</c:v>
                </c:pt>
                <c:pt idx="5403">
                  <c:v>39637</c:v>
                </c:pt>
                <c:pt idx="5404">
                  <c:v>39638</c:v>
                </c:pt>
                <c:pt idx="5405">
                  <c:v>39639</c:v>
                </c:pt>
                <c:pt idx="5406">
                  <c:v>39640</c:v>
                </c:pt>
                <c:pt idx="5407">
                  <c:v>39643</c:v>
                </c:pt>
                <c:pt idx="5408">
                  <c:v>39644</c:v>
                </c:pt>
                <c:pt idx="5409">
                  <c:v>39645</c:v>
                </c:pt>
                <c:pt idx="5410">
                  <c:v>39646</c:v>
                </c:pt>
                <c:pt idx="5411">
                  <c:v>39647</c:v>
                </c:pt>
                <c:pt idx="5412">
                  <c:v>39650</c:v>
                </c:pt>
                <c:pt idx="5413">
                  <c:v>39651</c:v>
                </c:pt>
                <c:pt idx="5414">
                  <c:v>39652</c:v>
                </c:pt>
                <c:pt idx="5415">
                  <c:v>39653</c:v>
                </c:pt>
                <c:pt idx="5416">
                  <c:v>39654</c:v>
                </c:pt>
                <c:pt idx="5417">
                  <c:v>39657</c:v>
                </c:pt>
                <c:pt idx="5418">
                  <c:v>39658</c:v>
                </c:pt>
                <c:pt idx="5419">
                  <c:v>39659</c:v>
                </c:pt>
                <c:pt idx="5420">
                  <c:v>39660</c:v>
                </c:pt>
                <c:pt idx="5421">
                  <c:v>39661</c:v>
                </c:pt>
                <c:pt idx="5422">
                  <c:v>39664</c:v>
                </c:pt>
                <c:pt idx="5423">
                  <c:v>39665</c:v>
                </c:pt>
                <c:pt idx="5424">
                  <c:v>39666</c:v>
                </c:pt>
                <c:pt idx="5425">
                  <c:v>39667</c:v>
                </c:pt>
                <c:pt idx="5426">
                  <c:v>39668</c:v>
                </c:pt>
                <c:pt idx="5427">
                  <c:v>39671</c:v>
                </c:pt>
                <c:pt idx="5428">
                  <c:v>39672</c:v>
                </c:pt>
                <c:pt idx="5429">
                  <c:v>39673</c:v>
                </c:pt>
                <c:pt idx="5430">
                  <c:v>39674</c:v>
                </c:pt>
                <c:pt idx="5431">
                  <c:v>39675</c:v>
                </c:pt>
                <c:pt idx="5432">
                  <c:v>39678</c:v>
                </c:pt>
                <c:pt idx="5433">
                  <c:v>39679</c:v>
                </c:pt>
                <c:pt idx="5434">
                  <c:v>39680</c:v>
                </c:pt>
                <c:pt idx="5435">
                  <c:v>39681</c:v>
                </c:pt>
                <c:pt idx="5436">
                  <c:v>39682</c:v>
                </c:pt>
                <c:pt idx="5437">
                  <c:v>39685</c:v>
                </c:pt>
                <c:pt idx="5438">
                  <c:v>39686</c:v>
                </c:pt>
                <c:pt idx="5439">
                  <c:v>39687</c:v>
                </c:pt>
                <c:pt idx="5440">
                  <c:v>39688</c:v>
                </c:pt>
                <c:pt idx="5441">
                  <c:v>39689</c:v>
                </c:pt>
                <c:pt idx="5442">
                  <c:v>39692</c:v>
                </c:pt>
                <c:pt idx="5443">
                  <c:v>39693</c:v>
                </c:pt>
                <c:pt idx="5444">
                  <c:v>39694</c:v>
                </c:pt>
                <c:pt idx="5445">
                  <c:v>39695</c:v>
                </c:pt>
                <c:pt idx="5446">
                  <c:v>39696</c:v>
                </c:pt>
                <c:pt idx="5447">
                  <c:v>39699</c:v>
                </c:pt>
                <c:pt idx="5448">
                  <c:v>39700</c:v>
                </c:pt>
                <c:pt idx="5449">
                  <c:v>39701</c:v>
                </c:pt>
                <c:pt idx="5450">
                  <c:v>39702</c:v>
                </c:pt>
                <c:pt idx="5451">
                  <c:v>39703</c:v>
                </c:pt>
                <c:pt idx="5452">
                  <c:v>39706</c:v>
                </c:pt>
                <c:pt idx="5453">
                  <c:v>39707</c:v>
                </c:pt>
                <c:pt idx="5454">
                  <c:v>39708</c:v>
                </c:pt>
                <c:pt idx="5455">
                  <c:v>39709</c:v>
                </c:pt>
                <c:pt idx="5456">
                  <c:v>39710</c:v>
                </c:pt>
                <c:pt idx="5457">
                  <c:v>39713</c:v>
                </c:pt>
                <c:pt idx="5458">
                  <c:v>39714</c:v>
                </c:pt>
                <c:pt idx="5459">
                  <c:v>39716</c:v>
                </c:pt>
                <c:pt idx="5460">
                  <c:v>39717</c:v>
                </c:pt>
                <c:pt idx="5461">
                  <c:v>39720</c:v>
                </c:pt>
                <c:pt idx="5462">
                  <c:v>39721</c:v>
                </c:pt>
                <c:pt idx="5463">
                  <c:v>39722</c:v>
                </c:pt>
                <c:pt idx="5464">
                  <c:v>39723</c:v>
                </c:pt>
                <c:pt idx="5465">
                  <c:v>39724</c:v>
                </c:pt>
                <c:pt idx="5466">
                  <c:v>39727</c:v>
                </c:pt>
                <c:pt idx="5467">
                  <c:v>39728</c:v>
                </c:pt>
                <c:pt idx="5468">
                  <c:v>39729</c:v>
                </c:pt>
                <c:pt idx="5469">
                  <c:v>39730</c:v>
                </c:pt>
                <c:pt idx="5470">
                  <c:v>39731</c:v>
                </c:pt>
                <c:pt idx="5471">
                  <c:v>39734</c:v>
                </c:pt>
                <c:pt idx="5472">
                  <c:v>39735</c:v>
                </c:pt>
                <c:pt idx="5473">
                  <c:v>39736</c:v>
                </c:pt>
                <c:pt idx="5474">
                  <c:v>39737</c:v>
                </c:pt>
                <c:pt idx="5475">
                  <c:v>39738</c:v>
                </c:pt>
                <c:pt idx="5476">
                  <c:v>39741</c:v>
                </c:pt>
                <c:pt idx="5477">
                  <c:v>39742</c:v>
                </c:pt>
                <c:pt idx="5478">
                  <c:v>39743</c:v>
                </c:pt>
                <c:pt idx="5479">
                  <c:v>39744</c:v>
                </c:pt>
                <c:pt idx="5480">
                  <c:v>39745</c:v>
                </c:pt>
                <c:pt idx="5481">
                  <c:v>39748</c:v>
                </c:pt>
                <c:pt idx="5482">
                  <c:v>39749</c:v>
                </c:pt>
                <c:pt idx="5483">
                  <c:v>39750</c:v>
                </c:pt>
                <c:pt idx="5484">
                  <c:v>39751</c:v>
                </c:pt>
                <c:pt idx="5485">
                  <c:v>39752</c:v>
                </c:pt>
                <c:pt idx="5486">
                  <c:v>39755</c:v>
                </c:pt>
                <c:pt idx="5487">
                  <c:v>39756</c:v>
                </c:pt>
                <c:pt idx="5488">
                  <c:v>39757</c:v>
                </c:pt>
                <c:pt idx="5489">
                  <c:v>39758</c:v>
                </c:pt>
                <c:pt idx="5490">
                  <c:v>39759</c:v>
                </c:pt>
                <c:pt idx="5491">
                  <c:v>39762</c:v>
                </c:pt>
                <c:pt idx="5492">
                  <c:v>39763</c:v>
                </c:pt>
                <c:pt idx="5493">
                  <c:v>39764</c:v>
                </c:pt>
                <c:pt idx="5494">
                  <c:v>39765</c:v>
                </c:pt>
                <c:pt idx="5495">
                  <c:v>39766</c:v>
                </c:pt>
                <c:pt idx="5496">
                  <c:v>39769</c:v>
                </c:pt>
                <c:pt idx="5497">
                  <c:v>39770</c:v>
                </c:pt>
                <c:pt idx="5498">
                  <c:v>39771</c:v>
                </c:pt>
                <c:pt idx="5499">
                  <c:v>39772</c:v>
                </c:pt>
                <c:pt idx="5500">
                  <c:v>39773</c:v>
                </c:pt>
                <c:pt idx="5501">
                  <c:v>39776</c:v>
                </c:pt>
                <c:pt idx="5502">
                  <c:v>39777</c:v>
                </c:pt>
                <c:pt idx="5503">
                  <c:v>39778</c:v>
                </c:pt>
                <c:pt idx="5504">
                  <c:v>39779</c:v>
                </c:pt>
                <c:pt idx="5505">
                  <c:v>39780</c:v>
                </c:pt>
                <c:pt idx="5506">
                  <c:v>39783</c:v>
                </c:pt>
                <c:pt idx="5507">
                  <c:v>39784</c:v>
                </c:pt>
                <c:pt idx="5508">
                  <c:v>39785</c:v>
                </c:pt>
                <c:pt idx="5509">
                  <c:v>39786</c:v>
                </c:pt>
                <c:pt idx="5510">
                  <c:v>39787</c:v>
                </c:pt>
                <c:pt idx="5511">
                  <c:v>39790</c:v>
                </c:pt>
                <c:pt idx="5512">
                  <c:v>39791</c:v>
                </c:pt>
                <c:pt idx="5513">
                  <c:v>39792</c:v>
                </c:pt>
                <c:pt idx="5514">
                  <c:v>39793</c:v>
                </c:pt>
                <c:pt idx="5515">
                  <c:v>39794</c:v>
                </c:pt>
                <c:pt idx="5516">
                  <c:v>39797</c:v>
                </c:pt>
                <c:pt idx="5517">
                  <c:v>39799</c:v>
                </c:pt>
                <c:pt idx="5518">
                  <c:v>39800</c:v>
                </c:pt>
                <c:pt idx="5519">
                  <c:v>39801</c:v>
                </c:pt>
                <c:pt idx="5520">
                  <c:v>39804</c:v>
                </c:pt>
                <c:pt idx="5521">
                  <c:v>39805</c:v>
                </c:pt>
                <c:pt idx="5522">
                  <c:v>39806</c:v>
                </c:pt>
                <c:pt idx="5523">
                  <c:v>39811</c:v>
                </c:pt>
                <c:pt idx="5524">
                  <c:v>39812</c:v>
                </c:pt>
                <c:pt idx="5525">
                  <c:v>39813</c:v>
                </c:pt>
                <c:pt idx="5526">
                  <c:v>39815</c:v>
                </c:pt>
                <c:pt idx="5527">
                  <c:v>39818</c:v>
                </c:pt>
                <c:pt idx="5528">
                  <c:v>39819</c:v>
                </c:pt>
                <c:pt idx="5529">
                  <c:v>39820</c:v>
                </c:pt>
                <c:pt idx="5530">
                  <c:v>39821</c:v>
                </c:pt>
                <c:pt idx="5531">
                  <c:v>39822</c:v>
                </c:pt>
                <c:pt idx="5532">
                  <c:v>39825</c:v>
                </c:pt>
                <c:pt idx="5533">
                  <c:v>39826</c:v>
                </c:pt>
                <c:pt idx="5534">
                  <c:v>39827</c:v>
                </c:pt>
                <c:pt idx="5535">
                  <c:v>39828</c:v>
                </c:pt>
                <c:pt idx="5536">
                  <c:v>39829</c:v>
                </c:pt>
                <c:pt idx="5537">
                  <c:v>39832</c:v>
                </c:pt>
                <c:pt idx="5538">
                  <c:v>39833</c:v>
                </c:pt>
                <c:pt idx="5539">
                  <c:v>39834</c:v>
                </c:pt>
                <c:pt idx="5540">
                  <c:v>39835</c:v>
                </c:pt>
                <c:pt idx="5541">
                  <c:v>39836</c:v>
                </c:pt>
                <c:pt idx="5542">
                  <c:v>39839</c:v>
                </c:pt>
                <c:pt idx="5543">
                  <c:v>39840</c:v>
                </c:pt>
                <c:pt idx="5544">
                  <c:v>39841</c:v>
                </c:pt>
                <c:pt idx="5545">
                  <c:v>39842</c:v>
                </c:pt>
                <c:pt idx="5546">
                  <c:v>39843</c:v>
                </c:pt>
                <c:pt idx="5547">
                  <c:v>39846</c:v>
                </c:pt>
                <c:pt idx="5548">
                  <c:v>39847</c:v>
                </c:pt>
                <c:pt idx="5549">
                  <c:v>39848</c:v>
                </c:pt>
                <c:pt idx="5550">
                  <c:v>39849</c:v>
                </c:pt>
                <c:pt idx="5551">
                  <c:v>39850</c:v>
                </c:pt>
                <c:pt idx="5552">
                  <c:v>39853</c:v>
                </c:pt>
                <c:pt idx="5553">
                  <c:v>39854</c:v>
                </c:pt>
                <c:pt idx="5554">
                  <c:v>39855</c:v>
                </c:pt>
                <c:pt idx="5555">
                  <c:v>39856</c:v>
                </c:pt>
                <c:pt idx="5556">
                  <c:v>39857</c:v>
                </c:pt>
                <c:pt idx="5557">
                  <c:v>39860</c:v>
                </c:pt>
                <c:pt idx="5558">
                  <c:v>39861</c:v>
                </c:pt>
                <c:pt idx="5559">
                  <c:v>39862</c:v>
                </c:pt>
                <c:pt idx="5560">
                  <c:v>39863</c:v>
                </c:pt>
                <c:pt idx="5561">
                  <c:v>39864</c:v>
                </c:pt>
                <c:pt idx="5562">
                  <c:v>39867</c:v>
                </c:pt>
                <c:pt idx="5563">
                  <c:v>39868</c:v>
                </c:pt>
                <c:pt idx="5564">
                  <c:v>39869</c:v>
                </c:pt>
                <c:pt idx="5565">
                  <c:v>39870</c:v>
                </c:pt>
                <c:pt idx="5566">
                  <c:v>39871</c:v>
                </c:pt>
                <c:pt idx="5567">
                  <c:v>39874</c:v>
                </c:pt>
                <c:pt idx="5568">
                  <c:v>39875</c:v>
                </c:pt>
                <c:pt idx="5569">
                  <c:v>39876</c:v>
                </c:pt>
                <c:pt idx="5570">
                  <c:v>39877</c:v>
                </c:pt>
                <c:pt idx="5571">
                  <c:v>39878</c:v>
                </c:pt>
                <c:pt idx="5572">
                  <c:v>39881</c:v>
                </c:pt>
                <c:pt idx="5573">
                  <c:v>39882</c:v>
                </c:pt>
                <c:pt idx="5574">
                  <c:v>39883</c:v>
                </c:pt>
                <c:pt idx="5575">
                  <c:v>39884</c:v>
                </c:pt>
                <c:pt idx="5576">
                  <c:v>39885</c:v>
                </c:pt>
                <c:pt idx="5577">
                  <c:v>39888</c:v>
                </c:pt>
                <c:pt idx="5578">
                  <c:v>39889</c:v>
                </c:pt>
                <c:pt idx="5579">
                  <c:v>39890</c:v>
                </c:pt>
                <c:pt idx="5580">
                  <c:v>39891</c:v>
                </c:pt>
                <c:pt idx="5581">
                  <c:v>39892</c:v>
                </c:pt>
                <c:pt idx="5582">
                  <c:v>39895</c:v>
                </c:pt>
                <c:pt idx="5583">
                  <c:v>39896</c:v>
                </c:pt>
                <c:pt idx="5584">
                  <c:v>39897</c:v>
                </c:pt>
                <c:pt idx="5585">
                  <c:v>39898</c:v>
                </c:pt>
                <c:pt idx="5586">
                  <c:v>39899</c:v>
                </c:pt>
                <c:pt idx="5587">
                  <c:v>39902</c:v>
                </c:pt>
                <c:pt idx="5588">
                  <c:v>39903</c:v>
                </c:pt>
                <c:pt idx="5589">
                  <c:v>39904</c:v>
                </c:pt>
                <c:pt idx="5590">
                  <c:v>39905</c:v>
                </c:pt>
                <c:pt idx="5591">
                  <c:v>39906</c:v>
                </c:pt>
                <c:pt idx="5592">
                  <c:v>39909</c:v>
                </c:pt>
                <c:pt idx="5593">
                  <c:v>39910</c:v>
                </c:pt>
                <c:pt idx="5594">
                  <c:v>39911</c:v>
                </c:pt>
                <c:pt idx="5595">
                  <c:v>39912</c:v>
                </c:pt>
                <c:pt idx="5596">
                  <c:v>39917</c:v>
                </c:pt>
                <c:pt idx="5597">
                  <c:v>39918</c:v>
                </c:pt>
                <c:pt idx="5598">
                  <c:v>39919</c:v>
                </c:pt>
                <c:pt idx="5599">
                  <c:v>39920</c:v>
                </c:pt>
                <c:pt idx="5600">
                  <c:v>39923</c:v>
                </c:pt>
                <c:pt idx="5601">
                  <c:v>39924</c:v>
                </c:pt>
                <c:pt idx="5602">
                  <c:v>39926</c:v>
                </c:pt>
                <c:pt idx="5603">
                  <c:v>39927</c:v>
                </c:pt>
                <c:pt idx="5604">
                  <c:v>39931</c:v>
                </c:pt>
                <c:pt idx="5605">
                  <c:v>39932</c:v>
                </c:pt>
                <c:pt idx="5606">
                  <c:v>39933</c:v>
                </c:pt>
                <c:pt idx="5607">
                  <c:v>39937</c:v>
                </c:pt>
                <c:pt idx="5608">
                  <c:v>39938</c:v>
                </c:pt>
                <c:pt idx="5609">
                  <c:v>39939</c:v>
                </c:pt>
                <c:pt idx="5610">
                  <c:v>39940</c:v>
                </c:pt>
                <c:pt idx="5611">
                  <c:v>39941</c:v>
                </c:pt>
                <c:pt idx="5612">
                  <c:v>39944</c:v>
                </c:pt>
                <c:pt idx="5613">
                  <c:v>39945</c:v>
                </c:pt>
                <c:pt idx="5614">
                  <c:v>39946</c:v>
                </c:pt>
                <c:pt idx="5615">
                  <c:v>39947</c:v>
                </c:pt>
                <c:pt idx="5616">
                  <c:v>39948</c:v>
                </c:pt>
                <c:pt idx="5617">
                  <c:v>39951</c:v>
                </c:pt>
                <c:pt idx="5618">
                  <c:v>39952</c:v>
                </c:pt>
                <c:pt idx="5619">
                  <c:v>39953</c:v>
                </c:pt>
                <c:pt idx="5620">
                  <c:v>39954</c:v>
                </c:pt>
                <c:pt idx="5621">
                  <c:v>39955</c:v>
                </c:pt>
                <c:pt idx="5622">
                  <c:v>39958</c:v>
                </c:pt>
                <c:pt idx="5623">
                  <c:v>39959</c:v>
                </c:pt>
                <c:pt idx="5624">
                  <c:v>39960</c:v>
                </c:pt>
                <c:pt idx="5625">
                  <c:v>39961</c:v>
                </c:pt>
                <c:pt idx="5626">
                  <c:v>39962</c:v>
                </c:pt>
                <c:pt idx="5627">
                  <c:v>39965</c:v>
                </c:pt>
                <c:pt idx="5628">
                  <c:v>39966</c:v>
                </c:pt>
                <c:pt idx="5629">
                  <c:v>39967</c:v>
                </c:pt>
                <c:pt idx="5630">
                  <c:v>39968</c:v>
                </c:pt>
                <c:pt idx="5631">
                  <c:v>39969</c:v>
                </c:pt>
                <c:pt idx="5632">
                  <c:v>39972</c:v>
                </c:pt>
                <c:pt idx="5633">
                  <c:v>39973</c:v>
                </c:pt>
                <c:pt idx="5634">
                  <c:v>39974</c:v>
                </c:pt>
                <c:pt idx="5635">
                  <c:v>39975</c:v>
                </c:pt>
                <c:pt idx="5636">
                  <c:v>39976</c:v>
                </c:pt>
                <c:pt idx="5637">
                  <c:v>39979</c:v>
                </c:pt>
                <c:pt idx="5638">
                  <c:v>39981</c:v>
                </c:pt>
                <c:pt idx="5639">
                  <c:v>39982</c:v>
                </c:pt>
                <c:pt idx="5640">
                  <c:v>39983</c:v>
                </c:pt>
                <c:pt idx="5641">
                  <c:v>39986</c:v>
                </c:pt>
                <c:pt idx="5642">
                  <c:v>39987</c:v>
                </c:pt>
                <c:pt idx="5643">
                  <c:v>39988</c:v>
                </c:pt>
                <c:pt idx="5644">
                  <c:v>39989</c:v>
                </c:pt>
                <c:pt idx="5645">
                  <c:v>39990</c:v>
                </c:pt>
                <c:pt idx="5646">
                  <c:v>39993</c:v>
                </c:pt>
                <c:pt idx="5647">
                  <c:v>39994</c:v>
                </c:pt>
                <c:pt idx="5648">
                  <c:v>39995</c:v>
                </c:pt>
                <c:pt idx="5649">
                  <c:v>39996</c:v>
                </c:pt>
                <c:pt idx="5650">
                  <c:v>39997</c:v>
                </c:pt>
                <c:pt idx="5651">
                  <c:v>40000</c:v>
                </c:pt>
                <c:pt idx="5652">
                  <c:v>40001</c:v>
                </c:pt>
                <c:pt idx="5653">
                  <c:v>40002</c:v>
                </c:pt>
                <c:pt idx="5654">
                  <c:v>40003</c:v>
                </c:pt>
                <c:pt idx="5655">
                  <c:v>40004</c:v>
                </c:pt>
                <c:pt idx="5656">
                  <c:v>40007</c:v>
                </c:pt>
                <c:pt idx="5657">
                  <c:v>40008</c:v>
                </c:pt>
                <c:pt idx="5658">
                  <c:v>40009</c:v>
                </c:pt>
                <c:pt idx="5659">
                  <c:v>40010</c:v>
                </c:pt>
                <c:pt idx="5660">
                  <c:v>40011</c:v>
                </c:pt>
                <c:pt idx="5661">
                  <c:v>40014</c:v>
                </c:pt>
                <c:pt idx="5662">
                  <c:v>40015</c:v>
                </c:pt>
                <c:pt idx="5663">
                  <c:v>40016</c:v>
                </c:pt>
                <c:pt idx="5664">
                  <c:v>40017</c:v>
                </c:pt>
                <c:pt idx="5665">
                  <c:v>40018</c:v>
                </c:pt>
                <c:pt idx="5666">
                  <c:v>40021</c:v>
                </c:pt>
                <c:pt idx="5667">
                  <c:v>40022</c:v>
                </c:pt>
                <c:pt idx="5668">
                  <c:v>40023</c:v>
                </c:pt>
                <c:pt idx="5669">
                  <c:v>40024</c:v>
                </c:pt>
                <c:pt idx="5670">
                  <c:v>40025</c:v>
                </c:pt>
                <c:pt idx="5671">
                  <c:v>40028</c:v>
                </c:pt>
                <c:pt idx="5672">
                  <c:v>40029</c:v>
                </c:pt>
                <c:pt idx="5673">
                  <c:v>40030</c:v>
                </c:pt>
                <c:pt idx="5674">
                  <c:v>40031</c:v>
                </c:pt>
                <c:pt idx="5675">
                  <c:v>40032</c:v>
                </c:pt>
                <c:pt idx="5676">
                  <c:v>40036</c:v>
                </c:pt>
                <c:pt idx="5677">
                  <c:v>40037</c:v>
                </c:pt>
                <c:pt idx="5678">
                  <c:v>40038</c:v>
                </c:pt>
                <c:pt idx="5679">
                  <c:v>40039</c:v>
                </c:pt>
                <c:pt idx="5680">
                  <c:v>40042</c:v>
                </c:pt>
                <c:pt idx="5681">
                  <c:v>40043</c:v>
                </c:pt>
                <c:pt idx="5682">
                  <c:v>40044</c:v>
                </c:pt>
                <c:pt idx="5683">
                  <c:v>40045</c:v>
                </c:pt>
                <c:pt idx="5684">
                  <c:v>40046</c:v>
                </c:pt>
                <c:pt idx="5685">
                  <c:v>40049</c:v>
                </c:pt>
                <c:pt idx="5686">
                  <c:v>40050</c:v>
                </c:pt>
                <c:pt idx="5687">
                  <c:v>40051</c:v>
                </c:pt>
                <c:pt idx="5688">
                  <c:v>40052</c:v>
                </c:pt>
                <c:pt idx="5689">
                  <c:v>40053</c:v>
                </c:pt>
                <c:pt idx="5690">
                  <c:v>40056</c:v>
                </c:pt>
                <c:pt idx="5691">
                  <c:v>40057</c:v>
                </c:pt>
                <c:pt idx="5692">
                  <c:v>40058</c:v>
                </c:pt>
                <c:pt idx="5693">
                  <c:v>40059</c:v>
                </c:pt>
                <c:pt idx="5694">
                  <c:v>40060</c:v>
                </c:pt>
                <c:pt idx="5695">
                  <c:v>40063</c:v>
                </c:pt>
                <c:pt idx="5696">
                  <c:v>40064</c:v>
                </c:pt>
                <c:pt idx="5697">
                  <c:v>40065</c:v>
                </c:pt>
                <c:pt idx="5698">
                  <c:v>40066</c:v>
                </c:pt>
                <c:pt idx="5699">
                  <c:v>40067</c:v>
                </c:pt>
                <c:pt idx="5700">
                  <c:v>40070</c:v>
                </c:pt>
                <c:pt idx="5701">
                  <c:v>40071</c:v>
                </c:pt>
                <c:pt idx="5702">
                  <c:v>40072</c:v>
                </c:pt>
                <c:pt idx="5703">
                  <c:v>40073</c:v>
                </c:pt>
                <c:pt idx="5704">
                  <c:v>40074</c:v>
                </c:pt>
                <c:pt idx="5705">
                  <c:v>40077</c:v>
                </c:pt>
                <c:pt idx="5706">
                  <c:v>40078</c:v>
                </c:pt>
                <c:pt idx="5707">
                  <c:v>40079</c:v>
                </c:pt>
                <c:pt idx="5708">
                  <c:v>40081</c:v>
                </c:pt>
                <c:pt idx="5709">
                  <c:v>40084</c:v>
                </c:pt>
                <c:pt idx="5710">
                  <c:v>40085</c:v>
                </c:pt>
                <c:pt idx="5711">
                  <c:v>40086</c:v>
                </c:pt>
                <c:pt idx="5712">
                  <c:v>40087</c:v>
                </c:pt>
                <c:pt idx="5713">
                  <c:v>40088</c:v>
                </c:pt>
                <c:pt idx="5714">
                  <c:v>40091</c:v>
                </c:pt>
                <c:pt idx="5715">
                  <c:v>40092</c:v>
                </c:pt>
                <c:pt idx="5716">
                  <c:v>40093</c:v>
                </c:pt>
                <c:pt idx="5717">
                  <c:v>40094</c:v>
                </c:pt>
                <c:pt idx="5718">
                  <c:v>40095</c:v>
                </c:pt>
                <c:pt idx="5719">
                  <c:v>40098</c:v>
                </c:pt>
                <c:pt idx="5720">
                  <c:v>40099</c:v>
                </c:pt>
                <c:pt idx="5721">
                  <c:v>40100</c:v>
                </c:pt>
                <c:pt idx="5722">
                  <c:v>40101</c:v>
                </c:pt>
                <c:pt idx="5723">
                  <c:v>40102</c:v>
                </c:pt>
                <c:pt idx="5724">
                  <c:v>40105</c:v>
                </c:pt>
                <c:pt idx="5725">
                  <c:v>40106</c:v>
                </c:pt>
                <c:pt idx="5726">
                  <c:v>40107</c:v>
                </c:pt>
                <c:pt idx="5727">
                  <c:v>40108</c:v>
                </c:pt>
                <c:pt idx="5728">
                  <c:v>40109</c:v>
                </c:pt>
                <c:pt idx="5729">
                  <c:v>40112</c:v>
                </c:pt>
                <c:pt idx="5730">
                  <c:v>40113</c:v>
                </c:pt>
                <c:pt idx="5731">
                  <c:v>40114</c:v>
                </c:pt>
                <c:pt idx="5732">
                  <c:v>40115</c:v>
                </c:pt>
                <c:pt idx="5733">
                  <c:v>40116</c:v>
                </c:pt>
                <c:pt idx="5734">
                  <c:v>40119</c:v>
                </c:pt>
                <c:pt idx="5735">
                  <c:v>40120</c:v>
                </c:pt>
                <c:pt idx="5736">
                  <c:v>40121</c:v>
                </c:pt>
                <c:pt idx="5737">
                  <c:v>40122</c:v>
                </c:pt>
                <c:pt idx="5738">
                  <c:v>40123</c:v>
                </c:pt>
                <c:pt idx="5739">
                  <c:v>40126</c:v>
                </c:pt>
                <c:pt idx="5740">
                  <c:v>40127</c:v>
                </c:pt>
                <c:pt idx="5741">
                  <c:v>40128</c:v>
                </c:pt>
                <c:pt idx="5742">
                  <c:v>40129</c:v>
                </c:pt>
                <c:pt idx="5743">
                  <c:v>40130</c:v>
                </c:pt>
                <c:pt idx="5744">
                  <c:v>40133</c:v>
                </c:pt>
                <c:pt idx="5745">
                  <c:v>40134</c:v>
                </c:pt>
                <c:pt idx="5746">
                  <c:v>40135</c:v>
                </c:pt>
                <c:pt idx="5747">
                  <c:v>40136</c:v>
                </c:pt>
                <c:pt idx="5748">
                  <c:v>40137</c:v>
                </c:pt>
                <c:pt idx="5749">
                  <c:v>40140</c:v>
                </c:pt>
                <c:pt idx="5750">
                  <c:v>40141</c:v>
                </c:pt>
                <c:pt idx="5751">
                  <c:v>40142</c:v>
                </c:pt>
                <c:pt idx="5752">
                  <c:v>40143</c:v>
                </c:pt>
                <c:pt idx="5753">
                  <c:v>40144</c:v>
                </c:pt>
                <c:pt idx="5754">
                  <c:v>40147</c:v>
                </c:pt>
                <c:pt idx="5755">
                  <c:v>40148</c:v>
                </c:pt>
                <c:pt idx="5756">
                  <c:v>40149</c:v>
                </c:pt>
                <c:pt idx="5757">
                  <c:v>40150</c:v>
                </c:pt>
                <c:pt idx="5758">
                  <c:v>40151</c:v>
                </c:pt>
                <c:pt idx="5759">
                  <c:v>40154</c:v>
                </c:pt>
                <c:pt idx="5760">
                  <c:v>40155</c:v>
                </c:pt>
                <c:pt idx="5761">
                  <c:v>40156</c:v>
                </c:pt>
                <c:pt idx="5762">
                  <c:v>40157</c:v>
                </c:pt>
                <c:pt idx="5763">
                  <c:v>40158</c:v>
                </c:pt>
                <c:pt idx="5764">
                  <c:v>40161</c:v>
                </c:pt>
                <c:pt idx="5765">
                  <c:v>40162</c:v>
                </c:pt>
                <c:pt idx="5766">
                  <c:v>40164</c:v>
                </c:pt>
                <c:pt idx="5767">
                  <c:v>40165</c:v>
                </c:pt>
                <c:pt idx="5768">
                  <c:v>40168</c:v>
                </c:pt>
                <c:pt idx="5769">
                  <c:v>40169</c:v>
                </c:pt>
                <c:pt idx="5770">
                  <c:v>40170</c:v>
                </c:pt>
                <c:pt idx="5771">
                  <c:v>40171</c:v>
                </c:pt>
                <c:pt idx="5772">
                  <c:v>40175</c:v>
                </c:pt>
                <c:pt idx="5773">
                  <c:v>40176</c:v>
                </c:pt>
                <c:pt idx="5774">
                  <c:v>40177</c:v>
                </c:pt>
                <c:pt idx="5775">
                  <c:v>40178</c:v>
                </c:pt>
                <c:pt idx="5776">
                  <c:v>40182</c:v>
                </c:pt>
                <c:pt idx="5777">
                  <c:v>40183</c:v>
                </c:pt>
                <c:pt idx="5778">
                  <c:v>40184</c:v>
                </c:pt>
                <c:pt idx="5779">
                  <c:v>40185</c:v>
                </c:pt>
                <c:pt idx="5780">
                  <c:v>40186</c:v>
                </c:pt>
                <c:pt idx="5781">
                  <c:v>40189</c:v>
                </c:pt>
                <c:pt idx="5782">
                  <c:v>40190</c:v>
                </c:pt>
                <c:pt idx="5783">
                  <c:v>40191</c:v>
                </c:pt>
                <c:pt idx="5784">
                  <c:v>40192</c:v>
                </c:pt>
                <c:pt idx="5785">
                  <c:v>40193</c:v>
                </c:pt>
                <c:pt idx="5786">
                  <c:v>40196</c:v>
                </c:pt>
                <c:pt idx="5787">
                  <c:v>40197</c:v>
                </c:pt>
                <c:pt idx="5788">
                  <c:v>40198</c:v>
                </c:pt>
                <c:pt idx="5789">
                  <c:v>40199</c:v>
                </c:pt>
                <c:pt idx="5790">
                  <c:v>40200</c:v>
                </c:pt>
                <c:pt idx="5791">
                  <c:v>40203</c:v>
                </c:pt>
                <c:pt idx="5792">
                  <c:v>40204</c:v>
                </c:pt>
                <c:pt idx="5793">
                  <c:v>40205</c:v>
                </c:pt>
                <c:pt idx="5794">
                  <c:v>40206</c:v>
                </c:pt>
                <c:pt idx="5795">
                  <c:v>40207</c:v>
                </c:pt>
                <c:pt idx="5796">
                  <c:v>40210</c:v>
                </c:pt>
                <c:pt idx="5797">
                  <c:v>40211</c:v>
                </c:pt>
                <c:pt idx="5798">
                  <c:v>40212</c:v>
                </c:pt>
                <c:pt idx="5799">
                  <c:v>40213</c:v>
                </c:pt>
                <c:pt idx="5800">
                  <c:v>40214</c:v>
                </c:pt>
                <c:pt idx="5801">
                  <c:v>40217</c:v>
                </c:pt>
                <c:pt idx="5802">
                  <c:v>40218</c:v>
                </c:pt>
                <c:pt idx="5803">
                  <c:v>40219</c:v>
                </c:pt>
                <c:pt idx="5804">
                  <c:v>40220</c:v>
                </c:pt>
                <c:pt idx="5805">
                  <c:v>40221</c:v>
                </c:pt>
                <c:pt idx="5806">
                  <c:v>40224</c:v>
                </c:pt>
                <c:pt idx="5807">
                  <c:v>40225</c:v>
                </c:pt>
                <c:pt idx="5808">
                  <c:v>40226</c:v>
                </c:pt>
                <c:pt idx="5809">
                  <c:v>40227</c:v>
                </c:pt>
                <c:pt idx="5810">
                  <c:v>40228</c:v>
                </c:pt>
                <c:pt idx="5811">
                  <c:v>40231</c:v>
                </c:pt>
                <c:pt idx="5812">
                  <c:v>40232</c:v>
                </c:pt>
                <c:pt idx="5813">
                  <c:v>40233</c:v>
                </c:pt>
                <c:pt idx="5814">
                  <c:v>40234</c:v>
                </c:pt>
                <c:pt idx="5815">
                  <c:v>40235</c:v>
                </c:pt>
                <c:pt idx="5816">
                  <c:v>40238</c:v>
                </c:pt>
                <c:pt idx="5817">
                  <c:v>40239</c:v>
                </c:pt>
                <c:pt idx="5818">
                  <c:v>40240</c:v>
                </c:pt>
                <c:pt idx="5819">
                  <c:v>40241</c:v>
                </c:pt>
                <c:pt idx="5820">
                  <c:v>40242</c:v>
                </c:pt>
                <c:pt idx="5821">
                  <c:v>40245</c:v>
                </c:pt>
                <c:pt idx="5822">
                  <c:v>40246</c:v>
                </c:pt>
                <c:pt idx="5823">
                  <c:v>40247</c:v>
                </c:pt>
                <c:pt idx="5824">
                  <c:v>40248</c:v>
                </c:pt>
                <c:pt idx="5825">
                  <c:v>40249</c:v>
                </c:pt>
                <c:pt idx="5826">
                  <c:v>40252</c:v>
                </c:pt>
                <c:pt idx="5827">
                  <c:v>40253</c:v>
                </c:pt>
                <c:pt idx="5828">
                  <c:v>40254</c:v>
                </c:pt>
                <c:pt idx="5829">
                  <c:v>40255</c:v>
                </c:pt>
                <c:pt idx="5830">
                  <c:v>40256</c:v>
                </c:pt>
                <c:pt idx="5831">
                  <c:v>40260</c:v>
                </c:pt>
                <c:pt idx="5832">
                  <c:v>40261</c:v>
                </c:pt>
                <c:pt idx="5833">
                  <c:v>40262</c:v>
                </c:pt>
                <c:pt idx="5834">
                  <c:v>40263</c:v>
                </c:pt>
                <c:pt idx="5835">
                  <c:v>40266</c:v>
                </c:pt>
                <c:pt idx="5836">
                  <c:v>40267</c:v>
                </c:pt>
                <c:pt idx="5837">
                  <c:v>40268</c:v>
                </c:pt>
                <c:pt idx="5838">
                  <c:v>40269</c:v>
                </c:pt>
                <c:pt idx="5839">
                  <c:v>40274</c:v>
                </c:pt>
                <c:pt idx="5840">
                  <c:v>40275</c:v>
                </c:pt>
                <c:pt idx="5841">
                  <c:v>40276</c:v>
                </c:pt>
                <c:pt idx="5842">
                  <c:v>40277</c:v>
                </c:pt>
                <c:pt idx="5843">
                  <c:v>40280</c:v>
                </c:pt>
                <c:pt idx="5844">
                  <c:v>40281</c:v>
                </c:pt>
                <c:pt idx="5845">
                  <c:v>40282</c:v>
                </c:pt>
                <c:pt idx="5846">
                  <c:v>40283</c:v>
                </c:pt>
                <c:pt idx="5847">
                  <c:v>40284</c:v>
                </c:pt>
                <c:pt idx="5848">
                  <c:v>40287</c:v>
                </c:pt>
                <c:pt idx="5849">
                  <c:v>40288</c:v>
                </c:pt>
                <c:pt idx="5850">
                  <c:v>40289</c:v>
                </c:pt>
                <c:pt idx="5851">
                  <c:v>40290</c:v>
                </c:pt>
                <c:pt idx="5852">
                  <c:v>40291</c:v>
                </c:pt>
                <c:pt idx="5853">
                  <c:v>40294</c:v>
                </c:pt>
                <c:pt idx="5854">
                  <c:v>40296</c:v>
                </c:pt>
                <c:pt idx="5855">
                  <c:v>40297</c:v>
                </c:pt>
                <c:pt idx="5856">
                  <c:v>40298</c:v>
                </c:pt>
                <c:pt idx="5857">
                  <c:v>40301</c:v>
                </c:pt>
                <c:pt idx="5858">
                  <c:v>40302</c:v>
                </c:pt>
                <c:pt idx="5859">
                  <c:v>40303</c:v>
                </c:pt>
                <c:pt idx="5860">
                  <c:v>40304</c:v>
                </c:pt>
                <c:pt idx="5861">
                  <c:v>40305</c:v>
                </c:pt>
                <c:pt idx="5862">
                  <c:v>40308</c:v>
                </c:pt>
                <c:pt idx="5863">
                  <c:v>40309</c:v>
                </c:pt>
                <c:pt idx="5864">
                  <c:v>40310</c:v>
                </c:pt>
                <c:pt idx="5865">
                  <c:v>40311</c:v>
                </c:pt>
                <c:pt idx="5866">
                  <c:v>40312</c:v>
                </c:pt>
                <c:pt idx="5867">
                  <c:v>40315</c:v>
                </c:pt>
                <c:pt idx="5868">
                  <c:v>40316</c:v>
                </c:pt>
                <c:pt idx="5869">
                  <c:v>40317</c:v>
                </c:pt>
                <c:pt idx="5870">
                  <c:v>40318</c:v>
                </c:pt>
                <c:pt idx="5871">
                  <c:v>40319</c:v>
                </c:pt>
                <c:pt idx="5872">
                  <c:v>40322</c:v>
                </c:pt>
                <c:pt idx="5873">
                  <c:v>40323</c:v>
                </c:pt>
                <c:pt idx="5874">
                  <c:v>40324</c:v>
                </c:pt>
                <c:pt idx="5875">
                  <c:v>40325</c:v>
                </c:pt>
                <c:pt idx="5876">
                  <c:v>40326</c:v>
                </c:pt>
                <c:pt idx="5877">
                  <c:v>40329</c:v>
                </c:pt>
                <c:pt idx="5878">
                  <c:v>40330</c:v>
                </c:pt>
                <c:pt idx="5879">
                  <c:v>40331</c:v>
                </c:pt>
                <c:pt idx="5880">
                  <c:v>40332</c:v>
                </c:pt>
                <c:pt idx="5881">
                  <c:v>40333</c:v>
                </c:pt>
                <c:pt idx="5882">
                  <c:v>40336</c:v>
                </c:pt>
                <c:pt idx="5883">
                  <c:v>40337</c:v>
                </c:pt>
                <c:pt idx="5884">
                  <c:v>40338</c:v>
                </c:pt>
                <c:pt idx="5885">
                  <c:v>40339</c:v>
                </c:pt>
                <c:pt idx="5886">
                  <c:v>40340</c:v>
                </c:pt>
                <c:pt idx="5887">
                  <c:v>40343</c:v>
                </c:pt>
                <c:pt idx="5888">
                  <c:v>40344</c:v>
                </c:pt>
                <c:pt idx="5889">
                  <c:v>40346</c:v>
                </c:pt>
                <c:pt idx="5890">
                  <c:v>40347</c:v>
                </c:pt>
                <c:pt idx="5891">
                  <c:v>40350</c:v>
                </c:pt>
                <c:pt idx="5892">
                  <c:v>40351</c:v>
                </c:pt>
                <c:pt idx="5893">
                  <c:v>40352</c:v>
                </c:pt>
                <c:pt idx="5894">
                  <c:v>40353</c:v>
                </c:pt>
                <c:pt idx="5895">
                  <c:v>40354</c:v>
                </c:pt>
                <c:pt idx="5896">
                  <c:v>40357</c:v>
                </c:pt>
                <c:pt idx="5897">
                  <c:v>40358</c:v>
                </c:pt>
                <c:pt idx="5898">
                  <c:v>40359</c:v>
                </c:pt>
                <c:pt idx="5899">
                  <c:v>40360</c:v>
                </c:pt>
                <c:pt idx="5900">
                  <c:v>40361</c:v>
                </c:pt>
                <c:pt idx="5901">
                  <c:v>40364</c:v>
                </c:pt>
                <c:pt idx="5902">
                  <c:v>40365</c:v>
                </c:pt>
                <c:pt idx="5903">
                  <c:v>40366</c:v>
                </c:pt>
                <c:pt idx="5904">
                  <c:v>40367</c:v>
                </c:pt>
                <c:pt idx="5905">
                  <c:v>40368</c:v>
                </c:pt>
                <c:pt idx="5906">
                  <c:v>40371</c:v>
                </c:pt>
                <c:pt idx="5907">
                  <c:v>40372</c:v>
                </c:pt>
                <c:pt idx="5908">
                  <c:v>40373</c:v>
                </c:pt>
                <c:pt idx="5909">
                  <c:v>40374</c:v>
                </c:pt>
                <c:pt idx="5910">
                  <c:v>40375</c:v>
                </c:pt>
                <c:pt idx="5911">
                  <c:v>40378</c:v>
                </c:pt>
                <c:pt idx="5912">
                  <c:v>40379</c:v>
                </c:pt>
                <c:pt idx="5913">
                  <c:v>40380</c:v>
                </c:pt>
                <c:pt idx="5914">
                  <c:v>40381</c:v>
                </c:pt>
                <c:pt idx="5915">
                  <c:v>40382</c:v>
                </c:pt>
                <c:pt idx="5916">
                  <c:v>40385</c:v>
                </c:pt>
                <c:pt idx="5917">
                  <c:v>40386</c:v>
                </c:pt>
                <c:pt idx="5918">
                  <c:v>40387</c:v>
                </c:pt>
                <c:pt idx="5919">
                  <c:v>40388</c:v>
                </c:pt>
                <c:pt idx="5920">
                  <c:v>40389</c:v>
                </c:pt>
                <c:pt idx="5921">
                  <c:v>40392</c:v>
                </c:pt>
                <c:pt idx="5922">
                  <c:v>40393</c:v>
                </c:pt>
                <c:pt idx="5923">
                  <c:v>40394</c:v>
                </c:pt>
                <c:pt idx="5924">
                  <c:v>40395</c:v>
                </c:pt>
                <c:pt idx="5925">
                  <c:v>40396</c:v>
                </c:pt>
                <c:pt idx="5926">
                  <c:v>40400</c:v>
                </c:pt>
                <c:pt idx="5927">
                  <c:v>40401</c:v>
                </c:pt>
                <c:pt idx="5928">
                  <c:v>40402</c:v>
                </c:pt>
                <c:pt idx="5929">
                  <c:v>40403</c:v>
                </c:pt>
                <c:pt idx="5930">
                  <c:v>40406</c:v>
                </c:pt>
                <c:pt idx="5931">
                  <c:v>40407</c:v>
                </c:pt>
                <c:pt idx="5932">
                  <c:v>40408</c:v>
                </c:pt>
                <c:pt idx="5933">
                  <c:v>40409</c:v>
                </c:pt>
                <c:pt idx="5934">
                  <c:v>40410</c:v>
                </c:pt>
                <c:pt idx="5935">
                  <c:v>40413</c:v>
                </c:pt>
                <c:pt idx="5936">
                  <c:v>40414</c:v>
                </c:pt>
                <c:pt idx="5937">
                  <c:v>40415</c:v>
                </c:pt>
                <c:pt idx="5938">
                  <c:v>40416</c:v>
                </c:pt>
                <c:pt idx="5939">
                  <c:v>40417</c:v>
                </c:pt>
                <c:pt idx="5940">
                  <c:v>40420</c:v>
                </c:pt>
                <c:pt idx="5941">
                  <c:v>40421</c:v>
                </c:pt>
                <c:pt idx="5942">
                  <c:v>40422</c:v>
                </c:pt>
                <c:pt idx="5943">
                  <c:v>40423</c:v>
                </c:pt>
                <c:pt idx="5944">
                  <c:v>40424</c:v>
                </c:pt>
                <c:pt idx="5945">
                  <c:v>40427</c:v>
                </c:pt>
                <c:pt idx="5946">
                  <c:v>40428</c:v>
                </c:pt>
                <c:pt idx="5947">
                  <c:v>40429</c:v>
                </c:pt>
                <c:pt idx="5948">
                  <c:v>40430</c:v>
                </c:pt>
                <c:pt idx="5949">
                  <c:v>40431</c:v>
                </c:pt>
                <c:pt idx="5950">
                  <c:v>40434</c:v>
                </c:pt>
                <c:pt idx="5951">
                  <c:v>40435</c:v>
                </c:pt>
                <c:pt idx="5952">
                  <c:v>40436</c:v>
                </c:pt>
                <c:pt idx="5953">
                  <c:v>40437</c:v>
                </c:pt>
                <c:pt idx="5954">
                  <c:v>40438</c:v>
                </c:pt>
                <c:pt idx="5955">
                  <c:v>40441</c:v>
                </c:pt>
                <c:pt idx="5956">
                  <c:v>40442</c:v>
                </c:pt>
                <c:pt idx="5957">
                  <c:v>40443</c:v>
                </c:pt>
                <c:pt idx="5958">
                  <c:v>40444</c:v>
                </c:pt>
                <c:pt idx="5959">
                  <c:v>40448</c:v>
                </c:pt>
                <c:pt idx="5960">
                  <c:v>40449</c:v>
                </c:pt>
                <c:pt idx="5961">
                  <c:v>40450</c:v>
                </c:pt>
                <c:pt idx="5962">
                  <c:v>40451</c:v>
                </c:pt>
                <c:pt idx="5963">
                  <c:v>40452</c:v>
                </c:pt>
                <c:pt idx="5964">
                  <c:v>40455</c:v>
                </c:pt>
                <c:pt idx="5965">
                  <c:v>40456</c:v>
                </c:pt>
                <c:pt idx="5966">
                  <c:v>40457</c:v>
                </c:pt>
                <c:pt idx="5967">
                  <c:v>40458</c:v>
                </c:pt>
                <c:pt idx="5968">
                  <c:v>40459</c:v>
                </c:pt>
                <c:pt idx="5969">
                  <c:v>40462</c:v>
                </c:pt>
                <c:pt idx="5970">
                  <c:v>40463</c:v>
                </c:pt>
                <c:pt idx="5971">
                  <c:v>40464</c:v>
                </c:pt>
                <c:pt idx="5972">
                  <c:v>40465</c:v>
                </c:pt>
                <c:pt idx="5973">
                  <c:v>40466</c:v>
                </c:pt>
                <c:pt idx="5974">
                  <c:v>40469</c:v>
                </c:pt>
                <c:pt idx="5975">
                  <c:v>40470</c:v>
                </c:pt>
                <c:pt idx="5976">
                  <c:v>40471</c:v>
                </c:pt>
                <c:pt idx="5977">
                  <c:v>40472</c:v>
                </c:pt>
                <c:pt idx="5978">
                  <c:v>40473</c:v>
                </c:pt>
                <c:pt idx="5979">
                  <c:v>40476</c:v>
                </c:pt>
                <c:pt idx="5980">
                  <c:v>40477</c:v>
                </c:pt>
                <c:pt idx="5981">
                  <c:v>40478</c:v>
                </c:pt>
                <c:pt idx="5982">
                  <c:v>40479</c:v>
                </c:pt>
                <c:pt idx="5983">
                  <c:v>40480</c:v>
                </c:pt>
                <c:pt idx="5984">
                  <c:v>40483</c:v>
                </c:pt>
                <c:pt idx="5985">
                  <c:v>40484</c:v>
                </c:pt>
                <c:pt idx="5986">
                  <c:v>40485</c:v>
                </c:pt>
                <c:pt idx="5987">
                  <c:v>40486</c:v>
                </c:pt>
                <c:pt idx="5988">
                  <c:v>40487</c:v>
                </c:pt>
                <c:pt idx="5989">
                  <c:v>40490</c:v>
                </c:pt>
                <c:pt idx="5990">
                  <c:v>40491</c:v>
                </c:pt>
                <c:pt idx="5991">
                  <c:v>40492</c:v>
                </c:pt>
                <c:pt idx="5992">
                  <c:v>40493</c:v>
                </c:pt>
                <c:pt idx="5993">
                  <c:v>40494</c:v>
                </c:pt>
                <c:pt idx="5994">
                  <c:v>40497</c:v>
                </c:pt>
                <c:pt idx="5995">
                  <c:v>40498</c:v>
                </c:pt>
                <c:pt idx="5996">
                  <c:v>40499</c:v>
                </c:pt>
                <c:pt idx="5997">
                  <c:v>40500</c:v>
                </c:pt>
                <c:pt idx="5998">
                  <c:v>40501</c:v>
                </c:pt>
                <c:pt idx="5999">
                  <c:v>40504</c:v>
                </c:pt>
                <c:pt idx="6000">
                  <c:v>40505</c:v>
                </c:pt>
                <c:pt idx="6001">
                  <c:v>40506</c:v>
                </c:pt>
                <c:pt idx="6002">
                  <c:v>40507</c:v>
                </c:pt>
                <c:pt idx="6003">
                  <c:v>40508</c:v>
                </c:pt>
                <c:pt idx="6004">
                  <c:v>40511</c:v>
                </c:pt>
                <c:pt idx="6005">
                  <c:v>40512</c:v>
                </c:pt>
                <c:pt idx="6006">
                  <c:v>40513</c:v>
                </c:pt>
                <c:pt idx="6007">
                  <c:v>40514</c:v>
                </c:pt>
                <c:pt idx="6008">
                  <c:v>40515</c:v>
                </c:pt>
                <c:pt idx="6009">
                  <c:v>40518</c:v>
                </c:pt>
                <c:pt idx="6010">
                  <c:v>40519</c:v>
                </c:pt>
                <c:pt idx="6011">
                  <c:v>40520</c:v>
                </c:pt>
                <c:pt idx="6012">
                  <c:v>40521</c:v>
                </c:pt>
                <c:pt idx="6013">
                  <c:v>40522</c:v>
                </c:pt>
                <c:pt idx="6014">
                  <c:v>40525</c:v>
                </c:pt>
                <c:pt idx="6015">
                  <c:v>40526</c:v>
                </c:pt>
                <c:pt idx="6016">
                  <c:v>40527</c:v>
                </c:pt>
                <c:pt idx="6017">
                  <c:v>40529</c:v>
                </c:pt>
                <c:pt idx="6018">
                  <c:v>40532</c:v>
                </c:pt>
                <c:pt idx="6019">
                  <c:v>40533</c:v>
                </c:pt>
                <c:pt idx="6020">
                  <c:v>40534</c:v>
                </c:pt>
                <c:pt idx="6021">
                  <c:v>40535</c:v>
                </c:pt>
                <c:pt idx="6022">
                  <c:v>40536</c:v>
                </c:pt>
                <c:pt idx="6023">
                  <c:v>40540</c:v>
                </c:pt>
                <c:pt idx="6024">
                  <c:v>40541</c:v>
                </c:pt>
                <c:pt idx="6025">
                  <c:v>40542</c:v>
                </c:pt>
                <c:pt idx="6026">
                  <c:v>40543</c:v>
                </c:pt>
                <c:pt idx="6027">
                  <c:v>40546</c:v>
                </c:pt>
                <c:pt idx="6028">
                  <c:v>40547</c:v>
                </c:pt>
                <c:pt idx="6029">
                  <c:v>40548</c:v>
                </c:pt>
                <c:pt idx="6030">
                  <c:v>40549</c:v>
                </c:pt>
                <c:pt idx="6031">
                  <c:v>40550</c:v>
                </c:pt>
                <c:pt idx="6032">
                  <c:v>40553</c:v>
                </c:pt>
                <c:pt idx="6033">
                  <c:v>40554</c:v>
                </c:pt>
                <c:pt idx="6034">
                  <c:v>40555</c:v>
                </c:pt>
                <c:pt idx="6035">
                  <c:v>40556</c:v>
                </c:pt>
                <c:pt idx="6036">
                  <c:v>40557</c:v>
                </c:pt>
                <c:pt idx="6037">
                  <c:v>40560</c:v>
                </c:pt>
                <c:pt idx="6038">
                  <c:v>40561</c:v>
                </c:pt>
                <c:pt idx="6039">
                  <c:v>40562</c:v>
                </c:pt>
                <c:pt idx="6040">
                  <c:v>40563</c:v>
                </c:pt>
                <c:pt idx="6041">
                  <c:v>40564</c:v>
                </c:pt>
                <c:pt idx="6042">
                  <c:v>40567</c:v>
                </c:pt>
                <c:pt idx="6043">
                  <c:v>40568</c:v>
                </c:pt>
                <c:pt idx="6044">
                  <c:v>40569</c:v>
                </c:pt>
                <c:pt idx="6045">
                  <c:v>40570</c:v>
                </c:pt>
                <c:pt idx="6046">
                  <c:v>40571</c:v>
                </c:pt>
                <c:pt idx="6047">
                  <c:v>40574</c:v>
                </c:pt>
                <c:pt idx="6048">
                  <c:v>40575</c:v>
                </c:pt>
                <c:pt idx="6049">
                  <c:v>40576</c:v>
                </c:pt>
                <c:pt idx="6050">
                  <c:v>40577</c:v>
                </c:pt>
                <c:pt idx="6051">
                  <c:v>40578</c:v>
                </c:pt>
                <c:pt idx="6052">
                  <c:v>40581</c:v>
                </c:pt>
                <c:pt idx="6053">
                  <c:v>40582</c:v>
                </c:pt>
                <c:pt idx="6054">
                  <c:v>40583</c:v>
                </c:pt>
                <c:pt idx="6055">
                  <c:v>40584</c:v>
                </c:pt>
                <c:pt idx="6056">
                  <c:v>40585</c:v>
                </c:pt>
                <c:pt idx="6057">
                  <c:v>40588</c:v>
                </c:pt>
                <c:pt idx="6058">
                  <c:v>40589</c:v>
                </c:pt>
                <c:pt idx="6059">
                  <c:v>40590</c:v>
                </c:pt>
                <c:pt idx="6060">
                  <c:v>40591</c:v>
                </c:pt>
                <c:pt idx="6061">
                  <c:v>40592</c:v>
                </c:pt>
                <c:pt idx="6062">
                  <c:v>40595</c:v>
                </c:pt>
                <c:pt idx="6063">
                  <c:v>40596</c:v>
                </c:pt>
                <c:pt idx="6064">
                  <c:v>40597</c:v>
                </c:pt>
                <c:pt idx="6065">
                  <c:v>40598</c:v>
                </c:pt>
                <c:pt idx="6066">
                  <c:v>40599</c:v>
                </c:pt>
                <c:pt idx="6067">
                  <c:v>40602</c:v>
                </c:pt>
                <c:pt idx="6068">
                  <c:v>40603</c:v>
                </c:pt>
                <c:pt idx="6069">
                  <c:v>40604</c:v>
                </c:pt>
                <c:pt idx="6070">
                  <c:v>40605</c:v>
                </c:pt>
                <c:pt idx="6071">
                  <c:v>40606</c:v>
                </c:pt>
                <c:pt idx="6072">
                  <c:v>40609</c:v>
                </c:pt>
                <c:pt idx="6073">
                  <c:v>40610</c:v>
                </c:pt>
                <c:pt idx="6074">
                  <c:v>40611</c:v>
                </c:pt>
                <c:pt idx="6075">
                  <c:v>40612</c:v>
                </c:pt>
                <c:pt idx="6076">
                  <c:v>40613</c:v>
                </c:pt>
                <c:pt idx="6077">
                  <c:v>40616</c:v>
                </c:pt>
                <c:pt idx="6078">
                  <c:v>40617</c:v>
                </c:pt>
                <c:pt idx="6079">
                  <c:v>40618</c:v>
                </c:pt>
                <c:pt idx="6080">
                  <c:v>40619</c:v>
                </c:pt>
                <c:pt idx="6081">
                  <c:v>40620</c:v>
                </c:pt>
                <c:pt idx="6082">
                  <c:v>40624</c:v>
                </c:pt>
                <c:pt idx="6083">
                  <c:v>40625</c:v>
                </c:pt>
                <c:pt idx="6084">
                  <c:v>40626</c:v>
                </c:pt>
                <c:pt idx="6085">
                  <c:v>40627</c:v>
                </c:pt>
                <c:pt idx="6086">
                  <c:v>40630</c:v>
                </c:pt>
                <c:pt idx="6087">
                  <c:v>40631</c:v>
                </c:pt>
                <c:pt idx="6088">
                  <c:v>40632</c:v>
                </c:pt>
                <c:pt idx="6089">
                  <c:v>40633</c:v>
                </c:pt>
                <c:pt idx="6090">
                  <c:v>40634</c:v>
                </c:pt>
                <c:pt idx="6091">
                  <c:v>40637</c:v>
                </c:pt>
                <c:pt idx="6092">
                  <c:v>40638</c:v>
                </c:pt>
                <c:pt idx="6093">
                  <c:v>40639</c:v>
                </c:pt>
                <c:pt idx="6094">
                  <c:v>40640</c:v>
                </c:pt>
                <c:pt idx="6095">
                  <c:v>40641</c:v>
                </c:pt>
                <c:pt idx="6096">
                  <c:v>40644</c:v>
                </c:pt>
                <c:pt idx="6097">
                  <c:v>40645</c:v>
                </c:pt>
                <c:pt idx="6098">
                  <c:v>40646</c:v>
                </c:pt>
                <c:pt idx="6099">
                  <c:v>40647</c:v>
                </c:pt>
                <c:pt idx="6100">
                  <c:v>40648</c:v>
                </c:pt>
                <c:pt idx="6101">
                  <c:v>40651</c:v>
                </c:pt>
                <c:pt idx="6102">
                  <c:v>40652</c:v>
                </c:pt>
                <c:pt idx="6103">
                  <c:v>40653</c:v>
                </c:pt>
                <c:pt idx="6104">
                  <c:v>40654</c:v>
                </c:pt>
                <c:pt idx="6105">
                  <c:v>40659</c:v>
                </c:pt>
                <c:pt idx="6106">
                  <c:v>40661</c:v>
                </c:pt>
                <c:pt idx="6107">
                  <c:v>40662</c:v>
                </c:pt>
                <c:pt idx="6108">
                  <c:v>40666</c:v>
                </c:pt>
                <c:pt idx="6109">
                  <c:v>40667</c:v>
                </c:pt>
                <c:pt idx="6110">
                  <c:v>40668</c:v>
                </c:pt>
                <c:pt idx="6111">
                  <c:v>40669</c:v>
                </c:pt>
                <c:pt idx="6112">
                  <c:v>40672</c:v>
                </c:pt>
                <c:pt idx="6113">
                  <c:v>40673</c:v>
                </c:pt>
                <c:pt idx="6114">
                  <c:v>40674</c:v>
                </c:pt>
                <c:pt idx="6115">
                  <c:v>40675</c:v>
                </c:pt>
                <c:pt idx="6116">
                  <c:v>40676</c:v>
                </c:pt>
                <c:pt idx="6117">
                  <c:v>40679</c:v>
                </c:pt>
                <c:pt idx="6118">
                  <c:v>40680</c:v>
                </c:pt>
                <c:pt idx="6119">
                  <c:v>40682</c:v>
                </c:pt>
                <c:pt idx="6120">
                  <c:v>40683</c:v>
                </c:pt>
                <c:pt idx="6121">
                  <c:v>40686</c:v>
                </c:pt>
                <c:pt idx="6122">
                  <c:v>40687</c:v>
                </c:pt>
                <c:pt idx="6123">
                  <c:v>40688</c:v>
                </c:pt>
                <c:pt idx="6124">
                  <c:v>40689</c:v>
                </c:pt>
                <c:pt idx="6125">
                  <c:v>40690</c:v>
                </c:pt>
                <c:pt idx="6126">
                  <c:v>40693</c:v>
                </c:pt>
                <c:pt idx="6127">
                  <c:v>40694</c:v>
                </c:pt>
                <c:pt idx="6128">
                  <c:v>40695</c:v>
                </c:pt>
                <c:pt idx="6129">
                  <c:v>40696</c:v>
                </c:pt>
                <c:pt idx="6130">
                  <c:v>40697</c:v>
                </c:pt>
                <c:pt idx="6131">
                  <c:v>40700</c:v>
                </c:pt>
                <c:pt idx="6132">
                  <c:v>40701</c:v>
                </c:pt>
                <c:pt idx="6133">
                  <c:v>40702</c:v>
                </c:pt>
                <c:pt idx="6134">
                  <c:v>40703</c:v>
                </c:pt>
                <c:pt idx="6135">
                  <c:v>40704</c:v>
                </c:pt>
                <c:pt idx="6136">
                  <c:v>40707</c:v>
                </c:pt>
                <c:pt idx="6137">
                  <c:v>40708</c:v>
                </c:pt>
                <c:pt idx="6138">
                  <c:v>40709</c:v>
                </c:pt>
                <c:pt idx="6139">
                  <c:v>40711</c:v>
                </c:pt>
                <c:pt idx="6140">
                  <c:v>40714</c:v>
                </c:pt>
                <c:pt idx="6141">
                  <c:v>40715</c:v>
                </c:pt>
                <c:pt idx="6142">
                  <c:v>40716</c:v>
                </c:pt>
                <c:pt idx="6143">
                  <c:v>40717</c:v>
                </c:pt>
                <c:pt idx="6144">
                  <c:v>40718</c:v>
                </c:pt>
                <c:pt idx="6145">
                  <c:v>40721</c:v>
                </c:pt>
                <c:pt idx="6146">
                  <c:v>40722</c:v>
                </c:pt>
                <c:pt idx="6147">
                  <c:v>40723</c:v>
                </c:pt>
                <c:pt idx="6148">
                  <c:v>40724</c:v>
                </c:pt>
                <c:pt idx="6149">
                  <c:v>40725</c:v>
                </c:pt>
                <c:pt idx="6150">
                  <c:v>40728</c:v>
                </c:pt>
                <c:pt idx="6151">
                  <c:v>40729</c:v>
                </c:pt>
                <c:pt idx="6152">
                  <c:v>40730</c:v>
                </c:pt>
                <c:pt idx="6153">
                  <c:v>40731</c:v>
                </c:pt>
                <c:pt idx="6154">
                  <c:v>40732</c:v>
                </c:pt>
                <c:pt idx="6155">
                  <c:v>40735</c:v>
                </c:pt>
                <c:pt idx="6156">
                  <c:v>40736</c:v>
                </c:pt>
                <c:pt idx="6157">
                  <c:v>40737</c:v>
                </c:pt>
                <c:pt idx="6158">
                  <c:v>40738</c:v>
                </c:pt>
                <c:pt idx="6159">
                  <c:v>40739</c:v>
                </c:pt>
                <c:pt idx="6160">
                  <c:v>40742</c:v>
                </c:pt>
                <c:pt idx="6161">
                  <c:v>40743</c:v>
                </c:pt>
                <c:pt idx="6162">
                  <c:v>40744</c:v>
                </c:pt>
                <c:pt idx="6163">
                  <c:v>40745</c:v>
                </c:pt>
                <c:pt idx="6164">
                  <c:v>40746</c:v>
                </c:pt>
                <c:pt idx="6165">
                  <c:v>40749</c:v>
                </c:pt>
                <c:pt idx="6166">
                  <c:v>40750</c:v>
                </c:pt>
                <c:pt idx="6167">
                  <c:v>40751</c:v>
                </c:pt>
                <c:pt idx="6168">
                  <c:v>40752</c:v>
                </c:pt>
                <c:pt idx="6169">
                  <c:v>40753</c:v>
                </c:pt>
                <c:pt idx="6170">
                  <c:v>40756</c:v>
                </c:pt>
                <c:pt idx="6171">
                  <c:v>40757</c:v>
                </c:pt>
                <c:pt idx="6172">
                  <c:v>40758</c:v>
                </c:pt>
                <c:pt idx="6173">
                  <c:v>40759</c:v>
                </c:pt>
                <c:pt idx="6174">
                  <c:v>40760</c:v>
                </c:pt>
                <c:pt idx="6175">
                  <c:v>40763</c:v>
                </c:pt>
                <c:pt idx="6176">
                  <c:v>40765</c:v>
                </c:pt>
                <c:pt idx="6177">
                  <c:v>40766</c:v>
                </c:pt>
                <c:pt idx="6178">
                  <c:v>40767</c:v>
                </c:pt>
                <c:pt idx="6179">
                  <c:v>40770</c:v>
                </c:pt>
                <c:pt idx="6180">
                  <c:v>40771</c:v>
                </c:pt>
                <c:pt idx="6181">
                  <c:v>40772</c:v>
                </c:pt>
                <c:pt idx="6182">
                  <c:v>40773</c:v>
                </c:pt>
                <c:pt idx="6183">
                  <c:v>40774</c:v>
                </c:pt>
                <c:pt idx="6184">
                  <c:v>40777</c:v>
                </c:pt>
                <c:pt idx="6185">
                  <c:v>40778</c:v>
                </c:pt>
                <c:pt idx="6186">
                  <c:v>40779</c:v>
                </c:pt>
                <c:pt idx="6187">
                  <c:v>40780</c:v>
                </c:pt>
                <c:pt idx="6188">
                  <c:v>40781</c:v>
                </c:pt>
                <c:pt idx="6189">
                  <c:v>40784</c:v>
                </c:pt>
                <c:pt idx="6190">
                  <c:v>40785</c:v>
                </c:pt>
                <c:pt idx="6191">
                  <c:v>40786</c:v>
                </c:pt>
                <c:pt idx="6192">
                  <c:v>40787</c:v>
                </c:pt>
                <c:pt idx="6193">
                  <c:v>40788</c:v>
                </c:pt>
                <c:pt idx="6194">
                  <c:v>40791</c:v>
                </c:pt>
                <c:pt idx="6195">
                  <c:v>40792</c:v>
                </c:pt>
                <c:pt idx="6196">
                  <c:v>40793</c:v>
                </c:pt>
                <c:pt idx="6197">
                  <c:v>40794</c:v>
                </c:pt>
                <c:pt idx="6198">
                  <c:v>40795</c:v>
                </c:pt>
                <c:pt idx="6199">
                  <c:v>40798</c:v>
                </c:pt>
                <c:pt idx="6200">
                  <c:v>40799</c:v>
                </c:pt>
                <c:pt idx="6201">
                  <c:v>40800</c:v>
                </c:pt>
                <c:pt idx="6202">
                  <c:v>40801</c:v>
                </c:pt>
                <c:pt idx="6203">
                  <c:v>40802</c:v>
                </c:pt>
                <c:pt idx="6204">
                  <c:v>40805</c:v>
                </c:pt>
                <c:pt idx="6205">
                  <c:v>40806</c:v>
                </c:pt>
                <c:pt idx="6206">
                  <c:v>40807</c:v>
                </c:pt>
                <c:pt idx="6207">
                  <c:v>40808</c:v>
                </c:pt>
                <c:pt idx="6208">
                  <c:v>40809</c:v>
                </c:pt>
                <c:pt idx="6209">
                  <c:v>40812</c:v>
                </c:pt>
                <c:pt idx="6210">
                  <c:v>40813</c:v>
                </c:pt>
                <c:pt idx="6211">
                  <c:v>40814</c:v>
                </c:pt>
                <c:pt idx="6212">
                  <c:v>40815</c:v>
                </c:pt>
                <c:pt idx="6213">
                  <c:v>40816</c:v>
                </c:pt>
                <c:pt idx="6214">
                  <c:v>40819</c:v>
                </c:pt>
                <c:pt idx="6215">
                  <c:v>40820</c:v>
                </c:pt>
                <c:pt idx="6216">
                  <c:v>40821</c:v>
                </c:pt>
                <c:pt idx="6217">
                  <c:v>40822</c:v>
                </c:pt>
                <c:pt idx="6218">
                  <c:v>40823</c:v>
                </c:pt>
                <c:pt idx="6219">
                  <c:v>40826</c:v>
                </c:pt>
                <c:pt idx="6220">
                  <c:v>40827</c:v>
                </c:pt>
                <c:pt idx="6221">
                  <c:v>40828</c:v>
                </c:pt>
                <c:pt idx="6222">
                  <c:v>40829</c:v>
                </c:pt>
                <c:pt idx="6223">
                  <c:v>40830</c:v>
                </c:pt>
                <c:pt idx="6224">
                  <c:v>40833</c:v>
                </c:pt>
                <c:pt idx="6225">
                  <c:v>40834</c:v>
                </c:pt>
                <c:pt idx="6226">
                  <c:v>40835</c:v>
                </c:pt>
                <c:pt idx="6227">
                  <c:v>40836</c:v>
                </c:pt>
                <c:pt idx="6228">
                  <c:v>40837</c:v>
                </c:pt>
                <c:pt idx="6229">
                  <c:v>40840</c:v>
                </c:pt>
                <c:pt idx="6230">
                  <c:v>40841</c:v>
                </c:pt>
                <c:pt idx="6231">
                  <c:v>40842</c:v>
                </c:pt>
                <c:pt idx="6232">
                  <c:v>40843</c:v>
                </c:pt>
                <c:pt idx="6233">
                  <c:v>40844</c:v>
                </c:pt>
                <c:pt idx="6234">
                  <c:v>40847</c:v>
                </c:pt>
                <c:pt idx="6235">
                  <c:v>40848</c:v>
                </c:pt>
                <c:pt idx="6236">
                  <c:v>40849</c:v>
                </c:pt>
                <c:pt idx="6237">
                  <c:v>40850</c:v>
                </c:pt>
                <c:pt idx="6238">
                  <c:v>40851</c:v>
                </c:pt>
                <c:pt idx="6239">
                  <c:v>40854</c:v>
                </c:pt>
                <c:pt idx="6240">
                  <c:v>40855</c:v>
                </c:pt>
                <c:pt idx="6241">
                  <c:v>40856</c:v>
                </c:pt>
                <c:pt idx="6242">
                  <c:v>40857</c:v>
                </c:pt>
                <c:pt idx="6243">
                  <c:v>40858</c:v>
                </c:pt>
                <c:pt idx="6244">
                  <c:v>40861</c:v>
                </c:pt>
                <c:pt idx="6245">
                  <c:v>40862</c:v>
                </c:pt>
                <c:pt idx="6246">
                  <c:v>40863</c:v>
                </c:pt>
                <c:pt idx="6247">
                  <c:v>40864</c:v>
                </c:pt>
                <c:pt idx="6248">
                  <c:v>40865</c:v>
                </c:pt>
                <c:pt idx="6249">
                  <c:v>40868</c:v>
                </c:pt>
                <c:pt idx="6250">
                  <c:v>40869</c:v>
                </c:pt>
                <c:pt idx="6251">
                  <c:v>40870</c:v>
                </c:pt>
                <c:pt idx="6252">
                  <c:v>40871</c:v>
                </c:pt>
                <c:pt idx="6253">
                  <c:v>40872</c:v>
                </c:pt>
                <c:pt idx="6254">
                  <c:v>40875</c:v>
                </c:pt>
                <c:pt idx="6255">
                  <c:v>40876</c:v>
                </c:pt>
                <c:pt idx="6256">
                  <c:v>40877</c:v>
                </c:pt>
                <c:pt idx="6257">
                  <c:v>40878</c:v>
                </c:pt>
                <c:pt idx="6258">
                  <c:v>40879</c:v>
                </c:pt>
                <c:pt idx="6259">
                  <c:v>40882</c:v>
                </c:pt>
                <c:pt idx="6260">
                  <c:v>40883</c:v>
                </c:pt>
                <c:pt idx="6261">
                  <c:v>40884</c:v>
                </c:pt>
                <c:pt idx="6262">
                  <c:v>40885</c:v>
                </c:pt>
                <c:pt idx="6263">
                  <c:v>40886</c:v>
                </c:pt>
                <c:pt idx="6264">
                  <c:v>40889</c:v>
                </c:pt>
                <c:pt idx="6265">
                  <c:v>40890</c:v>
                </c:pt>
                <c:pt idx="6266">
                  <c:v>40891</c:v>
                </c:pt>
                <c:pt idx="6267">
                  <c:v>40892</c:v>
                </c:pt>
                <c:pt idx="6268">
                  <c:v>40896</c:v>
                </c:pt>
                <c:pt idx="6269">
                  <c:v>40897</c:v>
                </c:pt>
                <c:pt idx="6270">
                  <c:v>40898</c:v>
                </c:pt>
                <c:pt idx="6271">
                  <c:v>40899</c:v>
                </c:pt>
                <c:pt idx="6272">
                  <c:v>40900</c:v>
                </c:pt>
                <c:pt idx="6273">
                  <c:v>40905</c:v>
                </c:pt>
                <c:pt idx="6274">
                  <c:v>40906</c:v>
                </c:pt>
                <c:pt idx="6275">
                  <c:v>40907</c:v>
                </c:pt>
                <c:pt idx="6276">
                  <c:v>40911</c:v>
                </c:pt>
                <c:pt idx="6277">
                  <c:v>40912</c:v>
                </c:pt>
                <c:pt idx="6278">
                  <c:v>40913</c:v>
                </c:pt>
                <c:pt idx="6279">
                  <c:v>40914</c:v>
                </c:pt>
                <c:pt idx="6280">
                  <c:v>40917</c:v>
                </c:pt>
                <c:pt idx="6281">
                  <c:v>40918</c:v>
                </c:pt>
                <c:pt idx="6282">
                  <c:v>40919</c:v>
                </c:pt>
                <c:pt idx="6283">
                  <c:v>40920</c:v>
                </c:pt>
                <c:pt idx="6284">
                  <c:v>40921</c:v>
                </c:pt>
                <c:pt idx="6285">
                  <c:v>40924</c:v>
                </c:pt>
                <c:pt idx="6286">
                  <c:v>40925</c:v>
                </c:pt>
                <c:pt idx="6287">
                  <c:v>40926</c:v>
                </c:pt>
                <c:pt idx="6288">
                  <c:v>40927</c:v>
                </c:pt>
                <c:pt idx="6289">
                  <c:v>40928</c:v>
                </c:pt>
                <c:pt idx="6290">
                  <c:v>40931</c:v>
                </c:pt>
                <c:pt idx="6291">
                  <c:v>40932</c:v>
                </c:pt>
                <c:pt idx="6292">
                  <c:v>40933</c:v>
                </c:pt>
                <c:pt idx="6293">
                  <c:v>40934</c:v>
                </c:pt>
                <c:pt idx="6294">
                  <c:v>40935</c:v>
                </c:pt>
                <c:pt idx="6295">
                  <c:v>40938</c:v>
                </c:pt>
                <c:pt idx="6296">
                  <c:v>40939</c:v>
                </c:pt>
                <c:pt idx="6297">
                  <c:v>40940</c:v>
                </c:pt>
                <c:pt idx="6298">
                  <c:v>40941</c:v>
                </c:pt>
                <c:pt idx="6299">
                  <c:v>40942</c:v>
                </c:pt>
                <c:pt idx="6300">
                  <c:v>40945</c:v>
                </c:pt>
                <c:pt idx="6301">
                  <c:v>40946</c:v>
                </c:pt>
                <c:pt idx="6302">
                  <c:v>40947</c:v>
                </c:pt>
                <c:pt idx="6303">
                  <c:v>40948</c:v>
                </c:pt>
                <c:pt idx="6304">
                  <c:v>40949</c:v>
                </c:pt>
                <c:pt idx="6305">
                  <c:v>40952</c:v>
                </c:pt>
                <c:pt idx="6306">
                  <c:v>40953</c:v>
                </c:pt>
                <c:pt idx="6307">
                  <c:v>40954</c:v>
                </c:pt>
                <c:pt idx="6308">
                  <c:v>40955</c:v>
                </c:pt>
                <c:pt idx="6309">
                  <c:v>40956</c:v>
                </c:pt>
                <c:pt idx="6310">
                  <c:v>40959</c:v>
                </c:pt>
                <c:pt idx="6311">
                  <c:v>40960</c:v>
                </c:pt>
                <c:pt idx="6312">
                  <c:v>40961</c:v>
                </c:pt>
                <c:pt idx="6313">
                  <c:v>40962</c:v>
                </c:pt>
                <c:pt idx="6314">
                  <c:v>40963</c:v>
                </c:pt>
                <c:pt idx="6315">
                  <c:v>40966</c:v>
                </c:pt>
                <c:pt idx="6316">
                  <c:v>40967</c:v>
                </c:pt>
                <c:pt idx="6317">
                  <c:v>40968</c:v>
                </c:pt>
                <c:pt idx="6318">
                  <c:v>40969</c:v>
                </c:pt>
                <c:pt idx="6319">
                  <c:v>40970</c:v>
                </c:pt>
                <c:pt idx="6320">
                  <c:v>40973</c:v>
                </c:pt>
                <c:pt idx="6321">
                  <c:v>40974</c:v>
                </c:pt>
                <c:pt idx="6322">
                  <c:v>40975</c:v>
                </c:pt>
                <c:pt idx="6323">
                  <c:v>40976</c:v>
                </c:pt>
                <c:pt idx="6324">
                  <c:v>40977</c:v>
                </c:pt>
                <c:pt idx="6325">
                  <c:v>40980</c:v>
                </c:pt>
                <c:pt idx="6326">
                  <c:v>40981</c:v>
                </c:pt>
                <c:pt idx="6327">
                  <c:v>40982</c:v>
                </c:pt>
                <c:pt idx="6328">
                  <c:v>40983</c:v>
                </c:pt>
                <c:pt idx="6329">
                  <c:v>40984</c:v>
                </c:pt>
                <c:pt idx="6330">
                  <c:v>40987</c:v>
                </c:pt>
                <c:pt idx="6331">
                  <c:v>40988</c:v>
                </c:pt>
                <c:pt idx="6332">
                  <c:v>40990</c:v>
                </c:pt>
                <c:pt idx="6333">
                  <c:v>40991</c:v>
                </c:pt>
                <c:pt idx="6334">
                  <c:v>40994</c:v>
                </c:pt>
                <c:pt idx="6335">
                  <c:v>40995</c:v>
                </c:pt>
                <c:pt idx="6336">
                  <c:v>40996</c:v>
                </c:pt>
                <c:pt idx="6337">
                  <c:v>40997</c:v>
                </c:pt>
                <c:pt idx="6338">
                  <c:v>40998</c:v>
                </c:pt>
                <c:pt idx="6339">
                  <c:v>41001</c:v>
                </c:pt>
                <c:pt idx="6340">
                  <c:v>41002</c:v>
                </c:pt>
                <c:pt idx="6341">
                  <c:v>41003</c:v>
                </c:pt>
                <c:pt idx="6342">
                  <c:v>41004</c:v>
                </c:pt>
                <c:pt idx="6343">
                  <c:v>41009</c:v>
                </c:pt>
                <c:pt idx="6344">
                  <c:v>41010</c:v>
                </c:pt>
                <c:pt idx="6345">
                  <c:v>41011</c:v>
                </c:pt>
                <c:pt idx="6346">
                  <c:v>41012</c:v>
                </c:pt>
                <c:pt idx="6347">
                  <c:v>41015</c:v>
                </c:pt>
                <c:pt idx="6348">
                  <c:v>41016</c:v>
                </c:pt>
                <c:pt idx="6349">
                  <c:v>41017</c:v>
                </c:pt>
                <c:pt idx="6350">
                  <c:v>41018</c:v>
                </c:pt>
                <c:pt idx="6351">
                  <c:v>41019</c:v>
                </c:pt>
                <c:pt idx="6352">
                  <c:v>41022</c:v>
                </c:pt>
                <c:pt idx="6353">
                  <c:v>41023</c:v>
                </c:pt>
                <c:pt idx="6354">
                  <c:v>41024</c:v>
                </c:pt>
                <c:pt idx="6355">
                  <c:v>41025</c:v>
                </c:pt>
                <c:pt idx="6356">
                  <c:v>41029</c:v>
                </c:pt>
                <c:pt idx="6357">
                  <c:v>41031</c:v>
                </c:pt>
                <c:pt idx="6358">
                  <c:v>41032</c:v>
                </c:pt>
                <c:pt idx="6359">
                  <c:v>41033</c:v>
                </c:pt>
                <c:pt idx="6360">
                  <c:v>41036</c:v>
                </c:pt>
                <c:pt idx="6361">
                  <c:v>41037</c:v>
                </c:pt>
                <c:pt idx="6362">
                  <c:v>41038</c:v>
                </c:pt>
                <c:pt idx="6363">
                  <c:v>41039</c:v>
                </c:pt>
                <c:pt idx="6364">
                  <c:v>41040</c:v>
                </c:pt>
                <c:pt idx="6365">
                  <c:v>41043</c:v>
                </c:pt>
                <c:pt idx="6366">
                  <c:v>41044</c:v>
                </c:pt>
                <c:pt idx="6367">
                  <c:v>41045</c:v>
                </c:pt>
                <c:pt idx="6368">
                  <c:v>41046</c:v>
                </c:pt>
                <c:pt idx="6369">
                  <c:v>41047</c:v>
                </c:pt>
                <c:pt idx="6370">
                  <c:v>41050</c:v>
                </c:pt>
                <c:pt idx="6371">
                  <c:v>41051</c:v>
                </c:pt>
                <c:pt idx="6372">
                  <c:v>41052</c:v>
                </c:pt>
                <c:pt idx="6373">
                  <c:v>41053</c:v>
                </c:pt>
                <c:pt idx="6374">
                  <c:v>41054</c:v>
                </c:pt>
                <c:pt idx="6375">
                  <c:v>41057</c:v>
                </c:pt>
                <c:pt idx="6376">
                  <c:v>41058</c:v>
                </c:pt>
                <c:pt idx="6377">
                  <c:v>41059</c:v>
                </c:pt>
                <c:pt idx="6378">
                  <c:v>41060</c:v>
                </c:pt>
                <c:pt idx="6379">
                  <c:v>41061</c:v>
                </c:pt>
                <c:pt idx="6380">
                  <c:v>41064</c:v>
                </c:pt>
                <c:pt idx="6381">
                  <c:v>41065</c:v>
                </c:pt>
                <c:pt idx="6382">
                  <c:v>41066</c:v>
                </c:pt>
                <c:pt idx="6383">
                  <c:v>41067</c:v>
                </c:pt>
                <c:pt idx="6384">
                  <c:v>41068</c:v>
                </c:pt>
                <c:pt idx="6385">
                  <c:v>41071</c:v>
                </c:pt>
                <c:pt idx="6386">
                  <c:v>41072</c:v>
                </c:pt>
                <c:pt idx="6387">
                  <c:v>41073</c:v>
                </c:pt>
                <c:pt idx="6388">
                  <c:v>41074</c:v>
                </c:pt>
                <c:pt idx="6389">
                  <c:v>41075</c:v>
                </c:pt>
                <c:pt idx="6390">
                  <c:v>41078</c:v>
                </c:pt>
                <c:pt idx="6391">
                  <c:v>41079</c:v>
                </c:pt>
                <c:pt idx="6392">
                  <c:v>41080</c:v>
                </c:pt>
                <c:pt idx="6393">
                  <c:v>41081</c:v>
                </c:pt>
                <c:pt idx="6394">
                  <c:v>41082</c:v>
                </c:pt>
                <c:pt idx="6395">
                  <c:v>41085</c:v>
                </c:pt>
                <c:pt idx="6396">
                  <c:v>41086</c:v>
                </c:pt>
                <c:pt idx="6397">
                  <c:v>41087</c:v>
                </c:pt>
                <c:pt idx="6398">
                  <c:v>41088</c:v>
                </c:pt>
                <c:pt idx="6399">
                  <c:v>41089</c:v>
                </c:pt>
                <c:pt idx="6400">
                  <c:v>41092</c:v>
                </c:pt>
                <c:pt idx="6401">
                  <c:v>41093</c:v>
                </c:pt>
                <c:pt idx="6402">
                  <c:v>41094</c:v>
                </c:pt>
                <c:pt idx="6403">
                  <c:v>41095</c:v>
                </c:pt>
                <c:pt idx="6404">
                  <c:v>41096</c:v>
                </c:pt>
                <c:pt idx="6405">
                  <c:v>41099</c:v>
                </c:pt>
                <c:pt idx="6406">
                  <c:v>41100</c:v>
                </c:pt>
                <c:pt idx="6407">
                  <c:v>41101</c:v>
                </c:pt>
                <c:pt idx="6408">
                  <c:v>41102</c:v>
                </c:pt>
                <c:pt idx="6409">
                  <c:v>41103</c:v>
                </c:pt>
                <c:pt idx="6410">
                  <c:v>41106</c:v>
                </c:pt>
                <c:pt idx="6411">
                  <c:v>41107</c:v>
                </c:pt>
                <c:pt idx="6412">
                  <c:v>41108</c:v>
                </c:pt>
                <c:pt idx="6413">
                  <c:v>41109</c:v>
                </c:pt>
                <c:pt idx="6414">
                  <c:v>41110</c:v>
                </c:pt>
                <c:pt idx="6415">
                  <c:v>41113</c:v>
                </c:pt>
                <c:pt idx="6416">
                  <c:v>41114</c:v>
                </c:pt>
                <c:pt idx="6417">
                  <c:v>41115</c:v>
                </c:pt>
                <c:pt idx="6418">
                  <c:v>41116</c:v>
                </c:pt>
                <c:pt idx="6419">
                  <c:v>41117</c:v>
                </c:pt>
                <c:pt idx="6420">
                  <c:v>41120</c:v>
                </c:pt>
                <c:pt idx="6421">
                  <c:v>41121</c:v>
                </c:pt>
                <c:pt idx="6422">
                  <c:v>41122</c:v>
                </c:pt>
                <c:pt idx="6423">
                  <c:v>41123</c:v>
                </c:pt>
                <c:pt idx="6424">
                  <c:v>41124</c:v>
                </c:pt>
                <c:pt idx="6425">
                  <c:v>41127</c:v>
                </c:pt>
                <c:pt idx="6426">
                  <c:v>41128</c:v>
                </c:pt>
                <c:pt idx="6427">
                  <c:v>41129</c:v>
                </c:pt>
                <c:pt idx="6428">
                  <c:v>41131</c:v>
                </c:pt>
                <c:pt idx="6429">
                  <c:v>41134</c:v>
                </c:pt>
                <c:pt idx="6430">
                  <c:v>41135</c:v>
                </c:pt>
                <c:pt idx="6431">
                  <c:v>41136</c:v>
                </c:pt>
                <c:pt idx="6432">
                  <c:v>41137</c:v>
                </c:pt>
                <c:pt idx="6433">
                  <c:v>41138</c:v>
                </c:pt>
                <c:pt idx="6434">
                  <c:v>41141</c:v>
                </c:pt>
                <c:pt idx="6435">
                  <c:v>41142</c:v>
                </c:pt>
                <c:pt idx="6436">
                  <c:v>41143</c:v>
                </c:pt>
                <c:pt idx="6437">
                  <c:v>41144</c:v>
                </c:pt>
                <c:pt idx="6438">
                  <c:v>41145</c:v>
                </c:pt>
                <c:pt idx="6439">
                  <c:v>41148</c:v>
                </c:pt>
                <c:pt idx="6440">
                  <c:v>41149</c:v>
                </c:pt>
                <c:pt idx="6441">
                  <c:v>41150</c:v>
                </c:pt>
                <c:pt idx="6442">
                  <c:v>41151</c:v>
                </c:pt>
                <c:pt idx="6443">
                  <c:v>41152</c:v>
                </c:pt>
                <c:pt idx="6444">
                  <c:v>41155</c:v>
                </c:pt>
                <c:pt idx="6445">
                  <c:v>41156</c:v>
                </c:pt>
                <c:pt idx="6446">
                  <c:v>41157</c:v>
                </c:pt>
                <c:pt idx="6447">
                  <c:v>41158</c:v>
                </c:pt>
                <c:pt idx="6448">
                  <c:v>41159</c:v>
                </c:pt>
                <c:pt idx="6449">
                  <c:v>41162</c:v>
                </c:pt>
                <c:pt idx="6450">
                  <c:v>41163</c:v>
                </c:pt>
                <c:pt idx="6451">
                  <c:v>41164</c:v>
                </c:pt>
                <c:pt idx="6452">
                  <c:v>41165</c:v>
                </c:pt>
                <c:pt idx="6453">
                  <c:v>41166</c:v>
                </c:pt>
                <c:pt idx="6454">
                  <c:v>41169</c:v>
                </c:pt>
                <c:pt idx="6455">
                  <c:v>41170</c:v>
                </c:pt>
                <c:pt idx="6456">
                  <c:v>41171</c:v>
                </c:pt>
                <c:pt idx="6457">
                  <c:v>41172</c:v>
                </c:pt>
                <c:pt idx="6458">
                  <c:v>41173</c:v>
                </c:pt>
                <c:pt idx="6459">
                  <c:v>41177</c:v>
                </c:pt>
                <c:pt idx="6460">
                  <c:v>41178</c:v>
                </c:pt>
                <c:pt idx="6461">
                  <c:v>41179</c:v>
                </c:pt>
                <c:pt idx="6462">
                  <c:v>41180</c:v>
                </c:pt>
                <c:pt idx="6463">
                  <c:v>41183</c:v>
                </c:pt>
                <c:pt idx="6464">
                  <c:v>41184</c:v>
                </c:pt>
                <c:pt idx="6465">
                  <c:v>41185</c:v>
                </c:pt>
                <c:pt idx="6466">
                  <c:v>41186</c:v>
                </c:pt>
                <c:pt idx="6467">
                  <c:v>41187</c:v>
                </c:pt>
                <c:pt idx="6468">
                  <c:v>41190</c:v>
                </c:pt>
                <c:pt idx="6469">
                  <c:v>41191</c:v>
                </c:pt>
                <c:pt idx="6470">
                  <c:v>41192</c:v>
                </c:pt>
                <c:pt idx="6471">
                  <c:v>41193</c:v>
                </c:pt>
                <c:pt idx="6472">
                  <c:v>41194</c:v>
                </c:pt>
                <c:pt idx="6473">
                  <c:v>41197</c:v>
                </c:pt>
                <c:pt idx="6474">
                  <c:v>41198</c:v>
                </c:pt>
                <c:pt idx="6475">
                  <c:v>41199</c:v>
                </c:pt>
                <c:pt idx="6476">
                  <c:v>41200</c:v>
                </c:pt>
                <c:pt idx="6477">
                  <c:v>41201</c:v>
                </c:pt>
                <c:pt idx="6478">
                  <c:v>41204</c:v>
                </c:pt>
                <c:pt idx="6479">
                  <c:v>41205</c:v>
                </c:pt>
                <c:pt idx="6480">
                  <c:v>41206</c:v>
                </c:pt>
                <c:pt idx="6481">
                  <c:v>41207</c:v>
                </c:pt>
                <c:pt idx="6482">
                  <c:v>41208</c:v>
                </c:pt>
                <c:pt idx="6483">
                  <c:v>41211</c:v>
                </c:pt>
                <c:pt idx="6484">
                  <c:v>41212</c:v>
                </c:pt>
                <c:pt idx="6485">
                  <c:v>41213</c:v>
                </c:pt>
                <c:pt idx="6486">
                  <c:v>41214</c:v>
                </c:pt>
                <c:pt idx="6487">
                  <c:v>41215</c:v>
                </c:pt>
                <c:pt idx="6488">
                  <c:v>41218</c:v>
                </c:pt>
                <c:pt idx="6489">
                  <c:v>41219</c:v>
                </c:pt>
                <c:pt idx="6490">
                  <c:v>41220</c:v>
                </c:pt>
                <c:pt idx="6491">
                  <c:v>41221</c:v>
                </c:pt>
                <c:pt idx="6492">
                  <c:v>41222</c:v>
                </c:pt>
                <c:pt idx="6493">
                  <c:v>41225</c:v>
                </c:pt>
                <c:pt idx="6494">
                  <c:v>41226</c:v>
                </c:pt>
                <c:pt idx="6495">
                  <c:v>41227</c:v>
                </c:pt>
                <c:pt idx="6496">
                  <c:v>41228</c:v>
                </c:pt>
                <c:pt idx="6497">
                  <c:v>41229</c:v>
                </c:pt>
                <c:pt idx="6498">
                  <c:v>41232</c:v>
                </c:pt>
                <c:pt idx="6499">
                  <c:v>41233</c:v>
                </c:pt>
                <c:pt idx="6500">
                  <c:v>41234</c:v>
                </c:pt>
                <c:pt idx="6501">
                  <c:v>41235</c:v>
                </c:pt>
                <c:pt idx="6502">
                  <c:v>41236</c:v>
                </c:pt>
                <c:pt idx="6503">
                  <c:v>41239</c:v>
                </c:pt>
                <c:pt idx="6504">
                  <c:v>41240</c:v>
                </c:pt>
                <c:pt idx="6505">
                  <c:v>41241</c:v>
                </c:pt>
                <c:pt idx="6506">
                  <c:v>41242</c:v>
                </c:pt>
                <c:pt idx="6507">
                  <c:v>41243</c:v>
                </c:pt>
                <c:pt idx="6508">
                  <c:v>41246</c:v>
                </c:pt>
                <c:pt idx="6509">
                  <c:v>41247</c:v>
                </c:pt>
                <c:pt idx="6510">
                  <c:v>41248</c:v>
                </c:pt>
                <c:pt idx="6511">
                  <c:v>41249</c:v>
                </c:pt>
                <c:pt idx="6512">
                  <c:v>41250</c:v>
                </c:pt>
                <c:pt idx="6513">
                  <c:v>41253</c:v>
                </c:pt>
                <c:pt idx="6514">
                  <c:v>41254</c:v>
                </c:pt>
                <c:pt idx="6515">
                  <c:v>41255</c:v>
                </c:pt>
                <c:pt idx="6516">
                  <c:v>41256</c:v>
                </c:pt>
                <c:pt idx="6517">
                  <c:v>41257</c:v>
                </c:pt>
                <c:pt idx="6518">
                  <c:v>41261</c:v>
                </c:pt>
                <c:pt idx="6519">
                  <c:v>41262</c:v>
                </c:pt>
                <c:pt idx="6520">
                  <c:v>41263</c:v>
                </c:pt>
                <c:pt idx="6521">
                  <c:v>41264</c:v>
                </c:pt>
                <c:pt idx="6522">
                  <c:v>41267</c:v>
                </c:pt>
                <c:pt idx="6523">
                  <c:v>41270</c:v>
                </c:pt>
                <c:pt idx="6524">
                  <c:v>41271</c:v>
                </c:pt>
                <c:pt idx="6525">
                  <c:v>41274</c:v>
                </c:pt>
                <c:pt idx="6526">
                  <c:v>41276</c:v>
                </c:pt>
                <c:pt idx="6527">
                  <c:v>41277</c:v>
                </c:pt>
                <c:pt idx="6528">
                  <c:v>41278</c:v>
                </c:pt>
                <c:pt idx="6529">
                  <c:v>41281</c:v>
                </c:pt>
                <c:pt idx="6530">
                  <c:v>41282</c:v>
                </c:pt>
                <c:pt idx="6531">
                  <c:v>41283</c:v>
                </c:pt>
                <c:pt idx="6532">
                  <c:v>41284</c:v>
                </c:pt>
                <c:pt idx="6533">
                  <c:v>41285</c:v>
                </c:pt>
                <c:pt idx="6534">
                  <c:v>41288</c:v>
                </c:pt>
                <c:pt idx="6535">
                  <c:v>41289</c:v>
                </c:pt>
                <c:pt idx="6536">
                  <c:v>41290</c:v>
                </c:pt>
                <c:pt idx="6537">
                  <c:v>41291</c:v>
                </c:pt>
                <c:pt idx="6538">
                  <c:v>41292</c:v>
                </c:pt>
                <c:pt idx="6539">
                  <c:v>41295</c:v>
                </c:pt>
                <c:pt idx="6540">
                  <c:v>41296</c:v>
                </c:pt>
                <c:pt idx="6541">
                  <c:v>41297</c:v>
                </c:pt>
                <c:pt idx="6542">
                  <c:v>41298</c:v>
                </c:pt>
                <c:pt idx="6543">
                  <c:v>41299</c:v>
                </c:pt>
                <c:pt idx="6544">
                  <c:v>41302</c:v>
                </c:pt>
                <c:pt idx="6545">
                  <c:v>41303</c:v>
                </c:pt>
                <c:pt idx="6546">
                  <c:v>41304</c:v>
                </c:pt>
                <c:pt idx="6547">
                  <c:v>41305</c:v>
                </c:pt>
                <c:pt idx="6548">
                  <c:v>41306</c:v>
                </c:pt>
                <c:pt idx="6549">
                  <c:v>41309</c:v>
                </c:pt>
                <c:pt idx="6550">
                  <c:v>41310</c:v>
                </c:pt>
                <c:pt idx="6551">
                  <c:v>41311</c:v>
                </c:pt>
                <c:pt idx="6552">
                  <c:v>41312</c:v>
                </c:pt>
                <c:pt idx="6553">
                  <c:v>41313</c:v>
                </c:pt>
                <c:pt idx="6554">
                  <c:v>41316</c:v>
                </c:pt>
                <c:pt idx="6555">
                  <c:v>41317</c:v>
                </c:pt>
                <c:pt idx="6556">
                  <c:v>41318</c:v>
                </c:pt>
                <c:pt idx="6557">
                  <c:v>41319</c:v>
                </c:pt>
                <c:pt idx="6558">
                  <c:v>41320</c:v>
                </c:pt>
                <c:pt idx="6559">
                  <c:v>41323</c:v>
                </c:pt>
                <c:pt idx="6560">
                  <c:v>41324</c:v>
                </c:pt>
                <c:pt idx="6561">
                  <c:v>41325</c:v>
                </c:pt>
                <c:pt idx="6562">
                  <c:v>41326</c:v>
                </c:pt>
                <c:pt idx="6563">
                  <c:v>41327</c:v>
                </c:pt>
                <c:pt idx="6564">
                  <c:v>41330</c:v>
                </c:pt>
                <c:pt idx="6565">
                  <c:v>41331</c:v>
                </c:pt>
                <c:pt idx="6566">
                  <c:v>41332</c:v>
                </c:pt>
                <c:pt idx="6567">
                  <c:v>41333</c:v>
                </c:pt>
                <c:pt idx="6568">
                  <c:v>41334</c:v>
                </c:pt>
                <c:pt idx="6569">
                  <c:v>41337</c:v>
                </c:pt>
                <c:pt idx="6570">
                  <c:v>41338</c:v>
                </c:pt>
                <c:pt idx="6571">
                  <c:v>41339</c:v>
                </c:pt>
                <c:pt idx="6572">
                  <c:v>41340</c:v>
                </c:pt>
                <c:pt idx="6573">
                  <c:v>41341</c:v>
                </c:pt>
                <c:pt idx="6574">
                  <c:v>41344</c:v>
                </c:pt>
                <c:pt idx="6575">
                  <c:v>41345</c:v>
                </c:pt>
                <c:pt idx="6576">
                  <c:v>41346</c:v>
                </c:pt>
                <c:pt idx="6577">
                  <c:v>41347</c:v>
                </c:pt>
                <c:pt idx="6578">
                  <c:v>41348</c:v>
                </c:pt>
                <c:pt idx="6579">
                  <c:v>41351</c:v>
                </c:pt>
                <c:pt idx="6580">
                  <c:v>41352</c:v>
                </c:pt>
                <c:pt idx="6581">
                  <c:v>41353</c:v>
                </c:pt>
                <c:pt idx="6582">
                  <c:v>41355</c:v>
                </c:pt>
                <c:pt idx="6583">
                  <c:v>41358</c:v>
                </c:pt>
                <c:pt idx="6584">
                  <c:v>41359</c:v>
                </c:pt>
                <c:pt idx="6585">
                  <c:v>41360</c:v>
                </c:pt>
                <c:pt idx="6586">
                  <c:v>41361</c:v>
                </c:pt>
                <c:pt idx="6587">
                  <c:v>41366</c:v>
                </c:pt>
                <c:pt idx="6588">
                  <c:v>41367</c:v>
                </c:pt>
                <c:pt idx="6589">
                  <c:v>41368</c:v>
                </c:pt>
                <c:pt idx="6590">
                  <c:v>41369</c:v>
                </c:pt>
                <c:pt idx="6591">
                  <c:v>41372</c:v>
                </c:pt>
                <c:pt idx="6592">
                  <c:v>41373</c:v>
                </c:pt>
                <c:pt idx="6593">
                  <c:v>41374</c:v>
                </c:pt>
                <c:pt idx="6594">
                  <c:v>41375</c:v>
                </c:pt>
                <c:pt idx="6595">
                  <c:v>41376</c:v>
                </c:pt>
                <c:pt idx="6596">
                  <c:v>41379</c:v>
                </c:pt>
                <c:pt idx="6597">
                  <c:v>41380</c:v>
                </c:pt>
                <c:pt idx="6598">
                  <c:v>41381</c:v>
                </c:pt>
                <c:pt idx="6599">
                  <c:v>41382</c:v>
                </c:pt>
                <c:pt idx="6600">
                  <c:v>41383</c:v>
                </c:pt>
                <c:pt idx="6601">
                  <c:v>41386</c:v>
                </c:pt>
                <c:pt idx="6602">
                  <c:v>41387</c:v>
                </c:pt>
                <c:pt idx="6603">
                  <c:v>41388</c:v>
                </c:pt>
                <c:pt idx="6604">
                  <c:v>41389</c:v>
                </c:pt>
                <c:pt idx="6605">
                  <c:v>41390</c:v>
                </c:pt>
                <c:pt idx="6606">
                  <c:v>41393</c:v>
                </c:pt>
                <c:pt idx="6607">
                  <c:v>41394</c:v>
                </c:pt>
                <c:pt idx="6608">
                  <c:v>41396</c:v>
                </c:pt>
                <c:pt idx="6609">
                  <c:v>41397</c:v>
                </c:pt>
                <c:pt idx="6610">
                  <c:v>41400</c:v>
                </c:pt>
                <c:pt idx="6611">
                  <c:v>41401</c:v>
                </c:pt>
                <c:pt idx="6612">
                  <c:v>41402</c:v>
                </c:pt>
                <c:pt idx="6613">
                  <c:v>41403</c:v>
                </c:pt>
                <c:pt idx="6614">
                  <c:v>41404</c:v>
                </c:pt>
                <c:pt idx="6615">
                  <c:v>41407</c:v>
                </c:pt>
                <c:pt idx="6616">
                  <c:v>41408</c:v>
                </c:pt>
                <c:pt idx="6617">
                  <c:v>41409</c:v>
                </c:pt>
                <c:pt idx="6618">
                  <c:v>41410</c:v>
                </c:pt>
                <c:pt idx="6619">
                  <c:v>41411</c:v>
                </c:pt>
                <c:pt idx="6620">
                  <c:v>41414</c:v>
                </c:pt>
                <c:pt idx="6621">
                  <c:v>41415</c:v>
                </c:pt>
                <c:pt idx="6622">
                  <c:v>41416</c:v>
                </c:pt>
                <c:pt idx="6623">
                  <c:v>41417</c:v>
                </c:pt>
                <c:pt idx="6624">
                  <c:v>41418</c:v>
                </c:pt>
                <c:pt idx="6625">
                  <c:v>41421</c:v>
                </c:pt>
                <c:pt idx="6626">
                  <c:v>41422</c:v>
                </c:pt>
                <c:pt idx="6627">
                  <c:v>41423</c:v>
                </c:pt>
                <c:pt idx="6628">
                  <c:v>41424</c:v>
                </c:pt>
                <c:pt idx="6629">
                  <c:v>41425</c:v>
                </c:pt>
                <c:pt idx="6630">
                  <c:v>41428</c:v>
                </c:pt>
                <c:pt idx="6631">
                  <c:v>41429</c:v>
                </c:pt>
                <c:pt idx="6632">
                  <c:v>41430</c:v>
                </c:pt>
                <c:pt idx="6633">
                  <c:v>41431</c:v>
                </c:pt>
                <c:pt idx="6634">
                  <c:v>41432</c:v>
                </c:pt>
                <c:pt idx="6635">
                  <c:v>41435</c:v>
                </c:pt>
                <c:pt idx="6636">
                  <c:v>41436</c:v>
                </c:pt>
                <c:pt idx="6637">
                  <c:v>41437</c:v>
                </c:pt>
                <c:pt idx="6638">
                  <c:v>41438</c:v>
                </c:pt>
                <c:pt idx="6639">
                  <c:v>41439</c:v>
                </c:pt>
                <c:pt idx="6640">
                  <c:v>41443</c:v>
                </c:pt>
                <c:pt idx="6641">
                  <c:v>41444</c:v>
                </c:pt>
                <c:pt idx="6642">
                  <c:v>41445</c:v>
                </c:pt>
                <c:pt idx="6643">
                  <c:v>41446</c:v>
                </c:pt>
                <c:pt idx="6644">
                  <c:v>41449</c:v>
                </c:pt>
                <c:pt idx="6645">
                  <c:v>41450</c:v>
                </c:pt>
                <c:pt idx="6646">
                  <c:v>41451</c:v>
                </c:pt>
                <c:pt idx="6647">
                  <c:v>41452</c:v>
                </c:pt>
                <c:pt idx="6648">
                  <c:v>41453</c:v>
                </c:pt>
                <c:pt idx="6649">
                  <c:v>41456</c:v>
                </c:pt>
                <c:pt idx="6650">
                  <c:v>41457</c:v>
                </c:pt>
                <c:pt idx="6651">
                  <c:v>41458</c:v>
                </c:pt>
                <c:pt idx="6652">
                  <c:v>41459</c:v>
                </c:pt>
                <c:pt idx="6653">
                  <c:v>41460</c:v>
                </c:pt>
                <c:pt idx="6654">
                  <c:v>41463</c:v>
                </c:pt>
                <c:pt idx="6655">
                  <c:v>41464</c:v>
                </c:pt>
                <c:pt idx="6656">
                  <c:v>41465</c:v>
                </c:pt>
                <c:pt idx="6657">
                  <c:v>41466</c:v>
                </c:pt>
                <c:pt idx="6658">
                  <c:v>41467</c:v>
                </c:pt>
                <c:pt idx="6659">
                  <c:v>41470</c:v>
                </c:pt>
                <c:pt idx="6660">
                  <c:v>41471</c:v>
                </c:pt>
                <c:pt idx="6661">
                  <c:v>41472</c:v>
                </c:pt>
                <c:pt idx="6662">
                  <c:v>41473</c:v>
                </c:pt>
                <c:pt idx="6663">
                  <c:v>41474</c:v>
                </c:pt>
                <c:pt idx="6664">
                  <c:v>41477</c:v>
                </c:pt>
                <c:pt idx="6665">
                  <c:v>41478</c:v>
                </c:pt>
                <c:pt idx="6666">
                  <c:v>41479</c:v>
                </c:pt>
                <c:pt idx="6667">
                  <c:v>41480</c:v>
                </c:pt>
                <c:pt idx="6668">
                  <c:v>41481</c:v>
                </c:pt>
                <c:pt idx="6669">
                  <c:v>41484</c:v>
                </c:pt>
                <c:pt idx="6670">
                  <c:v>41485</c:v>
                </c:pt>
                <c:pt idx="6671">
                  <c:v>41486</c:v>
                </c:pt>
                <c:pt idx="6672">
                  <c:v>41487</c:v>
                </c:pt>
                <c:pt idx="6673">
                  <c:v>41488</c:v>
                </c:pt>
                <c:pt idx="6674">
                  <c:v>41491</c:v>
                </c:pt>
                <c:pt idx="6675">
                  <c:v>41492</c:v>
                </c:pt>
                <c:pt idx="6676">
                  <c:v>41493</c:v>
                </c:pt>
                <c:pt idx="6677">
                  <c:v>41494</c:v>
                </c:pt>
                <c:pt idx="6678">
                  <c:v>41498</c:v>
                </c:pt>
                <c:pt idx="6679">
                  <c:v>41499</c:v>
                </c:pt>
                <c:pt idx="6680">
                  <c:v>41500</c:v>
                </c:pt>
                <c:pt idx="6681">
                  <c:v>41501</c:v>
                </c:pt>
                <c:pt idx="6682">
                  <c:v>41502</c:v>
                </c:pt>
                <c:pt idx="6683">
                  <c:v>41505</c:v>
                </c:pt>
                <c:pt idx="6684">
                  <c:v>41506</c:v>
                </c:pt>
                <c:pt idx="6685">
                  <c:v>41507</c:v>
                </c:pt>
                <c:pt idx="6686">
                  <c:v>41508</c:v>
                </c:pt>
                <c:pt idx="6687">
                  <c:v>41509</c:v>
                </c:pt>
                <c:pt idx="6688">
                  <c:v>41512</c:v>
                </c:pt>
                <c:pt idx="6689">
                  <c:v>41513</c:v>
                </c:pt>
                <c:pt idx="6690">
                  <c:v>41514</c:v>
                </c:pt>
                <c:pt idx="6691">
                  <c:v>41515</c:v>
                </c:pt>
                <c:pt idx="6692">
                  <c:v>41516</c:v>
                </c:pt>
                <c:pt idx="6693">
                  <c:v>41519</c:v>
                </c:pt>
                <c:pt idx="6694">
                  <c:v>41520</c:v>
                </c:pt>
                <c:pt idx="6695">
                  <c:v>41521</c:v>
                </c:pt>
                <c:pt idx="6696">
                  <c:v>41522</c:v>
                </c:pt>
                <c:pt idx="6697">
                  <c:v>41523</c:v>
                </c:pt>
                <c:pt idx="6698">
                  <c:v>41526</c:v>
                </c:pt>
                <c:pt idx="6699">
                  <c:v>41527</c:v>
                </c:pt>
                <c:pt idx="6700">
                  <c:v>41528</c:v>
                </c:pt>
                <c:pt idx="6701">
                  <c:v>41529</c:v>
                </c:pt>
                <c:pt idx="6702">
                  <c:v>41530</c:v>
                </c:pt>
                <c:pt idx="6703">
                  <c:v>41533</c:v>
                </c:pt>
                <c:pt idx="6704">
                  <c:v>41534</c:v>
                </c:pt>
                <c:pt idx="6705">
                  <c:v>41535</c:v>
                </c:pt>
                <c:pt idx="6706">
                  <c:v>41536</c:v>
                </c:pt>
                <c:pt idx="6707">
                  <c:v>41537</c:v>
                </c:pt>
                <c:pt idx="6708">
                  <c:v>41540</c:v>
                </c:pt>
                <c:pt idx="6709">
                  <c:v>41542</c:v>
                </c:pt>
                <c:pt idx="6710">
                  <c:v>41543</c:v>
                </c:pt>
                <c:pt idx="6711">
                  <c:v>41544</c:v>
                </c:pt>
                <c:pt idx="6712">
                  <c:v>41547</c:v>
                </c:pt>
                <c:pt idx="6713">
                  <c:v>41548</c:v>
                </c:pt>
                <c:pt idx="6714">
                  <c:v>41549</c:v>
                </c:pt>
                <c:pt idx="6715">
                  <c:v>41550</c:v>
                </c:pt>
                <c:pt idx="6716">
                  <c:v>41551</c:v>
                </c:pt>
                <c:pt idx="6717">
                  <c:v>41554</c:v>
                </c:pt>
                <c:pt idx="6718">
                  <c:v>41555</c:v>
                </c:pt>
                <c:pt idx="6719">
                  <c:v>41556</c:v>
                </c:pt>
                <c:pt idx="6720">
                  <c:v>41557</c:v>
                </c:pt>
                <c:pt idx="6721">
                  <c:v>41558</c:v>
                </c:pt>
                <c:pt idx="6722">
                  <c:v>41561</c:v>
                </c:pt>
                <c:pt idx="6723">
                  <c:v>41562</c:v>
                </c:pt>
                <c:pt idx="6724">
                  <c:v>41563</c:v>
                </c:pt>
                <c:pt idx="6725">
                  <c:v>41564</c:v>
                </c:pt>
                <c:pt idx="6726">
                  <c:v>41565</c:v>
                </c:pt>
                <c:pt idx="6727">
                  <c:v>41568</c:v>
                </c:pt>
                <c:pt idx="6728">
                  <c:v>41569</c:v>
                </c:pt>
                <c:pt idx="6729">
                  <c:v>41570</c:v>
                </c:pt>
                <c:pt idx="6730">
                  <c:v>41571</c:v>
                </c:pt>
                <c:pt idx="6731">
                  <c:v>41572</c:v>
                </c:pt>
                <c:pt idx="6732">
                  <c:v>41575</c:v>
                </c:pt>
                <c:pt idx="6733">
                  <c:v>41576</c:v>
                </c:pt>
                <c:pt idx="6734">
                  <c:v>41577</c:v>
                </c:pt>
                <c:pt idx="6735">
                  <c:v>41578</c:v>
                </c:pt>
                <c:pt idx="6736">
                  <c:v>41579</c:v>
                </c:pt>
                <c:pt idx="6737">
                  <c:v>41582</c:v>
                </c:pt>
                <c:pt idx="6738">
                  <c:v>41583</c:v>
                </c:pt>
                <c:pt idx="6739">
                  <c:v>41584</c:v>
                </c:pt>
                <c:pt idx="6740">
                  <c:v>41585</c:v>
                </c:pt>
                <c:pt idx="6741">
                  <c:v>41586</c:v>
                </c:pt>
                <c:pt idx="6742">
                  <c:v>41589</c:v>
                </c:pt>
                <c:pt idx="6743">
                  <c:v>41590</c:v>
                </c:pt>
                <c:pt idx="6744">
                  <c:v>41591</c:v>
                </c:pt>
                <c:pt idx="6745">
                  <c:v>41592</c:v>
                </c:pt>
                <c:pt idx="6746">
                  <c:v>41593</c:v>
                </c:pt>
                <c:pt idx="6747">
                  <c:v>41596</c:v>
                </c:pt>
                <c:pt idx="6748">
                  <c:v>41597</c:v>
                </c:pt>
                <c:pt idx="6749">
                  <c:v>41598</c:v>
                </c:pt>
                <c:pt idx="6750">
                  <c:v>41599</c:v>
                </c:pt>
                <c:pt idx="6751">
                  <c:v>41600</c:v>
                </c:pt>
                <c:pt idx="6752">
                  <c:v>41603</c:v>
                </c:pt>
                <c:pt idx="6753">
                  <c:v>41604</c:v>
                </c:pt>
                <c:pt idx="6754">
                  <c:v>41605</c:v>
                </c:pt>
                <c:pt idx="6755">
                  <c:v>41606</c:v>
                </c:pt>
                <c:pt idx="6756">
                  <c:v>41607</c:v>
                </c:pt>
                <c:pt idx="6757">
                  <c:v>41610</c:v>
                </c:pt>
                <c:pt idx="6758">
                  <c:v>41611</c:v>
                </c:pt>
                <c:pt idx="6759">
                  <c:v>41612</c:v>
                </c:pt>
                <c:pt idx="6760">
                  <c:v>41613</c:v>
                </c:pt>
                <c:pt idx="6761">
                  <c:v>41614</c:v>
                </c:pt>
                <c:pt idx="6762">
                  <c:v>41617</c:v>
                </c:pt>
                <c:pt idx="6763">
                  <c:v>41618</c:v>
                </c:pt>
                <c:pt idx="6764">
                  <c:v>41619</c:v>
                </c:pt>
                <c:pt idx="6765">
                  <c:v>41620</c:v>
                </c:pt>
                <c:pt idx="6766">
                  <c:v>41621</c:v>
                </c:pt>
                <c:pt idx="6767">
                  <c:v>41625</c:v>
                </c:pt>
                <c:pt idx="6768">
                  <c:v>41626</c:v>
                </c:pt>
                <c:pt idx="6769">
                  <c:v>41627</c:v>
                </c:pt>
                <c:pt idx="6770">
                  <c:v>41628</c:v>
                </c:pt>
                <c:pt idx="6771">
                  <c:v>41631</c:v>
                </c:pt>
                <c:pt idx="6772">
                  <c:v>41632</c:v>
                </c:pt>
                <c:pt idx="6773">
                  <c:v>41635</c:v>
                </c:pt>
                <c:pt idx="6774">
                  <c:v>41638</c:v>
                </c:pt>
                <c:pt idx="6775">
                  <c:v>41639</c:v>
                </c:pt>
                <c:pt idx="6776">
                  <c:v>41641</c:v>
                </c:pt>
                <c:pt idx="6777">
                  <c:v>41642</c:v>
                </c:pt>
                <c:pt idx="6778">
                  <c:v>41645</c:v>
                </c:pt>
                <c:pt idx="6779">
                  <c:v>41646</c:v>
                </c:pt>
                <c:pt idx="6780">
                  <c:v>41647</c:v>
                </c:pt>
                <c:pt idx="6781">
                  <c:v>41648</c:v>
                </c:pt>
                <c:pt idx="6782">
                  <c:v>41649</c:v>
                </c:pt>
                <c:pt idx="6783">
                  <c:v>41652</c:v>
                </c:pt>
                <c:pt idx="6784">
                  <c:v>41653</c:v>
                </c:pt>
                <c:pt idx="6785">
                  <c:v>41654</c:v>
                </c:pt>
                <c:pt idx="6786">
                  <c:v>41655</c:v>
                </c:pt>
                <c:pt idx="6787">
                  <c:v>41656</c:v>
                </c:pt>
                <c:pt idx="6788">
                  <c:v>41659</c:v>
                </c:pt>
                <c:pt idx="6789">
                  <c:v>41660</c:v>
                </c:pt>
                <c:pt idx="6790">
                  <c:v>41661</c:v>
                </c:pt>
                <c:pt idx="6791">
                  <c:v>41662</c:v>
                </c:pt>
                <c:pt idx="6792">
                  <c:v>41663</c:v>
                </c:pt>
                <c:pt idx="6793">
                  <c:v>41666</c:v>
                </c:pt>
                <c:pt idx="6794">
                  <c:v>41667</c:v>
                </c:pt>
                <c:pt idx="6795">
                  <c:v>41668</c:v>
                </c:pt>
                <c:pt idx="6796">
                  <c:v>41669</c:v>
                </c:pt>
                <c:pt idx="6797">
                  <c:v>41670</c:v>
                </c:pt>
                <c:pt idx="6798">
                  <c:v>41673</c:v>
                </c:pt>
                <c:pt idx="6799">
                  <c:v>41674</c:v>
                </c:pt>
                <c:pt idx="6800">
                  <c:v>41675</c:v>
                </c:pt>
                <c:pt idx="6801">
                  <c:v>41676</c:v>
                </c:pt>
                <c:pt idx="6802">
                  <c:v>41677</c:v>
                </c:pt>
                <c:pt idx="6803">
                  <c:v>41680</c:v>
                </c:pt>
                <c:pt idx="6804">
                  <c:v>41681</c:v>
                </c:pt>
                <c:pt idx="6805">
                  <c:v>41682</c:v>
                </c:pt>
                <c:pt idx="6806">
                  <c:v>41683</c:v>
                </c:pt>
                <c:pt idx="6807">
                  <c:v>41684</c:v>
                </c:pt>
                <c:pt idx="6808">
                  <c:v>41687</c:v>
                </c:pt>
                <c:pt idx="6809">
                  <c:v>41688</c:v>
                </c:pt>
                <c:pt idx="6810">
                  <c:v>41689</c:v>
                </c:pt>
                <c:pt idx="6811">
                  <c:v>41690</c:v>
                </c:pt>
                <c:pt idx="6812">
                  <c:v>41691</c:v>
                </c:pt>
                <c:pt idx="6813">
                  <c:v>41694</c:v>
                </c:pt>
                <c:pt idx="6814">
                  <c:v>41695</c:v>
                </c:pt>
                <c:pt idx="6815">
                  <c:v>41696</c:v>
                </c:pt>
                <c:pt idx="6816">
                  <c:v>41697</c:v>
                </c:pt>
                <c:pt idx="6817">
                  <c:v>41698</c:v>
                </c:pt>
                <c:pt idx="6818">
                  <c:v>41701</c:v>
                </c:pt>
                <c:pt idx="6819">
                  <c:v>41702</c:v>
                </c:pt>
                <c:pt idx="6820">
                  <c:v>41703</c:v>
                </c:pt>
                <c:pt idx="6821">
                  <c:v>41704</c:v>
                </c:pt>
                <c:pt idx="6822">
                  <c:v>41705</c:v>
                </c:pt>
                <c:pt idx="6823">
                  <c:v>41708</c:v>
                </c:pt>
                <c:pt idx="6824">
                  <c:v>41709</c:v>
                </c:pt>
                <c:pt idx="6825">
                  <c:v>41710</c:v>
                </c:pt>
                <c:pt idx="6826">
                  <c:v>41711</c:v>
                </c:pt>
                <c:pt idx="6827">
                  <c:v>41712</c:v>
                </c:pt>
                <c:pt idx="6828">
                  <c:v>41715</c:v>
                </c:pt>
                <c:pt idx="6829">
                  <c:v>41716</c:v>
                </c:pt>
                <c:pt idx="6830">
                  <c:v>41717</c:v>
                </c:pt>
                <c:pt idx="6831">
                  <c:v>41718</c:v>
                </c:pt>
                <c:pt idx="6832">
                  <c:v>41722</c:v>
                </c:pt>
                <c:pt idx="6833">
                  <c:v>41723</c:v>
                </c:pt>
                <c:pt idx="6834">
                  <c:v>41724</c:v>
                </c:pt>
                <c:pt idx="6835">
                  <c:v>41725</c:v>
                </c:pt>
                <c:pt idx="6836">
                  <c:v>41726</c:v>
                </c:pt>
                <c:pt idx="6837">
                  <c:v>41729</c:v>
                </c:pt>
                <c:pt idx="6838">
                  <c:v>41730</c:v>
                </c:pt>
                <c:pt idx="6839">
                  <c:v>41731</c:v>
                </c:pt>
                <c:pt idx="6840">
                  <c:v>41732</c:v>
                </c:pt>
                <c:pt idx="6841">
                  <c:v>41733</c:v>
                </c:pt>
                <c:pt idx="6842">
                  <c:v>41736</c:v>
                </c:pt>
                <c:pt idx="6843">
                  <c:v>41737</c:v>
                </c:pt>
                <c:pt idx="6844">
                  <c:v>41738</c:v>
                </c:pt>
                <c:pt idx="6845">
                  <c:v>41739</c:v>
                </c:pt>
                <c:pt idx="6846">
                  <c:v>41740</c:v>
                </c:pt>
                <c:pt idx="6847">
                  <c:v>41743</c:v>
                </c:pt>
                <c:pt idx="6848">
                  <c:v>41744</c:v>
                </c:pt>
                <c:pt idx="6849">
                  <c:v>41745</c:v>
                </c:pt>
                <c:pt idx="6850">
                  <c:v>41746</c:v>
                </c:pt>
                <c:pt idx="6851">
                  <c:v>41751</c:v>
                </c:pt>
                <c:pt idx="6852">
                  <c:v>41752</c:v>
                </c:pt>
                <c:pt idx="6853">
                  <c:v>41753</c:v>
                </c:pt>
                <c:pt idx="6854">
                  <c:v>41754</c:v>
                </c:pt>
                <c:pt idx="6855">
                  <c:v>41758</c:v>
                </c:pt>
                <c:pt idx="6856">
                  <c:v>41759</c:v>
                </c:pt>
                <c:pt idx="6857">
                  <c:v>41761</c:v>
                </c:pt>
                <c:pt idx="6858">
                  <c:v>41764</c:v>
                </c:pt>
                <c:pt idx="6859">
                  <c:v>41765</c:v>
                </c:pt>
                <c:pt idx="6860">
                  <c:v>41767</c:v>
                </c:pt>
                <c:pt idx="6861">
                  <c:v>41768</c:v>
                </c:pt>
                <c:pt idx="6862">
                  <c:v>41771</c:v>
                </c:pt>
                <c:pt idx="6863">
                  <c:v>41772</c:v>
                </c:pt>
                <c:pt idx="6864">
                  <c:v>41773</c:v>
                </c:pt>
                <c:pt idx="6865">
                  <c:v>41774</c:v>
                </c:pt>
                <c:pt idx="6866">
                  <c:v>41775</c:v>
                </c:pt>
                <c:pt idx="6867">
                  <c:v>41778</c:v>
                </c:pt>
                <c:pt idx="6868">
                  <c:v>41779</c:v>
                </c:pt>
                <c:pt idx="6869">
                  <c:v>41780</c:v>
                </c:pt>
                <c:pt idx="6870">
                  <c:v>41781</c:v>
                </c:pt>
                <c:pt idx="6871">
                  <c:v>41782</c:v>
                </c:pt>
                <c:pt idx="6872">
                  <c:v>41785</c:v>
                </c:pt>
                <c:pt idx="6873">
                  <c:v>41786</c:v>
                </c:pt>
                <c:pt idx="6874">
                  <c:v>41787</c:v>
                </c:pt>
                <c:pt idx="6875">
                  <c:v>41788</c:v>
                </c:pt>
                <c:pt idx="6876">
                  <c:v>41789</c:v>
                </c:pt>
                <c:pt idx="6877">
                  <c:v>41792</c:v>
                </c:pt>
                <c:pt idx="6878">
                  <c:v>41793</c:v>
                </c:pt>
                <c:pt idx="6879">
                  <c:v>41794</c:v>
                </c:pt>
                <c:pt idx="6880">
                  <c:v>41795</c:v>
                </c:pt>
                <c:pt idx="6881">
                  <c:v>41796</c:v>
                </c:pt>
                <c:pt idx="6882">
                  <c:v>41799</c:v>
                </c:pt>
                <c:pt idx="6883">
                  <c:v>41800</c:v>
                </c:pt>
                <c:pt idx="6884">
                  <c:v>41801</c:v>
                </c:pt>
                <c:pt idx="6885">
                  <c:v>41802</c:v>
                </c:pt>
                <c:pt idx="6886">
                  <c:v>41803</c:v>
                </c:pt>
                <c:pt idx="6887">
                  <c:v>41807</c:v>
                </c:pt>
                <c:pt idx="6888">
                  <c:v>41808</c:v>
                </c:pt>
                <c:pt idx="6889">
                  <c:v>41809</c:v>
                </c:pt>
                <c:pt idx="6890">
                  <c:v>41810</c:v>
                </c:pt>
                <c:pt idx="6891">
                  <c:v>41813</c:v>
                </c:pt>
                <c:pt idx="6892">
                  <c:v>41814</c:v>
                </c:pt>
                <c:pt idx="6893">
                  <c:v>41815</c:v>
                </c:pt>
                <c:pt idx="6894">
                  <c:v>41816</c:v>
                </c:pt>
                <c:pt idx="6895">
                  <c:v>41817</c:v>
                </c:pt>
                <c:pt idx="6896">
                  <c:v>41820</c:v>
                </c:pt>
                <c:pt idx="6897">
                  <c:v>41821</c:v>
                </c:pt>
                <c:pt idx="6898">
                  <c:v>41822</c:v>
                </c:pt>
                <c:pt idx="6899">
                  <c:v>41823</c:v>
                </c:pt>
                <c:pt idx="6900">
                  <c:v>41824</c:v>
                </c:pt>
                <c:pt idx="6901">
                  <c:v>41827</c:v>
                </c:pt>
                <c:pt idx="6902">
                  <c:v>41828</c:v>
                </c:pt>
                <c:pt idx="6903">
                  <c:v>41829</c:v>
                </c:pt>
                <c:pt idx="6904">
                  <c:v>41830</c:v>
                </c:pt>
                <c:pt idx="6905">
                  <c:v>41831</c:v>
                </c:pt>
                <c:pt idx="6906">
                  <c:v>41834</c:v>
                </c:pt>
                <c:pt idx="6907">
                  <c:v>41835</c:v>
                </c:pt>
                <c:pt idx="6908">
                  <c:v>41836</c:v>
                </c:pt>
                <c:pt idx="6909">
                  <c:v>41837</c:v>
                </c:pt>
                <c:pt idx="6910">
                  <c:v>41838</c:v>
                </c:pt>
                <c:pt idx="6911">
                  <c:v>41841</c:v>
                </c:pt>
                <c:pt idx="6912">
                  <c:v>41842</c:v>
                </c:pt>
                <c:pt idx="6913">
                  <c:v>41843</c:v>
                </c:pt>
                <c:pt idx="6914">
                  <c:v>41844</c:v>
                </c:pt>
                <c:pt idx="6915">
                  <c:v>41845</c:v>
                </c:pt>
                <c:pt idx="6916">
                  <c:v>41848</c:v>
                </c:pt>
                <c:pt idx="6917">
                  <c:v>41849</c:v>
                </c:pt>
                <c:pt idx="6918">
                  <c:v>41850</c:v>
                </c:pt>
                <c:pt idx="6919">
                  <c:v>41851</c:v>
                </c:pt>
                <c:pt idx="6920">
                  <c:v>41852</c:v>
                </c:pt>
                <c:pt idx="6921">
                  <c:v>41855</c:v>
                </c:pt>
                <c:pt idx="6922">
                  <c:v>41856</c:v>
                </c:pt>
                <c:pt idx="6923">
                  <c:v>41857</c:v>
                </c:pt>
                <c:pt idx="6924">
                  <c:v>41858</c:v>
                </c:pt>
                <c:pt idx="6925">
                  <c:v>41859</c:v>
                </c:pt>
                <c:pt idx="6926">
                  <c:v>41862</c:v>
                </c:pt>
                <c:pt idx="6927">
                  <c:v>41863</c:v>
                </c:pt>
                <c:pt idx="6928">
                  <c:v>41864</c:v>
                </c:pt>
                <c:pt idx="6929">
                  <c:v>41865</c:v>
                </c:pt>
                <c:pt idx="6930">
                  <c:v>41866</c:v>
                </c:pt>
                <c:pt idx="6931">
                  <c:v>41869</c:v>
                </c:pt>
                <c:pt idx="6932">
                  <c:v>41870</c:v>
                </c:pt>
                <c:pt idx="6933">
                  <c:v>41871</c:v>
                </c:pt>
                <c:pt idx="6934">
                  <c:v>41872</c:v>
                </c:pt>
                <c:pt idx="6935">
                  <c:v>41873</c:v>
                </c:pt>
                <c:pt idx="6936">
                  <c:v>41876</c:v>
                </c:pt>
                <c:pt idx="6937">
                  <c:v>41877</c:v>
                </c:pt>
                <c:pt idx="6938">
                  <c:v>41878</c:v>
                </c:pt>
                <c:pt idx="6939">
                  <c:v>41879</c:v>
                </c:pt>
                <c:pt idx="6940">
                  <c:v>41880</c:v>
                </c:pt>
                <c:pt idx="6941">
                  <c:v>41883</c:v>
                </c:pt>
                <c:pt idx="6942">
                  <c:v>41884</c:v>
                </c:pt>
                <c:pt idx="6943">
                  <c:v>41885</c:v>
                </c:pt>
                <c:pt idx="6944">
                  <c:v>41886</c:v>
                </c:pt>
                <c:pt idx="6945">
                  <c:v>41887</c:v>
                </c:pt>
                <c:pt idx="6946">
                  <c:v>41890</c:v>
                </c:pt>
                <c:pt idx="6947">
                  <c:v>41891</c:v>
                </c:pt>
                <c:pt idx="6948">
                  <c:v>41892</c:v>
                </c:pt>
                <c:pt idx="6949">
                  <c:v>41893</c:v>
                </c:pt>
                <c:pt idx="6950">
                  <c:v>41894</c:v>
                </c:pt>
                <c:pt idx="6951">
                  <c:v>41897</c:v>
                </c:pt>
                <c:pt idx="6952">
                  <c:v>41898</c:v>
                </c:pt>
                <c:pt idx="6953">
                  <c:v>41899</c:v>
                </c:pt>
                <c:pt idx="6954">
                  <c:v>41900</c:v>
                </c:pt>
                <c:pt idx="6955">
                  <c:v>41901</c:v>
                </c:pt>
                <c:pt idx="6956">
                  <c:v>41904</c:v>
                </c:pt>
                <c:pt idx="6957">
                  <c:v>41905</c:v>
                </c:pt>
                <c:pt idx="6958">
                  <c:v>41907</c:v>
                </c:pt>
                <c:pt idx="6959">
                  <c:v>41908</c:v>
                </c:pt>
                <c:pt idx="6960">
                  <c:v>41911</c:v>
                </c:pt>
                <c:pt idx="6961">
                  <c:v>41912</c:v>
                </c:pt>
                <c:pt idx="6962">
                  <c:v>41913</c:v>
                </c:pt>
                <c:pt idx="6963">
                  <c:v>41914</c:v>
                </c:pt>
                <c:pt idx="6964">
                  <c:v>41915</c:v>
                </c:pt>
                <c:pt idx="6965">
                  <c:v>41918</c:v>
                </c:pt>
                <c:pt idx="6966">
                  <c:v>41919</c:v>
                </c:pt>
                <c:pt idx="6967">
                  <c:v>41920</c:v>
                </c:pt>
                <c:pt idx="6968">
                  <c:v>41921</c:v>
                </c:pt>
                <c:pt idx="6969">
                  <c:v>41922</c:v>
                </c:pt>
                <c:pt idx="6970">
                  <c:v>41925</c:v>
                </c:pt>
                <c:pt idx="6971">
                  <c:v>41926</c:v>
                </c:pt>
                <c:pt idx="6972">
                  <c:v>41927</c:v>
                </c:pt>
                <c:pt idx="6973">
                  <c:v>41928</c:v>
                </c:pt>
                <c:pt idx="6974">
                  <c:v>41929</c:v>
                </c:pt>
                <c:pt idx="6975">
                  <c:v>41932</c:v>
                </c:pt>
                <c:pt idx="6976">
                  <c:v>41933</c:v>
                </c:pt>
                <c:pt idx="6977">
                  <c:v>41934</c:v>
                </c:pt>
                <c:pt idx="6978">
                  <c:v>41935</c:v>
                </c:pt>
                <c:pt idx="6979">
                  <c:v>41936</c:v>
                </c:pt>
                <c:pt idx="6980">
                  <c:v>41939</c:v>
                </c:pt>
                <c:pt idx="6981">
                  <c:v>41940</c:v>
                </c:pt>
                <c:pt idx="6982">
                  <c:v>41941</c:v>
                </c:pt>
                <c:pt idx="6983">
                  <c:v>41942</c:v>
                </c:pt>
                <c:pt idx="6984">
                  <c:v>41943</c:v>
                </c:pt>
                <c:pt idx="6985">
                  <c:v>41946</c:v>
                </c:pt>
                <c:pt idx="6986">
                  <c:v>41947</c:v>
                </c:pt>
                <c:pt idx="6987">
                  <c:v>41948</c:v>
                </c:pt>
                <c:pt idx="6988">
                  <c:v>41949</c:v>
                </c:pt>
                <c:pt idx="6989">
                  <c:v>41950</c:v>
                </c:pt>
                <c:pt idx="6990">
                  <c:v>41953</c:v>
                </c:pt>
                <c:pt idx="6991">
                  <c:v>41954</c:v>
                </c:pt>
                <c:pt idx="6992">
                  <c:v>41955</c:v>
                </c:pt>
                <c:pt idx="6993">
                  <c:v>41956</c:v>
                </c:pt>
                <c:pt idx="6994">
                  <c:v>41957</c:v>
                </c:pt>
                <c:pt idx="6995">
                  <c:v>41960</c:v>
                </c:pt>
                <c:pt idx="6996">
                  <c:v>41961</c:v>
                </c:pt>
                <c:pt idx="6997">
                  <c:v>41962</c:v>
                </c:pt>
                <c:pt idx="6998">
                  <c:v>41963</c:v>
                </c:pt>
                <c:pt idx="6999">
                  <c:v>41964</c:v>
                </c:pt>
                <c:pt idx="7000">
                  <c:v>41967</c:v>
                </c:pt>
                <c:pt idx="7001">
                  <c:v>41968</c:v>
                </c:pt>
                <c:pt idx="7002">
                  <c:v>41969</c:v>
                </c:pt>
                <c:pt idx="7003">
                  <c:v>41970</c:v>
                </c:pt>
                <c:pt idx="7004">
                  <c:v>41971</c:v>
                </c:pt>
                <c:pt idx="7005">
                  <c:v>41974</c:v>
                </c:pt>
                <c:pt idx="7006">
                  <c:v>41975</c:v>
                </c:pt>
                <c:pt idx="7007">
                  <c:v>41976</c:v>
                </c:pt>
                <c:pt idx="7008">
                  <c:v>41977</c:v>
                </c:pt>
                <c:pt idx="7009">
                  <c:v>41978</c:v>
                </c:pt>
                <c:pt idx="7010">
                  <c:v>41981</c:v>
                </c:pt>
                <c:pt idx="7011">
                  <c:v>41982</c:v>
                </c:pt>
                <c:pt idx="7012">
                  <c:v>41983</c:v>
                </c:pt>
                <c:pt idx="7013">
                  <c:v>41984</c:v>
                </c:pt>
                <c:pt idx="7014">
                  <c:v>41985</c:v>
                </c:pt>
                <c:pt idx="7015">
                  <c:v>41988</c:v>
                </c:pt>
                <c:pt idx="7016">
                  <c:v>41990</c:v>
                </c:pt>
                <c:pt idx="7017">
                  <c:v>41991</c:v>
                </c:pt>
                <c:pt idx="7018">
                  <c:v>41992</c:v>
                </c:pt>
                <c:pt idx="7019">
                  <c:v>41995</c:v>
                </c:pt>
                <c:pt idx="7020">
                  <c:v>41996</c:v>
                </c:pt>
                <c:pt idx="7021">
                  <c:v>41997</c:v>
                </c:pt>
                <c:pt idx="7022">
                  <c:v>42002</c:v>
                </c:pt>
                <c:pt idx="7023">
                  <c:v>42003</c:v>
                </c:pt>
                <c:pt idx="7024">
                  <c:v>42004</c:v>
                </c:pt>
                <c:pt idx="7025">
                  <c:v>42006</c:v>
                </c:pt>
                <c:pt idx="7026">
                  <c:v>42009</c:v>
                </c:pt>
                <c:pt idx="7027">
                  <c:v>42010</c:v>
                </c:pt>
                <c:pt idx="7028">
                  <c:v>42011</c:v>
                </c:pt>
                <c:pt idx="7029">
                  <c:v>42012</c:v>
                </c:pt>
                <c:pt idx="7030">
                  <c:v>42013</c:v>
                </c:pt>
                <c:pt idx="7031">
                  <c:v>42016</c:v>
                </c:pt>
                <c:pt idx="7032">
                  <c:v>42017</c:v>
                </c:pt>
                <c:pt idx="7033">
                  <c:v>42018</c:v>
                </c:pt>
                <c:pt idx="7034">
                  <c:v>42019</c:v>
                </c:pt>
                <c:pt idx="7035">
                  <c:v>42020</c:v>
                </c:pt>
                <c:pt idx="7036">
                  <c:v>42023</c:v>
                </c:pt>
                <c:pt idx="7037">
                  <c:v>42024</c:v>
                </c:pt>
                <c:pt idx="7038">
                  <c:v>42025</c:v>
                </c:pt>
                <c:pt idx="7039">
                  <c:v>42026</c:v>
                </c:pt>
                <c:pt idx="7040">
                  <c:v>42027</c:v>
                </c:pt>
                <c:pt idx="7041">
                  <c:v>42030</c:v>
                </c:pt>
                <c:pt idx="7042">
                  <c:v>42031</c:v>
                </c:pt>
                <c:pt idx="7043">
                  <c:v>42032</c:v>
                </c:pt>
                <c:pt idx="7044">
                  <c:v>42033</c:v>
                </c:pt>
                <c:pt idx="7045">
                  <c:v>42034</c:v>
                </c:pt>
                <c:pt idx="7046">
                  <c:v>42037</c:v>
                </c:pt>
                <c:pt idx="7047">
                  <c:v>42038</c:v>
                </c:pt>
                <c:pt idx="7048">
                  <c:v>42039</c:v>
                </c:pt>
                <c:pt idx="7049">
                  <c:v>42040</c:v>
                </c:pt>
                <c:pt idx="7050">
                  <c:v>42041</c:v>
                </c:pt>
                <c:pt idx="7051">
                  <c:v>42044</c:v>
                </c:pt>
                <c:pt idx="7052">
                  <c:v>42045</c:v>
                </c:pt>
                <c:pt idx="7053">
                  <c:v>42046</c:v>
                </c:pt>
                <c:pt idx="7054">
                  <c:v>42047</c:v>
                </c:pt>
                <c:pt idx="7055">
                  <c:v>42048</c:v>
                </c:pt>
                <c:pt idx="7056">
                  <c:v>42051</c:v>
                </c:pt>
                <c:pt idx="7057">
                  <c:v>42052</c:v>
                </c:pt>
                <c:pt idx="7058">
                  <c:v>42053</c:v>
                </c:pt>
                <c:pt idx="7059">
                  <c:v>42054</c:v>
                </c:pt>
                <c:pt idx="7060">
                  <c:v>42055</c:v>
                </c:pt>
                <c:pt idx="7061">
                  <c:v>42058</c:v>
                </c:pt>
                <c:pt idx="7062">
                  <c:v>42059</c:v>
                </c:pt>
                <c:pt idx="7063">
                  <c:v>42060</c:v>
                </c:pt>
                <c:pt idx="7064">
                  <c:v>42061</c:v>
                </c:pt>
                <c:pt idx="7065">
                  <c:v>42062</c:v>
                </c:pt>
                <c:pt idx="7066">
                  <c:v>42065</c:v>
                </c:pt>
                <c:pt idx="7067">
                  <c:v>42066</c:v>
                </c:pt>
                <c:pt idx="7068">
                  <c:v>42067</c:v>
                </c:pt>
                <c:pt idx="7069">
                  <c:v>42068</c:v>
                </c:pt>
                <c:pt idx="7070">
                  <c:v>42069</c:v>
                </c:pt>
                <c:pt idx="7071">
                  <c:v>42072</c:v>
                </c:pt>
                <c:pt idx="7072">
                  <c:v>42073</c:v>
                </c:pt>
                <c:pt idx="7073">
                  <c:v>42074</c:v>
                </c:pt>
                <c:pt idx="7074">
                  <c:v>42075</c:v>
                </c:pt>
                <c:pt idx="7075">
                  <c:v>42076</c:v>
                </c:pt>
                <c:pt idx="7076">
                  <c:v>42079</c:v>
                </c:pt>
                <c:pt idx="7077">
                  <c:v>42080</c:v>
                </c:pt>
                <c:pt idx="7078">
                  <c:v>42081</c:v>
                </c:pt>
                <c:pt idx="7079">
                  <c:v>42082</c:v>
                </c:pt>
                <c:pt idx="7080">
                  <c:v>42083</c:v>
                </c:pt>
                <c:pt idx="7081">
                  <c:v>42086</c:v>
                </c:pt>
                <c:pt idx="7082">
                  <c:v>42087</c:v>
                </c:pt>
                <c:pt idx="7083">
                  <c:v>42088</c:v>
                </c:pt>
                <c:pt idx="7084">
                  <c:v>42089</c:v>
                </c:pt>
                <c:pt idx="7085">
                  <c:v>42090</c:v>
                </c:pt>
                <c:pt idx="7086">
                  <c:v>42093</c:v>
                </c:pt>
                <c:pt idx="7087">
                  <c:v>42094</c:v>
                </c:pt>
                <c:pt idx="7088">
                  <c:v>42095</c:v>
                </c:pt>
                <c:pt idx="7089">
                  <c:v>42096</c:v>
                </c:pt>
                <c:pt idx="7090">
                  <c:v>42101</c:v>
                </c:pt>
                <c:pt idx="7091">
                  <c:v>42102</c:v>
                </c:pt>
                <c:pt idx="7092">
                  <c:v>42103</c:v>
                </c:pt>
                <c:pt idx="7093">
                  <c:v>42104</c:v>
                </c:pt>
                <c:pt idx="7094">
                  <c:v>42107</c:v>
                </c:pt>
                <c:pt idx="7095">
                  <c:v>42108</c:v>
                </c:pt>
                <c:pt idx="7096">
                  <c:v>42109</c:v>
                </c:pt>
                <c:pt idx="7097">
                  <c:v>42110</c:v>
                </c:pt>
                <c:pt idx="7098">
                  <c:v>42111</c:v>
                </c:pt>
                <c:pt idx="7099">
                  <c:v>42114</c:v>
                </c:pt>
                <c:pt idx="7100">
                  <c:v>42115</c:v>
                </c:pt>
                <c:pt idx="7101">
                  <c:v>42116</c:v>
                </c:pt>
                <c:pt idx="7102">
                  <c:v>42117</c:v>
                </c:pt>
                <c:pt idx="7103">
                  <c:v>42118</c:v>
                </c:pt>
                <c:pt idx="7104">
                  <c:v>42122</c:v>
                </c:pt>
                <c:pt idx="7105">
                  <c:v>42123</c:v>
                </c:pt>
                <c:pt idx="7106">
                  <c:v>42124</c:v>
                </c:pt>
                <c:pt idx="7107">
                  <c:v>42128</c:v>
                </c:pt>
                <c:pt idx="7108">
                  <c:v>42129</c:v>
                </c:pt>
                <c:pt idx="7109">
                  <c:v>42130</c:v>
                </c:pt>
                <c:pt idx="7110">
                  <c:v>42131</c:v>
                </c:pt>
                <c:pt idx="7111">
                  <c:v>42132</c:v>
                </c:pt>
                <c:pt idx="7112">
                  <c:v>42135</c:v>
                </c:pt>
                <c:pt idx="7113">
                  <c:v>42136</c:v>
                </c:pt>
                <c:pt idx="7114">
                  <c:v>42137</c:v>
                </c:pt>
                <c:pt idx="7115">
                  <c:v>42138</c:v>
                </c:pt>
                <c:pt idx="7116">
                  <c:v>42139</c:v>
                </c:pt>
                <c:pt idx="7117">
                  <c:v>42142</c:v>
                </c:pt>
                <c:pt idx="7118">
                  <c:v>42143</c:v>
                </c:pt>
                <c:pt idx="7119">
                  <c:v>42144</c:v>
                </c:pt>
                <c:pt idx="7120">
                  <c:v>42145</c:v>
                </c:pt>
                <c:pt idx="7121">
                  <c:v>42146</c:v>
                </c:pt>
                <c:pt idx="7122">
                  <c:v>42149</c:v>
                </c:pt>
                <c:pt idx="7123">
                  <c:v>42150</c:v>
                </c:pt>
                <c:pt idx="7124">
                  <c:v>42151</c:v>
                </c:pt>
                <c:pt idx="7125">
                  <c:v>42152</c:v>
                </c:pt>
                <c:pt idx="7126">
                  <c:v>42153</c:v>
                </c:pt>
                <c:pt idx="7127">
                  <c:v>42156</c:v>
                </c:pt>
                <c:pt idx="7128">
                  <c:v>42157</c:v>
                </c:pt>
                <c:pt idx="7129">
                  <c:v>42158</c:v>
                </c:pt>
                <c:pt idx="7130">
                  <c:v>42159</c:v>
                </c:pt>
                <c:pt idx="7131">
                  <c:v>42160</c:v>
                </c:pt>
                <c:pt idx="7132">
                  <c:v>42163</c:v>
                </c:pt>
                <c:pt idx="7133">
                  <c:v>42164</c:v>
                </c:pt>
                <c:pt idx="7134">
                  <c:v>42165</c:v>
                </c:pt>
                <c:pt idx="7135">
                  <c:v>42166</c:v>
                </c:pt>
                <c:pt idx="7136">
                  <c:v>42167</c:v>
                </c:pt>
                <c:pt idx="7137">
                  <c:v>42170</c:v>
                </c:pt>
                <c:pt idx="7138">
                  <c:v>42172</c:v>
                </c:pt>
                <c:pt idx="7139">
                  <c:v>42173</c:v>
                </c:pt>
                <c:pt idx="7140">
                  <c:v>42174</c:v>
                </c:pt>
                <c:pt idx="7141">
                  <c:v>42177</c:v>
                </c:pt>
                <c:pt idx="7142">
                  <c:v>42178</c:v>
                </c:pt>
                <c:pt idx="7143">
                  <c:v>42179</c:v>
                </c:pt>
                <c:pt idx="7144">
                  <c:v>42180</c:v>
                </c:pt>
                <c:pt idx="7145">
                  <c:v>42181</c:v>
                </c:pt>
                <c:pt idx="7146">
                  <c:v>42184</c:v>
                </c:pt>
                <c:pt idx="7147">
                  <c:v>42185</c:v>
                </c:pt>
                <c:pt idx="7148">
                  <c:v>42186</c:v>
                </c:pt>
                <c:pt idx="7149">
                  <c:v>42187</c:v>
                </c:pt>
                <c:pt idx="7150">
                  <c:v>42188</c:v>
                </c:pt>
                <c:pt idx="7151">
                  <c:v>42191</c:v>
                </c:pt>
                <c:pt idx="7152">
                  <c:v>42192</c:v>
                </c:pt>
                <c:pt idx="7153">
                  <c:v>42193</c:v>
                </c:pt>
                <c:pt idx="7154">
                  <c:v>42194</c:v>
                </c:pt>
                <c:pt idx="7155">
                  <c:v>42195</c:v>
                </c:pt>
                <c:pt idx="7156">
                  <c:v>42198</c:v>
                </c:pt>
                <c:pt idx="7157">
                  <c:v>42199</c:v>
                </c:pt>
                <c:pt idx="7158">
                  <c:v>42200</c:v>
                </c:pt>
                <c:pt idx="7159">
                  <c:v>42201</c:v>
                </c:pt>
                <c:pt idx="7160">
                  <c:v>42202</c:v>
                </c:pt>
                <c:pt idx="7161">
                  <c:v>42205</c:v>
                </c:pt>
                <c:pt idx="7162">
                  <c:v>42206</c:v>
                </c:pt>
                <c:pt idx="7163">
                  <c:v>42207</c:v>
                </c:pt>
                <c:pt idx="7164">
                  <c:v>42208</c:v>
                </c:pt>
                <c:pt idx="7165">
                  <c:v>42209</c:v>
                </c:pt>
                <c:pt idx="7166">
                  <c:v>42212</c:v>
                </c:pt>
                <c:pt idx="7167">
                  <c:v>42213</c:v>
                </c:pt>
                <c:pt idx="7168">
                  <c:v>42214</c:v>
                </c:pt>
                <c:pt idx="7169">
                  <c:v>42215</c:v>
                </c:pt>
                <c:pt idx="7170">
                  <c:v>42216</c:v>
                </c:pt>
                <c:pt idx="7171">
                  <c:v>42219</c:v>
                </c:pt>
                <c:pt idx="7172">
                  <c:v>42220</c:v>
                </c:pt>
                <c:pt idx="7173">
                  <c:v>42221</c:v>
                </c:pt>
                <c:pt idx="7174">
                  <c:v>42222</c:v>
                </c:pt>
                <c:pt idx="7175">
                  <c:v>42223</c:v>
                </c:pt>
                <c:pt idx="7176">
                  <c:v>42227</c:v>
                </c:pt>
                <c:pt idx="7177">
                  <c:v>42228</c:v>
                </c:pt>
                <c:pt idx="7178">
                  <c:v>42229</c:v>
                </c:pt>
                <c:pt idx="7179">
                  <c:v>42230</c:v>
                </c:pt>
                <c:pt idx="7180">
                  <c:v>42233</c:v>
                </c:pt>
                <c:pt idx="7181">
                  <c:v>42234</c:v>
                </c:pt>
                <c:pt idx="7182">
                  <c:v>42235</c:v>
                </c:pt>
                <c:pt idx="7183">
                  <c:v>42236</c:v>
                </c:pt>
                <c:pt idx="7184">
                  <c:v>42237</c:v>
                </c:pt>
                <c:pt idx="7185">
                  <c:v>42240</c:v>
                </c:pt>
                <c:pt idx="7186">
                  <c:v>42241</c:v>
                </c:pt>
                <c:pt idx="7187">
                  <c:v>42242</c:v>
                </c:pt>
                <c:pt idx="7188">
                  <c:v>42243</c:v>
                </c:pt>
                <c:pt idx="7189">
                  <c:v>42244</c:v>
                </c:pt>
                <c:pt idx="7190">
                  <c:v>42247</c:v>
                </c:pt>
                <c:pt idx="7191">
                  <c:v>42248</c:v>
                </c:pt>
                <c:pt idx="7192">
                  <c:v>42249</c:v>
                </c:pt>
                <c:pt idx="7193">
                  <c:v>42250</c:v>
                </c:pt>
                <c:pt idx="7194">
                  <c:v>42251</c:v>
                </c:pt>
                <c:pt idx="7195">
                  <c:v>42254</c:v>
                </c:pt>
                <c:pt idx="7196">
                  <c:v>42255</c:v>
                </c:pt>
                <c:pt idx="7197">
                  <c:v>42256</c:v>
                </c:pt>
                <c:pt idx="7198">
                  <c:v>42257</c:v>
                </c:pt>
                <c:pt idx="7199">
                  <c:v>42258</c:v>
                </c:pt>
                <c:pt idx="7200">
                  <c:v>42261</c:v>
                </c:pt>
                <c:pt idx="7201">
                  <c:v>42262</c:v>
                </c:pt>
                <c:pt idx="7202">
                  <c:v>42263</c:v>
                </c:pt>
                <c:pt idx="7203">
                  <c:v>42264</c:v>
                </c:pt>
                <c:pt idx="7204">
                  <c:v>42265</c:v>
                </c:pt>
                <c:pt idx="7205">
                  <c:v>42268</c:v>
                </c:pt>
                <c:pt idx="7206">
                  <c:v>42269</c:v>
                </c:pt>
                <c:pt idx="7207">
                  <c:v>42270</c:v>
                </c:pt>
                <c:pt idx="7208">
                  <c:v>42272</c:v>
                </c:pt>
                <c:pt idx="7209">
                  <c:v>42275</c:v>
                </c:pt>
                <c:pt idx="7210">
                  <c:v>42276</c:v>
                </c:pt>
                <c:pt idx="7211">
                  <c:v>42277</c:v>
                </c:pt>
                <c:pt idx="7212">
                  <c:v>42278</c:v>
                </c:pt>
                <c:pt idx="7213">
                  <c:v>42279</c:v>
                </c:pt>
                <c:pt idx="7214">
                  <c:v>42282</c:v>
                </c:pt>
                <c:pt idx="7215">
                  <c:v>42283</c:v>
                </c:pt>
                <c:pt idx="7216">
                  <c:v>42284</c:v>
                </c:pt>
                <c:pt idx="7217">
                  <c:v>42285</c:v>
                </c:pt>
                <c:pt idx="7218">
                  <c:v>42286</c:v>
                </c:pt>
                <c:pt idx="7219">
                  <c:v>42289</c:v>
                </c:pt>
                <c:pt idx="7220">
                  <c:v>42290</c:v>
                </c:pt>
                <c:pt idx="7221">
                  <c:v>42291</c:v>
                </c:pt>
                <c:pt idx="7222">
                  <c:v>42292</c:v>
                </c:pt>
                <c:pt idx="7223">
                  <c:v>42293</c:v>
                </c:pt>
                <c:pt idx="7224">
                  <c:v>42296</c:v>
                </c:pt>
                <c:pt idx="7225">
                  <c:v>42297</c:v>
                </c:pt>
                <c:pt idx="7226">
                  <c:v>42298</c:v>
                </c:pt>
                <c:pt idx="7227">
                  <c:v>42299</c:v>
                </c:pt>
                <c:pt idx="7228">
                  <c:v>42300</c:v>
                </c:pt>
                <c:pt idx="7229">
                  <c:v>42303</c:v>
                </c:pt>
                <c:pt idx="7230">
                  <c:v>42304</c:v>
                </c:pt>
                <c:pt idx="7231">
                  <c:v>42305</c:v>
                </c:pt>
                <c:pt idx="7232">
                  <c:v>42306</c:v>
                </c:pt>
                <c:pt idx="7233">
                  <c:v>42307</c:v>
                </c:pt>
                <c:pt idx="7234">
                  <c:v>42310</c:v>
                </c:pt>
                <c:pt idx="7235">
                  <c:v>42311</c:v>
                </c:pt>
                <c:pt idx="7236">
                  <c:v>42312</c:v>
                </c:pt>
                <c:pt idx="7237">
                  <c:v>42313</c:v>
                </c:pt>
                <c:pt idx="7238">
                  <c:v>42314</c:v>
                </c:pt>
                <c:pt idx="7239">
                  <c:v>42317</c:v>
                </c:pt>
                <c:pt idx="7240">
                  <c:v>42318</c:v>
                </c:pt>
                <c:pt idx="7241">
                  <c:v>42319</c:v>
                </c:pt>
                <c:pt idx="7242">
                  <c:v>42320</c:v>
                </c:pt>
                <c:pt idx="7243">
                  <c:v>42321</c:v>
                </c:pt>
                <c:pt idx="7244">
                  <c:v>42324</c:v>
                </c:pt>
                <c:pt idx="7245">
                  <c:v>42325</c:v>
                </c:pt>
                <c:pt idx="7246">
                  <c:v>42326</c:v>
                </c:pt>
                <c:pt idx="7247">
                  <c:v>42327</c:v>
                </c:pt>
                <c:pt idx="7248">
                  <c:v>42328</c:v>
                </c:pt>
                <c:pt idx="7249">
                  <c:v>42331</c:v>
                </c:pt>
                <c:pt idx="7250">
                  <c:v>42332</c:v>
                </c:pt>
                <c:pt idx="7251">
                  <c:v>42333</c:v>
                </c:pt>
                <c:pt idx="7252">
                  <c:v>42334</c:v>
                </c:pt>
                <c:pt idx="7253">
                  <c:v>42335</c:v>
                </c:pt>
                <c:pt idx="7254">
                  <c:v>42338</c:v>
                </c:pt>
                <c:pt idx="7255">
                  <c:v>42339</c:v>
                </c:pt>
                <c:pt idx="7256">
                  <c:v>42340</c:v>
                </c:pt>
                <c:pt idx="7257">
                  <c:v>42341</c:v>
                </c:pt>
                <c:pt idx="7258">
                  <c:v>42342</c:v>
                </c:pt>
                <c:pt idx="7259">
                  <c:v>42345</c:v>
                </c:pt>
                <c:pt idx="7260">
                  <c:v>42346</c:v>
                </c:pt>
                <c:pt idx="7261">
                  <c:v>42347</c:v>
                </c:pt>
                <c:pt idx="7262">
                  <c:v>42348</c:v>
                </c:pt>
                <c:pt idx="7263">
                  <c:v>42349</c:v>
                </c:pt>
                <c:pt idx="7264">
                  <c:v>42352</c:v>
                </c:pt>
                <c:pt idx="7265">
                  <c:v>42353</c:v>
                </c:pt>
                <c:pt idx="7266">
                  <c:v>42355</c:v>
                </c:pt>
                <c:pt idx="7267">
                  <c:v>42356</c:v>
                </c:pt>
                <c:pt idx="7268">
                  <c:v>42359</c:v>
                </c:pt>
                <c:pt idx="7269">
                  <c:v>42360</c:v>
                </c:pt>
                <c:pt idx="7270">
                  <c:v>42361</c:v>
                </c:pt>
                <c:pt idx="7271">
                  <c:v>42362</c:v>
                </c:pt>
                <c:pt idx="7272">
                  <c:v>42366</c:v>
                </c:pt>
                <c:pt idx="7273">
                  <c:v>42367</c:v>
                </c:pt>
                <c:pt idx="7274">
                  <c:v>42368</c:v>
                </c:pt>
                <c:pt idx="7275">
                  <c:v>42369</c:v>
                </c:pt>
                <c:pt idx="7276">
                  <c:v>42373</c:v>
                </c:pt>
                <c:pt idx="7277">
                  <c:v>42374</c:v>
                </c:pt>
                <c:pt idx="7278">
                  <c:v>42375</c:v>
                </c:pt>
                <c:pt idx="7279">
                  <c:v>42376</c:v>
                </c:pt>
                <c:pt idx="7280">
                  <c:v>42377</c:v>
                </c:pt>
                <c:pt idx="7281">
                  <c:v>42380</c:v>
                </c:pt>
                <c:pt idx="7282">
                  <c:v>42381</c:v>
                </c:pt>
                <c:pt idx="7283">
                  <c:v>42382</c:v>
                </c:pt>
                <c:pt idx="7284">
                  <c:v>42383</c:v>
                </c:pt>
                <c:pt idx="7285">
                  <c:v>42384</c:v>
                </c:pt>
                <c:pt idx="7286">
                  <c:v>42387</c:v>
                </c:pt>
                <c:pt idx="7287">
                  <c:v>42388</c:v>
                </c:pt>
                <c:pt idx="7288">
                  <c:v>42389</c:v>
                </c:pt>
                <c:pt idx="7289">
                  <c:v>42390</c:v>
                </c:pt>
                <c:pt idx="7290">
                  <c:v>42391</c:v>
                </c:pt>
                <c:pt idx="7291">
                  <c:v>42394</c:v>
                </c:pt>
                <c:pt idx="7292">
                  <c:v>42395</c:v>
                </c:pt>
                <c:pt idx="7293">
                  <c:v>42396</c:v>
                </c:pt>
                <c:pt idx="7294">
                  <c:v>42397</c:v>
                </c:pt>
                <c:pt idx="7295">
                  <c:v>42398</c:v>
                </c:pt>
                <c:pt idx="7296">
                  <c:v>42401</c:v>
                </c:pt>
                <c:pt idx="7297">
                  <c:v>42402</c:v>
                </c:pt>
                <c:pt idx="7298">
                  <c:v>42403</c:v>
                </c:pt>
                <c:pt idx="7299">
                  <c:v>42404</c:v>
                </c:pt>
                <c:pt idx="7300">
                  <c:v>42405</c:v>
                </c:pt>
                <c:pt idx="7301">
                  <c:v>42408</c:v>
                </c:pt>
                <c:pt idx="7302">
                  <c:v>42409</c:v>
                </c:pt>
                <c:pt idx="7303">
                  <c:v>42410</c:v>
                </c:pt>
                <c:pt idx="7304">
                  <c:v>42411</c:v>
                </c:pt>
                <c:pt idx="7305">
                  <c:v>42412</c:v>
                </c:pt>
                <c:pt idx="7306">
                  <c:v>42415</c:v>
                </c:pt>
                <c:pt idx="7307">
                  <c:v>42416</c:v>
                </c:pt>
                <c:pt idx="7308">
                  <c:v>42417</c:v>
                </c:pt>
                <c:pt idx="7309">
                  <c:v>42418</c:v>
                </c:pt>
                <c:pt idx="7310">
                  <c:v>42419</c:v>
                </c:pt>
                <c:pt idx="7311">
                  <c:v>42422</c:v>
                </c:pt>
                <c:pt idx="7312">
                  <c:v>42423</c:v>
                </c:pt>
                <c:pt idx="7313">
                  <c:v>42424</c:v>
                </c:pt>
                <c:pt idx="7314">
                  <c:v>42425</c:v>
                </c:pt>
                <c:pt idx="7315">
                  <c:v>42426</c:v>
                </c:pt>
                <c:pt idx="7316">
                  <c:v>42429</c:v>
                </c:pt>
                <c:pt idx="7317">
                  <c:v>42430</c:v>
                </c:pt>
                <c:pt idx="7318">
                  <c:v>42431</c:v>
                </c:pt>
                <c:pt idx="7319">
                  <c:v>42432</c:v>
                </c:pt>
                <c:pt idx="7320">
                  <c:v>42433</c:v>
                </c:pt>
                <c:pt idx="7321">
                  <c:v>42436</c:v>
                </c:pt>
                <c:pt idx="7322">
                  <c:v>42437</c:v>
                </c:pt>
                <c:pt idx="7323">
                  <c:v>42438</c:v>
                </c:pt>
                <c:pt idx="7324">
                  <c:v>42439</c:v>
                </c:pt>
                <c:pt idx="7325">
                  <c:v>42440</c:v>
                </c:pt>
                <c:pt idx="7326">
                  <c:v>42443</c:v>
                </c:pt>
                <c:pt idx="7327">
                  <c:v>42444</c:v>
                </c:pt>
                <c:pt idx="7328">
                  <c:v>42445</c:v>
                </c:pt>
                <c:pt idx="7329">
                  <c:v>42446</c:v>
                </c:pt>
                <c:pt idx="7330">
                  <c:v>42447</c:v>
                </c:pt>
                <c:pt idx="7331">
                  <c:v>42451</c:v>
                </c:pt>
                <c:pt idx="7332">
                  <c:v>42452</c:v>
                </c:pt>
                <c:pt idx="7333">
                  <c:v>42453</c:v>
                </c:pt>
                <c:pt idx="7334">
                  <c:v>42458</c:v>
                </c:pt>
                <c:pt idx="7335">
                  <c:v>42459</c:v>
                </c:pt>
                <c:pt idx="7336">
                  <c:v>42460</c:v>
                </c:pt>
                <c:pt idx="7337">
                  <c:v>42461</c:v>
                </c:pt>
                <c:pt idx="7338">
                  <c:v>42464</c:v>
                </c:pt>
                <c:pt idx="7339">
                  <c:v>42465</c:v>
                </c:pt>
                <c:pt idx="7340">
                  <c:v>42466</c:v>
                </c:pt>
                <c:pt idx="7341">
                  <c:v>42467</c:v>
                </c:pt>
                <c:pt idx="7342">
                  <c:v>42468</c:v>
                </c:pt>
                <c:pt idx="7343">
                  <c:v>42471</c:v>
                </c:pt>
                <c:pt idx="7344">
                  <c:v>42472</c:v>
                </c:pt>
                <c:pt idx="7345">
                  <c:v>42473</c:v>
                </c:pt>
                <c:pt idx="7346">
                  <c:v>42474</c:v>
                </c:pt>
                <c:pt idx="7347">
                  <c:v>42475</c:v>
                </c:pt>
                <c:pt idx="7348">
                  <c:v>42478</c:v>
                </c:pt>
                <c:pt idx="7349">
                  <c:v>42479</c:v>
                </c:pt>
                <c:pt idx="7350">
                  <c:v>42480</c:v>
                </c:pt>
                <c:pt idx="7351">
                  <c:v>42481</c:v>
                </c:pt>
                <c:pt idx="7352">
                  <c:v>42482</c:v>
                </c:pt>
                <c:pt idx="7353">
                  <c:v>42485</c:v>
                </c:pt>
                <c:pt idx="7354">
                  <c:v>42486</c:v>
                </c:pt>
                <c:pt idx="7355">
                  <c:v>42488</c:v>
                </c:pt>
                <c:pt idx="7356">
                  <c:v>42489</c:v>
                </c:pt>
                <c:pt idx="7357">
                  <c:v>42493</c:v>
                </c:pt>
                <c:pt idx="7358">
                  <c:v>42494</c:v>
                </c:pt>
                <c:pt idx="7359">
                  <c:v>42495</c:v>
                </c:pt>
                <c:pt idx="7360">
                  <c:v>42496</c:v>
                </c:pt>
                <c:pt idx="7361">
                  <c:v>42499</c:v>
                </c:pt>
                <c:pt idx="7362">
                  <c:v>42500</c:v>
                </c:pt>
                <c:pt idx="7363">
                  <c:v>42501</c:v>
                </c:pt>
                <c:pt idx="7364">
                  <c:v>42502</c:v>
                </c:pt>
                <c:pt idx="7365">
                  <c:v>42503</c:v>
                </c:pt>
                <c:pt idx="7366">
                  <c:v>42506</c:v>
                </c:pt>
                <c:pt idx="7367">
                  <c:v>42507</c:v>
                </c:pt>
                <c:pt idx="7368">
                  <c:v>42508</c:v>
                </c:pt>
                <c:pt idx="7369">
                  <c:v>42509</c:v>
                </c:pt>
                <c:pt idx="7370">
                  <c:v>42510</c:v>
                </c:pt>
                <c:pt idx="7371">
                  <c:v>42513</c:v>
                </c:pt>
                <c:pt idx="7372">
                  <c:v>42514</c:v>
                </c:pt>
                <c:pt idx="7373">
                  <c:v>42515</c:v>
                </c:pt>
                <c:pt idx="7374">
                  <c:v>42516</c:v>
                </c:pt>
                <c:pt idx="7375">
                  <c:v>42517</c:v>
                </c:pt>
                <c:pt idx="7376">
                  <c:v>42520</c:v>
                </c:pt>
                <c:pt idx="7377">
                  <c:v>42521</c:v>
                </c:pt>
                <c:pt idx="7378">
                  <c:v>42522</c:v>
                </c:pt>
                <c:pt idx="7379">
                  <c:v>42523</c:v>
                </c:pt>
                <c:pt idx="7380">
                  <c:v>42524</c:v>
                </c:pt>
                <c:pt idx="7381">
                  <c:v>42527</c:v>
                </c:pt>
                <c:pt idx="7382">
                  <c:v>42528</c:v>
                </c:pt>
                <c:pt idx="7383">
                  <c:v>42529</c:v>
                </c:pt>
                <c:pt idx="7384">
                  <c:v>42530</c:v>
                </c:pt>
                <c:pt idx="7385">
                  <c:v>42531</c:v>
                </c:pt>
                <c:pt idx="7386">
                  <c:v>42534</c:v>
                </c:pt>
                <c:pt idx="7387">
                  <c:v>42535</c:v>
                </c:pt>
                <c:pt idx="7388">
                  <c:v>42536</c:v>
                </c:pt>
                <c:pt idx="7389">
                  <c:v>42538</c:v>
                </c:pt>
                <c:pt idx="7390">
                  <c:v>42541</c:v>
                </c:pt>
                <c:pt idx="7391">
                  <c:v>42542</c:v>
                </c:pt>
                <c:pt idx="7392">
                  <c:v>42543</c:v>
                </c:pt>
                <c:pt idx="7393">
                  <c:v>42544</c:v>
                </c:pt>
                <c:pt idx="7394">
                  <c:v>42545</c:v>
                </c:pt>
                <c:pt idx="7395">
                  <c:v>42548</c:v>
                </c:pt>
                <c:pt idx="7396">
                  <c:v>42549</c:v>
                </c:pt>
                <c:pt idx="7397">
                  <c:v>42550</c:v>
                </c:pt>
                <c:pt idx="7398">
                  <c:v>42551</c:v>
                </c:pt>
                <c:pt idx="7399">
                  <c:v>42552</c:v>
                </c:pt>
                <c:pt idx="7400">
                  <c:v>42555</c:v>
                </c:pt>
                <c:pt idx="7401">
                  <c:v>42556</c:v>
                </c:pt>
                <c:pt idx="7402">
                  <c:v>42557</c:v>
                </c:pt>
                <c:pt idx="7403">
                  <c:v>42558</c:v>
                </c:pt>
                <c:pt idx="7404">
                  <c:v>42559</c:v>
                </c:pt>
                <c:pt idx="7405">
                  <c:v>42562</c:v>
                </c:pt>
                <c:pt idx="7406">
                  <c:v>42563</c:v>
                </c:pt>
                <c:pt idx="7407">
                  <c:v>42564</c:v>
                </c:pt>
                <c:pt idx="7408">
                  <c:v>42565</c:v>
                </c:pt>
                <c:pt idx="7409">
                  <c:v>42566</c:v>
                </c:pt>
                <c:pt idx="7410">
                  <c:v>42569</c:v>
                </c:pt>
                <c:pt idx="7411">
                  <c:v>42570</c:v>
                </c:pt>
                <c:pt idx="7412">
                  <c:v>42571</c:v>
                </c:pt>
                <c:pt idx="7413">
                  <c:v>42572</c:v>
                </c:pt>
                <c:pt idx="7414">
                  <c:v>42573</c:v>
                </c:pt>
                <c:pt idx="7415">
                  <c:v>42576</c:v>
                </c:pt>
                <c:pt idx="7416">
                  <c:v>42577</c:v>
                </c:pt>
                <c:pt idx="7417">
                  <c:v>42578</c:v>
                </c:pt>
                <c:pt idx="7418">
                  <c:v>42579</c:v>
                </c:pt>
                <c:pt idx="7419">
                  <c:v>42580</c:v>
                </c:pt>
                <c:pt idx="7420">
                  <c:v>42583</c:v>
                </c:pt>
                <c:pt idx="7421">
                  <c:v>42584</c:v>
                </c:pt>
                <c:pt idx="7422">
                  <c:v>42586</c:v>
                </c:pt>
                <c:pt idx="7423">
                  <c:v>42587</c:v>
                </c:pt>
                <c:pt idx="7424">
                  <c:v>42590</c:v>
                </c:pt>
                <c:pt idx="7425">
                  <c:v>42592</c:v>
                </c:pt>
                <c:pt idx="7426">
                  <c:v>42593</c:v>
                </c:pt>
                <c:pt idx="7427">
                  <c:v>42594</c:v>
                </c:pt>
                <c:pt idx="7428">
                  <c:v>42597</c:v>
                </c:pt>
                <c:pt idx="7429">
                  <c:v>42598</c:v>
                </c:pt>
                <c:pt idx="7430">
                  <c:v>42599</c:v>
                </c:pt>
                <c:pt idx="7431">
                  <c:v>42600</c:v>
                </c:pt>
                <c:pt idx="7432">
                  <c:v>42601</c:v>
                </c:pt>
                <c:pt idx="7433">
                  <c:v>42604</c:v>
                </c:pt>
                <c:pt idx="7434">
                  <c:v>42605</c:v>
                </c:pt>
                <c:pt idx="7435">
                  <c:v>42606</c:v>
                </c:pt>
                <c:pt idx="7436">
                  <c:v>42607</c:v>
                </c:pt>
                <c:pt idx="7437">
                  <c:v>42608</c:v>
                </c:pt>
                <c:pt idx="7438">
                  <c:v>42611</c:v>
                </c:pt>
                <c:pt idx="7439">
                  <c:v>42612</c:v>
                </c:pt>
                <c:pt idx="7440">
                  <c:v>42613</c:v>
                </c:pt>
                <c:pt idx="7441">
                  <c:v>42614</c:v>
                </c:pt>
                <c:pt idx="7442">
                  <c:v>42615</c:v>
                </c:pt>
                <c:pt idx="7443">
                  <c:v>42618</c:v>
                </c:pt>
                <c:pt idx="7444">
                  <c:v>42619</c:v>
                </c:pt>
                <c:pt idx="7445">
                  <c:v>42620</c:v>
                </c:pt>
                <c:pt idx="7446">
                  <c:v>42621</c:v>
                </c:pt>
                <c:pt idx="7447">
                  <c:v>42622</c:v>
                </c:pt>
                <c:pt idx="7448">
                  <c:v>42625</c:v>
                </c:pt>
                <c:pt idx="7449">
                  <c:v>42626</c:v>
                </c:pt>
                <c:pt idx="7450">
                  <c:v>42627</c:v>
                </c:pt>
                <c:pt idx="7451">
                  <c:v>42628</c:v>
                </c:pt>
                <c:pt idx="7452">
                  <c:v>42629</c:v>
                </c:pt>
                <c:pt idx="7453">
                  <c:v>42632</c:v>
                </c:pt>
                <c:pt idx="7454">
                  <c:v>42633</c:v>
                </c:pt>
                <c:pt idx="7455">
                  <c:v>42634</c:v>
                </c:pt>
                <c:pt idx="7456">
                  <c:v>42635</c:v>
                </c:pt>
                <c:pt idx="7457">
                  <c:v>42636</c:v>
                </c:pt>
                <c:pt idx="7458">
                  <c:v>42639</c:v>
                </c:pt>
                <c:pt idx="7459">
                  <c:v>42640</c:v>
                </c:pt>
                <c:pt idx="7460">
                  <c:v>42641</c:v>
                </c:pt>
                <c:pt idx="7461">
                  <c:v>42642</c:v>
                </c:pt>
                <c:pt idx="7462">
                  <c:v>42643</c:v>
                </c:pt>
                <c:pt idx="7463">
                  <c:v>42646</c:v>
                </c:pt>
                <c:pt idx="7464">
                  <c:v>42647</c:v>
                </c:pt>
                <c:pt idx="7465">
                  <c:v>42648</c:v>
                </c:pt>
                <c:pt idx="7466">
                  <c:v>42649</c:v>
                </c:pt>
                <c:pt idx="7467">
                  <c:v>42650</c:v>
                </c:pt>
                <c:pt idx="7468">
                  <c:v>42653</c:v>
                </c:pt>
                <c:pt idx="7469">
                  <c:v>42654</c:v>
                </c:pt>
                <c:pt idx="7470">
                  <c:v>42655</c:v>
                </c:pt>
                <c:pt idx="7471">
                  <c:v>42656</c:v>
                </c:pt>
                <c:pt idx="7472">
                  <c:v>42657</c:v>
                </c:pt>
                <c:pt idx="7473">
                  <c:v>42660</c:v>
                </c:pt>
                <c:pt idx="7474">
                  <c:v>42661</c:v>
                </c:pt>
                <c:pt idx="7475">
                  <c:v>42662</c:v>
                </c:pt>
                <c:pt idx="7476">
                  <c:v>42663</c:v>
                </c:pt>
                <c:pt idx="7477">
                  <c:v>42664</c:v>
                </c:pt>
                <c:pt idx="7478">
                  <c:v>42667</c:v>
                </c:pt>
                <c:pt idx="7479">
                  <c:v>42668</c:v>
                </c:pt>
                <c:pt idx="7480">
                  <c:v>42669</c:v>
                </c:pt>
                <c:pt idx="7481">
                  <c:v>42670</c:v>
                </c:pt>
                <c:pt idx="7482">
                  <c:v>42671</c:v>
                </c:pt>
                <c:pt idx="7483">
                  <c:v>42674</c:v>
                </c:pt>
                <c:pt idx="7484">
                  <c:v>42675</c:v>
                </c:pt>
                <c:pt idx="7485">
                  <c:v>42676</c:v>
                </c:pt>
                <c:pt idx="7486">
                  <c:v>42677</c:v>
                </c:pt>
                <c:pt idx="7487">
                  <c:v>42678</c:v>
                </c:pt>
                <c:pt idx="7488">
                  <c:v>42681</c:v>
                </c:pt>
                <c:pt idx="7489">
                  <c:v>42682</c:v>
                </c:pt>
                <c:pt idx="7490">
                  <c:v>42683</c:v>
                </c:pt>
                <c:pt idx="7491">
                  <c:v>42684</c:v>
                </c:pt>
                <c:pt idx="7492">
                  <c:v>42685</c:v>
                </c:pt>
                <c:pt idx="7493">
                  <c:v>42688</c:v>
                </c:pt>
                <c:pt idx="7494">
                  <c:v>42689</c:v>
                </c:pt>
                <c:pt idx="7495">
                  <c:v>42690</c:v>
                </c:pt>
                <c:pt idx="7496">
                  <c:v>42691</c:v>
                </c:pt>
                <c:pt idx="7497">
                  <c:v>42692</c:v>
                </c:pt>
                <c:pt idx="7498">
                  <c:v>42695</c:v>
                </c:pt>
                <c:pt idx="7499">
                  <c:v>42696</c:v>
                </c:pt>
                <c:pt idx="7500">
                  <c:v>42697</c:v>
                </c:pt>
                <c:pt idx="7501">
                  <c:v>42698</c:v>
                </c:pt>
                <c:pt idx="7502">
                  <c:v>42699</c:v>
                </c:pt>
                <c:pt idx="7503">
                  <c:v>42702</c:v>
                </c:pt>
                <c:pt idx="7504">
                  <c:v>42703</c:v>
                </c:pt>
                <c:pt idx="7505">
                  <c:v>42704</c:v>
                </c:pt>
                <c:pt idx="7506">
                  <c:v>42705</c:v>
                </c:pt>
                <c:pt idx="7507">
                  <c:v>42706</c:v>
                </c:pt>
                <c:pt idx="7508">
                  <c:v>42709</c:v>
                </c:pt>
                <c:pt idx="7509">
                  <c:v>42710</c:v>
                </c:pt>
                <c:pt idx="7510">
                  <c:v>42711</c:v>
                </c:pt>
                <c:pt idx="7511">
                  <c:v>42712</c:v>
                </c:pt>
                <c:pt idx="7512">
                  <c:v>42713</c:v>
                </c:pt>
                <c:pt idx="7513">
                  <c:v>42716</c:v>
                </c:pt>
                <c:pt idx="7514">
                  <c:v>42717</c:v>
                </c:pt>
                <c:pt idx="7515">
                  <c:v>42718</c:v>
                </c:pt>
                <c:pt idx="7516">
                  <c:v>42719</c:v>
                </c:pt>
                <c:pt idx="7517">
                  <c:v>42723</c:v>
                </c:pt>
                <c:pt idx="7518">
                  <c:v>42724</c:v>
                </c:pt>
                <c:pt idx="7519">
                  <c:v>42725</c:v>
                </c:pt>
                <c:pt idx="7520">
                  <c:v>42726</c:v>
                </c:pt>
                <c:pt idx="7521">
                  <c:v>42727</c:v>
                </c:pt>
                <c:pt idx="7522">
                  <c:v>42732</c:v>
                </c:pt>
                <c:pt idx="7523">
                  <c:v>42733</c:v>
                </c:pt>
                <c:pt idx="7524">
                  <c:v>42734</c:v>
                </c:pt>
                <c:pt idx="7525">
                  <c:v>42738</c:v>
                </c:pt>
                <c:pt idx="7526">
                  <c:v>42739</c:v>
                </c:pt>
                <c:pt idx="7527">
                  <c:v>42740</c:v>
                </c:pt>
                <c:pt idx="7528">
                  <c:v>42741</c:v>
                </c:pt>
                <c:pt idx="7529">
                  <c:v>42744</c:v>
                </c:pt>
                <c:pt idx="7530">
                  <c:v>42745</c:v>
                </c:pt>
                <c:pt idx="7531">
                  <c:v>42746</c:v>
                </c:pt>
                <c:pt idx="7532">
                  <c:v>42747</c:v>
                </c:pt>
                <c:pt idx="7533">
                  <c:v>42748</c:v>
                </c:pt>
                <c:pt idx="7534">
                  <c:v>42751</c:v>
                </c:pt>
                <c:pt idx="7535">
                  <c:v>42752</c:v>
                </c:pt>
                <c:pt idx="7536">
                  <c:v>42753</c:v>
                </c:pt>
                <c:pt idx="7537">
                  <c:v>42754</c:v>
                </c:pt>
                <c:pt idx="7538">
                  <c:v>42755</c:v>
                </c:pt>
                <c:pt idx="7539">
                  <c:v>42758</c:v>
                </c:pt>
                <c:pt idx="7540">
                  <c:v>42759</c:v>
                </c:pt>
                <c:pt idx="7541">
                  <c:v>42760</c:v>
                </c:pt>
              </c:numCache>
            </c:numRef>
          </c:cat>
          <c:val>
            <c:numRef>
              <c:f>'Sheet1 - old'!$C$2:$C$7543</c:f>
              <c:numCache>
                <c:formatCode>#,##0.00</c:formatCode>
                <c:ptCount val="7542"/>
                <c:pt idx="0">
                  <c:v>1.1897068876330774</c:v>
                </c:pt>
                <c:pt idx="1">
                  <c:v>1.1249048080686794</c:v>
                </c:pt>
                <c:pt idx="2">
                  <c:v>0.98986698907470783</c:v>
                </c:pt>
                <c:pt idx="3">
                  <c:v>0.89645024932287087</c:v>
                </c:pt>
                <c:pt idx="4">
                  <c:v>0.91180986572724099</c:v>
                </c:pt>
                <c:pt idx="5">
                  <c:v>0.90975759717702964</c:v>
                </c:pt>
                <c:pt idx="6">
                  <c:v>0.88572724509258138</c:v>
                </c:pt>
                <c:pt idx="7">
                  <c:v>0.92661604192919256</c:v>
                </c:pt>
                <c:pt idx="8">
                  <c:v>1.0087632864236353</c:v>
                </c:pt>
                <c:pt idx="9">
                  <c:v>1.0277757375571865</c:v>
                </c:pt>
                <c:pt idx="10">
                  <c:v>1.0427436468057274</c:v>
                </c:pt>
                <c:pt idx="11">
                  <c:v>1.042203897966391</c:v>
                </c:pt>
                <c:pt idx="12">
                  <c:v>1.0381206991527183</c:v>
                </c:pt>
                <c:pt idx="13">
                  <c:v>0.96780197253105749</c:v>
                </c:pt>
                <c:pt idx="14">
                  <c:v>0.92991673277936271</c:v>
                </c:pt>
                <c:pt idx="15">
                  <c:v>0.83172470708225199</c:v>
                </c:pt>
                <c:pt idx="16">
                  <c:v>0.91606871002632506</c:v>
                </c:pt>
                <c:pt idx="17">
                  <c:v>0.99230228799311226</c:v>
                </c:pt>
                <c:pt idx="18">
                  <c:v>1.0360946725670164</c:v>
                </c:pt>
                <c:pt idx="19">
                  <c:v>1.0537772886679517</c:v>
                </c:pt>
                <c:pt idx="20">
                  <c:v>1.1046829117169641</c:v>
                </c:pt>
                <c:pt idx="21">
                  <c:v>1.1353803326076108</c:v>
                </c:pt>
                <c:pt idx="22">
                  <c:v>1.1630410449636852</c:v>
                </c:pt>
                <c:pt idx="23">
                  <c:v>1.1595078835542294</c:v>
                </c:pt>
                <c:pt idx="24">
                  <c:v>1.1696149321931353</c:v>
                </c:pt>
                <c:pt idx="25">
                  <c:v>1.2117702808394024</c:v>
                </c:pt>
                <c:pt idx="26">
                  <c:v>1.2126314693107296</c:v>
                </c:pt>
                <c:pt idx="27">
                  <c:v>1.2428048784189281</c:v>
                </c:pt>
                <c:pt idx="28">
                  <c:v>1.2892242745271865</c:v>
                </c:pt>
                <c:pt idx="29">
                  <c:v>1.3031637649392036</c:v>
                </c:pt>
                <c:pt idx="30">
                  <c:v>1.3576287314322093</c:v>
                </c:pt>
                <c:pt idx="31">
                  <c:v>1.4121725437683126</c:v>
                </c:pt>
                <c:pt idx="32">
                  <c:v>1.4336636223990902</c:v>
                </c:pt>
                <c:pt idx="33">
                  <c:v>1.4295227820072212</c:v>
                </c:pt>
                <c:pt idx="34">
                  <c:v>1.4879420377267181</c:v>
                </c:pt>
                <c:pt idx="35">
                  <c:v>1.491086561068671</c:v>
                </c:pt>
                <c:pt idx="36">
                  <c:v>1.5715857522543062</c:v>
                </c:pt>
                <c:pt idx="37">
                  <c:v>1.6029171437332204</c:v>
                </c:pt>
                <c:pt idx="38">
                  <c:v>1.6208482764184329</c:v>
                </c:pt>
                <c:pt idx="39">
                  <c:v>1.5886593054311386</c:v>
                </c:pt>
                <c:pt idx="40">
                  <c:v>1.6072527213267265</c:v>
                </c:pt>
                <c:pt idx="41">
                  <c:v>1.6861472008169989</c:v>
                </c:pt>
                <c:pt idx="42">
                  <c:v>1.6962556198122294</c:v>
                </c:pt>
                <c:pt idx="43">
                  <c:v>1.7890708018083465</c:v>
                </c:pt>
                <c:pt idx="44">
                  <c:v>1.8115505207557203</c:v>
                </c:pt>
                <c:pt idx="45">
                  <c:v>1.7754010727831797</c:v>
                </c:pt>
                <c:pt idx="46">
                  <c:v>1.7911638456686059</c:v>
                </c:pt>
                <c:pt idx="47">
                  <c:v>1.8432130996993374</c:v>
                </c:pt>
                <c:pt idx="48">
                  <c:v>1.9607335813039413</c:v>
                </c:pt>
                <c:pt idx="49">
                  <c:v>2.0456484679295395</c:v>
                </c:pt>
                <c:pt idx="50">
                  <c:v>2.2227897786333486</c:v>
                </c:pt>
                <c:pt idx="51">
                  <c:v>2.1511667861028285</c:v>
                </c:pt>
                <c:pt idx="52">
                  <c:v>2.1459119880384936</c:v>
                </c:pt>
                <c:pt idx="53">
                  <c:v>2.0320840081971769</c:v>
                </c:pt>
                <c:pt idx="54">
                  <c:v>2.072301450592466</c:v>
                </c:pt>
                <c:pt idx="55">
                  <c:v>2.1010276103211742</c:v>
                </c:pt>
                <c:pt idx="56">
                  <c:v>2.1496815438935175</c:v>
                </c:pt>
                <c:pt idx="57">
                  <c:v>1.8664130906495759</c:v>
                </c:pt>
                <c:pt idx="58">
                  <c:v>2.1286258546822521</c:v>
                </c:pt>
                <c:pt idx="59">
                  <c:v>2.1956466973185922</c:v>
                </c:pt>
                <c:pt idx="60">
                  <c:v>2.2754598749563919</c:v>
                </c:pt>
                <c:pt idx="61">
                  <c:v>2.3994808187623331</c:v>
                </c:pt>
                <c:pt idx="62">
                  <c:v>2.4709851785993977</c:v>
                </c:pt>
                <c:pt idx="63">
                  <c:v>2.4153240748692881</c:v>
                </c:pt>
                <c:pt idx="64">
                  <c:v>2.3648736929506193</c:v>
                </c:pt>
                <c:pt idx="65">
                  <c:v>2.2952079468871514</c:v>
                </c:pt>
                <c:pt idx="66">
                  <c:v>2.3565759899309975</c:v>
                </c:pt>
                <c:pt idx="67">
                  <c:v>2.3389970699602762</c:v>
                </c:pt>
                <c:pt idx="68">
                  <c:v>2.2946800897156479</c:v>
                </c:pt>
                <c:pt idx="69">
                  <c:v>2.2988814042377528</c:v>
                </c:pt>
                <c:pt idx="70">
                  <c:v>2.2636210420226153</c:v>
                </c:pt>
                <c:pt idx="71">
                  <c:v>2.3483767777702633</c:v>
                </c:pt>
                <c:pt idx="72">
                  <c:v>2.4639526656890416</c:v>
                </c:pt>
                <c:pt idx="73">
                  <c:v>2.5004524077010966</c:v>
                </c:pt>
                <c:pt idx="74">
                  <c:v>2.5452250416808515</c:v>
                </c:pt>
                <c:pt idx="75">
                  <c:v>2.5031898328660822</c:v>
                </c:pt>
                <c:pt idx="76">
                  <c:v>2.6387926663602648</c:v>
                </c:pt>
                <c:pt idx="77">
                  <c:v>2.6241590216257022</c:v>
                </c:pt>
                <c:pt idx="78">
                  <c:v>2.7365016654999819</c:v>
                </c:pt>
                <c:pt idx="79">
                  <c:v>2.795816949604641</c:v>
                </c:pt>
                <c:pt idx="80">
                  <c:v>2.8526616449459108</c:v>
                </c:pt>
                <c:pt idx="81">
                  <c:v>2.8769902782480239</c:v>
                </c:pt>
                <c:pt idx="82">
                  <c:v>2.7862538442492975</c:v>
                </c:pt>
                <c:pt idx="83">
                  <c:v>2.8333437936523538</c:v>
                </c:pt>
                <c:pt idx="84">
                  <c:v>3.0040902037489197</c:v>
                </c:pt>
                <c:pt idx="85">
                  <c:v>3.0243150421704454</c:v>
                </c:pt>
                <c:pt idx="86">
                  <c:v>2.9967922978943839</c:v>
                </c:pt>
                <c:pt idx="87">
                  <c:v>2.9888959671190318</c:v>
                </c:pt>
                <c:pt idx="88">
                  <c:v>2.9489336974017051</c:v>
                </c:pt>
                <c:pt idx="89">
                  <c:v>2.8639515386810781</c:v>
                </c:pt>
                <c:pt idx="90">
                  <c:v>2.9832205434255403</c:v>
                </c:pt>
                <c:pt idx="91">
                  <c:v>2.8174025204528896</c:v>
                </c:pt>
                <c:pt idx="92">
                  <c:v>2.8870536716289545</c:v>
                </c:pt>
                <c:pt idx="93">
                  <c:v>2.9793119397084142</c:v>
                </c:pt>
                <c:pt idx="94">
                  <c:v>3.1275527410186217</c:v>
                </c:pt>
                <c:pt idx="95">
                  <c:v>3.3931665129800228</c:v>
                </c:pt>
                <c:pt idx="96">
                  <c:v>3.5847423099621238</c:v>
                </c:pt>
                <c:pt idx="97">
                  <c:v>3.8618974957039556</c:v>
                </c:pt>
                <c:pt idx="98">
                  <c:v>4.0847258676896345</c:v>
                </c:pt>
                <c:pt idx="99">
                  <c:v>4.2145508918713093</c:v>
                </c:pt>
                <c:pt idx="100">
                  <c:v>4.2612329525202597</c:v>
                </c:pt>
                <c:pt idx="101">
                  <c:v>4.4142498968830628</c:v>
                </c:pt>
                <c:pt idx="102">
                  <c:v>4.2290957317423148</c:v>
                </c:pt>
                <c:pt idx="103">
                  <c:v>4.5418458861332249</c:v>
                </c:pt>
                <c:pt idx="104">
                  <c:v>4.7215255461008825</c:v>
                </c:pt>
                <c:pt idx="105">
                  <c:v>4.6823197681824231</c:v>
                </c:pt>
                <c:pt idx="106">
                  <c:v>4.6403582367338219</c:v>
                </c:pt>
                <c:pt idx="107">
                  <c:v>5.131608190082722</c:v>
                </c:pt>
                <c:pt idx="108">
                  <c:v>5.3511903540224086</c:v>
                </c:pt>
                <c:pt idx="109">
                  <c:v>5.572164473853535</c:v>
                </c:pt>
                <c:pt idx="110">
                  <c:v>6.4140756389516485</c:v>
                </c:pt>
                <c:pt idx="111">
                  <c:v>7.0305567098479127</c:v>
                </c:pt>
                <c:pt idx="112">
                  <c:v>6.9142120752019194</c:v>
                </c:pt>
                <c:pt idx="113">
                  <c:v>6.0361407094723756</c:v>
                </c:pt>
                <c:pt idx="114">
                  <c:v>5.6693805703657185</c:v>
                </c:pt>
                <c:pt idx="115">
                  <c:v>5.307097040788995</c:v>
                </c:pt>
                <c:pt idx="116">
                  <c:v>5.1685307707836756</c:v>
                </c:pt>
                <c:pt idx="117">
                  <c:v>4.5888813895915179</c:v>
                </c:pt>
                <c:pt idx="118">
                  <c:v>4.8085163696176929</c:v>
                </c:pt>
                <c:pt idx="119">
                  <c:v>4.5827163727329818</c:v>
                </c:pt>
                <c:pt idx="120">
                  <c:v>4.208189168901133</c:v>
                </c:pt>
                <c:pt idx="121">
                  <c:v>4.2375783069105397</c:v>
                </c:pt>
                <c:pt idx="122">
                  <c:v>4.0927427989671035</c:v>
                </c:pt>
                <c:pt idx="123">
                  <c:v>4.4057164578846528</c:v>
                </c:pt>
                <c:pt idx="124">
                  <c:v>3.6271041623828335</c:v>
                </c:pt>
                <c:pt idx="125">
                  <c:v>3.2946653014954768</c:v>
                </c:pt>
                <c:pt idx="126">
                  <c:v>3.5718613612057215</c:v>
                </c:pt>
                <c:pt idx="127">
                  <c:v>3.7683572734372439</c:v>
                </c:pt>
                <c:pt idx="128">
                  <c:v>3.7398721445635204</c:v>
                </c:pt>
                <c:pt idx="129">
                  <c:v>3.6166603708099507</c:v>
                </c:pt>
                <c:pt idx="130">
                  <c:v>3.2734072901740023</c:v>
                </c:pt>
                <c:pt idx="131">
                  <c:v>3.3737500262123996</c:v>
                </c:pt>
                <c:pt idx="132">
                  <c:v>3.4668236326551587</c:v>
                </c:pt>
                <c:pt idx="133">
                  <c:v>3.4897179274652421</c:v>
                </c:pt>
                <c:pt idx="134">
                  <c:v>3.5550309000205766</c:v>
                </c:pt>
                <c:pt idx="135">
                  <c:v>3.7338555265359004</c:v>
                </c:pt>
                <c:pt idx="136">
                  <c:v>3.8229131384400157</c:v>
                </c:pt>
                <c:pt idx="137">
                  <c:v>3.8408606702433157</c:v>
                </c:pt>
                <c:pt idx="138">
                  <c:v>3.9124822757592348</c:v>
                </c:pt>
                <c:pt idx="139">
                  <c:v>3.5769647486958345</c:v>
                </c:pt>
                <c:pt idx="140">
                  <c:v>3.3310711365111847</c:v>
                </c:pt>
                <c:pt idx="141">
                  <c:v>2.963218646878452</c:v>
                </c:pt>
                <c:pt idx="142">
                  <c:v>3.3085566291204347</c:v>
                </c:pt>
                <c:pt idx="143">
                  <c:v>3.5605974273895202</c:v>
                </c:pt>
                <c:pt idx="144">
                  <c:v>3.9866625315957269</c:v>
                </c:pt>
                <c:pt idx="145">
                  <c:v>4.0482769678019057</c:v>
                </c:pt>
                <c:pt idx="146">
                  <c:v>4.4267719556975731</c:v>
                </c:pt>
                <c:pt idx="147">
                  <c:v>4.6654116879197804</c:v>
                </c:pt>
                <c:pt idx="148">
                  <c:v>5.0733815306587244</c:v>
                </c:pt>
                <c:pt idx="149">
                  <c:v>5.1531496220842214</c:v>
                </c:pt>
                <c:pt idx="150">
                  <c:v>5.5794586827634545</c:v>
                </c:pt>
                <c:pt idx="151">
                  <c:v>5.7990620327801796</c:v>
                </c:pt>
                <c:pt idx="152">
                  <c:v>5.7534960422987691</c:v>
                </c:pt>
                <c:pt idx="153">
                  <c:v>5.7497356078210053</c:v>
                </c:pt>
                <c:pt idx="154">
                  <c:v>5.7495685337269622</c:v>
                </c:pt>
                <c:pt idx="155">
                  <c:v>6.0489224331141713</c:v>
                </c:pt>
                <c:pt idx="156">
                  <c:v>6.0043474383702682</c:v>
                </c:pt>
                <c:pt idx="157">
                  <c:v>6.1678467538063453</c:v>
                </c:pt>
                <c:pt idx="158">
                  <c:v>6.3546381411540827</c:v>
                </c:pt>
                <c:pt idx="159">
                  <c:v>6.2771981810361988</c:v>
                </c:pt>
                <c:pt idx="160">
                  <c:v>6.6329912860661606</c:v>
                </c:pt>
                <c:pt idx="161">
                  <c:v>7.2355285853156248</c:v>
                </c:pt>
                <c:pt idx="162">
                  <c:v>6.794392632055362</c:v>
                </c:pt>
                <c:pt idx="163">
                  <c:v>6.6393296889605207</c:v>
                </c:pt>
                <c:pt idx="164">
                  <c:v>6.2133467564519664</c:v>
                </c:pt>
                <c:pt idx="165">
                  <c:v>6.4515340073568401</c:v>
                </c:pt>
                <c:pt idx="166">
                  <c:v>5.3818661555542437</c:v>
                </c:pt>
                <c:pt idx="167">
                  <c:v>6.36560323621186</c:v>
                </c:pt>
                <c:pt idx="168">
                  <c:v>7.3697467977563207</c:v>
                </c:pt>
                <c:pt idx="169">
                  <c:v>7.7110627542491406</c:v>
                </c:pt>
                <c:pt idx="170">
                  <c:v>9.0346273061836495</c:v>
                </c:pt>
                <c:pt idx="171">
                  <c:v>8.3451660868453974</c:v>
                </c:pt>
                <c:pt idx="172">
                  <c:v>7.4536055323240813</c:v>
                </c:pt>
                <c:pt idx="173">
                  <c:v>6.9533230122217375</c:v>
                </c:pt>
                <c:pt idx="174">
                  <c:v>7.7764884288917768</c:v>
                </c:pt>
                <c:pt idx="175">
                  <c:v>7.6439841127105632</c:v>
                </c:pt>
                <c:pt idx="176">
                  <c:v>6.660618621554387</c:v>
                </c:pt>
                <c:pt idx="177">
                  <c:v>7.5418430606806437</c:v>
                </c:pt>
                <c:pt idx="178">
                  <c:v>7.3079946783242384</c:v>
                </c:pt>
                <c:pt idx="179">
                  <c:v>6.6891413442670906</c:v>
                </c:pt>
                <c:pt idx="180">
                  <c:v>6.8752979654601685</c:v>
                </c:pt>
                <c:pt idx="181">
                  <c:v>7.164005019188215</c:v>
                </c:pt>
                <c:pt idx="182">
                  <c:v>6.983798862574484</c:v>
                </c:pt>
                <c:pt idx="183">
                  <c:v>6.6286501295409899</c:v>
                </c:pt>
                <c:pt idx="184">
                  <c:v>6.9944599008158779</c:v>
                </c:pt>
                <c:pt idx="185">
                  <c:v>7.7730275971547664</c:v>
                </c:pt>
                <c:pt idx="186">
                  <c:v>7.5322844939611215</c:v>
                </c:pt>
                <c:pt idx="187">
                  <c:v>6.3598161811015679</c:v>
                </c:pt>
                <c:pt idx="188">
                  <c:v>6.1046234697657082</c:v>
                </c:pt>
                <c:pt idx="189">
                  <c:v>6.3129584484010879</c:v>
                </c:pt>
                <c:pt idx="190">
                  <c:v>6.2968520584955394</c:v>
                </c:pt>
                <c:pt idx="191">
                  <c:v>6.4019460445852054</c:v>
                </c:pt>
                <c:pt idx="192">
                  <c:v>6.5906209847078596</c:v>
                </c:pt>
                <c:pt idx="193">
                  <c:v>6.3957842967005618</c:v>
                </c:pt>
                <c:pt idx="194">
                  <c:v>6.0741558895706982</c:v>
                </c:pt>
                <c:pt idx="195">
                  <c:v>6.5114826047680685</c:v>
                </c:pt>
                <c:pt idx="196">
                  <c:v>6.8029228728697486</c:v>
                </c:pt>
                <c:pt idx="197">
                  <c:v>6.2040876192586607</c:v>
                </c:pt>
                <c:pt idx="198">
                  <c:v>6.1215962365150922</c:v>
                </c:pt>
                <c:pt idx="199">
                  <c:v>5.2289191670433617</c:v>
                </c:pt>
                <c:pt idx="200">
                  <c:v>5.772599794772213</c:v>
                </c:pt>
                <c:pt idx="201">
                  <c:v>5.5924034426418556</c:v>
                </c:pt>
                <c:pt idx="202">
                  <c:v>5.911306914307132</c:v>
                </c:pt>
                <c:pt idx="203">
                  <c:v>6.2339273474091152</c:v>
                </c:pt>
                <c:pt idx="204">
                  <c:v>5.9914386886643172</c:v>
                </c:pt>
                <c:pt idx="205">
                  <c:v>6.5475173059174372</c:v>
                </c:pt>
                <c:pt idx="206">
                  <c:v>6.2175794791971652</c:v>
                </c:pt>
                <c:pt idx="207">
                  <c:v>6.1455784530611819</c:v>
                </c:pt>
                <c:pt idx="208">
                  <c:v>6.109172759923414</c:v>
                </c:pt>
                <c:pt idx="209">
                  <c:v>6.1479433304616675</c:v>
                </c:pt>
                <c:pt idx="210">
                  <c:v>6.6671265808696516</c:v>
                </c:pt>
                <c:pt idx="211">
                  <c:v>6.9398643290270501</c:v>
                </c:pt>
                <c:pt idx="212">
                  <c:v>7.2879396353877501</c:v>
                </c:pt>
                <c:pt idx="213">
                  <c:v>7.3349817882123354</c:v>
                </c:pt>
                <c:pt idx="214">
                  <c:v>7.5355168264528629</c:v>
                </c:pt>
                <c:pt idx="215">
                  <c:v>8.158074662122095</c:v>
                </c:pt>
                <c:pt idx="216">
                  <c:v>8.2349874654687127</c:v>
                </c:pt>
                <c:pt idx="217">
                  <c:v>7.6887559325382675</c:v>
                </c:pt>
                <c:pt idx="218">
                  <c:v>7.7485780551433878</c:v>
                </c:pt>
                <c:pt idx="219">
                  <c:v>7.9880701901836657</c:v>
                </c:pt>
                <c:pt idx="220">
                  <c:v>8.4504356464155421</c:v>
                </c:pt>
                <c:pt idx="221">
                  <c:v>9.0637810963029839</c:v>
                </c:pt>
                <c:pt idx="222">
                  <c:v>9.9748332960475548</c:v>
                </c:pt>
                <c:pt idx="223">
                  <c:v>10.003740232905004</c:v>
                </c:pt>
                <c:pt idx="224">
                  <c:v>10.427864383706666</c:v>
                </c:pt>
                <c:pt idx="225">
                  <c:v>11.084863540656663</c:v>
                </c:pt>
                <c:pt idx="226">
                  <c:v>10.172546776976917</c:v>
                </c:pt>
                <c:pt idx="227">
                  <c:v>11.15099163081925</c:v>
                </c:pt>
                <c:pt idx="228">
                  <c:v>12.17994474121924</c:v>
                </c:pt>
                <c:pt idx="229">
                  <c:v>12.756463918006926</c:v>
                </c:pt>
                <c:pt idx="230">
                  <c:v>12.597351653941212</c:v>
                </c:pt>
                <c:pt idx="231">
                  <c:v>12.520701156168759</c:v>
                </c:pt>
                <c:pt idx="232">
                  <c:v>13.484564582091393</c:v>
                </c:pt>
                <c:pt idx="233">
                  <c:v>13.131200803563454</c:v>
                </c:pt>
                <c:pt idx="234">
                  <c:v>13.4266879448345</c:v>
                </c:pt>
                <c:pt idx="235">
                  <c:v>14.922153107858053</c:v>
                </c:pt>
                <c:pt idx="236">
                  <c:v>16.922864920956069</c:v>
                </c:pt>
                <c:pt idx="237">
                  <c:v>17.593932437561048</c:v>
                </c:pt>
                <c:pt idx="238">
                  <c:v>18.818281779563424</c:v>
                </c:pt>
                <c:pt idx="239">
                  <c:v>21.540888198104955</c:v>
                </c:pt>
                <c:pt idx="240">
                  <c:v>21.428008094560344</c:v>
                </c:pt>
                <c:pt idx="241">
                  <c:v>23.719095199132052</c:v>
                </c:pt>
                <c:pt idx="242">
                  <c:v>21.863694249397984</c:v>
                </c:pt>
                <c:pt idx="243">
                  <c:v>21.878180539021891</c:v>
                </c:pt>
                <c:pt idx="244">
                  <c:v>24.226895118818085</c:v>
                </c:pt>
                <c:pt idx="245">
                  <c:v>26.55989552463674</c:v>
                </c:pt>
                <c:pt idx="246">
                  <c:v>28.787342863783568</c:v>
                </c:pt>
                <c:pt idx="247">
                  <c:v>30.722974979187594</c:v>
                </c:pt>
                <c:pt idx="248">
                  <c:v>32.913248626384373</c:v>
                </c:pt>
                <c:pt idx="249">
                  <c:v>33.881228615258486</c:v>
                </c:pt>
                <c:pt idx="250">
                  <c:v>31.794415889135344</c:v>
                </c:pt>
                <c:pt idx="251">
                  <c:v>30.192465868036944</c:v>
                </c:pt>
                <c:pt idx="252">
                  <c:v>25.692766095436745</c:v>
                </c:pt>
                <c:pt idx="253">
                  <c:v>26.1924154329479</c:v>
                </c:pt>
                <c:pt idx="254">
                  <c:v>28.095179118446584</c:v>
                </c:pt>
                <c:pt idx="255">
                  <c:v>28.629919930061238</c:v>
                </c:pt>
                <c:pt idx="256">
                  <c:v>28.800188603436951</c:v>
                </c:pt>
                <c:pt idx="257">
                  <c:v>25.488547090877564</c:v>
                </c:pt>
                <c:pt idx="258">
                  <c:v>27.46617222778988</c:v>
                </c:pt>
                <c:pt idx="259">
                  <c:v>30.119530316995345</c:v>
                </c:pt>
                <c:pt idx="260">
                  <c:v>31.506850101702085</c:v>
                </c:pt>
                <c:pt idx="261">
                  <c:v>31.550958462751602</c:v>
                </c:pt>
                <c:pt idx="262">
                  <c:v>30.608943812043275</c:v>
                </c:pt>
                <c:pt idx="263">
                  <c:v>30.468922793618503</c:v>
                </c:pt>
                <c:pt idx="264">
                  <c:v>29.733818742191882</c:v>
                </c:pt>
                <c:pt idx="265">
                  <c:v>27.36263935489422</c:v>
                </c:pt>
                <c:pt idx="266">
                  <c:v>23.757832207434053</c:v>
                </c:pt>
                <c:pt idx="267">
                  <c:v>24.579346607474502</c:v>
                </c:pt>
                <c:pt idx="268">
                  <c:v>22.591184385009161</c:v>
                </c:pt>
                <c:pt idx="269">
                  <c:v>20.956317558316751</c:v>
                </c:pt>
                <c:pt idx="270">
                  <c:v>24.65034652235094</c:v>
                </c:pt>
                <c:pt idx="271">
                  <c:v>28.730818919897537</c:v>
                </c:pt>
                <c:pt idx="272">
                  <c:v>32.471055011041578</c:v>
                </c:pt>
                <c:pt idx="273">
                  <c:v>33.628028062614348</c:v>
                </c:pt>
                <c:pt idx="274">
                  <c:v>37.266019916691789</c:v>
                </c:pt>
                <c:pt idx="275">
                  <c:v>42.082858905609683</c:v>
                </c:pt>
                <c:pt idx="276">
                  <c:v>46.281009912235234</c:v>
                </c:pt>
                <c:pt idx="277">
                  <c:v>39.8397763295307</c:v>
                </c:pt>
                <c:pt idx="278">
                  <c:v>40.754373239473509</c:v>
                </c:pt>
                <c:pt idx="279">
                  <c:v>44.778924638430247</c:v>
                </c:pt>
                <c:pt idx="280">
                  <c:v>46.526502760943288</c:v>
                </c:pt>
                <c:pt idx="281">
                  <c:v>46.995340833658382</c:v>
                </c:pt>
                <c:pt idx="282">
                  <c:v>47.230202104742467</c:v>
                </c:pt>
                <c:pt idx="283">
                  <c:v>48.690304986690919</c:v>
                </c:pt>
                <c:pt idx="284">
                  <c:v>45.697565600789908</c:v>
                </c:pt>
                <c:pt idx="285">
                  <c:v>40.842416741504131</c:v>
                </c:pt>
                <c:pt idx="286">
                  <c:v>45.43634094200641</c:v>
                </c:pt>
                <c:pt idx="287">
                  <c:v>48.09364694934618</c:v>
                </c:pt>
                <c:pt idx="288">
                  <c:v>47.665734852538328</c:v>
                </c:pt>
                <c:pt idx="289">
                  <c:v>52.828694900398411</c:v>
                </c:pt>
                <c:pt idx="290">
                  <c:v>54.030720234202136</c:v>
                </c:pt>
                <c:pt idx="291">
                  <c:v>54.721703801487237</c:v>
                </c:pt>
                <c:pt idx="292">
                  <c:v>54.114165132089369</c:v>
                </c:pt>
                <c:pt idx="293">
                  <c:v>53.498928413036168</c:v>
                </c:pt>
                <c:pt idx="294">
                  <c:v>48.336937042103912</c:v>
                </c:pt>
                <c:pt idx="295">
                  <c:v>51.560465478321582</c:v>
                </c:pt>
                <c:pt idx="296">
                  <c:v>50.956753155658852</c:v>
                </c:pt>
                <c:pt idx="297">
                  <c:v>52.659058473660657</c:v>
                </c:pt>
                <c:pt idx="298">
                  <c:v>55.378114759062953</c:v>
                </c:pt>
                <c:pt idx="299">
                  <c:v>52.614881553891259</c:v>
                </c:pt>
                <c:pt idx="300">
                  <c:v>51.043992968378433</c:v>
                </c:pt>
                <c:pt idx="301">
                  <c:v>50.750806739615804</c:v>
                </c:pt>
                <c:pt idx="302">
                  <c:v>56.079231684477655</c:v>
                </c:pt>
                <c:pt idx="303">
                  <c:v>59.266873268455157</c:v>
                </c:pt>
                <c:pt idx="304">
                  <c:v>62.011916276145186</c:v>
                </c:pt>
                <c:pt idx="305">
                  <c:v>61.952313839642031</c:v>
                </c:pt>
                <c:pt idx="306">
                  <c:v>59.234917635226516</c:v>
                </c:pt>
                <c:pt idx="307">
                  <c:v>64.417695705533291</c:v>
                </c:pt>
                <c:pt idx="308">
                  <c:v>66.248677210651692</c:v>
                </c:pt>
                <c:pt idx="309">
                  <c:v>68.127962718248099</c:v>
                </c:pt>
                <c:pt idx="310">
                  <c:v>73.140067555589127</c:v>
                </c:pt>
                <c:pt idx="311">
                  <c:v>74.54289694467812</c:v>
                </c:pt>
                <c:pt idx="312">
                  <c:v>79.236635449272356</c:v>
                </c:pt>
                <c:pt idx="313">
                  <c:v>79.222925651759112</c:v>
                </c:pt>
                <c:pt idx="314">
                  <c:v>83.468232683848299</c:v>
                </c:pt>
                <c:pt idx="315">
                  <c:v>77.782411041801268</c:v>
                </c:pt>
                <c:pt idx="316">
                  <c:v>81.656738961627795</c:v>
                </c:pt>
                <c:pt idx="317">
                  <c:v>86.551747938668015</c:v>
                </c:pt>
                <c:pt idx="318">
                  <c:v>93.389931572441739</c:v>
                </c:pt>
                <c:pt idx="319">
                  <c:v>108.08930187058736</c:v>
                </c:pt>
                <c:pt idx="320">
                  <c:v>111.81630840823478</c:v>
                </c:pt>
                <c:pt idx="321">
                  <c:v>110.90545224936454</c:v>
                </c:pt>
                <c:pt idx="322">
                  <c:v>117.13046192449157</c:v>
                </c:pt>
                <c:pt idx="323">
                  <c:v>115.99184117255838</c:v>
                </c:pt>
                <c:pt idx="324">
                  <c:v>125.5840571653663</c:v>
                </c:pt>
                <c:pt idx="325">
                  <c:v>123.93588130562415</c:v>
                </c:pt>
                <c:pt idx="326">
                  <c:v>128.29959979390381</c:v>
                </c:pt>
                <c:pt idx="327">
                  <c:v>139.78573849184244</c:v>
                </c:pt>
                <c:pt idx="328">
                  <c:v>139.05724463400051</c:v>
                </c:pt>
                <c:pt idx="329">
                  <c:v>139.42431080042061</c:v>
                </c:pt>
                <c:pt idx="330">
                  <c:v>157.74006117212349</c:v>
                </c:pt>
                <c:pt idx="331">
                  <c:v>162.53204347057584</c:v>
                </c:pt>
                <c:pt idx="332">
                  <c:v>161.32325009693739</c:v>
                </c:pt>
                <c:pt idx="333">
                  <c:v>123.53980962874171</c:v>
                </c:pt>
                <c:pt idx="334">
                  <c:v>117.04063440818028</c:v>
                </c:pt>
                <c:pt idx="335">
                  <c:v>111.06634626224977</c:v>
                </c:pt>
                <c:pt idx="336">
                  <c:v>96.155624907216662</c:v>
                </c:pt>
                <c:pt idx="337">
                  <c:v>93.530436562723651</c:v>
                </c:pt>
                <c:pt idx="338">
                  <c:v>103.90912964869165</c:v>
                </c:pt>
                <c:pt idx="339">
                  <c:v>116.5266668203185</c:v>
                </c:pt>
                <c:pt idx="340">
                  <c:v>115.78445875139928</c:v>
                </c:pt>
                <c:pt idx="341">
                  <c:v>113.3722825274118</c:v>
                </c:pt>
                <c:pt idx="342">
                  <c:v>112.50637311367271</c:v>
                </c:pt>
                <c:pt idx="343">
                  <c:v>113.06302916536212</c:v>
                </c:pt>
                <c:pt idx="344">
                  <c:v>113.43413319982173</c:v>
                </c:pt>
                <c:pt idx="345">
                  <c:v>110.4034502517349</c:v>
                </c:pt>
                <c:pt idx="346">
                  <c:v>109.22828747594613</c:v>
                </c:pt>
                <c:pt idx="347">
                  <c:v>105.95020183821954</c:v>
                </c:pt>
                <c:pt idx="348">
                  <c:v>103.53802561423207</c:v>
                </c:pt>
                <c:pt idx="349">
                  <c:v>103.78542830387183</c:v>
                </c:pt>
                <c:pt idx="350">
                  <c:v>103.72357763146188</c:v>
                </c:pt>
                <c:pt idx="351">
                  <c:v>106.1976045278593</c:v>
                </c:pt>
                <c:pt idx="352">
                  <c:v>106.93981259677852</c:v>
                </c:pt>
                <c:pt idx="353">
                  <c:v>106.08913844401211</c:v>
                </c:pt>
                <c:pt idx="354">
                  <c:v>104.29521132163525</c:v>
                </c:pt>
                <c:pt idx="355">
                  <c:v>103.80033487408299</c:v>
                </c:pt>
                <c:pt idx="356">
                  <c:v>103.92405398597107</c:v>
                </c:pt>
                <c:pt idx="357">
                  <c:v>107.01703178317258</c:v>
                </c:pt>
                <c:pt idx="358">
                  <c:v>104.97566643701958</c:v>
                </c:pt>
                <c:pt idx="359">
                  <c:v>106.15099799995616</c:v>
                </c:pt>
                <c:pt idx="360">
                  <c:v>106.08913844401214</c:v>
                </c:pt>
                <c:pt idx="361">
                  <c:v>105.59426199645989</c:v>
                </c:pt>
                <c:pt idx="362">
                  <c:v>106.52215533562035</c:v>
                </c:pt>
                <c:pt idx="363">
                  <c:v>106.70773400345246</c:v>
                </c:pt>
                <c:pt idx="364">
                  <c:v>107.01703178317261</c:v>
                </c:pt>
                <c:pt idx="365">
                  <c:v>110.17186913631816</c:v>
                </c:pt>
                <c:pt idx="366">
                  <c:v>110.04815002443011</c:v>
                </c:pt>
                <c:pt idx="367">
                  <c:v>113.88344249296</c:v>
                </c:pt>
                <c:pt idx="368">
                  <c:v>114.25459982862418</c:v>
                </c:pt>
                <c:pt idx="369">
                  <c:v>105.59426199645991</c:v>
                </c:pt>
                <c:pt idx="370">
                  <c:v>104.1714922097472</c:v>
                </c:pt>
                <c:pt idx="371">
                  <c:v>103.61475620625092</c:v>
                </c:pt>
                <c:pt idx="372">
                  <c:v>103.67661576219494</c:v>
                </c:pt>
                <c:pt idx="373">
                  <c:v>103.69110208384937</c:v>
                </c:pt>
                <c:pt idx="374">
                  <c:v>105.05220246919824</c:v>
                </c:pt>
                <c:pt idx="375">
                  <c:v>104.55725687452593</c:v>
                </c:pt>
                <c:pt idx="376">
                  <c:v>106.97011664855344</c:v>
                </c:pt>
                <c:pt idx="377">
                  <c:v>108.88803082790865</c:v>
                </c:pt>
                <c:pt idx="378">
                  <c:v>108.51682163190441</c:v>
                </c:pt>
                <c:pt idx="379">
                  <c:v>107.96000783789806</c:v>
                </c:pt>
                <c:pt idx="380">
                  <c:v>106.72264385121728</c:v>
                </c:pt>
                <c:pt idx="381">
                  <c:v>107.34132584455766</c:v>
                </c:pt>
                <c:pt idx="382">
                  <c:v>105.6708844625386</c:v>
                </c:pt>
                <c:pt idx="383">
                  <c:v>105.79462086120667</c:v>
                </c:pt>
                <c:pt idx="384">
                  <c:v>106.47517105388111</c:v>
                </c:pt>
                <c:pt idx="385">
                  <c:v>106.35143465521303</c:v>
                </c:pt>
                <c:pt idx="386">
                  <c:v>105.05220246919821</c:v>
                </c:pt>
                <c:pt idx="387">
                  <c:v>105.36154346586841</c:v>
                </c:pt>
                <c:pt idx="388">
                  <c:v>105.36154346586841</c:v>
                </c:pt>
                <c:pt idx="389">
                  <c:v>105.9802254592088</c:v>
                </c:pt>
                <c:pt idx="390">
                  <c:v>106.41330285454707</c:v>
                </c:pt>
                <c:pt idx="391">
                  <c:v>105.85648906054072</c:v>
                </c:pt>
                <c:pt idx="392">
                  <c:v>105.85648906054072</c:v>
                </c:pt>
                <c:pt idx="393">
                  <c:v>108.02187603723209</c:v>
                </c:pt>
                <c:pt idx="394">
                  <c:v>108.51682163190441</c:v>
                </c:pt>
                <c:pt idx="395">
                  <c:v>108.59325784290958</c:v>
                </c:pt>
                <c:pt idx="396">
                  <c:v>110.07829384759894</c:v>
                </c:pt>
                <c:pt idx="397">
                  <c:v>111.19207085111597</c:v>
                </c:pt>
                <c:pt idx="398">
                  <c:v>112.55335385541456</c:v>
                </c:pt>
                <c:pt idx="399">
                  <c:v>113.72900735912697</c:v>
                </c:pt>
                <c:pt idx="400">
                  <c:v>116.94658536928725</c:v>
                </c:pt>
                <c:pt idx="401">
                  <c:v>117.9366093724135</c:v>
                </c:pt>
                <c:pt idx="402">
                  <c:v>118.30786837358585</c:v>
                </c:pt>
                <c:pt idx="403">
                  <c:v>115.77093186557484</c:v>
                </c:pt>
                <c:pt idx="404">
                  <c:v>116.14219086674717</c:v>
                </c:pt>
                <c:pt idx="405">
                  <c:v>116.94658536928725</c:v>
                </c:pt>
                <c:pt idx="406">
                  <c:v>116.38969686752874</c:v>
                </c:pt>
                <c:pt idx="407">
                  <c:v>115.8946848659656</c:v>
                </c:pt>
                <c:pt idx="408">
                  <c:v>116.38969686752871</c:v>
                </c:pt>
                <c:pt idx="409">
                  <c:v>116.88470886909182</c:v>
                </c:pt>
                <c:pt idx="410">
                  <c:v>116.76095586870105</c:v>
                </c:pt>
                <c:pt idx="411">
                  <c:v>116.38969686752871</c:v>
                </c:pt>
                <c:pt idx="412">
                  <c:v>115.52342586479325</c:v>
                </c:pt>
                <c:pt idx="413">
                  <c:v>113.8527603595177</c:v>
                </c:pt>
                <c:pt idx="414">
                  <c:v>113.8527603595177</c:v>
                </c:pt>
                <c:pt idx="415">
                  <c:v>113.04836585697761</c:v>
                </c:pt>
                <c:pt idx="416">
                  <c:v>112.13477526691052</c:v>
                </c:pt>
                <c:pt idx="417">
                  <c:v>112.07289073309877</c:v>
                </c:pt>
                <c:pt idx="418">
                  <c:v>112.32042886834581</c:v>
                </c:pt>
                <c:pt idx="419">
                  <c:v>110.40200832018122</c:v>
                </c:pt>
                <c:pt idx="420">
                  <c:v>111.8253525978517</c:v>
                </c:pt>
                <c:pt idx="421">
                  <c:v>111.02085365829882</c:v>
                </c:pt>
                <c:pt idx="422">
                  <c:v>110.77331552305178</c:v>
                </c:pt>
                <c:pt idx="423">
                  <c:v>110.34012378636946</c:v>
                </c:pt>
                <c:pt idx="424">
                  <c:v>110.15447018493418</c:v>
                </c:pt>
                <c:pt idx="425">
                  <c:v>109.72127844825185</c:v>
                </c:pt>
                <c:pt idx="426">
                  <c:v>109.53562484681659</c:v>
                </c:pt>
                <c:pt idx="427">
                  <c:v>108.79301044107545</c:v>
                </c:pt>
                <c:pt idx="428">
                  <c:v>108.97866404251073</c:v>
                </c:pt>
                <c:pt idx="429">
                  <c:v>108.29793417058134</c:v>
                </c:pt>
                <c:pt idx="430">
                  <c:v>107.67908883246375</c:v>
                </c:pt>
                <c:pt idx="431">
                  <c:v>107.86474243389902</c:v>
                </c:pt>
                <c:pt idx="432">
                  <c:v>107.67908883246376</c:v>
                </c:pt>
                <c:pt idx="433">
                  <c:v>108.29793417058137</c:v>
                </c:pt>
                <c:pt idx="434">
                  <c:v>108.05039603533432</c:v>
                </c:pt>
                <c:pt idx="435">
                  <c:v>109.04054857632248</c:v>
                </c:pt>
                <c:pt idx="436">
                  <c:v>108.48358777201665</c:v>
                </c:pt>
                <c:pt idx="437">
                  <c:v>108.29793417058137</c:v>
                </c:pt>
                <c:pt idx="438">
                  <c:v>107.06024349434615</c:v>
                </c:pt>
                <c:pt idx="439">
                  <c:v>106.70360207825564</c:v>
                </c:pt>
                <c:pt idx="440">
                  <c:v>107.13685336279612</c:v>
                </c:pt>
                <c:pt idx="441">
                  <c:v>107.44631856603931</c:v>
                </c:pt>
                <c:pt idx="442">
                  <c:v>107.01306728149882</c:v>
                </c:pt>
                <c:pt idx="443">
                  <c:v>107.38442552539065</c:v>
                </c:pt>
                <c:pt idx="444">
                  <c:v>107.26063944409336</c:v>
                </c:pt>
                <c:pt idx="445">
                  <c:v>107.9414628912284</c:v>
                </c:pt>
                <c:pt idx="446">
                  <c:v>108.43660721641753</c:v>
                </c:pt>
                <c:pt idx="447">
                  <c:v>107.69389072863385</c:v>
                </c:pt>
                <c:pt idx="448">
                  <c:v>107.9414628912284</c:v>
                </c:pt>
                <c:pt idx="449">
                  <c:v>107.26063944409334</c:v>
                </c:pt>
                <c:pt idx="450">
                  <c:v>108.25092809447158</c:v>
                </c:pt>
                <c:pt idx="451">
                  <c:v>108.12714201317428</c:v>
                </c:pt>
                <c:pt idx="452">
                  <c:v>108.25092809447156</c:v>
                </c:pt>
                <c:pt idx="453">
                  <c:v>109.48878890744436</c:v>
                </c:pt>
                <c:pt idx="454">
                  <c:v>109.11743066355253</c:v>
                </c:pt>
                <c:pt idx="455">
                  <c:v>108.68417937901204</c:v>
                </c:pt>
                <c:pt idx="456">
                  <c:v>110.29339843587667</c:v>
                </c:pt>
                <c:pt idx="457">
                  <c:v>110.47907755782259</c:v>
                </c:pt>
                <c:pt idx="458">
                  <c:v>111.15990100495763</c:v>
                </c:pt>
                <c:pt idx="459">
                  <c:v>112.39776181793043</c:v>
                </c:pt>
                <c:pt idx="460">
                  <c:v>113.63562263090323</c:v>
                </c:pt>
                <c:pt idx="461">
                  <c:v>114.45486469156472</c:v>
                </c:pt>
                <c:pt idx="462">
                  <c:v>114.20726087395182</c:v>
                </c:pt>
                <c:pt idx="463">
                  <c:v>114.95007232679055</c:v>
                </c:pt>
                <c:pt idx="464">
                  <c:v>114.76436946358088</c:v>
                </c:pt>
                <c:pt idx="465">
                  <c:v>115.94048759724215</c:v>
                </c:pt>
                <c:pt idx="466">
                  <c:v>117.17850668530667</c:v>
                </c:pt>
                <c:pt idx="467">
                  <c:v>119.22123818061313</c:v>
                </c:pt>
                <c:pt idx="468">
                  <c:v>118.6641295909841</c:v>
                </c:pt>
                <c:pt idx="469">
                  <c:v>119.28313913501637</c:v>
                </c:pt>
                <c:pt idx="470">
                  <c:v>119.0974362718067</c:v>
                </c:pt>
                <c:pt idx="471">
                  <c:v>120.21165345106476</c:v>
                </c:pt>
                <c:pt idx="472">
                  <c:v>121.26396967591961</c:v>
                </c:pt>
                <c:pt idx="473">
                  <c:v>121.44967253912928</c:v>
                </c:pt>
                <c:pt idx="474">
                  <c:v>121.63537540233895</c:v>
                </c:pt>
                <c:pt idx="475">
                  <c:v>120.64496013188736</c:v>
                </c:pt>
                <c:pt idx="476">
                  <c:v>119.40694104382284</c:v>
                </c:pt>
                <c:pt idx="477">
                  <c:v>119.15933722620993</c:v>
                </c:pt>
                <c:pt idx="478">
                  <c:v>120.21165345106478</c:v>
                </c:pt>
                <c:pt idx="479">
                  <c:v>120.95446490390349</c:v>
                </c:pt>
                <c:pt idx="480">
                  <c:v>121.51157349353251</c:v>
                </c:pt>
                <c:pt idx="481">
                  <c:v>121.86502217705863</c:v>
                </c:pt>
                <c:pt idx="482">
                  <c:v>121.98886874431174</c:v>
                </c:pt>
                <c:pt idx="483">
                  <c:v>123.84656725310836</c:v>
                </c:pt>
                <c:pt idx="484">
                  <c:v>125.58041919465188</c:v>
                </c:pt>
                <c:pt idx="485">
                  <c:v>124.58964665662701</c:v>
                </c:pt>
                <c:pt idx="486">
                  <c:v>123.78464396948179</c:v>
                </c:pt>
                <c:pt idx="487">
                  <c:v>123.78464396948179</c:v>
                </c:pt>
                <c:pt idx="488">
                  <c:v>123.53695083497558</c:v>
                </c:pt>
                <c:pt idx="489">
                  <c:v>123.04156456596314</c:v>
                </c:pt>
                <c:pt idx="490">
                  <c:v>122.17463859519137</c:v>
                </c:pt>
                <c:pt idx="491">
                  <c:v>121.30771262441961</c:v>
                </c:pt>
                <c:pt idx="492">
                  <c:v>121.12194277353996</c:v>
                </c:pt>
                <c:pt idx="493">
                  <c:v>120.81232635540717</c:v>
                </c:pt>
                <c:pt idx="494">
                  <c:v>120.44078665364785</c:v>
                </c:pt>
                <c:pt idx="495">
                  <c:v>120.19309351914163</c:v>
                </c:pt>
                <c:pt idx="496">
                  <c:v>119.14039769749022</c:v>
                </c:pt>
                <c:pt idx="497">
                  <c:v>118.70693471210434</c:v>
                </c:pt>
                <c:pt idx="498">
                  <c:v>118.14962515946536</c:v>
                </c:pt>
                <c:pt idx="499">
                  <c:v>117.8400087413326</c:v>
                </c:pt>
                <c:pt idx="500">
                  <c:v>118.0877018758388</c:v>
                </c:pt>
                <c:pt idx="501">
                  <c:v>119.51193739924955</c:v>
                </c:pt>
                <c:pt idx="502">
                  <c:v>119.82155381738232</c:v>
                </c:pt>
                <c:pt idx="503">
                  <c:v>121.44633171200638</c:v>
                </c:pt>
                <c:pt idx="504">
                  <c:v>122.74687886445521</c:v>
                </c:pt>
                <c:pt idx="505">
                  <c:v>122.00370906305588</c:v>
                </c:pt>
                <c:pt idx="506">
                  <c:v>123.92356438333748</c:v>
                </c:pt>
                <c:pt idx="507">
                  <c:v>124.54287255117025</c:v>
                </c:pt>
                <c:pt idx="508">
                  <c:v>125.10024990221974</c:v>
                </c:pt>
                <c:pt idx="509">
                  <c:v>125.10024990221974</c:v>
                </c:pt>
                <c:pt idx="510">
                  <c:v>124.72866500152007</c:v>
                </c:pt>
                <c:pt idx="511">
                  <c:v>124.23321846725385</c:v>
                </c:pt>
                <c:pt idx="512">
                  <c:v>123.36618703228795</c:v>
                </c:pt>
                <c:pt idx="513">
                  <c:v>122.68494804767191</c:v>
                </c:pt>
                <c:pt idx="514">
                  <c:v>122.49915559732206</c:v>
                </c:pt>
                <c:pt idx="515">
                  <c:v>120.8270235441736</c:v>
                </c:pt>
                <c:pt idx="516">
                  <c:v>120.64123109382376</c:v>
                </c:pt>
                <c:pt idx="517">
                  <c:v>121.38440089522308</c:v>
                </c:pt>
                <c:pt idx="518">
                  <c:v>122.00370906305585</c:v>
                </c:pt>
                <c:pt idx="519">
                  <c:v>122.43722478053878</c:v>
                </c:pt>
                <c:pt idx="520">
                  <c:v>122.87074049802172</c:v>
                </c:pt>
                <c:pt idx="521">
                  <c:v>122.80880968123844</c:v>
                </c:pt>
                <c:pt idx="522">
                  <c:v>122.62301723088862</c:v>
                </c:pt>
                <c:pt idx="523">
                  <c:v>123.25744330495533</c:v>
                </c:pt>
                <c:pt idx="524">
                  <c:v>123.62907378728184</c:v>
                </c:pt>
                <c:pt idx="525">
                  <c:v>124.06264268332943</c:v>
                </c:pt>
                <c:pt idx="526">
                  <c:v>124.8678420617035</c:v>
                </c:pt>
                <c:pt idx="527">
                  <c:v>125.61110302635649</c:v>
                </c:pt>
                <c:pt idx="528">
                  <c:v>126.35436399100949</c:v>
                </c:pt>
                <c:pt idx="529">
                  <c:v>127.71700909287331</c:v>
                </c:pt>
                <c:pt idx="530">
                  <c:v>128.52220847124738</c:v>
                </c:pt>
                <c:pt idx="531">
                  <c:v>129.76097674566904</c:v>
                </c:pt>
                <c:pt idx="532">
                  <c:v>129.51322309078472</c:v>
                </c:pt>
                <c:pt idx="533">
                  <c:v>128.58414688496848</c:v>
                </c:pt>
                <c:pt idx="534">
                  <c:v>128.27445481636306</c:v>
                </c:pt>
                <c:pt idx="535">
                  <c:v>128.46027005752632</c:v>
                </c:pt>
                <c:pt idx="536">
                  <c:v>129.51322309078472</c:v>
                </c:pt>
                <c:pt idx="537">
                  <c:v>131.61912915730156</c:v>
                </c:pt>
                <c:pt idx="538">
                  <c:v>132.23851329451239</c:v>
                </c:pt>
                <c:pt idx="539">
                  <c:v>141.03376804290619</c:v>
                </c:pt>
                <c:pt idx="540">
                  <c:v>141.59121376639592</c:v>
                </c:pt>
                <c:pt idx="541">
                  <c:v>142.45835155849107</c:v>
                </c:pt>
                <c:pt idx="542">
                  <c:v>139.7949997684845</c:v>
                </c:pt>
                <c:pt idx="543">
                  <c:v>136.69807908243035</c:v>
                </c:pt>
                <c:pt idx="544">
                  <c:v>138.07607931098562</c:v>
                </c:pt>
                <c:pt idx="545">
                  <c:v>136.21772023546765</c:v>
                </c:pt>
                <c:pt idx="546">
                  <c:v>137.08495447070939</c:v>
                </c:pt>
                <c:pt idx="547">
                  <c:v>137.27079037826121</c:v>
                </c:pt>
                <c:pt idx="548">
                  <c:v>138.44775112608926</c:v>
                </c:pt>
                <c:pt idx="549">
                  <c:v>140.73972731922811</c:v>
                </c:pt>
                <c:pt idx="550">
                  <c:v>144.33255486522953</c:v>
                </c:pt>
                <c:pt idx="551">
                  <c:v>145.81924212564391</c:v>
                </c:pt>
                <c:pt idx="552">
                  <c:v>145.26173440298851</c:v>
                </c:pt>
                <c:pt idx="553">
                  <c:v>141.54501625195255</c:v>
                </c:pt>
                <c:pt idx="554">
                  <c:v>139.74860247895182</c:v>
                </c:pt>
                <c:pt idx="555">
                  <c:v>138.57164173112378</c:v>
                </c:pt>
                <c:pt idx="556">
                  <c:v>140.05832899153816</c:v>
                </c:pt>
                <c:pt idx="557">
                  <c:v>139.19109475629645</c:v>
                </c:pt>
                <c:pt idx="558">
                  <c:v>140.9255632267799</c:v>
                </c:pt>
                <c:pt idx="559">
                  <c:v>141.85474276453888</c:v>
                </c:pt>
                <c:pt idx="560">
                  <c:v>146.68647636088562</c:v>
                </c:pt>
                <c:pt idx="561">
                  <c:v>147.36787468857554</c:v>
                </c:pt>
                <c:pt idx="562">
                  <c:v>149.35012436912805</c:v>
                </c:pt>
                <c:pt idx="563">
                  <c:v>150.5270851169561</c:v>
                </c:pt>
                <c:pt idx="564">
                  <c:v>149.05689397545865</c:v>
                </c:pt>
                <c:pt idx="565">
                  <c:v>148.56127670538234</c:v>
                </c:pt>
                <c:pt idx="566">
                  <c:v>141.18896981299685</c:v>
                </c:pt>
                <c:pt idx="567">
                  <c:v>142.7377737819854</c:v>
                </c:pt>
                <c:pt idx="568">
                  <c:v>144.22462559221441</c:v>
                </c:pt>
                <c:pt idx="569">
                  <c:v>146.14514251376022</c:v>
                </c:pt>
                <c:pt idx="570">
                  <c:v>149.92422419809228</c:v>
                </c:pt>
                <c:pt idx="571">
                  <c:v>150.48179362692818</c:v>
                </c:pt>
                <c:pt idx="572">
                  <c:v>151.72083680211901</c:v>
                </c:pt>
                <c:pt idx="573">
                  <c:v>150.79155442072587</c:v>
                </c:pt>
                <c:pt idx="574">
                  <c:v>151.53498032584037</c:v>
                </c:pt>
                <c:pt idx="575">
                  <c:v>152.8979278185503</c:v>
                </c:pt>
                <c:pt idx="576">
                  <c:v>153.70330588242433</c:v>
                </c:pt>
                <c:pt idx="577">
                  <c:v>155.68577496272968</c:v>
                </c:pt>
                <c:pt idx="578">
                  <c:v>156.98677029668008</c:v>
                </c:pt>
                <c:pt idx="579">
                  <c:v>157.11067461419916</c:v>
                </c:pt>
                <c:pt idx="580">
                  <c:v>157.60629188427549</c:v>
                </c:pt>
                <c:pt idx="581">
                  <c:v>157.35848324923731</c:v>
                </c:pt>
                <c:pt idx="582">
                  <c:v>158.1019091543518</c:v>
                </c:pt>
                <c:pt idx="583">
                  <c:v>156.18139223280599</c:v>
                </c:pt>
                <c:pt idx="584">
                  <c:v>156.80091382040143</c:v>
                </c:pt>
                <c:pt idx="585">
                  <c:v>156.9411426166196</c:v>
                </c:pt>
                <c:pt idx="586">
                  <c:v>156.87918401313891</c:v>
                </c:pt>
                <c:pt idx="587">
                  <c:v>158.42814910015645</c:v>
                </c:pt>
                <c:pt idx="588">
                  <c:v>158.18031468623363</c:v>
                </c:pt>
                <c:pt idx="589">
                  <c:v>156.75526680617747</c:v>
                </c:pt>
                <c:pt idx="590">
                  <c:v>155.20630171915988</c:v>
                </c:pt>
                <c:pt idx="591">
                  <c:v>154.09104685650723</c:v>
                </c:pt>
                <c:pt idx="592">
                  <c:v>153.16166780429671</c:v>
                </c:pt>
                <c:pt idx="593">
                  <c:v>155.33021892612129</c:v>
                </c:pt>
                <c:pt idx="594">
                  <c:v>156.32155658181253</c:v>
                </c:pt>
                <c:pt idx="595">
                  <c:v>156.63134959921604</c:v>
                </c:pt>
                <c:pt idx="596">
                  <c:v>157.18897703054236</c:v>
                </c:pt>
                <c:pt idx="597">
                  <c:v>157.31289423750374</c:v>
                </c:pt>
                <c:pt idx="598">
                  <c:v>157.93248027231076</c:v>
                </c:pt>
                <c:pt idx="599">
                  <c:v>158.79990072104059</c:v>
                </c:pt>
                <c:pt idx="600">
                  <c:v>159.72927977325114</c:v>
                </c:pt>
                <c:pt idx="601">
                  <c:v>160.41082441153884</c:v>
                </c:pt>
                <c:pt idx="602">
                  <c:v>159.91515558369323</c:v>
                </c:pt>
                <c:pt idx="603">
                  <c:v>161.2782448602687</c:v>
                </c:pt>
                <c:pt idx="604">
                  <c:v>160.73740804073603</c:v>
                </c:pt>
                <c:pt idx="605">
                  <c:v>158.38273513959956</c:v>
                </c:pt>
                <c:pt idx="606">
                  <c:v>158.19683991056249</c:v>
                </c:pt>
                <c:pt idx="607">
                  <c:v>157.82504945248832</c:v>
                </c:pt>
                <c:pt idx="608">
                  <c:v>156.27592254384592</c:v>
                </c:pt>
                <c:pt idx="609">
                  <c:v>155.47037655135188</c:v>
                </c:pt>
                <c:pt idx="610">
                  <c:v>155.65627178038895</c:v>
                </c:pt>
                <c:pt idx="611">
                  <c:v>156.09002731480882</c:v>
                </c:pt>
                <c:pt idx="612">
                  <c:v>156.09002731480882</c:v>
                </c:pt>
                <c:pt idx="613">
                  <c:v>153.85928456636378</c:v>
                </c:pt>
                <c:pt idx="614">
                  <c:v>153.48749410828961</c:v>
                </c:pt>
                <c:pt idx="615">
                  <c:v>152.24819258137569</c:v>
                </c:pt>
                <c:pt idx="616">
                  <c:v>149.83155460389355</c:v>
                </c:pt>
                <c:pt idx="617">
                  <c:v>145.88280894038235</c:v>
                </c:pt>
                <c:pt idx="618">
                  <c:v>141.84379962675118</c:v>
                </c:pt>
                <c:pt idx="619">
                  <c:v>145.70365864604625</c:v>
                </c:pt>
                <c:pt idx="620">
                  <c:v>147.3942590041859</c:v>
                </c:pt>
                <c:pt idx="621">
                  <c:v>148.58907043382166</c:v>
                </c:pt>
                <c:pt idx="622">
                  <c:v>150.77617250405643</c:v>
                </c:pt>
                <c:pt idx="623">
                  <c:v>149.15262819089449</c:v>
                </c:pt>
                <c:pt idx="624">
                  <c:v>148.79725195042855</c:v>
                </c:pt>
                <c:pt idx="625">
                  <c:v>148.81437382599546</c:v>
                </c:pt>
                <c:pt idx="626">
                  <c:v>149.32762497982688</c:v>
                </c:pt>
                <c:pt idx="627">
                  <c:v>150.46161622967691</c:v>
                </c:pt>
                <c:pt idx="628">
                  <c:v>153.36636539312966</c:v>
                </c:pt>
                <c:pt idx="629">
                  <c:v>154.1280959405816</c:v>
                </c:pt>
                <c:pt idx="630">
                  <c:v>158.98798208553623</c:v>
                </c:pt>
                <c:pt idx="631">
                  <c:v>157.9490465314303</c:v>
                </c:pt>
                <c:pt idx="632">
                  <c:v>157.2205183907617</c:v>
                </c:pt>
                <c:pt idx="633">
                  <c:v>154.78679173404646</c:v>
                </c:pt>
                <c:pt idx="634">
                  <c:v>154.92778977826288</c:v>
                </c:pt>
                <c:pt idx="635">
                  <c:v>156.49842593470299</c:v>
                </c:pt>
                <c:pt idx="636">
                  <c:v>156.01845576006869</c:v>
                </c:pt>
                <c:pt idx="637">
                  <c:v>157.15434700752095</c:v>
                </c:pt>
                <c:pt idx="638">
                  <c:v>155.52785608828796</c:v>
                </c:pt>
                <c:pt idx="639">
                  <c:v>156.35335154722628</c:v>
                </c:pt>
                <c:pt idx="640">
                  <c:v>155.74868407584077</c:v>
                </c:pt>
                <c:pt idx="641">
                  <c:v>159.24870234116787</c:v>
                </c:pt>
                <c:pt idx="642">
                  <c:v>160.07459910653139</c:v>
                </c:pt>
                <c:pt idx="643">
                  <c:v>164.66662010466621</c:v>
                </c:pt>
                <c:pt idx="644">
                  <c:v>164.43500127021969</c:v>
                </c:pt>
                <c:pt idx="645">
                  <c:v>163.20764117120311</c:v>
                </c:pt>
                <c:pt idx="646">
                  <c:v>164.46970763865608</c:v>
                </c:pt>
                <c:pt idx="647">
                  <c:v>163.61581209715882</c:v>
                </c:pt>
                <c:pt idx="648">
                  <c:v>163.29437053024191</c:v>
                </c:pt>
                <c:pt idx="649">
                  <c:v>164.74405517582673</c:v>
                </c:pt>
                <c:pt idx="650">
                  <c:v>166.87908913899179</c:v>
                </c:pt>
                <c:pt idx="651">
                  <c:v>166.21144771804958</c:v>
                </c:pt>
                <c:pt idx="652">
                  <c:v>166.10434689292904</c:v>
                </c:pt>
                <c:pt idx="653">
                  <c:v>166.21909051396437</c:v>
                </c:pt>
                <c:pt idx="654">
                  <c:v>165.30181688792243</c:v>
                </c:pt>
                <c:pt idx="655">
                  <c:v>165.00768840011392</c:v>
                </c:pt>
                <c:pt idx="656">
                  <c:v>165.02518825660152</c:v>
                </c:pt>
                <c:pt idx="657">
                  <c:v>164.73100948855327</c:v>
                </c:pt>
                <c:pt idx="658">
                  <c:v>166.34124511478981</c:v>
                </c:pt>
                <c:pt idx="659">
                  <c:v>167.16931124974519</c:v>
                </c:pt>
                <c:pt idx="660">
                  <c:v>167.87267925420369</c:v>
                </c:pt>
                <c:pt idx="661">
                  <c:v>166.76721164247229</c:v>
                </c:pt>
                <c:pt idx="662">
                  <c:v>166.84690384103479</c:v>
                </c:pt>
                <c:pt idx="663">
                  <c:v>165.96318463725473</c:v>
                </c:pt>
                <c:pt idx="664">
                  <c:v>166.10534883784541</c:v>
                </c:pt>
                <c:pt idx="665">
                  <c:v>166.62207383054081</c:v>
                </c:pt>
                <c:pt idx="666">
                  <c:v>168.1377632288023</c:v>
                </c:pt>
                <c:pt idx="667">
                  <c:v>167.09392631465869</c:v>
                </c:pt>
                <c:pt idx="668">
                  <c:v>167.08383768312652</c:v>
                </c:pt>
                <c:pt idx="669">
                  <c:v>169.2249700673641</c:v>
                </c:pt>
                <c:pt idx="670">
                  <c:v>171.49164736340614</c:v>
                </c:pt>
                <c:pt idx="671">
                  <c:v>172.57178801567153</c:v>
                </c:pt>
                <c:pt idx="672">
                  <c:v>172.77743299608019</c:v>
                </c:pt>
                <c:pt idx="673">
                  <c:v>171.89479663987072</c:v>
                </c:pt>
                <c:pt idx="674">
                  <c:v>172.47549279783456</c:v>
                </c:pt>
                <c:pt idx="675">
                  <c:v>172.86876331592643</c:v>
                </c:pt>
                <c:pt idx="676">
                  <c:v>173.94905714343318</c:v>
                </c:pt>
                <c:pt idx="677">
                  <c:v>172.1535279640988</c:v>
                </c:pt>
                <c:pt idx="678">
                  <c:v>171.39372988592686</c:v>
                </c:pt>
                <c:pt idx="679">
                  <c:v>171.97427806621249</c:v>
                </c:pt>
                <c:pt idx="680">
                  <c:v>174.74422979151709</c:v>
                </c:pt>
                <c:pt idx="681">
                  <c:v>174.44907517172328</c:v>
                </c:pt>
                <c:pt idx="682">
                  <c:v>175.84314832682944</c:v>
                </c:pt>
                <c:pt idx="683">
                  <c:v>177.20980031553034</c:v>
                </c:pt>
                <c:pt idx="684">
                  <c:v>176.66413620846424</c:v>
                </c:pt>
                <c:pt idx="685">
                  <c:v>177.93370173667606</c:v>
                </c:pt>
                <c:pt idx="686">
                  <c:v>177.57572638154281</c:v>
                </c:pt>
                <c:pt idx="687">
                  <c:v>176.59163169244727</c:v>
                </c:pt>
                <c:pt idx="688">
                  <c:v>175.76807279627934</c:v>
                </c:pt>
                <c:pt idx="689">
                  <c:v>175.41009322403113</c:v>
                </c:pt>
                <c:pt idx="690">
                  <c:v>175.80375329234684</c:v>
                </c:pt>
                <c:pt idx="691">
                  <c:v>174.44336223501335</c:v>
                </c:pt>
                <c:pt idx="692">
                  <c:v>173.52139091384095</c:v>
                </c:pt>
                <c:pt idx="693">
                  <c:v>171.19428910804513</c:v>
                </c:pt>
                <c:pt idx="694">
                  <c:v>170.64800292688173</c:v>
                </c:pt>
                <c:pt idx="695">
                  <c:v>171.98218706153224</c:v>
                </c:pt>
                <c:pt idx="696">
                  <c:v>173.50462693972483</c:v>
                </c:pt>
                <c:pt idx="697">
                  <c:v>173.52246226466394</c:v>
                </c:pt>
                <c:pt idx="698">
                  <c:v>172.0086734848594</c:v>
                </c:pt>
                <c:pt idx="699">
                  <c:v>171.52471830738983</c:v>
                </c:pt>
                <c:pt idx="700">
                  <c:v>171.66802746650214</c:v>
                </c:pt>
                <c:pt idx="701">
                  <c:v>172.31326142017858</c:v>
                </c:pt>
                <c:pt idx="702">
                  <c:v>171.38996014491477</c:v>
                </c:pt>
                <c:pt idx="703">
                  <c:v>171.50626146389982</c:v>
                </c:pt>
                <c:pt idx="704">
                  <c:v>171.77519598171108</c:v>
                </c:pt>
                <c:pt idx="705">
                  <c:v>172.48359724771862</c:v>
                </c:pt>
                <c:pt idx="706">
                  <c:v>173.25485727048209</c:v>
                </c:pt>
                <c:pt idx="707">
                  <c:v>174.46571974737711</c:v>
                </c:pt>
                <c:pt idx="708">
                  <c:v>175.58885897917546</c:v>
                </c:pt>
                <c:pt idx="709">
                  <c:v>175.73309232455043</c:v>
                </c:pt>
                <c:pt idx="710">
                  <c:v>176.88248559149341</c:v>
                </c:pt>
                <c:pt idx="711">
                  <c:v>174.89053161636673</c:v>
                </c:pt>
                <c:pt idx="712">
                  <c:v>173.84085860884309</c:v>
                </c:pt>
                <c:pt idx="713">
                  <c:v>172.64007065915749</c:v>
                </c:pt>
                <c:pt idx="714">
                  <c:v>171.40139837898212</c:v>
                </c:pt>
                <c:pt idx="715">
                  <c:v>171.60862382207142</c:v>
                </c:pt>
                <c:pt idx="716">
                  <c:v>170.49545027209984</c:v>
                </c:pt>
                <c:pt idx="717">
                  <c:v>167.81007844542358</c:v>
                </c:pt>
                <c:pt idx="718">
                  <c:v>163.75418453298036</c:v>
                </c:pt>
                <c:pt idx="719">
                  <c:v>163.70988265076701</c:v>
                </c:pt>
                <c:pt idx="720">
                  <c:v>164.60961377148553</c:v>
                </c:pt>
                <c:pt idx="721">
                  <c:v>147.23563731380384</c:v>
                </c:pt>
                <c:pt idx="722">
                  <c:v>156.13276568673311</c:v>
                </c:pt>
                <c:pt idx="723">
                  <c:v>157.15908779252865</c:v>
                </c:pt>
                <c:pt idx="724">
                  <c:v>159.949055035703</c:v>
                </c:pt>
                <c:pt idx="725">
                  <c:v>159.58985139157153</c:v>
                </c:pt>
                <c:pt idx="726">
                  <c:v>159.64607074250833</c:v>
                </c:pt>
                <c:pt idx="727">
                  <c:v>160.04292351397538</c:v>
                </c:pt>
                <c:pt idx="728">
                  <c:v>160.25072155966751</c:v>
                </c:pt>
                <c:pt idx="729">
                  <c:v>161.59314942775222</c:v>
                </c:pt>
                <c:pt idx="730">
                  <c:v>164.51175054634103</c:v>
                </c:pt>
                <c:pt idx="731">
                  <c:v>168.53895390885441</c:v>
                </c:pt>
                <c:pt idx="732">
                  <c:v>170.07128842805196</c:v>
                </c:pt>
                <c:pt idx="733">
                  <c:v>170.65764847908704</c:v>
                </c:pt>
                <c:pt idx="734">
                  <c:v>170.99172907230499</c:v>
                </c:pt>
                <c:pt idx="735">
                  <c:v>174.16488458757112</c:v>
                </c:pt>
                <c:pt idx="736">
                  <c:v>174.28425976508873</c:v>
                </c:pt>
                <c:pt idx="737">
                  <c:v>174.49238164165436</c:v>
                </c:pt>
                <c:pt idx="738">
                  <c:v>175.89986579955274</c:v>
                </c:pt>
                <c:pt idx="739">
                  <c:v>176.3605573922747</c:v>
                </c:pt>
                <c:pt idx="740">
                  <c:v>174.8008988815042</c:v>
                </c:pt>
                <c:pt idx="741">
                  <c:v>176.43542331765877</c:v>
                </c:pt>
                <c:pt idx="742">
                  <c:v>178.0330080393243</c:v>
                </c:pt>
                <c:pt idx="743">
                  <c:v>179.63092117629122</c:v>
                </c:pt>
                <c:pt idx="744">
                  <c:v>177.81745610930543</c:v>
                </c:pt>
                <c:pt idx="745">
                  <c:v>177.77294883856453</c:v>
                </c:pt>
                <c:pt idx="746">
                  <c:v>178.14483696575073</c:v>
                </c:pt>
                <c:pt idx="747">
                  <c:v>180.75510975506447</c:v>
                </c:pt>
                <c:pt idx="748">
                  <c:v>183.17602317093159</c:v>
                </c:pt>
                <c:pt idx="749">
                  <c:v>182.7521604569049</c:v>
                </c:pt>
                <c:pt idx="750">
                  <c:v>184.54129017852387</c:v>
                </c:pt>
                <c:pt idx="751">
                  <c:v>184.15486591142925</c:v>
                </c:pt>
                <c:pt idx="752">
                  <c:v>181.45359757620204</c:v>
                </c:pt>
                <c:pt idx="753">
                  <c:v>180.52338400244693</c:v>
                </c:pt>
                <c:pt idx="754">
                  <c:v>180.9217288991677</c:v>
                </c:pt>
                <c:pt idx="755">
                  <c:v>184.73697210978992</c:v>
                </c:pt>
                <c:pt idx="756">
                  <c:v>185.93205876909619</c:v>
                </c:pt>
                <c:pt idx="757">
                  <c:v>186.01412177953259</c:v>
                </c:pt>
                <c:pt idx="758">
                  <c:v>189.32488112600848</c:v>
                </c:pt>
                <c:pt idx="759">
                  <c:v>193.33238854977716</c:v>
                </c:pt>
                <c:pt idx="760">
                  <c:v>193.41446982097224</c:v>
                </c:pt>
                <c:pt idx="761">
                  <c:v>195.49676601231135</c:v>
                </c:pt>
                <c:pt idx="762">
                  <c:v>197.60582841350197</c:v>
                </c:pt>
                <c:pt idx="763">
                  <c:v>197.49787100336309</c:v>
                </c:pt>
                <c:pt idx="764">
                  <c:v>195.3625227426927</c:v>
                </c:pt>
                <c:pt idx="765">
                  <c:v>196.83857870648626</c:v>
                </c:pt>
                <c:pt idx="766">
                  <c:v>196.26122425519307</c:v>
                </c:pt>
                <c:pt idx="767">
                  <c:v>194.12482246583687</c:v>
                </c:pt>
                <c:pt idx="768">
                  <c:v>190.21323155462784</c:v>
                </c:pt>
                <c:pt idx="769">
                  <c:v>189.15416423479581</c:v>
                </c:pt>
                <c:pt idx="770">
                  <c:v>189.23626752753282</c:v>
                </c:pt>
                <c:pt idx="771">
                  <c:v>187.04784846808082</c:v>
                </c:pt>
                <c:pt idx="772">
                  <c:v>187.764436615433</c:v>
                </c:pt>
                <c:pt idx="773">
                  <c:v>188.8617794267675</c:v>
                </c:pt>
                <c:pt idx="774">
                  <c:v>188.80969719551169</c:v>
                </c:pt>
                <c:pt idx="775">
                  <c:v>189.65367358505691</c:v>
                </c:pt>
                <c:pt idx="776">
                  <c:v>191.9579410925183</c:v>
                </c:pt>
                <c:pt idx="777">
                  <c:v>196.23071767654761</c:v>
                </c:pt>
                <c:pt idx="778">
                  <c:v>202.38183339880294</c:v>
                </c:pt>
                <c:pt idx="779">
                  <c:v>201.51139078145206</c:v>
                </c:pt>
                <c:pt idx="780">
                  <c:v>202.16543247585227</c:v>
                </c:pt>
                <c:pt idx="781">
                  <c:v>205.36069122695216</c:v>
                </c:pt>
                <c:pt idx="782">
                  <c:v>204.87126024158377</c:v>
                </c:pt>
                <c:pt idx="783">
                  <c:v>205.88068675600741</c:v>
                </c:pt>
                <c:pt idx="784">
                  <c:v>205.51814236805745</c:v>
                </c:pt>
                <c:pt idx="785">
                  <c:v>204.26566146460942</c:v>
                </c:pt>
                <c:pt idx="786">
                  <c:v>203.20377834731559</c:v>
                </c:pt>
                <c:pt idx="787">
                  <c:v>199.09020920040382</c:v>
                </c:pt>
                <c:pt idx="788">
                  <c:v>197.68444578074076</c:v>
                </c:pt>
                <c:pt idx="789">
                  <c:v>198.08488037935481</c:v>
                </c:pt>
                <c:pt idx="790">
                  <c:v>203.19212025172536</c:v>
                </c:pt>
                <c:pt idx="791">
                  <c:v>200.9845314376881</c:v>
                </c:pt>
                <c:pt idx="792">
                  <c:v>202.21912984166389</c:v>
                </c:pt>
                <c:pt idx="793">
                  <c:v>204.77592880740974</c:v>
                </c:pt>
                <c:pt idx="794">
                  <c:v>204.61149136044031</c:v>
                </c:pt>
                <c:pt idx="795">
                  <c:v>203.36490677748617</c:v>
                </c:pt>
                <c:pt idx="796">
                  <c:v>203.39140550342134</c:v>
                </c:pt>
                <c:pt idx="797">
                  <c:v>208.89361785985966</c:v>
                </c:pt>
                <c:pt idx="798">
                  <c:v>212.66569192557415</c:v>
                </c:pt>
                <c:pt idx="799">
                  <c:v>215.17664429083908</c:v>
                </c:pt>
                <c:pt idx="800">
                  <c:v>215.77660799589356</c:v>
                </c:pt>
                <c:pt idx="801">
                  <c:v>214.84738988371055</c:v>
                </c:pt>
                <c:pt idx="802">
                  <c:v>212.96231636868657</c:v>
                </c:pt>
                <c:pt idx="803">
                  <c:v>208.70907178676606</c:v>
                </c:pt>
                <c:pt idx="804">
                  <c:v>204.97346496744262</c:v>
                </c:pt>
                <c:pt idx="805">
                  <c:v>197.15571244163993</c:v>
                </c:pt>
                <c:pt idx="806">
                  <c:v>200.11548370988126</c:v>
                </c:pt>
                <c:pt idx="807">
                  <c:v>200.26917591429944</c:v>
                </c:pt>
                <c:pt idx="808">
                  <c:v>200.41132811100897</c:v>
                </c:pt>
                <c:pt idx="809">
                  <c:v>204.45276991752439</c:v>
                </c:pt>
                <c:pt idx="810">
                  <c:v>202.17592561878561</c:v>
                </c:pt>
                <c:pt idx="811">
                  <c:v>201.49199975275934</c:v>
                </c:pt>
                <c:pt idx="812">
                  <c:v>198.3183261771309</c:v>
                </c:pt>
                <c:pt idx="813">
                  <c:v>193.26818583579032</c:v>
                </c:pt>
                <c:pt idx="814">
                  <c:v>195.33006669857514</c:v>
                </c:pt>
                <c:pt idx="815">
                  <c:v>197.00891819358247</c:v>
                </c:pt>
                <c:pt idx="816">
                  <c:v>195.17478628617482</c:v>
                </c:pt>
                <c:pt idx="817">
                  <c:v>196.27908873639117</c:v>
                </c:pt>
                <c:pt idx="818">
                  <c:v>198.31428145643974</c:v>
                </c:pt>
                <c:pt idx="819">
                  <c:v>204.59536960693106</c:v>
                </c:pt>
                <c:pt idx="820">
                  <c:v>205.7003004835357</c:v>
                </c:pt>
                <c:pt idx="821">
                  <c:v>205.20744487526909</c:v>
                </c:pt>
                <c:pt idx="822">
                  <c:v>202.79689704131624</c:v>
                </c:pt>
                <c:pt idx="823">
                  <c:v>206.68727571376306</c:v>
                </c:pt>
                <c:pt idx="824">
                  <c:v>208.49623033527743</c:v>
                </c:pt>
                <c:pt idx="825">
                  <c:v>211.32865469076086</c:v>
                </c:pt>
                <c:pt idx="826">
                  <c:v>212.62685130586482</c:v>
                </c:pt>
                <c:pt idx="827">
                  <c:v>213.73359843752485</c:v>
                </c:pt>
                <c:pt idx="828">
                  <c:v>217.05354006193633</c:v>
                </c:pt>
                <c:pt idx="829">
                  <c:v>217.0730510938526</c:v>
                </c:pt>
                <c:pt idx="830">
                  <c:v>211.46146911201737</c:v>
                </c:pt>
                <c:pt idx="831">
                  <c:v>209.94508661124146</c:v>
                </c:pt>
                <c:pt idx="832">
                  <c:v>210.54062569626834</c:v>
                </c:pt>
                <c:pt idx="833">
                  <c:v>202.53582868296158</c:v>
                </c:pt>
                <c:pt idx="834">
                  <c:v>204.79629340769594</c:v>
                </c:pt>
                <c:pt idx="835">
                  <c:v>208.91393068663706</c:v>
                </c:pt>
                <c:pt idx="836">
                  <c:v>208.86936932048101</c:v>
                </c:pt>
                <c:pt idx="837">
                  <c:v>208.63266857996288</c:v>
                </c:pt>
                <c:pt idx="838">
                  <c:v>200.43029801453903</c:v>
                </c:pt>
                <c:pt idx="839">
                  <c:v>202.58665574128878</c:v>
                </c:pt>
                <c:pt idx="840">
                  <c:v>200.957203870429</c:v>
                </c:pt>
                <c:pt idx="841">
                  <c:v>200.5756407005872</c:v>
                </c:pt>
                <c:pt idx="842">
                  <c:v>200.70407241357506</c:v>
                </c:pt>
                <c:pt idx="843">
                  <c:v>199.26463268997384</c:v>
                </c:pt>
                <c:pt idx="844">
                  <c:v>198.8603178239006</c:v>
                </c:pt>
                <c:pt idx="845">
                  <c:v>200.09235589147309</c:v>
                </c:pt>
                <c:pt idx="846">
                  <c:v>199.02158260717641</c:v>
                </c:pt>
                <c:pt idx="847">
                  <c:v>198.80675076996204</c:v>
                </c:pt>
                <c:pt idx="848">
                  <c:v>199.77114027142031</c:v>
                </c:pt>
                <c:pt idx="849">
                  <c:v>198.51128035001764</c:v>
                </c:pt>
                <c:pt idx="850">
                  <c:v>194.7051614665618</c:v>
                </c:pt>
                <c:pt idx="851">
                  <c:v>193.7375030901207</c:v>
                </c:pt>
                <c:pt idx="852">
                  <c:v>191.16209938504869</c:v>
                </c:pt>
                <c:pt idx="853">
                  <c:v>193.34036290033882</c:v>
                </c:pt>
                <c:pt idx="854">
                  <c:v>195.70490381744048</c:v>
                </c:pt>
                <c:pt idx="855">
                  <c:v>194.79769499035845</c:v>
                </c:pt>
                <c:pt idx="856">
                  <c:v>196.48322789570065</c:v>
                </c:pt>
                <c:pt idx="857">
                  <c:v>197.86411324946926</c:v>
                </c:pt>
                <c:pt idx="858">
                  <c:v>200.13489090614942</c:v>
                </c:pt>
                <c:pt idx="859">
                  <c:v>204.28476789615064</c:v>
                </c:pt>
                <c:pt idx="860">
                  <c:v>207.81065369251337</c:v>
                </c:pt>
                <c:pt idx="861">
                  <c:v>206.00072153589136</c:v>
                </c:pt>
                <c:pt idx="862">
                  <c:v>207.34810293958395</c:v>
                </c:pt>
                <c:pt idx="863">
                  <c:v>204.71090216857041</c:v>
                </c:pt>
                <c:pt idx="864">
                  <c:v>205.86747926439423</c:v>
                </c:pt>
                <c:pt idx="865">
                  <c:v>204.1209525583418</c:v>
                </c:pt>
                <c:pt idx="866">
                  <c:v>206.24838233124802</c:v>
                </c:pt>
                <c:pt idx="867">
                  <c:v>208.35310231717438</c:v>
                </c:pt>
                <c:pt idx="868">
                  <c:v>205.93172300420048</c:v>
                </c:pt>
                <c:pt idx="869">
                  <c:v>208.25485604382624</c:v>
                </c:pt>
                <c:pt idx="870">
                  <c:v>207.01915134513209</c:v>
                </c:pt>
                <c:pt idx="871">
                  <c:v>204.82030201530912</c:v>
                </c:pt>
                <c:pt idx="872">
                  <c:v>203.93264073729935</c:v>
                </c:pt>
                <c:pt idx="873">
                  <c:v>203.89731245506715</c:v>
                </c:pt>
                <c:pt idx="874">
                  <c:v>205.86855793219326</c:v>
                </c:pt>
                <c:pt idx="875">
                  <c:v>205.41986746164466</c:v>
                </c:pt>
                <c:pt idx="876">
                  <c:v>204.27460439599795</c:v>
                </c:pt>
                <c:pt idx="877">
                  <c:v>201.62490586729686</c:v>
                </c:pt>
                <c:pt idx="878">
                  <c:v>202.97684080080197</c:v>
                </c:pt>
                <c:pt idx="879">
                  <c:v>206.36608003238325</c:v>
                </c:pt>
                <c:pt idx="880">
                  <c:v>202.97107987846306</c:v>
                </c:pt>
                <c:pt idx="881">
                  <c:v>200.87147488402374</c:v>
                </c:pt>
                <c:pt idx="882">
                  <c:v>202.61058960570972</c:v>
                </c:pt>
                <c:pt idx="883">
                  <c:v>203.17540978732302</c:v>
                </c:pt>
                <c:pt idx="884">
                  <c:v>201.00960006439746</c:v>
                </c:pt>
                <c:pt idx="885">
                  <c:v>193.24544914595864</c:v>
                </c:pt>
                <c:pt idx="886">
                  <c:v>192.19564081576215</c:v>
                </c:pt>
                <c:pt idx="887">
                  <c:v>194.02585603270913</c:v>
                </c:pt>
                <c:pt idx="888">
                  <c:v>193.2224183331399</c:v>
                </c:pt>
                <c:pt idx="889">
                  <c:v>190.87310759444469</c:v>
                </c:pt>
                <c:pt idx="890">
                  <c:v>191.39069514028182</c:v>
                </c:pt>
                <c:pt idx="891">
                  <c:v>189.62918997093689</c:v>
                </c:pt>
                <c:pt idx="892">
                  <c:v>193.38665887514227</c:v>
                </c:pt>
                <c:pt idx="893">
                  <c:v>193.78373781420646</c:v>
                </c:pt>
                <c:pt idx="894">
                  <c:v>194.47506202006878</c:v>
                </c:pt>
                <c:pt idx="895">
                  <c:v>196.04171317010267</c:v>
                </c:pt>
                <c:pt idx="896">
                  <c:v>198.84479041171511</c:v>
                </c:pt>
                <c:pt idx="897">
                  <c:v>201.1485078799198</c:v>
                </c:pt>
                <c:pt idx="898">
                  <c:v>200.767776804249</c:v>
                </c:pt>
                <c:pt idx="899">
                  <c:v>202.11273319946673</c:v>
                </c:pt>
                <c:pt idx="900">
                  <c:v>200.89326291750464</c:v>
                </c:pt>
                <c:pt idx="901">
                  <c:v>200.18297014988755</c:v>
                </c:pt>
                <c:pt idx="902">
                  <c:v>199.11137064926768</c:v>
                </c:pt>
                <c:pt idx="903">
                  <c:v>195.8127228689512</c:v>
                </c:pt>
                <c:pt idx="904">
                  <c:v>196.45059461141636</c:v>
                </c:pt>
                <c:pt idx="905">
                  <c:v>194.45450284562932</c:v>
                </c:pt>
                <c:pt idx="906">
                  <c:v>198.22662525208875</c:v>
                </c:pt>
                <c:pt idx="907">
                  <c:v>199.40539534975568</c:v>
                </c:pt>
                <c:pt idx="908">
                  <c:v>198.65136566642354</c:v>
                </c:pt>
                <c:pt idx="909">
                  <c:v>197.69375367873059</c:v>
                </c:pt>
                <c:pt idx="910">
                  <c:v>197.49590298115956</c:v>
                </c:pt>
                <c:pt idx="911">
                  <c:v>197.20295742451594</c:v>
                </c:pt>
                <c:pt idx="912">
                  <c:v>199.9028671187771</c:v>
                </c:pt>
                <c:pt idx="913">
                  <c:v>201.21272357257928</c:v>
                </c:pt>
                <c:pt idx="914">
                  <c:v>205.39572034353873</c:v>
                </c:pt>
                <c:pt idx="915">
                  <c:v>204.31514765802825</c:v>
                </c:pt>
                <c:pt idx="916">
                  <c:v>203.2760070117493</c:v>
                </c:pt>
                <c:pt idx="917">
                  <c:v>202.9442358876839</c:v>
                </c:pt>
                <c:pt idx="918">
                  <c:v>204.31393502337386</c:v>
                </c:pt>
                <c:pt idx="919">
                  <c:v>204.95186036178714</c:v>
                </c:pt>
                <c:pt idx="920">
                  <c:v>208.55436847285998</c:v>
                </c:pt>
                <c:pt idx="921">
                  <c:v>208.14566667740772</c:v>
                </c:pt>
                <c:pt idx="922">
                  <c:v>205.45964327493914</c:v>
                </c:pt>
                <c:pt idx="923">
                  <c:v>203.39836153106486</c:v>
                </c:pt>
                <c:pt idx="924">
                  <c:v>203.52853318194565</c:v>
                </c:pt>
                <c:pt idx="925">
                  <c:v>203.20671458594251</c:v>
                </c:pt>
                <c:pt idx="926">
                  <c:v>203.26637583351874</c:v>
                </c:pt>
                <c:pt idx="927">
                  <c:v>208.49623456327132</c:v>
                </c:pt>
                <c:pt idx="928">
                  <c:v>209.84726490068385</c:v>
                </c:pt>
                <c:pt idx="929">
                  <c:v>204.71618299989638</c:v>
                </c:pt>
                <c:pt idx="930">
                  <c:v>205.96676447914541</c:v>
                </c:pt>
                <c:pt idx="931">
                  <c:v>206.49026629127732</c:v>
                </c:pt>
                <c:pt idx="932">
                  <c:v>203.49908990449239</c:v>
                </c:pt>
                <c:pt idx="933">
                  <c:v>205.27104379310333</c:v>
                </c:pt>
                <c:pt idx="934">
                  <c:v>202.944929108921</c:v>
                </c:pt>
                <c:pt idx="935">
                  <c:v>192.44299401741617</c:v>
                </c:pt>
                <c:pt idx="936">
                  <c:v>189.02439921320453</c:v>
                </c:pt>
                <c:pt idx="937">
                  <c:v>190.57031067678972</c:v>
                </c:pt>
                <c:pt idx="938">
                  <c:v>190.0643889502289</c:v>
                </c:pt>
                <c:pt idx="939">
                  <c:v>192.55343081095427</c:v>
                </c:pt>
                <c:pt idx="940">
                  <c:v>194.54896490374784</c:v>
                </c:pt>
                <c:pt idx="941">
                  <c:v>194.63521418750403</c:v>
                </c:pt>
                <c:pt idx="942">
                  <c:v>195.30982191856589</c:v>
                </c:pt>
                <c:pt idx="943">
                  <c:v>194.12614150520429</c:v>
                </c:pt>
                <c:pt idx="944">
                  <c:v>192.57886241310842</c:v>
                </c:pt>
                <c:pt idx="945">
                  <c:v>192.92852705269576</c:v>
                </c:pt>
                <c:pt idx="946">
                  <c:v>191.52170848470749</c:v>
                </c:pt>
                <c:pt idx="947">
                  <c:v>190.46662606814741</c:v>
                </c:pt>
                <c:pt idx="948">
                  <c:v>188.40748942174838</c:v>
                </c:pt>
                <c:pt idx="949">
                  <c:v>189.08441872190627</c:v>
                </c:pt>
                <c:pt idx="950">
                  <c:v>188.20841305975998</c:v>
                </c:pt>
                <c:pt idx="951">
                  <c:v>186.7627221249347</c:v>
                </c:pt>
                <c:pt idx="952">
                  <c:v>185.27192951182116</c:v>
                </c:pt>
                <c:pt idx="953">
                  <c:v>180.28449085732271</c:v>
                </c:pt>
                <c:pt idx="954">
                  <c:v>178.71634363329923</c:v>
                </c:pt>
                <c:pt idx="955">
                  <c:v>177.34568137795472</c:v>
                </c:pt>
                <c:pt idx="956">
                  <c:v>177.10262614791995</c:v>
                </c:pt>
                <c:pt idx="957">
                  <c:v>178.34901929720832</c:v>
                </c:pt>
                <c:pt idx="958">
                  <c:v>179.88897192966812</c:v>
                </c:pt>
                <c:pt idx="959">
                  <c:v>181.18775675705021</c:v>
                </c:pt>
                <c:pt idx="960">
                  <c:v>182.26045018710457</c:v>
                </c:pt>
                <c:pt idx="961">
                  <c:v>178.97927701164147</c:v>
                </c:pt>
                <c:pt idx="962">
                  <c:v>175.14986644451173</c:v>
                </c:pt>
                <c:pt idx="963">
                  <c:v>175.25980676792454</c:v>
                </c:pt>
                <c:pt idx="964">
                  <c:v>174.86584812875381</c:v>
                </c:pt>
                <c:pt idx="965">
                  <c:v>177.33316422682984</c:v>
                </c:pt>
                <c:pt idx="966">
                  <c:v>174.86872862996148</c:v>
                </c:pt>
                <c:pt idx="967">
                  <c:v>176.39748841237326</c:v>
                </c:pt>
                <c:pt idx="968">
                  <c:v>175.85613204763484</c:v>
                </c:pt>
                <c:pt idx="969">
                  <c:v>172.94418401343572</c:v>
                </c:pt>
                <c:pt idx="970">
                  <c:v>172.58019019654631</c:v>
                </c:pt>
                <c:pt idx="971">
                  <c:v>171.2634225788928</c:v>
                </c:pt>
                <c:pt idx="972">
                  <c:v>168.37675234279368</c:v>
                </c:pt>
                <c:pt idx="973">
                  <c:v>167.98694993845783</c:v>
                </c:pt>
                <c:pt idx="974">
                  <c:v>167.92562935573096</c:v>
                </c:pt>
                <c:pt idx="975">
                  <c:v>168.79693406066085</c:v>
                </c:pt>
                <c:pt idx="976">
                  <c:v>169.13910758826304</c:v>
                </c:pt>
                <c:pt idx="977">
                  <c:v>171.93979731616102</c:v>
                </c:pt>
                <c:pt idx="978">
                  <c:v>174.01336755540382</c:v>
                </c:pt>
                <c:pt idx="979">
                  <c:v>176.9692466842792</c:v>
                </c:pt>
                <c:pt idx="980">
                  <c:v>175.17192558872409</c:v>
                </c:pt>
                <c:pt idx="981">
                  <c:v>173.24400863544113</c:v>
                </c:pt>
                <c:pt idx="982">
                  <c:v>173.11967791586355</c:v>
                </c:pt>
                <c:pt idx="983">
                  <c:v>174.58500883368919</c:v>
                </c:pt>
                <c:pt idx="984">
                  <c:v>173.01007925544937</c:v>
                </c:pt>
                <c:pt idx="985">
                  <c:v>172.5717579594064</c:v>
                </c:pt>
                <c:pt idx="986">
                  <c:v>171.89435832745488</c:v>
                </c:pt>
                <c:pt idx="987">
                  <c:v>171.82529237015621</c:v>
                </c:pt>
                <c:pt idx="988">
                  <c:v>171.8741423260802</c:v>
                </c:pt>
                <c:pt idx="989">
                  <c:v>171.31375757151935</c:v>
                </c:pt>
                <c:pt idx="990">
                  <c:v>172.28968649978316</c:v>
                </c:pt>
                <c:pt idx="991">
                  <c:v>171.02454505523383</c:v>
                </c:pt>
                <c:pt idx="992">
                  <c:v>169.92438856623332</c:v>
                </c:pt>
                <c:pt idx="993">
                  <c:v>169.68152162101356</c:v>
                </c:pt>
                <c:pt idx="994">
                  <c:v>167.03888725882803</c:v>
                </c:pt>
                <c:pt idx="995">
                  <c:v>168.16848938311077</c:v>
                </c:pt>
                <c:pt idx="996">
                  <c:v>169.97614033297791</c:v>
                </c:pt>
                <c:pt idx="997">
                  <c:v>171.24811827305209</c:v>
                </c:pt>
                <c:pt idx="998">
                  <c:v>170.04755945150822</c:v>
                </c:pt>
                <c:pt idx="999">
                  <c:v>169.69171912928064</c:v>
                </c:pt>
                <c:pt idx="1000">
                  <c:v>168.97134624971832</c:v>
                </c:pt>
                <c:pt idx="1001">
                  <c:v>172.79472298687458</c:v>
                </c:pt>
                <c:pt idx="1002">
                  <c:v>171.539660512311</c:v>
                </c:pt>
                <c:pt idx="1003">
                  <c:v>170.45429340701708</c:v>
                </c:pt>
                <c:pt idx="1004">
                  <c:v>170.54739453346616</c:v>
                </c:pt>
                <c:pt idx="1005">
                  <c:v>170.86884163247748</c:v>
                </c:pt>
                <c:pt idx="1006">
                  <c:v>172.0754806749824</c:v>
                </c:pt>
                <c:pt idx="1007">
                  <c:v>174.97130934414517</c:v>
                </c:pt>
                <c:pt idx="1008">
                  <c:v>177.19484340583122</c:v>
                </c:pt>
                <c:pt idx="1009">
                  <c:v>177.61172601340542</c:v>
                </c:pt>
                <c:pt idx="1010">
                  <c:v>177.1642968919754</c:v>
                </c:pt>
                <c:pt idx="1011">
                  <c:v>178.17580995557717</c:v>
                </c:pt>
                <c:pt idx="1012">
                  <c:v>177.70492912234641</c:v>
                </c:pt>
                <c:pt idx="1013">
                  <c:v>177.42698949035272</c:v>
                </c:pt>
                <c:pt idx="1014">
                  <c:v>176.83758073169733</c:v>
                </c:pt>
                <c:pt idx="1015">
                  <c:v>176.19171961388307</c:v>
                </c:pt>
                <c:pt idx="1016">
                  <c:v>176.55395561634617</c:v>
                </c:pt>
                <c:pt idx="1017">
                  <c:v>175.76036158614568</c:v>
                </c:pt>
                <c:pt idx="1018">
                  <c:v>175.59538635557072</c:v>
                </c:pt>
                <c:pt idx="1019">
                  <c:v>177.76904021399929</c:v>
                </c:pt>
                <c:pt idx="1020">
                  <c:v>178.43250028963581</c:v>
                </c:pt>
                <c:pt idx="1021">
                  <c:v>178.70033247524501</c:v>
                </c:pt>
                <c:pt idx="1022">
                  <c:v>179.25716619048211</c:v>
                </c:pt>
                <c:pt idx="1023">
                  <c:v>180.84969776426647</c:v>
                </c:pt>
                <c:pt idx="1024">
                  <c:v>179.32907755907473</c:v>
                </c:pt>
                <c:pt idx="1025">
                  <c:v>178.73666202476116</c:v>
                </c:pt>
                <c:pt idx="1026">
                  <c:v>179.53834746606137</c:v>
                </c:pt>
                <c:pt idx="1027">
                  <c:v>177.86387793121844</c:v>
                </c:pt>
                <c:pt idx="1028">
                  <c:v>177.49272797012301</c:v>
                </c:pt>
                <c:pt idx="1029">
                  <c:v>176.83463793570837</c:v>
                </c:pt>
                <c:pt idx="1030">
                  <c:v>176.1460830629002</c:v>
                </c:pt>
                <c:pt idx="1031">
                  <c:v>175.58407368807832</c:v>
                </c:pt>
                <c:pt idx="1032">
                  <c:v>173.44443582398694</c:v>
                </c:pt>
                <c:pt idx="1033">
                  <c:v>172.87981167114128</c:v>
                </c:pt>
                <c:pt idx="1034">
                  <c:v>171.75462571074738</c:v>
                </c:pt>
                <c:pt idx="1035">
                  <c:v>170.84606467545342</c:v>
                </c:pt>
                <c:pt idx="1036">
                  <c:v>169.28042780376086</c:v>
                </c:pt>
                <c:pt idx="1037">
                  <c:v>170.1630954595324</c:v>
                </c:pt>
                <c:pt idx="1038">
                  <c:v>169.4859154578337</c:v>
                </c:pt>
                <c:pt idx="1039">
                  <c:v>169.10971207553285</c:v>
                </c:pt>
                <c:pt idx="1040">
                  <c:v>168.46656555855404</c:v>
                </c:pt>
                <c:pt idx="1041">
                  <c:v>167.48859501593009</c:v>
                </c:pt>
                <c:pt idx="1042">
                  <c:v>167.87209190728572</c:v>
                </c:pt>
                <c:pt idx="1043">
                  <c:v>167.17624001885173</c:v>
                </c:pt>
                <c:pt idx="1044">
                  <c:v>169.09887923863079</c:v>
                </c:pt>
                <c:pt idx="1045">
                  <c:v>169.74779547331539</c:v>
                </c:pt>
                <c:pt idx="1046">
                  <c:v>169.58883656777346</c:v>
                </c:pt>
                <c:pt idx="1047">
                  <c:v>169.78694118628061</c:v>
                </c:pt>
                <c:pt idx="1048">
                  <c:v>169.68385371653932</c:v>
                </c:pt>
                <c:pt idx="1049">
                  <c:v>173.57133948901298</c:v>
                </c:pt>
                <c:pt idx="1050">
                  <c:v>176.91123324512819</c:v>
                </c:pt>
                <c:pt idx="1051">
                  <c:v>178.86719589289712</c:v>
                </c:pt>
                <c:pt idx="1052">
                  <c:v>177.96335457089867</c:v>
                </c:pt>
                <c:pt idx="1053">
                  <c:v>178.25643982516999</c:v>
                </c:pt>
                <c:pt idx="1054">
                  <c:v>179.7844863428459</c:v>
                </c:pt>
                <c:pt idx="1055">
                  <c:v>181.54560095881553</c:v>
                </c:pt>
                <c:pt idx="1056">
                  <c:v>182.61762017563842</c:v>
                </c:pt>
                <c:pt idx="1057">
                  <c:v>185.15157787925563</c:v>
                </c:pt>
                <c:pt idx="1058">
                  <c:v>186.67925204010618</c:v>
                </c:pt>
                <c:pt idx="1059">
                  <c:v>184.08197180681688</c:v>
                </c:pt>
                <c:pt idx="1060">
                  <c:v>182.45140885719337</c:v>
                </c:pt>
                <c:pt idx="1061">
                  <c:v>183.0376001228264</c:v>
                </c:pt>
                <c:pt idx="1062">
                  <c:v>183.00679916571349</c:v>
                </c:pt>
                <c:pt idx="1063">
                  <c:v>183.65659394055498</c:v>
                </c:pt>
                <c:pt idx="1064">
                  <c:v>186.07801077817237</c:v>
                </c:pt>
                <c:pt idx="1065">
                  <c:v>185.91895453090169</c:v>
                </c:pt>
                <c:pt idx="1066">
                  <c:v>186.19225653558487</c:v>
                </c:pt>
                <c:pt idx="1067">
                  <c:v>187.8371520448151</c:v>
                </c:pt>
                <c:pt idx="1068">
                  <c:v>190.13196900946826</c:v>
                </c:pt>
                <c:pt idx="1069">
                  <c:v>190.50615821450697</c:v>
                </c:pt>
                <c:pt idx="1070">
                  <c:v>190.9808841837224</c:v>
                </c:pt>
                <c:pt idx="1071">
                  <c:v>194.72745250438447</c:v>
                </c:pt>
                <c:pt idx="1072">
                  <c:v>192.18173261025566</c:v>
                </c:pt>
                <c:pt idx="1073">
                  <c:v>191.72005402224715</c:v>
                </c:pt>
                <c:pt idx="1074">
                  <c:v>193.32234514898977</c:v>
                </c:pt>
                <c:pt idx="1075">
                  <c:v>193.80362727771609</c:v>
                </c:pt>
                <c:pt idx="1076">
                  <c:v>193.55518779063289</c:v>
                </c:pt>
                <c:pt idx="1077">
                  <c:v>193.02027431483222</c:v>
                </c:pt>
                <c:pt idx="1078">
                  <c:v>193.27570805990533</c:v>
                </c:pt>
                <c:pt idx="1079">
                  <c:v>193.78604060037165</c:v>
                </c:pt>
                <c:pt idx="1080">
                  <c:v>194.87638201527557</c:v>
                </c:pt>
                <c:pt idx="1081">
                  <c:v>193.64627703425137</c:v>
                </c:pt>
                <c:pt idx="1082">
                  <c:v>192.34200743292649</c:v>
                </c:pt>
                <c:pt idx="1083">
                  <c:v>191.14550486624589</c:v>
                </c:pt>
                <c:pt idx="1084">
                  <c:v>191.5425187134326</c:v>
                </c:pt>
                <c:pt idx="1085">
                  <c:v>191.82906187511657</c:v>
                </c:pt>
                <c:pt idx="1086">
                  <c:v>194.45119594492851</c:v>
                </c:pt>
                <c:pt idx="1087">
                  <c:v>195.07018608696237</c:v>
                </c:pt>
                <c:pt idx="1088">
                  <c:v>195.79981303098032</c:v>
                </c:pt>
                <c:pt idx="1089">
                  <c:v>196.53208652671498</c:v>
                </c:pt>
                <c:pt idx="1090">
                  <c:v>198.47475107506301</c:v>
                </c:pt>
                <c:pt idx="1091">
                  <c:v>198.72637292236604</c:v>
                </c:pt>
                <c:pt idx="1092">
                  <c:v>198.12752181900404</c:v>
                </c:pt>
                <c:pt idx="1093">
                  <c:v>198.914860209523</c:v>
                </c:pt>
                <c:pt idx="1094">
                  <c:v>198.65514334626749</c:v>
                </c:pt>
                <c:pt idx="1095">
                  <c:v>199.31090509782533</c:v>
                </c:pt>
                <c:pt idx="1096">
                  <c:v>199.83366653737153</c:v>
                </c:pt>
                <c:pt idx="1097">
                  <c:v>200.40623885689135</c:v>
                </c:pt>
                <c:pt idx="1098">
                  <c:v>199.83336570141788</c:v>
                </c:pt>
                <c:pt idx="1099">
                  <c:v>199.74589599253335</c:v>
                </c:pt>
                <c:pt idx="1100">
                  <c:v>200.10730373491168</c:v>
                </c:pt>
                <c:pt idx="1101">
                  <c:v>201.88760443924809</c:v>
                </c:pt>
                <c:pt idx="1102">
                  <c:v>202.89071278816741</c:v>
                </c:pt>
                <c:pt idx="1103">
                  <c:v>202.7890198678337</c:v>
                </c:pt>
                <c:pt idx="1104">
                  <c:v>201.65477881608953</c:v>
                </c:pt>
                <c:pt idx="1105">
                  <c:v>202.58818654653865</c:v>
                </c:pt>
                <c:pt idx="1106">
                  <c:v>202.2747170196167</c:v>
                </c:pt>
                <c:pt idx="1107">
                  <c:v>202.18940045020011</c:v>
                </c:pt>
                <c:pt idx="1108">
                  <c:v>200.78792695564778</c:v>
                </c:pt>
                <c:pt idx="1109">
                  <c:v>199.59384988303131</c:v>
                </c:pt>
                <c:pt idx="1110">
                  <c:v>198.95839654972545</c:v>
                </c:pt>
                <c:pt idx="1111">
                  <c:v>199.62544845115229</c:v>
                </c:pt>
                <c:pt idx="1112">
                  <c:v>198.73465713850888</c:v>
                </c:pt>
                <c:pt idx="1113">
                  <c:v>200.50332716691079</c:v>
                </c:pt>
                <c:pt idx="1114">
                  <c:v>203.50780975135737</c:v>
                </c:pt>
                <c:pt idx="1115">
                  <c:v>203.36043602498103</c:v>
                </c:pt>
                <c:pt idx="1116">
                  <c:v>203.07461594900059</c:v>
                </c:pt>
                <c:pt idx="1117">
                  <c:v>202.95043047284412</c:v>
                </c:pt>
                <c:pt idx="1118">
                  <c:v>206.24719289134626</c:v>
                </c:pt>
                <c:pt idx="1119">
                  <c:v>208.69159460150414</c:v>
                </c:pt>
                <c:pt idx="1120">
                  <c:v>207.84923677692481</c:v>
                </c:pt>
                <c:pt idx="1121">
                  <c:v>207.5746772853494</c:v>
                </c:pt>
                <c:pt idx="1122">
                  <c:v>207.24153353599868</c:v>
                </c:pt>
                <c:pt idx="1123">
                  <c:v>208.36443013452183</c:v>
                </c:pt>
                <c:pt idx="1124">
                  <c:v>210.15473074894123</c:v>
                </c:pt>
                <c:pt idx="1125">
                  <c:v>208.66377978312823</c:v>
                </c:pt>
                <c:pt idx="1126">
                  <c:v>211.85703085220933</c:v>
                </c:pt>
                <c:pt idx="1127">
                  <c:v>211.745666543802</c:v>
                </c:pt>
                <c:pt idx="1128">
                  <c:v>211.55372261857508</c:v>
                </c:pt>
                <c:pt idx="1129">
                  <c:v>213.07898926509412</c:v>
                </c:pt>
                <c:pt idx="1130">
                  <c:v>215.12832482501625</c:v>
                </c:pt>
                <c:pt idx="1131">
                  <c:v>217.89846471289934</c:v>
                </c:pt>
                <c:pt idx="1132">
                  <c:v>218.66749270921659</c:v>
                </c:pt>
                <c:pt idx="1133">
                  <c:v>219.77990594735428</c:v>
                </c:pt>
                <c:pt idx="1134">
                  <c:v>219.37256659854438</c:v>
                </c:pt>
                <c:pt idx="1135">
                  <c:v>220.41908629353148</c:v>
                </c:pt>
                <c:pt idx="1136">
                  <c:v>220.23924312209945</c:v>
                </c:pt>
                <c:pt idx="1137">
                  <c:v>222.26331445612126</c:v>
                </c:pt>
                <c:pt idx="1138">
                  <c:v>224.25002493115306</c:v>
                </c:pt>
                <c:pt idx="1139">
                  <c:v>227.60392285844361</c:v>
                </c:pt>
                <c:pt idx="1140">
                  <c:v>227.35364722490127</c:v>
                </c:pt>
                <c:pt idx="1141">
                  <c:v>223.58847595553428</c:v>
                </c:pt>
                <c:pt idx="1142">
                  <c:v>221.9573066819425</c:v>
                </c:pt>
                <c:pt idx="1143">
                  <c:v>222.46053101164804</c:v>
                </c:pt>
                <c:pt idx="1144">
                  <c:v>221.16345168034795</c:v>
                </c:pt>
                <c:pt idx="1145">
                  <c:v>222.05594574939948</c:v>
                </c:pt>
                <c:pt idx="1146">
                  <c:v>222.53385543150685</c:v>
                </c:pt>
                <c:pt idx="1147">
                  <c:v>224.27632268115818</c:v>
                </c:pt>
                <c:pt idx="1148">
                  <c:v>226.92751429127082</c:v>
                </c:pt>
                <c:pt idx="1149">
                  <c:v>227.03762380845296</c:v>
                </c:pt>
                <c:pt idx="1150">
                  <c:v>229.89364928473813</c:v>
                </c:pt>
                <c:pt idx="1151">
                  <c:v>231.21817130135551</c:v>
                </c:pt>
                <c:pt idx="1152">
                  <c:v>230.66431724977323</c:v>
                </c:pt>
                <c:pt idx="1153">
                  <c:v>235.85696951684028</c:v>
                </c:pt>
                <c:pt idx="1154">
                  <c:v>231.29574233383141</c:v>
                </c:pt>
                <c:pt idx="1155">
                  <c:v>229.2675087138029</c:v>
                </c:pt>
                <c:pt idx="1156">
                  <c:v>231.5945686164429</c:v>
                </c:pt>
                <c:pt idx="1157">
                  <c:v>232.94935217900462</c:v>
                </c:pt>
                <c:pt idx="1158">
                  <c:v>234.02497631276918</c:v>
                </c:pt>
                <c:pt idx="1159">
                  <c:v>236.69898921223287</c:v>
                </c:pt>
                <c:pt idx="1160">
                  <c:v>238.25757786200828</c:v>
                </c:pt>
                <c:pt idx="1161">
                  <c:v>237.18485978569726</c:v>
                </c:pt>
                <c:pt idx="1162">
                  <c:v>232.47421110061413</c:v>
                </c:pt>
                <c:pt idx="1163">
                  <c:v>229.65708993026433</c:v>
                </c:pt>
                <c:pt idx="1164">
                  <c:v>227.56349572075885</c:v>
                </c:pt>
                <c:pt idx="1165">
                  <c:v>229.69339796419644</c:v>
                </c:pt>
                <c:pt idx="1166">
                  <c:v>233.97752163391061</c:v>
                </c:pt>
                <c:pt idx="1167">
                  <c:v>232.77936505530178</c:v>
                </c:pt>
                <c:pt idx="1168">
                  <c:v>235.19407658038054</c:v>
                </c:pt>
                <c:pt idx="1169">
                  <c:v>235.04478496686698</c:v>
                </c:pt>
                <c:pt idx="1170">
                  <c:v>232.90898157479188</c:v>
                </c:pt>
                <c:pt idx="1171">
                  <c:v>231.28700059029845</c:v>
                </c:pt>
                <c:pt idx="1172">
                  <c:v>233.86979317912943</c:v>
                </c:pt>
                <c:pt idx="1173">
                  <c:v>233.62023165659002</c:v>
                </c:pt>
                <c:pt idx="1174">
                  <c:v>234.57626375660453</c:v>
                </c:pt>
                <c:pt idx="1175">
                  <c:v>235.30695198142035</c:v>
                </c:pt>
                <c:pt idx="1176">
                  <c:v>236.53701248620334</c:v>
                </c:pt>
                <c:pt idx="1177">
                  <c:v>236.41938894964329</c:v>
                </c:pt>
                <c:pt idx="1178">
                  <c:v>237.05146568296465</c:v>
                </c:pt>
                <c:pt idx="1179">
                  <c:v>235.21790335584825</c:v>
                </c:pt>
                <c:pt idx="1180">
                  <c:v>234.41941547744656</c:v>
                </c:pt>
                <c:pt idx="1181">
                  <c:v>222.20129880222296</c:v>
                </c:pt>
                <c:pt idx="1182">
                  <c:v>227.35971367359264</c:v>
                </c:pt>
                <c:pt idx="1183">
                  <c:v>228.71580404103602</c:v>
                </c:pt>
                <c:pt idx="1184">
                  <c:v>230.59997268172717</c:v>
                </c:pt>
                <c:pt idx="1185">
                  <c:v>227.51604822897255</c:v>
                </c:pt>
                <c:pt idx="1186">
                  <c:v>227.14286197802591</c:v>
                </c:pt>
                <c:pt idx="1187">
                  <c:v>227.63335132974822</c:v>
                </c:pt>
                <c:pt idx="1188">
                  <c:v>229.21699296443882</c:v>
                </c:pt>
                <c:pt idx="1189">
                  <c:v>228.41173703123454</c:v>
                </c:pt>
                <c:pt idx="1190">
                  <c:v>226.17052970372191</c:v>
                </c:pt>
                <c:pt idx="1191">
                  <c:v>225.6473132497147</c:v>
                </c:pt>
                <c:pt idx="1192">
                  <c:v>227.41951098498575</c:v>
                </c:pt>
                <c:pt idx="1193">
                  <c:v>229.90629232814581</c:v>
                </c:pt>
                <c:pt idx="1194">
                  <c:v>229.63499357391905</c:v>
                </c:pt>
                <c:pt idx="1195">
                  <c:v>231.61317426526736</c:v>
                </c:pt>
                <c:pt idx="1196">
                  <c:v>232.53234494983934</c:v>
                </c:pt>
                <c:pt idx="1197">
                  <c:v>233.78947053892838</c:v>
                </c:pt>
                <c:pt idx="1198">
                  <c:v>230.41151004124515</c:v>
                </c:pt>
                <c:pt idx="1199">
                  <c:v>231.06729298527756</c:v>
                </c:pt>
                <c:pt idx="1200">
                  <c:v>230.22521697266174</c:v>
                </c:pt>
                <c:pt idx="1201">
                  <c:v>229.73282981545304</c:v>
                </c:pt>
                <c:pt idx="1202">
                  <c:v>231.30497270579227</c:v>
                </c:pt>
                <c:pt idx="1203">
                  <c:v>231.50533662080127</c:v>
                </c:pt>
                <c:pt idx="1204">
                  <c:v>231.46969929680617</c:v>
                </c:pt>
                <c:pt idx="1205">
                  <c:v>230.52873197197985</c:v>
                </c:pt>
                <c:pt idx="1206">
                  <c:v>230.28759422500761</c:v>
                </c:pt>
                <c:pt idx="1207">
                  <c:v>230.66284529634225</c:v>
                </c:pt>
                <c:pt idx="1208">
                  <c:v>228.47916897445012</c:v>
                </c:pt>
                <c:pt idx="1209">
                  <c:v>226.16204485290589</c:v>
                </c:pt>
                <c:pt idx="1210">
                  <c:v>221.96430004918977</c:v>
                </c:pt>
                <c:pt idx="1211">
                  <c:v>223.2995657919364</c:v>
                </c:pt>
                <c:pt idx="1212">
                  <c:v>223.36100560333514</c:v>
                </c:pt>
                <c:pt idx="1213">
                  <c:v>224.84151410286401</c:v>
                </c:pt>
                <c:pt idx="1214">
                  <c:v>228.47792395389217</c:v>
                </c:pt>
                <c:pt idx="1215">
                  <c:v>229.62394800974604</c:v>
                </c:pt>
                <c:pt idx="1216">
                  <c:v>231.16287095276206</c:v>
                </c:pt>
                <c:pt idx="1217">
                  <c:v>230.09748306805471</c:v>
                </c:pt>
                <c:pt idx="1218">
                  <c:v>228.62630724300095</c:v>
                </c:pt>
                <c:pt idx="1219">
                  <c:v>227.9648633342714</c:v>
                </c:pt>
                <c:pt idx="1220">
                  <c:v>228.79352368957046</c:v>
                </c:pt>
                <c:pt idx="1221">
                  <c:v>228.93053468107718</c:v>
                </c:pt>
                <c:pt idx="1222">
                  <c:v>227.95365791452974</c:v>
                </c:pt>
                <c:pt idx="1223">
                  <c:v>230.24514122875385</c:v>
                </c:pt>
                <c:pt idx="1224">
                  <c:v>230.77364430905908</c:v>
                </c:pt>
                <c:pt idx="1225">
                  <c:v>233.48503180210406</c:v>
                </c:pt>
                <c:pt idx="1226">
                  <c:v>233.84547917991594</c:v>
                </c:pt>
                <c:pt idx="1227">
                  <c:v>235.31849631315725</c:v>
                </c:pt>
                <c:pt idx="1228">
                  <c:v>235.05387915433735</c:v>
                </c:pt>
                <c:pt idx="1229">
                  <c:v>235.09020264653861</c:v>
                </c:pt>
                <c:pt idx="1230">
                  <c:v>234.85500079636421</c:v>
                </c:pt>
                <c:pt idx="1231">
                  <c:v>235.70507416417746</c:v>
                </c:pt>
                <c:pt idx="1232">
                  <c:v>239.26166211877771</c:v>
                </c:pt>
                <c:pt idx="1233">
                  <c:v>239.43490749604001</c:v>
                </c:pt>
                <c:pt idx="1234">
                  <c:v>238.45627946199784</c:v>
                </c:pt>
                <c:pt idx="1235">
                  <c:v>237.86653670555842</c:v>
                </c:pt>
                <c:pt idx="1236">
                  <c:v>238.12756566552022</c:v>
                </c:pt>
                <c:pt idx="1237">
                  <c:v>236.8270365534203</c:v>
                </c:pt>
                <c:pt idx="1238">
                  <c:v>239.87111447672351</c:v>
                </c:pt>
                <c:pt idx="1239">
                  <c:v>239.19166987757873</c:v>
                </c:pt>
                <c:pt idx="1240">
                  <c:v>239.85306843440745</c:v>
                </c:pt>
                <c:pt idx="1241">
                  <c:v>240.82830846178695</c:v>
                </c:pt>
                <c:pt idx="1242">
                  <c:v>243.42820043393471</c:v>
                </c:pt>
                <c:pt idx="1243">
                  <c:v>241.54329893328867</c:v>
                </c:pt>
                <c:pt idx="1244">
                  <c:v>240.40654187173473</c:v>
                </c:pt>
                <c:pt idx="1245">
                  <c:v>235.63914366440378</c:v>
                </c:pt>
                <c:pt idx="1246">
                  <c:v>235.20553736202285</c:v>
                </c:pt>
                <c:pt idx="1247">
                  <c:v>234.51465516553611</c:v>
                </c:pt>
                <c:pt idx="1248">
                  <c:v>235.5655640108036</c:v>
                </c:pt>
                <c:pt idx="1249">
                  <c:v>239.87426980166651</c:v>
                </c:pt>
                <c:pt idx="1250">
                  <c:v>240.92024851076064</c:v>
                </c:pt>
                <c:pt idx="1251">
                  <c:v>240.69087389735216</c:v>
                </c:pt>
                <c:pt idx="1252">
                  <c:v>240.19529810030704</c:v>
                </c:pt>
                <c:pt idx="1253">
                  <c:v>240.43830579391283</c:v>
                </c:pt>
                <c:pt idx="1254">
                  <c:v>241.1520098269217</c:v>
                </c:pt>
                <c:pt idx="1255">
                  <c:v>239.62465496314053</c:v>
                </c:pt>
                <c:pt idx="1256">
                  <c:v>238.75542687843372</c:v>
                </c:pt>
                <c:pt idx="1257">
                  <c:v>238.06729206127417</c:v>
                </c:pt>
                <c:pt idx="1258">
                  <c:v>237.42507806733548</c:v>
                </c:pt>
                <c:pt idx="1259">
                  <c:v>238.08374602078871</c:v>
                </c:pt>
                <c:pt idx="1260">
                  <c:v>240.04293841272025</c:v>
                </c:pt>
                <c:pt idx="1261">
                  <c:v>239.96750313909027</c:v>
                </c:pt>
                <c:pt idx="1262">
                  <c:v>238.13955923777024</c:v>
                </c:pt>
                <c:pt idx="1263">
                  <c:v>237.22124087337568</c:v>
                </c:pt>
                <c:pt idx="1264">
                  <c:v>235.82239317918925</c:v>
                </c:pt>
                <c:pt idx="1265">
                  <c:v>235.9042168787453</c:v>
                </c:pt>
                <c:pt idx="1266">
                  <c:v>235.04798027544078</c:v>
                </c:pt>
                <c:pt idx="1267">
                  <c:v>234.5091579280747</c:v>
                </c:pt>
                <c:pt idx="1268">
                  <c:v>232.57845160272947</c:v>
                </c:pt>
                <c:pt idx="1269">
                  <c:v>232.55733012621096</c:v>
                </c:pt>
                <c:pt idx="1270">
                  <c:v>233.39111579260742</c:v>
                </c:pt>
                <c:pt idx="1271">
                  <c:v>233.52974456298213</c:v>
                </c:pt>
                <c:pt idx="1272">
                  <c:v>234.90877110944589</c:v>
                </c:pt>
                <c:pt idx="1273">
                  <c:v>234.05760128741736</c:v>
                </c:pt>
                <c:pt idx="1274">
                  <c:v>234.51763301736014</c:v>
                </c:pt>
                <c:pt idx="1275">
                  <c:v>237.66402206560602</c:v>
                </c:pt>
                <c:pt idx="1276">
                  <c:v>238.7201212659011</c:v>
                </c:pt>
                <c:pt idx="1277">
                  <c:v>241.20758842764337</c:v>
                </c:pt>
                <c:pt idx="1278">
                  <c:v>245.13614788902751</c:v>
                </c:pt>
                <c:pt idx="1279">
                  <c:v>249.06322592933293</c:v>
                </c:pt>
                <c:pt idx="1280">
                  <c:v>248.40085801706707</c:v>
                </c:pt>
                <c:pt idx="1281">
                  <c:v>249.12062528787658</c:v>
                </c:pt>
                <c:pt idx="1282">
                  <c:v>253.85736373898632</c:v>
                </c:pt>
                <c:pt idx="1283">
                  <c:v>250.92279704811941</c:v>
                </c:pt>
                <c:pt idx="1284">
                  <c:v>253.05384739030524</c:v>
                </c:pt>
                <c:pt idx="1285">
                  <c:v>253.16404593732778</c:v>
                </c:pt>
                <c:pt idx="1286">
                  <c:v>253.03103032911403</c:v>
                </c:pt>
                <c:pt idx="1287">
                  <c:v>252.02416890702662</c:v>
                </c:pt>
                <c:pt idx="1288">
                  <c:v>251.50522526363761</c:v>
                </c:pt>
                <c:pt idx="1289">
                  <c:v>248.08035420703337</c:v>
                </c:pt>
                <c:pt idx="1290">
                  <c:v>247.94990392323024</c:v>
                </c:pt>
                <c:pt idx="1291">
                  <c:v>247.74921506688727</c:v>
                </c:pt>
                <c:pt idx="1292">
                  <c:v>247.3261619892381</c:v>
                </c:pt>
                <c:pt idx="1293">
                  <c:v>248.54144022039682</c:v>
                </c:pt>
                <c:pt idx="1294">
                  <c:v>246.78170053685284</c:v>
                </c:pt>
                <c:pt idx="1295">
                  <c:v>246.96698569987828</c:v>
                </c:pt>
                <c:pt idx="1296">
                  <c:v>246.1157619418089</c:v>
                </c:pt>
                <c:pt idx="1297">
                  <c:v>247.69231887841596</c:v>
                </c:pt>
                <c:pt idx="1298">
                  <c:v>251.24875163474152</c:v>
                </c:pt>
                <c:pt idx="1299">
                  <c:v>251.70982834717449</c:v>
                </c:pt>
                <c:pt idx="1300">
                  <c:v>250.7876481679026</c:v>
                </c:pt>
                <c:pt idx="1301">
                  <c:v>251.25633663459251</c:v>
                </c:pt>
                <c:pt idx="1302">
                  <c:v>252.85345366336162</c:v>
                </c:pt>
                <c:pt idx="1303">
                  <c:v>253.40184784010378</c:v>
                </c:pt>
                <c:pt idx="1304">
                  <c:v>251.72783847054797</c:v>
                </c:pt>
                <c:pt idx="1305">
                  <c:v>248.95785163224687</c:v>
                </c:pt>
                <c:pt idx="1306">
                  <c:v>244.14851400746983</c:v>
                </c:pt>
                <c:pt idx="1307">
                  <c:v>242.60754171995896</c:v>
                </c:pt>
                <c:pt idx="1308">
                  <c:v>242.86246455303439</c:v>
                </c:pt>
                <c:pt idx="1309">
                  <c:v>241.80886554365011</c:v>
                </c:pt>
                <c:pt idx="1310">
                  <c:v>240.86379483939891</c:v>
                </c:pt>
                <c:pt idx="1311">
                  <c:v>243.12598853594568</c:v>
                </c:pt>
                <c:pt idx="1312">
                  <c:v>243.34473049763642</c:v>
                </c:pt>
                <c:pt idx="1313">
                  <c:v>245.83171861487008</c:v>
                </c:pt>
                <c:pt idx="1314">
                  <c:v>246.8523933887179</c:v>
                </c:pt>
                <c:pt idx="1315">
                  <c:v>245.66315913262684</c:v>
                </c:pt>
                <c:pt idx="1316">
                  <c:v>244.30194479238159</c:v>
                </c:pt>
                <c:pt idx="1317">
                  <c:v>242.06230054987941</c:v>
                </c:pt>
                <c:pt idx="1318">
                  <c:v>243.10441174404855</c:v>
                </c:pt>
                <c:pt idx="1319">
                  <c:v>243.18517435701801</c:v>
                </c:pt>
                <c:pt idx="1320">
                  <c:v>243.13907644643916</c:v>
                </c:pt>
                <c:pt idx="1321">
                  <c:v>244.57073499026109</c:v>
                </c:pt>
                <c:pt idx="1322">
                  <c:v>245.86320000055409</c:v>
                </c:pt>
                <c:pt idx="1323">
                  <c:v>245.34511958069706</c:v>
                </c:pt>
                <c:pt idx="1324">
                  <c:v>242.71745432538054</c:v>
                </c:pt>
                <c:pt idx="1325">
                  <c:v>242.18599983871181</c:v>
                </c:pt>
                <c:pt idx="1326">
                  <c:v>242.59621583075216</c:v>
                </c:pt>
                <c:pt idx="1327">
                  <c:v>245.65053472277393</c:v>
                </c:pt>
                <c:pt idx="1328">
                  <c:v>243.47952315643195</c:v>
                </c:pt>
                <c:pt idx="1329">
                  <c:v>243.84248254676936</c:v>
                </c:pt>
                <c:pt idx="1330">
                  <c:v>241.96170202684047</c:v>
                </c:pt>
                <c:pt idx="1331">
                  <c:v>243.64317748800343</c:v>
                </c:pt>
                <c:pt idx="1332">
                  <c:v>244.69765910483372</c:v>
                </c:pt>
                <c:pt idx="1333">
                  <c:v>244.33437225515399</c:v>
                </c:pt>
                <c:pt idx="1334">
                  <c:v>244.55128697425104</c:v>
                </c:pt>
                <c:pt idx="1335">
                  <c:v>243.81265530384624</c:v>
                </c:pt>
                <c:pt idx="1336">
                  <c:v>244.27724030300621</c:v>
                </c:pt>
                <c:pt idx="1337">
                  <c:v>242.13850867270568</c:v>
                </c:pt>
                <c:pt idx="1338">
                  <c:v>240.77985815300698</c:v>
                </c:pt>
                <c:pt idx="1339">
                  <c:v>239.97487403689317</c:v>
                </c:pt>
                <c:pt idx="1340">
                  <c:v>236.91729152978505</c:v>
                </c:pt>
                <c:pt idx="1341">
                  <c:v>232.15052813191795</c:v>
                </c:pt>
                <c:pt idx="1342">
                  <c:v>231.50756527626726</c:v>
                </c:pt>
                <c:pt idx="1343">
                  <c:v>233.96862959916785</c:v>
                </c:pt>
                <c:pt idx="1344">
                  <c:v>232.72572754482172</c:v>
                </c:pt>
                <c:pt idx="1345">
                  <c:v>231.18224314041331</c:v>
                </c:pt>
                <c:pt idx="1346">
                  <c:v>231.58887985275879</c:v>
                </c:pt>
                <c:pt idx="1347">
                  <c:v>231.03345363623308</c:v>
                </c:pt>
                <c:pt idx="1348">
                  <c:v>230.7454084536931</c:v>
                </c:pt>
                <c:pt idx="1349">
                  <c:v>231.65650024123565</c:v>
                </c:pt>
                <c:pt idx="1350">
                  <c:v>232.87644327248842</c:v>
                </c:pt>
                <c:pt idx="1351">
                  <c:v>232.50060562872642</c:v>
                </c:pt>
                <c:pt idx="1352">
                  <c:v>233.55451738296603</c:v>
                </c:pt>
                <c:pt idx="1353">
                  <c:v>234.89398842805716</c:v>
                </c:pt>
                <c:pt idx="1354">
                  <c:v>236.62004375523875</c:v>
                </c:pt>
                <c:pt idx="1355">
                  <c:v>238.3470571564564</c:v>
                </c:pt>
                <c:pt idx="1356">
                  <c:v>241.9730965935909</c:v>
                </c:pt>
                <c:pt idx="1357">
                  <c:v>243.97822336132646</c:v>
                </c:pt>
                <c:pt idx="1358">
                  <c:v>247.31678135650191</c:v>
                </c:pt>
                <c:pt idx="1359">
                  <c:v>247.75079263341146</c:v>
                </c:pt>
                <c:pt idx="1360">
                  <c:v>248.89045471672341</c:v>
                </c:pt>
                <c:pt idx="1361">
                  <c:v>250.56234744424492</c:v>
                </c:pt>
                <c:pt idx="1362">
                  <c:v>251.11942746616717</c:v>
                </c:pt>
                <c:pt idx="1363">
                  <c:v>251.63614105093833</c:v>
                </c:pt>
                <c:pt idx="1364">
                  <c:v>254.00723006509554</c:v>
                </c:pt>
                <c:pt idx="1365">
                  <c:v>254.60712746963333</c:v>
                </c:pt>
                <c:pt idx="1366">
                  <c:v>254.89736317582569</c:v>
                </c:pt>
                <c:pt idx="1367">
                  <c:v>254.50430890156289</c:v>
                </c:pt>
                <c:pt idx="1368">
                  <c:v>253.53029948131746</c:v>
                </c:pt>
                <c:pt idx="1369">
                  <c:v>254.58585963397812</c:v>
                </c:pt>
                <c:pt idx="1370">
                  <c:v>254.67541715943494</c:v>
                </c:pt>
                <c:pt idx="1371">
                  <c:v>256.49416666130622</c:v>
                </c:pt>
                <c:pt idx="1372">
                  <c:v>257.09300877430877</c:v>
                </c:pt>
                <c:pt idx="1373">
                  <c:v>257.45874020874453</c:v>
                </c:pt>
                <c:pt idx="1374">
                  <c:v>258.1567198729461</c:v>
                </c:pt>
                <c:pt idx="1375">
                  <c:v>256.32954334622468</c:v>
                </c:pt>
                <c:pt idx="1376">
                  <c:v>257.56354843588809</c:v>
                </c:pt>
                <c:pt idx="1377">
                  <c:v>259.08964517404519</c:v>
                </c:pt>
                <c:pt idx="1378">
                  <c:v>259.12138820573369</c:v>
                </c:pt>
                <c:pt idx="1379">
                  <c:v>258.78077606452206</c:v>
                </c:pt>
                <c:pt idx="1380">
                  <c:v>259.18678168031039</c:v>
                </c:pt>
                <c:pt idx="1381">
                  <c:v>259.07765123617918</c:v>
                </c:pt>
                <c:pt idx="1382">
                  <c:v>258.37060558978493</c:v>
                </c:pt>
                <c:pt idx="1383">
                  <c:v>257.07792383796459</c:v>
                </c:pt>
                <c:pt idx="1384">
                  <c:v>256.96758798644584</c:v>
                </c:pt>
                <c:pt idx="1385">
                  <c:v>255.54223642949157</c:v>
                </c:pt>
                <c:pt idx="1386">
                  <c:v>256.90485413024737</c:v>
                </c:pt>
                <c:pt idx="1387">
                  <c:v>256.42211392503521</c:v>
                </c:pt>
                <c:pt idx="1388">
                  <c:v>253.48852315600925</c:v>
                </c:pt>
                <c:pt idx="1389">
                  <c:v>255.09209715305619</c:v>
                </c:pt>
                <c:pt idx="1390">
                  <c:v>252.14237818481533</c:v>
                </c:pt>
                <c:pt idx="1391">
                  <c:v>251.94384540593197</c:v>
                </c:pt>
                <c:pt idx="1392">
                  <c:v>252.23335304353006</c:v>
                </c:pt>
                <c:pt idx="1393">
                  <c:v>252.98844457471415</c:v>
                </c:pt>
                <c:pt idx="1394">
                  <c:v>253.31095516874441</c:v>
                </c:pt>
                <c:pt idx="1395">
                  <c:v>252.68288108624193</c:v>
                </c:pt>
                <c:pt idx="1396">
                  <c:v>253.5724196312031</c:v>
                </c:pt>
                <c:pt idx="1397">
                  <c:v>253.40580004273707</c:v>
                </c:pt>
                <c:pt idx="1398">
                  <c:v>253.9074116096117</c:v>
                </c:pt>
                <c:pt idx="1399">
                  <c:v>253.30152702626805</c:v>
                </c:pt>
                <c:pt idx="1400">
                  <c:v>249.83221674084743</c:v>
                </c:pt>
                <c:pt idx="1401">
                  <c:v>246.06453720202705</c:v>
                </c:pt>
                <c:pt idx="1402">
                  <c:v>243.96166957512224</c:v>
                </c:pt>
                <c:pt idx="1403">
                  <c:v>239.46582083277201</c:v>
                </c:pt>
                <c:pt idx="1404">
                  <c:v>241.88005421707192</c:v>
                </c:pt>
                <c:pt idx="1405">
                  <c:v>239.48578247986131</c:v>
                </c:pt>
                <c:pt idx="1406">
                  <c:v>238.44271087917798</c:v>
                </c:pt>
                <c:pt idx="1407">
                  <c:v>240.9112167417201</c:v>
                </c:pt>
                <c:pt idx="1408">
                  <c:v>242.92313080118925</c:v>
                </c:pt>
                <c:pt idx="1409">
                  <c:v>243.19839655048071</c:v>
                </c:pt>
                <c:pt idx="1410">
                  <c:v>238.91054724685341</c:v>
                </c:pt>
                <c:pt idx="1411">
                  <c:v>238.34235921234136</c:v>
                </c:pt>
                <c:pt idx="1412">
                  <c:v>235.31507989686696</c:v>
                </c:pt>
                <c:pt idx="1413">
                  <c:v>236.67356805987123</c:v>
                </c:pt>
                <c:pt idx="1414">
                  <c:v>234.71497138757172</c:v>
                </c:pt>
                <c:pt idx="1415">
                  <c:v>232.68650121942483</c:v>
                </c:pt>
                <c:pt idx="1416">
                  <c:v>234.10915132948222</c:v>
                </c:pt>
                <c:pt idx="1417">
                  <c:v>237.66619761020792</c:v>
                </c:pt>
                <c:pt idx="1418">
                  <c:v>238.85976549843542</c:v>
                </c:pt>
                <c:pt idx="1419">
                  <c:v>238.7095342724395</c:v>
                </c:pt>
                <c:pt idx="1420">
                  <c:v>237.22881248959922</c:v>
                </c:pt>
                <c:pt idx="1421">
                  <c:v>236.2373022864075</c:v>
                </c:pt>
                <c:pt idx="1422">
                  <c:v>235.36952451503498</c:v>
                </c:pt>
                <c:pt idx="1423">
                  <c:v>234.836587837976</c:v>
                </c:pt>
                <c:pt idx="1424">
                  <c:v>234.62755272587339</c:v>
                </c:pt>
                <c:pt idx="1425">
                  <c:v>232.9854706188795</c:v>
                </c:pt>
                <c:pt idx="1426">
                  <c:v>230.46347946972776</c:v>
                </c:pt>
                <c:pt idx="1427">
                  <c:v>223.51090089936361</c:v>
                </c:pt>
                <c:pt idx="1428">
                  <c:v>219.8085460269827</c:v>
                </c:pt>
                <c:pt idx="1429">
                  <c:v>218.72949236164061</c:v>
                </c:pt>
                <c:pt idx="1430">
                  <c:v>221.15070869661594</c:v>
                </c:pt>
                <c:pt idx="1431">
                  <c:v>218.82568532206301</c:v>
                </c:pt>
                <c:pt idx="1432">
                  <c:v>220.75277885738711</c:v>
                </c:pt>
                <c:pt idx="1433">
                  <c:v>220.27137597317903</c:v>
                </c:pt>
                <c:pt idx="1434">
                  <c:v>221.6120008945492</c:v>
                </c:pt>
                <c:pt idx="1435">
                  <c:v>219.53641095371503</c:v>
                </c:pt>
                <c:pt idx="1436">
                  <c:v>217.78732102132867</c:v>
                </c:pt>
                <c:pt idx="1437">
                  <c:v>216.95523138660587</c:v>
                </c:pt>
                <c:pt idx="1438">
                  <c:v>218.75395495761575</c:v>
                </c:pt>
                <c:pt idx="1439">
                  <c:v>218.88481609340656</c:v>
                </c:pt>
                <c:pt idx="1440">
                  <c:v>219.83584537244391</c:v>
                </c:pt>
                <c:pt idx="1441">
                  <c:v>220.50892102607085</c:v>
                </c:pt>
                <c:pt idx="1442">
                  <c:v>220.94669200931327</c:v>
                </c:pt>
                <c:pt idx="1443">
                  <c:v>221.54597365199916</c:v>
                </c:pt>
                <c:pt idx="1444">
                  <c:v>222.0953019092569</c:v>
                </c:pt>
                <c:pt idx="1445">
                  <c:v>221.87183927993235</c:v>
                </c:pt>
                <c:pt idx="1446">
                  <c:v>218.6511828427804</c:v>
                </c:pt>
                <c:pt idx="1447">
                  <c:v>215.50452940408985</c:v>
                </c:pt>
                <c:pt idx="1448">
                  <c:v>212.97774464237457</c:v>
                </c:pt>
                <c:pt idx="1449">
                  <c:v>214.10418383179879</c:v>
                </c:pt>
                <c:pt idx="1450">
                  <c:v>220.20164353261984</c:v>
                </c:pt>
                <c:pt idx="1451">
                  <c:v>222.14187220831636</c:v>
                </c:pt>
                <c:pt idx="1452">
                  <c:v>219.33618175010957</c:v>
                </c:pt>
                <c:pt idx="1453">
                  <c:v>220.45013600615243</c:v>
                </c:pt>
                <c:pt idx="1454">
                  <c:v>221.4166938992816</c:v>
                </c:pt>
                <c:pt idx="1455">
                  <c:v>222.1470213651383</c:v>
                </c:pt>
                <c:pt idx="1456">
                  <c:v>221.92521566243482</c:v>
                </c:pt>
                <c:pt idx="1457">
                  <c:v>222.67521120730575</c:v>
                </c:pt>
                <c:pt idx="1458">
                  <c:v>223.18043385812712</c:v>
                </c:pt>
                <c:pt idx="1459">
                  <c:v>224.48219822418528</c:v>
                </c:pt>
                <c:pt idx="1460">
                  <c:v>224.11305220045463</c:v>
                </c:pt>
                <c:pt idx="1461">
                  <c:v>223.84684195354203</c:v>
                </c:pt>
                <c:pt idx="1462">
                  <c:v>224.78542421178136</c:v>
                </c:pt>
                <c:pt idx="1463">
                  <c:v>224.31726597967301</c:v>
                </c:pt>
                <c:pt idx="1464">
                  <c:v>222.60790741049874</c:v>
                </c:pt>
                <c:pt idx="1465">
                  <c:v>218.05195886682515</c:v>
                </c:pt>
                <c:pt idx="1466">
                  <c:v>217.36347147084166</c:v>
                </c:pt>
                <c:pt idx="1467">
                  <c:v>215.87682339490524</c:v>
                </c:pt>
                <c:pt idx="1468">
                  <c:v>215.70344476804678</c:v>
                </c:pt>
                <c:pt idx="1469">
                  <c:v>215.69800504642038</c:v>
                </c:pt>
                <c:pt idx="1470">
                  <c:v>211.92022989319807</c:v>
                </c:pt>
                <c:pt idx="1471">
                  <c:v>210.38153057346995</c:v>
                </c:pt>
                <c:pt idx="1472">
                  <c:v>209.56733806634222</c:v>
                </c:pt>
                <c:pt idx="1473">
                  <c:v>205.11570797602852</c:v>
                </c:pt>
                <c:pt idx="1474">
                  <c:v>205.56949702937047</c:v>
                </c:pt>
                <c:pt idx="1475">
                  <c:v>206.36432754737592</c:v>
                </c:pt>
                <c:pt idx="1476">
                  <c:v>210.4068512969699</c:v>
                </c:pt>
                <c:pt idx="1477">
                  <c:v>212.81622004328105</c:v>
                </c:pt>
                <c:pt idx="1478">
                  <c:v>212.85533127820335</c:v>
                </c:pt>
                <c:pt idx="1479">
                  <c:v>212.99087432802338</c:v>
                </c:pt>
                <c:pt idx="1480">
                  <c:v>212.91394026537722</c:v>
                </c:pt>
                <c:pt idx="1481">
                  <c:v>211.03951149878839</c:v>
                </c:pt>
                <c:pt idx="1482">
                  <c:v>211.31859282422798</c:v>
                </c:pt>
                <c:pt idx="1483">
                  <c:v>211.82891239326432</c:v>
                </c:pt>
                <c:pt idx="1484">
                  <c:v>211.82471373837515</c:v>
                </c:pt>
                <c:pt idx="1485">
                  <c:v>211.97719614623847</c:v>
                </c:pt>
                <c:pt idx="1486">
                  <c:v>212.92899894172979</c:v>
                </c:pt>
                <c:pt idx="1487">
                  <c:v>211.7361522462472</c:v>
                </c:pt>
                <c:pt idx="1488">
                  <c:v>212.57009659929892</c:v>
                </c:pt>
                <c:pt idx="1489">
                  <c:v>213.13653339503188</c:v>
                </c:pt>
                <c:pt idx="1490">
                  <c:v>212.33350258385155</c:v>
                </c:pt>
                <c:pt idx="1491">
                  <c:v>211.08957208359658</c:v>
                </c:pt>
                <c:pt idx="1492">
                  <c:v>212.97866407021149</c:v>
                </c:pt>
                <c:pt idx="1493">
                  <c:v>214.13746001227071</c:v>
                </c:pt>
                <c:pt idx="1494">
                  <c:v>213.90313970574149</c:v>
                </c:pt>
                <c:pt idx="1495">
                  <c:v>213.91704971617276</c:v>
                </c:pt>
                <c:pt idx="1496">
                  <c:v>213.48662712415333</c:v>
                </c:pt>
                <c:pt idx="1497">
                  <c:v>214.72115446070615</c:v>
                </c:pt>
                <c:pt idx="1498">
                  <c:v>213.86701363341626</c:v>
                </c:pt>
                <c:pt idx="1499">
                  <c:v>214.47733957103054</c:v>
                </c:pt>
                <c:pt idx="1500">
                  <c:v>214.51339401650671</c:v>
                </c:pt>
                <c:pt idx="1501">
                  <c:v>215.31766093543629</c:v>
                </c:pt>
                <c:pt idx="1502">
                  <c:v>216.37634348249705</c:v>
                </c:pt>
                <c:pt idx="1503">
                  <c:v>218.1211783038726</c:v>
                </c:pt>
                <c:pt idx="1504">
                  <c:v>220.74473180399877</c:v>
                </c:pt>
                <c:pt idx="1505">
                  <c:v>224.87045576584887</c:v>
                </c:pt>
                <c:pt idx="1506">
                  <c:v>225.67245404044954</c:v>
                </c:pt>
                <c:pt idx="1507">
                  <c:v>225.79112969990018</c:v>
                </c:pt>
                <c:pt idx="1508">
                  <c:v>228.73771344660005</c:v>
                </c:pt>
                <c:pt idx="1509">
                  <c:v>227.75931898207941</c:v>
                </c:pt>
                <c:pt idx="1510">
                  <c:v>228.40901473199577</c:v>
                </c:pt>
                <c:pt idx="1511">
                  <c:v>231.34891414436285</c:v>
                </c:pt>
                <c:pt idx="1512">
                  <c:v>232.90569457024546</c:v>
                </c:pt>
                <c:pt idx="1513">
                  <c:v>231.20060105877329</c:v>
                </c:pt>
                <c:pt idx="1514">
                  <c:v>228.40516474361388</c:v>
                </c:pt>
                <c:pt idx="1515">
                  <c:v>228.81835048499173</c:v>
                </c:pt>
                <c:pt idx="1516">
                  <c:v>228.25600017892785</c:v>
                </c:pt>
                <c:pt idx="1517">
                  <c:v>227.40934739877494</c:v>
                </c:pt>
                <c:pt idx="1518">
                  <c:v>226.7620855916488</c:v>
                </c:pt>
                <c:pt idx="1519">
                  <c:v>227.85844376690301</c:v>
                </c:pt>
                <c:pt idx="1520">
                  <c:v>228.26511313588935</c:v>
                </c:pt>
                <c:pt idx="1521">
                  <c:v>228.89256079205688</c:v>
                </c:pt>
                <c:pt idx="1522">
                  <c:v>229.24849593672437</c:v>
                </c:pt>
                <c:pt idx="1523">
                  <c:v>229.96079264834296</c:v>
                </c:pt>
                <c:pt idx="1524">
                  <c:v>230.37331436184672</c:v>
                </c:pt>
                <c:pt idx="1525">
                  <c:v>229.88273146241121</c:v>
                </c:pt>
                <c:pt idx="1526">
                  <c:v>230.25727806081574</c:v>
                </c:pt>
                <c:pt idx="1527">
                  <c:v>229.91806853992421</c:v>
                </c:pt>
                <c:pt idx="1528">
                  <c:v>229.68694665714466</c:v>
                </c:pt>
                <c:pt idx="1529">
                  <c:v>231.89400959127275</c:v>
                </c:pt>
                <c:pt idx="1530">
                  <c:v>235.74117767491563</c:v>
                </c:pt>
                <c:pt idx="1531">
                  <c:v>239.13363580985467</c:v>
                </c:pt>
                <c:pt idx="1532">
                  <c:v>241.30324824694895</c:v>
                </c:pt>
                <c:pt idx="1533">
                  <c:v>241.06755863882853</c:v>
                </c:pt>
                <c:pt idx="1534">
                  <c:v>240.67902238861851</c:v>
                </c:pt>
                <c:pt idx="1535">
                  <c:v>241.81648579223403</c:v>
                </c:pt>
                <c:pt idx="1536">
                  <c:v>241.6698411259359</c:v>
                </c:pt>
                <c:pt idx="1537">
                  <c:v>241.68729893355871</c:v>
                </c:pt>
                <c:pt idx="1538">
                  <c:v>239.43062184364445</c:v>
                </c:pt>
                <c:pt idx="1539">
                  <c:v>237.8652208134948</c:v>
                </c:pt>
                <c:pt idx="1540">
                  <c:v>239.4356463421158</c:v>
                </c:pt>
                <c:pt idx="1541">
                  <c:v>241.10039170701666</c:v>
                </c:pt>
                <c:pt idx="1542">
                  <c:v>240.70831063081371</c:v>
                </c:pt>
                <c:pt idx="1543">
                  <c:v>241.17053458241489</c:v>
                </c:pt>
                <c:pt idx="1544">
                  <c:v>241.26384148986872</c:v>
                </c:pt>
                <c:pt idx="1545">
                  <c:v>241.940143133937</c:v>
                </c:pt>
                <c:pt idx="1546">
                  <c:v>243.222786313662</c:v>
                </c:pt>
                <c:pt idx="1547">
                  <c:v>243.29075729709473</c:v>
                </c:pt>
                <c:pt idx="1548">
                  <c:v>244.67446768136008</c:v>
                </c:pt>
                <c:pt idx="1549">
                  <c:v>245.05960201058127</c:v>
                </c:pt>
                <c:pt idx="1550">
                  <c:v>246.5855163232159</c:v>
                </c:pt>
                <c:pt idx="1551">
                  <c:v>246.2631191618834</c:v>
                </c:pt>
                <c:pt idx="1552">
                  <c:v>244.81661152271855</c:v>
                </c:pt>
                <c:pt idx="1553">
                  <c:v>246.41568000151145</c:v>
                </c:pt>
                <c:pt idx="1554">
                  <c:v>251.17795376053817</c:v>
                </c:pt>
                <c:pt idx="1555">
                  <c:v>251.83108797844275</c:v>
                </c:pt>
                <c:pt idx="1556">
                  <c:v>247.69343204071697</c:v>
                </c:pt>
                <c:pt idx="1557">
                  <c:v>246.52237870514804</c:v>
                </c:pt>
                <c:pt idx="1558">
                  <c:v>248.89613084111423</c:v>
                </c:pt>
                <c:pt idx="1559">
                  <c:v>247.21549041342004</c:v>
                </c:pt>
                <c:pt idx="1560">
                  <c:v>247.1448733553097</c:v>
                </c:pt>
                <c:pt idx="1561">
                  <c:v>247.58699954695925</c:v>
                </c:pt>
                <c:pt idx="1562">
                  <c:v>245.91111219369066</c:v>
                </c:pt>
                <c:pt idx="1563">
                  <c:v>244.79003412480185</c:v>
                </c:pt>
                <c:pt idx="1564">
                  <c:v>244.1934643108923</c:v>
                </c:pt>
                <c:pt idx="1565">
                  <c:v>243.34392558082408</c:v>
                </c:pt>
                <c:pt idx="1566">
                  <c:v>242.81094736568588</c:v>
                </c:pt>
                <c:pt idx="1567">
                  <c:v>243.23823533567901</c:v>
                </c:pt>
                <c:pt idx="1568">
                  <c:v>241.36925947296567</c:v>
                </c:pt>
                <c:pt idx="1569">
                  <c:v>239.26231888889566</c:v>
                </c:pt>
                <c:pt idx="1570">
                  <c:v>238.05749443044903</c:v>
                </c:pt>
                <c:pt idx="1571">
                  <c:v>240.59503885353519</c:v>
                </c:pt>
                <c:pt idx="1572">
                  <c:v>241.08986763028963</c:v>
                </c:pt>
                <c:pt idx="1573">
                  <c:v>243.54851886759576</c:v>
                </c:pt>
                <c:pt idx="1574">
                  <c:v>243.17815602970032</c:v>
                </c:pt>
                <c:pt idx="1575">
                  <c:v>244.61872902976199</c:v>
                </c:pt>
                <c:pt idx="1576">
                  <c:v>245.42641363156767</c:v>
                </c:pt>
                <c:pt idx="1577">
                  <c:v>246.1149787131173</c:v>
                </c:pt>
                <c:pt idx="1578">
                  <c:v>245.76343267568063</c:v>
                </c:pt>
                <c:pt idx="1579">
                  <c:v>245.59133872635198</c:v>
                </c:pt>
                <c:pt idx="1580">
                  <c:v>247.44752874130066</c:v>
                </c:pt>
                <c:pt idx="1581">
                  <c:v>251.10881745256108</c:v>
                </c:pt>
                <c:pt idx="1582">
                  <c:v>251.21351238269344</c:v>
                </c:pt>
                <c:pt idx="1583">
                  <c:v>250.74223359553221</c:v>
                </c:pt>
                <c:pt idx="1584">
                  <c:v>250.37039641547159</c:v>
                </c:pt>
                <c:pt idx="1585">
                  <c:v>253.69261200467901</c:v>
                </c:pt>
                <c:pt idx="1586">
                  <c:v>253.25254898687439</c:v>
                </c:pt>
                <c:pt idx="1587">
                  <c:v>249.74472247249616</c:v>
                </c:pt>
                <c:pt idx="1588">
                  <c:v>251.82109688643945</c:v>
                </c:pt>
                <c:pt idx="1589">
                  <c:v>253.64557286625268</c:v>
                </c:pt>
                <c:pt idx="1590">
                  <c:v>252.55912148928553</c:v>
                </c:pt>
                <c:pt idx="1591">
                  <c:v>254.48236779652146</c:v>
                </c:pt>
                <c:pt idx="1592">
                  <c:v>255.6335718650005</c:v>
                </c:pt>
                <c:pt idx="1593">
                  <c:v>254.15332048124813</c:v>
                </c:pt>
                <c:pt idx="1594">
                  <c:v>255.88789385884513</c:v>
                </c:pt>
                <c:pt idx="1595">
                  <c:v>251.79911209448855</c:v>
                </c:pt>
                <c:pt idx="1596">
                  <c:v>249.57311044580106</c:v>
                </c:pt>
                <c:pt idx="1597">
                  <c:v>252.91830392523167</c:v>
                </c:pt>
                <c:pt idx="1598">
                  <c:v>254.23738860196423</c:v>
                </c:pt>
                <c:pt idx="1599">
                  <c:v>253.88304764956405</c:v>
                </c:pt>
                <c:pt idx="1600">
                  <c:v>255.69091818774478</c:v>
                </c:pt>
                <c:pt idx="1601">
                  <c:v>254.95395365537996</c:v>
                </c:pt>
                <c:pt idx="1602">
                  <c:v>254.49875696988104</c:v>
                </c:pt>
                <c:pt idx="1603">
                  <c:v>257.71972718588364</c:v>
                </c:pt>
                <c:pt idx="1604">
                  <c:v>263.19453114561804</c:v>
                </c:pt>
                <c:pt idx="1605">
                  <c:v>263.67290700109186</c:v>
                </c:pt>
                <c:pt idx="1606">
                  <c:v>263.78105112805792</c:v>
                </c:pt>
                <c:pt idx="1607">
                  <c:v>267.74024985618541</c:v>
                </c:pt>
                <c:pt idx="1608">
                  <c:v>266.66702188502654</c:v>
                </c:pt>
                <c:pt idx="1609">
                  <c:v>269.87780344455518</c:v>
                </c:pt>
                <c:pt idx="1610">
                  <c:v>270.1526728380237</c:v>
                </c:pt>
                <c:pt idx="1611">
                  <c:v>268.70264484074812</c:v>
                </c:pt>
                <c:pt idx="1612">
                  <c:v>269.12654980213966</c:v>
                </c:pt>
                <c:pt idx="1613">
                  <c:v>269.5382905086816</c:v>
                </c:pt>
                <c:pt idx="1614">
                  <c:v>267.84761874618926</c:v>
                </c:pt>
                <c:pt idx="1615">
                  <c:v>267.84047565567334</c:v>
                </c:pt>
                <c:pt idx="1616">
                  <c:v>269.12000654139138</c:v>
                </c:pt>
                <c:pt idx="1617">
                  <c:v>278.04624415713181</c:v>
                </c:pt>
                <c:pt idx="1618">
                  <c:v>279.1832794778523</c:v>
                </c:pt>
                <c:pt idx="1619">
                  <c:v>278.43042005697464</c:v>
                </c:pt>
                <c:pt idx="1620">
                  <c:v>277.09969571297268</c:v>
                </c:pt>
                <c:pt idx="1621">
                  <c:v>285.01778130882371</c:v>
                </c:pt>
                <c:pt idx="1622">
                  <c:v>285.21519183249319</c:v>
                </c:pt>
                <c:pt idx="1623">
                  <c:v>288.59995817504659</c:v>
                </c:pt>
                <c:pt idx="1624">
                  <c:v>287.02610273322227</c:v>
                </c:pt>
                <c:pt idx="1625">
                  <c:v>286.29259565695941</c:v>
                </c:pt>
                <c:pt idx="1626">
                  <c:v>285.23640552267443</c:v>
                </c:pt>
                <c:pt idx="1627">
                  <c:v>285.8474331125002</c:v>
                </c:pt>
                <c:pt idx="1628">
                  <c:v>285.14878231722298</c:v>
                </c:pt>
                <c:pt idx="1629">
                  <c:v>279.2549417192941</c:v>
                </c:pt>
                <c:pt idx="1630">
                  <c:v>282.3802985126494</c:v>
                </c:pt>
                <c:pt idx="1631">
                  <c:v>283.55175049757952</c:v>
                </c:pt>
                <c:pt idx="1632">
                  <c:v>281.81279870974754</c:v>
                </c:pt>
                <c:pt idx="1633">
                  <c:v>281.40811621944931</c:v>
                </c:pt>
                <c:pt idx="1634">
                  <c:v>278.86254322553901</c:v>
                </c:pt>
                <c:pt idx="1635">
                  <c:v>281.82561563010603</c:v>
                </c:pt>
                <c:pt idx="1636">
                  <c:v>283.06581551413683</c:v>
                </c:pt>
                <c:pt idx="1637">
                  <c:v>279.90740942579549</c:v>
                </c:pt>
                <c:pt idx="1638">
                  <c:v>281.94895161975916</c:v>
                </c:pt>
                <c:pt idx="1639">
                  <c:v>283.46328553993953</c:v>
                </c:pt>
                <c:pt idx="1640">
                  <c:v>285.27567234823255</c:v>
                </c:pt>
                <c:pt idx="1641">
                  <c:v>285.58432369891921</c:v>
                </c:pt>
                <c:pt idx="1642">
                  <c:v>287.71656445635153</c:v>
                </c:pt>
                <c:pt idx="1643">
                  <c:v>287.39347071610177</c:v>
                </c:pt>
                <c:pt idx="1644">
                  <c:v>286.45880508687009</c:v>
                </c:pt>
                <c:pt idx="1645">
                  <c:v>288.928203677711</c:v>
                </c:pt>
                <c:pt idx="1646">
                  <c:v>291.09937421846092</c:v>
                </c:pt>
                <c:pt idx="1647">
                  <c:v>292.41455520869471</c:v>
                </c:pt>
                <c:pt idx="1648">
                  <c:v>291.00643656451592</c:v>
                </c:pt>
                <c:pt idx="1649">
                  <c:v>292.72718003531497</c:v>
                </c:pt>
                <c:pt idx="1650">
                  <c:v>294.23509939204058</c:v>
                </c:pt>
                <c:pt idx="1651">
                  <c:v>297.71559585807813</c:v>
                </c:pt>
                <c:pt idx="1652">
                  <c:v>299.71463611300771</c:v>
                </c:pt>
                <c:pt idx="1653">
                  <c:v>302.35284594596982</c:v>
                </c:pt>
                <c:pt idx="1654">
                  <c:v>302.58345412644923</c:v>
                </c:pt>
                <c:pt idx="1655">
                  <c:v>297.73859358093989</c:v>
                </c:pt>
                <c:pt idx="1656">
                  <c:v>295.76034318496102</c:v>
                </c:pt>
                <c:pt idx="1657">
                  <c:v>294.81795052423018</c:v>
                </c:pt>
                <c:pt idx="1658">
                  <c:v>293.87907882863567</c:v>
                </c:pt>
                <c:pt idx="1659">
                  <c:v>297.05336941545909</c:v>
                </c:pt>
                <c:pt idx="1660">
                  <c:v>295.61646900828646</c:v>
                </c:pt>
                <c:pt idx="1661">
                  <c:v>295.11708121094318</c:v>
                </c:pt>
                <c:pt idx="1662">
                  <c:v>293.95739096793659</c:v>
                </c:pt>
                <c:pt idx="1663">
                  <c:v>291.49518574922064</c:v>
                </c:pt>
                <c:pt idx="1664">
                  <c:v>289.62923881377515</c:v>
                </c:pt>
                <c:pt idx="1665">
                  <c:v>286.93599380214312</c:v>
                </c:pt>
                <c:pt idx="1666">
                  <c:v>287.55065261577272</c:v>
                </c:pt>
                <c:pt idx="1667">
                  <c:v>286.73020048915072</c:v>
                </c:pt>
                <c:pt idx="1668">
                  <c:v>289.41864099036451</c:v>
                </c:pt>
                <c:pt idx="1669">
                  <c:v>291.38787681529567</c:v>
                </c:pt>
                <c:pt idx="1670">
                  <c:v>293.91911609426063</c:v>
                </c:pt>
                <c:pt idx="1671">
                  <c:v>300.50958959369143</c:v>
                </c:pt>
                <c:pt idx="1672">
                  <c:v>299.62181500618311</c:v>
                </c:pt>
                <c:pt idx="1673">
                  <c:v>296.80439684416706</c:v>
                </c:pt>
                <c:pt idx="1674">
                  <c:v>297.3484066693909</c:v>
                </c:pt>
                <c:pt idx="1675">
                  <c:v>292.23976685820884</c:v>
                </c:pt>
                <c:pt idx="1676">
                  <c:v>288.64760539137808</c:v>
                </c:pt>
                <c:pt idx="1677">
                  <c:v>290.99339870521317</c:v>
                </c:pt>
                <c:pt idx="1678">
                  <c:v>291.09288672590191</c:v>
                </c:pt>
                <c:pt idx="1679">
                  <c:v>291.06829986949913</c:v>
                </c:pt>
                <c:pt idx="1680">
                  <c:v>290.36115472470675</c:v>
                </c:pt>
                <c:pt idx="1681">
                  <c:v>285.28107334397055</c:v>
                </c:pt>
                <c:pt idx="1682">
                  <c:v>287.45574768850906</c:v>
                </c:pt>
                <c:pt idx="1683">
                  <c:v>288.70495943424004</c:v>
                </c:pt>
                <c:pt idx="1684">
                  <c:v>290.01700686650622</c:v>
                </c:pt>
                <c:pt idx="1685">
                  <c:v>293.66683996956647</c:v>
                </c:pt>
                <c:pt idx="1686">
                  <c:v>291.42637407853573</c:v>
                </c:pt>
                <c:pt idx="1687">
                  <c:v>291.84003455072195</c:v>
                </c:pt>
                <c:pt idx="1688">
                  <c:v>292.06196519504795</c:v>
                </c:pt>
                <c:pt idx="1689">
                  <c:v>291.60555136746359</c:v>
                </c:pt>
                <c:pt idx="1690">
                  <c:v>292.306621441365</c:v>
                </c:pt>
                <c:pt idx="1691">
                  <c:v>289.64388056222384</c:v>
                </c:pt>
                <c:pt idx="1692">
                  <c:v>289.24456333971739</c:v>
                </c:pt>
                <c:pt idx="1693">
                  <c:v>290.99666166805537</c:v>
                </c:pt>
                <c:pt idx="1694">
                  <c:v>290.52497416779897</c:v>
                </c:pt>
                <c:pt idx="1695">
                  <c:v>289.27778526764178</c:v>
                </c:pt>
                <c:pt idx="1696">
                  <c:v>285.31823354122304</c:v>
                </c:pt>
                <c:pt idx="1697">
                  <c:v>285.17469193065318</c:v>
                </c:pt>
                <c:pt idx="1698">
                  <c:v>281.98738562978218</c:v>
                </c:pt>
                <c:pt idx="1699">
                  <c:v>274.5555600778473</c:v>
                </c:pt>
                <c:pt idx="1700">
                  <c:v>277.24926235649656</c:v>
                </c:pt>
                <c:pt idx="1701">
                  <c:v>277.673392356965</c:v>
                </c:pt>
                <c:pt idx="1702">
                  <c:v>276.13320293745284</c:v>
                </c:pt>
                <c:pt idx="1703">
                  <c:v>276.54464478248423</c:v>
                </c:pt>
                <c:pt idx="1704">
                  <c:v>278.61333895944716</c:v>
                </c:pt>
                <c:pt idx="1705">
                  <c:v>278.95372498929885</c:v>
                </c:pt>
                <c:pt idx="1706">
                  <c:v>277.98048454664007</c:v>
                </c:pt>
                <c:pt idx="1707">
                  <c:v>276.78810328987259</c:v>
                </c:pt>
                <c:pt idx="1708">
                  <c:v>275.38503025964042</c:v>
                </c:pt>
                <c:pt idx="1709">
                  <c:v>272.37885078701748</c:v>
                </c:pt>
                <c:pt idx="1710">
                  <c:v>269.85479407388863</c:v>
                </c:pt>
                <c:pt idx="1711">
                  <c:v>269.57611626088487</c:v>
                </c:pt>
                <c:pt idx="1712">
                  <c:v>274.36774599571089</c:v>
                </c:pt>
                <c:pt idx="1713">
                  <c:v>272.62037303051079</c:v>
                </c:pt>
                <c:pt idx="1714">
                  <c:v>274.16701299361159</c:v>
                </c:pt>
                <c:pt idx="1715">
                  <c:v>272.63996072845538</c:v>
                </c:pt>
                <c:pt idx="1716">
                  <c:v>272.13247174400453</c:v>
                </c:pt>
                <c:pt idx="1717">
                  <c:v>270.6229542934779</c:v>
                </c:pt>
                <c:pt idx="1718">
                  <c:v>268.66515309372437</c:v>
                </c:pt>
                <c:pt idx="1719">
                  <c:v>271.67923958599425</c:v>
                </c:pt>
                <c:pt idx="1720">
                  <c:v>276.31967286530374</c:v>
                </c:pt>
                <c:pt idx="1721">
                  <c:v>280.05189025563925</c:v>
                </c:pt>
                <c:pt idx="1722">
                  <c:v>282.92875949535494</c:v>
                </c:pt>
                <c:pt idx="1723">
                  <c:v>282.76791716045801</c:v>
                </c:pt>
                <c:pt idx="1724">
                  <c:v>285.01002969424439</c:v>
                </c:pt>
                <c:pt idx="1725">
                  <c:v>284.17824137408616</c:v>
                </c:pt>
                <c:pt idx="1726">
                  <c:v>283.42499267727334</c:v>
                </c:pt>
                <c:pt idx="1727">
                  <c:v>282.51077364472695</c:v>
                </c:pt>
                <c:pt idx="1728">
                  <c:v>283.59346339881387</c:v>
                </c:pt>
                <c:pt idx="1729">
                  <c:v>283.20791974048154</c:v>
                </c:pt>
                <c:pt idx="1730">
                  <c:v>282.88206205800492</c:v>
                </c:pt>
                <c:pt idx="1731">
                  <c:v>280.46338767648069</c:v>
                </c:pt>
                <c:pt idx="1732">
                  <c:v>281.92394053218567</c:v>
                </c:pt>
                <c:pt idx="1733">
                  <c:v>281.2714888484773</c:v>
                </c:pt>
                <c:pt idx="1734">
                  <c:v>282.59420709786315</c:v>
                </c:pt>
                <c:pt idx="1735">
                  <c:v>282.26627991612253</c:v>
                </c:pt>
                <c:pt idx="1736">
                  <c:v>283.86682535217716</c:v>
                </c:pt>
                <c:pt idx="1737">
                  <c:v>283.26096251082475</c:v>
                </c:pt>
                <c:pt idx="1738">
                  <c:v>283.81338930498043</c:v>
                </c:pt>
                <c:pt idx="1739">
                  <c:v>286.13584238817475</c:v>
                </c:pt>
                <c:pt idx="1740">
                  <c:v>288.51192512855863</c:v>
                </c:pt>
                <c:pt idx="1741">
                  <c:v>290.41352278499613</c:v>
                </c:pt>
                <c:pt idx="1742">
                  <c:v>291.60513139835751</c:v>
                </c:pt>
                <c:pt idx="1743">
                  <c:v>289.99221757196801</c:v>
                </c:pt>
                <c:pt idx="1744">
                  <c:v>291.80595149730669</c:v>
                </c:pt>
                <c:pt idx="1745">
                  <c:v>296.12648696756827</c:v>
                </c:pt>
                <c:pt idx="1746">
                  <c:v>298.17468267345021</c:v>
                </c:pt>
                <c:pt idx="1747">
                  <c:v>297.79690033234669</c:v>
                </c:pt>
                <c:pt idx="1748">
                  <c:v>299.49815948813927</c:v>
                </c:pt>
                <c:pt idx="1749">
                  <c:v>302.26497921871356</c:v>
                </c:pt>
                <c:pt idx="1750">
                  <c:v>305.28041536724521</c:v>
                </c:pt>
                <c:pt idx="1751">
                  <c:v>307.75793890796041</c:v>
                </c:pt>
                <c:pt idx="1752">
                  <c:v>308.90441617362166</c:v>
                </c:pt>
                <c:pt idx="1753">
                  <c:v>306.76483578580388</c:v>
                </c:pt>
                <c:pt idx="1754">
                  <c:v>303.35290426444914</c:v>
                </c:pt>
                <c:pt idx="1755">
                  <c:v>304.56507780053977</c:v>
                </c:pt>
                <c:pt idx="1756">
                  <c:v>305.372826449907</c:v>
                </c:pt>
                <c:pt idx="1757">
                  <c:v>303.98828215391069</c:v>
                </c:pt>
                <c:pt idx="1758">
                  <c:v>302.61599090689322</c:v>
                </c:pt>
                <c:pt idx="1759">
                  <c:v>305.89183741466877</c:v>
                </c:pt>
                <c:pt idx="1760">
                  <c:v>310.58752463379238</c:v>
                </c:pt>
                <c:pt idx="1761">
                  <c:v>309.79807179396875</c:v>
                </c:pt>
                <c:pt idx="1762">
                  <c:v>310.95239030754573</c:v>
                </c:pt>
                <c:pt idx="1763">
                  <c:v>312.32210121250705</c:v>
                </c:pt>
                <c:pt idx="1764">
                  <c:v>319.22520390951479</c:v>
                </c:pt>
                <c:pt idx="1765">
                  <c:v>326.56989531038539</c:v>
                </c:pt>
                <c:pt idx="1766">
                  <c:v>324.88563201995169</c:v>
                </c:pt>
                <c:pt idx="1767">
                  <c:v>330.70940116386492</c:v>
                </c:pt>
                <c:pt idx="1768">
                  <c:v>334.20102594185477</c:v>
                </c:pt>
                <c:pt idx="1769">
                  <c:v>337.17761872746831</c:v>
                </c:pt>
                <c:pt idx="1770">
                  <c:v>335.42714035381272</c:v>
                </c:pt>
                <c:pt idx="1771">
                  <c:v>338.1799720170352</c:v>
                </c:pt>
                <c:pt idx="1772">
                  <c:v>335.36144089996753</c:v>
                </c:pt>
                <c:pt idx="1773">
                  <c:v>335.66232021769895</c:v>
                </c:pt>
                <c:pt idx="1774">
                  <c:v>337.79779531046734</c:v>
                </c:pt>
                <c:pt idx="1775">
                  <c:v>343.61993490294719</c:v>
                </c:pt>
                <c:pt idx="1776">
                  <c:v>348.7024498973874</c:v>
                </c:pt>
                <c:pt idx="1777">
                  <c:v>349.26755777408016</c:v>
                </c:pt>
                <c:pt idx="1778">
                  <c:v>349.63183111005259</c:v>
                </c:pt>
                <c:pt idx="1779">
                  <c:v>356.03239874736801</c:v>
                </c:pt>
                <c:pt idx="1780">
                  <c:v>356.34964576549407</c:v>
                </c:pt>
                <c:pt idx="1781">
                  <c:v>357.61948116785516</c:v>
                </c:pt>
                <c:pt idx="1782">
                  <c:v>370.66967212939255</c:v>
                </c:pt>
                <c:pt idx="1783">
                  <c:v>370.50124233022569</c:v>
                </c:pt>
                <c:pt idx="1784">
                  <c:v>368.82861787457773</c:v>
                </c:pt>
                <c:pt idx="1785">
                  <c:v>370.24779046855798</c:v>
                </c:pt>
                <c:pt idx="1786">
                  <c:v>367.60759239499708</c:v>
                </c:pt>
                <c:pt idx="1787">
                  <c:v>361.53827082381412</c:v>
                </c:pt>
                <c:pt idx="1788">
                  <c:v>361.39079788478142</c:v>
                </c:pt>
                <c:pt idx="1789">
                  <c:v>352.33010889003401</c:v>
                </c:pt>
                <c:pt idx="1790">
                  <c:v>354.34908544191109</c:v>
                </c:pt>
                <c:pt idx="1791">
                  <c:v>354.72596177730833</c:v>
                </c:pt>
                <c:pt idx="1792">
                  <c:v>353.81413149105947</c:v>
                </c:pt>
                <c:pt idx="1793">
                  <c:v>351.46648982334909</c:v>
                </c:pt>
                <c:pt idx="1794">
                  <c:v>354.04913481687652</c:v>
                </c:pt>
                <c:pt idx="1795">
                  <c:v>348.91022580320737</c:v>
                </c:pt>
                <c:pt idx="1796">
                  <c:v>345.69875966508505</c:v>
                </c:pt>
                <c:pt idx="1797">
                  <c:v>347.36091594049481</c:v>
                </c:pt>
                <c:pt idx="1798">
                  <c:v>346.96392365167708</c:v>
                </c:pt>
                <c:pt idx="1799">
                  <c:v>349.59845464699572</c:v>
                </c:pt>
                <c:pt idx="1800">
                  <c:v>344.75967566423378</c:v>
                </c:pt>
                <c:pt idx="1801">
                  <c:v>346.97680403399465</c:v>
                </c:pt>
                <c:pt idx="1802">
                  <c:v>348.27035771967979</c:v>
                </c:pt>
                <c:pt idx="1803">
                  <c:v>357.57530436390067</c:v>
                </c:pt>
                <c:pt idx="1804">
                  <c:v>360.07908801714882</c:v>
                </c:pt>
                <c:pt idx="1805">
                  <c:v>366.54684126174038</c:v>
                </c:pt>
                <c:pt idx="1806">
                  <c:v>360.14627157552746</c:v>
                </c:pt>
                <c:pt idx="1807">
                  <c:v>357.09101639494185</c:v>
                </c:pt>
                <c:pt idx="1808">
                  <c:v>354.41394123961362</c:v>
                </c:pt>
                <c:pt idx="1809">
                  <c:v>353.77569705306627</c:v>
                </c:pt>
                <c:pt idx="1810">
                  <c:v>348.86826750008458</c:v>
                </c:pt>
                <c:pt idx="1811">
                  <c:v>342.70503887589769</c:v>
                </c:pt>
                <c:pt idx="1812">
                  <c:v>346.4182508876807</c:v>
                </c:pt>
                <c:pt idx="1813">
                  <c:v>349.37726379606789</c:v>
                </c:pt>
                <c:pt idx="1814">
                  <c:v>357.02756346394608</c:v>
                </c:pt>
                <c:pt idx="1815">
                  <c:v>354.51732038407289</c:v>
                </c:pt>
                <c:pt idx="1816">
                  <c:v>353.03701651329811</c:v>
                </c:pt>
                <c:pt idx="1817">
                  <c:v>352.48047030996082</c:v>
                </c:pt>
                <c:pt idx="1818">
                  <c:v>351.99816479737598</c:v>
                </c:pt>
                <c:pt idx="1819">
                  <c:v>347.4988463494206</c:v>
                </c:pt>
                <c:pt idx="1820">
                  <c:v>350.75023325232712</c:v>
                </c:pt>
                <c:pt idx="1821">
                  <c:v>354.29744315861666</c:v>
                </c:pt>
                <c:pt idx="1822">
                  <c:v>356.81837261258812</c:v>
                </c:pt>
                <c:pt idx="1823">
                  <c:v>356.8915597513689</c:v>
                </c:pt>
                <c:pt idx="1824">
                  <c:v>360.63649082984193</c:v>
                </c:pt>
                <c:pt idx="1825">
                  <c:v>366.41054381974453</c:v>
                </c:pt>
                <c:pt idx="1826">
                  <c:v>371.00658176736215</c:v>
                </c:pt>
                <c:pt idx="1827">
                  <c:v>374.41213599908866</c:v>
                </c:pt>
                <c:pt idx="1828">
                  <c:v>372.21465664458742</c:v>
                </c:pt>
                <c:pt idx="1829">
                  <c:v>375.83303520645859</c:v>
                </c:pt>
                <c:pt idx="1830">
                  <c:v>374.90423944869553</c:v>
                </c:pt>
                <c:pt idx="1831">
                  <c:v>377.31636008409521</c:v>
                </c:pt>
                <c:pt idx="1832">
                  <c:v>384.60899043998307</c:v>
                </c:pt>
                <c:pt idx="1833">
                  <c:v>380.70019868801268</c:v>
                </c:pt>
                <c:pt idx="1834">
                  <c:v>379.70348339551981</c:v>
                </c:pt>
                <c:pt idx="1835">
                  <c:v>383.09542078272591</c:v>
                </c:pt>
                <c:pt idx="1836">
                  <c:v>382.93520343827288</c:v>
                </c:pt>
                <c:pt idx="1837">
                  <c:v>382.9915754056766</c:v>
                </c:pt>
                <c:pt idx="1838">
                  <c:v>379.47690357668239</c:v>
                </c:pt>
                <c:pt idx="1839">
                  <c:v>383.76384201353801</c:v>
                </c:pt>
                <c:pt idx="1840">
                  <c:v>378.63966236393037</c:v>
                </c:pt>
                <c:pt idx="1841">
                  <c:v>368.11559473887075</c:v>
                </c:pt>
                <c:pt idx="1842">
                  <c:v>363.87921085062692</c:v>
                </c:pt>
                <c:pt idx="1843">
                  <c:v>361.52664613306945</c:v>
                </c:pt>
                <c:pt idx="1844">
                  <c:v>361.83446612821814</c:v>
                </c:pt>
                <c:pt idx="1845">
                  <c:v>355.34828778911697</c:v>
                </c:pt>
                <c:pt idx="1846">
                  <c:v>356.03343782357666</c:v>
                </c:pt>
                <c:pt idx="1847">
                  <c:v>363.04329474685653</c:v>
                </c:pt>
                <c:pt idx="1848">
                  <c:v>367.23706971118287</c:v>
                </c:pt>
                <c:pt idx="1849">
                  <c:v>361.9387180904568</c:v>
                </c:pt>
                <c:pt idx="1850">
                  <c:v>368.29551882607302</c:v>
                </c:pt>
                <c:pt idx="1851">
                  <c:v>363.28853793483211</c:v>
                </c:pt>
                <c:pt idx="1852">
                  <c:v>364.3342690736161</c:v>
                </c:pt>
                <c:pt idx="1853">
                  <c:v>364.50498946602016</c:v>
                </c:pt>
                <c:pt idx="1854">
                  <c:v>372.61822708513347</c:v>
                </c:pt>
                <c:pt idx="1855">
                  <c:v>370.09883270021595</c:v>
                </c:pt>
                <c:pt idx="1856">
                  <c:v>369.48846928804124</c:v>
                </c:pt>
                <c:pt idx="1857">
                  <c:v>369.79234364023324</c:v>
                </c:pt>
                <c:pt idx="1858">
                  <c:v>371.88479438543015</c:v>
                </c:pt>
                <c:pt idx="1859">
                  <c:v>384.5511749648324</c:v>
                </c:pt>
                <c:pt idx="1860">
                  <c:v>393.3423668614198</c:v>
                </c:pt>
                <c:pt idx="1861">
                  <c:v>393.68825623376665</c:v>
                </c:pt>
                <c:pt idx="1862">
                  <c:v>388.46383844560052</c:v>
                </c:pt>
                <c:pt idx="1863">
                  <c:v>385.78023955097183</c:v>
                </c:pt>
                <c:pt idx="1864">
                  <c:v>384.14208771872808</c:v>
                </c:pt>
                <c:pt idx="1865">
                  <c:v>389.83236211639792</c:v>
                </c:pt>
                <c:pt idx="1866">
                  <c:v>399.55284304144453</c:v>
                </c:pt>
                <c:pt idx="1867">
                  <c:v>400.72174899583854</c:v>
                </c:pt>
                <c:pt idx="1868">
                  <c:v>406.50495076644404</c:v>
                </c:pt>
                <c:pt idx="1869">
                  <c:v>403.89839133066209</c:v>
                </c:pt>
                <c:pt idx="1870">
                  <c:v>400.92777015945325</c:v>
                </c:pt>
                <c:pt idx="1871">
                  <c:v>395.93858349546485</c:v>
                </c:pt>
                <c:pt idx="1872">
                  <c:v>399.75675870182715</c:v>
                </c:pt>
                <c:pt idx="1873">
                  <c:v>402.30661817351563</c:v>
                </c:pt>
                <c:pt idx="1874">
                  <c:v>406.06245966108531</c:v>
                </c:pt>
                <c:pt idx="1875">
                  <c:v>405.63229770090675</c:v>
                </c:pt>
                <c:pt idx="1876">
                  <c:v>403.2522704922863</c:v>
                </c:pt>
                <c:pt idx="1877">
                  <c:v>396.28312467021152</c:v>
                </c:pt>
                <c:pt idx="1878">
                  <c:v>395.66430737271708</c:v>
                </c:pt>
                <c:pt idx="1879">
                  <c:v>396.78836086939754</c:v>
                </c:pt>
                <c:pt idx="1880">
                  <c:v>398.61993573994249</c:v>
                </c:pt>
                <c:pt idx="1881">
                  <c:v>402.53723943230528</c:v>
                </c:pt>
                <c:pt idx="1882">
                  <c:v>404.49811021208291</c:v>
                </c:pt>
                <c:pt idx="1883">
                  <c:v>401.80228180426752</c:v>
                </c:pt>
                <c:pt idx="1884">
                  <c:v>405.96619112445802</c:v>
                </c:pt>
                <c:pt idx="1885">
                  <c:v>410.72333373086838</c:v>
                </c:pt>
                <c:pt idx="1886">
                  <c:v>410.95587507155301</c:v>
                </c:pt>
                <c:pt idx="1887">
                  <c:v>415.25338302169638</c:v>
                </c:pt>
                <c:pt idx="1888">
                  <c:v>421.05166624646125</c:v>
                </c:pt>
                <c:pt idx="1889">
                  <c:v>424.12066371029846</c:v>
                </c:pt>
                <c:pt idx="1890">
                  <c:v>422.94958558802</c:v>
                </c:pt>
                <c:pt idx="1891">
                  <c:v>424.96572987790984</c:v>
                </c:pt>
                <c:pt idx="1892">
                  <c:v>425.80048168081714</c:v>
                </c:pt>
                <c:pt idx="1893">
                  <c:v>420.52281154343785</c:v>
                </c:pt>
                <c:pt idx="1894">
                  <c:v>421.22064355901119</c:v>
                </c:pt>
                <c:pt idx="1895">
                  <c:v>420.12809440496375</c:v>
                </c:pt>
                <c:pt idx="1896">
                  <c:v>418.87547366215807</c:v>
                </c:pt>
                <c:pt idx="1897">
                  <c:v>411.82138085863602</c:v>
                </c:pt>
                <c:pt idx="1898">
                  <c:v>401.65295996829531</c:v>
                </c:pt>
                <c:pt idx="1899">
                  <c:v>404.17708450856543</c:v>
                </c:pt>
                <c:pt idx="1900">
                  <c:v>399.38568631218658</c:v>
                </c:pt>
                <c:pt idx="1901">
                  <c:v>398.11198677140601</c:v>
                </c:pt>
                <c:pt idx="1902">
                  <c:v>397.93869259909434</c:v>
                </c:pt>
                <c:pt idx="1903">
                  <c:v>401.85698588299618</c:v>
                </c:pt>
                <c:pt idx="1904">
                  <c:v>401.66541178562397</c:v>
                </c:pt>
                <c:pt idx="1905">
                  <c:v>398.25145401530938</c:v>
                </c:pt>
                <c:pt idx="1906">
                  <c:v>398.56750492681778</c:v>
                </c:pt>
                <c:pt idx="1907">
                  <c:v>398.39496752983445</c:v>
                </c:pt>
                <c:pt idx="1908">
                  <c:v>399.5196611574741</c:v>
                </c:pt>
                <c:pt idx="1909">
                  <c:v>402.12690920319886</c:v>
                </c:pt>
                <c:pt idx="1910">
                  <c:v>403.55249740374001</c:v>
                </c:pt>
                <c:pt idx="1911">
                  <c:v>405.99938510036321</c:v>
                </c:pt>
                <c:pt idx="1912">
                  <c:v>411.19272743999534</c:v>
                </c:pt>
                <c:pt idx="1913">
                  <c:v>412.11821791513114</c:v>
                </c:pt>
                <c:pt idx="1914">
                  <c:v>409.23490359263155</c:v>
                </c:pt>
                <c:pt idx="1915">
                  <c:v>411.51022607878957</c:v>
                </c:pt>
                <c:pt idx="1916">
                  <c:v>409.63123527662452</c:v>
                </c:pt>
                <c:pt idx="1917">
                  <c:v>409.29215527386049</c:v>
                </c:pt>
                <c:pt idx="1918">
                  <c:v>410.81390586575253</c:v>
                </c:pt>
                <c:pt idx="1919">
                  <c:v>413.75460584856592</c:v>
                </c:pt>
                <c:pt idx="1920">
                  <c:v>417.5680784264909</c:v>
                </c:pt>
                <c:pt idx="1921">
                  <c:v>418.57689048418644</c:v>
                </c:pt>
                <c:pt idx="1922">
                  <c:v>417.09544997627631</c:v>
                </c:pt>
                <c:pt idx="1923">
                  <c:v>417.14824949196588</c:v>
                </c:pt>
                <c:pt idx="1924">
                  <c:v>419.55918202307834</c:v>
                </c:pt>
                <c:pt idx="1925">
                  <c:v>420.51628149826297</c:v>
                </c:pt>
                <c:pt idx="1926">
                  <c:v>419.98768608978156</c:v>
                </c:pt>
                <c:pt idx="1927">
                  <c:v>422.89077861113896</c:v>
                </c:pt>
                <c:pt idx="1928">
                  <c:v>425.19196412141389</c:v>
                </c:pt>
                <c:pt idx="1929">
                  <c:v>429.9837938429597</c:v>
                </c:pt>
                <c:pt idx="1930">
                  <c:v>437.01720831614523</c:v>
                </c:pt>
                <c:pt idx="1931">
                  <c:v>434.48107117049909</c:v>
                </c:pt>
                <c:pt idx="1932">
                  <c:v>429.23935490376874</c:v>
                </c:pt>
                <c:pt idx="1933">
                  <c:v>427.69572749987174</c:v>
                </c:pt>
                <c:pt idx="1934">
                  <c:v>425.74264047659062</c:v>
                </c:pt>
                <c:pt idx="1935">
                  <c:v>430.23680553354785</c:v>
                </c:pt>
                <c:pt idx="1936">
                  <c:v>429.49827500598781</c:v>
                </c:pt>
                <c:pt idx="1937">
                  <c:v>428.46686949280155</c:v>
                </c:pt>
                <c:pt idx="1938">
                  <c:v>432.10146663051501</c:v>
                </c:pt>
                <c:pt idx="1939">
                  <c:v>432.94694149016004</c:v>
                </c:pt>
                <c:pt idx="1940">
                  <c:v>435.86054583149155</c:v>
                </c:pt>
                <c:pt idx="1941">
                  <c:v>437.26347709223052</c:v>
                </c:pt>
                <c:pt idx="1942">
                  <c:v>433.11430036869399</c:v>
                </c:pt>
                <c:pt idx="1943">
                  <c:v>430.48513055458466</c:v>
                </c:pt>
                <c:pt idx="1944">
                  <c:v>432.2004198404731</c:v>
                </c:pt>
                <c:pt idx="1945">
                  <c:v>431.34408685521066</c:v>
                </c:pt>
                <c:pt idx="1946">
                  <c:v>433.92339154829602</c:v>
                </c:pt>
                <c:pt idx="1947">
                  <c:v>437.41614230566677</c:v>
                </c:pt>
                <c:pt idx="1948">
                  <c:v>440.49540326121638</c:v>
                </c:pt>
                <c:pt idx="1949">
                  <c:v>444.45209051862099</c:v>
                </c:pt>
                <c:pt idx="1950">
                  <c:v>447.79107440789886</c:v>
                </c:pt>
                <c:pt idx="1951">
                  <c:v>444.40328844928581</c:v>
                </c:pt>
                <c:pt idx="1952">
                  <c:v>440.51903939908209</c:v>
                </c:pt>
                <c:pt idx="1953">
                  <c:v>435.2472131561189</c:v>
                </c:pt>
                <c:pt idx="1954">
                  <c:v>433.48870047864108</c:v>
                </c:pt>
                <c:pt idx="1955">
                  <c:v>434.64896595291293</c:v>
                </c:pt>
                <c:pt idx="1956">
                  <c:v>432.2447935161519</c:v>
                </c:pt>
                <c:pt idx="1957">
                  <c:v>431.56088704191171</c:v>
                </c:pt>
                <c:pt idx="1958">
                  <c:v>426.66955916288248</c:v>
                </c:pt>
                <c:pt idx="1959">
                  <c:v>429.41839753197939</c:v>
                </c:pt>
                <c:pt idx="1960">
                  <c:v>428.07921024547056</c:v>
                </c:pt>
                <c:pt idx="1961">
                  <c:v>425.9940303905455</c:v>
                </c:pt>
                <c:pt idx="1962">
                  <c:v>426.12700542146155</c:v>
                </c:pt>
                <c:pt idx="1963">
                  <c:v>415.97932657919927</c:v>
                </c:pt>
                <c:pt idx="1964">
                  <c:v>413.43553177231445</c:v>
                </c:pt>
                <c:pt idx="1965">
                  <c:v>417.64311892142052</c:v>
                </c:pt>
                <c:pt idx="1966">
                  <c:v>417.44038135257637</c:v>
                </c:pt>
                <c:pt idx="1967">
                  <c:v>420.43024112512592</c:v>
                </c:pt>
                <c:pt idx="1968">
                  <c:v>420.19437427299448</c:v>
                </c:pt>
                <c:pt idx="1969">
                  <c:v>418.87108170571929</c:v>
                </c:pt>
                <c:pt idx="1970">
                  <c:v>416.10562746644297</c:v>
                </c:pt>
                <c:pt idx="1971">
                  <c:v>414.56231518343247</c:v>
                </c:pt>
                <c:pt idx="1972">
                  <c:v>414.80101144978562</c:v>
                </c:pt>
                <c:pt idx="1973">
                  <c:v>409.477851310848</c:v>
                </c:pt>
                <c:pt idx="1974">
                  <c:v>412.08823430552411</c:v>
                </c:pt>
                <c:pt idx="1975">
                  <c:v>416.03353698520044</c:v>
                </c:pt>
                <c:pt idx="1976">
                  <c:v>417.17894246462498</c:v>
                </c:pt>
                <c:pt idx="1977">
                  <c:v>419.30547709712209</c:v>
                </c:pt>
                <c:pt idx="1978">
                  <c:v>421.33785401814163</c:v>
                </c:pt>
                <c:pt idx="1979">
                  <c:v>422.03015595353759</c:v>
                </c:pt>
                <c:pt idx="1980">
                  <c:v>425.93361687310966</c:v>
                </c:pt>
                <c:pt idx="1981">
                  <c:v>428.28025039031672</c:v>
                </c:pt>
                <c:pt idx="1982">
                  <c:v>426.57438986015444</c:v>
                </c:pt>
                <c:pt idx="1983">
                  <c:v>422.89895000266517</c:v>
                </c:pt>
                <c:pt idx="1984">
                  <c:v>423.36285049613144</c:v>
                </c:pt>
                <c:pt idx="1985">
                  <c:v>425.49538177645451</c:v>
                </c:pt>
                <c:pt idx="1986">
                  <c:v>426.64694800338197</c:v>
                </c:pt>
                <c:pt idx="1987">
                  <c:v>424.77102100943654</c:v>
                </c:pt>
                <c:pt idx="1988">
                  <c:v>423.63447176091546</c:v>
                </c:pt>
                <c:pt idx="1989">
                  <c:v>425.81606065298263</c:v>
                </c:pt>
                <c:pt idx="1990">
                  <c:v>433.46585240425759</c:v>
                </c:pt>
                <c:pt idx="1991">
                  <c:v>435.14889348830741</c:v>
                </c:pt>
                <c:pt idx="1992">
                  <c:v>433.54112745463851</c:v>
                </c:pt>
                <c:pt idx="1993">
                  <c:v>430.99984821583604</c:v>
                </c:pt>
                <c:pt idx="1994">
                  <c:v>434.35468285674233</c:v>
                </c:pt>
                <c:pt idx="1995">
                  <c:v>434.32606134700552</c:v>
                </c:pt>
                <c:pt idx="1996">
                  <c:v>435.59838535474768</c:v>
                </c:pt>
                <c:pt idx="1997">
                  <c:v>435.27982270967004</c:v>
                </c:pt>
                <c:pt idx="1998">
                  <c:v>435.58961044134327</c:v>
                </c:pt>
                <c:pt idx="1999">
                  <c:v>438.12551841349995</c:v>
                </c:pt>
                <c:pt idx="2000">
                  <c:v>441.3598250529044</c:v>
                </c:pt>
                <c:pt idx="2001">
                  <c:v>440.09696329524019</c:v>
                </c:pt>
                <c:pt idx="2002">
                  <c:v>438.5079839466448</c:v>
                </c:pt>
                <c:pt idx="2003">
                  <c:v>439.05888366390764</c:v>
                </c:pt>
                <c:pt idx="2004">
                  <c:v>430.95397090267085</c:v>
                </c:pt>
                <c:pt idx="2005">
                  <c:v>435.95246183769052</c:v>
                </c:pt>
                <c:pt idx="2006">
                  <c:v>433.3836991431931</c:v>
                </c:pt>
                <c:pt idx="2007">
                  <c:v>433.6450401272977</c:v>
                </c:pt>
                <c:pt idx="2008">
                  <c:v>427.35634370223897</c:v>
                </c:pt>
                <c:pt idx="2009">
                  <c:v>427.9253638177459</c:v>
                </c:pt>
                <c:pt idx="2010">
                  <c:v>427.17068484083461</c:v>
                </c:pt>
                <c:pt idx="2011">
                  <c:v>425.29710993912954</c:v>
                </c:pt>
                <c:pt idx="2012">
                  <c:v>425.30909997871089</c:v>
                </c:pt>
                <c:pt idx="2013">
                  <c:v>425.54237904875367</c:v>
                </c:pt>
                <c:pt idx="2014">
                  <c:v>429.42288260624497</c:v>
                </c:pt>
                <c:pt idx="2015">
                  <c:v>428.27042752113596</c:v>
                </c:pt>
                <c:pt idx="2016">
                  <c:v>423.56279053304991</c:v>
                </c:pt>
                <c:pt idx="2017">
                  <c:v>420.25221225284076</c:v>
                </c:pt>
                <c:pt idx="2018">
                  <c:v>421.0997320564602</c:v>
                </c:pt>
                <c:pt idx="2019">
                  <c:v>419.43866938558915</c:v>
                </c:pt>
                <c:pt idx="2020">
                  <c:v>421.70921188600778</c:v>
                </c:pt>
                <c:pt idx="2021">
                  <c:v>424.00768293037021</c:v>
                </c:pt>
                <c:pt idx="2022">
                  <c:v>427.7641117166234</c:v>
                </c:pt>
                <c:pt idx="2023">
                  <c:v>432.0652481676056</c:v>
                </c:pt>
                <c:pt idx="2024">
                  <c:v>431.66030539958365</c:v>
                </c:pt>
                <c:pt idx="2025">
                  <c:v>431.98568415910637</c:v>
                </c:pt>
                <c:pt idx="2026">
                  <c:v>432.6198045526898</c:v>
                </c:pt>
                <c:pt idx="2027">
                  <c:v>434.89862593487504</c:v>
                </c:pt>
                <c:pt idx="2028">
                  <c:v>436.21787115685663</c:v>
                </c:pt>
                <c:pt idx="2029">
                  <c:v>436.94753591064409</c:v>
                </c:pt>
                <c:pt idx="2030">
                  <c:v>434.82617349993529</c:v>
                </c:pt>
                <c:pt idx="2031">
                  <c:v>430.49661677294807</c:v>
                </c:pt>
                <c:pt idx="2032">
                  <c:v>428.54063287599575</c:v>
                </c:pt>
                <c:pt idx="2033">
                  <c:v>429.76206561891132</c:v>
                </c:pt>
                <c:pt idx="2034">
                  <c:v>426.0313027232275</c:v>
                </c:pt>
                <c:pt idx="2035">
                  <c:v>422.86339032400662</c:v>
                </c:pt>
                <c:pt idx="2036">
                  <c:v>420.02756347283423</c:v>
                </c:pt>
                <c:pt idx="2037">
                  <c:v>424.97237350396671</c:v>
                </c:pt>
                <c:pt idx="2038">
                  <c:v>422.60965730392962</c:v>
                </c:pt>
                <c:pt idx="2039">
                  <c:v>417.21651874323578</c:v>
                </c:pt>
                <c:pt idx="2040">
                  <c:v>411.1893918064589</c:v>
                </c:pt>
                <c:pt idx="2041">
                  <c:v>411.90097686733196</c:v>
                </c:pt>
                <c:pt idx="2042">
                  <c:v>405.25761421694682</c:v>
                </c:pt>
                <c:pt idx="2043">
                  <c:v>403.47025884669154</c:v>
                </c:pt>
                <c:pt idx="2044">
                  <c:v>398.13392592018806</c:v>
                </c:pt>
                <c:pt idx="2045">
                  <c:v>396.3992063356414</c:v>
                </c:pt>
                <c:pt idx="2046">
                  <c:v>392.52137880103226</c:v>
                </c:pt>
                <c:pt idx="2047">
                  <c:v>385.18089146389997</c:v>
                </c:pt>
                <c:pt idx="2048">
                  <c:v>385.19510659946695</c:v>
                </c:pt>
                <c:pt idx="2049">
                  <c:v>380.00862746394279</c:v>
                </c:pt>
                <c:pt idx="2050">
                  <c:v>377.17499147660595</c:v>
                </c:pt>
                <c:pt idx="2051">
                  <c:v>385.17238365356695</c:v>
                </c:pt>
                <c:pt idx="2052">
                  <c:v>392.68058077157281</c:v>
                </c:pt>
                <c:pt idx="2053">
                  <c:v>398.59042429779356</c:v>
                </c:pt>
                <c:pt idx="2054">
                  <c:v>398.11762003320592</c:v>
                </c:pt>
                <c:pt idx="2055">
                  <c:v>389.22513714925623</c:v>
                </c:pt>
                <c:pt idx="2056">
                  <c:v>387.32785793923273</c:v>
                </c:pt>
                <c:pt idx="2057">
                  <c:v>392.20694242849908</c:v>
                </c:pt>
                <c:pt idx="2058">
                  <c:v>390.86307161377448</c:v>
                </c:pt>
                <c:pt idx="2059">
                  <c:v>389.36454159982304</c:v>
                </c:pt>
                <c:pt idx="2060">
                  <c:v>387.22234571592418</c:v>
                </c:pt>
                <c:pt idx="2061">
                  <c:v>387.77342650554198</c:v>
                </c:pt>
                <c:pt idx="2062">
                  <c:v>384.43976503489085</c:v>
                </c:pt>
                <c:pt idx="2063">
                  <c:v>382.31620712232422</c:v>
                </c:pt>
                <c:pt idx="2064">
                  <c:v>381.67798134919457</c:v>
                </c:pt>
                <c:pt idx="2065">
                  <c:v>381.26182864544177</c:v>
                </c:pt>
                <c:pt idx="2066">
                  <c:v>381.26455147626774</c:v>
                </c:pt>
                <c:pt idx="2067">
                  <c:v>383.16427308736047</c:v>
                </c:pt>
                <c:pt idx="2068">
                  <c:v>386.81380268391865</c:v>
                </c:pt>
                <c:pt idx="2069">
                  <c:v>384.37844360781446</c:v>
                </c:pt>
                <c:pt idx="2070">
                  <c:v>384.83150031484223</c:v>
                </c:pt>
                <c:pt idx="2071">
                  <c:v>391.38270984474963</c:v>
                </c:pt>
                <c:pt idx="2072">
                  <c:v>392.03659874226793</c:v>
                </c:pt>
                <c:pt idx="2073">
                  <c:v>391.19854123716232</c:v>
                </c:pt>
                <c:pt idx="2074">
                  <c:v>391.91346823882486</c:v>
                </c:pt>
                <c:pt idx="2075">
                  <c:v>394.07404975927142</c:v>
                </c:pt>
                <c:pt idx="2076">
                  <c:v>393.79544045782399</c:v>
                </c:pt>
                <c:pt idx="2077">
                  <c:v>390.69557013404904</c:v>
                </c:pt>
                <c:pt idx="2078">
                  <c:v>390.84437945937179</c:v>
                </c:pt>
                <c:pt idx="2079">
                  <c:v>391.94609862605574</c:v>
                </c:pt>
                <c:pt idx="2080">
                  <c:v>394.24224179810466</c:v>
                </c:pt>
                <c:pt idx="2081">
                  <c:v>394.96730811911993</c:v>
                </c:pt>
                <c:pt idx="2082">
                  <c:v>394.73701267772253</c:v>
                </c:pt>
                <c:pt idx="2083">
                  <c:v>396.77774338493879</c:v>
                </c:pt>
                <c:pt idx="2084">
                  <c:v>397.53240017499252</c:v>
                </c:pt>
                <c:pt idx="2085">
                  <c:v>394.45456748158898</c:v>
                </c:pt>
                <c:pt idx="2086">
                  <c:v>393.92267466761251</c:v>
                </c:pt>
                <c:pt idx="2087">
                  <c:v>391.75449040574631</c:v>
                </c:pt>
                <c:pt idx="2088">
                  <c:v>389.54302840753326</c:v>
                </c:pt>
                <c:pt idx="2089">
                  <c:v>390.45745713169237</c:v>
                </c:pt>
                <c:pt idx="2090">
                  <c:v>390.41430952869729</c:v>
                </c:pt>
                <c:pt idx="2091">
                  <c:v>390.9252384197278</c:v>
                </c:pt>
                <c:pt idx="2092">
                  <c:v>395.7409751075507</c:v>
                </c:pt>
                <c:pt idx="2093">
                  <c:v>399.20094199405582</c:v>
                </c:pt>
                <c:pt idx="2094">
                  <c:v>404.38119738907386</c:v>
                </c:pt>
                <c:pt idx="2095">
                  <c:v>407.18845665557211</c:v>
                </c:pt>
                <c:pt idx="2096">
                  <c:v>408.92185920543335</c:v>
                </c:pt>
                <c:pt idx="2097">
                  <c:v>408.30880316480341</c:v>
                </c:pt>
                <c:pt idx="2098">
                  <c:v>403.75831929720192</c:v>
                </c:pt>
                <c:pt idx="2099">
                  <c:v>400.6128244795994</c:v>
                </c:pt>
                <c:pt idx="2100">
                  <c:v>401.35097340101595</c:v>
                </c:pt>
                <c:pt idx="2101">
                  <c:v>402.0889254832249</c:v>
                </c:pt>
                <c:pt idx="2102">
                  <c:v>405.45170284191738</c:v>
                </c:pt>
                <c:pt idx="2103">
                  <c:v>408.09131835082297</c:v>
                </c:pt>
                <c:pt idx="2104">
                  <c:v>406.48910050076648</c:v>
                </c:pt>
                <c:pt idx="2105">
                  <c:v>406.27596041093943</c:v>
                </c:pt>
                <c:pt idx="2106">
                  <c:v>407.82336497274559</c:v>
                </c:pt>
                <c:pt idx="2107">
                  <c:v>409.76480094237775</c:v>
                </c:pt>
                <c:pt idx="2108">
                  <c:v>410.17386442943746</c:v>
                </c:pt>
                <c:pt idx="2109">
                  <c:v>411.28280761686989</c:v>
                </c:pt>
                <c:pt idx="2110">
                  <c:v>415.70737171332763</c:v>
                </c:pt>
                <c:pt idx="2111">
                  <c:v>423.32204300948973</c:v>
                </c:pt>
                <c:pt idx="2112">
                  <c:v>423.10295700693922</c:v>
                </c:pt>
                <c:pt idx="2113">
                  <c:v>420.49246838064215</c:v>
                </c:pt>
                <c:pt idx="2114">
                  <c:v>418.49185323551723</c:v>
                </c:pt>
                <c:pt idx="2115">
                  <c:v>416.92883502443186</c:v>
                </c:pt>
                <c:pt idx="2116">
                  <c:v>415.94108238675489</c:v>
                </c:pt>
                <c:pt idx="2117">
                  <c:v>418.37229947328456</c:v>
                </c:pt>
                <c:pt idx="2118">
                  <c:v>418.97874977520377</c:v>
                </c:pt>
                <c:pt idx="2119">
                  <c:v>418.51615930788932</c:v>
                </c:pt>
                <c:pt idx="2120">
                  <c:v>417.84217684723092</c:v>
                </c:pt>
                <c:pt idx="2121">
                  <c:v>416.71217087336197</c:v>
                </c:pt>
                <c:pt idx="2122">
                  <c:v>416.41764054098212</c:v>
                </c:pt>
                <c:pt idx="2123">
                  <c:v>413.03876138355503</c:v>
                </c:pt>
                <c:pt idx="2124">
                  <c:v>412.66708696318813</c:v>
                </c:pt>
                <c:pt idx="2125">
                  <c:v>412.79922473930196</c:v>
                </c:pt>
                <c:pt idx="2126">
                  <c:v>413.35891893830194</c:v>
                </c:pt>
                <c:pt idx="2127">
                  <c:v>413.3131099383898</c:v>
                </c:pt>
                <c:pt idx="2128">
                  <c:v>414.07934147742083</c:v>
                </c:pt>
                <c:pt idx="2129">
                  <c:v>413.49241995840737</c:v>
                </c:pt>
                <c:pt idx="2130">
                  <c:v>412.36630810872077</c:v>
                </c:pt>
                <c:pt idx="2131">
                  <c:v>411.59747930665895</c:v>
                </c:pt>
                <c:pt idx="2132">
                  <c:v>413.21847577705194</c:v>
                </c:pt>
                <c:pt idx="2133">
                  <c:v>415.8196531537111</c:v>
                </c:pt>
                <c:pt idx="2134">
                  <c:v>415.98723805696761</c:v>
                </c:pt>
                <c:pt idx="2135">
                  <c:v>417.21702455255632</c:v>
                </c:pt>
                <c:pt idx="2136">
                  <c:v>416.63530752642021</c:v>
                </c:pt>
                <c:pt idx="2137">
                  <c:v>413.78272856507647</c:v>
                </c:pt>
                <c:pt idx="2138">
                  <c:v>410.03387680212671</c:v>
                </c:pt>
                <c:pt idx="2139">
                  <c:v>408.5099820229284</c:v>
                </c:pt>
                <c:pt idx="2140">
                  <c:v>407.08510557251509</c:v>
                </c:pt>
                <c:pt idx="2141">
                  <c:v>407.43742716018374</c:v>
                </c:pt>
                <c:pt idx="2142">
                  <c:v>409.2865862460053</c:v>
                </c:pt>
                <c:pt idx="2143">
                  <c:v>411.96972843441506</c:v>
                </c:pt>
                <c:pt idx="2144">
                  <c:v>415.72191114806492</c:v>
                </c:pt>
                <c:pt idx="2145">
                  <c:v>414.45512871256915</c:v>
                </c:pt>
                <c:pt idx="2146">
                  <c:v>414.4211137170505</c:v>
                </c:pt>
                <c:pt idx="2147">
                  <c:v>413.82893513373511</c:v>
                </c:pt>
                <c:pt idx="2148">
                  <c:v>415.10809918542594</c:v>
                </c:pt>
                <c:pt idx="2149">
                  <c:v>414.50050674640414</c:v>
                </c:pt>
                <c:pt idx="2150">
                  <c:v>411.91862836909382</c:v>
                </c:pt>
                <c:pt idx="2151">
                  <c:v>409.91164862807375</c:v>
                </c:pt>
                <c:pt idx="2152">
                  <c:v>408.6035011429214</c:v>
                </c:pt>
                <c:pt idx="2153">
                  <c:v>404.70580502266438</c:v>
                </c:pt>
                <c:pt idx="2154">
                  <c:v>407.40625389417988</c:v>
                </c:pt>
                <c:pt idx="2155">
                  <c:v>405.61612029062388</c:v>
                </c:pt>
                <c:pt idx="2156">
                  <c:v>405.81666093844825</c:v>
                </c:pt>
                <c:pt idx="2157">
                  <c:v>410.47253887057417</c:v>
                </c:pt>
                <c:pt idx="2158">
                  <c:v>409.92624175264768</c:v>
                </c:pt>
                <c:pt idx="2159">
                  <c:v>407.97631809598096</c:v>
                </c:pt>
                <c:pt idx="2160">
                  <c:v>409.99254519318947</c:v>
                </c:pt>
                <c:pt idx="2161">
                  <c:v>412.54910129274225</c:v>
                </c:pt>
                <c:pt idx="2162">
                  <c:v>411.21510385304293</c:v>
                </c:pt>
                <c:pt idx="2163">
                  <c:v>413.28701919204167</c:v>
                </c:pt>
                <c:pt idx="2164">
                  <c:v>416.79130115005188</c:v>
                </c:pt>
                <c:pt idx="2165">
                  <c:v>415.79954511591086</c:v>
                </c:pt>
                <c:pt idx="2166">
                  <c:v>412.0976007397241</c:v>
                </c:pt>
                <c:pt idx="2167">
                  <c:v>410.62457449481661</c:v>
                </c:pt>
                <c:pt idx="2168">
                  <c:v>411.52212937202057</c:v>
                </c:pt>
                <c:pt idx="2169">
                  <c:v>411.34284539095142</c:v>
                </c:pt>
                <c:pt idx="2170">
                  <c:v>409.85750487775158</c:v>
                </c:pt>
                <c:pt idx="2171">
                  <c:v>410.32826860875355</c:v>
                </c:pt>
                <c:pt idx="2172">
                  <c:v>408.96894456176926</c:v>
                </c:pt>
                <c:pt idx="2173">
                  <c:v>410.81112217395111</c:v>
                </c:pt>
                <c:pt idx="2174">
                  <c:v>411.20211768240421</c:v>
                </c:pt>
                <c:pt idx="2175">
                  <c:v>416.28715651122553</c:v>
                </c:pt>
                <c:pt idx="2176">
                  <c:v>416.74906532322615</c:v>
                </c:pt>
                <c:pt idx="2177">
                  <c:v>417.57116521922399</c:v>
                </c:pt>
                <c:pt idx="2178">
                  <c:v>418.99726057248853</c:v>
                </c:pt>
                <c:pt idx="2179">
                  <c:v>421.78592473172739</c:v>
                </c:pt>
                <c:pt idx="2180">
                  <c:v>421.8754111131874</c:v>
                </c:pt>
                <c:pt idx="2181">
                  <c:v>420.54559705421786</c:v>
                </c:pt>
                <c:pt idx="2182">
                  <c:v>419.14411195613599</c:v>
                </c:pt>
                <c:pt idx="2183">
                  <c:v>422.03571076581841</c:v>
                </c:pt>
                <c:pt idx="2184">
                  <c:v>420.57807203062748</c:v>
                </c:pt>
                <c:pt idx="2185">
                  <c:v>422.16925116454877</c:v>
                </c:pt>
                <c:pt idx="2186">
                  <c:v>422.44504364735224</c:v>
                </c:pt>
                <c:pt idx="2187">
                  <c:v>423.31602499278068</c:v>
                </c:pt>
                <c:pt idx="2188">
                  <c:v>421.99475994444197</c:v>
                </c:pt>
                <c:pt idx="2189">
                  <c:v>421.21064529931584</c:v>
                </c:pt>
                <c:pt idx="2190">
                  <c:v>421.95507023083832</c:v>
                </c:pt>
                <c:pt idx="2191">
                  <c:v>421.15190398876445</c:v>
                </c:pt>
                <c:pt idx="2192">
                  <c:v>420.13027408306249</c:v>
                </c:pt>
                <c:pt idx="2193">
                  <c:v>419.91778879450794</c:v>
                </c:pt>
                <c:pt idx="2194">
                  <c:v>419.36726721207521</c:v>
                </c:pt>
                <c:pt idx="2195">
                  <c:v>419.62058019360649</c:v>
                </c:pt>
                <c:pt idx="2196">
                  <c:v>419.89137220227298</c:v>
                </c:pt>
                <c:pt idx="2197">
                  <c:v>418.63141262547117</c:v>
                </c:pt>
                <c:pt idx="2198">
                  <c:v>417.99929733358971</c:v>
                </c:pt>
                <c:pt idx="2199">
                  <c:v>420.05151863153685</c:v>
                </c:pt>
                <c:pt idx="2200">
                  <c:v>422.64309443894012</c:v>
                </c:pt>
                <c:pt idx="2201">
                  <c:v>424.02947849216184</c:v>
                </c:pt>
                <c:pt idx="2202">
                  <c:v>425.3440932338861</c:v>
                </c:pt>
                <c:pt idx="2203">
                  <c:v>426.53498508152052</c:v>
                </c:pt>
                <c:pt idx="2204">
                  <c:v>428.08024261766218</c:v>
                </c:pt>
                <c:pt idx="2205">
                  <c:v>429.49294783028347</c:v>
                </c:pt>
                <c:pt idx="2206">
                  <c:v>429.96081070234669</c:v>
                </c:pt>
                <c:pt idx="2207">
                  <c:v>429.0660042416369</c:v>
                </c:pt>
                <c:pt idx="2208">
                  <c:v>429.50208239503661</c:v>
                </c:pt>
                <c:pt idx="2209">
                  <c:v>428.93479601534943</c:v>
                </c:pt>
                <c:pt idx="2210">
                  <c:v>428.94933860451198</c:v>
                </c:pt>
                <c:pt idx="2211">
                  <c:v>429.38226857513848</c:v>
                </c:pt>
                <c:pt idx="2212">
                  <c:v>429.55572467025161</c:v>
                </c:pt>
                <c:pt idx="2213">
                  <c:v>428.15541496329189</c:v>
                </c:pt>
                <c:pt idx="2214">
                  <c:v>427.20581885021227</c:v>
                </c:pt>
                <c:pt idx="2215">
                  <c:v>429.10196905550799</c:v>
                </c:pt>
                <c:pt idx="2216">
                  <c:v>428.78450902610871</c:v>
                </c:pt>
                <c:pt idx="2217">
                  <c:v>428.67269541446029</c:v>
                </c:pt>
                <c:pt idx="2218">
                  <c:v>429.69846135142768</c:v>
                </c:pt>
                <c:pt idx="2219">
                  <c:v>432.96442436522426</c:v>
                </c:pt>
                <c:pt idx="2220">
                  <c:v>434.97352051855256</c:v>
                </c:pt>
                <c:pt idx="2221">
                  <c:v>437.82944430236171</c:v>
                </c:pt>
                <c:pt idx="2222">
                  <c:v>434.44049862279473</c:v>
                </c:pt>
                <c:pt idx="2223">
                  <c:v>436.72098620781071</c:v>
                </c:pt>
                <c:pt idx="2224">
                  <c:v>439.11555630705067</c:v>
                </c:pt>
                <c:pt idx="2225">
                  <c:v>440.24959713343407</c:v>
                </c:pt>
                <c:pt idx="2226">
                  <c:v>440.80135634218198</c:v>
                </c:pt>
                <c:pt idx="2227">
                  <c:v>441.6911812708874</c:v>
                </c:pt>
                <c:pt idx="2228">
                  <c:v>446.48637094634097</c:v>
                </c:pt>
                <c:pt idx="2229">
                  <c:v>444.5064462918811</c:v>
                </c:pt>
                <c:pt idx="2230">
                  <c:v>442.58328004306469</c:v>
                </c:pt>
                <c:pt idx="2231">
                  <c:v>443.17038763723843</c:v>
                </c:pt>
                <c:pt idx="2232">
                  <c:v>442.24877566690986</c:v>
                </c:pt>
                <c:pt idx="2233">
                  <c:v>445.12257416239225</c:v>
                </c:pt>
                <c:pt idx="2234">
                  <c:v>442.13951277822832</c:v>
                </c:pt>
                <c:pt idx="2235">
                  <c:v>438.15306103550506</c:v>
                </c:pt>
                <c:pt idx="2236">
                  <c:v>437.28215793944059</c:v>
                </c:pt>
                <c:pt idx="2237">
                  <c:v>440.05515186695993</c:v>
                </c:pt>
                <c:pt idx="2238">
                  <c:v>441.9169632426661</c:v>
                </c:pt>
                <c:pt idx="2239">
                  <c:v>444.65147296029988</c:v>
                </c:pt>
                <c:pt idx="2240">
                  <c:v>447.62267448705819</c:v>
                </c:pt>
                <c:pt idx="2241">
                  <c:v>451.12357585595714</c:v>
                </c:pt>
                <c:pt idx="2242">
                  <c:v>454.27070290662203</c:v>
                </c:pt>
                <c:pt idx="2243">
                  <c:v>456.4091488917594</c:v>
                </c:pt>
                <c:pt idx="2244">
                  <c:v>457.95353331956034</c:v>
                </c:pt>
                <c:pt idx="2245">
                  <c:v>458.54642791536253</c:v>
                </c:pt>
                <c:pt idx="2246">
                  <c:v>457.14622854238434</c:v>
                </c:pt>
                <c:pt idx="2247">
                  <c:v>455.0627696252995</c:v>
                </c:pt>
                <c:pt idx="2248">
                  <c:v>457.12087017015352</c:v>
                </c:pt>
                <c:pt idx="2249">
                  <c:v>458.1936707285202</c:v>
                </c:pt>
                <c:pt idx="2250">
                  <c:v>460.68697419805949</c:v>
                </c:pt>
                <c:pt idx="2251">
                  <c:v>460.16202587963352</c:v>
                </c:pt>
                <c:pt idx="2252">
                  <c:v>457.85994965782857</c:v>
                </c:pt>
                <c:pt idx="2253">
                  <c:v>454.24822730136151</c:v>
                </c:pt>
                <c:pt idx="2254">
                  <c:v>455.76265203396156</c:v>
                </c:pt>
                <c:pt idx="2255">
                  <c:v>453.92511887796712</c:v>
                </c:pt>
                <c:pt idx="2256">
                  <c:v>457.35651131463914</c:v>
                </c:pt>
                <c:pt idx="2257">
                  <c:v>455.65477038876941</c:v>
                </c:pt>
                <c:pt idx="2258">
                  <c:v>454.85381881727807</c:v>
                </c:pt>
                <c:pt idx="2259">
                  <c:v>454.70649330624138</c:v>
                </c:pt>
                <c:pt idx="2260">
                  <c:v>455.77739341722253</c:v>
                </c:pt>
                <c:pt idx="2261">
                  <c:v>460.62376073219258</c:v>
                </c:pt>
                <c:pt idx="2262">
                  <c:v>468.41486116492678</c:v>
                </c:pt>
                <c:pt idx="2263">
                  <c:v>475.46941271892399</c:v>
                </c:pt>
                <c:pt idx="2264">
                  <c:v>473.26178492537139</c:v>
                </c:pt>
                <c:pt idx="2265">
                  <c:v>475.8601231825362</c:v>
                </c:pt>
                <c:pt idx="2266">
                  <c:v>478.92334122094491</c:v>
                </c:pt>
                <c:pt idx="2267">
                  <c:v>477.33654240358311</c:v>
                </c:pt>
                <c:pt idx="2268">
                  <c:v>475.14495212137348</c:v>
                </c:pt>
                <c:pt idx="2269">
                  <c:v>473.7035529034228</c:v>
                </c:pt>
                <c:pt idx="2270">
                  <c:v>475.80378142861179</c:v>
                </c:pt>
                <c:pt idx="2271">
                  <c:v>472.70130208799264</c:v>
                </c:pt>
                <c:pt idx="2272">
                  <c:v>474.23748253538918</c:v>
                </c:pt>
                <c:pt idx="2273">
                  <c:v>477.13279053909588</c:v>
                </c:pt>
                <c:pt idx="2274">
                  <c:v>477.24952821024374</c:v>
                </c:pt>
                <c:pt idx="2275">
                  <c:v>476.64364776450122</c:v>
                </c:pt>
                <c:pt idx="2276">
                  <c:v>475.89229372195575</c:v>
                </c:pt>
                <c:pt idx="2277">
                  <c:v>475.24980505938004</c:v>
                </c:pt>
                <c:pt idx="2278">
                  <c:v>477.07282181392804</c:v>
                </c:pt>
                <c:pt idx="2279">
                  <c:v>489.06882658787356</c:v>
                </c:pt>
                <c:pt idx="2280">
                  <c:v>493.58627683231225</c:v>
                </c:pt>
                <c:pt idx="2281">
                  <c:v>498.08095287085627</c:v>
                </c:pt>
                <c:pt idx="2282">
                  <c:v>504.19117485561549</c:v>
                </c:pt>
                <c:pt idx="2283">
                  <c:v>506.14664703892305</c:v>
                </c:pt>
                <c:pt idx="2284">
                  <c:v>506.92333733755112</c:v>
                </c:pt>
                <c:pt idx="2285">
                  <c:v>508.67905589532336</c:v>
                </c:pt>
                <c:pt idx="2286">
                  <c:v>513.45766743872969</c:v>
                </c:pt>
                <c:pt idx="2287">
                  <c:v>512.5527389889495</c:v>
                </c:pt>
                <c:pt idx="2288">
                  <c:v>518.99760200093647</c:v>
                </c:pt>
                <c:pt idx="2289">
                  <c:v>522.25615590167934</c:v>
                </c:pt>
                <c:pt idx="2290">
                  <c:v>520.76363131994458</c:v>
                </c:pt>
                <c:pt idx="2291">
                  <c:v>521.08735237372127</c:v>
                </c:pt>
                <c:pt idx="2292">
                  <c:v>527.67294572107767</c:v>
                </c:pt>
                <c:pt idx="2293">
                  <c:v>529.96838364574251</c:v>
                </c:pt>
                <c:pt idx="2294">
                  <c:v>529.67935277042579</c:v>
                </c:pt>
                <c:pt idx="2295">
                  <c:v>531.16161180814981</c:v>
                </c:pt>
                <c:pt idx="2296">
                  <c:v>532.08882764892417</c:v>
                </c:pt>
                <c:pt idx="2297">
                  <c:v>530.29365545537632</c:v>
                </c:pt>
                <c:pt idx="2298">
                  <c:v>529.79267954450904</c:v>
                </c:pt>
                <c:pt idx="2299">
                  <c:v>525.28797814738732</c:v>
                </c:pt>
                <c:pt idx="2300">
                  <c:v>527.44034806655986</c:v>
                </c:pt>
                <c:pt idx="2301">
                  <c:v>534.72345551469743</c:v>
                </c:pt>
                <c:pt idx="2302">
                  <c:v>531.49697842512592</c:v>
                </c:pt>
                <c:pt idx="2303">
                  <c:v>529.36897555674045</c:v>
                </c:pt>
                <c:pt idx="2304">
                  <c:v>532.33199301384332</c:v>
                </c:pt>
                <c:pt idx="2305">
                  <c:v>526.41295259286471</c:v>
                </c:pt>
                <c:pt idx="2306">
                  <c:v>525.76897230414522</c:v>
                </c:pt>
                <c:pt idx="2307">
                  <c:v>520.23315315302546</c:v>
                </c:pt>
                <c:pt idx="2308">
                  <c:v>517.46417612272103</c:v>
                </c:pt>
                <c:pt idx="2309">
                  <c:v>518.58310062304906</c:v>
                </c:pt>
                <c:pt idx="2310">
                  <c:v>524.4462799789975</c:v>
                </c:pt>
                <c:pt idx="2311">
                  <c:v>523.59080949899146</c:v>
                </c:pt>
                <c:pt idx="2312">
                  <c:v>519.74849274989015</c:v>
                </c:pt>
                <c:pt idx="2313">
                  <c:v>515.25644647352533</c:v>
                </c:pt>
                <c:pt idx="2314">
                  <c:v>508.96282601868927</c:v>
                </c:pt>
                <c:pt idx="2315">
                  <c:v>516.98115612791059</c:v>
                </c:pt>
                <c:pt idx="2316">
                  <c:v>518.06963297608479</c:v>
                </c:pt>
                <c:pt idx="2317">
                  <c:v>519.62581980639493</c:v>
                </c:pt>
                <c:pt idx="2318">
                  <c:v>514.76992258852567</c:v>
                </c:pt>
                <c:pt idx="2319">
                  <c:v>513.31036282751529</c:v>
                </c:pt>
                <c:pt idx="2320">
                  <c:v>513.47850717727079</c:v>
                </c:pt>
                <c:pt idx="2321">
                  <c:v>514.07220824192439</c:v>
                </c:pt>
                <c:pt idx="2322">
                  <c:v>514.63684290518142</c:v>
                </c:pt>
                <c:pt idx="2323">
                  <c:v>509.56444251213821</c:v>
                </c:pt>
                <c:pt idx="2324">
                  <c:v>511.64797348507705</c:v>
                </c:pt>
                <c:pt idx="2325">
                  <c:v>511.57367785279666</c:v>
                </c:pt>
                <c:pt idx="2326">
                  <c:v>513.10539994370856</c:v>
                </c:pt>
                <c:pt idx="2327">
                  <c:v>502.30156090143521</c:v>
                </c:pt>
                <c:pt idx="2328">
                  <c:v>510.49597414070399</c:v>
                </c:pt>
                <c:pt idx="2329">
                  <c:v>510.59206833932939</c:v>
                </c:pt>
                <c:pt idx="2330">
                  <c:v>510.76053588777233</c:v>
                </c:pt>
                <c:pt idx="2331">
                  <c:v>513.83772918018929</c:v>
                </c:pt>
                <c:pt idx="2332">
                  <c:v>509.96984642408609</c:v>
                </c:pt>
                <c:pt idx="2333">
                  <c:v>509.53007204424028</c:v>
                </c:pt>
                <c:pt idx="2334">
                  <c:v>508.61894628987812</c:v>
                </c:pt>
                <c:pt idx="2335">
                  <c:v>513.05069208310351</c:v>
                </c:pt>
                <c:pt idx="2336">
                  <c:v>516.59113477753931</c:v>
                </c:pt>
                <c:pt idx="2337">
                  <c:v>517.0426425383032</c:v>
                </c:pt>
                <c:pt idx="2338">
                  <c:v>519.34773078866226</c:v>
                </c:pt>
                <c:pt idx="2339">
                  <c:v>515.58010688667321</c:v>
                </c:pt>
                <c:pt idx="2340">
                  <c:v>517.72099038951046</c:v>
                </c:pt>
                <c:pt idx="2341">
                  <c:v>514.91465965907719</c:v>
                </c:pt>
                <c:pt idx="2342">
                  <c:v>514.04378518115595</c:v>
                </c:pt>
                <c:pt idx="2343">
                  <c:v>512.91688912741199</c:v>
                </c:pt>
                <c:pt idx="2344">
                  <c:v>514.22738922884025</c:v>
                </c:pt>
                <c:pt idx="2345">
                  <c:v>513.52060584939704</c:v>
                </c:pt>
                <c:pt idx="2346">
                  <c:v>510.86418508327887</c:v>
                </c:pt>
                <c:pt idx="2347">
                  <c:v>510.88959701624026</c:v>
                </c:pt>
                <c:pt idx="2348">
                  <c:v>512.09826510719552</c:v>
                </c:pt>
                <c:pt idx="2349">
                  <c:v>514.48241698447748</c:v>
                </c:pt>
                <c:pt idx="2350">
                  <c:v>523.41791760212971</c:v>
                </c:pt>
                <c:pt idx="2351">
                  <c:v>526.86095313227906</c:v>
                </c:pt>
                <c:pt idx="2352">
                  <c:v>529.61925745669635</c:v>
                </c:pt>
                <c:pt idx="2353">
                  <c:v>535.59724189150529</c:v>
                </c:pt>
                <c:pt idx="2354">
                  <c:v>543.18113560221991</c:v>
                </c:pt>
                <c:pt idx="2355">
                  <c:v>538.83103625959643</c:v>
                </c:pt>
                <c:pt idx="2356">
                  <c:v>536.31721718967617</c:v>
                </c:pt>
                <c:pt idx="2357">
                  <c:v>541.63237522893508</c:v>
                </c:pt>
                <c:pt idx="2358">
                  <c:v>541.52239332116687</c:v>
                </c:pt>
                <c:pt idx="2359">
                  <c:v>533.1917396003646</c:v>
                </c:pt>
                <c:pt idx="2360">
                  <c:v>536.21321336085668</c:v>
                </c:pt>
                <c:pt idx="2361">
                  <c:v>537.50897819690533</c:v>
                </c:pt>
                <c:pt idx="2362">
                  <c:v>532.53216756614938</c:v>
                </c:pt>
                <c:pt idx="2363">
                  <c:v>527.8171341962917</c:v>
                </c:pt>
                <c:pt idx="2364">
                  <c:v>528.72798584964153</c:v>
                </c:pt>
                <c:pt idx="2365">
                  <c:v>522.5751806204147</c:v>
                </c:pt>
                <c:pt idx="2366">
                  <c:v>514.66311681879313</c:v>
                </c:pt>
                <c:pt idx="2367">
                  <c:v>518.77301158044406</c:v>
                </c:pt>
                <c:pt idx="2368">
                  <c:v>522.61254085863391</c:v>
                </c:pt>
                <c:pt idx="2369">
                  <c:v>526.55914264277897</c:v>
                </c:pt>
                <c:pt idx="2370">
                  <c:v>525.12930583923787</c:v>
                </c:pt>
                <c:pt idx="2371">
                  <c:v>522.62764751500674</c:v>
                </c:pt>
                <c:pt idx="2372">
                  <c:v>518.70142542068163</c:v>
                </c:pt>
                <c:pt idx="2373">
                  <c:v>513.34916557352369</c:v>
                </c:pt>
                <c:pt idx="2374">
                  <c:v>512.0725122461389</c:v>
                </c:pt>
                <c:pt idx="2375">
                  <c:v>512.03436791967817</c:v>
                </c:pt>
                <c:pt idx="2376">
                  <c:v>513.46683003763462</c:v>
                </c:pt>
                <c:pt idx="2377">
                  <c:v>514.83155271041142</c:v>
                </c:pt>
                <c:pt idx="2378">
                  <c:v>515.00498313545359</c:v>
                </c:pt>
                <c:pt idx="2379">
                  <c:v>519.68763137946621</c:v>
                </c:pt>
                <c:pt idx="2380">
                  <c:v>520.93706717222892</c:v>
                </c:pt>
                <c:pt idx="2381">
                  <c:v>519.94309584255939</c:v>
                </c:pt>
                <c:pt idx="2382">
                  <c:v>525.07275135174189</c:v>
                </c:pt>
                <c:pt idx="2383">
                  <c:v>525.13936534262791</c:v>
                </c:pt>
                <c:pt idx="2384">
                  <c:v>526.74031774358241</c:v>
                </c:pt>
                <c:pt idx="2385">
                  <c:v>524.9656702573435</c:v>
                </c:pt>
                <c:pt idx="2386">
                  <c:v>526.00392676594834</c:v>
                </c:pt>
                <c:pt idx="2387">
                  <c:v>525.0175727927566</c:v>
                </c:pt>
                <c:pt idx="2388">
                  <c:v>526.00649784562574</c:v>
                </c:pt>
                <c:pt idx="2389">
                  <c:v>522.3104353721676</c:v>
                </c:pt>
                <c:pt idx="2390">
                  <c:v>525.60319534333507</c:v>
                </c:pt>
                <c:pt idx="2391">
                  <c:v>527.16108837552486</c:v>
                </c:pt>
                <c:pt idx="2392">
                  <c:v>525.62853660153269</c:v>
                </c:pt>
                <c:pt idx="2393">
                  <c:v>525.99005776766376</c:v>
                </c:pt>
                <c:pt idx="2394">
                  <c:v>529.15651079361885</c:v>
                </c:pt>
                <c:pt idx="2395">
                  <c:v>527.29558486603014</c:v>
                </c:pt>
                <c:pt idx="2396">
                  <c:v>528.58705400961628</c:v>
                </c:pt>
                <c:pt idx="2397">
                  <c:v>528.97806428409558</c:v>
                </c:pt>
                <c:pt idx="2398">
                  <c:v>531.53311341576921</c:v>
                </c:pt>
                <c:pt idx="2399">
                  <c:v>533.27173385953495</c:v>
                </c:pt>
                <c:pt idx="2400">
                  <c:v>533.03747243823864</c:v>
                </c:pt>
                <c:pt idx="2401">
                  <c:v>530.61985643158982</c:v>
                </c:pt>
                <c:pt idx="2402">
                  <c:v>528.10832773152606</c:v>
                </c:pt>
                <c:pt idx="2403">
                  <c:v>531.75125435757013</c:v>
                </c:pt>
                <c:pt idx="2404">
                  <c:v>533.4835611782471</c:v>
                </c:pt>
                <c:pt idx="2405">
                  <c:v>533.73349159338238</c:v>
                </c:pt>
                <c:pt idx="2406">
                  <c:v>532.88036269340955</c:v>
                </c:pt>
                <c:pt idx="2407">
                  <c:v>530.52820902935821</c:v>
                </c:pt>
                <c:pt idx="2408">
                  <c:v>533.63812569787092</c:v>
                </c:pt>
                <c:pt idx="2409">
                  <c:v>535.5742931776125</c:v>
                </c:pt>
                <c:pt idx="2410">
                  <c:v>532.0166455778093</c:v>
                </c:pt>
                <c:pt idx="2411">
                  <c:v>525.21662777977008</c:v>
                </c:pt>
                <c:pt idx="2412">
                  <c:v>525.71478858244495</c:v>
                </c:pt>
                <c:pt idx="2413">
                  <c:v>511.87633444104972</c:v>
                </c:pt>
                <c:pt idx="2414">
                  <c:v>516.21803091015738</c:v>
                </c:pt>
                <c:pt idx="2415">
                  <c:v>518.63712793311765</c:v>
                </c:pt>
                <c:pt idx="2416">
                  <c:v>524.3835152286839</c:v>
                </c:pt>
                <c:pt idx="2417">
                  <c:v>521.63518432581122</c:v>
                </c:pt>
                <c:pt idx="2418">
                  <c:v>521.70059778738801</c:v>
                </c:pt>
                <c:pt idx="2419">
                  <c:v>512.15460981340004</c:v>
                </c:pt>
                <c:pt idx="2420">
                  <c:v>514.2786722082011</c:v>
                </c:pt>
                <c:pt idx="2421">
                  <c:v>512.72322175006002</c:v>
                </c:pt>
                <c:pt idx="2422">
                  <c:v>514.56782965705531</c:v>
                </c:pt>
                <c:pt idx="2423">
                  <c:v>512.67628204019752</c:v>
                </c:pt>
                <c:pt idx="2424">
                  <c:v>510.702848759738</c:v>
                </c:pt>
                <c:pt idx="2425">
                  <c:v>511.50660972869235</c:v>
                </c:pt>
                <c:pt idx="2426">
                  <c:v>517.4293931932574</c:v>
                </c:pt>
                <c:pt idx="2427">
                  <c:v>523.93912669620113</c:v>
                </c:pt>
                <c:pt idx="2428">
                  <c:v>522.76714143473964</c:v>
                </c:pt>
                <c:pt idx="2429">
                  <c:v>519.75358764510827</c:v>
                </c:pt>
                <c:pt idx="2430">
                  <c:v>515.51820617648048</c:v>
                </c:pt>
                <c:pt idx="2431">
                  <c:v>515.85489194049262</c:v>
                </c:pt>
                <c:pt idx="2432">
                  <c:v>517.69023845597553</c:v>
                </c:pt>
                <c:pt idx="2433">
                  <c:v>512.27630291348783</c:v>
                </c:pt>
                <c:pt idx="2434">
                  <c:v>507.88637261235397</c:v>
                </c:pt>
                <c:pt idx="2435">
                  <c:v>505.06915145247774</c:v>
                </c:pt>
                <c:pt idx="2436">
                  <c:v>504.71354500298634</c:v>
                </c:pt>
                <c:pt idx="2437">
                  <c:v>498.88604878700511</c:v>
                </c:pt>
                <c:pt idx="2438">
                  <c:v>497.00291187422579</c:v>
                </c:pt>
                <c:pt idx="2439">
                  <c:v>501.52572605446881</c:v>
                </c:pt>
                <c:pt idx="2440">
                  <c:v>508.15021714174173</c:v>
                </c:pt>
                <c:pt idx="2441">
                  <c:v>507.7262383418884</c:v>
                </c:pt>
                <c:pt idx="2442">
                  <c:v>512.30279497811159</c:v>
                </c:pt>
                <c:pt idx="2443">
                  <c:v>517.2335200663158</c:v>
                </c:pt>
                <c:pt idx="2444">
                  <c:v>519.17358603327511</c:v>
                </c:pt>
                <c:pt idx="2445">
                  <c:v>518.07601424305994</c:v>
                </c:pt>
                <c:pt idx="2446">
                  <c:v>521.7136539275848</c:v>
                </c:pt>
                <c:pt idx="2447">
                  <c:v>519.42744901309186</c:v>
                </c:pt>
                <c:pt idx="2448">
                  <c:v>524.63830168000015</c:v>
                </c:pt>
                <c:pt idx="2449">
                  <c:v>526.03887438685433</c:v>
                </c:pt>
                <c:pt idx="2450">
                  <c:v>525.80050060322776</c:v>
                </c:pt>
                <c:pt idx="2451">
                  <c:v>528.30805582812434</c:v>
                </c:pt>
                <c:pt idx="2452">
                  <c:v>526.17990324851132</c:v>
                </c:pt>
                <c:pt idx="2453">
                  <c:v>525.50334616419866</c:v>
                </c:pt>
                <c:pt idx="2454">
                  <c:v>528.21821843626446</c:v>
                </c:pt>
                <c:pt idx="2455">
                  <c:v>532.57249169304293</c:v>
                </c:pt>
                <c:pt idx="2456">
                  <c:v>537.01046760751376</c:v>
                </c:pt>
                <c:pt idx="2457">
                  <c:v>538.65588839803763</c:v>
                </c:pt>
                <c:pt idx="2458">
                  <c:v>535.90324234225466</c:v>
                </c:pt>
                <c:pt idx="2459">
                  <c:v>538.11905225295868</c:v>
                </c:pt>
                <c:pt idx="2460">
                  <c:v>537.83895970313495</c:v>
                </c:pt>
                <c:pt idx="2461">
                  <c:v>536.59171774135064</c:v>
                </c:pt>
                <c:pt idx="2462">
                  <c:v>539.914811235294</c:v>
                </c:pt>
                <c:pt idx="2463">
                  <c:v>537.98411035369099</c:v>
                </c:pt>
                <c:pt idx="2464">
                  <c:v>537.9178085219379</c:v>
                </c:pt>
                <c:pt idx="2465">
                  <c:v>533.73986585081389</c:v>
                </c:pt>
                <c:pt idx="2466">
                  <c:v>535.18503863796184</c:v>
                </c:pt>
                <c:pt idx="2467">
                  <c:v>543.04637810102884</c:v>
                </c:pt>
                <c:pt idx="2468">
                  <c:v>544.43064126017327</c:v>
                </c:pt>
                <c:pt idx="2469">
                  <c:v>544.93618365887403</c:v>
                </c:pt>
                <c:pt idx="2470">
                  <c:v>546.25818541912895</c:v>
                </c:pt>
                <c:pt idx="2471">
                  <c:v>547.114407261059</c:v>
                </c:pt>
                <c:pt idx="2472">
                  <c:v>548.10149024865518</c:v>
                </c:pt>
                <c:pt idx="2473">
                  <c:v>545.98813363077238</c:v>
                </c:pt>
                <c:pt idx="2474">
                  <c:v>547.80698409853449</c:v>
                </c:pt>
                <c:pt idx="2475">
                  <c:v>549.23372896502451</c:v>
                </c:pt>
                <c:pt idx="2476">
                  <c:v>549.38920287577071</c:v>
                </c:pt>
                <c:pt idx="2477">
                  <c:v>545.52807734917963</c:v>
                </c:pt>
                <c:pt idx="2478">
                  <c:v>544.37368060035828</c:v>
                </c:pt>
                <c:pt idx="2479">
                  <c:v>544.10751458961067</c:v>
                </c:pt>
                <c:pt idx="2480">
                  <c:v>544.80947713337696</c:v>
                </c:pt>
                <c:pt idx="2481">
                  <c:v>546.11381951096303</c:v>
                </c:pt>
                <c:pt idx="2482">
                  <c:v>546.81253065331873</c:v>
                </c:pt>
                <c:pt idx="2483">
                  <c:v>545.29542740039903</c:v>
                </c:pt>
                <c:pt idx="2484">
                  <c:v>542.89922243003991</c:v>
                </c:pt>
                <c:pt idx="2485">
                  <c:v>541.37931459249671</c:v>
                </c:pt>
                <c:pt idx="2486">
                  <c:v>533.9308389495236</c:v>
                </c:pt>
                <c:pt idx="2487">
                  <c:v>535.80986985677691</c:v>
                </c:pt>
                <c:pt idx="2488">
                  <c:v>542.33644191110739</c:v>
                </c:pt>
                <c:pt idx="2489">
                  <c:v>542.06937894109069</c:v>
                </c:pt>
                <c:pt idx="2490">
                  <c:v>540.73185886002454</c:v>
                </c:pt>
                <c:pt idx="2491">
                  <c:v>538.52476554257851</c:v>
                </c:pt>
                <c:pt idx="2492">
                  <c:v>534.66304899209706</c:v>
                </c:pt>
                <c:pt idx="2493">
                  <c:v>529.17064300792276</c:v>
                </c:pt>
                <c:pt idx="2494">
                  <c:v>528.47672348803974</c:v>
                </c:pt>
                <c:pt idx="2495">
                  <c:v>523.85197400725804</c:v>
                </c:pt>
                <c:pt idx="2496">
                  <c:v>526.20845094587469</c:v>
                </c:pt>
                <c:pt idx="2497">
                  <c:v>525.67849233785944</c:v>
                </c:pt>
                <c:pt idx="2498">
                  <c:v>530.45499651675686</c:v>
                </c:pt>
                <c:pt idx="2499">
                  <c:v>532.5406697625823</c:v>
                </c:pt>
                <c:pt idx="2500">
                  <c:v>538.30142493578637</c:v>
                </c:pt>
                <c:pt idx="2501">
                  <c:v>534.5006241027138</c:v>
                </c:pt>
                <c:pt idx="2502">
                  <c:v>533.35575002282394</c:v>
                </c:pt>
                <c:pt idx="2503">
                  <c:v>527.43466729632325</c:v>
                </c:pt>
                <c:pt idx="2504">
                  <c:v>523.757678845339</c:v>
                </c:pt>
                <c:pt idx="2505">
                  <c:v>521.107234162944</c:v>
                </c:pt>
                <c:pt idx="2506">
                  <c:v>523.48159806809974</c:v>
                </c:pt>
                <c:pt idx="2507">
                  <c:v>525.70563907073961</c:v>
                </c:pt>
                <c:pt idx="2508">
                  <c:v>522.98502258768337</c:v>
                </c:pt>
                <c:pt idx="2509">
                  <c:v>523.01071422242489</c:v>
                </c:pt>
                <c:pt idx="2510">
                  <c:v>522.74655414728034</c:v>
                </c:pt>
                <c:pt idx="2511">
                  <c:v>522.77049486092938</c:v>
                </c:pt>
                <c:pt idx="2512">
                  <c:v>523.86912986061964</c:v>
                </c:pt>
                <c:pt idx="2513">
                  <c:v>524.24682074747841</c:v>
                </c:pt>
                <c:pt idx="2514">
                  <c:v>514.47414040388048</c:v>
                </c:pt>
                <c:pt idx="2515">
                  <c:v>515.6682263364803</c:v>
                </c:pt>
                <c:pt idx="2516">
                  <c:v>519.68990462134605</c:v>
                </c:pt>
                <c:pt idx="2517">
                  <c:v>517.60259696705998</c:v>
                </c:pt>
                <c:pt idx="2518">
                  <c:v>515.13242406337974</c:v>
                </c:pt>
                <c:pt idx="2519">
                  <c:v>505.46465546573125</c:v>
                </c:pt>
                <c:pt idx="2520">
                  <c:v>497.92654933614097</c:v>
                </c:pt>
                <c:pt idx="2521">
                  <c:v>500.3711617301268</c:v>
                </c:pt>
                <c:pt idx="2522">
                  <c:v>504.54973240367531</c:v>
                </c:pt>
                <c:pt idx="2523">
                  <c:v>510.2297906438493</c:v>
                </c:pt>
                <c:pt idx="2524">
                  <c:v>511.28202601475732</c:v>
                </c:pt>
                <c:pt idx="2525">
                  <c:v>512.06376745127193</c:v>
                </c:pt>
                <c:pt idx="2526">
                  <c:v>513.80587259809761</c:v>
                </c:pt>
                <c:pt idx="2527">
                  <c:v>517.44479087487832</c:v>
                </c:pt>
                <c:pt idx="2528">
                  <c:v>519.75492214016049</c:v>
                </c:pt>
                <c:pt idx="2529">
                  <c:v>516.65104837776516</c:v>
                </c:pt>
                <c:pt idx="2530">
                  <c:v>515.17201046579032</c:v>
                </c:pt>
                <c:pt idx="2531">
                  <c:v>513.61441355264731</c:v>
                </c:pt>
                <c:pt idx="2532">
                  <c:v>516.64278629337059</c:v>
                </c:pt>
                <c:pt idx="2533">
                  <c:v>519.54798241896071</c:v>
                </c:pt>
                <c:pt idx="2534">
                  <c:v>519.32269543959421</c:v>
                </c:pt>
                <c:pt idx="2535">
                  <c:v>521.43978662294808</c:v>
                </c:pt>
                <c:pt idx="2536">
                  <c:v>528.10571354489286</c:v>
                </c:pt>
                <c:pt idx="2537">
                  <c:v>527.58619555875396</c:v>
                </c:pt>
                <c:pt idx="2538">
                  <c:v>527.61803846367866</c:v>
                </c:pt>
                <c:pt idx="2539">
                  <c:v>529.80665323209166</c:v>
                </c:pt>
                <c:pt idx="2540">
                  <c:v>530.14521395734334</c:v>
                </c:pt>
                <c:pt idx="2541">
                  <c:v>529.82032330902268</c:v>
                </c:pt>
                <c:pt idx="2542">
                  <c:v>526.83205861502438</c:v>
                </c:pt>
                <c:pt idx="2543">
                  <c:v>528.28350720114793</c:v>
                </c:pt>
                <c:pt idx="2544">
                  <c:v>525.27722259789823</c:v>
                </c:pt>
                <c:pt idx="2545">
                  <c:v>522.71104312607633</c:v>
                </c:pt>
                <c:pt idx="2546">
                  <c:v>523.16366736321777</c:v>
                </c:pt>
                <c:pt idx="2547">
                  <c:v>526.86984004974931</c:v>
                </c:pt>
                <c:pt idx="2548">
                  <c:v>523.11683511323292</c:v>
                </c:pt>
                <c:pt idx="2549">
                  <c:v>520.85691529873623</c:v>
                </c:pt>
                <c:pt idx="2550">
                  <c:v>522.2919348152476</c:v>
                </c:pt>
                <c:pt idx="2551">
                  <c:v>525.33176740260149</c:v>
                </c:pt>
                <c:pt idx="2552">
                  <c:v>529.46942416756349</c:v>
                </c:pt>
                <c:pt idx="2553">
                  <c:v>532.49263309401249</c:v>
                </c:pt>
                <c:pt idx="2554">
                  <c:v>537.180824141578</c:v>
                </c:pt>
                <c:pt idx="2555">
                  <c:v>538.47198261490314</c:v>
                </c:pt>
                <c:pt idx="2556">
                  <c:v>544.55177282854311</c:v>
                </c:pt>
                <c:pt idx="2557">
                  <c:v>546.07685095207921</c:v>
                </c:pt>
                <c:pt idx="2558">
                  <c:v>545.44130770831521</c:v>
                </c:pt>
                <c:pt idx="2559">
                  <c:v>551.35851976000424</c:v>
                </c:pt>
                <c:pt idx="2560">
                  <c:v>549.76399938946236</c:v>
                </c:pt>
                <c:pt idx="2561">
                  <c:v>551.57516087063914</c:v>
                </c:pt>
                <c:pt idx="2562">
                  <c:v>555.66581040676886</c:v>
                </c:pt>
                <c:pt idx="2563">
                  <c:v>556.75575753171381</c:v>
                </c:pt>
                <c:pt idx="2564">
                  <c:v>556.39014538022855</c:v>
                </c:pt>
                <c:pt idx="2565">
                  <c:v>558.11432154259842</c:v>
                </c:pt>
                <c:pt idx="2566">
                  <c:v>560.43149382543174</c:v>
                </c:pt>
                <c:pt idx="2567">
                  <c:v>564.42389785868113</c:v>
                </c:pt>
                <c:pt idx="2568">
                  <c:v>564.68232695680479</c:v>
                </c:pt>
                <c:pt idx="2569">
                  <c:v>563.96029082045061</c:v>
                </c:pt>
                <c:pt idx="2570">
                  <c:v>560.01372193609973</c:v>
                </c:pt>
                <c:pt idx="2571">
                  <c:v>560.80115489026753</c:v>
                </c:pt>
                <c:pt idx="2572">
                  <c:v>559.16959246965564</c:v>
                </c:pt>
                <c:pt idx="2573">
                  <c:v>554.33565283015741</c:v>
                </c:pt>
                <c:pt idx="2574">
                  <c:v>555.44948789532384</c:v>
                </c:pt>
                <c:pt idx="2575">
                  <c:v>553.74192385708886</c:v>
                </c:pt>
                <c:pt idx="2576">
                  <c:v>556.15514863703163</c:v>
                </c:pt>
                <c:pt idx="2577">
                  <c:v>561.7346997547894</c:v>
                </c:pt>
                <c:pt idx="2578">
                  <c:v>562.23310132064171</c:v>
                </c:pt>
                <c:pt idx="2579">
                  <c:v>562.56054409614433</c:v>
                </c:pt>
                <c:pt idx="2580">
                  <c:v>559.10387880739142</c:v>
                </c:pt>
                <c:pt idx="2581">
                  <c:v>558.06673635349944</c:v>
                </c:pt>
                <c:pt idx="2582">
                  <c:v>555.99131403302215</c:v>
                </c:pt>
                <c:pt idx="2583">
                  <c:v>557.12942528678684</c:v>
                </c:pt>
                <c:pt idx="2584">
                  <c:v>557.08736716031774</c:v>
                </c:pt>
                <c:pt idx="2585">
                  <c:v>556.48094654278543</c:v>
                </c:pt>
                <c:pt idx="2586">
                  <c:v>556.56675082274739</c:v>
                </c:pt>
                <c:pt idx="2587">
                  <c:v>554.25204464719559</c:v>
                </c:pt>
                <c:pt idx="2588">
                  <c:v>557.0508433832764</c:v>
                </c:pt>
                <c:pt idx="2589">
                  <c:v>546.84880789264059</c:v>
                </c:pt>
                <c:pt idx="2590">
                  <c:v>548.35531918296408</c:v>
                </c:pt>
                <c:pt idx="2591">
                  <c:v>548.39344294994953</c:v>
                </c:pt>
                <c:pt idx="2592">
                  <c:v>551.15189036129209</c:v>
                </c:pt>
                <c:pt idx="2593">
                  <c:v>555.89275349276534</c:v>
                </c:pt>
                <c:pt idx="2594">
                  <c:v>553.52568834968395</c:v>
                </c:pt>
                <c:pt idx="2595">
                  <c:v>553.90310421660035</c:v>
                </c:pt>
                <c:pt idx="2596">
                  <c:v>553.67256016632439</c:v>
                </c:pt>
                <c:pt idx="2597">
                  <c:v>551.89953973068168</c:v>
                </c:pt>
                <c:pt idx="2598">
                  <c:v>547.63886114264426</c:v>
                </c:pt>
                <c:pt idx="2599">
                  <c:v>550.10876880024421</c:v>
                </c:pt>
                <c:pt idx="2600">
                  <c:v>548.53417853782503</c:v>
                </c:pt>
                <c:pt idx="2601">
                  <c:v>548.50464807450885</c:v>
                </c:pt>
                <c:pt idx="2602">
                  <c:v>552.17705149516371</c:v>
                </c:pt>
                <c:pt idx="2603">
                  <c:v>553.68863459770625</c:v>
                </c:pt>
                <c:pt idx="2604">
                  <c:v>555.7583317240958</c:v>
                </c:pt>
                <c:pt idx="2605">
                  <c:v>556.9229714690332</c:v>
                </c:pt>
                <c:pt idx="2606">
                  <c:v>557.5625179688476</c:v>
                </c:pt>
                <c:pt idx="2607">
                  <c:v>556.35048534636223</c:v>
                </c:pt>
                <c:pt idx="2608">
                  <c:v>559.24675949269795</c:v>
                </c:pt>
                <c:pt idx="2609">
                  <c:v>561.13625024436385</c:v>
                </c:pt>
                <c:pt idx="2610">
                  <c:v>562.66690180193893</c:v>
                </c:pt>
                <c:pt idx="2611">
                  <c:v>566.03254566015585</c:v>
                </c:pt>
                <c:pt idx="2612">
                  <c:v>567.7589546971742</c:v>
                </c:pt>
                <c:pt idx="2613">
                  <c:v>563.76763560732093</c:v>
                </c:pt>
                <c:pt idx="2614">
                  <c:v>563.98136514259727</c:v>
                </c:pt>
                <c:pt idx="2615">
                  <c:v>565.31525644735621</c:v>
                </c:pt>
                <c:pt idx="2616">
                  <c:v>566.2833431685699</c:v>
                </c:pt>
                <c:pt idx="2617">
                  <c:v>566.53688711157531</c:v>
                </c:pt>
                <c:pt idx="2618">
                  <c:v>568.26168553725915</c:v>
                </c:pt>
                <c:pt idx="2619">
                  <c:v>565.03821016872985</c:v>
                </c:pt>
                <c:pt idx="2620">
                  <c:v>562.69089090838793</c:v>
                </c:pt>
                <c:pt idx="2621">
                  <c:v>560.73532852931373</c:v>
                </c:pt>
                <c:pt idx="2622">
                  <c:v>559.95887531513915</c:v>
                </c:pt>
                <c:pt idx="2623">
                  <c:v>561.647066972012</c:v>
                </c:pt>
                <c:pt idx="2624">
                  <c:v>559.23652232679581</c:v>
                </c:pt>
                <c:pt idx="2625">
                  <c:v>557.35007066151695</c:v>
                </c:pt>
                <c:pt idx="2626">
                  <c:v>557.12854340360275</c:v>
                </c:pt>
                <c:pt idx="2627">
                  <c:v>556.99853050284378</c:v>
                </c:pt>
                <c:pt idx="2628">
                  <c:v>555.10126569382373</c:v>
                </c:pt>
                <c:pt idx="2629">
                  <c:v>557.80904281308324</c:v>
                </c:pt>
                <c:pt idx="2630">
                  <c:v>553.67162368098195</c:v>
                </c:pt>
                <c:pt idx="2631">
                  <c:v>556.90141058806955</c:v>
                </c:pt>
                <c:pt idx="2632">
                  <c:v>560.94138316735734</c:v>
                </c:pt>
                <c:pt idx="2633">
                  <c:v>565.77304227724619</c:v>
                </c:pt>
                <c:pt idx="2634">
                  <c:v>569.41421183842908</c:v>
                </c:pt>
                <c:pt idx="2635">
                  <c:v>572.89536635520233</c:v>
                </c:pt>
                <c:pt idx="2636">
                  <c:v>575.71238312157641</c:v>
                </c:pt>
                <c:pt idx="2637">
                  <c:v>573.30649872376841</c:v>
                </c:pt>
                <c:pt idx="2638">
                  <c:v>574.96789220664937</c:v>
                </c:pt>
                <c:pt idx="2639">
                  <c:v>575.52791414399542</c:v>
                </c:pt>
                <c:pt idx="2640">
                  <c:v>573.89670416181195</c:v>
                </c:pt>
                <c:pt idx="2641">
                  <c:v>567.77599285171118</c:v>
                </c:pt>
                <c:pt idx="2642">
                  <c:v>569.8710369554276</c:v>
                </c:pt>
                <c:pt idx="2643">
                  <c:v>569.19601723204062</c:v>
                </c:pt>
                <c:pt idx="2644">
                  <c:v>571.20813770511916</c:v>
                </c:pt>
                <c:pt idx="2645">
                  <c:v>575.4406515162558</c:v>
                </c:pt>
                <c:pt idx="2646">
                  <c:v>579.20815048748284</c:v>
                </c:pt>
                <c:pt idx="2647">
                  <c:v>580.85858111544735</c:v>
                </c:pt>
                <c:pt idx="2648">
                  <c:v>584.74260301720381</c:v>
                </c:pt>
                <c:pt idx="2649">
                  <c:v>585.43979243935098</c:v>
                </c:pt>
                <c:pt idx="2650">
                  <c:v>586.25835553173761</c:v>
                </c:pt>
                <c:pt idx="2651">
                  <c:v>586.30670328453925</c:v>
                </c:pt>
                <c:pt idx="2652">
                  <c:v>586.07214978160903</c:v>
                </c:pt>
                <c:pt idx="2653">
                  <c:v>585.04598122269624</c:v>
                </c:pt>
                <c:pt idx="2654">
                  <c:v>582.30178080521682</c:v>
                </c:pt>
                <c:pt idx="2655">
                  <c:v>576.50143056233162</c:v>
                </c:pt>
                <c:pt idx="2656">
                  <c:v>577.88808860131962</c:v>
                </c:pt>
                <c:pt idx="2657">
                  <c:v>577.04940803505292</c:v>
                </c:pt>
                <c:pt idx="2658">
                  <c:v>580.14408545163894</c:v>
                </c:pt>
                <c:pt idx="2659">
                  <c:v>580.98279182967235</c:v>
                </c:pt>
                <c:pt idx="2660">
                  <c:v>583.67086666439809</c:v>
                </c:pt>
                <c:pt idx="2661">
                  <c:v>584.50667832409908</c:v>
                </c:pt>
                <c:pt idx="2662">
                  <c:v>587.08099827553235</c:v>
                </c:pt>
                <c:pt idx="2663">
                  <c:v>588.24582138032133</c:v>
                </c:pt>
                <c:pt idx="2664">
                  <c:v>587.32154645284072</c:v>
                </c:pt>
                <c:pt idx="2665">
                  <c:v>587.99274055011381</c:v>
                </c:pt>
                <c:pt idx="2666">
                  <c:v>587.89123234046599</c:v>
                </c:pt>
                <c:pt idx="2667">
                  <c:v>589.25542574599058</c:v>
                </c:pt>
                <c:pt idx="2668">
                  <c:v>587.71265912732144</c:v>
                </c:pt>
                <c:pt idx="2669">
                  <c:v>589.0958822041132</c:v>
                </c:pt>
                <c:pt idx="2670">
                  <c:v>592.91598829304939</c:v>
                </c:pt>
                <c:pt idx="2671">
                  <c:v>591.60635360191191</c:v>
                </c:pt>
                <c:pt idx="2672">
                  <c:v>591.63630530769865</c:v>
                </c:pt>
                <c:pt idx="2673">
                  <c:v>592.52864527877784</c:v>
                </c:pt>
                <c:pt idx="2674">
                  <c:v>590.37141726012715</c:v>
                </c:pt>
                <c:pt idx="2675">
                  <c:v>589.56371777875484</c:v>
                </c:pt>
                <c:pt idx="2676">
                  <c:v>593.36187546668407</c:v>
                </c:pt>
                <c:pt idx="2677">
                  <c:v>597.68301247666739</c:v>
                </c:pt>
                <c:pt idx="2678">
                  <c:v>603.07070309651408</c:v>
                </c:pt>
                <c:pt idx="2679">
                  <c:v>601.90678624277621</c:v>
                </c:pt>
                <c:pt idx="2680">
                  <c:v>600.74153351223424</c:v>
                </c:pt>
                <c:pt idx="2681">
                  <c:v>600.52893153087587</c:v>
                </c:pt>
                <c:pt idx="2682">
                  <c:v>597.24128581016578</c:v>
                </c:pt>
                <c:pt idx="2683">
                  <c:v>596.66943742973569</c:v>
                </c:pt>
                <c:pt idx="2684">
                  <c:v>589.54130844330837</c:v>
                </c:pt>
                <c:pt idx="2685">
                  <c:v>583.43465475542985</c:v>
                </c:pt>
                <c:pt idx="2686">
                  <c:v>586.31790940730764</c:v>
                </c:pt>
                <c:pt idx="2687">
                  <c:v>589.57158147143025</c:v>
                </c:pt>
                <c:pt idx="2688">
                  <c:v>591.61043551917578</c:v>
                </c:pt>
                <c:pt idx="2689">
                  <c:v>582.52239715455539</c:v>
                </c:pt>
                <c:pt idx="2690">
                  <c:v>586.65024294216357</c:v>
                </c:pt>
                <c:pt idx="2691">
                  <c:v>585.10585174654659</c:v>
                </c:pt>
                <c:pt idx="2692">
                  <c:v>586.14371440280274</c:v>
                </c:pt>
                <c:pt idx="2693">
                  <c:v>585.31905657181142</c:v>
                </c:pt>
                <c:pt idx="2694">
                  <c:v>579.53796274549131</c:v>
                </c:pt>
                <c:pt idx="2695">
                  <c:v>575.56833121108684</c:v>
                </c:pt>
                <c:pt idx="2696">
                  <c:v>577.01453965866801</c:v>
                </c:pt>
                <c:pt idx="2697">
                  <c:v>580.59197308006549</c:v>
                </c:pt>
                <c:pt idx="2698">
                  <c:v>582.1410469793534</c:v>
                </c:pt>
                <c:pt idx="2699">
                  <c:v>587.20631393090866</c:v>
                </c:pt>
                <c:pt idx="2700">
                  <c:v>586.76239524876871</c:v>
                </c:pt>
                <c:pt idx="2701">
                  <c:v>583.63807489298847</c:v>
                </c:pt>
                <c:pt idx="2702">
                  <c:v>580.34358850614012</c:v>
                </c:pt>
                <c:pt idx="2703">
                  <c:v>569.32299263784034</c:v>
                </c:pt>
                <c:pt idx="2704">
                  <c:v>569.10542895212086</c:v>
                </c:pt>
                <c:pt idx="2705">
                  <c:v>570.07337227434914</c:v>
                </c:pt>
                <c:pt idx="2706">
                  <c:v>567.44245075936112</c:v>
                </c:pt>
                <c:pt idx="2707">
                  <c:v>571.13369794402524</c:v>
                </c:pt>
                <c:pt idx="2708">
                  <c:v>571.1674956116666</c:v>
                </c:pt>
                <c:pt idx="2709">
                  <c:v>570.04963025477196</c:v>
                </c:pt>
                <c:pt idx="2710">
                  <c:v>568.43739010079844</c:v>
                </c:pt>
                <c:pt idx="2711">
                  <c:v>560.71865937942721</c:v>
                </c:pt>
                <c:pt idx="2712">
                  <c:v>563.73206654158673</c:v>
                </c:pt>
                <c:pt idx="2713">
                  <c:v>564.29031019924923</c:v>
                </c:pt>
                <c:pt idx="2714">
                  <c:v>563.06765099752386</c:v>
                </c:pt>
                <c:pt idx="2715">
                  <c:v>566.20465444312526</c:v>
                </c:pt>
                <c:pt idx="2716">
                  <c:v>566.78682224866191</c:v>
                </c:pt>
                <c:pt idx="2717">
                  <c:v>570.32822888464375</c:v>
                </c:pt>
                <c:pt idx="2718">
                  <c:v>573.52467339923555</c:v>
                </c:pt>
                <c:pt idx="2719">
                  <c:v>575.49584063626287</c:v>
                </c:pt>
                <c:pt idx="2720">
                  <c:v>577.50310093061728</c:v>
                </c:pt>
                <c:pt idx="2721">
                  <c:v>580.2821735724649</c:v>
                </c:pt>
                <c:pt idx="2722">
                  <c:v>576.53712259309316</c:v>
                </c:pt>
                <c:pt idx="2723">
                  <c:v>575.67157974454199</c:v>
                </c:pt>
                <c:pt idx="2724">
                  <c:v>580.51824134645108</c:v>
                </c:pt>
                <c:pt idx="2725">
                  <c:v>581.00304382051763</c:v>
                </c:pt>
                <c:pt idx="2726">
                  <c:v>579.42408668230064</c:v>
                </c:pt>
                <c:pt idx="2727">
                  <c:v>583.6683736903517</c:v>
                </c:pt>
                <c:pt idx="2728">
                  <c:v>577.48180661356946</c:v>
                </c:pt>
                <c:pt idx="2729">
                  <c:v>580.56584202822899</c:v>
                </c:pt>
                <c:pt idx="2730">
                  <c:v>587.77288068827625</c:v>
                </c:pt>
                <c:pt idx="2731">
                  <c:v>590.64583482555008</c:v>
                </c:pt>
                <c:pt idx="2732">
                  <c:v>564.74983612180563</c:v>
                </c:pt>
                <c:pt idx="2733">
                  <c:v>570.72762040778446</c:v>
                </c:pt>
                <c:pt idx="2734">
                  <c:v>538.56241865282277</c:v>
                </c:pt>
                <c:pt idx="2735">
                  <c:v>478.4157173445584</c:v>
                </c:pt>
                <c:pt idx="2736">
                  <c:v>511.58365173089391</c:v>
                </c:pt>
                <c:pt idx="2737">
                  <c:v>501.38993552462642</c:v>
                </c:pt>
                <c:pt idx="2738">
                  <c:v>524.8620413916999</c:v>
                </c:pt>
                <c:pt idx="2739">
                  <c:v>536.1898556346797</c:v>
                </c:pt>
                <c:pt idx="2740">
                  <c:v>537.81046398261299</c:v>
                </c:pt>
                <c:pt idx="2741">
                  <c:v>540.30094037540175</c:v>
                </c:pt>
                <c:pt idx="2742">
                  <c:v>537.84895810976047</c:v>
                </c:pt>
                <c:pt idx="2743">
                  <c:v>520.00489847690847</c:v>
                </c:pt>
                <c:pt idx="2744">
                  <c:v>526.52680350938908</c:v>
                </c:pt>
                <c:pt idx="2745">
                  <c:v>530.89370512481685</c:v>
                </c:pt>
                <c:pt idx="2746">
                  <c:v>521.47483972356065</c:v>
                </c:pt>
                <c:pt idx="2747">
                  <c:v>519.26315282133942</c:v>
                </c:pt>
                <c:pt idx="2748">
                  <c:v>508.2284108471477</c:v>
                </c:pt>
                <c:pt idx="2749">
                  <c:v>512.66079274461367</c:v>
                </c:pt>
                <c:pt idx="2750">
                  <c:v>511.99419717305142</c:v>
                </c:pt>
                <c:pt idx="2751">
                  <c:v>509.87762456908763</c:v>
                </c:pt>
                <c:pt idx="2752">
                  <c:v>512.37810850527092</c:v>
                </c:pt>
                <c:pt idx="2753">
                  <c:v>511.06838574694274</c:v>
                </c:pt>
                <c:pt idx="2754">
                  <c:v>510.49255494873506</c:v>
                </c:pt>
                <c:pt idx="2755">
                  <c:v>509.09425372722058</c:v>
                </c:pt>
                <c:pt idx="2756">
                  <c:v>506.36567513323297</c:v>
                </c:pt>
                <c:pt idx="2757">
                  <c:v>509.12572133182914</c:v>
                </c:pt>
                <c:pt idx="2758">
                  <c:v>504.98239736707234</c:v>
                </c:pt>
                <c:pt idx="2759">
                  <c:v>504.95670458919767</c:v>
                </c:pt>
                <c:pt idx="2760">
                  <c:v>506.35889064653526</c:v>
                </c:pt>
                <c:pt idx="2761">
                  <c:v>502.81996747057866</c:v>
                </c:pt>
                <c:pt idx="2762">
                  <c:v>500.13705359389786</c:v>
                </c:pt>
                <c:pt idx="2763">
                  <c:v>491.9821347078352</c:v>
                </c:pt>
                <c:pt idx="2764">
                  <c:v>491.77167633559458</c:v>
                </c:pt>
                <c:pt idx="2765">
                  <c:v>492.02805799387295</c:v>
                </c:pt>
                <c:pt idx="2766">
                  <c:v>487.15752815457398</c:v>
                </c:pt>
                <c:pt idx="2767">
                  <c:v>475.72587279497787</c:v>
                </c:pt>
                <c:pt idx="2768">
                  <c:v>475.57603234576663</c:v>
                </c:pt>
                <c:pt idx="2769">
                  <c:v>484.27078382035472</c:v>
                </c:pt>
                <c:pt idx="2770">
                  <c:v>493.22698685420448</c:v>
                </c:pt>
                <c:pt idx="2771">
                  <c:v>493.16935750811166</c:v>
                </c:pt>
                <c:pt idx="2772">
                  <c:v>483.69542008107834</c:v>
                </c:pt>
                <c:pt idx="2773">
                  <c:v>483.20712358337636</c:v>
                </c:pt>
                <c:pt idx="2774">
                  <c:v>488.21945778496627</c:v>
                </c:pt>
                <c:pt idx="2775">
                  <c:v>487.16863704161619</c:v>
                </c:pt>
                <c:pt idx="2776">
                  <c:v>490.50118165591499</c:v>
                </c:pt>
                <c:pt idx="2777">
                  <c:v>493.65322752399749</c:v>
                </c:pt>
                <c:pt idx="2778">
                  <c:v>496.33526201211384</c:v>
                </c:pt>
                <c:pt idx="2779">
                  <c:v>495.56495749076356</c:v>
                </c:pt>
                <c:pt idx="2780">
                  <c:v>492.75988343060044</c:v>
                </c:pt>
                <c:pt idx="2781">
                  <c:v>486.31458707353318</c:v>
                </c:pt>
                <c:pt idx="2782">
                  <c:v>485.01755019586949</c:v>
                </c:pt>
                <c:pt idx="2783">
                  <c:v>479.72229484724329</c:v>
                </c:pt>
                <c:pt idx="2784">
                  <c:v>448.28696166546405</c:v>
                </c:pt>
                <c:pt idx="2785">
                  <c:v>455.93388767008855</c:v>
                </c:pt>
                <c:pt idx="2786">
                  <c:v>465.28877114822279</c:v>
                </c:pt>
                <c:pt idx="2787">
                  <c:v>465.7520589797121</c:v>
                </c:pt>
                <c:pt idx="2788">
                  <c:v>470.20261949398207</c:v>
                </c:pt>
                <c:pt idx="2789">
                  <c:v>475.91651570180272</c:v>
                </c:pt>
                <c:pt idx="2790">
                  <c:v>481.89149588806634</c:v>
                </c:pt>
                <c:pt idx="2791">
                  <c:v>486.92128014738449</c:v>
                </c:pt>
                <c:pt idx="2792">
                  <c:v>487.18843314573411</c:v>
                </c:pt>
                <c:pt idx="2793">
                  <c:v>486.85892875732713</c:v>
                </c:pt>
                <c:pt idx="2794">
                  <c:v>492.82931581066089</c:v>
                </c:pt>
                <c:pt idx="2795">
                  <c:v>495.88598899935727</c:v>
                </c:pt>
                <c:pt idx="2796">
                  <c:v>508.79396005171304</c:v>
                </c:pt>
                <c:pt idx="2797">
                  <c:v>521.95380652718973</c:v>
                </c:pt>
                <c:pt idx="2798">
                  <c:v>525.38440772808235</c:v>
                </c:pt>
                <c:pt idx="2799">
                  <c:v>533.06463144074189</c:v>
                </c:pt>
                <c:pt idx="2800">
                  <c:v>527.05967675286126</c:v>
                </c:pt>
                <c:pt idx="2801">
                  <c:v>522.06594474158351</c:v>
                </c:pt>
                <c:pt idx="2802">
                  <c:v>530.38584126089199</c:v>
                </c:pt>
                <c:pt idx="2803">
                  <c:v>531.26791026426417</c:v>
                </c:pt>
                <c:pt idx="2804">
                  <c:v>534.92125782764742</c:v>
                </c:pt>
                <c:pt idx="2805">
                  <c:v>534.92858232348192</c:v>
                </c:pt>
                <c:pt idx="2806">
                  <c:v>536.15673351710404</c:v>
                </c:pt>
                <c:pt idx="2807">
                  <c:v>532.39798042444261</c:v>
                </c:pt>
                <c:pt idx="2808">
                  <c:v>534.4509193965439</c:v>
                </c:pt>
                <c:pt idx="2809">
                  <c:v>537.79193559684438</c:v>
                </c:pt>
                <c:pt idx="2810">
                  <c:v>542.96719652212425</c:v>
                </c:pt>
                <c:pt idx="2811">
                  <c:v>547.17932839228956</c:v>
                </c:pt>
                <c:pt idx="2812">
                  <c:v>546.22457334173976</c:v>
                </c:pt>
                <c:pt idx="2813">
                  <c:v>546.39292941169458</c:v>
                </c:pt>
                <c:pt idx="2814">
                  <c:v>548.38841939238193</c:v>
                </c:pt>
                <c:pt idx="2815">
                  <c:v>545.3678677191906</c:v>
                </c:pt>
                <c:pt idx="2816">
                  <c:v>552.30242382193546</c:v>
                </c:pt>
                <c:pt idx="2817">
                  <c:v>562.16804993342021</c:v>
                </c:pt>
                <c:pt idx="2818">
                  <c:v>570.19987251513669</c:v>
                </c:pt>
                <c:pt idx="2819">
                  <c:v>576.0141746385093</c:v>
                </c:pt>
                <c:pt idx="2820">
                  <c:v>572.47963527039667</c:v>
                </c:pt>
                <c:pt idx="2821">
                  <c:v>566.86591226223982</c:v>
                </c:pt>
                <c:pt idx="2822">
                  <c:v>551.61728360559266</c:v>
                </c:pt>
                <c:pt idx="2823">
                  <c:v>556.56010681399209</c:v>
                </c:pt>
                <c:pt idx="2824">
                  <c:v>562.74109582730864</c:v>
                </c:pt>
                <c:pt idx="2825">
                  <c:v>567.47464599249327</c:v>
                </c:pt>
                <c:pt idx="2826">
                  <c:v>577.30521423801292</c:v>
                </c:pt>
                <c:pt idx="2827">
                  <c:v>579.11767524239508</c:v>
                </c:pt>
                <c:pt idx="2828">
                  <c:v>579.48055421600804</c:v>
                </c:pt>
                <c:pt idx="2829">
                  <c:v>585.83365968264957</c:v>
                </c:pt>
                <c:pt idx="2830">
                  <c:v>586.80150159320408</c:v>
                </c:pt>
                <c:pt idx="2831">
                  <c:v>580.10024661938985</c:v>
                </c:pt>
                <c:pt idx="2832">
                  <c:v>582.90613211217499</c:v>
                </c:pt>
                <c:pt idx="2833">
                  <c:v>577.72736896688104</c:v>
                </c:pt>
                <c:pt idx="2834">
                  <c:v>576.74431872962668</c:v>
                </c:pt>
                <c:pt idx="2835">
                  <c:v>581.94468919109261</c:v>
                </c:pt>
                <c:pt idx="2836">
                  <c:v>588.73965096797986</c:v>
                </c:pt>
                <c:pt idx="2837">
                  <c:v>591.63083813168805</c:v>
                </c:pt>
                <c:pt idx="2838">
                  <c:v>601.60734496979944</c:v>
                </c:pt>
                <c:pt idx="2839">
                  <c:v>606.37486574238142</c:v>
                </c:pt>
                <c:pt idx="2840">
                  <c:v>610.27027189637624</c:v>
                </c:pt>
                <c:pt idx="2841">
                  <c:v>620.93011880879135</c:v>
                </c:pt>
                <c:pt idx="2842">
                  <c:v>626.3796201841493</c:v>
                </c:pt>
                <c:pt idx="2843">
                  <c:v>630.44177728080069</c:v>
                </c:pt>
                <c:pt idx="2844">
                  <c:v>639.59454239702927</c:v>
                </c:pt>
                <c:pt idx="2845">
                  <c:v>643.00271345795647</c:v>
                </c:pt>
                <c:pt idx="2846">
                  <c:v>640.36679510588169</c:v>
                </c:pt>
                <c:pt idx="2847">
                  <c:v>639.43775647572738</c:v>
                </c:pt>
                <c:pt idx="2848">
                  <c:v>648.64385241362788</c:v>
                </c:pt>
                <c:pt idx="2849">
                  <c:v>660.85359516826145</c:v>
                </c:pt>
                <c:pt idx="2850">
                  <c:v>661.00691322745445</c:v>
                </c:pt>
                <c:pt idx="2851">
                  <c:v>660.50678131554901</c:v>
                </c:pt>
                <c:pt idx="2852">
                  <c:v>673.83527908277824</c:v>
                </c:pt>
                <c:pt idx="2853">
                  <c:v>667.70438568502129</c:v>
                </c:pt>
                <c:pt idx="2854">
                  <c:v>669.99113280299548</c:v>
                </c:pt>
                <c:pt idx="2855">
                  <c:v>668.1074610471976</c:v>
                </c:pt>
                <c:pt idx="2856">
                  <c:v>665.91882496042365</c:v>
                </c:pt>
                <c:pt idx="2857">
                  <c:v>656.40410177816534</c:v>
                </c:pt>
                <c:pt idx="2858">
                  <c:v>659.86739210340886</c:v>
                </c:pt>
                <c:pt idx="2859">
                  <c:v>664.2784429713812</c:v>
                </c:pt>
                <c:pt idx="2860">
                  <c:v>666.74682621737531</c:v>
                </c:pt>
                <c:pt idx="2861">
                  <c:v>655.4162707321201</c:v>
                </c:pt>
                <c:pt idx="2862">
                  <c:v>655.20151145199566</c:v>
                </c:pt>
                <c:pt idx="2863">
                  <c:v>649.90701696612177</c:v>
                </c:pt>
                <c:pt idx="2864">
                  <c:v>651.67309040320447</c:v>
                </c:pt>
                <c:pt idx="2865">
                  <c:v>659.4529054538699</c:v>
                </c:pt>
                <c:pt idx="2866">
                  <c:v>647.01990591911056</c:v>
                </c:pt>
                <c:pt idx="2867">
                  <c:v>648.13928240053394</c:v>
                </c:pt>
                <c:pt idx="2868">
                  <c:v>647.35585816730338</c:v>
                </c:pt>
                <c:pt idx="2869">
                  <c:v>651.62379860041654</c:v>
                </c:pt>
                <c:pt idx="2870">
                  <c:v>652.36519270752012</c:v>
                </c:pt>
                <c:pt idx="2871">
                  <c:v>655.80268053530824</c:v>
                </c:pt>
                <c:pt idx="2872">
                  <c:v>652.92864467915012</c:v>
                </c:pt>
                <c:pt idx="2873">
                  <c:v>656.34967519109989</c:v>
                </c:pt>
                <c:pt idx="2874">
                  <c:v>654.07753791660059</c:v>
                </c:pt>
                <c:pt idx="2875">
                  <c:v>642.85743394810117</c:v>
                </c:pt>
                <c:pt idx="2876">
                  <c:v>633.4983899977276</c:v>
                </c:pt>
                <c:pt idx="2877">
                  <c:v>602.04455659018117</c:v>
                </c:pt>
                <c:pt idx="2878">
                  <c:v>603.1610302323204</c:v>
                </c:pt>
                <c:pt idx="2879">
                  <c:v>616.44556025601673</c:v>
                </c:pt>
                <c:pt idx="2880">
                  <c:v>605.11657061781739</c:v>
                </c:pt>
                <c:pt idx="2881">
                  <c:v>608.38425947864073</c:v>
                </c:pt>
                <c:pt idx="2882">
                  <c:v>611.81485479972866</c:v>
                </c:pt>
                <c:pt idx="2883">
                  <c:v>607.5231549733146</c:v>
                </c:pt>
                <c:pt idx="2884">
                  <c:v>605.5232425308152</c:v>
                </c:pt>
                <c:pt idx="2885">
                  <c:v>602.00666553681094</c:v>
                </c:pt>
                <c:pt idx="2886">
                  <c:v>597.19669842548035</c:v>
                </c:pt>
                <c:pt idx="2887">
                  <c:v>577.2886732522112</c:v>
                </c:pt>
                <c:pt idx="2888">
                  <c:v>572.89152543022976</c:v>
                </c:pt>
                <c:pt idx="2889">
                  <c:v>558.96521214611869</c:v>
                </c:pt>
                <c:pt idx="2890">
                  <c:v>543.58764955955371</c:v>
                </c:pt>
                <c:pt idx="2891">
                  <c:v>567.72632405269587</c:v>
                </c:pt>
                <c:pt idx="2892">
                  <c:v>569.80771972120181</c:v>
                </c:pt>
                <c:pt idx="2893">
                  <c:v>559.86826042109351</c:v>
                </c:pt>
                <c:pt idx="2894">
                  <c:v>540.90460881467402</c:v>
                </c:pt>
                <c:pt idx="2895">
                  <c:v>548.49609980170328</c:v>
                </c:pt>
                <c:pt idx="2896">
                  <c:v>562.655044080984</c:v>
                </c:pt>
                <c:pt idx="2897">
                  <c:v>561.39727507412874</c:v>
                </c:pt>
                <c:pt idx="2898">
                  <c:v>556.43411045272649</c:v>
                </c:pt>
                <c:pt idx="2899">
                  <c:v>547.96365809300835</c:v>
                </c:pt>
                <c:pt idx="2900">
                  <c:v>548.2726959210537</c:v>
                </c:pt>
                <c:pt idx="2901">
                  <c:v>552.40687796180327</c:v>
                </c:pt>
                <c:pt idx="2902">
                  <c:v>560.45434131703666</c:v>
                </c:pt>
                <c:pt idx="2903">
                  <c:v>567.19847950162421</c:v>
                </c:pt>
                <c:pt idx="2904">
                  <c:v>575.19556886303064</c:v>
                </c:pt>
                <c:pt idx="2905">
                  <c:v>583.06173622213339</c:v>
                </c:pt>
                <c:pt idx="2906">
                  <c:v>581.27242485043689</c:v>
                </c:pt>
                <c:pt idx="2907">
                  <c:v>577.45918853152818</c:v>
                </c:pt>
                <c:pt idx="2908">
                  <c:v>576.54978106410078</c:v>
                </c:pt>
                <c:pt idx="2909">
                  <c:v>573.94072452898422</c:v>
                </c:pt>
                <c:pt idx="2910">
                  <c:v>580.6017041954932</c:v>
                </c:pt>
                <c:pt idx="2911">
                  <c:v>592.37904725255123</c:v>
                </c:pt>
                <c:pt idx="2912">
                  <c:v>599.15129344316006</c:v>
                </c:pt>
                <c:pt idx="2913">
                  <c:v>602.30935087466992</c:v>
                </c:pt>
                <c:pt idx="2914">
                  <c:v>594.44394651210405</c:v>
                </c:pt>
                <c:pt idx="2915">
                  <c:v>590.63084749908239</c:v>
                </c:pt>
                <c:pt idx="2916">
                  <c:v>583.88775428187375</c:v>
                </c:pt>
                <c:pt idx="2917">
                  <c:v>577.3118803422426</c:v>
                </c:pt>
                <c:pt idx="2918">
                  <c:v>567.11577367814209</c:v>
                </c:pt>
                <c:pt idx="2919">
                  <c:v>558.31604432953725</c:v>
                </c:pt>
                <c:pt idx="2920">
                  <c:v>558.28465219958639</c:v>
                </c:pt>
                <c:pt idx="2921">
                  <c:v>560.17565826642272</c:v>
                </c:pt>
                <c:pt idx="2922">
                  <c:v>569.65782590001652</c:v>
                </c:pt>
                <c:pt idx="2923">
                  <c:v>569.55305067411734</c:v>
                </c:pt>
                <c:pt idx="2924">
                  <c:v>558.89857236408852</c:v>
                </c:pt>
                <c:pt idx="2925">
                  <c:v>564.47618380131041</c:v>
                </c:pt>
                <c:pt idx="2926">
                  <c:v>550.26400681299901</c:v>
                </c:pt>
                <c:pt idx="2927">
                  <c:v>545.54304749424875</c:v>
                </c:pt>
                <c:pt idx="2928">
                  <c:v>539.21338779205269</c:v>
                </c:pt>
                <c:pt idx="2929">
                  <c:v>511.80086554586984</c:v>
                </c:pt>
                <c:pt idx="2930">
                  <c:v>514.19192307239757</c:v>
                </c:pt>
                <c:pt idx="2931">
                  <c:v>503.47772929586318</c:v>
                </c:pt>
                <c:pt idx="2932">
                  <c:v>510.87972579600091</c:v>
                </c:pt>
                <c:pt idx="2933">
                  <c:v>501.72709686951271</c:v>
                </c:pt>
                <c:pt idx="2934">
                  <c:v>509.60306495189684</c:v>
                </c:pt>
                <c:pt idx="2935">
                  <c:v>518.65827386587682</c:v>
                </c:pt>
                <c:pt idx="2936">
                  <c:v>513.01036488130387</c:v>
                </c:pt>
                <c:pt idx="2937">
                  <c:v>490.68872391623142</c:v>
                </c:pt>
                <c:pt idx="2938">
                  <c:v>480.85748347222579</c:v>
                </c:pt>
                <c:pt idx="2939">
                  <c:v>479.3380185448022</c:v>
                </c:pt>
                <c:pt idx="2940">
                  <c:v>449.65893362095841</c:v>
                </c:pt>
                <c:pt idx="2941">
                  <c:v>424.22992346719553</c:v>
                </c:pt>
                <c:pt idx="2942">
                  <c:v>405.38452980671968</c:v>
                </c:pt>
                <c:pt idx="2943">
                  <c:v>400.38002803917311</c:v>
                </c:pt>
                <c:pt idx="2944">
                  <c:v>390.95323767495904</c:v>
                </c:pt>
                <c:pt idx="2945">
                  <c:v>399.4945154665358</c:v>
                </c:pt>
                <c:pt idx="2946">
                  <c:v>389.73699119457984</c:v>
                </c:pt>
                <c:pt idx="2947">
                  <c:v>392.68706942961745</c:v>
                </c:pt>
                <c:pt idx="2948">
                  <c:v>403.16384116923552</c:v>
                </c:pt>
                <c:pt idx="2949">
                  <c:v>410.98446811704133</c:v>
                </c:pt>
                <c:pt idx="2950">
                  <c:v>404.9478185370902</c:v>
                </c:pt>
                <c:pt idx="2951">
                  <c:v>395.01030236364664</c:v>
                </c:pt>
                <c:pt idx="2952">
                  <c:v>382.1668129852734</c:v>
                </c:pt>
                <c:pt idx="2953">
                  <c:v>389.31120299539003</c:v>
                </c:pt>
                <c:pt idx="2954">
                  <c:v>394.68393269789658</c:v>
                </c:pt>
                <c:pt idx="2955">
                  <c:v>408.01221098810231</c:v>
                </c:pt>
                <c:pt idx="2956">
                  <c:v>396.61089212889306</c:v>
                </c:pt>
                <c:pt idx="2957">
                  <c:v>394.64836030783107</c:v>
                </c:pt>
                <c:pt idx="2958">
                  <c:v>387.20586595922794</c:v>
                </c:pt>
                <c:pt idx="2959">
                  <c:v>399.87948496363845</c:v>
                </c:pt>
                <c:pt idx="2960">
                  <c:v>413.13847613208787</c:v>
                </c:pt>
                <c:pt idx="2961">
                  <c:v>418.88754107583071</c:v>
                </c:pt>
                <c:pt idx="2962">
                  <c:v>431.62980338673884</c:v>
                </c:pt>
                <c:pt idx="2963">
                  <c:v>423.58928248366738</c:v>
                </c:pt>
                <c:pt idx="2964">
                  <c:v>415.82034757780343</c:v>
                </c:pt>
                <c:pt idx="2965">
                  <c:v>401.86897335131226</c:v>
                </c:pt>
                <c:pt idx="2966">
                  <c:v>404.47710994373784</c:v>
                </c:pt>
                <c:pt idx="2967">
                  <c:v>409.58571843087384</c:v>
                </c:pt>
                <c:pt idx="2968">
                  <c:v>417.52689724479171</c:v>
                </c:pt>
                <c:pt idx="2969">
                  <c:v>418.72730231669641</c:v>
                </c:pt>
                <c:pt idx="2970">
                  <c:v>408.33287462661889</c:v>
                </c:pt>
                <c:pt idx="2971">
                  <c:v>413.16774716140469</c:v>
                </c:pt>
                <c:pt idx="2972">
                  <c:v>425.61139355676295</c:v>
                </c:pt>
                <c:pt idx="2973">
                  <c:v>424.39570710378592</c:v>
                </c:pt>
                <c:pt idx="2974">
                  <c:v>430.80876725720094</c:v>
                </c:pt>
                <c:pt idx="2975">
                  <c:v>439.00571304750275</c:v>
                </c:pt>
                <c:pt idx="2976">
                  <c:v>461.73685038900709</c:v>
                </c:pt>
                <c:pt idx="2977">
                  <c:v>458.73275379358188</c:v>
                </c:pt>
                <c:pt idx="2978">
                  <c:v>471.01220471304572</c:v>
                </c:pt>
                <c:pt idx="2979">
                  <c:v>468.60072689122165</c:v>
                </c:pt>
                <c:pt idx="2980">
                  <c:v>464.44576793692687</c:v>
                </c:pt>
                <c:pt idx="2981">
                  <c:v>459.45286004044777</c:v>
                </c:pt>
                <c:pt idx="2982">
                  <c:v>459.81867364159632</c:v>
                </c:pt>
                <c:pt idx="2983">
                  <c:v>468.61092222030521</c:v>
                </c:pt>
                <c:pt idx="2984">
                  <c:v>466.78049136772887</c:v>
                </c:pt>
                <c:pt idx="2985">
                  <c:v>469.93277412454353</c:v>
                </c:pt>
                <c:pt idx="2986">
                  <c:v>476.59390083782722</c:v>
                </c:pt>
                <c:pt idx="2987">
                  <c:v>488.91057424962213</c:v>
                </c:pt>
                <c:pt idx="2988">
                  <c:v>487.43164649832346</c:v>
                </c:pt>
                <c:pt idx="2989">
                  <c:v>495.83677396278176</c:v>
                </c:pt>
                <c:pt idx="2990">
                  <c:v>493.37308590816218</c:v>
                </c:pt>
                <c:pt idx="2991">
                  <c:v>492.89106248475264</c:v>
                </c:pt>
                <c:pt idx="2992">
                  <c:v>484.15441630941132</c:v>
                </c:pt>
                <c:pt idx="2993">
                  <c:v>473.37464664506399</c:v>
                </c:pt>
                <c:pt idx="2994">
                  <c:v>476.50533938465526</c:v>
                </c:pt>
                <c:pt idx="2995">
                  <c:v>468.82868397805026</c:v>
                </c:pt>
                <c:pt idx="2996">
                  <c:v>469.13910826109657</c:v>
                </c:pt>
                <c:pt idx="2997">
                  <c:v>471.13116518939938</c:v>
                </c:pt>
                <c:pt idx="2998">
                  <c:v>469.70304630057194</c:v>
                </c:pt>
                <c:pt idx="2999">
                  <c:v>467.13767615881392</c:v>
                </c:pt>
                <c:pt idx="3000">
                  <c:v>469.44563953896261</c:v>
                </c:pt>
                <c:pt idx="3001">
                  <c:v>472.44771890870248</c:v>
                </c:pt>
                <c:pt idx="3002">
                  <c:v>477.27502642365067</c:v>
                </c:pt>
                <c:pt idx="3003">
                  <c:v>472.77977506631277</c:v>
                </c:pt>
                <c:pt idx="3004">
                  <c:v>467.25445930011443</c:v>
                </c:pt>
                <c:pt idx="3005">
                  <c:v>467.63791897221449</c:v>
                </c:pt>
                <c:pt idx="3006">
                  <c:v>463.53653610375909</c:v>
                </c:pt>
                <c:pt idx="3007">
                  <c:v>460.79489822210616</c:v>
                </c:pt>
                <c:pt idx="3008">
                  <c:v>441.71857667687175</c:v>
                </c:pt>
                <c:pt idx="3009">
                  <c:v>442.080371731139</c:v>
                </c:pt>
                <c:pt idx="3010">
                  <c:v>434.54581876182584</c:v>
                </c:pt>
                <c:pt idx="3011">
                  <c:v>427.40325714206546</c:v>
                </c:pt>
                <c:pt idx="3012">
                  <c:v>430.46504285988544</c:v>
                </c:pt>
                <c:pt idx="3013">
                  <c:v>427.93529246571035</c:v>
                </c:pt>
                <c:pt idx="3014">
                  <c:v>429.58935650457312</c:v>
                </c:pt>
                <c:pt idx="3015">
                  <c:v>430.88967301889096</c:v>
                </c:pt>
                <c:pt idx="3016">
                  <c:v>427.97912066704458</c:v>
                </c:pt>
                <c:pt idx="3017">
                  <c:v>423.55947050396043</c:v>
                </c:pt>
                <c:pt idx="3018">
                  <c:v>424.55661266251889</c:v>
                </c:pt>
                <c:pt idx="3019">
                  <c:v>421.67196634061526</c:v>
                </c:pt>
                <c:pt idx="3020">
                  <c:v>419.50576965669239</c:v>
                </c:pt>
                <c:pt idx="3021">
                  <c:v>423.64912280260154</c:v>
                </c:pt>
                <c:pt idx="3022">
                  <c:v>425.69575055788783</c:v>
                </c:pt>
                <c:pt idx="3023">
                  <c:v>425.61950969793128</c:v>
                </c:pt>
                <c:pt idx="3024">
                  <c:v>430.43189901971692</c:v>
                </c:pt>
                <c:pt idx="3025">
                  <c:v>439.62403407000409</c:v>
                </c:pt>
                <c:pt idx="3026">
                  <c:v>443.58184709698668</c:v>
                </c:pt>
                <c:pt idx="3027">
                  <c:v>447.0629874810765</c:v>
                </c:pt>
                <c:pt idx="3028">
                  <c:v>446.45891860348695</c:v>
                </c:pt>
                <c:pt idx="3029">
                  <c:v>444.5179550277918</c:v>
                </c:pt>
                <c:pt idx="3030">
                  <c:v>446.23089216197803</c:v>
                </c:pt>
                <c:pt idx="3031">
                  <c:v>467.28260500443275</c:v>
                </c:pt>
                <c:pt idx="3032">
                  <c:v>471.16629227646263</c:v>
                </c:pt>
                <c:pt idx="3033">
                  <c:v>478.74604259424461</c:v>
                </c:pt>
                <c:pt idx="3034">
                  <c:v>483.89923085996537</c:v>
                </c:pt>
                <c:pt idx="3035">
                  <c:v>482.51563126559199</c:v>
                </c:pt>
                <c:pt idx="3036">
                  <c:v>462.19951823702388</c:v>
                </c:pt>
                <c:pt idx="3037">
                  <c:v>466.41068994579831</c:v>
                </c:pt>
                <c:pt idx="3038">
                  <c:v>462.21015338679354</c:v>
                </c:pt>
                <c:pt idx="3039">
                  <c:v>470.88714694044791</c:v>
                </c:pt>
                <c:pt idx="3040">
                  <c:v>473.9603217545091</c:v>
                </c:pt>
                <c:pt idx="3041">
                  <c:v>471.26309754262275</c:v>
                </c:pt>
                <c:pt idx="3042">
                  <c:v>467.00323914383029</c:v>
                </c:pt>
                <c:pt idx="3043">
                  <c:v>460.41528039249857</c:v>
                </c:pt>
                <c:pt idx="3044">
                  <c:v>459.82262995053702</c:v>
                </c:pt>
                <c:pt idx="3045">
                  <c:v>460.79560158233591</c:v>
                </c:pt>
                <c:pt idx="3046">
                  <c:v>470.45738854374025</c:v>
                </c:pt>
                <c:pt idx="3047">
                  <c:v>475.26491290419295</c:v>
                </c:pt>
                <c:pt idx="3048">
                  <c:v>477.96571713744106</c:v>
                </c:pt>
                <c:pt idx="3049">
                  <c:v>480.16299199646448</c:v>
                </c:pt>
                <c:pt idx="3050">
                  <c:v>477.0666878929764</c:v>
                </c:pt>
                <c:pt idx="3051">
                  <c:v>474.88732098625718</c:v>
                </c:pt>
                <c:pt idx="3052">
                  <c:v>479.0672014535935</c:v>
                </c:pt>
                <c:pt idx="3053">
                  <c:v>482.38984052559874</c:v>
                </c:pt>
                <c:pt idx="3054">
                  <c:v>487.69108850616942</c:v>
                </c:pt>
                <c:pt idx="3055">
                  <c:v>486.18801313490786</c:v>
                </c:pt>
                <c:pt idx="3056">
                  <c:v>481.62028239643496</c:v>
                </c:pt>
                <c:pt idx="3057">
                  <c:v>485.75028788673683</c:v>
                </c:pt>
                <c:pt idx="3058">
                  <c:v>489.48213382417902</c:v>
                </c:pt>
                <c:pt idx="3059">
                  <c:v>487.09541872980907</c:v>
                </c:pt>
                <c:pt idx="3060">
                  <c:v>486.7553664757823</c:v>
                </c:pt>
                <c:pt idx="3061">
                  <c:v>484.68497195557512</c:v>
                </c:pt>
                <c:pt idx="3062">
                  <c:v>486.91902123973267</c:v>
                </c:pt>
                <c:pt idx="3063">
                  <c:v>484.79904177519143</c:v>
                </c:pt>
                <c:pt idx="3064">
                  <c:v>487.11795130501577</c:v>
                </c:pt>
                <c:pt idx="3065">
                  <c:v>490.44122359429673</c:v>
                </c:pt>
                <c:pt idx="3066">
                  <c:v>490.79040118386951</c:v>
                </c:pt>
                <c:pt idx="3067">
                  <c:v>490.74633696574455</c:v>
                </c:pt>
                <c:pt idx="3068">
                  <c:v>488.63212584625262</c:v>
                </c:pt>
                <c:pt idx="3069">
                  <c:v>491.51444033496432</c:v>
                </c:pt>
                <c:pt idx="3070">
                  <c:v>494.21945693216128</c:v>
                </c:pt>
                <c:pt idx="3071">
                  <c:v>503.12798489788094</c:v>
                </c:pt>
                <c:pt idx="3072">
                  <c:v>506.73346635105366</c:v>
                </c:pt>
                <c:pt idx="3073">
                  <c:v>514.28671559658596</c:v>
                </c:pt>
                <c:pt idx="3074">
                  <c:v>518.8424192833611</c:v>
                </c:pt>
                <c:pt idx="3075">
                  <c:v>519.82740632100274</c:v>
                </c:pt>
                <c:pt idx="3076">
                  <c:v>519.28836223752808</c:v>
                </c:pt>
                <c:pt idx="3077">
                  <c:v>528.05830974740536</c:v>
                </c:pt>
                <c:pt idx="3078">
                  <c:v>532.64548030883702</c:v>
                </c:pt>
                <c:pt idx="3079">
                  <c:v>530.26581388211594</c:v>
                </c:pt>
                <c:pt idx="3080">
                  <c:v>538.23436658201479</c:v>
                </c:pt>
                <c:pt idx="3081">
                  <c:v>539.45063239876367</c:v>
                </c:pt>
                <c:pt idx="3082">
                  <c:v>536.16641169145123</c:v>
                </c:pt>
                <c:pt idx="3083">
                  <c:v>544.08537785748695</c:v>
                </c:pt>
                <c:pt idx="3084">
                  <c:v>541.97360446550158</c:v>
                </c:pt>
                <c:pt idx="3085">
                  <c:v>535.05775081456375</c:v>
                </c:pt>
                <c:pt idx="3086">
                  <c:v>539.72107043773917</c:v>
                </c:pt>
                <c:pt idx="3087">
                  <c:v>534.90890996217911</c:v>
                </c:pt>
                <c:pt idx="3088">
                  <c:v>533.24270027738271</c:v>
                </c:pt>
                <c:pt idx="3089">
                  <c:v>531.95022712617651</c:v>
                </c:pt>
                <c:pt idx="3090">
                  <c:v>528.6509002565457</c:v>
                </c:pt>
                <c:pt idx="3091">
                  <c:v>530.35269233865188</c:v>
                </c:pt>
                <c:pt idx="3092">
                  <c:v>530.89316193875879</c:v>
                </c:pt>
                <c:pt idx="3093">
                  <c:v>530.7055058887687</c:v>
                </c:pt>
                <c:pt idx="3094">
                  <c:v>530.69598010678112</c:v>
                </c:pt>
                <c:pt idx="3095">
                  <c:v>536.57968694173337</c:v>
                </c:pt>
                <c:pt idx="3096">
                  <c:v>538.71031148192367</c:v>
                </c:pt>
                <c:pt idx="3097">
                  <c:v>547.3590994675086</c:v>
                </c:pt>
                <c:pt idx="3098">
                  <c:v>553.2582482773056</c:v>
                </c:pt>
                <c:pt idx="3099">
                  <c:v>562.63053556554564</c:v>
                </c:pt>
                <c:pt idx="3100">
                  <c:v>574.85649677503</c:v>
                </c:pt>
                <c:pt idx="3101">
                  <c:v>579.97707524724296</c:v>
                </c:pt>
                <c:pt idx="3102">
                  <c:v>574.17171511120011</c:v>
                </c:pt>
                <c:pt idx="3103">
                  <c:v>562.91697143154806</c:v>
                </c:pt>
                <c:pt idx="3104">
                  <c:v>559.1760104360884</c:v>
                </c:pt>
                <c:pt idx="3105">
                  <c:v>562.67720980487104</c:v>
                </c:pt>
                <c:pt idx="3106">
                  <c:v>565.55012036094888</c:v>
                </c:pt>
                <c:pt idx="3107">
                  <c:v>574.52803880273029</c:v>
                </c:pt>
                <c:pt idx="3108">
                  <c:v>578.24623537525463</c:v>
                </c:pt>
                <c:pt idx="3109">
                  <c:v>586.39493288107815</c:v>
                </c:pt>
                <c:pt idx="3110">
                  <c:v>581.9410115916827</c:v>
                </c:pt>
                <c:pt idx="3111">
                  <c:v>583.20228468818334</c:v>
                </c:pt>
                <c:pt idx="3112">
                  <c:v>574.28256822439391</c:v>
                </c:pt>
                <c:pt idx="3113">
                  <c:v>578.2290032393945</c:v>
                </c:pt>
                <c:pt idx="3114">
                  <c:v>574.53601333993288</c:v>
                </c:pt>
                <c:pt idx="3115">
                  <c:v>572.28484561045389</c:v>
                </c:pt>
                <c:pt idx="3116">
                  <c:v>571.74354156084632</c:v>
                </c:pt>
                <c:pt idx="3117">
                  <c:v>564.29164904021695</c:v>
                </c:pt>
                <c:pt idx="3118">
                  <c:v>565.12201033595568</c:v>
                </c:pt>
                <c:pt idx="3119">
                  <c:v>561.14136724789898</c:v>
                </c:pt>
                <c:pt idx="3120">
                  <c:v>552.02022323131848</c:v>
                </c:pt>
                <c:pt idx="3121">
                  <c:v>554.99393317796432</c:v>
                </c:pt>
                <c:pt idx="3122">
                  <c:v>552.32292962913812</c:v>
                </c:pt>
                <c:pt idx="3123">
                  <c:v>553.5050215552684</c:v>
                </c:pt>
                <c:pt idx="3124">
                  <c:v>558.74656133546671</c:v>
                </c:pt>
                <c:pt idx="3125">
                  <c:v>554.67228732930175</c:v>
                </c:pt>
                <c:pt idx="3126">
                  <c:v>549.67023023967579</c:v>
                </c:pt>
                <c:pt idx="3127">
                  <c:v>544.66204019661359</c:v>
                </c:pt>
                <c:pt idx="3128">
                  <c:v>538.82239916611547</c:v>
                </c:pt>
                <c:pt idx="3129">
                  <c:v>539.20985760061217</c:v>
                </c:pt>
                <c:pt idx="3130">
                  <c:v>539.7808563175787</c:v>
                </c:pt>
                <c:pt idx="3131">
                  <c:v>554.82339042539547</c:v>
                </c:pt>
                <c:pt idx="3132">
                  <c:v>563.49562595642499</c:v>
                </c:pt>
                <c:pt idx="3133">
                  <c:v>563.27226366465243</c:v>
                </c:pt>
                <c:pt idx="3134">
                  <c:v>573.22485816780136</c:v>
                </c:pt>
                <c:pt idx="3135">
                  <c:v>576.15072982106415</c:v>
                </c:pt>
                <c:pt idx="3136">
                  <c:v>577.86576874753496</c:v>
                </c:pt>
                <c:pt idx="3137">
                  <c:v>578.01043100999004</c:v>
                </c:pt>
                <c:pt idx="3138">
                  <c:v>583.11210741062916</c:v>
                </c:pt>
                <c:pt idx="3139">
                  <c:v>582.16034993032986</c:v>
                </c:pt>
                <c:pt idx="3140">
                  <c:v>582.08165114035535</c:v>
                </c:pt>
                <c:pt idx="3141">
                  <c:v>582.28873909515653</c:v>
                </c:pt>
                <c:pt idx="3142">
                  <c:v>582.88072844131443</c:v>
                </c:pt>
                <c:pt idx="3143">
                  <c:v>590.95926963659042</c:v>
                </c:pt>
                <c:pt idx="3144">
                  <c:v>588.56983919432037</c:v>
                </c:pt>
                <c:pt idx="3145">
                  <c:v>583.85186853353503</c:v>
                </c:pt>
                <c:pt idx="3146">
                  <c:v>581.69219199391659</c:v>
                </c:pt>
                <c:pt idx="3147">
                  <c:v>580.2301865173888</c:v>
                </c:pt>
                <c:pt idx="3148">
                  <c:v>583.7927573288141</c:v>
                </c:pt>
                <c:pt idx="3149">
                  <c:v>582.20770758735375</c:v>
                </c:pt>
                <c:pt idx="3150">
                  <c:v>587.50771843262316</c:v>
                </c:pt>
                <c:pt idx="3151">
                  <c:v>598.12161037498049</c:v>
                </c:pt>
                <c:pt idx="3152">
                  <c:v>602.33275247225697</c:v>
                </c:pt>
                <c:pt idx="3153">
                  <c:v>612.00708031405554</c:v>
                </c:pt>
                <c:pt idx="3154">
                  <c:v>607.99816424766686</c:v>
                </c:pt>
                <c:pt idx="3155">
                  <c:v>604.11917537159843</c:v>
                </c:pt>
                <c:pt idx="3156">
                  <c:v>603.75649240458313</c:v>
                </c:pt>
                <c:pt idx="3157">
                  <c:v>603.14949678723065</c:v>
                </c:pt>
                <c:pt idx="3158">
                  <c:v>608.00939909697661</c:v>
                </c:pt>
                <c:pt idx="3159">
                  <c:v>599.73466742297433</c:v>
                </c:pt>
                <c:pt idx="3160">
                  <c:v>602.09141131379613</c:v>
                </c:pt>
                <c:pt idx="3161">
                  <c:v>602.20562843907442</c:v>
                </c:pt>
                <c:pt idx="3162">
                  <c:v>597.97478025363341</c:v>
                </c:pt>
                <c:pt idx="3163">
                  <c:v>598.92048980779339</c:v>
                </c:pt>
                <c:pt idx="3164">
                  <c:v>594.0922538823587</c:v>
                </c:pt>
                <c:pt idx="3165">
                  <c:v>590.04286669849489</c:v>
                </c:pt>
                <c:pt idx="3166">
                  <c:v>591.66706256807072</c:v>
                </c:pt>
                <c:pt idx="3167">
                  <c:v>593.78412350287192</c:v>
                </c:pt>
                <c:pt idx="3168">
                  <c:v>588.83283687563346</c:v>
                </c:pt>
                <c:pt idx="3169">
                  <c:v>589.99040675872425</c:v>
                </c:pt>
                <c:pt idx="3170">
                  <c:v>591.64770162120305</c:v>
                </c:pt>
                <c:pt idx="3171">
                  <c:v>590.06791341056476</c:v>
                </c:pt>
                <c:pt idx="3172">
                  <c:v>592.67727686615478</c:v>
                </c:pt>
                <c:pt idx="3173">
                  <c:v>590.71540888844891</c:v>
                </c:pt>
                <c:pt idx="3174">
                  <c:v>595.18273792198022</c:v>
                </c:pt>
                <c:pt idx="3175">
                  <c:v>602.57971814570055</c:v>
                </c:pt>
                <c:pt idx="3176">
                  <c:v>599.98565226623805</c:v>
                </c:pt>
                <c:pt idx="3177">
                  <c:v>596.76700954036698</c:v>
                </c:pt>
                <c:pt idx="3178">
                  <c:v>592.47141425280722</c:v>
                </c:pt>
                <c:pt idx="3179">
                  <c:v>592.99256603974732</c:v>
                </c:pt>
                <c:pt idx="3180">
                  <c:v>600.90359810628286</c:v>
                </c:pt>
                <c:pt idx="3181">
                  <c:v>600.00728451567227</c:v>
                </c:pt>
                <c:pt idx="3182">
                  <c:v>598.73218810600065</c:v>
                </c:pt>
                <c:pt idx="3183">
                  <c:v>597.91692213750537</c:v>
                </c:pt>
                <c:pt idx="3184">
                  <c:v>601.14393646053031</c:v>
                </c:pt>
                <c:pt idx="3185">
                  <c:v>595.00154316349426</c:v>
                </c:pt>
                <c:pt idx="3186">
                  <c:v>593.16031801431166</c:v>
                </c:pt>
                <c:pt idx="3187">
                  <c:v>593.54201658190811</c:v>
                </c:pt>
                <c:pt idx="3188">
                  <c:v>590.39405454029963</c:v>
                </c:pt>
                <c:pt idx="3189">
                  <c:v>591.16826224504803</c:v>
                </c:pt>
                <c:pt idx="3190">
                  <c:v>587.94701293573053</c:v>
                </c:pt>
                <c:pt idx="3191">
                  <c:v>587.65496048131286</c:v>
                </c:pt>
                <c:pt idx="3192">
                  <c:v>587.03838636852367</c:v>
                </c:pt>
                <c:pt idx="3193">
                  <c:v>580.73027144052583</c:v>
                </c:pt>
                <c:pt idx="3194">
                  <c:v>582.59930533134559</c:v>
                </c:pt>
                <c:pt idx="3195">
                  <c:v>577.91809622040194</c:v>
                </c:pt>
                <c:pt idx="3196">
                  <c:v>577.9031673430411</c:v>
                </c:pt>
                <c:pt idx="3197">
                  <c:v>578.59916007308539</c:v>
                </c:pt>
                <c:pt idx="3198">
                  <c:v>577.68738614155734</c:v>
                </c:pt>
                <c:pt idx="3199">
                  <c:v>570.97704859708801</c:v>
                </c:pt>
                <c:pt idx="3200">
                  <c:v>566.97455619321067</c:v>
                </c:pt>
                <c:pt idx="3201">
                  <c:v>563.81504424226944</c:v>
                </c:pt>
                <c:pt idx="3202">
                  <c:v>560.2301589946793</c:v>
                </c:pt>
                <c:pt idx="3203">
                  <c:v>567.04210217616514</c:v>
                </c:pt>
                <c:pt idx="3204">
                  <c:v>568.73100065734866</c:v>
                </c:pt>
                <c:pt idx="3205">
                  <c:v>561.56766820920302</c:v>
                </c:pt>
                <c:pt idx="3206">
                  <c:v>558.90217228895824</c:v>
                </c:pt>
                <c:pt idx="3207">
                  <c:v>558.02564862754264</c:v>
                </c:pt>
                <c:pt idx="3208">
                  <c:v>554.62110111911477</c:v>
                </c:pt>
                <c:pt idx="3209">
                  <c:v>553.39372385484455</c:v>
                </c:pt>
                <c:pt idx="3210">
                  <c:v>555.09392333013488</c:v>
                </c:pt>
                <c:pt idx="3211">
                  <c:v>566.68219380536152</c:v>
                </c:pt>
                <c:pt idx="3212">
                  <c:v>576.71123971671159</c:v>
                </c:pt>
                <c:pt idx="3213">
                  <c:v>576.10935166086188</c:v>
                </c:pt>
                <c:pt idx="3214">
                  <c:v>575.01695728617437</c:v>
                </c:pt>
                <c:pt idx="3215">
                  <c:v>580.76823928222302</c:v>
                </c:pt>
                <c:pt idx="3216">
                  <c:v>595.38288436330981</c:v>
                </c:pt>
                <c:pt idx="3217">
                  <c:v>602.75761563109143</c:v>
                </c:pt>
                <c:pt idx="3218">
                  <c:v>603.0410399413164</c:v>
                </c:pt>
                <c:pt idx="3219">
                  <c:v>614.61570713170238</c:v>
                </c:pt>
                <c:pt idx="3220">
                  <c:v>618.14042581756507</c:v>
                </c:pt>
                <c:pt idx="3221">
                  <c:v>622.23243716369041</c:v>
                </c:pt>
                <c:pt idx="3222">
                  <c:v>620.31122261313305</c:v>
                </c:pt>
                <c:pt idx="3223">
                  <c:v>612.06458206748823</c:v>
                </c:pt>
                <c:pt idx="3224">
                  <c:v>605.54550797441539</c:v>
                </c:pt>
                <c:pt idx="3225">
                  <c:v>590.60807331121282</c:v>
                </c:pt>
                <c:pt idx="3226">
                  <c:v>587.90728395246072</c:v>
                </c:pt>
                <c:pt idx="3227">
                  <c:v>593.86324079049427</c:v>
                </c:pt>
                <c:pt idx="3228">
                  <c:v>595.74812109539891</c:v>
                </c:pt>
                <c:pt idx="3229">
                  <c:v>586.90649122837624</c:v>
                </c:pt>
                <c:pt idx="3230">
                  <c:v>592.09085502003757</c:v>
                </c:pt>
                <c:pt idx="3231">
                  <c:v>590.997390461431</c:v>
                </c:pt>
                <c:pt idx="3232">
                  <c:v>593.82785231469131</c:v>
                </c:pt>
                <c:pt idx="3233">
                  <c:v>592.28436863535842</c:v>
                </c:pt>
                <c:pt idx="3234">
                  <c:v>597.39153482777635</c:v>
                </c:pt>
                <c:pt idx="3235">
                  <c:v>601.11600086610179</c:v>
                </c:pt>
                <c:pt idx="3236">
                  <c:v>601.74896405427205</c:v>
                </c:pt>
                <c:pt idx="3237">
                  <c:v>599.8153298084477</c:v>
                </c:pt>
                <c:pt idx="3238">
                  <c:v>599.28967006422511</c:v>
                </c:pt>
                <c:pt idx="3239">
                  <c:v>607.21463915136701</c:v>
                </c:pt>
                <c:pt idx="3240">
                  <c:v>607.24160845275128</c:v>
                </c:pt>
                <c:pt idx="3241">
                  <c:v>609.26121412587327</c:v>
                </c:pt>
                <c:pt idx="3242">
                  <c:v>619.05173338449288</c:v>
                </c:pt>
                <c:pt idx="3243">
                  <c:v>612.50960202630131</c:v>
                </c:pt>
                <c:pt idx="3244">
                  <c:v>614.59205610020251</c:v>
                </c:pt>
                <c:pt idx="3245">
                  <c:v>612.86293323069935</c:v>
                </c:pt>
                <c:pt idx="3246">
                  <c:v>619.51305753291706</c:v>
                </c:pt>
                <c:pt idx="3247">
                  <c:v>622.71473723444478</c:v>
                </c:pt>
                <c:pt idx="3248">
                  <c:v>625.48630773895047</c:v>
                </c:pt>
                <c:pt idx="3249">
                  <c:v>629.03691313776812</c:v>
                </c:pt>
                <c:pt idx="3250">
                  <c:v>633.18236181798352</c:v>
                </c:pt>
                <c:pt idx="3251">
                  <c:v>631.5369308124682</c:v>
                </c:pt>
                <c:pt idx="3252">
                  <c:v>631.86039733663927</c:v>
                </c:pt>
                <c:pt idx="3253">
                  <c:v>633.23525379592672</c:v>
                </c:pt>
                <c:pt idx="3254">
                  <c:v>631.48995444504055</c:v>
                </c:pt>
                <c:pt idx="3255">
                  <c:v>639.01806566053187</c:v>
                </c:pt>
                <c:pt idx="3256">
                  <c:v>637.45825516369803</c:v>
                </c:pt>
                <c:pt idx="3257">
                  <c:v>635.97448457623591</c:v>
                </c:pt>
                <c:pt idx="3258">
                  <c:v>641.12209730783263</c:v>
                </c:pt>
                <c:pt idx="3259">
                  <c:v>649.10085632316293</c:v>
                </c:pt>
                <c:pt idx="3260">
                  <c:v>649.746496489219</c:v>
                </c:pt>
                <c:pt idx="3261">
                  <c:v>656.13468242161412</c:v>
                </c:pt>
                <c:pt idx="3262">
                  <c:v>661.30698283254878</c:v>
                </c:pt>
                <c:pt idx="3263">
                  <c:v>669.22917353395098</c:v>
                </c:pt>
                <c:pt idx="3264">
                  <c:v>674.63525780352461</c:v>
                </c:pt>
                <c:pt idx="3265">
                  <c:v>679.67206972806559</c:v>
                </c:pt>
                <c:pt idx="3266">
                  <c:v>687.96511555103598</c:v>
                </c:pt>
                <c:pt idx="3267">
                  <c:v>683.74251341160732</c:v>
                </c:pt>
                <c:pt idx="3268">
                  <c:v>683.94285042771082</c:v>
                </c:pt>
                <c:pt idx="3269">
                  <c:v>701.31133419955222</c:v>
                </c:pt>
                <c:pt idx="3270">
                  <c:v>716.15875109010369</c:v>
                </c:pt>
                <c:pt idx="3271">
                  <c:v>707.973430067207</c:v>
                </c:pt>
                <c:pt idx="3272">
                  <c:v>711.11229973752381</c:v>
                </c:pt>
                <c:pt idx="3273">
                  <c:v>710.17292153613209</c:v>
                </c:pt>
                <c:pt idx="3274">
                  <c:v>713.27403336054056</c:v>
                </c:pt>
                <c:pt idx="3275">
                  <c:v>712.57525699044197</c:v>
                </c:pt>
                <c:pt idx="3276">
                  <c:v>720.54385603413925</c:v>
                </c:pt>
                <c:pt idx="3277">
                  <c:v>718.54906917683252</c:v>
                </c:pt>
                <c:pt idx="3278">
                  <c:v>710.64784846546866</c:v>
                </c:pt>
                <c:pt idx="3279">
                  <c:v>711.55802594799502</c:v>
                </c:pt>
                <c:pt idx="3280">
                  <c:v>730.25217640870926</c:v>
                </c:pt>
                <c:pt idx="3281">
                  <c:v>756.52504274904254</c:v>
                </c:pt>
                <c:pt idx="3282">
                  <c:v>759.8915858618592</c:v>
                </c:pt>
                <c:pt idx="3283">
                  <c:v>755.14419387721148</c:v>
                </c:pt>
                <c:pt idx="3284">
                  <c:v>755.76585167575172</c:v>
                </c:pt>
                <c:pt idx="3285">
                  <c:v>762.72834604986667</c:v>
                </c:pt>
                <c:pt idx="3286">
                  <c:v>778.99793546219178</c:v>
                </c:pt>
                <c:pt idx="3287">
                  <c:v>775.72756240448666</c:v>
                </c:pt>
                <c:pt idx="3288">
                  <c:v>772.71371829387965</c:v>
                </c:pt>
                <c:pt idx="3289">
                  <c:v>772.77577484896904</c:v>
                </c:pt>
                <c:pt idx="3290">
                  <c:v>763.6676046917363</c:v>
                </c:pt>
                <c:pt idx="3291">
                  <c:v>761.2291722136323</c:v>
                </c:pt>
                <c:pt idx="3292">
                  <c:v>741.75492734999216</c:v>
                </c:pt>
                <c:pt idx="3293">
                  <c:v>731.2148353547592</c:v>
                </c:pt>
                <c:pt idx="3294">
                  <c:v>731.27063555854841</c:v>
                </c:pt>
                <c:pt idx="3295">
                  <c:v>721.24633326397918</c:v>
                </c:pt>
                <c:pt idx="3296">
                  <c:v>716.10845631105417</c:v>
                </c:pt>
                <c:pt idx="3297">
                  <c:v>740.48851420163453</c:v>
                </c:pt>
                <c:pt idx="3298">
                  <c:v>739.38285209952426</c:v>
                </c:pt>
                <c:pt idx="3299">
                  <c:v>743.25595309282323</c:v>
                </c:pt>
                <c:pt idx="3300">
                  <c:v>734.53272242118953</c:v>
                </c:pt>
                <c:pt idx="3301">
                  <c:v>749.11799015345207</c:v>
                </c:pt>
                <c:pt idx="3302">
                  <c:v>751.43760414871201</c:v>
                </c:pt>
                <c:pt idx="3303">
                  <c:v>756.12463438834789</c:v>
                </c:pt>
                <c:pt idx="3304">
                  <c:v>746.15900305525031</c:v>
                </c:pt>
                <c:pt idx="3305">
                  <c:v>737.51841063783581</c:v>
                </c:pt>
                <c:pt idx="3306">
                  <c:v>727.80213848590984</c:v>
                </c:pt>
                <c:pt idx="3307">
                  <c:v>719.81024144823471</c:v>
                </c:pt>
                <c:pt idx="3308">
                  <c:v>712.44150921572475</c:v>
                </c:pt>
                <c:pt idx="3309">
                  <c:v>725.08560834975003</c:v>
                </c:pt>
                <c:pt idx="3310">
                  <c:v>722.6330224541332</c:v>
                </c:pt>
                <c:pt idx="3311">
                  <c:v>707.71478756185104</c:v>
                </c:pt>
                <c:pt idx="3312">
                  <c:v>692.81981480961997</c:v>
                </c:pt>
                <c:pt idx="3313">
                  <c:v>699.63542305257749</c:v>
                </c:pt>
                <c:pt idx="3314">
                  <c:v>699.97418393614578</c:v>
                </c:pt>
                <c:pt idx="3315">
                  <c:v>690.53109227146592</c:v>
                </c:pt>
                <c:pt idx="3316">
                  <c:v>679.69340656298391</c:v>
                </c:pt>
                <c:pt idx="3317">
                  <c:v>676.39609464331579</c:v>
                </c:pt>
                <c:pt idx="3318">
                  <c:v>686.34270645817185</c:v>
                </c:pt>
                <c:pt idx="3319">
                  <c:v>678.15790784765557</c:v>
                </c:pt>
                <c:pt idx="3320">
                  <c:v>678.39245127112565</c:v>
                </c:pt>
                <c:pt idx="3321">
                  <c:v>682.56902502762546</c:v>
                </c:pt>
                <c:pt idx="3322">
                  <c:v>683.62537240152858</c:v>
                </c:pt>
                <c:pt idx="3323">
                  <c:v>678.89163544713733</c:v>
                </c:pt>
                <c:pt idx="3324">
                  <c:v>673.05405019557838</c:v>
                </c:pt>
                <c:pt idx="3325">
                  <c:v>671.17277938962502</c:v>
                </c:pt>
                <c:pt idx="3326">
                  <c:v>649.5034046338626</c:v>
                </c:pt>
                <c:pt idx="3327">
                  <c:v>663.20434600565341</c:v>
                </c:pt>
                <c:pt idx="3328">
                  <c:v>662.74154586826501</c:v>
                </c:pt>
                <c:pt idx="3329">
                  <c:v>672.43572678548264</c:v>
                </c:pt>
                <c:pt idx="3330">
                  <c:v>677.53986725314155</c:v>
                </c:pt>
                <c:pt idx="3331">
                  <c:v>679.12583949560508</c:v>
                </c:pt>
                <c:pt idx="3332">
                  <c:v>684.79020080364057</c:v>
                </c:pt>
                <c:pt idx="3333">
                  <c:v>689.72649357307068</c:v>
                </c:pt>
                <c:pt idx="3334">
                  <c:v>695.76592320576583</c:v>
                </c:pt>
                <c:pt idx="3335">
                  <c:v>698.85031616760409</c:v>
                </c:pt>
                <c:pt idx="3336">
                  <c:v>685.90652306707466</c:v>
                </c:pt>
                <c:pt idx="3337">
                  <c:v>688.61741101000598</c:v>
                </c:pt>
                <c:pt idx="3338">
                  <c:v>673.61495057641321</c:v>
                </c:pt>
                <c:pt idx="3339">
                  <c:v>674.73481929333661</c:v>
                </c:pt>
                <c:pt idx="3340">
                  <c:v>676.99256083057571</c:v>
                </c:pt>
                <c:pt idx="3341">
                  <c:v>680.04991863712019</c:v>
                </c:pt>
                <c:pt idx="3342">
                  <c:v>656.47440273149357</c:v>
                </c:pt>
                <c:pt idx="3343">
                  <c:v>665.82254372118962</c:v>
                </c:pt>
                <c:pt idx="3344">
                  <c:v>664.38903748163978</c:v>
                </c:pt>
                <c:pt idx="3345">
                  <c:v>666.66080838636458</c:v>
                </c:pt>
                <c:pt idx="3346">
                  <c:v>654.25313826509171</c:v>
                </c:pt>
                <c:pt idx="3347">
                  <c:v>647.38558469510338</c:v>
                </c:pt>
                <c:pt idx="3348">
                  <c:v>626.11715225399348</c:v>
                </c:pt>
                <c:pt idx="3349">
                  <c:v>607.96026756966558</c:v>
                </c:pt>
                <c:pt idx="3350">
                  <c:v>563.11547322056708</c:v>
                </c:pt>
                <c:pt idx="3351">
                  <c:v>586.60060733243392</c:v>
                </c:pt>
                <c:pt idx="3352">
                  <c:v>596.832179221709</c:v>
                </c:pt>
                <c:pt idx="3353">
                  <c:v>609.65234347163414</c:v>
                </c:pt>
                <c:pt idx="3354">
                  <c:v>622.94111545414364</c:v>
                </c:pt>
                <c:pt idx="3355">
                  <c:v>628.69685610757597</c:v>
                </c:pt>
                <c:pt idx="3356">
                  <c:v>632.61252806998903</c:v>
                </c:pt>
                <c:pt idx="3357">
                  <c:v>633.73878607098663</c:v>
                </c:pt>
                <c:pt idx="3358">
                  <c:v>637.68901447091446</c:v>
                </c:pt>
                <c:pt idx="3359">
                  <c:v>634.24380141606343</c:v>
                </c:pt>
                <c:pt idx="3360">
                  <c:v>631.76656462667074</c:v>
                </c:pt>
                <c:pt idx="3361">
                  <c:v>633.76484771285175</c:v>
                </c:pt>
                <c:pt idx="3362">
                  <c:v>643.79170245207115</c:v>
                </c:pt>
                <c:pt idx="3363">
                  <c:v>646.49510133670378</c:v>
                </c:pt>
                <c:pt idx="3364">
                  <c:v>636.76392712722713</c:v>
                </c:pt>
                <c:pt idx="3365">
                  <c:v>635.0004143954983</c:v>
                </c:pt>
                <c:pt idx="3366">
                  <c:v>637.45059926692011</c:v>
                </c:pt>
                <c:pt idx="3367">
                  <c:v>643.0788549255368</c:v>
                </c:pt>
                <c:pt idx="3368">
                  <c:v>634.86393091444756</c:v>
                </c:pt>
                <c:pt idx="3369">
                  <c:v>631.40810682145241</c:v>
                </c:pt>
                <c:pt idx="3370">
                  <c:v>617.38469449259969</c:v>
                </c:pt>
                <c:pt idx="3371">
                  <c:v>613.81815190209022</c:v>
                </c:pt>
                <c:pt idx="3372">
                  <c:v>616.37848874684482</c:v>
                </c:pt>
                <c:pt idx="3373">
                  <c:v>606.64407078713305</c:v>
                </c:pt>
                <c:pt idx="3374">
                  <c:v>618.13902337627292</c:v>
                </c:pt>
                <c:pt idx="3375">
                  <c:v>616.13730476208434</c:v>
                </c:pt>
                <c:pt idx="3376">
                  <c:v>622.50400468486362</c:v>
                </c:pt>
                <c:pt idx="3377">
                  <c:v>627.87461760715883</c:v>
                </c:pt>
                <c:pt idx="3378">
                  <c:v>627.23024085467546</c:v>
                </c:pt>
                <c:pt idx="3379">
                  <c:v>629.90409573266095</c:v>
                </c:pt>
                <c:pt idx="3380">
                  <c:v>639.47290553056246</c:v>
                </c:pt>
                <c:pt idx="3381">
                  <c:v>642.25261701150384</c:v>
                </c:pt>
                <c:pt idx="3382">
                  <c:v>652.06810431483825</c:v>
                </c:pt>
                <c:pt idx="3383">
                  <c:v>656.47432597573516</c:v>
                </c:pt>
                <c:pt idx="3384">
                  <c:v>657.91999023117432</c:v>
                </c:pt>
                <c:pt idx="3385">
                  <c:v>660.7898581146859</c:v>
                </c:pt>
                <c:pt idx="3386">
                  <c:v>667.81748144918197</c:v>
                </c:pt>
                <c:pt idx="3387">
                  <c:v>663.39312894630029</c:v>
                </c:pt>
                <c:pt idx="3388">
                  <c:v>659.46915455417673</c:v>
                </c:pt>
                <c:pt idx="3389">
                  <c:v>656.12934891069119</c:v>
                </c:pt>
                <c:pt idx="3390">
                  <c:v>656.70825650579377</c:v>
                </c:pt>
                <c:pt idx="3391">
                  <c:v>659.00271208085417</c:v>
                </c:pt>
                <c:pt idx="3392">
                  <c:v>653.0518979135569</c:v>
                </c:pt>
                <c:pt idx="3393">
                  <c:v>649.91957624376289</c:v>
                </c:pt>
                <c:pt idx="3394">
                  <c:v>646.16095296564254</c:v>
                </c:pt>
                <c:pt idx="3395">
                  <c:v>651.28252459493433</c:v>
                </c:pt>
                <c:pt idx="3396">
                  <c:v>651.67240569677153</c:v>
                </c:pt>
                <c:pt idx="3397">
                  <c:v>653.35136148852575</c:v>
                </c:pt>
                <c:pt idx="3398">
                  <c:v>652.04740580831401</c:v>
                </c:pt>
                <c:pt idx="3399">
                  <c:v>658.00701739254839</c:v>
                </c:pt>
                <c:pt idx="3400">
                  <c:v>660.85777448831425</c:v>
                </c:pt>
                <c:pt idx="3401">
                  <c:v>664.42796589851355</c:v>
                </c:pt>
                <c:pt idx="3402">
                  <c:v>668.14344907958662</c:v>
                </c:pt>
                <c:pt idx="3403">
                  <c:v>663.46941772806667</c:v>
                </c:pt>
                <c:pt idx="3404">
                  <c:v>659.51092777129179</c:v>
                </c:pt>
                <c:pt idx="3405">
                  <c:v>664.05536753672186</c:v>
                </c:pt>
                <c:pt idx="3406">
                  <c:v>663.68780098466118</c:v>
                </c:pt>
                <c:pt idx="3407">
                  <c:v>673.78153438199058</c:v>
                </c:pt>
                <c:pt idx="3408">
                  <c:v>675.53127887425921</c:v>
                </c:pt>
                <c:pt idx="3409">
                  <c:v>683.7474546970526</c:v>
                </c:pt>
                <c:pt idx="3410">
                  <c:v>683.60775078732081</c:v>
                </c:pt>
                <c:pt idx="3411">
                  <c:v>681.77432339102006</c:v>
                </c:pt>
                <c:pt idx="3412">
                  <c:v>682.82492817461753</c:v>
                </c:pt>
                <c:pt idx="3413">
                  <c:v>677.75231879328328</c:v>
                </c:pt>
                <c:pt idx="3414">
                  <c:v>677.54813601694332</c:v>
                </c:pt>
                <c:pt idx="3415">
                  <c:v>676.06985081045821</c:v>
                </c:pt>
                <c:pt idx="3416">
                  <c:v>673.03791520060679</c:v>
                </c:pt>
                <c:pt idx="3417">
                  <c:v>671.56787125599078</c:v>
                </c:pt>
                <c:pt idx="3418">
                  <c:v>669.13416946940458</c:v>
                </c:pt>
                <c:pt idx="3419">
                  <c:v>665.09701221152852</c:v>
                </c:pt>
                <c:pt idx="3420">
                  <c:v>661.77920690140013</c:v>
                </c:pt>
                <c:pt idx="3421">
                  <c:v>662.50810541410237</c:v>
                </c:pt>
                <c:pt idx="3422">
                  <c:v>669.2398618965118</c:v>
                </c:pt>
                <c:pt idx="3423">
                  <c:v>666.27670075084643</c:v>
                </c:pt>
                <c:pt idx="3424">
                  <c:v>674.85988829333417</c:v>
                </c:pt>
                <c:pt idx="3425">
                  <c:v>675.55715654516143</c:v>
                </c:pt>
                <c:pt idx="3426">
                  <c:v>678.73886676067286</c:v>
                </c:pt>
                <c:pt idx="3427">
                  <c:v>690.32162538208172</c:v>
                </c:pt>
                <c:pt idx="3428">
                  <c:v>693.56536672147365</c:v>
                </c:pt>
                <c:pt idx="3429">
                  <c:v>701.04751355654685</c:v>
                </c:pt>
                <c:pt idx="3430">
                  <c:v>701.73459635037489</c:v>
                </c:pt>
                <c:pt idx="3431">
                  <c:v>707.38393938953573</c:v>
                </c:pt>
                <c:pt idx="3432">
                  <c:v>706.07750310907477</c:v>
                </c:pt>
                <c:pt idx="3433">
                  <c:v>707.34076454039462</c:v>
                </c:pt>
                <c:pt idx="3434">
                  <c:v>711.26616644223168</c:v>
                </c:pt>
                <c:pt idx="3435">
                  <c:v>720.06197812706398</c:v>
                </c:pt>
                <c:pt idx="3436">
                  <c:v>720.03001815135656</c:v>
                </c:pt>
                <c:pt idx="3437">
                  <c:v>720.39125467317899</c:v>
                </c:pt>
                <c:pt idx="3438">
                  <c:v>716.64166638750669</c:v>
                </c:pt>
                <c:pt idx="3439">
                  <c:v>717.82056468207873</c:v>
                </c:pt>
                <c:pt idx="3440">
                  <c:v>721.32004756495689</c:v>
                </c:pt>
                <c:pt idx="3441">
                  <c:v>719.70849523625145</c:v>
                </c:pt>
                <c:pt idx="3442">
                  <c:v>727.51953988889829</c:v>
                </c:pt>
                <c:pt idx="3443">
                  <c:v>732.82860787983509</c:v>
                </c:pt>
                <c:pt idx="3444">
                  <c:v>741.98567566067618</c:v>
                </c:pt>
                <c:pt idx="3445">
                  <c:v>735.45812694629876</c:v>
                </c:pt>
                <c:pt idx="3446">
                  <c:v>734.76071503531728</c:v>
                </c:pt>
                <c:pt idx="3447">
                  <c:v>733.82406854761564</c:v>
                </c:pt>
                <c:pt idx="3448">
                  <c:v>733.7064466089588</c:v>
                </c:pt>
                <c:pt idx="3449">
                  <c:v>730.82538053942267</c:v>
                </c:pt>
                <c:pt idx="3450">
                  <c:v>723.93590812784043</c:v>
                </c:pt>
                <c:pt idx="3451">
                  <c:v>727.10928186716603</c:v>
                </c:pt>
                <c:pt idx="3452">
                  <c:v>729.91648144697876</c:v>
                </c:pt>
                <c:pt idx="3453">
                  <c:v>725.24181935216814</c:v>
                </c:pt>
                <c:pt idx="3454">
                  <c:v>718.62743581529321</c:v>
                </c:pt>
                <c:pt idx="3455">
                  <c:v>710.0357602678796</c:v>
                </c:pt>
                <c:pt idx="3456">
                  <c:v>707.7487842452847</c:v>
                </c:pt>
                <c:pt idx="3457">
                  <c:v>699.58569198032728</c:v>
                </c:pt>
                <c:pt idx="3458">
                  <c:v>695.20089145269458</c:v>
                </c:pt>
                <c:pt idx="3459">
                  <c:v>702.04090328630969</c:v>
                </c:pt>
                <c:pt idx="3460">
                  <c:v>706.85028609629228</c:v>
                </c:pt>
                <c:pt idx="3461">
                  <c:v>712.22403096699634</c:v>
                </c:pt>
                <c:pt idx="3462">
                  <c:v>710.50087064884781</c:v>
                </c:pt>
                <c:pt idx="3463">
                  <c:v>716.36076341772718</c:v>
                </c:pt>
                <c:pt idx="3464">
                  <c:v>720.5682643272321</c:v>
                </c:pt>
                <c:pt idx="3465">
                  <c:v>717.73607313755144</c:v>
                </c:pt>
                <c:pt idx="3466">
                  <c:v>711.00747386549347</c:v>
                </c:pt>
                <c:pt idx="3467">
                  <c:v>707.66508469791597</c:v>
                </c:pt>
                <c:pt idx="3468">
                  <c:v>702.91232915115052</c:v>
                </c:pt>
                <c:pt idx="3469">
                  <c:v>698.9173071407547</c:v>
                </c:pt>
                <c:pt idx="3470">
                  <c:v>689.66110321452743</c:v>
                </c:pt>
                <c:pt idx="3471">
                  <c:v>687.70027617137248</c:v>
                </c:pt>
                <c:pt idx="3472">
                  <c:v>684.40889493209681</c:v>
                </c:pt>
                <c:pt idx="3473">
                  <c:v>694.41100255009985</c:v>
                </c:pt>
                <c:pt idx="3474">
                  <c:v>689.67628915458522</c:v>
                </c:pt>
                <c:pt idx="3475">
                  <c:v>670.07278488233851</c:v>
                </c:pt>
                <c:pt idx="3476">
                  <c:v>686.74582485742314</c:v>
                </c:pt>
                <c:pt idx="3477">
                  <c:v>692.44633571125803</c:v>
                </c:pt>
                <c:pt idx="3478">
                  <c:v>694.48729440440104</c:v>
                </c:pt>
                <c:pt idx="3479">
                  <c:v>692.67724177269099</c:v>
                </c:pt>
                <c:pt idx="3480">
                  <c:v>683.6038410667046</c:v>
                </c:pt>
                <c:pt idx="3481">
                  <c:v>680.02170722878395</c:v>
                </c:pt>
                <c:pt idx="3482">
                  <c:v>678.36640812558517</c:v>
                </c:pt>
                <c:pt idx="3483">
                  <c:v>678.92041358421022</c:v>
                </c:pt>
                <c:pt idx="3484">
                  <c:v>698.11864272124581</c:v>
                </c:pt>
                <c:pt idx="3485">
                  <c:v>709.14926350766768</c:v>
                </c:pt>
                <c:pt idx="3486">
                  <c:v>724.57435033923286</c:v>
                </c:pt>
                <c:pt idx="3487">
                  <c:v>719.92567627782228</c:v>
                </c:pt>
                <c:pt idx="3488">
                  <c:v>716.50205385222705</c:v>
                </c:pt>
                <c:pt idx="3489">
                  <c:v>722.38129339401951</c:v>
                </c:pt>
                <c:pt idx="3490">
                  <c:v>720.74307803887848</c:v>
                </c:pt>
                <c:pt idx="3491">
                  <c:v>714.45396611894148</c:v>
                </c:pt>
                <c:pt idx="3492">
                  <c:v>703.76183841518878</c:v>
                </c:pt>
                <c:pt idx="3493">
                  <c:v>696.0117440322191</c:v>
                </c:pt>
                <c:pt idx="3494">
                  <c:v>707.31917913078507</c:v>
                </c:pt>
                <c:pt idx="3495">
                  <c:v>709.86473640046756</c:v>
                </c:pt>
                <c:pt idx="3496">
                  <c:v>708.87151608044849</c:v>
                </c:pt>
                <c:pt idx="3497">
                  <c:v>703.46312261082085</c:v>
                </c:pt>
                <c:pt idx="3498">
                  <c:v>697.88631961351484</c:v>
                </c:pt>
                <c:pt idx="3499">
                  <c:v>700.57317771820954</c:v>
                </c:pt>
                <c:pt idx="3500">
                  <c:v>688.04021526305837</c:v>
                </c:pt>
                <c:pt idx="3501">
                  <c:v>680.72494596303864</c:v>
                </c:pt>
                <c:pt idx="3502">
                  <c:v>684.2999958344908</c:v>
                </c:pt>
                <c:pt idx="3503">
                  <c:v>694.10990804089306</c:v>
                </c:pt>
                <c:pt idx="3504">
                  <c:v>693.74113066825225</c:v>
                </c:pt>
                <c:pt idx="3505">
                  <c:v>694.50450779388473</c:v>
                </c:pt>
                <c:pt idx="3506">
                  <c:v>673.15256649134039</c:v>
                </c:pt>
                <c:pt idx="3507">
                  <c:v>671.34978082019995</c:v>
                </c:pt>
                <c:pt idx="3508">
                  <c:v>676.15774583612836</c:v>
                </c:pt>
                <c:pt idx="3509">
                  <c:v>693.50046299575206</c:v>
                </c:pt>
                <c:pt idx="3510">
                  <c:v>691.03825563708051</c:v>
                </c:pt>
                <c:pt idx="3511">
                  <c:v>702.89291246903349</c:v>
                </c:pt>
                <c:pt idx="3512">
                  <c:v>720.19734561300947</c:v>
                </c:pt>
                <c:pt idx="3513">
                  <c:v>719.79229574853935</c:v>
                </c:pt>
                <c:pt idx="3514">
                  <c:v>711.19981054158347</c:v>
                </c:pt>
                <c:pt idx="3515">
                  <c:v>703.72826836856234</c:v>
                </c:pt>
                <c:pt idx="3516">
                  <c:v>696.3560358503704</c:v>
                </c:pt>
                <c:pt idx="3517">
                  <c:v>704.07881045842612</c:v>
                </c:pt>
                <c:pt idx="3518">
                  <c:v>707.60863743360574</c:v>
                </c:pt>
                <c:pt idx="3519">
                  <c:v>702.44253002914593</c:v>
                </c:pt>
                <c:pt idx="3520">
                  <c:v>699.23657459996002</c:v>
                </c:pt>
                <c:pt idx="3521">
                  <c:v>711.78559390079045</c:v>
                </c:pt>
                <c:pt idx="3522">
                  <c:v>720.60693693650273</c:v>
                </c:pt>
                <c:pt idx="3523">
                  <c:v>726.3324079767242</c:v>
                </c:pt>
                <c:pt idx="3524">
                  <c:v>719.64703464219349</c:v>
                </c:pt>
                <c:pt idx="3525">
                  <c:v>716.39400068001351</c:v>
                </c:pt>
                <c:pt idx="3526">
                  <c:v>701.08435105509045</c:v>
                </c:pt>
                <c:pt idx="3527">
                  <c:v>729.89329256410304</c:v>
                </c:pt>
                <c:pt idx="3528">
                  <c:v>728.40318499501711</c:v>
                </c:pt>
                <c:pt idx="3529">
                  <c:v>729.14750668118381</c:v>
                </c:pt>
                <c:pt idx="3530">
                  <c:v>727.6706816013965</c:v>
                </c:pt>
                <c:pt idx="3531">
                  <c:v>736.54316770040748</c:v>
                </c:pt>
                <c:pt idx="3532">
                  <c:v>745.40307429560175</c:v>
                </c:pt>
                <c:pt idx="3533">
                  <c:v>749.42727103319748</c:v>
                </c:pt>
                <c:pt idx="3534">
                  <c:v>755.53315527716063</c:v>
                </c:pt>
                <c:pt idx="3535">
                  <c:v>749.31022949969736</c:v>
                </c:pt>
                <c:pt idx="3536">
                  <c:v>756.95205537913932</c:v>
                </c:pt>
                <c:pt idx="3537">
                  <c:v>761.94944858134841</c:v>
                </c:pt>
                <c:pt idx="3538">
                  <c:v>770.42411966067641</c:v>
                </c:pt>
                <c:pt idx="3539">
                  <c:v>760.967470835364</c:v>
                </c:pt>
                <c:pt idx="3540">
                  <c:v>764.70077876988682</c:v>
                </c:pt>
                <c:pt idx="3541">
                  <c:v>764.78852724045237</c:v>
                </c:pt>
                <c:pt idx="3542">
                  <c:v>770.5003300014838</c:v>
                </c:pt>
                <c:pt idx="3543">
                  <c:v>772.88751270921807</c:v>
                </c:pt>
                <c:pt idx="3544">
                  <c:v>781.5305279568413</c:v>
                </c:pt>
                <c:pt idx="3545">
                  <c:v>787.17180216719771</c:v>
                </c:pt>
                <c:pt idx="3546">
                  <c:v>785.86339166347466</c:v>
                </c:pt>
                <c:pt idx="3547">
                  <c:v>799.39508174724585</c:v>
                </c:pt>
                <c:pt idx="3548">
                  <c:v>802.17484581652081</c:v>
                </c:pt>
                <c:pt idx="3549">
                  <c:v>796.82129780150638</c:v>
                </c:pt>
                <c:pt idx="3550">
                  <c:v>798.8983979661715</c:v>
                </c:pt>
                <c:pt idx="3551">
                  <c:v>793.50354264719317</c:v>
                </c:pt>
                <c:pt idx="3552">
                  <c:v>796.10550668365477</c:v>
                </c:pt>
                <c:pt idx="3553">
                  <c:v>795.09025015468762</c:v>
                </c:pt>
                <c:pt idx="3554">
                  <c:v>799.92688090194827</c:v>
                </c:pt>
                <c:pt idx="3555">
                  <c:v>803.30397522884471</c:v>
                </c:pt>
                <c:pt idx="3556">
                  <c:v>796.99240286865131</c:v>
                </c:pt>
                <c:pt idx="3557">
                  <c:v>802.83549817504024</c:v>
                </c:pt>
                <c:pt idx="3558">
                  <c:v>804.02590204306603</c:v>
                </c:pt>
                <c:pt idx="3559">
                  <c:v>804.10429378239553</c:v>
                </c:pt>
                <c:pt idx="3560">
                  <c:v>800.7063682136959</c:v>
                </c:pt>
                <c:pt idx="3561">
                  <c:v>791.05062339066592</c:v>
                </c:pt>
                <c:pt idx="3562">
                  <c:v>792.83195054595865</c:v>
                </c:pt>
                <c:pt idx="3563">
                  <c:v>785.28633229027707</c:v>
                </c:pt>
                <c:pt idx="3564">
                  <c:v>786.37932889222441</c:v>
                </c:pt>
                <c:pt idx="3565">
                  <c:v>789.78769256977853</c:v>
                </c:pt>
                <c:pt idx="3566">
                  <c:v>782.27517742919849</c:v>
                </c:pt>
                <c:pt idx="3567">
                  <c:v>776.10335551916535</c:v>
                </c:pt>
                <c:pt idx="3568">
                  <c:v>774.41667747875931</c:v>
                </c:pt>
                <c:pt idx="3569">
                  <c:v>778.45883452820408</c:v>
                </c:pt>
                <c:pt idx="3570">
                  <c:v>791.41285852432088</c:v>
                </c:pt>
                <c:pt idx="3571">
                  <c:v>792.59457734422529</c:v>
                </c:pt>
                <c:pt idx="3572">
                  <c:v>787.72716109235705</c:v>
                </c:pt>
                <c:pt idx="3573">
                  <c:v>785.50227787454401</c:v>
                </c:pt>
                <c:pt idx="3574">
                  <c:v>773.13995361154105</c:v>
                </c:pt>
                <c:pt idx="3575">
                  <c:v>768.11688706076109</c:v>
                </c:pt>
                <c:pt idx="3576">
                  <c:v>741.93876784847043</c:v>
                </c:pt>
                <c:pt idx="3577">
                  <c:v>737.29613923361615</c:v>
                </c:pt>
                <c:pt idx="3578">
                  <c:v>722.50191817294217</c:v>
                </c:pt>
                <c:pt idx="3579">
                  <c:v>734.21183009631579</c:v>
                </c:pt>
                <c:pt idx="3580">
                  <c:v>736.59977028686865</c:v>
                </c:pt>
                <c:pt idx="3581">
                  <c:v>717.1657905486046</c:v>
                </c:pt>
                <c:pt idx="3582">
                  <c:v>719.08587232338652</c:v>
                </c:pt>
                <c:pt idx="3583">
                  <c:v>732.96358221280502</c:v>
                </c:pt>
                <c:pt idx="3584">
                  <c:v>733.43790580571283</c:v>
                </c:pt>
                <c:pt idx="3585">
                  <c:v>730.82079812298991</c:v>
                </c:pt>
                <c:pt idx="3586">
                  <c:v>723.40367023556757</c:v>
                </c:pt>
                <c:pt idx="3587">
                  <c:v>709.77950937379751</c:v>
                </c:pt>
                <c:pt idx="3588">
                  <c:v>702.39571949119829</c:v>
                </c:pt>
                <c:pt idx="3589">
                  <c:v>692.32295473930139</c:v>
                </c:pt>
                <c:pt idx="3590">
                  <c:v>692.48918272490243</c:v>
                </c:pt>
                <c:pt idx="3591">
                  <c:v>711.58493038579343</c:v>
                </c:pt>
                <c:pt idx="3592">
                  <c:v>705.94431455778465</c:v>
                </c:pt>
                <c:pt idx="3593">
                  <c:v>716.66938612827732</c:v>
                </c:pt>
                <c:pt idx="3594">
                  <c:v>728.46134202265182</c:v>
                </c:pt>
                <c:pt idx="3595">
                  <c:v>742.8730680469796</c:v>
                </c:pt>
                <c:pt idx="3596">
                  <c:v>745.04010268841455</c:v>
                </c:pt>
                <c:pt idx="3597">
                  <c:v>745.71667779578809</c:v>
                </c:pt>
                <c:pt idx="3598">
                  <c:v>763.22049780676775</c:v>
                </c:pt>
                <c:pt idx="3599">
                  <c:v>772.92162637946194</c:v>
                </c:pt>
                <c:pt idx="3600">
                  <c:v>774.2704084167616</c:v>
                </c:pt>
                <c:pt idx="3601">
                  <c:v>766.36489691685119</c:v>
                </c:pt>
                <c:pt idx="3602">
                  <c:v>771.55307436668784</c:v>
                </c:pt>
                <c:pt idx="3603">
                  <c:v>773.88365908920468</c:v>
                </c:pt>
                <c:pt idx="3604">
                  <c:v>770.44095972277898</c:v>
                </c:pt>
                <c:pt idx="3605">
                  <c:v>782.94227168186069</c:v>
                </c:pt>
                <c:pt idx="3606">
                  <c:v>782.26135377067112</c:v>
                </c:pt>
                <c:pt idx="3607">
                  <c:v>777.52322182503735</c:v>
                </c:pt>
                <c:pt idx="3608">
                  <c:v>779.49057624198167</c:v>
                </c:pt>
                <c:pt idx="3609">
                  <c:v>788.30194291763405</c:v>
                </c:pt>
                <c:pt idx="3610">
                  <c:v>782.78910820894589</c:v>
                </c:pt>
                <c:pt idx="3611">
                  <c:v>778.9307118917659</c:v>
                </c:pt>
                <c:pt idx="3612">
                  <c:v>784.58824030471919</c:v>
                </c:pt>
                <c:pt idx="3613">
                  <c:v>783.30808041630155</c:v>
                </c:pt>
                <c:pt idx="3614">
                  <c:v>784.02979852496503</c:v>
                </c:pt>
                <c:pt idx="3615">
                  <c:v>793.40864091498702</c:v>
                </c:pt>
                <c:pt idx="3616">
                  <c:v>809.93949485186272</c:v>
                </c:pt>
                <c:pt idx="3617">
                  <c:v>825.6257340112578</c:v>
                </c:pt>
                <c:pt idx="3618">
                  <c:v>821.63954775424611</c:v>
                </c:pt>
                <c:pt idx="3619">
                  <c:v>835.47645864444962</c:v>
                </c:pt>
                <c:pt idx="3620">
                  <c:v>834.15709045991014</c:v>
                </c:pt>
                <c:pt idx="3621">
                  <c:v>826.87953118715689</c:v>
                </c:pt>
                <c:pt idx="3622">
                  <c:v>825.77859879180357</c:v>
                </c:pt>
                <c:pt idx="3623">
                  <c:v>815.39934085874677</c:v>
                </c:pt>
                <c:pt idx="3624">
                  <c:v>824.42050486878122</c:v>
                </c:pt>
                <c:pt idx="3625">
                  <c:v>817.68156342731299</c:v>
                </c:pt>
                <c:pt idx="3626">
                  <c:v>818.35914489940581</c:v>
                </c:pt>
                <c:pt idx="3627">
                  <c:v>820.74002208626268</c:v>
                </c:pt>
                <c:pt idx="3628">
                  <c:v>809.71584043155065</c:v>
                </c:pt>
                <c:pt idx="3629">
                  <c:v>812.28867512345391</c:v>
                </c:pt>
                <c:pt idx="3630">
                  <c:v>815.39491343308248</c:v>
                </c:pt>
                <c:pt idx="3631">
                  <c:v>816.13971727498449</c:v>
                </c:pt>
                <c:pt idx="3632">
                  <c:v>812.75590298852467</c:v>
                </c:pt>
                <c:pt idx="3633">
                  <c:v>815.96990928199466</c:v>
                </c:pt>
                <c:pt idx="3634">
                  <c:v>817.45505443155002</c:v>
                </c:pt>
                <c:pt idx="3635">
                  <c:v>810.55461438644272</c:v>
                </c:pt>
                <c:pt idx="3636">
                  <c:v>810.50330043981205</c:v>
                </c:pt>
                <c:pt idx="3637">
                  <c:v>806.79738053324854</c:v>
                </c:pt>
                <c:pt idx="3638">
                  <c:v>801.63462583209366</c:v>
                </c:pt>
                <c:pt idx="3639">
                  <c:v>798.36234858378111</c:v>
                </c:pt>
                <c:pt idx="3640">
                  <c:v>808.9350469374931</c:v>
                </c:pt>
                <c:pt idx="3641">
                  <c:v>802.65295130885011</c:v>
                </c:pt>
                <c:pt idx="3642">
                  <c:v>807.47106028951021</c:v>
                </c:pt>
                <c:pt idx="3643">
                  <c:v>806.0309843878041</c:v>
                </c:pt>
                <c:pt idx="3644">
                  <c:v>812.88048992391043</c:v>
                </c:pt>
                <c:pt idx="3645">
                  <c:v>807.41679777174647</c:v>
                </c:pt>
                <c:pt idx="3646">
                  <c:v>808.60726080780933</c:v>
                </c:pt>
                <c:pt idx="3647">
                  <c:v>806.29823618701641</c:v>
                </c:pt>
                <c:pt idx="3648">
                  <c:v>807.88408818145479</c:v>
                </c:pt>
                <c:pt idx="3649">
                  <c:v>810.17528794848965</c:v>
                </c:pt>
                <c:pt idx="3650">
                  <c:v>801.54752294572529</c:v>
                </c:pt>
                <c:pt idx="3651">
                  <c:v>788.11949162637779</c:v>
                </c:pt>
                <c:pt idx="3652">
                  <c:v>779.03209728136937</c:v>
                </c:pt>
                <c:pt idx="3653">
                  <c:v>774.12176633901095</c:v>
                </c:pt>
                <c:pt idx="3654">
                  <c:v>773.35646100578413</c:v>
                </c:pt>
                <c:pt idx="3655">
                  <c:v>781.06940432708609</c:v>
                </c:pt>
                <c:pt idx="3656">
                  <c:v>778.82931945448308</c:v>
                </c:pt>
                <c:pt idx="3657">
                  <c:v>784.47123500209193</c:v>
                </c:pt>
                <c:pt idx="3658">
                  <c:v>788.89817324544219</c:v>
                </c:pt>
                <c:pt idx="3659">
                  <c:v>787.35611948917597</c:v>
                </c:pt>
                <c:pt idx="3660">
                  <c:v>773.31555943878755</c:v>
                </c:pt>
                <c:pt idx="3661">
                  <c:v>763.61915920467402</c:v>
                </c:pt>
                <c:pt idx="3662">
                  <c:v>773.31292180582238</c:v>
                </c:pt>
                <c:pt idx="3663">
                  <c:v>766.32295339240875</c:v>
                </c:pt>
                <c:pt idx="3664">
                  <c:v>764.03029734012512</c:v>
                </c:pt>
                <c:pt idx="3665">
                  <c:v>753.43175899499261</c:v>
                </c:pt>
                <c:pt idx="3666">
                  <c:v>746.84158219957067</c:v>
                </c:pt>
                <c:pt idx="3667">
                  <c:v>741.76676088787156</c:v>
                </c:pt>
                <c:pt idx="3668">
                  <c:v>744.35827364257091</c:v>
                </c:pt>
                <c:pt idx="3669">
                  <c:v>751.60899544920744</c:v>
                </c:pt>
                <c:pt idx="3670">
                  <c:v>751.48580146064603</c:v>
                </c:pt>
                <c:pt idx="3671">
                  <c:v>765.0102251698238</c:v>
                </c:pt>
                <c:pt idx="3672">
                  <c:v>780.58034990350131</c:v>
                </c:pt>
                <c:pt idx="3673">
                  <c:v>776.46137664647301</c:v>
                </c:pt>
                <c:pt idx="3674">
                  <c:v>771.33324660212361</c:v>
                </c:pt>
                <c:pt idx="3675">
                  <c:v>758.24955893200161</c:v>
                </c:pt>
                <c:pt idx="3676">
                  <c:v>749.3551814481782</c:v>
                </c:pt>
                <c:pt idx="3677">
                  <c:v>748.87584406603571</c:v>
                </c:pt>
                <c:pt idx="3678">
                  <c:v>754.71883907092786</c:v>
                </c:pt>
                <c:pt idx="3679">
                  <c:v>760.34177043667205</c:v>
                </c:pt>
                <c:pt idx="3680">
                  <c:v>762.21711616239327</c:v>
                </c:pt>
                <c:pt idx="3681">
                  <c:v>762.1796916046178</c:v>
                </c:pt>
                <c:pt idx="3682">
                  <c:v>762.87613992350146</c:v>
                </c:pt>
                <c:pt idx="3683">
                  <c:v>759.96557917450775</c:v>
                </c:pt>
                <c:pt idx="3684">
                  <c:v>761.87132989394524</c:v>
                </c:pt>
                <c:pt idx="3685">
                  <c:v>774.97237158759924</c:v>
                </c:pt>
                <c:pt idx="3686">
                  <c:v>778.92200948279174</c:v>
                </c:pt>
                <c:pt idx="3687">
                  <c:v>787.33814854004049</c:v>
                </c:pt>
                <c:pt idx="3688">
                  <c:v>801.2762650171378</c:v>
                </c:pt>
                <c:pt idx="3689">
                  <c:v>800.07422591703266</c:v>
                </c:pt>
                <c:pt idx="3690">
                  <c:v>795.29748929236939</c:v>
                </c:pt>
                <c:pt idx="3691">
                  <c:v>790.80013727900712</c:v>
                </c:pt>
                <c:pt idx="3692">
                  <c:v>791.17065056046363</c:v>
                </c:pt>
                <c:pt idx="3693">
                  <c:v>783.6407995127812</c:v>
                </c:pt>
                <c:pt idx="3694">
                  <c:v>783.41681322214629</c:v>
                </c:pt>
                <c:pt idx="3695">
                  <c:v>786.70929953956283</c:v>
                </c:pt>
                <c:pt idx="3696">
                  <c:v>780.50775949165484</c:v>
                </c:pt>
                <c:pt idx="3697">
                  <c:v>770.60057753976503</c:v>
                </c:pt>
                <c:pt idx="3698">
                  <c:v>762.97661557207675</c:v>
                </c:pt>
                <c:pt idx="3699">
                  <c:v>745.52736764014776</c:v>
                </c:pt>
                <c:pt idx="3700">
                  <c:v>714.98986935004336</c:v>
                </c:pt>
                <c:pt idx="3701">
                  <c:v>728.20370639469411</c:v>
                </c:pt>
                <c:pt idx="3702">
                  <c:v>715.73952869007496</c:v>
                </c:pt>
                <c:pt idx="3703">
                  <c:v>704.08210848518684</c:v>
                </c:pt>
                <c:pt idx="3704">
                  <c:v>695.04649085083736</c:v>
                </c:pt>
                <c:pt idx="3705">
                  <c:v>694.44990471401024</c:v>
                </c:pt>
                <c:pt idx="3706">
                  <c:v>668.12878211272391</c:v>
                </c:pt>
                <c:pt idx="3707">
                  <c:v>651.09660197727226</c:v>
                </c:pt>
                <c:pt idx="3708">
                  <c:v>686.09056191163518</c:v>
                </c:pt>
                <c:pt idx="3709">
                  <c:v>700.89478191283649</c:v>
                </c:pt>
                <c:pt idx="3710">
                  <c:v>705.18343382334001</c:v>
                </c:pt>
                <c:pt idx="3711">
                  <c:v>717.33583762323519</c:v>
                </c:pt>
                <c:pt idx="3712">
                  <c:v>716.37723387872711</c:v>
                </c:pt>
                <c:pt idx="3713">
                  <c:v>722.86347166391613</c:v>
                </c:pt>
                <c:pt idx="3714">
                  <c:v>727.6451513672173</c:v>
                </c:pt>
                <c:pt idx="3715">
                  <c:v>754.64830796663352</c:v>
                </c:pt>
                <c:pt idx="3716">
                  <c:v>747.29763711091698</c:v>
                </c:pt>
                <c:pt idx="3717">
                  <c:v>750.99454150162319</c:v>
                </c:pt>
                <c:pt idx="3718">
                  <c:v>751.41526579768743</c:v>
                </c:pt>
                <c:pt idx="3719">
                  <c:v>744.64632093451132</c:v>
                </c:pt>
                <c:pt idx="3720">
                  <c:v>755.50620649105258</c:v>
                </c:pt>
                <c:pt idx="3721">
                  <c:v>756.37397760148724</c:v>
                </c:pt>
                <c:pt idx="3722">
                  <c:v>748.69395125268954</c:v>
                </c:pt>
                <c:pt idx="3723">
                  <c:v>767.74965637899368</c:v>
                </c:pt>
                <c:pt idx="3724">
                  <c:v>766.88117525524092</c:v>
                </c:pt>
                <c:pt idx="3725">
                  <c:v>755.07076179760213</c:v>
                </c:pt>
                <c:pt idx="3726">
                  <c:v>752.92671251614024</c:v>
                </c:pt>
                <c:pt idx="3727">
                  <c:v>758.73150658799284</c:v>
                </c:pt>
                <c:pt idx="3728">
                  <c:v>760.28789750842088</c:v>
                </c:pt>
                <c:pt idx="3729">
                  <c:v>759.48136064018104</c:v>
                </c:pt>
                <c:pt idx="3730">
                  <c:v>760.14524572691039</c:v>
                </c:pt>
                <c:pt idx="3731">
                  <c:v>758.78280964937767</c:v>
                </c:pt>
                <c:pt idx="3732">
                  <c:v>762.6927349443115</c:v>
                </c:pt>
                <c:pt idx="3733">
                  <c:v>753.0178271821427</c:v>
                </c:pt>
                <c:pt idx="3734">
                  <c:v>756.3974526957071</c:v>
                </c:pt>
                <c:pt idx="3735">
                  <c:v>764.54581397048901</c:v>
                </c:pt>
                <c:pt idx="3736">
                  <c:v>771.10726521092306</c:v>
                </c:pt>
                <c:pt idx="3737">
                  <c:v>774.12967503863047</c:v>
                </c:pt>
                <c:pt idx="3738">
                  <c:v>766.15791522489849</c:v>
                </c:pt>
                <c:pt idx="3739">
                  <c:v>770.37208689791089</c:v>
                </c:pt>
                <c:pt idx="3740">
                  <c:v>770.49419318297362</c:v>
                </c:pt>
                <c:pt idx="3741">
                  <c:v>771.6767912613675</c:v>
                </c:pt>
                <c:pt idx="3742">
                  <c:v>780.59214891162435</c:v>
                </c:pt>
                <c:pt idx="3743">
                  <c:v>792.17440234322953</c:v>
                </c:pt>
                <c:pt idx="3744">
                  <c:v>813.76606186335869</c:v>
                </c:pt>
                <c:pt idx="3745">
                  <c:v>821.69751188389773</c:v>
                </c:pt>
                <c:pt idx="3746">
                  <c:v>810.90355316025261</c:v>
                </c:pt>
                <c:pt idx="3747">
                  <c:v>826.87999998423982</c:v>
                </c:pt>
                <c:pt idx="3748">
                  <c:v>826.94632673680576</c:v>
                </c:pt>
                <c:pt idx="3749">
                  <c:v>829.17488732863001</c:v>
                </c:pt>
                <c:pt idx="3750">
                  <c:v>824.20368640546633</c:v>
                </c:pt>
                <c:pt idx="3751">
                  <c:v>823.27018238449864</c:v>
                </c:pt>
                <c:pt idx="3752">
                  <c:v>832.20660726554138</c:v>
                </c:pt>
                <c:pt idx="3753">
                  <c:v>828.69945154747882</c:v>
                </c:pt>
                <c:pt idx="3754">
                  <c:v>821.67021744240105</c:v>
                </c:pt>
                <c:pt idx="3755">
                  <c:v>819.63931628046055</c:v>
                </c:pt>
                <c:pt idx="3756">
                  <c:v>838.02032191827641</c:v>
                </c:pt>
                <c:pt idx="3757">
                  <c:v>844.37876949755957</c:v>
                </c:pt>
                <c:pt idx="3758">
                  <c:v>856.9161636811466</c:v>
                </c:pt>
                <c:pt idx="3759">
                  <c:v>872.95269282963795</c:v>
                </c:pt>
                <c:pt idx="3760">
                  <c:v>888.32078608043958</c:v>
                </c:pt>
                <c:pt idx="3761">
                  <c:v>887.95031870639502</c:v>
                </c:pt>
                <c:pt idx="3762">
                  <c:v>892.39418193509312</c:v>
                </c:pt>
                <c:pt idx="3763">
                  <c:v>875.82391228233894</c:v>
                </c:pt>
                <c:pt idx="3764">
                  <c:v>872.42564955467526</c:v>
                </c:pt>
                <c:pt idx="3765">
                  <c:v>883.02982831573888</c:v>
                </c:pt>
                <c:pt idx="3766">
                  <c:v>924.75955793472974</c:v>
                </c:pt>
                <c:pt idx="3767">
                  <c:v>933.00255638303429</c:v>
                </c:pt>
                <c:pt idx="3768">
                  <c:v>939.61135558541741</c:v>
                </c:pt>
                <c:pt idx="3769">
                  <c:v>970.71014378111749</c:v>
                </c:pt>
                <c:pt idx="3770">
                  <c:v>924.82915636384962</c:v>
                </c:pt>
                <c:pt idx="3771">
                  <c:v>917.5335522122607</c:v>
                </c:pt>
                <c:pt idx="3772">
                  <c:v>913.06859841817095</c:v>
                </c:pt>
                <c:pt idx="3773">
                  <c:v>921.74677675331202</c:v>
                </c:pt>
                <c:pt idx="3774">
                  <c:v>929.11157723720817</c:v>
                </c:pt>
                <c:pt idx="3775">
                  <c:v>945.48075891117855</c:v>
                </c:pt>
                <c:pt idx="3776">
                  <c:v>957.83680872035745</c:v>
                </c:pt>
                <c:pt idx="3777">
                  <c:v>961.2818702247024</c:v>
                </c:pt>
                <c:pt idx="3778">
                  <c:v>959.79911818587868</c:v>
                </c:pt>
                <c:pt idx="3779">
                  <c:v>958.63897013105498</c:v>
                </c:pt>
                <c:pt idx="3780">
                  <c:v>953.15713619200324</c:v>
                </c:pt>
                <c:pt idx="3781">
                  <c:v>965.65585982173059</c:v>
                </c:pt>
                <c:pt idx="3782">
                  <c:v>970.71264619174519</c:v>
                </c:pt>
                <c:pt idx="3783">
                  <c:v>954.64881878959147</c:v>
                </c:pt>
                <c:pt idx="3784">
                  <c:v>959.55671554445939</c:v>
                </c:pt>
                <c:pt idx="3785">
                  <c:v>949.76877576970776</c:v>
                </c:pt>
                <c:pt idx="3786">
                  <c:v>933.98666994950122</c:v>
                </c:pt>
                <c:pt idx="3787">
                  <c:v>925.68332278112496</c:v>
                </c:pt>
                <c:pt idx="3788">
                  <c:v>922.64971081514022</c:v>
                </c:pt>
                <c:pt idx="3789">
                  <c:v>928.46833546386949</c:v>
                </c:pt>
                <c:pt idx="3790">
                  <c:v>921.80775312434707</c:v>
                </c:pt>
                <c:pt idx="3791">
                  <c:v>927.46847394661415</c:v>
                </c:pt>
                <c:pt idx="3792">
                  <c:v>915.39113073420708</c:v>
                </c:pt>
                <c:pt idx="3793">
                  <c:v>924.60104435462267</c:v>
                </c:pt>
                <c:pt idx="3794">
                  <c:v>916.03487787300026</c:v>
                </c:pt>
                <c:pt idx="3795">
                  <c:v>910.58468174540678</c:v>
                </c:pt>
                <c:pt idx="3796">
                  <c:v>919.90000405885303</c:v>
                </c:pt>
                <c:pt idx="3797">
                  <c:v>939.73056949116574</c:v>
                </c:pt>
                <c:pt idx="3798">
                  <c:v>944.46392206413702</c:v>
                </c:pt>
                <c:pt idx="3799">
                  <c:v>945.25108454850363</c:v>
                </c:pt>
                <c:pt idx="3800">
                  <c:v>953.45560799084501</c:v>
                </c:pt>
                <c:pt idx="3801">
                  <c:v>948.12725304408025</c:v>
                </c:pt>
                <c:pt idx="3802">
                  <c:v>951.23650886813766</c:v>
                </c:pt>
                <c:pt idx="3803">
                  <c:v>956.52534272866728</c:v>
                </c:pt>
                <c:pt idx="3804">
                  <c:v>962.82077529849414</c:v>
                </c:pt>
                <c:pt idx="3805">
                  <c:v>970.52805451602558</c:v>
                </c:pt>
                <c:pt idx="3806">
                  <c:v>991.31727506625589</c:v>
                </c:pt>
                <c:pt idx="3807">
                  <c:v>985.19503034631225</c:v>
                </c:pt>
                <c:pt idx="3808">
                  <c:v>982.39590249782532</c:v>
                </c:pt>
                <c:pt idx="3809">
                  <c:v>971.012267220799</c:v>
                </c:pt>
                <c:pt idx="3810">
                  <c:v>954.21808143475175</c:v>
                </c:pt>
                <c:pt idx="3811">
                  <c:v>941.99128669736615</c:v>
                </c:pt>
                <c:pt idx="3812">
                  <c:v>948.39578651834586</c:v>
                </c:pt>
                <c:pt idx="3813">
                  <c:v>961.15224196863562</c:v>
                </c:pt>
                <c:pt idx="3814">
                  <c:v>968.2842315570457</c:v>
                </c:pt>
                <c:pt idx="3815">
                  <c:v>978.22314187008601</c:v>
                </c:pt>
                <c:pt idx="3816">
                  <c:v>966.59603912055081</c:v>
                </c:pt>
                <c:pt idx="3817">
                  <c:v>960.78787492762933</c:v>
                </c:pt>
                <c:pt idx="3818">
                  <c:v>966.71154739918973</c:v>
                </c:pt>
                <c:pt idx="3819">
                  <c:v>974.89346949458013</c:v>
                </c:pt>
                <c:pt idx="3820">
                  <c:v>972.31363183738961</c:v>
                </c:pt>
                <c:pt idx="3821">
                  <c:v>984.9614582301374</c:v>
                </c:pt>
                <c:pt idx="3822">
                  <c:v>997.4058557297592</c:v>
                </c:pt>
                <c:pt idx="3823">
                  <c:v>987.05470538292695</c:v>
                </c:pt>
                <c:pt idx="3824">
                  <c:v>981.66408369969099</c:v>
                </c:pt>
                <c:pt idx="3825">
                  <c:v>986.40985951438074</c:v>
                </c:pt>
                <c:pt idx="3826">
                  <c:v>986.47985372754499</c:v>
                </c:pt>
                <c:pt idx="3827">
                  <c:v>991.47957859432574</c:v>
                </c:pt>
                <c:pt idx="3828">
                  <c:v>1002.2662226660015</c:v>
                </c:pt>
                <c:pt idx="3829">
                  <c:v>1000.8899907035725</c:v>
                </c:pt>
                <c:pt idx="3830">
                  <c:v>993.23128092696618</c:v>
                </c:pt>
                <c:pt idx="3831">
                  <c:v>988.06381373112868</c:v>
                </c:pt>
                <c:pt idx="3832">
                  <c:v>990.45092276209584</c:v>
                </c:pt>
                <c:pt idx="3833">
                  <c:v>989.44349436393463</c:v>
                </c:pt>
                <c:pt idx="3834">
                  <c:v>983.46111014439725</c:v>
                </c:pt>
                <c:pt idx="3835">
                  <c:v>980.78654910641546</c:v>
                </c:pt>
                <c:pt idx="3836">
                  <c:v>1003.7162600358417</c:v>
                </c:pt>
                <c:pt idx="3837">
                  <c:v>999.95122376646316</c:v>
                </c:pt>
                <c:pt idx="3838">
                  <c:v>1007.42626318169</c:v>
                </c:pt>
                <c:pt idx="3839">
                  <c:v>1008.8655419821548</c:v>
                </c:pt>
                <c:pt idx="3840">
                  <c:v>998.83004530201151</c:v>
                </c:pt>
                <c:pt idx="3841">
                  <c:v>1002.7562081577431</c:v>
                </c:pt>
                <c:pt idx="3842">
                  <c:v>1007.9969385863488</c:v>
                </c:pt>
                <c:pt idx="3843">
                  <c:v>1006.8683721069051</c:v>
                </c:pt>
                <c:pt idx="3844">
                  <c:v>997.33328583824539</c:v>
                </c:pt>
                <c:pt idx="3845">
                  <c:v>999.42501987755929</c:v>
                </c:pt>
                <c:pt idx="3846">
                  <c:v>1010.6046287926104</c:v>
                </c:pt>
                <c:pt idx="3847">
                  <c:v>1022.898382107519</c:v>
                </c:pt>
                <c:pt idx="3848">
                  <c:v>1021.9950882836915</c:v>
                </c:pt>
                <c:pt idx="3849">
                  <c:v>1024.6977268251103</c:v>
                </c:pt>
                <c:pt idx="3850">
                  <c:v>1024.9533629218422</c:v>
                </c:pt>
                <c:pt idx="3851">
                  <c:v>1014.2711288304906</c:v>
                </c:pt>
                <c:pt idx="3852">
                  <c:v>1010.3219196897355</c:v>
                </c:pt>
                <c:pt idx="3853">
                  <c:v>1014.5382035209446</c:v>
                </c:pt>
                <c:pt idx="3854">
                  <c:v>1002.03809727947</c:v>
                </c:pt>
                <c:pt idx="3855">
                  <c:v>994.60695365892968</c:v>
                </c:pt>
                <c:pt idx="3856">
                  <c:v>990.71080083658285</c:v>
                </c:pt>
                <c:pt idx="3857">
                  <c:v>992.22140767832423</c:v>
                </c:pt>
                <c:pt idx="3858">
                  <c:v>1001.3928848581367</c:v>
                </c:pt>
                <c:pt idx="3859">
                  <c:v>1017.1129372858728</c:v>
                </c:pt>
                <c:pt idx="3860">
                  <c:v>1017.9810438802052</c:v>
                </c:pt>
                <c:pt idx="3861">
                  <c:v>1033.4884857328204</c:v>
                </c:pt>
                <c:pt idx="3862">
                  <c:v>1031.8768786554861</c:v>
                </c:pt>
                <c:pt idx="3863">
                  <c:v>1034.4273029323085</c:v>
                </c:pt>
                <c:pt idx="3864">
                  <c:v>1031.0028492374236</c:v>
                </c:pt>
                <c:pt idx="3865">
                  <c:v>1038.7314608972169</c:v>
                </c:pt>
                <c:pt idx="3866">
                  <c:v>1034.3533868101786</c:v>
                </c:pt>
                <c:pt idx="3867">
                  <c:v>1034.0008847368838</c:v>
                </c:pt>
                <c:pt idx="3868">
                  <c:v>1027.083400273277</c:v>
                </c:pt>
                <c:pt idx="3869">
                  <c:v>1031.660610768253</c:v>
                </c:pt>
                <c:pt idx="3870">
                  <c:v>1038.3962903088525</c:v>
                </c:pt>
                <c:pt idx="3871">
                  <c:v>1048.5962370490372</c:v>
                </c:pt>
                <c:pt idx="3872">
                  <c:v>1037.0205274547054</c:v>
                </c:pt>
                <c:pt idx="3873">
                  <c:v>1043.3096580466722</c:v>
                </c:pt>
                <c:pt idx="3874">
                  <c:v>1031.513835781828</c:v>
                </c:pt>
                <c:pt idx="3875">
                  <c:v>1026.9287259304006</c:v>
                </c:pt>
                <c:pt idx="3876">
                  <c:v>1022.7888395415307</c:v>
                </c:pt>
                <c:pt idx="3877">
                  <c:v>1008.7569517807043</c:v>
                </c:pt>
                <c:pt idx="3878">
                  <c:v>1010.2763402117295</c:v>
                </c:pt>
                <c:pt idx="3879">
                  <c:v>1024.2473253602891</c:v>
                </c:pt>
                <c:pt idx="3880">
                  <c:v>1022.7109543722487</c:v>
                </c:pt>
                <c:pt idx="3881">
                  <c:v>1013.8133690692101</c:v>
                </c:pt>
                <c:pt idx="3882">
                  <c:v>1000.8365579451242</c:v>
                </c:pt>
                <c:pt idx="3883">
                  <c:v>994.1309530068919</c:v>
                </c:pt>
                <c:pt idx="3884">
                  <c:v>991.04914705257056</c:v>
                </c:pt>
                <c:pt idx="3885">
                  <c:v>987.18405537906551</c:v>
                </c:pt>
                <c:pt idx="3886">
                  <c:v>999.72129288237954</c:v>
                </c:pt>
                <c:pt idx="3887">
                  <c:v>983.02594729124371</c:v>
                </c:pt>
                <c:pt idx="3888">
                  <c:v>980.96159280193206</c:v>
                </c:pt>
                <c:pt idx="3889">
                  <c:v>978.60728497920741</c:v>
                </c:pt>
                <c:pt idx="3890">
                  <c:v>975.18215948178022</c:v>
                </c:pt>
                <c:pt idx="3891">
                  <c:v>977.1325238007438</c:v>
                </c:pt>
                <c:pt idx="3892">
                  <c:v>972.34457443412009</c:v>
                </c:pt>
                <c:pt idx="3893">
                  <c:v>971.08052648735577</c:v>
                </c:pt>
                <c:pt idx="3894">
                  <c:v>959.1205200030405</c:v>
                </c:pt>
                <c:pt idx="3895">
                  <c:v>940.80051007054431</c:v>
                </c:pt>
                <c:pt idx="3896">
                  <c:v>948.41051419643384</c:v>
                </c:pt>
                <c:pt idx="3897">
                  <c:v>958.17051948798201</c:v>
                </c:pt>
                <c:pt idx="3898">
                  <c:v>956.15051839280511</c:v>
                </c:pt>
                <c:pt idx="3899">
                  <c:v>953.78051710786974</c:v>
                </c:pt>
                <c:pt idx="3900">
                  <c:v>929.93050417719098</c:v>
                </c:pt>
                <c:pt idx="3901">
                  <c:v>936.97050799404542</c:v>
                </c:pt>
                <c:pt idx="3902">
                  <c:v>948.96051449462561</c:v>
                </c:pt>
                <c:pt idx="3903">
                  <c:v>956.62051864762338</c:v>
                </c:pt>
                <c:pt idx="3904">
                  <c:v>946.93051339402678</c:v>
                </c:pt>
                <c:pt idx="3905">
                  <c:v>928.96050365128917</c:v>
                </c:pt>
                <c:pt idx="3906">
                  <c:v>920.75049920009951</c:v>
                </c:pt>
                <c:pt idx="3907">
                  <c:v>915.27049622902541</c:v>
                </c:pt>
                <c:pt idx="3908">
                  <c:v>915.87049655432565</c:v>
                </c:pt>
                <c:pt idx="3909">
                  <c:v>918.31049787721258</c:v>
                </c:pt>
                <c:pt idx="3910">
                  <c:v>926.3805022524989</c:v>
                </c:pt>
                <c:pt idx="3911">
                  <c:v>933.07050587959509</c:v>
                </c:pt>
                <c:pt idx="3912">
                  <c:v>920.56049909708804</c:v>
                </c:pt>
                <c:pt idx="3913">
                  <c:v>893.6404845019573</c:v>
                </c:pt>
                <c:pt idx="3914">
                  <c:v>868.1904707038118</c:v>
                </c:pt>
                <c:pt idx="3915">
                  <c:v>846.20045878156338</c:v>
                </c:pt>
                <c:pt idx="3916">
                  <c:v>866.4704697712848</c:v>
                </c:pt>
                <c:pt idx="3917">
                  <c:v>852.99046246287605</c:v>
                </c:pt>
                <c:pt idx="3918">
                  <c:v>845.25045826650489</c:v>
                </c:pt>
                <c:pt idx="3919">
                  <c:v>859.10046577551532</c:v>
                </c:pt>
                <c:pt idx="3920">
                  <c:v>832.29045124002278</c:v>
                </c:pt>
                <c:pt idx="3921">
                  <c:v>830.24045012858085</c:v>
                </c:pt>
                <c:pt idx="3922">
                  <c:v>812.5404405322281</c:v>
                </c:pt>
                <c:pt idx="3923">
                  <c:v>799.15043327261435</c:v>
                </c:pt>
                <c:pt idx="3924">
                  <c:v>815.50044213704189</c:v>
                </c:pt>
                <c:pt idx="3925">
                  <c:v>828.02044892497042</c:v>
                </c:pt>
                <c:pt idx="3926">
                  <c:v>835.31045287736652</c:v>
                </c:pt>
                <c:pt idx="3927">
                  <c:v>838.78045475868544</c:v>
                </c:pt>
                <c:pt idx="3928">
                  <c:v>847.21045932915172</c:v>
                </c:pt>
                <c:pt idx="3929">
                  <c:v>839.11045493760048</c:v>
                </c:pt>
                <c:pt idx="3930">
                  <c:v>853.52046275022428</c:v>
                </c:pt>
                <c:pt idx="3931">
                  <c:v>850.64046118878377</c:v>
                </c:pt>
                <c:pt idx="3932">
                  <c:v>853.23046259299576</c:v>
                </c:pt>
                <c:pt idx="3933">
                  <c:v>856.95046460985634</c:v>
                </c:pt>
                <c:pt idx="3934">
                  <c:v>874.41047407608903</c:v>
                </c:pt>
                <c:pt idx="3935">
                  <c:v>885.93048032185084</c:v>
                </c:pt>
                <c:pt idx="3936">
                  <c:v>885.25047995317743</c:v>
                </c:pt>
                <c:pt idx="3937">
                  <c:v>867.96047057911312</c:v>
                </c:pt>
                <c:pt idx="3938">
                  <c:v>885.55048011582744</c:v>
                </c:pt>
                <c:pt idx="3939">
                  <c:v>877.68047584897454</c:v>
                </c:pt>
                <c:pt idx="3940">
                  <c:v>873.24047344175392</c:v>
                </c:pt>
                <c:pt idx="3941">
                  <c:v>874.78047427669071</c:v>
                </c:pt>
                <c:pt idx="3942">
                  <c:v>881.91047814234025</c:v>
                </c:pt>
                <c:pt idx="3943">
                  <c:v>865.02046898514266</c:v>
                </c:pt>
                <c:pt idx="3944">
                  <c:v>859.26046586226175</c:v>
                </c:pt>
                <c:pt idx="3945">
                  <c:v>851.54046167673391</c:v>
                </c:pt>
                <c:pt idx="3946">
                  <c:v>863.0604679224956</c:v>
                </c:pt>
                <c:pt idx="3947">
                  <c:v>874.59047417367924</c:v>
                </c:pt>
                <c:pt idx="3948">
                  <c:v>893.12048422003033</c:v>
                </c:pt>
                <c:pt idx="3949">
                  <c:v>899.84048786339144</c:v>
                </c:pt>
                <c:pt idx="3950">
                  <c:v>885.96048033811599</c:v>
                </c:pt>
                <c:pt idx="3951">
                  <c:v>876.52047522006114</c:v>
                </c:pt>
                <c:pt idx="3952">
                  <c:v>886.64048070678928</c:v>
                </c:pt>
                <c:pt idx="3953">
                  <c:v>884.01047928089054</c:v>
                </c:pt>
                <c:pt idx="3954">
                  <c:v>869.22047126224334</c:v>
                </c:pt>
                <c:pt idx="3955">
                  <c:v>857.36046483214477</c:v>
                </c:pt>
                <c:pt idx="3956">
                  <c:v>866.47046977128457</c:v>
                </c:pt>
                <c:pt idx="3957">
                  <c:v>860.69046663756035</c:v>
                </c:pt>
                <c:pt idx="3958">
                  <c:v>854.82046345504114</c:v>
                </c:pt>
                <c:pt idx="3959">
                  <c:v>867.26047019959628</c:v>
                </c:pt>
                <c:pt idx="3960">
                  <c:v>875.04047441765408</c:v>
                </c:pt>
                <c:pt idx="3961">
                  <c:v>861.29046696286036</c:v>
                </c:pt>
                <c:pt idx="3962">
                  <c:v>866.73046991224783</c:v>
                </c:pt>
                <c:pt idx="3963">
                  <c:v>867.25047019417457</c:v>
                </c:pt>
                <c:pt idx="3964">
                  <c:v>864.56046873574576</c:v>
                </c:pt>
                <c:pt idx="3965">
                  <c:v>867.31047022670452</c:v>
                </c:pt>
                <c:pt idx="3966">
                  <c:v>846.01045867855134</c:v>
                </c:pt>
                <c:pt idx="3967">
                  <c:v>848.00045975746332</c:v>
                </c:pt>
                <c:pt idx="3968">
                  <c:v>837.50045406471168</c:v>
                </c:pt>
                <c:pt idx="3969">
                  <c:v>830.98045052978409</c:v>
                </c:pt>
                <c:pt idx="3970">
                  <c:v>856.46046434419463</c:v>
                </c:pt>
                <c:pt idx="3971">
                  <c:v>859.92046622009184</c:v>
                </c:pt>
                <c:pt idx="3972">
                  <c:v>884.21047938932384</c:v>
                </c:pt>
                <c:pt idx="3973">
                  <c:v>872.58047308392372</c:v>
                </c:pt>
                <c:pt idx="3974">
                  <c:v>877.05047550740926</c:v>
                </c:pt>
                <c:pt idx="3975">
                  <c:v>875.86047486223083</c:v>
                </c:pt>
                <c:pt idx="3976">
                  <c:v>873.84047376705394</c:v>
                </c:pt>
                <c:pt idx="3977">
                  <c:v>888.41048166642452</c:v>
                </c:pt>
                <c:pt idx="3978">
                  <c:v>886.66048071763259</c:v>
                </c:pt>
                <c:pt idx="3979">
                  <c:v>892.11048367244189</c:v>
                </c:pt>
                <c:pt idx="3980">
                  <c:v>877.49047574596295</c:v>
                </c:pt>
                <c:pt idx="3981">
                  <c:v>874.81047429295586</c:v>
                </c:pt>
                <c:pt idx="3982">
                  <c:v>852.02046193697402</c:v>
                </c:pt>
                <c:pt idx="3983">
                  <c:v>851.96046190444406</c:v>
                </c:pt>
                <c:pt idx="3984">
                  <c:v>856.12046415985799</c:v>
                </c:pt>
                <c:pt idx="3985">
                  <c:v>879.86047703089844</c:v>
                </c:pt>
                <c:pt idx="3986">
                  <c:v>873.07047334958577</c:v>
                </c:pt>
                <c:pt idx="3987">
                  <c:v>879.19047666764675</c:v>
                </c:pt>
                <c:pt idx="3988">
                  <c:v>880.60047743210191</c:v>
                </c:pt>
                <c:pt idx="3989">
                  <c:v>887.21048101582448</c:v>
                </c:pt>
                <c:pt idx="3990">
                  <c:v>881.75047805559359</c:v>
                </c:pt>
                <c:pt idx="3991">
                  <c:v>883.27047887968718</c:v>
                </c:pt>
                <c:pt idx="3992">
                  <c:v>883.25047886884386</c:v>
                </c:pt>
                <c:pt idx="3993">
                  <c:v>881.70047802848535</c:v>
                </c:pt>
                <c:pt idx="3994">
                  <c:v>885.09047986643077</c:v>
                </c:pt>
                <c:pt idx="3995">
                  <c:v>886.61048069052424</c:v>
                </c:pt>
                <c:pt idx="3996">
                  <c:v>899.83048785796973</c:v>
                </c:pt>
                <c:pt idx="3997">
                  <c:v>891.34048325497349</c:v>
                </c:pt>
                <c:pt idx="3998">
                  <c:v>890.71048291340833</c:v>
                </c:pt>
                <c:pt idx="3999">
                  <c:v>896.61048611219258</c:v>
                </c:pt>
                <c:pt idx="4000">
                  <c:v>889.37048218690472</c:v>
                </c:pt>
                <c:pt idx="4001">
                  <c:v>868.07047063875143</c:v>
                </c:pt>
                <c:pt idx="4002">
                  <c:v>844.87045806048116</c:v>
                </c:pt>
                <c:pt idx="4003">
                  <c:v>856.63046443636301</c:v>
                </c:pt>
                <c:pt idx="4004">
                  <c:v>866.78046993935629</c:v>
                </c:pt>
                <c:pt idx="4005">
                  <c:v>874.55047415199249</c:v>
                </c:pt>
                <c:pt idx="4006">
                  <c:v>881.37047784957019</c:v>
                </c:pt>
                <c:pt idx="4007">
                  <c:v>875.05047442307591</c:v>
                </c:pt>
                <c:pt idx="4008">
                  <c:v>871.95047274235878</c:v>
                </c:pt>
                <c:pt idx="4009">
                  <c:v>862.08046739117231</c:v>
                </c:pt>
                <c:pt idx="4010">
                  <c:v>853.42046269600758</c:v>
                </c:pt>
                <c:pt idx="4011">
                  <c:v>855.83046400262958</c:v>
                </c:pt>
                <c:pt idx="4012">
                  <c:v>837.13045386411</c:v>
                </c:pt>
                <c:pt idx="4013">
                  <c:v>830.13045006894231</c:v>
                </c:pt>
                <c:pt idx="4014">
                  <c:v>828.9604494346072</c:v>
                </c:pt>
                <c:pt idx="4015">
                  <c:v>831.84045099604771</c:v>
                </c:pt>
                <c:pt idx="4016">
                  <c:v>870.49047195079515</c:v>
                </c:pt>
                <c:pt idx="4017">
                  <c:v>869.09047119176159</c:v>
                </c:pt>
                <c:pt idx="4018">
                  <c:v>864.73046882791425</c:v>
                </c:pt>
                <c:pt idx="4019">
                  <c:v>855.67046391588281</c:v>
                </c:pt>
                <c:pt idx="4020">
                  <c:v>859.30046588394828</c:v>
                </c:pt>
                <c:pt idx="4021">
                  <c:v>857.40046485383129</c:v>
                </c:pt>
                <c:pt idx="4022">
                  <c:v>860.82046670804186</c:v>
                </c:pt>
                <c:pt idx="4023">
                  <c:v>857.14046471286792</c:v>
                </c:pt>
                <c:pt idx="4024">
                  <c:v>849.66046065746013</c:v>
                </c:pt>
                <c:pt idx="4025">
                  <c:v>848.71046014240176</c:v>
                </c:pt>
                <c:pt idx="4026">
                  <c:v>855.7604639646778</c:v>
                </c:pt>
                <c:pt idx="4027">
                  <c:v>853.06046250082738</c:v>
                </c:pt>
                <c:pt idx="4028">
                  <c:v>860.15046634479006</c:v>
                </c:pt>
                <c:pt idx="4029">
                  <c:v>859.92046622009173</c:v>
                </c:pt>
                <c:pt idx="4030">
                  <c:v>857.09046468575968</c:v>
                </c:pt>
                <c:pt idx="4031">
                  <c:v>853.54046276106737</c:v>
                </c:pt>
                <c:pt idx="4032">
                  <c:v>871.97047275320188</c:v>
                </c:pt>
                <c:pt idx="4033">
                  <c:v>878.94047653210453</c:v>
                </c:pt>
                <c:pt idx="4034">
                  <c:v>874.37047405440217</c:v>
                </c:pt>
                <c:pt idx="4035">
                  <c:v>868.76047101284632</c:v>
                </c:pt>
                <c:pt idx="4036">
                  <c:v>870.58047199959003</c:v>
                </c:pt>
                <c:pt idx="4037">
                  <c:v>870.49047195079504</c:v>
                </c:pt>
                <c:pt idx="4038">
                  <c:v>872.21047288332193</c:v>
                </c:pt>
                <c:pt idx="4039">
                  <c:v>866.85046997730785</c:v>
                </c:pt>
                <c:pt idx="4040">
                  <c:v>853.88046294540425</c:v>
                </c:pt>
                <c:pt idx="4041">
                  <c:v>845.26045827192627</c:v>
                </c:pt>
                <c:pt idx="4042">
                  <c:v>829.48044971653383</c:v>
                </c:pt>
                <c:pt idx="4043">
                  <c:v>826.80044826352673</c:v>
                </c:pt>
                <c:pt idx="4044">
                  <c:v>821.65044547136756</c:v>
                </c:pt>
                <c:pt idx="4045">
                  <c:v>819.79044446293733</c:v>
                </c:pt>
                <c:pt idx="4046">
                  <c:v>807.44043776717717</c:v>
                </c:pt>
                <c:pt idx="4047">
                  <c:v>812.97044076535974</c:v>
                </c:pt>
                <c:pt idx="4048">
                  <c:v>805.23043656898858</c:v>
                </c:pt>
                <c:pt idx="4049">
                  <c:v>813.94044129126166</c:v>
                </c:pt>
                <c:pt idx="4050">
                  <c:v>809.39043882440262</c:v>
                </c:pt>
                <c:pt idx="4051">
                  <c:v>808.17043816295904</c:v>
                </c:pt>
                <c:pt idx="4052">
                  <c:v>805.00043644429024</c:v>
                </c:pt>
                <c:pt idx="4053">
                  <c:v>805.07043648224192</c:v>
                </c:pt>
                <c:pt idx="4054">
                  <c:v>797.64043245394237</c:v>
                </c:pt>
                <c:pt idx="4055">
                  <c:v>784.99042559553209</c:v>
                </c:pt>
                <c:pt idx="4056">
                  <c:v>789.18042786721105</c:v>
                </c:pt>
                <c:pt idx="4057">
                  <c:v>797.77043252442411</c:v>
                </c:pt>
                <c:pt idx="4058">
                  <c:v>794.08043052382868</c:v>
                </c:pt>
                <c:pt idx="4059">
                  <c:v>787.79042711359932</c:v>
                </c:pt>
                <c:pt idx="4060">
                  <c:v>774.53041992446731</c:v>
                </c:pt>
                <c:pt idx="4061">
                  <c:v>781.04042345397318</c:v>
                </c:pt>
                <c:pt idx="4062">
                  <c:v>785.68042596962732</c:v>
                </c:pt>
                <c:pt idx="4063">
                  <c:v>771.6404183576052</c:v>
                </c:pt>
                <c:pt idx="4064">
                  <c:v>761.13041265943195</c:v>
                </c:pt>
                <c:pt idx="4065">
                  <c:v>763.64041402027067</c:v>
                </c:pt>
                <c:pt idx="4066">
                  <c:v>772.67041891603697</c:v>
                </c:pt>
                <c:pt idx="4067">
                  <c:v>775.22042029856243</c:v>
                </c:pt>
                <c:pt idx="4068">
                  <c:v>765.43041499074923</c:v>
                </c:pt>
                <c:pt idx="4069">
                  <c:v>753.76040866366247</c:v>
                </c:pt>
                <c:pt idx="4070">
                  <c:v>748.57040584981667</c:v>
                </c:pt>
                <c:pt idx="4071">
                  <c:v>733.78039783116935</c:v>
                </c:pt>
                <c:pt idx="4072">
                  <c:v>725.93039357515977</c:v>
                </c:pt>
                <c:pt idx="4073">
                  <c:v>717.87038920529528</c:v>
                </c:pt>
                <c:pt idx="4074">
                  <c:v>718.20038938421044</c:v>
                </c:pt>
                <c:pt idx="4075">
                  <c:v>737.46039982634329</c:v>
                </c:pt>
                <c:pt idx="4076">
                  <c:v>747.23040512331306</c:v>
                </c:pt>
                <c:pt idx="4077">
                  <c:v>744.13040344259593</c:v>
                </c:pt>
                <c:pt idx="4078">
                  <c:v>765.47041501243586</c:v>
                </c:pt>
                <c:pt idx="4079">
                  <c:v>766.72041569014448</c:v>
                </c:pt>
                <c:pt idx="4080">
                  <c:v>752.60040803474897</c:v>
                </c:pt>
                <c:pt idx="4081">
                  <c:v>743.39040304139246</c:v>
                </c:pt>
                <c:pt idx="4082">
                  <c:v>734.66039830827606</c:v>
                </c:pt>
                <c:pt idx="4083">
                  <c:v>725.93039357515966</c:v>
                </c:pt>
                <c:pt idx="4084">
                  <c:v>722.00039144444406</c:v>
                </c:pt>
                <c:pt idx="4085">
                  <c:v>716.45038843541829</c:v>
                </c:pt>
                <c:pt idx="4086">
                  <c:v>711.38038568663239</c:v>
                </c:pt>
                <c:pt idx="4087">
                  <c:v>721.22039102155395</c:v>
                </c:pt>
                <c:pt idx="4088">
                  <c:v>733.22039752755575</c:v>
                </c:pt>
                <c:pt idx="4089">
                  <c:v>733.87039787996423</c:v>
                </c:pt>
                <c:pt idx="4090">
                  <c:v>729.83039568961033</c:v>
                </c:pt>
                <c:pt idx="4091">
                  <c:v>751.23040729198021</c:v>
                </c:pt>
                <c:pt idx="4092">
                  <c:v>740.14040127935016</c:v>
                </c:pt>
                <c:pt idx="4093">
                  <c:v>732.11039692575059</c:v>
                </c:pt>
                <c:pt idx="4094">
                  <c:v>721.38039110830061</c:v>
                </c:pt>
                <c:pt idx="4095">
                  <c:v>727.18039425286815</c:v>
                </c:pt>
                <c:pt idx="4096">
                  <c:v>732.93039737032734</c:v>
                </c:pt>
                <c:pt idx="4097">
                  <c:v>730.44039602033206</c:v>
                </c:pt>
                <c:pt idx="4098">
                  <c:v>728.75039510407009</c:v>
                </c:pt>
                <c:pt idx="4099">
                  <c:v>722.96039196492427</c:v>
                </c:pt>
                <c:pt idx="4100">
                  <c:v>721.52039118420396</c:v>
                </c:pt>
                <c:pt idx="4101">
                  <c:v>721.72039129263737</c:v>
                </c:pt>
                <c:pt idx="4102">
                  <c:v>697.89037837280205</c:v>
                </c:pt>
                <c:pt idx="4103">
                  <c:v>685.6603717421018</c:v>
                </c:pt>
                <c:pt idx="4104">
                  <c:v>687.79037289691712</c:v>
                </c:pt>
                <c:pt idx="4105">
                  <c:v>699.56037927822058</c:v>
                </c:pt>
                <c:pt idx="4106">
                  <c:v>713.44038680349627</c:v>
                </c:pt>
                <c:pt idx="4107">
                  <c:v>712.09038607157106</c:v>
                </c:pt>
                <c:pt idx="4108">
                  <c:v>719.30038998059388</c:v>
                </c:pt>
                <c:pt idx="4109">
                  <c:v>715.87038812096171</c:v>
                </c:pt>
                <c:pt idx="4110">
                  <c:v>704.64038203242831</c:v>
                </c:pt>
                <c:pt idx="4111">
                  <c:v>707.30038347459197</c:v>
                </c:pt>
                <c:pt idx="4112">
                  <c:v>728.18039479503523</c:v>
                </c:pt>
                <c:pt idx="4113">
                  <c:v>734.49039821610791</c:v>
                </c:pt>
                <c:pt idx="4114">
                  <c:v>748.44040577933515</c:v>
                </c:pt>
                <c:pt idx="4115">
                  <c:v>768.19041648712994</c:v>
                </c:pt>
                <c:pt idx="4116">
                  <c:v>759.94041201425375</c:v>
                </c:pt>
                <c:pt idx="4117">
                  <c:v>764.26041435641446</c:v>
                </c:pt>
                <c:pt idx="4118">
                  <c:v>755.61040966667144</c:v>
                </c:pt>
                <c:pt idx="4119">
                  <c:v>755.41040955823803</c:v>
                </c:pt>
                <c:pt idx="4120">
                  <c:v>760.70041242630055</c:v>
                </c:pt>
                <c:pt idx="4121">
                  <c:v>769.0104169317068</c:v>
                </c:pt>
                <c:pt idx="4122">
                  <c:v>778.05042183289493</c:v>
                </c:pt>
                <c:pt idx="4123">
                  <c:v>784.40042527565424</c:v>
                </c:pt>
                <c:pt idx="4124">
                  <c:v>799.48043345152985</c:v>
                </c:pt>
                <c:pt idx="4125">
                  <c:v>792.12042946118208</c:v>
                </c:pt>
                <c:pt idx="4126">
                  <c:v>797.96043262743638</c:v>
                </c:pt>
                <c:pt idx="4127">
                  <c:v>807.63043787018955</c:v>
                </c:pt>
                <c:pt idx="4128">
                  <c:v>802.26043495875365</c:v>
                </c:pt>
                <c:pt idx="4129">
                  <c:v>815.24044199607908</c:v>
                </c:pt>
                <c:pt idx="4130">
                  <c:v>813.18044087921533</c:v>
                </c:pt>
                <c:pt idx="4131">
                  <c:v>825.65044764003562</c:v>
                </c:pt>
                <c:pt idx="4132">
                  <c:v>813.44044102017881</c:v>
                </c:pt>
                <c:pt idx="4133">
                  <c:v>817.34044313462948</c:v>
                </c:pt>
                <c:pt idx="4134">
                  <c:v>813.54044107439552</c:v>
                </c:pt>
                <c:pt idx="4135">
                  <c:v>809.81043905211322</c:v>
                </c:pt>
                <c:pt idx="4136">
                  <c:v>813.1304408521072</c:v>
                </c:pt>
                <c:pt idx="4137">
                  <c:v>825.29044744485566</c:v>
                </c:pt>
                <c:pt idx="4138">
                  <c:v>827.69044874605606</c:v>
                </c:pt>
                <c:pt idx="4139">
                  <c:v>831.4704507954466</c:v>
                </c:pt>
                <c:pt idx="4140">
                  <c:v>826.31044799786571</c:v>
                </c:pt>
                <c:pt idx="4141">
                  <c:v>817.080442993666</c:v>
                </c:pt>
                <c:pt idx="4142">
                  <c:v>798.61043297984486</c:v>
                </c:pt>
                <c:pt idx="4143">
                  <c:v>789.37042797022343</c:v>
                </c:pt>
                <c:pt idx="4144">
                  <c:v>782.07042401240574</c:v>
                </c:pt>
                <c:pt idx="4145">
                  <c:v>779.52042262988027</c:v>
                </c:pt>
                <c:pt idx="4146">
                  <c:v>780.27042303650535</c:v>
                </c:pt>
                <c:pt idx="4147">
                  <c:v>775.6204205154296</c:v>
                </c:pt>
                <c:pt idx="4148">
                  <c:v>784.4504253027626</c:v>
                </c:pt>
                <c:pt idx="4149">
                  <c:v>801.42043450333347</c:v>
                </c:pt>
                <c:pt idx="4150">
                  <c:v>793.960430458769</c:v>
                </c:pt>
                <c:pt idx="4151">
                  <c:v>797.29043226418457</c:v>
                </c:pt>
                <c:pt idx="4152">
                  <c:v>819.21044414848132</c:v>
                </c:pt>
                <c:pt idx="4153">
                  <c:v>807.32043770211783</c:v>
                </c:pt>
                <c:pt idx="4154">
                  <c:v>800.65043408586507</c:v>
                </c:pt>
                <c:pt idx="4155">
                  <c:v>808.79043849910306</c:v>
                </c:pt>
                <c:pt idx="4156">
                  <c:v>829.24044958641457</c:v>
                </c:pt>
                <c:pt idx="4157">
                  <c:v>821.34044530329675</c:v>
                </c:pt>
                <c:pt idx="4158">
                  <c:v>819.54044432739636</c:v>
                </c:pt>
                <c:pt idx="4159">
                  <c:v>805.68043681296422</c:v>
                </c:pt>
                <c:pt idx="4160">
                  <c:v>803.03043537622216</c:v>
                </c:pt>
                <c:pt idx="4161">
                  <c:v>801.91043476899529</c:v>
                </c:pt>
                <c:pt idx="4162">
                  <c:v>798.72043303948317</c:v>
                </c:pt>
                <c:pt idx="4163">
                  <c:v>799.37043339189154</c:v>
                </c:pt>
                <c:pt idx="4164">
                  <c:v>811.07043973524333</c:v>
                </c:pt>
                <c:pt idx="4165">
                  <c:v>818.77044390992774</c:v>
                </c:pt>
                <c:pt idx="4166">
                  <c:v>821.91044561233161</c:v>
                </c:pt>
                <c:pt idx="4167">
                  <c:v>817.33044312920765</c:v>
                </c:pt>
                <c:pt idx="4168">
                  <c:v>817.770443367761</c:v>
                </c:pt>
                <c:pt idx="4169">
                  <c:v>824.61044707618214</c:v>
                </c:pt>
                <c:pt idx="4170">
                  <c:v>824.36044694064037</c:v>
                </c:pt>
                <c:pt idx="4171">
                  <c:v>828.43044914725931</c:v>
                </c:pt>
                <c:pt idx="4172">
                  <c:v>829.92044995508786</c:v>
                </c:pt>
                <c:pt idx="4173">
                  <c:v>824.56044704907367</c:v>
                </c:pt>
                <c:pt idx="4174">
                  <c:v>819.47044428944469</c:v>
                </c:pt>
                <c:pt idx="4175">
                  <c:v>829.6604498141246</c:v>
                </c:pt>
                <c:pt idx="4176">
                  <c:v>834.19045227014033</c:v>
                </c:pt>
                <c:pt idx="4177">
                  <c:v>841.61045629301816</c:v>
                </c:pt>
                <c:pt idx="4178">
                  <c:v>849.87046077131606</c:v>
                </c:pt>
                <c:pt idx="4179">
                  <c:v>842.20045661289657</c:v>
                </c:pt>
                <c:pt idx="4180">
                  <c:v>844.8204580333736</c:v>
                </c:pt>
                <c:pt idx="4181">
                  <c:v>849.12046036469087</c:v>
                </c:pt>
                <c:pt idx="4182">
                  <c:v>857.02046464780869</c:v>
                </c:pt>
                <c:pt idx="4183">
                  <c:v>859.94046623093584</c:v>
                </c:pt>
                <c:pt idx="4184">
                  <c:v>876.95047545319346</c:v>
                </c:pt>
                <c:pt idx="4185">
                  <c:v>877.07047551825337</c:v>
                </c:pt>
                <c:pt idx="4186">
                  <c:v>870.20047179356732</c:v>
                </c:pt>
                <c:pt idx="4187">
                  <c:v>854.97046353636665</c:v>
                </c:pt>
                <c:pt idx="4188">
                  <c:v>859.45046596527402</c:v>
                </c:pt>
                <c:pt idx="4189">
                  <c:v>863.62046822610967</c:v>
                </c:pt>
                <c:pt idx="4190">
                  <c:v>866.96047003694684</c:v>
                </c:pt>
                <c:pt idx="4191">
                  <c:v>879.71047694957372</c:v>
                </c:pt>
                <c:pt idx="4192">
                  <c:v>865.90046946224982</c:v>
                </c:pt>
                <c:pt idx="4193">
                  <c:v>875.64047474295467</c:v>
                </c:pt>
                <c:pt idx="4194">
                  <c:v>874.69047422789629</c:v>
                </c:pt>
                <c:pt idx="4195">
                  <c:v>892.94048412244081</c:v>
                </c:pt>
                <c:pt idx="4196">
                  <c:v>897.17048641580641</c:v>
                </c:pt>
                <c:pt idx="4197">
                  <c:v>906.19049130615133</c:v>
                </c:pt>
                <c:pt idx="4198">
                  <c:v>889.39048219774861</c:v>
                </c:pt>
                <c:pt idx="4199">
                  <c:v>886.40048057666979</c:v>
                </c:pt>
                <c:pt idx="4200">
                  <c:v>881.94047815860586</c:v>
                </c:pt>
                <c:pt idx="4201">
                  <c:v>882.15047827246087</c:v>
                </c:pt>
                <c:pt idx="4202">
                  <c:v>894.28048484894441</c:v>
                </c:pt>
                <c:pt idx="4203">
                  <c:v>886.09048040859818</c:v>
                </c:pt>
                <c:pt idx="4204">
                  <c:v>886.03048037606811</c:v>
                </c:pt>
                <c:pt idx="4205">
                  <c:v>886.93048086401825</c:v>
                </c:pt>
                <c:pt idx="4206">
                  <c:v>874.79047428211311</c:v>
                </c:pt>
                <c:pt idx="4207">
                  <c:v>862.74046774900296</c:v>
                </c:pt>
                <c:pt idx="4208">
                  <c:v>860.9504667785244</c:v>
                </c:pt>
                <c:pt idx="4209">
                  <c:v>857.95046515202398</c:v>
                </c:pt>
                <c:pt idx="4210">
                  <c:v>863.13046796044796</c:v>
                </c:pt>
                <c:pt idx="4211">
                  <c:v>842.16045659120971</c:v>
                </c:pt>
                <c:pt idx="4212">
                  <c:v>836.40045346832881</c:v>
                </c:pt>
                <c:pt idx="4213">
                  <c:v>845.83045858096204</c:v>
                </c:pt>
                <c:pt idx="4214">
                  <c:v>859.24046585141912</c:v>
                </c:pt>
                <c:pt idx="4215">
                  <c:v>869.83047159296575</c:v>
                </c:pt>
                <c:pt idx="4216">
                  <c:v>859.77046613876746</c:v>
                </c:pt>
                <c:pt idx="4217">
                  <c:v>873.12047337669458</c:v>
                </c:pt>
                <c:pt idx="4218">
                  <c:v>891.17048316280557</c:v>
                </c:pt>
                <c:pt idx="4219">
                  <c:v>896.54048607424136</c:v>
                </c:pt>
                <c:pt idx="4220">
                  <c:v>911.30049407662352</c:v>
                </c:pt>
                <c:pt idx="4221">
                  <c:v>902.58048934892895</c:v>
                </c:pt>
                <c:pt idx="4222">
                  <c:v>910.0304933880717</c:v>
                </c:pt>
                <c:pt idx="4223">
                  <c:v>913.11049505794551</c:v>
                </c:pt>
                <c:pt idx="4224">
                  <c:v>931.86050522357334</c:v>
                </c:pt>
                <c:pt idx="4225">
                  <c:v>928.43050336394106</c:v>
                </c:pt>
                <c:pt idx="4226">
                  <c:v>921.40049955250834</c:v>
                </c:pt>
                <c:pt idx="4227">
                  <c:v>909.50049310072325</c:v>
                </c:pt>
                <c:pt idx="4228">
                  <c:v>902.05048906158038</c:v>
                </c:pt>
                <c:pt idx="4229">
                  <c:v>899.18048750556159</c:v>
                </c:pt>
                <c:pt idx="4230">
                  <c:v>899.65048776037997</c:v>
                </c:pt>
                <c:pt idx="4231">
                  <c:v>913.120495063367</c:v>
                </c:pt>
                <c:pt idx="4232">
                  <c:v>917.95049768203273</c:v>
                </c:pt>
                <c:pt idx="4233">
                  <c:v>929.12050373803618</c:v>
                </c:pt>
                <c:pt idx="4234">
                  <c:v>924.52050124406878</c:v>
                </c:pt>
                <c:pt idx="4235">
                  <c:v>925.60050182960902</c:v>
                </c:pt>
                <c:pt idx="4236">
                  <c:v>929.35050386273463</c:v>
                </c:pt>
                <c:pt idx="4237">
                  <c:v>927.16050267538924</c:v>
                </c:pt>
                <c:pt idx="4238">
                  <c:v>936.25050760368572</c:v>
                </c:pt>
                <c:pt idx="4239">
                  <c:v>940.09050968560632</c:v>
                </c:pt>
                <c:pt idx="4240">
                  <c:v>937.12050807537094</c:v>
                </c:pt>
                <c:pt idx="4241">
                  <c:v>925.64050185129588</c:v>
                </c:pt>
                <c:pt idx="4242">
                  <c:v>931.4305049904417</c:v>
                </c:pt>
                <c:pt idx="4243">
                  <c:v>934.93050688802566</c:v>
                </c:pt>
                <c:pt idx="4244">
                  <c:v>939.64050944163148</c:v>
                </c:pt>
                <c:pt idx="4245">
                  <c:v>920.54049908624518</c:v>
                </c:pt>
                <c:pt idx="4246">
                  <c:v>919.53049853865673</c:v>
                </c:pt>
                <c:pt idx="4247">
                  <c:v>915.49049634830283</c:v>
                </c:pt>
                <c:pt idx="4248">
                  <c:v>902.40048925133908</c:v>
                </c:pt>
                <c:pt idx="4249">
                  <c:v>907.80049217903979</c:v>
                </c:pt>
                <c:pt idx="4250">
                  <c:v>908.6704926507249</c:v>
                </c:pt>
                <c:pt idx="4251">
                  <c:v>915.00049608264089</c:v>
                </c:pt>
                <c:pt idx="4252">
                  <c:v>910.26049351277015</c:v>
                </c:pt>
                <c:pt idx="4253">
                  <c:v>914.49049580613587</c:v>
                </c:pt>
                <c:pt idx="4254">
                  <c:v>922.43050011094044</c:v>
                </c:pt>
                <c:pt idx="4255">
                  <c:v>941.60051050427853</c:v>
                </c:pt>
                <c:pt idx="4256">
                  <c:v>933.990506378389</c:v>
                </c:pt>
                <c:pt idx="4257">
                  <c:v>920.77049921094351</c:v>
                </c:pt>
                <c:pt idx="4258">
                  <c:v>910.35049356156537</c:v>
                </c:pt>
                <c:pt idx="4259">
                  <c:v>927.93050309285809</c:v>
                </c:pt>
                <c:pt idx="4260">
                  <c:v>927.79050301695474</c:v>
                </c:pt>
                <c:pt idx="4261">
                  <c:v>935.56050722959083</c:v>
                </c:pt>
                <c:pt idx="4262">
                  <c:v>928.26050327177302</c:v>
                </c:pt>
                <c:pt idx="4263">
                  <c:v>924.80050139587581</c:v>
                </c:pt>
                <c:pt idx="4264">
                  <c:v>928.88050360791647</c:v>
                </c:pt>
                <c:pt idx="4265">
                  <c:v>935.86050739224083</c:v>
                </c:pt>
                <c:pt idx="4266">
                  <c:v>941.85051063982019</c:v>
                </c:pt>
                <c:pt idx="4267">
                  <c:v>958.5705197048494</c:v>
                </c:pt>
                <c:pt idx="4268">
                  <c:v>971.33052662289788</c:v>
                </c:pt>
                <c:pt idx="4269">
                  <c:v>979.40053099818397</c:v>
                </c:pt>
                <c:pt idx="4270">
                  <c:v>981.8205323102278</c:v>
                </c:pt>
                <c:pt idx="4271">
                  <c:v>980.59053164336262</c:v>
                </c:pt>
                <c:pt idx="4272">
                  <c:v>980.4805315837242</c:v>
                </c:pt>
                <c:pt idx="4273">
                  <c:v>985.70053441383516</c:v>
                </c:pt>
                <c:pt idx="4274">
                  <c:v>986.32053474997849</c:v>
                </c:pt>
                <c:pt idx="4275">
                  <c:v>998.06054111501692</c:v>
                </c:pt>
                <c:pt idx="4276">
                  <c:v>988.23053578551708</c:v>
                </c:pt>
                <c:pt idx="4277">
                  <c:v>998.19054118549877</c:v>
                </c:pt>
                <c:pt idx="4278">
                  <c:v>999.5705419336889</c:v>
                </c:pt>
                <c:pt idx="4279">
                  <c:v>999.00054162465381</c:v>
                </c:pt>
                <c:pt idx="4280">
                  <c:v>1005.6705452409064</c:v>
                </c:pt>
                <c:pt idx="4281">
                  <c:v>1018.8805524029302</c:v>
                </c:pt>
                <c:pt idx="4282">
                  <c:v>1034.1605606872392</c:v>
                </c:pt>
                <c:pt idx="4283">
                  <c:v>1040.8305643034919</c:v>
                </c:pt>
                <c:pt idx="4284">
                  <c:v>1038.6705631324116</c:v>
                </c:pt>
                <c:pt idx="4285">
                  <c:v>1047.1105677082994</c:v>
                </c:pt>
                <c:pt idx="4286">
                  <c:v>1044.8005664558941</c:v>
                </c:pt>
                <c:pt idx="4287">
                  <c:v>1043.6905658540891</c:v>
                </c:pt>
                <c:pt idx="4288">
                  <c:v>1038.0505627962682</c:v>
                </c:pt>
                <c:pt idx="4289">
                  <c:v>1046.5805674209512</c:v>
                </c:pt>
                <c:pt idx="4290">
                  <c:v>1052.8005707932289</c:v>
                </c:pt>
                <c:pt idx="4291">
                  <c:v>1057.560573373943</c:v>
                </c:pt>
                <c:pt idx="4292">
                  <c:v>1052.5805706739523</c:v>
                </c:pt>
                <c:pt idx="4293">
                  <c:v>1033.300560220976</c:v>
                </c:pt>
                <c:pt idx="4294">
                  <c:v>1032.5705598251941</c:v>
                </c:pt>
                <c:pt idx="4295">
                  <c:v>1032.0805595595323</c:v>
                </c:pt>
                <c:pt idx="4296">
                  <c:v>1030.6005587571253</c:v>
                </c:pt>
                <c:pt idx="4297">
                  <c:v>1029.0905579384535</c:v>
                </c:pt>
                <c:pt idx="4298">
                  <c:v>1023.4205548643677</c:v>
                </c:pt>
                <c:pt idx="4299">
                  <c:v>1013.2305493396877</c:v>
                </c:pt>
                <c:pt idx="4300">
                  <c:v>1028.3205575209849</c:v>
                </c:pt>
                <c:pt idx="4301">
                  <c:v>1035.5705614516944</c:v>
                </c:pt>
                <c:pt idx="4302">
                  <c:v>1039.4205635390369</c:v>
                </c:pt>
                <c:pt idx="4303">
                  <c:v>1030.1405585077289</c:v>
                </c:pt>
                <c:pt idx="4304">
                  <c:v>1029.140557965562</c:v>
                </c:pt>
                <c:pt idx="4305">
                  <c:v>1029.830558339657</c:v>
                </c:pt>
                <c:pt idx="4306">
                  <c:v>1032.3705597167609</c:v>
                </c:pt>
                <c:pt idx="4307">
                  <c:v>1041.8705648673458</c:v>
                </c:pt>
                <c:pt idx="4308">
                  <c:v>1040.7005642330107</c:v>
                </c:pt>
                <c:pt idx="4309">
                  <c:v>1048.6705685540803</c:v>
                </c:pt>
                <c:pt idx="4310">
                  <c:v>1045.3105667323998</c:v>
                </c:pt>
                <c:pt idx="4311">
                  <c:v>1033.1505601396514</c:v>
                </c:pt>
                <c:pt idx="4312">
                  <c:v>1019.7605528800376</c:v>
                </c:pt>
                <c:pt idx="4313">
                  <c:v>1023.340554820995</c:v>
                </c:pt>
                <c:pt idx="4314">
                  <c:v>1029.9705584155608</c:v>
                </c:pt>
                <c:pt idx="4315">
                  <c:v>1037.0205622378369</c:v>
                </c:pt>
                <c:pt idx="4316">
                  <c:v>1050.4605695245591</c:v>
                </c:pt>
                <c:pt idx="4317">
                  <c:v>1061.8705757106823</c:v>
                </c:pt>
                <c:pt idx="4318">
                  <c:v>1064.0605768980276</c:v>
                </c:pt>
                <c:pt idx="4319">
                  <c:v>1060.6405750438173</c:v>
                </c:pt>
                <c:pt idx="4320">
                  <c:v>1056.2605726691265</c:v>
                </c:pt>
                <c:pt idx="4321">
                  <c:v>1052.0305703757608</c:v>
                </c:pt>
                <c:pt idx="4322">
                  <c:v>1050.2605694161255</c:v>
                </c:pt>
                <c:pt idx="4323">
                  <c:v>1040.3505640432522</c:v>
                </c:pt>
                <c:pt idx="4324">
                  <c:v>1023.6105549673798</c:v>
                </c:pt>
                <c:pt idx="4325">
                  <c:v>1027.1405568812288</c:v>
                </c:pt>
                <c:pt idx="4326">
                  <c:v>1017.9305518878723</c:v>
                </c:pt>
                <c:pt idx="4327">
                  <c:v>1025.4805559812319</c:v>
                </c:pt>
                <c:pt idx="4328">
                  <c:v>1027.8605572715887</c:v>
                </c:pt>
                <c:pt idx="4329">
                  <c:v>1042.1005649920442</c:v>
                </c:pt>
                <c:pt idx="4330">
                  <c:v>1034.0205606113364</c:v>
                </c:pt>
                <c:pt idx="4331">
                  <c:v>1019.140552543894</c:v>
                </c:pt>
                <c:pt idx="4332">
                  <c:v>1008.1205465692158</c:v>
                </c:pt>
                <c:pt idx="4333">
                  <c:v>1007.1005460162056</c:v>
                </c:pt>
                <c:pt idx="4334">
                  <c:v>1018.4605521752208</c:v>
                </c:pt>
                <c:pt idx="4335">
                  <c:v>1015.3905505107685</c:v>
                </c:pt>
                <c:pt idx="4336">
                  <c:v>1014.2505498926984</c:v>
                </c:pt>
                <c:pt idx="4337">
                  <c:v>1022.580554408948</c:v>
                </c:pt>
                <c:pt idx="4338">
                  <c:v>1029.5605581932723</c:v>
                </c:pt>
                <c:pt idx="4339">
                  <c:v>1043.710565864933</c:v>
                </c:pt>
                <c:pt idx="4340">
                  <c:v>1040.9805643848174</c:v>
                </c:pt>
                <c:pt idx="4341">
                  <c:v>1045.000566564328</c:v>
                </c:pt>
                <c:pt idx="4342">
                  <c:v>1038.8505632300019</c:v>
                </c:pt>
                <c:pt idx="4343">
                  <c:v>1040.8305643034921</c:v>
                </c:pt>
                <c:pt idx="4344">
                  <c:v>1053.610571232384</c:v>
                </c:pt>
                <c:pt idx="4345">
                  <c:v>1039.0805633547002</c:v>
                </c:pt>
                <c:pt idx="4346">
                  <c:v>1032.2705596625442</c:v>
                </c:pt>
                <c:pt idx="4347">
                  <c:v>1029.1405579655623</c:v>
                </c:pt>
                <c:pt idx="4348">
                  <c:v>1034.8205610450698</c:v>
                </c:pt>
                <c:pt idx="4349">
                  <c:v>1024.6005555041249</c:v>
                </c:pt>
                <c:pt idx="4350">
                  <c:v>1025.4605559703884</c:v>
                </c:pt>
                <c:pt idx="4351">
                  <c:v>1022.7405544956947</c:v>
                </c:pt>
                <c:pt idx="4352">
                  <c:v>1024.33055535774</c:v>
                </c:pt>
                <c:pt idx="4353">
                  <c:v>1020.1005530643745</c:v>
                </c:pt>
                <c:pt idx="4354">
                  <c:v>1011.9305486348716</c:v>
                </c:pt>
                <c:pt idx="4355">
                  <c:v>998.40054129935447</c:v>
                </c:pt>
                <c:pt idx="4356">
                  <c:v>999.78054204754483</c:v>
                </c:pt>
                <c:pt idx="4357">
                  <c:v>1013.1705493071585</c:v>
                </c:pt>
                <c:pt idx="4358">
                  <c:v>1016.560551145104</c:v>
                </c:pt>
                <c:pt idx="4359">
                  <c:v>1001.0605427415182</c:v>
                </c:pt>
                <c:pt idx="4360">
                  <c:v>1000.5205424487482</c:v>
                </c:pt>
                <c:pt idx="4361">
                  <c:v>967.58052458977318</c:v>
                </c:pt>
                <c:pt idx="4362">
                  <c:v>973.61052785903905</c:v>
                </c:pt>
                <c:pt idx="4363">
                  <c:v>962.92052206327571</c:v>
                </c:pt>
                <c:pt idx="4364">
                  <c:v>964.3405228331527</c:v>
                </c:pt>
                <c:pt idx="4365">
                  <c:v>938.92050905127201</c:v>
                </c:pt>
                <c:pt idx="4366">
                  <c:v>942.92051121993927</c:v>
                </c:pt>
                <c:pt idx="4367">
                  <c:v>937.13050808079345</c:v>
                </c:pt>
                <c:pt idx="4368">
                  <c:v>970.07052593976857</c:v>
                </c:pt>
                <c:pt idx="4369">
                  <c:v>966.08052377652291</c:v>
                </c:pt>
                <c:pt idx="4370">
                  <c:v>976.48052941505796</c:v>
                </c:pt>
                <c:pt idx="4371">
                  <c:v>960.53052076749714</c:v>
                </c:pt>
                <c:pt idx="4372">
                  <c:v>966.5505240313413</c:v>
                </c:pt>
                <c:pt idx="4373">
                  <c:v>980.8505317843269</c:v>
                </c:pt>
                <c:pt idx="4374">
                  <c:v>998.89054156501618</c:v>
                </c:pt>
                <c:pt idx="4375">
                  <c:v>991.11053734695827</c:v>
                </c:pt>
                <c:pt idx="4376">
                  <c:v>1001.460542958385</c:v>
                </c:pt>
                <c:pt idx="4377">
                  <c:v>991.33053746623511</c:v>
                </c:pt>
                <c:pt idx="4378">
                  <c:v>992.23053795418525</c:v>
                </c:pt>
                <c:pt idx="4379">
                  <c:v>983.66053330781551</c:v>
                </c:pt>
                <c:pt idx="4380">
                  <c:v>980.06053135601496</c:v>
                </c:pt>
                <c:pt idx="4381">
                  <c:v>997.41054076260934</c:v>
                </c:pt>
                <c:pt idx="4382">
                  <c:v>1008.7305468999378</c:v>
                </c:pt>
                <c:pt idx="4383">
                  <c:v>1002.5505435493468</c:v>
                </c:pt>
                <c:pt idx="4384">
                  <c:v>992.57053813852201</c:v>
                </c:pt>
                <c:pt idx="4385">
                  <c:v>981.85053232649364</c:v>
                </c:pt>
                <c:pt idx="4386">
                  <c:v>979.700531160835</c:v>
                </c:pt>
                <c:pt idx="4387">
                  <c:v>971.96052696446384</c:v>
                </c:pt>
                <c:pt idx="4388">
                  <c:v>979.79053120962999</c:v>
                </c:pt>
                <c:pt idx="4389">
                  <c:v>979.5205310632449</c:v>
                </c:pt>
                <c:pt idx="4390">
                  <c:v>973.39052773976232</c:v>
                </c:pt>
                <c:pt idx="4391">
                  <c:v>967.07052431326815</c:v>
                </c:pt>
                <c:pt idx="4392">
                  <c:v>961.12052108737544</c:v>
                </c:pt>
                <c:pt idx="4393">
                  <c:v>981.03053188191677</c:v>
                </c:pt>
                <c:pt idx="4394">
                  <c:v>984.0405335138388</c:v>
                </c:pt>
                <c:pt idx="4395">
                  <c:v>978.4705304939697</c:v>
                </c:pt>
                <c:pt idx="4396">
                  <c:v>976.33052933373267</c:v>
                </c:pt>
                <c:pt idx="4397">
                  <c:v>974.28052822229063</c:v>
                </c:pt>
                <c:pt idx="4398">
                  <c:v>977.14052977288782</c:v>
                </c:pt>
                <c:pt idx="4399">
                  <c:v>968.97052534338491</c:v>
                </c:pt>
                <c:pt idx="4400">
                  <c:v>974.03052808674897</c:v>
                </c:pt>
                <c:pt idx="4401">
                  <c:v>973.15052760964215</c:v>
                </c:pt>
                <c:pt idx="4402">
                  <c:v>968.70052519699982</c:v>
                </c:pt>
                <c:pt idx="4403">
                  <c:v>959.53052022532995</c:v>
                </c:pt>
                <c:pt idx="4404">
                  <c:v>969.37052556025139</c:v>
                </c:pt>
                <c:pt idx="4405">
                  <c:v>968.02052482832607</c:v>
                </c:pt>
                <c:pt idx="4406">
                  <c:v>981.91053235902325</c:v>
                </c:pt>
                <c:pt idx="4407">
                  <c:v>974.79052849879554</c:v>
                </c:pt>
                <c:pt idx="4408">
                  <c:v>977.86053016324774</c:v>
                </c:pt>
                <c:pt idx="4409">
                  <c:v>966.95052424820778</c:v>
                </c:pt>
                <c:pt idx="4410">
                  <c:v>956.23051843617952</c:v>
                </c:pt>
                <c:pt idx="4411">
                  <c:v>956.86051877774446</c:v>
                </c:pt>
                <c:pt idx="4412">
                  <c:v>978.08053028252448</c:v>
                </c:pt>
                <c:pt idx="4413">
                  <c:v>964.37052284941728</c:v>
                </c:pt>
                <c:pt idx="4414">
                  <c:v>971.5705267530185</c:v>
                </c:pt>
                <c:pt idx="4415">
                  <c:v>972.7405273873535</c:v>
                </c:pt>
                <c:pt idx="4416">
                  <c:v>981.49053213131322</c:v>
                </c:pt>
                <c:pt idx="4417">
                  <c:v>987.77053553612086</c:v>
                </c:pt>
                <c:pt idx="4418">
                  <c:v>989.38053640900932</c:v>
                </c:pt>
                <c:pt idx="4419">
                  <c:v>995.25053959152854</c:v>
                </c:pt>
                <c:pt idx="4420">
                  <c:v>1000.7305425626027</c:v>
                </c:pt>
                <c:pt idx="4421">
                  <c:v>1007.7805463848788</c:v>
                </c:pt>
                <c:pt idx="4422">
                  <c:v>1009.1905471493342</c:v>
                </c:pt>
                <c:pt idx="4423">
                  <c:v>1006.4605456692187</c:v>
                </c:pt>
                <c:pt idx="4424">
                  <c:v>987.94053562828924</c:v>
                </c:pt>
                <c:pt idx="4425">
                  <c:v>983.39053316143008</c:v>
                </c:pt>
                <c:pt idx="4426">
                  <c:v>980.86053178974805</c:v>
                </c:pt>
                <c:pt idx="4427">
                  <c:v>1013.9005497029398</c:v>
                </c:pt>
                <c:pt idx="4428">
                  <c:v>1020.7805534330475</c:v>
                </c:pt>
                <c:pt idx="4429">
                  <c:v>1048.0605682233584</c:v>
                </c:pt>
                <c:pt idx="4430">
                  <c:v>1040.4805641137339</c:v>
                </c:pt>
                <c:pt idx="4431">
                  <c:v>1034.840561055913</c:v>
                </c:pt>
                <c:pt idx="4432">
                  <c:v>1053.6205712378057</c:v>
                </c:pt>
                <c:pt idx="4433">
                  <c:v>1059.130574225145</c:v>
                </c:pt>
                <c:pt idx="4434">
                  <c:v>1081.6605864401633</c:v>
                </c:pt>
                <c:pt idx="4435">
                  <c:v>1069.6605799341614</c:v>
                </c:pt>
                <c:pt idx="4436">
                  <c:v>1062.7105761661019</c:v>
                </c:pt>
                <c:pt idx="4437">
                  <c:v>1067.2305786166958</c:v>
                </c:pt>
                <c:pt idx="4438">
                  <c:v>1081.4005862991996</c:v>
                </c:pt>
                <c:pt idx="4439">
                  <c:v>1082.0605866570295</c:v>
                </c:pt>
                <c:pt idx="4440">
                  <c:v>1082.3005867871495</c:v>
                </c:pt>
                <c:pt idx="4441">
                  <c:v>1080.8105859793209</c:v>
                </c:pt>
                <c:pt idx="4442">
                  <c:v>1081.5005863534161</c:v>
                </c:pt>
                <c:pt idx="4443">
                  <c:v>1088.4505901214754</c:v>
                </c:pt>
                <c:pt idx="4444">
                  <c:v>1091.2305916286991</c:v>
                </c:pt>
                <c:pt idx="4445">
                  <c:v>1080.7605859522125</c:v>
                </c:pt>
                <c:pt idx="4446">
                  <c:v>1085.3605884461797</c:v>
                </c:pt>
                <c:pt idx="4447">
                  <c:v>1092.1405921220708</c:v>
                </c:pt>
                <c:pt idx="4448">
                  <c:v>1089.5405907124368</c:v>
                </c:pt>
                <c:pt idx="4449">
                  <c:v>1091.0305915202655</c:v>
                </c:pt>
                <c:pt idx="4450">
                  <c:v>1093.790593016646</c:v>
                </c:pt>
                <c:pt idx="4451">
                  <c:v>1089.2505905552086</c:v>
                </c:pt>
                <c:pt idx="4452">
                  <c:v>1107.9806007099933</c:v>
                </c:pt>
                <c:pt idx="4453">
                  <c:v>1118.6306064840699</c:v>
                </c:pt>
                <c:pt idx="4454">
                  <c:v>1113.4306036648024</c:v>
                </c:pt>
                <c:pt idx="4455">
                  <c:v>1118.6906065165999</c:v>
                </c:pt>
                <c:pt idx="4456">
                  <c:v>1123.150608934664</c:v>
                </c:pt>
                <c:pt idx="4457">
                  <c:v>1118.8006065762381</c:v>
                </c:pt>
                <c:pt idx="4458">
                  <c:v>1113.9906039684158</c:v>
                </c:pt>
                <c:pt idx="4459">
                  <c:v>1128.7006119436899</c:v>
                </c:pt>
                <c:pt idx="4460">
                  <c:v>1139.1406176039116</c:v>
                </c:pt>
                <c:pt idx="4461">
                  <c:v>1144.1306203093241</c:v>
                </c:pt>
                <c:pt idx="4462">
                  <c:v>1154.9106261538825</c:v>
                </c:pt>
                <c:pt idx="4463">
                  <c:v>1148.6506227599182</c:v>
                </c:pt>
                <c:pt idx="4464">
                  <c:v>1154.6806260291839</c:v>
                </c:pt>
                <c:pt idx="4465">
                  <c:v>1161.3106296237497</c:v>
                </c:pt>
                <c:pt idx="4466">
                  <c:v>1177.1106381899856</c:v>
                </c:pt>
                <c:pt idx="4467">
                  <c:v>1179.8406396701009</c:v>
                </c:pt>
                <c:pt idx="4468">
                  <c:v>1174.9306370080619</c:v>
                </c:pt>
                <c:pt idx="4469">
                  <c:v>1160.8906293960397</c:v>
                </c:pt>
                <c:pt idx="4470">
                  <c:v>1149.0006229496762</c:v>
                </c:pt>
                <c:pt idx="4471">
                  <c:v>1150.9506240069015</c:v>
                </c:pt>
                <c:pt idx="4472">
                  <c:v>1152.6906249502717</c:v>
                </c:pt>
                <c:pt idx="4473">
                  <c:v>1145.4306210141406</c:v>
                </c:pt>
                <c:pt idx="4474">
                  <c:v>1140.6606184280049</c:v>
                </c:pt>
                <c:pt idx="4475">
                  <c:v>1132.0106137382618</c:v>
                </c:pt>
                <c:pt idx="4476">
                  <c:v>1137.0706164816258</c:v>
                </c:pt>
                <c:pt idx="4477">
                  <c:v>1136.2206160207841</c:v>
                </c:pt>
                <c:pt idx="4478">
                  <c:v>1133.9106147683788</c:v>
                </c:pt>
                <c:pt idx="4479">
                  <c:v>1150.5706238008777</c:v>
                </c:pt>
                <c:pt idx="4480">
                  <c:v>1150.900623979793</c:v>
                </c:pt>
                <c:pt idx="4481">
                  <c:v>1134.620615153317</c:v>
                </c:pt>
                <c:pt idx="4482">
                  <c:v>1137.1106165033123</c:v>
                </c:pt>
                <c:pt idx="4483">
                  <c:v>1148.3306225864239</c:v>
                </c:pt>
                <c:pt idx="4484">
                  <c:v>1151.9906245707546</c:v>
                </c:pt>
                <c:pt idx="4485">
                  <c:v>1155.8306266526752</c:v>
                </c:pt>
                <c:pt idx="4486">
                  <c:v>1160.450629157486</c:v>
                </c:pt>
                <c:pt idx="4487">
                  <c:v>1177.0506381574551</c:v>
                </c:pt>
                <c:pt idx="4488">
                  <c:v>1179.0906392634752</c:v>
                </c:pt>
                <c:pt idx="4489">
                  <c:v>1193.3406469893525</c:v>
                </c:pt>
                <c:pt idx="4490">
                  <c:v>1189.5006449074319</c:v>
                </c:pt>
                <c:pt idx="4491">
                  <c:v>1202.3706518851188</c:v>
                </c:pt>
                <c:pt idx="4492">
                  <c:v>1191.7106461056205</c:v>
                </c:pt>
                <c:pt idx="4493">
                  <c:v>1196.7306488272977</c:v>
                </c:pt>
                <c:pt idx="4494">
                  <c:v>1191.9806462520055</c:v>
                </c:pt>
                <c:pt idx="4495">
                  <c:v>1195.5306481766977</c:v>
                </c:pt>
                <c:pt idx="4496">
                  <c:v>1205.4106535333058</c:v>
                </c:pt>
                <c:pt idx="4497">
                  <c:v>1203.8906527092122</c:v>
                </c:pt>
                <c:pt idx="4498">
                  <c:v>1194.3006475098323</c:v>
                </c:pt>
                <c:pt idx="4499">
                  <c:v>1195.2606480303125</c:v>
                </c:pt>
                <c:pt idx="4500">
                  <c:v>1198.9006500037997</c:v>
                </c:pt>
                <c:pt idx="4501">
                  <c:v>1210.1406560977548</c:v>
                </c:pt>
                <c:pt idx="4502">
                  <c:v>1214.020658201362</c:v>
                </c:pt>
                <c:pt idx="4503">
                  <c:v>1221.8306624356849</c:v>
                </c:pt>
                <c:pt idx="4504">
                  <c:v>1219.6406612483397</c:v>
                </c:pt>
                <c:pt idx="4505">
                  <c:v>1228.1506658621793</c:v>
                </c:pt>
                <c:pt idx="4506">
                  <c:v>1231.0806674507278</c:v>
                </c:pt>
                <c:pt idx="4507">
                  <c:v>1220.5606617471328</c:v>
                </c:pt>
                <c:pt idx="4508">
                  <c:v>1202.0506517116251</c:v>
                </c:pt>
                <c:pt idx="4509">
                  <c:v>1202.7106520694554</c:v>
                </c:pt>
                <c:pt idx="4510">
                  <c:v>1192.1806463604387</c:v>
                </c:pt>
                <c:pt idx="4511">
                  <c:v>1186.4206432375577</c:v>
                </c:pt>
                <c:pt idx="4512">
                  <c:v>1185.9106429610526</c:v>
                </c:pt>
                <c:pt idx="4513">
                  <c:v>1187.010643557436</c:v>
                </c:pt>
                <c:pt idx="4514">
                  <c:v>1194.1306474176638</c:v>
                </c:pt>
                <c:pt idx="4515">
                  <c:v>1198.6006498411493</c:v>
                </c:pt>
                <c:pt idx="4516">
                  <c:v>1210.760656433898</c:v>
                </c:pt>
                <c:pt idx="4517">
                  <c:v>1217.8506602778607</c:v>
                </c:pt>
                <c:pt idx="4518">
                  <c:v>1217.0906598658139</c:v>
                </c:pt>
                <c:pt idx="4519">
                  <c:v>1221.5306622730345</c:v>
                </c:pt>
                <c:pt idx="4520">
                  <c:v>1222.3106626959247</c:v>
                </c:pt>
                <c:pt idx="4521">
                  <c:v>1224.7706640296551</c:v>
                </c:pt>
                <c:pt idx="4522">
                  <c:v>1231.0406674290412</c:v>
                </c:pt>
                <c:pt idx="4523">
                  <c:v>1232.7706683669899</c:v>
                </c:pt>
                <c:pt idx="4524">
                  <c:v>1239.1006717989058</c:v>
                </c:pt>
                <c:pt idx="4525">
                  <c:v>1237.2506707958973</c:v>
                </c:pt>
                <c:pt idx="4526">
                  <c:v>1251.160678337438</c:v>
                </c:pt>
                <c:pt idx="4527">
                  <c:v>1244.3306746344383</c:v>
                </c:pt>
                <c:pt idx="4528">
                  <c:v>1240.7306726826378</c:v>
                </c:pt>
                <c:pt idx="4529">
                  <c:v>1252.7506791994829</c:v>
                </c:pt>
                <c:pt idx="4530">
                  <c:v>1244.3706746561247</c:v>
                </c:pt>
                <c:pt idx="4531">
                  <c:v>1240.5106725633609</c:v>
                </c:pt>
                <c:pt idx="4532">
                  <c:v>1240.6506726392645</c:v>
                </c:pt>
                <c:pt idx="4533">
                  <c:v>1246.5206758217835</c:v>
                </c:pt>
                <c:pt idx="4534">
                  <c:v>1249.430677399489</c:v>
                </c:pt>
                <c:pt idx="4535">
                  <c:v>1252.1506788741829</c:v>
                </c:pt>
                <c:pt idx="4536">
                  <c:v>1245.0106750031118</c:v>
                </c:pt>
                <c:pt idx="4537">
                  <c:v>1235.4106697983104</c:v>
                </c:pt>
                <c:pt idx="4538">
                  <c:v>1225.8206645989305</c:v>
                </c:pt>
                <c:pt idx="4539">
                  <c:v>1221.68066235436</c:v>
                </c:pt>
                <c:pt idx="4540">
                  <c:v>1224.450663856162</c:v>
                </c:pt>
                <c:pt idx="4541">
                  <c:v>1227.7306656344692</c:v>
                </c:pt>
                <c:pt idx="4542">
                  <c:v>1226.4906649621823</c:v>
                </c:pt>
                <c:pt idx="4543">
                  <c:v>1235.2806697278286</c:v>
                </c:pt>
                <c:pt idx="4544">
                  <c:v>1245.3406751820269</c:v>
                </c:pt>
                <c:pt idx="4545">
                  <c:v>1244.34067463986</c:v>
                </c:pt>
                <c:pt idx="4546">
                  <c:v>1254.0106798826134</c:v>
                </c:pt>
                <c:pt idx="4547">
                  <c:v>1269.5806883241507</c:v>
                </c:pt>
                <c:pt idx="4548">
                  <c:v>1269.6106883404159</c:v>
                </c:pt>
                <c:pt idx="4549">
                  <c:v>1275.3806914687189</c:v>
                </c:pt>
                <c:pt idx="4550">
                  <c:v>1273.9706907042635</c:v>
                </c:pt>
                <c:pt idx="4551">
                  <c:v>1278.3206930626891</c:v>
                </c:pt>
                <c:pt idx="4552">
                  <c:v>1281.9306950199116</c:v>
                </c:pt>
                <c:pt idx="4553">
                  <c:v>1284.2806962940035</c:v>
                </c:pt>
                <c:pt idx="4554">
                  <c:v>1282.2206951771398</c:v>
                </c:pt>
                <c:pt idx="4555">
                  <c:v>1282.1006951120796</c:v>
                </c:pt>
                <c:pt idx="4556">
                  <c:v>1286.8906977090587</c:v>
                </c:pt>
                <c:pt idx="4557">
                  <c:v>1282.660695415693</c:v>
                </c:pt>
                <c:pt idx="4558">
                  <c:v>1291.6607002951941</c:v>
                </c:pt>
                <c:pt idx="4559">
                  <c:v>1299.3707044753</c:v>
                </c:pt>
                <c:pt idx="4560">
                  <c:v>1303.5707067524008</c:v>
                </c:pt>
                <c:pt idx="4561">
                  <c:v>1308.0307091704649</c:v>
                </c:pt>
                <c:pt idx="4562">
                  <c:v>1298.59070405241</c:v>
                </c:pt>
                <c:pt idx="4563">
                  <c:v>1296.9107031415699</c:v>
                </c:pt>
                <c:pt idx="4564">
                  <c:v>1304.3007071481827</c:v>
                </c:pt>
                <c:pt idx="4565">
                  <c:v>1310.8907107210621</c:v>
                </c:pt>
                <c:pt idx="4566">
                  <c:v>1322.4207169722454</c:v>
                </c:pt>
                <c:pt idx="4567">
                  <c:v>1323.6307176282673</c:v>
                </c:pt>
                <c:pt idx="4568">
                  <c:v>1320.4807159204418</c:v>
                </c:pt>
                <c:pt idx="4569">
                  <c:v>1328.7407203987398</c:v>
                </c:pt>
                <c:pt idx="4570">
                  <c:v>1337.9307253812528</c:v>
                </c:pt>
                <c:pt idx="4571">
                  <c:v>1332.3407223505401</c:v>
                </c:pt>
                <c:pt idx="4572">
                  <c:v>1332.4007223830702</c:v>
                </c:pt>
                <c:pt idx="4573">
                  <c:v>1336.9007248228208</c:v>
                </c:pt>
                <c:pt idx="4574">
                  <c:v>1335.2307239174022</c:v>
                </c:pt>
                <c:pt idx="4575">
                  <c:v>1329.0507205668112</c:v>
                </c:pt>
                <c:pt idx="4576">
                  <c:v>1338.6107257499259</c:v>
                </c:pt>
                <c:pt idx="4577">
                  <c:v>1338.0007254192042</c:v>
                </c:pt>
                <c:pt idx="4578">
                  <c:v>1334.6607236083671</c:v>
                </c:pt>
                <c:pt idx="4579">
                  <c:v>1350.4607321746028</c:v>
                </c:pt>
                <c:pt idx="4580">
                  <c:v>1339.5507262595627</c:v>
                </c:pt>
                <c:pt idx="4581">
                  <c:v>1326.9707194391042</c:v>
                </c:pt>
                <c:pt idx="4582">
                  <c:v>1310.3707104391349</c:v>
                </c:pt>
                <c:pt idx="4583">
                  <c:v>1300.3107049849368</c:v>
                </c:pt>
                <c:pt idx="4584">
                  <c:v>1302.5407061939688</c:v>
                </c:pt>
                <c:pt idx="4585">
                  <c:v>1298.8007041662649</c:v>
                </c:pt>
                <c:pt idx="4586">
                  <c:v>1310.8607107047967</c:v>
                </c:pt>
                <c:pt idx="4587">
                  <c:v>1324.0307178451337</c:v>
                </c:pt>
                <c:pt idx="4588">
                  <c:v>1309.9307102005816</c:v>
                </c:pt>
                <c:pt idx="4589">
                  <c:v>1308.4907094198613</c:v>
                </c:pt>
                <c:pt idx="4590">
                  <c:v>1306.990708606611</c:v>
                </c:pt>
                <c:pt idx="4591">
                  <c:v>1304.4807072457722</c:v>
                </c:pt>
                <c:pt idx="4592">
                  <c:v>1313.950712380092</c:v>
                </c:pt>
                <c:pt idx="4593">
                  <c:v>1309.9507102114248</c:v>
                </c:pt>
                <c:pt idx="4594">
                  <c:v>1302.0007059011987</c:v>
                </c:pt>
                <c:pt idx="4595">
                  <c:v>1286.8206976711062</c:v>
                </c:pt>
                <c:pt idx="4596">
                  <c:v>1296.6507030006064</c:v>
                </c:pt>
                <c:pt idx="4597">
                  <c:v>1292.3407006638672</c:v>
                </c:pt>
                <c:pt idx="4598">
                  <c:v>1277.7706927644967</c:v>
                </c:pt>
                <c:pt idx="4599">
                  <c:v>1283.8106960391844</c:v>
                </c:pt>
                <c:pt idx="4600">
                  <c:v>1276.9106922982335</c:v>
                </c:pt>
                <c:pt idx="4601">
                  <c:v>1266.0506864103018</c:v>
                </c:pt>
                <c:pt idx="4602">
                  <c:v>1262.430684447658</c:v>
                </c:pt>
                <c:pt idx="4603">
                  <c:v>1265.26068598199</c:v>
                </c:pt>
                <c:pt idx="4604">
                  <c:v>1266.560686686807</c:v>
                </c:pt>
                <c:pt idx="4605">
                  <c:v>1234.3106692019271</c:v>
                </c:pt>
                <c:pt idx="4606">
                  <c:v>1243.0806739567299</c:v>
                </c:pt>
                <c:pt idx="4607">
                  <c:v>1254.9106803705636</c:v>
                </c:pt>
                <c:pt idx="4608">
                  <c:v>1254.4806801374318</c:v>
                </c:pt>
                <c:pt idx="4609">
                  <c:v>1268.2106875813822</c:v>
                </c:pt>
                <c:pt idx="4610">
                  <c:v>1281.9106950090677</c:v>
                </c:pt>
                <c:pt idx="4611">
                  <c:v>1302.900706389149</c:v>
                </c:pt>
                <c:pt idx="4612">
                  <c:v>1295.7807025289212</c:v>
                </c:pt>
                <c:pt idx="4613">
                  <c:v>1297.6107035210866</c:v>
                </c:pt>
                <c:pt idx="4614">
                  <c:v>1302.6707062644509</c:v>
                </c:pt>
                <c:pt idx="4615">
                  <c:v>1282.5706953668976</c:v>
                </c:pt>
                <c:pt idx="4616">
                  <c:v>1296.7707030656663</c:v>
                </c:pt>
                <c:pt idx="4617">
                  <c:v>1297.8607036566282</c:v>
                </c:pt>
                <c:pt idx="4618">
                  <c:v>1313.7607122770808</c:v>
                </c:pt>
                <c:pt idx="4619">
                  <c:v>1310.3107104066053</c:v>
                </c:pt>
                <c:pt idx="4620">
                  <c:v>1328.5607203011498</c:v>
                </c:pt>
                <c:pt idx="4621">
                  <c:v>1335.2507239282456</c:v>
                </c:pt>
                <c:pt idx="4622">
                  <c:v>1340.1607265902846</c:v>
                </c:pt>
                <c:pt idx="4623">
                  <c:v>1333.8207231529468</c:v>
                </c:pt>
                <c:pt idx="4624">
                  <c:v>1357.1607358071205</c:v>
                </c:pt>
                <c:pt idx="4625">
                  <c:v>1363.6107393040963</c:v>
                </c:pt>
                <c:pt idx="4626">
                  <c:v>1378.2307472305754</c:v>
                </c:pt>
                <c:pt idx="4627">
                  <c:v>1365.4207402854186</c:v>
                </c:pt>
                <c:pt idx="4628">
                  <c:v>1372.6007441781762</c:v>
                </c:pt>
                <c:pt idx="4629">
                  <c:v>1383.0807498600846</c:v>
                </c:pt>
                <c:pt idx="4630">
                  <c:v>1388.5807528420021</c:v>
                </c:pt>
                <c:pt idx="4631">
                  <c:v>1395.8507567835547</c:v>
                </c:pt>
                <c:pt idx="4632">
                  <c:v>1385.2307510257433</c:v>
                </c:pt>
                <c:pt idx="4633">
                  <c:v>1387.230752110077</c:v>
                </c:pt>
                <c:pt idx="4634">
                  <c:v>1387.3707521859801</c:v>
                </c:pt>
                <c:pt idx="4635">
                  <c:v>1390.2507537474205</c:v>
                </c:pt>
                <c:pt idx="4636">
                  <c:v>1409.5007641841319</c:v>
                </c:pt>
                <c:pt idx="4637">
                  <c:v>1409.5907642329269</c:v>
                </c:pt>
                <c:pt idx="4638">
                  <c:v>1408.2507635064235</c:v>
                </c:pt>
                <c:pt idx="4639">
                  <c:v>1419.7307697304987</c:v>
                </c:pt>
                <c:pt idx="4640">
                  <c:v>1422.640771308204</c:v>
                </c:pt>
                <c:pt idx="4641">
                  <c:v>1419.290769491945</c:v>
                </c:pt>
                <c:pt idx="4642">
                  <c:v>1419.4507695786917</c:v>
                </c:pt>
                <c:pt idx="4643">
                  <c:v>1415.9707676919511</c:v>
                </c:pt>
                <c:pt idx="4644">
                  <c:v>1398.6707583124651</c:v>
                </c:pt>
                <c:pt idx="4645">
                  <c:v>1395.2107564365679</c:v>
                </c:pt>
                <c:pt idx="4646">
                  <c:v>1396.9807573962032</c:v>
                </c:pt>
                <c:pt idx="4647">
                  <c:v>1408.6607637287118</c:v>
                </c:pt>
                <c:pt idx="4648">
                  <c:v>1405.8107621835361</c:v>
                </c:pt>
                <c:pt idx="4649">
                  <c:v>1414.6907669979776</c:v>
                </c:pt>
                <c:pt idx="4650">
                  <c:v>1422.9707714871188</c:v>
                </c:pt>
                <c:pt idx="4651">
                  <c:v>1428.2007743226513</c:v>
                </c:pt>
                <c:pt idx="4652">
                  <c:v>1431.4007760575851</c:v>
                </c:pt>
                <c:pt idx="4653">
                  <c:v>1422.2007710696503</c:v>
                </c:pt>
                <c:pt idx="4654">
                  <c:v>1437.6807794623926</c:v>
                </c:pt>
                <c:pt idx="4655">
                  <c:v>1443.6707827099719</c:v>
                </c:pt>
                <c:pt idx="4656">
                  <c:v>1443.2207824659968</c:v>
                </c:pt>
                <c:pt idx="4657">
                  <c:v>1459.2207911406658</c:v>
                </c:pt>
                <c:pt idx="4658">
                  <c:v>1469.9707969689593</c:v>
                </c:pt>
                <c:pt idx="4659">
                  <c:v>1464.1007937864401</c:v>
                </c:pt>
                <c:pt idx="4660">
                  <c:v>1468.720796291251</c:v>
                </c:pt>
                <c:pt idx="4661">
                  <c:v>1478.8108017617139</c:v>
                </c:pt>
                <c:pt idx="4662">
                  <c:v>1479.830802314724</c:v>
                </c:pt>
                <c:pt idx="4663">
                  <c:v>1484.1308046460415</c:v>
                </c:pt>
                <c:pt idx="4664">
                  <c:v>1494.290810154456</c:v>
                </c:pt>
                <c:pt idx="4665">
                  <c:v>1506.0308165194947</c:v>
                </c:pt>
                <c:pt idx="4666">
                  <c:v>1498.1408122417986</c:v>
                </c:pt>
                <c:pt idx="4667">
                  <c:v>1504.3208155923894</c:v>
                </c:pt>
                <c:pt idx="4668">
                  <c:v>1514.1808209381543</c:v>
                </c:pt>
                <c:pt idx="4669">
                  <c:v>1506.620816839373</c:v>
                </c:pt>
                <c:pt idx="4670">
                  <c:v>1512.5108200327356</c:v>
                </c:pt>
                <c:pt idx="4671">
                  <c:v>1524.8108267013874</c:v>
                </c:pt>
                <c:pt idx="4672">
                  <c:v>1535.1908323290791</c:v>
                </c:pt>
                <c:pt idx="4673">
                  <c:v>1539.1308344652164</c:v>
                </c:pt>
                <c:pt idx="4674">
                  <c:v>1538.590834172446</c:v>
                </c:pt>
                <c:pt idx="4675">
                  <c:v>1552.5308417302515</c:v>
                </c:pt>
                <c:pt idx="4676">
                  <c:v>1565.7008488705885</c:v>
                </c:pt>
                <c:pt idx="4677">
                  <c:v>1563.0008474067381</c:v>
                </c:pt>
                <c:pt idx="4678">
                  <c:v>1569.5808509741958</c:v>
                </c:pt>
                <c:pt idx="4679">
                  <c:v>1580.5608569271876</c:v>
                </c:pt>
                <c:pt idx="4680">
                  <c:v>1566.8208494778155</c:v>
                </c:pt>
                <c:pt idx="4681">
                  <c:v>1546.7508385965275</c:v>
                </c:pt>
                <c:pt idx="4682">
                  <c:v>1542.5908363411136</c:v>
                </c:pt>
                <c:pt idx="4683">
                  <c:v>1557.7408445549408</c:v>
                </c:pt>
                <c:pt idx="4684">
                  <c:v>1563.8208478513152</c:v>
                </c:pt>
                <c:pt idx="4685">
                  <c:v>1563.4008476236052</c:v>
                </c:pt>
                <c:pt idx="4686">
                  <c:v>1539.4008346116016</c:v>
                </c:pt>
                <c:pt idx="4687">
                  <c:v>1534.2008317923339</c:v>
                </c:pt>
                <c:pt idx="4688">
                  <c:v>1525.8108272435543</c:v>
                </c:pt>
                <c:pt idx="4689">
                  <c:v>1522.8408256333189</c:v>
                </c:pt>
                <c:pt idx="4690">
                  <c:v>1526.240827476686</c:v>
                </c:pt>
                <c:pt idx="4691">
                  <c:v>1537.5608336140144</c:v>
                </c:pt>
                <c:pt idx="4692">
                  <c:v>1563.9208479055321</c:v>
                </c:pt>
                <c:pt idx="4693">
                  <c:v>1572.7108526711784</c:v>
                </c:pt>
                <c:pt idx="4694">
                  <c:v>1567.4408498139592</c:v>
                </c:pt>
                <c:pt idx="4695">
                  <c:v>1583.2908584073032</c:v>
                </c:pt>
                <c:pt idx="4696">
                  <c:v>1592.820863574153</c:v>
                </c:pt>
                <c:pt idx="4697">
                  <c:v>1583.780858672965</c:v>
                </c:pt>
                <c:pt idx="4698">
                  <c:v>1587.8608608850056</c:v>
                </c:pt>
                <c:pt idx="4699">
                  <c:v>1605.2208702970217</c:v>
                </c:pt>
                <c:pt idx="4700">
                  <c:v>1594.5108644904151</c:v>
                </c:pt>
                <c:pt idx="4701">
                  <c:v>1598.9608669030574</c:v>
                </c:pt>
                <c:pt idx="4702">
                  <c:v>1615.3608757945931</c:v>
                </c:pt>
                <c:pt idx="4703">
                  <c:v>1637.8008879608167</c:v>
                </c:pt>
                <c:pt idx="4704">
                  <c:v>1650.4908948409138</c:v>
                </c:pt>
                <c:pt idx="4705">
                  <c:v>1639.0908886602119</c:v>
                </c:pt>
                <c:pt idx="4706">
                  <c:v>1646.7108927915233</c:v>
                </c:pt>
                <c:pt idx="4707">
                  <c:v>1625.9508815361403</c:v>
                </c:pt>
                <c:pt idx="4708">
                  <c:v>1617.1808767813372</c:v>
                </c:pt>
                <c:pt idx="4709">
                  <c:v>1642.6108905686392</c:v>
                </c:pt>
                <c:pt idx="4710">
                  <c:v>1648.6408938379054</c:v>
                </c:pt>
                <c:pt idx="4711">
                  <c:v>1667.2209039113648</c:v>
                </c:pt>
                <c:pt idx="4712">
                  <c:v>1670.2409055487085</c:v>
                </c:pt>
                <c:pt idx="4713">
                  <c:v>1690.9909167986702</c:v>
                </c:pt>
                <c:pt idx="4714">
                  <c:v>1669.7509052830469</c:v>
                </c:pt>
                <c:pt idx="4715">
                  <c:v>1673.0009070450892</c:v>
                </c:pt>
                <c:pt idx="4716">
                  <c:v>1662.5609013848675</c:v>
                </c:pt>
                <c:pt idx="4717">
                  <c:v>1633.3208855319097</c:v>
                </c:pt>
                <c:pt idx="4718">
                  <c:v>1617.090876732542</c:v>
                </c:pt>
                <c:pt idx="4719">
                  <c:v>1618.4208774536241</c:v>
                </c:pt>
                <c:pt idx="4720">
                  <c:v>1635.6408867897367</c:v>
                </c:pt>
                <c:pt idx="4721">
                  <c:v>1638.5008883403339</c:v>
                </c:pt>
                <c:pt idx="4722">
                  <c:v>1598.660866740408</c:v>
                </c:pt>
                <c:pt idx="4723">
                  <c:v>1571.2208518633504</c:v>
                </c:pt>
                <c:pt idx="4724">
                  <c:v>1599.9208674235381</c:v>
                </c:pt>
                <c:pt idx="4725">
                  <c:v>1589.9408620127131</c:v>
                </c:pt>
                <c:pt idx="4726">
                  <c:v>1561.0408463440917</c:v>
                </c:pt>
                <c:pt idx="4727">
                  <c:v>1590.6408623922298</c:v>
                </c:pt>
                <c:pt idx="4728">
                  <c:v>1568.7208505079329</c:v>
                </c:pt>
                <c:pt idx="4729">
                  <c:v>1607.900871750029</c:v>
                </c:pt>
                <c:pt idx="4730">
                  <c:v>1617.3908768951922</c:v>
                </c:pt>
                <c:pt idx="4731">
                  <c:v>1651.7908955457306</c:v>
                </c:pt>
                <c:pt idx="4732">
                  <c:v>1632.3408850005858</c:v>
                </c:pt>
                <c:pt idx="4733">
                  <c:v>1631.1508843554075</c:v>
                </c:pt>
                <c:pt idx="4734">
                  <c:v>1650.8408950306721</c:v>
                </c:pt>
                <c:pt idx="4735">
                  <c:v>1663.4009018402874</c:v>
                </c:pt>
                <c:pt idx="4736">
                  <c:v>1664.2909023228156</c:v>
                </c:pt>
                <c:pt idx="4737">
                  <c:v>1704.5009241233433</c:v>
                </c:pt>
                <c:pt idx="4738">
                  <c:v>1695.9309194769737</c:v>
                </c:pt>
                <c:pt idx="4739">
                  <c:v>1713.6109290624831</c:v>
                </c:pt>
                <c:pt idx="4740">
                  <c:v>1686.6309144348227</c:v>
                </c:pt>
                <c:pt idx="4741">
                  <c:v>1689.6009160450581</c:v>
                </c:pt>
                <c:pt idx="4742">
                  <c:v>1707.7509258853859</c:v>
                </c:pt>
                <c:pt idx="4743">
                  <c:v>1718.6009317678959</c:v>
                </c:pt>
                <c:pt idx="4744">
                  <c:v>1747.5209474473604</c:v>
                </c:pt>
                <c:pt idx="4745">
                  <c:v>1737.5009420148488</c:v>
                </c:pt>
                <c:pt idx="4746">
                  <c:v>1720.6709328901813</c:v>
                </c:pt>
                <c:pt idx="4747">
                  <c:v>1736.830941651597</c:v>
                </c:pt>
                <c:pt idx="4748">
                  <c:v>1755.0109515081899</c:v>
                </c:pt>
                <c:pt idx="4749">
                  <c:v>1752.2909500334963</c:v>
                </c:pt>
                <c:pt idx="4750">
                  <c:v>1736.9809417329225</c:v>
                </c:pt>
                <c:pt idx="4751">
                  <c:v>1731.81093892992</c:v>
                </c:pt>
                <c:pt idx="4752">
                  <c:v>1753.3809506244586</c:v>
                </c:pt>
                <c:pt idx="4753">
                  <c:v>1740.070943408218</c:v>
                </c:pt>
                <c:pt idx="4754">
                  <c:v>1728.6309372058299</c:v>
                </c:pt>
                <c:pt idx="4755">
                  <c:v>1711.9309281516439</c:v>
                </c:pt>
                <c:pt idx="4756">
                  <c:v>1686.1909141962699</c:v>
                </c:pt>
                <c:pt idx="4757">
                  <c:v>1688.8509156384337</c:v>
                </c:pt>
                <c:pt idx="4758">
                  <c:v>1702.9109232612993</c:v>
                </c:pt>
                <c:pt idx="4759">
                  <c:v>1695.0909190215546</c:v>
                </c:pt>
                <c:pt idx="4760">
                  <c:v>1710.9509276203205</c:v>
                </c:pt>
                <c:pt idx="4761">
                  <c:v>1738.690942660028</c:v>
                </c:pt>
                <c:pt idx="4762">
                  <c:v>1734.6109404479871</c:v>
                </c:pt>
                <c:pt idx="4763">
                  <c:v>1749.8409487051879</c:v>
                </c:pt>
                <c:pt idx="4764">
                  <c:v>1769.2909592503327</c:v>
                </c:pt>
                <c:pt idx="4765">
                  <c:v>1753.0909504672302</c:v>
                </c:pt>
                <c:pt idx="4766">
                  <c:v>1756.350952234694</c:v>
                </c:pt>
                <c:pt idx="4767">
                  <c:v>1776.4309631214037</c:v>
                </c:pt>
                <c:pt idx="4768">
                  <c:v>1798.1509748972669</c:v>
                </c:pt>
                <c:pt idx="4769">
                  <c:v>1787.26096899307</c:v>
                </c:pt>
                <c:pt idx="4770">
                  <c:v>1801.0009764424419</c:v>
                </c:pt>
                <c:pt idx="4771">
                  <c:v>1816.1909846779561</c:v>
                </c:pt>
                <c:pt idx="4772">
                  <c:v>1823.7209887604722</c:v>
                </c:pt>
                <c:pt idx="4773">
                  <c:v>1842.65099902369</c:v>
                </c:pt>
                <c:pt idx="4774">
                  <c:v>1819.1009862556612</c:v>
                </c:pt>
                <c:pt idx="4775">
                  <c:v>1828.6009914062461</c:v>
                </c:pt>
                <c:pt idx="4776">
                  <c:v>1821.8709877574634</c:v>
                </c:pt>
                <c:pt idx="4777">
                  <c:v>1847.9610019025956</c:v>
                </c:pt>
                <c:pt idx="4778">
                  <c:v>1853.9710051610184</c:v>
                </c:pt>
                <c:pt idx="4779">
                  <c:v>1836.7809958411708</c:v>
                </c:pt>
                <c:pt idx="4780">
                  <c:v>1853.9210051339101</c:v>
                </c:pt>
                <c:pt idx="4781">
                  <c:v>1869.8110137489409</c:v>
                </c:pt>
                <c:pt idx="4782">
                  <c:v>1861.6310093140164</c:v>
                </c:pt>
                <c:pt idx="4783">
                  <c:v>1873.8110159176081</c:v>
                </c:pt>
                <c:pt idx="4784">
                  <c:v>1872.0810149796596</c:v>
                </c:pt>
                <c:pt idx="4785">
                  <c:v>1871.141014470023</c:v>
                </c:pt>
                <c:pt idx="4786">
                  <c:v>1847.301001544766</c:v>
                </c:pt>
                <c:pt idx="4787">
                  <c:v>1840.4709978417666</c:v>
                </c:pt>
                <c:pt idx="4788">
                  <c:v>1844.821000200192</c:v>
                </c:pt>
                <c:pt idx="4789">
                  <c:v>1887.801023502522</c:v>
                </c:pt>
                <c:pt idx="4790">
                  <c:v>1902.9010316892411</c:v>
                </c:pt>
                <c:pt idx="4791">
                  <c:v>1894.7010272434732</c:v>
                </c:pt>
                <c:pt idx="4792">
                  <c:v>1916.7710392090946</c:v>
                </c:pt>
                <c:pt idx="4793">
                  <c:v>1941.5110526223018</c:v>
                </c:pt>
                <c:pt idx="4794">
                  <c:v>1956.8110609174541</c:v>
                </c:pt>
                <c:pt idx="4795">
                  <c:v>1987.4810775457106</c:v>
                </c:pt>
                <c:pt idx="4796">
                  <c:v>1974.5310705246504</c:v>
                </c:pt>
                <c:pt idx="4797">
                  <c:v>1990.1710790041395</c:v>
                </c:pt>
                <c:pt idx="4798">
                  <c:v>2019.9810951661325</c:v>
                </c:pt>
                <c:pt idx="4799">
                  <c:v>2023.5910971233548</c:v>
                </c:pt>
                <c:pt idx="4800">
                  <c:v>1966.0710659379195</c:v>
                </c:pt>
                <c:pt idx="4801">
                  <c:v>1992.5910803161835</c:v>
                </c:pt>
                <c:pt idx="4802">
                  <c:v>1978.9510729210283</c:v>
                </c:pt>
                <c:pt idx="4803">
                  <c:v>1935.3510492825549</c:v>
                </c:pt>
                <c:pt idx="4804">
                  <c:v>1962.4010639481676</c:v>
                </c:pt>
                <c:pt idx="4805">
                  <c:v>1954.8910598764946</c:v>
                </c:pt>
                <c:pt idx="4806">
                  <c:v>1912.1910367259713</c:v>
                </c:pt>
                <c:pt idx="4807">
                  <c:v>1890.0510247223979</c:v>
                </c:pt>
                <c:pt idx="4808">
                  <c:v>1888.4310238440878</c:v>
                </c:pt>
                <c:pt idx="4809">
                  <c:v>1881.4510200597633</c:v>
                </c:pt>
                <c:pt idx="4810">
                  <c:v>1954.4510596379412</c:v>
                </c:pt>
                <c:pt idx="4811">
                  <c:v>1954.5710597030013</c:v>
                </c:pt>
                <c:pt idx="4812">
                  <c:v>1967.6610667999653</c:v>
                </c:pt>
                <c:pt idx="4813">
                  <c:v>1984.3910758704162</c:v>
                </c:pt>
                <c:pt idx="4814">
                  <c:v>1981.9510745475291</c:v>
                </c:pt>
                <c:pt idx="4815">
                  <c:v>1966.4810661602082</c:v>
                </c:pt>
                <c:pt idx="4816">
                  <c:v>1983.7810755396943</c:v>
                </c:pt>
                <c:pt idx="4817">
                  <c:v>1926.0410442349821</c:v>
                </c:pt>
                <c:pt idx="4818">
                  <c:v>1956.9010609662503</c:v>
                </c:pt>
                <c:pt idx="4819">
                  <c:v>1947.6510559512071</c:v>
                </c:pt>
                <c:pt idx="4820">
                  <c:v>1959.6510624572088</c:v>
                </c:pt>
                <c:pt idx="4821">
                  <c:v>1884.4210216699989</c:v>
                </c:pt>
                <c:pt idx="4822">
                  <c:v>1875.7610169748341</c:v>
                </c:pt>
                <c:pt idx="4823">
                  <c:v>1903.9210322422516</c:v>
                </c:pt>
                <c:pt idx="4824">
                  <c:v>1897.251028625999</c:v>
                </c:pt>
                <c:pt idx="4825">
                  <c:v>1918.7910403042722</c:v>
                </c:pt>
                <c:pt idx="4826">
                  <c:v>1953.6810592204727</c:v>
                </c:pt>
                <c:pt idx="4827">
                  <c:v>1994.5110813571437</c:v>
                </c:pt>
                <c:pt idx="4828">
                  <c:v>1988.3410780119743</c:v>
                </c:pt>
                <c:pt idx="4829">
                  <c:v>2008.9810892022974</c:v>
                </c:pt>
                <c:pt idx="4830">
                  <c:v>2041.1911066654909</c:v>
                </c:pt>
                <c:pt idx="4831">
                  <c:v>2026.2910985872052</c:v>
                </c:pt>
                <c:pt idx="4832">
                  <c:v>2043.3511078365709</c:v>
                </c:pt>
                <c:pt idx="4833">
                  <c:v>2059.6411166684684</c:v>
                </c:pt>
                <c:pt idx="4834">
                  <c:v>2072.1011234238672</c:v>
                </c:pt>
                <c:pt idx="4835">
                  <c:v>2047.9311103196953</c:v>
                </c:pt>
                <c:pt idx="4836">
                  <c:v>2060.8611173299123</c:v>
                </c:pt>
                <c:pt idx="4837">
                  <c:v>2096.3811365876777</c:v>
                </c:pt>
                <c:pt idx="4838">
                  <c:v>2063.3011186527992</c:v>
                </c:pt>
                <c:pt idx="4839">
                  <c:v>2101.8011395262215</c:v>
                </c:pt>
                <c:pt idx="4840">
                  <c:v>2095.2911359967152</c:v>
                </c:pt>
                <c:pt idx="4841">
                  <c:v>2099.1211380732138</c:v>
                </c:pt>
                <c:pt idx="4842">
                  <c:v>2093.631135096718</c:v>
                </c:pt>
                <c:pt idx="4843">
                  <c:v>2092.0111342184077</c:v>
                </c:pt>
                <c:pt idx="4844">
                  <c:v>2104.8011411527214</c:v>
                </c:pt>
                <c:pt idx="4845">
                  <c:v>2118.9711488352245</c:v>
                </c:pt>
                <c:pt idx="4846">
                  <c:v>2104.5011409900708</c:v>
                </c:pt>
                <c:pt idx="4847">
                  <c:v>2101.6911394665822</c:v>
                </c:pt>
                <c:pt idx="4848">
                  <c:v>2130.1611549020713</c:v>
                </c:pt>
                <c:pt idx="4849">
                  <c:v>2145.7911633761387</c:v>
                </c:pt>
                <c:pt idx="4850">
                  <c:v>2134.081157027365</c:v>
                </c:pt>
                <c:pt idx="4851">
                  <c:v>2139.7011600743422</c:v>
                </c:pt>
                <c:pt idx="4852">
                  <c:v>2141.4911610448207</c:v>
                </c:pt>
                <c:pt idx="4853">
                  <c:v>2139.8711601665104</c:v>
                </c:pt>
                <c:pt idx="4854">
                  <c:v>2172.7611779983777</c:v>
                </c:pt>
                <c:pt idx="4855">
                  <c:v>2150.5311659460094</c:v>
                </c:pt>
                <c:pt idx="4856">
                  <c:v>2176.85118021584</c:v>
                </c:pt>
                <c:pt idx="4857">
                  <c:v>2173.6511784809063</c:v>
                </c:pt>
                <c:pt idx="4858">
                  <c:v>2190.2011874537666</c:v>
                </c:pt>
                <c:pt idx="4859">
                  <c:v>2220.4112038326261</c:v>
                </c:pt>
                <c:pt idx="4860">
                  <c:v>2213.7712002326384</c:v>
                </c:pt>
                <c:pt idx="4861">
                  <c:v>2229.7112088747776</c:v>
                </c:pt>
                <c:pt idx="4862">
                  <c:v>2240.9512149687325</c:v>
                </c:pt>
                <c:pt idx="4863">
                  <c:v>2248.0812188343821</c:v>
                </c:pt>
                <c:pt idx="4864">
                  <c:v>2216.2712015880556</c:v>
                </c:pt>
                <c:pt idx="4865">
                  <c:v>2134.1811570815812</c:v>
                </c:pt>
                <c:pt idx="4866">
                  <c:v>2117.7811481900458</c:v>
                </c:pt>
                <c:pt idx="4867">
                  <c:v>2101.4611393418832</c:v>
                </c:pt>
                <c:pt idx="4868">
                  <c:v>2073.0411239335021</c:v>
                </c:pt>
                <c:pt idx="4869">
                  <c:v>2055.3811143588364</c:v>
                </c:pt>
                <c:pt idx="4870">
                  <c:v>1998.8610837155677</c:v>
                </c:pt>
                <c:pt idx="4871">
                  <c:v>2075.501125267233</c:v>
                </c:pt>
                <c:pt idx="4872">
                  <c:v>2036.8011042853771</c:v>
                </c:pt>
                <c:pt idx="4873">
                  <c:v>2038.031104952242</c:v>
                </c:pt>
                <c:pt idx="4874">
                  <c:v>2106.1911419063326</c:v>
                </c:pt>
                <c:pt idx="4875">
                  <c:v>2119.9511493665477</c:v>
                </c:pt>
                <c:pt idx="4876">
                  <c:v>2083.7911297617957</c:v>
                </c:pt>
                <c:pt idx="4877">
                  <c:v>2093.1111348147906</c:v>
                </c:pt>
                <c:pt idx="4878">
                  <c:v>2072.0211233804926</c:v>
                </c:pt>
                <c:pt idx="4879">
                  <c:v>2124.6011518876239</c:v>
                </c:pt>
                <c:pt idx="4880">
                  <c:v>2123.6711513834089</c:v>
                </c:pt>
                <c:pt idx="4881">
                  <c:v>2037.2511045293525</c:v>
                </c:pt>
                <c:pt idx="4882">
                  <c:v>2004.9810870336294</c:v>
                </c:pt>
                <c:pt idx="4883">
                  <c:v>1875.0410165844728</c:v>
                </c:pt>
                <c:pt idx="4884">
                  <c:v>1968.0210669951437</c:v>
                </c:pt>
                <c:pt idx="4885">
                  <c:v>1949.211056796986</c:v>
                </c:pt>
                <c:pt idx="4886">
                  <c:v>1871.8110148332742</c:v>
                </c:pt>
                <c:pt idx="4887">
                  <c:v>1909.8710354681434</c:v>
                </c:pt>
                <c:pt idx="4888">
                  <c:v>2006.1310876571215</c:v>
                </c:pt>
                <c:pt idx="4889">
                  <c:v>2025.9610984082894</c:v>
                </c:pt>
                <c:pt idx="4890">
                  <c:v>2065.841120029902</c:v>
                </c:pt>
                <c:pt idx="4891">
                  <c:v>2105.9911417978997</c:v>
                </c:pt>
                <c:pt idx="4892">
                  <c:v>2108.0211428984985</c:v>
                </c:pt>
                <c:pt idx="4893">
                  <c:v>2087.9711320280535</c:v>
                </c:pt>
                <c:pt idx="4894">
                  <c:v>2069.2411218732691</c:v>
                </c:pt>
                <c:pt idx="4895">
                  <c:v>2060.9611173841281</c:v>
                </c:pt>
                <c:pt idx="4896">
                  <c:v>2059.121116386541</c:v>
                </c:pt>
                <c:pt idx="4897">
                  <c:v>2115.4011468996896</c:v>
                </c:pt>
                <c:pt idx="4898">
                  <c:v>2163.6911730809252</c:v>
                </c:pt>
                <c:pt idx="4899">
                  <c:v>2183.2711836965514</c:v>
                </c:pt>
                <c:pt idx="4900">
                  <c:v>2179.9711819074005</c:v>
                </c:pt>
                <c:pt idx="4901">
                  <c:v>2135.8811580032657</c:v>
                </c:pt>
                <c:pt idx="4902">
                  <c:v>2167.2911750327253</c:v>
                </c:pt>
                <c:pt idx="4903">
                  <c:v>2178.9711813652334</c:v>
                </c:pt>
                <c:pt idx="4904">
                  <c:v>2178.41118106162</c:v>
                </c:pt>
                <c:pt idx="4905">
                  <c:v>2170.3911767134423</c:v>
                </c:pt>
                <c:pt idx="4906">
                  <c:v>2203.4211946212126</c:v>
                </c:pt>
                <c:pt idx="4907">
                  <c:v>2139.3611598900061</c:v>
                </c:pt>
                <c:pt idx="4908">
                  <c:v>2110.0011439719883</c:v>
                </c:pt>
                <c:pt idx="4909">
                  <c:v>2068.5011214720653</c:v>
                </c:pt>
                <c:pt idx="4910">
                  <c:v>2065.8411200299015</c:v>
                </c:pt>
                <c:pt idx="4911">
                  <c:v>2122.2811506297967</c:v>
                </c:pt>
                <c:pt idx="4912">
                  <c:v>2094.2411354274386</c:v>
                </c:pt>
                <c:pt idx="4913">
                  <c:v>2059.4211165491902</c:v>
                </c:pt>
                <c:pt idx="4914">
                  <c:v>2078.351126812408</c:v>
                </c:pt>
                <c:pt idx="4915">
                  <c:v>2083.8811298105907</c:v>
                </c:pt>
                <c:pt idx="4916">
                  <c:v>2098.2611376069494</c:v>
                </c:pt>
                <c:pt idx="4917">
                  <c:v>2126.1811527442464</c:v>
                </c:pt>
                <c:pt idx="4918">
                  <c:v>2116.4811474852286</c:v>
                </c:pt>
                <c:pt idx="4919">
                  <c:v>2132.1211559647172</c:v>
                </c:pt>
                <c:pt idx="4920">
                  <c:v>2104.7011410985028</c:v>
                </c:pt>
                <c:pt idx="4921">
                  <c:v>2121.1411500117251</c:v>
                </c:pt>
                <c:pt idx="4922">
                  <c:v>2113.4811458587274</c:v>
                </c:pt>
                <c:pt idx="4923">
                  <c:v>2144.0311624219239</c:v>
                </c:pt>
                <c:pt idx="4924">
                  <c:v>2111.541144806924</c:v>
                </c:pt>
                <c:pt idx="4925">
                  <c:v>2122.7811509008793</c:v>
                </c:pt>
                <c:pt idx="4926">
                  <c:v>2096.9111368750232</c:v>
                </c:pt>
                <c:pt idx="4927">
                  <c:v>2113.3011457611374</c:v>
                </c:pt>
                <c:pt idx="4928">
                  <c:v>2122.1611505647352</c:v>
                </c:pt>
                <c:pt idx="4929">
                  <c:v>2140.5211605189179</c:v>
                </c:pt>
                <c:pt idx="4930">
                  <c:v>2153.831167735158</c:v>
                </c:pt>
                <c:pt idx="4931">
                  <c:v>2184.9611846128114</c:v>
                </c:pt>
                <c:pt idx="4932">
                  <c:v>2174.1411787465663</c:v>
                </c:pt>
                <c:pt idx="4933">
                  <c:v>2224.8712062506888</c:v>
                </c:pt>
                <c:pt idx="4934">
                  <c:v>2251.1012204717244</c:v>
                </c:pt>
                <c:pt idx="4935">
                  <c:v>2217.0012019838359</c:v>
                </c:pt>
                <c:pt idx="4936">
                  <c:v>2217.7812024067266</c:v>
                </c:pt>
                <c:pt idx="4937">
                  <c:v>2228.321208121165</c:v>
                </c:pt>
                <c:pt idx="4938">
                  <c:v>2247.3012184114909</c:v>
                </c:pt>
                <c:pt idx="4939">
                  <c:v>2219.1312031386515</c:v>
                </c:pt>
                <c:pt idx="4940">
                  <c:v>2258.161224299422</c:v>
                </c:pt>
                <c:pt idx="4941">
                  <c:v>2248.1712188831757</c:v>
                </c:pt>
                <c:pt idx="4942">
                  <c:v>2274.6712332505967</c:v>
                </c:pt>
                <c:pt idx="4943">
                  <c:v>2305.1412497704196</c:v>
                </c:pt>
                <c:pt idx="4944">
                  <c:v>2300.8212474282591</c:v>
                </c:pt>
                <c:pt idx="4945">
                  <c:v>2294.391243942126</c:v>
                </c:pt>
                <c:pt idx="4946">
                  <c:v>2244.0612166548703</c:v>
                </c:pt>
                <c:pt idx="4947">
                  <c:v>2227.0012074055044</c:v>
                </c:pt>
                <c:pt idx="4948">
                  <c:v>2161.4611718718911</c:v>
                </c:pt>
                <c:pt idx="4949">
                  <c:v>2182.7411834092004</c:v>
                </c:pt>
                <c:pt idx="4950">
                  <c:v>2188.5411865537681</c:v>
                </c:pt>
                <c:pt idx="4951">
                  <c:v>2204.2511950712087</c:v>
                </c:pt>
                <c:pt idx="4952">
                  <c:v>2194.9611900344789</c:v>
                </c:pt>
                <c:pt idx="4953">
                  <c:v>2202.3311940302483</c:v>
                </c:pt>
                <c:pt idx="4954">
                  <c:v>2212.5011995440846</c:v>
                </c:pt>
                <c:pt idx="4955">
                  <c:v>2223.8212056814132</c:v>
                </c:pt>
                <c:pt idx="4956">
                  <c:v>2250.4512201193152</c:v>
                </c:pt>
                <c:pt idx="4957">
                  <c:v>2263.1412269994121</c:v>
                </c:pt>
                <c:pt idx="4958">
                  <c:v>2278.9412355656477</c:v>
                </c:pt>
                <c:pt idx="4959">
                  <c:v>2287.8912404180405</c:v>
                </c:pt>
                <c:pt idx="4960">
                  <c:v>2312.7312538854644</c:v>
                </c:pt>
                <c:pt idx="4961">
                  <c:v>2300.7312473794627</c:v>
                </c:pt>
                <c:pt idx="4962">
                  <c:v>2319.3712574854521</c:v>
                </c:pt>
                <c:pt idx="4963">
                  <c:v>2290.7112419469513</c:v>
                </c:pt>
                <c:pt idx="4964">
                  <c:v>2300.2812471354878</c:v>
                </c:pt>
                <c:pt idx="4965">
                  <c:v>2311.3812531535395</c:v>
                </c:pt>
                <c:pt idx="4966">
                  <c:v>2315.1312551866649</c:v>
                </c:pt>
                <c:pt idx="4967">
                  <c:v>2344.5312711263691</c:v>
                </c:pt>
                <c:pt idx="4968">
                  <c:v>2347.2312725902198</c:v>
                </c:pt>
                <c:pt idx="4969">
                  <c:v>2334.8612658836164</c:v>
                </c:pt>
                <c:pt idx="4970">
                  <c:v>2342.2812699064943</c:v>
                </c:pt>
                <c:pt idx="4971">
                  <c:v>2351.4212748618993</c:v>
                </c:pt>
                <c:pt idx="4972">
                  <c:v>2385.5812933823177</c:v>
                </c:pt>
                <c:pt idx="4973">
                  <c:v>2387.021294163038</c:v>
                </c:pt>
                <c:pt idx="4974">
                  <c:v>2392.6012971883288</c:v>
                </c:pt>
                <c:pt idx="4975">
                  <c:v>2397.3112997419344</c:v>
                </c:pt>
                <c:pt idx="4976">
                  <c:v>2405.8413043666174</c:v>
                </c:pt>
                <c:pt idx="4977">
                  <c:v>2419.5013117726157</c:v>
                </c:pt>
                <c:pt idx="4978">
                  <c:v>2425.9913152912777</c:v>
                </c:pt>
                <c:pt idx="4979">
                  <c:v>2421.5313128732141</c:v>
                </c:pt>
                <c:pt idx="4980">
                  <c:v>2392.991297399773</c:v>
                </c:pt>
                <c:pt idx="4981">
                  <c:v>2377.4812889907662</c:v>
                </c:pt>
                <c:pt idx="4982">
                  <c:v>2391.681296689535</c:v>
                </c:pt>
                <c:pt idx="4983">
                  <c:v>2405.9313044154119</c:v>
                </c:pt>
                <c:pt idx="4984">
                  <c:v>2432.9713190756024</c:v>
                </c:pt>
                <c:pt idx="4985">
                  <c:v>2425.4613150039299</c:v>
                </c:pt>
                <c:pt idx="4986">
                  <c:v>2431.9513185225924</c:v>
                </c:pt>
                <c:pt idx="4987">
                  <c:v>2469.1013386640898</c:v>
                </c:pt>
                <c:pt idx="4988">
                  <c:v>2476.4913426707026</c:v>
                </c:pt>
                <c:pt idx="4989">
                  <c:v>2469.2813387616802</c:v>
                </c:pt>
                <c:pt idx="4990">
                  <c:v>2441.6513237816107</c:v>
                </c:pt>
                <c:pt idx="4991">
                  <c:v>2455.5213313014642</c:v>
                </c:pt>
                <c:pt idx="4992">
                  <c:v>2429.5713172322353</c:v>
                </c:pt>
                <c:pt idx="4993">
                  <c:v>2440.6513232394432</c:v>
                </c:pt>
                <c:pt idx="4994">
                  <c:v>2439.1013223990844</c:v>
                </c:pt>
                <c:pt idx="4995">
                  <c:v>2416.1013099292477</c:v>
                </c:pt>
                <c:pt idx="4996">
                  <c:v>2390.5912960985725</c:v>
                </c:pt>
                <c:pt idx="4997">
                  <c:v>2433.7513194984917</c:v>
                </c:pt>
                <c:pt idx="4998">
                  <c:v>2453.1913300382143</c:v>
                </c:pt>
                <c:pt idx="4999">
                  <c:v>2464.2313360237358</c:v>
                </c:pt>
                <c:pt idx="5000">
                  <c:v>2460.011333735792</c:v>
                </c:pt>
                <c:pt idx="5001">
                  <c:v>2473.6913411526339</c:v>
                </c:pt>
                <c:pt idx="5002">
                  <c:v>2455.821331464113</c:v>
                </c:pt>
                <c:pt idx="5003">
                  <c:v>2430.5213177472924</c:v>
                </c:pt>
                <c:pt idx="5004">
                  <c:v>2443.651324865943</c:v>
                </c:pt>
                <c:pt idx="5005">
                  <c:v>2470.2913393092667</c:v>
                </c:pt>
                <c:pt idx="5006">
                  <c:v>2482.7613460700873</c:v>
                </c:pt>
                <c:pt idx="5007">
                  <c:v>2483.5113464767123</c:v>
                </c:pt>
                <c:pt idx="5008">
                  <c:v>2495.7113530911474</c:v>
                </c:pt>
                <c:pt idx="5009">
                  <c:v>2470.4313393851703</c:v>
                </c:pt>
                <c:pt idx="5010">
                  <c:v>2461.161334359284</c:v>
                </c:pt>
                <c:pt idx="5011">
                  <c:v>2451.2613289918331</c:v>
                </c:pt>
                <c:pt idx="5012">
                  <c:v>2446.4613263894325</c:v>
                </c:pt>
                <c:pt idx="5013">
                  <c:v>2431.1513180888587</c:v>
                </c:pt>
                <c:pt idx="5014">
                  <c:v>2447.2513268177445</c:v>
                </c:pt>
                <c:pt idx="5015">
                  <c:v>2473.5513410767321</c:v>
                </c:pt>
                <c:pt idx="5016">
                  <c:v>2492.4513513236843</c:v>
                </c:pt>
                <c:pt idx="5017">
                  <c:v>2491.2913506947712</c:v>
                </c:pt>
                <c:pt idx="5018">
                  <c:v>2489.3313496321239</c:v>
                </c:pt>
                <c:pt idx="5019">
                  <c:v>2523.2613680278441</c:v>
                </c:pt>
                <c:pt idx="5020">
                  <c:v>2562.5013893024698</c:v>
                </c:pt>
                <c:pt idx="5021">
                  <c:v>2542.5113784645555</c:v>
                </c:pt>
                <c:pt idx="5022">
                  <c:v>2573.5813953096781</c:v>
                </c:pt>
                <c:pt idx="5023">
                  <c:v>2579.1013983024391</c:v>
                </c:pt>
                <c:pt idx="5024">
                  <c:v>2573.0013949952217</c:v>
                </c:pt>
                <c:pt idx="5025">
                  <c:v>2597.9414085168623</c:v>
                </c:pt>
                <c:pt idx="5026">
                  <c:v>2540.5513774019087</c:v>
                </c:pt>
                <c:pt idx="5027">
                  <c:v>2499.2413550049969</c:v>
                </c:pt>
                <c:pt idx="5028">
                  <c:v>2505.4513583718526</c:v>
                </c:pt>
                <c:pt idx="5029">
                  <c:v>2522.9913678814582</c:v>
                </c:pt>
                <c:pt idx="5030">
                  <c:v>2542.7513785946749</c:v>
                </c:pt>
                <c:pt idx="5031">
                  <c:v>2535.721374783242</c:v>
                </c:pt>
                <c:pt idx="5032">
                  <c:v>2550.3813827314079</c:v>
                </c:pt>
                <c:pt idx="5033">
                  <c:v>2574.3013957000385</c:v>
                </c:pt>
                <c:pt idx="5034">
                  <c:v>2604.1514118837181</c:v>
                </c:pt>
                <c:pt idx="5035">
                  <c:v>2600.0914096825209</c:v>
                </c:pt>
                <c:pt idx="5036">
                  <c:v>2582.0013998747231</c:v>
                </c:pt>
                <c:pt idx="5037">
                  <c:v>2607.951413943952</c:v>
                </c:pt>
                <c:pt idx="5038">
                  <c:v>2575.8513965403972</c:v>
                </c:pt>
                <c:pt idx="5039">
                  <c:v>2598.6114088801141</c:v>
                </c:pt>
                <c:pt idx="5040">
                  <c:v>2594.8814068578322</c:v>
                </c:pt>
                <c:pt idx="5041">
                  <c:v>2630.0914259475262</c:v>
                </c:pt>
                <c:pt idx="5042">
                  <c:v>2643.3314331258143</c:v>
                </c:pt>
                <c:pt idx="5043">
                  <c:v>2623.1614221903096</c:v>
                </c:pt>
                <c:pt idx="5044">
                  <c:v>2619.5014202059792</c:v>
                </c:pt>
                <c:pt idx="5045">
                  <c:v>2633.9114280186027</c:v>
                </c:pt>
                <c:pt idx="5046">
                  <c:v>2630.441426137284</c:v>
                </c:pt>
                <c:pt idx="5047">
                  <c:v>2665.0414448962556</c:v>
                </c:pt>
                <c:pt idx="5048">
                  <c:v>2654.3714391113353</c:v>
                </c:pt>
                <c:pt idx="5049">
                  <c:v>2646.7214349637588</c:v>
                </c:pt>
                <c:pt idx="5050">
                  <c:v>2680.691453381166</c:v>
                </c:pt>
                <c:pt idx="5051">
                  <c:v>2678.8414523781576</c:v>
                </c:pt>
                <c:pt idx="5052">
                  <c:v>2645.8614344974958</c:v>
                </c:pt>
                <c:pt idx="5053">
                  <c:v>2653.0914384173616</c:v>
                </c:pt>
                <c:pt idx="5054">
                  <c:v>2669.4314472763672</c:v>
                </c:pt>
                <c:pt idx="5055">
                  <c:v>2690.4014586456055</c:v>
                </c:pt>
                <c:pt idx="5056">
                  <c:v>2720.1814747913331</c:v>
                </c:pt>
                <c:pt idx="5057">
                  <c:v>2741.8514865400884</c:v>
                </c:pt>
                <c:pt idx="5058">
                  <c:v>2740.8214859816571</c:v>
                </c:pt>
                <c:pt idx="5059">
                  <c:v>2752.7814924659724</c:v>
                </c:pt>
                <c:pt idx="5060">
                  <c:v>2741.5714863882822</c:v>
                </c:pt>
                <c:pt idx="5061">
                  <c:v>2720.0114746991658</c:v>
                </c:pt>
                <c:pt idx="5062">
                  <c:v>2760.4814966406566</c:v>
                </c:pt>
                <c:pt idx="5063">
                  <c:v>2770.2715019484699</c:v>
                </c:pt>
                <c:pt idx="5064">
                  <c:v>2787.5215113008476</c:v>
                </c:pt>
                <c:pt idx="5065">
                  <c:v>2699.1514633895658</c:v>
                </c:pt>
                <c:pt idx="5066">
                  <c:v>2669.9314475474512</c:v>
                </c:pt>
                <c:pt idx="5067">
                  <c:v>2622.3814217674189</c:v>
                </c:pt>
                <c:pt idx="5068">
                  <c:v>2645.6214343673755</c:v>
                </c:pt>
                <c:pt idx="5069">
                  <c:v>2580.1513988717143</c:v>
                </c:pt>
                <c:pt idx="5070">
                  <c:v>2612.111416199366</c:v>
                </c:pt>
                <c:pt idx="5071">
                  <c:v>2617.5214191324885</c:v>
                </c:pt>
                <c:pt idx="5072">
                  <c:v>2652.3314380053152</c:v>
                </c:pt>
                <c:pt idx="5073">
                  <c:v>2684.111455235377</c:v>
                </c:pt>
                <c:pt idx="5074">
                  <c:v>2704.2914661763029</c:v>
                </c:pt>
                <c:pt idx="5075">
                  <c:v>2687.7514572088635</c:v>
                </c:pt>
                <c:pt idx="5076">
                  <c:v>2625.0614232204257</c:v>
                </c:pt>
                <c:pt idx="5077">
                  <c:v>2667.9214464576958</c:v>
                </c:pt>
                <c:pt idx="5078">
                  <c:v>2688.791457772717</c:v>
                </c:pt>
                <c:pt idx="5079">
                  <c:v>2722.3414759624138</c:v>
                </c:pt>
                <c:pt idx="5080">
                  <c:v>2743.0914872123753</c:v>
                </c:pt>
                <c:pt idx="5081">
                  <c:v>2773.6815037972578</c:v>
                </c:pt>
                <c:pt idx="5082">
                  <c:v>2800.6015183923887</c:v>
                </c:pt>
                <c:pt idx="5083">
                  <c:v>2784.6915097665151</c:v>
                </c:pt>
                <c:pt idx="5084">
                  <c:v>2793.3615144671016</c:v>
                </c:pt>
                <c:pt idx="5085">
                  <c:v>2792.3415139140916</c:v>
                </c:pt>
                <c:pt idx="5086">
                  <c:v>2825.7315320170414</c:v>
                </c:pt>
                <c:pt idx="5087">
                  <c:v>2840.1115398134002</c:v>
                </c:pt>
                <c:pt idx="5088">
                  <c:v>2855.9015483742146</c:v>
                </c:pt>
                <c:pt idx="5089">
                  <c:v>2871.4515568049087</c:v>
                </c:pt>
                <c:pt idx="5090">
                  <c:v>2867.0415544139532</c:v>
                </c:pt>
                <c:pt idx="5091">
                  <c:v>2871.3015567235839</c:v>
                </c:pt>
                <c:pt idx="5092">
                  <c:v>2905.4715752494239</c:v>
                </c:pt>
                <c:pt idx="5093">
                  <c:v>2880.7715618579036</c:v>
                </c:pt>
                <c:pt idx="5094">
                  <c:v>2899.9115722349761</c:v>
                </c:pt>
                <c:pt idx="5095">
                  <c:v>2932.2415897632295</c:v>
                </c:pt>
                <c:pt idx="5096">
                  <c:v>2959.3716044722155</c:v>
                </c:pt>
                <c:pt idx="5097">
                  <c:v>2972.6416116667688</c:v>
                </c:pt>
                <c:pt idx="5098">
                  <c:v>2935.2915914168384</c:v>
                </c:pt>
                <c:pt idx="5099">
                  <c:v>2930.091588597571</c:v>
                </c:pt>
                <c:pt idx="5100">
                  <c:v>2959.4516045155883</c:v>
                </c:pt>
                <c:pt idx="5101">
                  <c:v>2973.4516121059237</c:v>
                </c:pt>
                <c:pt idx="5102">
                  <c:v>2936.831592251775</c:v>
                </c:pt>
                <c:pt idx="5103">
                  <c:v>2944.4015963559777</c:v>
                </c:pt>
                <c:pt idx="5104">
                  <c:v>2929.0615880391388</c:v>
                </c:pt>
                <c:pt idx="5105">
                  <c:v>2938.9115933794819</c:v>
                </c:pt>
                <c:pt idx="5106">
                  <c:v>2955.3516022927042</c:v>
                </c:pt>
                <c:pt idx="5107">
                  <c:v>2950.1415994680151</c:v>
                </c:pt>
                <c:pt idx="5108">
                  <c:v>2988.8916204769794</c:v>
                </c:pt>
                <c:pt idx="5109">
                  <c:v>3007.4916305612824</c:v>
                </c:pt>
                <c:pt idx="5110">
                  <c:v>2941.0715945505626</c:v>
                </c:pt>
                <c:pt idx="5111">
                  <c:v>2961.1916054589587</c:v>
                </c:pt>
                <c:pt idx="5112">
                  <c:v>2970.0116102408701</c:v>
                </c:pt>
                <c:pt idx="5113">
                  <c:v>2994.3016234101024</c:v>
                </c:pt>
                <c:pt idx="5114">
                  <c:v>2934.1715908096116</c:v>
                </c:pt>
                <c:pt idx="5115">
                  <c:v>2930.4615887981727</c:v>
                </c:pt>
                <c:pt idx="5116">
                  <c:v>2929.1615880933555</c:v>
                </c:pt>
                <c:pt idx="5117">
                  <c:v>2912.1915788927849</c:v>
                </c:pt>
                <c:pt idx="5118">
                  <c:v>2958.8916042119754</c:v>
                </c:pt>
                <c:pt idx="5119">
                  <c:v>2991.6516219733603</c:v>
                </c:pt>
                <c:pt idx="5120">
                  <c:v>2990.2916212360133</c:v>
                </c:pt>
                <c:pt idx="5121">
                  <c:v>3038.1416471786952</c:v>
                </c:pt>
                <c:pt idx="5122">
                  <c:v>3009.4616316293509</c:v>
                </c:pt>
                <c:pt idx="5123">
                  <c:v>2980.231615781815</c:v>
                </c:pt>
                <c:pt idx="5124">
                  <c:v>2991.2916217781799</c:v>
                </c:pt>
                <c:pt idx="5125">
                  <c:v>2994.3016234101024</c:v>
                </c:pt>
                <c:pt idx="5126">
                  <c:v>2970.6316105770138</c:v>
                </c:pt>
                <c:pt idx="5127">
                  <c:v>2990.3116212468567</c:v>
                </c:pt>
                <c:pt idx="5128">
                  <c:v>3023.2116390841447</c:v>
                </c:pt>
                <c:pt idx="5129">
                  <c:v>3013.021633559465</c:v>
                </c:pt>
                <c:pt idx="5130">
                  <c:v>3015.9916351697007</c:v>
                </c:pt>
                <c:pt idx="5131">
                  <c:v>2981.821616643861</c:v>
                </c:pt>
                <c:pt idx="5132">
                  <c:v>2983.4316175167492</c:v>
                </c:pt>
                <c:pt idx="5133">
                  <c:v>2943.2015957053777</c:v>
                </c:pt>
                <c:pt idx="5134">
                  <c:v>2983.041617305304</c:v>
                </c:pt>
                <c:pt idx="5135">
                  <c:v>2957.311603355352</c:v>
                </c:pt>
                <c:pt idx="5136">
                  <c:v>2989.0416205583051</c:v>
                </c:pt>
                <c:pt idx="5137">
                  <c:v>3029.2816423750983</c:v>
                </c:pt>
                <c:pt idx="5138">
                  <c:v>3063.3216608304565</c:v>
                </c:pt>
                <c:pt idx="5139">
                  <c:v>3064.111661258768</c:v>
                </c:pt>
                <c:pt idx="5140">
                  <c:v>3056.2316569864934</c:v>
                </c:pt>
                <c:pt idx="5141">
                  <c:v>3084.1516721237913</c:v>
                </c:pt>
                <c:pt idx="5142">
                  <c:v>3063.1816607545529</c:v>
                </c:pt>
                <c:pt idx="5143">
                  <c:v>3040.6716485503784</c:v>
                </c:pt>
                <c:pt idx="5144">
                  <c:v>3022.2316385528225</c:v>
                </c:pt>
                <c:pt idx="5145">
                  <c:v>3004.6716290323729</c:v>
                </c:pt>
                <c:pt idx="5146">
                  <c:v>2956.4516028890885</c:v>
                </c:pt>
                <c:pt idx="5147">
                  <c:v>2968.7516095577403</c:v>
                </c:pt>
                <c:pt idx="5148">
                  <c:v>2961.9016058438974</c:v>
                </c:pt>
                <c:pt idx="5149">
                  <c:v>3001.5216273245464</c:v>
                </c:pt>
                <c:pt idx="5150">
                  <c:v>3006.951630268512</c:v>
                </c:pt>
                <c:pt idx="5151">
                  <c:v>3016.2916353323499</c:v>
                </c:pt>
                <c:pt idx="5152">
                  <c:v>3021.7316382817376</c:v>
                </c:pt>
                <c:pt idx="5153">
                  <c:v>3055.4016565364946</c:v>
                </c:pt>
                <c:pt idx="5154">
                  <c:v>3109.7816860195262</c:v>
                </c:pt>
                <c:pt idx="5155">
                  <c:v>3082.2016710665653</c:v>
                </c:pt>
                <c:pt idx="5156">
                  <c:v>3102.37168200207</c:v>
                </c:pt>
                <c:pt idx="5157">
                  <c:v>3117.8516903948125</c:v>
                </c:pt>
                <c:pt idx="5158">
                  <c:v>3135.6917000670692</c:v>
                </c:pt>
                <c:pt idx="5159">
                  <c:v>3126.0616948460029</c:v>
                </c:pt>
                <c:pt idx="5160">
                  <c:v>3098.6416799797889</c:v>
                </c:pt>
                <c:pt idx="5161">
                  <c:v>3079.4316695647644</c:v>
                </c:pt>
                <c:pt idx="5162">
                  <c:v>3100.2116808309916</c:v>
                </c:pt>
                <c:pt idx="5163">
                  <c:v>3107.6216848484478</c:v>
                </c:pt>
                <c:pt idx="5164">
                  <c:v>3128.7716963152757</c:v>
                </c:pt>
                <c:pt idx="5165">
                  <c:v>3097.9416796002729</c:v>
                </c:pt>
                <c:pt idx="5166">
                  <c:v>3047.1116520419337</c:v>
                </c:pt>
                <c:pt idx="5167">
                  <c:v>2992.731622558902</c:v>
                </c:pt>
                <c:pt idx="5168">
                  <c:v>2901.5015730970231</c:v>
                </c:pt>
                <c:pt idx="5169">
                  <c:v>2947.8115982047684</c:v>
                </c:pt>
                <c:pt idx="5170">
                  <c:v>2990.2716212251717</c:v>
                </c:pt>
                <c:pt idx="5171">
                  <c:v>2912.6215791259183</c:v>
                </c:pt>
                <c:pt idx="5172">
                  <c:v>2916.7215813488024</c:v>
                </c:pt>
                <c:pt idx="5173">
                  <c:v>2887.7915656639166</c:v>
                </c:pt>
                <c:pt idx="5174">
                  <c:v>2816.8515272026025</c:v>
                </c:pt>
                <c:pt idx="5175">
                  <c:v>2859.5215503368604</c:v>
                </c:pt>
                <c:pt idx="5176">
                  <c:v>2953.4216012463248</c:v>
                </c:pt>
                <c:pt idx="5177">
                  <c:v>2834.8415369561835</c:v>
                </c:pt>
                <c:pt idx="5178">
                  <c:v>2907.3315762578559</c:v>
                </c:pt>
                <c:pt idx="5179">
                  <c:v>2867.2115545061233</c:v>
                </c:pt>
                <c:pt idx="5180">
                  <c:v>2838.031538685696</c:v>
                </c:pt>
                <c:pt idx="5181">
                  <c:v>2722.8614762443435</c:v>
                </c:pt>
                <c:pt idx="5182">
                  <c:v>2722.1314758485619</c:v>
                </c:pt>
                <c:pt idx="5183">
                  <c:v>2797.0515164676999</c:v>
                </c:pt>
                <c:pt idx="5184">
                  <c:v>2786.4215107044665</c:v>
                </c:pt>
                <c:pt idx="5185">
                  <c:v>2860.1415506730045</c:v>
                </c:pt>
                <c:pt idx="5186">
                  <c:v>2883.9715635928396</c:v>
                </c:pt>
                <c:pt idx="5187">
                  <c:v>2878.7015607356202</c:v>
                </c:pt>
                <c:pt idx="5188">
                  <c:v>2922.1715843036118</c:v>
                </c:pt>
                <c:pt idx="5189">
                  <c:v>2886.3515648831963</c:v>
                </c:pt>
                <c:pt idx="5190">
                  <c:v>2899.1015717958235</c:v>
                </c:pt>
                <c:pt idx="5191">
                  <c:v>2931.5615893945587</c:v>
                </c:pt>
                <c:pt idx="5192">
                  <c:v>3010.3816321281474</c:v>
                </c:pt>
                <c:pt idx="5193">
                  <c:v>3034.9416454437642</c:v>
                </c:pt>
                <c:pt idx="5194">
                  <c:v>3052.2216548124065</c:v>
                </c:pt>
                <c:pt idx="5195">
                  <c:v>3014.9016345787413</c:v>
                </c:pt>
                <c:pt idx="5196">
                  <c:v>3031.0316433238922</c:v>
                </c:pt>
                <c:pt idx="5197">
                  <c:v>2974.4616126535152</c:v>
                </c:pt>
                <c:pt idx="5198">
                  <c:v>2973.1016119161682</c:v>
                </c:pt>
                <c:pt idx="5199">
                  <c:v>3038.1116471624332</c:v>
                </c:pt>
                <c:pt idx="5200">
                  <c:v>3024.6316398540248</c:v>
                </c:pt>
                <c:pt idx="5201">
                  <c:v>3062.1316601852805</c:v>
                </c:pt>
                <c:pt idx="5202">
                  <c:v>3045.4616511473596</c:v>
                </c:pt>
                <c:pt idx="5203">
                  <c:v>3010.3816321281479</c:v>
                </c:pt>
                <c:pt idx="5204">
                  <c:v>3034.6416452811145</c:v>
                </c:pt>
                <c:pt idx="5205">
                  <c:v>3144.591704892357</c:v>
                </c:pt>
                <c:pt idx="5206">
                  <c:v>3147.0917062477738</c:v>
                </c:pt>
                <c:pt idx="5207">
                  <c:v>3134.36169934599</c:v>
                </c:pt>
                <c:pt idx="5208">
                  <c:v>3141.3917031574229</c:v>
                </c:pt>
                <c:pt idx="5209">
                  <c:v>3145.2317052393437</c:v>
                </c:pt>
                <c:pt idx="5210">
                  <c:v>3159.1517127863062</c:v>
                </c:pt>
                <c:pt idx="5211">
                  <c:v>3160.7217136375075</c:v>
                </c:pt>
                <c:pt idx="5212">
                  <c:v>3183.0717257549363</c:v>
                </c:pt>
                <c:pt idx="5213">
                  <c:v>3210.841740810909</c:v>
                </c:pt>
                <c:pt idx="5214">
                  <c:v>3242.4317579379585</c:v>
                </c:pt>
                <c:pt idx="5215">
                  <c:v>3259.3417671060001</c:v>
                </c:pt>
                <c:pt idx="5216">
                  <c:v>3263.271769236716</c:v>
                </c:pt>
                <c:pt idx="5217">
                  <c:v>3251.6317629258942</c:v>
                </c:pt>
                <c:pt idx="5218">
                  <c:v>3266.9817712481549</c:v>
                </c:pt>
                <c:pt idx="5219">
                  <c:v>3294.9017863854524</c:v>
                </c:pt>
                <c:pt idx="5220">
                  <c:v>3330.0018054155075</c:v>
                </c:pt>
                <c:pt idx="5221">
                  <c:v>3297.7717879414708</c:v>
                </c:pt>
                <c:pt idx="5222">
                  <c:v>3293.7117857402736</c:v>
                </c:pt>
                <c:pt idx="5223">
                  <c:v>3279.8717782366843</c:v>
                </c:pt>
                <c:pt idx="5224">
                  <c:v>3283.5517802318582</c:v>
                </c:pt>
                <c:pt idx="5225">
                  <c:v>3278.1117772824705</c:v>
                </c:pt>
                <c:pt idx="5226">
                  <c:v>3251.6217629204712</c:v>
                </c:pt>
                <c:pt idx="5227">
                  <c:v>3186.5917276633631</c:v>
                </c:pt>
                <c:pt idx="5228">
                  <c:v>3218.601745018123</c:v>
                </c:pt>
                <c:pt idx="5229">
                  <c:v>3175.4517216236245</c:v>
                </c:pt>
                <c:pt idx="5230">
                  <c:v>3215.2217431855988</c:v>
                </c:pt>
                <c:pt idx="5231">
                  <c:v>3256.1717653873302</c:v>
                </c:pt>
                <c:pt idx="5232">
                  <c:v>3299.1817887059246</c:v>
                </c:pt>
                <c:pt idx="5233">
                  <c:v>3302.7017906143519</c:v>
                </c:pt>
                <c:pt idx="5234">
                  <c:v>3312.2417957866232</c:v>
                </c:pt>
                <c:pt idx="5235">
                  <c:v>3257.4117660596166</c:v>
                </c:pt>
                <c:pt idx="5236">
                  <c:v>3229.6317509982223</c:v>
                </c:pt>
                <c:pt idx="5237">
                  <c:v>3209.0417398350073</c:v>
                </c:pt>
                <c:pt idx="5238">
                  <c:v>3253.2717638150457</c:v>
                </c:pt>
                <c:pt idx="5239">
                  <c:v>3253.6017639939605</c:v>
                </c:pt>
                <c:pt idx="5240">
                  <c:v>3283.99178047041</c:v>
                </c:pt>
                <c:pt idx="5241">
                  <c:v>3269.7217727336897</c:v>
                </c:pt>
                <c:pt idx="5242">
                  <c:v>3254.4017644276942</c:v>
                </c:pt>
                <c:pt idx="5243">
                  <c:v>3220.6217461132987</c:v>
                </c:pt>
                <c:pt idx="5244">
                  <c:v>3244.6217591253026</c:v>
                </c:pt>
                <c:pt idx="5245">
                  <c:v>3187.8517283464926</c:v>
                </c:pt>
                <c:pt idx="5246">
                  <c:v>3158.5817124772698</c:v>
                </c:pt>
                <c:pt idx="5247">
                  <c:v>3090.641675642456</c:v>
                </c:pt>
                <c:pt idx="5248">
                  <c:v>3124.4516939731161</c:v>
                </c:pt>
                <c:pt idx="5249">
                  <c:v>3082.5916712780131</c:v>
                </c:pt>
                <c:pt idx="5250">
                  <c:v>3080.5916701936794</c:v>
                </c:pt>
                <c:pt idx="5251">
                  <c:v>3130.8416974375618</c:v>
                </c:pt>
                <c:pt idx="5252">
                  <c:v>3115.6716892128911</c:v>
                </c:pt>
                <c:pt idx="5253">
                  <c:v>3098.491679898465</c:v>
                </c:pt>
                <c:pt idx="5254">
                  <c:v>3111.5816869954288</c:v>
                </c:pt>
                <c:pt idx="5255">
                  <c:v>3166.1417165760504</c:v>
                </c:pt>
                <c:pt idx="5256">
                  <c:v>3206.5617384904331</c:v>
                </c:pt>
                <c:pt idx="5257">
                  <c:v>3206.9917387235646</c:v>
                </c:pt>
                <c:pt idx="5258">
                  <c:v>3169.291718283876</c:v>
                </c:pt>
                <c:pt idx="5259">
                  <c:v>3187.3517280754086</c:v>
                </c:pt>
                <c:pt idx="5260">
                  <c:v>3189.001728969984</c:v>
                </c:pt>
                <c:pt idx="5261">
                  <c:v>3216.1917437114998</c:v>
                </c:pt>
                <c:pt idx="5262">
                  <c:v>3224.9817484771456</c:v>
                </c:pt>
                <c:pt idx="5263">
                  <c:v>3225.4317487211201</c:v>
                </c:pt>
                <c:pt idx="5264">
                  <c:v>3208.3317394500677</c:v>
                </c:pt>
                <c:pt idx="5265">
                  <c:v>3111.1116867406099</c:v>
                </c:pt>
                <c:pt idx="5266">
                  <c:v>3039.0916476937555</c:v>
                </c:pt>
                <c:pt idx="5267">
                  <c:v>3019.8616372678875</c:v>
                </c:pt>
                <c:pt idx="5268">
                  <c:v>2976.1016135426671</c:v>
                </c:pt>
                <c:pt idx="5269">
                  <c:v>3012.9416335160931</c:v>
                </c:pt>
                <c:pt idx="5270">
                  <c:v>3105.1516835092953</c:v>
                </c:pt>
                <c:pt idx="5271">
                  <c:v>3123.5016934580558</c:v>
                </c:pt>
                <c:pt idx="5272">
                  <c:v>3152.7317093055917</c:v>
                </c:pt>
                <c:pt idx="5273">
                  <c:v>3138.5317016068234</c:v>
                </c:pt>
                <c:pt idx="5274">
                  <c:v>3066.8716627551489</c:v>
                </c:pt>
                <c:pt idx="5275">
                  <c:v>3102.0516818285782</c:v>
                </c:pt>
                <c:pt idx="5276">
                  <c:v>3084.5416723352369</c:v>
                </c:pt>
                <c:pt idx="5277">
                  <c:v>3069.1716640021332</c:v>
                </c:pt>
                <c:pt idx="5278">
                  <c:v>3034.591645254005</c:v>
                </c:pt>
                <c:pt idx="5279">
                  <c:v>3066.0616623159945</c:v>
                </c:pt>
                <c:pt idx="5280">
                  <c:v>3009.201631488389</c:v>
                </c:pt>
                <c:pt idx="5281">
                  <c:v>2956.5616029487278</c:v>
                </c:pt>
                <c:pt idx="5282">
                  <c:v>2914.7415802753112</c:v>
                </c:pt>
                <c:pt idx="5283">
                  <c:v>2961.9316058601635</c:v>
                </c:pt>
                <c:pt idx="5284">
                  <c:v>2928.5315877517919</c:v>
                </c:pt>
                <c:pt idx="5285">
                  <c:v>2851.761546129645</c:v>
                </c:pt>
                <c:pt idx="5286">
                  <c:v>2865.3715535085353</c:v>
                </c:pt>
                <c:pt idx="5287">
                  <c:v>2824.3315312580094</c:v>
                </c:pt>
                <c:pt idx="5288">
                  <c:v>2694.2014607058413</c:v>
                </c:pt>
                <c:pt idx="5289">
                  <c:v>2691.3914591823527</c:v>
                </c:pt>
                <c:pt idx="5290">
                  <c:v>2663.6214441263801</c:v>
                </c:pt>
                <c:pt idx="5291">
                  <c:v>2804.3515204255164</c:v>
                </c:pt>
                <c:pt idx="5292">
                  <c:v>2808.501522675509</c:v>
                </c:pt>
                <c:pt idx="5293">
                  <c:v>2722.7314761738608</c:v>
                </c:pt>
                <c:pt idx="5294">
                  <c:v>2802.1915192544357</c:v>
                </c:pt>
                <c:pt idx="5295">
                  <c:v>2868.4715551892523</c:v>
                </c:pt>
                <c:pt idx="5296">
                  <c:v>2894.8515694916127</c:v>
                </c:pt>
                <c:pt idx="5297">
                  <c:v>3046.8916519226559</c:v>
                </c:pt>
                <c:pt idx="5298">
                  <c:v>3032.8716443214771</c:v>
                </c:pt>
                <c:pt idx="5299">
                  <c:v>2942.2115951686337</c:v>
                </c:pt>
                <c:pt idx="5300">
                  <c:v>2954.6516019131891</c:v>
                </c:pt>
                <c:pt idx="5301">
                  <c:v>2940.6315943120103</c:v>
                </c:pt>
                <c:pt idx="5302">
                  <c:v>2961.4516055999234</c:v>
                </c:pt>
                <c:pt idx="5303">
                  <c:v>2928.5115877409489</c:v>
                </c:pt>
                <c:pt idx="5304">
                  <c:v>3029.4716424781109</c:v>
                </c:pt>
                <c:pt idx="5305">
                  <c:v>3020.6316376853565</c:v>
                </c:pt>
                <c:pt idx="5306">
                  <c:v>3077.5816685617565</c:v>
                </c:pt>
                <c:pt idx="5307">
                  <c:v>3021.0116378913799</c:v>
                </c:pt>
                <c:pt idx="5308">
                  <c:v>3075.3816673689898</c:v>
                </c:pt>
                <c:pt idx="5309">
                  <c:v>3134.1216992158684</c:v>
                </c:pt>
                <c:pt idx="5310">
                  <c:v>3125.3716944719085</c:v>
                </c:pt>
                <c:pt idx="5311">
                  <c:v>3198.7217342398449</c:v>
                </c:pt>
                <c:pt idx="5312">
                  <c:v>3163.4417151121997</c:v>
                </c:pt>
                <c:pt idx="5313">
                  <c:v>3164.0217154266561</c:v>
                </c:pt>
                <c:pt idx="5314">
                  <c:v>3215.3717432669218</c:v>
                </c:pt>
                <c:pt idx="5315">
                  <c:v>3189.991729506728</c:v>
                </c:pt>
                <c:pt idx="5316">
                  <c:v>3201.4717357308032</c:v>
                </c:pt>
                <c:pt idx="5317">
                  <c:v>3255.3317649319079</c:v>
                </c:pt>
                <c:pt idx="5318">
                  <c:v>3251.2217627036021</c:v>
                </c:pt>
                <c:pt idx="5319">
                  <c:v>3278.1217772878899</c:v>
                </c:pt>
                <c:pt idx="5320">
                  <c:v>3239.3617562735044</c:v>
                </c:pt>
                <c:pt idx="5321">
                  <c:v>3298.7217884565266</c:v>
                </c:pt>
                <c:pt idx="5322">
                  <c:v>3260.3517676535862</c:v>
                </c:pt>
                <c:pt idx="5323">
                  <c:v>3208.4017394880202</c:v>
                </c:pt>
                <c:pt idx="5324">
                  <c:v>3218.8417451482414</c:v>
                </c:pt>
                <c:pt idx="5325">
                  <c:v>3271.8617738939261</c:v>
                </c:pt>
                <c:pt idx="5326">
                  <c:v>3228.8617505807529</c:v>
                </c:pt>
                <c:pt idx="5327">
                  <c:v>3266.5017709879116</c:v>
                </c:pt>
                <c:pt idx="5328">
                  <c:v>3189.7717293874516</c:v>
                </c:pt>
                <c:pt idx="5329">
                  <c:v>3202.1317360886333</c:v>
                </c:pt>
                <c:pt idx="5330">
                  <c:v>3145.1117051742813</c:v>
                </c:pt>
                <c:pt idx="5331">
                  <c:v>3031.1216433726854</c:v>
                </c:pt>
                <c:pt idx="5332">
                  <c:v>3109.3816858026607</c:v>
                </c:pt>
                <c:pt idx="5333">
                  <c:v>3167.0517170694211</c:v>
                </c:pt>
                <c:pt idx="5334">
                  <c:v>3209.9217403121124</c:v>
                </c:pt>
                <c:pt idx="5335">
                  <c:v>3195.7417326241866</c:v>
                </c:pt>
                <c:pt idx="5336">
                  <c:v>3156.3617112736579</c:v>
                </c:pt>
                <c:pt idx="5337">
                  <c:v>3160.6417135941315</c:v>
                </c:pt>
                <c:pt idx="5338">
                  <c:v>3193.2117312525052</c:v>
                </c:pt>
                <c:pt idx="5339">
                  <c:v>3198.2417339796039</c:v>
                </c:pt>
                <c:pt idx="5340">
                  <c:v>3242.6517580572327</c:v>
                </c:pt>
                <c:pt idx="5341">
                  <c:v>3310.9217950709617</c:v>
                </c:pt>
                <c:pt idx="5342">
                  <c:v>3294.9817864288225</c:v>
                </c:pt>
                <c:pt idx="5343">
                  <c:v>3352.6018176684743</c:v>
                </c:pt>
                <c:pt idx="5344">
                  <c:v>3337.1118092703105</c:v>
                </c:pt>
                <c:pt idx="5345">
                  <c:v>3327.1018038432203</c:v>
                </c:pt>
                <c:pt idx="5346">
                  <c:v>3289.9217836854582</c:v>
                </c:pt>
                <c:pt idx="5347">
                  <c:v>3344.2118131196944</c:v>
                </c:pt>
                <c:pt idx="5348">
                  <c:v>3405.9118465713873</c:v>
                </c:pt>
                <c:pt idx="5349">
                  <c:v>3389.0018374033466</c:v>
                </c:pt>
                <c:pt idx="5350">
                  <c:v>3377.7718313148134</c:v>
                </c:pt>
                <c:pt idx="5351">
                  <c:v>3398.9618428033286</c:v>
                </c:pt>
                <c:pt idx="5352">
                  <c:v>3392.4518392738223</c:v>
                </c:pt>
                <c:pt idx="5353">
                  <c:v>3395.3918408677928</c:v>
                </c:pt>
                <c:pt idx="5354">
                  <c:v>3336.9018091564558</c:v>
                </c:pt>
                <c:pt idx="5355">
                  <c:v>3325.7918031329823</c:v>
                </c:pt>
                <c:pt idx="5356">
                  <c:v>3271.6517737800709</c:v>
                </c:pt>
                <c:pt idx="5357">
                  <c:v>3288.7117830294369</c:v>
                </c:pt>
                <c:pt idx="5358">
                  <c:v>3352.0818173865482</c:v>
                </c:pt>
                <c:pt idx="5359">
                  <c:v>3419.4618539177486</c:v>
                </c:pt>
                <c:pt idx="5360">
                  <c:v>3415.7718519171531</c:v>
                </c:pt>
                <c:pt idx="5361">
                  <c:v>3443.4918669460171</c:v>
                </c:pt>
                <c:pt idx="5362">
                  <c:v>3441.631865937587</c:v>
                </c:pt>
                <c:pt idx="5363">
                  <c:v>3442.8718666098739</c:v>
                </c:pt>
                <c:pt idx="5364">
                  <c:v>3427.1818581032762</c:v>
                </c:pt>
                <c:pt idx="5365">
                  <c:v>3468.7418806357291</c:v>
                </c:pt>
                <c:pt idx="5366">
                  <c:v>3496.6318957567623</c:v>
                </c:pt>
                <c:pt idx="5367">
                  <c:v>3502.361898863378</c:v>
                </c:pt>
                <c:pt idx="5368">
                  <c:v>3555.2819275548463</c:v>
                </c:pt>
                <c:pt idx="5369">
                  <c:v>3530.3019140115193</c:v>
                </c:pt>
                <c:pt idx="5370">
                  <c:v>3524.8519110567099</c:v>
                </c:pt>
                <c:pt idx="5371">
                  <c:v>3559.6819299403801</c:v>
                </c:pt>
                <c:pt idx="5372">
                  <c:v>3485.7218898417223</c:v>
                </c:pt>
                <c:pt idx="5373">
                  <c:v>3505.5719006037343</c:v>
                </c:pt>
                <c:pt idx="5374">
                  <c:v>3477.9818856453517</c:v>
                </c:pt>
                <c:pt idx="5375">
                  <c:v>3450.5818707899807</c:v>
                </c:pt>
                <c:pt idx="5376">
                  <c:v>3416.8618525081156</c:v>
                </c:pt>
                <c:pt idx="5377">
                  <c:v>3411.1918494340298</c:v>
                </c:pt>
                <c:pt idx="5378">
                  <c:v>3399.4518430689909</c:v>
                </c:pt>
                <c:pt idx="5379">
                  <c:v>3395.2218407756254</c:v>
                </c:pt>
                <c:pt idx="5380">
                  <c:v>3372.9518287015703</c:v>
                </c:pt>
                <c:pt idx="5381">
                  <c:v>3400.9018438551329</c:v>
                </c:pt>
                <c:pt idx="5382">
                  <c:v>3396.1018412527319</c:v>
                </c:pt>
                <c:pt idx="5383">
                  <c:v>3374.771829688314</c:v>
                </c:pt>
                <c:pt idx="5384">
                  <c:v>3327.6418041359916</c:v>
                </c:pt>
                <c:pt idx="5385">
                  <c:v>3283.9617804541454</c:v>
                </c:pt>
                <c:pt idx="5386">
                  <c:v>3326.121803311898</c:v>
                </c:pt>
                <c:pt idx="5387">
                  <c:v>3330.1518054968305</c:v>
                </c:pt>
                <c:pt idx="5388">
                  <c:v>3371.2618277853085</c:v>
                </c:pt>
                <c:pt idx="5389">
                  <c:v>3320.9618005143175</c:v>
                </c:pt>
                <c:pt idx="5390">
                  <c:v>3354.5818187419654</c:v>
                </c:pt>
                <c:pt idx="5391">
                  <c:v>3277.9617772011438</c:v>
                </c:pt>
                <c:pt idx="5392">
                  <c:v>3267.1817713565856</c:v>
                </c:pt>
                <c:pt idx="5393">
                  <c:v>3240.3217567939851</c:v>
                </c:pt>
                <c:pt idx="5394">
                  <c:v>3212.621741775964</c:v>
                </c:pt>
                <c:pt idx="5395">
                  <c:v>3215.1517431476464</c:v>
                </c:pt>
                <c:pt idx="5396">
                  <c:v>3256.6817656638336</c:v>
                </c:pt>
                <c:pt idx="5397">
                  <c:v>3262.4517687921366</c:v>
                </c:pt>
                <c:pt idx="5398">
                  <c:v>3218.5017449639049</c:v>
                </c:pt>
                <c:pt idx="5399">
                  <c:v>3143.4017042471769</c:v>
                </c:pt>
                <c:pt idx="5400">
                  <c:v>3045.6316512395274</c:v>
                </c:pt>
                <c:pt idx="5401">
                  <c:v>3022.0416384498121</c:v>
                </c:pt>
                <c:pt idx="5402">
                  <c:v>3025.5916403745045</c:v>
                </c:pt>
                <c:pt idx="5403">
                  <c:v>2965.2016076330501</c:v>
                </c:pt>
                <c:pt idx="5404">
                  <c:v>3007.9216307944166</c:v>
                </c:pt>
                <c:pt idx="5405">
                  <c:v>2973.3516120517097</c:v>
                </c:pt>
                <c:pt idx="5406">
                  <c:v>2978.521614854712</c:v>
                </c:pt>
                <c:pt idx="5407">
                  <c:v>2976.9216139872451</c:v>
                </c:pt>
                <c:pt idx="5408">
                  <c:v>2908.0315766373733</c:v>
                </c:pt>
                <c:pt idx="5409">
                  <c:v>2886.3215648669316</c:v>
                </c:pt>
                <c:pt idx="5410">
                  <c:v>3006.4516299974312</c:v>
                </c:pt>
                <c:pt idx="5411">
                  <c:v>2965.0516075517253</c:v>
                </c:pt>
                <c:pt idx="5412">
                  <c:v>2976.0916135372468</c:v>
                </c:pt>
                <c:pt idx="5413">
                  <c:v>2929.241588136731</c:v>
                </c:pt>
                <c:pt idx="5414">
                  <c:v>2940.8815944475532</c:v>
                </c:pt>
                <c:pt idx="5415">
                  <c:v>2946.9415977330841</c:v>
                </c:pt>
                <c:pt idx="5416">
                  <c:v>2900.2815724355805</c:v>
                </c:pt>
                <c:pt idx="5417">
                  <c:v>2935.1215913246724</c:v>
                </c:pt>
                <c:pt idx="5418">
                  <c:v>2918.3715822433783</c:v>
                </c:pt>
                <c:pt idx="5419">
                  <c:v>2983.2016173920529</c:v>
                </c:pt>
                <c:pt idx="5420">
                  <c:v>2978.0616146053158</c:v>
                </c:pt>
                <c:pt idx="5421">
                  <c:v>2847.5215438308592</c:v>
                </c:pt>
                <c:pt idx="5422">
                  <c:v>2780.0215072345986</c:v>
                </c:pt>
                <c:pt idx="5423">
                  <c:v>2837.5415384200337</c:v>
                </c:pt>
                <c:pt idx="5424">
                  <c:v>2894.9515695458308</c:v>
                </c:pt>
                <c:pt idx="5425">
                  <c:v>2864.7815531886586</c:v>
                </c:pt>
                <c:pt idx="5426">
                  <c:v>2875.0315587458686</c:v>
                </c:pt>
                <c:pt idx="5427">
                  <c:v>2897.7915710855855</c:v>
                </c:pt>
                <c:pt idx="5428">
                  <c:v>2893.651568841015</c:v>
                </c:pt>
                <c:pt idx="5429">
                  <c:v>2905.8215754391849</c:v>
                </c:pt>
                <c:pt idx="5430">
                  <c:v>2990.1116211384265</c:v>
                </c:pt>
                <c:pt idx="5431">
                  <c:v>2928.5015877355286</c:v>
                </c:pt>
                <c:pt idx="5432">
                  <c:v>2888.3715659783738</c:v>
                </c:pt>
                <c:pt idx="5433">
                  <c:v>2830.6615346899266</c:v>
                </c:pt>
                <c:pt idx="5434">
                  <c:v>2887.1015652898222</c:v>
                </c:pt>
                <c:pt idx="5435">
                  <c:v>2916.2615810994071</c:v>
                </c:pt>
                <c:pt idx="5436">
                  <c:v>2926.6515867325197</c:v>
                </c:pt>
                <c:pt idx="5437">
                  <c:v>2879.6815612669438</c:v>
                </c:pt>
                <c:pt idx="5438">
                  <c:v>2914.1715799662775</c:v>
                </c:pt>
                <c:pt idx="5439">
                  <c:v>2957.6516035396912</c:v>
                </c:pt>
                <c:pt idx="5440">
                  <c:v>3022.4816386883658</c:v>
                </c:pt>
                <c:pt idx="5441">
                  <c:v>2987.3616196474673</c:v>
                </c:pt>
                <c:pt idx="5442">
                  <c:v>2902.3315735470228</c:v>
                </c:pt>
                <c:pt idx="5443">
                  <c:v>2890.5215671440328</c:v>
                </c:pt>
                <c:pt idx="5444">
                  <c:v>2867.2115545061242</c:v>
                </c:pt>
                <c:pt idx="5445">
                  <c:v>2830.2515344676385</c:v>
                </c:pt>
                <c:pt idx="5446">
                  <c:v>2746.6714891533361</c:v>
                </c:pt>
                <c:pt idx="5447">
                  <c:v>2837.2415382573845</c:v>
                </c:pt>
                <c:pt idx="5448">
                  <c:v>2738.0114844581717</c:v>
                </c:pt>
                <c:pt idx="5449">
                  <c:v>2732.9414817093857</c:v>
                </c:pt>
                <c:pt idx="5450">
                  <c:v>2762.7514978713784</c:v>
                </c:pt>
                <c:pt idx="5451">
                  <c:v>2828.2515333833053</c:v>
                </c:pt>
                <c:pt idx="5452">
                  <c:v>2785.5615102382039</c:v>
                </c:pt>
                <c:pt idx="5453">
                  <c:v>2713.4914711642409</c:v>
                </c:pt>
                <c:pt idx="5454">
                  <c:v>2642.2614325456989</c:v>
                </c:pt>
                <c:pt idx="5455">
                  <c:v>2617.2314189752633</c:v>
                </c:pt>
                <c:pt idx="5456">
                  <c:v>2761.1714970147555</c:v>
                </c:pt>
                <c:pt idx="5457">
                  <c:v>2814.5715259664639</c:v>
                </c:pt>
                <c:pt idx="5458">
                  <c:v>2709.1314688003945</c:v>
                </c:pt>
                <c:pt idx="5459">
                  <c:v>2710.5514695702718</c:v>
                </c:pt>
                <c:pt idx="5460">
                  <c:v>2663.1014438444558</c:v>
                </c:pt>
                <c:pt idx="5461">
                  <c:v>2510.4813610989559</c:v>
                </c:pt>
                <c:pt idx="5462">
                  <c:v>2591.8514052150699</c:v>
                </c:pt>
                <c:pt idx="5463">
                  <c:v>2537.12137554228</c:v>
                </c:pt>
                <c:pt idx="5464">
                  <c:v>2453.1813300327972</c:v>
                </c:pt>
                <c:pt idx="5465">
                  <c:v>2465.9613369616895</c:v>
                </c:pt>
                <c:pt idx="5466">
                  <c:v>2290.4712418168342</c:v>
                </c:pt>
                <c:pt idx="5467">
                  <c:v>2349.1212736149187</c:v>
                </c:pt>
                <c:pt idx="5468">
                  <c:v>2283.0012377668486</c:v>
                </c:pt>
                <c:pt idx="5469">
                  <c:v>2315.4912553818485</c:v>
                </c:pt>
                <c:pt idx="5470">
                  <c:v>2243.9012165681265</c:v>
                </c:pt>
                <c:pt idx="5471">
                  <c:v>2338.1512676673497</c:v>
                </c:pt>
                <c:pt idx="5472">
                  <c:v>2410.6713069852872</c:v>
                </c:pt>
                <c:pt idx="5473">
                  <c:v>2242.2512156735515</c:v>
                </c:pt>
                <c:pt idx="5474">
                  <c:v>2190.3811875513588</c:v>
                </c:pt>
                <c:pt idx="5475">
                  <c:v>2195.1311901266513</c:v>
                </c:pt>
                <c:pt idx="5476">
                  <c:v>2259.6112250855676</c:v>
                </c:pt>
                <c:pt idx="5477">
                  <c:v>2320.0212578378651</c:v>
                </c:pt>
                <c:pt idx="5478">
                  <c:v>2213.2911999724001</c:v>
                </c:pt>
                <c:pt idx="5479">
                  <c:v>2138.0111591580821</c:v>
                </c:pt>
                <c:pt idx="5480">
                  <c:v>2013.7110917667464</c:v>
                </c:pt>
                <c:pt idx="5481">
                  <c:v>2003.3010861227897</c:v>
                </c:pt>
                <c:pt idx="5482">
                  <c:v>2023.5410970962462</c:v>
                </c:pt>
                <c:pt idx="5483">
                  <c:v>2159.411170760452</c:v>
                </c:pt>
                <c:pt idx="5484">
                  <c:v>2275.7912338578267</c:v>
                </c:pt>
                <c:pt idx="5485">
                  <c:v>2289.991241556595</c:v>
                </c:pt>
                <c:pt idx="5486">
                  <c:v>2307.5012510499364</c:v>
                </c:pt>
                <c:pt idx="5487">
                  <c:v>2363.6512814926036</c:v>
                </c:pt>
                <c:pt idx="5488">
                  <c:v>2287.3812401415403</c:v>
                </c:pt>
                <c:pt idx="5489">
                  <c:v>2197.2311912652012</c:v>
                </c:pt>
                <c:pt idx="5490">
                  <c:v>2186.881185653775</c:v>
                </c:pt>
                <c:pt idx="5491">
                  <c:v>2298.5612462029653</c:v>
                </c:pt>
                <c:pt idx="5492">
                  <c:v>2194.3411896983393</c:v>
                </c:pt>
                <c:pt idx="5493">
                  <c:v>2147.6411643791484</c:v>
                </c:pt>
                <c:pt idx="5494">
                  <c:v>2084.7711302931207</c:v>
                </c:pt>
                <c:pt idx="5495">
                  <c:v>2119.6011491767908</c:v>
                </c:pt>
                <c:pt idx="5496">
                  <c:v>2061.9711179317169</c:v>
                </c:pt>
                <c:pt idx="5497">
                  <c:v>2047.1211098805397</c:v>
                </c:pt>
                <c:pt idx="5498">
                  <c:v>2048.151110438972</c:v>
                </c:pt>
                <c:pt idx="5499">
                  <c:v>1945.2610546554279</c:v>
                </c:pt>
                <c:pt idx="5500">
                  <c:v>1972.7810695758587</c:v>
                </c:pt>
                <c:pt idx="5501">
                  <c:v>2075.761125408198</c:v>
                </c:pt>
                <c:pt idx="5502">
                  <c:v>2215.5912012193844</c:v>
                </c:pt>
                <c:pt idx="5503">
                  <c:v>2238.7312137651243</c:v>
                </c:pt>
                <c:pt idx="5504">
                  <c:v>2329.0712627444746</c:v>
                </c:pt>
                <c:pt idx="5505">
                  <c:v>2319.0712573228061</c:v>
                </c:pt>
                <c:pt idx="5506">
                  <c:v>2214.121200422398</c:v>
                </c:pt>
                <c:pt idx="5507">
                  <c:v>2155.9911689062405</c:v>
                </c:pt>
                <c:pt idx="5508">
                  <c:v>2090.3011332913029</c:v>
                </c:pt>
                <c:pt idx="5509">
                  <c:v>2165.5011740622472</c:v>
                </c:pt>
                <c:pt idx="5510">
                  <c:v>2108.5111431641603</c:v>
                </c:pt>
                <c:pt idx="5511">
                  <c:v>2258.6212245488214</c:v>
                </c:pt>
                <c:pt idx="5512">
                  <c:v>2292.5112429228552</c:v>
                </c:pt>
                <c:pt idx="5513">
                  <c:v>2399.4813009184395</c:v>
                </c:pt>
                <c:pt idx="5514">
                  <c:v>2379.6512901672713</c:v>
                </c:pt>
                <c:pt idx="5515">
                  <c:v>2337.2112671577115</c:v>
                </c:pt>
                <c:pt idx="5516">
                  <c:v>2386.5212938919572</c:v>
                </c:pt>
                <c:pt idx="5517">
                  <c:v>2452.561329696654</c:v>
                </c:pt>
                <c:pt idx="5518">
                  <c:v>2411.5613074678145</c:v>
                </c:pt>
                <c:pt idx="5519">
                  <c:v>2329.8212631510987</c:v>
                </c:pt>
                <c:pt idx="5520">
                  <c:v>2308.2712514674035</c:v>
                </c:pt>
                <c:pt idx="5521">
                  <c:v>2325.1312606083361</c:v>
                </c:pt>
                <c:pt idx="5522">
                  <c:v>2298.3912461107952</c:v>
                </c:pt>
                <c:pt idx="5523">
                  <c:v>2324.561260299301</c:v>
                </c:pt>
                <c:pt idx="5524">
                  <c:v>2336.7012668812058</c:v>
                </c:pt>
                <c:pt idx="5525">
                  <c:v>2354.2912764179205</c:v>
                </c:pt>
                <c:pt idx="5526">
                  <c:v>2382.28129159317</c:v>
                </c:pt>
                <c:pt idx="5527">
                  <c:v>2442.2813241231788</c:v>
                </c:pt>
                <c:pt idx="5528">
                  <c:v>2509.6613606543788</c:v>
                </c:pt>
                <c:pt idx="5529">
                  <c:v>2487.6713487321304</c:v>
                </c:pt>
                <c:pt idx="5530">
                  <c:v>2435.3813203822274</c:v>
                </c:pt>
                <c:pt idx="5531">
                  <c:v>2433.12131915693</c:v>
                </c:pt>
                <c:pt idx="5532">
                  <c:v>2430.8913179478977</c:v>
                </c:pt>
                <c:pt idx="5533">
                  <c:v>2363.1012811944092</c:v>
                </c:pt>
                <c:pt idx="5534">
                  <c:v>2284.0412383307007</c:v>
                </c:pt>
                <c:pt idx="5535">
                  <c:v>2240.0912145024695</c:v>
                </c:pt>
                <c:pt idx="5536">
                  <c:v>2304.4612494017474</c:v>
                </c:pt>
                <c:pt idx="5537">
                  <c:v>2260.0812253403838</c:v>
                </c:pt>
                <c:pt idx="5538">
                  <c:v>2224.1112058386434</c:v>
                </c:pt>
                <c:pt idx="5539">
                  <c:v>2197.141191216404</c:v>
                </c:pt>
                <c:pt idx="5540">
                  <c:v>2178.2211809586079</c:v>
                </c:pt>
                <c:pt idx="5541">
                  <c:v>2145.8911634303545</c:v>
                </c:pt>
                <c:pt idx="5542">
                  <c:v>2208.8911975868641</c:v>
                </c:pt>
                <c:pt idx="5543">
                  <c:v>2262.2112264951993</c:v>
                </c:pt>
                <c:pt idx="5544">
                  <c:v>2304.4912494180126</c:v>
                </c:pt>
                <c:pt idx="5545">
                  <c:v>2255.5312228735256</c:v>
                </c:pt>
                <c:pt idx="5546">
                  <c:v>2254.2412221741301</c:v>
                </c:pt>
                <c:pt idx="5547">
                  <c:v>2183.5011838212495</c:v>
                </c:pt>
                <c:pt idx="5548">
                  <c:v>2193.3811891778578</c:v>
                </c:pt>
                <c:pt idx="5549">
                  <c:v>2261.8112262783329</c:v>
                </c:pt>
                <c:pt idx="5550">
                  <c:v>2239.6912142856031</c:v>
                </c:pt>
                <c:pt idx="5551">
                  <c:v>2349.1412736257612</c:v>
                </c:pt>
                <c:pt idx="5552">
                  <c:v>2376.6812885570353</c:v>
                </c:pt>
                <c:pt idx="5553">
                  <c:v>2349.8412740052781</c:v>
                </c:pt>
                <c:pt idx="5554">
                  <c:v>2307.5712510878866</c:v>
                </c:pt>
                <c:pt idx="5555">
                  <c:v>2264.9812279970015</c:v>
                </c:pt>
                <c:pt idx="5556">
                  <c:v>2263.2812270753179</c:v>
                </c:pt>
                <c:pt idx="5557">
                  <c:v>2234.2212113199498</c:v>
                </c:pt>
                <c:pt idx="5558">
                  <c:v>2197.211191254356</c:v>
                </c:pt>
                <c:pt idx="5559">
                  <c:v>2187.2211858381092</c:v>
                </c:pt>
                <c:pt idx="5560">
                  <c:v>2199.0511922519431</c:v>
                </c:pt>
                <c:pt idx="5561">
                  <c:v>2126.8511531074982</c:v>
                </c:pt>
                <c:pt idx="5562">
                  <c:v>2122.0511505050977</c:v>
                </c:pt>
                <c:pt idx="5563">
                  <c:v>2069.9711222690494</c:v>
                </c:pt>
                <c:pt idx="5564">
                  <c:v>2070.431122518446</c:v>
                </c:pt>
                <c:pt idx="5565">
                  <c:v>2090.3311333075658</c:v>
                </c:pt>
                <c:pt idx="5566">
                  <c:v>2031.6711015040605</c:v>
                </c:pt>
                <c:pt idx="5567">
                  <c:v>2024.1110974052792</c:v>
                </c:pt>
                <c:pt idx="5568">
                  <c:v>1994.8410815360564</c:v>
                </c:pt>
                <c:pt idx="5569">
                  <c:v>2033.7511026317675</c:v>
                </c:pt>
                <c:pt idx="5570">
                  <c:v>2027.6710993353931</c:v>
                </c:pt>
                <c:pt idx="5571">
                  <c:v>2052.1011125805285</c:v>
                </c:pt>
                <c:pt idx="5572">
                  <c:v>2002.3510856077294</c:v>
                </c:pt>
                <c:pt idx="5573">
                  <c:v>2050.3411116263151</c:v>
                </c:pt>
                <c:pt idx="5574">
                  <c:v>2109.0911434786158</c:v>
                </c:pt>
                <c:pt idx="5575">
                  <c:v>2114.4511463846297</c:v>
                </c:pt>
                <c:pt idx="5576">
                  <c:v>2179.9111818748697</c:v>
                </c:pt>
                <c:pt idx="5577">
                  <c:v>2177.7711807146329</c:v>
                </c:pt>
                <c:pt idx="5578">
                  <c:v>2143.6711622267444</c:v>
                </c:pt>
                <c:pt idx="5579">
                  <c:v>2136.2511582038665</c:v>
                </c:pt>
                <c:pt idx="5580">
                  <c:v>2259.321224928337</c:v>
                </c:pt>
                <c:pt idx="5581">
                  <c:v>2295.9012447607988</c:v>
                </c:pt>
                <c:pt idx="5582">
                  <c:v>2365.4312824576573</c:v>
                </c:pt>
                <c:pt idx="5583">
                  <c:v>2330.6512636010957</c:v>
                </c:pt>
                <c:pt idx="5584">
                  <c:v>2347.1512725468483</c:v>
                </c:pt>
                <c:pt idx="5585">
                  <c:v>2331.2612639318177</c:v>
                </c:pt>
                <c:pt idx="5586">
                  <c:v>2281.3112368505849</c:v>
                </c:pt>
                <c:pt idx="5587">
                  <c:v>2207.3811967681922</c:v>
                </c:pt>
                <c:pt idx="5588">
                  <c:v>2255.541222878946</c:v>
                </c:pt>
                <c:pt idx="5589">
                  <c:v>2297.4212455848924</c:v>
                </c:pt>
                <c:pt idx="5590">
                  <c:v>2370.6812853040333</c:v>
                </c:pt>
                <c:pt idx="5591">
                  <c:v>2349.761273961904</c:v>
                </c:pt>
                <c:pt idx="5592">
                  <c:v>2296.7512452216406</c:v>
                </c:pt>
                <c:pt idx="5593">
                  <c:v>2271.8212317054222</c:v>
                </c:pt>
                <c:pt idx="5594">
                  <c:v>2265.7112283927827</c:v>
                </c:pt>
                <c:pt idx="5595">
                  <c:v>2324.5612602992996</c:v>
                </c:pt>
                <c:pt idx="5596">
                  <c:v>2376.1412882642644</c:v>
                </c:pt>
                <c:pt idx="5597">
                  <c:v>2363.8112815793475</c:v>
                </c:pt>
                <c:pt idx="5598">
                  <c:v>2321.3412585535229</c:v>
                </c:pt>
                <c:pt idx="5599">
                  <c:v>2309.7612522752311</c:v>
                </c:pt>
                <c:pt idx="5600">
                  <c:v>2229.6312088314039</c:v>
                </c:pt>
                <c:pt idx="5601">
                  <c:v>2196.9911911350787</c:v>
                </c:pt>
                <c:pt idx="5602">
                  <c:v>2255.1512226675013</c:v>
                </c:pt>
                <c:pt idx="5603">
                  <c:v>2294.281243882489</c:v>
                </c:pt>
                <c:pt idx="5604">
                  <c:v>2250.5612201789554</c:v>
                </c:pt>
                <c:pt idx="5605">
                  <c:v>2272.8212322475893</c:v>
                </c:pt>
                <c:pt idx="5606">
                  <c:v>2291.1612421909281</c:v>
                </c:pt>
                <c:pt idx="5607">
                  <c:v>2372.9212865184872</c:v>
                </c:pt>
                <c:pt idx="5608">
                  <c:v>2367.2012834172929</c:v>
                </c:pt>
                <c:pt idx="5609">
                  <c:v>2417.3013105798509</c:v>
                </c:pt>
                <c:pt idx="5610">
                  <c:v>2390.2712959250816</c:v>
                </c:pt>
                <c:pt idx="5611">
                  <c:v>2423.6413140171881</c:v>
                </c:pt>
                <c:pt idx="5612">
                  <c:v>2426.2313154214003</c:v>
                </c:pt>
                <c:pt idx="5613">
                  <c:v>2433.8413195472899</c:v>
                </c:pt>
                <c:pt idx="5614">
                  <c:v>2362.7112809829641</c:v>
                </c:pt>
                <c:pt idx="5615">
                  <c:v>2374.5512874022193</c:v>
                </c:pt>
                <c:pt idx="5616">
                  <c:v>2408.821305982276</c:v>
                </c:pt>
                <c:pt idx="5617">
                  <c:v>2435.8413206316231</c:v>
                </c:pt>
                <c:pt idx="5618">
                  <c:v>2486.1513479080359</c:v>
                </c:pt>
                <c:pt idx="5619">
                  <c:v>2516.7613645037623</c:v>
                </c:pt>
                <c:pt idx="5620">
                  <c:v>2443.6613248713675</c:v>
                </c:pt>
                <c:pt idx="5621">
                  <c:v>2489.1613495399574</c:v>
                </c:pt>
                <c:pt idx="5622">
                  <c:v>2487.5413486616476</c:v>
                </c:pt>
                <c:pt idx="5623">
                  <c:v>2491.2613506785083</c:v>
                </c:pt>
                <c:pt idx="5624">
                  <c:v>2500.2413555471658</c:v>
                </c:pt>
                <c:pt idx="5625">
                  <c:v>2477.331343126124</c:v>
                </c:pt>
                <c:pt idx="5626">
                  <c:v>2527.8713705272348</c:v>
                </c:pt>
                <c:pt idx="5627">
                  <c:v>2614.8214176686402</c:v>
                </c:pt>
                <c:pt idx="5628">
                  <c:v>2627.3914244836769</c:v>
                </c:pt>
                <c:pt idx="5629">
                  <c:v>2560.9213884458486</c:v>
                </c:pt>
                <c:pt idx="5630">
                  <c:v>2538.6413763663718</c:v>
                </c:pt>
                <c:pt idx="5631">
                  <c:v>2572.3813946590803</c:v>
                </c:pt>
                <c:pt idx="5632">
                  <c:v>2548.5613817446665</c:v>
                </c:pt>
                <c:pt idx="5633">
                  <c:v>2559.7113877898264</c:v>
                </c:pt>
                <c:pt idx="5634">
                  <c:v>2586.0614020759222</c:v>
                </c:pt>
                <c:pt idx="5635">
                  <c:v>2560.5813882615116</c:v>
                </c:pt>
                <c:pt idx="5636">
                  <c:v>2545.6013801398526</c:v>
                </c:pt>
                <c:pt idx="5637">
                  <c:v>2512.7013623025641</c:v>
                </c:pt>
                <c:pt idx="5638">
                  <c:v>2438.2513219382445</c:v>
                </c:pt>
                <c:pt idx="5639">
                  <c:v>2461.3313344514549</c:v>
                </c:pt>
                <c:pt idx="5640">
                  <c:v>2487.7813487917674</c:v>
                </c:pt>
                <c:pt idx="5641">
                  <c:v>2438.0713218406549</c:v>
                </c:pt>
                <c:pt idx="5642">
                  <c:v>2427.0813158822416</c:v>
                </c:pt>
                <c:pt idx="5643">
                  <c:v>2488.0813489544171</c:v>
                </c:pt>
                <c:pt idx="5644">
                  <c:v>2461.9413347821765</c:v>
                </c:pt>
                <c:pt idx="5645">
                  <c:v>2478.8513439502171</c:v>
                </c:pt>
                <c:pt idx="5646">
                  <c:v>2478.9613440098556</c:v>
                </c:pt>
                <c:pt idx="5647">
                  <c:v>2450.6413286556913</c:v>
                </c:pt>
                <c:pt idx="5648">
                  <c:v>2524.0813684724226</c:v>
                </c:pt>
                <c:pt idx="5649">
                  <c:v>2465.7613368532539</c:v>
                </c:pt>
                <c:pt idx="5650">
                  <c:v>2471.2013398026406</c:v>
                </c:pt>
                <c:pt idx="5651">
                  <c:v>2408.5513058358897</c:v>
                </c:pt>
                <c:pt idx="5652">
                  <c:v>2432.4313187828329</c:v>
                </c:pt>
                <c:pt idx="5653">
                  <c:v>2447.2613268231671</c:v>
                </c:pt>
                <c:pt idx="5654">
                  <c:v>2463.2413354869927</c:v>
                </c:pt>
                <c:pt idx="5655">
                  <c:v>2480.5313448610573</c:v>
                </c:pt>
                <c:pt idx="5656">
                  <c:v>2498.1613544194579</c:v>
                </c:pt>
                <c:pt idx="5657">
                  <c:v>2552.271383756105</c:v>
                </c:pt>
                <c:pt idx="5658">
                  <c:v>2620.40142069393</c:v>
                </c:pt>
                <c:pt idx="5659">
                  <c:v>2612.701416519245</c:v>
                </c:pt>
                <c:pt idx="5660">
                  <c:v>2617.5014191216455</c:v>
                </c:pt>
                <c:pt idx="5661">
                  <c:v>2630.2414260288506</c:v>
                </c:pt>
                <c:pt idx="5662">
                  <c:v>2652.7614382384477</c:v>
                </c:pt>
                <c:pt idx="5663">
                  <c:v>2624.9414231553665</c:v>
                </c:pt>
                <c:pt idx="5664">
                  <c:v>2658.9414415890378</c:v>
                </c:pt>
                <c:pt idx="5665">
                  <c:v>2662.321443421562</c:v>
                </c:pt>
                <c:pt idx="5666">
                  <c:v>2661.801443139635</c:v>
                </c:pt>
                <c:pt idx="5667">
                  <c:v>2643.651433299307</c:v>
                </c:pt>
                <c:pt idx="5668">
                  <c:v>2623.7314224993438</c:v>
                </c:pt>
                <c:pt idx="5669">
                  <c:v>2676.9014513263537</c:v>
                </c:pt>
                <c:pt idx="5670">
                  <c:v>2698.16146285282</c:v>
                </c:pt>
                <c:pt idx="5671">
                  <c:v>2759.1314959087308</c:v>
                </c:pt>
                <c:pt idx="5672">
                  <c:v>2762.4314976978808</c:v>
                </c:pt>
                <c:pt idx="5673">
                  <c:v>2770.5715021111191</c:v>
                </c:pt>
                <c:pt idx="5674">
                  <c:v>2785.8015103683197</c:v>
                </c:pt>
                <c:pt idx="5675">
                  <c:v>2788.641511908073</c:v>
                </c:pt>
                <c:pt idx="5676">
                  <c:v>2745.3414884322501</c:v>
                </c:pt>
                <c:pt idx="5677">
                  <c:v>2734.97148280998</c:v>
                </c:pt>
                <c:pt idx="5678">
                  <c:v>2781.8515082267609</c:v>
                </c:pt>
                <c:pt idx="5679">
                  <c:v>2760.2514965159576</c:v>
                </c:pt>
                <c:pt idx="5680">
                  <c:v>2682.0314541076696</c:v>
                </c:pt>
                <c:pt idx="5681">
                  <c:v>2702.2814650865475</c:v>
                </c:pt>
                <c:pt idx="5682">
                  <c:v>2702.6914653088356</c:v>
                </c:pt>
                <c:pt idx="5683">
                  <c:v>2740.8114859762345</c:v>
                </c:pt>
                <c:pt idx="5684">
                  <c:v>2771.6715027075024</c:v>
                </c:pt>
                <c:pt idx="5685">
                  <c:v>2817.0415273056105</c:v>
                </c:pt>
                <c:pt idx="5686">
                  <c:v>2807.171521954424</c:v>
                </c:pt>
                <c:pt idx="5687">
                  <c:v>2799.1215175899811</c:v>
                </c:pt>
                <c:pt idx="5688">
                  <c:v>2785.8315103845839</c:v>
                </c:pt>
                <c:pt idx="5689">
                  <c:v>2813.3115252833281</c:v>
                </c:pt>
                <c:pt idx="5690">
                  <c:v>2784.5015096635025</c:v>
                </c:pt>
                <c:pt idx="5691">
                  <c:v>2771.4015025611175</c:v>
                </c:pt>
                <c:pt idx="5692">
                  <c:v>2740.5814858515359</c:v>
                </c:pt>
                <c:pt idx="5693">
                  <c:v>2750.2814911105543</c:v>
                </c:pt>
                <c:pt idx="5694">
                  <c:v>2761.0114969280044</c:v>
                </c:pt>
                <c:pt idx="5695">
                  <c:v>2796.4215161261313</c:v>
                </c:pt>
                <c:pt idx="5696">
                  <c:v>2819.3615285634382</c:v>
                </c:pt>
                <c:pt idx="5697">
                  <c:v>2803.691520067684</c:v>
                </c:pt>
                <c:pt idx="5698">
                  <c:v>2829.3915340013709</c:v>
                </c:pt>
                <c:pt idx="5699">
                  <c:v>2857.5015492416801</c:v>
                </c:pt>
                <c:pt idx="5700">
                  <c:v>2818.0915278748862</c:v>
                </c:pt>
                <c:pt idx="5701">
                  <c:v>2824.0615311116221</c:v>
                </c:pt>
                <c:pt idx="5702">
                  <c:v>2864.5115530422704</c:v>
                </c:pt>
                <c:pt idx="5703">
                  <c:v>2902.8115738072593</c:v>
                </c:pt>
                <c:pt idx="5704">
                  <c:v>2889.5215666018626</c:v>
                </c:pt>
                <c:pt idx="5705">
                  <c:v>2838.9515391844866</c:v>
                </c:pt>
                <c:pt idx="5706">
                  <c:v>2851.8815461947042</c:v>
                </c:pt>
                <c:pt idx="5707">
                  <c:v>2841.4415405344826</c:v>
                </c:pt>
                <c:pt idx="5708">
                  <c:v>2794.6015151393885</c:v>
                </c:pt>
                <c:pt idx="5709">
                  <c:v>2800.7415184682923</c:v>
                </c:pt>
                <c:pt idx="5710">
                  <c:v>2785.1815100321764</c:v>
                </c:pt>
                <c:pt idx="5711">
                  <c:v>2791.4215134152978</c:v>
                </c:pt>
                <c:pt idx="5712">
                  <c:v>2797.7015168201051</c:v>
                </c:pt>
                <c:pt idx="5713">
                  <c:v>2747.6014896575475</c:v>
                </c:pt>
                <c:pt idx="5714">
                  <c:v>2763.5414982996863</c:v>
                </c:pt>
                <c:pt idx="5715">
                  <c:v>2803.6715200568406</c:v>
                </c:pt>
                <c:pt idx="5716">
                  <c:v>2834.9715370266617</c:v>
                </c:pt>
                <c:pt idx="5717">
                  <c:v>2860.6815509657704</c:v>
                </c:pt>
                <c:pt idx="5718">
                  <c:v>2844.0515419495364</c:v>
                </c:pt>
                <c:pt idx="5719">
                  <c:v>2877.2515599494745</c:v>
                </c:pt>
                <c:pt idx="5720">
                  <c:v>2881.7615623946472</c:v>
                </c:pt>
                <c:pt idx="5721">
                  <c:v>2925.1015858921569</c:v>
                </c:pt>
                <c:pt idx="5722">
                  <c:v>2939.2715935746605</c:v>
                </c:pt>
                <c:pt idx="5723">
                  <c:v>2918.5015823138556</c:v>
                </c:pt>
                <c:pt idx="5724">
                  <c:v>2966.6116083975012</c:v>
                </c:pt>
                <c:pt idx="5725">
                  <c:v>2968.7416095523163</c:v>
                </c:pt>
                <c:pt idx="5726">
                  <c:v>2982.2816168932559</c:v>
                </c:pt>
                <c:pt idx="5727">
                  <c:v>3001.0616270751484</c:v>
                </c:pt>
                <c:pt idx="5728">
                  <c:v>3008.9416313474235</c:v>
                </c:pt>
                <c:pt idx="5729">
                  <c:v>3021.0616379184853</c:v>
                </c:pt>
                <c:pt idx="5730">
                  <c:v>2977.1316141010975</c:v>
                </c:pt>
                <c:pt idx="5731">
                  <c:v>2925.2415859680609</c:v>
                </c:pt>
                <c:pt idx="5732">
                  <c:v>2980.5716159661515</c:v>
                </c:pt>
                <c:pt idx="5733">
                  <c:v>2959.371604472215</c:v>
                </c:pt>
                <c:pt idx="5734">
                  <c:v>2931.5715893999777</c:v>
                </c:pt>
                <c:pt idx="5735">
                  <c:v>2891.4715676590877</c:v>
                </c:pt>
                <c:pt idx="5736">
                  <c:v>2910.4315779385702</c:v>
                </c:pt>
                <c:pt idx="5737">
                  <c:v>2907.4415763174916</c:v>
                </c:pt>
                <c:pt idx="5738">
                  <c:v>2911.441578486159</c:v>
                </c:pt>
                <c:pt idx="5739">
                  <c:v>2957.6616035451088</c:v>
                </c:pt>
                <c:pt idx="5740">
                  <c:v>2961.1416054318493</c:v>
                </c:pt>
                <c:pt idx="5741">
                  <c:v>2993.3116228733561</c:v>
                </c:pt>
                <c:pt idx="5742">
                  <c:v>2996.1716244239533</c:v>
                </c:pt>
                <c:pt idx="5743">
                  <c:v>2996.9816248631087</c:v>
                </c:pt>
                <c:pt idx="5744">
                  <c:v>3043.5316501009738</c:v>
                </c:pt>
                <c:pt idx="5745">
                  <c:v>3059.491658753956</c:v>
                </c:pt>
                <c:pt idx="5746">
                  <c:v>3055.4716565744452</c:v>
                </c:pt>
                <c:pt idx="5747">
                  <c:v>3038.4716473576095</c:v>
                </c:pt>
                <c:pt idx="5748">
                  <c:v>3023.8816394473961</c:v>
                </c:pt>
                <c:pt idx="5749">
                  <c:v>3079.4416695701839</c:v>
                </c:pt>
                <c:pt idx="5750">
                  <c:v>3074.2816667726033</c:v>
                </c:pt>
                <c:pt idx="5751">
                  <c:v>3086.8216735713754</c:v>
                </c:pt>
                <c:pt idx="5752">
                  <c:v>3034.761645346171</c:v>
                </c:pt>
                <c:pt idx="5753">
                  <c:v>3010.4116321444085</c:v>
                </c:pt>
                <c:pt idx="5754">
                  <c:v>3022.4316386612536</c:v>
                </c:pt>
                <c:pt idx="5755">
                  <c:v>3065.4516619852702</c:v>
                </c:pt>
                <c:pt idx="5756">
                  <c:v>3082.5616712617448</c:v>
                </c:pt>
                <c:pt idx="5757">
                  <c:v>3069.561664213576</c:v>
                </c:pt>
                <c:pt idx="5758">
                  <c:v>3078.1316688599459</c:v>
                </c:pt>
                <c:pt idx="5759">
                  <c:v>3051.3816543569833</c:v>
                </c:pt>
                <c:pt idx="5760">
                  <c:v>3034.1116449937622</c:v>
                </c:pt>
                <c:pt idx="5761">
                  <c:v>3004.7916290974308</c:v>
                </c:pt>
                <c:pt idx="5762">
                  <c:v>3024.0416395341422</c:v>
                </c:pt>
                <c:pt idx="5763">
                  <c:v>3048.0916525732541</c:v>
                </c:pt>
                <c:pt idx="5764">
                  <c:v>3062.9216606135878</c:v>
                </c:pt>
                <c:pt idx="5765">
                  <c:v>3046.9216519389188</c:v>
                </c:pt>
                <c:pt idx="5766">
                  <c:v>3050.4716538636108</c:v>
                </c:pt>
                <c:pt idx="5767">
                  <c:v>3074.7516670274217</c:v>
                </c:pt>
                <c:pt idx="5768">
                  <c:v>3091.5516761358244</c:v>
                </c:pt>
                <c:pt idx="5769">
                  <c:v>3105.7816838508584</c:v>
                </c:pt>
                <c:pt idx="5770">
                  <c:v>3104.2016829942345</c:v>
                </c:pt>
                <c:pt idx="5771">
                  <c:v>3101.0916813080958</c:v>
                </c:pt>
                <c:pt idx="5772">
                  <c:v>3135.8017001267058</c:v>
                </c:pt>
                <c:pt idx="5773">
                  <c:v>3109.5216858785616</c:v>
                </c:pt>
                <c:pt idx="5774">
                  <c:v>3089.2916749105266</c:v>
                </c:pt>
                <c:pt idx="5775">
                  <c:v>3110.7916865671132</c:v>
                </c:pt>
                <c:pt idx="5776">
                  <c:v>3136.8617007014022</c:v>
                </c:pt>
                <c:pt idx="5777">
                  <c:v>3148.5117070176457</c:v>
                </c:pt>
                <c:pt idx="5778">
                  <c:v>3157.6817119893153</c:v>
                </c:pt>
                <c:pt idx="5779">
                  <c:v>3150.6417081724612</c:v>
                </c:pt>
                <c:pt idx="5780">
                  <c:v>3178.6117233368673</c:v>
                </c:pt>
                <c:pt idx="5781">
                  <c:v>3189.3017291326305</c:v>
                </c:pt>
                <c:pt idx="5782">
                  <c:v>3156.7717114959437</c:v>
                </c:pt>
                <c:pt idx="5783">
                  <c:v>3157.8217120652189</c:v>
                </c:pt>
                <c:pt idx="5784">
                  <c:v>3166.241716630263</c:v>
                </c:pt>
                <c:pt idx="5785">
                  <c:v>3142.3217036616329</c:v>
                </c:pt>
                <c:pt idx="5786">
                  <c:v>3161.9317142935242</c:v>
                </c:pt>
                <c:pt idx="5787">
                  <c:v>3160.4617134965392</c:v>
                </c:pt>
                <c:pt idx="5788">
                  <c:v>3139.6517022140479</c:v>
                </c:pt>
                <c:pt idx="5789">
                  <c:v>3093.3016770846157</c:v>
                </c:pt>
                <c:pt idx="5790">
                  <c:v>3045.3016510606085</c:v>
                </c:pt>
                <c:pt idx="5791">
                  <c:v>3047.2616521232553</c:v>
                </c:pt>
                <c:pt idx="5792">
                  <c:v>2999.1016260125011</c:v>
                </c:pt>
                <c:pt idx="5793">
                  <c:v>3015.9916351696984</c:v>
                </c:pt>
                <c:pt idx="5794">
                  <c:v>3015.2216347522299</c:v>
                </c:pt>
                <c:pt idx="5795">
                  <c:v>3001.7916274709296</c:v>
                </c:pt>
                <c:pt idx="5796">
                  <c:v>2980.5816159715714</c:v>
                </c:pt>
                <c:pt idx="5797">
                  <c:v>3017.131635787769</c:v>
                </c:pt>
                <c:pt idx="5798">
                  <c:v>3029.9816427546125</c:v>
                </c:pt>
                <c:pt idx="5799">
                  <c:v>2961.5516056541373</c:v>
                </c:pt>
                <c:pt idx="5800">
                  <c:v>2902.4415736066567</c:v>
                </c:pt>
                <c:pt idx="5801">
                  <c:v>2930.4515887927491</c:v>
                </c:pt>
                <c:pt idx="5802">
                  <c:v>2976.9416139980849</c:v>
                </c:pt>
                <c:pt idx="5803">
                  <c:v>2966.1416081426833</c:v>
                </c:pt>
                <c:pt idx="5804">
                  <c:v>2965.181607622203</c:v>
                </c:pt>
                <c:pt idx="5805">
                  <c:v>2955.2516022384871</c:v>
                </c:pt>
                <c:pt idx="5806">
                  <c:v>3005.0216292221294</c:v>
                </c:pt>
                <c:pt idx="5807">
                  <c:v>3031.8516437684648</c:v>
                </c:pt>
                <c:pt idx="5808">
                  <c:v>3060.3016591931109</c:v>
                </c:pt>
                <c:pt idx="5809">
                  <c:v>3070.2016645605618</c:v>
                </c:pt>
                <c:pt idx="5810">
                  <c:v>3046.4116516624135</c:v>
                </c:pt>
                <c:pt idx="5811">
                  <c:v>3071.4816652545355</c:v>
                </c:pt>
                <c:pt idx="5812">
                  <c:v>3045.73165129374</c:v>
                </c:pt>
                <c:pt idx="5813">
                  <c:v>3031.951643822681</c:v>
                </c:pt>
                <c:pt idx="5814">
                  <c:v>3009.301631542603</c:v>
                </c:pt>
                <c:pt idx="5815">
                  <c:v>3012.9916335431985</c:v>
                </c:pt>
                <c:pt idx="5816">
                  <c:v>3048.4616527738558</c:v>
                </c:pt>
                <c:pt idx="5817">
                  <c:v>3087.4816739292046</c:v>
                </c:pt>
                <c:pt idx="5818">
                  <c:v>3122.6416929917896</c:v>
                </c:pt>
                <c:pt idx="5819">
                  <c:v>3132.8516985273131</c:v>
                </c:pt>
                <c:pt idx="5820">
                  <c:v>3147.5717065080089</c:v>
                </c:pt>
                <c:pt idx="5821">
                  <c:v>3174.5417211302474</c:v>
                </c:pt>
                <c:pt idx="5822">
                  <c:v>3149.8617077495705</c:v>
                </c:pt>
                <c:pt idx="5823">
                  <c:v>3171.26171935194</c:v>
                </c:pt>
                <c:pt idx="5824">
                  <c:v>3151.3617085628202</c:v>
                </c:pt>
                <c:pt idx="5825">
                  <c:v>3190.991730048891</c:v>
                </c:pt>
                <c:pt idx="5826">
                  <c:v>3166.7717169176108</c:v>
                </c:pt>
                <c:pt idx="5827">
                  <c:v>3191.5917303741912</c:v>
                </c:pt>
                <c:pt idx="5828">
                  <c:v>3223.0417474253372</c:v>
                </c:pt>
                <c:pt idx="5829">
                  <c:v>3254.1317642813037</c:v>
                </c:pt>
                <c:pt idx="5830">
                  <c:v>3225.4317487211156</c:v>
                </c:pt>
                <c:pt idx="5831">
                  <c:v>3214.9117430175206</c:v>
                </c:pt>
                <c:pt idx="5832">
                  <c:v>3209.3317399922298</c:v>
                </c:pt>
                <c:pt idx="5833">
                  <c:v>3226.7217494205102</c:v>
                </c:pt>
                <c:pt idx="5834">
                  <c:v>3231.5517520391763</c:v>
                </c:pt>
                <c:pt idx="5835">
                  <c:v>3245.3917595427652</c:v>
                </c:pt>
                <c:pt idx="5836">
                  <c:v>3248.711761342759</c:v>
                </c:pt>
                <c:pt idx="5837">
                  <c:v>3250.1117621017925</c:v>
                </c:pt>
                <c:pt idx="5838">
                  <c:v>3286.0617815926894</c:v>
                </c:pt>
                <c:pt idx="5839">
                  <c:v>3325.4318029377969</c:v>
                </c:pt>
                <c:pt idx="5840">
                  <c:v>3313.8217966432403</c:v>
                </c:pt>
                <c:pt idx="5841">
                  <c:v>3287.2317822270247</c:v>
                </c:pt>
                <c:pt idx="5842">
                  <c:v>3324.2718023088837</c:v>
                </c:pt>
                <c:pt idx="5843">
                  <c:v>3307.9217934444564</c:v>
                </c:pt>
                <c:pt idx="5844">
                  <c:v>3277.5517769788503</c:v>
                </c:pt>
                <c:pt idx="5845">
                  <c:v>3340.7218112275277</c:v>
                </c:pt>
                <c:pt idx="5846">
                  <c:v>3348.1318152449844</c:v>
                </c:pt>
                <c:pt idx="5847">
                  <c:v>3290.2917838860558</c:v>
                </c:pt>
                <c:pt idx="5848">
                  <c:v>3258.9717669053912</c:v>
                </c:pt>
                <c:pt idx="5849">
                  <c:v>3290.9017842167782</c:v>
                </c:pt>
                <c:pt idx="5850">
                  <c:v>3282.5417796842635</c:v>
                </c:pt>
                <c:pt idx="5851">
                  <c:v>3269.33177252224</c:v>
                </c:pt>
                <c:pt idx="5852">
                  <c:v>3281.7017792288434</c:v>
                </c:pt>
                <c:pt idx="5853">
                  <c:v>3324.5918024823782</c:v>
                </c:pt>
                <c:pt idx="5854">
                  <c:v>3235.5817542241098</c:v>
                </c:pt>
                <c:pt idx="5855">
                  <c:v>3257.3017659999732</c:v>
                </c:pt>
                <c:pt idx="5856">
                  <c:v>3248.17176104999</c:v>
                </c:pt>
                <c:pt idx="5857">
                  <c:v>3247.651760768063</c:v>
                </c:pt>
                <c:pt idx="5858">
                  <c:v>3168.8117180236309</c:v>
                </c:pt>
                <c:pt idx="5859">
                  <c:v>3132.6116983971924</c:v>
                </c:pt>
                <c:pt idx="5860">
                  <c:v>3120.8316920104671</c:v>
                </c:pt>
                <c:pt idx="5861">
                  <c:v>3007.6516306480271</c:v>
                </c:pt>
                <c:pt idx="5862">
                  <c:v>3138.7417017206749</c:v>
                </c:pt>
                <c:pt idx="5863">
                  <c:v>3121.981692633959</c:v>
                </c:pt>
                <c:pt idx="5864">
                  <c:v>3197.351733497072</c:v>
                </c:pt>
                <c:pt idx="5865">
                  <c:v>3181.8817251097516</c:v>
                </c:pt>
                <c:pt idx="5866">
                  <c:v>3102.5116820779713</c:v>
                </c:pt>
                <c:pt idx="5867">
                  <c:v>3099.5616804785791</c:v>
                </c:pt>
                <c:pt idx="5868">
                  <c:v>3129.8816969170771</c:v>
                </c:pt>
                <c:pt idx="5869">
                  <c:v>3084.6116723731852</c:v>
                </c:pt>
                <c:pt idx="5870">
                  <c:v>2989.5516208348076</c:v>
                </c:pt>
                <c:pt idx="5871">
                  <c:v>2980.5416159498841</c:v>
                </c:pt>
                <c:pt idx="5872">
                  <c:v>3040.1516482684478</c:v>
                </c:pt>
                <c:pt idx="5873">
                  <c:v>2972.2616114607426</c:v>
                </c:pt>
                <c:pt idx="5874">
                  <c:v>3070.7716648695955</c:v>
                </c:pt>
                <c:pt idx="5875">
                  <c:v>3116.4316896249325</c:v>
                </c:pt>
                <c:pt idx="5876">
                  <c:v>3088.3916744225749</c:v>
                </c:pt>
                <c:pt idx="5877">
                  <c:v>3082.131671028611</c:v>
                </c:pt>
                <c:pt idx="5878">
                  <c:v>3100.7216811074918</c:v>
                </c:pt>
                <c:pt idx="5879">
                  <c:v>3093.8016773556978</c:v>
                </c:pt>
                <c:pt idx="5880">
                  <c:v>3081.0416704376489</c:v>
                </c:pt>
                <c:pt idx="5881">
                  <c:v>3015.4616348823492</c:v>
                </c:pt>
                <c:pt idx="5882">
                  <c:v>2974.541612696883</c:v>
                </c:pt>
                <c:pt idx="5883">
                  <c:v>2954.8216020053537</c:v>
                </c:pt>
                <c:pt idx="5884">
                  <c:v>3026.5016408678712</c:v>
                </c:pt>
                <c:pt idx="5885">
                  <c:v>3081.3516706057208</c:v>
                </c:pt>
                <c:pt idx="5886">
                  <c:v>3050.0516536358996</c:v>
                </c:pt>
                <c:pt idx="5887">
                  <c:v>3117.8616904002315</c:v>
                </c:pt>
                <c:pt idx="5888">
                  <c:v>3144.7417049736755</c:v>
                </c:pt>
                <c:pt idx="5889">
                  <c:v>3157.9517121356989</c:v>
                </c:pt>
                <c:pt idx="5890">
                  <c:v>3153.7117098369117</c:v>
                </c:pt>
                <c:pt idx="5891">
                  <c:v>3184.8717267308293</c:v>
                </c:pt>
                <c:pt idx="5892">
                  <c:v>3172.161719839889</c:v>
                </c:pt>
                <c:pt idx="5893">
                  <c:v>3138.1217013845308</c:v>
                </c:pt>
                <c:pt idx="5894">
                  <c:v>3114.9116888008389</c:v>
                </c:pt>
                <c:pt idx="5895">
                  <c:v>3097.2316792153297</c:v>
                </c:pt>
                <c:pt idx="5896">
                  <c:v>3101.6516816117069</c:v>
                </c:pt>
                <c:pt idx="5897">
                  <c:v>3034.4816451943616</c:v>
                </c:pt>
                <c:pt idx="5898">
                  <c:v>2984.4816180860207</c:v>
                </c:pt>
                <c:pt idx="5899">
                  <c:v>2956.1516027264352</c:v>
                </c:pt>
                <c:pt idx="5900">
                  <c:v>2990.8216215233588</c:v>
                </c:pt>
                <c:pt idx="5901">
                  <c:v>2976.371613689048</c:v>
                </c:pt>
                <c:pt idx="5902">
                  <c:v>3037.9016470485722</c:v>
                </c:pt>
                <c:pt idx="5903">
                  <c:v>3052.7916551214357</c:v>
                </c:pt>
                <c:pt idx="5904">
                  <c:v>3076.2416678352474</c:v>
                </c:pt>
                <c:pt idx="5905">
                  <c:v>3100.2416808472508</c:v>
                </c:pt>
                <c:pt idx="5906">
                  <c:v>3091.5916761575081</c:v>
                </c:pt>
                <c:pt idx="5907">
                  <c:v>3126.1116948731069</c:v>
                </c:pt>
                <c:pt idx="5908">
                  <c:v>3120.1716916526361</c:v>
                </c:pt>
                <c:pt idx="5909">
                  <c:v>3123.6916935610634</c:v>
                </c:pt>
                <c:pt idx="5910">
                  <c:v>3129.9616969604494</c:v>
                </c:pt>
                <c:pt idx="5911">
                  <c:v>3107.4016847291659</c:v>
                </c:pt>
                <c:pt idx="5912">
                  <c:v>3109.6616859544629</c:v>
                </c:pt>
                <c:pt idx="5913">
                  <c:v>3164.6817157844807</c:v>
                </c:pt>
                <c:pt idx="5914">
                  <c:v>3214.7717429416166</c:v>
                </c:pt>
                <c:pt idx="5915">
                  <c:v>3231.8417521964043</c:v>
                </c:pt>
                <c:pt idx="5916">
                  <c:v>3240.9517571355441</c:v>
                </c:pt>
                <c:pt idx="5917">
                  <c:v>3236.6817548204917</c:v>
                </c:pt>
                <c:pt idx="5918">
                  <c:v>3225.9717490138851</c:v>
                </c:pt>
                <c:pt idx="5919">
                  <c:v>3246.7617602855339</c:v>
                </c:pt>
                <c:pt idx="5920">
                  <c:v>3224.6017482711168</c:v>
                </c:pt>
                <c:pt idx="5921">
                  <c:v>3288.691783018588</c:v>
                </c:pt>
                <c:pt idx="5922">
                  <c:v>3259.5417672144254</c:v>
                </c:pt>
                <c:pt idx="5923">
                  <c:v>3249.6717618632388</c:v>
                </c:pt>
                <c:pt idx="5924">
                  <c:v>3248.2417610879397</c:v>
                </c:pt>
                <c:pt idx="5925">
                  <c:v>3220.3117459452205</c:v>
                </c:pt>
                <c:pt idx="5926">
                  <c:v>3178.8117234452975</c:v>
                </c:pt>
                <c:pt idx="5927">
                  <c:v>3126.9016953014184</c:v>
                </c:pt>
                <c:pt idx="5928">
                  <c:v>3127.5116956321408</c:v>
                </c:pt>
                <c:pt idx="5929">
                  <c:v>3134.2416992809231</c:v>
                </c:pt>
                <c:pt idx="5930">
                  <c:v>3144.3417047568082</c:v>
                </c:pt>
                <c:pt idx="5931">
                  <c:v>3155.4717107911242</c:v>
                </c:pt>
                <c:pt idx="5932">
                  <c:v>3110.5916864586779</c:v>
                </c:pt>
                <c:pt idx="5933">
                  <c:v>3094.821677908707</c:v>
                </c:pt>
                <c:pt idx="5934">
                  <c:v>3076.6916680792224</c:v>
                </c:pt>
                <c:pt idx="5935">
                  <c:v>3120.8516920213087</c:v>
                </c:pt>
                <c:pt idx="5936">
                  <c:v>3087.5516739671539</c:v>
                </c:pt>
                <c:pt idx="5937">
                  <c:v>3019.2016369100515</c:v>
                </c:pt>
                <c:pt idx="5938">
                  <c:v>3065.1216618063522</c:v>
                </c:pt>
                <c:pt idx="5939">
                  <c:v>3049.8216535112001</c:v>
                </c:pt>
                <c:pt idx="5940">
                  <c:v>3096.5116788249688</c:v>
                </c:pt>
                <c:pt idx="5941">
                  <c:v>3109.2716857430173</c:v>
                </c:pt>
                <c:pt idx="5942">
                  <c:v>3192.0317306127431</c:v>
                </c:pt>
                <c:pt idx="5943">
                  <c:v>3176.2517220573504</c:v>
                </c:pt>
                <c:pt idx="5944">
                  <c:v>3187.8817283627504</c:v>
                </c:pt>
                <c:pt idx="5945">
                  <c:v>3201.3217356494729</c:v>
                </c:pt>
                <c:pt idx="5946">
                  <c:v>3165.2417160880937</c:v>
                </c:pt>
                <c:pt idx="5947">
                  <c:v>3193.3717313392463</c:v>
                </c:pt>
                <c:pt idx="5948">
                  <c:v>3201.8117359151342</c:v>
                </c:pt>
                <c:pt idx="5949">
                  <c:v>3213.5017422530641</c:v>
                </c:pt>
                <c:pt idx="5950">
                  <c:v>3267.4517715029638</c:v>
                </c:pt>
                <c:pt idx="5951">
                  <c:v>3268.6917721752507</c:v>
                </c:pt>
                <c:pt idx="5952">
                  <c:v>3268.6817721698289</c:v>
                </c:pt>
                <c:pt idx="5953">
                  <c:v>3264.4217698601988</c:v>
                </c:pt>
                <c:pt idx="5954">
                  <c:v>3261.1317680764701</c:v>
                </c:pt>
                <c:pt idx="5955">
                  <c:v>3295.2617865806233</c:v>
                </c:pt>
                <c:pt idx="5956">
                  <c:v>3296.8517874426684</c:v>
                </c:pt>
                <c:pt idx="5957">
                  <c:v>3296.6217873179703</c:v>
                </c:pt>
                <c:pt idx="5958">
                  <c:v>3295.7017868191765</c:v>
                </c:pt>
                <c:pt idx="5959">
                  <c:v>3324.1418022384009</c:v>
                </c:pt>
                <c:pt idx="5960">
                  <c:v>3325.6418030516516</c:v>
                </c:pt>
                <c:pt idx="5961">
                  <c:v>3336.8118091076553</c:v>
                </c:pt>
                <c:pt idx="5962">
                  <c:v>3381.1418331419104</c:v>
                </c:pt>
                <c:pt idx="5963">
                  <c:v>3359.4118213606257</c:v>
                </c:pt>
                <c:pt idx="5964">
                  <c:v>3363.0118233124272</c:v>
                </c:pt>
                <c:pt idx="5965">
                  <c:v>3394.4818403744166</c:v>
                </c:pt>
                <c:pt idx="5966">
                  <c:v>3409.2818483984856</c:v>
                </c:pt>
                <c:pt idx="5967">
                  <c:v>3389.3218375768361</c:v>
                </c:pt>
                <c:pt idx="5968">
                  <c:v>3403.5418452864478</c:v>
                </c:pt>
                <c:pt idx="5969">
                  <c:v>3422.351855484605</c:v>
                </c:pt>
                <c:pt idx="5970">
                  <c:v>3426.0318574797789</c:v>
                </c:pt>
                <c:pt idx="5971">
                  <c:v>3482.2118879387103</c:v>
                </c:pt>
                <c:pt idx="5972">
                  <c:v>3480.3618869357019</c:v>
                </c:pt>
                <c:pt idx="5973">
                  <c:v>3459.0418753767053</c:v>
                </c:pt>
                <c:pt idx="5974">
                  <c:v>3471.9318823652357</c:v>
                </c:pt>
                <c:pt idx="5975">
                  <c:v>3451.9118715110558</c:v>
                </c:pt>
                <c:pt idx="5976">
                  <c:v>3460.8218763417622</c:v>
                </c:pt>
                <c:pt idx="5977">
                  <c:v>3502.1218987332518</c:v>
                </c:pt>
                <c:pt idx="5978">
                  <c:v>3465.1618786947661</c:v>
                </c:pt>
                <c:pt idx="5979">
                  <c:v>3481.8218877272657</c:v>
                </c:pt>
                <c:pt idx="5980">
                  <c:v>3467.0018796923532</c:v>
                </c:pt>
                <c:pt idx="5981">
                  <c:v>3446.5218685887767</c:v>
                </c:pt>
                <c:pt idx="5982">
                  <c:v>3473.0718829833058</c:v>
                </c:pt>
                <c:pt idx="5983">
                  <c:v>3501.181898223615</c:v>
                </c:pt>
                <c:pt idx="5984">
                  <c:v>3525.0019111380288</c:v>
                </c:pt>
                <c:pt idx="5985">
                  <c:v>3521.7419093705648</c:v>
                </c:pt>
                <c:pt idx="5986">
                  <c:v>3545.711922366304</c:v>
                </c:pt>
                <c:pt idx="5987">
                  <c:v>3604.3819541752314</c:v>
                </c:pt>
                <c:pt idx="5988">
                  <c:v>3619.1719621938787</c:v>
                </c:pt>
                <c:pt idx="5989">
                  <c:v>3611.4419580029294</c:v>
                </c:pt>
                <c:pt idx="5990">
                  <c:v>3642.8719750432324</c:v>
                </c:pt>
                <c:pt idx="5991">
                  <c:v>3626.2619660378418</c:v>
                </c:pt>
                <c:pt idx="5992">
                  <c:v>3631.1219686727723</c:v>
                </c:pt>
                <c:pt idx="5993">
                  <c:v>3646.3919769516592</c:v>
                </c:pt>
                <c:pt idx="5994">
                  <c:v>3661.0019848727161</c:v>
                </c:pt>
                <c:pt idx="5995">
                  <c:v>3615.3319601119574</c:v>
                </c:pt>
                <c:pt idx="5996">
                  <c:v>3606.7519554601663</c:v>
                </c:pt>
                <c:pt idx="5997">
                  <c:v>3633.0819697354186</c:v>
                </c:pt>
                <c:pt idx="5998">
                  <c:v>3612.9319588107574</c:v>
                </c:pt>
                <c:pt idx="5999">
                  <c:v>3613.9919593854543</c:v>
                </c:pt>
                <c:pt idx="6000">
                  <c:v>3555.4419276415874</c:v>
                </c:pt>
                <c:pt idx="6001">
                  <c:v>3580.4619412066013</c:v>
                </c:pt>
                <c:pt idx="6002">
                  <c:v>3601.8419527981282</c:v>
                </c:pt>
                <c:pt idx="6003">
                  <c:v>3588.3919455059845</c:v>
                </c:pt>
                <c:pt idx="6004">
                  <c:v>3537.1719177362006</c:v>
                </c:pt>
                <c:pt idx="6005">
                  <c:v>3485.371889651959</c:v>
                </c:pt>
                <c:pt idx="6006">
                  <c:v>3545.3619221765462</c:v>
                </c:pt>
                <c:pt idx="6007">
                  <c:v>3586.5719445192408</c:v>
                </c:pt>
                <c:pt idx="6008">
                  <c:v>3613.2519589842514</c:v>
                </c:pt>
                <c:pt idx="6009">
                  <c:v>3646.8419771956346</c:v>
                </c:pt>
                <c:pt idx="6010">
                  <c:v>3659.3319839672981</c:v>
                </c:pt>
                <c:pt idx="6011">
                  <c:v>3659.9619843088635</c:v>
                </c:pt>
                <c:pt idx="6012">
                  <c:v>3642.4319748046792</c:v>
                </c:pt>
                <c:pt idx="6013">
                  <c:v>3628.4719672360302</c:v>
                </c:pt>
                <c:pt idx="6014">
                  <c:v>3637.2719720070986</c:v>
                </c:pt>
                <c:pt idx="6015">
                  <c:v>3648.9619783450285</c:v>
                </c:pt>
                <c:pt idx="6016">
                  <c:v>3653.2219806546591</c:v>
                </c:pt>
                <c:pt idx="6017">
                  <c:v>3644.8719761275665</c:v>
                </c:pt>
                <c:pt idx="6018">
                  <c:v>3656.8119826010384</c:v>
                </c:pt>
                <c:pt idx="6019">
                  <c:v>3694.9820032955463</c:v>
                </c:pt>
                <c:pt idx="6020">
                  <c:v>3694.4320029973546</c:v>
                </c:pt>
                <c:pt idx="6021">
                  <c:v>3702.302007264208</c:v>
                </c:pt>
                <c:pt idx="6022">
                  <c:v>3691.9020016256727</c:v>
                </c:pt>
                <c:pt idx="6023">
                  <c:v>3689.0520000804972</c:v>
                </c:pt>
                <c:pt idx="6024">
                  <c:v>3701.8520070202326</c:v>
                </c:pt>
                <c:pt idx="6025">
                  <c:v>3711.8420124364793</c:v>
                </c:pt>
                <c:pt idx="6026">
                  <c:v>3701.3320067383061</c:v>
                </c:pt>
                <c:pt idx="6027">
                  <c:v>3723.4120187093495</c:v>
                </c:pt>
                <c:pt idx="6028">
                  <c:v>3737.1620261641433</c:v>
                </c:pt>
                <c:pt idx="6029">
                  <c:v>3689.1220001184497</c:v>
                </c:pt>
                <c:pt idx="6030">
                  <c:v>3701.2620067003554</c:v>
                </c:pt>
                <c:pt idx="6031">
                  <c:v>3679.8119950708769</c:v>
                </c:pt>
                <c:pt idx="6032">
                  <c:v>3655.31198178779</c:v>
                </c:pt>
                <c:pt idx="6033">
                  <c:v>3708.7720107720279</c:v>
                </c:pt>
                <c:pt idx="6034">
                  <c:v>3745.8820308918384</c:v>
                </c:pt>
                <c:pt idx="6035">
                  <c:v>3762.9720401574691</c:v>
                </c:pt>
                <c:pt idx="6036">
                  <c:v>3766.3120419683064</c:v>
                </c:pt>
                <c:pt idx="6037">
                  <c:v>3727.4320208888607</c:v>
                </c:pt>
                <c:pt idx="6038">
                  <c:v>3755.5220361183265</c:v>
                </c:pt>
                <c:pt idx="6039">
                  <c:v>3732.9220238653566</c:v>
                </c:pt>
                <c:pt idx="6040">
                  <c:v>3672.1819909341439</c:v>
                </c:pt>
                <c:pt idx="6041">
                  <c:v>3707.1120098720307</c:v>
                </c:pt>
                <c:pt idx="6042">
                  <c:v>3675.871992934739</c:v>
                </c:pt>
                <c:pt idx="6043">
                  <c:v>3651.3719796516521</c:v>
                </c:pt>
                <c:pt idx="6044">
                  <c:v>3686.9619989473695</c:v>
                </c:pt>
                <c:pt idx="6045">
                  <c:v>3706.9520097852842</c:v>
                </c:pt>
                <c:pt idx="6046">
                  <c:v>3638.2719725492675</c:v>
                </c:pt>
                <c:pt idx="6047">
                  <c:v>3621.6219635221896</c:v>
                </c:pt>
                <c:pt idx="6048">
                  <c:v>3672.3019909992045</c:v>
                </c:pt>
                <c:pt idx="6049">
                  <c:v>3747.2120316129208</c:v>
                </c:pt>
                <c:pt idx="6050">
                  <c:v>3782.6520508273125</c:v>
                </c:pt>
                <c:pt idx="6051">
                  <c:v>3795.0720575610244</c:v>
                </c:pt>
                <c:pt idx="6052">
                  <c:v>3783.2720511634557</c:v>
                </c:pt>
                <c:pt idx="6053">
                  <c:v>3781.9620504532172</c:v>
                </c:pt>
                <c:pt idx="6054">
                  <c:v>3769.122043491795</c:v>
                </c:pt>
                <c:pt idx="6055">
                  <c:v>3738.2020267279968</c:v>
                </c:pt>
                <c:pt idx="6056">
                  <c:v>3801.0520608031811</c:v>
                </c:pt>
                <c:pt idx="6057">
                  <c:v>3817.1620695374886</c:v>
                </c:pt>
                <c:pt idx="6058">
                  <c:v>3813.2720674284601</c:v>
                </c:pt>
                <c:pt idx="6059">
                  <c:v>3780.7220497809299</c:v>
                </c:pt>
                <c:pt idx="6060">
                  <c:v>3774.3520463273276</c:v>
                </c:pt>
                <c:pt idx="6061">
                  <c:v>3750.2620332665292</c:v>
                </c:pt>
                <c:pt idx="6062">
                  <c:v>3784.5420518520073</c:v>
                </c:pt>
                <c:pt idx="6063">
                  <c:v>3742.7320291840124</c:v>
                </c:pt>
                <c:pt idx="6064">
                  <c:v>3683.6519971527969</c:v>
                </c:pt>
                <c:pt idx="6065">
                  <c:v>3657.6319830456164</c:v>
                </c:pt>
                <c:pt idx="6066">
                  <c:v>3687.5219992509828</c:v>
                </c:pt>
                <c:pt idx="6067">
                  <c:v>3723.2020185954948</c:v>
                </c:pt>
                <c:pt idx="6068">
                  <c:v>3697.6620047485544</c:v>
                </c:pt>
                <c:pt idx="6069">
                  <c:v>3688.7119998961616</c:v>
                </c:pt>
                <c:pt idx="6070">
                  <c:v>3732.2020234749966</c:v>
                </c:pt>
                <c:pt idx="6071">
                  <c:v>3730.7020226617465</c:v>
                </c:pt>
                <c:pt idx="6072">
                  <c:v>3735.6720253563158</c:v>
                </c:pt>
                <c:pt idx="6073">
                  <c:v>3681.2219958353321</c:v>
                </c:pt>
                <c:pt idx="6074">
                  <c:v>3680.4019953907555</c:v>
                </c:pt>
                <c:pt idx="6075">
                  <c:v>3573.8319376120376</c:v>
                </c:pt>
                <c:pt idx="6076">
                  <c:v>3605.6319548529427</c:v>
                </c:pt>
                <c:pt idx="6077">
                  <c:v>3575.6119385770949</c:v>
                </c:pt>
                <c:pt idx="6078">
                  <c:v>3496.3418955995312</c:v>
                </c:pt>
                <c:pt idx="6079">
                  <c:v>3544.7919218675129</c:v>
                </c:pt>
                <c:pt idx="6080">
                  <c:v>3557.081928530743</c:v>
                </c:pt>
                <c:pt idx="6081">
                  <c:v>3553.731926714484</c:v>
                </c:pt>
                <c:pt idx="6082">
                  <c:v>3575.8819387234789</c:v>
                </c:pt>
                <c:pt idx="6083">
                  <c:v>3616.1119605348499</c:v>
                </c:pt>
                <c:pt idx="6084">
                  <c:v>3666.1719876757202</c:v>
                </c:pt>
                <c:pt idx="6085">
                  <c:v>3660.1719844227196</c:v>
                </c:pt>
                <c:pt idx="6086">
                  <c:v>3646.5519770384076</c:v>
                </c:pt>
                <c:pt idx="6087">
                  <c:v>3686.1719985190571</c:v>
                </c:pt>
                <c:pt idx="6088">
                  <c:v>3750.8520335864068</c:v>
                </c:pt>
                <c:pt idx="6089">
                  <c:v>3742.6520291406391</c:v>
                </c:pt>
                <c:pt idx="6090">
                  <c:v>3763.7220405640933</c:v>
                </c:pt>
                <c:pt idx="6091">
                  <c:v>3775.542046972505</c:v>
                </c:pt>
                <c:pt idx="6092">
                  <c:v>3798.0220591604152</c:v>
                </c:pt>
                <c:pt idx="6093">
                  <c:v>3827.8920753549378</c:v>
                </c:pt>
                <c:pt idx="6094">
                  <c:v>3798.3020593122219</c:v>
                </c:pt>
                <c:pt idx="6095">
                  <c:v>3818.4420702314615</c:v>
                </c:pt>
                <c:pt idx="6096">
                  <c:v>3821.842072074829</c:v>
                </c:pt>
                <c:pt idx="6097">
                  <c:v>3754.9220357930253</c:v>
                </c:pt>
                <c:pt idx="6098">
                  <c:v>3768.192042987579</c:v>
                </c:pt>
                <c:pt idx="6099">
                  <c:v>3775.7120470646732</c:v>
                </c:pt>
                <c:pt idx="6100">
                  <c:v>3753.5620350556778</c:v>
                </c:pt>
                <c:pt idx="6101">
                  <c:v>3655.8319820697147</c:v>
                </c:pt>
                <c:pt idx="6102">
                  <c:v>3708.0620103870879</c:v>
                </c:pt>
                <c:pt idx="6103">
                  <c:v>3790.4020550291038</c:v>
                </c:pt>
                <c:pt idx="6104">
                  <c:v>3805.8520634055812</c:v>
                </c:pt>
                <c:pt idx="6105">
                  <c:v>3806.9320639911211</c:v>
                </c:pt>
                <c:pt idx="6106">
                  <c:v>3805.9820634760626</c:v>
                </c:pt>
                <c:pt idx="6107">
                  <c:v>3826.5620746338554</c:v>
                </c:pt>
                <c:pt idx="6108">
                  <c:v>3767.0820423857731</c:v>
                </c:pt>
                <c:pt idx="6109">
                  <c:v>3712.4020127400918</c:v>
                </c:pt>
                <c:pt idx="6110">
                  <c:v>3680.4119953961749</c:v>
                </c:pt>
                <c:pt idx="6111">
                  <c:v>3714.9920141443035</c:v>
                </c:pt>
                <c:pt idx="6112">
                  <c:v>3683.7319971961692</c:v>
                </c:pt>
                <c:pt idx="6113">
                  <c:v>3739.1820272593191</c:v>
                </c:pt>
                <c:pt idx="6114">
                  <c:v>3735.1920250960738</c:v>
                </c:pt>
                <c:pt idx="6115">
                  <c:v>3692.1320017503704</c:v>
                </c:pt>
                <c:pt idx="6116">
                  <c:v>3724.7120194141653</c:v>
                </c:pt>
                <c:pt idx="6117">
                  <c:v>3747.5620318026768</c:v>
                </c:pt>
                <c:pt idx="6118">
                  <c:v>3711.1920120840696</c:v>
                </c:pt>
                <c:pt idx="6119">
                  <c:v>3719.9320168226077</c:v>
                </c:pt>
                <c:pt idx="6120">
                  <c:v>3705.3920089395024</c:v>
                </c:pt>
                <c:pt idx="6121">
                  <c:v>3653.9319810395978</c:v>
                </c:pt>
                <c:pt idx="6122">
                  <c:v>3698.9920054696345</c:v>
                </c:pt>
                <c:pt idx="6123">
                  <c:v>3706.2820094220306</c:v>
                </c:pt>
                <c:pt idx="6124">
                  <c:v>3728.022021208737</c:v>
                </c:pt>
                <c:pt idx="6125">
                  <c:v>3775.1520467610594</c:v>
                </c:pt>
                <c:pt idx="6126">
                  <c:v>3776.492047487563</c:v>
                </c:pt>
                <c:pt idx="6127">
                  <c:v>3796.9920586019825</c:v>
                </c:pt>
                <c:pt idx="6128">
                  <c:v>3768.5820431990232</c:v>
                </c:pt>
                <c:pt idx="6129">
                  <c:v>3716.7820151147826</c:v>
                </c:pt>
                <c:pt idx="6130">
                  <c:v>3681.5519960142456</c:v>
                </c:pt>
                <c:pt idx="6131">
                  <c:v>3682.72199664858</c:v>
                </c:pt>
                <c:pt idx="6132">
                  <c:v>3710.7420118400937</c:v>
                </c:pt>
                <c:pt idx="6133">
                  <c:v>3676.1119930648574</c:v>
                </c:pt>
                <c:pt idx="6134">
                  <c:v>3689.2720001997732</c:v>
                </c:pt>
                <c:pt idx="6135">
                  <c:v>3635.3719709769816</c:v>
                </c:pt>
                <c:pt idx="6136">
                  <c:v>3636.8019717522807</c:v>
                </c:pt>
                <c:pt idx="6137">
                  <c:v>3642.9519750866061</c:v>
                </c:pt>
                <c:pt idx="6138">
                  <c:v>3616.2619606161743</c:v>
                </c:pt>
                <c:pt idx="6139">
                  <c:v>3577.621939666848</c:v>
                </c:pt>
                <c:pt idx="6140">
                  <c:v>3573.5019374331209</c:v>
                </c:pt>
                <c:pt idx="6141">
                  <c:v>3613.6719592119621</c:v>
                </c:pt>
                <c:pt idx="6142">
                  <c:v>3592.7819478860974</c:v>
                </c:pt>
                <c:pt idx="6143">
                  <c:v>3538.3719183868006</c:v>
                </c:pt>
                <c:pt idx="6144">
                  <c:v>3579.6419407620251</c:v>
                </c:pt>
                <c:pt idx="6145">
                  <c:v>3606.9619555740228</c:v>
                </c:pt>
                <c:pt idx="6146">
                  <c:v>3653.0319805516488</c:v>
                </c:pt>
                <c:pt idx="6147">
                  <c:v>3703.7720080611934</c:v>
                </c:pt>
                <c:pt idx="6148">
                  <c:v>3719.9120168117661</c:v>
                </c:pt>
                <c:pt idx="6149">
                  <c:v>3727.0220206665726</c:v>
                </c:pt>
                <c:pt idx="6150">
                  <c:v>3745.9520309297905</c:v>
                </c:pt>
                <c:pt idx="6151">
                  <c:v>3766.5520420984276</c:v>
                </c:pt>
                <c:pt idx="6152">
                  <c:v>3752.132034280382</c:v>
                </c:pt>
                <c:pt idx="6153">
                  <c:v>3771.4420447496236</c:v>
                </c:pt>
                <c:pt idx="6154">
                  <c:v>3737.1420261533017</c:v>
                </c:pt>
                <c:pt idx="6155">
                  <c:v>3718.9620162967094</c:v>
                </c:pt>
                <c:pt idx="6156">
                  <c:v>3728.4820214581378</c:v>
                </c:pt>
                <c:pt idx="6157">
                  <c:v>3773.3120457634759</c:v>
                </c:pt>
                <c:pt idx="6158">
                  <c:v>3760.8720390189205</c:v>
                </c:pt>
                <c:pt idx="6159">
                  <c:v>3770.7420443701071</c:v>
                </c:pt>
                <c:pt idx="6160">
                  <c:v>3722.542018237667</c:v>
                </c:pt>
                <c:pt idx="6161">
                  <c:v>3744.3920300840118</c:v>
                </c:pt>
                <c:pt idx="6162">
                  <c:v>3744.0920299213622</c:v>
                </c:pt>
                <c:pt idx="6163">
                  <c:v>3752.2320343345996</c:v>
                </c:pt>
                <c:pt idx="6164">
                  <c:v>3739.442027400286</c:v>
                </c:pt>
                <c:pt idx="6165">
                  <c:v>3746.0420309785873</c:v>
                </c:pt>
                <c:pt idx="6166">
                  <c:v>3723.0120184924854</c:v>
                </c:pt>
                <c:pt idx="6167">
                  <c:v>3690.9220010943518</c:v>
                </c:pt>
                <c:pt idx="6168">
                  <c:v>3673.6719917419741</c:v>
                </c:pt>
                <c:pt idx="6169">
                  <c:v>3645.8319766480499</c:v>
                </c:pt>
                <c:pt idx="6170">
                  <c:v>3656.0019821618866</c:v>
                </c:pt>
                <c:pt idx="6171">
                  <c:v>3610.9119577155843</c:v>
                </c:pt>
                <c:pt idx="6172">
                  <c:v>3569.8119354325281</c:v>
                </c:pt>
                <c:pt idx="6173">
                  <c:v>3462.3418771658603</c:v>
                </c:pt>
                <c:pt idx="6174">
                  <c:v>3422.0118553002726</c:v>
                </c:pt>
                <c:pt idx="6175">
                  <c:v>3320.7718004113035</c:v>
                </c:pt>
                <c:pt idx="6176">
                  <c:v>3352.04181736486</c:v>
                </c:pt>
                <c:pt idx="6177">
                  <c:v>3449.3118701014264</c:v>
                </c:pt>
                <c:pt idx="6178">
                  <c:v>3488.641891424847</c:v>
                </c:pt>
                <c:pt idx="6179">
                  <c:v>3532.1919150362123</c:v>
                </c:pt>
                <c:pt idx="6180">
                  <c:v>3512.0319041061293</c:v>
                </c:pt>
                <c:pt idx="6181">
                  <c:v>3534.4519162615088</c:v>
                </c:pt>
                <c:pt idx="6182">
                  <c:v>3430.2418597623046</c:v>
                </c:pt>
                <c:pt idx="6183">
                  <c:v>3440.7618654659</c:v>
                </c:pt>
                <c:pt idx="6184">
                  <c:v>3448.4418696297412</c:v>
                </c:pt>
                <c:pt idx="6185">
                  <c:v>3428.1418586237546</c:v>
                </c:pt>
                <c:pt idx="6186">
                  <c:v>3468.5318805218726</c:v>
                </c:pt>
                <c:pt idx="6187">
                  <c:v>3438.6418643165061</c:v>
                </c:pt>
                <c:pt idx="6188">
                  <c:v>3447.5018691201044</c:v>
                </c:pt>
                <c:pt idx="6189">
                  <c:v>3550.551924990395</c:v>
                </c:pt>
                <c:pt idx="6190">
                  <c:v>3559.0419295933912</c:v>
                </c:pt>
                <c:pt idx="6191">
                  <c:v>3634.0919702830106</c:v>
                </c:pt>
                <c:pt idx="6192">
                  <c:v>3643.7819755366068</c:v>
                </c:pt>
                <c:pt idx="6193">
                  <c:v>3577.0619393632364</c:v>
                </c:pt>
                <c:pt idx="6194">
                  <c:v>3513.2419047621502</c:v>
                </c:pt>
                <c:pt idx="6195">
                  <c:v>3470.651881671266</c:v>
                </c:pt>
                <c:pt idx="6196">
                  <c:v>3586.8819446873149</c:v>
                </c:pt>
                <c:pt idx="6197">
                  <c:v>3634.3019703968657</c:v>
                </c:pt>
                <c:pt idx="6198">
                  <c:v>3578.2119399867288</c:v>
                </c:pt>
                <c:pt idx="6199">
                  <c:v>3520.6819087958715</c:v>
                </c:pt>
                <c:pt idx="6200">
                  <c:v>3541.5519201108932</c:v>
                </c:pt>
                <c:pt idx="6201">
                  <c:v>3591.9219474198358</c:v>
                </c:pt>
                <c:pt idx="6202">
                  <c:v>3655.3919818311633</c:v>
                </c:pt>
                <c:pt idx="6203">
                  <c:v>3661.6719852359706</c:v>
                </c:pt>
                <c:pt idx="6204">
                  <c:v>3654.3219812510447</c:v>
                </c:pt>
                <c:pt idx="6205">
                  <c:v>3699.6820058437315</c:v>
                </c:pt>
                <c:pt idx="6206">
                  <c:v>3695.8220037509677</c:v>
                </c:pt>
                <c:pt idx="6207">
                  <c:v>3579.1819405126298</c:v>
                </c:pt>
                <c:pt idx="6208">
                  <c:v>3548.2819237596759</c:v>
                </c:pt>
                <c:pt idx="6209">
                  <c:v>3508.0619019537262</c:v>
                </c:pt>
                <c:pt idx="6210">
                  <c:v>3630.101968119764</c:v>
                </c:pt>
                <c:pt idx="6211">
                  <c:v>3581.3119416674449</c:v>
                </c:pt>
                <c:pt idx="6212">
                  <c:v>3504.5619000561414</c:v>
                </c:pt>
                <c:pt idx="6213">
                  <c:v>3502.8318991181932</c:v>
                </c:pt>
                <c:pt idx="6214">
                  <c:v>3527.7519126289908</c:v>
                </c:pt>
                <c:pt idx="6215">
                  <c:v>3445.1418678405898</c:v>
                </c:pt>
                <c:pt idx="6216">
                  <c:v>3479.4118864206471</c:v>
                </c:pt>
                <c:pt idx="6217">
                  <c:v>3529.0419133283863</c:v>
                </c:pt>
                <c:pt idx="6218">
                  <c:v>3571.0819361210793</c:v>
                </c:pt>
                <c:pt idx="6219">
                  <c:v>3656.7919825901977</c:v>
                </c:pt>
                <c:pt idx="6220">
                  <c:v>3647.2219774016608</c:v>
                </c:pt>
                <c:pt idx="6221">
                  <c:v>3685.8219983293002</c:v>
                </c:pt>
                <c:pt idx="6222">
                  <c:v>3650.831979358883</c:v>
                </c:pt>
                <c:pt idx="6223">
                  <c:v>3685.0719979226747</c:v>
                </c:pt>
                <c:pt idx="6224">
                  <c:v>3681.851996176897</c:v>
                </c:pt>
                <c:pt idx="6225">
                  <c:v>3676.9919935419662</c:v>
                </c:pt>
                <c:pt idx="6226">
                  <c:v>3693.9420027316937</c:v>
                </c:pt>
                <c:pt idx="6227">
                  <c:v>3651.2619795920141</c:v>
                </c:pt>
                <c:pt idx="6228">
                  <c:v>3723.8620189533244</c:v>
                </c:pt>
                <c:pt idx="6229">
                  <c:v>3748.1020320954481</c:v>
                </c:pt>
                <c:pt idx="6230">
                  <c:v>3749.2020326918309</c:v>
                </c:pt>
                <c:pt idx="6231">
                  <c:v>3757.8520373815741</c:v>
                </c:pt>
                <c:pt idx="6232">
                  <c:v>3842.6220833410548</c:v>
                </c:pt>
                <c:pt idx="6233">
                  <c:v>3894.9021116855361</c:v>
                </c:pt>
                <c:pt idx="6234">
                  <c:v>3830.3320766778247</c:v>
                </c:pt>
                <c:pt idx="6235">
                  <c:v>3756.4120366008538</c:v>
                </c:pt>
                <c:pt idx="6236">
                  <c:v>3812.3420669242446</c:v>
                </c:pt>
                <c:pt idx="6237">
                  <c:v>3814.1520679055666</c:v>
                </c:pt>
                <c:pt idx="6238">
                  <c:v>3779.2420489785227</c:v>
                </c:pt>
                <c:pt idx="6239">
                  <c:v>3850.012087347669</c:v>
                </c:pt>
                <c:pt idx="6240">
                  <c:v>3868.4920973669114</c:v>
                </c:pt>
                <c:pt idx="6241">
                  <c:v>3791.1220554194647</c:v>
                </c:pt>
                <c:pt idx="6242">
                  <c:v>3814.7620682362885</c:v>
                </c:pt>
                <c:pt idx="6243">
                  <c:v>3820.0920711260374</c:v>
                </c:pt>
                <c:pt idx="6244">
                  <c:v>3830.8420769543309</c:v>
                </c:pt>
                <c:pt idx="6245">
                  <c:v>3869.9620981638968</c:v>
                </c:pt>
                <c:pt idx="6246">
                  <c:v>3869.7820980663068</c:v>
                </c:pt>
                <c:pt idx="6247">
                  <c:v>3841.9920829994903</c:v>
                </c:pt>
                <c:pt idx="6248">
                  <c:v>3767.9220428411941</c:v>
                </c:pt>
                <c:pt idx="6249">
                  <c:v>3686.5719987359239</c:v>
                </c:pt>
                <c:pt idx="6250">
                  <c:v>3716.6320150334586</c:v>
                </c:pt>
                <c:pt idx="6251">
                  <c:v>3667.6319884672848</c:v>
                </c:pt>
                <c:pt idx="6252">
                  <c:v>3696.7320042443394</c:v>
                </c:pt>
                <c:pt idx="6253">
                  <c:v>3687.5119992455611</c:v>
                </c:pt>
                <c:pt idx="6254">
                  <c:v>3774.9020466255192</c:v>
                </c:pt>
                <c:pt idx="6255">
                  <c:v>3752.0220342207426</c:v>
                </c:pt>
                <c:pt idx="6256">
                  <c:v>3891.5221098530137</c:v>
                </c:pt>
                <c:pt idx="6257">
                  <c:v>3883.9621057542327</c:v>
                </c:pt>
                <c:pt idx="6258">
                  <c:v>3867.6020968843836</c:v>
                </c:pt>
                <c:pt idx="6259">
                  <c:v>3895.4221119674648</c:v>
                </c:pt>
                <c:pt idx="6260">
                  <c:v>3882.012104697008</c:v>
                </c:pt>
                <c:pt idx="6261">
                  <c:v>3886.8821073373601</c:v>
                </c:pt>
                <c:pt idx="6262">
                  <c:v>3886.8721073319384</c:v>
                </c:pt>
                <c:pt idx="6263">
                  <c:v>3872.7920996982298</c:v>
                </c:pt>
                <c:pt idx="6264">
                  <c:v>3829.7220763471046</c:v>
                </c:pt>
                <c:pt idx="6265">
                  <c:v>3822.3820723676004</c:v>
                </c:pt>
                <c:pt idx="6266">
                  <c:v>3765.2820414098751</c:v>
                </c:pt>
                <c:pt idx="6267">
                  <c:v>3798.4720594043911</c:v>
                </c:pt>
                <c:pt idx="6268">
                  <c:v>3764.6020410412011</c:v>
                </c:pt>
                <c:pt idx="6269">
                  <c:v>3772.0320450695012</c:v>
                </c:pt>
                <c:pt idx="6270">
                  <c:v>3755.7520362430255</c:v>
                </c:pt>
                <c:pt idx="6271">
                  <c:v>3786.3020528062216</c:v>
                </c:pt>
                <c:pt idx="6272">
                  <c:v>3812.7720671573775</c:v>
                </c:pt>
                <c:pt idx="6273">
                  <c:v>3808.6920649453368</c:v>
                </c:pt>
                <c:pt idx="6274">
                  <c:v>3797.1820587049965</c:v>
                </c:pt>
                <c:pt idx="6275">
                  <c:v>3796.3520582549982</c:v>
                </c:pt>
                <c:pt idx="6276">
                  <c:v>3889.2521086222955</c:v>
                </c:pt>
                <c:pt idx="6277">
                  <c:v>3904.8321170692543</c:v>
                </c:pt>
                <c:pt idx="6278">
                  <c:v>3869.1620977301636</c:v>
                </c:pt>
                <c:pt idx="6279">
                  <c:v>3887.0221074132633</c:v>
                </c:pt>
                <c:pt idx="6280">
                  <c:v>3891.492109836749</c:v>
                </c:pt>
                <c:pt idx="6281">
                  <c:v>3920.6221256300682</c:v>
                </c:pt>
                <c:pt idx="6282">
                  <c:v>3897.6921131981835</c:v>
                </c:pt>
                <c:pt idx="6283">
                  <c:v>3919.2421248818778</c:v>
                </c:pt>
                <c:pt idx="6284">
                  <c:v>3909.6021196553897</c:v>
                </c:pt>
                <c:pt idx="6285">
                  <c:v>3944.032138322194</c:v>
                </c:pt>
                <c:pt idx="6286">
                  <c:v>3970.122152467326</c:v>
                </c:pt>
                <c:pt idx="6287">
                  <c:v>3985.0121605401901</c:v>
                </c:pt>
                <c:pt idx="6288">
                  <c:v>3989.3021628660858</c:v>
                </c:pt>
                <c:pt idx="6289">
                  <c:v>4003.2221704130475</c:v>
                </c:pt>
                <c:pt idx="6290">
                  <c:v>4031.3821856804652</c:v>
                </c:pt>
                <c:pt idx="6291">
                  <c:v>4006.7921723485829</c:v>
                </c:pt>
                <c:pt idx="6292">
                  <c:v>3995.3721661570376</c:v>
                </c:pt>
                <c:pt idx="6293">
                  <c:v>4046.2321937316419</c:v>
                </c:pt>
                <c:pt idx="6294">
                  <c:v>4025.9821827527639</c:v>
                </c:pt>
                <c:pt idx="6295">
                  <c:v>3994.5121656907745</c:v>
                </c:pt>
                <c:pt idx="6296">
                  <c:v>4013.8421761708591</c:v>
                </c:pt>
                <c:pt idx="6297">
                  <c:v>4055.062198518975</c:v>
                </c:pt>
                <c:pt idx="6298">
                  <c:v>4082.6122134556708</c:v>
                </c:pt>
                <c:pt idx="6299">
                  <c:v>4084.4522144532571</c:v>
                </c:pt>
                <c:pt idx="6300">
                  <c:v>4059.4322008882432</c:v>
                </c:pt>
                <c:pt idx="6301">
                  <c:v>4035.4521878870828</c:v>
                </c:pt>
                <c:pt idx="6302">
                  <c:v>4065.4222041358225</c:v>
                </c:pt>
                <c:pt idx="6303">
                  <c:v>4070.3422068032837</c:v>
                </c:pt>
                <c:pt idx="6304">
                  <c:v>4025.732182617222</c:v>
                </c:pt>
                <c:pt idx="6305">
                  <c:v>4063.1322028942614</c:v>
                </c:pt>
                <c:pt idx="6306">
                  <c:v>4051.8421967731979</c:v>
                </c:pt>
                <c:pt idx="6307">
                  <c:v>4049.1621953201907</c:v>
                </c:pt>
                <c:pt idx="6308">
                  <c:v>4014.9321767618208</c:v>
                </c:pt>
                <c:pt idx="6309">
                  <c:v>4048.3221948647706</c:v>
                </c:pt>
                <c:pt idx="6310">
                  <c:v>4051.5421966105473</c:v>
                </c:pt>
                <c:pt idx="6311">
                  <c:v>4055.8621989527082</c:v>
                </c:pt>
                <c:pt idx="6312">
                  <c:v>4039.7221902021356</c:v>
                </c:pt>
                <c:pt idx="6313">
                  <c:v>4051.802196751511</c:v>
                </c:pt>
                <c:pt idx="6314">
                  <c:v>4069.9222065755735</c:v>
                </c:pt>
                <c:pt idx="6315">
                  <c:v>4031.3921856858856</c:v>
                </c:pt>
                <c:pt idx="6316">
                  <c:v>4072.2422078333998</c:v>
                </c:pt>
                <c:pt idx="6317">
                  <c:v>4081.9322130869964</c:v>
                </c:pt>
                <c:pt idx="6318">
                  <c:v>4082.2322132496465</c:v>
                </c:pt>
                <c:pt idx="6319">
                  <c:v>4068.9422060442498</c:v>
                </c:pt>
                <c:pt idx="6320">
                  <c:v>4055.712198871383</c:v>
                </c:pt>
                <c:pt idx="6321">
                  <c:v>3978.8821572167067</c:v>
                </c:pt>
                <c:pt idx="6322">
                  <c:v>4003.3421704781067</c:v>
                </c:pt>
                <c:pt idx="6323">
                  <c:v>4023.1621812238532</c:v>
                </c:pt>
                <c:pt idx="6324">
                  <c:v>4043.1321920509245</c:v>
                </c:pt>
                <c:pt idx="6325">
                  <c:v>4043.4021921973099</c:v>
                </c:pt>
                <c:pt idx="6326">
                  <c:v>4076.0422098936347</c:v>
                </c:pt>
                <c:pt idx="6327">
                  <c:v>4106.0122261423749</c:v>
                </c:pt>
                <c:pt idx="6328">
                  <c:v>4080.7922124689276</c:v>
                </c:pt>
                <c:pt idx="6329">
                  <c:v>4085.3822149574739</c:v>
                </c:pt>
                <c:pt idx="6330">
                  <c:v>4084.4722144641019</c:v>
                </c:pt>
                <c:pt idx="6331">
                  <c:v>4044.4221927503213</c:v>
                </c:pt>
                <c:pt idx="6332">
                  <c:v>4005.3021715407558</c:v>
                </c:pt>
                <c:pt idx="6333">
                  <c:v>4007.8321729124373</c:v>
                </c:pt>
                <c:pt idx="6334">
                  <c:v>4036.7921886135878</c:v>
                </c:pt>
                <c:pt idx="6335">
                  <c:v>4060.0222012081226</c:v>
                </c:pt>
                <c:pt idx="6336">
                  <c:v>4031.6921858485366</c:v>
                </c:pt>
                <c:pt idx="6337">
                  <c:v>4015.0621768323022</c:v>
                </c:pt>
                <c:pt idx="6338">
                  <c:v>4024.3221818527677</c:v>
                </c:pt>
                <c:pt idx="6339">
                  <c:v>4074.7422091888184</c:v>
                </c:pt>
                <c:pt idx="6340">
                  <c:v>4100.8322233339513</c:v>
                </c:pt>
                <c:pt idx="6341">
                  <c:v>4006.3421721046093</c:v>
                </c:pt>
                <c:pt idx="6342">
                  <c:v>4050.8321962256109</c:v>
                </c:pt>
                <c:pt idx="6343">
                  <c:v>4037.0921887762393</c:v>
                </c:pt>
                <c:pt idx="6344">
                  <c:v>4038.8921897521391</c:v>
                </c:pt>
                <c:pt idx="6345">
                  <c:v>4061.0122017448693</c:v>
                </c:pt>
                <c:pt idx="6346">
                  <c:v>4047.5721944581474</c:v>
                </c:pt>
                <c:pt idx="6347">
                  <c:v>4044.9921930593564</c:v>
                </c:pt>
                <c:pt idx="6348">
                  <c:v>4059.0222006659569</c:v>
                </c:pt>
                <c:pt idx="6349">
                  <c:v>4091.7322184002337</c:v>
                </c:pt>
                <c:pt idx="6350">
                  <c:v>4098.5522220978119</c:v>
                </c:pt>
                <c:pt idx="6351">
                  <c:v>4116.362231753802</c:v>
                </c:pt>
                <c:pt idx="6352">
                  <c:v>4054.6021982695797</c:v>
                </c:pt>
                <c:pt idx="6353">
                  <c:v>4068.7622059466621</c:v>
                </c:pt>
                <c:pt idx="6354">
                  <c:v>4093.7722195062538</c:v>
                </c:pt>
                <c:pt idx="6355">
                  <c:v>4120.5822340417462</c:v>
                </c:pt>
                <c:pt idx="6356">
                  <c:v>4138.3422436706296</c:v>
                </c:pt>
                <c:pt idx="6357">
                  <c:v>4148.3722491085628</c:v>
                </c:pt>
                <c:pt idx="6358">
                  <c:v>4135.5122421362976</c:v>
                </c:pt>
                <c:pt idx="6359">
                  <c:v>4105.6522259471958</c:v>
                </c:pt>
                <c:pt idx="6360">
                  <c:v>4085.162214838198</c:v>
                </c:pt>
                <c:pt idx="6361">
                  <c:v>4036.0421882069641</c:v>
                </c:pt>
                <c:pt idx="6362">
                  <c:v>4022.3621807901222</c:v>
                </c:pt>
                <c:pt idx="6363">
                  <c:v>4074.7722092050849</c:v>
                </c:pt>
                <c:pt idx="6364">
                  <c:v>4095.072220211071</c:v>
                </c:pt>
                <c:pt idx="6365">
                  <c:v>4034.5321873882922</c:v>
                </c:pt>
                <c:pt idx="6366">
                  <c:v>4028.8121842870978</c:v>
                </c:pt>
                <c:pt idx="6367">
                  <c:v>4065.952204423173</c:v>
                </c:pt>
                <c:pt idx="6368">
                  <c:v>4035.1721877352784</c:v>
                </c:pt>
                <c:pt idx="6369">
                  <c:v>3988.1921622642813</c:v>
                </c:pt>
                <c:pt idx="6370">
                  <c:v>3981.6821587347754</c:v>
                </c:pt>
                <c:pt idx="6371">
                  <c:v>4030.0821849756494</c:v>
                </c:pt>
                <c:pt idx="6372">
                  <c:v>3957.79214578241</c:v>
                </c:pt>
                <c:pt idx="6373">
                  <c:v>3976.8821561323748</c:v>
                </c:pt>
                <c:pt idx="6374">
                  <c:v>3970.4021526191341</c:v>
                </c:pt>
                <c:pt idx="6375">
                  <c:v>3985.1821606323597</c:v>
                </c:pt>
                <c:pt idx="6376">
                  <c:v>4025.652182573851</c:v>
                </c:pt>
                <c:pt idx="6377">
                  <c:v>3968.9021518058839</c:v>
                </c:pt>
                <c:pt idx="6378">
                  <c:v>3989.8221631480137</c:v>
                </c:pt>
                <c:pt idx="6379">
                  <c:v>3985.5921608546482</c:v>
                </c:pt>
                <c:pt idx="6380">
                  <c:v>3982.9921594450138</c:v>
                </c:pt>
                <c:pt idx="6381">
                  <c:v>3987.9921621558483</c:v>
                </c:pt>
                <c:pt idx="6382">
                  <c:v>4046.4521938509206</c:v>
                </c:pt>
                <c:pt idx="6383">
                  <c:v>4082.7622135369979</c:v>
                </c:pt>
                <c:pt idx="6384">
                  <c:v>4053.9621979225935</c:v>
                </c:pt>
                <c:pt idx="6385">
                  <c:v>4048.9021951792297</c:v>
                </c:pt>
                <c:pt idx="6386">
                  <c:v>4077.6722107773689</c:v>
                </c:pt>
                <c:pt idx="6387">
                  <c:v>4099.6422226887744</c:v>
                </c:pt>
                <c:pt idx="6388">
                  <c:v>4074.1322088580982</c:v>
                </c:pt>
                <c:pt idx="6389">
                  <c:v>4090.252217597827</c:v>
                </c:pt>
                <c:pt idx="6390">
                  <c:v>4150.7422503934977</c:v>
                </c:pt>
                <c:pt idx="6391">
                  <c:v>4183.9222683825928</c:v>
                </c:pt>
                <c:pt idx="6392">
                  <c:v>4192.8722732349861</c:v>
                </c:pt>
                <c:pt idx="6393">
                  <c:v>4162.2222566175733</c:v>
                </c:pt>
                <c:pt idx="6394">
                  <c:v>4112.1822294875456</c:v>
                </c:pt>
                <c:pt idx="6395">
                  <c:v>4077.4322106472482</c:v>
                </c:pt>
                <c:pt idx="6396">
                  <c:v>4080.9822125719406</c:v>
                </c:pt>
                <c:pt idx="6397">
                  <c:v>4068.532205821964</c:v>
                </c:pt>
                <c:pt idx="6398">
                  <c:v>4008.7821734274962</c:v>
                </c:pt>
                <c:pt idx="6399">
                  <c:v>4063.732203219563</c:v>
                </c:pt>
                <c:pt idx="6400">
                  <c:v>4057.9822001021039</c:v>
                </c:pt>
                <c:pt idx="6401">
                  <c:v>4098.1422218755242</c:v>
                </c:pt>
                <c:pt idx="6402">
                  <c:v>4104.8222254971979</c:v>
                </c:pt>
                <c:pt idx="6403">
                  <c:v>4126.7022373598074</c:v>
                </c:pt>
                <c:pt idx="6404">
                  <c:v>4127.1422375983611</c:v>
                </c:pt>
                <c:pt idx="6405">
                  <c:v>4091.7822184273423</c:v>
                </c:pt>
                <c:pt idx="6406">
                  <c:v>4099.9222228405797</c:v>
                </c:pt>
                <c:pt idx="6407">
                  <c:v>4066.8822049273881</c:v>
                </c:pt>
                <c:pt idx="6408">
                  <c:v>4026.5921830834868</c:v>
                </c:pt>
                <c:pt idx="6409">
                  <c:v>4075.0922093785771</c:v>
                </c:pt>
                <c:pt idx="6410">
                  <c:v>4067.7922054207593</c:v>
                </c:pt>
                <c:pt idx="6411">
                  <c:v>4065.1922040111258</c:v>
                </c:pt>
                <c:pt idx="6412">
                  <c:v>4104.8122254917753</c:v>
                </c:pt>
                <c:pt idx="6413">
                  <c:v>4135.7822422826812</c:v>
                </c:pt>
                <c:pt idx="6414">
                  <c:v>4127.7722379399256</c:v>
                </c:pt>
                <c:pt idx="6415">
                  <c:v>4079.3322116773643</c:v>
                </c:pt>
                <c:pt idx="6416">
                  <c:v>4101.4822236863583</c:v>
                </c:pt>
                <c:pt idx="6417">
                  <c:v>4110.0622283381499</c:v>
                </c:pt>
                <c:pt idx="6418">
                  <c:v>4136.5322426893044</c:v>
                </c:pt>
                <c:pt idx="6419">
                  <c:v>4182.6222676777734</c:v>
                </c:pt>
                <c:pt idx="6420">
                  <c:v>4217.3122864855413</c:v>
                </c:pt>
                <c:pt idx="6421">
                  <c:v>4173.6822628308028</c:v>
                </c:pt>
                <c:pt idx="6422">
                  <c:v>4230.8322938156361</c:v>
                </c:pt>
                <c:pt idx="6423">
                  <c:v>4226.3022913596205</c:v>
                </c:pt>
                <c:pt idx="6424">
                  <c:v>4258.002308546309</c:v>
                </c:pt>
                <c:pt idx="6425">
                  <c:v>4285.1823232824026</c:v>
                </c:pt>
                <c:pt idx="6426">
                  <c:v>4287.3623244643259</c:v>
                </c:pt>
                <c:pt idx="6427">
                  <c:v>4288.2623249522767</c:v>
                </c:pt>
                <c:pt idx="6428">
                  <c:v>4297.9023301787647</c:v>
                </c:pt>
                <c:pt idx="6429">
                  <c:v>4284.8523231034887</c:v>
                </c:pt>
                <c:pt idx="6430">
                  <c:v>4302.5623327052626</c:v>
                </c:pt>
                <c:pt idx="6431">
                  <c:v>4300.0923313661106</c:v>
                </c:pt>
                <c:pt idx="6432">
                  <c:v>4324.2023444377519</c:v>
                </c:pt>
                <c:pt idx="6433">
                  <c:v>4300.5023315883982</c:v>
                </c:pt>
                <c:pt idx="6434">
                  <c:v>4292.1123270396183</c:v>
                </c:pt>
                <c:pt idx="6435">
                  <c:v>4335.8823507702609</c:v>
                </c:pt>
                <c:pt idx="6436">
                  <c:v>4309.7323365925977</c:v>
                </c:pt>
                <c:pt idx="6437">
                  <c:v>4337.2223514967636</c:v>
                </c:pt>
                <c:pt idx="6438">
                  <c:v>4331.2023482329187</c:v>
                </c:pt>
                <c:pt idx="6439">
                  <c:v>4349.7023582630054</c:v>
                </c:pt>
                <c:pt idx="6440">
                  <c:v>4333.9523497238779</c:v>
                </c:pt>
                <c:pt idx="6441">
                  <c:v>4330.2523477178611</c:v>
                </c:pt>
                <c:pt idx="6442">
                  <c:v>4278.1723194818132</c:v>
                </c:pt>
                <c:pt idx="6443">
                  <c:v>4288.1223248763727</c:v>
                </c:pt>
                <c:pt idx="6444">
                  <c:v>4310.9623372594624</c:v>
                </c:pt>
                <c:pt idx="6445">
                  <c:v>4271.5923159143549</c:v>
                </c:pt>
                <c:pt idx="6446">
                  <c:v>4257.5623083077544</c:v>
                </c:pt>
                <c:pt idx="6447">
                  <c:v>4334.0023497509856</c:v>
                </c:pt>
                <c:pt idx="6448">
                  <c:v>4342.4523543322957</c:v>
                </c:pt>
                <c:pt idx="6449">
                  <c:v>4324.772344746787</c:v>
                </c:pt>
                <c:pt idx="6450">
                  <c:v>4315.2523395853586</c:v>
                </c:pt>
                <c:pt idx="6451">
                  <c:v>4350.5223587075825</c:v>
                </c:pt>
                <c:pt idx="6452">
                  <c:v>4368.6423685316449</c:v>
                </c:pt>
                <c:pt idx="6453">
                  <c:v>4449.5824124146266</c:v>
                </c:pt>
                <c:pt idx="6454">
                  <c:v>4430.9124022923725</c:v>
                </c:pt>
                <c:pt idx="6455">
                  <c:v>4441.0424077845219</c:v>
                </c:pt>
                <c:pt idx="6456">
                  <c:v>4443.1624089339157</c:v>
                </c:pt>
                <c:pt idx="6457">
                  <c:v>4430.5924021188794</c:v>
                </c:pt>
                <c:pt idx="6458">
                  <c:v>4413.3023927448148</c:v>
                </c:pt>
                <c:pt idx="6459">
                  <c:v>4393.2123818526834</c:v>
                </c:pt>
                <c:pt idx="6460">
                  <c:v>4316.852340452825</c:v>
                </c:pt>
                <c:pt idx="6461">
                  <c:v>4341.4223537738635</c:v>
                </c:pt>
                <c:pt idx="6462">
                  <c:v>4358.6523631153977</c:v>
                </c:pt>
                <c:pt idx="6463">
                  <c:v>4421.8523973803422</c:v>
                </c:pt>
                <c:pt idx="6464">
                  <c:v>4419.2523959707078</c:v>
                </c:pt>
                <c:pt idx="6465">
                  <c:v>4403.7123875454354</c:v>
                </c:pt>
                <c:pt idx="6466">
                  <c:v>4421.8123973586544</c:v>
                </c:pt>
                <c:pt idx="6467">
                  <c:v>4460.7924184923158</c:v>
                </c:pt>
                <c:pt idx="6468">
                  <c:v>4440.5624075242813</c:v>
                </c:pt>
                <c:pt idx="6469">
                  <c:v>4407.9723898550646</c:v>
                </c:pt>
                <c:pt idx="6470">
                  <c:v>4417.3723949514324</c:v>
                </c:pt>
                <c:pt idx="6471">
                  <c:v>4460.2424181941233</c:v>
                </c:pt>
                <c:pt idx="6472">
                  <c:v>4453.1024143230534</c:v>
                </c:pt>
                <c:pt idx="6473">
                  <c:v>4475.8224266410834</c:v>
                </c:pt>
                <c:pt idx="6474">
                  <c:v>4519.0924501006421</c:v>
                </c:pt>
                <c:pt idx="6475">
                  <c:v>4555.8124700090075</c:v>
                </c:pt>
                <c:pt idx="6476">
                  <c:v>4528.5824552458043</c:v>
                </c:pt>
                <c:pt idx="6477">
                  <c:v>4495.732437435624</c:v>
                </c:pt>
                <c:pt idx="6478">
                  <c:v>4519.4624503012428</c:v>
                </c:pt>
                <c:pt idx="6479">
                  <c:v>4483.9524310488987</c:v>
                </c:pt>
                <c:pt idx="6480">
                  <c:v>4517.3824491735359</c:v>
                </c:pt>
                <c:pt idx="6481">
                  <c:v>4522.7824521012362</c:v>
                </c:pt>
                <c:pt idx="6482">
                  <c:v>4507.6224438819872</c:v>
                </c:pt>
                <c:pt idx="6483">
                  <c:v>4522.50245194943</c:v>
                </c:pt>
                <c:pt idx="6484">
                  <c:v>4541.3324621584306</c:v>
                </c:pt>
                <c:pt idx="6485">
                  <c:v>4542.4624627710791</c:v>
                </c:pt>
                <c:pt idx="6486">
                  <c:v>4569.4824774204253</c:v>
                </c:pt>
                <c:pt idx="6487">
                  <c:v>4604.6324964775895</c:v>
                </c:pt>
                <c:pt idx="6488">
                  <c:v>4594.182490811947</c:v>
                </c:pt>
                <c:pt idx="6489">
                  <c:v>4596.4224920264005</c:v>
                </c:pt>
                <c:pt idx="6490">
                  <c:v>4581.0224836770321</c:v>
                </c:pt>
                <c:pt idx="6491">
                  <c:v>4595.8324917065229</c:v>
                </c:pt>
                <c:pt idx="6492">
                  <c:v>4565.4624752409172</c:v>
                </c:pt>
                <c:pt idx="6493">
                  <c:v>4581.0024836661896</c:v>
                </c:pt>
                <c:pt idx="6494">
                  <c:v>4572.6324791282532</c:v>
                </c:pt>
                <c:pt idx="6495">
                  <c:v>4553.9224689843122</c:v>
                </c:pt>
                <c:pt idx="6496">
                  <c:v>4527.622454725325</c:v>
                </c:pt>
                <c:pt idx="6497">
                  <c:v>4502.2024409434443</c:v>
                </c:pt>
                <c:pt idx="6498">
                  <c:v>4553.5224687674463</c:v>
                </c:pt>
                <c:pt idx="6499">
                  <c:v>4562.9324738692367</c:v>
                </c:pt>
                <c:pt idx="6500">
                  <c:v>4586.3524865667841</c:v>
                </c:pt>
                <c:pt idx="6501">
                  <c:v>4628.7325095438127</c:v>
                </c:pt>
                <c:pt idx="6502">
                  <c:v>4631.302510937182</c:v>
                </c:pt>
                <c:pt idx="6503">
                  <c:v>4620.7825052335866</c:v>
                </c:pt>
                <c:pt idx="6504">
                  <c:v>4625.6225078576745</c:v>
                </c:pt>
                <c:pt idx="6505">
                  <c:v>4580.6724834872757</c:v>
                </c:pt>
                <c:pt idx="6506">
                  <c:v>4638.2925147269279</c:v>
                </c:pt>
                <c:pt idx="6507">
                  <c:v>4662.1825276792933</c:v>
                </c:pt>
                <c:pt idx="6508">
                  <c:v>4659.5325262425504</c:v>
                </c:pt>
                <c:pt idx="6509">
                  <c:v>4652.3725223606361</c:v>
                </c:pt>
                <c:pt idx="6510">
                  <c:v>4676.6825355407118</c:v>
                </c:pt>
                <c:pt idx="6511">
                  <c:v>4688.6525420304479</c:v>
                </c:pt>
                <c:pt idx="6512">
                  <c:v>4677.4225359419152</c:v>
                </c:pt>
                <c:pt idx="6513">
                  <c:v>4699.2925477991039</c:v>
                </c:pt>
                <c:pt idx="6514">
                  <c:v>4721.2125596834003</c:v>
                </c:pt>
                <c:pt idx="6515">
                  <c:v>4749.1025748044331</c:v>
                </c:pt>
                <c:pt idx="6516">
                  <c:v>4738.4525690303553</c:v>
                </c:pt>
                <c:pt idx="6517">
                  <c:v>4738.1925688893916</c:v>
                </c:pt>
                <c:pt idx="6518">
                  <c:v>4763.3425825248878</c:v>
                </c:pt>
                <c:pt idx="6519">
                  <c:v>4798.2726014627751</c:v>
                </c:pt>
                <c:pt idx="6520">
                  <c:v>4805.1426051874614</c:v>
                </c:pt>
                <c:pt idx="6521">
                  <c:v>4793.3425987898927</c:v>
                </c:pt>
                <c:pt idx="6522">
                  <c:v>4801.0326029591552</c:v>
                </c:pt>
                <c:pt idx="6523">
                  <c:v>4830.4026188825947</c:v>
                </c:pt>
                <c:pt idx="6524">
                  <c:v>4825.7826163777836</c:v>
                </c:pt>
                <c:pt idx="6525">
                  <c:v>4809.2626074211885</c:v>
                </c:pt>
                <c:pt idx="6526">
                  <c:v>4908.7026613342559</c:v>
                </c:pt>
                <c:pt idx="6527">
                  <c:v>4931.1526735059006</c:v>
                </c:pt>
                <c:pt idx="6528">
                  <c:v>4934.8026754848106</c:v>
                </c:pt>
                <c:pt idx="6529">
                  <c:v>4922.8726690167605</c:v>
                </c:pt>
                <c:pt idx="6530">
                  <c:v>4922.0226685559192</c:v>
                </c:pt>
                <c:pt idx="6531">
                  <c:v>4943.4426801691316</c:v>
                </c:pt>
                <c:pt idx="6532">
                  <c:v>4939.662678119741</c:v>
                </c:pt>
                <c:pt idx="6533">
                  <c:v>4937.4026768944441</c:v>
                </c:pt>
                <c:pt idx="6534">
                  <c:v>4922.1826686426657</c:v>
                </c:pt>
                <c:pt idx="6535">
                  <c:v>4893.8526532830792</c:v>
                </c:pt>
                <c:pt idx="6536">
                  <c:v>4889.7726510710381</c:v>
                </c:pt>
                <c:pt idx="6537">
                  <c:v>4900.1726567095729</c:v>
                </c:pt>
                <c:pt idx="6538">
                  <c:v>4924.932670133624</c:v>
                </c:pt>
                <c:pt idx="6539">
                  <c:v>4903.4926585095673</c:v>
                </c:pt>
                <c:pt idx="6540">
                  <c:v>4894.0326533806692</c:v>
                </c:pt>
                <c:pt idx="6541">
                  <c:v>4927.4726715107281</c:v>
                </c:pt>
                <c:pt idx="6542">
                  <c:v>4978.9026993943671</c:v>
                </c:pt>
                <c:pt idx="6543">
                  <c:v>4970.8526950299247</c:v>
                </c:pt>
                <c:pt idx="6544">
                  <c:v>4981.0727005708695</c:v>
                </c:pt>
                <c:pt idx="6545">
                  <c:v>4985.3227028750789</c:v>
                </c:pt>
                <c:pt idx="6546">
                  <c:v>4961.8026901233161</c:v>
                </c:pt>
                <c:pt idx="6547">
                  <c:v>4964.4726915709016</c:v>
                </c:pt>
                <c:pt idx="6548">
                  <c:v>4978.9626994268983</c:v>
                </c:pt>
                <c:pt idx="6549">
                  <c:v>4975.3726974805195</c:v>
                </c:pt>
                <c:pt idx="6550">
                  <c:v>4986.5927035636323</c:v>
                </c:pt>
                <c:pt idx="6551">
                  <c:v>4973.882696672692</c:v>
                </c:pt>
                <c:pt idx="6552">
                  <c:v>4990.4527056563957</c:v>
                </c:pt>
                <c:pt idx="6553">
                  <c:v>5014.7227188147854</c:v>
                </c:pt>
                <c:pt idx="6554">
                  <c:v>5007.3627148244368</c:v>
                </c:pt>
                <c:pt idx="6555">
                  <c:v>4991.1527060359131</c:v>
                </c:pt>
                <c:pt idx="6556">
                  <c:v>5004.4227132304668</c:v>
                </c:pt>
                <c:pt idx="6557">
                  <c:v>4995.1227081883153</c:v>
                </c:pt>
                <c:pt idx="6558">
                  <c:v>4988.8027047618207</c:v>
                </c:pt>
                <c:pt idx="6559">
                  <c:v>4968.6326938263164</c:v>
                </c:pt>
                <c:pt idx="6560">
                  <c:v>4995.5827084377124</c:v>
                </c:pt>
                <c:pt idx="6561">
                  <c:v>4958.2626882040468</c:v>
                </c:pt>
                <c:pt idx="6562">
                  <c:v>4865.2826377933752</c:v>
                </c:pt>
                <c:pt idx="6563">
                  <c:v>4863.7726369747043</c:v>
                </c:pt>
                <c:pt idx="6564">
                  <c:v>4880.0626458066017</c:v>
                </c:pt>
                <c:pt idx="6565">
                  <c:v>4853.1226312006274</c:v>
                </c:pt>
                <c:pt idx="6566">
                  <c:v>4817.192611720573</c:v>
                </c:pt>
                <c:pt idx="6567">
                  <c:v>4870.4526405963779</c:v>
                </c:pt>
                <c:pt idx="6568">
                  <c:v>4922.6226688812203</c:v>
                </c:pt>
                <c:pt idx="6569">
                  <c:v>4898.3026556957238</c:v>
                </c:pt>
                <c:pt idx="6570">
                  <c:v>4984.6027024847199</c:v>
                </c:pt>
                <c:pt idx="6571">
                  <c:v>4971.2026952196838</c:v>
                </c:pt>
                <c:pt idx="6572">
                  <c:v>5005.9227140437151</c:v>
                </c:pt>
                <c:pt idx="6573">
                  <c:v>5007.5327149166033</c:v>
                </c:pt>
                <c:pt idx="6574">
                  <c:v>5043.5927344671391</c:v>
                </c:pt>
                <c:pt idx="6575">
                  <c:v>5039.6927323526879</c:v>
                </c:pt>
                <c:pt idx="6576">
                  <c:v>5030.2927272563202</c:v>
                </c:pt>
                <c:pt idx="6577">
                  <c:v>5034.2927294249876</c:v>
                </c:pt>
                <c:pt idx="6578">
                  <c:v>5024.062723878621</c:v>
                </c:pt>
                <c:pt idx="6579">
                  <c:v>4988.6527046804931</c:v>
                </c:pt>
                <c:pt idx="6580">
                  <c:v>4973.3026963582333</c:v>
                </c:pt>
                <c:pt idx="6581">
                  <c:v>4969.9326945311313</c:v>
                </c:pt>
                <c:pt idx="6582">
                  <c:v>4951.0626843004438</c:v>
                </c:pt>
                <c:pt idx="6583">
                  <c:v>4944.3026806353964</c:v>
                </c:pt>
                <c:pt idx="6584">
                  <c:v>4974.5326970250981</c:v>
                </c:pt>
                <c:pt idx="6585">
                  <c:v>4928.7026721775928</c:v>
                </c:pt>
                <c:pt idx="6586">
                  <c:v>4928.6326721396417</c:v>
                </c:pt>
                <c:pt idx="6587">
                  <c:v>4950.952684240805</c:v>
                </c:pt>
                <c:pt idx="6588">
                  <c:v>4873.4326422120339</c:v>
                </c:pt>
                <c:pt idx="6589">
                  <c:v>4830.2226187850056</c:v>
                </c:pt>
                <c:pt idx="6590">
                  <c:v>4760.4025809309178</c:v>
                </c:pt>
                <c:pt idx="6591">
                  <c:v>4774.3525884941455</c:v>
                </c:pt>
                <c:pt idx="6592">
                  <c:v>4769.1425856694559</c:v>
                </c:pt>
                <c:pt idx="6593">
                  <c:v>4834.6926212084909</c:v>
                </c:pt>
                <c:pt idx="6594">
                  <c:v>4839.5726238542647</c:v>
                </c:pt>
                <c:pt idx="6595">
                  <c:v>4780.2425916875072</c:v>
                </c:pt>
                <c:pt idx="6596">
                  <c:v>4707.6925523533046</c:v>
                </c:pt>
                <c:pt idx="6597">
                  <c:v>4760.4625809634481</c:v>
                </c:pt>
                <c:pt idx="6598">
                  <c:v>4682.6725387882916</c:v>
                </c:pt>
                <c:pt idx="6599">
                  <c:v>4688.9825422093645</c:v>
                </c:pt>
                <c:pt idx="6600">
                  <c:v>4759.5425804646547</c:v>
                </c:pt>
                <c:pt idx="6601">
                  <c:v>4735.4725674146994</c:v>
                </c:pt>
                <c:pt idx="6602">
                  <c:v>4806.6026059790247</c:v>
                </c:pt>
                <c:pt idx="6603">
                  <c:v>4811.642608711546</c:v>
                </c:pt>
                <c:pt idx="6604">
                  <c:v>4854.542631970503</c:v>
                </c:pt>
                <c:pt idx="6605">
                  <c:v>4848.8026288584661</c:v>
                </c:pt>
                <c:pt idx="6606">
                  <c:v>4841.7626250416115</c:v>
                </c:pt>
                <c:pt idx="6607">
                  <c:v>4805.7026054910757</c:v>
                </c:pt>
                <c:pt idx="6608">
                  <c:v>4848.8626288909954</c:v>
                </c:pt>
                <c:pt idx="6609">
                  <c:v>4912.0626631559389</c:v>
                </c:pt>
                <c:pt idx="6610">
                  <c:v>4941.4226790739567</c:v>
                </c:pt>
                <c:pt idx="6611">
                  <c:v>4940.5026785751634</c:v>
                </c:pt>
                <c:pt idx="6612">
                  <c:v>5019.292721292486</c:v>
                </c:pt>
                <c:pt idx="6613">
                  <c:v>5004.5627133063699</c:v>
                </c:pt>
                <c:pt idx="6614">
                  <c:v>4991.4327061877193</c:v>
                </c:pt>
                <c:pt idx="6615">
                  <c:v>5013.3027180449071</c:v>
                </c:pt>
                <c:pt idx="6616">
                  <c:v>5051.0227384954396</c:v>
                </c:pt>
                <c:pt idx="6617">
                  <c:v>5088.6927589188626</c:v>
                </c:pt>
                <c:pt idx="6618">
                  <c:v>5139.9127866886474</c:v>
                </c:pt>
                <c:pt idx="6619">
                  <c:v>5138.132785723591</c:v>
                </c:pt>
                <c:pt idx="6620">
                  <c:v>5097.9227639230639</c:v>
                </c:pt>
                <c:pt idx="6621">
                  <c:v>5189.2328134283152</c:v>
                </c:pt>
                <c:pt idx="6622">
                  <c:v>5191.8028148216854</c:v>
                </c:pt>
                <c:pt idx="6623">
                  <c:v>5070.1627488725135</c:v>
                </c:pt>
                <c:pt idx="6624">
                  <c:v>5087.8727584742883</c:v>
                </c:pt>
                <c:pt idx="6625">
                  <c:v>5142.252787957319</c:v>
                </c:pt>
                <c:pt idx="6626">
                  <c:v>5209.1128242065924</c:v>
                </c:pt>
                <c:pt idx="6627">
                  <c:v>5117.5127745441123</c:v>
                </c:pt>
                <c:pt idx="6628">
                  <c:v>5205.4828222385268</c:v>
                </c:pt>
                <c:pt idx="6629">
                  <c:v>5214.7328272535697</c:v>
                </c:pt>
                <c:pt idx="6630">
                  <c:v>5084.7427567773047</c:v>
                </c:pt>
                <c:pt idx="6631">
                  <c:v>5077.3027527435843</c:v>
                </c:pt>
                <c:pt idx="6632">
                  <c:v>5064.4027457496322</c:v>
                </c:pt>
                <c:pt idx="6633">
                  <c:v>5008.2227152907008</c:v>
                </c:pt>
                <c:pt idx="6634">
                  <c:v>5066.8327470670984</c:v>
                </c:pt>
                <c:pt idx="6635">
                  <c:v>5082.402755508635</c:v>
                </c:pt>
                <c:pt idx="6636">
                  <c:v>4919.3926671300223</c:v>
                </c:pt>
                <c:pt idx="6637">
                  <c:v>4937.4626769269771</c:v>
                </c:pt>
                <c:pt idx="6638">
                  <c:v>4943.0826799739543</c:v>
                </c:pt>
                <c:pt idx="6639">
                  <c:v>5008.0327151876882</c:v>
                </c:pt>
                <c:pt idx="6640">
                  <c:v>5092.4327609465681</c:v>
                </c:pt>
                <c:pt idx="6641">
                  <c:v>5065.2427462050518</c:v>
                </c:pt>
                <c:pt idx="6642">
                  <c:v>4910.2226621583523</c:v>
                </c:pt>
                <c:pt idx="6643">
                  <c:v>4845.7026271777486</c:v>
                </c:pt>
                <c:pt idx="6644">
                  <c:v>4730.8825649261544</c:v>
                </c:pt>
                <c:pt idx="6645">
                  <c:v>4781.6925924736506</c:v>
                </c:pt>
                <c:pt idx="6646">
                  <c:v>4839.0826235886043</c:v>
                </c:pt>
                <c:pt idx="6647">
                  <c:v>4856.1326328325486</c:v>
                </c:pt>
                <c:pt idx="6648">
                  <c:v>4917.6126661649641</c:v>
                </c:pt>
                <c:pt idx="6649">
                  <c:v>4963.02269078476</c:v>
                </c:pt>
                <c:pt idx="6650">
                  <c:v>4952.0626848426118</c:v>
                </c:pt>
                <c:pt idx="6651">
                  <c:v>4889.7526510601974</c:v>
                </c:pt>
                <c:pt idx="6652">
                  <c:v>4975.1226973449784</c:v>
                </c:pt>
                <c:pt idx="6653">
                  <c:v>4868.192639371081</c:v>
                </c:pt>
                <c:pt idx="6654">
                  <c:v>4946.1326816275632</c:v>
                </c:pt>
                <c:pt idx="6655">
                  <c:v>4942.8926798709426</c:v>
                </c:pt>
                <c:pt idx="6656">
                  <c:v>4926.6726710769963</c:v>
                </c:pt>
                <c:pt idx="6657">
                  <c:v>5039.0827320219687</c:v>
                </c:pt>
                <c:pt idx="6658">
                  <c:v>5062.9327449526472</c:v>
                </c:pt>
                <c:pt idx="6659">
                  <c:v>5063.9927455273437</c:v>
                </c:pt>
                <c:pt idx="6660">
                  <c:v>5019.8927216177872</c:v>
                </c:pt>
                <c:pt idx="6661">
                  <c:v>5089.5827594013927</c:v>
                </c:pt>
                <c:pt idx="6662">
                  <c:v>5114.6427729880934</c:v>
                </c:pt>
                <c:pt idx="6663">
                  <c:v>5040.2827326725683</c:v>
                </c:pt>
                <c:pt idx="6664">
                  <c:v>5083.6127561646563</c:v>
                </c:pt>
                <c:pt idx="6665">
                  <c:v>5118.7327752055544</c:v>
                </c:pt>
                <c:pt idx="6666">
                  <c:v>5082.6827556604412</c:v>
                </c:pt>
                <c:pt idx="6667">
                  <c:v>5064.4527457767399</c:v>
                </c:pt>
                <c:pt idx="6668">
                  <c:v>5034.3527294575197</c:v>
                </c:pt>
                <c:pt idx="6669">
                  <c:v>5075.5427517893704</c:v>
                </c:pt>
                <c:pt idx="6670">
                  <c:v>5096.8527633429458</c:v>
                </c:pt>
                <c:pt idx="6671">
                  <c:v>5134.3427836687788</c:v>
                </c:pt>
                <c:pt idx="6672">
                  <c:v>5211.0028252312868</c:v>
                </c:pt>
                <c:pt idx="6673">
                  <c:v>5184.9928111295276</c:v>
                </c:pt>
                <c:pt idx="6674">
                  <c:v>5197.8928181234805</c:v>
                </c:pt>
                <c:pt idx="6675">
                  <c:v>5169.2628026012444</c:v>
                </c:pt>
                <c:pt idx="6676">
                  <c:v>5172.5428043795519</c:v>
                </c:pt>
                <c:pt idx="6677">
                  <c:v>5190.8328142957826</c:v>
                </c:pt>
                <c:pt idx="6678">
                  <c:v>5296.7128717004052</c:v>
                </c:pt>
                <c:pt idx="6679">
                  <c:v>5320.1428844033735</c:v>
                </c:pt>
                <c:pt idx="6680">
                  <c:v>5361.7529069629345</c:v>
                </c:pt>
                <c:pt idx="6681">
                  <c:v>5298.2528725353413</c:v>
                </c:pt>
                <c:pt idx="6682">
                  <c:v>5364.6129085135317</c:v>
                </c:pt>
                <c:pt idx="6683">
                  <c:v>5352.3529018665668</c:v>
                </c:pt>
                <c:pt idx="6684">
                  <c:v>5333.0228913864821</c:v>
                </c:pt>
                <c:pt idx="6685">
                  <c:v>5332.6628911913012</c:v>
                </c:pt>
                <c:pt idx="6686">
                  <c:v>5364.0929082316043</c:v>
                </c:pt>
                <c:pt idx="6687">
                  <c:v>5361.6629069141381</c:v>
                </c:pt>
                <c:pt idx="6688">
                  <c:v>5399.1429272345513</c:v>
                </c:pt>
                <c:pt idx="6689">
                  <c:v>5373.2329131870083</c:v>
                </c:pt>
                <c:pt idx="6690">
                  <c:v>5276.9728609980311</c:v>
                </c:pt>
                <c:pt idx="6691">
                  <c:v>5291.7328690004124</c:v>
                </c:pt>
                <c:pt idx="6692">
                  <c:v>5266.6628554082909</c:v>
                </c:pt>
                <c:pt idx="6693">
                  <c:v>5348.0928995569348</c:v>
                </c:pt>
                <c:pt idx="6694">
                  <c:v>5368.9329108556913</c:v>
                </c:pt>
                <c:pt idx="6695">
                  <c:v>5322.6928857858966</c:v>
                </c:pt>
                <c:pt idx="6696">
                  <c:v>5357.042904409328</c:v>
                </c:pt>
                <c:pt idx="6697">
                  <c:v>5362.1129071581136</c:v>
                </c:pt>
                <c:pt idx="6698">
                  <c:v>5361.0229065671529</c:v>
                </c:pt>
                <c:pt idx="6699">
                  <c:v>5458.3229593199831</c:v>
                </c:pt>
                <c:pt idx="6700">
                  <c:v>5442.4629507212176</c:v>
                </c:pt>
                <c:pt idx="6701">
                  <c:v>5484.2029733512609</c:v>
                </c:pt>
                <c:pt idx="6702">
                  <c:v>5465.4429631802113</c:v>
                </c:pt>
                <c:pt idx="6703">
                  <c:v>5474.2929679783883</c:v>
                </c:pt>
                <c:pt idx="6704">
                  <c:v>5495.3829794126868</c:v>
                </c:pt>
                <c:pt idx="6705">
                  <c:v>5446.2229527597656</c:v>
                </c:pt>
                <c:pt idx="6706">
                  <c:v>5563.1930161770179</c:v>
                </c:pt>
                <c:pt idx="6707">
                  <c:v>5540.7230039945298</c:v>
                </c:pt>
                <c:pt idx="6708">
                  <c:v>5531.1029987788852</c:v>
                </c:pt>
                <c:pt idx="6709">
                  <c:v>5585.913028495047</c:v>
                </c:pt>
                <c:pt idx="6710">
                  <c:v>5572.8930214360353</c:v>
                </c:pt>
                <c:pt idx="6711">
                  <c:v>5573.9530220107317</c:v>
                </c:pt>
                <c:pt idx="6712">
                  <c:v>5534.0030003511674</c:v>
                </c:pt>
                <c:pt idx="6713">
                  <c:v>5523.2829945391395</c:v>
                </c:pt>
                <c:pt idx="6714">
                  <c:v>5525.9629959921467</c:v>
                </c:pt>
                <c:pt idx="6715">
                  <c:v>5530.8729986541857</c:v>
                </c:pt>
                <c:pt idx="6716">
                  <c:v>5520.6629931186626</c:v>
                </c:pt>
                <c:pt idx="6717">
                  <c:v>5506.6329855120621</c:v>
                </c:pt>
                <c:pt idx="6718">
                  <c:v>5447.1729532748232</c:v>
                </c:pt>
                <c:pt idx="6719">
                  <c:v>5387.5129209291508</c:v>
                </c:pt>
                <c:pt idx="6720">
                  <c:v>5455.7029578995052</c:v>
                </c:pt>
                <c:pt idx="6721">
                  <c:v>5493.3929783337735</c:v>
                </c:pt>
                <c:pt idx="6722">
                  <c:v>5507.712986097602</c:v>
                </c:pt>
                <c:pt idx="6723">
                  <c:v>5580.0130252962635</c:v>
                </c:pt>
                <c:pt idx="6724">
                  <c:v>5595.2330335480419</c:v>
                </c:pt>
                <c:pt idx="6725">
                  <c:v>5607.3430401136829</c:v>
                </c:pt>
                <c:pt idx="6726">
                  <c:v>5629.4130520793042</c:v>
                </c:pt>
                <c:pt idx="6727">
                  <c:v>5659.4030683388864</c:v>
                </c:pt>
                <c:pt idx="6728">
                  <c:v>5713.713097783967</c:v>
                </c:pt>
                <c:pt idx="6729">
                  <c:v>5673.1430757882599</c:v>
                </c:pt>
                <c:pt idx="6730">
                  <c:v>5676.6330776804225</c:v>
                </c:pt>
                <c:pt idx="6731">
                  <c:v>5684.2630818171556</c:v>
                </c:pt>
                <c:pt idx="6732">
                  <c:v>5719.3831008580546</c:v>
                </c:pt>
                <c:pt idx="6733">
                  <c:v>5724.7031037423812</c:v>
                </c:pt>
                <c:pt idx="6734">
                  <c:v>5745.8731152200526</c:v>
                </c:pt>
                <c:pt idx="6735">
                  <c:v>5733.9831087736893</c:v>
                </c:pt>
                <c:pt idx="6736">
                  <c:v>5739.4631117447634</c:v>
                </c:pt>
                <c:pt idx="6737">
                  <c:v>5753.3731192863042</c:v>
                </c:pt>
                <c:pt idx="6738">
                  <c:v>5763.2931246645994</c:v>
                </c:pt>
                <c:pt idx="6739">
                  <c:v>5819.0631549012433</c:v>
                </c:pt>
                <c:pt idx="6740">
                  <c:v>5803.3831464000668</c:v>
                </c:pt>
                <c:pt idx="6741">
                  <c:v>5729.4031062905651</c:v>
                </c:pt>
                <c:pt idx="6742">
                  <c:v>5731.3731073586341</c:v>
                </c:pt>
                <c:pt idx="6743">
                  <c:v>5726.3431046315354</c:v>
                </c:pt>
                <c:pt idx="6744">
                  <c:v>5622.6130483925708</c:v>
                </c:pt>
                <c:pt idx="6745">
                  <c:v>5657.7430674388916</c:v>
                </c:pt>
                <c:pt idx="6746">
                  <c:v>5691.8030859050932</c:v>
                </c:pt>
                <c:pt idx="6747">
                  <c:v>5725.1631039917784</c:v>
                </c:pt>
                <c:pt idx="6748">
                  <c:v>5688.5230841267867</c:v>
                </c:pt>
                <c:pt idx="6749">
                  <c:v>5696.4530884261694</c:v>
                </c:pt>
                <c:pt idx="6750">
                  <c:v>5638.5430570292892</c:v>
                </c:pt>
                <c:pt idx="6751">
                  <c:v>5599.9830361233362</c:v>
                </c:pt>
                <c:pt idx="6752">
                  <c:v>5617.5341970689888</c:v>
                </c:pt>
                <c:pt idx="6753">
                  <c:v>5546.3739418682808</c:v>
                </c:pt>
                <c:pt idx="6754">
                  <c:v>5618.9841532151067</c:v>
                </c:pt>
                <c:pt idx="6755">
                  <c:v>5681.2982643097321</c:v>
                </c:pt>
                <c:pt idx="6756">
                  <c:v>5670.8891600862635</c:v>
                </c:pt>
                <c:pt idx="6757">
                  <c:v>5636.2025018503182</c:v>
                </c:pt>
                <c:pt idx="6758">
                  <c:v>5548.2966101806869</c:v>
                </c:pt>
                <c:pt idx="6759">
                  <c:v>5551.2673788513393</c:v>
                </c:pt>
                <c:pt idx="6760">
                  <c:v>5590.5534912009543</c:v>
                </c:pt>
                <c:pt idx="6761">
                  <c:v>5630.7558070373043</c:v>
                </c:pt>
                <c:pt idx="6762">
                  <c:v>5647.2244169460337</c:v>
                </c:pt>
                <c:pt idx="6763">
                  <c:v>5635.6809803775686</c:v>
                </c:pt>
                <c:pt idx="6764">
                  <c:v>5609.9118747964221</c:v>
                </c:pt>
                <c:pt idx="6765">
                  <c:v>5460.350915349477</c:v>
                </c:pt>
                <c:pt idx="6766">
                  <c:v>5451.9811852416897</c:v>
                </c:pt>
                <c:pt idx="6767">
                  <c:v>5535.7094248663379</c:v>
                </c:pt>
                <c:pt idx="6768">
                  <c:v>5545.358040297494</c:v>
                </c:pt>
                <c:pt idx="6769">
                  <c:v>5596.1669744243982</c:v>
                </c:pt>
                <c:pt idx="6770">
                  <c:v>5627.274776220007</c:v>
                </c:pt>
                <c:pt idx="6771">
                  <c:v>5649.8641859572281</c:v>
                </c:pt>
                <c:pt idx="6772">
                  <c:v>5670.0149250322838</c:v>
                </c:pt>
                <c:pt idx="6773">
                  <c:v>5774.3224912643545</c:v>
                </c:pt>
                <c:pt idx="6774">
                  <c:v>5824.3227968528463</c:v>
                </c:pt>
                <c:pt idx="6775">
                  <c:v>5840.0968239049962</c:v>
                </c:pt>
                <c:pt idx="6776">
                  <c:v>5882.2000753919692</c:v>
                </c:pt>
                <c:pt idx="6777">
                  <c:v>5833.7665876029541</c:v>
                </c:pt>
                <c:pt idx="6778">
                  <c:v>5796.2181481354473</c:v>
                </c:pt>
                <c:pt idx="6779">
                  <c:v>5792.4398268569685</c:v>
                </c:pt>
                <c:pt idx="6780">
                  <c:v>5770.9020807699226</c:v>
                </c:pt>
                <c:pt idx="6781">
                  <c:v>5739.0295338796941</c:v>
                </c:pt>
                <c:pt idx="6782">
                  <c:v>5752.1076509802115</c:v>
                </c:pt>
                <c:pt idx="6783">
                  <c:v>5814.5652906126525</c:v>
                </c:pt>
                <c:pt idx="6784">
                  <c:v>5808.478359492522</c:v>
                </c:pt>
                <c:pt idx="6785">
                  <c:v>5866.6335987523462</c:v>
                </c:pt>
                <c:pt idx="6786">
                  <c:v>5902.7626577203118</c:v>
                </c:pt>
                <c:pt idx="6787">
                  <c:v>5896.1213206996017</c:v>
                </c:pt>
                <c:pt idx="6788">
                  <c:v>5929.359265340102</c:v>
                </c:pt>
                <c:pt idx="6789">
                  <c:v>5923.6801920610988</c:v>
                </c:pt>
                <c:pt idx="6790">
                  <c:v>5937.7421970650475</c:v>
                </c:pt>
                <c:pt idx="6791">
                  <c:v>5943.3624425021562</c:v>
                </c:pt>
                <c:pt idx="6792">
                  <c:v>5869.6732263703307</c:v>
                </c:pt>
                <c:pt idx="6793">
                  <c:v>5780.4645531143733</c:v>
                </c:pt>
                <c:pt idx="6794">
                  <c:v>5777.17954204335</c:v>
                </c:pt>
                <c:pt idx="6795">
                  <c:v>5756.9532586873374</c:v>
                </c:pt>
                <c:pt idx="6796">
                  <c:v>5708.1362626403952</c:v>
                </c:pt>
                <c:pt idx="6797">
                  <c:v>5702.305400009096</c:v>
                </c:pt>
                <c:pt idx="6798">
                  <c:v>5680.1709614385445</c:v>
                </c:pt>
                <c:pt idx="6799">
                  <c:v>5616.3227538621841</c:v>
                </c:pt>
                <c:pt idx="6800">
                  <c:v>5619.5592683669147</c:v>
                </c:pt>
                <c:pt idx="6801">
                  <c:v>5683.763553526328</c:v>
                </c:pt>
                <c:pt idx="6802">
                  <c:v>5728.6700225931118</c:v>
                </c:pt>
                <c:pt idx="6803">
                  <c:v>5801.9641712107459</c:v>
                </c:pt>
                <c:pt idx="6804">
                  <c:v>5795.0347014938197</c:v>
                </c:pt>
                <c:pt idx="6805">
                  <c:v>5865.674323722259</c:v>
                </c:pt>
                <c:pt idx="6806">
                  <c:v>5843.7733444082805</c:v>
                </c:pt>
                <c:pt idx="6807">
                  <c:v>5891.4020670409791</c:v>
                </c:pt>
                <c:pt idx="6808">
                  <c:v>5942.307008959935</c:v>
                </c:pt>
                <c:pt idx="6809">
                  <c:v>5953.0327956850979</c:v>
                </c:pt>
                <c:pt idx="6810">
                  <c:v>5994.2106647103592</c:v>
                </c:pt>
                <c:pt idx="6811">
                  <c:v>5957.6985726747253</c:v>
                </c:pt>
                <c:pt idx="6812">
                  <c:v>5995.9701111742725</c:v>
                </c:pt>
                <c:pt idx="6813">
                  <c:v>5989.0334439734434</c:v>
                </c:pt>
                <c:pt idx="6814">
                  <c:v>5933.7796747566999</c:v>
                </c:pt>
                <c:pt idx="6815">
                  <c:v>5941.4172163875201</c:v>
                </c:pt>
                <c:pt idx="6816">
                  <c:v>5945.5361570906716</c:v>
                </c:pt>
                <c:pt idx="6817">
                  <c:v>5980.8096019247532</c:v>
                </c:pt>
                <c:pt idx="6818">
                  <c:v>5970.8934519585482</c:v>
                </c:pt>
                <c:pt idx="6819">
                  <c:v>6029.7134010187556</c:v>
                </c:pt>
                <c:pt idx="6820">
                  <c:v>6018.5807483130038</c:v>
                </c:pt>
                <c:pt idx="6821">
                  <c:v>6057.1809633407483</c:v>
                </c:pt>
                <c:pt idx="6822">
                  <c:v>6053.0308442706919</c:v>
                </c:pt>
                <c:pt idx="6823">
                  <c:v>6002.2069286756659</c:v>
                </c:pt>
                <c:pt idx="6824">
                  <c:v>6039.033840221985</c:v>
                </c:pt>
                <c:pt idx="6825">
                  <c:v>5985.258121776591</c:v>
                </c:pt>
                <c:pt idx="6826">
                  <c:v>5939.1759818823966</c:v>
                </c:pt>
                <c:pt idx="6827">
                  <c:v>5895.4921415984809</c:v>
                </c:pt>
                <c:pt idx="6828">
                  <c:v>5946.8420521786838</c:v>
                </c:pt>
                <c:pt idx="6829">
                  <c:v>5977.6506831720926</c:v>
                </c:pt>
                <c:pt idx="6830">
                  <c:v>5927.773615650417</c:v>
                </c:pt>
                <c:pt idx="6831">
                  <c:v>5907.6695605406712</c:v>
                </c:pt>
                <c:pt idx="6832">
                  <c:v>5973.3067007169302</c:v>
                </c:pt>
                <c:pt idx="6833">
                  <c:v>6038.5742476028099</c:v>
                </c:pt>
                <c:pt idx="6834">
                  <c:v>6072.3860602444438</c:v>
                </c:pt>
                <c:pt idx="6835">
                  <c:v>6037.7360158783495</c:v>
                </c:pt>
                <c:pt idx="6836">
                  <c:v>6107.7017495814289</c:v>
                </c:pt>
                <c:pt idx="6837">
                  <c:v>6090.4340166294423</c:v>
                </c:pt>
                <c:pt idx="6838">
                  <c:v>6133.0241914604094</c:v>
                </c:pt>
                <c:pt idx="6839">
                  <c:v>6171.389446850766</c:v>
                </c:pt>
                <c:pt idx="6840">
                  <c:v>6149.1401098679207</c:v>
                </c:pt>
                <c:pt idx="6841">
                  <c:v>6163.9753317610803</c:v>
                </c:pt>
                <c:pt idx="6842">
                  <c:v>6114.4142351707123</c:v>
                </c:pt>
                <c:pt idx="6843">
                  <c:v>6141.4449680758698</c:v>
                </c:pt>
                <c:pt idx="6844">
                  <c:v>6169.8539417682659</c:v>
                </c:pt>
                <c:pt idx="6845">
                  <c:v>6200.260816803856</c:v>
                </c:pt>
                <c:pt idx="6846">
                  <c:v>6138.1259136963909</c:v>
                </c:pt>
                <c:pt idx="6847">
                  <c:v>6161.2366097062377</c:v>
                </c:pt>
                <c:pt idx="6848">
                  <c:v>6107.1172358745252</c:v>
                </c:pt>
                <c:pt idx="6849">
                  <c:v>6151.8354546492474</c:v>
                </c:pt>
                <c:pt idx="6850">
                  <c:v>6186.8988749494602</c:v>
                </c:pt>
                <c:pt idx="6851">
                  <c:v>6222.8581568953787</c:v>
                </c:pt>
                <c:pt idx="6852">
                  <c:v>6223.4090949540787</c:v>
                </c:pt>
                <c:pt idx="6853">
                  <c:v>6260.1354433758752</c:v>
                </c:pt>
                <c:pt idx="6854">
                  <c:v>6257.1148611382177</c:v>
                </c:pt>
                <c:pt idx="6855">
                  <c:v>6260.2443277149096</c:v>
                </c:pt>
                <c:pt idx="6856">
                  <c:v>6251.8954775284428</c:v>
                </c:pt>
                <c:pt idx="6857">
                  <c:v>6280.3955272802159</c:v>
                </c:pt>
                <c:pt idx="6858">
                  <c:v>6253.4854058604487</c:v>
                </c:pt>
                <c:pt idx="6859">
                  <c:v>6261.3162246660568</c:v>
                </c:pt>
                <c:pt idx="6860">
                  <c:v>6272.1812340966999</c:v>
                </c:pt>
                <c:pt idx="6861">
                  <c:v>6249.8567213030974</c:v>
                </c:pt>
                <c:pt idx="6862">
                  <c:v>6299.4124860005741</c:v>
                </c:pt>
                <c:pt idx="6863">
                  <c:v>6294.3471360143112</c:v>
                </c:pt>
                <c:pt idx="6864">
                  <c:v>6349.6826687053845</c:v>
                </c:pt>
                <c:pt idx="6865">
                  <c:v>6326.9562884939023</c:v>
                </c:pt>
                <c:pt idx="6866">
                  <c:v>6289.2384475245517</c:v>
                </c:pt>
                <c:pt idx="6867">
                  <c:v>6334.3296453814892</c:v>
                </c:pt>
                <c:pt idx="6868">
                  <c:v>6348.3418194884198</c:v>
                </c:pt>
                <c:pt idx="6869">
                  <c:v>6352.3232617070234</c:v>
                </c:pt>
                <c:pt idx="6870">
                  <c:v>6383.4462346508571</c:v>
                </c:pt>
                <c:pt idx="6871">
                  <c:v>6391.2927942249989</c:v>
                </c:pt>
                <c:pt idx="6872">
                  <c:v>6401.6134967005373</c:v>
                </c:pt>
                <c:pt idx="6873">
                  <c:v>6376.3674064329525</c:v>
                </c:pt>
                <c:pt idx="6874">
                  <c:v>6359.2360199548875</c:v>
                </c:pt>
                <c:pt idx="6875">
                  <c:v>6363.8508364168874</c:v>
                </c:pt>
                <c:pt idx="6876">
                  <c:v>6351.8281728586016</c:v>
                </c:pt>
                <c:pt idx="6877">
                  <c:v>6376.2893643106408</c:v>
                </c:pt>
                <c:pt idx="6878">
                  <c:v>6391.4752687339296</c:v>
                </c:pt>
                <c:pt idx="6879">
                  <c:v>6394.5052482666833</c:v>
                </c:pt>
                <c:pt idx="6880">
                  <c:v>6399.6527165474681</c:v>
                </c:pt>
                <c:pt idx="6881">
                  <c:v>6391.1490491170644</c:v>
                </c:pt>
                <c:pt idx="6882">
                  <c:v>6418.6771600818847</c:v>
                </c:pt>
                <c:pt idx="6883">
                  <c:v>6495.7364772208666</c:v>
                </c:pt>
                <c:pt idx="6884">
                  <c:v>6485.8815715278661</c:v>
                </c:pt>
                <c:pt idx="6885">
                  <c:v>6477.7804651957167</c:v>
                </c:pt>
                <c:pt idx="6886">
                  <c:v>6500.9974549431918</c:v>
                </c:pt>
                <c:pt idx="6887">
                  <c:v>6519.8655711028532</c:v>
                </c:pt>
                <c:pt idx="6888">
                  <c:v>6492.06318384933</c:v>
                </c:pt>
                <c:pt idx="6889">
                  <c:v>6565.0016929941485</c:v>
                </c:pt>
                <c:pt idx="6890">
                  <c:v>6572.5795458626062</c:v>
                </c:pt>
                <c:pt idx="6891">
                  <c:v>6540.8029573544036</c:v>
                </c:pt>
                <c:pt idx="6892">
                  <c:v>6519.3642700110649</c:v>
                </c:pt>
                <c:pt idx="6893">
                  <c:v>6450.1480699243584</c:v>
                </c:pt>
                <c:pt idx="6894">
                  <c:v>6502.8257965244575</c:v>
                </c:pt>
                <c:pt idx="6895">
                  <c:v>6485.3463886177069</c:v>
                </c:pt>
                <c:pt idx="6896">
                  <c:v>6527.5335790201898</c:v>
                </c:pt>
                <c:pt idx="6897">
                  <c:v>6596.0728619898937</c:v>
                </c:pt>
                <c:pt idx="6898">
                  <c:v>6647.7760505516317</c:v>
                </c:pt>
                <c:pt idx="6899">
                  <c:v>6652.2252286138264</c:v>
                </c:pt>
                <c:pt idx="6900">
                  <c:v>6670.3674284999206</c:v>
                </c:pt>
                <c:pt idx="6901">
                  <c:v>6647.0779292631341</c:v>
                </c:pt>
                <c:pt idx="6902">
                  <c:v>6612.6389190414557</c:v>
                </c:pt>
                <c:pt idx="6903">
                  <c:v>6586.1324303105257</c:v>
                </c:pt>
                <c:pt idx="6904">
                  <c:v>6533.9828291067579</c:v>
                </c:pt>
                <c:pt idx="6905">
                  <c:v>6555.3649411694232</c:v>
                </c:pt>
                <c:pt idx="6906">
                  <c:v>6604.8843198471732</c:v>
                </c:pt>
                <c:pt idx="6907">
                  <c:v>6629.7982598346771</c:v>
                </c:pt>
                <c:pt idx="6908">
                  <c:v>6673.5744349786546</c:v>
                </c:pt>
                <c:pt idx="6909">
                  <c:v>6636.7752563773711</c:v>
                </c:pt>
                <c:pt idx="6910">
                  <c:v>6624.6408448984994</c:v>
                </c:pt>
                <c:pt idx="6911">
                  <c:v>6589.4983866454349</c:v>
                </c:pt>
                <c:pt idx="6912">
                  <c:v>6654.9198358047543</c:v>
                </c:pt>
                <c:pt idx="6913">
                  <c:v>6652.3052049971884</c:v>
                </c:pt>
                <c:pt idx="6914">
                  <c:v>6615.2184422599876</c:v>
                </c:pt>
                <c:pt idx="6915">
                  <c:v>6606.0745364524682</c:v>
                </c:pt>
                <c:pt idx="6916">
                  <c:v>6656.0516365483782</c:v>
                </c:pt>
                <c:pt idx="6917">
                  <c:v>6696.3699488476168</c:v>
                </c:pt>
                <c:pt idx="6918">
                  <c:v>6635.929562388862</c:v>
                </c:pt>
                <c:pt idx="6919">
                  <c:v>6587.9245952621759</c:v>
                </c:pt>
                <c:pt idx="6920">
                  <c:v>6526.6166558530631</c:v>
                </c:pt>
                <c:pt idx="6921">
                  <c:v>6580.3648830735519</c:v>
                </c:pt>
                <c:pt idx="6922">
                  <c:v>6594.4336295811545</c:v>
                </c:pt>
                <c:pt idx="6923">
                  <c:v>6561.3879526648943</c:v>
                </c:pt>
                <c:pt idx="6924">
                  <c:v>6507.8108619671902</c:v>
                </c:pt>
                <c:pt idx="6925">
                  <c:v>6507.2130037530515</c:v>
                </c:pt>
                <c:pt idx="6926">
                  <c:v>6617.7444386794959</c:v>
                </c:pt>
                <c:pt idx="6927">
                  <c:v>6608.2065158583537</c:v>
                </c:pt>
                <c:pt idx="6928">
                  <c:v>6584.765328219326</c:v>
                </c:pt>
                <c:pt idx="6929">
                  <c:v>6560.0261886265935</c:v>
                </c:pt>
                <c:pt idx="6930">
                  <c:v>6583.6366951574191</c:v>
                </c:pt>
                <c:pt idx="6931">
                  <c:v>6628.3400534540842</c:v>
                </c:pt>
                <c:pt idx="6932">
                  <c:v>6601.5018559833125</c:v>
                </c:pt>
                <c:pt idx="6933">
                  <c:v>6610.9126283055175</c:v>
                </c:pt>
                <c:pt idx="6934">
                  <c:v>6611.7914377119778</c:v>
                </c:pt>
                <c:pt idx="6935">
                  <c:v>6580.1397025914666</c:v>
                </c:pt>
                <c:pt idx="6936">
                  <c:v>6619.296753111109</c:v>
                </c:pt>
                <c:pt idx="6937">
                  <c:v>6656.8858822306775</c:v>
                </c:pt>
                <c:pt idx="6938">
                  <c:v>6641.5382649697131</c:v>
                </c:pt>
                <c:pt idx="6939">
                  <c:v>6580.1180533797306</c:v>
                </c:pt>
                <c:pt idx="6940">
                  <c:v>6557.7126198422548</c:v>
                </c:pt>
                <c:pt idx="6941">
                  <c:v>6591.9916649272054</c:v>
                </c:pt>
                <c:pt idx="6942">
                  <c:v>6636.9632906293164</c:v>
                </c:pt>
                <c:pt idx="6943">
                  <c:v>6679.6606884684161</c:v>
                </c:pt>
                <c:pt idx="6944">
                  <c:v>6716.7480296259309</c:v>
                </c:pt>
                <c:pt idx="6945">
                  <c:v>6679.1129064114275</c:v>
                </c:pt>
                <c:pt idx="6946">
                  <c:v>6664.9427795188585</c:v>
                </c:pt>
                <c:pt idx="6947">
                  <c:v>6677.4851420689083</c:v>
                </c:pt>
                <c:pt idx="6948">
                  <c:v>6620.1765463781067</c:v>
                </c:pt>
                <c:pt idx="6949">
                  <c:v>6615.967615696165</c:v>
                </c:pt>
                <c:pt idx="6950">
                  <c:v>6618.1403160541304</c:v>
                </c:pt>
                <c:pt idx="6951">
                  <c:v>6638.9806001430343</c:v>
                </c:pt>
                <c:pt idx="6952">
                  <c:v>6613.3298523460571</c:v>
                </c:pt>
                <c:pt idx="6953">
                  <c:v>6612.6786138729785</c:v>
                </c:pt>
                <c:pt idx="6954">
                  <c:v>6661.0065606247736</c:v>
                </c:pt>
                <c:pt idx="6955">
                  <c:v>6661.822256447017</c:v>
                </c:pt>
                <c:pt idx="6956">
                  <c:v>6535.3633512452325</c:v>
                </c:pt>
                <c:pt idx="6957">
                  <c:v>6479.4897948124599</c:v>
                </c:pt>
                <c:pt idx="6958">
                  <c:v>6408.2463075566266</c:v>
                </c:pt>
                <c:pt idx="6959">
                  <c:v>6428.9690933418278</c:v>
                </c:pt>
                <c:pt idx="6960">
                  <c:v>6393.101938765858</c:v>
                </c:pt>
                <c:pt idx="6961">
                  <c:v>6388.5942640819476</c:v>
                </c:pt>
                <c:pt idx="6962">
                  <c:v>6328.8632893178119</c:v>
                </c:pt>
                <c:pt idx="6963">
                  <c:v>6240.0361261986982</c:v>
                </c:pt>
                <c:pt idx="6964">
                  <c:v>6294.9574925952247</c:v>
                </c:pt>
                <c:pt idx="6965">
                  <c:v>6378.7913807571522</c:v>
                </c:pt>
                <c:pt idx="6966">
                  <c:v>6319.9222104602595</c:v>
                </c:pt>
                <c:pt idx="6967">
                  <c:v>6231.8511853710979</c:v>
                </c:pt>
                <c:pt idx="6968">
                  <c:v>6244.8128850584972</c:v>
                </c:pt>
                <c:pt idx="6969">
                  <c:v>6109.718351474763</c:v>
                </c:pt>
                <c:pt idx="6970">
                  <c:v>6146.240786586005</c:v>
                </c:pt>
                <c:pt idx="6971">
                  <c:v>6187.5682989423985</c:v>
                </c:pt>
                <c:pt idx="6972">
                  <c:v>6056.0666977566325</c:v>
                </c:pt>
                <c:pt idx="6973">
                  <c:v>6083.0219728008806</c:v>
                </c:pt>
                <c:pt idx="6974">
                  <c:v>6207.0105648833451</c:v>
                </c:pt>
                <c:pt idx="6975">
                  <c:v>6177.0824921273461</c:v>
                </c:pt>
                <c:pt idx="6976">
                  <c:v>6297.9292794764297</c:v>
                </c:pt>
                <c:pt idx="6977">
                  <c:v>6255.4214204600912</c:v>
                </c:pt>
                <c:pt idx="6978">
                  <c:v>6242.670676577065</c:v>
                </c:pt>
                <c:pt idx="6979">
                  <c:v>6213.4448549718027</c:v>
                </c:pt>
                <c:pt idx="6980">
                  <c:v>6235.8491960086858</c:v>
                </c:pt>
                <c:pt idx="6981">
                  <c:v>6289.040990827496</c:v>
                </c:pt>
                <c:pt idx="6982">
                  <c:v>6374.1525469121325</c:v>
                </c:pt>
                <c:pt idx="6983">
                  <c:v>6314.9327247351275</c:v>
                </c:pt>
                <c:pt idx="6984">
                  <c:v>6452.8121537087382</c:v>
                </c:pt>
                <c:pt idx="6985">
                  <c:v>6492.0347076538937</c:v>
                </c:pt>
                <c:pt idx="6986">
                  <c:v>6461.6242916163837</c:v>
                </c:pt>
                <c:pt idx="6987">
                  <c:v>6452.3781440734328</c:v>
                </c:pt>
                <c:pt idx="6988">
                  <c:v>6435.5285479881459</c:v>
                </c:pt>
                <c:pt idx="6989">
                  <c:v>6499.4069103208558</c:v>
                </c:pt>
                <c:pt idx="6990">
                  <c:v>6556.6859282956211</c:v>
                </c:pt>
                <c:pt idx="6991">
                  <c:v>6539.9699507727773</c:v>
                </c:pt>
                <c:pt idx="6992">
                  <c:v>6542.4984022436183</c:v>
                </c:pt>
                <c:pt idx="6993">
                  <c:v>6570.2326582602045</c:v>
                </c:pt>
                <c:pt idx="6994">
                  <c:v>6571.4824524778014</c:v>
                </c:pt>
                <c:pt idx="6995">
                  <c:v>6560.4866461962438</c:v>
                </c:pt>
                <c:pt idx="6996">
                  <c:v>6542.3722087152028</c:v>
                </c:pt>
                <c:pt idx="6997">
                  <c:v>6513.5944806428824</c:v>
                </c:pt>
                <c:pt idx="6998">
                  <c:v>6399.5023440859459</c:v>
                </c:pt>
                <c:pt idx="6999">
                  <c:v>6605.1090236090049</c:v>
                </c:pt>
                <c:pt idx="7000">
                  <c:v>6593.9026211832688</c:v>
                </c:pt>
                <c:pt idx="7001">
                  <c:v>6565.3535616949239</c:v>
                </c:pt>
                <c:pt idx="7002">
                  <c:v>6545.62004256607</c:v>
                </c:pt>
                <c:pt idx="7003">
                  <c:v>6571.8833423651522</c:v>
                </c:pt>
                <c:pt idx="7004">
                  <c:v>6487.8524517464157</c:v>
                </c:pt>
                <c:pt idx="7005">
                  <c:v>6353.9630125060439</c:v>
                </c:pt>
                <c:pt idx="7006">
                  <c:v>6449.2456094850786</c:v>
                </c:pt>
                <c:pt idx="7007">
                  <c:v>6483.8055821323387</c:v>
                </c:pt>
                <c:pt idx="7008">
                  <c:v>6423.3861868749655</c:v>
                </c:pt>
                <c:pt idx="7009">
                  <c:v>6438.2121452931033</c:v>
                </c:pt>
                <c:pt idx="7010">
                  <c:v>6451.0930786567151</c:v>
                </c:pt>
                <c:pt idx="7011">
                  <c:v>6316.6274264039394</c:v>
                </c:pt>
                <c:pt idx="7012">
                  <c:v>6341.1982878954386</c:v>
                </c:pt>
                <c:pt idx="7013">
                  <c:v>6258.6044370758173</c:v>
                </c:pt>
                <c:pt idx="7014">
                  <c:v>6250.1600851875719</c:v>
                </c:pt>
                <c:pt idx="7015">
                  <c:v>6166.1520942012521</c:v>
                </c:pt>
                <c:pt idx="7016">
                  <c:v>6151.1959204825152</c:v>
                </c:pt>
                <c:pt idx="7017">
                  <c:v>6412.4361387482168</c:v>
                </c:pt>
                <c:pt idx="7018">
                  <c:v>6424.9452190402217</c:v>
                </c:pt>
                <c:pt idx="7019">
                  <c:v>6418.7797930275337</c:v>
                </c:pt>
                <c:pt idx="7020">
                  <c:v>6448.5298657670273</c:v>
                </c:pt>
                <c:pt idx="7021">
                  <c:v>6437.3558234188358</c:v>
                </c:pt>
                <c:pt idx="7022">
                  <c:v>6538.2522706715108</c:v>
                </c:pt>
                <c:pt idx="7023">
                  <c:v>6473.3997573606493</c:v>
                </c:pt>
                <c:pt idx="7024">
                  <c:v>6475.3497359378616</c:v>
                </c:pt>
                <c:pt idx="7025">
                  <c:v>6442.5485863841777</c:v>
                </c:pt>
                <c:pt idx="7026">
                  <c:v>6224.1946491399822</c:v>
                </c:pt>
                <c:pt idx="7027">
                  <c:v>6324.0228583534954</c:v>
                </c:pt>
                <c:pt idx="7028">
                  <c:v>6371.2437857651021</c:v>
                </c:pt>
                <c:pt idx="7029">
                  <c:v>6453.793811070962</c:v>
                </c:pt>
                <c:pt idx="7030">
                  <c:v>6369.8686567695531</c:v>
                </c:pt>
                <c:pt idx="7031">
                  <c:v>6308.3489593756331</c:v>
                </c:pt>
                <c:pt idx="7032">
                  <c:v>6433.8960796530801</c:v>
                </c:pt>
                <c:pt idx="7033">
                  <c:v>6254.863806667775</c:v>
                </c:pt>
                <c:pt idx="7034">
                  <c:v>6315.6192854773617</c:v>
                </c:pt>
                <c:pt idx="7035">
                  <c:v>6307.028919089953</c:v>
                </c:pt>
                <c:pt idx="7036">
                  <c:v>6378.2063720899851</c:v>
                </c:pt>
                <c:pt idx="7037">
                  <c:v>6394.846611881766</c:v>
                </c:pt>
                <c:pt idx="7038">
                  <c:v>6455.2505199407433</c:v>
                </c:pt>
                <c:pt idx="7039">
                  <c:v>6492.2079013677976</c:v>
                </c:pt>
                <c:pt idx="7040">
                  <c:v>6484.9025603570872</c:v>
                </c:pt>
                <c:pt idx="7041">
                  <c:v>6553.9209327965382</c:v>
                </c:pt>
                <c:pt idx="7042">
                  <c:v>6602.4992839140941</c:v>
                </c:pt>
                <c:pt idx="7043">
                  <c:v>6666.2285882259903</c:v>
                </c:pt>
                <c:pt idx="7044">
                  <c:v>6633.0272844953543</c:v>
                </c:pt>
                <c:pt idx="7045">
                  <c:v>6674.8523657215137</c:v>
                </c:pt>
                <c:pt idx="7046">
                  <c:v>6691.4845687889374</c:v>
                </c:pt>
                <c:pt idx="7047">
                  <c:v>6763.71627242055</c:v>
                </c:pt>
                <c:pt idx="7048">
                  <c:v>6722.2465676370639</c:v>
                </c:pt>
                <c:pt idx="7049">
                  <c:v>6729.782509092799</c:v>
                </c:pt>
                <c:pt idx="7050">
                  <c:v>6770.0941167784031</c:v>
                </c:pt>
                <c:pt idx="7051">
                  <c:v>6784.0327317854544</c:v>
                </c:pt>
                <c:pt idx="7052">
                  <c:v>6784.575263229598</c:v>
                </c:pt>
                <c:pt idx="7053">
                  <c:v>6779.3358831989808</c:v>
                </c:pt>
                <c:pt idx="7054">
                  <c:v>6836.4451956417397</c:v>
                </c:pt>
                <c:pt idx="7055">
                  <c:v>6896.2966890612151</c:v>
                </c:pt>
                <c:pt idx="7056">
                  <c:v>6900.6466929796416</c:v>
                </c:pt>
                <c:pt idx="7057">
                  <c:v>6879.4999719645966</c:v>
                </c:pt>
                <c:pt idx="7058">
                  <c:v>6840.7957343904545</c:v>
                </c:pt>
                <c:pt idx="7059">
                  <c:v>6879.7683859401213</c:v>
                </c:pt>
                <c:pt idx="7060">
                  <c:v>6905.7734686192071</c:v>
                </c:pt>
                <c:pt idx="7061">
                  <c:v>6945.3916293788479</c:v>
                </c:pt>
                <c:pt idx="7062">
                  <c:v>6950.3950773715505</c:v>
                </c:pt>
                <c:pt idx="7063">
                  <c:v>6929.9329477376687</c:v>
                </c:pt>
                <c:pt idx="7064">
                  <c:v>6944.701270514558</c:v>
                </c:pt>
                <c:pt idx="7065">
                  <c:v>6946.3997838854357</c:v>
                </c:pt>
                <c:pt idx="7066">
                  <c:v>6896.7632042141431</c:v>
                </c:pt>
                <c:pt idx="7067">
                  <c:v>6919.8719570529347</c:v>
                </c:pt>
                <c:pt idx="7068">
                  <c:v>6888.7387197235357</c:v>
                </c:pt>
                <c:pt idx="7069">
                  <c:v>6940.0935730664169</c:v>
                </c:pt>
                <c:pt idx="7070">
                  <c:v>6948.0890158012789</c:v>
                </c:pt>
                <c:pt idx="7071">
                  <c:v>6870.4097833361993</c:v>
                </c:pt>
                <c:pt idx="7072">
                  <c:v>6801.783947589568</c:v>
                </c:pt>
                <c:pt idx="7073">
                  <c:v>6757.9780599894821</c:v>
                </c:pt>
                <c:pt idx="7074">
                  <c:v>6821.5702639570463</c:v>
                </c:pt>
                <c:pt idx="7075">
                  <c:v>6763.9418009428227</c:v>
                </c:pt>
                <c:pt idx="7076">
                  <c:v>6824.1732313882885</c:v>
                </c:pt>
                <c:pt idx="7077">
                  <c:v>6845.2576511995558</c:v>
                </c:pt>
                <c:pt idx="7078">
                  <c:v>6830.4992881580647</c:v>
                </c:pt>
                <c:pt idx="7079">
                  <c:v>6902.9481799474288</c:v>
                </c:pt>
                <c:pt idx="7080">
                  <c:v>6888.6507792258562</c:v>
                </c:pt>
                <c:pt idx="7081">
                  <c:v>6901.649142213133</c:v>
                </c:pt>
                <c:pt idx="7082">
                  <c:v>6940.881430643567</c:v>
                </c:pt>
                <c:pt idx="7083">
                  <c:v>6869.3024714258518</c:v>
                </c:pt>
                <c:pt idx="7084">
                  <c:v>6776.1917228243201</c:v>
                </c:pt>
                <c:pt idx="7085">
                  <c:v>6805.0241161262784</c:v>
                </c:pt>
                <c:pt idx="7086">
                  <c:v>6889.7676800714016</c:v>
                </c:pt>
                <c:pt idx="7087">
                  <c:v>6853.8558318212008</c:v>
                </c:pt>
                <c:pt idx="7088">
                  <c:v>6866.8844672548903</c:v>
                </c:pt>
                <c:pt idx="7089">
                  <c:v>6864.3242164268077</c:v>
                </c:pt>
                <c:pt idx="7090">
                  <c:v>6912.4756845129205</c:v>
                </c:pt>
                <c:pt idx="7091">
                  <c:v>6940.116140288651</c:v>
                </c:pt>
                <c:pt idx="7092">
                  <c:v>6963.5826080113848</c:v>
                </c:pt>
                <c:pt idx="7093">
                  <c:v>7020.914575804858</c:v>
                </c:pt>
                <c:pt idx="7094">
                  <c:v>7052.4235632179771</c:v>
                </c:pt>
                <c:pt idx="7095">
                  <c:v>7015.8588218837986</c:v>
                </c:pt>
                <c:pt idx="7096">
                  <c:v>7069.6971851931585</c:v>
                </c:pt>
                <c:pt idx="7097">
                  <c:v>7140.9865828838838</c:v>
                </c:pt>
                <c:pt idx="7098">
                  <c:v>7071.4696990941557</c:v>
                </c:pt>
                <c:pt idx="7099">
                  <c:v>7096.6433583224716</c:v>
                </c:pt>
                <c:pt idx="7100">
                  <c:v>7136.3471583985429</c:v>
                </c:pt>
                <c:pt idx="7101">
                  <c:v>7154.8842652687417</c:v>
                </c:pt>
                <c:pt idx="7102">
                  <c:v>7208.3194964795348</c:v>
                </c:pt>
                <c:pt idx="7103">
                  <c:v>7274.4623486399742</c:v>
                </c:pt>
                <c:pt idx="7104">
                  <c:v>7254.8163919485942</c:v>
                </c:pt>
                <c:pt idx="7105">
                  <c:v>7189.2328686314031</c:v>
                </c:pt>
                <c:pt idx="7106">
                  <c:v>7175.8794672116364</c:v>
                </c:pt>
                <c:pt idx="7107">
                  <c:v>7202.28709784897</c:v>
                </c:pt>
                <c:pt idx="7108">
                  <c:v>7193.7364666031035</c:v>
                </c:pt>
                <c:pt idx="7109">
                  <c:v>7098.0059943612459</c:v>
                </c:pt>
                <c:pt idx="7110">
                  <c:v>7017.5252880073003</c:v>
                </c:pt>
                <c:pt idx="7111">
                  <c:v>7090.3391251145249</c:v>
                </c:pt>
                <c:pt idx="7112">
                  <c:v>7139.511418984097</c:v>
                </c:pt>
                <c:pt idx="7113">
                  <c:v>7109.6364323568787</c:v>
                </c:pt>
                <c:pt idx="7114">
                  <c:v>7125.389571947705</c:v>
                </c:pt>
                <c:pt idx="7115">
                  <c:v>7101.7503142812902</c:v>
                </c:pt>
                <c:pt idx="7116">
                  <c:v>7121.9957749277009</c:v>
                </c:pt>
                <c:pt idx="7117">
                  <c:v>7172.5154515477789</c:v>
                </c:pt>
                <c:pt idx="7118">
                  <c:v>7161.666215805687</c:v>
                </c:pt>
                <c:pt idx="7119">
                  <c:v>7143.8611074423534</c:v>
                </c:pt>
                <c:pt idx="7120">
                  <c:v>7134.8732430294349</c:v>
                </c:pt>
                <c:pt idx="7121">
                  <c:v>7125.8421942031018</c:v>
                </c:pt>
                <c:pt idx="7122">
                  <c:v>7118.2673247662615</c:v>
                </c:pt>
                <c:pt idx="7123">
                  <c:v>6983.4753517465651</c:v>
                </c:pt>
                <c:pt idx="7124">
                  <c:v>6979.5137091186953</c:v>
                </c:pt>
                <c:pt idx="7125">
                  <c:v>6963.2985651373874</c:v>
                </c:pt>
                <c:pt idx="7126">
                  <c:v>6892.1624507297665</c:v>
                </c:pt>
                <c:pt idx="7127">
                  <c:v>6867.1138166092351</c:v>
                </c:pt>
                <c:pt idx="7128">
                  <c:v>6881.8480379476368</c:v>
                </c:pt>
                <c:pt idx="7129">
                  <c:v>6837.6787033305018</c:v>
                </c:pt>
                <c:pt idx="7130">
                  <c:v>6768.1829051422064</c:v>
                </c:pt>
                <c:pt idx="7131">
                  <c:v>6817.0514761671093</c:v>
                </c:pt>
                <c:pt idx="7132">
                  <c:v>6810.6451162437961</c:v>
                </c:pt>
                <c:pt idx="7133">
                  <c:v>6739.0017244611472</c:v>
                </c:pt>
                <c:pt idx="7134">
                  <c:v>6854.8371052832135</c:v>
                </c:pt>
                <c:pt idx="7135">
                  <c:v>6844.7021237583649</c:v>
                </c:pt>
                <c:pt idx="7136">
                  <c:v>6840.3589829236598</c:v>
                </c:pt>
                <c:pt idx="7137">
                  <c:v>6770.2940530368014</c:v>
                </c:pt>
                <c:pt idx="7138">
                  <c:v>6809.5952801346102</c:v>
                </c:pt>
                <c:pt idx="7139">
                  <c:v>6849.8319002195594</c:v>
                </c:pt>
                <c:pt idx="7140">
                  <c:v>6837.4497164363538</c:v>
                </c:pt>
                <c:pt idx="7141">
                  <c:v>6889.7998364988371</c:v>
                </c:pt>
                <c:pt idx="7142">
                  <c:v>6942.9597160603444</c:v>
                </c:pt>
                <c:pt idx="7143">
                  <c:v>6968.2876748723156</c:v>
                </c:pt>
                <c:pt idx="7144">
                  <c:v>6977.8639229042365</c:v>
                </c:pt>
                <c:pt idx="7145">
                  <c:v>6953.2251031858932</c:v>
                </c:pt>
                <c:pt idx="7146">
                  <c:v>6865.502056915394</c:v>
                </c:pt>
                <c:pt idx="7147">
                  <c:v>6840.0238627019689</c:v>
                </c:pt>
                <c:pt idx="7148">
                  <c:v>6850.7301359765515</c:v>
                </c:pt>
                <c:pt idx="7149">
                  <c:v>6893.9604947146054</c:v>
                </c:pt>
                <c:pt idx="7150">
                  <c:v>6861.1664675647808</c:v>
                </c:pt>
                <c:pt idx="7151">
                  <c:v>6783.9436008971279</c:v>
                </c:pt>
                <c:pt idx="7152">
                  <c:v>6601.2872042269446</c:v>
                </c:pt>
                <c:pt idx="7153">
                  <c:v>6632.7067506115709</c:v>
                </c:pt>
                <c:pt idx="7154">
                  <c:v>6793.3362454295066</c:v>
                </c:pt>
                <c:pt idx="7155">
                  <c:v>6839.3280504747245</c:v>
                </c:pt>
                <c:pt idx="7156">
                  <c:v>6929.6093834022404</c:v>
                </c:pt>
                <c:pt idx="7157">
                  <c:v>6881.369309178087</c:v>
                </c:pt>
                <c:pt idx="7158">
                  <c:v>6937.0455420938779</c:v>
                </c:pt>
                <c:pt idx="7159">
                  <c:v>6979.0382176609</c:v>
                </c:pt>
                <c:pt idx="7160">
                  <c:v>6962.4771472420416</c:v>
                </c:pt>
                <c:pt idx="7161">
                  <c:v>6997.4196152666773</c:v>
                </c:pt>
                <c:pt idx="7162">
                  <c:v>6985.9444463452246</c:v>
                </c:pt>
                <c:pt idx="7163">
                  <c:v>6863.942499809853</c:v>
                </c:pt>
                <c:pt idx="7164">
                  <c:v>6898.2060372063952</c:v>
                </c:pt>
                <c:pt idx="7165">
                  <c:v>6781.8728312144258</c:v>
                </c:pt>
                <c:pt idx="7166">
                  <c:v>6776.4663796632276</c:v>
                </c:pt>
                <c:pt idx="7167">
                  <c:v>6704.7237147167571</c:v>
                </c:pt>
                <c:pt idx="7168">
                  <c:v>6815.6952346317994</c:v>
                </c:pt>
                <c:pt idx="7169">
                  <c:v>6838.9267263371357</c:v>
                </c:pt>
                <c:pt idx="7170">
                  <c:v>6875.7610386574679</c:v>
                </c:pt>
                <c:pt idx="7171">
                  <c:v>6835.6550580633475</c:v>
                </c:pt>
                <c:pt idx="7172">
                  <c:v>6942.6552951152944</c:v>
                </c:pt>
                <c:pt idx="7173">
                  <c:v>6987.1902081806347</c:v>
                </c:pt>
                <c:pt idx="7174">
                  <c:v>6946.1972639056321</c:v>
                </c:pt>
                <c:pt idx="7175">
                  <c:v>6886.8866077193807</c:v>
                </c:pt>
                <c:pt idx="7176">
                  <c:v>6914.1889832518154</c:v>
                </c:pt>
                <c:pt idx="7177">
                  <c:v>6695.6503869575035</c:v>
                </c:pt>
                <c:pt idx="7178">
                  <c:v>6802.2123405418279</c:v>
                </c:pt>
                <c:pt idx="7179">
                  <c:v>6728.8274415649912</c:v>
                </c:pt>
                <c:pt idx="7180">
                  <c:v>6723.4621171160916</c:v>
                </c:pt>
                <c:pt idx="7181">
                  <c:v>6753.3934296438474</c:v>
                </c:pt>
                <c:pt idx="7182">
                  <c:v>6642.6235251981134</c:v>
                </c:pt>
                <c:pt idx="7183">
                  <c:v>6592.3835572796843</c:v>
                </c:pt>
                <c:pt idx="7184">
                  <c:v>6495.2354534992346</c:v>
                </c:pt>
                <c:pt idx="7185">
                  <c:v>6319.1448545188068</c:v>
                </c:pt>
                <c:pt idx="7186">
                  <c:v>6498.2008147269544</c:v>
                </c:pt>
                <c:pt idx="7187">
                  <c:v>6415.7339870362002</c:v>
                </c:pt>
                <c:pt idx="7188">
                  <c:v>6517.3374844722148</c:v>
                </c:pt>
                <c:pt idx="7189">
                  <c:v>6629.0065623254513</c:v>
                </c:pt>
                <c:pt idx="7190">
                  <c:v>6631.3909430081821</c:v>
                </c:pt>
                <c:pt idx="7191">
                  <c:v>6438.0191049084451</c:v>
                </c:pt>
                <c:pt idx="7192">
                  <c:v>6532.7194432917986</c:v>
                </c:pt>
                <c:pt idx="7193">
                  <c:v>6689.614297414937</c:v>
                </c:pt>
                <c:pt idx="7194">
                  <c:v>6515.9638898474986</c:v>
                </c:pt>
                <c:pt idx="7195">
                  <c:v>6508.4648483917699</c:v>
                </c:pt>
                <c:pt idx="7196">
                  <c:v>6605.2572273793585</c:v>
                </c:pt>
                <c:pt idx="7197">
                  <c:v>6625.2519968898532</c:v>
                </c:pt>
                <c:pt idx="7198">
                  <c:v>6599.2139179028782</c:v>
                </c:pt>
                <c:pt idx="7199">
                  <c:v>6519.6032263306261</c:v>
                </c:pt>
                <c:pt idx="7200">
                  <c:v>6583.3053978478101</c:v>
                </c:pt>
                <c:pt idx="7201">
                  <c:v>6599.9847948308206</c:v>
                </c:pt>
                <c:pt idx="7202">
                  <c:v>6805.026599457623</c:v>
                </c:pt>
                <c:pt idx="7203">
                  <c:v>6877.6156043629517</c:v>
                </c:pt>
                <c:pt idx="7204">
                  <c:v>6820.7247701586457</c:v>
                </c:pt>
                <c:pt idx="7205">
                  <c:v>6779.6437155658723</c:v>
                </c:pt>
                <c:pt idx="7206">
                  <c:v>6661.5146124702269</c:v>
                </c:pt>
                <c:pt idx="7207">
                  <c:v>6732.1397623108196</c:v>
                </c:pt>
                <c:pt idx="7208">
                  <c:v>6725.39083913178</c:v>
                </c:pt>
                <c:pt idx="7209">
                  <c:v>6614.6845569305387</c:v>
                </c:pt>
                <c:pt idx="7210">
                  <c:v>6600.3989465353588</c:v>
                </c:pt>
                <c:pt idx="7211">
                  <c:v>6694.6156865565217</c:v>
                </c:pt>
                <c:pt idx="7212">
                  <c:v>6751.7830899807741</c:v>
                </c:pt>
                <c:pt idx="7213">
                  <c:v>6810.4990436145981</c:v>
                </c:pt>
                <c:pt idx="7214">
                  <c:v>6971.6554887382281</c:v>
                </c:pt>
                <c:pt idx="7215">
                  <c:v>6971.4990773734262</c:v>
                </c:pt>
                <c:pt idx="7216">
                  <c:v>7037.8099684449717</c:v>
                </c:pt>
                <c:pt idx="7217">
                  <c:v>7059.3900855749898</c:v>
                </c:pt>
                <c:pt idx="7218">
                  <c:v>7135.5769820109745</c:v>
                </c:pt>
                <c:pt idx="7219">
                  <c:v>7064.2748923833678</c:v>
                </c:pt>
                <c:pt idx="7220">
                  <c:v>7105.1766524189325</c:v>
                </c:pt>
                <c:pt idx="7221">
                  <c:v>7104.6404393082166</c:v>
                </c:pt>
                <c:pt idx="7222">
                  <c:v>7092.2364062431643</c:v>
                </c:pt>
                <c:pt idx="7223">
                  <c:v>7089.3831520462254</c:v>
                </c:pt>
                <c:pt idx="7224">
                  <c:v>7122.3653630080762</c:v>
                </c:pt>
                <c:pt idx="7225">
                  <c:v>7081.6663597824399</c:v>
                </c:pt>
                <c:pt idx="7226">
                  <c:v>7097.4429359659725</c:v>
                </c:pt>
                <c:pt idx="7227">
                  <c:v>7137.0834853577517</c:v>
                </c:pt>
                <c:pt idx="7228">
                  <c:v>7271.5974832767379</c:v>
                </c:pt>
                <c:pt idx="7229">
                  <c:v>7251.9886974255105</c:v>
                </c:pt>
                <c:pt idx="7230">
                  <c:v>7201.0440153950094</c:v>
                </c:pt>
                <c:pt idx="7231">
                  <c:v>7199.0934520674791</c:v>
                </c:pt>
                <c:pt idx="7232">
                  <c:v>7152.2995157273735</c:v>
                </c:pt>
                <c:pt idx="7233">
                  <c:v>7204.1840777974467</c:v>
                </c:pt>
                <c:pt idx="7234">
                  <c:v>7213.1870410585507</c:v>
                </c:pt>
                <c:pt idx="7235">
                  <c:v>7242.0889538982001</c:v>
                </c:pt>
                <c:pt idx="7236">
                  <c:v>7313.4624761745354</c:v>
                </c:pt>
                <c:pt idx="7237">
                  <c:v>7241.6792857860928</c:v>
                </c:pt>
                <c:pt idx="7238">
                  <c:v>7093.1661641172495</c:v>
                </c:pt>
                <c:pt idx="7239">
                  <c:v>7152.9572952840008</c:v>
                </c:pt>
                <c:pt idx="7240">
                  <c:v>7044.9711092175057</c:v>
                </c:pt>
                <c:pt idx="7241">
                  <c:v>7048.8037860054537</c:v>
                </c:pt>
                <c:pt idx="7242">
                  <c:v>6976.7753790240622</c:v>
                </c:pt>
                <c:pt idx="7243">
                  <c:v>6861.8747125087675</c:v>
                </c:pt>
                <c:pt idx="7244">
                  <c:v>6909.2683104139887</c:v>
                </c:pt>
                <c:pt idx="7245">
                  <c:v>6967.4760737022889</c:v>
                </c:pt>
                <c:pt idx="7246">
                  <c:v>6923.631517471239</c:v>
                </c:pt>
                <c:pt idx="7247">
                  <c:v>6985.5193576947531</c:v>
                </c:pt>
                <c:pt idx="7248">
                  <c:v>7002.1828094891189</c:v>
                </c:pt>
                <c:pt idx="7249">
                  <c:v>7001.9365758156191</c:v>
                </c:pt>
                <c:pt idx="7250">
                  <c:v>6951.210932983874</c:v>
                </c:pt>
                <c:pt idx="7251">
                  <c:v>6964.1835330171834</c:v>
                </c:pt>
                <c:pt idx="7252">
                  <c:v>7006.4898179042357</c:v>
                </c:pt>
                <c:pt idx="7253">
                  <c:v>6926.9896312518949</c:v>
                </c:pt>
                <c:pt idx="7254">
                  <c:v>6926.2139563813507</c:v>
                </c:pt>
                <c:pt idx="7255">
                  <c:v>6916.549627491675</c:v>
                </c:pt>
                <c:pt idx="7256">
                  <c:v>6865.9925294713094</c:v>
                </c:pt>
                <c:pt idx="7257">
                  <c:v>6767.4531051965314</c:v>
                </c:pt>
                <c:pt idx="7258">
                  <c:v>6614.4015284570905</c:v>
                </c:pt>
                <c:pt idx="7259">
                  <c:v>6695.0317845921163</c:v>
                </c:pt>
                <c:pt idx="7260">
                  <c:v>6590.7082579413927</c:v>
                </c:pt>
                <c:pt idx="7261">
                  <c:v>6649.7574848759059</c:v>
                </c:pt>
                <c:pt idx="7262">
                  <c:v>6577.379642265063</c:v>
                </c:pt>
                <c:pt idx="7263">
                  <c:v>6454.7246964856577</c:v>
                </c:pt>
                <c:pt idx="7264">
                  <c:v>6456.6295217683901</c:v>
                </c:pt>
                <c:pt idx="7265">
                  <c:v>6503.233528185523</c:v>
                </c:pt>
                <c:pt idx="7266">
                  <c:v>6674.7848557949101</c:v>
                </c:pt>
                <c:pt idx="7267">
                  <c:v>6541.9766577107503</c:v>
                </c:pt>
                <c:pt idx="7268">
                  <c:v>6605.4542465161749</c:v>
                </c:pt>
                <c:pt idx="7269">
                  <c:v>6684.7279096657021</c:v>
                </c:pt>
                <c:pt idx="7270">
                  <c:v>6826.9997280707184</c:v>
                </c:pt>
                <c:pt idx="7271">
                  <c:v>6892.0198089524301</c:v>
                </c:pt>
                <c:pt idx="7272">
                  <c:v>6873.8524310426865</c:v>
                </c:pt>
                <c:pt idx="7273">
                  <c:v>6843.7350415340461</c:v>
                </c:pt>
                <c:pt idx="7274">
                  <c:v>6822.3427938258856</c:v>
                </c:pt>
                <c:pt idx="7275">
                  <c:v>6807.3876411277024</c:v>
                </c:pt>
                <c:pt idx="7276">
                  <c:v>6622.7227620585863</c:v>
                </c:pt>
                <c:pt idx="7277">
                  <c:v>6660.7412820909558</c:v>
                </c:pt>
                <c:pt idx="7278">
                  <c:v>6591.2547137276642</c:v>
                </c:pt>
                <c:pt idx="7279">
                  <c:v>6453.0021040017273</c:v>
                </c:pt>
                <c:pt idx="7280">
                  <c:v>6459.9727561909804</c:v>
                </c:pt>
                <c:pt idx="7281">
                  <c:v>6491.8583430482795</c:v>
                </c:pt>
                <c:pt idx="7282">
                  <c:v>6501.7328612919137</c:v>
                </c:pt>
                <c:pt idx="7283">
                  <c:v>6503.9647444919656</c:v>
                </c:pt>
                <c:pt idx="7284">
                  <c:v>6407.8731618143265</c:v>
                </c:pt>
                <c:pt idx="7285">
                  <c:v>6308.839695081695</c:v>
                </c:pt>
                <c:pt idx="7286">
                  <c:v>6298.4454618262898</c:v>
                </c:pt>
                <c:pt idx="7287">
                  <c:v>6399.370498934466</c:v>
                </c:pt>
                <c:pt idx="7288">
                  <c:v>6224.9710270409105</c:v>
                </c:pt>
                <c:pt idx="7289">
                  <c:v>6218.5538595317366</c:v>
                </c:pt>
                <c:pt idx="7290">
                  <c:v>6403.9544093597087</c:v>
                </c:pt>
                <c:pt idx="7291">
                  <c:v>6344.5370895156266</c:v>
                </c:pt>
                <c:pt idx="7292">
                  <c:v>6387.8075332754124</c:v>
                </c:pt>
                <c:pt idx="7293">
                  <c:v>6440.4233924719701</c:v>
                </c:pt>
                <c:pt idx="7294">
                  <c:v>6545.0695960076382</c:v>
                </c:pt>
                <c:pt idx="7295">
                  <c:v>6604.111078807955</c:v>
                </c:pt>
                <c:pt idx="7296">
                  <c:v>6592.4999367327819</c:v>
                </c:pt>
                <c:pt idx="7297">
                  <c:v>6454.5765227953234</c:v>
                </c:pt>
                <c:pt idx="7298">
                  <c:v>6522.6095859605721</c:v>
                </c:pt>
                <c:pt idx="7299">
                  <c:v>6669.3682155081879</c:v>
                </c:pt>
                <c:pt idx="7300">
                  <c:v>6686.2695279115142</c:v>
                </c:pt>
                <c:pt idx="7301">
                  <c:v>6642.7675501061976</c:v>
                </c:pt>
                <c:pt idx="7302">
                  <c:v>6496.9775244837265</c:v>
                </c:pt>
                <c:pt idx="7303">
                  <c:v>6487.3679952137609</c:v>
                </c:pt>
                <c:pt idx="7304">
                  <c:v>6371.5698882419038</c:v>
                </c:pt>
                <c:pt idx="7305">
                  <c:v>6529.8948419003937</c:v>
                </c:pt>
                <c:pt idx="7306">
                  <c:v>6699.5279335297773</c:v>
                </c:pt>
                <c:pt idx="7307">
                  <c:v>6637.0584911409369</c:v>
                </c:pt>
                <c:pt idx="7308">
                  <c:v>6724.7077640414382</c:v>
                </c:pt>
                <c:pt idx="7309">
                  <c:v>6700.3011312589788</c:v>
                </c:pt>
                <c:pt idx="7310">
                  <c:v>6577.0309696960239</c:v>
                </c:pt>
                <c:pt idx="7311">
                  <c:v>6600.1946135845756</c:v>
                </c:pt>
                <c:pt idx="7312">
                  <c:v>6507.3580737317125</c:v>
                </c:pt>
                <c:pt idx="7313">
                  <c:v>6450.0860242407243</c:v>
                </c:pt>
                <c:pt idx="7314">
                  <c:v>6500.797968525043</c:v>
                </c:pt>
                <c:pt idx="7315">
                  <c:v>6642.7428368327992</c:v>
                </c:pt>
                <c:pt idx="7316">
                  <c:v>6643.1678862732469</c:v>
                </c:pt>
                <c:pt idx="7317">
                  <c:v>6764.1304616251064</c:v>
                </c:pt>
                <c:pt idx="7318">
                  <c:v>6851.7604977951778</c:v>
                </c:pt>
                <c:pt idx="7319">
                  <c:v>6962.0085016179555</c:v>
                </c:pt>
                <c:pt idx="7320">
                  <c:v>7017.6240871708633</c:v>
                </c:pt>
                <c:pt idx="7321">
                  <c:v>7088.7326432135415</c:v>
                </c:pt>
                <c:pt idx="7322">
                  <c:v>7031.4089945945789</c:v>
                </c:pt>
                <c:pt idx="7323">
                  <c:v>6928.6750146056547</c:v>
                </c:pt>
                <c:pt idx="7324">
                  <c:v>6935.3124769342649</c:v>
                </c:pt>
                <c:pt idx="7325">
                  <c:v>6963.041753988151</c:v>
                </c:pt>
                <c:pt idx="7326">
                  <c:v>7070.6267533171367</c:v>
                </c:pt>
                <c:pt idx="7327">
                  <c:v>7041.2599744554518</c:v>
                </c:pt>
                <c:pt idx="7328">
                  <c:v>7099.4604422897974</c:v>
                </c:pt>
                <c:pt idx="7329">
                  <c:v>7169.0247356852287</c:v>
                </c:pt>
                <c:pt idx="7330">
                  <c:v>7254.4374431531396</c:v>
                </c:pt>
                <c:pt idx="7331">
                  <c:v>7196.2912635782277</c:v>
                </c:pt>
                <c:pt idx="7332">
                  <c:v>7085.3254296362675</c:v>
                </c:pt>
                <c:pt idx="7333">
                  <c:v>7080.8718200516687</c:v>
                </c:pt>
                <c:pt idx="7334">
                  <c:v>7008.2574071125646</c:v>
                </c:pt>
                <c:pt idx="7335">
                  <c:v>7104.1042071474903</c:v>
                </c:pt>
                <c:pt idx="7336">
                  <c:v>7070.9246775986603</c:v>
                </c:pt>
                <c:pt idx="7337">
                  <c:v>6980.7759469330358</c:v>
                </c:pt>
                <c:pt idx="7338">
                  <c:v>7034.2588811696933</c:v>
                </c:pt>
                <c:pt idx="7339">
                  <c:v>6943.5700009312186</c:v>
                </c:pt>
                <c:pt idx="7340">
                  <c:v>6937.9085719617806</c:v>
                </c:pt>
                <c:pt idx="7341">
                  <c:v>6932.8261487562613</c:v>
                </c:pt>
                <c:pt idx="7342">
                  <c:v>6970.4614356608527</c:v>
                </c:pt>
                <c:pt idx="7343">
                  <c:v>6975.3136168715437</c:v>
                </c:pt>
                <c:pt idx="7344">
                  <c:v>7060.9899856324027</c:v>
                </c:pt>
                <c:pt idx="7345">
                  <c:v>7180.140729591948</c:v>
                </c:pt>
                <c:pt idx="7346">
                  <c:v>7167.9006132257673</c:v>
                </c:pt>
                <c:pt idx="7347">
                  <c:v>7193.7940977843473</c:v>
                </c:pt>
                <c:pt idx="7348">
                  <c:v>7219.1666146204761</c:v>
                </c:pt>
                <c:pt idx="7349">
                  <c:v>7248.2727102708268</c:v>
                </c:pt>
                <c:pt idx="7350">
                  <c:v>7303.7823588562997</c:v>
                </c:pt>
                <c:pt idx="7351">
                  <c:v>7240.4838191179506</c:v>
                </c:pt>
                <c:pt idx="7352">
                  <c:v>7186.4649479407271</c:v>
                </c:pt>
                <c:pt idx="7353">
                  <c:v>7194.5520982653088</c:v>
                </c:pt>
                <c:pt idx="7354">
                  <c:v>7205.094603331102</c:v>
                </c:pt>
                <c:pt idx="7355">
                  <c:v>7226.9594890455119</c:v>
                </c:pt>
                <c:pt idx="7356">
                  <c:v>7190.8914436606246</c:v>
                </c:pt>
                <c:pt idx="7357">
                  <c:v>7048.9660300834166</c:v>
                </c:pt>
                <c:pt idx="7358">
                  <c:v>7043.7225633305852</c:v>
                </c:pt>
                <c:pt idx="7359">
                  <c:v>7051.9101600796266</c:v>
                </c:pt>
                <c:pt idx="7360">
                  <c:v>6981.7873006213595</c:v>
                </c:pt>
                <c:pt idx="7361">
                  <c:v>6972.9572949740259</c:v>
                </c:pt>
                <c:pt idx="7362">
                  <c:v>7044.4597992602894</c:v>
                </c:pt>
                <c:pt idx="7363">
                  <c:v>7079.0988671104333</c:v>
                </c:pt>
                <c:pt idx="7364">
                  <c:v>6987.8623848450661</c:v>
                </c:pt>
                <c:pt idx="7365">
                  <c:v>7007.4268331922549</c:v>
                </c:pt>
                <c:pt idx="7366">
                  <c:v>7117.7649594838931</c:v>
                </c:pt>
                <c:pt idx="7367">
                  <c:v>7133.5401241366599</c:v>
                </c:pt>
                <c:pt idx="7368">
                  <c:v>7169.9883353776595</c:v>
                </c:pt>
                <c:pt idx="7369">
                  <c:v>7111.9826800589344</c:v>
                </c:pt>
                <c:pt idx="7370">
                  <c:v>7148.3980104921084</c:v>
                </c:pt>
                <c:pt idx="7371">
                  <c:v>7149.4615084287016</c:v>
                </c:pt>
                <c:pt idx="7372">
                  <c:v>7206.8082081601624</c:v>
                </c:pt>
                <c:pt idx="7373">
                  <c:v>7297.9786889197449</c:v>
                </c:pt>
                <c:pt idx="7374">
                  <c:v>7325.028036144995</c:v>
                </c:pt>
                <c:pt idx="7375">
                  <c:v>7350.0747080344627</c:v>
                </c:pt>
                <c:pt idx="7376">
                  <c:v>7400.2371931208827</c:v>
                </c:pt>
                <c:pt idx="7377">
                  <c:v>7322.9553491112538</c:v>
                </c:pt>
                <c:pt idx="7378">
                  <c:v>7270.4023511387777</c:v>
                </c:pt>
                <c:pt idx="7379">
                  <c:v>7297.3751546225294</c:v>
                </c:pt>
                <c:pt idx="7380">
                  <c:v>7371.066288955396</c:v>
                </c:pt>
                <c:pt idx="7381">
                  <c:v>7337.0465622110387</c:v>
                </c:pt>
                <c:pt idx="7382">
                  <c:v>7379.848257046684</c:v>
                </c:pt>
                <c:pt idx="7383">
                  <c:v>7332.8909624980106</c:v>
                </c:pt>
                <c:pt idx="7384">
                  <c:v>7250.496471266476</c:v>
                </c:pt>
                <c:pt idx="7385">
                  <c:v>7227.6847269687123</c:v>
                </c:pt>
                <c:pt idx="7386">
                  <c:v>7137.4828531842759</c:v>
                </c:pt>
                <c:pt idx="7387">
                  <c:v>6985.6286471040085</c:v>
                </c:pt>
                <c:pt idx="7388">
                  <c:v>7071.5852695468111</c:v>
                </c:pt>
                <c:pt idx="7389">
                  <c:v>7087.0673662206846</c:v>
                </c:pt>
                <c:pt idx="7390">
                  <c:v>7210.6999949301571</c:v>
                </c:pt>
                <c:pt idx="7391">
                  <c:v>7200.2360411869513</c:v>
                </c:pt>
                <c:pt idx="7392">
                  <c:v>7282.0923306466912</c:v>
                </c:pt>
                <c:pt idx="7393">
                  <c:v>7285.9441577750222</c:v>
                </c:pt>
                <c:pt idx="7394">
                  <c:v>7026.8053732786484</c:v>
                </c:pt>
                <c:pt idx="7395">
                  <c:v>6811.921411725757</c:v>
                </c:pt>
                <c:pt idx="7396">
                  <c:v>6955.3301918071984</c:v>
                </c:pt>
                <c:pt idx="7397">
                  <c:v>7057.2345627763361</c:v>
                </c:pt>
                <c:pt idx="7398">
                  <c:v>7101.747448989734</c:v>
                </c:pt>
                <c:pt idx="7399">
                  <c:v>7120.7577420064781</c:v>
                </c:pt>
                <c:pt idx="7400">
                  <c:v>7134.6075993054064</c:v>
                </c:pt>
                <c:pt idx="7401">
                  <c:v>7027.960814055089</c:v>
                </c:pt>
                <c:pt idx="7402">
                  <c:v>6911.1912166565216</c:v>
                </c:pt>
                <c:pt idx="7403">
                  <c:v>6950.0668826536057</c:v>
                </c:pt>
                <c:pt idx="7404">
                  <c:v>6974.4026885676649</c:v>
                </c:pt>
                <c:pt idx="7405">
                  <c:v>7095.9972855821861</c:v>
                </c:pt>
                <c:pt idx="7406">
                  <c:v>7147.295504224363</c:v>
                </c:pt>
                <c:pt idx="7407">
                  <c:v>7183.6611843806177</c:v>
                </c:pt>
                <c:pt idx="7408">
                  <c:v>7186.6742597242064</c:v>
                </c:pt>
                <c:pt idx="7409">
                  <c:v>7220.8717181149232</c:v>
                </c:pt>
                <c:pt idx="7410">
                  <c:v>7215.1384530365385</c:v>
                </c:pt>
                <c:pt idx="7411">
                  <c:v>7194.2748965850169</c:v>
                </c:pt>
                <c:pt idx="7412">
                  <c:v>7187.5283040372396</c:v>
                </c:pt>
                <c:pt idx="7413">
                  <c:v>7206.0521365202412</c:v>
                </c:pt>
                <c:pt idx="7414">
                  <c:v>7210.2948427104948</c:v>
                </c:pt>
                <c:pt idx="7415">
                  <c:v>7249.3758191588922</c:v>
                </c:pt>
                <c:pt idx="7416">
                  <c:v>7296.3767179612059</c:v>
                </c:pt>
                <c:pt idx="7417">
                  <c:v>7315.7878350552646</c:v>
                </c:pt>
                <c:pt idx="7418">
                  <c:v>7250.1873026288513</c:v>
                </c:pt>
                <c:pt idx="7419">
                  <c:v>7184.2496873496848</c:v>
                </c:pt>
                <c:pt idx="7420">
                  <c:v>7229.0476853576592</c:v>
                </c:pt>
                <c:pt idx="7421">
                  <c:v>7161.2839418984267</c:v>
                </c:pt>
                <c:pt idx="7422">
                  <c:v>7162.730364822628</c:v>
                </c:pt>
                <c:pt idx="7423">
                  <c:v>7136.1463299796551</c:v>
                </c:pt>
                <c:pt idx="7424">
                  <c:v>7154.9983366905826</c:v>
                </c:pt>
                <c:pt idx="7425">
                  <c:v>7118.509009507291</c:v>
                </c:pt>
                <c:pt idx="7426">
                  <c:v>7132.5742653830021</c:v>
                </c:pt>
                <c:pt idx="7427">
                  <c:v>7198.6519607881164</c:v>
                </c:pt>
                <c:pt idx="7428">
                  <c:v>7142.9600768938408</c:v>
                </c:pt>
                <c:pt idx="7429">
                  <c:v>7142.7461787178727</c:v>
                </c:pt>
                <c:pt idx="7430">
                  <c:v>7135.2023744078742</c:v>
                </c:pt>
                <c:pt idx="7431">
                  <c:v>7227.9513270832522</c:v>
                </c:pt>
                <c:pt idx="7432">
                  <c:v>7198.2553412630832</c:v>
                </c:pt>
                <c:pt idx="7433">
                  <c:v>7206.0279232571165</c:v>
                </c:pt>
                <c:pt idx="7434">
                  <c:v>7223.6054830870808</c:v>
                </c:pt>
                <c:pt idx="7435">
                  <c:v>7310.496043076233</c:v>
                </c:pt>
                <c:pt idx="7436">
                  <c:v>7299.5882493823929</c:v>
                </c:pt>
                <c:pt idx="7437">
                  <c:v>7302.8270949983871</c:v>
                </c:pt>
                <c:pt idx="7438">
                  <c:v>7310.6494470294047</c:v>
                </c:pt>
                <c:pt idx="7439">
                  <c:v>7294.9208382218794</c:v>
                </c:pt>
                <c:pt idx="7440">
                  <c:v>7202.7591595849026</c:v>
                </c:pt>
                <c:pt idx="7441">
                  <c:v>7188.8550830165777</c:v>
                </c:pt>
                <c:pt idx="7442">
                  <c:v>7307.5161073306117</c:v>
                </c:pt>
                <c:pt idx="7443">
                  <c:v>7324.1692270493759</c:v>
                </c:pt>
                <c:pt idx="7444">
                  <c:v>7332.1508190667282</c:v>
                </c:pt>
                <c:pt idx="7445">
                  <c:v>7308.5773972360075</c:v>
                </c:pt>
                <c:pt idx="7446">
                  <c:v>7280.3886099129904</c:v>
                </c:pt>
                <c:pt idx="7447">
                  <c:v>7293.6572293167919</c:v>
                </c:pt>
                <c:pt idx="7448">
                  <c:v>7219.1036429263331</c:v>
                </c:pt>
                <c:pt idx="7449">
                  <c:v>7219.6453230000143</c:v>
                </c:pt>
                <c:pt idx="7450">
                  <c:v>7187.4211368991391</c:v>
                </c:pt>
                <c:pt idx="7451">
                  <c:v>7142.5583962560631</c:v>
                </c:pt>
                <c:pt idx="7452">
                  <c:v>7095.778645633648</c:v>
                </c:pt>
                <c:pt idx="7453">
                  <c:v>7115.4011283323025</c:v>
                </c:pt>
                <c:pt idx="7454">
                  <c:v>7027.7677197404018</c:v>
                </c:pt>
                <c:pt idx="7455">
                  <c:v>6964.1784885244488</c:v>
                </c:pt>
                <c:pt idx="7456">
                  <c:v>7120.2296257801518</c:v>
                </c:pt>
                <c:pt idx="7457">
                  <c:v>7134.5361560466745</c:v>
                </c:pt>
                <c:pt idx="7458">
                  <c:v>7063.2379246011596</c:v>
                </c:pt>
                <c:pt idx="7459">
                  <c:v>6983.6397882957144</c:v>
                </c:pt>
                <c:pt idx="7460">
                  <c:v>7111.4672100594635</c:v>
                </c:pt>
                <c:pt idx="7461">
                  <c:v>7238.5342054909352</c:v>
                </c:pt>
                <c:pt idx="7462">
                  <c:v>7135.6879323511284</c:v>
                </c:pt>
                <c:pt idx="7463">
                  <c:v>7095.7389430421235</c:v>
                </c:pt>
                <c:pt idx="7464">
                  <c:v>7148.1891961888959</c:v>
                </c:pt>
                <c:pt idx="7465">
                  <c:v>7131.71489083708</c:v>
                </c:pt>
                <c:pt idx="7466">
                  <c:v>7096.2753891029688</c:v>
                </c:pt>
                <c:pt idx="7467">
                  <c:v>7103.3267063659578</c:v>
                </c:pt>
                <c:pt idx="7468">
                  <c:v>7105.1755105883176</c:v>
                </c:pt>
                <c:pt idx="7469">
                  <c:v>7135.8786367545254</c:v>
                </c:pt>
                <c:pt idx="7470">
                  <c:v>7088.8117722064471</c:v>
                </c:pt>
                <c:pt idx="7471">
                  <c:v>6943.9207353513775</c:v>
                </c:pt>
                <c:pt idx="7472">
                  <c:v>7033.6196163731083</c:v>
                </c:pt>
                <c:pt idx="7473">
                  <c:v>6981.6689473271945</c:v>
                </c:pt>
                <c:pt idx="7474">
                  <c:v>7030.8696460521669</c:v>
                </c:pt>
                <c:pt idx="7475">
                  <c:v>7083.7415883875628</c:v>
                </c:pt>
                <c:pt idx="7476">
                  <c:v>7072.1601049784704</c:v>
                </c:pt>
                <c:pt idx="7477">
                  <c:v>7100.8460593710342</c:v>
                </c:pt>
                <c:pt idx="7478">
                  <c:v>7108.2947050294397</c:v>
                </c:pt>
                <c:pt idx="7479">
                  <c:v>7117.4359298555055</c:v>
                </c:pt>
                <c:pt idx="7480">
                  <c:v>7090.2863962659376</c:v>
                </c:pt>
                <c:pt idx="7481">
                  <c:v>7033.5306046048472</c:v>
                </c:pt>
                <c:pt idx="7482">
                  <c:v>6986.4994491261286</c:v>
                </c:pt>
                <c:pt idx="7483">
                  <c:v>6957.94388885426</c:v>
                </c:pt>
                <c:pt idx="7484">
                  <c:v>7014.6923418613706</c:v>
                </c:pt>
                <c:pt idx="7485">
                  <c:v>6930.0888728022019</c:v>
                </c:pt>
                <c:pt idx="7486">
                  <c:v>6910.0623855245112</c:v>
                </c:pt>
                <c:pt idx="7487">
                  <c:v>6833.9779729340898</c:v>
                </c:pt>
                <c:pt idx="7488">
                  <c:v>6918.9342670845481</c:v>
                </c:pt>
                <c:pt idx="7489">
                  <c:v>6973.5281520635244</c:v>
                </c:pt>
                <c:pt idx="7490">
                  <c:v>7011.8223923753794</c:v>
                </c:pt>
                <c:pt idx="7491">
                  <c:v>7082.6787345113171</c:v>
                </c:pt>
                <c:pt idx="7492">
                  <c:v>6917.8592186216929</c:v>
                </c:pt>
                <c:pt idx="7493">
                  <c:v>6840.444407729974</c:v>
                </c:pt>
                <c:pt idx="7494">
                  <c:v>6798.9488858124914</c:v>
                </c:pt>
                <c:pt idx="7495">
                  <c:v>6880.3097839836473</c:v>
                </c:pt>
                <c:pt idx="7496">
                  <c:v>6964.6210089443712</c:v>
                </c:pt>
                <c:pt idx="7497">
                  <c:v>6965.7889859176094</c:v>
                </c:pt>
                <c:pt idx="7498">
                  <c:v>6961.7239439336799</c:v>
                </c:pt>
                <c:pt idx="7499">
                  <c:v>7033.440135075798</c:v>
                </c:pt>
                <c:pt idx="7500">
                  <c:v>6967.5131908024159</c:v>
                </c:pt>
                <c:pt idx="7501">
                  <c:v>6959.9412868371837</c:v>
                </c:pt>
                <c:pt idx="7502">
                  <c:v>6978.4799406082202</c:v>
                </c:pt>
                <c:pt idx="7503">
                  <c:v>6909.3139579287399</c:v>
                </c:pt>
                <c:pt idx="7504">
                  <c:v>6904.3098717356925</c:v>
                </c:pt>
                <c:pt idx="7505">
                  <c:v>6919.330544799398</c:v>
                </c:pt>
                <c:pt idx="7506">
                  <c:v>6880.4083769571016</c:v>
                </c:pt>
                <c:pt idx="7507">
                  <c:v>6787.9521015904038</c:v>
                </c:pt>
                <c:pt idx="7508">
                  <c:v>6850.9941576696974</c:v>
                </c:pt>
                <c:pt idx="7509">
                  <c:v>6743.8252693863133</c:v>
                </c:pt>
                <c:pt idx="7510">
                  <c:v>6822.9100947034585</c:v>
                </c:pt>
                <c:pt idx="7511">
                  <c:v>6970.1051567376944</c:v>
                </c:pt>
                <c:pt idx="7512">
                  <c:v>7019.2649838905072</c:v>
                </c:pt>
                <c:pt idx="7513">
                  <c:v>6967.9562061726056</c:v>
                </c:pt>
                <c:pt idx="7514">
                  <c:v>7011.9468290228479</c:v>
                </c:pt>
                <c:pt idx="7515">
                  <c:v>6994.9813481147321</c:v>
                </c:pt>
                <c:pt idx="7516">
                  <c:v>6853.6178531421774</c:v>
                </c:pt>
                <c:pt idx="7517">
                  <c:v>6879.7790162958854</c:v>
                </c:pt>
                <c:pt idx="7518">
                  <c:v>6943.5353288824235</c:v>
                </c:pt>
                <c:pt idx="7519">
                  <c:v>6918.8026744332064</c:v>
                </c:pt>
                <c:pt idx="7520">
                  <c:v>6873.267063655323</c:v>
                </c:pt>
                <c:pt idx="7521">
                  <c:v>6813.5161760603924</c:v>
                </c:pt>
                <c:pt idx="7522">
                  <c:v>6940.7046200677096</c:v>
                </c:pt>
                <c:pt idx="7523">
                  <c:v>6990.2687119097018</c:v>
                </c:pt>
                <c:pt idx="7524">
                  <c:v>6986.3330462559152</c:v>
                </c:pt>
                <c:pt idx="7525">
                  <c:v>7036.9669834079405</c:v>
                </c:pt>
                <c:pt idx="7526">
                  <c:v>7001.7532926262566</c:v>
                </c:pt>
                <c:pt idx="7527">
                  <c:v>6962.4013736209627</c:v>
                </c:pt>
                <c:pt idx="7528">
                  <c:v>7064.6201704405721</c:v>
                </c:pt>
                <c:pt idx="7529">
                  <c:v>7041.6828420247202</c:v>
                </c:pt>
                <c:pt idx="7530">
                  <c:v>7136.9235352610358</c:v>
                </c:pt>
                <c:pt idx="7531">
                  <c:v>7236.8066707743274</c:v>
                </c:pt>
                <c:pt idx="7532">
                  <c:v>7237.696208696605</c:v>
                </c:pt>
                <c:pt idx="7533">
                  <c:v>7286.0611162784398</c:v>
                </c:pt>
                <c:pt idx="7534">
                  <c:v>7336.2580966535625</c:v>
                </c:pt>
                <c:pt idx="7535">
                  <c:v>7289.2244241234803</c:v>
                </c:pt>
                <c:pt idx="7536">
                  <c:v>7305.4198641441053</c:v>
                </c:pt>
                <c:pt idx="7537">
                  <c:v>7300.9331641715662</c:v>
                </c:pt>
                <c:pt idx="7538">
                  <c:v>7250.0748723579027</c:v>
                </c:pt>
                <c:pt idx="7539">
                  <c:v>7320.2148688954603</c:v>
                </c:pt>
                <c:pt idx="7540">
                  <c:v>7361.8333741696215</c:v>
                </c:pt>
                <c:pt idx="7541">
                  <c:v>7351.2099999999837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5B-4DD5-92B8-93722F959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8075984"/>
        <c:axId val="838076376"/>
      </c:lineChart>
      <c:dateAx>
        <c:axId val="838075984"/>
        <c:scaling>
          <c:orientation val="minMax"/>
        </c:scaling>
        <c:delete val="0"/>
        <c:axPos val="b"/>
        <c:numFmt formatCode="ddd\ dd\ mmm\ 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8076376"/>
        <c:crosses val="autoZero"/>
        <c:auto val="1"/>
        <c:lblOffset val="100"/>
        <c:baseTimeUnit val="days"/>
      </c:dateAx>
      <c:valAx>
        <c:axId val="83807637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8075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Analysis'!$B$1</c:f>
              <c:strCache>
                <c:ptCount val="1"/>
                <c:pt idx="0">
                  <c:v>Chris TR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'Monthly Analysis'!$A$2:$A$685</c:f>
              <c:numCache>
                <c:formatCode>d\-mmm\-yy</c:formatCode>
                <c:ptCount val="510"/>
                <c:pt idx="0">
                  <c:v>21946</c:v>
                </c:pt>
                <c:pt idx="1">
                  <c:v>21975</c:v>
                </c:pt>
                <c:pt idx="2">
                  <c:v>22006</c:v>
                </c:pt>
                <c:pt idx="3">
                  <c:v>22036</c:v>
                </c:pt>
                <c:pt idx="4">
                  <c:v>22067</c:v>
                </c:pt>
                <c:pt idx="5">
                  <c:v>22097</c:v>
                </c:pt>
                <c:pt idx="6">
                  <c:v>22128</c:v>
                </c:pt>
                <c:pt idx="7">
                  <c:v>22159</c:v>
                </c:pt>
                <c:pt idx="8">
                  <c:v>22189</c:v>
                </c:pt>
                <c:pt idx="9">
                  <c:v>22220</c:v>
                </c:pt>
                <c:pt idx="10">
                  <c:v>22250</c:v>
                </c:pt>
                <c:pt idx="11">
                  <c:v>22281</c:v>
                </c:pt>
                <c:pt idx="12">
                  <c:v>22312</c:v>
                </c:pt>
                <c:pt idx="13">
                  <c:v>22340</c:v>
                </c:pt>
                <c:pt idx="14">
                  <c:v>22371</c:v>
                </c:pt>
                <c:pt idx="15">
                  <c:v>22401</c:v>
                </c:pt>
                <c:pt idx="16">
                  <c:v>22432</c:v>
                </c:pt>
                <c:pt idx="17">
                  <c:v>22462</c:v>
                </c:pt>
                <c:pt idx="18">
                  <c:v>22493</c:v>
                </c:pt>
                <c:pt idx="19">
                  <c:v>22524</c:v>
                </c:pt>
                <c:pt idx="20">
                  <c:v>22554</c:v>
                </c:pt>
                <c:pt idx="21">
                  <c:v>22585</c:v>
                </c:pt>
                <c:pt idx="22">
                  <c:v>22615</c:v>
                </c:pt>
                <c:pt idx="23">
                  <c:v>22646</c:v>
                </c:pt>
                <c:pt idx="24">
                  <c:v>22677</c:v>
                </c:pt>
                <c:pt idx="25">
                  <c:v>22705</c:v>
                </c:pt>
                <c:pt idx="26">
                  <c:v>22736</c:v>
                </c:pt>
                <c:pt idx="27">
                  <c:v>22766</c:v>
                </c:pt>
                <c:pt idx="28">
                  <c:v>22797</c:v>
                </c:pt>
                <c:pt idx="29">
                  <c:v>22827</c:v>
                </c:pt>
                <c:pt idx="30">
                  <c:v>22858</c:v>
                </c:pt>
                <c:pt idx="31">
                  <c:v>22889</c:v>
                </c:pt>
                <c:pt idx="32">
                  <c:v>22919</c:v>
                </c:pt>
                <c:pt idx="33">
                  <c:v>22950</c:v>
                </c:pt>
                <c:pt idx="34">
                  <c:v>22980</c:v>
                </c:pt>
                <c:pt idx="35">
                  <c:v>23011</c:v>
                </c:pt>
                <c:pt idx="36">
                  <c:v>23042</c:v>
                </c:pt>
                <c:pt idx="37">
                  <c:v>23070</c:v>
                </c:pt>
                <c:pt idx="38">
                  <c:v>23101</c:v>
                </c:pt>
                <c:pt idx="39">
                  <c:v>23131</c:v>
                </c:pt>
                <c:pt idx="40">
                  <c:v>23162</c:v>
                </c:pt>
                <c:pt idx="41">
                  <c:v>23192</c:v>
                </c:pt>
                <c:pt idx="42">
                  <c:v>23223</c:v>
                </c:pt>
                <c:pt idx="43">
                  <c:v>23254</c:v>
                </c:pt>
                <c:pt idx="44">
                  <c:v>23284</c:v>
                </c:pt>
                <c:pt idx="45">
                  <c:v>23315</c:v>
                </c:pt>
                <c:pt idx="46">
                  <c:v>23345</c:v>
                </c:pt>
                <c:pt idx="47">
                  <c:v>23376</c:v>
                </c:pt>
                <c:pt idx="48">
                  <c:v>23407</c:v>
                </c:pt>
                <c:pt idx="49">
                  <c:v>23436</c:v>
                </c:pt>
                <c:pt idx="50">
                  <c:v>23467</c:v>
                </c:pt>
                <c:pt idx="51">
                  <c:v>23497</c:v>
                </c:pt>
                <c:pt idx="52">
                  <c:v>23528</c:v>
                </c:pt>
                <c:pt idx="53">
                  <c:v>23558</c:v>
                </c:pt>
                <c:pt idx="54">
                  <c:v>23589</c:v>
                </c:pt>
                <c:pt idx="55">
                  <c:v>23620</c:v>
                </c:pt>
                <c:pt idx="56">
                  <c:v>23650</c:v>
                </c:pt>
                <c:pt idx="57">
                  <c:v>23681</c:v>
                </c:pt>
                <c:pt idx="58">
                  <c:v>23711</c:v>
                </c:pt>
                <c:pt idx="59">
                  <c:v>23742</c:v>
                </c:pt>
                <c:pt idx="60">
                  <c:v>23773</c:v>
                </c:pt>
                <c:pt idx="61">
                  <c:v>23801</c:v>
                </c:pt>
                <c:pt idx="62">
                  <c:v>23832</c:v>
                </c:pt>
                <c:pt idx="63">
                  <c:v>23862</c:v>
                </c:pt>
                <c:pt idx="64">
                  <c:v>23893</c:v>
                </c:pt>
                <c:pt idx="65">
                  <c:v>23923</c:v>
                </c:pt>
                <c:pt idx="66">
                  <c:v>23954</c:v>
                </c:pt>
                <c:pt idx="67">
                  <c:v>23985</c:v>
                </c:pt>
                <c:pt idx="68">
                  <c:v>24015</c:v>
                </c:pt>
                <c:pt idx="69">
                  <c:v>24046</c:v>
                </c:pt>
                <c:pt idx="70">
                  <c:v>24076</c:v>
                </c:pt>
                <c:pt idx="71">
                  <c:v>24107</c:v>
                </c:pt>
                <c:pt idx="72">
                  <c:v>24138</c:v>
                </c:pt>
                <c:pt idx="73">
                  <c:v>24166</c:v>
                </c:pt>
                <c:pt idx="74">
                  <c:v>24197</c:v>
                </c:pt>
                <c:pt idx="75">
                  <c:v>24227</c:v>
                </c:pt>
                <c:pt idx="76">
                  <c:v>24258</c:v>
                </c:pt>
                <c:pt idx="77">
                  <c:v>24288</c:v>
                </c:pt>
                <c:pt idx="78">
                  <c:v>24319</c:v>
                </c:pt>
                <c:pt idx="79">
                  <c:v>24350</c:v>
                </c:pt>
                <c:pt idx="80">
                  <c:v>24380</c:v>
                </c:pt>
                <c:pt idx="81">
                  <c:v>24411</c:v>
                </c:pt>
                <c:pt idx="82">
                  <c:v>24441</c:v>
                </c:pt>
                <c:pt idx="83">
                  <c:v>24472</c:v>
                </c:pt>
                <c:pt idx="84">
                  <c:v>24503</c:v>
                </c:pt>
                <c:pt idx="85">
                  <c:v>24531</c:v>
                </c:pt>
                <c:pt idx="86">
                  <c:v>24562</c:v>
                </c:pt>
                <c:pt idx="87">
                  <c:v>24592</c:v>
                </c:pt>
                <c:pt idx="88">
                  <c:v>24623</c:v>
                </c:pt>
                <c:pt idx="89">
                  <c:v>24653</c:v>
                </c:pt>
                <c:pt idx="90">
                  <c:v>24684</c:v>
                </c:pt>
                <c:pt idx="91">
                  <c:v>24715</c:v>
                </c:pt>
                <c:pt idx="92">
                  <c:v>24745</c:v>
                </c:pt>
                <c:pt idx="93">
                  <c:v>24776</c:v>
                </c:pt>
                <c:pt idx="94">
                  <c:v>24806</c:v>
                </c:pt>
                <c:pt idx="95">
                  <c:v>24837</c:v>
                </c:pt>
                <c:pt idx="96">
                  <c:v>24868</c:v>
                </c:pt>
                <c:pt idx="97">
                  <c:v>24897</c:v>
                </c:pt>
                <c:pt idx="98">
                  <c:v>24928</c:v>
                </c:pt>
                <c:pt idx="99">
                  <c:v>24958</c:v>
                </c:pt>
                <c:pt idx="100">
                  <c:v>24989</c:v>
                </c:pt>
                <c:pt idx="101">
                  <c:v>25019</c:v>
                </c:pt>
                <c:pt idx="102">
                  <c:v>25050</c:v>
                </c:pt>
                <c:pt idx="103">
                  <c:v>25081</c:v>
                </c:pt>
                <c:pt idx="104">
                  <c:v>25111</c:v>
                </c:pt>
                <c:pt idx="105">
                  <c:v>25142</c:v>
                </c:pt>
                <c:pt idx="106">
                  <c:v>25172</c:v>
                </c:pt>
                <c:pt idx="107">
                  <c:v>25203</c:v>
                </c:pt>
                <c:pt idx="108">
                  <c:v>25234</c:v>
                </c:pt>
                <c:pt idx="109">
                  <c:v>25262</c:v>
                </c:pt>
                <c:pt idx="110">
                  <c:v>25293</c:v>
                </c:pt>
                <c:pt idx="111">
                  <c:v>25323</c:v>
                </c:pt>
                <c:pt idx="112">
                  <c:v>25354</c:v>
                </c:pt>
                <c:pt idx="113">
                  <c:v>25384</c:v>
                </c:pt>
                <c:pt idx="114">
                  <c:v>25415</c:v>
                </c:pt>
                <c:pt idx="115">
                  <c:v>25446</c:v>
                </c:pt>
                <c:pt idx="116">
                  <c:v>25476</c:v>
                </c:pt>
                <c:pt idx="117">
                  <c:v>25507</c:v>
                </c:pt>
                <c:pt idx="118">
                  <c:v>25537</c:v>
                </c:pt>
                <c:pt idx="119">
                  <c:v>25568</c:v>
                </c:pt>
                <c:pt idx="120">
                  <c:v>25599</c:v>
                </c:pt>
                <c:pt idx="121">
                  <c:v>25627</c:v>
                </c:pt>
                <c:pt idx="122">
                  <c:v>25658</c:v>
                </c:pt>
                <c:pt idx="123">
                  <c:v>25688</c:v>
                </c:pt>
                <c:pt idx="124">
                  <c:v>25719</c:v>
                </c:pt>
                <c:pt idx="125">
                  <c:v>25749</c:v>
                </c:pt>
                <c:pt idx="126">
                  <c:v>25780</c:v>
                </c:pt>
                <c:pt idx="127">
                  <c:v>25811</c:v>
                </c:pt>
                <c:pt idx="128">
                  <c:v>25841</c:v>
                </c:pt>
                <c:pt idx="129">
                  <c:v>25872</c:v>
                </c:pt>
                <c:pt idx="130">
                  <c:v>25902</c:v>
                </c:pt>
                <c:pt idx="131">
                  <c:v>25933</c:v>
                </c:pt>
                <c:pt idx="132">
                  <c:v>25964</c:v>
                </c:pt>
                <c:pt idx="133">
                  <c:v>25992</c:v>
                </c:pt>
                <c:pt idx="134">
                  <c:v>26023</c:v>
                </c:pt>
                <c:pt idx="135">
                  <c:v>26053</c:v>
                </c:pt>
                <c:pt idx="136">
                  <c:v>26084</c:v>
                </c:pt>
                <c:pt idx="137">
                  <c:v>26114</c:v>
                </c:pt>
                <c:pt idx="138">
                  <c:v>26145</c:v>
                </c:pt>
                <c:pt idx="139">
                  <c:v>26176</c:v>
                </c:pt>
                <c:pt idx="140">
                  <c:v>26206</c:v>
                </c:pt>
                <c:pt idx="141">
                  <c:v>26237</c:v>
                </c:pt>
                <c:pt idx="142">
                  <c:v>26267</c:v>
                </c:pt>
                <c:pt idx="143">
                  <c:v>26298</c:v>
                </c:pt>
                <c:pt idx="144">
                  <c:v>26329</c:v>
                </c:pt>
                <c:pt idx="145">
                  <c:v>26358</c:v>
                </c:pt>
                <c:pt idx="146">
                  <c:v>26389</c:v>
                </c:pt>
                <c:pt idx="147">
                  <c:v>26419</c:v>
                </c:pt>
                <c:pt idx="148">
                  <c:v>26450</c:v>
                </c:pt>
                <c:pt idx="149">
                  <c:v>26480</c:v>
                </c:pt>
                <c:pt idx="150">
                  <c:v>26511</c:v>
                </c:pt>
                <c:pt idx="151">
                  <c:v>26542</c:v>
                </c:pt>
                <c:pt idx="152">
                  <c:v>26572</c:v>
                </c:pt>
                <c:pt idx="153">
                  <c:v>26603</c:v>
                </c:pt>
                <c:pt idx="154">
                  <c:v>26633</c:v>
                </c:pt>
                <c:pt idx="155">
                  <c:v>26664</c:v>
                </c:pt>
                <c:pt idx="156">
                  <c:v>26695</c:v>
                </c:pt>
                <c:pt idx="157">
                  <c:v>26723</c:v>
                </c:pt>
                <c:pt idx="158">
                  <c:v>26754</c:v>
                </c:pt>
                <c:pt idx="159">
                  <c:v>26784</c:v>
                </c:pt>
                <c:pt idx="160">
                  <c:v>26815</c:v>
                </c:pt>
                <c:pt idx="161">
                  <c:v>26845</c:v>
                </c:pt>
                <c:pt idx="162">
                  <c:v>26876</c:v>
                </c:pt>
                <c:pt idx="163">
                  <c:v>26907</c:v>
                </c:pt>
                <c:pt idx="164">
                  <c:v>26937</c:v>
                </c:pt>
                <c:pt idx="165">
                  <c:v>26968</c:v>
                </c:pt>
                <c:pt idx="166">
                  <c:v>26998</c:v>
                </c:pt>
                <c:pt idx="167">
                  <c:v>27029</c:v>
                </c:pt>
                <c:pt idx="168">
                  <c:v>27060</c:v>
                </c:pt>
                <c:pt idx="169">
                  <c:v>27088</c:v>
                </c:pt>
                <c:pt idx="170">
                  <c:v>27119</c:v>
                </c:pt>
                <c:pt idx="171">
                  <c:v>27149</c:v>
                </c:pt>
                <c:pt idx="172">
                  <c:v>27180</c:v>
                </c:pt>
                <c:pt idx="173">
                  <c:v>27210</c:v>
                </c:pt>
                <c:pt idx="174">
                  <c:v>27241</c:v>
                </c:pt>
                <c:pt idx="175">
                  <c:v>27272</c:v>
                </c:pt>
                <c:pt idx="176">
                  <c:v>27302</c:v>
                </c:pt>
                <c:pt idx="177">
                  <c:v>27333</c:v>
                </c:pt>
                <c:pt idx="178">
                  <c:v>27363</c:v>
                </c:pt>
                <c:pt idx="179">
                  <c:v>27394</c:v>
                </c:pt>
                <c:pt idx="180">
                  <c:v>27425</c:v>
                </c:pt>
                <c:pt idx="181">
                  <c:v>27453</c:v>
                </c:pt>
                <c:pt idx="182">
                  <c:v>27484</c:v>
                </c:pt>
                <c:pt idx="183">
                  <c:v>27514</c:v>
                </c:pt>
                <c:pt idx="184">
                  <c:v>27545</c:v>
                </c:pt>
                <c:pt idx="185">
                  <c:v>27575</c:v>
                </c:pt>
                <c:pt idx="186">
                  <c:v>27606</c:v>
                </c:pt>
                <c:pt idx="187">
                  <c:v>27637</c:v>
                </c:pt>
                <c:pt idx="188">
                  <c:v>27667</c:v>
                </c:pt>
                <c:pt idx="189">
                  <c:v>27698</c:v>
                </c:pt>
                <c:pt idx="190">
                  <c:v>27728</c:v>
                </c:pt>
                <c:pt idx="191">
                  <c:v>27759</c:v>
                </c:pt>
                <c:pt idx="192">
                  <c:v>27790</c:v>
                </c:pt>
                <c:pt idx="193">
                  <c:v>27819</c:v>
                </c:pt>
                <c:pt idx="194">
                  <c:v>27850</c:v>
                </c:pt>
                <c:pt idx="195">
                  <c:v>27880</c:v>
                </c:pt>
                <c:pt idx="196">
                  <c:v>27911</c:v>
                </c:pt>
                <c:pt idx="197">
                  <c:v>27941</c:v>
                </c:pt>
                <c:pt idx="198">
                  <c:v>27972</c:v>
                </c:pt>
                <c:pt idx="199">
                  <c:v>28003</c:v>
                </c:pt>
                <c:pt idx="200">
                  <c:v>28033</c:v>
                </c:pt>
                <c:pt idx="201">
                  <c:v>28064</c:v>
                </c:pt>
                <c:pt idx="202">
                  <c:v>28094</c:v>
                </c:pt>
                <c:pt idx="203">
                  <c:v>28125</c:v>
                </c:pt>
                <c:pt idx="204">
                  <c:v>28156</c:v>
                </c:pt>
                <c:pt idx="205">
                  <c:v>28184</c:v>
                </c:pt>
                <c:pt idx="206">
                  <c:v>28215</c:v>
                </c:pt>
                <c:pt idx="207">
                  <c:v>28245</c:v>
                </c:pt>
                <c:pt idx="208">
                  <c:v>28276</c:v>
                </c:pt>
                <c:pt idx="209">
                  <c:v>28306</c:v>
                </c:pt>
                <c:pt idx="210">
                  <c:v>28337</c:v>
                </c:pt>
                <c:pt idx="211">
                  <c:v>28368</c:v>
                </c:pt>
                <c:pt idx="212">
                  <c:v>28398</c:v>
                </c:pt>
                <c:pt idx="213">
                  <c:v>28429</c:v>
                </c:pt>
                <c:pt idx="214">
                  <c:v>28459</c:v>
                </c:pt>
                <c:pt idx="215">
                  <c:v>28490</c:v>
                </c:pt>
                <c:pt idx="216">
                  <c:v>28521</c:v>
                </c:pt>
                <c:pt idx="217">
                  <c:v>28549</c:v>
                </c:pt>
                <c:pt idx="218">
                  <c:v>28580</c:v>
                </c:pt>
                <c:pt idx="219">
                  <c:v>28610</c:v>
                </c:pt>
                <c:pt idx="220">
                  <c:v>28641</c:v>
                </c:pt>
                <c:pt idx="221">
                  <c:v>28671</c:v>
                </c:pt>
                <c:pt idx="222">
                  <c:v>28702</c:v>
                </c:pt>
                <c:pt idx="223">
                  <c:v>28733</c:v>
                </c:pt>
                <c:pt idx="224">
                  <c:v>28763</c:v>
                </c:pt>
                <c:pt idx="225">
                  <c:v>28794</c:v>
                </c:pt>
                <c:pt idx="226">
                  <c:v>28824</c:v>
                </c:pt>
                <c:pt idx="227">
                  <c:v>28855</c:v>
                </c:pt>
                <c:pt idx="228">
                  <c:v>28886</c:v>
                </c:pt>
                <c:pt idx="229">
                  <c:v>28914</c:v>
                </c:pt>
                <c:pt idx="230">
                  <c:v>28945</c:v>
                </c:pt>
                <c:pt idx="231">
                  <c:v>28975</c:v>
                </c:pt>
                <c:pt idx="232">
                  <c:v>29006</c:v>
                </c:pt>
                <c:pt idx="233">
                  <c:v>29036</c:v>
                </c:pt>
                <c:pt idx="234">
                  <c:v>29067</c:v>
                </c:pt>
                <c:pt idx="235">
                  <c:v>29098</c:v>
                </c:pt>
                <c:pt idx="236">
                  <c:v>29128</c:v>
                </c:pt>
                <c:pt idx="237">
                  <c:v>29159</c:v>
                </c:pt>
                <c:pt idx="238">
                  <c:v>29189</c:v>
                </c:pt>
                <c:pt idx="239">
                  <c:v>29220</c:v>
                </c:pt>
                <c:pt idx="240">
                  <c:v>29251</c:v>
                </c:pt>
                <c:pt idx="241">
                  <c:v>29280</c:v>
                </c:pt>
                <c:pt idx="242">
                  <c:v>29311</c:v>
                </c:pt>
                <c:pt idx="243">
                  <c:v>29341</c:v>
                </c:pt>
                <c:pt idx="244">
                  <c:v>29372</c:v>
                </c:pt>
                <c:pt idx="245">
                  <c:v>29402</c:v>
                </c:pt>
                <c:pt idx="246">
                  <c:v>29433</c:v>
                </c:pt>
                <c:pt idx="247">
                  <c:v>29464</c:v>
                </c:pt>
                <c:pt idx="248">
                  <c:v>29494</c:v>
                </c:pt>
                <c:pt idx="249">
                  <c:v>29525</c:v>
                </c:pt>
                <c:pt idx="250">
                  <c:v>29555</c:v>
                </c:pt>
                <c:pt idx="251">
                  <c:v>29586</c:v>
                </c:pt>
                <c:pt idx="252">
                  <c:v>29617</c:v>
                </c:pt>
                <c:pt idx="253">
                  <c:v>29645</c:v>
                </c:pt>
                <c:pt idx="254">
                  <c:v>29676</c:v>
                </c:pt>
                <c:pt idx="255">
                  <c:v>29706</c:v>
                </c:pt>
                <c:pt idx="256">
                  <c:v>29737</c:v>
                </c:pt>
                <c:pt idx="257">
                  <c:v>29767</c:v>
                </c:pt>
                <c:pt idx="258">
                  <c:v>29798</c:v>
                </c:pt>
                <c:pt idx="259">
                  <c:v>29829</c:v>
                </c:pt>
                <c:pt idx="260">
                  <c:v>29859</c:v>
                </c:pt>
                <c:pt idx="261">
                  <c:v>29890</c:v>
                </c:pt>
                <c:pt idx="262">
                  <c:v>29920</c:v>
                </c:pt>
                <c:pt idx="263">
                  <c:v>29951</c:v>
                </c:pt>
                <c:pt idx="264">
                  <c:v>29982</c:v>
                </c:pt>
                <c:pt idx="265">
                  <c:v>30010</c:v>
                </c:pt>
                <c:pt idx="266">
                  <c:v>30041</c:v>
                </c:pt>
                <c:pt idx="267">
                  <c:v>30071</c:v>
                </c:pt>
                <c:pt idx="268">
                  <c:v>30102</c:v>
                </c:pt>
                <c:pt idx="269">
                  <c:v>30132</c:v>
                </c:pt>
                <c:pt idx="270">
                  <c:v>30163</c:v>
                </c:pt>
                <c:pt idx="271">
                  <c:v>30194</c:v>
                </c:pt>
                <c:pt idx="272">
                  <c:v>30224</c:v>
                </c:pt>
                <c:pt idx="273">
                  <c:v>30255</c:v>
                </c:pt>
                <c:pt idx="274">
                  <c:v>30285</c:v>
                </c:pt>
                <c:pt idx="275">
                  <c:v>30316</c:v>
                </c:pt>
                <c:pt idx="276">
                  <c:v>30347</c:v>
                </c:pt>
                <c:pt idx="277">
                  <c:v>30375</c:v>
                </c:pt>
                <c:pt idx="278">
                  <c:v>30406</c:v>
                </c:pt>
                <c:pt idx="279">
                  <c:v>30436</c:v>
                </c:pt>
                <c:pt idx="280">
                  <c:v>30467</c:v>
                </c:pt>
                <c:pt idx="281">
                  <c:v>30497</c:v>
                </c:pt>
                <c:pt idx="282">
                  <c:v>30528</c:v>
                </c:pt>
                <c:pt idx="283">
                  <c:v>30559</c:v>
                </c:pt>
                <c:pt idx="284">
                  <c:v>30589</c:v>
                </c:pt>
                <c:pt idx="285">
                  <c:v>30620</c:v>
                </c:pt>
                <c:pt idx="286">
                  <c:v>30650</c:v>
                </c:pt>
                <c:pt idx="287">
                  <c:v>30681</c:v>
                </c:pt>
                <c:pt idx="288">
                  <c:v>30712</c:v>
                </c:pt>
                <c:pt idx="289">
                  <c:v>30741</c:v>
                </c:pt>
                <c:pt idx="290">
                  <c:v>30772</c:v>
                </c:pt>
                <c:pt idx="291">
                  <c:v>30802</c:v>
                </c:pt>
                <c:pt idx="292">
                  <c:v>30833</c:v>
                </c:pt>
                <c:pt idx="293">
                  <c:v>30863</c:v>
                </c:pt>
                <c:pt idx="294">
                  <c:v>30894</c:v>
                </c:pt>
                <c:pt idx="295">
                  <c:v>30925</c:v>
                </c:pt>
                <c:pt idx="296">
                  <c:v>30955</c:v>
                </c:pt>
                <c:pt idx="297">
                  <c:v>30986</c:v>
                </c:pt>
                <c:pt idx="298">
                  <c:v>31016</c:v>
                </c:pt>
                <c:pt idx="299">
                  <c:v>31047</c:v>
                </c:pt>
                <c:pt idx="300">
                  <c:v>31078</c:v>
                </c:pt>
                <c:pt idx="301">
                  <c:v>31106</c:v>
                </c:pt>
                <c:pt idx="302">
                  <c:v>31137</c:v>
                </c:pt>
                <c:pt idx="303">
                  <c:v>31167</c:v>
                </c:pt>
                <c:pt idx="304">
                  <c:v>31198</c:v>
                </c:pt>
                <c:pt idx="305">
                  <c:v>31228</c:v>
                </c:pt>
                <c:pt idx="306">
                  <c:v>31259</c:v>
                </c:pt>
                <c:pt idx="307">
                  <c:v>31290</c:v>
                </c:pt>
                <c:pt idx="308">
                  <c:v>31320</c:v>
                </c:pt>
                <c:pt idx="309">
                  <c:v>31351</c:v>
                </c:pt>
                <c:pt idx="310">
                  <c:v>31381</c:v>
                </c:pt>
                <c:pt idx="311">
                  <c:v>31412</c:v>
                </c:pt>
                <c:pt idx="312">
                  <c:v>31443</c:v>
                </c:pt>
                <c:pt idx="313">
                  <c:v>31471</c:v>
                </c:pt>
                <c:pt idx="314">
                  <c:v>31502</c:v>
                </c:pt>
                <c:pt idx="315">
                  <c:v>31532</c:v>
                </c:pt>
                <c:pt idx="316">
                  <c:v>31563</c:v>
                </c:pt>
                <c:pt idx="317">
                  <c:v>31593</c:v>
                </c:pt>
                <c:pt idx="318">
                  <c:v>31624</c:v>
                </c:pt>
                <c:pt idx="319">
                  <c:v>31655</c:v>
                </c:pt>
                <c:pt idx="320">
                  <c:v>31685</c:v>
                </c:pt>
                <c:pt idx="321">
                  <c:v>31716</c:v>
                </c:pt>
                <c:pt idx="322">
                  <c:v>31746</c:v>
                </c:pt>
                <c:pt idx="323">
                  <c:v>31777</c:v>
                </c:pt>
                <c:pt idx="324">
                  <c:v>31808</c:v>
                </c:pt>
                <c:pt idx="325">
                  <c:v>31836</c:v>
                </c:pt>
                <c:pt idx="326">
                  <c:v>31867</c:v>
                </c:pt>
                <c:pt idx="327">
                  <c:v>31897</c:v>
                </c:pt>
                <c:pt idx="328">
                  <c:v>31928</c:v>
                </c:pt>
                <c:pt idx="329">
                  <c:v>31958</c:v>
                </c:pt>
                <c:pt idx="330">
                  <c:v>31989</c:v>
                </c:pt>
                <c:pt idx="331">
                  <c:v>32020</c:v>
                </c:pt>
                <c:pt idx="332">
                  <c:v>32050</c:v>
                </c:pt>
                <c:pt idx="333">
                  <c:v>32081</c:v>
                </c:pt>
                <c:pt idx="334">
                  <c:v>32111</c:v>
                </c:pt>
                <c:pt idx="335">
                  <c:v>32142</c:v>
                </c:pt>
                <c:pt idx="336">
                  <c:v>32173</c:v>
                </c:pt>
                <c:pt idx="337">
                  <c:v>32202</c:v>
                </c:pt>
                <c:pt idx="338">
                  <c:v>32233</c:v>
                </c:pt>
                <c:pt idx="339">
                  <c:v>32263</c:v>
                </c:pt>
                <c:pt idx="340">
                  <c:v>32294</c:v>
                </c:pt>
                <c:pt idx="341">
                  <c:v>32324</c:v>
                </c:pt>
                <c:pt idx="342">
                  <c:v>32355</c:v>
                </c:pt>
                <c:pt idx="343">
                  <c:v>32386</c:v>
                </c:pt>
                <c:pt idx="344">
                  <c:v>32416</c:v>
                </c:pt>
                <c:pt idx="345">
                  <c:v>32447</c:v>
                </c:pt>
                <c:pt idx="346">
                  <c:v>32477</c:v>
                </c:pt>
                <c:pt idx="347">
                  <c:v>32508</c:v>
                </c:pt>
                <c:pt idx="348">
                  <c:v>32539</c:v>
                </c:pt>
                <c:pt idx="349">
                  <c:v>32567</c:v>
                </c:pt>
                <c:pt idx="350">
                  <c:v>32598</c:v>
                </c:pt>
                <c:pt idx="351">
                  <c:v>32628</c:v>
                </c:pt>
                <c:pt idx="352">
                  <c:v>32659</c:v>
                </c:pt>
                <c:pt idx="353">
                  <c:v>32689</c:v>
                </c:pt>
                <c:pt idx="354">
                  <c:v>32720</c:v>
                </c:pt>
                <c:pt idx="355">
                  <c:v>32751</c:v>
                </c:pt>
                <c:pt idx="356">
                  <c:v>32781</c:v>
                </c:pt>
                <c:pt idx="357">
                  <c:v>32812</c:v>
                </c:pt>
                <c:pt idx="358">
                  <c:v>32842</c:v>
                </c:pt>
                <c:pt idx="359">
                  <c:v>32873</c:v>
                </c:pt>
                <c:pt idx="360">
                  <c:v>32904</c:v>
                </c:pt>
                <c:pt idx="361">
                  <c:v>32932</c:v>
                </c:pt>
                <c:pt idx="362">
                  <c:v>32963</c:v>
                </c:pt>
                <c:pt idx="363">
                  <c:v>32993</c:v>
                </c:pt>
                <c:pt idx="364">
                  <c:v>33024</c:v>
                </c:pt>
                <c:pt idx="365">
                  <c:v>33054</c:v>
                </c:pt>
                <c:pt idx="366">
                  <c:v>33085</c:v>
                </c:pt>
                <c:pt idx="367">
                  <c:v>33116</c:v>
                </c:pt>
                <c:pt idx="368">
                  <c:v>33146</c:v>
                </c:pt>
                <c:pt idx="369">
                  <c:v>33177</c:v>
                </c:pt>
                <c:pt idx="370">
                  <c:v>33207</c:v>
                </c:pt>
                <c:pt idx="371">
                  <c:v>33238</c:v>
                </c:pt>
                <c:pt idx="372">
                  <c:v>33269</c:v>
                </c:pt>
                <c:pt idx="373">
                  <c:v>33297</c:v>
                </c:pt>
                <c:pt idx="374">
                  <c:v>33328</c:v>
                </c:pt>
                <c:pt idx="375">
                  <c:v>33358</c:v>
                </c:pt>
                <c:pt idx="376">
                  <c:v>33389</c:v>
                </c:pt>
                <c:pt idx="377">
                  <c:v>33419</c:v>
                </c:pt>
                <c:pt idx="378">
                  <c:v>33450</c:v>
                </c:pt>
                <c:pt idx="379">
                  <c:v>33481</c:v>
                </c:pt>
                <c:pt idx="380">
                  <c:v>33511</c:v>
                </c:pt>
                <c:pt idx="381">
                  <c:v>33542</c:v>
                </c:pt>
                <c:pt idx="382">
                  <c:v>33572</c:v>
                </c:pt>
                <c:pt idx="383">
                  <c:v>33603</c:v>
                </c:pt>
                <c:pt idx="384">
                  <c:v>33634</c:v>
                </c:pt>
                <c:pt idx="385">
                  <c:v>33663</c:v>
                </c:pt>
                <c:pt idx="386">
                  <c:v>33694</c:v>
                </c:pt>
                <c:pt idx="387">
                  <c:v>33724</c:v>
                </c:pt>
                <c:pt idx="388">
                  <c:v>33755</c:v>
                </c:pt>
                <c:pt idx="389">
                  <c:v>33785</c:v>
                </c:pt>
                <c:pt idx="390">
                  <c:v>33816</c:v>
                </c:pt>
                <c:pt idx="391">
                  <c:v>33847</c:v>
                </c:pt>
                <c:pt idx="392">
                  <c:v>33877</c:v>
                </c:pt>
                <c:pt idx="393">
                  <c:v>33908</c:v>
                </c:pt>
                <c:pt idx="394">
                  <c:v>33938</c:v>
                </c:pt>
                <c:pt idx="395">
                  <c:v>33969</c:v>
                </c:pt>
                <c:pt idx="396">
                  <c:v>34000</c:v>
                </c:pt>
                <c:pt idx="397">
                  <c:v>34028</c:v>
                </c:pt>
                <c:pt idx="398">
                  <c:v>34059</c:v>
                </c:pt>
                <c:pt idx="399">
                  <c:v>34089</c:v>
                </c:pt>
                <c:pt idx="400">
                  <c:v>34120</c:v>
                </c:pt>
                <c:pt idx="401">
                  <c:v>34150</c:v>
                </c:pt>
                <c:pt idx="402">
                  <c:v>34181</c:v>
                </c:pt>
                <c:pt idx="403">
                  <c:v>34212</c:v>
                </c:pt>
                <c:pt idx="404">
                  <c:v>34242</c:v>
                </c:pt>
                <c:pt idx="405">
                  <c:v>34273</c:v>
                </c:pt>
                <c:pt idx="406">
                  <c:v>34303</c:v>
                </c:pt>
                <c:pt idx="407">
                  <c:v>34334</c:v>
                </c:pt>
                <c:pt idx="408">
                  <c:v>34365</c:v>
                </c:pt>
                <c:pt idx="409">
                  <c:v>34393</c:v>
                </c:pt>
                <c:pt idx="410">
                  <c:v>34424</c:v>
                </c:pt>
                <c:pt idx="411">
                  <c:v>34454</c:v>
                </c:pt>
                <c:pt idx="412">
                  <c:v>34485</c:v>
                </c:pt>
                <c:pt idx="413">
                  <c:v>34515</c:v>
                </c:pt>
                <c:pt idx="414">
                  <c:v>34546</c:v>
                </c:pt>
                <c:pt idx="415">
                  <c:v>34577</c:v>
                </c:pt>
                <c:pt idx="416">
                  <c:v>34607</c:v>
                </c:pt>
                <c:pt idx="417">
                  <c:v>34638</c:v>
                </c:pt>
                <c:pt idx="418">
                  <c:v>34668</c:v>
                </c:pt>
                <c:pt idx="419">
                  <c:v>34699</c:v>
                </c:pt>
                <c:pt idx="420">
                  <c:v>34730</c:v>
                </c:pt>
                <c:pt idx="421">
                  <c:v>34758</c:v>
                </c:pt>
                <c:pt idx="422">
                  <c:v>34789</c:v>
                </c:pt>
                <c:pt idx="423">
                  <c:v>34819</c:v>
                </c:pt>
                <c:pt idx="424">
                  <c:v>34850</c:v>
                </c:pt>
                <c:pt idx="425">
                  <c:v>34880</c:v>
                </c:pt>
                <c:pt idx="426">
                  <c:v>34911</c:v>
                </c:pt>
                <c:pt idx="427">
                  <c:v>34942</c:v>
                </c:pt>
                <c:pt idx="428">
                  <c:v>34972</c:v>
                </c:pt>
                <c:pt idx="429">
                  <c:v>35003</c:v>
                </c:pt>
                <c:pt idx="430">
                  <c:v>35033</c:v>
                </c:pt>
                <c:pt idx="431">
                  <c:v>35064</c:v>
                </c:pt>
                <c:pt idx="432">
                  <c:v>35095</c:v>
                </c:pt>
                <c:pt idx="433">
                  <c:v>35124</c:v>
                </c:pt>
                <c:pt idx="434">
                  <c:v>35155</c:v>
                </c:pt>
                <c:pt idx="435">
                  <c:v>35185</c:v>
                </c:pt>
                <c:pt idx="436">
                  <c:v>35216</c:v>
                </c:pt>
                <c:pt idx="437">
                  <c:v>35246</c:v>
                </c:pt>
                <c:pt idx="438">
                  <c:v>35277</c:v>
                </c:pt>
                <c:pt idx="439">
                  <c:v>35308</c:v>
                </c:pt>
                <c:pt idx="440">
                  <c:v>35338</c:v>
                </c:pt>
                <c:pt idx="441">
                  <c:v>35369</c:v>
                </c:pt>
                <c:pt idx="442">
                  <c:v>35399</c:v>
                </c:pt>
                <c:pt idx="443">
                  <c:v>35430</c:v>
                </c:pt>
                <c:pt idx="444">
                  <c:v>35461</c:v>
                </c:pt>
                <c:pt idx="445">
                  <c:v>35489</c:v>
                </c:pt>
                <c:pt idx="446">
                  <c:v>35520</c:v>
                </c:pt>
                <c:pt idx="447">
                  <c:v>35550</c:v>
                </c:pt>
                <c:pt idx="448">
                  <c:v>35581</c:v>
                </c:pt>
                <c:pt idx="449">
                  <c:v>35611</c:v>
                </c:pt>
                <c:pt idx="450">
                  <c:v>35642</c:v>
                </c:pt>
                <c:pt idx="451">
                  <c:v>35673</c:v>
                </c:pt>
                <c:pt idx="452">
                  <c:v>35703</c:v>
                </c:pt>
                <c:pt idx="453">
                  <c:v>35734</c:v>
                </c:pt>
                <c:pt idx="454">
                  <c:v>35764</c:v>
                </c:pt>
                <c:pt idx="455">
                  <c:v>35795</c:v>
                </c:pt>
                <c:pt idx="456">
                  <c:v>35826</c:v>
                </c:pt>
                <c:pt idx="457">
                  <c:v>35854</c:v>
                </c:pt>
                <c:pt idx="458">
                  <c:v>35885</c:v>
                </c:pt>
                <c:pt idx="459">
                  <c:v>35915</c:v>
                </c:pt>
                <c:pt idx="460">
                  <c:v>35946</c:v>
                </c:pt>
                <c:pt idx="461">
                  <c:v>35976</c:v>
                </c:pt>
                <c:pt idx="462">
                  <c:v>36007</c:v>
                </c:pt>
                <c:pt idx="463">
                  <c:v>36038</c:v>
                </c:pt>
                <c:pt idx="464">
                  <c:v>36068</c:v>
                </c:pt>
                <c:pt idx="465">
                  <c:v>36099</c:v>
                </c:pt>
                <c:pt idx="466">
                  <c:v>36129</c:v>
                </c:pt>
                <c:pt idx="467">
                  <c:v>36160</c:v>
                </c:pt>
                <c:pt idx="468">
                  <c:v>36191</c:v>
                </c:pt>
                <c:pt idx="469">
                  <c:v>36219</c:v>
                </c:pt>
                <c:pt idx="470">
                  <c:v>36250</c:v>
                </c:pt>
                <c:pt idx="471">
                  <c:v>36280</c:v>
                </c:pt>
                <c:pt idx="472">
                  <c:v>36311</c:v>
                </c:pt>
                <c:pt idx="473">
                  <c:v>36341</c:v>
                </c:pt>
                <c:pt idx="474">
                  <c:v>36372</c:v>
                </c:pt>
                <c:pt idx="475">
                  <c:v>36403</c:v>
                </c:pt>
                <c:pt idx="476">
                  <c:v>36433</c:v>
                </c:pt>
                <c:pt idx="477">
                  <c:v>36464</c:v>
                </c:pt>
                <c:pt idx="478">
                  <c:v>36494</c:v>
                </c:pt>
                <c:pt idx="479">
                  <c:v>36525</c:v>
                </c:pt>
                <c:pt idx="480">
                  <c:v>36556</c:v>
                </c:pt>
                <c:pt idx="481">
                  <c:v>36585</c:v>
                </c:pt>
                <c:pt idx="482">
                  <c:v>36616</c:v>
                </c:pt>
                <c:pt idx="483">
                  <c:v>36646</c:v>
                </c:pt>
                <c:pt idx="484">
                  <c:v>36677</c:v>
                </c:pt>
                <c:pt idx="485">
                  <c:v>36707</c:v>
                </c:pt>
                <c:pt idx="486">
                  <c:v>36738</c:v>
                </c:pt>
                <c:pt idx="487">
                  <c:v>36769</c:v>
                </c:pt>
                <c:pt idx="488">
                  <c:v>36799</c:v>
                </c:pt>
                <c:pt idx="489">
                  <c:v>36830</c:v>
                </c:pt>
                <c:pt idx="490">
                  <c:v>36860</c:v>
                </c:pt>
                <c:pt idx="491">
                  <c:v>36891</c:v>
                </c:pt>
                <c:pt idx="492">
                  <c:v>36922</c:v>
                </c:pt>
                <c:pt idx="493">
                  <c:v>36950</c:v>
                </c:pt>
                <c:pt idx="494">
                  <c:v>36981</c:v>
                </c:pt>
                <c:pt idx="495">
                  <c:v>37011</c:v>
                </c:pt>
                <c:pt idx="496">
                  <c:v>37042</c:v>
                </c:pt>
                <c:pt idx="497">
                  <c:v>37072</c:v>
                </c:pt>
                <c:pt idx="498">
                  <c:v>37103</c:v>
                </c:pt>
                <c:pt idx="499">
                  <c:v>37134</c:v>
                </c:pt>
                <c:pt idx="500">
                  <c:v>37164</c:v>
                </c:pt>
                <c:pt idx="501">
                  <c:v>37195</c:v>
                </c:pt>
                <c:pt idx="502">
                  <c:v>37225</c:v>
                </c:pt>
                <c:pt idx="503">
                  <c:v>37256</c:v>
                </c:pt>
                <c:pt idx="504">
                  <c:v>37287</c:v>
                </c:pt>
                <c:pt idx="505">
                  <c:v>37315</c:v>
                </c:pt>
                <c:pt idx="506">
                  <c:v>37346</c:v>
                </c:pt>
                <c:pt idx="507">
                  <c:v>37376</c:v>
                </c:pt>
                <c:pt idx="508">
                  <c:v>37407</c:v>
                </c:pt>
                <c:pt idx="509">
                  <c:v>37437</c:v>
                </c:pt>
              </c:numCache>
            </c:numRef>
          </c:cat>
          <c:val>
            <c:numRef>
              <c:f>'Monthly Analysis'!$B$2:$B$685</c:f>
              <c:numCache>
                <c:formatCode>#,##0.00</c:formatCode>
                <c:ptCount val="510"/>
                <c:pt idx="0">
                  <c:v>1.01</c:v>
                </c:pt>
                <c:pt idx="1">
                  <c:v>0.96</c:v>
                </c:pt>
                <c:pt idx="2">
                  <c:v>0.84</c:v>
                </c:pt>
                <c:pt idx="3">
                  <c:v>0.76</c:v>
                </c:pt>
                <c:pt idx="4">
                  <c:v>0.77</c:v>
                </c:pt>
                <c:pt idx="5">
                  <c:v>0.78</c:v>
                </c:pt>
                <c:pt idx="6">
                  <c:v>0.75</c:v>
                </c:pt>
                <c:pt idx="7">
                  <c:v>0.79</c:v>
                </c:pt>
                <c:pt idx="8">
                  <c:v>0.86</c:v>
                </c:pt>
                <c:pt idx="9">
                  <c:v>0.87</c:v>
                </c:pt>
                <c:pt idx="10">
                  <c:v>0.89</c:v>
                </c:pt>
                <c:pt idx="11">
                  <c:v>0.88</c:v>
                </c:pt>
                <c:pt idx="12">
                  <c:v>0.88</c:v>
                </c:pt>
                <c:pt idx="13">
                  <c:v>0.82</c:v>
                </c:pt>
                <c:pt idx="14">
                  <c:v>0.78</c:v>
                </c:pt>
                <c:pt idx="15">
                  <c:v>0.71</c:v>
                </c:pt>
                <c:pt idx="16">
                  <c:v>0.77</c:v>
                </c:pt>
                <c:pt idx="17">
                  <c:v>0.85</c:v>
                </c:pt>
                <c:pt idx="18">
                  <c:v>0.88</c:v>
                </c:pt>
                <c:pt idx="19">
                  <c:v>0.89</c:v>
                </c:pt>
                <c:pt idx="20">
                  <c:v>0.94</c:v>
                </c:pt>
                <c:pt idx="21">
                  <c:v>0.97</c:v>
                </c:pt>
                <c:pt idx="22">
                  <c:v>0.98</c:v>
                </c:pt>
                <c:pt idx="23">
                  <c:v>0.99</c:v>
                </c:pt>
                <c:pt idx="24">
                  <c:v>0.99</c:v>
                </c:pt>
                <c:pt idx="25">
                  <c:v>1.02</c:v>
                </c:pt>
                <c:pt idx="26">
                  <c:v>1.03</c:v>
                </c:pt>
                <c:pt idx="27">
                  <c:v>1.06</c:v>
                </c:pt>
                <c:pt idx="28">
                  <c:v>1.0900000000000001</c:v>
                </c:pt>
                <c:pt idx="29">
                  <c:v>1.1100000000000001</c:v>
                </c:pt>
                <c:pt idx="30">
                  <c:v>1.1499999999999999</c:v>
                </c:pt>
                <c:pt idx="31">
                  <c:v>1.2</c:v>
                </c:pt>
                <c:pt idx="32">
                  <c:v>1.22</c:v>
                </c:pt>
                <c:pt idx="33">
                  <c:v>1.21</c:v>
                </c:pt>
                <c:pt idx="34">
                  <c:v>1.27</c:v>
                </c:pt>
                <c:pt idx="35">
                  <c:v>1.27</c:v>
                </c:pt>
                <c:pt idx="36">
                  <c:v>1.33</c:v>
                </c:pt>
                <c:pt idx="37">
                  <c:v>1.37</c:v>
                </c:pt>
                <c:pt idx="38">
                  <c:v>1.39</c:v>
                </c:pt>
                <c:pt idx="39">
                  <c:v>1.35</c:v>
                </c:pt>
                <c:pt idx="40">
                  <c:v>1.37</c:v>
                </c:pt>
                <c:pt idx="41">
                  <c:v>1.43</c:v>
                </c:pt>
                <c:pt idx="42">
                  <c:v>1.44</c:v>
                </c:pt>
                <c:pt idx="43">
                  <c:v>1.53</c:v>
                </c:pt>
                <c:pt idx="44">
                  <c:v>1.55</c:v>
                </c:pt>
                <c:pt idx="45">
                  <c:v>1.51</c:v>
                </c:pt>
                <c:pt idx="46">
                  <c:v>1.52</c:v>
                </c:pt>
                <c:pt idx="47">
                  <c:v>1.57</c:v>
                </c:pt>
                <c:pt idx="48">
                  <c:v>1.67</c:v>
                </c:pt>
                <c:pt idx="49">
                  <c:v>1.75</c:v>
                </c:pt>
                <c:pt idx="50">
                  <c:v>1.89</c:v>
                </c:pt>
                <c:pt idx="51">
                  <c:v>1.83</c:v>
                </c:pt>
                <c:pt idx="52">
                  <c:v>1.82</c:v>
                </c:pt>
                <c:pt idx="53">
                  <c:v>1.73</c:v>
                </c:pt>
                <c:pt idx="54">
                  <c:v>1.77</c:v>
                </c:pt>
                <c:pt idx="55">
                  <c:v>1.79</c:v>
                </c:pt>
                <c:pt idx="56">
                  <c:v>1.83</c:v>
                </c:pt>
                <c:pt idx="57">
                  <c:v>1.82</c:v>
                </c:pt>
                <c:pt idx="58">
                  <c:v>1.81</c:v>
                </c:pt>
                <c:pt idx="59">
                  <c:v>1.86</c:v>
                </c:pt>
                <c:pt idx="60">
                  <c:v>1.93</c:v>
                </c:pt>
                <c:pt idx="61">
                  <c:v>2.04</c:v>
                </c:pt>
                <c:pt idx="62">
                  <c:v>2.11</c:v>
                </c:pt>
                <c:pt idx="63">
                  <c:v>2.0499999999999998</c:v>
                </c:pt>
                <c:pt idx="64">
                  <c:v>2</c:v>
                </c:pt>
                <c:pt idx="65">
                  <c:v>1.95</c:v>
                </c:pt>
                <c:pt idx="66">
                  <c:v>2.0099999999999998</c:v>
                </c:pt>
                <c:pt idx="67">
                  <c:v>1.98</c:v>
                </c:pt>
                <c:pt idx="68">
                  <c:v>1.95</c:v>
                </c:pt>
                <c:pt idx="69">
                  <c:v>1.96</c:v>
                </c:pt>
                <c:pt idx="70">
                  <c:v>1.92</c:v>
                </c:pt>
                <c:pt idx="71">
                  <c:v>1.99</c:v>
                </c:pt>
                <c:pt idx="72">
                  <c:v>2.09</c:v>
                </c:pt>
                <c:pt idx="73">
                  <c:v>2.13</c:v>
                </c:pt>
                <c:pt idx="74">
                  <c:v>2.17</c:v>
                </c:pt>
                <c:pt idx="75">
                  <c:v>2.13</c:v>
                </c:pt>
                <c:pt idx="76">
                  <c:v>2.25</c:v>
                </c:pt>
                <c:pt idx="77">
                  <c:v>2.23</c:v>
                </c:pt>
                <c:pt idx="78">
                  <c:v>2.33</c:v>
                </c:pt>
                <c:pt idx="79">
                  <c:v>2.37</c:v>
                </c:pt>
                <c:pt idx="80">
                  <c:v>2.4300000000000002</c:v>
                </c:pt>
                <c:pt idx="81">
                  <c:v>2.4500000000000002</c:v>
                </c:pt>
                <c:pt idx="82">
                  <c:v>2.37</c:v>
                </c:pt>
                <c:pt idx="83">
                  <c:v>2.41</c:v>
                </c:pt>
                <c:pt idx="84">
                  <c:v>2.5499999999999998</c:v>
                </c:pt>
                <c:pt idx="85">
                  <c:v>2.57</c:v>
                </c:pt>
                <c:pt idx="86">
                  <c:v>2.5499999999999998</c:v>
                </c:pt>
                <c:pt idx="87">
                  <c:v>2.54</c:v>
                </c:pt>
                <c:pt idx="88">
                  <c:v>2.5</c:v>
                </c:pt>
                <c:pt idx="89">
                  <c:v>2.4300000000000002</c:v>
                </c:pt>
                <c:pt idx="90">
                  <c:v>2.54</c:v>
                </c:pt>
                <c:pt idx="91">
                  <c:v>2.39</c:v>
                </c:pt>
                <c:pt idx="92">
                  <c:v>2.4500000000000002</c:v>
                </c:pt>
                <c:pt idx="93">
                  <c:v>2.52</c:v>
                </c:pt>
                <c:pt idx="94">
                  <c:v>2.65</c:v>
                </c:pt>
                <c:pt idx="95">
                  <c:v>2.88</c:v>
                </c:pt>
                <c:pt idx="96">
                  <c:v>3.04</c:v>
                </c:pt>
                <c:pt idx="97">
                  <c:v>3.29</c:v>
                </c:pt>
                <c:pt idx="98">
                  <c:v>3.48</c:v>
                </c:pt>
                <c:pt idx="99">
                  <c:v>3.6</c:v>
                </c:pt>
                <c:pt idx="100">
                  <c:v>3.62</c:v>
                </c:pt>
                <c:pt idx="101">
                  <c:v>3.75</c:v>
                </c:pt>
                <c:pt idx="102">
                  <c:v>3.59</c:v>
                </c:pt>
                <c:pt idx="103">
                  <c:v>3.86</c:v>
                </c:pt>
                <c:pt idx="104">
                  <c:v>4.03</c:v>
                </c:pt>
                <c:pt idx="105">
                  <c:v>3.99</c:v>
                </c:pt>
                <c:pt idx="106">
                  <c:v>3.95</c:v>
                </c:pt>
                <c:pt idx="107">
                  <c:v>4.37</c:v>
                </c:pt>
                <c:pt idx="108">
                  <c:v>4.5599999999999996</c:v>
                </c:pt>
                <c:pt idx="109">
                  <c:v>4.74</c:v>
                </c:pt>
                <c:pt idx="110">
                  <c:v>5.47</c:v>
                </c:pt>
                <c:pt idx="111">
                  <c:v>6</c:v>
                </c:pt>
                <c:pt idx="112">
                  <c:v>5.89</c:v>
                </c:pt>
                <c:pt idx="113">
                  <c:v>5.15</c:v>
                </c:pt>
                <c:pt idx="114">
                  <c:v>4.83</c:v>
                </c:pt>
                <c:pt idx="115">
                  <c:v>4.5199999999999996</c:v>
                </c:pt>
                <c:pt idx="116">
                  <c:v>4.41</c:v>
                </c:pt>
                <c:pt idx="117">
                  <c:v>3.9</c:v>
                </c:pt>
                <c:pt idx="118">
                  <c:v>4.09</c:v>
                </c:pt>
                <c:pt idx="119">
                  <c:v>3.91</c:v>
                </c:pt>
                <c:pt idx="120">
                  <c:v>3.58</c:v>
                </c:pt>
                <c:pt idx="121">
                  <c:v>3.61</c:v>
                </c:pt>
                <c:pt idx="122">
                  <c:v>3.5</c:v>
                </c:pt>
                <c:pt idx="123">
                  <c:v>3.76</c:v>
                </c:pt>
                <c:pt idx="124">
                  <c:v>3.08</c:v>
                </c:pt>
                <c:pt idx="125">
                  <c:v>2.81</c:v>
                </c:pt>
                <c:pt idx="126">
                  <c:v>3.06</c:v>
                </c:pt>
                <c:pt idx="127">
                  <c:v>3.21</c:v>
                </c:pt>
                <c:pt idx="128">
                  <c:v>3.19</c:v>
                </c:pt>
                <c:pt idx="129">
                  <c:v>3.09</c:v>
                </c:pt>
                <c:pt idx="130">
                  <c:v>2.79</c:v>
                </c:pt>
                <c:pt idx="131">
                  <c:v>2.88</c:v>
                </c:pt>
                <c:pt idx="132">
                  <c:v>2.96</c:v>
                </c:pt>
                <c:pt idx="133">
                  <c:v>2.98</c:v>
                </c:pt>
                <c:pt idx="134">
                  <c:v>3.03</c:v>
                </c:pt>
                <c:pt idx="135">
                  <c:v>3.19</c:v>
                </c:pt>
                <c:pt idx="136">
                  <c:v>3.26</c:v>
                </c:pt>
                <c:pt idx="137">
                  <c:v>3.28</c:v>
                </c:pt>
                <c:pt idx="138">
                  <c:v>3.35</c:v>
                </c:pt>
                <c:pt idx="139">
                  <c:v>3.05</c:v>
                </c:pt>
                <c:pt idx="140">
                  <c:v>2.84</c:v>
                </c:pt>
                <c:pt idx="141">
                  <c:v>2.52</c:v>
                </c:pt>
                <c:pt idx="142">
                  <c:v>2.83</c:v>
                </c:pt>
                <c:pt idx="143">
                  <c:v>3.15</c:v>
                </c:pt>
                <c:pt idx="144">
                  <c:v>3.4</c:v>
                </c:pt>
                <c:pt idx="145">
                  <c:v>3.46</c:v>
                </c:pt>
                <c:pt idx="146">
                  <c:v>3.77</c:v>
                </c:pt>
                <c:pt idx="147">
                  <c:v>3.98</c:v>
                </c:pt>
                <c:pt idx="148">
                  <c:v>4.34</c:v>
                </c:pt>
                <c:pt idx="149">
                  <c:v>4.3899999999999997</c:v>
                </c:pt>
                <c:pt idx="150">
                  <c:v>4.7699999999999996</c:v>
                </c:pt>
                <c:pt idx="151">
                  <c:v>4.95</c:v>
                </c:pt>
                <c:pt idx="152">
                  <c:v>4.92</c:v>
                </c:pt>
                <c:pt idx="153">
                  <c:v>4.91</c:v>
                </c:pt>
                <c:pt idx="154">
                  <c:v>4.91</c:v>
                </c:pt>
                <c:pt idx="155">
                  <c:v>5.17</c:v>
                </c:pt>
                <c:pt idx="156">
                  <c:v>5.12</c:v>
                </c:pt>
                <c:pt idx="157">
                  <c:v>5.26</c:v>
                </c:pt>
                <c:pt idx="158">
                  <c:v>5.42</c:v>
                </c:pt>
                <c:pt idx="159">
                  <c:v>5.36</c:v>
                </c:pt>
                <c:pt idx="160">
                  <c:v>5.66</c:v>
                </c:pt>
                <c:pt idx="161">
                  <c:v>6.18</c:v>
                </c:pt>
                <c:pt idx="162">
                  <c:v>5.8</c:v>
                </c:pt>
                <c:pt idx="163">
                  <c:v>5.67</c:v>
                </c:pt>
                <c:pt idx="164">
                  <c:v>5.31</c:v>
                </c:pt>
                <c:pt idx="165">
                  <c:v>5.52</c:v>
                </c:pt>
                <c:pt idx="166">
                  <c:v>4.59</c:v>
                </c:pt>
                <c:pt idx="167">
                  <c:v>5.44</c:v>
                </c:pt>
                <c:pt idx="168">
                  <c:v>6.29</c:v>
                </c:pt>
                <c:pt idx="169">
                  <c:v>6.59</c:v>
                </c:pt>
                <c:pt idx="170">
                  <c:v>7.73</c:v>
                </c:pt>
                <c:pt idx="171">
                  <c:v>7.13</c:v>
                </c:pt>
                <c:pt idx="172">
                  <c:v>6.38</c:v>
                </c:pt>
                <c:pt idx="173">
                  <c:v>5.94</c:v>
                </c:pt>
                <c:pt idx="174">
                  <c:v>6.65</c:v>
                </c:pt>
                <c:pt idx="175">
                  <c:v>6.52</c:v>
                </c:pt>
                <c:pt idx="176">
                  <c:v>5.69</c:v>
                </c:pt>
                <c:pt idx="177">
                  <c:v>6.45</c:v>
                </c:pt>
                <c:pt idx="178">
                  <c:v>6.23</c:v>
                </c:pt>
                <c:pt idx="179">
                  <c:v>6.24</c:v>
                </c:pt>
                <c:pt idx="180">
                  <c:v>6.1</c:v>
                </c:pt>
                <c:pt idx="181">
                  <c:v>6.18</c:v>
                </c:pt>
                <c:pt idx="182">
                  <c:v>6.21</c:v>
                </c:pt>
                <c:pt idx="183">
                  <c:v>6</c:v>
                </c:pt>
                <c:pt idx="184">
                  <c:v>6.06</c:v>
                </c:pt>
                <c:pt idx="185">
                  <c:v>6.62</c:v>
                </c:pt>
                <c:pt idx="186">
                  <c:v>6.8</c:v>
                </c:pt>
                <c:pt idx="187">
                  <c:v>6.16</c:v>
                </c:pt>
                <c:pt idx="188">
                  <c:v>5.54</c:v>
                </c:pt>
                <c:pt idx="189">
                  <c:v>5.44</c:v>
                </c:pt>
                <c:pt idx="190">
                  <c:v>5.55</c:v>
                </c:pt>
                <c:pt idx="191">
                  <c:v>5.61</c:v>
                </c:pt>
                <c:pt idx="192">
                  <c:v>5.74</c:v>
                </c:pt>
                <c:pt idx="193">
                  <c:v>5.68</c:v>
                </c:pt>
                <c:pt idx="194">
                  <c:v>5.5</c:v>
                </c:pt>
                <c:pt idx="195">
                  <c:v>5.54</c:v>
                </c:pt>
                <c:pt idx="196">
                  <c:v>5.88</c:v>
                </c:pt>
                <c:pt idx="197">
                  <c:v>5.74</c:v>
                </c:pt>
                <c:pt idx="198">
                  <c:v>5.46</c:v>
                </c:pt>
                <c:pt idx="199">
                  <c:v>4.91</c:v>
                </c:pt>
                <c:pt idx="200">
                  <c:v>4.83</c:v>
                </c:pt>
                <c:pt idx="201">
                  <c:v>4.99</c:v>
                </c:pt>
                <c:pt idx="202">
                  <c:v>5.03</c:v>
                </c:pt>
                <c:pt idx="203">
                  <c:v>5.3</c:v>
                </c:pt>
                <c:pt idx="204">
                  <c:v>5.42</c:v>
                </c:pt>
                <c:pt idx="205">
                  <c:v>5.52</c:v>
                </c:pt>
                <c:pt idx="206">
                  <c:v>5.64</c:v>
                </c:pt>
                <c:pt idx="207">
                  <c:v>5.46</c:v>
                </c:pt>
                <c:pt idx="208">
                  <c:v>5.39</c:v>
                </c:pt>
                <c:pt idx="209">
                  <c:v>5.41</c:v>
                </c:pt>
                <c:pt idx="210">
                  <c:v>5.61</c:v>
                </c:pt>
                <c:pt idx="211">
                  <c:v>5.93</c:v>
                </c:pt>
                <c:pt idx="212">
                  <c:v>6.28</c:v>
                </c:pt>
                <c:pt idx="213">
                  <c:v>6.43</c:v>
                </c:pt>
                <c:pt idx="214">
                  <c:v>6.55</c:v>
                </c:pt>
                <c:pt idx="215">
                  <c:v>6.91</c:v>
                </c:pt>
                <c:pt idx="216">
                  <c:v>7.24</c:v>
                </c:pt>
                <c:pt idx="217">
                  <c:v>7.02</c:v>
                </c:pt>
                <c:pt idx="218">
                  <c:v>6.8</c:v>
                </c:pt>
                <c:pt idx="219">
                  <c:v>6.93</c:v>
                </c:pt>
                <c:pt idx="220">
                  <c:v>7.24</c:v>
                </c:pt>
                <c:pt idx="221">
                  <c:v>7.73</c:v>
                </c:pt>
                <c:pt idx="222">
                  <c:v>8.34</c:v>
                </c:pt>
                <c:pt idx="223">
                  <c:v>8.8000000000000007</c:v>
                </c:pt>
                <c:pt idx="224">
                  <c:v>8.91</c:v>
                </c:pt>
                <c:pt idx="225">
                  <c:v>9.2799999999999994</c:v>
                </c:pt>
                <c:pt idx="226">
                  <c:v>8.76</c:v>
                </c:pt>
                <c:pt idx="227">
                  <c:v>9.11</c:v>
                </c:pt>
                <c:pt idx="228">
                  <c:v>10.050000000000001</c:v>
                </c:pt>
                <c:pt idx="229">
                  <c:v>10.69</c:v>
                </c:pt>
                <c:pt idx="230">
                  <c:v>10.53</c:v>
                </c:pt>
                <c:pt idx="231">
                  <c:v>10.47</c:v>
                </c:pt>
                <c:pt idx="232">
                  <c:v>11.37</c:v>
                </c:pt>
                <c:pt idx="233">
                  <c:v>11.4</c:v>
                </c:pt>
                <c:pt idx="234">
                  <c:v>11.41</c:v>
                </c:pt>
                <c:pt idx="235">
                  <c:v>12.17</c:v>
                </c:pt>
                <c:pt idx="236">
                  <c:v>13.49</c:v>
                </c:pt>
                <c:pt idx="237">
                  <c:v>14.08</c:v>
                </c:pt>
                <c:pt idx="238">
                  <c:v>15.64</c:v>
                </c:pt>
                <c:pt idx="239">
                  <c:v>17.64</c:v>
                </c:pt>
                <c:pt idx="240">
                  <c:v>18.54</c:v>
                </c:pt>
                <c:pt idx="241">
                  <c:v>19.510000000000002</c:v>
                </c:pt>
                <c:pt idx="242">
                  <c:v>19.3</c:v>
                </c:pt>
                <c:pt idx="243">
                  <c:v>18.93</c:v>
                </c:pt>
                <c:pt idx="244">
                  <c:v>19.46</c:v>
                </c:pt>
                <c:pt idx="245">
                  <c:v>21.64</c:v>
                </c:pt>
                <c:pt idx="246">
                  <c:v>24.14</c:v>
                </c:pt>
                <c:pt idx="247">
                  <c:v>25.72</c:v>
                </c:pt>
                <c:pt idx="248">
                  <c:v>28.42</c:v>
                </c:pt>
                <c:pt idx="249">
                  <c:v>28.76</c:v>
                </c:pt>
                <c:pt idx="250">
                  <c:v>27.66</c:v>
                </c:pt>
                <c:pt idx="251">
                  <c:v>26.47</c:v>
                </c:pt>
                <c:pt idx="252">
                  <c:v>24.33</c:v>
                </c:pt>
                <c:pt idx="253">
                  <c:v>22.33</c:v>
                </c:pt>
                <c:pt idx="254">
                  <c:v>23.51</c:v>
                </c:pt>
                <c:pt idx="255">
                  <c:v>24.21</c:v>
                </c:pt>
                <c:pt idx="256">
                  <c:v>24.67</c:v>
                </c:pt>
                <c:pt idx="257">
                  <c:v>23.62</c:v>
                </c:pt>
                <c:pt idx="258">
                  <c:v>23.04</c:v>
                </c:pt>
                <c:pt idx="259">
                  <c:v>25.03</c:v>
                </c:pt>
                <c:pt idx="260">
                  <c:v>27.15</c:v>
                </c:pt>
                <c:pt idx="261">
                  <c:v>27.66</c:v>
                </c:pt>
                <c:pt idx="262">
                  <c:v>26.2</c:v>
                </c:pt>
                <c:pt idx="263">
                  <c:v>26.48</c:v>
                </c:pt>
                <c:pt idx="264">
                  <c:v>25.63</c:v>
                </c:pt>
                <c:pt idx="265">
                  <c:v>24.56</c:v>
                </c:pt>
                <c:pt idx="266">
                  <c:v>20.99</c:v>
                </c:pt>
                <c:pt idx="267">
                  <c:v>21.12</c:v>
                </c:pt>
                <c:pt idx="268">
                  <c:v>20.12</c:v>
                </c:pt>
                <c:pt idx="269">
                  <c:v>18.260000000000002</c:v>
                </c:pt>
                <c:pt idx="270">
                  <c:v>19.41</c:v>
                </c:pt>
                <c:pt idx="271">
                  <c:v>23.07</c:v>
                </c:pt>
                <c:pt idx="272">
                  <c:v>26.64</c:v>
                </c:pt>
                <c:pt idx="273">
                  <c:v>28.74</c:v>
                </c:pt>
                <c:pt idx="274">
                  <c:v>28.86</c:v>
                </c:pt>
                <c:pt idx="275">
                  <c:v>33.54</c:v>
                </c:pt>
                <c:pt idx="276">
                  <c:v>38.42</c:v>
                </c:pt>
                <c:pt idx="277">
                  <c:v>38.42</c:v>
                </c:pt>
                <c:pt idx="278">
                  <c:v>34.619999999999997</c:v>
                </c:pt>
                <c:pt idx="279">
                  <c:v>37.28</c:v>
                </c:pt>
                <c:pt idx="280">
                  <c:v>40.29</c:v>
                </c:pt>
                <c:pt idx="281">
                  <c:v>39.409999999999997</c:v>
                </c:pt>
                <c:pt idx="282">
                  <c:v>39.799999999999997</c:v>
                </c:pt>
                <c:pt idx="283">
                  <c:v>40.83</c:v>
                </c:pt>
                <c:pt idx="284">
                  <c:v>41.4</c:v>
                </c:pt>
                <c:pt idx="285">
                  <c:v>37.409999999999997</c:v>
                </c:pt>
                <c:pt idx="286">
                  <c:v>36.15</c:v>
                </c:pt>
                <c:pt idx="287">
                  <c:v>39.57</c:v>
                </c:pt>
                <c:pt idx="288">
                  <c:v>40.42</c:v>
                </c:pt>
                <c:pt idx="289">
                  <c:v>42.52</c:v>
                </c:pt>
                <c:pt idx="290">
                  <c:v>46.48</c:v>
                </c:pt>
                <c:pt idx="291">
                  <c:v>46.45</c:v>
                </c:pt>
                <c:pt idx="292">
                  <c:v>45.9</c:v>
                </c:pt>
                <c:pt idx="293">
                  <c:v>46.14</c:v>
                </c:pt>
                <c:pt idx="294">
                  <c:v>42.43</c:v>
                </c:pt>
                <c:pt idx="295">
                  <c:v>42.9</c:v>
                </c:pt>
                <c:pt idx="296">
                  <c:v>42.75</c:v>
                </c:pt>
                <c:pt idx="297">
                  <c:v>44.22</c:v>
                </c:pt>
                <c:pt idx="298">
                  <c:v>46.69</c:v>
                </c:pt>
                <c:pt idx="299">
                  <c:v>45.31</c:v>
                </c:pt>
                <c:pt idx="300">
                  <c:v>43.55</c:v>
                </c:pt>
                <c:pt idx="301">
                  <c:v>43.31</c:v>
                </c:pt>
                <c:pt idx="302">
                  <c:v>47.88</c:v>
                </c:pt>
                <c:pt idx="303">
                  <c:v>50.61</c:v>
                </c:pt>
                <c:pt idx="304">
                  <c:v>52.98</c:v>
                </c:pt>
                <c:pt idx="305">
                  <c:v>52.93</c:v>
                </c:pt>
                <c:pt idx="306">
                  <c:v>50.58</c:v>
                </c:pt>
                <c:pt idx="307">
                  <c:v>55.02</c:v>
                </c:pt>
                <c:pt idx="308">
                  <c:v>56.6</c:v>
                </c:pt>
                <c:pt idx="309">
                  <c:v>58.23</c:v>
                </c:pt>
                <c:pt idx="310">
                  <c:v>62.5</c:v>
                </c:pt>
                <c:pt idx="311">
                  <c:v>63.72</c:v>
                </c:pt>
                <c:pt idx="312">
                  <c:v>67.75</c:v>
                </c:pt>
                <c:pt idx="313">
                  <c:v>67.73</c:v>
                </c:pt>
                <c:pt idx="314">
                  <c:v>71.41</c:v>
                </c:pt>
                <c:pt idx="315">
                  <c:v>66.510000000000005</c:v>
                </c:pt>
                <c:pt idx="316">
                  <c:v>69.84</c:v>
                </c:pt>
                <c:pt idx="317">
                  <c:v>74.010000000000005</c:v>
                </c:pt>
                <c:pt idx="318">
                  <c:v>79.89</c:v>
                </c:pt>
                <c:pt idx="319">
                  <c:v>92.55</c:v>
                </c:pt>
                <c:pt idx="320">
                  <c:v>95.74</c:v>
                </c:pt>
                <c:pt idx="321">
                  <c:v>94.94</c:v>
                </c:pt>
                <c:pt idx="322">
                  <c:v>100.32</c:v>
                </c:pt>
                <c:pt idx="323">
                  <c:v>99.32</c:v>
                </c:pt>
                <c:pt idx="324">
                  <c:v>107.56</c:v>
                </c:pt>
                <c:pt idx="325">
                  <c:v>106.17</c:v>
                </c:pt>
                <c:pt idx="326">
                  <c:v>109.9</c:v>
                </c:pt>
                <c:pt idx="327">
                  <c:v>119.76</c:v>
                </c:pt>
                <c:pt idx="328">
                  <c:v>119.18</c:v>
                </c:pt>
                <c:pt idx="329">
                  <c:v>119.47</c:v>
                </c:pt>
                <c:pt idx="330">
                  <c:v>135.22</c:v>
                </c:pt>
                <c:pt idx="331">
                  <c:v>139.34</c:v>
                </c:pt>
                <c:pt idx="332">
                  <c:v>138.30000000000001</c:v>
                </c:pt>
                <c:pt idx="333">
                  <c:v>105.75</c:v>
                </c:pt>
                <c:pt idx="334">
                  <c:v>100.15</c:v>
                </c:pt>
                <c:pt idx="335">
                  <c:v>95</c:v>
                </c:pt>
                <c:pt idx="336">
                  <c:v>82.18</c:v>
                </c:pt>
                <c:pt idx="337">
                  <c:v>79.92</c:v>
                </c:pt>
                <c:pt idx="338">
                  <c:v>88.83</c:v>
                </c:pt>
                <c:pt idx="339">
                  <c:v>88.83</c:v>
                </c:pt>
                <c:pt idx="340">
                  <c:v>89.37</c:v>
                </c:pt>
                <c:pt idx="341">
                  <c:v>93.98</c:v>
                </c:pt>
                <c:pt idx="342">
                  <c:v>93.98</c:v>
                </c:pt>
                <c:pt idx="343">
                  <c:v>93.06</c:v>
                </c:pt>
                <c:pt idx="344">
                  <c:v>100.21</c:v>
                </c:pt>
                <c:pt idx="345">
                  <c:v>107.06</c:v>
                </c:pt>
                <c:pt idx="346">
                  <c:v>107.08</c:v>
                </c:pt>
                <c:pt idx="347">
                  <c:v>107.08</c:v>
                </c:pt>
                <c:pt idx="348">
                  <c:v>118.7</c:v>
                </c:pt>
                <c:pt idx="349">
                  <c:v>126.11</c:v>
                </c:pt>
                <c:pt idx="350">
                  <c:v>140.25</c:v>
                </c:pt>
                <c:pt idx="351">
                  <c:v>140.25</c:v>
                </c:pt>
                <c:pt idx="352">
                  <c:v>133.63999999999999</c:v>
                </c:pt>
                <c:pt idx="353">
                  <c:v>146.94999999999999</c:v>
                </c:pt>
                <c:pt idx="354">
                  <c:v>150.06</c:v>
                </c:pt>
                <c:pt idx="355">
                  <c:v>156.66999999999999</c:v>
                </c:pt>
                <c:pt idx="356">
                  <c:v>156.66999999999999</c:v>
                </c:pt>
                <c:pt idx="357">
                  <c:v>152.69999999999999</c:v>
                </c:pt>
                <c:pt idx="358">
                  <c:v>162.44</c:v>
                </c:pt>
                <c:pt idx="359">
                  <c:v>162.44</c:v>
                </c:pt>
                <c:pt idx="360">
                  <c:v>182.55</c:v>
                </c:pt>
                <c:pt idx="361">
                  <c:v>176.76</c:v>
                </c:pt>
                <c:pt idx="362">
                  <c:v>176.76</c:v>
                </c:pt>
                <c:pt idx="363">
                  <c:v>174.8</c:v>
                </c:pt>
                <c:pt idx="364">
                  <c:v>174.8</c:v>
                </c:pt>
                <c:pt idx="365">
                  <c:v>184.34</c:v>
                </c:pt>
                <c:pt idx="366">
                  <c:v>183.34</c:v>
                </c:pt>
                <c:pt idx="367">
                  <c:v>174.61</c:v>
                </c:pt>
                <c:pt idx="368">
                  <c:v>174.61</c:v>
                </c:pt>
                <c:pt idx="369">
                  <c:v>156.63999999999999</c:v>
                </c:pt>
                <c:pt idx="370">
                  <c:v>153.30000000000001</c:v>
                </c:pt>
                <c:pt idx="371">
                  <c:v>153.30000000000001</c:v>
                </c:pt>
                <c:pt idx="372">
                  <c:v>151.69999999999999</c:v>
                </c:pt>
                <c:pt idx="373">
                  <c:v>166.94</c:v>
                </c:pt>
                <c:pt idx="374">
                  <c:v>166.94</c:v>
                </c:pt>
                <c:pt idx="375">
                  <c:v>181.8</c:v>
                </c:pt>
                <c:pt idx="376">
                  <c:v>181.8</c:v>
                </c:pt>
                <c:pt idx="377">
                  <c:v>187.27</c:v>
                </c:pt>
                <c:pt idx="378">
                  <c:v>211.02</c:v>
                </c:pt>
                <c:pt idx="379">
                  <c:v>211.02</c:v>
                </c:pt>
                <c:pt idx="380">
                  <c:v>200.39</c:v>
                </c:pt>
                <c:pt idx="381">
                  <c:v>214.89</c:v>
                </c:pt>
                <c:pt idx="382">
                  <c:v>214.89</c:v>
                </c:pt>
                <c:pt idx="383">
                  <c:v>210.78</c:v>
                </c:pt>
                <c:pt idx="384">
                  <c:v>221.48</c:v>
                </c:pt>
                <c:pt idx="385">
                  <c:v>221.48</c:v>
                </c:pt>
                <c:pt idx="386">
                  <c:v>219.24</c:v>
                </c:pt>
                <c:pt idx="387">
                  <c:v>213.89</c:v>
                </c:pt>
                <c:pt idx="388">
                  <c:v>213.89</c:v>
                </c:pt>
                <c:pt idx="389">
                  <c:v>227.53</c:v>
                </c:pt>
                <c:pt idx="390">
                  <c:v>214.17</c:v>
                </c:pt>
                <c:pt idx="391">
                  <c:v>197.33</c:v>
                </c:pt>
                <c:pt idx="392">
                  <c:v>201.63</c:v>
                </c:pt>
                <c:pt idx="393">
                  <c:v>201.63</c:v>
                </c:pt>
                <c:pt idx="394">
                  <c:v>201.69</c:v>
                </c:pt>
                <c:pt idx="395">
                  <c:v>206.54</c:v>
                </c:pt>
                <c:pt idx="396">
                  <c:v>206.54</c:v>
                </c:pt>
                <c:pt idx="397">
                  <c:v>218.58</c:v>
                </c:pt>
                <c:pt idx="398">
                  <c:v>229.01</c:v>
                </c:pt>
                <c:pt idx="399">
                  <c:v>240.25</c:v>
                </c:pt>
                <c:pt idx="400">
                  <c:v>240.25</c:v>
                </c:pt>
                <c:pt idx="401">
                  <c:v>263.89</c:v>
                </c:pt>
                <c:pt idx="402">
                  <c:v>263.89</c:v>
                </c:pt>
                <c:pt idx="403">
                  <c:v>260.66000000000003</c:v>
                </c:pt>
                <c:pt idx="404">
                  <c:v>244.7</c:v>
                </c:pt>
                <c:pt idx="405">
                  <c:v>244.7</c:v>
                </c:pt>
                <c:pt idx="406">
                  <c:v>272.13</c:v>
                </c:pt>
                <c:pt idx="407">
                  <c:v>315.19</c:v>
                </c:pt>
                <c:pt idx="408">
                  <c:v>306.86</c:v>
                </c:pt>
                <c:pt idx="409">
                  <c:v>313.13</c:v>
                </c:pt>
                <c:pt idx="410">
                  <c:v>320.01</c:v>
                </c:pt>
                <c:pt idx="411">
                  <c:v>320.01</c:v>
                </c:pt>
                <c:pt idx="412">
                  <c:v>346.57</c:v>
                </c:pt>
                <c:pt idx="413">
                  <c:v>355.45</c:v>
                </c:pt>
                <c:pt idx="414">
                  <c:v>355.45</c:v>
                </c:pt>
                <c:pt idx="415">
                  <c:v>387.21</c:v>
                </c:pt>
                <c:pt idx="416">
                  <c:v>378.27</c:v>
                </c:pt>
                <c:pt idx="417">
                  <c:v>382.16</c:v>
                </c:pt>
                <c:pt idx="418">
                  <c:v>386.93</c:v>
                </c:pt>
                <c:pt idx="419">
                  <c:v>386.93</c:v>
                </c:pt>
                <c:pt idx="420">
                  <c:v>342.99</c:v>
                </c:pt>
                <c:pt idx="421">
                  <c:v>346.58</c:v>
                </c:pt>
                <c:pt idx="422">
                  <c:v>355.03</c:v>
                </c:pt>
                <c:pt idx="423">
                  <c:v>355.03</c:v>
                </c:pt>
                <c:pt idx="424">
                  <c:v>369.29</c:v>
                </c:pt>
                <c:pt idx="425">
                  <c:v>366.6</c:v>
                </c:pt>
                <c:pt idx="426">
                  <c:v>369.87</c:v>
                </c:pt>
                <c:pt idx="427">
                  <c:v>376.99</c:v>
                </c:pt>
                <c:pt idx="428">
                  <c:v>387.32</c:v>
                </c:pt>
                <c:pt idx="429">
                  <c:v>395.89</c:v>
                </c:pt>
                <c:pt idx="430">
                  <c:v>407.01</c:v>
                </c:pt>
                <c:pt idx="431">
                  <c:v>424.88</c:v>
                </c:pt>
                <c:pt idx="432">
                  <c:v>469.72</c:v>
                </c:pt>
                <c:pt idx="433">
                  <c:v>457.52</c:v>
                </c:pt>
                <c:pt idx="434">
                  <c:v>462.97</c:v>
                </c:pt>
                <c:pt idx="435">
                  <c:v>484.5</c:v>
                </c:pt>
                <c:pt idx="436">
                  <c:v>475.28</c:v>
                </c:pt>
                <c:pt idx="437">
                  <c:v>476.94</c:v>
                </c:pt>
                <c:pt idx="438">
                  <c:v>459.1</c:v>
                </c:pt>
                <c:pt idx="439">
                  <c:v>468.1</c:v>
                </c:pt>
                <c:pt idx="440">
                  <c:v>481.67</c:v>
                </c:pt>
                <c:pt idx="441">
                  <c:v>487.04</c:v>
                </c:pt>
                <c:pt idx="442">
                  <c:v>470.04</c:v>
                </c:pt>
                <c:pt idx="443">
                  <c:v>465.37</c:v>
                </c:pt>
                <c:pt idx="444">
                  <c:v>467.6</c:v>
                </c:pt>
                <c:pt idx="445">
                  <c:v>500.17</c:v>
                </c:pt>
                <c:pt idx="446">
                  <c:v>495.97</c:v>
                </c:pt>
                <c:pt idx="447">
                  <c:v>503.04</c:v>
                </c:pt>
                <c:pt idx="448">
                  <c:v>491.93</c:v>
                </c:pt>
                <c:pt idx="449">
                  <c:v>524.20000000000005</c:v>
                </c:pt>
                <c:pt idx="450">
                  <c:v>529.79</c:v>
                </c:pt>
                <c:pt idx="451">
                  <c:v>513.82000000000005</c:v>
                </c:pt>
                <c:pt idx="452">
                  <c:v>503.15</c:v>
                </c:pt>
                <c:pt idx="453">
                  <c:v>460.17</c:v>
                </c:pt>
                <c:pt idx="454">
                  <c:v>439.82</c:v>
                </c:pt>
                <c:pt idx="455">
                  <c:v>433.22</c:v>
                </c:pt>
                <c:pt idx="456">
                  <c:v>462.15</c:v>
                </c:pt>
                <c:pt idx="457">
                  <c:v>498.62</c:v>
                </c:pt>
                <c:pt idx="458">
                  <c:v>537.82000000000005</c:v>
                </c:pt>
                <c:pt idx="459">
                  <c:v>589.27</c:v>
                </c:pt>
                <c:pt idx="460">
                  <c:v>541.78</c:v>
                </c:pt>
                <c:pt idx="461">
                  <c:v>483.43</c:v>
                </c:pt>
                <c:pt idx="462">
                  <c:v>508.73</c:v>
                </c:pt>
                <c:pt idx="463">
                  <c:v>359.67</c:v>
                </c:pt>
                <c:pt idx="464">
                  <c:v>379.8</c:v>
                </c:pt>
                <c:pt idx="465">
                  <c:v>432.79</c:v>
                </c:pt>
                <c:pt idx="466">
                  <c:v>421.06</c:v>
                </c:pt>
                <c:pt idx="467">
                  <c:v>407.63</c:v>
                </c:pt>
                <c:pt idx="468">
                  <c:v>440.18</c:v>
                </c:pt>
                <c:pt idx="469">
                  <c:v>452.2</c:v>
                </c:pt>
                <c:pt idx="470">
                  <c:v>490.2</c:v>
                </c:pt>
                <c:pt idx="471">
                  <c:v>548.15</c:v>
                </c:pt>
                <c:pt idx="472">
                  <c:v>504.97</c:v>
                </c:pt>
                <c:pt idx="473">
                  <c:v>553.15</c:v>
                </c:pt>
                <c:pt idx="474">
                  <c:v>561.65</c:v>
                </c:pt>
                <c:pt idx="475">
                  <c:v>550.13</c:v>
                </c:pt>
                <c:pt idx="476">
                  <c:v>549.29</c:v>
                </c:pt>
                <c:pt idx="477">
                  <c:v>577.21</c:v>
                </c:pt>
                <c:pt idx="478">
                  <c:v>615.6</c:v>
                </c:pt>
                <c:pt idx="479">
                  <c:v>696.31</c:v>
                </c:pt>
                <c:pt idx="480">
                  <c:v>687.33</c:v>
                </c:pt>
                <c:pt idx="481">
                  <c:v>644.91999999999996</c:v>
                </c:pt>
                <c:pt idx="482">
                  <c:v>650.22</c:v>
                </c:pt>
                <c:pt idx="483">
                  <c:v>610.13</c:v>
                </c:pt>
                <c:pt idx="484">
                  <c:v>604.45000000000005</c:v>
                </c:pt>
                <c:pt idx="485">
                  <c:v>638.75</c:v>
                </c:pt>
                <c:pt idx="486">
                  <c:v>644.1</c:v>
                </c:pt>
                <c:pt idx="487">
                  <c:v>707.45</c:v>
                </c:pt>
                <c:pt idx="488">
                  <c:v>693.76</c:v>
                </c:pt>
                <c:pt idx="489">
                  <c:v>684.61</c:v>
                </c:pt>
                <c:pt idx="490">
                  <c:v>656.05</c:v>
                </c:pt>
                <c:pt idx="491">
                  <c:v>698.77</c:v>
                </c:pt>
                <c:pt idx="492">
                  <c:v>765.41</c:v>
                </c:pt>
                <c:pt idx="493">
                  <c:v>764.32</c:v>
                </c:pt>
                <c:pt idx="494">
                  <c:v>700.13</c:v>
                </c:pt>
                <c:pt idx="495">
                  <c:v>772.13</c:v>
                </c:pt>
                <c:pt idx="496">
                  <c:v>804.34</c:v>
                </c:pt>
                <c:pt idx="497">
                  <c:v>791.7</c:v>
                </c:pt>
                <c:pt idx="498">
                  <c:v>737.64</c:v>
                </c:pt>
                <c:pt idx="499">
                  <c:v>777.32</c:v>
                </c:pt>
                <c:pt idx="500">
                  <c:v>704.68</c:v>
                </c:pt>
                <c:pt idx="501">
                  <c:v>748.81</c:v>
                </c:pt>
                <c:pt idx="502">
                  <c:v>832.04</c:v>
                </c:pt>
                <c:pt idx="503">
                  <c:v>926.63</c:v>
                </c:pt>
                <c:pt idx="504">
                  <c:v>916.99</c:v>
                </c:pt>
                <c:pt idx="505">
                  <c:v>965.89</c:v>
                </c:pt>
                <c:pt idx="506">
                  <c:v>984.53</c:v>
                </c:pt>
                <c:pt idx="507">
                  <c:v>987.99</c:v>
                </c:pt>
                <c:pt idx="508">
                  <c:v>1005.5</c:v>
                </c:pt>
                <c:pt idx="509">
                  <c:v>958.17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39-4B8D-8F18-02C858963B0B}"/>
            </c:ext>
          </c:extLst>
        </c:ser>
        <c:ser>
          <c:idx val="1"/>
          <c:order val="1"/>
          <c:tx>
            <c:strRef>
              <c:f>'Monthly Analysis'!$D$1</c:f>
              <c:strCache>
                <c:ptCount val="1"/>
                <c:pt idx="0">
                  <c:v>Cam TR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'Monthly Analysis'!$A$2:$A$685</c:f>
              <c:numCache>
                <c:formatCode>d\-mmm\-yy</c:formatCode>
                <c:ptCount val="510"/>
                <c:pt idx="0">
                  <c:v>21946</c:v>
                </c:pt>
                <c:pt idx="1">
                  <c:v>21975</c:v>
                </c:pt>
                <c:pt idx="2">
                  <c:v>22006</c:v>
                </c:pt>
                <c:pt idx="3">
                  <c:v>22036</c:v>
                </c:pt>
                <c:pt idx="4">
                  <c:v>22067</c:v>
                </c:pt>
                <c:pt idx="5">
                  <c:v>22097</c:v>
                </c:pt>
                <c:pt idx="6">
                  <c:v>22128</c:v>
                </c:pt>
                <c:pt idx="7">
                  <c:v>22159</c:v>
                </c:pt>
                <c:pt idx="8">
                  <c:v>22189</c:v>
                </c:pt>
                <c:pt idx="9">
                  <c:v>22220</c:v>
                </c:pt>
                <c:pt idx="10">
                  <c:v>22250</c:v>
                </c:pt>
                <c:pt idx="11">
                  <c:v>22281</c:v>
                </c:pt>
                <c:pt idx="12">
                  <c:v>22312</c:v>
                </c:pt>
                <c:pt idx="13">
                  <c:v>22340</c:v>
                </c:pt>
                <c:pt idx="14">
                  <c:v>22371</c:v>
                </c:pt>
                <c:pt idx="15">
                  <c:v>22401</c:v>
                </c:pt>
                <c:pt idx="16">
                  <c:v>22432</c:v>
                </c:pt>
                <c:pt idx="17">
                  <c:v>22462</c:v>
                </c:pt>
                <c:pt idx="18">
                  <c:v>22493</c:v>
                </c:pt>
                <c:pt idx="19">
                  <c:v>22524</c:v>
                </c:pt>
                <c:pt idx="20">
                  <c:v>22554</c:v>
                </c:pt>
                <c:pt idx="21">
                  <c:v>22585</c:v>
                </c:pt>
                <c:pt idx="22">
                  <c:v>22615</c:v>
                </c:pt>
                <c:pt idx="23">
                  <c:v>22646</c:v>
                </c:pt>
                <c:pt idx="24">
                  <c:v>22677</c:v>
                </c:pt>
                <c:pt idx="25">
                  <c:v>22705</c:v>
                </c:pt>
                <c:pt idx="26">
                  <c:v>22736</c:v>
                </c:pt>
                <c:pt idx="27">
                  <c:v>22766</c:v>
                </c:pt>
                <c:pt idx="28">
                  <c:v>22797</c:v>
                </c:pt>
                <c:pt idx="29">
                  <c:v>22827</c:v>
                </c:pt>
                <c:pt idx="30">
                  <c:v>22858</c:v>
                </c:pt>
                <c:pt idx="31">
                  <c:v>22889</c:v>
                </c:pt>
                <c:pt idx="32">
                  <c:v>22919</c:v>
                </c:pt>
                <c:pt idx="33">
                  <c:v>22950</c:v>
                </c:pt>
                <c:pt idx="34">
                  <c:v>22980</c:v>
                </c:pt>
                <c:pt idx="35">
                  <c:v>23011</c:v>
                </c:pt>
                <c:pt idx="36">
                  <c:v>23042</c:v>
                </c:pt>
                <c:pt idx="37">
                  <c:v>23070</c:v>
                </c:pt>
                <c:pt idx="38">
                  <c:v>23101</c:v>
                </c:pt>
                <c:pt idx="39">
                  <c:v>23131</c:v>
                </c:pt>
                <c:pt idx="40">
                  <c:v>23162</c:v>
                </c:pt>
                <c:pt idx="41">
                  <c:v>23192</c:v>
                </c:pt>
                <c:pt idx="42">
                  <c:v>23223</c:v>
                </c:pt>
                <c:pt idx="43">
                  <c:v>23254</c:v>
                </c:pt>
                <c:pt idx="44">
                  <c:v>23284</c:v>
                </c:pt>
                <c:pt idx="45">
                  <c:v>23315</c:v>
                </c:pt>
                <c:pt idx="46">
                  <c:v>23345</c:v>
                </c:pt>
                <c:pt idx="47">
                  <c:v>23376</c:v>
                </c:pt>
                <c:pt idx="48">
                  <c:v>23407</c:v>
                </c:pt>
                <c:pt idx="49">
                  <c:v>23436</c:v>
                </c:pt>
                <c:pt idx="50">
                  <c:v>23467</c:v>
                </c:pt>
                <c:pt idx="51">
                  <c:v>23497</c:v>
                </c:pt>
                <c:pt idx="52">
                  <c:v>23528</c:v>
                </c:pt>
                <c:pt idx="53">
                  <c:v>23558</c:v>
                </c:pt>
                <c:pt idx="54">
                  <c:v>23589</c:v>
                </c:pt>
                <c:pt idx="55">
                  <c:v>23620</c:v>
                </c:pt>
                <c:pt idx="56">
                  <c:v>23650</c:v>
                </c:pt>
                <c:pt idx="57">
                  <c:v>23681</c:v>
                </c:pt>
                <c:pt idx="58">
                  <c:v>23711</c:v>
                </c:pt>
                <c:pt idx="59">
                  <c:v>23742</c:v>
                </c:pt>
                <c:pt idx="60">
                  <c:v>23773</c:v>
                </c:pt>
                <c:pt idx="61">
                  <c:v>23801</c:v>
                </c:pt>
                <c:pt idx="62">
                  <c:v>23832</c:v>
                </c:pt>
                <c:pt idx="63">
                  <c:v>23862</c:v>
                </c:pt>
                <c:pt idx="64">
                  <c:v>23893</c:v>
                </c:pt>
                <c:pt idx="65">
                  <c:v>23923</c:v>
                </c:pt>
                <c:pt idx="66">
                  <c:v>23954</c:v>
                </c:pt>
                <c:pt idx="67">
                  <c:v>23985</c:v>
                </c:pt>
                <c:pt idx="68">
                  <c:v>24015</c:v>
                </c:pt>
                <c:pt idx="69">
                  <c:v>24046</c:v>
                </c:pt>
                <c:pt idx="70">
                  <c:v>24076</c:v>
                </c:pt>
                <c:pt idx="71">
                  <c:v>24107</c:v>
                </c:pt>
                <c:pt idx="72">
                  <c:v>24138</c:v>
                </c:pt>
                <c:pt idx="73">
                  <c:v>24166</c:v>
                </c:pt>
                <c:pt idx="74">
                  <c:v>24197</c:v>
                </c:pt>
                <c:pt idx="75">
                  <c:v>24227</c:v>
                </c:pt>
                <c:pt idx="76">
                  <c:v>24258</c:v>
                </c:pt>
                <c:pt idx="77">
                  <c:v>24288</c:v>
                </c:pt>
                <c:pt idx="78">
                  <c:v>24319</c:v>
                </c:pt>
                <c:pt idx="79">
                  <c:v>24350</c:v>
                </c:pt>
                <c:pt idx="80">
                  <c:v>24380</c:v>
                </c:pt>
                <c:pt idx="81">
                  <c:v>24411</c:v>
                </c:pt>
                <c:pt idx="82">
                  <c:v>24441</c:v>
                </c:pt>
                <c:pt idx="83">
                  <c:v>24472</c:v>
                </c:pt>
                <c:pt idx="84">
                  <c:v>24503</c:v>
                </c:pt>
                <c:pt idx="85">
                  <c:v>24531</c:v>
                </c:pt>
                <c:pt idx="86">
                  <c:v>24562</c:v>
                </c:pt>
                <c:pt idx="87">
                  <c:v>24592</c:v>
                </c:pt>
                <c:pt idx="88">
                  <c:v>24623</c:v>
                </c:pt>
                <c:pt idx="89">
                  <c:v>24653</c:v>
                </c:pt>
                <c:pt idx="90">
                  <c:v>24684</c:v>
                </c:pt>
                <c:pt idx="91">
                  <c:v>24715</c:v>
                </c:pt>
                <c:pt idx="92">
                  <c:v>24745</c:v>
                </c:pt>
                <c:pt idx="93">
                  <c:v>24776</c:v>
                </c:pt>
                <c:pt idx="94">
                  <c:v>24806</c:v>
                </c:pt>
                <c:pt idx="95">
                  <c:v>24837</c:v>
                </c:pt>
                <c:pt idx="96">
                  <c:v>24868</c:v>
                </c:pt>
                <c:pt idx="97">
                  <c:v>24897</c:v>
                </c:pt>
                <c:pt idx="98">
                  <c:v>24928</c:v>
                </c:pt>
                <c:pt idx="99">
                  <c:v>24958</c:v>
                </c:pt>
                <c:pt idx="100">
                  <c:v>24989</c:v>
                </c:pt>
                <c:pt idx="101">
                  <c:v>25019</c:v>
                </c:pt>
                <c:pt idx="102">
                  <c:v>25050</c:v>
                </c:pt>
                <c:pt idx="103">
                  <c:v>25081</c:v>
                </c:pt>
                <c:pt idx="104">
                  <c:v>25111</c:v>
                </c:pt>
                <c:pt idx="105">
                  <c:v>25142</c:v>
                </c:pt>
                <c:pt idx="106">
                  <c:v>25172</c:v>
                </c:pt>
                <c:pt idx="107">
                  <c:v>25203</c:v>
                </c:pt>
                <c:pt idx="108">
                  <c:v>25234</c:v>
                </c:pt>
                <c:pt idx="109">
                  <c:v>25262</c:v>
                </c:pt>
                <c:pt idx="110">
                  <c:v>25293</c:v>
                </c:pt>
                <c:pt idx="111">
                  <c:v>25323</c:v>
                </c:pt>
                <c:pt idx="112">
                  <c:v>25354</c:v>
                </c:pt>
                <c:pt idx="113">
                  <c:v>25384</c:v>
                </c:pt>
                <c:pt idx="114">
                  <c:v>25415</c:v>
                </c:pt>
                <c:pt idx="115">
                  <c:v>25446</c:v>
                </c:pt>
                <c:pt idx="116">
                  <c:v>25476</c:v>
                </c:pt>
                <c:pt idx="117">
                  <c:v>25507</c:v>
                </c:pt>
                <c:pt idx="118">
                  <c:v>25537</c:v>
                </c:pt>
                <c:pt idx="119">
                  <c:v>25568</c:v>
                </c:pt>
                <c:pt idx="120">
                  <c:v>25599</c:v>
                </c:pt>
                <c:pt idx="121">
                  <c:v>25627</c:v>
                </c:pt>
                <c:pt idx="122">
                  <c:v>25658</c:v>
                </c:pt>
                <c:pt idx="123">
                  <c:v>25688</c:v>
                </c:pt>
                <c:pt idx="124">
                  <c:v>25719</c:v>
                </c:pt>
                <c:pt idx="125">
                  <c:v>25749</c:v>
                </c:pt>
                <c:pt idx="126">
                  <c:v>25780</c:v>
                </c:pt>
                <c:pt idx="127">
                  <c:v>25811</c:v>
                </c:pt>
                <c:pt idx="128">
                  <c:v>25841</c:v>
                </c:pt>
                <c:pt idx="129">
                  <c:v>25872</c:v>
                </c:pt>
                <c:pt idx="130">
                  <c:v>25902</c:v>
                </c:pt>
                <c:pt idx="131">
                  <c:v>25933</c:v>
                </c:pt>
                <c:pt idx="132">
                  <c:v>25964</c:v>
                </c:pt>
                <c:pt idx="133">
                  <c:v>25992</c:v>
                </c:pt>
                <c:pt idx="134">
                  <c:v>26023</c:v>
                </c:pt>
                <c:pt idx="135">
                  <c:v>26053</c:v>
                </c:pt>
                <c:pt idx="136">
                  <c:v>26084</c:v>
                </c:pt>
                <c:pt idx="137">
                  <c:v>26114</c:v>
                </c:pt>
                <c:pt idx="138">
                  <c:v>26145</c:v>
                </c:pt>
                <c:pt idx="139">
                  <c:v>26176</c:v>
                </c:pt>
                <c:pt idx="140">
                  <c:v>26206</c:v>
                </c:pt>
                <c:pt idx="141">
                  <c:v>26237</c:v>
                </c:pt>
                <c:pt idx="142">
                  <c:v>26267</c:v>
                </c:pt>
                <c:pt idx="143">
                  <c:v>26298</c:v>
                </c:pt>
                <c:pt idx="144">
                  <c:v>26329</c:v>
                </c:pt>
                <c:pt idx="145">
                  <c:v>26358</c:v>
                </c:pt>
                <c:pt idx="146">
                  <c:v>26389</c:v>
                </c:pt>
                <c:pt idx="147">
                  <c:v>26419</c:v>
                </c:pt>
                <c:pt idx="148">
                  <c:v>26450</c:v>
                </c:pt>
                <c:pt idx="149">
                  <c:v>26480</c:v>
                </c:pt>
                <c:pt idx="150">
                  <c:v>26511</c:v>
                </c:pt>
                <c:pt idx="151">
                  <c:v>26542</c:v>
                </c:pt>
                <c:pt idx="152">
                  <c:v>26572</c:v>
                </c:pt>
                <c:pt idx="153">
                  <c:v>26603</c:v>
                </c:pt>
                <c:pt idx="154">
                  <c:v>26633</c:v>
                </c:pt>
                <c:pt idx="155">
                  <c:v>26664</c:v>
                </c:pt>
                <c:pt idx="156">
                  <c:v>26695</c:v>
                </c:pt>
                <c:pt idx="157">
                  <c:v>26723</c:v>
                </c:pt>
                <c:pt idx="158">
                  <c:v>26754</c:v>
                </c:pt>
                <c:pt idx="159">
                  <c:v>26784</c:v>
                </c:pt>
                <c:pt idx="160">
                  <c:v>26815</c:v>
                </c:pt>
                <c:pt idx="161">
                  <c:v>26845</c:v>
                </c:pt>
                <c:pt idx="162">
                  <c:v>26876</c:v>
                </c:pt>
                <c:pt idx="163">
                  <c:v>26907</c:v>
                </c:pt>
                <c:pt idx="164">
                  <c:v>26937</c:v>
                </c:pt>
                <c:pt idx="165">
                  <c:v>26968</c:v>
                </c:pt>
                <c:pt idx="166">
                  <c:v>26998</c:v>
                </c:pt>
                <c:pt idx="167">
                  <c:v>27029</c:v>
                </c:pt>
                <c:pt idx="168">
                  <c:v>27060</c:v>
                </c:pt>
                <c:pt idx="169">
                  <c:v>27088</c:v>
                </c:pt>
                <c:pt idx="170">
                  <c:v>27119</c:v>
                </c:pt>
                <c:pt idx="171">
                  <c:v>27149</c:v>
                </c:pt>
                <c:pt idx="172">
                  <c:v>27180</c:v>
                </c:pt>
                <c:pt idx="173">
                  <c:v>27210</c:v>
                </c:pt>
                <c:pt idx="174">
                  <c:v>27241</c:v>
                </c:pt>
                <c:pt idx="175">
                  <c:v>27272</c:v>
                </c:pt>
                <c:pt idx="176">
                  <c:v>27302</c:v>
                </c:pt>
                <c:pt idx="177">
                  <c:v>27333</c:v>
                </c:pt>
                <c:pt idx="178">
                  <c:v>27363</c:v>
                </c:pt>
                <c:pt idx="179">
                  <c:v>27394</c:v>
                </c:pt>
                <c:pt idx="180">
                  <c:v>27425</c:v>
                </c:pt>
                <c:pt idx="181">
                  <c:v>27453</c:v>
                </c:pt>
                <c:pt idx="182">
                  <c:v>27484</c:v>
                </c:pt>
                <c:pt idx="183">
                  <c:v>27514</c:v>
                </c:pt>
                <c:pt idx="184">
                  <c:v>27545</c:v>
                </c:pt>
                <c:pt idx="185">
                  <c:v>27575</c:v>
                </c:pt>
                <c:pt idx="186">
                  <c:v>27606</c:v>
                </c:pt>
                <c:pt idx="187">
                  <c:v>27637</c:v>
                </c:pt>
                <c:pt idx="188">
                  <c:v>27667</c:v>
                </c:pt>
                <c:pt idx="189">
                  <c:v>27698</c:v>
                </c:pt>
                <c:pt idx="190">
                  <c:v>27728</c:v>
                </c:pt>
                <c:pt idx="191">
                  <c:v>27759</c:v>
                </c:pt>
                <c:pt idx="192">
                  <c:v>27790</c:v>
                </c:pt>
                <c:pt idx="193">
                  <c:v>27819</c:v>
                </c:pt>
                <c:pt idx="194">
                  <c:v>27850</c:v>
                </c:pt>
                <c:pt idx="195">
                  <c:v>27880</c:v>
                </c:pt>
                <c:pt idx="196">
                  <c:v>27911</c:v>
                </c:pt>
                <c:pt idx="197">
                  <c:v>27941</c:v>
                </c:pt>
                <c:pt idx="198">
                  <c:v>27972</c:v>
                </c:pt>
                <c:pt idx="199">
                  <c:v>28003</c:v>
                </c:pt>
                <c:pt idx="200">
                  <c:v>28033</c:v>
                </c:pt>
                <c:pt idx="201">
                  <c:v>28064</c:v>
                </c:pt>
                <c:pt idx="202">
                  <c:v>28094</c:v>
                </c:pt>
                <c:pt idx="203">
                  <c:v>28125</c:v>
                </c:pt>
                <c:pt idx="204">
                  <c:v>28156</c:v>
                </c:pt>
                <c:pt idx="205">
                  <c:v>28184</c:v>
                </c:pt>
                <c:pt idx="206">
                  <c:v>28215</c:v>
                </c:pt>
                <c:pt idx="207">
                  <c:v>28245</c:v>
                </c:pt>
                <c:pt idx="208">
                  <c:v>28276</c:v>
                </c:pt>
                <c:pt idx="209">
                  <c:v>28306</c:v>
                </c:pt>
                <c:pt idx="210">
                  <c:v>28337</c:v>
                </c:pt>
                <c:pt idx="211">
                  <c:v>28368</c:v>
                </c:pt>
                <c:pt idx="212">
                  <c:v>28398</c:v>
                </c:pt>
                <c:pt idx="213">
                  <c:v>28429</c:v>
                </c:pt>
                <c:pt idx="214">
                  <c:v>28459</c:v>
                </c:pt>
                <c:pt idx="215">
                  <c:v>28490</c:v>
                </c:pt>
                <c:pt idx="216">
                  <c:v>28521</c:v>
                </c:pt>
                <c:pt idx="217">
                  <c:v>28549</c:v>
                </c:pt>
                <c:pt idx="218">
                  <c:v>28580</c:v>
                </c:pt>
                <c:pt idx="219">
                  <c:v>28610</c:v>
                </c:pt>
                <c:pt idx="220">
                  <c:v>28641</c:v>
                </c:pt>
                <c:pt idx="221">
                  <c:v>28671</c:v>
                </c:pt>
                <c:pt idx="222">
                  <c:v>28702</c:v>
                </c:pt>
                <c:pt idx="223">
                  <c:v>28733</c:v>
                </c:pt>
                <c:pt idx="224">
                  <c:v>28763</c:v>
                </c:pt>
                <c:pt idx="225">
                  <c:v>28794</c:v>
                </c:pt>
                <c:pt idx="226">
                  <c:v>28824</c:v>
                </c:pt>
                <c:pt idx="227">
                  <c:v>28855</c:v>
                </c:pt>
                <c:pt idx="228">
                  <c:v>28886</c:v>
                </c:pt>
                <c:pt idx="229">
                  <c:v>28914</c:v>
                </c:pt>
                <c:pt idx="230">
                  <c:v>28945</c:v>
                </c:pt>
                <c:pt idx="231">
                  <c:v>28975</c:v>
                </c:pt>
                <c:pt idx="232">
                  <c:v>29006</c:v>
                </c:pt>
                <c:pt idx="233">
                  <c:v>29036</c:v>
                </c:pt>
                <c:pt idx="234">
                  <c:v>29067</c:v>
                </c:pt>
                <c:pt idx="235">
                  <c:v>29098</c:v>
                </c:pt>
                <c:pt idx="236">
                  <c:v>29128</c:v>
                </c:pt>
                <c:pt idx="237">
                  <c:v>29159</c:v>
                </c:pt>
                <c:pt idx="238">
                  <c:v>29189</c:v>
                </c:pt>
                <c:pt idx="239">
                  <c:v>29220</c:v>
                </c:pt>
                <c:pt idx="240">
                  <c:v>29251</c:v>
                </c:pt>
                <c:pt idx="241">
                  <c:v>29280</c:v>
                </c:pt>
                <c:pt idx="242">
                  <c:v>29311</c:v>
                </c:pt>
                <c:pt idx="243">
                  <c:v>29341</c:v>
                </c:pt>
                <c:pt idx="244">
                  <c:v>29372</c:v>
                </c:pt>
                <c:pt idx="245">
                  <c:v>29402</c:v>
                </c:pt>
                <c:pt idx="246">
                  <c:v>29433</c:v>
                </c:pt>
                <c:pt idx="247">
                  <c:v>29464</c:v>
                </c:pt>
                <c:pt idx="248">
                  <c:v>29494</c:v>
                </c:pt>
                <c:pt idx="249">
                  <c:v>29525</c:v>
                </c:pt>
                <c:pt idx="250">
                  <c:v>29555</c:v>
                </c:pt>
                <c:pt idx="251">
                  <c:v>29586</c:v>
                </c:pt>
                <c:pt idx="252">
                  <c:v>29617</c:v>
                </c:pt>
                <c:pt idx="253">
                  <c:v>29645</c:v>
                </c:pt>
                <c:pt idx="254">
                  <c:v>29676</c:v>
                </c:pt>
                <c:pt idx="255">
                  <c:v>29706</c:v>
                </c:pt>
                <c:pt idx="256">
                  <c:v>29737</c:v>
                </c:pt>
                <c:pt idx="257">
                  <c:v>29767</c:v>
                </c:pt>
                <c:pt idx="258">
                  <c:v>29798</c:v>
                </c:pt>
                <c:pt idx="259">
                  <c:v>29829</c:v>
                </c:pt>
                <c:pt idx="260">
                  <c:v>29859</c:v>
                </c:pt>
                <c:pt idx="261">
                  <c:v>29890</c:v>
                </c:pt>
                <c:pt idx="262">
                  <c:v>29920</c:v>
                </c:pt>
                <c:pt idx="263">
                  <c:v>29951</c:v>
                </c:pt>
                <c:pt idx="264">
                  <c:v>29982</c:v>
                </c:pt>
                <c:pt idx="265">
                  <c:v>30010</c:v>
                </c:pt>
                <c:pt idx="266">
                  <c:v>30041</c:v>
                </c:pt>
                <c:pt idx="267">
                  <c:v>30071</c:v>
                </c:pt>
                <c:pt idx="268">
                  <c:v>30102</c:v>
                </c:pt>
                <c:pt idx="269">
                  <c:v>30132</c:v>
                </c:pt>
                <c:pt idx="270">
                  <c:v>30163</c:v>
                </c:pt>
                <c:pt idx="271">
                  <c:v>30194</c:v>
                </c:pt>
                <c:pt idx="272">
                  <c:v>30224</c:v>
                </c:pt>
                <c:pt idx="273">
                  <c:v>30255</c:v>
                </c:pt>
                <c:pt idx="274">
                  <c:v>30285</c:v>
                </c:pt>
                <c:pt idx="275">
                  <c:v>30316</c:v>
                </c:pt>
                <c:pt idx="276">
                  <c:v>30347</c:v>
                </c:pt>
                <c:pt idx="277">
                  <c:v>30375</c:v>
                </c:pt>
                <c:pt idx="278">
                  <c:v>30406</c:v>
                </c:pt>
                <c:pt idx="279">
                  <c:v>30436</c:v>
                </c:pt>
                <c:pt idx="280">
                  <c:v>30467</c:v>
                </c:pt>
                <c:pt idx="281">
                  <c:v>30497</c:v>
                </c:pt>
                <c:pt idx="282">
                  <c:v>30528</c:v>
                </c:pt>
                <c:pt idx="283">
                  <c:v>30559</c:v>
                </c:pt>
                <c:pt idx="284">
                  <c:v>30589</c:v>
                </c:pt>
                <c:pt idx="285">
                  <c:v>30620</c:v>
                </c:pt>
                <c:pt idx="286">
                  <c:v>30650</c:v>
                </c:pt>
                <c:pt idx="287">
                  <c:v>30681</c:v>
                </c:pt>
                <c:pt idx="288">
                  <c:v>30712</c:v>
                </c:pt>
                <c:pt idx="289">
                  <c:v>30741</c:v>
                </c:pt>
                <c:pt idx="290">
                  <c:v>30772</c:v>
                </c:pt>
                <c:pt idx="291">
                  <c:v>30802</c:v>
                </c:pt>
                <c:pt idx="292">
                  <c:v>30833</c:v>
                </c:pt>
                <c:pt idx="293">
                  <c:v>30863</c:v>
                </c:pt>
                <c:pt idx="294">
                  <c:v>30894</c:v>
                </c:pt>
                <c:pt idx="295">
                  <c:v>30925</c:v>
                </c:pt>
                <c:pt idx="296">
                  <c:v>30955</c:v>
                </c:pt>
                <c:pt idx="297">
                  <c:v>30986</c:v>
                </c:pt>
                <c:pt idx="298">
                  <c:v>31016</c:v>
                </c:pt>
                <c:pt idx="299">
                  <c:v>31047</c:v>
                </c:pt>
                <c:pt idx="300">
                  <c:v>31078</c:v>
                </c:pt>
                <c:pt idx="301">
                  <c:v>31106</c:v>
                </c:pt>
                <c:pt idx="302">
                  <c:v>31137</c:v>
                </c:pt>
                <c:pt idx="303">
                  <c:v>31167</c:v>
                </c:pt>
                <c:pt idx="304">
                  <c:v>31198</c:v>
                </c:pt>
                <c:pt idx="305">
                  <c:v>31228</c:v>
                </c:pt>
                <c:pt idx="306">
                  <c:v>31259</c:v>
                </c:pt>
                <c:pt idx="307">
                  <c:v>31290</c:v>
                </c:pt>
                <c:pt idx="308">
                  <c:v>31320</c:v>
                </c:pt>
                <c:pt idx="309">
                  <c:v>31351</c:v>
                </c:pt>
                <c:pt idx="310">
                  <c:v>31381</c:v>
                </c:pt>
                <c:pt idx="311">
                  <c:v>31412</c:v>
                </c:pt>
                <c:pt idx="312">
                  <c:v>31443</c:v>
                </c:pt>
                <c:pt idx="313">
                  <c:v>31471</c:v>
                </c:pt>
                <c:pt idx="314">
                  <c:v>31502</c:v>
                </c:pt>
                <c:pt idx="315">
                  <c:v>31532</c:v>
                </c:pt>
                <c:pt idx="316">
                  <c:v>31563</c:v>
                </c:pt>
                <c:pt idx="317">
                  <c:v>31593</c:v>
                </c:pt>
                <c:pt idx="318">
                  <c:v>31624</c:v>
                </c:pt>
                <c:pt idx="319">
                  <c:v>31655</c:v>
                </c:pt>
                <c:pt idx="320">
                  <c:v>31685</c:v>
                </c:pt>
                <c:pt idx="321">
                  <c:v>31716</c:v>
                </c:pt>
                <c:pt idx="322">
                  <c:v>31746</c:v>
                </c:pt>
                <c:pt idx="323">
                  <c:v>31777</c:v>
                </c:pt>
                <c:pt idx="324">
                  <c:v>31808</c:v>
                </c:pt>
                <c:pt idx="325">
                  <c:v>31836</c:v>
                </c:pt>
                <c:pt idx="326">
                  <c:v>31867</c:v>
                </c:pt>
                <c:pt idx="327">
                  <c:v>31897</c:v>
                </c:pt>
                <c:pt idx="328">
                  <c:v>31928</c:v>
                </c:pt>
                <c:pt idx="329">
                  <c:v>31958</c:v>
                </c:pt>
                <c:pt idx="330">
                  <c:v>31989</c:v>
                </c:pt>
                <c:pt idx="331">
                  <c:v>32020</c:v>
                </c:pt>
                <c:pt idx="332">
                  <c:v>32050</c:v>
                </c:pt>
                <c:pt idx="333">
                  <c:v>32081</c:v>
                </c:pt>
                <c:pt idx="334">
                  <c:v>32111</c:v>
                </c:pt>
                <c:pt idx="335">
                  <c:v>32142</c:v>
                </c:pt>
                <c:pt idx="336">
                  <c:v>32173</c:v>
                </c:pt>
                <c:pt idx="337">
                  <c:v>32202</c:v>
                </c:pt>
                <c:pt idx="338">
                  <c:v>32233</c:v>
                </c:pt>
                <c:pt idx="339">
                  <c:v>32263</c:v>
                </c:pt>
                <c:pt idx="340">
                  <c:v>32294</c:v>
                </c:pt>
                <c:pt idx="341">
                  <c:v>32324</c:v>
                </c:pt>
                <c:pt idx="342">
                  <c:v>32355</c:v>
                </c:pt>
                <c:pt idx="343">
                  <c:v>32386</c:v>
                </c:pt>
                <c:pt idx="344">
                  <c:v>32416</c:v>
                </c:pt>
                <c:pt idx="345">
                  <c:v>32447</c:v>
                </c:pt>
                <c:pt idx="346">
                  <c:v>32477</c:v>
                </c:pt>
                <c:pt idx="347">
                  <c:v>32508</c:v>
                </c:pt>
                <c:pt idx="348">
                  <c:v>32539</c:v>
                </c:pt>
                <c:pt idx="349">
                  <c:v>32567</c:v>
                </c:pt>
                <c:pt idx="350">
                  <c:v>32598</c:v>
                </c:pt>
                <c:pt idx="351">
                  <c:v>32628</c:v>
                </c:pt>
                <c:pt idx="352">
                  <c:v>32659</c:v>
                </c:pt>
                <c:pt idx="353">
                  <c:v>32689</c:v>
                </c:pt>
                <c:pt idx="354">
                  <c:v>32720</c:v>
                </c:pt>
                <c:pt idx="355">
                  <c:v>32751</c:v>
                </c:pt>
                <c:pt idx="356">
                  <c:v>32781</c:v>
                </c:pt>
                <c:pt idx="357">
                  <c:v>32812</c:v>
                </c:pt>
                <c:pt idx="358">
                  <c:v>32842</c:v>
                </c:pt>
                <c:pt idx="359">
                  <c:v>32873</c:v>
                </c:pt>
                <c:pt idx="360">
                  <c:v>32904</c:v>
                </c:pt>
                <c:pt idx="361">
                  <c:v>32932</c:v>
                </c:pt>
                <c:pt idx="362">
                  <c:v>32963</c:v>
                </c:pt>
                <c:pt idx="363">
                  <c:v>32993</c:v>
                </c:pt>
                <c:pt idx="364">
                  <c:v>33024</c:v>
                </c:pt>
                <c:pt idx="365">
                  <c:v>33054</c:v>
                </c:pt>
                <c:pt idx="366">
                  <c:v>33085</c:v>
                </c:pt>
                <c:pt idx="367">
                  <c:v>33116</c:v>
                </c:pt>
                <c:pt idx="368">
                  <c:v>33146</c:v>
                </c:pt>
                <c:pt idx="369">
                  <c:v>33177</c:v>
                </c:pt>
                <c:pt idx="370">
                  <c:v>33207</c:v>
                </c:pt>
                <c:pt idx="371">
                  <c:v>33238</c:v>
                </c:pt>
                <c:pt idx="372">
                  <c:v>33269</c:v>
                </c:pt>
                <c:pt idx="373">
                  <c:v>33297</c:v>
                </c:pt>
                <c:pt idx="374">
                  <c:v>33328</c:v>
                </c:pt>
                <c:pt idx="375">
                  <c:v>33358</c:v>
                </c:pt>
                <c:pt idx="376">
                  <c:v>33389</c:v>
                </c:pt>
                <c:pt idx="377">
                  <c:v>33419</c:v>
                </c:pt>
                <c:pt idx="378">
                  <c:v>33450</c:v>
                </c:pt>
                <c:pt idx="379">
                  <c:v>33481</c:v>
                </c:pt>
                <c:pt idx="380">
                  <c:v>33511</c:v>
                </c:pt>
                <c:pt idx="381">
                  <c:v>33542</c:v>
                </c:pt>
                <c:pt idx="382">
                  <c:v>33572</c:v>
                </c:pt>
                <c:pt idx="383">
                  <c:v>33603</c:v>
                </c:pt>
                <c:pt idx="384">
                  <c:v>33634</c:v>
                </c:pt>
                <c:pt idx="385">
                  <c:v>33663</c:v>
                </c:pt>
                <c:pt idx="386">
                  <c:v>33694</c:v>
                </c:pt>
                <c:pt idx="387">
                  <c:v>33724</c:v>
                </c:pt>
                <c:pt idx="388">
                  <c:v>33755</c:v>
                </c:pt>
                <c:pt idx="389">
                  <c:v>33785</c:v>
                </c:pt>
                <c:pt idx="390">
                  <c:v>33816</c:v>
                </c:pt>
                <c:pt idx="391">
                  <c:v>33847</c:v>
                </c:pt>
                <c:pt idx="392">
                  <c:v>33877</c:v>
                </c:pt>
                <c:pt idx="393">
                  <c:v>33908</c:v>
                </c:pt>
                <c:pt idx="394">
                  <c:v>33938</c:v>
                </c:pt>
                <c:pt idx="395">
                  <c:v>33969</c:v>
                </c:pt>
                <c:pt idx="396">
                  <c:v>34000</c:v>
                </c:pt>
                <c:pt idx="397">
                  <c:v>34028</c:v>
                </c:pt>
                <c:pt idx="398">
                  <c:v>34059</c:v>
                </c:pt>
                <c:pt idx="399">
                  <c:v>34089</c:v>
                </c:pt>
                <c:pt idx="400">
                  <c:v>34120</c:v>
                </c:pt>
                <c:pt idx="401">
                  <c:v>34150</c:v>
                </c:pt>
                <c:pt idx="402">
                  <c:v>34181</c:v>
                </c:pt>
                <c:pt idx="403">
                  <c:v>34212</c:v>
                </c:pt>
                <c:pt idx="404">
                  <c:v>34242</c:v>
                </c:pt>
                <c:pt idx="405">
                  <c:v>34273</c:v>
                </c:pt>
                <c:pt idx="406">
                  <c:v>34303</c:v>
                </c:pt>
                <c:pt idx="407">
                  <c:v>34334</c:v>
                </c:pt>
                <c:pt idx="408">
                  <c:v>34365</c:v>
                </c:pt>
                <c:pt idx="409">
                  <c:v>34393</c:v>
                </c:pt>
                <c:pt idx="410">
                  <c:v>34424</c:v>
                </c:pt>
                <c:pt idx="411">
                  <c:v>34454</c:v>
                </c:pt>
                <c:pt idx="412">
                  <c:v>34485</c:v>
                </c:pt>
                <c:pt idx="413">
                  <c:v>34515</c:v>
                </c:pt>
                <c:pt idx="414">
                  <c:v>34546</c:v>
                </c:pt>
                <c:pt idx="415">
                  <c:v>34577</c:v>
                </c:pt>
                <c:pt idx="416">
                  <c:v>34607</c:v>
                </c:pt>
                <c:pt idx="417">
                  <c:v>34638</c:v>
                </c:pt>
                <c:pt idx="418">
                  <c:v>34668</c:v>
                </c:pt>
                <c:pt idx="419">
                  <c:v>34699</c:v>
                </c:pt>
                <c:pt idx="420">
                  <c:v>34730</c:v>
                </c:pt>
                <c:pt idx="421">
                  <c:v>34758</c:v>
                </c:pt>
                <c:pt idx="422">
                  <c:v>34789</c:v>
                </c:pt>
                <c:pt idx="423">
                  <c:v>34819</c:v>
                </c:pt>
                <c:pt idx="424">
                  <c:v>34850</c:v>
                </c:pt>
                <c:pt idx="425">
                  <c:v>34880</c:v>
                </c:pt>
                <c:pt idx="426">
                  <c:v>34911</c:v>
                </c:pt>
                <c:pt idx="427">
                  <c:v>34942</c:v>
                </c:pt>
                <c:pt idx="428">
                  <c:v>34972</c:v>
                </c:pt>
                <c:pt idx="429">
                  <c:v>35003</c:v>
                </c:pt>
                <c:pt idx="430">
                  <c:v>35033</c:v>
                </c:pt>
                <c:pt idx="431">
                  <c:v>35064</c:v>
                </c:pt>
                <c:pt idx="432">
                  <c:v>35095</c:v>
                </c:pt>
                <c:pt idx="433">
                  <c:v>35124</c:v>
                </c:pt>
                <c:pt idx="434">
                  <c:v>35155</c:v>
                </c:pt>
                <c:pt idx="435">
                  <c:v>35185</c:v>
                </c:pt>
                <c:pt idx="436">
                  <c:v>35216</c:v>
                </c:pt>
                <c:pt idx="437">
                  <c:v>35246</c:v>
                </c:pt>
                <c:pt idx="438">
                  <c:v>35277</c:v>
                </c:pt>
                <c:pt idx="439">
                  <c:v>35308</c:v>
                </c:pt>
                <c:pt idx="440">
                  <c:v>35338</c:v>
                </c:pt>
                <c:pt idx="441">
                  <c:v>35369</c:v>
                </c:pt>
                <c:pt idx="442">
                  <c:v>35399</c:v>
                </c:pt>
                <c:pt idx="443">
                  <c:v>35430</c:v>
                </c:pt>
                <c:pt idx="444">
                  <c:v>35461</c:v>
                </c:pt>
                <c:pt idx="445">
                  <c:v>35489</c:v>
                </c:pt>
                <c:pt idx="446">
                  <c:v>35520</c:v>
                </c:pt>
                <c:pt idx="447">
                  <c:v>35550</c:v>
                </c:pt>
                <c:pt idx="448">
                  <c:v>35581</c:v>
                </c:pt>
                <c:pt idx="449">
                  <c:v>35611</c:v>
                </c:pt>
                <c:pt idx="450">
                  <c:v>35642</c:v>
                </c:pt>
                <c:pt idx="451">
                  <c:v>35673</c:v>
                </c:pt>
                <c:pt idx="452">
                  <c:v>35703</c:v>
                </c:pt>
                <c:pt idx="453">
                  <c:v>35734</c:v>
                </c:pt>
                <c:pt idx="454">
                  <c:v>35764</c:v>
                </c:pt>
                <c:pt idx="455">
                  <c:v>35795</c:v>
                </c:pt>
                <c:pt idx="456">
                  <c:v>35826</c:v>
                </c:pt>
                <c:pt idx="457">
                  <c:v>35854</c:v>
                </c:pt>
                <c:pt idx="458">
                  <c:v>35885</c:v>
                </c:pt>
                <c:pt idx="459">
                  <c:v>35915</c:v>
                </c:pt>
                <c:pt idx="460">
                  <c:v>35946</c:v>
                </c:pt>
                <c:pt idx="461">
                  <c:v>35976</c:v>
                </c:pt>
                <c:pt idx="462">
                  <c:v>36007</c:v>
                </c:pt>
                <c:pt idx="463">
                  <c:v>36038</c:v>
                </c:pt>
                <c:pt idx="464">
                  <c:v>36068</c:v>
                </c:pt>
                <c:pt idx="465">
                  <c:v>36099</c:v>
                </c:pt>
                <c:pt idx="466">
                  <c:v>36129</c:v>
                </c:pt>
                <c:pt idx="467">
                  <c:v>36160</c:v>
                </c:pt>
                <c:pt idx="468">
                  <c:v>36191</c:v>
                </c:pt>
                <c:pt idx="469">
                  <c:v>36219</c:v>
                </c:pt>
                <c:pt idx="470">
                  <c:v>36250</c:v>
                </c:pt>
                <c:pt idx="471">
                  <c:v>36280</c:v>
                </c:pt>
                <c:pt idx="472">
                  <c:v>36311</c:v>
                </c:pt>
                <c:pt idx="473">
                  <c:v>36341</c:v>
                </c:pt>
                <c:pt idx="474">
                  <c:v>36372</c:v>
                </c:pt>
                <c:pt idx="475">
                  <c:v>36403</c:v>
                </c:pt>
                <c:pt idx="476">
                  <c:v>36433</c:v>
                </c:pt>
                <c:pt idx="477">
                  <c:v>36464</c:v>
                </c:pt>
                <c:pt idx="478">
                  <c:v>36494</c:v>
                </c:pt>
                <c:pt idx="479">
                  <c:v>36525</c:v>
                </c:pt>
                <c:pt idx="480">
                  <c:v>36556</c:v>
                </c:pt>
                <c:pt idx="481">
                  <c:v>36585</c:v>
                </c:pt>
                <c:pt idx="482">
                  <c:v>36616</c:v>
                </c:pt>
                <c:pt idx="483">
                  <c:v>36646</c:v>
                </c:pt>
                <c:pt idx="484">
                  <c:v>36677</c:v>
                </c:pt>
                <c:pt idx="485">
                  <c:v>36707</c:v>
                </c:pt>
                <c:pt idx="486">
                  <c:v>36738</c:v>
                </c:pt>
                <c:pt idx="487">
                  <c:v>36769</c:v>
                </c:pt>
                <c:pt idx="488">
                  <c:v>36799</c:v>
                </c:pt>
                <c:pt idx="489">
                  <c:v>36830</c:v>
                </c:pt>
                <c:pt idx="490">
                  <c:v>36860</c:v>
                </c:pt>
                <c:pt idx="491">
                  <c:v>36891</c:v>
                </c:pt>
                <c:pt idx="492">
                  <c:v>36922</c:v>
                </c:pt>
                <c:pt idx="493">
                  <c:v>36950</c:v>
                </c:pt>
                <c:pt idx="494">
                  <c:v>36981</c:v>
                </c:pt>
                <c:pt idx="495">
                  <c:v>37011</c:v>
                </c:pt>
                <c:pt idx="496">
                  <c:v>37042</c:v>
                </c:pt>
                <c:pt idx="497">
                  <c:v>37072</c:v>
                </c:pt>
                <c:pt idx="498">
                  <c:v>37103</c:v>
                </c:pt>
                <c:pt idx="499">
                  <c:v>37134</c:v>
                </c:pt>
                <c:pt idx="500">
                  <c:v>37164</c:v>
                </c:pt>
                <c:pt idx="501">
                  <c:v>37195</c:v>
                </c:pt>
                <c:pt idx="502">
                  <c:v>37225</c:v>
                </c:pt>
                <c:pt idx="503">
                  <c:v>37256</c:v>
                </c:pt>
                <c:pt idx="504">
                  <c:v>37287</c:v>
                </c:pt>
                <c:pt idx="505">
                  <c:v>37315</c:v>
                </c:pt>
                <c:pt idx="506">
                  <c:v>37346</c:v>
                </c:pt>
                <c:pt idx="507">
                  <c:v>37376</c:v>
                </c:pt>
                <c:pt idx="508">
                  <c:v>37407</c:v>
                </c:pt>
                <c:pt idx="509">
                  <c:v>37437</c:v>
                </c:pt>
              </c:numCache>
            </c:numRef>
          </c:cat>
          <c:val>
            <c:numRef>
              <c:f>'Monthly Analysis'!$D$2:$D$685</c:f>
              <c:numCache>
                <c:formatCode>#,##0.00</c:formatCode>
                <c:ptCount val="510"/>
                <c:pt idx="0">
                  <c:v>1.01</c:v>
                </c:pt>
                <c:pt idx="1">
                  <c:v>0.95469572813228054</c:v>
                </c:pt>
                <c:pt idx="2">
                  <c:v>0.84008711960192206</c:v>
                </c:pt>
                <c:pt idx="3">
                  <c:v>0.7609543458010376</c:v>
                </c:pt>
                <c:pt idx="4">
                  <c:v>0.77385188309627184</c:v>
                </c:pt>
                <c:pt idx="5">
                  <c:v>0.77210686025999176</c:v>
                </c:pt>
                <c:pt idx="6">
                  <c:v>0.75203472652743319</c:v>
                </c:pt>
                <c:pt idx="7">
                  <c:v>0.78644355948085831</c:v>
                </c:pt>
                <c:pt idx="8">
                  <c:v>0.85616104729466813</c:v>
                </c:pt>
                <c:pt idx="9">
                  <c:v>0.87229392605577105</c:v>
                </c:pt>
                <c:pt idx="10">
                  <c:v>0.8849941545279556</c:v>
                </c:pt>
                <c:pt idx="11">
                  <c:v>0.88470455738632281</c:v>
                </c:pt>
                <c:pt idx="12">
                  <c:v>0.88106019737886077</c:v>
                </c:pt>
                <c:pt idx="13">
                  <c:v>0.82137664695849089</c:v>
                </c:pt>
                <c:pt idx="14">
                  <c:v>0.78921945448637865</c:v>
                </c:pt>
                <c:pt idx="15">
                  <c:v>0.70627346311186134</c:v>
                </c:pt>
                <c:pt idx="16">
                  <c:v>0.77757101927822891</c:v>
                </c:pt>
                <c:pt idx="17">
                  <c:v>0.84227565837372287</c:v>
                </c:pt>
                <c:pt idx="18">
                  <c:v>0.87944338034423297</c:v>
                </c:pt>
                <c:pt idx="19">
                  <c:v>0.89444870789314446</c:v>
                </c:pt>
                <c:pt idx="20">
                  <c:v>0.937827939684025</c:v>
                </c:pt>
                <c:pt idx="21">
                  <c:v>0.96370767049775363</c:v>
                </c:pt>
                <c:pt idx="22">
                  <c:v>0.98718231960771774</c:v>
                </c:pt>
                <c:pt idx="23">
                  <c:v>0.98455802138396276</c:v>
                </c:pt>
                <c:pt idx="24">
                  <c:v>0.99276389659485254</c:v>
                </c:pt>
                <c:pt idx="25">
                  <c:v>1.0285416745274756</c:v>
                </c:pt>
                <c:pt idx="26">
                  <c:v>1.0294574397087828</c:v>
                </c:pt>
                <c:pt idx="27">
                  <c:v>1.0548830341079829</c:v>
                </c:pt>
                <c:pt idx="28">
                  <c:v>1.0942795288129452</c:v>
                </c:pt>
                <c:pt idx="29">
                  <c:v>1.1062991502792312</c:v>
                </c:pt>
                <c:pt idx="30">
                  <c:v>1.1523474641001512</c:v>
                </c:pt>
                <c:pt idx="31">
                  <c:v>1.1986399861757315</c:v>
                </c:pt>
                <c:pt idx="32">
                  <c:v>1.2172714575382086</c:v>
                </c:pt>
                <c:pt idx="33">
                  <c:v>1.2133444357320908</c:v>
                </c:pt>
                <c:pt idx="34">
                  <c:v>1.2629252627309975</c:v>
                </c:pt>
                <c:pt idx="35">
                  <c:v>1.2655897713061159</c:v>
                </c:pt>
                <c:pt idx="36">
                  <c:v>1.3339109622500118</c:v>
                </c:pt>
                <c:pt idx="37">
                  <c:v>1.3605001079084633</c:v>
                </c:pt>
                <c:pt idx="38">
                  <c:v>1.3761324668212804</c:v>
                </c:pt>
                <c:pt idx="39">
                  <c:v>1.3483691708440007</c:v>
                </c:pt>
                <c:pt idx="40">
                  <c:v>1.3641458013252301</c:v>
                </c:pt>
                <c:pt idx="41">
                  <c:v>1.431521292177597</c:v>
                </c:pt>
                <c:pt idx="42">
                  <c:v>1.4396593123785046</c:v>
                </c:pt>
                <c:pt idx="43">
                  <c:v>1.5186426096369556</c:v>
                </c:pt>
                <c:pt idx="44">
                  <c:v>1.5374951022891159</c:v>
                </c:pt>
                <c:pt idx="45">
                  <c:v>1.5068095079275001</c:v>
                </c:pt>
                <c:pt idx="46">
                  <c:v>1.5204100007947909</c:v>
                </c:pt>
                <c:pt idx="47">
                  <c:v>1.5643574814155203</c:v>
                </c:pt>
                <c:pt idx="48">
                  <c:v>1.66409409417388</c:v>
                </c:pt>
                <c:pt idx="49">
                  <c:v>1.7363722303785381</c:v>
                </c:pt>
                <c:pt idx="50">
                  <c:v>1.8865182525242228</c:v>
                </c:pt>
                <c:pt idx="51">
                  <c:v>1.8257257584931033</c:v>
                </c:pt>
                <c:pt idx="52">
                  <c:v>1.8217212376252485</c:v>
                </c:pt>
                <c:pt idx="53">
                  <c:v>1.7245753553662995</c:v>
                </c:pt>
                <c:pt idx="54">
                  <c:v>1.7587017102812537</c:v>
                </c:pt>
                <c:pt idx="55">
                  <c:v>1.7830756510851697</c:v>
                </c:pt>
                <c:pt idx="56">
                  <c:v>1.8243616894323849</c:v>
                </c:pt>
                <c:pt idx="57">
                  <c:v>1.5842304482122349</c:v>
                </c:pt>
                <c:pt idx="58">
                  <c:v>1.8065734104365605</c:v>
                </c:pt>
                <c:pt idx="59">
                  <c:v>1.8634487057666218</c:v>
                </c:pt>
                <c:pt idx="60">
                  <c:v>1.9316812867381055</c:v>
                </c:pt>
                <c:pt idx="61">
                  <c:v>2.0369602642998332</c:v>
                </c:pt>
                <c:pt idx="62">
                  <c:v>2.0971426644594908</c:v>
                </c:pt>
                <c:pt idx="63">
                  <c:v>2.0498971455123329</c:v>
                </c:pt>
                <c:pt idx="64">
                  <c:v>2.0070739440693823</c:v>
                </c:pt>
                <c:pt idx="65">
                  <c:v>1.9479427006825163</c:v>
                </c:pt>
                <c:pt idx="66">
                  <c:v>2.0002817071659491</c:v>
                </c:pt>
                <c:pt idx="67">
                  <c:v>1.9850807453964849</c:v>
                </c:pt>
                <c:pt idx="68">
                  <c:v>1.9474636110657835</c:v>
                </c:pt>
                <c:pt idx="69">
                  <c:v>1.951578216023494</c:v>
                </c:pt>
                <c:pt idx="70">
                  <c:v>1.9210722295336975</c:v>
                </c:pt>
                <c:pt idx="71">
                  <c:v>1.9929961466367179</c:v>
                </c:pt>
                <c:pt idx="72">
                  <c:v>2.0910758727732226</c:v>
                </c:pt>
                <c:pt idx="73">
                  <c:v>2.1220464079882171</c:v>
                </c:pt>
                <c:pt idx="74">
                  <c:v>2.160037206797575</c:v>
                </c:pt>
                <c:pt idx="75">
                  <c:v>2.1246591147737939</c:v>
                </c:pt>
                <c:pt idx="76">
                  <c:v>2.2394708413013809</c:v>
                </c:pt>
                <c:pt idx="77">
                  <c:v>2.2270453697213783</c:v>
                </c:pt>
                <c:pt idx="78">
                  <c:v>2.3229667447341997</c:v>
                </c:pt>
                <c:pt idx="79">
                  <c:v>2.3727138256964264</c:v>
                </c:pt>
                <c:pt idx="80">
                  <c:v>2.4209496926944754</c:v>
                </c:pt>
                <c:pt idx="81">
                  <c:v>2.4415899001525498</c:v>
                </c:pt>
                <c:pt idx="82">
                  <c:v>2.3645788198945752</c:v>
                </c:pt>
                <c:pt idx="83">
                  <c:v>2.4048655022488012</c:v>
                </c:pt>
                <c:pt idx="84">
                  <c:v>2.5494741941128662</c:v>
                </c:pt>
                <c:pt idx="85">
                  <c:v>2.5666320687120798</c:v>
                </c:pt>
                <c:pt idx="86">
                  <c:v>2.543267450458329</c:v>
                </c:pt>
                <c:pt idx="87">
                  <c:v>2.5372281713032576</c:v>
                </c:pt>
                <c:pt idx="88">
                  <c:v>2.5026163547716815</c:v>
                </c:pt>
                <c:pt idx="89">
                  <c:v>2.4304889567579595</c:v>
                </c:pt>
                <c:pt idx="90">
                  <c:v>2.5316995279648009</c:v>
                </c:pt>
                <c:pt idx="91">
                  <c:v>2.3909709981461305</c:v>
                </c:pt>
                <c:pt idx="92">
                  <c:v>2.4504136482302767</c:v>
                </c:pt>
                <c:pt idx="93">
                  <c:v>2.5283759155698693</c:v>
                </c:pt>
                <c:pt idx="94">
                  <c:v>2.6541727901839707</c:v>
                </c:pt>
                <c:pt idx="95">
                  <c:v>2.8802313182302646</c:v>
                </c:pt>
                <c:pt idx="96">
                  <c:v>3.0421772745295654</c:v>
                </c:pt>
                <c:pt idx="97">
                  <c:v>3.2773774661767114</c:v>
                </c:pt>
                <c:pt idx="98">
                  <c:v>3.4671369090034663</c:v>
                </c:pt>
                <c:pt idx="99">
                  <c:v>3.5766421255760452</c:v>
                </c:pt>
                <c:pt idx="100">
                  <c:v>3.6162509670983622</c:v>
                </c:pt>
                <c:pt idx="101">
                  <c:v>3.7467936105330697</c:v>
                </c:pt>
                <c:pt idx="102">
                  <c:v>3.5888679825512786</c:v>
                </c:pt>
                <c:pt idx="103">
                  <c:v>3.8545992164172924</c:v>
                </c:pt>
                <c:pt idx="104">
                  <c:v>4.0067351030274265</c:v>
                </c:pt>
                <c:pt idx="105">
                  <c:v>3.9734569905520951</c:v>
                </c:pt>
                <c:pt idx="106">
                  <c:v>3.9382106026260923</c:v>
                </c:pt>
                <c:pt idx="107">
                  <c:v>4.3547863592279041</c:v>
                </c:pt>
                <c:pt idx="108">
                  <c:v>4.541121130383253</c:v>
                </c:pt>
                <c:pt idx="109">
                  <c:v>4.7286375011740391</c:v>
                </c:pt>
                <c:pt idx="110">
                  <c:v>5.4430919106099189</c:v>
                </c:pt>
                <c:pt idx="111">
                  <c:v>5.9662416321537606</c:v>
                </c:pt>
                <c:pt idx="112">
                  <c:v>5.8678617136486464</c:v>
                </c:pt>
                <c:pt idx="113">
                  <c:v>5.1222616028335777</c:v>
                </c:pt>
                <c:pt idx="114">
                  <c:v>4.8110213588333881</c:v>
                </c:pt>
                <c:pt idx="115">
                  <c:v>4.5043448941736441</c:v>
                </c:pt>
                <c:pt idx="116">
                  <c:v>4.3859651980378986</c:v>
                </c:pt>
                <c:pt idx="117">
                  <c:v>3.8940714183795135</c:v>
                </c:pt>
                <c:pt idx="118">
                  <c:v>4.0811480141484635</c:v>
                </c:pt>
                <c:pt idx="119">
                  <c:v>3.8886678464406206</c:v>
                </c:pt>
                <c:pt idx="120">
                  <c:v>3.5712691567259833</c:v>
                </c:pt>
                <c:pt idx="121">
                  <c:v>3.5962028616882957</c:v>
                </c:pt>
                <c:pt idx="122">
                  <c:v>3.4728762936806707</c:v>
                </c:pt>
                <c:pt idx="123">
                  <c:v>3.7384410917996713</c:v>
                </c:pt>
                <c:pt idx="124">
                  <c:v>3.0787074234490377</c:v>
                </c:pt>
                <c:pt idx="125">
                  <c:v>2.7956280860281741</c:v>
                </c:pt>
                <c:pt idx="126">
                  <c:v>3.0308346535012745</c:v>
                </c:pt>
                <c:pt idx="127">
                  <c:v>3.1975592213201161</c:v>
                </c:pt>
                <c:pt idx="128">
                  <c:v>3.1733803178995084</c:v>
                </c:pt>
                <c:pt idx="129">
                  <c:v>3.069248848850362</c:v>
                </c:pt>
                <c:pt idx="130">
                  <c:v>2.7774779805880967</c:v>
                </c:pt>
                <c:pt idx="131">
                  <c:v>2.8626096632751912</c:v>
                </c:pt>
                <c:pt idx="132">
                  <c:v>2.9424046563587711</c:v>
                </c:pt>
                <c:pt idx="133">
                  <c:v>2.9618275919997474</c:v>
                </c:pt>
                <c:pt idx="134">
                  <c:v>3.0163913853694519</c:v>
                </c:pt>
                <c:pt idx="135">
                  <c:v>3.1681129638181931</c:v>
                </c:pt>
                <c:pt idx="136">
                  <c:v>3.2436678098000389</c:v>
                </c:pt>
                <c:pt idx="137">
                  <c:v>3.2588868191962046</c:v>
                </c:pt>
                <c:pt idx="138">
                  <c:v>3.3200844066721853</c:v>
                </c:pt>
                <c:pt idx="139">
                  <c:v>3.0348667411635164</c:v>
                </c:pt>
                <c:pt idx="140">
                  <c:v>2.8262290220676842</c:v>
                </c:pt>
                <c:pt idx="141">
                  <c:v>2.5151225192236577</c:v>
                </c:pt>
                <c:pt idx="142">
                  <c:v>2.807417244879697</c:v>
                </c:pt>
                <c:pt idx="143">
                  <c:v>3.0212733594154346</c:v>
                </c:pt>
                <c:pt idx="144">
                  <c:v>3.3827939069043147</c:v>
                </c:pt>
                <c:pt idx="145">
                  <c:v>3.4350666374409382</c:v>
                </c:pt>
                <c:pt idx="146">
                  <c:v>3.7562205373071129</c:v>
                </c:pt>
                <c:pt idx="147">
                  <c:v>3.9595675553542149</c:v>
                </c:pt>
                <c:pt idx="148">
                  <c:v>4.3049592853376764</c:v>
                </c:pt>
                <c:pt idx="149">
                  <c:v>4.372636132545729</c:v>
                </c:pt>
                <c:pt idx="150">
                  <c:v>4.7343658285635453</c:v>
                </c:pt>
                <c:pt idx="151">
                  <c:v>4.9206975939807736</c:v>
                </c:pt>
                <c:pt idx="152">
                  <c:v>4.8824954898062627</c:v>
                </c:pt>
                <c:pt idx="153">
                  <c:v>4.878826215040637</c:v>
                </c:pt>
                <c:pt idx="154">
                  <c:v>4.8786748411507768</c:v>
                </c:pt>
                <c:pt idx="155">
                  <c:v>5.1336638721932211</c:v>
                </c:pt>
                <c:pt idx="156">
                  <c:v>5.0947816516127755</c:v>
                </c:pt>
                <c:pt idx="157">
                  <c:v>5.2335037187132656</c:v>
                </c:pt>
                <c:pt idx="158">
                  <c:v>5.392490002282452</c:v>
                </c:pt>
                <c:pt idx="159">
                  <c:v>5.3262323504213827</c:v>
                </c:pt>
                <c:pt idx="160">
                  <c:v>5.6281139557762367</c:v>
                </c:pt>
                <c:pt idx="161">
                  <c:v>6.139882245673669</c:v>
                </c:pt>
                <c:pt idx="162">
                  <c:v>5.764927268993854</c:v>
                </c:pt>
                <c:pt idx="163">
                  <c:v>5.6333465837901775</c:v>
                </c:pt>
                <c:pt idx="164">
                  <c:v>5.2731911945539105</c:v>
                </c:pt>
                <c:pt idx="165">
                  <c:v>5.4741113622199196</c:v>
                </c:pt>
                <c:pt idx="166">
                  <c:v>4.5664850113975399</c:v>
                </c:pt>
                <c:pt idx="167">
                  <c:v>5.4011671907195904</c:v>
                </c:pt>
                <c:pt idx="168">
                  <c:v>6.2531623768920852</c:v>
                </c:pt>
                <c:pt idx="169">
                  <c:v>6.5427523651697763</c:v>
                </c:pt>
                <c:pt idx="170">
                  <c:v>7.667059336439654</c:v>
                </c:pt>
                <c:pt idx="171">
                  <c:v>7.0803063279267757</c:v>
                </c:pt>
                <c:pt idx="172">
                  <c:v>6.3238596733159644</c:v>
                </c:pt>
                <c:pt idx="173">
                  <c:v>5.9012228300453522</c:v>
                </c:pt>
                <c:pt idx="174">
                  <c:v>6.5982673617838099</c:v>
                </c:pt>
                <c:pt idx="175">
                  <c:v>6.4867058646419675</c:v>
                </c:pt>
                <c:pt idx="176">
                  <c:v>5.6511128741860333</c:v>
                </c:pt>
                <c:pt idx="177">
                  <c:v>6.3987582354561843</c:v>
                </c:pt>
                <c:pt idx="178">
                  <c:v>6.2013148186615492</c:v>
                </c:pt>
                <c:pt idx="179">
                  <c:v>5.6750665788506858</c:v>
                </c:pt>
                <c:pt idx="180">
                  <c:v>5.8329790666966117</c:v>
                </c:pt>
                <c:pt idx="181">
                  <c:v>6.0778966145954856</c:v>
                </c:pt>
                <c:pt idx="182">
                  <c:v>5.9249861167908238</c:v>
                </c:pt>
                <c:pt idx="183">
                  <c:v>5.6236567664159081</c:v>
                </c:pt>
                <c:pt idx="184">
                  <c:v>5.9350604347497153</c:v>
                </c:pt>
                <c:pt idx="185">
                  <c:v>6.5946255693772411</c:v>
                </c:pt>
                <c:pt idx="186">
                  <c:v>6.390353777443746</c:v>
                </c:pt>
                <c:pt idx="187">
                  <c:v>5.3984088568342399</c:v>
                </c:pt>
                <c:pt idx="188">
                  <c:v>5.1792532415293868</c:v>
                </c:pt>
                <c:pt idx="189">
                  <c:v>5.3559833447144714</c:v>
                </c:pt>
                <c:pt idx="190">
                  <c:v>5.344700322848813</c:v>
                </c:pt>
                <c:pt idx="191">
                  <c:v>5.4315056331561875</c:v>
                </c:pt>
                <c:pt idx="192">
                  <c:v>5.5927308827830018</c:v>
                </c:pt>
                <c:pt idx="193">
                  <c:v>5.4286260505841648</c:v>
                </c:pt>
                <c:pt idx="194">
                  <c:v>5.152988265051639</c:v>
                </c:pt>
                <c:pt idx="195">
                  <c:v>5.5239687471992767</c:v>
                </c:pt>
                <c:pt idx="196">
                  <c:v>5.7711842819770229</c:v>
                </c:pt>
                <c:pt idx="197">
                  <c:v>5.263141104541833</c:v>
                </c:pt>
                <c:pt idx="198">
                  <c:v>5.1943887084450111</c:v>
                </c:pt>
                <c:pt idx="199">
                  <c:v>4.4354240486676275</c:v>
                </c:pt>
                <c:pt idx="200">
                  <c:v>4.8965777445467804</c:v>
                </c:pt>
                <c:pt idx="201">
                  <c:v>4.7462489880340737</c:v>
                </c:pt>
                <c:pt idx="202">
                  <c:v>5.0145100857140346</c:v>
                </c:pt>
                <c:pt idx="203">
                  <c:v>5.2881611151094212</c:v>
                </c:pt>
                <c:pt idx="204">
                  <c:v>5.0824331018519349</c:v>
                </c:pt>
                <c:pt idx="205">
                  <c:v>5.5541224926500981</c:v>
                </c:pt>
                <c:pt idx="206">
                  <c:v>5.2742143736760374</c:v>
                </c:pt>
                <c:pt idx="207">
                  <c:v>5.2144256766124002</c:v>
                </c:pt>
                <c:pt idx="208">
                  <c:v>5.1821938156909448</c:v>
                </c:pt>
                <c:pt idx="209">
                  <c:v>5.2150552725455732</c:v>
                </c:pt>
                <c:pt idx="210">
                  <c:v>5.657804345375653</c:v>
                </c:pt>
                <c:pt idx="211">
                  <c:v>5.8867464553317719</c:v>
                </c:pt>
                <c:pt idx="212">
                  <c:v>6.1819764928175482</c:v>
                </c:pt>
                <c:pt idx="213">
                  <c:v>6.2218525684289876</c:v>
                </c:pt>
                <c:pt idx="214">
                  <c:v>6.3919292625057471</c:v>
                </c:pt>
                <c:pt idx="215">
                  <c:v>6.9212591856886148</c:v>
                </c:pt>
                <c:pt idx="216">
                  <c:v>6.9851559946002801</c:v>
                </c:pt>
                <c:pt idx="217">
                  <c:v>6.5217986394663381</c:v>
                </c:pt>
                <c:pt idx="218">
                  <c:v>6.5725124739857437</c:v>
                </c:pt>
                <c:pt idx="219">
                  <c:v>6.7783282141782557</c:v>
                </c:pt>
                <c:pt idx="220">
                  <c:v>7.1693248877487781</c:v>
                </c:pt>
                <c:pt idx="221">
                  <c:v>7.6883022470635467</c:v>
                </c:pt>
                <c:pt idx="222">
                  <c:v>8.4610690856804585</c:v>
                </c:pt>
                <c:pt idx="223">
                  <c:v>8.4855581662424715</c:v>
                </c:pt>
                <c:pt idx="224">
                  <c:v>8.8467967208331881</c:v>
                </c:pt>
                <c:pt idx="225">
                  <c:v>9.4026473598503255</c:v>
                </c:pt>
                <c:pt idx="226">
                  <c:v>8.6287448914487133</c:v>
                </c:pt>
                <c:pt idx="227">
                  <c:v>9.4617868234958493</c:v>
                </c:pt>
                <c:pt idx="228">
                  <c:v>10.331568350565368</c:v>
                </c:pt>
                <c:pt idx="229">
                  <c:v>10.82056434843892</c:v>
                </c:pt>
                <c:pt idx="230">
                  <c:v>10.687513774199193</c:v>
                </c:pt>
                <c:pt idx="231">
                  <c:v>10.620451991386659</c:v>
                </c:pt>
                <c:pt idx="232">
                  <c:v>11.439853926953663</c:v>
                </c:pt>
                <c:pt idx="233">
                  <c:v>11.140026856742217</c:v>
                </c:pt>
                <c:pt idx="234">
                  <c:v>11.388525482940524</c:v>
                </c:pt>
                <c:pt idx="235">
                  <c:v>12.656936315982781</c:v>
                </c:pt>
                <c:pt idx="236">
                  <c:v>14.357985344814157</c:v>
                </c:pt>
                <c:pt idx="237">
                  <c:v>14.922573365759192</c:v>
                </c:pt>
                <c:pt idx="238">
                  <c:v>15.960976863545065</c:v>
                </c:pt>
                <c:pt idx="239">
                  <c:v>18.270143588490285</c:v>
                </c:pt>
                <c:pt idx="240">
                  <c:v>18.174344660014743</c:v>
                </c:pt>
                <c:pt idx="241">
                  <c:v>20.11749799550639</c:v>
                </c:pt>
                <c:pt idx="242">
                  <c:v>18.543757980832055</c:v>
                </c:pt>
                <c:pt idx="243">
                  <c:v>18.555977804826597</c:v>
                </c:pt>
                <c:pt idx="244">
                  <c:v>20.55097578211506</c:v>
                </c:pt>
                <c:pt idx="245">
                  <c:v>22.526545069643948</c:v>
                </c:pt>
                <c:pt idx="246">
                  <c:v>24.415657952705601</c:v>
                </c:pt>
                <c:pt idx="247">
                  <c:v>26.06515189116903</c:v>
                </c:pt>
                <c:pt idx="248">
                  <c:v>27.915428462977484</c:v>
                </c:pt>
                <c:pt idx="249">
                  <c:v>28.73632661160098</c:v>
                </c:pt>
                <c:pt idx="250">
                  <c:v>26.976372636544969</c:v>
                </c:pt>
                <c:pt idx="251">
                  <c:v>25.606721087322825</c:v>
                </c:pt>
                <c:pt idx="252">
                  <c:v>21.79649524670943</c:v>
                </c:pt>
                <c:pt idx="253">
                  <c:v>22.220272771538436</c:v>
                </c:pt>
                <c:pt idx="254">
                  <c:v>23.829193397383218</c:v>
                </c:pt>
                <c:pt idx="255">
                  <c:v>24.282627636153464</c:v>
                </c:pt>
                <c:pt idx="256">
                  <c:v>24.438100055628631</c:v>
                </c:pt>
                <c:pt idx="257">
                  <c:v>21.614918769291805</c:v>
                </c:pt>
                <c:pt idx="258">
                  <c:v>23.29188200019836</c:v>
                </c:pt>
                <c:pt idx="259">
                  <c:v>25.541873497358537</c:v>
                </c:pt>
                <c:pt idx="260">
                  <c:v>26.718230731767278</c:v>
                </c:pt>
                <c:pt idx="261">
                  <c:v>26.7611520650748</c:v>
                </c:pt>
                <c:pt idx="262">
                  <c:v>25.956085590033425</c:v>
                </c:pt>
                <c:pt idx="263">
                  <c:v>25.837229930729269</c:v>
                </c:pt>
                <c:pt idx="264">
                  <c:v>25.225077496613281</c:v>
                </c:pt>
                <c:pt idx="265">
                  <c:v>23.21333829410181</c:v>
                </c:pt>
                <c:pt idx="266">
                  <c:v>20.142313529020022</c:v>
                </c:pt>
                <c:pt idx="267">
                  <c:v>20.838700428137003</c:v>
                </c:pt>
                <c:pt idx="268">
                  <c:v>19.17096665921412</c:v>
                </c:pt>
                <c:pt idx="269">
                  <c:v>17.766002392971259</c:v>
                </c:pt>
                <c:pt idx="270">
                  <c:v>20.902143813557565</c:v>
                </c:pt>
                <c:pt idx="271">
                  <c:v>24.357423949022301</c:v>
                </c:pt>
                <c:pt idx="272">
                  <c:v>27.528225351381842</c:v>
                </c:pt>
                <c:pt idx="273">
                  <c:v>28.519229185624024</c:v>
                </c:pt>
                <c:pt idx="274">
                  <c:v>31.594903871907572</c:v>
                </c:pt>
                <c:pt idx="275">
                  <c:v>35.67861875818749</c:v>
                </c:pt>
                <c:pt idx="276">
                  <c:v>39.237782315371561</c:v>
                </c:pt>
                <c:pt idx="277">
                  <c:v>33.776679644755937</c:v>
                </c:pt>
                <c:pt idx="278">
                  <c:v>34.55197093222553</c:v>
                </c:pt>
                <c:pt idx="279">
                  <c:v>37.969033255573692</c:v>
                </c:pt>
                <c:pt idx="280">
                  <c:v>39.450728335020656</c:v>
                </c:pt>
                <c:pt idx="281">
                  <c:v>39.842419183465005</c:v>
                </c:pt>
                <c:pt idx="282">
                  <c:v>40.053413332636488</c:v>
                </c:pt>
                <c:pt idx="283">
                  <c:v>41.279671494176199</c:v>
                </c:pt>
                <c:pt idx="284">
                  <c:v>38.742290449735279</c:v>
                </c:pt>
                <c:pt idx="285">
                  <c:v>34.625957829250915</c:v>
                </c:pt>
                <c:pt idx="286">
                  <c:v>38.52054449488697</c:v>
                </c:pt>
                <c:pt idx="287">
                  <c:v>40.779273888057119</c:v>
                </c:pt>
                <c:pt idx="288">
                  <c:v>40.409937859859262</c:v>
                </c:pt>
                <c:pt idx="289">
                  <c:v>44.786864983936333</c:v>
                </c:pt>
                <c:pt idx="290">
                  <c:v>45.812037533257381</c:v>
                </c:pt>
                <c:pt idx="291">
                  <c:v>46.39151021243449</c:v>
                </c:pt>
                <c:pt idx="292">
                  <c:v>45.876318600685195</c:v>
                </c:pt>
                <c:pt idx="293">
                  <c:v>45.3612646102357</c:v>
                </c:pt>
                <c:pt idx="294">
                  <c:v>40.976970181810842</c:v>
                </c:pt>
                <c:pt idx="295">
                  <c:v>43.709538455373789</c:v>
                </c:pt>
                <c:pt idx="296">
                  <c:v>43.211262825893122</c:v>
                </c:pt>
                <c:pt idx="297">
                  <c:v>44.641415585441571</c:v>
                </c:pt>
                <c:pt idx="298">
                  <c:v>46.946346892783552</c:v>
                </c:pt>
                <c:pt idx="299">
                  <c:v>44.603685561785475</c:v>
                </c:pt>
                <c:pt idx="300">
                  <c:v>43.271826513042633</c:v>
                </c:pt>
                <c:pt idx="301">
                  <c:v>43.023143418892559</c:v>
                </c:pt>
                <c:pt idx="302">
                  <c:v>47.553287672164913</c:v>
                </c:pt>
                <c:pt idx="303">
                  <c:v>50.242084667341956</c:v>
                </c:pt>
                <c:pt idx="304">
                  <c:v>52.5689778266632</c:v>
                </c:pt>
                <c:pt idx="305">
                  <c:v>52.533561288117376</c:v>
                </c:pt>
                <c:pt idx="306">
                  <c:v>50.212715254390631</c:v>
                </c:pt>
                <c:pt idx="307">
                  <c:v>54.613229295818748</c:v>
                </c:pt>
                <c:pt idx="308">
                  <c:v>56.157439792262075</c:v>
                </c:pt>
                <c:pt idx="309">
                  <c:v>57.750299261228477</c:v>
                </c:pt>
                <c:pt idx="310">
                  <c:v>62.00652355163529</c:v>
                </c:pt>
                <c:pt idx="311">
                  <c:v>63.187310337897138</c:v>
                </c:pt>
                <c:pt idx="312">
                  <c:v>67.165845928083243</c:v>
                </c:pt>
                <c:pt idx="313">
                  <c:v>67.154055380822157</c:v>
                </c:pt>
                <c:pt idx="314">
                  <c:v>70.752446192248897</c:v>
                </c:pt>
                <c:pt idx="315">
                  <c:v>65.932615693144953</c:v>
                </c:pt>
                <c:pt idx="316">
                  <c:v>69.225370855021424</c:v>
                </c:pt>
                <c:pt idx="317">
                  <c:v>73.366069902584599</c:v>
                </c:pt>
                <c:pt idx="318">
                  <c:v>79.162302320571683</c:v>
                </c:pt>
                <c:pt idx="319">
                  <c:v>91.639012396573193</c:v>
                </c:pt>
                <c:pt idx="320">
                  <c:v>94.779522746883075</c:v>
                </c:pt>
                <c:pt idx="321">
                  <c:v>94.007233440941519</c:v>
                </c:pt>
                <c:pt idx="322">
                  <c:v>99.303136509174337</c:v>
                </c:pt>
                <c:pt idx="323">
                  <c:v>98.316918326131329</c:v>
                </c:pt>
                <c:pt idx="324">
                  <c:v>106.4569565832701</c:v>
                </c:pt>
                <c:pt idx="325">
                  <c:v>105.05959960110638</c:v>
                </c:pt>
                <c:pt idx="326">
                  <c:v>108.74781809185907</c:v>
                </c:pt>
                <c:pt idx="327">
                  <c:v>118.48335769223007</c:v>
                </c:pt>
                <c:pt idx="328">
                  <c:v>117.88772069443553</c:v>
                </c:pt>
                <c:pt idx="329">
                  <c:v>118.17606543693873</c:v>
                </c:pt>
                <c:pt idx="330">
                  <c:v>133.7002823133858</c:v>
                </c:pt>
                <c:pt idx="331">
                  <c:v>137.76171968805747</c:v>
                </c:pt>
                <c:pt idx="332">
                  <c:v>136.73690944683526</c:v>
                </c:pt>
                <c:pt idx="333">
                  <c:v>104.72685752992751</c:v>
                </c:pt>
                <c:pt idx="334">
                  <c:v>99.204509174882645</c:v>
                </c:pt>
                <c:pt idx="335">
                  <c:v>94.140387214712305</c:v>
                </c:pt>
                <c:pt idx="336">
                  <c:v>81.529035023106232</c:v>
                </c:pt>
                <c:pt idx="337">
                  <c:v>79.278810765610913</c:v>
                </c:pt>
                <c:pt idx="338">
                  <c:v>88.075828323128761</c:v>
                </c:pt>
                <c:pt idx="339">
                  <c:v>90.286917435600742</c:v>
                </c:pt>
                <c:pt idx="340">
                  <c:v>88.624556274924217</c:v>
                </c:pt>
                <c:pt idx="341">
                  <c:v>93.158648736130417</c:v>
                </c:pt>
                <c:pt idx="342">
                  <c:v>96.555928627662666</c:v>
                </c:pt>
                <c:pt idx="343">
                  <c:v>92.276429604787282</c:v>
                </c:pt>
                <c:pt idx="344">
                  <c:v>99.323227121798112</c:v>
                </c:pt>
                <c:pt idx="345">
                  <c:v>106.08649741049703</c:v>
                </c:pt>
                <c:pt idx="346">
                  <c:v>106.10126337721144</c:v>
                </c:pt>
                <c:pt idx="347">
                  <c:v>108.07556121669764</c:v>
                </c:pt>
                <c:pt idx="348">
                  <c:v>121.43157266855114</c:v>
                </c:pt>
                <c:pt idx="349">
                  <c:v>131.44654436652888</c:v>
                </c:pt>
                <c:pt idx="350">
                  <c:v>138.80885126902251</c:v>
                </c:pt>
                <c:pt idx="351">
                  <c:v>142.5849053684224</c:v>
                </c:pt>
                <c:pt idx="352">
                  <c:v>132.31960483858649</c:v>
                </c:pt>
                <c:pt idx="353">
                  <c:v>145.43607995890676</c:v>
                </c:pt>
                <c:pt idx="354">
                  <c:v>148.50764571304143</c:v>
                </c:pt>
                <c:pt idx="355">
                  <c:v>155.02925340791526</c:v>
                </c:pt>
                <c:pt idx="356">
                  <c:v>154.52249337163738</c:v>
                </c:pt>
                <c:pt idx="357">
                  <c:v>151.13771997046251</c:v>
                </c:pt>
                <c:pt idx="358">
                  <c:v>160.74473827429412</c:v>
                </c:pt>
                <c:pt idx="359">
                  <c:v>167.81628847535478</c:v>
                </c:pt>
                <c:pt idx="360">
                  <c:v>180.78682864206993</c:v>
                </c:pt>
                <c:pt idx="361">
                  <c:v>175.02932153464241</c:v>
                </c:pt>
                <c:pt idx="362">
                  <c:v>185.35403234020953</c:v>
                </c:pt>
                <c:pt idx="363">
                  <c:v>173.08914203596183</c:v>
                </c:pt>
                <c:pt idx="364">
                  <c:v>182.51990796190009</c:v>
                </c:pt>
                <c:pt idx="365">
                  <c:v>176.69306837368862</c:v>
                </c:pt>
                <c:pt idx="366">
                  <c:v>181.50832154663539</c:v>
                </c:pt>
                <c:pt idx="367">
                  <c:v>172.95838212531231</c:v>
                </c:pt>
                <c:pt idx="368">
                  <c:v>159.14597619653438</c:v>
                </c:pt>
                <c:pt idx="369">
                  <c:v>155.21038451040428</c:v>
                </c:pt>
                <c:pt idx="370">
                  <c:v>151.92132101961886</c:v>
                </c:pt>
                <c:pt idx="371">
                  <c:v>159.40290417922006</c:v>
                </c:pt>
                <c:pt idx="372">
                  <c:v>150.36241582516107</c:v>
                </c:pt>
                <c:pt idx="373">
                  <c:v>165.39909953859112</c:v>
                </c:pt>
                <c:pt idx="374">
                  <c:v>170.29849150504057</c:v>
                </c:pt>
                <c:pt idx="375">
                  <c:v>180.02095657952646</c:v>
                </c:pt>
                <c:pt idx="376">
                  <c:v>185.41045360506331</c:v>
                </c:pt>
                <c:pt idx="377">
                  <c:v>197.29179780231416</c:v>
                </c:pt>
                <c:pt idx="378">
                  <c:v>208.88952517751943</c:v>
                </c:pt>
                <c:pt idx="379">
                  <c:v>200.92261725686265</c:v>
                </c:pt>
                <c:pt idx="380">
                  <c:v>198.37823336189766</c:v>
                </c:pt>
                <c:pt idx="381">
                  <c:v>212.65952669991131</c:v>
                </c:pt>
                <c:pt idx="382">
                  <c:v>214.19628991552622</c:v>
                </c:pt>
                <c:pt idx="383">
                  <c:v>208.65175359339756</c:v>
                </c:pt>
                <c:pt idx="384">
                  <c:v>219.17045335133852</c:v>
                </c:pt>
                <c:pt idx="385">
                  <c:v>219.25894549156976</c:v>
                </c:pt>
                <c:pt idx="386">
                  <c:v>216.96046506683646</c:v>
                </c:pt>
                <c:pt idx="387">
                  <c:v>211.69910921404076</c:v>
                </c:pt>
                <c:pt idx="388">
                  <c:v>229.2787105762101</c:v>
                </c:pt>
                <c:pt idx="389">
                  <c:v>225.1855549019588</c:v>
                </c:pt>
                <c:pt idx="390">
                  <c:v>212.0235187628511</c:v>
                </c:pt>
                <c:pt idx="391">
                  <c:v>195.31907720815016</c:v>
                </c:pt>
                <c:pt idx="392">
                  <c:v>199.70001186344467</c:v>
                </c:pt>
                <c:pt idx="393">
                  <c:v>188.2480291490661</c:v>
                </c:pt>
                <c:pt idx="394">
                  <c:v>199.76128868862438</c:v>
                </c:pt>
                <c:pt idx="395">
                  <c:v>204.53072398134393</c:v>
                </c:pt>
                <c:pt idx="396">
                  <c:v>216.04594024095627</c:v>
                </c:pt>
                <c:pt idx="397">
                  <c:v>215.68677239146476</c:v>
                </c:pt>
                <c:pt idx="398">
                  <c:v>225.23397139113402</c:v>
                </c:pt>
                <c:pt idx="399">
                  <c:v>236.74578192977239</c:v>
                </c:pt>
                <c:pt idx="400">
                  <c:v>253.77895355559895</c:v>
                </c:pt>
                <c:pt idx="401">
                  <c:v>259.79727176647043</c:v>
                </c:pt>
                <c:pt idx="402">
                  <c:v>266.69990773127364</c:v>
                </c:pt>
                <c:pt idx="403">
                  <c:v>258.26277143049714</c:v>
                </c:pt>
                <c:pt idx="404">
                  <c:v>242.02411940107618</c:v>
                </c:pt>
                <c:pt idx="405">
                  <c:v>252.00409959744832</c:v>
                </c:pt>
                <c:pt idx="406">
                  <c:v>268.56341505895</c:v>
                </c:pt>
                <c:pt idx="407">
                  <c:v>316.11231998781739</c:v>
                </c:pt>
                <c:pt idx="408">
                  <c:v>307.83054806745798</c:v>
                </c:pt>
                <c:pt idx="409">
                  <c:v>314.32130439997763</c:v>
                </c:pt>
                <c:pt idx="410">
                  <c:v>321.01041623414221</c:v>
                </c:pt>
                <c:pt idx="411">
                  <c:v>348.89558493818311</c:v>
                </c:pt>
                <c:pt idx="412">
                  <c:v>351.95380985587968</c:v>
                </c:pt>
                <c:pt idx="413">
                  <c:v>353.128660102075</c:v>
                </c:pt>
                <c:pt idx="414">
                  <c:v>369.96632073005486</c:v>
                </c:pt>
                <c:pt idx="415">
                  <c:v>382.54966714635231</c:v>
                </c:pt>
                <c:pt idx="416">
                  <c:v>372.90322770928441</c:v>
                </c:pt>
                <c:pt idx="417">
                  <c:v>376.73830584585829</c:v>
                </c:pt>
                <c:pt idx="418">
                  <c:v>379.5459339551532</c:v>
                </c:pt>
                <c:pt idx="419">
                  <c:v>387.5433718072926</c:v>
                </c:pt>
                <c:pt idx="420">
                  <c:v>334.66867326737093</c:v>
                </c:pt>
                <c:pt idx="421">
                  <c:v>341.45902638751051</c:v>
                </c:pt>
                <c:pt idx="422">
                  <c:v>351.12689265477087</c:v>
                </c:pt>
                <c:pt idx="423">
                  <c:v>364.92794269542833</c:v>
                </c:pt>
                <c:pt idx="424">
                  <c:v>365.17484277645713</c:v>
                </c:pt>
                <c:pt idx="425">
                  <c:v>362.53663499194198</c:v>
                </c:pt>
                <c:pt idx="426">
                  <c:v>364.4940703319233</c:v>
                </c:pt>
                <c:pt idx="427">
                  <c:v>372.31882769560809</c:v>
                </c:pt>
                <c:pt idx="428">
                  <c:v>380.73743091173577</c:v>
                </c:pt>
                <c:pt idx="429">
                  <c:v>390.40004188696196</c:v>
                </c:pt>
                <c:pt idx="430">
                  <c:v>403.51277782363672</c:v>
                </c:pt>
                <c:pt idx="431">
                  <c:v>421.6269351683049</c:v>
                </c:pt>
                <c:pt idx="432">
                  <c:v>465.86012536461692</c:v>
                </c:pt>
                <c:pt idx="433">
                  <c:v>455.42791897891749</c:v>
                </c:pt>
                <c:pt idx="434">
                  <c:v>459.23893086657569</c:v>
                </c:pt>
                <c:pt idx="435">
                  <c:v>475.53387438428257</c:v>
                </c:pt>
                <c:pt idx="436">
                  <c:v>465.67140619270378</c:v>
                </c:pt>
                <c:pt idx="437">
                  <c:v>470.64009346961171</c:v>
                </c:pt>
                <c:pt idx="438">
                  <c:v>452.97645121926411</c:v>
                </c:pt>
                <c:pt idx="439">
                  <c:v>459.54158729805994</c:v>
                </c:pt>
                <c:pt idx="440">
                  <c:v>473.38167415911994</c:v>
                </c:pt>
                <c:pt idx="441">
                  <c:v>480.99996396643093</c:v>
                </c:pt>
                <c:pt idx="442">
                  <c:v>463.94585005757068</c:v>
                </c:pt>
                <c:pt idx="443">
                  <c:v>461.01898851731067</c:v>
                </c:pt>
                <c:pt idx="444">
                  <c:v>463.28503127935062</c:v>
                </c:pt>
                <c:pt idx="445">
                  <c:v>496.67306613735343</c:v>
                </c:pt>
                <c:pt idx="446">
                  <c:v>494.18943883930956</c:v>
                </c:pt>
                <c:pt idx="447">
                  <c:v>497.65141045713085</c:v>
                </c:pt>
                <c:pt idx="448">
                  <c:v>491.09822172516851</c:v>
                </c:pt>
                <c:pt idx="449">
                  <c:v>519.89085918851481</c:v>
                </c:pt>
                <c:pt idx="450">
                  <c:v>525.41774291034699</c:v>
                </c:pt>
                <c:pt idx="451">
                  <c:v>514.01923835395712</c:v>
                </c:pt>
                <c:pt idx="452">
                  <c:v>502.1480300753434</c:v>
                </c:pt>
                <c:pt idx="453">
                  <c:v>465.63814370177607</c:v>
                </c:pt>
                <c:pt idx="454">
                  <c:v>448.10677381431384</c:v>
                </c:pt>
                <c:pt idx="455">
                  <c:v>440.36222214429478</c:v>
                </c:pt>
                <c:pt idx="456">
                  <c:v>466.01809400394711</c:v>
                </c:pt>
                <c:pt idx="457">
                  <c:v>505.64685714239073</c:v>
                </c:pt>
                <c:pt idx="458">
                  <c:v>541.03855667737241</c:v>
                </c:pt>
                <c:pt idx="459">
                  <c:v>588.82532286895878</c:v>
                </c:pt>
                <c:pt idx="460">
                  <c:v>546.6180191830183</c:v>
                </c:pt>
                <c:pt idx="461">
                  <c:v>486.24579426678031</c:v>
                </c:pt>
                <c:pt idx="462">
                  <c:v>505.08557394211579</c:v>
                </c:pt>
                <c:pt idx="463">
                  <c:v>355.68303387490619</c:v>
                </c:pt>
                <c:pt idx="464">
                  <c:v>369.34060372904236</c:v>
                </c:pt>
                <c:pt idx="465">
                  <c:v>423.14517427867509</c:v>
                </c:pt>
                <c:pt idx="466">
                  <c:v>409.15689316640822</c:v>
                </c:pt>
                <c:pt idx="467">
                  <c:v>396.44026801523114</c:v>
                </c:pt>
                <c:pt idx="468">
                  <c:v>424.39981038918165</c:v>
                </c:pt>
                <c:pt idx="469">
                  <c:v>433.86679072792151</c:v>
                </c:pt>
                <c:pt idx="470">
                  <c:v>469.19375416609779</c:v>
                </c:pt>
                <c:pt idx="471">
                  <c:v>520.287245272772</c:v>
                </c:pt>
                <c:pt idx="472">
                  <c:v>479.06306819275733</c:v>
                </c:pt>
                <c:pt idx="473">
                  <c:v>521.32375309820941</c:v>
                </c:pt>
                <c:pt idx="474">
                  <c:v>525.93456542741183</c:v>
                </c:pt>
                <c:pt idx="475">
                  <c:v>515.34867260875819</c:v>
                </c:pt>
                <c:pt idx="476">
                  <c:v>510.2566267147501</c:v>
                </c:pt>
                <c:pt idx="477">
                  <c:v>533.43960132504697</c:v>
                </c:pt>
                <c:pt idx="478">
                  <c:v>564.22609519632385</c:v>
                </c:pt>
                <c:pt idx="479">
                  <c:v>639.15932585233281</c:v>
                </c:pt>
                <c:pt idx="480">
                  <c:v>635.19437490101916</c:v>
                </c:pt>
                <c:pt idx="481">
                  <c:v>600.10504902655975</c:v>
                </c:pt>
                <c:pt idx="482">
                  <c:v>598.71845786823008</c:v>
                </c:pt>
                <c:pt idx="483">
                  <c:v>561.48263498700749</c:v>
                </c:pt>
                <c:pt idx="484">
                  <c:v>556.64153780655818</c:v>
                </c:pt>
                <c:pt idx="485">
                  <c:v>583.89472628567387</c:v>
                </c:pt>
                <c:pt idx="486">
                  <c:v>587.24064045859734</c:v>
                </c:pt>
                <c:pt idx="487">
                  <c:v>645.46873064315048</c:v>
                </c:pt>
                <c:pt idx="488">
                  <c:v>630.4589231559678</c:v>
                </c:pt>
                <c:pt idx="489">
                  <c:v>619.45649253514773</c:v>
                </c:pt>
                <c:pt idx="490">
                  <c:v>597.42701515511067</c:v>
                </c:pt>
                <c:pt idx="491">
                  <c:v>638.6742751575066</c:v>
                </c:pt>
                <c:pt idx="492">
                  <c:v>697.16424520518217</c:v>
                </c:pt>
                <c:pt idx="493">
                  <c:v>694.04605630554693</c:v>
                </c:pt>
                <c:pt idx="494">
                  <c:v>630.04161953076527</c:v>
                </c:pt>
                <c:pt idx="495">
                  <c:v>694.70979211472309</c:v>
                </c:pt>
                <c:pt idx="496">
                  <c:v>728.15862857084142</c:v>
                </c:pt>
                <c:pt idx="497">
                  <c:v>716.84561139770403</c:v>
                </c:pt>
                <c:pt idx="498">
                  <c:v>666.93074894657354</c:v>
                </c:pt>
                <c:pt idx="499">
                  <c:v>702.05462172444152</c:v>
                </c:pt>
                <c:pt idx="500">
                  <c:v>636.8677799836322</c:v>
                </c:pt>
                <c:pt idx="501">
                  <c:v>671.3275169197376</c:v>
                </c:pt>
                <c:pt idx="502">
                  <c:v>743.54778671693896</c:v>
                </c:pt>
                <c:pt idx="503">
                  <c:v>824.14488668115723</c:v>
                </c:pt>
                <c:pt idx="504">
                  <c:v>816.05367457180682</c:v>
                </c:pt>
                <c:pt idx="505">
                  <c:v>857.41982941928313</c:v>
                </c:pt>
                <c:pt idx="506">
                  <c:v>870.27158781918729</c:v>
                </c:pt>
                <c:pt idx="507">
                  <c:v>878.89486932494162</c:v>
                </c:pt>
                <c:pt idx="508">
                  <c:v>896.24597458149572</c:v>
                </c:pt>
                <c:pt idx="509">
                  <c:v>866.20233296194897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39-4B8D-8F18-02C858963B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5901768"/>
        <c:axId val="1125898240"/>
      </c:lineChart>
      <c:lineChart>
        <c:grouping val="standard"/>
        <c:varyColors val="0"/>
        <c:ser>
          <c:idx val="2"/>
          <c:order val="2"/>
          <c:tx>
            <c:strRef>
              <c:f>'Monthly Analysis'!$E$1</c:f>
              <c:strCache>
                <c:ptCount val="1"/>
                <c:pt idx="0">
                  <c:v>Chris/Cam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'Monthly Analysis'!$A$2:$A$685</c:f>
              <c:numCache>
                <c:formatCode>d\-mmm\-yy</c:formatCode>
                <c:ptCount val="510"/>
                <c:pt idx="0">
                  <c:v>21946</c:v>
                </c:pt>
                <c:pt idx="1">
                  <c:v>21975</c:v>
                </c:pt>
                <c:pt idx="2">
                  <c:v>22006</c:v>
                </c:pt>
                <c:pt idx="3">
                  <c:v>22036</c:v>
                </c:pt>
                <c:pt idx="4">
                  <c:v>22067</c:v>
                </c:pt>
                <c:pt idx="5">
                  <c:v>22097</c:v>
                </c:pt>
                <c:pt idx="6">
                  <c:v>22128</c:v>
                </c:pt>
                <c:pt idx="7">
                  <c:v>22159</c:v>
                </c:pt>
                <c:pt idx="8">
                  <c:v>22189</c:v>
                </c:pt>
                <c:pt idx="9">
                  <c:v>22220</c:v>
                </c:pt>
                <c:pt idx="10">
                  <c:v>22250</c:v>
                </c:pt>
                <c:pt idx="11">
                  <c:v>22281</c:v>
                </c:pt>
                <c:pt idx="12">
                  <c:v>22312</c:v>
                </c:pt>
                <c:pt idx="13">
                  <c:v>22340</c:v>
                </c:pt>
                <c:pt idx="14">
                  <c:v>22371</c:v>
                </c:pt>
                <c:pt idx="15">
                  <c:v>22401</c:v>
                </c:pt>
                <c:pt idx="16">
                  <c:v>22432</c:v>
                </c:pt>
                <c:pt idx="17">
                  <c:v>22462</c:v>
                </c:pt>
                <c:pt idx="18">
                  <c:v>22493</c:v>
                </c:pt>
                <c:pt idx="19">
                  <c:v>22524</c:v>
                </c:pt>
                <c:pt idx="20">
                  <c:v>22554</c:v>
                </c:pt>
                <c:pt idx="21">
                  <c:v>22585</c:v>
                </c:pt>
                <c:pt idx="22">
                  <c:v>22615</c:v>
                </c:pt>
                <c:pt idx="23">
                  <c:v>22646</c:v>
                </c:pt>
                <c:pt idx="24">
                  <c:v>22677</c:v>
                </c:pt>
                <c:pt idx="25">
                  <c:v>22705</c:v>
                </c:pt>
                <c:pt idx="26">
                  <c:v>22736</c:v>
                </c:pt>
                <c:pt idx="27">
                  <c:v>22766</c:v>
                </c:pt>
                <c:pt idx="28">
                  <c:v>22797</c:v>
                </c:pt>
                <c:pt idx="29">
                  <c:v>22827</c:v>
                </c:pt>
                <c:pt idx="30">
                  <c:v>22858</c:v>
                </c:pt>
                <c:pt idx="31">
                  <c:v>22889</c:v>
                </c:pt>
                <c:pt idx="32">
                  <c:v>22919</c:v>
                </c:pt>
                <c:pt idx="33">
                  <c:v>22950</c:v>
                </c:pt>
                <c:pt idx="34">
                  <c:v>22980</c:v>
                </c:pt>
                <c:pt idx="35">
                  <c:v>23011</c:v>
                </c:pt>
                <c:pt idx="36">
                  <c:v>23042</c:v>
                </c:pt>
                <c:pt idx="37">
                  <c:v>23070</c:v>
                </c:pt>
                <c:pt idx="38">
                  <c:v>23101</c:v>
                </c:pt>
                <c:pt idx="39">
                  <c:v>23131</c:v>
                </c:pt>
                <c:pt idx="40">
                  <c:v>23162</c:v>
                </c:pt>
                <c:pt idx="41">
                  <c:v>23192</c:v>
                </c:pt>
                <c:pt idx="42">
                  <c:v>23223</c:v>
                </c:pt>
                <c:pt idx="43">
                  <c:v>23254</c:v>
                </c:pt>
                <c:pt idx="44">
                  <c:v>23284</c:v>
                </c:pt>
                <c:pt idx="45">
                  <c:v>23315</c:v>
                </c:pt>
                <c:pt idx="46">
                  <c:v>23345</c:v>
                </c:pt>
                <c:pt idx="47">
                  <c:v>23376</c:v>
                </c:pt>
                <c:pt idx="48">
                  <c:v>23407</c:v>
                </c:pt>
                <c:pt idx="49">
                  <c:v>23436</c:v>
                </c:pt>
                <c:pt idx="50">
                  <c:v>23467</c:v>
                </c:pt>
                <c:pt idx="51">
                  <c:v>23497</c:v>
                </c:pt>
                <c:pt idx="52">
                  <c:v>23528</c:v>
                </c:pt>
                <c:pt idx="53">
                  <c:v>23558</c:v>
                </c:pt>
                <c:pt idx="54">
                  <c:v>23589</c:v>
                </c:pt>
                <c:pt idx="55">
                  <c:v>23620</c:v>
                </c:pt>
                <c:pt idx="56">
                  <c:v>23650</c:v>
                </c:pt>
                <c:pt idx="57">
                  <c:v>23681</c:v>
                </c:pt>
                <c:pt idx="58">
                  <c:v>23711</c:v>
                </c:pt>
                <c:pt idx="59">
                  <c:v>23742</c:v>
                </c:pt>
                <c:pt idx="60">
                  <c:v>23773</c:v>
                </c:pt>
                <c:pt idx="61">
                  <c:v>23801</c:v>
                </c:pt>
                <c:pt idx="62">
                  <c:v>23832</c:v>
                </c:pt>
                <c:pt idx="63">
                  <c:v>23862</c:v>
                </c:pt>
                <c:pt idx="64">
                  <c:v>23893</c:v>
                </c:pt>
                <c:pt idx="65">
                  <c:v>23923</c:v>
                </c:pt>
                <c:pt idx="66">
                  <c:v>23954</c:v>
                </c:pt>
                <c:pt idx="67">
                  <c:v>23985</c:v>
                </c:pt>
                <c:pt idx="68">
                  <c:v>24015</c:v>
                </c:pt>
                <c:pt idx="69">
                  <c:v>24046</c:v>
                </c:pt>
                <c:pt idx="70">
                  <c:v>24076</c:v>
                </c:pt>
                <c:pt idx="71">
                  <c:v>24107</c:v>
                </c:pt>
                <c:pt idx="72">
                  <c:v>24138</c:v>
                </c:pt>
                <c:pt idx="73">
                  <c:v>24166</c:v>
                </c:pt>
                <c:pt idx="74">
                  <c:v>24197</c:v>
                </c:pt>
                <c:pt idx="75">
                  <c:v>24227</c:v>
                </c:pt>
                <c:pt idx="76">
                  <c:v>24258</c:v>
                </c:pt>
                <c:pt idx="77">
                  <c:v>24288</c:v>
                </c:pt>
                <c:pt idx="78">
                  <c:v>24319</c:v>
                </c:pt>
                <c:pt idx="79">
                  <c:v>24350</c:v>
                </c:pt>
                <c:pt idx="80">
                  <c:v>24380</c:v>
                </c:pt>
                <c:pt idx="81">
                  <c:v>24411</c:v>
                </c:pt>
                <c:pt idx="82">
                  <c:v>24441</c:v>
                </c:pt>
                <c:pt idx="83">
                  <c:v>24472</c:v>
                </c:pt>
                <c:pt idx="84">
                  <c:v>24503</c:v>
                </c:pt>
                <c:pt idx="85">
                  <c:v>24531</c:v>
                </c:pt>
                <c:pt idx="86">
                  <c:v>24562</c:v>
                </c:pt>
                <c:pt idx="87">
                  <c:v>24592</c:v>
                </c:pt>
                <c:pt idx="88">
                  <c:v>24623</c:v>
                </c:pt>
                <c:pt idx="89">
                  <c:v>24653</c:v>
                </c:pt>
                <c:pt idx="90">
                  <c:v>24684</c:v>
                </c:pt>
                <c:pt idx="91">
                  <c:v>24715</c:v>
                </c:pt>
                <c:pt idx="92">
                  <c:v>24745</c:v>
                </c:pt>
                <c:pt idx="93">
                  <c:v>24776</c:v>
                </c:pt>
                <c:pt idx="94">
                  <c:v>24806</c:v>
                </c:pt>
                <c:pt idx="95">
                  <c:v>24837</c:v>
                </c:pt>
                <c:pt idx="96">
                  <c:v>24868</c:v>
                </c:pt>
                <c:pt idx="97">
                  <c:v>24897</c:v>
                </c:pt>
                <c:pt idx="98">
                  <c:v>24928</c:v>
                </c:pt>
                <c:pt idx="99">
                  <c:v>24958</c:v>
                </c:pt>
                <c:pt idx="100">
                  <c:v>24989</c:v>
                </c:pt>
                <c:pt idx="101">
                  <c:v>25019</c:v>
                </c:pt>
                <c:pt idx="102">
                  <c:v>25050</c:v>
                </c:pt>
                <c:pt idx="103">
                  <c:v>25081</c:v>
                </c:pt>
                <c:pt idx="104">
                  <c:v>25111</c:v>
                </c:pt>
                <c:pt idx="105">
                  <c:v>25142</c:v>
                </c:pt>
                <c:pt idx="106">
                  <c:v>25172</c:v>
                </c:pt>
                <c:pt idx="107">
                  <c:v>25203</c:v>
                </c:pt>
                <c:pt idx="108">
                  <c:v>25234</c:v>
                </c:pt>
                <c:pt idx="109">
                  <c:v>25262</c:v>
                </c:pt>
                <c:pt idx="110">
                  <c:v>25293</c:v>
                </c:pt>
                <c:pt idx="111">
                  <c:v>25323</c:v>
                </c:pt>
                <c:pt idx="112">
                  <c:v>25354</c:v>
                </c:pt>
                <c:pt idx="113">
                  <c:v>25384</c:v>
                </c:pt>
                <c:pt idx="114">
                  <c:v>25415</c:v>
                </c:pt>
                <c:pt idx="115">
                  <c:v>25446</c:v>
                </c:pt>
                <c:pt idx="116">
                  <c:v>25476</c:v>
                </c:pt>
                <c:pt idx="117">
                  <c:v>25507</c:v>
                </c:pt>
                <c:pt idx="118">
                  <c:v>25537</c:v>
                </c:pt>
                <c:pt idx="119">
                  <c:v>25568</c:v>
                </c:pt>
                <c:pt idx="120">
                  <c:v>25599</c:v>
                </c:pt>
                <c:pt idx="121">
                  <c:v>25627</c:v>
                </c:pt>
                <c:pt idx="122">
                  <c:v>25658</c:v>
                </c:pt>
                <c:pt idx="123">
                  <c:v>25688</c:v>
                </c:pt>
                <c:pt idx="124">
                  <c:v>25719</c:v>
                </c:pt>
                <c:pt idx="125">
                  <c:v>25749</c:v>
                </c:pt>
                <c:pt idx="126">
                  <c:v>25780</c:v>
                </c:pt>
                <c:pt idx="127">
                  <c:v>25811</c:v>
                </c:pt>
                <c:pt idx="128">
                  <c:v>25841</c:v>
                </c:pt>
                <c:pt idx="129">
                  <c:v>25872</c:v>
                </c:pt>
                <c:pt idx="130">
                  <c:v>25902</c:v>
                </c:pt>
                <c:pt idx="131">
                  <c:v>25933</c:v>
                </c:pt>
                <c:pt idx="132">
                  <c:v>25964</c:v>
                </c:pt>
                <c:pt idx="133">
                  <c:v>25992</c:v>
                </c:pt>
                <c:pt idx="134">
                  <c:v>26023</c:v>
                </c:pt>
                <c:pt idx="135">
                  <c:v>26053</c:v>
                </c:pt>
                <c:pt idx="136">
                  <c:v>26084</c:v>
                </c:pt>
                <c:pt idx="137">
                  <c:v>26114</c:v>
                </c:pt>
                <c:pt idx="138">
                  <c:v>26145</c:v>
                </c:pt>
                <c:pt idx="139">
                  <c:v>26176</c:v>
                </c:pt>
                <c:pt idx="140">
                  <c:v>26206</c:v>
                </c:pt>
                <c:pt idx="141">
                  <c:v>26237</c:v>
                </c:pt>
                <c:pt idx="142">
                  <c:v>26267</c:v>
                </c:pt>
                <c:pt idx="143">
                  <c:v>26298</c:v>
                </c:pt>
                <c:pt idx="144">
                  <c:v>26329</c:v>
                </c:pt>
                <c:pt idx="145">
                  <c:v>26358</c:v>
                </c:pt>
                <c:pt idx="146">
                  <c:v>26389</c:v>
                </c:pt>
                <c:pt idx="147">
                  <c:v>26419</c:v>
                </c:pt>
                <c:pt idx="148">
                  <c:v>26450</c:v>
                </c:pt>
                <c:pt idx="149">
                  <c:v>26480</c:v>
                </c:pt>
                <c:pt idx="150">
                  <c:v>26511</c:v>
                </c:pt>
                <c:pt idx="151">
                  <c:v>26542</c:v>
                </c:pt>
                <c:pt idx="152">
                  <c:v>26572</c:v>
                </c:pt>
                <c:pt idx="153">
                  <c:v>26603</c:v>
                </c:pt>
                <c:pt idx="154">
                  <c:v>26633</c:v>
                </c:pt>
                <c:pt idx="155">
                  <c:v>26664</c:v>
                </c:pt>
                <c:pt idx="156">
                  <c:v>26695</c:v>
                </c:pt>
                <c:pt idx="157">
                  <c:v>26723</c:v>
                </c:pt>
                <c:pt idx="158">
                  <c:v>26754</c:v>
                </c:pt>
                <c:pt idx="159">
                  <c:v>26784</c:v>
                </c:pt>
                <c:pt idx="160">
                  <c:v>26815</c:v>
                </c:pt>
                <c:pt idx="161">
                  <c:v>26845</c:v>
                </c:pt>
                <c:pt idx="162">
                  <c:v>26876</c:v>
                </c:pt>
                <c:pt idx="163">
                  <c:v>26907</c:v>
                </c:pt>
                <c:pt idx="164">
                  <c:v>26937</c:v>
                </c:pt>
                <c:pt idx="165">
                  <c:v>26968</c:v>
                </c:pt>
                <c:pt idx="166">
                  <c:v>26998</c:v>
                </c:pt>
                <c:pt idx="167">
                  <c:v>27029</c:v>
                </c:pt>
                <c:pt idx="168">
                  <c:v>27060</c:v>
                </c:pt>
                <c:pt idx="169">
                  <c:v>27088</c:v>
                </c:pt>
                <c:pt idx="170">
                  <c:v>27119</c:v>
                </c:pt>
                <c:pt idx="171">
                  <c:v>27149</c:v>
                </c:pt>
                <c:pt idx="172">
                  <c:v>27180</c:v>
                </c:pt>
                <c:pt idx="173">
                  <c:v>27210</c:v>
                </c:pt>
                <c:pt idx="174">
                  <c:v>27241</c:v>
                </c:pt>
                <c:pt idx="175">
                  <c:v>27272</c:v>
                </c:pt>
                <c:pt idx="176">
                  <c:v>27302</c:v>
                </c:pt>
                <c:pt idx="177">
                  <c:v>27333</c:v>
                </c:pt>
                <c:pt idx="178">
                  <c:v>27363</c:v>
                </c:pt>
                <c:pt idx="179">
                  <c:v>27394</c:v>
                </c:pt>
                <c:pt idx="180">
                  <c:v>27425</c:v>
                </c:pt>
                <c:pt idx="181">
                  <c:v>27453</c:v>
                </c:pt>
                <c:pt idx="182">
                  <c:v>27484</c:v>
                </c:pt>
                <c:pt idx="183">
                  <c:v>27514</c:v>
                </c:pt>
                <c:pt idx="184">
                  <c:v>27545</c:v>
                </c:pt>
                <c:pt idx="185">
                  <c:v>27575</c:v>
                </c:pt>
                <c:pt idx="186">
                  <c:v>27606</c:v>
                </c:pt>
                <c:pt idx="187">
                  <c:v>27637</c:v>
                </c:pt>
                <c:pt idx="188">
                  <c:v>27667</c:v>
                </c:pt>
                <c:pt idx="189">
                  <c:v>27698</c:v>
                </c:pt>
                <c:pt idx="190">
                  <c:v>27728</c:v>
                </c:pt>
                <c:pt idx="191">
                  <c:v>27759</c:v>
                </c:pt>
                <c:pt idx="192">
                  <c:v>27790</c:v>
                </c:pt>
                <c:pt idx="193">
                  <c:v>27819</c:v>
                </c:pt>
                <c:pt idx="194">
                  <c:v>27850</c:v>
                </c:pt>
                <c:pt idx="195">
                  <c:v>27880</c:v>
                </c:pt>
                <c:pt idx="196">
                  <c:v>27911</c:v>
                </c:pt>
                <c:pt idx="197">
                  <c:v>27941</c:v>
                </c:pt>
                <c:pt idx="198">
                  <c:v>27972</c:v>
                </c:pt>
                <c:pt idx="199">
                  <c:v>28003</c:v>
                </c:pt>
                <c:pt idx="200">
                  <c:v>28033</c:v>
                </c:pt>
                <c:pt idx="201">
                  <c:v>28064</c:v>
                </c:pt>
                <c:pt idx="202">
                  <c:v>28094</c:v>
                </c:pt>
                <c:pt idx="203">
                  <c:v>28125</c:v>
                </c:pt>
                <c:pt idx="204">
                  <c:v>28156</c:v>
                </c:pt>
                <c:pt idx="205">
                  <c:v>28184</c:v>
                </c:pt>
                <c:pt idx="206">
                  <c:v>28215</c:v>
                </c:pt>
                <c:pt idx="207">
                  <c:v>28245</c:v>
                </c:pt>
                <c:pt idx="208">
                  <c:v>28276</c:v>
                </c:pt>
                <c:pt idx="209">
                  <c:v>28306</c:v>
                </c:pt>
                <c:pt idx="210">
                  <c:v>28337</c:v>
                </c:pt>
                <c:pt idx="211">
                  <c:v>28368</c:v>
                </c:pt>
                <c:pt idx="212">
                  <c:v>28398</c:v>
                </c:pt>
                <c:pt idx="213">
                  <c:v>28429</c:v>
                </c:pt>
                <c:pt idx="214">
                  <c:v>28459</c:v>
                </c:pt>
                <c:pt idx="215">
                  <c:v>28490</c:v>
                </c:pt>
                <c:pt idx="216">
                  <c:v>28521</c:v>
                </c:pt>
                <c:pt idx="217">
                  <c:v>28549</c:v>
                </c:pt>
                <c:pt idx="218">
                  <c:v>28580</c:v>
                </c:pt>
                <c:pt idx="219">
                  <c:v>28610</c:v>
                </c:pt>
                <c:pt idx="220">
                  <c:v>28641</c:v>
                </c:pt>
                <c:pt idx="221">
                  <c:v>28671</c:v>
                </c:pt>
                <c:pt idx="222">
                  <c:v>28702</c:v>
                </c:pt>
                <c:pt idx="223">
                  <c:v>28733</c:v>
                </c:pt>
                <c:pt idx="224">
                  <c:v>28763</c:v>
                </c:pt>
                <c:pt idx="225">
                  <c:v>28794</c:v>
                </c:pt>
                <c:pt idx="226">
                  <c:v>28824</c:v>
                </c:pt>
                <c:pt idx="227">
                  <c:v>28855</c:v>
                </c:pt>
                <c:pt idx="228">
                  <c:v>28886</c:v>
                </c:pt>
                <c:pt idx="229">
                  <c:v>28914</c:v>
                </c:pt>
                <c:pt idx="230">
                  <c:v>28945</c:v>
                </c:pt>
                <c:pt idx="231">
                  <c:v>28975</c:v>
                </c:pt>
                <c:pt idx="232">
                  <c:v>29006</c:v>
                </c:pt>
                <c:pt idx="233">
                  <c:v>29036</c:v>
                </c:pt>
                <c:pt idx="234">
                  <c:v>29067</c:v>
                </c:pt>
                <c:pt idx="235">
                  <c:v>29098</c:v>
                </c:pt>
                <c:pt idx="236">
                  <c:v>29128</c:v>
                </c:pt>
                <c:pt idx="237">
                  <c:v>29159</c:v>
                </c:pt>
                <c:pt idx="238">
                  <c:v>29189</c:v>
                </c:pt>
                <c:pt idx="239">
                  <c:v>29220</c:v>
                </c:pt>
                <c:pt idx="240">
                  <c:v>29251</c:v>
                </c:pt>
                <c:pt idx="241">
                  <c:v>29280</c:v>
                </c:pt>
                <c:pt idx="242">
                  <c:v>29311</c:v>
                </c:pt>
                <c:pt idx="243">
                  <c:v>29341</c:v>
                </c:pt>
                <c:pt idx="244">
                  <c:v>29372</c:v>
                </c:pt>
                <c:pt idx="245">
                  <c:v>29402</c:v>
                </c:pt>
                <c:pt idx="246">
                  <c:v>29433</c:v>
                </c:pt>
                <c:pt idx="247">
                  <c:v>29464</c:v>
                </c:pt>
                <c:pt idx="248">
                  <c:v>29494</c:v>
                </c:pt>
                <c:pt idx="249">
                  <c:v>29525</c:v>
                </c:pt>
                <c:pt idx="250">
                  <c:v>29555</c:v>
                </c:pt>
                <c:pt idx="251">
                  <c:v>29586</c:v>
                </c:pt>
                <c:pt idx="252">
                  <c:v>29617</c:v>
                </c:pt>
                <c:pt idx="253">
                  <c:v>29645</c:v>
                </c:pt>
                <c:pt idx="254">
                  <c:v>29676</c:v>
                </c:pt>
                <c:pt idx="255">
                  <c:v>29706</c:v>
                </c:pt>
                <c:pt idx="256">
                  <c:v>29737</c:v>
                </c:pt>
                <c:pt idx="257">
                  <c:v>29767</c:v>
                </c:pt>
                <c:pt idx="258">
                  <c:v>29798</c:v>
                </c:pt>
                <c:pt idx="259">
                  <c:v>29829</c:v>
                </c:pt>
                <c:pt idx="260">
                  <c:v>29859</c:v>
                </c:pt>
                <c:pt idx="261">
                  <c:v>29890</c:v>
                </c:pt>
                <c:pt idx="262">
                  <c:v>29920</c:v>
                </c:pt>
                <c:pt idx="263">
                  <c:v>29951</c:v>
                </c:pt>
                <c:pt idx="264">
                  <c:v>29982</c:v>
                </c:pt>
                <c:pt idx="265">
                  <c:v>30010</c:v>
                </c:pt>
                <c:pt idx="266">
                  <c:v>30041</c:v>
                </c:pt>
                <c:pt idx="267">
                  <c:v>30071</c:v>
                </c:pt>
                <c:pt idx="268">
                  <c:v>30102</c:v>
                </c:pt>
                <c:pt idx="269">
                  <c:v>30132</c:v>
                </c:pt>
                <c:pt idx="270">
                  <c:v>30163</c:v>
                </c:pt>
                <c:pt idx="271">
                  <c:v>30194</c:v>
                </c:pt>
                <c:pt idx="272">
                  <c:v>30224</c:v>
                </c:pt>
                <c:pt idx="273">
                  <c:v>30255</c:v>
                </c:pt>
                <c:pt idx="274">
                  <c:v>30285</c:v>
                </c:pt>
                <c:pt idx="275">
                  <c:v>30316</c:v>
                </c:pt>
                <c:pt idx="276">
                  <c:v>30347</c:v>
                </c:pt>
                <c:pt idx="277">
                  <c:v>30375</c:v>
                </c:pt>
                <c:pt idx="278">
                  <c:v>30406</c:v>
                </c:pt>
                <c:pt idx="279">
                  <c:v>30436</c:v>
                </c:pt>
                <c:pt idx="280">
                  <c:v>30467</c:v>
                </c:pt>
                <c:pt idx="281">
                  <c:v>30497</c:v>
                </c:pt>
                <c:pt idx="282">
                  <c:v>30528</c:v>
                </c:pt>
                <c:pt idx="283">
                  <c:v>30559</c:v>
                </c:pt>
                <c:pt idx="284">
                  <c:v>30589</c:v>
                </c:pt>
                <c:pt idx="285">
                  <c:v>30620</c:v>
                </c:pt>
                <c:pt idx="286">
                  <c:v>30650</c:v>
                </c:pt>
                <c:pt idx="287">
                  <c:v>30681</c:v>
                </c:pt>
                <c:pt idx="288">
                  <c:v>30712</c:v>
                </c:pt>
                <c:pt idx="289">
                  <c:v>30741</c:v>
                </c:pt>
                <c:pt idx="290">
                  <c:v>30772</c:v>
                </c:pt>
                <c:pt idx="291">
                  <c:v>30802</c:v>
                </c:pt>
                <c:pt idx="292">
                  <c:v>30833</c:v>
                </c:pt>
                <c:pt idx="293">
                  <c:v>30863</c:v>
                </c:pt>
                <c:pt idx="294">
                  <c:v>30894</c:v>
                </c:pt>
                <c:pt idx="295">
                  <c:v>30925</c:v>
                </c:pt>
                <c:pt idx="296">
                  <c:v>30955</c:v>
                </c:pt>
                <c:pt idx="297">
                  <c:v>30986</c:v>
                </c:pt>
                <c:pt idx="298">
                  <c:v>31016</c:v>
                </c:pt>
                <c:pt idx="299">
                  <c:v>31047</c:v>
                </c:pt>
                <c:pt idx="300">
                  <c:v>31078</c:v>
                </c:pt>
                <c:pt idx="301">
                  <c:v>31106</c:v>
                </c:pt>
                <c:pt idx="302">
                  <c:v>31137</c:v>
                </c:pt>
                <c:pt idx="303">
                  <c:v>31167</c:v>
                </c:pt>
                <c:pt idx="304">
                  <c:v>31198</c:v>
                </c:pt>
                <c:pt idx="305">
                  <c:v>31228</c:v>
                </c:pt>
                <c:pt idx="306">
                  <c:v>31259</c:v>
                </c:pt>
                <c:pt idx="307">
                  <c:v>31290</c:v>
                </c:pt>
                <c:pt idx="308">
                  <c:v>31320</c:v>
                </c:pt>
                <c:pt idx="309">
                  <c:v>31351</c:v>
                </c:pt>
                <c:pt idx="310">
                  <c:v>31381</c:v>
                </c:pt>
                <c:pt idx="311">
                  <c:v>31412</c:v>
                </c:pt>
                <c:pt idx="312">
                  <c:v>31443</c:v>
                </c:pt>
                <c:pt idx="313">
                  <c:v>31471</c:v>
                </c:pt>
                <c:pt idx="314">
                  <c:v>31502</c:v>
                </c:pt>
                <c:pt idx="315">
                  <c:v>31532</c:v>
                </c:pt>
                <c:pt idx="316">
                  <c:v>31563</c:v>
                </c:pt>
                <c:pt idx="317">
                  <c:v>31593</c:v>
                </c:pt>
                <c:pt idx="318">
                  <c:v>31624</c:v>
                </c:pt>
                <c:pt idx="319">
                  <c:v>31655</c:v>
                </c:pt>
                <c:pt idx="320">
                  <c:v>31685</c:v>
                </c:pt>
                <c:pt idx="321">
                  <c:v>31716</c:v>
                </c:pt>
                <c:pt idx="322">
                  <c:v>31746</c:v>
                </c:pt>
                <c:pt idx="323">
                  <c:v>31777</c:v>
                </c:pt>
                <c:pt idx="324">
                  <c:v>31808</c:v>
                </c:pt>
                <c:pt idx="325">
                  <c:v>31836</c:v>
                </c:pt>
                <c:pt idx="326">
                  <c:v>31867</c:v>
                </c:pt>
                <c:pt idx="327">
                  <c:v>31897</c:v>
                </c:pt>
                <c:pt idx="328">
                  <c:v>31928</c:v>
                </c:pt>
                <c:pt idx="329">
                  <c:v>31958</c:v>
                </c:pt>
                <c:pt idx="330">
                  <c:v>31989</c:v>
                </c:pt>
                <c:pt idx="331">
                  <c:v>32020</c:v>
                </c:pt>
                <c:pt idx="332">
                  <c:v>32050</c:v>
                </c:pt>
                <c:pt idx="333">
                  <c:v>32081</c:v>
                </c:pt>
                <c:pt idx="334">
                  <c:v>32111</c:v>
                </c:pt>
                <c:pt idx="335">
                  <c:v>32142</c:v>
                </c:pt>
                <c:pt idx="336">
                  <c:v>32173</c:v>
                </c:pt>
                <c:pt idx="337">
                  <c:v>32202</c:v>
                </c:pt>
                <c:pt idx="338">
                  <c:v>32233</c:v>
                </c:pt>
                <c:pt idx="339">
                  <c:v>32263</c:v>
                </c:pt>
                <c:pt idx="340">
                  <c:v>32294</c:v>
                </c:pt>
                <c:pt idx="341">
                  <c:v>32324</c:v>
                </c:pt>
                <c:pt idx="342">
                  <c:v>32355</c:v>
                </c:pt>
                <c:pt idx="343">
                  <c:v>32386</c:v>
                </c:pt>
                <c:pt idx="344">
                  <c:v>32416</c:v>
                </c:pt>
                <c:pt idx="345">
                  <c:v>32447</c:v>
                </c:pt>
                <c:pt idx="346">
                  <c:v>32477</c:v>
                </c:pt>
                <c:pt idx="347">
                  <c:v>32508</c:v>
                </c:pt>
                <c:pt idx="348">
                  <c:v>32539</c:v>
                </c:pt>
                <c:pt idx="349">
                  <c:v>32567</c:v>
                </c:pt>
                <c:pt idx="350">
                  <c:v>32598</c:v>
                </c:pt>
                <c:pt idx="351">
                  <c:v>32628</c:v>
                </c:pt>
                <c:pt idx="352">
                  <c:v>32659</c:v>
                </c:pt>
                <c:pt idx="353">
                  <c:v>32689</c:v>
                </c:pt>
                <c:pt idx="354">
                  <c:v>32720</c:v>
                </c:pt>
                <c:pt idx="355">
                  <c:v>32751</c:v>
                </c:pt>
                <c:pt idx="356">
                  <c:v>32781</c:v>
                </c:pt>
                <c:pt idx="357">
                  <c:v>32812</c:v>
                </c:pt>
                <c:pt idx="358">
                  <c:v>32842</c:v>
                </c:pt>
                <c:pt idx="359">
                  <c:v>32873</c:v>
                </c:pt>
                <c:pt idx="360">
                  <c:v>32904</c:v>
                </c:pt>
                <c:pt idx="361">
                  <c:v>32932</c:v>
                </c:pt>
                <c:pt idx="362">
                  <c:v>32963</c:v>
                </c:pt>
                <c:pt idx="363">
                  <c:v>32993</c:v>
                </c:pt>
                <c:pt idx="364">
                  <c:v>33024</c:v>
                </c:pt>
                <c:pt idx="365">
                  <c:v>33054</c:v>
                </c:pt>
                <c:pt idx="366">
                  <c:v>33085</c:v>
                </c:pt>
                <c:pt idx="367">
                  <c:v>33116</c:v>
                </c:pt>
                <c:pt idx="368">
                  <c:v>33146</c:v>
                </c:pt>
                <c:pt idx="369">
                  <c:v>33177</c:v>
                </c:pt>
                <c:pt idx="370">
                  <c:v>33207</c:v>
                </c:pt>
                <c:pt idx="371">
                  <c:v>33238</c:v>
                </c:pt>
                <c:pt idx="372">
                  <c:v>33269</c:v>
                </c:pt>
                <c:pt idx="373">
                  <c:v>33297</c:v>
                </c:pt>
                <c:pt idx="374">
                  <c:v>33328</c:v>
                </c:pt>
                <c:pt idx="375">
                  <c:v>33358</c:v>
                </c:pt>
                <c:pt idx="376">
                  <c:v>33389</c:v>
                </c:pt>
                <c:pt idx="377">
                  <c:v>33419</c:v>
                </c:pt>
                <c:pt idx="378">
                  <c:v>33450</c:v>
                </c:pt>
                <c:pt idx="379">
                  <c:v>33481</c:v>
                </c:pt>
                <c:pt idx="380">
                  <c:v>33511</c:v>
                </c:pt>
                <c:pt idx="381">
                  <c:v>33542</c:v>
                </c:pt>
                <c:pt idx="382">
                  <c:v>33572</c:v>
                </c:pt>
                <c:pt idx="383">
                  <c:v>33603</c:v>
                </c:pt>
                <c:pt idx="384">
                  <c:v>33634</c:v>
                </c:pt>
                <c:pt idx="385">
                  <c:v>33663</c:v>
                </c:pt>
                <c:pt idx="386">
                  <c:v>33694</c:v>
                </c:pt>
                <c:pt idx="387">
                  <c:v>33724</c:v>
                </c:pt>
                <c:pt idx="388">
                  <c:v>33755</c:v>
                </c:pt>
                <c:pt idx="389">
                  <c:v>33785</c:v>
                </c:pt>
                <c:pt idx="390">
                  <c:v>33816</c:v>
                </c:pt>
                <c:pt idx="391">
                  <c:v>33847</c:v>
                </c:pt>
                <c:pt idx="392">
                  <c:v>33877</c:v>
                </c:pt>
                <c:pt idx="393">
                  <c:v>33908</c:v>
                </c:pt>
                <c:pt idx="394">
                  <c:v>33938</c:v>
                </c:pt>
                <c:pt idx="395">
                  <c:v>33969</c:v>
                </c:pt>
                <c:pt idx="396">
                  <c:v>34000</c:v>
                </c:pt>
                <c:pt idx="397">
                  <c:v>34028</c:v>
                </c:pt>
                <c:pt idx="398">
                  <c:v>34059</c:v>
                </c:pt>
                <c:pt idx="399">
                  <c:v>34089</c:v>
                </c:pt>
                <c:pt idx="400">
                  <c:v>34120</c:v>
                </c:pt>
                <c:pt idx="401">
                  <c:v>34150</c:v>
                </c:pt>
                <c:pt idx="402">
                  <c:v>34181</c:v>
                </c:pt>
                <c:pt idx="403">
                  <c:v>34212</c:v>
                </c:pt>
                <c:pt idx="404">
                  <c:v>34242</c:v>
                </c:pt>
                <c:pt idx="405">
                  <c:v>34273</c:v>
                </c:pt>
                <c:pt idx="406">
                  <c:v>34303</c:v>
                </c:pt>
                <c:pt idx="407">
                  <c:v>34334</c:v>
                </c:pt>
                <c:pt idx="408">
                  <c:v>34365</c:v>
                </c:pt>
                <c:pt idx="409">
                  <c:v>34393</c:v>
                </c:pt>
                <c:pt idx="410">
                  <c:v>34424</c:v>
                </c:pt>
                <c:pt idx="411">
                  <c:v>34454</c:v>
                </c:pt>
                <c:pt idx="412">
                  <c:v>34485</c:v>
                </c:pt>
                <c:pt idx="413">
                  <c:v>34515</c:v>
                </c:pt>
                <c:pt idx="414">
                  <c:v>34546</c:v>
                </c:pt>
                <c:pt idx="415">
                  <c:v>34577</c:v>
                </c:pt>
                <c:pt idx="416">
                  <c:v>34607</c:v>
                </c:pt>
                <c:pt idx="417">
                  <c:v>34638</c:v>
                </c:pt>
                <c:pt idx="418">
                  <c:v>34668</c:v>
                </c:pt>
                <c:pt idx="419">
                  <c:v>34699</c:v>
                </c:pt>
                <c:pt idx="420">
                  <c:v>34730</c:v>
                </c:pt>
                <c:pt idx="421">
                  <c:v>34758</c:v>
                </c:pt>
                <c:pt idx="422">
                  <c:v>34789</c:v>
                </c:pt>
                <c:pt idx="423">
                  <c:v>34819</c:v>
                </c:pt>
                <c:pt idx="424">
                  <c:v>34850</c:v>
                </c:pt>
                <c:pt idx="425">
                  <c:v>34880</c:v>
                </c:pt>
                <c:pt idx="426">
                  <c:v>34911</c:v>
                </c:pt>
                <c:pt idx="427">
                  <c:v>34942</c:v>
                </c:pt>
                <c:pt idx="428">
                  <c:v>34972</c:v>
                </c:pt>
                <c:pt idx="429">
                  <c:v>35003</c:v>
                </c:pt>
                <c:pt idx="430">
                  <c:v>35033</c:v>
                </c:pt>
                <c:pt idx="431">
                  <c:v>35064</c:v>
                </c:pt>
                <c:pt idx="432">
                  <c:v>35095</c:v>
                </c:pt>
                <c:pt idx="433">
                  <c:v>35124</c:v>
                </c:pt>
                <c:pt idx="434">
                  <c:v>35155</c:v>
                </c:pt>
                <c:pt idx="435">
                  <c:v>35185</c:v>
                </c:pt>
                <c:pt idx="436">
                  <c:v>35216</c:v>
                </c:pt>
                <c:pt idx="437">
                  <c:v>35246</c:v>
                </c:pt>
                <c:pt idx="438">
                  <c:v>35277</c:v>
                </c:pt>
                <c:pt idx="439">
                  <c:v>35308</c:v>
                </c:pt>
                <c:pt idx="440">
                  <c:v>35338</c:v>
                </c:pt>
                <c:pt idx="441">
                  <c:v>35369</c:v>
                </c:pt>
                <c:pt idx="442">
                  <c:v>35399</c:v>
                </c:pt>
                <c:pt idx="443">
                  <c:v>35430</c:v>
                </c:pt>
                <c:pt idx="444">
                  <c:v>35461</c:v>
                </c:pt>
                <c:pt idx="445">
                  <c:v>35489</c:v>
                </c:pt>
                <c:pt idx="446">
                  <c:v>35520</c:v>
                </c:pt>
                <c:pt idx="447">
                  <c:v>35550</c:v>
                </c:pt>
                <c:pt idx="448">
                  <c:v>35581</c:v>
                </c:pt>
                <c:pt idx="449">
                  <c:v>35611</c:v>
                </c:pt>
                <c:pt idx="450">
                  <c:v>35642</c:v>
                </c:pt>
                <c:pt idx="451">
                  <c:v>35673</c:v>
                </c:pt>
                <c:pt idx="452">
                  <c:v>35703</c:v>
                </c:pt>
                <c:pt idx="453">
                  <c:v>35734</c:v>
                </c:pt>
                <c:pt idx="454">
                  <c:v>35764</c:v>
                </c:pt>
                <c:pt idx="455">
                  <c:v>35795</c:v>
                </c:pt>
                <c:pt idx="456">
                  <c:v>35826</c:v>
                </c:pt>
                <c:pt idx="457">
                  <c:v>35854</c:v>
                </c:pt>
                <c:pt idx="458">
                  <c:v>35885</c:v>
                </c:pt>
                <c:pt idx="459">
                  <c:v>35915</c:v>
                </c:pt>
                <c:pt idx="460">
                  <c:v>35946</c:v>
                </c:pt>
                <c:pt idx="461">
                  <c:v>35976</c:v>
                </c:pt>
                <c:pt idx="462">
                  <c:v>36007</c:v>
                </c:pt>
                <c:pt idx="463">
                  <c:v>36038</c:v>
                </c:pt>
                <c:pt idx="464">
                  <c:v>36068</c:v>
                </c:pt>
                <c:pt idx="465">
                  <c:v>36099</c:v>
                </c:pt>
                <c:pt idx="466">
                  <c:v>36129</c:v>
                </c:pt>
                <c:pt idx="467">
                  <c:v>36160</c:v>
                </c:pt>
                <c:pt idx="468">
                  <c:v>36191</c:v>
                </c:pt>
                <c:pt idx="469">
                  <c:v>36219</c:v>
                </c:pt>
                <c:pt idx="470">
                  <c:v>36250</c:v>
                </c:pt>
                <c:pt idx="471">
                  <c:v>36280</c:v>
                </c:pt>
                <c:pt idx="472">
                  <c:v>36311</c:v>
                </c:pt>
                <c:pt idx="473">
                  <c:v>36341</c:v>
                </c:pt>
                <c:pt idx="474">
                  <c:v>36372</c:v>
                </c:pt>
                <c:pt idx="475">
                  <c:v>36403</c:v>
                </c:pt>
                <c:pt idx="476">
                  <c:v>36433</c:v>
                </c:pt>
                <c:pt idx="477">
                  <c:v>36464</c:v>
                </c:pt>
                <c:pt idx="478">
                  <c:v>36494</c:v>
                </c:pt>
                <c:pt idx="479">
                  <c:v>36525</c:v>
                </c:pt>
                <c:pt idx="480">
                  <c:v>36556</c:v>
                </c:pt>
                <c:pt idx="481">
                  <c:v>36585</c:v>
                </c:pt>
                <c:pt idx="482">
                  <c:v>36616</c:v>
                </c:pt>
                <c:pt idx="483">
                  <c:v>36646</c:v>
                </c:pt>
                <c:pt idx="484">
                  <c:v>36677</c:v>
                </c:pt>
                <c:pt idx="485">
                  <c:v>36707</c:v>
                </c:pt>
                <c:pt idx="486">
                  <c:v>36738</c:v>
                </c:pt>
                <c:pt idx="487">
                  <c:v>36769</c:v>
                </c:pt>
                <c:pt idx="488">
                  <c:v>36799</c:v>
                </c:pt>
                <c:pt idx="489">
                  <c:v>36830</c:v>
                </c:pt>
                <c:pt idx="490">
                  <c:v>36860</c:v>
                </c:pt>
                <c:pt idx="491">
                  <c:v>36891</c:v>
                </c:pt>
                <c:pt idx="492">
                  <c:v>36922</c:v>
                </c:pt>
                <c:pt idx="493">
                  <c:v>36950</c:v>
                </c:pt>
                <c:pt idx="494">
                  <c:v>36981</c:v>
                </c:pt>
                <c:pt idx="495">
                  <c:v>37011</c:v>
                </c:pt>
                <c:pt idx="496">
                  <c:v>37042</c:v>
                </c:pt>
                <c:pt idx="497">
                  <c:v>37072</c:v>
                </c:pt>
                <c:pt idx="498">
                  <c:v>37103</c:v>
                </c:pt>
                <c:pt idx="499">
                  <c:v>37134</c:v>
                </c:pt>
                <c:pt idx="500">
                  <c:v>37164</c:v>
                </c:pt>
                <c:pt idx="501">
                  <c:v>37195</c:v>
                </c:pt>
                <c:pt idx="502">
                  <c:v>37225</c:v>
                </c:pt>
                <c:pt idx="503">
                  <c:v>37256</c:v>
                </c:pt>
                <c:pt idx="504">
                  <c:v>37287</c:v>
                </c:pt>
                <c:pt idx="505">
                  <c:v>37315</c:v>
                </c:pt>
                <c:pt idx="506">
                  <c:v>37346</c:v>
                </c:pt>
                <c:pt idx="507">
                  <c:v>37376</c:v>
                </c:pt>
                <c:pt idx="508">
                  <c:v>37407</c:v>
                </c:pt>
                <c:pt idx="509">
                  <c:v>37437</c:v>
                </c:pt>
              </c:numCache>
            </c:numRef>
          </c:cat>
          <c:val>
            <c:numRef>
              <c:f>'Monthly Analysis'!$E$2:$E$685</c:f>
              <c:numCache>
                <c:formatCode>#,##0.00</c:formatCode>
                <c:ptCount val="510"/>
                <c:pt idx="0">
                  <c:v>1</c:v>
                </c:pt>
                <c:pt idx="1">
                  <c:v>1.0055559815671287</c:v>
                </c:pt>
                <c:pt idx="2">
                  <c:v>0.99989629694362725</c:v>
                </c:pt>
                <c:pt idx="3">
                  <c:v>0.99874585669126714</c:v>
                </c:pt>
                <c:pt idx="4">
                  <c:v>0.99502245432180125</c:v>
                </c:pt>
                <c:pt idx="5">
                  <c:v>1.0102228592261833</c:v>
                </c:pt>
                <c:pt idx="6">
                  <c:v>0.99729437158197642</c:v>
                </c:pt>
                <c:pt idx="7">
                  <c:v>1.0045221815046579</c:v>
                </c:pt>
                <c:pt idx="8">
                  <c:v>1.0044839142325646</c:v>
                </c:pt>
                <c:pt idx="9">
                  <c:v>0.9973702372706601</c:v>
                </c:pt>
                <c:pt idx="10">
                  <c:v>1.0056563599278399</c:v>
                </c:pt>
                <c:pt idx="11">
                  <c:v>0.9946823407350569</c:v>
                </c:pt>
                <c:pt idx="12">
                  <c:v>0.99879667997485888</c:v>
                </c:pt>
                <c:pt idx="13">
                  <c:v>0.99832397601808065</c:v>
                </c:pt>
                <c:pt idx="14">
                  <c:v>0.98831826251371535</c:v>
                </c:pt>
                <c:pt idx="15">
                  <c:v>1.0052763371169566</c:v>
                </c:pt>
                <c:pt idx="16">
                  <c:v>0.99026324401177324</c:v>
                </c:pt>
                <c:pt idx="17">
                  <c:v>1.0091708000219208</c:v>
                </c:pt>
                <c:pt idx="18">
                  <c:v>1.0006329226738271</c:v>
                </c:pt>
                <c:pt idx="19">
                  <c:v>0.99502631301953215</c:v>
                </c:pt>
                <c:pt idx="20">
                  <c:v>1.0023160541758938</c:v>
                </c:pt>
                <c:pt idx="21">
                  <c:v>1.0065292927460008</c:v>
                </c:pt>
                <c:pt idx="22">
                  <c:v>0.9927244243894362</c:v>
                </c:pt>
                <c:pt idx="23">
                  <c:v>1.0055273315516617</c:v>
                </c:pt>
                <c:pt idx="24">
                  <c:v>0.9972159577878158</c:v>
                </c:pt>
                <c:pt idx="25">
                  <c:v>0.99169535397639608</c:v>
                </c:pt>
                <c:pt idx="26">
                  <c:v>1.0005270351840585</c:v>
                </c:pt>
                <c:pt idx="27">
                  <c:v>1.0048507424297937</c:v>
                </c:pt>
                <c:pt idx="28">
                  <c:v>0.99608918132866153</c:v>
                </c:pt>
                <c:pt idx="29">
                  <c:v>1.0033452522492083</c:v>
                </c:pt>
                <c:pt idx="30">
                  <c:v>0.99796288517718534</c:v>
                </c:pt>
                <c:pt idx="31">
                  <c:v>1.0011346307815139</c:v>
                </c:pt>
                <c:pt idx="32">
                  <c:v>1.0022415234045736</c:v>
                </c:pt>
                <c:pt idx="33">
                  <c:v>0.99724362214586415</c:v>
                </c:pt>
                <c:pt idx="34">
                  <c:v>1.0056018653500556</c:v>
                </c:pt>
                <c:pt idx="35">
                  <c:v>1.003484722138148</c:v>
                </c:pt>
                <c:pt idx="36">
                  <c:v>0.99706804849746877</c:v>
                </c:pt>
                <c:pt idx="37">
                  <c:v>1.0069826470694965</c:v>
                </c:pt>
                <c:pt idx="38">
                  <c:v>1.0100771789875373</c:v>
                </c:pt>
                <c:pt idx="39">
                  <c:v>1.0012094826782332</c:v>
                </c:pt>
                <c:pt idx="40">
                  <c:v>1.0042914757858601</c:v>
                </c:pt>
                <c:pt idx="41">
                  <c:v>0.99893728987063624</c:v>
                </c:pt>
                <c:pt idx="42">
                  <c:v>1.0002366446134623</c:v>
                </c:pt>
                <c:pt idx="43">
                  <c:v>1.0074786459243097</c:v>
                </c:pt>
                <c:pt idx="44">
                  <c:v>1.0081332927124556</c:v>
                </c:pt>
                <c:pt idx="45">
                  <c:v>1.0021173824930851</c:v>
                </c:pt>
                <c:pt idx="46">
                  <c:v>0.99973033537363176</c:v>
                </c:pt>
                <c:pt idx="47">
                  <c:v>1.0036069240256862</c:v>
                </c:pt>
                <c:pt idx="48">
                  <c:v>1.0035490215648244</c:v>
                </c:pt>
                <c:pt idx="49">
                  <c:v>1.0078484148634945</c:v>
                </c:pt>
                <c:pt idx="50">
                  <c:v>1.0018455943753093</c:v>
                </c:pt>
                <c:pt idx="51">
                  <c:v>1.002341119134138</c:v>
                </c:pt>
                <c:pt idx="52">
                  <c:v>0.9990551586106049</c:v>
                </c:pt>
                <c:pt idx="53">
                  <c:v>1.0031454958560209</c:v>
                </c:pt>
                <c:pt idx="54">
                  <c:v>1.0064242217157675</c:v>
                </c:pt>
                <c:pt idx="55">
                  <c:v>1.0038833736025816</c:v>
                </c:pt>
                <c:pt idx="56">
                  <c:v>1.0030905661965361</c:v>
                </c:pt>
                <c:pt idx="57">
                  <c:v>1.1488227625304295</c:v>
                </c:pt>
                <c:pt idx="58">
                  <c:v>1.001896734195048</c:v>
                </c:pt>
                <c:pt idx="59">
                  <c:v>0.99814928859809804</c:v>
                </c:pt>
                <c:pt idx="60">
                  <c:v>0.99912962518731829</c:v>
                </c:pt>
                <c:pt idx="61">
                  <c:v>1.001492290131252</c:v>
                </c:pt>
                <c:pt idx="62">
                  <c:v>1.0061308826330244</c:v>
                </c:pt>
                <c:pt idx="63">
                  <c:v>1.0000501754382614</c:v>
                </c:pt>
                <c:pt idx="64">
                  <c:v>0.99647549404431024</c:v>
                </c:pt>
                <c:pt idx="65">
                  <c:v>1.001056139544948</c:v>
                </c:pt>
                <c:pt idx="66">
                  <c:v>1.004858462085233</c:v>
                </c:pt>
                <c:pt idx="67">
                  <c:v>0.99744053464411087</c:v>
                </c:pt>
                <c:pt idx="68">
                  <c:v>1.0013024063298561</c:v>
                </c:pt>
                <c:pt idx="69">
                  <c:v>1.0043153709686645</c:v>
                </c:pt>
                <c:pt idx="70">
                  <c:v>0.99944185881342018</c:v>
                </c:pt>
                <c:pt idx="71">
                  <c:v>0.9984966621025464</c:v>
                </c:pt>
                <c:pt idx="72">
                  <c:v>0.99948549319169566</c:v>
                </c:pt>
                <c:pt idx="73">
                  <c:v>1.003748076376578</c:v>
                </c:pt>
                <c:pt idx="74">
                  <c:v>1.0046123248113838</c:v>
                </c:pt>
                <c:pt idx="75">
                  <c:v>1.0025137610024442</c:v>
                </c:pt>
                <c:pt idx="76">
                  <c:v>1.004701627949083</c:v>
                </c:pt>
                <c:pt idx="77">
                  <c:v>1.0013267041250224</c:v>
                </c:pt>
                <c:pt idx="78">
                  <c:v>1.0030277038109752</c:v>
                </c:pt>
                <c:pt idx="79">
                  <c:v>0.99885623556156011</c:v>
                </c:pt>
                <c:pt idx="80">
                  <c:v>1.0037383293559694</c:v>
                </c:pt>
                <c:pt idx="81">
                  <c:v>1.0034445177902009</c:v>
                </c:pt>
                <c:pt idx="82">
                  <c:v>1.0022926620418882</c:v>
                </c:pt>
                <c:pt idx="83">
                  <c:v>1.0021350457006422</c:v>
                </c:pt>
                <c:pt idx="84">
                  <c:v>1.000206240913655</c:v>
                </c:pt>
                <c:pt idx="85">
                  <c:v>1.0013121987093421</c:v>
                </c:pt>
                <c:pt idx="86">
                  <c:v>1.0026472046974286</c:v>
                </c:pt>
                <c:pt idx="87">
                  <c:v>1.0010924633141365</c:v>
                </c:pt>
                <c:pt idx="88">
                  <c:v>0.99895455219626728</c:v>
                </c:pt>
                <c:pt idx="89">
                  <c:v>0.99979882370722162</c:v>
                </c:pt>
                <c:pt idx="90">
                  <c:v>1.0032786165749581</c:v>
                </c:pt>
                <c:pt idx="91">
                  <c:v>0.99959388961769791</c:v>
                </c:pt>
                <c:pt idx="92">
                  <c:v>0.99983119248842933</c:v>
                </c:pt>
                <c:pt idx="93">
                  <c:v>0.9966872348695105</c:v>
                </c:pt>
                <c:pt idx="94">
                  <c:v>0.99842783778079436</c:v>
                </c:pt>
                <c:pt idx="95">
                  <c:v>0.99991968762064332</c:v>
                </c:pt>
                <c:pt idx="96">
                  <c:v>0.99928430386098976</c:v>
                </c:pt>
                <c:pt idx="97">
                  <c:v>1.003851412891422</c:v>
                </c:pt>
                <c:pt idx="98">
                  <c:v>1.0037100037679882</c:v>
                </c:pt>
                <c:pt idx="99">
                  <c:v>1.0065306713962032</c:v>
                </c:pt>
                <c:pt idx="100">
                  <c:v>1.0010367181193307</c:v>
                </c:pt>
                <c:pt idx="101">
                  <c:v>1.0008557689054227</c:v>
                </c:pt>
                <c:pt idx="102">
                  <c:v>1.0003154246559709</c:v>
                </c:pt>
                <c:pt idx="103">
                  <c:v>1.0014011271417544</c:v>
                </c:pt>
                <c:pt idx="104">
                  <c:v>1.0058064474876303</c:v>
                </c:pt>
                <c:pt idx="105">
                  <c:v>1.0041633795174429</c:v>
                </c:pt>
                <c:pt idx="106">
                  <c:v>1.0029935924112454</c:v>
                </c:pt>
                <c:pt idx="107">
                  <c:v>1.0034935446924642</c:v>
                </c:pt>
                <c:pt idx="108">
                  <c:v>1.0041573146971206</c:v>
                </c:pt>
                <c:pt idx="109">
                  <c:v>1.0024029117950235</c:v>
                </c:pt>
                <c:pt idx="110">
                  <c:v>1.0049435302273015</c:v>
                </c:pt>
                <c:pt idx="111">
                  <c:v>1.0056582300764196</c:v>
                </c:pt>
                <c:pt idx="112">
                  <c:v>1.0037728030126987</c:v>
                </c:pt>
                <c:pt idx="113">
                  <c:v>1.0054152636700706</c:v>
                </c:pt>
                <c:pt idx="114">
                  <c:v>1.0039448257970764</c:v>
                </c:pt>
                <c:pt idx="115">
                  <c:v>1.0034755566445646</c:v>
                </c:pt>
                <c:pt idx="116">
                  <c:v>1.0054799344903269</c:v>
                </c:pt>
                <c:pt idx="117">
                  <c:v>1.0015224635050359</c:v>
                </c:pt>
                <c:pt idx="118">
                  <c:v>1.0021689940724641</c:v>
                </c:pt>
                <c:pt idx="119">
                  <c:v>1.0054857227209326</c:v>
                </c:pt>
                <c:pt idx="120">
                  <c:v>1.0024447452406586</c:v>
                </c:pt>
                <c:pt idx="121">
                  <c:v>1.0038365850988804</c:v>
                </c:pt>
                <c:pt idx="122">
                  <c:v>1.0078101562006929</c:v>
                </c:pt>
                <c:pt idx="123">
                  <c:v>1.0057668176844134</c:v>
                </c:pt>
                <c:pt idx="124">
                  <c:v>1.0004198439062828</c:v>
                </c:pt>
                <c:pt idx="125">
                  <c:v>1.0051408533358399</c:v>
                </c:pt>
                <c:pt idx="126">
                  <c:v>1.0096228761489952</c:v>
                </c:pt>
                <c:pt idx="127">
                  <c:v>1.0038907109513198</c:v>
                </c:pt>
                <c:pt idx="128">
                  <c:v>1.0052372172370101</c:v>
                </c:pt>
                <c:pt idx="129">
                  <c:v>1.0067609868640695</c:v>
                </c:pt>
                <c:pt idx="130">
                  <c:v>1.0045084135677835</c:v>
                </c:pt>
                <c:pt idx="131">
                  <c:v>1.0060749940684934</c:v>
                </c:pt>
                <c:pt idx="132">
                  <c:v>1.005979919724231</c:v>
                </c:pt>
                <c:pt idx="133">
                  <c:v>1.0061355387630726</c:v>
                </c:pt>
                <c:pt idx="134">
                  <c:v>1.0045115546664649</c:v>
                </c:pt>
                <c:pt idx="135">
                  <c:v>1.0069085403304019</c:v>
                </c:pt>
                <c:pt idx="136">
                  <c:v>1.0050350995100721</c:v>
                </c:pt>
                <c:pt idx="137">
                  <c:v>1.006478648070694</c:v>
                </c:pt>
                <c:pt idx="138">
                  <c:v>1.0090104918018636</c:v>
                </c:pt>
                <c:pt idx="139">
                  <c:v>1.0049864656761442</c:v>
                </c:pt>
                <c:pt idx="140">
                  <c:v>1.0048725626355082</c:v>
                </c:pt>
                <c:pt idx="141">
                  <c:v>1.0019392617015921</c:v>
                </c:pt>
                <c:pt idx="142">
                  <c:v>1.0080439611039258</c:v>
                </c:pt>
                <c:pt idx="143">
                  <c:v>1.0426067506216887</c:v>
                </c:pt>
                <c:pt idx="144">
                  <c:v>1.0050863557075018</c:v>
                </c:pt>
                <c:pt idx="145">
                  <c:v>1.0072584800211144</c:v>
                </c:pt>
                <c:pt idx="146">
                  <c:v>1.0036684381430825</c:v>
                </c:pt>
                <c:pt idx="147">
                  <c:v>1.0051602717620403</c:v>
                </c:pt>
                <c:pt idx="148">
                  <c:v>1.0081396158104605</c:v>
                </c:pt>
                <c:pt idx="149">
                  <c:v>1.0039710295867132</c:v>
                </c:pt>
                <c:pt idx="150">
                  <c:v>1.0075267042570866</c:v>
                </c:pt>
                <c:pt idx="151">
                  <c:v>1.0059549292472414</c:v>
                </c:pt>
                <c:pt idx="152">
                  <c:v>1.0076814223939459</c:v>
                </c:pt>
                <c:pt idx="153">
                  <c:v>1.0063896075788188</c:v>
                </c:pt>
                <c:pt idx="154">
                  <c:v>1.0064208334986791</c:v>
                </c:pt>
                <c:pt idx="155">
                  <c:v>1.0070780106978947</c:v>
                </c:pt>
                <c:pt idx="156">
                  <c:v>1.0049498388962836</c:v>
                </c:pt>
                <c:pt idx="157">
                  <c:v>1.0050628188515454</c:v>
                </c:pt>
                <c:pt idx="158">
                  <c:v>1.005101538937653</c:v>
                </c:pt>
                <c:pt idx="159">
                  <c:v>1.006339875423562</c:v>
                </c:pt>
                <c:pt idx="160">
                  <c:v>1.005665493711448</c:v>
                </c:pt>
                <c:pt idx="161">
                  <c:v>1.0065339615193107</c:v>
                </c:pt>
                <c:pt idx="162">
                  <c:v>1.0060838115330233</c:v>
                </c:pt>
                <c:pt idx="163">
                  <c:v>1.0065065082832454</c:v>
                </c:pt>
                <c:pt idx="164">
                  <c:v>1.0069803661744912</c:v>
                </c:pt>
                <c:pt idx="165">
                  <c:v>1.0083828469579164</c:v>
                </c:pt>
                <c:pt idx="166">
                  <c:v>1.0051494724156038</c:v>
                </c:pt>
                <c:pt idx="167">
                  <c:v>1.0071897069483673</c:v>
                </c:pt>
                <c:pt idx="168">
                  <c:v>1.0058910389475963</c:v>
                </c:pt>
                <c:pt idx="169">
                  <c:v>1.0072213698751225</c:v>
                </c:pt>
                <c:pt idx="170">
                  <c:v>1.0082092313100024</c:v>
                </c:pt>
                <c:pt idx="171">
                  <c:v>1.0070185765659909</c:v>
                </c:pt>
                <c:pt idx="172">
                  <c:v>1.0088775414990507</c:v>
                </c:pt>
                <c:pt idx="173">
                  <c:v>1.0065710397779286</c:v>
                </c:pt>
                <c:pt idx="174">
                  <c:v>1.007840336770198</c:v>
                </c:pt>
                <c:pt idx="175">
                  <c:v>1.0051326722766194</c:v>
                </c:pt>
                <c:pt idx="176">
                  <c:v>1.0068813217289645</c:v>
                </c:pt>
                <c:pt idx="177">
                  <c:v>1.0080080794832784</c:v>
                </c:pt>
                <c:pt idx="178">
                  <c:v>1.0046256611988362</c:v>
                </c:pt>
                <c:pt idx="179">
                  <c:v>1.0995465715335668</c:v>
                </c:pt>
                <c:pt idx="180">
                  <c:v>1.0457777972885149</c:v>
                </c:pt>
                <c:pt idx="181">
                  <c:v>1.0167991316534279</c:v>
                </c:pt>
                <c:pt idx="182">
                  <c:v>1.0481037216950559</c:v>
                </c:pt>
                <c:pt idx="183">
                  <c:v>1.0669214443939019</c:v>
                </c:pt>
                <c:pt idx="184">
                  <c:v>1.0210511024485553</c:v>
                </c:pt>
                <c:pt idx="185">
                  <c:v>1.0038477439478275</c:v>
                </c:pt>
                <c:pt idx="186">
                  <c:v>1.0641038410114627</c:v>
                </c:pt>
                <c:pt idx="187">
                  <c:v>1.1410769660770703</c:v>
                </c:pt>
                <c:pt idx="188">
                  <c:v>1.0696522725666313</c:v>
                </c:pt>
                <c:pt idx="189">
                  <c:v>1.0156865042099954</c:v>
                </c:pt>
                <c:pt idx="190">
                  <c:v>1.0384118219451</c:v>
                </c:pt>
                <c:pt idx="191">
                  <c:v>1.0328627785552147</c:v>
                </c:pt>
                <c:pt idx="192">
                  <c:v>1.026332237381627</c:v>
                </c:pt>
                <c:pt idx="193">
                  <c:v>1.0463052616027557</c:v>
                </c:pt>
                <c:pt idx="194">
                  <c:v>1.0673418445956588</c:v>
                </c:pt>
                <c:pt idx="195">
                  <c:v>1.0029021259051929</c:v>
                </c:pt>
                <c:pt idx="196">
                  <c:v>1.0188550066513731</c:v>
                </c:pt>
                <c:pt idx="197">
                  <c:v>1.0906034791745678</c:v>
                </c:pt>
                <c:pt idx="198">
                  <c:v>1.0511342732443492</c:v>
                </c:pt>
                <c:pt idx="199">
                  <c:v>1.106996748478859</c:v>
                </c:pt>
                <c:pt idx="200">
                  <c:v>0.98640320893078304</c:v>
                </c:pt>
                <c:pt idx="201">
                  <c:v>1.0513565581115647</c:v>
                </c:pt>
                <c:pt idx="202">
                  <c:v>1.0030890184726311</c:v>
                </c:pt>
                <c:pt idx="203">
                  <c:v>1.002238752684133</c:v>
                </c:pt>
                <c:pt idx="204">
                  <c:v>1.0664183652560153</c:v>
                </c:pt>
                <c:pt idx="205">
                  <c:v>0.99385636656460974</c:v>
                </c:pt>
                <c:pt idx="206">
                  <c:v>1.069353575795027</c:v>
                </c:pt>
                <c:pt idx="207">
                  <c:v>1.0470951814480822</c:v>
                </c:pt>
                <c:pt idx="208">
                  <c:v>1.0401000409671763</c:v>
                </c:pt>
                <c:pt idx="209">
                  <c:v>1.0373811431070932</c:v>
                </c:pt>
                <c:pt idx="210">
                  <c:v>0.99155072490007101</c:v>
                </c:pt>
                <c:pt idx="211">
                  <c:v>1.0073476146792515</c:v>
                </c:pt>
                <c:pt idx="212">
                  <c:v>1.0158563377418759</c:v>
                </c:pt>
                <c:pt idx="213">
                  <c:v>1.0334542532600655</c:v>
                </c:pt>
                <c:pt idx="214">
                  <c:v>1.0247297382374796</c:v>
                </c:pt>
                <c:pt idx="215">
                  <c:v>0.99837324605443245</c:v>
                </c:pt>
                <c:pt idx="216">
                  <c:v>1.0364836527053543</c:v>
                </c:pt>
                <c:pt idx="217">
                  <c:v>1.0763901782429806</c:v>
                </c:pt>
                <c:pt idx="218">
                  <c:v>1.0346119580471944</c:v>
                </c:pt>
                <c:pt idx="219">
                  <c:v>1.0223759872684377</c:v>
                </c:pt>
                <c:pt idx="220">
                  <c:v>1.0098579870988962</c:v>
                </c:pt>
                <c:pt idx="221">
                  <c:v>1.0054235319575762</c:v>
                </c:pt>
                <c:pt idx="222">
                  <c:v>0.98569104158653464</c:v>
                </c:pt>
                <c:pt idx="223">
                  <c:v>1.037056116709971</c:v>
                </c:pt>
                <c:pt idx="224">
                  <c:v>1.0071441993256129</c:v>
                </c:pt>
                <c:pt idx="225">
                  <c:v>0.98695608213767161</c:v>
                </c:pt>
                <c:pt idx="226">
                  <c:v>1.0152113789667561</c:v>
                </c:pt>
                <c:pt idx="227">
                  <c:v>0.96282025477235655</c:v>
                </c:pt>
                <c:pt idx="228">
                  <c:v>0.97274679496748828</c:v>
                </c:pt>
                <c:pt idx="229">
                  <c:v>0.98793368402658621</c:v>
                </c:pt>
                <c:pt idx="230">
                  <c:v>0.98526188807546156</c:v>
                </c:pt>
                <c:pt idx="231">
                  <c:v>0.98583374874170349</c:v>
                </c:pt>
                <c:pt idx="232">
                  <c:v>0.99389380953640671</c:v>
                </c:pt>
                <c:pt idx="233">
                  <c:v>1.0233368506737881</c:v>
                </c:pt>
                <c:pt idx="234">
                  <c:v>1.0018856275197034</c:v>
                </c:pt>
                <c:pt idx="235">
                  <c:v>0.96152810571007663</c:v>
                </c:pt>
                <c:pt idx="236">
                  <c:v>0.93954685675120453</c:v>
                </c:pt>
                <c:pt idx="237">
                  <c:v>0.94353699290951176</c:v>
                </c:pt>
                <c:pt idx="238">
                  <c:v>0.97988989857643505</c:v>
                </c:pt>
                <c:pt idx="239">
                  <c:v>0.96550965319794979</c:v>
                </c:pt>
                <c:pt idx="240">
                  <c:v>1.0201193136162832</c:v>
                </c:pt>
                <c:pt idx="241">
                  <c:v>0.96980250746677921</c:v>
                </c:pt>
                <c:pt idx="242">
                  <c:v>1.0407814866840714</c:v>
                </c:pt>
                <c:pt idx="243">
                  <c:v>1.0201564260912253</c:v>
                </c:pt>
                <c:pt idx="244">
                  <c:v>0.94691367486966216</c:v>
                </c:pt>
                <c:pt idx="245">
                  <c:v>0.96064442785597748</c:v>
                </c:pt>
                <c:pt idx="246">
                  <c:v>0.98870978806962462</c:v>
                </c:pt>
                <c:pt idx="247">
                  <c:v>0.98675810934806141</c:v>
                </c:pt>
                <c:pt idx="248">
                  <c:v>1.0180750060022077</c:v>
                </c:pt>
                <c:pt idx="249">
                  <c:v>1.0008238140079277</c:v>
                </c:pt>
                <c:pt idx="250">
                  <c:v>1.0253417081927805</c:v>
                </c:pt>
                <c:pt idx="251">
                  <c:v>1.033712981436915</c:v>
                </c:pt>
                <c:pt idx="252">
                  <c:v>1.1162345012174857</c:v>
                </c:pt>
                <c:pt idx="253">
                  <c:v>1.0049381584821095</c:v>
                </c:pt>
                <c:pt idx="254">
                  <c:v>0.98660494327020454</c:v>
                </c:pt>
                <c:pt idx="255">
                  <c:v>0.9970090701368195</c:v>
                </c:pt>
                <c:pt idx="256">
                  <c:v>1.0094892787836818</c:v>
                </c:pt>
                <c:pt idx="257">
                  <c:v>1.092763764329145</c:v>
                </c:pt>
                <c:pt idx="258">
                  <c:v>0.98918584594425574</c:v>
                </c:pt>
                <c:pt idx="259">
                  <c:v>0.97995943808070807</c:v>
                </c:pt>
                <c:pt idx="260">
                  <c:v>1.0161600995427948</c:v>
                </c:pt>
                <c:pt idx="261">
                  <c:v>1.0335877892229557</c:v>
                </c:pt>
                <c:pt idx="262">
                  <c:v>1.0093971954715788</c:v>
                </c:pt>
                <c:pt idx="263">
                  <c:v>1.0248776695874142</c:v>
                </c:pt>
                <c:pt idx="264">
                  <c:v>1.0160523789645872</c:v>
                </c:pt>
                <c:pt idx="265">
                  <c:v>1.0580124103149937</c:v>
                </c:pt>
                <c:pt idx="266">
                  <c:v>1.0420848612925557</c:v>
                </c:pt>
                <c:pt idx="267">
                  <c:v>1.0134989018548959</c:v>
                </c:pt>
                <c:pt idx="268">
                  <c:v>1.0495036769744601</c:v>
                </c:pt>
                <c:pt idx="269">
                  <c:v>1.0278057829838063</c:v>
                </c:pt>
                <c:pt idx="270">
                  <c:v>0.92861288168012079</c:v>
                </c:pt>
                <c:pt idx="271">
                  <c:v>0.94714449476608231</c:v>
                </c:pt>
                <c:pt idx="272">
                  <c:v>0.96773401336104459</c:v>
                </c:pt>
                <c:pt idx="273">
                  <c:v>1.0077411213654841</c:v>
                </c:pt>
                <c:pt idx="274">
                  <c:v>0.91343844934627905</c:v>
                </c:pt>
                <c:pt idx="275">
                  <c:v>0.94005881301958405</c:v>
                </c:pt>
                <c:pt idx="276">
                  <c:v>0.97915829419719291</c:v>
                </c:pt>
                <c:pt idx="277">
                  <c:v>1.137471190302892</c:v>
                </c:pt>
                <c:pt idx="278">
                  <c:v>1.0019688910918543</c:v>
                </c:pt>
                <c:pt idx="279">
                  <c:v>0.98185275745801237</c:v>
                </c:pt>
                <c:pt idx="280">
                  <c:v>1.021273920670162</c:v>
                </c:pt>
                <c:pt idx="281">
                  <c:v>0.98914676386808198</c:v>
                </c:pt>
                <c:pt idx="282">
                  <c:v>0.99367311518416823</c:v>
                </c:pt>
                <c:pt idx="283">
                  <c:v>0.98910670851051607</c:v>
                </c:pt>
                <c:pt idx="284">
                  <c:v>1.0685997012415378</c:v>
                </c:pt>
                <c:pt idx="285">
                  <c:v>1.0804033258654642</c:v>
                </c:pt>
                <c:pt idx="286">
                  <c:v>0.93846025475570249</c:v>
                </c:pt>
                <c:pt idx="287">
                  <c:v>0.97034587002758588</c:v>
                </c:pt>
                <c:pt idx="288">
                  <c:v>1.0002490016237005</c:v>
                </c:pt>
                <c:pt idx="289">
                  <c:v>0.94938549539581785</c:v>
                </c:pt>
                <c:pt idx="290">
                  <c:v>1.0145805011675744</c:v>
                </c:pt>
                <c:pt idx="291">
                  <c:v>1.00126078645204</c:v>
                </c:pt>
                <c:pt idx="292">
                  <c:v>1.0005162009515396</c:v>
                </c:pt>
                <c:pt idx="293">
                  <c:v>1.0171674091640863</c:v>
                </c:pt>
                <c:pt idx="294">
                  <c:v>1.0354596694617051</c:v>
                </c:pt>
                <c:pt idx="295">
                  <c:v>0.98147913512744345</c:v>
                </c:pt>
                <c:pt idx="296">
                  <c:v>0.98932540278325942</c:v>
                </c:pt>
                <c:pt idx="297">
                  <c:v>0.99055998605969375</c:v>
                </c:pt>
                <c:pt idx="298">
                  <c:v>0.99453957741655596</c:v>
                </c:pt>
                <c:pt idx="299">
                  <c:v>1.0158353380290992</c:v>
                </c:pt>
                <c:pt idx="300">
                  <c:v>1.0064285127153927</c:v>
                </c:pt>
                <c:pt idx="301">
                  <c:v>1.0066674947089402</c:v>
                </c:pt>
                <c:pt idx="302">
                  <c:v>1.0068704466889327</c:v>
                </c:pt>
                <c:pt idx="303">
                  <c:v>1.0073228516510422</c:v>
                </c:pt>
                <c:pt idx="304">
                  <c:v>1.0078187210466991</c:v>
                </c:pt>
                <c:pt idx="305">
                  <c:v>1.0075463894349057</c:v>
                </c:pt>
                <c:pt idx="306">
                  <c:v>1.0073145764722862</c:v>
                </c:pt>
                <c:pt idx="307">
                  <c:v>1.0074482082350036</c:v>
                </c:pt>
                <c:pt idx="308">
                  <c:v>1.0078807048429388</c:v>
                </c:pt>
                <c:pt idx="309">
                  <c:v>1.0083064632548766</c:v>
                </c:pt>
                <c:pt idx="310">
                  <c:v>1.0079584601764324</c:v>
                </c:pt>
                <c:pt idx="311">
                  <c:v>1.008430326583839</c:v>
                </c:pt>
                <c:pt idx="312">
                  <c:v>1.0086971892312981</c:v>
                </c:pt>
                <c:pt idx="313">
                  <c:v>1.008576468180689</c:v>
                </c:pt>
                <c:pt idx="314">
                  <c:v>1.0092937254206644</c:v>
                </c:pt>
                <c:pt idx="315">
                  <c:v>1.0087571879377915</c:v>
                </c:pt>
                <c:pt idx="316">
                  <c:v>1.0088786688664448</c:v>
                </c:pt>
                <c:pt idx="317">
                  <c:v>1.0087769468675427</c:v>
                </c:pt>
                <c:pt idx="318">
                  <c:v>1.009192477455765</c:v>
                </c:pt>
                <c:pt idx="319">
                  <c:v>1.0099410456267737</c:v>
                </c:pt>
                <c:pt idx="320">
                  <c:v>1.0101338055444946</c:v>
                </c:pt>
                <c:pt idx="321">
                  <c:v>1.0099222849659166</c:v>
                </c:pt>
                <c:pt idx="322">
                  <c:v>1.0102399936857152</c:v>
                </c:pt>
                <c:pt idx="323">
                  <c:v>1.0102025337138956</c:v>
                </c:pt>
                <c:pt idx="324">
                  <c:v>1.0103614028818033</c:v>
                </c:pt>
                <c:pt idx="325">
                  <c:v>1.0105692426309412</c:v>
                </c:pt>
                <c:pt idx="326">
                  <c:v>1.0105949887396148</c:v>
                </c:pt>
                <c:pt idx="327">
                  <c:v>1.0107748660456273</c:v>
                </c:pt>
                <c:pt idx="328">
                  <c:v>1.0109619500483351</c:v>
                </c:pt>
                <c:pt idx="329">
                  <c:v>1.0109492100475435</c:v>
                </c:pt>
                <c:pt idx="330">
                  <c:v>1.0113666004313444</c:v>
                </c:pt>
                <c:pt idx="331">
                  <c:v>1.0114565956022932</c:v>
                </c:pt>
                <c:pt idx="332">
                  <c:v>1.0114313725495785</c:v>
                </c:pt>
                <c:pt idx="333">
                  <c:v>1.0097696282902417</c:v>
                </c:pt>
                <c:pt idx="334">
                  <c:v>1.0095307242884555</c:v>
                </c:pt>
                <c:pt idx="335">
                  <c:v>1.0091311796214213</c:v>
                </c:pt>
                <c:pt idx="336">
                  <c:v>1.0079844558041107</c:v>
                </c:pt>
                <c:pt idx="337">
                  <c:v>1.0080877756388751</c:v>
                </c:pt>
                <c:pt idx="338">
                  <c:v>1.0085627542905911</c:v>
                </c:pt>
                <c:pt idx="339">
                  <c:v>0.98386347128707852</c:v>
                </c:pt>
                <c:pt idx="340">
                  <c:v>1.0084112548080166</c:v>
                </c:pt>
                <c:pt idx="341">
                  <c:v>1.008816693619033</c:v>
                </c:pt>
                <c:pt idx="342">
                  <c:v>0.97332190095135518</c:v>
                </c:pt>
                <c:pt idx="343">
                  <c:v>1.0084915551952833</c:v>
                </c:pt>
                <c:pt idx="344">
                  <c:v>1.0089281520939151</c:v>
                </c:pt>
                <c:pt idx="345">
                  <c:v>1.009176498548501</c:v>
                </c:pt>
                <c:pt idx="346">
                  <c:v>1.0092245520141354</c:v>
                </c:pt>
                <c:pt idx="347">
                  <c:v>0.99078828547832865</c:v>
                </c:pt>
                <c:pt idx="348">
                  <c:v>0.9775052516530689</c:v>
                </c:pt>
                <c:pt idx="349">
                  <c:v>0.9594014099629099</c:v>
                </c:pt>
                <c:pt idx="350">
                  <c:v>1.0103822538534264</c:v>
                </c:pt>
                <c:pt idx="351">
                  <c:v>0.98362445616252803</c:v>
                </c:pt>
                <c:pt idx="352">
                  <c:v>1.0099788324112986</c:v>
                </c:pt>
                <c:pt idx="353">
                  <c:v>1.0104095217742461</c:v>
                </c:pt>
                <c:pt idx="354">
                  <c:v>1.0104530260344855</c:v>
                </c:pt>
                <c:pt idx="355">
                  <c:v>1.0105834644495615</c:v>
                </c:pt>
                <c:pt idx="356">
                  <c:v>1.0138976959373656</c:v>
                </c:pt>
                <c:pt idx="357">
                  <c:v>1.0103367976560902</c:v>
                </c:pt>
                <c:pt idx="358">
                  <c:v>1.0105462968424701</c:v>
                </c:pt>
                <c:pt idx="359">
                  <c:v>0.96796325002656503</c:v>
                </c:pt>
                <c:pt idx="360">
                  <c:v>1.009752764463947</c:v>
                </c:pt>
                <c:pt idx="361">
                  <c:v>1.0098879344911078</c:v>
                </c:pt>
                <c:pt idx="362">
                  <c:v>0.95363450024957885</c:v>
                </c:pt>
                <c:pt idx="363">
                  <c:v>1.0098842593123647</c:v>
                </c:pt>
                <c:pt idx="364">
                  <c:v>0.95770374833022842</c:v>
                </c:pt>
                <c:pt idx="365">
                  <c:v>1.0432780510106874</c:v>
                </c:pt>
                <c:pt idx="366">
                  <c:v>1.010091429625688</c:v>
                </c:pt>
                <c:pt idx="367">
                  <c:v>1.0095492213467345</c:v>
                </c:pt>
                <c:pt idx="368">
                  <c:v>1.0971688017067338</c:v>
                </c:pt>
                <c:pt idx="369">
                  <c:v>1.009210823709414</c:v>
                </c:pt>
                <c:pt idx="370">
                  <c:v>1.0090749538717025</c:v>
                </c:pt>
                <c:pt idx="371">
                  <c:v>0.96171397120620572</c:v>
                </c:pt>
                <c:pt idx="372">
                  <c:v>1.0088957347984768</c:v>
                </c:pt>
                <c:pt idx="373">
                  <c:v>1.0093162566525906</c:v>
                </c:pt>
                <c:pt idx="374">
                  <c:v>0.98027879474821322</c:v>
                </c:pt>
                <c:pt idx="375">
                  <c:v>1.009882423992607</c:v>
                </c:pt>
                <c:pt idx="376">
                  <c:v>0.98052723816342202</c:v>
                </c:pt>
                <c:pt idx="377">
                  <c:v>0.94920317056284331</c:v>
                </c:pt>
                <c:pt idx="378">
                  <c:v>1.0101990505300351</c:v>
                </c:pt>
                <c:pt idx="379">
                  <c:v>1.0502550826830446</c:v>
                </c:pt>
                <c:pt idx="380">
                  <c:v>1.0101410653981997</c:v>
                </c:pt>
                <c:pt idx="381">
                  <c:v>1.0104884711007383</c:v>
                </c:pt>
                <c:pt idx="382">
                  <c:v>1.0032386652670191</c:v>
                </c:pt>
                <c:pt idx="383">
                  <c:v>1.0101999929066006</c:v>
                </c:pt>
                <c:pt idx="384">
                  <c:v>1.0105376733649365</c:v>
                </c:pt>
                <c:pt idx="385">
                  <c:v>1.0101298239095819</c:v>
                </c:pt>
                <c:pt idx="386">
                  <c:v>1.0105066834755416</c:v>
                </c:pt>
                <c:pt idx="387">
                  <c:v>1.0103490789077629</c:v>
                </c:pt>
                <c:pt idx="388">
                  <c:v>0.93288207815921464</c:v>
                </c:pt>
                <c:pt idx="389">
                  <c:v>1.0104111700195952</c:v>
                </c:pt>
                <c:pt idx="390">
                  <c:v>1.0101237883875973</c:v>
                </c:pt>
                <c:pt idx="391">
                  <c:v>1.0102955779875349</c:v>
                </c:pt>
                <c:pt idx="392">
                  <c:v>1.0096644367646561</c:v>
                </c:pt>
                <c:pt idx="393">
                  <c:v>1.0710869107709875</c:v>
                </c:pt>
                <c:pt idx="394">
                  <c:v>1.0096550804414461</c:v>
                </c:pt>
                <c:pt idx="395">
                  <c:v>1.0098238346764927</c:v>
                </c:pt>
                <c:pt idx="396">
                  <c:v>0.956000375520344</c:v>
                </c:pt>
                <c:pt idx="397">
                  <c:v>1.0134140243115333</c:v>
                </c:pt>
                <c:pt idx="398">
                  <c:v>1.016764915991774</c:v>
                </c:pt>
                <c:pt idx="399">
                  <c:v>1.0148016071993506</c:v>
                </c:pt>
                <c:pt idx="400">
                  <c:v>0.94669000968736772</c:v>
                </c:pt>
                <c:pt idx="401">
                  <c:v>1.0157535458540476</c:v>
                </c:pt>
                <c:pt idx="402">
                  <c:v>0.98946415934232379</c:v>
                </c:pt>
                <c:pt idx="403">
                  <c:v>1.0092821298099792</c:v>
                </c:pt>
                <c:pt idx="404">
                  <c:v>1.0110562559035259</c:v>
                </c:pt>
                <c:pt idx="405">
                  <c:v>0.97101594930750768</c:v>
                </c:pt>
                <c:pt idx="406">
                  <c:v>1.0132802337960556</c:v>
                </c:pt>
                <c:pt idx="407">
                  <c:v>0.99708230293633304</c:v>
                </c:pt>
                <c:pt idx="408">
                  <c:v>0.99684713530365643</c:v>
                </c:pt>
                <c:pt idx="409">
                  <c:v>0.99620991519409807</c:v>
                </c:pt>
                <c:pt idx="410">
                  <c:v>0.99688353964996412</c:v>
                </c:pt>
                <c:pt idx="411">
                  <c:v>0.91720851112718715</c:v>
                </c:pt>
                <c:pt idx="412">
                  <c:v>0.98470307834404669</c:v>
                </c:pt>
                <c:pt idx="413">
                  <c:v>1.0065736377705905</c:v>
                </c:pt>
                <c:pt idx="414">
                  <c:v>0.96076312919130102</c:v>
                </c:pt>
                <c:pt idx="415">
                  <c:v>1.0121822948858161</c:v>
                </c:pt>
                <c:pt idx="416">
                  <c:v>1.0143918633359204</c:v>
                </c:pt>
                <c:pt idx="417">
                  <c:v>1.0143911411980495</c:v>
                </c:pt>
                <c:pt idx="418">
                  <c:v>1.0194549997358668</c:v>
                </c:pt>
                <c:pt idx="419">
                  <c:v>0.99841728216268499</c:v>
                </c:pt>
                <c:pt idx="420">
                  <c:v>1.0248643730271731</c:v>
                </c:pt>
                <c:pt idx="421">
                  <c:v>1.0149973297430945</c:v>
                </c:pt>
                <c:pt idx="422">
                  <c:v>1.0111159453373646</c:v>
                </c:pt>
                <c:pt idx="423">
                  <c:v>0.9728769942298191</c:v>
                </c:pt>
                <c:pt idx="424">
                  <c:v>1.0112690052585633</c:v>
                </c:pt>
                <c:pt idx="425">
                  <c:v>1.0112081500622643</c:v>
                </c:pt>
                <c:pt idx="426">
                  <c:v>1.0147490181751959</c:v>
                </c:pt>
                <c:pt idx="427">
                  <c:v>1.0125461619368088</c:v>
                </c:pt>
                <c:pt idx="428">
                  <c:v>1.0172889990682061</c:v>
                </c:pt>
                <c:pt idx="429">
                  <c:v>1.0140623911987889</c:v>
                </c:pt>
                <c:pt idx="430">
                  <c:v>1.0086669428294828</c:v>
                </c:pt>
                <c:pt idx="431">
                  <c:v>1.0077155052496742</c:v>
                </c:pt>
                <c:pt idx="432">
                  <c:v>1.0082854797507343</c:v>
                </c:pt>
                <c:pt idx="433">
                  <c:v>1.0045936600148999</c:v>
                </c:pt>
                <c:pt idx="434">
                  <c:v>1.00812446176195</c:v>
                </c:pt>
                <c:pt idx="435">
                  <c:v>1.0188548620796503</c:v>
                </c:pt>
                <c:pt idx="436">
                  <c:v>1.0206338497049998</c:v>
                </c:pt>
                <c:pt idx="437">
                  <c:v>1.0133858262774527</c:v>
                </c:pt>
                <c:pt idx="438">
                  <c:v>1.0135184704729205</c:v>
                </c:pt>
                <c:pt idx="439">
                  <c:v>1.018623804544569</c:v>
                </c:pt>
                <c:pt idx="440">
                  <c:v>1.0175087594077292</c:v>
                </c:pt>
                <c:pt idx="441">
                  <c:v>1.0125572484117495</c:v>
                </c:pt>
                <c:pt idx="442">
                  <c:v>1.0131354767839245</c:v>
                </c:pt>
                <c:pt idx="443">
                  <c:v>1.0094378140403342</c:v>
                </c:pt>
                <c:pt idx="444">
                  <c:v>1.009313853091117</c:v>
                </c:pt>
                <c:pt idx="445">
                  <c:v>1.0070407157163612</c:v>
                </c:pt>
                <c:pt idx="446">
                  <c:v>1.0036029931454473</c:v>
                </c:pt>
                <c:pt idx="447">
                  <c:v>1.0108280403303174</c:v>
                </c:pt>
                <c:pt idx="448">
                  <c:v>1.0016937106225097</c:v>
                </c:pt>
                <c:pt idx="449">
                  <c:v>1.0082885489046898</c:v>
                </c:pt>
                <c:pt idx="450">
                  <c:v>1.0083214873282249</c:v>
                </c:pt>
                <c:pt idx="451">
                  <c:v>0.99961239125096735</c:v>
                </c:pt>
                <c:pt idx="452">
                  <c:v>1.0019953676299522</c:v>
                </c:pt>
                <c:pt idx="453">
                  <c:v>0.98825666716582783</c:v>
                </c:pt>
                <c:pt idx="454">
                  <c:v>0.98150714450536802</c:v>
                </c:pt>
                <c:pt idx="455">
                  <c:v>0.98378102892315222</c:v>
                </c:pt>
                <c:pt idx="456">
                  <c:v>0.9916996913774031</c:v>
                </c:pt>
                <c:pt idx="457">
                  <c:v>0.98610323184425142</c:v>
                </c:pt>
                <c:pt idx="458">
                  <c:v>0.99405115099903751</c:v>
                </c:pt>
                <c:pt idx="459">
                  <c:v>1.0007551936266508</c:v>
                </c:pt>
                <c:pt idx="460">
                  <c:v>0.99114917728060026</c:v>
                </c:pt>
                <c:pt idx="461">
                  <c:v>0.99420911337438655</c:v>
                </c:pt>
                <c:pt idx="462">
                  <c:v>1.0072154625788261</c:v>
                </c:pt>
                <c:pt idx="463">
                  <c:v>1.011209323317052</c:v>
                </c:pt>
                <c:pt idx="464">
                  <c:v>1.028319107526642</c:v>
                </c:pt>
                <c:pt idx="465">
                  <c:v>1.0227931837761501</c:v>
                </c:pt>
                <c:pt idx="466">
                  <c:v>1.0290917910278263</c:v>
                </c:pt>
                <c:pt idx="467">
                  <c:v>1.0282255181613866</c:v>
                </c:pt>
                <c:pt idx="468">
                  <c:v>1.0371823672502296</c:v>
                </c:pt>
                <c:pt idx="469">
                  <c:v>1.0422553872844702</c:v>
                </c:pt>
                <c:pt idx="470">
                  <c:v>1.0447709408903723</c:v>
                </c:pt>
                <c:pt idx="471">
                  <c:v>1.0535526384326803</c:v>
                </c:pt>
                <c:pt idx="472">
                  <c:v>1.0540783323268383</c:v>
                </c:pt>
                <c:pt idx="473">
                  <c:v>1.0610489100345961</c:v>
                </c:pt>
                <c:pt idx="474">
                  <c:v>1.0679085135687236</c:v>
                </c:pt>
                <c:pt idx="475">
                  <c:v>1.0674908644184034</c:v>
                </c:pt>
                <c:pt idx="476">
                  <c:v>1.0764975332835232</c:v>
                </c:pt>
                <c:pt idx="477">
                  <c:v>1.0820531482218958</c:v>
                </c:pt>
                <c:pt idx="478">
                  <c:v>1.0910519829569394</c:v>
                </c:pt>
                <c:pt idx="479">
                  <c:v>1.0894153802284829</c:v>
                </c:pt>
                <c:pt idx="480">
                  <c:v>1.0820782222876344</c:v>
                </c:pt>
                <c:pt idx="481">
                  <c:v>1.074678510114413</c:v>
                </c:pt>
                <c:pt idx="482">
                  <c:v>1.0860196331931105</c:v>
                </c:pt>
                <c:pt idx="483">
                  <c:v>1.0866409074505361</c:v>
                </c:pt>
                <c:pt idx="484">
                  <c:v>1.0858873421157731</c:v>
                </c:pt>
                <c:pt idx="485">
                  <c:v>1.0939471984329721</c:v>
                </c:pt>
                <c:pt idx="486">
                  <c:v>1.0968246330788671</c:v>
                </c:pt>
                <c:pt idx="487">
                  <c:v>1.0960252083708082</c:v>
                </c:pt>
                <c:pt idx="488">
                  <c:v>1.1004047599598685</c:v>
                </c:pt>
                <c:pt idx="489">
                  <c:v>1.1051785044631774</c:v>
                </c:pt>
                <c:pt idx="490">
                  <c:v>1.0981257682658843</c:v>
                </c:pt>
                <c:pt idx="491">
                  <c:v>1.0940944816161147</c:v>
                </c:pt>
                <c:pt idx="492">
                  <c:v>1.0978904974891999</c:v>
                </c:pt>
                <c:pt idx="493">
                  <c:v>1.1012525653823695</c:v>
                </c:pt>
                <c:pt idx="494">
                  <c:v>1.1112440484827562</c:v>
                </c:pt>
                <c:pt idx="495">
                  <c:v>1.1114425170971132</c:v>
                </c:pt>
                <c:pt idx="496">
                  <c:v>1.1046219442303113</c:v>
                </c:pt>
                <c:pt idx="497">
                  <c:v>1.1044219109556173</c:v>
                </c:pt>
                <c:pt idx="498">
                  <c:v>1.1060218788309171</c:v>
                </c:pt>
                <c:pt idx="499">
                  <c:v>1.1072072969061664</c:v>
                </c:pt>
                <c:pt idx="500">
                  <c:v>1.1064777056520438</c:v>
                </c:pt>
                <c:pt idx="501">
                  <c:v>1.1154168138910445</c:v>
                </c:pt>
                <c:pt idx="502">
                  <c:v>1.1190134848948843</c:v>
                </c:pt>
                <c:pt idx="503">
                  <c:v>1.1243532720703415</c:v>
                </c:pt>
                <c:pt idx="504">
                  <c:v>1.1236883413105831</c:v>
                </c:pt>
                <c:pt idx="505">
                  <c:v>1.1265076533793044</c:v>
                </c:pt>
                <c:pt idx="506">
                  <c:v>1.1312905233033435</c:v>
                </c:pt>
                <c:pt idx="507">
                  <c:v>1.1241276226346069</c:v>
                </c:pt>
                <c:pt idx="508">
                  <c:v>1.1219018311011335</c:v>
                </c:pt>
                <c:pt idx="509">
                  <c:v>1.1061734233889335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239-4B8D-8F18-02C858963B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5908040"/>
        <c:axId val="1125906864"/>
      </c:lineChart>
      <c:dateAx>
        <c:axId val="11259017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898240"/>
        <c:crosses val="autoZero"/>
        <c:auto val="1"/>
        <c:lblOffset val="100"/>
        <c:baseTimeUnit val="months"/>
      </c:dateAx>
      <c:valAx>
        <c:axId val="1125898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901768"/>
        <c:crosses val="autoZero"/>
        <c:crossBetween val="between"/>
      </c:valAx>
      <c:valAx>
        <c:axId val="1125906864"/>
        <c:scaling>
          <c:orientation val="minMax"/>
          <c:min val="0.70000000000000007"/>
        </c:scaling>
        <c:delete val="0"/>
        <c:axPos val="r"/>
        <c:numFmt formatCode="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908040"/>
        <c:crosses val="max"/>
        <c:crossBetween val="between"/>
      </c:valAx>
      <c:dateAx>
        <c:axId val="1125908040"/>
        <c:scaling>
          <c:orientation val="minMax"/>
        </c:scaling>
        <c:delete val="1"/>
        <c:axPos val="b"/>
        <c:numFmt formatCode="d\-mmm\-yy" sourceLinked="1"/>
        <c:majorTickMark val="out"/>
        <c:minorTickMark val="none"/>
        <c:tickLblPos val="nextTo"/>
        <c:crossAx val="1125906864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1976-1985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Analysis'!$B$1</c:f>
              <c:strCache>
                <c:ptCount val="1"/>
                <c:pt idx="0">
                  <c:v>Chris TR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'Monthly Analysis'!$A$200:$A$300</c:f>
              <c:numCache>
                <c:formatCode>d\-mmm\-yy</c:formatCode>
                <c:ptCount val="101"/>
                <c:pt idx="0">
                  <c:v>27972</c:v>
                </c:pt>
                <c:pt idx="1">
                  <c:v>28003</c:v>
                </c:pt>
                <c:pt idx="2">
                  <c:v>28033</c:v>
                </c:pt>
                <c:pt idx="3">
                  <c:v>28064</c:v>
                </c:pt>
                <c:pt idx="4">
                  <c:v>28094</c:v>
                </c:pt>
                <c:pt idx="5">
                  <c:v>28125</c:v>
                </c:pt>
                <c:pt idx="6">
                  <c:v>28156</c:v>
                </c:pt>
                <c:pt idx="7">
                  <c:v>28184</c:v>
                </c:pt>
                <c:pt idx="8">
                  <c:v>28215</c:v>
                </c:pt>
                <c:pt idx="9">
                  <c:v>28245</c:v>
                </c:pt>
                <c:pt idx="10">
                  <c:v>28276</c:v>
                </c:pt>
                <c:pt idx="11">
                  <c:v>28306</c:v>
                </c:pt>
                <c:pt idx="12">
                  <c:v>28337</c:v>
                </c:pt>
                <c:pt idx="13">
                  <c:v>28368</c:v>
                </c:pt>
                <c:pt idx="14">
                  <c:v>28398</c:v>
                </c:pt>
                <c:pt idx="15">
                  <c:v>28429</c:v>
                </c:pt>
                <c:pt idx="16">
                  <c:v>28459</c:v>
                </c:pt>
                <c:pt idx="17">
                  <c:v>28490</c:v>
                </c:pt>
                <c:pt idx="18">
                  <c:v>28521</c:v>
                </c:pt>
                <c:pt idx="19">
                  <c:v>28549</c:v>
                </c:pt>
                <c:pt idx="20">
                  <c:v>28580</c:v>
                </c:pt>
                <c:pt idx="21">
                  <c:v>28610</c:v>
                </c:pt>
                <c:pt idx="22">
                  <c:v>28641</c:v>
                </c:pt>
                <c:pt idx="23">
                  <c:v>28671</c:v>
                </c:pt>
                <c:pt idx="24">
                  <c:v>28702</c:v>
                </c:pt>
                <c:pt idx="25">
                  <c:v>28733</c:v>
                </c:pt>
                <c:pt idx="26">
                  <c:v>28763</c:v>
                </c:pt>
                <c:pt idx="27">
                  <c:v>28794</c:v>
                </c:pt>
                <c:pt idx="28">
                  <c:v>28824</c:v>
                </c:pt>
                <c:pt idx="29">
                  <c:v>28855</c:v>
                </c:pt>
                <c:pt idx="30">
                  <c:v>28886</c:v>
                </c:pt>
                <c:pt idx="31">
                  <c:v>28914</c:v>
                </c:pt>
                <c:pt idx="32">
                  <c:v>28945</c:v>
                </c:pt>
                <c:pt idx="33">
                  <c:v>28975</c:v>
                </c:pt>
                <c:pt idx="34">
                  <c:v>29006</c:v>
                </c:pt>
                <c:pt idx="35">
                  <c:v>29036</c:v>
                </c:pt>
                <c:pt idx="36">
                  <c:v>29067</c:v>
                </c:pt>
                <c:pt idx="37">
                  <c:v>29098</c:v>
                </c:pt>
                <c:pt idx="38">
                  <c:v>29128</c:v>
                </c:pt>
                <c:pt idx="39">
                  <c:v>29159</c:v>
                </c:pt>
                <c:pt idx="40">
                  <c:v>29189</c:v>
                </c:pt>
                <c:pt idx="41">
                  <c:v>29220</c:v>
                </c:pt>
                <c:pt idx="42">
                  <c:v>29251</c:v>
                </c:pt>
                <c:pt idx="43">
                  <c:v>29280</c:v>
                </c:pt>
                <c:pt idx="44">
                  <c:v>29311</c:v>
                </c:pt>
                <c:pt idx="45">
                  <c:v>29341</c:v>
                </c:pt>
                <c:pt idx="46">
                  <c:v>29372</c:v>
                </c:pt>
                <c:pt idx="47">
                  <c:v>29402</c:v>
                </c:pt>
                <c:pt idx="48">
                  <c:v>29433</c:v>
                </c:pt>
                <c:pt idx="49">
                  <c:v>29464</c:v>
                </c:pt>
                <c:pt idx="50">
                  <c:v>29494</c:v>
                </c:pt>
                <c:pt idx="51">
                  <c:v>29525</c:v>
                </c:pt>
                <c:pt idx="52">
                  <c:v>29555</c:v>
                </c:pt>
                <c:pt idx="53">
                  <c:v>29586</c:v>
                </c:pt>
                <c:pt idx="54">
                  <c:v>29617</c:v>
                </c:pt>
                <c:pt idx="55">
                  <c:v>29645</c:v>
                </c:pt>
                <c:pt idx="56">
                  <c:v>29676</c:v>
                </c:pt>
                <c:pt idx="57">
                  <c:v>29706</c:v>
                </c:pt>
                <c:pt idx="58">
                  <c:v>29737</c:v>
                </c:pt>
                <c:pt idx="59">
                  <c:v>29767</c:v>
                </c:pt>
                <c:pt idx="60">
                  <c:v>29798</c:v>
                </c:pt>
                <c:pt idx="61">
                  <c:v>29829</c:v>
                </c:pt>
                <c:pt idx="62">
                  <c:v>29859</c:v>
                </c:pt>
                <c:pt idx="63">
                  <c:v>29890</c:v>
                </c:pt>
                <c:pt idx="64">
                  <c:v>29920</c:v>
                </c:pt>
                <c:pt idx="65">
                  <c:v>29951</c:v>
                </c:pt>
                <c:pt idx="66">
                  <c:v>29982</c:v>
                </c:pt>
                <c:pt idx="67">
                  <c:v>30010</c:v>
                </c:pt>
                <c:pt idx="68">
                  <c:v>30041</c:v>
                </c:pt>
                <c:pt idx="69">
                  <c:v>30071</c:v>
                </c:pt>
                <c:pt idx="70">
                  <c:v>30102</c:v>
                </c:pt>
                <c:pt idx="71">
                  <c:v>30132</c:v>
                </c:pt>
                <c:pt idx="72">
                  <c:v>30163</c:v>
                </c:pt>
                <c:pt idx="73">
                  <c:v>30194</c:v>
                </c:pt>
                <c:pt idx="74">
                  <c:v>30224</c:v>
                </c:pt>
                <c:pt idx="75">
                  <c:v>30255</c:v>
                </c:pt>
                <c:pt idx="76">
                  <c:v>30285</c:v>
                </c:pt>
                <c:pt idx="77">
                  <c:v>30316</c:v>
                </c:pt>
                <c:pt idx="78">
                  <c:v>30347</c:v>
                </c:pt>
                <c:pt idx="79">
                  <c:v>30375</c:v>
                </c:pt>
                <c:pt idx="80">
                  <c:v>30406</c:v>
                </c:pt>
                <c:pt idx="81">
                  <c:v>30436</c:v>
                </c:pt>
                <c:pt idx="82">
                  <c:v>30467</c:v>
                </c:pt>
                <c:pt idx="83">
                  <c:v>30497</c:v>
                </c:pt>
                <c:pt idx="84">
                  <c:v>30528</c:v>
                </c:pt>
                <c:pt idx="85">
                  <c:v>30559</c:v>
                </c:pt>
                <c:pt idx="86">
                  <c:v>30589</c:v>
                </c:pt>
                <c:pt idx="87">
                  <c:v>30620</c:v>
                </c:pt>
                <c:pt idx="88">
                  <c:v>30650</c:v>
                </c:pt>
                <c:pt idx="89">
                  <c:v>30681</c:v>
                </c:pt>
                <c:pt idx="90">
                  <c:v>30712</c:v>
                </c:pt>
                <c:pt idx="91">
                  <c:v>30741</c:v>
                </c:pt>
                <c:pt idx="92">
                  <c:v>30772</c:v>
                </c:pt>
                <c:pt idx="93">
                  <c:v>30802</c:v>
                </c:pt>
                <c:pt idx="94">
                  <c:v>30833</c:v>
                </c:pt>
                <c:pt idx="95">
                  <c:v>30863</c:v>
                </c:pt>
                <c:pt idx="96">
                  <c:v>30894</c:v>
                </c:pt>
                <c:pt idx="97">
                  <c:v>30925</c:v>
                </c:pt>
                <c:pt idx="98">
                  <c:v>30955</c:v>
                </c:pt>
                <c:pt idx="99">
                  <c:v>30986</c:v>
                </c:pt>
                <c:pt idx="100">
                  <c:v>31016</c:v>
                </c:pt>
              </c:numCache>
            </c:numRef>
          </c:cat>
          <c:val>
            <c:numRef>
              <c:f>'Monthly Analysis'!$B$200:$B$300</c:f>
              <c:numCache>
                <c:formatCode>#,##0.00</c:formatCode>
                <c:ptCount val="101"/>
                <c:pt idx="0">
                  <c:v>5.46</c:v>
                </c:pt>
                <c:pt idx="1">
                  <c:v>4.91</c:v>
                </c:pt>
                <c:pt idx="2">
                  <c:v>4.83</c:v>
                </c:pt>
                <c:pt idx="3">
                  <c:v>4.99</c:v>
                </c:pt>
                <c:pt idx="4">
                  <c:v>5.03</c:v>
                </c:pt>
                <c:pt idx="5">
                  <c:v>5.3</c:v>
                </c:pt>
                <c:pt idx="6">
                  <c:v>5.42</c:v>
                </c:pt>
                <c:pt idx="7">
                  <c:v>5.52</c:v>
                </c:pt>
                <c:pt idx="8">
                  <c:v>5.64</c:v>
                </c:pt>
                <c:pt idx="9">
                  <c:v>5.46</c:v>
                </c:pt>
                <c:pt idx="10">
                  <c:v>5.39</c:v>
                </c:pt>
                <c:pt idx="11">
                  <c:v>5.41</c:v>
                </c:pt>
                <c:pt idx="12">
                  <c:v>5.61</c:v>
                </c:pt>
                <c:pt idx="13">
                  <c:v>5.93</c:v>
                </c:pt>
                <c:pt idx="14">
                  <c:v>6.28</c:v>
                </c:pt>
                <c:pt idx="15">
                  <c:v>6.43</c:v>
                </c:pt>
                <c:pt idx="16">
                  <c:v>6.55</c:v>
                </c:pt>
                <c:pt idx="17">
                  <c:v>6.91</c:v>
                </c:pt>
                <c:pt idx="18">
                  <c:v>7.24</c:v>
                </c:pt>
                <c:pt idx="19">
                  <c:v>7.02</c:v>
                </c:pt>
                <c:pt idx="20">
                  <c:v>6.8</c:v>
                </c:pt>
                <c:pt idx="21">
                  <c:v>6.93</c:v>
                </c:pt>
                <c:pt idx="22">
                  <c:v>7.24</c:v>
                </c:pt>
                <c:pt idx="23">
                  <c:v>7.73</c:v>
                </c:pt>
                <c:pt idx="24">
                  <c:v>8.34</c:v>
                </c:pt>
                <c:pt idx="25">
                  <c:v>8.8000000000000007</c:v>
                </c:pt>
                <c:pt idx="26">
                  <c:v>8.91</c:v>
                </c:pt>
                <c:pt idx="27">
                  <c:v>9.2799999999999994</c:v>
                </c:pt>
                <c:pt idx="28">
                  <c:v>8.76</c:v>
                </c:pt>
                <c:pt idx="29">
                  <c:v>9.11</c:v>
                </c:pt>
                <c:pt idx="30">
                  <c:v>10.050000000000001</c:v>
                </c:pt>
                <c:pt idx="31">
                  <c:v>10.69</c:v>
                </c:pt>
                <c:pt idx="32">
                  <c:v>10.53</c:v>
                </c:pt>
                <c:pt idx="33">
                  <c:v>10.47</c:v>
                </c:pt>
                <c:pt idx="34">
                  <c:v>11.37</c:v>
                </c:pt>
                <c:pt idx="35">
                  <c:v>11.4</c:v>
                </c:pt>
                <c:pt idx="36">
                  <c:v>11.41</c:v>
                </c:pt>
                <c:pt idx="37">
                  <c:v>12.17</c:v>
                </c:pt>
                <c:pt idx="38">
                  <c:v>13.49</c:v>
                </c:pt>
                <c:pt idx="39">
                  <c:v>14.08</c:v>
                </c:pt>
                <c:pt idx="40">
                  <c:v>15.64</c:v>
                </c:pt>
                <c:pt idx="41">
                  <c:v>17.64</c:v>
                </c:pt>
                <c:pt idx="42">
                  <c:v>18.54</c:v>
                </c:pt>
                <c:pt idx="43">
                  <c:v>19.510000000000002</c:v>
                </c:pt>
                <c:pt idx="44">
                  <c:v>19.3</c:v>
                </c:pt>
                <c:pt idx="45">
                  <c:v>18.93</c:v>
                </c:pt>
                <c:pt idx="46">
                  <c:v>19.46</c:v>
                </c:pt>
                <c:pt idx="47">
                  <c:v>21.64</c:v>
                </c:pt>
                <c:pt idx="48">
                  <c:v>24.14</c:v>
                </c:pt>
                <c:pt idx="49">
                  <c:v>25.72</c:v>
                </c:pt>
                <c:pt idx="50">
                  <c:v>28.42</c:v>
                </c:pt>
                <c:pt idx="51">
                  <c:v>28.76</c:v>
                </c:pt>
                <c:pt idx="52">
                  <c:v>27.66</c:v>
                </c:pt>
                <c:pt idx="53">
                  <c:v>26.47</c:v>
                </c:pt>
                <c:pt idx="54">
                  <c:v>24.33</c:v>
                </c:pt>
                <c:pt idx="55">
                  <c:v>22.33</c:v>
                </c:pt>
                <c:pt idx="56">
                  <c:v>23.51</c:v>
                </c:pt>
                <c:pt idx="57">
                  <c:v>24.21</c:v>
                </c:pt>
                <c:pt idx="58">
                  <c:v>24.67</c:v>
                </c:pt>
                <c:pt idx="59">
                  <c:v>23.62</c:v>
                </c:pt>
                <c:pt idx="60">
                  <c:v>23.04</c:v>
                </c:pt>
                <c:pt idx="61">
                  <c:v>25.03</c:v>
                </c:pt>
                <c:pt idx="62">
                  <c:v>27.15</c:v>
                </c:pt>
                <c:pt idx="63">
                  <c:v>27.66</c:v>
                </c:pt>
                <c:pt idx="64">
                  <c:v>26.2</c:v>
                </c:pt>
                <c:pt idx="65">
                  <c:v>26.48</c:v>
                </c:pt>
                <c:pt idx="66">
                  <c:v>25.63</c:v>
                </c:pt>
                <c:pt idx="67">
                  <c:v>24.56</c:v>
                </c:pt>
                <c:pt idx="68">
                  <c:v>20.99</c:v>
                </c:pt>
                <c:pt idx="69">
                  <c:v>21.12</c:v>
                </c:pt>
                <c:pt idx="70">
                  <c:v>20.12</c:v>
                </c:pt>
                <c:pt idx="71">
                  <c:v>18.260000000000002</c:v>
                </c:pt>
                <c:pt idx="72">
                  <c:v>19.41</c:v>
                </c:pt>
                <c:pt idx="73">
                  <c:v>23.07</c:v>
                </c:pt>
                <c:pt idx="74">
                  <c:v>26.64</c:v>
                </c:pt>
                <c:pt idx="75">
                  <c:v>28.74</c:v>
                </c:pt>
                <c:pt idx="76">
                  <c:v>28.86</c:v>
                </c:pt>
                <c:pt idx="77">
                  <c:v>33.54</c:v>
                </c:pt>
                <c:pt idx="78">
                  <c:v>38.42</c:v>
                </c:pt>
                <c:pt idx="79">
                  <c:v>38.42</c:v>
                </c:pt>
                <c:pt idx="80">
                  <c:v>34.619999999999997</c:v>
                </c:pt>
                <c:pt idx="81">
                  <c:v>37.28</c:v>
                </c:pt>
                <c:pt idx="82">
                  <c:v>40.29</c:v>
                </c:pt>
                <c:pt idx="83">
                  <c:v>39.409999999999997</c:v>
                </c:pt>
                <c:pt idx="84">
                  <c:v>39.799999999999997</c:v>
                </c:pt>
                <c:pt idx="85">
                  <c:v>40.83</c:v>
                </c:pt>
                <c:pt idx="86">
                  <c:v>41.4</c:v>
                </c:pt>
                <c:pt idx="87">
                  <c:v>37.409999999999997</c:v>
                </c:pt>
                <c:pt idx="88">
                  <c:v>36.15</c:v>
                </c:pt>
                <c:pt idx="89">
                  <c:v>39.57</c:v>
                </c:pt>
                <c:pt idx="90">
                  <c:v>40.42</c:v>
                </c:pt>
                <c:pt idx="91">
                  <c:v>42.52</c:v>
                </c:pt>
                <c:pt idx="92">
                  <c:v>46.48</c:v>
                </c:pt>
                <c:pt idx="93">
                  <c:v>46.45</c:v>
                </c:pt>
                <c:pt idx="94">
                  <c:v>45.9</c:v>
                </c:pt>
                <c:pt idx="95">
                  <c:v>46.14</c:v>
                </c:pt>
                <c:pt idx="96">
                  <c:v>42.43</c:v>
                </c:pt>
                <c:pt idx="97">
                  <c:v>42.9</c:v>
                </c:pt>
                <c:pt idx="98">
                  <c:v>42.75</c:v>
                </c:pt>
                <c:pt idx="99">
                  <c:v>44.22</c:v>
                </c:pt>
                <c:pt idx="100">
                  <c:v>46.69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8A-45CA-9BA6-70B9B3F024CE}"/>
            </c:ext>
          </c:extLst>
        </c:ser>
        <c:ser>
          <c:idx val="1"/>
          <c:order val="1"/>
          <c:tx>
            <c:strRef>
              <c:f>'Monthly Analysis'!$D$1</c:f>
              <c:strCache>
                <c:ptCount val="1"/>
                <c:pt idx="0">
                  <c:v>Cam TR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'Monthly Analysis'!$A$200:$A$300</c:f>
              <c:numCache>
                <c:formatCode>d\-mmm\-yy</c:formatCode>
                <c:ptCount val="101"/>
                <c:pt idx="0">
                  <c:v>27972</c:v>
                </c:pt>
                <c:pt idx="1">
                  <c:v>28003</c:v>
                </c:pt>
                <c:pt idx="2">
                  <c:v>28033</c:v>
                </c:pt>
                <c:pt idx="3">
                  <c:v>28064</c:v>
                </c:pt>
                <c:pt idx="4">
                  <c:v>28094</c:v>
                </c:pt>
                <c:pt idx="5">
                  <c:v>28125</c:v>
                </c:pt>
                <c:pt idx="6">
                  <c:v>28156</c:v>
                </c:pt>
                <c:pt idx="7">
                  <c:v>28184</c:v>
                </c:pt>
                <c:pt idx="8">
                  <c:v>28215</c:v>
                </c:pt>
                <c:pt idx="9">
                  <c:v>28245</c:v>
                </c:pt>
                <c:pt idx="10">
                  <c:v>28276</c:v>
                </c:pt>
                <c:pt idx="11">
                  <c:v>28306</c:v>
                </c:pt>
                <c:pt idx="12">
                  <c:v>28337</c:v>
                </c:pt>
                <c:pt idx="13">
                  <c:v>28368</c:v>
                </c:pt>
                <c:pt idx="14">
                  <c:v>28398</c:v>
                </c:pt>
                <c:pt idx="15">
                  <c:v>28429</c:v>
                </c:pt>
                <c:pt idx="16">
                  <c:v>28459</c:v>
                </c:pt>
                <c:pt idx="17">
                  <c:v>28490</c:v>
                </c:pt>
                <c:pt idx="18">
                  <c:v>28521</c:v>
                </c:pt>
                <c:pt idx="19">
                  <c:v>28549</c:v>
                </c:pt>
                <c:pt idx="20">
                  <c:v>28580</c:v>
                </c:pt>
                <c:pt idx="21">
                  <c:v>28610</c:v>
                </c:pt>
                <c:pt idx="22">
                  <c:v>28641</c:v>
                </c:pt>
                <c:pt idx="23">
                  <c:v>28671</c:v>
                </c:pt>
                <c:pt idx="24">
                  <c:v>28702</c:v>
                </c:pt>
                <c:pt idx="25">
                  <c:v>28733</c:v>
                </c:pt>
                <c:pt idx="26">
                  <c:v>28763</c:v>
                </c:pt>
                <c:pt idx="27">
                  <c:v>28794</c:v>
                </c:pt>
                <c:pt idx="28">
                  <c:v>28824</c:v>
                </c:pt>
                <c:pt idx="29">
                  <c:v>28855</c:v>
                </c:pt>
                <c:pt idx="30">
                  <c:v>28886</c:v>
                </c:pt>
                <c:pt idx="31">
                  <c:v>28914</c:v>
                </c:pt>
                <c:pt idx="32">
                  <c:v>28945</c:v>
                </c:pt>
                <c:pt idx="33">
                  <c:v>28975</c:v>
                </c:pt>
                <c:pt idx="34">
                  <c:v>29006</c:v>
                </c:pt>
                <c:pt idx="35">
                  <c:v>29036</c:v>
                </c:pt>
                <c:pt idx="36">
                  <c:v>29067</c:v>
                </c:pt>
                <c:pt idx="37">
                  <c:v>29098</c:v>
                </c:pt>
                <c:pt idx="38">
                  <c:v>29128</c:v>
                </c:pt>
                <c:pt idx="39">
                  <c:v>29159</c:v>
                </c:pt>
                <c:pt idx="40">
                  <c:v>29189</c:v>
                </c:pt>
                <c:pt idx="41">
                  <c:v>29220</c:v>
                </c:pt>
                <c:pt idx="42">
                  <c:v>29251</c:v>
                </c:pt>
                <c:pt idx="43">
                  <c:v>29280</c:v>
                </c:pt>
                <c:pt idx="44">
                  <c:v>29311</c:v>
                </c:pt>
                <c:pt idx="45">
                  <c:v>29341</c:v>
                </c:pt>
                <c:pt idx="46">
                  <c:v>29372</c:v>
                </c:pt>
                <c:pt idx="47">
                  <c:v>29402</c:v>
                </c:pt>
                <c:pt idx="48">
                  <c:v>29433</c:v>
                </c:pt>
                <c:pt idx="49">
                  <c:v>29464</c:v>
                </c:pt>
                <c:pt idx="50">
                  <c:v>29494</c:v>
                </c:pt>
                <c:pt idx="51">
                  <c:v>29525</c:v>
                </c:pt>
                <c:pt idx="52">
                  <c:v>29555</c:v>
                </c:pt>
                <c:pt idx="53">
                  <c:v>29586</c:v>
                </c:pt>
                <c:pt idx="54">
                  <c:v>29617</c:v>
                </c:pt>
                <c:pt idx="55">
                  <c:v>29645</c:v>
                </c:pt>
                <c:pt idx="56">
                  <c:v>29676</c:v>
                </c:pt>
                <c:pt idx="57">
                  <c:v>29706</c:v>
                </c:pt>
                <c:pt idx="58">
                  <c:v>29737</c:v>
                </c:pt>
                <c:pt idx="59">
                  <c:v>29767</c:v>
                </c:pt>
                <c:pt idx="60">
                  <c:v>29798</c:v>
                </c:pt>
                <c:pt idx="61">
                  <c:v>29829</c:v>
                </c:pt>
                <c:pt idx="62">
                  <c:v>29859</c:v>
                </c:pt>
                <c:pt idx="63">
                  <c:v>29890</c:v>
                </c:pt>
                <c:pt idx="64">
                  <c:v>29920</c:v>
                </c:pt>
                <c:pt idx="65">
                  <c:v>29951</c:v>
                </c:pt>
                <c:pt idx="66">
                  <c:v>29982</c:v>
                </c:pt>
                <c:pt idx="67">
                  <c:v>30010</c:v>
                </c:pt>
                <c:pt idx="68">
                  <c:v>30041</c:v>
                </c:pt>
                <c:pt idx="69">
                  <c:v>30071</c:v>
                </c:pt>
                <c:pt idx="70">
                  <c:v>30102</c:v>
                </c:pt>
                <c:pt idx="71">
                  <c:v>30132</c:v>
                </c:pt>
                <c:pt idx="72">
                  <c:v>30163</c:v>
                </c:pt>
                <c:pt idx="73">
                  <c:v>30194</c:v>
                </c:pt>
                <c:pt idx="74">
                  <c:v>30224</c:v>
                </c:pt>
                <c:pt idx="75">
                  <c:v>30255</c:v>
                </c:pt>
                <c:pt idx="76">
                  <c:v>30285</c:v>
                </c:pt>
                <c:pt idx="77">
                  <c:v>30316</c:v>
                </c:pt>
                <c:pt idx="78">
                  <c:v>30347</c:v>
                </c:pt>
                <c:pt idx="79">
                  <c:v>30375</c:v>
                </c:pt>
                <c:pt idx="80">
                  <c:v>30406</c:v>
                </c:pt>
                <c:pt idx="81">
                  <c:v>30436</c:v>
                </c:pt>
                <c:pt idx="82">
                  <c:v>30467</c:v>
                </c:pt>
                <c:pt idx="83">
                  <c:v>30497</c:v>
                </c:pt>
                <c:pt idx="84">
                  <c:v>30528</c:v>
                </c:pt>
                <c:pt idx="85">
                  <c:v>30559</c:v>
                </c:pt>
                <c:pt idx="86">
                  <c:v>30589</c:v>
                </c:pt>
                <c:pt idx="87">
                  <c:v>30620</c:v>
                </c:pt>
                <c:pt idx="88">
                  <c:v>30650</c:v>
                </c:pt>
                <c:pt idx="89">
                  <c:v>30681</c:v>
                </c:pt>
                <c:pt idx="90">
                  <c:v>30712</c:v>
                </c:pt>
                <c:pt idx="91">
                  <c:v>30741</c:v>
                </c:pt>
                <c:pt idx="92">
                  <c:v>30772</c:v>
                </c:pt>
                <c:pt idx="93">
                  <c:v>30802</c:v>
                </c:pt>
                <c:pt idx="94">
                  <c:v>30833</c:v>
                </c:pt>
                <c:pt idx="95">
                  <c:v>30863</c:v>
                </c:pt>
                <c:pt idx="96">
                  <c:v>30894</c:v>
                </c:pt>
                <c:pt idx="97">
                  <c:v>30925</c:v>
                </c:pt>
                <c:pt idx="98">
                  <c:v>30955</c:v>
                </c:pt>
                <c:pt idx="99">
                  <c:v>30986</c:v>
                </c:pt>
                <c:pt idx="100">
                  <c:v>31016</c:v>
                </c:pt>
              </c:numCache>
            </c:numRef>
          </c:cat>
          <c:val>
            <c:numRef>
              <c:f>'Monthly Analysis'!$D$200:$D$300</c:f>
              <c:numCache>
                <c:formatCode>#,##0.00</c:formatCode>
                <c:ptCount val="101"/>
                <c:pt idx="0">
                  <c:v>5.1943887084450111</c:v>
                </c:pt>
                <c:pt idx="1">
                  <c:v>4.4354240486676275</c:v>
                </c:pt>
                <c:pt idx="2">
                  <c:v>4.8965777445467804</c:v>
                </c:pt>
                <c:pt idx="3">
                  <c:v>4.7462489880340737</c:v>
                </c:pt>
                <c:pt idx="4">
                  <c:v>5.0145100857140346</c:v>
                </c:pt>
                <c:pt idx="5">
                  <c:v>5.2881611151094212</c:v>
                </c:pt>
                <c:pt idx="6">
                  <c:v>5.0824331018519349</c:v>
                </c:pt>
                <c:pt idx="7">
                  <c:v>5.5541224926500981</c:v>
                </c:pt>
                <c:pt idx="8">
                  <c:v>5.2742143736760374</c:v>
                </c:pt>
                <c:pt idx="9">
                  <c:v>5.2144256766124002</c:v>
                </c:pt>
                <c:pt idx="10">
                  <c:v>5.1821938156909448</c:v>
                </c:pt>
                <c:pt idx="11">
                  <c:v>5.2150552725455732</c:v>
                </c:pt>
                <c:pt idx="12">
                  <c:v>5.657804345375653</c:v>
                </c:pt>
                <c:pt idx="13">
                  <c:v>5.8867464553317719</c:v>
                </c:pt>
                <c:pt idx="14">
                  <c:v>6.1819764928175482</c:v>
                </c:pt>
                <c:pt idx="15">
                  <c:v>6.2218525684289876</c:v>
                </c:pt>
                <c:pt idx="16">
                  <c:v>6.3919292625057471</c:v>
                </c:pt>
                <c:pt idx="17">
                  <c:v>6.9212591856886148</c:v>
                </c:pt>
                <c:pt idx="18">
                  <c:v>6.9851559946002801</c:v>
                </c:pt>
                <c:pt idx="19">
                  <c:v>6.5217986394663381</c:v>
                </c:pt>
                <c:pt idx="20">
                  <c:v>6.5725124739857437</c:v>
                </c:pt>
                <c:pt idx="21">
                  <c:v>6.7783282141782557</c:v>
                </c:pt>
                <c:pt idx="22">
                  <c:v>7.1693248877487781</c:v>
                </c:pt>
                <c:pt idx="23">
                  <c:v>7.6883022470635467</c:v>
                </c:pt>
                <c:pt idx="24">
                  <c:v>8.4610690856804585</c:v>
                </c:pt>
                <c:pt idx="25">
                  <c:v>8.4855581662424715</c:v>
                </c:pt>
                <c:pt idx="26">
                  <c:v>8.8467967208331881</c:v>
                </c:pt>
                <c:pt idx="27">
                  <c:v>9.4026473598503255</c:v>
                </c:pt>
                <c:pt idx="28">
                  <c:v>8.6287448914487133</c:v>
                </c:pt>
                <c:pt idx="29">
                  <c:v>9.4617868234958493</c:v>
                </c:pt>
                <c:pt idx="30">
                  <c:v>10.331568350565368</c:v>
                </c:pt>
                <c:pt idx="31">
                  <c:v>10.82056434843892</c:v>
                </c:pt>
                <c:pt idx="32">
                  <c:v>10.687513774199193</c:v>
                </c:pt>
                <c:pt idx="33">
                  <c:v>10.620451991386659</c:v>
                </c:pt>
                <c:pt idx="34">
                  <c:v>11.439853926953663</c:v>
                </c:pt>
                <c:pt idx="35">
                  <c:v>11.140026856742217</c:v>
                </c:pt>
                <c:pt idx="36">
                  <c:v>11.388525482940524</c:v>
                </c:pt>
                <c:pt idx="37">
                  <c:v>12.656936315982781</c:v>
                </c:pt>
                <c:pt idx="38">
                  <c:v>14.357985344814157</c:v>
                </c:pt>
                <c:pt idx="39">
                  <c:v>14.922573365759192</c:v>
                </c:pt>
                <c:pt idx="40">
                  <c:v>15.960976863545065</c:v>
                </c:pt>
                <c:pt idx="41">
                  <c:v>18.270143588490285</c:v>
                </c:pt>
                <c:pt idx="42">
                  <c:v>18.174344660014743</c:v>
                </c:pt>
                <c:pt idx="43">
                  <c:v>20.11749799550639</c:v>
                </c:pt>
                <c:pt idx="44">
                  <c:v>18.543757980832055</c:v>
                </c:pt>
                <c:pt idx="45">
                  <c:v>18.555977804826597</c:v>
                </c:pt>
                <c:pt idx="46">
                  <c:v>20.55097578211506</c:v>
                </c:pt>
                <c:pt idx="47">
                  <c:v>22.526545069643948</c:v>
                </c:pt>
                <c:pt idx="48">
                  <c:v>24.415657952705601</c:v>
                </c:pt>
                <c:pt idx="49">
                  <c:v>26.06515189116903</c:v>
                </c:pt>
                <c:pt idx="50">
                  <c:v>27.915428462977484</c:v>
                </c:pt>
                <c:pt idx="51">
                  <c:v>28.73632661160098</c:v>
                </c:pt>
                <c:pt idx="52">
                  <c:v>26.976372636544969</c:v>
                </c:pt>
                <c:pt idx="53">
                  <c:v>25.606721087322825</c:v>
                </c:pt>
                <c:pt idx="54">
                  <c:v>21.79649524670943</c:v>
                </c:pt>
                <c:pt idx="55">
                  <c:v>22.220272771538436</c:v>
                </c:pt>
                <c:pt idx="56">
                  <c:v>23.829193397383218</c:v>
                </c:pt>
                <c:pt idx="57">
                  <c:v>24.282627636153464</c:v>
                </c:pt>
                <c:pt idx="58">
                  <c:v>24.438100055628631</c:v>
                </c:pt>
                <c:pt idx="59">
                  <c:v>21.614918769291805</c:v>
                </c:pt>
                <c:pt idx="60">
                  <c:v>23.29188200019836</c:v>
                </c:pt>
                <c:pt idx="61">
                  <c:v>25.541873497358537</c:v>
                </c:pt>
                <c:pt idx="62">
                  <c:v>26.718230731767278</c:v>
                </c:pt>
                <c:pt idx="63">
                  <c:v>26.7611520650748</c:v>
                </c:pt>
                <c:pt idx="64">
                  <c:v>25.956085590033425</c:v>
                </c:pt>
                <c:pt idx="65">
                  <c:v>25.837229930729269</c:v>
                </c:pt>
                <c:pt idx="66">
                  <c:v>25.225077496613281</c:v>
                </c:pt>
                <c:pt idx="67">
                  <c:v>23.21333829410181</c:v>
                </c:pt>
                <c:pt idx="68">
                  <c:v>20.142313529020022</c:v>
                </c:pt>
                <c:pt idx="69">
                  <c:v>20.838700428137003</c:v>
                </c:pt>
                <c:pt idx="70">
                  <c:v>19.17096665921412</c:v>
                </c:pt>
                <c:pt idx="71">
                  <c:v>17.766002392971259</c:v>
                </c:pt>
                <c:pt idx="72">
                  <c:v>20.902143813557565</c:v>
                </c:pt>
                <c:pt idx="73">
                  <c:v>24.357423949022301</c:v>
                </c:pt>
                <c:pt idx="74">
                  <c:v>27.528225351381842</c:v>
                </c:pt>
                <c:pt idx="75">
                  <c:v>28.519229185624024</c:v>
                </c:pt>
                <c:pt idx="76">
                  <c:v>31.594903871907572</c:v>
                </c:pt>
                <c:pt idx="77">
                  <c:v>35.67861875818749</c:v>
                </c:pt>
                <c:pt idx="78">
                  <c:v>39.237782315371561</c:v>
                </c:pt>
                <c:pt idx="79">
                  <c:v>33.776679644755937</c:v>
                </c:pt>
                <c:pt idx="80">
                  <c:v>34.55197093222553</c:v>
                </c:pt>
                <c:pt idx="81">
                  <c:v>37.969033255573692</c:v>
                </c:pt>
                <c:pt idx="82">
                  <c:v>39.450728335020656</c:v>
                </c:pt>
                <c:pt idx="83">
                  <c:v>39.842419183465005</c:v>
                </c:pt>
                <c:pt idx="84">
                  <c:v>40.053413332636488</c:v>
                </c:pt>
                <c:pt idx="85">
                  <c:v>41.279671494176199</c:v>
                </c:pt>
                <c:pt idx="86">
                  <c:v>38.742290449735279</c:v>
                </c:pt>
                <c:pt idx="87">
                  <c:v>34.625957829250915</c:v>
                </c:pt>
                <c:pt idx="88">
                  <c:v>38.52054449488697</c:v>
                </c:pt>
                <c:pt idx="89">
                  <c:v>40.779273888057119</c:v>
                </c:pt>
                <c:pt idx="90">
                  <c:v>40.409937859859262</c:v>
                </c:pt>
                <c:pt idx="91">
                  <c:v>44.786864983936333</c:v>
                </c:pt>
                <c:pt idx="92">
                  <c:v>45.812037533257381</c:v>
                </c:pt>
                <c:pt idx="93">
                  <c:v>46.39151021243449</c:v>
                </c:pt>
                <c:pt idx="94">
                  <c:v>45.876318600685195</c:v>
                </c:pt>
                <c:pt idx="95">
                  <c:v>45.3612646102357</c:v>
                </c:pt>
                <c:pt idx="96">
                  <c:v>40.976970181810842</c:v>
                </c:pt>
                <c:pt idx="97">
                  <c:v>43.709538455373789</c:v>
                </c:pt>
                <c:pt idx="98">
                  <c:v>43.211262825893122</c:v>
                </c:pt>
                <c:pt idx="99">
                  <c:v>44.641415585441571</c:v>
                </c:pt>
                <c:pt idx="100">
                  <c:v>46.946346892783552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8A-45CA-9BA6-70B9B3F024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7641976"/>
        <c:axId val="1477643544"/>
      </c:lineChart>
      <c:lineChart>
        <c:grouping val="standard"/>
        <c:varyColors val="0"/>
        <c:ser>
          <c:idx val="2"/>
          <c:order val="2"/>
          <c:tx>
            <c:strRef>
              <c:f>'Monthly Analysis'!$E$1</c:f>
              <c:strCache>
                <c:ptCount val="1"/>
                <c:pt idx="0">
                  <c:v>Chris/Cam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'Monthly Analysis'!$A$200:$A$300</c:f>
              <c:numCache>
                <c:formatCode>d\-mmm\-yy</c:formatCode>
                <c:ptCount val="101"/>
                <c:pt idx="0">
                  <c:v>27972</c:v>
                </c:pt>
                <c:pt idx="1">
                  <c:v>28003</c:v>
                </c:pt>
                <c:pt idx="2">
                  <c:v>28033</c:v>
                </c:pt>
                <c:pt idx="3">
                  <c:v>28064</c:v>
                </c:pt>
                <c:pt idx="4">
                  <c:v>28094</c:v>
                </c:pt>
                <c:pt idx="5">
                  <c:v>28125</c:v>
                </c:pt>
                <c:pt idx="6">
                  <c:v>28156</c:v>
                </c:pt>
                <c:pt idx="7">
                  <c:v>28184</c:v>
                </c:pt>
                <c:pt idx="8">
                  <c:v>28215</c:v>
                </c:pt>
                <c:pt idx="9">
                  <c:v>28245</c:v>
                </c:pt>
                <c:pt idx="10">
                  <c:v>28276</c:v>
                </c:pt>
                <c:pt idx="11">
                  <c:v>28306</c:v>
                </c:pt>
                <c:pt idx="12">
                  <c:v>28337</c:v>
                </c:pt>
                <c:pt idx="13">
                  <c:v>28368</c:v>
                </c:pt>
                <c:pt idx="14">
                  <c:v>28398</c:v>
                </c:pt>
                <c:pt idx="15">
                  <c:v>28429</c:v>
                </c:pt>
                <c:pt idx="16">
                  <c:v>28459</c:v>
                </c:pt>
                <c:pt idx="17">
                  <c:v>28490</c:v>
                </c:pt>
                <c:pt idx="18">
                  <c:v>28521</c:v>
                </c:pt>
                <c:pt idx="19">
                  <c:v>28549</c:v>
                </c:pt>
                <c:pt idx="20">
                  <c:v>28580</c:v>
                </c:pt>
                <c:pt idx="21">
                  <c:v>28610</c:v>
                </c:pt>
                <c:pt idx="22">
                  <c:v>28641</c:v>
                </c:pt>
                <c:pt idx="23">
                  <c:v>28671</c:v>
                </c:pt>
                <c:pt idx="24">
                  <c:v>28702</c:v>
                </c:pt>
                <c:pt idx="25">
                  <c:v>28733</c:v>
                </c:pt>
                <c:pt idx="26">
                  <c:v>28763</c:v>
                </c:pt>
                <c:pt idx="27">
                  <c:v>28794</c:v>
                </c:pt>
                <c:pt idx="28">
                  <c:v>28824</c:v>
                </c:pt>
                <c:pt idx="29">
                  <c:v>28855</c:v>
                </c:pt>
                <c:pt idx="30">
                  <c:v>28886</c:v>
                </c:pt>
                <c:pt idx="31">
                  <c:v>28914</c:v>
                </c:pt>
                <c:pt idx="32">
                  <c:v>28945</c:v>
                </c:pt>
                <c:pt idx="33">
                  <c:v>28975</c:v>
                </c:pt>
                <c:pt idx="34">
                  <c:v>29006</c:v>
                </c:pt>
                <c:pt idx="35">
                  <c:v>29036</c:v>
                </c:pt>
                <c:pt idx="36">
                  <c:v>29067</c:v>
                </c:pt>
                <c:pt idx="37">
                  <c:v>29098</c:v>
                </c:pt>
                <c:pt idx="38">
                  <c:v>29128</c:v>
                </c:pt>
                <c:pt idx="39">
                  <c:v>29159</c:v>
                </c:pt>
                <c:pt idx="40">
                  <c:v>29189</c:v>
                </c:pt>
                <c:pt idx="41">
                  <c:v>29220</c:v>
                </c:pt>
                <c:pt idx="42">
                  <c:v>29251</c:v>
                </c:pt>
                <c:pt idx="43">
                  <c:v>29280</c:v>
                </c:pt>
                <c:pt idx="44">
                  <c:v>29311</c:v>
                </c:pt>
                <c:pt idx="45">
                  <c:v>29341</c:v>
                </c:pt>
                <c:pt idx="46">
                  <c:v>29372</c:v>
                </c:pt>
                <c:pt idx="47">
                  <c:v>29402</c:v>
                </c:pt>
                <c:pt idx="48">
                  <c:v>29433</c:v>
                </c:pt>
                <c:pt idx="49">
                  <c:v>29464</c:v>
                </c:pt>
                <c:pt idx="50">
                  <c:v>29494</c:v>
                </c:pt>
                <c:pt idx="51">
                  <c:v>29525</c:v>
                </c:pt>
                <c:pt idx="52">
                  <c:v>29555</c:v>
                </c:pt>
                <c:pt idx="53">
                  <c:v>29586</c:v>
                </c:pt>
                <c:pt idx="54">
                  <c:v>29617</c:v>
                </c:pt>
                <c:pt idx="55">
                  <c:v>29645</c:v>
                </c:pt>
                <c:pt idx="56">
                  <c:v>29676</c:v>
                </c:pt>
                <c:pt idx="57">
                  <c:v>29706</c:v>
                </c:pt>
                <c:pt idx="58">
                  <c:v>29737</c:v>
                </c:pt>
                <c:pt idx="59">
                  <c:v>29767</c:v>
                </c:pt>
                <c:pt idx="60">
                  <c:v>29798</c:v>
                </c:pt>
                <c:pt idx="61">
                  <c:v>29829</c:v>
                </c:pt>
                <c:pt idx="62">
                  <c:v>29859</c:v>
                </c:pt>
                <c:pt idx="63">
                  <c:v>29890</c:v>
                </c:pt>
                <c:pt idx="64">
                  <c:v>29920</c:v>
                </c:pt>
                <c:pt idx="65">
                  <c:v>29951</c:v>
                </c:pt>
                <c:pt idx="66">
                  <c:v>29982</c:v>
                </c:pt>
                <c:pt idx="67">
                  <c:v>30010</c:v>
                </c:pt>
                <c:pt idx="68">
                  <c:v>30041</c:v>
                </c:pt>
                <c:pt idx="69">
                  <c:v>30071</c:v>
                </c:pt>
                <c:pt idx="70">
                  <c:v>30102</c:v>
                </c:pt>
                <c:pt idx="71">
                  <c:v>30132</c:v>
                </c:pt>
                <c:pt idx="72">
                  <c:v>30163</c:v>
                </c:pt>
                <c:pt idx="73">
                  <c:v>30194</c:v>
                </c:pt>
                <c:pt idx="74">
                  <c:v>30224</c:v>
                </c:pt>
                <c:pt idx="75">
                  <c:v>30255</c:v>
                </c:pt>
                <c:pt idx="76">
                  <c:v>30285</c:v>
                </c:pt>
                <c:pt idx="77">
                  <c:v>30316</c:v>
                </c:pt>
                <c:pt idx="78">
                  <c:v>30347</c:v>
                </c:pt>
                <c:pt idx="79">
                  <c:v>30375</c:v>
                </c:pt>
                <c:pt idx="80">
                  <c:v>30406</c:v>
                </c:pt>
                <c:pt idx="81">
                  <c:v>30436</c:v>
                </c:pt>
                <c:pt idx="82">
                  <c:v>30467</c:v>
                </c:pt>
                <c:pt idx="83">
                  <c:v>30497</c:v>
                </c:pt>
                <c:pt idx="84">
                  <c:v>30528</c:v>
                </c:pt>
                <c:pt idx="85">
                  <c:v>30559</c:v>
                </c:pt>
                <c:pt idx="86">
                  <c:v>30589</c:v>
                </c:pt>
                <c:pt idx="87">
                  <c:v>30620</c:v>
                </c:pt>
                <c:pt idx="88">
                  <c:v>30650</c:v>
                </c:pt>
                <c:pt idx="89">
                  <c:v>30681</c:v>
                </c:pt>
                <c:pt idx="90">
                  <c:v>30712</c:v>
                </c:pt>
                <c:pt idx="91">
                  <c:v>30741</c:v>
                </c:pt>
                <c:pt idx="92">
                  <c:v>30772</c:v>
                </c:pt>
                <c:pt idx="93">
                  <c:v>30802</c:v>
                </c:pt>
                <c:pt idx="94">
                  <c:v>30833</c:v>
                </c:pt>
                <c:pt idx="95">
                  <c:v>30863</c:v>
                </c:pt>
                <c:pt idx="96">
                  <c:v>30894</c:v>
                </c:pt>
                <c:pt idx="97">
                  <c:v>30925</c:v>
                </c:pt>
                <c:pt idx="98">
                  <c:v>30955</c:v>
                </c:pt>
                <c:pt idx="99">
                  <c:v>30986</c:v>
                </c:pt>
                <c:pt idx="100">
                  <c:v>31016</c:v>
                </c:pt>
              </c:numCache>
            </c:numRef>
          </c:cat>
          <c:val>
            <c:numRef>
              <c:f>'Monthly Analysis'!$E$200:$E$300</c:f>
              <c:numCache>
                <c:formatCode>#,##0.00</c:formatCode>
                <c:ptCount val="101"/>
                <c:pt idx="0">
                  <c:v>1.0511342732443492</c:v>
                </c:pt>
                <c:pt idx="1">
                  <c:v>1.106996748478859</c:v>
                </c:pt>
                <c:pt idx="2">
                  <c:v>0.98640320893078304</c:v>
                </c:pt>
                <c:pt idx="3">
                  <c:v>1.0513565581115647</c:v>
                </c:pt>
                <c:pt idx="4">
                  <c:v>1.0030890184726311</c:v>
                </c:pt>
                <c:pt idx="5">
                  <c:v>1.002238752684133</c:v>
                </c:pt>
                <c:pt idx="6">
                  <c:v>1.0664183652560153</c:v>
                </c:pt>
                <c:pt idx="7">
                  <c:v>0.99385636656460974</c:v>
                </c:pt>
                <c:pt idx="8">
                  <c:v>1.069353575795027</c:v>
                </c:pt>
                <c:pt idx="9">
                  <c:v>1.0470951814480822</c:v>
                </c:pt>
                <c:pt idx="10">
                  <c:v>1.0401000409671763</c:v>
                </c:pt>
                <c:pt idx="11">
                  <c:v>1.0373811431070932</c:v>
                </c:pt>
                <c:pt idx="12">
                  <c:v>0.99155072490007101</c:v>
                </c:pt>
                <c:pt idx="13">
                  <c:v>1.0073476146792515</c:v>
                </c:pt>
                <c:pt idx="14">
                  <c:v>1.0158563377418759</c:v>
                </c:pt>
                <c:pt idx="15">
                  <c:v>1.0334542532600655</c:v>
                </c:pt>
                <c:pt idx="16">
                  <c:v>1.0247297382374796</c:v>
                </c:pt>
                <c:pt idx="17">
                  <c:v>0.99837324605443245</c:v>
                </c:pt>
                <c:pt idx="18">
                  <c:v>1.0364836527053543</c:v>
                </c:pt>
                <c:pt idx="19">
                  <c:v>1.0763901782429806</c:v>
                </c:pt>
                <c:pt idx="20">
                  <c:v>1.0346119580471944</c:v>
                </c:pt>
                <c:pt idx="21">
                  <c:v>1.0223759872684377</c:v>
                </c:pt>
                <c:pt idx="22">
                  <c:v>1.0098579870988962</c:v>
                </c:pt>
                <c:pt idx="23">
                  <c:v>1.0054235319575762</c:v>
                </c:pt>
                <c:pt idx="24">
                  <c:v>0.98569104158653464</c:v>
                </c:pt>
                <c:pt idx="25">
                  <c:v>1.037056116709971</c:v>
                </c:pt>
                <c:pt idx="26">
                  <c:v>1.0071441993256129</c:v>
                </c:pt>
                <c:pt idx="27">
                  <c:v>0.98695608213767161</c:v>
                </c:pt>
                <c:pt idx="28">
                  <c:v>1.0152113789667561</c:v>
                </c:pt>
                <c:pt idx="29">
                  <c:v>0.96282025477235655</c:v>
                </c:pt>
                <c:pt idx="30">
                  <c:v>0.97274679496748828</c:v>
                </c:pt>
                <c:pt idx="31">
                  <c:v>0.98793368402658621</c:v>
                </c:pt>
                <c:pt idx="32">
                  <c:v>0.98526188807546156</c:v>
                </c:pt>
                <c:pt idx="33">
                  <c:v>0.98583374874170349</c:v>
                </c:pt>
                <c:pt idx="34">
                  <c:v>0.99389380953640671</c:v>
                </c:pt>
                <c:pt idx="35">
                  <c:v>1.0233368506737881</c:v>
                </c:pt>
                <c:pt idx="36">
                  <c:v>1.0018856275197034</c:v>
                </c:pt>
                <c:pt idx="37">
                  <c:v>0.96152810571007663</c:v>
                </c:pt>
                <c:pt idx="38">
                  <c:v>0.93954685675120453</c:v>
                </c:pt>
                <c:pt idx="39">
                  <c:v>0.94353699290951176</c:v>
                </c:pt>
                <c:pt idx="40">
                  <c:v>0.97988989857643505</c:v>
                </c:pt>
                <c:pt idx="41">
                  <c:v>0.96550965319794979</c:v>
                </c:pt>
                <c:pt idx="42">
                  <c:v>1.0201193136162832</c:v>
                </c:pt>
                <c:pt idx="43">
                  <c:v>0.96980250746677921</c:v>
                </c:pt>
                <c:pt idx="44">
                  <c:v>1.0407814866840714</c:v>
                </c:pt>
                <c:pt idx="45">
                  <c:v>1.0201564260912253</c:v>
                </c:pt>
                <c:pt idx="46">
                  <c:v>0.94691367486966216</c:v>
                </c:pt>
                <c:pt idx="47">
                  <c:v>0.96064442785597748</c:v>
                </c:pt>
                <c:pt idx="48">
                  <c:v>0.98870978806962462</c:v>
                </c:pt>
                <c:pt idx="49">
                  <c:v>0.98675810934806141</c:v>
                </c:pt>
                <c:pt idx="50">
                  <c:v>1.0180750060022077</c:v>
                </c:pt>
                <c:pt idx="51">
                  <c:v>1.0008238140079277</c:v>
                </c:pt>
                <c:pt idx="52">
                  <c:v>1.0253417081927805</c:v>
                </c:pt>
                <c:pt idx="53">
                  <c:v>1.033712981436915</c:v>
                </c:pt>
                <c:pt idx="54">
                  <c:v>1.1162345012174857</c:v>
                </c:pt>
                <c:pt idx="55">
                  <c:v>1.0049381584821095</c:v>
                </c:pt>
                <c:pt idx="56">
                  <c:v>0.98660494327020454</c:v>
                </c:pt>
                <c:pt idx="57">
                  <c:v>0.9970090701368195</c:v>
                </c:pt>
                <c:pt idx="58">
                  <c:v>1.0094892787836818</c:v>
                </c:pt>
                <c:pt idx="59">
                  <c:v>1.092763764329145</c:v>
                </c:pt>
                <c:pt idx="60">
                  <c:v>0.98918584594425574</c:v>
                </c:pt>
                <c:pt idx="61">
                  <c:v>0.97995943808070807</c:v>
                </c:pt>
                <c:pt idx="62">
                  <c:v>1.0161600995427948</c:v>
                </c:pt>
                <c:pt idx="63">
                  <c:v>1.0335877892229557</c:v>
                </c:pt>
                <c:pt idx="64">
                  <c:v>1.0093971954715788</c:v>
                </c:pt>
                <c:pt idx="65">
                  <c:v>1.0248776695874142</c:v>
                </c:pt>
                <c:pt idx="66">
                  <c:v>1.0160523789645872</c:v>
                </c:pt>
                <c:pt idx="67">
                  <c:v>1.0580124103149937</c:v>
                </c:pt>
                <c:pt idx="68">
                  <c:v>1.0420848612925557</c:v>
                </c:pt>
                <c:pt idx="69">
                  <c:v>1.0134989018548959</c:v>
                </c:pt>
                <c:pt idx="70">
                  <c:v>1.0495036769744601</c:v>
                </c:pt>
                <c:pt idx="71">
                  <c:v>1.0278057829838063</c:v>
                </c:pt>
                <c:pt idx="72">
                  <c:v>0.92861288168012079</c:v>
                </c:pt>
                <c:pt idx="73">
                  <c:v>0.94714449476608231</c:v>
                </c:pt>
                <c:pt idx="74">
                  <c:v>0.96773401336104459</c:v>
                </c:pt>
                <c:pt idx="75">
                  <c:v>1.0077411213654841</c:v>
                </c:pt>
                <c:pt idx="76">
                  <c:v>0.91343844934627905</c:v>
                </c:pt>
                <c:pt idx="77">
                  <c:v>0.94005881301958405</c:v>
                </c:pt>
                <c:pt idx="78">
                  <c:v>0.97915829419719291</c:v>
                </c:pt>
                <c:pt idx="79">
                  <c:v>1.137471190302892</c:v>
                </c:pt>
                <c:pt idx="80">
                  <c:v>1.0019688910918543</c:v>
                </c:pt>
                <c:pt idx="81">
                  <c:v>0.98185275745801237</c:v>
                </c:pt>
                <c:pt idx="82">
                  <c:v>1.021273920670162</c:v>
                </c:pt>
                <c:pt idx="83">
                  <c:v>0.98914676386808198</c:v>
                </c:pt>
                <c:pt idx="84">
                  <c:v>0.99367311518416823</c:v>
                </c:pt>
                <c:pt idx="85">
                  <c:v>0.98910670851051607</c:v>
                </c:pt>
                <c:pt idx="86">
                  <c:v>1.0685997012415378</c:v>
                </c:pt>
                <c:pt idx="87">
                  <c:v>1.0804033258654642</c:v>
                </c:pt>
                <c:pt idx="88">
                  <c:v>0.93846025475570249</c:v>
                </c:pt>
                <c:pt idx="89">
                  <c:v>0.97034587002758588</c:v>
                </c:pt>
                <c:pt idx="90">
                  <c:v>1.0002490016237005</c:v>
                </c:pt>
                <c:pt idx="91">
                  <c:v>0.94938549539581785</c:v>
                </c:pt>
                <c:pt idx="92">
                  <c:v>1.0145805011675744</c:v>
                </c:pt>
                <c:pt idx="93">
                  <c:v>1.00126078645204</c:v>
                </c:pt>
                <c:pt idx="94">
                  <c:v>1.0005162009515396</c:v>
                </c:pt>
                <c:pt idx="95">
                  <c:v>1.0171674091640863</c:v>
                </c:pt>
                <c:pt idx="96">
                  <c:v>1.0354596694617051</c:v>
                </c:pt>
                <c:pt idx="97">
                  <c:v>0.98147913512744345</c:v>
                </c:pt>
                <c:pt idx="98">
                  <c:v>0.98932540278325942</c:v>
                </c:pt>
                <c:pt idx="99">
                  <c:v>0.99055998605969375</c:v>
                </c:pt>
                <c:pt idx="100">
                  <c:v>0.99453957741655596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28A-45CA-9BA6-70B9B3F024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7645504"/>
        <c:axId val="1477645896"/>
      </c:lineChart>
      <c:dateAx>
        <c:axId val="14776419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7643544"/>
        <c:crosses val="autoZero"/>
        <c:auto val="1"/>
        <c:lblOffset val="100"/>
        <c:baseTimeUnit val="months"/>
      </c:dateAx>
      <c:valAx>
        <c:axId val="1477643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7641976"/>
        <c:crosses val="autoZero"/>
        <c:crossBetween val="between"/>
      </c:valAx>
      <c:valAx>
        <c:axId val="1477645896"/>
        <c:scaling>
          <c:orientation val="minMax"/>
          <c:min val="0.70000000000000007"/>
        </c:scaling>
        <c:delete val="0"/>
        <c:axPos val="r"/>
        <c:numFmt formatCode="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7645504"/>
        <c:crosses val="max"/>
        <c:crossBetween val="between"/>
      </c:valAx>
      <c:dateAx>
        <c:axId val="1477645504"/>
        <c:scaling>
          <c:orientation val="minMax"/>
        </c:scaling>
        <c:delete val="1"/>
        <c:axPos val="b"/>
        <c:numFmt formatCode="d\-mmm\-yy" sourceLinked="1"/>
        <c:majorTickMark val="out"/>
        <c:minorTickMark val="none"/>
        <c:tickLblPos val="nextTo"/>
        <c:crossAx val="1477645896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1997-2002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Analysis'!$B$1</c:f>
              <c:strCache>
                <c:ptCount val="1"/>
                <c:pt idx="0">
                  <c:v>Chris TR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'Monthly Analysis'!$A$446:$A$652</c:f>
              <c:numCache>
                <c:formatCode>d\-mmm\-yy</c:formatCode>
                <c:ptCount val="66"/>
                <c:pt idx="0">
                  <c:v>35461</c:v>
                </c:pt>
                <c:pt idx="1">
                  <c:v>35489</c:v>
                </c:pt>
                <c:pt idx="2">
                  <c:v>35520</c:v>
                </c:pt>
                <c:pt idx="3">
                  <c:v>35550</c:v>
                </c:pt>
                <c:pt idx="4">
                  <c:v>35581</c:v>
                </c:pt>
                <c:pt idx="5">
                  <c:v>35611</c:v>
                </c:pt>
                <c:pt idx="6">
                  <c:v>35642</c:v>
                </c:pt>
                <c:pt idx="7">
                  <c:v>35673</c:v>
                </c:pt>
                <c:pt idx="8">
                  <c:v>35703</c:v>
                </c:pt>
                <c:pt idx="9">
                  <c:v>35734</c:v>
                </c:pt>
                <c:pt idx="10">
                  <c:v>35764</c:v>
                </c:pt>
                <c:pt idx="11">
                  <c:v>35795</c:v>
                </c:pt>
                <c:pt idx="12">
                  <c:v>35826</c:v>
                </c:pt>
                <c:pt idx="13">
                  <c:v>35854</c:v>
                </c:pt>
                <c:pt idx="14">
                  <c:v>35885</c:v>
                </c:pt>
                <c:pt idx="15">
                  <c:v>35915</c:v>
                </c:pt>
                <c:pt idx="16">
                  <c:v>35946</c:v>
                </c:pt>
                <c:pt idx="17">
                  <c:v>35976</c:v>
                </c:pt>
                <c:pt idx="18">
                  <c:v>36007</c:v>
                </c:pt>
                <c:pt idx="19">
                  <c:v>36038</c:v>
                </c:pt>
                <c:pt idx="20">
                  <c:v>36068</c:v>
                </c:pt>
                <c:pt idx="21">
                  <c:v>36099</c:v>
                </c:pt>
                <c:pt idx="22">
                  <c:v>36129</c:v>
                </c:pt>
                <c:pt idx="23">
                  <c:v>36160</c:v>
                </c:pt>
                <c:pt idx="24">
                  <c:v>36191</c:v>
                </c:pt>
                <c:pt idx="25">
                  <c:v>36219</c:v>
                </c:pt>
                <c:pt idx="26">
                  <c:v>36250</c:v>
                </c:pt>
                <c:pt idx="27">
                  <c:v>36280</c:v>
                </c:pt>
                <c:pt idx="28">
                  <c:v>36311</c:v>
                </c:pt>
                <c:pt idx="29">
                  <c:v>36341</c:v>
                </c:pt>
                <c:pt idx="30">
                  <c:v>36372</c:v>
                </c:pt>
                <c:pt idx="31">
                  <c:v>36403</c:v>
                </c:pt>
                <c:pt idx="32">
                  <c:v>36433</c:v>
                </c:pt>
                <c:pt idx="33">
                  <c:v>36464</c:v>
                </c:pt>
                <c:pt idx="34">
                  <c:v>36494</c:v>
                </c:pt>
                <c:pt idx="35">
                  <c:v>36525</c:v>
                </c:pt>
                <c:pt idx="36">
                  <c:v>36556</c:v>
                </c:pt>
                <c:pt idx="37">
                  <c:v>36585</c:v>
                </c:pt>
                <c:pt idx="38">
                  <c:v>36616</c:v>
                </c:pt>
                <c:pt idx="39">
                  <c:v>36646</c:v>
                </c:pt>
                <c:pt idx="40">
                  <c:v>36677</c:v>
                </c:pt>
                <c:pt idx="41">
                  <c:v>36707</c:v>
                </c:pt>
                <c:pt idx="42">
                  <c:v>36738</c:v>
                </c:pt>
                <c:pt idx="43">
                  <c:v>36769</c:v>
                </c:pt>
                <c:pt idx="44">
                  <c:v>36799</c:v>
                </c:pt>
                <c:pt idx="45">
                  <c:v>36830</c:v>
                </c:pt>
                <c:pt idx="46">
                  <c:v>36860</c:v>
                </c:pt>
                <c:pt idx="47">
                  <c:v>36891</c:v>
                </c:pt>
                <c:pt idx="48">
                  <c:v>36922</c:v>
                </c:pt>
                <c:pt idx="49">
                  <c:v>36950</c:v>
                </c:pt>
                <c:pt idx="50">
                  <c:v>36981</c:v>
                </c:pt>
                <c:pt idx="51">
                  <c:v>37011</c:v>
                </c:pt>
                <c:pt idx="52">
                  <c:v>37042</c:v>
                </c:pt>
                <c:pt idx="53">
                  <c:v>37072</c:v>
                </c:pt>
                <c:pt idx="54">
                  <c:v>37103</c:v>
                </c:pt>
                <c:pt idx="55">
                  <c:v>37134</c:v>
                </c:pt>
                <c:pt idx="56">
                  <c:v>37164</c:v>
                </c:pt>
                <c:pt idx="57">
                  <c:v>37195</c:v>
                </c:pt>
                <c:pt idx="58">
                  <c:v>37225</c:v>
                </c:pt>
                <c:pt idx="59">
                  <c:v>37256</c:v>
                </c:pt>
                <c:pt idx="60">
                  <c:v>37287</c:v>
                </c:pt>
                <c:pt idx="61">
                  <c:v>37315</c:v>
                </c:pt>
                <c:pt idx="62">
                  <c:v>37346</c:v>
                </c:pt>
                <c:pt idx="63">
                  <c:v>37376</c:v>
                </c:pt>
                <c:pt idx="64">
                  <c:v>37407</c:v>
                </c:pt>
                <c:pt idx="65">
                  <c:v>37437</c:v>
                </c:pt>
              </c:numCache>
            </c:numRef>
          </c:cat>
          <c:val>
            <c:numRef>
              <c:f>'Monthly Analysis'!$B$446:$B$652</c:f>
              <c:numCache>
                <c:formatCode>#,##0.00</c:formatCode>
                <c:ptCount val="66"/>
                <c:pt idx="0">
                  <c:v>467.6</c:v>
                </c:pt>
                <c:pt idx="1">
                  <c:v>500.17</c:v>
                </c:pt>
                <c:pt idx="2">
                  <c:v>495.97</c:v>
                </c:pt>
                <c:pt idx="3">
                  <c:v>503.04</c:v>
                </c:pt>
                <c:pt idx="4">
                  <c:v>491.93</c:v>
                </c:pt>
                <c:pt idx="5">
                  <c:v>524.20000000000005</c:v>
                </c:pt>
                <c:pt idx="6">
                  <c:v>529.79</c:v>
                </c:pt>
                <c:pt idx="7">
                  <c:v>513.82000000000005</c:v>
                </c:pt>
                <c:pt idx="8">
                  <c:v>503.15</c:v>
                </c:pt>
                <c:pt idx="9">
                  <c:v>460.17</c:v>
                </c:pt>
                <c:pt idx="10">
                  <c:v>439.82</c:v>
                </c:pt>
                <c:pt idx="11">
                  <c:v>433.22</c:v>
                </c:pt>
                <c:pt idx="12">
                  <c:v>462.15</c:v>
                </c:pt>
                <c:pt idx="13">
                  <c:v>498.62</c:v>
                </c:pt>
                <c:pt idx="14">
                  <c:v>537.82000000000005</c:v>
                </c:pt>
                <c:pt idx="15">
                  <c:v>589.27</c:v>
                </c:pt>
                <c:pt idx="16">
                  <c:v>541.78</c:v>
                </c:pt>
                <c:pt idx="17">
                  <c:v>483.43</c:v>
                </c:pt>
                <c:pt idx="18">
                  <c:v>508.73</c:v>
                </c:pt>
                <c:pt idx="19">
                  <c:v>359.67</c:v>
                </c:pt>
                <c:pt idx="20">
                  <c:v>379.8</c:v>
                </c:pt>
                <c:pt idx="21">
                  <c:v>432.79</c:v>
                </c:pt>
                <c:pt idx="22">
                  <c:v>421.06</c:v>
                </c:pt>
                <c:pt idx="23">
                  <c:v>407.63</c:v>
                </c:pt>
                <c:pt idx="24">
                  <c:v>440.18</c:v>
                </c:pt>
                <c:pt idx="25">
                  <c:v>452.2</c:v>
                </c:pt>
                <c:pt idx="26">
                  <c:v>490.2</c:v>
                </c:pt>
                <c:pt idx="27">
                  <c:v>548.15</c:v>
                </c:pt>
                <c:pt idx="28">
                  <c:v>504.97</c:v>
                </c:pt>
                <c:pt idx="29">
                  <c:v>553.15</c:v>
                </c:pt>
                <c:pt idx="30">
                  <c:v>561.65</c:v>
                </c:pt>
                <c:pt idx="31">
                  <c:v>550.13</c:v>
                </c:pt>
                <c:pt idx="32">
                  <c:v>549.29</c:v>
                </c:pt>
                <c:pt idx="33">
                  <c:v>577.21</c:v>
                </c:pt>
                <c:pt idx="34">
                  <c:v>615.6</c:v>
                </c:pt>
                <c:pt idx="35">
                  <c:v>696.31</c:v>
                </c:pt>
                <c:pt idx="36">
                  <c:v>687.33</c:v>
                </c:pt>
                <c:pt idx="37">
                  <c:v>644.91999999999996</c:v>
                </c:pt>
                <c:pt idx="38">
                  <c:v>650.22</c:v>
                </c:pt>
                <c:pt idx="39">
                  <c:v>610.13</c:v>
                </c:pt>
                <c:pt idx="40">
                  <c:v>604.45000000000005</c:v>
                </c:pt>
                <c:pt idx="41">
                  <c:v>638.75</c:v>
                </c:pt>
                <c:pt idx="42">
                  <c:v>644.1</c:v>
                </c:pt>
                <c:pt idx="43">
                  <c:v>707.45</c:v>
                </c:pt>
                <c:pt idx="44">
                  <c:v>693.76</c:v>
                </c:pt>
                <c:pt idx="45">
                  <c:v>684.61</c:v>
                </c:pt>
                <c:pt idx="46">
                  <c:v>656.05</c:v>
                </c:pt>
                <c:pt idx="47">
                  <c:v>698.77</c:v>
                </c:pt>
                <c:pt idx="48">
                  <c:v>765.41</c:v>
                </c:pt>
                <c:pt idx="49">
                  <c:v>764.32</c:v>
                </c:pt>
                <c:pt idx="50">
                  <c:v>700.13</c:v>
                </c:pt>
                <c:pt idx="51">
                  <c:v>772.13</c:v>
                </c:pt>
                <c:pt idx="52">
                  <c:v>804.34</c:v>
                </c:pt>
                <c:pt idx="53">
                  <c:v>791.7</c:v>
                </c:pt>
                <c:pt idx="54">
                  <c:v>737.64</c:v>
                </c:pt>
                <c:pt idx="55">
                  <c:v>777.32</c:v>
                </c:pt>
                <c:pt idx="56">
                  <c:v>704.68</c:v>
                </c:pt>
                <c:pt idx="57">
                  <c:v>748.81</c:v>
                </c:pt>
                <c:pt idx="58">
                  <c:v>832.04</c:v>
                </c:pt>
                <c:pt idx="59">
                  <c:v>926.63</c:v>
                </c:pt>
                <c:pt idx="60">
                  <c:v>916.99</c:v>
                </c:pt>
                <c:pt idx="61">
                  <c:v>965.89</c:v>
                </c:pt>
                <c:pt idx="62">
                  <c:v>984.53</c:v>
                </c:pt>
                <c:pt idx="63">
                  <c:v>987.99</c:v>
                </c:pt>
                <c:pt idx="64">
                  <c:v>1005.5</c:v>
                </c:pt>
                <c:pt idx="65">
                  <c:v>958.17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07-411B-A83F-1C4110489264}"/>
            </c:ext>
          </c:extLst>
        </c:ser>
        <c:ser>
          <c:idx val="1"/>
          <c:order val="1"/>
          <c:tx>
            <c:strRef>
              <c:f>'Monthly Analysis'!$D$1</c:f>
              <c:strCache>
                <c:ptCount val="1"/>
                <c:pt idx="0">
                  <c:v>Cam TR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'Monthly Analysis'!$A$446:$A$652</c:f>
              <c:numCache>
                <c:formatCode>d\-mmm\-yy</c:formatCode>
                <c:ptCount val="66"/>
                <c:pt idx="0">
                  <c:v>35461</c:v>
                </c:pt>
                <c:pt idx="1">
                  <c:v>35489</c:v>
                </c:pt>
                <c:pt idx="2">
                  <c:v>35520</c:v>
                </c:pt>
                <c:pt idx="3">
                  <c:v>35550</c:v>
                </c:pt>
                <c:pt idx="4">
                  <c:v>35581</c:v>
                </c:pt>
                <c:pt idx="5">
                  <c:v>35611</c:v>
                </c:pt>
                <c:pt idx="6">
                  <c:v>35642</c:v>
                </c:pt>
                <c:pt idx="7">
                  <c:v>35673</c:v>
                </c:pt>
                <c:pt idx="8">
                  <c:v>35703</c:v>
                </c:pt>
                <c:pt idx="9">
                  <c:v>35734</c:v>
                </c:pt>
                <c:pt idx="10">
                  <c:v>35764</c:v>
                </c:pt>
                <c:pt idx="11">
                  <c:v>35795</c:v>
                </c:pt>
                <c:pt idx="12">
                  <c:v>35826</c:v>
                </c:pt>
                <c:pt idx="13">
                  <c:v>35854</c:v>
                </c:pt>
                <c:pt idx="14">
                  <c:v>35885</c:v>
                </c:pt>
                <c:pt idx="15">
                  <c:v>35915</c:v>
                </c:pt>
                <c:pt idx="16">
                  <c:v>35946</c:v>
                </c:pt>
                <c:pt idx="17">
                  <c:v>35976</c:v>
                </c:pt>
                <c:pt idx="18">
                  <c:v>36007</c:v>
                </c:pt>
                <c:pt idx="19">
                  <c:v>36038</c:v>
                </c:pt>
                <c:pt idx="20">
                  <c:v>36068</c:v>
                </c:pt>
                <c:pt idx="21">
                  <c:v>36099</c:v>
                </c:pt>
                <c:pt idx="22">
                  <c:v>36129</c:v>
                </c:pt>
                <c:pt idx="23">
                  <c:v>36160</c:v>
                </c:pt>
                <c:pt idx="24">
                  <c:v>36191</c:v>
                </c:pt>
                <c:pt idx="25">
                  <c:v>36219</c:v>
                </c:pt>
                <c:pt idx="26">
                  <c:v>36250</c:v>
                </c:pt>
                <c:pt idx="27">
                  <c:v>36280</c:v>
                </c:pt>
                <c:pt idx="28">
                  <c:v>36311</c:v>
                </c:pt>
                <c:pt idx="29">
                  <c:v>36341</c:v>
                </c:pt>
                <c:pt idx="30">
                  <c:v>36372</c:v>
                </c:pt>
                <c:pt idx="31">
                  <c:v>36403</c:v>
                </c:pt>
                <c:pt idx="32">
                  <c:v>36433</c:v>
                </c:pt>
                <c:pt idx="33">
                  <c:v>36464</c:v>
                </c:pt>
                <c:pt idx="34">
                  <c:v>36494</c:v>
                </c:pt>
                <c:pt idx="35">
                  <c:v>36525</c:v>
                </c:pt>
                <c:pt idx="36">
                  <c:v>36556</c:v>
                </c:pt>
                <c:pt idx="37">
                  <c:v>36585</c:v>
                </c:pt>
                <c:pt idx="38">
                  <c:v>36616</c:v>
                </c:pt>
                <c:pt idx="39">
                  <c:v>36646</c:v>
                </c:pt>
                <c:pt idx="40">
                  <c:v>36677</c:v>
                </c:pt>
                <c:pt idx="41">
                  <c:v>36707</c:v>
                </c:pt>
                <c:pt idx="42">
                  <c:v>36738</c:v>
                </c:pt>
                <c:pt idx="43">
                  <c:v>36769</c:v>
                </c:pt>
                <c:pt idx="44">
                  <c:v>36799</c:v>
                </c:pt>
                <c:pt idx="45">
                  <c:v>36830</c:v>
                </c:pt>
                <c:pt idx="46">
                  <c:v>36860</c:v>
                </c:pt>
                <c:pt idx="47">
                  <c:v>36891</c:v>
                </c:pt>
                <c:pt idx="48">
                  <c:v>36922</c:v>
                </c:pt>
                <c:pt idx="49">
                  <c:v>36950</c:v>
                </c:pt>
                <c:pt idx="50">
                  <c:v>36981</c:v>
                </c:pt>
                <c:pt idx="51">
                  <c:v>37011</c:v>
                </c:pt>
                <c:pt idx="52">
                  <c:v>37042</c:v>
                </c:pt>
                <c:pt idx="53">
                  <c:v>37072</c:v>
                </c:pt>
                <c:pt idx="54">
                  <c:v>37103</c:v>
                </c:pt>
                <c:pt idx="55">
                  <c:v>37134</c:v>
                </c:pt>
                <c:pt idx="56">
                  <c:v>37164</c:v>
                </c:pt>
                <c:pt idx="57">
                  <c:v>37195</c:v>
                </c:pt>
                <c:pt idx="58">
                  <c:v>37225</c:v>
                </c:pt>
                <c:pt idx="59">
                  <c:v>37256</c:v>
                </c:pt>
                <c:pt idx="60">
                  <c:v>37287</c:v>
                </c:pt>
                <c:pt idx="61">
                  <c:v>37315</c:v>
                </c:pt>
                <c:pt idx="62">
                  <c:v>37346</c:v>
                </c:pt>
                <c:pt idx="63">
                  <c:v>37376</c:v>
                </c:pt>
                <c:pt idx="64">
                  <c:v>37407</c:v>
                </c:pt>
                <c:pt idx="65">
                  <c:v>37437</c:v>
                </c:pt>
              </c:numCache>
            </c:numRef>
          </c:cat>
          <c:val>
            <c:numRef>
              <c:f>'Monthly Analysis'!$D$446:$D$652</c:f>
              <c:numCache>
                <c:formatCode>#,##0.00</c:formatCode>
                <c:ptCount val="66"/>
                <c:pt idx="0">
                  <c:v>463.28503127935062</c:v>
                </c:pt>
                <c:pt idx="1">
                  <c:v>496.67306613735343</c:v>
                </c:pt>
                <c:pt idx="2">
                  <c:v>494.18943883930956</c:v>
                </c:pt>
                <c:pt idx="3">
                  <c:v>497.65141045713085</c:v>
                </c:pt>
                <c:pt idx="4">
                  <c:v>491.09822172516851</c:v>
                </c:pt>
                <c:pt idx="5">
                  <c:v>519.89085918851481</c:v>
                </c:pt>
                <c:pt idx="6">
                  <c:v>525.41774291034699</c:v>
                </c:pt>
                <c:pt idx="7">
                  <c:v>514.01923835395712</c:v>
                </c:pt>
                <c:pt idx="8">
                  <c:v>502.1480300753434</c:v>
                </c:pt>
                <c:pt idx="9">
                  <c:v>465.63814370177607</c:v>
                </c:pt>
                <c:pt idx="10">
                  <c:v>448.10677381431384</c:v>
                </c:pt>
                <c:pt idx="11">
                  <c:v>440.36222214429478</c:v>
                </c:pt>
                <c:pt idx="12">
                  <c:v>466.01809400394711</c:v>
                </c:pt>
                <c:pt idx="13">
                  <c:v>505.64685714239073</c:v>
                </c:pt>
                <c:pt idx="14">
                  <c:v>541.03855667737241</c:v>
                </c:pt>
                <c:pt idx="15">
                  <c:v>588.82532286895878</c:v>
                </c:pt>
                <c:pt idx="16">
                  <c:v>546.6180191830183</c:v>
                </c:pt>
                <c:pt idx="17">
                  <c:v>486.24579426678031</c:v>
                </c:pt>
                <c:pt idx="18">
                  <c:v>505.08557394211579</c:v>
                </c:pt>
                <c:pt idx="19">
                  <c:v>355.68303387490619</c:v>
                </c:pt>
                <c:pt idx="20">
                  <c:v>369.34060372904236</c:v>
                </c:pt>
                <c:pt idx="21">
                  <c:v>423.14517427867509</c:v>
                </c:pt>
                <c:pt idx="22">
                  <c:v>409.15689316640822</c:v>
                </c:pt>
                <c:pt idx="23">
                  <c:v>396.44026801523114</c:v>
                </c:pt>
                <c:pt idx="24">
                  <c:v>424.39981038918165</c:v>
                </c:pt>
                <c:pt idx="25">
                  <c:v>433.86679072792151</c:v>
                </c:pt>
                <c:pt idx="26">
                  <c:v>469.19375416609779</c:v>
                </c:pt>
                <c:pt idx="27">
                  <c:v>520.287245272772</c:v>
                </c:pt>
                <c:pt idx="28">
                  <c:v>479.06306819275733</c:v>
                </c:pt>
                <c:pt idx="29">
                  <c:v>521.32375309820941</c:v>
                </c:pt>
                <c:pt idx="30">
                  <c:v>525.93456542741183</c:v>
                </c:pt>
                <c:pt idx="31">
                  <c:v>515.34867260875819</c:v>
                </c:pt>
                <c:pt idx="32">
                  <c:v>510.2566267147501</c:v>
                </c:pt>
                <c:pt idx="33">
                  <c:v>533.43960132504697</c:v>
                </c:pt>
                <c:pt idx="34">
                  <c:v>564.22609519632385</c:v>
                </c:pt>
                <c:pt idx="35">
                  <c:v>639.15932585233281</c:v>
                </c:pt>
                <c:pt idx="36">
                  <c:v>635.19437490101916</c:v>
                </c:pt>
                <c:pt idx="37">
                  <c:v>600.10504902655975</c:v>
                </c:pt>
                <c:pt idx="38">
                  <c:v>598.71845786823008</c:v>
                </c:pt>
                <c:pt idx="39">
                  <c:v>561.48263498700749</c:v>
                </c:pt>
                <c:pt idx="40">
                  <c:v>556.64153780655818</c:v>
                </c:pt>
                <c:pt idx="41">
                  <c:v>583.89472628567387</c:v>
                </c:pt>
                <c:pt idx="42">
                  <c:v>587.24064045859734</c:v>
                </c:pt>
                <c:pt idx="43">
                  <c:v>645.46873064315048</c:v>
                </c:pt>
                <c:pt idx="44">
                  <c:v>630.4589231559678</c:v>
                </c:pt>
                <c:pt idx="45">
                  <c:v>619.45649253514773</c:v>
                </c:pt>
                <c:pt idx="46">
                  <c:v>597.42701515511067</c:v>
                </c:pt>
                <c:pt idx="47">
                  <c:v>638.6742751575066</c:v>
                </c:pt>
                <c:pt idx="48">
                  <c:v>697.16424520518217</c:v>
                </c:pt>
                <c:pt idx="49">
                  <c:v>694.04605630554693</c:v>
                </c:pt>
                <c:pt idx="50">
                  <c:v>630.04161953076527</c:v>
                </c:pt>
                <c:pt idx="51">
                  <c:v>694.70979211472309</c:v>
                </c:pt>
                <c:pt idx="52">
                  <c:v>728.15862857084142</c:v>
                </c:pt>
                <c:pt idx="53">
                  <c:v>716.84561139770403</c:v>
                </c:pt>
                <c:pt idx="54">
                  <c:v>666.93074894657354</c:v>
                </c:pt>
                <c:pt idx="55">
                  <c:v>702.05462172444152</c:v>
                </c:pt>
                <c:pt idx="56">
                  <c:v>636.8677799836322</c:v>
                </c:pt>
                <c:pt idx="57">
                  <c:v>671.3275169197376</c:v>
                </c:pt>
                <c:pt idx="58">
                  <c:v>743.54778671693896</c:v>
                </c:pt>
                <c:pt idx="59">
                  <c:v>824.14488668115723</c:v>
                </c:pt>
                <c:pt idx="60">
                  <c:v>816.05367457180682</c:v>
                </c:pt>
                <c:pt idx="61">
                  <c:v>857.41982941928313</c:v>
                </c:pt>
                <c:pt idx="62">
                  <c:v>870.27158781918729</c:v>
                </c:pt>
                <c:pt idx="63">
                  <c:v>878.89486932494162</c:v>
                </c:pt>
                <c:pt idx="64">
                  <c:v>896.24597458149572</c:v>
                </c:pt>
                <c:pt idx="65">
                  <c:v>866.20233296194897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07-411B-A83F-1C4110489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7646288"/>
        <c:axId val="1477644720"/>
      </c:lineChart>
      <c:lineChart>
        <c:grouping val="standard"/>
        <c:varyColors val="0"/>
        <c:ser>
          <c:idx val="2"/>
          <c:order val="2"/>
          <c:tx>
            <c:strRef>
              <c:f>'Monthly Analysis'!$E$1</c:f>
              <c:strCache>
                <c:ptCount val="1"/>
                <c:pt idx="0">
                  <c:v>Chris/Cam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'Monthly Analysis'!$A$446:$A$652</c:f>
              <c:numCache>
                <c:formatCode>d\-mmm\-yy</c:formatCode>
                <c:ptCount val="66"/>
                <c:pt idx="0">
                  <c:v>35461</c:v>
                </c:pt>
                <c:pt idx="1">
                  <c:v>35489</c:v>
                </c:pt>
                <c:pt idx="2">
                  <c:v>35520</c:v>
                </c:pt>
                <c:pt idx="3">
                  <c:v>35550</c:v>
                </c:pt>
                <c:pt idx="4">
                  <c:v>35581</c:v>
                </c:pt>
                <c:pt idx="5">
                  <c:v>35611</c:v>
                </c:pt>
                <c:pt idx="6">
                  <c:v>35642</c:v>
                </c:pt>
                <c:pt idx="7">
                  <c:v>35673</c:v>
                </c:pt>
                <c:pt idx="8">
                  <c:v>35703</c:v>
                </c:pt>
                <c:pt idx="9">
                  <c:v>35734</c:v>
                </c:pt>
                <c:pt idx="10">
                  <c:v>35764</c:v>
                </c:pt>
                <c:pt idx="11">
                  <c:v>35795</c:v>
                </c:pt>
                <c:pt idx="12">
                  <c:v>35826</c:v>
                </c:pt>
                <c:pt idx="13">
                  <c:v>35854</c:v>
                </c:pt>
                <c:pt idx="14">
                  <c:v>35885</c:v>
                </c:pt>
                <c:pt idx="15">
                  <c:v>35915</c:v>
                </c:pt>
                <c:pt idx="16">
                  <c:v>35946</c:v>
                </c:pt>
                <c:pt idx="17">
                  <c:v>35976</c:v>
                </c:pt>
                <c:pt idx="18">
                  <c:v>36007</c:v>
                </c:pt>
                <c:pt idx="19">
                  <c:v>36038</c:v>
                </c:pt>
                <c:pt idx="20">
                  <c:v>36068</c:v>
                </c:pt>
                <c:pt idx="21">
                  <c:v>36099</c:v>
                </c:pt>
                <c:pt idx="22">
                  <c:v>36129</c:v>
                </c:pt>
                <c:pt idx="23">
                  <c:v>36160</c:v>
                </c:pt>
                <c:pt idx="24">
                  <c:v>36191</c:v>
                </c:pt>
                <c:pt idx="25">
                  <c:v>36219</c:v>
                </c:pt>
                <c:pt idx="26">
                  <c:v>36250</c:v>
                </c:pt>
                <c:pt idx="27">
                  <c:v>36280</c:v>
                </c:pt>
                <c:pt idx="28">
                  <c:v>36311</c:v>
                </c:pt>
                <c:pt idx="29">
                  <c:v>36341</c:v>
                </c:pt>
                <c:pt idx="30">
                  <c:v>36372</c:v>
                </c:pt>
                <c:pt idx="31">
                  <c:v>36403</c:v>
                </c:pt>
                <c:pt idx="32">
                  <c:v>36433</c:v>
                </c:pt>
                <c:pt idx="33">
                  <c:v>36464</c:v>
                </c:pt>
                <c:pt idx="34">
                  <c:v>36494</c:v>
                </c:pt>
                <c:pt idx="35">
                  <c:v>36525</c:v>
                </c:pt>
                <c:pt idx="36">
                  <c:v>36556</c:v>
                </c:pt>
                <c:pt idx="37">
                  <c:v>36585</c:v>
                </c:pt>
                <c:pt idx="38">
                  <c:v>36616</c:v>
                </c:pt>
                <c:pt idx="39">
                  <c:v>36646</c:v>
                </c:pt>
                <c:pt idx="40">
                  <c:v>36677</c:v>
                </c:pt>
                <c:pt idx="41">
                  <c:v>36707</c:v>
                </c:pt>
                <c:pt idx="42">
                  <c:v>36738</c:v>
                </c:pt>
                <c:pt idx="43">
                  <c:v>36769</c:v>
                </c:pt>
                <c:pt idx="44">
                  <c:v>36799</c:v>
                </c:pt>
                <c:pt idx="45">
                  <c:v>36830</c:v>
                </c:pt>
                <c:pt idx="46">
                  <c:v>36860</c:v>
                </c:pt>
                <c:pt idx="47">
                  <c:v>36891</c:v>
                </c:pt>
                <c:pt idx="48">
                  <c:v>36922</c:v>
                </c:pt>
                <c:pt idx="49">
                  <c:v>36950</c:v>
                </c:pt>
                <c:pt idx="50">
                  <c:v>36981</c:v>
                </c:pt>
                <c:pt idx="51">
                  <c:v>37011</c:v>
                </c:pt>
                <c:pt idx="52">
                  <c:v>37042</c:v>
                </c:pt>
                <c:pt idx="53">
                  <c:v>37072</c:v>
                </c:pt>
                <c:pt idx="54">
                  <c:v>37103</c:v>
                </c:pt>
                <c:pt idx="55">
                  <c:v>37134</c:v>
                </c:pt>
                <c:pt idx="56">
                  <c:v>37164</c:v>
                </c:pt>
                <c:pt idx="57">
                  <c:v>37195</c:v>
                </c:pt>
                <c:pt idx="58">
                  <c:v>37225</c:v>
                </c:pt>
                <c:pt idx="59">
                  <c:v>37256</c:v>
                </c:pt>
                <c:pt idx="60">
                  <c:v>37287</c:v>
                </c:pt>
                <c:pt idx="61">
                  <c:v>37315</c:v>
                </c:pt>
                <c:pt idx="62">
                  <c:v>37346</c:v>
                </c:pt>
                <c:pt idx="63">
                  <c:v>37376</c:v>
                </c:pt>
                <c:pt idx="64">
                  <c:v>37407</c:v>
                </c:pt>
                <c:pt idx="65">
                  <c:v>37437</c:v>
                </c:pt>
              </c:numCache>
            </c:numRef>
          </c:cat>
          <c:val>
            <c:numRef>
              <c:f>'Monthly Analysis'!$E$446:$E$652</c:f>
              <c:numCache>
                <c:formatCode>#,##0.00</c:formatCode>
                <c:ptCount val="66"/>
                <c:pt idx="0">
                  <c:v>1.009313853091117</c:v>
                </c:pt>
                <c:pt idx="1">
                  <c:v>1.0070407157163612</c:v>
                </c:pt>
                <c:pt idx="2">
                  <c:v>1.0036029931454473</c:v>
                </c:pt>
                <c:pt idx="3">
                  <c:v>1.0108280403303174</c:v>
                </c:pt>
                <c:pt idx="4">
                  <c:v>1.0016937106225097</c:v>
                </c:pt>
                <c:pt idx="5">
                  <c:v>1.0082885489046898</c:v>
                </c:pt>
                <c:pt idx="6">
                  <c:v>1.0083214873282249</c:v>
                </c:pt>
                <c:pt idx="7">
                  <c:v>0.99961239125096735</c:v>
                </c:pt>
                <c:pt idx="8">
                  <c:v>1.0019953676299522</c:v>
                </c:pt>
                <c:pt idx="9">
                  <c:v>0.98825666716582783</c:v>
                </c:pt>
                <c:pt idx="10">
                  <c:v>0.98150714450536802</c:v>
                </c:pt>
                <c:pt idx="11">
                  <c:v>0.98378102892315222</c:v>
                </c:pt>
                <c:pt idx="12">
                  <c:v>0.9916996913774031</c:v>
                </c:pt>
                <c:pt idx="13">
                  <c:v>0.98610323184425142</c:v>
                </c:pt>
                <c:pt idx="14">
                  <c:v>0.99405115099903751</c:v>
                </c:pt>
                <c:pt idx="15">
                  <c:v>1.0007551936266508</c:v>
                </c:pt>
                <c:pt idx="16">
                  <c:v>0.99114917728060026</c:v>
                </c:pt>
                <c:pt idx="17">
                  <c:v>0.99420911337438655</c:v>
                </c:pt>
                <c:pt idx="18">
                  <c:v>1.0072154625788261</c:v>
                </c:pt>
                <c:pt idx="19">
                  <c:v>1.011209323317052</c:v>
                </c:pt>
                <c:pt idx="20">
                  <c:v>1.028319107526642</c:v>
                </c:pt>
                <c:pt idx="21">
                  <c:v>1.0227931837761501</c:v>
                </c:pt>
                <c:pt idx="22">
                  <c:v>1.0290917910278263</c:v>
                </c:pt>
                <c:pt idx="23">
                  <c:v>1.0282255181613866</c:v>
                </c:pt>
                <c:pt idx="24">
                  <c:v>1.0371823672502296</c:v>
                </c:pt>
                <c:pt idx="25">
                  <c:v>1.0422553872844702</c:v>
                </c:pt>
                <c:pt idx="26">
                  <c:v>1.0447709408903723</c:v>
                </c:pt>
                <c:pt idx="27">
                  <c:v>1.0535526384326803</c:v>
                </c:pt>
                <c:pt idx="28">
                  <c:v>1.0540783323268383</c:v>
                </c:pt>
                <c:pt idx="29">
                  <c:v>1.0610489100345961</c:v>
                </c:pt>
                <c:pt idx="30">
                  <c:v>1.0679085135687236</c:v>
                </c:pt>
                <c:pt idx="31">
                  <c:v>1.0674908644184034</c:v>
                </c:pt>
                <c:pt idx="32">
                  <c:v>1.0764975332835232</c:v>
                </c:pt>
                <c:pt idx="33">
                  <c:v>1.0820531482218958</c:v>
                </c:pt>
                <c:pt idx="34">
                  <c:v>1.0910519829569394</c:v>
                </c:pt>
                <c:pt idx="35">
                  <c:v>1.0894153802284829</c:v>
                </c:pt>
                <c:pt idx="36">
                  <c:v>1.0820782222876344</c:v>
                </c:pt>
                <c:pt idx="37">
                  <c:v>1.074678510114413</c:v>
                </c:pt>
                <c:pt idx="38">
                  <c:v>1.0860196331931105</c:v>
                </c:pt>
                <c:pt idx="39">
                  <c:v>1.0866409074505361</c:v>
                </c:pt>
                <c:pt idx="40">
                  <c:v>1.0858873421157731</c:v>
                </c:pt>
                <c:pt idx="41">
                  <c:v>1.0939471984329721</c:v>
                </c:pt>
                <c:pt idx="42">
                  <c:v>1.0968246330788671</c:v>
                </c:pt>
                <c:pt idx="43">
                  <c:v>1.0960252083708082</c:v>
                </c:pt>
                <c:pt idx="44">
                  <c:v>1.1004047599598685</c:v>
                </c:pt>
                <c:pt idx="45">
                  <c:v>1.1051785044631774</c:v>
                </c:pt>
                <c:pt idx="46">
                  <c:v>1.0981257682658843</c:v>
                </c:pt>
                <c:pt idx="47">
                  <c:v>1.0940944816161147</c:v>
                </c:pt>
                <c:pt idx="48">
                  <c:v>1.0978904974891999</c:v>
                </c:pt>
                <c:pt idx="49">
                  <c:v>1.1012525653823695</c:v>
                </c:pt>
                <c:pt idx="50">
                  <c:v>1.1112440484827562</c:v>
                </c:pt>
                <c:pt idx="51">
                  <c:v>1.1114425170971132</c:v>
                </c:pt>
                <c:pt idx="52">
                  <c:v>1.1046219442303113</c:v>
                </c:pt>
                <c:pt idx="53">
                  <c:v>1.1044219109556173</c:v>
                </c:pt>
                <c:pt idx="54">
                  <c:v>1.1060218788309171</c:v>
                </c:pt>
                <c:pt idx="55">
                  <c:v>1.1072072969061664</c:v>
                </c:pt>
                <c:pt idx="56">
                  <c:v>1.1064777056520438</c:v>
                </c:pt>
                <c:pt idx="57">
                  <c:v>1.1154168138910445</c:v>
                </c:pt>
                <c:pt idx="58">
                  <c:v>1.1190134848948843</c:v>
                </c:pt>
                <c:pt idx="59">
                  <c:v>1.1243532720703415</c:v>
                </c:pt>
                <c:pt idx="60">
                  <c:v>1.1236883413105831</c:v>
                </c:pt>
                <c:pt idx="61">
                  <c:v>1.1265076533793044</c:v>
                </c:pt>
                <c:pt idx="62">
                  <c:v>1.1312905233033435</c:v>
                </c:pt>
                <c:pt idx="63">
                  <c:v>1.1241276226346069</c:v>
                </c:pt>
                <c:pt idx="64">
                  <c:v>1.1219018311011335</c:v>
                </c:pt>
                <c:pt idx="65">
                  <c:v>1.1061734233889335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307-411B-A83F-1C4110489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7643152"/>
        <c:axId val="1477643936"/>
      </c:lineChart>
      <c:dateAx>
        <c:axId val="14776462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7644720"/>
        <c:crosses val="autoZero"/>
        <c:auto val="1"/>
        <c:lblOffset val="100"/>
        <c:baseTimeUnit val="months"/>
      </c:dateAx>
      <c:valAx>
        <c:axId val="1477644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7646288"/>
        <c:crosses val="autoZero"/>
        <c:crossBetween val="between"/>
      </c:valAx>
      <c:valAx>
        <c:axId val="1477643936"/>
        <c:scaling>
          <c:orientation val="minMax"/>
          <c:min val="0.9"/>
        </c:scaling>
        <c:delete val="0"/>
        <c:axPos val="r"/>
        <c:numFmt formatCode="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7643152"/>
        <c:crosses val="max"/>
        <c:crossBetween val="between"/>
      </c:valAx>
      <c:dateAx>
        <c:axId val="1477643152"/>
        <c:scaling>
          <c:orientation val="minMax"/>
        </c:scaling>
        <c:delete val="1"/>
        <c:axPos val="b"/>
        <c:numFmt formatCode="d\-mmm\-yy" sourceLinked="1"/>
        <c:majorTickMark val="out"/>
        <c:minorTickMark val="none"/>
        <c:tickLblPos val="nextTo"/>
        <c:crossAx val="1477643936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SA</a:t>
            </a:r>
            <a:r>
              <a:rPr lang="en-GB" baseline="0"/>
              <a:t> Asset Class Returns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'TRI 1971-2016'!$B$2</c:f>
              <c:strCache>
                <c:ptCount val="1"/>
                <c:pt idx="0">
                  <c:v>JALSH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'TRI 1971-2016'!$A$3:$A$554</c:f>
              <c:numCache>
                <c:formatCode>d\-mmm\-yy</c:formatCode>
                <c:ptCount val="552"/>
                <c:pt idx="0">
                  <c:v>25964</c:v>
                </c:pt>
                <c:pt idx="1">
                  <c:v>25992</c:v>
                </c:pt>
                <c:pt idx="2">
                  <c:v>26023</c:v>
                </c:pt>
                <c:pt idx="3">
                  <c:v>26053</c:v>
                </c:pt>
                <c:pt idx="4">
                  <c:v>26084</c:v>
                </c:pt>
                <c:pt idx="5">
                  <c:v>26114</c:v>
                </c:pt>
                <c:pt idx="6">
                  <c:v>26145</c:v>
                </c:pt>
                <c:pt idx="7">
                  <c:v>26176</c:v>
                </c:pt>
                <c:pt idx="8">
                  <c:v>26206</c:v>
                </c:pt>
                <c:pt idx="9">
                  <c:v>26237</c:v>
                </c:pt>
                <c:pt idx="10">
                  <c:v>26267</c:v>
                </c:pt>
                <c:pt idx="11">
                  <c:v>26298</c:v>
                </c:pt>
                <c:pt idx="12">
                  <c:v>26329</c:v>
                </c:pt>
                <c:pt idx="13">
                  <c:v>26358</c:v>
                </c:pt>
                <c:pt idx="14">
                  <c:v>26389</c:v>
                </c:pt>
                <c:pt idx="15">
                  <c:v>26419</c:v>
                </c:pt>
                <c:pt idx="16">
                  <c:v>26450</c:v>
                </c:pt>
                <c:pt idx="17">
                  <c:v>26480</c:v>
                </c:pt>
                <c:pt idx="18">
                  <c:v>26511</c:v>
                </c:pt>
                <c:pt idx="19">
                  <c:v>26542</c:v>
                </c:pt>
                <c:pt idx="20">
                  <c:v>26572</c:v>
                </c:pt>
                <c:pt idx="21">
                  <c:v>26603</c:v>
                </c:pt>
                <c:pt idx="22">
                  <c:v>26633</c:v>
                </c:pt>
                <c:pt idx="23">
                  <c:v>26664</c:v>
                </c:pt>
                <c:pt idx="24">
                  <c:v>26695</c:v>
                </c:pt>
                <c:pt idx="25">
                  <c:v>26723</c:v>
                </c:pt>
                <c:pt idx="26">
                  <c:v>26754</c:v>
                </c:pt>
                <c:pt idx="27">
                  <c:v>26784</c:v>
                </c:pt>
                <c:pt idx="28">
                  <c:v>26815</c:v>
                </c:pt>
                <c:pt idx="29">
                  <c:v>26845</c:v>
                </c:pt>
                <c:pt idx="30">
                  <c:v>26876</c:v>
                </c:pt>
                <c:pt idx="31">
                  <c:v>26907</c:v>
                </c:pt>
                <c:pt idx="32">
                  <c:v>26937</c:v>
                </c:pt>
                <c:pt idx="33">
                  <c:v>26968</c:v>
                </c:pt>
                <c:pt idx="34">
                  <c:v>26998</c:v>
                </c:pt>
                <c:pt idx="35">
                  <c:v>27029</c:v>
                </c:pt>
                <c:pt idx="36">
                  <c:v>27060</c:v>
                </c:pt>
                <c:pt idx="37">
                  <c:v>27088</c:v>
                </c:pt>
                <c:pt idx="38">
                  <c:v>27119</c:v>
                </c:pt>
                <c:pt idx="39">
                  <c:v>27149</c:v>
                </c:pt>
                <c:pt idx="40">
                  <c:v>27180</c:v>
                </c:pt>
                <c:pt idx="41">
                  <c:v>27210</c:v>
                </c:pt>
                <c:pt idx="42">
                  <c:v>27241</c:v>
                </c:pt>
                <c:pt idx="43">
                  <c:v>27272</c:v>
                </c:pt>
                <c:pt idx="44">
                  <c:v>27302</c:v>
                </c:pt>
                <c:pt idx="45">
                  <c:v>27333</c:v>
                </c:pt>
                <c:pt idx="46">
                  <c:v>27363</c:v>
                </c:pt>
                <c:pt idx="47">
                  <c:v>27394</c:v>
                </c:pt>
                <c:pt idx="48">
                  <c:v>27425</c:v>
                </c:pt>
                <c:pt idx="49">
                  <c:v>27453</c:v>
                </c:pt>
                <c:pt idx="50">
                  <c:v>27484</c:v>
                </c:pt>
                <c:pt idx="51">
                  <c:v>27514</c:v>
                </c:pt>
                <c:pt idx="52">
                  <c:v>27545</c:v>
                </c:pt>
                <c:pt idx="53">
                  <c:v>27575</c:v>
                </c:pt>
                <c:pt idx="54">
                  <c:v>27606</c:v>
                </c:pt>
                <c:pt idx="55">
                  <c:v>27637</c:v>
                </c:pt>
                <c:pt idx="56">
                  <c:v>27667</c:v>
                </c:pt>
                <c:pt idx="57">
                  <c:v>27698</c:v>
                </c:pt>
                <c:pt idx="58">
                  <c:v>27728</c:v>
                </c:pt>
                <c:pt idx="59">
                  <c:v>27759</c:v>
                </c:pt>
                <c:pt idx="60">
                  <c:v>27790</c:v>
                </c:pt>
                <c:pt idx="61">
                  <c:v>27819</c:v>
                </c:pt>
                <c:pt idx="62">
                  <c:v>27850</c:v>
                </c:pt>
                <c:pt idx="63">
                  <c:v>27880</c:v>
                </c:pt>
                <c:pt idx="64">
                  <c:v>27911</c:v>
                </c:pt>
                <c:pt idx="65">
                  <c:v>27941</c:v>
                </c:pt>
                <c:pt idx="66">
                  <c:v>27972</c:v>
                </c:pt>
                <c:pt idx="67">
                  <c:v>28003</c:v>
                </c:pt>
                <c:pt idx="68">
                  <c:v>28033</c:v>
                </c:pt>
                <c:pt idx="69">
                  <c:v>28064</c:v>
                </c:pt>
                <c:pt idx="70">
                  <c:v>28094</c:v>
                </c:pt>
                <c:pt idx="71">
                  <c:v>28125</c:v>
                </c:pt>
                <c:pt idx="72">
                  <c:v>28156</c:v>
                </c:pt>
                <c:pt idx="73">
                  <c:v>28184</c:v>
                </c:pt>
                <c:pt idx="74">
                  <c:v>28215</c:v>
                </c:pt>
                <c:pt idx="75">
                  <c:v>28245</c:v>
                </c:pt>
                <c:pt idx="76">
                  <c:v>28276</c:v>
                </c:pt>
                <c:pt idx="77">
                  <c:v>28306</c:v>
                </c:pt>
                <c:pt idx="78">
                  <c:v>28337</c:v>
                </c:pt>
                <c:pt idx="79">
                  <c:v>28368</c:v>
                </c:pt>
                <c:pt idx="80">
                  <c:v>28398</c:v>
                </c:pt>
                <c:pt idx="81">
                  <c:v>28429</c:v>
                </c:pt>
                <c:pt idx="82">
                  <c:v>28459</c:v>
                </c:pt>
                <c:pt idx="83">
                  <c:v>28490</c:v>
                </c:pt>
                <c:pt idx="84">
                  <c:v>28521</c:v>
                </c:pt>
                <c:pt idx="85">
                  <c:v>28549</c:v>
                </c:pt>
                <c:pt idx="86">
                  <c:v>28580</c:v>
                </c:pt>
                <c:pt idx="87">
                  <c:v>28610</c:v>
                </c:pt>
                <c:pt idx="88">
                  <c:v>28641</c:v>
                </c:pt>
                <c:pt idx="89">
                  <c:v>28671</c:v>
                </c:pt>
                <c:pt idx="90">
                  <c:v>28702</c:v>
                </c:pt>
                <c:pt idx="91">
                  <c:v>28733</c:v>
                </c:pt>
                <c:pt idx="92">
                  <c:v>28763</c:v>
                </c:pt>
                <c:pt idx="93">
                  <c:v>28794</c:v>
                </c:pt>
                <c:pt idx="94">
                  <c:v>28824</c:v>
                </c:pt>
                <c:pt idx="95">
                  <c:v>28855</c:v>
                </c:pt>
                <c:pt idx="96">
                  <c:v>28886</c:v>
                </c:pt>
                <c:pt idx="97">
                  <c:v>28914</c:v>
                </c:pt>
                <c:pt idx="98">
                  <c:v>28945</c:v>
                </c:pt>
                <c:pt idx="99">
                  <c:v>28975</c:v>
                </c:pt>
                <c:pt idx="100">
                  <c:v>29006</c:v>
                </c:pt>
                <c:pt idx="101">
                  <c:v>29036</c:v>
                </c:pt>
                <c:pt idx="102">
                  <c:v>29067</c:v>
                </c:pt>
                <c:pt idx="103">
                  <c:v>29098</c:v>
                </c:pt>
                <c:pt idx="104">
                  <c:v>29128</c:v>
                </c:pt>
                <c:pt idx="105">
                  <c:v>29159</c:v>
                </c:pt>
                <c:pt idx="106">
                  <c:v>29189</c:v>
                </c:pt>
                <c:pt idx="107">
                  <c:v>29220</c:v>
                </c:pt>
                <c:pt idx="108">
                  <c:v>29251</c:v>
                </c:pt>
                <c:pt idx="109">
                  <c:v>29280</c:v>
                </c:pt>
                <c:pt idx="110">
                  <c:v>29311</c:v>
                </c:pt>
                <c:pt idx="111">
                  <c:v>29341</c:v>
                </c:pt>
                <c:pt idx="112">
                  <c:v>29372</c:v>
                </c:pt>
                <c:pt idx="113">
                  <c:v>29402</c:v>
                </c:pt>
                <c:pt idx="114">
                  <c:v>29433</c:v>
                </c:pt>
                <c:pt idx="115">
                  <c:v>29464</c:v>
                </c:pt>
                <c:pt idx="116">
                  <c:v>29494</c:v>
                </c:pt>
                <c:pt idx="117">
                  <c:v>29525</c:v>
                </c:pt>
                <c:pt idx="118">
                  <c:v>29555</c:v>
                </c:pt>
                <c:pt idx="119">
                  <c:v>29586</c:v>
                </c:pt>
                <c:pt idx="120">
                  <c:v>29617</c:v>
                </c:pt>
                <c:pt idx="121">
                  <c:v>29645</c:v>
                </c:pt>
                <c:pt idx="122">
                  <c:v>29676</c:v>
                </c:pt>
                <c:pt idx="123">
                  <c:v>29706</c:v>
                </c:pt>
                <c:pt idx="124">
                  <c:v>29737</c:v>
                </c:pt>
                <c:pt idx="125">
                  <c:v>29767</c:v>
                </c:pt>
                <c:pt idx="126">
                  <c:v>29798</c:v>
                </c:pt>
                <c:pt idx="127">
                  <c:v>29829</c:v>
                </c:pt>
                <c:pt idx="128">
                  <c:v>29859</c:v>
                </c:pt>
                <c:pt idx="129">
                  <c:v>29890</c:v>
                </c:pt>
                <c:pt idx="130">
                  <c:v>29920</c:v>
                </c:pt>
                <c:pt idx="131">
                  <c:v>29951</c:v>
                </c:pt>
                <c:pt idx="132">
                  <c:v>29982</c:v>
                </c:pt>
                <c:pt idx="133">
                  <c:v>30010</c:v>
                </c:pt>
                <c:pt idx="134">
                  <c:v>30041</c:v>
                </c:pt>
                <c:pt idx="135">
                  <c:v>30071</c:v>
                </c:pt>
                <c:pt idx="136">
                  <c:v>30102</c:v>
                </c:pt>
                <c:pt idx="137">
                  <c:v>30132</c:v>
                </c:pt>
                <c:pt idx="138">
                  <c:v>30163</c:v>
                </c:pt>
                <c:pt idx="139">
                  <c:v>30194</c:v>
                </c:pt>
                <c:pt idx="140">
                  <c:v>30224</c:v>
                </c:pt>
                <c:pt idx="141">
                  <c:v>30255</c:v>
                </c:pt>
                <c:pt idx="142">
                  <c:v>30285</c:v>
                </c:pt>
                <c:pt idx="143">
                  <c:v>30316</c:v>
                </c:pt>
                <c:pt idx="144">
                  <c:v>30347</c:v>
                </c:pt>
                <c:pt idx="145">
                  <c:v>30375</c:v>
                </c:pt>
                <c:pt idx="146">
                  <c:v>30406</c:v>
                </c:pt>
                <c:pt idx="147">
                  <c:v>30436</c:v>
                </c:pt>
                <c:pt idx="148">
                  <c:v>30467</c:v>
                </c:pt>
                <c:pt idx="149">
                  <c:v>30497</c:v>
                </c:pt>
                <c:pt idx="150">
                  <c:v>30528</c:v>
                </c:pt>
                <c:pt idx="151">
                  <c:v>30559</c:v>
                </c:pt>
                <c:pt idx="152">
                  <c:v>30589</c:v>
                </c:pt>
                <c:pt idx="153">
                  <c:v>30620</c:v>
                </c:pt>
                <c:pt idx="154">
                  <c:v>30650</c:v>
                </c:pt>
                <c:pt idx="155">
                  <c:v>30681</c:v>
                </c:pt>
                <c:pt idx="156">
                  <c:v>30712</c:v>
                </c:pt>
                <c:pt idx="157">
                  <c:v>30741</c:v>
                </c:pt>
                <c:pt idx="158">
                  <c:v>30772</c:v>
                </c:pt>
                <c:pt idx="159">
                  <c:v>30802</c:v>
                </c:pt>
                <c:pt idx="160">
                  <c:v>30833</c:v>
                </c:pt>
                <c:pt idx="161">
                  <c:v>30863</c:v>
                </c:pt>
                <c:pt idx="162">
                  <c:v>30894</c:v>
                </c:pt>
                <c:pt idx="163">
                  <c:v>30925</c:v>
                </c:pt>
                <c:pt idx="164">
                  <c:v>30955</c:v>
                </c:pt>
                <c:pt idx="165">
                  <c:v>30986</c:v>
                </c:pt>
                <c:pt idx="166">
                  <c:v>31016</c:v>
                </c:pt>
                <c:pt idx="167">
                  <c:v>31047</c:v>
                </c:pt>
                <c:pt idx="168">
                  <c:v>31078</c:v>
                </c:pt>
                <c:pt idx="169">
                  <c:v>31106</c:v>
                </c:pt>
                <c:pt idx="170">
                  <c:v>31137</c:v>
                </c:pt>
                <c:pt idx="171">
                  <c:v>31167</c:v>
                </c:pt>
                <c:pt idx="172">
                  <c:v>31198</c:v>
                </c:pt>
                <c:pt idx="173">
                  <c:v>31228</c:v>
                </c:pt>
                <c:pt idx="174">
                  <c:v>31259</c:v>
                </c:pt>
                <c:pt idx="175">
                  <c:v>31290</c:v>
                </c:pt>
                <c:pt idx="176">
                  <c:v>31320</c:v>
                </c:pt>
                <c:pt idx="177">
                  <c:v>31351</c:v>
                </c:pt>
                <c:pt idx="178">
                  <c:v>31381</c:v>
                </c:pt>
                <c:pt idx="179">
                  <c:v>31412</c:v>
                </c:pt>
                <c:pt idx="180">
                  <c:v>31443</c:v>
                </c:pt>
                <c:pt idx="181">
                  <c:v>31471</c:v>
                </c:pt>
                <c:pt idx="182">
                  <c:v>31502</c:v>
                </c:pt>
                <c:pt idx="183">
                  <c:v>31532</c:v>
                </c:pt>
                <c:pt idx="184">
                  <c:v>31563</c:v>
                </c:pt>
                <c:pt idx="185">
                  <c:v>31593</c:v>
                </c:pt>
                <c:pt idx="186">
                  <c:v>31624</c:v>
                </c:pt>
                <c:pt idx="187">
                  <c:v>31655</c:v>
                </c:pt>
                <c:pt idx="188">
                  <c:v>31685</c:v>
                </c:pt>
                <c:pt idx="189">
                  <c:v>31716</c:v>
                </c:pt>
                <c:pt idx="190">
                  <c:v>31746</c:v>
                </c:pt>
                <c:pt idx="191">
                  <c:v>31777</c:v>
                </c:pt>
                <c:pt idx="192">
                  <c:v>31808</c:v>
                </c:pt>
                <c:pt idx="193">
                  <c:v>31836</c:v>
                </c:pt>
                <c:pt idx="194">
                  <c:v>31867</c:v>
                </c:pt>
                <c:pt idx="195">
                  <c:v>31897</c:v>
                </c:pt>
                <c:pt idx="196">
                  <c:v>31928</c:v>
                </c:pt>
                <c:pt idx="197">
                  <c:v>31958</c:v>
                </c:pt>
                <c:pt idx="198">
                  <c:v>31989</c:v>
                </c:pt>
                <c:pt idx="199">
                  <c:v>32020</c:v>
                </c:pt>
                <c:pt idx="200">
                  <c:v>32050</c:v>
                </c:pt>
                <c:pt idx="201">
                  <c:v>32081</c:v>
                </c:pt>
                <c:pt idx="202">
                  <c:v>32111</c:v>
                </c:pt>
                <c:pt idx="203">
                  <c:v>32142</c:v>
                </c:pt>
                <c:pt idx="204">
                  <c:v>32173</c:v>
                </c:pt>
                <c:pt idx="205">
                  <c:v>32202</c:v>
                </c:pt>
                <c:pt idx="206">
                  <c:v>32233</c:v>
                </c:pt>
                <c:pt idx="207">
                  <c:v>32263</c:v>
                </c:pt>
                <c:pt idx="208">
                  <c:v>32294</c:v>
                </c:pt>
                <c:pt idx="209">
                  <c:v>32324</c:v>
                </c:pt>
                <c:pt idx="210">
                  <c:v>32355</c:v>
                </c:pt>
                <c:pt idx="211">
                  <c:v>32386</c:v>
                </c:pt>
                <c:pt idx="212">
                  <c:v>32416</c:v>
                </c:pt>
                <c:pt idx="213">
                  <c:v>32447</c:v>
                </c:pt>
                <c:pt idx="214">
                  <c:v>32477</c:v>
                </c:pt>
                <c:pt idx="215">
                  <c:v>32508</c:v>
                </c:pt>
                <c:pt idx="216">
                  <c:v>32539</c:v>
                </c:pt>
                <c:pt idx="217">
                  <c:v>32567</c:v>
                </c:pt>
                <c:pt idx="218">
                  <c:v>32598</c:v>
                </c:pt>
                <c:pt idx="219">
                  <c:v>32628</c:v>
                </c:pt>
                <c:pt idx="220">
                  <c:v>32659</c:v>
                </c:pt>
                <c:pt idx="221">
                  <c:v>32689</c:v>
                </c:pt>
                <c:pt idx="222">
                  <c:v>32720</c:v>
                </c:pt>
                <c:pt idx="223">
                  <c:v>32751</c:v>
                </c:pt>
                <c:pt idx="224">
                  <c:v>32781</c:v>
                </c:pt>
                <c:pt idx="225">
                  <c:v>32812</c:v>
                </c:pt>
                <c:pt idx="226">
                  <c:v>32842</c:v>
                </c:pt>
                <c:pt idx="227">
                  <c:v>32873</c:v>
                </c:pt>
                <c:pt idx="228">
                  <c:v>32904</c:v>
                </c:pt>
                <c:pt idx="229">
                  <c:v>32932</c:v>
                </c:pt>
                <c:pt idx="230">
                  <c:v>32963</c:v>
                </c:pt>
                <c:pt idx="231">
                  <c:v>32993</c:v>
                </c:pt>
                <c:pt idx="232">
                  <c:v>33024</c:v>
                </c:pt>
                <c:pt idx="233">
                  <c:v>33054</c:v>
                </c:pt>
                <c:pt idx="234">
                  <c:v>33085</c:v>
                </c:pt>
                <c:pt idx="235">
                  <c:v>33116</c:v>
                </c:pt>
                <c:pt idx="236">
                  <c:v>33146</c:v>
                </c:pt>
                <c:pt idx="237">
                  <c:v>33177</c:v>
                </c:pt>
                <c:pt idx="238">
                  <c:v>33207</c:v>
                </c:pt>
                <c:pt idx="239">
                  <c:v>33238</c:v>
                </c:pt>
                <c:pt idx="240">
                  <c:v>33269</c:v>
                </c:pt>
                <c:pt idx="241">
                  <c:v>33297</c:v>
                </c:pt>
                <c:pt idx="242">
                  <c:v>33328</c:v>
                </c:pt>
                <c:pt idx="243">
                  <c:v>33358</c:v>
                </c:pt>
                <c:pt idx="244">
                  <c:v>33389</c:v>
                </c:pt>
                <c:pt idx="245">
                  <c:v>33419</c:v>
                </c:pt>
                <c:pt idx="246">
                  <c:v>33450</c:v>
                </c:pt>
                <c:pt idx="247">
                  <c:v>33481</c:v>
                </c:pt>
                <c:pt idx="248">
                  <c:v>33511</c:v>
                </c:pt>
                <c:pt idx="249">
                  <c:v>33542</c:v>
                </c:pt>
                <c:pt idx="250">
                  <c:v>33572</c:v>
                </c:pt>
                <c:pt idx="251">
                  <c:v>33603</c:v>
                </c:pt>
                <c:pt idx="252">
                  <c:v>33634</c:v>
                </c:pt>
                <c:pt idx="253">
                  <c:v>33663</c:v>
                </c:pt>
                <c:pt idx="254">
                  <c:v>33694</c:v>
                </c:pt>
                <c:pt idx="255">
                  <c:v>33724</c:v>
                </c:pt>
                <c:pt idx="256">
                  <c:v>33755</c:v>
                </c:pt>
                <c:pt idx="257">
                  <c:v>33785</c:v>
                </c:pt>
                <c:pt idx="258">
                  <c:v>33816</c:v>
                </c:pt>
                <c:pt idx="259">
                  <c:v>33847</c:v>
                </c:pt>
                <c:pt idx="260">
                  <c:v>33877</c:v>
                </c:pt>
                <c:pt idx="261">
                  <c:v>33908</c:v>
                </c:pt>
                <c:pt idx="262">
                  <c:v>33938</c:v>
                </c:pt>
                <c:pt idx="263">
                  <c:v>33969</c:v>
                </c:pt>
                <c:pt idx="264">
                  <c:v>34000</c:v>
                </c:pt>
                <c:pt idx="265">
                  <c:v>34028</c:v>
                </c:pt>
                <c:pt idx="266">
                  <c:v>34059</c:v>
                </c:pt>
                <c:pt idx="267">
                  <c:v>34089</c:v>
                </c:pt>
                <c:pt idx="268">
                  <c:v>34120</c:v>
                </c:pt>
                <c:pt idx="269">
                  <c:v>34150</c:v>
                </c:pt>
                <c:pt idx="270">
                  <c:v>34181</c:v>
                </c:pt>
                <c:pt idx="271">
                  <c:v>34212</c:v>
                </c:pt>
                <c:pt idx="272">
                  <c:v>34242</c:v>
                </c:pt>
                <c:pt idx="273">
                  <c:v>34273</c:v>
                </c:pt>
                <c:pt idx="274">
                  <c:v>34303</c:v>
                </c:pt>
                <c:pt idx="275">
                  <c:v>34334</c:v>
                </c:pt>
                <c:pt idx="276">
                  <c:v>34365</c:v>
                </c:pt>
                <c:pt idx="277">
                  <c:v>34393</c:v>
                </c:pt>
                <c:pt idx="278">
                  <c:v>34424</c:v>
                </c:pt>
                <c:pt idx="279">
                  <c:v>34454</c:v>
                </c:pt>
                <c:pt idx="280">
                  <c:v>34485</c:v>
                </c:pt>
                <c:pt idx="281">
                  <c:v>34515</c:v>
                </c:pt>
                <c:pt idx="282">
                  <c:v>34546</c:v>
                </c:pt>
                <c:pt idx="283">
                  <c:v>34577</c:v>
                </c:pt>
                <c:pt idx="284">
                  <c:v>34607</c:v>
                </c:pt>
                <c:pt idx="285">
                  <c:v>34638</c:v>
                </c:pt>
                <c:pt idx="286">
                  <c:v>34668</c:v>
                </c:pt>
                <c:pt idx="287">
                  <c:v>34699</c:v>
                </c:pt>
                <c:pt idx="288">
                  <c:v>34730</c:v>
                </c:pt>
                <c:pt idx="289">
                  <c:v>34758</c:v>
                </c:pt>
                <c:pt idx="290">
                  <c:v>34789</c:v>
                </c:pt>
                <c:pt idx="291">
                  <c:v>34819</c:v>
                </c:pt>
                <c:pt idx="292">
                  <c:v>34850</c:v>
                </c:pt>
                <c:pt idx="293">
                  <c:v>34880</c:v>
                </c:pt>
                <c:pt idx="294">
                  <c:v>34911</c:v>
                </c:pt>
                <c:pt idx="295">
                  <c:v>34942</c:v>
                </c:pt>
                <c:pt idx="296">
                  <c:v>34972</c:v>
                </c:pt>
                <c:pt idx="297">
                  <c:v>35003</c:v>
                </c:pt>
                <c:pt idx="298">
                  <c:v>35033</c:v>
                </c:pt>
                <c:pt idx="299">
                  <c:v>35064</c:v>
                </c:pt>
                <c:pt idx="300">
                  <c:v>35095</c:v>
                </c:pt>
                <c:pt idx="301">
                  <c:v>35124</c:v>
                </c:pt>
                <c:pt idx="302">
                  <c:v>35155</c:v>
                </c:pt>
                <c:pt idx="303">
                  <c:v>35185</c:v>
                </c:pt>
                <c:pt idx="304">
                  <c:v>35216</c:v>
                </c:pt>
                <c:pt idx="305">
                  <c:v>35246</c:v>
                </c:pt>
                <c:pt idx="306">
                  <c:v>35277</c:v>
                </c:pt>
                <c:pt idx="307">
                  <c:v>35308</c:v>
                </c:pt>
                <c:pt idx="308">
                  <c:v>35338</c:v>
                </c:pt>
                <c:pt idx="309">
                  <c:v>35369</c:v>
                </c:pt>
                <c:pt idx="310">
                  <c:v>35399</c:v>
                </c:pt>
                <c:pt idx="311">
                  <c:v>35430</c:v>
                </c:pt>
                <c:pt idx="312">
                  <c:v>35461</c:v>
                </c:pt>
                <c:pt idx="313">
                  <c:v>35489</c:v>
                </c:pt>
                <c:pt idx="314">
                  <c:v>35520</c:v>
                </c:pt>
                <c:pt idx="315">
                  <c:v>35550</c:v>
                </c:pt>
                <c:pt idx="316">
                  <c:v>35581</c:v>
                </c:pt>
                <c:pt idx="317">
                  <c:v>35611</c:v>
                </c:pt>
                <c:pt idx="318">
                  <c:v>35642</c:v>
                </c:pt>
                <c:pt idx="319">
                  <c:v>35673</c:v>
                </c:pt>
                <c:pt idx="320">
                  <c:v>35703</c:v>
                </c:pt>
                <c:pt idx="321">
                  <c:v>35734</c:v>
                </c:pt>
                <c:pt idx="322">
                  <c:v>35764</c:v>
                </c:pt>
                <c:pt idx="323">
                  <c:v>35795</c:v>
                </c:pt>
                <c:pt idx="324">
                  <c:v>35826</c:v>
                </c:pt>
                <c:pt idx="325">
                  <c:v>35854</c:v>
                </c:pt>
                <c:pt idx="326">
                  <c:v>35885</c:v>
                </c:pt>
                <c:pt idx="327">
                  <c:v>35915</c:v>
                </c:pt>
                <c:pt idx="328">
                  <c:v>35946</c:v>
                </c:pt>
                <c:pt idx="329">
                  <c:v>35976</c:v>
                </c:pt>
                <c:pt idx="330">
                  <c:v>36007</c:v>
                </c:pt>
                <c:pt idx="331">
                  <c:v>36038</c:v>
                </c:pt>
                <c:pt idx="332">
                  <c:v>36068</c:v>
                </c:pt>
                <c:pt idx="333">
                  <c:v>36099</c:v>
                </c:pt>
                <c:pt idx="334">
                  <c:v>36129</c:v>
                </c:pt>
                <c:pt idx="335">
                  <c:v>36160</c:v>
                </c:pt>
                <c:pt idx="336">
                  <c:v>36191</c:v>
                </c:pt>
                <c:pt idx="337">
                  <c:v>36219</c:v>
                </c:pt>
                <c:pt idx="338">
                  <c:v>36250</c:v>
                </c:pt>
                <c:pt idx="339">
                  <c:v>36280</c:v>
                </c:pt>
                <c:pt idx="340">
                  <c:v>36311</c:v>
                </c:pt>
                <c:pt idx="341">
                  <c:v>36341</c:v>
                </c:pt>
                <c:pt idx="342">
                  <c:v>36372</c:v>
                </c:pt>
                <c:pt idx="343">
                  <c:v>36403</c:v>
                </c:pt>
                <c:pt idx="344">
                  <c:v>36433</c:v>
                </c:pt>
                <c:pt idx="345">
                  <c:v>36464</c:v>
                </c:pt>
                <c:pt idx="346">
                  <c:v>36494</c:v>
                </c:pt>
                <c:pt idx="347">
                  <c:v>36525</c:v>
                </c:pt>
                <c:pt idx="348">
                  <c:v>36556</c:v>
                </c:pt>
                <c:pt idx="349">
                  <c:v>36585</c:v>
                </c:pt>
                <c:pt idx="350">
                  <c:v>36616</c:v>
                </c:pt>
                <c:pt idx="351">
                  <c:v>36646</c:v>
                </c:pt>
                <c:pt idx="352">
                  <c:v>36677</c:v>
                </c:pt>
                <c:pt idx="353">
                  <c:v>36707</c:v>
                </c:pt>
                <c:pt idx="354">
                  <c:v>36738</c:v>
                </c:pt>
                <c:pt idx="355">
                  <c:v>36769</c:v>
                </c:pt>
                <c:pt idx="356">
                  <c:v>36799</c:v>
                </c:pt>
                <c:pt idx="357">
                  <c:v>36830</c:v>
                </c:pt>
                <c:pt idx="358">
                  <c:v>36860</c:v>
                </c:pt>
                <c:pt idx="359">
                  <c:v>36891</c:v>
                </c:pt>
                <c:pt idx="360">
                  <c:v>36922</c:v>
                </c:pt>
                <c:pt idx="361">
                  <c:v>36950</c:v>
                </c:pt>
                <c:pt idx="362">
                  <c:v>36981</c:v>
                </c:pt>
                <c:pt idx="363">
                  <c:v>37011</c:v>
                </c:pt>
                <c:pt idx="364">
                  <c:v>37042</c:v>
                </c:pt>
                <c:pt idx="365">
                  <c:v>37072</c:v>
                </c:pt>
                <c:pt idx="366">
                  <c:v>37103</c:v>
                </c:pt>
                <c:pt idx="367">
                  <c:v>37134</c:v>
                </c:pt>
                <c:pt idx="368">
                  <c:v>37164</c:v>
                </c:pt>
                <c:pt idx="369">
                  <c:v>37195</c:v>
                </c:pt>
                <c:pt idx="370">
                  <c:v>37225</c:v>
                </c:pt>
                <c:pt idx="371">
                  <c:v>37256</c:v>
                </c:pt>
                <c:pt idx="372">
                  <c:v>37287</c:v>
                </c:pt>
                <c:pt idx="373">
                  <c:v>37315</c:v>
                </c:pt>
                <c:pt idx="374">
                  <c:v>37346</c:v>
                </c:pt>
                <c:pt idx="375">
                  <c:v>37376</c:v>
                </c:pt>
                <c:pt idx="376">
                  <c:v>37407</c:v>
                </c:pt>
                <c:pt idx="377">
                  <c:v>37437</c:v>
                </c:pt>
                <c:pt idx="378">
                  <c:v>37468</c:v>
                </c:pt>
                <c:pt idx="379">
                  <c:v>37499</c:v>
                </c:pt>
                <c:pt idx="380">
                  <c:v>37529</c:v>
                </c:pt>
                <c:pt idx="381">
                  <c:v>37560</c:v>
                </c:pt>
                <c:pt idx="382">
                  <c:v>37590</c:v>
                </c:pt>
                <c:pt idx="383">
                  <c:v>37621</c:v>
                </c:pt>
                <c:pt idx="384">
                  <c:v>37652</c:v>
                </c:pt>
                <c:pt idx="385">
                  <c:v>37680</c:v>
                </c:pt>
                <c:pt idx="386">
                  <c:v>37711</c:v>
                </c:pt>
                <c:pt idx="387">
                  <c:v>37741</c:v>
                </c:pt>
                <c:pt idx="388">
                  <c:v>37772</c:v>
                </c:pt>
                <c:pt idx="389">
                  <c:v>37802</c:v>
                </c:pt>
                <c:pt idx="390">
                  <c:v>37833</c:v>
                </c:pt>
                <c:pt idx="391">
                  <c:v>37864</c:v>
                </c:pt>
                <c:pt idx="392">
                  <c:v>37894</c:v>
                </c:pt>
                <c:pt idx="393">
                  <c:v>37925</c:v>
                </c:pt>
                <c:pt idx="394">
                  <c:v>37955</c:v>
                </c:pt>
                <c:pt idx="395">
                  <c:v>37986</c:v>
                </c:pt>
                <c:pt idx="396">
                  <c:v>38017</c:v>
                </c:pt>
                <c:pt idx="397">
                  <c:v>38046</c:v>
                </c:pt>
                <c:pt idx="398">
                  <c:v>38077</c:v>
                </c:pt>
                <c:pt idx="399">
                  <c:v>38107</c:v>
                </c:pt>
                <c:pt idx="400">
                  <c:v>38138</c:v>
                </c:pt>
                <c:pt idx="401">
                  <c:v>38168</c:v>
                </c:pt>
                <c:pt idx="402">
                  <c:v>38199</c:v>
                </c:pt>
                <c:pt idx="403">
                  <c:v>38230</c:v>
                </c:pt>
                <c:pt idx="404">
                  <c:v>38260</c:v>
                </c:pt>
                <c:pt idx="405">
                  <c:v>38291</c:v>
                </c:pt>
                <c:pt idx="406">
                  <c:v>38321</c:v>
                </c:pt>
                <c:pt idx="407">
                  <c:v>38352</c:v>
                </c:pt>
                <c:pt idx="408">
                  <c:v>38383</c:v>
                </c:pt>
                <c:pt idx="409">
                  <c:v>38411</c:v>
                </c:pt>
                <c:pt idx="410">
                  <c:v>38442</c:v>
                </c:pt>
                <c:pt idx="411">
                  <c:v>38472</c:v>
                </c:pt>
                <c:pt idx="412">
                  <c:v>38503</c:v>
                </c:pt>
                <c:pt idx="413">
                  <c:v>38533</c:v>
                </c:pt>
                <c:pt idx="414">
                  <c:v>38564</c:v>
                </c:pt>
                <c:pt idx="415">
                  <c:v>38595</c:v>
                </c:pt>
                <c:pt idx="416">
                  <c:v>38625</c:v>
                </c:pt>
                <c:pt idx="417">
                  <c:v>38656</c:v>
                </c:pt>
                <c:pt idx="418">
                  <c:v>38686</c:v>
                </c:pt>
                <c:pt idx="419">
                  <c:v>38717</c:v>
                </c:pt>
                <c:pt idx="420">
                  <c:v>38748</c:v>
                </c:pt>
                <c:pt idx="421">
                  <c:v>38776</c:v>
                </c:pt>
                <c:pt idx="422">
                  <c:v>38807</c:v>
                </c:pt>
                <c:pt idx="423">
                  <c:v>38837</c:v>
                </c:pt>
                <c:pt idx="424">
                  <c:v>38868</c:v>
                </c:pt>
                <c:pt idx="425">
                  <c:v>38898</c:v>
                </c:pt>
                <c:pt idx="426">
                  <c:v>38929</c:v>
                </c:pt>
                <c:pt idx="427">
                  <c:v>38960</c:v>
                </c:pt>
                <c:pt idx="428">
                  <c:v>38990</c:v>
                </c:pt>
                <c:pt idx="429">
                  <c:v>39021</c:v>
                </c:pt>
                <c:pt idx="430">
                  <c:v>39051</c:v>
                </c:pt>
                <c:pt idx="431">
                  <c:v>39082</c:v>
                </c:pt>
                <c:pt idx="432">
                  <c:v>39113</c:v>
                </c:pt>
                <c:pt idx="433">
                  <c:v>39141</c:v>
                </c:pt>
                <c:pt idx="434">
                  <c:v>39172</c:v>
                </c:pt>
                <c:pt idx="435">
                  <c:v>39202</c:v>
                </c:pt>
                <c:pt idx="436">
                  <c:v>39233</c:v>
                </c:pt>
                <c:pt idx="437">
                  <c:v>39263</c:v>
                </c:pt>
                <c:pt idx="438">
                  <c:v>39294</c:v>
                </c:pt>
                <c:pt idx="439">
                  <c:v>39325</c:v>
                </c:pt>
                <c:pt idx="440">
                  <c:v>39355</c:v>
                </c:pt>
                <c:pt idx="441">
                  <c:v>39386</c:v>
                </c:pt>
                <c:pt idx="442">
                  <c:v>39416</c:v>
                </c:pt>
                <c:pt idx="443">
                  <c:v>39447</c:v>
                </c:pt>
                <c:pt idx="444">
                  <c:v>39478</c:v>
                </c:pt>
                <c:pt idx="445">
                  <c:v>39507</c:v>
                </c:pt>
                <c:pt idx="446">
                  <c:v>39538</c:v>
                </c:pt>
                <c:pt idx="447">
                  <c:v>39568</c:v>
                </c:pt>
                <c:pt idx="448">
                  <c:v>39599</c:v>
                </c:pt>
                <c:pt idx="449">
                  <c:v>39629</c:v>
                </c:pt>
                <c:pt idx="450">
                  <c:v>39660</c:v>
                </c:pt>
                <c:pt idx="451">
                  <c:v>39691</c:v>
                </c:pt>
                <c:pt idx="452">
                  <c:v>39721</c:v>
                </c:pt>
                <c:pt idx="453">
                  <c:v>39752</c:v>
                </c:pt>
                <c:pt idx="454">
                  <c:v>39782</c:v>
                </c:pt>
                <c:pt idx="455">
                  <c:v>39813</c:v>
                </c:pt>
                <c:pt idx="456">
                  <c:v>39844</c:v>
                </c:pt>
                <c:pt idx="457">
                  <c:v>39872</c:v>
                </c:pt>
                <c:pt idx="458">
                  <c:v>39903</c:v>
                </c:pt>
                <c:pt idx="459">
                  <c:v>39933</c:v>
                </c:pt>
                <c:pt idx="460">
                  <c:v>39964</c:v>
                </c:pt>
                <c:pt idx="461">
                  <c:v>39994</c:v>
                </c:pt>
                <c:pt idx="462">
                  <c:v>40025</c:v>
                </c:pt>
                <c:pt idx="463">
                  <c:v>40056</c:v>
                </c:pt>
                <c:pt idx="464">
                  <c:v>40086</c:v>
                </c:pt>
                <c:pt idx="465">
                  <c:v>40117</c:v>
                </c:pt>
                <c:pt idx="466">
                  <c:v>40147</c:v>
                </c:pt>
                <c:pt idx="467">
                  <c:v>40178</c:v>
                </c:pt>
                <c:pt idx="468">
                  <c:v>40209</c:v>
                </c:pt>
                <c:pt idx="469">
                  <c:v>40237</c:v>
                </c:pt>
                <c:pt idx="470">
                  <c:v>40268</c:v>
                </c:pt>
                <c:pt idx="471">
                  <c:v>40298</c:v>
                </c:pt>
                <c:pt idx="472">
                  <c:v>40329</c:v>
                </c:pt>
                <c:pt idx="473">
                  <c:v>40359</c:v>
                </c:pt>
                <c:pt idx="474">
                  <c:v>40390</c:v>
                </c:pt>
                <c:pt idx="475">
                  <c:v>40421</c:v>
                </c:pt>
                <c:pt idx="476">
                  <c:v>40451</c:v>
                </c:pt>
                <c:pt idx="477">
                  <c:v>40482</c:v>
                </c:pt>
                <c:pt idx="478">
                  <c:v>40512</c:v>
                </c:pt>
                <c:pt idx="479">
                  <c:v>40543</c:v>
                </c:pt>
                <c:pt idx="480">
                  <c:v>40574</c:v>
                </c:pt>
                <c:pt idx="481">
                  <c:v>40602</c:v>
                </c:pt>
                <c:pt idx="482">
                  <c:v>40633</c:v>
                </c:pt>
                <c:pt idx="483">
                  <c:v>40663</c:v>
                </c:pt>
                <c:pt idx="484">
                  <c:v>40694</c:v>
                </c:pt>
                <c:pt idx="485">
                  <c:v>40724</c:v>
                </c:pt>
                <c:pt idx="486">
                  <c:v>40755</c:v>
                </c:pt>
                <c:pt idx="487">
                  <c:v>40786</c:v>
                </c:pt>
                <c:pt idx="488">
                  <c:v>40816</c:v>
                </c:pt>
                <c:pt idx="489">
                  <c:v>40847</c:v>
                </c:pt>
                <c:pt idx="490">
                  <c:v>40877</c:v>
                </c:pt>
                <c:pt idx="491">
                  <c:v>40908</c:v>
                </c:pt>
                <c:pt idx="492">
                  <c:v>40939</c:v>
                </c:pt>
                <c:pt idx="493">
                  <c:v>40968</c:v>
                </c:pt>
                <c:pt idx="494">
                  <c:v>40999</c:v>
                </c:pt>
                <c:pt idx="495">
                  <c:v>41029</c:v>
                </c:pt>
                <c:pt idx="496">
                  <c:v>41060</c:v>
                </c:pt>
                <c:pt idx="497">
                  <c:v>41090</c:v>
                </c:pt>
                <c:pt idx="498">
                  <c:v>41121</c:v>
                </c:pt>
                <c:pt idx="499">
                  <c:v>41152</c:v>
                </c:pt>
                <c:pt idx="500">
                  <c:v>41182</c:v>
                </c:pt>
                <c:pt idx="501">
                  <c:v>41213</c:v>
                </c:pt>
                <c:pt idx="502">
                  <c:v>41243</c:v>
                </c:pt>
                <c:pt idx="503">
                  <c:v>41274</c:v>
                </c:pt>
                <c:pt idx="504">
                  <c:v>41305</c:v>
                </c:pt>
                <c:pt idx="505">
                  <c:v>41333</c:v>
                </c:pt>
                <c:pt idx="506">
                  <c:v>41364</c:v>
                </c:pt>
                <c:pt idx="507">
                  <c:v>41394</c:v>
                </c:pt>
                <c:pt idx="508">
                  <c:v>41425</c:v>
                </c:pt>
                <c:pt idx="509">
                  <c:v>41455</c:v>
                </c:pt>
                <c:pt idx="510">
                  <c:v>41486</c:v>
                </c:pt>
                <c:pt idx="511">
                  <c:v>41517</c:v>
                </c:pt>
                <c:pt idx="512">
                  <c:v>41547</c:v>
                </c:pt>
                <c:pt idx="513">
                  <c:v>41578</c:v>
                </c:pt>
                <c:pt idx="514">
                  <c:v>41608</c:v>
                </c:pt>
                <c:pt idx="515">
                  <c:v>41639</c:v>
                </c:pt>
                <c:pt idx="516">
                  <c:v>41670</c:v>
                </c:pt>
                <c:pt idx="517">
                  <c:v>41698</c:v>
                </c:pt>
                <c:pt idx="518">
                  <c:v>41729</c:v>
                </c:pt>
                <c:pt idx="519">
                  <c:v>41759</c:v>
                </c:pt>
                <c:pt idx="520">
                  <c:v>41790</c:v>
                </c:pt>
                <c:pt idx="521">
                  <c:v>41820</c:v>
                </c:pt>
                <c:pt idx="522">
                  <c:v>41851</c:v>
                </c:pt>
                <c:pt idx="523">
                  <c:v>41882</c:v>
                </c:pt>
                <c:pt idx="524">
                  <c:v>41912</c:v>
                </c:pt>
                <c:pt idx="525">
                  <c:v>41943</c:v>
                </c:pt>
                <c:pt idx="526">
                  <c:v>41973</c:v>
                </c:pt>
                <c:pt idx="527">
                  <c:v>42004</c:v>
                </c:pt>
                <c:pt idx="528">
                  <c:v>42035</c:v>
                </c:pt>
                <c:pt idx="529">
                  <c:v>42063</c:v>
                </c:pt>
                <c:pt idx="530">
                  <c:v>42094</c:v>
                </c:pt>
                <c:pt idx="531">
                  <c:v>42124</c:v>
                </c:pt>
                <c:pt idx="532">
                  <c:v>42155</c:v>
                </c:pt>
                <c:pt idx="533">
                  <c:v>42185</c:v>
                </c:pt>
                <c:pt idx="534">
                  <c:v>42216</c:v>
                </c:pt>
                <c:pt idx="535">
                  <c:v>42247</c:v>
                </c:pt>
                <c:pt idx="536">
                  <c:v>42277</c:v>
                </c:pt>
                <c:pt idx="537">
                  <c:v>42308</c:v>
                </c:pt>
                <c:pt idx="538">
                  <c:v>42338</c:v>
                </c:pt>
                <c:pt idx="539">
                  <c:v>42369</c:v>
                </c:pt>
                <c:pt idx="540">
                  <c:v>42400</c:v>
                </c:pt>
                <c:pt idx="541">
                  <c:v>42429</c:v>
                </c:pt>
                <c:pt idx="542">
                  <c:v>42460</c:v>
                </c:pt>
                <c:pt idx="543">
                  <c:v>42490</c:v>
                </c:pt>
                <c:pt idx="544">
                  <c:v>42521</c:v>
                </c:pt>
                <c:pt idx="545">
                  <c:v>42551</c:v>
                </c:pt>
                <c:pt idx="546">
                  <c:v>42582</c:v>
                </c:pt>
                <c:pt idx="547">
                  <c:v>42613</c:v>
                </c:pt>
                <c:pt idx="548">
                  <c:v>42643</c:v>
                </c:pt>
                <c:pt idx="549">
                  <c:v>42674</c:v>
                </c:pt>
                <c:pt idx="550">
                  <c:v>42704</c:v>
                </c:pt>
                <c:pt idx="551">
                  <c:v>42735</c:v>
                </c:pt>
              </c:numCache>
            </c:numRef>
          </c:cat>
          <c:val>
            <c:numRef>
              <c:f>'TRI 1971-2016'!$B$3:$B$554</c:f>
              <c:numCache>
                <c:formatCode>#,##0.00</c:formatCode>
                <c:ptCount val="552"/>
                <c:pt idx="0">
                  <c:v>1</c:v>
                </c:pt>
                <c:pt idx="1">
                  <c:v>1.006601041634094</c:v>
                </c:pt>
                <c:pt idx="2">
                  <c:v>1.0251449877401428</c:v>
                </c:pt>
                <c:pt idx="3">
                  <c:v>1.0767087922361895</c:v>
                </c:pt>
                <c:pt idx="4">
                  <c:v>1.1023867172009174</c:v>
                </c:pt>
                <c:pt idx="5">
                  <c:v>1.1075590205288353</c:v>
                </c:pt>
                <c:pt idx="6">
                  <c:v>1.1283575151695122</c:v>
                </c:pt>
                <c:pt idx="7">
                  <c:v>1.0314239867058828</c:v>
                </c:pt>
                <c:pt idx="8">
                  <c:v>0.96051677187227724</c:v>
                </c:pt>
                <c:pt idx="9">
                  <c:v>0.85478471283284485</c:v>
                </c:pt>
                <c:pt idx="10">
                  <c:v>0.95412343737719574</c:v>
                </c:pt>
                <c:pt idx="11">
                  <c:v>1.0268041660708433</c:v>
                </c:pt>
                <c:pt idx="12">
                  <c:v>1.1496698455781149</c:v>
                </c:pt>
                <c:pt idx="13">
                  <c:v>1.1674351554662903</c:v>
                </c:pt>
                <c:pt idx="14">
                  <c:v>1.2765819035765937</c:v>
                </c:pt>
                <c:pt idx="15">
                  <c:v>1.3456910309046968</c:v>
                </c:pt>
                <c:pt idx="16">
                  <c:v>1.4630752014459725</c:v>
                </c:pt>
                <c:pt idx="17">
                  <c:v>1.4860757248654135</c:v>
                </c:pt>
                <c:pt idx="18">
                  <c:v>1.6090124851903709</c:v>
                </c:pt>
                <c:pt idx="19">
                  <c:v>1.6723388414121605</c:v>
                </c:pt>
                <c:pt idx="20">
                  <c:v>1.6593555475977109</c:v>
                </c:pt>
                <c:pt idx="21">
                  <c:v>1.6581085149172479</c:v>
                </c:pt>
                <c:pt idx="22">
                  <c:v>1.6580570692775283</c:v>
                </c:pt>
                <c:pt idx="23">
                  <c:v>1.7447171520405815</c:v>
                </c:pt>
                <c:pt idx="24">
                  <c:v>1.7315027151695623</c:v>
                </c:pt>
                <c:pt idx="25">
                  <c:v>1.7786485306850119</c:v>
                </c:pt>
                <c:pt idx="26">
                  <c:v>1.8326813039222363</c:v>
                </c:pt>
                <c:pt idx="27">
                  <c:v>1.8101631055099678</c:v>
                </c:pt>
                <c:pt idx="28">
                  <c:v>1.9127600085914198</c:v>
                </c:pt>
                <c:pt idx="29">
                  <c:v>2.0866885975064284</c:v>
                </c:pt>
                <c:pt idx="30">
                  <c:v>1.9592571186751579</c:v>
                </c:pt>
                <c:pt idx="31">
                  <c:v>1.9145383595067613</c:v>
                </c:pt>
                <c:pt idx="32">
                  <c:v>1.7921366400634677</c:v>
                </c:pt>
                <c:pt idx="33">
                  <c:v>1.8604209826782079</c:v>
                </c:pt>
                <c:pt idx="34">
                  <c:v>1.551956832833649</c:v>
                </c:pt>
                <c:pt idx="35">
                  <c:v>1.8356303165328527</c:v>
                </c:pt>
                <c:pt idx="36">
                  <c:v>2.1251877655163787</c:v>
                </c:pt>
                <c:pt idx="37">
                  <c:v>2.2236072632057478</c:v>
                </c:pt>
                <c:pt idx="38">
                  <c:v>2.6057120729028642</c:v>
                </c:pt>
                <c:pt idx="39">
                  <c:v>2.4062993214157915</c:v>
                </c:pt>
                <c:pt idx="40">
                  <c:v>2.1492148130100324</c:v>
                </c:pt>
                <c:pt idx="41">
                  <c:v>2.0055782665012916</c:v>
                </c:pt>
                <c:pt idx="42">
                  <c:v>2.2424744834210442</c:v>
                </c:pt>
                <c:pt idx="43">
                  <c:v>2.2045594070902785</c:v>
                </c:pt>
                <c:pt idx="44">
                  <c:v>1.9205763768669708</c:v>
                </c:pt>
                <c:pt idx="45">
                  <c:v>2.1746696946077617</c:v>
                </c:pt>
                <c:pt idx="46">
                  <c:v>2.1075669538722397</c:v>
                </c:pt>
                <c:pt idx="47">
                  <c:v>1.928717236966851</c:v>
                </c:pt>
                <c:pt idx="48">
                  <c:v>1.982385072050195</c:v>
                </c:pt>
                <c:pt idx="49">
                  <c:v>2.0656222798793724</c:v>
                </c:pt>
                <c:pt idx="50">
                  <c:v>2.0136544115325727</c:v>
                </c:pt>
                <c:pt idx="51">
                  <c:v>1.9112451967688187</c:v>
                </c:pt>
                <c:pt idx="52">
                  <c:v>2.0170782499013438</c:v>
                </c:pt>
                <c:pt idx="53">
                  <c:v>2.2412367908423914</c:v>
                </c:pt>
                <c:pt idx="54">
                  <c:v>2.1718133716359107</c:v>
                </c:pt>
                <c:pt idx="55">
                  <c:v>1.8346928744718534</c:v>
                </c:pt>
                <c:pt idx="56">
                  <c:v>1.7602110676166201</c:v>
                </c:pt>
                <c:pt idx="57">
                  <c:v>1.8202742213378993</c:v>
                </c:pt>
                <c:pt idx="58">
                  <c:v>1.8164395951788921</c:v>
                </c:pt>
                <c:pt idx="59">
                  <c:v>1.8459410813595167</c:v>
                </c:pt>
                <c:pt idx="60">
                  <c:v>1.9007347853044836</c:v>
                </c:pt>
                <c:pt idx="61">
                  <c:v>1.8449624319525431</c:v>
                </c:pt>
                <c:pt idx="62">
                  <c:v>1.7512847031137</c:v>
                </c:pt>
                <c:pt idx="63">
                  <c:v>1.877365417860368</c:v>
                </c:pt>
                <c:pt idx="64">
                  <c:v>1.9613836151003341</c:v>
                </c:pt>
                <c:pt idx="65">
                  <c:v>1.7887210357582073</c:v>
                </c:pt>
                <c:pt idx="66">
                  <c:v>1.7653549783574203</c:v>
                </c:pt>
                <c:pt idx="67">
                  <c:v>1.5074147055478322</c:v>
                </c:pt>
                <c:pt idx="68">
                  <c:v>1.6641415156698061</c:v>
                </c:pt>
                <c:pt idx="69">
                  <c:v>1.6130510729640979</c:v>
                </c:pt>
                <c:pt idx="70">
                  <c:v>1.7042217748253212</c:v>
                </c:pt>
                <c:pt idx="71">
                  <c:v>1.7972242885360052</c:v>
                </c:pt>
                <c:pt idx="72">
                  <c:v>1.7273059607448593</c:v>
                </c:pt>
                <c:pt idx="73">
                  <c:v>1.8876134119238821</c:v>
                </c:pt>
                <c:pt idx="74">
                  <c:v>1.7924843757564206</c:v>
                </c:pt>
                <c:pt idx="75">
                  <c:v>1.7721647039076052</c:v>
                </c:pt>
                <c:pt idx="76">
                  <c:v>1.7612104455081699</c:v>
                </c:pt>
                <c:pt idx="77">
                  <c:v>1.772378677173251</c:v>
                </c:pt>
                <c:pt idx="78">
                  <c:v>1.9228505274244609</c:v>
                </c:pt>
                <c:pt idx="79">
                  <c:v>2.0006583535714721</c:v>
                </c:pt>
                <c:pt idx="80">
                  <c:v>2.1009946675613782</c:v>
                </c:pt>
                <c:pt idx="81">
                  <c:v>2.1145468740960114</c:v>
                </c:pt>
                <c:pt idx="82">
                  <c:v>2.1723488129657076</c:v>
                </c:pt>
                <c:pt idx="83">
                  <c:v>2.3522458648681179</c:v>
                </c:pt>
                <c:pt idx="84">
                  <c:v>2.3739617117260878</c:v>
                </c:pt>
                <c:pt idx="85">
                  <c:v>2.2164859701986304</c:v>
                </c:pt>
                <c:pt idx="86">
                  <c:v>2.2337214766779341</c:v>
                </c:pt>
                <c:pt idx="87">
                  <c:v>2.3036696191768686</c:v>
                </c:pt>
                <c:pt idx="88">
                  <c:v>2.4365529983292049</c:v>
                </c:pt>
                <c:pt idx="89">
                  <c:v>2.6129316477420983</c:v>
                </c:pt>
                <c:pt idx="90">
                  <c:v>2.8755627025655404</c:v>
                </c:pt>
                <c:pt idx="91">
                  <c:v>2.8838855144905047</c:v>
                </c:pt>
                <c:pt idx="92">
                  <c:v>3.006655356432554</c:v>
                </c:pt>
                <c:pt idx="93">
                  <c:v>3.1955656879248253</c:v>
                </c:pt>
                <c:pt idx="94">
                  <c:v>2.932548680142042</c:v>
                </c:pt>
                <c:pt idx="95">
                  <c:v>3.2156647125500477</c:v>
                </c:pt>
                <c:pt idx="96">
                  <c:v>3.5112669932186331</c:v>
                </c:pt>
                <c:pt idx="97">
                  <c:v>3.6774562346667095</c:v>
                </c:pt>
                <c:pt idx="98">
                  <c:v>3.6322379218312557</c:v>
                </c:pt>
                <c:pt idx="99">
                  <c:v>3.6094464330169593</c:v>
                </c:pt>
                <c:pt idx="100">
                  <c:v>3.8879268023965454</c:v>
                </c:pt>
                <c:pt idx="101">
                  <c:v>3.7860281496862545</c:v>
                </c:pt>
                <c:pt idx="102">
                  <c:v>3.8704824159141444</c:v>
                </c:pt>
                <c:pt idx="103">
                  <c:v>4.30156208753617</c:v>
                </c:pt>
                <c:pt idx="104">
                  <c:v>4.8796773461411593</c:v>
                </c:pt>
                <c:pt idx="105">
                  <c:v>5.0715571474883037</c:v>
                </c:pt>
                <c:pt idx="106">
                  <c:v>5.4244669675369499</c:v>
                </c:pt>
                <c:pt idx="107">
                  <c:v>6.2092559393579831</c:v>
                </c:pt>
                <c:pt idx="108">
                  <c:v>6.1766978993655872</c:v>
                </c:pt>
                <c:pt idx="109">
                  <c:v>6.8370942630310463</c:v>
                </c:pt>
                <c:pt idx="110">
                  <c:v>6.302246001669932</c:v>
                </c:pt>
                <c:pt idx="111">
                  <c:v>6.3063990076027272</c:v>
                </c:pt>
                <c:pt idx="112">
                  <c:v>6.9844151917387576</c:v>
                </c:pt>
                <c:pt idx="113">
                  <c:v>7.6558283786569898</c:v>
                </c:pt>
                <c:pt idx="114">
                  <c:v>8.2978586578638716</c:v>
                </c:pt>
                <c:pt idx="115">
                  <c:v>8.8584525023912519</c:v>
                </c:pt>
                <c:pt idx="116">
                  <c:v>9.4872839473829735</c:v>
                </c:pt>
                <c:pt idx="117">
                  <c:v>9.7662728168606883</c:v>
                </c:pt>
                <c:pt idx="118">
                  <c:v>9.1681382362710977</c:v>
                </c:pt>
                <c:pt idx="119">
                  <c:v>8.7026510891303328</c:v>
                </c:pt>
                <c:pt idx="120">
                  <c:v>7.4077150468088968</c:v>
                </c:pt>
                <c:pt idx="121">
                  <c:v>7.5517392631630917</c:v>
                </c:pt>
                <c:pt idx="122">
                  <c:v>8.0985439395245766</c:v>
                </c:pt>
                <c:pt idx="123">
                  <c:v>8.2526472297672484</c:v>
                </c:pt>
                <c:pt idx="124">
                  <c:v>8.3054857878966271</c:v>
                </c:pt>
                <c:pt idx="125">
                  <c:v>7.3460048136411968</c:v>
                </c:pt>
                <c:pt idx="126">
                  <c:v>7.9159343191843936</c:v>
                </c:pt>
                <c:pt idx="127">
                  <c:v>8.6806121116483794</c:v>
                </c:pt>
                <c:pt idx="128">
                  <c:v>9.0804066238907861</c:v>
                </c:pt>
                <c:pt idx="129">
                  <c:v>9.0949937858621226</c:v>
                </c:pt>
                <c:pt idx="130">
                  <c:v>8.8213854385868551</c:v>
                </c:pt>
                <c:pt idx="131">
                  <c:v>8.7809913823011918</c:v>
                </c:pt>
                <c:pt idx="132">
                  <c:v>8.5729464307704504</c:v>
                </c:pt>
                <c:pt idx="133">
                  <c:v>7.8892406059567417</c:v>
                </c:pt>
                <c:pt idx="134">
                  <c:v>6.8455280226296802</c:v>
                </c:pt>
                <c:pt idx="135">
                  <c:v>7.0822007377887024</c:v>
                </c:pt>
                <c:pt idx="136">
                  <c:v>6.5154079394838273</c:v>
                </c:pt>
                <c:pt idx="137">
                  <c:v>6.0379194801019338</c:v>
                </c:pt>
                <c:pt idx="138">
                  <c:v>7.1037624850091117</c:v>
                </c:pt>
                <c:pt idx="139">
                  <c:v>8.2780673611238225</c:v>
                </c:pt>
                <c:pt idx="140">
                  <c:v>9.3556898409235281</c:v>
                </c:pt>
                <c:pt idx="141">
                  <c:v>9.6924905022807426</c:v>
                </c:pt>
                <c:pt idx="142">
                  <c:v>10.737783398904181</c:v>
                </c:pt>
                <c:pt idx="143">
                  <c:v>12.125666903457057</c:v>
                </c:pt>
                <c:pt idx="144">
                  <c:v>13.335277399923761</c:v>
                </c:pt>
                <c:pt idx="145">
                  <c:v>11.479277526210353</c:v>
                </c:pt>
                <c:pt idx="146">
                  <c:v>11.742766535376418</c:v>
                </c:pt>
                <c:pt idx="147">
                  <c:v>12.904082779205634</c:v>
                </c:pt>
                <c:pt idx="148">
                  <c:v>13.407648825515718</c:v>
                </c:pt>
                <c:pt idx="149">
                  <c:v>13.540768125608542</c:v>
                </c:pt>
                <c:pt idx="150">
                  <c:v>13.612476192245641</c:v>
                </c:pt>
                <c:pt idx="151">
                  <c:v>14.029229937822297</c:v>
                </c:pt>
                <c:pt idx="152">
                  <c:v>13.166880485323492</c:v>
                </c:pt>
                <c:pt idx="153">
                  <c:v>11.767911580217717</c:v>
                </c:pt>
                <c:pt idx="154">
                  <c:v>13.091518330641913</c:v>
                </c:pt>
                <c:pt idx="155">
                  <c:v>13.859165767675719</c:v>
                </c:pt>
                <c:pt idx="156">
                  <c:v>13.733643933892697</c:v>
                </c:pt>
                <c:pt idx="157">
                  <c:v>15.221177986905488</c:v>
                </c:pt>
                <c:pt idx="158">
                  <c:v>15.569591162199229</c:v>
                </c:pt>
                <c:pt idx="159">
                  <c:v>15.766529634929286</c:v>
                </c:pt>
                <c:pt idx="160">
                  <c:v>15.5914376024191</c:v>
                </c:pt>
                <c:pt idx="161">
                  <c:v>15.416392341619767</c:v>
                </c:pt>
                <c:pt idx="162">
                  <c:v>13.926354450689283</c:v>
                </c:pt>
                <c:pt idx="163">
                  <c:v>14.855039860310848</c:v>
                </c:pt>
                <c:pt idx="164">
                  <c:v>14.685696861072502</c:v>
                </c:pt>
                <c:pt idx="165">
                  <c:v>15.171745833452212</c:v>
                </c:pt>
                <c:pt idx="166">
                  <c:v>15.955095364374426</c:v>
                </c:pt>
                <c:pt idx="167">
                  <c:v>15.158922980016822</c:v>
                </c:pt>
                <c:pt idx="168">
                  <c:v>14.706279919564688</c:v>
                </c:pt>
                <c:pt idx="169">
                  <c:v>14.621762960412706</c:v>
                </c:pt>
                <c:pt idx="170">
                  <c:v>16.161369092928286</c:v>
                </c:pt>
                <c:pt idx="171">
                  <c:v>17.075178479875227</c:v>
                </c:pt>
                <c:pt idx="172">
                  <c:v>17.865991923666055</c:v>
                </c:pt>
                <c:pt idx="173">
                  <c:v>17.853955326840637</c:v>
                </c:pt>
                <c:pt idx="174">
                  <c:v>17.065197047549848</c:v>
                </c:pt>
                <c:pt idx="175">
                  <c:v>18.560747305029988</c:v>
                </c:pt>
                <c:pt idx="176">
                  <c:v>19.085559720992613</c:v>
                </c:pt>
                <c:pt idx="177">
                  <c:v>19.626905883398965</c:v>
                </c:pt>
                <c:pt idx="178">
                  <c:v>21.073418102990779</c:v>
                </c:pt>
                <c:pt idx="179">
                  <c:v>21.474718034225621</c:v>
                </c:pt>
                <c:pt idx="180">
                  <c:v>22.826855505048393</c:v>
                </c:pt>
                <c:pt idx="181">
                  <c:v>22.822848392282445</c:v>
                </c:pt>
                <c:pt idx="182">
                  <c:v>24.045790588098484</c:v>
                </c:pt>
                <c:pt idx="183">
                  <c:v>22.40773224398599</c:v>
                </c:pt>
                <c:pt idx="184">
                  <c:v>23.526801694464382</c:v>
                </c:pt>
                <c:pt idx="185">
                  <c:v>24.934051726717694</c:v>
                </c:pt>
                <c:pt idx="186">
                  <c:v>26.903948153254731</c:v>
                </c:pt>
                <c:pt idx="187">
                  <c:v>31.144258896727198</c:v>
                </c:pt>
                <c:pt idx="188">
                  <c:v>32.211586717706204</c:v>
                </c:pt>
                <c:pt idx="189">
                  <c:v>31.949117956221414</c:v>
                </c:pt>
                <c:pt idx="190">
                  <c:v>33.748973410089036</c:v>
                </c:pt>
                <c:pt idx="191">
                  <c:v>33.413799190964653</c:v>
                </c:pt>
                <c:pt idx="192">
                  <c:v>36.180256972204056</c:v>
                </c:pt>
                <c:pt idx="193">
                  <c:v>35.70535390979083</c:v>
                </c:pt>
                <c:pt idx="194">
                  <c:v>36.958824768322181</c:v>
                </c:pt>
                <c:pt idx="195">
                  <c:v>40.26752657428613</c:v>
                </c:pt>
                <c:pt idx="196">
                  <c:v>40.065094527250274</c:v>
                </c:pt>
                <c:pt idx="197">
                  <c:v>40.163090818100365</c:v>
                </c:pt>
                <c:pt idx="198">
                  <c:v>45.439121374569886</c:v>
                </c:pt>
                <c:pt idx="199">
                  <c:v>46.819433686778396</c:v>
                </c:pt>
                <c:pt idx="200">
                  <c:v>46.471143644819854</c:v>
                </c:pt>
                <c:pt idx="201">
                  <c:v>35.592268828016032</c:v>
                </c:pt>
                <c:pt idx="202">
                  <c:v>33.715454113523705</c:v>
                </c:pt>
                <c:pt idx="203">
                  <c:v>31.994371342251455</c:v>
                </c:pt>
                <c:pt idx="204">
                  <c:v>27.708301387749469</c:v>
                </c:pt>
                <c:pt idx="205">
                  <c:v>26.943544489804651</c:v>
                </c:pt>
                <c:pt idx="206">
                  <c:v>29.933281995319668</c:v>
                </c:pt>
                <c:pt idx="207">
                  <c:v>30.684738497977669</c:v>
                </c:pt>
                <c:pt idx="208">
                  <c:v>30.119771624001302</c:v>
                </c:pt>
                <c:pt idx="209">
                  <c:v>31.660719586888618</c:v>
                </c:pt>
                <c:pt idx="210">
                  <c:v>32.815312611403606</c:v>
                </c:pt>
                <c:pt idx="211">
                  <c:v>31.360890285899515</c:v>
                </c:pt>
                <c:pt idx="212">
                  <c:v>33.755801367141224</c:v>
                </c:pt>
                <c:pt idx="213">
                  <c:v>36.054353428661024</c:v>
                </c:pt>
                <c:pt idx="214">
                  <c:v>36.059371761772518</c:v>
                </c:pt>
                <c:pt idx="215">
                  <c:v>36.730352836798886</c:v>
                </c:pt>
                <c:pt idx="216">
                  <c:v>41.269501258478442</c:v>
                </c:pt>
                <c:pt idx="217">
                  <c:v>44.673170320901448</c:v>
                </c:pt>
                <c:pt idx="218">
                  <c:v>47.175309816427024</c:v>
                </c:pt>
                <c:pt idx="219">
                  <c:v>48.458632316355619</c:v>
                </c:pt>
                <c:pt idx="220">
                  <c:v>44.969886977521348</c:v>
                </c:pt>
                <c:pt idx="221">
                  <c:v>49.427627041239141</c:v>
                </c:pt>
                <c:pt idx="222">
                  <c:v>50.471523484067554</c:v>
                </c:pt>
                <c:pt idx="223">
                  <c:v>52.687944560203398</c:v>
                </c:pt>
                <c:pt idx="224">
                  <c:v>52.515718066752633</c:v>
                </c:pt>
                <c:pt idx="225">
                  <c:v>51.365375474050396</c:v>
                </c:pt>
                <c:pt idx="226">
                  <c:v>54.630398278806389</c:v>
                </c:pt>
                <c:pt idx="227">
                  <c:v>57.03372175974858</c:v>
                </c:pt>
                <c:pt idx="228">
                  <c:v>61.441864650185074</c:v>
                </c:pt>
                <c:pt idx="229">
                  <c:v>59.485129333380463</c:v>
                </c:pt>
                <c:pt idx="230">
                  <c:v>62.994065734515708</c:v>
                </c:pt>
                <c:pt idx="231">
                  <c:v>58.825743652186787</c:v>
                </c:pt>
                <c:pt idx="232">
                  <c:v>62.030865662022393</c:v>
                </c:pt>
                <c:pt idx="233">
                  <c:v>60.050567141348424</c:v>
                </c:pt>
                <c:pt idx="234">
                  <c:v>61.687069844177081</c:v>
                </c:pt>
                <c:pt idx="235">
                  <c:v>58.781303839883293</c:v>
                </c:pt>
                <c:pt idx="236">
                  <c:v>54.087046067102712</c:v>
                </c:pt>
                <c:pt idx="237">
                  <c:v>52.749503429102539</c:v>
                </c:pt>
                <c:pt idx="238">
                  <c:v>51.631688622876794</c:v>
                </c:pt>
                <c:pt idx="239">
                  <c:v>54.174365118250364</c:v>
                </c:pt>
                <c:pt idx="240">
                  <c:v>51.101882095046271</c:v>
                </c:pt>
                <c:pt idx="241">
                  <c:v>56.212220566314855</c:v>
                </c:pt>
                <c:pt idx="242">
                  <c:v>57.877318518039985</c:v>
                </c:pt>
                <c:pt idx="243">
                  <c:v>61.181576840726791</c:v>
                </c:pt>
                <c:pt idx="244">
                  <c:v>63.013240957315823</c:v>
                </c:pt>
                <c:pt idx="245">
                  <c:v>67.051211795750405</c:v>
                </c:pt>
                <c:pt idx="246">
                  <c:v>70.992793165308683</c:v>
                </c:pt>
                <c:pt idx="247">
                  <c:v>68.285175127986847</c:v>
                </c:pt>
                <c:pt idx="248">
                  <c:v>67.420445700147482</c:v>
                </c:pt>
                <c:pt idx="249">
                  <c:v>72.274058648030319</c:v>
                </c:pt>
                <c:pt idx="250">
                  <c:v>72.796340045422014</c:v>
                </c:pt>
                <c:pt idx="251">
                  <c:v>70.91198457101558</c:v>
                </c:pt>
                <c:pt idx="252">
                  <c:v>74.486849685237445</c:v>
                </c:pt>
                <c:pt idx="253">
                  <c:v>74.516924454198943</c:v>
                </c:pt>
                <c:pt idx="254">
                  <c:v>73.735767307860797</c:v>
                </c:pt>
                <c:pt idx="255">
                  <c:v>71.947653004335109</c:v>
                </c:pt>
                <c:pt idx="256">
                  <c:v>77.922222587814531</c:v>
                </c:pt>
                <c:pt idx="257">
                  <c:v>76.531130555178692</c:v>
                </c:pt>
                <c:pt idx="258">
                  <c:v>72.05790621104795</c:v>
                </c:pt>
                <c:pt idx="259">
                  <c:v>66.380766760292488</c:v>
                </c:pt>
                <c:pt idx="260">
                  <c:v>67.869662805174343</c:v>
                </c:pt>
                <c:pt idx="261">
                  <c:v>63.97761393635885</c:v>
                </c:pt>
                <c:pt idx="262">
                  <c:v>67.89048822938895</c:v>
                </c:pt>
                <c:pt idx="263">
                  <c:v>69.511419355368645</c:v>
                </c:pt>
                <c:pt idx="264">
                  <c:v>73.424958655521351</c:v>
                </c:pt>
                <c:pt idx="265">
                  <c:v>73.302892559440608</c:v>
                </c:pt>
                <c:pt idx="266">
                  <c:v>76.547585290277951</c:v>
                </c:pt>
                <c:pt idx="267">
                  <c:v>80.459967128636052</c:v>
                </c:pt>
                <c:pt idx="268">
                  <c:v>86.248828150527288</c:v>
                </c:pt>
                <c:pt idx="269">
                  <c:v>88.294202228448697</c:v>
                </c:pt>
                <c:pt idx="270">
                  <c:v>90.640118841204881</c:v>
                </c:pt>
                <c:pt idx="271">
                  <c:v>87.772689888989504</c:v>
                </c:pt>
                <c:pt idx="272">
                  <c:v>82.25385277243997</c:v>
                </c:pt>
                <c:pt idx="273">
                  <c:v>85.645629690276408</c:v>
                </c:pt>
                <c:pt idx="274">
                  <c:v>91.273446865495899</c:v>
                </c:pt>
                <c:pt idx="275">
                  <c:v>107.43332644769762</c:v>
                </c:pt>
                <c:pt idx="276">
                  <c:v>104.61869933566466</c:v>
                </c:pt>
                <c:pt idx="277">
                  <c:v>106.82463532699495</c:v>
                </c:pt>
                <c:pt idx="278">
                  <c:v>109.09798403846769</c:v>
                </c:pt>
                <c:pt idx="279">
                  <c:v>118.57498396224732</c:v>
                </c:pt>
                <c:pt idx="280">
                  <c:v>119.6143464140051</c:v>
                </c:pt>
                <c:pt idx="281">
                  <c:v>120.01362876412522</c:v>
                </c:pt>
                <c:pt idx="282">
                  <c:v>125.73604379347624</c:v>
                </c:pt>
                <c:pt idx="283">
                  <c:v>130.01259575892527</c:v>
                </c:pt>
                <c:pt idx="284">
                  <c:v>126.73417536347722</c:v>
                </c:pt>
                <c:pt idx="285">
                  <c:v>128.03755765941193</c:v>
                </c:pt>
                <c:pt idx="286">
                  <c:v>128.99175276076463</c:v>
                </c:pt>
                <c:pt idx="287">
                  <c:v>131.70974664201285</c:v>
                </c:pt>
                <c:pt idx="288">
                  <c:v>113.73985306342051</c:v>
                </c:pt>
                <c:pt idx="289">
                  <c:v>116.04760944406145</c:v>
                </c:pt>
                <c:pt idx="290">
                  <c:v>119.33331192090036</c:v>
                </c:pt>
                <c:pt idx="291">
                  <c:v>124.0237103033364</c:v>
                </c:pt>
                <c:pt idx="292">
                  <c:v>124.10762129107061</c:v>
                </c:pt>
                <c:pt idx="293">
                  <c:v>123.21100505617791</c:v>
                </c:pt>
                <c:pt idx="294">
                  <c:v>123.87625527448189</c:v>
                </c:pt>
                <c:pt idx="295">
                  <c:v>126.53556229629987</c:v>
                </c:pt>
                <c:pt idx="296">
                  <c:v>129.39669262993172</c:v>
                </c:pt>
                <c:pt idx="297">
                  <c:v>132.68060905330486</c:v>
                </c:pt>
                <c:pt idx="298">
                  <c:v>137.13707832524443</c:v>
                </c:pt>
                <c:pt idx="299">
                  <c:v>143.29332107911651</c:v>
                </c:pt>
                <c:pt idx="300">
                  <c:v>158.3263282152086</c:v>
                </c:pt>
                <c:pt idx="301">
                  <c:v>154.78085857249494</c:v>
                </c:pt>
                <c:pt idx="302">
                  <c:v>156.07606175925659</c:v>
                </c:pt>
                <c:pt idx="303">
                  <c:v>161.61402999299091</c:v>
                </c:pt>
                <c:pt idx="304">
                  <c:v>158.2621904795966</c:v>
                </c:pt>
                <c:pt idx="305">
                  <c:v>159.9508390025556</c:v>
                </c:pt>
                <c:pt idx="306">
                  <c:v>153.94770744409539</c:v>
                </c:pt>
                <c:pt idx="307">
                  <c:v>156.17892199325945</c:v>
                </c:pt>
                <c:pt idx="308">
                  <c:v>160.88258735456537</c:v>
                </c:pt>
                <c:pt idx="309">
                  <c:v>163.4717247088879</c:v>
                </c:pt>
                <c:pt idx="310">
                  <c:v>157.67574628287332</c:v>
                </c:pt>
                <c:pt idx="311">
                  <c:v>156.68102873648323</c:v>
                </c:pt>
                <c:pt idx="312">
                  <c:v>157.45116168102669</c:v>
                </c:pt>
                <c:pt idx="313">
                  <c:v>168.79835513582515</c:v>
                </c:pt>
                <c:pt idx="314">
                  <c:v>167.95427432842277</c:v>
                </c:pt>
                <c:pt idx="315">
                  <c:v>169.13085335889014</c:v>
                </c:pt>
                <c:pt idx="316">
                  <c:v>166.90369921209378</c:v>
                </c:pt>
                <c:pt idx="317">
                  <c:v>176.68910972696744</c:v>
                </c:pt>
                <c:pt idx="318">
                  <c:v>178.56746582251267</c:v>
                </c:pt>
                <c:pt idx="319">
                  <c:v>174.69359193784598</c:v>
                </c:pt>
                <c:pt idx="320">
                  <c:v>170.65906587326847</c:v>
                </c:pt>
                <c:pt idx="321">
                  <c:v>158.25088595326102</c:v>
                </c:pt>
                <c:pt idx="322">
                  <c:v>152.29270822621876</c:v>
                </c:pt>
                <c:pt idx="323">
                  <c:v>149.66065975753432</c:v>
                </c:pt>
                <c:pt idx="324">
                  <c:v>158.38001513382764</c:v>
                </c:pt>
                <c:pt idx="325">
                  <c:v>171.84817052598376</c:v>
                </c:pt>
                <c:pt idx="326">
                  <c:v>183.87632561284354</c:v>
                </c:pt>
                <c:pt idx="327">
                  <c:v>200.11704426733431</c:v>
                </c:pt>
                <c:pt idx="328">
                  <c:v>185.77255103295639</c:v>
                </c:pt>
                <c:pt idx="329">
                  <c:v>165.25456252795291</c:v>
                </c:pt>
                <c:pt idx="330">
                  <c:v>171.65741389464756</c:v>
                </c:pt>
                <c:pt idx="331">
                  <c:v>120.88175333268549</c:v>
                </c:pt>
                <c:pt idx="332">
                  <c:v>125.52338881427062</c:v>
                </c:pt>
                <c:pt idx="333">
                  <c:v>143.80930690964774</c:v>
                </c:pt>
                <c:pt idx="334">
                  <c:v>139.05527653451321</c:v>
                </c:pt>
                <c:pt idx="335">
                  <c:v>134.73342871399149</c:v>
                </c:pt>
                <c:pt idx="336">
                  <c:v>144.23570513050262</c:v>
                </c:pt>
                <c:pt idx="337">
                  <c:v>147.45313490117709</c:v>
                </c:pt>
                <c:pt idx="338">
                  <c:v>159.45928890240594</c:v>
                </c:pt>
                <c:pt idx="339">
                  <c:v>176.8238247408934</c:v>
                </c:pt>
                <c:pt idx="340">
                  <c:v>162.81345502817359</c:v>
                </c:pt>
                <c:pt idx="341">
                  <c:v>177.1760903013755</c:v>
                </c:pt>
                <c:pt idx="342">
                  <c:v>178.74311213137366</c:v>
                </c:pt>
                <c:pt idx="343">
                  <c:v>175.14541091248228</c:v>
                </c:pt>
                <c:pt idx="344">
                  <c:v>173.4148379666423</c:v>
                </c:pt>
                <c:pt idx="345">
                  <c:v>181.29375922928938</c:v>
                </c:pt>
                <c:pt idx="346">
                  <c:v>191.75679795672775</c:v>
                </c:pt>
                <c:pt idx="347">
                  <c:v>217.22346192970383</c:v>
                </c:pt>
                <c:pt idx="348">
                  <c:v>215.87594130817916</c:v>
                </c:pt>
                <c:pt idx="349">
                  <c:v>203.95055035332578</c:v>
                </c:pt>
                <c:pt idx="350">
                  <c:v>203.47930614314103</c:v>
                </c:pt>
                <c:pt idx="351">
                  <c:v>190.82441083472278</c:v>
                </c:pt>
                <c:pt idx="352">
                  <c:v>189.17912483709929</c:v>
                </c:pt>
                <c:pt idx="353">
                  <c:v>198.44134117441351</c:v>
                </c:pt>
                <c:pt idx="354">
                  <c:v>199.57847714437355</c:v>
                </c:pt>
                <c:pt idx="355">
                  <c:v>219.36776413408708</c:v>
                </c:pt>
                <c:pt idx="356">
                  <c:v>214.26655976549512</c:v>
                </c:pt>
                <c:pt idx="357">
                  <c:v>210.52729480850053</c:v>
                </c:pt>
                <c:pt idx="358">
                  <c:v>203.04039890095444</c:v>
                </c:pt>
                <c:pt idx="359">
                  <c:v>217.05861353137834</c:v>
                </c:pt>
                <c:pt idx="360">
                  <c:v>236.93690250882204</c:v>
                </c:pt>
                <c:pt idx="361">
                  <c:v>235.87716081323418</c:v>
                </c:pt>
                <c:pt idx="362">
                  <c:v>214.12473575624449</c:v>
                </c:pt>
                <c:pt idx="363">
                  <c:v>236.10273679162376</c:v>
                </c:pt>
                <c:pt idx="364">
                  <c:v>247.47059416087876</c:v>
                </c:pt>
                <c:pt idx="365">
                  <c:v>243.62577385423296</c:v>
                </c:pt>
                <c:pt idx="366">
                  <c:v>226.66180448881599</c:v>
                </c:pt>
                <c:pt idx="367">
                  <c:v>238.59893648796589</c:v>
                </c:pt>
                <c:pt idx="368">
                  <c:v>216.44466154827145</c:v>
                </c:pt>
                <c:pt idx="369">
                  <c:v>228.15608161472466</c:v>
                </c:pt>
                <c:pt idx="370">
                  <c:v>252.70072391643103</c:v>
                </c:pt>
                <c:pt idx="371">
                  <c:v>280.0922996434615</c:v>
                </c:pt>
                <c:pt idx="372">
                  <c:v>277.34243582311149</c:v>
                </c:pt>
                <c:pt idx="373">
                  <c:v>291.40105782742376</c:v>
                </c:pt>
                <c:pt idx="374">
                  <c:v>295.7688317745355</c:v>
                </c:pt>
                <c:pt idx="375">
                  <c:v>298.69952367889977</c:v>
                </c:pt>
                <c:pt idx="376">
                  <c:v>304.59643701441155</c:v>
                </c:pt>
                <c:pt idx="377">
                  <c:v>290.10470116936665</c:v>
                </c:pt>
                <c:pt idx="378">
                  <c:v>251.99207002541527</c:v>
                </c:pt>
                <c:pt idx="379">
                  <c:v>264.85674826903215</c:v>
                </c:pt>
                <c:pt idx="380">
                  <c:v>260.77238701917594</c:v>
                </c:pt>
                <c:pt idx="381">
                  <c:v>259.20706843787445</c:v>
                </c:pt>
                <c:pt idx="382">
                  <c:v>264.78711127218514</c:v>
                </c:pt>
                <c:pt idx="383">
                  <c:v>257.2511771351264</c:v>
                </c:pt>
                <c:pt idx="384">
                  <c:v>244.46824667041699</c:v>
                </c:pt>
                <c:pt idx="385">
                  <c:v>233.94094936444944</c:v>
                </c:pt>
                <c:pt idx="386">
                  <c:v>215.38420355246362</c:v>
                </c:pt>
                <c:pt idx="387">
                  <c:v>211.80546745362736</c:v>
                </c:pt>
                <c:pt idx="388">
                  <c:v>241.59799132211177</c:v>
                </c:pt>
                <c:pt idx="389">
                  <c:v>236.24199795591778</c:v>
                </c:pt>
                <c:pt idx="390">
                  <c:v>249.66679986982626</c:v>
                </c:pt>
                <c:pt idx="391">
                  <c:v>262.4890903762319</c:v>
                </c:pt>
                <c:pt idx="392">
                  <c:v>254.98040549880901</c:v>
                </c:pt>
                <c:pt idx="393">
                  <c:v>279.91650576108924</c:v>
                </c:pt>
                <c:pt idx="394">
                  <c:v>279.28371739843544</c:v>
                </c:pt>
                <c:pt idx="395">
                  <c:v>298.62766404434467</c:v>
                </c:pt>
                <c:pt idx="396">
                  <c:v>312.48239872139595</c:v>
                </c:pt>
                <c:pt idx="397">
                  <c:v>313.97808030585031</c:v>
                </c:pt>
                <c:pt idx="398">
                  <c:v>309.60608798206056</c:v>
                </c:pt>
                <c:pt idx="399">
                  <c:v>302.28512022657321</c:v>
                </c:pt>
                <c:pt idx="400">
                  <c:v>303.2115950541907</c:v>
                </c:pt>
                <c:pt idx="401">
                  <c:v>294.98231864417642</c:v>
                </c:pt>
                <c:pt idx="402">
                  <c:v>301.33139613931991</c:v>
                </c:pt>
                <c:pt idx="403">
                  <c:v>327.68748559817732</c:v>
                </c:pt>
                <c:pt idx="404">
                  <c:v>346.40772696797808</c:v>
                </c:pt>
                <c:pt idx="405">
                  <c:v>344.28228471638488</c:v>
                </c:pt>
                <c:pt idx="406">
                  <c:v>369.26985580242166</c:v>
                </c:pt>
                <c:pt idx="407">
                  <c:v>374.60162760449492</c:v>
                </c:pt>
                <c:pt idx="408">
                  <c:v>379.67604528778554</c:v>
                </c:pt>
                <c:pt idx="409">
                  <c:v>400.3885103065154</c:v>
                </c:pt>
                <c:pt idx="410">
                  <c:v>396.88849429107148</c:v>
                </c:pt>
                <c:pt idx="411">
                  <c:v>376.36677408979233</c:v>
                </c:pt>
                <c:pt idx="412">
                  <c:v>413.40760102140194</c:v>
                </c:pt>
                <c:pt idx="413">
                  <c:v>425.6364632068499</c:v>
                </c:pt>
                <c:pt idx="414">
                  <c:v>456.15866169447088</c:v>
                </c:pt>
                <c:pt idx="415">
                  <c:v>465.52635161815897</c:v>
                </c:pt>
                <c:pt idx="416">
                  <c:v>511.98028390618299</c:v>
                </c:pt>
                <c:pt idx="417">
                  <c:v>499.82408641309706</c:v>
                </c:pt>
                <c:pt idx="418">
                  <c:v>510.52699005893982</c:v>
                </c:pt>
                <c:pt idx="419">
                  <c:v>551.60676280767927</c:v>
                </c:pt>
                <c:pt idx="420">
                  <c:v>602.56287832664191</c:v>
                </c:pt>
                <c:pt idx="421">
                  <c:v>583.14626698837048</c:v>
                </c:pt>
                <c:pt idx="422">
                  <c:v>624.70441562849419</c:v>
                </c:pt>
                <c:pt idx="423">
                  <c:v>651.11500360662319</c:v>
                </c:pt>
                <c:pt idx="424">
                  <c:v>633.72997595897709</c:v>
                </c:pt>
                <c:pt idx="425">
                  <c:v>655.09945090448139</c:v>
                </c:pt>
                <c:pt idx="426">
                  <c:v>645.54101616334265</c:v>
                </c:pt>
                <c:pt idx="427">
                  <c:v>680.67742261596072</c:v>
                </c:pt>
                <c:pt idx="428">
                  <c:v>696.59099024327315</c:v>
                </c:pt>
                <c:pt idx="429">
                  <c:v>728.44234706201848</c:v>
                </c:pt>
                <c:pt idx="430">
                  <c:v>747.92859539713697</c:v>
                </c:pt>
                <c:pt idx="431">
                  <c:v>779.02605603262509</c:v>
                </c:pt>
                <c:pt idx="432">
                  <c:v>796.41713907130145</c:v>
                </c:pt>
                <c:pt idx="433">
                  <c:v>808.37350866039128</c:v>
                </c:pt>
                <c:pt idx="434">
                  <c:v>859.89883093619085</c:v>
                </c:pt>
                <c:pt idx="435">
                  <c:v>889.81246262527873</c:v>
                </c:pt>
                <c:pt idx="436">
                  <c:v>905.3748175728407</c:v>
                </c:pt>
                <c:pt idx="437">
                  <c:v>896.77313461447045</c:v>
                </c:pt>
                <c:pt idx="438">
                  <c:v>905.36270679078029</c:v>
                </c:pt>
                <c:pt idx="439">
                  <c:v>911.45140247162612</c:v>
                </c:pt>
                <c:pt idx="440">
                  <c:v>956.96977684548733</c:v>
                </c:pt>
                <c:pt idx="441">
                  <c:v>1002.845419290129</c:v>
                </c:pt>
                <c:pt idx="442">
                  <c:v>970.84873308665931</c:v>
                </c:pt>
                <c:pt idx="443">
                  <c:v>928.55485443636883</c:v>
                </c:pt>
                <c:pt idx="444">
                  <c:v>876.47243618579284</c:v>
                </c:pt>
                <c:pt idx="445">
                  <c:v>985.6148041137526</c:v>
                </c:pt>
                <c:pt idx="446">
                  <c:v>955.64970160090809</c:v>
                </c:pt>
                <c:pt idx="447">
                  <c:v>995.72125174312271</c:v>
                </c:pt>
                <c:pt idx="448">
                  <c:v>1032.8044664119434</c:v>
                </c:pt>
                <c:pt idx="449">
                  <c:v>987.77052332049652</c:v>
                </c:pt>
                <c:pt idx="450">
                  <c:v>901.66589056685564</c:v>
                </c:pt>
                <c:pt idx="451">
                  <c:v>904.48164739588935</c:v>
                </c:pt>
                <c:pt idx="452">
                  <c:v>784.73326207856951</c:v>
                </c:pt>
                <c:pt idx="453">
                  <c:v>693.33924526006649</c:v>
                </c:pt>
                <c:pt idx="454">
                  <c:v>702.14378381794802</c:v>
                </c:pt>
                <c:pt idx="455">
                  <c:v>712.80732742209443</c:v>
                </c:pt>
                <c:pt idx="456">
                  <c:v>682.51523379362027</c:v>
                </c:pt>
                <c:pt idx="457">
                  <c:v>615.1278147142649</c:v>
                </c:pt>
                <c:pt idx="458">
                  <c:v>682.90883421058186</c:v>
                </c:pt>
                <c:pt idx="459">
                  <c:v>693.69348563533197</c:v>
                </c:pt>
                <c:pt idx="460">
                  <c:v>765.36206617302446</c:v>
                </c:pt>
                <c:pt idx="461">
                  <c:v>741.97917370998539</c:v>
                </c:pt>
                <c:pt idx="462">
                  <c:v>816.92069309948999</c:v>
                </c:pt>
                <c:pt idx="463">
                  <c:v>843.06181617677601</c:v>
                </c:pt>
                <c:pt idx="464">
                  <c:v>845.15698147321814</c:v>
                </c:pt>
                <c:pt idx="465">
                  <c:v>896.00712764915261</c:v>
                </c:pt>
                <c:pt idx="466">
                  <c:v>915.09977556730939</c:v>
                </c:pt>
                <c:pt idx="467">
                  <c:v>941.85249313864358</c:v>
                </c:pt>
                <c:pt idx="468">
                  <c:v>908.85061202416398</c:v>
                </c:pt>
                <c:pt idx="469">
                  <c:v>912.24163100106443</c:v>
                </c:pt>
                <c:pt idx="470">
                  <c:v>984.03434705487575</c:v>
                </c:pt>
                <c:pt idx="471">
                  <c:v>983.44697412494827</c:v>
                </c:pt>
                <c:pt idx="472">
                  <c:v>933.17511779239612</c:v>
                </c:pt>
                <c:pt idx="473">
                  <c:v>903.60967108754335</c:v>
                </c:pt>
                <c:pt idx="474">
                  <c:v>976.31069579588154</c:v>
                </c:pt>
                <c:pt idx="475">
                  <c:v>941.39228342034994</c:v>
                </c:pt>
                <c:pt idx="476">
                  <c:v>1023.7062413890983</c:v>
                </c:pt>
                <c:pt idx="477">
                  <c:v>1060.0506983522371</c:v>
                </c:pt>
                <c:pt idx="478">
                  <c:v>1055.2639117428803</c:v>
                </c:pt>
                <c:pt idx="479">
                  <c:v>1120.6500240867611</c:v>
                </c:pt>
                <c:pt idx="480">
                  <c:v>1096.5162631359797</c:v>
                </c:pt>
                <c:pt idx="481">
                  <c:v>1127.2715941782626</c:v>
                </c:pt>
                <c:pt idx="482">
                  <c:v>1133.1604619551124</c:v>
                </c:pt>
                <c:pt idx="483">
                  <c:v>1158.5658550222315</c:v>
                </c:pt>
                <c:pt idx="484">
                  <c:v>1149.6129593841108</c:v>
                </c:pt>
                <c:pt idx="485">
                  <c:v>1126.275482353798</c:v>
                </c:pt>
                <c:pt idx="486">
                  <c:v>1103.8463139780124</c:v>
                </c:pt>
                <c:pt idx="487">
                  <c:v>1100.2917994432969</c:v>
                </c:pt>
                <c:pt idx="488">
                  <c:v>1060.5502681122271</c:v>
                </c:pt>
                <c:pt idx="489">
                  <c:v>1159.7072962314205</c:v>
                </c:pt>
                <c:pt idx="490">
                  <c:v>1178.2337650882555</c:v>
                </c:pt>
                <c:pt idx="491">
                  <c:v>1149.419186871145</c:v>
                </c:pt>
                <c:pt idx="492">
                  <c:v>1215.2685366288349</c:v>
                </c:pt>
                <c:pt idx="493">
                  <c:v>1235.8841153910819</c:v>
                </c:pt>
                <c:pt idx="494">
                  <c:v>1218.4415615286491</c:v>
                </c:pt>
                <c:pt idx="495">
                  <c:v>1252.9633457917039</c:v>
                </c:pt>
                <c:pt idx="496">
                  <c:v>1207.996012001589</c:v>
                </c:pt>
                <c:pt idx="497">
                  <c:v>1230.3737095536183</c:v>
                </c:pt>
                <c:pt idx="498">
                  <c:v>1263.6632217420315</c:v>
                </c:pt>
                <c:pt idx="499">
                  <c:v>1298.3121692167201</c:v>
                </c:pt>
                <c:pt idx="500">
                  <c:v>1319.6665056846489</c:v>
                </c:pt>
                <c:pt idx="501">
                  <c:v>1375.318576947516</c:v>
                </c:pt>
                <c:pt idx="502">
                  <c:v>1411.566147654172</c:v>
                </c:pt>
                <c:pt idx="503">
                  <c:v>1456.0974932901138</c:v>
                </c:pt>
                <c:pt idx="504">
                  <c:v>1503.0903553798239</c:v>
                </c:pt>
                <c:pt idx="505">
                  <c:v>1474.6239621469485</c:v>
                </c:pt>
                <c:pt idx="506">
                  <c:v>1492.2390946537419</c:v>
                </c:pt>
                <c:pt idx="507">
                  <c:v>1455.0196336867416</c:v>
                </c:pt>
                <c:pt idx="508">
                  <c:v>1578.8614633404627</c:v>
                </c:pt>
                <c:pt idx="509">
                  <c:v>1488.9025741961125</c:v>
                </c:pt>
                <c:pt idx="510">
                  <c:v>1554.5218190946555</c:v>
                </c:pt>
                <c:pt idx="511">
                  <c:v>1594.5842861503247</c:v>
                </c:pt>
                <c:pt idx="512">
                  <c:v>1675.5266980507377</c:v>
                </c:pt>
                <c:pt idx="513">
                  <c:v>1736.0745529615047</c:v>
                </c:pt>
                <c:pt idx="514">
                  <c:v>1716.9716367714489</c:v>
                </c:pt>
                <c:pt idx="515">
                  <c:v>1768.202537482035</c:v>
                </c:pt>
                <c:pt idx="516">
                  <c:v>1726.4835124859603</c:v>
                </c:pt>
                <c:pt idx="517">
                  <c:v>1810.8060590764453</c:v>
                </c:pt>
                <c:pt idx="518">
                  <c:v>1843.9969759560049</c:v>
                </c:pt>
                <c:pt idx="519">
                  <c:v>1892.8825635542373</c:v>
                </c:pt>
                <c:pt idx="520">
                  <c:v>1923.1391244963313</c:v>
                </c:pt>
                <c:pt idx="521">
                  <c:v>1976.3373426752717</c:v>
                </c:pt>
                <c:pt idx="522">
                  <c:v>1994.6218936647533</c:v>
                </c:pt>
                <c:pt idx="523">
                  <c:v>1985.4746323760048</c:v>
                </c:pt>
                <c:pt idx="524">
                  <c:v>1934.2707714115525</c:v>
                </c:pt>
                <c:pt idx="525">
                  <c:v>1953.7139825112454</c:v>
                </c:pt>
                <c:pt idx="526">
                  <c:v>1964.3231120809357</c:v>
                </c:pt>
                <c:pt idx="527">
                  <c:v>1960.537672475275</c:v>
                </c:pt>
                <c:pt idx="528">
                  <c:v>2020.9409614710746</c:v>
                </c:pt>
                <c:pt idx="529">
                  <c:v>2103.157206907068</c:v>
                </c:pt>
                <c:pt idx="530">
                  <c:v>2075.1377312369414</c:v>
                </c:pt>
                <c:pt idx="531">
                  <c:v>2172.6366300387294</c:v>
                </c:pt>
                <c:pt idx="532">
                  <c:v>2086.7358027756241</c:v>
                </c:pt>
                <c:pt idx="533">
                  <c:v>2070.9498344207641</c:v>
                </c:pt>
                <c:pt idx="534">
                  <c:v>2081.7699572906972</c:v>
                </c:pt>
                <c:pt idx="535">
                  <c:v>2007.7821731424763</c:v>
                </c:pt>
                <c:pt idx="536">
                  <c:v>2026.9246900124401</c:v>
                </c:pt>
                <c:pt idx="537">
                  <c:v>2181.2063996451875</c:v>
                </c:pt>
                <c:pt idx="538">
                  <c:v>2097.0455562803545</c:v>
                </c:pt>
                <c:pt idx="539">
                  <c:v>2061.0685856090604</c:v>
                </c:pt>
                <c:pt idx="540">
                  <c:v>1999.5226653713778</c:v>
                </c:pt>
                <c:pt idx="541">
                  <c:v>2011.3478710397835</c:v>
                </c:pt>
                <c:pt idx="542">
                  <c:v>2140.8595326873769</c:v>
                </c:pt>
                <c:pt idx="543">
                  <c:v>2177.1817969512149</c:v>
                </c:pt>
                <c:pt idx="544">
                  <c:v>2217.1667046965372</c:v>
                </c:pt>
                <c:pt idx="545">
                  <c:v>2150.1917242981121</c:v>
                </c:pt>
                <c:pt idx="546">
                  <c:v>2175.1708764619748</c:v>
                </c:pt>
                <c:pt idx="547">
                  <c:v>2180.7749780309414</c:v>
                </c:pt>
                <c:pt idx="548">
                  <c:v>2160.467863652058</c:v>
                </c:pt>
                <c:pt idx="549">
                  <c:v>2106.6524084960706</c:v>
                </c:pt>
                <c:pt idx="550">
                  <c:v>2094.9614699727563</c:v>
                </c:pt>
                <c:pt idx="551">
                  <c:v>2115.2477762901626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42-4338-9A6A-B7D135BB9985}"/>
            </c:ext>
          </c:extLst>
        </c:ser>
        <c:ser>
          <c:idx val="1"/>
          <c:order val="1"/>
          <c:tx>
            <c:strRef>
              <c:f>'TRI 1971-2016'!$C$2</c:f>
              <c:strCache>
                <c:ptCount val="1"/>
                <c:pt idx="0">
                  <c:v>MSCIWORLD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'TRI 1971-2016'!$A$3:$A$554</c:f>
              <c:numCache>
                <c:formatCode>d\-mmm\-yy</c:formatCode>
                <c:ptCount val="552"/>
                <c:pt idx="0">
                  <c:v>25964</c:v>
                </c:pt>
                <c:pt idx="1">
                  <c:v>25992</c:v>
                </c:pt>
                <c:pt idx="2">
                  <c:v>26023</c:v>
                </c:pt>
                <c:pt idx="3">
                  <c:v>26053</c:v>
                </c:pt>
                <c:pt idx="4">
                  <c:v>26084</c:v>
                </c:pt>
                <c:pt idx="5">
                  <c:v>26114</c:v>
                </c:pt>
                <c:pt idx="6">
                  <c:v>26145</c:v>
                </c:pt>
                <c:pt idx="7">
                  <c:v>26176</c:v>
                </c:pt>
                <c:pt idx="8">
                  <c:v>26206</c:v>
                </c:pt>
                <c:pt idx="9">
                  <c:v>26237</c:v>
                </c:pt>
                <c:pt idx="10">
                  <c:v>26267</c:v>
                </c:pt>
                <c:pt idx="11">
                  <c:v>26298</c:v>
                </c:pt>
                <c:pt idx="12">
                  <c:v>26329</c:v>
                </c:pt>
                <c:pt idx="13">
                  <c:v>26358</c:v>
                </c:pt>
                <c:pt idx="14">
                  <c:v>26389</c:v>
                </c:pt>
                <c:pt idx="15">
                  <c:v>26419</c:v>
                </c:pt>
                <c:pt idx="16">
                  <c:v>26450</c:v>
                </c:pt>
                <c:pt idx="17">
                  <c:v>26480</c:v>
                </c:pt>
                <c:pt idx="18">
                  <c:v>26511</c:v>
                </c:pt>
                <c:pt idx="19">
                  <c:v>26542</c:v>
                </c:pt>
                <c:pt idx="20">
                  <c:v>26572</c:v>
                </c:pt>
                <c:pt idx="21">
                  <c:v>26603</c:v>
                </c:pt>
                <c:pt idx="22">
                  <c:v>26633</c:v>
                </c:pt>
                <c:pt idx="23">
                  <c:v>26664</c:v>
                </c:pt>
                <c:pt idx="24">
                  <c:v>26695</c:v>
                </c:pt>
                <c:pt idx="25">
                  <c:v>26723</c:v>
                </c:pt>
                <c:pt idx="26">
                  <c:v>26754</c:v>
                </c:pt>
                <c:pt idx="27">
                  <c:v>26784</c:v>
                </c:pt>
                <c:pt idx="28">
                  <c:v>26815</c:v>
                </c:pt>
                <c:pt idx="29">
                  <c:v>26845</c:v>
                </c:pt>
                <c:pt idx="30">
                  <c:v>26876</c:v>
                </c:pt>
                <c:pt idx="31">
                  <c:v>26907</c:v>
                </c:pt>
                <c:pt idx="32">
                  <c:v>26937</c:v>
                </c:pt>
                <c:pt idx="33">
                  <c:v>26968</c:v>
                </c:pt>
                <c:pt idx="34">
                  <c:v>26998</c:v>
                </c:pt>
                <c:pt idx="35">
                  <c:v>27029</c:v>
                </c:pt>
                <c:pt idx="36">
                  <c:v>27060</c:v>
                </c:pt>
                <c:pt idx="37">
                  <c:v>27088</c:v>
                </c:pt>
                <c:pt idx="38">
                  <c:v>27119</c:v>
                </c:pt>
                <c:pt idx="39">
                  <c:v>27149</c:v>
                </c:pt>
                <c:pt idx="40">
                  <c:v>27180</c:v>
                </c:pt>
                <c:pt idx="41">
                  <c:v>27210</c:v>
                </c:pt>
                <c:pt idx="42">
                  <c:v>27241</c:v>
                </c:pt>
                <c:pt idx="43">
                  <c:v>27272</c:v>
                </c:pt>
                <c:pt idx="44">
                  <c:v>27302</c:v>
                </c:pt>
                <c:pt idx="45">
                  <c:v>27333</c:v>
                </c:pt>
                <c:pt idx="46">
                  <c:v>27363</c:v>
                </c:pt>
                <c:pt idx="47">
                  <c:v>27394</c:v>
                </c:pt>
                <c:pt idx="48">
                  <c:v>27425</c:v>
                </c:pt>
                <c:pt idx="49">
                  <c:v>27453</c:v>
                </c:pt>
                <c:pt idx="50">
                  <c:v>27484</c:v>
                </c:pt>
                <c:pt idx="51">
                  <c:v>27514</c:v>
                </c:pt>
                <c:pt idx="52">
                  <c:v>27545</c:v>
                </c:pt>
                <c:pt idx="53">
                  <c:v>27575</c:v>
                </c:pt>
                <c:pt idx="54">
                  <c:v>27606</c:v>
                </c:pt>
                <c:pt idx="55">
                  <c:v>27637</c:v>
                </c:pt>
                <c:pt idx="56">
                  <c:v>27667</c:v>
                </c:pt>
                <c:pt idx="57">
                  <c:v>27698</c:v>
                </c:pt>
                <c:pt idx="58">
                  <c:v>27728</c:v>
                </c:pt>
                <c:pt idx="59">
                  <c:v>27759</c:v>
                </c:pt>
                <c:pt idx="60">
                  <c:v>27790</c:v>
                </c:pt>
                <c:pt idx="61">
                  <c:v>27819</c:v>
                </c:pt>
                <c:pt idx="62">
                  <c:v>27850</c:v>
                </c:pt>
                <c:pt idx="63">
                  <c:v>27880</c:v>
                </c:pt>
                <c:pt idx="64">
                  <c:v>27911</c:v>
                </c:pt>
                <c:pt idx="65">
                  <c:v>27941</c:v>
                </c:pt>
                <c:pt idx="66">
                  <c:v>27972</c:v>
                </c:pt>
                <c:pt idx="67">
                  <c:v>28003</c:v>
                </c:pt>
                <c:pt idx="68">
                  <c:v>28033</c:v>
                </c:pt>
                <c:pt idx="69">
                  <c:v>28064</c:v>
                </c:pt>
                <c:pt idx="70">
                  <c:v>28094</c:v>
                </c:pt>
                <c:pt idx="71">
                  <c:v>28125</c:v>
                </c:pt>
                <c:pt idx="72">
                  <c:v>28156</c:v>
                </c:pt>
                <c:pt idx="73">
                  <c:v>28184</c:v>
                </c:pt>
                <c:pt idx="74">
                  <c:v>28215</c:v>
                </c:pt>
                <c:pt idx="75">
                  <c:v>28245</c:v>
                </c:pt>
                <c:pt idx="76">
                  <c:v>28276</c:v>
                </c:pt>
                <c:pt idx="77">
                  <c:v>28306</c:v>
                </c:pt>
                <c:pt idx="78">
                  <c:v>28337</c:v>
                </c:pt>
                <c:pt idx="79">
                  <c:v>28368</c:v>
                </c:pt>
                <c:pt idx="80">
                  <c:v>28398</c:v>
                </c:pt>
                <c:pt idx="81">
                  <c:v>28429</c:v>
                </c:pt>
                <c:pt idx="82">
                  <c:v>28459</c:v>
                </c:pt>
                <c:pt idx="83">
                  <c:v>28490</c:v>
                </c:pt>
                <c:pt idx="84">
                  <c:v>28521</c:v>
                </c:pt>
                <c:pt idx="85">
                  <c:v>28549</c:v>
                </c:pt>
                <c:pt idx="86">
                  <c:v>28580</c:v>
                </c:pt>
                <c:pt idx="87">
                  <c:v>28610</c:v>
                </c:pt>
                <c:pt idx="88">
                  <c:v>28641</c:v>
                </c:pt>
                <c:pt idx="89">
                  <c:v>28671</c:v>
                </c:pt>
                <c:pt idx="90">
                  <c:v>28702</c:v>
                </c:pt>
                <c:pt idx="91">
                  <c:v>28733</c:v>
                </c:pt>
                <c:pt idx="92">
                  <c:v>28763</c:v>
                </c:pt>
                <c:pt idx="93">
                  <c:v>28794</c:v>
                </c:pt>
                <c:pt idx="94">
                  <c:v>28824</c:v>
                </c:pt>
                <c:pt idx="95">
                  <c:v>28855</c:v>
                </c:pt>
                <c:pt idx="96">
                  <c:v>28886</c:v>
                </c:pt>
                <c:pt idx="97">
                  <c:v>28914</c:v>
                </c:pt>
                <c:pt idx="98">
                  <c:v>28945</c:v>
                </c:pt>
                <c:pt idx="99">
                  <c:v>28975</c:v>
                </c:pt>
                <c:pt idx="100">
                  <c:v>29006</c:v>
                </c:pt>
                <c:pt idx="101">
                  <c:v>29036</c:v>
                </c:pt>
                <c:pt idx="102">
                  <c:v>29067</c:v>
                </c:pt>
                <c:pt idx="103">
                  <c:v>29098</c:v>
                </c:pt>
                <c:pt idx="104">
                  <c:v>29128</c:v>
                </c:pt>
                <c:pt idx="105">
                  <c:v>29159</c:v>
                </c:pt>
                <c:pt idx="106">
                  <c:v>29189</c:v>
                </c:pt>
                <c:pt idx="107">
                  <c:v>29220</c:v>
                </c:pt>
                <c:pt idx="108">
                  <c:v>29251</c:v>
                </c:pt>
                <c:pt idx="109">
                  <c:v>29280</c:v>
                </c:pt>
                <c:pt idx="110">
                  <c:v>29311</c:v>
                </c:pt>
                <c:pt idx="111">
                  <c:v>29341</c:v>
                </c:pt>
                <c:pt idx="112">
                  <c:v>29372</c:v>
                </c:pt>
                <c:pt idx="113">
                  <c:v>29402</c:v>
                </c:pt>
                <c:pt idx="114">
                  <c:v>29433</c:v>
                </c:pt>
                <c:pt idx="115">
                  <c:v>29464</c:v>
                </c:pt>
                <c:pt idx="116">
                  <c:v>29494</c:v>
                </c:pt>
                <c:pt idx="117">
                  <c:v>29525</c:v>
                </c:pt>
                <c:pt idx="118">
                  <c:v>29555</c:v>
                </c:pt>
                <c:pt idx="119">
                  <c:v>29586</c:v>
                </c:pt>
                <c:pt idx="120">
                  <c:v>29617</c:v>
                </c:pt>
                <c:pt idx="121">
                  <c:v>29645</c:v>
                </c:pt>
                <c:pt idx="122">
                  <c:v>29676</c:v>
                </c:pt>
                <c:pt idx="123">
                  <c:v>29706</c:v>
                </c:pt>
                <c:pt idx="124">
                  <c:v>29737</c:v>
                </c:pt>
                <c:pt idx="125">
                  <c:v>29767</c:v>
                </c:pt>
                <c:pt idx="126">
                  <c:v>29798</c:v>
                </c:pt>
                <c:pt idx="127">
                  <c:v>29829</c:v>
                </c:pt>
                <c:pt idx="128">
                  <c:v>29859</c:v>
                </c:pt>
                <c:pt idx="129">
                  <c:v>29890</c:v>
                </c:pt>
                <c:pt idx="130">
                  <c:v>29920</c:v>
                </c:pt>
                <c:pt idx="131">
                  <c:v>29951</c:v>
                </c:pt>
                <c:pt idx="132">
                  <c:v>29982</c:v>
                </c:pt>
                <c:pt idx="133">
                  <c:v>30010</c:v>
                </c:pt>
                <c:pt idx="134">
                  <c:v>30041</c:v>
                </c:pt>
                <c:pt idx="135">
                  <c:v>30071</c:v>
                </c:pt>
                <c:pt idx="136">
                  <c:v>30102</c:v>
                </c:pt>
                <c:pt idx="137">
                  <c:v>30132</c:v>
                </c:pt>
                <c:pt idx="138">
                  <c:v>30163</c:v>
                </c:pt>
                <c:pt idx="139">
                  <c:v>30194</c:v>
                </c:pt>
                <c:pt idx="140">
                  <c:v>30224</c:v>
                </c:pt>
                <c:pt idx="141">
                  <c:v>30255</c:v>
                </c:pt>
                <c:pt idx="142">
                  <c:v>30285</c:v>
                </c:pt>
                <c:pt idx="143">
                  <c:v>30316</c:v>
                </c:pt>
                <c:pt idx="144">
                  <c:v>30347</c:v>
                </c:pt>
                <c:pt idx="145">
                  <c:v>30375</c:v>
                </c:pt>
                <c:pt idx="146">
                  <c:v>30406</c:v>
                </c:pt>
                <c:pt idx="147">
                  <c:v>30436</c:v>
                </c:pt>
                <c:pt idx="148">
                  <c:v>30467</c:v>
                </c:pt>
                <c:pt idx="149">
                  <c:v>30497</c:v>
                </c:pt>
                <c:pt idx="150">
                  <c:v>30528</c:v>
                </c:pt>
                <c:pt idx="151">
                  <c:v>30559</c:v>
                </c:pt>
                <c:pt idx="152">
                  <c:v>30589</c:v>
                </c:pt>
                <c:pt idx="153">
                  <c:v>30620</c:v>
                </c:pt>
                <c:pt idx="154">
                  <c:v>30650</c:v>
                </c:pt>
                <c:pt idx="155">
                  <c:v>30681</c:v>
                </c:pt>
                <c:pt idx="156">
                  <c:v>30712</c:v>
                </c:pt>
                <c:pt idx="157">
                  <c:v>30741</c:v>
                </c:pt>
                <c:pt idx="158">
                  <c:v>30772</c:v>
                </c:pt>
                <c:pt idx="159">
                  <c:v>30802</c:v>
                </c:pt>
                <c:pt idx="160">
                  <c:v>30833</c:v>
                </c:pt>
                <c:pt idx="161">
                  <c:v>30863</c:v>
                </c:pt>
                <c:pt idx="162">
                  <c:v>30894</c:v>
                </c:pt>
                <c:pt idx="163">
                  <c:v>30925</c:v>
                </c:pt>
                <c:pt idx="164">
                  <c:v>30955</c:v>
                </c:pt>
                <c:pt idx="165">
                  <c:v>30986</c:v>
                </c:pt>
                <c:pt idx="166">
                  <c:v>31016</c:v>
                </c:pt>
                <c:pt idx="167">
                  <c:v>31047</c:v>
                </c:pt>
                <c:pt idx="168">
                  <c:v>31078</c:v>
                </c:pt>
                <c:pt idx="169">
                  <c:v>31106</c:v>
                </c:pt>
                <c:pt idx="170">
                  <c:v>31137</c:v>
                </c:pt>
                <c:pt idx="171">
                  <c:v>31167</c:v>
                </c:pt>
                <c:pt idx="172">
                  <c:v>31198</c:v>
                </c:pt>
                <c:pt idx="173">
                  <c:v>31228</c:v>
                </c:pt>
                <c:pt idx="174">
                  <c:v>31259</c:v>
                </c:pt>
                <c:pt idx="175">
                  <c:v>31290</c:v>
                </c:pt>
                <c:pt idx="176">
                  <c:v>31320</c:v>
                </c:pt>
                <c:pt idx="177">
                  <c:v>31351</c:v>
                </c:pt>
                <c:pt idx="178">
                  <c:v>31381</c:v>
                </c:pt>
                <c:pt idx="179">
                  <c:v>31412</c:v>
                </c:pt>
                <c:pt idx="180">
                  <c:v>31443</c:v>
                </c:pt>
                <c:pt idx="181">
                  <c:v>31471</c:v>
                </c:pt>
                <c:pt idx="182">
                  <c:v>31502</c:v>
                </c:pt>
                <c:pt idx="183">
                  <c:v>31532</c:v>
                </c:pt>
                <c:pt idx="184">
                  <c:v>31563</c:v>
                </c:pt>
                <c:pt idx="185">
                  <c:v>31593</c:v>
                </c:pt>
                <c:pt idx="186">
                  <c:v>31624</c:v>
                </c:pt>
                <c:pt idx="187">
                  <c:v>31655</c:v>
                </c:pt>
                <c:pt idx="188">
                  <c:v>31685</c:v>
                </c:pt>
                <c:pt idx="189">
                  <c:v>31716</c:v>
                </c:pt>
                <c:pt idx="190">
                  <c:v>31746</c:v>
                </c:pt>
                <c:pt idx="191">
                  <c:v>31777</c:v>
                </c:pt>
                <c:pt idx="192">
                  <c:v>31808</c:v>
                </c:pt>
                <c:pt idx="193">
                  <c:v>31836</c:v>
                </c:pt>
                <c:pt idx="194">
                  <c:v>31867</c:v>
                </c:pt>
                <c:pt idx="195">
                  <c:v>31897</c:v>
                </c:pt>
                <c:pt idx="196">
                  <c:v>31928</c:v>
                </c:pt>
                <c:pt idx="197">
                  <c:v>31958</c:v>
                </c:pt>
                <c:pt idx="198">
                  <c:v>31989</c:v>
                </c:pt>
                <c:pt idx="199">
                  <c:v>32020</c:v>
                </c:pt>
                <c:pt idx="200">
                  <c:v>32050</c:v>
                </c:pt>
                <c:pt idx="201">
                  <c:v>32081</c:v>
                </c:pt>
                <c:pt idx="202">
                  <c:v>32111</c:v>
                </c:pt>
                <c:pt idx="203">
                  <c:v>32142</c:v>
                </c:pt>
                <c:pt idx="204">
                  <c:v>32173</c:v>
                </c:pt>
                <c:pt idx="205">
                  <c:v>32202</c:v>
                </c:pt>
                <c:pt idx="206">
                  <c:v>32233</c:v>
                </c:pt>
                <c:pt idx="207">
                  <c:v>32263</c:v>
                </c:pt>
                <c:pt idx="208">
                  <c:v>32294</c:v>
                </c:pt>
                <c:pt idx="209">
                  <c:v>32324</c:v>
                </c:pt>
                <c:pt idx="210">
                  <c:v>32355</c:v>
                </c:pt>
                <c:pt idx="211">
                  <c:v>32386</c:v>
                </c:pt>
                <c:pt idx="212">
                  <c:v>32416</c:v>
                </c:pt>
                <c:pt idx="213">
                  <c:v>32447</c:v>
                </c:pt>
                <c:pt idx="214">
                  <c:v>32477</c:v>
                </c:pt>
                <c:pt idx="215">
                  <c:v>32508</c:v>
                </c:pt>
                <c:pt idx="216">
                  <c:v>32539</c:v>
                </c:pt>
                <c:pt idx="217">
                  <c:v>32567</c:v>
                </c:pt>
                <c:pt idx="218">
                  <c:v>32598</c:v>
                </c:pt>
                <c:pt idx="219">
                  <c:v>32628</c:v>
                </c:pt>
                <c:pt idx="220">
                  <c:v>32659</c:v>
                </c:pt>
                <c:pt idx="221">
                  <c:v>32689</c:v>
                </c:pt>
                <c:pt idx="222">
                  <c:v>32720</c:v>
                </c:pt>
                <c:pt idx="223">
                  <c:v>32751</c:v>
                </c:pt>
                <c:pt idx="224">
                  <c:v>32781</c:v>
                </c:pt>
                <c:pt idx="225">
                  <c:v>32812</c:v>
                </c:pt>
                <c:pt idx="226">
                  <c:v>32842</c:v>
                </c:pt>
                <c:pt idx="227">
                  <c:v>32873</c:v>
                </c:pt>
                <c:pt idx="228">
                  <c:v>32904</c:v>
                </c:pt>
                <c:pt idx="229">
                  <c:v>32932</c:v>
                </c:pt>
                <c:pt idx="230">
                  <c:v>32963</c:v>
                </c:pt>
                <c:pt idx="231">
                  <c:v>32993</c:v>
                </c:pt>
                <c:pt idx="232">
                  <c:v>33024</c:v>
                </c:pt>
                <c:pt idx="233">
                  <c:v>33054</c:v>
                </c:pt>
                <c:pt idx="234">
                  <c:v>33085</c:v>
                </c:pt>
                <c:pt idx="235">
                  <c:v>33116</c:v>
                </c:pt>
                <c:pt idx="236">
                  <c:v>33146</c:v>
                </c:pt>
                <c:pt idx="237">
                  <c:v>33177</c:v>
                </c:pt>
                <c:pt idx="238">
                  <c:v>33207</c:v>
                </c:pt>
                <c:pt idx="239">
                  <c:v>33238</c:v>
                </c:pt>
                <c:pt idx="240">
                  <c:v>33269</c:v>
                </c:pt>
                <c:pt idx="241">
                  <c:v>33297</c:v>
                </c:pt>
                <c:pt idx="242">
                  <c:v>33328</c:v>
                </c:pt>
                <c:pt idx="243">
                  <c:v>33358</c:v>
                </c:pt>
                <c:pt idx="244">
                  <c:v>33389</c:v>
                </c:pt>
                <c:pt idx="245">
                  <c:v>33419</c:v>
                </c:pt>
                <c:pt idx="246">
                  <c:v>33450</c:v>
                </c:pt>
                <c:pt idx="247">
                  <c:v>33481</c:v>
                </c:pt>
                <c:pt idx="248">
                  <c:v>33511</c:v>
                </c:pt>
                <c:pt idx="249">
                  <c:v>33542</c:v>
                </c:pt>
                <c:pt idx="250">
                  <c:v>33572</c:v>
                </c:pt>
                <c:pt idx="251">
                  <c:v>33603</c:v>
                </c:pt>
                <c:pt idx="252">
                  <c:v>33634</c:v>
                </c:pt>
                <c:pt idx="253">
                  <c:v>33663</c:v>
                </c:pt>
                <c:pt idx="254">
                  <c:v>33694</c:v>
                </c:pt>
                <c:pt idx="255">
                  <c:v>33724</c:v>
                </c:pt>
                <c:pt idx="256">
                  <c:v>33755</c:v>
                </c:pt>
                <c:pt idx="257">
                  <c:v>33785</c:v>
                </c:pt>
                <c:pt idx="258">
                  <c:v>33816</c:v>
                </c:pt>
                <c:pt idx="259">
                  <c:v>33847</c:v>
                </c:pt>
                <c:pt idx="260">
                  <c:v>33877</c:v>
                </c:pt>
                <c:pt idx="261">
                  <c:v>33908</c:v>
                </c:pt>
                <c:pt idx="262">
                  <c:v>33938</c:v>
                </c:pt>
                <c:pt idx="263">
                  <c:v>33969</c:v>
                </c:pt>
                <c:pt idx="264">
                  <c:v>34000</c:v>
                </c:pt>
                <c:pt idx="265">
                  <c:v>34028</c:v>
                </c:pt>
                <c:pt idx="266">
                  <c:v>34059</c:v>
                </c:pt>
                <c:pt idx="267">
                  <c:v>34089</c:v>
                </c:pt>
                <c:pt idx="268">
                  <c:v>34120</c:v>
                </c:pt>
                <c:pt idx="269">
                  <c:v>34150</c:v>
                </c:pt>
                <c:pt idx="270">
                  <c:v>34181</c:v>
                </c:pt>
                <c:pt idx="271">
                  <c:v>34212</c:v>
                </c:pt>
                <c:pt idx="272">
                  <c:v>34242</c:v>
                </c:pt>
                <c:pt idx="273">
                  <c:v>34273</c:v>
                </c:pt>
                <c:pt idx="274">
                  <c:v>34303</c:v>
                </c:pt>
                <c:pt idx="275">
                  <c:v>34334</c:v>
                </c:pt>
                <c:pt idx="276">
                  <c:v>34365</c:v>
                </c:pt>
                <c:pt idx="277">
                  <c:v>34393</c:v>
                </c:pt>
                <c:pt idx="278">
                  <c:v>34424</c:v>
                </c:pt>
                <c:pt idx="279">
                  <c:v>34454</c:v>
                </c:pt>
                <c:pt idx="280">
                  <c:v>34485</c:v>
                </c:pt>
                <c:pt idx="281">
                  <c:v>34515</c:v>
                </c:pt>
                <c:pt idx="282">
                  <c:v>34546</c:v>
                </c:pt>
                <c:pt idx="283">
                  <c:v>34577</c:v>
                </c:pt>
                <c:pt idx="284">
                  <c:v>34607</c:v>
                </c:pt>
                <c:pt idx="285">
                  <c:v>34638</c:v>
                </c:pt>
                <c:pt idx="286">
                  <c:v>34668</c:v>
                </c:pt>
                <c:pt idx="287">
                  <c:v>34699</c:v>
                </c:pt>
                <c:pt idx="288">
                  <c:v>34730</c:v>
                </c:pt>
                <c:pt idx="289">
                  <c:v>34758</c:v>
                </c:pt>
                <c:pt idx="290">
                  <c:v>34789</c:v>
                </c:pt>
                <c:pt idx="291">
                  <c:v>34819</c:v>
                </c:pt>
                <c:pt idx="292">
                  <c:v>34850</c:v>
                </c:pt>
                <c:pt idx="293">
                  <c:v>34880</c:v>
                </c:pt>
                <c:pt idx="294">
                  <c:v>34911</c:v>
                </c:pt>
                <c:pt idx="295">
                  <c:v>34942</c:v>
                </c:pt>
                <c:pt idx="296">
                  <c:v>34972</c:v>
                </c:pt>
                <c:pt idx="297">
                  <c:v>35003</c:v>
                </c:pt>
                <c:pt idx="298">
                  <c:v>35033</c:v>
                </c:pt>
                <c:pt idx="299">
                  <c:v>35064</c:v>
                </c:pt>
                <c:pt idx="300">
                  <c:v>35095</c:v>
                </c:pt>
                <c:pt idx="301">
                  <c:v>35124</c:v>
                </c:pt>
                <c:pt idx="302">
                  <c:v>35155</c:v>
                </c:pt>
                <c:pt idx="303">
                  <c:v>35185</c:v>
                </c:pt>
                <c:pt idx="304">
                  <c:v>35216</c:v>
                </c:pt>
                <c:pt idx="305">
                  <c:v>35246</c:v>
                </c:pt>
                <c:pt idx="306">
                  <c:v>35277</c:v>
                </c:pt>
                <c:pt idx="307">
                  <c:v>35308</c:v>
                </c:pt>
                <c:pt idx="308">
                  <c:v>35338</c:v>
                </c:pt>
                <c:pt idx="309">
                  <c:v>35369</c:v>
                </c:pt>
                <c:pt idx="310">
                  <c:v>35399</c:v>
                </c:pt>
                <c:pt idx="311">
                  <c:v>35430</c:v>
                </c:pt>
                <c:pt idx="312">
                  <c:v>35461</c:v>
                </c:pt>
                <c:pt idx="313">
                  <c:v>35489</c:v>
                </c:pt>
                <c:pt idx="314">
                  <c:v>35520</c:v>
                </c:pt>
                <c:pt idx="315">
                  <c:v>35550</c:v>
                </c:pt>
                <c:pt idx="316">
                  <c:v>35581</c:v>
                </c:pt>
                <c:pt idx="317">
                  <c:v>35611</c:v>
                </c:pt>
                <c:pt idx="318">
                  <c:v>35642</c:v>
                </c:pt>
                <c:pt idx="319">
                  <c:v>35673</c:v>
                </c:pt>
                <c:pt idx="320">
                  <c:v>35703</c:v>
                </c:pt>
                <c:pt idx="321">
                  <c:v>35734</c:v>
                </c:pt>
                <c:pt idx="322">
                  <c:v>35764</c:v>
                </c:pt>
                <c:pt idx="323">
                  <c:v>35795</c:v>
                </c:pt>
                <c:pt idx="324">
                  <c:v>35826</c:v>
                </c:pt>
                <c:pt idx="325">
                  <c:v>35854</c:v>
                </c:pt>
                <c:pt idx="326">
                  <c:v>35885</c:v>
                </c:pt>
                <c:pt idx="327">
                  <c:v>35915</c:v>
                </c:pt>
                <c:pt idx="328">
                  <c:v>35946</c:v>
                </c:pt>
                <c:pt idx="329">
                  <c:v>35976</c:v>
                </c:pt>
                <c:pt idx="330">
                  <c:v>36007</c:v>
                </c:pt>
                <c:pt idx="331">
                  <c:v>36038</c:v>
                </c:pt>
                <c:pt idx="332">
                  <c:v>36068</c:v>
                </c:pt>
                <c:pt idx="333">
                  <c:v>36099</c:v>
                </c:pt>
                <c:pt idx="334">
                  <c:v>36129</c:v>
                </c:pt>
                <c:pt idx="335">
                  <c:v>36160</c:v>
                </c:pt>
                <c:pt idx="336">
                  <c:v>36191</c:v>
                </c:pt>
                <c:pt idx="337">
                  <c:v>36219</c:v>
                </c:pt>
                <c:pt idx="338">
                  <c:v>36250</c:v>
                </c:pt>
                <c:pt idx="339">
                  <c:v>36280</c:v>
                </c:pt>
                <c:pt idx="340">
                  <c:v>36311</c:v>
                </c:pt>
                <c:pt idx="341">
                  <c:v>36341</c:v>
                </c:pt>
                <c:pt idx="342">
                  <c:v>36372</c:v>
                </c:pt>
                <c:pt idx="343">
                  <c:v>36403</c:v>
                </c:pt>
                <c:pt idx="344">
                  <c:v>36433</c:v>
                </c:pt>
                <c:pt idx="345">
                  <c:v>36464</c:v>
                </c:pt>
                <c:pt idx="346">
                  <c:v>36494</c:v>
                </c:pt>
                <c:pt idx="347">
                  <c:v>36525</c:v>
                </c:pt>
                <c:pt idx="348">
                  <c:v>36556</c:v>
                </c:pt>
                <c:pt idx="349">
                  <c:v>36585</c:v>
                </c:pt>
                <c:pt idx="350">
                  <c:v>36616</c:v>
                </c:pt>
                <c:pt idx="351">
                  <c:v>36646</c:v>
                </c:pt>
                <c:pt idx="352">
                  <c:v>36677</c:v>
                </c:pt>
                <c:pt idx="353">
                  <c:v>36707</c:v>
                </c:pt>
                <c:pt idx="354">
                  <c:v>36738</c:v>
                </c:pt>
                <c:pt idx="355">
                  <c:v>36769</c:v>
                </c:pt>
                <c:pt idx="356">
                  <c:v>36799</c:v>
                </c:pt>
                <c:pt idx="357">
                  <c:v>36830</c:v>
                </c:pt>
                <c:pt idx="358">
                  <c:v>36860</c:v>
                </c:pt>
                <c:pt idx="359">
                  <c:v>36891</c:v>
                </c:pt>
                <c:pt idx="360">
                  <c:v>36922</c:v>
                </c:pt>
                <c:pt idx="361">
                  <c:v>36950</c:v>
                </c:pt>
                <c:pt idx="362">
                  <c:v>36981</c:v>
                </c:pt>
                <c:pt idx="363">
                  <c:v>37011</c:v>
                </c:pt>
                <c:pt idx="364">
                  <c:v>37042</c:v>
                </c:pt>
                <c:pt idx="365">
                  <c:v>37072</c:v>
                </c:pt>
                <c:pt idx="366">
                  <c:v>37103</c:v>
                </c:pt>
                <c:pt idx="367">
                  <c:v>37134</c:v>
                </c:pt>
                <c:pt idx="368">
                  <c:v>37164</c:v>
                </c:pt>
                <c:pt idx="369">
                  <c:v>37195</c:v>
                </c:pt>
                <c:pt idx="370">
                  <c:v>37225</c:v>
                </c:pt>
                <c:pt idx="371">
                  <c:v>37256</c:v>
                </c:pt>
                <c:pt idx="372">
                  <c:v>37287</c:v>
                </c:pt>
                <c:pt idx="373">
                  <c:v>37315</c:v>
                </c:pt>
                <c:pt idx="374">
                  <c:v>37346</c:v>
                </c:pt>
                <c:pt idx="375">
                  <c:v>37376</c:v>
                </c:pt>
                <c:pt idx="376">
                  <c:v>37407</c:v>
                </c:pt>
                <c:pt idx="377">
                  <c:v>37437</c:v>
                </c:pt>
                <c:pt idx="378">
                  <c:v>37468</c:v>
                </c:pt>
                <c:pt idx="379">
                  <c:v>37499</c:v>
                </c:pt>
                <c:pt idx="380">
                  <c:v>37529</c:v>
                </c:pt>
                <c:pt idx="381">
                  <c:v>37560</c:v>
                </c:pt>
                <c:pt idx="382">
                  <c:v>37590</c:v>
                </c:pt>
                <c:pt idx="383">
                  <c:v>37621</c:v>
                </c:pt>
                <c:pt idx="384">
                  <c:v>37652</c:v>
                </c:pt>
                <c:pt idx="385">
                  <c:v>37680</c:v>
                </c:pt>
                <c:pt idx="386">
                  <c:v>37711</c:v>
                </c:pt>
                <c:pt idx="387">
                  <c:v>37741</c:v>
                </c:pt>
                <c:pt idx="388">
                  <c:v>37772</c:v>
                </c:pt>
                <c:pt idx="389">
                  <c:v>37802</c:v>
                </c:pt>
                <c:pt idx="390">
                  <c:v>37833</c:v>
                </c:pt>
                <c:pt idx="391">
                  <c:v>37864</c:v>
                </c:pt>
                <c:pt idx="392">
                  <c:v>37894</c:v>
                </c:pt>
                <c:pt idx="393">
                  <c:v>37925</c:v>
                </c:pt>
                <c:pt idx="394">
                  <c:v>37955</c:v>
                </c:pt>
                <c:pt idx="395">
                  <c:v>37986</c:v>
                </c:pt>
                <c:pt idx="396">
                  <c:v>38017</c:v>
                </c:pt>
                <c:pt idx="397">
                  <c:v>38046</c:v>
                </c:pt>
                <c:pt idx="398">
                  <c:v>38077</c:v>
                </c:pt>
                <c:pt idx="399">
                  <c:v>38107</c:v>
                </c:pt>
                <c:pt idx="400">
                  <c:v>38138</c:v>
                </c:pt>
                <c:pt idx="401">
                  <c:v>38168</c:v>
                </c:pt>
                <c:pt idx="402">
                  <c:v>38199</c:v>
                </c:pt>
                <c:pt idx="403">
                  <c:v>38230</c:v>
                </c:pt>
                <c:pt idx="404">
                  <c:v>38260</c:v>
                </c:pt>
                <c:pt idx="405">
                  <c:v>38291</c:v>
                </c:pt>
                <c:pt idx="406">
                  <c:v>38321</c:v>
                </c:pt>
                <c:pt idx="407">
                  <c:v>38352</c:v>
                </c:pt>
                <c:pt idx="408">
                  <c:v>38383</c:v>
                </c:pt>
                <c:pt idx="409">
                  <c:v>38411</c:v>
                </c:pt>
                <c:pt idx="410">
                  <c:v>38442</c:v>
                </c:pt>
                <c:pt idx="411">
                  <c:v>38472</c:v>
                </c:pt>
                <c:pt idx="412">
                  <c:v>38503</c:v>
                </c:pt>
                <c:pt idx="413">
                  <c:v>38533</c:v>
                </c:pt>
                <c:pt idx="414">
                  <c:v>38564</c:v>
                </c:pt>
                <c:pt idx="415">
                  <c:v>38595</c:v>
                </c:pt>
                <c:pt idx="416">
                  <c:v>38625</c:v>
                </c:pt>
                <c:pt idx="417">
                  <c:v>38656</c:v>
                </c:pt>
                <c:pt idx="418">
                  <c:v>38686</c:v>
                </c:pt>
                <c:pt idx="419">
                  <c:v>38717</c:v>
                </c:pt>
                <c:pt idx="420">
                  <c:v>38748</c:v>
                </c:pt>
                <c:pt idx="421">
                  <c:v>38776</c:v>
                </c:pt>
                <c:pt idx="422">
                  <c:v>38807</c:v>
                </c:pt>
                <c:pt idx="423">
                  <c:v>38837</c:v>
                </c:pt>
                <c:pt idx="424">
                  <c:v>38868</c:v>
                </c:pt>
                <c:pt idx="425">
                  <c:v>38898</c:v>
                </c:pt>
                <c:pt idx="426">
                  <c:v>38929</c:v>
                </c:pt>
                <c:pt idx="427">
                  <c:v>38960</c:v>
                </c:pt>
                <c:pt idx="428">
                  <c:v>38990</c:v>
                </c:pt>
                <c:pt idx="429">
                  <c:v>39021</c:v>
                </c:pt>
                <c:pt idx="430">
                  <c:v>39051</c:v>
                </c:pt>
                <c:pt idx="431">
                  <c:v>39082</c:v>
                </c:pt>
                <c:pt idx="432">
                  <c:v>39113</c:v>
                </c:pt>
                <c:pt idx="433">
                  <c:v>39141</c:v>
                </c:pt>
                <c:pt idx="434">
                  <c:v>39172</c:v>
                </c:pt>
                <c:pt idx="435">
                  <c:v>39202</c:v>
                </c:pt>
                <c:pt idx="436">
                  <c:v>39233</c:v>
                </c:pt>
                <c:pt idx="437">
                  <c:v>39263</c:v>
                </c:pt>
                <c:pt idx="438">
                  <c:v>39294</c:v>
                </c:pt>
                <c:pt idx="439">
                  <c:v>39325</c:v>
                </c:pt>
                <c:pt idx="440">
                  <c:v>39355</c:v>
                </c:pt>
                <c:pt idx="441">
                  <c:v>39386</c:v>
                </c:pt>
                <c:pt idx="442">
                  <c:v>39416</c:v>
                </c:pt>
                <c:pt idx="443">
                  <c:v>39447</c:v>
                </c:pt>
                <c:pt idx="444">
                  <c:v>39478</c:v>
                </c:pt>
                <c:pt idx="445">
                  <c:v>39507</c:v>
                </c:pt>
                <c:pt idx="446">
                  <c:v>39538</c:v>
                </c:pt>
                <c:pt idx="447">
                  <c:v>39568</c:v>
                </c:pt>
                <c:pt idx="448">
                  <c:v>39599</c:v>
                </c:pt>
                <c:pt idx="449">
                  <c:v>39629</c:v>
                </c:pt>
                <c:pt idx="450">
                  <c:v>39660</c:v>
                </c:pt>
                <c:pt idx="451">
                  <c:v>39691</c:v>
                </c:pt>
                <c:pt idx="452">
                  <c:v>39721</c:v>
                </c:pt>
                <c:pt idx="453">
                  <c:v>39752</c:v>
                </c:pt>
                <c:pt idx="454">
                  <c:v>39782</c:v>
                </c:pt>
                <c:pt idx="455">
                  <c:v>39813</c:v>
                </c:pt>
                <c:pt idx="456">
                  <c:v>39844</c:v>
                </c:pt>
                <c:pt idx="457">
                  <c:v>39872</c:v>
                </c:pt>
                <c:pt idx="458">
                  <c:v>39903</c:v>
                </c:pt>
                <c:pt idx="459">
                  <c:v>39933</c:v>
                </c:pt>
                <c:pt idx="460">
                  <c:v>39964</c:v>
                </c:pt>
                <c:pt idx="461">
                  <c:v>39994</c:v>
                </c:pt>
                <c:pt idx="462">
                  <c:v>40025</c:v>
                </c:pt>
                <c:pt idx="463">
                  <c:v>40056</c:v>
                </c:pt>
                <c:pt idx="464">
                  <c:v>40086</c:v>
                </c:pt>
                <c:pt idx="465">
                  <c:v>40117</c:v>
                </c:pt>
                <c:pt idx="466">
                  <c:v>40147</c:v>
                </c:pt>
                <c:pt idx="467">
                  <c:v>40178</c:v>
                </c:pt>
                <c:pt idx="468">
                  <c:v>40209</c:v>
                </c:pt>
                <c:pt idx="469">
                  <c:v>40237</c:v>
                </c:pt>
                <c:pt idx="470">
                  <c:v>40268</c:v>
                </c:pt>
                <c:pt idx="471">
                  <c:v>40298</c:v>
                </c:pt>
                <c:pt idx="472">
                  <c:v>40329</c:v>
                </c:pt>
                <c:pt idx="473">
                  <c:v>40359</c:v>
                </c:pt>
                <c:pt idx="474">
                  <c:v>40390</c:v>
                </c:pt>
                <c:pt idx="475">
                  <c:v>40421</c:v>
                </c:pt>
                <c:pt idx="476">
                  <c:v>40451</c:v>
                </c:pt>
                <c:pt idx="477">
                  <c:v>40482</c:v>
                </c:pt>
                <c:pt idx="478">
                  <c:v>40512</c:v>
                </c:pt>
                <c:pt idx="479">
                  <c:v>40543</c:v>
                </c:pt>
                <c:pt idx="480">
                  <c:v>40574</c:v>
                </c:pt>
                <c:pt idx="481">
                  <c:v>40602</c:v>
                </c:pt>
                <c:pt idx="482">
                  <c:v>40633</c:v>
                </c:pt>
                <c:pt idx="483">
                  <c:v>40663</c:v>
                </c:pt>
                <c:pt idx="484">
                  <c:v>40694</c:v>
                </c:pt>
                <c:pt idx="485">
                  <c:v>40724</c:v>
                </c:pt>
                <c:pt idx="486">
                  <c:v>40755</c:v>
                </c:pt>
                <c:pt idx="487">
                  <c:v>40786</c:v>
                </c:pt>
                <c:pt idx="488">
                  <c:v>40816</c:v>
                </c:pt>
                <c:pt idx="489">
                  <c:v>40847</c:v>
                </c:pt>
                <c:pt idx="490">
                  <c:v>40877</c:v>
                </c:pt>
                <c:pt idx="491">
                  <c:v>40908</c:v>
                </c:pt>
                <c:pt idx="492">
                  <c:v>40939</c:v>
                </c:pt>
                <c:pt idx="493">
                  <c:v>40968</c:v>
                </c:pt>
                <c:pt idx="494">
                  <c:v>40999</c:v>
                </c:pt>
                <c:pt idx="495">
                  <c:v>41029</c:v>
                </c:pt>
                <c:pt idx="496">
                  <c:v>41060</c:v>
                </c:pt>
                <c:pt idx="497">
                  <c:v>41090</c:v>
                </c:pt>
                <c:pt idx="498">
                  <c:v>41121</c:v>
                </c:pt>
                <c:pt idx="499">
                  <c:v>41152</c:v>
                </c:pt>
                <c:pt idx="500">
                  <c:v>41182</c:v>
                </c:pt>
                <c:pt idx="501">
                  <c:v>41213</c:v>
                </c:pt>
                <c:pt idx="502">
                  <c:v>41243</c:v>
                </c:pt>
                <c:pt idx="503">
                  <c:v>41274</c:v>
                </c:pt>
                <c:pt idx="504">
                  <c:v>41305</c:v>
                </c:pt>
                <c:pt idx="505">
                  <c:v>41333</c:v>
                </c:pt>
                <c:pt idx="506">
                  <c:v>41364</c:v>
                </c:pt>
                <c:pt idx="507">
                  <c:v>41394</c:v>
                </c:pt>
                <c:pt idx="508">
                  <c:v>41425</c:v>
                </c:pt>
                <c:pt idx="509">
                  <c:v>41455</c:v>
                </c:pt>
                <c:pt idx="510">
                  <c:v>41486</c:v>
                </c:pt>
                <c:pt idx="511">
                  <c:v>41517</c:v>
                </c:pt>
                <c:pt idx="512">
                  <c:v>41547</c:v>
                </c:pt>
                <c:pt idx="513">
                  <c:v>41578</c:v>
                </c:pt>
                <c:pt idx="514">
                  <c:v>41608</c:v>
                </c:pt>
                <c:pt idx="515">
                  <c:v>41639</c:v>
                </c:pt>
                <c:pt idx="516">
                  <c:v>41670</c:v>
                </c:pt>
                <c:pt idx="517">
                  <c:v>41698</c:v>
                </c:pt>
                <c:pt idx="518">
                  <c:v>41729</c:v>
                </c:pt>
                <c:pt idx="519">
                  <c:v>41759</c:v>
                </c:pt>
                <c:pt idx="520">
                  <c:v>41790</c:v>
                </c:pt>
                <c:pt idx="521">
                  <c:v>41820</c:v>
                </c:pt>
                <c:pt idx="522">
                  <c:v>41851</c:v>
                </c:pt>
                <c:pt idx="523">
                  <c:v>41882</c:v>
                </c:pt>
                <c:pt idx="524">
                  <c:v>41912</c:v>
                </c:pt>
                <c:pt idx="525">
                  <c:v>41943</c:v>
                </c:pt>
                <c:pt idx="526">
                  <c:v>41973</c:v>
                </c:pt>
                <c:pt idx="527">
                  <c:v>42004</c:v>
                </c:pt>
                <c:pt idx="528">
                  <c:v>42035</c:v>
                </c:pt>
                <c:pt idx="529">
                  <c:v>42063</c:v>
                </c:pt>
                <c:pt idx="530">
                  <c:v>42094</c:v>
                </c:pt>
                <c:pt idx="531">
                  <c:v>42124</c:v>
                </c:pt>
                <c:pt idx="532">
                  <c:v>42155</c:v>
                </c:pt>
                <c:pt idx="533">
                  <c:v>42185</c:v>
                </c:pt>
                <c:pt idx="534">
                  <c:v>42216</c:v>
                </c:pt>
                <c:pt idx="535">
                  <c:v>42247</c:v>
                </c:pt>
                <c:pt idx="536">
                  <c:v>42277</c:v>
                </c:pt>
                <c:pt idx="537">
                  <c:v>42308</c:v>
                </c:pt>
                <c:pt idx="538">
                  <c:v>42338</c:v>
                </c:pt>
                <c:pt idx="539">
                  <c:v>42369</c:v>
                </c:pt>
                <c:pt idx="540">
                  <c:v>42400</c:v>
                </c:pt>
                <c:pt idx="541">
                  <c:v>42429</c:v>
                </c:pt>
                <c:pt idx="542">
                  <c:v>42460</c:v>
                </c:pt>
                <c:pt idx="543">
                  <c:v>42490</c:v>
                </c:pt>
                <c:pt idx="544">
                  <c:v>42521</c:v>
                </c:pt>
                <c:pt idx="545">
                  <c:v>42551</c:v>
                </c:pt>
                <c:pt idx="546">
                  <c:v>42582</c:v>
                </c:pt>
                <c:pt idx="547">
                  <c:v>42613</c:v>
                </c:pt>
                <c:pt idx="548">
                  <c:v>42643</c:v>
                </c:pt>
                <c:pt idx="549">
                  <c:v>42674</c:v>
                </c:pt>
                <c:pt idx="550">
                  <c:v>42704</c:v>
                </c:pt>
                <c:pt idx="551">
                  <c:v>42735</c:v>
                </c:pt>
              </c:numCache>
            </c:numRef>
          </c:cat>
          <c:val>
            <c:numRef>
              <c:f>'TRI 1971-2016'!$C$3:$C$554</c:f>
              <c:numCache>
                <c:formatCode>#,##0.00</c:formatCode>
                <c:ptCount val="552"/>
                <c:pt idx="0">
                  <c:v>1</c:v>
                </c:pt>
                <c:pt idx="1">
                  <c:v>1.0111135210648823</c:v>
                </c:pt>
                <c:pt idx="2">
                  <c:v>1.0551850925341404</c:v>
                </c:pt>
                <c:pt idx="3">
                  <c:v>1.0886113053318265</c:v>
                </c:pt>
                <c:pt idx="4">
                  <c:v>1.063430183446759</c:v>
                </c:pt>
                <c:pt idx="5">
                  <c:v>1.0733252072463999</c:v>
                </c:pt>
                <c:pt idx="6">
                  <c:v>1.0567612946949219</c:v>
                </c:pt>
                <c:pt idx="7">
                  <c:v>1.0641936845198043</c:v>
                </c:pt>
                <c:pt idx="8">
                  <c:v>1.06895929495686</c:v>
                </c:pt>
                <c:pt idx="9">
                  <c:v>1.0312974459648712</c:v>
                </c:pt>
                <c:pt idx="10">
                  <c:v>1.0405976346573218</c:v>
                </c:pt>
                <c:pt idx="11">
                  <c:v>1.2193856373376832</c:v>
                </c:pt>
                <c:pt idx="12">
                  <c:v>1.2437504547536571</c:v>
                </c:pt>
                <c:pt idx="13">
                  <c:v>1.2842796251651838</c:v>
                </c:pt>
                <c:pt idx="14">
                  <c:v>1.2956879305434383</c:v>
                </c:pt>
                <c:pt idx="15">
                  <c:v>1.3193839049427998</c:v>
                </c:pt>
                <c:pt idx="16">
                  <c:v>1.338726994662145</c:v>
                </c:pt>
                <c:pt idx="17">
                  <c:v>1.3689827862314798</c:v>
                </c:pt>
                <c:pt idx="18">
                  <c:v>1.4223345892041308</c:v>
                </c:pt>
                <c:pt idx="19">
                  <c:v>1.4638376427233526</c:v>
                </c:pt>
                <c:pt idx="20">
                  <c:v>1.4415632022695759</c:v>
                </c:pt>
                <c:pt idx="21">
                  <c:v>1.4238672736054394</c:v>
                </c:pt>
                <c:pt idx="22">
                  <c:v>1.5008996673108865</c:v>
                </c:pt>
                <c:pt idx="23">
                  <c:v>1.5260626336975753</c:v>
                </c:pt>
                <c:pt idx="24">
                  <c:v>1.5295708026324089</c:v>
                </c:pt>
                <c:pt idx="25">
                  <c:v>1.4037530602755617</c:v>
                </c:pt>
                <c:pt idx="26">
                  <c:v>1.3903628951506111</c:v>
                </c:pt>
                <c:pt idx="27">
                  <c:v>1.3113346439478091</c:v>
                </c:pt>
                <c:pt idx="28">
                  <c:v>1.3163687062960081</c:v>
                </c:pt>
                <c:pt idx="29">
                  <c:v>1.2592072976787989</c:v>
                </c:pt>
                <c:pt idx="30">
                  <c:v>1.2905686343669727</c:v>
                </c:pt>
                <c:pt idx="31">
                  <c:v>1.2388583101943123</c:v>
                </c:pt>
                <c:pt idx="32">
                  <c:v>1.2747054408979626</c:v>
                </c:pt>
                <c:pt idx="33">
                  <c:v>1.2854627815748023</c:v>
                </c:pt>
                <c:pt idx="34">
                  <c:v>1.1187817244813039</c:v>
                </c:pt>
                <c:pt idx="35">
                  <c:v>1.1114007521365625</c:v>
                </c:pt>
                <c:pt idx="36">
                  <c:v>1.1180922313176804</c:v>
                </c:pt>
                <c:pt idx="37">
                  <c:v>1.135487970596408</c:v>
                </c:pt>
                <c:pt idx="38">
                  <c:v>1.1047587501533171</c:v>
                </c:pt>
                <c:pt idx="39">
                  <c:v>1.086352262403774</c:v>
                </c:pt>
                <c:pt idx="40">
                  <c:v>1.0447851795696594</c:v>
                </c:pt>
                <c:pt idx="41">
                  <c:v>1.0051691891491099</c:v>
                </c:pt>
                <c:pt idx="42">
                  <c:v>0.94535763213495494</c:v>
                </c:pt>
                <c:pt idx="43">
                  <c:v>0.88815159702554736</c:v>
                </c:pt>
                <c:pt idx="44">
                  <c:v>0.81239396877115688</c:v>
                </c:pt>
                <c:pt idx="45">
                  <c:v>0.8901480088892646</c:v>
                </c:pt>
                <c:pt idx="46">
                  <c:v>0.86423720227927725</c:v>
                </c:pt>
                <c:pt idx="47">
                  <c:v>0.85123703389049465</c:v>
                </c:pt>
                <c:pt idx="48">
                  <c:v>0.96211806756201457</c:v>
                </c:pt>
                <c:pt idx="49">
                  <c:v>1.0315970809839172</c:v>
                </c:pt>
                <c:pt idx="50">
                  <c:v>1.0391558663394982</c:v>
                </c:pt>
                <c:pt idx="51">
                  <c:v>1.0970016402314757</c:v>
                </c:pt>
                <c:pt idx="52">
                  <c:v>1.1198154791561714</c:v>
                </c:pt>
                <c:pt idx="53">
                  <c:v>1.1939779182018573</c:v>
                </c:pt>
                <c:pt idx="54">
                  <c:v>1.1273770363435658</c:v>
                </c:pt>
                <c:pt idx="55">
                  <c:v>1.1105376037098198</c:v>
                </c:pt>
                <c:pt idx="56">
                  <c:v>1.2948106457744464</c:v>
                </c:pt>
                <c:pt idx="57">
                  <c:v>1.3851159561191306</c:v>
                </c:pt>
                <c:pt idx="58">
                  <c:v>1.4236471901594427</c:v>
                </c:pt>
                <c:pt idx="59">
                  <c:v>1.423071064916994</c:v>
                </c:pt>
                <c:pt idx="60">
                  <c:v>1.5502330071118275</c:v>
                </c:pt>
                <c:pt idx="61">
                  <c:v>1.5380573200959886</c:v>
                </c:pt>
                <c:pt idx="62">
                  <c:v>1.5569092412179706</c:v>
                </c:pt>
                <c:pt idx="63">
                  <c:v>1.5448510798710267</c:v>
                </c:pt>
                <c:pt idx="64">
                  <c:v>1.5191118496502989</c:v>
                </c:pt>
                <c:pt idx="65">
                  <c:v>1.5597453795296063</c:v>
                </c:pt>
                <c:pt idx="66">
                  <c:v>1.5512104936008797</c:v>
                </c:pt>
                <c:pt idx="67">
                  <c:v>1.5491088907198378</c:v>
                </c:pt>
                <c:pt idx="68">
                  <c:v>1.560683090232134</c:v>
                </c:pt>
                <c:pt idx="69">
                  <c:v>1.5060793894208884</c:v>
                </c:pt>
                <c:pt idx="70">
                  <c:v>1.5001663792046089</c:v>
                </c:pt>
                <c:pt idx="71">
                  <c:v>1.6109447165074364</c:v>
                </c:pt>
                <c:pt idx="72">
                  <c:v>1.5568675251491766</c:v>
                </c:pt>
                <c:pt idx="73">
                  <c:v>1.5500342667707951</c:v>
                </c:pt>
                <c:pt idx="74">
                  <c:v>1.5403444971169484</c:v>
                </c:pt>
                <c:pt idx="75">
                  <c:v>1.5605831656952551</c:v>
                </c:pt>
                <c:pt idx="76">
                  <c:v>1.5360298637159593</c:v>
                </c:pt>
                <c:pt idx="77">
                  <c:v>1.5923885498399615</c:v>
                </c:pt>
                <c:pt idx="78">
                  <c:v>1.5744760025195952</c:v>
                </c:pt>
                <c:pt idx="79">
                  <c:v>1.5782958639418636</c:v>
                </c:pt>
                <c:pt idx="80">
                  <c:v>1.5979525864309132</c:v>
                </c:pt>
                <c:pt idx="81">
                  <c:v>1.5679458439500267</c:v>
                </c:pt>
                <c:pt idx="82">
                  <c:v>1.5903358697904288</c:v>
                </c:pt>
                <c:pt idx="83">
                  <c:v>1.621887769915785</c:v>
                </c:pt>
                <c:pt idx="84">
                  <c:v>1.5734501475653961</c:v>
                </c:pt>
                <c:pt idx="85">
                  <c:v>1.561355536630104</c:v>
                </c:pt>
                <c:pt idx="86">
                  <c:v>1.6319836129303182</c:v>
                </c:pt>
                <c:pt idx="87">
                  <c:v>1.7060222896855288</c:v>
                </c:pt>
                <c:pt idx="88">
                  <c:v>1.7274143174814582</c:v>
                </c:pt>
                <c:pt idx="89">
                  <c:v>1.7483277885147763</c:v>
                </c:pt>
                <c:pt idx="90">
                  <c:v>1.8702297640686059</c:v>
                </c:pt>
                <c:pt idx="91">
                  <c:v>1.9130864416539799</c:v>
                </c:pt>
                <c:pt idx="92">
                  <c:v>1.9350691468093792</c:v>
                </c:pt>
                <c:pt idx="93">
                  <c:v>1.8973587907606533</c:v>
                </c:pt>
                <c:pt idx="94">
                  <c:v>1.8276675936134223</c:v>
                </c:pt>
                <c:pt idx="95">
                  <c:v>1.8898019456873416</c:v>
                </c:pt>
                <c:pt idx="96">
                  <c:v>1.9423166554522973</c:v>
                </c:pt>
                <c:pt idx="97">
                  <c:v>1.852521916527671</c:v>
                </c:pt>
                <c:pt idx="98">
                  <c:v>1.9259203001339489</c:v>
                </c:pt>
                <c:pt idx="99">
                  <c:v>1.9318464765513426</c:v>
                </c:pt>
                <c:pt idx="100">
                  <c:v>1.8846356669616358</c:v>
                </c:pt>
                <c:pt idx="101">
                  <c:v>1.9481430459244027</c:v>
                </c:pt>
                <c:pt idx="102">
                  <c:v>1.9436360473955521</c:v>
                </c:pt>
                <c:pt idx="103">
                  <c:v>2.0137816863686164</c:v>
                </c:pt>
                <c:pt idx="104">
                  <c:v>2.0435673752623713</c:v>
                </c:pt>
                <c:pt idx="105">
                  <c:v>1.8904305971426574</c:v>
                </c:pt>
                <c:pt idx="106">
                  <c:v>1.9541742747675301</c:v>
                </c:pt>
                <c:pt idx="107">
                  <c:v>1.9943171904158374</c:v>
                </c:pt>
                <c:pt idx="108">
                  <c:v>2.0888563352641452</c:v>
                </c:pt>
                <c:pt idx="109">
                  <c:v>2.0658459734638681</c:v>
                </c:pt>
                <c:pt idx="110">
                  <c:v>1.8485681756288075</c:v>
                </c:pt>
                <c:pt idx="111">
                  <c:v>1.9442856261810604</c:v>
                </c:pt>
                <c:pt idx="112">
                  <c:v>1.9979049109237197</c:v>
                </c:pt>
                <c:pt idx="113">
                  <c:v>2.0567382884908691</c:v>
                </c:pt>
                <c:pt idx="114">
                  <c:v>2.1019659910095636</c:v>
                </c:pt>
                <c:pt idx="115">
                  <c:v>2.1264095284490425</c:v>
                </c:pt>
                <c:pt idx="116">
                  <c:v>2.1789483531507758</c:v>
                </c:pt>
                <c:pt idx="117">
                  <c:v>2.2301823380262755</c:v>
                </c:pt>
                <c:pt idx="118">
                  <c:v>2.3268219770229002</c:v>
                </c:pt>
                <c:pt idx="119">
                  <c:v>2.2596365158351288</c:v>
                </c:pt>
                <c:pt idx="120">
                  <c:v>2.2362092705300922</c:v>
                </c:pt>
                <c:pt idx="121">
                  <c:v>2.3117235319512521</c:v>
                </c:pt>
                <c:pt idx="122">
                  <c:v>2.4415372856421191</c:v>
                </c:pt>
                <c:pt idx="123">
                  <c:v>2.5044124097682126</c:v>
                </c:pt>
                <c:pt idx="124">
                  <c:v>2.5378563622895052</c:v>
                </c:pt>
                <c:pt idx="125">
                  <c:v>2.6512271938875567</c:v>
                </c:pt>
                <c:pt idx="126">
                  <c:v>2.8026741247421332</c:v>
                </c:pt>
                <c:pt idx="127">
                  <c:v>2.7174258829497</c:v>
                </c:pt>
                <c:pt idx="128">
                  <c:v>2.5439435821352667</c:v>
                </c:pt>
                <c:pt idx="129">
                  <c:v>2.6461878650589119</c:v>
                </c:pt>
                <c:pt idx="130">
                  <c:v>2.8335849001690123</c:v>
                </c:pt>
                <c:pt idx="131">
                  <c:v>2.7649001551532861</c:v>
                </c:pt>
                <c:pt idx="132">
                  <c:v>2.7636008589906793</c:v>
                </c:pt>
                <c:pt idx="133">
                  <c:v>2.617418191116418</c:v>
                </c:pt>
                <c:pt idx="134">
                  <c:v>2.7215347078385324</c:v>
                </c:pt>
                <c:pt idx="135">
                  <c:v>2.8486266612800737</c:v>
                </c:pt>
                <c:pt idx="136">
                  <c:v>2.8689346256537194</c:v>
                </c:pt>
                <c:pt idx="137">
                  <c:v>2.8910825319852069</c:v>
                </c:pt>
                <c:pt idx="138">
                  <c:v>2.8693408376059968</c:v>
                </c:pt>
                <c:pt idx="139">
                  <c:v>3.086279363227078</c:v>
                </c:pt>
                <c:pt idx="140">
                  <c:v>3.1140032250263152</c:v>
                </c:pt>
                <c:pt idx="141">
                  <c:v>3.3739361882739045</c:v>
                </c:pt>
                <c:pt idx="142">
                  <c:v>3.3610717010523952</c:v>
                </c:pt>
                <c:pt idx="143">
                  <c:v>3.3998713870038513</c:v>
                </c:pt>
                <c:pt idx="144">
                  <c:v>3.4514230238051846</c:v>
                </c:pt>
                <c:pt idx="145">
                  <c:v>3.5981108580274674</c:v>
                </c:pt>
                <c:pt idx="146">
                  <c:v>3.7431746759901849</c:v>
                </c:pt>
                <c:pt idx="147">
                  <c:v>3.9906939904607408</c:v>
                </c:pt>
                <c:pt idx="148">
                  <c:v>3.8900861970398224</c:v>
                </c:pt>
                <c:pt idx="149">
                  <c:v>4.0862685530830047</c:v>
                </c:pt>
                <c:pt idx="150">
                  <c:v>4.0303307696198925</c:v>
                </c:pt>
                <c:pt idx="151">
                  <c:v>4.1515956396313749</c:v>
                </c:pt>
                <c:pt idx="152">
                  <c:v>4.1507268089494129</c:v>
                </c:pt>
                <c:pt idx="153">
                  <c:v>4.363957316561903</c:v>
                </c:pt>
                <c:pt idx="154">
                  <c:v>4.5426678465430754</c:v>
                </c:pt>
                <c:pt idx="155">
                  <c:v>4.7181353333023814</c:v>
                </c:pt>
                <c:pt idx="156">
                  <c:v>4.9471605701380863</c:v>
                </c:pt>
                <c:pt idx="157">
                  <c:v>4.5820023574429571</c:v>
                </c:pt>
                <c:pt idx="158">
                  <c:v>4.9570586429527213</c:v>
                </c:pt>
                <c:pt idx="159">
                  <c:v>5.0116617893976052</c:v>
                </c:pt>
                <c:pt idx="160">
                  <c:v>4.7315546026613742</c:v>
                </c:pt>
                <c:pt idx="161">
                  <c:v>5.0567263696140712</c:v>
                </c:pt>
                <c:pt idx="162">
                  <c:v>5.9048266600327501</c:v>
                </c:pt>
                <c:pt idx="163">
                  <c:v>6.2103216087157485</c:v>
                </c:pt>
                <c:pt idx="164">
                  <c:v>6.5732144032696533</c:v>
                </c:pt>
                <c:pt idx="165">
                  <c:v>7.5724522881125145</c:v>
                </c:pt>
                <c:pt idx="166">
                  <c:v>7.3600756432901928</c:v>
                </c:pt>
                <c:pt idx="167">
                  <c:v>8.0426070741305633</c:v>
                </c:pt>
                <c:pt idx="168">
                  <c:v>8.4427334696612615</c:v>
                </c:pt>
                <c:pt idx="169">
                  <c:v>8.7338933357540665</c:v>
                </c:pt>
                <c:pt idx="170">
                  <c:v>8.3518036656089834</c:v>
                </c:pt>
                <c:pt idx="171">
                  <c:v>8.5694868438467751</c:v>
                </c:pt>
                <c:pt idx="172">
                  <c:v>9.2049274854149683</c:v>
                </c:pt>
                <c:pt idx="173">
                  <c:v>9.2325823286020476</c:v>
                </c:pt>
                <c:pt idx="174">
                  <c:v>10.565907438834335</c:v>
                </c:pt>
                <c:pt idx="175">
                  <c:v>13.649859849253929</c:v>
                </c:pt>
                <c:pt idx="176">
                  <c:v>12.498417214738662</c:v>
                </c:pt>
                <c:pt idx="177">
                  <c:v>13.28713599784906</c:v>
                </c:pt>
                <c:pt idx="178">
                  <c:v>14.670766667890891</c:v>
                </c:pt>
                <c:pt idx="179">
                  <c:v>14.603988804571307</c:v>
                </c:pt>
                <c:pt idx="180">
                  <c:v>13.173824760635</c:v>
                </c:pt>
                <c:pt idx="181">
                  <c:v>12.475584250174451</c:v>
                </c:pt>
                <c:pt idx="182">
                  <c:v>14.825041005786893</c:v>
                </c:pt>
                <c:pt idx="183">
                  <c:v>14.571135945184254</c:v>
                </c:pt>
                <c:pt idx="184">
                  <c:v>16.669396135650675</c:v>
                </c:pt>
                <c:pt idx="185">
                  <c:v>18.170789050432788</c:v>
                </c:pt>
                <c:pt idx="186">
                  <c:v>18.944658576151578</c:v>
                </c:pt>
                <c:pt idx="187">
                  <c:v>20.516301766557714</c:v>
                </c:pt>
                <c:pt idx="188">
                  <c:v>17.215183124533553</c:v>
                </c:pt>
                <c:pt idx="189">
                  <c:v>17.399759543590175</c:v>
                </c:pt>
                <c:pt idx="190">
                  <c:v>17.547855052598972</c:v>
                </c:pt>
                <c:pt idx="191">
                  <c:v>17.630277411857481</c:v>
                </c:pt>
                <c:pt idx="192">
                  <c:v>18.859118737652356</c:v>
                </c:pt>
                <c:pt idx="193">
                  <c:v>19.334970746779998</c:v>
                </c:pt>
                <c:pt idx="194">
                  <c:v>19.947040134045789</c:v>
                </c:pt>
                <c:pt idx="195">
                  <c:v>20.94277927418198</c:v>
                </c:pt>
                <c:pt idx="196">
                  <c:v>21.157647657213104</c:v>
                </c:pt>
                <c:pt idx="197">
                  <c:v>21.400881858291484</c:v>
                </c:pt>
                <c:pt idx="198">
                  <c:v>22.094341929014774</c:v>
                </c:pt>
                <c:pt idx="199">
                  <c:v>23.037413631453084</c:v>
                </c:pt>
                <c:pt idx="200">
                  <c:v>23.030451344303781</c:v>
                </c:pt>
                <c:pt idx="201">
                  <c:v>18.556083928295482</c:v>
                </c:pt>
                <c:pt idx="202">
                  <c:v>17.482588253392549</c:v>
                </c:pt>
                <c:pt idx="203">
                  <c:v>18.076386279709705</c:v>
                </c:pt>
                <c:pt idx="204">
                  <c:v>19.101942291847561</c:v>
                </c:pt>
                <c:pt idx="205">
                  <c:v>21.175741482334079</c:v>
                </c:pt>
                <c:pt idx="206">
                  <c:v>22.199050093237496</c:v>
                </c:pt>
                <c:pt idx="207">
                  <c:v>22.785115540344357</c:v>
                </c:pt>
                <c:pt idx="208">
                  <c:v>23.209641262597113</c:v>
                </c:pt>
                <c:pt idx="209">
                  <c:v>24.102216841788692</c:v>
                </c:pt>
                <c:pt idx="210">
                  <c:v>25.760590649641152</c:v>
                </c:pt>
                <c:pt idx="211">
                  <c:v>24.388243136771191</c:v>
                </c:pt>
                <c:pt idx="212">
                  <c:v>25.882790597114941</c:v>
                </c:pt>
                <c:pt idx="213">
                  <c:v>27.736555264436223</c:v>
                </c:pt>
                <c:pt idx="214">
                  <c:v>26.297373204286085</c:v>
                </c:pt>
                <c:pt idx="215">
                  <c:v>27.515305985978689</c:v>
                </c:pt>
                <c:pt idx="216">
                  <c:v>28.748944382501705</c:v>
                </c:pt>
                <c:pt idx="217">
                  <c:v>29.499460670824874</c:v>
                </c:pt>
                <c:pt idx="218">
                  <c:v>30.24676177283591</c:v>
                </c:pt>
                <c:pt idx="219">
                  <c:v>30.918647152046759</c:v>
                </c:pt>
                <c:pt idx="220">
                  <c:v>32.253872075804061</c:v>
                </c:pt>
                <c:pt idx="221">
                  <c:v>32.346748814522186</c:v>
                </c:pt>
                <c:pt idx="222">
                  <c:v>34.29699928417444</c:v>
                </c:pt>
                <c:pt idx="223">
                  <c:v>34.923709902854227</c:v>
                </c:pt>
                <c:pt idx="224">
                  <c:v>34.868641504439438</c:v>
                </c:pt>
                <c:pt idx="225">
                  <c:v>33.113533815308692</c:v>
                </c:pt>
                <c:pt idx="226">
                  <c:v>33.787541031772818</c:v>
                </c:pt>
                <c:pt idx="227">
                  <c:v>34.360135237674186</c:v>
                </c:pt>
                <c:pt idx="228">
                  <c:v>32.888062759815924</c:v>
                </c:pt>
                <c:pt idx="229">
                  <c:v>31.401396864642447</c:v>
                </c:pt>
                <c:pt idx="230">
                  <c:v>30.6145638973064</c:v>
                </c:pt>
                <c:pt idx="231">
                  <c:v>30.26030050814607</c:v>
                </c:pt>
                <c:pt idx="232">
                  <c:v>33.424610401714652</c:v>
                </c:pt>
                <c:pt idx="233">
                  <c:v>33.083199580899027</c:v>
                </c:pt>
                <c:pt idx="234">
                  <c:v>32.551342571386797</c:v>
                </c:pt>
                <c:pt idx="235">
                  <c:v>29.300935562532871</c:v>
                </c:pt>
                <c:pt idx="236">
                  <c:v>26.15548812304716</c:v>
                </c:pt>
                <c:pt idx="237">
                  <c:v>28.303230223499728</c:v>
                </c:pt>
                <c:pt idx="238">
                  <c:v>27.572308707224572</c:v>
                </c:pt>
                <c:pt idx="239">
                  <c:v>28.624510199994592</c:v>
                </c:pt>
                <c:pt idx="240">
                  <c:v>29.435486931159481</c:v>
                </c:pt>
                <c:pt idx="241">
                  <c:v>32.453686501664144</c:v>
                </c:pt>
                <c:pt idx="242">
                  <c:v>33.523462239681685</c:v>
                </c:pt>
                <c:pt idx="243">
                  <c:v>34.170625512355791</c:v>
                </c:pt>
                <c:pt idx="244">
                  <c:v>35.654546185301115</c:v>
                </c:pt>
                <c:pt idx="245">
                  <c:v>34.224836721782239</c:v>
                </c:pt>
                <c:pt idx="246">
                  <c:v>35.533646226947887</c:v>
                </c:pt>
                <c:pt idx="247">
                  <c:v>35.5321786805942</c:v>
                </c:pt>
                <c:pt idx="248">
                  <c:v>35.546063201923097</c:v>
                </c:pt>
                <c:pt idx="249">
                  <c:v>36.498216672706953</c:v>
                </c:pt>
                <c:pt idx="250">
                  <c:v>34.520923657515233</c:v>
                </c:pt>
                <c:pt idx="251">
                  <c:v>36.269669438267499</c:v>
                </c:pt>
                <c:pt idx="252">
                  <c:v>36.288881697525241</c:v>
                </c:pt>
                <c:pt idx="253">
                  <c:v>36.223737551876567</c:v>
                </c:pt>
                <c:pt idx="254">
                  <c:v>34.906663275792411</c:v>
                </c:pt>
                <c:pt idx="255">
                  <c:v>35.352323799848797</c:v>
                </c:pt>
                <c:pt idx="256">
                  <c:v>36.273001457290583</c:v>
                </c:pt>
                <c:pt idx="257">
                  <c:v>34.225289500508985</c:v>
                </c:pt>
                <c:pt idx="258">
                  <c:v>34.218540783000911</c:v>
                </c:pt>
                <c:pt idx="259">
                  <c:v>34.794756802941471</c:v>
                </c:pt>
                <c:pt idx="260">
                  <c:v>35.343479438898086</c:v>
                </c:pt>
                <c:pt idx="261">
                  <c:v>36.119820884228211</c:v>
                </c:pt>
                <c:pt idx="262">
                  <c:v>37.557346774869742</c:v>
                </c:pt>
                <c:pt idx="263">
                  <c:v>38.256081641534237</c:v>
                </c:pt>
                <c:pt idx="264">
                  <c:v>38.598623924096159</c:v>
                </c:pt>
                <c:pt idx="265">
                  <c:v>40.459084366937866</c:v>
                </c:pt>
                <c:pt idx="266">
                  <c:v>43.207585394940992</c:v>
                </c:pt>
                <c:pt idx="267">
                  <c:v>44.949275893586609</c:v>
                </c:pt>
                <c:pt idx="268">
                  <c:v>46.256923862630785</c:v>
                </c:pt>
                <c:pt idx="269">
                  <c:v>48.164206781425122</c:v>
                </c:pt>
                <c:pt idx="270">
                  <c:v>49.806109533091863</c:v>
                </c:pt>
                <c:pt idx="271">
                  <c:v>51.984564777363005</c:v>
                </c:pt>
                <c:pt idx="272">
                  <c:v>51.970272658165925</c:v>
                </c:pt>
                <c:pt idx="273">
                  <c:v>52.053031379215007</c:v>
                </c:pt>
                <c:pt idx="274">
                  <c:v>49.21623267864976</c:v>
                </c:pt>
                <c:pt idx="275">
                  <c:v>52.157045892526384</c:v>
                </c:pt>
                <c:pt idx="276">
                  <c:v>55.707492746462627</c:v>
                </c:pt>
                <c:pt idx="277">
                  <c:v>55.901976801153644</c:v>
                </c:pt>
                <c:pt idx="278">
                  <c:v>53.757219963564268</c:v>
                </c:pt>
                <c:pt idx="279">
                  <c:v>56.036371561282778</c:v>
                </c:pt>
                <c:pt idx="280">
                  <c:v>57.800580975948122</c:v>
                </c:pt>
                <c:pt idx="281">
                  <c:v>57.984561173981646</c:v>
                </c:pt>
                <c:pt idx="282">
                  <c:v>59.5999941791532</c:v>
                </c:pt>
                <c:pt idx="283">
                  <c:v>59.851752594607817</c:v>
                </c:pt>
                <c:pt idx="284">
                  <c:v>57.887575333191513</c:v>
                </c:pt>
                <c:pt idx="285">
                  <c:v>58.418977346511554</c:v>
                </c:pt>
                <c:pt idx="286">
                  <c:v>56.726631274994126</c:v>
                </c:pt>
                <c:pt idx="287">
                  <c:v>57.02896411794422</c:v>
                </c:pt>
                <c:pt idx="288">
                  <c:v>56.108426438009026</c:v>
                </c:pt>
                <c:pt idx="289">
                  <c:v>57.930368813011533</c:v>
                </c:pt>
                <c:pt idx="290">
                  <c:v>60.379491632186237</c:v>
                </c:pt>
                <c:pt idx="291">
                  <c:v>63.159327525883711</c:v>
                </c:pt>
                <c:pt idx="292">
                  <c:v>64.759027197906718</c:v>
                </c:pt>
                <c:pt idx="293">
                  <c:v>63.98569014107931</c:v>
                </c:pt>
                <c:pt idx="294">
                  <c:v>66.867998162275512</c:v>
                </c:pt>
                <c:pt idx="295">
                  <c:v>65.995744960983004</c:v>
                </c:pt>
                <c:pt idx="296">
                  <c:v>67.820098968254896</c:v>
                </c:pt>
                <c:pt idx="297">
                  <c:v>66.670079807967497</c:v>
                </c:pt>
                <c:pt idx="298">
                  <c:v>69.384585704693194</c:v>
                </c:pt>
                <c:pt idx="299">
                  <c:v>70.937378637076449</c:v>
                </c:pt>
                <c:pt idx="300">
                  <c:v>72.291108032837897</c:v>
                </c:pt>
                <c:pt idx="301">
                  <c:v>77.203269098440913</c:v>
                </c:pt>
                <c:pt idx="302">
                  <c:v>80.588205024083749</c:v>
                </c:pt>
                <c:pt idx="303">
                  <c:v>89.725855023494745</c:v>
                </c:pt>
                <c:pt idx="304">
                  <c:v>90.411720552232055</c:v>
                </c:pt>
                <c:pt idx="305">
                  <c:v>90.017259226561919</c:v>
                </c:pt>
                <c:pt idx="306">
                  <c:v>90.813140423078551</c:v>
                </c:pt>
                <c:pt idx="307">
                  <c:v>91.222261551435835</c:v>
                </c:pt>
                <c:pt idx="308">
                  <c:v>95.65132088180286</c:v>
                </c:pt>
                <c:pt idx="309">
                  <c:v>99.839632344228264</c:v>
                </c:pt>
                <c:pt idx="310">
                  <c:v>103.34980711515367</c:v>
                </c:pt>
                <c:pt idx="311">
                  <c:v>103.28724202041593</c:v>
                </c:pt>
                <c:pt idx="312">
                  <c:v>102.0101468447199</c:v>
                </c:pt>
                <c:pt idx="313">
                  <c:v>101.23234797022221</c:v>
                </c:pt>
                <c:pt idx="314">
                  <c:v>97.8668148672743</c:v>
                </c:pt>
                <c:pt idx="315">
                  <c:v>101.70335606466406</c:v>
                </c:pt>
                <c:pt idx="316">
                  <c:v>108.45990510633787</c:v>
                </c:pt>
                <c:pt idx="317">
                  <c:v>115.55776282682497</c:v>
                </c:pt>
                <c:pt idx="318">
                  <c:v>122.91301437402684</c:v>
                </c:pt>
                <c:pt idx="319">
                  <c:v>116.63536580210922</c:v>
                </c:pt>
                <c:pt idx="320">
                  <c:v>122.03493533662858</c:v>
                </c:pt>
                <c:pt idx="321">
                  <c:v>119.5269602914304</c:v>
                </c:pt>
                <c:pt idx="322">
                  <c:v>122.72051065457501</c:v>
                </c:pt>
                <c:pt idx="323">
                  <c:v>124.40012833581297</c:v>
                </c:pt>
                <c:pt idx="324">
                  <c:v>129.7377479836656</c:v>
                </c:pt>
                <c:pt idx="325">
                  <c:v>138.75917507513398</c:v>
                </c:pt>
                <c:pt idx="326">
                  <c:v>147.15419450913978</c:v>
                </c:pt>
                <c:pt idx="327">
                  <c:v>149.16021409628928</c:v>
                </c:pt>
                <c:pt idx="328">
                  <c:v>150.19619940280884</c:v>
                </c:pt>
                <c:pt idx="329">
                  <c:v>177.55598109333519</c:v>
                </c:pt>
                <c:pt idx="330">
                  <c:v>182.3197034971509</c:v>
                </c:pt>
                <c:pt idx="331">
                  <c:v>166.36166293277824</c:v>
                </c:pt>
                <c:pt idx="332">
                  <c:v>154.84170941639775</c:v>
                </c:pt>
                <c:pt idx="333">
                  <c:v>159.94346211494926</c:v>
                </c:pt>
                <c:pt idx="334">
                  <c:v>172.52758547809597</c:v>
                </c:pt>
                <c:pt idx="335">
                  <c:v>186.96913218796624</c:v>
                </c:pt>
                <c:pt idx="336">
                  <c:v>196.64771597593773</c:v>
                </c:pt>
                <c:pt idx="337">
                  <c:v>195.65561777548024</c:v>
                </c:pt>
                <c:pt idx="338">
                  <c:v>202.86817569810319</c:v>
                </c:pt>
                <c:pt idx="339">
                  <c:v>207.95297809074842</c:v>
                </c:pt>
                <c:pt idx="340">
                  <c:v>204.38965344479794</c:v>
                </c:pt>
                <c:pt idx="341">
                  <c:v>208.16889727522005</c:v>
                </c:pt>
                <c:pt idx="342">
                  <c:v>212.00989765703989</c:v>
                </c:pt>
                <c:pt idx="343">
                  <c:v>208.91395707402663</c:v>
                </c:pt>
                <c:pt idx="344">
                  <c:v>203.86630762205243</c:v>
                </c:pt>
                <c:pt idx="345">
                  <c:v>219.56390977964631</c:v>
                </c:pt>
                <c:pt idx="346">
                  <c:v>226.95411481897514</c:v>
                </c:pt>
                <c:pt idx="347">
                  <c:v>244.40250268694444</c:v>
                </c:pt>
                <c:pt idx="348">
                  <c:v>236.32984064045948</c:v>
                </c:pt>
                <c:pt idx="349">
                  <c:v>237.76441965810841</c:v>
                </c:pt>
                <c:pt idx="350">
                  <c:v>262.22026264492354</c:v>
                </c:pt>
                <c:pt idx="351">
                  <c:v>260.43784520566646</c:v>
                </c:pt>
                <c:pt idx="352">
                  <c:v>261.0127307463365</c:v>
                </c:pt>
                <c:pt idx="353">
                  <c:v>262.32050996161706</c:v>
                </c:pt>
                <c:pt idx="354">
                  <c:v>261.66134354845752</c:v>
                </c:pt>
                <c:pt idx="355">
                  <c:v>270.80028494431042</c:v>
                </c:pt>
                <c:pt idx="356">
                  <c:v>265.23714157616058</c:v>
                </c:pt>
                <c:pt idx="357">
                  <c:v>272.78108155491452</c:v>
                </c:pt>
                <c:pt idx="358">
                  <c:v>262.7818196937265</c:v>
                </c:pt>
                <c:pt idx="359">
                  <c:v>261.15745446053575</c:v>
                </c:pt>
                <c:pt idx="360">
                  <c:v>273.20389941299533</c:v>
                </c:pt>
                <c:pt idx="361">
                  <c:v>246.71678863881576</c:v>
                </c:pt>
                <c:pt idx="362">
                  <c:v>241.28764199574664</c:v>
                </c:pt>
                <c:pt idx="363">
                  <c:v>259.23537203873082</c:v>
                </c:pt>
                <c:pt idx="364">
                  <c:v>255.28406758003146</c:v>
                </c:pt>
                <c:pt idx="365">
                  <c:v>248.26754843256379</c:v>
                </c:pt>
                <c:pt idx="366">
                  <c:v>251.33908359082494</c:v>
                </c:pt>
                <c:pt idx="367">
                  <c:v>244.29497224356916</c:v>
                </c:pt>
                <c:pt idx="368">
                  <c:v>238.15278073632331</c:v>
                </c:pt>
                <c:pt idx="369">
                  <c:v>253.98976307074616</c:v>
                </c:pt>
                <c:pt idx="370">
                  <c:v>292.43530953392343</c:v>
                </c:pt>
                <c:pt idx="371">
                  <c:v>343.681425054172</c:v>
                </c:pt>
                <c:pt idx="372">
                  <c:v>317.38610439134385</c:v>
                </c:pt>
                <c:pt idx="373">
                  <c:v>312.94375440461397</c:v>
                </c:pt>
                <c:pt idx="374">
                  <c:v>326.60802722493213</c:v>
                </c:pt>
                <c:pt idx="375">
                  <c:v>295.07973298944142</c:v>
                </c:pt>
                <c:pt idx="376">
                  <c:v>273.0752811503657</c:v>
                </c:pt>
                <c:pt idx="377">
                  <c:v>271.1678025402453</c:v>
                </c:pt>
                <c:pt idx="378">
                  <c:v>243.73834628356255</c:v>
                </c:pt>
                <c:pt idx="379">
                  <c:v>252.29664684575934</c:v>
                </c:pt>
                <c:pt idx="380">
                  <c:v>225.12696389481175</c:v>
                </c:pt>
                <c:pt idx="381">
                  <c:v>228.80282491239279</c:v>
                </c:pt>
                <c:pt idx="382">
                  <c:v>223.65818379878166</c:v>
                </c:pt>
                <c:pt idx="383">
                  <c:v>197.05467355097298</c:v>
                </c:pt>
                <c:pt idx="384">
                  <c:v>189.53948536784634</c:v>
                </c:pt>
                <c:pt idx="385">
                  <c:v>176.92830629295906</c:v>
                </c:pt>
                <c:pt idx="386">
                  <c:v>172.20018557413991</c:v>
                </c:pt>
                <c:pt idx="387">
                  <c:v>173.69106742550184</c:v>
                </c:pt>
                <c:pt idx="388">
                  <c:v>202.77589975393064</c:v>
                </c:pt>
                <c:pt idx="389">
                  <c:v>191.04042661263443</c:v>
                </c:pt>
                <c:pt idx="390">
                  <c:v>191.64227265262227</c:v>
                </c:pt>
                <c:pt idx="391">
                  <c:v>195.36011070696264</c:v>
                </c:pt>
                <c:pt idx="392">
                  <c:v>185.76412002308936</c:v>
                </c:pt>
                <c:pt idx="393">
                  <c:v>195.4849944805899</c:v>
                </c:pt>
                <c:pt idx="394">
                  <c:v>183.66316117716929</c:v>
                </c:pt>
                <c:pt idx="395">
                  <c:v>204.68474598586781</c:v>
                </c:pt>
                <c:pt idx="396">
                  <c:v>219.28473365121627</c:v>
                </c:pt>
                <c:pt idx="397">
                  <c:v>209.04756920744322</c:v>
                </c:pt>
                <c:pt idx="398">
                  <c:v>198.00145174691235</c:v>
                </c:pt>
                <c:pt idx="399">
                  <c:v>214.20232695280748</c:v>
                </c:pt>
                <c:pt idx="400">
                  <c:v>202.15864080455191</c:v>
                </c:pt>
                <c:pt idx="401">
                  <c:v>197.20805328015115</c:v>
                </c:pt>
                <c:pt idx="402">
                  <c:v>192.55439560553785</c:v>
                </c:pt>
                <c:pt idx="403">
                  <c:v>204.58662618868274</c:v>
                </c:pt>
                <c:pt idx="404">
                  <c:v>202.54347237072699</c:v>
                </c:pt>
                <c:pt idx="405">
                  <c:v>196.61643931871146</c:v>
                </c:pt>
                <c:pt idx="406">
                  <c:v>196.40897837901892</c:v>
                </c:pt>
                <c:pt idx="407">
                  <c:v>198.6443982318485</c:v>
                </c:pt>
                <c:pt idx="408">
                  <c:v>204.20216341473048</c:v>
                </c:pt>
                <c:pt idx="409">
                  <c:v>205.36426554425958</c:v>
                </c:pt>
                <c:pt idx="410">
                  <c:v>216.4681736192293</c:v>
                </c:pt>
                <c:pt idx="411">
                  <c:v>206.13192935432258</c:v>
                </c:pt>
                <c:pt idx="412">
                  <c:v>233.69082114824519</c:v>
                </c:pt>
                <c:pt idx="413">
                  <c:v>232.57769548517106</c:v>
                </c:pt>
                <c:pt idx="414">
                  <c:v>237.18684627212875</c:v>
                </c:pt>
                <c:pt idx="415">
                  <c:v>231.71638492151214</c:v>
                </c:pt>
                <c:pt idx="416">
                  <c:v>236.74724469523363</c:v>
                </c:pt>
                <c:pt idx="417">
                  <c:v>243.93098665432279</c:v>
                </c:pt>
                <c:pt idx="418">
                  <c:v>243.10811238946454</c:v>
                </c:pt>
                <c:pt idx="419">
                  <c:v>243.41265022462233</c:v>
                </c:pt>
                <c:pt idx="420">
                  <c:v>243.58491693859494</c:v>
                </c:pt>
                <c:pt idx="421">
                  <c:v>246.92419996271889</c:v>
                </c:pt>
                <c:pt idx="422">
                  <c:v>251.82966733167535</c:v>
                </c:pt>
                <c:pt idx="423">
                  <c:v>254.02473541132949</c:v>
                </c:pt>
                <c:pt idx="424">
                  <c:v>273.34864114410129</c:v>
                </c:pt>
                <c:pt idx="425">
                  <c:v>291.823082568019</c:v>
                </c:pt>
                <c:pt idx="426">
                  <c:v>283.8275165287796</c:v>
                </c:pt>
                <c:pt idx="427">
                  <c:v>303.15890149533396</c:v>
                </c:pt>
                <c:pt idx="428">
                  <c:v>330.27635384927754</c:v>
                </c:pt>
                <c:pt idx="429">
                  <c:v>325.86368921112972</c:v>
                </c:pt>
                <c:pt idx="430">
                  <c:v>323.2132528208586</c:v>
                </c:pt>
                <c:pt idx="431">
                  <c:v>322.24929106936577</c:v>
                </c:pt>
                <c:pt idx="432">
                  <c:v>337.13986663331235</c:v>
                </c:pt>
                <c:pt idx="433">
                  <c:v>336.59231218587354</c:v>
                </c:pt>
                <c:pt idx="434">
                  <c:v>344.91856857061487</c:v>
                </c:pt>
                <c:pt idx="435">
                  <c:v>346.26610028903275</c:v>
                </c:pt>
                <c:pt idx="436">
                  <c:v>361.48953280081827</c:v>
                </c:pt>
                <c:pt idx="437">
                  <c:v>355.35848918535169</c:v>
                </c:pt>
                <c:pt idx="438">
                  <c:v>348.43377449346508</c:v>
                </c:pt>
                <c:pt idx="439">
                  <c:v>352.20795501871333</c:v>
                </c:pt>
                <c:pt idx="440">
                  <c:v>354.40026983782707</c:v>
                </c:pt>
                <c:pt idx="441">
                  <c:v>347.0906860214443</c:v>
                </c:pt>
                <c:pt idx="442">
                  <c:v>346.64137388615677</c:v>
                </c:pt>
                <c:pt idx="443">
                  <c:v>345.01019923234117</c:v>
                </c:pt>
                <c:pt idx="444">
                  <c:v>347.22822431603316</c:v>
                </c:pt>
                <c:pt idx="445">
                  <c:v>358.14167857976884</c:v>
                </c:pt>
                <c:pt idx="446">
                  <c:v>371.77462360256368</c:v>
                </c:pt>
                <c:pt idx="447">
                  <c:v>364.10557477743924</c:v>
                </c:pt>
                <c:pt idx="448">
                  <c:v>371.33865631295089</c:v>
                </c:pt>
                <c:pt idx="449">
                  <c:v>351.63254574042213</c:v>
                </c:pt>
                <c:pt idx="450">
                  <c:v>322.18085149287396</c:v>
                </c:pt>
                <c:pt idx="451">
                  <c:v>333.09148999126182</c:v>
                </c:pt>
                <c:pt idx="452">
                  <c:v>317.53671949547117</c:v>
                </c:pt>
                <c:pt idx="453">
                  <c:v>301.26903953948784</c:v>
                </c:pt>
                <c:pt idx="454">
                  <c:v>291.31451767701094</c:v>
                </c:pt>
                <c:pt idx="455">
                  <c:v>280.61018260135029</c:v>
                </c:pt>
                <c:pt idx="456">
                  <c:v>277.49009991760732</c:v>
                </c:pt>
                <c:pt idx="457">
                  <c:v>246.33725723084302</c:v>
                </c:pt>
                <c:pt idx="458">
                  <c:v>249.89464447445724</c:v>
                </c:pt>
                <c:pt idx="459">
                  <c:v>247.67758274091204</c:v>
                </c:pt>
                <c:pt idx="460">
                  <c:v>254.28721402491462</c:v>
                </c:pt>
                <c:pt idx="461">
                  <c:v>245.54690764048513</c:v>
                </c:pt>
                <c:pt idx="462">
                  <c:v>267.64391607170455</c:v>
                </c:pt>
                <c:pt idx="463">
                  <c:v>278.72130977368687</c:v>
                </c:pt>
                <c:pt idx="464">
                  <c:v>279.60964458879528</c:v>
                </c:pt>
                <c:pt idx="465">
                  <c:v>287.24161420397496</c:v>
                </c:pt>
                <c:pt idx="466">
                  <c:v>282.51508617971587</c:v>
                </c:pt>
                <c:pt idx="467">
                  <c:v>285.98011127518816</c:v>
                </c:pt>
                <c:pt idx="468">
                  <c:v>281.07747131327312</c:v>
                </c:pt>
                <c:pt idx="469">
                  <c:v>288.97272947129386</c:v>
                </c:pt>
                <c:pt idx="470">
                  <c:v>290.6305475268677</c:v>
                </c:pt>
                <c:pt idx="471">
                  <c:v>295.62479611444616</c:v>
                </c:pt>
                <c:pt idx="472">
                  <c:v>277.14441756537542</c:v>
                </c:pt>
                <c:pt idx="473">
                  <c:v>267.429062379382</c:v>
                </c:pt>
                <c:pt idx="474">
                  <c:v>275.68279863542716</c:v>
                </c:pt>
                <c:pt idx="475">
                  <c:v>268.46991502256623</c:v>
                </c:pt>
                <c:pt idx="476">
                  <c:v>277.54745410712712</c:v>
                </c:pt>
                <c:pt idx="477">
                  <c:v>287.62925973380715</c:v>
                </c:pt>
                <c:pt idx="478">
                  <c:v>286.10326611872176</c:v>
                </c:pt>
                <c:pt idx="479">
                  <c:v>285.27242505486498</c:v>
                </c:pt>
                <c:pt idx="480">
                  <c:v>317.9310398734936</c:v>
                </c:pt>
                <c:pt idx="481">
                  <c:v>319.00578647609399</c:v>
                </c:pt>
                <c:pt idx="482">
                  <c:v>307.23648215737217</c:v>
                </c:pt>
                <c:pt idx="483">
                  <c:v>311.28475125234831</c:v>
                </c:pt>
                <c:pt idx="484">
                  <c:v>315.79396558355029</c:v>
                </c:pt>
                <c:pt idx="485">
                  <c:v>308.26292390836602</c:v>
                </c:pt>
                <c:pt idx="486">
                  <c:v>299.92433910867589</c:v>
                </c:pt>
                <c:pt idx="487">
                  <c:v>290.42065693799896</c:v>
                </c:pt>
                <c:pt idx="488">
                  <c:v>305.69142138842443</c:v>
                </c:pt>
                <c:pt idx="489">
                  <c:v>330.58129457018936</c:v>
                </c:pt>
                <c:pt idx="490">
                  <c:v>332.86172911026279</c:v>
                </c:pt>
                <c:pt idx="491">
                  <c:v>330.3490429211227</c:v>
                </c:pt>
                <c:pt idx="492">
                  <c:v>335.62352439801015</c:v>
                </c:pt>
                <c:pt idx="493">
                  <c:v>335.84581740973704</c:v>
                </c:pt>
                <c:pt idx="494">
                  <c:v>348.94940672404817</c:v>
                </c:pt>
                <c:pt idx="495">
                  <c:v>351.32644126592334</c:v>
                </c:pt>
                <c:pt idx="496">
                  <c:v>350.56666151567924</c:v>
                </c:pt>
                <c:pt idx="497">
                  <c:v>354.75998403424876</c:v>
                </c:pt>
                <c:pt idx="498">
                  <c:v>362.5900017254653</c:v>
                </c:pt>
                <c:pt idx="499">
                  <c:v>377.73993454319174</c:v>
                </c:pt>
                <c:pt idx="500">
                  <c:v>383.29100131731309</c:v>
                </c:pt>
                <c:pt idx="501">
                  <c:v>397.5539875918949</c:v>
                </c:pt>
                <c:pt idx="502">
                  <c:v>413.49988088052783</c:v>
                </c:pt>
                <c:pt idx="503">
                  <c:v>401.71142680735562</c:v>
                </c:pt>
                <c:pt idx="504">
                  <c:v>445.03649975850419</c:v>
                </c:pt>
                <c:pt idx="505">
                  <c:v>449.2579350268764</c:v>
                </c:pt>
                <c:pt idx="506">
                  <c:v>471.76208951769439</c:v>
                </c:pt>
                <c:pt idx="507">
                  <c:v>473.70707572436629</c:v>
                </c:pt>
                <c:pt idx="508">
                  <c:v>531.3393383221686</c:v>
                </c:pt>
                <c:pt idx="509">
                  <c:v>510.31416981211834</c:v>
                </c:pt>
                <c:pt idx="510">
                  <c:v>536.10385568734853</c:v>
                </c:pt>
                <c:pt idx="511">
                  <c:v>543.24011699902087</c:v>
                </c:pt>
                <c:pt idx="512">
                  <c:v>558.33175126412857</c:v>
                </c:pt>
                <c:pt idx="513">
                  <c:v>579.34938302488627</c:v>
                </c:pt>
                <c:pt idx="514">
                  <c:v>598.92084188847673</c:v>
                </c:pt>
                <c:pt idx="515">
                  <c:v>631.49188636321117</c:v>
                </c:pt>
                <c:pt idx="516">
                  <c:v>642.97964144969581</c:v>
                </c:pt>
                <c:pt idx="517">
                  <c:v>650.57440587517476</c:v>
                </c:pt>
                <c:pt idx="518">
                  <c:v>639.38372629823948</c:v>
                </c:pt>
                <c:pt idx="519">
                  <c:v>646.45734296360104</c:v>
                </c:pt>
                <c:pt idx="520">
                  <c:v>662.0190290411748</c:v>
                </c:pt>
                <c:pt idx="521">
                  <c:v>677.34175826993339</c:v>
                </c:pt>
                <c:pt idx="522">
                  <c:v>671.24811581267693</c:v>
                </c:pt>
                <c:pt idx="523">
                  <c:v>682.60353269964639</c:v>
                </c:pt>
                <c:pt idx="524">
                  <c:v>704.46674099795644</c:v>
                </c:pt>
                <c:pt idx="525">
                  <c:v>692.38567946952685</c:v>
                </c:pt>
                <c:pt idx="526">
                  <c:v>709.02733885436032</c:v>
                </c:pt>
                <c:pt idx="527">
                  <c:v>727.56997177582264</c:v>
                </c:pt>
                <c:pt idx="528">
                  <c:v>720.89285484124684</c:v>
                </c:pt>
                <c:pt idx="529">
                  <c:v>765.11275285169529</c:v>
                </c:pt>
                <c:pt idx="530">
                  <c:v>782.5036885458901</c:v>
                </c:pt>
                <c:pt idx="531">
                  <c:v>785.8436534406402</c:v>
                </c:pt>
                <c:pt idx="532">
                  <c:v>804.50098115916626</c:v>
                </c:pt>
                <c:pt idx="533">
                  <c:v>785.52296026094029</c:v>
                </c:pt>
                <c:pt idx="534">
                  <c:v>833.88120898988211</c:v>
                </c:pt>
                <c:pt idx="535">
                  <c:v>814.97980443340646</c:v>
                </c:pt>
                <c:pt idx="536">
                  <c:v>820.48323797076966</c:v>
                </c:pt>
                <c:pt idx="537">
                  <c:v>883.02990432329545</c:v>
                </c:pt>
                <c:pt idx="538">
                  <c:v>921.02811274980274</c:v>
                </c:pt>
                <c:pt idx="539">
                  <c:v>966.97805291288353</c:v>
                </c:pt>
                <c:pt idx="540">
                  <c:v>933.87267174789645</c:v>
                </c:pt>
                <c:pt idx="541">
                  <c:v>921.53275494442823</c:v>
                </c:pt>
                <c:pt idx="542">
                  <c:v>914.11245210794357</c:v>
                </c:pt>
                <c:pt idx="543">
                  <c:v>900.70993694775586</c:v>
                </c:pt>
                <c:pt idx="544">
                  <c:v>996.67872071646309</c:v>
                </c:pt>
                <c:pt idx="545">
                  <c:v>923.20327464210459</c:v>
                </c:pt>
                <c:pt idx="546">
                  <c:v>910.38766022054097</c:v>
                </c:pt>
                <c:pt idx="547">
                  <c:v>964.48845178641102</c:v>
                </c:pt>
                <c:pt idx="548">
                  <c:v>905.04392092241028</c:v>
                </c:pt>
                <c:pt idx="549">
                  <c:v>872.6701729415164</c:v>
                </c:pt>
                <c:pt idx="550">
                  <c:v>922.5873032086032</c:v>
                </c:pt>
                <c:pt idx="551">
                  <c:v>921.96718317442651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442-4338-9A6A-B7D135BB9985}"/>
            </c:ext>
          </c:extLst>
        </c:ser>
        <c:ser>
          <c:idx val="2"/>
          <c:order val="2"/>
          <c:tx>
            <c:strRef>
              <c:f>'TRI 1971-2016'!$D$2</c:f>
              <c:strCache>
                <c:ptCount val="1"/>
                <c:pt idx="0">
                  <c:v>SA10YR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'TRI 1971-2016'!$A$3:$A$554</c:f>
              <c:numCache>
                <c:formatCode>d\-mmm\-yy</c:formatCode>
                <c:ptCount val="552"/>
                <c:pt idx="0">
                  <c:v>25964</c:v>
                </c:pt>
                <c:pt idx="1">
                  <c:v>25992</c:v>
                </c:pt>
                <c:pt idx="2">
                  <c:v>26023</c:v>
                </c:pt>
                <c:pt idx="3">
                  <c:v>26053</c:v>
                </c:pt>
                <c:pt idx="4">
                  <c:v>26084</c:v>
                </c:pt>
                <c:pt idx="5">
                  <c:v>26114</c:v>
                </c:pt>
                <c:pt idx="6">
                  <c:v>26145</c:v>
                </c:pt>
                <c:pt idx="7">
                  <c:v>26176</c:v>
                </c:pt>
                <c:pt idx="8">
                  <c:v>26206</c:v>
                </c:pt>
                <c:pt idx="9">
                  <c:v>26237</c:v>
                </c:pt>
                <c:pt idx="10">
                  <c:v>26267</c:v>
                </c:pt>
                <c:pt idx="11">
                  <c:v>26298</c:v>
                </c:pt>
                <c:pt idx="12">
                  <c:v>26329</c:v>
                </c:pt>
                <c:pt idx="13">
                  <c:v>26358</c:v>
                </c:pt>
                <c:pt idx="14">
                  <c:v>26389</c:v>
                </c:pt>
                <c:pt idx="15">
                  <c:v>26419</c:v>
                </c:pt>
                <c:pt idx="16">
                  <c:v>26450</c:v>
                </c:pt>
                <c:pt idx="17">
                  <c:v>26480</c:v>
                </c:pt>
                <c:pt idx="18">
                  <c:v>26511</c:v>
                </c:pt>
                <c:pt idx="19">
                  <c:v>26542</c:v>
                </c:pt>
                <c:pt idx="20">
                  <c:v>26572</c:v>
                </c:pt>
                <c:pt idx="21">
                  <c:v>26603</c:v>
                </c:pt>
                <c:pt idx="22">
                  <c:v>26633</c:v>
                </c:pt>
                <c:pt idx="23">
                  <c:v>26664</c:v>
                </c:pt>
                <c:pt idx="24">
                  <c:v>26695</c:v>
                </c:pt>
                <c:pt idx="25">
                  <c:v>26723</c:v>
                </c:pt>
                <c:pt idx="26">
                  <c:v>26754</c:v>
                </c:pt>
                <c:pt idx="27">
                  <c:v>26784</c:v>
                </c:pt>
                <c:pt idx="28">
                  <c:v>26815</c:v>
                </c:pt>
                <c:pt idx="29">
                  <c:v>26845</c:v>
                </c:pt>
                <c:pt idx="30">
                  <c:v>26876</c:v>
                </c:pt>
                <c:pt idx="31">
                  <c:v>26907</c:v>
                </c:pt>
                <c:pt idx="32">
                  <c:v>26937</c:v>
                </c:pt>
                <c:pt idx="33">
                  <c:v>26968</c:v>
                </c:pt>
                <c:pt idx="34">
                  <c:v>26998</c:v>
                </c:pt>
                <c:pt idx="35">
                  <c:v>27029</c:v>
                </c:pt>
                <c:pt idx="36">
                  <c:v>27060</c:v>
                </c:pt>
                <c:pt idx="37">
                  <c:v>27088</c:v>
                </c:pt>
                <c:pt idx="38">
                  <c:v>27119</c:v>
                </c:pt>
                <c:pt idx="39">
                  <c:v>27149</c:v>
                </c:pt>
                <c:pt idx="40">
                  <c:v>27180</c:v>
                </c:pt>
                <c:pt idx="41">
                  <c:v>27210</c:v>
                </c:pt>
                <c:pt idx="42">
                  <c:v>27241</c:v>
                </c:pt>
                <c:pt idx="43">
                  <c:v>27272</c:v>
                </c:pt>
                <c:pt idx="44">
                  <c:v>27302</c:v>
                </c:pt>
                <c:pt idx="45">
                  <c:v>27333</c:v>
                </c:pt>
                <c:pt idx="46">
                  <c:v>27363</c:v>
                </c:pt>
                <c:pt idx="47">
                  <c:v>27394</c:v>
                </c:pt>
                <c:pt idx="48">
                  <c:v>27425</c:v>
                </c:pt>
                <c:pt idx="49">
                  <c:v>27453</c:v>
                </c:pt>
                <c:pt idx="50">
                  <c:v>27484</c:v>
                </c:pt>
                <c:pt idx="51">
                  <c:v>27514</c:v>
                </c:pt>
                <c:pt idx="52">
                  <c:v>27545</c:v>
                </c:pt>
                <c:pt idx="53">
                  <c:v>27575</c:v>
                </c:pt>
                <c:pt idx="54">
                  <c:v>27606</c:v>
                </c:pt>
                <c:pt idx="55">
                  <c:v>27637</c:v>
                </c:pt>
                <c:pt idx="56">
                  <c:v>27667</c:v>
                </c:pt>
                <c:pt idx="57">
                  <c:v>27698</c:v>
                </c:pt>
                <c:pt idx="58">
                  <c:v>27728</c:v>
                </c:pt>
                <c:pt idx="59">
                  <c:v>27759</c:v>
                </c:pt>
                <c:pt idx="60">
                  <c:v>27790</c:v>
                </c:pt>
                <c:pt idx="61">
                  <c:v>27819</c:v>
                </c:pt>
                <c:pt idx="62">
                  <c:v>27850</c:v>
                </c:pt>
                <c:pt idx="63">
                  <c:v>27880</c:v>
                </c:pt>
                <c:pt idx="64">
                  <c:v>27911</c:v>
                </c:pt>
                <c:pt idx="65">
                  <c:v>27941</c:v>
                </c:pt>
                <c:pt idx="66">
                  <c:v>27972</c:v>
                </c:pt>
                <c:pt idx="67">
                  <c:v>28003</c:v>
                </c:pt>
                <c:pt idx="68">
                  <c:v>28033</c:v>
                </c:pt>
                <c:pt idx="69">
                  <c:v>28064</c:v>
                </c:pt>
                <c:pt idx="70">
                  <c:v>28094</c:v>
                </c:pt>
                <c:pt idx="71">
                  <c:v>28125</c:v>
                </c:pt>
                <c:pt idx="72">
                  <c:v>28156</c:v>
                </c:pt>
                <c:pt idx="73">
                  <c:v>28184</c:v>
                </c:pt>
                <c:pt idx="74">
                  <c:v>28215</c:v>
                </c:pt>
                <c:pt idx="75">
                  <c:v>28245</c:v>
                </c:pt>
                <c:pt idx="76">
                  <c:v>28276</c:v>
                </c:pt>
                <c:pt idx="77">
                  <c:v>28306</c:v>
                </c:pt>
                <c:pt idx="78">
                  <c:v>28337</c:v>
                </c:pt>
                <c:pt idx="79">
                  <c:v>28368</c:v>
                </c:pt>
                <c:pt idx="80">
                  <c:v>28398</c:v>
                </c:pt>
                <c:pt idx="81">
                  <c:v>28429</c:v>
                </c:pt>
                <c:pt idx="82">
                  <c:v>28459</c:v>
                </c:pt>
                <c:pt idx="83">
                  <c:v>28490</c:v>
                </c:pt>
                <c:pt idx="84">
                  <c:v>28521</c:v>
                </c:pt>
                <c:pt idx="85">
                  <c:v>28549</c:v>
                </c:pt>
                <c:pt idx="86">
                  <c:v>28580</c:v>
                </c:pt>
                <c:pt idx="87">
                  <c:v>28610</c:v>
                </c:pt>
                <c:pt idx="88">
                  <c:v>28641</c:v>
                </c:pt>
                <c:pt idx="89">
                  <c:v>28671</c:v>
                </c:pt>
                <c:pt idx="90">
                  <c:v>28702</c:v>
                </c:pt>
                <c:pt idx="91">
                  <c:v>28733</c:v>
                </c:pt>
                <c:pt idx="92">
                  <c:v>28763</c:v>
                </c:pt>
                <c:pt idx="93">
                  <c:v>28794</c:v>
                </c:pt>
                <c:pt idx="94">
                  <c:v>28824</c:v>
                </c:pt>
                <c:pt idx="95">
                  <c:v>28855</c:v>
                </c:pt>
                <c:pt idx="96">
                  <c:v>28886</c:v>
                </c:pt>
                <c:pt idx="97">
                  <c:v>28914</c:v>
                </c:pt>
                <c:pt idx="98">
                  <c:v>28945</c:v>
                </c:pt>
                <c:pt idx="99">
                  <c:v>28975</c:v>
                </c:pt>
                <c:pt idx="100">
                  <c:v>29006</c:v>
                </c:pt>
                <c:pt idx="101">
                  <c:v>29036</c:v>
                </c:pt>
                <c:pt idx="102">
                  <c:v>29067</c:v>
                </c:pt>
                <c:pt idx="103">
                  <c:v>29098</c:v>
                </c:pt>
                <c:pt idx="104">
                  <c:v>29128</c:v>
                </c:pt>
                <c:pt idx="105">
                  <c:v>29159</c:v>
                </c:pt>
                <c:pt idx="106">
                  <c:v>29189</c:v>
                </c:pt>
                <c:pt idx="107">
                  <c:v>29220</c:v>
                </c:pt>
                <c:pt idx="108">
                  <c:v>29251</c:v>
                </c:pt>
                <c:pt idx="109">
                  <c:v>29280</c:v>
                </c:pt>
                <c:pt idx="110">
                  <c:v>29311</c:v>
                </c:pt>
                <c:pt idx="111">
                  <c:v>29341</c:v>
                </c:pt>
                <c:pt idx="112">
                  <c:v>29372</c:v>
                </c:pt>
                <c:pt idx="113">
                  <c:v>29402</c:v>
                </c:pt>
                <c:pt idx="114">
                  <c:v>29433</c:v>
                </c:pt>
                <c:pt idx="115">
                  <c:v>29464</c:v>
                </c:pt>
                <c:pt idx="116">
                  <c:v>29494</c:v>
                </c:pt>
                <c:pt idx="117">
                  <c:v>29525</c:v>
                </c:pt>
                <c:pt idx="118">
                  <c:v>29555</c:v>
                </c:pt>
                <c:pt idx="119">
                  <c:v>29586</c:v>
                </c:pt>
                <c:pt idx="120">
                  <c:v>29617</c:v>
                </c:pt>
                <c:pt idx="121">
                  <c:v>29645</c:v>
                </c:pt>
                <c:pt idx="122">
                  <c:v>29676</c:v>
                </c:pt>
                <c:pt idx="123">
                  <c:v>29706</c:v>
                </c:pt>
                <c:pt idx="124">
                  <c:v>29737</c:v>
                </c:pt>
                <c:pt idx="125">
                  <c:v>29767</c:v>
                </c:pt>
                <c:pt idx="126">
                  <c:v>29798</c:v>
                </c:pt>
                <c:pt idx="127">
                  <c:v>29829</c:v>
                </c:pt>
                <c:pt idx="128">
                  <c:v>29859</c:v>
                </c:pt>
                <c:pt idx="129">
                  <c:v>29890</c:v>
                </c:pt>
                <c:pt idx="130">
                  <c:v>29920</c:v>
                </c:pt>
                <c:pt idx="131">
                  <c:v>29951</c:v>
                </c:pt>
                <c:pt idx="132">
                  <c:v>29982</c:v>
                </c:pt>
                <c:pt idx="133">
                  <c:v>30010</c:v>
                </c:pt>
                <c:pt idx="134">
                  <c:v>30041</c:v>
                </c:pt>
                <c:pt idx="135">
                  <c:v>30071</c:v>
                </c:pt>
                <c:pt idx="136">
                  <c:v>30102</c:v>
                </c:pt>
                <c:pt idx="137">
                  <c:v>30132</c:v>
                </c:pt>
                <c:pt idx="138">
                  <c:v>30163</c:v>
                </c:pt>
                <c:pt idx="139">
                  <c:v>30194</c:v>
                </c:pt>
                <c:pt idx="140">
                  <c:v>30224</c:v>
                </c:pt>
                <c:pt idx="141">
                  <c:v>30255</c:v>
                </c:pt>
                <c:pt idx="142">
                  <c:v>30285</c:v>
                </c:pt>
                <c:pt idx="143">
                  <c:v>30316</c:v>
                </c:pt>
                <c:pt idx="144">
                  <c:v>30347</c:v>
                </c:pt>
                <c:pt idx="145">
                  <c:v>30375</c:v>
                </c:pt>
                <c:pt idx="146">
                  <c:v>30406</c:v>
                </c:pt>
                <c:pt idx="147">
                  <c:v>30436</c:v>
                </c:pt>
                <c:pt idx="148">
                  <c:v>30467</c:v>
                </c:pt>
                <c:pt idx="149">
                  <c:v>30497</c:v>
                </c:pt>
                <c:pt idx="150">
                  <c:v>30528</c:v>
                </c:pt>
                <c:pt idx="151">
                  <c:v>30559</c:v>
                </c:pt>
                <c:pt idx="152">
                  <c:v>30589</c:v>
                </c:pt>
                <c:pt idx="153">
                  <c:v>30620</c:v>
                </c:pt>
                <c:pt idx="154">
                  <c:v>30650</c:v>
                </c:pt>
                <c:pt idx="155">
                  <c:v>30681</c:v>
                </c:pt>
                <c:pt idx="156">
                  <c:v>30712</c:v>
                </c:pt>
                <c:pt idx="157">
                  <c:v>30741</c:v>
                </c:pt>
                <c:pt idx="158">
                  <c:v>30772</c:v>
                </c:pt>
                <c:pt idx="159">
                  <c:v>30802</c:v>
                </c:pt>
                <c:pt idx="160">
                  <c:v>30833</c:v>
                </c:pt>
                <c:pt idx="161">
                  <c:v>30863</c:v>
                </c:pt>
                <c:pt idx="162">
                  <c:v>30894</c:v>
                </c:pt>
                <c:pt idx="163">
                  <c:v>30925</c:v>
                </c:pt>
                <c:pt idx="164">
                  <c:v>30955</c:v>
                </c:pt>
                <c:pt idx="165">
                  <c:v>30986</c:v>
                </c:pt>
                <c:pt idx="166">
                  <c:v>31016</c:v>
                </c:pt>
                <c:pt idx="167">
                  <c:v>31047</c:v>
                </c:pt>
                <c:pt idx="168">
                  <c:v>31078</c:v>
                </c:pt>
                <c:pt idx="169">
                  <c:v>31106</c:v>
                </c:pt>
                <c:pt idx="170">
                  <c:v>31137</c:v>
                </c:pt>
                <c:pt idx="171">
                  <c:v>31167</c:v>
                </c:pt>
                <c:pt idx="172">
                  <c:v>31198</c:v>
                </c:pt>
                <c:pt idx="173">
                  <c:v>31228</c:v>
                </c:pt>
                <c:pt idx="174">
                  <c:v>31259</c:v>
                </c:pt>
                <c:pt idx="175">
                  <c:v>31290</c:v>
                </c:pt>
                <c:pt idx="176">
                  <c:v>31320</c:v>
                </c:pt>
                <c:pt idx="177">
                  <c:v>31351</c:v>
                </c:pt>
                <c:pt idx="178">
                  <c:v>31381</c:v>
                </c:pt>
                <c:pt idx="179">
                  <c:v>31412</c:v>
                </c:pt>
                <c:pt idx="180">
                  <c:v>31443</c:v>
                </c:pt>
                <c:pt idx="181">
                  <c:v>31471</c:v>
                </c:pt>
                <c:pt idx="182">
                  <c:v>31502</c:v>
                </c:pt>
                <c:pt idx="183">
                  <c:v>31532</c:v>
                </c:pt>
                <c:pt idx="184">
                  <c:v>31563</c:v>
                </c:pt>
                <c:pt idx="185">
                  <c:v>31593</c:v>
                </c:pt>
                <c:pt idx="186">
                  <c:v>31624</c:v>
                </c:pt>
                <c:pt idx="187">
                  <c:v>31655</c:v>
                </c:pt>
                <c:pt idx="188">
                  <c:v>31685</c:v>
                </c:pt>
                <c:pt idx="189">
                  <c:v>31716</c:v>
                </c:pt>
                <c:pt idx="190">
                  <c:v>31746</c:v>
                </c:pt>
                <c:pt idx="191">
                  <c:v>31777</c:v>
                </c:pt>
                <c:pt idx="192">
                  <c:v>31808</c:v>
                </c:pt>
                <c:pt idx="193">
                  <c:v>31836</c:v>
                </c:pt>
                <c:pt idx="194">
                  <c:v>31867</c:v>
                </c:pt>
                <c:pt idx="195">
                  <c:v>31897</c:v>
                </c:pt>
                <c:pt idx="196">
                  <c:v>31928</c:v>
                </c:pt>
                <c:pt idx="197">
                  <c:v>31958</c:v>
                </c:pt>
                <c:pt idx="198">
                  <c:v>31989</c:v>
                </c:pt>
                <c:pt idx="199">
                  <c:v>32020</c:v>
                </c:pt>
                <c:pt idx="200">
                  <c:v>32050</c:v>
                </c:pt>
                <c:pt idx="201">
                  <c:v>32081</c:v>
                </c:pt>
                <c:pt idx="202">
                  <c:v>32111</c:v>
                </c:pt>
                <c:pt idx="203">
                  <c:v>32142</c:v>
                </c:pt>
                <c:pt idx="204">
                  <c:v>32173</c:v>
                </c:pt>
                <c:pt idx="205">
                  <c:v>32202</c:v>
                </c:pt>
                <c:pt idx="206">
                  <c:v>32233</c:v>
                </c:pt>
                <c:pt idx="207">
                  <c:v>32263</c:v>
                </c:pt>
                <c:pt idx="208">
                  <c:v>32294</c:v>
                </c:pt>
                <c:pt idx="209">
                  <c:v>32324</c:v>
                </c:pt>
                <c:pt idx="210">
                  <c:v>32355</c:v>
                </c:pt>
                <c:pt idx="211">
                  <c:v>32386</c:v>
                </c:pt>
                <c:pt idx="212">
                  <c:v>32416</c:v>
                </c:pt>
                <c:pt idx="213">
                  <c:v>32447</c:v>
                </c:pt>
                <c:pt idx="214">
                  <c:v>32477</c:v>
                </c:pt>
                <c:pt idx="215">
                  <c:v>32508</c:v>
                </c:pt>
                <c:pt idx="216">
                  <c:v>32539</c:v>
                </c:pt>
                <c:pt idx="217">
                  <c:v>32567</c:v>
                </c:pt>
                <c:pt idx="218">
                  <c:v>32598</c:v>
                </c:pt>
                <c:pt idx="219">
                  <c:v>32628</c:v>
                </c:pt>
                <c:pt idx="220">
                  <c:v>32659</c:v>
                </c:pt>
                <c:pt idx="221">
                  <c:v>32689</c:v>
                </c:pt>
                <c:pt idx="222">
                  <c:v>32720</c:v>
                </c:pt>
                <c:pt idx="223">
                  <c:v>32751</c:v>
                </c:pt>
                <c:pt idx="224">
                  <c:v>32781</c:v>
                </c:pt>
                <c:pt idx="225">
                  <c:v>32812</c:v>
                </c:pt>
                <c:pt idx="226">
                  <c:v>32842</c:v>
                </c:pt>
                <c:pt idx="227">
                  <c:v>32873</c:v>
                </c:pt>
                <c:pt idx="228">
                  <c:v>32904</c:v>
                </c:pt>
                <c:pt idx="229">
                  <c:v>32932</c:v>
                </c:pt>
                <c:pt idx="230">
                  <c:v>32963</c:v>
                </c:pt>
                <c:pt idx="231">
                  <c:v>32993</c:v>
                </c:pt>
                <c:pt idx="232">
                  <c:v>33024</c:v>
                </c:pt>
                <c:pt idx="233">
                  <c:v>33054</c:v>
                </c:pt>
                <c:pt idx="234">
                  <c:v>33085</c:v>
                </c:pt>
                <c:pt idx="235">
                  <c:v>33116</c:v>
                </c:pt>
                <c:pt idx="236">
                  <c:v>33146</c:v>
                </c:pt>
                <c:pt idx="237">
                  <c:v>33177</c:v>
                </c:pt>
                <c:pt idx="238">
                  <c:v>33207</c:v>
                </c:pt>
                <c:pt idx="239">
                  <c:v>33238</c:v>
                </c:pt>
                <c:pt idx="240">
                  <c:v>33269</c:v>
                </c:pt>
                <c:pt idx="241">
                  <c:v>33297</c:v>
                </c:pt>
                <c:pt idx="242">
                  <c:v>33328</c:v>
                </c:pt>
                <c:pt idx="243">
                  <c:v>33358</c:v>
                </c:pt>
                <c:pt idx="244">
                  <c:v>33389</c:v>
                </c:pt>
                <c:pt idx="245">
                  <c:v>33419</c:v>
                </c:pt>
                <c:pt idx="246">
                  <c:v>33450</c:v>
                </c:pt>
                <c:pt idx="247">
                  <c:v>33481</c:v>
                </c:pt>
                <c:pt idx="248">
                  <c:v>33511</c:v>
                </c:pt>
                <c:pt idx="249">
                  <c:v>33542</c:v>
                </c:pt>
                <c:pt idx="250">
                  <c:v>33572</c:v>
                </c:pt>
                <c:pt idx="251">
                  <c:v>33603</c:v>
                </c:pt>
                <c:pt idx="252">
                  <c:v>33634</c:v>
                </c:pt>
                <c:pt idx="253">
                  <c:v>33663</c:v>
                </c:pt>
                <c:pt idx="254">
                  <c:v>33694</c:v>
                </c:pt>
                <c:pt idx="255">
                  <c:v>33724</c:v>
                </c:pt>
                <c:pt idx="256">
                  <c:v>33755</c:v>
                </c:pt>
                <c:pt idx="257">
                  <c:v>33785</c:v>
                </c:pt>
                <c:pt idx="258">
                  <c:v>33816</c:v>
                </c:pt>
                <c:pt idx="259">
                  <c:v>33847</c:v>
                </c:pt>
                <c:pt idx="260">
                  <c:v>33877</c:v>
                </c:pt>
                <c:pt idx="261">
                  <c:v>33908</c:v>
                </c:pt>
                <c:pt idx="262">
                  <c:v>33938</c:v>
                </c:pt>
                <c:pt idx="263">
                  <c:v>33969</c:v>
                </c:pt>
                <c:pt idx="264">
                  <c:v>34000</c:v>
                </c:pt>
                <c:pt idx="265">
                  <c:v>34028</c:v>
                </c:pt>
                <c:pt idx="266">
                  <c:v>34059</c:v>
                </c:pt>
                <c:pt idx="267">
                  <c:v>34089</c:v>
                </c:pt>
                <c:pt idx="268">
                  <c:v>34120</c:v>
                </c:pt>
                <c:pt idx="269">
                  <c:v>34150</c:v>
                </c:pt>
                <c:pt idx="270">
                  <c:v>34181</c:v>
                </c:pt>
                <c:pt idx="271">
                  <c:v>34212</c:v>
                </c:pt>
                <c:pt idx="272">
                  <c:v>34242</c:v>
                </c:pt>
                <c:pt idx="273">
                  <c:v>34273</c:v>
                </c:pt>
                <c:pt idx="274">
                  <c:v>34303</c:v>
                </c:pt>
                <c:pt idx="275">
                  <c:v>34334</c:v>
                </c:pt>
                <c:pt idx="276">
                  <c:v>34365</c:v>
                </c:pt>
                <c:pt idx="277">
                  <c:v>34393</c:v>
                </c:pt>
                <c:pt idx="278">
                  <c:v>34424</c:v>
                </c:pt>
                <c:pt idx="279">
                  <c:v>34454</c:v>
                </c:pt>
                <c:pt idx="280">
                  <c:v>34485</c:v>
                </c:pt>
                <c:pt idx="281">
                  <c:v>34515</c:v>
                </c:pt>
                <c:pt idx="282">
                  <c:v>34546</c:v>
                </c:pt>
                <c:pt idx="283">
                  <c:v>34577</c:v>
                </c:pt>
                <c:pt idx="284">
                  <c:v>34607</c:v>
                </c:pt>
                <c:pt idx="285">
                  <c:v>34638</c:v>
                </c:pt>
                <c:pt idx="286">
                  <c:v>34668</c:v>
                </c:pt>
                <c:pt idx="287">
                  <c:v>34699</c:v>
                </c:pt>
                <c:pt idx="288">
                  <c:v>34730</c:v>
                </c:pt>
                <c:pt idx="289">
                  <c:v>34758</c:v>
                </c:pt>
                <c:pt idx="290">
                  <c:v>34789</c:v>
                </c:pt>
                <c:pt idx="291">
                  <c:v>34819</c:v>
                </c:pt>
                <c:pt idx="292">
                  <c:v>34850</c:v>
                </c:pt>
                <c:pt idx="293">
                  <c:v>34880</c:v>
                </c:pt>
                <c:pt idx="294">
                  <c:v>34911</c:v>
                </c:pt>
                <c:pt idx="295">
                  <c:v>34942</c:v>
                </c:pt>
                <c:pt idx="296">
                  <c:v>34972</c:v>
                </c:pt>
                <c:pt idx="297">
                  <c:v>35003</c:v>
                </c:pt>
                <c:pt idx="298">
                  <c:v>35033</c:v>
                </c:pt>
                <c:pt idx="299">
                  <c:v>35064</c:v>
                </c:pt>
                <c:pt idx="300">
                  <c:v>35095</c:v>
                </c:pt>
                <c:pt idx="301">
                  <c:v>35124</c:v>
                </c:pt>
                <c:pt idx="302">
                  <c:v>35155</c:v>
                </c:pt>
                <c:pt idx="303">
                  <c:v>35185</c:v>
                </c:pt>
                <c:pt idx="304">
                  <c:v>35216</c:v>
                </c:pt>
                <c:pt idx="305">
                  <c:v>35246</c:v>
                </c:pt>
                <c:pt idx="306">
                  <c:v>35277</c:v>
                </c:pt>
                <c:pt idx="307">
                  <c:v>35308</c:v>
                </c:pt>
                <c:pt idx="308">
                  <c:v>35338</c:v>
                </c:pt>
                <c:pt idx="309">
                  <c:v>35369</c:v>
                </c:pt>
                <c:pt idx="310">
                  <c:v>35399</c:v>
                </c:pt>
                <c:pt idx="311">
                  <c:v>35430</c:v>
                </c:pt>
                <c:pt idx="312">
                  <c:v>35461</c:v>
                </c:pt>
                <c:pt idx="313">
                  <c:v>35489</c:v>
                </c:pt>
                <c:pt idx="314">
                  <c:v>35520</c:v>
                </c:pt>
                <c:pt idx="315">
                  <c:v>35550</c:v>
                </c:pt>
                <c:pt idx="316">
                  <c:v>35581</c:v>
                </c:pt>
                <c:pt idx="317">
                  <c:v>35611</c:v>
                </c:pt>
                <c:pt idx="318">
                  <c:v>35642</c:v>
                </c:pt>
                <c:pt idx="319">
                  <c:v>35673</c:v>
                </c:pt>
                <c:pt idx="320">
                  <c:v>35703</c:v>
                </c:pt>
                <c:pt idx="321">
                  <c:v>35734</c:v>
                </c:pt>
                <c:pt idx="322">
                  <c:v>35764</c:v>
                </c:pt>
                <c:pt idx="323">
                  <c:v>35795</c:v>
                </c:pt>
                <c:pt idx="324">
                  <c:v>35826</c:v>
                </c:pt>
                <c:pt idx="325">
                  <c:v>35854</c:v>
                </c:pt>
                <c:pt idx="326">
                  <c:v>35885</c:v>
                </c:pt>
                <c:pt idx="327">
                  <c:v>35915</c:v>
                </c:pt>
                <c:pt idx="328">
                  <c:v>35946</c:v>
                </c:pt>
                <c:pt idx="329">
                  <c:v>35976</c:v>
                </c:pt>
                <c:pt idx="330">
                  <c:v>36007</c:v>
                </c:pt>
                <c:pt idx="331">
                  <c:v>36038</c:v>
                </c:pt>
                <c:pt idx="332">
                  <c:v>36068</c:v>
                </c:pt>
                <c:pt idx="333">
                  <c:v>36099</c:v>
                </c:pt>
                <c:pt idx="334">
                  <c:v>36129</c:v>
                </c:pt>
                <c:pt idx="335">
                  <c:v>36160</c:v>
                </c:pt>
                <c:pt idx="336">
                  <c:v>36191</c:v>
                </c:pt>
                <c:pt idx="337">
                  <c:v>36219</c:v>
                </c:pt>
                <c:pt idx="338">
                  <c:v>36250</c:v>
                </c:pt>
                <c:pt idx="339">
                  <c:v>36280</c:v>
                </c:pt>
                <c:pt idx="340">
                  <c:v>36311</c:v>
                </c:pt>
                <c:pt idx="341">
                  <c:v>36341</c:v>
                </c:pt>
                <c:pt idx="342">
                  <c:v>36372</c:v>
                </c:pt>
                <c:pt idx="343">
                  <c:v>36403</c:v>
                </c:pt>
                <c:pt idx="344">
                  <c:v>36433</c:v>
                </c:pt>
                <c:pt idx="345">
                  <c:v>36464</c:v>
                </c:pt>
                <c:pt idx="346">
                  <c:v>36494</c:v>
                </c:pt>
                <c:pt idx="347">
                  <c:v>36525</c:v>
                </c:pt>
                <c:pt idx="348">
                  <c:v>36556</c:v>
                </c:pt>
                <c:pt idx="349">
                  <c:v>36585</c:v>
                </c:pt>
                <c:pt idx="350">
                  <c:v>36616</c:v>
                </c:pt>
                <c:pt idx="351">
                  <c:v>36646</c:v>
                </c:pt>
                <c:pt idx="352">
                  <c:v>36677</c:v>
                </c:pt>
                <c:pt idx="353">
                  <c:v>36707</c:v>
                </c:pt>
                <c:pt idx="354">
                  <c:v>36738</c:v>
                </c:pt>
                <c:pt idx="355">
                  <c:v>36769</c:v>
                </c:pt>
                <c:pt idx="356">
                  <c:v>36799</c:v>
                </c:pt>
                <c:pt idx="357">
                  <c:v>36830</c:v>
                </c:pt>
                <c:pt idx="358">
                  <c:v>36860</c:v>
                </c:pt>
                <c:pt idx="359">
                  <c:v>36891</c:v>
                </c:pt>
                <c:pt idx="360">
                  <c:v>36922</c:v>
                </c:pt>
                <c:pt idx="361">
                  <c:v>36950</c:v>
                </c:pt>
                <c:pt idx="362">
                  <c:v>36981</c:v>
                </c:pt>
                <c:pt idx="363">
                  <c:v>37011</c:v>
                </c:pt>
                <c:pt idx="364">
                  <c:v>37042</c:v>
                </c:pt>
                <c:pt idx="365">
                  <c:v>37072</c:v>
                </c:pt>
                <c:pt idx="366">
                  <c:v>37103</c:v>
                </c:pt>
                <c:pt idx="367">
                  <c:v>37134</c:v>
                </c:pt>
                <c:pt idx="368">
                  <c:v>37164</c:v>
                </c:pt>
                <c:pt idx="369">
                  <c:v>37195</c:v>
                </c:pt>
                <c:pt idx="370">
                  <c:v>37225</c:v>
                </c:pt>
                <c:pt idx="371">
                  <c:v>37256</c:v>
                </c:pt>
                <c:pt idx="372">
                  <c:v>37287</c:v>
                </c:pt>
                <c:pt idx="373">
                  <c:v>37315</c:v>
                </c:pt>
                <c:pt idx="374">
                  <c:v>37346</c:v>
                </c:pt>
                <c:pt idx="375">
                  <c:v>37376</c:v>
                </c:pt>
                <c:pt idx="376">
                  <c:v>37407</c:v>
                </c:pt>
                <c:pt idx="377">
                  <c:v>37437</c:v>
                </c:pt>
                <c:pt idx="378">
                  <c:v>37468</c:v>
                </c:pt>
                <c:pt idx="379">
                  <c:v>37499</c:v>
                </c:pt>
                <c:pt idx="380">
                  <c:v>37529</c:v>
                </c:pt>
                <c:pt idx="381">
                  <c:v>37560</c:v>
                </c:pt>
                <c:pt idx="382">
                  <c:v>37590</c:v>
                </c:pt>
                <c:pt idx="383">
                  <c:v>37621</c:v>
                </c:pt>
                <c:pt idx="384">
                  <c:v>37652</c:v>
                </c:pt>
                <c:pt idx="385">
                  <c:v>37680</c:v>
                </c:pt>
                <c:pt idx="386">
                  <c:v>37711</c:v>
                </c:pt>
                <c:pt idx="387">
                  <c:v>37741</c:v>
                </c:pt>
                <c:pt idx="388">
                  <c:v>37772</c:v>
                </c:pt>
                <c:pt idx="389">
                  <c:v>37802</c:v>
                </c:pt>
                <c:pt idx="390">
                  <c:v>37833</c:v>
                </c:pt>
                <c:pt idx="391">
                  <c:v>37864</c:v>
                </c:pt>
                <c:pt idx="392">
                  <c:v>37894</c:v>
                </c:pt>
                <c:pt idx="393">
                  <c:v>37925</c:v>
                </c:pt>
                <c:pt idx="394">
                  <c:v>37955</c:v>
                </c:pt>
                <c:pt idx="395">
                  <c:v>37986</c:v>
                </c:pt>
                <c:pt idx="396">
                  <c:v>38017</c:v>
                </c:pt>
                <c:pt idx="397">
                  <c:v>38046</c:v>
                </c:pt>
                <c:pt idx="398">
                  <c:v>38077</c:v>
                </c:pt>
                <c:pt idx="399">
                  <c:v>38107</c:v>
                </c:pt>
                <c:pt idx="400">
                  <c:v>38138</c:v>
                </c:pt>
                <c:pt idx="401">
                  <c:v>38168</c:v>
                </c:pt>
                <c:pt idx="402">
                  <c:v>38199</c:v>
                </c:pt>
                <c:pt idx="403">
                  <c:v>38230</c:v>
                </c:pt>
                <c:pt idx="404">
                  <c:v>38260</c:v>
                </c:pt>
                <c:pt idx="405">
                  <c:v>38291</c:v>
                </c:pt>
                <c:pt idx="406">
                  <c:v>38321</c:v>
                </c:pt>
                <c:pt idx="407">
                  <c:v>38352</c:v>
                </c:pt>
                <c:pt idx="408">
                  <c:v>38383</c:v>
                </c:pt>
                <c:pt idx="409">
                  <c:v>38411</c:v>
                </c:pt>
                <c:pt idx="410">
                  <c:v>38442</c:v>
                </c:pt>
                <c:pt idx="411">
                  <c:v>38472</c:v>
                </c:pt>
                <c:pt idx="412">
                  <c:v>38503</c:v>
                </c:pt>
                <c:pt idx="413">
                  <c:v>38533</c:v>
                </c:pt>
                <c:pt idx="414">
                  <c:v>38564</c:v>
                </c:pt>
                <c:pt idx="415">
                  <c:v>38595</c:v>
                </c:pt>
                <c:pt idx="416">
                  <c:v>38625</c:v>
                </c:pt>
                <c:pt idx="417">
                  <c:v>38656</c:v>
                </c:pt>
                <c:pt idx="418">
                  <c:v>38686</c:v>
                </c:pt>
                <c:pt idx="419">
                  <c:v>38717</c:v>
                </c:pt>
                <c:pt idx="420">
                  <c:v>38748</c:v>
                </c:pt>
                <c:pt idx="421">
                  <c:v>38776</c:v>
                </c:pt>
                <c:pt idx="422">
                  <c:v>38807</c:v>
                </c:pt>
                <c:pt idx="423">
                  <c:v>38837</c:v>
                </c:pt>
                <c:pt idx="424">
                  <c:v>38868</c:v>
                </c:pt>
                <c:pt idx="425">
                  <c:v>38898</c:v>
                </c:pt>
                <c:pt idx="426">
                  <c:v>38929</c:v>
                </c:pt>
                <c:pt idx="427">
                  <c:v>38960</c:v>
                </c:pt>
                <c:pt idx="428">
                  <c:v>38990</c:v>
                </c:pt>
                <c:pt idx="429">
                  <c:v>39021</c:v>
                </c:pt>
                <c:pt idx="430">
                  <c:v>39051</c:v>
                </c:pt>
                <c:pt idx="431">
                  <c:v>39082</c:v>
                </c:pt>
                <c:pt idx="432">
                  <c:v>39113</c:v>
                </c:pt>
                <c:pt idx="433">
                  <c:v>39141</c:v>
                </c:pt>
                <c:pt idx="434">
                  <c:v>39172</c:v>
                </c:pt>
                <c:pt idx="435">
                  <c:v>39202</c:v>
                </c:pt>
                <c:pt idx="436">
                  <c:v>39233</c:v>
                </c:pt>
                <c:pt idx="437">
                  <c:v>39263</c:v>
                </c:pt>
                <c:pt idx="438">
                  <c:v>39294</c:v>
                </c:pt>
                <c:pt idx="439">
                  <c:v>39325</c:v>
                </c:pt>
                <c:pt idx="440">
                  <c:v>39355</c:v>
                </c:pt>
                <c:pt idx="441">
                  <c:v>39386</c:v>
                </c:pt>
                <c:pt idx="442">
                  <c:v>39416</c:v>
                </c:pt>
                <c:pt idx="443">
                  <c:v>39447</c:v>
                </c:pt>
                <c:pt idx="444">
                  <c:v>39478</c:v>
                </c:pt>
                <c:pt idx="445">
                  <c:v>39507</c:v>
                </c:pt>
                <c:pt idx="446">
                  <c:v>39538</c:v>
                </c:pt>
                <c:pt idx="447">
                  <c:v>39568</c:v>
                </c:pt>
                <c:pt idx="448">
                  <c:v>39599</c:v>
                </c:pt>
                <c:pt idx="449">
                  <c:v>39629</c:v>
                </c:pt>
                <c:pt idx="450">
                  <c:v>39660</c:v>
                </c:pt>
                <c:pt idx="451">
                  <c:v>39691</c:v>
                </c:pt>
                <c:pt idx="452">
                  <c:v>39721</c:v>
                </c:pt>
                <c:pt idx="453">
                  <c:v>39752</c:v>
                </c:pt>
                <c:pt idx="454">
                  <c:v>39782</c:v>
                </c:pt>
                <c:pt idx="455">
                  <c:v>39813</c:v>
                </c:pt>
                <c:pt idx="456">
                  <c:v>39844</c:v>
                </c:pt>
                <c:pt idx="457">
                  <c:v>39872</c:v>
                </c:pt>
                <c:pt idx="458">
                  <c:v>39903</c:v>
                </c:pt>
                <c:pt idx="459">
                  <c:v>39933</c:v>
                </c:pt>
                <c:pt idx="460">
                  <c:v>39964</c:v>
                </c:pt>
                <c:pt idx="461">
                  <c:v>39994</c:v>
                </c:pt>
                <c:pt idx="462">
                  <c:v>40025</c:v>
                </c:pt>
                <c:pt idx="463">
                  <c:v>40056</c:v>
                </c:pt>
                <c:pt idx="464">
                  <c:v>40086</c:v>
                </c:pt>
                <c:pt idx="465">
                  <c:v>40117</c:v>
                </c:pt>
                <c:pt idx="466">
                  <c:v>40147</c:v>
                </c:pt>
                <c:pt idx="467">
                  <c:v>40178</c:v>
                </c:pt>
                <c:pt idx="468">
                  <c:v>40209</c:v>
                </c:pt>
                <c:pt idx="469">
                  <c:v>40237</c:v>
                </c:pt>
                <c:pt idx="470">
                  <c:v>40268</c:v>
                </c:pt>
                <c:pt idx="471">
                  <c:v>40298</c:v>
                </c:pt>
                <c:pt idx="472">
                  <c:v>40329</c:v>
                </c:pt>
                <c:pt idx="473">
                  <c:v>40359</c:v>
                </c:pt>
                <c:pt idx="474">
                  <c:v>40390</c:v>
                </c:pt>
                <c:pt idx="475">
                  <c:v>40421</c:v>
                </c:pt>
                <c:pt idx="476">
                  <c:v>40451</c:v>
                </c:pt>
                <c:pt idx="477">
                  <c:v>40482</c:v>
                </c:pt>
                <c:pt idx="478">
                  <c:v>40512</c:v>
                </c:pt>
                <c:pt idx="479">
                  <c:v>40543</c:v>
                </c:pt>
                <c:pt idx="480">
                  <c:v>40574</c:v>
                </c:pt>
                <c:pt idx="481">
                  <c:v>40602</c:v>
                </c:pt>
                <c:pt idx="482">
                  <c:v>40633</c:v>
                </c:pt>
                <c:pt idx="483">
                  <c:v>40663</c:v>
                </c:pt>
                <c:pt idx="484">
                  <c:v>40694</c:v>
                </c:pt>
                <c:pt idx="485">
                  <c:v>40724</c:v>
                </c:pt>
                <c:pt idx="486">
                  <c:v>40755</c:v>
                </c:pt>
                <c:pt idx="487">
                  <c:v>40786</c:v>
                </c:pt>
                <c:pt idx="488">
                  <c:v>40816</c:v>
                </c:pt>
                <c:pt idx="489">
                  <c:v>40847</c:v>
                </c:pt>
                <c:pt idx="490">
                  <c:v>40877</c:v>
                </c:pt>
                <c:pt idx="491">
                  <c:v>40908</c:v>
                </c:pt>
                <c:pt idx="492">
                  <c:v>40939</c:v>
                </c:pt>
                <c:pt idx="493">
                  <c:v>40968</c:v>
                </c:pt>
                <c:pt idx="494">
                  <c:v>40999</c:v>
                </c:pt>
                <c:pt idx="495">
                  <c:v>41029</c:v>
                </c:pt>
                <c:pt idx="496">
                  <c:v>41060</c:v>
                </c:pt>
                <c:pt idx="497">
                  <c:v>41090</c:v>
                </c:pt>
                <c:pt idx="498">
                  <c:v>41121</c:v>
                </c:pt>
                <c:pt idx="499">
                  <c:v>41152</c:v>
                </c:pt>
                <c:pt idx="500">
                  <c:v>41182</c:v>
                </c:pt>
                <c:pt idx="501">
                  <c:v>41213</c:v>
                </c:pt>
                <c:pt idx="502">
                  <c:v>41243</c:v>
                </c:pt>
                <c:pt idx="503">
                  <c:v>41274</c:v>
                </c:pt>
                <c:pt idx="504">
                  <c:v>41305</c:v>
                </c:pt>
                <c:pt idx="505">
                  <c:v>41333</c:v>
                </c:pt>
                <c:pt idx="506">
                  <c:v>41364</c:v>
                </c:pt>
                <c:pt idx="507">
                  <c:v>41394</c:v>
                </c:pt>
                <c:pt idx="508">
                  <c:v>41425</c:v>
                </c:pt>
                <c:pt idx="509">
                  <c:v>41455</c:v>
                </c:pt>
                <c:pt idx="510">
                  <c:v>41486</c:v>
                </c:pt>
                <c:pt idx="511">
                  <c:v>41517</c:v>
                </c:pt>
                <c:pt idx="512">
                  <c:v>41547</c:v>
                </c:pt>
                <c:pt idx="513">
                  <c:v>41578</c:v>
                </c:pt>
                <c:pt idx="514">
                  <c:v>41608</c:v>
                </c:pt>
                <c:pt idx="515">
                  <c:v>41639</c:v>
                </c:pt>
                <c:pt idx="516">
                  <c:v>41670</c:v>
                </c:pt>
                <c:pt idx="517">
                  <c:v>41698</c:v>
                </c:pt>
                <c:pt idx="518">
                  <c:v>41729</c:v>
                </c:pt>
                <c:pt idx="519">
                  <c:v>41759</c:v>
                </c:pt>
                <c:pt idx="520">
                  <c:v>41790</c:v>
                </c:pt>
                <c:pt idx="521">
                  <c:v>41820</c:v>
                </c:pt>
                <c:pt idx="522">
                  <c:v>41851</c:v>
                </c:pt>
                <c:pt idx="523">
                  <c:v>41882</c:v>
                </c:pt>
                <c:pt idx="524">
                  <c:v>41912</c:v>
                </c:pt>
                <c:pt idx="525">
                  <c:v>41943</c:v>
                </c:pt>
                <c:pt idx="526">
                  <c:v>41973</c:v>
                </c:pt>
                <c:pt idx="527">
                  <c:v>42004</c:v>
                </c:pt>
                <c:pt idx="528">
                  <c:v>42035</c:v>
                </c:pt>
                <c:pt idx="529">
                  <c:v>42063</c:v>
                </c:pt>
                <c:pt idx="530">
                  <c:v>42094</c:v>
                </c:pt>
                <c:pt idx="531">
                  <c:v>42124</c:v>
                </c:pt>
                <c:pt idx="532">
                  <c:v>42155</c:v>
                </c:pt>
                <c:pt idx="533">
                  <c:v>42185</c:v>
                </c:pt>
                <c:pt idx="534">
                  <c:v>42216</c:v>
                </c:pt>
                <c:pt idx="535">
                  <c:v>42247</c:v>
                </c:pt>
                <c:pt idx="536">
                  <c:v>42277</c:v>
                </c:pt>
                <c:pt idx="537">
                  <c:v>42308</c:v>
                </c:pt>
                <c:pt idx="538">
                  <c:v>42338</c:v>
                </c:pt>
                <c:pt idx="539">
                  <c:v>42369</c:v>
                </c:pt>
                <c:pt idx="540">
                  <c:v>42400</c:v>
                </c:pt>
                <c:pt idx="541">
                  <c:v>42429</c:v>
                </c:pt>
                <c:pt idx="542">
                  <c:v>42460</c:v>
                </c:pt>
                <c:pt idx="543">
                  <c:v>42490</c:v>
                </c:pt>
                <c:pt idx="544">
                  <c:v>42521</c:v>
                </c:pt>
                <c:pt idx="545">
                  <c:v>42551</c:v>
                </c:pt>
                <c:pt idx="546">
                  <c:v>42582</c:v>
                </c:pt>
                <c:pt idx="547">
                  <c:v>42613</c:v>
                </c:pt>
                <c:pt idx="548">
                  <c:v>42643</c:v>
                </c:pt>
                <c:pt idx="549">
                  <c:v>42674</c:v>
                </c:pt>
                <c:pt idx="550">
                  <c:v>42704</c:v>
                </c:pt>
                <c:pt idx="551">
                  <c:v>42735</c:v>
                </c:pt>
              </c:numCache>
            </c:numRef>
          </c:cat>
          <c:val>
            <c:numRef>
              <c:f>'TRI 1971-2016'!$D$3:$D$554</c:f>
              <c:numCache>
                <c:formatCode>#,##0.00</c:formatCode>
                <c:ptCount val="552"/>
                <c:pt idx="0">
                  <c:v>1</c:v>
                </c:pt>
                <c:pt idx="1">
                  <c:v>1.0064503916563194</c:v>
                </c:pt>
                <c:pt idx="2">
                  <c:v>0.96277491726949893</c:v>
                </c:pt>
                <c:pt idx="3">
                  <c:v>0.96958540851493125</c:v>
                </c:pt>
                <c:pt idx="4">
                  <c:v>0.97644407594822791</c:v>
                </c:pt>
                <c:pt idx="5">
                  <c:v>0.98335126033290021</c:v>
                </c:pt>
                <c:pt idx="6">
                  <c:v>0.99030730486142471</c:v>
                </c:pt>
                <c:pt idx="7">
                  <c:v>0.99731255515524242</c:v>
                </c:pt>
                <c:pt idx="8">
                  <c:v>1.0043673592647595</c:v>
                </c:pt>
                <c:pt idx="9">
                  <c:v>1.0114720677705533</c:v>
                </c:pt>
                <c:pt idx="10">
                  <c:v>1.0186270337833729</c:v>
                </c:pt>
                <c:pt idx="11">
                  <c:v>1.0258326123368982</c:v>
                </c:pt>
                <c:pt idx="12">
                  <c:v>1.0330891617034277</c:v>
                </c:pt>
                <c:pt idx="13">
                  <c:v>1.0403970431914669</c:v>
                </c:pt>
                <c:pt idx="14">
                  <c:v>1.0477566191215897</c:v>
                </c:pt>
                <c:pt idx="15">
                  <c:v>1.0551682548505754</c:v>
                </c:pt>
                <c:pt idx="16">
                  <c:v>1.0626323197834784</c:v>
                </c:pt>
                <c:pt idx="17">
                  <c:v>1.0701491843374218</c:v>
                </c:pt>
                <c:pt idx="18">
                  <c:v>1.0777192209536655</c:v>
                </c:pt>
                <c:pt idx="19">
                  <c:v>1.1034471130300985</c:v>
                </c:pt>
                <c:pt idx="20">
                  <c:v>1.1207177850706533</c:v>
                </c:pt>
                <c:pt idx="21">
                  <c:v>1.1282915552081165</c:v>
                </c:pt>
                <c:pt idx="22">
                  <c:v>1.1359165097050676</c:v>
                </c:pt>
                <c:pt idx="23">
                  <c:v>1.1428256665103158</c:v>
                </c:pt>
                <c:pt idx="24">
                  <c:v>1.15133067440332</c:v>
                </c:pt>
                <c:pt idx="25">
                  <c:v>1.1591113265521871</c:v>
                </c:pt>
                <c:pt idx="26">
                  <c:v>1.1964074050882521</c:v>
                </c:pt>
                <c:pt idx="27">
                  <c:v>1.2041247017401453</c:v>
                </c:pt>
                <c:pt idx="28">
                  <c:v>1.2118917769881832</c:v>
                </c:pt>
                <c:pt idx="29">
                  <c:v>1.2197089536822621</c:v>
                </c:pt>
                <c:pt idx="30">
                  <c:v>1.2275765546722792</c:v>
                </c:pt>
                <c:pt idx="31">
                  <c:v>1.2354949038201997</c:v>
                </c:pt>
                <c:pt idx="32">
                  <c:v>1.2434643300483321</c:v>
                </c:pt>
                <c:pt idx="33">
                  <c:v>1.2514851622789851</c:v>
                </c:pt>
                <c:pt idx="34">
                  <c:v>1.2595577314586042</c:v>
                </c:pt>
                <c:pt idx="35">
                  <c:v>1.246288633089653</c:v>
                </c:pt>
                <c:pt idx="36">
                  <c:v>1.2336506526291491</c:v>
                </c:pt>
                <c:pt idx="37">
                  <c:v>1.2421209253143</c:v>
                </c:pt>
                <c:pt idx="38">
                  <c:v>1.2506493544998118</c:v>
                </c:pt>
                <c:pt idx="39">
                  <c:v>1.2592363409648668</c:v>
                </c:pt>
                <c:pt idx="40">
                  <c:v>1.2678822854886469</c:v>
                </c:pt>
                <c:pt idx="41">
                  <c:v>1.2555213092274593</c:v>
                </c:pt>
                <c:pt idx="42">
                  <c:v>1.2038256921323516</c:v>
                </c:pt>
                <c:pt idx="43">
                  <c:v>1.175190557989406</c:v>
                </c:pt>
                <c:pt idx="44">
                  <c:v>1.1847243508619183</c:v>
                </c:pt>
                <c:pt idx="45">
                  <c:v>1.1943354870321021</c:v>
                </c:pt>
                <c:pt idx="46">
                  <c:v>1.2040245939825152</c:v>
                </c:pt>
                <c:pt idx="47">
                  <c:v>1.2329495724396347</c:v>
                </c:pt>
                <c:pt idx="48">
                  <c:v>1.2426958339424532</c:v>
                </c:pt>
                <c:pt idx="49">
                  <c:v>1.2525191371464879</c:v>
                </c:pt>
                <c:pt idx="50">
                  <c:v>1.2624200923291296</c:v>
                </c:pt>
                <c:pt idx="51">
                  <c:v>1.2723993128039754</c:v>
                </c:pt>
                <c:pt idx="52">
                  <c:v>1.2824574169449652</c:v>
                </c:pt>
                <c:pt idx="53">
                  <c:v>1.2925950291984512</c:v>
                </c:pt>
                <c:pt idx="54">
                  <c:v>1.3028127780590595</c:v>
                </c:pt>
                <c:pt idx="55">
                  <c:v>1.2725271886889293</c:v>
                </c:pt>
                <c:pt idx="56">
                  <c:v>1.2831149366880701</c:v>
                </c:pt>
                <c:pt idx="57">
                  <c:v>1.2937907771659261</c:v>
                </c:pt>
                <c:pt idx="58">
                  <c:v>1.3045554438722629</c:v>
                </c:pt>
                <c:pt idx="59">
                  <c:v>1.3154096756171887</c:v>
                </c:pt>
                <c:pt idx="60">
                  <c:v>1.3125220302357863</c:v>
                </c:pt>
                <c:pt idx="61">
                  <c:v>1.3358835054382121</c:v>
                </c:pt>
                <c:pt idx="62">
                  <c:v>1.3553717524538376</c:v>
                </c:pt>
                <c:pt idx="63">
                  <c:v>1.360645201896149</c:v>
                </c:pt>
                <c:pt idx="64">
                  <c:v>1.3702601009375426</c:v>
                </c:pt>
                <c:pt idx="65">
                  <c:v>1.3791156195753136</c:v>
                </c:pt>
                <c:pt idx="66">
                  <c:v>1.3923530260268171</c:v>
                </c:pt>
                <c:pt idx="67">
                  <c:v>1.3631908652352285</c:v>
                </c:pt>
                <c:pt idx="68">
                  <c:v>1.315426910134089</c:v>
                </c:pt>
                <c:pt idx="69">
                  <c:v>1.3285049157745166</c:v>
                </c:pt>
                <c:pt idx="70">
                  <c:v>1.3511912359377547</c:v>
                </c:pt>
                <c:pt idx="71">
                  <c:v>1.3717406855035523</c:v>
                </c:pt>
                <c:pt idx="72">
                  <c:v>1.37045895522048</c:v>
                </c:pt>
                <c:pt idx="73">
                  <c:v>1.3880836913788026</c:v>
                </c:pt>
                <c:pt idx="74">
                  <c:v>1.4033924076332025</c:v>
                </c:pt>
                <c:pt idx="75">
                  <c:v>1.4013973531541877</c:v>
                </c:pt>
                <c:pt idx="76">
                  <c:v>1.4320699778142965</c:v>
                </c:pt>
                <c:pt idx="77">
                  <c:v>1.4409739846606939</c:v>
                </c:pt>
                <c:pt idx="78">
                  <c:v>1.4602986965648421</c:v>
                </c:pt>
                <c:pt idx="79">
                  <c:v>1.4667503254750762</c:v>
                </c:pt>
                <c:pt idx="80">
                  <c:v>1.4987852785286808</c:v>
                </c:pt>
                <c:pt idx="81">
                  <c:v>1.5123760527947268</c:v>
                </c:pt>
                <c:pt idx="82">
                  <c:v>1.5443882100142443</c:v>
                </c:pt>
                <c:pt idx="83">
                  <c:v>1.5590706166983137</c:v>
                </c:pt>
                <c:pt idx="84">
                  <c:v>1.5551500591214824</c:v>
                </c:pt>
                <c:pt idx="85">
                  <c:v>1.5767210543397936</c:v>
                </c:pt>
                <c:pt idx="86">
                  <c:v>1.5956468027129513</c:v>
                </c:pt>
                <c:pt idx="87">
                  <c:v>1.6176490363312386</c:v>
                </c:pt>
                <c:pt idx="88">
                  <c:v>1.6408602294610504</c:v>
                </c:pt>
                <c:pt idx="89">
                  <c:v>1.6563012311834762</c:v>
                </c:pt>
                <c:pt idx="90">
                  <c:v>1.6708663451843784</c:v>
                </c:pt>
                <c:pt idx="91">
                  <c:v>1.7091610004751323</c:v>
                </c:pt>
                <c:pt idx="92">
                  <c:v>1.73864671151494</c:v>
                </c:pt>
                <c:pt idx="93">
                  <c:v>1.7871384472005005</c:v>
                </c:pt>
                <c:pt idx="94">
                  <c:v>1.8142073049255392</c:v>
                </c:pt>
                <c:pt idx="95">
                  <c:v>1.8358333445331378</c:v>
                </c:pt>
                <c:pt idx="96">
                  <c:v>1.8953860300199081</c:v>
                </c:pt>
                <c:pt idx="97">
                  <c:v>1.943295389022808</c:v>
                </c:pt>
                <c:pt idx="98">
                  <c:v>1.9529315708556692</c:v>
                </c:pt>
                <c:pt idx="99">
                  <c:v>1.9690007909098841</c:v>
                </c:pt>
                <c:pt idx="100">
                  <c:v>1.952379838599412</c:v>
                </c:pt>
                <c:pt idx="101">
                  <c:v>1.9675697359711328</c:v>
                </c:pt>
                <c:pt idx="102">
                  <c:v>1.965338922126159</c:v>
                </c:pt>
                <c:pt idx="103">
                  <c:v>2.0010180003760611</c:v>
                </c:pt>
                <c:pt idx="104">
                  <c:v>2.0372207381222358</c:v>
                </c:pt>
                <c:pt idx="105">
                  <c:v>2.0553984746588236</c:v>
                </c:pt>
                <c:pt idx="106">
                  <c:v>2.0460223752375888</c:v>
                </c:pt>
                <c:pt idx="107">
                  <c:v>2.0645483767386268</c:v>
                </c:pt>
                <c:pt idx="108">
                  <c:v>2.0911892954074616</c:v>
                </c:pt>
                <c:pt idx="109">
                  <c:v>2.1045785931207193</c:v>
                </c:pt>
                <c:pt idx="110">
                  <c:v>2.1207952351415664</c:v>
                </c:pt>
                <c:pt idx="111">
                  <c:v>2.1168121307106063</c:v>
                </c:pt>
                <c:pt idx="112">
                  <c:v>2.1172409360975672</c:v>
                </c:pt>
                <c:pt idx="113">
                  <c:v>2.1326849568207518</c:v>
                </c:pt>
                <c:pt idx="114">
                  <c:v>2.1081611562056763</c:v>
                </c:pt>
                <c:pt idx="115">
                  <c:v>2.0953320728959626</c:v>
                </c:pt>
                <c:pt idx="116">
                  <c:v>2.0718301610246703</c:v>
                </c:pt>
                <c:pt idx="117">
                  <c:v>2.00227265579883</c:v>
                </c:pt>
                <c:pt idx="118">
                  <c:v>1.9704723670529136</c:v>
                </c:pt>
                <c:pt idx="119">
                  <c:v>1.9586430668837094</c:v>
                </c:pt>
                <c:pt idx="120">
                  <c:v>1.9040775560911758</c:v>
                </c:pt>
                <c:pt idx="121">
                  <c:v>1.8973358379461562</c:v>
                </c:pt>
                <c:pt idx="122">
                  <c:v>1.9153124389970881</c:v>
                </c:pt>
                <c:pt idx="123">
                  <c:v>1.9420315986684795</c:v>
                </c:pt>
                <c:pt idx="124">
                  <c:v>1.9240917245764877</c:v>
                </c:pt>
                <c:pt idx="125">
                  <c:v>1.9470912911171034</c:v>
                </c:pt>
                <c:pt idx="126">
                  <c:v>1.9692625695485537</c:v>
                </c:pt>
                <c:pt idx="127">
                  <c:v>1.9819419628458095</c:v>
                </c:pt>
                <c:pt idx="128">
                  <c:v>1.9905465633535053</c:v>
                </c:pt>
                <c:pt idx="129">
                  <c:v>2.0135183779598953</c:v>
                </c:pt>
                <c:pt idx="130">
                  <c:v>2.0323425277983134</c:v>
                </c:pt>
                <c:pt idx="131">
                  <c:v>2.0447748933573529</c:v>
                </c:pt>
                <c:pt idx="132">
                  <c:v>2.0022842085623753</c:v>
                </c:pt>
                <c:pt idx="133">
                  <c:v>1.9970648896113683</c:v>
                </c:pt>
                <c:pt idx="134">
                  <c:v>2.0101898997677932</c:v>
                </c:pt>
                <c:pt idx="135">
                  <c:v>2.0425372399524986</c:v>
                </c:pt>
                <c:pt idx="136">
                  <c:v>2.0742172311834501</c:v>
                </c:pt>
                <c:pt idx="137">
                  <c:v>2.0619703848909241</c:v>
                </c:pt>
                <c:pt idx="138">
                  <c:v>2.0644893741488817</c:v>
                </c:pt>
                <c:pt idx="139">
                  <c:v>2.1561906892511664</c:v>
                </c:pt>
                <c:pt idx="140">
                  <c:v>2.3460033533568634</c:v>
                </c:pt>
                <c:pt idx="141">
                  <c:v>2.4415746873762849</c:v>
                </c:pt>
                <c:pt idx="142">
                  <c:v>2.5213787368397291</c:v>
                </c:pt>
                <c:pt idx="143">
                  <c:v>2.6189996697655444</c:v>
                </c:pt>
                <c:pt idx="144">
                  <c:v>2.7598798544370213</c:v>
                </c:pt>
                <c:pt idx="145">
                  <c:v>2.6511802554484225</c:v>
                </c:pt>
                <c:pt idx="146">
                  <c:v>2.5484002955367955</c:v>
                </c:pt>
                <c:pt idx="147">
                  <c:v>2.6123756602639041</c:v>
                </c:pt>
                <c:pt idx="148">
                  <c:v>2.5998727585808772</c:v>
                </c:pt>
                <c:pt idx="149">
                  <c:v>2.5023543411239912</c:v>
                </c:pt>
                <c:pt idx="150">
                  <c:v>2.5064914571005099</c:v>
                </c:pt>
                <c:pt idx="151">
                  <c:v>2.5192439500916222</c:v>
                </c:pt>
                <c:pt idx="152">
                  <c:v>2.5831995663233243</c:v>
                </c:pt>
                <c:pt idx="153">
                  <c:v>2.5903267439674473</c:v>
                </c:pt>
                <c:pt idx="154">
                  <c:v>2.5716307159466631</c:v>
                </c:pt>
                <c:pt idx="155">
                  <c:v>2.5993974041088075</c:v>
                </c:pt>
                <c:pt idx="156">
                  <c:v>2.5617593607355866</c:v>
                </c:pt>
                <c:pt idx="157">
                  <c:v>2.6369841345898228</c:v>
                </c:pt>
                <c:pt idx="158">
                  <c:v>2.6700623290114143</c:v>
                </c:pt>
                <c:pt idx="159">
                  <c:v>2.6061879130709773</c:v>
                </c:pt>
                <c:pt idx="160">
                  <c:v>2.5841057513317076</c:v>
                </c:pt>
                <c:pt idx="161">
                  <c:v>2.6346695609319895</c:v>
                </c:pt>
                <c:pt idx="162">
                  <c:v>2.5731121992296266</c:v>
                </c:pt>
                <c:pt idx="163">
                  <c:v>2.5341253790620235</c:v>
                </c:pt>
                <c:pt idx="164">
                  <c:v>2.4948324050940842</c:v>
                </c:pt>
                <c:pt idx="165">
                  <c:v>2.5449028777866691</c:v>
                </c:pt>
                <c:pt idx="166">
                  <c:v>2.6119716201966061</c:v>
                </c:pt>
                <c:pt idx="167">
                  <c:v>2.6408186410303891</c:v>
                </c:pt>
                <c:pt idx="168">
                  <c:v>2.5987066449953016</c:v>
                </c:pt>
                <c:pt idx="169">
                  <c:v>2.5697755991866749</c:v>
                </c:pt>
                <c:pt idx="170">
                  <c:v>2.6214139676069932</c:v>
                </c:pt>
                <c:pt idx="171">
                  <c:v>2.7523771213975228</c:v>
                </c:pt>
                <c:pt idx="172">
                  <c:v>2.8317604893489929</c:v>
                </c:pt>
                <c:pt idx="173">
                  <c:v>2.9791470760855954</c:v>
                </c:pt>
                <c:pt idx="174">
                  <c:v>3.0384729104345913</c:v>
                </c:pt>
                <c:pt idx="175">
                  <c:v>2.9570835627231187</c:v>
                </c:pt>
                <c:pt idx="176">
                  <c:v>2.9120673851170915</c:v>
                </c:pt>
                <c:pt idx="177">
                  <c:v>2.8723172880815948</c:v>
                </c:pt>
                <c:pt idx="178">
                  <c:v>2.8348889099085426</c:v>
                </c:pt>
                <c:pt idx="179">
                  <c:v>2.8578098326432819</c:v>
                </c:pt>
                <c:pt idx="180">
                  <c:v>2.9629151123575808</c:v>
                </c:pt>
                <c:pt idx="181">
                  <c:v>3.0675844647578865</c:v>
                </c:pt>
                <c:pt idx="182">
                  <c:v>3.0955894262644961</c:v>
                </c:pt>
                <c:pt idx="183">
                  <c:v>3.129955243232792</c:v>
                </c:pt>
                <c:pt idx="184">
                  <c:v>3.2119907087220514</c:v>
                </c:pt>
                <c:pt idx="185">
                  <c:v>3.2171986074905048</c:v>
                </c:pt>
                <c:pt idx="186">
                  <c:v>3.4161604277814162</c:v>
                </c:pt>
                <c:pt idx="187">
                  <c:v>3.7267493618744014</c:v>
                </c:pt>
                <c:pt idx="188">
                  <c:v>3.8483946324561069</c:v>
                </c:pt>
                <c:pt idx="189">
                  <c:v>3.6546309566160802</c:v>
                </c:pt>
                <c:pt idx="190">
                  <c:v>3.724331673603003</c:v>
                </c:pt>
                <c:pt idx="191">
                  <c:v>3.8441811569126365</c:v>
                </c:pt>
                <c:pt idx="192">
                  <c:v>3.9163391887065577</c:v>
                </c:pt>
                <c:pt idx="193">
                  <c:v>3.91841395877214</c:v>
                </c:pt>
                <c:pt idx="194">
                  <c:v>4.0525245225661441</c:v>
                </c:pt>
                <c:pt idx="195">
                  <c:v>4.057798484115188</c:v>
                </c:pt>
                <c:pt idx="196">
                  <c:v>4.0340615385311533</c:v>
                </c:pt>
                <c:pt idx="197">
                  <c:v>4.0761618694630757</c:v>
                </c:pt>
                <c:pt idx="198">
                  <c:v>4.1494119799972911</c:v>
                </c:pt>
                <c:pt idx="199">
                  <c:v>4.2892956920047851</c:v>
                </c:pt>
                <c:pt idx="200">
                  <c:v>4.3300662791052025</c:v>
                </c:pt>
                <c:pt idx="201">
                  <c:v>4.3649238308765348</c:v>
                </c:pt>
                <c:pt idx="202">
                  <c:v>4.404837788909612</c:v>
                </c:pt>
                <c:pt idx="203">
                  <c:v>4.4278094051505477</c:v>
                </c:pt>
                <c:pt idx="204">
                  <c:v>4.3376893906251572</c:v>
                </c:pt>
                <c:pt idx="205">
                  <c:v>4.3144591483393704</c:v>
                </c:pt>
                <c:pt idx="206">
                  <c:v>4.3551123911411187</c:v>
                </c:pt>
                <c:pt idx="207">
                  <c:v>4.4510203665166408</c:v>
                </c:pt>
                <c:pt idx="208">
                  <c:v>4.5140331709758144</c:v>
                </c:pt>
                <c:pt idx="209">
                  <c:v>4.6440797660543831</c:v>
                </c:pt>
                <c:pt idx="210">
                  <c:v>4.7154385105660674</c:v>
                </c:pt>
                <c:pt idx="211">
                  <c:v>4.7808173118907629</c:v>
                </c:pt>
                <c:pt idx="212">
                  <c:v>4.8564438668750878</c:v>
                </c:pt>
                <c:pt idx="213">
                  <c:v>4.818077019716049</c:v>
                </c:pt>
                <c:pt idx="214">
                  <c:v>4.8150747383316643</c:v>
                </c:pt>
                <c:pt idx="215">
                  <c:v>4.8960084618492381</c:v>
                </c:pt>
                <c:pt idx="216">
                  <c:v>4.9804421950247297</c:v>
                </c:pt>
                <c:pt idx="217">
                  <c:v>5.0493294871425602</c:v>
                </c:pt>
                <c:pt idx="218">
                  <c:v>5.0520818068017368</c:v>
                </c:pt>
                <c:pt idx="219">
                  <c:v>5.0519939774608682</c:v>
                </c:pt>
                <c:pt idx="220">
                  <c:v>5.0865793910589145</c:v>
                </c:pt>
                <c:pt idx="221">
                  <c:v>5.1934566218046347</c:v>
                </c:pt>
                <c:pt idx="222">
                  <c:v>5.2800756824120647</c:v>
                </c:pt>
                <c:pt idx="223">
                  <c:v>5.3929339018116824</c:v>
                </c:pt>
                <c:pt idx="224">
                  <c:v>5.5232320900701097</c:v>
                </c:pt>
                <c:pt idx="225">
                  <c:v>5.5716887059617326</c:v>
                </c:pt>
                <c:pt idx="226">
                  <c:v>5.6554276732439659</c:v>
                </c:pt>
                <c:pt idx="227">
                  <c:v>6.0336706492837866</c:v>
                </c:pt>
                <c:pt idx="228">
                  <c:v>6.2218491838415586</c:v>
                </c:pt>
                <c:pt idx="229">
                  <c:v>6.2647852770095653</c:v>
                </c:pt>
                <c:pt idx="230">
                  <c:v>6.3305127956933944</c:v>
                </c:pt>
                <c:pt idx="231">
                  <c:v>6.2584756403177009</c:v>
                </c:pt>
                <c:pt idx="232">
                  <c:v>6.3407168370963181</c:v>
                </c:pt>
                <c:pt idx="233">
                  <c:v>6.2728915409904751</c:v>
                </c:pt>
                <c:pt idx="234">
                  <c:v>6.4362150329632746</c:v>
                </c:pt>
                <c:pt idx="235">
                  <c:v>6.570659997393407</c:v>
                </c:pt>
                <c:pt idx="236">
                  <c:v>6.6125172021117278</c:v>
                </c:pt>
                <c:pt idx="237">
                  <c:v>6.6572906866695316</c:v>
                </c:pt>
                <c:pt idx="238">
                  <c:v>6.7907410689799024</c:v>
                </c:pt>
                <c:pt idx="239">
                  <c:v>7.040387228149779</c:v>
                </c:pt>
                <c:pt idx="240">
                  <c:v>7.1199726141107602</c:v>
                </c:pt>
                <c:pt idx="241">
                  <c:v>7.3637853462588447</c:v>
                </c:pt>
                <c:pt idx="242">
                  <c:v>7.4371825518615209</c:v>
                </c:pt>
                <c:pt idx="243">
                  <c:v>7.4640780918195899</c:v>
                </c:pt>
                <c:pt idx="244">
                  <c:v>7.4963780823728907</c:v>
                </c:pt>
                <c:pt idx="245">
                  <c:v>7.4870168644089636</c:v>
                </c:pt>
                <c:pt idx="246">
                  <c:v>7.5451196978060997</c:v>
                </c:pt>
                <c:pt idx="247">
                  <c:v>7.5186628764473369</c:v>
                </c:pt>
                <c:pt idx="248">
                  <c:v>7.6057021307496573</c:v>
                </c:pt>
                <c:pt idx="249">
                  <c:v>7.5800282355714677</c:v>
                </c:pt>
                <c:pt idx="250">
                  <c:v>7.8255848814133895</c:v>
                </c:pt>
                <c:pt idx="251">
                  <c:v>7.998788355470368</c:v>
                </c:pt>
                <c:pt idx="252">
                  <c:v>8.1133899774691596</c:v>
                </c:pt>
                <c:pt idx="253">
                  <c:v>8.1446521432458443</c:v>
                </c:pt>
                <c:pt idx="254">
                  <c:v>8.4359891635320832</c:v>
                </c:pt>
                <c:pt idx="255">
                  <c:v>8.6125815504480379</c:v>
                </c:pt>
                <c:pt idx="256">
                  <c:v>8.8517321145168797</c:v>
                </c:pt>
                <c:pt idx="257">
                  <c:v>8.964898511854118</c:v>
                </c:pt>
                <c:pt idx="258">
                  <c:v>9.3958222607014772</c:v>
                </c:pt>
                <c:pt idx="259">
                  <c:v>9.9615133401068761</c:v>
                </c:pt>
                <c:pt idx="260">
                  <c:v>10.185410039005495</c:v>
                </c:pt>
                <c:pt idx="261">
                  <c:v>10.479078616473444</c:v>
                </c:pt>
                <c:pt idx="262">
                  <c:v>10.230227312737222</c:v>
                </c:pt>
                <c:pt idx="263">
                  <c:v>10.165481486466932</c:v>
                </c:pt>
                <c:pt idx="264">
                  <c:v>10.422684987876076</c:v>
                </c:pt>
                <c:pt idx="265">
                  <c:v>10.707518550204869</c:v>
                </c:pt>
                <c:pt idx="266">
                  <c:v>10.763025748361672</c:v>
                </c:pt>
                <c:pt idx="267">
                  <c:v>10.596809252104009</c:v>
                </c:pt>
                <c:pt idx="268">
                  <c:v>10.788820594851167</c:v>
                </c:pt>
                <c:pt idx="269">
                  <c:v>11.056248266696453</c:v>
                </c:pt>
                <c:pt idx="270">
                  <c:v>11.446474882361278</c:v>
                </c:pt>
                <c:pt idx="271">
                  <c:v>11.819835677731895</c:v>
                </c:pt>
                <c:pt idx="272">
                  <c:v>12.316428936524744</c:v>
                </c:pt>
                <c:pt idx="273">
                  <c:v>12.601403044825815</c:v>
                </c:pt>
                <c:pt idx="274">
                  <c:v>13.005438527452434</c:v>
                </c:pt>
                <c:pt idx="275">
                  <c:v>13.400156673387293</c:v>
                </c:pt>
                <c:pt idx="276">
                  <c:v>13.636737808721211</c:v>
                </c:pt>
                <c:pt idx="277">
                  <c:v>13.328478014990019</c:v>
                </c:pt>
                <c:pt idx="278">
                  <c:v>13.330809072209821</c:v>
                </c:pt>
                <c:pt idx="279">
                  <c:v>13.292974151123721</c:v>
                </c:pt>
                <c:pt idx="280">
                  <c:v>13.069788928383703</c:v>
                </c:pt>
                <c:pt idx="281">
                  <c:v>12.743309925567122</c:v>
                </c:pt>
                <c:pt idx="282">
                  <c:v>12.476108967218277</c:v>
                </c:pt>
                <c:pt idx="283">
                  <c:v>12.165145735731235</c:v>
                </c:pt>
                <c:pt idx="284">
                  <c:v>11.736194347747738</c:v>
                </c:pt>
                <c:pt idx="285">
                  <c:v>11.889815184207219</c:v>
                </c:pt>
                <c:pt idx="286">
                  <c:v>12.04001854824272</c:v>
                </c:pt>
                <c:pt idx="287">
                  <c:v>12.289882021827561</c:v>
                </c:pt>
                <c:pt idx="288">
                  <c:v>12.333668695940704</c:v>
                </c:pt>
                <c:pt idx="289">
                  <c:v>12.625627929955479</c:v>
                </c:pt>
                <c:pt idx="290">
                  <c:v>12.862494913956573</c:v>
                </c:pt>
                <c:pt idx="291">
                  <c:v>12.979998674159718</c:v>
                </c:pt>
                <c:pt idx="292">
                  <c:v>13.081487298244793</c:v>
                </c:pt>
                <c:pt idx="293">
                  <c:v>13.371854082734517</c:v>
                </c:pt>
                <c:pt idx="294">
                  <c:v>13.661003277803408</c:v>
                </c:pt>
                <c:pt idx="295">
                  <c:v>14.292971617409874</c:v>
                </c:pt>
                <c:pt idx="296">
                  <c:v>14.818708394689933</c:v>
                </c:pt>
                <c:pt idx="297">
                  <c:v>15.264878288647914</c:v>
                </c:pt>
                <c:pt idx="298">
                  <c:v>16.062413376444034</c:v>
                </c:pt>
                <c:pt idx="299">
                  <c:v>16.113069456342387</c:v>
                </c:pt>
                <c:pt idx="300">
                  <c:v>16.988414284005458</c:v>
                </c:pt>
                <c:pt idx="301">
                  <c:v>16.887161461793227</c:v>
                </c:pt>
                <c:pt idx="302">
                  <c:v>16.277320646866688</c:v>
                </c:pt>
                <c:pt idx="303">
                  <c:v>15.884725739976734</c:v>
                </c:pt>
                <c:pt idx="304">
                  <c:v>15.519657936263496</c:v>
                </c:pt>
                <c:pt idx="305">
                  <c:v>16.308971464206973</c:v>
                </c:pt>
                <c:pt idx="306">
                  <c:v>16.842349744318341</c:v>
                </c:pt>
                <c:pt idx="307">
                  <c:v>16.699952607406281</c:v>
                </c:pt>
                <c:pt idx="308">
                  <c:v>17.254679746825989</c:v>
                </c:pt>
                <c:pt idx="309">
                  <c:v>17.151617831675249</c:v>
                </c:pt>
                <c:pt idx="310">
                  <c:v>17.059102926736685</c:v>
                </c:pt>
                <c:pt idx="311">
                  <c:v>17.280234125806206</c:v>
                </c:pt>
                <c:pt idx="312">
                  <c:v>17.828758063744829</c:v>
                </c:pt>
                <c:pt idx="313">
                  <c:v>18.780287765191201</c:v>
                </c:pt>
                <c:pt idx="314">
                  <c:v>18.891286737578703</c:v>
                </c:pt>
                <c:pt idx="315">
                  <c:v>19.053061881929587</c:v>
                </c:pt>
                <c:pt idx="316">
                  <c:v>19.449375564198853</c:v>
                </c:pt>
                <c:pt idx="317">
                  <c:v>20.053922794577453</c:v>
                </c:pt>
                <c:pt idx="318">
                  <c:v>20.836670587931682</c:v>
                </c:pt>
                <c:pt idx="319">
                  <c:v>21.050070027888417</c:v>
                </c:pt>
                <c:pt idx="320">
                  <c:v>21.365746736298629</c:v>
                </c:pt>
                <c:pt idx="321">
                  <c:v>21.764495243185536</c:v>
                </c:pt>
                <c:pt idx="322">
                  <c:v>21.509955627889724</c:v>
                </c:pt>
                <c:pt idx="323">
                  <c:v>22.177206562795337</c:v>
                </c:pt>
                <c:pt idx="324">
                  <c:v>23.070051808153057</c:v>
                </c:pt>
                <c:pt idx="325">
                  <c:v>23.480734658825565</c:v>
                </c:pt>
                <c:pt idx="326">
                  <c:v>23.948419300262955</c:v>
                </c:pt>
                <c:pt idx="327">
                  <c:v>24.756509332889404</c:v>
                </c:pt>
                <c:pt idx="328">
                  <c:v>24.299357269565355</c:v>
                </c:pt>
                <c:pt idx="329">
                  <c:v>23.137742076084852</c:v>
                </c:pt>
                <c:pt idx="330">
                  <c:v>21.947474035236041</c:v>
                </c:pt>
                <c:pt idx="331">
                  <c:v>21.134667054290979</c:v>
                </c:pt>
                <c:pt idx="332">
                  <c:v>20.144028601683249</c:v>
                </c:pt>
                <c:pt idx="333">
                  <c:v>22.187275805763804</c:v>
                </c:pt>
                <c:pt idx="334">
                  <c:v>22.9918285269184</c:v>
                </c:pt>
                <c:pt idx="335">
                  <c:v>22.953360901000224</c:v>
                </c:pt>
                <c:pt idx="336">
                  <c:v>23.797241526659864</c:v>
                </c:pt>
                <c:pt idx="337">
                  <c:v>25.342233321255154</c:v>
                </c:pt>
                <c:pt idx="338">
                  <c:v>26.102706111286977</c:v>
                </c:pt>
                <c:pt idx="339">
                  <c:v>26.364200702771662</c:v>
                </c:pt>
                <c:pt idx="340">
                  <c:v>25.935306284132007</c:v>
                </c:pt>
                <c:pt idx="341">
                  <c:v>26.540098344035727</c:v>
                </c:pt>
                <c:pt idx="342">
                  <c:v>26.815375650628503</c:v>
                </c:pt>
                <c:pt idx="343">
                  <c:v>26.729916038122578</c:v>
                </c:pt>
                <c:pt idx="344">
                  <c:v>26.975370262617954</c:v>
                </c:pt>
                <c:pt idx="345">
                  <c:v>27.800829397032775</c:v>
                </c:pt>
                <c:pt idx="346">
                  <c:v>29.166367333449926</c:v>
                </c:pt>
                <c:pt idx="347">
                  <c:v>30.039217462514511</c:v>
                </c:pt>
                <c:pt idx="348">
                  <c:v>31.150754416687668</c:v>
                </c:pt>
                <c:pt idx="349">
                  <c:v>31.483387039742574</c:v>
                </c:pt>
                <c:pt idx="350">
                  <c:v>31.134297816228067</c:v>
                </c:pt>
                <c:pt idx="351">
                  <c:v>30.923526404792682</c:v>
                </c:pt>
                <c:pt idx="352">
                  <c:v>30.464288801980629</c:v>
                </c:pt>
                <c:pt idx="353">
                  <c:v>31.57171742543358</c:v>
                </c:pt>
                <c:pt idx="354">
                  <c:v>32.669752796925948</c:v>
                </c:pt>
                <c:pt idx="355">
                  <c:v>33.272782694716859</c:v>
                </c:pt>
                <c:pt idx="356">
                  <c:v>33.651532221930744</c:v>
                </c:pt>
                <c:pt idx="357">
                  <c:v>33.693861193279091</c:v>
                </c:pt>
                <c:pt idx="358">
                  <c:v>34.788412579264161</c:v>
                </c:pt>
                <c:pt idx="359">
                  <c:v>36.016584524057798</c:v>
                </c:pt>
                <c:pt idx="360">
                  <c:v>36.978463014771961</c:v>
                </c:pt>
                <c:pt idx="361">
                  <c:v>38.541160188355846</c:v>
                </c:pt>
                <c:pt idx="362">
                  <c:v>37.874952721388304</c:v>
                </c:pt>
                <c:pt idx="363">
                  <c:v>38.499462992699272</c:v>
                </c:pt>
                <c:pt idx="364">
                  <c:v>39.292341485865947</c:v>
                </c:pt>
                <c:pt idx="365">
                  <c:v>41.434376968799512</c:v>
                </c:pt>
                <c:pt idx="366">
                  <c:v>42.358033030161813</c:v>
                </c:pt>
                <c:pt idx="367">
                  <c:v>42.381092842911272</c:v>
                </c:pt>
                <c:pt idx="368">
                  <c:v>43.035928347427017</c:v>
                </c:pt>
                <c:pt idx="369">
                  <c:v>43.925152633588056</c:v>
                </c:pt>
                <c:pt idx="370">
                  <c:v>44.68296757586171</c:v>
                </c:pt>
                <c:pt idx="371">
                  <c:v>42.44079564578319</c:v>
                </c:pt>
                <c:pt idx="372">
                  <c:v>41.710778833947252</c:v>
                </c:pt>
                <c:pt idx="373">
                  <c:v>41.345612484106347</c:v>
                </c:pt>
                <c:pt idx="374">
                  <c:v>40.506614365440733</c:v>
                </c:pt>
                <c:pt idx="375">
                  <c:v>43.030558254047008</c:v>
                </c:pt>
                <c:pt idx="376">
                  <c:v>44.017075996740047</c:v>
                </c:pt>
                <c:pt idx="377">
                  <c:v>44.127636742799147</c:v>
                </c:pt>
                <c:pt idx="378">
                  <c:v>45.996745126889678</c:v>
                </c:pt>
                <c:pt idx="379">
                  <c:v>45.694440458379518</c:v>
                </c:pt>
                <c:pt idx="380">
                  <c:v>45.757618027556141</c:v>
                </c:pt>
                <c:pt idx="381">
                  <c:v>46.56502736163344</c:v>
                </c:pt>
                <c:pt idx="382">
                  <c:v>48.819518917701402</c:v>
                </c:pt>
                <c:pt idx="383">
                  <c:v>49.214694612901212</c:v>
                </c:pt>
                <c:pt idx="384">
                  <c:v>50.549952537449236</c:v>
                </c:pt>
                <c:pt idx="385">
                  <c:v>51.088857202525872</c:v>
                </c:pt>
                <c:pt idx="386">
                  <c:v>51.562688971350575</c:v>
                </c:pt>
                <c:pt idx="387">
                  <c:v>52.28070204504295</c:v>
                </c:pt>
                <c:pt idx="388">
                  <c:v>53.752107631166616</c:v>
                </c:pt>
                <c:pt idx="389">
                  <c:v>55.038087051756868</c:v>
                </c:pt>
                <c:pt idx="390">
                  <c:v>55.088313219252285</c:v>
                </c:pt>
                <c:pt idx="391">
                  <c:v>55.035559948989807</c:v>
                </c:pt>
                <c:pt idx="392">
                  <c:v>56.51296740418524</c:v>
                </c:pt>
                <c:pt idx="393">
                  <c:v>57.558240286212552</c:v>
                </c:pt>
                <c:pt idx="394">
                  <c:v>58.045023456718468</c:v>
                </c:pt>
                <c:pt idx="395">
                  <c:v>58.107569250203319</c:v>
                </c:pt>
                <c:pt idx="396">
                  <c:v>57.50738234302537</c:v>
                </c:pt>
                <c:pt idx="397">
                  <c:v>58.058922521937319</c:v>
                </c:pt>
                <c:pt idx="398">
                  <c:v>57.926881402358163</c:v>
                </c:pt>
                <c:pt idx="399">
                  <c:v>57.455892624146415</c:v>
                </c:pt>
                <c:pt idx="400">
                  <c:v>57.538971127613678</c:v>
                </c:pt>
                <c:pt idx="401">
                  <c:v>58.182434669677633</c:v>
                </c:pt>
                <c:pt idx="402">
                  <c:v>59.332898204384023</c:v>
                </c:pt>
                <c:pt idx="403">
                  <c:v>61.412703781678609</c:v>
                </c:pt>
                <c:pt idx="404">
                  <c:v>62.199264517927617</c:v>
                </c:pt>
                <c:pt idx="405">
                  <c:v>63.550632722615688</c:v>
                </c:pt>
                <c:pt idx="406">
                  <c:v>64.979709337391</c:v>
                </c:pt>
                <c:pt idx="407">
                  <c:v>66.96822332722536</c:v>
                </c:pt>
                <c:pt idx="408">
                  <c:v>67.941157892545434</c:v>
                </c:pt>
                <c:pt idx="409">
                  <c:v>69.291578433695832</c:v>
                </c:pt>
                <c:pt idx="410">
                  <c:v>66.746470059415401</c:v>
                </c:pt>
                <c:pt idx="411">
                  <c:v>68.12342517962</c:v>
                </c:pt>
                <c:pt idx="412">
                  <c:v>68.043189666765684</c:v>
                </c:pt>
                <c:pt idx="413">
                  <c:v>69.870284967353754</c:v>
                </c:pt>
                <c:pt idx="414">
                  <c:v>70.571240097368431</c:v>
                </c:pt>
                <c:pt idx="415">
                  <c:v>70.582927947666121</c:v>
                </c:pt>
                <c:pt idx="416">
                  <c:v>70.637260657158023</c:v>
                </c:pt>
                <c:pt idx="417">
                  <c:v>71.082346632007358</c:v>
                </c:pt>
                <c:pt idx="418">
                  <c:v>72.76697651410214</c:v>
                </c:pt>
                <c:pt idx="419">
                  <c:v>74.198580231644527</c:v>
                </c:pt>
                <c:pt idx="420">
                  <c:v>74.912486763340411</c:v>
                </c:pt>
                <c:pt idx="421">
                  <c:v>75.495299838994811</c:v>
                </c:pt>
                <c:pt idx="422">
                  <c:v>75.322509187296731</c:v>
                </c:pt>
                <c:pt idx="423">
                  <c:v>76.195939081163601</c:v>
                </c:pt>
                <c:pt idx="424">
                  <c:v>75.343357785125022</c:v>
                </c:pt>
                <c:pt idx="425">
                  <c:v>72.624195207762952</c:v>
                </c:pt>
                <c:pt idx="426">
                  <c:v>73.121402677183013</c:v>
                </c:pt>
                <c:pt idx="427">
                  <c:v>73.150148471158374</c:v>
                </c:pt>
                <c:pt idx="428">
                  <c:v>74.144247522152625</c:v>
                </c:pt>
                <c:pt idx="429">
                  <c:v>76.447385806486594</c:v>
                </c:pt>
                <c:pt idx="430">
                  <c:v>77.101589535310566</c:v>
                </c:pt>
                <c:pt idx="431">
                  <c:v>78.262161481085215</c:v>
                </c:pt>
                <c:pt idx="432">
                  <c:v>78.80138203400773</c:v>
                </c:pt>
                <c:pt idx="433">
                  <c:v>79.879191364161002</c:v>
                </c:pt>
                <c:pt idx="434">
                  <c:v>79.53171473368954</c:v>
                </c:pt>
                <c:pt idx="435">
                  <c:v>80.749462379569053</c:v>
                </c:pt>
                <c:pt idx="436">
                  <c:v>79.858342766332726</c:v>
                </c:pt>
                <c:pt idx="437">
                  <c:v>78.216357743432155</c:v>
                </c:pt>
                <c:pt idx="438">
                  <c:v>78.48075587043634</c:v>
                </c:pt>
                <c:pt idx="439">
                  <c:v>78.991546517229381</c:v>
                </c:pt>
                <c:pt idx="440">
                  <c:v>80.839806303491628</c:v>
                </c:pt>
                <c:pt idx="441">
                  <c:v>82.13494647161248</c:v>
                </c:pt>
                <c:pt idx="442">
                  <c:v>80.861286677011677</c:v>
                </c:pt>
                <c:pt idx="443">
                  <c:v>81.555292274416928</c:v>
                </c:pt>
                <c:pt idx="444">
                  <c:v>81.123789476940559</c:v>
                </c:pt>
                <c:pt idx="445">
                  <c:v>80.447157711058864</c:v>
                </c:pt>
                <c:pt idx="446">
                  <c:v>80.024183885421351</c:v>
                </c:pt>
                <c:pt idx="447">
                  <c:v>79.431262398698706</c:v>
                </c:pt>
                <c:pt idx="448">
                  <c:v>77.44590728732318</c:v>
                </c:pt>
                <c:pt idx="449">
                  <c:v>76.107174596470443</c:v>
                </c:pt>
                <c:pt idx="450">
                  <c:v>82.58161188569126</c:v>
                </c:pt>
                <c:pt idx="451">
                  <c:v>83.64046794509153</c:v>
                </c:pt>
                <c:pt idx="452">
                  <c:v>85.67604922396248</c:v>
                </c:pt>
                <c:pt idx="453">
                  <c:v>85.287507173526208</c:v>
                </c:pt>
                <c:pt idx="454">
                  <c:v>89.215572537083034</c:v>
                </c:pt>
                <c:pt idx="455">
                  <c:v>95.397813568861949</c:v>
                </c:pt>
                <c:pt idx="456">
                  <c:v>93.130686498958653</c:v>
                </c:pt>
                <c:pt idx="457">
                  <c:v>90.463961304013196</c:v>
                </c:pt>
                <c:pt idx="458">
                  <c:v>90.496813639985035</c:v>
                </c:pt>
                <c:pt idx="459">
                  <c:v>91.362030449858963</c:v>
                </c:pt>
                <c:pt idx="460">
                  <c:v>90.972224848039161</c:v>
                </c:pt>
                <c:pt idx="461">
                  <c:v>90.760579991297476</c:v>
                </c:pt>
                <c:pt idx="462">
                  <c:v>91.933471563061545</c:v>
                </c:pt>
                <c:pt idx="463">
                  <c:v>93.374551915980433</c:v>
                </c:pt>
                <c:pt idx="464">
                  <c:v>93.447837896225337</c:v>
                </c:pt>
                <c:pt idx="465">
                  <c:v>93.245353787014224</c:v>
                </c:pt>
                <c:pt idx="466">
                  <c:v>93.337908925858002</c:v>
                </c:pt>
                <c:pt idx="467">
                  <c:v>94.454572461054894</c:v>
                </c:pt>
                <c:pt idx="468">
                  <c:v>94.708546289144934</c:v>
                </c:pt>
                <c:pt idx="469">
                  <c:v>96.619035981046153</c:v>
                </c:pt>
                <c:pt idx="470">
                  <c:v>98.653669596379444</c:v>
                </c:pt>
                <c:pt idx="471">
                  <c:v>99.898267709159015</c:v>
                </c:pt>
                <c:pt idx="472">
                  <c:v>99.481611640439169</c:v>
                </c:pt>
                <c:pt idx="473">
                  <c:v>99.754538739282182</c:v>
                </c:pt>
                <c:pt idx="474">
                  <c:v>103.86708260483476</c:v>
                </c:pt>
                <c:pt idx="475">
                  <c:v>106.96973302709895</c:v>
                </c:pt>
                <c:pt idx="476">
                  <c:v>107.77966946394332</c:v>
                </c:pt>
                <c:pt idx="477">
                  <c:v>108.90265075605787</c:v>
                </c:pt>
                <c:pt idx="478">
                  <c:v>106.734396581916</c:v>
                </c:pt>
                <c:pt idx="479">
                  <c:v>108.58455169525358</c:v>
                </c:pt>
                <c:pt idx="480">
                  <c:v>106.26498724293369</c:v>
                </c:pt>
                <c:pt idx="481">
                  <c:v>106.36038537239037</c:v>
                </c:pt>
                <c:pt idx="482">
                  <c:v>106.88065265455991</c:v>
                </c:pt>
                <c:pt idx="483">
                  <c:v>109.29656289987415</c:v>
                </c:pt>
                <c:pt idx="484">
                  <c:v>110.86684138175924</c:v>
                </c:pt>
                <c:pt idx="485">
                  <c:v>111.04279091191614</c:v>
                </c:pt>
                <c:pt idx="486">
                  <c:v>112.66740210329311</c:v>
                </c:pt>
                <c:pt idx="487">
                  <c:v>116.60083756022996</c:v>
                </c:pt>
                <c:pt idx="488">
                  <c:v>114.15902451155331</c:v>
                </c:pt>
                <c:pt idx="489">
                  <c:v>117.29958147532348</c:v>
                </c:pt>
                <c:pt idx="490">
                  <c:v>117.31537586761762</c:v>
                </c:pt>
                <c:pt idx="491">
                  <c:v>118.16416650950562</c:v>
                </c:pt>
                <c:pt idx="492">
                  <c:v>120.60029357695637</c:v>
                </c:pt>
                <c:pt idx="493">
                  <c:v>120.81193843369809</c:v>
                </c:pt>
                <c:pt idx="494">
                  <c:v>120.95693095495844</c:v>
                </c:pt>
                <c:pt idx="495">
                  <c:v>123.14445428769919</c:v>
                </c:pt>
                <c:pt idx="496">
                  <c:v>123.12771223186738</c:v>
                </c:pt>
                <c:pt idx="497">
                  <c:v>127.24025609741996</c:v>
                </c:pt>
                <c:pt idx="498">
                  <c:v>132.27645602433483</c:v>
                </c:pt>
                <c:pt idx="499">
                  <c:v>132.37059060240802</c:v>
                </c:pt>
                <c:pt idx="500">
                  <c:v>133.60760740688639</c:v>
                </c:pt>
                <c:pt idx="501">
                  <c:v>132.80398872695969</c:v>
                </c:pt>
                <c:pt idx="502">
                  <c:v>133.97751207441553</c:v>
                </c:pt>
                <c:pt idx="503">
                  <c:v>137.06342044084792</c:v>
                </c:pt>
                <c:pt idx="504">
                  <c:v>137.15408025261638</c:v>
                </c:pt>
                <c:pt idx="505">
                  <c:v>138.06194192168454</c:v>
                </c:pt>
                <c:pt idx="506">
                  <c:v>138.39267649632419</c:v>
                </c:pt>
                <c:pt idx="507">
                  <c:v>144.00221286351692</c:v>
                </c:pt>
                <c:pt idx="508">
                  <c:v>137.32086903524268</c:v>
                </c:pt>
                <c:pt idx="509">
                  <c:v>135.23221859826333</c:v>
                </c:pt>
                <c:pt idx="510">
                  <c:v>134.33699244303054</c:v>
                </c:pt>
                <c:pt idx="511">
                  <c:v>132.58823732822151</c:v>
                </c:pt>
                <c:pt idx="512">
                  <c:v>137.76184846809554</c:v>
                </c:pt>
                <c:pt idx="513">
                  <c:v>138.2963307033298</c:v>
                </c:pt>
                <c:pt idx="514">
                  <c:v>136.42848587062281</c:v>
                </c:pt>
                <c:pt idx="515">
                  <c:v>137.93527089548539</c:v>
                </c:pt>
                <c:pt idx="516">
                  <c:v>133.46261488562604</c:v>
                </c:pt>
                <c:pt idx="517">
                  <c:v>136.72162979160237</c:v>
                </c:pt>
                <c:pt idx="518">
                  <c:v>139.16691760658372</c:v>
                </c:pt>
                <c:pt idx="519">
                  <c:v>139.61579423558365</c:v>
                </c:pt>
                <c:pt idx="520">
                  <c:v>141.24166897834419</c:v>
                </c:pt>
                <c:pt idx="521">
                  <c:v>142.58577176257691</c:v>
                </c:pt>
                <c:pt idx="522">
                  <c:v>144.03632875087231</c:v>
                </c:pt>
                <c:pt idx="523">
                  <c:v>148.12928756998011</c:v>
                </c:pt>
                <c:pt idx="524">
                  <c:v>145.74275489433302</c:v>
                </c:pt>
                <c:pt idx="525">
                  <c:v>150.71388192499597</c:v>
                </c:pt>
                <c:pt idx="526">
                  <c:v>154.32795476974496</c:v>
                </c:pt>
                <c:pt idx="527">
                  <c:v>151.93320901010489</c:v>
                </c:pt>
                <c:pt idx="528">
                  <c:v>161.79364811934707</c:v>
                </c:pt>
                <c:pt idx="529">
                  <c:v>157.31562201610768</c:v>
                </c:pt>
                <c:pt idx="530">
                  <c:v>156.48230987866796</c:v>
                </c:pt>
                <c:pt idx="531">
                  <c:v>155.71565007670958</c:v>
                </c:pt>
                <c:pt idx="532">
                  <c:v>154.59266878459502</c:v>
                </c:pt>
                <c:pt idx="533">
                  <c:v>154.28941645254721</c:v>
                </c:pt>
                <c:pt idx="534">
                  <c:v>155.89728558809239</c:v>
                </c:pt>
                <c:pt idx="535">
                  <c:v>156.11240521113882</c:v>
                </c:pt>
                <c:pt idx="536">
                  <c:v>155.99679025954558</c:v>
                </c:pt>
                <c:pt idx="537">
                  <c:v>158.05322013624482</c:v>
                </c:pt>
                <c:pt idx="538">
                  <c:v>156.40207436581366</c:v>
                </c:pt>
                <c:pt idx="539">
                  <c:v>145.96261283506772</c:v>
                </c:pt>
                <c:pt idx="540">
                  <c:v>152.71313610159032</c:v>
                </c:pt>
                <c:pt idx="541">
                  <c:v>151.54087630551803</c:v>
                </c:pt>
                <c:pt idx="542">
                  <c:v>155.5245379299503</c:v>
                </c:pt>
                <c:pt idx="543">
                  <c:v>158.44081452314342</c:v>
                </c:pt>
                <c:pt idx="544">
                  <c:v>156.0748145574787</c:v>
                </c:pt>
                <c:pt idx="545">
                  <c:v>162.37456586792615</c:v>
                </c:pt>
                <c:pt idx="546">
                  <c:v>166.00095833866456</c:v>
                </c:pt>
                <c:pt idx="547">
                  <c:v>163.0688873531773</c:v>
                </c:pt>
                <c:pt idx="548">
                  <c:v>167.92913774993525</c:v>
                </c:pt>
                <c:pt idx="549">
                  <c:v>169.00536764085911</c:v>
                </c:pt>
                <c:pt idx="550">
                  <c:v>165.91472095673848</c:v>
                </c:pt>
                <c:pt idx="551">
                  <c:v>168.51574147974026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442-4338-9A6A-B7D135BB9985}"/>
            </c:ext>
          </c:extLst>
        </c:ser>
        <c:ser>
          <c:idx val="3"/>
          <c:order val="3"/>
          <c:tx>
            <c:strRef>
              <c:f>'TRI 1971-2016'!$E$2</c:f>
              <c:strCache>
                <c:ptCount val="1"/>
                <c:pt idx="0">
                  <c:v>GSCI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'TRI 1971-2016'!$A$3:$A$554</c:f>
              <c:numCache>
                <c:formatCode>d\-mmm\-yy</c:formatCode>
                <c:ptCount val="552"/>
                <c:pt idx="0">
                  <c:v>25964</c:v>
                </c:pt>
                <c:pt idx="1">
                  <c:v>25992</c:v>
                </c:pt>
                <c:pt idx="2">
                  <c:v>26023</c:v>
                </c:pt>
                <c:pt idx="3">
                  <c:v>26053</c:v>
                </c:pt>
                <c:pt idx="4">
                  <c:v>26084</c:v>
                </c:pt>
                <c:pt idx="5">
                  <c:v>26114</c:v>
                </c:pt>
                <c:pt idx="6">
                  <c:v>26145</c:v>
                </c:pt>
                <c:pt idx="7">
                  <c:v>26176</c:v>
                </c:pt>
                <c:pt idx="8">
                  <c:v>26206</c:v>
                </c:pt>
                <c:pt idx="9">
                  <c:v>26237</c:v>
                </c:pt>
                <c:pt idx="10">
                  <c:v>26267</c:v>
                </c:pt>
                <c:pt idx="11">
                  <c:v>26298</c:v>
                </c:pt>
                <c:pt idx="12">
                  <c:v>26329</c:v>
                </c:pt>
                <c:pt idx="13">
                  <c:v>26358</c:v>
                </c:pt>
                <c:pt idx="14">
                  <c:v>26389</c:v>
                </c:pt>
                <c:pt idx="15">
                  <c:v>26419</c:v>
                </c:pt>
                <c:pt idx="16">
                  <c:v>26450</c:v>
                </c:pt>
                <c:pt idx="17">
                  <c:v>26480</c:v>
                </c:pt>
                <c:pt idx="18">
                  <c:v>26511</c:v>
                </c:pt>
                <c:pt idx="19">
                  <c:v>26542</c:v>
                </c:pt>
                <c:pt idx="20">
                  <c:v>26572</c:v>
                </c:pt>
                <c:pt idx="21">
                  <c:v>26603</c:v>
                </c:pt>
                <c:pt idx="22">
                  <c:v>26633</c:v>
                </c:pt>
                <c:pt idx="23">
                  <c:v>26664</c:v>
                </c:pt>
                <c:pt idx="24">
                  <c:v>26695</c:v>
                </c:pt>
                <c:pt idx="25">
                  <c:v>26723</c:v>
                </c:pt>
                <c:pt idx="26">
                  <c:v>26754</c:v>
                </c:pt>
                <c:pt idx="27">
                  <c:v>26784</c:v>
                </c:pt>
                <c:pt idx="28">
                  <c:v>26815</c:v>
                </c:pt>
                <c:pt idx="29">
                  <c:v>26845</c:v>
                </c:pt>
                <c:pt idx="30">
                  <c:v>26876</c:v>
                </c:pt>
                <c:pt idx="31">
                  <c:v>26907</c:v>
                </c:pt>
                <c:pt idx="32">
                  <c:v>26937</c:v>
                </c:pt>
                <c:pt idx="33">
                  <c:v>26968</c:v>
                </c:pt>
                <c:pt idx="34">
                  <c:v>26998</c:v>
                </c:pt>
                <c:pt idx="35">
                  <c:v>27029</c:v>
                </c:pt>
                <c:pt idx="36">
                  <c:v>27060</c:v>
                </c:pt>
                <c:pt idx="37">
                  <c:v>27088</c:v>
                </c:pt>
                <c:pt idx="38">
                  <c:v>27119</c:v>
                </c:pt>
                <c:pt idx="39">
                  <c:v>27149</c:v>
                </c:pt>
                <c:pt idx="40">
                  <c:v>27180</c:v>
                </c:pt>
                <c:pt idx="41">
                  <c:v>27210</c:v>
                </c:pt>
                <c:pt idx="42">
                  <c:v>27241</c:v>
                </c:pt>
                <c:pt idx="43">
                  <c:v>27272</c:v>
                </c:pt>
                <c:pt idx="44">
                  <c:v>27302</c:v>
                </c:pt>
                <c:pt idx="45">
                  <c:v>27333</c:v>
                </c:pt>
                <c:pt idx="46">
                  <c:v>27363</c:v>
                </c:pt>
                <c:pt idx="47">
                  <c:v>27394</c:v>
                </c:pt>
                <c:pt idx="48">
                  <c:v>27425</c:v>
                </c:pt>
                <c:pt idx="49">
                  <c:v>27453</c:v>
                </c:pt>
                <c:pt idx="50">
                  <c:v>27484</c:v>
                </c:pt>
                <c:pt idx="51">
                  <c:v>27514</c:v>
                </c:pt>
                <c:pt idx="52">
                  <c:v>27545</c:v>
                </c:pt>
                <c:pt idx="53">
                  <c:v>27575</c:v>
                </c:pt>
                <c:pt idx="54">
                  <c:v>27606</c:v>
                </c:pt>
                <c:pt idx="55">
                  <c:v>27637</c:v>
                </c:pt>
                <c:pt idx="56">
                  <c:v>27667</c:v>
                </c:pt>
                <c:pt idx="57">
                  <c:v>27698</c:v>
                </c:pt>
                <c:pt idx="58">
                  <c:v>27728</c:v>
                </c:pt>
                <c:pt idx="59">
                  <c:v>27759</c:v>
                </c:pt>
                <c:pt idx="60">
                  <c:v>27790</c:v>
                </c:pt>
                <c:pt idx="61">
                  <c:v>27819</c:v>
                </c:pt>
                <c:pt idx="62">
                  <c:v>27850</c:v>
                </c:pt>
                <c:pt idx="63">
                  <c:v>27880</c:v>
                </c:pt>
                <c:pt idx="64">
                  <c:v>27911</c:v>
                </c:pt>
                <c:pt idx="65">
                  <c:v>27941</c:v>
                </c:pt>
                <c:pt idx="66">
                  <c:v>27972</c:v>
                </c:pt>
                <c:pt idx="67">
                  <c:v>28003</c:v>
                </c:pt>
                <c:pt idx="68">
                  <c:v>28033</c:v>
                </c:pt>
                <c:pt idx="69">
                  <c:v>28064</c:v>
                </c:pt>
                <c:pt idx="70">
                  <c:v>28094</c:v>
                </c:pt>
                <c:pt idx="71">
                  <c:v>28125</c:v>
                </c:pt>
                <c:pt idx="72">
                  <c:v>28156</c:v>
                </c:pt>
                <c:pt idx="73">
                  <c:v>28184</c:v>
                </c:pt>
                <c:pt idx="74">
                  <c:v>28215</c:v>
                </c:pt>
                <c:pt idx="75">
                  <c:v>28245</c:v>
                </c:pt>
                <c:pt idx="76">
                  <c:v>28276</c:v>
                </c:pt>
                <c:pt idx="77">
                  <c:v>28306</c:v>
                </c:pt>
                <c:pt idx="78">
                  <c:v>28337</c:v>
                </c:pt>
                <c:pt idx="79">
                  <c:v>28368</c:v>
                </c:pt>
                <c:pt idx="80">
                  <c:v>28398</c:v>
                </c:pt>
                <c:pt idx="81">
                  <c:v>28429</c:v>
                </c:pt>
                <c:pt idx="82">
                  <c:v>28459</c:v>
                </c:pt>
                <c:pt idx="83">
                  <c:v>28490</c:v>
                </c:pt>
                <c:pt idx="84">
                  <c:v>28521</c:v>
                </c:pt>
                <c:pt idx="85">
                  <c:v>28549</c:v>
                </c:pt>
                <c:pt idx="86">
                  <c:v>28580</c:v>
                </c:pt>
                <c:pt idx="87">
                  <c:v>28610</c:v>
                </c:pt>
                <c:pt idx="88">
                  <c:v>28641</c:v>
                </c:pt>
                <c:pt idx="89">
                  <c:v>28671</c:v>
                </c:pt>
                <c:pt idx="90">
                  <c:v>28702</c:v>
                </c:pt>
                <c:pt idx="91">
                  <c:v>28733</c:v>
                </c:pt>
                <c:pt idx="92">
                  <c:v>28763</c:v>
                </c:pt>
                <c:pt idx="93">
                  <c:v>28794</c:v>
                </c:pt>
                <c:pt idx="94">
                  <c:v>28824</c:v>
                </c:pt>
                <c:pt idx="95">
                  <c:v>28855</c:v>
                </c:pt>
                <c:pt idx="96">
                  <c:v>28886</c:v>
                </c:pt>
                <c:pt idx="97">
                  <c:v>28914</c:v>
                </c:pt>
                <c:pt idx="98">
                  <c:v>28945</c:v>
                </c:pt>
                <c:pt idx="99">
                  <c:v>28975</c:v>
                </c:pt>
                <c:pt idx="100">
                  <c:v>29006</c:v>
                </c:pt>
                <c:pt idx="101">
                  <c:v>29036</c:v>
                </c:pt>
                <c:pt idx="102">
                  <c:v>29067</c:v>
                </c:pt>
                <c:pt idx="103">
                  <c:v>29098</c:v>
                </c:pt>
                <c:pt idx="104">
                  <c:v>29128</c:v>
                </c:pt>
                <c:pt idx="105">
                  <c:v>29159</c:v>
                </c:pt>
                <c:pt idx="106">
                  <c:v>29189</c:v>
                </c:pt>
                <c:pt idx="107">
                  <c:v>29220</c:v>
                </c:pt>
                <c:pt idx="108">
                  <c:v>29251</c:v>
                </c:pt>
                <c:pt idx="109">
                  <c:v>29280</c:v>
                </c:pt>
                <c:pt idx="110">
                  <c:v>29311</c:v>
                </c:pt>
                <c:pt idx="111">
                  <c:v>29341</c:v>
                </c:pt>
                <c:pt idx="112">
                  <c:v>29372</c:v>
                </c:pt>
                <c:pt idx="113">
                  <c:v>29402</c:v>
                </c:pt>
                <c:pt idx="114">
                  <c:v>29433</c:v>
                </c:pt>
                <c:pt idx="115">
                  <c:v>29464</c:v>
                </c:pt>
                <c:pt idx="116">
                  <c:v>29494</c:v>
                </c:pt>
                <c:pt idx="117">
                  <c:v>29525</c:v>
                </c:pt>
                <c:pt idx="118">
                  <c:v>29555</c:v>
                </c:pt>
                <c:pt idx="119">
                  <c:v>29586</c:v>
                </c:pt>
                <c:pt idx="120">
                  <c:v>29617</c:v>
                </c:pt>
                <c:pt idx="121">
                  <c:v>29645</c:v>
                </c:pt>
                <c:pt idx="122">
                  <c:v>29676</c:v>
                </c:pt>
                <c:pt idx="123">
                  <c:v>29706</c:v>
                </c:pt>
                <c:pt idx="124">
                  <c:v>29737</c:v>
                </c:pt>
                <c:pt idx="125">
                  <c:v>29767</c:v>
                </c:pt>
                <c:pt idx="126">
                  <c:v>29798</c:v>
                </c:pt>
                <c:pt idx="127">
                  <c:v>29829</c:v>
                </c:pt>
                <c:pt idx="128">
                  <c:v>29859</c:v>
                </c:pt>
                <c:pt idx="129">
                  <c:v>29890</c:v>
                </c:pt>
                <c:pt idx="130">
                  <c:v>29920</c:v>
                </c:pt>
                <c:pt idx="131">
                  <c:v>29951</c:v>
                </c:pt>
                <c:pt idx="132">
                  <c:v>29982</c:v>
                </c:pt>
                <c:pt idx="133">
                  <c:v>30010</c:v>
                </c:pt>
                <c:pt idx="134">
                  <c:v>30041</c:v>
                </c:pt>
                <c:pt idx="135">
                  <c:v>30071</c:v>
                </c:pt>
                <c:pt idx="136">
                  <c:v>30102</c:v>
                </c:pt>
                <c:pt idx="137">
                  <c:v>30132</c:v>
                </c:pt>
                <c:pt idx="138">
                  <c:v>30163</c:v>
                </c:pt>
                <c:pt idx="139">
                  <c:v>30194</c:v>
                </c:pt>
                <c:pt idx="140">
                  <c:v>30224</c:v>
                </c:pt>
                <c:pt idx="141">
                  <c:v>30255</c:v>
                </c:pt>
                <c:pt idx="142">
                  <c:v>30285</c:v>
                </c:pt>
                <c:pt idx="143">
                  <c:v>30316</c:v>
                </c:pt>
                <c:pt idx="144">
                  <c:v>30347</c:v>
                </c:pt>
                <c:pt idx="145">
                  <c:v>30375</c:v>
                </c:pt>
                <c:pt idx="146">
                  <c:v>30406</c:v>
                </c:pt>
                <c:pt idx="147">
                  <c:v>30436</c:v>
                </c:pt>
                <c:pt idx="148">
                  <c:v>30467</c:v>
                </c:pt>
                <c:pt idx="149">
                  <c:v>30497</c:v>
                </c:pt>
                <c:pt idx="150">
                  <c:v>30528</c:v>
                </c:pt>
                <c:pt idx="151">
                  <c:v>30559</c:v>
                </c:pt>
                <c:pt idx="152">
                  <c:v>30589</c:v>
                </c:pt>
                <c:pt idx="153">
                  <c:v>30620</c:v>
                </c:pt>
                <c:pt idx="154">
                  <c:v>30650</c:v>
                </c:pt>
                <c:pt idx="155">
                  <c:v>30681</c:v>
                </c:pt>
                <c:pt idx="156">
                  <c:v>30712</c:v>
                </c:pt>
                <c:pt idx="157">
                  <c:v>30741</c:v>
                </c:pt>
                <c:pt idx="158">
                  <c:v>30772</c:v>
                </c:pt>
                <c:pt idx="159">
                  <c:v>30802</c:v>
                </c:pt>
                <c:pt idx="160">
                  <c:v>30833</c:v>
                </c:pt>
                <c:pt idx="161">
                  <c:v>30863</c:v>
                </c:pt>
                <c:pt idx="162">
                  <c:v>30894</c:v>
                </c:pt>
                <c:pt idx="163">
                  <c:v>30925</c:v>
                </c:pt>
                <c:pt idx="164">
                  <c:v>30955</c:v>
                </c:pt>
                <c:pt idx="165">
                  <c:v>30986</c:v>
                </c:pt>
                <c:pt idx="166">
                  <c:v>31016</c:v>
                </c:pt>
                <c:pt idx="167">
                  <c:v>31047</c:v>
                </c:pt>
                <c:pt idx="168">
                  <c:v>31078</c:v>
                </c:pt>
                <c:pt idx="169">
                  <c:v>31106</c:v>
                </c:pt>
                <c:pt idx="170">
                  <c:v>31137</c:v>
                </c:pt>
                <c:pt idx="171">
                  <c:v>31167</c:v>
                </c:pt>
                <c:pt idx="172">
                  <c:v>31198</c:v>
                </c:pt>
                <c:pt idx="173">
                  <c:v>31228</c:v>
                </c:pt>
                <c:pt idx="174">
                  <c:v>31259</c:v>
                </c:pt>
                <c:pt idx="175">
                  <c:v>31290</c:v>
                </c:pt>
                <c:pt idx="176">
                  <c:v>31320</c:v>
                </c:pt>
                <c:pt idx="177">
                  <c:v>31351</c:v>
                </c:pt>
                <c:pt idx="178">
                  <c:v>31381</c:v>
                </c:pt>
                <c:pt idx="179">
                  <c:v>31412</c:v>
                </c:pt>
                <c:pt idx="180">
                  <c:v>31443</c:v>
                </c:pt>
                <c:pt idx="181">
                  <c:v>31471</c:v>
                </c:pt>
                <c:pt idx="182">
                  <c:v>31502</c:v>
                </c:pt>
                <c:pt idx="183">
                  <c:v>31532</c:v>
                </c:pt>
                <c:pt idx="184">
                  <c:v>31563</c:v>
                </c:pt>
                <c:pt idx="185">
                  <c:v>31593</c:v>
                </c:pt>
                <c:pt idx="186">
                  <c:v>31624</c:v>
                </c:pt>
                <c:pt idx="187">
                  <c:v>31655</c:v>
                </c:pt>
                <c:pt idx="188">
                  <c:v>31685</c:v>
                </c:pt>
                <c:pt idx="189">
                  <c:v>31716</c:v>
                </c:pt>
                <c:pt idx="190">
                  <c:v>31746</c:v>
                </c:pt>
                <c:pt idx="191">
                  <c:v>31777</c:v>
                </c:pt>
                <c:pt idx="192">
                  <c:v>31808</c:v>
                </c:pt>
                <c:pt idx="193">
                  <c:v>31836</c:v>
                </c:pt>
                <c:pt idx="194">
                  <c:v>31867</c:v>
                </c:pt>
                <c:pt idx="195">
                  <c:v>31897</c:v>
                </c:pt>
                <c:pt idx="196">
                  <c:v>31928</c:v>
                </c:pt>
                <c:pt idx="197">
                  <c:v>31958</c:v>
                </c:pt>
                <c:pt idx="198">
                  <c:v>31989</c:v>
                </c:pt>
                <c:pt idx="199">
                  <c:v>32020</c:v>
                </c:pt>
                <c:pt idx="200">
                  <c:v>32050</c:v>
                </c:pt>
                <c:pt idx="201">
                  <c:v>32081</c:v>
                </c:pt>
                <c:pt idx="202">
                  <c:v>32111</c:v>
                </c:pt>
                <c:pt idx="203">
                  <c:v>32142</c:v>
                </c:pt>
                <c:pt idx="204">
                  <c:v>32173</c:v>
                </c:pt>
                <c:pt idx="205">
                  <c:v>32202</c:v>
                </c:pt>
                <c:pt idx="206">
                  <c:v>32233</c:v>
                </c:pt>
                <c:pt idx="207">
                  <c:v>32263</c:v>
                </c:pt>
                <c:pt idx="208">
                  <c:v>32294</c:v>
                </c:pt>
                <c:pt idx="209">
                  <c:v>32324</c:v>
                </c:pt>
                <c:pt idx="210">
                  <c:v>32355</c:v>
                </c:pt>
                <c:pt idx="211">
                  <c:v>32386</c:v>
                </c:pt>
                <c:pt idx="212">
                  <c:v>32416</c:v>
                </c:pt>
                <c:pt idx="213">
                  <c:v>32447</c:v>
                </c:pt>
                <c:pt idx="214">
                  <c:v>32477</c:v>
                </c:pt>
                <c:pt idx="215">
                  <c:v>32508</c:v>
                </c:pt>
                <c:pt idx="216">
                  <c:v>32539</c:v>
                </c:pt>
                <c:pt idx="217">
                  <c:v>32567</c:v>
                </c:pt>
                <c:pt idx="218">
                  <c:v>32598</c:v>
                </c:pt>
                <c:pt idx="219">
                  <c:v>32628</c:v>
                </c:pt>
                <c:pt idx="220">
                  <c:v>32659</c:v>
                </c:pt>
                <c:pt idx="221">
                  <c:v>32689</c:v>
                </c:pt>
                <c:pt idx="222">
                  <c:v>32720</c:v>
                </c:pt>
                <c:pt idx="223">
                  <c:v>32751</c:v>
                </c:pt>
                <c:pt idx="224">
                  <c:v>32781</c:v>
                </c:pt>
                <c:pt idx="225">
                  <c:v>32812</c:v>
                </c:pt>
                <c:pt idx="226">
                  <c:v>32842</c:v>
                </c:pt>
                <c:pt idx="227">
                  <c:v>32873</c:v>
                </c:pt>
                <c:pt idx="228">
                  <c:v>32904</c:v>
                </c:pt>
                <c:pt idx="229">
                  <c:v>32932</c:v>
                </c:pt>
                <c:pt idx="230">
                  <c:v>32963</c:v>
                </c:pt>
                <c:pt idx="231">
                  <c:v>32993</c:v>
                </c:pt>
                <c:pt idx="232">
                  <c:v>33024</c:v>
                </c:pt>
                <c:pt idx="233">
                  <c:v>33054</c:v>
                </c:pt>
                <c:pt idx="234">
                  <c:v>33085</c:v>
                </c:pt>
                <c:pt idx="235">
                  <c:v>33116</c:v>
                </c:pt>
                <c:pt idx="236">
                  <c:v>33146</c:v>
                </c:pt>
                <c:pt idx="237">
                  <c:v>33177</c:v>
                </c:pt>
                <c:pt idx="238">
                  <c:v>33207</c:v>
                </c:pt>
                <c:pt idx="239">
                  <c:v>33238</c:v>
                </c:pt>
                <c:pt idx="240">
                  <c:v>33269</c:v>
                </c:pt>
                <c:pt idx="241">
                  <c:v>33297</c:v>
                </c:pt>
                <c:pt idx="242">
                  <c:v>33328</c:v>
                </c:pt>
                <c:pt idx="243">
                  <c:v>33358</c:v>
                </c:pt>
                <c:pt idx="244">
                  <c:v>33389</c:v>
                </c:pt>
                <c:pt idx="245">
                  <c:v>33419</c:v>
                </c:pt>
                <c:pt idx="246">
                  <c:v>33450</c:v>
                </c:pt>
                <c:pt idx="247">
                  <c:v>33481</c:v>
                </c:pt>
                <c:pt idx="248">
                  <c:v>33511</c:v>
                </c:pt>
                <c:pt idx="249">
                  <c:v>33542</c:v>
                </c:pt>
                <c:pt idx="250">
                  <c:v>33572</c:v>
                </c:pt>
                <c:pt idx="251">
                  <c:v>33603</c:v>
                </c:pt>
                <c:pt idx="252">
                  <c:v>33634</c:v>
                </c:pt>
                <c:pt idx="253">
                  <c:v>33663</c:v>
                </c:pt>
                <c:pt idx="254">
                  <c:v>33694</c:v>
                </c:pt>
                <c:pt idx="255">
                  <c:v>33724</c:v>
                </c:pt>
                <c:pt idx="256">
                  <c:v>33755</c:v>
                </c:pt>
                <c:pt idx="257">
                  <c:v>33785</c:v>
                </c:pt>
                <c:pt idx="258">
                  <c:v>33816</c:v>
                </c:pt>
                <c:pt idx="259">
                  <c:v>33847</c:v>
                </c:pt>
                <c:pt idx="260">
                  <c:v>33877</c:v>
                </c:pt>
                <c:pt idx="261">
                  <c:v>33908</c:v>
                </c:pt>
                <c:pt idx="262">
                  <c:v>33938</c:v>
                </c:pt>
                <c:pt idx="263">
                  <c:v>33969</c:v>
                </c:pt>
                <c:pt idx="264">
                  <c:v>34000</c:v>
                </c:pt>
                <c:pt idx="265">
                  <c:v>34028</c:v>
                </c:pt>
                <c:pt idx="266">
                  <c:v>34059</c:v>
                </c:pt>
                <c:pt idx="267">
                  <c:v>34089</c:v>
                </c:pt>
                <c:pt idx="268">
                  <c:v>34120</c:v>
                </c:pt>
                <c:pt idx="269">
                  <c:v>34150</c:v>
                </c:pt>
                <c:pt idx="270">
                  <c:v>34181</c:v>
                </c:pt>
                <c:pt idx="271">
                  <c:v>34212</c:v>
                </c:pt>
                <c:pt idx="272">
                  <c:v>34242</c:v>
                </c:pt>
                <c:pt idx="273">
                  <c:v>34273</c:v>
                </c:pt>
                <c:pt idx="274">
                  <c:v>34303</c:v>
                </c:pt>
                <c:pt idx="275">
                  <c:v>34334</c:v>
                </c:pt>
                <c:pt idx="276">
                  <c:v>34365</c:v>
                </c:pt>
                <c:pt idx="277">
                  <c:v>34393</c:v>
                </c:pt>
                <c:pt idx="278">
                  <c:v>34424</c:v>
                </c:pt>
                <c:pt idx="279">
                  <c:v>34454</c:v>
                </c:pt>
                <c:pt idx="280">
                  <c:v>34485</c:v>
                </c:pt>
                <c:pt idx="281">
                  <c:v>34515</c:v>
                </c:pt>
                <c:pt idx="282">
                  <c:v>34546</c:v>
                </c:pt>
                <c:pt idx="283">
                  <c:v>34577</c:v>
                </c:pt>
                <c:pt idx="284">
                  <c:v>34607</c:v>
                </c:pt>
                <c:pt idx="285">
                  <c:v>34638</c:v>
                </c:pt>
                <c:pt idx="286">
                  <c:v>34668</c:v>
                </c:pt>
                <c:pt idx="287">
                  <c:v>34699</c:v>
                </c:pt>
                <c:pt idx="288">
                  <c:v>34730</c:v>
                </c:pt>
                <c:pt idx="289">
                  <c:v>34758</c:v>
                </c:pt>
                <c:pt idx="290">
                  <c:v>34789</c:v>
                </c:pt>
                <c:pt idx="291">
                  <c:v>34819</c:v>
                </c:pt>
                <c:pt idx="292">
                  <c:v>34850</c:v>
                </c:pt>
                <c:pt idx="293">
                  <c:v>34880</c:v>
                </c:pt>
                <c:pt idx="294">
                  <c:v>34911</c:v>
                </c:pt>
                <c:pt idx="295">
                  <c:v>34942</c:v>
                </c:pt>
                <c:pt idx="296">
                  <c:v>34972</c:v>
                </c:pt>
                <c:pt idx="297">
                  <c:v>35003</c:v>
                </c:pt>
                <c:pt idx="298">
                  <c:v>35033</c:v>
                </c:pt>
                <c:pt idx="299">
                  <c:v>35064</c:v>
                </c:pt>
                <c:pt idx="300">
                  <c:v>35095</c:v>
                </c:pt>
                <c:pt idx="301">
                  <c:v>35124</c:v>
                </c:pt>
                <c:pt idx="302">
                  <c:v>35155</c:v>
                </c:pt>
                <c:pt idx="303">
                  <c:v>35185</c:v>
                </c:pt>
                <c:pt idx="304">
                  <c:v>35216</c:v>
                </c:pt>
                <c:pt idx="305">
                  <c:v>35246</c:v>
                </c:pt>
                <c:pt idx="306">
                  <c:v>35277</c:v>
                </c:pt>
                <c:pt idx="307">
                  <c:v>35308</c:v>
                </c:pt>
                <c:pt idx="308">
                  <c:v>35338</c:v>
                </c:pt>
                <c:pt idx="309">
                  <c:v>35369</c:v>
                </c:pt>
                <c:pt idx="310">
                  <c:v>35399</c:v>
                </c:pt>
                <c:pt idx="311">
                  <c:v>35430</c:v>
                </c:pt>
                <c:pt idx="312">
                  <c:v>35461</c:v>
                </c:pt>
                <c:pt idx="313">
                  <c:v>35489</c:v>
                </c:pt>
                <c:pt idx="314">
                  <c:v>35520</c:v>
                </c:pt>
                <c:pt idx="315">
                  <c:v>35550</c:v>
                </c:pt>
                <c:pt idx="316">
                  <c:v>35581</c:v>
                </c:pt>
                <c:pt idx="317">
                  <c:v>35611</c:v>
                </c:pt>
                <c:pt idx="318">
                  <c:v>35642</c:v>
                </c:pt>
                <c:pt idx="319">
                  <c:v>35673</c:v>
                </c:pt>
                <c:pt idx="320">
                  <c:v>35703</c:v>
                </c:pt>
                <c:pt idx="321">
                  <c:v>35734</c:v>
                </c:pt>
                <c:pt idx="322">
                  <c:v>35764</c:v>
                </c:pt>
                <c:pt idx="323">
                  <c:v>35795</c:v>
                </c:pt>
                <c:pt idx="324">
                  <c:v>35826</c:v>
                </c:pt>
                <c:pt idx="325">
                  <c:v>35854</c:v>
                </c:pt>
                <c:pt idx="326">
                  <c:v>35885</c:v>
                </c:pt>
                <c:pt idx="327">
                  <c:v>35915</c:v>
                </c:pt>
                <c:pt idx="328">
                  <c:v>35946</c:v>
                </c:pt>
                <c:pt idx="329">
                  <c:v>35976</c:v>
                </c:pt>
                <c:pt idx="330">
                  <c:v>36007</c:v>
                </c:pt>
                <c:pt idx="331">
                  <c:v>36038</c:v>
                </c:pt>
                <c:pt idx="332">
                  <c:v>36068</c:v>
                </c:pt>
                <c:pt idx="333">
                  <c:v>36099</c:v>
                </c:pt>
                <c:pt idx="334">
                  <c:v>36129</c:v>
                </c:pt>
                <c:pt idx="335">
                  <c:v>36160</c:v>
                </c:pt>
                <c:pt idx="336">
                  <c:v>36191</c:v>
                </c:pt>
                <c:pt idx="337">
                  <c:v>36219</c:v>
                </c:pt>
                <c:pt idx="338">
                  <c:v>36250</c:v>
                </c:pt>
                <c:pt idx="339">
                  <c:v>36280</c:v>
                </c:pt>
                <c:pt idx="340">
                  <c:v>36311</c:v>
                </c:pt>
                <c:pt idx="341">
                  <c:v>36341</c:v>
                </c:pt>
                <c:pt idx="342">
                  <c:v>36372</c:v>
                </c:pt>
                <c:pt idx="343">
                  <c:v>36403</c:v>
                </c:pt>
                <c:pt idx="344">
                  <c:v>36433</c:v>
                </c:pt>
                <c:pt idx="345">
                  <c:v>36464</c:v>
                </c:pt>
                <c:pt idx="346">
                  <c:v>36494</c:v>
                </c:pt>
                <c:pt idx="347">
                  <c:v>36525</c:v>
                </c:pt>
                <c:pt idx="348">
                  <c:v>36556</c:v>
                </c:pt>
                <c:pt idx="349">
                  <c:v>36585</c:v>
                </c:pt>
                <c:pt idx="350">
                  <c:v>36616</c:v>
                </c:pt>
                <c:pt idx="351">
                  <c:v>36646</c:v>
                </c:pt>
                <c:pt idx="352">
                  <c:v>36677</c:v>
                </c:pt>
                <c:pt idx="353">
                  <c:v>36707</c:v>
                </c:pt>
                <c:pt idx="354">
                  <c:v>36738</c:v>
                </c:pt>
                <c:pt idx="355">
                  <c:v>36769</c:v>
                </c:pt>
                <c:pt idx="356">
                  <c:v>36799</c:v>
                </c:pt>
                <c:pt idx="357">
                  <c:v>36830</c:v>
                </c:pt>
                <c:pt idx="358">
                  <c:v>36860</c:v>
                </c:pt>
                <c:pt idx="359">
                  <c:v>36891</c:v>
                </c:pt>
                <c:pt idx="360">
                  <c:v>36922</c:v>
                </c:pt>
                <c:pt idx="361">
                  <c:v>36950</c:v>
                </c:pt>
                <c:pt idx="362">
                  <c:v>36981</c:v>
                </c:pt>
                <c:pt idx="363">
                  <c:v>37011</c:v>
                </c:pt>
                <c:pt idx="364">
                  <c:v>37042</c:v>
                </c:pt>
                <c:pt idx="365">
                  <c:v>37072</c:v>
                </c:pt>
                <c:pt idx="366">
                  <c:v>37103</c:v>
                </c:pt>
                <c:pt idx="367">
                  <c:v>37134</c:v>
                </c:pt>
                <c:pt idx="368">
                  <c:v>37164</c:v>
                </c:pt>
                <c:pt idx="369">
                  <c:v>37195</c:v>
                </c:pt>
                <c:pt idx="370">
                  <c:v>37225</c:v>
                </c:pt>
                <c:pt idx="371">
                  <c:v>37256</c:v>
                </c:pt>
                <c:pt idx="372">
                  <c:v>37287</c:v>
                </c:pt>
                <c:pt idx="373">
                  <c:v>37315</c:v>
                </c:pt>
                <c:pt idx="374">
                  <c:v>37346</c:v>
                </c:pt>
                <c:pt idx="375">
                  <c:v>37376</c:v>
                </c:pt>
                <c:pt idx="376">
                  <c:v>37407</c:v>
                </c:pt>
                <c:pt idx="377">
                  <c:v>37437</c:v>
                </c:pt>
                <c:pt idx="378">
                  <c:v>37468</c:v>
                </c:pt>
                <c:pt idx="379">
                  <c:v>37499</c:v>
                </c:pt>
                <c:pt idx="380">
                  <c:v>37529</c:v>
                </c:pt>
                <c:pt idx="381">
                  <c:v>37560</c:v>
                </c:pt>
                <c:pt idx="382">
                  <c:v>37590</c:v>
                </c:pt>
                <c:pt idx="383">
                  <c:v>37621</c:v>
                </c:pt>
                <c:pt idx="384">
                  <c:v>37652</c:v>
                </c:pt>
                <c:pt idx="385">
                  <c:v>37680</c:v>
                </c:pt>
                <c:pt idx="386">
                  <c:v>37711</c:v>
                </c:pt>
                <c:pt idx="387">
                  <c:v>37741</c:v>
                </c:pt>
                <c:pt idx="388">
                  <c:v>37772</c:v>
                </c:pt>
                <c:pt idx="389">
                  <c:v>37802</c:v>
                </c:pt>
                <c:pt idx="390">
                  <c:v>37833</c:v>
                </c:pt>
                <c:pt idx="391">
                  <c:v>37864</c:v>
                </c:pt>
                <c:pt idx="392">
                  <c:v>37894</c:v>
                </c:pt>
                <c:pt idx="393">
                  <c:v>37925</c:v>
                </c:pt>
                <c:pt idx="394">
                  <c:v>37955</c:v>
                </c:pt>
                <c:pt idx="395">
                  <c:v>37986</c:v>
                </c:pt>
                <c:pt idx="396">
                  <c:v>38017</c:v>
                </c:pt>
                <c:pt idx="397">
                  <c:v>38046</c:v>
                </c:pt>
                <c:pt idx="398">
                  <c:v>38077</c:v>
                </c:pt>
                <c:pt idx="399">
                  <c:v>38107</c:v>
                </c:pt>
                <c:pt idx="400">
                  <c:v>38138</c:v>
                </c:pt>
                <c:pt idx="401">
                  <c:v>38168</c:v>
                </c:pt>
                <c:pt idx="402">
                  <c:v>38199</c:v>
                </c:pt>
                <c:pt idx="403">
                  <c:v>38230</c:v>
                </c:pt>
                <c:pt idx="404">
                  <c:v>38260</c:v>
                </c:pt>
                <c:pt idx="405">
                  <c:v>38291</c:v>
                </c:pt>
                <c:pt idx="406">
                  <c:v>38321</c:v>
                </c:pt>
                <c:pt idx="407">
                  <c:v>38352</c:v>
                </c:pt>
                <c:pt idx="408">
                  <c:v>38383</c:v>
                </c:pt>
                <c:pt idx="409">
                  <c:v>38411</c:v>
                </c:pt>
                <c:pt idx="410">
                  <c:v>38442</c:v>
                </c:pt>
                <c:pt idx="411">
                  <c:v>38472</c:v>
                </c:pt>
                <c:pt idx="412">
                  <c:v>38503</c:v>
                </c:pt>
                <c:pt idx="413">
                  <c:v>38533</c:v>
                </c:pt>
                <c:pt idx="414">
                  <c:v>38564</c:v>
                </c:pt>
                <c:pt idx="415">
                  <c:v>38595</c:v>
                </c:pt>
                <c:pt idx="416">
                  <c:v>38625</c:v>
                </c:pt>
                <c:pt idx="417">
                  <c:v>38656</c:v>
                </c:pt>
                <c:pt idx="418">
                  <c:v>38686</c:v>
                </c:pt>
                <c:pt idx="419">
                  <c:v>38717</c:v>
                </c:pt>
                <c:pt idx="420">
                  <c:v>38748</c:v>
                </c:pt>
                <c:pt idx="421">
                  <c:v>38776</c:v>
                </c:pt>
                <c:pt idx="422">
                  <c:v>38807</c:v>
                </c:pt>
                <c:pt idx="423">
                  <c:v>38837</c:v>
                </c:pt>
                <c:pt idx="424">
                  <c:v>38868</c:v>
                </c:pt>
                <c:pt idx="425">
                  <c:v>38898</c:v>
                </c:pt>
                <c:pt idx="426">
                  <c:v>38929</c:v>
                </c:pt>
                <c:pt idx="427">
                  <c:v>38960</c:v>
                </c:pt>
                <c:pt idx="428">
                  <c:v>38990</c:v>
                </c:pt>
                <c:pt idx="429">
                  <c:v>39021</c:v>
                </c:pt>
                <c:pt idx="430">
                  <c:v>39051</c:v>
                </c:pt>
                <c:pt idx="431">
                  <c:v>39082</c:v>
                </c:pt>
                <c:pt idx="432">
                  <c:v>39113</c:v>
                </c:pt>
                <c:pt idx="433">
                  <c:v>39141</c:v>
                </c:pt>
                <c:pt idx="434">
                  <c:v>39172</c:v>
                </c:pt>
                <c:pt idx="435">
                  <c:v>39202</c:v>
                </c:pt>
                <c:pt idx="436">
                  <c:v>39233</c:v>
                </c:pt>
                <c:pt idx="437">
                  <c:v>39263</c:v>
                </c:pt>
                <c:pt idx="438">
                  <c:v>39294</c:v>
                </c:pt>
                <c:pt idx="439">
                  <c:v>39325</c:v>
                </c:pt>
                <c:pt idx="440">
                  <c:v>39355</c:v>
                </c:pt>
                <c:pt idx="441">
                  <c:v>39386</c:v>
                </c:pt>
                <c:pt idx="442">
                  <c:v>39416</c:v>
                </c:pt>
                <c:pt idx="443">
                  <c:v>39447</c:v>
                </c:pt>
                <c:pt idx="444">
                  <c:v>39478</c:v>
                </c:pt>
                <c:pt idx="445">
                  <c:v>39507</c:v>
                </c:pt>
                <c:pt idx="446">
                  <c:v>39538</c:v>
                </c:pt>
                <c:pt idx="447">
                  <c:v>39568</c:v>
                </c:pt>
                <c:pt idx="448">
                  <c:v>39599</c:v>
                </c:pt>
                <c:pt idx="449">
                  <c:v>39629</c:v>
                </c:pt>
                <c:pt idx="450">
                  <c:v>39660</c:v>
                </c:pt>
                <c:pt idx="451">
                  <c:v>39691</c:v>
                </c:pt>
                <c:pt idx="452">
                  <c:v>39721</c:v>
                </c:pt>
                <c:pt idx="453">
                  <c:v>39752</c:v>
                </c:pt>
                <c:pt idx="454">
                  <c:v>39782</c:v>
                </c:pt>
                <c:pt idx="455">
                  <c:v>39813</c:v>
                </c:pt>
                <c:pt idx="456">
                  <c:v>39844</c:v>
                </c:pt>
                <c:pt idx="457">
                  <c:v>39872</c:v>
                </c:pt>
                <c:pt idx="458">
                  <c:v>39903</c:v>
                </c:pt>
                <c:pt idx="459">
                  <c:v>39933</c:v>
                </c:pt>
                <c:pt idx="460">
                  <c:v>39964</c:v>
                </c:pt>
                <c:pt idx="461">
                  <c:v>39994</c:v>
                </c:pt>
                <c:pt idx="462">
                  <c:v>40025</c:v>
                </c:pt>
                <c:pt idx="463">
                  <c:v>40056</c:v>
                </c:pt>
                <c:pt idx="464">
                  <c:v>40086</c:v>
                </c:pt>
                <c:pt idx="465">
                  <c:v>40117</c:v>
                </c:pt>
                <c:pt idx="466">
                  <c:v>40147</c:v>
                </c:pt>
                <c:pt idx="467">
                  <c:v>40178</c:v>
                </c:pt>
                <c:pt idx="468">
                  <c:v>40209</c:v>
                </c:pt>
                <c:pt idx="469">
                  <c:v>40237</c:v>
                </c:pt>
                <c:pt idx="470">
                  <c:v>40268</c:v>
                </c:pt>
                <c:pt idx="471">
                  <c:v>40298</c:v>
                </c:pt>
                <c:pt idx="472">
                  <c:v>40329</c:v>
                </c:pt>
                <c:pt idx="473">
                  <c:v>40359</c:v>
                </c:pt>
                <c:pt idx="474">
                  <c:v>40390</c:v>
                </c:pt>
                <c:pt idx="475">
                  <c:v>40421</c:v>
                </c:pt>
                <c:pt idx="476">
                  <c:v>40451</c:v>
                </c:pt>
                <c:pt idx="477">
                  <c:v>40482</c:v>
                </c:pt>
                <c:pt idx="478">
                  <c:v>40512</c:v>
                </c:pt>
                <c:pt idx="479">
                  <c:v>40543</c:v>
                </c:pt>
                <c:pt idx="480">
                  <c:v>40574</c:v>
                </c:pt>
                <c:pt idx="481">
                  <c:v>40602</c:v>
                </c:pt>
                <c:pt idx="482">
                  <c:v>40633</c:v>
                </c:pt>
                <c:pt idx="483">
                  <c:v>40663</c:v>
                </c:pt>
                <c:pt idx="484">
                  <c:v>40694</c:v>
                </c:pt>
                <c:pt idx="485">
                  <c:v>40724</c:v>
                </c:pt>
                <c:pt idx="486">
                  <c:v>40755</c:v>
                </c:pt>
                <c:pt idx="487">
                  <c:v>40786</c:v>
                </c:pt>
                <c:pt idx="488">
                  <c:v>40816</c:v>
                </c:pt>
                <c:pt idx="489">
                  <c:v>40847</c:v>
                </c:pt>
                <c:pt idx="490">
                  <c:v>40877</c:v>
                </c:pt>
                <c:pt idx="491">
                  <c:v>40908</c:v>
                </c:pt>
                <c:pt idx="492">
                  <c:v>40939</c:v>
                </c:pt>
                <c:pt idx="493">
                  <c:v>40968</c:v>
                </c:pt>
                <c:pt idx="494">
                  <c:v>40999</c:v>
                </c:pt>
                <c:pt idx="495">
                  <c:v>41029</c:v>
                </c:pt>
                <c:pt idx="496">
                  <c:v>41060</c:v>
                </c:pt>
                <c:pt idx="497">
                  <c:v>41090</c:v>
                </c:pt>
                <c:pt idx="498">
                  <c:v>41121</c:v>
                </c:pt>
                <c:pt idx="499">
                  <c:v>41152</c:v>
                </c:pt>
                <c:pt idx="500">
                  <c:v>41182</c:v>
                </c:pt>
                <c:pt idx="501">
                  <c:v>41213</c:v>
                </c:pt>
                <c:pt idx="502">
                  <c:v>41243</c:v>
                </c:pt>
                <c:pt idx="503">
                  <c:v>41274</c:v>
                </c:pt>
                <c:pt idx="504">
                  <c:v>41305</c:v>
                </c:pt>
                <c:pt idx="505">
                  <c:v>41333</c:v>
                </c:pt>
                <c:pt idx="506">
                  <c:v>41364</c:v>
                </c:pt>
                <c:pt idx="507">
                  <c:v>41394</c:v>
                </c:pt>
                <c:pt idx="508">
                  <c:v>41425</c:v>
                </c:pt>
                <c:pt idx="509">
                  <c:v>41455</c:v>
                </c:pt>
                <c:pt idx="510">
                  <c:v>41486</c:v>
                </c:pt>
                <c:pt idx="511">
                  <c:v>41517</c:v>
                </c:pt>
                <c:pt idx="512">
                  <c:v>41547</c:v>
                </c:pt>
                <c:pt idx="513">
                  <c:v>41578</c:v>
                </c:pt>
                <c:pt idx="514">
                  <c:v>41608</c:v>
                </c:pt>
                <c:pt idx="515">
                  <c:v>41639</c:v>
                </c:pt>
                <c:pt idx="516">
                  <c:v>41670</c:v>
                </c:pt>
                <c:pt idx="517">
                  <c:v>41698</c:v>
                </c:pt>
                <c:pt idx="518">
                  <c:v>41729</c:v>
                </c:pt>
                <c:pt idx="519">
                  <c:v>41759</c:v>
                </c:pt>
                <c:pt idx="520">
                  <c:v>41790</c:v>
                </c:pt>
                <c:pt idx="521">
                  <c:v>41820</c:v>
                </c:pt>
                <c:pt idx="522">
                  <c:v>41851</c:v>
                </c:pt>
                <c:pt idx="523">
                  <c:v>41882</c:v>
                </c:pt>
                <c:pt idx="524">
                  <c:v>41912</c:v>
                </c:pt>
                <c:pt idx="525">
                  <c:v>41943</c:v>
                </c:pt>
                <c:pt idx="526">
                  <c:v>41973</c:v>
                </c:pt>
                <c:pt idx="527">
                  <c:v>42004</c:v>
                </c:pt>
                <c:pt idx="528">
                  <c:v>42035</c:v>
                </c:pt>
                <c:pt idx="529">
                  <c:v>42063</c:v>
                </c:pt>
                <c:pt idx="530">
                  <c:v>42094</c:v>
                </c:pt>
                <c:pt idx="531">
                  <c:v>42124</c:v>
                </c:pt>
                <c:pt idx="532">
                  <c:v>42155</c:v>
                </c:pt>
                <c:pt idx="533">
                  <c:v>42185</c:v>
                </c:pt>
                <c:pt idx="534">
                  <c:v>42216</c:v>
                </c:pt>
                <c:pt idx="535">
                  <c:v>42247</c:v>
                </c:pt>
                <c:pt idx="536">
                  <c:v>42277</c:v>
                </c:pt>
                <c:pt idx="537">
                  <c:v>42308</c:v>
                </c:pt>
                <c:pt idx="538">
                  <c:v>42338</c:v>
                </c:pt>
                <c:pt idx="539">
                  <c:v>42369</c:v>
                </c:pt>
                <c:pt idx="540">
                  <c:v>42400</c:v>
                </c:pt>
                <c:pt idx="541">
                  <c:v>42429</c:v>
                </c:pt>
                <c:pt idx="542">
                  <c:v>42460</c:v>
                </c:pt>
                <c:pt idx="543">
                  <c:v>42490</c:v>
                </c:pt>
                <c:pt idx="544">
                  <c:v>42521</c:v>
                </c:pt>
                <c:pt idx="545">
                  <c:v>42551</c:v>
                </c:pt>
                <c:pt idx="546">
                  <c:v>42582</c:v>
                </c:pt>
                <c:pt idx="547">
                  <c:v>42613</c:v>
                </c:pt>
                <c:pt idx="548">
                  <c:v>42643</c:v>
                </c:pt>
                <c:pt idx="549">
                  <c:v>42674</c:v>
                </c:pt>
                <c:pt idx="550">
                  <c:v>42704</c:v>
                </c:pt>
                <c:pt idx="551">
                  <c:v>42735</c:v>
                </c:pt>
              </c:numCache>
            </c:numRef>
          </c:cat>
          <c:val>
            <c:numRef>
              <c:f>'TRI 1971-2016'!$E$3:$E$554</c:f>
              <c:numCache>
                <c:formatCode>#,##0.00</c:formatCode>
                <c:ptCount val="552"/>
                <c:pt idx="0">
                  <c:v>1</c:v>
                </c:pt>
                <c:pt idx="1">
                  <c:v>0.99088314726733129</c:v>
                </c:pt>
                <c:pt idx="2">
                  <c:v>1.0009425939931151</c:v>
                </c:pt>
                <c:pt idx="3">
                  <c:v>1.0062377304520351</c:v>
                </c:pt>
                <c:pt idx="4">
                  <c:v>1.043921163134272</c:v>
                </c:pt>
                <c:pt idx="5">
                  <c:v>1.0324685590020284</c:v>
                </c:pt>
                <c:pt idx="6">
                  <c:v>1.0399914231496672</c:v>
                </c:pt>
                <c:pt idx="7">
                  <c:v>1.0202934737068545</c:v>
                </c:pt>
                <c:pt idx="8">
                  <c:v>1.0346161400665637</c:v>
                </c:pt>
                <c:pt idx="9">
                  <c:v>1.0855672075324818</c:v>
                </c:pt>
                <c:pt idx="10">
                  <c:v>1.1146856376436383</c:v>
                </c:pt>
                <c:pt idx="11">
                  <c:v>1.2415655260795375</c:v>
                </c:pt>
                <c:pt idx="12">
                  <c:v>1.2689049334428748</c:v>
                </c:pt>
                <c:pt idx="13">
                  <c:v>1.2583563600005159</c:v>
                </c:pt>
                <c:pt idx="14">
                  <c:v>1.2678711581454352</c:v>
                </c:pt>
                <c:pt idx="15">
                  <c:v>1.3123168751272618</c:v>
                </c:pt>
                <c:pt idx="16">
                  <c:v>1.3354864510970275</c:v>
                </c:pt>
                <c:pt idx="17">
                  <c:v>1.4351447128607804</c:v>
                </c:pt>
                <c:pt idx="18">
                  <c:v>1.4551139992805389</c:v>
                </c:pt>
                <c:pt idx="19">
                  <c:v>1.5431827107237694</c:v>
                </c:pt>
                <c:pt idx="20">
                  <c:v>1.6599875877271593</c:v>
                </c:pt>
                <c:pt idx="21">
                  <c:v>1.6096888440893782</c:v>
                </c:pt>
                <c:pt idx="22">
                  <c:v>1.6756077001624188</c:v>
                </c:pt>
                <c:pt idx="23">
                  <c:v>1.8068605742610164</c:v>
                </c:pt>
                <c:pt idx="24">
                  <c:v>1.8685790502996731</c:v>
                </c:pt>
                <c:pt idx="25">
                  <c:v>1.7769508995064711</c:v>
                </c:pt>
                <c:pt idx="26">
                  <c:v>1.7156948346429952</c:v>
                </c:pt>
                <c:pt idx="27">
                  <c:v>1.8068983244825518</c:v>
                </c:pt>
                <c:pt idx="28">
                  <c:v>2.1510399140642344</c:v>
                </c:pt>
                <c:pt idx="29">
                  <c:v>2.0101456333854135</c:v>
                </c:pt>
                <c:pt idx="30">
                  <c:v>2.5308410598357276</c:v>
                </c:pt>
                <c:pt idx="31">
                  <c:v>2.597322103823331</c:v>
                </c:pt>
                <c:pt idx="32">
                  <c:v>2.4668538535600377</c:v>
                </c:pt>
                <c:pt idx="33">
                  <c:v>2.3314756352520165</c:v>
                </c:pt>
                <c:pt idx="34">
                  <c:v>2.4535313938392336</c:v>
                </c:pt>
                <c:pt idx="35">
                  <c:v>2.7162923335340099</c:v>
                </c:pt>
                <c:pt idx="36">
                  <c:v>3.0144567086847927</c:v>
                </c:pt>
                <c:pt idx="37">
                  <c:v>2.9984481755085626</c:v>
                </c:pt>
                <c:pt idx="38">
                  <c:v>2.6486294172260187</c:v>
                </c:pt>
                <c:pt idx="39">
                  <c:v>2.6779391538444655</c:v>
                </c:pt>
                <c:pt idx="40">
                  <c:v>2.501988739747766</c:v>
                </c:pt>
                <c:pt idx="41">
                  <c:v>2.7938272231599122</c:v>
                </c:pt>
                <c:pt idx="42">
                  <c:v>3.4586017712868564</c:v>
                </c:pt>
                <c:pt idx="43">
                  <c:v>3.4199673814855025</c:v>
                </c:pt>
                <c:pt idx="44">
                  <c:v>3.8674190150305123</c:v>
                </c:pt>
                <c:pt idx="45">
                  <c:v>4.2155040508310799</c:v>
                </c:pt>
                <c:pt idx="46">
                  <c:v>4.2386255388263354</c:v>
                </c:pt>
                <c:pt idx="47">
                  <c:v>3.8942788203485543</c:v>
                </c:pt>
                <c:pt idx="48">
                  <c:v>3.2407800891625387</c:v>
                </c:pt>
                <c:pt idx="49">
                  <c:v>2.860375520619113</c:v>
                </c:pt>
                <c:pt idx="50">
                  <c:v>3.1020599889351197</c:v>
                </c:pt>
                <c:pt idx="51">
                  <c:v>2.9994345597586594</c:v>
                </c:pt>
                <c:pt idx="52">
                  <c:v>2.9461454178026099</c:v>
                </c:pt>
                <c:pt idx="53">
                  <c:v>3.1532970288484874</c:v>
                </c:pt>
                <c:pt idx="54">
                  <c:v>3.3983327876006437</c:v>
                </c:pt>
                <c:pt idx="55">
                  <c:v>3.7268202314704202</c:v>
                </c:pt>
                <c:pt idx="56">
                  <c:v>4.5870955107320395</c:v>
                </c:pt>
                <c:pt idx="57">
                  <c:v>4.2216759216658515</c:v>
                </c:pt>
                <c:pt idx="58">
                  <c:v>4.1721476310109828</c:v>
                </c:pt>
                <c:pt idx="59">
                  <c:v>4.0579123244716335</c:v>
                </c:pt>
                <c:pt idx="60">
                  <c:v>3.8637436534617944</c:v>
                </c:pt>
                <c:pt idx="61">
                  <c:v>4.0828502369726598</c:v>
                </c:pt>
                <c:pt idx="62">
                  <c:v>4.0931238726477117</c:v>
                </c:pt>
                <c:pt idx="63">
                  <c:v>4.2487128626387918</c:v>
                </c:pt>
                <c:pt idx="64">
                  <c:v>4.3255760306304136</c:v>
                </c:pt>
                <c:pt idx="65">
                  <c:v>4.2367560317013586</c:v>
                </c:pt>
                <c:pt idx="66">
                  <c:v>3.8768364756811335</c:v>
                </c:pt>
                <c:pt idx="67">
                  <c:v>3.7712739631146652</c:v>
                </c:pt>
                <c:pt idx="68">
                  <c:v>3.3954305505689772</c:v>
                </c:pt>
                <c:pt idx="69">
                  <c:v>3.3535602117775816</c:v>
                </c:pt>
                <c:pt idx="70">
                  <c:v>3.4013975248167054</c:v>
                </c:pt>
                <c:pt idx="71">
                  <c:v>3.5679049242666672</c:v>
                </c:pt>
                <c:pt idx="72">
                  <c:v>3.5584101047005299</c:v>
                </c:pt>
                <c:pt idx="73">
                  <c:v>3.5496224338996525</c:v>
                </c:pt>
                <c:pt idx="74">
                  <c:v>3.6788114743482603</c:v>
                </c:pt>
                <c:pt idx="75">
                  <c:v>3.8796901601201785</c:v>
                </c:pt>
                <c:pt idx="76">
                  <c:v>3.7383053588704489</c:v>
                </c:pt>
                <c:pt idx="77">
                  <c:v>3.6444463442162771</c:v>
                </c:pt>
                <c:pt idx="78">
                  <c:v>3.3414241544037493</c:v>
                </c:pt>
                <c:pt idx="79">
                  <c:v>3.369929172453582</c:v>
                </c:pt>
                <c:pt idx="80">
                  <c:v>3.4928557415357329</c:v>
                </c:pt>
                <c:pt idx="81">
                  <c:v>3.5871604411130811</c:v>
                </c:pt>
                <c:pt idx="82">
                  <c:v>3.7460828337430301</c:v>
                </c:pt>
                <c:pt idx="83">
                  <c:v>3.9378968201652627</c:v>
                </c:pt>
                <c:pt idx="84">
                  <c:v>4.0629942012175091</c:v>
                </c:pt>
                <c:pt idx="85">
                  <c:v>4.127003709162536</c:v>
                </c:pt>
                <c:pt idx="86">
                  <c:v>4.553061537158821</c:v>
                </c:pt>
                <c:pt idx="87">
                  <c:v>4.6530335323021683</c:v>
                </c:pt>
                <c:pt idx="88">
                  <c:v>5.0078745800578242</c:v>
                </c:pt>
                <c:pt idx="89">
                  <c:v>4.5501274737865369</c:v>
                </c:pt>
                <c:pt idx="90">
                  <c:v>4.6639423009352416</c:v>
                </c:pt>
                <c:pt idx="91">
                  <c:v>4.791212352430029</c:v>
                </c:pt>
                <c:pt idx="92">
                  <c:v>5.0607015431477489</c:v>
                </c:pt>
                <c:pt idx="93">
                  <c:v>5.1115085789991914</c:v>
                </c:pt>
                <c:pt idx="94">
                  <c:v>5.2365931830533796</c:v>
                </c:pt>
                <c:pt idx="95">
                  <c:v>5.1825174426350538</c:v>
                </c:pt>
                <c:pt idx="96">
                  <c:v>5.5684882523052899</c:v>
                </c:pt>
                <c:pt idx="97">
                  <c:v>5.7321186202561192</c:v>
                </c:pt>
                <c:pt idx="98">
                  <c:v>5.6183727888969281</c:v>
                </c:pt>
                <c:pt idx="99">
                  <c:v>5.981981645029208</c:v>
                </c:pt>
                <c:pt idx="100">
                  <c:v>5.659211443172385</c:v>
                </c:pt>
                <c:pt idx="101">
                  <c:v>5.762143520302244</c:v>
                </c:pt>
                <c:pt idx="102">
                  <c:v>5.4682269162331885</c:v>
                </c:pt>
                <c:pt idx="103">
                  <c:v>6.0747531048395675</c:v>
                </c:pt>
                <c:pt idx="104">
                  <c:v>6.2888206726253166</c:v>
                </c:pt>
                <c:pt idx="105">
                  <c:v>6.0868262064593308</c:v>
                </c:pt>
                <c:pt idx="106">
                  <c:v>6.5283604637399835</c:v>
                </c:pt>
                <c:pt idx="107">
                  <c:v>6.5958786515063332</c:v>
                </c:pt>
                <c:pt idx="108">
                  <c:v>6.9095242182771246</c:v>
                </c:pt>
                <c:pt idx="109">
                  <c:v>6.7677365931249769</c:v>
                </c:pt>
                <c:pt idx="110">
                  <c:v>5.838391069296514</c:v>
                </c:pt>
                <c:pt idx="111">
                  <c:v>5.9777727857142944</c:v>
                </c:pt>
                <c:pt idx="112">
                  <c:v>6.2112327003802088</c:v>
                </c:pt>
                <c:pt idx="113">
                  <c:v>6.4461604598139601</c:v>
                </c:pt>
                <c:pt idx="114">
                  <c:v>6.6960939903854255</c:v>
                </c:pt>
                <c:pt idx="115">
                  <c:v>6.7521378531228322</c:v>
                </c:pt>
                <c:pt idx="116">
                  <c:v>7.0937159122759192</c:v>
                </c:pt>
                <c:pt idx="117">
                  <c:v>7.2774628505877601</c:v>
                </c:pt>
                <c:pt idx="118">
                  <c:v>7.1879209512684135</c:v>
                </c:pt>
                <c:pt idx="119">
                  <c:v>6.6058885002487457</c:v>
                </c:pt>
                <c:pt idx="120">
                  <c:v>6.3064341129121901</c:v>
                </c:pt>
                <c:pt idx="121">
                  <c:v>6.3126782318632557</c:v>
                </c:pt>
                <c:pt idx="122">
                  <c:v>6.4282774248680576</c:v>
                </c:pt>
                <c:pt idx="123">
                  <c:v>6.5015420094338392</c:v>
                </c:pt>
                <c:pt idx="124">
                  <c:v>6.7568691755038</c:v>
                </c:pt>
                <c:pt idx="125">
                  <c:v>6.6225541195887523</c:v>
                </c:pt>
                <c:pt idx="126">
                  <c:v>7.4459578863174727</c:v>
                </c:pt>
                <c:pt idx="127">
                  <c:v>7.123698299764869</c:v>
                </c:pt>
                <c:pt idx="128">
                  <c:v>7.2028379803468869</c:v>
                </c:pt>
                <c:pt idx="129">
                  <c:v>7.2926594636146529</c:v>
                </c:pt>
                <c:pt idx="130">
                  <c:v>6.9423151060938038</c:v>
                </c:pt>
                <c:pt idx="131">
                  <c:v>6.5359524398316644</c:v>
                </c:pt>
                <c:pt idx="132">
                  <c:v>7.1615639789012278</c:v>
                </c:pt>
                <c:pt idx="133">
                  <c:v>7.0589492359413244</c:v>
                </c:pt>
                <c:pt idx="134">
                  <c:v>7.8286073734197332</c:v>
                </c:pt>
                <c:pt idx="135">
                  <c:v>8.0938077905074106</c:v>
                </c:pt>
                <c:pt idx="136">
                  <c:v>8.3828176788585171</c:v>
                </c:pt>
                <c:pt idx="137">
                  <c:v>8.5826606147060236</c:v>
                </c:pt>
                <c:pt idx="138">
                  <c:v>8.8183199153558736</c:v>
                </c:pt>
                <c:pt idx="139">
                  <c:v>8.8253005701677303</c:v>
                </c:pt>
                <c:pt idx="140">
                  <c:v>8.6060027963041037</c:v>
                </c:pt>
                <c:pt idx="141">
                  <c:v>8.6759414121207961</c:v>
                </c:pt>
                <c:pt idx="142">
                  <c:v>8.5373579096180716</c:v>
                </c:pt>
                <c:pt idx="143">
                  <c:v>8.1725070131200024</c:v>
                </c:pt>
                <c:pt idx="144">
                  <c:v>8.1812539136816209</c:v>
                </c:pt>
                <c:pt idx="145">
                  <c:v>8.2596701838644879</c:v>
                </c:pt>
                <c:pt idx="146">
                  <c:v>8.8615165065457155</c:v>
                </c:pt>
                <c:pt idx="147">
                  <c:v>8.9058950862104727</c:v>
                </c:pt>
                <c:pt idx="148">
                  <c:v>8.8149042753113207</c:v>
                </c:pt>
                <c:pt idx="149">
                  <c:v>9.0940521796339073</c:v>
                </c:pt>
                <c:pt idx="150">
                  <c:v>9.455607075251061</c:v>
                </c:pt>
                <c:pt idx="151">
                  <c:v>9.8595644135514711</c:v>
                </c:pt>
                <c:pt idx="152">
                  <c:v>9.4008877225941827</c:v>
                </c:pt>
                <c:pt idx="153">
                  <c:v>9.8809939946947587</c:v>
                </c:pt>
                <c:pt idx="154">
                  <c:v>10.03695502763839</c:v>
                </c:pt>
                <c:pt idx="155">
                  <c:v>10.813643417912028</c:v>
                </c:pt>
                <c:pt idx="156">
                  <c:v>11.365078210908978</c:v>
                </c:pt>
                <c:pt idx="157">
                  <c:v>10.755727260340977</c:v>
                </c:pt>
                <c:pt idx="158">
                  <c:v>11.660655243952966</c:v>
                </c:pt>
                <c:pt idx="159">
                  <c:v>11.700968182835592</c:v>
                </c:pt>
                <c:pt idx="160">
                  <c:v>12.290956522082546</c:v>
                </c:pt>
                <c:pt idx="161">
                  <c:v>12.730955681123763</c:v>
                </c:pt>
                <c:pt idx="162">
                  <c:v>14.375711228693049</c:v>
                </c:pt>
                <c:pt idx="163">
                  <c:v>14.332783651389597</c:v>
                </c:pt>
                <c:pt idx="164">
                  <c:v>15.11114350531831</c:v>
                </c:pt>
                <c:pt idx="165">
                  <c:v>17.306264759610656</c:v>
                </c:pt>
                <c:pt idx="166">
                  <c:v>16.95153893714658</c:v>
                </c:pt>
                <c:pt idx="167">
                  <c:v>17.787495059076775</c:v>
                </c:pt>
                <c:pt idx="168">
                  <c:v>17.923236376438705</c:v>
                </c:pt>
                <c:pt idx="169">
                  <c:v>18.266756887760227</c:v>
                </c:pt>
                <c:pt idx="170">
                  <c:v>17.615686715441502</c:v>
                </c:pt>
                <c:pt idx="171">
                  <c:v>17.542721112630282</c:v>
                </c:pt>
                <c:pt idx="172">
                  <c:v>17.925000647561493</c:v>
                </c:pt>
                <c:pt idx="173">
                  <c:v>17.153172278885627</c:v>
                </c:pt>
                <c:pt idx="174">
                  <c:v>18.805781498697733</c:v>
                </c:pt>
                <c:pt idx="175">
                  <c:v>24.464094602752098</c:v>
                </c:pt>
                <c:pt idx="176">
                  <c:v>23.504679691693362</c:v>
                </c:pt>
                <c:pt idx="177">
                  <c:v>25.435043426112539</c:v>
                </c:pt>
                <c:pt idx="178">
                  <c:v>27.066489174804552</c:v>
                </c:pt>
                <c:pt idx="179">
                  <c:v>25.27874763581978</c:v>
                </c:pt>
                <c:pt idx="180">
                  <c:v>20.436963228148056</c:v>
                </c:pt>
                <c:pt idx="181">
                  <c:v>17.139448737580324</c:v>
                </c:pt>
                <c:pt idx="182">
                  <c:v>18.516955482964139</c:v>
                </c:pt>
                <c:pt idx="183">
                  <c:v>18.715099194224425</c:v>
                </c:pt>
                <c:pt idx="184">
                  <c:v>20.671060598862546</c:v>
                </c:pt>
                <c:pt idx="185">
                  <c:v>22.488452555695808</c:v>
                </c:pt>
                <c:pt idx="186">
                  <c:v>23.489807265953566</c:v>
                </c:pt>
                <c:pt idx="187">
                  <c:v>25.408896228822563</c:v>
                </c:pt>
                <c:pt idx="188">
                  <c:v>21.647400037703761</c:v>
                </c:pt>
                <c:pt idx="189">
                  <c:v>22.502225694984482</c:v>
                </c:pt>
                <c:pt idx="190">
                  <c:v>22.437479651178663</c:v>
                </c:pt>
                <c:pt idx="191">
                  <c:v>21.947400815939098</c:v>
                </c:pt>
                <c:pt idx="192">
                  <c:v>22.216339898813146</c:v>
                </c:pt>
                <c:pt idx="193">
                  <c:v>20.730784701658841</c:v>
                </c:pt>
                <c:pt idx="194">
                  <c:v>21.771795380789971</c:v>
                </c:pt>
                <c:pt idx="195">
                  <c:v>22.682164971720439</c:v>
                </c:pt>
                <c:pt idx="196">
                  <c:v>23.944920103688826</c:v>
                </c:pt>
                <c:pt idx="197">
                  <c:v>25.105993794328203</c:v>
                </c:pt>
                <c:pt idx="198">
                  <c:v>26.551824607592255</c:v>
                </c:pt>
                <c:pt idx="199">
                  <c:v>25.616135420382403</c:v>
                </c:pt>
                <c:pt idx="200">
                  <c:v>26.260267101982866</c:v>
                </c:pt>
                <c:pt idx="201">
                  <c:v>25.760877784412784</c:v>
                </c:pt>
                <c:pt idx="202">
                  <c:v>24.877853176262992</c:v>
                </c:pt>
                <c:pt idx="203">
                  <c:v>23.976916959153449</c:v>
                </c:pt>
                <c:pt idx="204">
                  <c:v>25.398329999891978</c:v>
                </c:pt>
                <c:pt idx="205">
                  <c:v>26.324376270512747</c:v>
                </c:pt>
                <c:pt idx="206">
                  <c:v>28.14559331210106</c:v>
                </c:pt>
                <c:pt idx="207">
                  <c:v>29.420720527443777</c:v>
                </c:pt>
                <c:pt idx="208">
                  <c:v>31.668556888015768</c:v>
                </c:pt>
                <c:pt idx="209">
                  <c:v>32.020778186551375</c:v>
                </c:pt>
                <c:pt idx="210">
                  <c:v>33.800001300930717</c:v>
                </c:pt>
                <c:pt idx="211">
                  <c:v>33.640319606152524</c:v>
                </c:pt>
                <c:pt idx="212">
                  <c:v>33.322709917656901</c:v>
                </c:pt>
                <c:pt idx="213">
                  <c:v>35.11079748097999</c:v>
                </c:pt>
                <c:pt idx="214">
                  <c:v>34.026289951204646</c:v>
                </c:pt>
                <c:pt idx="215">
                  <c:v>37.872839249915877</c:v>
                </c:pt>
                <c:pt idx="216">
                  <c:v>38.355785500221216</c:v>
                </c:pt>
                <c:pt idx="217">
                  <c:v>41.320167875815947</c:v>
                </c:pt>
                <c:pt idx="218">
                  <c:v>45.529070864832029</c:v>
                </c:pt>
                <c:pt idx="219">
                  <c:v>46.947529282846851</c:v>
                </c:pt>
                <c:pt idx="220">
                  <c:v>49.577163485523251</c:v>
                </c:pt>
                <c:pt idx="221">
                  <c:v>52.059805294811227</c:v>
                </c:pt>
                <c:pt idx="222">
                  <c:v>48.212778833299787</c:v>
                </c:pt>
                <c:pt idx="223">
                  <c:v>52.072454406734366</c:v>
                </c:pt>
                <c:pt idx="224">
                  <c:v>53.587592652111042</c:v>
                </c:pt>
                <c:pt idx="225">
                  <c:v>52.289112452799166</c:v>
                </c:pt>
                <c:pt idx="226">
                  <c:v>52.146140051463426</c:v>
                </c:pt>
                <c:pt idx="227">
                  <c:v>56.084181600170332</c:v>
                </c:pt>
                <c:pt idx="228">
                  <c:v>56.079328431689696</c:v>
                </c:pt>
                <c:pt idx="229">
                  <c:v>55.776278480945031</c:v>
                </c:pt>
                <c:pt idx="230">
                  <c:v>58.315056844283596</c:v>
                </c:pt>
                <c:pt idx="231">
                  <c:v>57.888258531172568</c:v>
                </c:pt>
                <c:pt idx="232">
                  <c:v>57.439126954691957</c:v>
                </c:pt>
                <c:pt idx="233">
                  <c:v>56.39070457129629</c:v>
                </c:pt>
                <c:pt idx="234">
                  <c:v>59.538923324189263</c:v>
                </c:pt>
                <c:pt idx="235">
                  <c:v>68.960297104697403</c:v>
                </c:pt>
                <c:pt idx="236">
                  <c:v>84.631459803389887</c:v>
                </c:pt>
                <c:pt idx="237">
                  <c:v>78.720384806012078</c:v>
                </c:pt>
                <c:pt idx="238">
                  <c:v>72.876172071782108</c:v>
                </c:pt>
                <c:pt idx="239">
                  <c:v>72.67562094177859</c:v>
                </c:pt>
                <c:pt idx="240">
                  <c:v>65.351949380786024</c:v>
                </c:pt>
                <c:pt idx="241">
                  <c:v>66.885988755544787</c:v>
                </c:pt>
                <c:pt idx="242">
                  <c:v>73.891840969119045</c:v>
                </c:pt>
                <c:pt idx="243">
                  <c:v>76.450316468818727</c:v>
                </c:pt>
                <c:pt idx="244">
                  <c:v>77.986361483809048</c:v>
                </c:pt>
                <c:pt idx="245">
                  <c:v>77.920442976199595</c:v>
                </c:pt>
                <c:pt idx="246">
                  <c:v>81.221120470713913</c:v>
                </c:pt>
                <c:pt idx="247">
                  <c:v>82.758401602189096</c:v>
                </c:pt>
                <c:pt idx="248">
                  <c:v>81.336427883544872</c:v>
                </c:pt>
                <c:pt idx="249">
                  <c:v>84.565075632278464</c:v>
                </c:pt>
                <c:pt idx="250">
                  <c:v>80.275716583416781</c:v>
                </c:pt>
                <c:pt idx="251">
                  <c:v>73.075878642213979</c:v>
                </c:pt>
                <c:pt idx="252">
                  <c:v>76.564588944806971</c:v>
                </c:pt>
                <c:pt idx="253">
                  <c:v>76.939705694626738</c:v>
                </c:pt>
                <c:pt idx="254">
                  <c:v>78.702295945242909</c:v>
                </c:pt>
                <c:pt idx="255">
                  <c:v>80.992920613839516</c:v>
                </c:pt>
                <c:pt idx="256">
                  <c:v>82.095612251096824</c:v>
                </c:pt>
                <c:pt idx="257">
                  <c:v>79.729659048129903</c:v>
                </c:pt>
                <c:pt idx="258">
                  <c:v>78.428554104953292</c:v>
                </c:pt>
                <c:pt idx="259">
                  <c:v>77.962375922281467</c:v>
                </c:pt>
                <c:pt idx="260">
                  <c:v>80.867230844695484</c:v>
                </c:pt>
                <c:pt idx="261">
                  <c:v>83.104032641280796</c:v>
                </c:pt>
                <c:pt idx="262">
                  <c:v>83.833130663041416</c:v>
                </c:pt>
                <c:pt idx="263">
                  <c:v>84.925329829493293</c:v>
                </c:pt>
                <c:pt idx="264">
                  <c:v>86.461487398221053</c:v>
                </c:pt>
                <c:pt idx="265">
                  <c:v>89.586464327027969</c:v>
                </c:pt>
                <c:pt idx="266">
                  <c:v>92.33977371471822</c:v>
                </c:pt>
                <c:pt idx="267">
                  <c:v>90.844588842590994</c:v>
                </c:pt>
                <c:pt idx="268">
                  <c:v>88.87836263002194</c:v>
                </c:pt>
                <c:pt idx="269">
                  <c:v>90.411696830642413</c:v>
                </c:pt>
                <c:pt idx="270">
                  <c:v>90.837558473641238</c:v>
                </c:pt>
                <c:pt idx="271">
                  <c:v>91.423017599385588</c:v>
                </c:pt>
                <c:pt idx="272">
                  <c:v>93.378321104778237</c:v>
                </c:pt>
                <c:pt idx="273">
                  <c:v>87.769062380905311</c:v>
                </c:pt>
                <c:pt idx="274">
                  <c:v>83.570717373848353</c:v>
                </c:pt>
                <c:pt idx="275">
                  <c:v>82.863803589198156</c:v>
                </c:pt>
                <c:pt idx="276">
                  <c:v>89.808334807527885</c:v>
                </c:pt>
                <c:pt idx="277">
                  <c:v>89.338198310857635</c:v>
                </c:pt>
                <c:pt idx="278">
                  <c:v>88.7331851511304</c:v>
                </c:pt>
                <c:pt idx="279">
                  <c:v>92.09236457049947</c:v>
                </c:pt>
                <c:pt idx="280">
                  <c:v>96.179485577150359</c:v>
                </c:pt>
                <c:pt idx="281">
                  <c:v>99.157091797271789</c:v>
                </c:pt>
                <c:pt idx="282">
                  <c:v>101.76287831384512</c:v>
                </c:pt>
                <c:pt idx="283">
                  <c:v>92.539296644841627</c:v>
                </c:pt>
                <c:pt idx="284">
                  <c:v>91.073245999841333</c:v>
                </c:pt>
                <c:pt idx="285">
                  <c:v>89.78994080881418</c:v>
                </c:pt>
                <c:pt idx="286">
                  <c:v>88.177732108398658</c:v>
                </c:pt>
                <c:pt idx="287">
                  <c:v>90.79091383529358</c:v>
                </c:pt>
                <c:pt idx="288">
                  <c:v>88.454729876257105</c:v>
                </c:pt>
                <c:pt idx="289">
                  <c:v>90.763479413526497</c:v>
                </c:pt>
                <c:pt idx="290">
                  <c:v>91.500961236794836</c:v>
                </c:pt>
                <c:pt idx="291">
                  <c:v>95.343761880430307</c:v>
                </c:pt>
                <c:pt idx="292">
                  <c:v>96.13263127988003</c:v>
                </c:pt>
                <c:pt idx="293">
                  <c:v>93.33960621988912</c:v>
                </c:pt>
                <c:pt idx="294">
                  <c:v>95.34266131627939</c:v>
                </c:pt>
                <c:pt idx="295">
                  <c:v>98.30498880212275</c:v>
                </c:pt>
                <c:pt idx="296">
                  <c:v>98.598642083877294</c:v>
                </c:pt>
                <c:pt idx="297">
                  <c:v>99.490099394590985</c:v>
                </c:pt>
                <c:pt idx="298">
                  <c:v>102.78947607454843</c:v>
                </c:pt>
                <c:pt idx="299">
                  <c:v>112.57014113123593</c:v>
                </c:pt>
                <c:pt idx="300">
                  <c:v>112.52075965990419</c:v>
                </c:pt>
                <c:pt idx="301">
                  <c:v>124.25238775958941</c:v>
                </c:pt>
                <c:pt idx="302">
                  <c:v>135.8978870446002</c:v>
                </c:pt>
                <c:pt idx="303">
                  <c:v>156.39667398478912</c:v>
                </c:pt>
                <c:pt idx="304">
                  <c:v>156.24392148836696</c:v>
                </c:pt>
                <c:pt idx="305">
                  <c:v>160.81673870376889</c:v>
                </c:pt>
                <c:pt idx="306">
                  <c:v>160.25655236402923</c:v>
                </c:pt>
                <c:pt idx="307">
                  <c:v>164.30824658816402</c:v>
                </c:pt>
                <c:pt idx="308">
                  <c:v>171.7085824605966</c:v>
                </c:pt>
                <c:pt idx="309">
                  <c:v>177.57906133435301</c:v>
                </c:pt>
                <c:pt idx="310">
                  <c:v>188.58872457798449</c:v>
                </c:pt>
                <c:pt idx="311">
                  <c:v>193.42625563915715</c:v>
                </c:pt>
                <c:pt idx="312">
                  <c:v>186.01948770974749</c:v>
                </c:pt>
                <c:pt idx="313">
                  <c:v>169.95217790320405</c:v>
                </c:pt>
                <c:pt idx="314">
                  <c:v>170.477321351142</c:v>
                </c:pt>
                <c:pt idx="315">
                  <c:v>175.55385870568315</c:v>
                </c:pt>
                <c:pt idx="316">
                  <c:v>177.62436694330418</c:v>
                </c:pt>
                <c:pt idx="317">
                  <c:v>170.53395342040821</c:v>
                </c:pt>
                <c:pt idx="318">
                  <c:v>180.53441792236487</c:v>
                </c:pt>
                <c:pt idx="319">
                  <c:v>188.27053272299551</c:v>
                </c:pt>
                <c:pt idx="320">
                  <c:v>191.59240203033471</c:v>
                </c:pt>
                <c:pt idx="321">
                  <c:v>203.56451135358242</c:v>
                </c:pt>
                <c:pt idx="322">
                  <c:v>185.15184114799703</c:v>
                </c:pt>
                <c:pt idx="323">
                  <c:v>172.92447737141376</c:v>
                </c:pt>
                <c:pt idx="324">
                  <c:v>172.65462519779666</c:v>
                </c:pt>
                <c:pt idx="325">
                  <c:v>161.57233459333895</c:v>
                </c:pt>
                <c:pt idx="326">
                  <c:v>163.57555451300416</c:v>
                </c:pt>
                <c:pt idx="327">
                  <c:v>159.74723857129467</c:v>
                </c:pt>
                <c:pt idx="328">
                  <c:v>155.23653800965269</c:v>
                </c:pt>
                <c:pt idx="329">
                  <c:v>172.93003606249627</c:v>
                </c:pt>
                <c:pt idx="330">
                  <c:v>163.89847873576485</c:v>
                </c:pt>
                <c:pt idx="331">
                  <c:v>162.40866972749336</c:v>
                </c:pt>
                <c:pt idx="332">
                  <c:v>163.74436885753079</c:v>
                </c:pt>
                <c:pt idx="333">
                  <c:v>147.86363853361414</c:v>
                </c:pt>
                <c:pt idx="334">
                  <c:v>132.2466920061641</c:v>
                </c:pt>
                <c:pt idx="335">
                  <c:v>134.30859842022872</c:v>
                </c:pt>
                <c:pt idx="336">
                  <c:v>138.85742937717595</c:v>
                </c:pt>
                <c:pt idx="337">
                  <c:v>135.41424293789183</c:v>
                </c:pt>
                <c:pt idx="338">
                  <c:v>157.5861076164731</c:v>
                </c:pt>
                <c:pt idx="339">
                  <c:v>161.85397215381045</c:v>
                </c:pt>
                <c:pt idx="340">
                  <c:v>157.21328468626837</c:v>
                </c:pt>
                <c:pt idx="341">
                  <c:v>161.7195254948154</c:v>
                </c:pt>
                <c:pt idx="342">
                  <c:v>171.14852981471844</c:v>
                </c:pt>
                <c:pt idx="343">
                  <c:v>180.86510684300009</c:v>
                </c:pt>
                <c:pt idx="344">
                  <c:v>187.70220615779292</c:v>
                </c:pt>
                <c:pt idx="345">
                  <c:v>182.27986376467743</c:v>
                </c:pt>
                <c:pt idx="346">
                  <c:v>190.69910053418306</c:v>
                </c:pt>
                <c:pt idx="347">
                  <c:v>198.02983394200243</c:v>
                </c:pt>
                <c:pt idx="348">
                  <c:v>217.83429360217374</c:v>
                </c:pt>
                <c:pt idx="349">
                  <c:v>232.2500146064319</c:v>
                </c:pt>
                <c:pt idx="350">
                  <c:v>236.8259834426367</c:v>
                </c:pt>
                <c:pt idx="351">
                  <c:v>243.39269081372174</c:v>
                </c:pt>
                <c:pt idx="352">
                  <c:v>278.32333087976252</c:v>
                </c:pt>
                <c:pt idx="353">
                  <c:v>289.9259569477889</c:v>
                </c:pt>
                <c:pt idx="354">
                  <c:v>274.75518992949537</c:v>
                </c:pt>
                <c:pt idx="355">
                  <c:v>317.86600611135435</c:v>
                </c:pt>
                <c:pt idx="356">
                  <c:v>324.3588037756262</c:v>
                </c:pt>
                <c:pt idx="357">
                  <c:v>340.07541228178485</c:v>
                </c:pt>
                <c:pt idx="358">
                  <c:v>380.97792901355427</c:v>
                </c:pt>
                <c:pt idx="359">
                  <c:v>364.96158200608397</c:v>
                </c:pt>
                <c:pt idx="360">
                  <c:v>354.70216306446315</c:v>
                </c:pt>
                <c:pt idx="361">
                  <c:v>345.04100440678667</c:v>
                </c:pt>
                <c:pt idx="362">
                  <c:v>347.07793295119268</c:v>
                </c:pt>
                <c:pt idx="363">
                  <c:v>365.94431110549959</c:v>
                </c:pt>
                <c:pt idx="364">
                  <c:v>354.72410732631909</c:v>
                </c:pt>
                <c:pt idx="365">
                  <c:v>330.41732021979692</c:v>
                </c:pt>
                <c:pt idx="366">
                  <c:v>339.84820717228661</c:v>
                </c:pt>
                <c:pt idx="367">
                  <c:v>350.34982979296274</c:v>
                </c:pt>
                <c:pt idx="368">
                  <c:v>333.55784814909504</c:v>
                </c:pt>
                <c:pt idx="369">
                  <c:v>331.47151281167021</c:v>
                </c:pt>
                <c:pt idx="370">
                  <c:v>341.02448746524226</c:v>
                </c:pt>
                <c:pt idx="371">
                  <c:v>393.04151769364501</c:v>
                </c:pt>
                <c:pt idx="372">
                  <c:v>362.66945998946943</c:v>
                </c:pt>
                <c:pt idx="373">
                  <c:v>376.5244822963657</c:v>
                </c:pt>
                <c:pt idx="374">
                  <c:v>426.73723162641551</c:v>
                </c:pt>
                <c:pt idx="375">
                  <c:v>403.89716537651896</c:v>
                </c:pt>
                <c:pt idx="376">
                  <c:v>356.9192095312689</c:v>
                </c:pt>
                <c:pt idx="377">
                  <c:v>390.28588579617133</c:v>
                </c:pt>
                <c:pt idx="378">
                  <c:v>385.35059664515524</c:v>
                </c:pt>
                <c:pt idx="379">
                  <c:v>422.28424371961182</c:v>
                </c:pt>
                <c:pt idx="380">
                  <c:v>442.76439633736902</c:v>
                </c:pt>
                <c:pt idx="381">
                  <c:v>399.33604410898499</c:v>
                </c:pt>
                <c:pt idx="382">
                  <c:v>369.6365714156949</c:v>
                </c:pt>
                <c:pt idx="383">
                  <c:v>371.5018333249896</c:v>
                </c:pt>
                <c:pt idx="384">
                  <c:v>401.70378051626273</c:v>
                </c:pt>
                <c:pt idx="385">
                  <c:v>427.92237427753338</c:v>
                </c:pt>
                <c:pt idx="386">
                  <c:v>357.64687501923811</c:v>
                </c:pt>
                <c:pt idx="387">
                  <c:v>311.04003114799821</c:v>
                </c:pt>
                <c:pt idx="388">
                  <c:v>376.50359608610353</c:v>
                </c:pt>
                <c:pt idx="389">
                  <c:v>349.48778455100643</c:v>
                </c:pt>
                <c:pt idx="390">
                  <c:v>346.09772916736603</c:v>
                </c:pt>
                <c:pt idx="391">
                  <c:v>359.50643246351791</c:v>
                </c:pt>
                <c:pt idx="392">
                  <c:v>325.92521774037397</c:v>
                </c:pt>
                <c:pt idx="393">
                  <c:v>330.89208895903596</c:v>
                </c:pt>
                <c:pt idx="394">
                  <c:v>314.08966676543673</c:v>
                </c:pt>
                <c:pt idx="395">
                  <c:v>349.97011924772289</c:v>
                </c:pt>
                <c:pt idx="396">
                  <c:v>370.45794758898631</c:v>
                </c:pt>
                <c:pt idx="397">
                  <c:v>373.12149345451814</c:v>
                </c:pt>
                <c:pt idx="398">
                  <c:v>362.91597985462334</c:v>
                </c:pt>
                <c:pt idx="399">
                  <c:v>411.87433462330688</c:v>
                </c:pt>
                <c:pt idx="400">
                  <c:v>404.1553531962997</c:v>
                </c:pt>
                <c:pt idx="401">
                  <c:v>367.14468614523895</c:v>
                </c:pt>
                <c:pt idx="402">
                  <c:v>399.3102338759802</c:v>
                </c:pt>
                <c:pt idx="403">
                  <c:v>406.00335988587119</c:v>
                </c:pt>
                <c:pt idx="404">
                  <c:v>444.24629580306976</c:v>
                </c:pt>
                <c:pt idx="405">
                  <c:v>438.40765337537516</c:v>
                </c:pt>
                <c:pt idx="406">
                  <c:v>395.95990996165625</c:v>
                </c:pt>
                <c:pt idx="407">
                  <c:v>347.21152529363576</c:v>
                </c:pt>
                <c:pt idx="408">
                  <c:v>389.83656593320114</c:v>
                </c:pt>
                <c:pt idx="409">
                  <c:v>403.67764307595309</c:v>
                </c:pt>
                <c:pt idx="410">
                  <c:v>466.72913449428245</c:v>
                </c:pt>
                <c:pt idx="411">
                  <c:v>413.22089745402053</c:v>
                </c:pt>
                <c:pt idx="412">
                  <c:v>456.91535947329038</c:v>
                </c:pt>
                <c:pt idx="413">
                  <c:v>476.96477439712612</c:v>
                </c:pt>
                <c:pt idx="414">
                  <c:v>495.82711583312829</c:v>
                </c:pt>
                <c:pt idx="415">
                  <c:v>553.57378408569139</c:v>
                </c:pt>
                <c:pt idx="416">
                  <c:v>551.37303212450934</c:v>
                </c:pt>
                <c:pt idx="417">
                  <c:v>522.11334835056516</c:v>
                </c:pt>
                <c:pt idx="418">
                  <c:v>484.19675845236173</c:v>
                </c:pt>
                <c:pt idx="419">
                  <c:v>487.9008341172796</c:v>
                </c:pt>
                <c:pt idx="420">
                  <c:v>487.63286527317632</c:v>
                </c:pt>
                <c:pt idx="421">
                  <c:v>445.03244161115157</c:v>
                </c:pt>
                <c:pt idx="422">
                  <c:v>466.89276462992422</c:v>
                </c:pt>
                <c:pt idx="423">
                  <c:v>486.03421970466326</c:v>
                </c:pt>
                <c:pt idx="424">
                  <c:v>537.33683419208319</c:v>
                </c:pt>
                <c:pt idx="425">
                  <c:v>580.49176737361029</c:v>
                </c:pt>
                <c:pt idx="426">
                  <c:v>572.33630359820017</c:v>
                </c:pt>
                <c:pt idx="427">
                  <c:v>552.6074554248288</c:v>
                </c:pt>
                <c:pt idx="428">
                  <c:v>531.24684986016746</c:v>
                </c:pt>
                <c:pt idx="429">
                  <c:v>492.60755067154167</c:v>
                </c:pt>
                <c:pt idx="430">
                  <c:v>503.28668819164943</c:v>
                </c:pt>
                <c:pt idx="431">
                  <c:v>456.78224940444676</c:v>
                </c:pt>
                <c:pt idx="432">
                  <c:v>461.49817805815417</c:v>
                </c:pt>
                <c:pt idx="433">
                  <c:v>483.06082338924745</c:v>
                </c:pt>
                <c:pt idx="434">
                  <c:v>501.83409985642146</c:v>
                </c:pt>
                <c:pt idx="435">
                  <c:v>481.18269678522603</c:v>
                </c:pt>
                <c:pt idx="436">
                  <c:v>481.06071234551888</c:v>
                </c:pt>
                <c:pt idx="437">
                  <c:v>491.92889286963367</c:v>
                </c:pt>
                <c:pt idx="438">
                  <c:v>520.62371055406754</c:v>
                </c:pt>
                <c:pt idx="439">
                  <c:v>504.61232253185284</c:v>
                </c:pt>
                <c:pt idx="440">
                  <c:v>534.26770331485284</c:v>
                </c:pt>
                <c:pt idx="441">
                  <c:v>556.44953219344711</c:v>
                </c:pt>
                <c:pt idx="442">
                  <c:v>557.99014742448833</c:v>
                </c:pt>
                <c:pt idx="443">
                  <c:v>595.05983305574341</c:v>
                </c:pt>
                <c:pt idx="444">
                  <c:v>648.27372964406425</c:v>
                </c:pt>
                <c:pt idx="445">
                  <c:v>748.25895141964645</c:v>
                </c:pt>
                <c:pt idx="446">
                  <c:v>775.05087417316849</c:v>
                </c:pt>
                <c:pt idx="447">
                  <c:v>778.5972842374473</c:v>
                </c:pt>
                <c:pt idx="448">
                  <c:v>853.3411205264681</c:v>
                </c:pt>
                <c:pt idx="449">
                  <c:v>959.14573455600691</c:v>
                </c:pt>
                <c:pt idx="450">
                  <c:v>790.58159849770391</c:v>
                </c:pt>
                <c:pt idx="451">
                  <c:v>770.12495671791908</c:v>
                </c:pt>
                <c:pt idx="452">
                  <c:v>729.59132179322614</c:v>
                </c:pt>
                <c:pt idx="453">
                  <c:v>613.30119426600857</c:v>
                </c:pt>
                <c:pt idx="454">
                  <c:v>539.97398963274372</c:v>
                </c:pt>
                <c:pt idx="455">
                  <c:v>436.84207061242824</c:v>
                </c:pt>
                <c:pt idx="456">
                  <c:v>431.1340099179705</c:v>
                </c:pt>
                <c:pt idx="457">
                  <c:v>400.37024650662352</c:v>
                </c:pt>
                <c:pt idx="458">
                  <c:v>394.68586112494972</c:v>
                </c:pt>
                <c:pt idx="459">
                  <c:v>348.49623456059498</c:v>
                </c:pt>
                <c:pt idx="460">
                  <c:v>392.59286908769099</c:v>
                </c:pt>
                <c:pt idx="461">
                  <c:v>382.98488922516913</c:v>
                </c:pt>
                <c:pt idx="462">
                  <c:v>386.56263836182166</c:v>
                </c:pt>
                <c:pt idx="463">
                  <c:v>377.47160863915565</c:v>
                </c:pt>
                <c:pt idx="464">
                  <c:v>364.78789346910713</c:v>
                </c:pt>
                <c:pt idx="465">
                  <c:v>403.9382851247517</c:v>
                </c:pt>
                <c:pt idx="466">
                  <c:v>387.51319660628997</c:v>
                </c:pt>
                <c:pt idx="467">
                  <c:v>388.68089737735858</c:v>
                </c:pt>
                <c:pt idx="468">
                  <c:v>367.02468109484005</c:v>
                </c:pt>
                <c:pt idx="469">
                  <c:v>392.77737544430556</c:v>
                </c:pt>
                <c:pt idx="470">
                  <c:v>379.19091413729535</c:v>
                </c:pt>
                <c:pt idx="471">
                  <c:v>396.35464904432126</c:v>
                </c:pt>
                <c:pt idx="472">
                  <c:v>354.31774640237489</c:v>
                </c:pt>
                <c:pt idx="473">
                  <c:v>357.94425302823566</c:v>
                </c:pt>
                <c:pt idx="474">
                  <c:v>360.53061699775162</c:v>
                </c:pt>
                <c:pt idx="475">
                  <c:v>344.56877794169765</c:v>
                </c:pt>
                <c:pt idx="476">
                  <c:v>353.49168792391322</c:v>
                </c:pt>
                <c:pt idx="477">
                  <c:v>362.2020563765293</c:v>
                </c:pt>
                <c:pt idx="478">
                  <c:v>372.21727924047951</c:v>
                </c:pt>
                <c:pt idx="479">
                  <c:v>378.21866600938694</c:v>
                </c:pt>
                <c:pt idx="480">
                  <c:v>424.78825250275258</c:v>
                </c:pt>
                <c:pt idx="481">
                  <c:v>427.22942784254235</c:v>
                </c:pt>
                <c:pt idx="482">
                  <c:v>433.65036859897077</c:v>
                </c:pt>
                <c:pt idx="483">
                  <c:v>440.05246003093657</c:v>
                </c:pt>
                <c:pt idx="484">
                  <c:v>424.47831447235467</c:v>
                </c:pt>
                <c:pt idx="485">
                  <c:v>398.6758936726099</c:v>
                </c:pt>
                <c:pt idx="486">
                  <c:v>404.67991552313504</c:v>
                </c:pt>
                <c:pt idx="487">
                  <c:v>413.77741958302613</c:v>
                </c:pt>
                <c:pt idx="488">
                  <c:v>418.69883140414214</c:v>
                </c:pt>
                <c:pt idx="489">
                  <c:v>450.33910629080145</c:v>
                </c:pt>
                <c:pt idx="490">
                  <c:v>471.37751499235526</c:v>
                </c:pt>
                <c:pt idx="491">
                  <c:v>458.22130074254108</c:v>
                </c:pt>
                <c:pt idx="492">
                  <c:v>453.18235029626959</c:v>
                </c:pt>
                <c:pt idx="493">
                  <c:v>458.57594711530817</c:v>
                </c:pt>
                <c:pt idx="494">
                  <c:v>459.36364405095418</c:v>
                </c:pt>
                <c:pt idx="495">
                  <c:v>465.40854242213089</c:v>
                </c:pt>
                <c:pt idx="496">
                  <c:v>442.31039858310066</c:v>
                </c:pt>
                <c:pt idx="497">
                  <c:v>431.01587936934141</c:v>
                </c:pt>
                <c:pt idx="498">
                  <c:v>462.66347745051496</c:v>
                </c:pt>
                <c:pt idx="499">
                  <c:v>499.99302875370489</c:v>
                </c:pt>
                <c:pt idx="500">
                  <c:v>486.75571971029666</c:v>
                </c:pt>
                <c:pt idx="501">
                  <c:v>487.63811731630545</c:v>
                </c:pt>
                <c:pt idx="502">
                  <c:v>508.17890213295726</c:v>
                </c:pt>
                <c:pt idx="503">
                  <c:v>481.43687100145303</c:v>
                </c:pt>
                <c:pt idx="504">
                  <c:v>529.6189260329129</c:v>
                </c:pt>
                <c:pt idx="505">
                  <c:v>510.35826214706304</c:v>
                </c:pt>
                <c:pt idx="506">
                  <c:v>526.76263950013606</c:v>
                </c:pt>
                <c:pt idx="507">
                  <c:v>489.38655460232701</c:v>
                </c:pt>
                <c:pt idx="508">
                  <c:v>540.55278857401845</c:v>
                </c:pt>
                <c:pt idx="509">
                  <c:v>533.52462981261601</c:v>
                </c:pt>
                <c:pt idx="510">
                  <c:v>558.61565512140999</c:v>
                </c:pt>
                <c:pt idx="511">
                  <c:v>597.88859805085735</c:v>
                </c:pt>
                <c:pt idx="512">
                  <c:v>565.38115097753905</c:v>
                </c:pt>
                <c:pt idx="513">
                  <c:v>556.42048264297091</c:v>
                </c:pt>
                <c:pt idx="514">
                  <c:v>560.75893173145403</c:v>
                </c:pt>
                <c:pt idx="515">
                  <c:v>590.17230130345126</c:v>
                </c:pt>
                <c:pt idx="516">
                  <c:v>613.80058091202454</c:v>
                </c:pt>
                <c:pt idx="517">
                  <c:v>618.11067064023564</c:v>
                </c:pt>
                <c:pt idx="518">
                  <c:v>607.44836983508731</c:v>
                </c:pt>
                <c:pt idx="519">
                  <c:v>612.44778197702215</c:v>
                </c:pt>
                <c:pt idx="520">
                  <c:v>614.00982516304316</c:v>
                </c:pt>
                <c:pt idx="521">
                  <c:v>630.24678237438684</c:v>
                </c:pt>
                <c:pt idx="522">
                  <c:v>601.08463251204728</c:v>
                </c:pt>
                <c:pt idx="523">
                  <c:v>588.26874673097609</c:v>
                </c:pt>
                <c:pt idx="524">
                  <c:v>586.45619981180653</c:v>
                </c:pt>
                <c:pt idx="525">
                  <c:v>538.42566510953782</c:v>
                </c:pt>
                <c:pt idx="526">
                  <c:v>481.50555758761453</c:v>
                </c:pt>
                <c:pt idx="527">
                  <c:v>433.74482778407014</c:v>
                </c:pt>
                <c:pt idx="528">
                  <c:v>404.8833859648858</c:v>
                </c:pt>
                <c:pt idx="529">
                  <c:v>432.1806249369136</c:v>
                </c:pt>
                <c:pt idx="530">
                  <c:v>418.47430493420956</c:v>
                </c:pt>
                <c:pt idx="531">
                  <c:v>456.03680321367057</c:v>
                </c:pt>
                <c:pt idx="532">
                  <c:v>456.01643911801085</c:v>
                </c:pt>
                <c:pt idx="533">
                  <c:v>455.34709156612428</c:v>
                </c:pt>
                <c:pt idx="534">
                  <c:v>407.89088966353643</c:v>
                </c:pt>
                <c:pt idx="535">
                  <c:v>428.1736598468085</c:v>
                </c:pt>
                <c:pt idx="536">
                  <c:v>419.25737357654083</c:v>
                </c:pt>
                <c:pt idx="537">
                  <c:v>419.04627759003984</c:v>
                </c:pt>
                <c:pt idx="538">
                  <c:v>399.87997334485902</c:v>
                </c:pt>
                <c:pt idx="539">
                  <c:v>390.46366947718042</c:v>
                </c:pt>
                <c:pt idx="540">
                  <c:v>380.3514118176314</c:v>
                </c:pt>
                <c:pt idx="541">
                  <c:v>370.53636838919573</c:v>
                </c:pt>
                <c:pt idx="542">
                  <c:v>361.1664749923367</c:v>
                </c:pt>
                <c:pt idx="543">
                  <c:v>385.85127225796629</c:v>
                </c:pt>
                <c:pt idx="544">
                  <c:v>433.99605829609908</c:v>
                </c:pt>
                <c:pt idx="545">
                  <c:v>406.88322578779196</c:v>
                </c:pt>
                <c:pt idx="546">
                  <c:v>348.1368691778269</c:v>
                </c:pt>
                <c:pt idx="547">
                  <c:v>375.03834655888147</c:v>
                </c:pt>
                <c:pt idx="548">
                  <c:v>364.57284660249752</c:v>
                </c:pt>
                <c:pt idx="549">
                  <c:v>353.1023962562931</c:v>
                </c:pt>
                <c:pt idx="550">
                  <c:v>377.33730845102019</c:v>
                </c:pt>
                <c:pt idx="551">
                  <c:v>385.63671068497376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442-4338-9A6A-B7D135BB9985}"/>
            </c:ext>
          </c:extLst>
        </c:ser>
        <c:ser>
          <c:idx val="4"/>
          <c:order val="4"/>
          <c:tx>
            <c:strRef>
              <c:f>'TRI 1971-2016'!$F$2</c:f>
              <c:strCache>
                <c:ptCount val="1"/>
                <c:pt idx="0">
                  <c:v>JSAPY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'TRI 1971-2016'!$A$3:$A$554</c:f>
              <c:numCache>
                <c:formatCode>d\-mmm\-yy</c:formatCode>
                <c:ptCount val="552"/>
                <c:pt idx="0">
                  <c:v>25964</c:v>
                </c:pt>
                <c:pt idx="1">
                  <c:v>25992</c:v>
                </c:pt>
                <c:pt idx="2">
                  <c:v>26023</c:v>
                </c:pt>
                <c:pt idx="3">
                  <c:v>26053</c:v>
                </c:pt>
                <c:pt idx="4">
                  <c:v>26084</c:v>
                </c:pt>
                <c:pt idx="5">
                  <c:v>26114</c:v>
                </c:pt>
                <c:pt idx="6">
                  <c:v>26145</c:v>
                </c:pt>
                <c:pt idx="7">
                  <c:v>26176</c:v>
                </c:pt>
                <c:pt idx="8">
                  <c:v>26206</c:v>
                </c:pt>
                <c:pt idx="9">
                  <c:v>26237</c:v>
                </c:pt>
                <c:pt idx="10">
                  <c:v>26267</c:v>
                </c:pt>
                <c:pt idx="11">
                  <c:v>26298</c:v>
                </c:pt>
                <c:pt idx="12">
                  <c:v>26329</c:v>
                </c:pt>
                <c:pt idx="13">
                  <c:v>26358</c:v>
                </c:pt>
                <c:pt idx="14">
                  <c:v>26389</c:v>
                </c:pt>
                <c:pt idx="15">
                  <c:v>26419</c:v>
                </c:pt>
                <c:pt idx="16">
                  <c:v>26450</c:v>
                </c:pt>
                <c:pt idx="17">
                  <c:v>26480</c:v>
                </c:pt>
                <c:pt idx="18">
                  <c:v>26511</c:v>
                </c:pt>
                <c:pt idx="19">
                  <c:v>26542</c:v>
                </c:pt>
                <c:pt idx="20">
                  <c:v>26572</c:v>
                </c:pt>
                <c:pt idx="21">
                  <c:v>26603</c:v>
                </c:pt>
                <c:pt idx="22">
                  <c:v>26633</c:v>
                </c:pt>
                <c:pt idx="23">
                  <c:v>26664</c:v>
                </c:pt>
                <c:pt idx="24">
                  <c:v>26695</c:v>
                </c:pt>
                <c:pt idx="25">
                  <c:v>26723</c:v>
                </c:pt>
                <c:pt idx="26">
                  <c:v>26754</c:v>
                </c:pt>
                <c:pt idx="27">
                  <c:v>26784</c:v>
                </c:pt>
                <c:pt idx="28">
                  <c:v>26815</c:v>
                </c:pt>
                <c:pt idx="29">
                  <c:v>26845</c:v>
                </c:pt>
                <c:pt idx="30">
                  <c:v>26876</c:v>
                </c:pt>
                <c:pt idx="31">
                  <c:v>26907</c:v>
                </c:pt>
                <c:pt idx="32">
                  <c:v>26937</c:v>
                </c:pt>
                <c:pt idx="33">
                  <c:v>26968</c:v>
                </c:pt>
                <c:pt idx="34">
                  <c:v>26998</c:v>
                </c:pt>
                <c:pt idx="35">
                  <c:v>27029</c:v>
                </c:pt>
                <c:pt idx="36">
                  <c:v>27060</c:v>
                </c:pt>
                <c:pt idx="37">
                  <c:v>27088</c:v>
                </c:pt>
                <c:pt idx="38">
                  <c:v>27119</c:v>
                </c:pt>
                <c:pt idx="39">
                  <c:v>27149</c:v>
                </c:pt>
                <c:pt idx="40">
                  <c:v>27180</c:v>
                </c:pt>
                <c:pt idx="41">
                  <c:v>27210</c:v>
                </c:pt>
                <c:pt idx="42">
                  <c:v>27241</c:v>
                </c:pt>
                <c:pt idx="43">
                  <c:v>27272</c:v>
                </c:pt>
                <c:pt idx="44">
                  <c:v>27302</c:v>
                </c:pt>
                <c:pt idx="45">
                  <c:v>27333</c:v>
                </c:pt>
                <c:pt idx="46">
                  <c:v>27363</c:v>
                </c:pt>
                <c:pt idx="47">
                  <c:v>27394</c:v>
                </c:pt>
                <c:pt idx="48">
                  <c:v>27425</c:v>
                </c:pt>
                <c:pt idx="49">
                  <c:v>27453</c:v>
                </c:pt>
                <c:pt idx="50">
                  <c:v>27484</c:v>
                </c:pt>
                <c:pt idx="51">
                  <c:v>27514</c:v>
                </c:pt>
                <c:pt idx="52">
                  <c:v>27545</c:v>
                </c:pt>
                <c:pt idx="53">
                  <c:v>27575</c:v>
                </c:pt>
                <c:pt idx="54">
                  <c:v>27606</c:v>
                </c:pt>
                <c:pt idx="55">
                  <c:v>27637</c:v>
                </c:pt>
                <c:pt idx="56">
                  <c:v>27667</c:v>
                </c:pt>
                <c:pt idx="57">
                  <c:v>27698</c:v>
                </c:pt>
                <c:pt idx="58">
                  <c:v>27728</c:v>
                </c:pt>
                <c:pt idx="59">
                  <c:v>27759</c:v>
                </c:pt>
                <c:pt idx="60">
                  <c:v>27790</c:v>
                </c:pt>
                <c:pt idx="61">
                  <c:v>27819</c:v>
                </c:pt>
                <c:pt idx="62">
                  <c:v>27850</c:v>
                </c:pt>
                <c:pt idx="63">
                  <c:v>27880</c:v>
                </c:pt>
                <c:pt idx="64">
                  <c:v>27911</c:v>
                </c:pt>
                <c:pt idx="65">
                  <c:v>27941</c:v>
                </c:pt>
                <c:pt idx="66">
                  <c:v>27972</c:v>
                </c:pt>
                <c:pt idx="67">
                  <c:v>28003</c:v>
                </c:pt>
                <c:pt idx="68">
                  <c:v>28033</c:v>
                </c:pt>
                <c:pt idx="69">
                  <c:v>28064</c:v>
                </c:pt>
                <c:pt idx="70">
                  <c:v>28094</c:v>
                </c:pt>
                <c:pt idx="71">
                  <c:v>28125</c:v>
                </c:pt>
                <c:pt idx="72">
                  <c:v>28156</c:v>
                </c:pt>
                <c:pt idx="73">
                  <c:v>28184</c:v>
                </c:pt>
                <c:pt idx="74">
                  <c:v>28215</c:v>
                </c:pt>
                <c:pt idx="75">
                  <c:v>28245</c:v>
                </c:pt>
                <c:pt idx="76">
                  <c:v>28276</c:v>
                </c:pt>
                <c:pt idx="77">
                  <c:v>28306</c:v>
                </c:pt>
                <c:pt idx="78">
                  <c:v>28337</c:v>
                </c:pt>
                <c:pt idx="79">
                  <c:v>28368</c:v>
                </c:pt>
                <c:pt idx="80">
                  <c:v>28398</c:v>
                </c:pt>
                <c:pt idx="81">
                  <c:v>28429</c:v>
                </c:pt>
                <c:pt idx="82">
                  <c:v>28459</c:v>
                </c:pt>
                <c:pt idx="83">
                  <c:v>28490</c:v>
                </c:pt>
                <c:pt idx="84">
                  <c:v>28521</c:v>
                </c:pt>
                <c:pt idx="85">
                  <c:v>28549</c:v>
                </c:pt>
                <c:pt idx="86">
                  <c:v>28580</c:v>
                </c:pt>
                <c:pt idx="87">
                  <c:v>28610</c:v>
                </c:pt>
                <c:pt idx="88">
                  <c:v>28641</c:v>
                </c:pt>
                <c:pt idx="89">
                  <c:v>28671</c:v>
                </c:pt>
                <c:pt idx="90">
                  <c:v>28702</c:v>
                </c:pt>
                <c:pt idx="91">
                  <c:v>28733</c:v>
                </c:pt>
                <c:pt idx="92">
                  <c:v>28763</c:v>
                </c:pt>
                <c:pt idx="93">
                  <c:v>28794</c:v>
                </c:pt>
                <c:pt idx="94">
                  <c:v>28824</c:v>
                </c:pt>
                <c:pt idx="95">
                  <c:v>28855</c:v>
                </c:pt>
                <c:pt idx="96">
                  <c:v>28886</c:v>
                </c:pt>
                <c:pt idx="97">
                  <c:v>28914</c:v>
                </c:pt>
                <c:pt idx="98">
                  <c:v>28945</c:v>
                </c:pt>
                <c:pt idx="99">
                  <c:v>28975</c:v>
                </c:pt>
                <c:pt idx="100">
                  <c:v>29006</c:v>
                </c:pt>
                <c:pt idx="101">
                  <c:v>29036</c:v>
                </c:pt>
                <c:pt idx="102">
                  <c:v>29067</c:v>
                </c:pt>
                <c:pt idx="103">
                  <c:v>29098</c:v>
                </c:pt>
                <c:pt idx="104">
                  <c:v>29128</c:v>
                </c:pt>
                <c:pt idx="105">
                  <c:v>29159</c:v>
                </c:pt>
                <c:pt idx="106">
                  <c:v>29189</c:v>
                </c:pt>
                <c:pt idx="107">
                  <c:v>29220</c:v>
                </c:pt>
                <c:pt idx="108">
                  <c:v>29251</c:v>
                </c:pt>
                <c:pt idx="109">
                  <c:v>29280</c:v>
                </c:pt>
                <c:pt idx="110">
                  <c:v>29311</c:v>
                </c:pt>
                <c:pt idx="111">
                  <c:v>29341</c:v>
                </c:pt>
                <c:pt idx="112">
                  <c:v>29372</c:v>
                </c:pt>
                <c:pt idx="113">
                  <c:v>29402</c:v>
                </c:pt>
                <c:pt idx="114">
                  <c:v>29433</c:v>
                </c:pt>
                <c:pt idx="115">
                  <c:v>29464</c:v>
                </c:pt>
                <c:pt idx="116">
                  <c:v>29494</c:v>
                </c:pt>
                <c:pt idx="117">
                  <c:v>29525</c:v>
                </c:pt>
                <c:pt idx="118">
                  <c:v>29555</c:v>
                </c:pt>
                <c:pt idx="119">
                  <c:v>29586</c:v>
                </c:pt>
                <c:pt idx="120">
                  <c:v>29617</c:v>
                </c:pt>
                <c:pt idx="121">
                  <c:v>29645</c:v>
                </c:pt>
                <c:pt idx="122">
                  <c:v>29676</c:v>
                </c:pt>
                <c:pt idx="123">
                  <c:v>29706</c:v>
                </c:pt>
                <c:pt idx="124">
                  <c:v>29737</c:v>
                </c:pt>
                <c:pt idx="125">
                  <c:v>29767</c:v>
                </c:pt>
                <c:pt idx="126">
                  <c:v>29798</c:v>
                </c:pt>
                <c:pt idx="127">
                  <c:v>29829</c:v>
                </c:pt>
                <c:pt idx="128">
                  <c:v>29859</c:v>
                </c:pt>
                <c:pt idx="129">
                  <c:v>29890</c:v>
                </c:pt>
                <c:pt idx="130">
                  <c:v>29920</c:v>
                </c:pt>
                <c:pt idx="131">
                  <c:v>29951</c:v>
                </c:pt>
                <c:pt idx="132">
                  <c:v>29982</c:v>
                </c:pt>
                <c:pt idx="133">
                  <c:v>30010</c:v>
                </c:pt>
                <c:pt idx="134">
                  <c:v>30041</c:v>
                </c:pt>
                <c:pt idx="135">
                  <c:v>30071</c:v>
                </c:pt>
                <c:pt idx="136">
                  <c:v>30102</c:v>
                </c:pt>
                <c:pt idx="137">
                  <c:v>30132</c:v>
                </c:pt>
                <c:pt idx="138">
                  <c:v>30163</c:v>
                </c:pt>
                <c:pt idx="139">
                  <c:v>30194</c:v>
                </c:pt>
                <c:pt idx="140">
                  <c:v>30224</c:v>
                </c:pt>
                <c:pt idx="141">
                  <c:v>30255</c:v>
                </c:pt>
                <c:pt idx="142">
                  <c:v>30285</c:v>
                </c:pt>
                <c:pt idx="143">
                  <c:v>30316</c:v>
                </c:pt>
                <c:pt idx="144">
                  <c:v>30347</c:v>
                </c:pt>
                <c:pt idx="145">
                  <c:v>30375</c:v>
                </c:pt>
                <c:pt idx="146">
                  <c:v>30406</c:v>
                </c:pt>
                <c:pt idx="147">
                  <c:v>30436</c:v>
                </c:pt>
                <c:pt idx="148">
                  <c:v>30467</c:v>
                </c:pt>
                <c:pt idx="149">
                  <c:v>30497</c:v>
                </c:pt>
                <c:pt idx="150">
                  <c:v>30528</c:v>
                </c:pt>
                <c:pt idx="151">
                  <c:v>30559</c:v>
                </c:pt>
                <c:pt idx="152">
                  <c:v>30589</c:v>
                </c:pt>
                <c:pt idx="153">
                  <c:v>30620</c:v>
                </c:pt>
                <c:pt idx="154">
                  <c:v>30650</c:v>
                </c:pt>
                <c:pt idx="155">
                  <c:v>30681</c:v>
                </c:pt>
                <c:pt idx="156">
                  <c:v>30712</c:v>
                </c:pt>
                <c:pt idx="157">
                  <c:v>30741</c:v>
                </c:pt>
                <c:pt idx="158">
                  <c:v>30772</c:v>
                </c:pt>
                <c:pt idx="159">
                  <c:v>30802</c:v>
                </c:pt>
                <c:pt idx="160">
                  <c:v>30833</c:v>
                </c:pt>
                <c:pt idx="161">
                  <c:v>30863</c:v>
                </c:pt>
                <c:pt idx="162">
                  <c:v>30894</c:v>
                </c:pt>
                <c:pt idx="163">
                  <c:v>30925</c:v>
                </c:pt>
                <c:pt idx="164">
                  <c:v>30955</c:v>
                </c:pt>
                <c:pt idx="165">
                  <c:v>30986</c:v>
                </c:pt>
                <c:pt idx="166">
                  <c:v>31016</c:v>
                </c:pt>
                <c:pt idx="167">
                  <c:v>31047</c:v>
                </c:pt>
                <c:pt idx="168">
                  <c:v>31078</c:v>
                </c:pt>
                <c:pt idx="169">
                  <c:v>31106</c:v>
                </c:pt>
                <c:pt idx="170">
                  <c:v>31137</c:v>
                </c:pt>
                <c:pt idx="171">
                  <c:v>31167</c:v>
                </c:pt>
                <c:pt idx="172">
                  <c:v>31198</c:v>
                </c:pt>
                <c:pt idx="173">
                  <c:v>31228</c:v>
                </c:pt>
                <c:pt idx="174">
                  <c:v>31259</c:v>
                </c:pt>
                <c:pt idx="175">
                  <c:v>31290</c:v>
                </c:pt>
                <c:pt idx="176">
                  <c:v>31320</c:v>
                </c:pt>
                <c:pt idx="177">
                  <c:v>31351</c:v>
                </c:pt>
                <c:pt idx="178">
                  <c:v>31381</c:v>
                </c:pt>
                <c:pt idx="179">
                  <c:v>31412</c:v>
                </c:pt>
                <c:pt idx="180">
                  <c:v>31443</c:v>
                </c:pt>
                <c:pt idx="181">
                  <c:v>31471</c:v>
                </c:pt>
                <c:pt idx="182">
                  <c:v>31502</c:v>
                </c:pt>
                <c:pt idx="183">
                  <c:v>31532</c:v>
                </c:pt>
                <c:pt idx="184">
                  <c:v>31563</c:v>
                </c:pt>
                <c:pt idx="185">
                  <c:v>31593</c:v>
                </c:pt>
                <c:pt idx="186">
                  <c:v>31624</c:v>
                </c:pt>
                <c:pt idx="187">
                  <c:v>31655</c:v>
                </c:pt>
                <c:pt idx="188">
                  <c:v>31685</c:v>
                </c:pt>
                <c:pt idx="189">
                  <c:v>31716</c:v>
                </c:pt>
                <c:pt idx="190">
                  <c:v>31746</c:v>
                </c:pt>
                <c:pt idx="191">
                  <c:v>31777</c:v>
                </c:pt>
                <c:pt idx="192">
                  <c:v>31808</c:v>
                </c:pt>
                <c:pt idx="193">
                  <c:v>31836</c:v>
                </c:pt>
                <c:pt idx="194">
                  <c:v>31867</c:v>
                </c:pt>
                <c:pt idx="195">
                  <c:v>31897</c:v>
                </c:pt>
                <c:pt idx="196">
                  <c:v>31928</c:v>
                </c:pt>
                <c:pt idx="197">
                  <c:v>31958</c:v>
                </c:pt>
                <c:pt idx="198">
                  <c:v>31989</c:v>
                </c:pt>
                <c:pt idx="199">
                  <c:v>32020</c:v>
                </c:pt>
                <c:pt idx="200">
                  <c:v>32050</c:v>
                </c:pt>
                <c:pt idx="201">
                  <c:v>32081</c:v>
                </c:pt>
                <c:pt idx="202">
                  <c:v>32111</c:v>
                </c:pt>
                <c:pt idx="203">
                  <c:v>32142</c:v>
                </c:pt>
                <c:pt idx="204">
                  <c:v>32173</c:v>
                </c:pt>
                <c:pt idx="205">
                  <c:v>32202</c:v>
                </c:pt>
                <c:pt idx="206">
                  <c:v>32233</c:v>
                </c:pt>
                <c:pt idx="207">
                  <c:v>32263</c:v>
                </c:pt>
                <c:pt idx="208">
                  <c:v>32294</c:v>
                </c:pt>
                <c:pt idx="209">
                  <c:v>32324</c:v>
                </c:pt>
                <c:pt idx="210">
                  <c:v>32355</c:v>
                </c:pt>
                <c:pt idx="211">
                  <c:v>32386</c:v>
                </c:pt>
                <c:pt idx="212">
                  <c:v>32416</c:v>
                </c:pt>
                <c:pt idx="213">
                  <c:v>32447</c:v>
                </c:pt>
                <c:pt idx="214">
                  <c:v>32477</c:v>
                </c:pt>
                <c:pt idx="215">
                  <c:v>32508</c:v>
                </c:pt>
                <c:pt idx="216">
                  <c:v>32539</c:v>
                </c:pt>
                <c:pt idx="217">
                  <c:v>32567</c:v>
                </c:pt>
                <c:pt idx="218">
                  <c:v>32598</c:v>
                </c:pt>
                <c:pt idx="219">
                  <c:v>32628</c:v>
                </c:pt>
                <c:pt idx="220">
                  <c:v>32659</c:v>
                </c:pt>
                <c:pt idx="221">
                  <c:v>32689</c:v>
                </c:pt>
                <c:pt idx="222">
                  <c:v>32720</c:v>
                </c:pt>
                <c:pt idx="223">
                  <c:v>32751</c:v>
                </c:pt>
                <c:pt idx="224">
                  <c:v>32781</c:v>
                </c:pt>
                <c:pt idx="225">
                  <c:v>32812</c:v>
                </c:pt>
                <c:pt idx="226">
                  <c:v>32842</c:v>
                </c:pt>
                <c:pt idx="227">
                  <c:v>32873</c:v>
                </c:pt>
                <c:pt idx="228">
                  <c:v>32904</c:v>
                </c:pt>
                <c:pt idx="229">
                  <c:v>32932</c:v>
                </c:pt>
                <c:pt idx="230">
                  <c:v>32963</c:v>
                </c:pt>
                <c:pt idx="231">
                  <c:v>32993</c:v>
                </c:pt>
                <c:pt idx="232">
                  <c:v>33024</c:v>
                </c:pt>
                <c:pt idx="233">
                  <c:v>33054</c:v>
                </c:pt>
                <c:pt idx="234">
                  <c:v>33085</c:v>
                </c:pt>
                <c:pt idx="235">
                  <c:v>33116</c:v>
                </c:pt>
                <c:pt idx="236">
                  <c:v>33146</c:v>
                </c:pt>
                <c:pt idx="237">
                  <c:v>33177</c:v>
                </c:pt>
                <c:pt idx="238">
                  <c:v>33207</c:v>
                </c:pt>
                <c:pt idx="239">
                  <c:v>33238</c:v>
                </c:pt>
                <c:pt idx="240">
                  <c:v>33269</c:v>
                </c:pt>
                <c:pt idx="241">
                  <c:v>33297</c:v>
                </c:pt>
                <c:pt idx="242">
                  <c:v>33328</c:v>
                </c:pt>
                <c:pt idx="243">
                  <c:v>33358</c:v>
                </c:pt>
                <c:pt idx="244">
                  <c:v>33389</c:v>
                </c:pt>
                <c:pt idx="245">
                  <c:v>33419</c:v>
                </c:pt>
                <c:pt idx="246">
                  <c:v>33450</c:v>
                </c:pt>
                <c:pt idx="247">
                  <c:v>33481</c:v>
                </c:pt>
                <c:pt idx="248">
                  <c:v>33511</c:v>
                </c:pt>
                <c:pt idx="249">
                  <c:v>33542</c:v>
                </c:pt>
                <c:pt idx="250">
                  <c:v>33572</c:v>
                </c:pt>
                <c:pt idx="251">
                  <c:v>33603</c:v>
                </c:pt>
                <c:pt idx="252">
                  <c:v>33634</c:v>
                </c:pt>
                <c:pt idx="253">
                  <c:v>33663</c:v>
                </c:pt>
                <c:pt idx="254">
                  <c:v>33694</c:v>
                </c:pt>
                <c:pt idx="255">
                  <c:v>33724</c:v>
                </c:pt>
                <c:pt idx="256">
                  <c:v>33755</c:v>
                </c:pt>
                <c:pt idx="257">
                  <c:v>33785</c:v>
                </c:pt>
                <c:pt idx="258">
                  <c:v>33816</c:v>
                </c:pt>
                <c:pt idx="259">
                  <c:v>33847</c:v>
                </c:pt>
                <c:pt idx="260">
                  <c:v>33877</c:v>
                </c:pt>
                <c:pt idx="261">
                  <c:v>33908</c:v>
                </c:pt>
                <c:pt idx="262">
                  <c:v>33938</c:v>
                </c:pt>
                <c:pt idx="263">
                  <c:v>33969</c:v>
                </c:pt>
                <c:pt idx="264">
                  <c:v>34000</c:v>
                </c:pt>
                <c:pt idx="265">
                  <c:v>34028</c:v>
                </c:pt>
                <c:pt idx="266">
                  <c:v>34059</c:v>
                </c:pt>
                <c:pt idx="267">
                  <c:v>34089</c:v>
                </c:pt>
                <c:pt idx="268">
                  <c:v>34120</c:v>
                </c:pt>
                <c:pt idx="269">
                  <c:v>34150</c:v>
                </c:pt>
                <c:pt idx="270">
                  <c:v>34181</c:v>
                </c:pt>
                <c:pt idx="271">
                  <c:v>34212</c:v>
                </c:pt>
                <c:pt idx="272">
                  <c:v>34242</c:v>
                </c:pt>
                <c:pt idx="273">
                  <c:v>34273</c:v>
                </c:pt>
                <c:pt idx="274">
                  <c:v>34303</c:v>
                </c:pt>
                <c:pt idx="275">
                  <c:v>34334</c:v>
                </c:pt>
                <c:pt idx="276">
                  <c:v>34365</c:v>
                </c:pt>
                <c:pt idx="277">
                  <c:v>34393</c:v>
                </c:pt>
                <c:pt idx="278">
                  <c:v>34424</c:v>
                </c:pt>
                <c:pt idx="279">
                  <c:v>34454</c:v>
                </c:pt>
                <c:pt idx="280">
                  <c:v>34485</c:v>
                </c:pt>
                <c:pt idx="281">
                  <c:v>34515</c:v>
                </c:pt>
                <c:pt idx="282">
                  <c:v>34546</c:v>
                </c:pt>
                <c:pt idx="283">
                  <c:v>34577</c:v>
                </c:pt>
                <c:pt idx="284">
                  <c:v>34607</c:v>
                </c:pt>
                <c:pt idx="285">
                  <c:v>34638</c:v>
                </c:pt>
                <c:pt idx="286">
                  <c:v>34668</c:v>
                </c:pt>
                <c:pt idx="287">
                  <c:v>34699</c:v>
                </c:pt>
                <c:pt idx="288">
                  <c:v>34730</c:v>
                </c:pt>
                <c:pt idx="289">
                  <c:v>34758</c:v>
                </c:pt>
                <c:pt idx="290">
                  <c:v>34789</c:v>
                </c:pt>
                <c:pt idx="291">
                  <c:v>34819</c:v>
                </c:pt>
                <c:pt idx="292">
                  <c:v>34850</c:v>
                </c:pt>
                <c:pt idx="293">
                  <c:v>34880</c:v>
                </c:pt>
                <c:pt idx="294">
                  <c:v>34911</c:v>
                </c:pt>
                <c:pt idx="295">
                  <c:v>34942</c:v>
                </c:pt>
                <c:pt idx="296">
                  <c:v>34972</c:v>
                </c:pt>
                <c:pt idx="297">
                  <c:v>35003</c:v>
                </c:pt>
                <c:pt idx="298">
                  <c:v>35033</c:v>
                </c:pt>
                <c:pt idx="299">
                  <c:v>35064</c:v>
                </c:pt>
                <c:pt idx="300">
                  <c:v>35095</c:v>
                </c:pt>
                <c:pt idx="301">
                  <c:v>35124</c:v>
                </c:pt>
                <c:pt idx="302">
                  <c:v>35155</c:v>
                </c:pt>
                <c:pt idx="303">
                  <c:v>35185</c:v>
                </c:pt>
                <c:pt idx="304">
                  <c:v>35216</c:v>
                </c:pt>
                <c:pt idx="305">
                  <c:v>35246</c:v>
                </c:pt>
                <c:pt idx="306">
                  <c:v>35277</c:v>
                </c:pt>
                <c:pt idx="307">
                  <c:v>35308</c:v>
                </c:pt>
                <c:pt idx="308">
                  <c:v>35338</c:v>
                </c:pt>
                <c:pt idx="309">
                  <c:v>35369</c:v>
                </c:pt>
                <c:pt idx="310">
                  <c:v>35399</c:v>
                </c:pt>
                <c:pt idx="311">
                  <c:v>35430</c:v>
                </c:pt>
                <c:pt idx="312">
                  <c:v>35461</c:v>
                </c:pt>
                <c:pt idx="313">
                  <c:v>35489</c:v>
                </c:pt>
                <c:pt idx="314">
                  <c:v>35520</c:v>
                </c:pt>
                <c:pt idx="315">
                  <c:v>35550</c:v>
                </c:pt>
                <c:pt idx="316">
                  <c:v>35581</c:v>
                </c:pt>
                <c:pt idx="317">
                  <c:v>35611</c:v>
                </c:pt>
                <c:pt idx="318">
                  <c:v>35642</c:v>
                </c:pt>
                <c:pt idx="319">
                  <c:v>35673</c:v>
                </c:pt>
                <c:pt idx="320">
                  <c:v>35703</c:v>
                </c:pt>
                <c:pt idx="321">
                  <c:v>35734</c:v>
                </c:pt>
                <c:pt idx="322">
                  <c:v>35764</c:v>
                </c:pt>
                <c:pt idx="323">
                  <c:v>35795</c:v>
                </c:pt>
                <c:pt idx="324">
                  <c:v>35826</c:v>
                </c:pt>
                <c:pt idx="325">
                  <c:v>35854</c:v>
                </c:pt>
                <c:pt idx="326">
                  <c:v>35885</c:v>
                </c:pt>
                <c:pt idx="327">
                  <c:v>35915</c:v>
                </c:pt>
                <c:pt idx="328">
                  <c:v>35946</c:v>
                </c:pt>
                <c:pt idx="329">
                  <c:v>35976</c:v>
                </c:pt>
                <c:pt idx="330">
                  <c:v>36007</c:v>
                </c:pt>
                <c:pt idx="331">
                  <c:v>36038</c:v>
                </c:pt>
                <c:pt idx="332">
                  <c:v>36068</c:v>
                </c:pt>
                <c:pt idx="333">
                  <c:v>36099</c:v>
                </c:pt>
                <c:pt idx="334">
                  <c:v>36129</c:v>
                </c:pt>
                <c:pt idx="335">
                  <c:v>36160</c:v>
                </c:pt>
                <c:pt idx="336">
                  <c:v>36191</c:v>
                </c:pt>
                <c:pt idx="337">
                  <c:v>36219</c:v>
                </c:pt>
                <c:pt idx="338">
                  <c:v>36250</c:v>
                </c:pt>
                <c:pt idx="339">
                  <c:v>36280</c:v>
                </c:pt>
                <c:pt idx="340">
                  <c:v>36311</c:v>
                </c:pt>
                <c:pt idx="341">
                  <c:v>36341</c:v>
                </c:pt>
                <c:pt idx="342">
                  <c:v>36372</c:v>
                </c:pt>
                <c:pt idx="343">
                  <c:v>36403</c:v>
                </c:pt>
                <c:pt idx="344">
                  <c:v>36433</c:v>
                </c:pt>
                <c:pt idx="345">
                  <c:v>36464</c:v>
                </c:pt>
                <c:pt idx="346">
                  <c:v>36494</c:v>
                </c:pt>
                <c:pt idx="347">
                  <c:v>36525</c:v>
                </c:pt>
                <c:pt idx="348">
                  <c:v>36556</c:v>
                </c:pt>
                <c:pt idx="349">
                  <c:v>36585</c:v>
                </c:pt>
                <c:pt idx="350">
                  <c:v>36616</c:v>
                </c:pt>
                <c:pt idx="351">
                  <c:v>36646</c:v>
                </c:pt>
                <c:pt idx="352">
                  <c:v>36677</c:v>
                </c:pt>
                <c:pt idx="353">
                  <c:v>36707</c:v>
                </c:pt>
                <c:pt idx="354">
                  <c:v>36738</c:v>
                </c:pt>
                <c:pt idx="355">
                  <c:v>36769</c:v>
                </c:pt>
                <c:pt idx="356">
                  <c:v>36799</c:v>
                </c:pt>
                <c:pt idx="357">
                  <c:v>36830</c:v>
                </c:pt>
                <c:pt idx="358">
                  <c:v>36860</c:v>
                </c:pt>
                <c:pt idx="359">
                  <c:v>36891</c:v>
                </c:pt>
                <c:pt idx="360">
                  <c:v>36922</c:v>
                </c:pt>
                <c:pt idx="361">
                  <c:v>36950</c:v>
                </c:pt>
                <c:pt idx="362">
                  <c:v>36981</c:v>
                </c:pt>
                <c:pt idx="363">
                  <c:v>37011</c:v>
                </c:pt>
                <c:pt idx="364">
                  <c:v>37042</c:v>
                </c:pt>
                <c:pt idx="365">
                  <c:v>37072</c:v>
                </c:pt>
                <c:pt idx="366">
                  <c:v>37103</c:v>
                </c:pt>
                <c:pt idx="367">
                  <c:v>37134</c:v>
                </c:pt>
                <c:pt idx="368">
                  <c:v>37164</c:v>
                </c:pt>
                <c:pt idx="369">
                  <c:v>37195</c:v>
                </c:pt>
                <c:pt idx="370">
                  <c:v>37225</c:v>
                </c:pt>
                <c:pt idx="371">
                  <c:v>37256</c:v>
                </c:pt>
                <c:pt idx="372">
                  <c:v>37287</c:v>
                </c:pt>
                <c:pt idx="373">
                  <c:v>37315</c:v>
                </c:pt>
                <c:pt idx="374">
                  <c:v>37346</c:v>
                </c:pt>
                <c:pt idx="375">
                  <c:v>37376</c:v>
                </c:pt>
                <c:pt idx="376">
                  <c:v>37407</c:v>
                </c:pt>
                <c:pt idx="377">
                  <c:v>37437</c:v>
                </c:pt>
                <c:pt idx="378">
                  <c:v>37468</c:v>
                </c:pt>
                <c:pt idx="379">
                  <c:v>37499</c:v>
                </c:pt>
                <c:pt idx="380">
                  <c:v>37529</c:v>
                </c:pt>
                <c:pt idx="381">
                  <c:v>37560</c:v>
                </c:pt>
                <c:pt idx="382">
                  <c:v>37590</c:v>
                </c:pt>
                <c:pt idx="383">
                  <c:v>37621</c:v>
                </c:pt>
                <c:pt idx="384">
                  <c:v>37652</c:v>
                </c:pt>
                <c:pt idx="385">
                  <c:v>37680</c:v>
                </c:pt>
                <c:pt idx="386">
                  <c:v>37711</c:v>
                </c:pt>
                <c:pt idx="387">
                  <c:v>37741</c:v>
                </c:pt>
                <c:pt idx="388">
                  <c:v>37772</c:v>
                </c:pt>
                <c:pt idx="389">
                  <c:v>37802</c:v>
                </c:pt>
                <c:pt idx="390">
                  <c:v>37833</c:v>
                </c:pt>
                <c:pt idx="391">
                  <c:v>37864</c:v>
                </c:pt>
                <c:pt idx="392">
                  <c:v>37894</c:v>
                </c:pt>
                <c:pt idx="393">
                  <c:v>37925</c:v>
                </c:pt>
                <c:pt idx="394">
                  <c:v>37955</c:v>
                </c:pt>
                <c:pt idx="395">
                  <c:v>37986</c:v>
                </c:pt>
                <c:pt idx="396">
                  <c:v>38017</c:v>
                </c:pt>
                <c:pt idx="397">
                  <c:v>38046</c:v>
                </c:pt>
                <c:pt idx="398">
                  <c:v>38077</c:v>
                </c:pt>
                <c:pt idx="399">
                  <c:v>38107</c:v>
                </c:pt>
                <c:pt idx="400">
                  <c:v>38138</c:v>
                </c:pt>
                <c:pt idx="401">
                  <c:v>38168</c:v>
                </c:pt>
                <c:pt idx="402">
                  <c:v>38199</c:v>
                </c:pt>
                <c:pt idx="403">
                  <c:v>38230</c:v>
                </c:pt>
                <c:pt idx="404">
                  <c:v>38260</c:v>
                </c:pt>
                <c:pt idx="405">
                  <c:v>38291</c:v>
                </c:pt>
                <c:pt idx="406">
                  <c:v>38321</c:v>
                </c:pt>
                <c:pt idx="407">
                  <c:v>38352</c:v>
                </c:pt>
                <c:pt idx="408">
                  <c:v>38383</c:v>
                </c:pt>
                <c:pt idx="409">
                  <c:v>38411</c:v>
                </c:pt>
                <c:pt idx="410">
                  <c:v>38442</c:v>
                </c:pt>
                <c:pt idx="411">
                  <c:v>38472</c:v>
                </c:pt>
                <c:pt idx="412">
                  <c:v>38503</c:v>
                </c:pt>
                <c:pt idx="413">
                  <c:v>38533</c:v>
                </c:pt>
                <c:pt idx="414">
                  <c:v>38564</c:v>
                </c:pt>
                <c:pt idx="415">
                  <c:v>38595</c:v>
                </c:pt>
                <c:pt idx="416">
                  <c:v>38625</c:v>
                </c:pt>
                <c:pt idx="417">
                  <c:v>38656</c:v>
                </c:pt>
                <c:pt idx="418">
                  <c:v>38686</c:v>
                </c:pt>
                <c:pt idx="419">
                  <c:v>38717</c:v>
                </c:pt>
                <c:pt idx="420">
                  <c:v>38748</c:v>
                </c:pt>
                <c:pt idx="421">
                  <c:v>38776</c:v>
                </c:pt>
                <c:pt idx="422">
                  <c:v>38807</c:v>
                </c:pt>
                <c:pt idx="423">
                  <c:v>38837</c:v>
                </c:pt>
                <c:pt idx="424">
                  <c:v>38868</c:v>
                </c:pt>
                <c:pt idx="425">
                  <c:v>38898</c:v>
                </c:pt>
                <c:pt idx="426">
                  <c:v>38929</c:v>
                </c:pt>
                <c:pt idx="427">
                  <c:v>38960</c:v>
                </c:pt>
                <c:pt idx="428">
                  <c:v>38990</c:v>
                </c:pt>
                <c:pt idx="429">
                  <c:v>39021</c:v>
                </c:pt>
                <c:pt idx="430">
                  <c:v>39051</c:v>
                </c:pt>
                <c:pt idx="431">
                  <c:v>39082</c:v>
                </c:pt>
                <c:pt idx="432">
                  <c:v>39113</c:v>
                </c:pt>
                <c:pt idx="433">
                  <c:v>39141</c:v>
                </c:pt>
                <c:pt idx="434">
                  <c:v>39172</c:v>
                </c:pt>
                <c:pt idx="435">
                  <c:v>39202</c:v>
                </c:pt>
                <c:pt idx="436">
                  <c:v>39233</c:v>
                </c:pt>
                <c:pt idx="437">
                  <c:v>39263</c:v>
                </c:pt>
                <c:pt idx="438">
                  <c:v>39294</c:v>
                </c:pt>
                <c:pt idx="439">
                  <c:v>39325</c:v>
                </c:pt>
                <c:pt idx="440">
                  <c:v>39355</c:v>
                </c:pt>
                <c:pt idx="441">
                  <c:v>39386</c:v>
                </c:pt>
                <c:pt idx="442">
                  <c:v>39416</c:v>
                </c:pt>
                <c:pt idx="443">
                  <c:v>39447</c:v>
                </c:pt>
                <c:pt idx="444">
                  <c:v>39478</c:v>
                </c:pt>
                <c:pt idx="445">
                  <c:v>39507</c:v>
                </c:pt>
                <c:pt idx="446">
                  <c:v>39538</c:v>
                </c:pt>
                <c:pt idx="447">
                  <c:v>39568</c:v>
                </c:pt>
                <c:pt idx="448">
                  <c:v>39599</c:v>
                </c:pt>
                <c:pt idx="449">
                  <c:v>39629</c:v>
                </c:pt>
                <c:pt idx="450">
                  <c:v>39660</c:v>
                </c:pt>
                <c:pt idx="451">
                  <c:v>39691</c:v>
                </c:pt>
                <c:pt idx="452">
                  <c:v>39721</c:v>
                </c:pt>
                <c:pt idx="453">
                  <c:v>39752</c:v>
                </c:pt>
                <c:pt idx="454">
                  <c:v>39782</c:v>
                </c:pt>
                <c:pt idx="455">
                  <c:v>39813</c:v>
                </c:pt>
                <c:pt idx="456">
                  <c:v>39844</c:v>
                </c:pt>
                <c:pt idx="457">
                  <c:v>39872</c:v>
                </c:pt>
                <c:pt idx="458">
                  <c:v>39903</c:v>
                </c:pt>
                <c:pt idx="459">
                  <c:v>39933</c:v>
                </c:pt>
                <c:pt idx="460">
                  <c:v>39964</c:v>
                </c:pt>
                <c:pt idx="461">
                  <c:v>39994</c:v>
                </c:pt>
                <c:pt idx="462">
                  <c:v>40025</c:v>
                </c:pt>
                <c:pt idx="463">
                  <c:v>40056</c:v>
                </c:pt>
                <c:pt idx="464">
                  <c:v>40086</c:v>
                </c:pt>
                <c:pt idx="465">
                  <c:v>40117</c:v>
                </c:pt>
                <c:pt idx="466">
                  <c:v>40147</c:v>
                </c:pt>
                <c:pt idx="467">
                  <c:v>40178</c:v>
                </c:pt>
                <c:pt idx="468">
                  <c:v>40209</c:v>
                </c:pt>
                <c:pt idx="469">
                  <c:v>40237</c:v>
                </c:pt>
                <c:pt idx="470">
                  <c:v>40268</c:v>
                </c:pt>
                <c:pt idx="471">
                  <c:v>40298</c:v>
                </c:pt>
                <c:pt idx="472">
                  <c:v>40329</c:v>
                </c:pt>
                <c:pt idx="473">
                  <c:v>40359</c:v>
                </c:pt>
                <c:pt idx="474">
                  <c:v>40390</c:v>
                </c:pt>
                <c:pt idx="475">
                  <c:v>40421</c:v>
                </c:pt>
                <c:pt idx="476">
                  <c:v>40451</c:v>
                </c:pt>
                <c:pt idx="477">
                  <c:v>40482</c:v>
                </c:pt>
                <c:pt idx="478">
                  <c:v>40512</c:v>
                </c:pt>
                <c:pt idx="479">
                  <c:v>40543</c:v>
                </c:pt>
                <c:pt idx="480">
                  <c:v>40574</c:v>
                </c:pt>
                <c:pt idx="481">
                  <c:v>40602</c:v>
                </c:pt>
                <c:pt idx="482">
                  <c:v>40633</c:v>
                </c:pt>
                <c:pt idx="483">
                  <c:v>40663</c:v>
                </c:pt>
                <c:pt idx="484">
                  <c:v>40694</c:v>
                </c:pt>
                <c:pt idx="485">
                  <c:v>40724</c:v>
                </c:pt>
                <c:pt idx="486">
                  <c:v>40755</c:v>
                </c:pt>
                <c:pt idx="487">
                  <c:v>40786</c:v>
                </c:pt>
                <c:pt idx="488">
                  <c:v>40816</c:v>
                </c:pt>
                <c:pt idx="489">
                  <c:v>40847</c:v>
                </c:pt>
                <c:pt idx="490">
                  <c:v>40877</c:v>
                </c:pt>
                <c:pt idx="491">
                  <c:v>40908</c:v>
                </c:pt>
                <c:pt idx="492">
                  <c:v>40939</c:v>
                </c:pt>
                <c:pt idx="493">
                  <c:v>40968</c:v>
                </c:pt>
                <c:pt idx="494">
                  <c:v>40999</c:v>
                </c:pt>
                <c:pt idx="495">
                  <c:v>41029</c:v>
                </c:pt>
                <c:pt idx="496">
                  <c:v>41060</c:v>
                </c:pt>
                <c:pt idx="497">
                  <c:v>41090</c:v>
                </c:pt>
                <c:pt idx="498">
                  <c:v>41121</c:v>
                </c:pt>
                <c:pt idx="499">
                  <c:v>41152</c:v>
                </c:pt>
                <c:pt idx="500">
                  <c:v>41182</c:v>
                </c:pt>
                <c:pt idx="501">
                  <c:v>41213</c:v>
                </c:pt>
                <c:pt idx="502">
                  <c:v>41243</c:v>
                </c:pt>
                <c:pt idx="503">
                  <c:v>41274</c:v>
                </c:pt>
                <c:pt idx="504">
                  <c:v>41305</c:v>
                </c:pt>
                <c:pt idx="505">
                  <c:v>41333</c:v>
                </c:pt>
                <c:pt idx="506">
                  <c:v>41364</c:v>
                </c:pt>
                <c:pt idx="507">
                  <c:v>41394</c:v>
                </c:pt>
                <c:pt idx="508">
                  <c:v>41425</c:v>
                </c:pt>
                <c:pt idx="509">
                  <c:v>41455</c:v>
                </c:pt>
                <c:pt idx="510">
                  <c:v>41486</c:v>
                </c:pt>
                <c:pt idx="511">
                  <c:v>41517</c:v>
                </c:pt>
                <c:pt idx="512">
                  <c:v>41547</c:v>
                </c:pt>
                <c:pt idx="513">
                  <c:v>41578</c:v>
                </c:pt>
                <c:pt idx="514">
                  <c:v>41608</c:v>
                </c:pt>
                <c:pt idx="515">
                  <c:v>41639</c:v>
                </c:pt>
                <c:pt idx="516">
                  <c:v>41670</c:v>
                </c:pt>
                <c:pt idx="517">
                  <c:v>41698</c:v>
                </c:pt>
                <c:pt idx="518">
                  <c:v>41729</c:v>
                </c:pt>
                <c:pt idx="519">
                  <c:v>41759</c:v>
                </c:pt>
                <c:pt idx="520">
                  <c:v>41790</c:v>
                </c:pt>
                <c:pt idx="521">
                  <c:v>41820</c:v>
                </c:pt>
                <c:pt idx="522">
                  <c:v>41851</c:v>
                </c:pt>
                <c:pt idx="523">
                  <c:v>41882</c:v>
                </c:pt>
                <c:pt idx="524">
                  <c:v>41912</c:v>
                </c:pt>
                <c:pt idx="525">
                  <c:v>41943</c:v>
                </c:pt>
                <c:pt idx="526">
                  <c:v>41973</c:v>
                </c:pt>
                <c:pt idx="527">
                  <c:v>42004</c:v>
                </c:pt>
                <c:pt idx="528">
                  <c:v>42035</c:v>
                </c:pt>
                <c:pt idx="529">
                  <c:v>42063</c:v>
                </c:pt>
                <c:pt idx="530">
                  <c:v>42094</c:v>
                </c:pt>
                <c:pt idx="531">
                  <c:v>42124</c:v>
                </c:pt>
                <c:pt idx="532">
                  <c:v>42155</c:v>
                </c:pt>
                <c:pt idx="533">
                  <c:v>42185</c:v>
                </c:pt>
                <c:pt idx="534">
                  <c:v>42216</c:v>
                </c:pt>
                <c:pt idx="535">
                  <c:v>42247</c:v>
                </c:pt>
                <c:pt idx="536">
                  <c:v>42277</c:v>
                </c:pt>
                <c:pt idx="537">
                  <c:v>42308</c:v>
                </c:pt>
                <c:pt idx="538">
                  <c:v>42338</c:v>
                </c:pt>
                <c:pt idx="539">
                  <c:v>42369</c:v>
                </c:pt>
                <c:pt idx="540">
                  <c:v>42400</c:v>
                </c:pt>
                <c:pt idx="541">
                  <c:v>42429</c:v>
                </c:pt>
                <c:pt idx="542">
                  <c:v>42460</c:v>
                </c:pt>
                <c:pt idx="543">
                  <c:v>42490</c:v>
                </c:pt>
                <c:pt idx="544">
                  <c:v>42521</c:v>
                </c:pt>
                <c:pt idx="545">
                  <c:v>42551</c:v>
                </c:pt>
                <c:pt idx="546">
                  <c:v>42582</c:v>
                </c:pt>
                <c:pt idx="547">
                  <c:v>42613</c:v>
                </c:pt>
                <c:pt idx="548">
                  <c:v>42643</c:v>
                </c:pt>
                <c:pt idx="549">
                  <c:v>42674</c:v>
                </c:pt>
                <c:pt idx="550">
                  <c:v>42704</c:v>
                </c:pt>
                <c:pt idx="551">
                  <c:v>42735</c:v>
                </c:pt>
              </c:numCache>
            </c:numRef>
          </c:cat>
          <c:val>
            <c:numRef>
              <c:f>'TRI 1971-2016'!$F$3:$F$554</c:f>
              <c:numCache>
                <c:formatCode>#,##0.00</c:formatCode>
                <c:ptCount val="5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32.504548801726763</c:v>
                </c:pt>
                <c:pt idx="264">
                  <c:v>32.504548801726763</c:v>
                </c:pt>
                <c:pt idx="265">
                  <c:v>32.511049711487111</c:v>
                </c:pt>
                <c:pt idx="266">
                  <c:v>31.883586452055408</c:v>
                </c:pt>
                <c:pt idx="267">
                  <c:v>31.979237211411569</c:v>
                </c:pt>
                <c:pt idx="268">
                  <c:v>30.703265646676247</c:v>
                </c:pt>
                <c:pt idx="269">
                  <c:v>30.067708047790045</c:v>
                </c:pt>
                <c:pt idx="270">
                  <c:v>31.580113762593886</c:v>
                </c:pt>
                <c:pt idx="271">
                  <c:v>33.042273029801983</c:v>
                </c:pt>
                <c:pt idx="272">
                  <c:v>32.768022163654628</c:v>
                </c:pt>
                <c:pt idx="273">
                  <c:v>33.14485441853666</c:v>
                </c:pt>
                <c:pt idx="274">
                  <c:v>32.607907776956367</c:v>
                </c:pt>
                <c:pt idx="275">
                  <c:v>32.810076805173495</c:v>
                </c:pt>
                <c:pt idx="276">
                  <c:v>37.574099957284687</c:v>
                </c:pt>
                <c:pt idx="277">
                  <c:v>39.253662225375308</c:v>
                </c:pt>
                <c:pt idx="278">
                  <c:v>39.23011002804008</c:v>
                </c:pt>
                <c:pt idx="279">
                  <c:v>39.673410271356936</c:v>
                </c:pt>
                <c:pt idx="280">
                  <c:v>35.571179649298628</c:v>
                </c:pt>
                <c:pt idx="281">
                  <c:v>37.239467974850733</c:v>
                </c:pt>
                <c:pt idx="282">
                  <c:v>38.799801682996979</c:v>
                </c:pt>
                <c:pt idx="283">
                  <c:v>38.889041226867867</c:v>
                </c:pt>
                <c:pt idx="284">
                  <c:v>40.394047122347651</c:v>
                </c:pt>
                <c:pt idx="285">
                  <c:v>39.489220466807062</c:v>
                </c:pt>
                <c:pt idx="286">
                  <c:v>37.862264583574607</c:v>
                </c:pt>
                <c:pt idx="287">
                  <c:v>36.673389475650367</c:v>
                </c:pt>
                <c:pt idx="288">
                  <c:v>37.560885500961106</c:v>
                </c:pt>
                <c:pt idx="289">
                  <c:v>36.922350447444764</c:v>
                </c:pt>
                <c:pt idx="290">
                  <c:v>35.729758527992296</c:v>
                </c:pt>
                <c:pt idx="291">
                  <c:v>36.68017010483689</c:v>
                </c:pt>
                <c:pt idx="292">
                  <c:v>36.500437271323186</c:v>
                </c:pt>
                <c:pt idx="293">
                  <c:v>36.098932461338627</c:v>
                </c:pt>
                <c:pt idx="294">
                  <c:v>35.60076719337215</c:v>
                </c:pt>
                <c:pt idx="295">
                  <c:v>35.536685812424082</c:v>
                </c:pt>
                <c:pt idx="296">
                  <c:v>36.098165448260382</c:v>
                </c:pt>
                <c:pt idx="297">
                  <c:v>38.581719231100692</c:v>
                </c:pt>
                <c:pt idx="298">
                  <c:v>40.553245083809934</c:v>
                </c:pt>
                <c:pt idx="299">
                  <c:v>41.810395681408039</c:v>
                </c:pt>
                <c:pt idx="300">
                  <c:v>41.39229172459396</c:v>
                </c:pt>
                <c:pt idx="301">
                  <c:v>41.748265433425466</c:v>
                </c:pt>
                <c:pt idx="302">
                  <c:v>40.800579808086702</c:v>
                </c:pt>
                <c:pt idx="303">
                  <c:v>38.568788092584363</c:v>
                </c:pt>
                <c:pt idx="304">
                  <c:v>38.028825059288181</c:v>
                </c:pt>
                <c:pt idx="305">
                  <c:v>35.663432140600456</c:v>
                </c:pt>
                <c:pt idx="306">
                  <c:v>38.25259731400805</c:v>
                </c:pt>
                <c:pt idx="307">
                  <c:v>38.554792832788713</c:v>
                </c:pt>
                <c:pt idx="308">
                  <c:v>36.935491533811586</c:v>
                </c:pt>
                <c:pt idx="309">
                  <c:v>38.800733856269069</c:v>
                </c:pt>
                <c:pt idx="310">
                  <c:v>38.913255984452249</c:v>
                </c:pt>
                <c:pt idx="311">
                  <c:v>37.605770583374657</c:v>
                </c:pt>
                <c:pt idx="312">
                  <c:v>37.308684995765994</c:v>
                </c:pt>
                <c:pt idx="313">
                  <c:v>38.278710805655912</c:v>
                </c:pt>
                <c:pt idx="314">
                  <c:v>41.229999408771981</c:v>
                </c:pt>
                <c:pt idx="315">
                  <c:v>41.580454403746543</c:v>
                </c:pt>
                <c:pt idx="316">
                  <c:v>40.927641269607719</c:v>
                </c:pt>
                <c:pt idx="317">
                  <c:v>39.71209032390037</c:v>
                </c:pt>
                <c:pt idx="318">
                  <c:v>40.375282232309502</c:v>
                </c:pt>
                <c:pt idx="319">
                  <c:v>42.418271513264358</c:v>
                </c:pt>
                <c:pt idx="320">
                  <c:v>42.558251809258131</c:v>
                </c:pt>
                <c:pt idx="321">
                  <c:v>42.600810061067385</c:v>
                </c:pt>
                <c:pt idx="322">
                  <c:v>42.119420907377325</c:v>
                </c:pt>
                <c:pt idx="323">
                  <c:v>41.306516083864942</c:v>
                </c:pt>
                <c:pt idx="324">
                  <c:v>43.68164075868718</c:v>
                </c:pt>
                <c:pt idx="325">
                  <c:v>45.682259905435053</c:v>
                </c:pt>
                <c:pt idx="326">
                  <c:v>47.404481103869955</c:v>
                </c:pt>
                <c:pt idx="327">
                  <c:v>48.855058225648371</c:v>
                </c:pt>
                <c:pt idx="328">
                  <c:v>46.881313873332175</c:v>
                </c:pt>
                <c:pt idx="329">
                  <c:v>45.024813843948223</c:v>
                </c:pt>
                <c:pt idx="330">
                  <c:v>40.999595486299249</c:v>
                </c:pt>
                <c:pt idx="331">
                  <c:v>38.408421051565135</c:v>
                </c:pt>
                <c:pt idx="332">
                  <c:v>33.979930104319678</c:v>
                </c:pt>
                <c:pt idx="333">
                  <c:v>36.011929924557997</c:v>
                </c:pt>
                <c:pt idx="334">
                  <c:v>38.035800386318158</c:v>
                </c:pt>
                <c:pt idx="335">
                  <c:v>40.336966309690403</c:v>
                </c:pt>
                <c:pt idx="336">
                  <c:v>44.69335867113697</c:v>
                </c:pt>
                <c:pt idx="337">
                  <c:v>43.808430169448457</c:v>
                </c:pt>
                <c:pt idx="338">
                  <c:v>45.41181871365027</c:v>
                </c:pt>
                <c:pt idx="339">
                  <c:v>51.519708330636234</c:v>
                </c:pt>
                <c:pt idx="340">
                  <c:v>55.399142367933138</c:v>
                </c:pt>
                <c:pt idx="341">
                  <c:v>56.8395200694994</c:v>
                </c:pt>
                <c:pt idx="342">
                  <c:v>56.447327381019853</c:v>
                </c:pt>
                <c:pt idx="343">
                  <c:v>62.983927891741949</c:v>
                </c:pt>
                <c:pt idx="344">
                  <c:v>59.740255605317238</c:v>
                </c:pt>
                <c:pt idx="345">
                  <c:v>62.332982698588012</c:v>
                </c:pt>
                <c:pt idx="346">
                  <c:v>65.181600007913488</c:v>
                </c:pt>
                <c:pt idx="347">
                  <c:v>65.66394384797205</c:v>
                </c:pt>
                <c:pt idx="348">
                  <c:v>70.917059355809812</c:v>
                </c:pt>
                <c:pt idx="349">
                  <c:v>72.470142955702045</c:v>
                </c:pt>
                <c:pt idx="350">
                  <c:v>72.238238498243803</c:v>
                </c:pt>
                <c:pt idx="351">
                  <c:v>72.534415276086605</c:v>
                </c:pt>
                <c:pt idx="352">
                  <c:v>71.170768268896168</c:v>
                </c:pt>
                <c:pt idx="353">
                  <c:v>70.508880123995439</c:v>
                </c:pt>
                <c:pt idx="354">
                  <c:v>72.574790311628519</c:v>
                </c:pt>
                <c:pt idx="355">
                  <c:v>74.984273349974572</c:v>
                </c:pt>
                <c:pt idx="356">
                  <c:v>78.501035770088379</c:v>
                </c:pt>
                <c:pt idx="357">
                  <c:v>80.816816325305993</c:v>
                </c:pt>
                <c:pt idx="358">
                  <c:v>85.205169451770104</c:v>
                </c:pt>
                <c:pt idx="359">
                  <c:v>86.483246993546643</c:v>
                </c:pt>
                <c:pt idx="360">
                  <c:v>89.40638074192853</c:v>
                </c:pt>
                <c:pt idx="361">
                  <c:v>92.696535553231499</c:v>
                </c:pt>
                <c:pt idx="362">
                  <c:v>94.059174625863989</c:v>
                </c:pt>
                <c:pt idx="363">
                  <c:v>93.65472017497278</c:v>
                </c:pt>
                <c:pt idx="364">
                  <c:v>95.256215889964807</c:v>
                </c:pt>
                <c:pt idx="365">
                  <c:v>100.63819208774781</c:v>
                </c:pt>
                <c:pt idx="366">
                  <c:v>105.21722982774034</c:v>
                </c:pt>
                <c:pt idx="367">
                  <c:v>109.6889620954193</c:v>
                </c:pt>
                <c:pt idx="368">
                  <c:v>110.34709586799181</c:v>
                </c:pt>
                <c:pt idx="369">
                  <c:v>109.2325901997251</c:v>
                </c:pt>
                <c:pt idx="370">
                  <c:v>109.01412501932565</c:v>
                </c:pt>
                <c:pt idx="371">
                  <c:v>110.12606909452276</c:v>
                </c:pt>
                <c:pt idx="372">
                  <c:v>102.23002994044548</c:v>
                </c:pt>
                <c:pt idx="373">
                  <c:v>101.2281756470291</c:v>
                </c:pt>
                <c:pt idx="374">
                  <c:v>97.057574810371506</c:v>
                </c:pt>
                <c:pt idx="375">
                  <c:v>98.775493884515086</c:v>
                </c:pt>
                <c:pt idx="376">
                  <c:v>103.94145221467522</c:v>
                </c:pt>
                <c:pt idx="377">
                  <c:v>108.65</c:v>
                </c:pt>
                <c:pt idx="378">
                  <c:v>112.12</c:v>
                </c:pt>
                <c:pt idx="379">
                  <c:v>113.31</c:v>
                </c:pt>
                <c:pt idx="380">
                  <c:v>112.73</c:v>
                </c:pt>
                <c:pt idx="381">
                  <c:v>115.62</c:v>
                </c:pt>
                <c:pt idx="382">
                  <c:v>123.41</c:v>
                </c:pt>
                <c:pt idx="383">
                  <c:v>126.89</c:v>
                </c:pt>
                <c:pt idx="384">
                  <c:v>130.22</c:v>
                </c:pt>
                <c:pt idx="385">
                  <c:v>137.53</c:v>
                </c:pt>
                <c:pt idx="386">
                  <c:v>144.22999999999999</c:v>
                </c:pt>
                <c:pt idx="387">
                  <c:v>141.44</c:v>
                </c:pt>
                <c:pt idx="388">
                  <c:v>145.57</c:v>
                </c:pt>
                <c:pt idx="389">
                  <c:v>154.51</c:v>
                </c:pt>
                <c:pt idx="390">
                  <c:v>154.06</c:v>
                </c:pt>
                <c:pt idx="391">
                  <c:v>150.81</c:v>
                </c:pt>
                <c:pt idx="392">
                  <c:v>151.61000000000001</c:v>
                </c:pt>
                <c:pt idx="393">
                  <c:v>171.14</c:v>
                </c:pt>
                <c:pt idx="394">
                  <c:v>170.23</c:v>
                </c:pt>
                <c:pt idx="395">
                  <c:v>178.91</c:v>
                </c:pt>
                <c:pt idx="396">
                  <c:v>170.83</c:v>
                </c:pt>
                <c:pt idx="397">
                  <c:v>173.92</c:v>
                </c:pt>
                <c:pt idx="398">
                  <c:v>176.99</c:v>
                </c:pt>
                <c:pt idx="399">
                  <c:v>182.48</c:v>
                </c:pt>
                <c:pt idx="400">
                  <c:v>181.75</c:v>
                </c:pt>
                <c:pt idx="401">
                  <c:v>183.72</c:v>
                </c:pt>
                <c:pt idx="402">
                  <c:v>188.55</c:v>
                </c:pt>
                <c:pt idx="403">
                  <c:v>198.4</c:v>
                </c:pt>
                <c:pt idx="404">
                  <c:v>205.17</c:v>
                </c:pt>
                <c:pt idx="405">
                  <c:v>210.78</c:v>
                </c:pt>
                <c:pt idx="406">
                  <c:v>239.06</c:v>
                </c:pt>
                <c:pt idx="407">
                  <c:v>252.73</c:v>
                </c:pt>
                <c:pt idx="408">
                  <c:v>250.87</c:v>
                </c:pt>
                <c:pt idx="409">
                  <c:v>267.41000000000003</c:v>
                </c:pt>
                <c:pt idx="410">
                  <c:v>266.24</c:v>
                </c:pt>
                <c:pt idx="411">
                  <c:v>273.94</c:v>
                </c:pt>
                <c:pt idx="412">
                  <c:v>288</c:v>
                </c:pt>
                <c:pt idx="413">
                  <c:v>297.39</c:v>
                </c:pt>
                <c:pt idx="414">
                  <c:v>309.39999999999998</c:v>
                </c:pt>
                <c:pt idx="415">
                  <c:v>328.98</c:v>
                </c:pt>
                <c:pt idx="416">
                  <c:v>340.52</c:v>
                </c:pt>
                <c:pt idx="417">
                  <c:v>348.12</c:v>
                </c:pt>
                <c:pt idx="418">
                  <c:v>342.44</c:v>
                </c:pt>
                <c:pt idx="419">
                  <c:v>379.19</c:v>
                </c:pt>
                <c:pt idx="420">
                  <c:v>403.73</c:v>
                </c:pt>
                <c:pt idx="421">
                  <c:v>430.8</c:v>
                </c:pt>
                <c:pt idx="422">
                  <c:v>462.12</c:v>
                </c:pt>
                <c:pt idx="423">
                  <c:v>458.45</c:v>
                </c:pt>
                <c:pt idx="424">
                  <c:v>434.9</c:v>
                </c:pt>
                <c:pt idx="425">
                  <c:v>374.34</c:v>
                </c:pt>
                <c:pt idx="426">
                  <c:v>368.34</c:v>
                </c:pt>
                <c:pt idx="427">
                  <c:v>415.11</c:v>
                </c:pt>
                <c:pt idx="428">
                  <c:v>408.87</c:v>
                </c:pt>
                <c:pt idx="429">
                  <c:v>449.39</c:v>
                </c:pt>
                <c:pt idx="430">
                  <c:v>472.97</c:v>
                </c:pt>
                <c:pt idx="431">
                  <c:v>486.75</c:v>
                </c:pt>
                <c:pt idx="432">
                  <c:v>528.02</c:v>
                </c:pt>
                <c:pt idx="433">
                  <c:v>545.84</c:v>
                </c:pt>
                <c:pt idx="434">
                  <c:v>563.33000000000004</c:v>
                </c:pt>
                <c:pt idx="435">
                  <c:v>607.21</c:v>
                </c:pt>
                <c:pt idx="436">
                  <c:v>584.99</c:v>
                </c:pt>
                <c:pt idx="437">
                  <c:v>565.14</c:v>
                </c:pt>
                <c:pt idx="438">
                  <c:v>572.97</c:v>
                </c:pt>
                <c:pt idx="439">
                  <c:v>576.34</c:v>
                </c:pt>
                <c:pt idx="440">
                  <c:v>618.57000000000005</c:v>
                </c:pt>
                <c:pt idx="441">
                  <c:v>646.89</c:v>
                </c:pt>
                <c:pt idx="442">
                  <c:v>626.92999999999995</c:v>
                </c:pt>
                <c:pt idx="443">
                  <c:v>615.84</c:v>
                </c:pt>
                <c:pt idx="444">
                  <c:v>546.91999999999996</c:v>
                </c:pt>
                <c:pt idx="445">
                  <c:v>571.32000000000005</c:v>
                </c:pt>
                <c:pt idx="446">
                  <c:v>548.47</c:v>
                </c:pt>
                <c:pt idx="447">
                  <c:v>513.98</c:v>
                </c:pt>
                <c:pt idx="448">
                  <c:v>482.77</c:v>
                </c:pt>
                <c:pt idx="449">
                  <c:v>440.71</c:v>
                </c:pt>
                <c:pt idx="450">
                  <c:v>520.88</c:v>
                </c:pt>
                <c:pt idx="451">
                  <c:v>560.75</c:v>
                </c:pt>
                <c:pt idx="452">
                  <c:v>542.41999999999996</c:v>
                </c:pt>
                <c:pt idx="453">
                  <c:v>506.75</c:v>
                </c:pt>
                <c:pt idx="454">
                  <c:v>560.95000000000005</c:v>
                </c:pt>
                <c:pt idx="455">
                  <c:v>588.32000000000005</c:v>
                </c:pt>
                <c:pt idx="456">
                  <c:v>581.59</c:v>
                </c:pt>
                <c:pt idx="457">
                  <c:v>565.45000000000005</c:v>
                </c:pt>
                <c:pt idx="458">
                  <c:v>580.16999999999996</c:v>
                </c:pt>
                <c:pt idx="459">
                  <c:v>603.69000000000005</c:v>
                </c:pt>
                <c:pt idx="460">
                  <c:v>585.67999999999995</c:v>
                </c:pt>
                <c:pt idx="461">
                  <c:v>575.08000000000004</c:v>
                </c:pt>
                <c:pt idx="462">
                  <c:v>620.14</c:v>
                </c:pt>
                <c:pt idx="463">
                  <c:v>632</c:v>
                </c:pt>
                <c:pt idx="464">
                  <c:v>644.96</c:v>
                </c:pt>
                <c:pt idx="465">
                  <c:v>658.2</c:v>
                </c:pt>
                <c:pt idx="466">
                  <c:v>660.72</c:v>
                </c:pt>
                <c:pt idx="467">
                  <c:v>671.08</c:v>
                </c:pt>
                <c:pt idx="468">
                  <c:v>669.37</c:v>
                </c:pt>
                <c:pt idx="469">
                  <c:v>707.87</c:v>
                </c:pt>
                <c:pt idx="470">
                  <c:v>737.24</c:v>
                </c:pt>
                <c:pt idx="471">
                  <c:v>750.9</c:v>
                </c:pt>
                <c:pt idx="472">
                  <c:v>734.21</c:v>
                </c:pt>
                <c:pt idx="473">
                  <c:v>741.98</c:v>
                </c:pt>
                <c:pt idx="474">
                  <c:v>791.51</c:v>
                </c:pt>
                <c:pt idx="475">
                  <c:v>814.61</c:v>
                </c:pt>
                <c:pt idx="476">
                  <c:v>843.4</c:v>
                </c:pt>
                <c:pt idx="477">
                  <c:v>855.02</c:v>
                </c:pt>
                <c:pt idx="478">
                  <c:v>850.84</c:v>
                </c:pt>
                <c:pt idx="479">
                  <c:v>869.84</c:v>
                </c:pt>
                <c:pt idx="480">
                  <c:v>833.43</c:v>
                </c:pt>
                <c:pt idx="481">
                  <c:v>823.41</c:v>
                </c:pt>
                <c:pt idx="482">
                  <c:v>851.01</c:v>
                </c:pt>
                <c:pt idx="483">
                  <c:v>882.61</c:v>
                </c:pt>
                <c:pt idx="484">
                  <c:v>883.49</c:v>
                </c:pt>
                <c:pt idx="485">
                  <c:v>893.83</c:v>
                </c:pt>
                <c:pt idx="486">
                  <c:v>908.13</c:v>
                </c:pt>
                <c:pt idx="487">
                  <c:v>933.16</c:v>
                </c:pt>
                <c:pt idx="488">
                  <c:v>913.44</c:v>
                </c:pt>
                <c:pt idx="489">
                  <c:v>936.77</c:v>
                </c:pt>
                <c:pt idx="490">
                  <c:v>927.98</c:v>
                </c:pt>
                <c:pt idx="491">
                  <c:v>947.49</c:v>
                </c:pt>
                <c:pt idx="492">
                  <c:v>992.49</c:v>
                </c:pt>
                <c:pt idx="493">
                  <c:v>1002.54</c:v>
                </c:pt>
                <c:pt idx="494">
                  <c:v>1023.55</c:v>
                </c:pt>
                <c:pt idx="495">
                  <c:v>1050.3</c:v>
                </c:pt>
                <c:pt idx="496">
                  <c:v>1056.1199999999999</c:v>
                </c:pt>
                <c:pt idx="497">
                  <c:v>1129.06</c:v>
                </c:pt>
                <c:pt idx="498">
                  <c:v>1226.1099999999999</c:v>
                </c:pt>
                <c:pt idx="499">
                  <c:v>1295.3599999999999</c:v>
                </c:pt>
                <c:pt idx="500">
                  <c:v>1253</c:v>
                </c:pt>
                <c:pt idx="501">
                  <c:v>1201.83</c:v>
                </c:pt>
                <c:pt idx="502">
                  <c:v>1282.8599999999999</c:v>
                </c:pt>
                <c:pt idx="503">
                  <c:v>1287.46</c:v>
                </c:pt>
                <c:pt idx="504">
                  <c:v>1300.17</c:v>
                </c:pt>
                <c:pt idx="505">
                  <c:v>1360.55</c:v>
                </c:pt>
                <c:pt idx="506">
                  <c:v>1405.17</c:v>
                </c:pt>
                <c:pt idx="507">
                  <c:v>1508.76</c:v>
                </c:pt>
                <c:pt idx="508">
                  <c:v>1341.41</c:v>
                </c:pt>
                <c:pt idx="509">
                  <c:v>1400.21</c:v>
                </c:pt>
                <c:pt idx="510">
                  <c:v>1341.57</c:v>
                </c:pt>
                <c:pt idx="511">
                  <c:v>1295</c:v>
                </c:pt>
                <c:pt idx="512">
                  <c:v>1381.85</c:v>
                </c:pt>
                <c:pt idx="513">
                  <c:v>1423.85</c:v>
                </c:pt>
                <c:pt idx="514">
                  <c:v>1381.65</c:v>
                </c:pt>
                <c:pt idx="515">
                  <c:v>1395.5</c:v>
                </c:pt>
                <c:pt idx="516">
                  <c:v>1295.95</c:v>
                </c:pt>
                <c:pt idx="517">
                  <c:v>1356.34</c:v>
                </c:pt>
                <c:pt idx="518">
                  <c:v>1420.84</c:v>
                </c:pt>
                <c:pt idx="519">
                  <c:v>1453.87</c:v>
                </c:pt>
                <c:pt idx="520">
                  <c:v>1435.5</c:v>
                </c:pt>
                <c:pt idx="521">
                  <c:v>1483.84</c:v>
                </c:pt>
                <c:pt idx="522">
                  <c:v>1512.25</c:v>
                </c:pt>
                <c:pt idx="523">
                  <c:v>1557.08</c:v>
                </c:pt>
                <c:pt idx="524">
                  <c:v>1590.98</c:v>
                </c:pt>
                <c:pt idx="525">
                  <c:v>1699.77</c:v>
                </c:pt>
                <c:pt idx="526">
                  <c:v>1747.88</c:v>
                </c:pt>
                <c:pt idx="527">
                  <c:v>1767.32</c:v>
                </c:pt>
                <c:pt idx="528">
                  <c:v>1897.67</c:v>
                </c:pt>
                <c:pt idx="529">
                  <c:v>1957.68</c:v>
                </c:pt>
                <c:pt idx="530">
                  <c:v>2009.31</c:v>
                </c:pt>
                <c:pt idx="531">
                  <c:v>2010.07</c:v>
                </c:pt>
                <c:pt idx="532">
                  <c:v>1890.95</c:v>
                </c:pt>
                <c:pt idx="533">
                  <c:v>1884.2</c:v>
                </c:pt>
                <c:pt idx="534">
                  <c:v>1981.06</c:v>
                </c:pt>
                <c:pt idx="535">
                  <c:v>1985.35</c:v>
                </c:pt>
                <c:pt idx="536">
                  <c:v>2001.73</c:v>
                </c:pt>
                <c:pt idx="537">
                  <c:v>2043.3</c:v>
                </c:pt>
                <c:pt idx="538">
                  <c:v>2033.07</c:v>
                </c:pt>
                <c:pt idx="539">
                  <c:v>1908.54</c:v>
                </c:pt>
                <c:pt idx="540">
                  <c:v>1851.71</c:v>
                </c:pt>
                <c:pt idx="541">
                  <c:v>1919.22</c:v>
                </c:pt>
                <c:pt idx="542">
                  <c:v>2101.21</c:v>
                </c:pt>
                <c:pt idx="543">
                  <c:v>2142.2199999999998</c:v>
                </c:pt>
                <c:pt idx="544">
                  <c:v>2067.9899999999998</c:v>
                </c:pt>
                <c:pt idx="545">
                  <c:v>2092.1799999999998</c:v>
                </c:pt>
                <c:pt idx="546">
                  <c:v>2160.3200000000002</c:v>
                </c:pt>
                <c:pt idx="547">
                  <c:v>2054.6</c:v>
                </c:pt>
                <c:pt idx="548">
                  <c:v>2076.9699999999998</c:v>
                </c:pt>
                <c:pt idx="549">
                  <c:v>2087.41</c:v>
                </c:pt>
                <c:pt idx="550">
                  <c:v>2017.65</c:v>
                </c:pt>
                <c:pt idx="551">
                  <c:v>2103.14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442-4338-9A6A-B7D135BB9985}"/>
            </c:ext>
          </c:extLst>
        </c:ser>
        <c:ser>
          <c:idx val="5"/>
          <c:order val="5"/>
          <c:tx>
            <c:strRef>
              <c:f>'TRI 1971-2016'!$G$2</c:f>
              <c:strCache>
                <c:ptCount val="1"/>
                <c:pt idx="0">
                  <c:v>TBILLS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'TRI 1971-2016'!$A$3:$A$554</c:f>
              <c:numCache>
                <c:formatCode>d\-mmm\-yy</c:formatCode>
                <c:ptCount val="552"/>
                <c:pt idx="0">
                  <c:v>25964</c:v>
                </c:pt>
                <c:pt idx="1">
                  <c:v>25992</c:v>
                </c:pt>
                <c:pt idx="2">
                  <c:v>26023</c:v>
                </c:pt>
                <c:pt idx="3">
                  <c:v>26053</c:v>
                </c:pt>
                <c:pt idx="4">
                  <c:v>26084</c:v>
                </c:pt>
                <c:pt idx="5">
                  <c:v>26114</c:v>
                </c:pt>
                <c:pt idx="6">
                  <c:v>26145</c:v>
                </c:pt>
                <c:pt idx="7">
                  <c:v>26176</c:v>
                </c:pt>
                <c:pt idx="8">
                  <c:v>26206</c:v>
                </c:pt>
                <c:pt idx="9">
                  <c:v>26237</c:v>
                </c:pt>
                <c:pt idx="10">
                  <c:v>26267</c:v>
                </c:pt>
                <c:pt idx="11">
                  <c:v>26298</c:v>
                </c:pt>
                <c:pt idx="12">
                  <c:v>26329</c:v>
                </c:pt>
                <c:pt idx="13">
                  <c:v>26358</c:v>
                </c:pt>
                <c:pt idx="14">
                  <c:v>26389</c:v>
                </c:pt>
                <c:pt idx="15">
                  <c:v>26419</c:v>
                </c:pt>
                <c:pt idx="16">
                  <c:v>26450</c:v>
                </c:pt>
                <c:pt idx="17">
                  <c:v>26480</c:v>
                </c:pt>
                <c:pt idx="18">
                  <c:v>26511</c:v>
                </c:pt>
                <c:pt idx="19">
                  <c:v>26542</c:v>
                </c:pt>
                <c:pt idx="20">
                  <c:v>26572</c:v>
                </c:pt>
                <c:pt idx="21">
                  <c:v>26603</c:v>
                </c:pt>
                <c:pt idx="22">
                  <c:v>26633</c:v>
                </c:pt>
                <c:pt idx="23">
                  <c:v>26664</c:v>
                </c:pt>
                <c:pt idx="24">
                  <c:v>26695</c:v>
                </c:pt>
                <c:pt idx="25">
                  <c:v>26723</c:v>
                </c:pt>
                <c:pt idx="26">
                  <c:v>26754</c:v>
                </c:pt>
                <c:pt idx="27">
                  <c:v>26784</c:v>
                </c:pt>
                <c:pt idx="28">
                  <c:v>26815</c:v>
                </c:pt>
                <c:pt idx="29">
                  <c:v>26845</c:v>
                </c:pt>
                <c:pt idx="30">
                  <c:v>26876</c:v>
                </c:pt>
                <c:pt idx="31">
                  <c:v>26907</c:v>
                </c:pt>
                <c:pt idx="32">
                  <c:v>26937</c:v>
                </c:pt>
                <c:pt idx="33">
                  <c:v>26968</c:v>
                </c:pt>
                <c:pt idx="34">
                  <c:v>26998</c:v>
                </c:pt>
                <c:pt idx="35">
                  <c:v>27029</c:v>
                </c:pt>
                <c:pt idx="36">
                  <c:v>27060</c:v>
                </c:pt>
                <c:pt idx="37">
                  <c:v>27088</c:v>
                </c:pt>
                <c:pt idx="38">
                  <c:v>27119</c:v>
                </c:pt>
                <c:pt idx="39">
                  <c:v>27149</c:v>
                </c:pt>
                <c:pt idx="40">
                  <c:v>27180</c:v>
                </c:pt>
                <c:pt idx="41">
                  <c:v>27210</c:v>
                </c:pt>
                <c:pt idx="42">
                  <c:v>27241</c:v>
                </c:pt>
                <c:pt idx="43">
                  <c:v>27272</c:v>
                </c:pt>
                <c:pt idx="44">
                  <c:v>27302</c:v>
                </c:pt>
                <c:pt idx="45">
                  <c:v>27333</c:v>
                </c:pt>
                <c:pt idx="46">
                  <c:v>27363</c:v>
                </c:pt>
                <c:pt idx="47">
                  <c:v>27394</c:v>
                </c:pt>
                <c:pt idx="48">
                  <c:v>27425</c:v>
                </c:pt>
                <c:pt idx="49">
                  <c:v>27453</c:v>
                </c:pt>
                <c:pt idx="50">
                  <c:v>27484</c:v>
                </c:pt>
                <c:pt idx="51">
                  <c:v>27514</c:v>
                </c:pt>
                <c:pt idx="52">
                  <c:v>27545</c:v>
                </c:pt>
                <c:pt idx="53">
                  <c:v>27575</c:v>
                </c:pt>
                <c:pt idx="54">
                  <c:v>27606</c:v>
                </c:pt>
                <c:pt idx="55">
                  <c:v>27637</c:v>
                </c:pt>
                <c:pt idx="56">
                  <c:v>27667</c:v>
                </c:pt>
                <c:pt idx="57">
                  <c:v>27698</c:v>
                </c:pt>
                <c:pt idx="58">
                  <c:v>27728</c:v>
                </c:pt>
                <c:pt idx="59">
                  <c:v>27759</c:v>
                </c:pt>
                <c:pt idx="60">
                  <c:v>27790</c:v>
                </c:pt>
                <c:pt idx="61">
                  <c:v>27819</c:v>
                </c:pt>
                <c:pt idx="62">
                  <c:v>27850</c:v>
                </c:pt>
                <c:pt idx="63">
                  <c:v>27880</c:v>
                </c:pt>
                <c:pt idx="64">
                  <c:v>27911</c:v>
                </c:pt>
                <c:pt idx="65">
                  <c:v>27941</c:v>
                </c:pt>
                <c:pt idx="66">
                  <c:v>27972</c:v>
                </c:pt>
                <c:pt idx="67">
                  <c:v>28003</c:v>
                </c:pt>
                <c:pt idx="68">
                  <c:v>28033</c:v>
                </c:pt>
                <c:pt idx="69">
                  <c:v>28064</c:v>
                </c:pt>
                <c:pt idx="70">
                  <c:v>28094</c:v>
                </c:pt>
                <c:pt idx="71">
                  <c:v>28125</c:v>
                </c:pt>
                <c:pt idx="72">
                  <c:v>28156</c:v>
                </c:pt>
                <c:pt idx="73">
                  <c:v>28184</c:v>
                </c:pt>
                <c:pt idx="74">
                  <c:v>28215</c:v>
                </c:pt>
                <c:pt idx="75">
                  <c:v>28245</c:v>
                </c:pt>
                <c:pt idx="76">
                  <c:v>28276</c:v>
                </c:pt>
                <c:pt idx="77">
                  <c:v>28306</c:v>
                </c:pt>
                <c:pt idx="78">
                  <c:v>28337</c:v>
                </c:pt>
                <c:pt idx="79">
                  <c:v>28368</c:v>
                </c:pt>
                <c:pt idx="80">
                  <c:v>28398</c:v>
                </c:pt>
                <c:pt idx="81">
                  <c:v>28429</c:v>
                </c:pt>
                <c:pt idx="82">
                  <c:v>28459</c:v>
                </c:pt>
                <c:pt idx="83">
                  <c:v>28490</c:v>
                </c:pt>
                <c:pt idx="84">
                  <c:v>28521</c:v>
                </c:pt>
                <c:pt idx="85">
                  <c:v>28549</c:v>
                </c:pt>
                <c:pt idx="86">
                  <c:v>28580</c:v>
                </c:pt>
                <c:pt idx="87">
                  <c:v>28610</c:v>
                </c:pt>
                <c:pt idx="88">
                  <c:v>28641</c:v>
                </c:pt>
                <c:pt idx="89">
                  <c:v>28671</c:v>
                </c:pt>
                <c:pt idx="90">
                  <c:v>28702</c:v>
                </c:pt>
                <c:pt idx="91">
                  <c:v>28733</c:v>
                </c:pt>
                <c:pt idx="92">
                  <c:v>28763</c:v>
                </c:pt>
                <c:pt idx="93">
                  <c:v>28794</c:v>
                </c:pt>
                <c:pt idx="94">
                  <c:v>28824</c:v>
                </c:pt>
                <c:pt idx="95">
                  <c:v>28855</c:v>
                </c:pt>
                <c:pt idx="96">
                  <c:v>28886</c:v>
                </c:pt>
                <c:pt idx="97">
                  <c:v>28914</c:v>
                </c:pt>
                <c:pt idx="98">
                  <c:v>28945</c:v>
                </c:pt>
                <c:pt idx="99">
                  <c:v>28975</c:v>
                </c:pt>
                <c:pt idx="100">
                  <c:v>29006</c:v>
                </c:pt>
                <c:pt idx="101">
                  <c:v>29036</c:v>
                </c:pt>
                <c:pt idx="102">
                  <c:v>29067</c:v>
                </c:pt>
                <c:pt idx="103">
                  <c:v>29098</c:v>
                </c:pt>
                <c:pt idx="104">
                  <c:v>29128</c:v>
                </c:pt>
                <c:pt idx="105">
                  <c:v>29159</c:v>
                </c:pt>
                <c:pt idx="106">
                  <c:v>29189</c:v>
                </c:pt>
                <c:pt idx="107">
                  <c:v>29220</c:v>
                </c:pt>
                <c:pt idx="108">
                  <c:v>29251</c:v>
                </c:pt>
                <c:pt idx="109">
                  <c:v>29280</c:v>
                </c:pt>
                <c:pt idx="110">
                  <c:v>29311</c:v>
                </c:pt>
                <c:pt idx="111">
                  <c:v>29341</c:v>
                </c:pt>
                <c:pt idx="112">
                  <c:v>29372</c:v>
                </c:pt>
                <c:pt idx="113">
                  <c:v>29402</c:v>
                </c:pt>
                <c:pt idx="114">
                  <c:v>29433</c:v>
                </c:pt>
                <c:pt idx="115">
                  <c:v>29464</c:v>
                </c:pt>
                <c:pt idx="116">
                  <c:v>29494</c:v>
                </c:pt>
                <c:pt idx="117">
                  <c:v>29525</c:v>
                </c:pt>
                <c:pt idx="118">
                  <c:v>29555</c:v>
                </c:pt>
                <c:pt idx="119">
                  <c:v>29586</c:v>
                </c:pt>
                <c:pt idx="120">
                  <c:v>29617</c:v>
                </c:pt>
                <c:pt idx="121">
                  <c:v>29645</c:v>
                </c:pt>
                <c:pt idx="122">
                  <c:v>29676</c:v>
                </c:pt>
                <c:pt idx="123">
                  <c:v>29706</c:v>
                </c:pt>
                <c:pt idx="124">
                  <c:v>29737</c:v>
                </c:pt>
                <c:pt idx="125">
                  <c:v>29767</c:v>
                </c:pt>
                <c:pt idx="126">
                  <c:v>29798</c:v>
                </c:pt>
                <c:pt idx="127">
                  <c:v>29829</c:v>
                </c:pt>
                <c:pt idx="128">
                  <c:v>29859</c:v>
                </c:pt>
                <c:pt idx="129">
                  <c:v>29890</c:v>
                </c:pt>
                <c:pt idx="130">
                  <c:v>29920</c:v>
                </c:pt>
                <c:pt idx="131">
                  <c:v>29951</c:v>
                </c:pt>
                <c:pt idx="132">
                  <c:v>29982</c:v>
                </c:pt>
                <c:pt idx="133">
                  <c:v>30010</c:v>
                </c:pt>
                <c:pt idx="134">
                  <c:v>30041</c:v>
                </c:pt>
                <c:pt idx="135">
                  <c:v>30071</c:v>
                </c:pt>
                <c:pt idx="136">
                  <c:v>30102</c:v>
                </c:pt>
                <c:pt idx="137">
                  <c:v>30132</c:v>
                </c:pt>
                <c:pt idx="138">
                  <c:v>30163</c:v>
                </c:pt>
                <c:pt idx="139">
                  <c:v>30194</c:v>
                </c:pt>
                <c:pt idx="140">
                  <c:v>30224</c:v>
                </c:pt>
                <c:pt idx="141">
                  <c:v>30255</c:v>
                </c:pt>
                <c:pt idx="142">
                  <c:v>30285</c:v>
                </c:pt>
                <c:pt idx="143">
                  <c:v>30316</c:v>
                </c:pt>
                <c:pt idx="144">
                  <c:v>30347</c:v>
                </c:pt>
                <c:pt idx="145">
                  <c:v>30375</c:v>
                </c:pt>
                <c:pt idx="146">
                  <c:v>30406</c:v>
                </c:pt>
                <c:pt idx="147">
                  <c:v>30436</c:v>
                </c:pt>
                <c:pt idx="148">
                  <c:v>30467</c:v>
                </c:pt>
                <c:pt idx="149">
                  <c:v>30497</c:v>
                </c:pt>
                <c:pt idx="150">
                  <c:v>30528</c:v>
                </c:pt>
                <c:pt idx="151">
                  <c:v>30559</c:v>
                </c:pt>
                <c:pt idx="152">
                  <c:v>30589</c:v>
                </c:pt>
                <c:pt idx="153">
                  <c:v>30620</c:v>
                </c:pt>
                <c:pt idx="154">
                  <c:v>30650</c:v>
                </c:pt>
                <c:pt idx="155">
                  <c:v>30681</c:v>
                </c:pt>
                <c:pt idx="156">
                  <c:v>30712</c:v>
                </c:pt>
                <c:pt idx="157">
                  <c:v>30741</c:v>
                </c:pt>
                <c:pt idx="158">
                  <c:v>30772</c:v>
                </c:pt>
                <c:pt idx="159">
                  <c:v>30802</c:v>
                </c:pt>
                <c:pt idx="160">
                  <c:v>30833</c:v>
                </c:pt>
                <c:pt idx="161">
                  <c:v>30863</c:v>
                </c:pt>
                <c:pt idx="162">
                  <c:v>30894</c:v>
                </c:pt>
                <c:pt idx="163">
                  <c:v>30925</c:v>
                </c:pt>
                <c:pt idx="164">
                  <c:v>30955</c:v>
                </c:pt>
                <c:pt idx="165">
                  <c:v>30986</c:v>
                </c:pt>
                <c:pt idx="166">
                  <c:v>31016</c:v>
                </c:pt>
                <c:pt idx="167">
                  <c:v>31047</c:v>
                </c:pt>
                <c:pt idx="168">
                  <c:v>31078</c:v>
                </c:pt>
                <c:pt idx="169">
                  <c:v>31106</c:v>
                </c:pt>
                <c:pt idx="170">
                  <c:v>31137</c:v>
                </c:pt>
                <c:pt idx="171">
                  <c:v>31167</c:v>
                </c:pt>
                <c:pt idx="172">
                  <c:v>31198</c:v>
                </c:pt>
                <c:pt idx="173">
                  <c:v>31228</c:v>
                </c:pt>
                <c:pt idx="174">
                  <c:v>31259</c:v>
                </c:pt>
                <c:pt idx="175">
                  <c:v>31290</c:v>
                </c:pt>
                <c:pt idx="176">
                  <c:v>31320</c:v>
                </c:pt>
                <c:pt idx="177">
                  <c:v>31351</c:v>
                </c:pt>
                <c:pt idx="178">
                  <c:v>31381</c:v>
                </c:pt>
                <c:pt idx="179">
                  <c:v>31412</c:v>
                </c:pt>
                <c:pt idx="180">
                  <c:v>31443</c:v>
                </c:pt>
                <c:pt idx="181">
                  <c:v>31471</c:v>
                </c:pt>
                <c:pt idx="182">
                  <c:v>31502</c:v>
                </c:pt>
                <c:pt idx="183">
                  <c:v>31532</c:v>
                </c:pt>
                <c:pt idx="184">
                  <c:v>31563</c:v>
                </c:pt>
                <c:pt idx="185">
                  <c:v>31593</c:v>
                </c:pt>
                <c:pt idx="186">
                  <c:v>31624</c:v>
                </c:pt>
                <c:pt idx="187">
                  <c:v>31655</c:v>
                </c:pt>
                <c:pt idx="188">
                  <c:v>31685</c:v>
                </c:pt>
                <c:pt idx="189">
                  <c:v>31716</c:v>
                </c:pt>
                <c:pt idx="190">
                  <c:v>31746</c:v>
                </c:pt>
                <c:pt idx="191">
                  <c:v>31777</c:v>
                </c:pt>
                <c:pt idx="192">
                  <c:v>31808</c:v>
                </c:pt>
                <c:pt idx="193">
                  <c:v>31836</c:v>
                </c:pt>
                <c:pt idx="194">
                  <c:v>31867</c:v>
                </c:pt>
                <c:pt idx="195">
                  <c:v>31897</c:v>
                </c:pt>
                <c:pt idx="196">
                  <c:v>31928</c:v>
                </c:pt>
                <c:pt idx="197">
                  <c:v>31958</c:v>
                </c:pt>
                <c:pt idx="198">
                  <c:v>31989</c:v>
                </c:pt>
                <c:pt idx="199">
                  <c:v>32020</c:v>
                </c:pt>
                <c:pt idx="200">
                  <c:v>32050</c:v>
                </c:pt>
                <c:pt idx="201">
                  <c:v>32081</c:v>
                </c:pt>
                <c:pt idx="202">
                  <c:v>32111</c:v>
                </c:pt>
                <c:pt idx="203">
                  <c:v>32142</c:v>
                </c:pt>
                <c:pt idx="204">
                  <c:v>32173</c:v>
                </c:pt>
                <c:pt idx="205">
                  <c:v>32202</c:v>
                </c:pt>
                <c:pt idx="206">
                  <c:v>32233</c:v>
                </c:pt>
                <c:pt idx="207">
                  <c:v>32263</c:v>
                </c:pt>
                <c:pt idx="208">
                  <c:v>32294</c:v>
                </c:pt>
                <c:pt idx="209">
                  <c:v>32324</c:v>
                </c:pt>
                <c:pt idx="210">
                  <c:v>32355</c:v>
                </c:pt>
                <c:pt idx="211">
                  <c:v>32386</c:v>
                </c:pt>
                <c:pt idx="212">
                  <c:v>32416</c:v>
                </c:pt>
                <c:pt idx="213">
                  <c:v>32447</c:v>
                </c:pt>
                <c:pt idx="214">
                  <c:v>32477</c:v>
                </c:pt>
                <c:pt idx="215">
                  <c:v>32508</c:v>
                </c:pt>
                <c:pt idx="216">
                  <c:v>32539</c:v>
                </c:pt>
                <c:pt idx="217">
                  <c:v>32567</c:v>
                </c:pt>
                <c:pt idx="218">
                  <c:v>32598</c:v>
                </c:pt>
                <c:pt idx="219">
                  <c:v>32628</c:v>
                </c:pt>
                <c:pt idx="220">
                  <c:v>32659</c:v>
                </c:pt>
                <c:pt idx="221">
                  <c:v>32689</c:v>
                </c:pt>
                <c:pt idx="222">
                  <c:v>32720</c:v>
                </c:pt>
                <c:pt idx="223">
                  <c:v>32751</c:v>
                </c:pt>
                <c:pt idx="224">
                  <c:v>32781</c:v>
                </c:pt>
                <c:pt idx="225">
                  <c:v>32812</c:v>
                </c:pt>
                <c:pt idx="226">
                  <c:v>32842</c:v>
                </c:pt>
                <c:pt idx="227">
                  <c:v>32873</c:v>
                </c:pt>
                <c:pt idx="228">
                  <c:v>32904</c:v>
                </c:pt>
                <c:pt idx="229">
                  <c:v>32932</c:v>
                </c:pt>
                <c:pt idx="230">
                  <c:v>32963</c:v>
                </c:pt>
                <c:pt idx="231">
                  <c:v>32993</c:v>
                </c:pt>
                <c:pt idx="232">
                  <c:v>33024</c:v>
                </c:pt>
                <c:pt idx="233">
                  <c:v>33054</c:v>
                </c:pt>
                <c:pt idx="234">
                  <c:v>33085</c:v>
                </c:pt>
                <c:pt idx="235">
                  <c:v>33116</c:v>
                </c:pt>
                <c:pt idx="236">
                  <c:v>33146</c:v>
                </c:pt>
                <c:pt idx="237">
                  <c:v>33177</c:v>
                </c:pt>
                <c:pt idx="238">
                  <c:v>33207</c:v>
                </c:pt>
                <c:pt idx="239">
                  <c:v>33238</c:v>
                </c:pt>
                <c:pt idx="240">
                  <c:v>33269</c:v>
                </c:pt>
                <c:pt idx="241">
                  <c:v>33297</c:v>
                </c:pt>
                <c:pt idx="242">
                  <c:v>33328</c:v>
                </c:pt>
                <c:pt idx="243">
                  <c:v>33358</c:v>
                </c:pt>
                <c:pt idx="244">
                  <c:v>33389</c:v>
                </c:pt>
                <c:pt idx="245">
                  <c:v>33419</c:v>
                </c:pt>
                <c:pt idx="246">
                  <c:v>33450</c:v>
                </c:pt>
                <c:pt idx="247">
                  <c:v>33481</c:v>
                </c:pt>
                <c:pt idx="248">
                  <c:v>33511</c:v>
                </c:pt>
                <c:pt idx="249">
                  <c:v>33542</c:v>
                </c:pt>
                <c:pt idx="250">
                  <c:v>33572</c:v>
                </c:pt>
                <c:pt idx="251">
                  <c:v>33603</c:v>
                </c:pt>
                <c:pt idx="252">
                  <c:v>33634</c:v>
                </c:pt>
                <c:pt idx="253">
                  <c:v>33663</c:v>
                </c:pt>
                <c:pt idx="254">
                  <c:v>33694</c:v>
                </c:pt>
                <c:pt idx="255">
                  <c:v>33724</c:v>
                </c:pt>
                <c:pt idx="256">
                  <c:v>33755</c:v>
                </c:pt>
                <c:pt idx="257">
                  <c:v>33785</c:v>
                </c:pt>
                <c:pt idx="258">
                  <c:v>33816</c:v>
                </c:pt>
                <c:pt idx="259">
                  <c:v>33847</c:v>
                </c:pt>
                <c:pt idx="260">
                  <c:v>33877</c:v>
                </c:pt>
                <c:pt idx="261">
                  <c:v>33908</c:v>
                </c:pt>
                <c:pt idx="262">
                  <c:v>33938</c:v>
                </c:pt>
                <c:pt idx="263">
                  <c:v>33969</c:v>
                </c:pt>
                <c:pt idx="264">
                  <c:v>34000</c:v>
                </c:pt>
                <c:pt idx="265">
                  <c:v>34028</c:v>
                </c:pt>
                <c:pt idx="266">
                  <c:v>34059</c:v>
                </c:pt>
                <c:pt idx="267">
                  <c:v>34089</c:v>
                </c:pt>
                <c:pt idx="268">
                  <c:v>34120</c:v>
                </c:pt>
                <c:pt idx="269">
                  <c:v>34150</c:v>
                </c:pt>
                <c:pt idx="270">
                  <c:v>34181</c:v>
                </c:pt>
                <c:pt idx="271">
                  <c:v>34212</c:v>
                </c:pt>
                <c:pt idx="272">
                  <c:v>34242</c:v>
                </c:pt>
                <c:pt idx="273">
                  <c:v>34273</c:v>
                </c:pt>
                <c:pt idx="274">
                  <c:v>34303</c:v>
                </c:pt>
                <c:pt idx="275">
                  <c:v>34334</c:v>
                </c:pt>
                <c:pt idx="276">
                  <c:v>34365</c:v>
                </c:pt>
                <c:pt idx="277">
                  <c:v>34393</c:v>
                </c:pt>
                <c:pt idx="278">
                  <c:v>34424</c:v>
                </c:pt>
                <c:pt idx="279">
                  <c:v>34454</c:v>
                </c:pt>
                <c:pt idx="280">
                  <c:v>34485</c:v>
                </c:pt>
                <c:pt idx="281">
                  <c:v>34515</c:v>
                </c:pt>
                <c:pt idx="282">
                  <c:v>34546</c:v>
                </c:pt>
                <c:pt idx="283">
                  <c:v>34577</c:v>
                </c:pt>
                <c:pt idx="284">
                  <c:v>34607</c:v>
                </c:pt>
                <c:pt idx="285">
                  <c:v>34638</c:v>
                </c:pt>
                <c:pt idx="286">
                  <c:v>34668</c:v>
                </c:pt>
                <c:pt idx="287">
                  <c:v>34699</c:v>
                </c:pt>
                <c:pt idx="288">
                  <c:v>34730</c:v>
                </c:pt>
                <c:pt idx="289">
                  <c:v>34758</c:v>
                </c:pt>
                <c:pt idx="290">
                  <c:v>34789</c:v>
                </c:pt>
                <c:pt idx="291">
                  <c:v>34819</c:v>
                </c:pt>
                <c:pt idx="292">
                  <c:v>34850</c:v>
                </c:pt>
                <c:pt idx="293">
                  <c:v>34880</c:v>
                </c:pt>
                <c:pt idx="294">
                  <c:v>34911</c:v>
                </c:pt>
                <c:pt idx="295">
                  <c:v>34942</c:v>
                </c:pt>
                <c:pt idx="296">
                  <c:v>34972</c:v>
                </c:pt>
                <c:pt idx="297">
                  <c:v>35003</c:v>
                </c:pt>
                <c:pt idx="298">
                  <c:v>35033</c:v>
                </c:pt>
                <c:pt idx="299">
                  <c:v>35064</c:v>
                </c:pt>
                <c:pt idx="300">
                  <c:v>35095</c:v>
                </c:pt>
                <c:pt idx="301">
                  <c:v>35124</c:v>
                </c:pt>
                <c:pt idx="302">
                  <c:v>35155</c:v>
                </c:pt>
                <c:pt idx="303">
                  <c:v>35185</c:v>
                </c:pt>
                <c:pt idx="304">
                  <c:v>35216</c:v>
                </c:pt>
                <c:pt idx="305">
                  <c:v>35246</c:v>
                </c:pt>
                <c:pt idx="306">
                  <c:v>35277</c:v>
                </c:pt>
                <c:pt idx="307">
                  <c:v>35308</c:v>
                </c:pt>
                <c:pt idx="308">
                  <c:v>35338</c:v>
                </c:pt>
                <c:pt idx="309">
                  <c:v>35369</c:v>
                </c:pt>
                <c:pt idx="310">
                  <c:v>35399</c:v>
                </c:pt>
                <c:pt idx="311">
                  <c:v>35430</c:v>
                </c:pt>
                <c:pt idx="312">
                  <c:v>35461</c:v>
                </c:pt>
                <c:pt idx="313">
                  <c:v>35489</c:v>
                </c:pt>
                <c:pt idx="314">
                  <c:v>35520</c:v>
                </c:pt>
                <c:pt idx="315">
                  <c:v>35550</c:v>
                </c:pt>
                <c:pt idx="316">
                  <c:v>35581</c:v>
                </c:pt>
                <c:pt idx="317">
                  <c:v>35611</c:v>
                </c:pt>
                <c:pt idx="318">
                  <c:v>35642</c:v>
                </c:pt>
                <c:pt idx="319">
                  <c:v>35673</c:v>
                </c:pt>
                <c:pt idx="320">
                  <c:v>35703</c:v>
                </c:pt>
                <c:pt idx="321">
                  <c:v>35734</c:v>
                </c:pt>
                <c:pt idx="322">
                  <c:v>35764</c:v>
                </c:pt>
                <c:pt idx="323">
                  <c:v>35795</c:v>
                </c:pt>
                <c:pt idx="324">
                  <c:v>35826</c:v>
                </c:pt>
                <c:pt idx="325">
                  <c:v>35854</c:v>
                </c:pt>
                <c:pt idx="326">
                  <c:v>35885</c:v>
                </c:pt>
                <c:pt idx="327">
                  <c:v>35915</c:v>
                </c:pt>
                <c:pt idx="328">
                  <c:v>35946</c:v>
                </c:pt>
                <c:pt idx="329">
                  <c:v>35976</c:v>
                </c:pt>
                <c:pt idx="330">
                  <c:v>36007</c:v>
                </c:pt>
                <c:pt idx="331">
                  <c:v>36038</c:v>
                </c:pt>
                <c:pt idx="332">
                  <c:v>36068</c:v>
                </c:pt>
                <c:pt idx="333">
                  <c:v>36099</c:v>
                </c:pt>
                <c:pt idx="334">
                  <c:v>36129</c:v>
                </c:pt>
                <c:pt idx="335">
                  <c:v>36160</c:v>
                </c:pt>
                <c:pt idx="336">
                  <c:v>36191</c:v>
                </c:pt>
                <c:pt idx="337">
                  <c:v>36219</c:v>
                </c:pt>
                <c:pt idx="338">
                  <c:v>36250</c:v>
                </c:pt>
                <c:pt idx="339">
                  <c:v>36280</c:v>
                </c:pt>
                <c:pt idx="340">
                  <c:v>36311</c:v>
                </c:pt>
                <c:pt idx="341">
                  <c:v>36341</c:v>
                </c:pt>
                <c:pt idx="342">
                  <c:v>36372</c:v>
                </c:pt>
                <c:pt idx="343">
                  <c:v>36403</c:v>
                </c:pt>
                <c:pt idx="344">
                  <c:v>36433</c:v>
                </c:pt>
                <c:pt idx="345">
                  <c:v>36464</c:v>
                </c:pt>
                <c:pt idx="346">
                  <c:v>36494</c:v>
                </c:pt>
                <c:pt idx="347">
                  <c:v>36525</c:v>
                </c:pt>
                <c:pt idx="348">
                  <c:v>36556</c:v>
                </c:pt>
                <c:pt idx="349">
                  <c:v>36585</c:v>
                </c:pt>
                <c:pt idx="350">
                  <c:v>36616</c:v>
                </c:pt>
                <c:pt idx="351">
                  <c:v>36646</c:v>
                </c:pt>
                <c:pt idx="352">
                  <c:v>36677</c:v>
                </c:pt>
                <c:pt idx="353">
                  <c:v>36707</c:v>
                </c:pt>
                <c:pt idx="354">
                  <c:v>36738</c:v>
                </c:pt>
                <c:pt idx="355">
                  <c:v>36769</c:v>
                </c:pt>
                <c:pt idx="356">
                  <c:v>36799</c:v>
                </c:pt>
                <c:pt idx="357">
                  <c:v>36830</c:v>
                </c:pt>
                <c:pt idx="358">
                  <c:v>36860</c:v>
                </c:pt>
                <c:pt idx="359">
                  <c:v>36891</c:v>
                </c:pt>
                <c:pt idx="360">
                  <c:v>36922</c:v>
                </c:pt>
                <c:pt idx="361">
                  <c:v>36950</c:v>
                </c:pt>
                <c:pt idx="362">
                  <c:v>36981</c:v>
                </c:pt>
                <c:pt idx="363">
                  <c:v>37011</c:v>
                </c:pt>
                <c:pt idx="364">
                  <c:v>37042</c:v>
                </c:pt>
                <c:pt idx="365">
                  <c:v>37072</c:v>
                </c:pt>
                <c:pt idx="366">
                  <c:v>37103</c:v>
                </c:pt>
                <c:pt idx="367">
                  <c:v>37134</c:v>
                </c:pt>
                <c:pt idx="368">
                  <c:v>37164</c:v>
                </c:pt>
                <c:pt idx="369">
                  <c:v>37195</c:v>
                </c:pt>
                <c:pt idx="370">
                  <c:v>37225</c:v>
                </c:pt>
                <c:pt idx="371">
                  <c:v>37256</c:v>
                </c:pt>
                <c:pt idx="372">
                  <c:v>37287</c:v>
                </c:pt>
                <c:pt idx="373">
                  <c:v>37315</c:v>
                </c:pt>
                <c:pt idx="374">
                  <c:v>37346</c:v>
                </c:pt>
                <c:pt idx="375">
                  <c:v>37376</c:v>
                </c:pt>
                <c:pt idx="376">
                  <c:v>37407</c:v>
                </c:pt>
                <c:pt idx="377">
                  <c:v>37437</c:v>
                </c:pt>
                <c:pt idx="378">
                  <c:v>37468</c:v>
                </c:pt>
                <c:pt idx="379">
                  <c:v>37499</c:v>
                </c:pt>
                <c:pt idx="380">
                  <c:v>37529</c:v>
                </c:pt>
                <c:pt idx="381">
                  <c:v>37560</c:v>
                </c:pt>
                <c:pt idx="382">
                  <c:v>37590</c:v>
                </c:pt>
                <c:pt idx="383">
                  <c:v>37621</c:v>
                </c:pt>
                <c:pt idx="384">
                  <c:v>37652</c:v>
                </c:pt>
                <c:pt idx="385">
                  <c:v>37680</c:v>
                </c:pt>
                <c:pt idx="386">
                  <c:v>37711</c:v>
                </c:pt>
                <c:pt idx="387">
                  <c:v>37741</c:v>
                </c:pt>
                <c:pt idx="388">
                  <c:v>37772</c:v>
                </c:pt>
                <c:pt idx="389">
                  <c:v>37802</c:v>
                </c:pt>
                <c:pt idx="390">
                  <c:v>37833</c:v>
                </c:pt>
                <c:pt idx="391">
                  <c:v>37864</c:v>
                </c:pt>
                <c:pt idx="392">
                  <c:v>37894</c:v>
                </c:pt>
                <c:pt idx="393">
                  <c:v>37925</c:v>
                </c:pt>
                <c:pt idx="394">
                  <c:v>37955</c:v>
                </c:pt>
                <c:pt idx="395">
                  <c:v>37986</c:v>
                </c:pt>
                <c:pt idx="396">
                  <c:v>38017</c:v>
                </c:pt>
                <c:pt idx="397">
                  <c:v>38046</c:v>
                </c:pt>
                <c:pt idx="398">
                  <c:v>38077</c:v>
                </c:pt>
                <c:pt idx="399">
                  <c:v>38107</c:v>
                </c:pt>
                <c:pt idx="400">
                  <c:v>38138</c:v>
                </c:pt>
                <c:pt idx="401">
                  <c:v>38168</c:v>
                </c:pt>
                <c:pt idx="402">
                  <c:v>38199</c:v>
                </c:pt>
                <c:pt idx="403">
                  <c:v>38230</c:v>
                </c:pt>
                <c:pt idx="404">
                  <c:v>38260</c:v>
                </c:pt>
                <c:pt idx="405">
                  <c:v>38291</c:v>
                </c:pt>
                <c:pt idx="406">
                  <c:v>38321</c:v>
                </c:pt>
                <c:pt idx="407">
                  <c:v>38352</c:v>
                </c:pt>
                <c:pt idx="408">
                  <c:v>38383</c:v>
                </c:pt>
                <c:pt idx="409">
                  <c:v>38411</c:v>
                </c:pt>
                <c:pt idx="410">
                  <c:v>38442</c:v>
                </c:pt>
                <c:pt idx="411">
                  <c:v>38472</c:v>
                </c:pt>
                <c:pt idx="412">
                  <c:v>38503</c:v>
                </c:pt>
                <c:pt idx="413">
                  <c:v>38533</c:v>
                </c:pt>
                <c:pt idx="414">
                  <c:v>38564</c:v>
                </c:pt>
                <c:pt idx="415">
                  <c:v>38595</c:v>
                </c:pt>
                <c:pt idx="416">
                  <c:v>38625</c:v>
                </c:pt>
                <c:pt idx="417">
                  <c:v>38656</c:v>
                </c:pt>
                <c:pt idx="418">
                  <c:v>38686</c:v>
                </c:pt>
                <c:pt idx="419">
                  <c:v>38717</c:v>
                </c:pt>
                <c:pt idx="420">
                  <c:v>38748</c:v>
                </c:pt>
                <c:pt idx="421">
                  <c:v>38776</c:v>
                </c:pt>
                <c:pt idx="422">
                  <c:v>38807</c:v>
                </c:pt>
                <c:pt idx="423">
                  <c:v>38837</c:v>
                </c:pt>
                <c:pt idx="424">
                  <c:v>38868</c:v>
                </c:pt>
                <c:pt idx="425">
                  <c:v>38898</c:v>
                </c:pt>
                <c:pt idx="426">
                  <c:v>38929</c:v>
                </c:pt>
                <c:pt idx="427">
                  <c:v>38960</c:v>
                </c:pt>
                <c:pt idx="428">
                  <c:v>38990</c:v>
                </c:pt>
                <c:pt idx="429">
                  <c:v>39021</c:v>
                </c:pt>
                <c:pt idx="430">
                  <c:v>39051</c:v>
                </c:pt>
                <c:pt idx="431">
                  <c:v>39082</c:v>
                </c:pt>
                <c:pt idx="432">
                  <c:v>39113</c:v>
                </c:pt>
                <c:pt idx="433">
                  <c:v>39141</c:v>
                </c:pt>
                <c:pt idx="434">
                  <c:v>39172</c:v>
                </c:pt>
                <c:pt idx="435">
                  <c:v>39202</c:v>
                </c:pt>
                <c:pt idx="436">
                  <c:v>39233</c:v>
                </c:pt>
                <c:pt idx="437">
                  <c:v>39263</c:v>
                </c:pt>
                <c:pt idx="438">
                  <c:v>39294</c:v>
                </c:pt>
                <c:pt idx="439">
                  <c:v>39325</c:v>
                </c:pt>
                <c:pt idx="440">
                  <c:v>39355</c:v>
                </c:pt>
                <c:pt idx="441">
                  <c:v>39386</c:v>
                </c:pt>
                <c:pt idx="442">
                  <c:v>39416</c:v>
                </c:pt>
                <c:pt idx="443">
                  <c:v>39447</c:v>
                </c:pt>
                <c:pt idx="444">
                  <c:v>39478</c:v>
                </c:pt>
                <c:pt idx="445">
                  <c:v>39507</c:v>
                </c:pt>
                <c:pt idx="446">
                  <c:v>39538</c:v>
                </c:pt>
                <c:pt idx="447">
                  <c:v>39568</c:v>
                </c:pt>
                <c:pt idx="448">
                  <c:v>39599</c:v>
                </c:pt>
                <c:pt idx="449">
                  <c:v>39629</c:v>
                </c:pt>
                <c:pt idx="450">
                  <c:v>39660</c:v>
                </c:pt>
                <c:pt idx="451">
                  <c:v>39691</c:v>
                </c:pt>
                <c:pt idx="452">
                  <c:v>39721</c:v>
                </c:pt>
                <c:pt idx="453">
                  <c:v>39752</c:v>
                </c:pt>
                <c:pt idx="454">
                  <c:v>39782</c:v>
                </c:pt>
                <c:pt idx="455">
                  <c:v>39813</c:v>
                </c:pt>
                <c:pt idx="456">
                  <c:v>39844</c:v>
                </c:pt>
                <c:pt idx="457">
                  <c:v>39872</c:v>
                </c:pt>
                <c:pt idx="458">
                  <c:v>39903</c:v>
                </c:pt>
                <c:pt idx="459">
                  <c:v>39933</c:v>
                </c:pt>
                <c:pt idx="460">
                  <c:v>39964</c:v>
                </c:pt>
                <c:pt idx="461">
                  <c:v>39994</c:v>
                </c:pt>
                <c:pt idx="462">
                  <c:v>40025</c:v>
                </c:pt>
                <c:pt idx="463">
                  <c:v>40056</c:v>
                </c:pt>
                <c:pt idx="464">
                  <c:v>40086</c:v>
                </c:pt>
                <c:pt idx="465">
                  <c:v>40117</c:v>
                </c:pt>
                <c:pt idx="466">
                  <c:v>40147</c:v>
                </c:pt>
                <c:pt idx="467">
                  <c:v>40178</c:v>
                </c:pt>
                <c:pt idx="468">
                  <c:v>40209</c:v>
                </c:pt>
                <c:pt idx="469">
                  <c:v>40237</c:v>
                </c:pt>
                <c:pt idx="470">
                  <c:v>40268</c:v>
                </c:pt>
                <c:pt idx="471">
                  <c:v>40298</c:v>
                </c:pt>
                <c:pt idx="472">
                  <c:v>40329</c:v>
                </c:pt>
                <c:pt idx="473">
                  <c:v>40359</c:v>
                </c:pt>
                <c:pt idx="474">
                  <c:v>40390</c:v>
                </c:pt>
                <c:pt idx="475">
                  <c:v>40421</c:v>
                </c:pt>
                <c:pt idx="476">
                  <c:v>40451</c:v>
                </c:pt>
                <c:pt idx="477">
                  <c:v>40482</c:v>
                </c:pt>
                <c:pt idx="478">
                  <c:v>40512</c:v>
                </c:pt>
                <c:pt idx="479">
                  <c:v>40543</c:v>
                </c:pt>
                <c:pt idx="480">
                  <c:v>40574</c:v>
                </c:pt>
                <c:pt idx="481">
                  <c:v>40602</c:v>
                </c:pt>
                <c:pt idx="482">
                  <c:v>40633</c:v>
                </c:pt>
                <c:pt idx="483">
                  <c:v>40663</c:v>
                </c:pt>
                <c:pt idx="484">
                  <c:v>40694</c:v>
                </c:pt>
                <c:pt idx="485">
                  <c:v>40724</c:v>
                </c:pt>
                <c:pt idx="486">
                  <c:v>40755</c:v>
                </c:pt>
                <c:pt idx="487">
                  <c:v>40786</c:v>
                </c:pt>
                <c:pt idx="488">
                  <c:v>40816</c:v>
                </c:pt>
                <c:pt idx="489">
                  <c:v>40847</c:v>
                </c:pt>
                <c:pt idx="490">
                  <c:v>40877</c:v>
                </c:pt>
                <c:pt idx="491">
                  <c:v>40908</c:v>
                </c:pt>
                <c:pt idx="492">
                  <c:v>40939</c:v>
                </c:pt>
                <c:pt idx="493">
                  <c:v>40968</c:v>
                </c:pt>
                <c:pt idx="494">
                  <c:v>40999</c:v>
                </c:pt>
                <c:pt idx="495">
                  <c:v>41029</c:v>
                </c:pt>
                <c:pt idx="496">
                  <c:v>41060</c:v>
                </c:pt>
                <c:pt idx="497">
                  <c:v>41090</c:v>
                </c:pt>
                <c:pt idx="498">
                  <c:v>41121</c:v>
                </c:pt>
                <c:pt idx="499">
                  <c:v>41152</c:v>
                </c:pt>
                <c:pt idx="500">
                  <c:v>41182</c:v>
                </c:pt>
                <c:pt idx="501">
                  <c:v>41213</c:v>
                </c:pt>
                <c:pt idx="502">
                  <c:v>41243</c:v>
                </c:pt>
                <c:pt idx="503">
                  <c:v>41274</c:v>
                </c:pt>
                <c:pt idx="504">
                  <c:v>41305</c:v>
                </c:pt>
                <c:pt idx="505">
                  <c:v>41333</c:v>
                </c:pt>
                <c:pt idx="506">
                  <c:v>41364</c:v>
                </c:pt>
                <c:pt idx="507">
                  <c:v>41394</c:v>
                </c:pt>
                <c:pt idx="508">
                  <c:v>41425</c:v>
                </c:pt>
                <c:pt idx="509">
                  <c:v>41455</c:v>
                </c:pt>
                <c:pt idx="510">
                  <c:v>41486</c:v>
                </c:pt>
                <c:pt idx="511">
                  <c:v>41517</c:v>
                </c:pt>
                <c:pt idx="512">
                  <c:v>41547</c:v>
                </c:pt>
                <c:pt idx="513">
                  <c:v>41578</c:v>
                </c:pt>
                <c:pt idx="514">
                  <c:v>41608</c:v>
                </c:pt>
                <c:pt idx="515">
                  <c:v>41639</c:v>
                </c:pt>
                <c:pt idx="516">
                  <c:v>41670</c:v>
                </c:pt>
                <c:pt idx="517">
                  <c:v>41698</c:v>
                </c:pt>
                <c:pt idx="518">
                  <c:v>41729</c:v>
                </c:pt>
                <c:pt idx="519">
                  <c:v>41759</c:v>
                </c:pt>
                <c:pt idx="520">
                  <c:v>41790</c:v>
                </c:pt>
                <c:pt idx="521">
                  <c:v>41820</c:v>
                </c:pt>
                <c:pt idx="522">
                  <c:v>41851</c:v>
                </c:pt>
                <c:pt idx="523">
                  <c:v>41882</c:v>
                </c:pt>
                <c:pt idx="524">
                  <c:v>41912</c:v>
                </c:pt>
                <c:pt idx="525">
                  <c:v>41943</c:v>
                </c:pt>
                <c:pt idx="526">
                  <c:v>41973</c:v>
                </c:pt>
                <c:pt idx="527">
                  <c:v>42004</c:v>
                </c:pt>
                <c:pt idx="528">
                  <c:v>42035</c:v>
                </c:pt>
                <c:pt idx="529">
                  <c:v>42063</c:v>
                </c:pt>
                <c:pt idx="530">
                  <c:v>42094</c:v>
                </c:pt>
                <c:pt idx="531">
                  <c:v>42124</c:v>
                </c:pt>
                <c:pt idx="532">
                  <c:v>42155</c:v>
                </c:pt>
                <c:pt idx="533">
                  <c:v>42185</c:v>
                </c:pt>
                <c:pt idx="534">
                  <c:v>42216</c:v>
                </c:pt>
                <c:pt idx="535">
                  <c:v>42247</c:v>
                </c:pt>
                <c:pt idx="536">
                  <c:v>42277</c:v>
                </c:pt>
                <c:pt idx="537">
                  <c:v>42308</c:v>
                </c:pt>
                <c:pt idx="538">
                  <c:v>42338</c:v>
                </c:pt>
                <c:pt idx="539">
                  <c:v>42369</c:v>
                </c:pt>
                <c:pt idx="540">
                  <c:v>42400</c:v>
                </c:pt>
                <c:pt idx="541">
                  <c:v>42429</c:v>
                </c:pt>
                <c:pt idx="542">
                  <c:v>42460</c:v>
                </c:pt>
                <c:pt idx="543">
                  <c:v>42490</c:v>
                </c:pt>
                <c:pt idx="544">
                  <c:v>42521</c:v>
                </c:pt>
                <c:pt idx="545">
                  <c:v>42551</c:v>
                </c:pt>
                <c:pt idx="546">
                  <c:v>42582</c:v>
                </c:pt>
                <c:pt idx="547">
                  <c:v>42613</c:v>
                </c:pt>
                <c:pt idx="548">
                  <c:v>42643</c:v>
                </c:pt>
                <c:pt idx="549">
                  <c:v>42674</c:v>
                </c:pt>
                <c:pt idx="550">
                  <c:v>42704</c:v>
                </c:pt>
                <c:pt idx="551">
                  <c:v>42735</c:v>
                </c:pt>
              </c:numCache>
            </c:numRef>
          </c:cat>
          <c:val>
            <c:numRef>
              <c:f>'TRI 1971-2016'!$G$3:$G$554</c:f>
              <c:numCache>
                <c:formatCode>#,##0.00</c:formatCode>
                <c:ptCount val="552"/>
                <c:pt idx="0">
                  <c:v>1</c:v>
                </c:pt>
                <c:pt idx="1">
                  <c:v>1.0038333333325005</c:v>
                </c:pt>
                <c:pt idx="2">
                  <c:v>1.0078235708316587</c:v>
                </c:pt>
                <c:pt idx="3">
                  <c:v>1.0120312342390447</c:v>
                </c:pt>
                <c:pt idx="4">
                  <c:v>1.016678144322076</c:v>
                </c:pt>
                <c:pt idx="5">
                  <c:v>1.0213463914672463</c:v>
                </c:pt>
                <c:pt idx="6">
                  <c:v>1.0260275624281399</c:v>
                </c:pt>
                <c:pt idx="7">
                  <c:v>1.030738738984766</c:v>
                </c:pt>
                <c:pt idx="8">
                  <c:v>1.0354457792252638</c:v>
                </c:pt>
                <c:pt idx="9">
                  <c:v>1.0401829436643639</c:v>
                </c:pt>
                <c:pt idx="10">
                  <c:v>1.0450024579691377</c:v>
                </c:pt>
                <c:pt idx="11">
                  <c:v>1.0499662196436206</c:v>
                </c:pt>
                <c:pt idx="12">
                  <c:v>1.055137303274492</c:v>
                </c:pt>
                <c:pt idx="13">
                  <c:v>1.0603778185465456</c:v>
                </c:pt>
                <c:pt idx="14">
                  <c:v>1.0656178522656459</c:v>
                </c:pt>
                <c:pt idx="15">
                  <c:v>1.0708926606334697</c:v>
                </c:pt>
                <c:pt idx="16">
                  <c:v>1.07602402129901</c:v>
                </c:pt>
                <c:pt idx="17">
                  <c:v>1.0810095992634576</c:v>
                </c:pt>
                <c:pt idx="18">
                  <c:v>1.0859822434191675</c:v>
                </c:pt>
                <c:pt idx="19">
                  <c:v>1.0908782133656785</c:v>
                </c:pt>
                <c:pt idx="20">
                  <c:v>1.095087185138004</c:v>
                </c:pt>
                <c:pt idx="21">
                  <c:v>1.0993397737060469</c:v>
                </c:pt>
                <c:pt idx="22">
                  <c:v>1.1038379056125462</c:v>
                </c:pt>
                <c:pt idx="23">
                  <c:v>1.1083176477785743</c:v>
                </c:pt>
                <c:pt idx="24">
                  <c:v>1.1124830749372143</c:v>
                </c:pt>
                <c:pt idx="25">
                  <c:v>1.1164231191609526</c:v>
                </c:pt>
                <c:pt idx="26">
                  <c:v>1.120358510655058</c:v>
                </c:pt>
                <c:pt idx="27">
                  <c:v>1.1243357833669503</c:v>
                </c:pt>
                <c:pt idx="28">
                  <c:v>1.1277931159008061</c:v>
                </c:pt>
                <c:pt idx="29">
                  <c:v>1.1305562090347654</c:v>
                </c:pt>
                <c:pt idx="30">
                  <c:v>1.1330622752981232</c:v>
                </c:pt>
                <c:pt idx="31">
                  <c:v>1.1355172435603289</c:v>
                </c:pt>
                <c:pt idx="32">
                  <c:v>1.1378545165533216</c:v>
                </c:pt>
                <c:pt idx="33">
                  <c:v>1.1402914216419944</c:v>
                </c:pt>
                <c:pt idx="34">
                  <c:v>1.1428000627686514</c:v>
                </c:pt>
                <c:pt idx="35">
                  <c:v>1.1453904095775953</c:v>
                </c:pt>
                <c:pt idx="36">
                  <c:v>1.1479866278393012</c:v>
                </c:pt>
                <c:pt idx="37">
                  <c:v>1.1518515161520713</c:v>
                </c:pt>
                <c:pt idx="38">
                  <c:v>1.1563629345893724</c:v>
                </c:pt>
                <c:pt idx="39">
                  <c:v>1.1609883863277319</c:v>
                </c:pt>
                <c:pt idx="40">
                  <c:v>1.1655839653569451</c:v>
                </c:pt>
                <c:pt idx="41">
                  <c:v>1.1702463012183799</c:v>
                </c:pt>
                <c:pt idx="42">
                  <c:v>1.1757952190956735</c:v>
                </c:pt>
                <c:pt idx="43">
                  <c:v>1.181478229320329</c:v>
                </c:pt>
                <c:pt idx="44">
                  <c:v>1.1875234595926991</c:v>
                </c:pt>
                <c:pt idx="45">
                  <c:v>1.1936886855527582</c:v>
                </c:pt>
                <c:pt idx="46">
                  <c:v>1.1997665504433654</c:v>
                </c:pt>
                <c:pt idx="47">
                  <c:v>1.2058253715221026</c:v>
                </c:pt>
                <c:pt idx="48">
                  <c:v>1.2118645469234701</c:v>
                </c:pt>
                <c:pt idx="49">
                  <c:v>1.2178531775585122</c:v>
                </c:pt>
                <c:pt idx="50">
                  <c:v>1.22385110445697</c:v>
                </c:pt>
                <c:pt idx="51">
                  <c:v>1.2298989686638069</c:v>
                </c:pt>
                <c:pt idx="52">
                  <c:v>1.2358332311865898</c:v>
                </c:pt>
                <c:pt idx="53">
                  <c:v>1.2416622445926582</c:v>
                </c:pt>
                <c:pt idx="54">
                  <c:v>1.2474256268436001</c:v>
                </c:pt>
                <c:pt idx="55">
                  <c:v>1.2531949703667131</c:v>
                </c:pt>
                <c:pt idx="56">
                  <c:v>1.2594922750917645</c:v>
                </c:pt>
                <c:pt idx="57">
                  <c:v>1.2663460122210075</c:v>
                </c:pt>
                <c:pt idx="58">
                  <c:v>1.2735114200724336</c:v>
                </c:pt>
                <c:pt idx="59">
                  <c:v>1.2807598225706165</c:v>
                </c:pt>
                <c:pt idx="60">
                  <c:v>1.2881241915493371</c:v>
                </c:pt>
                <c:pt idx="61">
                  <c:v>1.2955845774909855</c:v>
                </c:pt>
                <c:pt idx="62">
                  <c:v>1.3032285264970973</c:v>
                </c:pt>
                <c:pt idx="63">
                  <c:v>1.3110804783681573</c:v>
                </c:pt>
                <c:pt idx="64">
                  <c:v>1.3189906639198847</c:v>
                </c:pt>
                <c:pt idx="65">
                  <c:v>1.3269046079023119</c:v>
                </c:pt>
                <c:pt idx="66">
                  <c:v>1.3349876684710029</c:v>
                </c:pt>
                <c:pt idx="67">
                  <c:v>1.3433202165006008</c:v>
                </c:pt>
                <c:pt idx="68">
                  <c:v>1.3520070205661818</c:v>
                </c:pt>
                <c:pt idx="69">
                  <c:v>1.3607499992980547</c:v>
                </c:pt>
                <c:pt idx="70">
                  <c:v>1.3695154972090668</c:v>
                </c:pt>
                <c:pt idx="71">
                  <c:v>1.3783260469066319</c:v>
                </c:pt>
                <c:pt idx="72">
                  <c:v>1.3872162499080369</c:v>
                </c:pt>
                <c:pt idx="73">
                  <c:v>1.3962562758021166</c:v>
                </c:pt>
                <c:pt idx="74">
                  <c:v>1.4054133898764132</c:v>
                </c:pt>
                <c:pt idx="75">
                  <c:v>1.4146539829136855</c:v>
                </c:pt>
                <c:pt idx="76">
                  <c:v>1.4239199665005879</c:v>
                </c:pt>
                <c:pt idx="77">
                  <c:v>1.433199178281102</c:v>
                </c:pt>
                <c:pt idx="78">
                  <c:v>1.4425746895711626</c:v>
                </c:pt>
                <c:pt idx="79">
                  <c:v>1.4520475966981405</c:v>
                </c:pt>
                <c:pt idx="80">
                  <c:v>1.4615827092485791</c:v>
                </c:pt>
                <c:pt idx="81">
                  <c:v>1.4711560759929467</c:v>
                </c:pt>
                <c:pt idx="82">
                  <c:v>1.48086570609327</c:v>
                </c:pt>
                <c:pt idx="83">
                  <c:v>1.490639419752255</c:v>
                </c:pt>
                <c:pt idx="84">
                  <c:v>1.5004527959310447</c:v>
                </c:pt>
                <c:pt idx="85">
                  <c:v>1.5103807919295433</c:v>
                </c:pt>
                <c:pt idx="86">
                  <c:v>1.5203870646748181</c:v>
                </c:pt>
                <c:pt idx="87">
                  <c:v>1.5304976386536335</c:v>
                </c:pt>
                <c:pt idx="88">
                  <c:v>1.5406754479494087</c:v>
                </c:pt>
                <c:pt idx="89">
                  <c:v>1.5509209396769876</c:v>
                </c:pt>
                <c:pt idx="90">
                  <c:v>1.5612474882657112</c:v>
                </c:pt>
                <c:pt idx="91">
                  <c:v>1.5716427944571107</c:v>
                </c:pt>
                <c:pt idx="92">
                  <c:v>1.5819894428526418</c:v>
                </c:pt>
                <c:pt idx="93">
                  <c:v>1.5920746255495155</c:v>
                </c:pt>
                <c:pt idx="94">
                  <c:v>1.6021312302662361</c:v>
                </c:pt>
                <c:pt idx="95">
                  <c:v>1.6119976884246279</c:v>
                </c:pt>
                <c:pt idx="96">
                  <c:v>1.6218846075803022</c:v>
                </c:pt>
                <c:pt idx="97">
                  <c:v>1.6318456822105034</c:v>
                </c:pt>
                <c:pt idx="98">
                  <c:v>1.6412423935958693</c:v>
                </c:pt>
                <c:pt idx="99">
                  <c:v>1.6499683323204593</c:v>
                </c:pt>
                <c:pt idx="100">
                  <c:v>1.6576956840087764</c:v>
                </c:pt>
                <c:pt idx="101">
                  <c:v>1.6653072700231368</c:v>
                </c:pt>
                <c:pt idx="102">
                  <c:v>1.67278727517627</c:v>
                </c:pt>
                <c:pt idx="103">
                  <c:v>1.6799245008822947</c:v>
                </c:pt>
                <c:pt idx="104">
                  <c:v>1.6863362127273298</c:v>
                </c:pt>
                <c:pt idx="105">
                  <c:v>1.6924491814970588</c:v>
                </c:pt>
                <c:pt idx="106">
                  <c:v>1.6980201600514135</c:v>
                </c:pt>
                <c:pt idx="107">
                  <c:v>1.7034679747301626</c:v>
                </c:pt>
                <c:pt idx="108">
                  <c:v>1.709245570276368</c:v>
                </c:pt>
                <c:pt idx="109">
                  <c:v>1.7152136860592504</c:v>
                </c:pt>
                <c:pt idx="110">
                  <c:v>1.721302694643331</c:v>
                </c:pt>
                <c:pt idx="111">
                  <c:v>1.7273272540731517</c:v>
                </c:pt>
                <c:pt idx="112">
                  <c:v>1.7335312377925884</c:v>
                </c:pt>
                <c:pt idx="113">
                  <c:v>1.7400464260265147</c:v>
                </c:pt>
                <c:pt idx="114">
                  <c:v>1.7467311043798328</c:v>
                </c:pt>
                <c:pt idx="115">
                  <c:v>1.7532813460212562</c:v>
                </c:pt>
                <c:pt idx="116">
                  <c:v>1.7597392656443118</c:v>
                </c:pt>
                <c:pt idx="117">
                  <c:v>1.7665289263094521</c:v>
                </c:pt>
                <c:pt idx="118">
                  <c:v>1.7735508787900567</c:v>
                </c:pt>
                <c:pt idx="119">
                  <c:v>1.7815022985618287</c:v>
                </c:pt>
                <c:pt idx="120">
                  <c:v>1.7902910432332448</c:v>
                </c:pt>
                <c:pt idx="121">
                  <c:v>1.800018291233324</c:v>
                </c:pt>
                <c:pt idx="122">
                  <c:v>1.8112384052471724</c:v>
                </c:pt>
                <c:pt idx="123">
                  <c:v>1.8226643008521006</c:v>
                </c:pt>
                <c:pt idx="124">
                  <c:v>1.8344356744617716</c:v>
                </c:pt>
                <c:pt idx="125">
                  <c:v>1.8475671764965977</c:v>
                </c:pt>
                <c:pt idx="126">
                  <c:v>1.8619012185060431</c:v>
                </c:pt>
                <c:pt idx="127">
                  <c:v>1.878270433385409</c:v>
                </c:pt>
                <c:pt idx="128">
                  <c:v>1.8959261754592274</c:v>
                </c:pt>
                <c:pt idx="129">
                  <c:v>1.913779480278142</c:v>
                </c:pt>
                <c:pt idx="130">
                  <c:v>1.9322155559365599</c:v>
                </c:pt>
                <c:pt idx="131">
                  <c:v>1.951924154605496</c:v>
                </c:pt>
                <c:pt idx="132">
                  <c:v>1.9738507692739411</c:v>
                </c:pt>
                <c:pt idx="133">
                  <c:v>1.9975369785052306</c:v>
                </c:pt>
                <c:pt idx="134">
                  <c:v>2.0230721595454577</c:v>
                </c:pt>
                <c:pt idx="135">
                  <c:v>2.0497261352457827</c:v>
                </c:pt>
                <c:pt idx="136">
                  <c:v>2.0765946286669243</c:v>
                </c:pt>
                <c:pt idx="137">
                  <c:v>2.1041095074967622</c:v>
                </c:pt>
                <c:pt idx="138">
                  <c:v>2.1323747118790481</c:v>
                </c:pt>
                <c:pt idx="139">
                  <c:v>2.161570475640747</c:v>
                </c:pt>
                <c:pt idx="140">
                  <c:v>2.1907696901473854</c:v>
                </c:pt>
                <c:pt idx="141">
                  <c:v>2.2205093886911427</c:v>
                </c:pt>
                <c:pt idx="142">
                  <c:v>2.2495795574362405</c:v>
                </c:pt>
                <c:pt idx="143">
                  <c:v>2.2772868789853247</c:v>
                </c:pt>
                <c:pt idx="144">
                  <c:v>2.3045573893592768</c:v>
                </c:pt>
                <c:pt idx="145">
                  <c:v>2.3292545627133276</c:v>
                </c:pt>
                <c:pt idx="146">
                  <c:v>2.3494026146808014</c:v>
                </c:pt>
                <c:pt idx="147">
                  <c:v>2.3691571749972846</c:v>
                </c:pt>
                <c:pt idx="148">
                  <c:v>2.3912693086286185</c:v>
                </c:pt>
                <c:pt idx="149">
                  <c:v>2.4138269491046822</c:v>
                </c:pt>
                <c:pt idx="150">
                  <c:v>2.4392727081931596</c:v>
                </c:pt>
                <c:pt idx="151">
                  <c:v>2.4673649988804924</c:v>
                </c:pt>
                <c:pt idx="152">
                  <c:v>2.4990500777411122</c:v>
                </c:pt>
                <c:pt idx="153">
                  <c:v>2.530204902041536</c:v>
                </c:pt>
                <c:pt idx="154">
                  <c:v>2.5621698239706556</c:v>
                </c:pt>
                <c:pt idx="155">
                  <c:v>2.5957769514929394</c:v>
                </c:pt>
                <c:pt idx="156">
                  <c:v>2.6341728189004354</c:v>
                </c:pt>
                <c:pt idx="157">
                  <c:v>2.6731366251800055</c:v>
                </c:pt>
                <c:pt idx="158">
                  <c:v>2.7126767710941269</c:v>
                </c:pt>
                <c:pt idx="159">
                  <c:v>2.7528017816665638</c:v>
                </c:pt>
                <c:pt idx="160">
                  <c:v>2.7935203080203856</c:v>
                </c:pt>
                <c:pt idx="161">
                  <c:v>2.8348411292431863</c:v>
                </c:pt>
                <c:pt idx="162">
                  <c:v>2.8767731542799044</c:v>
                </c:pt>
                <c:pt idx="163">
                  <c:v>2.9217227348155328</c:v>
                </c:pt>
                <c:pt idx="164">
                  <c:v>2.9746789593840606</c:v>
                </c:pt>
                <c:pt idx="165">
                  <c:v>3.0285950155229018</c:v>
                </c:pt>
                <c:pt idx="166">
                  <c:v>3.083488300179253</c:v>
                </c:pt>
                <c:pt idx="167">
                  <c:v>3.1368069520365176</c:v>
                </c:pt>
                <c:pt idx="168">
                  <c:v>3.1910475722488116</c:v>
                </c:pt>
                <c:pt idx="169">
                  <c:v>3.2488853094958259</c:v>
                </c:pt>
                <c:pt idx="170">
                  <c:v>3.3077713557304325</c:v>
                </c:pt>
                <c:pt idx="171">
                  <c:v>3.3677247115530511</c:v>
                </c:pt>
                <c:pt idx="172">
                  <c:v>3.4264915077668472</c:v>
                </c:pt>
                <c:pt idx="173">
                  <c:v>3.4824004275323821</c:v>
                </c:pt>
                <c:pt idx="174">
                  <c:v>3.5317054135826282</c:v>
                </c:pt>
                <c:pt idx="175">
                  <c:v>3.5797071763259676</c:v>
                </c:pt>
                <c:pt idx="176">
                  <c:v>3.628928150000442</c:v>
                </c:pt>
                <c:pt idx="177">
                  <c:v>3.6745316804157615</c:v>
                </c:pt>
                <c:pt idx="178">
                  <c:v>3.7180136386309508</c:v>
                </c:pt>
                <c:pt idx="179">
                  <c:v>3.7582301528190412</c:v>
                </c:pt>
                <c:pt idx="180">
                  <c:v>3.79875640129714</c:v>
                </c:pt>
                <c:pt idx="181">
                  <c:v>3.837218809860282</c:v>
                </c:pt>
                <c:pt idx="182">
                  <c:v>3.8755909979588767</c:v>
                </c:pt>
                <c:pt idx="183">
                  <c:v>3.9143146113435865</c:v>
                </c:pt>
                <c:pt idx="184">
                  <c:v>3.9514027422828071</c:v>
                </c:pt>
                <c:pt idx="185">
                  <c:v>3.9874922206623244</c:v>
                </c:pt>
                <c:pt idx="186">
                  <c:v>4.0234461088519637</c:v>
                </c:pt>
                <c:pt idx="187">
                  <c:v>4.0589530207625781</c:v>
                </c:pt>
                <c:pt idx="188">
                  <c:v>4.0922702601413423</c:v>
                </c:pt>
                <c:pt idx="189">
                  <c:v>4.1232010028575736</c:v>
                </c:pt>
                <c:pt idx="190">
                  <c:v>4.1546747705127203</c:v>
                </c:pt>
                <c:pt idx="191">
                  <c:v>4.1850731409169706</c:v>
                </c:pt>
                <c:pt idx="192">
                  <c:v>4.2144035285129045</c:v>
                </c:pt>
                <c:pt idx="193">
                  <c:v>4.2453793944474745</c:v>
                </c:pt>
                <c:pt idx="194">
                  <c:v>4.276406042188559</c:v>
                </c:pt>
                <c:pt idx="195">
                  <c:v>4.3066972516540565</c:v>
                </c:pt>
                <c:pt idx="196">
                  <c:v>4.3375619152909124</c:v>
                </c:pt>
                <c:pt idx="197">
                  <c:v>4.3692622636218292</c:v>
                </c:pt>
                <c:pt idx="198">
                  <c:v>4.4006845414010494</c:v>
                </c:pt>
                <c:pt idx="199">
                  <c:v>4.4328828832956324</c:v>
                </c:pt>
                <c:pt idx="200">
                  <c:v>#N/A</c:v>
                </c:pt>
                <c:pt idx="201">
                  <c:v>4.4647996400553636</c:v>
                </c:pt>
                <c:pt idx="202">
                  <c:v>4.4971694374457556</c:v>
                </c:pt>
                <c:pt idx="203">
                  <c:v>4.5296614866313041</c:v>
                </c:pt>
                <c:pt idx="204">
                  <c:v>4.5637471893182076</c:v>
                </c:pt>
                <c:pt idx="205">
                  <c:v>4.5994965423012006</c:v>
                </c:pt>
                <c:pt idx="206">
                  <c:v>4.636637476880284</c:v>
                </c:pt>
                <c:pt idx="207">
                  <c:v>4.6769762229291381</c:v>
                </c:pt>
                <c:pt idx="208">
                  <c:v>4.7185623365113498</c:v>
                </c:pt>
                <c:pt idx="209">
                  <c:v>4.763821213589055</c:v>
                </c:pt>
                <c:pt idx="210">
                  <c:v>4.810943345093472</c:v>
                </c:pt>
                <c:pt idx="211">
                  <c:v>4.8595338728789219</c:v>
                </c:pt>
                <c:pt idx="212">
                  <c:v>4.9106804668909634</c:v>
                </c:pt>
                <c:pt idx="213">
                  <c:v>4.9633065925611541</c:v>
                </c:pt>
                <c:pt idx="214">
                  <c:v>5.0184406566268542</c:v>
                </c:pt>
                <c:pt idx="215">
                  <c:v>5.0793728902660646</c:v>
                </c:pt>
                <c:pt idx="216">
                  <c:v>5.1440502384021203</c:v>
                </c:pt>
                <c:pt idx="217">
                  <c:v>5.2090796068325815</c:v>
                </c:pt>
                <c:pt idx="218">
                  <c:v>5.2758426437934842</c:v>
                </c:pt>
                <c:pt idx="219">
                  <c:v>5.3461432470220354</c:v>
                </c:pt>
                <c:pt idx="220">
                  <c:v>5.4181379760819279</c:v>
                </c:pt>
                <c:pt idx="221">
                  <c:v>5.4948497795932916</c:v>
                </c:pt>
                <c:pt idx="222">
                  <c:v>5.5734261314414795</c:v>
                </c:pt>
                <c:pt idx="223">
                  <c:v>5.6531261251210907</c:v>
                </c:pt>
                <c:pt idx="224">
                  <c:v>5.7338716099415734</c:v>
                </c:pt>
                <c:pt idx="225">
                  <c:v>5.8156748449100668</c:v>
                </c:pt>
                <c:pt idx="226">
                  <c:v>5.9017468326147409</c:v>
                </c:pt>
                <c:pt idx="227">
                  <c:v>5.9902730351039617</c:v>
                </c:pt>
                <c:pt idx="228">
                  <c:v>6.080127130630518</c:v>
                </c:pt>
                <c:pt idx="229">
                  <c:v>6.1713290375899756</c:v>
                </c:pt>
                <c:pt idx="230">
                  <c:v>6.2639504008958058</c:v>
                </c:pt>
                <c:pt idx="231">
                  <c:v>6.3575964593891907</c:v>
                </c:pt>
                <c:pt idx="232">
                  <c:v>6.4529604062800336</c:v>
                </c:pt>
                <c:pt idx="233">
                  <c:v>6.5497548123742311</c:v>
                </c:pt>
                <c:pt idx="234">
                  <c:v>6.6478919719796341</c:v>
                </c:pt>
                <c:pt idx="235">
                  <c:v>6.7465577686637728</c:v>
                </c:pt>
                <c:pt idx="236">
                  <c:v>6.8459008318073442</c:v>
                </c:pt>
                <c:pt idx="237">
                  <c:v>6.9456227872573333</c:v>
                </c:pt>
                <c:pt idx="238">
                  <c:v>7.047607681850228</c:v>
                </c:pt>
                <c:pt idx="239">
                  <c:v>7.1512662448374416</c:v>
                </c:pt>
                <c:pt idx="240">
                  <c:v>7.2549000115022109</c:v>
                </c:pt>
                <c:pt idx="241">
                  <c:v>7.3594914866680368</c:v>
                </c:pt>
                <c:pt idx="242">
                  <c:v>7.4645482276402282</c:v>
                </c:pt>
                <c:pt idx="243">
                  <c:v>7.5698605622185156</c:v>
                </c:pt>
                <c:pt idx="244">
                  <c:v>7.6757755279182209</c:v>
                </c:pt>
                <c:pt idx="245">
                  <c:v>7.7824688077562865</c:v>
                </c:pt>
                <c:pt idx="246">
                  <c:v>7.8907099780908343</c:v>
                </c:pt>
                <c:pt idx="247">
                  <c:v>8.0005223586192589</c:v>
                </c:pt>
                <c:pt idx="248">
                  <c:v>8.1116629483844118</c:v>
                </c:pt>
                <c:pt idx="249">
                  <c:v>8.2236038970721168</c:v>
                </c:pt>
                <c:pt idx="250">
                  <c:v>8.335856090267157</c:v>
                </c:pt>
                <c:pt idx="251">
                  <c:v>8.4485290784205986</c:v>
                </c:pt>
                <c:pt idx="252">
                  <c:v>8.5622321989343426</c:v>
                </c:pt>
                <c:pt idx="253">
                  <c:v>8.6766093507251085</c:v>
                </c:pt>
                <c:pt idx="254">
                  <c:v>8.7912852043105278</c:v>
                </c:pt>
                <c:pt idx="255">
                  <c:v>8.9047660441561636</c:v>
                </c:pt>
                <c:pt idx="256">
                  <c:v>9.016224032475515</c:v>
                </c:pt>
                <c:pt idx="257">
                  <c:v>9.1246441264660341</c:v>
                </c:pt>
                <c:pt idx="258">
                  <c:v>9.2312503853435839</c:v>
                </c:pt>
                <c:pt idx="259">
                  <c:v>9.334871170919067</c:v>
                </c:pt>
                <c:pt idx="260">
                  <c:v>9.4338208053308072</c:v>
                </c:pt>
                <c:pt idx="261">
                  <c:v>9.5286307044243816</c:v>
                </c:pt>
                <c:pt idx="262">
                  <c:v>9.6246316587714915</c:v>
                </c:pt>
                <c:pt idx="263">
                  <c:v>9.721038385886791</c:v>
                </c:pt>
                <c:pt idx="264">
                  <c:v>9.8185728043585385</c:v>
                </c:pt>
                <c:pt idx="265">
                  <c:v>9.9156130322415823</c:v>
                </c:pt>
                <c:pt idx="266">
                  <c:v>10.009728725939317</c:v>
                </c:pt>
                <c:pt idx="267">
                  <c:v>10.104320662399441</c:v>
                </c:pt>
                <c:pt idx="268">
                  <c:v>10.198122439215405</c:v>
                </c:pt>
                <c:pt idx="269">
                  <c:v>10.295854445924528</c:v>
                </c:pt>
                <c:pt idx="270">
                  <c:v>10.39778340493916</c:v>
                </c:pt>
                <c:pt idx="271">
                  <c:v>10.499681682307624</c:v>
                </c:pt>
                <c:pt idx="272">
                  <c:v>10.602053578710109</c:v>
                </c:pt>
                <c:pt idx="273">
                  <c:v>10.704540096637599</c:v>
                </c:pt>
                <c:pt idx="274">
                  <c:v>10.804449137539576</c:v>
                </c:pt>
                <c:pt idx="275">
                  <c:v>10.896106881056348</c:v>
                </c:pt>
                <c:pt idx="276">
                  <c:v>10.988632988654683</c:v>
                </c:pt>
                <c:pt idx="277">
                  <c:v>11.081578509350354</c:v>
                </c:pt>
                <c:pt idx="278">
                  <c:v>11.175402540729555</c:v>
                </c:pt>
                <c:pt idx="279">
                  <c:v>11.269741563844191</c:v>
                </c:pt>
                <c:pt idx="280">
                  <c:v>11.366661341293241</c:v>
                </c:pt>
                <c:pt idx="281">
                  <c:v>11.468582404653509</c:v>
                </c:pt>
                <c:pt idx="282">
                  <c:v>11.572181932375537</c:v>
                </c:pt>
                <c:pt idx="283">
                  <c:v>11.67594583036918</c:v>
                </c:pt>
                <c:pt idx="284">
                  <c:v>11.780542845099555</c:v>
                </c:pt>
                <c:pt idx="285">
                  <c:v>11.886960415466977</c:v>
                </c:pt>
                <c:pt idx="286">
                  <c:v>12.003650743545505</c:v>
                </c:pt>
                <c:pt idx="287">
                  <c:v>12.125587829015336</c:v>
                </c:pt>
                <c:pt idx="288">
                  <c:v>12.251592895871848</c:v>
                </c:pt>
                <c:pt idx="289">
                  <c:v>12.381255587353165</c:v>
                </c:pt>
                <c:pt idx="290">
                  <c:v>12.514250907787284</c:v>
                </c:pt>
                <c:pt idx="291">
                  <c:v>12.649926244712594</c:v>
                </c:pt>
                <c:pt idx="292">
                  <c:v>12.786545448155492</c:v>
                </c:pt>
                <c:pt idx="293">
                  <c:v>12.932738284446053</c:v>
                </c:pt>
                <c:pt idx="294">
                  <c:v>13.081572547536249</c:v>
                </c:pt>
                <c:pt idx="295">
                  <c:v>13.233972867714954</c:v>
                </c:pt>
                <c:pt idx="296">
                  <c:v>13.38693553744432</c:v>
                </c:pt>
                <c:pt idx="297">
                  <c:v>13.543004894251677</c:v>
                </c:pt>
                <c:pt idx="298">
                  <c:v>13.699088025657952</c:v>
                </c:pt>
                <c:pt idx="299">
                  <c:v>13.854686833816057</c:v>
                </c:pt>
                <c:pt idx="300">
                  <c:v>14.015632112535531</c:v>
                </c:pt>
                <c:pt idx="301">
                  <c:v>14.179381414383663</c:v>
                </c:pt>
                <c:pt idx="302">
                  <c:v>14.343862238790493</c:v>
                </c:pt>
                <c:pt idx="303">
                  <c:v>14.512880748837647</c:v>
                </c:pt>
                <c:pt idx="304">
                  <c:v>14.685825911094604</c:v>
                </c:pt>
                <c:pt idx="305">
                  <c:v>14.880045958768836</c:v>
                </c:pt>
                <c:pt idx="306">
                  <c:v>15.075966563892626</c:v>
                </c:pt>
                <c:pt idx="307">
                  <c:v>15.264667412050667</c:v>
                </c:pt>
                <c:pt idx="308">
                  <c:v>15.466669844136772</c:v>
                </c:pt>
                <c:pt idx="309">
                  <c:v>15.663612106818855</c:v>
                </c:pt>
                <c:pt idx="310">
                  <c:v>15.85966831835586</c:v>
                </c:pt>
                <c:pt idx="311">
                  <c:v>16.061350433804218</c:v>
                </c:pt>
                <c:pt idx="312">
                  <c:v>16.274564860813001</c:v>
                </c:pt>
                <c:pt idx="313">
                  <c:v>16.49467835055551</c:v>
                </c:pt>
                <c:pt idx="314">
                  <c:v>16.711720826518249</c:v>
                </c:pt>
                <c:pt idx="315">
                  <c:v>16.931897748407611</c:v>
                </c:pt>
                <c:pt idx="316">
                  <c:v>17.154411104651277</c:v>
                </c:pt>
                <c:pt idx="317">
                  <c:v>17.378562076418703</c:v>
                </c:pt>
                <c:pt idx="318">
                  <c:v>17.602455884503193</c:v>
                </c:pt>
                <c:pt idx="319">
                  <c:v>17.82366008011849</c:v>
                </c:pt>
                <c:pt idx="320">
                  <c:v>18.043336690605987</c:v>
                </c:pt>
                <c:pt idx="321">
                  <c:v>18.264668287344065</c:v>
                </c:pt>
                <c:pt idx="322">
                  <c:v>18.486279595897159</c:v>
                </c:pt>
                <c:pt idx="323">
                  <c:v>18.710425735997383</c:v>
                </c:pt>
                <c:pt idx="324">
                  <c:v>18.938848850191075</c:v>
                </c:pt>
                <c:pt idx="325">
                  <c:v>19.166588507614563</c:v>
                </c:pt>
                <c:pt idx="326">
                  <c:v>19.390518150011879</c:v>
                </c:pt>
                <c:pt idx="327">
                  <c:v>19.60413702496448</c:v>
                </c:pt>
                <c:pt idx="328">
                  <c:v>19.81488149798292</c:v>
                </c:pt>
                <c:pt idx="329">
                  <c:v>20.02987296223602</c:v>
                </c:pt>
                <c:pt idx="330">
                  <c:v>20.297605597497903</c:v>
                </c:pt>
                <c:pt idx="331">
                  <c:v>20.618815206078338</c:v>
                </c:pt>
                <c:pt idx="332">
                  <c:v>20.957994716218316</c:v>
                </c:pt>
                <c:pt idx="333">
                  <c:v>21.335587921022181</c:v>
                </c:pt>
                <c:pt idx="334">
                  <c:v>21.681402241908707</c:v>
                </c:pt>
                <c:pt idx="335">
                  <c:v>22.002286995089005</c:v>
                </c:pt>
                <c:pt idx="336">
                  <c:v>22.317653108685203</c:v>
                </c:pt>
                <c:pt idx="337">
                  <c:v>22.622661034503952</c:v>
                </c:pt>
                <c:pt idx="338">
                  <c:v>22.915624494900804</c:v>
                </c:pt>
                <c:pt idx="339">
                  <c:v>23.194813186663637</c:v>
                </c:pt>
                <c:pt idx="340">
                  <c:v>23.460587087760807</c:v>
                </c:pt>
                <c:pt idx="341">
                  <c:v>23.724909702282901</c:v>
                </c:pt>
                <c:pt idx="342">
                  <c:v>23.987069954493141</c:v>
                </c:pt>
                <c:pt idx="343">
                  <c:v>24.228939576534287</c:v>
                </c:pt>
                <c:pt idx="344">
                  <c:v>24.46476792174585</c:v>
                </c:pt>
                <c:pt idx="345">
                  <c:v>24.692494136484104</c:v>
                </c:pt>
                <c:pt idx="346">
                  <c:v>24.913903500574602</c:v>
                </c:pt>
                <c:pt idx="347">
                  <c:v>25.136260089317268</c:v>
                </c:pt>
                <c:pt idx="348">
                  <c:v>25.360391741780365</c:v>
                </c:pt>
                <c:pt idx="349">
                  <c:v>25.575109725194054</c:v>
                </c:pt>
                <c:pt idx="350">
                  <c:v>25.783546869454369</c:v>
                </c:pt>
                <c:pt idx="351">
                  <c:v>25.995186816674455</c:v>
                </c:pt>
                <c:pt idx="352">
                  <c:v>26.209213854798485</c:v>
                </c:pt>
                <c:pt idx="353">
                  <c:v>26.432428992795177</c:v>
                </c:pt>
                <c:pt idx="354">
                  <c:v>26.658866801166802</c:v>
                </c:pt>
                <c:pt idx="355">
                  <c:v>26.886133640646698</c:v>
                </c:pt>
                <c:pt idx="356">
                  <c:v>27.113545521023802</c:v>
                </c:pt>
                <c:pt idx="357">
                  <c:v>27.343106873101881</c:v>
                </c:pt>
                <c:pt idx="358">
                  <c:v>27.575295422299256</c:v>
                </c:pt>
                <c:pt idx="359">
                  <c:v>27.810145021645795</c:v>
                </c:pt>
                <c:pt idx="360">
                  <c:v>28.046531254329864</c:v>
                </c:pt>
                <c:pt idx="361">
                  <c:v>28.283758164522723</c:v>
                </c:pt>
                <c:pt idx="362">
                  <c:v>28.522284525043489</c:v>
                </c:pt>
                <c:pt idx="363">
                  <c:v>28.76401088639324</c:v>
                </c:pt>
                <c:pt idx="364">
                  <c:v>29.011860780197683</c:v>
                </c:pt>
                <c:pt idx="365">
                  <c:v>29.262813375946397</c:v>
                </c:pt>
                <c:pt idx="366">
                  <c:v>29.506426297301125</c:v>
                </c:pt>
                <c:pt idx="367">
                  <c:v>29.740756499478856</c:v>
                </c:pt>
                <c:pt idx="368">
                  <c:v>29.972982239812328</c:v>
                </c:pt>
                <c:pt idx="369">
                  <c:v>30.203774203058838</c:v>
                </c:pt>
                <c:pt idx="370">
                  <c:v>30.427030434043104</c:v>
                </c:pt>
                <c:pt idx="371">
                  <c:v>30.649147756211658</c:v>
                </c:pt>
                <c:pt idx="372">
                  <c:v>30.884124555675907</c:v>
                </c:pt>
                <c:pt idx="373">
                  <c:v>31.12707966884728</c:v>
                </c:pt>
                <c:pt idx="374">
                  <c:v>31.37168663657825</c:v>
                </c:pt>
                <c:pt idx="375">
                  <c:v>31.631025912773968</c:v>
                </c:pt>
                <c:pt idx="376">
                  <c:v>31.910433308336806</c:v>
                </c:pt>
                <c:pt idx="377">
                  <c:v>32.207200338104371</c:v>
                </c:pt>
                <c:pt idx="378">
                  <c:v>32.51424231466099</c:v>
                </c:pt>
                <c:pt idx="379">
                  <c:v>32.822314760592363</c:v>
                </c:pt>
                <c:pt idx="380">
                  <c:v>33.134947308687032</c:v>
                </c:pt>
                <c:pt idx="381">
                  <c:v>33.469334151943862</c:v>
                </c:pt>
                <c:pt idx="382">
                  <c:v>33.821041071657241</c:v>
                </c:pt>
                <c:pt idx="383">
                  <c:v>34.164042796525614</c:v>
                </c:pt>
                <c:pt idx="384">
                  <c:v>34.513370134120024</c:v>
                </c:pt>
                <c:pt idx="385">
                  <c:v>34.868282623665941</c:v>
                </c:pt>
                <c:pt idx="386">
                  <c:v>35.235271298279969</c:v>
                </c:pt>
                <c:pt idx="387">
                  <c:v>35.609058801302638</c:v>
                </c:pt>
                <c:pt idx="388">
                  <c:v>35.987108308909797</c:v>
                </c:pt>
                <c:pt idx="389">
                  <c:v>36.363473483307132</c:v>
                </c:pt>
                <c:pt idx="390">
                  <c:v>36.703168931430341</c:v>
                </c:pt>
                <c:pt idx="391">
                  <c:v>37.036250189483027</c:v>
                </c:pt>
                <c:pt idx="392">
                  <c:v>37.35260149318492</c:v>
                </c:pt>
                <c:pt idx="393">
                  <c:v>37.645819414906434</c:v>
                </c:pt>
                <c:pt idx="394">
                  <c:v>37.903693277898448</c:v>
                </c:pt>
                <c:pt idx="395">
                  <c:v>38.146592778987724</c:v>
                </c:pt>
                <c:pt idx="396">
                  <c:v>38.378969106666403</c:v>
                </c:pt>
                <c:pt idx="397">
                  <c:v>38.622035911008595</c:v>
                </c:pt>
                <c:pt idx="398">
                  <c:v>38.863745485751686</c:v>
                </c:pt>
                <c:pt idx="399">
                  <c:v>39.113768915043345</c:v>
                </c:pt>
                <c:pt idx="400">
                  <c:v>39.367030568768214</c:v>
                </c:pt>
                <c:pt idx="401">
                  <c:v>39.619963740172544</c:v>
                </c:pt>
                <c:pt idx="402">
                  <c:v>39.878484003577206</c:v>
                </c:pt>
                <c:pt idx="403">
                  <c:v>40.140685035900709</c:v>
                </c:pt>
                <c:pt idx="404">
                  <c:v>40.389557283123239</c:v>
                </c:pt>
                <c:pt idx="405">
                  <c:v>40.629201989669809</c:v>
                </c:pt>
                <c:pt idx="406">
                  <c:v>40.875685815073787</c:v>
                </c:pt>
                <c:pt idx="407">
                  <c:v>41.122643083539906</c:v>
                </c:pt>
                <c:pt idx="408">
                  <c:v>41.371777762887639</c:v>
                </c:pt>
                <c:pt idx="409">
                  <c:v>41.623111312797242</c:v>
                </c:pt>
                <c:pt idx="410">
                  <c:v>41.873890558456772</c:v>
                </c:pt>
                <c:pt idx="411">
                  <c:v>42.125133901807516</c:v>
                </c:pt>
                <c:pt idx="412">
                  <c:v>42.36910863565555</c:v>
                </c:pt>
                <c:pt idx="413">
                  <c:v>42.60743487173103</c:v>
                </c:pt>
                <c:pt idx="414">
                  <c:v>42.847456754841815</c:v>
                </c:pt>
                <c:pt idx="415">
                  <c:v>43.087759574808537</c:v>
                </c:pt>
                <c:pt idx="416">
                  <c:v>43.329051028427507</c:v>
                </c:pt>
                <c:pt idx="417">
                  <c:v>43.572415865037129</c:v>
                </c:pt>
                <c:pt idx="418">
                  <c:v>43.818963118140154</c:v>
                </c:pt>
                <c:pt idx="419">
                  <c:v>44.070556998043493</c:v>
                </c:pt>
                <c:pt idx="420">
                  <c:v>44.321024663649048</c:v>
                </c:pt>
                <c:pt idx="421">
                  <c:v>44.569961085509902</c:v>
                </c:pt>
                <c:pt idx="422">
                  <c:v>44.818067202219169</c:v>
                </c:pt>
                <c:pt idx="423">
                  <c:v>45.061952184577905</c:v>
                </c:pt>
                <c:pt idx="424">
                  <c:v>45.311670502934113</c:v>
                </c:pt>
                <c:pt idx="425">
                  <c:v>45.568436635784117</c:v>
                </c:pt>
                <c:pt idx="426">
                  <c:v>45.838429622851088</c:v>
                </c:pt>
                <c:pt idx="427">
                  <c:v>46.116516095896465</c:v>
                </c:pt>
                <c:pt idx="428">
                  <c:v>46.41204610321094</c:v>
                </c:pt>
                <c:pt idx="429">
                  <c:v>46.711790567627553</c:v>
                </c:pt>
                <c:pt idx="430">
                  <c:v>47.031766333015774</c:v>
                </c:pt>
                <c:pt idx="431">
                  <c:v>47.354325863783032</c:v>
                </c:pt>
                <c:pt idx="432">
                  <c:v>47.685411525447343</c:v>
                </c:pt>
                <c:pt idx="433">
                  <c:v>48.031130759006849</c:v>
                </c:pt>
                <c:pt idx="434">
                  <c:v>48.377755419317623</c:v>
                </c:pt>
                <c:pt idx="435">
                  <c:v>48.711561931710946</c:v>
                </c:pt>
                <c:pt idx="436">
                  <c:v>49.047671709039705</c:v>
                </c:pt>
                <c:pt idx="437">
                  <c:v>49.395092716978802</c:v>
                </c:pt>
                <c:pt idx="438">
                  <c:v>49.766379163901355</c:v>
                </c:pt>
                <c:pt idx="439">
                  <c:v>50.140871167109729</c:v>
                </c:pt>
                <c:pt idx="440">
                  <c:v>50.522359628572843</c:v>
                </c:pt>
                <c:pt idx="441">
                  <c:v>50.914328935357865</c:v>
                </c:pt>
                <c:pt idx="442">
                  <c:v>51.328856430106505</c:v>
                </c:pt>
                <c:pt idx="443">
                  <c:v>51.766007190702922</c:v>
                </c:pt>
                <c:pt idx="444">
                  <c:v>52.218096986835121</c:v>
                </c:pt>
                <c:pt idx="445">
                  <c:v>52.673699883045217</c:v>
                </c:pt>
                <c:pt idx="446">
                  <c:v>53.126693702039411</c:v>
                </c:pt>
                <c:pt idx="447">
                  <c:v>53.577385153611772</c:v>
                </c:pt>
                <c:pt idx="448">
                  <c:v>54.035918274884764</c:v>
                </c:pt>
                <c:pt idx="449">
                  <c:v>54.513235552979509</c:v>
                </c:pt>
                <c:pt idx="450">
                  <c:v>55.032019844658777</c:v>
                </c:pt>
                <c:pt idx="451">
                  <c:v>55.553906832852221</c:v>
                </c:pt>
                <c:pt idx="452">
                  <c:v>56.079354201646332</c:v>
                </c:pt>
                <c:pt idx="453">
                  <c:v>56.600424867769888</c:v>
                </c:pt>
                <c:pt idx="454">
                  <c:v>57.115960404273828</c:v>
                </c:pt>
                <c:pt idx="455">
                  <c:v>57.632383879595821</c:v>
                </c:pt>
                <c:pt idx="456">
                  <c:v>58.149634524915179</c:v>
                </c:pt>
                <c:pt idx="457">
                  <c:v>58.666197111611496</c:v>
                </c:pt>
                <c:pt idx="458">
                  <c:v>59.116949059419071</c:v>
                </c:pt>
                <c:pt idx="459">
                  <c:v>59.541605810162586</c:v>
                </c:pt>
                <c:pt idx="460">
                  <c:v>59.952442890252662</c:v>
                </c:pt>
                <c:pt idx="461">
                  <c:v>60.336138524750297</c:v>
                </c:pt>
                <c:pt idx="462">
                  <c:v>60.699663759361961</c:v>
                </c:pt>
                <c:pt idx="463">
                  <c:v>61.073472522013333</c:v>
                </c:pt>
                <c:pt idx="464">
                  <c:v>61.437877574728006</c:v>
                </c:pt>
                <c:pt idx="465">
                  <c:v>61.793193300035192</c:v>
                </c:pt>
                <c:pt idx="466">
                  <c:v>62.151078877897845</c:v>
                </c:pt>
                <c:pt idx="467">
                  <c:v>62.514144763676235</c:v>
                </c:pt>
                <c:pt idx="468">
                  <c:v>62.882457266575585</c:v>
                </c:pt>
                <c:pt idx="469">
                  <c:v>63.255035825880057</c:v>
                </c:pt>
                <c:pt idx="470">
                  <c:v>63.628240537252751</c:v>
                </c:pt>
                <c:pt idx="471">
                  <c:v>63.996754097030944</c:v>
                </c:pt>
                <c:pt idx="472">
                  <c:v>64.34820293828048</c:v>
                </c:pt>
                <c:pt idx="473">
                  <c:v>64.701045584392077</c:v>
                </c:pt>
                <c:pt idx="474">
                  <c:v>65.053666282827052</c:v>
                </c:pt>
                <c:pt idx="475">
                  <c:v>65.404956080754246</c:v>
                </c:pt>
                <c:pt idx="476">
                  <c:v>65.754872595786281</c:v>
                </c:pt>
                <c:pt idx="477">
                  <c:v>66.088030616938312</c:v>
                </c:pt>
                <c:pt idx="478">
                  <c:v>66.416818569257543</c:v>
                </c:pt>
                <c:pt idx="479">
                  <c:v>66.729531090021212</c:v>
                </c:pt>
                <c:pt idx="480">
                  <c:v>67.040379489015521</c:v>
                </c:pt>
                <c:pt idx="481">
                  <c:v>67.349882574323118</c:v>
                </c:pt>
                <c:pt idx="482">
                  <c:v>67.66025328318652</c:v>
                </c:pt>
                <c:pt idx="483">
                  <c:v>67.970362777401135</c:v>
                </c:pt>
                <c:pt idx="484">
                  <c:v>68.279627928038323</c:v>
                </c:pt>
                <c:pt idx="485">
                  <c:v>68.589731238211428</c:v>
                </c:pt>
                <c:pt idx="486">
                  <c:v>68.90181451534535</c:v>
                </c:pt>
                <c:pt idx="487">
                  <c:v>69.217040316753042</c:v>
                </c:pt>
                <c:pt idx="488">
                  <c:v>69.533708276202205</c:v>
                </c:pt>
                <c:pt idx="489">
                  <c:v>69.851824991565749</c:v>
                </c:pt>
                <c:pt idx="490">
                  <c:v>70.171397090902232</c:v>
                </c:pt>
                <c:pt idx="491">
                  <c:v>70.49243123259312</c:v>
                </c:pt>
                <c:pt idx="492">
                  <c:v>70.813171794701418</c:v>
                </c:pt>
                <c:pt idx="493">
                  <c:v>71.135961836132225</c:v>
                </c:pt>
                <c:pt idx="494">
                  <c:v>71.462001661214529</c:v>
                </c:pt>
                <c:pt idx="495">
                  <c:v>71.791917902217122</c:v>
                </c:pt>
                <c:pt idx="496">
                  <c:v>72.124553788497437</c:v>
                </c:pt>
                <c:pt idx="497">
                  <c:v>72.458730887717451</c:v>
                </c:pt>
                <c:pt idx="498">
                  <c:v>72.795663986345275</c:v>
                </c:pt>
                <c:pt idx="499">
                  <c:v>73.121424582684227</c:v>
                </c:pt>
                <c:pt idx="500">
                  <c:v>73.429143911136379</c:v>
                </c:pt>
                <c:pt idx="501">
                  <c:v>73.731427220237194</c:v>
                </c:pt>
                <c:pt idx="502">
                  <c:v>74.034954928960545</c:v>
                </c:pt>
                <c:pt idx="503">
                  <c:v>74.339115202127005</c:v>
                </c:pt>
                <c:pt idx="504">
                  <c:v>74.648242022842524</c:v>
                </c:pt>
                <c:pt idx="505">
                  <c:v>74.963008776705536</c:v>
                </c:pt>
                <c:pt idx="506">
                  <c:v>75.277853413567655</c:v>
                </c:pt>
                <c:pt idx="507">
                  <c:v>75.594647713349786</c:v>
                </c:pt>
                <c:pt idx="508">
                  <c:v>75.917184876926754</c:v>
                </c:pt>
                <c:pt idx="509">
                  <c:v>76.235404410202449</c:v>
                </c:pt>
                <c:pt idx="510">
                  <c:v>76.560675469019344</c:v>
                </c:pt>
                <c:pt idx="511">
                  <c:v>76.887334351020485</c:v>
                </c:pt>
                <c:pt idx="512">
                  <c:v>77.213464794226084</c:v>
                </c:pt>
                <c:pt idx="513">
                  <c:v>77.539048237441705</c:v>
                </c:pt>
                <c:pt idx="514">
                  <c:v>77.864712240038997</c:v>
                </c:pt>
                <c:pt idx="515">
                  <c:v>78.193690649253199</c:v>
                </c:pt>
                <c:pt idx="516">
                  <c:v>78.52862029086748</c:v>
                </c:pt>
                <c:pt idx="517">
                  <c:v>78.870219789132761</c:v>
                </c:pt>
                <c:pt idx="518">
                  <c:v>79.235651807489035</c:v>
                </c:pt>
                <c:pt idx="519">
                  <c:v>79.614002044869821</c:v>
                </c:pt>
                <c:pt idx="520">
                  <c:v>79.994822354651149</c:v>
                </c:pt>
                <c:pt idx="521">
                  <c:v>80.37746425491423</c:v>
                </c:pt>
                <c:pt idx="522">
                  <c:v>80.765285519944115</c:v>
                </c:pt>
                <c:pt idx="523">
                  <c:v>81.171131079681871</c:v>
                </c:pt>
                <c:pt idx="524">
                  <c:v>81.577663161172651</c:v>
                </c:pt>
                <c:pt idx="525">
                  <c:v>81.985551476978486</c:v>
                </c:pt>
                <c:pt idx="526">
                  <c:v>82.388647105073645</c:v>
                </c:pt>
                <c:pt idx="527">
                  <c:v>82.789605187651674</c:v>
                </c:pt>
                <c:pt idx="528">
                  <c:v>83.206312867096131</c:v>
                </c:pt>
                <c:pt idx="529">
                  <c:v>83.622344431431628</c:v>
                </c:pt>
                <c:pt idx="530">
                  <c:v>84.032093919145623</c:v>
                </c:pt>
                <c:pt idx="531">
                  <c:v>84.438249039754794</c:v>
                </c:pt>
                <c:pt idx="532">
                  <c:v>84.846367243446963</c:v>
                </c:pt>
                <c:pt idx="533">
                  <c:v>85.25150864703447</c:v>
                </c:pt>
                <c:pt idx="534">
                  <c:v>85.66071588854021</c:v>
                </c:pt>
                <c:pt idx="535">
                  <c:v>86.09116098588008</c:v>
                </c:pt>
                <c:pt idx="536">
                  <c:v>86.533095612274309</c:v>
                </c:pt>
                <c:pt idx="537">
                  <c:v>86.98306770945814</c:v>
                </c:pt>
                <c:pt idx="538">
                  <c:v>87.4295807903667</c:v>
                </c:pt>
                <c:pt idx="539">
                  <c:v>87.89077182903587</c:v>
                </c:pt>
                <c:pt idx="540">
                  <c:v>88.384424997475676</c:v>
                </c:pt>
                <c:pt idx="541">
                  <c:v>88.889689293711186</c:v>
                </c:pt>
                <c:pt idx="542">
                  <c:v>89.40302724938239</c:v>
                </c:pt>
                <c:pt idx="543">
                  <c:v>89.927525009245414</c:v>
                </c:pt>
                <c:pt idx="544">
                  <c:v>90.465591367217414</c:v>
                </c:pt>
                <c:pt idx="545">
                  <c:v>91.005369395708399</c:v>
                </c:pt>
                <c:pt idx="546">
                  <c:v>91.551401612082657</c:v>
                </c:pt>
                <c:pt idx="547">
                  <c:v>92.112153946956738</c:v>
                </c:pt>
                <c:pt idx="548">
                  <c:v>92.672502883467402</c:v>
                </c:pt>
                <c:pt idx="549">
                  <c:v>93.235488338484444</c:v>
                </c:pt>
                <c:pt idx="550">
                  <c:v>93.80655570455761</c:v>
                </c:pt>
                <c:pt idx="551">
                  <c:v>94.391283235116035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442-4338-9A6A-B7D135BB9985}"/>
            </c:ext>
          </c:extLst>
        </c:ser>
        <c:ser>
          <c:idx val="6"/>
          <c:order val="6"/>
          <c:tx>
            <c:strRef>
              <c:f>'TRI 1971-2016'!$H$2</c:f>
              <c:strCache>
                <c:ptCount val="1"/>
                <c:pt idx="0">
                  <c:v>SACPI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'TRI 1971-2016'!$A$3:$A$554</c:f>
              <c:numCache>
                <c:formatCode>d\-mmm\-yy</c:formatCode>
                <c:ptCount val="552"/>
                <c:pt idx="0">
                  <c:v>25964</c:v>
                </c:pt>
                <c:pt idx="1">
                  <c:v>25992</c:v>
                </c:pt>
                <c:pt idx="2">
                  <c:v>26023</c:v>
                </c:pt>
                <c:pt idx="3">
                  <c:v>26053</c:v>
                </c:pt>
                <c:pt idx="4">
                  <c:v>26084</c:v>
                </c:pt>
                <c:pt idx="5">
                  <c:v>26114</c:v>
                </c:pt>
                <c:pt idx="6">
                  <c:v>26145</c:v>
                </c:pt>
                <c:pt idx="7">
                  <c:v>26176</c:v>
                </c:pt>
                <c:pt idx="8">
                  <c:v>26206</c:v>
                </c:pt>
                <c:pt idx="9">
                  <c:v>26237</c:v>
                </c:pt>
                <c:pt idx="10">
                  <c:v>26267</c:v>
                </c:pt>
                <c:pt idx="11">
                  <c:v>26298</c:v>
                </c:pt>
                <c:pt idx="12">
                  <c:v>26329</c:v>
                </c:pt>
                <c:pt idx="13">
                  <c:v>26358</c:v>
                </c:pt>
                <c:pt idx="14">
                  <c:v>26389</c:v>
                </c:pt>
                <c:pt idx="15">
                  <c:v>26419</c:v>
                </c:pt>
                <c:pt idx="16">
                  <c:v>26450</c:v>
                </c:pt>
                <c:pt idx="17">
                  <c:v>26480</c:v>
                </c:pt>
                <c:pt idx="18">
                  <c:v>26511</c:v>
                </c:pt>
                <c:pt idx="19">
                  <c:v>26542</c:v>
                </c:pt>
                <c:pt idx="20">
                  <c:v>26572</c:v>
                </c:pt>
                <c:pt idx="21">
                  <c:v>26603</c:v>
                </c:pt>
                <c:pt idx="22">
                  <c:v>26633</c:v>
                </c:pt>
                <c:pt idx="23">
                  <c:v>26664</c:v>
                </c:pt>
                <c:pt idx="24">
                  <c:v>26695</c:v>
                </c:pt>
                <c:pt idx="25">
                  <c:v>26723</c:v>
                </c:pt>
                <c:pt idx="26">
                  <c:v>26754</c:v>
                </c:pt>
                <c:pt idx="27">
                  <c:v>26784</c:v>
                </c:pt>
                <c:pt idx="28">
                  <c:v>26815</c:v>
                </c:pt>
                <c:pt idx="29">
                  <c:v>26845</c:v>
                </c:pt>
                <c:pt idx="30">
                  <c:v>26876</c:v>
                </c:pt>
                <c:pt idx="31">
                  <c:v>26907</c:v>
                </c:pt>
                <c:pt idx="32">
                  <c:v>26937</c:v>
                </c:pt>
                <c:pt idx="33">
                  <c:v>26968</c:v>
                </c:pt>
                <c:pt idx="34">
                  <c:v>26998</c:v>
                </c:pt>
                <c:pt idx="35">
                  <c:v>27029</c:v>
                </c:pt>
                <c:pt idx="36">
                  <c:v>27060</c:v>
                </c:pt>
                <c:pt idx="37">
                  <c:v>27088</c:v>
                </c:pt>
                <c:pt idx="38">
                  <c:v>27119</c:v>
                </c:pt>
                <c:pt idx="39">
                  <c:v>27149</c:v>
                </c:pt>
                <c:pt idx="40">
                  <c:v>27180</c:v>
                </c:pt>
                <c:pt idx="41">
                  <c:v>27210</c:v>
                </c:pt>
                <c:pt idx="42">
                  <c:v>27241</c:v>
                </c:pt>
                <c:pt idx="43">
                  <c:v>27272</c:v>
                </c:pt>
                <c:pt idx="44">
                  <c:v>27302</c:v>
                </c:pt>
                <c:pt idx="45">
                  <c:v>27333</c:v>
                </c:pt>
                <c:pt idx="46">
                  <c:v>27363</c:v>
                </c:pt>
                <c:pt idx="47">
                  <c:v>27394</c:v>
                </c:pt>
                <c:pt idx="48">
                  <c:v>27425</c:v>
                </c:pt>
                <c:pt idx="49">
                  <c:v>27453</c:v>
                </c:pt>
                <c:pt idx="50">
                  <c:v>27484</c:v>
                </c:pt>
                <c:pt idx="51">
                  <c:v>27514</c:v>
                </c:pt>
                <c:pt idx="52">
                  <c:v>27545</c:v>
                </c:pt>
                <c:pt idx="53">
                  <c:v>27575</c:v>
                </c:pt>
                <c:pt idx="54">
                  <c:v>27606</c:v>
                </c:pt>
                <c:pt idx="55">
                  <c:v>27637</c:v>
                </c:pt>
                <c:pt idx="56">
                  <c:v>27667</c:v>
                </c:pt>
                <c:pt idx="57">
                  <c:v>27698</c:v>
                </c:pt>
                <c:pt idx="58">
                  <c:v>27728</c:v>
                </c:pt>
                <c:pt idx="59">
                  <c:v>27759</c:v>
                </c:pt>
                <c:pt idx="60">
                  <c:v>27790</c:v>
                </c:pt>
                <c:pt idx="61">
                  <c:v>27819</c:v>
                </c:pt>
                <c:pt idx="62">
                  <c:v>27850</c:v>
                </c:pt>
                <c:pt idx="63">
                  <c:v>27880</c:v>
                </c:pt>
                <c:pt idx="64">
                  <c:v>27911</c:v>
                </c:pt>
                <c:pt idx="65">
                  <c:v>27941</c:v>
                </c:pt>
                <c:pt idx="66">
                  <c:v>27972</c:v>
                </c:pt>
                <c:pt idx="67">
                  <c:v>28003</c:v>
                </c:pt>
                <c:pt idx="68">
                  <c:v>28033</c:v>
                </c:pt>
                <c:pt idx="69">
                  <c:v>28064</c:v>
                </c:pt>
                <c:pt idx="70">
                  <c:v>28094</c:v>
                </c:pt>
                <c:pt idx="71">
                  <c:v>28125</c:v>
                </c:pt>
                <c:pt idx="72">
                  <c:v>28156</c:v>
                </c:pt>
                <c:pt idx="73">
                  <c:v>28184</c:v>
                </c:pt>
                <c:pt idx="74">
                  <c:v>28215</c:v>
                </c:pt>
                <c:pt idx="75">
                  <c:v>28245</c:v>
                </c:pt>
                <c:pt idx="76">
                  <c:v>28276</c:v>
                </c:pt>
                <c:pt idx="77">
                  <c:v>28306</c:v>
                </c:pt>
                <c:pt idx="78">
                  <c:v>28337</c:v>
                </c:pt>
                <c:pt idx="79">
                  <c:v>28368</c:v>
                </c:pt>
                <c:pt idx="80">
                  <c:v>28398</c:v>
                </c:pt>
                <c:pt idx="81">
                  <c:v>28429</c:v>
                </c:pt>
                <c:pt idx="82">
                  <c:v>28459</c:v>
                </c:pt>
                <c:pt idx="83">
                  <c:v>28490</c:v>
                </c:pt>
                <c:pt idx="84">
                  <c:v>28521</c:v>
                </c:pt>
                <c:pt idx="85">
                  <c:v>28549</c:v>
                </c:pt>
                <c:pt idx="86">
                  <c:v>28580</c:v>
                </c:pt>
                <c:pt idx="87">
                  <c:v>28610</c:v>
                </c:pt>
                <c:pt idx="88">
                  <c:v>28641</c:v>
                </c:pt>
                <c:pt idx="89">
                  <c:v>28671</c:v>
                </c:pt>
                <c:pt idx="90">
                  <c:v>28702</c:v>
                </c:pt>
                <c:pt idx="91">
                  <c:v>28733</c:v>
                </c:pt>
                <c:pt idx="92">
                  <c:v>28763</c:v>
                </c:pt>
                <c:pt idx="93">
                  <c:v>28794</c:v>
                </c:pt>
                <c:pt idx="94">
                  <c:v>28824</c:v>
                </c:pt>
                <c:pt idx="95">
                  <c:v>28855</c:v>
                </c:pt>
                <c:pt idx="96">
                  <c:v>28886</c:v>
                </c:pt>
                <c:pt idx="97">
                  <c:v>28914</c:v>
                </c:pt>
                <c:pt idx="98">
                  <c:v>28945</c:v>
                </c:pt>
                <c:pt idx="99">
                  <c:v>28975</c:v>
                </c:pt>
                <c:pt idx="100">
                  <c:v>29006</c:v>
                </c:pt>
                <c:pt idx="101">
                  <c:v>29036</c:v>
                </c:pt>
                <c:pt idx="102">
                  <c:v>29067</c:v>
                </c:pt>
                <c:pt idx="103">
                  <c:v>29098</c:v>
                </c:pt>
                <c:pt idx="104">
                  <c:v>29128</c:v>
                </c:pt>
                <c:pt idx="105">
                  <c:v>29159</c:v>
                </c:pt>
                <c:pt idx="106">
                  <c:v>29189</c:v>
                </c:pt>
                <c:pt idx="107">
                  <c:v>29220</c:v>
                </c:pt>
                <c:pt idx="108">
                  <c:v>29251</c:v>
                </c:pt>
                <c:pt idx="109">
                  <c:v>29280</c:v>
                </c:pt>
                <c:pt idx="110">
                  <c:v>29311</c:v>
                </c:pt>
                <c:pt idx="111">
                  <c:v>29341</c:v>
                </c:pt>
                <c:pt idx="112">
                  <c:v>29372</c:v>
                </c:pt>
                <c:pt idx="113">
                  <c:v>29402</c:v>
                </c:pt>
                <c:pt idx="114">
                  <c:v>29433</c:v>
                </c:pt>
                <c:pt idx="115">
                  <c:v>29464</c:v>
                </c:pt>
                <c:pt idx="116">
                  <c:v>29494</c:v>
                </c:pt>
                <c:pt idx="117">
                  <c:v>29525</c:v>
                </c:pt>
                <c:pt idx="118">
                  <c:v>29555</c:v>
                </c:pt>
                <c:pt idx="119">
                  <c:v>29586</c:v>
                </c:pt>
                <c:pt idx="120">
                  <c:v>29617</c:v>
                </c:pt>
                <c:pt idx="121">
                  <c:v>29645</c:v>
                </c:pt>
                <c:pt idx="122">
                  <c:v>29676</c:v>
                </c:pt>
                <c:pt idx="123">
                  <c:v>29706</c:v>
                </c:pt>
                <c:pt idx="124">
                  <c:v>29737</c:v>
                </c:pt>
                <c:pt idx="125">
                  <c:v>29767</c:v>
                </c:pt>
                <c:pt idx="126">
                  <c:v>29798</c:v>
                </c:pt>
                <c:pt idx="127">
                  <c:v>29829</c:v>
                </c:pt>
                <c:pt idx="128">
                  <c:v>29859</c:v>
                </c:pt>
                <c:pt idx="129">
                  <c:v>29890</c:v>
                </c:pt>
                <c:pt idx="130">
                  <c:v>29920</c:v>
                </c:pt>
                <c:pt idx="131">
                  <c:v>29951</c:v>
                </c:pt>
                <c:pt idx="132">
                  <c:v>29982</c:v>
                </c:pt>
                <c:pt idx="133">
                  <c:v>30010</c:v>
                </c:pt>
                <c:pt idx="134">
                  <c:v>30041</c:v>
                </c:pt>
                <c:pt idx="135">
                  <c:v>30071</c:v>
                </c:pt>
                <c:pt idx="136">
                  <c:v>30102</c:v>
                </c:pt>
                <c:pt idx="137">
                  <c:v>30132</c:v>
                </c:pt>
                <c:pt idx="138">
                  <c:v>30163</c:v>
                </c:pt>
                <c:pt idx="139">
                  <c:v>30194</c:v>
                </c:pt>
                <c:pt idx="140">
                  <c:v>30224</c:v>
                </c:pt>
                <c:pt idx="141">
                  <c:v>30255</c:v>
                </c:pt>
                <c:pt idx="142">
                  <c:v>30285</c:v>
                </c:pt>
                <c:pt idx="143">
                  <c:v>30316</c:v>
                </c:pt>
                <c:pt idx="144">
                  <c:v>30347</c:v>
                </c:pt>
                <c:pt idx="145">
                  <c:v>30375</c:v>
                </c:pt>
                <c:pt idx="146">
                  <c:v>30406</c:v>
                </c:pt>
                <c:pt idx="147">
                  <c:v>30436</c:v>
                </c:pt>
                <c:pt idx="148">
                  <c:v>30467</c:v>
                </c:pt>
                <c:pt idx="149">
                  <c:v>30497</c:v>
                </c:pt>
                <c:pt idx="150">
                  <c:v>30528</c:v>
                </c:pt>
                <c:pt idx="151">
                  <c:v>30559</c:v>
                </c:pt>
                <c:pt idx="152">
                  <c:v>30589</c:v>
                </c:pt>
                <c:pt idx="153">
                  <c:v>30620</c:v>
                </c:pt>
                <c:pt idx="154">
                  <c:v>30650</c:v>
                </c:pt>
                <c:pt idx="155">
                  <c:v>30681</c:v>
                </c:pt>
                <c:pt idx="156">
                  <c:v>30712</c:v>
                </c:pt>
                <c:pt idx="157">
                  <c:v>30741</c:v>
                </c:pt>
                <c:pt idx="158">
                  <c:v>30772</c:v>
                </c:pt>
                <c:pt idx="159">
                  <c:v>30802</c:v>
                </c:pt>
                <c:pt idx="160">
                  <c:v>30833</c:v>
                </c:pt>
                <c:pt idx="161">
                  <c:v>30863</c:v>
                </c:pt>
                <c:pt idx="162">
                  <c:v>30894</c:v>
                </c:pt>
                <c:pt idx="163">
                  <c:v>30925</c:v>
                </c:pt>
                <c:pt idx="164">
                  <c:v>30955</c:v>
                </c:pt>
                <c:pt idx="165">
                  <c:v>30986</c:v>
                </c:pt>
                <c:pt idx="166">
                  <c:v>31016</c:v>
                </c:pt>
                <c:pt idx="167">
                  <c:v>31047</c:v>
                </c:pt>
                <c:pt idx="168">
                  <c:v>31078</c:v>
                </c:pt>
                <c:pt idx="169">
                  <c:v>31106</c:v>
                </c:pt>
                <c:pt idx="170">
                  <c:v>31137</c:v>
                </c:pt>
                <c:pt idx="171">
                  <c:v>31167</c:v>
                </c:pt>
                <c:pt idx="172">
                  <c:v>31198</c:v>
                </c:pt>
                <c:pt idx="173">
                  <c:v>31228</c:v>
                </c:pt>
                <c:pt idx="174">
                  <c:v>31259</c:v>
                </c:pt>
                <c:pt idx="175">
                  <c:v>31290</c:v>
                </c:pt>
                <c:pt idx="176">
                  <c:v>31320</c:v>
                </c:pt>
                <c:pt idx="177">
                  <c:v>31351</c:v>
                </c:pt>
                <c:pt idx="178">
                  <c:v>31381</c:v>
                </c:pt>
                <c:pt idx="179">
                  <c:v>31412</c:v>
                </c:pt>
                <c:pt idx="180">
                  <c:v>31443</c:v>
                </c:pt>
                <c:pt idx="181">
                  <c:v>31471</c:v>
                </c:pt>
                <c:pt idx="182">
                  <c:v>31502</c:v>
                </c:pt>
                <c:pt idx="183">
                  <c:v>31532</c:v>
                </c:pt>
                <c:pt idx="184">
                  <c:v>31563</c:v>
                </c:pt>
                <c:pt idx="185">
                  <c:v>31593</c:v>
                </c:pt>
                <c:pt idx="186">
                  <c:v>31624</c:v>
                </c:pt>
                <c:pt idx="187">
                  <c:v>31655</c:v>
                </c:pt>
                <c:pt idx="188">
                  <c:v>31685</c:v>
                </c:pt>
                <c:pt idx="189">
                  <c:v>31716</c:v>
                </c:pt>
                <c:pt idx="190">
                  <c:v>31746</c:v>
                </c:pt>
                <c:pt idx="191">
                  <c:v>31777</c:v>
                </c:pt>
                <c:pt idx="192">
                  <c:v>31808</c:v>
                </c:pt>
                <c:pt idx="193">
                  <c:v>31836</c:v>
                </c:pt>
                <c:pt idx="194">
                  <c:v>31867</c:v>
                </c:pt>
                <c:pt idx="195">
                  <c:v>31897</c:v>
                </c:pt>
                <c:pt idx="196">
                  <c:v>31928</c:v>
                </c:pt>
                <c:pt idx="197">
                  <c:v>31958</c:v>
                </c:pt>
                <c:pt idx="198">
                  <c:v>31989</c:v>
                </c:pt>
                <c:pt idx="199">
                  <c:v>32020</c:v>
                </c:pt>
                <c:pt idx="200">
                  <c:v>32050</c:v>
                </c:pt>
                <c:pt idx="201">
                  <c:v>32081</c:v>
                </c:pt>
                <c:pt idx="202">
                  <c:v>32111</c:v>
                </c:pt>
                <c:pt idx="203">
                  <c:v>32142</c:v>
                </c:pt>
                <c:pt idx="204">
                  <c:v>32173</c:v>
                </c:pt>
                <c:pt idx="205">
                  <c:v>32202</c:v>
                </c:pt>
                <c:pt idx="206">
                  <c:v>32233</c:v>
                </c:pt>
                <c:pt idx="207">
                  <c:v>32263</c:v>
                </c:pt>
                <c:pt idx="208">
                  <c:v>32294</c:v>
                </c:pt>
                <c:pt idx="209">
                  <c:v>32324</c:v>
                </c:pt>
                <c:pt idx="210">
                  <c:v>32355</c:v>
                </c:pt>
                <c:pt idx="211">
                  <c:v>32386</c:v>
                </c:pt>
                <c:pt idx="212">
                  <c:v>32416</c:v>
                </c:pt>
                <c:pt idx="213">
                  <c:v>32447</c:v>
                </c:pt>
                <c:pt idx="214">
                  <c:v>32477</c:v>
                </c:pt>
                <c:pt idx="215">
                  <c:v>32508</c:v>
                </c:pt>
                <c:pt idx="216">
                  <c:v>32539</c:v>
                </c:pt>
                <c:pt idx="217">
                  <c:v>32567</c:v>
                </c:pt>
                <c:pt idx="218">
                  <c:v>32598</c:v>
                </c:pt>
                <c:pt idx="219">
                  <c:v>32628</c:v>
                </c:pt>
                <c:pt idx="220">
                  <c:v>32659</c:v>
                </c:pt>
                <c:pt idx="221">
                  <c:v>32689</c:v>
                </c:pt>
                <c:pt idx="222">
                  <c:v>32720</c:v>
                </c:pt>
                <c:pt idx="223">
                  <c:v>32751</c:v>
                </c:pt>
                <c:pt idx="224">
                  <c:v>32781</c:v>
                </c:pt>
                <c:pt idx="225">
                  <c:v>32812</c:v>
                </c:pt>
                <c:pt idx="226">
                  <c:v>32842</c:v>
                </c:pt>
                <c:pt idx="227">
                  <c:v>32873</c:v>
                </c:pt>
                <c:pt idx="228">
                  <c:v>32904</c:v>
                </c:pt>
                <c:pt idx="229">
                  <c:v>32932</c:v>
                </c:pt>
                <c:pt idx="230">
                  <c:v>32963</c:v>
                </c:pt>
                <c:pt idx="231">
                  <c:v>32993</c:v>
                </c:pt>
                <c:pt idx="232">
                  <c:v>33024</c:v>
                </c:pt>
                <c:pt idx="233">
                  <c:v>33054</c:v>
                </c:pt>
                <c:pt idx="234">
                  <c:v>33085</c:v>
                </c:pt>
                <c:pt idx="235">
                  <c:v>33116</c:v>
                </c:pt>
                <c:pt idx="236">
                  <c:v>33146</c:v>
                </c:pt>
                <c:pt idx="237">
                  <c:v>33177</c:v>
                </c:pt>
                <c:pt idx="238">
                  <c:v>33207</c:v>
                </c:pt>
                <c:pt idx="239">
                  <c:v>33238</c:v>
                </c:pt>
                <c:pt idx="240">
                  <c:v>33269</c:v>
                </c:pt>
                <c:pt idx="241">
                  <c:v>33297</c:v>
                </c:pt>
                <c:pt idx="242">
                  <c:v>33328</c:v>
                </c:pt>
                <c:pt idx="243">
                  <c:v>33358</c:v>
                </c:pt>
                <c:pt idx="244">
                  <c:v>33389</c:v>
                </c:pt>
                <c:pt idx="245">
                  <c:v>33419</c:v>
                </c:pt>
                <c:pt idx="246">
                  <c:v>33450</c:v>
                </c:pt>
                <c:pt idx="247">
                  <c:v>33481</c:v>
                </c:pt>
                <c:pt idx="248">
                  <c:v>33511</c:v>
                </c:pt>
                <c:pt idx="249">
                  <c:v>33542</c:v>
                </c:pt>
                <c:pt idx="250">
                  <c:v>33572</c:v>
                </c:pt>
                <c:pt idx="251">
                  <c:v>33603</c:v>
                </c:pt>
                <c:pt idx="252">
                  <c:v>33634</c:v>
                </c:pt>
                <c:pt idx="253">
                  <c:v>33663</c:v>
                </c:pt>
                <c:pt idx="254">
                  <c:v>33694</c:v>
                </c:pt>
                <c:pt idx="255">
                  <c:v>33724</c:v>
                </c:pt>
                <c:pt idx="256">
                  <c:v>33755</c:v>
                </c:pt>
                <c:pt idx="257">
                  <c:v>33785</c:v>
                </c:pt>
                <c:pt idx="258">
                  <c:v>33816</c:v>
                </c:pt>
                <c:pt idx="259">
                  <c:v>33847</c:v>
                </c:pt>
                <c:pt idx="260">
                  <c:v>33877</c:v>
                </c:pt>
                <c:pt idx="261">
                  <c:v>33908</c:v>
                </c:pt>
                <c:pt idx="262">
                  <c:v>33938</c:v>
                </c:pt>
                <c:pt idx="263">
                  <c:v>33969</c:v>
                </c:pt>
                <c:pt idx="264">
                  <c:v>34000</c:v>
                </c:pt>
                <c:pt idx="265">
                  <c:v>34028</c:v>
                </c:pt>
                <c:pt idx="266">
                  <c:v>34059</c:v>
                </c:pt>
                <c:pt idx="267">
                  <c:v>34089</c:v>
                </c:pt>
                <c:pt idx="268">
                  <c:v>34120</c:v>
                </c:pt>
                <c:pt idx="269">
                  <c:v>34150</c:v>
                </c:pt>
                <c:pt idx="270">
                  <c:v>34181</c:v>
                </c:pt>
                <c:pt idx="271">
                  <c:v>34212</c:v>
                </c:pt>
                <c:pt idx="272">
                  <c:v>34242</c:v>
                </c:pt>
                <c:pt idx="273">
                  <c:v>34273</c:v>
                </c:pt>
                <c:pt idx="274">
                  <c:v>34303</c:v>
                </c:pt>
                <c:pt idx="275">
                  <c:v>34334</c:v>
                </c:pt>
                <c:pt idx="276">
                  <c:v>34365</c:v>
                </c:pt>
                <c:pt idx="277">
                  <c:v>34393</c:v>
                </c:pt>
                <c:pt idx="278">
                  <c:v>34424</c:v>
                </c:pt>
                <c:pt idx="279">
                  <c:v>34454</c:v>
                </c:pt>
                <c:pt idx="280">
                  <c:v>34485</c:v>
                </c:pt>
                <c:pt idx="281">
                  <c:v>34515</c:v>
                </c:pt>
                <c:pt idx="282">
                  <c:v>34546</c:v>
                </c:pt>
                <c:pt idx="283">
                  <c:v>34577</c:v>
                </c:pt>
                <c:pt idx="284">
                  <c:v>34607</c:v>
                </c:pt>
                <c:pt idx="285">
                  <c:v>34638</c:v>
                </c:pt>
                <c:pt idx="286">
                  <c:v>34668</c:v>
                </c:pt>
                <c:pt idx="287">
                  <c:v>34699</c:v>
                </c:pt>
                <c:pt idx="288">
                  <c:v>34730</c:v>
                </c:pt>
                <c:pt idx="289">
                  <c:v>34758</c:v>
                </c:pt>
                <c:pt idx="290">
                  <c:v>34789</c:v>
                </c:pt>
                <c:pt idx="291">
                  <c:v>34819</c:v>
                </c:pt>
                <c:pt idx="292">
                  <c:v>34850</c:v>
                </c:pt>
                <c:pt idx="293">
                  <c:v>34880</c:v>
                </c:pt>
                <c:pt idx="294">
                  <c:v>34911</c:v>
                </c:pt>
                <c:pt idx="295">
                  <c:v>34942</c:v>
                </c:pt>
                <c:pt idx="296">
                  <c:v>34972</c:v>
                </c:pt>
                <c:pt idx="297">
                  <c:v>35003</c:v>
                </c:pt>
                <c:pt idx="298">
                  <c:v>35033</c:v>
                </c:pt>
                <c:pt idx="299">
                  <c:v>35064</c:v>
                </c:pt>
                <c:pt idx="300">
                  <c:v>35095</c:v>
                </c:pt>
                <c:pt idx="301">
                  <c:v>35124</c:v>
                </c:pt>
                <c:pt idx="302">
                  <c:v>35155</c:v>
                </c:pt>
                <c:pt idx="303">
                  <c:v>35185</c:v>
                </c:pt>
                <c:pt idx="304">
                  <c:v>35216</c:v>
                </c:pt>
                <c:pt idx="305">
                  <c:v>35246</c:v>
                </c:pt>
                <c:pt idx="306">
                  <c:v>35277</c:v>
                </c:pt>
                <c:pt idx="307">
                  <c:v>35308</c:v>
                </c:pt>
                <c:pt idx="308">
                  <c:v>35338</c:v>
                </c:pt>
                <c:pt idx="309">
                  <c:v>35369</c:v>
                </c:pt>
                <c:pt idx="310">
                  <c:v>35399</c:v>
                </c:pt>
                <c:pt idx="311">
                  <c:v>35430</c:v>
                </c:pt>
                <c:pt idx="312">
                  <c:v>35461</c:v>
                </c:pt>
                <c:pt idx="313">
                  <c:v>35489</c:v>
                </c:pt>
                <c:pt idx="314">
                  <c:v>35520</c:v>
                </c:pt>
                <c:pt idx="315">
                  <c:v>35550</c:v>
                </c:pt>
                <c:pt idx="316">
                  <c:v>35581</c:v>
                </c:pt>
                <c:pt idx="317">
                  <c:v>35611</c:v>
                </c:pt>
                <c:pt idx="318">
                  <c:v>35642</c:v>
                </c:pt>
                <c:pt idx="319">
                  <c:v>35673</c:v>
                </c:pt>
                <c:pt idx="320">
                  <c:v>35703</c:v>
                </c:pt>
                <c:pt idx="321">
                  <c:v>35734</c:v>
                </c:pt>
                <c:pt idx="322">
                  <c:v>35764</c:v>
                </c:pt>
                <c:pt idx="323">
                  <c:v>35795</c:v>
                </c:pt>
                <c:pt idx="324">
                  <c:v>35826</c:v>
                </c:pt>
                <c:pt idx="325">
                  <c:v>35854</c:v>
                </c:pt>
                <c:pt idx="326">
                  <c:v>35885</c:v>
                </c:pt>
                <c:pt idx="327">
                  <c:v>35915</c:v>
                </c:pt>
                <c:pt idx="328">
                  <c:v>35946</c:v>
                </c:pt>
                <c:pt idx="329">
                  <c:v>35976</c:v>
                </c:pt>
                <c:pt idx="330">
                  <c:v>36007</c:v>
                </c:pt>
                <c:pt idx="331">
                  <c:v>36038</c:v>
                </c:pt>
                <c:pt idx="332">
                  <c:v>36068</c:v>
                </c:pt>
                <c:pt idx="333">
                  <c:v>36099</c:v>
                </c:pt>
                <c:pt idx="334">
                  <c:v>36129</c:v>
                </c:pt>
                <c:pt idx="335">
                  <c:v>36160</c:v>
                </c:pt>
                <c:pt idx="336">
                  <c:v>36191</c:v>
                </c:pt>
                <c:pt idx="337">
                  <c:v>36219</c:v>
                </c:pt>
                <c:pt idx="338">
                  <c:v>36250</c:v>
                </c:pt>
                <c:pt idx="339">
                  <c:v>36280</c:v>
                </c:pt>
                <c:pt idx="340">
                  <c:v>36311</c:v>
                </c:pt>
                <c:pt idx="341">
                  <c:v>36341</c:v>
                </c:pt>
                <c:pt idx="342">
                  <c:v>36372</c:v>
                </c:pt>
                <c:pt idx="343">
                  <c:v>36403</c:v>
                </c:pt>
                <c:pt idx="344">
                  <c:v>36433</c:v>
                </c:pt>
                <c:pt idx="345">
                  <c:v>36464</c:v>
                </c:pt>
                <c:pt idx="346">
                  <c:v>36494</c:v>
                </c:pt>
                <c:pt idx="347">
                  <c:v>36525</c:v>
                </c:pt>
                <c:pt idx="348">
                  <c:v>36556</c:v>
                </c:pt>
                <c:pt idx="349">
                  <c:v>36585</c:v>
                </c:pt>
                <c:pt idx="350">
                  <c:v>36616</c:v>
                </c:pt>
                <c:pt idx="351">
                  <c:v>36646</c:v>
                </c:pt>
                <c:pt idx="352">
                  <c:v>36677</c:v>
                </c:pt>
                <c:pt idx="353">
                  <c:v>36707</c:v>
                </c:pt>
                <c:pt idx="354">
                  <c:v>36738</c:v>
                </c:pt>
                <c:pt idx="355">
                  <c:v>36769</c:v>
                </c:pt>
                <c:pt idx="356">
                  <c:v>36799</c:v>
                </c:pt>
                <c:pt idx="357">
                  <c:v>36830</c:v>
                </c:pt>
                <c:pt idx="358">
                  <c:v>36860</c:v>
                </c:pt>
                <c:pt idx="359">
                  <c:v>36891</c:v>
                </c:pt>
                <c:pt idx="360">
                  <c:v>36922</c:v>
                </c:pt>
                <c:pt idx="361">
                  <c:v>36950</c:v>
                </c:pt>
                <c:pt idx="362">
                  <c:v>36981</c:v>
                </c:pt>
                <c:pt idx="363">
                  <c:v>37011</c:v>
                </c:pt>
                <c:pt idx="364">
                  <c:v>37042</c:v>
                </c:pt>
                <c:pt idx="365">
                  <c:v>37072</c:v>
                </c:pt>
                <c:pt idx="366">
                  <c:v>37103</c:v>
                </c:pt>
                <c:pt idx="367">
                  <c:v>37134</c:v>
                </c:pt>
                <c:pt idx="368">
                  <c:v>37164</c:v>
                </c:pt>
                <c:pt idx="369">
                  <c:v>37195</c:v>
                </c:pt>
                <c:pt idx="370">
                  <c:v>37225</c:v>
                </c:pt>
                <c:pt idx="371">
                  <c:v>37256</c:v>
                </c:pt>
                <c:pt idx="372">
                  <c:v>37287</c:v>
                </c:pt>
                <c:pt idx="373">
                  <c:v>37315</c:v>
                </c:pt>
                <c:pt idx="374">
                  <c:v>37346</c:v>
                </c:pt>
                <c:pt idx="375">
                  <c:v>37376</c:v>
                </c:pt>
                <c:pt idx="376">
                  <c:v>37407</c:v>
                </c:pt>
                <c:pt idx="377">
                  <c:v>37437</c:v>
                </c:pt>
                <c:pt idx="378">
                  <c:v>37468</c:v>
                </c:pt>
                <c:pt idx="379">
                  <c:v>37499</c:v>
                </c:pt>
                <c:pt idx="380">
                  <c:v>37529</c:v>
                </c:pt>
                <c:pt idx="381">
                  <c:v>37560</c:v>
                </c:pt>
                <c:pt idx="382">
                  <c:v>37590</c:v>
                </c:pt>
                <c:pt idx="383">
                  <c:v>37621</c:v>
                </c:pt>
                <c:pt idx="384">
                  <c:v>37652</c:v>
                </c:pt>
                <c:pt idx="385">
                  <c:v>37680</c:v>
                </c:pt>
                <c:pt idx="386">
                  <c:v>37711</c:v>
                </c:pt>
                <c:pt idx="387">
                  <c:v>37741</c:v>
                </c:pt>
                <c:pt idx="388">
                  <c:v>37772</c:v>
                </c:pt>
                <c:pt idx="389">
                  <c:v>37802</c:v>
                </c:pt>
                <c:pt idx="390">
                  <c:v>37833</c:v>
                </c:pt>
                <c:pt idx="391">
                  <c:v>37864</c:v>
                </c:pt>
                <c:pt idx="392">
                  <c:v>37894</c:v>
                </c:pt>
                <c:pt idx="393">
                  <c:v>37925</c:v>
                </c:pt>
                <c:pt idx="394">
                  <c:v>37955</c:v>
                </c:pt>
                <c:pt idx="395">
                  <c:v>37986</c:v>
                </c:pt>
                <c:pt idx="396">
                  <c:v>38017</c:v>
                </c:pt>
                <c:pt idx="397">
                  <c:v>38046</c:v>
                </c:pt>
                <c:pt idx="398">
                  <c:v>38077</c:v>
                </c:pt>
                <c:pt idx="399">
                  <c:v>38107</c:v>
                </c:pt>
                <c:pt idx="400">
                  <c:v>38138</c:v>
                </c:pt>
                <c:pt idx="401">
                  <c:v>38168</c:v>
                </c:pt>
                <c:pt idx="402">
                  <c:v>38199</c:v>
                </c:pt>
                <c:pt idx="403">
                  <c:v>38230</c:v>
                </c:pt>
                <c:pt idx="404">
                  <c:v>38260</c:v>
                </c:pt>
                <c:pt idx="405">
                  <c:v>38291</c:v>
                </c:pt>
                <c:pt idx="406">
                  <c:v>38321</c:v>
                </c:pt>
                <c:pt idx="407">
                  <c:v>38352</c:v>
                </c:pt>
                <c:pt idx="408">
                  <c:v>38383</c:v>
                </c:pt>
                <c:pt idx="409">
                  <c:v>38411</c:v>
                </c:pt>
                <c:pt idx="410">
                  <c:v>38442</c:v>
                </c:pt>
                <c:pt idx="411">
                  <c:v>38472</c:v>
                </c:pt>
                <c:pt idx="412">
                  <c:v>38503</c:v>
                </c:pt>
                <c:pt idx="413">
                  <c:v>38533</c:v>
                </c:pt>
                <c:pt idx="414">
                  <c:v>38564</c:v>
                </c:pt>
                <c:pt idx="415">
                  <c:v>38595</c:v>
                </c:pt>
                <c:pt idx="416">
                  <c:v>38625</c:v>
                </c:pt>
                <c:pt idx="417">
                  <c:v>38656</c:v>
                </c:pt>
                <c:pt idx="418">
                  <c:v>38686</c:v>
                </c:pt>
                <c:pt idx="419">
                  <c:v>38717</c:v>
                </c:pt>
                <c:pt idx="420">
                  <c:v>38748</c:v>
                </c:pt>
                <c:pt idx="421">
                  <c:v>38776</c:v>
                </c:pt>
                <c:pt idx="422">
                  <c:v>38807</c:v>
                </c:pt>
                <c:pt idx="423">
                  <c:v>38837</c:v>
                </c:pt>
                <c:pt idx="424">
                  <c:v>38868</c:v>
                </c:pt>
                <c:pt idx="425">
                  <c:v>38898</c:v>
                </c:pt>
                <c:pt idx="426">
                  <c:v>38929</c:v>
                </c:pt>
                <c:pt idx="427">
                  <c:v>38960</c:v>
                </c:pt>
                <c:pt idx="428">
                  <c:v>38990</c:v>
                </c:pt>
                <c:pt idx="429">
                  <c:v>39021</c:v>
                </c:pt>
                <c:pt idx="430">
                  <c:v>39051</c:v>
                </c:pt>
                <c:pt idx="431">
                  <c:v>39082</c:v>
                </c:pt>
                <c:pt idx="432">
                  <c:v>39113</c:v>
                </c:pt>
                <c:pt idx="433">
                  <c:v>39141</c:v>
                </c:pt>
                <c:pt idx="434">
                  <c:v>39172</c:v>
                </c:pt>
                <c:pt idx="435">
                  <c:v>39202</c:v>
                </c:pt>
                <c:pt idx="436">
                  <c:v>39233</c:v>
                </c:pt>
                <c:pt idx="437">
                  <c:v>39263</c:v>
                </c:pt>
                <c:pt idx="438">
                  <c:v>39294</c:v>
                </c:pt>
                <c:pt idx="439">
                  <c:v>39325</c:v>
                </c:pt>
                <c:pt idx="440">
                  <c:v>39355</c:v>
                </c:pt>
                <c:pt idx="441">
                  <c:v>39386</c:v>
                </c:pt>
                <c:pt idx="442">
                  <c:v>39416</c:v>
                </c:pt>
                <c:pt idx="443">
                  <c:v>39447</c:v>
                </c:pt>
                <c:pt idx="444">
                  <c:v>39478</c:v>
                </c:pt>
                <c:pt idx="445">
                  <c:v>39507</c:v>
                </c:pt>
                <c:pt idx="446">
                  <c:v>39538</c:v>
                </c:pt>
                <c:pt idx="447">
                  <c:v>39568</c:v>
                </c:pt>
                <c:pt idx="448">
                  <c:v>39599</c:v>
                </c:pt>
                <c:pt idx="449">
                  <c:v>39629</c:v>
                </c:pt>
                <c:pt idx="450">
                  <c:v>39660</c:v>
                </c:pt>
                <c:pt idx="451">
                  <c:v>39691</c:v>
                </c:pt>
                <c:pt idx="452">
                  <c:v>39721</c:v>
                </c:pt>
                <c:pt idx="453">
                  <c:v>39752</c:v>
                </c:pt>
                <c:pt idx="454">
                  <c:v>39782</c:v>
                </c:pt>
                <c:pt idx="455">
                  <c:v>39813</c:v>
                </c:pt>
                <c:pt idx="456">
                  <c:v>39844</c:v>
                </c:pt>
                <c:pt idx="457">
                  <c:v>39872</c:v>
                </c:pt>
                <c:pt idx="458">
                  <c:v>39903</c:v>
                </c:pt>
                <c:pt idx="459">
                  <c:v>39933</c:v>
                </c:pt>
                <c:pt idx="460">
                  <c:v>39964</c:v>
                </c:pt>
                <c:pt idx="461">
                  <c:v>39994</c:v>
                </c:pt>
                <c:pt idx="462">
                  <c:v>40025</c:v>
                </c:pt>
                <c:pt idx="463">
                  <c:v>40056</c:v>
                </c:pt>
                <c:pt idx="464">
                  <c:v>40086</c:v>
                </c:pt>
                <c:pt idx="465">
                  <c:v>40117</c:v>
                </c:pt>
                <c:pt idx="466">
                  <c:v>40147</c:v>
                </c:pt>
                <c:pt idx="467">
                  <c:v>40178</c:v>
                </c:pt>
                <c:pt idx="468">
                  <c:v>40209</c:v>
                </c:pt>
                <c:pt idx="469">
                  <c:v>40237</c:v>
                </c:pt>
                <c:pt idx="470">
                  <c:v>40268</c:v>
                </c:pt>
                <c:pt idx="471">
                  <c:v>40298</c:v>
                </c:pt>
                <c:pt idx="472">
                  <c:v>40329</c:v>
                </c:pt>
                <c:pt idx="473">
                  <c:v>40359</c:v>
                </c:pt>
                <c:pt idx="474">
                  <c:v>40390</c:v>
                </c:pt>
                <c:pt idx="475">
                  <c:v>40421</c:v>
                </c:pt>
                <c:pt idx="476">
                  <c:v>40451</c:v>
                </c:pt>
                <c:pt idx="477">
                  <c:v>40482</c:v>
                </c:pt>
                <c:pt idx="478">
                  <c:v>40512</c:v>
                </c:pt>
                <c:pt idx="479">
                  <c:v>40543</c:v>
                </c:pt>
                <c:pt idx="480">
                  <c:v>40574</c:v>
                </c:pt>
                <c:pt idx="481">
                  <c:v>40602</c:v>
                </c:pt>
                <c:pt idx="482">
                  <c:v>40633</c:v>
                </c:pt>
                <c:pt idx="483">
                  <c:v>40663</c:v>
                </c:pt>
                <c:pt idx="484">
                  <c:v>40694</c:v>
                </c:pt>
                <c:pt idx="485">
                  <c:v>40724</c:v>
                </c:pt>
                <c:pt idx="486">
                  <c:v>40755</c:v>
                </c:pt>
                <c:pt idx="487">
                  <c:v>40786</c:v>
                </c:pt>
                <c:pt idx="488">
                  <c:v>40816</c:v>
                </c:pt>
                <c:pt idx="489">
                  <c:v>40847</c:v>
                </c:pt>
                <c:pt idx="490">
                  <c:v>40877</c:v>
                </c:pt>
                <c:pt idx="491">
                  <c:v>40908</c:v>
                </c:pt>
                <c:pt idx="492">
                  <c:v>40939</c:v>
                </c:pt>
                <c:pt idx="493">
                  <c:v>40968</c:v>
                </c:pt>
                <c:pt idx="494">
                  <c:v>40999</c:v>
                </c:pt>
                <c:pt idx="495">
                  <c:v>41029</c:v>
                </c:pt>
                <c:pt idx="496">
                  <c:v>41060</c:v>
                </c:pt>
                <c:pt idx="497">
                  <c:v>41090</c:v>
                </c:pt>
                <c:pt idx="498">
                  <c:v>41121</c:v>
                </c:pt>
                <c:pt idx="499">
                  <c:v>41152</c:v>
                </c:pt>
                <c:pt idx="500">
                  <c:v>41182</c:v>
                </c:pt>
                <c:pt idx="501">
                  <c:v>41213</c:v>
                </c:pt>
                <c:pt idx="502">
                  <c:v>41243</c:v>
                </c:pt>
                <c:pt idx="503">
                  <c:v>41274</c:v>
                </c:pt>
                <c:pt idx="504">
                  <c:v>41305</c:v>
                </c:pt>
                <c:pt idx="505">
                  <c:v>41333</c:v>
                </c:pt>
                <c:pt idx="506">
                  <c:v>41364</c:v>
                </c:pt>
                <c:pt idx="507">
                  <c:v>41394</c:v>
                </c:pt>
                <c:pt idx="508">
                  <c:v>41425</c:v>
                </c:pt>
                <c:pt idx="509">
                  <c:v>41455</c:v>
                </c:pt>
                <c:pt idx="510">
                  <c:v>41486</c:v>
                </c:pt>
                <c:pt idx="511">
                  <c:v>41517</c:v>
                </c:pt>
                <c:pt idx="512">
                  <c:v>41547</c:v>
                </c:pt>
                <c:pt idx="513">
                  <c:v>41578</c:v>
                </c:pt>
                <c:pt idx="514">
                  <c:v>41608</c:v>
                </c:pt>
                <c:pt idx="515">
                  <c:v>41639</c:v>
                </c:pt>
                <c:pt idx="516">
                  <c:v>41670</c:v>
                </c:pt>
                <c:pt idx="517">
                  <c:v>41698</c:v>
                </c:pt>
                <c:pt idx="518">
                  <c:v>41729</c:v>
                </c:pt>
                <c:pt idx="519">
                  <c:v>41759</c:v>
                </c:pt>
                <c:pt idx="520">
                  <c:v>41790</c:v>
                </c:pt>
                <c:pt idx="521">
                  <c:v>41820</c:v>
                </c:pt>
                <c:pt idx="522">
                  <c:v>41851</c:v>
                </c:pt>
                <c:pt idx="523">
                  <c:v>41882</c:v>
                </c:pt>
                <c:pt idx="524">
                  <c:v>41912</c:v>
                </c:pt>
                <c:pt idx="525">
                  <c:v>41943</c:v>
                </c:pt>
                <c:pt idx="526">
                  <c:v>41973</c:v>
                </c:pt>
                <c:pt idx="527">
                  <c:v>42004</c:v>
                </c:pt>
                <c:pt idx="528">
                  <c:v>42035</c:v>
                </c:pt>
                <c:pt idx="529">
                  <c:v>42063</c:v>
                </c:pt>
                <c:pt idx="530">
                  <c:v>42094</c:v>
                </c:pt>
                <c:pt idx="531">
                  <c:v>42124</c:v>
                </c:pt>
                <c:pt idx="532">
                  <c:v>42155</c:v>
                </c:pt>
                <c:pt idx="533">
                  <c:v>42185</c:v>
                </c:pt>
                <c:pt idx="534">
                  <c:v>42216</c:v>
                </c:pt>
                <c:pt idx="535">
                  <c:v>42247</c:v>
                </c:pt>
                <c:pt idx="536">
                  <c:v>42277</c:v>
                </c:pt>
                <c:pt idx="537">
                  <c:v>42308</c:v>
                </c:pt>
                <c:pt idx="538">
                  <c:v>42338</c:v>
                </c:pt>
                <c:pt idx="539">
                  <c:v>42369</c:v>
                </c:pt>
                <c:pt idx="540">
                  <c:v>42400</c:v>
                </c:pt>
                <c:pt idx="541">
                  <c:v>42429</c:v>
                </c:pt>
                <c:pt idx="542">
                  <c:v>42460</c:v>
                </c:pt>
                <c:pt idx="543">
                  <c:v>42490</c:v>
                </c:pt>
                <c:pt idx="544">
                  <c:v>42521</c:v>
                </c:pt>
                <c:pt idx="545">
                  <c:v>42551</c:v>
                </c:pt>
                <c:pt idx="546">
                  <c:v>42582</c:v>
                </c:pt>
                <c:pt idx="547">
                  <c:v>42613</c:v>
                </c:pt>
                <c:pt idx="548">
                  <c:v>42643</c:v>
                </c:pt>
                <c:pt idx="549">
                  <c:v>42674</c:v>
                </c:pt>
                <c:pt idx="550">
                  <c:v>42704</c:v>
                </c:pt>
                <c:pt idx="551">
                  <c:v>42735</c:v>
                </c:pt>
              </c:numCache>
            </c:numRef>
          </c:cat>
          <c:val>
            <c:numRef>
              <c:f>'TRI 1971-2016'!$H$3:$H$554</c:f>
              <c:numCache>
                <c:formatCode>#,##0.00</c:formatCode>
                <c:ptCount val="552"/>
                <c:pt idx="0">
                  <c:v>1.6</c:v>
                </c:pt>
                <c:pt idx="1">
                  <c:v>1.6</c:v>
                </c:pt>
                <c:pt idx="2">
                  <c:v>1.6</c:v>
                </c:pt>
                <c:pt idx="3">
                  <c:v>1.6</c:v>
                </c:pt>
                <c:pt idx="4">
                  <c:v>1.6</c:v>
                </c:pt>
                <c:pt idx="5">
                  <c:v>1.6</c:v>
                </c:pt>
                <c:pt idx="6">
                  <c:v>1.6</c:v>
                </c:pt>
                <c:pt idx="7">
                  <c:v>1.7</c:v>
                </c:pt>
                <c:pt idx="8">
                  <c:v>1.7</c:v>
                </c:pt>
                <c:pt idx="9">
                  <c:v>1.7</c:v>
                </c:pt>
                <c:pt idx="10">
                  <c:v>1.7</c:v>
                </c:pt>
                <c:pt idx="11">
                  <c:v>1.7</c:v>
                </c:pt>
                <c:pt idx="12">
                  <c:v>1.7</c:v>
                </c:pt>
                <c:pt idx="13">
                  <c:v>1.7</c:v>
                </c:pt>
                <c:pt idx="14">
                  <c:v>1.7</c:v>
                </c:pt>
                <c:pt idx="15">
                  <c:v>1.7</c:v>
                </c:pt>
                <c:pt idx="16">
                  <c:v>1.7</c:v>
                </c:pt>
                <c:pt idx="17">
                  <c:v>1.7</c:v>
                </c:pt>
                <c:pt idx="18">
                  <c:v>1.8</c:v>
                </c:pt>
                <c:pt idx="19">
                  <c:v>1.8</c:v>
                </c:pt>
                <c:pt idx="20">
                  <c:v>1.8</c:v>
                </c:pt>
                <c:pt idx="21">
                  <c:v>1.8</c:v>
                </c:pt>
                <c:pt idx="22">
                  <c:v>1.8</c:v>
                </c:pt>
                <c:pt idx="23">
                  <c:v>1.8</c:v>
                </c:pt>
                <c:pt idx="24">
                  <c:v>1.8</c:v>
                </c:pt>
                <c:pt idx="25">
                  <c:v>1.8</c:v>
                </c:pt>
                <c:pt idx="26">
                  <c:v>1.8</c:v>
                </c:pt>
                <c:pt idx="27">
                  <c:v>1.9</c:v>
                </c:pt>
                <c:pt idx="28">
                  <c:v>1.9</c:v>
                </c:pt>
                <c:pt idx="29">
                  <c:v>1.9</c:v>
                </c:pt>
                <c:pt idx="30">
                  <c:v>1.9</c:v>
                </c:pt>
                <c:pt idx="31">
                  <c:v>1.9</c:v>
                </c:pt>
                <c:pt idx="32">
                  <c:v>1.9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2.1</c:v>
                </c:pt>
                <c:pt idx="39">
                  <c:v>2.1</c:v>
                </c:pt>
                <c:pt idx="40">
                  <c:v>2.1</c:v>
                </c:pt>
                <c:pt idx="41">
                  <c:v>2.2000000000000002</c:v>
                </c:pt>
                <c:pt idx="42">
                  <c:v>2.2000000000000002</c:v>
                </c:pt>
                <c:pt idx="43">
                  <c:v>2.2000000000000002</c:v>
                </c:pt>
                <c:pt idx="44">
                  <c:v>2.2000000000000002</c:v>
                </c:pt>
                <c:pt idx="45">
                  <c:v>2.2000000000000002</c:v>
                </c:pt>
                <c:pt idx="46">
                  <c:v>2.2000000000000002</c:v>
                </c:pt>
                <c:pt idx="47">
                  <c:v>2.2000000000000002</c:v>
                </c:pt>
                <c:pt idx="48">
                  <c:v>2.2999999999999998</c:v>
                </c:pt>
                <c:pt idx="49">
                  <c:v>2.2999999999999998</c:v>
                </c:pt>
                <c:pt idx="50">
                  <c:v>2.2999999999999998</c:v>
                </c:pt>
                <c:pt idx="51">
                  <c:v>2.4</c:v>
                </c:pt>
                <c:pt idx="52">
                  <c:v>2.4</c:v>
                </c:pt>
                <c:pt idx="53">
                  <c:v>2.4</c:v>
                </c:pt>
                <c:pt idx="54">
                  <c:v>2.5</c:v>
                </c:pt>
                <c:pt idx="55">
                  <c:v>2.5</c:v>
                </c:pt>
                <c:pt idx="56">
                  <c:v>2.5</c:v>
                </c:pt>
                <c:pt idx="57">
                  <c:v>2.5</c:v>
                </c:pt>
                <c:pt idx="58">
                  <c:v>2.6</c:v>
                </c:pt>
                <c:pt idx="59">
                  <c:v>2.6</c:v>
                </c:pt>
                <c:pt idx="60">
                  <c:v>2.6</c:v>
                </c:pt>
                <c:pt idx="61">
                  <c:v>2.6</c:v>
                </c:pt>
                <c:pt idx="62">
                  <c:v>2.6</c:v>
                </c:pt>
                <c:pt idx="63">
                  <c:v>2.6</c:v>
                </c:pt>
                <c:pt idx="64">
                  <c:v>2.6</c:v>
                </c:pt>
                <c:pt idx="65">
                  <c:v>2.7</c:v>
                </c:pt>
                <c:pt idx="66">
                  <c:v>2.7</c:v>
                </c:pt>
                <c:pt idx="67">
                  <c:v>2.8</c:v>
                </c:pt>
                <c:pt idx="68">
                  <c:v>2.8</c:v>
                </c:pt>
                <c:pt idx="69">
                  <c:v>2.8</c:v>
                </c:pt>
                <c:pt idx="70">
                  <c:v>2.8</c:v>
                </c:pt>
                <c:pt idx="71">
                  <c:v>2.8</c:v>
                </c:pt>
                <c:pt idx="72">
                  <c:v>2.9</c:v>
                </c:pt>
                <c:pt idx="73">
                  <c:v>2.9</c:v>
                </c:pt>
                <c:pt idx="74">
                  <c:v>2.9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3.1</c:v>
                </c:pt>
                <c:pt idx="84">
                  <c:v>3.1</c:v>
                </c:pt>
                <c:pt idx="85">
                  <c:v>3.1</c:v>
                </c:pt>
                <c:pt idx="86">
                  <c:v>3.1</c:v>
                </c:pt>
                <c:pt idx="87">
                  <c:v>3.2</c:v>
                </c:pt>
                <c:pt idx="88">
                  <c:v>3.2</c:v>
                </c:pt>
                <c:pt idx="89">
                  <c:v>3.2</c:v>
                </c:pt>
                <c:pt idx="90">
                  <c:v>3.4</c:v>
                </c:pt>
                <c:pt idx="91">
                  <c:v>3.4</c:v>
                </c:pt>
                <c:pt idx="92">
                  <c:v>3.4</c:v>
                </c:pt>
                <c:pt idx="93">
                  <c:v>3.4</c:v>
                </c:pt>
                <c:pt idx="94">
                  <c:v>3.4</c:v>
                </c:pt>
                <c:pt idx="95">
                  <c:v>3.4</c:v>
                </c:pt>
                <c:pt idx="96">
                  <c:v>3.5</c:v>
                </c:pt>
                <c:pt idx="97">
                  <c:v>3.5</c:v>
                </c:pt>
                <c:pt idx="98">
                  <c:v>3.6</c:v>
                </c:pt>
                <c:pt idx="99">
                  <c:v>3.6</c:v>
                </c:pt>
                <c:pt idx="100">
                  <c:v>3.6</c:v>
                </c:pt>
                <c:pt idx="101">
                  <c:v>3.7</c:v>
                </c:pt>
                <c:pt idx="102">
                  <c:v>3.8</c:v>
                </c:pt>
                <c:pt idx="103">
                  <c:v>3.8</c:v>
                </c:pt>
                <c:pt idx="104">
                  <c:v>3.9</c:v>
                </c:pt>
                <c:pt idx="105">
                  <c:v>3.9</c:v>
                </c:pt>
                <c:pt idx="106">
                  <c:v>3.9</c:v>
                </c:pt>
                <c:pt idx="107">
                  <c:v>4</c:v>
                </c:pt>
                <c:pt idx="108">
                  <c:v>4</c:v>
                </c:pt>
                <c:pt idx="109">
                  <c:v>4.0999999999999996</c:v>
                </c:pt>
                <c:pt idx="110">
                  <c:v>4.0999999999999996</c:v>
                </c:pt>
                <c:pt idx="111">
                  <c:v>4.0999999999999996</c:v>
                </c:pt>
                <c:pt idx="112">
                  <c:v>4.2</c:v>
                </c:pt>
                <c:pt idx="113">
                  <c:v>4.3</c:v>
                </c:pt>
                <c:pt idx="114">
                  <c:v>4.3</c:v>
                </c:pt>
                <c:pt idx="115">
                  <c:v>4.3</c:v>
                </c:pt>
                <c:pt idx="116">
                  <c:v>4.4000000000000004</c:v>
                </c:pt>
                <c:pt idx="117">
                  <c:v>4.5999999999999996</c:v>
                </c:pt>
                <c:pt idx="118">
                  <c:v>4.5999999999999996</c:v>
                </c:pt>
                <c:pt idx="119">
                  <c:v>4.7</c:v>
                </c:pt>
                <c:pt idx="120">
                  <c:v>4.7</c:v>
                </c:pt>
                <c:pt idx="121">
                  <c:v>4.7</c:v>
                </c:pt>
                <c:pt idx="122">
                  <c:v>4.7</c:v>
                </c:pt>
                <c:pt idx="123">
                  <c:v>4.7</c:v>
                </c:pt>
                <c:pt idx="124">
                  <c:v>4.8</c:v>
                </c:pt>
                <c:pt idx="125">
                  <c:v>4.9000000000000004</c:v>
                </c:pt>
                <c:pt idx="126">
                  <c:v>5</c:v>
                </c:pt>
                <c:pt idx="127">
                  <c:v>5.0999999999999996</c:v>
                </c:pt>
                <c:pt idx="128">
                  <c:v>5.2</c:v>
                </c:pt>
                <c:pt idx="129">
                  <c:v>5.2</c:v>
                </c:pt>
                <c:pt idx="130">
                  <c:v>5.3</c:v>
                </c:pt>
                <c:pt idx="131">
                  <c:v>5.3</c:v>
                </c:pt>
                <c:pt idx="132">
                  <c:v>5.3</c:v>
                </c:pt>
                <c:pt idx="133">
                  <c:v>5.4</c:v>
                </c:pt>
                <c:pt idx="134">
                  <c:v>5.5</c:v>
                </c:pt>
                <c:pt idx="135">
                  <c:v>5.5</c:v>
                </c:pt>
                <c:pt idx="136">
                  <c:v>5.6</c:v>
                </c:pt>
                <c:pt idx="137">
                  <c:v>5.6</c:v>
                </c:pt>
                <c:pt idx="138">
                  <c:v>5.7</c:v>
                </c:pt>
                <c:pt idx="139">
                  <c:v>5.8</c:v>
                </c:pt>
                <c:pt idx="140">
                  <c:v>5.9</c:v>
                </c:pt>
                <c:pt idx="141">
                  <c:v>5.9</c:v>
                </c:pt>
                <c:pt idx="142">
                  <c:v>6</c:v>
                </c:pt>
                <c:pt idx="143">
                  <c:v>6</c:v>
                </c:pt>
                <c:pt idx="144">
                  <c:v>6</c:v>
                </c:pt>
                <c:pt idx="145">
                  <c:v>6.2</c:v>
                </c:pt>
                <c:pt idx="146">
                  <c:v>6.2</c:v>
                </c:pt>
                <c:pt idx="147">
                  <c:v>6.3</c:v>
                </c:pt>
                <c:pt idx="148">
                  <c:v>6.3</c:v>
                </c:pt>
                <c:pt idx="149">
                  <c:v>6.3</c:v>
                </c:pt>
                <c:pt idx="150">
                  <c:v>6.4</c:v>
                </c:pt>
                <c:pt idx="151">
                  <c:v>6.5</c:v>
                </c:pt>
                <c:pt idx="152">
                  <c:v>6.5</c:v>
                </c:pt>
                <c:pt idx="153">
                  <c:v>6.6</c:v>
                </c:pt>
                <c:pt idx="154">
                  <c:v>6.7</c:v>
                </c:pt>
                <c:pt idx="155">
                  <c:v>6.7</c:v>
                </c:pt>
                <c:pt idx="156">
                  <c:v>6.7</c:v>
                </c:pt>
                <c:pt idx="157">
                  <c:v>6.7</c:v>
                </c:pt>
                <c:pt idx="158">
                  <c:v>6.8</c:v>
                </c:pt>
                <c:pt idx="159">
                  <c:v>7</c:v>
                </c:pt>
                <c:pt idx="160">
                  <c:v>7.1</c:v>
                </c:pt>
                <c:pt idx="161">
                  <c:v>7.1</c:v>
                </c:pt>
                <c:pt idx="162">
                  <c:v>7.1</c:v>
                </c:pt>
                <c:pt idx="163">
                  <c:v>7.2</c:v>
                </c:pt>
                <c:pt idx="164">
                  <c:v>7.3</c:v>
                </c:pt>
                <c:pt idx="165">
                  <c:v>7.4</c:v>
                </c:pt>
                <c:pt idx="166">
                  <c:v>7.5</c:v>
                </c:pt>
                <c:pt idx="167">
                  <c:v>7.5</c:v>
                </c:pt>
                <c:pt idx="168">
                  <c:v>7.6</c:v>
                </c:pt>
                <c:pt idx="169">
                  <c:v>7.9</c:v>
                </c:pt>
                <c:pt idx="170">
                  <c:v>7.9</c:v>
                </c:pt>
                <c:pt idx="171">
                  <c:v>8.1</c:v>
                </c:pt>
                <c:pt idx="172">
                  <c:v>8.1999999999999993</c:v>
                </c:pt>
                <c:pt idx="173">
                  <c:v>8.3000000000000007</c:v>
                </c:pt>
                <c:pt idx="174">
                  <c:v>8.3000000000000007</c:v>
                </c:pt>
                <c:pt idx="175">
                  <c:v>8.4</c:v>
                </c:pt>
                <c:pt idx="176">
                  <c:v>8.5</c:v>
                </c:pt>
                <c:pt idx="177">
                  <c:v>8.6</c:v>
                </c:pt>
                <c:pt idx="178">
                  <c:v>8.6999999999999993</c:v>
                </c:pt>
                <c:pt idx="179">
                  <c:v>8.9</c:v>
                </c:pt>
                <c:pt idx="180">
                  <c:v>9.1</c:v>
                </c:pt>
                <c:pt idx="181">
                  <c:v>9.1999999999999993</c:v>
                </c:pt>
                <c:pt idx="182">
                  <c:v>9.4</c:v>
                </c:pt>
                <c:pt idx="183">
                  <c:v>9.5</c:v>
                </c:pt>
                <c:pt idx="184">
                  <c:v>9.5</c:v>
                </c:pt>
                <c:pt idx="185">
                  <c:v>9.6999999999999993</c:v>
                </c:pt>
                <c:pt idx="186">
                  <c:v>9.9</c:v>
                </c:pt>
                <c:pt idx="187">
                  <c:v>10</c:v>
                </c:pt>
                <c:pt idx="188">
                  <c:v>10.199999999999999</c:v>
                </c:pt>
                <c:pt idx="189">
                  <c:v>10.3</c:v>
                </c:pt>
                <c:pt idx="190">
                  <c:v>10.4</c:v>
                </c:pt>
                <c:pt idx="191">
                  <c:v>10.5</c:v>
                </c:pt>
                <c:pt idx="192">
                  <c:v>10.7</c:v>
                </c:pt>
                <c:pt idx="193">
                  <c:v>10.8</c:v>
                </c:pt>
                <c:pt idx="194">
                  <c:v>11</c:v>
                </c:pt>
                <c:pt idx="195">
                  <c:v>11.1</c:v>
                </c:pt>
                <c:pt idx="196">
                  <c:v>11.2</c:v>
                </c:pt>
                <c:pt idx="197">
                  <c:v>11.3</c:v>
                </c:pt>
                <c:pt idx="198">
                  <c:v>11.4</c:v>
                </c:pt>
                <c:pt idx="199">
                  <c:v>11.5</c:v>
                </c:pt>
                <c:pt idx="200">
                  <c:v>11.8</c:v>
                </c:pt>
                <c:pt idx="201">
                  <c:v>11.9</c:v>
                </c:pt>
                <c:pt idx="202">
                  <c:v>12</c:v>
                </c:pt>
                <c:pt idx="203">
                  <c:v>12.1</c:v>
                </c:pt>
                <c:pt idx="204">
                  <c:v>12.2</c:v>
                </c:pt>
                <c:pt idx="205">
                  <c:v>12.2</c:v>
                </c:pt>
                <c:pt idx="206">
                  <c:v>12.4</c:v>
                </c:pt>
                <c:pt idx="207">
                  <c:v>12.5</c:v>
                </c:pt>
                <c:pt idx="208">
                  <c:v>12.7</c:v>
                </c:pt>
                <c:pt idx="209">
                  <c:v>12.8</c:v>
                </c:pt>
                <c:pt idx="210">
                  <c:v>12.9</c:v>
                </c:pt>
                <c:pt idx="211">
                  <c:v>13.1</c:v>
                </c:pt>
                <c:pt idx="212">
                  <c:v>13.2</c:v>
                </c:pt>
                <c:pt idx="213">
                  <c:v>13.4</c:v>
                </c:pt>
                <c:pt idx="214">
                  <c:v>13.5</c:v>
                </c:pt>
                <c:pt idx="215">
                  <c:v>13.6</c:v>
                </c:pt>
                <c:pt idx="216">
                  <c:v>13.8</c:v>
                </c:pt>
                <c:pt idx="217">
                  <c:v>14</c:v>
                </c:pt>
                <c:pt idx="218">
                  <c:v>14.2</c:v>
                </c:pt>
                <c:pt idx="219">
                  <c:v>14.4</c:v>
                </c:pt>
                <c:pt idx="220">
                  <c:v>14.6</c:v>
                </c:pt>
                <c:pt idx="221">
                  <c:v>14.7</c:v>
                </c:pt>
                <c:pt idx="222">
                  <c:v>14.8</c:v>
                </c:pt>
                <c:pt idx="223">
                  <c:v>15.1</c:v>
                </c:pt>
                <c:pt idx="224">
                  <c:v>15.2</c:v>
                </c:pt>
                <c:pt idx="225">
                  <c:v>15.3</c:v>
                </c:pt>
                <c:pt idx="226">
                  <c:v>15.5</c:v>
                </c:pt>
                <c:pt idx="227">
                  <c:v>15.7</c:v>
                </c:pt>
                <c:pt idx="228">
                  <c:v>15.9</c:v>
                </c:pt>
                <c:pt idx="229">
                  <c:v>16</c:v>
                </c:pt>
                <c:pt idx="230">
                  <c:v>16.3</c:v>
                </c:pt>
                <c:pt idx="231">
                  <c:v>16.399999999999999</c:v>
                </c:pt>
                <c:pt idx="232">
                  <c:v>16.600000000000001</c:v>
                </c:pt>
                <c:pt idx="233">
                  <c:v>16.7</c:v>
                </c:pt>
                <c:pt idx="234">
                  <c:v>16.8</c:v>
                </c:pt>
                <c:pt idx="235">
                  <c:v>17.100000000000001</c:v>
                </c:pt>
                <c:pt idx="236">
                  <c:v>17.3</c:v>
                </c:pt>
                <c:pt idx="237">
                  <c:v>17.5</c:v>
                </c:pt>
                <c:pt idx="238">
                  <c:v>17.899999999999999</c:v>
                </c:pt>
                <c:pt idx="239">
                  <c:v>18</c:v>
                </c:pt>
                <c:pt idx="240">
                  <c:v>18.2</c:v>
                </c:pt>
                <c:pt idx="241">
                  <c:v>18.399999999999999</c:v>
                </c:pt>
                <c:pt idx="242">
                  <c:v>18.5</c:v>
                </c:pt>
                <c:pt idx="243">
                  <c:v>18.8</c:v>
                </c:pt>
                <c:pt idx="244">
                  <c:v>19.100000000000001</c:v>
                </c:pt>
                <c:pt idx="245">
                  <c:v>19.2</c:v>
                </c:pt>
                <c:pt idx="246">
                  <c:v>19.5</c:v>
                </c:pt>
                <c:pt idx="247">
                  <c:v>19.7</c:v>
                </c:pt>
                <c:pt idx="248">
                  <c:v>20</c:v>
                </c:pt>
                <c:pt idx="249">
                  <c:v>20.399999999999999</c:v>
                </c:pt>
                <c:pt idx="250">
                  <c:v>20.6</c:v>
                </c:pt>
                <c:pt idx="251">
                  <c:v>20.9</c:v>
                </c:pt>
                <c:pt idx="252">
                  <c:v>21.2</c:v>
                </c:pt>
                <c:pt idx="253">
                  <c:v>21.3</c:v>
                </c:pt>
                <c:pt idx="254">
                  <c:v>21.5</c:v>
                </c:pt>
                <c:pt idx="255">
                  <c:v>21.8</c:v>
                </c:pt>
                <c:pt idx="256">
                  <c:v>21.9</c:v>
                </c:pt>
                <c:pt idx="257">
                  <c:v>22.1</c:v>
                </c:pt>
                <c:pt idx="258">
                  <c:v>22.4</c:v>
                </c:pt>
                <c:pt idx="259">
                  <c:v>22.6</c:v>
                </c:pt>
                <c:pt idx="260">
                  <c:v>22.7</c:v>
                </c:pt>
                <c:pt idx="261">
                  <c:v>22.8</c:v>
                </c:pt>
                <c:pt idx="262">
                  <c:v>22.9</c:v>
                </c:pt>
                <c:pt idx="263">
                  <c:v>22.9</c:v>
                </c:pt>
                <c:pt idx="264">
                  <c:v>23.2</c:v>
                </c:pt>
                <c:pt idx="265">
                  <c:v>23.3</c:v>
                </c:pt>
                <c:pt idx="266">
                  <c:v>23.6</c:v>
                </c:pt>
                <c:pt idx="267">
                  <c:v>24.1</c:v>
                </c:pt>
                <c:pt idx="268">
                  <c:v>24.2</c:v>
                </c:pt>
                <c:pt idx="269">
                  <c:v>24.4</c:v>
                </c:pt>
                <c:pt idx="270">
                  <c:v>24.5</c:v>
                </c:pt>
                <c:pt idx="271">
                  <c:v>24.7</c:v>
                </c:pt>
                <c:pt idx="272">
                  <c:v>24.8</c:v>
                </c:pt>
                <c:pt idx="273">
                  <c:v>24.9</c:v>
                </c:pt>
                <c:pt idx="274">
                  <c:v>25</c:v>
                </c:pt>
                <c:pt idx="275">
                  <c:v>25.1</c:v>
                </c:pt>
                <c:pt idx="276">
                  <c:v>25.4</c:v>
                </c:pt>
                <c:pt idx="277">
                  <c:v>25.5</c:v>
                </c:pt>
                <c:pt idx="278">
                  <c:v>25.7</c:v>
                </c:pt>
                <c:pt idx="279">
                  <c:v>25.8</c:v>
                </c:pt>
                <c:pt idx="280">
                  <c:v>26</c:v>
                </c:pt>
                <c:pt idx="281">
                  <c:v>26.1</c:v>
                </c:pt>
                <c:pt idx="282">
                  <c:v>26.5</c:v>
                </c:pt>
                <c:pt idx="283">
                  <c:v>26.9</c:v>
                </c:pt>
                <c:pt idx="284">
                  <c:v>27.3</c:v>
                </c:pt>
                <c:pt idx="285">
                  <c:v>27.4</c:v>
                </c:pt>
                <c:pt idx="286">
                  <c:v>27.5</c:v>
                </c:pt>
                <c:pt idx="287">
                  <c:v>27.5</c:v>
                </c:pt>
                <c:pt idx="288">
                  <c:v>27.9</c:v>
                </c:pt>
                <c:pt idx="289">
                  <c:v>28.1</c:v>
                </c:pt>
                <c:pt idx="290">
                  <c:v>28.4</c:v>
                </c:pt>
                <c:pt idx="291">
                  <c:v>28.7</c:v>
                </c:pt>
                <c:pt idx="292">
                  <c:v>28.8</c:v>
                </c:pt>
                <c:pt idx="293">
                  <c:v>28.8</c:v>
                </c:pt>
                <c:pt idx="294">
                  <c:v>28.9</c:v>
                </c:pt>
                <c:pt idx="295">
                  <c:v>29</c:v>
                </c:pt>
                <c:pt idx="296">
                  <c:v>29</c:v>
                </c:pt>
                <c:pt idx="297">
                  <c:v>29.1</c:v>
                </c:pt>
                <c:pt idx="298">
                  <c:v>29.3</c:v>
                </c:pt>
                <c:pt idx="299">
                  <c:v>29.4</c:v>
                </c:pt>
                <c:pt idx="300">
                  <c:v>29.8</c:v>
                </c:pt>
                <c:pt idx="301">
                  <c:v>29.9</c:v>
                </c:pt>
                <c:pt idx="302">
                  <c:v>30.1</c:v>
                </c:pt>
                <c:pt idx="303">
                  <c:v>30.3</c:v>
                </c:pt>
                <c:pt idx="304">
                  <c:v>30.5</c:v>
                </c:pt>
                <c:pt idx="305">
                  <c:v>30.8</c:v>
                </c:pt>
                <c:pt idx="306">
                  <c:v>31</c:v>
                </c:pt>
                <c:pt idx="307">
                  <c:v>31.1</c:v>
                </c:pt>
                <c:pt idx="308">
                  <c:v>31.4</c:v>
                </c:pt>
                <c:pt idx="309">
                  <c:v>31.8</c:v>
                </c:pt>
                <c:pt idx="310">
                  <c:v>31.9</c:v>
                </c:pt>
                <c:pt idx="311">
                  <c:v>32.200000000000003</c:v>
                </c:pt>
                <c:pt idx="312">
                  <c:v>32.6</c:v>
                </c:pt>
                <c:pt idx="313">
                  <c:v>32.799999999999997</c:v>
                </c:pt>
                <c:pt idx="314">
                  <c:v>33</c:v>
                </c:pt>
                <c:pt idx="315">
                  <c:v>33.299999999999997</c:v>
                </c:pt>
                <c:pt idx="316">
                  <c:v>33.4</c:v>
                </c:pt>
                <c:pt idx="317">
                  <c:v>33.5</c:v>
                </c:pt>
                <c:pt idx="318">
                  <c:v>33.799999999999997</c:v>
                </c:pt>
                <c:pt idx="319">
                  <c:v>33.799999999999997</c:v>
                </c:pt>
                <c:pt idx="320">
                  <c:v>34.1</c:v>
                </c:pt>
                <c:pt idx="321">
                  <c:v>34.200000000000003</c:v>
                </c:pt>
                <c:pt idx="322">
                  <c:v>34.1</c:v>
                </c:pt>
                <c:pt idx="323">
                  <c:v>34.200000000000003</c:v>
                </c:pt>
                <c:pt idx="324">
                  <c:v>34.5</c:v>
                </c:pt>
                <c:pt idx="325">
                  <c:v>34.6</c:v>
                </c:pt>
                <c:pt idx="326">
                  <c:v>34.799999999999997</c:v>
                </c:pt>
                <c:pt idx="327">
                  <c:v>35</c:v>
                </c:pt>
                <c:pt idx="328">
                  <c:v>35.1</c:v>
                </c:pt>
                <c:pt idx="329">
                  <c:v>35.299999999999997</c:v>
                </c:pt>
                <c:pt idx="330">
                  <c:v>36.1</c:v>
                </c:pt>
                <c:pt idx="331">
                  <c:v>36.5</c:v>
                </c:pt>
                <c:pt idx="332">
                  <c:v>37.1</c:v>
                </c:pt>
                <c:pt idx="333">
                  <c:v>37.299999999999997</c:v>
                </c:pt>
                <c:pt idx="334">
                  <c:v>37.299999999999997</c:v>
                </c:pt>
                <c:pt idx="335">
                  <c:v>37.299999999999997</c:v>
                </c:pt>
                <c:pt idx="336">
                  <c:v>37.5</c:v>
                </c:pt>
                <c:pt idx="337">
                  <c:v>37.5</c:v>
                </c:pt>
                <c:pt idx="338">
                  <c:v>37.5</c:v>
                </c:pt>
                <c:pt idx="339">
                  <c:v>37.6</c:v>
                </c:pt>
                <c:pt idx="340">
                  <c:v>37.6</c:v>
                </c:pt>
                <c:pt idx="341">
                  <c:v>37.799999999999997</c:v>
                </c:pt>
                <c:pt idx="342">
                  <c:v>37.799999999999997</c:v>
                </c:pt>
                <c:pt idx="343">
                  <c:v>37.700000000000003</c:v>
                </c:pt>
                <c:pt idx="344">
                  <c:v>37.799999999999997</c:v>
                </c:pt>
                <c:pt idx="345">
                  <c:v>37.9</c:v>
                </c:pt>
                <c:pt idx="346">
                  <c:v>38</c:v>
                </c:pt>
                <c:pt idx="347">
                  <c:v>38.1</c:v>
                </c:pt>
                <c:pt idx="348">
                  <c:v>38.6</c:v>
                </c:pt>
                <c:pt idx="349">
                  <c:v>38.4</c:v>
                </c:pt>
                <c:pt idx="350">
                  <c:v>38.799999999999997</c:v>
                </c:pt>
                <c:pt idx="351">
                  <c:v>39.299999999999997</c:v>
                </c:pt>
                <c:pt idx="352">
                  <c:v>39.5</c:v>
                </c:pt>
                <c:pt idx="353">
                  <c:v>39.799999999999997</c:v>
                </c:pt>
                <c:pt idx="354">
                  <c:v>40.1</c:v>
                </c:pt>
                <c:pt idx="355">
                  <c:v>40.299999999999997</c:v>
                </c:pt>
                <c:pt idx="356">
                  <c:v>40.4</c:v>
                </c:pt>
                <c:pt idx="357">
                  <c:v>40.6</c:v>
                </c:pt>
                <c:pt idx="358">
                  <c:v>40.700000000000003</c:v>
                </c:pt>
                <c:pt idx="359">
                  <c:v>40.700000000000003</c:v>
                </c:pt>
                <c:pt idx="360">
                  <c:v>41.3</c:v>
                </c:pt>
                <c:pt idx="361">
                  <c:v>41.4</c:v>
                </c:pt>
                <c:pt idx="362">
                  <c:v>41.6</c:v>
                </c:pt>
                <c:pt idx="363">
                  <c:v>41.9</c:v>
                </c:pt>
                <c:pt idx="364">
                  <c:v>42</c:v>
                </c:pt>
                <c:pt idx="365">
                  <c:v>42.2</c:v>
                </c:pt>
                <c:pt idx="366">
                  <c:v>42.2</c:v>
                </c:pt>
                <c:pt idx="367">
                  <c:v>42.1</c:v>
                </c:pt>
                <c:pt idx="368">
                  <c:v>42.2</c:v>
                </c:pt>
                <c:pt idx="369">
                  <c:v>42.2</c:v>
                </c:pt>
                <c:pt idx="370">
                  <c:v>42.4</c:v>
                </c:pt>
                <c:pt idx="371">
                  <c:v>42.6</c:v>
                </c:pt>
                <c:pt idx="372">
                  <c:v>43.4</c:v>
                </c:pt>
                <c:pt idx="373">
                  <c:v>43.8</c:v>
                </c:pt>
                <c:pt idx="374">
                  <c:v>44.3</c:v>
                </c:pt>
                <c:pt idx="375">
                  <c:v>44.9</c:v>
                </c:pt>
                <c:pt idx="376">
                  <c:v>45.2</c:v>
                </c:pt>
                <c:pt idx="377">
                  <c:v>45.5</c:v>
                </c:pt>
                <c:pt idx="378">
                  <c:v>46.3</c:v>
                </c:pt>
                <c:pt idx="379">
                  <c:v>46.4</c:v>
                </c:pt>
                <c:pt idx="380">
                  <c:v>47</c:v>
                </c:pt>
                <c:pt idx="381">
                  <c:v>47.6</c:v>
                </c:pt>
                <c:pt idx="382">
                  <c:v>47.9</c:v>
                </c:pt>
                <c:pt idx="383">
                  <c:v>47.9</c:v>
                </c:pt>
                <c:pt idx="384">
                  <c:v>48.4</c:v>
                </c:pt>
                <c:pt idx="385">
                  <c:v>48.3</c:v>
                </c:pt>
                <c:pt idx="386">
                  <c:v>48.8</c:v>
                </c:pt>
                <c:pt idx="387">
                  <c:v>48.9</c:v>
                </c:pt>
                <c:pt idx="388">
                  <c:v>48.8</c:v>
                </c:pt>
                <c:pt idx="389">
                  <c:v>48.7</c:v>
                </c:pt>
                <c:pt idx="390">
                  <c:v>48.7</c:v>
                </c:pt>
                <c:pt idx="391">
                  <c:v>48.8</c:v>
                </c:pt>
                <c:pt idx="392">
                  <c:v>48.7</c:v>
                </c:pt>
                <c:pt idx="393">
                  <c:v>48.4</c:v>
                </c:pt>
                <c:pt idx="394">
                  <c:v>48</c:v>
                </c:pt>
                <c:pt idx="395">
                  <c:v>48</c:v>
                </c:pt>
                <c:pt idx="396">
                  <c:v>48.4</c:v>
                </c:pt>
                <c:pt idx="397">
                  <c:v>48.7</c:v>
                </c:pt>
                <c:pt idx="398">
                  <c:v>49</c:v>
                </c:pt>
                <c:pt idx="399">
                  <c:v>49.1</c:v>
                </c:pt>
                <c:pt idx="400">
                  <c:v>49.1</c:v>
                </c:pt>
                <c:pt idx="401">
                  <c:v>49.2</c:v>
                </c:pt>
                <c:pt idx="402">
                  <c:v>49.4</c:v>
                </c:pt>
                <c:pt idx="403">
                  <c:v>49.4</c:v>
                </c:pt>
                <c:pt idx="404">
                  <c:v>49.4</c:v>
                </c:pt>
                <c:pt idx="405">
                  <c:v>49.6</c:v>
                </c:pt>
                <c:pt idx="406">
                  <c:v>49.8</c:v>
                </c:pt>
                <c:pt idx="407">
                  <c:v>49.7</c:v>
                </c:pt>
                <c:pt idx="408">
                  <c:v>49.9</c:v>
                </c:pt>
                <c:pt idx="409">
                  <c:v>50</c:v>
                </c:pt>
                <c:pt idx="410">
                  <c:v>50.4</c:v>
                </c:pt>
                <c:pt idx="411">
                  <c:v>50.7</c:v>
                </c:pt>
                <c:pt idx="412">
                  <c:v>50.7</c:v>
                </c:pt>
                <c:pt idx="413">
                  <c:v>50.6</c:v>
                </c:pt>
                <c:pt idx="414">
                  <c:v>51.1</c:v>
                </c:pt>
                <c:pt idx="415">
                  <c:v>51.2</c:v>
                </c:pt>
                <c:pt idx="416">
                  <c:v>51.5</c:v>
                </c:pt>
                <c:pt idx="417">
                  <c:v>51.5</c:v>
                </c:pt>
                <c:pt idx="418">
                  <c:v>51.5</c:v>
                </c:pt>
                <c:pt idx="419">
                  <c:v>51.5</c:v>
                </c:pt>
                <c:pt idx="420">
                  <c:v>51.8</c:v>
                </c:pt>
                <c:pt idx="421">
                  <c:v>51.9</c:v>
                </c:pt>
                <c:pt idx="422">
                  <c:v>52.1</c:v>
                </c:pt>
                <c:pt idx="423">
                  <c:v>52.4</c:v>
                </c:pt>
                <c:pt idx="424">
                  <c:v>52.7</c:v>
                </c:pt>
                <c:pt idx="425">
                  <c:v>53.1</c:v>
                </c:pt>
                <c:pt idx="426">
                  <c:v>53.6</c:v>
                </c:pt>
                <c:pt idx="427">
                  <c:v>54</c:v>
                </c:pt>
                <c:pt idx="428">
                  <c:v>54.2</c:v>
                </c:pt>
                <c:pt idx="429">
                  <c:v>54.3</c:v>
                </c:pt>
                <c:pt idx="430">
                  <c:v>54.2</c:v>
                </c:pt>
                <c:pt idx="431">
                  <c:v>54.5</c:v>
                </c:pt>
                <c:pt idx="432">
                  <c:v>54.9</c:v>
                </c:pt>
                <c:pt idx="433">
                  <c:v>54.9</c:v>
                </c:pt>
                <c:pt idx="434">
                  <c:v>55.3</c:v>
                </c:pt>
                <c:pt idx="435">
                  <c:v>56.1</c:v>
                </c:pt>
                <c:pt idx="436">
                  <c:v>56.4</c:v>
                </c:pt>
                <c:pt idx="437">
                  <c:v>56.9</c:v>
                </c:pt>
                <c:pt idx="438">
                  <c:v>57.4</c:v>
                </c:pt>
                <c:pt idx="439">
                  <c:v>57.7</c:v>
                </c:pt>
                <c:pt idx="440">
                  <c:v>58.1</c:v>
                </c:pt>
                <c:pt idx="441">
                  <c:v>58.6</c:v>
                </c:pt>
                <c:pt idx="442">
                  <c:v>58.9</c:v>
                </c:pt>
                <c:pt idx="443">
                  <c:v>59.3</c:v>
                </c:pt>
                <c:pt idx="444">
                  <c:v>60</c:v>
                </c:pt>
                <c:pt idx="445">
                  <c:v>60.2</c:v>
                </c:pt>
                <c:pt idx="446">
                  <c:v>61.2</c:v>
                </c:pt>
                <c:pt idx="447">
                  <c:v>62.3</c:v>
                </c:pt>
                <c:pt idx="448">
                  <c:v>63</c:v>
                </c:pt>
                <c:pt idx="449">
                  <c:v>63.8</c:v>
                </c:pt>
                <c:pt idx="450">
                  <c:v>65.099999999999994</c:v>
                </c:pt>
                <c:pt idx="451">
                  <c:v>65.599999999999994</c:v>
                </c:pt>
                <c:pt idx="452">
                  <c:v>65.7</c:v>
                </c:pt>
                <c:pt idx="453">
                  <c:v>65.7</c:v>
                </c:pt>
                <c:pt idx="454">
                  <c:v>65.8</c:v>
                </c:pt>
                <c:pt idx="455">
                  <c:v>65</c:v>
                </c:pt>
                <c:pt idx="456">
                  <c:v>65.3</c:v>
                </c:pt>
                <c:pt idx="457">
                  <c:v>66</c:v>
                </c:pt>
                <c:pt idx="458">
                  <c:v>66.900000000000006</c:v>
                </c:pt>
                <c:pt idx="459">
                  <c:v>67.2</c:v>
                </c:pt>
                <c:pt idx="460">
                  <c:v>67.400000000000006</c:v>
                </c:pt>
                <c:pt idx="461">
                  <c:v>67.8</c:v>
                </c:pt>
                <c:pt idx="462">
                  <c:v>68.5</c:v>
                </c:pt>
                <c:pt idx="463">
                  <c:v>68.599999999999994</c:v>
                </c:pt>
                <c:pt idx="464">
                  <c:v>69</c:v>
                </c:pt>
                <c:pt idx="465">
                  <c:v>69</c:v>
                </c:pt>
                <c:pt idx="466">
                  <c:v>69</c:v>
                </c:pt>
                <c:pt idx="467">
                  <c:v>69.099999999999994</c:v>
                </c:pt>
                <c:pt idx="468">
                  <c:v>69.3</c:v>
                </c:pt>
                <c:pt idx="469">
                  <c:v>69.8</c:v>
                </c:pt>
                <c:pt idx="470">
                  <c:v>70.3</c:v>
                </c:pt>
                <c:pt idx="471">
                  <c:v>70.400000000000006</c:v>
                </c:pt>
                <c:pt idx="472">
                  <c:v>70.599999999999994</c:v>
                </c:pt>
                <c:pt idx="473">
                  <c:v>70.599999999999994</c:v>
                </c:pt>
                <c:pt idx="474">
                  <c:v>71.099999999999994</c:v>
                </c:pt>
                <c:pt idx="475">
                  <c:v>71.099999999999994</c:v>
                </c:pt>
                <c:pt idx="476">
                  <c:v>71.099999999999994</c:v>
                </c:pt>
                <c:pt idx="477">
                  <c:v>71.3</c:v>
                </c:pt>
                <c:pt idx="478">
                  <c:v>71.400000000000006</c:v>
                </c:pt>
                <c:pt idx="479">
                  <c:v>71.5</c:v>
                </c:pt>
                <c:pt idx="480">
                  <c:v>71.900000000000006</c:v>
                </c:pt>
                <c:pt idx="481">
                  <c:v>72.3</c:v>
                </c:pt>
                <c:pt idx="482">
                  <c:v>73.2</c:v>
                </c:pt>
                <c:pt idx="483">
                  <c:v>73.5</c:v>
                </c:pt>
                <c:pt idx="484">
                  <c:v>73.8</c:v>
                </c:pt>
                <c:pt idx="485">
                  <c:v>74.099999999999994</c:v>
                </c:pt>
                <c:pt idx="486">
                  <c:v>74.7</c:v>
                </c:pt>
                <c:pt idx="487">
                  <c:v>74.900000000000006</c:v>
                </c:pt>
                <c:pt idx="488">
                  <c:v>75.2</c:v>
                </c:pt>
                <c:pt idx="489">
                  <c:v>75.5</c:v>
                </c:pt>
                <c:pt idx="490">
                  <c:v>75.8</c:v>
                </c:pt>
                <c:pt idx="491">
                  <c:v>75.900000000000006</c:v>
                </c:pt>
                <c:pt idx="492">
                  <c:v>76.3</c:v>
                </c:pt>
                <c:pt idx="493">
                  <c:v>76.7</c:v>
                </c:pt>
                <c:pt idx="494">
                  <c:v>77.599999999999994</c:v>
                </c:pt>
                <c:pt idx="495">
                  <c:v>77.900000000000006</c:v>
                </c:pt>
                <c:pt idx="496">
                  <c:v>77.900000000000006</c:v>
                </c:pt>
                <c:pt idx="497">
                  <c:v>78.2</c:v>
                </c:pt>
                <c:pt idx="498">
                  <c:v>78.400000000000006</c:v>
                </c:pt>
                <c:pt idx="499">
                  <c:v>78.599999999999994</c:v>
                </c:pt>
                <c:pt idx="500">
                  <c:v>79.3</c:v>
                </c:pt>
                <c:pt idx="501">
                  <c:v>79.8</c:v>
                </c:pt>
                <c:pt idx="502">
                  <c:v>80</c:v>
                </c:pt>
                <c:pt idx="503">
                  <c:v>80.2</c:v>
                </c:pt>
                <c:pt idx="504">
                  <c:v>80.400000000000006</c:v>
                </c:pt>
                <c:pt idx="505">
                  <c:v>81.2</c:v>
                </c:pt>
                <c:pt idx="506">
                  <c:v>82.2</c:v>
                </c:pt>
                <c:pt idx="507">
                  <c:v>82.5</c:v>
                </c:pt>
                <c:pt idx="508">
                  <c:v>82.3</c:v>
                </c:pt>
                <c:pt idx="509">
                  <c:v>82.5</c:v>
                </c:pt>
                <c:pt idx="510">
                  <c:v>83.4</c:v>
                </c:pt>
                <c:pt idx="511">
                  <c:v>83.6</c:v>
                </c:pt>
                <c:pt idx="512">
                  <c:v>84</c:v>
                </c:pt>
                <c:pt idx="513">
                  <c:v>84.2</c:v>
                </c:pt>
                <c:pt idx="514">
                  <c:v>84.3</c:v>
                </c:pt>
                <c:pt idx="515">
                  <c:v>84.5</c:v>
                </c:pt>
                <c:pt idx="516">
                  <c:v>85.1</c:v>
                </c:pt>
                <c:pt idx="517">
                  <c:v>86</c:v>
                </c:pt>
                <c:pt idx="518">
                  <c:v>87.2</c:v>
                </c:pt>
                <c:pt idx="519">
                  <c:v>87.6</c:v>
                </c:pt>
                <c:pt idx="520">
                  <c:v>87.7</c:v>
                </c:pt>
                <c:pt idx="521">
                  <c:v>88</c:v>
                </c:pt>
                <c:pt idx="522">
                  <c:v>88.7</c:v>
                </c:pt>
                <c:pt idx="523">
                  <c:v>89</c:v>
                </c:pt>
                <c:pt idx="524">
                  <c:v>89</c:v>
                </c:pt>
                <c:pt idx="525">
                  <c:v>89.2</c:v>
                </c:pt>
                <c:pt idx="526">
                  <c:v>89.2</c:v>
                </c:pt>
                <c:pt idx="527">
                  <c:v>89</c:v>
                </c:pt>
                <c:pt idx="528">
                  <c:v>88.9</c:v>
                </c:pt>
                <c:pt idx="529">
                  <c:v>89.4</c:v>
                </c:pt>
                <c:pt idx="530">
                  <c:v>90.7</c:v>
                </c:pt>
                <c:pt idx="531">
                  <c:v>91.5</c:v>
                </c:pt>
                <c:pt idx="532">
                  <c:v>91.7</c:v>
                </c:pt>
                <c:pt idx="533">
                  <c:v>92.1</c:v>
                </c:pt>
                <c:pt idx="534">
                  <c:v>93.1</c:v>
                </c:pt>
                <c:pt idx="535">
                  <c:v>93.1</c:v>
                </c:pt>
                <c:pt idx="536">
                  <c:v>93.1</c:v>
                </c:pt>
                <c:pt idx="537">
                  <c:v>93.3</c:v>
                </c:pt>
                <c:pt idx="538">
                  <c:v>93.4</c:v>
                </c:pt>
                <c:pt idx="539">
                  <c:v>93.7</c:v>
                </c:pt>
                <c:pt idx="540">
                  <c:v>94.4</c:v>
                </c:pt>
                <c:pt idx="541">
                  <c:v>95.7</c:v>
                </c:pt>
                <c:pt idx="542">
                  <c:v>96.4</c:v>
                </c:pt>
                <c:pt idx="543">
                  <c:v>97.2</c:v>
                </c:pt>
                <c:pt idx="544">
                  <c:v>97.4</c:v>
                </c:pt>
                <c:pt idx="545">
                  <c:v>97.9</c:v>
                </c:pt>
                <c:pt idx="546">
                  <c:v>98.7</c:v>
                </c:pt>
                <c:pt idx="547">
                  <c:v>98.6</c:v>
                </c:pt>
                <c:pt idx="548">
                  <c:v>98.8</c:v>
                </c:pt>
                <c:pt idx="549">
                  <c:v>99.3</c:v>
                </c:pt>
                <c:pt idx="550">
                  <c:v>99.6</c:v>
                </c:pt>
                <c:pt idx="551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442-4338-9A6A-B7D135BB9985}"/>
            </c:ext>
          </c:extLst>
        </c:ser>
        <c:ser>
          <c:idx val="7"/>
          <c:order val="7"/>
          <c:tx>
            <c:strRef>
              <c:f>'TRI 1971-2016'!$I$2</c:f>
              <c:strCache>
                <c:ptCount val="1"/>
                <c:pt idx="0">
                  <c:v>USDZAR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'TRI 1971-2016'!$A$3:$A$554</c:f>
              <c:numCache>
                <c:formatCode>d\-mmm\-yy</c:formatCode>
                <c:ptCount val="552"/>
                <c:pt idx="0">
                  <c:v>25964</c:v>
                </c:pt>
                <c:pt idx="1">
                  <c:v>25992</c:v>
                </c:pt>
                <c:pt idx="2">
                  <c:v>26023</c:v>
                </c:pt>
                <c:pt idx="3">
                  <c:v>26053</c:v>
                </c:pt>
                <c:pt idx="4">
                  <c:v>26084</c:v>
                </c:pt>
                <c:pt idx="5">
                  <c:v>26114</c:v>
                </c:pt>
                <c:pt idx="6">
                  <c:v>26145</c:v>
                </c:pt>
                <c:pt idx="7">
                  <c:v>26176</c:v>
                </c:pt>
                <c:pt idx="8">
                  <c:v>26206</c:v>
                </c:pt>
                <c:pt idx="9">
                  <c:v>26237</c:v>
                </c:pt>
                <c:pt idx="10">
                  <c:v>26267</c:v>
                </c:pt>
                <c:pt idx="11">
                  <c:v>26298</c:v>
                </c:pt>
                <c:pt idx="12">
                  <c:v>26329</c:v>
                </c:pt>
                <c:pt idx="13">
                  <c:v>26358</c:v>
                </c:pt>
                <c:pt idx="14">
                  <c:v>26389</c:v>
                </c:pt>
                <c:pt idx="15">
                  <c:v>26419</c:v>
                </c:pt>
                <c:pt idx="16">
                  <c:v>26450</c:v>
                </c:pt>
                <c:pt idx="17">
                  <c:v>26480</c:v>
                </c:pt>
                <c:pt idx="18">
                  <c:v>26511</c:v>
                </c:pt>
                <c:pt idx="19">
                  <c:v>26542</c:v>
                </c:pt>
                <c:pt idx="20">
                  <c:v>26572</c:v>
                </c:pt>
                <c:pt idx="21">
                  <c:v>26603</c:v>
                </c:pt>
                <c:pt idx="22">
                  <c:v>26633</c:v>
                </c:pt>
                <c:pt idx="23">
                  <c:v>26664</c:v>
                </c:pt>
                <c:pt idx="24">
                  <c:v>26695</c:v>
                </c:pt>
                <c:pt idx="25">
                  <c:v>26723</c:v>
                </c:pt>
                <c:pt idx="26">
                  <c:v>26754</c:v>
                </c:pt>
                <c:pt idx="27">
                  <c:v>26784</c:v>
                </c:pt>
                <c:pt idx="28">
                  <c:v>26815</c:v>
                </c:pt>
                <c:pt idx="29">
                  <c:v>26845</c:v>
                </c:pt>
                <c:pt idx="30">
                  <c:v>26876</c:v>
                </c:pt>
                <c:pt idx="31">
                  <c:v>26907</c:v>
                </c:pt>
                <c:pt idx="32">
                  <c:v>26937</c:v>
                </c:pt>
                <c:pt idx="33">
                  <c:v>26968</c:v>
                </c:pt>
                <c:pt idx="34">
                  <c:v>26998</c:v>
                </c:pt>
                <c:pt idx="35">
                  <c:v>27029</c:v>
                </c:pt>
                <c:pt idx="36">
                  <c:v>27060</c:v>
                </c:pt>
                <c:pt idx="37">
                  <c:v>27088</c:v>
                </c:pt>
                <c:pt idx="38">
                  <c:v>27119</c:v>
                </c:pt>
                <c:pt idx="39">
                  <c:v>27149</c:v>
                </c:pt>
                <c:pt idx="40">
                  <c:v>27180</c:v>
                </c:pt>
                <c:pt idx="41">
                  <c:v>27210</c:v>
                </c:pt>
                <c:pt idx="42">
                  <c:v>27241</c:v>
                </c:pt>
                <c:pt idx="43">
                  <c:v>27272</c:v>
                </c:pt>
                <c:pt idx="44">
                  <c:v>27302</c:v>
                </c:pt>
                <c:pt idx="45">
                  <c:v>27333</c:v>
                </c:pt>
                <c:pt idx="46">
                  <c:v>27363</c:v>
                </c:pt>
                <c:pt idx="47">
                  <c:v>27394</c:v>
                </c:pt>
                <c:pt idx="48">
                  <c:v>27425</c:v>
                </c:pt>
                <c:pt idx="49">
                  <c:v>27453</c:v>
                </c:pt>
                <c:pt idx="50">
                  <c:v>27484</c:v>
                </c:pt>
                <c:pt idx="51">
                  <c:v>27514</c:v>
                </c:pt>
                <c:pt idx="52">
                  <c:v>27545</c:v>
                </c:pt>
                <c:pt idx="53">
                  <c:v>27575</c:v>
                </c:pt>
                <c:pt idx="54">
                  <c:v>27606</c:v>
                </c:pt>
                <c:pt idx="55">
                  <c:v>27637</c:v>
                </c:pt>
                <c:pt idx="56">
                  <c:v>27667</c:v>
                </c:pt>
                <c:pt idx="57">
                  <c:v>27698</c:v>
                </c:pt>
                <c:pt idx="58">
                  <c:v>27728</c:v>
                </c:pt>
                <c:pt idx="59">
                  <c:v>27759</c:v>
                </c:pt>
                <c:pt idx="60">
                  <c:v>27790</c:v>
                </c:pt>
                <c:pt idx="61">
                  <c:v>27819</c:v>
                </c:pt>
                <c:pt idx="62">
                  <c:v>27850</c:v>
                </c:pt>
                <c:pt idx="63">
                  <c:v>27880</c:v>
                </c:pt>
                <c:pt idx="64">
                  <c:v>27911</c:v>
                </c:pt>
                <c:pt idx="65">
                  <c:v>27941</c:v>
                </c:pt>
                <c:pt idx="66">
                  <c:v>27972</c:v>
                </c:pt>
                <c:pt idx="67">
                  <c:v>28003</c:v>
                </c:pt>
                <c:pt idx="68">
                  <c:v>28033</c:v>
                </c:pt>
                <c:pt idx="69">
                  <c:v>28064</c:v>
                </c:pt>
                <c:pt idx="70">
                  <c:v>28094</c:v>
                </c:pt>
                <c:pt idx="71">
                  <c:v>28125</c:v>
                </c:pt>
                <c:pt idx="72">
                  <c:v>28156</c:v>
                </c:pt>
                <c:pt idx="73">
                  <c:v>28184</c:v>
                </c:pt>
                <c:pt idx="74">
                  <c:v>28215</c:v>
                </c:pt>
                <c:pt idx="75">
                  <c:v>28245</c:v>
                </c:pt>
                <c:pt idx="76">
                  <c:v>28276</c:v>
                </c:pt>
                <c:pt idx="77">
                  <c:v>28306</c:v>
                </c:pt>
                <c:pt idx="78">
                  <c:v>28337</c:v>
                </c:pt>
                <c:pt idx="79">
                  <c:v>28368</c:v>
                </c:pt>
                <c:pt idx="80">
                  <c:v>28398</c:v>
                </c:pt>
                <c:pt idx="81">
                  <c:v>28429</c:v>
                </c:pt>
                <c:pt idx="82">
                  <c:v>28459</c:v>
                </c:pt>
                <c:pt idx="83">
                  <c:v>28490</c:v>
                </c:pt>
                <c:pt idx="84">
                  <c:v>28521</c:v>
                </c:pt>
                <c:pt idx="85">
                  <c:v>28549</c:v>
                </c:pt>
                <c:pt idx="86">
                  <c:v>28580</c:v>
                </c:pt>
                <c:pt idx="87">
                  <c:v>28610</c:v>
                </c:pt>
                <c:pt idx="88">
                  <c:v>28641</c:v>
                </c:pt>
                <c:pt idx="89">
                  <c:v>28671</c:v>
                </c:pt>
                <c:pt idx="90">
                  <c:v>28702</c:v>
                </c:pt>
                <c:pt idx="91">
                  <c:v>28733</c:v>
                </c:pt>
                <c:pt idx="92">
                  <c:v>28763</c:v>
                </c:pt>
                <c:pt idx="93">
                  <c:v>28794</c:v>
                </c:pt>
                <c:pt idx="94">
                  <c:v>28824</c:v>
                </c:pt>
                <c:pt idx="95">
                  <c:v>28855</c:v>
                </c:pt>
                <c:pt idx="96">
                  <c:v>28886</c:v>
                </c:pt>
                <c:pt idx="97">
                  <c:v>28914</c:v>
                </c:pt>
                <c:pt idx="98">
                  <c:v>28945</c:v>
                </c:pt>
                <c:pt idx="99">
                  <c:v>28975</c:v>
                </c:pt>
                <c:pt idx="100">
                  <c:v>29006</c:v>
                </c:pt>
                <c:pt idx="101">
                  <c:v>29036</c:v>
                </c:pt>
                <c:pt idx="102">
                  <c:v>29067</c:v>
                </c:pt>
                <c:pt idx="103">
                  <c:v>29098</c:v>
                </c:pt>
                <c:pt idx="104">
                  <c:v>29128</c:v>
                </c:pt>
                <c:pt idx="105">
                  <c:v>29159</c:v>
                </c:pt>
                <c:pt idx="106">
                  <c:v>29189</c:v>
                </c:pt>
                <c:pt idx="107">
                  <c:v>29220</c:v>
                </c:pt>
                <c:pt idx="108">
                  <c:v>29251</c:v>
                </c:pt>
                <c:pt idx="109">
                  <c:v>29280</c:v>
                </c:pt>
                <c:pt idx="110">
                  <c:v>29311</c:v>
                </c:pt>
                <c:pt idx="111">
                  <c:v>29341</c:v>
                </c:pt>
                <c:pt idx="112">
                  <c:v>29372</c:v>
                </c:pt>
                <c:pt idx="113">
                  <c:v>29402</c:v>
                </c:pt>
                <c:pt idx="114">
                  <c:v>29433</c:v>
                </c:pt>
                <c:pt idx="115">
                  <c:v>29464</c:v>
                </c:pt>
                <c:pt idx="116">
                  <c:v>29494</c:v>
                </c:pt>
                <c:pt idx="117">
                  <c:v>29525</c:v>
                </c:pt>
                <c:pt idx="118">
                  <c:v>29555</c:v>
                </c:pt>
                <c:pt idx="119">
                  <c:v>29586</c:v>
                </c:pt>
                <c:pt idx="120">
                  <c:v>29617</c:v>
                </c:pt>
                <c:pt idx="121">
                  <c:v>29645</c:v>
                </c:pt>
                <c:pt idx="122">
                  <c:v>29676</c:v>
                </c:pt>
                <c:pt idx="123">
                  <c:v>29706</c:v>
                </c:pt>
                <c:pt idx="124">
                  <c:v>29737</c:v>
                </c:pt>
                <c:pt idx="125">
                  <c:v>29767</c:v>
                </c:pt>
                <c:pt idx="126">
                  <c:v>29798</c:v>
                </c:pt>
                <c:pt idx="127">
                  <c:v>29829</c:v>
                </c:pt>
                <c:pt idx="128">
                  <c:v>29859</c:v>
                </c:pt>
                <c:pt idx="129">
                  <c:v>29890</c:v>
                </c:pt>
                <c:pt idx="130">
                  <c:v>29920</c:v>
                </c:pt>
                <c:pt idx="131">
                  <c:v>29951</c:v>
                </c:pt>
                <c:pt idx="132">
                  <c:v>29982</c:v>
                </c:pt>
                <c:pt idx="133">
                  <c:v>30010</c:v>
                </c:pt>
                <c:pt idx="134">
                  <c:v>30041</c:v>
                </c:pt>
                <c:pt idx="135">
                  <c:v>30071</c:v>
                </c:pt>
                <c:pt idx="136">
                  <c:v>30102</c:v>
                </c:pt>
                <c:pt idx="137">
                  <c:v>30132</c:v>
                </c:pt>
                <c:pt idx="138">
                  <c:v>30163</c:v>
                </c:pt>
                <c:pt idx="139">
                  <c:v>30194</c:v>
                </c:pt>
                <c:pt idx="140">
                  <c:v>30224</c:v>
                </c:pt>
                <c:pt idx="141">
                  <c:v>30255</c:v>
                </c:pt>
                <c:pt idx="142">
                  <c:v>30285</c:v>
                </c:pt>
                <c:pt idx="143">
                  <c:v>30316</c:v>
                </c:pt>
                <c:pt idx="144">
                  <c:v>30347</c:v>
                </c:pt>
                <c:pt idx="145">
                  <c:v>30375</c:v>
                </c:pt>
                <c:pt idx="146">
                  <c:v>30406</c:v>
                </c:pt>
                <c:pt idx="147">
                  <c:v>30436</c:v>
                </c:pt>
                <c:pt idx="148">
                  <c:v>30467</c:v>
                </c:pt>
                <c:pt idx="149">
                  <c:v>30497</c:v>
                </c:pt>
                <c:pt idx="150">
                  <c:v>30528</c:v>
                </c:pt>
                <c:pt idx="151">
                  <c:v>30559</c:v>
                </c:pt>
                <c:pt idx="152">
                  <c:v>30589</c:v>
                </c:pt>
                <c:pt idx="153">
                  <c:v>30620</c:v>
                </c:pt>
                <c:pt idx="154">
                  <c:v>30650</c:v>
                </c:pt>
                <c:pt idx="155">
                  <c:v>30681</c:v>
                </c:pt>
                <c:pt idx="156">
                  <c:v>30712</c:v>
                </c:pt>
                <c:pt idx="157">
                  <c:v>30741</c:v>
                </c:pt>
                <c:pt idx="158">
                  <c:v>30772</c:v>
                </c:pt>
                <c:pt idx="159">
                  <c:v>30802</c:v>
                </c:pt>
                <c:pt idx="160">
                  <c:v>30833</c:v>
                </c:pt>
                <c:pt idx="161">
                  <c:v>30863</c:v>
                </c:pt>
                <c:pt idx="162">
                  <c:v>30894</c:v>
                </c:pt>
                <c:pt idx="163">
                  <c:v>30925</c:v>
                </c:pt>
                <c:pt idx="164">
                  <c:v>30955</c:v>
                </c:pt>
                <c:pt idx="165">
                  <c:v>30986</c:v>
                </c:pt>
                <c:pt idx="166">
                  <c:v>31016</c:v>
                </c:pt>
                <c:pt idx="167">
                  <c:v>31047</c:v>
                </c:pt>
                <c:pt idx="168">
                  <c:v>31078</c:v>
                </c:pt>
                <c:pt idx="169">
                  <c:v>31106</c:v>
                </c:pt>
                <c:pt idx="170">
                  <c:v>31137</c:v>
                </c:pt>
                <c:pt idx="171">
                  <c:v>31167</c:v>
                </c:pt>
                <c:pt idx="172">
                  <c:v>31198</c:v>
                </c:pt>
                <c:pt idx="173">
                  <c:v>31228</c:v>
                </c:pt>
                <c:pt idx="174">
                  <c:v>31259</c:v>
                </c:pt>
                <c:pt idx="175">
                  <c:v>31290</c:v>
                </c:pt>
                <c:pt idx="176">
                  <c:v>31320</c:v>
                </c:pt>
                <c:pt idx="177">
                  <c:v>31351</c:v>
                </c:pt>
                <c:pt idx="178">
                  <c:v>31381</c:v>
                </c:pt>
                <c:pt idx="179">
                  <c:v>31412</c:v>
                </c:pt>
                <c:pt idx="180">
                  <c:v>31443</c:v>
                </c:pt>
                <c:pt idx="181">
                  <c:v>31471</c:v>
                </c:pt>
                <c:pt idx="182">
                  <c:v>31502</c:v>
                </c:pt>
                <c:pt idx="183">
                  <c:v>31532</c:v>
                </c:pt>
                <c:pt idx="184">
                  <c:v>31563</c:v>
                </c:pt>
                <c:pt idx="185">
                  <c:v>31593</c:v>
                </c:pt>
                <c:pt idx="186">
                  <c:v>31624</c:v>
                </c:pt>
                <c:pt idx="187">
                  <c:v>31655</c:v>
                </c:pt>
                <c:pt idx="188">
                  <c:v>31685</c:v>
                </c:pt>
                <c:pt idx="189">
                  <c:v>31716</c:v>
                </c:pt>
                <c:pt idx="190">
                  <c:v>31746</c:v>
                </c:pt>
                <c:pt idx="191">
                  <c:v>31777</c:v>
                </c:pt>
                <c:pt idx="192">
                  <c:v>31808</c:v>
                </c:pt>
                <c:pt idx="193">
                  <c:v>31836</c:v>
                </c:pt>
                <c:pt idx="194">
                  <c:v>31867</c:v>
                </c:pt>
                <c:pt idx="195">
                  <c:v>31897</c:v>
                </c:pt>
                <c:pt idx="196">
                  <c:v>31928</c:v>
                </c:pt>
                <c:pt idx="197">
                  <c:v>31958</c:v>
                </c:pt>
                <c:pt idx="198">
                  <c:v>31989</c:v>
                </c:pt>
                <c:pt idx="199">
                  <c:v>32020</c:v>
                </c:pt>
                <c:pt idx="200">
                  <c:v>32050</c:v>
                </c:pt>
                <c:pt idx="201">
                  <c:v>32081</c:v>
                </c:pt>
                <c:pt idx="202">
                  <c:v>32111</c:v>
                </c:pt>
                <c:pt idx="203">
                  <c:v>32142</c:v>
                </c:pt>
                <c:pt idx="204">
                  <c:v>32173</c:v>
                </c:pt>
                <c:pt idx="205">
                  <c:v>32202</c:v>
                </c:pt>
                <c:pt idx="206">
                  <c:v>32233</c:v>
                </c:pt>
                <c:pt idx="207">
                  <c:v>32263</c:v>
                </c:pt>
                <c:pt idx="208">
                  <c:v>32294</c:v>
                </c:pt>
                <c:pt idx="209">
                  <c:v>32324</c:v>
                </c:pt>
                <c:pt idx="210">
                  <c:v>32355</c:v>
                </c:pt>
                <c:pt idx="211">
                  <c:v>32386</c:v>
                </c:pt>
                <c:pt idx="212">
                  <c:v>32416</c:v>
                </c:pt>
                <c:pt idx="213">
                  <c:v>32447</c:v>
                </c:pt>
                <c:pt idx="214">
                  <c:v>32477</c:v>
                </c:pt>
                <c:pt idx="215">
                  <c:v>32508</c:v>
                </c:pt>
                <c:pt idx="216">
                  <c:v>32539</c:v>
                </c:pt>
                <c:pt idx="217">
                  <c:v>32567</c:v>
                </c:pt>
                <c:pt idx="218">
                  <c:v>32598</c:v>
                </c:pt>
                <c:pt idx="219">
                  <c:v>32628</c:v>
                </c:pt>
                <c:pt idx="220">
                  <c:v>32659</c:v>
                </c:pt>
                <c:pt idx="221">
                  <c:v>32689</c:v>
                </c:pt>
                <c:pt idx="222">
                  <c:v>32720</c:v>
                </c:pt>
                <c:pt idx="223">
                  <c:v>32751</c:v>
                </c:pt>
                <c:pt idx="224">
                  <c:v>32781</c:v>
                </c:pt>
                <c:pt idx="225">
                  <c:v>32812</c:v>
                </c:pt>
                <c:pt idx="226">
                  <c:v>32842</c:v>
                </c:pt>
                <c:pt idx="227">
                  <c:v>32873</c:v>
                </c:pt>
                <c:pt idx="228">
                  <c:v>32904</c:v>
                </c:pt>
                <c:pt idx="229">
                  <c:v>32932</c:v>
                </c:pt>
                <c:pt idx="230">
                  <c:v>32963</c:v>
                </c:pt>
                <c:pt idx="231">
                  <c:v>32993</c:v>
                </c:pt>
                <c:pt idx="232">
                  <c:v>33024</c:v>
                </c:pt>
                <c:pt idx="233">
                  <c:v>33054</c:v>
                </c:pt>
                <c:pt idx="234">
                  <c:v>33085</c:v>
                </c:pt>
                <c:pt idx="235">
                  <c:v>33116</c:v>
                </c:pt>
                <c:pt idx="236">
                  <c:v>33146</c:v>
                </c:pt>
                <c:pt idx="237">
                  <c:v>33177</c:v>
                </c:pt>
                <c:pt idx="238">
                  <c:v>33207</c:v>
                </c:pt>
                <c:pt idx="239">
                  <c:v>33238</c:v>
                </c:pt>
                <c:pt idx="240">
                  <c:v>33269</c:v>
                </c:pt>
                <c:pt idx="241">
                  <c:v>33297</c:v>
                </c:pt>
                <c:pt idx="242">
                  <c:v>33328</c:v>
                </c:pt>
                <c:pt idx="243">
                  <c:v>33358</c:v>
                </c:pt>
                <c:pt idx="244">
                  <c:v>33389</c:v>
                </c:pt>
                <c:pt idx="245">
                  <c:v>33419</c:v>
                </c:pt>
                <c:pt idx="246">
                  <c:v>33450</c:v>
                </c:pt>
                <c:pt idx="247">
                  <c:v>33481</c:v>
                </c:pt>
                <c:pt idx="248">
                  <c:v>33511</c:v>
                </c:pt>
                <c:pt idx="249">
                  <c:v>33542</c:v>
                </c:pt>
                <c:pt idx="250">
                  <c:v>33572</c:v>
                </c:pt>
                <c:pt idx="251">
                  <c:v>33603</c:v>
                </c:pt>
                <c:pt idx="252">
                  <c:v>33634</c:v>
                </c:pt>
                <c:pt idx="253">
                  <c:v>33663</c:v>
                </c:pt>
                <c:pt idx="254">
                  <c:v>33694</c:v>
                </c:pt>
                <c:pt idx="255">
                  <c:v>33724</c:v>
                </c:pt>
                <c:pt idx="256">
                  <c:v>33755</c:v>
                </c:pt>
                <c:pt idx="257">
                  <c:v>33785</c:v>
                </c:pt>
                <c:pt idx="258">
                  <c:v>33816</c:v>
                </c:pt>
                <c:pt idx="259">
                  <c:v>33847</c:v>
                </c:pt>
                <c:pt idx="260">
                  <c:v>33877</c:v>
                </c:pt>
                <c:pt idx="261">
                  <c:v>33908</c:v>
                </c:pt>
                <c:pt idx="262">
                  <c:v>33938</c:v>
                </c:pt>
                <c:pt idx="263">
                  <c:v>33969</c:v>
                </c:pt>
                <c:pt idx="264">
                  <c:v>34000</c:v>
                </c:pt>
                <c:pt idx="265">
                  <c:v>34028</c:v>
                </c:pt>
                <c:pt idx="266">
                  <c:v>34059</c:v>
                </c:pt>
                <c:pt idx="267">
                  <c:v>34089</c:v>
                </c:pt>
                <c:pt idx="268">
                  <c:v>34120</c:v>
                </c:pt>
                <c:pt idx="269">
                  <c:v>34150</c:v>
                </c:pt>
                <c:pt idx="270">
                  <c:v>34181</c:v>
                </c:pt>
                <c:pt idx="271">
                  <c:v>34212</c:v>
                </c:pt>
                <c:pt idx="272">
                  <c:v>34242</c:v>
                </c:pt>
                <c:pt idx="273">
                  <c:v>34273</c:v>
                </c:pt>
                <c:pt idx="274">
                  <c:v>34303</c:v>
                </c:pt>
                <c:pt idx="275">
                  <c:v>34334</c:v>
                </c:pt>
                <c:pt idx="276">
                  <c:v>34365</c:v>
                </c:pt>
                <c:pt idx="277">
                  <c:v>34393</c:v>
                </c:pt>
                <c:pt idx="278">
                  <c:v>34424</c:v>
                </c:pt>
                <c:pt idx="279">
                  <c:v>34454</c:v>
                </c:pt>
                <c:pt idx="280">
                  <c:v>34485</c:v>
                </c:pt>
                <c:pt idx="281">
                  <c:v>34515</c:v>
                </c:pt>
                <c:pt idx="282">
                  <c:v>34546</c:v>
                </c:pt>
                <c:pt idx="283">
                  <c:v>34577</c:v>
                </c:pt>
                <c:pt idx="284">
                  <c:v>34607</c:v>
                </c:pt>
                <c:pt idx="285">
                  <c:v>34638</c:v>
                </c:pt>
                <c:pt idx="286">
                  <c:v>34668</c:v>
                </c:pt>
                <c:pt idx="287">
                  <c:v>34699</c:v>
                </c:pt>
                <c:pt idx="288">
                  <c:v>34730</c:v>
                </c:pt>
                <c:pt idx="289">
                  <c:v>34758</c:v>
                </c:pt>
                <c:pt idx="290">
                  <c:v>34789</c:v>
                </c:pt>
                <c:pt idx="291">
                  <c:v>34819</c:v>
                </c:pt>
                <c:pt idx="292">
                  <c:v>34850</c:v>
                </c:pt>
                <c:pt idx="293">
                  <c:v>34880</c:v>
                </c:pt>
                <c:pt idx="294">
                  <c:v>34911</c:v>
                </c:pt>
                <c:pt idx="295">
                  <c:v>34942</c:v>
                </c:pt>
                <c:pt idx="296">
                  <c:v>34972</c:v>
                </c:pt>
                <c:pt idx="297">
                  <c:v>35003</c:v>
                </c:pt>
                <c:pt idx="298">
                  <c:v>35033</c:v>
                </c:pt>
                <c:pt idx="299">
                  <c:v>35064</c:v>
                </c:pt>
                <c:pt idx="300">
                  <c:v>35095</c:v>
                </c:pt>
                <c:pt idx="301">
                  <c:v>35124</c:v>
                </c:pt>
                <c:pt idx="302">
                  <c:v>35155</c:v>
                </c:pt>
                <c:pt idx="303">
                  <c:v>35185</c:v>
                </c:pt>
                <c:pt idx="304">
                  <c:v>35216</c:v>
                </c:pt>
                <c:pt idx="305">
                  <c:v>35246</c:v>
                </c:pt>
                <c:pt idx="306">
                  <c:v>35277</c:v>
                </c:pt>
                <c:pt idx="307">
                  <c:v>35308</c:v>
                </c:pt>
                <c:pt idx="308">
                  <c:v>35338</c:v>
                </c:pt>
                <c:pt idx="309">
                  <c:v>35369</c:v>
                </c:pt>
                <c:pt idx="310">
                  <c:v>35399</c:v>
                </c:pt>
                <c:pt idx="311">
                  <c:v>35430</c:v>
                </c:pt>
                <c:pt idx="312">
                  <c:v>35461</c:v>
                </c:pt>
                <c:pt idx="313">
                  <c:v>35489</c:v>
                </c:pt>
                <c:pt idx="314">
                  <c:v>35520</c:v>
                </c:pt>
                <c:pt idx="315">
                  <c:v>35550</c:v>
                </c:pt>
                <c:pt idx="316">
                  <c:v>35581</c:v>
                </c:pt>
                <c:pt idx="317">
                  <c:v>35611</c:v>
                </c:pt>
                <c:pt idx="318">
                  <c:v>35642</c:v>
                </c:pt>
                <c:pt idx="319">
                  <c:v>35673</c:v>
                </c:pt>
                <c:pt idx="320">
                  <c:v>35703</c:v>
                </c:pt>
                <c:pt idx="321">
                  <c:v>35734</c:v>
                </c:pt>
                <c:pt idx="322">
                  <c:v>35764</c:v>
                </c:pt>
                <c:pt idx="323">
                  <c:v>35795</c:v>
                </c:pt>
                <c:pt idx="324">
                  <c:v>35826</c:v>
                </c:pt>
                <c:pt idx="325">
                  <c:v>35854</c:v>
                </c:pt>
                <c:pt idx="326">
                  <c:v>35885</c:v>
                </c:pt>
                <c:pt idx="327">
                  <c:v>35915</c:v>
                </c:pt>
                <c:pt idx="328">
                  <c:v>35946</c:v>
                </c:pt>
                <c:pt idx="329">
                  <c:v>35976</c:v>
                </c:pt>
                <c:pt idx="330">
                  <c:v>36007</c:v>
                </c:pt>
                <c:pt idx="331">
                  <c:v>36038</c:v>
                </c:pt>
                <c:pt idx="332">
                  <c:v>36068</c:v>
                </c:pt>
                <c:pt idx="333">
                  <c:v>36099</c:v>
                </c:pt>
                <c:pt idx="334">
                  <c:v>36129</c:v>
                </c:pt>
                <c:pt idx="335">
                  <c:v>36160</c:v>
                </c:pt>
                <c:pt idx="336">
                  <c:v>36191</c:v>
                </c:pt>
                <c:pt idx="337">
                  <c:v>36219</c:v>
                </c:pt>
                <c:pt idx="338">
                  <c:v>36250</c:v>
                </c:pt>
                <c:pt idx="339">
                  <c:v>36280</c:v>
                </c:pt>
                <c:pt idx="340">
                  <c:v>36311</c:v>
                </c:pt>
                <c:pt idx="341">
                  <c:v>36341</c:v>
                </c:pt>
                <c:pt idx="342">
                  <c:v>36372</c:v>
                </c:pt>
                <c:pt idx="343">
                  <c:v>36403</c:v>
                </c:pt>
                <c:pt idx="344">
                  <c:v>36433</c:v>
                </c:pt>
                <c:pt idx="345">
                  <c:v>36464</c:v>
                </c:pt>
                <c:pt idx="346">
                  <c:v>36494</c:v>
                </c:pt>
                <c:pt idx="347">
                  <c:v>36525</c:v>
                </c:pt>
                <c:pt idx="348">
                  <c:v>36556</c:v>
                </c:pt>
                <c:pt idx="349">
                  <c:v>36585</c:v>
                </c:pt>
                <c:pt idx="350">
                  <c:v>36616</c:v>
                </c:pt>
                <c:pt idx="351">
                  <c:v>36646</c:v>
                </c:pt>
                <c:pt idx="352">
                  <c:v>36677</c:v>
                </c:pt>
                <c:pt idx="353">
                  <c:v>36707</c:v>
                </c:pt>
                <c:pt idx="354">
                  <c:v>36738</c:v>
                </c:pt>
                <c:pt idx="355">
                  <c:v>36769</c:v>
                </c:pt>
                <c:pt idx="356">
                  <c:v>36799</c:v>
                </c:pt>
                <c:pt idx="357">
                  <c:v>36830</c:v>
                </c:pt>
                <c:pt idx="358">
                  <c:v>36860</c:v>
                </c:pt>
                <c:pt idx="359">
                  <c:v>36891</c:v>
                </c:pt>
                <c:pt idx="360">
                  <c:v>36922</c:v>
                </c:pt>
                <c:pt idx="361">
                  <c:v>36950</c:v>
                </c:pt>
                <c:pt idx="362">
                  <c:v>36981</c:v>
                </c:pt>
                <c:pt idx="363">
                  <c:v>37011</c:v>
                </c:pt>
                <c:pt idx="364">
                  <c:v>37042</c:v>
                </c:pt>
                <c:pt idx="365">
                  <c:v>37072</c:v>
                </c:pt>
                <c:pt idx="366">
                  <c:v>37103</c:v>
                </c:pt>
                <c:pt idx="367">
                  <c:v>37134</c:v>
                </c:pt>
                <c:pt idx="368">
                  <c:v>37164</c:v>
                </c:pt>
                <c:pt idx="369">
                  <c:v>37195</c:v>
                </c:pt>
                <c:pt idx="370">
                  <c:v>37225</c:v>
                </c:pt>
                <c:pt idx="371">
                  <c:v>37256</c:v>
                </c:pt>
                <c:pt idx="372">
                  <c:v>37287</c:v>
                </c:pt>
                <c:pt idx="373">
                  <c:v>37315</c:v>
                </c:pt>
                <c:pt idx="374">
                  <c:v>37346</c:v>
                </c:pt>
                <c:pt idx="375">
                  <c:v>37376</c:v>
                </c:pt>
                <c:pt idx="376">
                  <c:v>37407</c:v>
                </c:pt>
                <c:pt idx="377">
                  <c:v>37437</c:v>
                </c:pt>
                <c:pt idx="378">
                  <c:v>37468</c:v>
                </c:pt>
                <c:pt idx="379">
                  <c:v>37499</c:v>
                </c:pt>
                <c:pt idx="380">
                  <c:v>37529</c:v>
                </c:pt>
                <c:pt idx="381">
                  <c:v>37560</c:v>
                </c:pt>
                <c:pt idx="382">
                  <c:v>37590</c:v>
                </c:pt>
                <c:pt idx="383">
                  <c:v>37621</c:v>
                </c:pt>
                <c:pt idx="384">
                  <c:v>37652</c:v>
                </c:pt>
                <c:pt idx="385">
                  <c:v>37680</c:v>
                </c:pt>
                <c:pt idx="386">
                  <c:v>37711</c:v>
                </c:pt>
                <c:pt idx="387">
                  <c:v>37741</c:v>
                </c:pt>
                <c:pt idx="388">
                  <c:v>37772</c:v>
                </c:pt>
                <c:pt idx="389">
                  <c:v>37802</c:v>
                </c:pt>
                <c:pt idx="390">
                  <c:v>37833</c:v>
                </c:pt>
                <c:pt idx="391">
                  <c:v>37864</c:v>
                </c:pt>
                <c:pt idx="392">
                  <c:v>37894</c:v>
                </c:pt>
                <c:pt idx="393">
                  <c:v>37925</c:v>
                </c:pt>
                <c:pt idx="394">
                  <c:v>37955</c:v>
                </c:pt>
                <c:pt idx="395">
                  <c:v>37986</c:v>
                </c:pt>
                <c:pt idx="396">
                  <c:v>38017</c:v>
                </c:pt>
                <c:pt idx="397">
                  <c:v>38046</c:v>
                </c:pt>
                <c:pt idx="398">
                  <c:v>38077</c:v>
                </c:pt>
                <c:pt idx="399">
                  <c:v>38107</c:v>
                </c:pt>
                <c:pt idx="400">
                  <c:v>38138</c:v>
                </c:pt>
                <c:pt idx="401">
                  <c:v>38168</c:v>
                </c:pt>
                <c:pt idx="402">
                  <c:v>38199</c:v>
                </c:pt>
                <c:pt idx="403">
                  <c:v>38230</c:v>
                </c:pt>
                <c:pt idx="404">
                  <c:v>38260</c:v>
                </c:pt>
                <c:pt idx="405">
                  <c:v>38291</c:v>
                </c:pt>
                <c:pt idx="406">
                  <c:v>38321</c:v>
                </c:pt>
                <c:pt idx="407">
                  <c:v>38352</c:v>
                </c:pt>
                <c:pt idx="408">
                  <c:v>38383</c:v>
                </c:pt>
                <c:pt idx="409">
                  <c:v>38411</c:v>
                </c:pt>
                <c:pt idx="410">
                  <c:v>38442</c:v>
                </c:pt>
                <c:pt idx="411">
                  <c:v>38472</c:v>
                </c:pt>
                <c:pt idx="412">
                  <c:v>38503</c:v>
                </c:pt>
                <c:pt idx="413">
                  <c:v>38533</c:v>
                </c:pt>
                <c:pt idx="414">
                  <c:v>38564</c:v>
                </c:pt>
                <c:pt idx="415">
                  <c:v>38595</c:v>
                </c:pt>
                <c:pt idx="416">
                  <c:v>38625</c:v>
                </c:pt>
                <c:pt idx="417">
                  <c:v>38656</c:v>
                </c:pt>
                <c:pt idx="418">
                  <c:v>38686</c:v>
                </c:pt>
                <c:pt idx="419">
                  <c:v>38717</c:v>
                </c:pt>
                <c:pt idx="420">
                  <c:v>38748</c:v>
                </c:pt>
                <c:pt idx="421">
                  <c:v>38776</c:v>
                </c:pt>
                <c:pt idx="422">
                  <c:v>38807</c:v>
                </c:pt>
                <c:pt idx="423">
                  <c:v>38837</c:v>
                </c:pt>
                <c:pt idx="424">
                  <c:v>38868</c:v>
                </c:pt>
                <c:pt idx="425">
                  <c:v>38898</c:v>
                </c:pt>
                <c:pt idx="426">
                  <c:v>38929</c:v>
                </c:pt>
                <c:pt idx="427">
                  <c:v>38960</c:v>
                </c:pt>
                <c:pt idx="428">
                  <c:v>38990</c:v>
                </c:pt>
                <c:pt idx="429">
                  <c:v>39021</c:v>
                </c:pt>
                <c:pt idx="430">
                  <c:v>39051</c:v>
                </c:pt>
                <c:pt idx="431">
                  <c:v>39082</c:v>
                </c:pt>
                <c:pt idx="432">
                  <c:v>39113</c:v>
                </c:pt>
                <c:pt idx="433">
                  <c:v>39141</c:v>
                </c:pt>
                <c:pt idx="434">
                  <c:v>39172</c:v>
                </c:pt>
                <c:pt idx="435">
                  <c:v>39202</c:v>
                </c:pt>
                <c:pt idx="436">
                  <c:v>39233</c:v>
                </c:pt>
                <c:pt idx="437">
                  <c:v>39263</c:v>
                </c:pt>
                <c:pt idx="438">
                  <c:v>39294</c:v>
                </c:pt>
                <c:pt idx="439">
                  <c:v>39325</c:v>
                </c:pt>
                <c:pt idx="440">
                  <c:v>39355</c:v>
                </c:pt>
                <c:pt idx="441">
                  <c:v>39386</c:v>
                </c:pt>
                <c:pt idx="442">
                  <c:v>39416</c:v>
                </c:pt>
                <c:pt idx="443">
                  <c:v>39447</c:v>
                </c:pt>
                <c:pt idx="444">
                  <c:v>39478</c:v>
                </c:pt>
                <c:pt idx="445">
                  <c:v>39507</c:v>
                </c:pt>
                <c:pt idx="446">
                  <c:v>39538</c:v>
                </c:pt>
                <c:pt idx="447">
                  <c:v>39568</c:v>
                </c:pt>
                <c:pt idx="448">
                  <c:v>39599</c:v>
                </c:pt>
                <c:pt idx="449">
                  <c:v>39629</c:v>
                </c:pt>
                <c:pt idx="450">
                  <c:v>39660</c:v>
                </c:pt>
                <c:pt idx="451">
                  <c:v>39691</c:v>
                </c:pt>
                <c:pt idx="452">
                  <c:v>39721</c:v>
                </c:pt>
                <c:pt idx="453">
                  <c:v>39752</c:v>
                </c:pt>
                <c:pt idx="454">
                  <c:v>39782</c:v>
                </c:pt>
                <c:pt idx="455">
                  <c:v>39813</c:v>
                </c:pt>
                <c:pt idx="456">
                  <c:v>39844</c:v>
                </c:pt>
                <c:pt idx="457">
                  <c:v>39872</c:v>
                </c:pt>
                <c:pt idx="458">
                  <c:v>39903</c:v>
                </c:pt>
                <c:pt idx="459">
                  <c:v>39933</c:v>
                </c:pt>
                <c:pt idx="460">
                  <c:v>39964</c:v>
                </c:pt>
                <c:pt idx="461">
                  <c:v>39994</c:v>
                </c:pt>
                <c:pt idx="462">
                  <c:v>40025</c:v>
                </c:pt>
                <c:pt idx="463">
                  <c:v>40056</c:v>
                </c:pt>
                <c:pt idx="464">
                  <c:v>40086</c:v>
                </c:pt>
                <c:pt idx="465">
                  <c:v>40117</c:v>
                </c:pt>
                <c:pt idx="466">
                  <c:v>40147</c:v>
                </c:pt>
                <c:pt idx="467">
                  <c:v>40178</c:v>
                </c:pt>
                <c:pt idx="468">
                  <c:v>40209</c:v>
                </c:pt>
                <c:pt idx="469">
                  <c:v>40237</c:v>
                </c:pt>
                <c:pt idx="470">
                  <c:v>40268</c:v>
                </c:pt>
                <c:pt idx="471">
                  <c:v>40298</c:v>
                </c:pt>
                <c:pt idx="472">
                  <c:v>40329</c:v>
                </c:pt>
                <c:pt idx="473">
                  <c:v>40359</c:v>
                </c:pt>
                <c:pt idx="474">
                  <c:v>40390</c:v>
                </c:pt>
                <c:pt idx="475">
                  <c:v>40421</c:v>
                </c:pt>
                <c:pt idx="476">
                  <c:v>40451</c:v>
                </c:pt>
                <c:pt idx="477">
                  <c:v>40482</c:v>
                </c:pt>
                <c:pt idx="478">
                  <c:v>40512</c:v>
                </c:pt>
                <c:pt idx="479">
                  <c:v>40543</c:v>
                </c:pt>
                <c:pt idx="480">
                  <c:v>40574</c:v>
                </c:pt>
                <c:pt idx="481">
                  <c:v>40602</c:v>
                </c:pt>
                <c:pt idx="482">
                  <c:v>40633</c:v>
                </c:pt>
                <c:pt idx="483">
                  <c:v>40663</c:v>
                </c:pt>
                <c:pt idx="484">
                  <c:v>40694</c:v>
                </c:pt>
                <c:pt idx="485">
                  <c:v>40724</c:v>
                </c:pt>
                <c:pt idx="486">
                  <c:v>40755</c:v>
                </c:pt>
                <c:pt idx="487">
                  <c:v>40786</c:v>
                </c:pt>
                <c:pt idx="488">
                  <c:v>40816</c:v>
                </c:pt>
                <c:pt idx="489">
                  <c:v>40847</c:v>
                </c:pt>
                <c:pt idx="490">
                  <c:v>40877</c:v>
                </c:pt>
                <c:pt idx="491">
                  <c:v>40908</c:v>
                </c:pt>
                <c:pt idx="492">
                  <c:v>40939</c:v>
                </c:pt>
                <c:pt idx="493">
                  <c:v>40968</c:v>
                </c:pt>
                <c:pt idx="494">
                  <c:v>40999</c:v>
                </c:pt>
                <c:pt idx="495">
                  <c:v>41029</c:v>
                </c:pt>
                <c:pt idx="496">
                  <c:v>41060</c:v>
                </c:pt>
                <c:pt idx="497">
                  <c:v>41090</c:v>
                </c:pt>
                <c:pt idx="498">
                  <c:v>41121</c:v>
                </c:pt>
                <c:pt idx="499">
                  <c:v>41152</c:v>
                </c:pt>
                <c:pt idx="500">
                  <c:v>41182</c:v>
                </c:pt>
                <c:pt idx="501">
                  <c:v>41213</c:v>
                </c:pt>
                <c:pt idx="502">
                  <c:v>41243</c:v>
                </c:pt>
                <c:pt idx="503">
                  <c:v>41274</c:v>
                </c:pt>
                <c:pt idx="504">
                  <c:v>41305</c:v>
                </c:pt>
                <c:pt idx="505">
                  <c:v>41333</c:v>
                </c:pt>
                <c:pt idx="506">
                  <c:v>41364</c:v>
                </c:pt>
                <c:pt idx="507">
                  <c:v>41394</c:v>
                </c:pt>
                <c:pt idx="508">
                  <c:v>41425</c:v>
                </c:pt>
                <c:pt idx="509">
                  <c:v>41455</c:v>
                </c:pt>
                <c:pt idx="510">
                  <c:v>41486</c:v>
                </c:pt>
                <c:pt idx="511">
                  <c:v>41517</c:v>
                </c:pt>
                <c:pt idx="512">
                  <c:v>41547</c:v>
                </c:pt>
                <c:pt idx="513">
                  <c:v>41578</c:v>
                </c:pt>
                <c:pt idx="514">
                  <c:v>41608</c:v>
                </c:pt>
                <c:pt idx="515">
                  <c:v>41639</c:v>
                </c:pt>
                <c:pt idx="516">
                  <c:v>41670</c:v>
                </c:pt>
                <c:pt idx="517">
                  <c:v>41698</c:v>
                </c:pt>
                <c:pt idx="518">
                  <c:v>41729</c:v>
                </c:pt>
                <c:pt idx="519">
                  <c:v>41759</c:v>
                </c:pt>
                <c:pt idx="520">
                  <c:v>41790</c:v>
                </c:pt>
                <c:pt idx="521">
                  <c:v>41820</c:v>
                </c:pt>
                <c:pt idx="522">
                  <c:v>41851</c:v>
                </c:pt>
                <c:pt idx="523">
                  <c:v>41882</c:v>
                </c:pt>
                <c:pt idx="524">
                  <c:v>41912</c:v>
                </c:pt>
                <c:pt idx="525">
                  <c:v>41943</c:v>
                </c:pt>
                <c:pt idx="526">
                  <c:v>41973</c:v>
                </c:pt>
                <c:pt idx="527">
                  <c:v>42004</c:v>
                </c:pt>
                <c:pt idx="528">
                  <c:v>42035</c:v>
                </c:pt>
                <c:pt idx="529">
                  <c:v>42063</c:v>
                </c:pt>
                <c:pt idx="530">
                  <c:v>42094</c:v>
                </c:pt>
                <c:pt idx="531">
                  <c:v>42124</c:v>
                </c:pt>
                <c:pt idx="532">
                  <c:v>42155</c:v>
                </c:pt>
                <c:pt idx="533">
                  <c:v>42185</c:v>
                </c:pt>
                <c:pt idx="534">
                  <c:v>42216</c:v>
                </c:pt>
                <c:pt idx="535">
                  <c:v>42247</c:v>
                </c:pt>
                <c:pt idx="536">
                  <c:v>42277</c:v>
                </c:pt>
                <c:pt idx="537">
                  <c:v>42308</c:v>
                </c:pt>
                <c:pt idx="538">
                  <c:v>42338</c:v>
                </c:pt>
                <c:pt idx="539">
                  <c:v>42369</c:v>
                </c:pt>
                <c:pt idx="540">
                  <c:v>42400</c:v>
                </c:pt>
                <c:pt idx="541">
                  <c:v>42429</c:v>
                </c:pt>
                <c:pt idx="542">
                  <c:v>42460</c:v>
                </c:pt>
                <c:pt idx="543">
                  <c:v>42490</c:v>
                </c:pt>
                <c:pt idx="544">
                  <c:v>42521</c:v>
                </c:pt>
                <c:pt idx="545">
                  <c:v>42551</c:v>
                </c:pt>
                <c:pt idx="546">
                  <c:v>42582</c:v>
                </c:pt>
                <c:pt idx="547">
                  <c:v>42613</c:v>
                </c:pt>
                <c:pt idx="548">
                  <c:v>42643</c:v>
                </c:pt>
                <c:pt idx="549">
                  <c:v>42674</c:v>
                </c:pt>
                <c:pt idx="550">
                  <c:v>42704</c:v>
                </c:pt>
                <c:pt idx="551">
                  <c:v>42735</c:v>
                </c:pt>
              </c:numCache>
            </c:numRef>
          </c:cat>
          <c:val>
            <c:numRef>
              <c:f>'TRI 1971-2016'!$I$3:$I$554</c:f>
              <c:numCache>
                <c:formatCode>#,##0.00</c:formatCode>
                <c:ptCount val="552"/>
                <c:pt idx="0">
                  <c:v>0.71179999999999999</c:v>
                </c:pt>
                <c:pt idx="1">
                  <c:v>0.71220000000000006</c:v>
                </c:pt>
                <c:pt idx="2">
                  <c:v>0.71199999999999997</c:v>
                </c:pt>
                <c:pt idx="3">
                  <c:v>0.71130000000000004</c:v>
                </c:pt>
                <c:pt idx="4">
                  <c:v>0.7117</c:v>
                </c:pt>
                <c:pt idx="5">
                  <c:v>0.71109999999999995</c:v>
                </c:pt>
                <c:pt idx="6">
                  <c:v>0.71150000000000002</c:v>
                </c:pt>
                <c:pt idx="7">
                  <c:v>0.70120000000000005</c:v>
                </c:pt>
                <c:pt idx="8">
                  <c:v>0.71109999999999995</c:v>
                </c:pt>
                <c:pt idx="9">
                  <c:v>0.71309999999999996</c:v>
                </c:pt>
                <c:pt idx="10">
                  <c:v>0.71350000000000002</c:v>
                </c:pt>
                <c:pt idx="11">
                  <c:v>0.76700000000000002</c:v>
                </c:pt>
                <c:pt idx="12">
                  <c:v>0.75470000000000004</c:v>
                </c:pt>
                <c:pt idx="13">
                  <c:v>0.75049999999999994</c:v>
                </c:pt>
                <c:pt idx="14">
                  <c:v>0.74680000000000002</c:v>
                </c:pt>
                <c:pt idx="15">
                  <c:v>0.75049999999999994</c:v>
                </c:pt>
                <c:pt idx="16">
                  <c:v>0.74629999999999996</c:v>
                </c:pt>
                <c:pt idx="17">
                  <c:v>0.78129999999999999</c:v>
                </c:pt>
                <c:pt idx="18">
                  <c:v>0.7994</c:v>
                </c:pt>
                <c:pt idx="19">
                  <c:v>0.8</c:v>
                </c:pt>
                <c:pt idx="20">
                  <c:v>0.8</c:v>
                </c:pt>
                <c:pt idx="21">
                  <c:v>0.78369999999999995</c:v>
                </c:pt>
                <c:pt idx="22">
                  <c:v>0.78490000000000004</c:v>
                </c:pt>
                <c:pt idx="23">
                  <c:v>0.78369999999999995</c:v>
                </c:pt>
                <c:pt idx="24">
                  <c:v>0.78369999999999995</c:v>
                </c:pt>
                <c:pt idx="25">
                  <c:v>0.71430000000000005</c:v>
                </c:pt>
                <c:pt idx="26">
                  <c:v>0.70650000000000002</c:v>
                </c:pt>
                <c:pt idx="27">
                  <c:v>0.70169999999999999</c:v>
                </c:pt>
                <c:pt idx="28">
                  <c:v>0.70650000000000002</c:v>
                </c:pt>
                <c:pt idx="29">
                  <c:v>0.67159999999999997</c:v>
                </c:pt>
                <c:pt idx="30">
                  <c:v>0.67230000000000001</c:v>
                </c:pt>
                <c:pt idx="31">
                  <c:v>0.6734</c:v>
                </c:pt>
                <c:pt idx="32">
                  <c:v>0.6734</c:v>
                </c:pt>
                <c:pt idx="33">
                  <c:v>0.67230000000000001</c:v>
                </c:pt>
                <c:pt idx="34">
                  <c:v>0.67230000000000001</c:v>
                </c:pt>
                <c:pt idx="35">
                  <c:v>0.6734</c:v>
                </c:pt>
                <c:pt idx="36">
                  <c:v>0.67230000000000001</c:v>
                </c:pt>
                <c:pt idx="37">
                  <c:v>0.67230000000000001</c:v>
                </c:pt>
                <c:pt idx="38">
                  <c:v>0.67110000000000003</c:v>
                </c:pt>
                <c:pt idx="39">
                  <c:v>0.67110000000000003</c:v>
                </c:pt>
                <c:pt idx="40">
                  <c:v>0.67249999999999999</c:v>
                </c:pt>
                <c:pt idx="41">
                  <c:v>0.66800000000000004</c:v>
                </c:pt>
                <c:pt idx="42">
                  <c:v>0.66779999999999995</c:v>
                </c:pt>
                <c:pt idx="43">
                  <c:v>0.69440000000000002</c:v>
                </c:pt>
                <c:pt idx="44">
                  <c:v>0.70050000000000001</c:v>
                </c:pt>
                <c:pt idx="45">
                  <c:v>0.70050000000000001</c:v>
                </c:pt>
                <c:pt idx="46">
                  <c:v>0.69089999999999996</c:v>
                </c:pt>
                <c:pt idx="47">
                  <c:v>0.69199999999999995</c:v>
                </c:pt>
                <c:pt idx="48">
                  <c:v>0.68259999999999998</c:v>
                </c:pt>
                <c:pt idx="49">
                  <c:v>0.67249999999999999</c:v>
                </c:pt>
                <c:pt idx="50">
                  <c:v>0.67249999999999999</c:v>
                </c:pt>
                <c:pt idx="51">
                  <c:v>0.68169999999999997</c:v>
                </c:pt>
                <c:pt idx="52">
                  <c:v>0.67979999999999996</c:v>
                </c:pt>
                <c:pt idx="53">
                  <c:v>0.71579999999999999</c:v>
                </c:pt>
                <c:pt idx="54">
                  <c:v>0.71540000000000004</c:v>
                </c:pt>
                <c:pt idx="55">
                  <c:v>0.71579999999999999</c:v>
                </c:pt>
                <c:pt idx="56">
                  <c:v>0.87109999999999999</c:v>
                </c:pt>
                <c:pt idx="57">
                  <c:v>0.87180000000000002</c:v>
                </c:pt>
                <c:pt idx="58">
                  <c:v>0.87219999999999998</c:v>
                </c:pt>
                <c:pt idx="59">
                  <c:v>0.87109999999999999</c:v>
                </c:pt>
                <c:pt idx="60">
                  <c:v>0.87109999999999999</c:v>
                </c:pt>
                <c:pt idx="61">
                  <c:v>0.87070000000000003</c:v>
                </c:pt>
                <c:pt idx="62">
                  <c:v>0.87109999999999999</c:v>
                </c:pt>
                <c:pt idx="63">
                  <c:v>0.87070000000000003</c:v>
                </c:pt>
                <c:pt idx="64">
                  <c:v>0.87070000000000003</c:v>
                </c:pt>
                <c:pt idx="65">
                  <c:v>0.86729999999999996</c:v>
                </c:pt>
                <c:pt idx="66">
                  <c:v>0.87070000000000003</c:v>
                </c:pt>
                <c:pt idx="67">
                  <c:v>0.87150000000000005</c:v>
                </c:pt>
                <c:pt idx="68">
                  <c:v>0.87070000000000003</c:v>
                </c:pt>
                <c:pt idx="69">
                  <c:v>0.87070000000000003</c:v>
                </c:pt>
                <c:pt idx="70">
                  <c:v>0.87070000000000003</c:v>
                </c:pt>
                <c:pt idx="71">
                  <c:v>0.86960000000000004</c:v>
                </c:pt>
                <c:pt idx="72">
                  <c:v>0.86960000000000004</c:v>
                </c:pt>
                <c:pt idx="73">
                  <c:v>0.86960000000000004</c:v>
                </c:pt>
                <c:pt idx="74">
                  <c:v>0.86960000000000004</c:v>
                </c:pt>
                <c:pt idx="75">
                  <c:v>0.87150000000000005</c:v>
                </c:pt>
                <c:pt idx="76">
                  <c:v>0.86960000000000004</c:v>
                </c:pt>
                <c:pt idx="77">
                  <c:v>0.86880000000000002</c:v>
                </c:pt>
                <c:pt idx="78">
                  <c:v>0.87070000000000003</c:v>
                </c:pt>
                <c:pt idx="79">
                  <c:v>0.86960000000000004</c:v>
                </c:pt>
                <c:pt idx="80">
                  <c:v>0.86960000000000004</c:v>
                </c:pt>
                <c:pt idx="81">
                  <c:v>0.86809999999999998</c:v>
                </c:pt>
                <c:pt idx="82">
                  <c:v>0.86960000000000004</c:v>
                </c:pt>
                <c:pt idx="83">
                  <c:v>0.86960000000000004</c:v>
                </c:pt>
                <c:pt idx="84">
                  <c:v>0.86919999999999997</c:v>
                </c:pt>
                <c:pt idx="85">
                  <c:v>0.86919999999999997</c:v>
                </c:pt>
                <c:pt idx="86">
                  <c:v>0.86919999999999997</c:v>
                </c:pt>
                <c:pt idx="87">
                  <c:v>0.86960000000000004</c:v>
                </c:pt>
                <c:pt idx="88">
                  <c:v>0.86960000000000004</c:v>
                </c:pt>
                <c:pt idx="89">
                  <c:v>0.87150000000000005</c:v>
                </c:pt>
                <c:pt idx="90">
                  <c:v>0.86960000000000004</c:v>
                </c:pt>
                <c:pt idx="91">
                  <c:v>0.86960000000000004</c:v>
                </c:pt>
                <c:pt idx="92">
                  <c:v>0.86960000000000004</c:v>
                </c:pt>
                <c:pt idx="93">
                  <c:v>0.86960000000000004</c:v>
                </c:pt>
                <c:pt idx="94">
                  <c:v>0.86839999999999995</c:v>
                </c:pt>
                <c:pt idx="95">
                  <c:v>0.86960000000000004</c:v>
                </c:pt>
                <c:pt idx="96">
                  <c:v>0.87150000000000005</c:v>
                </c:pt>
                <c:pt idx="97">
                  <c:v>0.84750000000000003</c:v>
                </c:pt>
                <c:pt idx="98">
                  <c:v>0.84570000000000001</c:v>
                </c:pt>
                <c:pt idx="99">
                  <c:v>0.84960000000000002</c:v>
                </c:pt>
                <c:pt idx="100">
                  <c:v>0.84350000000000003</c:v>
                </c:pt>
                <c:pt idx="101">
                  <c:v>0.84750000000000003</c:v>
                </c:pt>
                <c:pt idx="102">
                  <c:v>0.83930000000000005</c:v>
                </c:pt>
                <c:pt idx="103">
                  <c:v>0.83609999999999995</c:v>
                </c:pt>
                <c:pt idx="104">
                  <c:v>0.82989999999999997</c:v>
                </c:pt>
                <c:pt idx="105">
                  <c:v>0.82950000000000002</c:v>
                </c:pt>
                <c:pt idx="106">
                  <c:v>0.83199999999999996</c:v>
                </c:pt>
                <c:pt idx="107">
                  <c:v>0.82709999999999995</c:v>
                </c:pt>
                <c:pt idx="108">
                  <c:v>0.81720000000000004</c:v>
                </c:pt>
                <c:pt idx="109">
                  <c:v>0.80789999999999995</c:v>
                </c:pt>
                <c:pt idx="110">
                  <c:v>0.81020000000000003</c:v>
                </c:pt>
                <c:pt idx="111">
                  <c:v>0.79990000000000006</c:v>
                </c:pt>
                <c:pt idx="112">
                  <c:v>0.78349999999999997</c:v>
                </c:pt>
                <c:pt idx="113">
                  <c:v>0.76980000000000004</c:v>
                </c:pt>
                <c:pt idx="114">
                  <c:v>0.76339999999999997</c:v>
                </c:pt>
                <c:pt idx="115">
                  <c:v>0.75760000000000005</c:v>
                </c:pt>
                <c:pt idx="116">
                  <c:v>0.75380000000000003</c:v>
                </c:pt>
                <c:pt idx="117">
                  <c:v>0.74980000000000002</c:v>
                </c:pt>
                <c:pt idx="118">
                  <c:v>0.751</c:v>
                </c:pt>
                <c:pt idx="119">
                  <c:v>0.74570000000000003</c:v>
                </c:pt>
                <c:pt idx="120">
                  <c:v>0.76019999999999999</c:v>
                </c:pt>
                <c:pt idx="121">
                  <c:v>0.78369999999999995</c:v>
                </c:pt>
                <c:pt idx="122">
                  <c:v>0.7994</c:v>
                </c:pt>
                <c:pt idx="123">
                  <c:v>0.81969999999999998</c:v>
                </c:pt>
                <c:pt idx="124">
                  <c:v>0.84730000000000005</c:v>
                </c:pt>
                <c:pt idx="125">
                  <c:v>0.88680000000000003</c:v>
                </c:pt>
                <c:pt idx="126">
                  <c:v>0.95369999999999999</c:v>
                </c:pt>
                <c:pt idx="127">
                  <c:v>0.94340000000000002</c:v>
                </c:pt>
                <c:pt idx="128">
                  <c:v>0.95509999999999995</c:v>
                </c:pt>
                <c:pt idx="129">
                  <c:v>0.96409999999999996</c:v>
                </c:pt>
                <c:pt idx="130">
                  <c:v>0.96109999999999995</c:v>
                </c:pt>
                <c:pt idx="131">
                  <c:v>0.95830000000000004</c:v>
                </c:pt>
                <c:pt idx="132">
                  <c:v>0.97230000000000005</c:v>
                </c:pt>
                <c:pt idx="133">
                  <c:v>0.98040000000000005</c:v>
                </c:pt>
                <c:pt idx="134">
                  <c:v>1.0482</c:v>
                </c:pt>
                <c:pt idx="135">
                  <c:v>1.046</c:v>
                </c:pt>
                <c:pt idx="136">
                  <c:v>1.0809</c:v>
                </c:pt>
                <c:pt idx="137">
                  <c:v>1.141</c:v>
                </c:pt>
                <c:pt idx="138">
                  <c:v>1.1474</c:v>
                </c:pt>
                <c:pt idx="139">
                  <c:v>1.1509</c:v>
                </c:pt>
                <c:pt idx="140">
                  <c:v>1.1560999999999999</c:v>
                </c:pt>
                <c:pt idx="141">
                  <c:v>1.1722999999999999</c:v>
                </c:pt>
                <c:pt idx="142">
                  <c:v>1.1093</c:v>
                </c:pt>
                <c:pt idx="143">
                  <c:v>1.0741000000000001</c:v>
                </c:pt>
                <c:pt idx="144">
                  <c:v>1.0678000000000001</c:v>
                </c:pt>
                <c:pt idx="145">
                  <c:v>1.0905</c:v>
                </c:pt>
                <c:pt idx="146">
                  <c:v>1.0961000000000001</c:v>
                </c:pt>
                <c:pt idx="147">
                  <c:v>1.0909</c:v>
                </c:pt>
                <c:pt idx="148">
                  <c:v>1.0741000000000001</c:v>
                </c:pt>
                <c:pt idx="149">
                  <c:v>1.0941000000000001</c:v>
                </c:pt>
                <c:pt idx="150">
                  <c:v>1.0989</c:v>
                </c:pt>
                <c:pt idx="151">
                  <c:v>1.1261000000000001</c:v>
                </c:pt>
                <c:pt idx="152">
                  <c:v>1.1036999999999999</c:v>
                </c:pt>
                <c:pt idx="153">
                  <c:v>1.1743999999999999</c:v>
                </c:pt>
                <c:pt idx="154">
                  <c:v>1.1919</c:v>
                </c:pt>
                <c:pt idx="155">
                  <c:v>1.2224999999999999</c:v>
                </c:pt>
                <c:pt idx="156">
                  <c:v>1.2715000000000001</c:v>
                </c:pt>
                <c:pt idx="157">
                  <c:v>1.1976</c:v>
                </c:pt>
                <c:pt idx="158">
                  <c:v>1.2376</c:v>
                </c:pt>
                <c:pt idx="159">
                  <c:v>1.256</c:v>
                </c:pt>
                <c:pt idx="160">
                  <c:v>1.2821</c:v>
                </c:pt>
                <c:pt idx="161">
                  <c:v>1.3587</c:v>
                </c:pt>
                <c:pt idx="162">
                  <c:v>1.6447000000000001</c:v>
                </c:pt>
                <c:pt idx="163">
                  <c:v>1.5723</c:v>
                </c:pt>
                <c:pt idx="164">
                  <c:v>1.6707999999999998</c:v>
                </c:pt>
                <c:pt idx="165">
                  <c:v>1.9048</c:v>
                </c:pt>
                <c:pt idx="166">
                  <c:v>1.8587</c:v>
                </c:pt>
                <c:pt idx="167">
                  <c:v>1.99</c:v>
                </c:pt>
                <c:pt idx="168">
                  <c:v>1.9802</c:v>
                </c:pt>
                <c:pt idx="169">
                  <c:v>2.0449999999999999</c:v>
                </c:pt>
                <c:pt idx="170">
                  <c:v>1.8904000000000001</c:v>
                </c:pt>
                <c:pt idx="171">
                  <c:v>1.9455</c:v>
                </c:pt>
                <c:pt idx="172">
                  <c:v>1.9881</c:v>
                </c:pt>
                <c:pt idx="173">
                  <c:v>1.9596</c:v>
                </c:pt>
                <c:pt idx="174">
                  <c:v>2.1978</c:v>
                </c:pt>
                <c:pt idx="175">
                  <c:v>2.8169</c:v>
                </c:pt>
                <c:pt idx="176">
                  <c:v>2.5608</c:v>
                </c:pt>
                <c:pt idx="177">
                  <c:v>2.5840000000000001</c:v>
                </c:pt>
                <c:pt idx="178">
                  <c:v>2.7027000000000001</c:v>
                </c:pt>
                <c:pt idx="179">
                  <c:v>2.5707</c:v>
                </c:pt>
                <c:pt idx="180">
                  <c:v>2.2856999999999998</c:v>
                </c:pt>
                <c:pt idx="181">
                  <c:v>1.9861</c:v>
                </c:pt>
                <c:pt idx="182">
                  <c:v>2.1505000000000001</c:v>
                </c:pt>
                <c:pt idx="183">
                  <c:v>2.0575999999999999</c:v>
                </c:pt>
                <c:pt idx="184">
                  <c:v>2.3613</c:v>
                </c:pt>
                <c:pt idx="185">
                  <c:v>2.4752999999999998</c:v>
                </c:pt>
                <c:pt idx="186">
                  <c:v>2.5608</c:v>
                </c:pt>
                <c:pt idx="187">
                  <c:v>2.5510000000000002</c:v>
                </c:pt>
                <c:pt idx="188">
                  <c:v>2.2296999999999998</c:v>
                </c:pt>
                <c:pt idx="189">
                  <c:v>2.2936000000000001</c:v>
                </c:pt>
                <c:pt idx="190">
                  <c:v>2.2198000000000002</c:v>
                </c:pt>
                <c:pt idx="191">
                  <c:v>2.1871999999999998</c:v>
                </c:pt>
                <c:pt idx="192">
                  <c:v>2.0941999999999998</c:v>
                </c:pt>
                <c:pt idx="193">
                  <c:v>2.0790000000000002</c:v>
                </c:pt>
                <c:pt idx="194">
                  <c:v>2.0202</c:v>
                </c:pt>
                <c:pt idx="195">
                  <c:v>2.004</c:v>
                </c:pt>
                <c:pt idx="196">
                  <c:v>2.0222000000000002</c:v>
                </c:pt>
                <c:pt idx="197">
                  <c:v>2.0470999999999999</c:v>
                </c:pt>
                <c:pt idx="198">
                  <c:v>2.0724999999999998</c:v>
                </c:pt>
                <c:pt idx="199">
                  <c:v>2.0407999999999999</c:v>
                </c:pt>
                <c:pt idx="200">
                  <c:v>2.0768</c:v>
                </c:pt>
                <c:pt idx="201">
                  <c:v>2.0160999999999998</c:v>
                </c:pt>
                <c:pt idx="202">
                  <c:v>1.9474</c:v>
                </c:pt>
                <c:pt idx="203">
                  <c:v>1.9304999999999999</c:v>
                </c:pt>
                <c:pt idx="204">
                  <c:v>1.992</c:v>
                </c:pt>
                <c:pt idx="205">
                  <c:v>2.0876999999999999</c:v>
                </c:pt>
                <c:pt idx="206">
                  <c:v>2.125</c:v>
                </c:pt>
                <c:pt idx="207">
                  <c:v>2.1545000000000001</c:v>
                </c:pt>
                <c:pt idx="208">
                  <c:v>2.2400000000000002</c:v>
                </c:pt>
                <c:pt idx="209">
                  <c:v>2.33</c:v>
                </c:pt>
                <c:pt idx="210">
                  <c:v>2.4449999999999998</c:v>
                </c:pt>
                <c:pt idx="211">
                  <c:v>2.4500000000000002</c:v>
                </c:pt>
                <c:pt idx="212">
                  <c:v>2.4950000000000001</c:v>
                </c:pt>
                <c:pt idx="213">
                  <c:v>2.5074999999999998</c:v>
                </c:pt>
                <c:pt idx="214">
                  <c:v>2.298</c:v>
                </c:pt>
                <c:pt idx="215">
                  <c:v>2.3835000000000002</c:v>
                </c:pt>
                <c:pt idx="216">
                  <c:v>2.4039999999999999</c:v>
                </c:pt>
                <c:pt idx="217">
                  <c:v>2.4830000000000001</c:v>
                </c:pt>
                <c:pt idx="218">
                  <c:v>2.5629999999999997</c:v>
                </c:pt>
                <c:pt idx="219">
                  <c:v>2.5615000000000001</c:v>
                </c:pt>
                <c:pt idx="220">
                  <c:v>2.74</c:v>
                </c:pt>
                <c:pt idx="221">
                  <c:v>2.7800000000000002</c:v>
                </c:pt>
                <c:pt idx="222">
                  <c:v>2.649</c:v>
                </c:pt>
                <c:pt idx="223">
                  <c:v>2.7650000000000001</c:v>
                </c:pt>
                <c:pt idx="224">
                  <c:v>2.6855000000000002</c:v>
                </c:pt>
                <c:pt idx="225">
                  <c:v>2.6390000000000002</c:v>
                </c:pt>
                <c:pt idx="226">
                  <c:v>2.59</c:v>
                </c:pt>
                <c:pt idx="227">
                  <c:v>2.5525000000000002</c:v>
                </c:pt>
                <c:pt idx="228">
                  <c:v>2.5634999999999999</c:v>
                </c:pt>
                <c:pt idx="229">
                  <c:v>2.5579999999999998</c:v>
                </c:pt>
                <c:pt idx="230">
                  <c:v>2.6550000000000002</c:v>
                </c:pt>
                <c:pt idx="231">
                  <c:v>2.6635</c:v>
                </c:pt>
                <c:pt idx="232">
                  <c:v>2.6625000000000001</c:v>
                </c:pt>
                <c:pt idx="233">
                  <c:v>2.6550000000000002</c:v>
                </c:pt>
                <c:pt idx="234">
                  <c:v>2.5895000000000001</c:v>
                </c:pt>
                <c:pt idx="235">
                  <c:v>2.5724999999999998</c:v>
                </c:pt>
                <c:pt idx="236">
                  <c:v>2.5680000000000001</c:v>
                </c:pt>
                <c:pt idx="237">
                  <c:v>2.5425</c:v>
                </c:pt>
                <c:pt idx="238">
                  <c:v>2.5190999999999999</c:v>
                </c:pt>
                <c:pt idx="239">
                  <c:v>2.5625</c:v>
                </c:pt>
                <c:pt idx="240">
                  <c:v>2.5430000000000001</c:v>
                </c:pt>
                <c:pt idx="241">
                  <c:v>2.5670000000000002</c:v>
                </c:pt>
                <c:pt idx="242">
                  <c:v>2.7330000000000001</c:v>
                </c:pt>
                <c:pt idx="243">
                  <c:v>2.7650000000000001</c:v>
                </c:pt>
                <c:pt idx="244">
                  <c:v>2.8220000000000001</c:v>
                </c:pt>
                <c:pt idx="245">
                  <c:v>2.8879999999999999</c:v>
                </c:pt>
                <c:pt idx="246">
                  <c:v>2.8641000000000001</c:v>
                </c:pt>
                <c:pt idx="247">
                  <c:v>2.8740000000000001</c:v>
                </c:pt>
                <c:pt idx="248">
                  <c:v>2.8025000000000002</c:v>
                </c:pt>
                <c:pt idx="249">
                  <c:v>2.8325</c:v>
                </c:pt>
                <c:pt idx="250">
                  <c:v>2.802</c:v>
                </c:pt>
                <c:pt idx="251">
                  <c:v>2.7450000000000001</c:v>
                </c:pt>
                <c:pt idx="252">
                  <c:v>2.7991000000000001</c:v>
                </c:pt>
                <c:pt idx="253">
                  <c:v>2.8439999999999999</c:v>
                </c:pt>
                <c:pt idx="254">
                  <c:v>2.8769999999999998</c:v>
                </c:pt>
                <c:pt idx="255">
                  <c:v>2.8746</c:v>
                </c:pt>
                <c:pt idx="256">
                  <c:v>2.8374999999999999</c:v>
                </c:pt>
                <c:pt idx="257">
                  <c:v>2.7709999999999999</c:v>
                </c:pt>
                <c:pt idx="258">
                  <c:v>2.7643</c:v>
                </c:pt>
                <c:pt idx="259">
                  <c:v>2.7450000000000001</c:v>
                </c:pt>
                <c:pt idx="260">
                  <c:v>2.8149999999999999</c:v>
                </c:pt>
                <c:pt idx="261">
                  <c:v>2.9579</c:v>
                </c:pt>
                <c:pt idx="262">
                  <c:v>3.0225</c:v>
                </c:pt>
                <c:pt idx="263">
                  <c:v>3.0550000000000002</c:v>
                </c:pt>
                <c:pt idx="264">
                  <c:v>3.073</c:v>
                </c:pt>
                <c:pt idx="265">
                  <c:v>3.1475</c:v>
                </c:pt>
                <c:pt idx="266">
                  <c:v>3.1779999999999999</c:v>
                </c:pt>
                <c:pt idx="267">
                  <c:v>3.1604999999999999</c:v>
                </c:pt>
                <c:pt idx="268">
                  <c:v>3.18</c:v>
                </c:pt>
                <c:pt idx="269">
                  <c:v>3.34</c:v>
                </c:pt>
                <c:pt idx="270">
                  <c:v>3.3849999999999998</c:v>
                </c:pt>
                <c:pt idx="271">
                  <c:v>3.379</c:v>
                </c:pt>
                <c:pt idx="272">
                  <c:v>3.4424999999999999</c:v>
                </c:pt>
                <c:pt idx="273">
                  <c:v>3.3563000000000001</c:v>
                </c:pt>
                <c:pt idx="274">
                  <c:v>3.3645</c:v>
                </c:pt>
                <c:pt idx="275">
                  <c:v>3.4</c:v>
                </c:pt>
                <c:pt idx="276">
                  <c:v>3.4074999999999998</c:v>
                </c:pt>
                <c:pt idx="277">
                  <c:v>3.4649999999999999</c:v>
                </c:pt>
                <c:pt idx="278">
                  <c:v>3.4830000000000001</c:v>
                </c:pt>
                <c:pt idx="279">
                  <c:v>3.5225999999999997</c:v>
                </c:pt>
                <c:pt idx="280">
                  <c:v>3.625</c:v>
                </c:pt>
                <c:pt idx="281">
                  <c:v>3.6475</c:v>
                </c:pt>
                <c:pt idx="282">
                  <c:v>3.68</c:v>
                </c:pt>
                <c:pt idx="283">
                  <c:v>3.5883000000000003</c:v>
                </c:pt>
                <c:pt idx="284">
                  <c:v>3.5649999999999999</c:v>
                </c:pt>
                <c:pt idx="285">
                  <c:v>3.5049999999999999</c:v>
                </c:pt>
                <c:pt idx="286">
                  <c:v>3.5525000000000002</c:v>
                </c:pt>
                <c:pt idx="287">
                  <c:v>3.5380000000000003</c:v>
                </c:pt>
                <c:pt idx="288">
                  <c:v>3.532</c:v>
                </c:pt>
                <c:pt idx="289">
                  <c:v>3.5979999999999999</c:v>
                </c:pt>
                <c:pt idx="290">
                  <c:v>3.5785</c:v>
                </c:pt>
                <c:pt idx="291">
                  <c:v>3.6179999999999999</c:v>
                </c:pt>
                <c:pt idx="292">
                  <c:v>3.6850000000000001</c:v>
                </c:pt>
                <c:pt idx="293">
                  <c:v>3.637</c:v>
                </c:pt>
                <c:pt idx="294">
                  <c:v>3.6212999999999997</c:v>
                </c:pt>
                <c:pt idx="295">
                  <c:v>3.6555</c:v>
                </c:pt>
                <c:pt idx="296">
                  <c:v>3.6509999999999998</c:v>
                </c:pt>
                <c:pt idx="297">
                  <c:v>3.6473</c:v>
                </c:pt>
                <c:pt idx="298">
                  <c:v>3.6684999999999999</c:v>
                </c:pt>
                <c:pt idx="299">
                  <c:v>3.6455000000000002</c:v>
                </c:pt>
                <c:pt idx="300">
                  <c:v>3.6494999999999997</c:v>
                </c:pt>
                <c:pt idx="301">
                  <c:v>3.875</c:v>
                </c:pt>
                <c:pt idx="302">
                  <c:v>3.98</c:v>
                </c:pt>
                <c:pt idx="303">
                  <c:v>4.33</c:v>
                </c:pt>
                <c:pt idx="304">
                  <c:v>4.3499999999999996</c:v>
                </c:pt>
                <c:pt idx="305">
                  <c:v>4.32</c:v>
                </c:pt>
                <c:pt idx="306">
                  <c:v>4.5205000000000002</c:v>
                </c:pt>
                <c:pt idx="307">
                  <c:v>4.4889999999999999</c:v>
                </c:pt>
                <c:pt idx="308">
                  <c:v>4.5395000000000003</c:v>
                </c:pt>
                <c:pt idx="309">
                  <c:v>4.6950000000000003</c:v>
                </c:pt>
                <c:pt idx="310">
                  <c:v>4.6124999999999998</c:v>
                </c:pt>
                <c:pt idx="311">
                  <c:v>4.6783000000000001</c:v>
                </c:pt>
                <c:pt idx="312">
                  <c:v>4.5600000000000005</c:v>
                </c:pt>
                <c:pt idx="313">
                  <c:v>4.4800000000000004</c:v>
                </c:pt>
                <c:pt idx="314">
                  <c:v>4.42</c:v>
                </c:pt>
                <c:pt idx="315">
                  <c:v>4.4474999999999998</c:v>
                </c:pt>
                <c:pt idx="316">
                  <c:v>4.4675000000000002</c:v>
                </c:pt>
                <c:pt idx="317">
                  <c:v>4.5354999999999999</c:v>
                </c:pt>
                <c:pt idx="318">
                  <c:v>4.6115000000000004</c:v>
                </c:pt>
                <c:pt idx="319">
                  <c:v>4.6929999999999996</c:v>
                </c:pt>
                <c:pt idx="320">
                  <c:v>4.6544999999999996</c:v>
                </c:pt>
                <c:pt idx="321">
                  <c:v>4.8159999999999998</c:v>
                </c:pt>
                <c:pt idx="322">
                  <c:v>4.8525</c:v>
                </c:pt>
                <c:pt idx="323">
                  <c:v>4.8665000000000003</c:v>
                </c:pt>
                <c:pt idx="324">
                  <c:v>4.9329999999999998</c:v>
                </c:pt>
                <c:pt idx="325">
                  <c:v>4.9465000000000003</c:v>
                </c:pt>
                <c:pt idx="326">
                  <c:v>5.0345000000000004</c:v>
                </c:pt>
                <c:pt idx="327">
                  <c:v>5.0534999999999997</c:v>
                </c:pt>
                <c:pt idx="328">
                  <c:v>5.1559999999999997</c:v>
                </c:pt>
                <c:pt idx="329">
                  <c:v>5.9653</c:v>
                </c:pt>
                <c:pt idx="330">
                  <c:v>6.1253000000000002</c:v>
                </c:pt>
                <c:pt idx="331">
                  <c:v>6.4503000000000004</c:v>
                </c:pt>
                <c:pt idx="332">
                  <c:v>5.9249999999999998</c:v>
                </c:pt>
                <c:pt idx="333">
                  <c:v>5.5952999999999999</c:v>
                </c:pt>
                <c:pt idx="334">
                  <c:v>5.6920000000000002</c:v>
                </c:pt>
                <c:pt idx="335">
                  <c:v>5.8674999999999997</c:v>
                </c:pt>
                <c:pt idx="336">
                  <c:v>6.0622999999999996</c:v>
                </c:pt>
                <c:pt idx="337">
                  <c:v>6.1924999999999999</c:v>
                </c:pt>
                <c:pt idx="338">
                  <c:v>6.1577999999999999</c:v>
                </c:pt>
                <c:pt idx="339">
                  <c:v>6.0712999999999999</c:v>
                </c:pt>
                <c:pt idx="340">
                  <c:v>6.22</c:v>
                </c:pt>
                <c:pt idx="341">
                  <c:v>6.0125000000000002</c:v>
                </c:pt>
                <c:pt idx="342">
                  <c:v>6.1704999999999997</c:v>
                </c:pt>
                <c:pt idx="343">
                  <c:v>6.085</c:v>
                </c:pt>
                <c:pt idx="344">
                  <c:v>6.0075000000000003</c:v>
                </c:pt>
                <c:pt idx="345">
                  <c:v>6.1464999999999996</c:v>
                </c:pt>
                <c:pt idx="346">
                  <c:v>6.1754999999999995</c:v>
                </c:pt>
                <c:pt idx="347">
                  <c:v>6.1547999999999998</c:v>
                </c:pt>
                <c:pt idx="348">
                  <c:v>6.306</c:v>
                </c:pt>
                <c:pt idx="349">
                  <c:v>6.3339999999999996</c:v>
                </c:pt>
                <c:pt idx="350">
                  <c:v>6.5250000000000004</c:v>
                </c:pt>
                <c:pt idx="351">
                  <c:v>6.7885</c:v>
                </c:pt>
                <c:pt idx="352">
                  <c:v>6.968</c:v>
                </c:pt>
                <c:pt idx="353">
                  <c:v>6.7949999999999999</c:v>
                </c:pt>
                <c:pt idx="354">
                  <c:v>6.9538000000000002</c:v>
                </c:pt>
                <c:pt idx="355">
                  <c:v>6.9785000000000004</c:v>
                </c:pt>
                <c:pt idx="356">
                  <c:v>7.2350000000000003</c:v>
                </c:pt>
                <c:pt idx="357">
                  <c:v>7.55</c:v>
                </c:pt>
                <c:pt idx="358">
                  <c:v>7.7443999999999997</c:v>
                </c:pt>
                <c:pt idx="359">
                  <c:v>7.5788000000000002</c:v>
                </c:pt>
                <c:pt idx="360">
                  <c:v>7.7350000000000003</c:v>
                </c:pt>
                <c:pt idx="361">
                  <c:v>7.6713000000000005</c:v>
                </c:pt>
                <c:pt idx="362">
                  <c:v>8.0124999999999993</c:v>
                </c:pt>
                <c:pt idx="363">
                  <c:v>8.0329999999999995</c:v>
                </c:pt>
                <c:pt idx="364">
                  <c:v>8.0009999999999994</c:v>
                </c:pt>
                <c:pt idx="365">
                  <c:v>8.0449999999999999</c:v>
                </c:pt>
                <c:pt idx="366">
                  <c:v>8.2575000000000003</c:v>
                </c:pt>
                <c:pt idx="367">
                  <c:v>8.4390000000000001</c:v>
                </c:pt>
                <c:pt idx="368">
                  <c:v>9.0265000000000004</c:v>
                </c:pt>
                <c:pt idx="369">
                  <c:v>9.4420000000000002</c:v>
                </c:pt>
                <c:pt idx="370">
                  <c:v>10.2555</c:v>
                </c:pt>
                <c:pt idx="371">
                  <c:v>11.961</c:v>
                </c:pt>
                <c:pt idx="372">
                  <c:v>11.414999999999999</c:v>
                </c:pt>
                <c:pt idx="373">
                  <c:v>11.365</c:v>
                </c:pt>
                <c:pt idx="374">
                  <c:v>11.33</c:v>
                </c:pt>
                <c:pt idx="375">
                  <c:v>10.664999999999999</c:v>
                </c:pt>
                <c:pt idx="376">
                  <c:v>9.8330000000000002</c:v>
                </c:pt>
                <c:pt idx="377">
                  <c:v>10.295</c:v>
                </c:pt>
                <c:pt idx="378">
                  <c:v>10.210000000000001</c:v>
                </c:pt>
                <c:pt idx="379">
                  <c:v>10.56</c:v>
                </c:pt>
                <c:pt idx="380">
                  <c:v>10.54</c:v>
                </c:pt>
                <c:pt idx="381">
                  <c:v>10.005000000000001</c:v>
                </c:pt>
                <c:pt idx="382">
                  <c:v>9.26</c:v>
                </c:pt>
                <c:pt idx="383">
                  <c:v>8.5701999999999998</c:v>
                </c:pt>
                <c:pt idx="384">
                  <c:v>8.5152000000000001</c:v>
                </c:pt>
                <c:pt idx="385">
                  <c:v>8.08</c:v>
                </c:pt>
                <c:pt idx="386">
                  <c:v>7.8651</c:v>
                </c:pt>
                <c:pt idx="387">
                  <c:v>7.2480000000000002</c:v>
                </c:pt>
                <c:pt idx="388">
                  <c:v>8.0830000000000002</c:v>
                </c:pt>
                <c:pt idx="389">
                  <c:v>7.4703999999999997</c:v>
                </c:pt>
                <c:pt idx="390">
                  <c:v>7.3715000000000002</c:v>
                </c:pt>
                <c:pt idx="391">
                  <c:v>7.3769999999999998</c:v>
                </c:pt>
                <c:pt idx="392">
                  <c:v>6.9309000000000003</c:v>
                </c:pt>
                <c:pt idx="393">
                  <c:v>6.8959999999999999</c:v>
                </c:pt>
                <c:pt idx="394">
                  <c:v>6.3925999999999998</c:v>
                </c:pt>
                <c:pt idx="395">
                  <c:v>6.6843000000000004</c:v>
                </c:pt>
                <c:pt idx="396">
                  <c:v>7.0712999999999999</c:v>
                </c:pt>
                <c:pt idx="397">
                  <c:v>6.6327999999999996</c:v>
                </c:pt>
                <c:pt idx="398">
                  <c:v>6.2925000000000004</c:v>
                </c:pt>
                <c:pt idx="399">
                  <c:v>6.9901</c:v>
                </c:pt>
                <c:pt idx="400">
                  <c:v>6.5149999999999997</c:v>
                </c:pt>
                <c:pt idx="401">
                  <c:v>6.1361999999999997</c:v>
                </c:pt>
                <c:pt idx="402">
                  <c:v>6.2675000000000001</c:v>
                </c:pt>
                <c:pt idx="403">
                  <c:v>6.6312999999999995</c:v>
                </c:pt>
                <c:pt idx="404">
                  <c:v>6.4535</c:v>
                </c:pt>
                <c:pt idx="405">
                  <c:v>6.1</c:v>
                </c:pt>
                <c:pt idx="406">
                  <c:v>5.8033000000000001</c:v>
                </c:pt>
                <c:pt idx="407">
                  <c:v>5.665</c:v>
                </c:pt>
                <c:pt idx="408">
                  <c:v>5.9850000000000003</c:v>
                </c:pt>
                <c:pt idx="409">
                  <c:v>5.8174999999999999</c:v>
                </c:pt>
                <c:pt idx="410">
                  <c:v>6.2394999999999996</c:v>
                </c:pt>
                <c:pt idx="411">
                  <c:v>6.0857999999999999</c:v>
                </c:pt>
                <c:pt idx="412">
                  <c:v>6.8120000000000003</c:v>
                </c:pt>
                <c:pt idx="413">
                  <c:v>6.6494999999999997</c:v>
                </c:pt>
                <c:pt idx="414">
                  <c:v>6.5811000000000002</c:v>
                </c:pt>
                <c:pt idx="415">
                  <c:v>6.3659999999999997</c:v>
                </c:pt>
                <c:pt idx="416">
                  <c:v>6.3700999999999999</c:v>
                </c:pt>
                <c:pt idx="417">
                  <c:v>6.7024999999999997</c:v>
                </c:pt>
                <c:pt idx="418">
                  <c:v>6.4625000000000004</c:v>
                </c:pt>
                <c:pt idx="419">
                  <c:v>6.3288000000000002</c:v>
                </c:pt>
                <c:pt idx="420">
                  <c:v>6.0579000000000001</c:v>
                </c:pt>
                <c:pt idx="421">
                  <c:v>6.165</c:v>
                </c:pt>
                <c:pt idx="422">
                  <c:v>6.1764999999999999</c:v>
                </c:pt>
                <c:pt idx="423">
                  <c:v>6.0049999999999999</c:v>
                </c:pt>
                <c:pt idx="424">
                  <c:v>6.7367999999999997</c:v>
                </c:pt>
                <c:pt idx="425">
                  <c:v>7.1740000000000004</c:v>
                </c:pt>
                <c:pt idx="426">
                  <c:v>6.9474999999999998</c:v>
                </c:pt>
                <c:pt idx="427">
                  <c:v>7.1993</c:v>
                </c:pt>
                <c:pt idx="428">
                  <c:v>7.7838000000000003</c:v>
                </c:pt>
                <c:pt idx="429">
                  <c:v>7.3710000000000004</c:v>
                </c:pt>
                <c:pt idx="430">
                  <c:v>7.1538000000000004</c:v>
                </c:pt>
                <c:pt idx="431">
                  <c:v>7.0060000000000002</c:v>
                </c:pt>
                <c:pt idx="432">
                  <c:v>7.2164999999999999</c:v>
                </c:pt>
                <c:pt idx="433">
                  <c:v>7.2324999999999999</c:v>
                </c:pt>
                <c:pt idx="434">
                  <c:v>7.2637999999999998</c:v>
                </c:pt>
                <c:pt idx="435">
                  <c:v>7.08</c:v>
                </c:pt>
                <c:pt idx="436">
                  <c:v>7.1174999999999997</c:v>
                </c:pt>
                <c:pt idx="437">
                  <c:v>7.0430000000000001</c:v>
                </c:pt>
                <c:pt idx="438">
                  <c:v>7.1387999999999998</c:v>
                </c:pt>
                <c:pt idx="439">
                  <c:v>7.1475</c:v>
                </c:pt>
                <c:pt idx="440">
                  <c:v>6.8697999999999997</c:v>
                </c:pt>
                <c:pt idx="441">
                  <c:v>6.4985999999999997</c:v>
                </c:pt>
                <c:pt idx="442">
                  <c:v>6.8037999999999998</c:v>
                </c:pt>
                <c:pt idx="443">
                  <c:v>6.8624999999999998</c:v>
                </c:pt>
                <c:pt idx="444">
                  <c:v>7.4820000000000002</c:v>
                </c:pt>
                <c:pt idx="445">
                  <c:v>7.83</c:v>
                </c:pt>
                <c:pt idx="446">
                  <c:v>8.0905000000000005</c:v>
                </c:pt>
                <c:pt idx="447">
                  <c:v>7.5614999999999997</c:v>
                </c:pt>
                <c:pt idx="448">
                  <c:v>7.61</c:v>
                </c:pt>
                <c:pt idx="449">
                  <c:v>7.8193999999999999</c:v>
                </c:pt>
                <c:pt idx="450">
                  <c:v>7.3360000000000003</c:v>
                </c:pt>
                <c:pt idx="451">
                  <c:v>7.7045000000000003</c:v>
                </c:pt>
                <c:pt idx="452">
                  <c:v>8.2865000000000002</c:v>
                </c:pt>
                <c:pt idx="453">
                  <c:v>9.7799999999999994</c:v>
                </c:pt>
                <c:pt idx="454">
                  <c:v>10.050000000000001</c:v>
                </c:pt>
                <c:pt idx="455">
                  <c:v>9.5250000000000004</c:v>
                </c:pt>
                <c:pt idx="456">
                  <c:v>10.1996</c:v>
                </c:pt>
                <c:pt idx="457">
                  <c:v>10.1165</c:v>
                </c:pt>
                <c:pt idx="458">
                  <c:v>9.5025999999999993</c:v>
                </c:pt>
                <c:pt idx="459">
                  <c:v>8.5274000000000001</c:v>
                </c:pt>
                <c:pt idx="460">
                  <c:v>7.9386000000000001</c:v>
                </c:pt>
                <c:pt idx="461">
                  <c:v>7.7140000000000004</c:v>
                </c:pt>
                <c:pt idx="462">
                  <c:v>7.7610000000000001</c:v>
                </c:pt>
                <c:pt idx="463">
                  <c:v>7.7770999999999999</c:v>
                </c:pt>
                <c:pt idx="464">
                  <c:v>7.5098000000000003</c:v>
                </c:pt>
                <c:pt idx="465">
                  <c:v>7.8149999999999995</c:v>
                </c:pt>
                <c:pt idx="466">
                  <c:v>7.4046000000000003</c:v>
                </c:pt>
                <c:pt idx="467">
                  <c:v>7.3979999999999997</c:v>
                </c:pt>
                <c:pt idx="468">
                  <c:v>7.6262999999999996</c:v>
                </c:pt>
                <c:pt idx="469">
                  <c:v>7.7153999999999998</c:v>
                </c:pt>
                <c:pt idx="470">
                  <c:v>7.2850000000000001</c:v>
                </c:pt>
                <c:pt idx="471">
                  <c:v>7.3890000000000002</c:v>
                </c:pt>
                <c:pt idx="472">
                  <c:v>7.67</c:v>
                </c:pt>
                <c:pt idx="473">
                  <c:v>7.6710000000000003</c:v>
                </c:pt>
                <c:pt idx="474">
                  <c:v>7.2972000000000001</c:v>
                </c:pt>
                <c:pt idx="475">
                  <c:v>7.3739999999999997</c:v>
                </c:pt>
                <c:pt idx="476">
                  <c:v>6.9630000000000001</c:v>
                </c:pt>
                <c:pt idx="477">
                  <c:v>6.9989999999999997</c:v>
                </c:pt>
                <c:pt idx="478">
                  <c:v>7.1032000000000002</c:v>
                </c:pt>
                <c:pt idx="479">
                  <c:v>6.6291000000000002</c:v>
                </c:pt>
                <c:pt idx="480">
                  <c:v>7.1855000000000002</c:v>
                </c:pt>
                <c:pt idx="481">
                  <c:v>6.9687000000000001</c:v>
                </c:pt>
                <c:pt idx="482">
                  <c:v>6.7743000000000002</c:v>
                </c:pt>
                <c:pt idx="483">
                  <c:v>6.5686</c:v>
                </c:pt>
                <c:pt idx="484">
                  <c:v>6.8021000000000003</c:v>
                </c:pt>
                <c:pt idx="485">
                  <c:v>6.7693000000000003</c:v>
                </c:pt>
                <c:pt idx="486">
                  <c:v>6.6909999999999998</c:v>
                </c:pt>
                <c:pt idx="487">
                  <c:v>6.9915000000000003</c:v>
                </c:pt>
                <c:pt idx="488">
                  <c:v>8.0967000000000002</c:v>
                </c:pt>
                <c:pt idx="489">
                  <c:v>7.9599000000000002</c:v>
                </c:pt>
                <c:pt idx="490">
                  <c:v>8.1089000000000002</c:v>
                </c:pt>
                <c:pt idx="491">
                  <c:v>8.09</c:v>
                </c:pt>
                <c:pt idx="492">
                  <c:v>7.8108000000000004</c:v>
                </c:pt>
                <c:pt idx="493">
                  <c:v>7.5062999999999995</c:v>
                </c:pt>
                <c:pt idx="494">
                  <c:v>7.673</c:v>
                </c:pt>
                <c:pt idx="495">
                  <c:v>7.7774000000000001</c:v>
                </c:pt>
                <c:pt idx="496">
                  <c:v>8.5229999999999997</c:v>
                </c:pt>
                <c:pt idx="497">
                  <c:v>8.1641999999999992</c:v>
                </c:pt>
                <c:pt idx="498">
                  <c:v>8.2586999999999993</c:v>
                </c:pt>
                <c:pt idx="499">
                  <c:v>8.4</c:v>
                </c:pt>
                <c:pt idx="500">
                  <c:v>8.3146000000000004</c:v>
                </c:pt>
                <c:pt idx="501">
                  <c:v>8.6736000000000004</c:v>
                </c:pt>
                <c:pt idx="502">
                  <c:v>8.9087999999999994</c:v>
                </c:pt>
                <c:pt idx="503">
                  <c:v>8.4734999999999996</c:v>
                </c:pt>
                <c:pt idx="504">
                  <c:v>8.9558999999999997</c:v>
                </c:pt>
                <c:pt idx="505">
                  <c:v>9.0245999999999995</c:v>
                </c:pt>
                <c:pt idx="506">
                  <c:v>9.2362000000000002</c:v>
                </c:pt>
                <c:pt idx="507">
                  <c:v>8.9681999999999995</c:v>
                </c:pt>
                <c:pt idx="508">
                  <c:v>10.0915</c:v>
                </c:pt>
                <c:pt idx="509">
                  <c:v>9.8805999999999994</c:v>
                </c:pt>
                <c:pt idx="510">
                  <c:v>9.8767999999999994</c:v>
                </c:pt>
                <c:pt idx="511">
                  <c:v>10.2799</c:v>
                </c:pt>
                <c:pt idx="512">
                  <c:v>10.027799999999999</c:v>
                </c:pt>
                <c:pt idx="513">
                  <c:v>10.0467</c:v>
                </c:pt>
                <c:pt idx="514">
                  <c:v>10.174200000000001</c:v>
                </c:pt>
                <c:pt idx="515">
                  <c:v>10.492599999999999</c:v>
                </c:pt>
                <c:pt idx="516">
                  <c:v>11.1206</c:v>
                </c:pt>
                <c:pt idx="517">
                  <c:v>10.755100000000001</c:v>
                </c:pt>
                <c:pt idx="518">
                  <c:v>10.5319</c:v>
                </c:pt>
                <c:pt idx="519">
                  <c:v>10.522399999999999</c:v>
                </c:pt>
                <c:pt idx="520">
                  <c:v>10.5723</c:v>
                </c:pt>
                <c:pt idx="521">
                  <c:v>10.637499999999999</c:v>
                </c:pt>
                <c:pt idx="522">
                  <c:v>10.7073</c:v>
                </c:pt>
                <c:pt idx="523">
                  <c:v>10.666600000000001</c:v>
                </c:pt>
                <c:pt idx="524">
                  <c:v>11.285299999999999</c:v>
                </c:pt>
                <c:pt idx="525">
                  <c:v>11.0395</c:v>
                </c:pt>
                <c:pt idx="526">
                  <c:v>11.062900000000001</c:v>
                </c:pt>
                <c:pt idx="527">
                  <c:v>11.570600000000001</c:v>
                </c:pt>
                <c:pt idx="528">
                  <c:v>11.647600000000001</c:v>
                </c:pt>
                <c:pt idx="529">
                  <c:v>11.6585</c:v>
                </c:pt>
                <c:pt idx="530">
                  <c:v>12.132099999999999</c:v>
                </c:pt>
                <c:pt idx="531">
                  <c:v>11.9107</c:v>
                </c:pt>
                <c:pt idx="532">
                  <c:v>12.1525</c:v>
                </c:pt>
                <c:pt idx="533">
                  <c:v>12.168799999999999</c:v>
                </c:pt>
                <c:pt idx="534">
                  <c:v>12.6808</c:v>
                </c:pt>
                <c:pt idx="535">
                  <c:v>13.2799</c:v>
                </c:pt>
                <c:pt idx="536">
                  <c:v>13.854900000000001</c:v>
                </c:pt>
                <c:pt idx="537">
                  <c:v>13.8224</c:v>
                </c:pt>
                <c:pt idx="538">
                  <c:v>14.448</c:v>
                </c:pt>
                <c:pt idx="539">
                  <c:v>15.468500000000001</c:v>
                </c:pt>
                <c:pt idx="540">
                  <c:v>15.890700000000001</c:v>
                </c:pt>
                <c:pt idx="541">
                  <c:v>15.871499999999999</c:v>
                </c:pt>
                <c:pt idx="542">
                  <c:v>14.767300000000001</c:v>
                </c:pt>
                <c:pt idx="543">
                  <c:v>14.2302</c:v>
                </c:pt>
                <c:pt idx="544">
                  <c:v>15.708600000000001</c:v>
                </c:pt>
                <c:pt idx="545">
                  <c:v>14.726599999999999</c:v>
                </c:pt>
                <c:pt idx="546">
                  <c:v>13.8787</c:v>
                </c:pt>
                <c:pt idx="547">
                  <c:v>14.731299999999999</c:v>
                </c:pt>
                <c:pt idx="548">
                  <c:v>13.7225</c:v>
                </c:pt>
                <c:pt idx="549">
                  <c:v>13.4741</c:v>
                </c:pt>
                <c:pt idx="550">
                  <c:v>14.093999999999999</c:v>
                </c:pt>
                <c:pt idx="551">
                  <c:v>13.7401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442-4338-9A6A-B7D135BB99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6214432"/>
        <c:axId val="1336216392"/>
      </c:lineChart>
      <c:dateAx>
        <c:axId val="13362144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6216392"/>
        <c:crosses val="autoZero"/>
        <c:auto val="1"/>
        <c:lblOffset val="100"/>
        <c:baseTimeUnit val="months"/>
      </c:dateAx>
      <c:valAx>
        <c:axId val="133621639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6214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FRED Treasury vs JIBAR vs</a:t>
            </a:r>
            <a:r>
              <a:rPr lang="en-GB" baseline="0"/>
              <a:t> JIBAR3M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'RiskFree Calcs'!$B$2</c:f>
              <c:strCache>
                <c:ptCount val="1"/>
                <c:pt idx="0">
                  <c:v>JIBAR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'RiskFree Calcs'!$B$3:$B$219</c:f>
              <c:numCache>
                <c:formatCode>#,##0.0000</c:formatCode>
                <c:ptCount val="217"/>
                <c:pt idx="0">
                  <c:v>16.5</c:v>
                </c:pt>
                <c:pt idx="1">
                  <c:v>15.029</c:v>
                </c:pt>
                <c:pt idx="2">
                  <c:v>14.1</c:v>
                </c:pt>
                <c:pt idx="3">
                  <c:v>14.097</c:v>
                </c:pt>
                <c:pt idx="4">
                  <c:v>13.403</c:v>
                </c:pt>
                <c:pt idx="5">
                  <c:v>12.144</c:v>
                </c:pt>
                <c:pt idx="6">
                  <c:v>12.119</c:v>
                </c:pt>
                <c:pt idx="7">
                  <c:v>11.294</c:v>
                </c:pt>
                <c:pt idx="8">
                  <c:v>10.994</c:v>
                </c:pt>
                <c:pt idx="9">
                  <c:v>10.975</c:v>
                </c:pt>
                <c:pt idx="10">
                  <c:v>10.968999999999999</c:v>
                </c:pt>
                <c:pt idx="11">
                  <c:v>9.9309999999999992</c:v>
                </c:pt>
                <c:pt idx="12">
                  <c:v>9.9190000000000005</c:v>
                </c:pt>
                <c:pt idx="13">
                  <c:v>9.9749999999999996</c:v>
                </c:pt>
                <c:pt idx="14">
                  <c:v>9.9879999999999995</c:v>
                </c:pt>
                <c:pt idx="15">
                  <c:v>10.256</c:v>
                </c:pt>
                <c:pt idx="16">
                  <c:v>10.256</c:v>
                </c:pt>
                <c:pt idx="17">
                  <c:v>10.281000000000001</c:v>
                </c:pt>
                <c:pt idx="18">
                  <c:v>10.256</c:v>
                </c:pt>
                <c:pt idx="19">
                  <c:v>10.25</c:v>
                </c:pt>
                <c:pt idx="20">
                  <c:v>10.359</c:v>
                </c:pt>
                <c:pt idx="21">
                  <c:v>10.343999999999999</c:v>
                </c:pt>
                <c:pt idx="22">
                  <c:v>10.35</c:v>
                </c:pt>
                <c:pt idx="23">
                  <c:v>10.343999999999999</c:v>
                </c:pt>
                <c:pt idx="24">
                  <c:v>10.343999999999999</c:v>
                </c:pt>
                <c:pt idx="25">
                  <c:v>10.417</c:v>
                </c:pt>
                <c:pt idx="26">
                  <c:v>10.5</c:v>
                </c:pt>
                <c:pt idx="27">
                  <c:v>10.489000000000001</c:v>
                </c:pt>
                <c:pt idx="28">
                  <c:v>9.5779999999999994</c:v>
                </c:pt>
                <c:pt idx="29">
                  <c:v>9.26</c:v>
                </c:pt>
                <c:pt idx="30">
                  <c:v>9.2639999999999993</c:v>
                </c:pt>
                <c:pt idx="31">
                  <c:v>8.7729999999999997</c:v>
                </c:pt>
                <c:pt idx="32">
                  <c:v>8.8000000000000007</c:v>
                </c:pt>
                <c:pt idx="33">
                  <c:v>8.9</c:v>
                </c:pt>
                <c:pt idx="34">
                  <c:v>9.2449999999999992</c:v>
                </c:pt>
                <c:pt idx="35">
                  <c:v>9.75</c:v>
                </c:pt>
                <c:pt idx="36">
                  <c:v>9.782</c:v>
                </c:pt>
                <c:pt idx="37">
                  <c:v>10.728999999999999</c:v>
                </c:pt>
                <c:pt idx="38">
                  <c:v>11.029</c:v>
                </c:pt>
                <c:pt idx="39">
                  <c:v>11.308999999999999</c:v>
                </c:pt>
                <c:pt idx="40">
                  <c:v>11.695</c:v>
                </c:pt>
                <c:pt idx="41">
                  <c:v>11.917999999999999</c:v>
                </c:pt>
                <c:pt idx="42">
                  <c:v>12.105</c:v>
                </c:pt>
                <c:pt idx="43">
                  <c:v>12.808999999999999</c:v>
                </c:pt>
                <c:pt idx="44">
                  <c:v>13.1</c:v>
                </c:pt>
                <c:pt idx="45">
                  <c:v>12.975</c:v>
                </c:pt>
                <c:pt idx="46">
                  <c:v>13.032999999999999</c:v>
                </c:pt>
                <c:pt idx="47">
                  <c:v>12.962999999999999</c:v>
                </c:pt>
                <c:pt idx="48">
                  <c:v>13</c:v>
                </c:pt>
                <c:pt idx="49">
                  <c:v>12.944000000000001</c:v>
                </c:pt>
                <c:pt idx="50">
                  <c:v>12.944000000000001</c:v>
                </c:pt>
                <c:pt idx="51">
                  <c:v>12.906000000000001</c:v>
                </c:pt>
                <c:pt idx="52">
                  <c:v>11.488</c:v>
                </c:pt>
                <c:pt idx="53">
                  <c:v>11.372</c:v>
                </c:pt>
                <c:pt idx="54">
                  <c:v>10.656000000000001</c:v>
                </c:pt>
                <c:pt idx="55">
                  <c:v>9.4440000000000008</c:v>
                </c:pt>
                <c:pt idx="56">
                  <c:v>8.0500000000000007</c:v>
                </c:pt>
                <c:pt idx="57">
                  <c:v>7.8940000000000001</c:v>
                </c:pt>
                <c:pt idx="58">
                  <c:v>7.6909999999999998</c:v>
                </c:pt>
                <c:pt idx="59">
                  <c:v>7.7130000000000001</c:v>
                </c:pt>
                <c:pt idx="60">
                  <c:v>7.7560000000000002</c:v>
                </c:pt>
                <c:pt idx="61">
                  <c:v>7.6630000000000003</c:v>
                </c:pt>
                <c:pt idx="62">
                  <c:v>7.6379999999999999</c:v>
                </c:pt>
                <c:pt idx="63">
                  <c:v>7.694</c:v>
                </c:pt>
                <c:pt idx="64">
                  <c:v>7.7439999999999998</c:v>
                </c:pt>
                <c:pt idx="65">
                  <c:v>7.7569999999999997</c:v>
                </c:pt>
                <c:pt idx="66">
                  <c:v>7.2210000000000001</c:v>
                </c:pt>
                <c:pt idx="67">
                  <c:v>7.1790000000000003</c:v>
                </c:pt>
                <c:pt idx="68">
                  <c:v>7.2750000000000004</c:v>
                </c:pt>
                <c:pt idx="69">
                  <c:v>7.2430000000000003</c:v>
                </c:pt>
                <c:pt idx="70">
                  <c:v>7.2960000000000003</c:v>
                </c:pt>
                <c:pt idx="71">
                  <c:v>7.3</c:v>
                </c:pt>
                <c:pt idx="72">
                  <c:v>7.2930000000000001</c:v>
                </c:pt>
                <c:pt idx="73">
                  <c:v>7.35</c:v>
                </c:pt>
                <c:pt idx="74">
                  <c:v>6.8390000000000004</c:v>
                </c:pt>
                <c:pt idx="75">
                  <c:v>6.8390000000000004</c:v>
                </c:pt>
                <c:pt idx="76">
                  <c:v>6.843</c:v>
                </c:pt>
                <c:pt idx="77">
                  <c:v>6.8609999999999998</c:v>
                </c:pt>
                <c:pt idx="78">
                  <c:v>6.8680000000000003</c:v>
                </c:pt>
                <c:pt idx="79">
                  <c:v>6.85</c:v>
                </c:pt>
                <c:pt idx="80">
                  <c:v>6.875</c:v>
                </c:pt>
                <c:pt idx="81">
                  <c:v>6.8710000000000004</c:v>
                </c:pt>
                <c:pt idx="82">
                  <c:v>6.8639999999999999</c:v>
                </c:pt>
                <c:pt idx="83">
                  <c:v>6.85</c:v>
                </c:pt>
                <c:pt idx="84">
                  <c:v>6.9</c:v>
                </c:pt>
                <c:pt idx="85">
                  <c:v>6.8920000000000003</c:v>
                </c:pt>
                <c:pt idx="86">
                  <c:v>6.9</c:v>
                </c:pt>
                <c:pt idx="87">
                  <c:v>6.9</c:v>
                </c:pt>
                <c:pt idx="88">
                  <c:v>7.306</c:v>
                </c:pt>
                <c:pt idx="89">
                  <c:v>7.4130000000000003</c:v>
                </c:pt>
                <c:pt idx="90">
                  <c:v>7.9640000000000004</c:v>
                </c:pt>
                <c:pt idx="91">
                  <c:v>8.0310000000000006</c:v>
                </c:pt>
                <c:pt idx="92">
                  <c:v>8.4760000000000009</c:v>
                </c:pt>
                <c:pt idx="93">
                  <c:v>8.4120000000000008</c:v>
                </c:pt>
                <c:pt idx="94">
                  <c:v>8.9779999999999998</c:v>
                </c:pt>
                <c:pt idx="95">
                  <c:v>9.1</c:v>
                </c:pt>
                <c:pt idx="96">
                  <c:v>8.9540000000000006</c:v>
                </c:pt>
                <c:pt idx="97">
                  <c:v>9.0500000000000007</c:v>
                </c:pt>
                <c:pt idx="98">
                  <c:v>9.0419999999999998</c:v>
                </c:pt>
                <c:pt idx="99">
                  <c:v>9.1750000000000007</c:v>
                </c:pt>
                <c:pt idx="100">
                  <c:v>9.4920000000000009</c:v>
                </c:pt>
                <c:pt idx="101">
                  <c:v>9.6039999999999992</c:v>
                </c:pt>
                <c:pt idx="102">
                  <c:v>10.004</c:v>
                </c:pt>
                <c:pt idx="103">
                  <c:v>10.113</c:v>
                </c:pt>
                <c:pt idx="104">
                  <c:v>10.525</c:v>
                </c:pt>
                <c:pt idx="105">
                  <c:v>10.596</c:v>
                </c:pt>
                <c:pt idx="106">
                  <c:v>11.175000000000001</c:v>
                </c:pt>
                <c:pt idx="107">
                  <c:v>11.2</c:v>
                </c:pt>
                <c:pt idx="108">
                  <c:v>11.146000000000001</c:v>
                </c:pt>
                <c:pt idx="109">
                  <c:v>11.282999999999999</c:v>
                </c:pt>
                <c:pt idx="110">
                  <c:v>11.65</c:v>
                </c:pt>
                <c:pt idx="111">
                  <c:v>12.2</c:v>
                </c:pt>
                <c:pt idx="112">
                  <c:v>12.15</c:v>
                </c:pt>
                <c:pt idx="113">
                  <c:v>12</c:v>
                </c:pt>
                <c:pt idx="114">
                  <c:v>11.95</c:v>
                </c:pt>
                <c:pt idx="115">
                  <c:v>12.033329999999999</c:v>
                </c:pt>
                <c:pt idx="116">
                  <c:v>12.1</c:v>
                </c:pt>
                <c:pt idx="117">
                  <c:v>11.85</c:v>
                </c:pt>
                <c:pt idx="118">
                  <c:v>11.35</c:v>
                </c:pt>
                <c:pt idx="119">
                  <c:v>11.10833</c:v>
                </c:pt>
                <c:pt idx="120">
                  <c:v>9.9875000000000007</c:v>
                </c:pt>
                <c:pt idx="121">
                  <c:v>9.3375000000000004</c:v>
                </c:pt>
                <c:pt idx="122">
                  <c:v>8.65</c:v>
                </c:pt>
                <c:pt idx="123">
                  <c:v>7.2</c:v>
                </c:pt>
                <c:pt idx="124">
                  <c:v>7.3916700000000004</c:v>
                </c:pt>
                <c:pt idx="125">
                  <c:v>7.4749999999999996</c:v>
                </c:pt>
                <c:pt idx="126">
                  <c:v>6.8916700000000004</c:v>
                </c:pt>
                <c:pt idx="127">
                  <c:v>6.9083300000000003</c:v>
                </c:pt>
                <c:pt idx="128">
                  <c:v>6.9375</c:v>
                </c:pt>
                <c:pt idx="129">
                  <c:v>6.85</c:v>
                </c:pt>
                <c:pt idx="130">
                  <c:v>6.9416700000000002</c:v>
                </c:pt>
                <c:pt idx="131">
                  <c:v>6.95</c:v>
                </c:pt>
                <c:pt idx="132">
                  <c:v>6.95</c:v>
                </c:pt>
                <c:pt idx="133">
                  <c:v>6.44</c:v>
                </c:pt>
                <c:pt idx="134">
                  <c:v>6.4249999999999998</c:v>
                </c:pt>
                <c:pt idx="135">
                  <c:v>6.4349999999999996</c:v>
                </c:pt>
                <c:pt idx="136">
                  <c:v>6.4349999999999996</c:v>
                </c:pt>
                <c:pt idx="137">
                  <c:v>6.4450000000000003</c:v>
                </c:pt>
                <c:pt idx="138">
                  <c:v>6.2949999999999999</c:v>
                </c:pt>
                <c:pt idx="139">
                  <c:v>5.87</c:v>
                </c:pt>
                <c:pt idx="140">
                  <c:v>5.7450000000000001</c:v>
                </c:pt>
                <c:pt idx="141">
                  <c:v>5.43</c:v>
                </c:pt>
                <c:pt idx="142">
                  <c:v>5.44</c:v>
                </c:pt>
                <c:pt idx="143">
                  <c:v>5.46</c:v>
                </c:pt>
                <c:pt idx="144">
                  <c:v>5.4950000000000001</c:v>
                </c:pt>
                <c:pt idx="145">
                  <c:v>5.5</c:v>
                </c:pt>
                <c:pt idx="146">
                  <c:v>5.5</c:v>
                </c:pt>
                <c:pt idx="147">
                  <c:v>5.5</c:v>
                </c:pt>
                <c:pt idx="148">
                  <c:v>5.5</c:v>
                </c:pt>
                <c:pt idx="149">
                  <c:v>5.4950000000000001</c:v>
                </c:pt>
                <c:pt idx="150">
                  <c:v>5.4989999999999997</c:v>
                </c:pt>
                <c:pt idx="151">
                  <c:v>5.4550000000000001</c:v>
                </c:pt>
                <c:pt idx="152">
                  <c:v>5.44</c:v>
                </c:pt>
                <c:pt idx="153">
                  <c:v>5.3949999999999996</c:v>
                </c:pt>
                <c:pt idx="154">
                  <c:v>5.4740000000000002</c:v>
                </c:pt>
                <c:pt idx="155">
                  <c:v>5.4874999999999998</c:v>
                </c:pt>
                <c:pt idx="156">
                  <c:v>5.4850000000000003</c:v>
                </c:pt>
                <c:pt idx="157">
                  <c:v>5.4850000000000003</c:v>
                </c:pt>
                <c:pt idx="158">
                  <c:v>5.49</c:v>
                </c:pt>
                <c:pt idx="159">
                  <c:v>5.5</c:v>
                </c:pt>
                <c:pt idx="160">
                  <c:v>5.5</c:v>
                </c:pt>
                <c:pt idx="161">
                  <c:v>4.95</c:v>
                </c:pt>
                <c:pt idx="162">
                  <c:v>4.9437499999999996</c:v>
                </c:pt>
                <c:pt idx="163">
                  <c:v>4.95</c:v>
                </c:pt>
                <c:pt idx="164">
                  <c:v>4.9312500000000004</c:v>
                </c:pt>
                <c:pt idx="165">
                  <c:v>4.9312500000000004</c:v>
                </c:pt>
                <c:pt idx="166">
                  <c:v>5.0187499999999998</c:v>
                </c:pt>
                <c:pt idx="167">
                  <c:v>4.9812500000000002</c:v>
                </c:pt>
                <c:pt idx="168">
                  <c:v>4.9916700000000001</c:v>
                </c:pt>
                <c:pt idx="169">
                  <c:v>5.0250000000000004</c:v>
                </c:pt>
                <c:pt idx="170">
                  <c:v>5.0250000000000004</c:v>
                </c:pt>
                <c:pt idx="171">
                  <c:v>5.0250000000000004</c:v>
                </c:pt>
                <c:pt idx="172">
                  <c:v>5.05</c:v>
                </c:pt>
                <c:pt idx="173">
                  <c:v>5.05</c:v>
                </c:pt>
                <c:pt idx="174">
                  <c:v>5.0666700000000002</c:v>
                </c:pt>
                <c:pt idx="175">
                  <c:v>5.0750000000000002</c:v>
                </c:pt>
                <c:pt idx="176">
                  <c:v>5.0750000000000002</c:v>
                </c:pt>
                <c:pt idx="177">
                  <c:v>5.0666700000000002</c:v>
                </c:pt>
                <c:pt idx="178">
                  <c:v>5.0999999999999996</c:v>
                </c:pt>
                <c:pt idx="179">
                  <c:v>5.5750000000000002</c:v>
                </c:pt>
                <c:pt idx="180">
                  <c:v>5.5750000000000002</c:v>
                </c:pt>
                <c:pt idx="181">
                  <c:v>5.625</c:v>
                </c:pt>
                <c:pt idx="182">
                  <c:v>5.6749999999999998</c:v>
                </c:pt>
                <c:pt idx="183">
                  <c:v>5.7</c:v>
                </c:pt>
                <c:pt idx="184">
                  <c:v>5.7249999999999996</c:v>
                </c:pt>
                <c:pt idx="185">
                  <c:v>5.8250000000000002</c:v>
                </c:pt>
                <c:pt idx="186">
                  <c:v>6.0083299999999999</c:v>
                </c:pt>
                <c:pt idx="187">
                  <c:v>6.0250000000000004</c:v>
                </c:pt>
                <c:pt idx="188">
                  <c:v>5.9666699999999997</c:v>
                </c:pt>
                <c:pt idx="189">
                  <c:v>5.9249999999999998</c:v>
                </c:pt>
                <c:pt idx="190">
                  <c:v>5.9583300000000001</c:v>
                </c:pt>
                <c:pt idx="191">
                  <c:v>5.9333299999999998</c:v>
                </c:pt>
                <c:pt idx="192">
                  <c:v>5.9333299999999998</c:v>
                </c:pt>
                <c:pt idx="193">
                  <c:v>5.95</c:v>
                </c:pt>
                <c:pt idx="194">
                  <c:v>5.95</c:v>
                </c:pt>
                <c:pt idx="195">
                  <c:v>5.95</c:v>
                </c:pt>
                <c:pt idx="196">
                  <c:v>5.9583300000000001</c:v>
                </c:pt>
                <c:pt idx="197">
                  <c:v>6.1333299999999999</c:v>
                </c:pt>
                <c:pt idx="198">
                  <c:v>6.125</c:v>
                </c:pt>
                <c:pt idx="199">
                  <c:v>6.1333299999999999</c:v>
                </c:pt>
                <c:pt idx="200">
                  <c:v>6.1416700000000004</c:v>
                </c:pt>
                <c:pt idx="201">
                  <c:v>6.2666700000000004</c:v>
                </c:pt>
                <c:pt idx="202">
                  <c:v>6.3916700000000004</c:v>
                </c:pt>
                <c:pt idx="203">
                  <c:v>6.75</c:v>
                </c:pt>
                <c:pt idx="204">
                  <c:v>6.7916699999999999</c:v>
                </c:pt>
                <c:pt idx="205">
                  <c:v>7.0333300000000003</c:v>
                </c:pt>
                <c:pt idx="206">
                  <c:v>7.0750000000000002</c:v>
                </c:pt>
                <c:pt idx="207">
                  <c:v>7.0833300000000001</c:v>
                </c:pt>
                <c:pt idx="208">
                  <c:v>7.1</c:v>
                </c:pt>
                <c:pt idx="209">
                  <c:v>7.1</c:v>
                </c:pt>
                <c:pt idx="210">
                  <c:v>7.1166700000000001</c:v>
                </c:pt>
                <c:pt idx="211">
                  <c:v>7.1166700000000001</c:v>
                </c:pt>
                <c:pt idx="212">
                  <c:v>7.1083299999999996</c:v>
                </c:pt>
                <c:pt idx="213">
                  <c:v>7.1166700000000001</c:v>
                </c:pt>
                <c:pt idx="214">
                  <c:v>7.1166700000000001</c:v>
                </c:pt>
                <c:pt idx="215">
                  <c:v>7.1166700000000001</c:v>
                </c:pt>
                <c:pt idx="216">
                  <c:v>7.0833300000000001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FF-4DB1-8D69-EBD872F365AB}"/>
            </c:ext>
          </c:extLst>
        </c:ser>
        <c:ser>
          <c:idx val="1"/>
          <c:order val="1"/>
          <c:tx>
            <c:strRef>
              <c:f>'RiskFree Calcs'!$C$2</c:f>
              <c:strCache>
                <c:ptCount val="1"/>
                <c:pt idx="0">
                  <c:v>JIBAR3Mnth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'RiskFree Calcs'!$C$3:$C$219</c:f>
              <c:numCache>
                <c:formatCode>#,##0.0000</c:formatCode>
                <c:ptCount val="217"/>
                <c:pt idx="0">
                  <c:v>15.9</c:v>
                </c:pt>
                <c:pt idx="1">
                  <c:v>14.894</c:v>
                </c:pt>
                <c:pt idx="2">
                  <c:v>14.125</c:v>
                </c:pt>
                <c:pt idx="3">
                  <c:v>14.010999999999999</c:v>
                </c:pt>
                <c:pt idx="4">
                  <c:v>13.467000000000001</c:v>
                </c:pt>
                <c:pt idx="5">
                  <c:v>12.092000000000001</c:v>
                </c:pt>
                <c:pt idx="6">
                  <c:v>12.053000000000001</c:v>
                </c:pt>
                <c:pt idx="7">
                  <c:v>11.347</c:v>
                </c:pt>
                <c:pt idx="8">
                  <c:v>11.278</c:v>
                </c:pt>
                <c:pt idx="9">
                  <c:v>11.294</c:v>
                </c:pt>
                <c:pt idx="10">
                  <c:v>11.239000000000001</c:v>
                </c:pt>
                <c:pt idx="11">
                  <c:v>10.15</c:v>
                </c:pt>
                <c:pt idx="12">
                  <c:v>10.086</c:v>
                </c:pt>
                <c:pt idx="13">
                  <c:v>10.097</c:v>
                </c:pt>
                <c:pt idx="14">
                  <c:v>10.074999999999999</c:v>
                </c:pt>
                <c:pt idx="15">
                  <c:v>10.458</c:v>
                </c:pt>
                <c:pt idx="16">
                  <c:v>10.442</c:v>
                </c:pt>
                <c:pt idx="17">
                  <c:v>10.381</c:v>
                </c:pt>
                <c:pt idx="18">
                  <c:v>10.404999999999999</c:v>
                </c:pt>
                <c:pt idx="19">
                  <c:v>10.356</c:v>
                </c:pt>
                <c:pt idx="20">
                  <c:v>10.569000000000001</c:v>
                </c:pt>
                <c:pt idx="21">
                  <c:v>10.542</c:v>
                </c:pt>
                <c:pt idx="22">
                  <c:v>10.531000000000001</c:v>
                </c:pt>
                <c:pt idx="23">
                  <c:v>10.513999999999999</c:v>
                </c:pt>
                <c:pt idx="24">
                  <c:v>10.497999999999999</c:v>
                </c:pt>
                <c:pt idx="25">
                  <c:v>10.595000000000001</c:v>
                </c:pt>
                <c:pt idx="26">
                  <c:v>10.69</c:v>
                </c:pt>
                <c:pt idx="27">
                  <c:v>10.715</c:v>
                </c:pt>
                <c:pt idx="28">
                  <c:v>9.8800000000000008</c:v>
                </c:pt>
                <c:pt idx="29">
                  <c:v>9.6449999999999996</c:v>
                </c:pt>
                <c:pt idx="30">
                  <c:v>9.6590000000000007</c:v>
                </c:pt>
                <c:pt idx="31">
                  <c:v>9.0180000000000007</c:v>
                </c:pt>
                <c:pt idx="32">
                  <c:v>9.1359999999999992</c:v>
                </c:pt>
                <c:pt idx="33">
                  <c:v>9.1639999999999997</c:v>
                </c:pt>
                <c:pt idx="34">
                  <c:v>9.782</c:v>
                </c:pt>
                <c:pt idx="35">
                  <c:v>10.214</c:v>
                </c:pt>
                <c:pt idx="36">
                  <c:v>10.291</c:v>
                </c:pt>
                <c:pt idx="37">
                  <c:v>11.032999999999999</c:v>
                </c:pt>
                <c:pt idx="38">
                  <c:v>11.427</c:v>
                </c:pt>
                <c:pt idx="39">
                  <c:v>11.824999999999999</c:v>
                </c:pt>
                <c:pt idx="40">
                  <c:v>12.022</c:v>
                </c:pt>
                <c:pt idx="41">
                  <c:v>12.214</c:v>
                </c:pt>
                <c:pt idx="42">
                  <c:v>12.433999999999999</c:v>
                </c:pt>
                <c:pt idx="43">
                  <c:v>12.991</c:v>
                </c:pt>
                <c:pt idx="44">
                  <c:v>13.516999999999999</c:v>
                </c:pt>
                <c:pt idx="45">
                  <c:v>13.477</c:v>
                </c:pt>
                <c:pt idx="46">
                  <c:v>13.484999999999999</c:v>
                </c:pt>
                <c:pt idx="47">
                  <c:v>13.45</c:v>
                </c:pt>
                <c:pt idx="48">
                  <c:v>13.444000000000001</c:v>
                </c:pt>
                <c:pt idx="49">
                  <c:v>13.419</c:v>
                </c:pt>
                <c:pt idx="50">
                  <c:v>13.419</c:v>
                </c:pt>
                <c:pt idx="51">
                  <c:v>13.063000000000001</c:v>
                </c:pt>
                <c:pt idx="52">
                  <c:v>11.555999999999999</c:v>
                </c:pt>
                <c:pt idx="53">
                  <c:v>11.009</c:v>
                </c:pt>
                <c:pt idx="54">
                  <c:v>10.513</c:v>
                </c:pt>
                <c:pt idx="55">
                  <c:v>9.1809999999999992</c:v>
                </c:pt>
                <c:pt idx="56">
                  <c:v>8.0220000000000002</c:v>
                </c:pt>
                <c:pt idx="57">
                  <c:v>7.5</c:v>
                </c:pt>
                <c:pt idx="58">
                  <c:v>7.7249999999999996</c:v>
                </c:pt>
                <c:pt idx="59">
                  <c:v>7.9249999999999998</c:v>
                </c:pt>
                <c:pt idx="60">
                  <c:v>7.984</c:v>
                </c:pt>
                <c:pt idx="61">
                  <c:v>8.0530000000000008</c:v>
                </c:pt>
                <c:pt idx="62">
                  <c:v>8.0809999999999995</c:v>
                </c:pt>
                <c:pt idx="63">
                  <c:v>8.1029999999999998</c:v>
                </c:pt>
                <c:pt idx="64">
                  <c:v>8.1059999999999999</c:v>
                </c:pt>
                <c:pt idx="65">
                  <c:v>8.0500000000000007</c:v>
                </c:pt>
                <c:pt idx="66">
                  <c:v>7.4039999999999999</c:v>
                </c:pt>
                <c:pt idx="67">
                  <c:v>7.25</c:v>
                </c:pt>
                <c:pt idx="68">
                  <c:v>7.45</c:v>
                </c:pt>
                <c:pt idx="69">
                  <c:v>7.45</c:v>
                </c:pt>
                <c:pt idx="70">
                  <c:v>7.4710000000000001</c:v>
                </c:pt>
                <c:pt idx="71">
                  <c:v>7.5209999999999999</c:v>
                </c:pt>
                <c:pt idx="72">
                  <c:v>7.5</c:v>
                </c:pt>
                <c:pt idx="73">
                  <c:v>7.55</c:v>
                </c:pt>
                <c:pt idx="74">
                  <c:v>6.95</c:v>
                </c:pt>
                <c:pt idx="75">
                  <c:v>6.9429999999999996</c:v>
                </c:pt>
                <c:pt idx="76">
                  <c:v>6.9539999999999997</c:v>
                </c:pt>
                <c:pt idx="77">
                  <c:v>7</c:v>
                </c:pt>
                <c:pt idx="78">
                  <c:v>7.0039999999999996</c:v>
                </c:pt>
                <c:pt idx="79">
                  <c:v>6.9569999999999999</c:v>
                </c:pt>
                <c:pt idx="80">
                  <c:v>7.1210000000000004</c:v>
                </c:pt>
                <c:pt idx="81">
                  <c:v>7.1639999999999997</c:v>
                </c:pt>
                <c:pt idx="82">
                  <c:v>7.05</c:v>
                </c:pt>
                <c:pt idx="83">
                  <c:v>7.05</c:v>
                </c:pt>
                <c:pt idx="84">
                  <c:v>7.0919999999999996</c:v>
                </c:pt>
                <c:pt idx="85">
                  <c:v>7.0919999999999996</c:v>
                </c:pt>
                <c:pt idx="86">
                  <c:v>7.0789999999999997</c:v>
                </c:pt>
                <c:pt idx="87">
                  <c:v>7.0789999999999997</c:v>
                </c:pt>
                <c:pt idx="88">
                  <c:v>7.5410000000000004</c:v>
                </c:pt>
                <c:pt idx="89">
                  <c:v>7.8879999999999999</c:v>
                </c:pt>
                <c:pt idx="90">
                  <c:v>8.2240000000000002</c:v>
                </c:pt>
                <c:pt idx="91">
                  <c:v>8.3130000000000006</c:v>
                </c:pt>
                <c:pt idx="92">
                  <c:v>8.73</c:v>
                </c:pt>
                <c:pt idx="93">
                  <c:v>8.9179999999999993</c:v>
                </c:pt>
                <c:pt idx="94">
                  <c:v>9.1760000000000002</c:v>
                </c:pt>
                <c:pt idx="95">
                  <c:v>9.3040000000000003</c:v>
                </c:pt>
                <c:pt idx="96">
                  <c:v>9.0749999999999993</c:v>
                </c:pt>
                <c:pt idx="97">
                  <c:v>9.1790000000000003</c:v>
                </c:pt>
                <c:pt idx="98">
                  <c:v>9.2080000000000002</c:v>
                </c:pt>
                <c:pt idx="99">
                  <c:v>9.3539999999999992</c:v>
                </c:pt>
                <c:pt idx="100">
                  <c:v>9.7750000000000004</c:v>
                </c:pt>
                <c:pt idx="101">
                  <c:v>9.9130000000000003</c:v>
                </c:pt>
                <c:pt idx="102">
                  <c:v>10.163</c:v>
                </c:pt>
                <c:pt idx="103">
                  <c:v>10.212999999999999</c:v>
                </c:pt>
                <c:pt idx="104">
                  <c:v>10.712999999999999</c:v>
                </c:pt>
                <c:pt idx="105">
                  <c:v>11.079000000000001</c:v>
                </c:pt>
                <c:pt idx="106">
                  <c:v>11.25</c:v>
                </c:pt>
                <c:pt idx="107">
                  <c:v>11.292</c:v>
                </c:pt>
                <c:pt idx="108">
                  <c:v>11.321</c:v>
                </c:pt>
                <c:pt idx="109">
                  <c:v>11.375</c:v>
                </c:pt>
                <c:pt idx="110">
                  <c:v>11.871</c:v>
                </c:pt>
                <c:pt idx="111">
                  <c:v>12.574999999999999</c:v>
                </c:pt>
                <c:pt idx="112">
                  <c:v>12.375</c:v>
                </c:pt>
                <c:pt idx="113">
                  <c:v>12.225</c:v>
                </c:pt>
                <c:pt idx="114">
                  <c:v>12.074999999999999</c:v>
                </c:pt>
                <c:pt idx="115">
                  <c:v>12.05</c:v>
                </c:pt>
                <c:pt idx="116">
                  <c:v>12.35</c:v>
                </c:pt>
                <c:pt idx="117">
                  <c:v>12.05833</c:v>
                </c:pt>
                <c:pt idx="118">
                  <c:v>11.425000000000001</c:v>
                </c:pt>
                <c:pt idx="119">
                  <c:v>10.925000000000001</c:v>
                </c:pt>
                <c:pt idx="120">
                  <c:v>9.75</c:v>
                </c:pt>
                <c:pt idx="121">
                  <c:v>8.8041699999999992</c:v>
                </c:pt>
                <c:pt idx="122">
                  <c:v>8.2375000000000007</c:v>
                </c:pt>
                <c:pt idx="123">
                  <c:v>7.1833299999999998</c:v>
                </c:pt>
                <c:pt idx="124">
                  <c:v>7.5750000000000002</c:v>
                </c:pt>
                <c:pt idx="125">
                  <c:v>7.6749999999999998</c:v>
                </c:pt>
                <c:pt idx="126">
                  <c:v>7.1333299999999999</c:v>
                </c:pt>
                <c:pt idx="127">
                  <c:v>7.0166700000000004</c:v>
                </c:pt>
                <c:pt idx="128">
                  <c:v>7.2416700000000001</c:v>
                </c:pt>
                <c:pt idx="129">
                  <c:v>7.2249999999999996</c:v>
                </c:pt>
                <c:pt idx="130">
                  <c:v>7.2291699999999999</c:v>
                </c:pt>
                <c:pt idx="131">
                  <c:v>7.19</c:v>
                </c:pt>
                <c:pt idx="132">
                  <c:v>7.1849999999999996</c:v>
                </c:pt>
                <c:pt idx="133">
                  <c:v>6.67</c:v>
                </c:pt>
                <c:pt idx="134">
                  <c:v>6.6</c:v>
                </c:pt>
                <c:pt idx="135">
                  <c:v>6.61</c:v>
                </c:pt>
                <c:pt idx="136">
                  <c:v>6.6150000000000002</c:v>
                </c:pt>
                <c:pt idx="137">
                  <c:v>6.5650000000000004</c:v>
                </c:pt>
                <c:pt idx="138">
                  <c:v>6.375</c:v>
                </c:pt>
                <c:pt idx="139">
                  <c:v>6.0250000000000004</c:v>
                </c:pt>
                <c:pt idx="140">
                  <c:v>5.915</c:v>
                </c:pt>
                <c:pt idx="141">
                  <c:v>5.55</c:v>
                </c:pt>
                <c:pt idx="142">
                  <c:v>5.55</c:v>
                </c:pt>
                <c:pt idx="143">
                  <c:v>5.5750000000000002</c:v>
                </c:pt>
                <c:pt idx="144">
                  <c:v>5.5750000000000002</c:v>
                </c:pt>
                <c:pt idx="145">
                  <c:v>5.5750000000000002</c:v>
                </c:pt>
                <c:pt idx="146">
                  <c:v>5.5750000000000002</c:v>
                </c:pt>
                <c:pt idx="147">
                  <c:v>5.5750000000000002</c:v>
                </c:pt>
                <c:pt idx="148">
                  <c:v>5.5750000000000002</c:v>
                </c:pt>
                <c:pt idx="149">
                  <c:v>5.5750000000000002</c:v>
                </c:pt>
                <c:pt idx="150">
                  <c:v>5.5750000000000002</c:v>
                </c:pt>
                <c:pt idx="151">
                  <c:v>5.5750000000000002</c:v>
                </c:pt>
                <c:pt idx="152">
                  <c:v>5.5750000000000002</c:v>
                </c:pt>
                <c:pt idx="153">
                  <c:v>5.5750000000000002</c:v>
                </c:pt>
                <c:pt idx="154">
                  <c:v>5.5949999999999998</c:v>
                </c:pt>
                <c:pt idx="155">
                  <c:v>5.5960000000000001</c:v>
                </c:pt>
                <c:pt idx="156">
                  <c:v>5.6</c:v>
                </c:pt>
                <c:pt idx="157">
                  <c:v>5.6</c:v>
                </c:pt>
                <c:pt idx="158">
                  <c:v>5.6</c:v>
                </c:pt>
                <c:pt idx="159">
                  <c:v>5.6</c:v>
                </c:pt>
                <c:pt idx="160">
                  <c:v>5.6050000000000004</c:v>
                </c:pt>
                <c:pt idx="161">
                  <c:v>5.0750000000000002</c:v>
                </c:pt>
                <c:pt idx="162">
                  <c:v>5.0750000000000002</c:v>
                </c:pt>
                <c:pt idx="163">
                  <c:v>5.0625</c:v>
                </c:pt>
                <c:pt idx="164">
                  <c:v>5.0750000000000002</c:v>
                </c:pt>
                <c:pt idx="165">
                  <c:v>5.125</c:v>
                </c:pt>
                <c:pt idx="166">
                  <c:v>5.125</c:v>
                </c:pt>
                <c:pt idx="167">
                  <c:v>5.0812499999999998</c:v>
                </c:pt>
                <c:pt idx="168">
                  <c:v>5.0833300000000001</c:v>
                </c:pt>
                <c:pt idx="169">
                  <c:v>5.125</c:v>
                </c:pt>
                <c:pt idx="170">
                  <c:v>5.125</c:v>
                </c:pt>
                <c:pt idx="171">
                  <c:v>5.125</c:v>
                </c:pt>
                <c:pt idx="172">
                  <c:v>5.15</c:v>
                </c:pt>
                <c:pt idx="173">
                  <c:v>5.1416700000000004</c:v>
                </c:pt>
                <c:pt idx="174">
                  <c:v>5.1333299999999999</c:v>
                </c:pt>
                <c:pt idx="175">
                  <c:v>5.1333299999999999</c:v>
                </c:pt>
                <c:pt idx="176">
                  <c:v>5.1416700000000004</c:v>
                </c:pt>
                <c:pt idx="177">
                  <c:v>5.1916700000000002</c:v>
                </c:pt>
                <c:pt idx="178">
                  <c:v>5.2166699999999997</c:v>
                </c:pt>
                <c:pt idx="179">
                  <c:v>5.6749999999999998</c:v>
                </c:pt>
                <c:pt idx="180">
                  <c:v>5.6749999999999998</c:v>
                </c:pt>
                <c:pt idx="181">
                  <c:v>5.7249999999999996</c:v>
                </c:pt>
                <c:pt idx="182">
                  <c:v>5.7750000000000004</c:v>
                </c:pt>
                <c:pt idx="183">
                  <c:v>5.8</c:v>
                </c:pt>
                <c:pt idx="184">
                  <c:v>5.8250000000000002</c:v>
                </c:pt>
                <c:pt idx="185">
                  <c:v>5.9583300000000001</c:v>
                </c:pt>
                <c:pt idx="186">
                  <c:v>6.1083299999999996</c:v>
                </c:pt>
                <c:pt idx="187">
                  <c:v>6.1333299999999999</c:v>
                </c:pt>
                <c:pt idx="188">
                  <c:v>6.0750000000000002</c:v>
                </c:pt>
                <c:pt idx="189">
                  <c:v>6.0833300000000001</c:v>
                </c:pt>
                <c:pt idx="190">
                  <c:v>6.125</c:v>
                </c:pt>
                <c:pt idx="191">
                  <c:v>6.1</c:v>
                </c:pt>
                <c:pt idx="192">
                  <c:v>6.1</c:v>
                </c:pt>
                <c:pt idx="193">
                  <c:v>6.1083299999999996</c:v>
                </c:pt>
                <c:pt idx="194">
                  <c:v>6.1166700000000001</c:v>
                </c:pt>
                <c:pt idx="195">
                  <c:v>6.1333299999999999</c:v>
                </c:pt>
                <c:pt idx="196">
                  <c:v>6.1416700000000004</c:v>
                </c:pt>
                <c:pt idx="197">
                  <c:v>6.3</c:v>
                </c:pt>
                <c:pt idx="198">
                  <c:v>6.3</c:v>
                </c:pt>
                <c:pt idx="199">
                  <c:v>6.3083299999999998</c:v>
                </c:pt>
                <c:pt idx="200">
                  <c:v>6.3166700000000002</c:v>
                </c:pt>
                <c:pt idx="201">
                  <c:v>6.5166700000000004</c:v>
                </c:pt>
                <c:pt idx="202">
                  <c:v>6.625</c:v>
                </c:pt>
                <c:pt idx="203">
                  <c:v>6.9833299999999996</c:v>
                </c:pt>
                <c:pt idx="204">
                  <c:v>7</c:v>
                </c:pt>
                <c:pt idx="205">
                  <c:v>7.2333299999999996</c:v>
                </c:pt>
                <c:pt idx="206">
                  <c:v>7.3</c:v>
                </c:pt>
                <c:pt idx="207">
                  <c:v>7.3166700000000002</c:v>
                </c:pt>
                <c:pt idx="208">
                  <c:v>7.3583299999999996</c:v>
                </c:pt>
                <c:pt idx="209">
                  <c:v>7.35</c:v>
                </c:pt>
                <c:pt idx="210">
                  <c:v>7.3583299999999996</c:v>
                </c:pt>
                <c:pt idx="211">
                  <c:v>7.3583299999999996</c:v>
                </c:pt>
                <c:pt idx="212">
                  <c:v>7.3583299999999996</c:v>
                </c:pt>
                <c:pt idx="213">
                  <c:v>7.3583299999999996</c:v>
                </c:pt>
                <c:pt idx="214">
                  <c:v>7.3583299999999996</c:v>
                </c:pt>
                <c:pt idx="215">
                  <c:v>7.3666700000000001</c:v>
                </c:pt>
                <c:pt idx="216">
                  <c:v>7.3250000000000002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FF-4DB1-8D69-EBD872F365AB}"/>
            </c:ext>
          </c:extLst>
        </c:ser>
        <c:ser>
          <c:idx val="2"/>
          <c:order val="2"/>
          <c:tx>
            <c:strRef>
              <c:f>'RiskFree Calcs'!$D$2</c:f>
              <c:strCache>
                <c:ptCount val="1"/>
                <c:pt idx="0">
                  <c:v>FRED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'RiskFree Calcs'!$D$3:$D$219</c:f>
              <c:numCache>
                <c:formatCode>General</c:formatCode>
                <c:ptCount val="217"/>
                <c:pt idx="0">
                  <c:v>15.54</c:v>
                </c:pt>
                <c:pt idx="1">
                  <c:v>14.62</c:v>
                </c:pt>
                <c:pt idx="2">
                  <c:v>13.75</c:v>
                </c:pt>
                <c:pt idx="3">
                  <c:v>13.52</c:v>
                </c:pt>
                <c:pt idx="4">
                  <c:v>13.26</c:v>
                </c:pt>
                <c:pt idx="5">
                  <c:v>12.1</c:v>
                </c:pt>
                <c:pt idx="6">
                  <c:v>11.68</c:v>
                </c:pt>
                <c:pt idx="7">
                  <c:v>11.17</c:v>
                </c:pt>
                <c:pt idx="8">
                  <c:v>10.76</c:v>
                </c:pt>
                <c:pt idx="9">
                  <c:v>10.71</c:v>
                </c:pt>
                <c:pt idx="10">
                  <c:v>10.7</c:v>
                </c:pt>
                <c:pt idx="11">
                  <c:v>10.16</c:v>
                </c:pt>
                <c:pt idx="12">
                  <c:v>9.7799999999999994</c:v>
                </c:pt>
                <c:pt idx="13">
                  <c:v>9.85</c:v>
                </c:pt>
                <c:pt idx="14">
                  <c:v>9.8800000000000008</c:v>
                </c:pt>
                <c:pt idx="15">
                  <c:v>10.220000000000001</c:v>
                </c:pt>
                <c:pt idx="16">
                  <c:v>10.28</c:v>
                </c:pt>
                <c:pt idx="17">
                  <c:v>10.23</c:v>
                </c:pt>
                <c:pt idx="18">
                  <c:v>10.15</c:v>
                </c:pt>
                <c:pt idx="19">
                  <c:v>10.16</c:v>
                </c:pt>
                <c:pt idx="20">
                  <c:v>10.19</c:v>
                </c:pt>
                <c:pt idx="21">
                  <c:v>10.220000000000001</c:v>
                </c:pt>
                <c:pt idx="22">
                  <c:v>10.199999999999999</c:v>
                </c:pt>
                <c:pt idx="23">
                  <c:v>10.15</c:v>
                </c:pt>
                <c:pt idx="24">
                  <c:v>10.119999999999999</c:v>
                </c:pt>
                <c:pt idx="25">
                  <c:v>10.17</c:v>
                </c:pt>
                <c:pt idx="26">
                  <c:v>10.34</c:v>
                </c:pt>
                <c:pt idx="27">
                  <c:v>10.38</c:v>
                </c:pt>
                <c:pt idx="28">
                  <c:v>9.99</c:v>
                </c:pt>
                <c:pt idx="29">
                  <c:v>9.5299999999999994</c:v>
                </c:pt>
                <c:pt idx="30">
                  <c:v>9.3699999999999992</c:v>
                </c:pt>
                <c:pt idx="31">
                  <c:v>9.24</c:v>
                </c:pt>
                <c:pt idx="32">
                  <c:v>8.8699999999999992</c:v>
                </c:pt>
                <c:pt idx="33">
                  <c:v>8.76</c:v>
                </c:pt>
                <c:pt idx="34">
                  <c:v>9.1999999999999993</c:v>
                </c:pt>
                <c:pt idx="35">
                  <c:v>9.44</c:v>
                </c:pt>
                <c:pt idx="36">
                  <c:v>9.43</c:v>
                </c:pt>
                <c:pt idx="37">
                  <c:v>9.92</c:v>
                </c:pt>
                <c:pt idx="38">
                  <c:v>10.6</c:v>
                </c:pt>
                <c:pt idx="39">
                  <c:v>11.16</c:v>
                </c:pt>
                <c:pt idx="40">
                  <c:v>11.44</c:v>
                </c:pt>
                <c:pt idx="41">
                  <c:v>11.37</c:v>
                </c:pt>
                <c:pt idx="42">
                  <c:v>11.43</c:v>
                </c:pt>
                <c:pt idx="43">
                  <c:v>12.11</c:v>
                </c:pt>
                <c:pt idx="44">
                  <c:v>12.61</c:v>
                </c:pt>
                <c:pt idx="45">
                  <c:v>12.17</c:v>
                </c:pt>
                <c:pt idx="46">
                  <c:v>12.27</c:v>
                </c:pt>
                <c:pt idx="47">
                  <c:v>12.34</c:v>
                </c:pt>
                <c:pt idx="48">
                  <c:v>12.63</c:v>
                </c:pt>
                <c:pt idx="49">
                  <c:v>12.73</c:v>
                </c:pt>
                <c:pt idx="50">
                  <c:v>12.74</c:v>
                </c:pt>
                <c:pt idx="51">
                  <c:v>12.55</c:v>
                </c:pt>
                <c:pt idx="52">
                  <c:v>11.21</c:v>
                </c:pt>
                <c:pt idx="53">
                  <c:v>10.89</c:v>
                </c:pt>
                <c:pt idx="54">
                  <c:v>10.25</c:v>
                </c:pt>
                <c:pt idx="55">
                  <c:v>9.42</c:v>
                </c:pt>
                <c:pt idx="56">
                  <c:v>8.2200000000000006</c:v>
                </c:pt>
                <c:pt idx="57">
                  <c:v>7.69</c:v>
                </c:pt>
                <c:pt idx="58">
                  <c:v>7.31</c:v>
                </c:pt>
                <c:pt idx="59">
                  <c:v>7.6</c:v>
                </c:pt>
                <c:pt idx="60">
                  <c:v>7.51</c:v>
                </c:pt>
                <c:pt idx="61">
                  <c:v>7.72</c:v>
                </c:pt>
                <c:pt idx="62">
                  <c:v>7.77</c:v>
                </c:pt>
                <c:pt idx="63">
                  <c:v>7.71</c:v>
                </c:pt>
                <c:pt idx="64">
                  <c:v>7.83</c:v>
                </c:pt>
                <c:pt idx="65">
                  <c:v>7.89</c:v>
                </c:pt>
                <c:pt idx="66">
                  <c:v>7.44</c:v>
                </c:pt>
                <c:pt idx="67">
                  <c:v>7.12</c:v>
                </c:pt>
                <c:pt idx="68">
                  <c:v>7.28</c:v>
                </c:pt>
                <c:pt idx="69">
                  <c:v>7.25</c:v>
                </c:pt>
                <c:pt idx="70">
                  <c:v>7.27</c:v>
                </c:pt>
                <c:pt idx="71">
                  <c:v>7.29</c:v>
                </c:pt>
                <c:pt idx="72">
                  <c:v>7.23</c:v>
                </c:pt>
                <c:pt idx="73">
                  <c:v>7.2</c:v>
                </c:pt>
                <c:pt idx="74">
                  <c:v>6.95</c:v>
                </c:pt>
                <c:pt idx="75">
                  <c:v>6.75</c:v>
                </c:pt>
                <c:pt idx="76">
                  <c:v>6.76</c:v>
                </c:pt>
                <c:pt idx="77">
                  <c:v>6.73</c:v>
                </c:pt>
                <c:pt idx="78">
                  <c:v>6.72</c:v>
                </c:pt>
                <c:pt idx="79">
                  <c:v>6.74</c:v>
                </c:pt>
                <c:pt idx="80">
                  <c:v>6.79</c:v>
                </c:pt>
                <c:pt idx="81">
                  <c:v>6.89</c:v>
                </c:pt>
                <c:pt idx="82">
                  <c:v>6.82</c:v>
                </c:pt>
                <c:pt idx="83">
                  <c:v>6.74</c:v>
                </c:pt>
                <c:pt idx="84">
                  <c:v>6.68</c:v>
                </c:pt>
                <c:pt idx="85">
                  <c:v>6.53</c:v>
                </c:pt>
                <c:pt idx="86">
                  <c:v>6.65</c:v>
                </c:pt>
                <c:pt idx="87">
                  <c:v>6.8</c:v>
                </c:pt>
                <c:pt idx="88">
                  <c:v>7.11</c:v>
                </c:pt>
                <c:pt idx="89">
                  <c:v>7.28</c:v>
                </c:pt>
                <c:pt idx="90">
                  <c:v>7.69</c:v>
                </c:pt>
                <c:pt idx="91">
                  <c:v>7.75</c:v>
                </c:pt>
                <c:pt idx="92">
                  <c:v>8.2200000000000006</c:v>
                </c:pt>
                <c:pt idx="93">
                  <c:v>8.23</c:v>
                </c:pt>
                <c:pt idx="94">
                  <c:v>8.39</c:v>
                </c:pt>
                <c:pt idx="95">
                  <c:v>8.6999999999999993</c:v>
                </c:pt>
                <c:pt idx="96">
                  <c:v>8.66</c:v>
                </c:pt>
                <c:pt idx="97">
                  <c:v>8.2799999999999994</c:v>
                </c:pt>
                <c:pt idx="98">
                  <c:v>8.2799999999999994</c:v>
                </c:pt>
                <c:pt idx="99">
                  <c:v>8.5</c:v>
                </c:pt>
                <c:pt idx="100">
                  <c:v>9.02</c:v>
                </c:pt>
                <c:pt idx="101">
                  <c:v>9.0299999999999994</c:v>
                </c:pt>
                <c:pt idx="102">
                  <c:v>9.1300000000000008</c:v>
                </c:pt>
                <c:pt idx="103">
                  <c:v>9.31</c:v>
                </c:pt>
                <c:pt idx="104">
                  <c:v>9.77</c:v>
                </c:pt>
                <c:pt idx="105">
                  <c:v>10.220000000000001</c:v>
                </c:pt>
                <c:pt idx="106">
                  <c:v>10.48</c:v>
                </c:pt>
                <c:pt idx="107">
                  <c:v>10.47</c:v>
                </c:pt>
                <c:pt idx="108">
                  <c:v>10.32</c:v>
                </c:pt>
                <c:pt idx="109">
                  <c:v>10.18</c:v>
                </c:pt>
                <c:pt idx="110">
                  <c:v>10.27</c:v>
                </c:pt>
                <c:pt idx="111">
                  <c:v>10.6</c:v>
                </c:pt>
                <c:pt idx="112">
                  <c:v>11.42</c:v>
                </c:pt>
                <c:pt idx="113">
                  <c:v>11.38</c:v>
                </c:pt>
                <c:pt idx="114">
                  <c:v>11.35</c:v>
                </c:pt>
                <c:pt idx="115">
                  <c:v>11.15</c:v>
                </c:pt>
                <c:pt idx="116">
                  <c:v>10.93</c:v>
                </c:pt>
                <c:pt idx="117">
                  <c:v>10.85</c:v>
                </c:pt>
                <c:pt idx="118">
                  <c:v>10.77</c:v>
                </c:pt>
                <c:pt idx="119">
                  <c:v>10.66</c:v>
                </c:pt>
                <c:pt idx="120">
                  <c:v>9.2200000000000006</c:v>
                </c:pt>
                <c:pt idx="121">
                  <c:v>8.6199999999999992</c:v>
                </c:pt>
                <c:pt idx="122">
                  <c:v>8.2799999999999994</c:v>
                </c:pt>
                <c:pt idx="123">
                  <c:v>7.68</c:v>
                </c:pt>
                <c:pt idx="124">
                  <c:v>7.23</c:v>
                </c:pt>
                <c:pt idx="125">
                  <c:v>7.39</c:v>
                </c:pt>
                <c:pt idx="126">
                  <c:v>7.16</c:v>
                </c:pt>
                <c:pt idx="127">
                  <c:v>6.94</c:v>
                </c:pt>
                <c:pt idx="128">
                  <c:v>6.95</c:v>
                </c:pt>
                <c:pt idx="129">
                  <c:v>7.01</c:v>
                </c:pt>
                <c:pt idx="130">
                  <c:v>7.07</c:v>
                </c:pt>
                <c:pt idx="131">
                  <c:v>7.11</c:v>
                </c:pt>
                <c:pt idx="132">
                  <c:v>7.08</c:v>
                </c:pt>
                <c:pt idx="133">
                  <c:v>6.95</c:v>
                </c:pt>
                <c:pt idx="134">
                  <c:v>6.59</c:v>
                </c:pt>
                <c:pt idx="135">
                  <c:v>6.58</c:v>
                </c:pt>
                <c:pt idx="136">
                  <c:v>6.54</c:v>
                </c:pt>
                <c:pt idx="137">
                  <c:v>6.48</c:v>
                </c:pt>
                <c:pt idx="138">
                  <c:v>6.42</c:v>
                </c:pt>
                <c:pt idx="139">
                  <c:v>6.08</c:v>
                </c:pt>
                <c:pt idx="140">
                  <c:v>5.97</c:v>
                </c:pt>
                <c:pt idx="141">
                  <c:v>5.65</c:v>
                </c:pt>
                <c:pt idx="142">
                  <c:v>5.59</c:v>
                </c:pt>
                <c:pt idx="143">
                  <c:v>5.54</c:v>
                </c:pt>
                <c:pt idx="144">
                  <c:v>5.53</c:v>
                </c:pt>
                <c:pt idx="145">
                  <c:v>5.5</c:v>
                </c:pt>
                <c:pt idx="146">
                  <c:v>5.46</c:v>
                </c:pt>
                <c:pt idx="147">
                  <c:v>5.45</c:v>
                </c:pt>
                <c:pt idx="148">
                  <c:v>5.46</c:v>
                </c:pt>
                <c:pt idx="149">
                  <c:v>5.49</c:v>
                </c:pt>
                <c:pt idx="150">
                  <c:v>5.49</c:v>
                </c:pt>
                <c:pt idx="151">
                  <c:v>5.49</c:v>
                </c:pt>
                <c:pt idx="152">
                  <c:v>5.49</c:v>
                </c:pt>
                <c:pt idx="153">
                  <c:v>5.49</c:v>
                </c:pt>
                <c:pt idx="154">
                  <c:v>5.46</c:v>
                </c:pt>
                <c:pt idx="155">
                  <c:v>5.47</c:v>
                </c:pt>
                <c:pt idx="156">
                  <c:v>5.5</c:v>
                </c:pt>
                <c:pt idx="157">
                  <c:v>5.54</c:v>
                </c:pt>
                <c:pt idx="158">
                  <c:v>5.56</c:v>
                </c:pt>
                <c:pt idx="159">
                  <c:v>5.56</c:v>
                </c:pt>
                <c:pt idx="160">
                  <c:v>5.58</c:v>
                </c:pt>
                <c:pt idx="161">
                  <c:v>5.37</c:v>
                </c:pt>
                <c:pt idx="162">
                  <c:v>5.05</c:v>
                </c:pt>
                <c:pt idx="163">
                  <c:v>4.9400000000000004</c:v>
                </c:pt>
                <c:pt idx="164">
                  <c:v>4.9400000000000004</c:v>
                </c:pt>
                <c:pt idx="165">
                  <c:v>4.93</c:v>
                </c:pt>
                <c:pt idx="166">
                  <c:v>4.99</c:v>
                </c:pt>
                <c:pt idx="167">
                  <c:v>5.0599999999999996</c:v>
                </c:pt>
                <c:pt idx="168">
                  <c:v>5.04</c:v>
                </c:pt>
                <c:pt idx="169">
                  <c:v>5.05</c:v>
                </c:pt>
                <c:pt idx="170">
                  <c:v>5.12</c:v>
                </c:pt>
                <c:pt idx="171">
                  <c:v>5.03</c:v>
                </c:pt>
                <c:pt idx="172">
                  <c:v>5.12</c:v>
                </c:pt>
                <c:pt idx="173">
                  <c:v>5.12</c:v>
                </c:pt>
                <c:pt idx="174">
                  <c:v>5.09</c:v>
                </c:pt>
                <c:pt idx="175">
                  <c:v>5.0599999999999996</c:v>
                </c:pt>
                <c:pt idx="176">
                  <c:v>5.04</c:v>
                </c:pt>
                <c:pt idx="177">
                  <c:v>5.07</c:v>
                </c:pt>
                <c:pt idx="178">
                  <c:v>5.14</c:v>
                </c:pt>
                <c:pt idx="179">
                  <c:v>5.22</c:v>
                </c:pt>
                <c:pt idx="180">
                  <c:v>5.56</c:v>
                </c:pt>
                <c:pt idx="181">
                  <c:v>5.73</c:v>
                </c:pt>
                <c:pt idx="182">
                  <c:v>5.74</c:v>
                </c:pt>
                <c:pt idx="183">
                  <c:v>5.74</c:v>
                </c:pt>
                <c:pt idx="184">
                  <c:v>5.79</c:v>
                </c:pt>
                <c:pt idx="185">
                  <c:v>6.03</c:v>
                </c:pt>
                <c:pt idx="186">
                  <c:v>6.01</c:v>
                </c:pt>
                <c:pt idx="187">
                  <c:v>6</c:v>
                </c:pt>
                <c:pt idx="188">
                  <c:v>5.9</c:v>
                </c:pt>
                <c:pt idx="189">
                  <c:v>5.84</c:v>
                </c:pt>
                <c:pt idx="190">
                  <c:v>6.04</c:v>
                </c:pt>
                <c:pt idx="191">
                  <c:v>6</c:v>
                </c:pt>
                <c:pt idx="192">
                  <c:v>5.88</c:v>
                </c:pt>
                <c:pt idx="193">
                  <c:v>5.8</c:v>
                </c:pt>
                <c:pt idx="194">
                  <c:v>5.8</c:v>
                </c:pt>
                <c:pt idx="195">
                  <c:v>5.73</c:v>
                </c:pt>
                <c:pt idx="196">
                  <c:v>5.76</c:v>
                </c:pt>
                <c:pt idx="197">
                  <c:v>6.03</c:v>
                </c:pt>
                <c:pt idx="198">
                  <c:v>6.16</c:v>
                </c:pt>
                <c:pt idx="199">
                  <c:v>6.24</c:v>
                </c:pt>
                <c:pt idx="200">
                  <c:v>6.16</c:v>
                </c:pt>
                <c:pt idx="201">
                  <c:v>6.33</c:v>
                </c:pt>
                <c:pt idx="202">
                  <c:v>6.74</c:v>
                </c:pt>
                <c:pt idx="203">
                  <c:v>6.86</c:v>
                </c:pt>
                <c:pt idx="204">
                  <c:v>6.93</c:v>
                </c:pt>
                <c:pt idx="205">
                  <c:v>7.04</c:v>
                </c:pt>
                <c:pt idx="206">
                  <c:v>7.18</c:v>
                </c:pt>
                <c:pt idx="207">
                  <c:v>7.16</c:v>
                </c:pt>
                <c:pt idx="208">
                  <c:v>7.2</c:v>
                </c:pt>
                <c:pt idx="209">
                  <c:v>7.35</c:v>
                </c:pt>
                <c:pt idx="210">
                  <c:v>7.3</c:v>
                </c:pt>
                <c:pt idx="211">
                  <c:v>7.29</c:v>
                </c:pt>
                <c:pt idx="212">
                  <c:v>7.35</c:v>
                </c:pt>
                <c:pt idx="213">
                  <c:v>7.48</c:v>
                </c:pt>
                <c:pt idx="214">
                  <c:v>7.61</c:v>
                </c:pt>
                <c:pt idx="215">
                  <c:v>#N/A</c:v>
                </c:pt>
                <c:pt idx="21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FF-4DB1-8D69-EBD872F36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6217176"/>
        <c:axId val="1336217568"/>
      </c:lineChart>
      <c:catAx>
        <c:axId val="13362171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6217568"/>
        <c:crosses val="autoZero"/>
        <c:auto val="1"/>
        <c:lblAlgn val="ctr"/>
        <c:lblOffset val="100"/>
        <c:noMultiLvlLbl val="0"/>
      </c:catAx>
      <c:valAx>
        <c:axId val="133621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6217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0" i="0" baseline="0">
                <a:effectLst/>
              </a:rPr>
              <a:t>FRED 10Yr Gov Bonds vs JSE ALBI Interest / Average</a:t>
            </a:r>
            <a:endParaRPr lang="en-GB">
              <a:effectLst/>
            </a:endParaRPr>
          </a:p>
        </c:rich>
      </c:tx>
      <c:layout>
        <c:manualLayout>
          <c:xMode val="edge"/>
          <c:yMode val="edge"/>
          <c:x val="0.17560528877670359"/>
          <c:y val="2.777772346791967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'Fixed Income Calcs'!$B$2</c:f>
              <c:strCache>
                <c:ptCount val="1"/>
                <c:pt idx="0">
                  <c:v>Interest Yield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'Fixed Income Calcs'!$A$3:$A$219</c:f>
              <c:numCache>
                <c:formatCode>d\-mmm\-yy</c:formatCode>
                <c:ptCount val="217"/>
                <c:pt idx="0">
                  <c:v>36219</c:v>
                </c:pt>
                <c:pt idx="1">
                  <c:v>36250</c:v>
                </c:pt>
                <c:pt idx="2">
                  <c:v>36280</c:v>
                </c:pt>
                <c:pt idx="3">
                  <c:v>36311</c:v>
                </c:pt>
                <c:pt idx="4">
                  <c:v>36341</c:v>
                </c:pt>
                <c:pt idx="5">
                  <c:v>36372</c:v>
                </c:pt>
                <c:pt idx="6">
                  <c:v>36403</c:v>
                </c:pt>
                <c:pt idx="7">
                  <c:v>36433</c:v>
                </c:pt>
                <c:pt idx="8">
                  <c:v>36464</c:v>
                </c:pt>
                <c:pt idx="9">
                  <c:v>36494</c:v>
                </c:pt>
                <c:pt idx="10">
                  <c:v>36525</c:v>
                </c:pt>
                <c:pt idx="11">
                  <c:v>36556</c:v>
                </c:pt>
                <c:pt idx="12">
                  <c:v>36585</c:v>
                </c:pt>
                <c:pt idx="13">
                  <c:v>36616</c:v>
                </c:pt>
                <c:pt idx="14">
                  <c:v>36646</c:v>
                </c:pt>
                <c:pt idx="15">
                  <c:v>36677</c:v>
                </c:pt>
                <c:pt idx="16">
                  <c:v>36707</c:v>
                </c:pt>
                <c:pt idx="17">
                  <c:v>36738</c:v>
                </c:pt>
                <c:pt idx="18">
                  <c:v>36769</c:v>
                </c:pt>
                <c:pt idx="19">
                  <c:v>36799</c:v>
                </c:pt>
                <c:pt idx="20">
                  <c:v>36830</c:v>
                </c:pt>
                <c:pt idx="21">
                  <c:v>36860</c:v>
                </c:pt>
                <c:pt idx="22">
                  <c:v>36891</c:v>
                </c:pt>
                <c:pt idx="23">
                  <c:v>36922</c:v>
                </c:pt>
                <c:pt idx="24">
                  <c:v>36950</c:v>
                </c:pt>
                <c:pt idx="25">
                  <c:v>36981</c:v>
                </c:pt>
                <c:pt idx="26">
                  <c:v>37011</c:v>
                </c:pt>
                <c:pt idx="27">
                  <c:v>37042</c:v>
                </c:pt>
                <c:pt idx="28">
                  <c:v>37072</c:v>
                </c:pt>
                <c:pt idx="29">
                  <c:v>37103</c:v>
                </c:pt>
                <c:pt idx="30">
                  <c:v>37134</c:v>
                </c:pt>
                <c:pt idx="31">
                  <c:v>37164</c:v>
                </c:pt>
                <c:pt idx="32">
                  <c:v>37195</c:v>
                </c:pt>
                <c:pt idx="33">
                  <c:v>37225</c:v>
                </c:pt>
                <c:pt idx="34">
                  <c:v>37256</c:v>
                </c:pt>
                <c:pt idx="35">
                  <c:v>37287</c:v>
                </c:pt>
                <c:pt idx="36">
                  <c:v>37315</c:v>
                </c:pt>
                <c:pt idx="37">
                  <c:v>37346</c:v>
                </c:pt>
                <c:pt idx="38">
                  <c:v>37376</c:v>
                </c:pt>
                <c:pt idx="39">
                  <c:v>37407</c:v>
                </c:pt>
                <c:pt idx="40">
                  <c:v>37437</c:v>
                </c:pt>
                <c:pt idx="41">
                  <c:v>37468</c:v>
                </c:pt>
                <c:pt idx="42">
                  <c:v>37499</c:v>
                </c:pt>
                <c:pt idx="43">
                  <c:v>37529</c:v>
                </c:pt>
                <c:pt idx="44">
                  <c:v>37560</c:v>
                </c:pt>
                <c:pt idx="45">
                  <c:v>37590</c:v>
                </c:pt>
                <c:pt idx="46">
                  <c:v>37621</c:v>
                </c:pt>
                <c:pt idx="47">
                  <c:v>37652</c:v>
                </c:pt>
                <c:pt idx="48">
                  <c:v>37680</c:v>
                </c:pt>
                <c:pt idx="49">
                  <c:v>37711</c:v>
                </c:pt>
                <c:pt idx="50">
                  <c:v>37741</c:v>
                </c:pt>
                <c:pt idx="51">
                  <c:v>37772</c:v>
                </c:pt>
                <c:pt idx="52">
                  <c:v>37802</c:v>
                </c:pt>
                <c:pt idx="53">
                  <c:v>37833</c:v>
                </c:pt>
                <c:pt idx="54">
                  <c:v>37864</c:v>
                </c:pt>
                <c:pt idx="55">
                  <c:v>37894</c:v>
                </c:pt>
                <c:pt idx="56">
                  <c:v>37925</c:v>
                </c:pt>
                <c:pt idx="57">
                  <c:v>37955</c:v>
                </c:pt>
                <c:pt idx="58">
                  <c:v>37986</c:v>
                </c:pt>
                <c:pt idx="59">
                  <c:v>38017</c:v>
                </c:pt>
                <c:pt idx="60">
                  <c:v>38046</c:v>
                </c:pt>
                <c:pt idx="61">
                  <c:v>38077</c:v>
                </c:pt>
                <c:pt idx="62">
                  <c:v>38107</c:v>
                </c:pt>
                <c:pt idx="63">
                  <c:v>38138</c:v>
                </c:pt>
                <c:pt idx="64">
                  <c:v>38168</c:v>
                </c:pt>
                <c:pt idx="65">
                  <c:v>38199</c:v>
                </c:pt>
                <c:pt idx="66">
                  <c:v>38230</c:v>
                </c:pt>
                <c:pt idx="67">
                  <c:v>38260</c:v>
                </c:pt>
                <c:pt idx="68">
                  <c:v>38291</c:v>
                </c:pt>
                <c:pt idx="69">
                  <c:v>38321</c:v>
                </c:pt>
                <c:pt idx="70">
                  <c:v>38352</c:v>
                </c:pt>
                <c:pt idx="71">
                  <c:v>38383</c:v>
                </c:pt>
                <c:pt idx="72">
                  <c:v>38411</c:v>
                </c:pt>
                <c:pt idx="73">
                  <c:v>38442</c:v>
                </c:pt>
                <c:pt idx="74">
                  <c:v>38472</c:v>
                </c:pt>
                <c:pt idx="75">
                  <c:v>38503</c:v>
                </c:pt>
                <c:pt idx="76">
                  <c:v>38533</c:v>
                </c:pt>
                <c:pt idx="77">
                  <c:v>38564</c:v>
                </c:pt>
                <c:pt idx="78">
                  <c:v>38595</c:v>
                </c:pt>
                <c:pt idx="79">
                  <c:v>38625</c:v>
                </c:pt>
                <c:pt idx="80">
                  <c:v>38656</c:v>
                </c:pt>
                <c:pt idx="81">
                  <c:v>38686</c:v>
                </c:pt>
                <c:pt idx="82">
                  <c:v>38717</c:v>
                </c:pt>
                <c:pt idx="83">
                  <c:v>38748</c:v>
                </c:pt>
                <c:pt idx="84">
                  <c:v>38776</c:v>
                </c:pt>
                <c:pt idx="85">
                  <c:v>38807</c:v>
                </c:pt>
                <c:pt idx="86">
                  <c:v>38837</c:v>
                </c:pt>
                <c:pt idx="87">
                  <c:v>38868</c:v>
                </c:pt>
                <c:pt idx="88">
                  <c:v>38898</c:v>
                </c:pt>
                <c:pt idx="89">
                  <c:v>38929</c:v>
                </c:pt>
                <c:pt idx="90">
                  <c:v>38960</c:v>
                </c:pt>
                <c:pt idx="91">
                  <c:v>38990</c:v>
                </c:pt>
                <c:pt idx="92">
                  <c:v>39021</c:v>
                </c:pt>
                <c:pt idx="93">
                  <c:v>39051</c:v>
                </c:pt>
                <c:pt idx="94">
                  <c:v>39082</c:v>
                </c:pt>
                <c:pt idx="95">
                  <c:v>39113</c:v>
                </c:pt>
                <c:pt idx="96">
                  <c:v>39141</c:v>
                </c:pt>
                <c:pt idx="97">
                  <c:v>39172</c:v>
                </c:pt>
                <c:pt idx="98">
                  <c:v>39202</c:v>
                </c:pt>
                <c:pt idx="99">
                  <c:v>39233</c:v>
                </c:pt>
                <c:pt idx="100">
                  <c:v>39263</c:v>
                </c:pt>
                <c:pt idx="101">
                  <c:v>39294</c:v>
                </c:pt>
                <c:pt idx="102">
                  <c:v>39325</c:v>
                </c:pt>
                <c:pt idx="103">
                  <c:v>39355</c:v>
                </c:pt>
                <c:pt idx="104">
                  <c:v>39386</c:v>
                </c:pt>
                <c:pt idx="105">
                  <c:v>39416</c:v>
                </c:pt>
                <c:pt idx="106">
                  <c:v>39447</c:v>
                </c:pt>
                <c:pt idx="107">
                  <c:v>39478</c:v>
                </c:pt>
                <c:pt idx="108">
                  <c:v>39507</c:v>
                </c:pt>
                <c:pt idx="109">
                  <c:v>39538</c:v>
                </c:pt>
                <c:pt idx="110">
                  <c:v>39568</c:v>
                </c:pt>
                <c:pt idx="111">
                  <c:v>39599</c:v>
                </c:pt>
                <c:pt idx="112">
                  <c:v>39629</c:v>
                </c:pt>
                <c:pt idx="113">
                  <c:v>39660</c:v>
                </c:pt>
                <c:pt idx="114">
                  <c:v>39691</c:v>
                </c:pt>
                <c:pt idx="115">
                  <c:v>39721</c:v>
                </c:pt>
                <c:pt idx="116">
                  <c:v>39752</c:v>
                </c:pt>
                <c:pt idx="117">
                  <c:v>39782</c:v>
                </c:pt>
                <c:pt idx="118">
                  <c:v>39813</c:v>
                </c:pt>
                <c:pt idx="119">
                  <c:v>39844</c:v>
                </c:pt>
                <c:pt idx="120">
                  <c:v>39872</c:v>
                </c:pt>
                <c:pt idx="121">
                  <c:v>39903</c:v>
                </c:pt>
                <c:pt idx="122">
                  <c:v>39933</c:v>
                </c:pt>
                <c:pt idx="123">
                  <c:v>39964</c:v>
                </c:pt>
                <c:pt idx="124">
                  <c:v>39994</c:v>
                </c:pt>
                <c:pt idx="125">
                  <c:v>40025</c:v>
                </c:pt>
                <c:pt idx="126">
                  <c:v>40056</c:v>
                </c:pt>
                <c:pt idx="127">
                  <c:v>40086</c:v>
                </c:pt>
                <c:pt idx="128">
                  <c:v>40117</c:v>
                </c:pt>
                <c:pt idx="129">
                  <c:v>40147</c:v>
                </c:pt>
                <c:pt idx="130">
                  <c:v>40178</c:v>
                </c:pt>
                <c:pt idx="131">
                  <c:v>40209</c:v>
                </c:pt>
                <c:pt idx="132">
                  <c:v>40237</c:v>
                </c:pt>
                <c:pt idx="133">
                  <c:v>40268</c:v>
                </c:pt>
                <c:pt idx="134">
                  <c:v>40298</c:v>
                </c:pt>
                <c:pt idx="135">
                  <c:v>40329</c:v>
                </c:pt>
                <c:pt idx="136">
                  <c:v>40359</c:v>
                </c:pt>
                <c:pt idx="137">
                  <c:v>40390</c:v>
                </c:pt>
                <c:pt idx="138">
                  <c:v>40421</c:v>
                </c:pt>
                <c:pt idx="139">
                  <c:v>40451</c:v>
                </c:pt>
                <c:pt idx="140">
                  <c:v>40482</c:v>
                </c:pt>
                <c:pt idx="141">
                  <c:v>40512</c:v>
                </c:pt>
                <c:pt idx="142">
                  <c:v>40543</c:v>
                </c:pt>
                <c:pt idx="143">
                  <c:v>40574</c:v>
                </c:pt>
                <c:pt idx="144">
                  <c:v>40602</c:v>
                </c:pt>
                <c:pt idx="145">
                  <c:v>40633</c:v>
                </c:pt>
                <c:pt idx="146">
                  <c:v>40663</c:v>
                </c:pt>
                <c:pt idx="147">
                  <c:v>40694</c:v>
                </c:pt>
                <c:pt idx="148">
                  <c:v>40724</c:v>
                </c:pt>
                <c:pt idx="149">
                  <c:v>40755</c:v>
                </c:pt>
                <c:pt idx="150">
                  <c:v>40786</c:v>
                </c:pt>
                <c:pt idx="151">
                  <c:v>40816</c:v>
                </c:pt>
                <c:pt idx="152">
                  <c:v>40847</c:v>
                </c:pt>
                <c:pt idx="153">
                  <c:v>40877</c:v>
                </c:pt>
                <c:pt idx="154">
                  <c:v>40908</c:v>
                </c:pt>
                <c:pt idx="155">
                  <c:v>40939</c:v>
                </c:pt>
                <c:pt idx="156">
                  <c:v>40968</c:v>
                </c:pt>
                <c:pt idx="157">
                  <c:v>40999</c:v>
                </c:pt>
                <c:pt idx="158">
                  <c:v>41029</c:v>
                </c:pt>
                <c:pt idx="159">
                  <c:v>41060</c:v>
                </c:pt>
                <c:pt idx="160">
                  <c:v>41090</c:v>
                </c:pt>
                <c:pt idx="161">
                  <c:v>41121</c:v>
                </c:pt>
                <c:pt idx="162">
                  <c:v>41152</c:v>
                </c:pt>
                <c:pt idx="163">
                  <c:v>41182</c:v>
                </c:pt>
                <c:pt idx="164">
                  <c:v>41213</c:v>
                </c:pt>
                <c:pt idx="165">
                  <c:v>41243</c:v>
                </c:pt>
                <c:pt idx="166">
                  <c:v>41274</c:v>
                </c:pt>
                <c:pt idx="167">
                  <c:v>41305</c:v>
                </c:pt>
                <c:pt idx="168">
                  <c:v>41333</c:v>
                </c:pt>
                <c:pt idx="169">
                  <c:v>41364</c:v>
                </c:pt>
                <c:pt idx="170">
                  <c:v>41394</c:v>
                </c:pt>
                <c:pt idx="171">
                  <c:v>41425</c:v>
                </c:pt>
                <c:pt idx="172">
                  <c:v>41455</c:v>
                </c:pt>
                <c:pt idx="173">
                  <c:v>41486</c:v>
                </c:pt>
                <c:pt idx="174">
                  <c:v>41517</c:v>
                </c:pt>
                <c:pt idx="175">
                  <c:v>41547</c:v>
                </c:pt>
                <c:pt idx="176">
                  <c:v>41578</c:v>
                </c:pt>
                <c:pt idx="177">
                  <c:v>41608</c:v>
                </c:pt>
                <c:pt idx="178">
                  <c:v>41639</c:v>
                </c:pt>
                <c:pt idx="179">
                  <c:v>41670</c:v>
                </c:pt>
                <c:pt idx="180">
                  <c:v>41698</c:v>
                </c:pt>
                <c:pt idx="181">
                  <c:v>41729</c:v>
                </c:pt>
                <c:pt idx="182">
                  <c:v>41759</c:v>
                </c:pt>
                <c:pt idx="183">
                  <c:v>41790</c:v>
                </c:pt>
                <c:pt idx="184">
                  <c:v>41820</c:v>
                </c:pt>
                <c:pt idx="185">
                  <c:v>41851</c:v>
                </c:pt>
                <c:pt idx="186">
                  <c:v>41882</c:v>
                </c:pt>
                <c:pt idx="187">
                  <c:v>41912</c:v>
                </c:pt>
                <c:pt idx="188">
                  <c:v>41943</c:v>
                </c:pt>
                <c:pt idx="189">
                  <c:v>41973</c:v>
                </c:pt>
                <c:pt idx="190">
                  <c:v>42004</c:v>
                </c:pt>
                <c:pt idx="191">
                  <c:v>42035</c:v>
                </c:pt>
                <c:pt idx="192">
                  <c:v>42063</c:v>
                </c:pt>
                <c:pt idx="193">
                  <c:v>42094</c:v>
                </c:pt>
                <c:pt idx="194">
                  <c:v>42124</c:v>
                </c:pt>
                <c:pt idx="195">
                  <c:v>42155</c:v>
                </c:pt>
                <c:pt idx="196">
                  <c:v>42185</c:v>
                </c:pt>
                <c:pt idx="197">
                  <c:v>42216</c:v>
                </c:pt>
                <c:pt idx="198">
                  <c:v>42247</c:v>
                </c:pt>
                <c:pt idx="199">
                  <c:v>42277</c:v>
                </c:pt>
                <c:pt idx="200">
                  <c:v>42308</c:v>
                </c:pt>
                <c:pt idx="201">
                  <c:v>42338</c:v>
                </c:pt>
                <c:pt idx="202">
                  <c:v>42369</c:v>
                </c:pt>
                <c:pt idx="203">
                  <c:v>42400</c:v>
                </c:pt>
                <c:pt idx="204">
                  <c:v>42429</c:v>
                </c:pt>
                <c:pt idx="205">
                  <c:v>42460</c:v>
                </c:pt>
                <c:pt idx="206">
                  <c:v>42490</c:v>
                </c:pt>
                <c:pt idx="207">
                  <c:v>42521</c:v>
                </c:pt>
                <c:pt idx="208">
                  <c:v>42551</c:v>
                </c:pt>
                <c:pt idx="209">
                  <c:v>42582</c:v>
                </c:pt>
                <c:pt idx="210">
                  <c:v>42613</c:v>
                </c:pt>
                <c:pt idx="211">
                  <c:v>42643</c:v>
                </c:pt>
                <c:pt idx="212">
                  <c:v>42674</c:v>
                </c:pt>
                <c:pt idx="213">
                  <c:v>42704</c:v>
                </c:pt>
                <c:pt idx="214">
                  <c:v>42735</c:v>
                </c:pt>
                <c:pt idx="215">
                  <c:v>42766</c:v>
                </c:pt>
                <c:pt idx="216">
                  <c:v>42794</c:v>
                </c:pt>
              </c:numCache>
            </c:numRef>
          </c:cat>
          <c:val>
            <c:numRef>
              <c:f>'Fixed Income Calcs'!$B$3:$B$219</c:f>
              <c:numCache>
                <c:formatCode>#,##0.0000</c:formatCode>
                <c:ptCount val="217"/>
                <c:pt idx="17">
                  <c:v>12.9</c:v>
                </c:pt>
                <c:pt idx="18">
                  <c:v>12.79</c:v>
                </c:pt>
                <c:pt idx="19">
                  <c:v>12.78</c:v>
                </c:pt>
                <c:pt idx="20">
                  <c:v>12.9</c:v>
                </c:pt>
                <c:pt idx="21">
                  <c:v>12.65</c:v>
                </c:pt>
                <c:pt idx="22">
                  <c:v>12.33</c:v>
                </c:pt>
                <c:pt idx="23">
                  <c:v>12.13</c:v>
                </c:pt>
                <c:pt idx="24">
                  <c:v>11.74</c:v>
                </c:pt>
                <c:pt idx="25">
                  <c:v>12.07</c:v>
                </c:pt>
                <c:pt idx="26">
                  <c:v>11.99</c:v>
                </c:pt>
                <c:pt idx="27">
                  <c:v>11.82</c:v>
                </c:pt>
                <c:pt idx="28">
                  <c:v>11.28</c:v>
                </c:pt>
                <c:pt idx="29">
                  <c:v>11.13</c:v>
                </c:pt>
                <c:pt idx="30">
                  <c:v>11.3</c:v>
                </c:pt>
                <c:pt idx="31">
                  <c:v>11.23</c:v>
                </c:pt>
                <c:pt idx="32">
                  <c:v>11.1</c:v>
                </c:pt>
                <c:pt idx="33">
                  <c:v>10.96</c:v>
                </c:pt>
                <c:pt idx="34">
                  <c:v>11.67</c:v>
                </c:pt>
                <c:pt idx="35">
                  <c:v>12</c:v>
                </c:pt>
                <c:pt idx="36">
                  <c:v>12.22</c:v>
                </c:pt>
                <c:pt idx="37">
                  <c:v>12.61</c:v>
                </c:pt>
                <c:pt idx="38">
                  <c:v>11.98</c:v>
                </c:pt>
                <c:pt idx="39">
                  <c:v>11.82</c:v>
                </c:pt>
                <c:pt idx="40">
                  <c:v>11.9</c:v>
                </c:pt>
                <c:pt idx="41">
                  <c:v>11.51</c:v>
                </c:pt>
                <c:pt idx="42">
                  <c:v>11.67</c:v>
                </c:pt>
                <c:pt idx="43">
                  <c:v>11.76</c:v>
                </c:pt>
                <c:pt idx="44">
                  <c:v>11.67</c:v>
                </c:pt>
                <c:pt idx="45">
                  <c:v>11.21</c:v>
                </c:pt>
                <c:pt idx="46">
                  <c:v>11.22</c:v>
                </c:pt>
                <c:pt idx="47">
                  <c:v>11.02</c:v>
                </c:pt>
                <c:pt idx="48">
                  <c:v>10.97</c:v>
                </c:pt>
                <c:pt idx="49">
                  <c:v>10.97</c:v>
                </c:pt>
                <c:pt idx="50">
                  <c:v>10.89</c:v>
                </c:pt>
                <c:pt idx="51">
                  <c:v>10.68</c:v>
                </c:pt>
                <c:pt idx="52">
                  <c:v>10.51</c:v>
                </c:pt>
                <c:pt idx="53">
                  <c:v>10.59</c:v>
                </c:pt>
                <c:pt idx="54">
                  <c:v>10.68</c:v>
                </c:pt>
                <c:pt idx="55">
                  <c:v>10.48</c:v>
                </c:pt>
                <c:pt idx="56">
                  <c:v>10.38</c:v>
                </c:pt>
                <c:pt idx="57">
                  <c:v>10.37</c:v>
                </c:pt>
                <c:pt idx="58">
                  <c:v>10.46</c:v>
                </c:pt>
                <c:pt idx="59">
                  <c:v>10.53</c:v>
                </c:pt>
                <c:pt idx="60">
                  <c:v>10.44</c:v>
                </c:pt>
                <c:pt idx="61">
                  <c:v>10.56</c:v>
                </c:pt>
                <c:pt idx="62">
                  <c:v>10.74</c:v>
                </c:pt>
                <c:pt idx="63">
                  <c:v>10.81</c:v>
                </c:pt>
                <c:pt idx="64">
                  <c:v>10.78</c:v>
                </c:pt>
                <c:pt idx="65">
                  <c:v>10.66</c:v>
                </c:pt>
                <c:pt idx="66">
                  <c:v>10.35</c:v>
                </c:pt>
                <c:pt idx="67">
                  <c:v>10.31</c:v>
                </c:pt>
                <c:pt idx="68">
                  <c:v>10.17</c:v>
                </c:pt>
                <c:pt idx="69">
                  <c:v>9.98</c:v>
                </c:pt>
                <c:pt idx="70">
                  <c:v>9.76</c:v>
                </c:pt>
                <c:pt idx="71">
                  <c:v>9.69</c:v>
                </c:pt>
                <c:pt idx="72">
                  <c:v>9.4</c:v>
                </c:pt>
                <c:pt idx="73">
                  <c:v>9.85</c:v>
                </c:pt>
                <c:pt idx="74">
                  <c:v>9.73</c:v>
                </c:pt>
                <c:pt idx="75">
                  <c:v>9.7799999999999994</c:v>
                </c:pt>
                <c:pt idx="76">
                  <c:v>9.59</c:v>
                </c:pt>
                <c:pt idx="77">
                  <c:v>9.57</c:v>
                </c:pt>
                <c:pt idx="78">
                  <c:v>9.59</c:v>
                </c:pt>
                <c:pt idx="79">
                  <c:v>9.66</c:v>
                </c:pt>
                <c:pt idx="80">
                  <c:v>9.68</c:v>
                </c:pt>
                <c:pt idx="81">
                  <c:v>9.5</c:v>
                </c:pt>
                <c:pt idx="82">
                  <c:v>9.39</c:v>
                </c:pt>
                <c:pt idx="83">
                  <c:v>9.3699999999999992</c:v>
                </c:pt>
                <c:pt idx="84">
                  <c:v>9.34</c:v>
                </c:pt>
                <c:pt idx="85">
                  <c:v>9.43</c:v>
                </c:pt>
                <c:pt idx="86">
                  <c:v>9.4</c:v>
                </c:pt>
                <c:pt idx="87">
                  <c:v>9.5500000000000007</c:v>
                </c:pt>
                <c:pt idx="88">
                  <c:v>10</c:v>
                </c:pt>
                <c:pt idx="89">
                  <c:v>10.01</c:v>
                </c:pt>
                <c:pt idx="90">
                  <c:v>10.06</c:v>
                </c:pt>
                <c:pt idx="91">
                  <c:v>10</c:v>
                </c:pt>
                <c:pt idx="92">
                  <c:v>9.7799999999999994</c:v>
                </c:pt>
                <c:pt idx="93">
                  <c:v>9.77</c:v>
                </c:pt>
                <c:pt idx="94">
                  <c:v>9.6999999999999993</c:v>
                </c:pt>
                <c:pt idx="95">
                  <c:v>9.69</c:v>
                </c:pt>
                <c:pt idx="96">
                  <c:v>9.5500000000000007</c:v>
                </c:pt>
                <c:pt idx="97">
                  <c:v>9.66</c:v>
                </c:pt>
                <c:pt idx="98">
                  <c:v>9.59</c:v>
                </c:pt>
                <c:pt idx="99">
                  <c:v>9.69</c:v>
                </c:pt>
                <c:pt idx="100">
                  <c:v>9.9700000000000006</c:v>
                </c:pt>
                <c:pt idx="101">
                  <c:v>10.01</c:v>
                </c:pt>
                <c:pt idx="102">
                  <c:v>9.99</c:v>
                </c:pt>
                <c:pt idx="103">
                  <c:v>9.82</c:v>
                </c:pt>
                <c:pt idx="104">
                  <c:v>9.74</c:v>
                </c:pt>
                <c:pt idx="105">
                  <c:v>9.93</c:v>
                </c:pt>
                <c:pt idx="106">
                  <c:v>9.91</c:v>
                </c:pt>
                <c:pt idx="107">
                  <c:v>10.039999999999999</c:v>
                </c:pt>
                <c:pt idx="108">
                  <c:v>10.199999999999999</c:v>
                </c:pt>
                <c:pt idx="109">
                  <c:v>10.34</c:v>
                </c:pt>
                <c:pt idx="110">
                  <c:v>10.5</c:v>
                </c:pt>
                <c:pt idx="111">
                  <c:v>10.86</c:v>
                </c:pt>
                <c:pt idx="112">
                  <c:v>11.15</c:v>
                </c:pt>
                <c:pt idx="113">
                  <c:v>10.31</c:v>
                </c:pt>
                <c:pt idx="114">
                  <c:v>10.26</c:v>
                </c:pt>
                <c:pt idx="115">
                  <c:v>10.029999999999999</c:v>
                </c:pt>
                <c:pt idx="116">
                  <c:v>10.06</c:v>
                </c:pt>
                <c:pt idx="117">
                  <c:v>9.6</c:v>
                </c:pt>
                <c:pt idx="118">
                  <c:v>8.9700000000000006</c:v>
                </c:pt>
                <c:pt idx="119">
                  <c:v>9.18</c:v>
                </c:pt>
                <c:pt idx="120">
                  <c:v>9.4499999999999993</c:v>
                </c:pt>
                <c:pt idx="121">
                  <c:v>9.43</c:v>
                </c:pt>
                <c:pt idx="122">
                  <c:v>9.3800000000000008</c:v>
                </c:pt>
                <c:pt idx="123">
                  <c:v>9.44</c:v>
                </c:pt>
                <c:pt idx="124">
                  <c:v>9.5299999999999994</c:v>
                </c:pt>
                <c:pt idx="125">
                  <c:v>9.4700000000000006</c:v>
                </c:pt>
                <c:pt idx="126">
                  <c:v>9.24</c:v>
                </c:pt>
                <c:pt idx="127">
                  <c:v>9.2899999999999991</c:v>
                </c:pt>
                <c:pt idx="128">
                  <c:v>9.36</c:v>
                </c:pt>
                <c:pt idx="129">
                  <c:v>9.39</c:v>
                </c:pt>
                <c:pt idx="130">
                  <c:v>9.34</c:v>
                </c:pt>
                <c:pt idx="131">
                  <c:v>9.3699999999999992</c:v>
                </c:pt>
                <c:pt idx="132">
                  <c:v>9.19</c:v>
                </c:pt>
                <c:pt idx="133">
                  <c:v>9.06</c:v>
                </c:pt>
                <c:pt idx="134">
                  <c:v>9</c:v>
                </c:pt>
                <c:pt idx="135">
                  <c:v>9.09</c:v>
                </c:pt>
                <c:pt idx="136">
                  <c:v>9.1199999999999992</c:v>
                </c:pt>
                <c:pt idx="137">
                  <c:v>8.8000000000000007</c:v>
                </c:pt>
                <c:pt idx="138">
                  <c:v>8.52</c:v>
                </c:pt>
                <c:pt idx="139">
                  <c:v>8.51</c:v>
                </c:pt>
                <c:pt idx="140">
                  <c:v>8.4700000000000006</c:v>
                </c:pt>
                <c:pt idx="141">
                  <c:v>8.68</c:v>
                </c:pt>
                <c:pt idx="142">
                  <c:v>8.57</c:v>
                </c:pt>
                <c:pt idx="143">
                  <c:v>8.82</c:v>
                </c:pt>
                <c:pt idx="144">
                  <c:v>8.8699999999999992</c:v>
                </c:pt>
                <c:pt idx="145">
                  <c:v>8.89</c:v>
                </c:pt>
                <c:pt idx="146">
                  <c:v>8.75</c:v>
                </c:pt>
                <c:pt idx="147">
                  <c:v>8.67</c:v>
                </c:pt>
                <c:pt idx="148">
                  <c:v>8.7100000000000009</c:v>
                </c:pt>
                <c:pt idx="149">
                  <c:v>8.64</c:v>
                </c:pt>
                <c:pt idx="150">
                  <c:v>8.39</c:v>
                </c:pt>
                <c:pt idx="151">
                  <c:v>8.6199999999999992</c:v>
                </c:pt>
                <c:pt idx="152">
                  <c:v>8.43</c:v>
                </c:pt>
                <c:pt idx="153">
                  <c:v>8.49</c:v>
                </c:pt>
                <c:pt idx="154">
                  <c:v>8.49</c:v>
                </c:pt>
                <c:pt idx="155">
                  <c:v>8.3699999999999992</c:v>
                </c:pt>
                <c:pt idx="156">
                  <c:v>8.41</c:v>
                </c:pt>
                <c:pt idx="157">
                  <c:v>8.4499999999999993</c:v>
                </c:pt>
                <c:pt idx="158">
                  <c:v>8.36</c:v>
                </c:pt>
                <c:pt idx="159">
                  <c:v>8.43</c:v>
                </c:pt>
                <c:pt idx="160">
                  <c:v>8.1999999999999993</c:v>
                </c:pt>
                <c:pt idx="161">
                  <c:v>7.95</c:v>
                </c:pt>
                <c:pt idx="162">
                  <c:v>8.02</c:v>
                </c:pt>
                <c:pt idx="163">
                  <c:v>7.99</c:v>
                </c:pt>
                <c:pt idx="164">
                  <c:v>8.1</c:v>
                </c:pt>
                <c:pt idx="165">
                  <c:v>8.08</c:v>
                </c:pt>
                <c:pt idx="166">
                  <c:v>7.95</c:v>
                </c:pt>
                <c:pt idx="167">
                  <c:v>7.99</c:v>
                </c:pt>
                <c:pt idx="168">
                  <c:v>7.99</c:v>
                </c:pt>
                <c:pt idx="169">
                  <c:v>8.0299999999999994</c:v>
                </c:pt>
                <c:pt idx="170">
                  <c:v>7.76</c:v>
                </c:pt>
                <c:pt idx="171">
                  <c:v>8.1999999999999993</c:v>
                </c:pt>
                <c:pt idx="172">
                  <c:v>8.39</c:v>
                </c:pt>
                <c:pt idx="173">
                  <c:v>8.5</c:v>
                </c:pt>
                <c:pt idx="174">
                  <c:v>8.68</c:v>
                </c:pt>
                <c:pt idx="175">
                  <c:v>8.41</c:v>
                </c:pt>
                <c:pt idx="176">
                  <c:v>8.43</c:v>
                </c:pt>
                <c:pt idx="177">
                  <c:v>8.61</c:v>
                </c:pt>
                <c:pt idx="178">
                  <c:v>8.57</c:v>
                </c:pt>
                <c:pt idx="179">
                  <c:v>8.9499999999999993</c:v>
                </c:pt>
                <c:pt idx="180">
                  <c:v>8.7899999999999991</c:v>
                </c:pt>
                <c:pt idx="181">
                  <c:v>8.6999999999999993</c:v>
                </c:pt>
                <c:pt idx="182">
                  <c:v>8.73</c:v>
                </c:pt>
                <c:pt idx="183">
                  <c:v>8.69</c:v>
                </c:pt>
                <c:pt idx="184">
                  <c:v>8.67</c:v>
                </c:pt>
                <c:pt idx="185">
                  <c:v>8.65</c:v>
                </c:pt>
                <c:pt idx="186">
                  <c:v>8.2200000000000006</c:v>
                </c:pt>
                <c:pt idx="187">
                  <c:v>8.42</c:v>
                </c:pt>
                <c:pt idx="188">
                  <c:v>8.19</c:v>
                </c:pt>
                <c:pt idx="189">
                  <c:v>8.0399999999999991</c:v>
                </c:pt>
                <c:pt idx="190">
                  <c:v>8.23</c:v>
                </c:pt>
                <c:pt idx="191">
                  <c:v>7.77</c:v>
                </c:pt>
                <c:pt idx="192">
                  <c:v>8.0399999999999991</c:v>
                </c:pt>
                <c:pt idx="193">
                  <c:v>8.14</c:v>
                </c:pt>
                <c:pt idx="194">
                  <c:v>8.24</c:v>
                </c:pt>
                <c:pt idx="195">
                  <c:v>8.4</c:v>
                </c:pt>
                <c:pt idx="196">
                  <c:v>8.5</c:v>
                </c:pt>
                <c:pt idx="197">
                  <c:v>8.48</c:v>
                </c:pt>
                <c:pt idx="198">
                  <c:v>8.44</c:v>
                </c:pt>
                <c:pt idx="199">
                  <c:v>8.5299999999999994</c:v>
                </c:pt>
                <c:pt idx="200">
                  <c:v>8.49</c:v>
                </c:pt>
                <c:pt idx="201">
                  <c:v>8.64</c:v>
                </c:pt>
                <c:pt idx="202">
                  <c:v>9.3699999999999992</c:v>
                </c:pt>
                <c:pt idx="203">
                  <c:v>9.02</c:v>
                </c:pt>
                <c:pt idx="204">
                  <c:v>9.17</c:v>
                </c:pt>
                <c:pt idx="205">
                  <c:v>9</c:v>
                </c:pt>
                <c:pt idx="206">
                  <c:v>8.9</c:v>
                </c:pt>
                <c:pt idx="207">
                  <c:v>9.11</c:v>
                </c:pt>
                <c:pt idx="208">
                  <c:v>8.83</c:v>
                </c:pt>
                <c:pt idx="209">
                  <c:v>8.7100000000000009</c:v>
                </c:pt>
                <c:pt idx="210">
                  <c:v>8.9700000000000006</c:v>
                </c:pt>
                <c:pt idx="211">
                  <c:v>8.7799999999999994</c:v>
                </c:pt>
                <c:pt idx="212">
                  <c:v>8.8000000000000007</c:v>
                </c:pt>
                <c:pt idx="213">
                  <c:v>9.0399999999999991</c:v>
                </c:pt>
                <c:pt idx="214">
                  <c:v>8.9700000000000006</c:v>
                </c:pt>
                <c:pt idx="215">
                  <c:v>#N/A</c:v>
                </c:pt>
                <c:pt idx="21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D3-42C4-9AF1-AED08E1BFEE1}"/>
            </c:ext>
          </c:extLst>
        </c:ser>
        <c:ser>
          <c:idx val="1"/>
          <c:order val="1"/>
          <c:tx>
            <c:strRef>
              <c:f>'Fixed Income Calcs'!$C$2</c:f>
              <c:strCache>
                <c:ptCount val="1"/>
                <c:pt idx="0">
                  <c:v>Average Yield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'Fixed Income Calcs'!$A$3:$A$219</c:f>
              <c:numCache>
                <c:formatCode>d\-mmm\-yy</c:formatCode>
                <c:ptCount val="217"/>
                <c:pt idx="0">
                  <c:v>36219</c:v>
                </c:pt>
                <c:pt idx="1">
                  <c:v>36250</c:v>
                </c:pt>
                <c:pt idx="2">
                  <c:v>36280</c:v>
                </c:pt>
                <c:pt idx="3">
                  <c:v>36311</c:v>
                </c:pt>
                <c:pt idx="4">
                  <c:v>36341</c:v>
                </c:pt>
                <c:pt idx="5">
                  <c:v>36372</c:v>
                </c:pt>
                <c:pt idx="6">
                  <c:v>36403</c:v>
                </c:pt>
                <c:pt idx="7">
                  <c:v>36433</c:v>
                </c:pt>
                <c:pt idx="8">
                  <c:v>36464</c:v>
                </c:pt>
                <c:pt idx="9">
                  <c:v>36494</c:v>
                </c:pt>
                <c:pt idx="10">
                  <c:v>36525</c:v>
                </c:pt>
                <c:pt idx="11">
                  <c:v>36556</c:v>
                </c:pt>
                <c:pt idx="12">
                  <c:v>36585</c:v>
                </c:pt>
                <c:pt idx="13">
                  <c:v>36616</c:v>
                </c:pt>
                <c:pt idx="14">
                  <c:v>36646</c:v>
                </c:pt>
                <c:pt idx="15">
                  <c:v>36677</c:v>
                </c:pt>
                <c:pt idx="16">
                  <c:v>36707</c:v>
                </c:pt>
                <c:pt idx="17">
                  <c:v>36738</c:v>
                </c:pt>
                <c:pt idx="18">
                  <c:v>36769</c:v>
                </c:pt>
                <c:pt idx="19">
                  <c:v>36799</c:v>
                </c:pt>
                <c:pt idx="20">
                  <c:v>36830</c:v>
                </c:pt>
                <c:pt idx="21">
                  <c:v>36860</c:v>
                </c:pt>
                <c:pt idx="22">
                  <c:v>36891</c:v>
                </c:pt>
                <c:pt idx="23">
                  <c:v>36922</c:v>
                </c:pt>
                <c:pt idx="24">
                  <c:v>36950</c:v>
                </c:pt>
                <c:pt idx="25">
                  <c:v>36981</c:v>
                </c:pt>
                <c:pt idx="26">
                  <c:v>37011</c:v>
                </c:pt>
                <c:pt idx="27">
                  <c:v>37042</c:v>
                </c:pt>
                <c:pt idx="28">
                  <c:v>37072</c:v>
                </c:pt>
                <c:pt idx="29">
                  <c:v>37103</c:v>
                </c:pt>
                <c:pt idx="30">
                  <c:v>37134</c:v>
                </c:pt>
                <c:pt idx="31">
                  <c:v>37164</c:v>
                </c:pt>
                <c:pt idx="32">
                  <c:v>37195</c:v>
                </c:pt>
                <c:pt idx="33">
                  <c:v>37225</c:v>
                </c:pt>
                <c:pt idx="34">
                  <c:v>37256</c:v>
                </c:pt>
                <c:pt idx="35">
                  <c:v>37287</c:v>
                </c:pt>
                <c:pt idx="36">
                  <c:v>37315</c:v>
                </c:pt>
                <c:pt idx="37">
                  <c:v>37346</c:v>
                </c:pt>
                <c:pt idx="38">
                  <c:v>37376</c:v>
                </c:pt>
                <c:pt idx="39">
                  <c:v>37407</c:v>
                </c:pt>
                <c:pt idx="40">
                  <c:v>37437</c:v>
                </c:pt>
                <c:pt idx="41">
                  <c:v>37468</c:v>
                </c:pt>
                <c:pt idx="42">
                  <c:v>37499</c:v>
                </c:pt>
                <c:pt idx="43">
                  <c:v>37529</c:v>
                </c:pt>
                <c:pt idx="44">
                  <c:v>37560</c:v>
                </c:pt>
                <c:pt idx="45">
                  <c:v>37590</c:v>
                </c:pt>
                <c:pt idx="46">
                  <c:v>37621</c:v>
                </c:pt>
                <c:pt idx="47">
                  <c:v>37652</c:v>
                </c:pt>
                <c:pt idx="48">
                  <c:v>37680</c:v>
                </c:pt>
                <c:pt idx="49">
                  <c:v>37711</c:v>
                </c:pt>
                <c:pt idx="50">
                  <c:v>37741</c:v>
                </c:pt>
                <c:pt idx="51">
                  <c:v>37772</c:v>
                </c:pt>
                <c:pt idx="52">
                  <c:v>37802</c:v>
                </c:pt>
                <c:pt idx="53">
                  <c:v>37833</c:v>
                </c:pt>
                <c:pt idx="54">
                  <c:v>37864</c:v>
                </c:pt>
                <c:pt idx="55">
                  <c:v>37894</c:v>
                </c:pt>
                <c:pt idx="56">
                  <c:v>37925</c:v>
                </c:pt>
                <c:pt idx="57">
                  <c:v>37955</c:v>
                </c:pt>
                <c:pt idx="58">
                  <c:v>37986</c:v>
                </c:pt>
                <c:pt idx="59">
                  <c:v>38017</c:v>
                </c:pt>
                <c:pt idx="60">
                  <c:v>38046</c:v>
                </c:pt>
                <c:pt idx="61">
                  <c:v>38077</c:v>
                </c:pt>
                <c:pt idx="62">
                  <c:v>38107</c:v>
                </c:pt>
                <c:pt idx="63">
                  <c:v>38138</c:v>
                </c:pt>
                <c:pt idx="64">
                  <c:v>38168</c:v>
                </c:pt>
                <c:pt idx="65">
                  <c:v>38199</c:v>
                </c:pt>
                <c:pt idx="66">
                  <c:v>38230</c:v>
                </c:pt>
                <c:pt idx="67">
                  <c:v>38260</c:v>
                </c:pt>
                <c:pt idx="68">
                  <c:v>38291</c:v>
                </c:pt>
                <c:pt idx="69">
                  <c:v>38321</c:v>
                </c:pt>
                <c:pt idx="70">
                  <c:v>38352</c:v>
                </c:pt>
                <c:pt idx="71">
                  <c:v>38383</c:v>
                </c:pt>
                <c:pt idx="72">
                  <c:v>38411</c:v>
                </c:pt>
                <c:pt idx="73">
                  <c:v>38442</c:v>
                </c:pt>
                <c:pt idx="74">
                  <c:v>38472</c:v>
                </c:pt>
                <c:pt idx="75">
                  <c:v>38503</c:v>
                </c:pt>
                <c:pt idx="76">
                  <c:v>38533</c:v>
                </c:pt>
                <c:pt idx="77">
                  <c:v>38564</c:v>
                </c:pt>
                <c:pt idx="78">
                  <c:v>38595</c:v>
                </c:pt>
                <c:pt idx="79">
                  <c:v>38625</c:v>
                </c:pt>
                <c:pt idx="80">
                  <c:v>38656</c:v>
                </c:pt>
                <c:pt idx="81">
                  <c:v>38686</c:v>
                </c:pt>
                <c:pt idx="82">
                  <c:v>38717</c:v>
                </c:pt>
                <c:pt idx="83">
                  <c:v>38748</c:v>
                </c:pt>
                <c:pt idx="84">
                  <c:v>38776</c:v>
                </c:pt>
                <c:pt idx="85">
                  <c:v>38807</c:v>
                </c:pt>
                <c:pt idx="86">
                  <c:v>38837</c:v>
                </c:pt>
                <c:pt idx="87">
                  <c:v>38868</c:v>
                </c:pt>
                <c:pt idx="88">
                  <c:v>38898</c:v>
                </c:pt>
                <c:pt idx="89">
                  <c:v>38929</c:v>
                </c:pt>
                <c:pt idx="90">
                  <c:v>38960</c:v>
                </c:pt>
                <c:pt idx="91">
                  <c:v>38990</c:v>
                </c:pt>
                <c:pt idx="92">
                  <c:v>39021</c:v>
                </c:pt>
                <c:pt idx="93">
                  <c:v>39051</c:v>
                </c:pt>
                <c:pt idx="94">
                  <c:v>39082</c:v>
                </c:pt>
                <c:pt idx="95">
                  <c:v>39113</c:v>
                </c:pt>
                <c:pt idx="96">
                  <c:v>39141</c:v>
                </c:pt>
                <c:pt idx="97">
                  <c:v>39172</c:v>
                </c:pt>
                <c:pt idx="98">
                  <c:v>39202</c:v>
                </c:pt>
                <c:pt idx="99">
                  <c:v>39233</c:v>
                </c:pt>
                <c:pt idx="100">
                  <c:v>39263</c:v>
                </c:pt>
                <c:pt idx="101">
                  <c:v>39294</c:v>
                </c:pt>
                <c:pt idx="102">
                  <c:v>39325</c:v>
                </c:pt>
                <c:pt idx="103">
                  <c:v>39355</c:v>
                </c:pt>
                <c:pt idx="104">
                  <c:v>39386</c:v>
                </c:pt>
                <c:pt idx="105">
                  <c:v>39416</c:v>
                </c:pt>
                <c:pt idx="106">
                  <c:v>39447</c:v>
                </c:pt>
                <c:pt idx="107">
                  <c:v>39478</c:v>
                </c:pt>
                <c:pt idx="108">
                  <c:v>39507</c:v>
                </c:pt>
                <c:pt idx="109">
                  <c:v>39538</c:v>
                </c:pt>
                <c:pt idx="110">
                  <c:v>39568</c:v>
                </c:pt>
                <c:pt idx="111">
                  <c:v>39599</c:v>
                </c:pt>
                <c:pt idx="112">
                  <c:v>39629</c:v>
                </c:pt>
                <c:pt idx="113">
                  <c:v>39660</c:v>
                </c:pt>
                <c:pt idx="114">
                  <c:v>39691</c:v>
                </c:pt>
                <c:pt idx="115">
                  <c:v>39721</c:v>
                </c:pt>
                <c:pt idx="116">
                  <c:v>39752</c:v>
                </c:pt>
                <c:pt idx="117">
                  <c:v>39782</c:v>
                </c:pt>
                <c:pt idx="118">
                  <c:v>39813</c:v>
                </c:pt>
                <c:pt idx="119">
                  <c:v>39844</c:v>
                </c:pt>
                <c:pt idx="120">
                  <c:v>39872</c:v>
                </c:pt>
                <c:pt idx="121">
                  <c:v>39903</c:v>
                </c:pt>
                <c:pt idx="122">
                  <c:v>39933</c:v>
                </c:pt>
                <c:pt idx="123">
                  <c:v>39964</c:v>
                </c:pt>
                <c:pt idx="124">
                  <c:v>39994</c:v>
                </c:pt>
                <c:pt idx="125">
                  <c:v>40025</c:v>
                </c:pt>
                <c:pt idx="126">
                  <c:v>40056</c:v>
                </c:pt>
                <c:pt idx="127">
                  <c:v>40086</c:v>
                </c:pt>
                <c:pt idx="128">
                  <c:v>40117</c:v>
                </c:pt>
                <c:pt idx="129">
                  <c:v>40147</c:v>
                </c:pt>
                <c:pt idx="130">
                  <c:v>40178</c:v>
                </c:pt>
                <c:pt idx="131">
                  <c:v>40209</c:v>
                </c:pt>
                <c:pt idx="132">
                  <c:v>40237</c:v>
                </c:pt>
                <c:pt idx="133">
                  <c:v>40268</c:v>
                </c:pt>
                <c:pt idx="134">
                  <c:v>40298</c:v>
                </c:pt>
                <c:pt idx="135">
                  <c:v>40329</c:v>
                </c:pt>
                <c:pt idx="136">
                  <c:v>40359</c:v>
                </c:pt>
                <c:pt idx="137">
                  <c:v>40390</c:v>
                </c:pt>
                <c:pt idx="138">
                  <c:v>40421</c:v>
                </c:pt>
                <c:pt idx="139">
                  <c:v>40451</c:v>
                </c:pt>
                <c:pt idx="140">
                  <c:v>40482</c:v>
                </c:pt>
                <c:pt idx="141">
                  <c:v>40512</c:v>
                </c:pt>
                <c:pt idx="142">
                  <c:v>40543</c:v>
                </c:pt>
                <c:pt idx="143">
                  <c:v>40574</c:v>
                </c:pt>
                <c:pt idx="144">
                  <c:v>40602</c:v>
                </c:pt>
                <c:pt idx="145">
                  <c:v>40633</c:v>
                </c:pt>
                <c:pt idx="146">
                  <c:v>40663</c:v>
                </c:pt>
                <c:pt idx="147">
                  <c:v>40694</c:v>
                </c:pt>
                <c:pt idx="148">
                  <c:v>40724</c:v>
                </c:pt>
                <c:pt idx="149">
                  <c:v>40755</c:v>
                </c:pt>
                <c:pt idx="150">
                  <c:v>40786</c:v>
                </c:pt>
                <c:pt idx="151">
                  <c:v>40816</c:v>
                </c:pt>
                <c:pt idx="152">
                  <c:v>40847</c:v>
                </c:pt>
                <c:pt idx="153">
                  <c:v>40877</c:v>
                </c:pt>
                <c:pt idx="154">
                  <c:v>40908</c:v>
                </c:pt>
                <c:pt idx="155">
                  <c:v>40939</c:v>
                </c:pt>
                <c:pt idx="156">
                  <c:v>40968</c:v>
                </c:pt>
                <c:pt idx="157">
                  <c:v>40999</c:v>
                </c:pt>
                <c:pt idx="158">
                  <c:v>41029</c:v>
                </c:pt>
                <c:pt idx="159">
                  <c:v>41060</c:v>
                </c:pt>
                <c:pt idx="160">
                  <c:v>41090</c:v>
                </c:pt>
                <c:pt idx="161">
                  <c:v>41121</c:v>
                </c:pt>
                <c:pt idx="162">
                  <c:v>41152</c:v>
                </c:pt>
                <c:pt idx="163">
                  <c:v>41182</c:v>
                </c:pt>
                <c:pt idx="164">
                  <c:v>41213</c:v>
                </c:pt>
                <c:pt idx="165">
                  <c:v>41243</c:v>
                </c:pt>
                <c:pt idx="166">
                  <c:v>41274</c:v>
                </c:pt>
                <c:pt idx="167">
                  <c:v>41305</c:v>
                </c:pt>
                <c:pt idx="168">
                  <c:v>41333</c:v>
                </c:pt>
                <c:pt idx="169">
                  <c:v>41364</c:v>
                </c:pt>
                <c:pt idx="170">
                  <c:v>41394</c:v>
                </c:pt>
                <c:pt idx="171">
                  <c:v>41425</c:v>
                </c:pt>
                <c:pt idx="172">
                  <c:v>41455</c:v>
                </c:pt>
                <c:pt idx="173">
                  <c:v>41486</c:v>
                </c:pt>
                <c:pt idx="174">
                  <c:v>41517</c:v>
                </c:pt>
                <c:pt idx="175">
                  <c:v>41547</c:v>
                </c:pt>
                <c:pt idx="176">
                  <c:v>41578</c:v>
                </c:pt>
                <c:pt idx="177">
                  <c:v>41608</c:v>
                </c:pt>
                <c:pt idx="178">
                  <c:v>41639</c:v>
                </c:pt>
                <c:pt idx="179">
                  <c:v>41670</c:v>
                </c:pt>
                <c:pt idx="180">
                  <c:v>41698</c:v>
                </c:pt>
                <c:pt idx="181">
                  <c:v>41729</c:v>
                </c:pt>
                <c:pt idx="182">
                  <c:v>41759</c:v>
                </c:pt>
                <c:pt idx="183">
                  <c:v>41790</c:v>
                </c:pt>
                <c:pt idx="184">
                  <c:v>41820</c:v>
                </c:pt>
                <c:pt idx="185">
                  <c:v>41851</c:v>
                </c:pt>
                <c:pt idx="186">
                  <c:v>41882</c:v>
                </c:pt>
                <c:pt idx="187">
                  <c:v>41912</c:v>
                </c:pt>
                <c:pt idx="188">
                  <c:v>41943</c:v>
                </c:pt>
                <c:pt idx="189">
                  <c:v>41973</c:v>
                </c:pt>
                <c:pt idx="190">
                  <c:v>42004</c:v>
                </c:pt>
                <c:pt idx="191">
                  <c:v>42035</c:v>
                </c:pt>
                <c:pt idx="192">
                  <c:v>42063</c:v>
                </c:pt>
                <c:pt idx="193">
                  <c:v>42094</c:v>
                </c:pt>
                <c:pt idx="194">
                  <c:v>42124</c:v>
                </c:pt>
                <c:pt idx="195">
                  <c:v>42155</c:v>
                </c:pt>
                <c:pt idx="196">
                  <c:v>42185</c:v>
                </c:pt>
                <c:pt idx="197">
                  <c:v>42216</c:v>
                </c:pt>
                <c:pt idx="198">
                  <c:v>42247</c:v>
                </c:pt>
                <c:pt idx="199">
                  <c:v>42277</c:v>
                </c:pt>
                <c:pt idx="200">
                  <c:v>42308</c:v>
                </c:pt>
                <c:pt idx="201">
                  <c:v>42338</c:v>
                </c:pt>
                <c:pt idx="202">
                  <c:v>42369</c:v>
                </c:pt>
                <c:pt idx="203">
                  <c:v>42400</c:v>
                </c:pt>
                <c:pt idx="204">
                  <c:v>42429</c:v>
                </c:pt>
                <c:pt idx="205">
                  <c:v>42460</c:v>
                </c:pt>
                <c:pt idx="206">
                  <c:v>42490</c:v>
                </c:pt>
                <c:pt idx="207">
                  <c:v>42521</c:v>
                </c:pt>
                <c:pt idx="208">
                  <c:v>42551</c:v>
                </c:pt>
                <c:pt idx="209">
                  <c:v>42582</c:v>
                </c:pt>
                <c:pt idx="210">
                  <c:v>42613</c:v>
                </c:pt>
                <c:pt idx="211">
                  <c:v>42643</c:v>
                </c:pt>
                <c:pt idx="212">
                  <c:v>42674</c:v>
                </c:pt>
                <c:pt idx="213">
                  <c:v>42704</c:v>
                </c:pt>
                <c:pt idx="214">
                  <c:v>42735</c:v>
                </c:pt>
                <c:pt idx="215">
                  <c:v>42766</c:v>
                </c:pt>
                <c:pt idx="216">
                  <c:v>42794</c:v>
                </c:pt>
              </c:numCache>
            </c:numRef>
          </c:cat>
          <c:val>
            <c:numRef>
              <c:f>'Fixed Income Calcs'!$C$3:$C$219</c:f>
              <c:numCache>
                <c:formatCode>#,##0.0000</c:formatCode>
                <c:ptCount val="217"/>
                <c:pt idx="46">
                  <c:v>10.542</c:v>
                </c:pt>
                <c:pt idx="47">
                  <c:v>10.137</c:v>
                </c:pt>
                <c:pt idx="48">
                  <c:v>10.055</c:v>
                </c:pt>
                <c:pt idx="49">
                  <c:v>10.036</c:v>
                </c:pt>
                <c:pt idx="50">
                  <c:v>9.9109999999999996</c:v>
                </c:pt>
                <c:pt idx="51">
                  <c:v>9.484</c:v>
                </c:pt>
                <c:pt idx="52">
                  <c:v>9.1329999999999991</c:v>
                </c:pt>
                <c:pt idx="53">
                  <c:v>9.2789999999999999</c:v>
                </c:pt>
                <c:pt idx="54">
                  <c:v>9.4659999999999993</c:v>
                </c:pt>
                <c:pt idx="55">
                  <c:v>9.0549999999999997</c:v>
                </c:pt>
                <c:pt idx="56">
                  <c:v>8.82</c:v>
                </c:pt>
                <c:pt idx="57">
                  <c:v>8.7880000000000003</c:v>
                </c:pt>
                <c:pt idx="58">
                  <c:v>8.9290000000000003</c:v>
                </c:pt>
                <c:pt idx="59">
                  <c:v>9.33</c:v>
                </c:pt>
                <c:pt idx="60">
                  <c:v>9.2880000000000003</c:v>
                </c:pt>
                <c:pt idx="61">
                  <c:v>9.4939999999999998</c:v>
                </c:pt>
                <c:pt idx="62">
                  <c:v>9.827</c:v>
                </c:pt>
                <c:pt idx="63">
                  <c:v>9.9719999999999995</c:v>
                </c:pt>
                <c:pt idx="64">
                  <c:v>9.9039999999999999</c:v>
                </c:pt>
                <c:pt idx="65">
                  <c:v>9.65</c:v>
                </c:pt>
                <c:pt idx="66">
                  <c:v>9.0860000000000003</c:v>
                </c:pt>
                <c:pt idx="67">
                  <c:v>8.968</c:v>
                </c:pt>
                <c:pt idx="68">
                  <c:v>8.6679999999999993</c:v>
                </c:pt>
                <c:pt idx="69">
                  <c:v>8.36</c:v>
                </c:pt>
                <c:pt idx="70">
                  <c:v>7.8710000000000004</c:v>
                </c:pt>
                <c:pt idx="71">
                  <c:v>7.7060000000000004</c:v>
                </c:pt>
                <c:pt idx="72">
                  <c:v>7.4429999999999996</c:v>
                </c:pt>
                <c:pt idx="73">
                  <c:v>8.3049999999999997</c:v>
                </c:pt>
                <c:pt idx="74">
                  <c:v>8.0280000000000005</c:v>
                </c:pt>
                <c:pt idx="75">
                  <c:v>8.1920000000000002</c:v>
                </c:pt>
                <c:pt idx="76">
                  <c:v>7.7880000000000003</c:v>
                </c:pt>
                <c:pt idx="77">
                  <c:v>7.7160000000000002</c:v>
                </c:pt>
                <c:pt idx="78">
                  <c:v>7.851</c:v>
                </c:pt>
                <c:pt idx="79">
                  <c:v>7.9640000000000004</c:v>
                </c:pt>
                <c:pt idx="80">
                  <c:v>7.9720000000000004</c:v>
                </c:pt>
                <c:pt idx="81">
                  <c:v>7.6280000000000001</c:v>
                </c:pt>
                <c:pt idx="82">
                  <c:v>7.36</c:v>
                </c:pt>
                <c:pt idx="83">
                  <c:v>7.29</c:v>
                </c:pt>
                <c:pt idx="84">
                  <c:v>7.2389999999999999</c:v>
                </c:pt>
                <c:pt idx="85">
                  <c:v>7.41</c:v>
                </c:pt>
                <c:pt idx="86">
                  <c:v>7.2939999999999996</c:v>
                </c:pt>
                <c:pt idx="87">
                  <c:v>7.6580000000000004</c:v>
                </c:pt>
                <c:pt idx="88">
                  <c:v>8.5869999999999997</c:v>
                </c:pt>
                <c:pt idx="89">
                  <c:v>8.593</c:v>
                </c:pt>
                <c:pt idx="90">
                  <c:v>8.7460000000000004</c:v>
                </c:pt>
                <c:pt idx="91">
                  <c:v>8.6050000000000004</c:v>
                </c:pt>
                <c:pt idx="92">
                  <c:v>8.0860000000000003</c:v>
                </c:pt>
                <c:pt idx="93">
                  <c:v>8.0470000000000006</c:v>
                </c:pt>
                <c:pt idx="94">
                  <c:v>7.8659999999999997</c:v>
                </c:pt>
                <c:pt idx="95">
                  <c:v>7.8440000000000003</c:v>
                </c:pt>
                <c:pt idx="96">
                  <c:v>7.66</c:v>
                </c:pt>
                <c:pt idx="97">
                  <c:v>7.8639999999999999</c:v>
                </c:pt>
                <c:pt idx="98">
                  <c:v>7.6890000000000001</c:v>
                </c:pt>
                <c:pt idx="99">
                  <c:v>8.01</c:v>
                </c:pt>
                <c:pt idx="100">
                  <c:v>8.5500000000000007</c:v>
                </c:pt>
                <c:pt idx="101">
                  <c:v>8.6199999999999992</c:v>
                </c:pt>
                <c:pt idx="102">
                  <c:v>8.6229999999999993</c:v>
                </c:pt>
                <c:pt idx="103">
                  <c:v>8.3010000000000002</c:v>
                </c:pt>
                <c:pt idx="104">
                  <c:v>8.1180000000000003</c:v>
                </c:pt>
                <c:pt idx="105">
                  <c:v>8.5589999999999993</c:v>
                </c:pt>
                <c:pt idx="106">
                  <c:v>8.5289999999999999</c:v>
                </c:pt>
                <c:pt idx="107">
                  <c:v>8.7810000000000006</c:v>
                </c:pt>
                <c:pt idx="108">
                  <c:v>9.0679999999999996</c:v>
                </c:pt>
                <c:pt idx="109">
                  <c:v>9.3219999999999992</c:v>
                </c:pt>
                <c:pt idx="110">
                  <c:v>9.6229999999999993</c:v>
                </c:pt>
                <c:pt idx="111">
                  <c:v>10.316000000000001</c:v>
                </c:pt>
                <c:pt idx="112">
                  <c:v>10.866</c:v>
                </c:pt>
                <c:pt idx="113">
                  <c:v>9.3369999999999997</c:v>
                </c:pt>
                <c:pt idx="114">
                  <c:v>9.2309999999999999</c:v>
                </c:pt>
                <c:pt idx="115">
                  <c:v>8.8930000000000007</c:v>
                </c:pt>
                <c:pt idx="116">
                  <c:v>9.109</c:v>
                </c:pt>
                <c:pt idx="117">
                  <c:v>8.4039999999999999</c:v>
                </c:pt>
                <c:pt idx="118">
                  <c:v>7.3419999999999996</c:v>
                </c:pt>
                <c:pt idx="119">
                  <c:v>7.8520000000000003</c:v>
                </c:pt>
                <c:pt idx="120">
                  <c:v>8.4779999999999998</c:v>
                </c:pt>
                <c:pt idx="121">
                  <c:v>8.5980000000000008</c:v>
                </c:pt>
                <c:pt idx="122">
                  <c:v>8.5579999999999998</c:v>
                </c:pt>
                <c:pt idx="123">
                  <c:v>8.7669999999999995</c:v>
                </c:pt>
                <c:pt idx="124">
                  <c:v>8.9359999999999999</c:v>
                </c:pt>
                <c:pt idx="125">
                  <c:v>8.8469999999999995</c:v>
                </c:pt>
                <c:pt idx="126">
                  <c:v>8.7620000000000005</c:v>
                </c:pt>
                <c:pt idx="127">
                  <c:v>8.8640000000000008</c:v>
                </c:pt>
                <c:pt idx="128">
                  <c:v>9.0210000000000008</c:v>
                </c:pt>
                <c:pt idx="129">
                  <c:v>9.1080000000000005</c:v>
                </c:pt>
                <c:pt idx="130">
                  <c:v>9.0380000000000003</c:v>
                </c:pt>
                <c:pt idx="131">
                  <c:v>9.1219999999999999</c:v>
                </c:pt>
                <c:pt idx="132">
                  <c:v>8.9090000000000007</c:v>
                </c:pt>
                <c:pt idx="133">
                  <c:v>8.6869999999999994</c:v>
                </c:pt>
                <c:pt idx="134">
                  <c:v>8.5990000000000002</c:v>
                </c:pt>
                <c:pt idx="135">
                  <c:v>8.7870000000000008</c:v>
                </c:pt>
                <c:pt idx="136">
                  <c:v>8.8629999999999995</c:v>
                </c:pt>
                <c:pt idx="137">
                  <c:v>8.3149999999999995</c:v>
                </c:pt>
                <c:pt idx="138">
                  <c:v>7.9669999999999996</c:v>
                </c:pt>
                <c:pt idx="139">
                  <c:v>7.9459999999999997</c:v>
                </c:pt>
                <c:pt idx="140">
                  <c:v>7.8890000000000002</c:v>
                </c:pt>
                <c:pt idx="141">
                  <c:v>8.3130000000000006</c:v>
                </c:pt>
                <c:pt idx="142">
                  <c:v>8.1460000000000008</c:v>
                </c:pt>
                <c:pt idx="143">
                  <c:v>8.6159999999999997</c:v>
                </c:pt>
                <c:pt idx="144">
                  <c:v>8.7089999999999996</c:v>
                </c:pt>
                <c:pt idx="145">
                  <c:v>8.7520000000000007</c:v>
                </c:pt>
                <c:pt idx="146">
                  <c:v>8.4979999999999993</c:v>
                </c:pt>
                <c:pt idx="147">
                  <c:v>8.3689999999999998</c:v>
                </c:pt>
                <c:pt idx="148">
                  <c:v>8.4589999999999996</c:v>
                </c:pt>
                <c:pt idx="149">
                  <c:v>8.3339999999999996</c:v>
                </c:pt>
                <c:pt idx="150">
                  <c:v>7.8659999999999997</c:v>
                </c:pt>
                <c:pt idx="151">
                  <c:v>8.3279999999999994</c:v>
                </c:pt>
                <c:pt idx="152">
                  <c:v>8.0030000000000001</c:v>
                </c:pt>
                <c:pt idx="153">
                  <c:v>8.1189999999999998</c:v>
                </c:pt>
                <c:pt idx="154">
                  <c:v>8.1180000000000003</c:v>
                </c:pt>
                <c:pt idx="155">
                  <c:v>7.9</c:v>
                </c:pt>
                <c:pt idx="156">
                  <c:v>7.9770000000000003</c:v>
                </c:pt>
                <c:pt idx="157">
                  <c:v>8.0719999999999992</c:v>
                </c:pt>
                <c:pt idx="158">
                  <c:v>7.8849999999999998</c:v>
                </c:pt>
                <c:pt idx="159">
                  <c:v>8.02</c:v>
                </c:pt>
                <c:pt idx="160">
                  <c:v>7.577</c:v>
                </c:pt>
                <c:pt idx="161">
                  <c:v>7.05</c:v>
                </c:pt>
                <c:pt idx="162">
                  <c:v>7.1479999999999997</c:v>
                </c:pt>
                <c:pt idx="163">
                  <c:v>7.0970000000000004</c:v>
                </c:pt>
                <c:pt idx="164">
                  <c:v>7.306</c:v>
                </c:pt>
                <c:pt idx="165">
                  <c:v>7.2990000000000004</c:v>
                </c:pt>
                <c:pt idx="166">
                  <c:v>7.0460000000000003</c:v>
                </c:pt>
                <c:pt idx="167">
                  <c:v>7.1390000000000002</c:v>
                </c:pt>
                <c:pt idx="168">
                  <c:v>7.1769999999999996</c:v>
                </c:pt>
                <c:pt idx="169">
                  <c:v>7.2439999999999998</c:v>
                </c:pt>
                <c:pt idx="170">
                  <c:v>6.7519999999999998</c:v>
                </c:pt>
                <c:pt idx="171">
                  <c:v>7.5819999999999999</c:v>
                </c:pt>
                <c:pt idx="172">
                  <c:v>7.9340000000000002</c:v>
                </c:pt>
                <c:pt idx="173">
                  <c:v>8.1539999999999999</c:v>
                </c:pt>
                <c:pt idx="174">
                  <c:v>8.49</c:v>
                </c:pt>
                <c:pt idx="175">
                  <c:v>7.992</c:v>
                </c:pt>
                <c:pt idx="176">
                  <c:v>8.0459999999999994</c:v>
                </c:pt>
                <c:pt idx="177">
                  <c:v>8.3930000000000007</c:v>
                </c:pt>
                <c:pt idx="178">
                  <c:v>8.3350000000000009</c:v>
                </c:pt>
                <c:pt idx="179">
                  <c:v>8.9870000000000001</c:v>
                </c:pt>
                <c:pt idx="180">
                  <c:v>8.7040000000000006</c:v>
                </c:pt>
                <c:pt idx="181">
                  <c:v>8.5389999999999997</c:v>
                </c:pt>
                <c:pt idx="182">
                  <c:v>8.6020000000000003</c:v>
                </c:pt>
                <c:pt idx="183">
                  <c:v>8.5340000000000007</c:v>
                </c:pt>
                <c:pt idx="184">
                  <c:v>8.4990000000000006</c:v>
                </c:pt>
                <c:pt idx="185">
                  <c:v>8.4550000000000001</c:v>
                </c:pt>
                <c:pt idx="186">
                  <c:v>8.1449999999999996</c:v>
                </c:pt>
                <c:pt idx="187">
                  <c:v>8.4949999999999992</c:v>
                </c:pt>
                <c:pt idx="188">
                  <c:v>8.0969999999999995</c:v>
                </c:pt>
                <c:pt idx="189">
                  <c:v>7.8550000000000004</c:v>
                </c:pt>
                <c:pt idx="190">
                  <c:v>8.1959999999999997</c:v>
                </c:pt>
                <c:pt idx="191">
                  <c:v>7.3760000000000003</c:v>
                </c:pt>
                <c:pt idx="192">
                  <c:v>7.8739999999999997</c:v>
                </c:pt>
                <c:pt idx="193">
                  <c:v>8.0530000000000008</c:v>
                </c:pt>
                <c:pt idx="194">
                  <c:v>8.2249999999999996</c:v>
                </c:pt>
                <c:pt idx="195">
                  <c:v>8.4779999999999998</c:v>
                </c:pt>
                <c:pt idx="196">
                  <c:v>8.6259999999999994</c:v>
                </c:pt>
                <c:pt idx="197">
                  <c:v>8.5830000000000002</c:v>
                </c:pt>
                <c:pt idx="198">
                  <c:v>8.6769999999999996</c:v>
                </c:pt>
                <c:pt idx="199">
                  <c:v>8.7989999999999995</c:v>
                </c:pt>
                <c:pt idx="200">
                  <c:v>8.7219999999999995</c:v>
                </c:pt>
                <c:pt idx="201">
                  <c:v>8.9730000000000008</c:v>
                </c:pt>
                <c:pt idx="202">
                  <c:v>10.108000000000001</c:v>
                </c:pt>
                <c:pt idx="203">
                  <c:v>9.5619999999999994</c:v>
                </c:pt>
                <c:pt idx="204">
                  <c:v>9.7899999999999991</c:v>
                </c:pt>
                <c:pt idx="205">
                  <c:v>9.532</c:v>
                </c:pt>
                <c:pt idx="206">
                  <c:v>9.3759999999999994</c:v>
                </c:pt>
                <c:pt idx="207">
                  <c:v>9.7110000000000003</c:v>
                </c:pt>
                <c:pt idx="208">
                  <c:v>9.2530000000000001</c:v>
                </c:pt>
                <c:pt idx="209">
                  <c:v>9.0489999999999995</c:v>
                </c:pt>
                <c:pt idx="210">
                  <c:v>9.41</c:v>
                </c:pt>
                <c:pt idx="211">
                  <c:v>9.1170000000000009</c:v>
                </c:pt>
                <c:pt idx="212">
                  <c:v>9.1359999999999992</c:v>
                </c:pt>
                <c:pt idx="213">
                  <c:v>9.4930000000000003</c:v>
                </c:pt>
                <c:pt idx="214">
                  <c:v>9.39</c:v>
                </c:pt>
                <c:pt idx="215">
                  <c:v>#N/A</c:v>
                </c:pt>
                <c:pt idx="21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D3-42C4-9AF1-AED08E1BFEE1}"/>
            </c:ext>
          </c:extLst>
        </c:ser>
        <c:ser>
          <c:idx val="2"/>
          <c:order val="2"/>
          <c:tx>
            <c:strRef>
              <c:f>'Fixed Income Calcs'!$D$2</c:f>
              <c:strCache>
                <c:ptCount val="1"/>
                <c:pt idx="0">
                  <c:v>FRED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'Fixed Income Calcs'!$A$3:$A$219</c:f>
              <c:numCache>
                <c:formatCode>d\-mmm\-yy</c:formatCode>
                <c:ptCount val="217"/>
                <c:pt idx="0">
                  <c:v>36219</c:v>
                </c:pt>
                <c:pt idx="1">
                  <c:v>36250</c:v>
                </c:pt>
                <c:pt idx="2">
                  <c:v>36280</c:v>
                </c:pt>
                <c:pt idx="3">
                  <c:v>36311</c:v>
                </c:pt>
                <c:pt idx="4">
                  <c:v>36341</c:v>
                </c:pt>
                <c:pt idx="5">
                  <c:v>36372</c:v>
                </c:pt>
                <c:pt idx="6">
                  <c:v>36403</c:v>
                </c:pt>
                <c:pt idx="7">
                  <c:v>36433</c:v>
                </c:pt>
                <c:pt idx="8">
                  <c:v>36464</c:v>
                </c:pt>
                <c:pt idx="9">
                  <c:v>36494</c:v>
                </c:pt>
                <c:pt idx="10">
                  <c:v>36525</c:v>
                </c:pt>
                <c:pt idx="11">
                  <c:v>36556</c:v>
                </c:pt>
                <c:pt idx="12">
                  <c:v>36585</c:v>
                </c:pt>
                <c:pt idx="13">
                  <c:v>36616</c:v>
                </c:pt>
                <c:pt idx="14">
                  <c:v>36646</c:v>
                </c:pt>
                <c:pt idx="15">
                  <c:v>36677</c:v>
                </c:pt>
                <c:pt idx="16">
                  <c:v>36707</c:v>
                </c:pt>
                <c:pt idx="17">
                  <c:v>36738</c:v>
                </c:pt>
                <c:pt idx="18">
                  <c:v>36769</c:v>
                </c:pt>
                <c:pt idx="19">
                  <c:v>36799</c:v>
                </c:pt>
                <c:pt idx="20">
                  <c:v>36830</c:v>
                </c:pt>
                <c:pt idx="21">
                  <c:v>36860</c:v>
                </c:pt>
                <c:pt idx="22">
                  <c:v>36891</c:v>
                </c:pt>
                <c:pt idx="23">
                  <c:v>36922</c:v>
                </c:pt>
                <c:pt idx="24">
                  <c:v>36950</c:v>
                </c:pt>
                <c:pt idx="25">
                  <c:v>36981</c:v>
                </c:pt>
                <c:pt idx="26">
                  <c:v>37011</c:v>
                </c:pt>
                <c:pt idx="27">
                  <c:v>37042</c:v>
                </c:pt>
                <c:pt idx="28">
                  <c:v>37072</c:v>
                </c:pt>
                <c:pt idx="29">
                  <c:v>37103</c:v>
                </c:pt>
                <c:pt idx="30">
                  <c:v>37134</c:v>
                </c:pt>
                <c:pt idx="31">
                  <c:v>37164</c:v>
                </c:pt>
                <c:pt idx="32">
                  <c:v>37195</c:v>
                </c:pt>
                <c:pt idx="33">
                  <c:v>37225</c:v>
                </c:pt>
                <c:pt idx="34">
                  <c:v>37256</c:v>
                </c:pt>
                <c:pt idx="35">
                  <c:v>37287</c:v>
                </c:pt>
                <c:pt idx="36">
                  <c:v>37315</c:v>
                </c:pt>
                <c:pt idx="37">
                  <c:v>37346</c:v>
                </c:pt>
                <c:pt idx="38">
                  <c:v>37376</c:v>
                </c:pt>
                <c:pt idx="39">
                  <c:v>37407</c:v>
                </c:pt>
                <c:pt idx="40">
                  <c:v>37437</c:v>
                </c:pt>
                <c:pt idx="41">
                  <c:v>37468</c:v>
                </c:pt>
                <c:pt idx="42">
                  <c:v>37499</c:v>
                </c:pt>
                <c:pt idx="43">
                  <c:v>37529</c:v>
                </c:pt>
                <c:pt idx="44">
                  <c:v>37560</c:v>
                </c:pt>
                <c:pt idx="45">
                  <c:v>37590</c:v>
                </c:pt>
                <c:pt idx="46">
                  <c:v>37621</c:v>
                </c:pt>
                <c:pt idx="47">
                  <c:v>37652</c:v>
                </c:pt>
                <c:pt idx="48">
                  <c:v>37680</c:v>
                </c:pt>
                <c:pt idx="49">
                  <c:v>37711</c:v>
                </c:pt>
                <c:pt idx="50">
                  <c:v>37741</c:v>
                </c:pt>
                <c:pt idx="51">
                  <c:v>37772</c:v>
                </c:pt>
                <c:pt idx="52">
                  <c:v>37802</c:v>
                </c:pt>
                <c:pt idx="53">
                  <c:v>37833</c:v>
                </c:pt>
                <c:pt idx="54">
                  <c:v>37864</c:v>
                </c:pt>
                <c:pt idx="55">
                  <c:v>37894</c:v>
                </c:pt>
                <c:pt idx="56">
                  <c:v>37925</c:v>
                </c:pt>
                <c:pt idx="57">
                  <c:v>37955</c:v>
                </c:pt>
                <c:pt idx="58">
                  <c:v>37986</c:v>
                </c:pt>
                <c:pt idx="59">
                  <c:v>38017</c:v>
                </c:pt>
                <c:pt idx="60">
                  <c:v>38046</c:v>
                </c:pt>
                <c:pt idx="61">
                  <c:v>38077</c:v>
                </c:pt>
                <c:pt idx="62">
                  <c:v>38107</c:v>
                </c:pt>
                <c:pt idx="63">
                  <c:v>38138</c:v>
                </c:pt>
                <c:pt idx="64">
                  <c:v>38168</c:v>
                </c:pt>
                <c:pt idx="65">
                  <c:v>38199</c:v>
                </c:pt>
                <c:pt idx="66">
                  <c:v>38230</c:v>
                </c:pt>
                <c:pt idx="67">
                  <c:v>38260</c:v>
                </c:pt>
                <c:pt idx="68">
                  <c:v>38291</c:v>
                </c:pt>
                <c:pt idx="69">
                  <c:v>38321</c:v>
                </c:pt>
                <c:pt idx="70">
                  <c:v>38352</c:v>
                </c:pt>
                <c:pt idx="71">
                  <c:v>38383</c:v>
                </c:pt>
                <c:pt idx="72">
                  <c:v>38411</c:v>
                </c:pt>
                <c:pt idx="73">
                  <c:v>38442</c:v>
                </c:pt>
                <c:pt idx="74">
                  <c:v>38472</c:v>
                </c:pt>
                <c:pt idx="75">
                  <c:v>38503</c:v>
                </c:pt>
                <c:pt idx="76">
                  <c:v>38533</c:v>
                </c:pt>
                <c:pt idx="77">
                  <c:v>38564</c:v>
                </c:pt>
                <c:pt idx="78">
                  <c:v>38595</c:v>
                </c:pt>
                <c:pt idx="79">
                  <c:v>38625</c:v>
                </c:pt>
                <c:pt idx="80">
                  <c:v>38656</c:v>
                </c:pt>
                <c:pt idx="81">
                  <c:v>38686</c:v>
                </c:pt>
                <c:pt idx="82">
                  <c:v>38717</c:v>
                </c:pt>
                <c:pt idx="83">
                  <c:v>38748</c:v>
                </c:pt>
                <c:pt idx="84">
                  <c:v>38776</c:v>
                </c:pt>
                <c:pt idx="85">
                  <c:v>38807</c:v>
                </c:pt>
                <c:pt idx="86">
                  <c:v>38837</c:v>
                </c:pt>
                <c:pt idx="87">
                  <c:v>38868</c:v>
                </c:pt>
                <c:pt idx="88">
                  <c:v>38898</c:v>
                </c:pt>
                <c:pt idx="89">
                  <c:v>38929</c:v>
                </c:pt>
                <c:pt idx="90">
                  <c:v>38960</c:v>
                </c:pt>
                <c:pt idx="91">
                  <c:v>38990</c:v>
                </c:pt>
                <c:pt idx="92">
                  <c:v>39021</c:v>
                </c:pt>
                <c:pt idx="93">
                  <c:v>39051</c:v>
                </c:pt>
                <c:pt idx="94">
                  <c:v>39082</c:v>
                </c:pt>
                <c:pt idx="95">
                  <c:v>39113</c:v>
                </c:pt>
                <c:pt idx="96">
                  <c:v>39141</c:v>
                </c:pt>
                <c:pt idx="97">
                  <c:v>39172</c:v>
                </c:pt>
                <c:pt idx="98">
                  <c:v>39202</c:v>
                </c:pt>
                <c:pt idx="99">
                  <c:v>39233</c:v>
                </c:pt>
                <c:pt idx="100">
                  <c:v>39263</c:v>
                </c:pt>
                <c:pt idx="101">
                  <c:v>39294</c:v>
                </c:pt>
                <c:pt idx="102">
                  <c:v>39325</c:v>
                </c:pt>
                <c:pt idx="103">
                  <c:v>39355</c:v>
                </c:pt>
                <c:pt idx="104">
                  <c:v>39386</c:v>
                </c:pt>
                <c:pt idx="105">
                  <c:v>39416</c:v>
                </c:pt>
                <c:pt idx="106">
                  <c:v>39447</c:v>
                </c:pt>
                <c:pt idx="107">
                  <c:v>39478</c:v>
                </c:pt>
                <c:pt idx="108">
                  <c:v>39507</c:v>
                </c:pt>
                <c:pt idx="109">
                  <c:v>39538</c:v>
                </c:pt>
                <c:pt idx="110">
                  <c:v>39568</c:v>
                </c:pt>
                <c:pt idx="111">
                  <c:v>39599</c:v>
                </c:pt>
                <c:pt idx="112">
                  <c:v>39629</c:v>
                </c:pt>
                <c:pt idx="113">
                  <c:v>39660</c:v>
                </c:pt>
                <c:pt idx="114">
                  <c:v>39691</c:v>
                </c:pt>
                <c:pt idx="115">
                  <c:v>39721</c:v>
                </c:pt>
                <c:pt idx="116">
                  <c:v>39752</c:v>
                </c:pt>
                <c:pt idx="117">
                  <c:v>39782</c:v>
                </c:pt>
                <c:pt idx="118">
                  <c:v>39813</c:v>
                </c:pt>
                <c:pt idx="119">
                  <c:v>39844</c:v>
                </c:pt>
                <c:pt idx="120">
                  <c:v>39872</c:v>
                </c:pt>
                <c:pt idx="121">
                  <c:v>39903</c:v>
                </c:pt>
                <c:pt idx="122">
                  <c:v>39933</c:v>
                </c:pt>
                <c:pt idx="123">
                  <c:v>39964</c:v>
                </c:pt>
                <c:pt idx="124">
                  <c:v>39994</c:v>
                </c:pt>
                <c:pt idx="125">
                  <c:v>40025</c:v>
                </c:pt>
                <c:pt idx="126">
                  <c:v>40056</c:v>
                </c:pt>
                <c:pt idx="127">
                  <c:v>40086</c:v>
                </c:pt>
                <c:pt idx="128">
                  <c:v>40117</c:v>
                </c:pt>
                <c:pt idx="129">
                  <c:v>40147</c:v>
                </c:pt>
                <c:pt idx="130">
                  <c:v>40178</c:v>
                </c:pt>
                <c:pt idx="131">
                  <c:v>40209</c:v>
                </c:pt>
                <c:pt idx="132">
                  <c:v>40237</c:v>
                </c:pt>
                <c:pt idx="133">
                  <c:v>40268</c:v>
                </c:pt>
                <c:pt idx="134">
                  <c:v>40298</c:v>
                </c:pt>
                <c:pt idx="135">
                  <c:v>40329</c:v>
                </c:pt>
                <c:pt idx="136">
                  <c:v>40359</c:v>
                </c:pt>
                <c:pt idx="137">
                  <c:v>40390</c:v>
                </c:pt>
                <c:pt idx="138">
                  <c:v>40421</c:v>
                </c:pt>
                <c:pt idx="139">
                  <c:v>40451</c:v>
                </c:pt>
                <c:pt idx="140">
                  <c:v>40482</c:v>
                </c:pt>
                <c:pt idx="141">
                  <c:v>40512</c:v>
                </c:pt>
                <c:pt idx="142">
                  <c:v>40543</c:v>
                </c:pt>
                <c:pt idx="143">
                  <c:v>40574</c:v>
                </c:pt>
                <c:pt idx="144">
                  <c:v>40602</c:v>
                </c:pt>
                <c:pt idx="145">
                  <c:v>40633</c:v>
                </c:pt>
                <c:pt idx="146">
                  <c:v>40663</c:v>
                </c:pt>
                <c:pt idx="147">
                  <c:v>40694</c:v>
                </c:pt>
                <c:pt idx="148">
                  <c:v>40724</c:v>
                </c:pt>
                <c:pt idx="149">
                  <c:v>40755</c:v>
                </c:pt>
                <c:pt idx="150">
                  <c:v>40786</c:v>
                </c:pt>
                <c:pt idx="151">
                  <c:v>40816</c:v>
                </c:pt>
                <c:pt idx="152">
                  <c:v>40847</c:v>
                </c:pt>
                <c:pt idx="153">
                  <c:v>40877</c:v>
                </c:pt>
                <c:pt idx="154">
                  <c:v>40908</c:v>
                </c:pt>
                <c:pt idx="155">
                  <c:v>40939</c:v>
                </c:pt>
                <c:pt idx="156">
                  <c:v>40968</c:v>
                </c:pt>
                <c:pt idx="157">
                  <c:v>40999</c:v>
                </c:pt>
                <c:pt idx="158">
                  <c:v>41029</c:v>
                </c:pt>
                <c:pt idx="159">
                  <c:v>41060</c:v>
                </c:pt>
                <c:pt idx="160">
                  <c:v>41090</c:v>
                </c:pt>
                <c:pt idx="161">
                  <c:v>41121</c:v>
                </c:pt>
                <c:pt idx="162">
                  <c:v>41152</c:v>
                </c:pt>
                <c:pt idx="163">
                  <c:v>41182</c:v>
                </c:pt>
                <c:pt idx="164">
                  <c:v>41213</c:v>
                </c:pt>
                <c:pt idx="165">
                  <c:v>41243</c:v>
                </c:pt>
                <c:pt idx="166">
                  <c:v>41274</c:v>
                </c:pt>
                <c:pt idx="167">
                  <c:v>41305</c:v>
                </c:pt>
                <c:pt idx="168">
                  <c:v>41333</c:v>
                </c:pt>
                <c:pt idx="169">
                  <c:v>41364</c:v>
                </c:pt>
                <c:pt idx="170">
                  <c:v>41394</c:v>
                </c:pt>
                <c:pt idx="171">
                  <c:v>41425</c:v>
                </c:pt>
                <c:pt idx="172">
                  <c:v>41455</c:v>
                </c:pt>
                <c:pt idx="173">
                  <c:v>41486</c:v>
                </c:pt>
                <c:pt idx="174">
                  <c:v>41517</c:v>
                </c:pt>
                <c:pt idx="175">
                  <c:v>41547</c:v>
                </c:pt>
                <c:pt idx="176">
                  <c:v>41578</c:v>
                </c:pt>
                <c:pt idx="177">
                  <c:v>41608</c:v>
                </c:pt>
                <c:pt idx="178">
                  <c:v>41639</c:v>
                </c:pt>
                <c:pt idx="179">
                  <c:v>41670</c:v>
                </c:pt>
                <c:pt idx="180">
                  <c:v>41698</c:v>
                </c:pt>
                <c:pt idx="181">
                  <c:v>41729</c:v>
                </c:pt>
                <c:pt idx="182">
                  <c:v>41759</c:v>
                </c:pt>
                <c:pt idx="183">
                  <c:v>41790</c:v>
                </c:pt>
                <c:pt idx="184">
                  <c:v>41820</c:v>
                </c:pt>
                <c:pt idx="185">
                  <c:v>41851</c:v>
                </c:pt>
                <c:pt idx="186">
                  <c:v>41882</c:v>
                </c:pt>
                <c:pt idx="187">
                  <c:v>41912</c:v>
                </c:pt>
                <c:pt idx="188">
                  <c:v>41943</c:v>
                </c:pt>
                <c:pt idx="189">
                  <c:v>41973</c:v>
                </c:pt>
                <c:pt idx="190">
                  <c:v>42004</c:v>
                </c:pt>
                <c:pt idx="191">
                  <c:v>42035</c:v>
                </c:pt>
                <c:pt idx="192">
                  <c:v>42063</c:v>
                </c:pt>
                <c:pt idx="193">
                  <c:v>42094</c:v>
                </c:pt>
                <c:pt idx="194">
                  <c:v>42124</c:v>
                </c:pt>
                <c:pt idx="195">
                  <c:v>42155</c:v>
                </c:pt>
                <c:pt idx="196">
                  <c:v>42185</c:v>
                </c:pt>
                <c:pt idx="197">
                  <c:v>42216</c:v>
                </c:pt>
                <c:pt idx="198">
                  <c:v>42247</c:v>
                </c:pt>
                <c:pt idx="199">
                  <c:v>42277</c:v>
                </c:pt>
                <c:pt idx="200">
                  <c:v>42308</c:v>
                </c:pt>
                <c:pt idx="201">
                  <c:v>42338</c:v>
                </c:pt>
                <c:pt idx="202">
                  <c:v>42369</c:v>
                </c:pt>
                <c:pt idx="203">
                  <c:v>42400</c:v>
                </c:pt>
                <c:pt idx="204">
                  <c:v>42429</c:v>
                </c:pt>
                <c:pt idx="205">
                  <c:v>42460</c:v>
                </c:pt>
                <c:pt idx="206">
                  <c:v>42490</c:v>
                </c:pt>
                <c:pt idx="207">
                  <c:v>42521</c:v>
                </c:pt>
                <c:pt idx="208">
                  <c:v>42551</c:v>
                </c:pt>
                <c:pt idx="209">
                  <c:v>42582</c:v>
                </c:pt>
                <c:pt idx="210">
                  <c:v>42613</c:v>
                </c:pt>
                <c:pt idx="211">
                  <c:v>42643</c:v>
                </c:pt>
                <c:pt idx="212">
                  <c:v>42674</c:v>
                </c:pt>
                <c:pt idx="213">
                  <c:v>42704</c:v>
                </c:pt>
                <c:pt idx="214">
                  <c:v>42735</c:v>
                </c:pt>
                <c:pt idx="215">
                  <c:v>42766</c:v>
                </c:pt>
                <c:pt idx="216">
                  <c:v>42794</c:v>
                </c:pt>
              </c:numCache>
            </c:numRef>
          </c:cat>
          <c:val>
            <c:numRef>
              <c:f>'Fixed Income Calcs'!$D$3:$D$219</c:f>
              <c:numCache>
                <c:formatCode>#,##0.00</c:formatCode>
                <c:ptCount val="217"/>
                <c:pt idx="0">
                  <c:v>14.88</c:v>
                </c:pt>
                <c:pt idx="1">
                  <c:v>14.54</c:v>
                </c:pt>
                <c:pt idx="2">
                  <c:v>14.58</c:v>
                </c:pt>
                <c:pt idx="3">
                  <c:v>15.14</c:v>
                </c:pt>
                <c:pt idx="4">
                  <c:v>14.93</c:v>
                </c:pt>
                <c:pt idx="5">
                  <c:v>14.97</c:v>
                </c:pt>
                <c:pt idx="6">
                  <c:v>15.28</c:v>
                </c:pt>
                <c:pt idx="7">
                  <c:v>15.35</c:v>
                </c:pt>
                <c:pt idx="8">
                  <c:v>15</c:v>
                </c:pt>
                <c:pt idx="9">
                  <c:v>14.3</c:v>
                </c:pt>
                <c:pt idx="10">
                  <c:v>13.96</c:v>
                </c:pt>
                <c:pt idx="11">
                  <c:v>13.49</c:v>
                </c:pt>
                <c:pt idx="12">
                  <c:v>13.5</c:v>
                </c:pt>
                <c:pt idx="13">
                  <c:v>13.92</c:v>
                </c:pt>
                <c:pt idx="14">
                  <c:v>14.27</c:v>
                </c:pt>
                <c:pt idx="15">
                  <c:v>14.79</c:v>
                </c:pt>
                <c:pt idx="16">
                  <c:v>14.33</c:v>
                </c:pt>
                <c:pt idx="17">
                  <c:v>13.9</c:v>
                </c:pt>
                <c:pt idx="18">
                  <c:v>13.52</c:v>
                </c:pt>
                <c:pt idx="19">
                  <c:v>13.72</c:v>
                </c:pt>
                <c:pt idx="20">
                  <c:v>13.72</c:v>
                </c:pt>
                <c:pt idx="21">
                  <c:v>13.4</c:v>
                </c:pt>
                <c:pt idx="22">
                  <c:v>12.88</c:v>
                </c:pt>
                <c:pt idx="23">
                  <c:v>12.61</c:v>
                </c:pt>
                <c:pt idx="24">
                  <c:v>11.97</c:v>
                </c:pt>
                <c:pt idx="25">
                  <c:v>11.79</c:v>
                </c:pt>
                <c:pt idx="26">
                  <c:v>12.17</c:v>
                </c:pt>
                <c:pt idx="27">
                  <c:v>11.93</c:v>
                </c:pt>
                <c:pt idx="28">
                  <c:v>11.32</c:v>
                </c:pt>
                <c:pt idx="29">
                  <c:v>10.9</c:v>
                </c:pt>
                <c:pt idx="30">
                  <c:v>10.75</c:v>
                </c:pt>
                <c:pt idx="31">
                  <c:v>10.81</c:v>
                </c:pt>
                <c:pt idx="32">
                  <c:v>10.73</c:v>
                </c:pt>
                <c:pt idx="33">
                  <c:v>10.27</c:v>
                </c:pt>
                <c:pt idx="34">
                  <c:v>11.63</c:v>
                </c:pt>
                <c:pt idx="35">
                  <c:v>11.61</c:v>
                </c:pt>
                <c:pt idx="36">
                  <c:v>11.89</c:v>
                </c:pt>
                <c:pt idx="37">
                  <c:v>12.63</c:v>
                </c:pt>
                <c:pt idx="38">
                  <c:v>12.47</c:v>
                </c:pt>
                <c:pt idx="39">
                  <c:v>11.66</c:v>
                </c:pt>
                <c:pt idx="40">
                  <c:v>11.6</c:v>
                </c:pt>
                <c:pt idx="41">
                  <c:v>11.15</c:v>
                </c:pt>
                <c:pt idx="42">
                  <c:v>11.08</c:v>
                </c:pt>
                <c:pt idx="43">
                  <c:v>11.35</c:v>
                </c:pt>
                <c:pt idx="44">
                  <c:v>11.27</c:v>
                </c:pt>
                <c:pt idx="45">
                  <c:v>10.86</c:v>
                </c:pt>
                <c:pt idx="46">
                  <c:v>10.44</c:v>
                </c:pt>
                <c:pt idx="47">
                  <c:v>10.17</c:v>
                </c:pt>
                <c:pt idx="48">
                  <c:v>9.94</c:v>
                </c:pt>
                <c:pt idx="49">
                  <c:v>10</c:v>
                </c:pt>
                <c:pt idx="50">
                  <c:v>9.93</c:v>
                </c:pt>
                <c:pt idx="51">
                  <c:v>9.76</c:v>
                </c:pt>
                <c:pt idx="52">
                  <c:v>9.26</c:v>
                </c:pt>
                <c:pt idx="53">
                  <c:v>9.57</c:v>
                </c:pt>
                <c:pt idx="54">
                  <c:v>9.59</c:v>
                </c:pt>
                <c:pt idx="55">
                  <c:v>9.61</c:v>
                </c:pt>
                <c:pt idx="56">
                  <c:v>9.1300000000000008</c:v>
                </c:pt>
                <c:pt idx="57">
                  <c:v>9.2799999999999994</c:v>
                </c:pt>
                <c:pt idx="58">
                  <c:v>9.15</c:v>
                </c:pt>
                <c:pt idx="59">
                  <c:v>9.27</c:v>
                </c:pt>
                <c:pt idx="60">
                  <c:v>9.4</c:v>
                </c:pt>
                <c:pt idx="61">
                  <c:v>9.6</c:v>
                </c:pt>
                <c:pt idx="62">
                  <c:v>9.85</c:v>
                </c:pt>
                <c:pt idx="63">
                  <c:v>10.24</c:v>
                </c:pt>
                <c:pt idx="64">
                  <c:v>10.38</c:v>
                </c:pt>
                <c:pt idx="65">
                  <c:v>10.08</c:v>
                </c:pt>
                <c:pt idx="66">
                  <c:v>9.7200000000000006</c:v>
                </c:pt>
                <c:pt idx="67">
                  <c:v>9.2799999999999994</c:v>
                </c:pt>
                <c:pt idx="68">
                  <c:v>9.16</c:v>
                </c:pt>
                <c:pt idx="69">
                  <c:v>8.9600000000000009</c:v>
                </c:pt>
                <c:pt idx="70">
                  <c:v>8.3800000000000008</c:v>
                </c:pt>
                <c:pt idx="71">
                  <c:v>8.1999999999999993</c:v>
                </c:pt>
                <c:pt idx="72">
                  <c:v>7.85</c:v>
                </c:pt>
                <c:pt idx="73">
                  <c:v>8.2100000000000009</c:v>
                </c:pt>
                <c:pt idx="74">
                  <c:v>8.4499999999999993</c:v>
                </c:pt>
                <c:pt idx="75">
                  <c:v>8.4</c:v>
                </c:pt>
                <c:pt idx="76">
                  <c:v>8.08</c:v>
                </c:pt>
                <c:pt idx="77">
                  <c:v>8.1199999999999992</c:v>
                </c:pt>
                <c:pt idx="78">
                  <c:v>7.9</c:v>
                </c:pt>
                <c:pt idx="79">
                  <c:v>8.0399999999999991</c:v>
                </c:pt>
                <c:pt idx="80">
                  <c:v>8.1</c:v>
                </c:pt>
                <c:pt idx="81">
                  <c:v>7.88</c:v>
                </c:pt>
                <c:pt idx="82">
                  <c:v>7.57</c:v>
                </c:pt>
                <c:pt idx="83">
                  <c:v>7.37</c:v>
                </c:pt>
                <c:pt idx="84">
                  <c:v>7.26</c:v>
                </c:pt>
                <c:pt idx="85">
                  <c:v>7.36</c:v>
                </c:pt>
                <c:pt idx="86">
                  <c:v>7.46</c:v>
                </c:pt>
                <c:pt idx="87">
                  <c:v>7.63</c:v>
                </c:pt>
                <c:pt idx="88">
                  <c:v>8.2899999999999991</c:v>
                </c:pt>
                <c:pt idx="89">
                  <c:v>8.58</c:v>
                </c:pt>
                <c:pt idx="90">
                  <c:v>8.59</c:v>
                </c:pt>
                <c:pt idx="91">
                  <c:v>8.64</c:v>
                </c:pt>
                <c:pt idx="92">
                  <c:v>8.39</c:v>
                </c:pt>
                <c:pt idx="93">
                  <c:v>7.87</c:v>
                </c:pt>
                <c:pt idx="94">
                  <c:v>7.81</c:v>
                </c:pt>
                <c:pt idx="95">
                  <c:v>7.65</c:v>
                </c:pt>
                <c:pt idx="96">
                  <c:v>7.5</c:v>
                </c:pt>
                <c:pt idx="97">
                  <c:v>7.59</c:v>
                </c:pt>
                <c:pt idx="98">
                  <c:v>7.64</c:v>
                </c:pt>
                <c:pt idx="99">
                  <c:v>7.58</c:v>
                </c:pt>
                <c:pt idx="100">
                  <c:v>8.1</c:v>
                </c:pt>
                <c:pt idx="101">
                  <c:v>8.34</c:v>
                </c:pt>
                <c:pt idx="102">
                  <c:v>8.3699999999999992</c:v>
                </c:pt>
                <c:pt idx="103">
                  <c:v>8.4499999999999993</c:v>
                </c:pt>
                <c:pt idx="104">
                  <c:v>8.1199999999999992</c:v>
                </c:pt>
                <c:pt idx="105">
                  <c:v>8.19</c:v>
                </c:pt>
                <c:pt idx="106">
                  <c:v>8.2899999999999991</c:v>
                </c:pt>
                <c:pt idx="107">
                  <c:v>8.36</c:v>
                </c:pt>
                <c:pt idx="108">
                  <c:v>8.69</c:v>
                </c:pt>
                <c:pt idx="109">
                  <c:v>9.16</c:v>
                </c:pt>
                <c:pt idx="110">
                  <c:v>9.15</c:v>
                </c:pt>
                <c:pt idx="111">
                  <c:v>9.51</c:v>
                </c:pt>
                <c:pt idx="112">
                  <c:v>10.35</c:v>
                </c:pt>
                <c:pt idx="113">
                  <c:v>10.1</c:v>
                </c:pt>
                <c:pt idx="114">
                  <c:v>9.1999999999999993</c:v>
                </c:pt>
                <c:pt idx="115">
                  <c:v>9.0399999999999991</c:v>
                </c:pt>
                <c:pt idx="116">
                  <c:v>9.24</c:v>
                </c:pt>
                <c:pt idx="117">
                  <c:v>8.58</c:v>
                </c:pt>
                <c:pt idx="118">
                  <c:v>7.82</c:v>
                </c:pt>
                <c:pt idx="119">
                  <c:v>7.85</c:v>
                </c:pt>
                <c:pt idx="120">
                  <c:v>8.26</c:v>
                </c:pt>
                <c:pt idx="121">
                  <c:v>8.43</c:v>
                </c:pt>
                <c:pt idx="122">
                  <c:v>8.57</c:v>
                </c:pt>
                <c:pt idx="123">
                  <c:v>8.6999999999999993</c:v>
                </c:pt>
                <c:pt idx="124">
                  <c:v>8.8800000000000008</c:v>
                </c:pt>
                <c:pt idx="125">
                  <c:v>9.11</c:v>
                </c:pt>
                <c:pt idx="126">
                  <c:v>8.8000000000000007</c:v>
                </c:pt>
                <c:pt idx="127">
                  <c:v>8.6999999999999993</c:v>
                </c:pt>
                <c:pt idx="128">
                  <c:v>9.11</c:v>
                </c:pt>
                <c:pt idx="129">
                  <c:v>9</c:v>
                </c:pt>
                <c:pt idx="130">
                  <c:v>9.0299999999999994</c:v>
                </c:pt>
                <c:pt idx="131">
                  <c:v>9.24</c:v>
                </c:pt>
                <c:pt idx="132">
                  <c:v>9.11</c:v>
                </c:pt>
                <c:pt idx="133">
                  <c:v>8.92</c:v>
                </c:pt>
                <c:pt idx="134">
                  <c:v>8.75</c:v>
                </c:pt>
                <c:pt idx="135">
                  <c:v>8.9700000000000006</c:v>
                </c:pt>
                <c:pt idx="136">
                  <c:v>8.99</c:v>
                </c:pt>
                <c:pt idx="137">
                  <c:v>8.7799999999999994</c:v>
                </c:pt>
                <c:pt idx="138">
                  <c:v>8.17</c:v>
                </c:pt>
                <c:pt idx="139">
                  <c:v>7.92</c:v>
                </c:pt>
                <c:pt idx="140">
                  <c:v>8.0299999999999994</c:v>
                </c:pt>
                <c:pt idx="141">
                  <c:v>8.1199999999999992</c:v>
                </c:pt>
                <c:pt idx="142">
                  <c:v>8.3800000000000008</c:v>
                </c:pt>
                <c:pt idx="143">
                  <c:v>8.52</c:v>
                </c:pt>
                <c:pt idx="144">
                  <c:v>8.6999999999999993</c:v>
                </c:pt>
                <c:pt idx="145">
                  <c:v>8.94</c:v>
                </c:pt>
                <c:pt idx="146">
                  <c:v>8.73</c:v>
                </c:pt>
                <c:pt idx="147">
                  <c:v>8.56</c:v>
                </c:pt>
                <c:pt idx="148">
                  <c:v>8.5</c:v>
                </c:pt>
                <c:pt idx="149">
                  <c:v>8.5500000000000007</c:v>
                </c:pt>
                <c:pt idx="150">
                  <c:v>8.1</c:v>
                </c:pt>
                <c:pt idx="151">
                  <c:v>8.25</c:v>
                </c:pt>
                <c:pt idx="152">
                  <c:v>8.41</c:v>
                </c:pt>
                <c:pt idx="153">
                  <c:v>8.4700000000000006</c:v>
                </c:pt>
                <c:pt idx="154">
                  <c:v>8.51</c:v>
                </c:pt>
                <c:pt idx="155">
                  <c:v>8.4</c:v>
                </c:pt>
                <c:pt idx="156">
                  <c:v>8.23</c:v>
                </c:pt>
                <c:pt idx="157">
                  <c:v>8.3699999999999992</c:v>
                </c:pt>
                <c:pt idx="158">
                  <c:v>8.2799999999999994</c:v>
                </c:pt>
                <c:pt idx="159">
                  <c:v>8.2799999999999994</c:v>
                </c:pt>
                <c:pt idx="160">
                  <c:v>8.16</c:v>
                </c:pt>
                <c:pt idx="161">
                  <c:v>7.52</c:v>
                </c:pt>
                <c:pt idx="162">
                  <c:v>7.48</c:v>
                </c:pt>
                <c:pt idx="163">
                  <c:v>7.4</c:v>
                </c:pt>
                <c:pt idx="164">
                  <c:v>7.67</c:v>
                </c:pt>
                <c:pt idx="165">
                  <c:v>7.64</c:v>
                </c:pt>
                <c:pt idx="166">
                  <c:v>7.37</c:v>
                </c:pt>
                <c:pt idx="167">
                  <c:v>7.26</c:v>
                </c:pt>
                <c:pt idx="168">
                  <c:v>7.29</c:v>
                </c:pt>
                <c:pt idx="169">
                  <c:v>7.39</c:v>
                </c:pt>
                <c:pt idx="170">
                  <c:v>6.97</c:v>
                </c:pt>
                <c:pt idx="171">
                  <c:v>6.96</c:v>
                </c:pt>
                <c:pt idx="172">
                  <c:v>7.94</c:v>
                </c:pt>
                <c:pt idx="173">
                  <c:v>7.97</c:v>
                </c:pt>
                <c:pt idx="174">
                  <c:v>8.3699999999999992</c:v>
                </c:pt>
                <c:pt idx="175">
                  <c:v>8.15</c:v>
                </c:pt>
                <c:pt idx="176">
                  <c:v>7.87</c:v>
                </c:pt>
                <c:pt idx="177">
                  <c:v>8.18</c:v>
                </c:pt>
                <c:pt idx="178">
                  <c:v>8.32</c:v>
                </c:pt>
                <c:pt idx="179">
                  <c:v>8.48</c:v>
                </c:pt>
                <c:pt idx="180">
                  <c:v>8.67</c:v>
                </c:pt>
                <c:pt idx="181">
                  <c:v>8.52</c:v>
                </c:pt>
                <c:pt idx="182">
                  <c:v>8.41</c:v>
                </c:pt>
                <c:pt idx="183">
                  <c:v>8.16</c:v>
                </c:pt>
                <c:pt idx="184">
                  <c:v>8.34</c:v>
                </c:pt>
                <c:pt idx="185">
                  <c:v>8.25</c:v>
                </c:pt>
                <c:pt idx="186">
                  <c:v>8.2100000000000009</c:v>
                </c:pt>
                <c:pt idx="187">
                  <c:v>8.1999999999999993</c:v>
                </c:pt>
                <c:pt idx="188">
                  <c:v>8.06</c:v>
                </c:pt>
                <c:pt idx="189">
                  <c:v>7.86</c:v>
                </c:pt>
                <c:pt idx="190">
                  <c:v>7.84</c:v>
                </c:pt>
                <c:pt idx="191">
                  <c:v>7.39</c:v>
                </c:pt>
                <c:pt idx="192">
                  <c:v>7.49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D3-42C4-9AF1-AED08E1BFE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6214040"/>
        <c:axId val="1336213648"/>
      </c:lineChart>
      <c:dateAx>
        <c:axId val="13362140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6213648"/>
        <c:crosses val="autoZero"/>
        <c:auto val="1"/>
        <c:lblOffset val="100"/>
        <c:baseTimeUnit val="months"/>
      </c:dateAx>
      <c:valAx>
        <c:axId val="1336213648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6214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ALBI TR vs FRED TR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'Fixed Income Calcs'!$H$2</c:f>
              <c:strCache>
                <c:ptCount val="1"/>
                <c:pt idx="0">
                  <c:v>FRED TR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'Fixed Income Calcs'!$F$357:$F$532</c:f>
              <c:numCache>
                <c:formatCode>d\-mmm\-yy</c:formatCode>
                <c:ptCount val="176"/>
                <c:pt idx="0">
                  <c:v>36738</c:v>
                </c:pt>
                <c:pt idx="1">
                  <c:v>36769</c:v>
                </c:pt>
                <c:pt idx="2">
                  <c:v>36799</c:v>
                </c:pt>
                <c:pt idx="3">
                  <c:v>36830</c:v>
                </c:pt>
                <c:pt idx="4">
                  <c:v>36860</c:v>
                </c:pt>
                <c:pt idx="5">
                  <c:v>36891</c:v>
                </c:pt>
                <c:pt idx="6">
                  <c:v>36922</c:v>
                </c:pt>
                <c:pt idx="7">
                  <c:v>36950</c:v>
                </c:pt>
                <c:pt idx="8">
                  <c:v>36981</c:v>
                </c:pt>
                <c:pt idx="9">
                  <c:v>37011</c:v>
                </c:pt>
                <c:pt idx="10">
                  <c:v>37042</c:v>
                </c:pt>
                <c:pt idx="11">
                  <c:v>37072</c:v>
                </c:pt>
                <c:pt idx="12">
                  <c:v>37103</c:v>
                </c:pt>
                <c:pt idx="13">
                  <c:v>37134</c:v>
                </c:pt>
                <c:pt idx="14">
                  <c:v>37164</c:v>
                </c:pt>
                <c:pt idx="15">
                  <c:v>37195</c:v>
                </c:pt>
                <c:pt idx="16">
                  <c:v>37225</c:v>
                </c:pt>
                <c:pt idx="17">
                  <c:v>37256</c:v>
                </c:pt>
                <c:pt idx="18">
                  <c:v>37287</c:v>
                </c:pt>
                <c:pt idx="19">
                  <c:v>37315</c:v>
                </c:pt>
                <c:pt idx="20">
                  <c:v>37346</c:v>
                </c:pt>
                <c:pt idx="21">
                  <c:v>37376</c:v>
                </c:pt>
                <c:pt idx="22">
                  <c:v>37407</c:v>
                </c:pt>
                <c:pt idx="23">
                  <c:v>37437</c:v>
                </c:pt>
                <c:pt idx="24">
                  <c:v>37468</c:v>
                </c:pt>
                <c:pt idx="25">
                  <c:v>37499</c:v>
                </c:pt>
                <c:pt idx="26">
                  <c:v>37529</c:v>
                </c:pt>
                <c:pt idx="27">
                  <c:v>37560</c:v>
                </c:pt>
                <c:pt idx="28">
                  <c:v>37590</c:v>
                </c:pt>
                <c:pt idx="29">
                  <c:v>37621</c:v>
                </c:pt>
                <c:pt idx="30">
                  <c:v>37652</c:v>
                </c:pt>
                <c:pt idx="31">
                  <c:v>37680</c:v>
                </c:pt>
                <c:pt idx="32">
                  <c:v>37711</c:v>
                </c:pt>
                <c:pt idx="33">
                  <c:v>37741</c:v>
                </c:pt>
                <c:pt idx="34">
                  <c:v>37772</c:v>
                </c:pt>
                <c:pt idx="35">
                  <c:v>37802</c:v>
                </c:pt>
                <c:pt idx="36">
                  <c:v>37833</c:v>
                </c:pt>
                <c:pt idx="37">
                  <c:v>37864</c:v>
                </c:pt>
                <c:pt idx="38">
                  <c:v>37894</c:v>
                </c:pt>
                <c:pt idx="39">
                  <c:v>37925</c:v>
                </c:pt>
                <c:pt idx="40">
                  <c:v>37955</c:v>
                </c:pt>
                <c:pt idx="41">
                  <c:v>37986</c:v>
                </c:pt>
                <c:pt idx="42">
                  <c:v>38017</c:v>
                </c:pt>
                <c:pt idx="43">
                  <c:v>38046</c:v>
                </c:pt>
                <c:pt idx="44">
                  <c:v>38077</c:v>
                </c:pt>
                <c:pt idx="45">
                  <c:v>38107</c:v>
                </c:pt>
                <c:pt idx="46">
                  <c:v>38138</c:v>
                </c:pt>
                <c:pt idx="47">
                  <c:v>38168</c:v>
                </c:pt>
                <c:pt idx="48">
                  <c:v>38199</c:v>
                </c:pt>
                <c:pt idx="49">
                  <c:v>38230</c:v>
                </c:pt>
                <c:pt idx="50">
                  <c:v>38260</c:v>
                </c:pt>
                <c:pt idx="51">
                  <c:v>38291</c:v>
                </c:pt>
                <c:pt idx="52">
                  <c:v>38321</c:v>
                </c:pt>
                <c:pt idx="53">
                  <c:v>38352</c:v>
                </c:pt>
                <c:pt idx="54">
                  <c:v>38383</c:v>
                </c:pt>
                <c:pt idx="55">
                  <c:v>38411</c:v>
                </c:pt>
                <c:pt idx="56">
                  <c:v>38442</c:v>
                </c:pt>
                <c:pt idx="57">
                  <c:v>38472</c:v>
                </c:pt>
                <c:pt idx="58">
                  <c:v>38503</c:v>
                </c:pt>
                <c:pt idx="59">
                  <c:v>38533</c:v>
                </c:pt>
                <c:pt idx="60">
                  <c:v>38564</c:v>
                </c:pt>
                <c:pt idx="61">
                  <c:v>38595</c:v>
                </c:pt>
                <c:pt idx="62">
                  <c:v>38625</c:v>
                </c:pt>
                <c:pt idx="63">
                  <c:v>38656</c:v>
                </c:pt>
                <c:pt idx="64">
                  <c:v>38686</c:v>
                </c:pt>
                <c:pt idx="65">
                  <c:v>38717</c:v>
                </c:pt>
                <c:pt idx="66">
                  <c:v>38748</c:v>
                </c:pt>
                <c:pt idx="67">
                  <c:v>38776</c:v>
                </c:pt>
                <c:pt idx="68">
                  <c:v>38807</c:v>
                </c:pt>
                <c:pt idx="69">
                  <c:v>38837</c:v>
                </c:pt>
                <c:pt idx="70">
                  <c:v>38868</c:v>
                </c:pt>
                <c:pt idx="71">
                  <c:v>38898</c:v>
                </c:pt>
                <c:pt idx="72">
                  <c:v>38929</c:v>
                </c:pt>
                <c:pt idx="73">
                  <c:v>38960</c:v>
                </c:pt>
                <c:pt idx="74">
                  <c:v>38990</c:v>
                </c:pt>
                <c:pt idx="75">
                  <c:v>39021</c:v>
                </c:pt>
                <c:pt idx="76">
                  <c:v>39051</c:v>
                </c:pt>
                <c:pt idx="77">
                  <c:v>39082</c:v>
                </c:pt>
                <c:pt idx="78">
                  <c:v>39113</c:v>
                </c:pt>
                <c:pt idx="79">
                  <c:v>39141</c:v>
                </c:pt>
                <c:pt idx="80">
                  <c:v>39172</c:v>
                </c:pt>
                <c:pt idx="81">
                  <c:v>39202</c:v>
                </c:pt>
                <c:pt idx="82">
                  <c:v>39233</c:v>
                </c:pt>
                <c:pt idx="83">
                  <c:v>39263</c:v>
                </c:pt>
                <c:pt idx="84">
                  <c:v>39294</c:v>
                </c:pt>
                <c:pt idx="85">
                  <c:v>39325</c:v>
                </c:pt>
                <c:pt idx="86">
                  <c:v>39355</c:v>
                </c:pt>
                <c:pt idx="87">
                  <c:v>39386</c:v>
                </c:pt>
                <c:pt idx="88">
                  <c:v>39416</c:v>
                </c:pt>
                <c:pt idx="89">
                  <c:v>39447</c:v>
                </c:pt>
                <c:pt idx="90">
                  <c:v>39478</c:v>
                </c:pt>
                <c:pt idx="91">
                  <c:v>39507</c:v>
                </c:pt>
                <c:pt idx="92">
                  <c:v>39538</c:v>
                </c:pt>
                <c:pt idx="93">
                  <c:v>39568</c:v>
                </c:pt>
                <c:pt idx="94">
                  <c:v>39599</c:v>
                </c:pt>
                <c:pt idx="95">
                  <c:v>39629</c:v>
                </c:pt>
                <c:pt idx="96">
                  <c:v>39660</c:v>
                </c:pt>
                <c:pt idx="97">
                  <c:v>39691</c:v>
                </c:pt>
                <c:pt idx="98">
                  <c:v>39721</c:v>
                </c:pt>
                <c:pt idx="99">
                  <c:v>39752</c:v>
                </c:pt>
                <c:pt idx="100">
                  <c:v>39782</c:v>
                </c:pt>
                <c:pt idx="101">
                  <c:v>39813</c:v>
                </c:pt>
                <c:pt idx="102">
                  <c:v>39844</c:v>
                </c:pt>
                <c:pt idx="103">
                  <c:v>39872</c:v>
                </c:pt>
                <c:pt idx="104">
                  <c:v>39903</c:v>
                </c:pt>
                <c:pt idx="105">
                  <c:v>39933</c:v>
                </c:pt>
                <c:pt idx="106">
                  <c:v>39964</c:v>
                </c:pt>
                <c:pt idx="107">
                  <c:v>39994</c:v>
                </c:pt>
                <c:pt idx="108">
                  <c:v>40025</c:v>
                </c:pt>
                <c:pt idx="109">
                  <c:v>40056</c:v>
                </c:pt>
                <c:pt idx="110">
                  <c:v>40086</c:v>
                </c:pt>
                <c:pt idx="111">
                  <c:v>40117</c:v>
                </c:pt>
                <c:pt idx="112">
                  <c:v>40147</c:v>
                </c:pt>
                <c:pt idx="113">
                  <c:v>40178</c:v>
                </c:pt>
                <c:pt idx="114">
                  <c:v>40209</c:v>
                </c:pt>
                <c:pt idx="115">
                  <c:v>40237</c:v>
                </c:pt>
                <c:pt idx="116">
                  <c:v>40268</c:v>
                </c:pt>
                <c:pt idx="117">
                  <c:v>40298</c:v>
                </c:pt>
                <c:pt idx="118">
                  <c:v>40329</c:v>
                </c:pt>
                <c:pt idx="119">
                  <c:v>40359</c:v>
                </c:pt>
                <c:pt idx="120">
                  <c:v>40390</c:v>
                </c:pt>
                <c:pt idx="121">
                  <c:v>40421</c:v>
                </c:pt>
                <c:pt idx="122">
                  <c:v>40451</c:v>
                </c:pt>
                <c:pt idx="123">
                  <c:v>40482</c:v>
                </c:pt>
                <c:pt idx="124">
                  <c:v>40512</c:v>
                </c:pt>
                <c:pt idx="125">
                  <c:v>40543</c:v>
                </c:pt>
                <c:pt idx="126">
                  <c:v>40574</c:v>
                </c:pt>
                <c:pt idx="127">
                  <c:v>40602</c:v>
                </c:pt>
                <c:pt idx="128">
                  <c:v>40633</c:v>
                </c:pt>
                <c:pt idx="129">
                  <c:v>40663</c:v>
                </c:pt>
                <c:pt idx="130">
                  <c:v>40694</c:v>
                </c:pt>
                <c:pt idx="131">
                  <c:v>40724</c:v>
                </c:pt>
                <c:pt idx="132">
                  <c:v>40755</c:v>
                </c:pt>
                <c:pt idx="133">
                  <c:v>40786</c:v>
                </c:pt>
                <c:pt idx="134">
                  <c:v>40816</c:v>
                </c:pt>
                <c:pt idx="135">
                  <c:v>40847</c:v>
                </c:pt>
                <c:pt idx="136">
                  <c:v>40877</c:v>
                </c:pt>
                <c:pt idx="137">
                  <c:v>40908</c:v>
                </c:pt>
                <c:pt idx="138">
                  <c:v>40939</c:v>
                </c:pt>
                <c:pt idx="139">
                  <c:v>40968</c:v>
                </c:pt>
                <c:pt idx="140">
                  <c:v>40999</c:v>
                </c:pt>
                <c:pt idx="141">
                  <c:v>41029</c:v>
                </c:pt>
                <c:pt idx="142">
                  <c:v>41060</c:v>
                </c:pt>
                <c:pt idx="143">
                  <c:v>41090</c:v>
                </c:pt>
                <c:pt idx="144">
                  <c:v>41121</c:v>
                </c:pt>
                <c:pt idx="145">
                  <c:v>41152</c:v>
                </c:pt>
                <c:pt idx="146">
                  <c:v>41182</c:v>
                </c:pt>
                <c:pt idx="147">
                  <c:v>41213</c:v>
                </c:pt>
                <c:pt idx="148">
                  <c:v>41243</c:v>
                </c:pt>
                <c:pt idx="149">
                  <c:v>41274</c:v>
                </c:pt>
                <c:pt idx="150">
                  <c:v>41305</c:v>
                </c:pt>
                <c:pt idx="151">
                  <c:v>41333</c:v>
                </c:pt>
                <c:pt idx="152">
                  <c:v>41364</c:v>
                </c:pt>
                <c:pt idx="153">
                  <c:v>41394</c:v>
                </c:pt>
                <c:pt idx="154">
                  <c:v>41425</c:v>
                </c:pt>
                <c:pt idx="155">
                  <c:v>41455</c:v>
                </c:pt>
                <c:pt idx="156">
                  <c:v>41486</c:v>
                </c:pt>
                <c:pt idx="157">
                  <c:v>41517</c:v>
                </c:pt>
                <c:pt idx="158">
                  <c:v>41547</c:v>
                </c:pt>
                <c:pt idx="159">
                  <c:v>41578</c:v>
                </c:pt>
                <c:pt idx="160">
                  <c:v>41608</c:v>
                </c:pt>
                <c:pt idx="161">
                  <c:v>41639</c:v>
                </c:pt>
                <c:pt idx="162">
                  <c:v>41670</c:v>
                </c:pt>
                <c:pt idx="163">
                  <c:v>41698</c:v>
                </c:pt>
                <c:pt idx="164">
                  <c:v>41729</c:v>
                </c:pt>
                <c:pt idx="165">
                  <c:v>41759</c:v>
                </c:pt>
                <c:pt idx="166">
                  <c:v>41790</c:v>
                </c:pt>
                <c:pt idx="167">
                  <c:v>41820</c:v>
                </c:pt>
                <c:pt idx="168">
                  <c:v>41851</c:v>
                </c:pt>
                <c:pt idx="169">
                  <c:v>41882</c:v>
                </c:pt>
                <c:pt idx="170">
                  <c:v>41912</c:v>
                </c:pt>
                <c:pt idx="171">
                  <c:v>41943</c:v>
                </c:pt>
                <c:pt idx="172">
                  <c:v>41973</c:v>
                </c:pt>
                <c:pt idx="173">
                  <c:v>42004</c:v>
                </c:pt>
                <c:pt idx="174">
                  <c:v>42035</c:v>
                </c:pt>
                <c:pt idx="175">
                  <c:v>42063</c:v>
                </c:pt>
              </c:numCache>
            </c:numRef>
          </c:cat>
          <c:val>
            <c:numRef>
              <c:f>'Fixed Income Calcs'!$H$357:$H$532</c:f>
              <c:numCache>
                <c:formatCode>#,##0.00</c:formatCode>
                <c:ptCount val="176"/>
                <c:pt idx="0">
                  <c:v>32.669752796925948</c:v>
                </c:pt>
                <c:pt idx="1">
                  <c:v>33.717344471124441</c:v>
                </c:pt>
                <c:pt idx="2">
                  <c:v>33.735347320175606</c:v>
                </c:pt>
                <c:pt idx="3">
                  <c:v>34.120238643943757</c:v>
                </c:pt>
                <c:pt idx="4">
                  <c:v>35.10154818179447</c:v>
                </c:pt>
                <c:pt idx="5">
                  <c:v>36.503000558084501</c:v>
                </c:pt>
                <c:pt idx="6">
                  <c:v>37.445451447176609</c:v>
                </c:pt>
                <c:pt idx="7">
                  <c:v>39.21407543450686</c:v>
                </c:pt>
                <c:pt idx="8">
                  <c:v>40.012736570115166</c:v>
                </c:pt>
                <c:pt idx="9">
                  <c:v>39.539234375952631</c:v>
                </c:pt>
                <c:pt idx="10">
                  <c:v>40.485169928705844</c:v>
                </c:pt>
                <c:pt idx="11">
                  <c:v>42.342972101507613</c:v>
                </c:pt>
                <c:pt idx="12">
                  <c:v>43.808618078934252</c:v>
                </c:pt>
                <c:pt idx="13">
                  <c:v>44.602568348756471</c:v>
                </c:pt>
                <c:pt idx="14">
                  <c:v>44.840308970650504</c:v>
                </c:pt>
                <c:pt idx="15">
                  <c:v>45.460299174261245</c:v>
                </c:pt>
                <c:pt idx="16">
                  <c:v>47.154178167985492</c:v>
                </c:pt>
                <c:pt idx="17">
                  <c:v>43.823861664523278</c:v>
                </c:pt>
                <c:pt idx="18">
                  <c:v>44.29888348987209</c:v>
                </c:pt>
                <c:pt idx="19">
                  <c:v>44.012251309515236</c:v>
                </c:pt>
                <c:pt idx="20">
                  <c:v>42.626753193414466</c:v>
                </c:pt>
                <c:pt idx="21">
                  <c:v>43.458265105548158</c:v>
                </c:pt>
                <c:pt idx="22">
                  <c:v>45.955684508888787</c:v>
                </c:pt>
                <c:pt idx="23">
                  <c:v>46.562122485903906</c:v>
                </c:pt>
                <c:pt idx="24">
                  <c:v>48.255478918226359</c:v>
                </c:pt>
                <c:pt idx="25">
                  <c:v>48.904213601900238</c:v>
                </c:pt>
                <c:pt idx="26">
                  <c:v>48.577435330386294</c:v>
                </c:pt>
                <c:pt idx="27">
                  <c:v>49.265683683764401</c:v>
                </c:pt>
                <c:pt idx="28">
                  <c:v>50.941365683309954</c:v>
                </c:pt>
                <c:pt idx="29">
                  <c:v>52.710073682458159</c:v>
                </c:pt>
                <c:pt idx="30">
                  <c:v>54.048217471156057</c:v>
                </c:pt>
                <c:pt idx="31">
                  <c:v>55.282005222651691</c:v>
                </c:pt>
                <c:pt idx="32">
                  <c:v>55.532557945343626</c:v>
                </c:pt>
                <c:pt idx="33">
                  <c:v>56.237509651636877</c:v>
                </c:pt>
                <c:pt idx="34">
                  <c:v>57.303889246652624</c:v>
                </c:pt>
                <c:pt idx="35">
                  <c:v>59.611672004865724</c:v>
                </c:pt>
                <c:pt idx="36">
                  <c:v>58.898406346973523</c:v>
                </c:pt>
                <c:pt idx="37">
                  <c:v>59.292731668585773</c:v>
                </c:pt>
                <c:pt idx="38">
                  <c:v>59.690746567397021</c:v>
                </c:pt>
                <c:pt idx="39">
                  <c:v>62.020807962258964</c:v>
                </c:pt>
                <c:pt idx="40">
                  <c:v>61.894294493748404</c:v>
                </c:pt>
                <c:pt idx="41">
                  <c:v>62.892107946267721</c:v>
                </c:pt>
                <c:pt idx="42">
                  <c:v>62.885874828037586</c:v>
                </c:pt>
                <c:pt idx="43">
                  <c:v>62.848421750329329</c:v>
                </c:pt>
                <c:pt idx="44">
                  <c:v>62.543436838671184</c:v>
                </c:pt>
                <c:pt idx="45">
                  <c:v>62.062655624182057</c:v>
                </c:pt>
                <c:pt idx="46">
                  <c:v>61.078528436629277</c:v>
                </c:pt>
                <c:pt idx="47">
                  <c:v>61.074625019446962</c:v>
                </c:pt>
                <c:pt idx="48">
                  <c:v>62.73972907996265</c:v>
                </c:pt>
                <c:pt idx="49">
                  <c:v>64.689940356047174</c:v>
                </c:pt>
                <c:pt idx="50">
                  <c:v>67.041865560863059</c:v>
                </c:pt>
                <c:pt idx="51">
                  <c:v>68.079124601229083</c:v>
                </c:pt>
                <c:pt idx="52">
                  <c:v>69.485016173719686</c:v>
                </c:pt>
                <c:pt idx="53">
                  <c:v>72.695715687292719</c:v>
                </c:pt>
                <c:pt idx="54">
                  <c:v>74.083900137189303</c:v>
                </c:pt>
                <c:pt idx="55">
                  <c:v>76.362892538267729</c:v>
                </c:pt>
                <c:pt idx="56">
                  <c:v>75.01132550100192</c:v>
                </c:pt>
                <c:pt idx="57">
                  <c:v>74.324752677863657</c:v>
                </c:pt>
                <c:pt idx="58">
                  <c:v>75.095494675386178</c:v>
                </c:pt>
                <c:pt idx="59">
                  <c:v>77.247348028085227</c:v>
                </c:pt>
                <c:pt idx="60">
                  <c:v>77.557996081155849</c:v>
                </c:pt>
                <c:pt idx="61">
                  <c:v>79.246531311968909</c:v>
                </c:pt>
                <c:pt idx="62">
                  <c:v>79.01515018531633</c:v>
                </c:pt>
                <c:pt idx="63">
                  <c:v>79.223198545105575</c:v>
                </c:pt>
                <c:pt idx="64">
                  <c:v>80.947726155197628</c:v>
                </c:pt>
                <c:pt idx="65">
                  <c:v>83.216418683105516</c:v>
                </c:pt>
                <c:pt idx="66">
                  <c:v>84.90369512318334</c:v>
                </c:pt>
                <c:pt idx="67">
                  <c:v>86.080358765298058</c:v>
                </c:pt>
                <c:pt idx="68">
                  <c:v>85.998786832307061</c:v>
                </c:pt>
                <c:pt idx="69">
                  <c:v>85.927131532454041</c:v>
                </c:pt>
                <c:pt idx="70">
                  <c:v>85.45177685797033</c:v>
                </c:pt>
                <c:pt idx="71">
                  <c:v>82.211451393029918</c:v>
                </c:pt>
                <c:pt idx="72">
                  <c:v>81.199660614723399</c:v>
                </c:pt>
                <c:pt idx="73">
                  <c:v>81.7256965999767</c:v>
                </c:pt>
                <c:pt idx="74">
                  <c:v>82.039999415085049</c:v>
                </c:pt>
                <c:pt idx="75">
                  <c:v>83.999593184840478</c:v>
                </c:pt>
                <c:pt idx="76">
                  <c:v>87.570890174694767</c:v>
                </c:pt>
                <c:pt idx="77">
                  <c:v>88.504490209773465</c:v>
                </c:pt>
                <c:pt idx="78">
                  <c:v>90.056958003615094</c:v>
                </c:pt>
                <c:pt idx="79">
                  <c:v>91.568802121228273</c:v>
                </c:pt>
                <c:pt idx="80">
                  <c:v>91.570214756517743</c:v>
                </c:pt>
                <c:pt idx="81">
                  <c:v>91.832615969212398</c:v>
                </c:pt>
                <c:pt idx="82">
                  <c:v>92.797980436457095</c:v>
                </c:pt>
                <c:pt idx="83">
                  <c:v>90.119449548192748</c:v>
                </c:pt>
                <c:pt idx="84">
                  <c:v>89.279381961985706</c:v>
                </c:pt>
                <c:pt idx="85">
                  <c:v>89.720028471089947</c:v>
                </c:pt>
                <c:pt idx="86">
                  <c:v>89.86691788720286</c:v>
                </c:pt>
                <c:pt idx="87">
                  <c:v>92.503076082694832</c:v>
                </c:pt>
                <c:pt idx="88">
                  <c:v>92.691955872529988</c:v>
                </c:pt>
                <c:pt idx="89">
                  <c:v>92.702011280520125</c:v>
                </c:pt>
                <c:pt idx="90">
                  <c:v>92.907654570509791</c:v>
                </c:pt>
                <c:pt idx="91">
                  <c:v>91.533229861763161</c:v>
                </c:pt>
                <c:pt idx="92">
                  <c:v>89.41683991042612</c:v>
                </c:pt>
                <c:pt idx="93">
                  <c:v>90.156174806857962</c:v>
                </c:pt>
                <c:pt idx="94">
                  <c:v>88.777864078388959</c:v>
                </c:pt>
                <c:pt idx="95">
                  <c:v>84.902440066981399</c:v>
                </c:pt>
                <c:pt idx="96">
                  <c:v>86.950354992361824</c:v>
                </c:pt>
                <c:pt idx="97">
                  <c:v>92.726166818706446</c:v>
                </c:pt>
                <c:pt idx="98">
                  <c:v>94.399162443973466</c:v>
                </c:pt>
                <c:pt idx="99">
                  <c:v>93.894201189116188</c:v>
                </c:pt>
                <c:pt idx="100">
                  <c:v>98.720371479875922</c:v>
                </c:pt>
                <c:pt idx="101">
                  <c:v>104.56353151519281</c:v>
                </c:pt>
                <c:pt idx="102">
                  <c:v>105.02954702266415</c:v>
                </c:pt>
                <c:pt idx="103">
                  <c:v>102.82348270908329</c:v>
                </c:pt>
                <c:pt idx="104">
                  <c:v>102.36501318540485</c:v>
                </c:pt>
                <c:pt idx="105">
                  <c:v>102.13361715098117</c:v>
                </c:pt>
                <c:pt idx="106">
                  <c:v>101.98727890745056</c:v>
                </c:pt>
                <c:pt idx="107">
                  <c:v>101.5256431270264</c:v>
                </c:pt>
                <c:pt idx="108">
                  <c:v>100.76458503745768</c:v>
                </c:pt>
                <c:pt idx="109">
                  <c:v>103.57750876355676</c:v>
                </c:pt>
                <c:pt idx="110">
                  <c:v>105.01842317380894</c:v>
                </c:pt>
                <c:pt idx="111">
                  <c:v>102.99203059654342</c:v>
                </c:pt>
                <c:pt idx="112">
                  <c:v>104.5095199419541</c:v>
                </c:pt>
                <c:pt idx="113">
                  <c:v>105.08860638946047</c:v>
                </c:pt>
                <c:pt idx="114">
                  <c:v>104.45795767603529</c:v>
                </c:pt>
                <c:pt idx="115">
                  <c:v>106.13999571966821</c:v>
                </c:pt>
                <c:pt idx="116">
                  <c:v>108.26060510662096</c:v>
                </c:pt>
                <c:pt idx="117">
                  <c:v>110.27410433421801</c:v>
                </c:pt>
                <c:pt idx="118">
                  <c:v>109.4973808187297</c:v>
                </c:pt>
                <c:pt idx="119">
                  <c:v>110.17224195318353</c:v>
                </c:pt>
                <c:pt idx="120">
                  <c:v>112.51542699393336</c:v>
                </c:pt>
                <c:pt idx="121">
                  <c:v>117.96569353174893</c:v>
                </c:pt>
                <c:pt idx="122">
                  <c:v>120.77858114723888</c:v>
                </c:pt>
                <c:pt idx="123">
                  <c:v>120.67328309678625</c:v>
                </c:pt>
                <c:pt idx="124">
                  <c:v>120.74579052807357</c:v>
                </c:pt>
                <c:pt idx="125">
                  <c:v>119.46429959923493</c:v>
                </c:pt>
                <c:pt idx="126">
                  <c:v>119.18685950195474</c:v>
                </c:pt>
                <c:pt idx="127">
                  <c:v>118.61851424015013</c:v>
                </c:pt>
                <c:pt idx="128">
                  <c:v>117.62119902902316</c:v>
                </c:pt>
                <c:pt idx="129">
                  <c:v>120.12145853986902</c:v>
                </c:pt>
                <c:pt idx="130">
                  <c:v>122.34776321421629</c:v>
                </c:pt>
                <c:pt idx="131">
                  <c:v>123.70721379052908</c:v>
                </c:pt>
                <c:pt idx="132">
                  <c:v>124.17210681266987</c:v>
                </c:pt>
                <c:pt idx="133">
                  <c:v>128.83523443419111</c:v>
                </c:pt>
                <c:pt idx="134">
                  <c:v>128.40519705607227</c:v>
                </c:pt>
                <c:pt idx="135">
                  <c:v>127.91599637170761</c:v>
                </c:pt>
                <c:pt idx="136">
                  <c:v>128.30052294593727</c:v>
                </c:pt>
                <c:pt idx="137">
                  <c:v>128.86396625327552</c:v>
                </c:pt>
                <c:pt idx="138">
                  <c:v>130.72282797085904</c:v>
                </c:pt>
                <c:pt idx="139">
                  <c:v>133.13125136108366</c:v>
                </c:pt>
                <c:pt idx="140">
                  <c:v>132.79730787636191</c:v>
                </c:pt>
                <c:pt idx="141">
                  <c:v>134.52437983714</c:v>
                </c:pt>
                <c:pt idx="142">
                  <c:v>135.45138168058813</c:v>
                </c:pt>
                <c:pt idx="143">
                  <c:v>137.48130830034378</c:v>
                </c:pt>
                <c:pt idx="144">
                  <c:v>144.52197401334928</c:v>
                </c:pt>
                <c:pt idx="145">
                  <c:v>145.82851596882918</c:v>
                </c:pt>
                <c:pt idx="146">
                  <c:v>147.55051928743563</c:v>
                </c:pt>
                <c:pt idx="147">
                  <c:v>145.71271912311445</c:v>
                </c:pt>
                <c:pt idx="148">
                  <c:v>146.9447154422694</c:v>
                </c:pt>
                <c:pt idx="149">
                  <c:v>150.65142757061412</c:v>
                </c:pt>
                <c:pt idx="150">
                  <c:v>152.73927619442648</c:v>
                </c:pt>
                <c:pt idx="151">
                  <c:v>153.34094948384518</c:v>
                </c:pt>
                <c:pt idx="152">
                  <c:v>153.20090640847314</c:v>
                </c:pt>
                <c:pt idx="153">
                  <c:v>158.72110911598477</c:v>
                </c:pt>
                <c:pt idx="154">
                  <c:v>159.75496567266342</c:v>
                </c:pt>
                <c:pt idx="155">
                  <c:v>150.0154747066444</c:v>
                </c:pt>
                <c:pt idx="156">
                  <c:v>150.70065752434803</c:v>
                </c:pt>
                <c:pt idx="157">
                  <c:v>147.67108985851976</c:v>
                </c:pt>
                <c:pt idx="158">
                  <c:v>150.89237712818851</c:v>
                </c:pt>
                <c:pt idx="159">
                  <c:v>154.80293202580583</c:v>
                </c:pt>
                <c:pt idx="160">
                  <c:v>152.58234806945606</c:v>
                </c:pt>
                <c:pt idx="161">
                  <c:v>152.1901325061344</c:v>
                </c:pt>
                <c:pt idx="162">
                  <c:v>151.62414860288476</c:v>
                </c:pt>
                <c:pt idx="163">
                  <c:v>150.79370509113343</c:v>
                </c:pt>
                <c:pt idx="164">
                  <c:v>153.38367537845284</c:v>
                </c:pt>
                <c:pt idx="165">
                  <c:v>155.59701444143062</c:v>
                </c:pt>
                <c:pt idx="166">
                  <c:v>159.31025775234116</c:v>
                </c:pt>
                <c:pt idx="167">
                  <c:v>158.47291081917757</c:v>
                </c:pt>
                <c:pt idx="168">
                  <c:v>160.53121523640678</c:v>
                </c:pt>
                <c:pt idx="169">
                  <c:v>162.06566179191003</c:v>
                </c:pt>
                <c:pt idx="170">
                  <c:v>163.28215969671263</c:v>
                </c:pt>
                <c:pt idx="171">
                  <c:v>165.94544281954444</c:v>
                </c:pt>
                <c:pt idx="172">
                  <c:v>169.32754172397574</c:v>
                </c:pt>
                <c:pt idx="173">
                  <c:v>170.66697671996749</c:v>
                </c:pt>
                <c:pt idx="174">
                  <c:v>177.14221941816461</c:v>
                </c:pt>
                <c:pt idx="175">
                  <c:v>177.00069518033536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1F-4B87-9F5D-2BE232BC803F}"/>
            </c:ext>
          </c:extLst>
        </c:ser>
        <c:ser>
          <c:idx val="3"/>
          <c:order val="1"/>
          <c:tx>
            <c:strRef>
              <c:f>'Fixed Income Calcs'!$J$2</c:f>
              <c:strCache>
                <c:ptCount val="1"/>
                <c:pt idx="0">
                  <c:v>ALBI TR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'Fixed Income Calcs'!$F$357:$F$532</c:f>
              <c:numCache>
                <c:formatCode>d\-mmm\-yy</c:formatCode>
                <c:ptCount val="176"/>
                <c:pt idx="0">
                  <c:v>36738</c:v>
                </c:pt>
                <c:pt idx="1">
                  <c:v>36769</c:v>
                </c:pt>
                <c:pt idx="2">
                  <c:v>36799</c:v>
                </c:pt>
                <c:pt idx="3">
                  <c:v>36830</c:v>
                </c:pt>
                <c:pt idx="4">
                  <c:v>36860</c:v>
                </c:pt>
                <c:pt idx="5">
                  <c:v>36891</c:v>
                </c:pt>
                <c:pt idx="6">
                  <c:v>36922</c:v>
                </c:pt>
                <c:pt idx="7">
                  <c:v>36950</c:v>
                </c:pt>
                <c:pt idx="8">
                  <c:v>36981</c:v>
                </c:pt>
                <c:pt idx="9">
                  <c:v>37011</c:v>
                </c:pt>
                <c:pt idx="10">
                  <c:v>37042</c:v>
                </c:pt>
                <c:pt idx="11">
                  <c:v>37072</c:v>
                </c:pt>
                <c:pt idx="12">
                  <c:v>37103</c:v>
                </c:pt>
                <c:pt idx="13">
                  <c:v>37134</c:v>
                </c:pt>
                <c:pt idx="14">
                  <c:v>37164</c:v>
                </c:pt>
                <c:pt idx="15">
                  <c:v>37195</c:v>
                </c:pt>
                <c:pt idx="16">
                  <c:v>37225</c:v>
                </c:pt>
                <c:pt idx="17">
                  <c:v>37256</c:v>
                </c:pt>
                <c:pt idx="18">
                  <c:v>37287</c:v>
                </c:pt>
                <c:pt idx="19">
                  <c:v>37315</c:v>
                </c:pt>
                <c:pt idx="20">
                  <c:v>37346</c:v>
                </c:pt>
                <c:pt idx="21">
                  <c:v>37376</c:v>
                </c:pt>
                <c:pt idx="22">
                  <c:v>37407</c:v>
                </c:pt>
                <c:pt idx="23">
                  <c:v>37437</c:v>
                </c:pt>
                <c:pt idx="24">
                  <c:v>37468</c:v>
                </c:pt>
                <c:pt idx="25">
                  <c:v>37499</c:v>
                </c:pt>
                <c:pt idx="26">
                  <c:v>37529</c:v>
                </c:pt>
                <c:pt idx="27">
                  <c:v>37560</c:v>
                </c:pt>
                <c:pt idx="28">
                  <c:v>37590</c:v>
                </c:pt>
                <c:pt idx="29">
                  <c:v>37621</c:v>
                </c:pt>
                <c:pt idx="30">
                  <c:v>37652</c:v>
                </c:pt>
                <c:pt idx="31">
                  <c:v>37680</c:v>
                </c:pt>
                <c:pt idx="32">
                  <c:v>37711</c:v>
                </c:pt>
                <c:pt idx="33">
                  <c:v>37741</c:v>
                </c:pt>
                <c:pt idx="34">
                  <c:v>37772</c:v>
                </c:pt>
                <c:pt idx="35">
                  <c:v>37802</c:v>
                </c:pt>
                <c:pt idx="36">
                  <c:v>37833</c:v>
                </c:pt>
                <c:pt idx="37">
                  <c:v>37864</c:v>
                </c:pt>
                <c:pt idx="38">
                  <c:v>37894</c:v>
                </c:pt>
                <c:pt idx="39">
                  <c:v>37925</c:v>
                </c:pt>
                <c:pt idx="40">
                  <c:v>37955</c:v>
                </c:pt>
                <c:pt idx="41">
                  <c:v>37986</c:v>
                </c:pt>
                <c:pt idx="42">
                  <c:v>38017</c:v>
                </c:pt>
                <c:pt idx="43">
                  <c:v>38046</c:v>
                </c:pt>
                <c:pt idx="44">
                  <c:v>38077</c:v>
                </c:pt>
                <c:pt idx="45">
                  <c:v>38107</c:v>
                </c:pt>
                <c:pt idx="46">
                  <c:v>38138</c:v>
                </c:pt>
                <c:pt idx="47">
                  <c:v>38168</c:v>
                </c:pt>
                <c:pt idx="48">
                  <c:v>38199</c:v>
                </c:pt>
                <c:pt idx="49">
                  <c:v>38230</c:v>
                </c:pt>
                <c:pt idx="50">
                  <c:v>38260</c:v>
                </c:pt>
                <c:pt idx="51">
                  <c:v>38291</c:v>
                </c:pt>
                <c:pt idx="52">
                  <c:v>38321</c:v>
                </c:pt>
                <c:pt idx="53">
                  <c:v>38352</c:v>
                </c:pt>
                <c:pt idx="54">
                  <c:v>38383</c:v>
                </c:pt>
                <c:pt idx="55">
                  <c:v>38411</c:v>
                </c:pt>
                <c:pt idx="56">
                  <c:v>38442</c:v>
                </c:pt>
                <c:pt idx="57">
                  <c:v>38472</c:v>
                </c:pt>
                <c:pt idx="58">
                  <c:v>38503</c:v>
                </c:pt>
                <c:pt idx="59">
                  <c:v>38533</c:v>
                </c:pt>
                <c:pt idx="60">
                  <c:v>38564</c:v>
                </c:pt>
                <c:pt idx="61">
                  <c:v>38595</c:v>
                </c:pt>
                <c:pt idx="62">
                  <c:v>38625</c:v>
                </c:pt>
                <c:pt idx="63">
                  <c:v>38656</c:v>
                </c:pt>
                <c:pt idx="64">
                  <c:v>38686</c:v>
                </c:pt>
                <c:pt idx="65">
                  <c:v>38717</c:v>
                </c:pt>
                <c:pt idx="66">
                  <c:v>38748</c:v>
                </c:pt>
                <c:pt idx="67">
                  <c:v>38776</c:v>
                </c:pt>
                <c:pt idx="68">
                  <c:v>38807</c:v>
                </c:pt>
                <c:pt idx="69">
                  <c:v>38837</c:v>
                </c:pt>
                <c:pt idx="70">
                  <c:v>38868</c:v>
                </c:pt>
                <c:pt idx="71">
                  <c:v>38898</c:v>
                </c:pt>
                <c:pt idx="72">
                  <c:v>38929</c:v>
                </c:pt>
                <c:pt idx="73">
                  <c:v>38960</c:v>
                </c:pt>
                <c:pt idx="74">
                  <c:v>38990</c:v>
                </c:pt>
                <c:pt idx="75">
                  <c:v>39021</c:v>
                </c:pt>
                <c:pt idx="76">
                  <c:v>39051</c:v>
                </c:pt>
                <c:pt idx="77">
                  <c:v>39082</c:v>
                </c:pt>
                <c:pt idx="78">
                  <c:v>39113</c:v>
                </c:pt>
                <c:pt idx="79">
                  <c:v>39141</c:v>
                </c:pt>
                <c:pt idx="80">
                  <c:v>39172</c:v>
                </c:pt>
                <c:pt idx="81">
                  <c:v>39202</c:v>
                </c:pt>
                <c:pt idx="82">
                  <c:v>39233</c:v>
                </c:pt>
                <c:pt idx="83">
                  <c:v>39263</c:v>
                </c:pt>
                <c:pt idx="84">
                  <c:v>39294</c:v>
                </c:pt>
                <c:pt idx="85">
                  <c:v>39325</c:v>
                </c:pt>
                <c:pt idx="86">
                  <c:v>39355</c:v>
                </c:pt>
                <c:pt idx="87">
                  <c:v>39386</c:v>
                </c:pt>
                <c:pt idx="88">
                  <c:v>39416</c:v>
                </c:pt>
                <c:pt idx="89">
                  <c:v>39447</c:v>
                </c:pt>
                <c:pt idx="90">
                  <c:v>39478</c:v>
                </c:pt>
                <c:pt idx="91">
                  <c:v>39507</c:v>
                </c:pt>
                <c:pt idx="92">
                  <c:v>39538</c:v>
                </c:pt>
                <c:pt idx="93">
                  <c:v>39568</c:v>
                </c:pt>
                <c:pt idx="94">
                  <c:v>39599</c:v>
                </c:pt>
                <c:pt idx="95">
                  <c:v>39629</c:v>
                </c:pt>
                <c:pt idx="96">
                  <c:v>39660</c:v>
                </c:pt>
                <c:pt idx="97">
                  <c:v>39691</c:v>
                </c:pt>
                <c:pt idx="98">
                  <c:v>39721</c:v>
                </c:pt>
                <c:pt idx="99">
                  <c:v>39752</c:v>
                </c:pt>
                <c:pt idx="100">
                  <c:v>39782</c:v>
                </c:pt>
                <c:pt idx="101">
                  <c:v>39813</c:v>
                </c:pt>
                <c:pt idx="102">
                  <c:v>39844</c:v>
                </c:pt>
                <c:pt idx="103">
                  <c:v>39872</c:v>
                </c:pt>
                <c:pt idx="104">
                  <c:v>39903</c:v>
                </c:pt>
                <c:pt idx="105">
                  <c:v>39933</c:v>
                </c:pt>
                <c:pt idx="106">
                  <c:v>39964</c:v>
                </c:pt>
                <c:pt idx="107">
                  <c:v>39994</c:v>
                </c:pt>
                <c:pt idx="108">
                  <c:v>40025</c:v>
                </c:pt>
                <c:pt idx="109">
                  <c:v>40056</c:v>
                </c:pt>
                <c:pt idx="110">
                  <c:v>40086</c:v>
                </c:pt>
                <c:pt idx="111">
                  <c:v>40117</c:v>
                </c:pt>
                <c:pt idx="112">
                  <c:v>40147</c:v>
                </c:pt>
                <c:pt idx="113">
                  <c:v>40178</c:v>
                </c:pt>
                <c:pt idx="114">
                  <c:v>40209</c:v>
                </c:pt>
                <c:pt idx="115">
                  <c:v>40237</c:v>
                </c:pt>
                <c:pt idx="116">
                  <c:v>40268</c:v>
                </c:pt>
                <c:pt idx="117">
                  <c:v>40298</c:v>
                </c:pt>
                <c:pt idx="118">
                  <c:v>40329</c:v>
                </c:pt>
                <c:pt idx="119">
                  <c:v>40359</c:v>
                </c:pt>
                <c:pt idx="120">
                  <c:v>40390</c:v>
                </c:pt>
                <c:pt idx="121">
                  <c:v>40421</c:v>
                </c:pt>
                <c:pt idx="122">
                  <c:v>40451</c:v>
                </c:pt>
                <c:pt idx="123">
                  <c:v>40482</c:v>
                </c:pt>
                <c:pt idx="124">
                  <c:v>40512</c:v>
                </c:pt>
                <c:pt idx="125">
                  <c:v>40543</c:v>
                </c:pt>
                <c:pt idx="126">
                  <c:v>40574</c:v>
                </c:pt>
                <c:pt idx="127">
                  <c:v>40602</c:v>
                </c:pt>
                <c:pt idx="128">
                  <c:v>40633</c:v>
                </c:pt>
                <c:pt idx="129">
                  <c:v>40663</c:v>
                </c:pt>
                <c:pt idx="130">
                  <c:v>40694</c:v>
                </c:pt>
                <c:pt idx="131">
                  <c:v>40724</c:v>
                </c:pt>
                <c:pt idx="132">
                  <c:v>40755</c:v>
                </c:pt>
                <c:pt idx="133">
                  <c:v>40786</c:v>
                </c:pt>
                <c:pt idx="134">
                  <c:v>40816</c:v>
                </c:pt>
                <c:pt idx="135">
                  <c:v>40847</c:v>
                </c:pt>
                <c:pt idx="136">
                  <c:v>40877</c:v>
                </c:pt>
                <c:pt idx="137">
                  <c:v>40908</c:v>
                </c:pt>
                <c:pt idx="138">
                  <c:v>40939</c:v>
                </c:pt>
                <c:pt idx="139">
                  <c:v>40968</c:v>
                </c:pt>
                <c:pt idx="140">
                  <c:v>40999</c:v>
                </c:pt>
                <c:pt idx="141">
                  <c:v>41029</c:v>
                </c:pt>
                <c:pt idx="142">
                  <c:v>41060</c:v>
                </c:pt>
                <c:pt idx="143">
                  <c:v>41090</c:v>
                </c:pt>
                <c:pt idx="144">
                  <c:v>41121</c:v>
                </c:pt>
                <c:pt idx="145">
                  <c:v>41152</c:v>
                </c:pt>
                <c:pt idx="146">
                  <c:v>41182</c:v>
                </c:pt>
                <c:pt idx="147">
                  <c:v>41213</c:v>
                </c:pt>
                <c:pt idx="148">
                  <c:v>41243</c:v>
                </c:pt>
                <c:pt idx="149">
                  <c:v>41274</c:v>
                </c:pt>
                <c:pt idx="150">
                  <c:v>41305</c:v>
                </c:pt>
                <c:pt idx="151">
                  <c:v>41333</c:v>
                </c:pt>
                <c:pt idx="152">
                  <c:v>41364</c:v>
                </c:pt>
                <c:pt idx="153">
                  <c:v>41394</c:v>
                </c:pt>
                <c:pt idx="154">
                  <c:v>41425</c:v>
                </c:pt>
                <c:pt idx="155">
                  <c:v>41455</c:v>
                </c:pt>
                <c:pt idx="156">
                  <c:v>41486</c:v>
                </c:pt>
                <c:pt idx="157">
                  <c:v>41517</c:v>
                </c:pt>
                <c:pt idx="158">
                  <c:v>41547</c:v>
                </c:pt>
                <c:pt idx="159">
                  <c:v>41578</c:v>
                </c:pt>
                <c:pt idx="160">
                  <c:v>41608</c:v>
                </c:pt>
                <c:pt idx="161">
                  <c:v>41639</c:v>
                </c:pt>
                <c:pt idx="162">
                  <c:v>41670</c:v>
                </c:pt>
                <c:pt idx="163">
                  <c:v>41698</c:v>
                </c:pt>
                <c:pt idx="164">
                  <c:v>41729</c:v>
                </c:pt>
                <c:pt idx="165">
                  <c:v>41759</c:v>
                </c:pt>
                <c:pt idx="166">
                  <c:v>41790</c:v>
                </c:pt>
                <c:pt idx="167">
                  <c:v>41820</c:v>
                </c:pt>
                <c:pt idx="168">
                  <c:v>41851</c:v>
                </c:pt>
                <c:pt idx="169">
                  <c:v>41882</c:v>
                </c:pt>
                <c:pt idx="170">
                  <c:v>41912</c:v>
                </c:pt>
                <c:pt idx="171">
                  <c:v>41943</c:v>
                </c:pt>
                <c:pt idx="172">
                  <c:v>41973</c:v>
                </c:pt>
                <c:pt idx="173">
                  <c:v>42004</c:v>
                </c:pt>
                <c:pt idx="174">
                  <c:v>42035</c:v>
                </c:pt>
                <c:pt idx="175">
                  <c:v>42063</c:v>
                </c:pt>
              </c:numCache>
            </c:numRef>
          </c:cat>
          <c:val>
            <c:numRef>
              <c:f>'Fixed Income Calcs'!$J$357:$J$554</c:f>
              <c:numCache>
                <c:formatCode>#,##0.00</c:formatCode>
                <c:ptCount val="198"/>
                <c:pt idx="0">
                  <c:v>32.669752796925948</c:v>
                </c:pt>
                <c:pt idx="1">
                  <c:v>33.272782694716859</c:v>
                </c:pt>
                <c:pt idx="2">
                  <c:v>33.651532221930744</c:v>
                </c:pt>
                <c:pt idx="3">
                  <c:v>33.693861193279091</c:v>
                </c:pt>
                <c:pt idx="4">
                  <c:v>34.788412579264161</c:v>
                </c:pt>
                <c:pt idx="5">
                  <c:v>36.016584524057798</c:v>
                </c:pt>
                <c:pt idx="6">
                  <c:v>36.978463014771961</c:v>
                </c:pt>
                <c:pt idx="7">
                  <c:v>38.541160188355846</c:v>
                </c:pt>
                <c:pt idx="8">
                  <c:v>37.874952721388304</c:v>
                </c:pt>
                <c:pt idx="9">
                  <c:v>38.499462992699272</c:v>
                </c:pt>
                <c:pt idx="10">
                  <c:v>39.292341485865947</c:v>
                </c:pt>
                <c:pt idx="11">
                  <c:v>41.434376968799512</c:v>
                </c:pt>
                <c:pt idx="12">
                  <c:v>42.358033030161813</c:v>
                </c:pt>
                <c:pt idx="13">
                  <c:v>42.381092842911272</c:v>
                </c:pt>
                <c:pt idx="14">
                  <c:v>43.035928347427017</c:v>
                </c:pt>
                <c:pt idx="15">
                  <c:v>43.925152633588056</c:v>
                </c:pt>
                <c:pt idx="16">
                  <c:v>44.68296757586171</c:v>
                </c:pt>
                <c:pt idx="17">
                  <c:v>42.44079564578319</c:v>
                </c:pt>
                <c:pt idx="18">
                  <c:v>41.710778833947252</c:v>
                </c:pt>
                <c:pt idx="19">
                  <c:v>41.345612484106347</c:v>
                </c:pt>
                <c:pt idx="20">
                  <c:v>40.506614365440733</c:v>
                </c:pt>
                <c:pt idx="21">
                  <c:v>43.030558254047008</c:v>
                </c:pt>
                <c:pt idx="22">
                  <c:v>44.017075996740047</c:v>
                </c:pt>
                <c:pt idx="23">
                  <c:v>44.127636742799147</c:v>
                </c:pt>
                <c:pt idx="24">
                  <c:v>45.996745126889678</c:v>
                </c:pt>
                <c:pt idx="25">
                  <c:v>45.694440458379518</c:v>
                </c:pt>
                <c:pt idx="26">
                  <c:v>45.757618027556141</c:v>
                </c:pt>
                <c:pt idx="27">
                  <c:v>46.56502736163344</c:v>
                </c:pt>
                <c:pt idx="28">
                  <c:v>48.819518917701402</c:v>
                </c:pt>
                <c:pt idx="29">
                  <c:v>49.214694612901212</c:v>
                </c:pt>
                <c:pt idx="30">
                  <c:v>50.549952537449236</c:v>
                </c:pt>
                <c:pt idx="31">
                  <c:v>51.088857202525872</c:v>
                </c:pt>
                <c:pt idx="32">
                  <c:v>51.562688971350575</c:v>
                </c:pt>
                <c:pt idx="33">
                  <c:v>52.28070204504295</c:v>
                </c:pt>
                <c:pt idx="34">
                  <c:v>53.752107631166616</c:v>
                </c:pt>
                <c:pt idx="35">
                  <c:v>55.038087051756868</c:v>
                </c:pt>
                <c:pt idx="36">
                  <c:v>55.088313219252285</c:v>
                </c:pt>
                <c:pt idx="37">
                  <c:v>55.035559948989807</c:v>
                </c:pt>
                <c:pt idx="38">
                  <c:v>56.51296740418524</c:v>
                </c:pt>
                <c:pt idx="39">
                  <c:v>57.558240286212552</c:v>
                </c:pt>
                <c:pt idx="40">
                  <c:v>58.045023456718468</c:v>
                </c:pt>
                <c:pt idx="41">
                  <c:v>58.107569250203319</c:v>
                </c:pt>
                <c:pt idx="42">
                  <c:v>57.50738234302537</c:v>
                </c:pt>
                <c:pt idx="43">
                  <c:v>58.058922521937319</c:v>
                </c:pt>
                <c:pt idx="44">
                  <c:v>57.926881402358163</c:v>
                </c:pt>
                <c:pt idx="45">
                  <c:v>57.455892624146415</c:v>
                </c:pt>
                <c:pt idx="46">
                  <c:v>57.538971127613678</c:v>
                </c:pt>
                <c:pt idx="47">
                  <c:v>58.182434669677633</c:v>
                </c:pt>
                <c:pt idx="48">
                  <c:v>59.332898204384023</c:v>
                </c:pt>
                <c:pt idx="49">
                  <c:v>61.412703781678609</c:v>
                </c:pt>
                <c:pt idx="50">
                  <c:v>62.199264517927617</c:v>
                </c:pt>
                <c:pt idx="51">
                  <c:v>63.550632722615688</c:v>
                </c:pt>
                <c:pt idx="52">
                  <c:v>64.979709337391</c:v>
                </c:pt>
                <c:pt idx="53">
                  <c:v>66.96822332722536</c:v>
                </c:pt>
                <c:pt idx="54">
                  <c:v>67.941157892545434</c:v>
                </c:pt>
                <c:pt idx="55">
                  <c:v>69.291578433695832</c:v>
                </c:pt>
                <c:pt idx="56">
                  <c:v>66.746470059415401</c:v>
                </c:pt>
                <c:pt idx="57">
                  <c:v>68.12342517962</c:v>
                </c:pt>
                <c:pt idx="58">
                  <c:v>68.043189666765684</c:v>
                </c:pt>
                <c:pt idx="59">
                  <c:v>69.870284967353754</c:v>
                </c:pt>
                <c:pt idx="60">
                  <c:v>70.571240097368431</c:v>
                </c:pt>
                <c:pt idx="61">
                  <c:v>70.582927947666121</c:v>
                </c:pt>
                <c:pt idx="62">
                  <c:v>70.637260657158023</c:v>
                </c:pt>
                <c:pt idx="63">
                  <c:v>71.082346632007358</c:v>
                </c:pt>
                <c:pt idx="64">
                  <c:v>72.76697651410214</c:v>
                </c:pt>
                <c:pt idx="65">
                  <c:v>74.198580231644527</c:v>
                </c:pt>
                <c:pt idx="66">
                  <c:v>74.912486763340411</c:v>
                </c:pt>
                <c:pt idx="67">
                  <c:v>75.495299838994811</c:v>
                </c:pt>
                <c:pt idx="68">
                  <c:v>75.322509187296731</c:v>
                </c:pt>
                <c:pt idx="69">
                  <c:v>76.195939081163601</c:v>
                </c:pt>
                <c:pt idx="70">
                  <c:v>75.343357785125022</c:v>
                </c:pt>
                <c:pt idx="71">
                  <c:v>72.624195207762952</c:v>
                </c:pt>
                <c:pt idx="72">
                  <c:v>73.121402677183013</c:v>
                </c:pt>
                <c:pt idx="73">
                  <c:v>73.150148471158374</c:v>
                </c:pt>
                <c:pt idx="74">
                  <c:v>74.144247522152625</c:v>
                </c:pt>
                <c:pt idx="75">
                  <c:v>76.447385806486594</c:v>
                </c:pt>
                <c:pt idx="76">
                  <c:v>77.101589535310566</c:v>
                </c:pt>
                <c:pt idx="77">
                  <c:v>78.262161481085215</c:v>
                </c:pt>
                <c:pt idx="78">
                  <c:v>78.80138203400773</c:v>
                </c:pt>
                <c:pt idx="79">
                  <c:v>79.879191364161002</c:v>
                </c:pt>
                <c:pt idx="80">
                  <c:v>79.53171473368954</c:v>
                </c:pt>
                <c:pt idx="81">
                  <c:v>80.749462379569053</c:v>
                </c:pt>
                <c:pt idx="82">
                  <c:v>79.858342766332726</c:v>
                </c:pt>
                <c:pt idx="83">
                  <c:v>78.216357743432155</c:v>
                </c:pt>
                <c:pt idx="84">
                  <c:v>78.48075587043634</c:v>
                </c:pt>
                <c:pt idx="85">
                  <c:v>78.991546517229381</c:v>
                </c:pt>
                <c:pt idx="86">
                  <c:v>80.839806303491628</c:v>
                </c:pt>
                <c:pt idx="87">
                  <c:v>82.13494647161248</c:v>
                </c:pt>
                <c:pt idx="88">
                  <c:v>80.861286677011677</c:v>
                </c:pt>
                <c:pt idx="89">
                  <c:v>81.555292274416928</c:v>
                </c:pt>
                <c:pt idx="90">
                  <c:v>81.123789476940559</c:v>
                </c:pt>
                <c:pt idx="91">
                  <c:v>80.447157711058864</c:v>
                </c:pt>
                <c:pt idx="92">
                  <c:v>80.024183885421351</c:v>
                </c:pt>
                <c:pt idx="93">
                  <c:v>79.431262398698706</c:v>
                </c:pt>
                <c:pt idx="94">
                  <c:v>77.44590728732318</c:v>
                </c:pt>
                <c:pt idx="95">
                  <c:v>76.107174596470443</c:v>
                </c:pt>
                <c:pt idx="96">
                  <c:v>82.58161188569126</c:v>
                </c:pt>
                <c:pt idx="97">
                  <c:v>83.64046794509153</c:v>
                </c:pt>
                <c:pt idx="98">
                  <c:v>85.67604922396248</c:v>
                </c:pt>
                <c:pt idx="99">
                  <c:v>85.287507173526208</c:v>
                </c:pt>
                <c:pt idx="100">
                  <c:v>89.215572537083034</c:v>
                </c:pt>
                <c:pt idx="101">
                  <c:v>95.397813568861949</c:v>
                </c:pt>
                <c:pt idx="102">
                  <c:v>93.130686498958653</c:v>
                </c:pt>
                <c:pt idx="103">
                  <c:v>90.463961304013196</c:v>
                </c:pt>
                <c:pt idx="104">
                  <c:v>90.496813639985035</c:v>
                </c:pt>
                <c:pt idx="105">
                  <c:v>91.362030449858963</c:v>
                </c:pt>
                <c:pt idx="106">
                  <c:v>90.972224848039161</c:v>
                </c:pt>
                <c:pt idx="107">
                  <c:v>90.760579991297476</c:v>
                </c:pt>
                <c:pt idx="108">
                  <c:v>91.933471563061545</c:v>
                </c:pt>
                <c:pt idx="109">
                  <c:v>93.374551915980433</c:v>
                </c:pt>
                <c:pt idx="110">
                  <c:v>93.447837896225337</c:v>
                </c:pt>
                <c:pt idx="111">
                  <c:v>93.245353787014224</c:v>
                </c:pt>
                <c:pt idx="112">
                  <c:v>93.337908925858002</c:v>
                </c:pt>
                <c:pt idx="113">
                  <c:v>94.454572461054894</c:v>
                </c:pt>
                <c:pt idx="114">
                  <c:v>94.708546289144934</c:v>
                </c:pt>
                <c:pt idx="115">
                  <c:v>96.619035981046153</c:v>
                </c:pt>
                <c:pt idx="116">
                  <c:v>98.653669596379444</c:v>
                </c:pt>
                <c:pt idx="117">
                  <c:v>99.898267709159015</c:v>
                </c:pt>
                <c:pt idx="118">
                  <c:v>99.481611640439169</c:v>
                </c:pt>
                <c:pt idx="119">
                  <c:v>99.754538739282182</c:v>
                </c:pt>
                <c:pt idx="120">
                  <c:v>103.86708260483476</c:v>
                </c:pt>
                <c:pt idx="121">
                  <c:v>106.96973302709895</c:v>
                </c:pt>
                <c:pt idx="122">
                  <c:v>107.77966946394332</c:v>
                </c:pt>
                <c:pt idx="123">
                  <c:v>108.90265075605787</c:v>
                </c:pt>
                <c:pt idx="124">
                  <c:v>106.734396581916</c:v>
                </c:pt>
                <c:pt idx="125">
                  <c:v>108.58455169525358</c:v>
                </c:pt>
                <c:pt idx="126">
                  <c:v>106.26498724293369</c:v>
                </c:pt>
                <c:pt idx="127">
                  <c:v>106.36038537239037</c:v>
                </c:pt>
                <c:pt idx="128">
                  <c:v>106.88065265455991</c:v>
                </c:pt>
                <c:pt idx="129">
                  <c:v>109.29656289987415</c:v>
                </c:pt>
                <c:pt idx="130">
                  <c:v>110.86684138175924</c:v>
                </c:pt>
                <c:pt idx="131">
                  <c:v>111.04279091191614</c:v>
                </c:pt>
                <c:pt idx="132">
                  <c:v>112.66740210329311</c:v>
                </c:pt>
                <c:pt idx="133">
                  <c:v>116.60083756022996</c:v>
                </c:pt>
                <c:pt idx="134">
                  <c:v>114.15902451155331</c:v>
                </c:pt>
                <c:pt idx="135">
                  <c:v>117.29958147532348</c:v>
                </c:pt>
                <c:pt idx="136">
                  <c:v>117.31537586761762</c:v>
                </c:pt>
                <c:pt idx="137">
                  <c:v>118.16416650950562</c:v>
                </c:pt>
                <c:pt idx="138">
                  <c:v>120.60029357695637</c:v>
                </c:pt>
                <c:pt idx="139">
                  <c:v>120.81193843369809</c:v>
                </c:pt>
                <c:pt idx="140">
                  <c:v>120.95693095495844</c:v>
                </c:pt>
                <c:pt idx="141">
                  <c:v>123.14445428769919</c:v>
                </c:pt>
                <c:pt idx="142">
                  <c:v>123.12771223186738</c:v>
                </c:pt>
                <c:pt idx="143">
                  <c:v>127.24025609741996</c:v>
                </c:pt>
                <c:pt idx="144">
                  <c:v>132.27645602433483</c:v>
                </c:pt>
                <c:pt idx="145">
                  <c:v>132.37059060240802</c:v>
                </c:pt>
                <c:pt idx="146">
                  <c:v>133.60760740688639</c:v>
                </c:pt>
                <c:pt idx="147">
                  <c:v>132.80398872695969</c:v>
                </c:pt>
                <c:pt idx="148">
                  <c:v>133.97751207441553</c:v>
                </c:pt>
                <c:pt idx="149">
                  <c:v>137.06342044084792</c:v>
                </c:pt>
                <c:pt idx="150">
                  <c:v>137.15408025261638</c:v>
                </c:pt>
                <c:pt idx="151">
                  <c:v>138.06194192168454</c:v>
                </c:pt>
                <c:pt idx="152">
                  <c:v>138.39267649632419</c:v>
                </c:pt>
                <c:pt idx="153">
                  <c:v>144.00221286351692</c:v>
                </c:pt>
                <c:pt idx="154">
                  <c:v>137.32086903524268</c:v>
                </c:pt>
                <c:pt idx="155">
                  <c:v>135.23221859826333</c:v>
                </c:pt>
                <c:pt idx="156">
                  <c:v>134.33699244303054</c:v>
                </c:pt>
                <c:pt idx="157">
                  <c:v>132.58823732822151</c:v>
                </c:pt>
                <c:pt idx="158">
                  <c:v>137.76184846809554</c:v>
                </c:pt>
                <c:pt idx="159">
                  <c:v>138.2963307033298</c:v>
                </c:pt>
                <c:pt idx="160">
                  <c:v>136.42848587062281</c:v>
                </c:pt>
                <c:pt idx="161">
                  <c:v>137.93527089548539</c:v>
                </c:pt>
                <c:pt idx="162">
                  <c:v>133.46261488562604</c:v>
                </c:pt>
                <c:pt idx="163">
                  <c:v>136.72162979160237</c:v>
                </c:pt>
                <c:pt idx="164">
                  <c:v>139.16691760658372</c:v>
                </c:pt>
                <c:pt idx="165">
                  <c:v>139.61579423558365</c:v>
                </c:pt>
                <c:pt idx="166">
                  <c:v>141.24166897834419</c:v>
                </c:pt>
                <c:pt idx="167">
                  <c:v>142.58577176257691</c:v>
                </c:pt>
                <c:pt idx="168">
                  <c:v>144.03632875087231</c:v>
                </c:pt>
                <c:pt idx="169">
                  <c:v>148.12928756998011</c:v>
                </c:pt>
                <c:pt idx="170">
                  <c:v>145.74275489433302</c:v>
                </c:pt>
                <c:pt idx="171">
                  <c:v>150.71388192499597</c:v>
                </c:pt>
                <c:pt idx="172">
                  <c:v>154.32795476974496</c:v>
                </c:pt>
                <c:pt idx="173">
                  <c:v>151.93320901010489</c:v>
                </c:pt>
                <c:pt idx="174">
                  <c:v>161.79364811934707</c:v>
                </c:pt>
                <c:pt idx="175">
                  <c:v>157.31562201610768</c:v>
                </c:pt>
                <c:pt idx="176">
                  <c:v>156.48230987866796</c:v>
                </c:pt>
                <c:pt idx="177">
                  <c:v>155.71565007670958</c:v>
                </c:pt>
                <c:pt idx="178">
                  <c:v>154.59266878459502</c:v>
                </c:pt>
                <c:pt idx="179">
                  <c:v>154.28941645254721</c:v>
                </c:pt>
                <c:pt idx="180">
                  <c:v>155.89728558809239</c:v>
                </c:pt>
                <c:pt idx="181">
                  <c:v>156.11240521113882</c:v>
                </c:pt>
                <c:pt idx="182">
                  <c:v>155.99679025954558</c:v>
                </c:pt>
                <c:pt idx="183">
                  <c:v>158.05322013624482</c:v>
                </c:pt>
                <c:pt idx="184">
                  <c:v>156.40207436581366</c:v>
                </c:pt>
                <c:pt idx="185">
                  <c:v>145.96261283506772</c:v>
                </c:pt>
                <c:pt idx="186">
                  <c:v>152.71313610159032</c:v>
                </c:pt>
                <c:pt idx="187">
                  <c:v>151.54087630551803</c:v>
                </c:pt>
                <c:pt idx="188">
                  <c:v>155.5245379299503</c:v>
                </c:pt>
                <c:pt idx="189">
                  <c:v>158.44081452314342</c:v>
                </c:pt>
                <c:pt idx="190">
                  <c:v>156.0748145574787</c:v>
                </c:pt>
                <c:pt idx="191">
                  <c:v>162.37456586792615</c:v>
                </c:pt>
                <c:pt idx="192">
                  <c:v>166.00095833866456</c:v>
                </c:pt>
                <c:pt idx="193">
                  <c:v>163.0688873531773</c:v>
                </c:pt>
                <c:pt idx="194">
                  <c:v>167.92913774993525</c:v>
                </c:pt>
                <c:pt idx="195">
                  <c:v>169.00536764085911</c:v>
                </c:pt>
                <c:pt idx="196">
                  <c:v>165.91472095673848</c:v>
                </c:pt>
                <c:pt idx="197">
                  <c:v>168.51574147974026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E1F-4B87-9F5D-2BE232BC80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6222272"/>
        <c:axId val="1336213256"/>
      </c:lineChart>
      <c:dateAx>
        <c:axId val="13362222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6213256"/>
        <c:crosses val="autoZero"/>
        <c:auto val="1"/>
        <c:lblOffset val="100"/>
        <c:baseTimeUnit val="months"/>
      </c:dateAx>
      <c:valAx>
        <c:axId val="1336213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6222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4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0482" cy="607558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B05112E-73BC-40B7-BE1E-AAEEC6AAA4B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378801</xdr:colOff>
      <xdr:row>2</xdr:row>
      <xdr:rowOff>65574</xdr:rowOff>
    </xdr:from>
    <xdr:to>
      <xdr:col>18</xdr:col>
      <xdr:colOff>74001</xdr:colOff>
      <xdr:row>19</xdr:row>
      <xdr:rowOff>56050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314324</xdr:colOff>
      <xdr:row>0</xdr:row>
      <xdr:rowOff>100011</xdr:rowOff>
    </xdr:from>
    <xdr:to>
      <xdr:col>22</xdr:col>
      <xdr:colOff>495299</xdr:colOff>
      <xdr:row>37</xdr:row>
      <xdr:rowOff>57149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340179</xdr:colOff>
      <xdr:row>46</xdr:row>
      <xdr:rowOff>54428</xdr:rowOff>
    </xdr:from>
    <xdr:to>
      <xdr:col>22</xdr:col>
      <xdr:colOff>521154</xdr:colOff>
      <xdr:row>83</xdr:row>
      <xdr:rowOff>11566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462643</xdr:colOff>
      <xdr:row>95</xdr:row>
      <xdr:rowOff>81644</xdr:rowOff>
    </xdr:from>
    <xdr:to>
      <xdr:col>23</xdr:col>
      <xdr:colOff>31296</xdr:colOff>
      <xdr:row>132</xdr:row>
      <xdr:rowOff>38781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352425</xdr:colOff>
      <xdr:row>25</xdr:row>
      <xdr:rowOff>4762</xdr:rowOff>
    </xdr:from>
    <xdr:to>
      <xdr:col>7</xdr:col>
      <xdr:colOff>409575</xdr:colOff>
      <xdr:row>51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15</xdr:row>
      <xdr:rowOff>0</xdr:rowOff>
    </xdr:from>
    <xdr:to>
      <xdr:col>3</xdr:col>
      <xdr:colOff>1047751</xdr:colOff>
      <xdr:row>31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20</xdr:row>
      <xdr:rowOff>95250</xdr:rowOff>
    </xdr:from>
    <xdr:to>
      <xdr:col>4</xdr:col>
      <xdr:colOff>257735</xdr:colOff>
      <xdr:row>43</xdr:row>
      <xdr:rowOff>67235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381000</xdr:colOff>
      <xdr:row>19</xdr:row>
      <xdr:rowOff>100852</xdr:rowOff>
    </xdr:from>
    <xdr:to>
      <xdr:col>12</xdr:col>
      <xdr:colOff>145676</xdr:colOff>
      <xdr:row>37</xdr:row>
      <xdr:rowOff>20170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7543"/>
  <sheetViews>
    <sheetView zoomScale="85" zoomScaleNormal="85" workbookViewId="0">
      <pane ySplit="1" topLeftCell="A2" activePane="bottomLeft" state="frozen"/>
      <selection pane="bottomLeft" activeCell="A41" sqref="A41"/>
    </sheetView>
  </sheetViews>
  <sheetFormatPr defaultRowHeight="12.75" x14ac:dyDescent="0.2"/>
  <cols>
    <col min="1" max="1" width="16.28515625" bestFit="1" customWidth="1"/>
    <col min="2" max="2" width="17.85546875" bestFit="1" customWidth="1"/>
    <col min="3" max="4" width="9.5703125" style="1" bestFit="1" customWidth="1"/>
    <col min="6" max="6" width="11.42578125" bestFit="1" customWidth="1"/>
    <col min="7" max="7" width="16.28515625" bestFit="1" customWidth="1"/>
    <col min="8" max="8" width="16" bestFit="1" customWidth="1"/>
    <col min="12" max="12" width="12" customWidth="1"/>
    <col min="13" max="13" width="11.7109375" customWidth="1"/>
    <col min="21" max="21" width="13.42578125" bestFit="1" customWidth="1"/>
    <col min="23" max="23" width="11.85546875" bestFit="1" customWidth="1"/>
    <col min="24" max="24" width="9.85546875" bestFit="1" customWidth="1"/>
    <col min="26" max="26" width="11.85546875" bestFit="1" customWidth="1"/>
  </cols>
  <sheetData>
    <row r="1" spans="1:10" x14ac:dyDescent="0.2">
      <c r="A1" s="3" t="s">
        <v>0</v>
      </c>
      <c r="B1" s="3" t="s">
        <v>1</v>
      </c>
      <c r="C1" s="4" t="s">
        <v>2</v>
      </c>
      <c r="D1" s="4" t="s">
        <v>3</v>
      </c>
      <c r="E1" s="3" t="s">
        <v>4</v>
      </c>
      <c r="F1" s="3" t="s">
        <v>5</v>
      </c>
      <c r="H1" t="s">
        <v>6</v>
      </c>
      <c r="I1" t="s">
        <v>8</v>
      </c>
      <c r="J1" t="s">
        <v>9</v>
      </c>
    </row>
    <row r="2" spans="1:10" x14ac:dyDescent="0.2">
      <c r="A2" s="5">
        <v>21946</v>
      </c>
      <c r="C2" s="1">
        <v>1.1897068876330774</v>
      </c>
      <c r="D2" s="1">
        <v>1.01</v>
      </c>
      <c r="E2" s="6">
        <f ca="1">D2</f>
        <v>1.01</v>
      </c>
      <c r="F2" s="1">
        <f t="shared" ref="F2:F65" ca="1" si="0">D2/E2</f>
        <v>1</v>
      </c>
      <c r="G2" s="5">
        <f t="shared" ref="G2:G65" ca="1" si="1">EOMONTH(A2,0)</f>
        <v>21946</v>
      </c>
      <c r="H2" s="1" t="e">
        <f t="shared" ref="H2:H65" ca="1" si="2">VLOOKUP(G2,$U$512:$Z$3894,2,0)</f>
        <v>#N/A</v>
      </c>
      <c r="I2" s="1">
        <f ca="1">E2</f>
        <v>1.01</v>
      </c>
      <c r="J2" s="1" t="e">
        <f ca="1">VLOOKUP(A2,,4,1)/100</f>
        <v>#N/A</v>
      </c>
    </row>
    <row r="3" spans="1:10" x14ac:dyDescent="0.2">
      <c r="A3" s="5">
        <v>21975</v>
      </c>
      <c r="B3" s="2">
        <v>-5.4468945450355188E-2</v>
      </c>
      <c r="C3" s="1">
        <v>1.1249048080686794</v>
      </c>
      <c r="D3" s="1">
        <v>0.96</v>
      </c>
      <c r="E3" s="1">
        <f t="shared" ref="E3:E66" ca="1" si="3">C3/C$2*$E$2</f>
        <v>0.95498636509514123</v>
      </c>
      <c r="F3" s="1">
        <f t="shared" ca="1" si="0"/>
        <v>1.0052499544371603</v>
      </c>
      <c r="G3" s="5">
        <f t="shared" ca="1" si="1"/>
        <v>21975</v>
      </c>
      <c r="H3" s="29" t="e">
        <f t="shared" ca="1" si="2"/>
        <v>#N/A</v>
      </c>
      <c r="I3" s="1" t="e">
        <f t="shared" ref="I3:I66" ca="1" si="4">H3/$H$2*$I$2</f>
        <v>#N/A</v>
      </c>
      <c r="J3" s="1" t="e">
        <f t="shared" ref="J3:J66" ca="1" si="5">D3/I3</f>
        <v>#N/A</v>
      </c>
    </row>
    <row r="4" spans="1:10" x14ac:dyDescent="0.2">
      <c r="A4" s="5">
        <v>22006</v>
      </c>
      <c r="B4" s="2">
        <v>-0.12004377439351033</v>
      </c>
      <c r="C4" s="1">
        <v>0.98986698907470783</v>
      </c>
      <c r="D4" s="1">
        <v>0.84</v>
      </c>
      <c r="E4" s="1">
        <f t="shared" ca="1" si="3"/>
        <v>0.84034619733478155</v>
      </c>
      <c r="F4" s="1">
        <f t="shared" ca="1" si="0"/>
        <v>0.99958803010487873</v>
      </c>
      <c r="G4" s="5">
        <f t="shared" ca="1" si="1"/>
        <v>22006</v>
      </c>
      <c r="H4" s="29" t="e">
        <f t="shared" ca="1" si="2"/>
        <v>#N/A</v>
      </c>
      <c r="I4" s="1" t="e">
        <f t="shared" ca="1" si="4"/>
        <v>#N/A</v>
      </c>
      <c r="J4" s="1" t="e">
        <f t="shared" ca="1" si="5"/>
        <v>#N/A</v>
      </c>
    </row>
    <row r="5" spans="1:10" x14ac:dyDescent="0.2">
      <c r="A5" s="5">
        <v>22036</v>
      </c>
      <c r="B5" s="2">
        <v>-9.437302262110947E-2</v>
      </c>
      <c r="C5" s="1">
        <v>0.89645024932287087</v>
      </c>
      <c r="D5" s="1">
        <v>0.76</v>
      </c>
      <c r="E5" s="1">
        <f t="shared" ca="1" si="3"/>
        <v>0.76104018664414297</v>
      </c>
      <c r="F5" s="1">
        <f t="shared" ca="1" si="0"/>
        <v>0.99863320405098488</v>
      </c>
      <c r="G5" s="5">
        <f t="shared" ca="1" si="1"/>
        <v>22036</v>
      </c>
      <c r="H5" s="29" t="e">
        <f t="shared" ca="1" si="2"/>
        <v>#N/A</v>
      </c>
      <c r="I5" s="1" t="e">
        <f t="shared" ca="1" si="4"/>
        <v>#N/A</v>
      </c>
      <c r="J5" s="1" t="e">
        <f t="shared" ca="1" si="5"/>
        <v>#N/A</v>
      </c>
    </row>
    <row r="6" spans="1:10" x14ac:dyDescent="0.2">
      <c r="A6" s="5">
        <v>22067</v>
      </c>
      <c r="B6" s="2">
        <v>1.7133819100359382E-2</v>
      </c>
      <c r="C6" s="1">
        <v>0.91180986572724099</v>
      </c>
      <c r="D6" s="1">
        <v>0.77</v>
      </c>
      <c r="E6" s="1">
        <f t="shared" ca="1" si="3"/>
        <v>0.77407971153020738</v>
      </c>
      <c r="F6" s="1">
        <f t="shared" ca="1" si="0"/>
        <v>0.99472959765068314</v>
      </c>
      <c r="G6" s="5">
        <f t="shared" ca="1" si="1"/>
        <v>22067</v>
      </c>
      <c r="H6" s="29" t="e">
        <f t="shared" ca="1" si="2"/>
        <v>#N/A</v>
      </c>
      <c r="I6" s="1" t="e">
        <f t="shared" ca="1" si="4"/>
        <v>#N/A</v>
      </c>
      <c r="J6" s="1" t="e">
        <f t="shared" ca="1" si="5"/>
        <v>#N/A</v>
      </c>
    </row>
    <row r="7" spans="1:10" x14ac:dyDescent="0.2">
      <c r="A7" s="5">
        <v>22097</v>
      </c>
      <c r="B7" s="2">
        <v>-2.2507637034333561E-3</v>
      </c>
      <c r="C7" s="1">
        <v>0.90975759717702964</v>
      </c>
      <c r="D7" s="1">
        <v>0.78</v>
      </c>
      <c r="E7" s="1">
        <f t="shared" ca="1" si="3"/>
        <v>0.77233744101193103</v>
      </c>
      <c r="F7" s="1">
        <f t="shared" ca="1" si="0"/>
        <v>1.0099212579646915</v>
      </c>
      <c r="G7" s="5">
        <f t="shared" ca="1" si="1"/>
        <v>22097</v>
      </c>
      <c r="H7" s="29" t="e">
        <f t="shared" ca="1" si="2"/>
        <v>#N/A</v>
      </c>
      <c r="I7" s="1" t="e">
        <f t="shared" ca="1" si="4"/>
        <v>#N/A</v>
      </c>
      <c r="J7" s="1" t="e">
        <f t="shared" ca="1" si="5"/>
        <v>#N/A</v>
      </c>
    </row>
    <row r="8" spans="1:10" x14ac:dyDescent="0.2">
      <c r="A8" s="5">
        <v>22128</v>
      </c>
      <c r="B8" s="2">
        <v>-2.6414016391854589E-2</v>
      </c>
      <c r="C8" s="1">
        <v>0.88572724509258138</v>
      </c>
      <c r="D8" s="1">
        <v>0.75</v>
      </c>
      <c r="E8" s="1">
        <f t="shared" ca="1" si="3"/>
        <v>0.75193690718499884</v>
      </c>
      <c r="F8" s="1">
        <f t="shared" ca="1" si="0"/>
        <v>0.99742410943459348</v>
      </c>
      <c r="G8" s="5">
        <f t="shared" ca="1" si="1"/>
        <v>22128</v>
      </c>
      <c r="H8" s="29" t="e">
        <f t="shared" ca="1" si="2"/>
        <v>#N/A</v>
      </c>
      <c r="I8" s="1" t="e">
        <f t="shared" ca="1" si="4"/>
        <v>#N/A</v>
      </c>
      <c r="J8" s="1" t="e">
        <f t="shared" ca="1" si="5"/>
        <v>#N/A</v>
      </c>
    </row>
    <row r="9" spans="1:10" x14ac:dyDescent="0.2">
      <c r="A9" s="5">
        <v>22159</v>
      </c>
      <c r="B9" s="2">
        <v>4.6164095169430208E-2</v>
      </c>
      <c r="C9" s="1">
        <v>0.92661604192919256</v>
      </c>
      <c r="D9" s="1">
        <v>0.79</v>
      </c>
      <c r="E9" s="1">
        <f t="shared" ca="1" si="3"/>
        <v>0.78664939412969415</v>
      </c>
      <c r="F9" s="1">
        <f t="shared" ca="1" si="0"/>
        <v>1.0042593382710385</v>
      </c>
      <c r="G9" s="5">
        <f t="shared" ca="1" si="1"/>
        <v>22159</v>
      </c>
      <c r="H9" s="29" t="e">
        <f t="shared" ca="1" si="2"/>
        <v>#N/A</v>
      </c>
      <c r="I9" s="1" t="e">
        <f t="shared" ca="1" si="4"/>
        <v>#N/A</v>
      </c>
      <c r="J9" s="1" t="e">
        <f t="shared" ca="1" si="5"/>
        <v>#N/A</v>
      </c>
    </row>
    <row r="10" spans="1:10" x14ac:dyDescent="0.2">
      <c r="A10" s="5">
        <v>22189</v>
      </c>
      <c r="B10" s="2">
        <v>8.8652948769820661E-2</v>
      </c>
      <c r="C10" s="1">
        <v>1.0087632864236353</v>
      </c>
      <c r="D10" s="1">
        <v>0.86</v>
      </c>
      <c r="E10" s="1">
        <f t="shared" ca="1" si="3"/>
        <v>0.85638818256728444</v>
      </c>
      <c r="F10" s="1">
        <f t="shared" ca="1" si="0"/>
        <v>1.0042175003184748</v>
      </c>
      <c r="G10" s="5">
        <f t="shared" ca="1" si="1"/>
        <v>22189</v>
      </c>
      <c r="H10" s="29" t="e">
        <f t="shared" ca="1" si="2"/>
        <v>#N/A</v>
      </c>
      <c r="I10" s="1" t="e">
        <f t="shared" ca="1" si="4"/>
        <v>#N/A</v>
      </c>
      <c r="J10" s="1" t="e">
        <f t="shared" ca="1" si="5"/>
        <v>#N/A</v>
      </c>
    </row>
    <row r="11" spans="1:10" x14ac:dyDescent="0.2">
      <c r="A11" s="5">
        <v>22220</v>
      </c>
      <c r="B11" s="2">
        <v>1.8847286959615683E-2</v>
      </c>
      <c r="C11" s="1">
        <v>1.0277757375571865</v>
      </c>
      <c r="D11" s="1">
        <v>0.87</v>
      </c>
      <c r="E11" s="1">
        <f t="shared" ca="1" si="3"/>
        <v>0.87252877639295379</v>
      </c>
      <c r="F11" s="1">
        <f t="shared" ca="1" si="0"/>
        <v>0.9971017845355109</v>
      </c>
      <c r="G11" s="5">
        <f t="shared" ca="1" si="1"/>
        <v>22220</v>
      </c>
      <c r="H11" s="29" t="e">
        <f t="shared" ca="1" si="2"/>
        <v>#N/A</v>
      </c>
      <c r="I11" s="1" t="e">
        <f t="shared" ca="1" si="4"/>
        <v>#N/A</v>
      </c>
      <c r="J11" s="1" t="e">
        <f t="shared" ca="1" si="5"/>
        <v>#N/A</v>
      </c>
    </row>
    <row r="12" spans="1:10" x14ac:dyDescent="0.2">
      <c r="A12" s="5">
        <v>22250</v>
      </c>
      <c r="B12" s="2">
        <v>1.4563400070249255E-2</v>
      </c>
      <c r="C12" s="1">
        <v>1.0427436468057274</v>
      </c>
      <c r="D12" s="1">
        <v>0.89</v>
      </c>
      <c r="E12" s="1">
        <f t="shared" ca="1" si="3"/>
        <v>0.88523576203636944</v>
      </c>
      <c r="F12" s="1">
        <f t="shared" ca="1" si="0"/>
        <v>1.005381886010424</v>
      </c>
      <c r="G12" s="5">
        <f t="shared" ca="1" si="1"/>
        <v>22250</v>
      </c>
      <c r="H12" s="29" t="e">
        <f t="shared" ca="1" si="2"/>
        <v>#N/A</v>
      </c>
      <c r="I12" s="1" t="e">
        <f t="shared" ca="1" si="4"/>
        <v>#N/A</v>
      </c>
      <c r="J12" s="1" t="e">
        <f t="shared" ca="1" si="5"/>
        <v>#N/A</v>
      </c>
    </row>
    <row r="13" spans="1:10" x14ac:dyDescent="0.2">
      <c r="A13" s="5">
        <v>22281</v>
      </c>
      <c r="B13" s="2">
        <v>-5.176237141216733E-4</v>
      </c>
      <c r="C13" s="1">
        <v>1.042203897966391</v>
      </c>
      <c r="D13" s="1">
        <v>0.88</v>
      </c>
      <c r="E13" s="1">
        <f t="shared" ca="1" si="3"/>
        <v>0.88477754301335088</v>
      </c>
      <c r="F13" s="1">
        <f t="shared" ca="1" si="0"/>
        <v>0.99460028902058295</v>
      </c>
      <c r="G13" s="5">
        <f t="shared" ca="1" si="1"/>
        <v>22281</v>
      </c>
      <c r="H13" s="29" t="e">
        <f t="shared" ca="1" si="2"/>
        <v>#N/A</v>
      </c>
      <c r="I13" s="1" t="e">
        <f t="shared" ca="1" si="4"/>
        <v>#N/A</v>
      </c>
      <c r="J13" s="1" t="e">
        <f t="shared" ca="1" si="5"/>
        <v>#N/A</v>
      </c>
    </row>
    <row r="14" spans="1:10" x14ac:dyDescent="0.2">
      <c r="A14" s="5">
        <v>22312</v>
      </c>
      <c r="B14" s="2">
        <v>-3.9178502610095478E-3</v>
      </c>
      <c r="C14" s="1">
        <v>1.0381206991527183</v>
      </c>
      <c r="D14" s="1">
        <v>0.88</v>
      </c>
      <c r="E14" s="1">
        <f t="shared" ca="1" si="3"/>
        <v>0.88131111708552068</v>
      </c>
      <c r="F14" s="1">
        <f t="shared" ca="1" si="0"/>
        <v>0.99851231073782831</v>
      </c>
      <c r="G14" s="5">
        <f t="shared" ca="1" si="1"/>
        <v>22312</v>
      </c>
      <c r="H14" s="29" t="e">
        <f t="shared" ca="1" si="2"/>
        <v>#N/A</v>
      </c>
      <c r="I14" s="1" t="e">
        <f t="shared" ca="1" si="4"/>
        <v>#N/A</v>
      </c>
      <c r="J14" s="1" t="e">
        <f t="shared" ca="1" si="5"/>
        <v>#N/A</v>
      </c>
    </row>
    <row r="15" spans="1:10" x14ac:dyDescent="0.2">
      <c r="A15" s="5">
        <v>22340</v>
      </c>
      <c r="B15" s="2">
        <v>-6.7736561537644735E-2</v>
      </c>
      <c r="C15" s="1">
        <v>0.96780197253105749</v>
      </c>
      <c r="D15" s="1">
        <v>0.82</v>
      </c>
      <c r="E15" s="1">
        <f t="shared" ca="1" si="3"/>
        <v>0.82161413236924696</v>
      </c>
      <c r="F15" s="1">
        <f t="shared" ca="1" si="0"/>
        <v>0.99803541309033672</v>
      </c>
      <c r="G15" s="5">
        <f t="shared" ca="1" si="1"/>
        <v>22340</v>
      </c>
      <c r="H15" s="29" t="e">
        <f t="shared" ca="1" si="2"/>
        <v>#N/A</v>
      </c>
      <c r="I15" s="1" t="e">
        <f t="shared" ca="1" si="4"/>
        <v>#N/A</v>
      </c>
      <c r="J15" s="1" t="e">
        <f t="shared" ca="1" si="5"/>
        <v>#N/A</v>
      </c>
    </row>
    <row r="16" spans="1:10" x14ac:dyDescent="0.2">
      <c r="A16" s="5">
        <v>22371</v>
      </c>
      <c r="B16" s="2">
        <v>-3.9145652547715848E-2</v>
      </c>
      <c r="C16" s="1">
        <v>0.92991673277936271</v>
      </c>
      <c r="D16" s="1">
        <v>0.78</v>
      </c>
      <c r="E16" s="1">
        <f t="shared" ca="1" si="3"/>
        <v>0.78945151101522737</v>
      </c>
      <c r="F16" s="1">
        <f t="shared" ca="1" si="0"/>
        <v>0.98802774979419217</v>
      </c>
      <c r="G16" s="5">
        <f t="shared" ca="1" si="1"/>
        <v>22371</v>
      </c>
      <c r="H16" s="29" t="e">
        <f t="shared" ca="1" si="2"/>
        <v>#N/A</v>
      </c>
      <c r="I16" s="1" t="e">
        <f t="shared" ca="1" si="4"/>
        <v>#N/A</v>
      </c>
      <c r="J16" s="1" t="e">
        <f t="shared" ca="1" si="5"/>
        <v>#N/A</v>
      </c>
    </row>
    <row r="17" spans="1:16" x14ac:dyDescent="0.2">
      <c r="A17" s="5">
        <v>22401</v>
      </c>
      <c r="B17" s="2">
        <v>-0.10559227749739641</v>
      </c>
      <c r="C17" s="1">
        <v>0.83172470708225199</v>
      </c>
      <c r="D17" s="1">
        <v>0.71</v>
      </c>
      <c r="E17" s="1">
        <f t="shared" ca="1" si="3"/>
        <v>0.70609152799336861</v>
      </c>
      <c r="F17" s="1">
        <f t="shared" ca="1" si="0"/>
        <v>1.0055353617083309</v>
      </c>
      <c r="G17" s="5">
        <f t="shared" ca="1" si="1"/>
        <v>22401</v>
      </c>
      <c r="H17" s="29" t="e">
        <f t="shared" ca="1" si="2"/>
        <v>#N/A</v>
      </c>
      <c r="I17" s="1" t="e">
        <f t="shared" ca="1" si="4"/>
        <v>#N/A</v>
      </c>
      <c r="J17" s="1" t="e">
        <f t="shared" ca="1" si="5"/>
        <v>#N/A</v>
      </c>
    </row>
    <row r="18" spans="1:16" x14ac:dyDescent="0.2">
      <c r="A18" s="5">
        <v>22432</v>
      </c>
      <c r="B18" s="2">
        <v>0.10140855769447765</v>
      </c>
      <c r="C18" s="1">
        <v>0.91606871002632506</v>
      </c>
      <c r="D18" s="1">
        <v>0.77</v>
      </c>
      <c r="E18" s="1">
        <f t="shared" ca="1" si="3"/>
        <v>0.77769525144746598</v>
      </c>
      <c r="F18" s="1">
        <f t="shared" ca="1" si="0"/>
        <v>0.9901050553759414</v>
      </c>
      <c r="G18" s="5">
        <f t="shared" ca="1" si="1"/>
        <v>22432</v>
      </c>
      <c r="H18" s="29" t="e">
        <f t="shared" ca="1" si="2"/>
        <v>#N/A</v>
      </c>
      <c r="I18" s="1" t="e">
        <f t="shared" ca="1" si="4"/>
        <v>#N/A</v>
      </c>
      <c r="J18" s="1" t="e">
        <f t="shared" ca="1" si="5"/>
        <v>#N/A</v>
      </c>
    </row>
    <row r="19" spans="1:16" x14ac:dyDescent="0.2">
      <c r="A19" s="5">
        <v>22462</v>
      </c>
      <c r="B19" s="2">
        <v>8.3218187819772194E-2</v>
      </c>
      <c r="C19" s="1">
        <v>0.99230228799311226</v>
      </c>
      <c r="D19" s="1">
        <v>0.85</v>
      </c>
      <c r="E19" s="1">
        <f t="shared" ca="1" si="3"/>
        <v>0.84241364094896631</v>
      </c>
      <c r="F19" s="1">
        <f t="shared" ca="1" si="0"/>
        <v>1.0090055035700607</v>
      </c>
      <c r="G19" s="5">
        <f t="shared" ca="1" si="1"/>
        <v>22462</v>
      </c>
      <c r="H19" s="29" t="e">
        <f t="shared" ca="1" si="2"/>
        <v>#N/A</v>
      </c>
      <c r="I19" s="1" t="e">
        <f t="shared" ca="1" si="4"/>
        <v>#N/A</v>
      </c>
      <c r="J19" s="1" t="e">
        <f t="shared" ca="1" si="5"/>
        <v>#N/A</v>
      </c>
    </row>
    <row r="20" spans="1:16" x14ac:dyDescent="0.2">
      <c r="A20" s="5">
        <v>22493</v>
      </c>
      <c r="B20" s="2">
        <v>4.4132100775936323E-2</v>
      </c>
      <c r="C20" s="1">
        <v>1.0360946725670164</v>
      </c>
      <c r="D20" s="1">
        <v>0.88</v>
      </c>
      <c r="E20" s="1">
        <f t="shared" ca="1" si="3"/>
        <v>0.87959112464634936</v>
      </c>
      <c r="F20" s="1">
        <f t="shared" ca="1" si="0"/>
        <v>1.00046484706609</v>
      </c>
      <c r="G20" s="5">
        <f t="shared" ca="1" si="1"/>
        <v>22493</v>
      </c>
      <c r="H20" s="29" t="e">
        <f t="shared" ca="1" si="2"/>
        <v>#N/A</v>
      </c>
      <c r="I20" s="1" t="e">
        <f t="shared" ca="1" si="4"/>
        <v>#N/A</v>
      </c>
      <c r="J20" s="1" t="e">
        <f t="shared" ca="1" si="5"/>
        <v>#N/A</v>
      </c>
    </row>
    <row r="21" spans="1:16" x14ac:dyDescent="0.2">
      <c r="A21" s="5">
        <v>22524</v>
      </c>
      <c r="B21" s="2">
        <v>1.7066602665879005E-2</v>
      </c>
      <c r="C21" s="1">
        <v>1.0537772886679517</v>
      </c>
      <c r="D21" s="1">
        <v>0.89</v>
      </c>
      <c r="E21" s="1">
        <f t="shared" ca="1" si="3"/>
        <v>0.89460275687912227</v>
      </c>
      <c r="F21" s="1">
        <f t="shared" ca="1" si="0"/>
        <v>0.99485497127777778</v>
      </c>
      <c r="G21" s="5">
        <f t="shared" ca="1" si="1"/>
        <v>22524</v>
      </c>
      <c r="H21" s="29" t="e">
        <f t="shared" ca="1" si="2"/>
        <v>#N/A</v>
      </c>
      <c r="I21" s="1" t="e">
        <f t="shared" ca="1" si="4"/>
        <v>#N/A</v>
      </c>
      <c r="J21" s="1" t="e">
        <f t="shared" ca="1" si="5"/>
        <v>#N/A</v>
      </c>
    </row>
    <row r="22" spans="1:16" x14ac:dyDescent="0.2">
      <c r="A22" s="5">
        <v>22554</v>
      </c>
      <c r="B22" s="2">
        <v>4.8307762557077583E-2</v>
      </c>
      <c r="C22" s="1">
        <v>1.1046829117169641</v>
      </c>
      <c r="D22" s="1">
        <v>0.94</v>
      </c>
      <c r="E22" s="1">
        <f t="shared" ca="1" si="3"/>
        <v>0.93781901444134597</v>
      </c>
      <c r="F22" s="1">
        <f t="shared" ca="1" si="0"/>
        <v>1.0023255932382147</v>
      </c>
      <c r="G22" s="5">
        <f t="shared" ca="1" si="1"/>
        <v>22554</v>
      </c>
      <c r="H22" s="29" t="e">
        <f t="shared" ca="1" si="2"/>
        <v>#N/A</v>
      </c>
      <c r="I22" s="1" t="e">
        <f t="shared" ca="1" si="4"/>
        <v>#N/A</v>
      </c>
      <c r="J22" s="1" t="e">
        <f t="shared" ca="1" si="5"/>
        <v>#N/A</v>
      </c>
    </row>
    <row r="23" spans="1:16" x14ac:dyDescent="0.2">
      <c r="A23" s="5">
        <v>22585</v>
      </c>
      <c r="B23" s="2">
        <v>2.7788445503275749E-2</v>
      </c>
      <c r="C23" s="1">
        <v>1.1353803326076108</v>
      </c>
      <c r="D23" s="1">
        <v>0.97</v>
      </c>
      <c r="E23" s="1">
        <f t="shared" ca="1" si="3"/>
        <v>0.96387954701608491</v>
      </c>
      <c r="F23" s="1">
        <f t="shared" ca="1" si="0"/>
        <v>1.0063498110348563</v>
      </c>
      <c r="G23" s="5">
        <f t="shared" ca="1" si="1"/>
        <v>22585</v>
      </c>
      <c r="H23" s="29" t="e">
        <f t="shared" ca="1" si="2"/>
        <v>#N/A</v>
      </c>
      <c r="I23" s="1" t="e">
        <f t="shared" ca="1" si="4"/>
        <v>#N/A</v>
      </c>
      <c r="J23" s="1" t="e">
        <f t="shared" ca="1" si="5"/>
        <v>#N/A</v>
      </c>
      <c r="N23" s="1"/>
    </row>
    <row r="24" spans="1:16" x14ac:dyDescent="0.2">
      <c r="A24" s="5">
        <v>22615</v>
      </c>
      <c r="B24" s="2">
        <v>2.4362507929432287E-2</v>
      </c>
      <c r="C24" s="1">
        <v>1.1630410449636852</v>
      </c>
      <c r="D24" s="1">
        <v>0.98</v>
      </c>
      <c r="E24" s="1">
        <f t="shared" ca="1" si="3"/>
        <v>0.98736207012328192</v>
      </c>
      <c r="F24" s="1">
        <f t="shared" ca="1" si="0"/>
        <v>0.99254369765048533</v>
      </c>
      <c r="G24" s="5">
        <f t="shared" ca="1" si="1"/>
        <v>22615</v>
      </c>
      <c r="H24" s="29" t="e">
        <f t="shared" ca="1" si="2"/>
        <v>#N/A</v>
      </c>
      <c r="I24" s="1" t="e">
        <f t="shared" ca="1" si="4"/>
        <v>#N/A</v>
      </c>
      <c r="J24" s="1" t="e">
        <f t="shared" ca="1" si="5"/>
        <v>#N/A</v>
      </c>
      <c r="M24" s="9"/>
      <c r="N24" s="1"/>
      <c r="O24" s="1"/>
      <c r="P24" s="1"/>
    </row>
    <row r="25" spans="1:16" x14ac:dyDescent="0.2">
      <c r="A25" s="5">
        <v>22646</v>
      </c>
      <c r="B25" s="2">
        <v>-3.0378647638923395E-3</v>
      </c>
      <c r="C25" s="1">
        <v>1.1595078835542294</v>
      </c>
      <c r="D25" s="1">
        <v>0.99</v>
      </c>
      <c r="E25" s="1">
        <f t="shared" ca="1" si="3"/>
        <v>0.98436259768125056</v>
      </c>
      <c r="F25" s="1">
        <f t="shared" ca="1" si="0"/>
        <v>1.0057269570502056</v>
      </c>
      <c r="G25" s="5">
        <f t="shared" ca="1" si="1"/>
        <v>22646</v>
      </c>
      <c r="H25" s="29" t="e">
        <f t="shared" ca="1" si="2"/>
        <v>#N/A</v>
      </c>
      <c r="I25" s="1" t="e">
        <f t="shared" ca="1" si="4"/>
        <v>#N/A</v>
      </c>
      <c r="J25" s="1" t="e">
        <f t="shared" ca="1" si="5"/>
        <v>#N/A</v>
      </c>
      <c r="M25" s="9"/>
      <c r="N25" s="1"/>
      <c r="O25" s="1"/>
      <c r="P25" s="1"/>
    </row>
    <row r="26" spans="1:16" x14ac:dyDescent="0.2">
      <c r="A26" s="5">
        <v>22677</v>
      </c>
      <c r="B26" s="2">
        <v>8.7166709103563278E-3</v>
      </c>
      <c r="C26" s="1">
        <v>1.1696149321931353</v>
      </c>
      <c r="D26" s="1">
        <v>0.99</v>
      </c>
      <c r="E26" s="1">
        <f t="shared" ca="1" si="3"/>
        <v>0.99294296250170133</v>
      </c>
      <c r="F26" s="1">
        <f t="shared" ca="1" si="0"/>
        <v>0.99703612129513808</v>
      </c>
      <c r="G26" s="5">
        <f t="shared" ca="1" si="1"/>
        <v>22677</v>
      </c>
      <c r="H26" s="29" t="e">
        <f t="shared" ca="1" si="2"/>
        <v>#N/A</v>
      </c>
      <c r="I26" s="1" t="e">
        <f t="shared" ca="1" si="4"/>
        <v>#N/A</v>
      </c>
      <c r="J26" s="1" t="e">
        <f t="shared" ca="1" si="5"/>
        <v>#N/A</v>
      </c>
    </row>
    <row r="27" spans="1:16" x14ac:dyDescent="0.2">
      <c r="A27" s="5">
        <v>22705</v>
      </c>
      <c r="B27" s="2">
        <v>3.6042074605889374E-2</v>
      </c>
      <c r="C27" s="1">
        <v>1.2117702808394024</v>
      </c>
      <c r="D27" s="1">
        <v>1.02</v>
      </c>
      <c r="E27" s="1">
        <f t="shared" ca="1" si="3"/>
        <v>1.0287306868355806</v>
      </c>
      <c r="F27" s="1">
        <f t="shared" ca="1" si="0"/>
        <v>0.99151314630028531</v>
      </c>
      <c r="G27" s="5">
        <f t="shared" ca="1" si="1"/>
        <v>22705</v>
      </c>
      <c r="H27" s="29" t="e">
        <f t="shared" ca="1" si="2"/>
        <v>#N/A</v>
      </c>
      <c r="I27" s="1" t="e">
        <f t="shared" ca="1" si="4"/>
        <v>#N/A</v>
      </c>
      <c r="J27" s="1" t="e">
        <f t="shared" ca="1" si="5"/>
        <v>#N/A</v>
      </c>
      <c r="N27" s="10"/>
      <c r="O27" s="10"/>
      <c r="P27" s="10"/>
    </row>
    <row r="28" spans="1:16" x14ac:dyDescent="0.2">
      <c r="A28" s="5">
        <v>22736</v>
      </c>
      <c r="B28" s="2">
        <v>7.1068624552395043E-4</v>
      </c>
      <c r="C28" s="1">
        <v>1.2126314693107296</v>
      </c>
      <c r="D28" s="1">
        <v>1.03</v>
      </c>
      <c r="E28" s="1">
        <f t="shared" ca="1" si="3"/>
        <v>1.029461791585063</v>
      </c>
      <c r="F28" s="1">
        <f t="shared" ca="1" si="0"/>
        <v>1.0005228056245861</v>
      </c>
      <c r="G28" s="5">
        <f t="shared" ca="1" si="1"/>
        <v>22736</v>
      </c>
      <c r="H28" s="29" t="e">
        <f t="shared" ca="1" si="2"/>
        <v>#N/A</v>
      </c>
      <c r="I28" s="1" t="e">
        <f t="shared" ca="1" si="4"/>
        <v>#N/A</v>
      </c>
      <c r="J28" s="1" t="e">
        <f t="shared" ca="1" si="5"/>
        <v>#N/A</v>
      </c>
      <c r="N28" s="2"/>
      <c r="O28" s="2"/>
      <c r="P28" s="2"/>
    </row>
    <row r="29" spans="1:16" x14ac:dyDescent="0.2">
      <c r="A29" s="5">
        <v>22766</v>
      </c>
      <c r="B29" s="2">
        <v>2.4882587885789675E-2</v>
      </c>
      <c r="C29" s="1">
        <v>1.2428048784189281</v>
      </c>
      <c r="D29" s="1">
        <v>1.06</v>
      </c>
      <c r="E29" s="1">
        <f t="shared" ca="1" si="3"/>
        <v>1.0550774650892407</v>
      </c>
      <c r="F29" s="1">
        <f t="shared" ca="1" si="0"/>
        <v>1.0046655672911591</v>
      </c>
      <c r="G29" s="5">
        <f t="shared" ca="1" si="1"/>
        <v>22766</v>
      </c>
      <c r="H29" s="29" t="e">
        <f t="shared" ca="1" si="2"/>
        <v>#N/A</v>
      </c>
      <c r="I29" s="1" t="e">
        <f t="shared" ca="1" si="4"/>
        <v>#N/A</v>
      </c>
      <c r="J29" s="1" t="e">
        <f t="shared" ca="1" si="5"/>
        <v>#N/A</v>
      </c>
    </row>
    <row r="30" spans="1:16" x14ac:dyDescent="0.2">
      <c r="A30" s="5">
        <v>22797</v>
      </c>
      <c r="B30" s="2">
        <v>3.7350510055377484E-2</v>
      </c>
      <c r="C30" s="1">
        <v>1.2892242745271865</v>
      </c>
      <c r="D30" s="1">
        <v>1.0900000000000001</v>
      </c>
      <c r="E30" s="1">
        <f t="shared" ca="1" si="3"/>
        <v>1.0944851465582586</v>
      </c>
      <c r="F30" s="1">
        <f t="shared" ca="1" si="0"/>
        <v>0.99590204894752332</v>
      </c>
      <c r="G30" s="5">
        <f t="shared" ca="1" si="1"/>
        <v>22797</v>
      </c>
      <c r="H30" s="29" t="e">
        <f t="shared" ca="1" si="2"/>
        <v>#N/A</v>
      </c>
      <c r="I30" s="1" t="e">
        <f t="shared" ca="1" si="4"/>
        <v>#N/A</v>
      </c>
      <c r="J30" s="1" t="e">
        <f t="shared" ca="1" si="5"/>
        <v>#N/A</v>
      </c>
      <c r="M30" s="2"/>
      <c r="P30" s="2"/>
    </row>
    <row r="31" spans="1:16" x14ac:dyDescent="0.2">
      <c r="A31" s="5">
        <v>22827</v>
      </c>
      <c r="B31" s="2">
        <v>1.0812308368246759E-2</v>
      </c>
      <c r="C31" s="1">
        <v>1.3031637649392036</v>
      </c>
      <c r="D31" s="1">
        <v>1.1100000000000001</v>
      </c>
      <c r="E31" s="1">
        <f t="shared" ca="1" si="3"/>
        <v>1.1063190574673121</v>
      </c>
      <c r="F31" s="1">
        <f t="shared" ca="1" si="0"/>
        <v>1.0033271979795004</v>
      </c>
      <c r="G31" s="5">
        <f t="shared" ca="1" si="1"/>
        <v>22827</v>
      </c>
      <c r="H31" s="29" t="e">
        <f t="shared" ca="1" si="2"/>
        <v>#N/A</v>
      </c>
      <c r="I31" s="1" t="e">
        <f t="shared" ca="1" si="4"/>
        <v>#N/A</v>
      </c>
      <c r="J31" s="1" t="e">
        <f t="shared" ca="1" si="5"/>
        <v>#N/A</v>
      </c>
      <c r="P31" s="2"/>
    </row>
    <row r="32" spans="1:16" x14ac:dyDescent="0.2">
      <c r="A32" s="5">
        <v>22858</v>
      </c>
      <c r="B32" s="2">
        <v>4.1794414453770967E-2</v>
      </c>
      <c r="C32" s="1">
        <v>1.3576287314322093</v>
      </c>
      <c r="D32" s="1">
        <v>1.1499999999999999</v>
      </c>
      <c r="E32" s="1">
        <f t="shared" ca="1" si="3"/>
        <v>1.1525570146732063</v>
      </c>
      <c r="F32" s="1">
        <f t="shared" ca="1" si="0"/>
        <v>0.99778144192378082</v>
      </c>
      <c r="G32" s="5">
        <f t="shared" ca="1" si="1"/>
        <v>22858</v>
      </c>
      <c r="H32" s="29" t="e">
        <f t="shared" ca="1" si="2"/>
        <v>#N/A</v>
      </c>
      <c r="I32" s="1" t="e">
        <f t="shared" ca="1" si="4"/>
        <v>#N/A</v>
      </c>
      <c r="J32" s="1" t="e">
        <f t="shared" ca="1" si="5"/>
        <v>#N/A</v>
      </c>
    </row>
    <row r="33" spans="1:10" x14ac:dyDescent="0.2">
      <c r="A33" s="5">
        <v>22889</v>
      </c>
      <c r="B33" s="2">
        <v>4.0175794068944892E-2</v>
      </c>
      <c r="C33" s="1">
        <v>1.4121725437683126</v>
      </c>
      <c r="D33" s="1">
        <v>1.2</v>
      </c>
      <c r="E33" s="1">
        <f t="shared" ca="1" si="3"/>
        <v>1.198861907947435</v>
      </c>
      <c r="F33" s="1">
        <f t="shared" ca="1" si="0"/>
        <v>1.0009493103793026</v>
      </c>
      <c r="G33" s="5">
        <f t="shared" ca="1" si="1"/>
        <v>22889</v>
      </c>
      <c r="H33" s="29" t="e">
        <f t="shared" ca="1" si="2"/>
        <v>#N/A</v>
      </c>
      <c r="I33" s="1" t="e">
        <f t="shared" ca="1" si="4"/>
        <v>#N/A</v>
      </c>
      <c r="J33" s="1" t="e">
        <f t="shared" ca="1" si="5"/>
        <v>#N/A</v>
      </c>
    </row>
    <row r="34" spans="1:10" x14ac:dyDescent="0.2">
      <c r="A34" s="5">
        <v>22919</v>
      </c>
      <c r="B34" s="2">
        <v>1.5218450978681242E-2</v>
      </c>
      <c r="C34" s="1">
        <v>1.4336636223990902</v>
      </c>
      <c r="D34" s="1">
        <v>1.22</v>
      </c>
      <c r="E34" s="1">
        <f t="shared" ca="1" si="3"/>
        <v>1.2171067291237412</v>
      </c>
      <c r="F34" s="1">
        <f t="shared" ca="1" si="0"/>
        <v>1.0023771710459131</v>
      </c>
      <c r="G34" s="5">
        <f t="shared" ca="1" si="1"/>
        <v>22919</v>
      </c>
      <c r="H34" s="29" t="e">
        <f t="shared" ca="1" si="2"/>
        <v>#N/A</v>
      </c>
      <c r="I34" s="1" t="e">
        <f t="shared" ca="1" si="4"/>
        <v>#N/A</v>
      </c>
      <c r="J34" s="1" t="e">
        <f t="shared" ca="1" si="5"/>
        <v>#N/A</v>
      </c>
    </row>
    <row r="35" spans="1:10" x14ac:dyDescent="0.2">
      <c r="A35" s="5">
        <v>22950</v>
      </c>
      <c r="B35" s="2">
        <v>-2.888292851387142E-3</v>
      </c>
      <c r="C35" s="1">
        <v>1.4295227820072212</v>
      </c>
      <c r="D35" s="1">
        <v>1.21</v>
      </c>
      <c r="E35" s="1">
        <f t="shared" ca="1" si="3"/>
        <v>1.2135913684586379</v>
      </c>
      <c r="F35" s="1">
        <f t="shared" ca="1" si="0"/>
        <v>0.99704071028191366</v>
      </c>
      <c r="G35" s="5">
        <f t="shared" ca="1" si="1"/>
        <v>22950</v>
      </c>
      <c r="H35" s="29" t="e">
        <f t="shared" ca="1" si="2"/>
        <v>#N/A</v>
      </c>
      <c r="I35" s="1" t="e">
        <f t="shared" ca="1" si="4"/>
        <v>#N/A</v>
      </c>
      <c r="J35" s="1" t="e">
        <f t="shared" ca="1" si="5"/>
        <v>#N/A</v>
      </c>
    </row>
    <row r="36" spans="1:10" x14ac:dyDescent="0.2">
      <c r="A36" s="5">
        <v>22980</v>
      </c>
      <c r="B36" s="2">
        <v>4.0866264221035564E-2</v>
      </c>
      <c r="C36" s="1">
        <v>1.4879420377267181</v>
      </c>
      <c r="D36" s="1">
        <v>1.27</v>
      </c>
      <c r="E36" s="1">
        <f t="shared" ca="1" si="3"/>
        <v>1.2631863139784367</v>
      </c>
      <c r="F36" s="1">
        <f t="shared" ca="1" si="0"/>
        <v>1.0053940467420863</v>
      </c>
      <c r="G36" s="5">
        <f t="shared" ca="1" si="1"/>
        <v>22980</v>
      </c>
      <c r="H36" s="29" t="e">
        <f t="shared" ca="1" si="2"/>
        <v>#N/A</v>
      </c>
      <c r="I36" s="1" t="e">
        <f t="shared" ca="1" si="4"/>
        <v>#N/A</v>
      </c>
      <c r="J36" s="1" t="e">
        <f t="shared" ca="1" si="5"/>
        <v>#N/A</v>
      </c>
    </row>
    <row r="37" spans="1:10" x14ac:dyDescent="0.2">
      <c r="A37" s="5">
        <v>23011</v>
      </c>
      <c r="B37" s="2">
        <v>2.113337255231551E-3</v>
      </c>
      <c r="C37" s="1">
        <v>1.491086561068671</v>
      </c>
      <c r="D37" s="1">
        <v>1.27</v>
      </c>
      <c r="E37" s="1">
        <f t="shared" ca="1" si="3"/>
        <v>1.2658558526760659</v>
      </c>
      <c r="F37" s="1">
        <f t="shared" ca="1" si="0"/>
        <v>1.0032737908626588</v>
      </c>
      <c r="G37" s="5">
        <f t="shared" ca="1" si="1"/>
        <v>23011</v>
      </c>
      <c r="H37" s="29" t="e">
        <f t="shared" ca="1" si="2"/>
        <v>#N/A</v>
      </c>
      <c r="I37" s="1" t="e">
        <f t="shared" ca="1" si="4"/>
        <v>#N/A</v>
      </c>
      <c r="J37" s="1" t="e">
        <f t="shared" ca="1" si="5"/>
        <v>#N/A</v>
      </c>
    </row>
    <row r="38" spans="1:10" x14ac:dyDescent="0.2">
      <c r="A38" s="5">
        <v>23042</v>
      </c>
      <c r="B38" s="2">
        <v>5.3986933614330823E-2</v>
      </c>
      <c r="C38" s="1">
        <v>1.5715857522543062</v>
      </c>
      <c r="D38" s="1">
        <v>1.33</v>
      </c>
      <c r="E38" s="1">
        <f t="shared" ca="1" si="3"/>
        <v>1.3341955285598006</v>
      </c>
      <c r="F38" s="1">
        <f t="shared" ca="1" si="0"/>
        <v>0.99685538703286658</v>
      </c>
      <c r="G38" s="5">
        <f t="shared" ca="1" si="1"/>
        <v>23042</v>
      </c>
      <c r="H38" s="29" t="e">
        <f t="shared" ca="1" si="2"/>
        <v>#N/A</v>
      </c>
      <c r="I38" s="1" t="e">
        <f t="shared" ca="1" si="4"/>
        <v>#N/A</v>
      </c>
      <c r="J38" s="1" t="e">
        <f t="shared" ca="1" si="5"/>
        <v>#N/A</v>
      </c>
    </row>
    <row r="39" spans="1:10" x14ac:dyDescent="0.2">
      <c r="A39" s="5">
        <v>23070</v>
      </c>
      <c r="B39" s="2">
        <v>1.9936164115748722E-2</v>
      </c>
      <c r="C39" s="1">
        <v>1.6029171437332204</v>
      </c>
      <c r="D39" s="1">
        <v>1.37</v>
      </c>
      <c r="E39" s="1">
        <f t="shared" ca="1" si="3"/>
        <v>1.3607942695796671</v>
      </c>
      <c r="F39" s="1">
        <f t="shared" ca="1" si="0"/>
        <v>1.0067649685379529</v>
      </c>
      <c r="G39" s="5">
        <f t="shared" ca="1" si="1"/>
        <v>23070</v>
      </c>
      <c r="H39" s="29" t="e">
        <f t="shared" ca="1" si="2"/>
        <v>#N/A</v>
      </c>
      <c r="I39" s="1" t="e">
        <f t="shared" ca="1" si="4"/>
        <v>#N/A</v>
      </c>
      <c r="J39" s="1" t="e">
        <f t="shared" ca="1" si="5"/>
        <v>#N/A</v>
      </c>
    </row>
    <row r="40" spans="1:10" x14ac:dyDescent="0.2">
      <c r="A40" s="5">
        <v>23101</v>
      </c>
      <c r="B40" s="2">
        <v>1.1186562421717339E-2</v>
      </c>
      <c r="C40" s="1">
        <v>1.6208482764184329</v>
      </c>
      <c r="D40" s="1">
        <v>1.39</v>
      </c>
      <c r="E40" s="1">
        <f t="shared" ca="1" si="3"/>
        <v>1.3760168796194352</v>
      </c>
      <c r="F40" s="1">
        <f t="shared" ca="1" si="0"/>
        <v>1.0101620267801017</v>
      </c>
      <c r="G40" s="5">
        <f t="shared" ca="1" si="1"/>
        <v>23101</v>
      </c>
      <c r="H40" s="29" t="e">
        <f t="shared" ca="1" si="2"/>
        <v>#N/A</v>
      </c>
      <c r="I40" s="1" t="e">
        <f t="shared" ca="1" si="4"/>
        <v>#N/A</v>
      </c>
      <c r="J40" s="1" t="e">
        <f t="shared" ca="1" si="5"/>
        <v>#N/A</v>
      </c>
    </row>
    <row r="41" spans="1:10" x14ac:dyDescent="0.2">
      <c r="A41" s="5">
        <v>23131</v>
      </c>
      <c r="B41" s="2">
        <v>-1.9859336284344775E-2</v>
      </c>
      <c r="C41" s="1">
        <v>1.5886593054311386</v>
      </c>
      <c r="D41" s="1">
        <v>1.35</v>
      </c>
      <c r="E41" s="1">
        <f t="shared" ca="1" si="3"/>
        <v>1.3486900976741381</v>
      </c>
      <c r="F41" s="1">
        <f t="shared" ca="1" si="0"/>
        <v>1.0009712404118047</v>
      </c>
      <c r="G41" s="5">
        <f t="shared" ca="1" si="1"/>
        <v>23131</v>
      </c>
      <c r="H41" s="29" t="e">
        <f t="shared" ca="1" si="2"/>
        <v>#N/A</v>
      </c>
      <c r="I41" s="1" t="e">
        <f t="shared" ca="1" si="4"/>
        <v>#N/A</v>
      </c>
      <c r="J41" s="1" t="e">
        <f t="shared" ca="1" si="5"/>
        <v>#N/A</v>
      </c>
    </row>
    <row r="42" spans="1:10" x14ac:dyDescent="0.2">
      <c r="A42" s="5">
        <v>23162</v>
      </c>
      <c r="B42" s="2">
        <v>1.1703840988450231E-2</v>
      </c>
      <c r="C42" s="1">
        <v>1.6072527213267265</v>
      </c>
      <c r="D42" s="1">
        <v>1.37</v>
      </c>
      <c r="E42" s="1">
        <f t="shared" ca="1" si="3"/>
        <v>1.3644749521200137</v>
      </c>
      <c r="F42" s="1">
        <f t="shared" ca="1" si="0"/>
        <v>1.0040492116556643</v>
      </c>
      <c r="G42" s="5">
        <f t="shared" ca="1" si="1"/>
        <v>23162</v>
      </c>
      <c r="H42" s="29" t="e">
        <f t="shared" ca="1" si="2"/>
        <v>#N/A</v>
      </c>
      <c r="I42" s="1" t="e">
        <f t="shared" ca="1" si="4"/>
        <v>#N/A</v>
      </c>
      <c r="J42" s="1" t="e">
        <f t="shared" ca="1" si="5"/>
        <v>#N/A</v>
      </c>
    </row>
    <row r="43" spans="1:10" x14ac:dyDescent="0.2">
      <c r="A43" s="5">
        <v>23192</v>
      </c>
      <c r="B43" s="2">
        <v>4.9086542796547894E-2</v>
      </c>
      <c r="C43" s="1">
        <v>1.6861472008169989</v>
      </c>
      <c r="D43" s="1">
        <v>1.43</v>
      </c>
      <c r="E43" s="1">
        <f t="shared" ca="1" si="3"/>
        <v>1.4314523102520704</v>
      </c>
      <c r="F43" s="1">
        <f t="shared" ca="1" si="0"/>
        <v>0.99898542882520847</v>
      </c>
      <c r="G43" s="5">
        <f t="shared" ca="1" si="1"/>
        <v>23192</v>
      </c>
      <c r="H43" s="29" t="e">
        <f t="shared" ca="1" si="2"/>
        <v>#N/A</v>
      </c>
      <c r="I43" s="1" t="e">
        <f t="shared" ca="1" si="4"/>
        <v>#N/A</v>
      </c>
      <c r="J43" s="1" t="e">
        <f t="shared" ca="1" si="5"/>
        <v>#N/A</v>
      </c>
    </row>
    <row r="44" spans="1:10" x14ac:dyDescent="0.2">
      <c r="A44" s="5">
        <v>23223</v>
      </c>
      <c r="B44" s="2">
        <v>5.9949801478380582E-3</v>
      </c>
      <c r="C44" s="1">
        <v>1.6962556198122294</v>
      </c>
      <c r="D44" s="1">
        <v>1.44</v>
      </c>
      <c r="E44" s="1">
        <f t="shared" ca="1" si="3"/>
        <v>1.4400338384346083</v>
      </c>
      <c r="F44" s="1">
        <f t="shared" ca="1" si="0"/>
        <v>0.99997650163926344</v>
      </c>
      <c r="G44" s="5">
        <f t="shared" ca="1" si="1"/>
        <v>23223</v>
      </c>
      <c r="H44" s="29" t="e">
        <f t="shared" ca="1" si="2"/>
        <v>#N/A</v>
      </c>
      <c r="I44" s="1" t="e">
        <f t="shared" ca="1" si="4"/>
        <v>#N/A</v>
      </c>
      <c r="J44" s="1" t="e">
        <f t="shared" ca="1" si="5"/>
        <v>#N/A</v>
      </c>
    </row>
    <row r="45" spans="1:10" x14ac:dyDescent="0.2">
      <c r="A45" s="5">
        <v>23254</v>
      </c>
      <c r="B45" s="2">
        <v>5.4717685773322033E-2</v>
      </c>
      <c r="C45" s="1">
        <v>1.7890708018083465</v>
      </c>
      <c r="D45" s="1">
        <v>1.53</v>
      </c>
      <c r="E45" s="1">
        <f t="shared" ca="1" si="3"/>
        <v>1.518829157509024</v>
      </c>
      <c r="F45" s="1">
        <f t="shared" ca="1" si="0"/>
        <v>1.007354903898011</v>
      </c>
      <c r="G45" s="5">
        <f t="shared" ca="1" si="1"/>
        <v>23254</v>
      </c>
      <c r="H45" s="29" t="e">
        <f t="shared" ca="1" si="2"/>
        <v>#N/A</v>
      </c>
      <c r="I45" s="1" t="e">
        <f t="shared" ca="1" si="4"/>
        <v>#N/A</v>
      </c>
      <c r="J45" s="1" t="e">
        <f t="shared" ca="1" si="5"/>
        <v>#N/A</v>
      </c>
    </row>
    <row r="46" spans="1:10" x14ac:dyDescent="0.2">
      <c r="A46" s="5">
        <v>23284</v>
      </c>
      <c r="B46" s="2">
        <v>1.2565024774118472E-2</v>
      </c>
      <c r="C46" s="1">
        <v>1.8115505207557203</v>
      </c>
      <c r="D46" s="1">
        <v>1.55</v>
      </c>
      <c r="E46" s="1">
        <f t="shared" ca="1" si="3"/>
        <v>1.5379132835007783</v>
      </c>
      <c r="F46" s="1">
        <f t="shared" ca="1" si="0"/>
        <v>1.0078591664620442</v>
      </c>
      <c r="G46" s="5">
        <f t="shared" ca="1" si="1"/>
        <v>23284</v>
      </c>
      <c r="H46" s="29" t="e">
        <f t="shared" ca="1" si="2"/>
        <v>#N/A</v>
      </c>
      <c r="I46" s="1" t="e">
        <f t="shared" ca="1" si="4"/>
        <v>#N/A</v>
      </c>
      <c r="J46" s="1" t="e">
        <f t="shared" ca="1" si="5"/>
        <v>#N/A</v>
      </c>
    </row>
    <row r="47" spans="1:10" x14ac:dyDescent="0.2">
      <c r="A47" s="5">
        <v>23315</v>
      </c>
      <c r="B47" s="2">
        <v>-1.9954976446066919E-2</v>
      </c>
      <c r="C47" s="1">
        <v>1.7754010727831797</v>
      </c>
      <c r="D47" s="1">
        <v>1.51</v>
      </c>
      <c r="E47" s="1">
        <f t="shared" ca="1" si="3"/>
        <v>1.5072242601524268</v>
      </c>
      <c r="F47" s="1">
        <f t="shared" ca="1" si="0"/>
        <v>1.0018416236528016</v>
      </c>
      <c r="G47" s="5">
        <f t="shared" ca="1" si="1"/>
        <v>23315</v>
      </c>
      <c r="H47" s="29" t="e">
        <f t="shared" ca="1" si="2"/>
        <v>#N/A</v>
      </c>
      <c r="I47" s="1" t="e">
        <f t="shared" ca="1" si="4"/>
        <v>#N/A</v>
      </c>
      <c r="J47" s="1" t="e">
        <f t="shared" ca="1" si="5"/>
        <v>#N/A</v>
      </c>
    </row>
    <row r="48" spans="1:10" x14ac:dyDescent="0.2">
      <c r="A48" s="5">
        <v>23345</v>
      </c>
      <c r="B48" s="2">
        <v>8.8784292896229022E-3</v>
      </c>
      <c r="C48" s="1">
        <v>1.7911638456686059</v>
      </c>
      <c r="D48" s="1">
        <v>1.52</v>
      </c>
      <c r="E48" s="1">
        <f t="shared" ca="1" si="3"/>
        <v>1.5206060441697944</v>
      </c>
      <c r="F48" s="1">
        <f t="shared" ca="1" si="0"/>
        <v>0.99960144563931075</v>
      </c>
      <c r="G48" s="5">
        <f t="shared" ca="1" si="1"/>
        <v>23345</v>
      </c>
      <c r="H48" s="29" t="e">
        <f t="shared" ca="1" si="2"/>
        <v>#N/A</v>
      </c>
      <c r="I48" s="1" t="e">
        <f t="shared" ca="1" si="4"/>
        <v>#N/A</v>
      </c>
      <c r="J48" s="1" t="e">
        <f t="shared" ca="1" si="5"/>
        <v>#N/A</v>
      </c>
    </row>
    <row r="49" spans="1:10" x14ac:dyDescent="0.2">
      <c r="A49" s="5">
        <v>23376</v>
      </c>
      <c r="B49" s="2">
        <v>2.905890165022984E-2</v>
      </c>
      <c r="C49" s="1">
        <v>1.8432130996993374</v>
      </c>
      <c r="D49" s="1">
        <v>1.57</v>
      </c>
      <c r="E49" s="1">
        <f t="shared" ca="1" si="3"/>
        <v>1.5647931856560695</v>
      </c>
      <c r="F49" s="1">
        <f t="shared" ca="1" si="0"/>
        <v>1.0033274776447518</v>
      </c>
      <c r="G49" s="5">
        <f t="shared" ca="1" si="1"/>
        <v>23376</v>
      </c>
      <c r="H49" s="29" t="e">
        <f t="shared" ca="1" si="2"/>
        <v>#N/A</v>
      </c>
      <c r="I49" s="1" t="e">
        <f t="shared" ca="1" si="4"/>
        <v>#N/A</v>
      </c>
      <c r="J49" s="1" t="e">
        <f t="shared" ca="1" si="5"/>
        <v>#N/A</v>
      </c>
    </row>
    <row r="50" spans="1:10" x14ac:dyDescent="0.2">
      <c r="A50" s="5">
        <v>23407</v>
      </c>
      <c r="B50" s="2">
        <v>6.3758488708534955E-2</v>
      </c>
      <c r="C50" s="1">
        <v>1.9607335813039413</v>
      </c>
      <c r="D50" s="1">
        <v>1.67</v>
      </c>
      <c r="E50" s="1">
        <f t="shared" ca="1" si="3"/>
        <v>1.6645620343149143</v>
      </c>
      <c r="F50" s="1">
        <f t="shared" ca="1" si="0"/>
        <v>1.0032669047911595</v>
      </c>
      <c r="G50" s="5">
        <f t="shared" ca="1" si="1"/>
        <v>23407</v>
      </c>
      <c r="H50" s="29" t="e">
        <f t="shared" ca="1" si="2"/>
        <v>#N/A</v>
      </c>
      <c r="I50" s="1" t="e">
        <f t="shared" ca="1" si="4"/>
        <v>#N/A</v>
      </c>
      <c r="J50" s="1" t="e">
        <f t="shared" ca="1" si="5"/>
        <v>#N/A</v>
      </c>
    </row>
    <row r="51" spans="1:10" x14ac:dyDescent="0.2">
      <c r="A51" s="5">
        <v>23436</v>
      </c>
      <c r="B51" s="2">
        <v>4.3307712702675083E-2</v>
      </c>
      <c r="C51" s="1">
        <v>2.0456484679295395</v>
      </c>
      <c r="D51" s="1">
        <v>1.75</v>
      </c>
      <c r="E51" s="1">
        <f t="shared" ca="1" si="3"/>
        <v>1.7366504086728052</v>
      </c>
      <c r="F51" s="1">
        <f t="shared" ca="1" si="0"/>
        <v>1.0076869767573986</v>
      </c>
      <c r="G51" s="5">
        <f t="shared" ca="1" si="1"/>
        <v>23436</v>
      </c>
      <c r="H51" s="29" t="e">
        <f t="shared" ca="1" si="2"/>
        <v>#N/A</v>
      </c>
      <c r="I51" s="1" t="e">
        <f t="shared" ca="1" si="4"/>
        <v>#N/A</v>
      </c>
      <c r="J51" s="1" t="e">
        <f t="shared" ca="1" si="5"/>
        <v>#N/A</v>
      </c>
    </row>
    <row r="52" spans="1:10" x14ac:dyDescent="0.2">
      <c r="A52" s="5">
        <v>23467</v>
      </c>
      <c r="B52" s="2">
        <v>8.6594208868691513E-2</v>
      </c>
      <c r="C52" s="1">
        <v>2.2227897786333486</v>
      </c>
      <c r="D52" s="1">
        <v>1.89</v>
      </c>
      <c r="E52" s="1">
        <f t="shared" ca="1" si="3"/>
        <v>1.8870342768933164</v>
      </c>
      <c r="F52" s="1">
        <f t="shared" ca="1" si="0"/>
        <v>1.0015716318155949</v>
      </c>
      <c r="G52" s="5">
        <f t="shared" ca="1" si="1"/>
        <v>23467</v>
      </c>
      <c r="H52" s="29" t="e">
        <f t="shared" ca="1" si="2"/>
        <v>#N/A</v>
      </c>
      <c r="I52" s="1" t="e">
        <f t="shared" ca="1" si="4"/>
        <v>#N/A</v>
      </c>
      <c r="J52" s="1" t="e">
        <f t="shared" ca="1" si="5"/>
        <v>#N/A</v>
      </c>
    </row>
    <row r="53" spans="1:10" x14ac:dyDescent="0.2">
      <c r="A53" s="5">
        <v>23497</v>
      </c>
      <c r="B53" s="2">
        <v>-3.2222117097621572E-2</v>
      </c>
      <c r="C53" s="1">
        <v>2.1511667861028285</v>
      </c>
      <c r="D53" s="1">
        <v>1.83</v>
      </c>
      <c r="E53" s="1">
        <f t="shared" ca="1" si="3"/>
        <v>1.8262300374560343</v>
      </c>
      <c r="F53" s="1">
        <f t="shared" ca="1" si="0"/>
        <v>1.0020643415487884</v>
      </c>
      <c r="G53" s="5">
        <f t="shared" ca="1" si="1"/>
        <v>23497</v>
      </c>
      <c r="H53" s="29" t="e">
        <f t="shared" ca="1" si="2"/>
        <v>#N/A</v>
      </c>
      <c r="I53" s="1" t="e">
        <f t="shared" ca="1" si="4"/>
        <v>#N/A</v>
      </c>
      <c r="J53" s="1" t="e">
        <f t="shared" ca="1" si="5"/>
        <v>#N/A</v>
      </c>
    </row>
    <row r="54" spans="1:10" x14ac:dyDescent="0.2">
      <c r="A54" s="5">
        <v>23528</v>
      </c>
      <c r="B54" s="2">
        <v>-2.4427664550616957E-3</v>
      </c>
      <c r="C54" s="1">
        <v>2.1459119880384936</v>
      </c>
      <c r="D54" s="1">
        <v>1.82</v>
      </c>
      <c r="E54" s="1">
        <f t="shared" ca="1" si="3"/>
        <v>1.8217689839813105</v>
      </c>
      <c r="F54" s="1">
        <f t="shared" ca="1" si="0"/>
        <v>0.99902897458631423</v>
      </c>
      <c r="G54" s="5">
        <f t="shared" ca="1" si="1"/>
        <v>23528</v>
      </c>
      <c r="H54" s="29" t="e">
        <f t="shared" ca="1" si="2"/>
        <v>#N/A</v>
      </c>
      <c r="I54" s="1" t="e">
        <f t="shared" ca="1" si="4"/>
        <v>#N/A</v>
      </c>
      <c r="J54" s="1" t="e">
        <f t="shared" ca="1" si="5"/>
        <v>#N/A</v>
      </c>
    </row>
    <row r="55" spans="1:10" x14ac:dyDescent="0.2">
      <c r="A55" s="5">
        <v>23558</v>
      </c>
      <c r="B55" s="2">
        <v>-5.3044104546600357E-2</v>
      </c>
      <c r="C55" s="1">
        <v>2.0320840081971769</v>
      </c>
      <c r="D55" s="1">
        <v>1.73</v>
      </c>
      <c r="E55" s="1">
        <f t="shared" ca="1" si="3"/>
        <v>1.7251348795352521</v>
      </c>
      <c r="F55" s="1">
        <f t="shared" ca="1" si="0"/>
        <v>1.0028201391801077</v>
      </c>
      <c r="G55" s="5">
        <f t="shared" ca="1" si="1"/>
        <v>23558</v>
      </c>
      <c r="H55" s="29" t="e">
        <f t="shared" ca="1" si="2"/>
        <v>#N/A</v>
      </c>
      <c r="I55" s="1" t="e">
        <f t="shared" ca="1" si="4"/>
        <v>#N/A</v>
      </c>
      <c r="J55" s="1" t="e">
        <f t="shared" ca="1" si="5"/>
        <v>#N/A</v>
      </c>
    </row>
    <row r="56" spans="1:10" x14ac:dyDescent="0.2">
      <c r="A56" s="5">
        <v>23589</v>
      </c>
      <c r="B56" s="2">
        <v>1.9791230201633869E-2</v>
      </c>
      <c r="C56" s="1">
        <v>2.072301450592466</v>
      </c>
      <c r="D56" s="1">
        <v>1.77</v>
      </c>
      <c r="E56" s="1">
        <f t="shared" ca="1" si="3"/>
        <v>1.7592774210650022</v>
      </c>
      <c r="F56" s="1">
        <f t="shared" ca="1" si="0"/>
        <v>1.0060948766843758</v>
      </c>
      <c r="G56" s="5">
        <f t="shared" ca="1" si="1"/>
        <v>23589</v>
      </c>
      <c r="H56" s="29" t="e">
        <f t="shared" ca="1" si="2"/>
        <v>#N/A</v>
      </c>
      <c r="I56" s="1" t="e">
        <f t="shared" ca="1" si="4"/>
        <v>#N/A</v>
      </c>
      <c r="J56" s="1" t="e">
        <f t="shared" ca="1" si="5"/>
        <v>#N/A</v>
      </c>
    </row>
    <row r="57" spans="1:10" x14ac:dyDescent="0.2">
      <c r="A57" s="5">
        <v>23620</v>
      </c>
      <c r="B57" s="2">
        <v>1.3861959957850445E-2</v>
      </c>
      <c r="C57" s="1">
        <v>2.1010276103211742</v>
      </c>
      <c r="D57" s="1">
        <v>1.79</v>
      </c>
      <c r="E57" s="1">
        <f t="shared" ca="1" si="3"/>
        <v>1.7836644542305555</v>
      </c>
      <c r="F57" s="1">
        <f t="shared" ca="1" si="0"/>
        <v>1.0035519829721435</v>
      </c>
      <c r="G57" s="5">
        <f t="shared" ca="1" si="1"/>
        <v>23620</v>
      </c>
      <c r="H57" s="29" t="e">
        <f t="shared" ca="1" si="2"/>
        <v>#N/A</v>
      </c>
      <c r="I57" s="1" t="e">
        <f t="shared" ca="1" si="4"/>
        <v>#N/A</v>
      </c>
      <c r="J57" s="1" t="e">
        <f t="shared" ca="1" si="5"/>
        <v>#N/A</v>
      </c>
    </row>
    <row r="58" spans="1:10" x14ac:dyDescent="0.2">
      <c r="A58" s="7">
        <v>23650</v>
      </c>
      <c r="B58" s="8">
        <v>2.315720808871502E-2</v>
      </c>
      <c r="C58" s="6">
        <v>2.1496815438935175</v>
      </c>
      <c r="D58" s="6">
        <v>1.83</v>
      </c>
      <c r="E58" s="6">
        <f t="shared" ca="1" si="3"/>
        <v>1.8249691431576169</v>
      </c>
      <c r="F58" s="6">
        <f t="shared" ca="1" si="0"/>
        <v>1.0027566804958021</v>
      </c>
      <c r="G58" s="7">
        <f t="shared" ca="1" si="1"/>
        <v>23650</v>
      </c>
      <c r="H58" s="6" t="e">
        <f t="shared" ca="1" si="2"/>
        <v>#N/A</v>
      </c>
      <c r="I58" s="6" t="e">
        <f t="shared" ca="1" si="4"/>
        <v>#N/A</v>
      </c>
      <c r="J58" s="6" t="e">
        <f t="shared" ca="1" si="5"/>
        <v>#N/A</v>
      </c>
    </row>
    <row r="59" spans="1:10" x14ac:dyDescent="0.2">
      <c r="A59" s="7">
        <v>23681</v>
      </c>
      <c r="B59" s="8">
        <v>-0.13177228694576026</v>
      </c>
      <c r="C59" s="6">
        <v>1.8664130906495759</v>
      </c>
      <c r="D59" s="6">
        <v>1.82</v>
      </c>
      <c r="E59" s="6">
        <f t="shared" ca="1" si="3"/>
        <v>1.5844887855582934</v>
      </c>
      <c r="F59" s="6">
        <f t="shared" ca="1" si="0"/>
        <v>1.1486354568036432</v>
      </c>
      <c r="G59" s="7">
        <f t="shared" ca="1" si="1"/>
        <v>23681</v>
      </c>
      <c r="H59" s="6" t="e">
        <f t="shared" ca="1" si="2"/>
        <v>#N/A</v>
      </c>
      <c r="I59" s="6" t="e">
        <f t="shared" ca="1" si="4"/>
        <v>#N/A</v>
      </c>
      <c r="J59" s="6" t="e">
        <f t="shared" ca="1" si="5"/>
        <v>#N/A</v>
      </c>
    </row>
    <row r="60" spans="1:10" x14ac:dyDescent="0.2">
      <c r="A60" s="7">
        <v>23711</v>
      </c>
      <c r="B60" s="8">
        <v>0.14049020838222748</v>
      </c>
      <c r="C60" s="6">
        <v>2.1286258546822521</v>
      </c>
      <c r="D60" s="6">
        <v>1.81</v>
      </c>
      <c r="E60" s="6">
        <f t="shared" ca="1" si="3"/>
        <v>1.8070939452206805</v>
      </c>
      <c r="F60" s="6">
        <f t="shared" ca="1" si="0"/>
        <v>1.0016081370794283</v>
      </c>
      <c r="G60" s="7">
        <f t="shared" ca="1" si="1"/>
        <v>23711</v>
      </c>
      <c r="H60" s="6" t="e">
        <f t="shared" ca="1" si="2"/>
        <v>#N/A</v>
      </c>
      <c r="I60" s="6" t="e">
        <f t="shared" ca="1" si="4"/>
        <v>#N/A</v>
      </c>
      <c r="J60" s="6" t="e">
        <f t="shared" ca="1" si="5"/>
        <v>#N/A</v>
      </c>
    </row>
    <row r="61" spans="1:10" x14ac:dyDescent="0.2">
      <c r="A61" s="5">
        <v>23742</v>
      </c>
      <c r="B61" s="2">
        <v>3.1485496847140748E-2</v>
      </c>
      <c r="C61" s="1">
        <v>2.1956466973185922</v>
      </c>
      <c r="D61" s="1">
        <v>1.86</v>
      </c>
      <c r="E61" s="1">
        <f t="shared" ca="1" si="3"/>
        <v>1.8639911959354132</v>
      </c>
      <c r="F61" s="1">
        <f t="shared" ca="1" si="0"/>
        <v>0.99785879035045</v>
      </c>
      <c r="G61" s="5">
        <f t="shared" ca="1" si="1"/>
        <v>23742</v>
      </c>
      <c r="H61" s="29" t="e">
        <f t="shared" ca="1" si="2"/>
        <v>#N/A</v>
      </c>
      <c r="I61" s="1" t="e">
        <f t="shared" ca="1" si="4"/>
        <v>#N/A</v>
      </c>
      <c r="J61" s="1" t="e">
        <f t="shared" ca="1" si="5"/>
        <v>#N/A</v>
      </c>
    </row>
    <row r="62" spans="1:10" x14ac:dyDescent="0.2">
      <c r="A62" s="5">
        <v>23773</v>
      </c>
      <c r="B62" s="2">
        <v>3.6350646820943799E-2</v>
      </c>
      <c r="C62" s="1">
        <v>2.2754598749563919</v>
      </c>
      <c r="D62" s="1">
        <v>1.93</v>
      </c>
      <c r="E62" s="1">
        <f t="shared" ca="1" si="3"/>
        <v>1.9317484815762098</v>
      </c>
      <c r="F62" s="1">
        <f t="shared" ca="1" si="0"/>
        <v>0.99909487099750005</v>
      </c>
      <c r="G62" s="5">
        <f t="shared" ca="1" si="1"/>
        <v>23773</v>
      </c>
      <c r="H62" s="29" t="e">
        <f t="shared" ca="1" si="2"/>
        <v>#N/A</v>
      </c>
      <c r="I62" s="1" t="e">
        <f t="shared" ca="1" si="4"/>
        <v>#N/A</v>
      </c>
      <c r="J62" s="1" t="e">
        <f t="shared" ca="1" si="5"/>
        <v>#N/A</v>
      </c>
    </row>
    <row r="63" spans="1:10" x14ac:dyDescent="0.2">
      <c r="A63" s="5">
        <v>23801</v>
      </c>
      <c r="B63" s="2">
        <v>5.45036830448693E-2</v>
      </c>
      <c r="C63" s="1">
        <v>2.3994808187623331</v>
      </c>
      <c r="D63" s="1">
        <v>2.04</v>
      </c>
      <c r="E63" s="1">
        <f t="shared" ca="1" si="3"/>
        <v>2.0370358885384472</v>
      </c>
      <c r="F63" s="1">
        <f t="shared" ca="1" si="0"/>
        <v>1.0014551100833473</v>
      </c>
      <c r="G63" s="5">
        <f t="shared" ca="1" si="1"/>
        <v>23801</v>
      </c>
      <c r="H63" s="29" t="e">
        <f t="shared" ca="1" si="2"/>
        <v>#N/A</v>
      </c>
      <c r="I63" s="1" t="e">
        <f t="shared" ca="1" si="4"/>
        <v>#N/A</v>
      </c>
      <c r="J63" s="1" t="e">
        <f t="shared" ca="1" si="5"/>
        <v>#N/A</v>
      </c>
    </row>
    <row r="64" spans="1:10" x14ac:dyDescent="0.2">
      <c r="A64" s="5">
        <v>23832</v>
      </c>
      <c r="B64" s="2">
        <v>2.9799929750614629E-2</v>
      </c>
      <c r="C64" s="1">
        <v>2.4709851785993977</v>
      </c>
      <c r="D64" s="1">
        <v>2.11</v>
      </c>
      <c r="E64" s="1">
        <f t="shared" ca="1" si="3"/>
        <v>2.0977394149163739</v>
      </c>
      <c r="F64" s="1">
        <f t="shared" ca="1" si="0"/>
        <v>1.0058446654510302</v>
      </c>
      <c r="G64" s="5">
        <f t="shared" ca="1" si="1"/>
        <v>23832</v>
      </c>
      <c r="H64" s="29" t="e">
        <f t="shared" ca="1" si="2"/>
        <v>#N/A</v>
      </c>
      <c r="I64" s="1" t="e">
        <f t="shared" ca="1" si="4"/>
        <v>#N/A</v>
      </c>
      <c r="J64" s="1" t="e">
        <f t="shared" ca="1" si="5"/>
        <v>#N/A</v>
      </c>
    </row>
    <row r="65" spans="1:10" x14ac:dyDescent="0.2">
      <c r="A65" s="5">
        <v>23862</v>
      </c>
      <c r="B65" s="2">
        <v>-2.2525875190258948E-2</v>
      </c>
      <c r="C65" s="1">
        <v>2.4153240748692881</v>
      </c>
      <c r="D65" s="1">
        <v>2.0499999999999998</v>
      </c>
      <c r="E65" s="1">
        <f t="shared" ca="1" si="3"/>
        <v>2.0504859986742807</v>
      </c>
      <c r="F65" s="1">
        <f t="shared" ca="1" si="0"/>
        <v>0.99976298366602112</v>
      </c>
      <c r="G65" s="5">
        <f t="shared" ca="1" si="1"/>
        <v>23862</v>
      </c>
      <c r="H65" s="29" t="e">
        <f t="shared" ca="1" si="2"/>
        <v>#N/A</v>
      </c>
      <c r="I65" s="1" t="e">
        <f t="shared" ca="1" si="4"/>
        <v>#N/A</v>
      </c>
      <c r="J65" s="1" t="e">
        <f t="shared" ca="1" si="5"/>
        <v>#N/A</v>
      </c>
    </row>
    <row r="66" spans="1:10" x14ac:dyDescent="0.2">
      <c r="A66" s="5">
        <v>23893</v>
      </c>
      <c r="B66" s="2">
        <v>-2.0887624333144283E-2</v>
      </c>
      <c r="C66" s="1">
        <v>2.3648736929506193</v>
      </c>
      <c r="D66" s="1">
        <v>2</v>
      </c>
      <c r="E66" s="1">
        <f t="shared" ca="1" si="3"/>
        <v>2.0076562174336003</v>
      </c>
      <c r="F66" s="1">
        <f t="shared" ref="F66:F129" ca="1" si="6">D66/E66</f>
        <v>0.99618648981478142</v>
      </c>
      <c r="G66" s="5">
        <f t="shared" ref="G66:G129" ca="1" si="7">EOMONTH(A66,0)</f>
        <v>23893</v>
      </c>
      <c r="H66" s="29" t="e">
        <f t="shared" ref="H66:H129" ca="1" si="8">VLOOKUP(G66,$U$512:$Z$3894,2,0)</f>
        <v>#N/A</v>
      </c>
      <c r="I66" s="1" t="e">
        <f t="shared" ca="1" si="4"/>
        <v>#N/A</v>
      </c>
      <c r="J66" s="1" t="e">
        <f t="shared" ca="1" si="5"/>
        <v>#N/A</v>
      </c>
    </row>
    <row r="67" spans="1:10" x14ac:dyDescent="0.2">
      <c r="A67" s="5">
        <v>23923</v>
      </c>
      <c r="B67" s="2">
        <v>-2.945854836608508E-2</v>
      </c>
      <c r="C67" s="1">
        <v>2.2952079468871514</v>
      </c>
      <c r="D67" s="1">
        <v>1.95</v>
      </c>
      <c r="E67" s="1">
        <f t="shared" ref="E67:E130" ca="1" si="9">C67/C$2*$E$2</f>
        <v>1.9485135796498612</v>
      </c>
      <c r="F67" s="1">
        <f t="shared" ca="1" si="6"/>
        <v>1.0007628483402236</v>
      </c>
      <c r="G67" s="5">
        <f t="shared" ca="1" si="7"/>
        <v>23923</v>
      </c>
      <c r="H67" s="29" t="e">
        <f t="shared" ca="1" si="8"/>
        <v>#N/A</v>
      </c>
      <c r="I67" s="1" t="e">
        <f t="shared" ref="I67:I130" ca="1" si="10">H67/$H$2*$I$2</f>
        <v>#N/A</v>
      </c>
      <c r="J67" s="1" t="e">
        <f t="shared" ref="J67:J130" ca="1" si="11">D67/I67</f>
        <v>#N/A</v>
      </c>
    </row>
    <row r="68" spans="1:10" x14ac:dyDescent="0.2">
      <c r="A68" s="5">
        <v>23954</v>
      </c>
      <c r="B68" s="2">
        <v>2.6737465390478388E-2</v>
      </c>
      <c r="C68" s="1">
        <v>2.3565759899309975</v>
      </c>
      <c r="D68" s="1">
        <v>2.0099999999999998</v>
      </c>
      <c r="E68" s="1">
        <f t="shared" ca="1" si="9"/>
        <v>2.0006118940486264</v>
      </c>
      <c r="F68" s="1">
        <f t="shared" ca="1" si="6"/>
        <v>1.0046926172833925</v>
      </c>
      <c r="G68" s="5">
        <f t="shared" ca="1" si="7"/>
        <v>23954</v>
      </c>
      <c r="H68" s="29" t="e">
        <f t="shared" ca="1" si="8"/>
        <v>#N/A</v>
      </c>
      <c r="I68" s="1" t="e">
        <f t="shared" ca="1" si="10"/>
        <v>#N/A</v>
      </c>
      <c r="J68" s="1" t="e">
        <f t="shared" ca="1" si="11"/>
        <v>#N/A</v>
      </c>
    </row>
    <row r="69" spans="1:10" x14ac:dyDescent="0.2">
      <c r="A69" s="5">
        <v>23985</v>
      </c>
      <c r="B69" s="2">
        <v>-7.4595175567565564E-3</v>
      </c>
      <c r="C69" s="1">
        <v>2.3389970699602762</v>
      </c>
      <c r="D69" s="1">
        <v>1.98</v>
      </c>
      <c r="E69" s="1">
        <f t="shared" ca="1" si="9"/>
        <v>1.9856882945007148</v>
      </c>
      <c r="F69" s="1">
        <f t="shared" ca="1" si="6"/>
        <v>0.99713535376299067</v>
      </c>
      <c r="G69" s="5">
        <f t="shared" ca="1" si="7"/>
        <v>23985</v>
      </c>
      <c r="H69" s="29" t="e">
        <f t="shared" ca="1" si="8"/>
        <v>#N/A</v>
      </c>
      <c r="I69" s="1" t="e">
        <f t="shared" ca="1" si="10"/>
        <v>#N/A</v>
      </c>
      <c r="J69" s="1" t="e">
        <f t="shared" ca="1" si="11"/>
        <v>#N/A</v>
      </c>
    </row>
    <row r="70" spans="1:10" x14ac:dyDescent="0.2">
      <c r="A70" s="5">
        <v>24015</v>
      </c>
      <c r="B70" s="2">
        <v>-1.8947001180031786E-2</v>
      </c>
      <c r="C70" s="1">
        <v>2.2946800897156479</v>
      </c>
      <c r="D70" s="1">
        <v>1.95</v>
      </c>
      <c r="E70" s="1">
        <f t="shared" ca="1" si="9"/>
        <v>1.9480654560416344</v>
      </c>
      <c r="F70" s="1">
        <f t="shared" ca="1" si="6"/>
        <v>1.0009930590126559</v>
      </c>
      <c r="G70" s="5">
        <f t="shared" ca="1" si="7"/>
        <v>24015</v>
      </c>
      <c r="H70" s="29" t="e">
        <f t="shared" ca="1" si="8"/>
        <v>#N/A</v>
      </c>
      <c r="I70" s="1" t="e">
        <f t="shared" ca="1" si="10"/>
        <v>#N/A</v>
      </c>
      <c r="J70" s="1" t="e">
        <f t="shared" ca="1" si="11"/>
        <v>#N/A</v>
      </c>
    </row>
    <row r="71" spans="1:10" x14ac:dyDescent="0.2">
      <c r="A71" s="5">
        <v>24046</v>
      </c>
      <c r="B71" s="2">
        <v>1.8308933523825122E-3</v>
      </c>
      <c r="C71" s="1">
        <v>2.2988814042377528</v>
      </c>
      <c r="D71" s="1">
        <v>1.96</v>
      </c>
      <c r="E71" s="1">
        <f t="shared" ca="1" si="9"/>
        <v>1.9516321561351069</v>
      </c>
      <c r="F71" s="1">
        <f t="shared" ca="1" si="6"/>
        <v>1.0042876132362279</v>
      </c>
      <c r="G71" s="5">
        <f t="shared" ca="1" si="7"/>
        <v>24046</v>
      </c>
      <c r="H71" s="29" t="e">
        <f t="shared" ca="1" si="8"/>
        <v>#N/A</v>
      </c>
      <c r="I71" s="1" t="e">
        <f t="shared" ca="1" si="10"/>
        <v>#N/A</v>
      </c>
      <c r="J71" s="1" t="e">
        <f t="shared" ca="1" si="11"/>
        <v>#N/A</v>
      </c>
    </row>
    <row r="72" spans="1:10" x14ac:dyDescent="0.2">
      <c r="A72" s="5">
        <v>24076</v>
      </c>
      <c r="B72" s="2">
        <v>-1.5338051867372804E-2</v>
      </c>
      <c r="C72" s="1">
        <v>2.2636210420226153</v>
      </c>
      <c r="D72" s="1">
        <v>1.92</v>
      </c>
      <c r="E72" s="1">
        <f t="shared" ca="1" si="9"/>
        <v>1.9216979208982741</v>
      </c>
      <c r="F72" s="1">
        <f t="shared" ca="1" si="6"/>
        <v>0.99911644755410856</v>
      </c>
      <c r="G72" s="5">
        <f t="shared" ca="1" si="7"/>
        <v>24076</v>
      </c>
      <c r="H72" s="29" t="e">
        <f t="shared" ca="1" si="8"/>
        <v>#N/A</v>
      </c>
      <c r="I72" s="1" t="e">
        <f t="shared" ca="1" si="10"/>
        <v>#N/A</v>
      </c>
      <c r="J72" s="1" t="e">
        <f t="shared" ca="1" si="11"/>
        <v>#N/A</v>
      </c>
    </row>
    <row r="73" spans="1:10" x14ac:dyDescent="0.2">
      <c r="A73" s="5">
        <v>24107</v>
      </c>
      <c r="B73" s="2">
        <v>3.7442546333601889E-2</v>
      </c>
      <c r="C73" s="1">
        <v>2.3483767777702633</v>
      </c>
      <c r="D73" s="1">
        <v>1.99</v>
      </c>
      <c r="E73" s="1">
        <f t="shared" ca="1" si="9"/>
        <v>1.9936511843406941</v>
      </c>
      <c r="F73" s="1">
        <f t="shared" ca="1" si="6"/>
        <v>0.99816859420074455</v>
      </c>
      <c r="G73" s="5">
        <f t="shared" ca="1" si="7"/>
        <v>24107</v>
      </c>
      <c r="H73" s="29" t="e">
        <f t="shared" ca="1" si="8"/>
        <v>#N/A</v>
      </c>
      <c r="I73" s="1" t="e">
        <f t="shared" ca="1" si="10"/>
        <v>#N/A</v>
      </c>
      <c r="J73" s="1" t="e">
        <f t="shared" ca="1" si="11"/>
        <v>#N/A</v>
      </c>
    </row>
    <row r="74" spans="1:10" x14ac:dyDescent="0.2">
      <c r="A74" s="5">
        <v>24138</v>
      </c>
      <c r="B74" s="2">
        <v>4.9215223473856318E-2</v>
      </c>
      <c r="C74" s="1">
        <v>2.4639526656890416</v>
      </c>
      <c r="D74" s="1">
        <v>2.09</v>
      </c>
      <c r="E74" s="1">
        <f t="shared" ca="1" si="9"/>
        <v>2.0917691729069401</v>
      </c>
      <c r="F74" s="1">
        <f t="shared" ca="1" si="6"/>
        <v>0.99915422173256263</v>
      </c>
      <c r="G74" s="5">
        <f t="shared" ca="1" si="7"/>
        <v>24138</v>
      </c>
      <c r="H74" s="29" t="e">
        <f t="shared" ca="1" si="8"/>
        <v>#N/A</v>
      </c>
      <c r="I74" s="1" t="e">
        <f t="shared" ca="1" si="10"/>
        <v>#N/A</v>
      </c>
      <c r="J74" s="1" t="e">
        <f t="shared" ca="1" si="11"/>
        <v>#N/A</v>
      </c>
    </row>
    <row r="75" spans="1:10" x14ac:dyDescent="0.2">
      <c r="A75" s="5">
        <v>24166</v>
      </c>
      <c r="B75" s="2">
        <v>1.4813491557820857E-2</v>
      </c>
      <c r="C75" s="1">
        <v>2.5004524077010966</v>
      </c>
      <c r="D75" s="1">
        <v>2.13</v>
      </c>
      <c r="E75" s="1">
        <f t="shared" ca="1" si="9"/>
        <v>2.122755577890707</v>
      </c>
      <c r="F75" s="1">
        <f t="shared" ca="1" si="6"/>
        <v>1.0034127443520799</v>
      </c>
      <c r="G75" s="5">
        <f t="shared" ca="1" si="7"/>
        <v>24166</v>
      </c>
      <c r="H75" s="29" t="e">
        <f t="shared" ca="1" si="8"/>
        <v>#N/A</v>
      </c>
      <c r="I75" s="1" t="e">
        <f t="shared" ca="1" si="10"/>
        <v>#N/A</v>
      </c>
      <c r="J75" s="1" t="e">
        <f t="shared" ca="1" si="11"/>
        <v>#N/A</v>
      </c>
    </row>
    <row r="76" spans="1:10" x14ac:dyDescent="0.2">
      <c r="A76" s="5">
        <v>24197</v>
      </c>
      <c r="B76" s="2">
        <v>1.7905813300769235E-2</v>
      </c>
      <c r="C76" s="1">
        <v>2.5452250416808515</v>
      </c>
      <c r="D76" s="1">
        <v>2.17</v>
      </c>
      <c r="E76" s="1">
        <f t="shared" ca="1" si="9"/>
        <v>2.1607652429515847</v>
      </c>
      <c r="F76" s="1">
        <f t="shared" ca="1" si="6"/>
        <v>1.0042738363542911</v>
      </c>
      <c r="G76" s="5">
        <f t="shared" ca="1" si="7"/>
        <v>24197</v>
      </c>
      <c r="H76" s="29" t="e">
        <f t="shared" ca="1" si="8"/>
        <v>#N/A</v>
      </c>
      <c r="I76" s="1" t="e">
        <f t="shared" ca="1" si="10"/>
        <v>#N/A</v>
      </c>
      <c r="J76" s="1" t="e">
        <f t="shared" ca="1" si="11"/>
        <v>#N/A</v>
      </c>
    </row>
    <row r="77" spans="1:10" x14ac:dyDescent="0.2">
      <c r="A77" s="5">
        <v>24227</v>
      </c>
      <c r="B77" s="2">
        <v>-1.6515321092004376E-2</v>
      </c>
      <c r="C77" s="1">
        <v>2.5031898328660822</v>
      </c>
      <c r="D77" s="1">
        <v>2.13</v>
      </c>
      <c r="E77" s="1">
        <f t="shared" ca="1" si="9"/>
        <v>2.1250795111597962</v>
      </c>
      <c r="F77" s="1">
        <f t="shared" ca="1" si="6"/>
        <v>1.0023154375233321</v>
      </c>
      <c r="G77" s="5">
        <f t="shared" ca="1" si="7"/>
        <v>24227</v>
      </c>
      <c r="H77" s="29" t="e">
        <f t="shared" ca="1" si="8"/>
        <v>#N/A</v>
      </c>
      <c r="I77" s="1" t="e">
        <f t="shared" ca="1" si="10"/>
        <v>#N/A</v>
      </c>
      <c r="J77" s="1" t="e">
        <f t="shared" ca="1" si="11"/>
        <v>#N/A</v>
      </c>
    </row>
    <row r="78" spans="1:10" x14ac:dyDescent="0.2">
      <c r="A78" s="5">
        <v>24258</v>
      </c>
      <c r="B78" s="2">
        <v>5.4172013530001006E-2</v>
      </c>
      <c r="C78" s="1">
        <v>2.6387926663602648</v>
      </c>
      <c r="D78" s="1">
        <v>2.25</v>
      </c>
      <c r="E78" s="1">
        <f t="shared" ca="1" si="9"/>
        <v>2.2401993471906732</v>
      </c>
      <c r="F78" s="1">
        <f t="shared" ca="1" si="6"/>
        <v>1.0043749020914667</v>
      </c>
      <c r="G78" s="5">
        <f t="shared" ca="1" si="7"/>
        <v>24258</v>
      </c>
      <c r="H78" s="29" t="e">
        <f t="shared" ca="1" si="8"/>
        <v>#N/A</v>
      </c>
      <c r="I78" s="1" t="e">
        <f t="shared" ca="1" si="10"/>
        <v>#N/A</v>
      </c>
      <c r="J78" s="1" t="e">
        <f t="shared" ca="1" si="11"/>
        <v>#N/A</v>
      </c>
    </row>
    <row r="79" spans="1:10" x14ac:dyDescent="0.2">
      <c r="A79" s="5">
        <v>24288</v>
      </c>
      <c r="B79" s="2">
        <v>-5.5455833726971715E-3</v>
      </c>
      <c r="C79" s="1">
        <v>2.6241590216257022</v>
      </c>
      <c r="D79" s="1">
        <v>2.23</v>
      </c>
      <c r="E79" s="1">
        <f t="shared" ca="1" si="9"/>
        <v>2.2277761349393659</v>
      </c>
      <c r="F79" s="1">
        <f t="shared" ca="1" si="6"/>
        <v>1.0009982444042542</v>
      </c>
      <c r="G79" s="5">
        <f t="shared" ca="1" si="7"/>
        <v>24288</v>
      </c>
      <c r="H79" s="29" t="e">
        <f t="shared" ca="1" si="8"/>
        <v>#N/A</v>
      </c>
      <c r="I79" s="1" t="e">
        <f t="shared" ca="1" si="10"/>
        <v>#N/A</v>
      </c>
      <c r="J79" s="1" t="e">
        <f t="shared" ca="1" si="11"/>
        <v>#N/A</v>
      </c>
    </row>
    <row r="80" spans="1:10" x14ac:dyDescent="0.2">
      <c r="A80" s="5">
        <v>24319</v>
      </c>
      <c r="B80" s="2">
        <v>4.281091311481644E-2</v>
      </c>
      <c r="C80" s="1">
        <v>2.7365016654999819</v>
      </c>
      <c r="D80" s="1">
        <v>2.33</v>
      </c>
      <c r="E80" s="1">
        <f t="shared" ca="1" si="9"/>
        <v>2.3231492654915162</v>
      </c>
      <c r="F80" s="1">
        <f t="shared" ca="1" si="6"/>
        <v>1.0029488998448124</v>
      </c>
      <c r="G80" s="5">
        <f t="shared" ca="1" si="7"/>
        <v>24319</v>
      </c>
      <c r="H80" s="29" t="e">
        <f t="shared" ca="1" si="8"/>
        <v>#N/A</v>
      </c>
      <c r="I80" s="1" t="e">
        <f t="shared" ca="1" si="10"/>
        <v>#N/A</v>
      </c>
      <c r="J80" s="1" t="e">
        <f t="shared" ca="1" si="11"/>
        <v>#N/A</v>
      </c>
    </row>
    <row r="81" spans="1:10" x14ac:dyDescent="0.2">
      <c r="A81" s="5">
        <v>24350</v>
      </c>
      <c r="B81" s="2">
        <v>2.1675588526938405E-2</v>
      </c>
      <c r="C81" s="1">
        <v>2.795816949604641</v>
      </c>
      <c r="D81" s="1">
        <v>2.37</v>
      </c>
      <c r="E81" s="1">
        <f t="shared" ca="1" si="9"/>
        <v>2.3735048930569698</v>
      </c>
      <c r="F81" s="1">
        <f t="shared" ca="1" si="6"/>
        <v>0.99852332596101978</v>
      </c>
      <c r="G81" s="5">
        <f t="shared" ca="1" si="7"/>
        <v>24350</v>
      </c>
      <c r="H81" s="29" t="e">
        <f t="shared" ca="1" si="8"/>
        <v>#N/A</v>
      </c>
      <c r="I81" s="1" t="e">
        <f t="shared" ca="1" si="10"/>
        <v>#N/A</v>
      </c>
      <c r="J81" s="1" t="e">
        <f t="shared" ca="1" si="11"/>
        <v>#N/A</v>
      </c>
    </row>
    <row r="82" spans="1:10" x14ac:dyDescent="0.2">
      <c r="A82" s="5">
        <v>24380</v>
      </c>
      <c r="B82" s="2">
        <v>2.0332051906798876E-2</v>
      </c>
      <c r="C82" s="1">
        <v>2.8526616449459108</v>
      </c>
      <c r="D82" s="1">
        <v>2.4300000000000002</v>
      </c>
      <c r="E82" s="1">
        <f t="shared" ca="1" si="9"/>
        <v>2.4217631177436449</v>
      </c>
      <c r="F82" s="1">
        <f t="shared" ca="1" si="6"/>
        <v>1.0034011923775723</v>
      </c>
      <c r="G82" s="5">
        <f t="shared" ca="1" si="7"/>
        <v>24380</v>
      </c>
      <c r="H82" s="29" t="e">
        <f t="shared" ca="1" si="8"/>
        <v>#N/A</v>
      </c>
      <c r="I82" s="1" t="e">
        <f t="shared" ca="1" si="10"/>
        <v>#N/A</v>
      </c>
      <c r="J82" s="1" t="e">
        <f t="shared" ca="1" si="11"/>
        <v>#N/A</v>
      </c>
    </row>
    <row r="83" spans="1:10" x14ac:dyDescent="0.2">
      <c r="A83" s="5">
        <v>24411</v>
      </c>
      <c r="B83" s="2">
        <v>8.5283978018271256E-3</v>
      </c>
      <c r="C83" s="1">
        <v>2.8769902782480239</v>
      </c>
      <c r="D83" s="1">
        <v>2.4500000000000002</v>
      </c>
      <c r="E83" s="1">
        <f t="shared" ca="1" si="9"/>
        <v>2.4424168769935557</v>
      </c>
      <c r="F83" s="1">
        <f t="shared" ca="1" si="6"/>
        <v>1.0031047619584823</v>
      </c>
      <c r="G83" s="5">
        <f t="shared" ca="1" si="7"/>
        <v>24411</v>
      </c>
      <c r="H83" s="29" t="e">
        <f t="shared" ca="1" si="8"/>
        <v>#N/A</v>
      </c>
      <c r="I83" s="1" t="e">
        <f t="shared" ca="1" si="10"/>
        <v>#N/A</v>
      </c>
      <c r="J83" s="1" t="e">
        <f t="shared" ca="1" si="11"/>
        <v>#N/A</v>
      </c>
    </row>
    <row r="84" spans="1:10" x14ac:dyDescent="0.2">
      <c r="A84" s="5">
        <v>24441</v>
      </c>
      <c r="B84" s="2">
        <v>-3.1538665488289874E-2</v>
      </c>
      <c r="C84" s="1">
        <v>2.7862538442492975</v>
      </c>
      <c r="D84" s="1">
        <v>2.37</v>
      </c>
      <c r="E84" s="1">
        <f t="shared" ca="1" si="9"/>
        <v>2.3653863081271025</v>
      </c>
      <c r="F84" s="1">
        <f t="shared" ca="1" si="6"/>
        <v>1.001950502485385</v>
      </c>
      <c r="G84" s="5">
        <f t="shared" ca="1" si="7"/>
        <v>24441</v>
      </c>
      <c r="H84" s="29" t="e">
        <f t="shared" ca="1" si="8"/>
        <v>#N/A</v>
      </c>
      <c r="I84" s="1" t="e">
        <f t="shared" ca="1" si="10"/>
        <v>#N/A</v>
      </c>
      <c r="J84" s="1" t="e">
        <f t="shared" ca="1" si="11"/>
        <v>#N/A</v>
      </c>
    </row>
    <row r="85" spans="1:10" x14ac:dyDescent="0.2">
      <c r="A85" s="5">
        <v>24472</v>
      </c>
      <c r="B85" s="2">
        <v>1.6900810922252374E-2</v>
      </c>
      <c r="C85" s="1">
        <v>2.8333437936523538</v>
      </c>
      <c r="D85" s="1">
        <v>2.41</v>
      </c>
      <c r="E85" s="1">
        <f t="shared" ca="1" si="9"/>
        <v>2.4053632548788433</v>
      </c>
      <c r="F85" s="1">
        <f t="shared" ca="1" si="6"/>
        <v>1.001927669391204</v>
      </c>
      <c r="G85" s="5">
        <f t="shared" ca="1" si="7"/>
        <v>24472</v>
      </c>
      <c r="H85" s="29" t="e">
        <f t="shared" ca="1" si="8"/>
        <v>#N/A</v>
      </c>
      <c r="I85" s="1" t="e">
        <f t="shared" ca="1" si="10"/>
        <v>#N/A</v>
      </c>
      <c r="J85" s="1" t="e">
        <f t="shared" ca="1" si="11"/>
        <v>#N/A</v>
      </c>
    </row>
    <row r="86" spans="1:10" x14ac:dyDescent="0.2">
      <c r="A86" s="5">
        <v>24503</v>
      </c>
      <c r="B86" s="2">
        <v>6.0263216373210859E-2</v>
      </c>
      <c r="C86" s="1">
        <v>3.0040902037489197</v>
      </c>
      <c r="D86" s="1">
        <v>2.5499999999999998</v>
      </c>
      <c r="E86" s="1">
        <f t="shared" ca="1" si="9"/>
        <v>2.5503181811637781</v>
      </c>
      <c r="F86" s="1">
        <f t="shared" ca="1" si="6"/>
        <v>0.9998752386403672</v>
      </c>
      <c r="G86" s="5">
        <f t="shared" ca="1" si="7"/>
        <v>24503</v>
      </c>
      <c r="H86" s="29" t="e">
        <f t="shared" ca="1" si="8"/>
        <v>#N/A</v>
      </c>
      <c r="I86" s="1" t="e">
        <f t="shared" ca="1" si="10"/>
        <v>#N/A</v>
      </c>
      <c r="J86" s="1" t="e">
        <f t="shared" ca="1" si="11"/>
        <v>#N/A</v>
      </c>
    </row>
    <row r="87" spans="1:10" x14ac:dyDescent="0.2">
      <c r="A87" s="5">
        <v>24531</v>
      </c>
      <c r="B87" s="2">
        <v>6.7324337985212868E-3</v>
      </c>
      <c r="C87" s="1">
        <v>3.0243150421704454</v>
      </c>
      <c r="D87" s="1">
        <v>2.57</v>
      </c>
      <c r="E87" s="1">
        <f t="shared" ca="1" si="9"/>
        <v>2.567488029483628</v>
      </c>
      <c r="F87" s="1">
        <f t="shared" ca="1" si="6"/>
        <v>1.0009783767197844</v>
      </c>
      <c r="G87" s="5">
        <f t="shared" ca="1" si="7"/>
        <v>24531</v>
      </c>
      <c r="H87" s="29" t="e">
        <f t="shared" ca="1" si="8"/>
        <v>#N/A</v>
      </c>
      <c r="I87" s="1" t="e">
        <f t="shared" ca="1" si="10"/>
        <v>#N/A</v>
      </c>
      <c r="J87" s="1" t="e">
        <f t="shared" ca="1" si="11"/>
        <v>#N/A</v>
      </c>
    </row>
    <row r="88" spans="1:10" x14ac:dyDescent="0.2">
      <c r="A88" s="5">
        <v>24562</v>
      </c>
      <c r="B88" s="2">
        <v>-9.1004885047655248E-3</v>
      </c>
      <c r="C88" s="1">
        <v>2.9967922978943839</v>
      </c>
      <c r="D88" s="1">
        <v>2.5499999999999998</v>
      </c>
      <c r="E88" s="1">
        <f t="shared" ca="1" si="9"/>
        <v>2.5441226341851895</v>
      </c>
      <c r="F88" s="1">
        <f t="shared" ca="1" si="6"/>
        <v>1.0023101739420248</v>
      </c>
      <c r="G88" s="5">
        <f t="shared" ca="1" si="7"/>
        <v>24562</v>
      </c>
      <c r="H88" s="29" t="e">
        <f t="shared" ca="1" si="8"/>
        <v>#N/A</v>
      </c>
      <c r="I88" s="1" t="e">
        <f t="shared" ca="1" si="10"/>
        <v>#N/A</v>
      </c>
      <c r="J88" s="1" t="e">
        <f t="shared" ca="1" si="11"/>
        <v>#N/A</v>
      </c>
    </row>
    <row r="89" spans="1:10" x14ac:dyDescent="0.2">
      <c r="A89" s="5">
        <v>24592</v>
      </c>
      <c r="B89" s="2">
        <v>-2.6349276127345389E-3</v>
      </c>
      <c r="C89" s="1">
        <v>2.9888959671190318</v>
      </c>
      <c r="D89" s="1">
        <v>2.54</v>
      </c>
      <c r="E89" s="1">
        <f t="shared" ca="1" si="9"/>
        <v>2.5374190552061919</v>
      </c>
      <c r="F89" s="1">
        <f t="shared" ca="1" si="6"/>
        <v>1.0010171535476227</v>
      </c>
      <c r="G89" s="5">
        <f t="shared" ca="1" si="7"/>
        <v>24592</v>
      </c>
      <c r="H89" s="29" t="e">
        <f t="shared" ca="1" si="8"/>
        <v>#N/A</v>
      </c>
      <c r="I89" s="1" t="e">
        <f t="shared" ca="1" si="10"/>
        <v>#N/A</v>
      </c>
      <c r="J89" s="1" t="e">
        <f t="shared" ca="1" si="11"/>
        <v>#N/A</v>
      </c>
    </row>
    <row r="90" spans="1:10" x14ac:dyDescent="0.2">
      <c r="A90" s="5">
        <v>24623</v>
      </c>
      <c r="B90" s="2">
        <v>-1.3370244450443658E-2</v>
      </c>
      <c r="C90" s="1">
        <v>2.9489336974017051</v>
      </c>
      <c r="D90" s="1">
        <v>2.5</v>
      </c>
      <c r="E90" s="1">
        <f t="shared" ca="1" si="9"/>
        <v>2.5034931421648712</v>
      </c>
      <c r="F90" s="1">
        <f t="shared" ca="1" si="6"/>
        <v>0.99860469273670527</v>
      </c>
      <c r="G90" s="5">
        <f t="shared" ca="1" si="7"/>
        <v>24623</v>
      </c>
      <c r="H90" s="29" t="e">
        <f t="shared" ca="1" si="8"/>
        <v>#N/A</v>
      </c>
      <c r="I90" s="1" t="e">
        <f t="shared" ca="1" si="10"/>
        <v>#N/A</v>
      </c>
      <c r="J90" s="1" t="e">
        <f t="shared" ca="1" si="11"/>
        <v>#N/A</v>
      </c>
    </row>
    <row r="91" spans="1:10" x14ac:dyDescent="0.2">
      <c r="A91" s="5">
        <v>24653</v>
      </c>
      <c r="B91" s="2">
        <v>-2.8817927915946173E-2</v>
      </c>
      <c r="C91" s="1">
        <v>2.8639515386810781</v>
      </c>
      <c r="D91" s="1">
        <v>2.4300000000000002</v>
      </c>
      <c r="E91" s="1">
        <f t="shared" ca="1" si="9"/>
        <v>2.4313476572558979</v>
      </c>
      <c r="F91" s="1">
        <f t="shared" ca="1" si="6"/>
        <v>0.99944571593787668</v>
      </c>
      <c r="G91" s="5">
        <f t="shared" ca="1" si="7"/>
        <v>24653</v>
      </c>
      <c r="H91" s="29" t="e">
        <f t="shared" ca="1" si="8"/>
        <v>#N/A</v>
      </c>
      <c r="I91" s="1" t="e">
        <f t="shared" ca="1" si="10"/>
        <v>#N/A</v>
      </c>
      <c r="J91" s="1" t="e">
        <f t="shared" ca="1" si="11"/>
        <v>#N/A</v>
      </c>
    </row>
    <row r="92" spans="1:10" x14ac:dyDescent="0.2">
      <c r="A92" s="5">
        <v>24684</v>
      </c>
      <c r="B92" s="2">
        <v>4.1644910234545529E-2</v>
      </c>
      <c r="C92" s="1">
        <v>2.9832205434255403</v>
      </c>
      <c r="D92" s="1">
        <v>2.54</v>
      </c>
      <c r="E92" s="1">
        <f t="shared" ca="1" si="9"/>
        <v>2.5326009121912927</v>
      </c>
      <c r="F92" s="1">
        <f t="shared" ca="1" si="6"/>
        <v>1.0029215372122351</v>
      </c>
      <c r="G92" s="5">
        <f t="shared" ca="1" si="7"/>
        <v>24684</v>
      </c>
      <c r="H92" s="29" t="e">
        <f t="shared" ca="1" si="8"/>
        <v>#N/A</v>
      </c>
      <c r="I92" s="1" t="e">
        <f t="shared" ca="1" si="10"/>
        <v>#N/A</v>
      </c>
      <c r="J92" s="1" t="e">
        <f t="shared" ca="1" si="11"/>
        <v>#N/A</v>
      </c>
    </row>
    <row r="93" spans="1:10" x14ac:dyDescent="0.2">
      <c r="A93" s="5">
        <v>24715</v>
      </c>
      <c r="B93" s="2">
        <v>-5.5583561643835711E-2</v>
      </c>
      <c r="C93" s="1">
        <v>2.8174025204528896</v>
      </c>
      <c r="D93" s="1">
        <v>2.39</v>
      </c>
      <c r="E93" s="1">
        <f t="shared" ca="1" si="9"/>
        <v>2.3918299332692734</v>
      </c>
      <c r="F93" s="1">
        <f t="shared" ca="1" si="6"/>
        <v>0.99923492333471553</v>
      </c>
      <c r="G93" s="5">
        <f t="shared" ca="1" si="7"/>
        <v>24715</v>
      </c>
      <c r="H93" s="29" t="e">
        <f t="shared" ca="1" si="8"/>
        <v>#N/A</v>
      </c>
      <c r="I93" s="1" t="e">
        <f t="shared" ca="1" si="10"/>
        <v>#N/A</v>
      </c>
      <c r="J93" s="1" t="e">
        <f t="shared" ca="1" si="11"/>
        <v>#N/A</v>
      </c>
    </row>
    <row r="94" spans="1:10" x14ac:dyDescent="0.2">
      <c r="A94" s="5">
        <v>24745</v>
      </c>
      <c r="B94" s="2">
        <v>2.4721760795780368E-2</v>
      </c>
      <c r="C94" s="1">
        <v>2.8870536716289545</v>
      </c>
      <c r="D94" s="1">
        <v>2.4500000000000002</v>
      </c>
      <c r="E94" s="1">
        <f t="shared" ca="1" si="9"/>
        <v>2.4509601807437438</v>
      </c>
      <c r="F94" s="1">
        <f t="shared" ca="1" si="6"/>
        <v>0.99960824302602413</v>
      </c>
      <c r="G94" s="5">
        <f t="shared" ca="1" si="7"/>
        <v>24745</v>
      </c>
      <c r="H94" s="29" t="e">
        <f t="shared" ca="1" si="8"/>
        <v>#N/A</v>
      </c>
      <c r="I94" s="1" t="e">
        <f t="shared" ca="1" si="10"/>
        <v>#N/A</v>
      </c>
      <c r="J94" s="1" t="e">
        <f t="shared" ca="1" si="11"/>
        <v>#N/A</v>
      </c>
    </row>
    <row r="95" spans="1:10" x14ac:dyDescent="0.2">
      <c r="A95" s="5">
        <v>24776</v>
      </c>
      <c r="B95" s="2">
        <v>3.1955854851636767E-2</v>
      </c>
      <c r="C95" s="1">
        <v>2.9793119397084142</v>
      </c>
      <c r="D95" s="1">
        <v>2.52</v>
      </c>
      <c r="E95" s="1">
        <f t="shared" ca="1" si="9"/>
        <v>2.5292827085267322</v>
      </c>
      <c r="F95" s="1">
        <f t="shared" ca="1" si="6"/>
        <v>0.99632990472143024</v>
      </c>
      <c r="G95" s="5">
        <f t="shared" ca="1" si="7"/>
        <v>24776</v>
      </c>
      <c r="H95" s="29" t="e">
        <f t="shared" ca="1" si="8"/>
        <v>#N/A</v>
      </c>
      <c r="I95" s="1" t="e">
        <f t="shared" ca="1" si="10"/>
        <v>#N/A</v>
      </c>
      <c r="J95" s="1" t="e">
        <f t="shared" ca="1" si="11"/>
        <v>#N/A</v>
      </c>
    </row>
    <row r="96" spans="1:10" x14ac:dyDescent="0.2">
      <c r="A96" s="5">
        <v>24806</v>
      </c>
      <c r="B96" s="2">
        <v>4.9756723804059266E-2</v>
      </c>
      <c r="C96" s="1">
        <v>3.1275527410186217</v>
      </c>
      <c r="D96" s="1">
        <v>2.65</v>
      </c>
      <c r="E96" s="1">
        <f t="shared" ca="1" si="9"/>
        <v>2.6551315296772793</v>
      </c>
      <c r="F96" s="1">
        <f t="shared" ca="1" si="6"/>
        <v>0.99806731620640166</v>
      </c>
      <c r="G96" s="5">
        <f t="shared" ca="1" si="7"/>
        <v>24806</v>
      </c>
      <c r="H96" s="29" t="e">
        <f t="shared" ca="1" si="8"/>
        <v>#N/A</v>
      </c>
      <c r="I96" s="1" t="e">
        <f t="shared" ca="1" si="10"/>
        <v>#N/A</v>
      </c>
      <c r="J96" s="1" t="e">
        <f t="shared" ca="1" si="11"/>
        <v>#N/A</v>
      </c>
    </row>
    <row r="97" spans="1:10" x14ac:dyDescent="0.2">
      <c r="A97" s="5">
        <v>24837</v>
      </c>
      <c r="B97" s="2">
        <v>8.4927032077768416E-2</v>
      </c>
      <c r="C97" s="1">
        <v>3.3931665129800228</v>
      </c>
      <c r="D97" s="1">
        <v>2.88</v>
      </c>
      <c r="E97" s="1">
        <f t="shared" ca="1" si="9"/>
        <v>2.8806239702688758</v>
      </c>
      <c r="F97" s="1">
        <f t="shared" ca="1" si="6"/>
        <v>0.99978339058644372</v>
      </c>
      <c r="G97" s="5">
        <f t="shared" ca="1" si="7"/>
        <v>24837</v>
      </c>
      <c r="H97" s="29" t="e">
        <f t="shared" ca="1" si="8"/>
        <v>#N/A</v>
      </c>
      <c r="I97" s="1" t="e">
        <f t="shared" ca="1" si="10"/>
        <v>#N/A</v>
      </c>
      <c r="J97" s="1" t="e">
        <f t="shared" ca="1" si="11"/>
        <v>#N/A</v>
      </c>
    </row>
    <row r="98" spans="1:10" x14ac:dyDescent="0.2">
      <c r="A98" s="5">
        <v>24868</v>
      </c>
      <c r="B98" s="2">
        <v>5.6459297311009626E-2</v>
      </c>
      <c r="C98" s="1">
        <v>3.5847423099621238</v>
      </c>
      <c r="D98" s="1">
        <v>3.04</v>
      </c>
      <c r="E98" s="1">
        <f t="shared" ca="1" si="9"/>
        <v>3.0432619754475079</v>
      </c>
      <c r="F98" s="1">
        <f t="shared" ca="1" si="6"/>
        <v>0.9989281318947153</v>
      </c>
      <c r="G98" s="5">
        <f t="shared" ca="1" si="7"/>
        <v>24868</v>
      </c>
      <c r="H98" s="29" t="e">
        <f t="shared" ca="1" si="8"/>
        <v>#N/A</v>
      </c>
      <c r="I98" s="1" t="e">
        <f t="shared" ca="1" si="10"/>
        <v>#N/A</v>
      </c>
      <c r="J98" s="1" t="e">
        <f t="shared" ca="1" si="11"/>
        <v>#N/A</v>
      </c>
    </row>
    <row r="99" spans="1:10" x14ac:dyDescent="0.2">
      <c r="A99" s="5">
        <v>24897</v>
      </c>
      <c r="B99" s="2">
        <v>7.7315232665848166E-2</v>
      </c>
      <c r="C99" s="1">
        <v>3.8618974957039556</v>
      </c>
      <c r="D99" s="1">
        <v>3.29</v>
      </c>
      <c r="E99" s="1">
        <f t="shared" ca="1" si="9"/>
        <v>3.2785524831423607</v>
      </c>
      <c r="F99" s="1">
        <f t="shared" ca="1" si="6"/>
        <v>1.0034916375188441</v>
      </c>
      <c r="G99" s="5">
        <f t="shared" ca="1" si="7"/>
        <v>24897</v>
      </c>
      <c r="H99" s="29" t="e">
        <f t="shared" ca="1" si="8"/>
        <v>#N/A</v>
      </c>
      <c r="I99" s="1" t="e">
        <f t="shared" ca="1" si="10"/>
        <v>#N/A</v>
      </c>
      <c r="J99" s="1" t="e">
        <f t="shared" ca="1" si="11"/>
        <v>#N/A</v>
      </c>
    </row>
    <row r="100" spans="1:10" x14ac:dyDescent="0.2">
      <c r="A100" s="5">
        <v>24928</v>
      </c>
      <c r="B100" s="2">
        <v>5.769919378584154E-2</v>
      </c>
      <c r="C100" s="1">
        <v>4.0847258676896345</v>
      </c>
      <c r="D100" s="1">
        <v>3.48</v>
      </c>
      <c r="E100" s="1">
        <f t="shared" ca="1" si="9"/>
        <v>3.4677223182042436</v>
      </c>
      <c r="F100" s="1">
        <f t="shared" ca="1" si="6"/>
        <v>1.0035405608261374</v>
      </c>
      <c r="G100" s="5">
        <f t="shared" ca="1" si="7"/>
        <v>24928</v>
      </c>
      <c r="H100" s="29" t="e">
        <f t="shared" ca="1" si="8"/>
        <v>#N/A</v>
      </c>
      <c r="I100" s="1" t="e">
        <f t="shared" ca="1" si="10"/>
        <v>#N/A</v>
      </c>
      <c r="J100" s="1" t="e">
        <f t="shared" ca="1" si="11"/>
        <v>#N/A</v>
      </c>
    </row>
    <row r="101" spans="1:10" x14ac:dyDescent="0.2">
      <c r="A101" s="5">
        <v>24958</v>
      </c>
      <c r="B101" s="2">
        <v>3.1783044538826077E-2</v>
      </c>
      <c r="C101" s="1">
        <v>4.2145508918713093</v>
      </c>
      <c r="D101" s="1">
        <v>3.6</v>
      </c>
      <c r="E101" s="1">
        <f t="shared" ca="1" si="9"/>
        <v>3.5779370910920107</v>
      </c>
      <c r="F101" s="1">
        <f t="shared" ca="1" si="6"/>
        <v>1.0061663769782088</v>
      </c>
      <c r="G101" s="5">
        <f t="shared" ca="1" si="7"/>
        <v>24958</v>
      </c>
      <c r="H101" s="29" t="e">
        <f t="shared" ca="1" si="8"/>
        <v>#N/A</v>
      </c>
      <c r="I101" s="1" t="e">
        <f t="shared" ca="1" si="10"/>
        <v>#N/A</v>
      </c>
      <c r="J101" s="1" t="e">
        <f t="shared" ca="1" si="11"/>
        <v>#N/A</v>
      </c>
    </row>
    <row r="102" spans="1:10" x14ac:dyDescent="0.2">
      <c r="A102" s="5">
        <v>24989</v>
      </c>
      <c r="B102" s="2">
        <v>1.1076402171103616E-2</v>
      </c>
      <c r="C102" s="1">
        <v>4.2612329525202597</v>
      </c>
      <c r="D102" s="1">
        <v>3.62</v>
      </c>
      <c r="E102" s="1">
        <f t="shared" ca="1" si="9"/>
        <v>3.6175677612558546</v>
      </c>
      <c r="F102" s="1">
        <f t="shared" ca="1" si="6"/>
        <v>1.0006723408943974</v>
      </c>
      <c r="G102" s="5">
        <f t="shared" ca="1" si="7"/>
        <v>24989</v>
      </c>
      <c r="H102" s="29" t="e">
        <f t="shared" ca="1" si="8"/>
        <v>#N/A</v>
      </c>
      <c r="I102" s="1" t="e">
        <f t="shared" ca="1" si="10"/>
        <v>#N/A</v>
      </c>
      <c r="J102" s="1" t="e">
        <f t="shared" ca="1" si="11"/>
        <v>#N/A</v>
      </c>
    </row>
    <row r="103" spans="1:10" x14ac:dyDescent="0.2">
      <c r="A103" s="5">
        <v>25019</v>
      </c>
      <c r="B103" s="2">
        <v>3.5909077505913656E-2</v>
      </c>
      <c r="C103" s="1">
        <v>4.4142498968830628</v>
      </c>
      <c r="D103" s="1">
        <v>3.75</v>
      </c>
      <c r="E103" s="1">
        <f t="shared" ca="1" si="9"/>
        <v>3.7474712823776857</v>
      </c>
      <c r="F103" s="1">
        <f t="shared" ca="1" si="6"/>
        <v>1.0006747797199156</v>
      </c>
      <c r="G103" s="5">
        <f t="shared" ca="1" si="7"/>
        <v>25019</v>
      </c>
      <c r="H103" s="29" t="e">
        <f t="shared" ca="1" si="8"/>
        <v>#N/A</v>
      </c>
      <c r="I103" s="1" t="e">
        <f t="shared" ca="1" si="10"/>
        <v>#N/A</v>
      </c>
      <c r="J103" s="1" t="e">
        <f t="shared" ca="1" si="11"/>
        <v>#N/A</v>
      </c>
    </row>
    <row r="104" spans="1:10" x14ac:dyDescent="0.2">
      <c r="A104" s="5">
        <v>25050</v>
      </c>
      <c r="B104" s="2">
        <v>-4.1944649593011696E-2</v>
      </c>
      <c r="C104" s="1">
        <v>4.2290957317423148</v>
      </c>
      <c r="D104" s="1">
        <v>3.59</v>
      </c>
      <c r="E104" s="1">
        <f t="shared" ca="1" si="9"/>
        <v>3.5902849125784795</v>
      </c>
      <c r="F104" s="1">
        <f t="shared" ca="1" si="6"/>
        <v>0.99992064346272869</v>
      </c>
      <c r="G104" s="5">
        <f t="shared" ca="1" si="7"/>
        <v>25050</v>
      </c>
      <c r="H104" s="29" t="e">
        <f t="shared" ca="1" si="8"/>
        <v>#N/A</v>
      </c>
      <c r="I104" s="1" t="e">
        <f t="shared" ca="1" si="10"/>
        <v>#N/A</v>
      </c>
      <c r="J104" s="1" t="e">
        <f t="shared" ca="1" si="11"/>
        <v>#N/A</v>
      </c>
    </row>
    <row r="105" spans="1:10" x14ac:dyDescent="0.2">
      <c r="A105" s="5">
        <v>25081</v>
      </c>
      <c r="B105" s="2">
        <v>7.3952015804112037E-2</v>
      </c>
      <c r="C105" s="1">
        <v>4.5418458861332249</v>
      </c>
      <c r="D105" s="1">
        <v>3.86</v>
      </c>
      <c r="E105" s="1">
        <f t="shared" ca="1" si="9"/>
        <v>3.855793719174748</v>
      </c>
      <c r="F105" s="1">
        <f t="shared" ca="1" si="6"/>
        <v>1.0010908988217742</v>
      </c>
      <c r="G105" s="5">
        <f t="shared" ca="1" si="7"/>
        <v>25081</v>
      </c>
      <c r="H105" s="29" t="e">
        <f t="shared" ca="1" si="8"/>
        <v>#N/A</v>
      </c>
      <c r="I105" s="1" t="e">
        <f t="shared" ca="1" si="10"/>
        <v>#N/A</v>
      </c>
      <c r="J105" s="1" t="e">
        <f t="shared" ca="1" si="11"/>
        <v>#N/A</v>
      </c>
    </row>
    <row r="106" spans="1:10" x14ac:dyDescent="0.2">
      <c r="A106" s="5">
        <v>25111</v>
      </c>
      <c r="B106" s="2">
        <v>3.9560932817258365E-2</v>
      </c>
      <c r="C106" s="1">
        <v>4.7215255461008825</v>
      </c>
      <c r="D106" s="1">
        <v>4.03</v>
      </c>
      <c r="E106" s="1">
        <f t="shared" ca="1" si="9"/>
        <v>4.0083325154562264</v>
      </c>
      <c r="F106" s="1">
        <f t="shared" ca="1" si="6"/>
        <v>1.0054056105525735</v>
      </c>
      <c r="G106" s="5">
        <f t="shared" ca="1" si="7"/>
        <v>25111</v>
      </c>
      <c r="H106" s="29" t="e">
        <f t="shared" ca="1" si="8"/>
        <v>#N/A</v>
      </c>
      <c r="I106" s="1" t="e">
        <f t="shared" ca="1" si="10"/>
        <v>#N/A</v>
      </c>
      <c r="J106" s="1" t="e">
        <f t="shared" ca="1" si="11"/>
        <v>#N/A</v>
      </c>
    </row>
    <row r="107" spans="1:10" x14ac:dyDescent="0.2">
      <c r="A107" s="5">
        <v>25142</v>
      </c>
      <c r="B107" s="2">
        <v>-8.3036250753394381E-3</v>
      </c>
      <c r="C107" s="1">
        <v>4.6823197681824231</v>
      </c>
      <c r="D107" s="1">
        <v>3.99</v>
      </c>
      <c r="E107" s="1">
        <f t="shared" ca="1" si="9"/>
        <v>3.9750488250705853</v>
      </c>
      <c r="F107" s="1">
        <f t="shared" ca="1" si="6"/>
        <v>1.003761255669394</v>
      </c>
      <c r="G107" s="5">
        <f t="shared" ca="1" si="7"/>
        <v>25142</v>
      </c>
      <c r="H107" s="29" t="e">
        <f t="shared" ca="1" si="8"/>
        <v>#N/A</v>
      </c>
      <c r="I107" s="1" t="e">
        <f t="shared" ca="1" si="10"/>
        <v>#N/A</v>
      </c>
      <c r="J107" s="1" t="e">
        <f t="shared" ca="1" si="11"/>
        <v>#N/A</v>
      </c>
    </row>
    <row r="108" spans="1:10" x14ac:dyDescent="0.2">
      <c r="A108" s="5">
        <v>25172</v>
      </c>
      <c r="B108" s="2">
        <v>-8.96169709162975E-3</v>
      </c>
      <c r="C108" s="1">
        <v>4.6403582367338219</v>
      </c>
      <c r="D108" s="1">
        <v>3.95</v>
      </c>
      <c r="E108" s="1">
        <f t="shared" ca="1" si="9"/>
        <v>3.9394256415758639</v>
      </c>
      <c r="F108" s="1">
        <f t="shared" ca="1" si="6"/>
        <v>1.0026842386140093</v>
      </c>
      <c r="G108" s="5">
        <f t="shared" ca="1" si="7"/>
        <v>25172</v>
      </c>
      <c r="H108" s="29" t="e">
        <f t="shared" ca="1" si="8"/>
        <v>#N/A</v>
      </c>
      <c r="I108" s="1" t="e">
        <f t="shared" ca="1" si="10"/>
        <v>#N/A</v>
      </c>
      <c r="J108" s="1" t="e">
        <f t="shared" ca="1" si="11"/>
        <v>#N/A</v>
      </c>
    </row>
    <row r="109" spans="1:10" x14ac:dyDescent="0.2">
      <c r="A109" s="5">
        <v>25203</v>
      </c>
      <c r="B109" s="2">
        <v>0.10586466136603123</v>
      </c>
      <c r="C109" s="1">
        <v>5.131608190082722</v>
      </c>
      <c r="D109" s="1">
        <v>4.37</v>
      </c>
      <c r="E109" s="1">
        <f t="shared" ca="1" si="9"/>
        <v>4.3564716030979529</v>
      </c>
      <c r="F109" s="1">
        <f t="shared" ca="1" si="6"/>
        <v>1.0031053563834611</v>
      </c>
      <c r="G109" s="5">
        <f t="shared" ca="1" si="7"/>
        <v>25203</v>
      </c>
      <c r="H109" s="29" t="e">
        <f t="shared" ca="1" si="8"/>
        <v>#N/A</v>
      </c>
      <c r="I109" s="1" t="e">
        <f t="shared" ca="1" si="10"/>
        <v>#N/A</v>
      </c>
      <c r="J109" s="1" t="e">
        <f t="shared" ca="1" si="11"/>
        <v>#N/A</v>
      </c>
    </row>
    <row r="110" spans="1:10" x14ac:dyDescent="0.2">
      <c r="A110" s="5">
        <v>25234</v>
      </c>
      <c r="B110" s="2">
        <v>4.2790126565790398E-2</v>
      </c>
      <c r="C110" s="1">
        <v>5.3511903540224086</v>
      </c>
      <c r="D110" s="1">
        <v>4.5599999999999996</v>
      </c>
      <c r="E110" s="1">
        <f t="shared" ca="1" si="9"/>
        <v>4.5428855743747869</v>
      </c>
      <c r="F110" s="1">
        <f t="shared" ca="1" si="6"/>
        <v>1.003767302817784</v>
      </c>
      <c r="G110" s="5">
        <f t="shared" ca="1" si="7"/>
        <v>25234</v>
      </c>
      <c r="H110" s="29" t="e">
        <f t="shared" ca="1" si="8"/>
        <v>#N/A</v>
      </c>
      <c r="I110" s="1" t="e">
        <f t="shared" ca="1" si="10"/>
        <v>#N/A</v>
      </c>
      <c r="J110" s="1" t="e">
        <f t="shared" ca="1" si="11"/>
        <v>#N/A</v>
      </c>
    </row>
    <row r="111" spans="1:10" x14ac:dyDescent="0.2">
      <c r="A111" s="5">
        <v>25262</v>
      </c>
      <c r="B111" s="2">
        <v>4.1294385961251345E-2</v>
      </c>
      <c r="C111" s="1">
        <v>5.572164473853535</v>
      </c>
      <c r="D111" s="1">
        <v>4.74</v>
      </c>
      <c r="E111" s="1">
        <f t="shared" ca="1" si="9"/>
        <v>4.7304812446608198</v>
      </c>
      <c r="F111" s="1">
        <f t="shared" ca="1" si="6"/>
        <v>1.0020122171184853</v>
      </c>
      <c r="G111" s="5">
        <f t="shared" ca="1" si="7"/>
        <v>25262</v>
      </c>
      <c r="H111" s="29" t="e">
        <f t="shared" ca="1" si="8"/>
        <v>#N/A</v>
      </c>
      <c r="I111" s="1" t="e">
        <f t="shared" ca="1" si="10"/>
        <v>#N/A</v>
      </c>
      <c r="J111" s="1" t="e">
        <f t="shared" ca="1" si="11"/>
        <v>#N/A</v>
      </c>
    </row>
    <row r="112" spans="1:10" x14ac:dyDescent="0.2">
      <c r="A112" s="5">
        <v>25293</v>
      </c>
      <c r="B112" s="2">
        <v>0.15109230336768475</v>
      </c>
      <c r="C112" s="1">
        <v>6.4140756389516485</v>
      </c>
      <c r="D112" s="1">
        <v>5.47</v>
      </c>
      <c r="E112" s="1">
        <f t="shared" ca="1" si="9"/>
        <v>5.4452205519542547</v>
      </c>
      <c r="F112" s="1">
        <f t="shared" ca="1" si="6"/>
        <v>1.0045506784912233</v>
      </c>
      <c r="G112" s="5">
        <f t="shared" ca="1" si="7"/>
        <v>25293</v>
      </c>
      <c r="H112" s="29" t="e">
        <f t="shared" ca="1" si="8"/>
        <v>#N/A</v>
      </c>
      <c r="I112" s="1" t="e">
        <f t="shared" ca="1" si="10"/>
        <v>#N/A</v>
      </c>
      <c r="J112" s="1" t="e">
        <f t="shared" ca="1" si="11"/>
        <v>#N/A</v>
      </c>
    </row>
    <row r="113" spans="1:10" x14ac:dyDescent="0.2">
      <c r="A113" s="5">
        <v>25323</v>
      </c>
      <c r="B113" s="2">
        <v>9.6113782499301026E-2</v>
      </c>
      <c r="C113" s="1">
        <v>7.0305567098479127</v>
      </c>
      <c r="D113" s="1">
        <v>6</v>
      </c>
      <c r="E113" s="1">
        <f t="shared" ca="1" si="9"/>
        <v>5.9685812957455102</v>
      </c>
      <c r="F113" s="1">
        <f t="shared" ca="1" si="6"/>
        <v>1.0052640154666044</v>
      </c>
      <c r="G113" s="5">
        <f t="shared" ca="1" si="7"/>
        <v>25323</v>
      </c>
      <c r="H113" s="29" t="e">
        <f t="shared" ca="1" si="8"/>
        <v>#N/A</v>
      </c>
      <c r="I113" s="1" t="e">
        <f t="shared" ca="1" si="10"/>
        <v>#N/A</v>
      </c>
      <c r="J113" s="1" t="e">
        <f t="shared" ca="1" si="11"/>
        <v>#N/A</v>
      </c>
    </row>
    <row r="114" spans="1:10" x14ac:dyDescent="0.2">
      <c r="A114" s="5">
        <v>25354</v>
      </c>
      <c r="B114" s="2">
        <v>-1.6548424178561283E-2</v>
      </c>
      <c r="C114" s="1">
        <v>6.9142120752019194</v>
      </c>
      <c r="D114" s="1">
        <v>5.89</v>
      </c>
      <c r="E114" s="1">
        <f t="shared" ca="1" si="9"/>
        <v>5.8698106807192865</v>
      </c>
      <c r="F114" s="1">
        <f t="shared" ca="1" si="6"/>
        <v>1.0034395179638467</v>
      </c>
      <c r="G114" s="5">
        <f t="shared" ca="1" si="7"/>
        <v>25354</v>
      </c>
      <c r="H114" s="29" t="e">
        <f t="shared" ca="1" si="8"/>
        <v>#N/A</v>
      </c>
      <c r="I114" s="1" t="e">
        <f t="shared" ca="1" si="10"/>
        <v>#N/A</v>
      </c>
      <c r="J114" s="1" t="e">
        <f t="shared" ca="1" si="11"/>
        <v>#N/A</v>
      </c>
    </row>
    <row r="115" spans="1:10" x14ac:dyDescent="0.2">
      <c r="A115" s="5">
        <v>25384</v>
      </c>
      <c r="B115" s="2">
        <v>-0.12699514509813481</v>
      </c>
      <c r="C115" s="1">
        <v>6.0361407094723756</v>
      </c>
      <c r="D115" s="1">
        <v>5.15</v>
      </c>
      <c r="E115" s="1">
        <f t="shared" ca="1" si="9"/>
        <v>5.1243732216227595</v>
      </c>
      <c r="F115" s="1">
        <f t="shared" ca="1" si="6"/>
        <v>1.0050009586087731</v>
      </c>
      <c r="G115" s="5">
        <f t="shared" ca="1" si="7"/>
        <v>25384</v>
      </c>
      <c r="H115" s="29" t="e">
        <f t="shared" ca="1" si="8"/>
        <v>#N/A</v>
      </c>
      <c r="I115" s="1" t="e">
        <f t="shared" ca="1" si="10"/>
        <v>#N/A</v>
      </c>
      <c r="J115" s="1" t="e">
        <f t="shared" ca="1" si="11"/>
        <v>#N/A</v>
      </c>
    </row>
    <row r="116" spans="1:10" x14ac:dyDescent="0.2">
      <c r="A116" s="5">
        <v>25415</v>
      </c>
      <c r="B116" s="2">
        <v>-6.0760700712478188E-2</v>
      </c>
      <c r="C116" s="1">
        <v>5.6693805703657185</v>
      </c>
      <c r="D116" s="1">
        <v>4.83</v>
      </c>
      <c r="E116" s="1">
        <f t="shared" ca="1" si="9"/>
        <v>4.8130127139647012</v>
      </c>
      <c r="F116" s="1">
        <f t="shared" ca="1" si="6"/>
        <v>1.0035294496492833</v>
      </c>
      <c r="G116" s="5">
        <f t="shared" ca="1" si="7"/>
        <v>25415</v>
      </c>
      <c r="H116" s="29" t="e">
        <f t="shared" ca="1" si="8"/>
        <v>#N/A</v>
      </c>
      <c r="I116" s="1" t="e">
        <f t="shared" ca="1" si="10"/>
        <v>#N/A</v>
      </c>
      <c r="J116" s="1" t="e">
        <f t="shared" ca="1" si="11"/>
        <v>#N/A</v>
      </c>
    </row>
    <row r="117" spans="1:10" x14ac:dyDescent="0.2">
      <c r="A117" s="5">
        <v>25446</v>
      </c>
      <c r="B117" s="2">
        <v>-6.3901783462977702E-2</v>
      </c>
      <c r="C117" s="1">
        <v>5.307097040788995</v>
      </c>
      <c r="D117" s="1">
        <v>4.5199999999999996</v>
      </c>
      <c r="E117" s="1">
        <f t="shared" ca="1" si="9"/>
        <v>4.5054526177123702</v>
      </c>
      <c r="F117" s="1">
        <f t="shared" ca="1" si="6"/>
        <v>1.0032288392581112</v>
      </c>
      <c r="G117" s="5">
        <f t="shared" ca="1" si="7"/>
        <v>25446</v>
      </c>
      <c r="H117" s="29" t="e">
        <f t="shared" ca="1" si="8"/>
        <v>#N/A</v>
      </c>
      <c r="I117" s="1" t="e">
        <f t="shared" ca="1" si="10"/>
        <v>#N/A</v>
      </c>
      <c r="J117" s="1" t="e">
        <f t="shared" ca="1" si="11"/>
        <v>#N/A</v>
      </c>
    </row>
    <row r="118" spans="1:10" x14ac:dyDescent="0.2">
      <c r="A118" s="5">
        <v>25476</v>
      </c>
      <c r="B118" s="2">
        <v>-2.6109616790560786E-2</v>
      </c>
      <c r="C118" s="1">
        <v>5.1685307707836756</v>
      </c>
      <c r="D118" s="1">
        <v>4.41</v>
      </c>
      <c r="E118" s="1">
        <f t="shared" ca="1" si="9"/>
        <v>4.3878169763958716</v>
      </c>
      <c r="F118" s="1">
        <f t="shared" ca="1" si="6"/>
        <v>1.0050555945527038</v>
      </c>
      <c r="G118" s="5">
        <f t="shared" ca="1" si="7"/>
        <v>25476</v>
      </c>
      <c r="H118" s="29" t="e">
        <f t="shared" ca="1" si="8"/>
        <v>#N/A</v>
      </c>
      <c r="I118" s="1" t="e">
        <f t="shared" ca="1" si="10"/>
        <v>#N/A</v>
      </c>
      <c r="J118" s="1" t="e">
        <f t="shared" ca="1" si="11"/>
        <v>#N/A</v>
      </c>
    </row>
    <row r="119" spans="1:10" x14ac:dyDescent="0.2">
      <c r="A119" s="5">
        <v>25507</v>
      </c>
      <c r="B119" s="2">
        <v>-0.11214973981943976</v>
      </c>
      <c r="C119" s="1">
        <v>4.5888813895915179</v>
      </c>
      <c r="D119" s="1">
        <v>3.9</v>
      </c>
      <c r="E119" s="1">
        <f t="shared" ca="1" si="9"/>
        <v>3.8957244441177532</v>
      </c>
      <c r="F119" s="1">
        <f t="shared" ca="1" si="6"/>
        <v>1.0010974995648634</v>
      </c>
      <c r="G119" s="5">
        <f t="shared" ca="1" si="7"/>
        <v>25507</v>
      </c>
      <c r="H119" s="29" t="e">
        <f t="shared" ca="1" si="8"/>
        <v>#N/A</v>
      </c>
      <c r="I119" s="1" t="e">
        <f t="shared" ca="1" si="10"/>
        <v>#N/A</v>
      </c>
      <c r="J119" s="1" t="e">
        <f t="shared" ca="1" si="11"/>
        <v>#N/A</v>
      </c>
    </row>
    <row r="120" spans="1:10" x14ac:dyDescent="0.2">
      <c r="A120" s="5">
        <v>25537</v>
      </c>
      <c r="B120" s="2">
        <v>4.7862422533811788E-2</v>
      </c>
      <c r="C120" s="1">
        <v>4.8085163696176929</v>
      </c>
      <c r="D120" s="1">
        <v>4.09</v>
      </c>
      <c r="E120" s="1">
        <f t="shared" ca="1" si="9"/>
        <v>4.0821832535374174</v>
      </c>
      <c r="F120" s="1">
        <f t="shared" ca="1" si="6"/>
        <v>1.0019148445763204</v>
      </c>
      <c r="G120" s="5">
        <f t="shared" ca="1" si="7"/>
        <v>25537</v>
      </c>
      <c r="H120" s="29" t="e">
        <f t="shared" ca="1" si="8"/>
        <v>#N/A</v>
      </c>
      <c r="I120" s="1" t="e">
        <f t="shared" ca="1" si="10"/>
        <v>#N/A</v>
      </c>
      <c r="J120" s="1" t="e">
        <f t="shared" ca="1" si="11"/>
        <v>#N/A</v>
      </c>
    </row>
    <row r="121" spans="1:10" x14ac:dyDescent="0.2">
      <c r="A121" s="5">
        <v>25568</v>
      </c>
      <c r="B121" s="2">
        <v>-4.6958350461571485E-2</v>
      </c>
      <c r="C121" s="1">
        <v>4.5827163727329818</v>
      </c>
      <c r="D121" s="1">
        <v>3.91</v>
      </c>
      <c r="E121" s="1">
        <f t="shared" ca="1" si="9"/>
        <v>3.8904906616694488</v>
      </c>
      <c r="F121" s="1">
        <f t="shared" ca="1" si="6"/>
        <v>1.0050146215547475</v>
      </c>
      <c r="G121" s="5">
        <f t="shared" ca="1" si="7"/>
        <v>25568</v>
      </c>
      <c r="H121" s="29" t="e">
        <f t="shared" ca="1" si="8"/>
        <v>#N/A</v>
      </c>
      <c r="I121" s="1" t="e">
        <f t="shared" ca="1" si="10"/>
        <v>#N/A</v>
      </c>
      <c r="J121" s="1" t="e">
        <f t="shared" ca="1" si="11"/>
        <v>#N/A</v>
      </c>
    </row>
    <row r="122" spans="1:10" x14ac:dyDescent="0.2">
      <c r="A122" s="5">
        <v>25599</v>
      </c>
      <c r="B122" s="2">
        <v>-8.1726027397260204E-2</v>
      </c>
      <c r="C122" s="1">
        <v>4.208189168901133</v>
      </c>
      <c r="D122" s="1">
        <v>3.58</v>
      </c>
      <c r="E122" s="1">
        <f t="shared" ca="1" si="9"/>
        <v>3.5725363152650664</v>
      </c>
      <c r="F122" s="1">
        <f t="shared" ca="1" si="6"/>
        <v>1.0020891837272703</v>
      </c>
      <c r="G122" s="5">
        <f t="shared" ca="1" si="7"/>
        <v>25599</v>
      </c>
      <c r="H122" s="29" t="e">
        <f t="shared" ca="1" si="8"/>
        <v>#N/A</v>
      </c>
      <c r="I122" s="1" t="e">
        <f t="shared" ca="1" si="10"/>
        <v>#N/A</v>
      </c>
      <c r="J122" s="1" t="e">
        <f t="shared" ca="1" si="11"/>
        <v>#N/A</v>
      </c>
    </row>
    <row r="123" spans="1:10" x14ac:dyDescent="0.2">
      <c r="A123" s="5">
        <v>25627</v>
      </c>
      <c r="B123" s="2">
        <v>6.9837967899815112E-3</v>
      </c>
      <c r="C123" s="1">
        <v>4.2375783069105397</v>
      </c>
      <c r="D123" s="1">
        <v>3.61</v>
      </c>
      <c r="E123" s="1">
        <f t="shared" ca="1" si="9"/>
        <v>3.597486182915707</v>
      </c>
      <c r="F123" s="1">
        <f t="shared" ca="1" si="6"/>
        <v>1.0034784892694573</v>
      </c>
      <c r="G123" s="5">
        <f t="shared" ca="1" si="7"/>
        <v>25627</v>
      </c>
      <c r="H123" s="29" t="e">
        <f t="shared" ca="1" si="8"/>
        <v>#N/A</v>
      </c>
      <c r="I123" s="1" t="e">
        <f t="shared" ca="1" si="10"/>
        <v>#N/A</v>
      </c>
      <c r="J123" s="1" t="e">
        <f t="shared" ca="1" si="11"/>
        <v>#N/A</v>
      </c>
    </row>
    <row r="124" spans="1:10" x14ac:dyDescent="0.2">
      <c r="A124" s="5">
        <v>25658</v>
      </c>
      <c r="B124" s="2">
        <v>-3.4178839293009022E-2</v>
      </c>
      <c r="C124" s="1">
        <v>4.0927427989671035</v>
      </c>
      <c r="D124" s="1">
        <v>3.5</v>
      </c>
      <c r="E124" s="1">
        <f t="shared" ca="1" si="9"/>
        <v>3.4745282808110107</v>
      </c>
      <c r="F124" s="1">
        <f t="shared" ca="1" si="6"/>
        <v>1.0073309862894666</v>
      </c>
      <c r="G124" s="5">
        <f t="shared" ca="1" si="7"/>
        <v>25658</v>
      </c>
      <c r="H124" s="29" t="e">
        <f t="shared" ca="1" si="8"/>
        <v>#N/A</v>
      </c>
      <c r="I124" s="1" t="e">
        <f t="shared" ca="1" si="10"/>
        <v>#N/A</v>
      </c>
      <c r="J124" s="1" t="e">
        <f t="shared" ca="1" si="11"/>
        <v>#N/A</v>
      </c>
    </row>
    <row r="125" spans="1:10" x14ac:dyDescent="0.2">
      <c r="A125" s="5">
        <v>25688</v>
      </c>
      <c r="B125" s="2">
        <v>7.6470395109249356E-2</v>
      </c>
      <c r="C125" s="1">
        <v>4.4057164578846528</v>
      </c>
      <c r="D125" s="1">
        <v>3.76</v>
      </c>
      <c r="E125" s="1">
        <f t="shared" ca="1" si="9"/>
        <v>3.7402268312628895</v>
      </c>
      <c r="F125" s="1">
        <f t="shared" ca="1" si="6"/>
        <v>1.0052866228785471</v>
      </c>
      <c r="G125" s="5">
        <f t="shared" ca="1" si="7"/>
        <v>25688</v>
      </c>
      <c r="H125" s="29" t="e">
        <f t="shared" ca="1" si="8"/>
        <v>#N/A</v>
      </c>
      <c r="I125" s="1" t="e">
        <f t="shared" ca="1" si="10"/>
        <v>#N/A</v>
      </c>
      <c r="J125" s="1" t="e">
        <f t="shared" ca="1" si="11"/>
        <v>#N/A</v>
      </c>
    </row>
    <row r="126" spans="1:10" x14ac:dyDescent="0.2">
      <c r="A126" s="5">
        <v>25719</v>
      </c>
      <c r="B126" s="2">
        <v>-0.17672773610030723</v>
      </c>
      <c r="C126" s="1">
        <v>3.6271041623828335</v>
      </c>
      <c r="D126" s="1">
        <v>3.08</v>
      </c>
      <c r="E126" s="1">
        <f t="shared" ca="1" si="9"/>
        <v>3.079225010872173</v>
      </c>
      <c r="F126" s="1">
        <f t="shared" ca="1" si="6"/>
        <v>1.0002516831751791</v>
      </c>
      <c r="G126" s="5">
        <f t="shared" ca="1" si="7"/>
        <v>25719</v>
      </c>
      <c r="H126" s="29" t="e">
        <f t="shared" ca="1" si="8"/>
        <v>#N/A</v>
      </c>
      <c r="I126" s="1" t="e">
        <f t="shared" ca="1" si="10"/>
        <v>#N/A</v>
      </c>
      <c r="J126" s="1" t="e">
        <f t="shared" ca="1" si="11"/>
        <v>#N/A</v>
      </c>
    </row>
    <row r="127" spans="1:10" x14ac:dyDescent="0.2">
      <c r="A127" s="5">
        <v>25749</v>
      </c>
      <c r="B127" s="2">
        <v>-9.165407057650099E-2</v>
      </c>
      <c r="C127" s="1">
        <v>3.2946653014954768</v>
      </c>
      <c r="D127" s="1">
        <v>2.81</v>
      </c>
      <c r="E127" s="1">
        <f t="shared" ca="1" si="9"/>
        <v>2.7970015044047676</v>
      </c>
      <c r="F127" s="1">
        <f t="shared" ca="1" si="6"/>
        <v>1.0046472966048685</v>
      </c>
      <c r="G127" s="5">
        <f t="shared" ca="1" si="7"/>
        <v>25749</v>
      </c>
      <c r="H127" s="29" t="e">
        <f t="shared" ca="1" si="8"/>
        <v>#N/A</v>
      </c>
      <c r="I127" s="1" t="e">
        <f t="shared" ca="1" si="10"/>
        <v>#N/A</v>
      </c>
      <c r="J127" s="1" t="e">
        <f t="shared" ca="1" si="11"/>
        <v>#N/A</v>
      </c>
    </row>
    <row r="128" spans="1:10" x14ac:dyDescent="0.2">
      <c r="A128" s="5">
        <v>25780</v>
      </c>
      <c r="B128" s="2">
        <v>8.4134816238973675E-2</v>
      </c>
      <c r="C128" s="1">
        <v>3.5718613612057215</v>
      </c>
      <c r="D128" s="1">
        <v>3.06</v>
      </c>
      <c r="E128" s="1">
        <f t="shared" ca="1" si="9"/>
        <v>3.0323267119979955</v>
      </c>
      <c r="F128" s="1">
        <f t="shared" ca="1" si="6"/>
        <v>1.0091260905009047</v>
      </c>
      <c r="G128" s="5">
        <f t="shared" ca="1" si="7"/>
        <v>25780</v>
      </c>
      <c r="H128" s="29" t="e">
        <f t="shared" ca="1" si="8"/>
        <v>#N/A</v>
      </c>
      <c r="I128" s="1" t="e">
        <f t="shared" ca="1" si="10"/>
        <v>#N/A</v>
      </c>
      <c r="J128" s="1" t="e">
        <f t="shared" ca="1" si="11"/>
        <v>#N/A</v>
      </c>
    </row>
    <row r="129" spans="1:10" x14ac:dyDescent="0.2">
      <c r="A129" s="5">
        <v>25811</v>
      </c>
      <c r="B129" s="2">
        <v>5.5012188985183119E-2</v>
      </c>
      <c r="C129" s="1">
        <v>3.7683572734372439</v>
      </c>
      <c r="D129" s="1">
        <v>3.21</v>
      </c>
      <c r="E129" s="1">
        <f t="shared" ca="1" si="9"/>
        <v>3.1991416421432484</v>
      </c>
      <c r="F129" s="1">
        <f t="shared" ca="1" si="6"/>
        <v>1.0033941472655388</v>
      </c>
      <c r="G129" s="5">
        <f t="shared" ca="1" si="7"/>
        <v>25811</v>
      </c>
      <c r="H129" s="29" t="e">
        <f t="shared" ca="1" si="8"/>
        <v>#N/A</v>
      </c>
      <c r="I129" s="1" t="e">
        <f t="shared" ca="1" si="10"/>
        <v>#N/A</v>
      </c>
      <c r="J129" s="1" t="e">
        <f t="shared" ca="1" si="11"/>
        <v>#N/A</v>
      </c>
    </row>
    <row r="130" spans="1:10" x14ac:dyDescent="0.2">
      <c r="A130" s="5">
        <v>25841</v>
      </c>
      <c r="B130" s="2">
        <v>-7.5590308473435508E-3</v>
      </c>
      <c r="C130" s="1">
        <v>3.7398721445635204</v>
      </c>
      <c r="D130" s="1">
        <v>3.19</v>
      </c>
      <c r="E130" s="1">
        <f t="shared" ca="1" si="9"/>
        <v>3.1749592317852664</v>
      </c>
      <c r="F130" s="1">
        <f t="shared" ref="F130:F193" ca="1" si="12">D130/E130</f>
        <v>1.0047373106602935</v>
      </c>
      <c r="G130" s="5">
        <f t="shared" ref="G130:G193" ca="1" si="13">EOMONTH(A130,0)</f>
        <v>25841</v>
      </c>
      <c r="H130" s="29" t="e">
        <f t="shared" ref="H130:H193" ca="1" si="14">VLOOKUP(G130,$U$512:$Z$3894,2,0)</f>
        <v>#N/A</v>
      </c>
      <c r="I130" s="1" t="e">
        <f t="shared" ca="1" si="10"/>
        <v>#N/A</v>
      </c>
      <c r="J130" s="1" t="e">
        <f t="shared" ca="1" si="11"/>
        <v>#N/A</v>
      </c>
    </row>
    <row r="131" spans="1:10" x14ac:dyDescent="0.2">
      <c r="A131" s="5">
        <v>25872</v>
      </c>
      <c r="B131" s="2">
        <v>-3.2945450804428456E-2</v>
      </c>
      <c r="C131" s="1">
        <v>3.6166603708099507</v>
      </c>
      <c r="D131" s="1">
        <v>3.09</v>
      </c>
      <c r="E131" s="1">
        <f t="shared" ref="E131:E194" ca="1" si="15">C131/C$2*$E$2</f>
        <v>3.0703587686084188</v>
      </c>
      <c r="F131" s="1">
        <f t="shared" ca="1" si="12"/>
        <v>1.0063970476650463</v>
      </c>
      <c r="G131" s="5">
        <f t="shared" ca="1" si="13"/>
        <v>25872</v>
      </c>
      <c r="H131" s="29" t="e">
        <f t="shared" ca="1" si="14"/>
        <v>#N/A</v>
      </c>
      <c r="I131" s="1" t="e">
        <f t="shared" ref="I131:I194" ca="1" si="16">H131/$H$2*$I$2</f>
        <v>#N/A</v>
      </c>
      <c r="J131" s="1" t="e">
        <f t="shared" ref="J131:J194" ca="1" si="17">D131/I131</f>
        <v>#N/A</v>
      </c>
    </row>
    <row r="132" spans="1:10" x14ac:dyDescent="0.2">
      <c r="A132" s="5">
        <v>25902</v>
      </c>
      <c r="B132" s="2">
        <v>-9.4908851106491054E-2</v>
      </c>
      <c r="C132" s="1">
        <v>3.2734072901740023</v>
      </c>
      <c r="D132" s="1">
        <v>2.79</v>
      </c>
      <c r="E132" s="1">
        <f t="shared" ca="1" si="15"/>
        <v>2.7789545453950533</v>
      </c>
      <c r="F132" s="1">
        <f t="shared" ca="1" si="12"/>
        <v>1.0039746798389524</v>
      </c>
      <c r="G132" s="5">
        <f t="shared" ca="1" si="13"/>
        <v>25902</v>
      </c>
      <c r="H132" s="29" t="e">
        <f t="shared" ca="1" si="14"/>
        <v>#N/A</v>
      </c>
      <c r="I132" s="1" t="e">
        <f t="shared" ca="1" si="16"/>
        <v>#N/A</v>
      </c>
      <c r="J132" s="1" t="e">
        <f t="shared" ca="1" si="17"/>
        <v>#N/A</v>
      </c>
    </row>
    <row r="133" spans="1:10" x14ac:dyDescent="0.2">
      <c r="A133" s="5">
        <v>25933</v>
      </c>
      <c r="B133" s="2">
        <v>3.065391109123583E-2</v>
      </c>
      <c r="C133" s="1">
        <v>3.3737500262123996</v>
      </c>
      <c r="D133" s="1">
        <v>2.88</v>
      </c>
      <c r="E133" s="1">
        <f t="shared" ca="1" si="15"/>
        <v>2.864140370956179</v>
      </c>
      <c r="F133" s="1">
        <f t="shared" ca="1" si="12"/>
        <v>1.005537308577696</v>
      </c>
      <c r="G133" s="5">
        <f t="shared" ca="1" si="13"/>
        <v>25933</v>
      </c>
      <c r="H133" s="29" t="e">
        <f t="shared" ca="1" si="14"/>
        <v>#N/A</v>
      </c>
      <c r="I133" s="1" t="e">
        <f t="shared" ca="1" si="16"/>
        <v>#N/A</v>
      </c>
      <c r="J133" s="1" t="e">
        <f t="shared" ca="1" si="17"/>
        <v>#N/A</v>
      </c>
    </row>
    <row r="134" spans="1:10" x14ac:dyDescent="0.2">
      <c r="A134" s="5">
        <v>25964</v>
      </c>
      <c r="B134" s="2">
        <v>2.758758228073277E-2</v>
      </c>
      <c r="C134" s="1">
        <v>3.4668236326551587</v>
      </c>
      <c r="D134" s="1">
        <v>2.96</v>
      </c>
      <c r="E134" s="1">
        <f t="shared" ca="1" si="15"/>
        <v>2.943155079103501</v>
      </c>
      <c r="F134" s="1">
        <f t="shared" ca="1" si="12"/>
        <v>1.0057234228043566</v>
      </c>
      <c r="G134" s="5">
        <f t="shared" ca="1" si="13"/>
        <v>25964</v>
      </c>
      <c r="H134" s="29" t="e">
        <f t="shared" ca="1" si="14"/>
        <v>#N/A</v>
      </c>
      <c r="I134" s="1" t="e">
        <f t="shared" ca="1" si="16"/>
        <v>#N/A</v>
      </c>
      <c r="J134" s="1" t="e">
        <f t="shared" ca="1" si="17"/>
        <v>#N/A</v>
      </c>
    </row>
    <row r="135" spans="1:10" x14ac:dyDescent="0.2">
      <c r="A135" s="5">
        <v>25992</v>
      </c>
      <c r="B135" s="2">
        <v>6.6038244906474475E-3</v>
      </c>
      <c r="C135" s="1">
        <v>3.4897179274652421</v>
      </c>
      <c r="D135" s="1">
        <v>2.98</v>
      </c>
      <c r="E135" s="1">
        <f t="shared" ca="1" si="15"/>
        <v>2.9625911586946585</v>
      </c>
      <c r="F135" s="1">
        <f t="shared" ca="1" si="12"/>
        <v>1.0058762213119585</v>
      </c>
      <c r="G135" s="5">
        <f t="shared" ca="1" si="13"/>
        <v>25992</v>
      </c>
      <c r="H135" s="29" t="e">
        <f t="shared" ca="1" si="14"/>
        <v>#N/A</v>
      </c>
      <c r="I135" s="1" t="e">
        <f t="shared" ca="1" si="16"/>
        <v>#N/A</v>
      </c>
      <c r="J135" s="1" t="e">
        <f t="shared" ca="1" si="17"/>
        <v>#N/A</v>
      </c>
    </row>
    <row r="136" spans="1:10" x14ac:dyDescent="0.2">
      <c r="A136" s="5">
        <v>26023</v>
      </c>
      <c r="B136" s="2">
        <v>1.8715831454829024E-2</v>
      </c>
      <c r="C136" s="1">
        <v>3.5550309000205766</v>
      </c>
      <c r="D136" s="1">
        <v>3.03</v>
      </c>
      <c r="E136" s="1">
        <f t="shared" ca="1" si="15"/>
        <v>3.0180385154903542</v>
      </c>
      <c r="F136" s="1">
        <f t="shared" ca="1" si="12"/>
        <v>1.0039633306361904</v>
      </c>
      <c r="G136" s="5">
        <f t="shared" ca="1" si="13"/>
        <v>26023</v>
      </c>
      <c r="H136" s="29" t="e">
        <f t="shared" ca="1" si="14"/>
        <v>#N/A</v>
      </c>
      <c r="I136" s="1" t="e">
        <f t="shared" ca="1" si="16"/>
        <v>#N/A</v>
      </c>
      <c r="J136" s="1" t="e">
        <f t="shared" ca="1" si="17"/>
        <v>#N/A</v>
      </c>
    </row>
    <row r="137" spans="1:10" x14ac:dyDescent="0.2">
      <c r="A137" s="5">
        <v>26053</v>
      </c>
      <c r="B137" s="2">
        <v>5.0301848716501674E-2</v>
      </c>
      <c r="C137" s="1">
        <v>3.7338555265359004</v>
      </c>
      <c r="D137" s="1">
        <v>3.19</v>
      </c>
      <c r="E137" s="1">
        <f t="shared" ca="1" si="15"/>
        <v>3.1698514323171252</v>
      </c>
      <c r="F137" s="1">
        <f t="shared" ca="1" si="12"/>
        <v>1.0063563129418172</v>
      </c>
      <c r="G137" s="5">
        <f t="shared" ca="1" si="13"/>
        <v>26053</v>
      </c>
      <c r="H137" s="29" t="e">
        <f t="shared" ca="1" si="14"/>
        <v>#N/A</v>
      </c>
      <c r="I137" s="1" t="e">
        <f t="shared" ca="1" si="16"/>
        <v>#N/A</v>
      </c>
      <c r="J137" s="1" t="e">
        <f t="shared" ca="1" si="17"/>
        <v>#N/A</v>
      </c>
    </row>
    <row r="138" spans="1:10" x14ac:dyDescent="0.2">
      <c r="A138" s="5">
        <v>26084</v>
      </c>
      <c r="B138" s="2">
        <v>2.3851381305783681E-2</v>
      </c>
      <c r="C138" s="1">
        <v>3.8229131384400157</v>
      </c>
      <c r="D138" s="1">
        <v>3.26</v>
      </c>
      <c r="E138" s="1">
        <f t="shared" ca="1" si="15"/>
        <v>3.2454567675120054</v>
      </c>
      <c r="F138" s="1">
        <f t="shared" ca="1" si="12"/>
        <v>1.0044811049814548</v>
      </c>
      <c r="G138" s="5">
        <f t="shared" ca="1" si="13"/>
        <v>26084</v>
      </c>
      <c r="H138" s="29" t="e">
        <f t="shared" ca="1" si="14"/>
        <v>#N/A</v>
      </c>
      <c r="I138" s="1" t="e">
        <f t="shared" ca="1" si="16"/>
        <v>#N/A</v>
      </c>
      <c r="J138" s="1" t="e">
        <f t="shared" ca="1" si="17"/>
        <v>#N/A</v>
      </c>
    </row>
    <row r="139" spans="1:10" x14ac:dyDescent="0.2">
      <c r="A139" s="5">
        <v>26114</v>
      </c>
      <c r="B139" s="2">
        <v>4.6947265484100775E-3</v>
      </c>
      <c r="C139" s="1">
        <v>3.8408606702433157</v>
      </c>
      <c r="D139" s="1">
        <v>3.28</v>
      </c>
      <c r="E139" s="1">
        <f t="shared" ca="1" si="15"/>
        <v>3.260693299560161</v>
      </c>
      <c r="F139" s="1">
        <f t="shared" ca="1" si="12"/>
        <v>1.0059210415289421</v>
      </c>
      <c r="G139" s="5">
        <f t="shared" ca="1" si="13"/>
        <v>26114</v>
      </c>
      <c r="H139" s="29" t="e">
        <f t="shared" ca="1" si="14"/>
        <v>#N/A</v>
      </c>
      <c r="I139" s="1" t="e">
        <f t="shared" ca="1" si="16"/>
        <v>#N/A</v>
      </c>
      <c r="J139" s="1" t="e">
        <f t="shared" ca="1" si="17"/>
        <v>#N/A</v>
      </c>
    </row>
    <row r="140" spans="1:10" x14ac:dyDescent="0.2">
      <c r="A140" s="5">
        <v>26145</v>
      </c>
      <c r="B140" s="2">
        <v>1.8647280301209657E-2</v>
      </c>
      <c r="C140" s="1">
        <v>3.9124822757592348</v>
      </c>
      <c r="D140" s="1">
        <v>3.35</v>
      </c>
      <c r="E140" s="1">
        <f t="shared" ca="1" si="15"/>
        <v>3.3214963614933355</v>
      </c>
      <c r="F140" s="1">
        <f t="shared" ca="1" si="12"/>
        <v>1.0085815654766666</v>
      </c>
      <c r="G140" s="5">
        <f t="shared" ca="1" si="13"/>
        <v>26145</v>
      </c>
      <c r="H140" s="29" t="e">
        <f t="shared" ca="1" si="14"/>
        <v>#N/A</v>
      </c>
      <c r="I140" s="1" t="e">
        <f t="shared" ca="1" si="16"/>
        <v>#N/A</v>
      </c>
      <c r="J140" s="1" t="e">
        <f t="shared" ca="1" si="17"/>
        <v>#N/A</v>
      </c>
    </row>
    <row r="141" spans="1:10" x14ac:dyDescent="0.2">
      <c r="A141" s="5">
        <v>26176</v>
      </c>
      <c r="B141" s="2">
        <v>-8.5755666969326128E-2</v>
      </c>
      <c r="C141" s="1">
        <v>3.5769647486958345</v>
      </c>
      <c r="D141" s="1">
        <v>3.05</v>
      </c>
      <c r="E141" s="1">
        <f t="shared" ca="1" si="15"/>
        <v>3.0366592256772846</v>
      </c>
      <c r="F141" s="1">
        <f t="shared" ca="1" si="12"/>
        <v>1.0043932405091454</v>
      </c>
      <c r="G141" s="5">
        <f t="shared" ca="1" si="13"/>
        <v>26176</v>
      </c>
      <c r="H141" s="29" t="e">
        <f t="shared" ca="1" si="14"/>
        <v>#N/A</v>
      </c>
      <c r="I141" s="1" t="e">
        <f t="shared" ca="1" si="16"/>
        <v>#N/A</v>
      </c>
      <c r="J141" s="1" t="e">
        <f t="shared" ca="1" si="17"/>
        <v>#N/A</v>
      </c>
    </row>
    <row r="142" spans="1:10" x14ac:dyDescent="0.2">
      <c r="A142" s="5">
        <v>26206</v>
      </c>
      <c r="B142" s="2">
        <v>-6.8743649842873844E-2</v>
      </c>
      <c r="C142" s="1">
        <v>3.3310711365111847</v>
      </c>
      <c r="D142" s="1">
        <v>2.84</v>
      </c>
      <c r="E142" s="1">
        <f t="shared" ca="1" si="15"/>
        <v>2.8279081871751925</v>
      </c>
      <c r="F142" s="1">
        <f t="shared" ca="1" si="12"/>
        <v>1.0042758859285619</v>
      </c>
      <c r="G142" s="5">
        <f t="shared" ca="1" si="13"/>
        <v>26206</v>
      </c>
      <c r="H142" s="29" t="e">
        <f t="shared" ca="1" si="14"/>
        <v>#N/A</v>
      </c>
      <c r="I142" s="1" t="e">
        <f t="shared" ca="1" si="16"/>
        <v>#N/A</v>
      </c>
      <c r="J142" s="1" t="e">
        <f t="shared" ca="1" si="17"/>
        <v>#N/A</v>
      </c>
    </row>
    <row r="143" spans="1:10" x14ac:dyDescent="0.2">
      <c r="A143" s="5">
        <v>26237</v>
      </c>
      <c r="B143" s="2">
        <v>-0.1104306916777541</v>
      </c>
      <c r="C143" s="1">
        <v>2.963218646878452</v>
      </c>
      <c r="D143" s="1">
        <v>2.52</v>
      </c>
      <c r="E143" s="1">
        <f t="shared" ca="1" si="15"/>
        <v>2.5156203300642521</v>
      </c>
      <c r="F143" s="1">
        <f t="shared" ca="1" si="12"/>
        <v>1.001740990038682</v>
      </c>
      <c r="G143" s="5">
        <f t="shared" ca="1" si="13"/>
        <v>26237</v>
      </c>
      <c r="H143" s="29" t="e">
        <f t="shared" ca="1" si="14"/>
        <v>#N/A</v>
      </c>
      <c r="I143" s="1" t="e">
        <f t="shared" ca="1" si="16"/>
        <v>#N/A</v>
      </c>
      <c r="J143" s="1" t="e">
        <f t="shared" ca="1" si="17"/>
        <v>#N/A</v>
      </c>
    </row>
    <row r="144" spans="1:10" x14ac:dyDescent="0.2">
      <c r="A144" s="5">
        <v>26267</v>
      </c>
      <c r="B144" s="2">
        <v>0.11654151225248688</v>
      </c>
      <c r="C144" s="1">
        <v>3.3085566291204347</v>
      </c>
      <c r="D144" s="1">
        <v>2.83</v>
      </c>
      <c r="E144" s="1">
        <f t="shared" ca="1" si="15"/>
        <v>2.8087945275830402</v>
      </c>
      <c r="F144" s="1">
        <f t="shared" ca="1" si="12"/>
        <v>1.0075496702263969</v>
      </c>
      <c r="G144" s="5">
        <f t="shared" ca="1" si="13"/>
        <v>26267</v>
      </c>
      <c r="H144" s="29" t="e">
        <f t="shared" ca="1" si="14"/>
        <v>#N/A</v>
      </c>
      <c r="I144" s="1" t="e">
        <f t="shared" ca="1" si="16"/>
        <v>#N/A</v>
      </c>
      <c r="J144" s="1" t="e">
        <f t="shared" ca="1" si="17"/>
        <v>#N/A</v>
      </c>
    </row>
    <row r="145" spans="1:10" x14ac:dyDescent="0.2">
      <c r="A145" s="5">
        <v>26298</v>
      </c>
      <c r="B145" s="2">
        <v>7.6178474943041641E-2</v>
      </c>
      <c r="C145" s="1">
        <v>3.5605974273895202</v>
      </c>
      <c r="D145" s="1">
        <v>3.15</v>
      </c>
      <c r="E145" s="1">
        <f t="shared" ca="1" si="15"/>
        <v>3.0227642111226776</v>
      </c>
      <c r="F145" s="1">
        <f t="shared" ca="1" si="12"/>
        <v>1.0420925285568556</v>
      </c>
      <c r="G145" s="5">
        <f t="shared" ca="1" si="13"/>
        <v>26298</v>
      </c>
      <c r="H145" s="29" t="e">
        <f t="shared" ca="1" si="14"/>
        <v>#N/A</v>
      </c>
      <c r="I145" s="1" t="e">
        <f t="shared" ca="1" si="16"/>
        <v>#N/A</v>
      </c>
      <c r="J145" s="1" t="e">
        <f t="shared" ca="1" si="17"/>
        <v>#N/A</v>
      </c>
    </row>
    <row r="146" spans="1:10" x14ac:dyDescent="0.2">
      <c r="A146" s="5">
        <v>26329</v>
      </c>
      <c r="B146" s="2">
        <v>0.11966112791318273</v>
      </c>
      <c r="C146" s="1">
        <v>3.9866625315957269</v>
      </c>
      <c r="D146" s="1">
        <v>3.4</v>
      </c>
      <c r="E146" s="1">
        <f t="shared" ca="1" si="15"/>
        <v>3.3844715860412196</v>
      </c>
      <c r="F146" s="1">
        <f t="shared" ca="1" si="12"/>
        <v>1.0045881354190784</v>
      </c>
      <c r="G146" s="5">
        <f t="shared" ca="1" si="13"/>
        <v>26329</v>
      </c>
      <c r="H146" s="29" t="e">
        <f t="shared" ca="1" si="14"/>
        <v>#N/A</v>
      </c>
      <c r="I146" s="1" t="e">
        <f t="shared" ca="1" si="16"/>
        <v>#N/A</v>
      </c>
      <c r="J146" s="1" t="e">
        <f t="shared" ca="1" si="17"/>
        <v>#N/A</v>
      </c>
    </row>
    <row r="147" spans="1:10" x14ac:dyDescent="0.2">
      <c r="A147" s="5">
        <v>26358</v>
      </c>
      <c r="B147" s="2">
        <v>1.5455142169135794E-2</v>
      </c>
      <c r="C147" s="1">
        <v>4.0482769678019057</v>
      </c>
      <c r="D147" s="1">
        <v>3.46</v>
      </c>
      <c r="E147" s="1">
        <f t="shared" ca="1" si="15"/>
        <v>3.4367790755708869</v>
      </c>
      <c r="F147" s="1">
        <f t="shared" ca="1" si="12"/>
        <v>1.0067565950322994</v>
      </c>
      <c r="G147" s="5">
        <f t="shared" ca="1" si="13"/>
        <v>26358</v>
      </c>
      <c r="H147" s="29" t="e">
        <f t="shared" ca="1" si="14"/>
        <v>#N/A</v>
      </c>
      <c r="I147" s="1" t="e">
        <f t="shared" ca="1" si="16"/>
        <v>#N/A</v>
      </c>
      <c r="J147" s="1" t="e">
        <f t="shared" ca="1" si="17"/>
        <v>#N/A</v>
      </c>
    </row>
    <row r="148" spans="1:10" x14ac:dyDescent="0.2">
      <c r="A148" s="5">
        <v>26389</v>
      </c>
      <c r="B148" s="2">
        <v>9.349532922426973E-2</v>
      </c>
      <c r="C148" s="1">
        <v>4.4267719556975731</v>
      </c>
      <c r="D148" s="1">
        <v>3.77</v>
      </c>
      <c r="E148" s="1">
        <f t="shared" ca="1" si="15"/>
        <v>3.7581018667124684</v>
      </c>
      <c r="F148" s="1">
        <f t="shared" ca="1" si="12"/>
        <v>1.0031659954172396</v>
      </c>
      <c r="G148" s="5">
        <f t="shared" ca="1" si="13"/>
        <v>26389</v>
      </c>
      <c r="H148" s="29" t="e">
        <f t="shared" ca="1" si="14"/>
        <v>#N/A</v>
      </c>
      <c r="I148" s="1" t="e">
        <f t="shared" ca="1" si="16"/>
        <v>#N/A</v>
      </c>
      <c r="J148" s="1" t="e">
        <f t="shared" ca="1" si="17"/>
        <v>#N/A</v>
      </c>
    </row>
    <row r="149" spans="1:10" x14ac:dyDescent="0.2">
      <c r="A149" s="5">
        <v>26419</v>
      </c>
      <c r="B149" s="2">
        <v>5.3908295844121934E-2</v>
      </c>
      <c r="C149" s="1">
        <v>4.6654116879197804</v>
      </c>
      <c r="D149" s="1">
        <v>3.98</v>
      </c>
      <c r="E149" s="1">
        <f t="shared" ca="1" si="15"/>
        <v>3.9606947339555512</v>
      </c>
      <c r="F149" s="1">
        <f t="shared" ca="1" si="12"/>
        <v>1.0048742120615715</v>
      </c>
      <c r="G149" s="5">
        <f t="shared" ca="1" si="13"/>
        <v>26419</v>
      </c>
      <c r="H149" s="29" t="e">
        <f t="shared" ca="1" si="14"/>
        <v>#N/A</v>
      </c>
      <c r="I149" s="1" t="e">
        <f t="shared" ca="1" si="16"/>
        <v>#N/A</v>
      </c>
      <c r="J149" s="1" t="e">
        <f t="shared" ca="1" si="17"/>
        <v>#N/A</v>
      </c>
    </row>
    <row r="150" spans="1:10" x14ac:dyDescent="0.2">
      <c r="A150" s="5">
        <v>26450</v>
      </c>
      <c r="B150" s="2">
        <v>8.7445625387210013E-2</v>
      </c>
      <c r="C150" s="1">
        <v>5.0733815306587244</v>
      </c>
      <c r="D150" s="1">
        <v>4.34</v>
      </c>
      <c r="E150" s="1">
        <f t="shared" ca="1" si="15"/>
        <v>4.3070401619341236</v>
      </c>
      <c r="F150" s="1">
        <f t="shared" ca="1" si="12"/>
        <v>1.0076525495065445</v>
      </c>
      <c r="G150" s="5">
        <f t="shared" ca="1" si="13"/>
        <v>26450</v>
      </c>
      <c r="H150" s="29" t="e">
        <f t="shared" ca="1" si="14"/>
        <v>#N/A</v>
      </c>
      <c r="I150" s="1" t="e">
        <f t="shared" ca="1" si="16"/>
        <v>#N/A</v>
      </c>
      <c r="J150" s="1" t="e">
        <f t="shared" ca="1" si="17"/>
        <v>#N/A</v>
      </c>
    </row>
    <row r="151" spans="1:10" x14ac:dyDescent="0.2">
      <c r="A151" s="5">
        <v>26480</v>
      </c>
      <c r="B151" s="2">
        <v>1.5722864709356799E-2</v>
      </c>
      <c r="C151" s="1">
        <v>5.1531496220842214</v>
      </c>
      <c r="D151" s="1">
        <v>4.3899999999999997</v>
      </c>
      <c r="E151" s="1">
        <f t="shared" ca="1" si="15"/>
        <v>4.3747591716979803</v>
      </c>
      <c r="F151" s="1">
        <f t="shared" ca="1" si="12"/>
        <v>1.0034838096690255</v>
      </c>
      <c r="G151" s="5">
        <f t="shared" ca="1" si="13"/>
        <v>26480</v>
      </c>
      <c r="H151" s="29" t="e">
        <f t="shared" ca="1" si="14"/>
        <v>#N/A</v>
      </c>
      <c r="I151" s="1" t="e">
        <f t="shared" ca="1" si="16"/>
        <v>#N/A</v>
      </c>
      <c r="J151" s="1" t="e">
        <f t="shared" ca="1" si="17"/>
        <v>#N/A</v>
      </c>
    </row>
    <row r="152" spans="1:10" x14ac:dyDescent="0.2">
      <c r="A152" s="5">
        <v>26511</v>
      </c>
      <c r="B152" s="2">
        <v>8.2727863916904898E-2</v>
      </c>
      <c r="C152" s="1">
        <v>5.5794586827634545</v>
      </c>
      <c r="D152" s="1">
        <v>4.7699999999999996</v>
      </c>
      <c r="E152" s="1">
        <f t="shared" ca="1" si="15"/>
        <v>4.7366736531234421</v>
      </c>
      <c r="F152" s="1">
        <f t="shared" ca="1" si="12"/>
        <v>1.0070358123267753</v>
      </c>
      <c r="G152" s="5">
        <f t="shared" ca="1" si="13"/>
        <v>26511</v>
      </c>
      <c r="H152" s="29" t="e">
        <f t="shared" ca="1" si="14"/>
        <v>#N/A</v>
      </c>
      <c r="I152" s="1" t="e">
        <f t="shared" ca="1" si="16"/>
        <v>#N/A</v>
      </c>
      <c r="J152" s="1" t="e">
        <f t="shared" ca="1" si="17"/>
        <v>#N/A</v>
      </c>
    </row>
    <row r="153" spans="1:10" x14ac:dyDescent="0.2">
      <c r="A153" s="5">
        <v>26542</v>
      </c>
      <c r="B153" s="2">
        <v>3.9359257322783447E-2</v>
      </c>
      <c r="C153" s="1">
        <v>5.7990620327801796</v>
      </c>
      <c r="D153" s="1">
        <v>4.95</v>
      </c>
      <c r="E153" s="1">
        <f t="shared" ca="1" si="15"/>
        <v>4.9231056102907766</v>
      </c>
      <c r="F153" s="1">
        <f t="shared" ca="1" si="12"/>
        <v>1.0054628910769263</v>
      </c>
      <c r="G153" s="5">
        <f t="shared" ca="1" si="13"/>
        <v>26542</v>
      </c>
      <c r="H153" s="29" t="e">
        <f t="shared" ca="1" si="14"/>
        <v>#N/A</v>
      </c>
      <c r="I153" s="1" t="e">
        <f t="shared" ca="1" si="16"/>
        <v>#N/A</v>
      </c>
      <c r="J153" s="1" t="e">
        <f t="shared" ca="1" si="17"/>
        <v>#N/A</v>
      </c>
    </row>
    <row r="154" spans="1:10" x14ac:dyDescent="0.2">
      <c r="A154" s="5">
        <v>26572</v>
      </c>
      <c r="B154" s="2">
        <v>-7.8574759545321227E-3</v>
      </c>
      <c r="C154" s="1">
        <v>5.7534960422987691</v>
      </c>
      <c r="D154" s="1">
        <v>4.92</v>
      </c>
      <c r="E154" s="1">
        <f t="shared" ca="1" si="15"/>
        <v>4.8844224263362941</v>
      </c>
      <c r="F154" s="1">
        <f t="shared" ca="1" si="12"/>
        <v>1.0072838854952175</v>
      </c>
      <c r="G154" s="5">
        <f t="shared" ca="1" si="13"/>
        <v>26572</v>
      </c>
      <c r="H154" s="29" t="e">
        <f t="shared" ca="1" si="14"/>
        <v>#N/A</v>
      </c>
      <c r="I154" s="1" t="e">
        <f t="shared" ca="1" si="16"/>
        <v>#N/A</v>
      </c>
      <c r="J154" s="1" t="e">
        <f t="shared" ca="1" si="17"/>
        <v>#N/A</v>
      </c>
    </row>
    <row r="155" spans="1:10" x14ac:dyDescent="0.2">
      <c r="A155" s="5">
        <v>26603</v>
      </c>
      <c r="B155" s="2">
        <v>-6.5359121656072272E-4</v>
      </c>
      <c r="C155" s="1">
        <v>5.7497356078210053</v>
      </c>
      <c r="D155" s="1">
        <v>4.91</v>
      </c>
      <c r="E155" s="1">
        <f t="shared" ca="1" si="15"/>
        <v>4.8812300107404685</v>
      </c>
      <c r="F155" s="1">
        <f t="shared" ca="1" si="12"/>
        <v>1.0058940040105111</v>
      </c>
      <c r="G155" s="5">
        <f t="shared" ca="1" si="13"/>
        <v>26603</v>
      </c>
      <c r="H155" s="29" t="e">
        <f t="shared" ca="1" si="14"/>
        <v>#N/A</v>
      </c>
      <c r="I155" s="1" t="e">
        <f t="shared" ca="1" si="16"/>
        <v>#N/A</v>
      </c>
      <c r="J155" s="1" t="e">
        <f t="shared" ca="1" si="17"/>
        <v>#N/A</v>
      </c>
    </row>
    <row r="156" spans="1:10" x14ac:dyDescent="0.2">
      <c r="A156" s="5">
        <v>26633</v>
      </c>
      <c r="B156" s="2">
        <v>-2.9057700290713306E-5</v>
      </c>
      <c r="C156" s="1">
        <v>5.7495685337269622</v>
      </c>
      <c r="D156" s="1">
        <v>4.91</v>
      </c>
      <c r="E156" s="1">
        <f t="shared" ca="1" si="15"/>
        <v>4.881088173421765</v>
      </c>
      <c r="F156" s="1">
        <f t="shared" ca="1" si="12"/>
        <v>1.0059232338263555</v>
      </c>
      <c r="G156" s="5">
        <f t="shared" ca="1" si="13"/>
        <v>26633</v>
      </c>
      <c r="H156" s="29" t="e">
        <f t="shared" ca="1" si="14"/>
        <v>#N/A</v>
      </c>
      <c r="I156" s="1" t="e">
        <f t="shared" ca="1" si="16"/>
        <v>#N/A</v>
      </c>
      <c r="J156" s="1" t="e">
        <f t="shared" ca="1" si="17"/>
        <v>#N/A</v>
      </c>
    </row>
    <row r="157" spans="1:10" x14ac:dyDescent="0.2">
      <c r="A157" s="5">
        <v>26664</v>
      </c>
      <c r="B157" s="2">
        <v>5.2065454586931015E-2</v>
      </c>
      <c r="C157" s="1">
        <v>6.0489224331141713</v>
      </c>
      <c r="D157" s="1">
        <v>5.17</v>
      </c>
      <c r="E157" s="1">
        <f t="shared" ca="1" si="15"/>
        <v>5.1352242480498633</v>
      </c>
      <c r="F157" s="1">
        <f t="shared" ca="1" si="12"/>
        <v>1.0067720025982005</v>
      </c>
      <c r="G157" s="5">
        <f t="shared" ca="1" si="13"/>
        <v>26664</v>
      </c>
      <c r="H157" s="29" t="e">
        <f t="shared" ca="1" si="14"/>
        <v>#N/A</v>
      </c>
      <c r="I157" s="1" t="e">
        <f t="shared" ca="1" si="16"/>
        <v>#N/A</v>
      </c>
      <c r="J157" s="1" t="e">
        <f t="shared" ca="1" si="17"/>
        <v>#N/A</v>
      </c>
    </row>
    <row r="158" spans="1:10" x14ac:dyDescent="0.2">
      <c r="A158" s="5">
        <v>26695</v>
      </c>
      <c r="B158" s="2">
        <v>-7.3690802348336248E-3</v>
      </c>
      <c r="C158" s="1">
        <v>6.0043474383702682</v>
      </c>
      <c r="D158" s="1">
        <v>5.12</v>
      </c>
      <c r="E158" s="1">
        <f t="shared" ca="1" si="15"/>
        <v>5.0973823685421209</v>
      </c>
      <c r="F158" s="1">
        <f t="shared" ca="1" si="12"/>
        <v>1.0044371070919578</v>
      </c>
      <c r="G158" s="5">
        <f t="shared" ca="1" si="13"/>
        <v>26695</v>
      </c>
      <c r="H158" s="29" t="e">
        <f t="shared" ca="1" si="14"/>
        <v>#N/A</v>
      </c>
      <c r="I158" s="1" t="e">
        <f t="shared" ca="1" si="16"/>
        <v>#N/A</v>
      </c>
      <c r="J158" s="1" t="e">
        <f t="shared" ca="1" si="17"/>
        <v>#N/A</v>
      </c>
    </row>
    <row r="159" spans="1:10" x14ac:dyDescent="0.2">
      <c r="A159" s="5">
        <v>26723</v>
      </c>
      <c r="B159" s="2">
        <v>2.723015566874909E-2</v>
      </c>
      <c r="C159" s="1">
        <v>6.1678467538063453</v>
      </c>
      <c r="D159" s="1">
        <v>5.26</v>
      </c>
      <c r="E159" s="1">
        <f t="shared" ca="1" si="15"/>
        <v>5.23618488394066</v>
      </c>
      <c r="F159" s="1">
        <f t="shared" ca="1" si="12"/>
        <v>1.0045481808964349</v>
      </c>
      <c r="G159" s="5">
        <f t="shared" ca="1" si="13"/>
        <v>26723</v>
      </c>
      <c r="H159" s="29" t="e">
        <f t="shared" ca="1" si="14"/>
        <v>#N/A</v>
      </c>
      <c r="I159" s="1" t="e">
        <f t="shared" ca="1" si="16"/>
        <v>#N/A</v>
      </c>
      <c r="J159" s="1" t="e">
        <f t="shared" ca="1" si="17"/>
        <v>#N/A</v>
      </c>
    </row>
    <row r="160" spans="1:10" x14ac:dyDescent="0.2">
      <c r="A160" s="5">
        <v>26754</v>
      </c>
      <c r="B160" s="2">
        <v>3.0284699799401293E-2</v>
      </c>
      <c r="C160" s="1">
        <v>6.3546381411540827</v>
      </c>
      <c r="D160" s="1">
        <v>5.42</v>
      </c>
      <c r="E160" s="1">
        <f t="shared" ca="1" si="15"/>
        <v>5.3947611712449657</v>
      </c>
      <c r="F160" s="1">
        <f t="shared" ca="1" si="12"/>
        <v>1.0046783959389272</v>
      </c>
      <c r="G160" s="5">
        <f t="shared" ca="1" si="13"/>
        <v>26754</v>
      </c>
      <c r="H160" s="29" t="e">
        <f t="shared" ca="1" si="14"/>
        <v>#N/A</v>
      </c>
      <c r="I160" s="1" t="e">
        <f t="shared" ca="1" si="16"/>
        <v>#N/A</v>
      </c>
      <c r="J160" s="1" t="e">
        <f t="shared" ca="1" si="17"/>
        <v>#N/A</v>
      </c>
    </row>
    <row r="161" spans="1:10" x14ac:dyDescent="0.2">
      <c r="A161" s="5">
        <v>26784</v>
      </c>
      <c r="B161" s="2">
        <v>-1.2186368192449115E-2</v>
      </c>
      <c r="C161" s="1">
        <v>6.2771981810361988</v>
      </c>
      <c r="D161" s="1">
        <v>5.36</v>
      </c>
      <c r="E161" s="1">
        <f t="shared" ca="1" si="15"/>
        <v>5.3290186253018463</v>
      </c>
      <c r="F161" s="1">
        <f t="shared" ca="1" si="12"/>
        <v>1.005813711093269</v>
      </c>
      <c r="G161" s="5">
        <f t="shared" ca="1" si="13"/>
        <v>26784</v>
      </c>
      <c r="H161" s="29" t="e">
        <f t="shared" ca="1" si="14"/>
        <v>#N/A</v>
      </c>
      <c r="I161" s="1" t="e">
        <f t="shared" ca="1" si="16"/>
        <v>#N/A</v>
      </c>
      <c r="J161" s="1" t="e">
        <f t="shared" ca="1" si="17"/>
        <v>#N/A</v>
      </c>
    </row>
    <row r="162" spans="1:10" x14ac:dyDescent="0.2">
      <c r="A162" s="5">
        <v>26815</v>
      </c>
      <c r="B162" s="2">
        <v>5.6680240892319489E-2</v>
      </c>
      <c r="C162" s="1">
        <v>6.6329912860661606</v>
      </c>
      <c r="D162" s="1">
        <v>5.66</v>
      </c>
      <c r="E162" s="1">
        <f t="shared" ca="1" si="15"/>
        <v>5.6310686847036129</v>
      </c>
      <c r="F162" s="1">
        <f t="shared" ca="1" si="12"/>
        <v>1.005137801883855</v>
      </c>
      <c r="G162" s="5">
        <f t="shared" ca="1" si="13"/>
        <v>26815</v>
      </c>
      <c r="H162" s="29" t="e">
        <f t="shared" ca="1" si="14"/>
        <v>#N/A</v>
      </c>
      <c r="I162" s="1" t="e">
        <f t="shared" ca="1" si="16"/>
        <v>#N/A</v>
      </c>
      <c r="J162" s="1" t="e">
        <f t="shared" ca="1" si="17"/>
        <v>#N/A</v>
      </c>
    </row>
    <row r="163" spans="1:10" x14ac:dyDescent="0.2">
      <c r="A163" s="5">
        <v>26845</v>
      </c>
      <c r="B163" s="2">
        <v>9.0839452859708514E-2</v>
      </c>
      <c r="C163" s="1">
        <v>7.2355285853156248</v>
      </c>
      <c r="D163" s="1">
        <v>6.18</v>
      </c>
      <c r="E163" s="1">
        <f t="shared" ca="1" si="15"/>
        <v>6.142591883037527</v>
      </c>
      <c r="F163" s="1">
        <f t="shared" ca="1" si="12"/>
        <v>1.0060899564344774</v>
      </c>
      <c r="G163" s="5">
        <f t="shared" ca="1" si="13"/>
        <v>26845</v>
      </c>
      <c r="H163" s="29" t="e">
        <f t="shared" ca="1" si="14"/>
        <v>#N/A</v>
      </c>
      <c r="I163" s="1" t="e">
        <f t="shared" ca="1" si="16"/>
        <v>#N/A</v>
      </c>
      <c r="J163" s="1" t="e">
        <f t="shared" ca="1" si="17"/>
        <v>#N/A</v>
      </c>
    </row>
    <row r="164" spans="1:10" x14ac:dyDescent="0.2">
      <c r="A164" s="5">
        <v>26876</v>
      </c>
      <c r="B164" s="2">
        <v>-6.0968034063957677E-2</v>
      </c>
      <c r="C164" s="1">
        <v>6.794392632055362</v>
      </c>
      <c r="D164" s="1">
        <v>5.8</v>
      </c>
      <c r="E164" s="1">
        <f t="shared" ca="1" si="15"/>
        <v>5.7680901318715048</v>
      </c>
      <c r="F164" s="1">
        <f t="shared" ca="1" si="12"/>
        <v>1.0055321375704893</v>
      </c>
      <c r="G164" s="5">
        <f t="shared" ca="1" si="13"/>
        <v>26876</v>
      </c>
      <c r="H164" s="29" t="e">
        <f t="shared" ca="1" si="14"/>
        <v>#N/A</v>
      </c>
      <c r="I164" s="1" t="e">
        <f t="shared" ca="1" si="16"/>
        <v>#N/A</v>
      </c>
      <c r="J164" s="1" t="e">
        <f t="shared" ca="1" si="17"/>
        <v>#N/A</v>
      </c>
    </row>
    <row r="165" spans="1:10" x14ac:dyDescent="0.2">
      <c r="A165" s="5">
        <v>26907</v>
      </c>
      <c r="B165" s="2">
        <v>-2.2822193460423135E-2</v>
      </c>
      <c r="C165" s="1">
        <v>6.6393296889605207</v>
      </c>
      <c r="D165" s="1">
        <v>5.67</v>
      </c>
      <c r="E165" s="1">
        <f t="shared" ca="1" si="15"/>
        <v>5.6364496629847762</v>
      </c>
      <c r="F165" s="1">
        <f t="shared" ca="1" si="12"/>
        <v>1.0059523882978239</v>
      </c>
      <c r="G165" s="5">
        <f t="shared" ca="1" si="13"/>
        <v>26907</v>
      </c>
      <c r="H165" s="29" t="e">
        <f t="shared" ca="1" si="14"/>
        <v>#N/A</v>
      </c>
      <c r="I165" s="1" t="e">
        <f t="shared" ca="1" si="16"/>
        <v>#N/A</v>
      </c>
      <c r="J165" s="1" t="e">
        <f t="shared" ca="1" si="17"/>
        <v>#N/A</v>
      </c>
    </row>
    <row r="166" spans="1:10" x14ac:dyDescent="0.2">
      <c r="A166" s="5">
        <v>26937</v>
      </c>
      <c r="B166" s="2">
        <v>-6.4160533135875553E-2</v>
      </c>
      <c r="C166" s="1">
        <v>6.2133467564519664</v>
      </c>
      <c r="D166" s="1">
        <v>5.31</v>
      </c>
      <c r="E166" s="1">
        <f t="shared" ca="1" si="15"/>
        <v>5.2748120476141462</v>
      </c>
      <c r="F166" s="1">
        <f t="shared" ca="1" si="12"/>
        <v>1.0066709395649025</v>
      </c>
      <c r="G166" s="5">
        <f t="shared" ca="1" si="13"/>
        <v>26937</v>
      </c>
      <c r="H166" s="29" t="e">
        <f t="shared" ca="1" si="14"/>
        <v>#N/A</v>
      </c>
      <c r="I166" s="1" t="e">
        <f t="shared" ca="1" si="16"/>
        <v>#N/A</v>
      </c>
      <c r="J166" s="1" t="e">
        <f t="shared" ca="1" si="17"/>
        <v>#N/A</v>
      </c>
    </row>
    <row r="167" spans="1:10" x14ac:dyDescent="0.2">
      <c r="A167" s="5">
        <v>26968</v>
      </c>
      <c r="B167" s="2">
        <v>3.8334775160832502E-2</v>
      </c>
      <c r="C167" s="1">
        <v>6.4515340073568401</v>
      </c>
      <c r="D167" s="1">
        <v>5.52</v>
      </c>
      <c r="E167" s="1">
        <f t="shared" ca="1" si="15"/>
        <v>5.4770207814750842</v>
      </c>
      <c r="F167" s="1">
        <f t="shared" ca="1" si="12"/>
        <v>1.0078471892365799</v>
      </c>
      <c r="G167" s="5">
        <f t="shared" ca="1" si="13"/>
        <v>26968</v>
      </c>
      <c r="H167" s="29" t="e">
        <f t="shared" ca="1" si="14"/>
        <v>#N/A</v>
      </c>
      <c r="I167" s="1" t="e">
        <f t="shared" ca="1" si="16"/>
        <v>#N/A</v>
      </c>
      <c r="J167" s="1" t="e">
        <f t="shared" ca="1" si="17"/>
        <v>#N/A</v>
      </c>
    </row>
    <row r="168" spans="1:10" x14ac:dyDescent="0.2">
      <c r="A168" s="5">
        <v>26998</v>
      </c>
      <c r="B168" s="2">
        <v>-0.16580054458099858</v>
      </c>
      <c r="C168" s="1">
        <v>5.3818661555542437</v>
      </c>
      <c r="D168" s="1">
        <v>4.59</v>
      </c>
      <c r="E168" s="1">
        <f t="shared" ca="1" si="15"/>
        <v>4.5689277532250694</v>
      </c>
      <c r="F168" s="1">
        <f t="shared" ca="1" si="12"/>
        <v>1.0046120770371245</v>
      </c>
      <c r="G168" s="5">
        <f t="shared" ca="1" si="13"/>
        <v>26998</v>
      </c>
      <c r="H168" s="29" t="e">
        <f t="shared" ca="1" si="14"/>
        <v>#N/A</v>
      </c>
      <c r="I168" s="1" t="e">
        <f t="shared" ca="1" si="16"/>
        <v>#N/A</v>
      </c>
      <c r="J168" s="1" t="e">
        <f t="shared" ca="1" si="17"/>
        <v>#N/A</v>
      </c>
    </row>
    <row r="169" spans="1:10" x14ac:dyDescent="0.2">
      <c r="A169" s="5">
        <v>27029</v>
      </c>
      <c r="B169" s="2">
        <v>0.1827873552080761</v>
      </c>
      <c r="C169" s="1">
        <v>6.36560323621186</v>
      </c>
      <c r="D169" s="1">
        <v>5.44</v>
      </c>
      <c r="E169" s="1">
        <f t="shared" ca="1" si="15"/>
        <v>5.4040699733738569</v>
      </c>
      <c r="F169" s="1">
        <f t="shared" ca="1" si="12"/>
        <v>1.0066486975193092</v>
      </c>
      <c r="G169" s="5">
        <f t="shared" ca="1" si="13"/>
        <v>27029</v>
      </c>
      <c r="H169" s="29" t="e">
        <f t="shared" ca="1" si="14"/>
        <v>#N/A</v>
      </c>
      <c r="I169" s="1" t="e">
        <f t="shared" ca="1" si="16"/>
        <v>#N/A</v>
      </c>
      <c r="J169" s="1" t="e">
        <f t="shared" ca="1" si="17"/>
        <v>#N/A</v>
      </c>
    </row>
    <row r="170" spans="1:10" x14ac:dyDescent="0.2">
      <c r="A170" s="5">
        <v>27060</v>
      </c>
      <c r="B170" s="2">
        <v>0.15774523235004856</v>
      </c>
      <c r="C170" s="1">
        <v>7.3697467977563207</v>
      </c>
      <c r="D170" s="1">
        <v>6.29</v>
      </c>
      <c r="E170" s="1">
        <f t="shared" ca="1" si="15"/>
        <v>6.2565362469596364</v>
      </c>
      <c r="F170" s="1">
        <f t="shared" ca="1" si="12"/>
        <v>1.0053486069159474</v>
      </c>
      <c r="G170" s="5">
        <f t="shared" ca="1" si="13"/>
        <v>27060</v>
      </c>
      <c r="H170" s="29" t="e">
        <f t="shared" ca="1" si="14"/>
        <v>#N/A</v>
      </c>
      <c r="I170" s="1" t="e">
        <f t="shared" ca="1" si="16"/>
        <v>#N/A</v>
      </c>
      <c r="J170" s="1" t="e">
        <f t="shared" ca="1" si="17"/>
        <v>#N/A</v>
      </c>
    </row>
    <row r="171" spans="1:10" x14ac:dyDescent="0.2">
      <c r="A171" s="5">
        <v>27088</v>
      </c>
      <c r="B171" s="2">
        <v>4.6313118463816361E-2</v>
      </c>
      <c r="C171" s="1">
        <v>7.7110627542491406</v>
      </c>
      <c r="D171" s="1">
        <v>6.59</v>
      </c>
      <c r="E171" s="1">
        <f t="shared" ca="1" si="15"/>
        <v>6.546295951338239</v>
      </c>
      <c r="F171" s="1">
        <f t="shared" ca="1" si="12"/>
        <v>1.0066761492279961</v>
      </c>
      <c r="G171" s="5">
        <f t="shared" ca="1" si="13"/>
        <v>27088</v>
      </c>
      <c r="H171" s="29" t="e">
        <f t="shared" ca="1" si="14"/>
        <v>#N/A</v>
      </c>
      <c r="I171" s="1" t="e">
        <f t="shared" ca="1" si="16"/>
        <v>#N/A</v>
      </c>
      <c r="J171" s="1" t="e">
        <f t="shared" ca="1" si="17"/>
        <v>#N/A</v>
      </c>
    </row>
    <row r="172" spans="1:10" x14ac:dyDescent="0.2">
      <c r="A172" s="5">
        <v>27119</v>
      </c>
      <c r="B172" s="2">
        <v>0.17164489437012631</v>
      </c>
      <c r="C172" s="1">
        <v>9.0346273061836495</v>
      </c>
      <c r="D172" s="1">
        <v>7.73</v>
      </c>
      <c r="E172" s="1">
        <f t="shared" ca="1" si="15"/>
        <v>7.669934228421277</v>
      </c>
      <c r="F172" s="1">
        <f t="shared" ca="1" si="12"/>
        <v>1.0078313281170193</v>
      </c>
      <c r="G172" s="5">
        <f t="shared" ca="1" si="13"/>
        <v>27119</v>
      </c>
      <c r="H172" s="29" t="e">
        <f t="shared" ca="1" si="14"/>
        <v>#N/A</v>
      </c>
      <c r="I172" s="1" t="e">
        <f t="shared" ca="1" si="16"/>
        <v>#N/A</v>
      </c>
      <c r="J172" s="1" t="e">
        <f t="shared" ca="1" si="17"/>
        <v>#N/A</v>
      </c>
    </row>
    <row r="173" spans="1:10" x14ac:dyDescent="0.2">
      <c r="A173" s="5">
        <v>27149</v>
      </c>
      <c r="B173" s="2">
        <v>-7.6313188798209475E-2</v>
      </c>
      <c r="C173" s="1">
        <v>8.3451660868453974</v>
      </c>
      <c r="D173" s="1">
        <v>7.13</v>
      </c>
      <c r="E173" s="1">
        <f t="shared" ca="1" si="15"/>
        <v>7.0846170895779146</v>
      </c>
      <c r="F173" s="1">
        <f t="shared" ca="1" si="12"/>
        <v>1.0064058381488037</v>
      </c>
      <c r="G173" s="5">
        <f t="shared" ca="1" si="13"/>
        <v>27149</v>
      </c>
      <c r="H173" s="29" t="e">
        <f t="shared" ca="1" si="14"/>
        <v>#N/A</v>
      </c>
      <c r="I173" s="1" t="e">
        <f t="shared" ca="1" si="16"/>
        <v>#N/A</v>
      </c>
      <c r="J173" s="1" t="e">
        <f t="shared" ca="1" si="17"/>
        <v>#N/A</v>
      </c>
    </row>
    <row r="174" spans="1:10" x14ac:dyDescent="0.2">
      <c r="A174" s="5">
        <v>27180</v>
      </c>
      <c r="B174" s="2">
        <v>-0.10683556747021439</v>
      </c>
      <c r="C174" s="1">
        <v>7.4536055323240813</v>
      </c>
      <c r="D174" s="1">
        <v>6.38</v>
      </c>
      <c r="E174" s="1">
        <f t="shared" ca="1" si="15"/>
        <v>6.3277280025036795</v>
      </c>
      <c r="F174" s="1">
        <f t="shared" ca="1" si="12"/>
        <v>1.0082607845147007</v>
      </c>
      <c r="G174" s="5">
        <f t="shared" ca="1" si="13"/>
        <v>27180</v>
      </c>
      <c r="H174" s="29" t="e">
        <f t="shared" ca="1" si="14"/>
        <v>#N/A</v>
      </c>
      <c r="I174" s="1" t="e">
        <f t="shared" ca="1" si="16"/>
        <v>#N/A</v>
      </c>
      <c r="J174" s="1" t="e">
        <f t="shared" ca="1" si="17"/>
        <v>#N/A</v>
      </c>
    </row>
    <row r="175" spans="1:10" x14ac:dyDescent="0.2">
      <c r="A175" s="5">
        <v>27210</v>
      </c>
      <c r="B175" s="2">
        <v>-6.711953267888493E-2</v>
      </c>
      <c r="C175" s="1">
        <v>6.9533230122217375</v>
      </c>
      <c r="D175" s="1">
        <v>5.94</v>
      </c>
      <c r="E175" s="1">
        <f t="shared" ca="1" si="15"/>
        <v>5.9030138560565382</v>
      </c>
      <c r="F175" s="1">
        <f t="shared" ca="1" si="12"/>
        <v>1.0062656373244854</v>
      </c>
      <c r="G175" s="5">
        <f t="shared" ca="1" si="13"/>
        <v>27210</v>
      </c>
      <c r="H175" s="29" t="e">
        <f t="shared" ca="1" si="14"/>
        <v>#N/A</v>
      </c>
      <c r="I175" s="1" t="e">
        <f t="shared" ca="1" si="16"/>
        <v>#N/A</v>
      </c>
      <c r="J175" s="1" t="e">
        <f t="shared" ca="1" si="17"/>
        <v>#N/A</v>
      </c>
    </row>
    <row r="176" spans="1:10" x14ac:dyDescent="0.2">
      <c r="A176" s="5">
        <v>27241</v>
      </c>
      <c r="B176" s="2">
        <v>0.11838446383451129</v>
      </c>
      <c r="C176" s="1">
        <v>7.7764884288917768</v>
      </c>
      <c r="D176" s="1">
        <v>6.65</v>
      </c>
      <c r="E176" s="1">
        <f t="shared" ca="1" si="15"/>
        <v>6.6018389864134832</v>
      </c>
      <c r="F176" s="1">
        <f t="shared" ca="1" si="12"/>
        <v>1.0072950906081823</v>
      </c>
      <c r="G176" s="5">
        <f t="shared" ca="1" si="13"/>
        <v>27241</v>
      </c>
      <c r="H176" s="29" t="e">
        <f t="shared" ca="1" si="14"/>
        <v>#N/A</v>
      </c>
      <c r="I176" s="1" t="e">
        <f t="shared" ca="1" si="16"/>
        <v>#N/A</v>
      </c>
      <c r="J176" s="1" t="e">
        <f t="shared" ca="1" si="17"/>
        <v>#N/A</v>
      </c>
    </row>
    <row r="177" spans="1:10" x14ac:dyDescent="0.2">
      <c r="A177" s="5">
        <v>27272</v>
      </c>
      <c r="B177" s="2">
        <v>-1.703909385230018E-2</v>
      </c>
      <c r="C177" s="1">
        <v>7.6439841127105632</v>
      </c>
      <c r="D177" s="1">
        <v>6.52</v>
      </c>
      <c r="E177" s="1">
        <f t="shared" ca="1" si="15"/>
        <v>6.4893496323262081</v>
      </c>
      <c r="F177" s="1">
        <f t="shared" ca="1" si="12"/>
        <v>1.0047231801968426</v>
      </c>
      <c r="G177" s="5">
        <f t="shared" ca="1" si="13"/>
        <v>27272</v>
      </c>
      <c r="H177" s="29" t="e">
        <f t="shared" ca="1" si="14"/>
        <v>#N/A</v>
      </c>
      <c r="I177" s="1" t="e">
        <f t="shared" ca="1" si="16"/>
        <v>#N/A</v>
      </c>
      <c r="J177" s="1" t="e">
        <f t="shared" ca="1" si="17"/>
        <v>#N/A</v>
      </c>
    </row>
    <row r="178" spans="1:10" x14ac:dyDescent="0.2">
      <c r="A178" s="5">
        <v>27302</v>
      </c>
      <c r="B178" s="2">
        <v>-0.12864567438346941</v>
      </c>
      <c r="C178" s="1">
        <v>6.660618621554387</v>
      </c>
      <c r="D178" s="1">
        <v>5.69</v>
      </c>
      <c r="E178" s="1">
        <f t="shared" ca="1" si="15"/>
        <v>5.6545228725654848</v>
      </c>
      <c r="F178" s="1">
        <f t="shared" ca="1" si="12"/>
        <v>1.0062741151170584</v>
      </c>
      <c r="G178" s="5">
        <f t="shared" ca="1" si="13"/>
        <v>27302</v>
      </c>
      <c r="H178" s="29" t="e">
        <f t="shared" ca="1" si="14"/>
        <v>#N/A</v>
      </c>
      <c r="I178" s="1" t="e">
        <f t="shared" ca="1" si="16"/>
        <v>#N/A</v>
      </c>
      <c r="J178" s="1" t="e">
        <f t="shared" ca="1" si="17"/>
        <v>#N/A</v>
      </c>
    </row>
    <row r="179" spans="1:10" x14ac:dyDescent="0.2">
      <c r="A179" s="5">
        <v>27333</v>
      </c>
      <c r="B179" s="2">
        <v>0.13230369267421072</v>
      </c>
      <c r="C179" s="1">
        <v>7.5418430606806437</v>
      </c>
      <c r="D179" s="1">
        <v>6.45</v>
      </c>
      <c r="E179" s="1">
        <f t="shared" ca="1" si="15"/>
        <v>6.4026371289166839</v>
      </c>
      <c r="F179" s="1">
        <f t="shared" ca="1" si="12"/>
        <v>1.0073974004975867</v>
      </c>
      <c r="G179" s="5">
        <f t="shared" ca="1" si="13"/>
        <v>27333</v>
      </c>
      <c r="H179" s="29" t="e">
        <f t="shared" ca="1" si="14"/>
        <v>#N/A</v>
      </c>
      <c r="I179" s="1" t="e">
        <f t="shared" ca="1" si="16"/>
        <v>#N/A</v>
      </c>
      <c r="J179" s="1" t="e">
        <f t="shared" ca="1" si="17"/>
        <v>#N/A</v>
      </c>
    </row>
    <row r="180" spans="1:10" x14ac:dyDescent="0.2">
      <c r="A180" s="5">
        <v>27363</v>
      </c>
      <c r="B180" s="2">
        <v>-3.1006795086412353E-2</v>
      </c>
      <c r="C180" s="1">
        <v>7.3079946783242384</v>
      </c>
      <c r="D180" s="1">
        <v>6.23</v>
      </c>
      <c r="E180" s="1">
        <f t="shared" ca="1" si="15"/>
        <v>6.2041118714477088</v>
      </c>
      <c r="F180" s="1">
        <f t="shared" ca="1" si="12"/>
        <v>1.0041727372247158</v>
      </c>
      <c r="G180" s="5">
        <f t="shared" ca="1" si="13"/>
        <v>27363</v>
      </c>
      <c r="H180" s="29" t="e">
        <f t="shared" ca="1" si="14"/>
        <v>#N/A</v>
      </c>
      <c r="I180" s="1" t="e">
        <f t="shared" ca="1" si="16"/>
        <v>#N/A</v>
      </c>
      <c r="J180" s="1" t="e">
        <f t="shared" ca="1" si="17"/>
        <v>#N/A</v>
      </c>
    </row>
    <row r="181" spans="1:10" x14ac:dyDescent="0.2">
      <c r="A181" s="5">
        <v>27394</v>
      </c>
      <c r="B181" s="2">
        <v>-8.4681689204384347E-2</v>
      </c>
      <c r="C181" s="1">
        <v>6.6891413442670906</v>
      </c>
      <c r="D181" s="1">
        <v>6.24</v>
      </c>
      <c r="E181" s="1">
        <f t="shared" ca="1" si="15"/>
        <v>5.678737198160543</v>
      </c>
      <c r="F181" s="1">
        <f t="shared" ca="1" si="12"/>
        <v>1.0988358471706106</v>
      </c>
      <c r="G181" s="5">
        <f t="shared" ca="1" si="13"/>
        <v>27394</v>
      </c>
      <c r="H181" s="29" t="e">
        <f t="shared" ca="1" si="14"/>
        <v>#N/A</v>
      </c>
      <c r="I181" s="1" t="e">
        <f t="shared" ca="1" si="16"/>
        <v>#N/A</v>
      </c>
      <c r="J181" s="1" t="e">
        <f t="shared" ca="1" si="17"/>
        <v>#N/A</v>
      </c>
    </row>
    <row r="182" spans="1:10" x14ac:dyDescent="0.2">
      <c r="A182" s="5">
        <v>27425</v>
      </c>
      <c r="B182" s="2">
        <v>2.7829673737216343E-2</v>
      </c>
      <c r="C182" s="1">
        <v>6.8752979654601685</v>
      </c>
      <c r="D182" s="1">
        <v>6.1</v>
      </c>
      <c r="E182" s="1">
        <f t="shared" ca="1" si="15"/>
        <v>5.8367746016247448</v>
      </c>
      <c r="F182" s="1">
        <f t="shared" ca="1" si="12"/>
        <v>1.0450977494148879</v>
      </c>
      <c r="G182" s="5">
        <f t="shared" ca="1" si="13"/>
        <v>27425</v>
      </c>
      <c r="H182" s="29" t="e">
        <f t="shared" ca="1" si="14"/>
        <v>#N/A</v>
      </c>
      <c r="I182" s="1" t="e">
        <f t="shared" ca="1" si="16"/>
        <v>#N/A</v>
      </c>
      <c r="J182" s="1" t="e">
        <f t="shared" ca="1" si="17"/>
        <v>#N/A</v>
      </c>
    </row>
    <row r="183" spans="1:10" x14ac:dyDescent="0.2">
      <c r="A183" s="5">
        <v>27453</v>
      </c>
      <c r="B183" s="2">
        <v>4.1991933321063435E-2</v>
      </c>
      <c r="C183" s="1">
        <v>7.164005019188215</v>
      </c>
      <c r="D183" s="1">
        <v>6.18</v>
      </c>
      <c r="E183" s="1">
        <f t="shared" ca="1" si="15"/>
        <v>6.081872051506247</v>
      </c>
      <c r="F183" s="1">
        <f t="shared" ca="1" si="12"/>
        <v>1.0161344973492907</v>
      </c>
      <c r="G183" s="5">
        <f t="shared" ca="1" si="13"/>
        <v>27453</v>
      </c>
      <c r="H183" s="29" t="e">
        <f t="shared" ca="1" si="14"/>
        <v>#N/A</v>
      </c>
      <c r="I183" s="1" t="e">
        <f t="shared" ca="1" si="16"/>
        <v>#N/A</v>
      </c>
      <c r="J183" s="1" t="e">
        <f t="shared" ca="1" si="17"/>
        <v>#N/A</v>
      </c>
    </row>
    <row r="184" spans="1:10" x14ac:dyDescent="0.2">
      <c r="A184" s="5">
        <v>27484</v>
      </c>
      <c r="B184" s="2">
        <v>-2.5154387263976341E-2</v>
      </c>
      <c r="C184" s="1">
        <v>6.983798862574484</v>
      </c>
      <c r="D184" s="1">
        <v>6.21</v>
      </c>
      <c r="E184" s="1">
        <f t="shared" ca="1" si="15"/>
        <v>5.9288862866327046</v>
      </c>
      <c r="F184" s="1">
        <f t="shared" ca="1" si="12"/>
        <v>1.0474142528253738</v>
      </c>
      <c r="G184" s="5">
        <f t="shared" ca="1" si="13"/>
        <v>27484</v>
      </c>
      <c r="H184" s="29" t="e">
        <f t="shared" ca="1" si="14"/>
        <v>#N/A</v>
      </c>
      <c r="I184" s="1" t="e">
        <f t="shared" ca="1" si="16"/>
        <v>#N/A</v>
      </c>
      <c r="J184" s="1" t="e">
        <f t="shared" ca="1" si="17"/>
        <v>#N/A</v>
      </c>
    </row>
    <row r="185" spans="1:10" x14ac:dyDescent="0.2">
      <c r="A185" s="5">
        <v>27514</v>
      </c>
      <c r="B185" s="2">
        <v>-5.0853230458383081E-2</v>
      </c>
      <c r="C185" s="1">
        <v>6.6286501295409899</v>
      </c>
      <c r="D185" s="1">
        <v>6</v>
      </c>
      <c r="E185" s="1">
        <f t="shared" ca="1" si="15"/>
        <v>5.6273832659370244</v>
      </c>
      <c r="F185" s="1">
        <f t="shared" ca="1" si="12"/>
        <v>1.0662149202309452</v>
      </c>
      <c r="G185" s="5">
        <f t="shared" ca="1" si="13"/>
        <v>27514</v>
      </c>
      <c r="H185" s="29" t="e">
        <f t="shared" ca="1" si="14"/>
        <v>#N/A</v>
      </c>
      <c r="I185" s="1" t="e">
        <f t="shared" ca="1" si="16"/>
        <v>#N/A</v>
      </c>
      <c r="J185" s="1" t="e">
        <f t="shared" ca="1" si="17"/>
        <v>#N/A</v>
      </c>
    </row>
    <row r="186" spans="1:10" x14ac:dyDescent="0.2">
      <c r="A186" s="5">
        <v>27545</v>
      </c>
      <c r="B186" s="2">
        <v>5.5186163717501735E-2</v>
      </c>
      <c r="C186" s="1">
        <v>6.9944599008158779</v>
      </c>
      <c r="D186" s="1">
        <v>6.06</v>
      </c>
      <c r="E186" s="1">
        <f t="shared" ca="1" si="15"/>
        <v>5.9379369601521548</v>
      </c>
      <c r="F186" s="1">
        <f t="shared" ca="1" si="12"/>
        <v>1.0205564728401424</v>
      </c>
      <c r="G186" s="5">
        <f t="shared" ca="1" si="13"/>
        <v>27545</v>
      </c>
      <c r="H186" s="29" t="e">
        <f t="shared" ca="1" si="14"/>
        <v>#N/A</v>
      </c>
      <c r="I186" s="1" t="e">
        <f t="shared" ca="1" si="16"/>
        <v>#N/A</v>
      </c>
      <c r="J186" s="1" t="e">
        <f t="shared" ca="1" si="17"/>
        <v>#N/A</v>
      </c>
    </row>
    <row r="187" spans="1:10" x14ac:dyDescent="0.2">
      <c r="A187" s="5">
        <v>27575</v>
      </c>
      <c r="B187" s="2">
        <v>0.11131205373671116</v>
      </c>
      <c r="C187" s="1">
        <v>7.7730275971547664</v>
      </c>
      <c r="D187" s="1">
        <v>6.62</v>
      </c>
      <c r="E187" s="1">
        <f t="shared" ca="1" si="15"/>
        <v>6.5989009181458149</v>
      </c>
      <c r="F187" s="1">
        <f t="shared" ca="1" si="12"/>
        <v>1.0031973630330115</v>
      </c>
      <c r="G187" s="5">
        <f t="shared" ca="1" si="13"/>
        <v>27575</v>
      </c>
      <c r="H187" s="29" t="e">
        <f t="shared" ca="1" si="14"/>
        <v>#N/A</v>
      </c>
      <c r="I187" s="1" t="e">
        <f t="shared" ca="1" si="16"/>
        <v>#N/A</v>
      </c>
      <c r="J187" s="1" t="e">
        <f t="shared" ca="1" si="17"/>
        <v>#N/A</v>
      </c>
    </row>
    <row r="188" spans="1:10" x14ac:dyDescent="0.2">
      <c r="A188" s="5">
        <v>27606</v>
      </c>
      <c r="B188" s="2">
        <v>-3.0971600214280248E-2</v>
      </c>
      <c r="C188" s="1">
        <v>7.5322844939611215</v>
      </c>
      <c r="D188" s="1">
        <v>6.8</v>
      </c>
      <c r="E188" s="1">
        <f t="shared" ca="1" si="15"/>
        <v>6.394522397055356</v>
      </c>
      <c r="F188" s="1">
        <f t="shared" ca="1" si="12"/>
        <v>1.0634101466485384</v>
      </c>
      <c r="G188" s="5">
        <f t="shared" ca="1" si="13"/>
        <v>27606</v>
      </c>
      <c r="H188" s="29" t="e">
        <f t="shared" ca="1" si="14"/>
        <v>#N/A</v>
      </c>
      <c r="I188" s="1" t="e">
        <f t="shared" ca="1" si="16"/>
        <v>#N/A</v>
      </c>
      <c r="J188" s="1" t="e">
        <f t="shared" ca="1" si="17"/>
        <v>#N/A</v>
      </c>
    </row>
    <row r="189" spans="1:10" x14ac:dyDescent="0.2">
      <c r="A189" s="5">
        <v>27637</v>
      </c>
      <c r="B189" s="2">
        <v>-0.15565905852328865</v>
      </c>
      <c r="C189" s="1">
        <v>6.3598161811015679</v>
      </c>
      <c r="D189" s="1">
        <v>6.16</v>
      </c>
      <c r="E189" s="1">
        <f t="shared" ca="1" si="15"/>
        <v>5.3991570610236366</v>
      </c>
      <c r="F189" s="1">
        <f t="shared" ca="1" si="12"/>
        <v>1.1409188379550703</v>
      </c>
      <c r="G189" s="5">
        <f t="shared" ca="1" si="13"/>
        <v>27637</v>
      </c>
      <c r="H189" s="29" t="e">
        <f t="shared" ca="1" si="14"/>
        <v>#N/A</v>
      </c>
      <c r="I189" s="1" t="e">
        <f t="shared" ca="1" si="16"/>
        <v>#N/A</v>
      </c>
      <c r="J189" s="1" t="e">
        <f t="shared" ca="1" si="17"/>
        <v>#N/A</v>
      </c>
    </row>
    <row r="190" spans="1:10" x14ac:dyDescent="0.2">
      <c r="A190" s="5">
        <v>27667</v>
      </c>
      <c r="B190" s="2">
        <v>-4.0125799876759682E-2</v>
      </c>
      <c r="C190" s="1">
        <v>6.1046234697657082</v>
      </c>
      <c r="D190" s="1">
        <v>5.54</v>
      </c>
      <c r="E190" s="1">
        <f t="shared" ca="1" si="15"/>
        <v>5.1825115652898077</v>
      </c>
      <c r="F190" s="1">
        <f t="shared" ca="1" si="12"/>
        <v>1.0689797659313476</v>
      </c>
      <c r="G190" s="5">
        <f t="shared" ca="1" si="13"/>
        <v>27667</v>
      </c>
      <c r="H190" s="29" t="e">
        <f t="shared" ca="1" si="14"/>
        <v>#N/A</v>
      </c>
      <c r="I190" s="1" t="e">
        <f t="shared" ca="1" si="16"/>
        <v>#N/A</v>
      </c>
      <c r="J190" s="1" t="e">
        <f t="shared" ca="1" si="17"/>
        <v>#N/A</v>
      </c>
    </row>
    <row r="191" spans="1:10" x14ac:dyDescent="0.2">
      <c r="A191" s="5">
        <v>27698</v>
      </c>
      <c r="B191" s="2">
        <v>3.4127408458064279E-2</v>
      </c>
      <c r="C191" s="1">
        <v>6.3129584484010879</v>
      </c>
      <c r="D191" s="1">
        <v>5.44</v>
      </c>
      <c r="E191" s="1">
        <f t="shared" ca="1" si="15"/>
        <v>5.3593772543170948</v>
      </c>
      <c r="F191" s="1">
        <f t="shared" ca="1" si="12"/>
        <v>1.0150433048201566</v>
      </c>
      <c r="G191" s="5">
        <f t="shared" ca="1" si="13"/>
        <v>27698</v>
      </c>
      <c r="H191" s="29" t="e">
        <f t="shared" ca="1" si="14"/>
        <v>#N/A</v>
      </c>
      <c r="I191" s="1" t="e">
        <f t="shared" ca="1" si="16"/>
        <v>#N/A</v>
      </c>
      <c r="J191" s="1" t="e">
        <f t="shared" ca="1" si="17"/>
        <v>#N/A</v>
      </c>
    </row>
    <row r="192" spans="1:10" x14ac:dyDescent="0.2">
      <c r="A192" s="5">
        <v>27728</v>
      </c>
      <c r="B192" s="2">
        <v>-2.5513220207599163E-3</v>
      </c>
      <c r="C192" s="1">
        <v>6.2968520584955394</v>
      </c>
      <c r="D192" s="1">
        <v>5.55</v>
      </c>
      <c r="E192" s="1">
        <f t="shared" ca="1" si="15"/>
        <v>5.345703757110595</v>
      </c>
      <c r="F192" s="1">
        <f t="shared" ca="1" si="12"/>
        <v>1.0382169031753135</v>
      </c>
      <c r="G192" s="5">
        <f t="shared" ca="1" si="13"/>
        <v>27728</v>
      </c>
      <c r="H192" s="29" t="e">
        <f t="shared" ca="1" si="14"/>
        <v>#N/A</v>
      </c>
      <c r="I192" s="1" t="e">
        <f t="shared" ca="1" si="16"/>
        <v>#N/A</v>
      </c>
      <c r="J192" s="1" t="e">
        <f t="shared" ca="1" si="17"/>
        <v>#N/A</v>
      </c>
    </row>
    <row r="193" spans="1:10" x14ac:dyDescent="0.2">
      <c r="A193" s="5">
        <v>27759</v>
      </c>
      <c r="B193" s="2">
        <v>1.6689924602544259E-2</v>
      </c>
      <c r="C193" s="1">
        <v>6.4019460445852054</v>
      </c>
      <c r="D193" s="1">
        <v>5.61</v>
      </c>
      <c r="E193" s="1">
        <f t="shared" ca="1" si="15"/>
        <v>5.4349231497643089</v>
      </c>
      <c r="F193" s="1">
        <f t="shared" ca="1" si="12"/>
        <v>1.0322133074215196</v>
      </c>
      <c r="G193" s="5">
        <f t="shared" ca="1" si="13"/>
        <v>27759</v>
      </c>
      <c r="H193" s="29" t="e">
        <f t="shared" ca="1" si="14"/>
        <v>#N/A</v>
      </c>
      <c r="I193" s="1" t="e">
        <f t="shared" ca="1" si="16"/>
        <v>#N/A</v>
      </c>
      <c r="J193" s="1" t="e">
        <f t="shared" ca="1" si="17"/>
        <v>#N/A</v>
      </c>
    </row>
    <row r="194" spans="1:10" x14ac:dyDescent="0.2">
      <c r="A194" s="5">
        <v>27790</v>
      </c>
      <c r="B194" s="2">
        <v>2.9471498011489183E-2</v>
      </c>
      <c r="C194" s="1">
        <v>6.5906209847078596</v>
      </c>
      <c r="D194" s="1">
        <v>5.74</v>
      </c>
      <c r="E194" s="1">
        <f t="shared" ca="1" si="15"/>
        <v>5.5950984765651839</v>
      </c>
      <c r="F194" s="1">
        <f t="shared" ref="F194:F257" ca="1" si="18">D194/E194</f>
        <v>1.0258979397845684</v>
      </c>
      <c r="G194" s="5">
        <f t="shared" ref="G194:G257" ca="1" si="19">EOMONTH(A194,0)</f>
        <v>27790</v>
      </c>
      <c r="H194" s="29" t="e">
        <f t="shared" ref="H194:H257" ca="1" si="20">VLOOKUP(G194,$U$512:$Z$3894,2,0)</f>
        <v>#N/A</v>
      </c>
      <c r="I194" s="1" t="e">
        <f t="shared" ca="1" si="16"/>
        <v>#N/A</v>
      </c>
      <c r="J194" s="1" t="e">
        <f t="shared" ca="1" si="17"/>
        <v>#N/A</v>
      </c>
    </row>
    <row r="195" spans="1:10" x14ac:dyDescent="0.2">
      <c r="A195" s="5">
        <v>27819</v>
      </c>
      <c r="B195" s="2">
        <v>-2.9562720790555996E-2</v>
      </c>
      <c r="C195" s="1">
        <v>6.3957842967005618</v>
      </c>
      <c r="D195" s="1">
        <v>5.68</v>
      </c>
      <c r="E195" s="1">
        <f t="shared" ref="E195:E258" ca="1" si="21">C195/C$2*$E$2</f>
        <v>5.4296921425068225</v>
      </c>
      <c r="F195" s="1">
        <f t="shared" ca="1" si="18"/>
        <v>1.0460998249852178</v>
      </c>
      <c r="G195" s="5">
        <f t="shared" ca="1" si="19"/>
        <v>27819</v>
      </c>
      <c r="H195" s="29" t="e">
        <f t="shared" ca="1" si="20"/>
        <v>#N/A</v>
      </c>
      <c r="I195" s="1" t="e">
        <f t="shared" ref="I195:I258" ca="1" si="22">H195/$H$2*$I$2</f>
        <v>#N/A</v>
      </c>
      <c r="J195" s="1" t="e">
        <f t="shared" ref="J195:J258" ca="1" si="23">D195/I195</f>
        <v>#N/A</v>
      </c>
    </row>
    <row r="196" spans="1:10" x14ac:dyDescent="0.2">
      <c r="A196" s="5">
        <v>27850</v>
      </c>
      <c r="B196" s="2">
        <v>-5.0287563215004716E-2</v>
      </c>
      <c r="C196" s="1">
        <v>6.0741558895706982</v>
      </c>
      <c r="D196" s="1">
        <v>5.5</v>
      </c>
      <c r="E196" s="1">
        <f t="shared" ca="1" si="21"/>
        <v>5.1566461556524965</v>
      </c>
      <c r="F196" s="1">
        <f t="shared" ca="1" si="18"/>
        <v>1.0665847207629582</v>
      </c>
      <c r="G196" s="5">
        <f t="shared" ca="1" si="19"/>
        <v>27850</v>
      </c>
      <c r="H196" s="29" t="e">
        <f t="shared" ca="1" si="20"/>
        <v>#N/A</v>
      </c>
      <c r="I196" s="1" t="e">
        <f t="shared" ca="1" si="22"/>
        <v>#N/A</v>
      </c>
      <c r="J196" s="1" t="e">
        <f t="shared" ca="1" si="23"/>
        <v>#N/A</v>
      </c>
    </row>
    <row r="197" spans="1:10" x14ac:dyDescent="0.2">
      <c r="A197" s="5">
        <v>27880</v>
      </c>
      <c r="B197" s="2">
        <v>7.19979406436142E-2</v>
      </c>
      <c r="C197" s="1">
        <v>6.5114826047680685</v>
      </c>
      <c r="D197" s="1">
        <v>5.54</v>
      </c>
      <c r="E197" s="1">
        <f t="shared" ca="1" si="21"/>
        <v>5.5279140594872862</v>
      </c>
      <c r="F197" s="1">
        <f t="shared" ca="1" si="18"/>
        <v>1.0021863473966226</v>
      </c>
      <c r="G197" s="5">
        <f t="shared" ca="1" si="19"/>
        <v>27880</v>
      </c>
      <c r="H197" s="29" t="e">
        <f t="shared" ca="1" si="20"/>
        <v>#N/A</v>
      </c>
      <c r="I197" s="1" t="e">
        <f t="shared" ca="1" si="22"/>
        <v>#N/A</v>
      </c>
      <c r="J197" s="1" t="e">
        <f t="shared" ca="1" si="23"/>
        <v>#N/A</v>
      </c>
    </row>
    <row r="198" spans="1:10" x14ac:dyDescent="0.2">
      <c r="A198" s="5">
        <v>27911</v>
      </c>
      <c r="B198" s="2">
        <v>4.4757897055314411E-2</v>
      </c>
      <c r="C198" s="1">
        <v>6.8029228728697486</v>
      </c>
      <c r="D198" s="1">
        <v>5.88</v>
      </c>
      <c r="E198" s="1">
        <f t="shared" ca="1" si="21"/>
        <v>5.7753318678924428</v>
      </c>
      <c r="F198" s="1">
        <f t="shared" ca="1" si="18"/>
        <v>1.0181233104004728</v>
      </c>
      <c r="G198" s="5">
        <f t="shared" ca="1" si="19"/>
        <v>27911</v>
      </c>
      <c r="H198" s="29" t="e">
        <f t="shared" ca="1" si="20"/>
        <v>#N/A</v>
      </c>
      <c r="I198" s="1" t="e">
        <f t="shared" ca="1" si="22"/>
        <v>#N/A</v>
      </c>
      <c r="J198" s="1" t="e">
        <f t="shared" ca="1" si="23"/>
        <v>#N/A</v>
      </c>
    </row>
    <row r="199" spans="1:10" x14ac:dyDescent="0.2">
      <c r="A199" s="5">
        <v>27941</v>
      </c>
      <c r="B199" s="2">
        <v>-8.8026171221087912E-2</v>
      </c>
      <c r="C199" s="1">
        <v>6.2040876192586607</v>
      </c>
      <c r="D199" s="1">
        <v>5.74</v>
      </c>
      <c r="E199" s="1">
        <f t="shared" ca="1" si="21"/>
        <v>5.2669515160307379</v>
      </c>
      <c r="F199" s="1">
        <f t="shared" ca="1" si="18"/>
        <v>1.0898144747544134</v>
      </c>
      <c r="G199" s="5">
        <f t="shared" ca="1" si="19"/>
        <v>27941</v>
      </c>
      <c r="H199" s="29" t="e">
        <f t="shared" ca="1" si="20"/>
        <v>#N/A</v>
      </c>
      <c r="I199" s="1" t="e">
        <f t="shared" ca="1" si="22"/>
        <v>#N/A</v>
      </c>
      <c r="J199" s="1" t="e">
        <f t="shared" ca="1" si="23"/>
        <v>#N/A</v>
      </c>
    </row>
    <row r="200" spans="1:10" x14ac:dyDescent="0.2">
      <c r="A200" s="5">
        <v>27972</v>
      </c>
      <c r="B200" s="2">
        <v>-1.3296295572535088E-2</v>
      </c>
      <c r="C200" s="1">
        <v>6.1215962365150922</v>
      </c>
      <c r="D200" s="1">
        <v>5.46</v>
      </c>
      <c r="E200" s="1">
        <f t="shared" ca="1" si="21"/>
        <v>5.1969205719073805</v>
      </c>
      <c r="F200" s="1">
        <f t="shared" ca="1" si="18"/>
        <v>1.0506221760468553</v>
      </c>
      <c r="G200" s="5">
        <f t="shared" ca="1" si="19"/>
        <v>27972</v>
      </c>
      <c r="H200" s="29" t="e">
        <f t="shared" ca="1" si="20"/>
        <v>#N/A</v>
      </c>
      <c r="I200" s="1" t="e">
        <f t="shared" ca="1" si="22"/>
        <v>#N/A</v>
      </c>
      <c r="J200" s="1" t="e">
        <f t="shared" ca="1" si="23"/>
        <v>#N/A</v>
      </c>
    </row>
    <row r="201" spans="1:10" x14ac:dyDescent="0.2">
      <c r="A201" s="5">
        <v>28003</v>
      </c>
      <c r="B201" s="2">
        <v>-0.14582423194573746</v>
      </c>
      <c r="C201" s="1">
        <v>5.2289191670433617</v>
      </c>
      <c r="D201" s="1">
        <v>4.91</v>
      </c>
      <c r="E201" s="1">
        <f t="shared" ca="1" si="21"/>
        <v>4.4390836210259845</v>
      </c>
      <c r="F201" s="1">
        <f t="shared" ca="1" si="18"/>
        <v>1.106084142399006</v>
      </c>
      <c r="G201" s="5">
        <f t="shared" ca="1" si="19"/>
        <v>28003</v>
      </c>
      <c r="H201" s="29" t="e">
        <f t="shared" ca="1" si="20"/>
        <v>#N/A</v>
      </c>
      <c r="I201" s="1" t="e">
        <f t="shared" ca="1" si="22"/>
        <v>#N/A</v>
      </c>
      <c r="J201" s="1" t="e">
        <f t="shared" ca="1" si="23"/>
        <v>#N/A</v>
      </c>
    </row>
    <row r="202" spans="1:10" x14ac:dyDescent="0.2">
      <c r="A202" s="5">
        <v>28033</v>
      </c>
      <c r="B202" s="2">
        <v>0.10397571856829257</v>
      </c>
      <c r="C202" s="1">
        <v>5.772599794772213</v>
      </c>
      <c r="D202" s="1">
        <v>4.83</v>
      </c>
      <c r="E202" s="1">
        <f t="shared" ca="1" si="21"/>
        <v>4.9006405303068998</v>
      </c>
      <c r="F202" s="1">
        <f t="shared" ca="1" si="18"/>
        <v>0.9855854495203149</v>
      </c>
      <c r="G202" s="5">
        <f t="shared" ca="1" si="19"/>
        <v>28033</v>
      </c>
      <c r="H202" s="29" t="e">
        <f t="shared" ca="1" si="20"/>
        <v>#N/A</v>
      </c>
      <c r="I202" s="1" t="e">
        <f t="shared" ca="1" si="22"/>
        <v>#N/A</v>
      </c>
      <c r="J202" s="1" t="e">
        <f t="shared" ca="1" si="23"/>
        <v>#N/A</v>
      </c>
    </row>
    <row r="203" spans="1:10" x14ac:dyDescent="0.2">
      <c r="A203" s="5">
        <v>28064</v>
      </c>
      <c r="B203" s="2">
        <v>-3.1215805449313683E-2</v>
      </c>
      <c r="C203" s="1">
        <v>5.5924034426418556</v>
      </c>
      <c r="D203" s="1">
        <v>4.99</v>
      </c>
      <c r="E203" s="1">
        <f t="shared" ca="1" si="21"/>
        <v>4.747663088935818</v>
      </c>
      <c r="F203" s="1">
        <f t="shared" ca="1" si="18"/>
        <v>1.0510434094678993</v>
      </c>
      <c r="G203" s="5">
        <f t="shared" ca="1" si="19"/>
        <v>28064</v>
      </c>
      <c r="H203" s="29" t="e">
        <f t="shared" ca="1" si="20"/>
        <v>#N/A</v>
      </c>
      <c r="I203" s="1" t="e">
        <f t="shared" ca="1" si="22"/>
        <v>#N/A</v>
      </c>
      <c r="J203" s="1" t="e">
        <f t="shared" ca="1" si="23"/>
        <v>#N/A</v>
      </c>
    </row>
    <row r="204" spans="1:10" x14ac:dyDescent="0.2">
      <c r="A204" s="5">
        <v>28094</v>
      </c>
      <c r="B204" s="2">
        <v>5.7024403717666372E-2</v>
      </c>
      <c r="C204" s="1">
        <v>5.911306914307132</v>
      </c>
      <c r="D204" s="1">
        <v>5.03</v>
      </c>
      <c r="E204" s="1">
        <f t="shared" ca="1" si="21"/>
        <v>5.0183957456347565</v>
      </c>
      <c r="F204" s="1">
        <f t="shared" ca="1" si="18"/>
        <v>1.0023123434167858</v>
      </c>
      <c r="G204" s="5">
        <f t="shared" ca="1" si="19"/>
        <v>28094</v>
      </c>
      <c r="H204" s="29" t="e">
        <f t="shared" ca="1" si="20"/>
        <v>#N/A</v>
      </c>
      <c r="I204" s="1" t="e">
        <f t="shared" ca="1" si="22"/>
        <v>#N/A</v>
      </c>
      <c r="J204" s="1" t="e">
        <f t="shared" ca="1" si="23"/>
        <v>#N/A</v>
      </c>
    </row>
    <row r="205" spans="1:10" x14ac:dyDescent="0.2">
      <c r="A205" s="5">
        <v>28125</v>
      </c>
      <c r="B205" s="2">
        <v>5.4576836861768285E-2</v>
      </c>
      <c r="C205" s="1">
        <v>6.2339273474091152</v>
      </c>
      <c r="D205" s="1">
        <v>5.3</v>
      </c>
      <c r="E205" s="1">
        <f t="shared" ca="1" si="21"/>
        <v>5.2922839115520572</v>
      </c>
      <c r="F205" s="1">
        <f t="shared" ca="1" si="18"/>
        <v>1.0014579883802341</v>
      </c>
      <c r="G205" s="5">
        <f t="shared" ca="1" si="19"/>
        <v>28125</v>
      </c>
      <c r="H205" s="29" t="e">
        <f t="shared" ca="1" si="20"/>
        <v>#N/A</v>
      </c>
      <c r="I205" s="1" t="e">
        <f t="shared" ca="1" si="22"/>
        <v>#N/A</v>
      </c>
      <c r="J205" s="1" t="e">
        <f t="shared" ca="1" si="23"/>
        <v>#N/A</v>
      </c>
    </row>
    <row r="206" spans="1:10" x14ac:dyDescent="0.2">
      <c r="A206" s="5">
        <v>28156</v>
      </c>
      <c r="B206" s="2">
        <v>-3.8898217003696556E-2</v>
      </c>
      <c r="C206" s="1">
        <v>5.9914386886643172</v>
      </c>
      <c r="D206" s="1">
        <v>5.42</v>
      </c>
      <c r="E206" s="1">
        <f t="shared" ca="1" si="21"/>
        <v>5.0864235035153333</v>
      </c>
      <c r="F206" s="1">
        <f t="shared" ca="1" si="18"/>
        <v>1.0655817385740933</v>
      </c>
      <c r="G206" s="5">
        <f t="shared" ca="1" si="19"/>
        <v>28156</v>
      </c>
      <c r="H206" s="29" t="e">
        <f t="shared" ca="1" si="20"/>
        <v>#N/A</v>
      </c>
      <c r="I206" s="1" t="e">
        <f t="shared" ca="1" si="22"/>
        <v>#N/A</v>
      </c>
      <c r="J206" s="1" t="e">
        <f t="shared" ca="1" si="23"/>
        <v>#N/A</v>
      </c>
    </row>
    <row r="207" spans="1:10" x14ac:dyDescent="0.2">
      <c r="A207" s="5">
        <v>28184</v>
      </c>
      <c r="B207" s="2">
        <v>9.2812201901558256E-2</v>
      </c>
      <c r="C207" s="1">
        <v>6.5475173059174372</v>
      </c>
      <c r="D207" s="1">
        <v>5.52</v>
      </c>
      <c r="E207" s="1">
        <f t="shared" ca="1" si="21"/>
        <v>5.5585056686804295</v>
      </c>
      <c r="F207" s="1">
        <f t="shared" ca="1" si="18"/>
        <v>0.9930726581970778</v>
      </c>
      <c r="G207" s="5">
        <f t="shared" ca="1" si="19"/>
        <v>28184</v>
      </c>
      <c r="H207" s="29" t="e">
        <f t="shared" ca="1" si="20"/>
        <v>#N/A</v>
      </c>
      <c r="I207" s="1" t="e">
        <f t="shared" ca="1" si="22"/>
        <v>#N/A</v>
      </c>
      <c r="J207" s="1" t="e">
        <f t="shared" ca="1" si="23"/>
        <v>#N/A</v>
      </c>
    </row>
    <row r="208" spans="1:10" x14ac:dyDescent="0.2">
      <c r="A208" s="5">
        <v>28215</v>
      </c>
      <c r="B208" s="2">
        <v>-5.0391287461292289E-2</v>
      </c>
      <c r="C208" s="1">
        <v>6.2175794791971652</v>
      </c>
      <c r="D208" s="1">
        <v>5.64</v>
      </c>
      <c r="E208" s="1">
        <f t="shared" ca="1" si="21"/>
        <v>5.278405411674731</v>
      </c>
      <c r="F208" s="1">
        <f t="shared" ca="1" si="18"/>
        <v>1.0685045122766617</v>
      </c>
      <c r="G208" s="5">
        <f t="shared" ca="1" si="19"/>
        <v>28215</v>
      </c>
      <c r="H208" s="29" t="e">
        <f t="shared" ca="1" si="20"/>
        <v>#N/A</v>
      </c>
      <c r="I208" s="1" t="e">
        <f t="shared" ca="1" si="22"/>
        <v>#N/A</v>
      </c>
      <c r="J208" s="1" t="e">
        <f t="shared" ca="1" si="23"/>
        <v>#N/A</v>
      </c>
    </row>
    <row r="209" spans="1:10" x14ac:dyDescent="0.2">
      <c r="A209" s="5">
        <v>28245</v>
      </c>
      <c r="B209" s="2">
        <v>-1.1580234137236967E-2</v>
      </c>
      <c r="C209" s="1">
        <v>6.1455784530611819</v>
      </c>
      <c r="D209" s="1">
        <v>5.46</v>
      </c>
      <c r="E209" s="1">
        <f t="shared" ca="1" si="21"/>
        <v>5.2172802411362786</v>
      </c>
      <c r="F209" s="1">
        <f t="shared" ca="1" si="18"/>
        <v>1.046522277440642</v>
      </c>
      <c r="G209" s="5">
        <f t="shared" ca="1" si="19"/>
        <v>28245</v>
      </c>
      <c r="H209" s="29" t="e">
        <f t="shared" ca="1" si="20"/>
        <v>#N/A</v>
      </c>
      <c r="I209" s="1" t="e">
        <f t="shared" ca="1" si="22"/>
        <v>#N/A</v>
      </c>
      <c r="J209" s="1" t="e">
        <f t="shared" ca="1" si="23"/>
        <v>#N/A</v>
      </c>
    </row>
    <row r="210" spans="1:10" x14ac:dyDescent="0.2">
      <c r="A210" s="5">
        <v>28276</v>
      </c>
      <c r="B210" s="2">
        <v>-5.9238838810419248E-3</v>
      </c>
      <c r="C210" s="1">
        <v>6.109172759923414</v>
      </c>
      <c r="D210" s="1">
        <v>5.39</v>
      </c>
      <c r="E210" s="1">
        <f t="shared" ca="1" si="21"/>
        <v>5.1863736788129327</v>
      </c>
      <c r="F210" s="1">
        <f t="shared" ca="1" si="18"/>
        <v>1.0392617913396618</v>
      </c>
      <c r="G210" s="5">
        <f t="shared" ca="1" si="19"/>
        <v>28276</v>
      </c>
      <c r="H210" s="29" t="e">
        <f t="shared" ca="1" si="20"/>
        <v>#N/A</v>
      </c>
      <c r="I210" s="1" t="e">
        <f t="shared" ca="1" si="22"/>
        <v>#N/A</v>
      </c>
      <c r="J210" s="1" t="e">
        <f t="shared" ca="1" si="23"/>
        <v>#N/A</v>
      </c>
    </row>
    <row r="211" spans="1:10" x14ac:dyDescent="0.2">
      <c r="A211" s="5">
        <v>28306</v>
      </c>
      <c r="B211" s="2">
        <v>6.3462881247344782E-3</v>
      </c>
      <c r="C211" s="1">
        <v>6.1479433304616675</v>
      </c>
      <c r="D211" s="1">
        <v>5.41</v>
      </c>
      <c r="E211" s="1">
        <f t="shared" ca="1" si="21"/>
        <v>5.2192879005012189</v>
      </c>
      <c r="F211" s="1">
        <f t="shared" ca="1" si="18"/>
        <v>1.0365398696401604</v>
      </c>
      <c r="G211" s="5">
        <f t="shared" ca="1" si="19"/>
        <v>28306</v>
      </c>
      <c r="H211" s="29" t="e">
        <f t="shared" ca="1" si="20"/>
        <v>#N/A</v>
      </c>
      <c r="I211" s="1" t="e">
        <f t="shared" ca="1" si="22"/>
        <v>#N/A</v>
      </c>
      <c r="J211" s="1" t="e">
        <f t="shared" ca="1" si="23"/>
        <v>#N/A</v>
      </c>
    </row>
    <row r="212" spans="1:10" x14ac:dyDescent="0.2">
      <c r="A212" s="5">
        <v>28337</v>
      </c>
      <c r="B212" s="2">
        <v>8.4448281726272389E-2</v>
      </c>
      <c r="C212" s="1">
        <v>6.6671265808696516</v>
      </c>
      <c r="D212" s="1">
        <v>5.61</v>
      </c>
      <c r="E212" s="1">
        <f t="shared" ca="1" si="21"/>
        <v>5.6600477955332709</v>
      </c>
      <c r="F212" s="1">
        <f t="shared" ca="1" si="18"/>
        <v>0.99115770796621772</v>
      </c>
      <c r="G212" s="5">
        <f t="shared" ca="1" si="19"/>
        <v>28337</v>
      </c>
      <c r="H212" s="29" t="e">
        <f t="shared" ca="1" si="20"/>
        <v>#N/A</v>
      </c>
      <c r="I212" s="1" t="e">
        <f t="shared" ca="1" si="22"/>
        <v>#N/A</v>
      </c>
      <c r="J212" s="1" t="e">
        <f t="shared" ca="1" si="23"/>
        <v>#N/A</v>
      </c>
    </row>
    <row r="213" spans="1:10" x14ac:dyDescent="0.2">
      <c r="A213" s="5">
        <v>28368</v>
      </c>
      <c r="B213" s="2">
        <v>4.0907840109107863E-2</v>
      </c>
      <c r="C213" s="1">
        <v>6.9398643290270501</v>
      </c>
      <c r="D213" s="1">
        <v>5.93</v>
      </c>
      <c r="E213" s="1">
        <f t="shared" ca="1" si="21"/>
        <v>5.891588125762854</v>
      </c>
      <c r="F213" s="1">
        <f t="shared" ca="1" si="18"/>
        <v>1.0065197826829031</v>
      </c>
      <c r="G213" s="5">
        <f t="shared" ca="1" si="19"/>
        <v>28368</v>
      </c>
      <c r="H213" s="29" t="e">
        <f t="shared" ca="1" si="20"/>
        <v>#N/A</v>
      </c>
      <c r="I213" s="1" t="e">
        <f t="shared" ca="1" si="22"/>
        <v>#N/A</v>
      </c>
      <c r="J213" s="1" t="e">
        <f t="shared" ca="1" si="23"/>
        <v>#N/A</v>
      </c>
    </row>
    <row r="214" spans="1:10" x14ac:dyDescent="0.2">
      <c r="A214" s="5">
        <v>28398</v>
      </c>
      <c r="B214" s="2">
        <v>5.015592378439182E-2</v>
      </c>
      <c r="C214" s="1">
        <v>7.2879396353877501</v>
      </c>
      <c r="D214" s="1">
        <v>6.28</v>
      </c>
      <c r="E214" s="1">
        <f t="shared" ca="1" si="21"/>
        <v>6.1870861707676434</v>
      </c>
      <c r="F214" s="1">
        <f t="shared" ca="1" si="18"/>
        <v>1.01501738082643</v>
      </c>
      <c r="G214" s="5">
        <f t="shared" ca="1" si="19"/>
        <v>28398</v>
      </c>
      <c r="H214" s="29" t="e">
        <f t="shared" ca="1" si="20"/>
        <v>#N/A</v>
      </c>
      <c r="I214" s="1" t="e">
        <f t="shared" ca="1" si="22"/>
        <v>#N/A</v>
      </c>
      <c r="J214" s="1" t="e">
        <f t="shared" ca="1" si="23"/>
        <v>#N/A</v>
      </c>
    </row>
    <row r="215" spans="1:10" x14ac:dyDescent="0.2">
      <c r="A215" s="5">
        <v>28429</v>
      </c>
      <c r="B215" s="2">
        <v>6.4547945205479795E-3</v>
      </c>
      <c r="C215" s="1">
        <v>7.3349817882123354</v>
      </c>
      <c r="D215" s="1">
        <v>6.43</v>
      </c>
      <c r="E215" s="1">
        <f t="shared" ca="1" si="21"/>
        <v>6.2270225406808724</v>
      </c>
      <c r="F215" s="1">
        <f t="shared" ca="1" si="18"/>
        <v>1.0325962300590827</v>
      </c>
      <c r="G215" s="5">
        <f t="shared" ca="1" si="19"/>
        <v>28429</v>
      </c>
      <c r="H215" s="29" t="e">
        <f t="shared" ca="1" si="20"/>
        <v>#N/A</v>
      </c>
      <c r="I215" s="1" t="e">
        <f t="shared" ca="1" si="22"/>
        <v>#N/A</v>
      </c>
      <c r="J215" s="1" t="e">
        <f t="shared" ca="1" si="23"/>
        <v>#N/A</v>
      </c>
    </row>
    <row r="216" spans="1:10" x14ac:dyDescent="0.2">
      <c r="A216" s="5">
        <v>28459</v>
      </c>
      <c r="B216" s="2">
        <v>2.7339541396380396E-2</v>
      </c>
      <c r="C216" s="1">
        <v>7.5355168264528629</v>
      </c>
      <c r="D216" s="1">
        <v>6.55</v>
      </c>
      <c r="E216" s="1">
        <f t="shared" ca="1" si="21"/>
        <v>6.3972664812080104</v>
      </c>
      <c r="F216" s="1">
        <f t="shared" ca="1" si="18"/>
        <v>1.0238748095363299</v>
      </c>
      <c r="G216" s="5">
        <f t="shared" ca="1" si="19"/>
        <v>28459</v>
      </c>
      <c r="H216" s="29" t="e">
        <f t="shared" ca="1" si="20"/>
        <v>#N/A</v>
      </c>
      <c r="I216" s="1" t="e">
        <f t="shared" ca="1" si="22"/>
        <v>#N/A</v>
      </c>
      <c r="J216" s="1" t="e">
        <f t="shared" ca="1" si="23"/>
        <v>#N/A</v>
      </c>
    </row>
    <row r="217" spans="1:10" x14ac:dyDescent="0.2">
      <c r="A217" s="5">
        <v>28490</v>
      </c>
      <c r="B217" s="2">
        <v>8.2616474756421532E-2</v>
      </c>
      <c r="C217" s="1">
        <v>8.158074662122095</v>
      </c>
      <c r="D217" s="1">
        <v>6.91</v>
      </c>
      <c r="E217" s="1">
        <f t="shared" ca="1" si="21"/>
        <v>6.9257860859628337</v>
      </c>
      <c r="F217" s="1">
        <f t="shared" ca="1" si="18"/>
        <v>0.99772067953487209</v>
      </c>
      <c r="G217" s="5">
        <f t="shared" ca="1" si="19"/>
        <v>28490</v>
      </c>
      <c r="H217" s="29" t="e">
        <f t="shared" ca="1" si="20"/>
        <v>#N/A</v>
      </c>
      <c r="I217" s="1" t="e">
        <f t="shared" ca="1" si="22"/>
        <v>#N/A</v>
      </c>
      <c r="J217" s="1" t="e">
        <f t="shared" ca="1" si="23"/>
        <v>#N/A</v>
      </c>
    </row>
    <row r="218" spans="1:10" x14ac:dyDescent="0.2">
      <c r="A218" s="5">
        <v>28521</v>
      </c>
      <c r="B218" s="2">
        <v>9.4278131216085637E-3</v>
      </c>
      <c r="C218" s="1">
        <v>8.2349874654687127</v>
      </c>
      <c r="D218" s="1">
        <v>7.24</v>
      </c>
      <c r="E218" s="1">
        <f t="shared" ca="1" si="21"/>
        <v>6.9910811029015285</v>
      </c>
      <c r="F218" s="1">
        <f t="shared" ca="1" si="18"/>
        <v>1.0356052080407367</v>
      </c>
      <c r="G218" s="5">
        <f t="shared" ca="1" si="19"/>
        <v>28521</v>
      </c>
      <c r="H218" s="29" t="e">
        <f t="shared" ca="1" si="20"/>
        <v>#N/A</v>
      </c>
      <c r="I218" s="1" t="e">
        <f t="shared" ca="1" si="22"/>
        <v>#N/A</v>
      </c>
      <c r="J218" s="1" t="e">
        <f t="shared" ca="1" si="23"/>
        <v>#N/A</v>
      </c>
    </row>
    <row r="219" spans="1:10" x14ac:dyDescent="0.2">
      <c r="A219" s="5">
        <v>28549</v>
      </c>
      <c r="B219" s="2">
        <v>-6.633058462091479E-2</v>
      </c>
      <c r="C219" s="1">
        <v>7.6887559325382675</v>
      </c>
      <c r="D219" s="1">
        <v>7.02</v>
      </c>
      <c r="E219" s="1">
        <f t="shared" ca="1" si="21"/>
        <v>6.5273586062138405</v>
      </c>
      <c r="F219" s="1">
        <f t="shared" ca="1" si="18"/>
        <v>1.0754733152422757</v>
      </c>
      <c r="G219" s="5">
        <f t="shared" ca="1" si="19"/>
        <v>28549</v>
      </c>
      <c r="H219" s="29" t="e">
        <f t="shared" ca="1" si="20"/>
        <v>#N/A</v>
      </c>
      <c r="I219" s="1" t="e">
        <f t="shared" ca="1" si="22"/>
        <v>#N/A</v>
      </c>
      <c r="J219" s="1" t="e">
        <f t="shared" ca="1" si="23"/>
        <v>#N/A</v>
      </c>
    </row>
    <row r="220" spans="1:10" x14ac:dyDescent="0.2">
      <c r="A220" s="5">
        <v>28580</v>
      </c>
      <c r="B220" s="2">
        <v>7.7804684047724226E-3</v>
      </c>
      <c r="C220" s="1">
        <v>7.7485780551433878</v>
      </c>
      <c r="D220" s="1">
        <v>6.8</v>
      </c>
      <c r="E220" s="1">
        <f t="shared" ca="1" si="21"/>
        <v>6.578144513616107</v>
      </c>
      <c r="F220" s="1">
        <f t="shared" ca="1" si="18"/>
        <v>1.033726149664951</v>
      </c>
      <c r="G220" s="5">
        <f t="shared" ca="1" si="19"/>
        <v>28580</v>
      </c>
      <c r="H220" s="29" t="e">
        <f t="shared" ca="1" si="20"/>
        <v>#N/A</v>
      </c>
      <c r="I220" s="1" t="e">
        <f t="shared" ca="1" si="22"/>
        <v>#N/A</v>
      </c>
      <c r="J220" s="1" t="e">
        <f t="shared" ca="1" si="23"/>
        <v>#N/A</v>
      </c>
    </row>
    <row r="221" spans="1:10" x14ac:dyDescent="0.2">
      <c r="A221" s="5">
        <v>28610</v>
      </c>
      <c r="B221" s="2">
        <v>3.090788185082638E-2</v>
      </c>
      <c r="C221" s="1">
        <v>7.9880701901836657</v>
      </c>
      <c r="D221" s="1">
        <v>6.93</v>
      </c>
      <c r="E221" s="1">
        <f t="shared" ca="1" si="21"/>
        <v>6.7814610270406144</v>
      </c>
      <c r="F221" s="1">
        <f t="shared" ca="1" si="18"/>
        <v>1.0219036830510559</v>
      </c>
      <c r="G221" s="5">
        <f t="shared" ca="1" si="19"/>
        <v>28610</v>
      </c>
      <c r="H221" s="29" t="e">
        <f t="shared" ca="1" si="20"/>
        <v>#N/A</v>
      </c>
      <c r="I221" s="1" t="e">
        <f t="shared" ca="1" si="22"/>
        <v>#N/A</v>
      </c>
      <c r="J221" s="1" t="e">
        <f t="shared" ca="1" si="23"/>
        <v>#N/A</v>
      </c>
    </row>
    <row r="222" spans="1:10" x14ac:dyDescent="0.2">
      <c r="A222" s="5">
        <v>28641</v>
      </c>
      <c r="B222" s="2">
        <v>5.7881997181254752E-2</v>
      </c>
      <c r="C222" s="1">
        <v>8.4504356464155421</v>
      </c>
      <c r="D222" s="1">
        <v>7.24</v>
      </c>
      <c r="E222" s="1">
        <f t="shared" ca="1" si="21"/>
        <v>7.1739855350925685</v>
      </c>
      <c r="F222" s="1">
        <f t="shared" ca="1" si="18"/>
        <v>1.0092019233359912</v>
      </c>
      <c r="G222" s="5">
        <f t="shared" ca="1" si="19"/>
        <v>28641</v>
      </c>
      <c r="H222" s="29" t="e">
        <f t="shared" ca="1" si="20"/>
        <v>#N/A</v>
      </c>
      <c r="I222" s="1" t="e">
        <f t="shared" ca="1" si="22"/>
        <v>#N/A</v>
      </c>
      <c r="J222" s="1" t="e">
        <f t="shared" ca="1" si="23"/>
        <v>#N/A</v>
      </c>
    </row>
    <row r="223" spans="1:10" x14ac:dyDescent="0.2">
      <c r="A223" s="5">
        <v>28671</v>
      </c>
      <c r="B223" s="2">
        <v>7.2581518344277063E-2</v>
      </c>
      <c r="C223" s="1">
        <v>9.0637810963029839</v>
      </c>
      <c r="D223" s="1">
        <v>7.73</v>
      </c>
      <c r="E223" s="1">
        <f t="shared" ca="1" si="21"/>
        <v>7.6946842978094683</v>
      </c>
      <c r="F223" s="1">
        <f t="shared" ca="1" si="18"/>
        <v>1.004589623280657</v>
      </c>
      <c r="G223" s="5">
        <f t="shared" ca="1" si="19"/>
        <v>28671</v>
      </c>
      <c r="H223" s="29" t="e">
        <f t="shared" ca="1" si="20"/>
        <v>#N/A</v>
      </c>
      <c r="I223" s="1" t="e">
        <f t="shared" ca="1" si="22"/>
        <v>#N/A</v>
      </c>
      <c r="J223" s="1" t="e">
        <f t="shared" ca="1" si="23"/>
        <v>#N/A</v>
      </c>
    </row>
    <row r="224" spans="1:10" x14ac:dyDescent="0.2">
      <c r="A224" s="5">
        <v>28702</v>
      </c>
      <c r="B224" s="2">
        <v>0.10051568876880523</v>
      </c>
      <c r="C224" s="1">
        <v>9.9748332960475548</v>
      </c>
      <c r="D224" s="1">
        <v>8.34</v>
      </c>
      <c r="E224" s="1">
        <f t="shared" ca="1" si="21"/>
        <v>8.4681207898622954</v>
      </c>
      <c r="F224" s="1">
        <f t="shared" ca="1" si="18"/>
        <v>0.9848702217361287</v>
      </c>
      <c r="G224" s="5">
        <f t="shared" ca="1" si="19"/>
        <v>28702</v>
      </c>
      <c r="H224" s="29" t="e">
        <f t="shared" ca="1" si="20"/>
        <v>#N/A</v>
      </c>
      <c r="I224" s="1" t="e">
        <f t="shared" ca="1" si="22"/>
        <v>#N/A</v>
      </c>
      <c r="J224" s="1" t="e">
        <f t="shared" ca="1" si="23"/>
        <v>#N/A</v>
      </c>
    </row>
    <row r="225" spans="1:10" x14ac:dyDescent="0.2">
      <c r="A225" s="5">
        <v>28733</v>
      </c>
      <c r="B225" s="2">
        <v>2.8979869637424382E-3</v>
      </c>
      <c r="C225" s="1">
        <v>10.003740232905004</v>
      </c>
      <c r="D225" s="1">
        <v>8.8000000000000007</v>
      </c>
      <c r="E225" s="1">
        <f t="shared" ca="1" si="21"/>
        <v>8.4926612935187134</v>
      </c>
      <c r="F225" s="1">
        <f t="shared" ca="1" si="18"/>
        <v>1.0361887394138556</v>
      </c>
      <c r="G225" s="5">
        <f t="shared" ca="1" si="19"/>
        <v>28733</v>
      </c>
      <c r="H225" s="29" t="e">
        <f t="shared" ca="1" si="20"/>
        <v>#N/A</v>
      </c>
      <c r="I225" s="1" t="e">
        <f t="shared" ca="1" si="22"/>
        <v>#N/A</v>
      </c>
      <c r="J225" s="1" t="e">
        <f t="shared" ca="1" si="23"/>
        <v>#N/A</v>
      </c>
    </row>
    <row r="226" spans="1:10" x14ac:dyDescent="0.2">
      <c r="A226" s="5">
        <v>28763</v>
      </c>
      <c r="B226" s="2">
        <v>4.2396557780119304E-2</v>
      </c>
      <c r="C226" s="1">
        <v>10.427864383706666</v>
      </c>
      <c r="D226" s="1">
        <v>8.91</v>
      </c>
      <c r="E226" s="1">
        <f t="shared" ca="1" si="21"/>
        <v>8.8527208987563633</v>
      </c>
      <c r="F226" s="1">
        <f t="shared" ca="1" si="18"/>
        <v>1.0064702255836038</v>
      </c>
      <c r="G226" s="5">
        <f t="shared" ca="1" si="19"/>
        <v>28763</v>
      </c>
      <c r="H226" s="29" t="e">
        <f t="shared" ca="1" si="20"/>
        <v>#N/A</v>
      </c>
      <c r="I226" s="1" t="e">
        <f t="shared" ca="1" si="22"/>
        <v>#N/A</v>
      </c>
      <c r="J226" s="1" t="e">
        <f t="shared" ca="1" si="23"/>
        <v>#N/A</v>
      </c>
    </row>
    <row r="227" spans="1:10" x14ac:dyDescent="0.2">
      <c r="A227" s="5">
        <v>28794</v>
      </c>
      <c r="B227" s="2">
        <v>6.3004190769544888E-2</v>
      </c>
      <c r="C227" s="1">
        <v>11.084863540656663</v>
      </c>
      <c r="D227" s="1">
        <v>9.2799999999999994</v>
      </c>
      <c r="E227" s="1">
        <f t="shared" ca="1" si="21"/>
        <v>9.4104794150911459</v>
      </c>
      <c r="F227" s="1">
        <f t="shared" ca="1" si="18"/>
        <v>0.98613466866715604</v>
      </c>
      <c r="G227" s="5">
        <f t="shared" ca="1" si="19"/>
        <v>28794</v>
      </c>
      <c r="H227" s="29" t="e">
        <f t="shared" ca="1" si="20"/>
        <v>#N/A</v>
      </c>
      <c r="I227" s="1" t="e">
        <f t="shared" ca="1" si="22"/>
        <v>#N/A</v>
      </c>
      <c r="J227" s="1" t="e">
        <f t="shared" ca="1" si="23"/>
        <v>#N/A</v>
      </c>
    </row>
    <row r="228" spans="1:10" x14ac:dyDescent="0.2">
      <c r="A228" s="5">
        <v>28824</v>
      </c>
      <c r="B228" s="2">
        <v>-8.2302931410349167E-2</v>
      </c>
      <c r="C228" s="1">
        <v>10.172546776976917</v>
      </c>
      <c r="D228" s="1">
        <v>8.76</v>
      </c>
      <c r="E228" s="1">
        <f t="shared" ca="1" si="21"/>
        <v>8.6359693732523954</v>
      </c>
      <c r="F228" s="1">
        <f t="shared" ca="1" si="18"/>
        <v>1.0143620966433433</v>
      </c>
      <c r="G228" s="5">
        <f t="shared" ca="1" si="19"/>
        <v>28824</v>
      </c>
      <c r="H228" s="29" t="e">
        <f t="shared" ca="1" si="20"/>
        <v>#N/A</v>
      </c>
      <c r="I228" s="1" t="e">
        <f t="shared" ca="1" si="22"/>
        <v>#N/A</v>
      </c>
      <c r="J228" s="1" t="e">
        <f t="shared" ca="1" si="23"/>
        <v>#N/A</v>
      </c>
    </row>
    <row r="229" spans="1:10" x14ac:dyDescent="0.2">
      <c r="A229" s="5">
        <v>28855</v>
      </c>
      <c r="B229" s="2">
        <v>9.6184846852393369E-2</v>
      </c>
      <c r="C229" s="1">
        <v>11.15099163081925</v>
      </c>
      <c r="D229" s="1">
        <v>9.11</v>
      </c>
      <c r="E229" s="1">
        <f t="shared" ca="1" si="21"/>
        <v>9.4666187648406392</v>
      </c>
      <c r="F229" s="1">
        <f t="shared" ca="1" si="18"/>
        <v>0.96232881309585061</v>
      </c>
      <c r="G229" s="5">
        <f t="shared" ca="1" si="19"/>
        <v>28855</v>
      </c>
      <c r="H229" s="29" t="e">
        <f t="shared" ca="1" si="20"/>
        <v>#N/A</v>
      </c>
      <c r="I229" s="1" t="e">
        <f t="shared" ca="1" si="22"/>
        <v>#N/A</v>
      </c>
      <c r="J229" s="1" t="e">
        <f t="shared" ca="1" si="23"/>
        <v>#N/A</v>
      </c>
    </row>
    <row r="230" spans="1:10" x14ac:dyDescent="0.2">
      <c r="A230" s="5">
        <v>28886</v>
      </c>
      <c r="B230" s="2">
        <v>9.227458368421293E-2</v>
      </c>
      <c r="C230" s="1">
        <v>12.17994474121924</v>
      </c>
      <c r="D230" s="1">
        <v>10.050000000000001</v>
      </c>
      <c r="E230" s="1">
        <f t="shared" ca="1" si="21"/>
        <v>10.340147070263466</v>
      </c>
      <c r="F230" s="1">
        <f t="shared" ca="1" si="18"/>
        <v>0.97193975401975863</v>
      </c>
      <c r="G230" s="5">
        <f t="shared" ca="1" si="19"/>
        <v>28886</v>
      </c>
      <c r="H230" s="29" t="e">
        <f t="shared" ca="1" si="20"/>
        <v>#N/A</v>
      </c>
      <c r="I230" s="1" t="e">
        <f t="shared" ca="1" si="22"/>
        <v>#N/A</v>
      </c>
      <c r="J230" s="1" t="e">
        <f t="shared" ca="1" si="23"/>
        <v>#N/A</v>
      </c>
    </row>
    <row r="231" spans="1:10" x14ac:dyDescent="0.2">
      <c r="A231" s="5">
        <v>28914</v>
      </c>
      <c r="B231" s="2">
        <v>4.7333480490813429E-2</v>
      </c>
      <c r="C231" s="1">
        <v>12.756463918006926</v>
      </c>
      <c r="D231" s="1">
        <v>10.69</v>
      </c>
      <c r="E231" s="1">
        <f t="shared" ca="1" si="21"/>
        <v>10.829582219885923</v>
      </c>
      <c r="F231" s="1">
        <f t="shared" ca="1" si="18"/>
        <v>0.98711102450197807</v>
      </c>
      <c r="G231" s="5">
        <f t="shared" ca="1" si="19"/>
        <v>28914</v>
      </c>
      <c r="H231" s="29" t="e">
        <f t="shared" ca="1" si="20"/>
        <v>#N/A</v>
      </c>
      <c r="I231" s="1" t="e">
        <f t="shared" ca="1" si="22"/>
        <v>#N/A</v>
      </c>
      <c r="J231" s="1" t="e">
        <f t="shared" ca="1" si="23"/>
        <v>#N/A</v>
      </c>
    </row>
    <row r="232" spans="1:10" x14ac:dyDescent="0.2">
      <c r="A232" s="5">
        <v>28945</v>
      </c>
      <c r="B232" s="2">
        <v>-1.2473069738480724E-2</v>
      </c>
      <c r="C232" s="1">
        <v>12.597351653941212</v>
      </c>
      <c r="D232" s="1">
        <v>10.53</v>
      </c>
      <c r="E232" s="1">
        <f t="shared" ca="1" si="21"/>
        <v>10.694504085618675</v>
      </c>
      <c r="F232" s="1">
        <f t="shared" ca="1" si="18"/>
        <v>0.98461788556985164</v>
      </c>
      <c r="G232" s="5">
        <f t="shared" ca="1" si="19"/>
        <v>28945</v>
      </c>
      <c r="H232" s="29" t="e">
        <f t="shared" ca="1" si="20"/>
        <v>#N/A</v>
      </c>
      <c r="I232" s="1" t="e">
        <f t="shared" ca="1" si="22"/>
        <v>#N/A</v>
      </c>
      <c r="J232" s="1" t="e">
        <f t="shared" ca="1" si="23"/>
        <v>#N/A</v>
      </c>
    </row>
    <row r="233" spans="1:10" x14ac:dyDescent="0.2">
      <c r="A233" s="5">
        <v>28975</v>
      </c>
      <c r="B233" s="2">
        <v>-6.0846517488835072E-3</v>
      </c>
      <c r="C233" s="1">
        <v>12.520701156168759</v>
      </c>
      <c r="D233" s="1">
        <v>10.47</v>
      </c>
      <c r="E233" s="1">
        <f t="shared" ca="1" si="21"/>
        <v>10.629431752630675</v>
      </c>
      <c r="F233" s="1">
        <f t="shared" ca="1" si="18"/>
        <v>0.98500091478632279</v>
      </c>
      <c r="G233" s="5">
        <f t="shared" ca="1" si="19"/>
        <v>28975</v>
      </c>
      <c r="H233" s="29" t="e">
        <f t="shared" ca="1" si="20"/>
        <v>#N/A</v>
      </c>
      <c r="I233" s="1" t="e">
        <f t="shared" ca="1" si="22"/>
        <v>#N/A</v>
      </c>
      <c r="J233" s="1" t="e">
        <f t="shared" ca="1" si="23"/>
        <v>#N/A</v>
      </c>
    </row>
    <row r="234" spans="1:10" x14ac:dyDescent="0.2">
      <c r="A234" s="5">
        <v>29006</v>
      </c>
      <c r="B234" s="2">
        <v>7.6981585448012479E-2</v>
      </c>
      <c r="C234" s="1">
        <v>13.484564582091393</v>
      </c>
      <c r="D234" s="1">
        <v>11.37</v>
      </c>
      <c r="E234" s="1">
        <f t="shared" ca="1" si="21"/>
        <v>11.447702261359629</v>
      </c>
      <c r="F234" s="1">
        <f t="shared" ca="1" si="18"/>
        <v>0.99321241419582473</v>
      </c>
      <c r="G234" s="5">
        <f t="shared" ca="1" si="19"/>
        <v>29006</v>
      </c>
      <c r="H234" s="29" t="e">
        <f t="shared" ca="1" si="20"/>
        <v>#N/A</v>
      </c>
      <c r="I234" s="1" t="e">
        <f t="shared" ca="1" si="22"/>
        <v>#N/A</v>
      </c>
      <c r="J234" s="1" t="e">
        <f t="shared" ca="1" si="23"/>
        <v>#N/A</v>
      </c>
    </row>
    <row r="235" spans="1:10" x14ac:dyDescent="0.2">
      <c r="A235" s="5">
        <v>29036</v>
      </c>
      <c r="B235" s="2">
        <v>-2.6205056631731005E-2</v>
      </c>
      <c r="C235" s="1">
        <v>13.131200803563454</v>
      </c>
      <c r="D235" s="1">
        <v>11.4</v>
      </c>
      <c r="E235" s="1">
        <f t="shared" ca="1" si="21"/>
        <v>11.147714575297504</v>
      </c>
      <c r="F235" s="1">
        <f t="shared" ca="1" si="18"/>
        <v>1.0226311342112706</v>
      </c>
      <c r="G235" s="5">
        <f t="shared" ca="1" si="19"/>
        <v>29036</v>
      </c>
      <c r="H235" s="29" t="e">
        <f t="shared" ca="1" si="20"/>
        <v>#N/A</v>
      </c>
      <c r="I235" s="1" t="e">
        <f t="shared" ca="1" si="22"/>
        <v>#N/A</v>
      </c>
      <c r="J235" s="1" t="e">
        <f t="shared" ca="1" si="23"/>
        <v>#N/A</v>
      </c>
    </row>
    <row r="236" spans="1:10" x14ac:dyDescent="0.2">
      <c r="A236" s="5">
        <v>29067</v>
      </c>
      <c r="B236" s="2">
        <v>2.2502674788954513E-2</v>
      </c>
      <c r="C236" s="1">
        <v>13.4266879448345</v>
      </c>
      <c r="D236" s="1">
        <v>11.41</v>
      </c>
      <c r="E236" s="1">
        <f t="shared" ca="1" si="21"/>
        <v>11.398567971025512</v>
      </c>
      <c r="F236" s="1">
        <f t="shared" ca="1" si="18"/>
        <v>1.0010029355444954</v>
      </c>
      <c r="G236" s="5">
        <f t="shared" ca="1" si="19"/>
        <v>29067</v>
      </c>
      <c r="H236" s="29" t="e">
        <f t="shared" ca="1" si="20"/>
        <v>#N/A</v>
      </c>
      <c r="I236" s="1" t="e">
        <f t="shared" ca="1" si="22"/>
        <v>#N/A</v>
      </c>
      <c r="J236" s="1" t="e">
        <f t="shared" ca="1" si="23"/>
        <v>#N/A</v>
      </c>
    </row>
    <row r="237" spans="1:10" x14ac:dyDescent="0.2">
      <c r="A237" s="5">
        <v>29098</v>
      </c>
      <c r="B237" s="2">
        <v>0.1113800491355641</v>
      </c>
      <c r="C237" s="1">
        <v>14.922153107858053</v>
      </c>
      <c r="D237" s="1">
        <v>12.17</v>
      </c>
      <c r="E237" s="1">
        <f t="shared" ca="1" si="21"/>
        <v>12.668141031713402</v>
      </c>
      <c r="F237" s="1">
        <f t="shared" ca="1" si="18"/>
        <v>0.96067765345630773</v>
      </c>
      <c r="G237" s="5">
        <f t="shared" ca="1" si="19"/>
        <v>29098</v>
      </c>
      <c r="H237" s="29" t="e">
        <f t="shared" ca="1" si="20"/>
        <v>#N/A</v>
      </c>
      <c r="I237" s="1" t="e">
        <f t="shared" ca="1" si="22"/>
        <v>#N/A</v>
      </c>
      <c r="J237" s="1" t="e">
        <f t="shared" ca="1" si="23"/>
        <v>#N/A</v>
      </c>
    </row>
    <row r="238" spans="1:10" x14ac:dyDescent="0.2">
      <c r="A238" s="5">
        <v>29128</v>
      </c>
      <c r="B238" s="2">
        <v>0.13407661740479226</v>
      </c>
      <c r="C238" s="1">
        <v>16.922864920956069</v>
      </c>
      <c r="D238" s="1">
        <v>13.49</v>
      </c>
      <c r="E238" s="1">
        <f t="shared" ca="1" si="21"/>
        <v>14.36664253005239</v>
      </c>
      <c r="F238" s="1">
        <f t="shared" ca="1" si="18"/>
        <v>0.93898069585718347</v>
      </c>
      <c r="G238" s="5">
        <f t="shared" ca="1" si="19"/>
        <v>29128</v>
      </c>
      <c r="H238" s="29" t="e">
        <f t="shared" ca="1" si="20"/>
        <v>#N/A</v>
      </c>
      <c r="I238" s="1" t="e">
        <f t="shared" ca="1" si="22"/>
        <v>#N/A</v>
      </c>
      <c r="J238" s="1" t="e">
        <f t="shared" ca="1" si="23"/>
        <v>#N/A</v>
      </c>
    </row>
    <row r="239" spans="1:10" x14ac:dyDescent="0.2">
      <c r="A239" s="5">
        <v>29159</v>
      </c>
      <c r="B239" s="2">
        <v>3.9654486385102272E-2</v>
      </c>
      <c r="C239" s="1">
        <v>17.593932437561048</v>
      </c>
      <c r="D239" s="1">
        <v>14.08</v>
      </c>
      <c r="E239" s="1">
        <f t="shared" ca="1" si="21"/>
        <v>14.936344360659984</v>
      </c>
      <c r="F239" s="1">
        <f t="shared" ca="1" si="18"/>
        <v>0.94266707167548558</v>
      </c>
      <c r="G239" s="5">
        <f t="shared" ca="1" si="19"/>
        <v>29159</v>
      </c>
      <c r="H239" s="29" t="e">
        <f t="shared" ca="1" si="20"/>
        <v>#N/A</v>
      </c>
      <c r="I239" s="1" t="e">
        <f t="shared" ca="1" si="22"/>
        <v>#N/A</v>
      </c>
      <c r="J239" s="1" t="e">
        <f t="shared" ca="1" si="23"/>
        <v>#N/A</v>
      </c>
    </row>
    <row r="240" spans="1:10" x14ac:dyDescent="0.2">
      <c r="A240" s="5">
        <v>29189</v>
      </c>
      <c r="B240" s="2">
        <v>6.9589294283552539E-2</v>
      </c>
      <c r="C240" s="1">
        <v>18.818281779563424</v>
      </c>
      <c r="D240" s="1">
        <v>15.64</v>
      </c>
      <c r="E240" s="1">
        <f t="shared" ca="1" si="21"/>
        <v>15.975754023894433</v>
      </c>
      <c r="F240" s="1">
        <f t="shared" ca="1" si="18"/>
        <v>0.97898352569823899</v>
      </c>
      <c r="G240" s="5">
        <f t="shared" ca="1" si="19"/>
        <v>29189</v>
      </c>
      <c r="H240" s="29" t="e">
        <f t="shared" ca="1" si="20"/>
        <v>#N/A</v>
      </c>
      <c r="I240" s="1" t="e">
        <f t="shared" ca="1" si="22"/>
        <v>#N/A</v>
      </c>
      <c r="J240" s="1" t="e">
        <f t="shared" ca="1" si="23"/>
        <v>#N/A</v>
      </c>
    </row>
    <row r="241" spans="1:10" x14ac:dyDescent="0.2">
      <c r="A241" s="5">
        <v>29220</v>
      </c>
      <c r="B241" s="2">
        <v>0.14467879960742591</v>
      </c>
      <c r="C241" s="1">
        <v>21.540888198104955</v>
      </c>
      <c r="D241" s="1">
        <v>17.64</v>
      </c>
      <c r="E241" s="1">
        <f t="shared" ca="1" si="21"/>
        <v>18.287106938894983</v>
      </c>
      <c r="F241" s="1">
        <f t="shared" ca="1" si="18"/>
        <v>0.96461403429983528</v>
      </c>
      <c r="G241" s="5">
        <f t="shared" ca="1" si="19"/>
        <v>29220</v>
      </c>
      <c r="H241" s="29" t="e">
        <f t="shared" ca="1" si="20"/>
        <v>#N/A</v>
      </c>
      <c r="I241" s="1" t="e">
        <f t="shared" ca="1" si="22"/>
        <v>#N/A</v>
      </c>
      <c r="J241" s="1" t="e">
        <f t="shared" ca="1" si="23"/>
        <v>#N/A</v>
      </c>
    </row>
    <row r="242" spans="1:10" x14ac:dyDescent="0.2">
      <c r="A242" s="5">
        <v>29251</v>
      </c>
      <c r="B242" s="2">
        <v>-5.2402715480664996E-3</v>
      </c>
      <c r="C242" s="1">
        <v>21.428008094560344</v>
      </c>
      <c r="D242" s="1">
        <v>18.54</v>
      </c>
      <c r="E242" s="1">
        <f t="shared" ca="1" si="21"/>
        <v>18.191277532706643</v>
      </c>
      <c r="F242" s="1">
        <f t="shared" ca="1" si="18"/>
        <v>1.0191697623581619</v>
      </c>
      <c r="G242" s="5">
        <f t="shared" ca="1" si="19"/>
        <v>29251</v>
      </c>
      <c r="H242" s="29" t="e">
        <f t="shared" ca="1" si="20"/>
        <v>#N/A</v>
      </c>
      <c r="I242" s="1" t="e">
        <f t="shared" ca="1" si="22"/>
        <v>#N/A</v>
      </c>
      <c r="J242" s="1" t="e">
        <f t="shared" ca="1" si="23"/>
        <v>#N/A</v>
      </c>
    </row>
    <row r="243" spans="1:10" x14ac:dyDescent="0.2">
      <c r="A243" s="5">
        <v>29280</v>
      </c>
      <c r="B243" s="2">
        <v>0.10692020903022326</v>
      </c>
      <c r="C243" s="1">
        <v>23.719095199132052</v>
      </c>
      <c r="D243" s="1">
        <v>19.510000000000002</v>
      </c>
      <c r="E243" s="1">
        <f t="shared" ca="1" si="21"/>
        <v>20.136292729030441</v>
      </c>
      <c r="F243" s="1">
        <f t="shared" ca="1" si="18"/>
        <v>0.96889731702561543</v>
      </c>
      <c r="G243" s="5">
        <f t="shared" ca="1" si="19"/>
        <v>29280</v>
      </c>
      <c r="H243" s="29" t="e">
        <f t="shared" ca="1" si="20"/>
        <v>#N/A</v>
      </c>
      <c r="I243" s="1" t="e">
        <f t="shared" ca="1" si="22"/>
        <v>#N/A</v>
      </c>
      <c r="J243" s="1" t="e">
        <f t="shared" ca="1" si="23"/>
        <v>#N/A</v>
      </c>
    </row>
    <row r="244" spans="1:10" x14ac:dyDescent="0.2">
      <c r="A244" s="5">
        <v>29311</v>
      </c>
      <c r="B244" s="2">
        <v>-7.8223934520148197E-2</v>
      </c>
      <c r="C244" s="1">
        <v>21.863694249397984</v>
      </c>
      <c r="D244" s="1">
        <v>19.3</v>
      </c>
      <c r="E244" s="1">
        <f t="shared" ca="1" si="21"/>
        <v>18.561152685116227</v>
      </c>
      <c r="F244" s="1">
        <f t="shared" ca="1" si="18"/>
        <v>1.0398061115825117</v>
      </c>
      <c r="G244" s="5">
        <f t="shared" ca="1" si="19"/>
        <v>29311</v>
      </c>
      <c r="H244" s="29" t="e">
        <f t="shared" ca="1" si="20"/>
        <v>#N/A</v>
      </c>
      <c r="I244" s="1" t="e">
        <f t="shared" ca="1" si="22"/>
        <v>#N/A</v>
      </c>
      <c r="J244" s="1" t="e">
        <f t="shared" ca="1" si="23"/>
        <v>#N/A</v>
      </c>
    </row>
    <row r="245" spans="1:10" x14ac:dyDescent="0.2">
      <c r="A245" s="5">
        <v>29341</v>
      </c>
      <c r="B245" s="2">
        <v>6.625728231772765E-4</v>
      </c>
      <c r="C245" s="1">
        <v>21.878180539021891</v>
      </c>
      <c r="D245" s="1">
        <v>18.93</v>
      </c>
      <c r="E245" s="1">
        <f t="shared" ca="1" si="21"/>
        <v>18.573450800452228</v>
      </c>
      <c r="F245" s="1">
        <f t="shared" ca="1" si="18"/>
        <v>1.0191967127368216</v>
      </c>
      <c r="G245" s="5">
        <f t="shared" ca="1" si="19"/>
        <v>29341</v>
      </c>
      <c r="H245" s="29" t="e">
        <f t="shared" ca="1" si="20"/>
        <v>#N/A</v>
      </c>
      <c r="I245" s="1" t="e">
        <f t="shared" ca="1" si="22"/>
        <v>#N/A</v>
      </c>
      <c r="J245" s="1" t="e">
        <f t="shared" ca="1" si="23"/>
        <v>#N/A</v>
      </c>
    </row>
    <row r="246" spans="1:10" x14ac:dyDescent="0.2">
      <c r="A246" s="5">
        <v>29372</v>
      </c>
      <c r="B246" s="2">
        <v>0.10735420048330946</v>
      </c>
      <c r="C246" s="1">
        <v>24.226895118818085</v>
      </c>
      <c r="D246" s="1">
        <v>19.46</v>
      </c>
      <c r="E246" s="1">
        <f t="shared" ca="1" si="21"/>
        <v>20.567388761350859</v>
      </c>
      <c r="F246" s="1">
        <f t="shared" ca="1" si="18"/>
        <v>0.94615802841088881</v>
      </c>
      <c r="G246" s="5">
        <f t="shared" ca="1" si="19"/>
        <v>29372</v>
      </c>
      <c r="H246" s="29" t="e">
        <f t="shared" ca="1" si="20"/>
        <v>#N/A</v>
      </c>
      <c r="I246" s="1" t="e">
        <f t="shared" ca="1" si="22"/>
        <v>#N/A</v>
      </c>
      <c r="J246" s="1" t="e">
        <f t="shared" ca="1" si="23"/>
        <v>#N/A</v>
      </c>
    </row>
    <row r="247" spans="1:10" x14ac:dyDescent="0.2">
      <c r="A247" s="5">
        <v>29402</v>
      </c>
      <c r="B247" s="2">
        <v>9.629795293110055E-2</v>
      </c>
      <c r="C247" s="1">
        <v>26.55989552463674</v>
      </c>
      <c r="D247" s="1">
        <v>21.64</v>
      </c>
      <c r="E247" s="1">
        <f t="shared" ca="1" si="21"/>
        <v>22.547986196207074</v>
      </c>
      <c r="F247" s="1">
        <f t="shared" ca="1" si="18"/>
        <v>0.95973094056799579</v>
      </c>
      <c r="G247" s="5">
        <f t="shared" ca="1" si="19"/>
        <v>29402</v>
      </c>
      <c r="H247" s="29" t="e">
        <f t="shared" ca="1" si="20"/>
        <v>#N/A</v>
      </c>
      <c r="I247" s="1" t="e">
        <f t="shared" ca="1" si="22"/>
        <v>#N/A</v>
      </c>
      <c r="J247" s="1" t="e">
        <f t="shared" ca="1" si="23"/>
        <v>#N/A</v>
      </c>
    </row>
    <row r="248" spans="1:10" x14ac:dyDescent="0.2">
      <c r="A248" s="5">
        <v>29433</v>
      </c>
      <c r="B248" s="2">
        <v>8.3865064042916382E-2</v>
      </c>
      <c r="C248" s="1">
        <v>28.787342863783568</v>
      </c>
      <c r="D248" s="1">
        <v>24.14</v>
      </c>
      <c r="E248" s="1">
        <f t="shared" ca="1" si="21"/>
        <v>24.438974502590771</v>
      </c>
      <c r="F248" s="1">
        <f t="shared" ca="1" si="18"/>
        <v>0.98776648739663464</v>
      </c>
      <c r="G248" s="5">
        <f t="shared" ca="1" si="19"/>
        <v>29433</v>
      </c>
      <c r="H248" s="29" t="e">
        <f t="shared" ca="1" si="20"/>
        <v>#N/A</v>
      </c>
      <c r="I248" s="1" t="e">
        <f t="shared" ca="1" si="22"/>
        <v>#N/A</v>
      </c>
      <c r="J248" s="1" t="e">
        <f t="shared" ca="1" si="23"/>
        <v>#N/A</v>
      </c>
    </row>
    <row r="249" spans="1:10" x14ac:dyDescent="0.2">
      <c r="A249" s="5">
        <v>29464</v>
      </c>
      <c r="B249" s="2">
        <v>6.7238998908759395E-2</v>
      </c>
      <c r="C249" s="1">
        <v>30.722974979187594</v>
      </c>
      <c r="D249" s="1">
        <v>25.72</v>
      </c>
      <c r="E249" s="1">
        <f t="shared" ca="1" si="21"/>
        <v>26.08222668250167</v>
      </c>
      <c r="F249" s="1">
        <f t="shared" ca="1" si="18"/>
        <v>0.98611212581996743</v>
      </c>
      <c r="G249" s="5">
        <f t="shared" ca="1" si="19"/>
        <v>29464</v>
      </c>
      <c r="H249" s="29" t="e">
        <f t="shared" ca="1" si="20"/>
        <v>#N/A</v>
      </c>
      <c r="I249" s="1" t="e">
        <f t="shared" ca="1" si="22"/>
        <v>#N/A</v>
      </c>
      <c r="J249" s="1" t="e">
        <f t="shared" ca="1" si="23"/>
        <v>#N/A</v>
      </c>
    </row>
    <row r="250" spans="1:10" x14ac:dyDescent="0.2">
      <c r="A250" s="5">
        <v>29494</v>
      </c>
      <c r="B250" s="2">
        <v>7.1291066333273978E-2</v>
      </c>
      <c r="C250" s="1">
        <v>32.913248626384373</v>
      </c>
      <c r="D250" s="1">
        <v>28.42</v>
      </c>
      <c r="E250" s="1">
        <f t="shared" ca="1" si="21"/>
        <v>27.941656435043388</v>
      </c>
      <c r="F250" s="1">
        <f t="shared" ca="1" si="18"/>
        <v>1.017119370359042</v>
      </c>
      <c r="G250" s="5">
        <f t="shared" ca="1" si="19"/>
        <v>29494</v>
      </c>
      <c r="H250" s="29" t="e">
        <f t="shared" ca="1" si="20"/>
        <v>#N/A</v>
      </c>
      <c r="I250" s="1" t="e">
        <f t="shared" ca="1" si="22"/>
        <v>#N/A</v>
      </c>
      <c r="J250" s="1" t="e">
        <f t="shared" ca="1" si="23"/>
        <v>#N/A</v>
      </c>
    </row>
    <row r="251" spans="1:10" x14ac:dyDescent="0.2">
      <c r="A251" s="5">
        <v>29525</v>
      </c>
      <c r="B251" s="2">
        <v>2.9410040918845803E-2</v>
      </c>
      <c r="C251" s="1">
        <v>33.881228615258486</v>
      </c>
      <c r="D251" s="1">
        <v>28.76</v>
      </c>
      <c r="E251" s="1">
        <f t="shared" ca="1" si="21"/>
        <v>28.763421694138344</v>
      </c>
      <c r="F251" s="1">
        <f t="shared" ca="1" si="18"/>
        <v>0.99988104008713818</v>
      </c>
      <c r="G251" s="5">
        <f t="shared" ca="1" si="19"/>
        <v>29525</v>
      </c>
      <c r="H251" s="29" t="e">
        <f t="shared" ca="1" si="20"/>
        <v>#N/A</v>
      </c>
      <c r="I251" s="1" t="e">
        <f t="shared" ca="1" si="22"/>
        <v>#N/A</v>
      </c>
      <c r="J251" s="1" t="e">
        <f t="shared" ca="1" si="23"/>
        <v>#N/A</v>
      </c>
    </row>
    <row r="252" spans="1:10" x14ac:dyDescent="0.2">
      <c r="A252" s="5">
        <v>29555</v>
      </c>
      <c r="B252" s="2">
        <v>-6.1592002752324682E-2</v>
      </c>
      <c r="C252" s="1">
        <v>31.794415889135344</v>
      </c>
      <c r="D252" s="1">
        <v>27.66</v>
      </c>
      <c r="E252" s="1">
        <f t="shared" ca="1" si="21"/>
        <v>26.9918249459867</v>
      </c>
      <c r="F252" s="1">
        <f t="shared" ca="1" si="18"/>
        <v>1.0247547194511815</v>
      </c>
      <c r="G252" s="5">
        <f t="shared" ca="1" si="19"/>
        <v>29555</v>
      </c>
      <c r="H252" s="29" t="e">
        <f t="shared" ca="1" si="20"/>
        <v>#N/A</v>
      </c>
      <c r="I252" s="1" t="e">
        <f t="shared" ca="1" si="22"/>
        <v>#N/A</v>
      </c>
      <c r="J252" s="1" t="e">
        <f t="shared" ca="1" si="23"/>
        <v>#N/A</v>
      </c>
    </row>
    <row r="253" spans="1:10" x14ac:dyDescent="0.2">
      <c r="A253" s="5">
        <v>29586</v>
      </c>
      <c r="B253" s="2">
        <v>-5.0384634417700136E-2</v>
      </c>
      <c r="C253" s="1">
        <v>30.192465868036944</v>
      </c>
      <c r="D253" s="1">
        <v>26.47</v>
      </c>
      <c r="E253" s="1">
        <f t="shared" ca="1" si="21"/>
        <v>25.631851713816605</v>
      </c>
      <c r="F253" s="1">
        <f t="shared" ca="1" si="18"/>
        <v>1.0326994824853639</v>
      </c>
      <c r="G253" s="5">
        <f t="shared" ca="1" si="19"/>
        <v>29586</v>
      </c>
      <c r="H253" s="29" t="e">
        <f t="shared" ca="1" si="20"/>
        <v>#N/A</v>
      </c>
      <c r="I253" s="1" t="e">
        <f t="shared" ca="1" si="22"/>
        <v>#N/A</v>
      </c>
      <c r="J253" s="1" t="e">
        <f t="shared" ca="1" si="23"/>
        <v>#N/A</v>
      </c>
    </row>
    <row r="254" spans="1:10" x14ac:dyDescent="0.2">
      <c r="A254" s="5">
        <v>29617</v>
      </c>
      <c r="B254" s="2">
        <v>-0.14903386137015651</v>
      </c>
      <c r="C254" s="1">
        <v>25.692766095436745</v>
      </c>
      <c r="D254" s="1">
        <v>24.33</v>
      </c>
      <c r="E254" s="1">
        <f t="shared" ca="1" si="21"/>
        <v>21.811837878839253</v>
      </c>
      <c r="F254" s="1">
        <f t="shared" ca="1" si="18"/>
        <v>1.1154493323831156</v>
      </c>
      <c r="G254" s="5">
        <f t="shared" ca="1" si="19"/>
        <v>29617</v>
      </c>
      <c r="H254" s="29" t="e">
        <f t="shared" ca="1" si="20"/>
        <v>#N/A</v>
      </c>
      <c r="I254" s="1" t="e">
        <f t="shared" ca="1" si="22"/>
        <v>#N/A</v>
      </c>
      <c r="J254" s="1" t="e">
        <f t="shared" ca="1" si="23"/>
        <v>#N/A</v>
      </c>
    </row>
    <row r="255" spans="1:10" x14ac:dyDescent="0.2">
      <c r="A255" s="5">
        <v>29645</v>
      </c>
      <c r="B255" s="2">
        <v>1.9447082328745369E-2</v>
      </c>
      <c r="C255" s="1">
        <v>26.1924154329479</v>
      </c>
      <c r="D255" s="1">
        <v>22.33</v>
      </c>
      <c r="E255" s="1">
        <f t="shared" ca="1" si="21"/>
        <v>22.236014485810287</v>
      </c>
      <c r="F255" s="1">
        <f t="shared" ca="1" si="18"/>
        <v>1.0042267248139134</v>
      </c>
      <c r="G255" s="5">
        <f t="shared" ca="1" si="19"/>
        <v>29645</v>
      </c>
      <c r="H255" s="29" t="e">
        <f t="shared" ca="1" si="20"/>
        <v>#N/A</v>
      </c>
      <c r="I255" s="1" t="e">
        <f t="shared" ca="1" si="22"/>
        <v>#N/A</v>
      </c>
      <c r="J255" s="1" t="e">
        <f t="shared" ca="1" si="23"/>
        <v>#N/A</v>
      </c>
    </row>
    <row r="256" spans="1:10" x14ac:dyDescent="0.2">
      <c r="A256" s="5">
        <v>29676</v>
      </c>
      <c r="B256" s="2">
        <v>7.2645598126286792E-2</v>
      </c>
      <c r="C256" s="1">
        <v>28.095179118446584</v>
      </c>
      <c r="D256" s="1">
        <v>23.51</v>
      </c>
      <c r="E256" s="1">
        <f t="shared" ca="1" si="21"/>
        <v>23.85136305807675</v>
      </c>
      <c r="F256" s="1">
        <f t="shared" ca="1" si="18"/>
        <v>0.9856879014735741</v>
      </c>
      <c r="G256" s="5">
        <f t="shared" ca="1" si="19"/>
        <v>29676</v>
      </c>
      <c r="H256" s="29" t="e">
        <f t="shared" ca="1" si="20"/>
        <v>#N/A</v>
      </c>
      <c r="I256" s="1" t="e">
        <f t="shared" ca="1" si="22"/>
        <v>#N/A</v>
      </c>
      <c r="J256" s="1" t="e">
        <f t="shared" ca="1" si="23"/>
        <v>#N/A</v>
      </c>
    </row>
    <row r="257" spans="1:10" x14ac:dyDescent="0.2">
      <c r="A257" s="5">
        <v>29706</v>
      </c>
      <c r="B257" s="2">
        <v>1.9033187486018122E-2</v>
      </c>
      <c r="C257" s="1">
        <v>28.629919930061238</v>
      </c>
      <c r="D257" s="1">
        <v>24.21</v>
      </c>
      <c r="E257" s="1">
        <f t="shared" ca="1" si="21"/>
        <v>24.305330522958208</v>
      </c>
      <c r="F257" s="1">
        <f t="shared" ca="1" si="18"/>
        <v>0.99607779359889137</v>
      </c>
      <c r="G257" s="5">
        <f t="shared" ca="1" si="19"/>
        <v>29706</v>
      </c>
      <c r="H257" s="29" t="e">
        <f t="shared" ca="1" si="20"/>
        <v>#N/A</v>
      </c>
      <c r="I257" s="1" t="e">
        <f t="shared" ca="1" si="22"/>
        <v>#N/A</v>
      </c>
      <c r="J257" s="1" t="e">
        <f t="shared" ca="1" si="23"/>
        <v>#N/A</v>
      </c>
    </row>
    <row r="258" spans="1:10" x14ac:dyDescent="0.2">
      <c r="A258" s="5">
        <v>29737</v>
      </c>
      <c r="B258" s="2">
        <v>5.9472284166932621E-3</v>
      </c>
      <c r="C258" s="1">
        <v>28.800188603436951</v>
      </c>
      <c r="D258" s="1">
        <v>24.67</v>
      </c>
      <c r="E258" s="1">
        <f t="shared" ca="1" si="21"/>
        <v>24.449879875321471</v>
      </c>
      <c r="F258" s="1">
        <f t="shared" ref="F258:F321" ca="1" si="24">D258/E258</f>
        <v>1.009002912316993</v>
      </c>
      <c r="G258" s="5">
        <f t="shared" ref="G258:G321" ca="1" si="25">EOMONTH(A258,0)</f>
        <v>29737</v>
      </c>
      <c r="H258" s="29" t="e">
        <f t="shared" ref="H258:H321" ca="1" si="26">VLOOKUP(G258,$U$512:$Z$3894,2,0)</f>
        <v>#N/A</v>
      </c>
      <c r="I258" s="1" t="e">
        <f t="shared" ca="1" si="22"/>
        <v>#N/A</v>
      </c>
      <c r="J258" s="1" t="e">
        <f t="shared" ca="1" si="23"/>
        <v>#N/A</v>
      </c>
    </row>
    <row r="259" spans="1:10" x14ac:dyDescent="0.2">
      <c r="A259" s="5">
        <v>29767</v>
      </c>
      <c r="B259" s="2">
        <v>-0.11498679950186796</v>
      </c>
      <c r="C259" s="1">
        <v>25.488547090877564</v>
      </c>
      <c r="D259" s="1">
        <v>23.62</v>
      </c>
      <c r="E259" s="1">
        <f t="shared" ref="E259:E322" ca="1" si="27">C259/C$2*$E$2</f>
        <v>21.638466440253122</v>
      </c>
      <c r="F259" s="1">
        <f t="shared" ca="1" si="24"/>
        <v>1.0915745838651816</v>
      </c>
      <c r="G259" s="5">
        <f t="shared" ca="1" si="25"/>
        <v>29767</v>
      </c>
      <c r="H259" s="29" t="e">
        <f t="shared" ca="1" si="26"/>
        <v>#N/A</v>
      </c>
      <c r="I259" s="1" t="e">
        <f t="shared" ref="I259:I322" ca="1" si="28">H259/$H$2*$I$2</f>
        <v>#N/A</v>
      </c>
      <c r="J259" s="1" t="e">
        <f t="shared" ref="J259:J322" ca="1" si="29">D259/I259</f>
        <v>#N/A</v>
      </c>
    </row>
    <row r="260" spans="1:10" x14ac:dyDescent="0.2">
      <c r="A260" s="5">
        <v>29798</v>
      </c>
      <c r="B260" s="2">
        <v>7.7588774670491745E-2</v>
      </c>
      <c r="C260" s="1">
        <v>27.46617222778988</v>
      </c>
      <c r="D260" s="1">
        <v>23.04</v>
      </c>
      <c r="E260" s="1">
        <f t="shared" ca="1" si="27"/>
        <v>23.317368537100922</v>
      </c>
      <c r="F260" s="1">
        <f t="shared" ca="1" si="24"/>
        <v>0.98810463810873028</v>
      </c>
      <c r="G260" s="5">
        <f t="shared" ca="1" si="25"/>
        <v>29798</v>
      </c>
      <c r="H260" s="29" t="e">
        <f t="shared" ca="1" si="26"/>
        <v>#N/A</v>
      </c>
      <c r="I260" s="1" t="e">
        <f t="shared" ca="1" si="28"/>
        <v>#N/A</v>
      </c>
      <c r="J260" s="1" t="e">
        <f t="shared" ca="1" si="29"/>
        <v>#N/A</v>
      </c>
    </row>
    <row r="261" spans="1:10" x14ac:dyDescent="0.2">
      <c r="A261" s="5">
        <v>29829</v>
      </c>
      <c r="B261" s="2">
        <v>9.6604582072810086E-2</v>
      </c>
      <c r="C261" s="1">
        <v>30.119530316995345</v>
      </c>
      <c r="D261" s="1">
        <v>25.03</v>
      </c>
      <c r="E261" s="1">
        <f t="shared" ca="1" si="27"/>
        <v>25.569933179665249</v>
      </c>
      <c r="F261" s="1">
        <f t="shared" ca="1" si="24"/>
        <v>0.97888405981073756</v>
      </c>
      <c r="G261" s="5">
        <f t="shared" ca="1" si="25"/>
        <v>29829</v>
      </c>
      <c r="H261" s="29" t="e">
        <f t="shared" ca="1" si="26"/>
        <v>#N/A</v>
      </c>
      <c r="I261" s="1" t="e">
        <f t="shared" ca="1" si="28"/>
        <v>#N/A</v>
      </c>
      <c r="J261" s="1" t="e">
        <f t="shared" ca="1" si="29"/>
        <v>#N/A</v>
      </c>
    </row>
    <row r="262" spans="1:10" x14ac:dyDescent="0.2">
      <c r="A262" s="5">
        <v>29859</v>
      </c>
      <c r="B262" s="2">
        <v>4.6060472062671165E-2</v>
      </c>
      <c r="C262" s="1">
        <v>31.506850101702085</v>
      </c>
      <c r="D262" s="1">
        <v>27.15</v>
      </c>
      <c r="E262" s="1">
        <f t="shared" ca="1" si="27"/>
        <v>26.747696372531585</v>
      </c>
      <c r="F262" s="1">
        <f t="shared" ca="1" si="24"/>
        <v>1.0150406831999768</v>
      </c>
      <c r="G262" s="5">
        <f t="shared" ca="1" si="25"/>
        <v>29859</v>
      </c>
      <c r="H262" s="29" t="e">
        <f t="shared" ca="1" si="26"/>
        <v>#N/A</v>
      </c>
      <c r="I262" s="1" t="e">
        <f t="shared" ca="1" si="28"/>
        <v>#N/A</v>
      </c>
      <c r="J262" s="1" t="e">
        <f t="shared" ca="1" si="29"/>
        <v>#N/A</v>
      </c>
    </row>
    <row r="263" spans="1:10" x14ac:dyDescent="0.2">
      <c r="A263" s="5">
        <v>29890</v>
      </c>
      <c r="B263" s="2">
        <v>1.3999609896622189E-3</v>
      </c>
      <c r="C263" s="1">
        <v>31.550958462751602</v>
      </c>
      <c r="D263" s="1">
        <v>27.66</v>
      </c>
      <c r="E263" s="1">
        <f t="shared" ca="1" si="27"/>
        <v>26.785142104016458</v>
      </c>
      <c r="F263" s="1">
        <f t="shared" ca="1" si="24"/>
        <v>1.0326620591589977</v>
      </c>
      <c r="G263" s="5">
        <f t="shared" ca="1" si="25"/>
        <v>29890</v>
      </c>
      <c r="H263" s="29" t="e">
        <f t="shared" ca="1" si="26"/>
        <v>#N/A</v>
      </c>
      <c r="I263" s="1" t="e">
        <f t="shared" ca="1" si="28"/>
        <v>#N/A</v>
      </c>
      <c r="J263" s="1" t="e">
        <f t="shared" ca="1" si="29"/>
        <v>#N/A</v>
      </c>
    </row>
    <row r="264" spans="1:10" x14ac:dyDescent="0.2">
      <c r="A264" s="5">
        <v>29920</v>
      </c>
      <c r="B264" s="2">
        <v>-2.9856926591325217E-2</v>
      </c>
      <c r="C264" s="1">
        <v>30.608943812043275</v>
      </c>
      <c r="D264" s="1">
        <v>26.2</v>
      </c>
      <c r="E264" s="1">
        <f t="shared" ca="1" si="27"/>
        <v>25.985420082478623</v>
      </c>
      <c r="F264" s="1">
        <f t="shared" ca="1" si="24"/>
        <v>1.008257704391166</v>
      </c>
      <c r="G264" s="5">
        <f t="shared" ca="1" si="25"/>
        <v>29920</v>
      </c>
      <c r="H264" s="29" t="e">
        <f t="shared" ca="1" si="26"/>
        <v>#N/A</v>
      </c>
      <c r="I264" s="1" t="e">
        <f t="shared" ca="1" si="28"/>
        <v>#N/A</v>
      </c>
      <c r="J264" s="1" t="e">
        <f t="shared" ca="1" si="29"/>
        <v>#N/A</v>
      </c>
    </row>
    <row r="265" spans="1:10" x14ac:dyDescent="0.2">
      <c r="A265" s="5">
        <v>29951</v>
      </c>
      <c r="B265" s="2">
        <v>-4.574513230008237E-3</v>
      </c>
      <c r="C265" s="1">
        <v>30.468922793618503</v>
      </c>
      <c r="D265" s="1">
        <v>26.48</v>
      </c>
      <c r="E265" s="1">
        <f t="shared" ca="1" si="27"/>
        <v>25.866549434524003</v>
      </c>
      <c r="F265" s="1">
        <f t="shared" ca="1" si="24"/>
        <v>1.0237159798615127</v>
      </c>
      <c r="G265" s="5">
        <f t="shared" ca="1" si="25"/>
        <v>29951</v>
      </c>
      <c r="H265" s="29" t="e">
        <f t="shared" ca="1" si="26"/>
        <v>#N/A</v>
      </c>
      <c r="I265" s="1" t="e">
        <f t="shared" ca="1" si="28"/>
        <v>#N/A</v>
      </c>
      <c r="J265" s="1" t="e">
        <f t="shared" ca="1" si="29"/>
        <v>#N/A</v>
      </c>
    </row>
    <row r="266" spans="1:10" x14ac:dyDescent="0.2">
      <c r="A266" s="5">
        <v>29982</v>
      </c>
      <c r="B266" s="2">
        <v>-2.4126355119472254E-2</v>
      </c>
      <c r="C266" s="1">
        <v>29.733818742191882</v>
      </c>
      <c r="D266" s="1">
        <v>25.63</v>
      </c>
      <c r="E266" s="1">
        <f t="shared" ca="1" si="27"/>
        <v>25.242483877151294</v>
      </c>
      <c r="F266" s="1">
        <f t="shared" ca="1" si="24"/>
        <v>1.015351742908291</v>
      </c>
      <c r="G266" s="5">
        <f t="shared" ca="1" si="25"/>
        <v>29982</v>
      </c>
      <c r="H266" s="29" t="e">
        <f t="shared" ca="1" si="26"/>
        <v>#N/A</v>
      </c>
      <c r="I266" s="1" t="e">
        <f t="shared" ca="1" si="28"/>
        <v>#N/A</v>
      </c>
      <c r="J266" s="1" t="e">
        <f t="shared" ca="1" si="29"/>
        <v>#N/A</v>
      </c>
    </row>
    <row r="267" spans="1:10" x14ac:dyDescent="0.2">
      <c r="A267" s="5">
        <v>30010</v>
      </c>
      <c r="B267" s="2">
        <v>-7.9746883770869026E-2</v>
      </c>
      <c r="C267" s="1">
        <v>27.36263935489422</v>
      </c>
      <c r="D267" s="1">
        <v>24.56</v>
      </c>
      <c r="E267" s="1">
        <f t="shared" ca="1" si="27"/>
        <v>23.229474449312075</v>
      </c>
      <c r="F267" s="1">
        <f t="shared" ca="1" si="24"/>
        <v>1.0572774710676818</v>
      </c>
      <c r="G267" s="5">
        <f t="shared" ca="1" si="25"/>
        <v>30010</v>
      </c>
      <c r="H267" s="29" t="e">
        <f t="shared" ca="1" si="26"/>
        <v>#N/A</v>
      </c>
      <c r="I267" s="1" t="e">
        <f t="shared" ca="1" si="28"/>
        <v>#N/A</v>
      </c>
      <c r="J267" s="1" t="e">
        <f t="shared" ca="1" si="29"/>
        <v>#N/A</v>
      </c>
    </row>
    <row r="268" spans="1:10" x14ac:dyDescent="0.2">
      <c r="A268" s="5">
        <v>30041</v>
      </c>
      <c r="B268" s="2">
        <v>-0.13174193836733783</v>
      </c>
      <c r="C268" s="1">
        <v>23.757832207434053</v>
      </c>
      <c r="D268" s="1">
        <v>20.99</v>
      </c>
      <c r="E268" s="1">
        <f t="shared" ca="1" si="27"/>
        <v>20.169178458105154</v>
      </c>
      <c r="F268" s="1">
        <f t="shared" ca="1" si="24"/>
        <v>1.0406968257829554</v>
      </c>
      <c r="G268" s="5">
        <f t="shared" ca="1" si="25"/>
        <v>30041</v>
      </c>
      <c r="H268" s="29" t="e">
        <f t="shared" ca="1" si="26"/>
        <v>#N/A</v>
      </c>
      <c r="I268" s="1" t="e">
        <f t="shared" ca="1" si="28"/>
        <v>#N/A</v>
      </c>
      <c r="J268" s="1" t="e">
        <f t="shared" ca="1" si="29"/>
        <v>#N/A</v>
      </c>
    </row>
    <row r="269" spans="1:10" x14ac:dyDescent="0.2">
      <c r="A269" s="5">
        <v>30071</v>
      </c>
      <c r="B269" s="2">
        <v>3.4578676744058789E-2</v>
      </c>
      <c r="C269" s="1">
        <v>24.579346607474502</v>
      </c>
      <c r="D269" s="1">
        <v>21.12</v>
      </c>
      <c r="E269" s="1">
        <f t="shared" ca="1" si="27"/>
        <v>20.866601960201205</v>
      </c>
      <c r="F269" s="1">
        <f t="shared" ca="1" si="24"/>
        <v>1.012143713685731</v>
      </c>
      <c r="G269" s="5">
        <f t="shared" ca="1" si="25"/>
        <v>30071</v>
      </c>
      <c r="H269" s="29" t="e">
        <f t="shared" ca="1" si="26"/>
        <v>#N/A</v>
      </c>
      <c r="I269" s="1" t="e">
        <f t="shared" ca="1" si="28"/>
        <v>#N/A</v>
      </c>
      <c r="J269" s="1" t="e">
        <f t="shared" ca="1" si="29"/>
        <v>#N/A</v>
      </c>
    </row>
    <row r="270" spans="1:10" x14ac:dyDescent="0.2">
      <c r="A270" s="5">
        <v>30102</v>
      </c>
      <c r="B270" s="2">
        <v>-8.0887513171759684E-2</v>
      </c>
      <c r="C270" s="1">
        <v>22.591184385009161</v>
      </c>
      <c r="D270" s="1">
        <v>20.12</v>
      </c>
      <c r="E270" s="1">
        <f t="shared" ca="1" si="27"/>
        <v>19.178754419295561</v>
      </c>
      <c r="F270" s="1">
        <f t="shared" ca="1" si="24"/>
        <v>1.0490775135927213</v>
      </c>
      <c r="G270" s="5">
        <f t="shared" ca="1" si="25"/>
        <v>30102</v>
      </c>
      <c r="H270" s="29" t="e">
        <f t="shared" ca="1" si="26"/>
        <v>#N/A</v>
      </c>
      <c r="I270" s="1" t="e">
        <f t="shared" ca="1" si="28"/>
        <v>#N/A</v>
      </c>
      <c r="J270" s="1" t="e">
        <f t="shared" ca="1" si="29"/>
        <v>#N/A</v>
      </c>
    </row>
    <row r="271" spans="1:10" x14ac:dyDescent="0.2">
      <c r="A271" s="5">
        <v>30132</v>
      </c>
      <c r="B271" s="2">
        <v>-7.2367468603251273E-2</v>
      </c>
      <c r="C271" s="1">
        <v>20.956317558316751</v>
      </c>
      <c r="D271" s="1">
        <v>18.260000000000002</v>
      </c>
      <c r="E271" s="1">
        <f t="shared" ca="1" si="27"/>
        <v>17.790836511007726</v>
      </c>
      <c r="F271" s="1">
        <f t="shared" ca="1" si="24"/>
        <v>1.0263710752837276</v>
      </c>
      <c r="G271" s="5">
        <f t="shared" ca="1" si="25"/>
        <v>30132</v>
      </c>
      <c r="H271" s="29" t="e">
        <f t="shared" ca="1" si="26"/>
        <v>#N/A</v>
      </c>
      <c r="I271" s="1" t="e">
        <f t="shared" ca="1" si="28"/>
        <v>#N/A</v>
      </c>
      <c r="J271" s="1" t="e">
        <f t="shared" ca="1" si="29"/>
        <v>#N/A</v>
      </c>
    </row>
    <row r="272" spans="1:10" x14ac:dyDescent="0.2">
      <c r="A272" s="5">
        <v>30163</v>
      </c>
      <c r="B272" s="2">
        <v>0.17627280908272791</v>
      </c>
      <c r="C272" s="1">
        <v>24.65034652235094</v>
      </c>
      <c r="D272" s="1">
        <v>19.41</v>
      </c>
      <c r="E272" s="1">
        <f t="shared" ca="1" si="27"/>
        <v>20.926877238734619</v>
      </c>
      <c r="F272" s="1">
        <f t="shared" ca="1" si="24"/>
        <v>0.92751535637973959</v>
      </c>
      <c r="G272" s="5">
        <f t="shared" ca="1" si="25"/>
        <v>30163</v>
      </c>
      <c r="H272" s="29" t="e">
        <f t="shared" ca="1" si="26"/>
        <v>#N/A</v>
      </c>
      <c r="I272" s="1" t="e">
        <f t="shared" ca="1" si="28"/>
        <v>#N/A</v>
      </c>
      <c r="J272" s="1" t="e">
        <f t="shared" ca="1" si="29"/>
        <v>#N/A</v>
      </c>
    </row>
    <row r="273" spans="1:10" x14ac:dyDescent="0.2">
      <c r="A273" s="5">
        <v>30194</v>
      </c>
      <c r="B273" s="2">
        <v>0.16553407855125912</v>
      </c>
      <c r="C273" s="1">
        <v>28.730818919897537</v>
      </c>
      <c r="D273" s="1">
        <v>23.07</v>
      </c>
      <c r="E273" s="1">
        <f t="shared" ca="1" si="27"/>
        <v>24.390988579403871</v>
      </c>
      <c r="F273" s="1">
        <f t="shared" ca="1" si="24"/>
        <v>0.94584112181007152</v>
      </c>
      <c r="G273" s="5">
        <f t="shared" ca="1" si="25"/>
        <v>30194</v>
      </c>
      <c r="H273" s="29" t="e">
        <f t="shared" ca="1" si="26"/>
        <v>#N/A</v>
      </c>
      <c r="I273" s="1" t="e">
        <f t="shared" ca="1" si="28"/>
        <v>#N/A</v>
      </c>
      <c r="J273" s="1" t="e">
        <f t="shared" ca="1" si="29"/>
        <v>#N/A</v>
      </c>
    </row>
    <row r="274" spans="1:10" x14ac:dyDescent="0.2">
      <c r="A274" s="5">
        <v>30224</v>
      </c>
      <c r="B274" s="2">
        <v>0.13018202166711434</v>
      </c>
      <c r="C274" s="1">
        <v>32.471055011041578</v>
      </c>
      <c r="D274" s="1">
        <v>26.64</v>
      </c>
      <c r="E274" s="1">
        <f t="shared" ca="1" si="27"/>
        <v>27.566256783130161</v>
      </c>
      <c r="F274" s="1">
        <f t="shared" ca="1" si="24"/>
        <v>0.96639889157177827</v>
      </c>
      <c r="G274" s="5">
        <f t="shared" ca="1" si="25"/>
        <v>30224</v>
      </c>
      <c r="H274" s="29" t="e">
        <f t="shared" ca="1" si="26"/>
        <v>#N/A</v>
      </c>
      <c r="I274" s="1" t="e">
        <f t="shared" ca="1" si="28"/>
        <v>#N/A</v>
      </c>
      <c r="J274" s="1" t="e">
        <f t="shared" ca="1" si="29"/>
        <v>#N/A</v>
      </c>
    </row>
    <row r="275" spans="1:10" x14ac:dyDescent="0.2">
      <c r="A275" s="5">
        <v>30255</v>
      </c>
      <c r="B275" s="2">
        <v>3.563090423699955E-2</v>
      </c>
      <c r="C275" s="1">
        <v>33.628028062614348</v>
      </c>
      <c r="D275" s="1">
        <v>28.74</v>
      </c>
      <c r="E275" s="1">
        <f t="shared" ca="1" si="27"/>
        <v>28.548467438742414</v>
      </c>
      <c r="F275" s="1">
        <f t="shared" ca="1" si="24"/>
        <v>1.0067090312875311</v>
      </c>
      <c r="G275" s="5">
        <f t="shared" ca="1" si="25"/>
        <v>30255</v>
      </c>
      <c r="H275" s="29" t="e">
        <f t="shared" ca="1" si="26"/>
        <v>#N/A</v>
      </c>
      <c r="I275" s="1" t="e">
        <f t="shared" ca="1" si="28"/>
        <v>#N/A</v>
      </c>
      <c r="J275" s="1" t="e">
        <f t="shared" ca="1" si="29"/>
        <v>#N/A</v>
      </c>
    </row>
    <row r="276" spans="1:10" x14ac:dyDescent="0.2">
      <c r="A276" s="5">
        <v>30285</v>
      </c>
      <c r="B276" s="2">
        <v>0.10818332396129837</v>
      </c>
      <c r="C276" s="1">
        <v>37.266019916691789</v>
      </c>
      <c r="D276" s="1">
        <v>28.86</v>
      </c>
      <c r="E276" s="1">
        <f t="shared" ca="1" si="27"/>
        <v>31.636935540266464</v>
      </c>
      <c r="F276" s="1">
        <f t="shared" ca="1" si="24"/>
        <v>0.91222488863587714</v>
      </c>
      <c r="G276" s="5">
        <f t="shared" ca="1" si="25"/>
        <v>30285</v>
      </c>
      <c r="H276" s="29" t="e">
        <f t="shared" ca="1" si="26"/>
        <v>#N/A</v>
      </c>
      <c r="I276" s="1" t="e">
        <f t="shared" ca="1" si="28"/>
        <v>#N/A</v>
      </c>
      <c r="J276" s="1" t="e">
        <f t="shared" ca="1" si="29"/>
        <v>#N/A</v>
      </c>
    </row>
    <row r="277" spans="1:10" x14ac:dyDescent="0.2">
      <c r="A277" s="5">
        <v>30316</v>
      </c>
      <c r="B277" s="2">
        <v>0.12925552553468123</v>
      </c>
      <c r="C277" s="1">
        <v>42.082858905609683</v>
      </c>
      <c r="D277" s="1">
        <v>33.54</v>
      </c>
      <c r="E277" s="1">
        <f t="shared" ca="1" si="27"/>
        <v>35.726184269830433</v>
      </c>
      <c r="F277" s="1">
        <f t="shared" ca="1" si="24"/>
        <v>0.93880722740165135</v>
      </c>
      <c r="G277" s="5">
        <f t="shared" ca="1" si="25"/>
        <v>30316</v>
      </c>
      <c r="H277" s="29" t="e">
        <f t="shared" ca="1" si="26"/>
        <v>#N/A</v>
      </c>
      <c r="I277" s="1" t="e">
        <f t="shared" ca="1" si="28"/>
        <v>#N/A</v>
      </c>
      <c r="J277" s="1" t="e">
        <f t="shared" ca="1" si="29"/>
        <v>#N/A</v>
      </c>
    </row>
    <row r="278" spans="1:10" x14ac:dyDescent="0.2">
      <c r="A278" s="7">
        <v>30347</v>
      </c>
      <c r="B278" s="8">
        <v>9.975916835977916E-2</v>
      </c>
      <c r="C278" s="6">
        <v>46.281009912235234</v>
      </c>
      <c r="D278" s="6">
        <v>38.42</v>
      </c>
      <c r="E278" s="6">
        <f t="shared" ca="1" si="27"/>
        <v>39.290198701256948</v>
      </c>
      <c r="F278" s="6">
        <f t="shared" ca="1" si="24"/>
        <v>0.97785201576928882</v>
      </c>
      <c r="G278" s="7">
        <f t="shared" ca="1" si="25"/>
        <v>30347</v>
      </c>
      <c r="H278" s="6" t="e">
        <f t="shared" ca="1" si="26"/>
        <v>#N/A</v>
      </c>
      <c r="I278" s="6" t="e">
        <f t="shared" ca="1" si="28"/>
        <v>#N/A</v>
      </c>
      <c r="J278" s="6" t="e">
        <f t="shared" ca="1" si="29"/>
        <v>#N/A</v>
      </c>
    </row>
    <row r="279" spans="1:10" x14ac:dyDescent="0.2">
      <c r="A279" s="7">
        <v>30375</v>
      </c>
      <c r="B279" s="8">
        <v>-0.13917659953659911</v>
      </c>
      <c r="C279" s="6">
        <v>39.8397763295307</v>
      </c>
      <c r="D279" s="6">
        <v>38.42</v>
      </c>
      <c r="E279" s="6">
        <f t="shared" ca="1" si="27"/>
        <v>33.821922450898704</v>
      </c>
      <c r="F279" s="6">
        <f t="shared" ca="1" si="24"/>
        <v>1.1359496213077953</v>
      </c>
      <c r="G279" s="7">
        <f t="shared" ca="1" si="25"/>
        <v>30375</v>
      </c>
      <c r="H279" s="6" t="e">
        <f t="shared" ca="1" si="26"/>
        <v>#N/A</v>
      </c>
      <c r="I279" s="6" t="e">
        <f t="shared" ca="1" si="28"/>
        <v>#N/A</v>
      </c>
      <c r="J279" s="6" t="e">
        <f t="shared" ca="1" si="29"/>
        <v>#N/A</v>
      </c>
    </row>
    <row r="280" spans="1:10" x14ac:dyDescent="0.2">
      <c r="A280" s="5">
        <v>30406</v>
      </c>
      <c r="B280" s="2">
        <v>2.2956878632495625E-2</v>
      </c>
      <c r="C280" s="1">
        <v>40.754373239473509</v>
      </c>
      <c r="D280" s="1">
        <v>34.619999999999997</v>
      </c>
      <c r="E280" s="1">
        <f t="shared" ca="1" si="27"/>
        <v>34.598368219721664</v>
      </c>
      <c r="F280" s="1">
        <f t="shared" ca="1" si="24"/>
        <v>1.0006252254482337</v>
      </c>
      <c r="G280" s="5">
        <f t="shared" ca="1" si="25"/>
        <v>30406</v>
      </c>
      <c r="H280" s="29" t="e">
        <f t="shared" ca="1" si="26"/>
        <v>#N/A</v>
      </c>
      <c r="I280" s="1" t="e">
        <f t="shared" ca="1" si="28"/>
        <v>#N/A</v>
      </c>
      <c r="J280" s="1" t="e">
        <f t="shared" ca="1" si="29"/>
        <v>#N/A</v>
      </c>
    </row>
    <row r="281" spans="1:10" x14ac:dyDescent="0.2">
      <c r="A281" s="5">
        <v>30436</v>
      </c>
      <c r="B281" s="2">
        <v>9.8751399642644344E-2</v>
      </c>
      <c r="C281" s="1">
        <v>44.778924638430247</v>
      </c>
      <c r="D281" s="1">
        <v>37.28</v>
      </c>
      <c r="E281" s="1">
        <f t="shared" ca="1" si="27"/>
        <v>38.01500550677077</v>
      </c>
      <c r="F281" s="1">
        <f t="shared" ca="1" si="24"/>
        <v>0.98066538470868148</v>
      </c>
      <c r="G281" s="5">
        <f t="shared" ca="1" si="25"/>
        <v>30436</v>
      </c>
      <c r="H281" s="29" t="e">
        <f t="shared" ca="1" si="26"/>
        <v>#N/A</v>
      </c>
      <c r="I281" s="1" t="e">
        <f t="shared" ca="1" si="28"/>
        <v>#N/A</v>
      </c>
      <c r="J281" s="1" t="e">
        <f t="shared" ca="1" si="29"/>
        <v>#N/A</v>
      </c>
    </row>
    <row r="282" spans="1:10" x14ac:dyDescent="0.2">
      <c r="A282" s="5">
        <v>30467</v>
      </c>
      <c r="B282" s="2">
        <v>3.9026799697043923E-2</v>
      </c>
      <c r="C282" s="1">
        <v>46.526502760943288</v>
      </c>
      <c r="D282" s="1">
        <v>40.29</v>
      </c>
      <c r="E282" s="1">
        <f t="shared" ca="1" si="27"/>
        <v>39.49860951216553</v>
      </c>
      <c r="F282" s="1">
        <f t="shared" ca="1" si="24"/>
        <v>1.0200359075321557</v>
      </c>
      <c r="G282" s="5">
        <f t="shared" ca="1" si="25"/>
        <v>30467</v>
      </c>
      <c r="H282" s="29" t="e">
        <f t="shared" ca="1" si="26"/>
        <v>#N/A</v>
      </c>
      <c r="I282" s="1" t="e">
        <f t="shared" ca="1" si="28"/>
        <v>#N/A</v>
      </c>
      <c r="J282" s="1" t="e">
        <f t="shared" ca="1" si="29"/>
        <v>#N/A</v>
      </c>
    </row>
    <row r="283" spans="1:10" x14ac:dyDescent="0.2">
      <c r="A283" s="5">
        <v>30497</v>
      </c>
      <c r="B283" s="2">
        <v>1.0076795909720992E-2</v>
      </c>
      <c r="C283" s="1">
        <v>46.995340833658382</v>
      </c>
      <c r="D283" s="1">
        <v>39.409999999999997</v>
      </c>
      <c r="E283" s="1">
        <f t="shared" ca="1" si="27"/>
        <v>39.896628938937383</v>
      </c>
      <c r="F283" s="1">
        <f t="shared" ca="1" si="24"/>
        <v>0.98780275547384766</v>
      </c>
      <c r="G283" s="5">
        <f t="shared" ca="1" si="25"/>
        <v>30497</v>
      </c>
      <c r="H283" s="29" t="e">
        <f t="shared" ca="1" si="26"/>
        <v>#N/A</v>
      </c>
      <c r="I283" s="1" t="e">
        <f t="shared" ca="1" si="28"/>
        <v>#N/A</v>
      </c>
      <c r="J283" s="1" t="e">
        <f t="shared" ca="1" si="29"/>
        <v>#N/A</v>
      </c>
    </row>
    <row r="284" spans="1:10" x14ac:dyDescent="0.2">
      <c r="A284" s="5">
        <v>30528</v>
      </c>
      <c r="B284" s="2">
        <v>4.9975437334390804E-3</v>
      </c>
      <c r="C284" s="1">
        <v>47.230202104742467</v>
      </c>
      <c r="D284" s="1">
        <v>39.799999999999997</v>
      </c>
      <c r="E284" s="1">
        <f t="shared" ca="1" si="27"/>
        <v>40.096014086876515</v>
      </c>
      <c r="F284" s="1">
        <f t="shared" ca="1" si="24"/>
        <v>0.99261736874305906</v>
      </c>
      <c r="G284" s="5">
        <f t="shared" ca="1" si="25"/>
        <v>30528</v>
      </c>
      <c r="H284" s="29" t="e">
        <f t="shared" ca="1" si="26"/>
        <v>#N/A</v>
      </c>
      <c r="I284" s="1" t="e">
        <f t="shared" ca="1" si="28"/>
        <v>#N/A</v>
      </c>
      <c r="J284" s="1" t="e">
        <f t="shared" ca="1" si="29"/>
        <v>#N/A</v>
      </c>
    </row>
    <row r="285" spans="1:10" x14ac:dyDescent="0.2">
      <c r="A285" s="5">
        <v>30559</v>
      </c>
      <c r="B285" s="2">
        <v>3.0914601608317938E-2</v>
      </c>
      <c r="C285" s="1">
        <v>48.690304986690919</v>
      </c>
      <c r="D285" s="1">
        <v>40.83</v>
      </c>
      <c r="E285" s="1">
        <f t="shared" ca="1" si="27"/>
        <v>41.335566388453806</v>
      </c>
      <c r="F285" s="1">
        <f t="shared" ca="1" si="24"/>
        <v>0.98776921589261135</v>
      </c>
      <c r="G285" s="5">
        <f t="shared" ca="1" si="25"/>
        <v>30559</v>
      </c>
      <c r="H285" s="29" t="e">
        <f t="shared" ca="1" si="26"/>
        <v>#N/A</v>
      </c>
      <c r="I285" s="1" t="e">
        <f t="shared" ca="1" si="28"/>
        <v>#N/A</v>
      </c>
      <c r="J285" s="1" t="e">
        <f t="shared" ca="1" si="29"/>
        <v>#N/A</v>
      </c>
    </row>
    <row r="286" spans="1:10" x14ac:dyDescent="0.2">
      <c r="A286" s="5">
        <v>30589</v>
      </c>
      <c r="B286" s="2">
        <v>-6.1464790305155281E-2</v>
      </c>
      <c r="C286" s="1">
        <v>45.697565600789908</v>
      </c>
      <c r="D286" s="1">
        <v>41.4</v>
      </c>
      <c r="E286" s="1">
        <f t="shared" ca="1" si="27"/>
        <v>38.794884468242671</v>
      </c>
      <c r="F286" s="1">
        <f t="shared" ca="1" si="24"/>
        <v>1.0671510063108929</v>
      </c>
      <c r="G286" s="5">
        <f t="shared" ca="1" si="25"/>
        <v>30589</v>
      </c>
      <c r="H286" s="29" t="e">
        <f t="shared" ca="1" si="26"/>
        <v>#N/A</v>
      </c>
      <c r="I286" s="1" t="e">
        <f t="shared" ca="1" si="28"/>
        <v>#N/A</v>
      </c>
      <c r="J286" s="1" t="e">
        <f t="shared" ca="1" si="29"/>
        <v>#N/A</v>
      </c>
    </row>
    <row r="287" spans="1:10" x14ac:dyDescent="0.2">
      <c r="A287" s="5">
        <v>30620</v>
      </c>
      <c r="B287" s="2">
        <v>-0.10624524075746067</v>
      </c>
      <c r="C287" s="1">
        <v>40.842416741504131</v>
      </c>
      <c r="D287" s="1">
        <v>37.409999999999997</v>
      </c>
      <c r="E287" s="1">
        <f t="shared" ca="1" si="27"/>
        <v>34.67311262775636</v>
      </c>
      <c r="F287" s="1">
        <f t="shared" ca="1" si="24"/>
        <v>1.0789339971183527</v>
      </c>
      <c r="G287" s="5">
        <f t="shared" ca="1" si="25"/>
        <v>30620</v>
      </c>
      <c r="H287" s="29" t="e">
        <f t="shared" ca="1" si="26"/>
        <v>#N/A</v>
      </c>
      <c r="I287" s="1" t="e">
        <f t="shared" ca="1" si="28"/>
        <v>#N/A</v>
      </c>
      <c r="J287" s="1" t="e">
        <f t="shared" ca="1" si="29"/>
        <v>#N/A</v>
      </c>
    </row>
    <row r="288" spans="1:10" x14ac:dyDescent="0.2">
      <c r="A288" s="5">
        <v>30650</v>
      </c>
      <c r="B288" s="2">
        <v>0.11247924503531959</v>
      </c>
      <c r="C288" s="1">
        <v>45.43634094200641</v>
      </c>
      <c r="D288" s="1">
        <v>36.15</v>
      </c>
      <c r="E288" s="1">
        <f t="shared" ca="1" si="27"/>
        <v>38.573118159150994</v>
      </c>
      <c r="F288" s="1">
        <f t="shared" ca="1" si="24"/>
        <v>0.93718116982004629</v>
      </c>
      <c r="G288" s="5">
        <f t="shared" ca="1" si="25"/>
        <v>30650</v>
      </c>
      <c r="H288" s="29" t="e">
        <f t="shared" ca="1" si="26"/>
        <v>#N/A</v>
      </c>
      <c r="I288" s="1" t="e">
        <f t="shared" ca="1" si="28"/>
        <v>#N/A</v>
      </c>
      <c r="J288" s="1" t="e">
        <f t="shared" ca="1" si="29"/>
        <v>#N/A</v>
      </c>
    </row>
    <row r="289" spans="1:10" x14ac:dyDescent="0.2">
      <c r="A289" s="5">
        <v>30681</v>
      </c>
      <c r="B289" s="2">
        <v>5.8484155023210915E-2</v>
      </c>
      <c r="C289" s="1">
        <v>48.09364694934618</v>
      </c>
      <c r="D289" s="1">
        <v>39.57</v>
      </c>
      <c r="E289" s="1">
        <f t="shared" ca="1" si="27"/>
        <v>40.829034381299415</v>
      </c>
      <c r="F289" s="1">
        <f t="shared" ca="1" si="24"/>
        <v>0.96916325844149576</v>
      </c>
      <c r="G289" s="5">
        <f t="shared" ca="1" si="25"/>
        <v>30681</v>
      </c>
      <c r="H289" s="29" t="e">
        <f t="shared" ca="1" si="26"/>
        <v>#N/A</v>
      </c>
      <c r="I289" s="1" t="e">
        <f t="shared" ca="1" si="28"/>
        <v>#N/A</v>
      </c>
      <c r="J289" s="1" t="e">
        <f t="shared" ca="1" si="29"/>
        <v>#N/A</v>
      </c>
    </row>
    <row r="290" spans="1:10" x14ac:dyDescent="0.2">
      <c r="A290" s="5">
        <v>30712</v>
      </c>
      <c r="B290" s="2">
        <v>-8.8974765681326673E-3</v>
      </c>
      <c r="C290" s="1">
        <v>47.665734852538328</v>
      </c>
      <c r="D290" s="1">
        <v>40.42</v>
      </c>
      <c r="E290" s="1">
        <f t="shared" ca="1" si="27"/>
        <v>40.465759004592329</v>
      </c>
      <c r="F290" s="1">
        <f t="shared" ca="1" si="24"/>
        <v>0.99886919198557145</v>
      </c>
      <c r="G290" s="5">
        <f t="shared" ca="1" si="25"/>
        <v>30712</v>
      </c>
      <c r="H290" s="29" t="e">
        <f t="shared" ca="1" si="26"/>
        <v>#N/A</v>
      </c>
      <c r="I290" s="1" t="e">
        <f t="shared" ca="1" si="28"/>
        <v>#N/A</v>
      </c>
      <c r="J290" s="1" t="e">
        <f t="shared" ca="1" si="29"/>
        <v>#N/A</v>
      </c>
    </row>
    <row r="291" spans="1:10" x14ac:dyDescent="0.2">
      <c r="A291" s="5">
        <v>30741</v>
      </c>
      <c r="B291" s="2">
        <v>0.1083159645777525</v>
      </c>
      <c r="C291" s="1">
        <v>52.828694900398411</v>
      </c>
      <c r="D291" s="1">
        <v>42.52</v>
      </c>
      <c r="E291" s="1">
        <f t="shared" ca="1" si="27"/>
        <v>44.84884672354562</v>
      </c>
      <c r="F291" s="1">
        <f t="shared" ca="1" si="24"/>
        <v>0.94807343123222443</v>
      </c>
      <c r="G291" s="5">
        <f t="shared" ca="1" si="25"/>
        <v>30741</v>
      </c>
      <c r="H291" s="29" t="e">
        <f t="shared" ca="1" si="26"/>
        <v>#N/A</v>
      </c>
      <c r="I291" s="1" t="e">
        <f t="shared" ca="1" si="28"/>
        <v>#N/A</v>
      </c>
      <c r="J291" s="1" t="e">
        <f t="shared" ca="1" si="29"/>
        <v>#N/A</v>
      </c>
    </row>
    <row r="292" spans="1:10" x14ac:dyDescent="0.2">
      <c r="A292" s="5">
        <v>30772</v>
      </c>
      <c r="B292" s="2">
        <v>2.2753265740711237E-2</v>
      </c>
      <c r="C292" s="1">
        <v>54.030720234202136</v>
      </c>
      <c r="D292" s="1">
        <v>46.48</v>
      </c>
      <c r="E292" s="1">
        <f t="shared" ca="1" si="27"/>
        <v>45.869304451210873</v>
      </c>
      <c r="F292" s="1">
        <f t="shared" ca="1" si="24"/>
        <v>1.0133138175103287</v>
      </c>
      <c r="G292" s="5">
        <f t="shared" ca="1" si="25"/>
        <v>30772</v>
      </c>
      <c r="H292" s="29" t="e">
        <f t="shared" ca="1" si="26"/>
        <v>#N/A</v>
      </c>
      <c r="I292" s="1" t="e">
        <f t="shared" ca="1" si="28"/>
        <v>#N/A</v>
      </c>
      <c r="J292" s="1" t="e">
        <f t="shared" ca="1" si="29"/>
        <v>#N/A</v>
      </c>
    </row>
    <row r="293" spans="1:10" x14ac:dyDescent="0.2">
      <c r="A293" s="5">
        <v>30802</v>
      </c>
      <c r="B293" s="2">
        <v>1.278871657253422E-2</v>
      </c>
      <c r="C293" s="1">
        <v>54.721703801487237</v>
      </c>
      <c r="D293" s="1">
        <v>46.45</v>
      </c>
      <c r="E293" s="1">
        <f t="shared" ca="1" si="27"/>
        <v>46.455913985216696</v>
      </c>
      <c r="F293" s="1">
        <f t="shared" ca="1" si="24"/>
        <v>0.99987269682782309</v>
      </c>
      <c r="G293" s="5">
        <f t="shared" ca="1" si="25"/>
        <v>30802</v>
      </c>
      <c r="H293" s="29" t="e">
        <f t="shared" ca="1" si="26"/>
        <v>#N/A</v>
      </c>
      <c r="I293" s="1" t="e">
        <f t="shared" ca="1" si="28"/>
        <v>#N/A</v>
      </c>
      <c r="J293" s="1" t="e">
        <f t="shared" ca="1" si="29"/>
        <v>#N/A</v>
      </c>
    </row>
    <row r="294" spans="1:10" x14ac:dyDescent="0.2">
      <c r="A294" s="5">
        <v>30833</v>
      </c>
      <c r="B294" s="2">
        <v>-1.1102334671482916E-2</v>
      </c>
      <c r="C294" s="1">
        <v>54.114165132089369</v>
      </c>
      <c r="D294" s="1">
        <v>45.9</v>
      </c>
      <c r="E294" s="1">
        <f t="shared" ca="1" si="27"/>
        <v>45.940144880683199</v>
      </c>
      <c r="F294" s="1">
        <f t="shared" ca="1" si="24"/>
        <v>0.99912614814804201</v>
      </c>
      <c r="G294" s="5">
        <f t="shared" ca="1" si="25"/>
        <v>30833</v>
      </c>
      <c r="H294" s="29" t="e">
        <f t="shared" ca="1" si="26"/>
        <v>#N/A</v>
      </c>
      <c r="I294" s="1" t="e">
        <f t="shared" ca="1" si="28"/>
        <v>#N/A</v>
      </c>
      <c r="J294" s="1" t="e">
        <f t="shared" ca="1" si="29"/>
        <v>#N/A</v>
      </c>
    </row>
    <row r="295" spans="1:10" x14ac:dyDescent="0.2">
      <c r="A295" s="5">
        <v>30863</v>
      </c>
      <c r="B295" s="2">
        <v>-1.1369236087287793E-2</v>
      </c>
      <c r="C295" s="1">
        <v>53.498928413036168</v>
      </c>
      <c r="D295" s="1">
        <v>46.14</v>
      </c>
      <c r="E295" s="1">
        <f t="shared" ca="1" si="27"/>
        <v>45.417840527650505</v>
      </c>
      <c r="F295" s="1">
        <f t="shared" ca="1" si="24"/>
        <v>1.015900348056175</v>
      </c>
      <c r="G295" s="5">
        <f t="shared" ca="1" si="25"/>
        <v>30863</v>
      </c>
      <c r="H295" s="29" t="e">
        <f t="shared" ca="1" si="26"/>
        <v>#N/A</v>
      </c>
      <c r="I295" s="1" t="e">
        <f t="shared" ca="1" si="28"/>
        <v>#N/A</v>
      </c>
      <c r="J295" s="1" t="e">
        <f t="shared" ca="1" si="29"/>
        <v>#N/A</v>
      </c>
    </row>
    <row r="296" spans="1:10" x14ac:dyDescent="0.2">
      <c r="A296" s="5">
        <v>30894</v>
      </c>
      <c r="B296" s="2">
        <v>-9.6487752634582202E-2</v>
      </c>
      <c r="C296" s="1">
        <v>48.336937042103912</v>
      </c>
      <c r="D296" s="1">
        <v>42.43</v>
      </c>
      <c r="E296" s="1">
        <f t="shared" ca="1" si="27"/>
        <v>41.035575165621665</v>
      </c>
      <c r="F296" s="1">
        <f t="shared" ca="1" si="24"/>
        <v>1.0339808770499832</v>
      </c>
      <c r="G296" s="5">
        <f t="shared" ca="1" si="25"/>
        <v>30894</v>
      </c>
      <c r="H296" s="29" t="e">
        <f t="shared" ca="1" si="26"/>
        <v>#N/A</v>
      </c>
      <c r="I296" s="1" t="e">
        <f t="shared" ca="1" si="28"/>
        <v>#N/A</v>
      </c>
      <c r="J296" s="1" t="e">
        <f t="shared" ca="1" si="29"/>
        <v>#N/A</v>
      </c>
    </row>
    <row r="297" spans="1:10" x14ac:dyDescent="0.2">
      <c r="A297" s="5">
        <v>30925</v>
      </c>
      <c r="B297" s="2">
        <v>6.6688719506778238E-2</v>
      </c>
      <c r="C297" s="1">
        <v>51.560465478321582</v>
      </c>
      <c r="D297" s="1">
        <v>42.9</v>
      </c>
      <c r="E297" s="1">
        <f t="shared" ca="1" si="27"/>
        <v>43.772185127641123</v>
      </c>
      <c r="F297" s="1">
        <f t="shared" ca="1" si="24"/>
        <v>0.98007444396258026</v>
      </c>
      <c r="G297" s="5">
        <f t="shared" ca="1" si="25"/>
        <v>30925</v>
      </c>
      <c r="H297" s="29" t="e">
        <f t="shared" ca="1" si="26"/>
        <v>#N/A</v>
      </c>
      <c r="I297" s="1" t="e">
        <f t="shared" ca="1" si="28"/>
        <v>#N/A</v>
      </c>
      <c r="J297" s="1" t="e">
        <f t="shared" ca="1" si="29"/>
        <v>#N/A</v>
      </c>
    </row>
    <row r="298" spans="1:10" x14ac:dyDescent="0.2">
      <c r="A298" s="5">
        <v>30955</v>
      </c>
      <c r="B298" s="2">
        <v>-1.1708822196660695E-2</v>
      </c>
      <c r="C298" s="1">
        <v>50.956753155658852</v>
      </c>
      <c r="D298" s="1">
        <v>42.75</v>
      </c>
      <c r="E298" s="1">
        <f t="shared" ca="1" si="27"/>
        <v>43.259664394822252</v>
      </c>
      <c r="F298" s="1">
        <f t="shared" ca="1" si="24"/>
        <v>0.9882184847720813</v>
      </c>
      <c r="G298" s="5">
        <f t="shared" ca="1" si="25"/>
        <v>30955</v>
      </c>
      <c r="H298" s="29" t="e">
        <f t="shared" ca="1" si="26"/>
        <v>#N/A</v>
      </c>
      <c r="I298" s="1" t="e">
        <f t="shared" ca="1" si="28"/>
        <v>#N/A</v>
      </c>
      <c r="J298" s="1" t="e">
        <f t="shared" ca="1" si="29"/>
        <v>#N/A</v>
      </c>
    </row>
    <row r="299" spans="1:10" x14ac:dyDescent="0.2">
      <c r="A299" s="5">
        <v>30986</v>
      </c>
      <c r="B299" s="2">
        <v>3.3406863910691698E-2</v>
      </c>
      <c r="C299" s="1">
        <v>52.659058473660657</v>
      </c>
      <c r="D299" s="1">
        <v>44.22</v>
      </c>
      <c r="E299" s="1">
        <f t="shared" ca="1" si="27"/>
        <v>44.704834116082282</v>
      </c>
      <c r="F299" s="1">
        <f t="shared" ca="1" si="24"/>
        <v>0.98915477205835634</v>
      </c>
      <c r="G299" s="5">
        <f t="shared" ca="1" si="25"/>
        <v>30986</v>
      </c>
      <c r="H299" s="29" t="e">
        <f t="shared" ca="1" si="26"/>
        <v>#N/A</v>
      </c>
      <c r="I299" s="1" t="e">
        <f t="shared" ca="1" si="28"/>
        <v>#N/A</v>
      </c>
      <c r="J299" s="1" t="e">
        <f t="shared" ca="1" si="29"/>
        <v>#N/A</v>
      </c>
    </row>
    <row r="300" spans="1:10" x14ac:dyDescent="0.2">
      <c r="A300" s="5">
        <v>31016</v>
      </c>
      <c r="B300" s="2">
        <v>5.1635110163664066E-2</v>
      </c>
      <c r="C300" s="1">
        <v>55.378114759062953</v>
      </c>
      <c r="D300" s="1">
        <v>46.69</v>
      </c>
      <c r="E300" s="1">
        <f t="shared" ca="1" si="27"/>
        <v>47.013173150514511</v>
      </c>
      <c r="F300" s="1">
        <f t="shared" ca="1" si="24"/>
        <v>0.99312590219171415</v>
      </c>
      <c r="G300" s="5">
        <f t="shared" ca="1" si="25"/>
        <v>31016</v>
      </c>
      <c r="H300" s="29" t="e">
        <f t="shared" ca="1" si="26"/>
        <v>#N/A</v>
      </c>
      <c r="I300" s="1" t="e">
        <f t="shared" ca="1" si="28"/>
        <v>#N/A</v>
      </c>
      <c r="J300" s="1" t="e">
        <f t="shared" ca="1" si="29"/>
        <v>#N/A</v>
      </c>
    </row>
    <row r="301" spans="1:10" x14ac:dyDescent="0.2">
      <c r="A301" s="5">
        <v>31047</v>
      </c>
      <c r="B301" s="2">
        <v>-4.9897567246445007E-2</v>
      </c>
      <c r="C301" s="1">
        <v>52.614881553891259</v>
      </c>
      <c r="D301" s="1">
        <v>45.31</v>
      </c>
      <c r="E301" s="1">
        <f t="shared" ca="1" si="27"/>
        <v>44.667330181767952</v>
      </c>
      <c r="F301" s="1">
        <f t="shared" ca="1" si="24"/>
        <v>1.0143879165290781</v>
      </c>
      <c r="G301" s="5">
        <f t="shared" ca="1" si="25"/>
        <v>31047</v>
      </c>
      <c r="H301" s="29" t="e">
        <f t="shared" ca="1" si="26"/>
        <v>#N/A</v>
      </c>
      <c r="I301" s="1" t="e">
        <f t="shared" ca="1" si="28"/>
        <v>#N/A</v>
      </c>
      <c r="J301" s="1" t="e">
        <f t="shared" ca="1" si="29"/>
        <v>#N/A</v>
      </c>
    </row>
    <row r="302" spans="1:10" x14ac:dyDescent="0.2">
      <c r="A302" s="5">
        <v>31078</v>
      </c>
      <c r="B302" s="2">
        <v>-2.9856355067602425E-2</v>
      </c>
      <c r="C302" s="1">
        <v>51.043992968378433</v>
      </c>
      <c r="D302" s="1">
        <v>43.55</v>
      </c>
      <c r="E302" s="1">
        <f t="shared" ca="1" si="27"/>
        <v>43.333726511939247</v>
      </c>
      <c r="F302" s="1">
        <f t="shared" ca="1" si="24"/>
        <v>1.0049908813635302</v>
      </c>
      <c r="G302" s="5">
        <f t="shared" ca="1" si="25"/>
        <v>31078</v>
      </c>
      <c r="H302" s="29" t="e">
        <f t="shared" ca="1" si="26"/>
        <v>#N/A</v>
      </c>
      <c r="I302" s="1" t="e">
        <f t="shared" ca="1" si="28"/>
        <v>#N/A</v>
      </c>
      <c r="J302" s="1" t="e">
        <f t="shared" ca="1" si="29"/>
        <v>#N/A</v>
      </c>
    </row>
    <row r="303" spans="1:10" x14ac:dyDescent="0.2">
      <c r="A303" s="5">
        <v>31106</v>
      </c>
      <c r="B303" s="2">
        <v>-5.7437949445737768E-3</v>
      </c>
      <c r="C303" s="1">
        <v>50.750806739615804</v>
      </c>
      <c r="D303" s="1">
        <v>43.31</v>
      </c>
      <c r="E303" s="1">
        <f t="shared" ca="1" si="27"/>
        <v>43.084826472670436</v>
      </c>
      <c r="F303" s="1">
        <f t="shared" ca="1" si="24"/>
        <v>1.0052262837236305</v>
      </c>
      <c r="G303" s="5">
        <f t="shared" ca="1" si="25"/>
        <v>31106</v>
      </c>
      <c r="H303" s="29" t="e">
        <f t="shared" ca="1" si="26"/>
        <v>#N/A</v>
      </c>
      <c r="I303" s="1" t="e">
        <f t="shared" ca="1" si="28"/>
        <v>#N/A</v>
      </c>
      <c r="J303" s="1" t="e">
        <f t="shared" ca="1" si="29"/>
        <v>#N/A</v>
      </c>
    </row>
    <row r="304" spans="1:10" x14ac:dyDescent="0.2">
      <c r="A304" s="5">
        <v>31137</v>
      </c>
      <c r="B304" s="2">
        <v>0.10499192598454821</v>
      </c>
      <c r="C304" s="1">
        <v>56.079231684477655</v>
      </c>
      <c r="D304" s="1">
        <v>47.88</v>
      </c>
      <c r="E304" s="1">
        <f t="shared" ca="1" si="27"/>
        <v>47.60838538474615</v>
      </c>
      <c r="F304" s="1">
        <f t="shared" ca="1" si="24"/>
        <v>1.0057051843505889</v>
      </c>
      <c r="G304" s="5">
        <f t="shared" ca="1" si="25"/>
        <v>31137</v>
      </c>
      <c r="H304" s="29" t="e">
        <f t="shared" ca="1" si="26"/>
        <v>#N/A</v>
      </c>
      <c r="I304" s="1" t="e">
        <f t="shared" ca="1" si="28"/>
        <v>#N/A</v>
      </c>
      <c r="J304" s="1" t="e">
        <f t="shared" ca="1" si="29"/>
        <v>#N/A</v>
      </c>
    </row>
    <row r="305" spans="1:10" x14ac:dyDescent="0.2">
      <c r="A305" s="5">
        <v>31167</v>
      </c>
      <c r="B305" s="2">
        <v>5.684174850883017E-2</v>
      </c>
      <c r="C305" s="1">
        <v>59.266873268455157</v>
      </c>
      <c r="D305" s="1">
        <v>50.61</v>
      </c>
      <c r="E305" s="1">
        <f t="shared" ca="1" si="27"/>
        <v>50.314529253697359</v>
      </c>
      <c r="F305" s="1">
        <f t="shared" ca="1" si="24"/>
        <v>1.005872473631082</v>
      </c>
      <c r="G305" s="5">
        <f t="shared" ca="1" si="25"/>
        <v>31167</v>
      </c>
      <c r="H305" s="29" t="e">
        <f t="shared" ca="1" si="26"/>
        <v>#N/A</v>
      </c>
      <c r="I305" s="1" t="e">
        <f t="shared" ca="1" si="28"/>
        <v>#N/A</v>
      </c>
      <c r="J305" s="1" t="e">
        <f t="shared" ca="1" si="29"/>
        <v>#N/A</v>
      </c>
    </row>
    <row r="306" spans="1:10" x14ac:dyDescent="0.2">
      <c r="A306" s="5">
        <v>31198</v>
      </c>
      <c r="B306" s="2">
        <v>4.6316649694949863E-2</v>
      </c>
      <c r="C306" s="1">
        <v>62.011916276145186</v>
      </c>
      <c r="D306" s="1">
        <v>52.98</v>
      </c>
      <c r="E306" s="1">
        <f t="shared" ca="1" si="27"/>
        <v>52.644929679707168</v>
      </c>
      <c r="F306" s="1">
        <f t="shared" ca="1" si="24"/>
        <v>1.0063647215853722</v>
      </c>
      <c r="G306" s="5">
        <f t="shared" ca="1" si="25"/>
        <v>31198</v>
      </c>
      <c r="H306" s="29" t="e">
        <f t="shared" ca="1" si="26"/>
        <v>#N/A</v>
      </c>
      <c r="I306" s="1" t="e">
        <f t="shared" ca="1" si="28"/>
        <v>#N/A</v>
      </c>
      <c r="J306" s="1" t="e">
        <f t="shared" ca="1" si="29"/>
        <v>#N/A</v>
      </c>
    </row>
    <row r="307" spans="1:10" x14ac:dyDescent="0.2">
      <c r="A307" s="5">
        <v>31228</v>
      </c>
      <c r="B307" s="2">
        <v>-9.6114489089060839E-4</v>
      </c>
      <c r="C307" s="1">
        <v>61.952313839642031</v>
      </c>
      <c r="D307" s="1">
        <v>52.93</v>
      </c>
      <c r="E307" s="1">
        <f t="shared" ca="1" si="27"/>
        <v>52.594330274514228</v>
      </c>
      <c r="F307" s="1">
        <f t="shared" ca="1" si="24"/>
        <v>1.0063822416548278</v>
      </c>
      <c r="G307" s="5">
        <f t="shared" ca="1" si="25"/>
        <v>31228</v>
      </c>
      <c r="H307" s="29" t="e">
        <f t="shared" ca="1" si="26"/>
        <v>#N/A</v>
      </c>
      <c r="I307" s="1" t="e">
        <f t="shared" ca="1" si="28"/>
        <v>#N/A</v>
      </c>
      <c r="J307" s="1" t="e">
        <f t="shared" ca="1" si="29"/>
        <v>#N/A</v>
      </c>
    </row>
    <row r="308" spans="1:10" x14ac:dyDescent="0.2">
      <c r="A308" s="5">
        <v>31259</v>
      </c>
      <c r="B308" s="2">
        <v>-4.3862707233974341E-2</v>
      </c>
      <c r="C308" s="1">
        <v>59.234917635226516</v>
      </c>
      <c r="D308" s="1">
        <v>50.58</v>
      </c>
      <c r="E308" s="1">
        <f t="shared" ca="1" si="27"/>
        <v>50.28740056351625</v>
      </c>
      <c r="F308" s="1">
        <f t="shared" ca="1" si="24"/>
        <v>1.005818543675054</v>
      </c>
      <c r="G308" s="5">
        <f t="shared" ca="1" si="25"/>
        <v>31259</v>
      </c>
      <c r="H308" s="29" t="e">
        <f t="shared" ca="1" si="26"/>
        <v>#N/A</v>
      </c>
      <c r="I308" s="1" t="e">
        <f t="shared" ca="1" si="28"/>
        <v>#N/A</v>
      </c>
      <c r="J308" s="1" t="e">
        <f t="shared" ca="1" si="29"/>
        <v>#N/A</v>
      </c>
    </row>
    <row r="309" spans="1:10" x14ac:dyDescent="0.2">
      <c r="A309" s="5">
        <v>31290</v>
      </c>
      <c r="B309" s="2">
        <v>8.7495319943259542E-2</v>
      </c>
      <c r="C309" s="1">
        <v>64.417695705533291</v>
      </c>
      <c r="D309" s="1">
        <v>55.02</v>
      </c>
      <c r="E309" s="1">
        <f t="shared" ca="1" si="27"/>
        <v>54.68731276493596</v>
      </c>
      <c r="F309" s="1">
        <f t="shared" ca="1" si="24"/>
        <v>1.006083444554938</v>
      </c>
      <c r="G309" s="5">
        <f t="shared" ca="1" si="25"/>
        <v>31290</v>
      </c>
      <c r="H309" s="29" t="e">
        <f t="shared" ca="1" si="26"/>
        <v>#N/A</v>
      </c>
      <c r="I309" s="1" t="e">
        <f t="shared" ca="1" si="28"/>
        <v>#N/A</v>
      </c>
      <c r="J309" s="1" t="e">
        <f t="shared" ca="1" si="29"/>
        <v>#N/A</v>
      </c>
    </row>
    <row r="310" spans="1:10" x14ac:dyDescent="0.2">
      <c r="A310" s="5">
        <v>31320</v>
      </c>
      <c r="B310" s="2">
        <v>2.8423579655630693E-2</v>
      </c>
      <c r="C310" s="1">
        <v>66.248677210651692</v>
      </c>
      <c r="D310" s="1">
        <v>56.6</v>
      </c>
      <c r="E310" s="1">
        <f t="shared" ca="1" si="27"/>
        <v>56.241721955462502</v>
      </c>
      <c r="F310" s="1">
        <f t="shared" ca="1" si="24"/>
        <v>1.0063703249488203</v>
      </c>
      <c r="G310" s="5">
        <f t="shared" ca="1" si="25"/>
        <v>31320</v>
      </c>
      <c r="H310" s="29" t="e">
        <f t="shared" ca="1" si="26"/>
        <v>#N/A</v>
      </c>
      <c r="I310" s="1" t="e">
        <f t="shared" ca="1" si="28"/>
        <v>#N/A</v>
      </c>
      <c r="J310" s="1" t="e">
        <f t="shared" ca="1" si="29"/>
        <v>#N/A</v>
      </c>
    </row>
    <row r="311" spans="1:10" x14ac:dyDescent="0.2">
      <c r="A311" s="5">
        <v>31351</v>
      </c>
      <c r="B311" s="2">
        <v>2.836714009580632E-2</v>
      </c>
      <c r="C311" s="1">
        <v>68.127962718248099</v>
      </c>
      <c r="D311" s="1">
        <v>58.23</v>
      </c>
      <c r="E311" s="1">
        <f t="shared" ca="1" si="27"/>
        <v>57.837138761402493</v>
      </c>
      <c r="F311" s="1">
        <f t="shared" ca="1" si="24"/>
        <v>1.0067925427676876</v>
      </c>
      <c r="G311" s="5">
        <f t="shared" ca="1" si="25"/>
        <v>31351</v>
      </c>
      <c r="H311" s="29" t="e">
        <f t="shared" ca="1" si="26"/>
        <v>#N/A</v>
      </c>
      <c r="I311" s="1" t="e">
        <f t="shared" ca="1" si="28"/>
        <v>#N/A</v>
      </c>
      <c r="J311" s="1" t="e">
        <f t="shared" ca="1" si="29"/>
        <v>#N/A</v>
      </c>
    </row>
    <row r="312" spans="1:10" x14ac:dyDescent="0.2">
      <c r="A312" s="5">
        <v>31381</v>
      </c>
      <c r="B312" s="2">
        <v>7.3568981624611673E-2</v>
      </c>
      <c r="C312" s="1">
        <v>73.140067555589127</v>
      </c>
      <c r="D312" s="1">
        <v>62.5</v>
      </c>
      <c r="E312" s="1">
        <f t="shared" ca="1" si="27"/>
        <v>62.092158160160231</v>
      </c>
      <c r="F312" s="1">
        <f t="shared" ca="1" si="24"/>
        <v>1.0065683308798477</v>
      </c>
      <c r="G312" s="5">
        <f t="shared" ca="1" si="25"/>
        <v>31381</v>
      </c>
      <c r="H312" s="29" t="e">
        <f t="shared" ca="1" si="26"/>
        <v>#N/A</v>
      </c>
      <c r="I312" s="1" t="e">
        <f t="shared" ca="1" si="28"/>
        <v>#N/A</v>
      </c>
      <c r="J312" s="1" t="e">
        <f t="shared" ca="1" si="29"/>
        <v>#N/A</v>
      </c>
    </row>
    <row r="313" spans="1:10" x14ac:dyDescent="0.2">
      <c r="A313" s="5">
        <v>31412</v>
      </c>
      <c r="B313" s="2">
        <v>1.9180039559340001E-2</v>
      </c>
      <c r="C313" s="1">
        <v>74.54289694467812</v>
      </c>
      <c r="D313" s="1">
        <v>63.72</v>
      </c>
      <c r="E313" s="1">
        <f t="shared" ca="1" si="27"/>
        <v>63.28308820999689</v>
      </c>
      <c r="F313" s="1">
        <f t="shared" ca="1" si="24"/>
        <v>1.0069040845249726</v>
      </c>
      <c r="G313" s="5">
        <f t="shared" ca="1" si="25"/>
        <v>31412</v>
      </c>
      <c r="H313" s="29" t="e">
        <f t="shared" ca="1" si="26"/>
        <v>#N/A</v>
      </c>
      <c r="I313" s="1" t="e">
        <f t="shared" ca="1" si="28"/>
        <v>#N/A</v>
      </c>
      <c r="J313" s="1" t="e">
        <f t="shared" ca="1" si="29"/>
        <v>#N/A</v>
      </c>
    </row>
    <row r="314" spans="1:10" x14ac:dyDescent="0.2">
      <c r="A314" s="5">
        <v>31443</v>
      </c>
      <c r="B314" s="2">
        <v>6.2966945168198674E-2</v>
      </c>
      <c r="C314" s="1">
        <v>79.236635449272356</v>
      </c>
      <c r="D314" s="1">
        <v>67.75</v>
      </c>
      <c r="E314" s="1">
        <f t="shared" ca="1" si="27"/>
        <v>67.267830955390053</v>
      </c>
      <c r="F314" s="1">
        <f t="shared" ca="1" si="24"/>
        <v>1.0071678993920543</v>
      </c>
      <c r="G314" s="5">
        <f t="shared" ca="1" si="25"/>
        <v>31443</v>
      </c>
      <c r="H314" s="29" t="e">
        <f t="shared" ca="1" si="26"/>
        <v>#N/A</v>
      </c>
      <c r="I314" s="1" t="e">
        <f t="shared" ca="1" si="28"/>
        <v>#N/A</v>
      </c>
      <c r="J314" s="1" t="e">
        <f t="shared" ca="1" si="29"/>
        <v>#N/A</v>
      </c>
    </row>
    <row r="315" spans="1:10" x14ac:dyDescent="0.2">
      <c r="A315" s="5">
        <v>31471</v>
      </c>
      <c r="B315" s="2">
        <v>-1.7302346869618734E-4</v>
      </c>
      <c r="C315" s="1">
        <v>79.222925651759112</v>
      </c>
      <c r="D315" s="1">
        <v>67.73</v>
      </c>
      <c r="E315" s="1">
        <f t="shared" ca="1" si="27"/>
        <v>67.256192041946477</v>
      </c>
      <c r="F315" s="1">
        <f t="shared" ca="1" si="24"/>
        <v>1.0070448228433453</v>
      </c>
      <c r="G315" s="5">
        <f t="shared" ca="1" si="25"/>
        <v>31471</v>
      </c>
      <c r="H315" s="29" t="e">
        <f t="shared" ca="1" si="26"/>
        <v>#N/A</v>
      </c>
      <c r="I315" s="1" t="e">
        <f t="shared" ca="1" si="28"/>
        <v>#N/A</v>
      </c>
      <c r="J315" s="1" t="e">
        <f t="shared" ca="1" si="29"/>
        <v>#N/A</v>
      </c>
    </row>
    <row r="316" spans="1:10" x14ac:dyDescent="0.2">
      <c r="A316" s="5">
        <v>31502</v>
      </c>
      <c r="B316" s="2">
        <v>5.3586849982671936E-2</v>
      </c>
      <c r="C316" s="1">
        <v>83.468232683848299</v>
      </c>
      <c r="D316" s="1">
        <v>71.41</v>
      </c>
      <c r="E316" s="1">
        <f t="shared" ca="1" si="27"/>
        <v>70.860239515304045</v>
      </c>
      <c r="F316" s="1">
        <f t="shared" ca="1" si="24"/>
        <v>1.0077583774547816</v>
      </c>
      <c r="G316" s="5">
        <f t="shared" ca="1" si="25"/>
        <v>31502</v>
      </c>
      <c r="H316" s="29" t="e">
        <f t="shared" ca="1" si="26"/>
        <v>#N/A</v>
      </c>
      <c r="I316" s="1" t="e">
        <f t="shared" ca="1" si="28"/>
        <v>#N/A</v>
      </c>
      <c r="J316" s="1" t="e">
        <f t="shared" ca="1" si="29"/>
        <v>#N/A</v>
      </c>
    </row>
    <row r="317" spans="1:10" x14ac:dyDescent="0.2">
      <c r="A317" s="5">
        <v>31532</v>
      </c>
      <c r="B317" s="2">
        <v>-6.8119588246023488E-2</v>
      </c>
      <c r="C317" s="1">
        <v>77.782411041801268</v>
      </c>
      <c r="D317" s="1">
        <v>66.510000000000005</v>
      </c>
      <c r="E317" s="1">
        <f t="shared" ca="1" si="27"/>
        <v>66.033269176506934</v>
      </c>
      <c r="F317" s="1">
        <f t="shared" ca="1" si="24"/>
        <v>1.0072195550733489</v>
      </c>
      <c r="G317" s="5">
        <f t="shared" ca="1" si="25"/>
        <v>31532</v>
      </c>
      <c r="H317" s="29" t="e">
        <f t="shared" ca="1" si="26"/>
        <v>#N/A</v>
      </c>
      <c r="I317" s="1" t="e">
        <f t="shared" ca="1" si="28"/>
        <v>#N/A</v>
      </c>
      <c r="J317" s="1" t="e">
        <f t="shared" ca="1" si="29"/>
        <v>#N/A</v>
      </c>
    </row>
    <row r="318" spans="1:10" x14ac:dyDescent="0.2">
      <c r="A318" s="5">
        <v>31563</v>
      </c>
      <c r="B318" s="2">
        <v>4.9809820342858968E-2</v>
      </c>
      <c r="C318" s="1">
        <v>81.656738961627795</v>
      </c>
      <c r="D318" s="1">
        <v>69.84</v>
      </c>
      <c r="E318" s="1">
        <f t="shared" ca="1" si="27"/>
        <v>69.322374450840371</v>
      </c>
      <c r="F318" s="1">
        <f t="shared" ca="1" si="24"/>
        <v>1.0074669333423756</v>
      </c>
      <c r="G318" s="5">
        <f t="shared" ca="1" si="25"/>
        <v>31563</v>
      </c>
      <c r="H318" s="29" t="e">
        <f t="shared" ca="1" si="26"/>
        <v>#N/A</v>
      </c>
      <c r="I318" s="1" t="e">
        <f t="shared" ca="1" si="28"/>
        <v>#N/A</v>
      </c>
      <c r="J318" s="1" t="e">
        <f t="shared" ca="1" si="29"/>
        <v>#N/A</v>
      </c>
    </row>
    <row r="319" spans="1:10" x14ac:dyDescent="0.2">
      <c r="A319" s="5">
        <v>31593</v>
      </c>
      <c r="B319" s="2">
        <v>5.9946172713809753E-2</v>
      </c>
      <c r="C319" s="1">
        <v>86.551747938668015</v>
      </c>
      <c r="D319" s="1">
        <v>74.010000000000005</v>
      </c>
      <c r="E319" s="1">
        <f t="shared" ca="1" si="27"/>
        <v>73.477985482601852</v>
      </c>
      <c r="F319" s="1">
        <f t="shared" ca="1" si="24"/>
        <v>1.0072404613967556</v>
      </c>
      <c r="G319" s="5">
        <f t="shared" ca="1" si="25"/>
        <v>31593</v>
      </c>
      <c r="H319" s="29" t="e">
        <f t="shared" ca="1" si="26"/>
        <v>#N/A</v>
      </c>
      <c r="I319" s="1" t="e">
        <f t="shared" ca="1" si="28"/>
        <v>#N/A</v>
      </c>
      <c r="J319" s="1" t="e">
        <f t="shared" ca="1" si="29"/>
        <v>#N/A</v>
      </c>
    </row>
    <row r="320" spans="1:10" x14ac:dyDescent="0.2">
      <c r="A320" s="5">
        <v>31624</v>
      </c>
      <c r="B320" s="2">
        <v>7.9006880815617686E-2</v>
      </c>
      <c r="C320" s="1">
        <v>93.389931572441739</v>
      </c>
      <c r="D320" s="1">
        <v>79.89</v>
      </c>
      <c r="E320" s="1">
        <f t="shared" ca="1" si="27"/>
        <v>79.283251924197472</v>
      </c>
      <c r="F320" s="1">
        <f t="shared" ca="1" si="24"/>
        <v>1.0076529161087218</v>
      </c>
      <c r="G320" s="5">
        <f t="shared" ca="1" si="25"/>
        <v>31624</v>
      </c>
      <c r="H320" s="29" t="e">
        <f t="shared" ca="1" si="26"/>
        <v>#N/A</v>
      </c>
      <c r="I320" s="1" t="e">
        <f t="shared" ca="1" si="28"/>
        <v>#N/A</v>
      </c>
      <c r="J320" s="1" t="e">
        <f t="shared" ca="1" si="29"/>
        <v>#N/A</v>
      </c>
    </row>
    <row r="321" spans="1:10" x14ac:dyDescent="0.2">
      <c r="A321" s="5">
        <v>31655</v>
      </c>
      <c r="B321" s="2">
        <v>0.15739780563757511</v>
      </c>
      <c r="C321" s="1">
        <v>108.08930187058736</v>
      </c>
      <c r="D321" s="1">
        <v>92.55</v>
      </c>
      <c r="E321" s="1">
        <f t="shared" ca="1" si="27"/>
        <v>91.762261800877184</v>
      </c>
      <c r="F321" s="1">
        <f t="shared" ca="1" si="24"/>
        <v>1.008584555171844</v>
      </c>
      <c r="G321" s="5">
        <f t="shared" ca="1" si="25"/>
        <v>31655</v>
      </c>
      <c r="H321" s="29" t="e">
        <f t="shared" ca="1" si="26"/>
        <v>#N/A</v>
      </c>
      <c r="I321" s="1" t="e">
        <f t="shared" ca="1" si="28"/>
        <v>#N/A</v>
      </c>
      <c r="J321" s="1" t="e">
        <f t="shared" ca="1" si="29"/>
        <v>#N/A</v>
      </c>
    </row>
    <row r="322" spans="1:10" x14ac:dyDescent="0.2">
      <c r="A322" s="5">
        <v>31685</v>
      </c>
      <c r="B322" s="2">
        <v>3.4480808675308783E-2</v>
      </c>
      <c r="C322" s="1">
        <v>111.81630840823478</v>
      </c>
      <c r="D322" s="1">
        <v>95.74</v>
      </c>
      <c r="E322" s="1">
        <f t="shared" ca="1" si="27"/>
        <v>94.926298793646836</v>
      </c>
      <c r="F322" s="1">
        <f t="shared" ref="F322:F385" ca="1" si="30">D322/E322</f>
        <v>1.00857192597514</v>
      </c>
      <c r="G322" s="5">
        <f t="shared" ref="G322:G385" ca="1" si="31">EOMONTH(A322,0)</f>
        <v>31685</v>
      </c>
      <c r="H322" s="29" t="e">
        <f t="shared" ref="H322:H385" ca="1" si="32">VLOOKUP(G322,$U$512:$Z$3894,2,0)</f>
        <v>#N/A</v>
      </c>
      <c r="I322" s="1" t="e">
        <f t="shared" ca="1" si="28"/>
        <v>#N/A</v>
      </c>
      <c r="J322" s="1" t="e">
        <f t="shared" ca="1" si="29"/>
        <v>#N/A</v>
      </c>
    </row>
    <row r="323" spans="1:10" x14ac:dyDescent="0.2">
      <c r="A323" s="5">
        <v>31716</v>
      </c>
      <c r="B323" s="2">
        <v>-8.1460045662100633E-3</v>
      </c>
      <c r="C323" s="1">
        <v>110.90545224936454</v>
      </c>
      <c r="D323" s="1">
        <v>94.94</v>
      </c>
      <c r="E323" s="1">
        <f t="shared" ref="E323:E386" ca="1" si="33">C323/C$2*$E$2</f>
        <v>94.15302873022037</v>
      </c>
      <c r="F323" s="1">
        <f t="shared" ca="1" si="30"/>
        <v>1.0083584275555761</v>
      </c>
      <c r="G323" s="5">
        <f t="shared" ca="1" si="31"/>
        <v>31716</v>
      </c>
      <c r="H323" s="29" t="e">
        <f t="shared" ca="1" si="32"/>
        <v>#N/A</v>
      </c>
      <c r="I323" s="1" t="e">
        <f t="shared" ref="I323:I386" ca="1" si="34">H323/$H$2*$I$2</f>
        <v>#N/A</v>
      </c>
      <c r="J323" s="1" t="e">
        <f t="shared" ref="J323:J386" ca="1" si="35">D323/I323</f>
        <v>#N/A</v>
      </c>
    </row>
    <row r="324" spans="1:10" x14ac:dyDescent="0.2">
      <c r="A324" s="5">
        <v>31746</v>
      </c>
      <c r="B324" s="2">
        <v>5.6128977871443553E-2</v>
      </c>
      <c r="C324" s="1">
        <v>117.13046192449157</v>
      </c>
      <c r="D324" s="1">
        <v>100.32</v>
      </c>
      <c r="E324" s="1">
        <f t="shared" ca="1" si="33"/>
        <v>99.437741996348294</v>
      </c>
      <c r="F324" s="1">
        <f t="shared" ca="1" si="30"/>
        <v>1.008872466187779</v>
      </c>
      <c r="G324" s="5">
        <f t="shared" ca="1" si="31"/>
        <v>31746</v>
      </c>
      <c r="H324" s="29" t="e">
        <f t="shared" ca="1" si="32"/>
        <v>#N/A</v>
      </c>
      <c r="I324" s="1" t="e">
        <f t="shared" ca="1" si="34"/>
        <v>#N/A</v>
      </c>
      <c r="J324" s="1" t="e">
        <f t="shared" ca="1" si="35"/>
        <v>#N/A</v>
      </c>
    </row>
    <row r="325" spans="1:10" x14ac:dyDescent="0.2">
      <c r="A325" s="5">
        <v>31777</v>
      </c>
      <c r="B325" s="2">
        <v>-9.7209618507883011E-3</v>
      </c>
      <c r="C325" s="1">
        <v>115.99184117255838</v>
      </c>
      <c r="D325" s="1">
        <v>99.32</v>
      </c>
      <c r="E325" s="1">
        <f t="shared" ca="1" si="33"/>
        <v>98.47111149987326</v>
      </c>
      <c r="F325" s="1">
        <f t="shared" ca="1" si="30"/>
        <v>1.0086206856731563</v>
      </c>
      <c r="G325" s="5">
        <f t="shared" ca="1" si="31"/>
        <v>31777</v>
      </c>
      <c r="H325" s="29" t="e">
        <f t="shared" ca="1" si="32"/>
        <v>#N/A</v>
      </c>
      <c r="I325" s="1" t="e">
        <f t="shared" ca="1" si="34"/>
        <v>#N/A</v>
      </c>
      <c r="J325" s="1" t="e">
        <f t="shared" ca="1" si="35"/>
        <v>#N/A</v>
      </c>
    </row>
    <row r="326" spans="1:10" x14ac:dyDescent="0.2">
      <c r="A326" s="5">
        <v>31808</v>
      </c>
      <c r="B326" s="2">
        <v>8.2697333673131368E-2</v>
      </c>
      <c r="C326" s="1">
        <v>125.5840571653663</v>
      </c>
      <c r="D326" s="1">
        <v>107.56</v>
      </c>
      <c r="E326" s="1">
        <f t="shared" ca="1" si="33"/>
        <v>106.61440986474243</v>
      </c>
      <c r="F326" s="1">
        <f t="shared" ca="1" si="30"/>
        <v>1.0088692526315834</v>
      </c>
      <c r="G326" s="5">
        <f t="shared" ca="1" si="31"/>
        <v>31808</v>
      </c>
      <c r="H326" s="29" t="e">
        <f t="shared" ca="1" si="32"/>
        <v>#N/A</v>
      </c>
      <c r="I326" s="1" t="e">
        <f t="shared" ca="1" si="34"/>
        <v>#N/A</v>
      </c>
      <c r="J326" s="1" t="e">
        <f t="shared" ca="1" si="35"/>
        <v>#N/A</v>
      </c>
    </row>
    <row r="327" spans="1:10" x14ac:dyDescent="0.2">
      <c r="A327" s="5">
        <v>31836</v>
      </c>
      <c r="B327" s="2">
        <v>-1.3124085150170495E-2</v>
      </c>
      <c r="C327" s="1">
        <v>123.93588130562415</v>
      </c>
      <c r="D327" s="1">
        <v>106.17</v>
      </c>
      <c r="E327" s="1">
        <f t="shared" ca="1" si="33"/>
        <v>105.21519327144235</v>
      </c>
      <c r="F327" s="1">
        <f t="shared" ca="1" si="30"/>
        <v>1.0090747989797859</v>
      </c>
      <c r="G327" s="5">
        <f t="shared" ca="1" si="31"/>
        <v>31836</v>
      </c>
      <c r="H327" s="29" t="e">
        <f t="shared" ca="1" si="32"/>
        <v>#N/A</v>
      </c>
      <c r="I327" s="1" t="e">
        <f t="shared" ca="1" si="34"/>
        <v>#N/A</v>
      </c>
      <c r="J327" s="1" t="e">
        <f t="shared" ca="1" si="35"/>
        <v>#N/A</v>
      </c>
    </row>
    <row r="328" spans="1:10" x14ac:dyDescent="0.2">
      <c r="A328" s="5">
        <v>31867</v>
      </c>
      <c r="B328" s="2">
        <v>3.5209484471400154E-2</v>
      </c>
      <c r="C328" s="1">
        <v>128.29959979390381</v>
      </c>
      <c r="D328" s="1">
        <v>109.9</v>
      </c>
      <c r="E328" s="1">
        <f t="shared" ca="1" si="33"/>
        <v>108.91976598508856</v>
      </c>
      <c r="F328" s="1">
        <f t="shared" ca="1" si="30"/>
        <v>1.0089995971442469</v>
      </c>
      <c r="G328" s="5">
        <f t="shared" ca="1" si="31"/>
        <v>31867</v>
      </c>
      <c r="H328" s="29" t="e">
        <f t="shared" ca="1" si="32"/>
        <v>#N/A</v>
      </c>
      <c r="I328" s="1" t="e">
        <f t="shared" ca="1" si="34"/>
        <v>#N/A</v>
      </c>
      <c r="J328" s="1" t="e">
        <f t="shared" ca="1" si="35"/>
        <v>#N/A</v>
      </c>
    </row>
    <row r="329" spans="1:10" x14ac:dyDescent="0.2">
      <c r="A329" s="5">
        <v>31897</v>
      </c>
      <c r="B329" s="2">
        <v>8.9525912133705532E-2</v>
      </c>
      <c r="C329" s="1">
        <v>139.78573849184244</v>
      </c>
      <c r="D329" s="1">
        <v>119.76</v>
      </c>
      <c r="E329" s="1">
        <f t="shared" ca="1" si="33"/>
        <v>118.67090738429337</v>
      </c>
      <c r="F329" s="1">
        <f t="shared" ca="1" si="30"/>
        <v>1.0091774187938061</v>
      </c>
      <c r="G329" s="5">
        <f t="shared" ca="1" si="31"/>
        <v>31897</v>
      </c>
      <c r="H329" s="29" t="e">
        <f t="shared" ca="1" si="32"/>
        <v>#N/A</v>
      </c>
      <c r="I329" s="1" t="e">
        <f t="shared" ca="1" si="34"/>
        <v>#N/A</v>
      </c>
      <c r="J329" s="1" t="e">
        <f t="shared" ca="1" si="35"/>
        <v>#N/A</v>
      </c>
    </row>
    <row r="330" spans="1:10" x14ac:dyDescent="0.2">
      <c r="A330" s="5">
        <v>31928</v>
      </c>
      <c r="B330" s="2">
        <v>-5.2115034459286891E-3</v>
      </c>
      <c r="C330" s="1">
        <v>139.05724463400051</v>
      </c>
      <c r="D330" s="1">
        <v>119.18</v>
      </c>
      <c r="E330" s="1">
        <f t="shared" ca="1" si="33"/>
        <v>118.05245354152865</v>
      </c>
      <c r="F330" s="1">
        <f t="shared" ca="1" si="30"/>
        <v>1.0095512327329539</v>
      </c>
      <c r="G330" s="5">
        <f t="shared" ca="1" si="31"/>
        <v>31928</v>
      </c>
      <c r="H330" s="29" t="e">
        <f t="shared" ca="1" si="32"/>
        <v>#N/A</v>
      </c>
      <c r="I330" s="1" t="e">
        <f t="shared" ca="1" si="34"/>
        <v>#N/A</v>
      </c>
      <c r="J330" s="1" t="e">
        <f t="shared" ca="1" si="35"/>
        <v>#N/A</v>
      </c>
    </row>
    <row r="331" spans="1:10" x14ac:dyDescent="0.2">
      <c r="A331" s="5">
        <v>31958</v>
      </c>
      <c r="B331" s="2">
        <v>2.6396766841325636E-3</v>
      </c>
      <c r="C331" s="1">
        <v>139.42431080042061</v>
      </c>
      <c r="D331" s="1">
        <v>119.47</v>
      </c>
      <c r="E331" s="1">
        <f t="shared" ca="1" si="33"/>
        <v>118.36407385064689</v>
      </c>
      <c r="F331" s="1">
        <f t="shared" ca="1" si="30"/>
        <v>1.0093434275568158</v>
      </c>
      <c r="G331" s="5">
        <f t="shared" ca="1" si="31"/>
        <v>31958</v>
      </c>
      <c r="H331" s="29" t="e">
        <f t="shared" ca="1" si="32"/>
        <v>#N/A</v>
      </c>
      <c r="I331" s="1" t="e">
        <f t="shared" ca="1" si="34"/>
        <v>#N/A</v>
      </c>
      <c r="J331" s="1" t="e">
        <f t="shared" ca="1" si="35"/>
        <v>#N/A</v>
      </c>
    </row>
    <row r="332" spans="1:10" x14ac:dyDescent="0.2">
      <c r="A332" s="5">
        <v>31989</v>
      </c>
      <c r="B332" s="2">
        <v>0.13136697801519714</v>
      </c>
      <c r="C332" s="1">
        <v>157.74006117212349</v>
      </c>
      <c r="D332" s="1">
        <v>135.22</v>
      </c>
      <c r="E332" s="1">
        <f t="shared" ca="1" si="33"/>
        <v>133.91320453797397</v>
      </c>
      <c r="F332" s="1">
        <f t="shared" ca="1" si="30"/>
        <v>1.0097585258043427</v>
      </c>
      <c r="G332" s="5">
        <f t="shared" ca="1" si="31"/>
        <v>31989</v>
      </c>
      <c r="H332" s="29" t="e">
        <f t="shared" ca="1" si="32"/>
        <v>#N/A</v>
      </c>
      <c r="I332" s="1" t="e">
        <f t="shared" ca="1" si="34"/>
        <v>#N/A</v>
      </c>
      <c r="J332" s="1" t="e">
        <f t="shared" ca="1" si="35"/>
        <v>#N/A</v>
      </c>
    </row>
    <row r="333" spans="1:10" x14ac:dyDescent="0.2">
      <c r="A333" s="5">
        <v>32020</v>
      </c>
      <c r="B333" s="2">
        <v>3.0378980855240156E-2</v>
      </c>
      <c r="C333" s="1">
        <v>162.53204347057584</v>
      </c>
      <c r="D333" s="1">
        <v>139.34</v>
      </c>
      <c r="E333" s="1">
        <f t="shared" ca="1" si="33"/>
        <v>137.98135121489693</v>
      </c>
      <c r="F333" s="1">
        <f t="shared" ca="1" si="30"/>
        <v>1.0098466116844085</v>
      </c>
      <c r="G333" s="5">
        <f t="shared" ca="1" si="31"/>
        <v>32020</v>
      </c>
      <c r="H333" s="29" t="e">
        <f t="shared" ca="1" si="32"/>
        <v>#N/A</v>
      </c>
      <c r="I333" s="1" t="e">
        <f t="shared" ca="1" si="34"/>
        <v>#N/A</v>
      </c>
      <c r="J333" s="1" t="e">
        <f t="shared" ca="1" si="35"/>
        <v>#N/A</v>
      </c>
    </row>
    <row r="334" spans="1:10" x14ac:dyDescent="0.2">
      <c r="A334" s="5">
        <v>32050</v>
      </c>
      <c r="B334" s="2">
        <v>-7.4372618951122904E-3</v>
      </c>
      <c r="C334" s="1">
        <v>161.32325009693739</v>
      </c>
      <c r="D334" s="1">
        <v>138.30000000000001</v>
      </c>
      <c r="E334" s="1">
        <f t="shared" ca="1" si="33"/>
        <v>136.95514776927027</v>
      </c>
      <c r="F334" s="1">
        <f t="shared" ca="1" si="30"/>
        <v>1.0098196544827613</v>
      </c>
      <c r="G334" s="5">
        <f t="shared" ca="1" si="31"/>
        <v>32050</v>
      </c>
      <c r="H334" s="29" t="e">
        <f t="shared" ca="1" si="32"/>
        <v>#N/A</v>
      </c>
      <c r="I334" s="1" t="e">
        <f t="shared" ca="1" si="34"/>
        <v>#N/A</v>
      </c>
      <c r="J334" s="1" t="e">
        <f t="shared" ca="1" si="35"/>
        <v>#N/A</v>
      </c>
    </row>
    <row r="335" spans="1:10" x14ac:dyDescent="0.2">
      <c r="A335" s="5">
        <v>32081</v>
      </c>
      <c r="B335" s="2">
        <v>-0.23420951688917757</v>
      </c>
      <c r="C335" s="1">
        <v>123.53980962874171</v>
      </c>
      <c r="D335" s="1">
        <v>105.75</v>
      </c>
      <c r="E335" s="1">
        <f t="shared" ca="1" si="33"/>
        <v>104.87894877474356</v>
      </c>
      <c r="F335" s="1">
        <f t="shared" ca="1" si="30"/>
        <v>1.0083053008771785</v>
      </c>
      <c r="G335" s="5">
        <f t="shared" ca="1" si="31"/>
        <v>32081</v>
      </c>
      <c r="H335" s="29" t="e">
        <f t="shared" ca="1" si="32"/>
        <v>#N/A</v>
      </c>
      <c r="I335" s="1" t="e">
        <f t="shared" ca="1" si="34"/>
        <v>#N/A</v>
      </c>
      <c r="J335" s="1" t="e">
        <f t="shared" ca="1" si="35"/>
        <v>#N/A</v>
      </c>
    </row>
    <row r="336" spans="1:10" x14ac:dyDescent="0.2">
      <c r="A336" s="5">
        <v>32111</v>
      </c>
      <c r="B336" s="2">
        <v>-5.2607942655023998E-2</v>
      </c>
      <c r="C336" s="1">
        <v>117.04063440818028</v>
      </c>
      <c r="D336" s="1">
        <v>100.15</v>
      </c>
      <c r="E336" s="1">
        <f t="shared" ca="1" si="33"/>
        <v>99.361483051882658</v>
      </c>
      <c r="F336" s="1">
        <f t="shared" ca="1" si="30"/>
        <v>1.0079358411720325</v>
      </c>
      <c r="G336" s="5">
        <f t="shared" ca="1" si="31"/>
        <v>32111</v>
      </c>
      <c r="H336" s="29" t="e">
        <f t="shared" ca="1" si="32"/>
        <v>#N/A</v>
      </c>
      <c r="I336" s="1" t="e">
        <f t="shared" ca="1" si="34"/>
        <v>#N/A</v>
      </c>
      <c r="J336" s="1" t="e">
        <f t="shared" ca="1" si="35"/>
        <v>#N/A</v>
      </c>
    </row>
    <row r="337" spans="1:10" x14ac:dyDescent="0.2">
      <c r="A337" s="5">
        <v>32142</v>
      </c>
      <c r="B337" s="2">
        <v>-5.1044563934053322E-2</v>
      </c>
      <c r="C337" s="1">
        <v>111.06634626224977</v>
      </c>
      <c r="D337" s="1">
        <v>95</v>
      </c>
      <c r="E337" s="1">
        <f t="shared" ca="1" si="33"/>
        <v>94.289619477658491</v>
      </c>
      <c r="F337" s="1">
        <f t="shared" ca="1" si="30"/>
        <v>1.0075340268237039</v>
      </c>
      <c r="G337" s="5">
        <f t="shared" ca="1" si="31"/>
        <v>32142</v>
      </c>
      <c r="H337" s="29" t="e">
        <f t="shared" ca="1" si="32"/>
        <v>#N/A</v>
      </c>
      <c r="I337" s="1" t="e">
        <f t="shared" ca="1" si="34"/>
        <v>#N/A</v>
      </c>
      <c r="J337" s="1" t="e">
        <f t="shared" ca="1" si="35"/>
        <v>#N/A</v>
      </c>
    </row>
    <row r="338" spans="1:10" x14ac:dyDescent="0.2">
      <c r="A338" s="5">
        <v>32173</v>
      </c>
      <c r="B338" s="2">
        <v>-0.13425057955742881</v>
      </c>
      <c r="C338" s="1">
        <v>96.155624907216662</v>
      </c>
      <c r="D338" s="1">
        <v>82.18</v>
      </c>
      <c r="E338" s="1">
        <f t="shared" ca="1" si="33"/>
        <v>81.631183416533389</v>
      </c>
      <c r="F338" s="1">
        <f t="shared" ca="1" si="30"/>
        <v>1.0067231241848622</v>
      </c>
      <c r="G338" s="5">
        <f t="shared" ca="1" si="31"/>
        <v>32173</v>
      </c>
      <c r="H338" s="29" t="e">
        <f t="shared" ca="1" si="32"/>
        <v>#N/A</v>
      </c>
      <c r="I338" s="1" t="e">
        <f t="shared" ca="1" si="34"/>
        <v>#N/A</v>
      </c>
      <c r="J338" s="1" t="e">
        <f t="shared" ca="1" si="35"/>
        <v>#N/A</v>
      </c>
    </row>
    <row r="339" spans="1:10" x14ac:dyDescent="0.2">
      <c r="A339" s="5">
        <v>32202</v>
      </c>
      <c r="B339" s="2">
        <v>-2.7301453732177738E-2</v>
      </c>
      <c r="C339" s="1">
        <v>93.530436562723651</v>
      </c>
      <c r="D339" s="1">
        <v>79.92</v>
      </c>
      <c r="E339" s="1">
        <f t="shared" ca="1" si="33"/>
        <v>79.402533439383987</v>
      </c>
      <c r="F339" s="1">
        <f t="shared" ca="1" si="30"/>
        <v>1.0065170031509265</v>
      </c>
      <c r="G339" s="5">
        <f t="shared" ca="1" si="31"/>
        <v>32202</v>
      </c>
      <c r="H339" s="29" t="e">
        <f t="shared" ca="1" si="32"/>
        <v>#N/A</v>
      </c>
      <c r="I339" s="1" t="e">
        <f t="shared" ca="1" si="34"/>
        <v>#N/A</v>
      </c>
      <c r="J339" s="1" t="e">
        <f t="shared" ca="1" si="35"/>
        <v>#N/A</v>
      </c>
    </row>
    <row r="340" spans="1:10" x14ac:dyDescent="0.2">
      <c r="A340" s="5">
        <v>32233</v>
      </c>
      <c r="B340" s="2">
        <v>0.11096594293139872</v>
      </c>
      <c r="C340" s="1">
        <v>103.90912964869165</v>
      </c>
      <c r="D340" s="1">
        <v>88.83</v>
      </c>
      <c r="E340" s="1">
        <f t="shared" ca="1" si="33"/>
        <v>88.21351043362715</v>
      </c>
      <c r="F340" s="1">
        <f t="shared" ca="1" si="30"/>
        <v>1.0069886071117951</v>
      </c>
      <c r="G340" s="5">
        <f t="shared" ca="1" si="31"/>
        <v>32233</v>
      </c>
      <c r="H340" s="29" t="e">
        <f t="shared" ca="1" si="32"/>
        <v>#N/A</v>
      </c>
      <c r="I340" s="1" t="e">
        <f t="shared" ca="1" si="34"/>
        <v>#N/A</v>
      </c>
      <c r="J340" s="1" t="e">
        <f t="shared" ca="1" si="35"/>
        <v>#N/A</v>
      </c>
    </row>
    <row r="341" spans="1:10" x14ac:dyDescent="0.2">
      <c r="A341" s="5">
        <v>32244</v>
      </c>
      <c r="B341" s="2">
        <v>0.12142857142857144</v>
      </c>
      <c r="C341" s="1">
        <v>116.5266668203185</v>
      </c>
      <c r="D341" s="1">
        <v>88.83</v>
      </c>
      <c r="E341" s="1">
        <f t="shared" ca="1" si="33"/>
        <v>98.925150986281878</v>
      </c>
      <c r="F341" s="1">
        <f t="shared" ca="1" si="30"/>
        <v>0.89795162417612295</v>
      </c>
      <c r="G341" s="5">
        <f t="shared" ca="1" si="31"/>
        <v>32263</v>
      </c>
      <c r="H341" s="29" t="e">
        <f t="shared" ca="1" si="32"/>
        <v>#N/A</v>
      </c>
      <c r="I341" s="1" t="e">
        <f t="shared" ca="1" si="34"/>
        <v>#N/A</v>
      </c>
      <c r="J341" s="1" t="e">
        <f t="shared" ca="1" si="35"/>
        <v>#N/A</v>
      </c>
    </row>
    <row r="342" spans="1:10" x14ac:dyDescent="0.2">
      <c r="A342" s="5">
        <v>32245</v>
      </c>
      <c r="B342" s="2">
        <v>-6.3694267515922443E-3</v>
      </c>
      <c r="C342" s="1">
        <v>115.78445875139928</v>
      </c>
      <c r="D342" s="1">
        <v>88.83</v>
      </c>
      <c r="E342" s="1">
        <f t="shared" ca="1" si="33"/>
        <v>98.295054483184558</v>
      </c>
      <c r="F342" s="1">
        <f t="shared" ca="1" si="30"/>
        <v>0.90370772433109792</v>
      </c>
      <c r="G342" s="5">
        <f t="shared" ca="1" si="31"/>
        <v>32263</v>
      </c>
      <c r="H342" s="29" t="e">
        <f t="shared" ca="1" si="32"/>
        <v>#N/A</v>
      </c>
      <c r="I342" s="1" t="e">
        <f t="shared" ca="1" si="34"/>
        <v>#N/A</v>
      </c>
      <c r="J342" s="1" t="e">
        <f t="shared" ca="1" si="35"/>
        <v>#N/A</v>
      </c>
    </row>
    <row r="343" spans="1:10" x14ac:dyDescent="0.2">
      <c r="A343" s="5">
        <v>32246</v>
      </c>
      <c r="B343" s="2">
        <v>-2.083333333333337E-2</v>
      </c>
      <c r="C343" s="1">
        <v>113.3722825274118</v>
      </c>
      <c r="D343" s="1">
        <v>88.83</v>
      </c>
      <c r="E343" s="1">
        <f t="shared" ca="1" si="33"/>
        <v>96.24724084811821</v>
      </c>
      <c r="F343" s="1">
        <f t="shared" ca="1" si="30"/>
        <v>0.92293554825303614</v>
      </c>
      <c r="G343" s="5">
        <f t="shared" ca="1" si="31"/>
        <v>32263</v>
      </c>
      <c r="H343" s="29" t="e">
        <f t="shared" ca="1" si="32"/>
        <v>#N/A</v>
      </c>
      <c r="I343" s="1" t="e">
        <f t="shared" ca="1" si="34"/>
        <v>#N/A</v>
      </c>
      <c r="J343" s="1" t="e">
        <f t="shared" ca="1" si="35"/>
        <v>#N/A</v>
      </c>
    </row>
    <row r="344" spans="1:10" x14ac:dyDescent="0.2">
      <c r="A344" s="5">
        <v>32247</v>
      </c>
      <c r="B344" s="2">
        <v>-7.6377523186033081E-3</v>
      </c>
      <c r="C344" s="1">
        <v>112.50637311367271</v>
      </c>
      <c r="D344" s="1">
        <v>88.83</v>
      </c>
      <c r="E344" s="1">
        <f t="shared" ca="1" si="33"/>
        <v>95.512128261171327</v>
      </c>
      <c r="F344" s="1">
        <f t="shared" ca="1" si="30"/>
        <v>0.93003895544134974</v>
      </c>
      <c r="G344" s="5">
        <f t="shared" ca="1" si="31"/>
        <v>32263</v>
      </c>
      <c r="H344" s="29" t="e">
        <f t="shared" ca="1" si="32"/>
        <v>#N/A</v>
      </c>
      <c r="I344" s="1" t="e">
        <f t="shared" ca="1" si="34"/>
        <v>#N/A</v>
      </c>
      <c r="J344" s="1" t="e">
        <f t="shared" ca="1" si="35"/>
        <v>#N/A</v>
      </c>
    </row>
    <row r="345" spans="1:10" x14ac:dyDescent="0.2">
      <c r="A345" s="5">
        <v>32248</v>
      </c>
      <c r="B345" s="2">
        <v>4.947773501924102E-3</v>
      </c>
      <c r="C345" s="1">
        <v>113.06302916536212</v>
      </c>
      <c r="D345" s="1">
        <v>88.83</v>
      </c>
      <c r="E345" s="1">
        <f t="shared" ca="1" si="33"/>
        <v>95.984700638494317</v>
      </c>
      <c r="F345" s="1">
        <f t="shared" ca="1" si="30"/>
        <v>0.92545998903053361</v>
      </c>
      <c r="G345" s="5">
        <f t="shared" ca="1" si="31"/>
        <v>32263</v>
      </c>
      <c r="H345" s="29" t="e">
        <f t="shared" ca="1" si="32"/>
        <v>#N/A</v>
      </c>
      <c r="I345" s="1" t="e">
        <f t="shared" ca="1" si="34"/>
        <v>#N/A</v>
      </c>
      <c r="J345" s="1" t="e">
        <f t="shared" ca="1" si="35"/>
        <v>#N/A</v>
      </c>
    </row>
    <row r="346" spans="1:10" x14ac:dyDescent="0.2">
      <c r="A346" s="5">
        <v>32251</v>
      </c>
      <c r="B346" s="2">
        <v>3.2822757111596879E-3</v>
      </c>
      <c r="C346" s="1">
        <v>113.43413319982173</v>
      </c>
      <c r="D346" s="1">
        <v>88.83</v>
      </c>
      <c r="E346" s="1">
        <f t="shared" ca="1" si="33"/>
        <v>96.299748890042977</v>
      </c>
      <c r="F346" s="1">
        <f t="shared" ca="1" si="30"/>
        <v>0.92243231185813279</v>
      </c>
      <c r="G346" s="5">
        <f t="shared" ca="1" si="31"/>
        <v>32263</v>
      </c>
      <c r="H346" s="29" t="e">
        <f t="shared" ca="1" si="32"/>
        <v>#N/A</v>
      </c>
      <c r="I346" s="1" t="e">
        <f t="shared" ca="1" si="34"/>
        <v>#N/A</v>
      </c>
      <c r="J346" s="1" t="e">
        <f t="shared" ca="1" si="35"/>
        <v>#N/A</v>
      </c>
    </row>
    <row r="347" spans="1:10" x14ac:dyDescent="0.2">
      <c r="A347" s="5">
        <v>32252</v>
      </c>
      <c r="B347" s="2">
        <v>-2.6717557251908386E-2</v>
      </c>
      <c r="C347" s="1">
        <v>110.4034502517349</v>
      </c>
      <c r="D347" s="1">
        <v>88.83</v>
      </c>
      <c r="E347" s="1">
        <f t="shared" ca="1" si="33"/>
        <v>93.726854835728872</v>
      </c>
      <c r="F347" s="1">
        <f t="shared" ca="1" si="30"/>
        <v>0.94775398316404214</v>
      </c>
      <c r="G347" s="5">
        <f t="shared" ca="1" si="31"/>
        <v>32263</v>
      </c>
      <c r="H347" s="29" t="e">
        <f t="shared" ca="1" si="32"/>
        <v>#N/A</v>
      </c>
      <c r="I347" s="1" t="e">
        <f t="shared" ca="1" si="34"/>
        <v>#N/A</v>
      </c>
      <c r="J347" s="1" t="e">
        <f t="shared" ca="1" si="35"/>
        <v>#N/A</v>
      </c>
    </row>
    <row r="348" spans="1:10" x14ac:dyDescent="0.2">
      <c r="A348" s="5">
        <v>32253</v>
      </c>
      <c r="B348" s="2">
        <v>-1.0644257703081084E-2</v>
      </c>
      <c r="C348" s="1">
        <v>109.22828747594613</v>
      </c>
      <c r="D348" s="1">
        <v>88.83</v>
      </c>
      <c r="E348" s="1">
        <f t="shared" ca="1" si="33"/>
        <v>92.729202039158096</v>
      </c>
      <c r="F348" s="1">
        <f t="shared" ca="1" si="30"/>
        <v>0.95795065682209224</v>
      </c>
      <c r="G348" s="5">
        <f t="shared" ca="1" si="31"/>
        <v>32263</v>
      </c>
      <c r="H348" s="29" t="e">
        <f t="shared" ca="1" si="32"/>
        <v>#N/A</v>
      </c>
      <c r="I348" s="1" t="e">
        <f t="shared" ca="1" si="34"/>
        <v>#N/A</v>
      </c>
      <c r="J348" s="1" t="e">
        <f t="shared" ca="1" si="35"/>
        <v>#N/A</v>
      </c>
    </row>
    <row r="349" spans="1:10" x14ac:dyDescent="0.2">
      <c r="A349" s="5">
        <v>32254</v>
      </c>
      <c r="B349" s="2">
        <v>-3.0011325028312608E-2</v>
      </c>
      <c r="C349" s="1">
        <v>105.95020183821954</v>
      </c>
      <c r="D349" s="1">
        <v>88.83</v>
      </c>
      <c r="E349" s="1">
        <f t="shared" ca="1" si="33"/>
        <v>89.946275817144851</v>
      </c>
      <c r="F349" s="1">
        <f t="shared" ca="1" si="30"/>
        <v>0.987589527114895</v>
      </c>
      <c r="G349" s="5">
        <f t="shared" ca="1" si="31"/>
        <v>32263</v>
      </c>
      <c r="H349" s="29" t="e">
        <f t="shared" ca="1" si="32"/>
        <v>#N/A</v>
      </c>
      <c r="I349" s="1" t="e">
        <f t="shared" ca="1" si="34"/>
        <v>#N/A</v>
      </c>
      <c r="J349" s="1" t="e">
        <f t="shared" ca="1" si="35"/>
        <v>#N/A</v>
      </c>
    </row>
    <row r="350" spans="1:10" x14ac:dyDescent="0.2">
      <c r="A350" s="5">
        <v>32255</v>
      </c>
      <c r="B350" s="2">
        <v>-2.27670753064797E-2</v>
      </c>
      <c r="C350" s="1">
        <v>103.53802561423207</v>
      </c>
      <c r="D350" s="1">
        <v>88.83</v>
      </c>
      <c r="E350" s="1">
        <f t="shared" ca="1" si="33"/>
        <v>87.898462182078518</v>
      </c>
      <c r="F350" s="1">
        <f t="shared" ca="1" si="30"/>
        <v>1.0105978852734856</v>
      </c>
      <c r="G350" s="5">
        <f t="shared" ca="1" si="31"/>
        <v>32263</v>
      </c>
      <c r="H350" s="29" t="e">
        <f t="shared" ca="1" si="32"/>
        <v>#N/A</v>
      </c>
      <c r="I350" s="1" t="e">
        <f t="shared" ca="1" si="34"/>
        <v>#N/A</v>
      </c>
      <c r="J350" s="1" t="e">
        <f t="shared" ca="1" si="35"/>
        <v>#N/A</v>
      </c>
    </row>
    <row r="351" spans="1:10" x14ac:dyDescent="0.2">
      <c r="A351" s="5">
        <v>32258</v>
      </c>
      <c r="B351" s="2">
        <v>2.389486260454099E-3</v>
      </c>
      <c r="C351" s="1">
        <v>103.78542830387183</v>
      </c>
      <c r="D351" s="1">
        <v>88.83</v>
      </c>
      <c r="E351" s="1">
        <f t="shared" ca="1" si="33"/>
        <v>88.108494349777644</v>
      </c>
      <c r="F351" s="1">
        <f t="shared" ca="1" si="30"/>
        <v>1.0081888319116894</v>
      </c>
      <c r="G351" s="5">
        <f t="shared" ca="1" si="31"/>
        <v>32263</v>
      </c>
      <c r="H351" s="29" t="e">
        <f t="shared" ca="1" si="32"/>
        <v>#N/A</v>
      </c>
      <c r="I351" s="1" t="e">
        <f t="shared" ca="1" si="34"/>
        <v>#N/A</v>
      </c>
      <c r="J351" s="1" t="e">
        <f t="shared" ca="1" si="35"/>
        <v>#N/A</v>
      </c>
    </row>
    <row r="352" spans="1:10" x14ac:dyDescent="0.2">
      <c r="A352" s="5">
        <v>32259</v>
      </c>
      <c r="B352" s="2">
        <v>-5.9594755661518395E-4</v>
      </c>
      <c r="C352" s="1">
        <v>103.72357763146188</v>
      </c>
      <c r="D352" s="1">
        <v>88.83</v>
      </c>
      <c r="E352" s="1">
        <f t="shared" ca="1" si="33"/>
        <v>88.055986307852862</v>
      </c>
      <c r="F352" s="1">
        <f t="shared" ca="1" si="30"/>
        <v>1.0087900178579694</v>
      </c>
      <c r="G352" s="5">
        <f t="shared" ca="1" si="31"/>
        <v>32263</v>
      </c>
      <c r="H352" s="29" t="e">
        <f t="shared" ca="1" si="32"/>
        <v>#N/A</v>
      </c>
      <c r="I352" s="1" t="e">
        <f t="shared" ca="1" si="34"/>
        <v>#N/A</v>
      </c>
      <c r="J352" s="1" t="e">
        <f t="shared" ca="1" si="35"/>
        <v>#N/A</v>
      </c>
    </row>
    <row r="353" spans="1:10" x14ac:dyDescent="0.2">
      <c r="A353" s="5">
        <v>32260</v>
      </c>
      <c r="B353" s="2">
        <v>2.3852116875372698E-2</v>
      </c>
      <c r="C353" s="1">
        <v>106.1976045278593</v>
      </c>
      <c r="D353" s="1">
        <v>88.83</v>
      </c>
      <c r="E353" s="1">
        <f t="shared" ca="1" si="33"/>
        <v>90.156307984843977</v>
      </c>
      <c r="F353" s="1">
        <f t="shared" ca="1" si="30"/>
        <v>0.9852887943784594</v>
      </c>
      <c r="G353" s="5">
        <f t="shared" ca="1" si="31"/>
        <v>32263</v>
      </c>
      <c r="H353" s="29" t="e">
        <f t="shared" ca="1" si="32"/>
        <v>#N/A</v>
      </c>
      <c r="I353" s="1" t="e">
        <f t="shared" ca="1" si="34"/>
        <v>#N/A</v>
      </c>
      <c r="J353" s="1" t="e">
        <f t="shared" ca="1" si="35"/>
        <v>#N/A</v>
      </c>
    </row>
    <row r="354" spans="1:10" x14ac:dyDescent="0.2">
      <c r="A354" s="5">
        <v>32261</v>
      </c>
      <c r="B354" s="2">
        <v>6.988934187536433E-3</v>
      </c>
      <c r="C354" s="1">
        <v>106.93981259677852</v>
      </c>
      <c r="D354" s="1">
        <v>88.83</v>
      </c>
      <c r="E354" s="1">
        <f t="shared" ca="1" si="33"/>
        <v>90.786404487941311</v>
      </c>
      <c r="F354" s="1">
        <f t="shared" ca="1" si="30"/>
        <v>0.97845046844870731</v>
      </c>
      <c r="G354" s="5">
        <f t="shared" ca="1" si="31"/>
        <v>32263</v>
      </c>
      <c r="H354" s="29" t="e">
        <f t="shared" ca="1" si="32"/>
        <v>#N/A</v>
      </c>
      <c r="I354" s="1" t="e">
        <f t="shared" ca="1" si="34"/>
        <v>#N/A</v>
      </c>
      <c r="J354" s="1" t="e">
        <f t="shared" ca="1" si="35"/>
        <v>#N/A</v>
      </c>
    </row>
    <row r="355" spans="1:10" x14ac:dyDescent="0.2">
      <c r="A355" s="5">
        <v>32262</v>
      </c>
      <c r="B355" s="2">
        <v>-7.9547002384782184E-3</v>
      </c>
      <c r="C355" s="1">
        <v>106.08913844401211</v>
      </c>
      <c r="D355" s="1">
        <v>88.83</v>
      </c>
      <c r="E355" s="1">
        <f t="shared" ca="1" si="33"/>
        <v>90.064225854510497</v>
      </c>
      <c r="F355" s="1">
        <f t="shared" ca="1" si="30"/>
        <v>0.98629615873782939</v>
      </c>
      <c r="G355" s="5">
        <f t="shared" ca="1" si="31"/>
        <v>32263</v>
      </c>
      <c r="H355" s="29" t="e">
        <f t="shared" ca="1" si="32"/>
        <v>#N/A</v>
      </c>
      <c r="I355" s="1" t="e">
        <f t="shared" ca="1" si="34"/>
        <v>#N/A</v>
      </c>
      <c r="J355" s="1" t="e">
        <f t="shared" ca="1" si="35"/>
        <v>#N/A</v>
      </c>
    </row>
    <row r="356" spans="1:10" x14ac:dyDescent="0.2">
      <c r="A356" s="5">
        <v>32265</v>
      </c>
      <c r="B356" s="2">
        <v>-1.6909620991253482E-2</v>
      </c>
      <c r="C356" s="1">
        <v>104.29521132163525</v>
      </c>
      <c r="D356" s="1">
        <v>85.22</v>
      </c>
      <c r="E356" s="1">
        <f t="shared" ca="1" si="33"/>
        <v>88.54127393044007</v>
      </c>
      <c r="F356" s="1">
        <f t="shared" ca="1" si="30"/>
        <v>0.96248897510725517</v>
      </c>
      <c r="G356" s="5">
        <f t="shared" ca="1" si="31"/>
        <v>32294</v>
      </c>
      <c r="H356" s="29" t="e">
        <f t="shared" ca="1" si="32"/>
        <v>#N/A</v>
      </c>
      <c r="I356" s="1" t="e">
        <f t="shared" ca="1" si="34"/>
        <v>#N/A</v>
      </c>
      <c r="J356" s="1" t="e">
        <f t="shared" ca="1" si="35"/>
        <v>#N/A</v>
      </c>
    </row>
    <row r="357" spans="1:10" x14ac:dyDescent="0.2">
      <c r="A357" s="5">
        <v>32266</v>
      </c>
      <c r="B357" s="2">
        <v>-4.7449584816133816E-3</v>
      </c>
      <c r="C357" s="1">
        <v>103.80033487408299</v>
      </c>
      <c r="D357" s="1">
        <v>85.22</v>
      </c>
      <c r="E357" s="1">
        <f t="shared" ca="1" si="33"/>
        <v>88.121149261730977</v>
      </c>
      <c r="F357" s="1">
        <f t="shared" ca="1" si="30"/>
        <v>0.9670777187311278</v>
      </c>
      <c r="G357" s="5">
        <f t="shared" ca="1" si="31"/>
        <v>32294</v>
      </c>
      <c r="H357" s="29" t="e">
        <f t="shared" ca="1" si="32"/>
        <v>#N/A</v>
      </c>
      <c r="I357" s="1" t="e">
        <f t="shared" ca="1" si="34"/>
        <v>#N/A</v>
      </c>
      <c r="J357" s="1" t="e">
        <f t="shared" ca="1" si="35"/>
        <v>#N/A</v>
      </c>
    </row>
    <row r="358" spans="1:10" x14ac:dyDescent="0.2">
      <c r="A358" s="5">
        <v>32267</v>
      </c>
      <c r="B358" s="2">
        <v>1.1918951132301459E-3</v>
      </c>
      <c r="C358" s="1">
        <v>103.92405398597107</v>
      </c>
      <c r="D358" s="1">
        <v>85.22</v>
      </c>
      <c r="E358" s="1">
        <f t="shared" ca="1" si="33"/>
        <v>88.226180428908265</v>
      </c>
      <c r="F358" s="1">
        <f t="shared" ca="1" si="30"/>
        <v>0.96592643573263814</v>
      </c>
      <c r="G358" s="5">
        <f t="shared" ca="1" si="31"/>
        <v>32294</v>
      </c>
      <c r="H358" s="29" t="e">
        <f t="shared" ca="1" si="32"/>
        <v>#N/A</v>
      </c>
      <c r="I358" s="1" t="e">
        <f t="shared" ca="1" si="34"/>
        <v>#N/A</v>
      </c>
      <c r="J358" s="1" t="e">
        <f t="shared" ca="1" si="35"/>
        <v>#N/A</v>
      </c>
    </row>
    <row r="359" spans="1:10" x14ac:dyDescent="0.2">
      <c r="A359" s="5">
        <v>32268</v>
      </c>
      <c r="B359" s="2">
        <v>2.9761904761904656E-2</v>
      </c>
      <c r="C359" s="1">
        <v>107.01703178317258</v>
      </c>
      <c r="D359" s="1">
        <v>85.22</v>
      </c>
      <c r="E359" s="1">
        <f t="shared" ca="1" si="33"/>
        <v>90.851959608340053</v>
      </c>
      <c r="F359" s="1">
        <f t="shared" ca="1" si="30"/>
        <v>0.93800948672302442</v>
      </c>
      <c r="G359" s="5">
        <f t="shared" ca="1" si="31"/>
        <v>32294</v>
      </c>
      <c r="H359" s="29" t="e">
        <f t="shared" ca="1" si="32"/>
        <v>#N/A</v>
      </c>
      <c r="I359" s="1" t="e">
        <f t="shared" ca="1" si="34"/>
        <v>#N/A</v>
      </c>
      <c r="J359" s="1" t="e">
        <f t="shared" ca="1" si="35"/>
        <v>#N/A</v>
      </c>
    </row>
    <row r="360" spans="1:10" x14ac:dyDescent="0.2">
      <c r="A360" s="5">
        <v>32272</v>
      </c>
      <c r="B360" s="2">
        <v>-1.9075144508670538E-2</v>
      </c>
      <c r="C360" s="1">
        <v>104.97566643701958</v>
      </c>
      <c r="D360" s="1">
        <v>85.22</v>
      </c>
      <c r="E360" s="1">
        <f t="shared" ca="1" si="33"/>
        <v>89.11894534991508</v>
      </c>
      <c r="F360" s="1">
        <f t="shared" ca="1" si="30"/>
        <v>0.95625009548074957</v>
      </c>
      <c r="G360" s="5">
        <f t="shared" ca="1" si="31"/>
        <v>32294</v>
      </c>
      <c r="H360" s="29" t="e">
        <f t="shared" ca="1" si="32"/>
        <v>#N/A</v>
      </c>
      <c r="I360" s="1" t="e">
        <f t="shared" ca="1" si="34"/>
        <v>#N/A</v>
      </c>
      <c r="J360" s="1" t="e">
        <f t="shared" ca="1" si="35"/>
        <v>#N/A</v>
      </c>
    </row>
    <row r="361" spans="1:10" x14ac:dyDescent="0.2">
      <c r="A361" s="5">
        <v>32273</v>
      </c>
      <c r="B361" s="2">
        <v>1.1196228638774341E-2</v>
      </c>
      <c r="C361" s="1">
        <v>106.15099799995616</v>
      </c>
      <c r="D361" s="1">
        <v>85.22</v>
      </c>
      <c r="E361" s="1">
        <f t="shared" ca="1" si="33"/>
        <v>90.116741438099154</v>
      </c>
      <c r="F361" s="1">
        <f t="shared" ca="1" si="30"/>
        <v>0.94566224477321226</v>
      </c>
      <c r="G361" s="5">
        <f t="shared" ca="1" si="31"/>
        <v>32294</v>
      </c>
      <c r="H361" s="29" t="e">
        <f t="shared" ca="1" si="32"/>
        <v>#N/A</v>
      </c>
      <c r="I361" s="1" t="e">
        <f t="shared" ca="1" si="34"/>
        <v>#N/A</v>
      </c>
      <c r="J361" s="1" t="e">
        <f t="shared" ca="1" si="35"/>
        <v>#N/A</v>
      </c>
    </row>
    <row r="362" spans="1:10" x14ac:dyDescent="0.2">
      <c r="A362" s="5">
        <v>32274</v>
      </c>
      <c r="B362" s="2">
        <v>-5.8275058275059077E-4</v>
      </c>
      <c r="C362" s="1">
        <v>106.08913844401214</v>
      </c>
      <c r="D362" s="1">
        <v>85.22</v>
      </c>
      <c r="E362" s="1">
        <f t="shared" ca="1" si="33"/>
        <v>90.064225854510525</v>
      </c>
      <c r="F362" s="1">
        <f t="shared" ca="1" si="30"/>
        <v>0.94621365132993118</v>
      </c>
      <c r="G362" s="5">
        <f t="shared" ca="1" si="31"/>
        <v>32294</v>
      </c>
      <c r="H362" s="29" t="e">
        <f t="shared" ca="1" si="32"/>
        <v>#N/A</v>
      </c>
      <c r="I362" s="1" t="e">
        <f t="shared" ca="1" si="34"/>
        <v>#N/A</v>
      </c>
      <c r="J362" s="1" t="e">
        <f t="shared" ca="1" si="35"/>
        <v>#N/A</v>
      </c>
    </row>
    <row r="363" spans="1:10" x14ac:dyDescent="0.2">
      <c r="A363" s="5">
        <v>32276</v>
      </c>
      <c r="B363" s="2">
        <v>-4.6647230320699951E-3</v>
      </c>
      <c r="C363" s="1">
        <v>105.59426199645989</v>
      </c>
      <c r="D363" s="1">
        <v>85.22</v>
      </c>
      <c r="E363" s="1">
        <f t="shared" ca="1" si="33"/>
        <v>89.644101185801446</v>
      </c>
      <c r="F363" s="1">
        <f t="shared" ca="1" si="30"/>
        <v>0.95064816170523248</v>
      </c>
      <c r="G363" s="5">
        <f t="shared" ca="1" si="31"/>
        <v>32294</v>
      </c>
      <c r="H363" s="29" t="e">
        <f t="shared" ca="1" si="32"/>
        <v>#N/A</v>
      </c>
      <c r="I363" s="1" t="e">
        <f t="shared" ca="1" si="34"/>
        <v>#N/A</v>
      </c>
      <c r="J363" s="1" t="e">
        <f t="shared" ca="1" si="35"/>
        <v>#N/A</v>
      </c>
    </row>
    <row r="364" spans="1:10" x14ac:dyDescent="0.2">
      <c r="A364" s="5">
        <v>32279</v>
      </c>
      <c r="B364" s="2">
        <v>8.7873462214411724E-3</v>
      </c>
      <c r="C364" s="1">
        <v>106.52215533562035</v>
      </c>
      <c r="D364" s="1">
        <v>85.22</v>
      </c>
      <c r="E364" s="1">
        <f t="shared" ca="1" si="33"/>
        <v>90.431834939630988</v>
      </c>
      <c r="F364" s="1">
        <f t="shared" ca="1" si="30"/>
        <v>0.94236725437330537</v>
      </c>
      <c r="G364" s="5">
        <f t="shared" ca="1" si="31"/>
        <v>32294</v>
      </c>
      <c r="H364" s="29" t="e">
        <f t="shared" ca="1" si="32"/>
        <v>#N/A</v>
      </c>
      <c r="I364" s="1" t="e">
        <f t="shared" ca="1" si="34"/>
        <v>#N/A</v>
      </c>
      <c r="J364" s="1" t="e">
        <f t="shared" ca="1" si="35"/>
        <v>#N/A</v>
      </c>
    </row>
    <row r="365" spans="1:10" x14ac:dyDescent="0.2">
      <c r="A365" s="5">
        <v>32280</v>
      </c>
      <c r="B365" s="2">
        <v>1.7421602787457413E-3</v>
      </c>
      <c r="C365" s="1">
        <v>106.70773400345246</v>
      </c>
      <c r="D365" s="1">
        <v>85.22</v>
      </c>
      <c r="E365" s="1">
        <f t="shared" ca="1" si="33"/>
        <v>90.589381690396891</v>
      </c>
      <c r="F365" s="1">
        <f t="shared" ca="1" si="30"/>
        <v>0.94072835480048222</v>
      </c>
      <c r="G365" s="5">
        <f t="shared" ca="1" si="31"/>
        <v>32294</v>
      </c>
      <c r="H365" s="29" t="e">
        <f t="shared" ca="1" si="32"/>
        <v>#N/A</v>
      </c>
      <c r="I365" s="1" t="e">
        <f t="shared" ca="1" si="34"/>
        <v>#N/A</v>
      </c>
      <c r="J365" s="1" t="e">
        <f t="shared" ca="1" si="35"/>
        <v>#N/A</v>
      </c>
    </row>
    <row r="366" spans="1:10" x14ac:dyDescent="0.2">
      <c r="A366" s="5">
        <v>32281</v>
      </c>
      <c r="B366" s="2">
        <v>2.8985507246377384E-3</v>
      </c>
      <c r="C366" s="1">
        <v>107.01703178317261</v>
      </c>
      <c r="D366" s="1">
        <v>85.22</v>
      </c>
      <c r="E366" s="1">
        <f t="shared" ca="1" si="33"/>
        <v>90.851959608340081</v>
      </c>
      <c r="F366" s="1">
        <f t="shared" ca="1" si="30"/>
        <v>0.93800948672302409</v>
      </c>
      <c r="G366" s="5">
        <f t="shared" ca="1" si="31"/>
        <v>32294</v>
      </c>
      <c r="H366" s="29" t="e">
        <f t="shared" ca="1" si="32"/>
        <v>#N/A</v>
      </c>
      <c r="I366" s="1" t="e">
        <f t="shared" ca="1" si="34"/>
        <v>#N/A</v>
      </c>
      <c r="J366" s="1" t="e">
        <f t="shared" ca="1" si="35"/>
        <v>#N/A</v>
      </c>
    </row>
    <row r="367" spans="1:10" x14ac:dyDescent="0.2">
      <c r="A367" s="5">
        <v>32282</v>
      </c>
      <c r="B367" s="2">
        <v>2.9479768786127236E-2</v>
      </c>
      <c r="C367" s="1">
        <v>110.17186913631816</v>
      </c>
      <c r="D367" s="1">
        <v>85.22</v>
      </c>
      <c r="E367" s="1">
        <f t="shared" ca="1" si="33"/>
        <v>93.530254371360513</v>
      </c>
      <c r="F367" s="1">
        <f t="shared" ca="1" si="30"/>
        <v>0.91114902416105092</v>
      </c>
      <c r="G367" s="5">
        <f t="shared" ca="1" si="31"/>
        <v>32294</v>
      </c>
      <c r="H367" s="29" t="e">
        <f t="shared" ca="1" si="32"/>
        <v>#N/A</v>
      </c>
      <c r="I367" s="1" t="e">
        <f t="shared" ca="1" si="34"/>
        <v>#N/A</v>
      </c>
      <c r="J367" s="1" t="e">
        <f t="shared" ca="1" si="35"/>
        <v>#N/A</v>
      </c>
    </row>
    <row r="368" spans="1:10" x14ac:dyDescent="0.2">
      <c r="A368" s="5">
        <v>32283</v>
      </c>
      <c r="B368" s="2">
        <v>-1.122964626614209E-3</v>
      </c>
      <c r="C368" s="1">
        <v>110.04815002443011</v>
      </c>
      <c r="D368" s="1">
        <v>85.22</v>
      </c>
      <c r="E368" s="1">
        <f t="shared" ca="1" si="33"/>
        <v>93.42522320418324</v>
      </c>
      <c r="F368" s="1">
        <f t="shared" ca="1" si="30"/>
        <v>0.91217336258056869</v>
      </c>
      <c r="G368" s="5">
        <f t="shared" ca="1" si="31"/>
        <v>32294</v>
      </c>
      <c r="H368" s="29" t="e">
        <f t="shared" ca="1" si="32"/>
        <v>#N/A</v>
      </c>
      <c r="I368" s="1" t="e">
        <f t="shared" ca="1" si="34"/>
        <v>#N/A</v>
      </c>
      <c r="J368" s="1" t="e">
        <f t="shared" ca="1" si="35"/>
        <v>#N/A</v>
      </c>
    </row>
    <row r="369" spans="1:10" x14ac:dyDescent="0.2">
      <c r="A369" s="5">
        <v>32286</v>
      </c>
      <c r="B369" s="2">
        <v>3.4851039910061887E-2</v>
      </c>
      <c r="C369" s="1">
        <v>113.88344249296</v>
      </c>
      <c r="D369" s="1">
        <v>85.22</v>
      </c>
      <c r="E369" s="1">
        <f t="shared" ca="1" si="33"/>
        <v>96.681189386678682</v>
      </c>
      <c r="F369" s="1">
        <f t="shared" ca="1" si="30"/>
        <v>0.88145378165715993</v>
      </c>
      <c r="G369" s="5">
        <f t="shared" ca="1" si="31"/>
        <v>32294</v>
      </c>
      <c r="H369" s="29" t="e">
        <f t="shared" ca="1" si="32"/>
        <v>#N/A</v>
      </c>
      <c r="I369" s="1" t="e">
        <f t="shared" ca="1" si="34"/>
        <v>#N/A</v>
      </c>
      <c r="J369" s="1" t="e">
        <f t="shared" ca="1" si="35"/>
        <v>#N/A</v>
      </c>
    </row>
    <row r="370" spans="1:10" x14ac:dyDescent="0.2">
      <c r="A370" s="5">
        <v>32287</v>
      </c>
      <c r="B370" s="2">
        <v>3.2590983161324694E-3</v>
      </c>
      <c r="C370" s="1">
        <v>114.25459982862418</v>
      </c>
      <c r="D370" s="1">
        <v>85.22</v>
      </c>
      <c r="E370" s="1">
        <f t="shared" ca="1" si="33"/>
        <v>96.996282888210487</v>
      </c>
      <c r="F370" s="1">
        <f t="shared" ca="1" si="30"/>
        <v>0.87859036926412104</v>
      </c>
      <c r="G370" s="5">
        <f t="shared" ca="1" si="31"/>
        <v>32294</v>
      </c>
      <c r="H370" s="29" t="e">
        <f t="shared" ca="1" si="32"/>
        <v>#N/A</v>
      </c>
      <c r="I370" s="1" t="e">
        <f t="shared" ca="1" si="34"/>
        <v>#N/A</v>
      </c>
      <c r="J370" s="1" t="e">
        <f t="shared" ca="1" si="35"/>
        <v>#N/A</v>
      </c>
    </row>
    <row r="371" spans="1:10" x14ac:dyDescent="0.2">
      <c r="A371" s="5">
        <v>32288</v>
      </c>
      <c r="B371" s="2">
        <v>-7.5798592311857149E-2</v>
      </c>
      <c r="C371" s="1">
        <v>105.59426199645991</v>
      </c>
      <c r="D371" s="1">
        <v>85.22</v>
      </c>
      <c r="E371" s="1">
        <f t="shared" ca="1" si="33"/>
        <v>89.64410118580146</v>
      </c>
      <c r="F371" s="1">
        <f t="shared" ca="1" si="30"/>
        <v>0.95064816170523236</v>
      </c>
      <c r="G371" s="5">
        <f t="shared" ca="1" si="31"/>
        <v>32294</v>
      </c>
      <c r="H371" s="29" t="e">
        <f t="shared" ca="1" si="32"/>
        <v>#N/A</v>
      </c>
      <c r="I371" s="1" t="e">
        <f t="shared" ca="1" si="34"/>
        <v>#N/A</v>
      </c>
      <c r="J371" s="1" t="e">
        <f t="shared" ca="1" si="35"/>
        <v>#N/A</v>
      </c>
    </row>
    <row r="372" spans="1:10" x14ac:dyDescent="0.2">
      <c r="A372" s="5">
        <v>32289</v>
      </c>
      <c r="B372" s="2">
        <v>-1.3473930872876405E-2</v>
      </c>
      <c r="C372" s="1">
        <v>104.1714922097472</v>
      </c>
      <c r="D372" s="1">
        <v>85.22</v>
      </c>
      <c r="E372" s="1">
        <f t="shared" ca="1" si="33"/>
        <v>88.436242763262811</v>
      </c>
      <c r="F372" s="1">
        <f t="shared" ca="1" si="30"/>
        <v>0.96363207365251313</v>
      </c>
      <c r="G372" s="5">
        <f t="shared" ca="1" si="31"/>
        <v>32294</v>
      </c>
      <c r="H372" s="29" t="e">
        <f t="shared" ca="1" si="32"/>
        <v>#N/A</v>
      </c>
      <c r="I372" s="1" t="e">
        <f t="shared" ca="1" si="34"/>
        <v>#N/A</v>
      </c>
      <c r="J372" s="1" t="e">
        <f t="shared" ca="1" si="35"/>
        <v>#N/A</v>
      </c>
    </row>
    <row r="373" spans="1:10" x14ac:dyDescent="0.2">
      <c r="A373" s="5">
        <v>32290</v>
      </c>
      <c r="B373" s="2">
        <v>-5.3444180522566054E-3</v>
      </c>
      <c r="C373" s="1">
        <v>103.61475620625092</v>
      </c>
      <c r="D373" s="1">
        <v>85.22</v>
      </c>
      <c r="E373" s="1">
        <f t="shared" ca="1" si="33"/>
        <v>87.963602510965089</v>
      </c>
      <c r="F373" s="1">
        <f t="shared" ca="1" si="30"/>
        <v>0.96880979822736246</v>
      </c>
      <c r="G373" s="5">
        <f t="shared" ca="1" si="31"/>
        <v>32294</v>
      </c>
      <c r="H373" s="29" t="e">
        <f t="shared" ca="1" si="32"/>
        <v>#N/A</v>
      </c>
      <c r="I373" s="1" t="e">
        <f t="shared" ca="1" si="34"/>
        <v>#N/A</v>
      </c>
      <c r="J373" s="1" t="e">
        <f t="shared" ca="1" si="35"/>
        <v>#N/A</v>
      </c>
    </row>
    <row r="374" spans="1:10" x14ac:dyDescent="0.2">
      <c r="A374" s="5">
        <v>32293</v>
      </c>
      <c r="B374" s="2">
        <v>5.9701492537311829E-4</v>
      </c>
      <c r="C374" s="1">
        <v>103.67661576219494</v>
      </c>
      <c r="D374" s="1">
        <v>85.22</v>
      </c>
      <c r="E374" s="1">
        <f t="shared" ca="1" si="33"/>
        <v>88.016118094553718</v>
      </c>
      <c r="F374" s="1">
        <f t="shared" ca="1" si="30"/>
        <v>0.96823174942173762</v>
      </c>
      <c r="G374" s="5">
        <f t="shared" ca="1" si="31"/>
        <v>32294</v>
      </c>
      <c r="H374" s="29" t="e">
        <f t="shared" ca="1" si="32"/>
        <v>#N/A</v>
      </c>
      <c r="I374" s="1" t="e">
        <f t="shared" ca="1" si="34"/>
        <v>#N/A</v>
      </c>
      <c r="J374" s="1" t="e">
        <f t="shared" ca="1" si="35"/>
        <v>#N/A</v>
      </c>
    </row>
    <row r="375" spans="1:10" x14ac:dyDescent="0.2">
      <c r="A375" s="5">
        <v>32294</v>
      </c>
      <c r="B375" s="2">
        <v>1.397260273972023E-4</v>
      </c>
      <c r="C375" s="1">
        <v>103.69110208384937</v>
      </c>
      <c r="D375" s="1">
        <v>89.37</v>
      </c>
      <c r="E375" s="1">
        <f t="shared" ca="1" si="33"/>
        <v>88.028416237081998</v>
      </c>
      <c r="F375" s="1">
        <f t="shared" ca="1" si="30"/>
        <v>1.0152403487449415</v>
      </c>
      <c r="G375" s="5">
        <f t="shared" ca="1" si="31"/>
        <v>32294</v>
      </c>
      <c r="H375" s="29" t="e">
        <f t="shared" ca="1" si="32"/>
        <v>#N/A</v>
      </c>
      <c r="I375" s="1" t="e">
        <f t="shared" ca="1" si="34"/>
        <v>#N/A</v>
      </c>
      <c r="J375" s="1" t="e">
        <f t="shared" ca="1" si="35"/>
        <v>#N/A</v>
      </c>
    </row>
    <row r="376" spans="1:10" x14ac:dyDescent="0.2">
      <c r="A376" s="5">
        <v>32295</v>
      </c>
      <c r="B376" s="2">
        <v>1.3126491646778149E-2</v>
      </c>
      <c r="C376" s="1">
        <v>105.05220246919824</v>
      </c>
      <c r="D376" s="1">
        <v>89.37</v>
      </c>
      <c r="E376" s="1">
        <f t="shared" ca="1" si="33"/>
        <v>89.183920507497149</v>
      </c>
      <c r="F376" s="1">
        <f t="shared" ca="1" si="30"/>
        <v>1.0020864690792239</v>
      </c>
      <c r="G376" s="5">
        <f t="shared" ca="1" si="31"/>
        <v>32324</v>
      </c>
      <c r="H376" s="29" t="e">
        <f t="shared" ca="1" si="32"/>
        <v>#N/A</v>
      </c>
      <c r="I376" s="1" t="e">
        <f t="shared" ca="1" si="34"/>
        <v>#N/A</v>
      </c>
      <c r="J376" s="1" t="e">
        <f t="shared" ca="1" si="35"/>
        <v>#N/A</v>
      </c>
    </row>
    <row r="377" spans="1:10" x14ac:dyDescent="0.2">
      <c r="A377" s="5">
        <v>32296</v>
      </c>
      <c r="B377" s="2">
        <v>-4.7114252061247752E-3</v>
      </c>
      <c r="C377" s="1">
        <v>104.55725687452593</v>
      </c>
      <c r="D377" s="1">
        <v>89.37</v>
      </c>
      <c r="E377" s="1">
        <f t="shared" ca="1" si="33"/>
        <v>88.763737136437086</v>
      </c>
      <c r="F377" s="1">
        <f t="shared" ca="1" si="30"/>
        <v>1.0068300736665812</v>
      </c>
      <c r="G377" s="5">
        <f t="shared" ca="1" si="31"/>
        <v>32324</v>
      </c>
      <c r="H377" s="29" t="e">
        <f t="shared" ca="1" si="32"/>
        <v>#N/A</v>
      </c>
      <c r="I377" s="1" t="e">
        <f t="shared" ca="1" si="34"/>
        <v>#N/A</v>
      </c>
      <c r="J377" s="1" t="e">
        <f t="shared" ca="1" si="35"/>
        <v>#N/A</v>
      </c>
    </row>
    <row r="378" spans="1:10" x14ac:dyDescent="0.2">
      <c r="A378" s="5">
        <v>32297</v>
      </c>
      <c r="B378" s="2">
        <v>2.3076923076922995E-2</v>
      </c>
      <c r="C378" s="1">
        <v>106.97011664855344</v>
      </c>
      <c r="D378" s="1">
        <v>89.37</v>
      </c>
      <c r="E378" s="1">
        <f t="shared" ca="1" si="33"/>
        <v>90.812131070354866</v>
      </c>
      <c r="F378" s="1">
        <f t="shared" ca="1" si="30"/>
        <v>0.98411962087710947</v>
      </c>
      <c r="G378" s="5">
        <f t="shared" ca="1" si="31"/>
        <v>32324</v>
      </c>
      <c r="H378" s="29" t="e">
        <f t="shared" ca="1" si="32"/>
        <v>#N/A</v>
      </c>
      <c r="I378" s="1" t="e">
        <f t="shared" ca="1" si="34"/>
        <v>#N/A</v>
      </c>
      <c r="J378" s="1" t="e">
        <f t="shared" ca="1" si="35"/>
        <v>#N/A</v>
      </c>
    </row>
    <row r="379" spans="1:10" x14ac:dyDescent="0.2">
      <c r="A379" s="5">
        <v>32300</v>
      </c>
      <c r="B379" s="2">
        <v>1.7929438982070556E-2</v>
      </c>
      <c r="C379" s="1">
        <v>108.88803082790865</v>
      </c>
      <c r="D379" s="1">
        <v>89.37</v>
      </c>
      <c r="E379" s="1">
        <f t="shared" ca="1" si="33"/>
        <v>92.440341633212597</v>
      </c>
      <c r="F379" s="1">
        <f t="shared" ca="1" si="30"/>
        <v>0.96678569573666029</v>
      </c>
      <c r="G379" s="5">
        <f t="shared" ca="1" si="31"/>
        <v>32324</v>
      </c>
      <c r="H379" s="29" t="e">
        <f t="shared" ca="1" si="32"/>
        <v>#N/A</v>
      </c>
      <c r="I379" s="1" t="e">
        <f t="shared" ca="1" si="34"/>
        <v>#N/A</v>
      </c>
      <c r="J379" s="1" t="e">
        <f t="shared" ca="1" si="35"/>
        <v>#N/A</v>
      </c>
    </row>
    <row r="380" spans="1:10" x14ac:dyDescent="0.2">
      <c r="A380" s="5">
        <v>32301</v>
      </c>
      <c r="B380" s="2">
        <v>-3.4090909090910282E-3</v>
      </c>
      <c r="C380" s="1">
        <v>108.51682163190441</v>
      </c>
      <c r="D380" s="1">
        <v>89.37</v>
      </c>
      <c r="E380" s="1">
        <f t="shared" ca="1" si="33"/>
        <v>92.125204104917543</v>
      </c>
      <c r="F380" s="1">
        <f t="shared" ca="1" si="30"/>
        <v>0.9700928303857026</v>
      </c>
      <c r="G380" s="5">
        <f t="shared" ca="1" si="31"/>
        <v>32324</v>
      </c>
      <c r="H380" s="29" t="e">
        <f t="shared" ca="1" si="32"/>
        <v>#N/A</v>
      </c>
      <c r="I380" s="1" t="e">
        <f t="shared" ca="1" si="34"/>
        <v>#N/A</v>
      </c>
      <c r="J380" s="1" t="e">
        <f t="shared" ca="1" si="35"/>
        <v>#N/A</v>
      </c>
    </row>
    <row r="381" spans="1:10" x14ac:dyDescent="0.2">
      <c r="A381" s="5">
        <v>32302</v>
      </c>
      <c r="B381" s="2">
        <v>-5.1311288483465445E-3</v>
      </c>
      <c r="C381" s="1">
        <v>107.96000783789806</v>
      </c>
      <c r="D381" s="1">
        <v>89.37</v>
      </c>
      <c r="E381" s="1">
        <f t="shared" ca="1" si="33"/>
        <v>91.652497812474977</v>
      </c>
      <c r="F381" s="1">
        <f t="shared" ca="1" si="30"/>
        <v>0.97509617449657437</v>
      </c>
      <c r="G381" s="5">
        <f t="shared" ca="1" si="31"/>
        <v>32324</v>
      </c>
      <c r="H381" s="29" t="e">
        <f t="shared" ca="1" si="32"/>
        <v>#N/A</v>
      </c>
      <c r="I381" s="1" t="e">
        <f t="shared" ca="1" si="34"/>
        <v>#N/A</v>
      </c>
      <c r="J381" s="1" t="e">
        <f t="shared" ca="1" si="35"/>
        <v>#N/A</v>
      </c>
    </row>
    <row r="382" spans="1:10" x14ac:dyDescent="0.2">
      <c r="A382" s="5">
        <v>32303</v>
      </c>
      <c r="B382" s="2">
        <v>-1.1461318051575908E-2</v>
      </c>
      <c r="C382" s="1">
        <v>106.72264385121728</v>
      </c>
      <c r="D382" s="1">
        <v>89.37</v>
      </c>
      <c r="E382" s="1">
        <f t="shared" ca="1" si="33"/>
        <v>90.602039384824835</v>
      </c>
      <c r="F382" s="1">
        <f t="shared" ca="1" si="30"/>
        <v>0.98640163738928832</v>
      </c>
      <c r="G382" s="5">
        <f t="shared" ca="1" si="31"/>
        <v>32324</v>
      </c>
      <c r="H382" s="29" t="e">
        <f t="shared" ca="1" si="32"/>
        <v>#N/A</v>
      </c>
      <c r="I382" s="1" t="e">
        <f t="shared" ca="1" si="34"/>
        <v>#N/A</v>
      </c>
      <c r="J382" s="1" t="e">
        <f t="shared" ca="1" si="35"/>
        <v>#N/A</v>
      </c>
    </row>
    <row r="383" spans="1:10" x14ac:dyDescent="0.2">
      <c r="A383" s="5">
        <v>32304</v>
      </c>
      <c r="B383" s="2">
        <v>5.7971014492752548E-3</v>
      </c>
      <c r="C383" s="1">
        <v>107.34132584455766</v>
      </c>
      <c r="D383" s="1">
        <v>89.37</v>
      </c>
      <c r="E383" s="1">
        <f t="shared" ca="1" si="33"/>
        <v>91.127268598649891</v>
      </c>
      <c r="F383" s="1">
        <f t="shared" ca="1" si="30"/>
        <v>0.98071632535822628</v>
      </c>
      <c r="G383" s="5">
        <f t="shared" ca="1" si="31"/>
        <v>32324</v>
      </c>
      <c r="H383" s="29" t="e">
        <f t="shared" ca="1" si="32"/>
        <v>#N/A</v>
      </c>
      <c r="I383" s="1" t="e">
        <f t="shared" ca="1" si="34"/>
        <v>#N/A</v>
      </c>
      <c r="J383" s="1" t="e">
        <f t="shared" ca="1" si="35"/>
        <v>#N/A</v>
      </c>
    </row>
    <row r="384" spans="1:10" x14ac:dyDescent="0.2">
      <c r="A384" s="5">
        <v>32307</v>
      </c>
      <c r="B384" s="2">
        <v>-1.5561959654178725E-2</v>
      </c>
      <c r="C384" s="1">
        <v>105.6708844625386</v>
      </c>
      <c r="D384" s="1">
        <v>89.37</v>
      </c>
      <c r="E384" s="1">
        <f t="shared" ca="1" si="33"/>
        <v>89.709149721322191</v>
      </c>
      <c r="F384" s="1">
        <f t="shared" ca="1" si="30"/>
        <v>0.99621945228133646</v>
      </c>
      <c r="G384" s="5">
        <f t="shared" ca="1" si="31"/>
        <v>32324</v>
      </c>
      <c r="H384" s="29" t="e">
        <f t="shared" ca="1" si="32"/>
        <v>#N/A</v>
      </c>
      <c r="I384" s="1" t="e">
        <f t="shared" ca="1" si="34"/>
        <v>#N/A</v>
      </c>
      <c r="J384" s="1" t="e">
        <f t="shared" ca="1" si="35"/>
        <v>#N/A</v>
      </c>
    </row>
    <row r="385" spans="1:10" x14ac:dyDescent="0.2">
      <c r="A385" s="5">
        <v>32308</v>
      </c>
      <c r="B385" s="2">
        <v>1.1709601873535203E-3</v>
      </c>
      <c r="C385" s="1">
        <v>105.79462086120667</v>
      </c>
      <c r="D385" s="1">
        <v>89.37</v>
      </c>
      <c r="E385" s="1">
        <f t="shared" ca="1" si="33"/>
        <v>89.814195564087214</v>
      </c>
      <c r="F385" s="1">
        <f t="shared" ca="1" si="30"/>
        <v>0.99505428333129975</v>
      </c>
      <c r="G385" s="5">
        <f t="shared" ca="1" si="31"/>
        <v>32324</v>
      </c>
      <c r="H385" s="29" t="e">
        <f t="shared" ca="1" si="32"/>
        <v>#N/A</v>
      </c>
      <c r="I385" s="1" t="e">
        <f t="shared" ca="1" si="34"/>
        <v>#N/A</v>
      </c>
      <c r="J385" s="1" t="e">
        <f t="shared" ca="1" si="35"/>
        <v>#N/A</v>
      </c>
    </row>
    <row r="386" spans="1:10" x14ac:dyDescent="0.2">
      <c r="A386" s="5">
        <v>32309</v>
      </c>
      <c r="B386" s="2">
        <v>6.4327485380117899E-3</v>
      </c>
      <c r="C386" s="1">
        <v>106.47517105388111</v>
      </c>
      <c r="D386" s="1">
        <v>89.37</v>
      </c>
      <c r="E386" s="1">
        <f t="shared" ca="1" si="33"/>
        <v>90.391947699294789</v>
      </c>
      <c r="F386" s="1">
        <f t="shared" ref="F386:F449" ca="1" si="36">D386/E386</f>
        <v>0.98869426176439434</v>
      </c>
      <c r="G386" s="5">
        <f t="shared" ref="G386:G449" ca="1" si="37">EOMONTH(A386,0)</f>
        <v>32324</v>
      </c>
      <c r="H386" s="29" t="e">
        <f t="shared" ref="H386:H449" ca="1" si="38">VLOOKUP(G386,$U$512:$Z$3894,2,0)</f>
        <v>#N/A</v>
      </c>
      <c r="I386" s="1" t="e">
        <f t="shared" ca="1" si="34"/>
        <v>#N/A</v>
      </c>
      <c r="J386" s="1" t="e">
        <f t="shared" ca="1" si="35"/>
        <v>#N/A</v>
      </c>
    </row>
    <row r="387" spans="1:10" x14ac:dyDescent="0.2">
      <c r="A387" s="5">
        <v>32310</v>
      </c>
      <c r="B387" s="2">
        <v>-1.1621150493899002E-3</v>
      </c>
      <c r="C387" s="1">
        <v>106.35143465521303</v>
      </c>
      <c r="D387" s="1">
        <v>89.37</v>
      </c>
      <c r="E387" s="1">
        <f t="shared" ref="E387:E450" ca="1" si="39">C387/C$2*$E$2</f>
        <v>90.286901856529781</v>
      </c>
      <c r="F387" s="1">
        <f t="shared" ca="1" si="36"/>
        <v>0.98984457504160706</v>
      </c>
      <c r="G387" s="5">
        <f t="shared" ca="1" si="37"/>
        <v>32324</v>
      </c>
      <c r="H387" s="29" t="e">
        <f t="shared" ca="1" si="38"/>
        <v>#N/A</v>
      </c>
      <c r="I387" s="1" t="e">
        <f t="shared" ref="I387:I450" ca="1" si="40">H387/$H$2*$I$2</f>
        <v>#N/A</v>
      </c>
      <c r="J387" s="1" t="e">
        <f t="shared" ref="J387:J450" ca="1" si="41">D387/I387</f>
        <v>#N/A</v>
      </c>
    </row>
    <row r="388" spans="1:10" x14ac:dyDescent="0.2">
      <c r="A388" s="5">
        <v>32311</v>
      </c>
      <c r="B388" s="2">
        <v>-1.2216404886561949E-2</v>
      </c>
      <c r="C388" s="1">
        <v>105.05220246919821</v>
      </c>
      <c r="D388" s="1">
        <v>89.37</v>
      </c>
      <c r="E388" s="1">
        <f t="shared" ca="1" si="39"/>
        <v>89.18392050749712</v>
      </c>
      <c r="F388" s="1">
        <f t="shared" ca="1" si="36"/>
        <v>1.0020864690792242</v>
      </c>
      <c r="G388" s="5">
        <f t="shared" ca="1" si="37"/>
        <v>32324</v>
      </c>
      <c r="H388" s="29" t="e">
        <f t="shared" ca="1" si="38"/>
        <v>#N/A</v>
      </c>
      <c r="I388" s="1" t="e">
        <f t="shared" ca="1" si="40"/>
        <v>#N/A</v>
      </c>
      <c r="J388" s="1" t="e">
        <f t="shared" ca="1" si="41"/>
        <v>#N/A</v>
      </c>
    </row>
    <row r="389" spans="1:10" x14ac:dyDescent="0.2">
      <c r="A389" s="5">
        <v>32314</v>
      </c>
      <c r="B389" s="2">
        <v>2.9446407538280539E-3</v>
      </c>
      <c r="C389" s="1">
        <v>105.36154346586841</v>
      </c>
      <c r="D389" s="1">
        <v>89.37</v>
      </c>
      <c r="E389" s="1">
        <f t="shared" ca="1" si="39"/>
        <v>89.44653511440967</v>
      </c>
      <c r="F389" s="1">
        <f t="shared" ca="1" si="36"/>
        <v>0.99914434791340134</v>
      </c>
      <c r="G389" s="5">
        <f t="shared" ca="1" si="37"/>
        <v>32324</v>
      </c>
      <c r="H389" s="29" t="e">
        <f t="shared" ca="1" si="38"/>
        <v>#N/A</v>
      </c>
      <c r="I389" s="1" t="e">
        <f t="shared" ca="1" si="40"/>
        <v>#N/A</v>
      </c>
      <c r="J389" s="1" t="e">
        <f t="shared" ca="1" si="41"/>
        <v>#N/A</v>
      </c>
    </row>
    <row r="390" spans="1:10" x14ac:dyDescent="0.2">
      <c r="A390" s="5">
        <v>32315</v>
      </c>
      <c r="B390" s="2">
        <v>0</v>
      </c>
      <c r="C390" s="1">
        <v>105.36154346586841</v>
      </c>
      <c r="D390" s="1">
        <v>89.37</v>
      </c>
      <c r="E390" s="1">
        <f t="shared" ca="1" si="39"/>
        <v>89.44653511440967</v>
      </c>
      <c r="F390" s="1">
        <f t="shared" ca="1" si="36"/>
        <v>0.99914434791340134</v>
      </c>
      <c r="G390" s="5">
        <f t="shared" ca="1" si="37"/>
        <v>32324</v>
      </c>
      <c r="H390" s="29" t="e">
        <f t="shared" ca="1" si="38"/>
        <v>#N/A</v>
      </c>
      <c r="I390" s="1" t="e">
        <f t="shared" ca="1" si="40"/>
        <v>#N/A</v>
      </c>
      <c r="J390" s="1" t="e">
        <f t="shared" ca="1" si="41"/>
        <v>#N/A</v>
      </c>
    </row>
    <row r="391" spans="1:10" x14ac:dyDescent="0.2">
      <c r="A391" s="5">
        <v>32316</v>
      </c>
      <c r="B391" s="2">
        <v>5.871990604815025E-3</v>
      </c>
      <c r="C391" s="1">
        <v>105.9802254592088</v>
      </c>
      <c r="D391" s="1">
        <v>89.37</v>
      </c>
      <c r="E391" s="1">
        <f t="shared" ca="1" si="39"/>
        <v>89.971764328234741</v>
      </c>
      <c r="F391" s="1">
        <f t="shared" ca="1" si="36"/>
        <v>0.99331163134648126</v>
      </c>
      <c r="G391" s="5">
        <f t="shared" ca="1" si="37"/>
        <v>32324</v>
      </c>
      <c r="H391" s="29" t="e">
        <f t="shared" ca="1" si="38"/>
        <v>#N/A</v>
      </c>
      <c r="I391" s="1" t="e">
        <f t="shared" ca="1" si="40"/>
        <v>#N/A</v>
      </c>
      <c r="J391" s="1" t="e">
        <f t="shared" ca="1" si="41"/>
        <v>#N/A</v>
      </c>
    </row>
    <row r="392" spans="1:10" x14ac:dyDescent="0.2">
      <c r="A392" s="5">
        <v>32317</v>
      </c>
      <c r="B392" s="2">
        <v>4.086398131932345E-3</v>
      </c>
      <c r="C392" s="1">
        <v>106.41330285454707</v>
      </c>
      <c r="D392" s="1">
        <v>89.37</v>
      </c>
      <c r="E392" s="1">
        <f t="shared" ca="1" si="39"/>
        <v>90.339424777912285</v>
      </c>
      <c r="F392" s="1">
        <f t="shared" ca="1" si="36"/>
        <v>0.98926908400960611</v>
      </c>
      <c r="G392" s="5">
        <f t="shared" ca="1" si="37"/>
        <v>32324</v>
      </c>
      <c r="H392" s="29" t="e">
        <f t="shared" ca="1" si="38"/>
        <v>#N/A</v>
      </c>
      <c r="I392" s="1" t="e">
        <f t="shared" ca="1" si="40"/>
        <v>#N/A</v>
      </c>
      <c r="J392" s="1" t="e">
        <f t="shared" ca="1" si="41"/>
        <v>#N/A</v>
      </c>
    </row>
    <row r="393" spans="1:10" x14ac:dyDescent="0.2">
      <c r="A393" s="5">
        <v>32318</v>
      </c>
      <c r="B393" s="2">
        <v>-5.2325581395348264E-3</v>
      </c>
      <c r="C393" s="1">
        <v>105.85648906054072</v>
      </c>
      <c r="D393" s="1">
        <v>89.37</v>
      </c>
      <c r="E393" s="1">
        <f t="shared" ca="1" si="39"/>
        <v>89.866718485469718</v>
      </c>
      <c r="F393" s="1">
        <f t="shared" ca="1" si="36"/>
        <v>0.99447272033695067</v>
      </c>
      <c r="G393" s="5">
        <f t="shared" ca="1" si="37"/>
        <v>32324</v>
      </c>
      <c r="H393" s="29" t="e">
        <f t="shared" ca="1" si="38"/>
        <v>#N/A</v>
      </c>
      <c r="I393" s="1" t="e">
        <f t="shared" ca="1" si="40"/>
        <v>#N/A</v>
      </c>
      <c r="J393" s="1" t="e">
        <f t="shared" ca="1" si="41"/>
        <v>#N/A</v>
      </c>
    </row>
    <row r="394" spans="1:10" x14ac:dyDescent="0.2">
      <c r="A394" s="5">
        <v>32321</v>
      </c>
      <c r="B394" s="2">
        <v>0</v>
      </c>
      <c r="C394" s="1">
        <v>105.85648906054072</v>
      </c>
      <c r="D394" s="1">
        <v>89.37</v>
      </c>
      <c r="E394" s="1">
        <f t="shared" ca="1" si="39"/>
        <v>89.866718485469718</v>
      </c>
      <c r="F394" s="1">
        <f t="shared" ca="1" si="36"/>
        <v>0.99447272033695067</v>
      </c>
      <c r="G394" s="5">
        <f t="shared" ca="1" si="37"/>
        <v>32324</v>
      </c>
      <c r="H394" s="29" t="e">
        <f t="shared" ca="1" si="38"/>
        <v>#N/A</v>
      </c>
      <c r="I394" s="1" t="e">
        <f t="shared" ca="1" si="40"/>
        <v>#N/A</v>
      </c>
      <c r="J394" s="1" t="e">
        <f t="shared" ca="1" si="41"/>
        <v>#N/A</v>
      </c>
    </row>
    <row r="395" spans="1:10" x14ac:dyDescent="0.2">
      <c r="A395" s="5">
        <v>32322</v>
      </c>
      <c r="B395" s="2">
        <v>2.0455873758036258E-2</v>
      </c>
      <c r="C395" s="1">
        <v>108.02187603723209</v>
      </c>
      <c r="D395" s="1">
        <v>89.37</v>
      </c>
      <c r="E395" s="1">
        <f t="shared" ca="1" si="39"/>
        <v>91.705020733857481</v>
      </c>
      <c r="F395" s="1">
        <f t="shared" ca="1" si="36"/>
        <v>0.97453770016982955</v>
      </c>
      <c r="G395" s="5">
        <f t="shared" ca="1" si="37"/>
        <v>32324</v>
      </c>
      <c r="H395" s="29" t="e">
        <f t="shared" ca="1" si="38"/>
        <v>#N/A</v>
      </c>
      <c r="I395" s="1" t="e">
        <f t="shared" ca="1" si="40"/>
        <v>#N/A</v>
      </c>
      <c r="J395" s="1" t="e">
        <f t="shared" ca="1" si="41"/>
        <v>#N/A</v>
      </c>
    </row>
    <row r="396" spans="1:10" x14ac:dyDescent="0.2">
      <c r="A396" s="5">
        <v>32323</v>
      </c>
      <c r="B396" s="2">
        <v>4.5819014891179677E-3</v>
      </c>
      <c r="C396" s="1">
        <v>108.51682163190441</v>
      </c>
      <c r="D396" s="1">
        <v>89.37</v>
      </c>
      <c r="E396" s="1">
        <f t="shared" ca="1" si="39"/>
        <v>92.125204104917543</v>
      </c>
      <c r="F396" s="1">
        <f t="shared" ca="1" si="36"/>
        <v>0.9700928303857026</v>
      </c>
      <c r="G396" s="5">
        <f t="shared" ca="1" si="37"/>
        <v>32324</v>
      </c>
      <c r="H396" s="29" t="e">
        <f t="shared" ca="1" si="38"/>
        <v>#N/A</v>
      </c>
      <c r="I396" s="1" t="e">
        <f t="shared" ca="1" si="40"/>
        <v>#N/A</v>
      </c>
      <c r="J396" s="1" t="e">
        <f t="shared" ca="1" si="41"/>
        <v>#N/A</v>
      </c>
    </row>
    <row r="397" spans="1:10" x14ac:dyDescent="0.2">
      <c r="A397" s="5">
        <v>32324</v>
      </c>
      <c r="B397" s="2">
        <v>7.0437200293649305E-4</v>
      </c>
      <c r="C397" s="1">
        <v>108.59325784290958</v>
      </c>
      <c r="D397" s="1">
        <v>93.98</v>
      </c>
      <c r="E397" s="1">
        <f t="shared" ca="1" si="39"/>
        <v>92.190094519453851</v>
      </c>
      <c r="F397" s="1">
        <f t="shared" ca="1" si="36"/>
        <v>1.0194153774315575</v>
      </c>
      <c r="G397" s="5">
        <f t="shared" ca="1" si="37"/>
        <v>32324</v>
      </c>
      <c r="H397" s="29" t="e">
        <f t="shared" ca="1" si="38"/>
        <v>#N/A</v>
      </c>
      <c r="I397" s="1" t="e">
        <f t="shared" ca="1" si="40"/>
        <v>#N/A</v>
      </c>
      <c r="J397" s="1" t="e">
        <f t="shared" ca="1" si="41"/>
        <v>#N/A</v>
      </c>
    </row>
    <row r="398" spans="1:10" x14ac:dyDescent="0.2">
      <c r="A398" s="5">
        <v>32325</v>
      </c>
      <c r="B398" s="2">
        <v>1.3675213675213627E-2</v>
      </c>
      <c r="C398" s="1">
        <v>110.07829384759894</v>
      </c>
      <c r="D398" s="1">
        <v>93.98</v>
      </c>
      <c r="E398" s="1">
        <f t="shared" ca="1" si="39"/>
        <v>93.450813760745532</v>
      </c>
      <c r="F398" s="1">
        <f t="shared" ca="1" si="36"/>
        <v>1.0056627247849259</v>
      </c>
      <c r="G398" s="5">
        <f t="shared" ca="1" si="37"/>
        <v>32355</v>
      </c>
      <c r="H398" s="29" t="e">
        <f t="shared" ca="1" si="38"/>
        <v>#N/A</v>
      </c>
      <c r="I398" s="1" t="e">
        <f t="shared" ca="1" si="40"/>
        <v>#N/A</v>
      </c>
      <c r="J398" s="1" t="e">
        <f t="shared" ca="1" si="41"/>
        <v>#N/A</v>
      </c>
    </row>
    <row r="399" spans="1:10" x14ac:dyDescent="0.2">
      <c r="A399" s="5">
        <v>32328</v>
      </c>
      <c r="B399" s="2">
        <v>1.0118043844856706E-2</v>
      </c>
      <c r="C399" s="1">
        <v>111.19207085111597</v>
      </c>
      <c r="D399" s="1">
        <v>93.98</v>
      </c>
      <c r="E399" s="1">
        <f t="shared" ca="1" si="39"/>
        <v>94.396353191714297</v>
      </c>
      <c r="F399" s="1">
        <f t="shared" ca="1" si="36"/>
        <v>0.99558930850995164</v>
      </c>
      <c r="G399" s="5">
        <f t="shared" ca="1" si="37"/>
        <v>32355</v>
      </c>
      <c r="H399" s="29" t="e">
        <f t="shared" ca="1" si="38"/>
        <v>#N/A</v>
      </c>
      <c r="I399" s="1" t="e">
        <f t="shared" ca="1" si="40"/>
        <v>#N/A</v>
      </c>
      <c r="J399" s="1" t="e">
        <f t="shared" ca="1" si="41"/>
        <v>#N/A</v>
      </c>
    </row>
    <row r="400" spans="1:10" x14ac:dyDescent="0.2">
      <c r="A400" s="5">
        <v>32329</v>
      </c>
      <c r="B400" s="2">
        <v>1.2242626599888728E-2</v>
      </c>
      <c r="C400" s="1">
        <v>112.55335385541456</v>
      </c>
      <c r="D400" s="1">
        <v>93.98</v>
      </c>
      <c r="E400" s="1">
        <f t="shared" ca="1" si="39"/>
        <v>95.552012496231669</v>
      </c>
      <c r="F400" s="1">
        <f t="shared" ca="1" si="36"/>
        <v>0.98354809642242058</v>
      </c>
      <c r="G400" s="5">
        <f t="shared" ca="1" si="37"/>
        <v>32355</v>
      </c>
      <c r="H400" s="29" t="e">
        <f t="shared" ca="1" si="38"/>
        <v>#N/A</v>
      </c>
      <c r="I400" s="1" t="e">
        <f t="shared" ca="1" si="40"/>
        <v>#N/A</v>
      </c>
      <c r="J400" s="1" t="e">
        <f t="shared" ca="1" si="41"/>
        <v>#N/A</v>
      </c>
    </row>
    <row r="401" spans="1:10" x14ac:dyDescent="0.2">
      <c r="A401" s="5">
        <v>32330</v>
      </c>
      <c r="B401" s="2">
        <v>1.0445299615173154E-2</v>
      </c>
      <c r="C401" s="1">
        <v>113.72900735912697</v>
      </c>
      <c r="D401" s="1">
        <v>93.98</v>
      </c>
      <c r="E401" s="1">
        <f t="shared" ca="1" si="39"/>
        <v>96.550081895587581</v>
      </c>
      <c r="F401" s="1">
        <f t="shared" ca="1" si="36"/>
        <v>0.97338084188921825</v>
      </c>
      <c r="G401" s="5">
        <f t="shared" ca="1" si="37"/>
        <v>32355</v>
      </c>
      <c r="H401" s="29" t="e">
        <f t="shared" ca="1" si="38"/>
        <v>#N/A</v>
      </c>
      <c r="I401" s="1" t="e">
        <f t="shared" ca="1" si="40"/>
        <v>#N/A</v>
      </c>
      <c r="J401" s="1" t="e">
        <f t="shared" ca="1" si="41"/>
        <v>#N/A</v>
      </c>
    </row>
    <row r="402" spans="1:10" x14ac:dyDescent="0.2">
      <c r="A402" s="5">
        <v>32331</v>
      </c>
      <c r="B402" s="2">
        <v>2.8291621327529937E-2</v>
      </c>
      <c r="C402" s="1">
        <v>116.94658536928725</v>
      </c>
      <c r="D402" s="1">
        <v>93.98</v>
      </c>
      <c r="E402" s="1">
        <f t="shared" ca="1" si="39"/>
        <v>99.281640251719537</v>
      </c>
      <c r="F402" s="1">
        <f t="shared" ca="1" si="36"/>
        <v>0.94659999332930334</v>
      </c>
      <c r="G402" s="5">
        <f t="shared" ca="1" si="37"/>
        <v>32355</v>
      </c>
      <c r="H402" s="29" t="e">
        <f t="shared" ca="1" si="38"/>
        <v>#N/A</v>
      </c>
      <c r="I402" s="1" t="e">
        <f t="shared" ca="1" si="40"/>
        <v>#N/A</v>
      </c>
      <c r="J402" s="1" t="e">
        <f t="shared" ca="1" si="41"/>
        <v>#N/A</v>
      </c>
    </row>
    <row r="403" spans="1:10" x14ac:dyDescent="0.2">
      <c r="A403" s="5">
        <v>32332</v>
      </c>
      <c r="B403" s="2">
        <v>8.4656084656085095E-3</v>
      </c>
      <c r="C403" s="1">
        <v>117.9366093724135</v>
      </c>
      <c r="D403" s="1">
        <v>93.98</v>
      </c>
      <c r="E403" s="1">
        <f t="shared" ca="1" si="39"/>
        <v>100.12211974591401</v>
      </c>
      <c r="F403" s="1">
        <f t="shared" ca="1" si="36"/>
        <v>0.93865371846399948</v>
      </c>
      <c r="G403" s="5">
        <f t="shared" ca="1" si="37"/>
        <v>32355</v>
      </c>
      <c r="H403" s="29" t="e">
        <f t="shared" ca="1" si="38"/>
        <v>#N/A</v>
      </c>
      <c r="I403" s="1" t="e">
        <f t="shared" ca="1" si="40"/>
        <v>#N/A</v>
      </c>
      <c r="J403" s="1" t="e">
        <f t="shared" ca="1" si="41"/>
        <v>#N/A</v>
      </c>
    </row>
    <row r="404" spans="1:10" x14ac:dyDescent="0.2">
      <c r="A404" s="5">
        <v>32335</v>
      </c>
      <c r="B404" s="2">
        <v>3.1479538300105414E-3</v>
      </c>
      <c r="C404" s="1">
        <v>118.30786837358585</v>
      </c>
      <c r="D404" s="1">
        <v>93.98</v>
      </c>
      <c r="E404" s="1">
        <f t="shared" ca="1" si="39"/>
        <v>100.43729955623694</v>
      </c>
      <c r="F404" s="1">
        <f t="shared" ca="1" si="36"/>
        <v>0.93570815240187377</v>
      </c>
      <c r="G404" s="5">
        <f t="shared" ca="1" si="37"/>
        <v>32355</v>
      </c>
      <c r="H404" s="29" t="e">
        <f t="shared" ca="1" si="38"/>
        <v>#N/A</v>
      </c>
      <c r="I404" s="1" t="e">
        <f t="shared" ca="1" si="40"/>
        <v>#N/A</v>
      </c>
      <c r="J404" s="1" t="e">
        <f t="shared" ca="1" si="41"/>
        <v>#N/A</v>
      </c>
    </row>
    <row r="405" spans="1:10" x14ac:dyDescent="0.2">
      <c r="A405" s="5">
        <v>32336</v>
      </c>
      <c r="B405" s="2">
        <v>-2.1443514644351569E-2</v>
      </c>
      <c r="C405" s="1">
        <v>115.77093186557484</v>
      </c>
      <c r="D405" s="1">
        <v>93.98</v>
      </c>
      <c r="E405" s="1">
        <f t="shared" ca="1" si="39"/>
        <v>98.283570852363624</v>
      </c>
      <c r="F405" s="1">
        <f t="shared" ca="1" si="36"/>
        <v>0.95621271373189909</v>
      </c>
      <c r="G405" s="5">
        <f t="shared" ca="1" si="37"/>
        <v>32355</v>
      </c>
      <c r="H405" s="29" t="e">
        <f t="shared" ca="1" si="38"/>
        <v>#N/A</v>
      </c>
      <c r="I405" s="1" t="e">
        <f t="shared" ca="1" si="40"/>
        <v>#N/A</v>
      </c>
      <c r="J405" s="1" t="e">
        <f t="shared" ca="1" si="41"/>
        <v>#N/A</v>
      </c>
    </row>
    <row r="406" spans="1:10" x14ac:dyDescent="0.2">
      <c r="A406" s="5">
        <v>32337</v>
      </c>
      <c r="B406" s="2">
        <v>3.206841261357507E-3</v>
      </c>
      <c r="C406" s="1">
        <v>116.14219086674717</v>
      </c>
      <c r="D406" s="1">
        <v>93.98</v>
      </c>
      <c r="E406" s="1">
        <f t="shared" ca="1" si="39"/>
        <v>98.598750662686541</v>
      </c>
      <c r="F406" s="1">
        <f t="shared" ca="1" si="36"/>
        <v>0.95315609344293195</v>
      </c>
      <c r="G406" s="5">
        <f t="shared" ca="1" si="37"/>
        <v>32355</v>
      </c>
      <c r="H406" s="29" t="e">
        <f t="shared" ca="1" si="38"/>
        <v>#N/A</v>
      </c>
      <c r="I406" s="1" t="e">
        <f t="shared" ca="1" si="40"/>
        <v>#N/A</v>
      </c>
      <c r="J406" s="1" t="e">
        <f t="shared" ca="1" si="41"/>
        <v>#N/A</v>
      </c>
    </row>
    <row r="407" spans="1:10" x14ac:dyDescent="0.2">
      <c r="A407" s="5">
        <v>32338</v>
      </c>
      <c r="B407" s="2">
        <v>6.9259456579648937E-3</v>
      </c>
      <c r="C407" s="1">
        <v>116.94658536928725</v>
      </c>
      <c r="D407" s="1">
        <v>93.98</v>
      </c>
      <c r="E407" s="1">
        <f t="shared" ca="1" si="39"/>
        <v>99.281640251719537</v>
      </c>
      <c r="F407" s="1">
        <f t="shared" ca="1" si="36"/>
        <v>0.94659999332930334</v>
      </c>
      <c r="G407" s="5">
        <f t="shared" ca="1" si="37"/>
        <v>32355</v>
      </c>
      <c r="H407" s="29" t="e">
        <f t="shared" ca="1" si="38"/>
        <v>#N/A</v>
      </c>
      <c r="I407" s="1" t="e">
        <f t="shared" ca="1" si="40"/>
        <v>#N/A</v>
      </c>
      <c r="J407" s="1" t="e">
        <f t="shared" ca="1" si="41"/>
        <v>#N/A</v>
      </c>
    </row>
    <row r="408" spans="1:10" x14ac:dyDescent="0.2">
      <c r="A408" s="5">
        <v>32339</v>
      </c>
      <c r="B408" s="2">
        <v>-4.761904761904745E-3</v>
      </c>
      <c r="C408" s="1">
        <v>116.38969686752874</v>
      </c>
      <c r="D408" s="1">
        <v>93.98</v>
      </c>
      <c r="E408" s="1">
        <f t="shared" ca="1" si="39"/>
        <v>98.808870536235176</v>
      </c>
      <c r="F408" s="1">
        <f t="shared" ca="1" si="36"/>
        <v>0.95112917990025669</v>
      </c>
      <c r="G408" s="5">
        <f t="shared" ca="1" si="37"/>
        <v>32355</v>
      </c>
      <c r="H408" s="29" t="e">
        <f t="shared" ca="1" si="38"/>
        <v>#N/A</v>
      </c>
      <c r="I408" s="1" t="e">
        <f t="shared" ca="1" si="40"/>
        <v>#N/A</v>
      </c>
      <c r="J408" s="1" t="e">
        <f t="shared" ca="1" si="41"/>
        <v>#N/A</v>
      </c>
    </row>
    <row r="409" spans="1:10" x14ac:dyDescent="0.2">
      <c r="A409" s="5">
        <v>32342</v>
      </c>
      <c r="B409" s="2">
        <v>-4.2530568846359529E-3</v>
      </c>
      <c r="C409" s="1">
        <v>115.8946848659656</v>
      </c>
      <c r="D409" s="1">
        <v>93.98</v>
      </c>
      <c r="E409" s="1">
        <f t="shared" ca="1" si="39"/>
        <v>98.38863078913792</v>
      </c>
      <c r="F409" s="1">
        <f t="shared" ca="1" si="36"/>
        <v>0.95519166438461478</v>
      </c>
      <c r="G409" s="5">
        <f t="shared" ca="1" si="37"/>
        <v>32355</v>
      </c>
      <c r="H409" s="29" t="e">
        <f t="shared" ca="1" si="38"/>
        <v>#N/A</v>
      </c>
      <c r="I409" s="1" t="e">
        <f t="shared" ca="1" si="40"/>
        <v>#N/A</v>
      </c>
      <c r="J409" s="1" t="e">
        <f t="shared" ca="1" si="41"/>
        <v>#N/A</v>
      </c>
    </row>
    <row r="410" spans="1:10" x14ac:dyDescent="0.2">
      <c r="A410" s="5">
        <v>32343</v>
      </c>
      <c r="B410" s="2">
        <v>4.2712226374799211E-3</v>
      </c>
      <c r="C410" s="1">
        <v>116.38969686752871</v>
      </c>
      <c r="D410" s="1">
        <v>93.98</v>
      </c>
      <c r="E410" s="1">
        <f t="shared" ca="1" si="39"/>
        <v>98.808870536235148</v>
      </c>
      <c r="F410" s="1">
        <f t="shared" ca="1" si="36"/>
        <v>0.95112917990025703</v>
      </c>
      <c r="G410" s="5">
        <f t="shared" ca="1" si="37"/>
        <v>32355</v>
      </c>
      <c r="H410" s="29" t="e">
        <f t="shared" ca="1" si="38"/>
        <v>#N/A</v>
      </c>
      <c r="I410" s="1" t="e">
        <f t="shared" ca="1" si="40"/>
        <v>#N/A</v>
      </c>
      <c r="J410" s="1" t="e">
        <f t="shared" ca="1" si="41"/>
        <v>#N/A</v>
      </c>
    </row>
    <row r="411" spans="1:10" x14ac:dyDescent="0.2">
      <c r="A411" s="5">
        <v>32344</v>
      </c>
      <c r="B411" s="2">
        <v>4.2530568846357308E-3</v>
      </c>
      <c r="C411" s="1">
        <v>116.88470886909182</v>
      </c>
      <c r="D411" s="1">
        <v>93.98</v>
      </c>
      <c r="E411" s="1">
        <f t="shared" ca="1" si="39"/>
        <v>99.229110283332361</v>
      </c>
      <c r="F411" s="1">
        <f t="shared" ca="1" si="36"/>
        <v>0.94710110502508404</v>
      </c>
      <c r="G411" s="5">
        <f t="shared" ca="1" si="37"/>
        <v>32355</v>
      </c>
      <c r="H411" s="29" t="e">
        <f t="shared" ca="1" si="38"/>
        <v>#N/A</v>
      </c>
      <c r="I411" s="1" t="e">
        <f t="shared" ca="1" si="40"/>
        <v>#N/A</v>
      </c>
      <c r="J411" s="1" t="e">
        <f t="shared" ca="1" si="41"/>
        <v>#N/A</v>
      </c>
    </row>
    <row r="412" spans="1:10" x14ac:dyDescent="0.2">
      <c r="A412" s="5">
        <v>32345</v>
      </c>
      <c r="B412" s="2">
        <v>-1.0587612493382359E-3</v>
      </c>
      <c r="C412" s="1">
        <v>116.76095586870105</v>
      </c>
      <c r="D412" s="1">
        <v>93.98</v>
      </c>
      <c r="E412" s="1">
        <f t="shared" ca="1" si="39"/>
        <v>99.124050346558064</v>
      </c>
      <c r="F412" s="1">
        <f t="shared" ca="1" si="36"/>
        <v>0.9481049217765678</v>
      </c>
      <c r="G412" s="5">
        <f t="shared" ca="1" si="37"/>
        <v>32355</v>
      </c>
      <c r="H412" s="29" t="e">
        <f t="shared" ca="1" si="38"/>
        <v>#N/A</v>
      </c>
      <c r="I412" s="1" t="e">
        <f t="shared" ca="1" si="40"/>
        <v>#N/A</v>
      </c>
      <c r="J412" s="1" t="e">
        <f t="shared" ca="1" si="41"/>
        <v>#N/A</v>
      </c>
    </row>
    <row r="413" spans="1:10" x14ac:dyDescent="0.2">
      <c r="A413" s="5">
        <v>32346</v>
      </c>
      <c r="B413" s="2">
        <v>-3.1796502384736636E-3</v>
      </c>
      <c r="C413" s="1">
        <v>116.38969686752871</v>
      </c>
      <c r="D413" s="1">
        <v>93.98</v>
      </c>
      <c r="E413" s="1">
        <f t="shared" ca="1" si="39"/>
        <v>98.808870536235148</v>
      </c>
      <c r="F413" s="1">
        <f t="shared" ca="1" si="36"/>
        <v>0.95112917990025703</v>
      </c>
      <c r="G413" s="5">
        <f t="shared" ca="1" si="37"/>
        <v>32355</v>
      </c>
      <c r="H413" s="29" t="e">
        <f t="shared" ca="1" si="38"/>
        <v>#N/A</v>
      </c>
      <c r="I413" s="1" t="e">
        <f t="shared" ca="1" si="40"/>
        <v>#N/A</v>
      </c>
      <c r="J413" s="1" t="e">
        <f t="shared" ca="1" si="41"/>
        <v>#N/A</v>
      </c>
    </row>
    <row r="414" spans="1:10" x14ac:dyDescent="0.2">
      <c r="A414" s="5">
        <v>32349</v>
      </c>
      <c r="B414" s="2">
        <v>-7.4428495481126955E-3</v>
      </c>
      <c r="C414" s="1">
        <v>115.52342586479325</v>
      </c>
      <c r="D414" s="1">
        <v>93.98</v>
      </c>
      <c r="E414" s="1">
        <f t="shared" ca="1" si="39"/>
        <v>98.073450978815004</v>
      </c>
      <c r="F414" s="1">
        <f t="shared" ca="1" si="36"/>
        <v>0.95826137514321552</v>
      </c>
      <c r="G414" s="5">
        <f t="shared" ca="1" si="37"/>
        <v>32355</v>
      </c>
      <c r="H414" s="29" t="e">
        <f t="shared" ca="1" si="38"/>
        <v>#N/A</v>
      </c>
      <c r="I414" s="1" t="e">
        <f t="shared" ca="1" si="40"/>
        <v>#N/A</v>
      </c>
      <c r="J414" s="1" t="e">
        <f t="shared" ca="1" si="41"/>
        <v>#N/A</v>
      </c>
    </row>
    <row r="415" spans="1:10" x14ac:dyDescent="0.2">
      <c r="A415" s="5">
        <v>32350</v>
      </c>
      <c r="B415" s="2">
        <v>-1.4461703267273807E-2</v>
      </c>
      <c r="C415" s="1">
        <v>113.8527603595177</v>
      </c>
      <c r="D415" s="1">
        <v>93.98</v>
      </c>
      <c r="E415" s="1">
        <f t="shared" ca="1" si="39"/>
        <v>96.655141832361849</v>
      </c>
      <c r="F415" s="1">
        <f t="shared" ca="1" si="36"/>
        <v>0.9723228192349912</v>
      </c>
      <c r="G415" s="5">
        <f t="shared" ca="1" si="37"/>
        <v>32355</v>
      </c>
      <c r="H415" s="29" t="e">
        <f t="shared" ca="1" si="38"/>
        <v>#N/A</v>
      </c>
      <c r="I415" s="1" t="e">
        <f t="shared" ca="1" si="40"/>
        <v>#N/A</v>
      </c>
      <c r="J415" s="1" t="e">
        <f t="shared" ca="1" si="41"/>
        <v>#N/A</v>
      </c>
    </row>
    <row r="416" spans="1:10" x14ac:dyDescent="0.2">
      <c r="A416" s="5">
        <v>32351</v>
      </c>
      <c r="B416" s="2">
        <v>0</v>
      </c>
      <c r="C416" s="1">
        <v>113.8527603595177</v>
      </c>
      <c r="D416" s="1">
        <v>93.98</v>
      </c>
      <c r="E416" s="1">
        <f t="shared" ca="1" si="39"/>
        <v>96.655141832361849</v>
      </c>
      <c r="F416" s="1">
        <f t="shared" ca="1" si="36"/>
        <v>0.9723228192349912</v>
      </c>
      <c r="G416" s="5">
        <f t="shared" ca="1" si="37"/>
        <v>32355</v>
      </c>
      <c r="H416" s="29" t="e">
        <f t="shared" ca="1" si="38"/>
        <v>#N/A</v>
      </c>
      <c r="I416" s="1" t="e">
        <f t="shared" ca="1" si="40"/>
        <v>#N/A</v>
      </c>
      <c r="J416" s="1" t="e">
        <f t="shared" ca="1" si="41"/>
        <v>#N/A</v>
      </c>
    </row>
    <row r="417" spans="1:10" x14ac:dyDescent="0.2">
      <c r="A417" s="5">
        <v>32352</v>
      </c>
      <c r="B417" s="2">
        <v>-7.0652173913045013E-3</v>
      </c>
      <c r="C417" s="1">
        <v>113.04836585697761</v>
      </c>
      <c r="D417" s="1">
        <v>93.98</v>
      </c>
      <c r="E417" s="1">
        <f t="shared" ca="1" si="39"/>
        <v>95.972252243328839</v>
      </c>
      <c r="F417" s="1">
        <f t="shared" ca="1" si="36"/>
        <v>0.97924137240962461</v>
      </c>
      <c r="G417" s="5">
        <f t="shared" ca="1" si="37"/>
        <v>32355</v>
      </c>
      <c r="H417" s="29" t="e">
        <f t="shared" ca="1" si="38"/>
        <v>#N/A</v>
      </c>
      <c r="I417" s="1" t="e">
        <f t="shared" ca="1" si="40"/>
        <v>#N/A</v>
      </c>
      <c r="J417" s="1" t="e">
        <f t="shared" ca="1" si="41"/>
        <v>#N/A</v>
      </c>
    </row>
    <row r="418" spans="1:10" x14ac:dyDescent="0.2">
      <c r="A418" s="5">
        <v>32353</v>
      </c>
      <c r="B418" s="2">
        <v>-8.0814135006861409E-3</v>
      </c>
      <c r="C418" s="1">
        <v>112.13477526691052</v>
      </c>
      <c r="D418" s="1">
        <v>93.98</v>
      </c>
      <c r="E418" s="1">
        <f t="shared" ca="1" si="39"/>
        <v>95.196660788358344</v>
      </c>
      <c r="F418" s="1">
        <f t="shared" ca="1" si="36"/>
        <v>0.9872195014165126</v>
      </c>
      <c r="G418" s="5">
        <f t="shared" ca="1" si="37"/>
        <v>32355</v>
      </c>
      <c r="H418" s="29" t="e">
        <f t="shared" ca="1" si="38"/>
        <v>#N/A</v>
      </c>
      <c r="I418" s="1" t="e">
        <f t="shared" ca="1" si="40"/>
        <v>#N/A</v>
      </c>
      <c r="J418" s="1" t="e">
        <f t="shared" ca="1" si="41"/>
        <v>#N/A</v>
      </c>
    </row>
    <row r="419" spans="1:10" x14ac:dyDescent="0.2">
      <c r="A419" s="5">
        <v>32356</v>
      </c>
      <c r="B419" s="2">
        <v>-5.5187637969089653E-4</v>
      </c>
      <c r="C419" s="1">
        <v>112.07289073309877</v>
      </c>
      <c r="D419" s="1">
        <v>97.42</v>
      </c>
      <c r="E419" s="1">
        <f t="shared" ca="1" si="39"/>
        <v>95.144123999843814</v>
      </c>
      <c r="F419" s="1">
        <f t="shared" ca="1" si="36"/>
        <v>1.023920300113961</v>
      </c>
      <c r="G419" s="5">
        <f t="shared" ca="1" si="37"/>
        <v>32386</v>
      </c>
      <c r="H419" s="29" t="e">
        <f t="shared" ca="1" si="38"/>
        <v>#N/A</v>
      </c>
      <c r="I419" s="1" t="e">
        <f t="shared" ca="1" si="40"/>
        <v>#N/A</v>
      </c>
      <c r="J419" s="1" t="e">
        <f t="shared" ca="1" si="41"/>
        <v>#N/A</v>
      </c>
    </row>
    <row r="420" spans="1:10" x14ac:dyDescent="0.2">
      <c r="A420" s="5">
        <v>32357</v>
      </c>
      <c r="B420" s="2">
        <v>2.2087244616233459E-3</v>
      </c>
      <c r="C420" s="1">
        <v>112.32042886834581</v>
      </c>
      <c r="D420" s="1">
        <v>97.42</v>
      </c>
      <c r="E420" s="1">
        <f t="shared" ca="1" si="39"/>
        <v>95.35427115390199</v>
      </c>
      <c r="F420" s="1">
        <f t="shared" ca="1" si="36"/>
        <v>1.0216637264497981</v>
      </c>
      <c r="G420" s="5">
        <f t="shared" ca="1" si="37"/>
        <v>32386</v>
      </c>
      <c r="H420" s="29" t="e">
        <f t="shared" ca="1" si="38"/>
        <v>#N/A</v>
      </c>
      <c r="I420" s="1" t="e">
        <f t="shared" ca="1" si="40"/>
        <v>#N/A</v>
      </c>
      <c r="J420" s="1" t="e">
        <f t="shared" ca="1" si="41"/>
        <v>#N/A</v>
      </c>
    </row>
    <row r="421" spans="1:10" x14ac:dyDescent="0.2">
      <c r="A421" s="5">
        <v>32358</v>
      </c>
      <c r="B421" s="2">
        <v>-1.7079889807162574E-2</v>
      </c>
      <c r="C421" s="1">
        <v>110.40200832018122</v>
      </c>
      <c r="D421" s="1">
        <v>97.42</v>
      </c>
      <c r="E421" s="1">
        <f t="shared" ca="1" si="39"/>
        <v>93.725630709951048</v>
      </c>
      <c r="F421" s="1">
        <f t="shared" ca="1" si="36"/>
        <v>1.0394168517412465</v>
      </c>
      <c r="G421" s="5">
        <f t="shared" ca="1" si="37"/>
        <v>32386</v>
      </c>
      <c r="H421" s="29" t="e">
        <f t="shared" ca="1" si="38"/>
        <v>#N/A</v>
      </c>
      <c r="I421" s="1" t="e">
        <f t="shared" ca="1" si="40"/>
        <v>#N/A</v>
      </c>
      <c r="J421" s="1" t="e">
        <f t="shared" ca="1" si="41"/>
        <v>#N/A</v>
      </c>
    </row>
    <row r="422" spans="1:10" x14ac:dyDescent="0.2">
      <c r="A422" s="5">
        <v>32359</v>
      </c>
      <c r="B422" s="2">
        <v>1.2892376681614248E-2</v>
      </c>
      <c r="C422" s="1">
        <v>111.8253525978517</v>
      </c>
      <c r="D422" s="1">
        <v>97.42</v>
      </c>
      <c r="E422" s="1">
        <f t="shared" ca="1" si="39"/>
        <v>94.933976845785594</v>
      </c>
      <c r="F422" s="1">
        <f t="shared" ca="1" si="36"/>
        <v>1.0261868641429908</v>
      </c>
      <c r="G422" s="5">
        <f t="shared" ca="1" si="37"/>
        <v>32386</v>
      </c>
      <c r="H422" s="29" t="e">
        <f t="shared" ca="1" si="38"/>
        <v>#N/A</v>
      </c>
      <c r="I422" s="1" t="e">
        <f t="shared" ca="1" si="40"/>
        <v>#N/A</v>
      </c>
      <c r="J422" s="1" t="e">
        <f t="shared" ca="1" si="41"/>
        <v>#N/A</v>
      </c>
    </row>
    <row r="423" spans="1:10" x14ac:dyDescent="0.2">
      <c r="A423" s="5">
        <v>32360</v>
      </c>
      <c r="B423" s="2">
        <v>-7.194244604316502E-3</v>
      </c>
      <c r="C423" s="1">
        <v>111.02085365829882</v>
      </c>
      <c r="D423" s="1">
        <v>97.42</v>
      </c>
      <c r="E423" s="1">
        <f t="shared" ca="1" si="39"/>
        <v>94.250998595096505</v>
      </c>
      <c r="F423" s="1">
        <f t="shared" ca="1" si="36"/>
        <v>1.0336230008396787</v>
      </c>
      <c r="G423" s="5">
        <f t="shared" ca="1" si="37"/>
        <v>32386</v>
      </c>
      <c r="H423" s="29" t="e">
        <f t="shared" ca="1" si="38"/>
        <v>#N/A</v>
      </c>
      <c r="I423" s="1" t="e">
        <f t="shared" ca="1" si="40"/>
        <v>#N/A</v>
      </c>
      <c r="J423" s="1" t="e">
        <f t="shared" ca="1" si="41"/>
        <v>#N/A</v>
      </c>
    </row>
    <row r="424" spans="1:10" x14ac:dyDescent="0.2">
      <c r="A424" s="5">
        <v>32363</v>
      </c>
      <c r="B424" s="2">
        <v>-2.2296544035674826E-3</v>
      </c>
      <c r="C424" s="1">
        <v>110.77331552305178</v>
      </c>
      <c r="D424" s="1">
        <v>97.42</v>
      </c>
      <c r="E424" s="1">
        <f t="shared" ca="1" si="39"/>
        <v>94.040851441038313</v>
      </c>
      <c r="F424" s="1">
        <f t="shared" ca="1" si="36"/>
        <v>1.0359327729085943</v>
      </c>
      <c r="G424" s="5">
        <f t="shared" ca="1" si="37"/>
        <v>32386</v>
      </c>
      <c r="H424" s="29" t="e">
        <f t="shared" ca="1" si="38"/>
        <v>#N/A</v>
      </c>
      <c r="I424" s="1" t="e">
        <f t="shared" ca="1" si="40"/>
        <v>#N/A</v>
      </c>
      <c r="J424" s="1" t="e">
        <f t="shared" ca="1" si="41"/>
        <v>#N/A</v>
      </c>
    </row>
    <row r="425" spans="1:10" x14ac:dyDescent="0.2">
      <c r="A425" s="5">
        <v>32364</v>
      </c>
      <c r="B425" s="2">
        <v>-3.9106145251396329E-3</v>
      </c>
      <c r="C425" s="1">
        <v>110.34012378636946</v>
      </c>
      <c r="D425" s="1">
        <v>97.42</v>
      </c>
      <c r="E425" s="1">
        <f t="shared" ca="1" si="39"/>
        <v>93.673093921436504</v>
      </c>
      <c r="F425" s="1">
        <f t="shared" ca="1" si="36"/>
        <v>1.0399998112767155</v>
      </c>
      <c r="G425" s="5">
        <f t="shared" ca="1" si="37"/>
        <v>32386</v>
      </c>
      <c r="H425" s="29" t="e">
        <f t="shared" ca="1" si="38"/>
        <v>#N/A</v>
      </c>
      <c r="I425" s="1" t="e">
        <f t="shared" ca="1" si="40"/>
        <v>#N/A</v>
      </c>
      <c r="J425" s="1" t="e">
        <f t="shared" ca="1" si="41"/>
        <v>#N/A</v>
      </c>
    </row>
    <row r="426" spans="1:10" x14ac:dyDescent="0.2">
      <c r="A426" s="5">
        <v>32365</v>
      </c>
      <c r="B426" s="2">
        <v>-1.6825574873807758E-3</v>
      </c>
      <c r="C426" s="1">
        <v>110.15447018493418</v>
      </c>
      <c r="D426" s="1">
        <v>97.42</v>
      </c>
      <c r="E426" s="1">
        <f t="shared" ca="1" si="39"/>
        <v>93.515483555892857</v>
      </c>
      <c r="F426" s="1">
        <f t="shared" ca="1" si="36"/>
        <v>1.0417526199474065</v>
      </c>
      <c r="G426" s="5">
        <f t="shared" ca="1" si="37"/>
        <v>32386</v>
      </c>
      <c r="H426" s="29" t="e">
        <f t="shared" ca="1" si="38"/>
        <v>#N/A</v>
      </c>
      <c r="I426" s="1" t="e">
        <f t="shared" ca="1" si="40"/>
        <v>#N/A</v>
      </c>
      <c r="J426" s="1" t="e">
        <f t="shared" ca="1" si="41"/>
        <v>#N/A</v>
      </c>
    </row>
    <row r="427" spans="1:10" x14ac:dyDescent="0.2">
      <c r="A427" s="5">
        <v>32366</v>
      </c>
      <c r="B427" s="2">
        <v>-3.9325842696629199E-3</v>
      </c>
      <c r="C427" s="1">
        <v>109.72127844825185</v>
      </c>
      <c r="D427" s="1">
        <v>97.42</v>
      </c>
      <c r="E427" s="1">
        <f t="shared" ca="1" si="39"/>
        <v>93.147726036291019</v>
      </c>
      <c r="F427" s="1">
        <f t="shared" ca="1" si="36"/>
        <v>1.0458655744536853</v>
      </c>
      <c r="G427" s="5">
        <f t="shared" ca="1" si="37"/>
        <v>32386</v>
      </c>
      <c r="H427" s="29" t="e">
        <f t="shared" ca="1" si="38"/>
        <v>#N/A</v>
      </c>
      <c r="I427" s="1" t="e">
        <f t="shared" ca="1" si="40"/>
        <v>#N/A</v>
      </c>
      <c r="J427" s="1" t="e">
        <f t="shared" ca="1" si="41"/>
        <v>#N/A</v>
      </c>
    </row>
    <row r="428" spans="1:10" x14ac:dyDescent="0.2">
      <c r="A428" s="5">
        <v>32367</v>
      </c>
      <c r="B428" s="2">
        <v>-1.6920473773264222E-3</v>
      </c>
      <c r="C428" s="1">
        <v>109.53562484681659</v>
      </c>
      <c r="D428" s="1">
        <v>97.42</v>
      </c>
      <c r="E428" s="1">
        <f t="shared" ca="1" si="39"/>
        <v>92.990115670747414</v>
      </c>
      <c r="F428" s="1">
        <f t="shared" ca="1" si="36"/>
        <v>1.0476382279697081</v>
      </c>
      <c r="G428" s="5">
        <f t="shared" ca="1" si="37"/>
        <v>32386</v>
      </c>
      <c r="H428" s="29" t="e">
        <f t="shared" ca="1" si="38"/>
        <v>#N/A</v>
      </c>
      <c r="I428" s="1" t="e">
        <f t="shared" ca="1" si="40"/>
        <v>#N/A</v>
      </c>
      <c r="J428" s="1" t="e">
        <f t="shared" ca="1" si="41"/>
        <v>#N/A</v>
      </c>
    </row>
    <row r="429" spans="1:10" x14ac:dyDescent="0.2">
      <c r="A429" s="5">
        <v>32370</v>
      </c>
      <c r="B429" s="2">
        <v>-6.7796610169491567E-3</v>
      </c>
      <c r="C429" s="1">
        <v>108.79301044107545</v>
      </c>
      <c r="D429" s="1">
        <v>97.42</v>
      </c>
      <c r="E429" s="1">
        <f t="shared" ca="1" si="39"/>
        <v>92.359674208572841</v>
      </c>
      <c r="F429" s="1">
        <f t="shared" ca="1" si="36"/>
        <v>1.0547893421538017</v>
      </c>
      <c r="G429" s="5">
        <f t="shared" ca="1" si="37"/>
        <v>32386</v>
      </c>
      <c r="H429" s="29" t="e">
        <f t="shared" ca="1" si="38"/>
        <v>#N/A</v>
      </c>
      <c r="I429" s="1" t="e">
        <f t="shared" ca="1" si="40"/>
        <v>#N/A</v>
      </c>
      <c r="J429" s="1" t="e">
        <f t="shared" ca="1" si="41"/>
        <v>#N/A</v>
      </c>
    </row>
    <row r="430" spans="1:10" x14ac:dyDescent="0.2">
      <c r="A430" s="5">
        <v>32371</v>
      </c>
      <c r="B430" s="2">
        <v>1.7064846416381396E-3</v>
      </c>
      <c r="C430" s="1">
        <v>108.97866404251073</v>
      </c>
      <c r="D430" s="1">
        <v>97.42</v>
      </c>
      <c r="E430" s="1">
        <f t="shared" ca="1" si="39"/>
        <v>92.517284574116474</v>
      </c>
      <c r="F430" s="1">
        <f t="shared" ca="1" si="36"/>
        <v>1.0529924267497921</v>
      </c>
      <c r="G430" s="5">
        <f t="shared" ca="1" si="37"/>
        <v>32386</v>
      </c>
      <c r="H430" s="29" t="e">
        <f t="shared" ca="1" si="38"/>
        <v>#N/A</v>
      </c>
      <c r="I430" s="1" t="e">
        <f t="shared" ca="1" si="40"/>
        <v>#N/A</v>
      </c>
      <c r="J430" s="1" t="e">
        <f t="shared" ca="1" si="41"/>
        <v>#N/A</v>
      </c>
    </row>
    <row r="431" spans="1:10" x14ac:dyDescent="0.2">
      <c r="A431" s="5">
        <v>32372</v>
      </c>
      <c r="B431" s="2">
        <v>-6.2464508801818308E-3</v>
      </c>
      <c r="C431" s="1">
        <v>108.29793417058134</v>
      </c>
      <c r="D431" s="1">
        <v>97.42</v>
      </c>
      <c r="E431" s="1">
        <f t="shared" ca="1" si="39"/>
        <v>91.939379900456444</v>
      </c>
      <c r="F431" s="1">
        <f t="shared" ca="1" si="36"/>
        <v>1.0596112362893624</v>
      </c>
      <c r="G431" s="5">
        <f t="shared" ca="1" si="37"/>
        <v>32386</v>
      </c>
      <c r="H431" s="29" t="e">
        <f t="shared" ca="1" si="38"/>
        <v>#N/A</v>
      </c>
      <c r="I431" s="1" t="e">
        <f t="shared" ca="1" si="40"/>
        <v>#N/A</v>
      </c>
      <c r="J431" s="1" t="e">
        <f t="shared" ca="1" si="41"/>
        <v>#N/A</v>
      </c>
    </row>
    <row r="432" spans="1:10" x14ac:dyDescent="0.2">
      <c r="A432" s="5">
        <v>32373</v>
      </c>
      <c r="B432" s="2">
        <v>-5.7142857142855608E-3</v>
      </c>
      <c r="C432" s="1">
        <v>107.67908883246375</v>
      </c>
      <c r="D432" s="1">
        <v>97.42</v>
      </c>
      <c r="E432" s="1">
        <f t="shared" ca="1" si="39"/>
        <v>91.414012015311002</v>
      </c>
      <c r="F432" s="1">
        <f t="shared" ca="1" si="36"/>
        <v>1.0657009560381514</v>
      </c>
      <c r="G432" s="5">
        <f t="shared" ca="1" si="37"/>
        <v>32386</v>
      </c>
      <c r="H432" s="29" t="e">
        <f t="shared" ca="1" si="38"/>
        <v>#N/A</v>
      </c>
      <c r="I432" s="1" t="e">
        <f t="shared" ca="1" si="40"/>
        <v>#N/A</v>
      </c>
      <c r="J432" s="1" t="e">
        <f t="shared" ca="1" si="41"/>
        <v>#N/A</v>
      </c>
    </row>
    <row r="433" spans="1:10" x14ac:dyDescent="0.2">
      <c r="A433" s="5">
        <v>32374</v>
      </c>
      <c r="B433" s="2">
        <v>1.7241379310344307E-3</v>
      </c>
      <c r="C433" s="1">
        <v>107.86474243389902</v>
      </c>
      <c r="D433" s="1">
        <v>97.42</v>
      </c>
      <c r="E433" s="1">
        <f t="shared" ca="1" si="39"/>
        <v>91.571622380854635</v>
      </c>
      <c r="F433" s="1">
        <f t="shared" ca="1" si="36"/>
        <v>1.0638667031017692</v>
      </c>
      <c r="G433" s="5">
        <f t="shared" ca="1" si="37"/>
        <v>32386</v>
      </c>
      <c r="H433" s="29" t="e">
        <f t="shared" ca="1" si="38"/>
        <v>#N/A</v>
      </c>
      <c r="I433" s="1" t="e">
        <f t="shared" ca="1" si="40"/>
        <v>#N/A</v>
      </c>
      <c r="J433" s="1" t="e">
        <f t="shared" ca="1" si="41"/>
        <v>#N/A</v>
      </c>
    </row>
    <row r="434" spans="1:10" x14ac:dyDescent="0.2">
      <c r="A434" s="5">
        <v>32377</v>
      </c>
      <c r="B434" s="2">
        <v>-1.7211703958690538E-3</v>
      </c>
      <c r="C434" s="1">
        <v>107.67908883246376</v>
      </c>
      <c r="D434" s="1">
        <v>97.42</v>
      </c>
      <c r="E434" s="1">
        <f t="shared" ca="1" si="39"/>
        <v>91.414012015311016</v>
      </c>
      <c r="F434" s="1">
        <f t="shared" ca="1" si="36"/>
        <v>1.0657009560381514</v>
      </c>
      <c r="G434" s="5">
        <f t="shared" ca="1" si="37"/>
        <v>32386</v>
      </c>
      <c r="H434" s="29" t="e">
        <f t="shared" ca="1" si="38"/>
        <v>#N/A</v>
      </c>
      <c r="I434" s="1" t="e">
        <f t="shared" ca="1" si="40"/>
        <v>#N/A</v>
      </c>
      <c r="J434" s="1" t="e">
        <f t="shared" ca="1" si="41"/>
        <v>#N/A</v>
      </c>
    </row>
    <row r="435" spans="1:10" x14ac:dyDescent="0.2">
      <c r="A435" s="5">
        <v>32378</v>
      </c>
      <c r="B435" s="2">
        <v>5.7471264367816577E-3</v>
      </c>
      <c r="C435" s="1">
        <v>108.29793417058137</v>
      </c>
      <c r="D435" s="1">
        <v>97.42</v>
      </c>
      <c r="E435" s="1">
        <f t="shared" ca="1" si="39"/>
        <v>91.939379900456473</v>
      </c>
      <c r="F435" s="1">
        <f t="shared" ca="1" si="36"/>
        <v>1.0596112362893619</v>
      </c>
      <c r="G435" s="5">
        <f t="shared" ca="1" si="37"/>
        <v>32386</v>
      </c>
      <c r="H435" s="29" t="e">
        <f t="shared" ca="1" si="38"/>
        <v>#N/A</v>
      </c>
      <c r="I435" s="1" t="e">
        <f t="shared" ca="1" si="40"/>
        <v>#N/A</v>
      </c>
      <c r="J435" s="1" t="e">
        <f t="shared" ca="1" si="41"/>
        <v>#N/A</v>
      </c>
    </row>
    <row r="436" spans="1:10" x14ac:dyDescent="0.2">
      <c r="A436" s="5">
        <v>32379</v>
      </c>
      <c r="B436" s="2">
        <v>-2.2857142857143353E-3</v>
      </c>
      <c r="C436" s="1">
        <v>108.05039603533432</v>
      </c>
      <c r="D436" s="1">
        <v>97.42</v>
      </c>
      <c r="E436" s="1">
        <f t="shared" ca="1" si="39"/>
        <v>91.729232746398267</v>
      </c>
      <c r="F436" s="1">
        <f t="shared" ca="1" si="36"/>
        <v>1.0620387534400824</v>
      </c>
      <c r="G436" s="5">
        <f t="shared" ca="1" si="37"/>
        <v>32386</v>
      </c>
      <c r="H436" s="29" t="e">
        <f t="shared" ca="1" si="38"/>
        <v>#N/A</v>
      </c>
      <c r="I436" s="1" t="e">
        <f t="shared" ca="1" si="40"/>
        <v>#N/A</v>
      </c>
      <c r="J436" s="1" t="e">
        <f t="shared" ca="1" si="41"/>
        <v>#N/A</v>
      </c>
    </row>
    <row r="437" spans="1:10" x14ac:dyDescent="0.2">
      <c r="A437" s="5">
        <v>32380</v>
      </c>
      <c r="B437" s="2">
        <v>9.1638029782359354E-3</v>
      </c>
      <c r="C437" s="1">
        <v>109.04054857632248</v>
      </c>
      <c r="D437" s="1">
        <v>97.42</v>
      </c>
      <c r="E437" s="1">
        <f t="shared" ca="1" si="39"/>
        <v>92.569821362631004</v>
      </c>
      <c r="F437" s="1">
        <f t="shared" ca="1" si="36"/>
        <v>1.0523948147028286</v>
      </c>
      <c r="G437" s="5">
        <f t="shared" ca="1" si="37"/>
        <v>32386</v>
      </c>
      <c r="H437" s="29" t="e">
        <f t="shared" ca="1" si="38"/>
        <v>#N/A</v>
      </c>
      <c r="I437" s="1" t="e">
        <f t="shared" ca="1" si="40"/>
        <v>#N/A</v>
      </c>
      <c r="J437" s="1" t="e">
        <f t="shared" ca="1" si="41"/>
        <v>#N/A</v>
      </c>
    </row>
    <row r="438" spans="1:10" x14ac:dyDescent="0.2">
      <c r="A438" s="5">
        <v>32381</v>
      </c>
      <c r="B438" s="2">
        <v>-5.107832009080493E-3</v>
      </c>
      <c r="C438" s="1">
        <v>108.48358777201665</v>
      </c>
      <c r="D438" s="1">
        <v>97.42</v>
      </c>
      <c r="E438" s="1">
        <f t="shared" ca="1" si="39"/>
        <v>92.096990266000105</v>
      </c>
      <c r="F438" s="1">
        <f t="shared" ca="1" si="36"/>
        <v>1.0577978685147653</v>
      </c>
      <c r="G438" s="5">
        <f t="shared" ca="1" si="37"/>
        <v>32386</v>
      </c>
      <c r="H438" s="29" t="e">
        <f t="shared" ca="1" si="38"/>
        <v>#N/A</v>
      </c>
      <c r="I438" s="1" t="e">
        <f t="shared" ca="1" si="40"/>
        <v>#N/A</v>
      </c>
      <c r="J438" s="1" t="e">
        <f t="shared" ca="1" si="41"/>
        <v>#N/A</v>
      </c>
    </row>
    <row r="439" spans="1:10" x14ac:dyDescent="0.2">
      <c r="A439" s="5">
        <v>32384</v>
      </c>
      <c r="B439" s="2">
        <v>-1.7113519680547196E-3</v>
      </c>
      <c r="C439" s="1">
        <v>108.29793417058137</v>
      </c>
      <c r="D439" s="1">
        <v>97.42</v>
      </c>
      <c r="E439" s="1">
        <f t="shared" ca="1" si="39"/>
        <v>91.939379900456473</v>
      </c>
      <c r="F439" s="1">
        <f t="shared" ca="1" si="36"/>
        <v>1.0596112362893619</v>
      </c>
      <c r="G439" s="5">
        <f t="shared" ca="1" si="37"/>
        <v>32386</v>
      </c>
      <c r="H439" s="29" t="e">
        <f t="shared" ca="1" si="38"/>
        <v>#N/A</v>
      </c>
      <c r="I439" s="1" t="e">
        <f t="shared" ca="1" si="40"/>
        <v>#N/A</v>
      </c>
      <c r="J439" s="1" t="e">
        <f t="shared" ca="1" si="41"/>
        <v>#N/A</v>
      </c>
    </row>
    <row r="440" spans="1:10" x14ac:dyDescent="0.2">
      <c r="A440" s="5">
        <v>32385</v>
      </c>
      <c r="B440" s="2">
        <v>-1.1428571428571455E-2</v>
      </c>
      <c r="C440" s="1">
        <v>107.06024349434615</v>
      </c>
      <c r="D440" s="1">
        <v>97.42</v>
      </c>
      <c r="E440" s="1">
        <f t="shared" ca="1" si="39"/>
        <v>90.888644130165531</v>
      </c>
      <c r="F440" s="1">
        <f t="shared" ca="1" si="36"/>
        <v>1.07186107717132</v>
      </c>
      <c r="G440" s="5">
        <f t="shared" ca="1" si="37"/>
        <v>32386</v>
      </c>
      <c r="H440" s="29" t="e">
        <f t="shared" ca="1" si="38"/>
        <v>#N/A</v>
      </c>
      <c r="I440" s="1" t="e">
        <f t="shared" ca="1" si="40"/>
        <v>#N/A</v>
      </c>
      <c r="J440" s="1" t="e">
        <f t="shared" ca="1" si="41"/>
        <v>#N/A</v>
      </c>
    </row>
    <row r="441" spans="1:10" x14ac:dyDescent="0.2">
      <c r="A441" s="5">
        <v>32386</v>
      </c>
      <c r="B441" s="2">
        <v>-3.3312217911156683E-3</v>
      </c>
      <c r="C441" s="1">
        <v>106.70360207825564</v>
      </c>
      <c r="D441" s="1">
        <v>93.06</v>
      </c>
      <c r="E441" s="1">
        <f t="shared" ca="1" si="39"/>
        <v>90.585873898274187</v>
      </c>
      <c r="F441" s="1">
        <f t="shared" ca="1" si="36"/>
        <v>1.0273124936069413</v>
      </c>
      <c r="G441" s="5">
        <f t="shared" ca="1" si="37"/>
        <v>32386</v>
      </c>
      <c r="H441" s="29" t="e">
        <f t="shared" ca="1" si="38"/>
        <v>#N/A</v>
      </c>
      <c r="I441" s="1" t="e">
        <f t="shared" ca="1" si="40"/>
        <v>#N/A</v>
      </c>
      <c r="J441" s="1" t="e">
        <f t="shared" ca="1" si="41"/>
        <v>#N/A</v>
      </c>
    </row>
    <row r="442" spans="1:10" x14ac:dyDescent="0.2">
      <c r="A442" s="5">
        <v>32387</v>
      </c>
      <c r="B442" s="2">
        <v>4.0603248259860614E-3</v>
      </c>
      <c r="C442" s="1">
        <v>107.13685336279612</v>
      </c>
      <c r="D442" s="1">
        <v>93.06</v>
      </c>
      <c r="E442" s="1">
        <f t="shared" ca="1" si="39"/>
        <v>90.953681970946974</v>
      </c>
      <c r="F442" s="1">
        <f t="shared" ca="1" si="36"/>
        <v>1.0231581392133837</v>
      </c>
      <c r="G442" s="5">
        <f t="shared" ca="1" si="37"/>
        <v>32416</v>
      </c>
      <c r="H442" s="29" t="e">
        <f t="shared" ca="1" si="38"/>
        <v>#N/A</v>
      </c>
      <c r="I442" s="1" t="e">
        <f t="shared" ca="1" si="40"/>
        <v>#N/A</v>
      </c>
      <c r="J442" s="1" t="e">
        <f t="shared" ca="1" si="41"/>
        <v>#N/A</v>
      </c>
    </row>
    <row r="443" spans="1:10" x14ac:dyDescent="0.2">
      <c r="A443" s="5">
        <v>32388</v>
      </c>
      <c r="B443" s="2">
        <v>2.8885037550547832E-3</v>
      </c>
      <c r="C443" s="1">
        <v>107.44631856603931</v>
      </c>
      <c r="D443" s="1">
        <v>93.06</v>
      </c>
      <c r="E443" s="1">
        <f t="shared" ca="1" si="39"/>
        <v>91.216402022856116</v>
      </c>
      <c r="F443" s="1">
        <f t="shared" ca="1" si="36"/>
        <v>1.0202112551718707</v>
      </c>
      <c r="G443" s="5">
        <f t="shared" ca="1" si="37"/>
        <v>32416</v>
      </c>
      <c r="H443" s="29" t="e">
        <f t="shared" ca="1" si="38"/>
        <v>#N/A</v>
      </c>
      <c r="I443" s="1" t="e">
        <f t="shared" ca="1" si="40"/>
        <v>#N/A</v>
      </c>
      <c r="J443" s="1" t="e">
        <f t="shared" ca="1" si="41"/>
        <v>#N/A</v>
      </c>
    </row>
    <row r="444" spans="1:10" x14ac:dyDescent="0.2">
      <c r="A444" s="5">
        <v>32391</v>
      </c>
      <c r="B444" s="2">
        <v>-4.0322580645162365E-3</v>
      </c>
      <c r="C444" s="1">
        <v>107.01306728149882</v>
      </c>
      <c r="D444" s="1">
        <v>93.06</v>
      </c>
      <c r="E444" s="1">
        <f t="shared" ca="1" si="39"/>
        <v>90.848593950183314</v>
      </c>
      <c r="F444" s="1">
        <f t="shared" ca="1" si="36"/>
        <v>1.0243416651118378</v>
      </c>
      <c r="G444" s="5">
        <f t="shared" ca="1" si="37"/>
        <v>32416</v>
      </c>
      <c r="H444" s="29" t="e">
        <f t="shared" ca="1" si="38"/>
        <v>#N/A</v>
      </c>
      <c r="I444" s="1" t="e">
        <f t="shared" ca="1" si="40"/>
        <v>#N/A</v>
      </c>
      <c r="J444" s="1" t="e">
        <f t="shared" ca="1" si="41"/>
        <v>#N/A</v>
      </c>
    </row>
    <row r="445" spans="1:10" x14ac:dyDescent="0.2">
      <c r="A445" s="5">
        <v>32392</v>
      </c>
      <c r="B445" s="2">
        <v>3.4702139965296919E-3</v>
      </c>
      <c r="C445" s="1">
        <v>107.38442552539065</v>
      </c>
      <c r="D445" s="1">
        <v>93.06</v>
      </c>
      <c r="E445" s="1">
        <f t="shared" ca="1" si="39"/>
        <v>91.163858012474279</v>
      </c>
      <c r="F445" s="1">
        <f t="shared" ca="1" si="36"/>
        <v>1.0207992731863791</v>
      </c>
      <c r="G445" s="5">
        <f t="shared" ca="1" si="37"/>
        <v>32416</v>
      </c>
      <c r="H445" s="29" t="e">
        <f t="shared" ca="1" si="38"/>
        <v>#N/A</v>
      </c>
      <c r="I445" s="1" t="e">
        <f t="shared" ca="1" si="40"/>
        <v>#N/A</v>
      </c>
      <c r="J445" s="1" t="e">
        <f t="shared" ca="1" si="41"/>
        <v>#N/A</v>
      </c>
    </row>
    <row r="446" spans="1:10" x14ac:dyDescent="0.2">
      <c r="A446" s="5">
        <v>32393</v>
      </c>
      <c r="B446" s="2">
        <v>-1.1527377521615145E-3</v>
      </c>
      <c r="C446" s="1">
        <v>107.26063944409336</v>
      </c>
      <c r="D446" s="1">
        <v>93.06</v>
      </c>
      <c r="E446" s="1">
        <f t="shared" ca="1" si="39"/>
        <v>91.058769991710605</v>
      </c>
      <c r="F446" s="1">
        <f t="shared" ca="1" si="36"/>
        <v>1.0219773450538765</v>
      </c>
      <c r="G446" s="5">
        <f t="shared" ca="1" si="37"/>
        <v>32416</v>
      </c>
      <c r="H446" s="29" t="e">
        <f t="shared" ca="1" si="38"/>
        <v>#N/A</v>
      </c>
      <c r="I446" s="1" t="e">
        <f t="shared" ca="1" si="40"/>
        <v>#N/A</v>
      </c>
      <c r="J446" s="1" t="e">
        <f t="shared" ca="1" si="41"/>
        <v>#N/A</v>
      </c>
    </row>
    <row r="447" spans="1:10" x14ac:dyDescent="0.2">
      <c r="A447" s="5">
        <v>32394</v>
      </c>
      <c r="B447" s="2">
        <v>6.3473744950952593E-3</v>
      </c>
      <c r="C447" s="1">
        <v>107.9414628912284</v>
      </c>
      <c r="D447" s="1">
        <v>93.06</v>
      </c>
      <c r="E447" s="1">
        <f t="shared" ca="1" si="39"/>
        <v>91.636754105910725</v>
      </c>
      <c r="F447" s="1">
        <f t="shared" ca="1" si="36"/>
        <v>1.0155313870288807</v>
      </c>
      <c r="G447" s="5">
        <f t="shared" ca="1" si="37"/>
        <v>32416</v>
      </c>
      <c r="H447" s="29" t="e">
        <f t="shared" ca="1" si="38"/>
        <v>#N/A</v>
      </c>
      <c r="I447" s="1" t="e">
        <f t="shared" ca="1" si="40"/>
        <v>#N/A</v>
      </c>
      <c r="J447" s="1" t="e">
        <f t="shared" ca="1" si="41"/>
        <v>#N/A</v>
      </c>
    </row>
    <row r="448" spans="1:10" x14ac:dyDescent="0.2">
      <c r="A448" s="5">
        <v>32395</v>
      </c>
      <c r="B448" s="2">
        <v>4.5871559633028358E-3</v>
      </c>
      <c r="C448" s="1">
        <v>108.43660721641753</v>
      </c>
      <c r="D448" s="1">
        <v>93.06</v>
      </c>
      <c r="E448" s="1">
        <f t="shared" ca="1" si="39"/>
        <v>92.057106188965378</v>
      </c>
      <c r="F448" s="1">
        <f t="shared" ca="1" si="36"/>
        <v>1.0108942574077442</v>
      </c>
      <c r="G448" s="5">
        <f t="shared" ca="1" si="37"/>
        <v>32416</v>
      </c>
      <c r="H448" s="29" t="e">
        <f t="shared" ca="1" si="38"/>
        <v>#N/A</v>
      </c>
      <c r="I448" s="1" t="e">
        <f t="shared" ca="1" si="40"/>
        <v>#N/A</v>
      </c>
      <c r="J448" s="1" t="e">
        <f t="shared" ca="1" si="41"/>
        <v>#N/A</v>
      </c>
    </row>
    <row r="449" spans="1:10" x14ac:dyDescent="0.2">
      <c r="A449" s="5">
        <v>32398</v>
      </c>
      <c r="B449" s="2">
        <v>-6.8493150684931781E-3</v>
      </c>
      <c r="C449" s="1">
        <v>107.69389072863385</v>
      </c>
      <c r="D449" s="1">
        <v>93.06</v>
      </c>
      <c r="E449" s="1">
        <f t="shared" ca="1" si="39"/>
        <v>91.42657806438342</v>
      </c>
      <c r="F449" s="1">
        <f t="shared" ca="1" si="36"/>
        <v>1.0178659419415907</v>
      </c>
      <c r="G449" s="5">
        <f t="shared" ca="1" si="37"/>
        <v>32416</v>
      </c>
      <c r="H449" s="29" t="e">
        <f t="shared" ca="1" si="38"/>
        <v>#N/A</v>
      </c>
      <c r="I449" s="1" t="e">
        <f t="shared" ca="1" si="40"/>
        <v>#N/A</v>
      </c>
      <c r="J449" s="1" t="e">
        <f t="shared" ca="1" si="41"/>
        <v>#N/A</v>
      </c>
    </row>
    <row r="450" spans="1:10" x14ac:dyDescent="0.2">
      <c r="A450" s="5">
        <v>32399</v>
      </c>
      <c r="B450" s="2">
        <v>2.2988505747125743E-3</v>
      </c>
      <c r="C450" s="1">
        <v>107.9414628912284</v>
      </c>
      <c r="D450" s="1">
        <v>93.06</v>
      </c>
      <c r="E450" s="1">
        <f t="shared" ca="1" si="39"/>
        <v>91.636754105910725</v>
      </c>
      <c r="F450" s="1">
        <f t="shared" ref="F450:F513" ca="1" si="42">D450/E450</f>
        <v>1.0155313870288807</v>
      </c>
      <c r="G450" s="5">
        <f t="shared" ref="G450:G513" ca="1" si="43">EOMONTH(A450,0)</f>
        <v>32416</v>
      </c>
      <c r="H450" s="29" t="e">
        <f t="shared" ref="H450:H513" ca="1" si="44">VLOOKUP(G450,$U$512:$Z$3894,2,0)</f>
        <v>#N/A</v>
      </c>
      <c r="I450" s="1" t="e">
        <f t="shared" ca="1" si="40"/>
        <v>#N/A</v>
      </c>
      <c r="J450" s="1" t="e">
        <f t="shared" ca="1" si="41"/>
        <v>#N/A</v>
      </c>
    </row>
    <row r="451" spans="1:10" x14ac:dyDescent="0.2">
      <c r="A451" s="5">
        <v>32400</v>
      </c>
      <c r="B451" s="2">
        <v>-6.307339449541427E-3</v>
      </c>
      <c r="C451" s="1">
        <v>107.26063944409334</v>
      </c>
      <c r="D451" s="1">
        <v>93.06</v>
      </c>
      <c r="E451" s="1">
        <f t="shared" ref="E451:E514" ca="1" si="45">C451/C$2*$E$2</f>
        <v>91.058769991710591</v>
      </c>
      <c r="F451" s="1">
        <f t="shared" ca="1" si="42"/>
        <v>1.0219773450538767</v>
      </c>
      <c r="G451" s="5">
        <f t="shared" ca="1" si="43"/>
        <v>32416</v>
      </c>
      <c r="H451" s="29" t="e">
        <f t="shared" ca="1" si="44"/>
        <v>#N/A</v>
      </c>
      <c r="I451" s="1" t="e">
        <f t="shared" ref="I451:I514" ca="1" si="46">H451/$H$2*$I$2</f>
        <v>#N/A</v>
      </c>
      <c r="J451" s="1" t="e">
        <f t="shared" ref="J451:J514" ca="1" si="47">D451/I451</f>
        <v>#N/A</v>
      </c>
    </row>
    <row r="452" spans="1:10" x14ac:dyDescent="0.2">
      <c r="A452" s="5">
        <v>32401</v>
      </c>
      <c r="B452" s="2">
        <v>9.2325447201384581E-3</v>
      </c>
      <c r="C452" s="1">
        <v>108.25092809447158</v>
      </c>
      <c r="D452" s="1">
        <v>93.06</v>
      </c>
      <c r="E452" s="1">
        <f t="shared" ca="1" si="45"/>
        <v>91.899474157819867</v>
      </c>
      <c r="F452" s="1">
        <f t="shared" ca="1" si="42"/>
        <v>1.0126282098218229</v>
      </c>
      <c r="G452" s="5">
        <f t="shared" ca="1" si="43"/>
        <v>32416</v>
      </c>
      <c r="H452" s="29" t="e">
        <f t="shared" ca="1" si="44"/>
        <v>#N/A</v>
      </c>
      <c r="I452" s="1" t="e">
        <f t="shared" ca="1" si="46"/>
        <v>#N/A</v>
      </c>
      <c r="J452" s="1" t="e">
        <f t="shared" ca="1" si="47"/>
        <v>#N/A</v>
      </c>
    </row>
    <row r="453" spans="1:10" x14ac:dyDescent="0.2">
      <c r="A453" s="5">
        <v>32402</v>
      </c>
      <c r="B453" s="2">
        <v>-1.1435105774729726E-3</v>
      </c>
      <c r="C453" s="1">
        <v>108.12714201317428</v>
      </c>
      <c r="D453" s="1">
        <v>93.06</v>
      </c>
      <c r="E453" s="1">
        <f t="shared" ca="1" si="45"/>
        <v>91.794386137056179</v>
      </c>
      <c r="F453" s="1">
        <f t="shared" ca="1" si="42"/>
        <v>1.0137874865359866</v>
      </c>
      <c r="G453" s="5">
        <f t="shared" ca="1" si="43"/>
        <v>32416</v>
      </c>
      <c r="H453" s="29" t="e">
        <f t="shared" ca="1" si="44"/>
        <v>#N/A</v>
      </c>
      <c r="I453" s="1" t="e">
        <f t="shared" ca="1" si="46"/>
        <v>#N/A</v>
      </c>
      <c r="J453" s="1" t="e">
        <f t="shared" ca="1" si="47"/>
        <v>#N/A</v>
      </c>
    </row>
    <row r="454" spans="1:10" x14ac:dyDescent="0.2">
      <c r="A454" s="5">
        <v>32405</v>
      </c>
      <c r="B454" s="2">
        <v>1.1448196908987462E-3</v>
      </c>
      <c r="C454" s="1">
        <v>108.25092809447156</v>
      </c>
      <c r="D454" s="1">
        <v>93.06</v>
      </c>
      <c r="E454" s="1">
        <f t="shared" ca="1" si="45"/>
        <v>91.899474157819853</v>
      </c>
      <c r="F454" s="1">
        <f t="shared" ca="1" si="42"/>
        <v>1.0126282098218229</v>
      </c>
      <c r="G454" s="5">
        <f t="shared" ca="1" si="43"/>
        <v>32416</v>
      </c>
      <c r="H454" s="29" t="e">
        <f t="shared" ca="1" si="44"/>
        <v>#N/A</v>
      </c>
      <c r="I454" s="1" t="e">
        <f t="shared" ca="1" si="46"/>
        <v>#N/A</v>
      </c>
      <c r="J454" s="1" t="e">
        <f t="shared" ca="1" si="47"/>
        <v>#N/A</v>
      </c>
    </row>
    <row r="455" spans="1:10" x14ac:dyDescent="0.2">
      <c r="A455" s="5">
        <v>32406</v>
      </c>
      <c r="B455" s="2">
        <v>1.1435105774728394E-2</v>
      </c>
      <c r="C455" s="1">
        <v>109.48878890744436</v>
      </c>
      <c r="D455" s="1">
        <v>93.06</v>
      </c>
      <c r="E455" s="1">
        <f t="shared" ca="1" si="45"/>
        <v>92.950354365456434</v>
      </c>
      <c r="F455" s="1">
        <f t="shared" ca="1" si="42"/>
        <v>1.0011796150245158</v>
      </c>
      <c r="G455" s="5">
        <f t="shared" ca="1" si="43"/>
        <v>32416</v>
      </c>
      <c r="H455" s="29" t="e">
        <f t="shared" ca="1" si="44"/>
        <v>#N/A</v>
      </c>
      <c r="I455" s="1" t="e">
        <f t="shared" ca="1" si="46"/>
        <v>#N/A</v>
      </c>
      <c r="J455" s="1" t="e">
        <f t="shared" ca="1" si="47"/>
        <v>#N/A</v>
      </c>
    </row>
    <row r="456" spans="1:10" x14ac:dyDescent="0.2">
      <c r="A456" s="5">
        <v>32407</v>
      </c>
      <c r="B456" s="2">
        <v>-3.3917467495759857E-3</v>
      </c>
      <c r="C456" s="1">
        <v>109.11743066355253</v>
      </c>
      <c r="D456" s="1">
        <v>93.06</v>
      </c>
      <c r="E456" s="1">
        <f t="shared" ca="1" si="45"/>
        <v>92.63509030316547</v>
      </c>
      <c r="F456" s="1">
        <f t="shared" ca="1" si="42"/>
        <v>1.0045869194432038</v>
      </c>
      <c r="G456" s="5">
        <f t="shared" ca="1" si="43"/>
        <v>32416</v>
      </c>
      <c r="H456" s="29" t="e">
        <f t="shared" ca="1" si="44"/>
        <v>#N/A</v>
      </c>
      <c r="I456" s="1" t="e">
        <f t="shared" ca="1" si="46"/>
        <v>#N/A</v>
      </c>
      <c r="J456" s="1" t="e">
        <f t="shared" ca="1" si="47"/>
        <v>#N/A</v>
      </c>
    </row>
    <row r="457" spans="1:10" x14ac:dyDescent="0.2">
      <c r="A457" s="5">
        <v>32408</v>
      </c>
      <c r="B457" s="2">
        <v>-3.9705048213273253E-3</v>
      </c>
      <c r="C457" s="1">
        <v>108.68417937901204</v>
      </c>
      <c r="D457" s="1">
        <v>93.06</v>
      </c>
      <c r="E457" s="1">
        <f t="shared" ca="1" si="45"/>
        <v>92.26728223049264</v>
      </c>
      <c r="F457" s="1">
        <f t="shared" ca="1" si="42"/>
        <v>1.0085915370036269</v>
      </c>
      <c r="G457" s="5">
        <f t="shared" ca="1" si="43"/>
        <v>32416</v>
      </c>
      <c r="H457" s="29" t="e">
        <f t="shared" ca="1" si="44"/>
        <v>#N/A</v>
      </c>
      <c r="I457" s="1" t="e">
        <f t="shared" ca="1" si="46"/>
        <v>#N/A</v>
      </c>
      <c r="J457" s="1" t="e">
        <f t="shared" ca="1" si="47"/>
        <v>#N/A</v>
      </c>
    </row>
    <row r="458" spans="1:10" x14ac:dyDescent="0.2">
      <c r="A458" s="5">
        <v>32409</v>
      </c>
      <c r="B458" s="2">
        <v>1.4806378132118381E-2</v>
      </c>
      <c r="C458" s="1">
        <v>110.29339843587667</v>
      </c>
      <c r="D458" s="1">
        <v>93.06</v>
      </c>
      <c r="E458" s="1">
        <f t="shared" ca="1" si="45"/>
        <v>93.633426500420214</v>
      </c>
      <c r="F458" s="1">
        <f t="shared" ca="1" si="42"/>
        <v>0.99387583556586345</v>
      </c>
      <c r="G458" s="5">
        <f t="shared" ca="1" si="43"/>
        <v>32416</v>
      </c>
      <c r="H458" s="29" t="e">
        <f t="shared" ca="1" si="44"/>
        <v>#N/A</v>
      </c>
      <c r="I458" s="1" t="e">
        <f t="shared" ca="1" si="46"/>
        <v>#N/A</v>
      </c>
      <c r="J458" s="1" t="e">
        <f t="shared" ca="1" si="47"/>
        <v>#N/A</v>
      </c>
    </row>
    <row r="459" spans="1:10" x14ac:dyDescent="0.2">
      <c r="A459" s="5">
        <v>32412</v>
      </c>
      <c r="B459" s="2">
        <v>1.6835016835017313E-3</v>
      </c>
      <c r="C459" s="1">
        <v>110.47907755782259</v>
      </c>
      <c r="D459" s="1">
        <v>93.06</v>
      </c>
      <c r="E459" s="1">
        <f t="shared" ca="1" si="45"/>
        <v>93.791058531565696</v>
      </c>
      <c r="F459" s="1">
        <f t="shared" ca="1" si="42"/>
        <v>0.99220545601029064</v>
      </c>
      <c r="G459" s="5">
        <f t="shared" ca="1" si="43"/>
        <v>32416</v>
      </c>
      <c r="H459" s="29" t="e">
        <f t="shared" ca="1" si="44"/>
        <v>#N/A</v>
      </c>
      <c r="I459" s="1" t="e">
        <f t="shared" ca="1" si="46"/>
        <v>#N/A</v>
      </c>
      <c r="J459" s="1" t="e">
        <f t="shared" ca="1" si="47"/>
        <v>#N/A</v>
      </c>
    </row>
    <row r="460" spans="1:10" x14ac:dyDescent="0.2">
      <c r="A460" s="5">
        <v>32413</v>
      </c>
      <c r="B460" s="2">
        <v>6.1624649859943759E-3</v>
      </c>
      <c r="C460" s="1">
        <v>111.15990100495763</v>
      </c>
      <c r="D460" s="1">
        <v>93.06</v>
      </c>
      <c r="E460" s="1">
        <f t="shared" ca="1" si="45"/>
        <v>94.36904264576583</v>
      </c>
      <c r="F460" s="1">
        <f t="shared" ca="1" si="42"/>
        <v>0.98612847381869073</v>
      </c>
      <c r="G460" s="5">
        <f t="shared" ca="1" si="43"/>
        <v>32416</v>
      </c>
      <c r="H460" s="29" t="e">
        <f t="shared" ca="1" si="44"/>
        <v>#N/A</v>
      </c>
      <c r="I460" s="1" t="e">
        <f t="shared" ca="1" si="46"/>
        <v>#N/A</v>
      </c>
      <c r="J460" s="1" t="e">
        <f t="shared" ca="1" si="47"/>
        <v>#N/A</v>
      </c>
    </row>
    <row r="461" spans="1:10" x14ac:dyDescent="0.2">
      <c r="A461" s="5">
        <v>32414</v>
      </c>
      <c r="B461" s="2">
        <v>1.1135857461024523E-2</v>
      </c>
      <c r="C461" s="1">
        <v>112.39776181793043</v>
      </c>
      <c r="D461" s="1">
        <v>93.06</v>
      </c>
      <c r="E461" s="1">
        <f t="shared" ca="1" si="45"/>
        <v>95.419922853402412</v>
      </c>
      <c r="F461" s="1">
        <f t="shared" ca="1" si="42"/>
        <v>0.97526802807178903</v>
      </c>
      <c r="G461" s="5">
        <f t="shared" ca="1" si="43"/>
        <v>32416</v>
      </c>
      <c r="H461" s="29" t="e">
        <f t="shared" ca="1" si="44"/>
        <v>#N/A</v>
      </c>
      <c r="I461" s="1" t="e">
        <f t="shared" ca="1" si="46"/>
        <v>#N/A</v>
      </c>
      <c r="J461" s="1" t="e">
        <f t="shared" ca="1" si="47"/>
        <v>#N/A</v>
      </c>
    </row>
    <row r="462" spans="1:10" x14ac:dyDescent="0.2">
      <c r="A462" s="5">
        <v>32415</v>
      </c>
      <c r="B462" s="2">
        <v>1.1013215859030812E-2</v>
      </c>
      <c r="C462" s="1">
        <v>113.63562263090323</v>
      </c>
      <c r="D462" s="1">
        <v>93.06</v>
      </c>
      <c r="E462" s="1">
        <f t="shared" ca="1" si="45"/>
        <v>96.470803061038993</v>
      </c>
      <c r="F462" s="1">
        <f t="shared" ca="1" si="42"/>
        <v>0.96464419334333817</v>
      </c>
      <c r="G462" s="5">
        <f t="shared" ca="1" si="43"/>
        <v>32416</v>
      </c>
      <c r="H462" s="29" t="e">
        <f t="shared" ca="1" si="44"/>
        <v>#N/A</v>
      </c>
      <c r="I462" s="1" t="e">
        <f t="shared" ca="1" si="46"/>
        <v>#N/A</v>
      </c>
      <c r="J462" s="1" t="e">
        <f t="shared" ca="1" si="47"/>
        <v>#N/A</v>
      </c>
    </row>
    <row r="463" spans="1:10" x14ac:dyDescent="0.2">
      <c r="A463" s="5">
        <v>32416</v>
      </c>
      <c r="B463" s="2">
        <v>7.2093771450740807E-3</v>
      </c>
      <c r="C463" s="1">
        <v>114.45486469156472</v>
      </c>
      <c r="D463" s="1">
        <v>100.21</v>
      </c>
      <c r="E463" s="1">
        <f t="shared" ca="1" si="45"/>
        <v>97.166297463794194</v>
      </c>
      <c r="F463" s="1">
        <f t="shared" ca="1" si="42"/>
        <v>1.0313246734274293</v>
      </c>
      <c r="G463" s="5">
        <f t="shared" ca="1" si="43"/>
        <v>32416</v>
      </c>
      <c r="H463" s="29" t="e">
        <f t="shared" ca="1" si="44"/>
        <v>#N/A</v>
      </c>
      <c r="I463" s="1" t="e">
        <f t="shared" ca="1" si="46"/>
        <v>#N/A</v>
      </c>
      <c r="J463" s="1" t="e">
        <f t="shared" ca="1" si="47"/>
        <v>#N/A</v>
      </c>
    </row>
    <row r="464" spans="1:10" x14ac:dyDescent="0.2">
      <c r="A464" s="5">
        <v>32419</v>
      </c>
      <c r="B464" s="2">
        <v>-2.1633315305570333E-3</v>
      </c>
      <c r="C464" s="1">
        <v>114.20726087395182</v>
      </c>
      <c r="D464" s="1">
        <v>100.21</v>
      </c>
      <c r="E464" s="1">
        <f t="shared" ca="1" si="45"/>
        <v>96.956094548783284</v>
      </c>
      <c r="F464" s="1">
        <f t="shared" ca="1" si="42"/>
        <v>1.0335606076787625</v>
      </c>
      <c r="G464" s="5">
        <f t="shared" ca="1" si="43"/>
        <v>32447</v>
      </c>
      <c r="H464" s="29" t="e">
        <f t="shared" ca="1" si="44"/>
        <v>#N/A</v>
      </c>
      <c r="I464" s="1" t="e">
        <f t="shared" ca="1" si="46"/>
        <v>#N/A</v>
      </c>
      <c r="J464" s="1" t="e">
        <f t="shared" ca="1" si="47"/>
        <v>#N/A</v>
      </c>
    </row>
    <row r="465" spans="1:10" x14ac:dyDescent="0.2">
      <c r="A465" s="5">
        <v>32420</v>
      </c>
      <c r="B465" s="2">
        <v>6.5040650406504863E-3</v>
      </c>
      <c r="C465" s="1">
        <v>114.95007232679055</v>
      </c>
      <c r="D465" s="1">
        <v>100.21</v>
      </c>
      <c r="E465" s="1">
        <f t="shared" ca="1" si="45"/>
        <v>97.586703293816029</v>
      </c>
      <c r="F465" s="1">
        <f t="shared" ca="1" si="42"/>
        <v>1.0268817022979626</v>
      </c>
      <c r="G465" s="5">
        <f t="shared" ca="1" si="43"/>
        <v>32447</v>
      </c>
      <c r="H465" s="29" t="e">
        <f t="shared" ca="1" si="44"/>
        <v>#N/A</v>
      </c>
      <c r="I465" s="1" t="e">
        <f t="shared" ca="1" si="46"/>
        <v>#N/A</v>
      </c>
      <c r="J465" s="1" t="e">
        <f t="shared" ca="1" si="47"/>
        <v>#N/A</v>
      </c>
    </row>
    <row r="466" spans="1:10" x14ac:dyDescent="0.2">
      <c r="A466" s="5">
        <v>32421</v>
      </c>
      <c r="B466" s="2">
        <v>-1.615508885298822E-3</v>
      </c>
      <c r="C466" s="1">
        <v>114.76436946358088</v>
      </c>
      <c r="D466" s="1">
        <v>100.21</v>
      </c>
      <c r="E466" s="1">
        <f t="shared" ca="1" si="45"/>
        <v>97.429051107557854</v>
      </c>
      <c r="F466" s="1">
        <f t="shared" ca="1" si="42"/>
        <v>1.0285433231754673</v>
      </c>
      <c r="G466" s="5">
        <f t="shared" ca="1" si="43"/>
        <v>32447</v>
      </c>
      <c r="H466" s="29" t="e">
        <f t="shared" ca="1" si="44"/>
        <v>#N/A</v>
      </c>
      <c r="I466" s="1" t="e">
        <f t="shared" ca="1" si="46"/>
        <v>#N/A</v>
      </c>
      <c r="J466" s="1" t="e">
        <f t="shared" ca="1" si="47"/>
        <v>#N/A</v>
      </c>
    </row>
    <row r="467" spans="1:10" x14ac:dyDescent="0.2">
      <c r="A467" s="5">
        <v>32422</v>
      </c>
      <c r="B467" s="2">
        <v>1.0248112189859659E-2</v>
      </c>
      <c r="C467" s="1">
        <v>115.94048759724215</v>
      </c>
      <c r="D467" s="1">
        <v>100.21</v>
      </c>
      <c r="E467" s="1">
        <f t="shared" ca="1" si="45"/>
        <v>98.427514953859671</v>
      </c>
      <c r="F467" s="1">
        <f t="shared" ca="1" si="42"/>
        <v>1.0181096215522245</v>
      </c>
      <c r="G467" s="5">
        <f t="shared" ca="1" si="43"/>
        <v>32447</v>
      </c>
      <c r="H467" s="29" t="e">
        <f t="shared" ca="1" si="44"/>
        <v>#N/A</v>
      </c>
      <c r="I467" s="1" t="e">
        <f t="shared" ca="1" si="46"/>
        <v>#N/A</v>
      </c>
      <c r="J467" s="1" t="e">
        <f t="shared" ca="1" si="47"/>
        <v>#N/A</v>
      </c>
    </row>
    <row r="468" spans="1:10" x14ac:dyDescent="0.2">
      <c r="A468" s="5">
        <v>32423</v>
      </c>
      <c r="B468" s="2">
        <v>1.0678056593699914E-2</v>
      </c>
      <c r="C468" s="1">
        <v>117.17850668530667</v>
      </c>
      <c r="D468" s="1">
        <v>100.21</v>
      </c>
      <c r="E468" s="1">
        <f t="shared" ca="1" si="45"/>
        <v>99.478529528914223</v>
      </c>
      <c r="F468" s="1">
        <f t="shared" ca="1" si="42"/>
        <v>1.0073530486884927</v>
      </c>
      <c r="G468" s="5">
        <f t="shared" ca="1" si="43"/>
        <v>32447</v>
      </c>
      <c r="H468" s="29" t="e">
        <f t="shared" ca="1" si="44"/>
        <v>#N/A</v>
      </c>
      <c r="I468" s="1" t="e">
        <f t="shared" ca="1" si="46"/>
        <v>#N/A</v>
      </c>
      <c r="J468" s="1" t="e">
        <f t="shared" ca="1" si="47"/>
        <v>#N/A</v>
      </c>
    </row>
    <row r="469" spans="1:10" x14ac:dyDescent="0.2">
      <c r="A469" s="5">
        <v>32427</v>
      </c>
      <c r="B469" s="2">
        <v>1.7432646592709933E-2</v>
      </c>
      <c r="C469" s="1">
        <v>119.22123818061313</v>
      </c>
      <c r="D469" s="1">
        <v>100.21</v>
      </c>
      <c r="E469" s="1">
        <f t="shared" ca="1" si="45"/>
        <v>101.21270357775427</v>
      </c>
      <c r="F469" s="1">
        <f t="shared" ca="1" si="42"/>
        <v>0.99009310548666485</v>
      </c>
      <c r="G469" s="5">
        <f t="shared" ca="1" si="43"/>
        <v>32447</v>
      </c>
      <c r="H469" s="29" t="e">
        <f t="shared" ca="1" si="44"/>
        <v>#N/A</v>
      </c>
      <c r="I469" s="1" t="e">
        <f t="shared" ca="1" si="46"/>
        <v>#N/A</v>
      </c>
      <c r="J469" s="1" t="e">
        <f t="shared" ca="1" si="47"/>
        <v>#N/A</v>
      </c>
    </row>
    <row r="470" spans="1:10" x14ac:dyDescent="0.2">
      <c r="A470" s="5">
        <v>32428</v>
      </c>
      <c r="B470" s="2">
        <v>-4.6728971962616273E-3</v>
      </c>
      <c r="C470" s="1">
        <v>118.6641295909841</v>
      </c>
      <c r="D470" s="1">
        <v>100.21</v>
      </c>
      <c r="E470" s="1">
        <f t="shared" ca="1" si="45"/>
        <v>100.73974701897973</v>
      </c>
      <c r="F470" s="1">
        <f t="shared" ca="1" si="42"/>
        <v>0.99474142992556924</v>
      </c>
      <c r="G470" s="5">
        <f t="shared" ca="1" si="43"/>
        <v>32447</v>
      </c>
      <c r="H470" s="29" t="e">
        <f t="shared" ca="1" si="44"/>
        <v>#N/A</v>
      </c>
      <c r="I470" s="1" t="e">
        <f t="shared" ca="1" si="46"/>
        <v>#N/A</v>
      </c>
      <c r="J470" s="1" t="e">
        <f t="shared" ca="1" si="47"/>
        <v>#N/A</v>
      </c>
    </row>
    <row r="471" spans="1:10" x14ac:dyDescent="0.2">
      <c r="A471" s="5">
        <v>32429</v>
      </c>
      <c r="B471" s="2">
        <v>5.2164840897235276E-3</v>
      </c>
      <c r="C471" s="1">
        <v>119.28313913501637</v>
      </c>
      <c r="D471" s="1">
        <v>100.21</v>
      </c>
      <c r="E471" s="1">
        <f t="shared" ca="1" si="45"/>
        <v>101.265254306507</v>
      </c>
      <c r="F471" s="1">
        <f t="shared" ca="1" si="42"/>
        <v>0.98957930522434678</v>
      </c>
      <c r="G471" s="5">
        <f t="shared" ca="1" si="43"/>
        <v>32447</v>
      </c>
      <c r="H471" s="29" t="e">
        <f t="shared" ca="1" si="44"/>
        <v>#N/A</v>
      </c>
      <c r="I471" s="1" t="e">
        <f t="shared" ca="1" si="46"/>
        <v>#N/A</v>
      </c>
      <c r="J471" s="1" t="e">
        <f t="shared" ca="1" si="47"/>
        <v>#N/A</v>
      </c>
    </row>
    <row r="472" spans="1:10" x14ac:dyDescent="0.2">
      <c r="A472" s="5">
        <v>32430</v>
      </c>
      <c r="B472" s="2">
        <v>-1.5568240788790266E-3</v>
      </c>
      <c r="C472" s="1">
        <v>119.0974362718067</v>
      </c>
      <c r="D472" s="1">
        <v>100.21</v>
      </c>
      <c r="E472" s="1">
        <f t="shared" ca="1" si="45"/>
        <v>101.10760212024883</v>
      </c>
      <c r="F472" s="1">
        <f t="shared" ca="1" si="42"/>
        <v>0.99112230829902082</v>
      </c>
      <c r="G472" s="5">
        <f t="shared" ca="1" si="43"/>
        <v>32447</v>
      </c>
      <c r="H472" s="29" t="e">
        <f t="shared" ca="1" si="44"/>
        <v>#N/A</v>
      </c>
      <c r="I472" s="1" t="e">
        <f t="shared" ca="1" si="46"/>
        <v>#N/A</v>
      </c>
      <c r="J472" s="1" t="e">
        <f t="shared" ca="1" si="47"/>
        <v>#N/A</v>
      </c>
    </row>
    <row r="473" spans="1:10" x14ac:dyDescent="0.2">
      <c r="A473" s="5">
        <v>32433</v>
      </c>
      <c r="B473" s="2">
        <v>9.3555093555093283E-3</v>
      </c>
      <c r="C473" s="1">
        <v>120.21165345106476</v>
      </c>
      <c r="D473" s="1">
        <v>100.21</v>
      </c>
      <c r="E473" s="1">
        <f t="shared" ca="1" si="45"/>
        <v>102.05351523779792</v>
      </c>
      <c r="F473" s="1">
        <f t="shared" ca="1" si="42"/>
        <v>0.98193579874733072</v>
      </c>
      <c r="G473" s="5">
        <f t="shared" ca="1" si="43"/>
        <v>32447</v>
      </c>
      <c r="H473" s="29" t="e">
        <f t="shared" ca="1" si="44"/>
        <v>#N/A</v>
      </c>
      <c r="I473" s="1" t="e">
        <f t="shared" ca="1" si="46"/>
        <v>#N/A</v>
      </c>
      <c r="J473" s="1" t="e">
        <f t="shared" ca="1" si="47"/>
        <v>#N/A</v>
      </c>
    </row>
    <row r="474" spans="1:10" x14ac:dyDescent="0.2">
      <c r="A474" s="5">
        <v>32434</v>
      </c>
      <c r="B474" s="2">
        <v>8.7538619979403709E-3</v>
      </c>
      <c r="C474" s="1">
        <v>121.26396967591961</v>
      </c>
      <c r="D474" s="1">
        <v>100.21</v>
      </c>
      <c r="E474" s="1">
        <f t="shared" ca="1" si="45"/>
        <v>102.94687762659431</v>
      </c>
      <c r="F474" s="1">
        <f t="shared" ca="1" si="42"/>
        <v>0.97341466113696584</v>
      </c>
      <c r="G474" s="5">
        <f t="shared" ca="1" si="43"/>
        <v>32447</v>
      </c>
      <c r="H474" s="29" t="e">
        <f t="shared" ca="1" si="44"/>
        <v>#N/A</v>
      </c>
      <c r="I474" s="1" t="e">
        <f t="shared" ca="1" si="46"/>
        <v>#N/A</v>
      </c>
      <c r="J474" s="1" t="e">
        <f t="shared" ca="1" si="47"/>
        <v>#N/A</v>
      </c>
    </row>
    <row r="475" spans="1:10" x14ac:dyDescent="0.2">
      <c r="A475" s="5">
        <v>32435</v>
      </c>
      <c r="B475" s="2">
        <v>1.5313935681469104E-3</v>
      </c>
      <c r="C475" s="1">
        <v>121.44967253912928</v>
      </c>
      <c r="D475" s="1">
        <v>100.21</v>
      </c>
      <c r="E475" s="1">
        <f t="shared" ca="1" si="45"/>
        <v>103.10452981285249</v>
      </c>
      <c r="F475" s="1">
        <f t="shared" ca="1" si="42"/>
        <v>0.97192625951443234</v>
      </c>
      <c r="G475" s="5">
        <f t="shared" ca="1" si="43"/>
        <v>32447</v>
      </c>
      <c r="H475" s="29" t="e">
        <f t="shared" ca="1" si="44"/>
        <v>#N/A</v>
      </c>
      <c r="I475" s="1" t="e">
        <f t="shared" ca="1" si="46"/>
        <v>#N/A</v>
      </c>
      <c r="J475" s="1" t="e">
        <f t="shared" ca="1" si="47"/>
        <v>#N/A</v>
      </c>
    </row>
    <row r="476" spans="1:10" x14ac:dyDescent="0.2">
      <c r="A476" s="5">
        <v>32436</v>
      </c>
      <c r="B476" s="2">
        <v>1.5290519877675379E-3</v>
      </c>
      <c r="C476" s="1">
        <v>121.63537540233895</v>
      </c>
      <c r="D476" s="1">
        <v>100.21</v>
      </c>
      <c r="E476" s="1">
        <f t="shared" ca="1" si="45"/>
        <v>103.26218199911067</v>
      </c>
      <c r="F476" s="1">
        <f t="shared" ca="1" si="42"/>
        <v>0.97044240262967751</v>
      </c>
      <c r="G476" s="5">
        <f t="shared" ca="1" si="43"/>
        <v>32447</v>
      </c>
      <c r="H476" s="29" t="e">
        <f t="shared" ca="1" si="44"/>
        <v>#N/A</v>
      </c>
      <c r="I476" s="1" t="e">
        <f t="shared" ca="1" si="46"/>
        <v>#N/A</v>
      </c>
      <c r="J476" s="1" t="e">
        <f t="shared" ca="1" si="47"/>
        <v>#N/A</v>
      </c>
    </row>
    <row r="477" spans="1:10" x14ac:dyDescent="0.2">
      <c r="A477" s="5">
        <v>32437</v>
      </c>
      <c r="B477" s="2">
        <v>-8.1424936386766955E-3</v>
      </c>
      <c r="C477" s="1">
        <v>120.64496013188736</v>
      </c>
      <c r="D477" s="1">
        <v>100.21</v>
      </c>
      <c r="E477" s="1">
        <f t="shared" ca="1" si="45"/>
        <v>102.42137033906702</v>
      </c>
      <c r="F477" s="1">
        <f t="shared" ca="1" si="42"/>
        <v>0.97840909244090113</v>
      </c>
      <c r="G477" s="5">
        <f t="shared" ca="1" si="43"/>
        <v>32447</v>
      </c>
      <c r="H477" s="29" t="e">
        <f t="shared" ca="1" si="44"/>
        <v>#N/A</v>
      </c>
      <c r="I477" s="1" t="e">
        <f t="shared" ca="1" si="46"/>
        <v>#N/A</v>
      </c>
      <c r="J477" s="1" t="e">
        <f t="shared" ca="1" si="47"/>
        <v>#N/A</v>
      </c>
    </row>
    <row r="478" spans="1:10" x14ac:dyDescent="0.2">
      <c r="A478" s="5">
        <v>32440</v>
      </c>
      <c r="B478" s="2">
        <v>-1.0261672652642329E-2</v>
      </c>
      <c r="C478" s="1">
        <v>119.40694104382284</v>
      </c>
      <c r="D478" s="1">
        <v>100.21</v>
      </c>
      <c r="E478" s="1">
        <f t="shared" ca="1" si="45"/>
        <v>101.37035576401247</v>
      </c>
      <c r="F478" s="1">
        <f t="shared" ca="1" si="42"/>
        <v>0.98855330283427478</v>
      </c>
      <c r="G478" s="5">
        <f t="shared" ca="1" si="43"/>
        <v>32447</v>
      </c>
      <c r="H478" s="29" t="e">
        <f t="shared" ca="1" si="44"/>
        <v>#N/A</v>
      </c>
      <c r="I478" s="1" t="e">
        <f t="shared" ca="1" si="46"/>
        <v>#N/A</v>
      </c>
      <c r="J478" s="1" t="e">
        <f t="shared" ca="1" si="47"/>
        <v>#N/A</v>
      </c>
    </row>
    <row r="479" spans="1:10" x14ac:dyDescent="0.2">
      <c r="A479" s="5">
        <v>32441</v>
      </c>
      <c r="B479" s="2">
        <v>-2.0736132711249855E-3</v>
      </c>
      <c r="C479" s="1">
        <v>119.15933722620993</v>
      </c>
      <c r="D479" s="1">
        <v>100.21</v>
      </c>
      <c r="E479" s="1">
        <f t="shared" ca="1" si="45"/>
        <v>101.16015284900155</v>
      </c>
      <c r="F479" s="1">
        <f t="shared" ca="1" si="42"/>
        <v>0.99060743956743702</v>
      </c>
      <c r="G479" s="5">
        <f t="shared" ca="1" si="43"/>
        <v>32447</v>
      </c>
      <c r="H479" s="29" t="e">
        <f t="shared" ca="1" si="44"/>
        <v>#N/A</v>
      </c>
      <c r="I479" s="1" t="e">
        <f t="shared" ca="1" si="46"/>
        <v>#N/A</v>
      </c>
      <c r="J479" s="1" t="e">
        <f t="shared" ca="1" si="47"/>
        <v>#N/A</v>
      </c>
    </row>
    <row r="480" spans="1:10" x14ac:dyDescent="0.2">
      <c r="A480" s="5">
        <v>32442</v>
      </c>
      <c r="B480" s="2">
        <v>8.8311688311688563E-3</v>
      </c>
      <c r="C480" s="1">
        <v>120.21165345106478</v>
      </c>
      <c r="D480" s="1">
        <v>100.21</v>
      </c>
      <c r="E480" s="1">
        <f t="shared" ca="1" si="45"/>
        <v>102.05351523779794</v>
      </c>
      <c r="F480" s="1">
        <f t="shared" ca="1" si="42"/>
        <v>0.98193579874733061</v>
      </c>
      <c r="G480" s="5">
        <f t="shared" ca="1" si="43"/>
        <v>32447</v>
      </c>
      <c r="H480" s="29" t="e">
        <f t="shared" ca="1" si="44"/>
        <v>#N/A</v>
      </c>
      <c r="I480" s="1" t="e">
        <f t="shared" ca="1" si="46"/>
        <v>#N/A</v>
      </c>
      <c r="J480" s="1" t="e">
        <f t="shared" ca="1" si="47"/>
        <v>#N/A</v>
      </c>
    </row>
    <row r="481" spans="1:10" x14ac:dyDescent="0.2">
      <c r="A481" s="5">
        <v>32443</v>
      </c>
      <c r="B481" s="2">
        <v>6.1791967044284579E-3</v>
      </c>
      <c r="C481" s="1">
        <v>120.95446490390349</v>
      </c>
      <c r="D481" s="1">
        <v>100.21</v>
      </c>
      <c r="E481" s="1">
        <f t="shared" ca="1" si="45"/>
        <v>102.68412398283067</v>
      </c>
      <c r="F481" s="1">
        <f t="shared" ca="1" si="42"/>
        <v>0.97590548677958866</v>
      </c>
      <c r="G481" s="5">
        <f t="shared" ca="1" si="43"/>
        <v>32447</v>
      </c>
      <c r="H481" s="29" t="e">
        <f t="shared" ca="1" si="44"/>
        <v>#N/A</v>
      </c>
      <c r="I481" s="1" t="e">
        <f t="shared" ca="1" si="46"/>
        <v>#N/A</v>
      </c>
      <c r="J481" s="1" t="e">
        <f t="shared" ca="1" si="47"/>
        <v>#N/A</v>
      </c>
    </row>
    <row r="482" spans="1:10" x14ac:dyDescent="0.2">
      <c r="A482" s="5">
        <v>32444</v>
      </c>
      <c r="B482" s="2">
        <v>4.6059365404298447E-3</v>
      </c>
      <c r="C482" s="1">
        <v>121.51157349353251</v>
      </c>
      <c r="D482" s="1">
        <v>100.21</v>
      </c>
      <c r="E482" s="1">
        <f t="shared" ca="1" si="45"/>
        <v>103.15708054160521</v>
      </c>
      <c r="F482" s="1">
        <f t="shared" ca="1" si="42"/>
        <v>0.97143113661096092</v>
      </c>
      <c r="G482" s="5">
        <f t="shared" ca="1" si="43"/>
        <v>32447</v>
      </c>
      <c r="H482" s="29" t="e">
        <f t="shared" ca="1" si="44"/>
        <v>#N/A</v>
      </c>
      <c r="I482" s="1" t="e">
        <f t="shared" ca="1" si="46"/>
        <v>#N/A</v>
      </c>
      <c r="J482" s="1" t="e">
        <f t="shared" ca="1" si="47"/>
        <v>#N/A</v>
      </c>
    </row>
    <row r="483" spans="1:10" x14ac:dyDescent="0.2">
      <c r="A483" s="5">
        <v>32447</v>
      </c>
      <c r="B483" s="2">
        <v>2.9087655880362107E-3</v>
      </c>
      <c r="C483" s="1">
        <v>121.86502217705863</v>
      </c>
      <c r="D483" s="1">
        <v>107.06</v>
      </c>
      <c r="E483" s="1">
        <f t="shared" ca="1" si="45"/>
        <v>103.45714030764692</v>
      </c>
      <c r="F483" s="1">
        <f t="shared" ca="1" si="42"/>
        <v>1.0348246595801835</v>
      </c>
      <c r="G483" s="5">
        <f t="shared" ca="1" si="43"/>
        <v>32447</v>
      </c>
      <c r="H483" s="29" t="e">
        <f t="shared" ca="1" si="44"/>
        <v>#N/A</v>
      </c>
      <c r="I483" s="1" t="e">
        <f t="shared" ca="1" si="46"/>
        <v>#N/A</v>
      </c>
      <c r="J483" s="1" t="e">
        <f t="shared" ca="1" si="47"/>
        <v>#N/A</v>
      </c>
    </row>
    <row r="484" spans="1:10" x14ac:dyDescent="0.2">
      <c r="A484" s="5">
        <v>32448</v>
      </c>
      <c r="B484" s="2">
        <v>1.0162601626015899E-3</v>
      </c>
      <c r="C484" s="1">
        <v>121.98886874431174</v>
      </c>
      <c r="D484" s="1">
        <v>107.06</v>
      </c>
      <c r="E484" s="1">
        <f t="shared" ca="1" si="45"/>
        <v>103.56227967787827</v>
      </c>
      <c r="F484" s="1">
        <f t="shared" ca="1" si="42"/>
        <v>1.0337740761694423</v>
      </c>
      <c r="G484" s="5">
        <f t="shared" ca="1" si="43"/>
        <v>32477</v>
      </c>
      <c r="H484" s="29" t="e">
        <f t="shared" ca="1" si="44"/>
        <v>#N/A</v>
      </c>
      <c r="I484" s="1" t="e">
        <f t="shared" ca="1" si="46"/>
        <v>#N/A</v>
      </c>
      <c r="J484" s="1" t="e">
        <f t="shared" ca="1" si="47"/>
        <v>#N/A</v>
      </c>
    </row>
    <row r="485" spans="1:10" x14ac:dyDescent="0.2">
      <c r="A485" s="5">
        <v>32449</v>
      </c>
      <c r="B485" s="2">
        <v>1.5228426395939021E-2</v>
      </c>
      <c r="C485" s="1">
        <v>123.84656725310836</v>
      </c>
      <c r="D485" s="1">
        <v>107.06</v>
      </c>
      <c r="E485" s="1">
        <f t="shared" ca="1" si="45"/>
        <v>105.13937023134849</v>
      </c>
      <c r="F485" s="1">
        <f t="shared" ca="1" si="42"/>
        <v>1.0182674650269006</v>
      </c>
      <c r="G485" s="5">
        <f t="shared" ca="1" si="43"/>
        <v>32477</v>
      </c>
      <c r="H485" s="29" t="e">
        <f t="shared" ca="1" si="44"/>
        <v>#N/A</v>
      </c>
      <c r="I485" s="1" t="e">
        <f t="shared" ca="1" si="46"/>
        <v>#N/A</v>
      </c>
      <c r="J485" s="1" t="e">
        <f t="shared" ca="1" si="47"/>
        <v>#N/A</v>
      </c>
    </row>
    <row r="486" spans="1:10" x14ac:dyDescent="0.2">
      <c r="A486" s="5">
        <v>32450</v>
      </c>
      <c r="B486" s="2">
        <v>1.4000000000000012E-2</v>
      </c>
      <c r="C486" s="1">
        <v>125.58041919465188</v>
      </c>
      <c r="D486" s="1">
        <v>107.06</v>
      </c>
      <c r="E486" s="1">
        <f t="shared" ca="1" si="45"/>
        <v>106.61132141458737</v>
      </c>
      <c r="F486" s="1">
        <f t="shared" ca="1" si="42"/>
        <v>1.0042085453914207</v>
      </c>
      <c r="G486" s="5">
        <f t="shared" ca="1" si="43"/>
        <v>32477</v>
      </c>
      <c r="H486" s="29" t="e">
        <f t="shared" ca="1" si="44"/>
        <v>#N/A</v>
      </c>
      <c r="I486" s="1" t="e">
        <f t="shared" ca="1" si="46"/>
        <v>#N/A</v>
      </c>
      <c r="J486" s="1" t="e">
        <f t="shared" ca="1" si="47"/>
        <v>#N/A</v>
      </c>
    </row>
    <row r="487" spans="1:10" x14ac:dyDescent="0.2">
      <c r="A487" s="5">
        <v>32451</v>
      </c>
      <c r="B487" s="2">
        <v>-7.8895463510848529E-3</v>
      </c>
      <c r="C487" s="1">
        <v>124.58964665662701</v>
      </c>
      <c r="D487" s="1">
        <v>107.06</v>
      </c>
      <c r="E487" s="1">
        <f t="shared" ca="1" si="45"/>
        <v>105.77020645273659</v>
      </c>
      <c r="F487" s="1">
        <f t="shared" ca="1" si="42"/>
        <v>1.0121942992315114</v>
      </c>
      <c r="G487" s="5">
        <f t="shared" ca="1" si="43"/>
        <v>32477</v>
      </c>
      <c r="H487" s="29" t="e">
        <f t="shared" ca="1" si="44"/>
        <v>#N/A</v>
      </c>
      <c r="I487" s="1" t="e">
        <f t="shared" ca="1" si="46"/>
        <v>#N/A</v>
      </c>
      <c r="J487" s="1" t="e">
        <f t="shared" ca="1" si="47"/>
        <v>#N/A</v>
      </c>
    </row>
    <row r="488" spans="1:10" x14ac:dyDescent="0.2">
      <c r="A488" s="5">
        <v>32454</v>
      </c>
      <c r="B488" s="2">
        <v>-6.4612326043739232E-3</v>
      </c>
      <c r="C488" s="1">
        <v>123.78464396948179</v>
      </c>
      <c r="D488" s="1">
        <v>107.06</v>
      </c>
      <c r="E488" s="1">
        <f t="shared" ca="1" si="45"/>
        <v>105.08680054623281</v>
      </c>
      <c r="F488" s="1">
        <f t="shared" ca="1" si="42"/>
        <v>1.0187768534536275</v>
      </c>
      <c r="G488" s="5">
        <f t="shared" ca="1" si="43"/>
        <v>32477</v>
      </c>
      <c r="H488" s="29" t="e">
        <f t="shared" ca="1" si="44"/>
        <v>#N/A</v>
      </c>
      <c r="I488" s="1" t="e">
        <f t="shared" ca="1" si="46"/>
        <v>#N/A</v>
      </c>
      <c r="J488" s="1" t="e">
        <f t="shared" ca="1" si="47"/>
        <v>#N/A</v>
      </c>
    </row>
    <row r="489" spans="1:10" x14ac:dyDescent="0.2">
      <c r="A489" s="5">
        <v>32455</v>
      </c>
      <c r="B489" s="2">
        <v>0</v>
      </c>
      <c r="C489" s="1">
        <v>123.78464396948179</v>
      </c>
      <c r="D489" s="1">
        <v>107.06</v>
      </c>
      <c r="E489" s="1">
        <f t="shared" ca="1" si="45"/>
        <v>105.08680054623281</v>
      </c>
      <c r="F489" s="1">
        <f t="shared" ca="1" si="42"/>
        <v>1.0187768534536275</v>
      </c>
      <c r="G489" s="5">
        <f t="shared" ca="1" si="43"/>
        <v>32477</v>
      </c>
      <c r="H489" s="29" t="e">
        <f t="shared" ca="1" si="44"/>
        <v>#N/A</v>
      </c>
      <c r="I489" s="1" t="e">
        <f t="shared" ca="1" si="46"/>
        <v>#N/A</v>
      </c>
      <c r="J489" s="1" t="e">
        <f t="shared" ca="1" si="47"/>
        <v>#N/A</v>
      </c>
    </row>
    <row r="490" spans="1:10" x14ac:dyDescent="0.2">
      <c r="A490" s="5">
        <v>32456</v>
      </c>
      <c r="B490" s="2">
        <v>-2.0010005002500941E-3</v>
      </c>
      <c r="C490" s="1">
        <v>123.53695083497558</v>
      </c>
      <c r="D490" s="1">
        <v>107.06</v>
      </c>
      <c r="E490" s="1">
        <f t="shared" ca="1" si="45"/>
        <v>104.87652180577012</v>
      </c>
      <c r="F490" s="1">
        <f t="shared" ca="1" si="42"/>
        <v>1.0208195138114291</v>
      </c>
      <c r="G490" s="5">
        <f t="shared" ca="1" si="43"/>
        <v>32477</v>
      </c>
      <c r="H490" s="29" t="e">
        <f t="shared" ca="1" si="44"/>
        <v>#N/A</v>
      </c>
      <c r="I490" s="1" t="e">
        <f t="shared" ca="1" si="46"/>
        <v>#N/A</v>
      </c>
      <c r="J490" s="1" t="e">
        <f t="shared" ca="1" si="47"/>
        <v>#N/A</v>
      </c>
    </row>
    <row r="491" spans="1:10" x14ac:dyDescent="0.2">
      <c r="A491" s="5">
        <v>32457</v>
      </c>
      <c r="B491" s="2">
        <v>-4.0100250626566858E-3</v>
      </c>
      <c r="C491" s="1">
        <v>123.04156456596314</v>
      </c>
      <c r="D491" s="1">
        <v>107.06</v>
      </c>
      <c r="E491" s="1">
        <f t="shared" ca="1" si="45"/>
        <v>104.45596432484471</v>
      </c>
      <c r="F491" s="1">
        <f t="shared" ca="1" si="42"/>
        <v>1.0249295068212387</v>
      </c>
      <c r="G491" s="5">
        <f t="shared" ca="1" si="43"/>
        <v>32477</v>
      </c>
      <c r="H491" s="29" t="e">
        <f t="shared" ca="1" si="44"/>
        <v>#N/A</v>
      </c>
      <c r="I491" s="1" t="e">
        <f t="shared" ca="1" si="46"/>
        <v>#N/A</v>
      </c>
      <c r="J491" s="1" t="e">
        <f t="shared" ca="1" si="47"/>
        <v>#N/A</v>
      </c>
    </row>
    <row r="492" spans="1:10" x14ac:dyDescent="0.2">
      <c r="A492" s="5">
        <v>32458</v>
      </c>
      <c r="B492" s="2">
        <v>-7.0457976849522819E-3</v>
      </c>
      <c r="C492" s="1">
        <v>122.17463859519137</v>
      </c>
      <c r="D492" s="1">
        <v>107.06</v>
      </c>
      <c r="E492" s="1">
        <f t="shared" ca="1" si="45"/>
        <v>103.71998873322526</v>
      </c>
      <c r="F492" s="1">
        <f t="shared" ca="1" si="42"/>
        <v>1.0322021946547397</v>
      </c>
      <c r="G492" s="5">
        <f t="shared" ca="1" si="43"/>
        <v>32477</v>
      </c>
      <c r="H492" s="29" t="e">
        <f t="shared" ca="1" si="44"/>
        <v>#N/A</v>
      </c>
      <c r="I492" s="1" t="e">
        <f t="shared" ca="1" si="46"/>
        <v>#N/A</v>
      </c>
      <c r="J492" s="1" t="e">
        <f t="shared" ca="1" si="47"/>
        <v>#N/A</v>
      </c>
    </row>
    <row r="493" spans="1:10" x14ac:dyDescent="0.2">
      <c r="A493" s="5">
        <v>32461</v>
      </c>
      <c r="B493" s="2">
        <v>-7.0957932083122177E-3</v>
      </c>
      <c r="C493" s="1">
        <v>121.30771262441961</v>
      </c>
      <c r="D493" s="1">
        <v>107.06</v>
      </c>
      <c r="E493" s="1">
        <f t="shared" ca="1" si="45"/>
        <v>102.98401314160581</v>
      </c>
      <c r="F493" s="1">
        <f t="shared" ca="1" si="42"/>
        <v>1.0395788310637069</v>
      </c>
      <c r="G493" s="5">
        <f t="shared" ca="1" si="43"/>
        <v>32477</v>
      </c>
      <c r="H493" s="29" t="e">
        <f t="shared" ca="1" si="44"/>
        <v>#N/A</v>
      </c>
      <c r="I493" s="1" t="e">
        <f t="shared" ca="1" si="46"/>
        <v>#N/A</v>
      </c>
      <c r="J493" s="1" t="e">
        <f t="shared" ca="1" si="47"/>
        <v>#N/A</v>
      </c>
    </row>
    <row r="494" spans="1:10" x14ac:dyDescent="0.2">
      <c r="A494" s="5">
        <v>32462</v>
      </c>
      <c r="B494" s="2">
        <v>-1.5313935681469104E-3</v>
      </c>
      <c r="C494" s="1">
        <v>121.12194277353996</v>
      </c>
      <c r="D494" s="1">
        <v>107.06</v>
      </c>
      <c r="E494" s="1">
        <f t="shared" ca="1" si="45"/>
        <v>102.8263040862588</v>
      </c>
      <c r="F494" s="1">
        <f t="shared" ca="1" si="42"/>
        <v>1.0411732771236204</v>
      </c>
      <c r="G494" s="5">
        <f t="shared" ca="1" si="43"/>
        <v>32477</v>
      </c>
      <c r="H494" s="29" t="e">
        <f t="shared" ca="1" si="44"/>
        <v>#N/A</v>
      </c>
      <c r="I494" s="1" t="e">
        <f t="shared" ca="1" si="46"/>
        <v>#N/A</v>
      </c>
      <c r="J494" s="1" t="e">
        <f t="shared" ca="1" si="47"/>
        <v>#N/A</v>
      </c>
    </row>
    <row r="495" spans="1:10" x14ac:dyDescent="0.2">
      <c r="A495" s="5">
        <v>32463</v>
      </c>
      <c r="B495" s="2">
        <v>-2.5562372188140392E-3</v>
      </c>
      <c r="C495" s="1">
        <v>120.81232635540717</v>
      </c>
      <c r="D495" s="1">
        <v>107.06</v>
      </c>
      <c r="E495" s="1">
        <f t="shared" ca="1" si="45"/>
        <v>102.56345566068042</v>
      </c>
      <c r="F495" s="1">
        <f t="shared" ca="1" si="42"/>
        <v>1.0438415838307544</v>
      </c>
      <c r="G495" s="5">
        <f t="shared" ca="1" si="43"/>
        <v>32477</v>
      </c>
      <c r="H495" s="29" t="e">
        <f t="shared" ca="1" si="44"/>
        <v>#N/A</v>
      </c>
      <c r="I495" s="1" t="e">
        <f t="shared" ca="1" si="46"/>
        <v>#N/A</v>
      </c>
      <c r="J495" s="1" t="e">
        <f t="shared" ca="1" si="47"/>
        <v>#N/A</v>
      </c>
    </row>
    <row r="496" spans="1:10" x14ac:dyDescent="0.2">
      <c r="A496" s="5">
        <v>32464</v>
      </c>
      <c r="B496" s="2">
        <v>-3.075345976422339E-3</v>
      </c>
      <c r="C496" s="1">
        <v>120.44078665364785</v>
      </c>
      <c r="D496" s="1">
        <v>107.06</v>
      </c>
      <c r="E496" s="1">
        <f t="shared" ca="1" si="45"/>
        <v>102.24803754998638</v>
      </c>
      <c r="F496" s="1">
        <f t="shared" ca="1" si="42"/>
        <v>1.0470616606960421</v>
      </c>
      <c r="G496" s="5">
        <f t="shared" ca="1" si="43"/>
        <v>32477</v>
      </c>
      <c r="H496" s="29" t="e">
        <f t="shared" ca="1" si="44"/>
        <v>#N/A</v>
      </c>
      <c r="I496" s="1" t="e">
        <f t="shared" ca="1" si="46"/>
        <v>#N/A</v>
      </c>
      <c r="J496" s="1" t="e">
        <f t="shared" ca="1" si="47"/>
        <v>#N/A</v>
      </c>
    </row>
    <row r="497" spans="1:10" x14ac:dyDescent="0.2">
      <c r="A497" s="5">
        <v>32465</v>
      </c>
      <c r="B497" s="2">
        <v>-2.0565552699228773E-3</v>
      </c>
      <c r="C497" s="1">
        <v>120.19309351914163</v>
      </c>
      <c r="D497" s="1">
        <v>107.06</v>
      </c>
      <c r="E497" s="1">
        <f t="shared" ca="1" si="45"/>
        <v>102.03775880952368</v>
      </c>
      <c r="F497" s="1">
        <f t="shared" ca="1" si="42"/>
        <v>1.0492194384615157</v>
      </c>
      <c r="G497" s="5">
        <f t="shared" ca="1" si="43"/>
        <v>32477</v>
      </c>
      <c r="H497" s="29" t="e">
        <f t="shared" ca="1" si="44"/>
        <v>#N/A</v>
      </c>
      <c r="I497" s="1" t="e">
        <f t="shared" ca="1" si="46"/>
        <v>#N/A</v>
      </c>
      <c r="J497" s="1" t="e">
        <f t="shared" ca="1" si="47"/>
        <v>#N/A</v>
      </c>
    </row>
    <row r="498" spans="1:10" x14ac:dyDescent="0.2">
      <c r="A498" s="5">
        <v>32468</v>
      </c>
      <c r="B498" s="2">
        <v>-8.758371973209611E-3</v>
      </c>
      <c r="C498" s="1">
        <v>119.14039769749022</v>
      </c>
      <c r="D498" s="1">
        <v>107.06</v>
      </c>
      <c r="E498" s="1">
        <f t="shared" ca="1" si="45"/>
        <v>101.14407416255723</v>
      </c>
      <c r="F498" s="1">
        <f t="shared" ca="1" si="42"/>
        <v>1.0584900883855517</v>
      </c>
      <c r="G498" s="5">
        <f t="shared" ca="1" si="43"/>
        <v>32477</v>
      </c>
      <c r="H498" s="29" t="e">
        <f t="shared" ca="1" si="44"/>
        <v>#N/A</v>
      </c>
      <c r="I498" s="1" t="e">
        <f t="shared" ca="1" si="46"/>
        <v>#N/A</v>
      </c>
      <c r="J498" s="1" t="e">
        <f t="shared" ca="1" si="47"/>
        <v>#N/A</v>
      </c>
    </row>
    <row r="499" spans="1:10" x14ac:dyDescent="0.2">
      <c r="A499" s="5">
        <v>32469</v>
      </c>
      <c r="B499" s="2">
        <v>-3.6382536382535413E-3</v>
      </c>
      <c r="C499" s="1">
        <v>118.70693471210434</v>
      </c>
      <c r="D499" s="1">
        <v>107.06</v>
      </c>
      <c r="E499" s="1">
        <f t="shared" ca="1" si="45"/>
        <v>100.77608636674751</v>
      </c>
      <c r="F499" s="1">
        <f t="shared" ca="1" si="42"/>
        <v>1.062355206079187</v>
      </c>
      <c r="G499" s="5">
        <f t="shared" ca="1" si="43"/>
        <v>32477</v>
      </c>
      <c r="H499" s="29" t="e">
        <f t="shared" ca="1" si="44"/>
        <v>#N/A</v>
      </c>
      <c r="I499" s="1" t="e">
        <f t="shared" ca="1" si="46"/>
        <v>#N/A</v>
      </c>
      <c r="J499" s="1" t="e">
        <f t="shared" ca="1" si="47"/>
        <v>#N/A</v>
      </c>
    </row>
    <row r="500" spans="1:10" x14ac:dyDescent="0.2">
      <c r="A500" s="5">
        <v>32470</v>
      </c>
      <c r="B500" s="2">
        <v>-4.6948356807511304E-3</v>
      </c>
      <c r="C500" s="1">
        <v>118.14962515946536</v>
      </c>
      <c r="D500" s="1">
        <v>107.06</v>
      </c>
      <c r="E500" s="1">
        <f t="shared" ca="1" si="45"/>
        <v>100.30295920070645</v>
      </c>
      <c r="F500" s="1">
        <f t="shared" ca="1" si="42"/>
        <v>1.0673663155418245</v>
      </c>
      <c r="G500" s="5">
        <f t="shared" ca="1" si="43"/>
        <v>32477</v>
      </c>
      <c r="H500" s="29" t="e">
        <f t="shared" ca="1" si="44"/>
        <v>#N/A</v>
      </c>
      <c r="I500" s="1" t="e">
        <f t="shared" ca="1" si="46"/>
        <v>#N/A</v>
      </c>
      <c r="J500" s="1" t="e">
        <f t="shared" ca="1" si="47"/>
        <v>#N/A</v>
      </c>
    </row>
    <row r="501" spans="1:10" x14ac:dyDescent="0.2">
      <c r="A501" s="5">
        <v>32471</v>
      </c>
      <c r="B501" s="2">
        <v>-2.620545073375169E-3</v>
      </c>
      <c r="C501" s="1">
        <v>117.8400087413326</v>
      </c>
      <c r="D501" s="1">
        <v>107.06</v>
      </c>
      <c r="E501" s="1">
        <f t="shared" ca="1" si="45"/>
        <v>100.04011077512808</v>
      </c>
      <c r="F501" s="1">
        <f t="shared" ca="1" si="42"/>
        <v>1.0701707462184977</v>
      </c>
      <c r="G501" s="5">
        <f t="shared" ca="1" si="43"/>
        <v>32477</v>
      </c>
      <c r="H501" s="29" t="e">
        <f t="shared" ca="1" si="44"/>
        <v>#N/A</v>
      </c>
      <c r="I501" s="1" t="e">
        <f t="shared" ca="1" si="46"/>
        <v>#N/A</v>
      </c>
      <c r="J501" s="1" t="e">
        <f t="shared" ca="1" si="47"/>
        <v>#N/A</v>
      </c>
    </row>
    <row r="502" spans="1:10" x14ac:dyDescent="0.2">
      <c r="A502" s="5">
        <v>32472</v>
      </c>
      <c r="B502" s="2">
        <v>2.1019442984759884E-3</v>
      </c>
      <c r="C502" s="1">
        <v>118.0877018758388</v>
      </c>
      <c r="D502" s="1">
        <v>107.06</v>
      </c>
      <c r="E502" s="1">
        <f t="shared" ca="1" si="45"/>
        <v>100.25038951559078</v>
      </c>
      <c r="F502" s="1">
        <f t="shared" ca="1" si="42"/>
        <v>1.0679260251986373</v>
      </c>
      <c r="G502" s="5">
        <f t="shared" ca="1" si="43"/>
        <v>32477</v>
      </c>
      <c r="H502" s="29" t="e">
        <f t="shared" ca="1" si="44"/>
        <v>#N/A</v>
      </c>
      <c r="I502" s="1" t="e">
        <f t="shared" ca="1" si="46"/>
        <v>#N/A</v>
      </c>
      <c r="J502" s="1" t="e">
        <f t="shared" ca="1" si="47"/>
        <v>#N/A</v>
      </c>
    </row>
    <row r="503" spans="1:10" x14ac:dyDescent="0.2">
      <c r="A503" s="5">
        <v>32475</v>
      </c>
      <c r="B503" s="2">
        <v>1.2060828526481382E-2</v>
      </c>
      <c r="C503" s="1">
        <v>119.51193739924955</v>
      </c>
      <c r="D503" s="1">
        <v>107.06</v>
      </c>
      <c r="E503" s="1">
        <f t="shared" ca="1" si="45"/>
        <v>101.45949227325127</v>
      </c>
      <c r="F503" s="1">
        <f t="shared" ca="1" si="42"/>
        <v>1.0551994456237315</v>
      </c>
      <c r="G503" s="5">
        <f t="shared" ca="1" si="43"/>
        <v>32477</v>
      </c>
      <c r="H503" s="29" t="e">
        <f t="shared" ca="1" si="44"/>
        <v>#N/A</v>
      </c>
      <c r="I503" s="1" t="e">
        <f t="shared" ca="1" si="46"/>
        <v>#N/A</v>
      </c>
      <c r="J503" s="1" t="e">
        <f t="shared" ca="1" si="47"/>
        <v>#N/A</v>
      </c>
    </row>
    <row r="504" spans="1:10" x14ac:dyDescent="0.2">
      <c r="A504" s="5">
        <v>32476</v>
      </c>
      <c r="B504" s="2">
        <v>2.5906735751295429E-3</v>
      </c>
      <c r="C504" s="1">
        <v>119.82155381738232</v>
      </c>
      <c r="D504" s="1">
        <v>107.06</v>
      </c>
      <c r="E504" s="1">
        <f t="shared" ca="1" si="45"/>
        <v>101.72234069882965</v>
      </c>
      <c r="F504" s="1">
        <f t="shared" ca="1" si="42"/>
        <v>1.0524728320691481</v>
      </c>
      <c r="G504" s="5">
        <f t="shared" ca="1" si="43"/>
        <v>32477</v>
      </c>
      <c r="H504" s="29" t="e">
        <f t="shared" ca="1" si="44"/>
        <v>#N/A</v>
      </c>
      <c r="I504" s="1" t="e">
        <f t="shared" ca="1" si="46"/>
        <v>#N/A</v>
      </c>
      <c r="J504" s="1" t="e">
        <f t="shared" ca="1" si="47"/>
        <v>#N/A</v>
      </c>
    </row>
    <row r="505" spans="1:10" x14ac:dyDescent="0.2">
      <c r="A505" s="5">
        <v>32477</v>
      </c>
      <c r="B505" s="2">
        <v>1.3559980177692887E-2</v>
      </c>
      <c r="C505" s="1">
        <v>121.44633171200638</v>
      </c>
      <c r="D505" s="1">
        <v>107.08</v>
      </c>
      <c r="E505" s="1">
        <f t="shared" ca="1" si="45"/>
        <v>103.1016936223343</v>
      </c>
      <c r="F505" s="1">
        <f t="shared" ca="1" si="42"/>
        <v>1.0385862369267997</v>
      </c>
      <c r="G505" s="5">
        <f t="shared" ca="1" si="43"/>
        <v>32477</v>
      </c>
      <c r="H505" s="29" t="e">
        <f t="shared" ca="1" si="44"/>
        <v>#N/A</v>
      </c>
      <c r="I505" s="1" t="e">
        <f t="shared" ca="1" si="46"/>
        <v>#N/A</v>
      </c>
      <c r="J505" s="1" t="e">
        <f t="shared" ca="1" si="47"/>
        <v>#N/A</v>
      </c>
    </row>
    <row r="506" spans="1:10" x14ac:dyDescent="0.2">
      <c r="A506" s="5">
        <v>32478</v>
      </c>
      <c r="B506" s="2">
        <v>1.0708822029576792E-2</v>
      </c>
      <c r="C506" s="1">
        <v>122.74687886445521</v>
      </c>
      <c r="D506" s="1">
        <v>107.08</v>
      </c>
      <c r="E506" s="1">
        <f t="shared" ca="1" si="45"/>
        <v>104.20579131028383</v>
      </c>
      <c r="F506" s="1">
        <f t="shared" ca="1" si="42"/>
        <v>1.0275820437000274</v>
      </c>
      <c r="G506" s="5">
        <f t="shared" ca="1" si="43"/>
        <v>32508</v>
      </c>
      <c r="H506" s="29" t="e">
        <f t="shared" ca="1" si="44"/>
        <v>#N/A</v>
      </c>
      <c r="I506" s="1" t="e">
        <f t="shared" ca="1" si="46"/>
        <v>#N/A</v>
      </c>
      <c r="J506" s="1" t="e">
        <f t="shared" ca="1" si="47"/>
        <v>#N/A</v>
      </c>
    </row>
    <row r="507" spans="1:10" x14ac:dyDescent="0.2">
      <c r="A507" s="5">
        <v>32479</v>
      </c>
      <c r="B507" s="2">
        <v>-6.0544904137235234E-3</v>
      </c>
      <c r="C507" s="1">
        <v>122.00370906305588</v>
      </c>
      <c r="D507" s="1">
        <v>107.08</v>
      </c>
      <c r="E507" s="1">
        <f t="shared" ca="1" si="45"/>
        <v>103.57487834574125</v>
      </c>
      <c r="F507" s="1">
        <f t="shared" ca="1" si="42"/>
        <v>1.033841426707337</v>
      </c>
      <c r="G507" s="5">
        <f t="shared" ca="1" si="43"/>
        <v>32508</v>
      </c>
      <c r="H507" s="29" t="e">
        <f t="shared" ca="1" si="44"/>
        <v>#N/A</v>
      </c>
      <c r="I507" s="1" t="e">
        <f t="shared" ca="1" si="46"/>
        <v>#N/A</v>
      </c>
      <c r="J507" s="1" t="e">
        <f t="shared" ca="1" si="47"/>
        <v>#N/A</v>
      </c>
    </row>
    <row r="508" spans="1:10" x14ac:dyDescent="0.2">
      <c r="A508" s="5">
        <v>32482</v>
      </c>
      <c r="B508" s="2">
        <v>1.5736040609137136E-2</v>
      </c>
      <c r="C508" s="1">
        <v>123.92356438333748</v>
      </c>
      <c r="D508" s="1">
        <v>107.08</v>
      </c>
      <c r="E508" s="1">
        <f t="shared" ca="1" si="45"/>
        <v>105.20473683747626</v>
      </c>
      <c r="F508" s="1">
        <f t="shared" ca="1" si="42"/>
        <v>1.0178248928602969</v>
      </c>
      <c r="G508" s="5">
        <f t="shared" ca="1" si="43"/>
        <v>32508</v>
      </c>
      <c r="H508" s="29" t="e">
        <f t="shared" ca="1" si="44"/>
        <v>#N/A</v>
      </c>
      <c r="I508" s="1" t="e">
        <f t="shared" ca="1" si="46"/>
        <v>#N/A</v>
      </c>
      <c r="J508" s="1" t="e">
        <f t="shared" ca="1" si="47"/>
        <v>#N/A</v>
      </c>
    </row>
    <row r="509" spans="1:10" x14ac:dyDescent="0.2">
      <c r="A509" s="5">
        <v>32483</v>
      </c>
      <c r="B509" s="2">
        <v>4.997501249375258E-3</v>
      </c>
      <c r="C509" s="1">
        <v>124.54287255117025</v>
      </c>
      <c r="D509" s="1">
        <v>107.08</v>
      </c>
      <c r="E509" s="1">
        <f t="shared" ca="1" si="45"/>
        <v>105.73049764126175</v>
      </c>
      <c r="F509" s="1">
        <f t="shared" ca="1" si="42"/>
        <v>1.0127636054766056</v>
      </c>
      <c r="G509" s="5">
        <f t="shared" ca="1" si="43"/>
        <v>32508</v>
      </c>
      <c r="H509" s="29" t="e">
        <f t="shared" ca="1" si="44"/>
        <v>#N/A</v>
      </c>
      <c r="I509" s="1" t="e">
        <f t="shared" ca="1" si="46"/>
        <v>#N/A</v>
      </c>
      <c r="J509" s="1" t="e">
        <f t="shared" ca="1" si="47"/>
        <v>#N/A</v>
      </c>
    </row>
    <row r="510" spans="1:10" x14ac:dyDescent="0.2">
      <c r="A510" s="5">
        <v>32484</v>
      </c>
      <c r="B510" s="2">
        <v>4.4753853804078148E-3</v>
      </c>
      <c r="C510" s="1">
        <v>125.10024990221974</v>
      </c>
      <c r="D510" s="1">
        <v>107.08</v>
      </c>
      <c r="E510" s="1">
        <f t="shared" ca="1" si="45"/>
        <v>106.20368236466869</v>
      </c>
      <c r="F510" s="1">
        <f t="shared" ca="1" si="42"/>
        <v>1.0082512923828979</v>
      </c>
      <c r="G510" s="5">
        <f t="shared" ca="1" si="43"/>
        <v>32508</v>
      </c>
      <c r="H510" s="29" t="e">
        <f t="shared" ca="1" si="44"/>
        <v>#N/A</v>
      </c>
      <c r="I510" s="1" t="e">
        <f t="shared" ca="1" si="46"/>
        <v>#N/A</v>
      </c>
      <c r="J510" s="1" t="e">
        <f t="shared" ca="1" si="47"/>
        <v>#N/A</v>
      </c>
    </row>
    <row r="511" spans="1:10" x14ac:dyDescent="0.2">
      <c r="A511" s="5">
        <v>32485</v>
      </c>
      <c r="B511" s="2">
        <v>0</v>
      </c>
      <c r="C511" s="1">
        <v>125.10024990221974</v>
      </c>
      <c r="D511" s="1">
        <v>107.08</v>
      </c>
      <c r="E511" s="1">
        <f t="shared" ca="1" si="45"/>
        <v>106.20368236466869</v>
      </c>
      <c r="F511" s="1">
        <f t="shared" ca="1" si="42"/>
        <v>1.0082512923828979</v>
      </c>
      <c r="G511" s="5">
        <f t="shared" ca="1" si="43"/>
        <v>32508</v>
      </c>
      <c r="H511" s="29" t="e">
        <f t="shared" ca="1" si="44"/>
        <v>#N/A</v>
      </c>
      <c r="I511" s="1" t="e">
        <f t="shared" ca="1" si="46"/>
        <v>#N/A</v>
      </c>
      <c r="J511" s="1" t="e">
        <f t="shared" ca="1" si="47"/>
        <v>#N/A</v>
      </c>
    </row>
    <row r="512" spans="1:10" x14ac:dyDescent="0.2">
      <c r="A512" s="5">
        <v>32486</v>
      </c>
      <c r="B512" s="2">
        <v>-2.970297029703084E-3</v>
      </c>
      <c r="C512" s="1">
        <v>124.72866500152007</v>
      </c>
      <c r="D512" s="1">
        <v>107.08</v>
      </c>
      <c r="E512" s="1">
        <f t="shared" ca="1" si="45"/>
        <v>105.88822588239739</v>
      </c>
      <c r="F512" s="1">
        <f t="shared" ca="1" si="42"/>
        <v>1.0112550201655681</v>
      </c>
      <c r="G512" s="5">
        <f t="shared" ca="1" si="43"/>
        <v>32508</v>
      </c>
      <c r="H512" s="29" t="e">
        <f t="shared" ca="1" si="44"/>
        <v>#N/A</v>
      </c>
      <c r="I512" s="1" t="e">
        <f t="shared" ca="1" si="46"/>
        <v>#N/A</v>
      </c>
      <c r="J512" s="1" t="e">
        <f t="shared" ca="1" si="47"/>
        <v>#N/A</v>
      </c>
    </row>
    <row r="513" spans="1:10" x14ac:dyDescent="0.2">
      <c r="A513" s="5">
        <v>32489</v>
      </c>
      <c r="B513" s="2">
        <v>-3.9721946375372852E-3</v>
      </c>
      <c r="C513" s="1">
        <v>124.23321846725385</v>
      </c>
      <c r="D513" s="1">
        <v>107.08</v>
      </c>
      <c r="E513" s="1">
        <f t="shared" ca="1" si="45"/>
        <v>105.46761723936899</v>
      </c>
      <c r="F513" s="1">
        <f t="shared" ca="1" si="42"/>
        <v>1.0152879414822802</v>
      </c>
      <c r="G513" s="5">
        <f t="shared" ca="1" si="43"/>
        <v>32508</v>
      </c>
      <c r="H513" s="29" t="e">
        <f t="shared" ca="1" si="44"/>
        <v>#N/A</v>
      </c>
      <c r="I513" s="1" t="e">
        <f t="shared" ca="1" si="46"/>
        <v>#N/A</v>
      </c>
      <c r="J513" s="1" t="e">
        <f t="shared" ca="1" si="47"/>
        <v>#N/A</v>
      </c>
    </row>
    <row r="514" spans="1:10" x14ac:dyDescent="0.2">
      <c r="A514" s="5">
        <v>32490</v>
      </c>
      <c r="B514" s="2">
        <v>-6.9790628115654618E-3</v>
      </c>
      <c r="C514" s="1">
        <v>123.36618703228795</v>
      </c>
      <c r="D514" s="1">
        <v>107.08</v>
      </c>
      <c r="E514" s="1">
        <f t="shared" ca="1" si="45"/>
        <v>104.7315521140693</v>
      </c>
      <c r="F514" s="1">
        <f t="shared" ref="F514" ca="1" si="48">D514/E514</f>
        <v>1.0224234993039429</v>
      </c>
      <c r="G514" s="5">
        <f t="shared" ref="G514:G577" ca="1" si="49">EOMONTH(A514,0)</f>
        <v>32508</v>
      </c>
      <c r="H514" s="29" t="e">
        <f t="shared" ref="H514:H577" ca="1" si="50">VLOOKUP(G514,$U$512:$Z$3894,2,0)</f>
        <v>#N/A</v>
      </c>
      <c r="I514" s="1" t="e">
        <f t="shared" ca="1" si="46"/>
        <v>#N/A</v>
      </c>
      <c r="J514" s="1" t="e">
        <f t="shared" ca="1" si="47"/>
        <v>#N/A</v>
      </c>
    </row>
    <row r="515" spans="1:10" x14ac:dyDescent="0.2">
      <c r="A515" s="5">
        <v>32491</v>
      </c>
      <c r="B515" s="2">
        <v>-5.5220883534136123E-3</v>
      </c>
      <c r="C515" s="1">
        <v>122.68494804767191</v>
      </c>
      <c r="D515" s="1">
        <v>107.08</v>
      </c>
      <c r="E515" s="1">
        <f t="shared" ref="E515:E578" ca="1" si="51">C515/C$2*$E$2</f>
        <v>104.15321522990526</v>
      </c>
      <c r="F515" s="1">
        <f t="shared" ref="F515:F578" ca="1" si="52">D515/E515</f>
        <v>1.0281007625509613</v>
      </c>
      <c r="G515" s="5">
        <f t="shared" ca="1" si="49"/>
        <v>32508</v>
      </c>
      <c r="H515" s="29" t="e">
        <f t="shared" ca="1" si="50"/>
        <v>#N/A</v>
      </c>
      <c r="I515" s="1" t="e">
        <f t="shared" ref="I515:I578" ca="1" si="53">H515/$H$2*$I$2</f>
        <v>#N/A</v>
      </c>
      <c r="J515" s="1" t="e">
        <f t="shared" ref="J515:J578" ca="1" si="54">D515/I515</f>
        <v>#N/A</v>
      </c>
    </row>
    <row r="516" spans="1:10" x14ac:dyDescent="0.2">
      <c r="A516" s="5">
        <v>32492</v>
      </c>
      <c r="B516" s="2">
        <v>-1.5143866733974276E-3</v>
      </c>
      <c r="C516" s="1">
        <v>122.49915559732206</v>
      </c>
      <c r="D516" s="1">
        <v>107.08</v>
      </c>
      <c r="E516" s="1">
        <f t="shared" ca="1" si="51"/>
        <v>103.9954869887696</v>
      </c>
      <c r="F516" s="1">
        <f t="shared" ca="1" si="52"/>
        <v>1.0296600660330915</v>
      </c>
      <c r="G516" s="5">
        <f t="shared" ca="1" si="49"/>
        <v>32508</v>
      </c>
      <c r="H516" s="29" t="e">
        <f t="shared" ca="1" si="50"/>
        <v>#N/A</v>
      </c>
      <c r="I516" s="1" t="e">
        <f t="shared" ca="1" si="53"/>
        <v>#N/A</v>
      </c>
      <c r="J516" s="1" t="e">
        <f t="shared" ca="1" si="54"/>
        <v>#N/A</v>
      </c>
    </row>
    <row r="517" spans="1:10" x14ac:dyDescent="0.2">
      <c r="A517" s="5">
        <v>32496</v>
      </c>
      <c r="B517" s="2">
        <v>-1.3650151668351707E-2</v>
      </c>
      <c r="C517" s="1">
        <v>120.8270235441736</v>
      </c>
      <c r="D517" s="1">
        <v>107.08</v>
      </c>
      <c r="E517" s="1">
        <f t="shared" ca="1" si="51"/>
        <v>102.57593281854881</v>
      </c>
      <c r="F517" s="1">
        <f t="shared" ca="1" si="52"/>
        <v>1.0439095902683004</v>
      </c>
      <c r="G517" s="5">
        <f t="shared" ca="1" si="49"/>
        <v>32508</v>
      </c>
      <c r="H517" s="29" t="e">
        <f t="shared" ca="1" si="50"/>
        <v>#N/A</v>
      </c>
      <c r="I517" s="1" t="e">
        <f t="shared" ca="1" si="53"/>
        <v>#N/A</v>
      </c>
      <c r="J517" s="1" t="e">
        <f t="shared" ca="1" si="54"/>
        <v>#N/A</v>
      </c>
    </row>
    <row r="518" spans="1:10" x14ac:dyDescent="0.2">
      <c r="A518" s="5">
        <v>32497</v>
      </c>
      <c r="B518" s="2">
        <v>-1.5376729882111695E-3</v>
      </c>
      <c r="C518" s="1">
        <v>120.64123109382376</v>
      </c>
      <c r="D518" s="1">
        <v>107.08</v>
      </c>
      <c r="E518" s="1">
        <f t="shared" ca="1" si="51"/>
        <v>102.41820457741315</v>
      </c>
      <c r="F518" s="1">
        <f t="shared" ca="1" si="52"/>
        <v>1.0455172539083442</v>
      </c>
      <c r="G518" s="5">
        <f t="shared" ca="1" si="49"/>
        <v>32508</v>
      </c>
      <c r="H518" s="29" t="e">
        <f t="shared" ca="1" si="50"/>
        <v>#N/A</v>
      </c>
      <c r="I518" s="1" t="e">
        <f t="shared" ca="1" si="53"/>
        <v>#N/A</v>
      </c>
      <c r="J518" s="1" t="e">
        <f t="shared" ca="1" si="54"/>
        <v>#N/A</v>
      </c>
    </row>
    <row r="519" spans="1:10" x14ac:dyDescent="0.2">
      <c r="A519" s="5">
        <v>32498</v>
      </c>
      <c r="B519" s="2">
        <v>6.1601642710471527E-3</v>
      </c>
      <c r="C519" s="1">
        <v>121.38440089522308</v>
      </c>
      <c r="D519" s="1">
        <v>107.08</v>
      </c>
      <c r="E519" s="1">
        <f t="shared" ca="1" si="51"/>
        <v>103.04911754195572</v>
      </c>
      <c r="F519" s="1">
        <f t="shared" ca="1" si="52"/>
        <v>1.0391161278640075</v>
      </c>
      <c r="G519" s="5">
        <f t="shared" ca="1" si="49"/>
        <v>32508</v>
      </c>
      <c r="H519" s="29" t="e">
        <f t="shared" ca="1" si="50"/>
        <v>#N/A</v>
      </c>
      <c r="I519" s="1" t="e">
        <f t="shared" ca="1" si="53"/>
        <v>#N/A</v>
      </c>
      <c r="J519" s="1" t="e">
        <f t="shared" ca="1" si="54"/>
        <v>#N/A</v>
      </c>
    </row>
    <row r="520" spans="1:10" x14ac:dyDescent="0.2">
      <c r="A520" s="5">
        <v>32499</v>
      </c>
      <c r="B520" s="2">
        <v>5.1020408163264808E-3</v>
      </c>
      <c r="C520" s="1">
        <v>122.00370906305585</v>
      </c>
      <c r="D520" s="1">
        <v>107.08</v>
      </c>
      <c r="E520" s="1">
        <f t="shared" ca="1" si="51"/>
        <v>103.57487834574123</v>
      </c>
      <c r="F520" s="1">
        <f t="shared" ca="1" si="52"/>
        <v>1.0338414267073373</v>
      </c>
      <c r="G520" s="5">
        <f t="shared" ca="1" si="49"/>
        <v>32508</v>
      </c>
      <c r="H520" s="29" t="e">
        <f t="shared" ca="1" si="50"/>
        <v>#N/A</v>
      </c>
      <c r="I520" s="1" t="e">
        <f t="shared" ca="1" si="53"/>
        <v>#N/A</v>
      </c>
      <c r="J520" s="1" t="e">
        <f t="shared" ca="1" si="54"/>
        <v>#N/A</v>
      </c>
    </row>
    <row r="521" spans="1:10" x14ac:dyDescent="0.2">
      <c r="A521" s="5">
        <v>32500</v>
      </c>
      <c r="B521" s="2">
        <v>3.5532994923856975E-3</v>
      </c>
      <c r="C521" s="1">
        <v>122.43722478053878</v>
      </c>
      <c r="D521" s="1">
        <v>107.08</v>
      </c>
      <c r="E521" s="1">
        <f t="shared" ca="1" si="51"/>
        <v>103.94291090839106</v>
      </c>
      <c r="F521" s="1">
        <f t="shared" ca="1" si="52"/>
        <v>1.0301808854898606</v>
      </c>
      <c r="G521" s="5">
        <f t="shared" ca="1" si="49"/>
        <v>32508</v>
      </c>
      <c r="H521" s="29" t="e">
        <f t="shared" ca="1" si="50"/>
        <v>#N/A</v>
      </c>
      <c r="I521" s="1" t="e">
        <f t="shared" ca="1" si="53"/>
        <v>#N/A</v>
      </c>
      <c r="J521" s="1" t="e">
        <f t="shared" ca="1" si="54"/>
        <v>#N/A</v>
      </c>
    </row>
    <row r="522" spans="1:10" x14ac:dyDescent="0.2">
      <c r="A522" s="5">
        <v>32504</v>
      </c>
      <c r="B522" s="2">
        <v>3.5407182599898057E-3</v>
      </c>
      <c r="C522" s="1">
        <v>122.87074049802172</v>
      </c>
      <c r="D522" s="1">
        <v>107.08</v>
      </c>
      <c r="E522" s="1">
        <f t="shared" ca="1" si="51"/>
        <v>104.3109434710409</v>
      </c>
      <c r="F522" s="1">
        <f t="shared" ca="1" si="52"/>
        <v>1.0265461747043623</v>
      </c>
      <c r="G522" s="5">
        <f t="shared" ca="1" si="49"/>
        <v>32508</v>
      </c>
      <c r="H522" s="29" t="e">
        <f t="shared" ca="1" si="50"/>
        <v>#N/A</v>
      </c>
      <c r="I522" s="1" t="e">
        <f t="shared" ca="1" si="53"/>
        <v>#N/A</v>
      </c>
      <c r="J522" s="1" t="e">
        <f t="shared" ca="1" si="54"/>
        <v>#N/A</v>
      </c>
    </row>
    <row r="523" spans="1:10" x14ac:dyDescent="0.2">
      <c r="A523" s="5">
        <v>32505</v>
      </c>
      <c r="B523" s="2">
        <v>-5.040322580645018E-4</v>
      </c>
      <c r="C523" s="1">
        <v>122.80880968123844</v>
      </c>
      <c r="D523" s="1">
        <v>107.08</v>
      </c>
      <c r="E523" s="1">
        <f t="shared" ca="1" si="51"/>
        <v>104.25836739066234</v>
      </c>
      <c r="F523" s="1">
        <f t="shared" ca="1" si="52"/>
        <v>1.0270638480148535</v>
      </c>
      <c r="G523" s="5">
        <f t="shared" ca="1" si="49"/>
        <v>32508</v>
      </c>
      <c r="H523" s="29" t="e">
        <f t="shared" ca="1" si="50"/>
        <v>#N/A</v>
      </c>
      <c r="I523" s="1" t="e">
        <f t="shared" ca="1" si="53"/>
        <v>#N/A</v>
      </c>
      <c r="J523" s="1" t="e">
        <f t="shared" ca="1" si="54"/>
        <v>#N/A</v>
      </c>
    </row>
    <row r="524" spans="1:10" x14ac:dyDescent="0.2">
      <c r="A524" s="5">
        <v>32506</v>
      </c>
      <c r="B524" s="2">
        <v>-1.5128593040846239E-3</v>
      </c>
      <c r="C524" s="1">
        <v>122.62301723088862</v>
      </c>
      <c r="D524" s="1">
        <v>107.08</v>
      </c>
      <c r="E524" s="1">
        <f t="shared" ca="1" si="51"/>
        <v>104.1006391495267</v>
      </c>
      <c r="F524" s="1">
        <f t="shared" ca="1" si="52"/>
        <v>1.0286200053603307</v>
      </c>
      <c r="G524" s="5">
        <f t="shared" ca="1" si="49"/>
        <v>32508</v>
      </c>
      <c r="H524" s="29" t="e">
        <f t="shared" ca="1" si="50"/>
        <v>#N/A</v>
      </c>
      <c r="I524" s="1" t="e">
        <f t="shared" ca="1" si="53"/>
        <v>#N/A</v>
      </c>
      <c r="J524" s="1" t="e">
        <f t="shared" ca="1" si="54"/>
        <v>#N/A</v>
      </c>
    </row>
    <row r="525" spans="1:10" x14ac:dyDescent="0.2">
      <c r="A525" s="5">
        <v>32507</v>
      </c>
      <c r="B525" s="2">
        <v>5.1737927217379021E-3</v>
      </c>
      <c r="C525" s="1">
        <v>123.25744330495533</v>
      </c>
      <c r="D525" s="1">
        <v>107.08</v>
      </c>
      <c r="E525" s="1">
        <f t="shared" ca="1" si="51"/>
        <v>104.63923427868679</v>
      </c>
      <c r="F525" s="1">
        <f t="shared" ca="1" si="52"/>
        <v>1.0233255311751679</v>
      </c>
      <c r="G525" s="5">
        <f t="shared" ca="1" si="49"/>
        <v>32508</v>
      </c>
      <c r="H525" s="29" t="e">
        <f t="shared" ca="1" si="50"/>
        <v>#N/A</v>
      </c>
      <c r="I525" s="1" t="e">
        <f t="shared" ca="1" si="53"/>
        <v>#N/A</v>
      </c>
      <c r="J525" s="1" t="e">
        <f t="shared" ca="1" si="54"/>
        <v>#N/A</v>
      </c>
    </row>
    <row r="526" spans="1:10" x14ac:dyDescent="0.2">
      <c r="A526" s="5">
        <v>32511</v>
      </c>
      <c r="B526" s="2">
        <v>3.0150753768845018E-3</v>
      </c>
      <c r="C526" s="1">
        <v>123.62907378728184</v>
      </c>
      <c r="D526" s="1">
        <v>108.74</v>
      </c>
      <c r="E526" s="1">
        <f t="shared" ca="1" si="51"/>
        <v>104.95472945741652</v>
      </c>
      <c r="F526" s="1">
        <f t="shared" ca="1" si="52"/>
        <v>1.036065745318502</v>
      </c>
      <c r="G526" s="5">
        <f t="shared" ca="1" si="49"/>
        <v>32539</v>
      </c>
      <c r="H526" s="29" t="e">
        <f t="shared" ca="1" si="50"/>
        <v>#N/A</v>
      </c>
      <c r="I526" s="1" t="e">
        <f t="shared" ca="1" si="53"/>
        <v>#N/A</v>
      </c>
      <c r="J526" s="1" t="e">
        <f t="shared" ca="1" si="54"/>
        <v>#N/A</v>
      </c>
    </row>
    <row r="527" spans="1:10" x14ac:dyDescent="0.2">
      <c r="A527" s="5">
        <v>32512</v>
      </c>
      <c r="B527" s="2">
        <v>3.507014028056199E-3</v>
      </c>
      <c r="C527" s="1">
        <v>124.06264268332943</v>
      </c>
      <c r="D527" s="1">
        <v>108.74</v>
      </c>
      <c r="E527" s="1">
        <f t="shared" ca="1" si="51"/>
        <v>105.32280716593451</v>
      </c>
      <c r="F527" s="1">
        <f t="shared" ca="1" si="52"/>
        <v>1.0324449464082528</v>
      </c>
      <c r="G527" s="5">
        <f t="shared" ca="1" si="49"/>
        <v>32539</v>
      </c>
      <c r="H527" s="29" t="e">
        <f t="shared" ca="1" si="50"/>
        <v>#N/A</v>
      </c>
      <c r="I527" s="1" t="e">
        <f t="shared" ca="1" si="53"/>
        <v>#N/A</v>
      </c>
      <c r="J527" s="1" t="e">
        <f t="shared" ca="1" si="54"/>
        <v>#N/A</v>
      </c>
    </row>
    <row r="528" spans="1:10" x14ac:dyDescent="0.2">
      <c r="A528" s="5">
        <v>32513</v>
      </c>
      <c r="B528" s="2">
        <v>6.4902646030953193E-3</v>
      </c>
      <c r="C528" s="1">
        <v>124.8678420617035</v>
      </c>
      <c r="D528" s="1">
        <v>108.74</v>
      </c>
      <c r="E528" s="1">
        <f t="shared" ca="1" si="51"/>
        <v>106.00638005318221</v>
      </c>
      <c r="F528" s="1">
        <f t="shared" ca="1" si="52"/>
        <v>1.0257873153054218</v>
      </c>
      <c r="G528" s="5">
        <f t="shared" ca="1" si="49"/>
        <v>32539</v>
      </c>
      <c r="H528" s="29" t="e">
        <f t="shared" ca="1" si="50"/>
        <v>#N/A</v>
      </c>
      <c r="I528" s="1" t="e">
        <f t="shared" ca="1" si="53"/>
        <v>#N/A</v>
      </c>
      <c r="J528" s="1" t="e">
        <f t="shared" ca="1" si="54"/>
        <v>#N/A</v>
      </c>
    </row>
    <row r="529" spans="1:10" x14ac:dyDescent="0.2">
      <c r="A529" s="5">
        <v>32514</v>
      </c>
      <c r="B529" s="2">
        <v>5.9523809523809312E-3</v>
      </c>
      <c r="C529" s="1">
        <v>125.61110302635649</v>
      </c>
      <c r="D529" s="1">
        <v>108.74</v>
      </c>
      <c r="E529" s="1">
        <f t="shared" ca="1" si="51"/>
        <v>106.63737041064161</v>
      </c>
      <c r="F529" s="1">
        <f t="shared" ca="1" si="52"/>
        <v>1.0197175678775792</v>
      </c>
      <c r="G529" s="5">
        <f t="shared" ca="1" si="49"/>
        <v>32539</v>
      </c>
      <c r="H529" s="29" t="e">
        <f t="shared" ca="1" si="50"/>
        <v>#N/A</v>
      </c>
      <c r="I529" s="1" t="e">
        <f t="shared" ca="1" si="53"/>
        <v>#N/A</v>
      </c>
      <c r="J529" s="1" t="e">
        <f t="shared" ca="1" si="54"/>
        <v>#N/A</v>
      </c>
    </row>
    <row r="530" spans="1:10" x14ac:dyDescent="0.2">
      <c r="A530" s="5">
        <v>32517</v>
      </c>
      <c r="B530" s="2">
        <v>5.9171597633136397E-3</v>
      </c>
      <c r="C530" s="1">
        <v>126.35436399100949</v>
      </c>
      <c r="D530" s="1">
        <v>108.74</v>
      </c>
      <c r="E530" s="1">
        <f t="shared" ca="1" si="51"/>
        <v>107.26836076810103</v>
      </c>
      <c r="F530" s="1">
        <f t="shared" ca="1" si="52"/>
        <v>1.0137192292430053</v>
      </c>
      <c r="G530" s="5">
        <f t="shared" ca="1" si="49"/>
        <v>32539</v>
      </c>
      <c r="H530" s="29" t="e">
        <f t="shared" ca="1" si="50"/>
        <v>#N/A</v>
      </c>
      <c r="I530" s="1" t="e">
        <f t="shared" ca="1" si="53"/>
        <v>#N/A</v>
      </c>
      <c r="J530" s="1" t="e">
        <f t="shared" ca="1" si="54"/>
        <v>#N/A</v>
      </c>
    </row>
    <row r="531" spans="1:10" x14ac:dyDescent="0.2">
      <c r="A531" s="5">
        <v>32518</v>
      </c>
      <c r="B531" s="2">
        <v>1.0784313725490158E-2</v>
      </c>
      <c r="C531" s="1">
        <v>127.71700909287331</v>
      </c>
      <c r="D531" s="1">
        <v>108.74</v>
      </c>
      <c r="E531" s="1">
        <f t="shared" ca="1" si="51"/>
        <v>108.42517642344329</v>
      </c>
      <c r="F531" s="1">
        <f t="shared" ca="1" si="52"/>
        <v>1.0029036021608781</v>
      </c>
      <c r="G531" s="5">
        <f t="shared" ca="1" si="49"/>
        <v>32539</v>
      </c>
      <c r="H531" s="29" t="e">
        <f t="shared" ca="1" si="50"/>
        <v>#N/A</v>
      </c>
      <c r="I531" s="1" t="e">
        <f t="shared" ca="1" si="53"/>
        <v>#N/A</v>
      </c>
      <c r="J531" s="1" t="e">
        <f t="shared" ca="1" si="54"/>
        <v>#N/A</v>
      </c>
    </row>
    <row r="532" spans="1:10" x14ac:dyDescent="0.2">
      <c r="A532" s="5">
        <v>32519</v>
      </c>
      <c r="B532" s="2">
        <v>6.3045586808923026E-3</v>
      </c>
      <c r="C532" s="1">
        <v>128.52220847124738</v>
      </c>
      <c r="D532" s="1">
        <v>108.74</v>
      </c>
      <c r="E532" s="1">
        <f t="shared" ca="1" si="51"/>
        <v>109.108749310691</v>
      </c>
      <c r="F532" s="1">
        <f t="shared" ca="1" si="52"/>
        <v>0.99662035067746058</v>
      </c>
      <c r="G532" s="5">
        <f t="shared" ca="1" si="49"/>
        <v>32539</v>
      </c>
      <c r="H532" s="29" t="e">
        <f t="shared" ca="1" si="50"/>
        <v>#N/A</v>
      </c>
      <c r="I532" s="1" t="e">
        <f t="shared" ca="1" si="53"/>
        <v>#N/A</v>
      </c>
      <c r="J532" s="1" t="e">
        <f t="shared" ca="1" si="54"/>
        <v>#N/A</v>
      </c>
    </row>
    <row r="533" spans="1:10" x14ac:dyDescent="0.2">
      <c r="A533" s="5">
        <v>32520</v>
      </c>
      <c r="B533" s="2">
        <v>9.6385542168675453E-3</v>
      </c>
      <c r="C533" s="1">
        <v>129.76097674566904</v>
      </c>
      <c r="D533" s="1">
        <v>108.74</v>
      </c>
      <c r="E533" s="1">
        <f t="shared" ca="1" si="51"/>
        <v>110.16039990645669</v>
      </c>
      <c r="F533" s="1">
        <f t="shared" ca="1" si="52"/>
        <v>0.98710607525333205</v>
      </c>
      <c r="G533" s="5">
        <f t="shared" ca="1" si="49"/>
        <v>32539</v>
      </c>
      <c r="H533" s="29" t="e">
        <f t="shared" ca="1" si="50"/>
        <v>#N/A</v>
      </c>
      <c r="I533" s="1" t="e">
        <f t="shared" ca="1" si="53"/>
        <v>#N/A</v>
      </c>
      <c r="J533" s="1" t="e">
        <f t="shared" ca="1" si="54"/>
        <v>#N/A</v>
      </c>
    </row>
    <row r="534" spans="1:10" x14ac:dyDescent="0.2">
      <c r="A534" s="5">
        <v>32521</v>
      </c>
      <c r="B534" s="2">
        <v>-1.9093078758949389E-3</v>
      </c>
      <c r="C534" s="1">
        <v>129.51322309078472</v>
      </c>
      <c r="D534" s="1">
        <v>108.74</v>
      </c>
      <c r="E534" s="1">
        <f t="shared" ca="1" si="51"/>
        <v>109.95006978730355</v>
      </c>
      <c r="F534" s="1">
        <f t="shared" ca="1" si="52"/>
        <v>0.98899436999317591</v>
      </c>
      <c r="G534" s="5">
        <f t="shared" ca="1" si="49"/>
        <v>32539</v>
      </c>
      <c r="H534" s="29" t="e">
        <f t="shared" ca="1" si="50"/>
        <v>#N/A</v>
      </c>
      <c r="I534" s="1" t="e">
        <f t="shared" ca="1" si="53"/>
        <v>#N/A</v>
      </c>
      <c r="J534" s="1" t="e">
        <f t="shared" ca="1" si="54"/>
        <v>#N/A</v>
      </c>
    </row>
    <row r="535" spans="1:10" x14ac:dyDescent="0.2">
      <c r="A535" s="5">
        <v>32524</v>
      </c>
      <c r="B535" s="2">
        <v>-7.1736011477762096E-3</v>
      </c>
      <c r="C535" s="1">
        <v>128.58414688496848</v>
      </c>
      <c r="D535" s="1">
        <v>108.74</v>
      </c>
      <c r="E535" s="1">
        <f t="shared" ca="1" si="51"/>
        <v>109.16133184047928</v>
      </c>
      <c r="F535" s="1">
        <f t="shared" ca="1" si="52"/>
        <v>0.9961402830711612</v>
      </c>
      <c r="G535" s="5">
        <f t="shared" ca="1" si="49"/>
        <v>32539</v>
      </c>
      <c r="H535" s="29" t="e">
        <f t="shared" ca="1" si="50"/>
        <v>#N/A</v>
      </c>
      <c r="I535" s="1" t="e">
        <f t="shared" ca="1" si="53"/>
        <v>#N/A</v>
      </c>
      <c r="J535" s="1" t="e">
        <f t="shared" ca="1" si="54"/>
        <v>#N/A</v>
      </c>
    </row>
    <row r="536" spans="1:10" x14ac:dyDescent="0.2">
      <c r="A536" s="5">
        <v>32525</v>
      </c>
      <c r="B536" s="2">
        <v>-2.40847784200382E-3</v>
      </c>
      <c r="C536" s="1">
        <v>128.27445481636306</v>
      </c>
      <c r="D536" s="1">
        <v>108.74</v>
      </c>
      <c r="E536" s="1">
        <f t="shared" ca="1" si="51"/>
        <v>108.89841919153785</v>
      </c>
      <c r="F536" s="1">
        <f t="shared" ca="1" si="52"/>
        <v>0.99854525719735909</v>
      </c>
      <c r="G536" s="5">
        <f t="shared" ca="1" si="49"/>
        <v>32539</v>
      </c>
      <c r="H536" s="29" t="e">
        <f t="shared" ca="1" si="50"/>
        <v>#N/A</v>
      </c>
      <c r="I536" s="1" t="e">
        <f t="shared" ca="1" si="53"/>
        <v>#N/A</v>
      </c>
      <c r="J536" s="1" t="e">
        <f t="shared" ca="1" si="54"/>
        <v>#N/A</v>
      </c>
    </row>
    <row r="537" spans="1:10" x14ac:dyDescent="0.2">
      <c r="A537" s="5">
        <v>32526</v>
      </c>
      <c r="B537" s="2">
        <v>1.4485755673587786E-3</v>
      </c>
      <c r="C537" s="1">
        <v>128.46027005752632</v>
      </c>
      <c r="D537" s="1">
        <v>108.74</v>
      </c>
      <c r="E537" s="1">
        <f t="shared" ca="1" si="51"/>
        <v>109.05616678090271</v>
      </c>
      <c r="F537" s="1">
        <f t="shared" ca="1" si="52"/>
        <v>0.99710088122262808</v>
      </c>
      <c r="G537" s="5">
        <f t="shared" ca="1" si="49"/>
        <v>32539</v>
      </c>
      <c r="H537" s="29" t="e">
        <f t="shared" ca="1" si="50"/>
        <v>#N/A</v>
      </c>
      <c r="I537" s="1" t="e">
        <f t="shared" ca="1" si="53"/>
        <v>#N/A</v>
      </c>
      <c r="J537" s="1" t="e">
        <f t="shared" ca="1" si="54"/>
        <v>#N/A</v>
      </c>
    </row>
    <row r="538" spans="1:10" x14ac:dyDescent="0.2">
      <c r="A538" s="5">
        <v>32527</v>
      </c>
      <c r="B538" s="2">
        <v>8.1967213114753079E-3</v>
      </c>
      <c r="C538" s="1">
        <v>129.51322309078472</v>
      </c>
      <c r="D538" s="1">
        <v>108.74</v>
      </c>
      <c r="E538" s="1">
        <f t="shared" ca="1" si="51"/>
        <v>109.95006978730355</v>
      </c>
      <c r="F538" s="1">
        <f t="shared" ca="1" si="52"/>
        <v>0.98899436999317591</v>
      </c>
      <c r="G538" s="5">
        <f t="shared" ca="1" si="49"/>
        <v>32539</v>
      </c>
      <c r="H538" s="29" t="e">
        <f t="shared" ca="1" si="50"/>
        <v>#N/A</v>
      </c>
      <c r="I538" s="1" t="e">
        <f t="shared" ca="1" si="53"/>
        <v>#N/A</v>
      </c>
      <c r="J538" s="1" t="e">
        <f t="shared" ca="1" si="54"/>
        <v>#N/A</v>
      </c>
    </row>
    <row r="539" spans="1:10" x14ac:dyDescent="0.2">
      <c r="A539" s="5">
        <v>32528</v>
      </c>
      <c r="B539" s="2">
        <v>1.6260162601626105E-2</v>
      </c>
      <c r="C539" s="1">
        <v>131.61912915730156</v>
      </c>
      <c r="D539" s="1">
        <v>108.74</v>
      </c>
      <c r="E539" s="1">
        <f t="shared" ca="1" si="51"/>
        <v>111.73787580010524</v>
      </c>
      <c r="F539" s="1">
        <f t="shared" ca="1" si="52"/>
        <v>0.973170460073285</v>
      </c>
      <c r="G539" s="5">
        <f t="shared" ca="1" si="49"/>
        <v>32539</v>
      </c>
      <c r="H539" s="29" t="e">
        <f t="shared" ca="1" si="50"/>
        <v>#N/A</v>
      </c>
      <c r="I539" s="1" t="e">
        <f t="shared" ca="1" si="53"/>
        <v>#N/A</v>
      </c>
      <c r="J539" s="1" t="e">
        <f t="shared" ca="1" si="54"/>
        <v>#N/A</v>
      </c>
    </row>
    <row r="540" spans="1:10" x14ac:dyDescent="0.2">
      <c r="A540" s="5">
        <v>32531</v>
      </c>
      <c r="B540" s="2">
        <v>4.7058823529411153E-3</v>
      </c>
      <c r="C540" s="1">
        <v>132.23851329451239</v>
      </c>
      <c r="D540" s="1">
        <v>108.74</v>
      </c>
      <c r="E540" s="1">
        <f t="shared" ca="1" si="51"/>
        <v>112.2637010979881</v>
      </c>
      <c r="F540" s="1">
        <f t="shared" ca="1" si="52"/>
        <v>0.96861228461626714</v>
      </c>
      <c r="G540" s="5">
        <f t="shared" ca="1" si="49"/>
        <v>32539</v>
      </c>
      <c r="H540" s="29" t="e">
        <f t="shared" ca="1" si="50"/>
        <v>#N/A</v>
      </c>
      <c r="I540" s="1" t="e">
        <f t="shared" ca="1" si="53"/>
        <v>#N/A</v>
      </c>
      <c r="J540" s="1" t="e">
        <f t="shared" ca="1" si="54"/>
        <v>#N/A</v>
      </c>
    </row>
    <row r="541" spans="1:10" x14ac:dyDescent="0.2">
      <c r="A541" s="5">
        <v>32532</v>
      </c>
      <c r="B541" s="2">
        <v>6.6510538641686212E-2</v>
      </c>
      <c r="C541" s="1">
        <v>141.03376804290619</v>
      </c>
      <c r="D541" s="1">
        <v>108.74</v>
      </c>
      <c r="E541" s="1">
        <f t="shared" ca="1" si="51"/>
        <v>119.73042032792453</v>
      </c>
      <c r="F541" s="1">
        <f t="shared" ca="1" si="52"/>
        <v>0.90820695110045258</v>
      </c>
      <c r="G541" s="5">
        <f t="shared" ca="1" si="49"/>
        <v>32539</v>
      </c>
      <c r="H541" s="29" t="e">
        <f t="shared" ca="1" si="50"/>
        <v>#N/A</v>
      </c>
      <c r="I541" s="1" t="e">
        <f t="shared" ca="1" si="53"/>
        <v>#N/A</v>
      </c>
      <c r="J541" s="1" t="e">
        <f t="shared" ca="1" si="54"/>
        <v>#N/A</v>
      </c>
    </row>
    <row r="542" spans="1:10" x14ac:dyDescent="0.2">
      <c r="A542" s="5">
        <v>32533</v>
      </c>
      <c r="B542" s="2">
        <v>3.9525691699604515E-3</v>
      </c>
      <c r="C542" s="1">
        <v>141.59121376639592</v>
      </c>
      <c r="D542" s="1">
        <v>108.74</v>
      </c>
      <c r="E542" s="1">
        <f t="shared" ca="1" si="51"/>
        <v>120.20366309601908</v>
      </c>
      <c r="F542" s="1">
        <f t="shared" ca="1" si="52"/>
        <v>0.90463133318273437</v>
      </c>
      <c r="G542" s="5">
        <f t="shared" ca="1" si="49"/>
        <v>32539</v>
      </c>
      <c r="H542" s="29" t="e">
        <f t="shared" ca="1" si="50"/>
        <v>#N/A</v>
      </c>
      <c r="I542" s="1" t="e">
        <f t="shared" ca="1" si="53"/>
        <v>#N/A</v>
      </c>
      <c r="J542" s="1" t="e">
        <f t="shared" ca="1" si="54"/>
        <v>#N/A</v>
      </c>
    </row>
    <row r="543" spans="1:10" x14ac:dyDescent="0.2">
      <c r="A543" s="5">
        <v>32534</v>
      </c>
      <c r="B543" s="2">
        <v>6.1242344706911034E-3</v>
      </c>
      <c r="C543" s="1">
        <v>142.45835155849107</v>
      </c>
      <c r="D543" s="1">
        <v>108.74</v>
      </c>
      <c r="E543" s="1">
        <f t="shared" ca="1" si="51"/>
        <v>120.93981851305507</v>
      </c>
      <c r="F543" s="1">
        <f t="shared" ca="1" si="52"/>
        <v>0.89912488158944814</v>
      </c>
      <c r="G543" s="5">
        <f t="shared" ca="1" si="49"/>
        <v>32539</v>
      </c>
      <c r="H543" s="29" t="e">
        <f t="shared" ca="1" si="50"/>
        <v>#N/A</v>
      </c>
      <c r="I543" s="1" t="e">
        <f t="shared" ca="1" si="53"/>
        <v>#N/A</v>
      </c>
      <c r="J543" s="1" t="e">
        <f t="shared" ca="1" si="54"/>
        <v>#N/A</v>
      </c>
    </row>
    <row r="544" spans="1:10" x14ac:dyDescent="0.2">
      <c r="A544" s="5">
        <v>32535</v>
      </c>
      <c r="B544" s="2">
        <v>-1.8695652173913002E-2</v>
      </c>
      <c r="C544" s="1">
        <v>139.7949997684845</v>
      </c>
      <c r="D544" s="1">
        <v>108.74</v>
      </c>
      <c r="E544" s="1">
        <f t="shared" ca="1" si="51"/>
        <v>118.67876973215881</v>
      </c>
      <c r="F544" s="1">
        <f t="shared" ca="1" si="52"/>
        <v>0.91625486382619892</v>
      </c>
      <c r="G544" s="5">
        <f t="shared" ca="1" si="49"/>
        <v>32539</v>
      </c>
      <c r="H544" s="29" t="e">
        <f t="shared" ca="1" si="50"/>
        <v>#N/A</v>
      </c>
      <c r="I544" s="1" t="e">
        <f t="shared" ca="1" si="53"/>
        <v>#N/A</v>
      </c>
      <c r="J544" s="1" t="e">
        <f t="shared" ca="1" si="54"/>
        <v>#N/A</v>
      </c>
    </row>
    <row r="545" spans="1:10" x14ac:dyDescent="0.2">
      <c r="A545" s="5">
        <v>32538</v>
      </c>
      <c r="B545" s="2">
        <v>-2.215330084182543E-2</v>
      </c>
      <c r="C545" s="1">
        <v>136.69807908243035</v>
      </c>
      <c r="D545" s="1">
        <v>108.74</v>
      </c>
      <c r="E545" s="1">
        <f t="shared" ca="1" si="51"/>
        <v>116.04964324274459</v>
      </c>
      <c r="F545" s="1">
        <f t="shared" ca="1" si="52"/>
        <v>0.93701279005696902</v>
      </c>
      <c r="G545" s="5">
        <f t="shared" ca="1" si="49"/>
        <v>32539</v>
      </c>
      <c r="H545" s="29" t="e">
        <f t="shared" ca="1" si="50"/>
        <v>#N/A</v>
      </c>
      <c r="I545" s="1" t="e">
        <f t="shared" ca="1" si="53"/>
        <v>#N/A</v>
      </c>
      <c r="J545" s="1" t="e">
        <f t="shared" ca="1" si="54"/>
        <v>#N/A</v>
      </c>
    </row>
    <row r="546" spans="1:10" x14ac:dyDescent="0.2">
      <c r="A546" s="5">
        <v>32539</v>
      </c>
      <c r="B546" s="2">
        <v>1.0080611503869852E-2</v>
      </c>
      <c r="C546" s="1">
        <v>138.07607931098562</v>
      </c>
      <c r="D546" s="1">
        <v>118.7</v>
      </c>
      <c r="E546" s="1">
        <f t="shared" ca="1" si="51"/>
        <v>117.2194946114374</v>
      </c>
      <c r="F546" s="1">
        <f t="shared" ca="1" si="52"/>
        <v>1.0126301976771888</v>
      </c>
      <c r="G546" s="5">
        <f t="shared" ca="1" si="49"/>
        <v>32539</v>
      </c>
      <c r="H546" s="29" t="e">
        <f t="shared" ca="1" si="50"/>
        <v>#N/A</v>
      </c>
      <c r="I546" s="1" t="e">
        <f t="shared" ca="1" si="53"/>
        <v>#N/A</v>
      </c>
      <c r="J546" s="1" t="e">
        <f t="shared" ca="1" si="54"/>
        <v>#N/A</v>
      </c>
    </row>
    <row r="547" spans="1:10" x14ac:dyDescent="0.2">
      <c r="A547" s="5">
        <v>32540</v>
      </c>
      <c r="B547" s="2">
        <v>-1.3458950201884146E-2</v>
      </c>
      <c r="C547" s="1">
        <v>136.21772023546765</v>
      </c>
      <c r="D547" s="1">
        <v>118.7</v>
      </c>
      <c r="E547" s="1">
        <f t="shared" ca="1" si="51"/>
        <v>115.64184327077203</v>
      </c>
      <c r="F547" s="1">
        <f t="shared" ca="1" si="52"/>
        <v>1.0264450707696469</v>
      </c>
      <c r="G547" s="5">
        <f t="shared" ca="1" si="49"/>
        <v>32567</v>
      </c>
      <c r="H547" s="29" t="e">
        <f t="shared" ca="1" si="50"/>
        <v>#N/A</v>
      </c>
      <c r="I547" s="1" t="e">
        <f t="shared" ca="1" si="53"/>
        <v>#N/A</v>
      </c>
      <c r="J547" s="1" t="e">
        <f t="shared" ca="1" si="54"/>
        <v>#N/A</v>
      </c>
    </row>
    <row r="548" spans="1:10" x14ac:dyDescent="0.2">
      <c r="A548" s="5">
        <v>32541</v>
      </c>
      <c r="B548" s="2">
        <v>6.3665302410187419E-3</v>
      </c>
      <c r="C548" s="1">
        <v>137.08495447070939</v>
      </c>
      <c r="D548" s="1">
        <v>118.7</v>
      </c>
      <c r="E548" s="1">
        <f t="shared" ca="1" si="51"/>
        <v>116.37808056308255</v>
      </c>
      <c r="F548" s="1">
        <f t="shared" ca="1" si="52"/>
        <v>1.0199515185822201</v>
      </c>
      <c r="G548" s="5">
        <f t="shared" ca="1" si="49"/>
        <v>32567</v>
      </c>
      <c r="H548" s="29" t="e">
        <f t="shared" ca="1" si="50"/>
        <v>#N/A</v>
      </c>
      <c r="I548" s="1" t="e">
        <f t="shared" ca="1" si="53"/>
        <v>#N/A</v>
      </c>
      <c r="J548" s="1" t="e">
        <f t="shared" ca="1" si="54"/>
        <v>#N/A</v>
      </c>
    </row>
    <row r="549" spans="1:10" x14ac:dyDescent="0.2">
      <c r="A549" s="5">
        <v>32542</v>
      </c>
      <c r="B549" s="2">
        <v>1.3556258472662286E-3</v>
      </c>
      <c r="C549" s="1">
        <v>137.27079037826121</v>
      </c>
      <c r="D549" s="1">
        <v>118.7</v>
      </c>
      <c r="E549" s="1">
        <f t="shared" ca="1" si="51"/>
        <v>116.5358456971491</v>
      </c>
      <c r="F549" s="1">
        <f t="shared" ca="1" si="52"/>
        <v>1.0185707177899155</v>
      </c>
      <c r="G549" s="5">
        <f t="shared" ca="1" si="49"/>
        <v>32567</v>
      </c>
      <c r="H549" s="29" t="e">
        <f t="shared" ca="1" si="50"/>
        <v>#N/A</v>
      </c>
      <c r="I549" s="1" t="e">
        <f t="shared" ca="1" si="53"/>
        <v>#N/A</v>
      </c>
      <c r="J549" s="1" t="e">
        <f t="shared" ca="1" si="54"/>
        <v>#N/A</v>
      </c>
    </row>
    <row r="550" spans="1:10" x14ac:dyDescent="0.2">
      <c r="A550" s="5">
        <v>32545</v>
      </c>
      <c r="B550" s="2">
        <v>8.5740072202165063E-3</v>
      </c>
      <c r="C550" s="1">
        <v>138.44775112608926</v>
      </c>
      <c r="D550" s="1">
        <v>118.7</v>
      </c>
      <c r="E550" s="1">
        <f t="shared" ca="1" si="51"/>
        <v>117.53502487957051</v>
      </c>
      <c r="F550" s="1">
        <f t="shared" ca="1" si="52"/>
        <v>1.0099117273478535</v>
      </c>
      <c r="G550" s="5">
        <f t="shared" ca="1" si="49"/>
        <v>32567</v>
      </c>
      <c r="H550" s="29" t="e">
        <f t="shared" ca="1" si="50"/>
        <v>#N/A</v>
      </c>
      <c r="I550" s="1" t="e">
        <f t="shared" ca="1" si="53"/>
        <v>#N/A</v>
      </c>
      <c r="J550" s="1" t="e">
        <f t="shared" ca="1" si="54"/>
        <v>#N/A</v>
      </c>
    </row>
    <row r="551" spans="1:10" x14ac:dyDescent="0.2">
      <c r="A551" s="5">
        <v>32546</v>
      </c>
      <c r="B551" s="2">
        <v>1.655480984340052E-2</v>
      </c>
      <c r="C551" s="1">
        <v>140.73972731922811</v>
      </c>
      <c r="D551" s="1">
        <v>118.7</v>
      </c>
      <c r="E551" s="1">
        <f t="shared" ca="1" si="51"/>
        <v>119.48079486639115</v>
      </c>
      <c r="F551" s="1">
        <f t="shared" ca="1" si="52"/>
        <v>0.99346510150636114</v>
      </c>
      <c r="G551" s="5">
        <f t="shared" ca="1" si="49"/>
        <v>32567</v>
      </c>
      <c r="H551" s="29" t="e">
        <f t="shared" ca="1" si="50"/>
        <v>#N/A</v>
      </c>
      <c r="I551" s="1" t="e">
        <f t="shared" ca="1" si="53"/>
        <v>#N/A</v>
      </c>
      <c r="J551" s="1" t="e">
        <f t="shared" ca="1" si="54"/>
        <v>#N/A</v>
      </c>
    </row>
    <row r="552" spans="1:10" x14ac:dyDescent="0.2">
      <c r="A552" s="5">
        <v>32547</v>
      </c>
      <c r="B552" s="2">
        <v>2.5528169014084501E-2</v>
      </c>
      <c r="C552" s="1">
        <v>144.33255486522953</v>
      </c>
      <c r="D552" s="1">
        <v>118.7</v>
      </c>
      <c r="E552" s="1">
        <f t="shared" ca="1" si="51"/>
        <v>122.53092079167754</v>
      </c>
      <c r="F552" s="1">
        <f t="shared" ca="1" si="52"/>
        <v>0.96873506893667494</v>
      </c>
      <c r="G552" s="5">
        <f t="shared" ca="1" si="49"/>
        <v>32567</v>
      </c>
      <c r="H552" s="29" t="e">
        <f t="shared" ca="1" si="50"/>
        <v>#N/A</v>
      </c>
      <c r="I552" s="1" t="e">
        <f t="shared" ca="1" si="53"/>
        <v>#N/A</v>
      </c>
      <c r="J552" s="1" t="e">
        <f t="shared" ca="1" si="54"/>
        <v>#N/A</v>
      </c>
    </row>
    <row r="553" spans="1:10" x14ac:dyDescent="0.2">
      <c r="A553" s="5">
        <v>32548</v>
      </c>
      <c r="B553" s="2">
        <v>1.0300429184549431E-2</v>
      </c>
      <c r="C553" s="1">
        <v>145.81924212564391</v>
      </c>
      <c r="D553" s="1">
        <v>118.7</v>
      </c>
      <c r="E553" s="1">
        <f t="shared" ca="1" si="51"/>
        <v>123.79304186420985</v>
      </c>
      <c r="F553" s="1">
        <f t="shared" ca="1" si="52"/>
        <v>0.95885841572746489</v>
      </c>
      <c r="G553" s="5">
        <f t="shared" ca="1" si="49"/>
        <v>32567</v>
      </c>
      <c r="H553" s="29" t="e">
        <f t="shared" ca="1" si="50"/>
        <v>#N/A</v>
      </c>
      <c r="I553" s="1" t="e">
        <f t="shared" ca="1" si="53"/>
        <v>#N/A</v>
      </c>
      <c r="J553" s="1" t="e">
        <f t="shared" ca="1" si="54"/>
        <v>#N/A</v>
      </c>
    </row>
    <row r="554" spans="1:10" x14ac:dyDescent="0.2">
      <c r="A554" s="5">
        <v>32549</v>
      </c>
      <c r="B554" s="2">
        <v>-3.8232795242142403E-3</v>
      </c>
      <c r="C554" s="1">
        <v>145.26173440298851</v>
      </c>
      <c r="D554" s="1">
        <v>118.7</v>
      </c>
      <c r="E554" s="1">
        <f t="shared" ca="1" si="51"/>
        <v>123.31974646201023</v>
      </c>
      <c r="F554" s="1">
        <f t="shared" ca="1" si="52"/>
        <v>0.96253846934859388</v>
      </c>
      <c r="G554" s="5">
        <f t="shared" ca="1" si="49"/>
        <v>32567</v>
      </c>
      <c r="H554" s="29" t="e">
        <f t="shared" ca="1" si="50"/>
        <v>#N/A</v>
      </c>
      <c r="I554" s="1" t="e">
        <f t="shared" ca="1" si="53"/>
        <v>#N/A</v>
      </c>
      <c r="J554" s="1" t="e">
        <f t="shared" ca="1" si="54"/>
        <v>#N/A</v>
      </c>
    </row>
    <row r="555" spans="1:10" x14ac:dyDescent="0.2">
      <c r="A555" s="5">
        <v>32552</v>
      </c>
      <c r="B555" s="2">
        <v>-2.558635394456299E-2</v>
      </c>
      <c r="C555" s="1">
        <v>141.54501625195255</v>
      </c>
      <c r="D555" s="1">
        <v>118.7</v>
      </c>
      <c r="E555" s="1">
        <f t="shared" ca="1" si="51"/>
        <v>120.16444378067948</v>
      </c>
      <c r="F555" s="1">
        <f t="shared" ca="1" si="52"/>
        <v>0.987813002460592</v>
      </c>
      <c r="G555" s="5">
        <f t="shared" ca="1" si="49"/>
        <v>32567</v>
      </c>
      <c r="H555" s="29" t="e">
        <f t="shared" ca="1" si="50"/>
        <v>#N/A</v>
      </c>
      <c r="I555" s="1" t="e">
        <f t="shared" ca="1" si="53"/>
        <v>#N/A</v>
      </c>
      <c r="J555" s="1" t="e">
        <f t="shared" ca="1" si="54"/>
        <v>#N/A</v>
      </c>
    </row>
    <row r="556" spans="1:10" x14ac:dyDescent="0.2">
      <c r="A556" s="5">
        <v>32553</v>
      </c>
      <c r="B556" s="2">
        <v>-1.2691466083150971E-2</v>
      </c>
      <c r="C556" s="1">
        <v>139.74860247895182</v>
      </c>
      <c r="D556" s="1">
        <v>118.7</v>
      </c>
      <c r="E556" s="1">
        <f t="shared" ca="1" si="51"/>
        <v>118.63938081803626</v>
      </c>
      <c r="F556" s="1">
        <f t="shared" ca="1" si="52"/>
        <v>1.0005109532900944</v>
      </c>
      <c r="G556" s="5">
        <f t="shared" ca="1" si="49"/>
        <v>32567</v>
      </c>
      <c r="H556" s="29" t="e">
        <f t="shared" ca="1" si="50"/>
        <v>#N/A</v>
      </c>
      <c r="I556" s="1" t="e">
        <f t="shared" ca="1" si="53"/>
        <v>#N/A</v>
      </c>
      <c r="J556" s="1" t="e">
        <f t="shared" ca="1" si="54"/>
        <v>#N/A</v>
      </c>
    </row>
    <row r="557" spans="1:10" x14ac:dyDescent="0.2">
      <c r="A557" s="5">
        <v>32554</v>
      </c>
      <c r="B557" s="2">
        <v>-8.4219858156028282E-3</v>
      </c>
      <c r="C557" s="1">
        <v>138.57164173112378</v>
      </c>
      <c r="D557" s="1">
        <v>118.7</v>
      </c>
      <c r="E557" s="1">
        <f t="shared" ca="1" si="51"/>
        <v>117.64020163561486</v>
      </c>
      <c r="F557" s="1">
        <f t="shared" ca="1" si="52"/>
        <v>1.0090088111857187</v>
      </c>
      <c r="G557" s="5">
        <f t="shared" ca="1" si="49"/>
        <v>32567</v>
      </c>
      <c r="H557" s="29" t="e">
        <f t="shared" ca="1" si="50"/>
        <v>#N/A</v>
      </c>
      <c r="I557" s="1" t="e">
        <f t="shared" ca="1" si="53"/>
        <v>#N/A</v>
      </c>
      <c r="J557" s="1" t="e">
        <f t="shared" ca="1" si="54"/>
        <v>#N/A</v>
      </c>
    </row>
    <row r="558" spans="1:10" x14ac:dyDescent="0.2">
      <c r="A558" s="5">
        <v>32555</v>
      </c>
      <c r="B558" s="2">
        <v>1.072865444792126E-2</v>
      </c>
      <c r="C558" s="1">
        <v>140.05832899153816</v>
      </c>
      <c r="D558" s="1">
        <v>118.7</v>
      </c>
      <c r="E558" s="1">
        <f t="shared" ca="1" si="51"/>
        <v>118.90232270814717</v>
      </c>
      <c r="F558" s="1">
        <f t="shared" ca="1" si="52"/>
        <v>0.9982984124822879</v>
      </c>
      <c r="G558" s="5">
        <f t="shared" ca="1" si="49"/>
        <v>32567</v>
      </c>
      <c r="H558" s="29" t="e">
        <f t="shared" ca="1" si="50"/>
        <v>#N/A</v>
      </c>
      <c r="I558" s="1" t="e">
        <f t="shared" ca="1" si="53"/>
        <v>#N/A</v>
      </c>
      <c r="J558" s="1" t="e">
        <f t="shared" ca="1" si="54"/>
        <v>#N/A</v>
      </c>
    </row>
    <row r="559" spans="1:10" x14ac:dyDescent="0.2">
      <c r="A559" s="5">
        <v>32556</v>
      </c>
      <c r="B559" s="2">
        <v>-6.1919504643961343E-3</v>
      </c>
      <c r="C559" s="1">
        <v>139.19109475629645</v>
      </c>
      <c r="D559" s="1">
        <v>118.7</v>
      </c>
      <c r="E559" s="1">
        <f t="shared" ca="1" si="51"/>
        <v>118.16608541583666</v>
      </c>
      <c r="F559" s="1">
        <f t="shared" ca="1" si="52"/>
        <v>1.0045183402859157</v>
      </c>
      <c r="G559" s="5">
        <f t="shared" ca="1" si="49"/>
        <v>32567</v>
      </c>
      <c r="H559" s="29" t="e">
        <f t="shared" ca="1" si="50"/>
        <v>#N/A</v>
      </c>
      <c r="I559" s="1" t="e">
        <f t="shared" ca="1" si="53"/>
        <v>#N/A</v>
      </c>
      <c r="J559" s="1" t="e">
        <f t="shared" ca="1" si="54"/>
        <v>#N/A</v>
      </c>
    </row>
    <row r="560" spans="1:10" x14ac:dyDescent="0.2">
      <c r="A560" s="5">
        <v>32559</v>
      </c>
      <c r="B560" s="2">
        <v>1.2461059190031154E-2</v>
      </c>
      <c r="C560" s="1">
        <v>140.9255632267799</v>
      </c>
      <c r="D560" s="1">
        <v>118.7</v>
      </c>
      <c r="E560" s="1">
        <f t="shared" ca="1" si="51"/>
        <v>119.63856000045769</v>
      </c>
      <c r="F560" s="1">
        <f t="shared" ca="1" si="52"/>
        <v>0.99215503763624291</v>
      </c>
      <c r="G560" s="5">
        <f t="shared" ca="1" si="49"/>
        <v>32567</v>
      </c>
      <c r="H560" s="29" t="e">
        <f t="shared" ca="1" si="50"/>
        <v>#N/A</v>
      </c>
      <c r="I560" s="1" t="e">
        <f t="shared" ca="1" si="53"/>
        <v>#N/A</v>
      </c>
      <c r="J560" s="1" t="e">
        <f t="shared" ca="1" si="54"/>
        <v>#N/A</v>
      </c>
    </row>
    <row r="561" spans="1:10" x14ac:dyDescent="0.2">
      <c r="A561" s="5">
        <v>32560</v>
      </c>
      <c r="B561" s="2">
        <v>6.59340659340657E-3</v>
      </c>
      <c r="C561" s="1">
        <v>141.85474276453888</v>
      </c>
      <c r="D561" s="1">
        <v>118.7</v>
      </c>
      <c r="E561" s="1">
        <f t="shared" ca="1" si="51"/>
        <v>120.42738567079036</v>
      </c>
      <c r="F561" s="1">
        <f t="shared" ca="1" si="52"/>
        <v>0.98565620551198818</v>
      </c>
      <c r="G561" s="5">
        <f t="shared" ca="1" si="49"/>
        <v>32567</v>
      </c>
      <c r="H561" s="29" t="e">
        <f t="shared" ca="1" si="50"/>
        <v>#N/A</v>
      </c>
      <c r="I561" s="1" t="e">
        <f t="shared" ca="1" si="53"/>
        <v>#N/A</v>
      </c>
      <c r="J561" s="1" t="e">
        <f t="shared" ca="1" si="54"/>
        <v>#N/A</v>
      </c>
    </row>
    <row r="562" spans="1:10" x14ac:dyDescent="0.2">
      <c r="A562" s="5">
        <v>32561</v>
      </c>
      <c r="B562" s="2">
        <v>3.4061135371179052E-2</v>
      </c>
      <c r="C562" s="1">
        <v>146.68647636088562</v>
      </c>
      <c r="D562" s="1">
        <v>118.7</v>
      </c>
      <c r="E562" s="1">
        <f t="shared" ca="1" si="51"/>
        <v>124.52927915652035</v>
      </c>
      <c r="F562" s="1">
        <f t="shared" ca="1" si="52"/>
        <v>0.95318948928313041</v>
      </c>
      <c r="G562" s="5">
        <f t="shared" ca="1" si="49"/>
        <v>32567</v>
      </c>
      <c r="H562" s="29" t="e">
        <f t="shared" ca="1" si="50"/>
        <v>#N/A</v>
      </c>
      <c r="I562" s="1" t="e">
        <f t="shared" ca="1" si="53"/>
        <v>#N/A</v>
      </c>
      <c r="J562" s="1" t="e">
        <f t="shared" ca="1" si="54"/>
        <v>#N/A</v>
      </c>
    </row>
    <row r="563" spans="1:10" x14ac:dyDescent="0.2">
      <c r="A563" s="5">
        <v>32562</v>
      </c>
      <c r="B563" s="2">
        <v>4.6452702702701743E-3</v>
      </c>
      <c r="C563" s="1">
        <v>147.36787468857554</v>
      </c>
      <c r="D563" s="1">
        <v>118.7</v>
      </c>
      <c r="E563" s="1">
        <f t="shared" ca="1" si="51"/>
        <v>125.10775131476431</v>
      </c>
      <c r="F563" s="1">
        <f t="shared" ca="1" si="52"/>
        <v>0.9487821398160794</v>
      </c>
      <c r="G563" s="5">
        <f t="shared" ca="1" si="49"/>
        <v>32567</v>
      </c>
      <c r="H563" s="29" t="e">
        <f t="shared" ca="1" si="50"/>
        <v>#N/A</v>
      </c>
      <c r="I563" s="1" t="e">
        <f t="shared" ca="1" si="53"/>
        <v>#N/A</v>
      </c>
      <c r="J563" s="1" t="e">
        <f t="shared" ca="1" si="54"/>
        <v>#N/A</v>
      </c>
    </row>
    <row r="564" spans="1:10" x14ac:dyDescent="0.2">
      <c r="A564" s="5">
        <v>32563</v>
      </c>
      <c r="B564" s="2">
        <v>1.3451029844472551E-2</v>
      </c>
      <c r="C564" s="1">
        <v>149.35012436912805</v>
      </c>
      <c r="D564" s="1">
        <v>118.7</v>
      </c>
      <c r="E564" s="1">
        <f t="shared" ca="1" si="51"/>
        <v>126.79057941147406</v>
      </c>
      <c r="F564" s="1">
        <f t="shared" ca="1" si="52"/>
        <v>0.93618942788156478</v>
      </c>
      <c r="G564" s="5">
        <f t="shared" ca="1" si="49"/>
        <v>32567</v>
      </c>
      <c r="H564" s="29" t="e">
        <f t="shared" ca="1" si="50"/>
        <v>#N/A</v>
      </c>
      <c r="I564" s="1" t="e">
        <f t="shared" ca="1" si="53"/>
        <v>#N/A</v>
      </c>
      <c r="J564" s="1" t="e">
        <f t="shared" ca="1" si="54"/>
        <v>#N/A</v>
      </c>
    </row>
    <row r="565" spans="1:10" x14ac:dyDescent="0.2">
      <c r="A565" s="5">
        <v>32566</v>
      </c>
      <c r="B565" s="2">
        <v>7.8805474906677997E-3</v>
      </c>
      <c r="C565" s="1">
        <v>150.5270851169561</v>
      </c>
      <c r="D565" s="1">
        <v>118.7</v>
      </c>
      <c r="E565" s="1">
        <f t="shared" ca="1" si="51"/>
        <v>127.78975859389546</v>
      </c>
      <c r="F565" s="1">
        <f t="shared" ca="1" si="52"/>
        <v>0.92886942823969254</v>
      </c>
      <c r="G565" s="5">
        <f t="shared" ca="1" si="49"/>
        <v>32567</v>
      </c>
      <c r="H565" s="29" t="e">
        <f t="shared" ca="1" si="50"/>
        <v>#N/A</v>
      </c>
      <c r="I565" s="1" t="e">
        <f t="shared" ca="1" si="53"/>
        <v>#N/A</v>
      </c>
      <c r="J565" s="1" t="e">
        <f t="shared" ca="1" si="54"/>
        <v>#N/A</v>
      </c>
    </row>
    <row r="566" spans="1:10" x14ac:dyDescent="0.2">
      <c r="A566" s="5">
        <v>32567</v>
      </c>
      <c r="B566" s="2">
        <v>-9.766954168780595E-3</v>
      </c>
      <c r="C566" s="1">
        <v>149.05689397545865</v>
      </c>
      <c r="D566" s="1">
        <v>126.11</v>
      </c>
      <c r="E566" s="1">
        <f t="shared" ca="1" si="51"/>
        <v>126.54164187846933</v>
      </c>
      <c r="F566" s="1">
        <f t="shared" ca="1" si="52"/>
        <v>0.99658893410847404</v>
      </c>
      <c r="G566" s="5">
        <f t="shared" ca="1" si="49"/>
        <v>32567</v>
      </c>
      <c r="H566" s="29" t="e">
        <f t="shared" ca="1" si="50"/>
        <v>#N/A</v>
      </c>
      <c r="I566" s="1" t="e">
        <f t="shared" ca="1" si="53"/>
        <v>#N/A</v>
      </c>
      <c r="J566" s="1" t="e">
        <f t="shared" ca="1" si="54"/>
        <v>#N/A</v>
      </c>
    </row>
    <row r="567" spans="1:10" x14ac:dyDescent="0.2">
      <c r="A567" s="5">
        <v>32568</v>
      </c>
      <c r="B567" s="2">
        <v>-3.3250207813797505E-3</v>
      </c>
      <c r="C567" s="1">
        <v>148.56127670538234</v>
      </c>
      <c r="D567" s="1">
        <v>126.11</v>
      </c>
      <c r="E567" s="1">
        <f t="shared" ca="1" si="51"/>
        <v>126.12088828951352</v>
      </c>
      <c r="F567" s="1">
        <f t="shared" ca="1" si="52"/>
        <v>0.99991366783360647</v>
      </c>
      <c r="G567" s="5">
        <f t="shared" ca="1" si="49"/>
        <v>32598</v>
      </c>
      <c r="H567" s="29" t="e">
        <f t="shared" ca="1" si="50"/>
        <v>#N/A</v>
      </c>
      <c r="I567" s="1" t="e">
        <f t="shared" ca="1" si="53"/>
        <v>#N/A</v>
      </c>
      <c r="J567" s="1" t="e">
        <f t="shared" ca="1" si="54"/>
        <v>#N/A</v>
      </c>
    </row>
    <row r="568" spans="1:10" x14ac:dyDescent="0.2">
      <c r="A568" s="5">
        <v>32569</v>
      </c>
      <c r="B568" s="2">
        <v>-4.9624687239365972E-2</v>
      </c>
      <c r="C568" s="1">
        <v>141.18896981299685</v>
      </c>
      <c r="D568" s="1">
        <v>126.11</v>
      </c>
      <c r="E568" s="1">
        <f t="shared" ca="1" si="51"/>
        <v>119.86217865379541</v>
      </c>
      <c r="F568" s="1">
        <f t="shared" ca="1" si="52"/>
        <v>1.0521250440829255</v>
      </c>
      <c r="G568" s="5">
        <f t="shared" ca="1" si="49"/>
        <v>32598</v>
      </c>
      <c r="H568" s="29" t="e">
        <f t="shared" ca="1" si="50"/>
        <v>#N/A</v>
      </c>
      <c r="I568" s="1" t="e">
        <f t="shared" ca="1" si="53"/>
        <v>#N/A</v>
      </c>
      <c r="J568" s="1" t="e">
        <f t="shared" ca="1" si="54"/>
        <v>#N/A</v>
      </c>
    </row>
    <row r="569" spans="1:10" x14ac:dyDescent="0.2">
      <c r="A569" s="5">
        <v>32570</v>
      </c>
      <c r="B569" s="2">
        <v>1.0969723562966216E-2</v>
      </c>
      <c r="C569" s="1">
        <v>142.7377737819854</v>
      </c>
      <c r="D569" s="1">
        <v>126.11</v>
      </c>
      <c r="E569" s="1">
        <f t="shared" ca="1" si="51"/>
        <v>121.17703361928241</v>
      </c>
      <c r="F569" s="1">
        <f t="shared" ca="1" si="52"/>
        <v>1.0407087567122342</v>
      </c>
      <c r="G569" s="5">
        <f t="shared" ca="1" si="49"/>
        <v>32598</v>
      </c>
      <c r="H569" s="29" t="e">
        <f t="shared" ca="1" si="50"/>
        <v>#N/A</v>
      </c>
      <c r="I569" s="1" t="e">
        <f t="shared" ca="1" si="53"/>
        <v>#N/A</v>
      </c>
      <c r="J569" s="1" t="e">
        <f t="shared" ca="1" si="54"/>
        <v>#N/A</v>
      </c>
    </row>
    <row r="570" spans="1:10" x14ac:dyDescent="0.2">
      <c r="A570" s="5">
        <v>32573</v>
      </c>
      <c r="B570" s="2">
        <v>1.0416666666666741E-2</v>
      </c>
      <c r="C570" s="1">
        <v>144.22462559221441</v>
      </c>
      <c r="D570" s="1">
        <v>126.11</v>
      </c>
      <c r="E570" s="1">
        <f t="shared" ca="1" si="51"/>
        <v>122.43929438614992</v>
      </c>
      <c r="F570" s="1">
        <f t="shared" ca="1" si="52"/>
        <v>1.029979800457469</v>
      </c>
      <c r="G570" s="5">
        <f t="shared" ca="1" si="49"/>
        <v>32598</v>
      </c>
      <c r="H570" s="29" t="e">
        <f t="shared" ca="1" si="50"/>
        <v>#N/A</v>
      </c>
      <c r="I570" s="1" t="e">
        <f t="shared" ca="1" si="53"/>
        <v>#N/A</v>
      </c>
      <c r="J570" s="1" t="e">
        <f t="shared" ca="1" si="54"/>
        <v>#N/A</v>
      </c>
    </row>
    <row r="571" spans="1:10" x14ac:dyDescent="0.2">
      <c r="A571" s="5">
        <v>32574</v>
      </c>
      <c r="B571" s="2">
        <v>1.3316151202749094E-2</v>
      </c>
      <c r="C571" s="1">
        <v>146.14514251376022</v>
      </c>
      <c r="D571" s="1">
        <v>126.11</v>
      </c>
      <c r="E571" s="1">
        <f t="shared" ca="1" si="51"/>
        <v>124.06971454335381</v>
      </c>
      <c r="F571" s="1">
        <f t="shared" ca="1" si="52"/>
        <v>1.0164446695485323</v>
      </c>
      <c r="G571" s="5">
        <f t="shared" ca="1" si="49"/>
        <v>32598</v>
      </c>
      <c r="H571" s="29" t="e">
        <f t="shared" ca="1" si="50"/>
        <v>#N/A</v>
      </c>
      <c r="I571" s="1" t="e">
        <f t="shared" ca="1" si="53"/>
        <v>#N/A</v>
      </c>
      <c r="J571" s="1" t="e">
        <f t="shared" ca="1" si="54"/>
        <v>#N/A</v>
      </c>
    </row>
    <row r="572" spans="1:10" x14ac:dyDescent="0.2">
      <c r="A572" s="5">
        <v>32575</v>
      </c>
      <c r="B572" s="2">
        <v>2.5858414582450084E-2</v>
      </c>
      <c r="C572" s="1">
        <v>149.92422419809228</v>
      </c>
      <c r="D572" s="1">
        <v>126.11</v>
      </c>
      <c r="E572" s="1">
        <f t="shared" ca="1" si="51"/>
        <v>127.2779606591421</v>
      </c>
      <c r="F572" s="1">
        <f t="shared" ca="1" si="52"/>
        <v>0.99082354358057356</v>
      </c>
      <c r="G572" s="5">
        <f t="shared" ca="1" si="49"/>
        <v>32598</v>
      </c>
      <c r="H572" s="29" t="e">
        <f t="shared" ca="1" si="50"/>
        <v>#N/A</v>
      </c>
      <c r="I572" s="1" t="e">
        <f t="shared" ca="1" si="53"/>
        <v>#N/A</v>
      </c>
      <c r="J572" s="1" t="e">
        <f t="shared" ca="1" si="54"/>
        <v>#N/A</v>
      </c>
    </row>
    <row r="573" spans="1:10" x14ac:dyDescent="0.2">
      <c r="A573" s="5">
        <v>32576</v>
      </c>
      <c r="B573" s="2">
        <v>3.7190082644629197E-3</v>
      </c>
      <c r="C573" s="1">
        <v>150.48179362692818</v>
      </c>
      <c r="D573" s="1">
        <v>126.11</v>
      </c>
      <c r="E573" s="1">
        <f t="shared" ca="1" si="51"/>
        <v>127.75130844671742</v>
      </c>
      <c r="F573" s="1">
        <f t="shared" ca="1" si="52"/>
        <v>0.98715231595923747</v>
      </c>
      <c r="G573" s="5">
        <f t="shared" ca="1" si="49"/>
        <v>32598</v>
      </c>
      <c r="H573" s="29" t="e">
        <f t="shared" ca="1" si="50"/>
        <v>#N/A</v>
      </c>
      <c r="I573" s="1" t="e">
        <f t="shared" ca="1" si="53"/>
        <v>#N/A</v>
      </c>
      <c r="J573" s="1" t="e">
        <f t="shared" ca="1" si="54"/>
        <v>#N/A</v>
      </c>
    </row>
    <row r="574" spans="1:10" x14ac:dyDescent="0.2">
      <c r="A574" s="5">
        <v>32577</v>
      </c>
      <c r="B574" s="2">
        <v>8.2338410868669776E-3</v>
      </c>
      <c r="C574" s="1">
        <v>151.72083680211901</v>
      </c>
      <c r="D574" s="1">
        <v>126.11</v>
      </c>
      <c r="E574" s="1">
        <f t="shared" ca="1" si="51"/>
        <v>128.80319241910701</v>
      </c>
      <c r="F574" s="1">
        <f t="shared" ca="1" si="52"/>
        <v>0.97909063922620998</v>
      </c>
      <c r="G574" s="5">
        <f t="shared" ca="1" si="49"/>
        <v>32598</v>
      </c>
      <c r="H574" s="29" t="e">
        <f t="shared" ca="1" si="50"/>
        <v>#N/A</v>
      </c>
      <c r="I574" s="1" t="e">
        <f t="shared" ca="1" si="53"/>
        <v>#N/A</v>
      </c>
      <c r="J574" s="1" t="e">
        <f t="shared" ca="1" si="54"/>
        <v>#N/A</v>
      </c>
    </row>
    <row r="575" spans="1:10" x14ac:dyDescent="0.2">
      <c r="A575" s="5">
        <v>32580</v>
      </c>
      <c r="B575" s="2">
        <v>-6.1249489587587025E-3</v>
      </c>
      <c r="C575" s="1">
        <v>150.79155442072587</v>
      </c>
      <c r="D575" s="1">
        <v>126.11</v>
      </c>
      <c r="E575" s="1">
        <f t="shared" ca="1" si="51"/>
        <v>128.01427943981483</v>
      </c>
      <c r="F575" s="1">
        <f t="shared" ca="1" si="52"/>
        <v>0.98512447636195055</v>
      </c>
      <c r="G575" s="5">
        <f t="shared" ca="1" si="49"/>
        <v>32598</v>
      </c>
      <c r="H575" s="29" t="e">
        <f t="shared" ca="1" si="50"/>
        <v>#N/A</v>
      </c>
      <c r="I575" s="1" t="e">
        <f t="shared" ca="1" si="53"/>
        <v>#N/A</v>
      </c>
      <c r="J575" s="1" t="e">
        <f t="shared" ca="1" si="54"/>
        <v>#N/A</v>
      </c>
    </row>
    <row r="576" spans="1:10" x14ac:dyDescent="0.2">
      <c r="A576" s="5">
        <v>32581</v>
      </c>
      <c r="B576" s="2">
        <v>4.9301561216104073E-3</v>
      </c>
      <c r="C576" s="1">
        <v>151.53498032584037</v>
      </c>
      <c r="D576" s="1">
        <v>126.11</v>
      </c>
      <c r="E576" s="1">
        <f t="shared" ca="1" si="51"/>
        <v>128.64540982324857</v>
      </c>
      <c r="F576" s="1">
        <f t="shared" ca="1" si="52"/>
        <v>0.98029148628985618</v>
      </c>
      <c r="G576" s="5">
        <f t="shared" ca="1" si="49"/>
        <v>32598</v>
      </c>
      <c r="H576" s="29" t="e">
        <f t="shared" ca="1" si="50"/>
        <v>#N/A</v>
      </c>
      <c r="I576" s="1" t="e">
        <f t="shared" ca="1" si="53"/>
        <v>#N/A</v>
      </c>
      <c r="J576" s="1" t="e">
        <f t="shared" ca="1" si="54"/>
        <v>#N/A</v>
      </c>
    </row>
    <row r="577" spans="1:10" x14ac:dyDescent="0.2">
      <c r="A577" s="5">
        <v>32582</v>
      </c>
      <c r="B577" s="2">
        <v>8.9942763695829431E-3</v>
      </c>
      <c r="C577" s="1">
        <v>152.8979278185503</v>
      </c>
      <c r="D577" s="1">
        <v>126.11</v>
      </c>
      <c r="E577" s="1">
        <f t="shared" ca="1" si="51"/>
        <v>129.80248219287714</v>
      </c>
      <c r="F577" s="1">
        <f t="shared" ca="1" si="52"/>
        <v>0.97155306947527875</v>
      </c>
      <c r="G577" s="5">
        <f t="shared" ca="1" si="49"/>
        <v>32598</v>
      </c>
      <c r="H577" s="29" t="e">
        <f t="shared" ca="1" si="50"/>
        <v>#N/A</v>
      </c>
      <c r="I577" s="1" t="e">
        <f t="shared" ca="1" si="53"/>
        <v>#N/A</v>
      </c>
      <c r="J577" s="1" t="e">
        <f t="shared" ca="1" si="54"/>
        <v>#N/A</v>
      </c>
    </row>
    <row r="578" spans="1:10" x14ac:dyDescent="0.2">
      <c r="A578" s="5">
        <v>32583</v>
      </c>
      <c r="B578" s="2">
        <v>5.267423014586603E-3</v>
      </c>
      <c r="C578" s="1">
        <v>153.70330588242433</v>
      </c>
      <c r="D578" s="1">
        <v>126.11</v>
      </c>
      <c r="E578" s="1">
        <f t="shared" ca="1" si="51"/>
        <v>130.48620677493034</v>
      </c>
      <c r="F578" s="1">
        <f t="shared" ca="1" si="52"/>
        <v>0.96646230369407049</v>
      </c>
      <c r="G578" s="5">
        <f t="shared" ref="G578:G641" ca="1" si="55">EOMONTH(A578,0)</f>
        <v>32598</v>
      </c>
      <c r="H578" s="29" t="e">
        <f t="shared" ref="H578:H641" ca="1" si="56">VLOOKUP(G578,$U$512:$Z$3894,2,0)</f>
        <v>#N/A</v>
      </c>
      <c r="I578" s="1" t="e">
        <f t="shared" ca="1" si="53"/>
        <v>#N/A</v>
      </c>
      <c r="J578" s="1" t="e">
        <f t="shared" ca="1" si="54"/>
        <v>#N/A</v>
      </c>
    </row>
    <row r="579" spans="1:10" x14ac:dyDescent="0.2">
      <c r="A579" s="5">
        <v>32584</v>
      </c>
      <c r="B579" s="2">
        <v>1.2898024989923318E-2</v>
      </c>
      <c r="C579" s="1">
        <v>155.68577496272968</v>
      </c>
      <c r="D579" s="1">
        <v>126.11</v>
      </c>
      <c r="E579" s="1">
        <f t="shared" ref="E579:E642" ca="1" si="57">C579/C$2*$E$2</f>
        <v>132.16922113075373</v>
      </c>
      <c r="F579" s="1">
        <f t="shared" ref="F579:F642" ca="1" si="58">D579/E579</f>
        <v>0.95415558116394283</v>
      </c>
      <c r="G579" s="5">
        <f t="shared" ca="1" si="55"/>
        <v>32598</v>
      </c>
      <c r="H579" s="29" t="e">
        <f t="shared" ca="1" si="56"/>
        <v>#N/A</v>
      </c>
      <c r="I579" s="1" t="e">
        <f t="shared" ref="I579:I642" ca="1" si="59">H579/$H$2*$I$2</f>
        <v>#N/A</v>
      </c>
      <c r="J579" s="1" t="e">
        <f t="shared" ref="J579:J642" ca="1" si="60">D579/I579</f>
        <v>#N/A</v>
      </c>
    </row>
    <row r="580" spans="1:10" x14ac:dyDescent="0.2">
      <c r="A580" s="5">
        <v>32587</v>
      </c>
      <c r="B580" s="2">
        <v>8.3565459610028814E-3</v>
      </c>
      <c r="C580" s="1">
        <v>156.98677029668008</v>
      </c>
      <c r="D580" s="1">
        <v>126.11</v>
      </c>
      <c r="E580" s="1">
        <f t="shared" ca="1" si="57"/>
        <v>133.27369930176283</v>
      </c>
      <c r="F580" s="1">
        <f t="shared" ca="1" si="58"/>
        <v>0.94624821446921392</v>
      </c>
      <c r="G580" s="5">
        <f t="shared" ca="1" si="55"/>
        <v>32598</v>
      </c>
      <c r="H580" s="29" t="e">
        <f t="shared" ca="1" si="56"/>
        <v>#N/A</v>
      </c>
      <c r="I580" s="1" t="e">
        <f t="shared" ca="1" si="59"/>
        <v>#N/A</v>
      </c>
      <c r="J580" s="1" t="e">
        <f t="shared" ca="1" si="60"/>
        <v>#N/A</v>
      </c>
    </row>
    <row r="581" spans="1:10" x14ac:dyDescent="0.2">
      <c r="A581" s="5">
        <v>32588</v>
      </c>
      <c r="B581" s="2">
        <v>7.8926598263606706E-4</v>
      </c>
      <c r="C581" s="1">
        <v>157.11067461419916</v>
      </c>
      <c r="D581" s="1">
        <v>126.11</v>
      </c>
      <c r="E581" s="1">
        <f t="shared" ca="1" si="57"/>
        <v>133.37888769900178</v>
      </c>
      <c r="F581" s="1">
        <f t="shared" ca="1" si="58"/>
        <v>0.9455019619341436</v>
      </c>
      <c r="G581" s="5">
        <f t="shared" ca="1" si="55"/>
        <v>32598</v>
      </c>
      <c r="H581" s="29" t="e">
        <f t="shared" ca="1" si="56"/>
        <v>#N/A</v>
      </c>
      <c r="I581" s="1" t="e">
        <f t="shared" ca="1" si="59"/>
        <v>#N/A</v>
      </c>
      <c r="J581" s="1" t="e">
        <f t="shared" ca="1" si="60"/>
        <v>#N/A</v>
      </c>
    </row>
    <row r="582" spans="1:10" x14ac:dyDescent="0.2">
      <c r="A582" s="5">
        <v>32589</v>
      </c>
      <c r="B582" s="2">
        <v>3.154574132492094E-3</v>
      </c>
      <c r="C582" s="1">
        <v>157.60629188427549</v>
      </c>
      <c r="D582" s="1">
        <v>126.11</v>
      </c>
      <c r="E582" s="1">
        <f t="shared" ca="1" si="57"/>
        <v>133.7996412879576</v>
      </c>
      <c r="F582" s="1">
        <f t="shared" ca="1" si="58"/>
        <v>0.94252868532428802</v>
      </c>
      <c r="G582" s="5">
        <f t="shared" ca="1" si="55"/>
        <v>32598</v>
      </c>
      <c r="H582" s="29" t="e">
        <f t="shared" ca="1" si="56"/>
        <v>#N/A</v>
      </c>
      <c r="I582" s="1" t="e">
        <f t="shared" ca="1" si="59"/>
        <v>#N/A</v>
      </c>
      <c r="J582" s="1" t="e">
        <f t="shared" ca="1" si="60"/>
        <v>#N/A</v>
      </c>
    </row>
    <row r="583" spans="1:10" x14ac:dyDescent="0.2">
      <c r="A583" s="5">
        <v>32590</v>
      </c>
      <c r="B583" s="2">
        <v>-1.5723270440252124E-3</v>
      </c>
      <c r="C583" s="1">
        <v>157.35848324923731</v>
      </c>
      <c r="D583" s="1">
        <v>126.11</v>
      </c>
      <c r="E583" s="1">
        <f t="shared" ca="1" si="57"/>
        <v>133.5892644934797</v>
      </c>
      <c r="F583" s="1">
        <f t="shared" ca="1" si="58"/>
        <v>0.94401298246653076</v>
      </c>
      <c r="G583" s="5">
        <f t="shared" ca="1" si="55"/>
        <v>32598</v>
      </c>
      <c r="H583" s="29" t="e">
        <f t="shared" ca="1" si="56"/>
        <v>#N/A</v>
      </c>
      <c r="I583" s="1" t="e">
        <f t="shared" ca="1" si="59"/>
        <v>#N/A</v>
      </c>
      <c r="J583" s="1" t="e">
        <f t="shared" ca="1" si="60"/>
        <v>#N/A</v>
      </c>
    </row>
    <row r="584" spans="1:10" x14ac:dyDescent="0.2">
      <c r="A584" s="5">
        <v>32595</v>
      </c>
      <c r="B584" s="2">
        <v>4.7244094488188004E-3</v>
      </c>
      <c r="C584" s="1">
        <v>158.1019091543518</v>
      </c>
      <c r="D584" s="1">
        <v>126.11</v>
      </c>
      <c r="E584" s="1">
        <f t="shared" ca="1" si="57"/>
        <v>134.22039487691342</v>
      </c>
      <c r="F584" s="1">
        <f t="shared" ca="1" si="58"/>
        <v>0.93957404994709603</v>
      </c>
      <c r="G584" s="5">
        <f t="shared" ca="1" si="55"/>
        <v>32598</v>
      </c>
      <c r="H584" s="29" t="e">
        <f t="shared" ca="1" si="56"/>
        <v>#N/A</v>
      </c>
      <c r="I584" s="1" t="e">
        <f t="shared" ca="1" si="59"/>
        <v>#N/A</v>
      </c>
      <c r="J584" s="1" t="e">
        <f t="shared" ca="1" si="60"/>
        <v>#N/A</v>
      </c>
    </row>
    <row r="585" spans="1:10" x14ac:dyDescent="0.2">
      <c r="A585" s="5">
        <v>32596</v>
      </c>
      <c r="B585" s="2">
        <v>-1.2147335423197458E-2</v>
      </c>
      <c r="C585" s="1">
        <v>156.18139223280599</v>
      </c>
      <c r="D585" s="1">
        <v>126.11</v>
      </c>
      <c r="E585" s="1">
        <f t="shared" ca="1" si="57"/>
        <v>132.58997471970955</v>
      </c>
      <c r="F585" s="1">
        <f t="shared" ca="1" si="58"/>
        <v>0.9511277173601701</v>
      </c>
      <c r="G585" s="5">
        <f t="shared" ca="1" si="55"/>
        <v>32598</v>
      </c>
      <c r="H585" s="29" t="e">
        <f t="shared" ca="1" si="56"/>
        <v>#N/A</v>
      </c>
      <c r="I585" s="1" t="e">
        <f t="shared" ca="1" si="59"/>
        <v>#N/A</v>
      </c>
      <c r="J585" s="1" t="e">
        <f t="shared" ca="1" si="60"/>
        <v>#N/A</v>
      </c>
    </row>
    <row r="586" spans="1:10" x14ac:dyDescent="0.2">
      <c r="A586" s="5">
        <v>32597</v>
      </c>
      <c r="B586" s="2">
        <v>3.9666798889330668E-3</v>
      </c>
      <c r="C586" s="1">
        <v>156.80091382040143</v>
      </c>
      <c r="D586" s="1">
        <v>126.11</v>
      </c>
      <c r="E586" s="1">
        <f t="shared" ca="1" si="57"/>
        <v>133.11591670590437</v>
      </c>
      <c r="F586" s="1">
        <f t="shared" ca="1" si="58"/>
        <v>0.94736980460884568</v>
      </c>
      <c r="G586" s="5">
        <f t="shared" ca="1" si="55"/>
        <v>32598</v>
      </c>
      <c r="H586" s="29" t="e">
        <f t="shared" ca="1" si="56"/>
        <v>#N/A</v>
      </c>
      <c r="I586" s="1" t="e">
        <f t="shared" ca="1" si="59"/>
        <v>#N/A</v>
      </c>
      <c r="J586" s="1" t="e">
        <f t="shared" ca="1" si="60"/>
        <v>#N/A</v>
      </c>
    </row>
    <row r="587" spans="1:10" x14ac:dyDescent="0.2">
      <c r="A587" s="5">
        <v>32598</v>
      </c>
      <c r="B587" s="2">
        <v>8.9431109042381607E-4</v>
      </c>
      <c r="C587" s="1">
        <v>156.9411426166196</v>
      </c>
      <c r="D587" s="1">
        <v>140.25</v>
      </c>
      <c r="E587" s="1">
        <f t="shared" ca="1" si="57"/>
        <v>133.23496374652638</v>
      </c>
      <c r="F587" s="1">
        <f t="shared" ca="1" si="58"/>
        <v>1.0526516167844606</v>
      </c>
      <c r="G587" s="5">
        <f t="shared" ca="1" si="55"/>
        <v>32598</v>
      </c>
      <c r="H587" s="29" t="e">
        <f t="shared" ca="1" si="56"/>
        <v>#N/A</v>
      </c>
      <c r="I587" s="1" t="e">
        <f t="shared" ca="1" si="59"/>
        <v>#N/A</v>
      </c>
      <c r="J587" s="1" t="e">
        <f t="shared" ca="1" si="60"/>
        <v>#N/A</v>
      </c>
    </row>
    <row r="588" spans="1:10" x14ac:dyDescent="0.2">
      <c r="A588" s="5">
        <v>32601</v>
      </c>
      <c r="B588" s="2">
        <v>-3.9478878799825701E-4</v>
      </c>
      <c r="C588" s="1">
        <v>156.87918401313891</v>
      </c>
      <c r="D588" s="1">
        <v>140.25</v>
      </c>
      <c r="E588" s="1">
        <f t="shared" ca="1" si="57"/>
        <v>133.18236407666987</v>
      </c>
      <c r="F588" s="1">
        <f t="shared" ca="1" si="58"/>
        <v>1.0530673559696047</v>
      </c>
      <c r="G588" s="5">
        <f t="shared" ca="1" si="55"/>
        <v>32628</v>
      </c>
      <c r="H588" s="29" t="e">
        <f t="shared" ca="1" si="56"/>
        <v>#N/A</v>
      </c>
      <c r="I588" s="1" t="e">
        <f t="shared" ca="1" si="59"/>
        <v>#N/A</v>
      </c>
      <c r="J588" s="1" t="e">
        <f t="shared" ca="1" si="60"/>
        <v>#N/A</v>
      </c>
    </row>
    <row r="589" spans="1:10" x14ac:dyDescent="0.2">
      <c r="A589" s="5">
        <v>32602</v>
      </c>
      <c r="B589" s="2">
        <v>9.8736176935227959E-3</v>
      </c>
      <c r="C589" s="1">
        <v>158.42814910015645</v>
      </c>
      <c r="D589" s="1">
        <v>140.25</v>
      </c>
      <c r="E589" s="1">
        <f t="shared" ca="1" si="57"/>
        <v>134.49735582308247</v>
      </c>
      <c r="F589" s="1">
        <f t="shared" ca="1" si="58"/>
        <v>1.0427714295326709</v>
      </c>
      <c r="G589" s="5">
        <f t="shared" ca="1" si="55"/>
        <v>32628</v>
      </c>
      <c r="H589" s="29" t="e">
        <f t="shared" ca="1" si="56"/>
        <v>#N/A</v>
      </c>
      <c r="I589" s="1" t="e">
        <f t="shared" ca="1" si="59"/>
        <v>#N/A</v>
      </c>
      <c r="J589" s="1" t="e">
        <f t="shared" ca="1" si="60"/>
        <v>#N/A</v>
      </c>
    </row>
    <row r="590" spans="1:10" x14ac:dyDescent="0.2">
      <c r="A590" s="5">
        <v>32603</v>
      </c>
      <c r="B590" s="2">
        <v>-1.5643332029722234E-3</v>
      </c>
      <c r="C590" s="1">
        <v>158.18031468623363</v>
      </c>
      <c r="D590" s="1">
        <v>140.25</v>
      </c>
      <c r="E590" s="1">
        <f t="shared" ca="1" si="57"/>
        <v>134.28695714365645</v>
      </c>
      <c r="F590" s="1">
        <f t="shared" ca="1" si="58"/>
        <v>1.0444052273071052</v>
      </c>
      <c r="G590" s="5">
        <f t="shared" ca="1" si="55"/>
        <v>32628</v>
      </c>
      <c r="H590" s="29" t="e">
        <f t="shared" ca="1" si="56"/>
        <v>#N/A</v>
      </c>
      <c r="I590" s="1" t="e">
        <f t="shared" ca="1" si="59"/>
        <v>#N/A</v>
      </c>
      <c r="J590" s="1" t="e">
        <f t="shared" ca="1" si="60"/>
        <v>#N/A</v>
      </c>
    </row>
    <row r="591" spans="1:10" x14ac:dyDescent="0.2">
      <c r="A591" s="5">
        <v>32605</v>
      </c>
      <c r="B591" s="2">
        <v>-9.009009009009028E-3</v>
      </c>
      <c r="C591" s="1">
        <v>156.75526680617747</v>
      </c>
      <c r="D591" s="1">
        <v>140.25</v>
      </c>
      <c r="E591" s="1">
        <f t="shared" ca="1" si="57"/>
        <v>133.07716473695683</v>
      </c>
      <c r="F591" s="1">
        <f t="shared" ca="1" si="58"/>
        <v>1.0538998202826244</v>
      </c>
      <c r="G591" s="5">
        <f t="shared" ca="1" si="55"/>
        <v>32628</v>
      </c>
      <c r="H591" s="29" t="e">
        <f t="shared" ca="1" si="56"/>
        <v>#N/A</v>
      </c>
      <c r="I591" s="1" t="e">
        <f t="shared" ca="1" si="59"/>
        <v>#N/A</v>
      </c>
      <c r="J591" s="1" t="e">
        <f t="shared" ca="1" si="60"/>
        <v>#N/A</v>
      </c>
    </row>
    <row r="592" spans="1:10" x14ac:dyDescent="0.2">
      <c r="A592" s="5">
        <v>32608</v>
      </c>
      <c r="B592" s="2">
        <v>-9.8814229249013508E-3</v>
      </c>
      <c r="C592" s="1">
        <v>155.20630171915988</v>
      </c>
      <c r="D592" s="1">
        <v>140.25</v>
      </c>
      <c r="E592" s="1">
        <f t="shared" ca="1" si="57"/>
        <v>131.7621729905442</v>
      </c>
      <c r="F592" s="1">
        <f t="shared" ca="1" si="58"/>
        <v>1.0644177825608943</v>
      </c>
      <c r="G592" s="5">
        <f t="shared" ca="1" si="55"/>
        <v>32628</v>
      </c>
      <c r="H592" s="29" t="e">
        <f t="shared" ca="1" si="56"/>
        <v>#N/A</v>
      </c>
      <c r="I592" s="1" t="e">
        <f t="shared" ca="1" si="59"/>
        <v>#N/A</v>
      </c>
      <c r="J592" s="1" t="e">
        <f t="shared" ca="1" si="60"/>
        <v>#N/A</v>
      </c>
    </row>
    <row r="593" spans="1:10" x14ac:dyDescent="0.2">
      <c r="A593" s="5">
        <v>32609</v>
      </c>
      <c r="B593" s="2">
        <v>-7.1856287425149379E-3</v>
      </c>
      <c r="C593" s="1">
        <v>154.09104685650723</v>
      </c>
      <c r="D593" s="1">
        <v>140.25</v>
      </c>
      <c r="E593" s="1">
        <f t="shared" ca="1" si="57"/>
        <v>130.81537893312714</v>
      </c>
      <c r="F593" s="1">
        <f t="shared" ca="1" si="58"/>
        <v>1.0721216507097062</v>
      </c>
      <c r="G593" s="5">
        <f t="shared" ca="1" si="55"/>
        <v>32628</v>
      </c>
      <c r="H593" s="29" t="e">
        <f t="shared" ca="1" si="56"/>
        <v>#N/A</v>
      </c>
      <c r="I593" s="1" t="e">
        <f t="shared" ca="1" si="59"/>
        <v>#N/A</v>
      </c>
      <c r="J593" s="1" t="e">
        <f t="shared" ca="1" si="60"/>
        <v>#N/A</v>
      </c>
    </row>
    <row r="594" spans="1:10" x14ac:dyDescent="0.2">
      <c r="A594" s="5">
        <v>32610</v>
      </c>
      <c r="B594" s="2">
        <v>-6.0313630880578506E-3</v>
      </c>
      <c r="C594" s="1">
        <v>153.16166780429671</v>
      </c>
      <c r="D594" s="1">
        <v>140.25</v>
      </c>
      <c r="E594" s="1">
        <f t="shared" ca="1" si="57"/>
        <v>130.02638388527956</v>
      </c>
      <c r="F594" s="1">
        <f t="shared" ca="1" si="58"/>
        <v>1.0786272432504205</v>
      </c>
      <c r="G594" s="5">
        <f t="shared" ca="1" si="55"/>
        <v>32628</v>
      </c>
      <c r="H594" s="29" t="e">
        <f t="shared" ca="1" si="56"/>
        <v>#N/A</v>
      </c>
      <c r="I594" s="1" t="e">
        <f t="shared" ca="1" si="59"/>
        <v>#N/A</v>
      </c>
      <c r="J594" s="1" t="e">
        <f t="shared" ca="1" si="60"/>
        <v>#N/A</v>
      </c>
    </row>
    <row r="595" spans="1:10" x14ac:dyDescent="0.2">
      <c r="A595" s="5">
        <v>32611</v>
      </c>
      <c r="B595" s="2">
        <v>1.4158576051779947E-2</v>
      </c>
      <c r="C595" s="1">
        <v>155.33021892612129</v>
      </c>
      <c r="D595" s="1">
        <v>140.25</v>
      </c>
      <c r="E595" s="1">
        <f t="shared" ca="1" si="57"/>
        <v>131.86737233025724</v>
      </c>
      <c r="F595" s="1">
        <f t="shared" ca="1" si="58"/>
        <v>1.0635686259732906</v>
      </c>
      <c r="G595" s="5">
        <f t="shared" ca="1" si="55"/>
        <v>32628</v>
      </c>
      <c r="H595" s="29" t="e">
        <f t="shared" ca="1" si="56"/>
        <v>#N/A</v>
      </c>
      <c r="I595" s="1" t="e">
        <f t="shared" ca="1" si="59"/>
        <v>#N/A</v>
      </c>
      <c r="J595" s="1" t="e">
        <f t="shared" ca="1" si="60"/>
        <v>#N/A</v>
      </c>
    </row>
    <row r="596" spans="1:10" x14ac:dyDescent="0.2">
      <c r="A596" s="5">
        <v>32612</v>
      </c>
      <c r="B596" s="2">
        <v>6.3821300358994915E-3</v>
      </c>
      <c r="C596" s="1">
        <v>156.32155658181253</v>
      </c>
      <c r="D596" s="1">
        <v>140.25</v>
      </c>
      <c r="E596" s="1">
        <f t="shared" ca="1" si="57"/>
        <v>132.70896704796129</v>
      </c>
      <c r="F596" s="1">
        <f t="shared" ca="1" si="58"/>
        <v>1.0568238388089732</v>
      </c>
      <c r="G596" s="5">
        <f t="shared" ca="1" si="55"/>
        <v>32628</v>
      </c>
      <c r="H596" s="29" t="e">
        <f t="shared" ca="1" si="56"/>
        <v>#N/A</v>
      </c>
      <c r="I596" s="1" t="e">
        <f t="shared" ca="1" si="59"/>
        <v>#N/A</v>
      </c>
      <c r="J596" s="1" t="e">
        <f t="shared" ca="1" si="60"/>
        <v>#N/A</v>
      </c>
    </row>
    <row r="597" spans="1:10" x14ac:dyDescent="0.2">
      <c r="A597" s="5">
        <v>32615</v>
      </c>
      <c r="B597" s="2">
        <v>1.9817677368212383E-3</v>
      </c>
      <c r="C597" s="1">
        <v>156.63134959921604</v>
      </c>
      <c r="D597" s="1">
        <v>140.25</v>
      </c>
      <c r="E597" s="1">
        <f t="shared" ca="1" si="57"/>
        <v>132.97196539724379</v>
      </c>
      <c r="F597" s="1">
        <f t="shared" ca="1" si="58"/>
        <v>1.0547336017860127</v>
      </c>
      <c r="G597" s="5">
        <f t="shared" ca="1" si="55"/>
        <v>32628</v>
      </c>
      <c r="H597" s="29" t="e">
        <f t="shared" ca="1" si="56"/>
        <v>#N/A</v>
      </c>
      <c r="I597" s="1" t="e">
        <f t="shared" ca="1" si="59"/>
        <v>#N/A</v>
      </c>
      <c r="J597" s="1" t="e">
        <f t="shared" ca="1" si="60"/>
        <v>#N/A</v>
      </c>
    </row>
    <row r="598" spans="1:10" x14ac:dyDescent="0.2">
      <c r="A598" s="5">
        <v>32616</v>
      </c>
      <c r="B598" s="2">
        <v>3.5601265822784445E-3</v>
      </c>
      <c r="C598" s="1">
        <v>157.18897703054236</v>
      </c>
      <c r="D598" s="1">
        <v>140.25</v>
      </c>
      <c r="E598" s="1">
        <f t="shared" ca="1" si="57"/>
        <v>133.44536242595237</v>
      </c>
      <c r="F598" s="1">
        <f t="shared" ca="1" si="58"/>
        <v>1.0509919374517303</v>
      </c>
      <c r="G598" s="5">
        <f t="shared" ca="1" si="55"/>
        <v>32628</v>
      </c>
      <c r="H598" s="29" t="e">
        <f t="shared" ca="1" si="56"/>
        <v>#N/A</v>
      </c>
      <c r="I598" s="1" t="e">
        <f t="shared" ca="1" si="59"/>
        <v>#N/A</v>
      </c>
      <c r="J598" s="1" t="e">
        <f t="shared" ca="1" si="60"/>
        <v>#N/A</v>
      </c>
    </row>
    <row r="599" spans="1:10" x14ac:dyDescent="0.2">
      <c r="A599" s="5">
        <v>32617</v>
      </c>
      <c r="B599" s="2">
        <v>7.8833267638933613E-4</v>
      </c>
      <c r="C599" s="1">
        <v>157.31289423750374</v>
      </c>
      <c r="D599" s="1">
        <v>140.25</v>
      </c>
      <c r="E599" s="1">
        <f t="shared" ca="1" si="57"/>
        <v>133.55056176566535</v>
      </c>
      <c r="F599" s="1">
        <f t="shared" ca="1" si="58"/>
        <v>1.0501640588086019</v>
      </c>
      <c r="G599" s="5">
        <f t="shared" ca="1" si="55"/>
        <v>32628</v>
      </c>
      <c r="H599" s="29" t="e">
        <f t="shared" ca="1" si="56"/>
        <v>#N/A</v>
      </c>
      <c r="I599" s="1" t="e">
        <f t="shared" ca="1" si="59"/>
        <v>#N/A</v>
      </c>
      <c r="J599" s="1" t="e">
        <f t="shared" ca="1" si="60"/>
        <v>#N/A</v>
      </c>
    </row>
    <row r="600" spans="1:10" x14ac:dyDescent="0.2">
      <c r="A600" s="5">
        <v>32618</v>
      </c>
      <c r="B600" s="2">
        <v>3.938558487593502E-3</v>
      </c>
      <c r="C600" s="1">
        <v>157.93248027231076</v>
      </c>
      <c r="D600" s="1">
        <v>140.25</v>
      </c>
      <c r="E600" s="1">
        <f t="shared" ca="1" si="57"/>
        <v>134.07655846423037</v>
      </c>
      <c r="F600" s="1">
        <f t="shared" ca="1" si="58"/>
        <v>1.04604415273246</v>
      </c>
      <c r="G600" s="5">
        <f t="shared" ca="1" si="55"/>
        <v>32628</v>
      </c>
      <c r="H600" s="29" t="e">
        <f t="shared" ca="1" si="56"/>
        <v>#N/A</v>
      </c>
      <c r="I600" s="1" t="e">
        <f t="shared" ca="1" si="59"/>
        <v>#N/A</v>
      </c>
      <c r="J600" s="1" t="e">
        <f t="shared" ca="1" si="60"/>
        <v>#N/A</v>
      </c>
    </row>
    <row r="601" spans="1:10" x14ac:dyDescent="0.2">
      <c r="A601" s="5">
        <v>32619</v>
      </c>
      <c r="B601" s="2">
        <v>5.4923499411534404E-3</v>
      </c>
      <c r="C601" s="1">
        <v>158.79990072104059</v>
      </c>
      <c r="D601" s="1">
        <v>140.25</v>
      </c>
      <c r="E601" s="1">
        <f t="shared" ca="1" si="57"/>
        <v>134.81295384222142</v>
      </c>
      <c r="F601" s="1">
        <f t="shared" ca="1" si="58"/>
        <v>1.0403302946995867</v>
      </c>
      <c r="G601" s="5">
        <f t="shared" ca="1" si="55"/>
        <v>32628</v>
      </c>
      <c r="H601" s="29" t="e">
        <f t="shared" ca="1" si="56"/>
        <v>#N/A</v>
      </c>
      <c r="I601" s="1" t="e">
        <f t="shared" ca="1" si="59"/>
        <v>#N/A</v>
      </c>
      <c r="J601" s="1" t="e">
        <f t="shared" ca="1" si="60"/>
        <v>#N/A</v>
      </c>
    </row>
    <row r="602" spans="1:10" x14ac:dyDescent="0.2">
      <c r="A602" s="5">
        <v>32622</v>
      </c>
      <c r="B602" s="2">
        <v>5.8525165821303737E-3</v>
      </c>
      <c r="C602" s="1">
        <v>159.72927977325114</v>
      </c>
      <c r="D602" s="1">
        <v>140.25</v>
      </c>
      <c r="E602" s="1">
        <f t="shared" ca="1" si="57"/>
        <v>135.601948890069</v>
      </c>
      <c r="F602" s="1">
        <f t="shared" ca="1" si="58"/>
        <v>1.0342771704092477</v>
      </c>
      <c r="G602" s="5">
        <f t="shared" ca="1" si="55"/>
        <v>32628</v>
      </c>
      <c r="H602" s="29" t="e">
        <f t="shared" ca="1" si="56"/>
        <v>#N/A</v>
      </c>
      <c r="I602" s="1" t="e">
        <f t="shared" ca="1" si="59"/>
        <v>#N/A</v>
      </c>
      <c r="J602" s="1" t="e">
        <f t="shared" ca="1" si="60"/>
        <v>#N/A</v>
      </c>
    </row>
    <row r="603" spans="1:10" x14ac:dyDescent="0.2">
      <c r="A603" s="5">
        <v>32623</v>
      </c>
      <c r="B603" s="2">
        <v>4.2668735453839091E-3</v>
      </c>
      <c r="C603" s="1">
        <v>160.41082441153884</v>
      </c>
      <c r="D603" s="1">
        <v>140.25</v>
      </c>
      <c r="E603" s="1">
        <f t="shared" ca="1" si="57"/>
        <v>136.18054525849055</v>
      </c>
      <c r="F603" s="1">
        <f t="shared" ca="1" si="58"/>
        <v>1.0298827907744459</v>
      </c>
      <c r="G603" s="5">
        <f t="shared" ca="1" si="55"/>
        <v>32628</v>
      </c>
      <c r="H603" s="29" t="e">
        <f t="shared" ca="1" si="56"/>
        <v>#N/A</v>
      </c>
      <c r="I603" s="1" t="e">
        <f t="shared" ca="1" si="59"/>
        <v>#N/A</v>
      </c>
      <c r="J603" s="1" t="e">
        <f t="shared" ca="1" si="60"/>
        <v>#N/A</v>
      </c>
    </row>
    <row r="604" spans="1:10" x14ac:dyDescent="0.2">
      <c r="A604" s="5">
        <v>32624</v>
      </c>
      <c r="B604" s="2">
        <v>-3.0899961375047136E-3</v>
      </c>
      <c r="C604" s="1">
        <v>159.91515558369323</v>
      </c>
      <c r="D604" s="1">
        <v>140.25</v>
      </c>
      <c r="E604" s="1">
        <f t="shared" ca="1" si="57"/>
        <v>135.75974789963851</v>
      </c>
      <c r="F604" s="1">
        <f t="shared" ca="1" si="58"/>
        <v>1.0330749884986596</v>
      </c>
      <c r="G604" s="5">
        <f t="shared" ca="1" si="55"/>
        <v>32628</v>
      </c>
      <c r="H604" s="29" t="e">
        <f t="shared" ca="1" si="56"/>
        <v>#N/A</v>
      </c>
      <c r="I604" s="1" t="e">
        <f t="shared" ca="1" si="59"/>
        <v>#N/A</v>
      </c>
      <c r="J604" s="1" t="e">
        <f t="shared" ca="1" si="60"/>
        <v>#N/A</v>
      </c>
    </row>
    <row r="605" spans="1:10" x14ac:dyDescent="0.2">
      <c r="A605" s="5">
        <v>32625</v>
      </c>
      <c r="B605" s="2">
        <v>8.523827973653697E-3</v>
      </c>
      <c r="C605" s="1">
        <v>161.2782448602687</v>
      </c>
      <c r="D605" s="1">
        <v>140.25</v>
      </c>
      <c r="E605" s="1">
        <f t="shared" ca="1" si="57"/>
        <v>136.91694063648163</v>
      </c>
      <c r="F605" s="1">
        <f t="shared" ca="1" si="58"/>
        <v>1.024343659360369</v>
      </c>
      <c r="G605" s="5">
        <f t="shared" ca="1" si="55"/>
        <v>32628</v>
      </c>
      <c r="H605" s="29" t="e">
        <f t="shared" ca="1" si="56"/>
        <v>#N/A</v>
      </c>
      <c r="I605" s="1" t="e">
        <f t="shared" ca="1" si="59"/>
        <v>#N/A</v>
      </c>
      <c r="J605" s="1" t="e">
        <f t="shared" ca="1" si="60"/>
        <v>#N/A</v>
      </c>
    </row>
    <row r="606" spans="1:10" x14ac:dyDescent="0.2">
      <c r="A606" s="5">
        <v>32626</v>
      </c>
      <c r="B606" s="2">
        <v>-3.3534393929028905E-3</v>
      </c>
      <c r="C606" s="1">
        <v>160.73740804073603</v>
      </c>
      <c r="D606" s="1">
        <v>140.25</v>
      </c>
      <c r="E606" s="1">
        <f t="shared" ca="1" si="57"/>
        <v>136.4577979741955</v>
      </c>
      <c r="F606" s="1">
        <f t="shared" ca="1" si="58"/>
        <v>1.0277902918125765</v>
      </c>
      <c r="G606" s="5">
        <f t="shared" ca="1" si="55"/>
        <v>32628</v>
      </c>
      <c r="H606" s="29" t="e">
        <f t="shared" ca="1" si="56"/>
        <v>#N/A</v>
      </c>
      <c r="I606" s="1" t="e">
        <f t="shared" ca="1" si="59"/>
        <v>#N/A</v>
      </c>
      <c r="J606" s="1" t="e">
        <f t="shared" ca="1" si="60"/>
        <v>#N/A</v>
      </c>
    </row>
    <row r="607" spans="1:10" x14ac:dyDescent="0.2">
      <c r="A607" s="5">
        <v>32630</v>
      </c>
      <c r="B607" s="2">
        <v>-1.4649190439475768E-2</v>
      </c>
      <c r="C607" s="1">
        <v>158.38273513959956</v>
      </c>
      <c r="D607" s="1">
        <v>144.08000000000001</v>
      </c>
      <c r="E607" s="1">
        <f t="shared" ca="1" si="57"/>
        <v>134.45880170472</v>
      </c>
      <c r="F607" s="1">
        <f t="shared" ca="1" si="58"/>
        <v>1.0715549906238846</v>
      </c>
      <c r="G607" s="5">
        <f t="shared" ca="1" si="55"/>
        <v>32659</v>
      </c>
      <c r="H607" s="29" t="e">
        <f t="shared" ca="1" si="56"/>
        <v>#N/A</v>
      </c>
      <c r="I607" s="1" t="e">
        <f t="shared" ca="1" si="59"/>
        <v>#N/A</v>
      </c>
      <c r="J607" s="1" t="e">
        <f t="shared" ca="1" si="60"/>
        <v>#N/A</v>
      </c>
    </row>
    <row r="608" spans="1:10" x14ac:dyDescent="0.2">
      <c r="A608" s="5">
        <v>32631</v>
      </c>
      <c r="B608" s="2">
        <v>-1.1737089201877549E-3</v>
      </c>
      <c r="C608" s="1">
        <v>158.19683991056249</v>
      </c>
      <c r="D608" s="1">
        <v>144.08000000000001</v>
      </c>
      <c r="E608" s="1">
        <f t="shared" ca="1" si="57"/>
        <v>134.30098620976142</v>
      </c>
      <c r="F608" s="1">
        <f t="shared" ca="1" si="58"/>
        <v>1.0728141621757341</v>
      </c>
      <c r="G608" s="5">
        <f t="shared" ca="1" si="55"/>
        <v>32659</v>
      </c>
      <c r="H608" s="29" t="e">
        <f t="shared" ca="1" si="56"/>
        <v>#N/A</v>
      </c>
      <c r="I608" s="1" t="e">
        <f t="shared" ca="1" si="59"/>
        <v>#N/A</v>
      </c>
      <c r="J608" s="1" t="e">
        <f t="shared" ca="1" si="60"/>
        <v>#N/A</v>
      </c>
    </row>
    <row r="609" spans="1:10" x14ac:dyDescent="0.2">
      <c r="A609" s="5">
        <v>32633</v>
      </c>
      <c r="B609" s="2">
        <v>-2.3501762632197609E-3</v>
      </c>
      <c r="C609" s="1">
        <v>157.82504945248832</v>
      </c>
      <c r="D609" s="1">
        <v>144.08000000000001</v>
      </c>
      <c r="E609" s="1">
        <f t="shared" ca="1" si="57"/>
        <v>133.98535521984425</v>
      </c>
      <c r="F609" s="1">
        <f t="shared" ca="1" si="58"/>
        <v>1.0753414040183151</v>
      </c>
      <c r="G609" s="5">
        <f t="shared" ca="1" si="55"/>
        <v>32659</v>
      </c>
      <c r="H609" s="29" t="e">
        <f t="shared" ca="1" si="56"/>
        <v>#N/A</v>
      </c>
      <c r="I609" s="1" t="e">
        <f t="shared" ca="1" si="59"/>
        <v>#N/A</v>
      </c>
      <c r="J609" s="1" t="e">
        <f t="shared" ca="1" si="60"/>
        <v>#N/A</v>
      </c>
    </row>
    <row r="610" spans="1:10" x14ac:dyDescent="0.2">
      <c r="A610" s="5">
        <v>32636</v>
      </c>
      <c r="B610" s="2">
        <v>-9.8154691794267723E-3</v>
      </c>
      <c r="C610" s="1">
        <v>156.27592254384592</v>
      </c>
      <c r="D610" s="1">
        <v>144.08000000000001</v>
      </c>
      <c r="E610" s="1">
        <f t="shared" ca="1" si="57"/>
        <v>132.67022609518932</v>
      </c>
      <c r="F610" s="1">
        <f t="shared" ca="1" si="58"/>
        <v>1.0860010134951026</v>
      </c>
      <c r="G610" s="5">
        <f t="shared" ca="1" si="55"/>
        <v>32659</v>
      </c>
      <c r="H610" s="29" t="e">
        <f t="shared" ca="1" si="56"/>
        <v>#N/A</v>
      </c>
      <c r="I610" s="1" t="e">
        <f t="shared" ca="1" si="59"/>
        <v>#N/A</v>
      </c>
      <c r="J610" s="1" t="e">
        <f t="shared" ca="1" si="60"/>
        <v>#N/A</v>
      </c>
    </row>
    <row r="611" spans="1:10" x14ac:dyDescent="0.2">
      <c r="A611" s="5">
        <v>32637</v>
      </c>
      <c r="B611" s="2">
        <v>-5.1546391752577136E-3</v>
      </c>
      <c r="C611" s="1">
        <v>155.47037655135188</v>
      </c>
      <c r="D611" s="1">
        <v>144.08000000000001</v>
      </c>
      <c r="E611" s="1">
        <f t="shared" ca="1" si="57"/>
        <v>131.98635895036875</v>
      </c>
      <c r="F611" s="1">
        <f t="shared" ca="1" si="58"/>
        <v>1.0916279617515539</v>
      </c>
      <c r="G611" s="5">
        <f t="shared" ca="1" si="55"/>
        <v>32659</v>
      </c>
      <c r="H611" s="29" t="e">
        <f t="shared" ca="1" si="56"/>
        <v>#N/A</v>
      </c>
      <c r="I611" s="1" t="e">
        <f t="shared" ca="1" si="59"/>
        <v>#N/A</v>
      </c>
      <c r="J611" s="1" t="e">
        <f t="shared" ca="1" si="60"/>
        <v>#N/A</v>
      </c>
    </row>
    <row r="612" spans="1:10" x14ac:dyDescent="0.2">
      <c r="A612" s="5">
        <v>32638</v>
      </c>
      <c r="B612" s="2">
        <v>1.1956954962135669E-3</v>
      </c>
      <c r="C612" s="1">
        <v>155.65627178038895</v>
      </c>
      <c r="D612" s="1">
        <v>144.08000000000001</v>
      </c>
      <c r="E612" s="1">
        <f t="shared" ca="1" si="57"/>
        <v>132.14417444532734</v>
      </c>
      <c r="F612" s="1">
        <f t="shared" ca="1" si="58"/>
        <v>1.0903242659373602</v>
      </c>
      <c r="G612" s="5">
        <f t="shared" ca="1" si="55"/>
        <v>32659</v>
      </c>
      <c r="H612" s="29" t="e">
        <f t="shared" ca="1" si="56"/>
        <v>#N/A</v>
      </c>
      <c r="I612" s="1" t="e">
        <f t="shared" ca="1" si="59"/>
        <v>#N/A</v>
      </c>
      <c r="J612" s="1" t="e">
        <f t="shared" ca="1" si="60"/>
        <v>#N/A</v>
      </c>
    </row>
    <row r="613" spans="1:10" x14ac:dyDescent="0.2">
      <c r="A613" s="5">
        <v>32639</v>
      </c>
      <c r="B613" s="2">
        <v>2.7866242038216971E-3</v>
      </c>
      <c r="C613" s="1">
        <v>156.09002731480882</v>
      </c>
      <c r="D613" s="1">
        <v>144.08000000000001</v>
      </c>
      <c r="E613" s="1">
        <f t="shared" ca="1" si="57"/>
        <v>132.51241060023071</v>
      </c>
      <c r="F613" s="1">
        <f t="shared" ca="1" si="58"/>
        <v>1.087294385087197</v>
      </c>
      <c r="G613" s="5">
        <f t="shared" ca="1" si="55"/>
        <v>32659</v>
      </c>
      <c r="H613" s="29" t="e">
        <f t="shared" ca="1" si="56"/>
        <v>#N/A</v>
      </c>
      <c r="I613" s="1" t="e">
        <f t="shared" ca="1" si="59"/>
        <v>#N/A</v>
      </c>
      <c r="J613" s="1" t="e">
        <f t="shared" ca="1" si="60"/>
        <v>#N/A</v>
      </c>
    </row>
    <row r="614" spans="1:10" x14ac:dyDescent="0.2">
      <c r="A614" s="5">
        <v>32640</v>
      </c>
      <c r="B614" s="2">
        <v>0</v>
      </c>
      <c r="C614" s="1">
        <v>156.09002731480882</v>
      </c>
      <c r="D614" s="1">
        <v>144.08000000000001</v>
      </c>
      <c r="E614" s="1">
        <f t="shared" ca="1" si="57"/>
        <v>132.51241060023071</v>
      </c>
      <c r="F614" s="1">
        <f t="shared" ca="1" si="58"/>
        <v>1.087294385087197</v>
      </c>
      <c r="G614" s="5">
        <f t="shared" ca="1" si="55"/>
        <v>32659</v>
      </c>
      <c r="H614" s="29" t="e">
        <f t="shared" ca="1" si="56"/>
        <v>#N/A</v>
      </c>
      <c r="I614" s="1" t="e">
        <f t="shared" ca="1" si="59"/>
        <v>#N/A</v>
      </c>
      <c r="J614" s="1" t="e">
        <f t="shared" ca="1" si="60"/>
        <v>#N/A</v>
      </c>
    </row>
    <row r="615" spans="1:10" x14ac:dyDescent="0.2">
      <c r="A615" s="5">
        <v>32643</v>
      </c>
      <c r="B615" s="2">
        <v>-1.4291385470424633E-2</v>
      </c>
      <c r="C615" s="1">
        <v>153.85928456636378</v>
      </c>
      <c r="D615" s="1">
        <v>144.08000000000001</v>
      </c>
      <c r="E615" s="1">
        <f t="shared" ca="1" si="57"/>
        <v>130.61862466072765</v>
      </c>
      <c r="F615" s="1">
        <f t="shared" ca="1" si="58"/>
        <v>1.1030586210369104</v>
      </c>
      <c r="G615" s="5">
        <f t="shared" ca="1" si="55"/>
        <v>32659</v>
      </c>
      <c r="H615" s="29" t="e">
        <f t="shared" ca="1" si="56"/>
        <v>#N/A</v>
      </c>
      <c r="I615" s="1" t="e">
        <f t="shared" ca="1" si="59"/>
        <v>#N/A</v>
      </c>
      <c r="J615" s="1" t="e">
        <f t="shared" ca="1" si="60"/>
        <v>#N/A</v>
      </c>
    </row>
    <row r="616" spans="1:10" x14ac:dyDescent="0.2">
      <c r="A616" s="5">
        <v>32644</v>
      </c>
      <c r="B616" s="2">
        <v>-2.4164317358035259E-3</v>
      </c>
      <c r="C616" s="1">
        <v>153.48749410828961</v>
      </c>
      <c r="D616" s="1">
        <v>144.08000000000001</v>
      </c>
      <c r="E616" s="1">
        <f t="shared" ca="1" si="57"/>
        <v>130.30299367081048</v>
      </c>
      <c r="F616" s="1">
        <f t="shared" ca="1" si="58"/>
        <v>1.1057305434132612</v>
      </c>
      <c r="G616" s="5">
        <f t="shared" ca="1" si="55"/>
        <v>32659</v>
      </c>
      <c r="H616" s="29" t="e">
        <f t="shared" ca="1" si="56"/>
        <v>#N/A</v>
      </c>
      <c r="I616" s="1" t="e">
        <f t="shared" ca="1" si="59"/>
        <v>#N/A</v>
      </c>
      <c r="J616" s="1" t="e">
        <f t="shared" ca="1" si="60"/>
        <v>#N/A</v>
      </c>
    </row>
    <row r="617" spans="1:10" x14ac:dyDescent="0.2">
      <c r="A617" s="5">
        <v>32645</v>
      </c>
      <c r="B617" s="2">
        <v>-8.0742834073476155E-3</v>
      </c>
      <c r="C617" s="1">
        <v>152.24819258137569</v>
      </c>
      <c r="D617" s="1">
        <v>144.08000000000001</v>
      </c>
      <c r="E617" s="1">
        <f t="shared" ca="1" si="57"/>
        <v>129.25089037108654</v>
      </c>
      <c r="F617" s="1">
        <f t="shared" ca="1" si="58"/>
        <v>1.1147311990373008</v>
      </c>
      <c r="G617" s="5">
        <f t="shared" ca="1" si="55"/>
        <v>32659</v>
      </c>
      <c r="H617" s="29" t="e">
        <f t="shared" ca="1" si="56"/>
        <v>#N/A</v>
      </c>
      <c r="I617" s="1" t="e">
        <f t="shared" ca="1" si="59"/>
        <v>#N/A</v>
      </c>
      <c r="J617" s="1" t="e">
        <f t="shared" ca="1" si="60"/>
        <v>#N/A</v>
      </c>
    </row>
    <row r="618" spans="1:10" x14ac:dyDescent="0.2">
      <c r="A618" s="5">
        <v>32646</v>
      </c>
      <c r="B618" s="2">
        <v>-1.5873015873015817E-2</v>
      </c>
      <c r="C618" s="1">
        <v>149.83155460389355</v>
      </c>
      <c r="D618" s="1">
        <v>144.08000000000001</v>
      </c>
      <c r="E618" s="1">
        <f t="shared" ca="1" si="57"/>
        <v>127.19928893662485</v>
      </c>
      <c r="F618" s="1">
        <f t="shared" ca="1" si="58"/>
        <v>1.1327107345056442</v>
      </c>
      <c r="G618" s="5">
        <f t="shared" ca="1" si="55"/>
        <v>32659</v>
      </c>
      <c r="H618" s="29" t="e">
        <f t="shared" ca="1" si="56"/>
        <v>#N/A</v>
      </c>
      <c r="I618" s="1" t="e">
        <f t="shared" ca="1" si="59"/>
        <v>#N/A</v>
      </c>
      <c r="J618" s="1" t="e">
        <f t="shared" ca="1" si="60"/>
        <v>#N/A</v>
      </c>
    </row>
    <row r="619" spans="1:10" x14ac:dyDescent="0.2">
      <c r="A619" s="5">
        <v>32647</v>
      </c>
      <c r="B619" s="2">
        <v>-2.6354566459317663E-2</v>
      </c>
      <c r="C619" s="1">
        <v>145.88280894038235</v>
      </c>
      <c r="D619" s="1">
        <v>144.08000000000001</v>
      </c>
      <c r="E619" s="1">
        <f t="shared" ca="1" si="57"/>
        <v>123.84700682276662</v>
      </c>
      <c r="F619" s="1">
        <f t="shared" ca="1" si="58"/>
        <v>1.1633708694000831</v>
      </c>
      <c r="G619" s="5">
        <f t="shared" ca="1" si="55"/>
        <v>32659</v>
      </c>
      <c r="H619" s="29" t="e">
        <f t="shared" ca="1" si="56"/>
        <v>#N/A</v>
      </c>
      <c r="I619" s="1" t="e">
        <f t="shared" ca="1" si="59"/>
        <v>#N/A</v>
      </c>
      <c r="J619" s="1" t="e">
        <f t="shared" ca="1" si="60"/>
        <v>#N/A</v>
      </c>
    </row>
    <row r="620" spans="1:10" x14ac:dyDescent="0.2">
      <c r="A620" s="5">
        <v>32650</v>
      </c>
      <c r="B620" s="2">
        <v>-2.7686670848802941E-2</v>
      </c>
      <c r="C620" s="1">
        <v>141.84379962675118</v>
      </c>
      <c r="D620" s="1">
        <v>144.08000000000001</v>
      </c>
      <c r="E620" s="1">
        <f t="shared" ca="1" si="57"/>
        <v>120.41809550925522</v>
      </c>
      <c r="F620" s="1">
        <f t="shared" ca="1" si="58"/>
        <v>1.1964979132968114</v>
      </c>
      <c r="G620" s="5">
        <f t="shared" ca="1" si="55"/>
        <v>32659</v>
      </c>
      <c r="H620" s="29" t="e">
        <f t="shared" ca="1" si="56"/>
        <v>#N/A</v>
      </c>
      <c r="I620" s="1" t="e">
        <f t="shared" ca="1" si="59"/>
        <v>#N/A</v>
      </c>
      <c r="J620" s="1" t="e">
        <f t="shared" ca="1" si="60"/>
        <v>#N/A</v>
      </c>
    </row>
    <row r="621" spans="1:10" x14ac:dyDescent="0.2">
      <c r="A621" s="5">
        <v>32651</v>
      </c>
      <c r="B621" s="2">
        <v>2.7212039084203443E-2</v>
      </c>
      <c r="C621" s="1">
        <v>145.70365864604625</v>
      </c>
      <c r="D621" s="1">
        <v>144.08000000000001</v>
      </c>
      <c r="E621" s="1">
        <f t="shared" ca="1" si="57"/>
        <v>123.69491743069841</v>
      </c>
      <c r="F621" s="1">
        <f t="shared" ca="1" si="58"/>
        <v>1.1648012949337436</v>
      </c>
      <c r="G621" s="5">
        <f t="shared" ca="1" si="55"/>
        <v>32659</v>
      </c>
      <c r="H621" s="29" t="e">
        <f t="shared" ca="1" si="56"/>
        <v>#N/A</v>
      </c>
      <c r="I621" s="1" t="e">
        <f t="shared" ca="1" si="59"/>
        <v>#N/A</v>
      </c>
      <c r="J621" s="1" t="e">
        <f t="shared" ca="1" si="60"/>
        <v>#N/A</v>
      </c>
    </row>
    <row r="622" spans="1:10" x14ac:dyDescent="0.2">
      <c r="A622" s="5">
        <v>32652</v>
      </c>
      <c r="B622" s="2">
        <v>1.1603005537744071E-2</v>
      </c>
      <c r="C622" s="1">
        <v>147.3942590041859</v>
      </c>
      <c r="D622" s="1">
        <v>144.08000000000001</v>
      </c>
      <c r="E622" s="1">
        <f t="shared" ca="1" si="57"/>
        <v>125.13015024263761</v>
      </c>
      <c r="F622" s="1">
        <f t="shared" ca="1" si="58"/>
        <v>1.1514411172736314</v>
      </c>
      <c r="G622" s="5">
        <f t="shared" ca="1" si="55"/>
        <v>32659</v>
      </c>
      <c r="H622" s="29" t="e">
        <f t="shared" ca="1" si="56"/>
        <v>#N/A</v>
      </c>
      <c r="I622" s="1" t="e">
        <f t="shared" ca="1" si="59"/>
        <v>#N/A</v>
      </c>
      <c r="J622" s="1" t="e">
        <f t="shared" ca="1" si="60"/>
        <v>#N/A</v>
      </c>
    </row>
    <row r="623" spans="1:10" x14ac:dyDescent="0.2">
      <c r="A623" s="5">
        <v>32653</v>
      </c>
      <c r="B623" s="2">
        <v>8.1062277303611818E-3</v>
      </c>
      <c r="C623" s="1">
        <v>148.58907043382166</v>
      </c>
      <c r="D623" s="1">
        <v>144.08000000000001</v>
      </c>
      <c r="E623" s="1">
        <f t="shared" ca="1" si="57"/>
        <v>126.14448373643873</v>
      </c>
      <c r="F623" s="1">
        <f t="shared" ca="1" si="58"/>
        <v>1.1421823272195957</v>
      </c>
      <c r="G623" s="5">
        <f t="shared" ca="1" si="55"/>
        <v>32659</v>
      </c>
      <c r="H623" s="29" t="e">
        <f t="shared" ca="1" si="56"/>
        <v>#N/A</v>
      </c>
      <c r="I623" s="1" t="e">
        <f t="shared" ca="1" si="59"/>
        <v>#N/A</v>
      </c>
      <c r="J623" s="1" t="e">
        <f t="shared" ca="1" si="60"/>
        <v>#N/A</v>
      </c>
    </row>
    <row r="624" spans="1:10" x14ac:dyDescent="0.2">
      <c r="A624" s="5">
        <v>32654</v>
      </c>
      <c r="B624" s="2">
        <v>1.4719131520570805E-2</v>
      </c>
      <c r="C624" s="1">
        <v>150.77617250405643</v>
      </c>
      <c r="D624" s="1">
        <v>144.08000000000001</v>
      </c>
      <c r="E624" s="1">
        <f t="shared" ca="1" si="57"/>
        <v>128.00122098314986</v>
      </c>
      <c r="F624" s="1">
        <f t="shared" ca="1" si="58"/>
        <v>1.1256142628433736</v>
      </c>
      <c r="G624" s="5">
        <f t="shared" ca="1" si="55"/>
        <v>32659</v>
      </c>
      <c r="H624" s="29" t="e">
        <f t="shared" ca="1" si="56"/>
        <v>#N/A</v>
      </c>
      <c r="I624" s="1" t="e">
        <f t="shared" ca="1" si="59"/>
        <v>#N/A</v>
      </c>
      <c r="J624" s="1" t="e">
        <f t="shared" ca="1" si="60"/>
        <v>#N/A</v>
      </c>
    </row>
    <row r="625" spans="1:10" x14ac:dyDescent="0.2">
      <c r="A625" s="5">
        <v>32657</v>
      </c>
      <c r="B625" s="2">
        <v>-1.0767910381318857E-2</v>
      </c>
      <c r="C625" s="1">
        <v>149.15262819089449</v>
      </c>
      <c r="D625" s="1">
        <v>144.08000000000001</v>
      </c>
      <c r="E625" s="1">
        <f t="shared" ca="1" si="57"/>
        <v>126.62291530690393</v>
      </c>
      <c r="F625" s="1">
        <f t="shared" ca="1" si="58"/>
        <v>1.1378667095982133</v>
      </c>
      <c r="G625" s="5">
        <f t="shared" ca="1" si="55"/>
        <v>32659</v>
      </c>
      <c r="H625" s="29" t="e">
        <f t="shared" ca="1" si="56"/>
        <v>#N/A</v>
      </c>
      <c r="I625" s="1" t="e">
        <f t="shared" ca="1" si="59"/>
        <v>#N/A</v>
      </c>
      <c r="J625" s="1" t="e">
        <f t="shared" ca="1" si="60"/>
        <v>#N/A</v>
      </c>
    </row>
    <row r="626" spans="1:10" x14ac:dyDescent="0.2">
      <c r="A626" s="5">
        <v>32658</v>
      </c>
      <c r="B626" s="2">
        <v>-2.3826347867709208E-3</v>
      </c>
      <c r="C626" s="1">
        <v>148.79725195042855</v>
      </c>
      <c r="D626" s="1">
        <v>144.08000000000001</v>
      </c>
      <c r="E626" s="1">
        <f t="shared" ca="1" si="57"/>
        <v>126.32121914409134</v>
      </c>
      <c r="F626" s="1">
        <f t="shared" ca="1" si="58"/>
        <v>1.1405843054416034</v>
      </c>
      <c r="G626" s="5">
        <f t="shared" ca="1" si="55"/>
        <v>32659</v>
      </c>
      <c r="H626" s="29" t="e">
        <f t="shared" ca="1" si="56"/>
        <v>#N/A</v>
      </c>
      <c r="I626" s="1" t="e">
        <f t="shared" ca="1" si="59"/>
        <v>#N/A</v>
      </c>
      <c r="J626" s="1" t="e">
        <f t="shared" ca="1" si="60"/>
        <v>#N/A</v>
      </c>
    </row>
    <row r="627" spans="1:10" x14ac:dyDescent="0.2">
      <c r="A627" s="5">
        <v>32659</v>
      </c>
      <c r="B627" s="2">
        <v>1.1506849315079393E-4</v>
      </c>
      <c r="C627" s="1">
        <v>148.81437382599546</v>
      </c>
      <c r="D627" s="1">
        <v>133.63999999999999</v>
      </c>
      <c r="E627" s="1">
        <f t="shared" ca="1" si="57"/>
        <v>126.33575473643124</v>
      </c>
      <c r="F627" s="1">
        <f t="shared" ca="1" si="58"/>
        <v>1.0578161366812371</v>
      </c>
      <c r="G627" s="5">
        <f t="shared" ca="1" si="55"/>
        <v>32659</v>
      </c>
      <c r="H627" s="29" t="e">
        <f t="shared" ca="1" si="56"/>
        <v>#N/A</v>
      </c>
      <c r="I627" s="1" t="e">
        <f t="shared" ca="1" si="59"/>
        <v>#N/A</v>
      </c>
      <c r="J627" s="1" t="e">
        <f t="shared" ca="1" si="60"/>
        <v>#N/A</v>
      </c>
    </row>
    <row r="628" spans="1:10" x14ac:dyDescent="0.2">
      <c r="A628" s="5">
        <v>32660</v>
      </c>
      <c r="B628" s="2">
        <v>3.4489353456645944E-3</v>
      </c>
      <c r="C628" s="1">
        <v>149.32762497982688</v>
      </c>
      <c r="D628" s="1">
        <v>133.63999999999999</v>
      </c>
      <c r="E628" s="1">
        <f t="shared" ca="1" si="57"/>
        <v>126.77147858636292</v>
      </c>
      <c r="F628" s="1">
        <f t="shared" ca="1" si="58"/>
        <v>1.0541803368567473</v>
      </c>
      <c r="G628" s="5">
        <f t="shared" ca="1" si="55"/>
        <v>32689</v>
      </c>
      <c r="H628" s="29" t="e">
        <f t="shared" ca="1" si="56"/>
        <v>#N/A</v>
      </c>
      <c r="I628" s="1" t="e">
        <f t="shared" ca="1" si="59"/>
        <v>#N/A</v>
      </c>
      <c r="J628" s="1" t="e">
        <f t="shared" ca="1" si="60"/>
        <v>#N/A</v>
      </c>
    </row>
    <row r="629" spans="1:10" x14ac:dyDescent="0.2">
      <c r="A629" s="5">
        <v>32661</v>
      </c>
      <c r="B629" s="2">
        <v>7.593981689611784E-3</v>
      </c>
      <c r="C629" s="1">
        <v>150.46161622967691</v>
      </c>
      <c r="D629" s="1">
        <v>133.63999999999999</v>
      </c>
      <c r="E629" s="1">
        <f t="shared" ca="1" si="57"/>
        <v>127.73417887351277</v>
      </c>
      <c r="F629" s="1">
        <f t="shared" ca="1" si="58"/>
        <v>1.0462352455589461</v>
      </c>
      <c r="G629" s="5">
        <f t="shared" ca="1" si="55"/>
        <v>32689</v>
      </c>
      <c r="H629" s="29" t="e">
        <f t="shared" ca="1" si="56"/>
        <v>#N/A</v>
      </c>
      <c r="I629" s="1" t="e">
        <f t="shared" ca="1" si="59"/>
        <v>#N/A</v>
      </c>
      <c r="J629" s="1" t="e">
        <f t="shared" ca="1" si="60"/>
        <v>#N/A</v>
      </c>
    </row>
    <row r="630" spans="1:10" x14ac:dyDescent="0.2">
      <c r="A630" s="5">
        <v>32664</v>
      </c>
      <c r="B630" s="2">
        <v>1.9305582621276018E-2</v>
      </c>
      <c r="C630" s="1">
        <v>153.36636539312966</v>
      </c>
      <c r="D630" s="1">
        <v>133.63999999999999</v>
      </c>
      <c r="E630" s="1">
        <f t="shared" ca="1" si="57"/>
        <v>130.20016161731624</v>
      </c>
      <c r="F630" s="1">
        <f t="shared" ca="1" si="58"/>
        <v>1.0264196168419062</v>
      </c>
      <c r="G630" s="5">
        <f t="shared" ca="1" si="55"/>
        <v>32689</v>
      </c>
      <c r="H630" s="29" t="e">
        <f t="shared" ca="1" si="56"/>
        <v>#N/A</v>
      </c>
      <c r="I630" s="1" t="e">
        <f t="shared" ca="1" si="59"/>
        <v>#N/A</v>
      </c>
      <c r="J630" s="1" t="e">
        <f t="shared" ca="1" si="60"/>
        <v>#N/A</v>
      </c>
    </row>
    <row r="631" spans="1:10" x14ac:dyDescent="0.2">
      <c r="A631" s="5">
        <v>32665</v>
      </c>
      <c r="B631" s="2">
        <v>4.9667379513060883E-3</v>
      </c>
      <c r="C631" s="1">
        <v>154.1280959405816</v>
      </c>
      <c r="D631" s="1">
        <v>133.63999999999999</v>
      </c>
      <c r="E631" s="1">
        <f t="shared" ca="1" si="57"/>
        <v>130.84683170128716</v>
      </c>
      <c r="F631" s="1">
        <f t="shared" ca="1" si="58"/>
        <v>1.0213468546574318</v>
      </c>
      <c r="G631" s="5">
        <f t="shared" ca="1" si="55"/>
        <v>32689</v>
      </c>
      <c r="H631" s="29" t="e">
        <f t="shared" ca="1" si="56"/>
        <v>#N/A</v>
      </c>
      <c r="I631" s="1" t="e">
        <f t="shared" ca="1" si="59"/>
        <v>#N/A</v>
      </c>
      <c r="J631" s="1" t="e">
        <f t="shared" ca="1" si="60"/>
        <v>#N/A</v>
      </c>
    </row>
    <row r="632" spans="1:10" x14ac:dyDescent="0.2">
      <c r="A632" s="5">
        <v>32666</v>
      </c>
      <c r="B632" s="2">
        <v>3.1531474617244148E-2</v>
      </c>
      <c r="C632" s="1">
        <v>158.98798208553623</v>
      </c>
      <c r="D632" s="1">
        <v>133.63999999999999</v>
      </c>
      <c r="E632" s="1">
        <f t="shared" ca="1" si="57"/>
        <v>134.97262525382311</v>
      </c>
      <c r="F632" s="1">
        <f t="shared" ca="1" si="58"/>
        <v>0.99012669975621315</v>
      </c>
      <c r="G632" s="5">
        <f t="shared" ca="1" si="55"/>
        <v>32689</v>
      </c>
      <c r="H632" s="29" t="e">
        <f t="shared" ca="1" si="56"/>
        <v>#N/A</v>
      </c>
      <c r="I632" s="1" t="e">
        <f t="shared" ca="1" si="59"/>
        <v>#N/A</v>
      </c>
      <c r="J632" s="1" t="e">
        <f t="shared" ca="1" si="60"/>
        <v>#N/A</v>
      </c>
    </row>
    <row r="633" spans="1:10" x14ac:dyDescent="0.2">
      <c r="A633" s="5">
        <v>32667</v>
      </c>
      <c r="B633" s="2">
        <v>-6.5346797945204926E-3</v>
      </c>
      <c r="C633" s="1">
        <v>157.9490465314303</v>
      </c>
      <c r="D633" s="1">
        <v>133.63999999999999</v>
      </c>
      <c r="E633" s="1">
        <f t="shared" ca="1" si="57"/>
        <v>134.09062236676357</v>
      </c>
      <c r="F633" s="1">
        <f t="shared" ca="1" si="58"/>
        <v>0.9966394192314878</v>
      </c>
      <c r="G633" s="5">
        <f t="shared" ca="1" si="55"/>
        <v>32689</v>
      </c>
      <c r="H633" s="29" t="e">
        <f t="shared" ca="1" si="56"/>
        <v>#N/A</v>
      </c>
      <c r="I633" s="1" t="e">
        <f t="shared" ca="1" si="59"/>
        <v>#N/A</v>
      </c>
      <c r="J633" s="1" t="e">
        <f t="shared" ca="1" si="60"/>
        <v>#N/A</v>
      </c>
    </row>
    <row r="634" spans="1:10" x14ac:dyDescent="0.2">
      <c r="A634" s="5">
        <v>32668</v>
      </c>
      <c r="B634" s="2">
        <v>-4.6124250615442453E-3</v>
      </c>
      <c r="C634" s="1">
        <v>157.2205183907617</v>
      </c>
      <c r="D634" s="1">
        <v>133.63999999999999</v>
      </c>
      <c r="E634" s="1">
        <f t="shared" ca="1" si="57"/>
        <v>133.47213941964102</v>
      </c>
      <c r="F634" s="1">
        <f t="shared" ca="1" si="58"/>
        <v>1.0012576450867487</v>
      </c>
      <c r="G634" s="5">
        <f t="shared" ca="1" si="55"/>
        <v>32689</v>
      </c>
      <c r="H634" s="29" t="e">
        <f t="shared" ca="1" si="56"/>
        <v>#N/A</v>
      </c>
      <c r="I634" s="1" t="e">
        <f t="shared" ca="1" si="59"/>
        <v>#N/A</v>
      </c>
      <c r="J634" s="1" t="e">
        <f t="shared" ca="1" si="60"/>
        <v>#N/A</v>
      </c>
    </row>
    <row r="635" spans="1:10" x14ac:dyDescent="0.2">
      <c r="A635" s="5">
        <v>32671</v>
      </c>
      <c r="B635" s="2">
        <v>-1.5479701260533774E-2</v>
      </c>
      <c r="C635" s="1">
        <v>154.78679173404646</v>
      </c>
      <c r="D635" s="1">
        <v>133.63999999999999</v>
      </c>
      <c r="E635" s="1">
        <f t="shared" ca="1" si="57"/>
        <v>131.40603057482068</v>
      </c>
      <c r="F635" s="1">
        <f t="shared" ca="1" si="58"/>
        <v>1.0170005091502046</v>
      </c>
      <c r="G635" s="5">
        <f t="shared" ca="1" si="55"/>
        <v>32689</v>
      </c>
      <c r="H635" s="29" t="e">
        <f t="shared" ca="1" si="56"/>
        <v>#N/A</v>
      </c>
      <c r="I635" s="1" t="e">
        <f t="shared" ca="1" si="59"/>
        <v>#N/A</v>
      </c>
      <c r="J635" s="1" t="e">
        <f t="shared" ca="1" si="60"/>
        <v>#N/A</v>
      </c>
    </row>
    <row r="636" spans="1:10" x14ac:dyDescent="0.2">
      <c r="A636" s="5">
        <v>32672</v>
      </c>
      <c r="B636" s="2">
        <v>9.1091780271979061E-4</v>
      </c>
      <c r="C636" s="1">
        <v>154.92778977826288</v>
      </c>
      <c r="D636" s="1">
        <v>133.63999999999999</v>
      </c>
      <c r="E636" s="1">
        <f t="shared" ca="1" si="57"/>
        <v>131.52573066745603</v>
      </c>
      <c r="F636" s="1">
        <f t="shared" ca="1" si="58"/>
        <v>1.0160749483908178</v>
      </c>
      <c r="G636" s="5">
        <f t="shared" ca="1" si="55"/>
        <v>32689</v>
      </c>
      <c r="H636" s="29" t="e">
        <f t="shared" ca="1" si="56"/>
        <v>#N/A</v>
      </c>
      <c r="I636" s="1" t="e">
        <f t="shared" ca="1" si="59"/>
        <v>#N/A</v>
      </c>
      <c r="J636" s="1" t="e">
        <f t="shared" ca="1" si="60"/>
        <v>#N/A</v>
      </c>
    </row>
    <row r="637" spans="1:10" x14ac:dyDescent="0.2">
      <c r="A637" s="5">
        <v>32673</v>
      </c>
      <c r="B637" s="2">
        <v>1.0137859442054031E-2</v>
      </c>
      <c r="C637" s="1">
        <v>156.49842593470299</v>
      </c>
      <c r="D637" s="1">
        <v>133.63999999999999</v>
      </c>
      <c r="E637" s="1">
        <f t="shared" ca="1" si="57"/>
        <v>132.85912003797614</v>
      </c>
      <c r="F637" s="1">
        <f t="shared" ca="1" si="58"/>
        <v>1.0058775036429615</v>
      </c>
      <c r="G637" s="5">
        <f t="shared" ca="1" si="55"/>
        <v>32689</v>
      </c>
      <c r="H637" s="29" t="e">
        <f t="shared" ca="1" si="56"/>
        <v>#N/A</v>
      </c>
      <c r="I637" s="1" t="e">
        <f t="shared" ca="1" si="59"/>
        <v>#N/A</v>
      </c>
      <c r="J637" s="1" t="e">
        <f t="shared" ca="1" si="60"/>
        <v>#N/A</v>
      </c>
    </row>
    <row r="638" spans="1:10" x14ac:dyDescent="0.2">
      <c r="A638" s="5">
        <v>32674</v>
      </c>
      <c r="B638" s="2">
        <v>-3.0669329213226515E-3</v>
      </c>
      <c r="C638" s="1">
        <v>156.01845576006869</v>
      </c>
      <c r="D638" s="1">
        <v>133.63999999999999</v>
      </c>
      <c r="E638" s="1">
        <f t="shared" ca="1" si="57"/>
        <v>132.45165002883374</v>
      </c>
      <c r="F638" s="1">
        <f t="shared" ca="1" si="58"/>
        <v>1.0089719529421306</v>
      </c>
      <c r="G638" s="5">
        <f t="shared" ca="1" si="55"/>
        <v>32689</v>
      </c>
      <c r="H638" s="29" t="e">
        <f t="shared" ca="1" si="56"/>
        <v>#N/A</v>
      </c>
      <c r="I638" s="1" t="e">
        <f t="shared" ca="1" si="59"/>
        <v>#N/A</v>
      </c>
      <c r="J638" s="1" t="e">
        <f t="shared" ca="1" si="60"/>
        <v>#N/A</v>
      </c>
    </row>
    <row r="639" spans="1:10" x14ac:dyDescent="0.2">
      <c r="A639" s="5">
        <v>32675</v>
      </c>
      <c r="B639" s="2">
        <v>7.2804928232277355E-3</v>
      </c>
      <c r="C639" s="1">
        <v>157.15434700752095</v>
      </c>
      <c r="D639" s="1">
        <v>133.63999999999999</v>
      </c>
      <c r="E639" s="1">
        <f t="shared" ca="1" si="57"/>
        <v>133.41596331629333</v>
      </c>
      <c r="F639" s="1">
        <f t="shared" ca="1" si="58"/>
        <v>1.0016792344644361</v>
      </c>
      <c r="G639" s="5">
        <f t="shared" ca="1" si="55"/>
        <v>32689</v>
      </c>
      <c r="H639" s="29" t="e">
        <f t="shared" ca="1" si="56"/>
        <v>#N/A</v>
      </c>
      <c r="I639" s="1" t="e">
        <f t="shared" ca="1" si="59"/>
        <v>#N/A</v>
      </c>
      <c r="J639" s="1" t="e">
        <f t="shared" ca="1" si="60"/>
        <v>#N/A</v>
      </c>
    </row>
    <row r="640" spans="1:10" x14ac:dyDescent="0.2">
      <c r="A640" s="5">
        <v>32678</v>
      </c>
      <c r="B640" s="2">
        <v>-1.0349640020808071E-2</v>
      </c>
      <c r="C640" s="1">
        <v>155.52785608828796</v>
      </c>
      <c r="D640" s="1">
        <v>133.63999999999999</v>
      </c>
      <c r="E640" s="1">
        <f t="shared" ca="1" si="57"/>
        <v>132.03515612294035</v>
      </c>
      <c r="F640" s="1">
        <f t="shared" ca="1" si="58"/>
        <v>1.0121546709541915</v>
      </c>
      <c r="G640" s="5">
        <f t="shared" ca="1" si="55"/>
        <v>32689</v>
      </c>
      <c r="H640" s="29" t="e">
        <f t="shared" ca="1" si="56"/>
        <v>#N/A</v>
      </c>
      <c r="I640" s="1" t="e">
        <f t="shared" ca="1" si="59"/>
        <v>#N/A</v>
      </c>
      <c r="J640" s="1" t="e">
        <f t="shared" ca="1" si="60"/>
        <v>#N/A</v>
      </c>
    </row>
    <row r="641" spans="1:10" x14ac:dyDescent="0.2">
      <c r="A641" s="5">
        <v>32679</v>
      </c>
      <c r="B641" s="2">
        <v>5.3077016535849619E-3</v>
      </c>
      <c r="C641" s="1">
        <v>156.35335154722628</v>
      </c>
      <c r="D641" s="1">
        <v>133.63999999999999</v>
      </c>
      <c r="E641" s="1">
        <f t="shared" ca="1" si="57"/>
        <v>132.73595933942545</v>
      </c>
      <c r="F641" s="1">
        <f t="shared" ca="1" si="58"/>
        <v>1.0068108195026697</v>
      </c>
      <c r="G641" s="5">
        <f t="shared" ca="1" si="55"/>
        <v>32689</v>
      </c>
      <c r="H641" s="29" t="e">
        <f t="shared" ca="1" si="56"/>
        <v>#N/A</v>
      </c>
      <c r="I641" s="1" t="e">
        <f t="shared" ca="1" si="59"/>
        <v>#N/A</v>
      </c>
      <c r="J641" s="1" t="e">
        <f t="shared" ca="1" si="60"/>
        <v>#N/A</v>
      </c>
    </row>
    <row r="642" spans="1:10" x14ac:dyDescent="0.2">
      <c r="A642" s="5">
        <v>32680</v>
      </c>
      <c r="B642" s="2">
        <v>-3.8673137825437909E-3</v>
      </c>
      <c r="C642" s="1">
        <v>155.74868407584077</v>
      </c>
      <c r="D642" s="1">
        <v>133.63999999999999</v>
      </c>
      <c r="E642" s="1">
        <f t="shared" ca="1" si="57"/>
        <v>132.22262773443288</v>
      </c>
      <c r="F642" s="1">
        <f t="shared" ca="1" si="58"/>
        <v>1.0107195893006595</v>
      </c>
      <c r="G642" s="5">
        <f t="shared" ref="G642:G705" ca="1" si="61">EOMONTH(A642,0)</f>
        <v>32689</v>
      </c>
      <c r="H642" s="29" t="e">
        <f t="shared" ref="H642:H705" ca="1" si="62">VLOOKUP(G642,$U$512:$Z$3894,2,0)</f>
        <v>#N/A</v>
      </c>
      <c r="I642" s="1" t="e">
        <f t="shared" ca="1" si="59"/>
        <v>#N/A</v>
      </c>
      <c r="J642" s="1" t="e">
        <f t="shared" ca="1" si="60"/>
        <v>#N/A</v>
      </c>
    </row>
    <row r="643" spans="1:10" x14ac:dyDescent="0.2">
      <c r="A643" s="5">
        <v>32681</v>
      </c>
      <c r="B643" s="2">
        <v>2.2472217252396121E-2</v>
      </c>
      <c r="C643" s="1">
        <v>159.24870234116787</v>
      </c>
      <c r="D643" s="1">
        <v>133.63999999999999</v>
      </c>
      <c r="E643" s="1">
        <f t="shared" ref="E643:E706" ca="1" si="63">C643/C$2*$E$2</f>
        <v>135.19396335056376</v>
      </c>
      <c r="F643" s="1">
        <f t="shared" ref="F643:F706" ca="1" si="64">D643/E643</f>
        <v>0.98850567501646291</v>
      </c>
      <c r="G643" s="5">
        <f t="shared" ca="1" si="61"/>
        <v>32689</v>
      </c>
      <c r="H643" s="29" t="e">
        <f t="shared" ca="1" si="62"/>
        <v>#N/A</v>
      </c>
      <c r="I643" s="1" t="e">
        <f t="shared" ref="I643:I706" ca="1" si="65">H643/$H$2*$I$2</f>
        <v>#N/A</v>
      </c>
      <c r="J643" s="1" t="e">
        <f t="shared" ref="J643:J706" ca="1" si="66">D643/I643</f>
        <v>#N/A</v>
      </c>
    </row>
    <row r="644" spans="1:10" x14ac:dyDescent="0.2">
      <c r="A644" s="5">
        <v>32682</v>
      </c>
      <c r="B644" s="2">
        <v>5.1862071917807562E-3</v>
      </c>
      <c r="C644" s="1">
        <v>160.07459910653139</v>
      </c>
      <c r="D644" s="1">
        <v>133.63999999999999</v>
      </c>
      <c r="E644" s="1">
        <f t="shared" ca="1" si="63"/>
        <v>135.89510725557781</v>
      </c>
      <c r="F644" s="1">
        <f t="shared" ca="1" si="64"/>
        <v>0.98340553018338883</v>
      </c>
      <c r="G644" s="5">
        <f t="shared" ca="1" si="61"/>
        <v>32689</v>
      </c>
      <c r="H644" s="29" t="e">
        <f t="shared" ca="1" si="62"/>
        <v>#N/A</v>
      </c>
      <c r="I644" s="1" t="e">
        <f t="shared" ca="1" si="65"/>
        <v>#N/A</v>
      </c>
      <c r="J644" s="1" t="e">
        <f t="shared" ca="1" si="66"/>
        <v>#N/A</v>
      </c>
    </row>
    <row r="645" spans="1:10" x14ac:dyDescent="0.2">
      <c r="A645" s="5">
        <v>32685</v>
      </c>
      <c r="B645" s="2">
        <v>2.8686756198456953E-2</v>
      </c>
      <c r="C645" s="1">
        <v>164.66662010466621</v>
      </c>
      <c r="D645" s="1">
        <v>133.63999999999999</v>
      </c>
      <c r="E645" s="1">
        <f t="shared" ca="1" si="63"/>
        <v>139.79349706598174</v>
      </c>
      <c r="F645" s="1">
        <f t="shared" ca="1" si="64"/>
        <v>0.95598152135018599</v>
      </c>
      <c r="G645" s="5">
        <f t="shared" ca="1" si="61"/>
        <v>32689</v>
      </c>
      <c r="H645" s="29" t="e">
        <f t="shared" ca="1" si="62"/>
        <v>#N/A</v>
      </c>
      <c r="I645" s="1" t="e">
        <f t="shared" ca="1" si="65"/>
        <v>#N/A</v>
      </c>
      <c r="J645" s="1" t="e">
        <f t="shared" ca="1" si="66"/>
        <v>#N/A</v>
      </c>
    </row>
    <row r="646" spans="1:10" x14ac:dyDescent="0.2">
      <c r="A646" s="5">
        <v>32686</v>
      </c>
      <c r="B646" s="2">
        <v>-1.4065925097588305E-3</v>
      </c>
      <c r="C646" s="1">
        <v>164.43500127021969</v>
      </c>
      <c r="D646" s="1">
        <v>133.63999999999999</v>
      </c>
      <c r="E646" s="1">
        <f t="shared" ca="1" si="63"/>
        <v>139.59686458009574</v>
      </c>
      <c r="F646" s="1">
        <f t="shared" ca="1" si="64"/>
        <v>0.95732809187359713</v>
      </c>
      <c r="G646" s="5">
        <f t="shared" ca="1" si="61"/>
        <v>32689</v>
      </c>
      <c r="H646" s="29" t="e">
        <f t="shared" ca="1" si="62"/>
        <v>#N/A</v>
      </c>
      <c r="I646" s="1" t="e">
        <f t="shared" ca="1" si="65"/>
        <v>#N/A</v>
      </c>
      <c r="J646" s="1" t="e">
        <f t="shared" ca="1" si="66"/>
        <v>#N/A</v>
      </c>
    </row>
    <row r="647" spans="1:10" x14ac:dyDescent="0.2">
      <c r="A647" s="5">
        <v>32687</v>
      </c>
      <c r="B647" s="2">
        <v>-7.4641049018489003E-3</v>
      </c>
      <c r="C647" s="1">
        <v>163.20764117120311</v>
      </c>
      <c r="D647" s="1">
        <v>133.63999999999999</v>
      </c>
      <c r="E647" s="1">
        <f t="shared" ca="1" si="63"/>
        <v>138.55489893890069</v>
      </c>
      <c r="F647" s="1">
        <f t="shared" ca="1" si="64"/>
        <v>0.96452742576018147</v>
      </c>
      <c r="G647" s="5">
        <f t="shared" ca="1" si="61"/>
        <v>32689</v>
      </c>
      <c r="H647" s="29" t="e">
        <f t="shared" ca="1" si="62"/>
        <v>#N/A</v>
      </c>
      <c r="I647" s="1" t="e">
        <f t="shared" ca="1" si="65"/>
        <v>#N/A</v>
      </c>
      <c r="J647" s="1" t="e">
        <f t="shared" ca="1" si="66"/>
        <v>#N/A</v>
      </c>
    </row>
    <row r="648" spans="1:10" x14ac:dyDescent="0.2">
      <c r="A648" s="5">
        <v>32688</v>
      </c>
      <c r="B648" s="2">
        <v>7.7328883525071834E-3</v>
      </c>
      <c r="C648" s="1">
        <v>164.46970763865608</v>
      </c>
      <c r="D648" s="1">
        <v>133.63999999999999</v>
      </c>
      <c r="E648" s="1">
        <f t="shared" ca="1" si="63"/>
        <v>139.62632850308813</v>
      </c>
      <c r="F648" s="1">
        <f t="shared" ca="1" si="64"/>
        <v>0.95712607667001892</v>
      </c>
      <c r="G648" s="5">
        <f t="shared" ca="1" si="61"/>
        <v>32689</v>
      </c>
      <c r="H648" s="29" t="e">
        <f t="shared" ca="1" si="62"/>
        <v>#N/A</v>
      </c>
      <c r="I648" s="1" t="e">
        <f t="shared" ca="1" si="65"/>
        <v>#N/A</v>
      </c>
      <c r="J648" s="1" t="e">
        <f t="shared" ca="1" si="66"/>
        <v>#N/A</v>
      </c>
    </row>
    <row r="649" spans="1:10" x14ac:dyDescent="0.2">
      <c r="A649" s="5">
        <v>32689</v>
      </c>
      <c r="B649" s="2">
        <v>-5.1918104175955326E-3</v>
      </c>
      <c r="C649" s="1">
        <v>163.61581209715882</v>
      </c>
      <c r="D649" s="1">
        <v>146.94999999999999</v>
      </c>
      <c r="E649" s="1">
        <f t="shared" ca="1" si="63"/>
        <v>138.90141507619521</v>
      </c>
      <c r="F649" s="1">
        <f t="shared" ca="1" si="64"/>
        <v>1.0579445855133274</v>
      </c>
      <c r="G649" s="5">
        <f t="shared" ca="1" si="61"/>
        <v>32689</v>
      </c>
      <c r="H649" s="29" t="e">
        <f t="shared" ca="1" si="62"/>
        <v>#N/A</v>
      </c>
      <c r="I649" s="1" t="e">
        <f t="shared" ca="1" si="65"/>
        <v>#N/A</v>
      </c>
      <c r="J649" s="1" t="e">
        <f t="shared" ca="1" si="66"/>
        <v>#N/A</v>
      </c>
    </row>
    <row r="650" spans="1:10" x14ac:dyDescent="0.2">
      <c r="A650" s="5">
        <v>32692</v>
      </c>
      <c r="B650" s="2">
        <v>-1.9646118721461381E-3</v>
      </c>
      <c r="C650" s="1">
        <v>163.29437053024191</v>
      </c>
      <c r="D650" s="1">
        <v>146.94999999999999</v>
      </c>
      <c r="E650" s="1">
        <f t="shared" ca="1" si="63"/>
        <v>138.6285277070786</v>
      </c>
      <c r="F650" s="1">
        <f t="shared" ca="1" si="64"/>
        <v>1.0600271273926001</v>
      </c>
      <c r="G650" s="5">
        <f t="shared" ca="1" si="61"/>
        <v>32720</v>
      </c>
      <c r="H650" s="29" t="e">
        <f t="shared" ca="1" si="62"/>
        <v>#N/A</v>
      </c>
      <c r="I650" s="1" t="e">
        <f t="shared" ca="1" si="65"/>
        <v>#N/A</v>
      </c>
      <c r="J650" s="1" t="e">
        <f t="shared" ca="1" si="66"/>
        <v>#N/A</v>
      </c>
    </row>
    <row r="651" spans="1:10" x14ac:dyDescent="0.2">
      <c r="A651" s="5">
        <v>32693</v>
      </c>
      <c r="B651" s="2">
        <v>8.8777380437394804E-3</v>
      </c>
      <c r="C651" s="1">
        <v>164.74405517582673</v>
      </c>
      <c r="D651" s="1">
        <v>146.94999999999999</v>
      </c>
      <c r="E651" s="1">
        <f t="shared" ca="1" si="63"/>
        <v>139.85923546145133</v>
      </c>
      <c r="F651" s="1">
        <f t="shared" ca="1" si="64"/>
        <v>1.0506992942951061</v>
      </c>
      <c r="G651" s="5">
        <f t="shared" ca="1" si="61"/>
        <v>32720</v>
      </c>
      <c r="H651" s="29" t="e">
        <f t="shared" ca="1" si="62"/>
        <v>#N/A</v>
      </c>
      <c r="I651" s="1" t="e">
        <f t="shared" ca="1" si="65"/>
        <v>#N/A</v>
      </c>
      <c r="J651" s="1" t="e">
        <f t="shared" ca="1" si="66"/>
        <v>#N/A</v>
      </c>
    </row>
    <row r="652" spans="1:10" x14ac:dyDescent="0.2">
      <c r="A652" s="5">
        <v>32694</v>
      </c>
      <c r="B652" s="2">
        <v>1.2959702618017932E-2</v>
      </c>
      <c r="C652" s="1">
        <v>166.87908913899179</v>
      </c>
      <c r="D652" s="1">
        <v>146.94999999999999</v>
      </c>
      <c r="E652" s="1">
        <f t="shared" ca="1" si="63"/>
        <v>141.67176956141509</v>
      </c>
      <c r="F652" s="1">
        <f t="shared" ca="1" si="64"/>
        <v>1.0372567552090664</v>
      </c>
      <c r="G652" s="5">
        <f t="shared" ca="1" si="61"/>
        <v>32720</v>
      </c>
      <c r="H652" s="29" t="e">
        <f t="shared" ca="1" si="62"/>
        <v>#N/A</v>
      </c>
      <c r="I652" s="1" t="e">
        <f t="shared" ca="1" si="65"/>
        <v>#N/A</v>
      </c>
      <c r="J652" s="1" t="e">
        <f t="shared" ca="1" si="66"/>
        <v>#N/A</v>
      </c>
    </row>
    <row r="653" spans="1:10" x14ac:dyDescent="0.2">
      <c r="A653" s="5">
        <v>32695</v>
      </c>
      <c r="B653" s="2">
        <v>-4.0007494311412595E-3</v>
      </c>
      <c r="C653" s="1">
        <v>166.21144771804958</v>
      </c>
      <c r="D653" s="1">
        <v>146.94999999999999</v>
      </c>
      <c r="E653" s="1">
        <f t="shared" ca="1" si="63"/>
        <v>141.10497630993348</v>
      </c>
      <c r="F653" s="1">
        <f t="shared" ca="1" si="64"/>
        <v>1.041423228598459</v>
      </c>
      <c r="G653" s="5">
        <f t="shared" ca="1" si="61"/>
        <v>32720</v>
      </c>
      <c r="H653" s="29" t="e">
        <f t="shared" ca="1" si="62"/>
        <v>#N/A</v>
      </c>
      <c r="I653" s="1" t="e">
        <f t="shared" ca="1" si="65"/>
        <v>#N/A</v>
      </c>
      <c r="J653" s="1" t="e">
        <f t="shared" ca="1" si="66"/>
        <v>#N/A</v>
      </c>
    </row>
    <row r="654" spans="1:10" x14ac:dyDescent="0.2">
      <c r="A654" s="5">
        <v>32696</v>
      </c>
      <c r="B654" s="2">
        <v>-6.4436491343367042E-4</v>
      </c>
      <c r="C654" s="1">
        <v>166.10434689292904</v>
      </c>
      <c r="D654" s="1">
        <v>146.94999999999999</v>
      </c>
      <c r="E654" s="1">
        <f t="shared" ca="1" si="63"/>
        <v>141.01405321408845</v>
      </c>
      <c r="F654" s="1">
        <f t="shared" ca="1" si="64"/>
        <v>1.0420947178711297</v>
      </c>
      <c r="G654" s="5">
        <f t="shared" ca="1" si="61"/>
        <v>32720</v>
      </c>
      <c r="H654" s="29" t="e">
        <f t="shared" ca="1" si="62"/>
        <v>#N/A</v>
      </c>
      <c r="I654" s="1" t="e">
        <f t="shared" ca="1" si="65"/>
        <v>#N/A</v>
      </c>
      <c r="J654" s="1" t="e">
        <f t="shared" ca="1" si="66"/>
        <v>#N/A</v>
      </c>
    </row>
    <row r="655" spans="1:10" x14ac:dyDescent="0.2">
      <c r="A655" s="5">
        <v>32699</v>
      </c>
      <c r="B655" s="2">
        <v>6.9079240358038696E-4</v>
      </c>
      <c r="C655" s="1">
        <v>166.21909051396437</v>
      </c>
      <c r="D655" s="1">
        <v>146.94999999999999</v>
      </c>
      <c r="E655" s="1">
        <f t="shared" ca="1" si="63"/>
        <v>141.11146465084684</v>
      </c>
      <c r="F655" s="1">
        <f t="shared" ca="1" si="64"/>
        <v>1.0413753436944297</v>
      </c>
      <c r="G655" s="5">
        <f t="shared" ca="1" si="61"/>
        <v>32720</v>
      </c>
      <c r="H655" s="29" t="e">
        <f t="shared" ca="1" si="62"/>
        <v>#N/A</v>
      </c>
      <c r="I655" s="1" t="e">
        <f t="shared" ca="1" si="65"/>
        <v>#N/A</v>
      </c>
      <c r="J655" s="1" t="e">
        <f t="shared" ca="1" si="66"/>
        <v>#N/A</v>
      </c>
    </row>
    <row r="656" spans="1:10" x14ac:dyDescent="0.2">
      <c r="A656" s="5">
        <v>32700</v>
      </c>
      <c r="B656" s="2">
        <v>-5.5184613464412946E-3</v>
      </c>
      <c r="C656" s="1">
        <v>165.30181688792243</v>
      </c>
      <c r="D656" s="1">
        <v>146.94999999999999</v>
      </c>
      <c r="E656" s="1">
        <f t="shared" ca="1" si="63"/>
        <v>140.33274648763143</v>
      </c>
      <c r="F656" s="1">
        <f t="shared" ca="1" si="64"/>
        <v>1.0471540226924283</v>
      </c>
      <c r="G656" s="5">
        <f t="shared" ca="1" si="61"/>
        <v>32720</v>
      </c>
      <c r="H656" s="29" t="e">
        <f t="shared" ca="1" si="62"/>
        <v>#N/A</v>
      </c>
      <c r="I656" s="1" t="e">
        <f t="shared" ca="1" si="65"/>
        <v>#N/A</v>
      </c>
      <c r="J656" s="1" t="e">
        <f t="shared" ca="1" si="66"/>
        <v>#N/A</v>
      </c>
    </row>
    <row r="657" spans="1:10" x14ac:dyDescent="0.2">
      <c r="A657" s="5">
        <v>32701</v>
      </c>
      <c r="B657" s="2">
        <v>-1.7793421351680605E-3</v>
      </c>
      <c r="C657" s="1">
        <v>165.00768840011392</v>
      </c>
      <c r="D657" s="1">
        <v>146.94999999999999</v>
      </c>
      <c r="E657" s="1">
        <f t="shared" ca="1" si="63"/>
        <v>140.08304651886215</v>
      </c>
      <c r="F657" s="1">
        <f t="shared" ca="1" si="64"/>
        <v>1.0490205892274995</v>
      </c>
      <c r="G657" s="5">
        <f t="shared" ca="1" si="61"/>
        <v>32720</v>
      </c>
      <c r="H657" s="29" t="e">
        <f t="shared" ca="1" si="62"/>
        <v>#N/A</v>
      </c>
      <c r="I657" s="1" t="e">
        <f t="shared" ca="1" si="65"/>
        <v>#N/A</v>
      </c>
      <c r="J657" s="1" t="e">
        <f t="shared" ca="1" si="66"/>
        <v>#N/A</v>
      </c>
    </row>
    <row r="658" spans="1:10" x14ac:dyDescent="0.2">
      <c r="A658" s="5">
        <v>32702</v>
      </c>
      <c r="B658" s="2">
        <v>1.0605479452063804E-4</v>
      </c>
      <c r="C658" s="1">
        <v>165.02518825660152</v>
      </c>
      <c r="D658" s="1">
        <v>146.94999999999999</v>
      </c>
      <c r="E658" s="1">
        <f t="shared" ca="1" si="63"/>
        <v>140.09790299757651</v>
      </c>
      <c r="F658" s="1">
        <f t="shared" ca="1" si="64"/>
        <v>1.0489093473621944</v>
      </c>
      <c r="G658" s="5">
        <f t="shared" ca="1" si="61"/>
        <v>32720</v>
      </c>
      <c r="H658" s="29" t="e">
        <f t="shared" ca="1" si="62"/>
        <v>#N/A</v>
      </c>
      <c r="I658" s="1" t="e">
        <f t="shared" ca="1" si="65"/>
        <v>#N/A</v>
      </c>
      <c r="J658" s="1" t="e">
        <f t="shared" ca="1" si="66"/>
        <v>#N/A</v>
      </c>
    </row>
    <row r="659" spans="1:10" x14ac:dyDescent="0.2">
      <c r="A659" s="5">
        <v>32703</v>
      </c>
      <c r="B659" s="2">
        <v>-1.7826294952673072E-3</v>
      </c>
      <c r="C659" s="1">
        <v>164.73100948855327</v>
      </c>
      <c r="D659" s="1">
        <v>146.94999999999999</v>
      </c>
      <c r="E659" s="1">
        <f t="shared" ca="1" si="63"/>
        <v>139.84816034346792</v>
      </c>
      <c r="F659" s="1">
        <f t="shared" ca="1" si="64"/>
        <v>1.0507825032455909</v>
      </c>
      <c r="G659" s="5">
        <f t="shared" ca="1" si="61"/>
        <v>32720</v>
      </c>
      <c r="H659" s="29" t="e">
        <f t="shared" ca="1" si="62"/>
        <v>#N/A</v>
      </c>
      <c r="I659" s="1" t="e">
        <f t="shared" ca="1" si="65"/>
        <v>#N/A</v>
      </c>
      <c r="J659" s="1" t="e">
        <f t="shared" ca="1" si="66"/>
        <v>#N/A</v>
      </c>
    </row>
    <row r="660" spans="1:10" x14ac:dyDescent="0.2">
      <c r="A660" s="5">
        <v>32706</v>
      </c>
      <c r="B660" s="2">
        <v>9.7749393464892087E-3</v>
      </c>
      <c r="C660" s="1">
        <v>166.34124511478981</v>
      </c>
      <c r="D660" s="1">
        <v>146.94999999999999</v>
      </c>
      <c r="E660" s="1">
        <f t="shared" ca="1" si="63"/>
        <v>141.21516762854341</v>
      </c>
      <c r="F660" s="1">
        <f t="shared" ca="1" si="64"/>
        <v>1.0406105977690843</v>
      </c>
      <c r="G660" s="5">
        <f t="shared" ca="1" si="61"/>
        <v>32720</v>
      </c>
      <c r="H660" s="29" t="e">
        <f t="shared" ca="1" si="62"/>
        <v>#N/A</v>
      </c>
      <c r="I660" s="1" t="e">
        <f t="shared" ca="1" si="65"/>
        <v>#N/A</v>
      </c>
      <c r="J660" s="1" t="e">
        <f t="shared" ca="1" si="66"/>
        <v>#N/A</v>
      </c>
    </row>
    <row r="661" spans="1:10" x14ac:dyDescent="0.2">
      <c r="A661" s="5">
        <v>32707</v>
      </c>
      <c r="B661" s="2">
        <v>4.9781167285596339E-3</v>
      </c>
      <c r="C661" s="1">
        <v>167.16931124974519</v>
      </c>
      <c r="D661" s="1">
        <v>146.94999999999999</v>
      </c>
      <c r="E661" s="1">
        <f t="shared" ca="1" si="63"/>
        <v>141.91815321684143</v>
      </c>
      <c r="F661" s="1">
        <f t="shared" ca="1" si="64"/>
        <v>1.035455977048054</v>
      </c>
      <c r="G661" s="5">
        <f t="shared" ca="1" si="61"/>
        <v>32720</v>
      </c>
      <c r="H661" s="29" t="e">
        <f t="shared" ca="1" si="62"/>
        <v>#N/A</v>
      </c>
      <c r="I661" s="1" t="e">
        <f t="shared" ca="1" si="65"/>
        <v>#N/A</v>
      </c>
      <c r="J661" s="1" t="e">
        <f t="shared" ca="1" si="66"/>
        <v>#N/A</v>
      </c>
    </row>
    <row r="662" spans="1:10" x14ac:dyDescent="0.2">
      <c r="A662" s="5">
        <v>32708</v>
      </c>
      <c r="B662" s="2">
        <v>4.2075187078307597E-3</v>
      </c>
      <c r="C662" s="1">
        <v>167.87267925420369</v>
      </c>
      <c r="D662" s="1">
        <v>146.94999999999999</v>
      </c>
      <c r="E662" s="1">
        <f t="shared" ca="1" si="63"/>
        <v>142.51527650148211</v>
      </c>
      <c r="F662" s="1">
        <f t="shared" ca="1" si="64"/>
        <v>1.0311175307474618</v>
      </c>
      <c r="G662" s="5">
        <f t="shared" ca="1" si="61"/>
        <v>32720</v>
      </c>
      <c r="H662" s="29" t="e">
        <f t="shared" ca="1" si="62"/>
        <v>#N/A</v>
      </c>
      <c r="I662" s="1" t="e">
        <f t="shared" ca="1" si="65"/>
        <v>#N/A</v>
      </c>
      <c r="J662" s="1" t="e">
        <f t="shared" ca="1" si="66"/>
        <v>#N/A</v>
      </c>
    </row>
    <row r="663" spans="1:10" x14ac:dyDescent="0.2">
      <c r="A663" s="5">
        <v>32709</v>
      </c>
      <c r="B663" s="2">
        <v>-6.5851549915243446E-3</v>
      </c>
      <c r="C663" s="1">
        <v>166.76721164247229</v>
      </c>
      <c r="D663" s="1">
        <v>146.94999999999999</v>
      </c>
      <c r="E663" s="1">
        <f t="shared" ca="1" si="63"/>
        <v>141.57679131705987</v>
      </c>
      <c r="F663" s="1">
        <f t="shared" ca="1" si="64"/>
        <v>1.0379526095552403</v>
      </c>
      <c r="G663" s="5">
        <f t="shared" ca="1" si="61"/>
        <v>32720</v>
      </c>
      <c r="H663" s="29" t="e">
        <f t="shared" ca="1" si="62"/>
        <v>#N/A</v>
      </c>
      <c r="I663" s="1" t="e">
        <f t="shared" ca="1" si="65"/>
        <v>#N/A</v>
      </c>
      <c r="J663" s="1" t="e">
        <f t="shared" ca="1" si="66"/>
        <v>#N/A</v>
      </c>
    </row>
    <row r="664" spans="1:10" x14ac:dyDescent="0.2">
      <c r="A664" s="5">
        <v>32710</v>
      </c>
      <c r="B664" s="2">
        <v>4.7786490988022123E-4</v>
      </c>
      <c r="C664" s="1">
        <v>166.84690384103479</v>
      </c>
      <c r="D664" s="1">
        <v>146.94999999999999</v>
      </c>
      <c r="E664" s="1">
        <f t="shared" ca="1" si="63"/>
        <v>141.64444589768374</v>
      </c>
      <c r="F664" s="1">
        <f t="shared" ca="1" si="64"/>
        <v>1.0374568453333404</v>
      </c>
      <c r="G664" s="5">
        <f t="shared" ca="1" si="61"/>
        <v>32720</v>
      </c>
      <c r="H664" s="29" t="e">
        <f t="shared" ca="1" si="62"/>
        <v>#N/A</v>
      </c>
      <c r="I664" s="1" t="e">
        <f t="shared" ca="1" si="65"/>
        <v>#N/A</v>
      </c>
      <c r="J664" s="1" t="e">
        <f t="shared" ca="1" si="66"/>
        <v>#N/A</v>
      </c>
    </row>
    <row r="665" spans="1:10" x14ac:dyDescent="0.2">
      <c r="A665" s="5">
        <v>32713</v>
      </c>
      <c r="B665" s="2">
        <v>-5.296587371031003E-3</v>
      </c>
      <c r="C665" s="1">
        <v>165.96318463725473</v>
      </c>
      <c r="D665" s="1">
        <v>146.94999999999999</v>
      </c>
      <c r="E665" s="1">
        <f t="shared" ca="1" si="63"/>
        <v>140.89421371436538</v>
      </c>
      <c r="F665" s="1">
        <f t="shared" ca="1" si="64"/>
        <v>1.0429810857805097</v>
      </c>
      <c r="G665" s="5">
        <f t="shared" ca="1" si="61"/>
        <v>32720</v>
      </c>
      <c r="H665" s="29" t="e">
        <f t="shared" ca="1" si="62"/>
        <v>#N/A</v>
      </c>
      <c r="I665" s="1" t="e">
        <f t="shared" ca="1" si="65"/>
        <v>#N/A</v>
      </c>
      <c r="J665" s="1" t="e">
        <f t="shared" ca="1" si="66"/>
        <v>#N/A</v>
      </c>
    </row>
    <row r="666" spans="1:10" x14ac:dyDescent="0.2">
      <c r="A666" s="5">
        <v>32714</v>
      </c>
      <c r="B666" s="2">
        <v>8.5660082325733633E-4</v>
      </c>
      <c r="C666" s="1">
        <v>166.10534883784541</v>
      </c>
      <c r="D666" s="1">
        <v>146.94999999999999</v>
      </c>
      <c r="E666" s="1">
        <f t="shared" ca="1" si="63"/>
        <v>141.01490381382527</v>
      </c>
      <c r="F666" s="1">
        <f t="shared" ca="1" si="64"/>
        <v>1.042088431971776</v>
      </c>
      <c r="G666" s="5">
        <f t="shared" ca="1" si="61"/>
        <v>32720</v>
      </c>
      <c r="H666" s="29" t="e">
        <f t="shared" ca="1" si="62"/>
        <v>#N/A</v>
      </c>
      <c r="I666" s="1" t="e">
        <f t="shared" ca="1" si="65"/>
        <v>#N/A</v>
      </c>
      <c r="J666" s="1" t="e">
        <f t="shared" ca="1" si="66"/>
        <v>#N/A</v>
      </c>
    </row>
    <row r="667" spans="1:10" x14ac:dyDescent="0.2">
      <c r="A667" s="5">
        <v>32715</v>
      </c>
      <c r="B667" s="2">
        <v>3.1108269318878001E-3</v>
      </c>
      <c r="C667" s="1">
        <v>166.62207383054081</v>
      </c>
      <c r="D667" s="1">
        <v>146.94999999999999</v>
      </c>
      <c r="E667" s="1">
        <f t="shared" ca="1" si="63"/>
        <v>141.45357677440691</v>
      </c>
      <c r="F667" s="1">
        <f t="shared" ca="1" si="64"/>
        <v>1.0388567284824397</v>
      </c>
      <c r="G667" s="5">
        <f t="shared" ca="1" si="61"/>
        <v>32720</v>
      </c>
      <c r="H667" s="29" t="e">
        <f t="shared" ca="1" si="62"/>
        <v>#N/A</v>
      </c>
      <c r="I667" s="1" t="e">
        <f t="shared" ca="1" si="65"/>
        <v>#N/A</v>
      </c>
      <c r="J667" s="1" t="e">
        <f t="shared" ca="1" si="66"/>
        <v>#N/A</v>
      </c>
    </row>
    <row r="668" spans="1:10" x14ac:dyDescent="0.2">
      <c r="A668" s="5">
        <v>32716</v>
      </c>
      <c r="B668" s="2">
        <v>9.0965702407652671E-3</v>
      </c>
      <c r="C668" s="1">
        <v>168.1377632288023</v>
      </c>
      <c r="D668" s="1">
        <v>146.94999999999999</v>
      </c>
      <c r="E668" s="1">
        <f t="shared" ca="1" si="63"/>
        <v>142.7403191713428</v>
      </c>
      <c r="F668" s="1">
        <f t="shared" ca="1" si="64"/>
        <v>1.0294918832541209</v>
      </c>
      <c r="G668" s="5">
        <f t="shared" ca="1" si="61"/>
        <v>32720</v>
      </c>
      <c r="H668" s="29" t="e">
        <f t="shared" ca="1" si="62"/>
        <v>#N/A</v>
      </c>
      <c r="I668" s="1" t="e">
        <f t="shared" ca="1" si="65"/>
        <v>#N/A</v>
      </c>
      <c r="J668" s="1" t="e">
        <f t="shared" ca="1" si="66"/>
        <v>#N/A</v>
      </c>
    </row>
    <row r="669" spans="1:10" x14ac:dyDescent="0.2">
      <c r="A669" s="5">
        <v>32717</v>
      </c>
      <c r="B669" s="2">
        <v>-6.2082241020606777E-3</v>
      </c>
      <c r="C669" s="1">
        <v>167.09392631465869</v>
      </c>
      <c r="D669" s="1">
        <v>146.94999999999999</v>
      </c>
      <c r="E669" s="1">
        <f t="shared" ca="1" si="63"/>
        <v>141.85415528152743</v>
      </c>
      <c r="F669" s="1">
        <f t="shared" ca="1" si="64"/>
        <v>1.0359231261739159</v>
      </c>
      <c r="G669" s="5">
        <f t="shared" ca="1" si="61"/>
        <v>32720</v>
      </c>
      <c r="H669" s="29" t="e">
        <f t="shared" ca="1" si="62"/>
        <v>#N/A</v>
      </c>
      <c r="I669" s="1" t="e">
        <f t="shared" ca="1" si="65"/>
        <v>#N/A</v>
      </c>
      <c r="J669" s="1" t="e">
        <f t="shared" ca="1" si="66"/>
        <v>#N/A</v>
      </c>
    </row>
    <row r="670" spans="1:10" x14ac:dyDescent="0.2">
      <c r="A670" s="5">
        <v>32720</v>
      </c>
      <c r="B670" s="2">
        <v>-6.0377009234779955E-5</v>
      </c>
      <c r="C670" s="1">
        <v>167.08383768312652</v>
      </c>
      <c r="D670" s="1">
        <v>150.06</v>
      </c>
      <c r="E670" s="1">
        <f t="shared" ca="1" si="63"/>
        <v>141.84559055188404</v>
      </c>
      <c r="F670" s="1">
        <f t="shared" ca="1" si="64"/>
        <v>1.0579109256491925</v>
      </c>
      <c r="G670" s="5">
        <f t="shared" ca="1" si="61"/>
        <v>32720</v>
      </c>
      <c r="H670" s="29" t="e">
        <f t="shared" ca="1" si="62"/>
        <v>#N/A</v>
      </c>
      <c r="I670" s="1" t="e">
        <f t="shared" ca="1" si="65"/>
        <v>#N/A</v>
      </c>
      <c r="J670" s="1" t="e">
        <f t="shared" ca="1" si="66"/>
        <v>#N/A</v>
      </c>
    </row>
    <row r="671" spans="1:10" x14ac:dyDescent="0.2">
      <c r="A671" s="5">
        <v>32721</v>
      </c>
      <c r="B671" s="2">
        <v>1.2814718729996066E-2</v>
      </c>
      <c r="C671" s="1">
        <v>169.2249700673641</v>
      </c>
      <c r="D671" s="1">
        <v>150.06</v>
      </c>
      <c r="E671" s="1">
        <f t="shared" ca="1" si="63"/>
        <v>143.66330189789659</v>
      </c>
      <c r="F671" s="1">
        <f t="shared" ca="1" si="64"/>
        <v>1.0445256235767826</v>
      </c>
      <c r="G671" s="5">
        <f t="shared" ca="1" si="61"/>
        <v>32751</v>
      </c>
      <c r="H671" s="29" t="e">
        <f t="shared" ca="1" si="62"/>
        <v>#N/A</v>
      </c>
      <c r="I671" s="1" t="e">
        <f t="shared" ca="1" si="65"/>
        <v>#N/A</v>
      </c>
      <c r="J671" s="1" t="e">
        <f t="shared" ca="1" si="66"/>
        <v>#N/A</v>
      </c>
    </row>
    <row r="672" spans="1:10" x14ac:dyDescent="0.2">
      <c r="A672" s="5">
        <v>32722</v>
      </c>
      <c r="B672" s="2">
        <v>1.3394461202384855E-2</v>
      </c>
      <c r="C672" s="1">
        <v>171.49164736340614</v>
      </c>
      <c r="D672" s="1">
        <v>150.06</v>
      </c>
      <c r="E672" s="1">
        <f t="shared" ca="1" si="63"/>
        <v>145.58759442137446</v>
      </c>
      <c r="F672" s="1">
        <f t="shared" ca="1" si="64"/>
        <v>1.0307196886960097</v>
      </c>
      <c r="G672" s="5">
        <f t="shared" ca="1" si="61"/>
        <v>32751</v>
      </c>
      <c r="H672" s="29" t="e">
        <f t="shared" ca="1" si="62"/>
        <v>#N/A</v>
      </c>
      <c r="I672" s="1" t="e">
        <f t="shared" ca="1" si="65"/>
        <v>#N/A</v>
      </c>
      <c r="J672" s="1" t="e">
        <f t="shared" ca="1" si="66"/>
        <v>#N/A</v>
      </c>
    </row>
    <row r="673" spans="1:10" x14ac:dyDescent="0.2">
      <c r="A673" s="5">
        <v>32723</v>
      </c>
      <c r="B673" s="2">
        <v>6.2985029817601568E-3</v>
      </c>
      <c r="C673" s="1">
        <v>172.57178801567153</v>
      </c>
      <c r="D673" s="1">
        <v>150.06</v>
      </c>
      <c r="E673" s="1">
        <f t="shared" ca="1" si="63"/>
        <v>146.50457831894479</v>
      </c>
      <c r="F673" s="1">
        <f t="shared" ca="1" si="64"/>
        <v>1.0242683315555843</v>
      </c>
      <c r="G673" s="5">
        <f t="shared" ca="1" si="61"/>
        <v>32751</v>
      </c>
      <c r="H673" s="29" t="e">
        <f t="shared" ca="1" si="62"/>
        <v>#N/A</v>
      </c>
      <c r="I673" s="1" t="e">
        <f t="shared" ca="1" si="65"/>
        <v>#N/A</v>
      </c>
      <c r="J673" s="1" t="e">
        <f t="shared" ca="1" si="66"/>
        <v>#N/A</v>
      </c>
    </row>
    <row r="674" spans="1:10" x14ac:dyDescent="0.2">
      <c r="A674" s="5">
        <v>32724</v>
      </c>
      <c r="B674" s="2">
        <v>1.1916488944878623E-3</v>
      </c>
      <c r="C674" s="1">
        <v>172.77743299608019</v>
      </c>
      <c r="D674" s="1">
        <v>150.06</v>
      </c>
      <c r="E674" s="1">
        <f t="shared" ca="1" si="63"/>
        <v>146.67916033773599</v>
      </c>
      <c r="F674" s="1">
        <f t="shared" ca="1" si="64"/>
        <v>1.0230492160882259</v>
      </c>
      <c r="G674" s="5">
        <f t="shared" ca="1" si="61"/>
        <v>32751</v>
      </c>
      <c r="H674" s="29" t="e">
        <f t="shared" ca="1" si="62"/>
        <v>#N/A</v>
      </c>
      <c r="I674" s="1" t="e">
        <f t="shared" ca="1" si="65"/>
        <v>#N/A</v>
      </c>
      <c r="J674" s="1" t="e">
        <f t="shared" ca="1" si="66"/>
        <v>#N/A</v>
      </c>
    </row>
    <row r="675" spans="1:10" x14ac:dyDescent="0.2">
      <c r="A675" s="5">
        <v>32727</v>
      </c>
      <c r="B675" s="2">
        <v>-5.1085164358791735E-3</v>
      </c>
      <c r="C675" s="1">
        <v>171.89479663987072</v>
      </c>
      <c r="D675" s="1">
        <v>150.06</v>
      </c>
      <c r="E675" s="1">
        <f t="shared" ca="1" si="63"/>
        <v>145.92984743634969</v>
      </c>
      <c r="F675" s="1">
        <f t="shared" ca="1" si="64"/>
        <v>1.0283023153673327</v>
      </c>
      <c r="G675" s="5">
        <f t="shared" ca="1" si="61"/>
        <v>32751</v>
      </c>
      <c r="H675" s="29" t="e">
        <f t="shared" ca="1" si="62"/>
        <v>#N/A</v>
      </c>
      <c r="I675" s="1" t="e">
        <f t="shared" ca="1" si="65"/>
        <v>#N/A</v>
      </c>
      <c r="J675" s="1" t="e">
        <f t="shared" ca="1" si="66"/>
        <v>#N/A</v>
      </c>
    </row>
    <row r="676" spans="1:10" x14ac:dyDescent="0.2">
      <c r="A676" s="5">
        <v>32728</v>
      </c>
      <c r="B676" s="2">
        <v>3.3782067247820624E-3</v>
      </c>
      <c r="C676" s="1">
        <v>172.47549279783456</v>
      </c>
      <c r="D676" s="1">
        <v>150.06</v>
      </c>
      <c r="E676" s="1">
        <f t="shared" ca="1" si="63"/>
        <v>146.42282862830561</v>
      </c>
      <c r="F676" s="1">
        <f t="shared" ca="1" si="64"/>
        <v>1.0248401933343834</v>
      </c>
      <c r="G676" s="5">
        <f t="shared" ca="1" si="61"/>
        <v>32751</v>
      </c>
      <c r="H676" s="29" t="e">
        <f t="shared" ca="1" si="62"/>
        <v>#N/A</v>
      </c>
      <c r="I676" s="1" t="e">
        <f t="shared" ca="1" si="65"/>
        <v>#N/A</v>
      </c>
      <c r="J676" s="1" t="e">
        <f t="shared" ca="1" si="66"/>
        <v>#N/A</v>
      </c>
    </row>
    <row r="677" spans="1:10" x14ac:dyDescent="0.2">
      <c r="A677" s="5">
        <v>32729</v>
      </c>
      <c r="B677" s="2">
        <v>2.280153033410004E-3</v>
      </c>
      <c r="C677" s="1">
        <v>172.86876331592643</v>
      </c>
      <c r="D677" s="1">
        <v>150.06</v>
      </c>
      <c r="E677" s="1">
        <f t="shared" ca="1" si="63"/>
        <v>146.7566950851629</v>
      </c>
      <c r="F677" s="1">
        <f t="shared" ca="1" si="64"/>
        <v>1.0225087169816696</v>
      </c>
      <c r="G677" s="5">
        <f t="shared" ca="1" si="61"/>
        <v>32751</v>
      </c>
      <c r="H677" s="29" t="e">
        <f t="shared" ca="1" si="62"/>
        <v>#N/A</v>
      </c>
      <c r="I677" s="1" t="e">
        <f t="shared" ca="1" si="65"/>
        <v>#N/A</v>
      </c>
      <c r="J677" s="1" t="e">
        <f t="shared" ca="1" si="66"/>
        <v>#N/A</v>
      </c>
    </row>
    <row r="678" spans="1:10" x14ac:dyDescent="0.2">
      <c r="A678" s="5">
        <v>32730</v>
      </c>
      <c r="B678" s="2">
        <v>6.2492136044987046E-3</v>
      </c>
      <c r="C678" s="1">
        <v>173.94905714343318</v>
      </c>
      <c r="D678" s="1">
        <v>150.06</v>
      </c>
      <c r="E678" s="1">
        <f t="shared" ca="1" si="63"/>
        <v>147.67380902064036</v>
      </c>
      <c r="F678" s="1">
        <f t="shared" ca="1" si="64"/>
        <v>1.016158525301031</v>
      </c>
      <c r="G678" s="5">
        <f t="shared" ca="1" si="61"/>
        <v>32751</v>
      </c>
      <c r="H678" s="29" t="e">
        <f t="shared" ca="1" si="62"/>
        <v>#N/A</v>
      </c>
      <c r="I678" s="1" t="e">
        <f t="shared" ca="1" si="65"/>
        <v>#N/A</v>
      </c>
      <c r="J678" s="1" t="e">
        <f t="shared" ca="1" si="66"/>
        <v>#N/A</v>
      </c>
    </row>
    <row r="679" spans="1:10" x14ac:dyDescent="0.2">
      <c r="A679" s="5">
        <v>32731</v>
      </c>
      <c r="B679" s="2">
        <v>-1.0322155283968293E-2</v>
      </c>
      <c r="C679" s="1">
        <v>172.1535279640988</v>
      </c>
      <c r="D679" s="1">
        <v>150.06</v>
      </c>
      <c r="E679" s="1">
        <f t="shared" ca="1" si="63"/>
        <v>146.14949703255422</v>
      </c>
      <c r="F679" s="1">
        <f t="shared" ca="1" si="64"/>
        <v>1.0267568691432085</v>
      </c>
      <c r="G679" s="5">
        <f t="shared" ca="1" si="61"/>
        <v>32751</v>
      </c>
      <c r="H679" s="29" t="e">
        <f t="shared" ca="1" si="62"/>
        <v>#N/A</v>
      </c>
      <c r="I679" s="1" t="e">
        <f t="shared" ca="1" si="65"/>
        <v>#N/A</v>
      </c>
      <c r="J679" s="1" t="e">
        <f t="shared" ca="1" si="66"/>
        <v>#N/A</v>
      </c>
    </row>
    <row r="680" spans="1:10" x14ac:dyDescent="0.2">
      <c r="A680" s="5">
        <v>32734</v>
      </c>
      <c r="B680" s="2">
        <v>-4.4134911852076186E-3</v>
      </c>
      <c r="C680" s="1">
        <v>171.39372988592686</v>
      </c>
      <c r="D680" s="1">
        <v>150.06</v>
      </c>
      <c r="E680" s="1">
        <f t="shared" ca="1" si="63"/>
        <v>145.50446751567853</v>
      </c>
      <c r="F680" s="1">
        <f t="shared" ca="1" si="64"/>
        <v>1.0313085402950297</v>
      </c>
      <c r="G680" s="5">
        <f t="shared" ca="1" si="61"/>
        <v>32751</v>
      </c>
      <c r="H680" s="29" t="e">
        <f t="shared" ca="1" si="62"/>
        <v>#N/A</v>
      </c>
      <c r="I680" s="1" t="e">
        <f t="shared" ca="1" si="65"/>
        <v>#N/A</v>
      </c>
      <c r="J680" s="1" t="e">
        <f t="shared" ca="1" si="66"/>
        <v>#N/A</v>
      </c>
    </row>
    <row r="681" spans="1:10" x14ac:dyDescent="0.2">
      <c r="A681" s="5">
        <v>32735</v>
      </c>
      <c r="B681" s="2">
        <v>3.3872194780522058E-3</v>
      </c>
      <c r="C681" s="1">
        <v>171.97427806621249</v>
      </c>
      <c r="D681" s="1">
        <v>150.06</v>
      </c>
      <c r="E681" s="1">
        <f t="shared" ca="1" si="63"/>
        <v>145.99732308219126</v>
      </c>
      <c r="F681" s="1">
        <f t="shared" ca="1" si="64"/>
        <v>1.0278270644422816</v>
      </c>
      <c r="G681" s="5">
        <f t="shared" ca="1" si="61"/>
        <v>32751</v>
      </c>
      <c r="H681" s="29" t="e">
        <f t="shared" ca="1" si="62"/>
        <v>#N/A</v>
      </c>
      <c r="I681" s="1" t="e">
        <f t="shared" ca="1" si="65"/>
        <v>#N/A</v>
      </c>
      <c r="J681" s="1" t="e">
        <f t="shared" ca="1" si="66"/>
        <v>#N/A</v>
      </c>
    </row>
    <row r="682" spans="1:10" x14ac:dyDescent="0.2">
      <c r="A682" s="5">
        <v>32736</v>
      </c>
      <c r="B682" s="2">
        <v>1.610677920239989E-2</v>
      </c>
      <c r="C682" s="1">
        <v>174.74422979151709</v>
      </c>
      <c r="D682" s="1">
        <v>150.06</v>
      </c>
      <c r="E682" s="1">
        <f t="shared" ca="1" si="63"/>
        <v>148.34886972921754</v>
      </c>
      <c r="F682" s="1">
        <f t="shared" ca="1" si="64"/>
        <v>1.011534501569886</v>
      </c>
      <c r="G682" s="5">
        <f t="shared" ca="1" si="61"/>
        <v>32751</v>
      </c>
      <c r="H682" s="29" t="e">
        <f t="shared" ca="1" si="62"/>
        <v>#N/A</v>
      </c>
      <c r="I682" s="1" t="e">
        <f t="shared" ca="1" si="65"/>
        <v>#N/A</v>
      </c>
      <c r="J682" s="1" t="e">
        <f t="shared" ca="1" si="66"/>
        <v>#N/A</v>
      </c>
    </row>
    <row r="683" spans="1:10" x14ac:dyDescent="0.2">
      <c r="A683" s="5">
        <v>32737</v>
      </c>
      <c r="B683" s="2">
        <v>-1.689066472443379E-3</v>
      </c>
      <c r="C683" s="1">
        <v>174.44907517172328</v>
      </c>
      <c r="D683" s="1">
        <v>150.06</v>
      </c>
      <c r="E683" s="1">
        <f t="shared" ca="1" si="63"/>
        <v>148.09829862713306</v>
      </c>
      <c r="F683" s="1">
        <f t="shared" ca="1" si="64"/>
        <v>1.0132459413177048</v>
      </c>
      <c r="G683" s="5">
        <f t="shared" ca="1" si="61"/>
        <v>32751</v>
      </c>
      <c r="H683" s="29" t="e">
        <f t="shared" ca="1" si="62"/>
        <v>#N/A</v>
      </c>
      <c r="I683" s="1" t="e">
        <f t="shared" ca="1" si="65"/>
        <v>#N/A</v>
      </c>
      <c r="J683" s="1" t="e">
        <f t="shared" ca="1" si="66"/>
        <v>#N/A</v>
      </c>
    </row>
    <row r="684" spans="1:10" x14ac:dyDescent="0.2">
      <c r="A684" s="5">
        <v>32738</v>
      </c>
      <c r="B684" s="2">
        <v>7.9912900296770228E-3</v>
      </c>
      <c r="C684" s="1">
        <v>175.84314832682944</v>
      </c>
      <c r="D684" s="1">
        <v>150.06</v>
      </c>
      <c r="E684" s="1">
        <f t="shared" ca="1" si="63"/>
        <v>149.28179508436418</v>
      </c>
      <c r="F684" s="1">
        <f t="shared" ca="1" si="64"/>
        <v>1.005212992751032</v>
      </c>
      <c r="G684" s="5">
        <f t="shared" ca="1" si="61"/>
        <v>32751</v>
      </c>
      <c r="H684" s="29" t="e">
        <f t="shared" ca="1" si="62"/>
        <v>#N/A</v>
      </c>
      <c r="I684" s="1" t="e">
        <f t="shared" ca="1" si="65"/>
        <v>#N/A</v>
      </c>
      <c r="J684" s="1" t="e">
        <f t="shared" ca="1" si="66"/>
        <v>#N/A</v>
      </c>
    </row>
    <row r="685" spans="1:10" x14ac:dyDescent="0.2">
      <c r="A685" s="5">
        <v>32741</v>
      </c>
      <c r="B685" s="2">
        <v>7.771994540047622E-3</v>
      </c>
      <c r="C685" s="1">
        <v>177.20980031553034</v>
      </c>
      <c r="D685" s="1">
        <v>150.06</v>
      </c>
      <c r="E685" s="1">
        <f t="shared" ca="1" si="63"/>
        <v>150.44201238068837</v>
      </c>
      <c r="F685" s="1">
        <f t="shared" ca="1" si="64"/>
        <v>0.99746073337731156</v>
      </c>
      <c r="G685" s="5">
        <f t="shared" ca="1" si="61"/>
        <v>32751</v>
      </c>
      <c r="H685" s="29" t="e">
        <f t="shared" ca="1" si="62"/>
        <v>#N/A</v>
      </c>
      <c r="I685" s="1" t="e">
        <f t="shared" ca="1" si="65"/>
        <v>#N/A</v>
      </c>
      <c r="J685" s="1" t="e">
        <f t="shared" ca="1" si="66"/>
        <v>#N/A</v>
      </c>
    </row>
    <row r="686" spans="1:10" x14ac:dyDescent="0.2">
      <c r="A686" s="5">
        <v>32742</v>
      </c>
      <c r="B686" s="2">
        <v>-3.0791982502915705E-3</v>
      </c>
      <c r="C686" s="1">
        <v>176.66413620846424</v>
      </c>
      <c r="D686" s="1">
        <v>150.06</v>
      </c>
      <c r="E686" s="1">
        <f t="shared" ca="1" si="63"/>
        <v>149.9787715993954</v>
      </c>
      <c r="F686" s="1">
        <f t="shared" ca="1" si="64"/>
        <v>1.0005415993192794</v>
      </c>
      <c r="G686" s="5">
        <f t="shared" ca="1" si="61"/>
        <v>32751</v>
      </c>
      <c r="H686" s="29" t="e">
        <f t="shared" ca="1" si="62"/>
        <v>#N/A</v>
      </c>
      <c r="I686" s="1" t="e">
        <f t="shared" ca="1" si="65"/>
        <v>#N/A</v>
      </c>
      <c r="J686" s="1" t="e">
        <f t="shared" ca="1" si="66"/>
        <v>#N/A</v>
      </c>
    </row>
    <row r="687" spans="1:10" x14ac:dyDescent="0.2">
      <c r="A687" s="5">
        <v>32743</v>
      </c>
      <c r="B687" s="2">
        <v>7.1863229032163023E-3</v>
      </c>
      <c r="C687" s="1">
        <v>177.93370173667606</v>
      </c>
      <c r="D687" s="1">
        <v>150.06</v>
      </c>
      <c r="E687" s="1">
        <f t="shared" ca="1" si="63"/>
        <v>151.05656748073636</v>
      </c>
      <c r="F687" s="1">
        <f t="shared" ca="1" si="64"/>
        <v>0.99340268683873378</v>
      </c>
      <c r="G687" s="5">
        <f t="shared" ca="1" si="61"/>
        <v>32751</v>
      </c>
      <c r="H687" s="29" t="e">
        <f t="shared" ca="1" si="62"/>
        <v>#N/A</v>
      </c>
      <c r="I687" s="1" t="e">
        <f t="shared" ca="1" si="65"/>
        <v>#N/A</v>
      </c>
      <c r="J687" s="1" t="e">
        <f t="shared" ca="1" si="66"/>
        <v>#N/A</v>
      </c>
    </row>
    <row r="688" spans="1:10" x14ac:dyDescent="0.2">
      <c r="A688" s="5">
        <v>32744</v>
      </c>
      <c r="B688" s="2">
        <v>-2.0118468375541765E-3</v>
      </c>
      <c r="C688" s="1">
        <v>177.57572638154281</v>
      </c>
      <c r="D688" s="1">
        <v>150.06</v>
      </c>
      <c r="E688" s="1">
        <f t="shared" ca="1" si="63"/>
        <v>150.75266480315847</v>
      </c>
      <c r="F688" s="1">
        <f t="shared" ca="1" si="64"/>
        <v>0.99540528982314913</v>
      </c>
      <c r="G688" s="5">
        <f t="shared" ca="1" si="61"/>
        <v>32751</v>
      </c>
      <c r="H688" s="29" t="e">
        <f t="shared" ca="1" si="62"/>
        <v>#N/A</v>
      </c>
      <c r="I688" s="1" t="e">
        <f t="shared" ca="1" si="65"/>
        <v>#N/A</v>
      </c>
      <c r="J688" s="1" t="e">
        <f t="shared" ca="1" si="66"/>
        <v>#N/A</v>
      </c>
    </row>
    <row r="689" spans="1:10" x14ac:dyDescent="0.2">
      <c r="A689" s="5">
        <v>32745</v>
      </c>
      <c r="B689" s="2">
        <v>-5.5418311339529014E-3</v>
      </c>
      <c r="C689" s="1">
        <v>176.59163169244727</v>
      </c>
      <c r="D689" s="1">
        <v>150.06</v>
      </c>
      <c r="E689" s="1">
        <f t="shared" ca="1" si="63"/>
        <v>149.91721899182593</v>
      </c>
      <c r="F689" s="1">
        <f t="shared" ca="1" si="64"/>
        <v>1.000952398991485</v>
      </c>
      <c r="G689" s="5">
        <f t="shared" ca="1" si="61"/>
        <v>32751</v>
      </c>
      <c r="H689" s="29" t="e">
        <f t="shared" ca="1" si="62"/>
        <v>#N/A</v>
      </c>
      <c r="I689" s="1" t="e">
        <f t="shared" ca="1" si="65"/>
        <v>#N/A</v>
      </c>
      <c r="J689" s="1" t="e">
        <f t="shared" ca="1" si="66"/>
        <v>#N/A</v>
      </c>
    </row>
    <row r="690" spans="1:10" x14ac:dyDescent="0.2">
      <c r="A690" s="5">
        <v>32748</v>
      </c>
      <c r="B690" s="2">
        <v>-4.6636348975030995E-3</v>
      </c>
      <c r="C690" s="1">
        <v>175.76807279627934</v>
      </c>
      <c r="D690" s="1">
        <v>150.06</v>
      </c>
      <c r="E690" s="1">
        <f t="shared" ca="1" si="63"/>
        <v>149.21805981759906</v>
      </c>
      <c r="F690" s="1">
        <f t="shared" ca="1" si="64"/>
        <v>1.0056423477388066</v>
      </c>
      <c r="G690" s="5">
        <f t="shared" ca="1" si="61"/>
        <v>32751</v>
      </c>
      <c r="H690" s="29" t="e">
        <f t="shared" ca="1" si="62"/>
        <v>#N/A</v>
      </c>
      <c r="I690" s="1" t="e">
        <f t="shared" ca="1" si="65"/>
        <v>#N/A</v>
      </c>
      <c r="J690" s="1" t="e">
        <f t="shared" ca="1" si="66"/>
        <v>#N/A</v>
      </c>
    </row>
    <row r="691" spans="1:10" x14ac:dyDescent="0.2">
      <c r="A691" s="5">
        <v>32749</v>
      </c>
      <c r="B691" s="2">
        <v>-2.0366586863765912E-3</v>
      </c>
      <c r="C691" s="1">
        <v>175.41009322403113</v>
      </c>
      <c r="D691" s="1">
        <v>150.06</v>
      </c>
      <c r="E691" s="1">
        <f t="shared" ca="1" si="63"/>
        <v>148.91415355990728</v>
      </c>
      <c r="F691" s="1">
        <f t="shared" ca="1" si="64"/>
        <v>1.007694677857681</v>
      </c>
      <c r="G691" s="5">
        <f t="shared" ca="1" si="61"/>
        <v>32751</v>
      </c>
      <c r="H691" s="29" t="e">
        <f t="shared" ca="1" si="62"/>
        <v>#N/A</v>
      </c>
      <c r="I691" s="1" t="e">
        <f t="shared" ca="1" si="65"/>
        <v>#N/A</v>
      </c>
      <c r="J691" s="1" t="e">
        <f t="shared" ca="1" si="66"/>
        <v>#N/A</v>
      </c>
    </row>
    <row r="692" spans="1:10" x14ac:dyDescent="0.2">
      <c r="A692" s="5">
        <v>32750</v>
      </c>
      <c r="B692" s="2">
        <v>2.2442270058709024E-3</v>
      </c>
      <c r="C692" s="1">
        <v>175.80375329234684</v>
      </c>
      <c r="D692" s="1">
        <v>150.06</v>
      </c>
      <c r="E692" s="1">
        <f t="shared" ca="1" si="63"/>
        <v>149.24835072488284</v>
      </c>
      <c r="F692" s="1">
        <f t="shared" ca="1" si="64"/>
        <v>1.0054382461928395</v>
      </c>
      <c r="G692" s="5">
        <f t="shared" ca="1" si="61"/>
        <v>32751</v>
      </c>
      <c r="H692" s="29" t="e">
        <f t="shared" ca="1" si="62"/>
        <v>#N/A</v>
      </c>
      <c r="I692" s="1" t="e">
        <f t="shared" ca="1" si="65"/>
        <v>#N/A</v>
      </c>
      <c r="J692" s="1" t="e">
        <f t="shared" ca="1" si="66"/>
        <v>#N/A</v>
      </c>
    </row>
    <row r="693" spans="1:10" x14ac:dyDescent="0.2">
      <c r="A693" s="5">
        <v>32751</v>
      </c>
      <c r="B693" s="2">
        <v>-7.7381229459377865E-3</v>
      </c>
      <c r="C693" s="1">
        <v>174.44336223501335</v>
      </c>
      <c r="D693" s="1">
        <v>156.66999999999999</v>
      </c>
      <c r="E693" s="1">
        <f t="shared" ca="1" si="63"/>
        <v>148.09344863749524</v>
      </c>
      <c r="F693" s="1">
        <f t="shared" ca="1" si="64"/>
        <v>1.0579131044716132</v>
      </c>
      <c r="G693" s="5">
        <f t="shared" ca="1" si="61"/>
        <v>32751</v>
      </c>
      <c r="H693" s="29" t="e">
        <f t="shared" ca="1" si="62"/>
        <v>#N/A</v>
      </c>
      <c r="I693" s="1" t="e">
        <f t="shared" ca="1" si="65"/>
        <v>#N/A</v>
      </c>
      <c r="J693" s="1" t="e">
        <f t="shared" ca="1" si="66"/>
        <v>#N/A</v>
      </c>
    </row>
    <row r="694" spans="1:10" x14ac:dyDescent="0.2">
      <c r="A694" s="5">
        <v>32752</v>
      </c>
      <c r="B694" s="2">
        <v>-5.285218705715633E-3</v>
      </c>
      <c r="C694" s="1">
        <v>173.52139091384095</v>
      </c>
      <c r="D694" s="1">
        <v>156.66999999999999</v>
      </c>
      <c r="E694" s="1">
        <f t="shared" ca="1" si="63"/>
        <v>147.31074237256246</v>
      </c>
      <c r="F694" s="1">
        <f t="shared" ca="1" si="64"/>
        <v>1.0635341148696889</v>
      </c>
      <c r="G694" s="5">
        <f t="shared" ca="1" si="61"/>
        <v>32781</v>
      </c>
      <c r="H694" s="29" t="e">
        <f t="shared" ca="1" si="62"/>
        <v>#N/A</v>
      </c>
      <c r="I694" s="1" t="e">
        <f t="shared" ca="1" si="65"/>
        <v>#N/A</v>
      </c>
      <c r="J694" s="1" t="e">
        <f t="shared" ca="1" si="66"/>
        <v>#N/A</v>
      </c>
    </row>
    <row r="695" spans="1:10" x14ac:dyDescent="0.2">
      <c r="A695" s="5">
        <v>32755</v>
      </c>
      <c r="B695" s="2">
        <v>-1.3411037068918552E-2</v>
      </c>
      <c r="C695" s="1">
        <v>171.19428910804513</v>
      </c>
      <c r="D695" s="1">
        <v>156.66999999999999</v>
      </c>
      <c r="E695" s="1">
        <f t="shared" ca="1" si="63"/>
        <v>145.33515254595409</v>
      </c>
      <c r="F695" s="1">
        <f t="shared" ca="1" si="64"/>
        <v>1.0779910933830126</v>
      </c>
      <c r="G695" s="5">
        <f t="shared" ca="1" si="61"/>
        <v>32781</v>
      </c>
      <c r="H695" s="29" t="e">
        <f t="shared" ca="1" si="62"/>
        <v>#N/A</v>
      </c>
      <c r="I695" s="1" t="e">
        <f t="shared" ca="1" si="65"/>
        <v>#N/A</v>
      </c>
      <c r="J695" s="1" t="e">
        <f t="shared" ca="1" si="66"/>
        <v>#N/A</v>
      </c>
    </row>
    <row r="696" spans="1:10" x14ac:dyDescent="0.2">
      <c r="A696" s="5">
        <v>32756</v>
      </c>
      <c r="B696" s="2">
        <v>-3.1910304018297753E-3</v>
      </c>
      <c r="C696" s="1">
        <v>170.64800292688173</v>
      </c>
      <c r="D696" s="1">
        <v>156.66999999999999</v>
      </c>
      <c r="E696" s="1">
        <f t="shared" ca="1" si="63"/>
        <v>144.8713836557254</v>
      </c>
      <c r="F696" s="1">
        <f t="shared" ca="1" si="64"/>
        <v>1.0814420077074227</v>
      </c>
      <c r="G696" s="5">
        <f t="shared" ca="1" si="61"/>
        <v>32781</v>
      </c>
      <c r="H696" s="29" t="e">
        <f t="shared" ca="1" si="62"/>
        <v>#N/A</v>
      </c>
      <c r="I696" s="1" t="e">
        <f t="shared" ca="1" si="65"/>
        <v>#N/A</v>
      </c>
      <c r="J696" s="1" t="e">
        <f t="shared" ca="1" si="66"/>
        <v>#N/A</v>
      </c>
    </row>
    <row r="697" spans="1:10" x14ac:dyDescent="0.2">
      <c r="A697" s="5">
        <v>32757</v>
      </c>
      <c r="B697" s="2">
        <v>7.8183401608407088E-3</v>
      </c>
      <c r="C697" s="1">
        <v>171.98218706153224</v>
      </c>
      <c r="D697" s="1">
        <v>156.66999999999999</v>
      </c>
      <c r="E697" s="1">
        <f t="shared" ca="1" si="63"/>
        <v>146.00403741271754</v>
      </c>
      <c r="F697" s="1">
        <f t="shared" ca="1" si="64"/>
        <v>1.0730525181103889</v>
      </c>
      <c r="G697" s="5">
        <f t="shared" ca="1" si="61"/>
        <v>32781</v>
      </c>
      <c r="H697" s="29" t="e">
        <f t="shared" ca="1" si="62"/>
        <v>#N/A</v>
      </c>
      <c r="I697" s="1" t="e">
        <f t="shared" ca="1" si="65"/>
        <v>#N/A</v>
      </c>
      <c r="J697" s="1" t="e">
        <f t="shared" ca="1" si="66"/>
        <v>#N/A</v>
      </c>
    </row>
    <row r="698" spans="1:10" x14ac:dyDescent="0.2">
      <c r="A698" s="5">
        <v>32758</v>
      </c>
      <c r="B698" s="2">
        <v>8.8523114178555851E-3</v>
      </c>
      <c r="C698" s="1">
        <v>173.50462693972483</v>
      </c>
      <c r="D698" s="1">
        <v>156.66999999999999</v>
      </c>
      <c r="E698" s="1">
        <f t="shared" ca="1" si="63"/>
        <v>147.29651062015915</v>
      </c>
      <c r="F698" s="1">
        <f t="shared" ca="1" si="64"/>
        <v>1.0636368732726651</v>
      </c>
      <c r="G698" s="5">
        <f t="shared" ca="1" si="61"/>
        <v>32781</v>
      </c>
      <c r="H698" s="29" t="e">
        <f t="shared" ca="1" si="62"/>
        <v>#N/A</v>
      </c>
      <c r="I698" s="1" t="e">
        <f t="shared" ca="1" si="65"/>
        <v>#N/A</v>
      </c>
      <c r="J698" s="1" t="e">
        <f t="shared" ca="1" si="66"/>
        <v>#N/A</v>
      </c>
    </row>
    <row r="699" spans="1:10" x14ac:dyDescent="0.2">
      <c r="A699" s="5">
        <v>32759</v>
      </c>
      <c r="B699" s="2">
        <v>1.0279452054784421E-4</v>
      </c>
      <c r="C699" s="1">
        <v>173.52246226466394</v>
      </c>
      <c r="D699" s="1">
        <v>156.66999999999999</v>
      </c>
      <c r="E699" s="1">
        <f t="shared" ca="1" si="63"/>
        <v>147.31165189434671</v>
      </c>
      <c r="F699" s="1">
        <f t="shared" ca="1" si="64"/>
        <v>1.0635275484682309</v>
      </c>
      <c r="G699" s="5">
        <f t="shared" ca="1" si="61"/>
        <v>32781</v>
      </c>
      <c r="H699" s="29" t="e">
        <f t="shared" ca="1" si="62"/>
        <v>#N/A</v>
      </c>
      <c r="I699" s="1" t="e">
        <f t="shared" ca="1" si="65"/>
        <v>#N/A</v>
      </c>
      <c r="J699" s="1" t="e">
        <f t="shared" ca="1" si="66"/>
        <v>#N/A</v>
      </c>
    </row>
    <row r="700" spans="1:10" x14ac:dyDescent="0.2">
      <c r="A700" s="5">
        <v>32762</v>
      </c>
      <c r="B700" s="2">
        <v>-8.7238779351554996E-3</v>
      </c>
      <c r="C700" s="1">
        <v>172.0086734848594</v>
      </c>
      <c r="D700" s="1">
        <v>156.66999999999999</v>
      </c>
      <c r="E700" s="1">
        <f t="shared" ca="1" si="63"/>
        <v>146.02652302479433</v>
      </c>
      <c r="F700" s="1">
        <f t="shared" ca="1" si="64"/>
        <v>1.0728872861911425</v>
      </c>
      <c r="G700" s="5">
        <f t="shared" ca="1" si="61"/>
        <v>32781</v>
      </c>
      <c r="H700" s="29" t="e">
        <f t="shared" ca="1" si="62"/>
        <v>#N/A</v>
      </c>
      <c r="I700" s="1" t="e">
        <f t="shared" ca="1" si="65"/>
        <v>#N/A</v>
      </c>
      <c r="J700" s="1" t="e">
        <f t="shared" ca="1" si="66"/>
        <v>#N/A</v>
      </c>
    </row>
    <row r="701" spans="1:10" x14ac:dyDescent="0.2">
      <c r="A701" s="5">
        <v>32763</v>
      </c>
      <c r="B701" s="2">
        <v>-2.8135510126595653E-3</v>
      </c>
      <c r="C701" s="1">
        <v>171.52471830738983</v>
      </c>
      <c r="D701" s="1">
        <v>156.66999999999999</v>
      </c>
      <c r="E701" s="1">
        <f t="shared" ca="1" si="63"/>
        <v>145.61566995306276</v>
      </c>
      <c r="F701" s="1">
        <f t="shared" ca="1" si="64"/>
        <v>1.0759144263148357</v>
      </c>
      <c r="G701" s="5">
        <f t="shared" ca="1" si="61"/>
        <v>32781</v>
      </c>
      <c r="H701" s="29" t="e">
        <f t="shared" ca="1" si="62"/>
        <v>#N/A</v>
      </c>
      <c r="I701" s="1" t="e">
        <f t="shared" ca="1" si="65"/>
        <v>#N/A</v>
      </c>
      <c r="J701" s="1" t="e">
        <f t="shared" ca="1" si="66"/>
        <v>#N/A</v>
      </c>
    </row>
    <row r="702" spans="1:10" x14ac:dyDescent="0.2">
      <c r="A702" s="5">
        <v>32764</v>
      </c>
      <c r="B702" s="2">
        <v>8.3550149813094166E-4</v>
      </c>
      <c r="C702" s="1">
        <v>171.66802746650214</v>
      </c>
      <c r="D702" s="1">
        <v>156.66999999999999</v>
      </c>
      <c r="E702" s="1">
        <f t="shared" ca="1" si="63"/>
        <v>145.73733206345989</v>
      </c>
      <c r="F702" s="1">
        <f t="shared" ca="1" si="64"/>
        <v>1.0750162486285915</v>
      </c>
      <c r="G702" s="5">
        <f t="shared" ca="1" si="61"/>
        <v>32781</v>
      </c>
      <c r="H702" s="29" t="e">
        <f t="shared" ca="1" si="62"/>
        <v>#N/A</v>
      </c>
      <c r="I702" s="1" t="e">
        <f t="shared" ca="1" si="65"/>
        <v>#N/A</v>
      </c>
      <c r="J702" s="1" t="e">
        <f t="shared" ca="1" si="66"/>
        <v>#N/A</v>
      </c>
    </row>
    <row r="703" spans="1:10" x14ac:dyDescent="0.2">
      <c r="A703" s="5">
        <v>32765</v>
      </c>
      <c r="B703" s="2">
        <v>3.7586145958503625E-3</v>
      </c>
      <c r="C703" s="1">
        <v>172.31326142017858</v>
      </c>
      <c r="D703" s="1">
        <v>156.66999999999999</v>
      </c>
      <c r="E703" s="1">
        <f t="shared" ca="1" si="63"/>
        <v>146.2851025269139</v>
      </c>
      <c r="F703" s="1">
        <f t="shared" ca="1" si="64"/>
        <v>1.0709908069495693</v>
      </c>
      <c r="G703" s="5">
        <f t="shared" ca="1" si="61"/>
        <v>32781</v>
      </c>
      <c r="H703" s="29" t="e">
        <f t="shared" ca="1" si="62"/>
        <v>#N/A</v>
      </c>
      <c r="I703" s="1" t="e">
        <f t="shared" ca="1" si="65"/>
        <v>#N/A</v>
      </c>
      <c r="J703" s="1" t="e">
        <f t="shared" ca="1" si="66"/>
        <v>#N/A</v>
      </c>
    </row>
    <row r="704" spans="1:10" x14ac:dyDescent="0.2">
      <c r="A704" s="5">
        <v>32766</v>
      </c>
      <c r="B704" s="2">
        <v>-5.3582717177662609E-3</v>
      </c>
      <c r="C704" s="1">
        <v>171.38996014491477</v>
      </c>
      <c r="D704" s="1">
        <v>156.66999999999999</v>
      </c>
      <c r="E704" s="1">
        <f t="shared" ca="1" si="63"/>
        <v>145.50126719931339</v>
      </c>
      <c r="F704" s="1">
        <f t="shared" ca="1" si="64"/>
        <v>1.0767603816493723</v>
      </c>
      <c r="G704" s="5">
        <f t="shared" ca="1" si="61"/>
        <v>32781</v>
      </c>
      <c r="H704" s="29" t="e">
        <f t="shared" ca="1" si="62"/>
        <v>#N/A</v>
      </c>
      <c r="I704" s="1" t="e">
        <f t="shared" ca="1" si="65"/>
        <v>#N/A</v>
      </c>
      <c r="J704" s="1" t="e">
        <f t="shared" ca="1" si="66"/>
        <v>#N/A</v>
      </c>
    </row>
    <row r="705" spans="1:10" x14ac:dyDescent="0.2">
      <c r="A705" s="5">
        <v>32769</v>
      </c>
      <c r="B705" s="2">
        <v>6.7857719837682851E-4</v>
      </c>
      <c r="C705" s="1">
        <v>171.50626146389982</v>
      </c>
      <c r="D705" s="1">
        <v>156.66999999999999</v>
      </c>
      <c r="E705" s="1">
        <f t="shared" ca="1" si="63"/>
        <v>145.60000104156978</v>
      </c>
      <c r="F705" s="1">
        <f t="shared" ca="1" si="64"/>
        <v>1.0760302120826883</v>
      </c>
      <c r="G705" s="5">
        <f t="shared" ca="1" si="61"/>
        <v>32781</v>
      </c>
      <c r="H705" s="29" t="e">
        <f t="shared" ca="1" si="62"/>
        <v>#N/A</v>
      </c>
      <c r="I705" s="1" t="e">
        <f t="shared" ca="1" si="65"/>
        <v>#N/A</v>
      </c>
      <c r="J705" s="1" t="e">
        <f t="shared" ca="1" si="66"/>
        <v>#N/A</v>
      </c>
    </row>
    <row r="706" spans="1:10" x14ac:dyDescent="0.2">
      <c r="A706" s="5">
        <v>32770</v>
      </c>
      <c r="B706" s="2">
        <v>1.568074048817536E-3</v>
      </c>
      <c r="C706" s="1">
        <v>171.77519598171108</v>
      </c>
      <c r="D706" s="1">
        <v>156.66999999999999</v>
      </c>
      <c r="E706" s="1">
        <f t="shared" ca="1" si="63"/>
        <v>145.82831262471089</v>
      </c>
      <c r="F706" s="1">
        <f t="shared" ca="1" si="64"/>
        <v>1.07434555869264</v>
      </c>
      <c r="G706" s="5">
        <f t="shared" ref="G706:G769" ca="1" si="67">EOMONTH(A706,0)</f>
        <v>32781</v>
      </c>
      <c r="H706" s="29" t="e">
        <f t="shared" ref="H706:H769" ca="1" si="68">VLOOKUP(G706,$U$512:$Z$3894,2,0)</f>
        <v>#N/A</v>
      </c>
      <c r="I706" s="1" t="e">
        <f t="shared" ca="1" si="65"/>
        <v>#N/A</v>
      </c>
      <c r="J706" s="1" t="e">
        <f t="shared" ca="1" si="66"/>
        <v>#N/A</v>
      </c>
    </row>
    <row r="707" spans="1:10" x14ac:dyDescent="0.2">
      <c r="A707" s="5">
        <v>32771</v>
      </c>
      <c r="B707" s="2">
        <v>4.1240020828325896E-3</v>
      </c>
      <c r="C707" s="1">
        <v>172.48359724771862</v>
      </c>
      <c r="D707" s="1">
        <v>156.66999999999999</v>
      </c>
      <c r="E707" s="1">
        <f t="shared" ref="E707:E770" ca="1" si="69">C707/C$2*$E$2</f>
        <v>146.42970888971115</v>
      </c>
      <c r="F707" s="1">
        <f t="shared" ref="F707:F770" ca="1" si="70">D707/E707</f>
        <v>1.0699331521447037</v>
      </c>
      <c r="G707" s="5">
        <f t="shared" ca="1" si="67"/>
        <v>32781</v>
      </c>
      <c r="H707" s="29" t="e">
        <f t="shared" ca="1" si="68"/>
        <v>#N/A</v>
      </c>
      <c r="I707" s="1" t="e">
        <f t="shared" ref="I707:I770" ca="1" si="71">H707/$H$2*$I$2</f>
        <v>#N/A</v>
      </c>
      <c r="J707" s="1" t="e">
        <f t="shared" ref="J707:J770" ca="1" si="72">D707/I707</f>
        <v>#N/A</v>
      </c>
    </row>
    <row r="708" spans="1:10" x14ac:dyDescent="0.2">
      <c r="A708" s="5">
        <v>32772</v>
      </c>
      <c r="B708" s="2">
        <v>4.47149778338507E-3</v>
      </c>
      <c r="C708" s="1">
        <v>173.25485727048209</v>
      </c>
      <c r="D708" s="1">
        <v>156.66999999999999</v>
      </c>
      <c r="E708" s="1">
        <f t="shared" ca="1" si="69"/>
        <v>147.08446900843322</v>
      </c>
      <c r="F708" s="1">
        <f t="shared" ca="1" si="70"/>
        <v>1.0651702457518963</v>
      </c>
      <c r="G708" s="5">
        <f t="shared" ca="1" si="67"/>
        <v>32781</v>
      </c>
      <c r="H708" s="29" t="e">
        <f t="shared" ca="1" si="68"/>
        <v>#N/A</v>
      </c>
      <c r="I708" s="1" t="e">
        <f t="shared" ca="1" si="71"/>
        <v>#N/A</v>
      </c>
      <c r="J708" s="1" t="e">
        <f t="shared" ca="1" si="72"/>
        <v>#N/A</v>
      </c>
    </row>
    <row r="709" spans="1:10" x14ac:dyDescent="0.2">
      <c r="A709" s="5">
        <v>32773</v>
      </c>
      <c r="B709" s="2">
        <v>6.988909263332399E-3</v>
      </c>
      <c r="C709" s="1">
        <v>174.46571974737711</v>
      </c>
      <c r="D709" s="1">
        <v>156.66999999999999</v>
      </c>
      <c r="E709" s="1">
        <f t="shared" ca="1" si="69"/>
        <v>148.1124290163786</v>
      </c>
      <c r="F709" s="1">
        <f t="shared" ca="1" si="70"/>
        <v>1.0577775345421894</v>
      </c>
      <c r="G709" s="5">
        <f t="shared" ca="1" si="67"/>
        <v>32781</v>
      </c>
      <c r="H709" s="29" t="e">
        <f t="shared" ca="1" si="68"/>
        <v>#N/A</v>
      </c>
      <c r="I709" s="1" t="e">
        <f t="shared" ca="1" si="71"/>
        <v>#N/A</v>
      </c>
      <c r="J709" s="1" t="e">
        <f t="shared" ca="1" si="72"/>
        <v>#N/A</v>
      </c>
    </row>
    <row r="710" spans="1:10" x14ac:dyDescent="0.2">
      <c r="A710" s="5">
        <v>32776</v>
      </c>
      <c r="B710" s="2">
        <v>6.4375926309456766E-3</v>
      </c>
      <c r="C710" s="1">
        <v>175.58885897917546</v>
      </c>
      <c r="D710" s="1">
        <v>156.66999999999999</v>
      </c>
      <c r="E710" s="1">
        <f t="shared" ca="1" si="69"/>
        <v>149.0659164979659</v>
      </c>
      <c r="F710" s="1">
        <f t="shared" ca="1" si="70"/>
        <v>1.0510115503307413</v>
      </c>
      <c r="G710" s="5">
        <f t="shared" ca="1" si="67"/>
        <v>32781</v>
      </c>
      <c r="H710" s="29" t="e">
        <f t="shared" ca="1" si="68"/>
        <v>#N/A</v>
      </c>
      <c r="I710" s="1" t="e">
        <f t="shared" ca="1" si="71"/>
        <v>#N/A</v>
      </c>
      <c r="J710" s="1" t="e">
        <f t="shared" ca="1" si="72"/>
        <v>#N/A</v>
      </c>
    </row>
    <row r="711" spans="1:10" x14ac:dyDescent="0.2">
      <c r="A711" s="5">
        <v>32777</v>
      </c>
      <c r="B711" s="2">
        <v>8.2142651995975591E-4</v>
      </c>
      <c r="C711" s="1">
        <v>175.73309232455043</v>
      </c>
      <c r="D711" s="1">
        <v>156.66999999999999</v>
      </c>
      <c r="E711" s="1">
        <f t="shared" ca="1" si="69"/>
        <v>149.18836319499943</v>
      </c>
      <c r="F711" s="1">
        <f t="shared" ca="1" si="70"/>
        <v>1.0501489301496092</v>
      </c>
      <c r="G711" s="5">
        <f t="shared" ca="1" si="67"/>
        <v>32781</v>
      </c>
      <c r="H711" s="29" t="e">
        <f t="shared" ca="1" si="68"/>
        <v>#N/A</v>
      </c>
      <c r="I711" s="1" t="e">
        <f t="shared" ca="1" si="71"/>
        <v>#N/A</v>
      </c>
      <c r="J711" s="1" t="e">
        <f t="shared" ca="1" si="72"/>
        <v>#N/A</v>
      </c>
    </row>
    <row r="712" spans="1:10" x14ac:dyDescent="0.2">
      <c r="A712" s="5">
        <v>32778</v>
      </c>
      <c r="B712" s="2">
        <v>6.5405624617373981E-3</v>
      </c>
      <c r="C712" s="1">
        <v>176.88248559149341</v>
      </c>
      <c r="D712" s="1">
        <v>156.66999999999999</v>
      </c>
      <c r="E712" s="1">
        <f t="shared" ca="1" si="69"/>
        <v>150.16413900304067</v>
      </c>
      <c r="F712" s="1">
        <f t="shared" ca="1" si="70"/>
        <v>1.0433249978333881</v>
      </c>
      <c r="G712" s="5">
        <f t="shared" ca="1" si="67"/>
        <v>32781</v>
      </c>
      <c r="H712" s="29" t="e">
        <f t="shared" ca="1" si="68"/>
        <v>#N/A</v>
      </c>
      <c r="I712" s="1" t="e">
        <f t="shared" ca="1" si="71"/>
        <v>#N/A</v>
      </c>
      <c r="J712" s="1" t="e">
        <f t="shared" ca="1" si="72"/>
        <v>#N/A</v>
      </c>
    </row>
    <row r="713" spans="1:10" x14ac:dyDescent="0.2">
      <c r="A713" s="5">
        <v>32779</v>
      </c>
      <c r="B713" s="2">
        <v>-1.1261454001313953E-2</v>
      </c>
      <c r="C713" s="1">
        <v>174.89053161636673</v>
      </c>
      <c r="D713" s="1">
        <v>156.66999999999999</v>
      </c>
      <c r="E713" s="1">
        <f t="shared" ca="1" si="69"/>
        <v>148.47307245901104</v>
      </c>
      <c r="F713" s="1">
        <f t="shared" ca="1" si="70"/>
        <v>1.0552081761711496</v>
      </c>
      <c r="G713" s="5">
        <f t="shared" ca="1" si="67"/>
        <v>32781</v>
      </c>
      <c r="H713" s="29" t="e">
        <f t="shared" ca="1" si="68"/>
        <v>#N/A</v>
      </c>
      <c r="I713" s="1" t="e">
        <f t="shared" ca="1" si="71"/>
        <v>#N/A</v>
      </c>
      <c r="J713" s="1" t="e">
        <f t="shared" ca="1" si="72"/>
        <v>#N/A</v>
      </c>
    </row>
    <row r="714" spans="1:10" x14ac:dyDescent="0.2">
      <c r="A714" s="5">
        <v>32780</v>
      </c>
      <c r="B714" s="2">
        <v>-6.001885852952582E-3</v>
      </c>
      <c r="C714" s="1">
        <v>173.84085860884309</v>
      </c>
      <c r="D714" s="1">
        <v>156.66999999999999</v>
      </c>
      <c r="E714" s="1">
        <f t="shared" ca="1" si="69"/>
        <v>147.58195402587486</v>
      </c>
      <c r="F714" s="1">
        <f t="shared" ca="1" si="70"/>
        <v>1.0615796560908237</v>
      </c>
      <c r="G714" s="5">
        <f t="shared" ca="1" si="67"/>
        <v>32781</v>
      </c>
      <c r="H714" s="29" t="e">
        <f t="shared" ca="1" si="68"/>
        <v>#N/A</v>
      </c>
      <c r="I714" s="1" t="e">
        <f t="shared" ca="1" si="71"/>
        <v>#N/A</v>
      </c>
      <c r="J714" s="1" t="e">
        <f t="shared" ca="1" si="72"/>
        <v>#N/A</v>
      </c>
    </row>
    <row r="715" spans="1:10" x14ac:dyDescent="0.2">
      <c r="A715" s="5">
        <v>32783</v>
      </c>
      <c r="B715" s="2">
        <v>-6.9073977159045397E-3</v>
      </c>
      <c r="C715" s="1">
        <v>172.64007065915749</v>
      </c>
      <c r="D715" s="1">
        <v>156.15</v>
      </c>
      <c r="E715" s="1">
        <f t="shared" ca="1" si="69"/>
        <v>146.56254677372783</v>
      </c>
      <c r="F715" s="1">
        <f t="shared" ca="1" si="70"/>
        <v>1.0654154382365766</v>
      </c>
      <c r="G715" s="5">
        <f t="shared" ca="1" si="67"/>
        <v>32812</v>
      </c>
      <c r="H715" s="29" t="e">
        <f t="shared" ca="1" si="68"/>
        <v>#N/A</v>
      </c>
      <c r="I715" s="1" t="e">
        <f t="shared" ca="1" si="71"/>
        <v>#N/A</v>
      </c>
      <c r="J715" s="1" t="e">
        <f t="shared" ca="1" si="72"/>
        <v>#N/A</v>
      </c>
    </row>
    <row r="716" spans="1:10" x14ac:dyDescent="0.2">
      <c r="A716" s="5">
        <v>32784</v>
      </c>
      <c r="B716" s="2">
        <v>-7.1748828383003671E-3</v>
      </c>
      <c r="C716" s="1">
        <v>171.40139837898212</v>
      </c>
      <c r="D716" s="1">
        <v>156.15</v>
      </c>
      <c r="E716" s="1">
        <f t="shared" ca="1" si="69"/>
        <v>145.51097767214338</v>
      </c>
      <c r="F716" s="1">
        <f t="shared" ca="1" si="70"/>
        <v>1.0731149120022259</v>
      </c>
      <c r="G716" s="5">
        <f t="shared" ca="1" si="67"/>
        <v>32812</v>
      </c>
      <c r="H716" s="29" t="e">
        <f t="shared" ca="1" si="68"/>
        <v>#N/A</v>
      </c>
      <c r="I716" s="1" t="e">
        <f t="shared" ca="1" si="71"/>
        <v>#N/A</v>
      </c>
      <c r="J716" s="1" t="e">
        <f t="shared" ca="1" si="72"/>
        <v>#N/A</v>
      </c>
    </row>
    <row r="717" spans="1:10" x14ac:dyDescent="0.2">
      <c r="A717" s="5">
        <v>32785</v>
      </c>
      <c r="B717" s="2">
        <v>1.2090067236856239E-3</v>
      </c>
      <c r="C717" s="1">
        <v>171.60862382207142</v>
      </c>
      <c r="D717" s="1">
        <v>156.15</v>
      </c>
      <c r="E717" s="1">
        <f t="shared" ca="1" si="69"/>
        <v>145.6869014225191</v>
      </c>
      <c r="F717" s="1">
        <f t="shared" ca="1" si="70"/>
        <v>1.0718190755333314</v>
      </c>
      <c r="G717" s="5">
        <f t="shared" ca="1" si="67"/>
        <v>32812</v>
      </c>
      <c r="H717" s="29" t="e">
        <f t="shared" ca="1" si="68"/>
        <v>#N/A</v>
      </c>
      <c r="I717" s="1" t="e">
        <f t="shared" ca="1" si="71"/>
        <v>#N/A</v>
      </c>
      <c r="J717" s="1" t="e">
        <f t="shared" ca="1" si="72"/>
        <v>#N/A</v>
      </c>
    </row>
    <row r="718" spans="1:10" x14ac:dyDescent="0.2">
      <c r="A718" s="5">
        <v>32786</v>
      </c>
      <c r="B718" s="2">
        <v>-6.486699357986514E-3</v>
      </c>
      <c r="C718" s="1">
        <v>170.49545027209984</v>
      </c>
      <c r="D718" s="1">
        <v>156.15</v>
      </c>
      <c r="E718" s="1">
        <f t="shared" ca="1" si="69"/>
        <v>144.74187429259459</v>
      </c>
      <c r="F718" s="1">
        <f t="shared" ca="1" si="70"/>
        <v>1.0788170373166786</v>
      </c>
      <c r="G718" s="5">
        <f t="shared" ca="1" si="67"/>
        <v>32812</v>
      </c>
      <c r="H718" s="29" t="e">
        <f t="shared" ca="1" si="68"/>
        <v>#N/A</v>
      </c>
      <c r="I718" s="1" t="e">
        <f t="shared" ca="1" si="71"/>
        <v>#N/A</v>
      </c>
      <c r="J718" s="1" t="e">
        <f t="shared" ca="1" si="72"/>
        <v>#N/A</v>
      </c>
    </row>
    <row r="719" spans="1:10" x14ac:dyDescent="0.2">
      <c r="A719" s="5">
        <v>32787</v>
      </c>
      <c r="B719" s="2">
        <v>-1.5750401681631887E-2</v>
      </c>
      <c r="C719" s="1">
        <v>167.81007844542358</v>
      </c>
      <c r="D719" s="1">
        <v>156.15</v>
      </c>
      <c r="E719" s="1">
        <f t="shared" ca="1" si="69"/>
        <v>142.46213163233398</v>
      </c>
      <c r="F719" s="1">
        <f t="shared" ca="1" si="70"/>
        <v>1.0960807493951561</v>
      </c>
      <c r="G719" s="5">
        <f t="shared" ca="1" si="67"/>
        <v>32812</v>
      </c>
      <c r="H719" s="29" t="e">
        <f t="shared" ca="1" si="68"/>
        <v>#N/A</v>
      </c>
      <c r="I719" s="1" t="e">
        <f t="shared" ca="1" si="71"/>
        <v>#N/A</v>
      </c>
      <c r="J719" s="1" t="e">
        <f t="shared" ca="1" si="72"/>
        <v>#N/A</v>
      </c>
    </row>
    <row r="720" spans="1:10" x14ac:dyDescent="0.2">
      <c r="A720" s="5">
        <v>32792</v>
      </c>
      <c r="B720" s="2">
        <v>-2.416954899262691E-2</v>
      </c>
      <c r="C720" s="1">
        <v>163.75418453298036</v>
      </c>
      <c r="D720" s="1">
        <v>156.15</v>
      </c>
      <c r="E720" s="1">
        <f t="shared" ca="1" si="69"/>
        <v>139.01888616225222</v>
      </c>
      <c r="F720" s="1">
        <f t="shared" ca="1" si="70"/>
        <v>1.1232286800064968</v>
      </c>
      <c r="G720" s="5">
        <f t="shared" ca="1" si="67"/>
        <v>32812</v>
      </c>
      <c r="H720" s="29" t="e">
        <f t="shared" ca="1" si="68"/>
        <v>#N/A</v>
      </c>
      <c r="I720" s="1" t="e">
        <f t="shared" ca="1" si="71"/>
        <v>#N/A</v>
      </c>
      <c r="J720" s="1" t="e">
        <f t="shared" ca="1" si="72"/>
        <v>#N/A</v>
      </c>
    </row>
    <row r="721" spans="1:10" x14ac:dyDescent="0.2">
      <c r="A721" s="5">
        <v>32793</v>
      </c>
      <c r="B721" s="2">
        <v>-2.7053893211759217E-4</v>
      </c>
      <c r="C721" s="1">
        <v>163.70988265076701</v>
      </c>
      <c r="D721" s="1">
        <v>156.15</v>
      </c>
      <c r="E721" s="1">
        <f t="shared" ca="1" si="69"/>
        <v>138.9812761412457</v>
      </c>
      <c r="F721" s="1">
        <f t="shared" ca="1" si="70"/>
        <v>1.1235326393269396</v>
      </c>
      <c r="G721" s="5">
        <f t="shared" ca="1" si="67"/>
        <v>32812</v>
      </c>
      <c r="H721" s="29" t="e">
        <f t="shared" ca="1" si="68"/>
        <v>#N/A</v>
      </c>
      <c r="I721" s="1" t="e">
        <f t="shared" ca="1" si="71"/>
        <v>#N/A</v>
      </c>
      <c r="J721" s="1" t="e">
        <f t="shared" ca="1" si="72"/>
        <v>#N/A</v>
      </c>
    </row>
    <row r="722" spans="1:10" x14ac:dyDescent="0.2">
      <c r="A722" s="5">
        <v>32794</v>
      </c>
      <c r="B722" s="2">
        <v>5.4958876406860924E-3</v>
      </c>
      <c r="C722" s="1">
        <v>164.60961377148553</v>
      </c>
      <c r="D722" s="1">
        <v>156.15</v>
      </c>
      <c r="E722" s="1">
        <f t="shared" ca="1" si="69"/>
        <v>139.74510161907713</v>
      </c>
      <c r="F722" s="1">
        <f t="shared" ca="1" si="70"/>
        <v>1.1173915807484975</v>
      </c>
      <c r="G722" s="5">
        <f t="shared" ca="1" si="67"/>
        <v>32812</v>
      </c>
      <c r="H722" s="29" t="e">
        <f t="shared" ca="1" si="68"/>
        <v>#N/A</v>
      </c>
      <c r="I722" s="1" t="e">
        <f t="shared" ca="1" si="71"/>
        <v>#N/A</v>
      </c>
      <c r="J722" s="1" t="e">
        <f t="shared" ca="1" si="72"/>
        <v>#N/A</v>
      </c>
    </row>
    <row r="723" spans="1:10" x14ac:dyDescent="0.2">
      <c r="A723" s="5">
        <v>32797</v>
      </c>
      <c r="B723" s="2">
        <v>-0.1055465477356663</v>
      </c>
      <c r="C723" s="1">
        <v>147.23563731380384</v>
      </c>
      <c r="D723" s="1">
        <v>156.15</v>
      </c>
      <c r="E723" s="1">
        <f t="shared" ca="1" si="69"/>
        <v>124.99548858021367</v>
      </c>
      <c r="F723" s="1">
        <f t="shared" ca="1" si="70"/>
        <v>1.249245086952026</v>
      </c>
      <c r="G723" s="5">
        <f t="shared" ca="1" si="67"/>
        <v>32812</v>
      </c>
      <c r="H723" s="29" t="e">
        <f t="shared" ca="1" si="68"/>
        <v>#N/A</v>
      </c>
      <c r="I723" s="1" t="e">
        <f t="shared" ca="1" si="71"/>
        <v>#N/A</v>
      </c>
      <c r="J723" s="1" t="e">
        <f t="shared" ca="1" si="72"/>
        <v>#N/A</v>
      </c>
    </row>
    <row r="724" spans="1:10" x14ac:dyDescent="0.2">
      <c r="A724" s="5">
        <v>32798</v>
      </c>
      <c r="B724" s="2">
        <v>6.0427818531235022E-2</v>
      </c>
      <c r="C724" s="1">
        <v>156.13276568673311</v>
      </c>
      <c r="D724" s="1">
        <v>156.15</v>
      </c>
      <c r="E724" s="1">
        <f t="shared" ca="1" si="69"/>
        <v>132.54869328136189</v>
      </c>
      <c r="F724" s="1">
        <f t="shared" ca="1" si="70"/>
        <v>1.178057634023894</v>
      </c>
      <c r="G724" s="5">
        <f t="shared" ca="1" si="67"/>
        <v>32812</v>
      </c>
      <c r="H724" s="29" t="e">
        <f t="shared" ca="1" si="68"/>
        <v>#N/A</v>
      </c>
      <c r="I724" s="1" t="e">
        <f t="shared" ca="1" si="71"/>
        <v>#N/A</v>
      </c>
      <c r="J724" s="1" t="e">
        <f t="shared" ca="1" si="72"/>
        <v>#N/A</v>
      </c>
    </row>
    <row r="725" spans="1:10" x14ac:dyDescent="0.2">
      <c r="A725" s="5">
        <v>32799</v>
      </c>
      <c r="B725" s="2">
        <v>6.5733934916312187E-3</v>
      </c>
      <c r="C725" s="1">
        <v>157.15908779252865</v>
      </c>
      <c r="D725" s="1">
        <v>156.15</v>
      </c>
      <c r="E725" s="1">
        <f t="shared" ca="1" si="69"/>
        <v>133.41998799910181</v>
      </c>
      <c r="F725" s="1">
        <f t="shared" ca="1" si="70"/>
        <v>1.1703643685011516</v>
      </c>
      <c r="G725" s="5">
        <f t="shared" ca="1" si="67"/>
        <v>32812</v>
      </c>
      <c r="H725" s="29" t="e">
        <f t="shared" ca="1" si="68"/>
        <v>#N/A</v>
      </c>
      <c r="I725" s="1" t="e">
        <f t="shared" ca="1" si="71"/>
        <v>#N/A</v>
      </c>
      <c r="J725" s="1" t="e">
        <f t="shared" ca="1" si="72"/>
        <v>#N/A</v>
      </c>
    </row>
    <row r="726" spans="1:10" x14ac:dyDescent="0.2">
      <c r="A726" s="5">
        <v>32800</v>
      </c>
      <c r="B726" s="2">
        <v>1.7752503417794552E-2</v>
      </c>
      <c r="C726" s="1">
        <v>159.949055035703</v>
      </c>
      <c r="D726" s="1">
        <v>156.15</v>
      </c>
      <c r="E726" s="1">
        <f t="shared" ca="1" si="69"/>
        <v>135.78852679205798</v>
      </c>
      <c r="F726" s="1">
        <f t="shared" ca="1" si="70"/>
        <v>1.1499498793379128</v>
      </c>
      <c r="G726" s="5">
        <f t="shared" ca="1" si="67"/>
        <v>32812</v>
      </c>
      <c r="H726" s="29" t="e">
        <f t="shared" ca="1" si="68"/>
        <v>#N/A</v>
      </c>
      <c r="I726" s="1" t="e">
        <f t="shared" ca="1" si="71"/>
        <v>#N/A</v>
      </c>
      <c r="J726" s="1" t="e">
        <f t="shared" ca="1" si="72"/>
        <v>#N/A</v>
      </c>
    </row>
    <row r="727" spans="1:10" x14ac:dyDescent="0.2">
      <c r="A727" s="5">
        <v>32801</v>
      </c>
      <c r="B727" s="2">
        <v>-2.245737832282213E-3</v>
      </c>
      <c r="C727" s="1">
        <v>159.58985139157153</v>
      </c>
      <c r="D727" s="1">
        <v>156.15</v>
      </c>
      <c r="E727" s="1">
        <f t="shared" ca="1" si="69"/>
        <v>135.48358136025115</v>
      </c>
      <c r="F727" s="1">
        <f t="shared" ca="1" si="70"/>
        <v>1.1525381779272339</v>
      </c>
      <c r="G727" s="5">
        <f t="shared" ca="1" si="67"/>
        <v>32812</v>
      </c>
      <c r="H727" s="29" t="e">
        <f t="shared" ca="1" si="68"/>
        <v>#N/A</v>
      </c>
      <c r="I727" s="1" t="e">
        <f t="shared" ca="1" si="71"/>
        <v>#N/A</v>
      </c>
      <c r="J727" s="1" t="e">
        <f t="shared" ca="1" si="72"/>
        <v>#N/A</v>
      </c>
    </row>
    <row r="728" spans="1:10" x14ac:dyDescent="0.2">
      <c r="A728" s="5">
        <v>32804</v>
      </c>
      <c r="B728" s="2">
        <v>3.5227397260273463E-4</v>
      </c>
      <c r="C728" s="1">
        <v>159.64607074250833</v>
      </c>
      <c r="D728" s="1">
        <v>156.15</v>
      </c>
      <c r="E728" s="1">
        <f t="shared" ca="1" si="69"/>
        <v>135.53130869967939</v>
      </c>
      <c r="F728" s="1">
        <f t="shared" ca="1" si="70"/>
        <v>1.1521323117008269</v>
      </c>
      <c r="G728" s="5">
        <f t="shared" ca="1" si="67"/>
        <v>32812</v>
      </c>
      <c r="H728" s="29" t="e">
        <f t="shared" ca="1" si="68"/>
        <v>#N/A</v>
      </c>
      <c r="I728" s="1" t="e">
        <f t="shared" ca="1" si="71"/>
        <v>#N/A</v>
      </c>
      <c r="J728" s="1" t="e">
        <f t="shared" ca="1" si="72"/>
        <v>#N/A</v>
      </c>
    </row>
    <row r="729" spans="1:10" x14ac:dyDescent="0.2">
      <c r="A729" s="5">
        <v>32805</v>
      </c>
      <c r="B729" s="2">
        <v>2.4858286184012979E-3</v>
      </c>
      <c r="C729" s="1">
        <v>160.04292351397538</v>
      </c>
      <c r="D729" s="1">
        <v>156.15</v>
      </c>
      <c r="E729" s="1">
        <f t="shared" ca="1" si="69"/>
        <v>135.86821630553445</v>
      </c>
      <c r="F729" s="1">
        <f t="shared" ca="1" si="70"/>
        <v>1.1492754099962332</v>
      </c>
      <c r="G729" s="5">
        <f t="shared" ca="1" si="67"/>
        <v>32812</v>
      </c>
      <c r="H729" s="29" t="e">
        <f t="shared" ca="1" si="68"/>
        <v>#N/A</v>
      </c>
      <c r="I729" s="1" t="e">
        <f t="shared" ca="1" si="71"/>
        <v>#N/A</v>
      </c>
      <c r="J729" s="1" t="e">
        <f t="shared" ca="1" si="72"/>
        <v>#N/A</v>
      </c>
    </row>
    <row r="730" spans="1:10" x14ac:dyDescent="0.2">
      <c r="A730" s="5">
        <v>32806</v>
      </c>
      <c r="B730" s="2">
        <v>1.2983894640863358E-3</v>
      </c>
      <c r="C730" s="1">
        <v>160.25072155966751</v>
      </c>
      <c r="D730" s="1">
        <v>156.15</v>
      </c>
      <c r="E730" s="1">
        <f t="shared" ca="1" si="69"/>
        <v>136.04462616608978</v>
      </c>
      <c r="F730" s="1">
        <f t="shared" ca="1" si="70"/>
        <v>1.1477851378661927</v>
      </c>
      <c r="G730" s="5">
        <f t="shared" ca="1" si="67"/>
        <v>32812</v>
      </c>
      <c r="H730" s="29" t="e">
        <f t="shared" ca="1" si="68"/>
        <v>#N/A</v>
      </c>
      <c r="I730" s="1" t="e">
        <f t="shared" ca="1" si="71"/>
        <v>#N/A</v>
      </c>
      <c r="J730" s="1" t="e">
        <f t="shared" ca="1" si="72"/>
        <v>#N/A</v>
      </c>
    </row>
    <row r="731" spans="1:10" x14ac:dyDescent="0.2">
      <c r="A731" s="5">
        <v>32807</v>
      </c>
      <c r="B731" s="2">
        <v>8.3770472608128976E-3</v>
      </c>
      <c r="C731" s="1">
        <v>161.59314942775222</v>
      </c>
      <c r="D731" s="1">
        <v>156.15</v>
      </c>
      <c r="E731" s="1">
        <f t="shared" ca="1" si="69"/>
        <v>137.18427842906272</v>
      </c>
      <c r="F731" s="1">
        <f t="shared" ca="1" si="70"/>
        <v>1.1382499641221233</v>
      </c>
      <c r="G731" s="5">
        <f t="shared" ca="1" si="67"/>
        <v>32812</v>
      </c>
      <c r="H731" s="29" t="e">
        <f t="shared" ca="1" si="68"/>
        <v>#N/A</v>
      </c>
      <c r="I731" s="1" t="e">
        <f t="shared" ca="1" si="71"/>
        <v>#N/A</v>
      </c>
      <c r="J731" s="1" t="e">
        <f t="shared" ca="1" si="72"/>
        <v>#N/A</v>
      </c>
    </row>
    <row r="732" spans="1:10" x14ac:dyDescent="0.2">
      <c r="A732" s="5">
        <v>32808</v>
      </c>
      <c r="B732" s="2">
        <v>1.8061416148669851E-2</v>
      </c>
      <c r="C732" s="1">
        <v>164.51175054634103</v>
      </c>
      <c r="D732" s="1">
        <v>156.15</v>
      </c>
      <c r="E732" s="1">
        <f t="shared" ca="1" si="69"/>
        <v>139.66202077082502</v>
      </c>
      <c r="F732" s="1">
        <f t="shared" ca="1" si="70"/>
        <v>1.1180562842938564</v>
      </c>
      <c r="G732" s="5">
        <f t="shared" ca="1" si="67"/>
        <v>32812</v>
      </c>
      <c r="H732" s="29" t="e">
        <f t="shared" ca="1" si="68"/>
        <v>#N/A</v>
      </c>
      <c r="I732" s="1" t="e">
        <f t="shared" ca="1" si="71"/>
        <v>#N/A</v>
      </c>
      <c r="J732" s="1" t="e">
        <f t="shared" ca="1" si="72"/>
        <v>#N/A</v>
      </c>
    </row>
    <row r="733" spans="1:10" x14ac:dyDescent="0.2">
      <c r="A733" s="5">
        <v>32811</v>
      </c>
      <c r="B733" s="2">
        <v>2.447973077387533E-2</v>
      </c>
      <c r="C733" s="1">
        <v>168.53895390885441</v>
      </c>
      <c r="D733" s="1">
        <v>156.15</v>
      </c>
      <c r="E733" s="1">
        <f t="shared" ca="1" si="69"/>
        <v>143.08090943863019</v>
      </c>
      <c r="F733" s="1">
        <f t="shared" ca="1" si="70"/>
        <v>1.0913405611737139</v>
      </c>
      <c r="G733" s="5">
        <f t="shared" ca="1" si="67"/>
        <v>32812</v>
      </c>
      <c r="H733" s="29" t="e">
        <f t="shared" ca="1" si="68"/>
        <v>#N/A</v>
      </c>
      <c r="I733" s="1" t="e">
        <f t="shared" ca="1" si="71"/>
        <v>#N/A</v>
      </c>
      <c r="J733" s="1" t="e">
        <f t="shared" ca="1" si="72"/>
        <v>#N/A</v>
      </c>
    </row>
    <row r="734" spans="1:10" x14ac:dyDescent="0.2">
      <c r="A734" s="5">
        <v>32812</v>
      </c>
      <c r="B734" s="2">
        <v>9.0918715445820197E-3</v>
      </c>
      <c r="C734" s="1">
        <v>170.07128842805196</v>
      </c>
      <c r="D734" s="1">
        <v>152.69999999999999</v>
      </c>
      <c r="E734" s="1">
        <f t="shared" ca="1" si="69"/>
        <v>144.38178268772822</v>
      </c>
      <c r="F734" s="1">
        <f t="shared" ca="1" si="70"/>
        <v>1.0576126513845765</v>
      </c>
      <c r="G734" s="5">
        <f t="shared" ca="1" si="67"/>
        <v>32812</v>
      </c>
      <c r="H734" s="29" t="e">
        <f t="shared" ca="1" si="68"/>
        <v>#N/A</v>
      </c>
      <c r="I734" s="1" t="e">
        <f t="shared" ca="1" si="71"/>
        <v>#N/A</v>
      </c>
      <c r="J734" s="1" t="e">
        <f t="shared" ca="1" si="72"/>
        <v>#N/A</v>
      </c>
    </row>
    <row r="735" spans="1:10" x14ac:dyDescent="0.2">
      <c r="A735" s="5">
        <v>32813</v>
      </c>
      <c r="B735" s="2">
        <v>3.4477309865452721E-3</v>
      </c>
      <c r="C735" s="1">
        <v>170.65764847908704</v>
      </c>
      <c r="D735" s="1">
        <v>152.69999999999999</v>
      </c>
      <c r="E735" s="1">
        <f t="shared" ca="1" si="69"/>
        <v>144.87957223379337</v>
      </c>
      <c r="F735" s="1">
        <f t="shared" ca="1" si="70"/>
        <v>1.0539788159616232</v>
      </c>
      <c r="G735" s="5">
        <f t="shared" ca="1" si="67"/>
        <v>32842</v>
      </c>
      <c r="H735" s="29" t="e">
        <f t="shared" ca="1" si="68"/>
        <v>#N/A</v>
      </c>
      <c r="I735" s="1" t="e">
        <f t="shared" ca="1" si="71"/>
        <v>#N/A</v>
      </c>
      <c r="J735" s="1" t="e">
        <f t="shared" ca="1" si="72"/>
        <v>#N/A</v>
      </c>
    </row>
    <row r="736" spans="1:10" x14ac:dyDescent="0.2">
      <c r="A736" s="5">
        <v>32814</v>
      </c>
      <c r="B736" s="2">
        <v>1.9576069176816535E-3</v>
      </c>
      <c r="C736" s="1">
        <v>170.99172907230499</v>
      </c>
      <c r="D736" s="1">
        <v>152.69999999999999</v>
      </c>
      <c r="E736" s="1">
        <f t="shared" ca="1" si="69"/>
        <v>145.16318948662899</v>
      </c>
      <c r="F736" s="1">
        <f t="shared" ca="1" si="70"/>
        <v>1.0519195709327207</v>
      </c>
      <c r="G736" s="5">
        <f t="shared" ca="1" si="67"/>
        <v>32842</v>
      </c>
      <c r="H736" s="29" t="e">
        <f t="shared" ca="1" si="68"/>
        <v>#N/A</v>
      </c>
      <c r="I736" s="1" t="e">
        <f t="shared" ca="1" si="71"/>
        <v>#N/A</v>
      </c>
      <c r="J736" s="1" t="e">
        <f t="shared" ca="1" si="72"/>
        <v>#N/A</v>
      </c>
    </row>
    <row r="737" spans="1:10" x14ac:dyDescent="0.2">
      <c r="A737" s="5">
        <v>32815</v>
      </c>
      <c r="B737" s="2">
        <v>1.855736258403673E-2</v>
      </c>
      <c r="C737" s="1">
        <v>174.16488458757112</v>
      </c>
      <c r="D737" s="1">
        <v>152.69999999999999</v>
      </c>
      <c r="E737" s="1">
        <f t="shared" ca="1" si="69"/>
        <v>147.85703542778759</v>
      </c>
      <c r="F737" s="1">
        <f t="shared" ca="1" si="70"/>
        <v>1.0327543735622757</v>
      </c>
      <c r="G737" s="5">
        <f t="shared" ca="1" si="67"/>
        <v>32842</v>
      </c>
      <c r="H737" s="29" t="e">
        <f t="shared" ca="1" si="68"/>
        <v>#N/A</v>
      </c>
      <c r="I737" s="1" t="e">
        <f t="shared" ca="1" si="71"/>
        <v>#N/A</v>
      </c>
      <c r="J737" s="1" t="e">
        <f t="shared" ca="1" si="72"/>
        <v>#N/A</v>
      </c>
    </row>
    <row r="738" spans="1:10" x14ac:dyDescent="0.2">
      <c r="A738" s="5">
        <v>32818</v>
      </c>
      <c r="B738" s="2">
        <v>6.8541473099070771E-4</v>
      </c>
      <c r="C738" s="1">
        <v>174.28425976508873</v>
      </c>
      <c r="D738" s="1">
        <v>152.69999999999999</v>
      </c>
      <c r="E738" s="1">
        <f t="shared" ca="1" si="69"/>
        <v>147.9583788179504</v>
      </c>
      <c r="F738" s="1">
        <f t="shared" ca="1" si="70"/>
        <v>1.0320469933499592</v>
      </c>
      <c r="G738" s="5">
        <f t="shared" ca="1" si="67"/>
        <v>32842</v>
      </c>
      <c r="H738" s="29" t="e">
        <f t="shared" ca="1" si="68"/>
        <v>#N/A</v>
      </c>
      <c r="I738" s="1" t="e">
        <f t="shared" ca="1" si="71"/>
        <v>#N/A</v>
      </c>
      <c r="J738" s="1" t="e">
        <f t="shared" ca="1" si="72"/>
        <v>#N/A</v>
      </c>
    </row>
    <row r="739" spans="1:10" x14ac:dyDescent="0.2">
      <c r="A739" s="5">
        <v>32819</v>
      </c>
      <c r="B739" s="2">
        <v>1.1941518806468654E-3</v>
      </c>
      <c r="C739" s="1">
        <v>174.49238164165436</v>
      </c>
      <c r="D739" s="1">
        <v>152.69999999999999</v>
      </c>
      <c r="E739" s="1">
        <f t="shared" ca="1" si="69"/>
        <v>148.1350635942733</v>
      </c>
      <c r="F739" s="1">
        <f t="shared" ca="1" si="70"/>
        <v>1.0308160424342854</v>
      </c>
      <c r="G739" s="5">
        <f t="shared" ca="1" si="67"/>
        <v>32842</v>
      </c>
      <c r="H739" s="29" t="e">
        <f t="shared" ca="1" si="68"/>
        <v>#N/A</v>
      </c>
      <c r="I739" s="1" t="e">
        <f t="shared" ca="1" si="71"/>
        <v>#N/A</v>
      </c>
      <c r="J739" s="1" t="e">
        <f t="shared" ca="1" si="72"/>
        <v>#N/A</v>
      </c>
    </row>
    <row r="740" spans="1:10" x14ac:dyDescent="0.2">
      <c r="A740" s="5">
        <v>32820</v>
      </c>
      <c r="B740" s="2">
        <v>8.066163947425764E-3</v>
      </c>
      <c r="C740" s="1">
        <v>175.89986579955274</v>
      </c>
      <c r="D740" s="1">
        <v>152.69999999999999</v>
      </c>
      <c r="E740" s="1">
        <f t="shared" ca="1" si="69"/>
        <v>149.3299453035871</v>
      </c>
      <c r="F740" s="1">
        <f t="shared" ca="1" si="70"/>
        <v>1.0225678425687599</v>
      </c>
      <c r="G740" s="5">
        <f t="shared" ca="1" si="67"/>
        <v>32842</v>
      </c>
      <c r="H740" s="29" t="e">
        <f t="shared" ca="1" si="68"/>
        <v>#N/A</v>
      </c>
      <c r="I740" s="1" t="e">
        <f t="shared" ca="1" si="71"/>
        <v>#N/A</v>
      </c>
      <c r="J740" s="1" t="e">
        <f t="shared" ca="1" si="72"/>
        <v>#N/A</v>
      </c>
    </row>
    <row r="741" spans="1:10" x14ac:dyDescent="0.2">
      <c r="A741" s="5">
        <v>32821</v>
      </c>
      <c r="B741" s="2">
        <v>2.6190559647552014E-3</v>
      </c>
      <c r="C741" s="1">
        <v>176.3605573922747</v>
      </c>
      <c r="D741" s="1">
        <v>152.69999999999999</v>
      </c>
      <c r="E741" s="1">
        <f t="shared" ca="1" si="69"/>
        <v>149.72104878755101</v>
      </c>
      <c r="F741" s="1">
        <f t="shared" ca="1" si="70"/>
        <v>1.0198966760957973</v>
      </c>
      <c r="G741" s="5">
        <f t="shared" ca="1" si="67"/>
        <v>32842</v>
      </c>
      <c r="H741" s="29" t="e">
        <f t="shared" ca="1" si="68"/>
        <v>#N/A</v>
      </c>
      <c r="I741" s="1" t="e">
        <f t="shared" ca="1" si="71"/>
        <v>#N/A</v>
      </c>
      <c r="J741" s="1" t="e">
        <f t="shared" ca="1" si="72"/>
        <v>#N/A</v>
      </c>
    </row>
    <row r="742" spans="1:10" x14ac:dyDescent="0.2">
      <c r="A742" s="5">
        <v>32822</v>
      </c>
      <c r="B742" s="2">
        <v>-8.84357893755916E-3</v>
      </c>
      <c r="C742" s="1">
        <v>174.8008988815042</v>
      </c>
      <c r="D742" s="1">
        <v>152.69999999999999</v>
      </c>
      <c r="E742" s="1">
        <f t="shared" ca="1" si="69"/>
        <v>148.39697887398415</v>
      </c>
      <c r="F742" s="1">
        <f t="shared" ca="1" si="70"/>
        <v>1.028996689546287</v>
      </c>
      <c r="G742" s="5">
        <f t="shared" ca="1" si="67"/>
        <v>32842</v>
      </c>
      <c r="H742" s="29" t="e">
        <f t="shared" ca="1" si="68"/>
        <v>#N/A</v>
      </c>
      <c r="I742" s="1" t="e">
        <f t="shared" ca="1" si="71"/>
        <v>#N/A</v>
      </c>
      <c r="J742" s="1" t="e">
        <f t="shared" ca="1" si="72"/>
        <v>#N/A</v>
      </c>
    </row>
    <row r="743" spans="1:10" x14ac:dyDescent="0.2">
      <c r="A743" s="5">
        <v>32825</v>
      </c>
      <c r="B743" s="2">
        <v>9.3507782088844138E-3</v>
      </c>
      <c r="C743" s="1">
        <v>176.43542331765877</v>
      </c>
      <c r="D743" s="1">
        <v>152.69999999999999</v>
      </c>
      <c r="E743" s="1">
        <f t="shared" ca="1" si="69"/>
        <v>149.78460611030329</v>
      </c>
      <c r="F743" s="1">
        <f t="shared" ca="1" si="70"/>
        <v>1.0194639086445891</v>
      </c>
      <c r="G743" s="5">
        <f t="shared" ca="1" si="67"/>
        <v>32842</v>
      </c>
      <c r="H743" s="29" t="e">
        <f t="shared" ca="1" si="68"/>
        <v>#N/A</v>
      </c>
      <c r="I743" s="1" t="e">
        <f t="shared" ca="1" si="71"/>
        <v>#N/A</v>
      </c>
      <c r="J743" s="1" t="e">
        <f t="shared" ca="1" si="72"/>
        <v>#N/A</v>
      </c>
    </row>
    <row r="744" spans="1:10" x14ac:dyDescent="0.2">
      <c r="A744" s="5">
        <v>32826</v>
      </c>
      <c r="B744" s="2">
        <v>9.0547844170112413E-3</v>
      </c>
      <c r="C744" s="1">
        <v>178.0330080393243</v>
      </c>
      <c r="D744" s="1">
        <v>152.69999999999999</v>
      </c>
      <c r="E744" s="1">
        <f t="shared" ca="1" si="69"/>
        <v>151.14087342761906</v>
      </c>
      <c r="F744" s="1">
        <f t="shared" ca="1" si="70"/>
        <v>1.0103157176283462</v>
      </c>
      <c r="G744" s="5">
        <f t="shared" ca="1" si="67"/>
        <v>32842</v>
      </c>
      <c r="H744" s="29" t="e">
        <f t="shared" ca="1" si="68"/>
        <v>#N/A</v>
      </c>
      <c r="I744" s="1" t="e">
        <f t="shared" ca="1" si="71"/>
        <v>#N/A</v>
      </c>
      <c r="J744" s="1" t="e">
        <f t="shared" ca="1" si="72"/>
        <v>#N/A</v>
      </c>
    </row>
    <row r="745" spans="1:10" x14ac:dyDescent="0.2">
      <c r="A745" s="5">
        <v>32827</v>
      </c>
      <c r="B745" s="2">
        <v>8.9753757157997605E-3</v>
      </c>
      <c r="C745" s="1">
        <v>179.63092117629122</v>
      </c>
      <c r="D745" s="1">
        <v>152.69999999999999</v>
      </c>
      <c r="E745" s="1">
        <f t="shared" ca="1" si="69"/>
        <v>152.49741955264605</v>
      </c>
      <c r="F745" s="1">
        <f t="shared" ca="1" si="70"/>
        <v>1.001328418854222</v>
      </c>
      <c r="G745" s="5">
        <f t="shared" ca="1" si="67"/>
        <v>32842</v>
      </c>
      <c r="H745" s="29" t="e">
        <f t="shared" ca="1" si="68"/>
        <v>#N/A</v>
      </c>
      <c r="I745" s="1" t="e">
        <f t="shared" ca="1" si="71"/>
        <v>#N/A</v>
      </c>
      <c r="J745" s="1" t="e">
        <f t="shared" ca="1" si="72"/>
        <v>#N/A</v>
      </c>
    </row>
    <row r="746" spans="1:10" x14ac:dyDescent="0.2">
      <c r="A746" s="5">
        <v>32828</v>
      </c>
      <c r="B746" s="2">
        <v>-1.0095506136196031E-2</v>
      </c>
      <c r="C746" s="1">
        <v>177.81745610930543</v>
      </c>
      <c r="D746" s="1">
        <v>152.69999999999999</v>
      </c>
      <c r="E746" s="1">
        <f t="shared" ca="1" si="69"/>
        <v>150.95788091779824</v>
      </c>
      <c r="F746" s="1">
        <f t="shared" ca="1" si="70"/>
        <v>1.0115404314873127</v>
      </c>
      <c r="G746" s="5">
        <f t="shared" ca="1" si="67"/>
        <v>32842</v>
      </c>
      <c r="H746" s="29" t="e">
        <f t="shared" ca="1" si="68"/>
        <v>#N/A</v>
      </c>
      <c r="I746" s="1" t="e">
        <f t="shared" ca="1" si="71"/>
        <v>#N/A</v>
      </c>
      <c r="J746" s="1" t="e">
        <f t="shared" ca="1" si="72"/>
        <v>#N/A</v>
      </c>
    </row>
    <row r="747" spans="1:10" x14ac:dyDescent="0.2">
      <c r="A747" s="5">
        <v>32829</v>
      </c>
      <c r="B747" s="2">
        <v>-2.5029753385708009E-4</v>
      </c>
      <c r="C747" s="1">
        <v>177.77294883856453</v>
      </c>
      <c r="D747" s="1">
        <v>152.69999999999999</v>
      </c>
      <c r="E747" s="1">
        <f t="shared" ca="1" si="69"/>
        <v>150.92009653248823</v>
      </c>
      <c r="F747" s="1">
        <f t="shared" ca="1" si="70"/>
        <v>1.0117936809504267</v>
      </c>
      <c r="G747" s="5">
        <f t="shared" ca="1" si="67"/>
        <v>32842</v>
      </c>
      <c r="H747" s="29" t="e">
        <f t="shared" ca="1" si="68"/>
        <v>#N/A</v>
      </c>
      <c r="I747" s="1" t="e">
        <f t="shared" ca="1" si="71"/>
        <v>#N/A</v>
      </c>
      <c r="J747" s="1" t="e">
        <f t="shared" ca="1" si="72"/>
        <v>#N/A</v>
      </c>
    </row>
    <row r="748" spans="1:10" x14ac:dyDescent="0.2">
      <c r="A748" s="5">
        <v>32832</v>
      </c>
      <c r="B748" s="2">
        <v>2.0919275379962521E-3</v>
      </c>
      <c r="C748" s="1">
        <v>178.14483696575073</v>
      </c>
      <c r="D748" s="1">
        <v>152.69999999999999</v>
      </c>
      <c r="E748" s="1">
        <f t="shared" ca="1" si="69"/>
        <v>151.23581043846158</v>
      </c>
      <c r="F748" s="1">
        <f t="shared" ca="1" si="70"/>
        <v>1.009681500415103</v>
      </c>
      <c r="G748" s="5">
        <f t="shared" ca="1" si="67"/>
        <v>32842</v>
      </c>
      <c r="H748" s="29" t="e">
        <f t="shared" ca="1" si="68"/>
        <v>#N/A</v>
      </c>
      <c r="I748" s="1" t="e">
        <f t="shared" ca="1" si="71"/>
        <v>#N/A</v>
      </c>
      <c r="J748" s="1" t="e">
        <f t="shared" ca="1" si="72"/>
        <v>#N/A</v>
      </c>
    </row>
    <row r="749" spans="1:10" x14ac:dyDescent="0.2">
      <c r="A749" s="5">
        <v>32833</v>
      </c>
      <c r="B749" s="2">
        <v>1.4652531242404621E-2</v>
      </c>
      <c r="C749" s="1">
        <v>180.75510975506447</v>
      </c>
      <c r="D749" s="1">
        <v>152.69999999999999</v>
      </c>
      <c r="E749" s="1">
        <f t="shared" ca="1" si="69"/>
        <v>153.45179787588157</v>
      </c>
      <c r="F749" s="1">
        <f t="shared" ca="1" si="70"/>
        <v>0.99510075550571475</v>
      </c>
      <c r="G749" s="5">
        <f t="shared" ca="1" si="67"/>
        <v>32842</v>
      </c>
      <c r="H749" s="29" t="e">
        <f t="shared" ca="1" si="68"/>
        <v>#N/A</v>
      </c>
      <c r="I749" s="1" t="e">
        <f t="shared" ca="1" si="71"/>
        <v>#N/A</v>
      </c>
      <c r="J749" s="1" t="e">
        <f t="shared" ca="1" si="72"/>
        <v>#N/A</v>
      </c>
    </row>
    <row r="750" spans="1:10" x14ac:dyDescent="0.2">
      <c r="A750" s="5">
        <v>32834</v>
      </c>
      <c r="B750" s="2">
        <v>1.3393333218339576E-2</v>
      </c>
      <c r="C750" s="1">
        <v>183.17602317093159</v>
      </c>
      <c r="D750" s="1">
        <v>152.69999999999999</v>
      </c>
      <c r="E750" s="1">
        <f t="shared" ca="1" si="69"/>
        <v>155.50702893778652</v>
      </c>
      <c r="F750" s="1">
        <f t="shared" ca="1" si="70"/>
        <v>0.98194918289571642</v>
      </c>
      <c r="G750" s="5">
        <f t="shared" ca="1" si="67"/>
        <v>32842</v>
      </c>
      <c r="H750" s="29" t="e">
        <f t="shared" ca="1" si="68"/>
        <v>#N/A</v>
      </c>
      <c r="I750" s="1" t="e">
        <f t="shared" ca="1" si="71"/>
        <v>#N/A</v>
      </c>
      <c r="J750" s="1" t="e">
        <f t="shared" ca="1" si="72"/>
        <v>#N/A</v>
      </c>
    </row>
    <row r="751" spans="1:10" x14ac:dyDescent="0.2">
      <c r="A751" s="5">
        <v>32835</v>
      </c>
      <c r="B751" s="2">
        <v>-2.3139639494801356E-3</v>
      </c>
      <c r="C751" s="1">
        <v>182.7521604569049</v>
      </c>
      <c r="D751" s="1">
        <v>152.69999999999999</v>
      </c>
      <c r="E751" s="1">
        <f t="shared" ca="1" si="69"/>
        <v>155.14719127893372</v>
      </c>
      <c r="F751" s="1">
        <f t="shared" ca="1" si="70"/>
        <v>0.98422664787702141</v>
      </c>
      <c r="G751" s="5">
        <f t="shared" ca="1" si="67"/>
        <v>32842</v>
      </c>
      <c r="H751" s="29" t="e">
        <f t="shared" ca="1" si="68"/>
        <v>#N/A</v>
      </c>
      <c r="I751" s="1" t="e">
        <f t="shared" ca="1" si="71"/>
        <v>#N/A</v>
      </c>
      <c r="J751" s="1" t="e">
        <f t="shared" ca="1" si="72"/>
        <v>#N/A</v>
      </c>
    </row>
    <row r="752" spans="1:10" x14ac:dyDescent="0.2">
      <c r="A752" s="5">
        <v>32836</v>
      </c>
      <c r="B752" s="2">
        <v>9.7899237806322592E-3</v>
      </c>
      <c r="C752" s="1">
        <v>184.54129017852387</v>
      </c>
      <c r="D752" s="1">
        <v>152.69999999999999</v>
      </c>
      <c r="E752" s="1">
        <f t="shared" ca="1" si="69"/>
        <v>156.66607045633364</v>
      </c>
      <c r="F752" s="1">
        <f t="shared" ca="1" si="70"/>
        <v>0.97468456032131678</v>
      </c>
      <c r="G752" s="5">
        <f t="shared" ca="1" si="67"/>
        <v>32842</v>
      </c>
      <c r="H752" s="29" t="e">
        <f t="shared" ca="1" si="68"/>
        <v>#N/A</v>
      </c>
      <c r="I752" s="1" t="e">
        <f t="shared" ca="1" si="71"/>
        <v>#N/A</v>
      </c>
      <c r="J752" s="1" t="e">
        <f t="shared" ca="1" si="72"/>
        <v>#N/A</v>
      </c>
    </row>
    <row r="753" spans="1:10" x14ac:dyDescent="0.2">
      <c r="A753" s="5">
        <v>32839</v>
      </c>
      <c r="B753" s="2">
        <v>-2.0939718516154171E-3</v>
      </c>
      <c r="C753" s="1">
        <v>184.15486591142925</v>
      </c>
      <c r="D753" s="1">
        <v>152.69999999999999</v>
      </c>
      <c r="E753" s="1">
        <f t="shared" ca="1" si="69"/>
        <v>156.33801611469488</v>
      </c>
      <c r="F753" s="1">
        <f t="shared" ca="1" si="70"/>
        <v>0.97672980503970375</v>
      </c>
      <c r="G753" s="5">
        <f t="shared" ca="1" si="67"/>
        <v>32842</v>
      </c>
      <c r="H753" s="29" t="e">
        <f t="shared" ca="1" si="68"/>
        <v>#N/A</v>
      </c>
      <c r="I753" s="1" t="e">
        <f t="shared" ca="1" si="71"/>
        <v>#N/A</v>
      </c>
      <c r="J753" s="1" t="e">
        <f t="shared" ca="1" si="72"/>
        <v>#N/A</v>
      </c>
    </row>
    <row r="754" spans="1:10" x14ac:dyDescent="0.2">
      <c r="A754" s="5">
        <v>32840</v>
      </c>
      <c r="B754" s="2">
        <v>-1.4668460275855E-2</v>
      </c>
      <c r="C754" s="1">
        <v>181.45359757620204</v>
      </c>
      <c r="D754" s="1">
        <v>152.69999999999999</v>
      </c>
      <c r="E754" s="1">
        <f t="shared" ca="1" si="69"/>
        <v>154.04477813571049</v>
      </c>
      <c r="F754" s="1">
        <f t="shared" ca="1" si="70"/>
        <v>0.99127021277848326</v>
      </c>
      <c r="G754" s="5">
        <f t="shared" ca="1" si="67"/>
        <v>32842</v>
      </c>
      <c r="H754" s="29" t="e">
        <f t="shared" ca="1" si="68"/>
        <v>#N/A</v>
      </c>
      <c r="I754" s="1" t="e">
        <f t="shared" ca="1" si="71"/>
        <v>#N/A</v>
      </c>
      <c r="J754" s="1" t="e">
        <f t="shared" ca="1" si="72"/>
        <v>#N/A</v>
      </c>
    </row>
    <row r="755" spans="1:10" x14ac:dyDescent="0.2">
      <c r="A755" s="5">
        <v>32841</v>
      </c>
      <c r="B755" s="2">
        <v>-5.1264542901359178E-3</v>
      </c>
      <c r="C755" s="1">
        <v>180.52338400244693</v>
      </c>
      <c r="D755" s="1">
        <v>152.69999999999999</v>
      </c>
      <c r="E755" s="1">
        <f t="shared" ca="1" si="69"/>
        <v>153.25507462196367</v>
      </c>
      <c r="F755" s="1">
        <f t="shared" ca="1" si="70"/>
        <v>0.99637809956157797</v>
      </c>
      <c r="G755" s="5">
        <f t="shared" ca="1" si="67"/>
        <v>32842</v>
      </c>
      <c r="H755" s="29" t="e">
        <f t="shared" ca="1" si="68"/>
        <v>#N/A</v>
      </c>
      <c r="I755" s="1" t="e">
        <f t="shared" ca="1" si="71"/>
        <v>#N/A</v>
      </c>
      <c r="J755" s="1" t="e">
        <f t="shared" ca="1" si="72"/>
        <v>#N/A</v>
      </c>
    </row>
    <row r="756" spans="1:10" x14ac:dyDescent="0.2">
      <c r="A756" s="5">
        <v>32842</v>
      </c>
      <c r="B756" s="2">
        <v>2.2066110654970217E-3</v>
      </c>
      <c r="C756" s="1">
        <v>180.9217288991677</v>
      </c>
      <c r="D756" s="1">
        <v>162.44</v>
      </c>
      <c r="E756" s="1">
        <f t="shared" ca="1" si="69"/>
        <v>153.59324896546804</v>
      </c>
      <c r="F756" s="1">
        <f t="shared" ca="1" si="70"/>
        <v>1.0575985669560317</v>
      </c>
      <c r="G756" s="5">
        <f t="shared" ca="1" si="67"/>
        <v>32842</v>
      </c>
      <c r="H756" s="29" t="e">
        <f t="shared" ca="1" si="68"/>
        <v>#N/A</v>
      </c>
      <c r="I756" s="1" t="e">
        <f t="shared" ca="1" si="71"/>
        <v>#N/A</v>
      </c>
      <c r="J756" s="1" t="e">
        <f t="shared" ca="1" si="72"/>
        <v>#N/A</v>
      </c>
    </row>
    <row r="757" spans="1:10" x14ac:dyDescent="0.2">
      <c r="A757" s="5">
        <v>32843</v>
      </c>
      <c r="B757" s="2">
        <v>2.1087810921531336E-2</v>
      </c>
      <c r="C757" s="1">
        <v>184.73697210978992</v>
      </c>
      <c r="D757" s="1">
        <v>162.44</v>
      </c>
      <c r="E757" s="1">
        <f t="shared" ca="1" si="69"/>
        <v>156.83219435847553</v>
      </c>
      <c r="F757" s="1">
        <f t="shared" ca="1" si="70"/>
        <v>1.0357567249789705</v>
      </c>
      <c r="G757" s="5">
        <f t="shared" ca="1" si="67"/>
        <v>32873</v>
      </c>
      <c r="H757" s="29" t="e">
        <f t="shared" ca="1" si="68"/>
        <v>#N/A</v>
      </c>
      <c r="I757" s="1" t="e">
        <f t="shared" ca="1" si="71"/>
        <v>#N/A</v>
      </c>
      <c r="J757" s="1" t="e">
        <f t="shared" ca="1" si="72"/>
        <v>#N/A</v>
      </c>
    </row>
    <row r="758" spans="1:10" x14ac:dyDescent="0.2">
      <c r="A758" s="5">
        <v>32846</v>
      </c>
      <c r="B758" s="2">
        <v>6.4691255121147595E-3</v>
      </c>
      <c r="C758" s="1">
        <v>185.93205876909619</v>
      </c>
      <c r="D758" s="1">
        <v>162.44</v>
      </c>
      <c r="E758" s="1">
        <f t="shared" ca="1" si="69"/>
        <v>157.84676150812089</v>
      </c>
      <c r="F758" s="1">
        <f t="shared" ca="1" si="70"/>
        <v>1.0290993521057623</v>
      </c>
      <c r="G758" s="5">
        <f t="shared" ca="1" si="67"/>
        <v>32873</v>
      </c>
      <c r="H758" s="29" t="e">
        <f t="shared" ca="1" si="68"/>
        <v>#N/A</v>
      </c>
      <c r="I758" s="1" t="e">
        <f t="shared" ca="1" si="71"/>
        <v>#N/A</v>
      </c>
      <c r="J758" s="1" t="e">
        <f t="shared" ca="1" si="72"/>
        <v>#N/A</v>
      </c>
    </row>
    <row r="759" spans="1:10" x14ac:dyDescent="0.2">
      <c r="A759" s="5">
        <v>32847</v>
      </c>
      <c r="B759" s="2">
        <v>4.4136019887952571E-4</v>
      </c>
      <c r="C759" s="1">
        <v>186.01412177953259</v>
      </c>
      <c r="D759" s="1">
        <v>162.44</v>
      </c>
      <c r="E759" s="1">
        <f t="shared" ca="1" si="69"/>
        <v>157.91642878617262</v>
      </c>
      <c r="F759" s="1">
        <f t="shared" ca="1" si="70"/>
        <v>1.0286453489899556</v>
      </c>
      <c r="G759" s="5">
        <f t="shared" ca="1" si="67"/>
        <v>32873</v>
      </c>
      <c r="H759" s="29" t="e">
        <f t="shared" ca="1" si="68"/>
        <v>#N/A</v>
      </c>
      <c r="I759" s="1" t="e">
        <f t="shared" ca="1" si="71"/>
        <v>#N/A</v>
      </c>
      <c r="J759" s="1" t="e">
        <f t="shared" ca="1" si="72"/>
        <v>#N/A</v>
      </c>
    </row>
    <row r="760" spans="1:10" x14ac:dyDescent="0.2">
      <c r="A760" s="5">
        <v>32848</v>
      </c>
      <c r="B760" s="2">
        <v>1.7798430112740959E-2</v>
      </c>
      <c r="C760" s="1">
        <v>189.32488112600848</v>
      </c>
      <c r="D760" s="1">
        <v>162.44</v>
      </c>
      <c r="E760" s="1">
        <f t="shared" ca="1" si="69"/>
        <v>160.72709330757692</v>
      </c>
      <c r="F760" s="1">
        <f t="shared" ca="1" si="70"/>
        <v>1.0106572367929603</v>
      </c>
      <c r="G760" s="5">
        <f t="shared" ca="1" si="67"/>
        <v>32873</v>
      </c>
      <c r="H760" s="29" t="e">
        <f t="shared" ca="1" si="68"/>
        <v>#N/A</v>
      </c>
      <c r="I760" s="1" t="e">
        <f t="shared" ca="1" si="71"/>
        <v>#N/A</v>
      </c>
      <c r="J760" s="1" t="e">
        <f t="shared" ca="1" si="72"/>
        <v>#N/A</v>
      </c>
    </row>
    <row r="761" spans="1:10" x14ac:dyDescent="0.2">
      <c r="A761" s="5">
        <v>32849</v>
      </c>
      <c r="B761" s="2">
        <v>2.1167357401383535E-2</v>
      </c>
      <c r="C761" s="1">
        <v>193.33238854977716</v>
      </c>
      <c r="D761" s="1">
        <v>162.44</v>
      </c>
      <c r="E761" s="1">
        <f t="shared" ca="1" si="69"/>
        <v>164.12926113570393</v>
      </c>
      <c r="F761" s="1">
        <f t="shared" ca="1" si="70"/>
        <v>0.98970773935119816</v>
      </c>
      <c r="G761" s="5">
        <f t="shared" ca="1" si="67"/>
        <v>32873</v>
      </c>
      <c r="H761" s="29" t="e">
        <f t="shared" ca="1" si="68"/>
        <v>#N/A</v>
      </c>
      <c r="I761" s="1" t="e">
        <f t="shared" ca="1" si="71"/>
        <v>#N/A</v>
      </c>
      <c r="J761" s="1" t="e">
        <f t="shared" ca="1" si="72"/>
        <v>#N/A</v>
      </c>
    </row>
    <row r="762" spans="1:10" x14ac:dyDescent="0.2">
      <c r="A762" s="5">
        <v>32850</v>
      </c>
      <c r="B762" s="2">
        <v>4.2456037403137969E-4</v>
      </c>
      <c r="C762" s="1">
        <v>193.41446982097224</v>
      </c>
      <c r="D762" s="1">
        <v>162.44</v>
      </c>
      <c r="E762" s="1">
        <f t="shared" ca="1" si="69"/>
        <v>164.19894391620119</v>
      </c>
      <c r="F762" s="1">
        <f t="shared" ca="1" si="70"/>
        <v>0.98928772698380529</v>
      </c>
      <c r="G762" s="5">
        <f t="shared" ca="1" si="67"/>
        <v>32873</v>
      </c>
      <c r="H762" s="29" t="e">
        <f t="shared" ca="1" si="68"/>
        <v>#N/A</v>
      </c>
      <c r="I762" s="1" t="e">
        <f t="shared" ca="1" si="71"/>
        <v>#N/A</v>
      </c>
      <c r="J762" s="1" t="e">
        <f t="shared" ca="1" si="72"/>
        <v>#N/A</v>
      </c>
    </row>
    <row r="763" spans="1:10" x14ac:dyDescent="0.2">
      <c r="A763" s="5">
        <v>32853</v>
      </c>
      <c r="B763" s="2">
        <v>1.076597936683088E-2</v>
      </c>
      <c r="C763" s="1">
        <v>195.49676601231135</v>
      </c>
      <c r="D763" s="1">
        <v>162.44</v>
      </c>
      <c r="E763" s="1">
        <f t="shared" ca="1" si="69"/>
        <v>165.96670635845842</v>
      </c>
      <c r="F763" s="1">
        <f t="shared" ca="1" si="70"/>
        <v>0.97875051909000732</v>
      </c>
      <c r="G763" s="5">
        <f t="shared" ca="1" si="67"/>
        <v>32873</v>
      </c>
      <c r="H763" s="29" t="e">
        <f t="shared" ca="1" si="68"/>
        <v>#N/A</v>
      </c>
      <c r="I763" s="1" t="e">
        <f t="shared" ca="1" si="71"/>
        <v>#N/A</v>
      </c>
      <c r="J763" s="1" t="e">
        <f t="shared" ca="1" si="72"/>
        <v>#N/A</v>
      </c>
    </row>
    <row r="764" spans="1:10" x14ac:dyDescent="0.2">
      <c r="A764" s="5">
        <v>32854</v>
      </c>
      <c r="B764" s="2">
        <v>1.0788221433073675E-2</v>
      </c>
      <c r="C764" s="1">
        <v>197.60582841350197</v>
      </c>
      <c r="D764" s="1">
        <v>162.44</v>
      </c>
      <c r="E764" s="1">
        <f t="shared" ca="1" si="69"/>
        <v>167.7571919371714</v>
      </c>
      <c r="F764" s="1">
        <f t="shared" ca="1" si="70"/>
        <v>0.96830423854994663</v>
      </c>
      <c r="G764" s="5">
        <f t="shared" ca="1" si="67"/>
        <v>32873</v>
      </c>
      <c r="H764" s="29" t="e">
        <f t="shared" ca="1" si="68"/>
        <v>#N/A</v>
      </c>
      <c r="I764" s="1" t="e">
        <f t="shared" ca="1" si="71"/>
        <v>#N/A</v>
      </c>
      <c r="J764" s="1" t="e">
        <f t="shared" ca="1" si="72"/>
        <v>#N/A</v>
      </c>
    </row>
    <row r="765" spans="1:10" x14ac:dyDescent="0.2">
      <c r="A765" s="5">
        <v>32855</v>
      </c>
      <c r="B765" s="2">
        <v>-5.4632705424551009E-4</v>
      </c>
      <c r="C765" s="1">
        <v>197.49787100336309</v>
      </c>
      <c r="D765" s="1">
        <v>162.44</v>
      </c>
      <c r="E765" s="1">
        <f t="shared" ca="1" si="69"/>
        <v>167.66554164467189</v>
      </c>
      <c r="F765" s="1">
        <f t="shared" ca="1" si="70"/>
        <v>0.96883353852310206</v>
      </c>
      <c r="G765" s="5">
        <f t="shared" ca="1" si="67"/>
        <v>32873</v>
      </c>
      <c r="H765" s="29" t="e">
        <f t="shared" ca="1" si="68"/>
        <v>#N/A</v>
      </c>
      <c r="I765" s="1" t="e">
        <f t="shared" ca="1" si="71"/>
        <v>#N/A</v>
      </c>
      <c r="J765" s="1" t="e">
        <f t="shared" ca="1" si="72"/>
        <v>#N/A</v>
      </c>
    </row>
    <row r="766" spans="1:10" x14ac:dyDescent="0.2">
      <c r="A766" s="5">
        <v>32856</v>
      </c>
      <c r="B766" s="2">
        <v>-1.081200647795344E-2</v>
      </c>
      <c r="C766" s="1">
        <v>195.3625227426927</v>
      </c>
      <c r="D766" s="1">
        <v>162.44</v>
      </c>
      <c r="E766" s="1">
        <f t="shared" ca="1" si="69"/>
        <v>165.85274072228012</v>
      </c>
      <c r="F766" s="1">
        <f t="shared" ca="1" si="70"/>
        <v>0.97942306706890814</v>
      </c>
      <c r="G766" s="5">
        <f t="shared" ca="1" si="67"/>
        <v>32873</v>
      </c>
      <c r="H766" s="29" t="e">
        <f t="shared" ca="1" si="68"/>
        <v>#N/A</v>
      </c>
      <c r="I766" s="1" t="e">
        <f t="shared" ca="1" si="71"/>
        <v>#N/A</v>
      </c>
      <c r="J766" s="1" t="e">
        <f t="shared" ca="1" si="72"/>
        <v>#N/A</v>
      </c>
    </row>
    <row r="767" spans="1:10" x14ac:dyDescent="0.2">
      <c r="A767" s="5">
        <v>32857</v>
      </c>
      <c r="B767" s="2">
        <v>7.5554714541521406E-3</v>
      </c>
      <c r="C767" s="1">
        <v>196.83857870648626</v>
      </c>
      <c r="D767" s="1">
        <v>162.44</v>
      </c>
      <c r="E767" s="1">
        <f t="shared" ca="1" si="69"/>
        <v>167.1058363704002</v>
      </c>
      <c r="F767" s="1">
        <f t="shared" ca="1" si="70"/>
        <v>0.97207855529319698</v>
      </c>
      <c r="G767" s="5">
        <f t="shared" ca="1" si="67"/>
        <v>32873</v>
      </c>
      <c r="H767" s="29" t="e">
        <f t="shared" ca="1" si="68"/>
        <v>#N/A</v>
      </c>
      <c r="I767" s="1" t="e">
        <f t="shared" ca="1" si="71"/>
        <v>#N/A</v>
      </c>
      <c r="J767" s="1" t="e">
        <f t="shared" ca="1" si="72"/>
        <v>#N/A</v>
      </c>
    </row>
    <row r="768" spans="1:10" x14ac:dyDescent="0.2">
      <c r="A768" s="5">
        <v>32860</v>
      </c>
      <c r="B768" s="2">
        <v>-2.9331366599334441E-3</v>
      </c>
      <c r="C768" s="1">
        <v>196.26122425519307</v>
      </c>
      <c r="D768" s="1">
        <v>162.44</v>
      </c>
      <c r="E768" s="1">
        <f t="shared" ca="1" si="69"/>
        <v>166.61569211565333</v>
      </c>
      <c r="F768" s="1">
        <f t="shared" ca="1" si="70"/>
        <v>0.97493818221662554</v>
      </c>
      <c r="G768" s="5">
        <f t="shared" ca="1" si="67"/>
        <v>32873</v>
      </c>
      <c r="H768" s="29" t="e">
        <f t="shared" ca="1" si="68"/>
        <v>#N/A</v>
      </c>
      <c r="I768" s="1" t="e">
        <f t="shared" ca="1" si="71"/>
        <v>#N/A</v>
      </c>
      <c r="J768" s="1" t="e">
        <f t="shared" ca="1" si="72"/>
        <v>#N/A</v>
      </c>
    </row>
    <row r="769" spans="1:10" x14ac:dyDescent="0.2">
      <c r="A769" s="5">
        <v>32861</v>
      </c>
      <c r="B769" s="2">
        <v>-1.0885501185798674E-2</v>
      </c>
      <c r="C769" s="1">
        <v>194.12482246583687</v>
      </c>
      <c r="D769" s="1">
        <v>162.44</v>
      </c>
      <c r="E769" s="1">
        <f t="shared" ca="1" si="69"/>
        <v>164.80199680155573</v>
      </c>
      <c r="F769" s="1">
        <f t="shared" ca="1" si="70"/>
        <v>0.98566766879408685</v>
      </c>
      <c r="G769" s="5">
        <f t="shared" ca="1" si="67"/>
        <v>32873</v>
      </c>
      <c r="H769" s="29" t="e">
        <f t="shared" ca="1" si="68"/>
        <v>#N/A</v>
      </c>
      <c r="I769" s="1" t="e">
        <f t="shared" ca="1" si="71"/>
        <v>#N/A</v>
      </c>
      <c r="J769" s="1" t="e">
        <f t="shared" ca="1" si="72"/>
        <v>#N/A</v>
      </c>
    </row>
    <row r="770" spans="1:10" x14ac:dyDescent="0.2">
      <c r="A770" s="5">
        <v>32862</v>
      </c>
      <c r="B770" s="2">
        <v>-2.014987502125043E-2</v>
      </c>
      <c r="C770" s="1">
        <v>190.21323155462784</v>
      </c>
      <c r="D770" s="1">
        <v>162.44</v>
      </c>
      <c r="E770" s="1">
        <f t="shared" ca="1" si="69"/>
        <v>161.48125716275186</v>
      </c>
      <c r="F770" s="1">
        <f t="shared" ca="1" si="70"/>
        <v>1.0059371771937708</v>
      </c>
      <c r="G770" s="5">
        <f t="shared" ref="G770:G833" ca="1" si="73">EOMONTH(A770,0)</f>
        <v>32873</v>
      </c>
      <c r="H770" s="29" t="e">
        <f t="shared" ref="H770:H833" ca="1" si="74">VLOOKUP(G770,$U$512:$Z$3894,2,0)</f>
        <v>#N/A</v>
      </c>
      <c r="I770" s="1" t="e">
        <f t="shared" ca="1" si="71"/>
        <v>#N/A</v>
      </c>
      <c r="J770" s="1" t="e">
        <f t="shared" ca="1" si="72"/>
        <v>#N/A</v>
      </c>
    </row>
    <row r="771" spans="1:10" x14ac:dyDescent="0.2">
      <c r="A771" s="5">
        <v>32863</v>
      </c>
      <c r="B771" s="2">
        <v>-5.5677899543379317E-3</v>
      </c>
      <c r="C771" s="1">
        <v>189.15416423479581</v>
      </c>
      <c r="D771" s="1">
        <v>162.44</v>
      </c>
      <c r="E771" s="1">
        <f t="shared" ref="E771:E834" ca="1" si="75">C771/C$2*$E$2</f>
        <v>160.58216344130724</v>
      </c>
      <c r="F771" s="1">
        <f t="shared" ref="F771:F834" ca="1" si="76">D771/E771</f>
        <v>1.0115693830427923</v>
      </c>
      <c r="G771" s="5">
        <f t="shared" ca="1" si="73"/>
        <v>32873</v>
      </c>
      <c r="H771" s="29" t="e">
        <f t="shared" ca="1" si="74"/>
        <v>#N/A</v>
      </c>
      <c r="I771" s="1" t="e">
        <f t="shared" ref="I771:I834" ca="1" si="77">H771/$H$2*$I$2</f>
        <v>#N/A</v>
      </c>
      <c r="J771" s="1" t="e">
        <f t="shared" ref="J771:J834" ca="1" si="78">D771/I771</f>
        <v>#N/A</v>
      </c>
    </row>
    <row r="772" spans="1:10" x14ac:dyDescent="0.2">
      <c r="A772" s="5">
        <v>32864</v>
      </c>
      <c r="B772" s="2">
        <v>4.3405490473413799E-4</v>
      </c>
      <c r="C772" s="1">
        <v>189.23626752753282</v>
      </c>
      <c r="D772" s="1">
        <v>162.44</v>
      </c>
      <c r="E772" s="1">
        <f t="shared" ca="1" si="75"/>
        <v>160.65186491696173</v>
      </c>
      <c r="F772" s="1">
        <f t="shared" ca="1" si="76"/>
        <v>1.0111304968912906</v>
      </c>
      <c r="G772" s="5">
        <f t="shared" ca="1" si="73"/>
        <v>32873</v>
      </c>
      <c r="H772" s="29" t="e">
        <f t="shared" ca="1" si="74"/>
        <v>#N/A</v>
      </c>
      <c r="I772" s="1" t="e">
        <f t="shared" ca="1" si="77"/>
        <v>#N/A</v>
      </c>
      <c r="J772" s="1" t="e">
        <f t="shared" ca="1" si="78"/>
        <v>#N/A</v>
      </c>
    </row>
    <row r="773" spans="1:10" x14ac:dyDescent="0.2">
      <c r="A773" s="5">
        <v>32869</v>
      </c>
      <c r="B773" s="2">
        <v>-1.1564480149840239E-2</v>
      </c>
      <c r="C773" s="1">
        <v>187.04784846808082</v>
      </c>
      <c r="D773" s="1">
        <v>162.44</v>
      </c>
      <c r="E773" s="1">
        <f t="shared" ca="1" si="75"/>
        <v>158.79400961409473</v>
      </c>
      <c r="F773" s="1">
        <f t="shared" ca="1" si="76"/>
        <v>1.0229605033260754</v>
      </c>
      <c r="G773" s="5">
        <f t="shared" ca="1" si="73"/>
        <v>32873</v>
      </c>
      <c r="H773" s="29" t="e">
        <f t="shared" ca="1" si="74"/>
        <v>#N/A</v>
      </c>
      <c r="I773" s="1" t="e">
        <f t="shared" ca="1" si="77"/>
        <v>#N/A</v>
      </c>
      <c r="J773" s="1" t="e">
        <f t="shared" ca="1" si="78"/>
        <v>#N/A</v>
      </c>
    </row>
    <row r="774" spans="1:10" x14ac:dyDescent="0.2">
      <c r="A774" s="5">
        <v>32870</v>
      </c>
      <c r="B774" s="2">
        <v>3.8310419137190799E-3</v>
      </c>
      <c r="C774" s="1">
        <v>187.764436615433</v>
      </c>
      <c r="D774" s="1">
        <v>162.44</v>
      </c>
      <c r="E774" s="1">
        <f t="shared" ca="1" si="75"/>
        <v>159.40235612057384</v>
      </c>
      <c r="F774" s="1">
        <f t="shared" ca="1" si="76"/>
        <v>1.0190564553332477</v>
      </c>
      <c r="G774" s="5">
        <f t="shared" ca="1" si="73"/>
        <v>32873</v>
      </c>
      <c r="H774" s="29" t="e">
        <f t="shared" ca="1" si="74"/>
        <v>#N/A</v>
      </c>
      <c r="I774" s="1" t="e">
        <f t="shared" ca="1" si="77"/>
        <v>#N/A</v>
      </c>
      <c r="J774" s="1" t="e">
        <f t="shared" ca="1" si="78"/>
        <v>#N/A</v>
      </c>
    </row>
    <row r="775" spans="1:10" x14ac:dyDescent="0.2">
      <c r="A775" s="5">
        <v>32871</v>
      </c>
      <c r="B775" s="2">
        <v>5.8442526769966197E-3</v>
      </c>
      <c r="C775" s="1">
        <v>188.8617794267675</v>
      </c>
      <c r="D775" s="1">
        <v>162.44</v>
      </c>
      <c r="E775" s="1">
        <f t="shared" ca="1" si="75"/>
        <v>160.33394376705107</v>
      </c>
      <c r="F775" s="1">
        <f t="shared" ca="1" si="76"/>
        <v>1.0131354358501206</v>
      </c>
      <c r="G775" s="5">
        <f t="shared" ca="1" si="73"/>
        <v>32873</v>
      </c>
      <c r="H775" s="29" t="e">
        <f t="shared" ca="1" si="74"/>
        <v>#N/A</v>
      </c>
      <c r="I775" s="1" t="e">
        <f t="shared" ca="1" si="77"/>
        <v>#N/A</v>
      </c>
      <c r="J775" s="1" t="e">
        <f t="shared" ca="1" si="78"/>
        <v>#N/A</v>
      </c>
    </row>
    <row r="776" spans="1:10" x14ac:dyDescent="0.2">
      <c r="A776" s="5">
        <v>32875</v>
      </c>
      <c r="B776" s="2">
        <v>-2.7576903814996445E-4</v>
      </c>
      <c r="C776" s="1">
        <v>188.80969719551169</v>
      </c>
      <c r="D776" s="1">
        <v>169.6</v>
      </c>
      <c r="E776" s="1">
        <f t="shared" ca="1" si="75"/>
        <v>160.28972862959563</v>
      </c>
      <c r="F776" s="1">
        <f t="shared" ca="1" si="76"/>
        <v>1.0580840172979451</v>
      </c>
      <c r="G776" s="5">
        <f t="shared" ca="1" si="73"/>
        <v>32904</v>
      </c>
      <c r="H776" s="29" t="e">
        <f t="shared" ca="1" si="74"/>
        <v>#N/A</v>
      </c>
      <c r="I776" s="1" t="e">
        <f t="shared" ca="1" si="77"/>
        <v>#N/A</v>
      </c>
      <c r="J776" s="1" t="e">
        <f t="shared" ca="1" si="78"/>
        <v>#N/A</v>
      </c>
    </row>
    <row r="777" spans="1:10" x14ac:dyDescent="0.2">
      <c r="A777" s="5">
        <v>32876</v>
      </c>
      <c r="B777" s="2">
        <v>4.4699843391586835E-3</v>
      </c>
      <c r="C777" s="1">
        <v>189.65367358505691</v>
      </c>
      <c r="D777" s="1">
        <v>169.6</v>
      </c>
      <c r="E777" s="1">
        <f t="shared" ca="1" si="75"/>
        <v>161.00622120629791</v>
      </c>
      <c r="F777" s="1">
        <f t="shared" ca="1" si="76"/>
        <v>1.0533754455530686</v>
      </c>
      <c r="G777" s="5">
        <f t="shared" ca="1" si="73"/>
        <v>32904</v>
      </c>
      <c r="H777" s="29" t="e">
        <f t="shared" ca="1" si="74"/>
        <v>#N/A</v>
      </c>
      <c r="I777" s="1" t="e">
        <f t="shared" ca="1" si="77"/>
        <v>#N/A</v>
      </c>
      <c r="J777" s="1" t="e">
        <f t="shared" ca="1" si="78"/>
        <v>#N/A</v>
      </c>
    </row>
    <row r="778" spans="1:10" x14ac:dyDescent="0.2">
      <c r="A778" s="5">
        <v>32877</v>
      </c>
      <c r="B778" s="2">
        <v>1.214987014964386E-2</v>
      </c>
      <c r="C778" s="1">
        <v>191.9579410925183</v>
      </c>
      <c r="D778" s="1">
        <v>169.6</v>
      </c>
      <c r="E778" s="1">
        <f t="shared" ca="1" si="75"/>
        <v>162.96242588723928</v>
      </c>
      <c r="F778" s="1">
        <f t="shared" ca="1" si="76"/>
        <v>1.0407307026550621</v>
      </c>
      <c r="G778" s="5">
        <f t="shared" ca="1" si="73"/>
        <v>32904</v>
      </c>
      <c r="H778" s="29" t="e">
        <f t="shared" ca="1" si="74"/>
        <v>#N/A</v>
      </c>
      <c r="I778" s="1" t="e">
        <f t="shared" ca="1" si="77"/>
        <v>#N/A</v>
      </c>
      <c r="J778" s="1" t="e">
        <f t="shared" ca="1" si="78"/>
        <v>#N/A</v>
      </c>
    </row>
    <row r="779" spans="1:10" x14ac:dyDescent="0.2">
      <c r="A779" s="5">
        <v>32878</v>
      </c>
      <c r="B779" s="2">
        <v>2.2258920676639038E-2</v>
      </c>
      <c r="C779" s="1">
        <v>196.23071767654761</v>
      </c>
      <c r="D779" s="1">
        <v>169.6</v>
      </c>
      <c r="E779" s="1">
        <f t="shared" ca="1" si="75"/>
        <v>166.589793598336</v>
      </c>
      <c r="F779" s="1">
        <f t="shared" ca="1" si="76"/>
        <v>1.0180695727910072</v>
      </c>
      <c r="G779" s="5">
        <f t="shared" ca="1" si="73"/>
        <v>32904</v>
      </c>
      <c r="H779" s="29" t="e">
        <f t="shared" ca="1" si="74"/>
        <v>#N/A</v>
      </c>
      <c r="I779" s="1" t="e">
        <f t="shared" ca="1" si="77"/>
        <v>#N/A</v>
      </c>
      <c r="J779" s="1" t="e">
        <f t="shared" ca="1" si="78"/>
        <v>#N/A</v>
      </c>
    </row>
    <row r="780" spans="1:10" x14ac:dyDescent="0.2">
      <c r="A780" s="5">
        <v>32881</v>
      </c>
      <c r="B780" s="2">
        <v>3.1346344726692399E-2</v>
      </c>
      <c r="C780" s="1">
        <v>202.38183339880294</v>
      </c>
      <c r="D780" s="1">
        <v>169.6</v>
      </c>
      <c r="E780" s="1">
        <f t="shared" ca="1" si="75"/>
        <v>171.81177469641798</v>
      </c>
      <c r="F780" s="1">
        <f t="shared" ca="1" si="76"/>
        <v>0.98712675717175913</v>
      </c>
      <c r="G780" s="5">
        <f t="shared" ca="1" si="73"/>
        <v>32904</v>
      </c>
      <c r="H780" s="29" t="e">
        <f t="shared" ca="1" si="74"/>
        <v>#N/A</v>
      </c>
      <c r="I780" s="1" t="e">
        <f t="shared" ca="1" si="77"/>
        <v>#N/A</v>
      </c>
      <c r="J780" s="1" t="e">
        <f t="shared" ca="1" si="78"/>
        <v>#N/A</v>
      </c>
    </row>
    <row r="781" spans="1:10" x14ac:dyDescent="0.2">
      <c r="A781" s="5">
        <v>32882</v>
      </c>
      <c r="B781" s="2">
        <v>-4.3009918564954619E-3</v>
      </c>
      <c r="C781" s="1">
        <v>201.51139078145206</v>
      </c>
      <c r="D781" s="1">
        <v>169.6</v>
      </c>
      <c r="E781" s="1">
        <f t="shared" ca="1" si="75"/>
        <v>171.07281365259865</v>
      </c>
      <c r="F781" s="1">
        <f t="shared" ca="1" si="76"/>
        <v>0.99139072058761168</v>
      </c>
      <c r="G781" s="5">
        <f t="shared" ca="1" si="73"/>
        <v>32904</v>
      </c>
      <c r="H781" s="29" t="e">
        <f t="shared" ca="1" si="74"/>
        <v>#N/A</v>
      </c>
      <c r="I781" s="1" t="e">
        <f t="shared" ca="1" si="77"/>
        <v>#N/A</v>
      </c>
      <c r="J781" s="1" t="e">
        <f t="shared" ca="1" si="78"/>
        <v>#N/A</v>
      </c>
    </row>
    <row r="782" spans="1:10" x14ac:dyDescent="0.2">
      <c r="A782" s="5">
        <v>32883</v>
      </c>
      <c r="B782" s="2">
        <v>3.2456810102092781E-3</v>
      </c>
      <c r="C782" s="1">
        <v>202.16543247585227</v>
      </c>
      <c r="D782" s="1">
        <v>169.6</v>
      </c>
      <c r="E782" s="1">
        <f t="shared" ca="1" si="75"/>
        <v>171.62806143523395</v>
      </c>
      <c r="F782" s="1">
        <f t="shared" ca="1" si="76"/>
        <v>0.98818339251591869</v>
      </c>
      <c r="G782" s="5">
        <f t="shared" ca="1" si="73"/>
        <v>32904</v>
      </c>
      <c r="H782" s="29" t="e">
        <f t="shared" ca="1" si="74"/>
        <v>#N/A</v>
      </c>
      <c r="I782" s="1" t="e">
        <f t="shared" ca="1" si="77"/>
        <v>#N/A</v>
      </c>
      <c r="J782" s="1" t="e">
        <f t="shared" ca="1" si="78"/>
        <v>#N/A</v>
      </c>
    </row>
    <row r="783" spans="1:10" x14ac:dyDescent="0.2">
      <c r="A783" s="5">
        <v>32884</v>
      </c>
      <c r="B783" s="2">
        <v>1.5805168628328925E-2</v>
      </c>
      <c r="C783" s="1">
        <v>205.36069122695216</v>
      </c>
      <c r="D783" s="1">
        <v>169.6</v>
      </c>
      <c r="E783" s="1">
        <f t="shared" ca="1" si="75"/>
        <v>174.34067188757101</v>
      </c>
      <c r="F783" s="1">
        <f t="shared" ca="1" si="76"/>
        <v>0.97280799806353746</v>
      </c>
      <c r="G783" s="5">
        <f t="shared" ca="1" si="73"/>
        <v>32904</v>
      </c>
      <c r="H783" s="29" t="e">
        <f t="shared" ca="1" si="74"/>
        <v>#N/A</v>
      </c>
      <c r="I783" s="1" t="e">
        <f t="shared" ca="1" si="77"/>
        <v>#N/A</v>
      </c>
      <c r="J783" s="1" t="e">
        <f t="shared" ca="1" si="78"/>
        <v>#N/A</v>
      </c>
    </row>
    <row r="784" spans="1:10" x14ac:dyDescent="0.2">
      <c r="A784" s="5">
        <v>32885</v>
      </c>
      <c r="B784" s="2">
        <v>-2.3832749220127347E-3</v>
      </c>
      <c r="C784" s="1">
        <v>204.87126024158377</v>
      </c>
      <c r="D784" s="1">
        <v>169.6</v>
      </c>
      <c r="E784" s="1">
        <f t="shared" ca="1" si="75"/>
        <v>173.92517013637453</v>
      </c>
      <c r="F784" s="1">
        <f t="shared" ca="1" si="76"/>
        <v>0.97513200571841796</v>
      </c>
      <c r="G784" s="5">
        <f t="shared" ca="1" si="73"/>
        <v>32904</v>
      </c>
      <c r="H784" s="29" t="e">
        <f t="shared" ca="1" si="74"/>
        <v>#N/A</v>
      </c>
      <c r="I784" s="1" t="e">
        <f t="shared" ca="1" si="77"/>
        <v>#N/A</v>
      </c>
      <c r="J784" s="1" t="e">
        <f t="shared" ca="1" si="78"/>
        <v>#N/A</v>
      </c>
    </row>
    <row r="785" spans="1:10" x14ac:dyDescent="0.2">
      <c r="A785" s="5">
        <v>32888</v>
      </c>
      <c r="B785" s="2">
        <v>4.9271260070022915E-3</v>
      </c>
      <c r="C785" s="1">
        <v>205.88068675600741</v>
      </c>
      <c r="D785" s="1">
        <v>169.6</v>
      </c>
      <c r="E785" s="1">
        <f t="shared" ca="1" si="75"/>
        <v>174.78212136542578</v>
      </c>
      <c r="F785" s="1">
        <f t="shared" ca="1" si="76"/>
        <v>0.97035096424655898</v>
      </c>
      <c r="G785" s="5">
        <f t="shared" ca="1" si="73"/>
        <v>32904</v>
      </c>
      <c r="H785" s="29" t="e">
        <f t="shared" ca="1" si="74"/>
        <v>#N/A</v>
      </c>
      <c r="I785" s="1" t="e">
        <f t="shared" ca="1" si="77"/>
        <v>#N/A</v>
      </c>
      <c r="J785" s="1" t="e">
        <f t="shared" ca="1" si="78"/>
        <v>#N/A</v>
      </c>
    </row>
    <row r="786" spans="1:10" x14ac:dyDescent="0.2">
      <c r="A786" s="5">
        <v>32889</v>
      </c>
      <c r="B786" s="2">
        <v>-1.76094413547212E-3</v>
      </c>
      <c r="C786" s="1">
        <v>205.51814236805745</v>
      </c>
      <c r="D786" s="1">
        <v>169.6</v>
      </c>
      <c r="E786" s="1">
        <f t="shared" ca="1" si="75"/>
        <v>174.47433981382196</v>
      </c>
      <c r="F786" s="1">
        <f t="shared" ca="1" si="76"/>
        <v>0.97206271237923425</v>
      </c>
      <c r="G786" s="5">
        <f t="shared" ca="1" si="73"/>
        <v>32904</v>
      </c>
      <c r="H786" s="29" t="e">
        <f t="shared" ca="1" si="74"/>
        <v>#N/A</v>
      </c>
      <c r="I786" s="1" t="e">
        <f t="shared" ca="1" si="77"/>
        <v>#N/A</v>
      </c>
      <c r="J786" s="1" t="e">
        <f t="shared" ca="1" si="78"/>
        <v>#N/A</v>
      </c>
    </row>
    <row r="787" spans="1:10" x14ac:dyDescent="0.2">
      <c r="A787" s="5">
        <v>32890</v>
      </c>
      <c r="B787" s="2">
        <v>-6.0942595578982184E-3</v>
      </c>
      <c r="C787" s="1">
        <v>204.26566146460942</v>
      </c>
      <c r="D787" s="1">
        <v>169.6</v>
      </c>
      <c r="E787" s="1">
        <f t="shared" ca="1" si="75"/>
        <v>173.41104790080357</v>
      </c>
      <c r="F787" s="1">
        <f t="shared" ca="1" si="76"/>
        <v>0.97802303863025142</v>
      </c>
      <c r="G787" s="5">
        <f t="shared" ca="1" si="73"/>
        <v>32904</v>
      </c>
      <c r="H787" s="29" t="e">
        <f t="shared" ca="1" si="74"/>
        <v>#N/A</v>
      </c>
      <c r="I787" s="1" t="e">
        <f t="shared" ca="1" si="77"/>
        <v>#N/A</v>
      </c>
      <c r="J787" s="1" t="e">
        <f t="shared" ca="1" si="78"/>
        <v>#N/A</v>
      </c>
    </row>
    <row r="788" spans="1:10" x14ac:dyDescent="0.2">
      <c r="A788" s="5">
        <v>32891</v>
      </c>
      <c r="B788" s="2">
        <v>-5.1985395375806487E-3</v>
      </c>
      <c r="C788" s="1">
        <v>203.20377834731559</v>
      </c>
      <c r="D788" s="1">
        <v>169.6</v>
      </c>
      <c r="E788" s="1">
        <f t="shared" ca="1" si="75"/>
        <v>172.50956371203796</v>
      </c>
      <c r="F788" s="1">
        <f t="shared" ca="1" si="76"/>
        <v>0.98313389907533033</v>
      </c>
      <c r="G788" s="5">
        <f t="shared" ca="1" si="73"/>
        <v>32904</v>
      </c>
      <c r="H788" s="29" t="e">
        <f t="shared" ca="1" si="74"/>
        <v>#N/A</v>
      </c>
      <c r="I788" s="1" t="e">
        <f t="shared" ca="1" si="77"/>
        <v>#N/A</v>
      </c>
      <c r="J788" s="1" t="e">
        <f t="shared" ca="1" si="78"/>
        <v>#N/A</v>
      </c>
    </row>
    <row r="789" spans="1:10" x14ac:dyDescent="0.2">
      <c r="A789" s="5">
        <v>32892</v>
      </c>
      <c r="B789" s="2">
        <v>-2.0243566238620225E-2</v>
      </c>
      <c r="C789" s="1">
        <v>199.09020920040382</v>
      </c>
      <c r="D789" s="1">
        <v>169.6</v>
      </c>
      <c r="E789" s="1">
        <f t="shared" ca="1" si="75"/>
        <v>169.01735493223785</v>
      </c>
      <c r="F789" s="1">
        <f t="shared" ca="1" si="76"/>
        <v>1.0034472499465852</v>
      </c>
      <c r="G789" s="5">
        <f t="shared" ca="1" si="73"/>
        <v>32904</v>
      </c>
      <c r="H789" s="29" t="e">
        <f t="shared" ca="1" si="74"/>
        <v>#N/A</v>
      </c>
      <c r="I789" s="1" t="e">
        <f t="shared" ca="1" si="77"/>
        <v>#N/A</v>
      </c>
      <c r="J789" s="1" t="e">
        <f t="shared" ca="1" si="78"/>
        <v>#N/A</v>
      </c>
    </row>
    <row r="790" spans="1:10" x14ac:dyDescent="0.2">
      <c r="A790" s="5">
        <v>32895</v>
      </c>
      <c r="B790" s="2">
        <v>-7.0609369758009022E-3</v>
      </c>
      <c r="C790" s="1">
        <v>197.68444578074076</v>
      </c>
      <c r="D790" s="1">
        <v>169.6</v>
      </c>
      <c r="E790" s="1">
        <f t="shared" ca="1" si="75"/>
        <v>167.82393404124477</v>
      </c>
      <c r="F790" s="1">
        <f t="shared" ca="1" si="76"/>
        <v>1.0105829121984398</v>
      </c>
      <c r="G790" s="5">
        <f t="shared" ca="1" si="73"/>
        <v>32904</v>
      </c>
      <c r="H790" s="29" t="e">
        <f t="shared" ca="1" si="74"/>
        <v>#N/A</v>
      </c>
      <c r="I790" s="1" t="e">
        <f t="shared" ca="1" si="77"/>
        <v>#N/A</v>
      </c>
      <c r="J790" s="1" t="e">
        <f t="shared" ca="1" si="78"/>
        <v>#N/A</v>
      </c>
    </row>
    <row r="791" spans="1:10" x14ac:dyDescent="0.2">
      <c r="A791" s="5">
        <v>32896</v>
      </c>
      <c r="B791" s="2">
        <v>2.0256252181731771E-3</v>
      </c>
      <c r="C791" s="1">
        <v>198.08488037935481</v>
      </c>
      <c r="D791" s="1">
        <v>169.6</v>
      </c>
      <c r="E791" s="1">
        <f t="shared" ca="1" si="75"/>
        <v>168.16388243425175</v>
      </c>
      <c r="F791" s="1">
        <f t="shared" ca="1" si="76"/>
        <v>1.0085399881648769</v>
      </c>
      <c r="G791" s="5">
        <f t="shared" ca="1" si="73"/>
        <v>32904</v>
      </c>
      <c r="H791" s="29" t="e">
        <f t="shared" ca="1" si="74"/>
        <v>#N/A</v>
      </c>
      <c r="I791" s="1" t="e">
        <f t="shared" ca="1" si="77"/>
        <v>#N/A</v>
      </c>
      <c r="J791" s="1" t="e">
        <f t="shared" ca="1" si="78"/>
        <v>#N/A</v>
      </c>
    </row>
    <row r="792" spans="1:10" x14ac:dyDescent="0.2">
      <c r="A792" s="5">
        <v>32897</v>
      </c>
      <c r="B792" s="2">
        <v>2.5783087848954445E-2</v>
      </c>
      <c r="C792" s="1">
        <v>203.19212025172536</v>
      </c>
      <c r="D792" s="1">
        <v>169.6</v>
      </c>
      <c r="E792" s="1">
        <f t="shared" ca="1" si="75"/>
        <v>172.49966658807531</v>
      </c>
      <c r="F792" s="1">
        <f t="shared" ca="1" si="76"/>
        <v>0.98319030612969449</v>
      </c>
      <c r="G792" s="5">
        <f t="shared" ca="1" si="73"/>
        <v>32904</v>
      </c>
      <c r="H792" s="29" t="e">
        <f t="shared" ca="1" si="74"/>
        <v>#N/A</v>
      </c>
      <c r="I792" s="1" t="e">
        <f t="shared" ca="1" si="77"/>
        <v>#N/A</v>
      </c>
      <c r="J792" s="1" t="e">
        <f t="shared" ca="1" si="78"/>
        <v>#N/A</v>
      </c>
    </row>
    <row r="793" spans="1:10" x14ac:dyDescent="0.2">
      <c r="A793" s="5">
        <v>32898</v>
      </c>
      <c r="B793" s="2">
        <v>-1.0864539487566605E-2</v>
      </c>
      <c r="C793" s="1">
        <v>200.9845314376881</v>
      </c>
      <c r="D793" s="1">
        <v>169.6</v>
      </c>
      <c r="E793" s="1">
        <f t="shared" ca="1" si="75"/>
        <v>170.62553714883705</v>
      </c>
      <c r="F793" s="1">
        <f t="shared" ca="1" si="76"/>
        <v>0.99398954478928625</v>
      </c>
      <c r="G793" s="5">
        <f t="shared" ca="1" si="73"/>
        <v>32904</v>
      </c>
      <c r="H793" s="29" t="e">
        <f t="shared" ca="1" si="74"/>
        <v>#N/A</v>
      </c>
      <c r="I793" s="1" t="e">
        <f t="shared" ca="1" si="77"/>
        <v>#N/A</v>
      </c>
      <c r="J793" s="1" t="e">
        <f t="shared" ca="1" si="78"/>
        <v>#N/A</v>
      </c>
    </row>
    <row r="794" spans="1:10" x14ac:dyDescent="0.2">
      <c r="A794" s="5">
        <v>32899</v>
      </c>
      <c r="B794" s="2">
        <v>6.1427533509390564E-3</v>
      </c>
      <c r="C794" s="1">
        <v>202.21912984166389</v>
      </c>
      <c r="D794" s="1">
        <v>169.6</v>
      </c>
      <c r="E794" s="1">
        <f t="shared" ca="1" si="75"/>
        <v>171.67364773891387</v>
      </c>
      <c r="F794" s="1">
        <f t="shared" ca="1" si="76"/>
        <v>0.98792098981861476</v>
      </c>
      <c r="G794" s="5">
        <f t="shared" ca="1" si="73"/>
        <v>32904</v>
      </c>
      <c r="H794" s="29" t="e">
        <f t="shared" ca="1" si="74"/>
        <v>#N/A</v>
      </c>
      <c r="I794" s="1" t="e">
        <f t="shared" ca="1" si="77"/>
        <v>#N/A</v>
      </c>
      <c r="J794" s="1" t="e">
        <f t="shared" ca="1" si="78"/>
        <v>#N/A</v>
      </c>
    </row>
    <row r="795" spans="1:10" x14ac:dyDescent="0.2">
      <c r="A795" s="5">
        <v>32902</v>
      </c>
      <c r="B795" s="2">
        <v>1.2643704716501336E-2</v>
      </c>
      <c r="C795" s="1">
        <v>204.77592880740974</v>
      </c>
      <c r="D795" s="1">
        <v>169.6</v>
      </c>
      <c r="E795" s="1">
        <f t="shared" ca="1" si="75"/>
        <v>173.84423864852937</v>
      </c>
      <c r="F795" s="1">
        <f t="shared" ca="1" si="76"/>
        <v>0.9755859689022528</v>
      </c>
      <c r="G795" s="5">
        <f t="shared" ca="1" si="73"/>
        <v>32904</v>
      </c>
      <c r="H795" s="29" t="e">
        <f t="shared" ca="1" si="74"/>
        <v>#N/A</v>
      </c>
      <c r="I795" s="1" t="e">
        <f t="shared" ca="1" si="77"/>
        <v>#N/A</v>
      </c>
      <c r="J795" s="1" t="e">
        <f t="shared" ca="1" si="78"/>
        <v>#N/A</v>
      </c>
    </row>
    <row r="796" spans="1:10" x14ac:dyDescent="0.2">
      <c r="A796" s="5">
        <v>32903</v>
      </c>
      <c r="B796" s="2">
        <v>-8.0301160359563806E-4</v>
      </c>
      <c r="C796" s="1">
        <v>204.61149136044031</v>
      </c>
      <c r="D796" s="1">
        <v>169.6</v>
      </c>
      <c r="E796" s="1">
        <f t="shared" ca="1" si="75"/>
        <v>173.70463970767636</v>
      </c>
      <c r="F796" s="1">
        <f t="shared" ca="1" si="76"/>
        <v>0.97637000534594831</v>
      </c>
      <c r="G796" s="5">
        <f t="shared" ca="1" si="73"/>
        <v>32904</v>
      </c>
      <c r="H796" s="29" t="e">
        <f t="shared" ca="1" si="74"/>
        <v>#N/A</v>
      </c>
      <c r="I796" s="1" t="e">
        <f t="shared" ca="1" si="77"/>
        <v>#N/A</v>
      </c>
      <c r="J796" s="1" t="e">
        <f t="shared" ca="1" si="78"/>
        <v>#N/A</v>
      </c>
    </row>
    <row r="797" spans="1:10" x14ac:dyDescent="0.2">
      <c r="A797" s="5">
        <v>32904</v>
      </c>
      <c r="B797" s="2">
        <v>-6.0924465906863068E-3</v>
      </c>
      <c r="C797" s="1">
        <v>203.36490677748617</v>
      </c>
      <c r="D797" s="1">
        <v>182.55</v>
      </c>
      <c r="E797" s="1">
        <f t="shared" ca="1" si="75"/>
        <v>172.64635346770294</v>
      </c>
      <c r="F797" s="1">
        <f t="shared" ca="1" si="76"/>
        <v>1.0573637747532836</v>
      </c>
      <c r="G797" s="5">
        <f t="shared" ca="1" si="73"/>
        <v>32904</v>
      </c>
      <c r="H797" s="29" t="e">
        <f t="shared" ca="1" si="74"/>
        <v>#N/A</v>
      </c>
      <c r="I797" s="1" t="e">
        <f t="shared" ca="1" si="77"/>
        <v>#N/A</v>
      </c>
      <c r="J797" s="1" t="e">
        <f t="shared" ca="1" si="78"/>
        <v>#N/A</v>
      </c>
    </row>
    <row r="798" spans="1:10" x14ac:dyDescent="0.2">
      <c r="A798" s="5">
        <v>32905</v>
      </c>
      <c r="B798" s="2">
        <v>1.3030136986302843E-4</v>
      </c>
      <c r="C798" s="1">
        <v>203.39140550342134</v>
      </c>
      <c r="D798" s="1">
        <v>182.55</v>
      </c>
      <c r="E798" s="1">
        <f t="shared" ca="1" si="75"/>
        <v>172.66884952406164</v>
      </c>
      <c r="F798" s="1">
        <f t="shared" ca="1" si="76"/>
        <v>1.0572260167550454</v>
      </c>
      <c r="G798" s="5">
        <f t="shared" ca="1" si="73"/>
        <v>32932</v>
      </c>
      <c r="H798" s="29" t="e">
        <f t="shared" ca="1" si="74"/>
        <v>#N/A</v>
      </c>
      <c r="I798" s="1" t="e">
        <f t="shared" ca="1" si="77"/>
        <v>#N/A</v>
      </c>
      <c r="J798" s="1" t="e">
        <f t="shared" ca="1" si="78"/>
        <v>#N/A</v>
      </c>
    </row>
    <row r="799" spans="1:10" x14ac:dyDescent="0.2">
      <c r="A799" s="5">
        <v>32906</v>
      </c>
      <c r="B799" s="2">
        <v>2.7052334599977801E-2</v>
      </c>
      <c r="C799" s="1">
        <v>208.89361785985966</v>
      </c>
      <c r="D799" s="1">
        <v>182.55</v>
      </c>
      <c r="E799" s="1">
        <f t="shared" ca="1" si="75"/>
        <v>177.33994501637977</v>
      </c>
      <c r="F799" s="1">
        <f t="shared" ca="1" si="76"/>
        <v>1.0293789139448477</v>
      </c>
      <c r="G799" s="5">
        <f t="shared" ca="1" si="73"/>
        <v>32932</v>
      </c>
      <c r="H799" s="29" t="e">
        <f t="shared" ca="1" si="74"/>
        <v>#N/A</v>
      </c>
      <c r="I799" s="1" t="e">
        <f t="shared" ca="1" si="77"/>
        <v>#N/A</v>
      </c>
      <c r="J799" s="1" t="e">
        <f t="shared" ca="1" si="78"/>
        <v>#N/A</v>
      </c>
    </row>
    <row r="800" spans="1:10" x14ac:dyDescent="0.2">
      <c r="A800" s="5">
        <v>32909</v>
      </c>
      <c r="B800" s="2">
        <v>1.8057392582692788E-2</v>
      </c>
      <c r="C800" s="1">
        <v>212.66569192557415</v>
      </c>
      <c r="D800" s="1">
        <v>182.55</v>
      </c>
      <c r="E800" s="1">
        <f t="shared" ca="1" si="75"/>
        <v>180.54224202413369</v>
      </c>
      <c r="F800" s="1">
        <f t="shared" ca="1" si="76"/>
        <v>1.0111207103299289</v>
      </c>
      <c r="G800" s="5">
        <f t="shared" ca="1" si="73"/>
        <v>32932</v>
      </c>
      <c r="H800" s="29" t="e">
        <f t="shared" ca="1" si="74"/>
        <v>#N/A</v>
      </c>
      <c r="I800" s="1" t="e">
        <f t="shared" ca="1" si="77"/>
        <v>#N/A</v>
      </c>
      <c r="J800" s="1" t="e">
        <f t="shared" ca="1" si="78"/>
        <v>#N/A</v>
      </c>
    </row>
    <row r="801" spans="1:10" x14ac:dyDescent="0.2">
      <c r="A801" s="5">
        <v>32910</v>
      </c>
      <c r="B801" s="2">
        <v>1.1807040160213944E-2</v>
      </c>
      <c r="C801" s="1">
        <v>215.17664429083908</v>
      </c>
      <c r="D801" s="1">
        <v>182.55</v>
      </c>
      <c r="E801" s="1">
        <f t="shared" ca="1" si="75"/>
        <v>182.67391152632771</v>
      </c>
      <c r="F801" s="1">
        <f t="shared" ca="1" si="76"/>
        <v>0.99932167913145142</v>
      </c>
      <c r="G801" s="5">
        <f t="shared" ca="1" si="73"/>
        <v>32932</v>
      </c>
      <c r="H801" s="29" t="e">
        <f t="shared" ca="1" si="74"/>
        <v>#N/A</v>
      </c>
      <c r="I801" s="1" t="e">
        <f t="shared" ca="1" si="77"/>
        <v>#N/A</v>
      </c>
      <c r="J801" s="1" t="e">
        <f t="shared" ca="1" si="78"/>
        <v>#N/A</v>
      </c>
    </row>
    <row r="802" spans="1:10" x14ac:dyDescent="0.2">
      <c r="A802" s="5">
        <v>32911</v>
      </c>
      <c r="B802" s="2">
        <v>2.7882380405725993E-3</v>
      </c>
      <c r="C802" s="1">
        <v>215.77660799589356</v>
      </c>
      <c r="D802" s="1">
        <v>182.55</v>
      </c>
      <c r="E802" s="1">
        <f t="shared" ca="1" si="75"/>
        <v>183.18324987546561</v>
      </c>
      <c r="F802" s="1">
        <f t="shared" ca="1" si="76"/>
        <v>0.99654307980726353</v>
      </c>
      <c r="G802" s="5">
        <f t="shared" ca="1" si="73"/>
        <v>32932</v>
      </c>
      <c r="H802" s="29" t="e">
        <f t="shared" ca="1" si="74"/>
        <v>#N/A</v>
      </c>
      <c r="I802" s="1" t="e">
        <f t="shared" ca="1" si="77"/>
        <v>#N/A</v>
      </c>
      <c r="J802" s="1" t="e">
        <f t="shared" ca="1" si="78"/>
        <v>#N/A</v>
      </c>
    </row>
    <row r="803" spans="1:10" x14ac:dyDescent="0.2">
      <c r="A803" s="5">
        <v>32912</v>
      </c>
      <c r="B803" s="2">
        <v>-4.3063894683185167E-3</v>
      </c>
      <c r="C803" s="1">
        <v>214.84738988371055</v>
      </c>
      <c r="D803" s="1">
        <v>182.55</v>
      </c>
      <c r="E803" s="1">
        <f t="shared" ca="1" si="75"/>
        <v>182.39439145742952</v>
      </c>
      <c r="F803" s="1">
        <f t="shared" ca="1" si="76"/>
        <v>1.0008531432426573</v>
      </c>
      <c r="G803" s="5">
        <f t="shared" ca="1" si="73"/>
        <v>32932</v>
      </c>
      <c r="H803" s="29" t="e">
        <f t="shared" ca="1" si="74"/>
        <v>#N/A</v>
      </c>
      <c r="I803" s="1" t="e">
        <f t="shared" ca="1" si="77"/>
        <v>#N/A</v>
      </c>
      <c r="J803" s="1" t="e">
        <f t="shared" ca="1" si="78"/>
        <v>#N/A</v>
      </c>
    </row>
    <row r="804" spans="1:10" x14ac:dyDescent="0.2">
      <c r="A804" s="5">
        <v>32913</v>
      </c>
      <c r="B804" s="2">
        <v>-8.7740117114957217E-3</v>
      </c>
      <c r="C804" s="1">
        <v>212.96231636868657</v>
      </c>
      <c r="D804" s="1">
        <v>182.55</v>
      </c>
      <c r="E804" s="1">
        <f t="shared" ca="1" si="75"/>
        <v>180.7940609306709</v>
      </c>
      <c r="F804" s="1">
        <f t="shared" ca="1" si="76"/>
        <v>1.0097123714146918</v>
      </c>
      <c r="G804" s="5">
        <f t="shared" ca="1" si="73"/>
        <v>32932</v>
      </c>
      <c r="H804" s="29" t="e">
        <f t="shared" ca="1" si="74"/>
        <v>#N/A</v>
      </c>
      <c r="I804" s="1" t="e">
        <f t="shared" ca="1" si="77"/>
        <v>#N/A</v>
      </c>
      <c r="J804" s="1" t="e">
        <f t="shared" ca="1" si="78"/>
        <v>#N/A</v>
      </c>
    </row>
    <row r="805" spans="1:10" x14ac:dyDescent="0.2">
      <c r="A805" s="5">
        <v>32916</v>
      </c>
      <c r="B805" s="2">
        <v>-1.9971817805349068E-2</v>
      </c>
      <c r="C805" s="1">
        <v>208.70907178676606</v>
      </c>
      <c r="D805" s="1">
        <v>182.55</v>
      </c>
      <c r="E805" s="1">
        <f t="shared" ca="1" si="75"/>
        <v>177.18327488547436</v>
      </c>
      <c r="F805" s="1">
        <f t="shared" ca="1" si="76"/>
        <v>1.0302891179655334</v>
      </c>
      <c r="G805" s="5">
        <f t="shared" ca="1" si="73"/>
        <v>32932</v>
      </c>
      <c r="H805" s="29" t="e">
        <f t="shared" ca="1" si="74"/>
        <v>#N/A</v>
      </c>
      <c r="I805" s="1" t="e">
        <f t="shared" ca="1" si="77"/>
        <v>#N/A</v>
      </c>
      <c r="J805" s="1" t="e">
        <f t="shared" ca="1" si="78"/>
        <v>#N/A</v>
      </c>
    </row>
    <row r="806" spans="1:10" x14ac:dyDescent="0.2">
      <c r="A806" s="5">
        <v>32917</v>
      </c>
      <c r="B806" s="2">
        <v>-1.7898631752528815E-2</v>
      </c>
      <c r="C806" s="1">
        <v>204.97346496744262</v>
      </c>
      <c r="D806" s="1">
        <v>182.55</v>
      </c>
      <c r="E806" s="1">
        <f t="shared" ca="1" si="75"/>
        <v>174.01193669559217</v>
      </c>
      <c r="F806" s="1">
        <f t="shared" ca="1" si="76"/>
        <v>1.0490659633272394</v>
      </c>
      <c r="G806" s="5">
        <f t="shared" ca="1" si="73"/>
        <v>32932</v>
      </c>
      <c r="H806" s="29" t="e">
        <f t="shared" ca="1" si="74"/>
        <v>#N/A</v>
      </c>
      <c r="I806" s="1" t="e">
        <f t="shared" ca="1" si="77"/>
        <v>#N/A</v>
      </c>
      <c r="J806" s="1" t="e">
        <f t="shared" ca="1" si="78"/>
        <v>#N/A</v>
      </c>
    </row>
    <row r="807" spans="1:10" x14ac:dyDescent="0.2">
      <c r="A807" s="5">
        <v>32918</v>
      </c>
      <c r="B807" s="2">
        <v>-3.8140315025871452E-2</v>
      </c>
      <c r="C807" s="1">
        <v>197.15571244163993</v>
      </c>
      <c r="D807" s="1">
        <v>182.55</v>
      </c>
      <c r="E807" s="1">
        <f t="shared" ca="1" si="75"/>
        <v>167.37506661176027</v>
      </c>
      <c r="F807" s="1">
        <f t="shared" ca="1" si="76"/>
        <v>1.0906642410690668</v>
      </c>
      <c r="G807" s="5">
        <f t="shared" ca="1" si="73"/>
        <v>32932</v>
      </c>
      <c r="H807" s="29" t="e">
        <f t="shared" ca="1" si="74"/>
        <v>#N/A</v>
      </c>
      <c r="I807" s="1" t="e">
        <f t="shared" ca="1" si="77"/>
        <v>#N/A</v>
      </c>
      <c r="J807" s="1" t="e">
        <f t="shared" ca="1" si="78"/>
        <v>#N/A</v>
      </c>
    </row>
    <row r="808" spans="1:10" x14ac:dyDescent="0.2">
      <c r="A808" s="5">
        <v>32919</v>
      </c>
      <c r="B808" s="2">
        <v>1.5012353593951477E-2</v>
      </c>
      <c r="C808" s="1">
        <v>200.11548370988126</v>
      </c>
      <c r="D808" s="1">
        <v>182.55</v>
      </c>
      <c r="E808" s="1">
        <f t="shared" ca="1" si="75"/>
        <v>169.88776029454721</v>
      </c>
      <c r="F808" s="1">
        <f t="shared" ca="1" si="76"/>
        <v>1.074532972142898</v>
      </c>
      <c r="G808" s="5">
        <f t="shared" ca="1" si="73"/>
        <v>32932</v>
      </c>
      <c r="H808" s="29" t="e">
        <f t="shared" ca="1" si="74"/>
        <v>#N/A</v>
      </c>
      <c r="I808" s="1" t="e">
        <f t="shared" ca="1" si="77"/>
        <v>#N/A</v>
      </c>
      <c r="J808" s="1" t="e">
        <f t="shared" ca="1" si="78"/>
        <v>#N/A</v>
      </c>
    </row>
    <row r="809" spans="1:10" x14ac:dyDescent="0.2">
      <c r="A809" s="5">
        <v>32920</v>
      </c>
      <c r="B809" s="2">
        <v>7.6801755450861542E-4</v>
      </c>
      <c r="C809" s="1">
        <v>200.26917591429944</v>
      </c>
      <c r="D809" s="1">
        <v>182.55</v>
      </c>
      <c r="E809" s="1">
        <f t="shared" ca="1" si="75"/>
        <v>170.01823707674959</v>
      </c>
      <c r="F809" s="1">
        <f t="shared" ca="1" si="76"/>
        <v>1.0737083452852962</v>
      </c>
      <c r="G809" s="5">
        <f t="shared" ca="1" si="73"/>
        <v>32932</v>
      </c>
      <c r="H809" s="29" t="e">
        <f t="shared" ca="1" si="74"/>
        <v>#N/A</v>
      </c>
      <c r="I809" s="1" t="e">
        <f t="shared" ca="1" si="77"/>
        <v>#N/A</v>
      </c>
      <c r="J809" s="1" t="e">
        <f t="shared" ca="1" si="78"/>
        <v>#N/A</v>
      </c>
    </row>
    <row r="810" spans="1:10" x14ac:dyDescent="0.2">
      <c r="A810" s="5">
        <v>32923</v>
      </c>
      <c r="B810" s="2">
        <v>7.0980567059586441E-4</v>
      </c>
      <c r="C810" s="1">
        <v>200.41132811100897</v>
      </c>
      <c r="D810" s="1">
        <v>182.55</v>
      </c>
      <c r="E810" s="1">
        <f t="shared" ca="1" si="75"/>
        <v>170.13891698553138</v>
      </c>
      <c r="F810" s="1">
        <f t="shared" ca="1" si="76"/>
        <v>1.0729467615896724</v>
      </c>
      <c r="G810" s="5">
        <f t="shared" ca="1" si="73"/>
        <v>32932</v>
      </c>
      <c r="H810" s="29" t="e">
        <f t="shared" ca="1" si="74"/>
        <v>#N/A</v>
      </c>
      <c r="I810" s="1" t="e">
        <f t="shared" ca="1" si="77"/>
        <v>#N/A</v>
      </c>
      <c r="J810" s="1" t="e">
        <f t="shared" ca="1" si="78"/>
        <v>#N/A</v>
      </c>
    </row>
    <row r="811" spans="1:10" x14ac:dyDescent="0.2">
      <c r="A811" s="5">
        <v>32924</v>
      </c>
      <c r="B811" s="2">
        <v>2.0165735363406379E-2</v>
      </c>
      <c r="C811" s="1">
        <v>204.45276991752439</v>
      </c>
      <c r="D811" s="1">
        <v>182.55</v>
      </c>
      <c r="E811" s="1">
        <f t="shared" ca="1" si="75"/>
        <v>173.56989336047818</v>
      </c>
      <c r="F811" s="1">
        <f t="shared" ca="1" si="76"/>
        <v>1.0517376975099682</v>
      </c>
      <c r="G811" s="5">
        <f t="shared" ca="1" si="73"/>
        <v>32932</v>
      </c>
      <c r="H811" s="29" t="e">
        <f t="shared" ca="1" si="74"/>
        <v>#N/A</v>
      </c>
      <c r="I811" s="1" t="e">
        <f t="shared" ca="1" si="77"/>
        <v>#N/A</v>
      </c>
      <c r="J811" s="1" t="e">
        <f t="shared" ca="1" si="78"/>
        <v>#N/A</v>
      </c>
    </row>
    <row r="812" spans="1:10" x14ac:dyDescent="0.2">
      <c r="A812" s="5">
        <v>32925</v>
      </c>
      <c r="B812" s="2">
        <v>-1.1136284921242523E-2</v>
      </c>
      <c r="C812" s="1">
        <v>202.17592561878561</v>
      </c>
      <c r="D812" s="1">
        <v>182.55</v>
      </c>
      <c r="E812" s="1">
        <f t="shared" ca="1" si="75"/>
        <v>171.63696957426623</v>
      </c>
      <c r="F812" s="1">
        <f t="shared" ca="1" si="76"/>
        <v>1.063582050258769</v>
      </c>
      <c r="G812" s="5">
        <f t="shared" ca="1" si="73"/>
        <v>32932</v>
      </c>
      <c r="H812" s="29" t="e">
        <f t="shared" ca="1" si="74"/>
        <v>#N/A</v>
      </c>
      <c r="I812" s="1" t="e">
        <f t="shared" ca="1" si="77"/>
        <v>#N/A</v>
      </c>
      <c r="J812" s="1" t="e">
        <f t="shared" ca="1" si="78"/>
        <v>#N/A</v>
      </c>
    </row>
    <row r="813" spans="1:10" x14ac:dyDescent="0.2">
      <c r="A813" s="5">
        <v>32926</v>
      </c>
      <c r="B813" s="2">
        <v>-3.3828254473574626E-3</v>
      </c>
      <c r="C813" s="1">
        <v>201.49199975275934</v>
      </c>
      <c r="D813" s="1">
        <v>182.55</v>
      </c>
      <c r="E813" s="1">
        <f t="shared" ca="1" si="75"/>
        <v>171.05635166588308</v>
      </c>
      <c r="F813" s="1">
        <f t="shared" ca="1" si="76"/>
        <v>1.0671921751059381</v>
      </c>
      <c r="G813" s="5">
        <f t="shared" ca="1" si="73"/>
        <v>32932</v>
      </c>
      <c r="H813" s="29" t="e">
        <f t="shared" ca="1" si="74"/>
        <v>#N/A</v>
      </c>
      <c r="I813" s="1" t="e">
        <f t="shared" ca="1" si="77"/>
        <v>#N/A</v>
      </c>
      <c r="J813" s="1" t="e">
        <f t="shared" ca="1" si="78"/>
        <v>#N/A</v>
      </c>
    </row>
    <row r="814" spans="1:10" x14ac:dyDescent="0.2">
      <c r="A814" s="5">
        <v>32927</v>
      </c>
      <c r="B814" s="2">
        <v>-1.5750866434015687E-2</v>
      </c>
      <c r="C814" s="1">
        <v>198.3183261771309</v>
      </c>
      <c r="D814" s="1">
        <v>182.55</v>
      </c>
      <c r="E814" s="1">
        <f t="shared" ca="1" si="75"/>
        <v>168.36206591810372</v>
      </c>
      <c r="F814" s="1">
        <f t="shared" ca="1" si="76"/>
        <v>1.0842703729282921</v>
      </c>
      <c r="G814" s="5">
        <f t="shared" ca="1" si="73"/>
        <v>32932</v>
      </c>
      <c r="H814" s="29" t="e">
        <f t="shared" ca="1" si="74"/>
        <v>#N/A</v>
      </c>
      <c r="I814" s="1" t="e">
        <f t="shared" ca="1" si="77"/>
        <v>#N/A</v>
      </c>
      <c r="J814" s="1" t="e">
        <f t="shared" ca="1" si="78"/>
        <v>#N/A</v>
      </c>
    </row>
    <row r="815" spans="1:10" x14ac:dyDescent="0.2">
      <c r="A815" s="5">
        <v>32930</v>
      </c>
      <c r="B815" s="2">
        <v>-2.5464819306865172E-2</v>
      </c>
      <c r="C815" s="1">
        <v>193.26818583579032</v>
      </c>
      <c r="D815" s="1">
        <v>182.55</v>
      </c>
      <c r="E815" s="1">
        <f t="shared" ca="1" si="75"/>
        <v>164.07475633136872</v>
      </c>
      <c r="F815" s="1">
        <f t="shared" ca="1" si="76"/>
        <v>1.112602597021801</v>
      </c>
      <c r="G815" s="5">
        <f t="shared" ca="1" si="73"/>
        <v>32932</v>
      </c>
      <c r="H815" s="29" t="e">
        <f t="shared" ca="1" si="74"/>
        <v>#N/A</v>
      </c>
      <c r="I815" s="1" t="e">
        <f t="shared" ca="1" si="77"/>
        <v>#N/A</v>
      </c>
      <c r="J815" s="1" t="e">
        <f t="shared" ca="1" si="78"/>
        <v>#N/A</v>
      </c>
    </row>
    <row r="816" spans="1:10" x14ac:dyDescent="0.2">
      <c r="A816" s="5">
        <v>32931</v>
      </c>
      <c r="B816" s="2">
        <v>1.0668495975518111E-2</v>
      </c>
      <c r="C816" s="1">
        <v>195.33006669857514</v>
      </c>
      <c r="D816" s="1">
        <v>182.55</v>
      </c>
      <c r="E816" s="1">
        <f t="shared" ca="1" si="75"/>
        <v>165.82518720897403</v>
      </c>
      <c r="F816" s="1">
        <f t="shared" ca="1" si="76"/>
        <v>1.1008580968459831</v>
      </c>
      <c r="G816" s="5">
        <f t="shared" ca="1" si="73"/>
        <v>32932</v>
      </c>
      <c r="H816" s="29" t="e">
        <f t="shared" ca="1" si="74"/>
        <v>#N/A</v>
      </c>
      <c r="I816" s="1" t="e">
        <f t="shared" ca="1" si="77"/>
        <v>#N/A</v>
      </c>
      <c r="J816" s="1" t="e">
        <f t="shared" ca="1" si="78"/>
        <v>#N/A</v>
      </c>
    </row>
    <row r="817" spans="1:10" x14ac:dyDescent="0.2">
      <c r="A817" s="5">
        <v>32932</v>
      </c>
      <c r="B817" s="2">
        <v>8.5949466120751605E-3</v>
      </c>
      <c r="C817" s="1">
        <v>197.00891819358247</v>
      </c>
      <c r="D817" s="1">
        <v>176.76</v>
      </c>
      <c r="E817" s="1">
        <f t="shared" ca="1" si="75"/>
        <v>167.25044583997254</v>
      </c>
      <c r="F817" s="1">
        <f t="shared" ca="1" si="76"/>
        <v>1.0568581692698524</v>
      </c>
      <c r="G817" s="5">
        <f t="shared" ca="1" si="73"/>
        <v>32932</v>
      </c>
      <c r="H817" s="29" t="e">
        <f t="shared" ca="1" si="74"/>
        <v>#N/A</v>
      </c>
      <c r="I817" s="1" t="e">
        <f t="shared" ca="1" si="77"/>
        <v>#N/A</v>
      </c>
      <c r="J817" s="1" t="e">
        <f t="shared" ca="1" si="78"/>
        <v>#N/A</v>
      </c>
    </row>
    <row r="818" spans="1:10" x14ac:dyDescent="0.2">
      <c r="A818" s="5">
        <v>32933</v>
      </c>
      <c r="B818" s="2">
        <v>-9.3098927917842911E-3</v>
      </c>
      <c r="C818" s="1">
        <v>195.17478628617482</v>
      </c>
      <c r="D818" s="1">
        <v>176.76</v>
      </c>
      <c r="E818" s="1">
        <f t="shared" ca="1" si="75"/>
        <v>165.69336211982429</v>
      </c>
      <c r="F818" s="1">
        <f t="shared" ca="1" si="76"/>
        <v>1.0667898685776722</v>
      </c>
      <c r="G818" s="5">
        <f t="shared" ca="1" si="73"/>
        <v>32963</v>
      </c>
      <c r="H818" s="29" t="e">
        <f t="shared" ca="1" si="74"/>
        <v>#N/A</v>
      </c>
      <c r="I818" s="1" t="e">
        <f t="shared" ca="1" si="77"/>
        <v>#N/A</v>
      </c>
      <c r="J818" s="1" t="e">
        <f t="shared" ca="1" si="78"/>
        <v>#N/A</v>
      </c>
    </row>
    <row r="819" spans="1:10" x14ac:dyDescent="0.2">
      <c r="A819" s="5">
        <v>32934</v>
      </c>
      <c r="B819" s="2">
        <v>5.6580179808531916E-3</v>
      </c>
      <c r="C819" s="1">
        <v>196.27908873639117</v>
      </c>
      <c r="D819" s="1">
        <v>176.76</v>
      </c>
      <c r="E819" s="1">
        <f t="shared" ca="1" si="75"/>
        <v>166.63085814200625</v>
      </c>
      <c r="F819" s="1">
        <f t="shared" ca="1" si="76"/>
        <v>1.0607879115005305</v>
      </c>
      <c r="G819" s="5">
        <f t="shared" ca="1" si="73"/>
        <v>32963</v>
      </c>
      <c r="H819" s="29" t="e">
        <f t="shared" ca="1" si="74"/>
        <v>#N/A</v>
      </c>
      <c r="I819" s="1" t="e">
        <f t="shared" ca="1" si="77"/>
        <v>#N/A</v>
      </c>
      <c r="J819" s="1" t="e">
        <f t="shared" ca="1" si="78"/>
        <v>#N/A</v>
      </c>
    </row>
    <row r="820" spans="1:10" x14ac:dyDescent="0.2">
      <c r="A820" s="5">
        <v>32937</v>
      </c>
      <c r="B820" s="2">
        <v>1.0368871860730433E-2</v>
      </c>
      <c r="C820" s="1">
        <v>198.31428145643974</v>
      </c>
      <c r="D820" s="1">
        <v>176.76</v>
      </c>
      <c r="E820" s="1">
        <f t="shared" ca="1" si="75"/>
        <v>168.35863215812427</v>
      </c>
      <c r="F820" s="1">
        <f t="shared" ca="1" si="76"/>
        <v>1.0499016161760275</v>
      </c>
      <c r="G820" s="5">
        <f t="shared" ca="1" si="73"/>
        <v>32963</v>
      </c>
      <c r="H820" s="29" t="e">
        <f t="shared" ca="1" si="74"/>
        <v>#N/A</v>
      </c>
      <c r="I820" s="1" t="e">
        <f t="shared" ca="1" si="77"/>
        <v>#N/A</v>
      </c>
      <c r="J820" s="1" t="e">
        <f t="shared" ca="1" si="78"/>
        <v>#N/A</v>
      </c>
    </row>
    <row r="821" spans="1:10" x14ac:dyDescent="0.2">
      <c r="A821" s="5">
        <v>32938</v>
      </c>
      <c r="B821" s="2">
        <v>3.1672394465806386E-2</v>
      </c>
      <c r="C821" s="1">
        <v>204.59536960693106</v>
      </c>
      <c r="D821" s="1">
        <v>176.76</v>
      </c>
      <c r="E821" s="1">
        <f t="shared" ca="1" si="75"/>
        <v>173.69095316755997</v>
      </c>
      <c r="F821" s="1">
        <f t="shared" ca="1" si="76"/>
        <v>1.0176695836856817</v>
      </c>
      <c r="G821" s="5">
        <f t="shared" ca="1" si="73"/>
        <v>32963</v>
      </c>
      <c r="H821" s="29" t="e">
        <f t="shared" ca="1" si="74"/>
        <v>#N/A</v>
      </c>
      <c r="I821" s="1" t="e">
        <f t="shared" ca="1" si="77"/>
        <v>#N/A</v>
      </c>
      <c r="J821" s="1" t="e">
        <f t="shared" ca="1" si="78"/>
        <v>#N/A</v>
      </c>
    </row>
    <row r="822" spans="1:10" x14ac:dyDescent="0.2">
      <c r="A822" s="5">
        <v>32939</v>
      </c>
      <c r="B822" s="2">
        <v>5.4005663897840339E-3</v>
      </c>
      <c r="C822" s="1">
        <v>205.7003004835357</v>
      </c>
      <c r="D822" s="1">
        <v>176.76</v>
      </c>
      <c r="E822" s="1">
        <f t="shared" ca="1" si="75"/>
        <v>174.62898269144625</v>
      </c>
      <c r="F822" s="1">
        <f t="shared" ca="1" si="76"/>
        <v>1.012203113570896</v>
      </c>
      <c r="G822" s="5">
        <f t="shared" ca="1" si="73"/>
        <v>32963</v>
      </c>
      <c r="H822" s="29" t="e">
        <f t="shared" ca="1" si="74"/>
        <v>#N/A</v>
      </c>
      <c r="I822" s="1" t="e">
        <f t="shared" ca="1" si="77"/>
        <v>#N/A</v>
      </c>
      <c r="J822" s="1" t="e">
        <f t="shared" ca="1" si="78"/>
        <v>#N/A</v>
      </c>
    </row>
    <row r="823" spans="1:10" x14ac:dyDescent="0.2">
      <c r="A823" s="5">
        <v>32940</v>
      </c>
      <c r="B823" s="2">
        <v>-2.3959887618446585E-3</v>
      </c>
      <c r="C823" s="1">
        <v>205.20744487526909</v>
      </c>
      <c r="D823" s="1">
        <v>176.76</v>
      </c>
      <c r="E823" s="1">
        <f t="shared" ca="1" si="75"/>
        <v>174.21057361142519</v>
      </c>
      <c r="F823" s="1">
        <f t="shared" ca="1" si="76"/>
        <v>1.0146341656291269</v>
      </c>
      <c r="G823" s="5">
        <f t="shared" ca="1" si="73"/>
        <v>32963</v>
      </c>
      <c r="H823" s="29" t="e">
        <f t="shared" ca="1" si="74"/>
        <v>#N/A</v>
      </c>
      <c r="I823" s="1" t="e">
        <f t="shared" ca="1" si="77"/>
        <v>#N/A</v>
      </c>
      <c r="J823" s="1" t="e">
        <f t="shared" ca="1" si="78"/>
        <v>#N/A</v>
      </c>
    </row>
    <row r="824" spans="1:10" x14ac:dyDescent="0.2">
      <c r="A824" s="5">
        <v>32941</v>
      </c>
      <c r="B824" s="2">
        <v>-1.1746882942858305E-2</v>
      </c>
      <c r="C824" s="1">
        <v>202.79689704131624</v>
      </c>
      <c r="D824" s="1">
        <v>176.76</v>
      </c>
      <c r="E824" s="1">
        <f t="shared" ca="1" si="75"/>
        <v>172.16414239580354</v>
      </c>
      <c r="F824" s="1">
        <f t="shared" ca="1" si="76"/>
        <v>1.0266946272332982</v>
      </c>
      <c r="G824" s="5">
        <f t="shared" ca="1" si="73"/>
        <v>32963</v>
      </c>
      <c r="H824" s="29" t="e">
        <f t="shared" ca="1" si="74"/>
        <v>#N/A</v>
      </c>
      <c r="I824" s="1" t="e">
        <f t="shared" ca="1" si="77"/>
        <v>#N/A</v>
      </c>
      <c r="J824" s="1" t="e">
        <f t="shared" ca="1" si="78"/>
        <v>#N/A</v>
      </c>
    </row>
    <row r="825" spans="1:10" x14ac:dyDescent="0.2">
      <c r="A825" s="5">
        <v>32944</v>
      </c>
      <c r="B825" s="2">
        <v>1.9183620307830607E-2</v>
      </c>
      <c r="C825" s="1">
        <v>206.68727571376306</v>
      </c>
      <c r="D825" s="1">
        <v>176.76</v>
      </c>
      <c r="E825" s="1">
        <f t="shared" ca="1" si="75"/>
        <v>175.46687393414794</v>
      </c>
      <c r="F825" s="1">
        <f t="shared" ca="1" si="76"/>
        <v>1.0073696307277769</v>
      </c>
      <c r="G825" s="5">
        <f t="shared" ca="1" si="73"/>
        <v>32963</v>
      </c>
      <c r="H825" s="29" t="e">
        <f t="shared" ca="1" si="74"/>
        <v>#N/A</v>
      </c>
      <c r="I825" s="1" t="e">
        <f t="shared" ca="1" si="77"/>
        <v>#N/A</v>
      </c>
      <c r="J825" s="1" t="e">
        <f t="shared" ca="1" si="78"/>
        <v>#N/A</v>
      </c>
    </row>
    <row r="826" spans="1:10" x14ac:dyDescent="0.2">
      <c r="A826" s="5">
        <v>32945</v>
      </c>
      <c r="B826" s="2">
        <v>8.7521334599212075E-3</v>
      </c>
      <c r="C826" s="1">
        <v>208.49623033527743</v>
      </c>
      <c r="D826" s="1">
        <v>176.76</v>
      </c>
      <c r="E826" s="1">
        <f t="shared" ca="1" si="75"/>
        <v>177.00258343261476</v>
      </c>
      <c r="F826" s="1">
        <f t="shared" ca="1" si="76"/>
        <v>0.99862949213559293</v>
      </c>
      <c r="G826" s="5">
        <f t="shared" ca="1" si="73"/>
        <v>32963</v>
      </c>
      <c r="H826" s="29" t="e">
        <f t="shared" ca="1" si="74"/>
        <v>#N/A</v>
      </c>
      <c r="I826" s="1" t="e">
        <f t="shared" ca="1" si="77"/>
        <v>#N/A</v>
      </c>
      <c r="J826" s="1" t="e">
        <f t="shared" ca="1" si="78"/>
        <v>#N/A</v>
      </c>
    </row>
    <row r="827" spans="1:10" x14ac:dyDescent="0.2">
      <c r="A827" s="5">
        <v>32946</v>
      </c>
      <c r="B827" s="2">
        <v>1.3585014707118148E-2</v>
      </c>
      <c r="C827" s="1">
        <v>211.32865469076086</v>
      </c>
      <c r="D827" s="1">
        <v>176.76</v>
      </c>
      <c r="E827" s="1">
        <f t="shared" ca="1" si="75"/>
        <v>179.40716613174473</v>
      </c>
      <c r="F827" s="1">
        <f t="shared" ca="1" si="76"/>
        <v>0.98524492533480612</v>
      </c>
      <c r="G827" s="5">
        <f t="shared" ca="1" si="73"/>
        <v>32963</v>
      </c>
      <c r="H827" s="29" t="e">
        <f t="shared" ca="1" si="74"/>
        <v>#N/A</v>
      </c>
      <c r="I827" s="1" t="e">
        <f t="shared" ca="1" si="77"/>
        <v>#N/A</v>
      </c>
      <c r="J827" s="1" t="e">
        <f t="shared" ca="1" si="78"/>
        <v>#N/A</v>
      </c>
    </row>
    <row r="828" spans="1:10" x14ac:dyDescent="0.2">
      <c r="A828" s="5">
        <v>32947</v>
      </c>
      <c r="B828" s="2">
        <v>6.1430221897906812E-3</v>
      </c>
      <c r="C828" s="1">
        <v>212.62685130586482</v>
      </c>
      <c r="D828" s="1">
        <v>176.76</v>
      </c>
      <c r="E828" s="1">
        <f t="shared" ca="1" si="75"/>
        <v>180.50926833429949</v>
      </c>
      <c r="F828" s="1">
        <f t="shared" ca="1" si="76"/>
        <v>0.97922949680702309</v>
      </c>
      <c r="G828" s="5">
        <f t="shared" ca="1" si="73"/>
        <v>32963</v>
      </c>
      <c r="H828" s="29" t="e">
        <f t="shared" ca="1" si="74"/>
        <v>#N/A</v>
      </c>
      <c r="I828" s="1" t="e">
        <f t="shared" ca="1" si="77"/>
        <v>#N/A</v>
      </c>
      <c r="J828" s="1" t="e">
        <f t="shared" ca="1" si="78"/>
        <v>#N/A</v>
      </c>
    </row>
    <row r="829" spans="1:10" x14ac:dyDescent="0.2">
      <c r="A829" s="5">
        <v>32948</v>
      </c>
      <c r="B829" s="2">
        <v>5.2051146168174967E-3</v>
      </c>
      <c r="C829" s="1">
        <v>213.73359843752485</v>
      </c>
      <c r="D829" s="1">
        <v>176.76</v>
      </c>
      <c r="E829" s="1">
        <f t="shared" ca="1" si="75"/>
        <v>181.44883976537739</v>
      </c>
      <c r="F829" s="1">
        <f t="shared" ca="1" si="76"/>
        <v>0.97415888813926665</v>
      </c>
      <c r="G829" s="5">
        <f t="shared" ca="1" si="73"/>
        <v>32963</v>
      </c>
      <c r="H829" s="29" t="e">
        <f t="shared" ca="1" si="74"/>
        <v>#N/A</v>
      </c>
      <c r="I829" s="1" t="e">
        <f t="shared" ca="1" si="77"/>
        <v>#N/A</v>
      </c>
      <c r="J829" s="1" t="e">
        <f t="shared" ca="1" si="78"/>
        <v>#N/A</v>
      </c>
    </row>
    <row r="830" spans="1:10" x14ac:dyDescent="0.2">
      <c r="A830" s="5">
        <v>32951</v>
      </c>
      <c r="B830" s="2">
        <v>1.5533082532093845E-2</v>
      </c>
      <c r="C830" s="1">
        <v>217.05354006193633</v>
      </c>
      <c r="D830" s="1">
        <v>176.76</v>
      </c>
      <c r="E830" s="1">
        <f t="shared" ca="1" si="75"/>
        <v>184.26729956880567</v>
      </c>
      <c r="F830" s="1">
        <f t="shared" ca="1" si="76"/>
        <v>0.95925864444547071</v>
      </c>
      <c r="G830" s="5">
        <f t="shared" ca="1" si="73"/>
        <v>32963</v>
      </c>
      <c r="H830" s="29" t="e">
        <f t="shared" ca="1" si="74"/>
        <v>#N/A</v>
      </c>
      <c r="I830" s="1" t="e">
        <f t="shared" ca="1" si="77"/>
        <v>#N/A</v>
      </c>
      <c r="J830" s="1" t="e">
        <f t="shared" ca="1" si="78"/>
        <v>#N/A</v>
      </c>
    </row>
    <row r="831" spans="1:10" x14ac:dyDescent="0.2">
      <c r="A831" s="5">
        <v>32952</v>
      </c>
      <c r="B831" s="2">
        <v>8.9890410958970435E-5</v>
      </c>
      <c r="C831" s="1">
        <v>217.0730510938526</v>
      </c>
      <c r="D831" s="1">
        <v>176.76</v>
      </c>
      <c r="E831" s="1">
        <f t="shared" ca="1" si="75"/>
        <v>184.28386343209021</v>
      </c>
      <c r="F831" s="1">
        <f t="shared" ca="1" si="76"/>
        <v>0.95917242404209302</v>
      </c>
      <c r="G831" s="5">
        <f t="shared" ca="1" si="73"/>
        <v>32963</v>
      </c>
      <c r="H831" s="29" t="e">
        <f t="shared" ca="1" si="74"/>
        <v>#N/A</v>
      </c>
      <c r="I831" s="1" t="e">
        <f t="shared" ca="1" si="77"/>
        <v>#N/A</v>
      </c>
      <c r="J831" s="1" t="e">
        <f t="shared" ca="1" si="78"/>
        <v>#N/A</v>
      </c>
    </row>
    <row r="832" spans="1:10" x14ac:dyDescent="0.2">
      <c r="A832" s="5">
        <v>32953</v>
      </c>
      <c r="B832" s="2">
        <v>-2.5851122253812364E-2</v>
      </c>
      <c r="C832" s="1">
        <v>211.46146911201737</v>
      </c>
      <c r="D832" s="1">
        <v>176.76</v>
      </c>
      <c r="E832" s="1">
        <f t="shared" ca="1" si="75"/>
        <v>179.5199187491024</v>
      </c>
      <c r="F832" s="1">
        <f t="shared" ca="1" si="76"/>
        <v>0.98462611409177558</v>
      </c>
      <c r="G832" s="5">
        <f t="shared" ca="1" si="73"/>
        <v>32963</v>
      </c>
      <c r="H832" s="29" t="e">
        <f t="shared" ca="1" si="74"/>
        <v>#N/A</v>
      </c>
      <c r="I832" s="1" t="e">
        <f t="shared" ca="1" si="77"/>
        <v>#N/A</v>
      </c>
      <c r="J832" s="1" t="e">
        <f t="shared" ca="1" si="78"/>
        <v>#N/A</v>
      </c>
    </row>
    <row r="833" spans="1:10" x14ac:dyDescent="0.2">
      <c r="A833" s="5">
        <v>32954</v>
      </c>
      <c r="B833" s="2">
        <v>-7.1709636140503408E-3</v>
      </c>
      <c r="C833" s="1">
        <v>209.94508661124146</v>
      </c>
      <c r="D833" s="1">
        <v>176.76</v>
      </c>
      <c r="E833" s="1">
        <f t="shared" ca="1" si="75"/>
        <v>178.23258794375531</v>
      </c>
      <c r="F833" s="1">
        <f t="shared" ca="1" si="76"/>
        <v>0.99173782998527737</v>
      </c>
      <c r="G833" s="5">
        <f t="shared" ca="1" si="73"/>
        <v>32963</v>
      </c>
      <c r="H833" s="29" t="e">
        <f t="shared" ca="1" si="74"/>
        <v>#N/A</v>
      </c>
      <c r="I833" s="1" t="e">
        <f t="shared" ca="1" si="77"/>
        <v>#N/A</v>
      </c>
      <c r="J833" s="1" t="e">
        <f t="shared" ca="1" si="78"/>
        <v>#N/A</v>
      </c>
    </row>
    <row r="834" spans="1:10" x14ac:dyDescent="0.2">
      <c r="A834" s="5">
        <v>32955</v>
      </c>
      <c r="B834" s="2">
        <v>2.8366421650516394E-3</v>
      </c>
      <c r="C834" s="1">
        <v>210.54062569626834</v>
      </c>
      <c r="D834" s="1">
        <v>176.76</v>
      </c>
      <c r="E834" s="1">
        <f t="shared" ca="1" si="75"/>
        <v>178.73817001790286</v>
      </c>
      <c r="F834" s="1">
        <f t="shared" ca="1" si="76"/>
        <v>0.98893258212442969</v>
      </c>
      <c r="G834" s="5">
        <f t="shared" ref="G834:G897" ca="1" si="79">EOMONTH(A834,0)</f>
        <v>32963</v>
      </c>
      <c r="H834" s="29" t="e">
        <f t="shared" ref="H834:H897" ca="1" si="80">VLOOKUP(G834,$U$512:$Z$3894,2,0)</f>
        <v>#N/A</v>
      </c>
      <c r="I834" s="1" t="e">
        <f t="shared" ca="1" si="77"/>
        <v>#N/A</v>
      </c>
      <c r="J834" s="1" t="e">
        <f t="shared" ca="1" si="78"/>
        <v>#N/A</v>
      </c>
    </row>
    <row r="835" spans="1:10" x14ac:dyDescent="0.2">
      <c r="A835" s="5">
        <v>32958</v>
      </c>
      <c r="B835" s="2">
        <v>-3.8020201501893003E-2</v>
      </c>
      <c r="C835" s="1">
        <v>202.53582868296158</v>
      </c>
      <c r="D835" s="1">
        <v>176.76</v>
      </c>
      <c r="E835" s="1">
        <f t="shared" ref="E835:E898" ca="1" si="81">C835/C$2*$E$2</f>
        <v>171.94250877774255</v>
      </c>
      <c r="F835" s="1">
        <f t="shared" ref="F835:F898" ca="1" si="82">D835/E835</f>
        <v>1.0280180349612362</v>
      </c>
      <c r="G835" s="5">
        <f t="shared" ca="1" si="79"/>
        <v>32963</v>
      </c>
      <c r="H835" s="29" t="e">
        <f t="shared" ca="1" si="80"/>
        <v>#N/A</v>
      </c>
      <c r="I835" s="1" t="e">
        <f t="shared" ref="I835:I898" ca="1" si="83">H835/$H$2*$I$2</f>
        <v>#N/A</v>
      </c>
      <c r="J835" s="1" t="e">
        <f t="shared" ref="J835:J898" ca="1" si="84">D835/I835</f>
        <v>#N/A</v>
      </c>
    </row>
    <row r="836" spans="1:10" x14ac:dyDescent="0.2">
      <c r="A836" s="5">
        <v>32959</v>
      </c>
      <c r="B836" s="2">
        <v>1.1160814061559332E-2</v>
      </c>
      <c r="C836" s="1">
        <v>204.79629340769594</v>
      </c>
      <c r="D836" s="1">
        <v>176.76</v>
      </c>
      <c r="E836" s="1">
        <f t="shared" ca="1" si="81"/>
        <v>173.86152714748897</v>
      </c>
      <c r="F836" s="1">
        <f t="shared" ca="1" si="82"/>
        <v>1.0166711572138223</v>
      </c>
      <c r="G836" s="5">
        <f t="shared" ca="1" si="79"/>
        <v>32963</v>
      </c>
      <c r="H836" s="29" t="e">
        <f t="shared" ca="1" si="80"/>
        <v>#N/A</v>
      </c>
      <c r="I836" s="1" t="e">
        <f t="shared" ca="1" si="83"/>
        <v>#N/A</v>
      </c>
      <c r="J836" s="1" t="e">
        <f t="shared" ca="1" si="84"/>
        <v>#N/A</v>
      </c>
    </row>
    <row r="837" spans="1:10" x14ac:dyDescent="0.2">
      <c r="A837" s="5">
        <v>32960</v>
      </c>
      <c r="B837" s="2">
        <v>2.0106014666700922E-2</v>
      </c>
      <c r="C837" s="1">
        <v>208.91393068663706</v>
      </c>
      <c r="D837" s="1">
        <v>176.76</v>
      </c>
      <c r="E837" s="1">
        <f t="shared" ca="1" si="81"/>
        <v>177.35718956229141</v>
      </c>
      <c r="F837" s="1">
        <f t="shared" ca="1" si="82"/>
        <v>0.99663284266194541</v>
      </c>
      <c r="G837" s="5">
        <f t="shared" ca="1" si="79"/>
        <v>32963</v>
      </c>
      <c r="H837" s="29" t="e">
        <f t="shared" ca="1" si="80"/>
        <v>#N/A</v>
      </c>
      <c r="I837" s="1" t="e">
        <f t="shared" ca="1" si="83"/>
        <v>#N/A</v>
      </c>
      <c r="J837" s="1" t="e">
        <f t="shared" ca="1" si="84"/>
        <v>#N/A</v>
      </c>
    </row>
    <row r="838" spans="1:10" x14ac:dyDescent="0.2">
      <c r="A838" s="5">
        <v>32961</v>
      </c>
      <c r="B838" s="2">
        <v>-2.1330011842479735E-4</v>
      </c>
      <c r="C838" s="1">
        <v>208.86936932048101</v>
      </c>
      <c r="D838" s="1">
        <v>176.76</v>
      </c>
      <c r="E838" s="1">
        <f t="shared" ca="1" si="81"/>
        <v>177.31935925275428</v>
      </c>
      <c r="F838" s="1">
        <f t="shared" ca="1" si="82"/>
        <v>0.99684546991873024</v>
      </c>
      <c r="G838" s="5">
        <f t="shared" ca="1" si="79"/>
        <v>32963</v>
      </c>
      <c r="H838" s="29" t="e">
        <f t="shared" ca="1" si="80"/>
        <v>#N/A</v>
      </c>
      <c r="I838" s="1" t="e">
        <f t="shared" ca="1" si="83"/>
        <v>#N/A</v>
      </c>
      <c r="J838" s="1" t="e">
        <f t="shared" ca="1" si="84"/>
        <v>#N/A</v>
      </c>
    </row>
    <row r="839" spans="1:10" x14ac:dyDescent="0.2">
      <c r="A839" s="5">
        <v>32962</v>
      </c>
      <c r="B839" s="2">
        <v>-1.1332477389489615E-3</v>
      </c>
      <c r="C839" s="1">
        <v>208.63266857996288</v>
      </c>
      <c r="D839" s="1">
        <v>176.76</v>
      </c>
      <c r="E839" s="1">
        <f t="shared" ca="1" si="81"/>
        <v>177.11841248980923</v>
      </c>
      <c r="F839" s="1">
        <f t="shared" ca="1" si="82"/>
        <v>0.99797642444525714</v>
      </c>
      <c r="G839" s="5">
        <f t="shared" ca="1" si="79"/>
        <v>32963</v>
      </c>
      <c r="H839" s="29" t="e">
        <f t="shared" ca="1" si="80"/>
        <v>#N/A</v>
      </c>
      <c r="I839" s="1" t="e">
        <f t="shared" ca="1" si="83"/>
        <v>#N/A</v>
      </c>
      <c r="J839" s="1" t="e">
        <f t="shared" ca="1" si="84"/>
        <v>#N/A</v>
      </c>
    </row>
    <row r="840" spans="1:10" x14ac:dyDescent="0.2">
      <c r="A840" s="5">
        <v>32965</v>
      </c>
      <c r="B840" s="2">
        <v>-3.9314890717989881E-2</v>
      </c>
      <c r="C840" s="1">
        <v>200.43029801453903</v>
      </c>
      <c r="D840" s="1">
        <v>187.21</v>
      </c>
      <c r="E840" s="1">
        <f t="shared" ca="1" si="81"/>
        <v>170.15502145862851</v>
      </c>
      <c r="F840" s="1">
        <f t="shared" ca="1" si="82"/>
        <v>1.1002320025302235</v>
      </c>
      <c r="G840" s="5">
        <f t="shared" ca="1" si="79"/>
        <v>32993</v>
      </c>
      <c r="H840" s="29" t="e">
        <f t="shared" ca="1" si="80"/>
        <v>#N/A</v>
      </c>
      <c r="I840" s="1" t="e">
        <f t="shared" ca="1" si="83"/>
        <v>#N/A</v>
      </c>
      <c r="J840" s="1" t="e">
        <f t="shared" ca="1" si="84"/>
        <v>#N/A</v>
      </c>
    </row>
    <row r="841" spans="1:10" x14ac:dyDescent="0.2">
      <c r="A841" s="5">
        <v>32966</v>
      </c>
      <c r="B841" s="2">
        <v>1.0758641523315626E-2</v>
      </c>
      <c r="C841" s="1">
        <v>202.58665574128878</v>
      </c>
      <c r="D841" s="1">
        <v>187.21</v>
      </c>
      <c r="E841" s="1">
        <f t="shared" ca="1" si="81"/>
        <v>171.98565833789397</v>
      </c>
      <c r="F841" s="1">
        <f t="shared" ca="1" si="82"/>
        <v>1.0885209953506434</v>
      </c>
      <c r="G841" s="5">
        <f t="shared" ca="1" si="79"/>
        <v>32993</v>
      </c>
      <c r="H841" s="29" t="e">
        <f t="shared" ca="1" si="80"/>
        <v>#N/A</v>
      </c>
      <c r="I841" s="1" t="e">
        <f t="shared" ca="1" si="83"/>
        <v>#N/A</v>
      </c>
      <c r="J841" s="1" t="e">
        <f t="shared" ca="1" si="84"/>
        <v>#N/A</v>
      </c>
    </row>
    <row r="842" spans="1:10" x14ac:dyDescent="0.2">
      <c r="A842" s="5">
        <v>32967</v>
      </c>
      <c r="B842" s="2">
        <v>-8.0432339676935749E-3</v>
      </c>
      <c r="C842" s="1">
        <v>200.957203870429</v>
      </c>
      <c r="D842" s="1">
        <v>187.21</v>
      </c>
      <c r="E842" s="1">
        <f t="shared" ca="1" si="81"/>
        <v>170.60233744879449</v>
      </c>
      <c r="F842" s="1">
        <f t="shared" ca="1" si="82"/>
        <v>1.0973472157507234</v>
      </c>
      <c r="G842" s="5">
        <f t="shared" ca="1" si="79"/>
        <v>32993</v>
      </c>
      <c r="H842" s="29" t="e">
        <f t="shared" ca="1" si="80"/>
        <v>#N/A</v>
      </c>
      <c r="I842" s="1" t="e">
        <f t="shared" ca="1" si="83"/>
        <v>#N/A</v>
      </c>
      <c r="J842" s="1" t="e">
        <f t="shared" ca="1" si="84"/>
        <v>#N/A</v>
      </c>
    </row>
    <row r="843" spans="1:10" x14ac:dyDescent="0.2">
      <c r="A843" s="5">
        <v>32968</v>
      </c>
      <c r="B843" s="2">
        <v>-1.8987284978736474E-3</v>
      </c>
      <c r="C843" s="1">
        <v>200.5756407005872</v>
      </c>
      <c r="D843" s="1">
        <v>187.21</v>
      </c>
      <c r="E843" s="1">
        <f t="shared" ca="1" si="81"/>
        <v>170.27840992887658</v>
      </c>
      <c r="F843" s="1">
        <f t="shared" ca="1" si="82"/>
        <v>1.0994347438303866</v>
      </c>
      <c r="G843" s="5">
        <f t="shared" ca="1" si="79"/>
        <v>32993</v>
      </c>
      <c r="H843" s="29" t="e">
        <f t="shared" ca="1" si="80"/>
        <v>#N/A</v>
      </c>
      <c r="I843" s="1" t="e">
        <f t="shared" ca="1" si="83"/>
        <v>#N/A</v>
      </c>
      <c r="J843" s="1" t="e">
        <f t="shared" ca="1" si="84"/>
        <v>#N/A</v>
      </c>
    </row>
    <row r="844" spans="1:10" x14ac:dyDescent="0.2">
      <c r="A844" s="5">
        <v>32972</v>
      </c>
      <c r="B844" s="2">
        <v>6.4031560631816475E-4</v>
      </c>
      <c r="C844" s="1">
        <v>200.70407241357506</v>
      </c>
      <c r="D844" s="1">
        <v>187.21</v>
      </c>
      <c r="E844" s="1">
        <f t="shared" ca="1" si="81"/>
        <v>170.38744185217311</v>
      </c>
      <c r="F844" s="1">
        <f t="shared" ca="1" si="82"/>
        <v>1.0987312090900574</v>
      </c>
      <c r="G844" s="5">
        <f t="shared" ca="1" si="79"/>
        <v>32993</v>
      </c>
      <c r="H844" s="29" t="e">
        <f t="shared" ca="1" si="80"/>
        <v>#N/A</v>
      </c>
      <c r="I844" s="1" t="e">
        <f t="shared" ca="1" si="83"/>
        <v>#N/A</v>
      </c>
      <c r="J844" s="1" t="e">
        <f t="shared" ca="1" si="84"/>
        <v>#N/A</v>
      </c>
    </row>
    <row r="845" spans="1:10" x14ac:dyDescent="0.2">
      <c r="A845" s="5">
        <v>32973</v>
      </c>
      <c r="B845" s="2">
        <v>-7.1719507546169625E-3</v>
      </c>
      <c r="C845" s="1">
        <v>199.26463268997384</v>
      </c>
      <c r="D845" s="1">
        <v>187.21</v>
      </c>
      <c r="E845" s="1">
        <f t="shared" ca="1" si="81"/>
        <v>169.16543151000414</v>
      </c>
      <c r="F845" s="1">
        <f t="shared" ca="1" si="82"/>
        <v>1.1066681787698969</v>
      </c>
      <c r="G845" s="5">
        <f t="shared" ca="1" si="79"/>
        <v>32993</v>
      </c>
      <c r="H845" s="29" t="e">
        <f t="shared" ca="1" si="80"/>
        <v>#N/A</v>
      </c>
      <c r="I845" s="1" t="e">
        <f t="shared" ca="1" si="83"/>
        <v>#N/A</v>
      </c>
      <c r="J845" s="1" t="e">
        <f t="shared" ca="1" si="84"/>
        <v>#N/A</v>
      </c>
    </row>
    <row r="846" spans="1:10" x14ac:dyDescent="0.2">
      <c r="A846" s="5">
        <v>32974</v>
      </c>
      <c r="B846" s="2">
        <v>-2.0290347595315339E-3</v>
      </c>
      <c r="C846" s="1">
        <v>198.8603178239006</v>
      </c>
      <c r="D846" s="1">
        <v>187.21</v>
      </c>
      <c r="E846" s="1">
        <f t="shared" ca="1" si="81"/>
        <v>168.82218896935922</v>
      </c>
      <c r="F846" s="1">
        <f t="shared" ca="1" si="82"/>
        <v>1.1089182123682695</v>
      </c>
      <c r="G846" s="5">
        <f t="shared" ca="1" si="79"/>
        <v>32993</v>
      </c>
      <c r="H846" s="29" t="e">
        <f t="shared" ca="1" si="80"/>
        <v>#N/A</v>
      </c>
      <c r="I846" s="1" t="e">
        <f t="shared" ca="1" si="83"/>
        <v>#N/A</v>
      </c>
      <c r="J846" s="1" t="e">
        <f t="shared" ca="1" si="84"/>
        <v>#N/A</v>
      </c>
    </row>
    <row r="847" spans="1:10" x14ac:dyDescent="0.2">
      <c r="A847" s="5">
        <v>32975</v>
      </c>
      <c r="B847" s="2">
        <v>6.1954948129143705E-3</v>
      </c>
      <c r="C847" s="1">
        <v>200.09235589147309</v>
      </c>
      <c r="D847" s="1">
        <v>187.21</v>
      </c>
      <c r="E847" s="1">
        <f t="shared" ca="1" si="81"/>
        <v>169.86812596542376</v>
      </c>
      <c r="F847" s="1">
        <f t="shared" ca="1" si="82"/>
        <v>1.1020902181384291</v>
      </c>
      <c r="G847" s="5">
        <f t="shared" ca="1" si="79"/>
        <v>32993</v>
      </c>
      <c r="H847" s="29" t="e">
        <f t="shared" ca="1" si="80"/>
        <v>#N/A</v>
      </c>
      <c r="I847" s="1" t="e">
        <f t="shared" ca="1" si="83"/>
        <v>#N/A</v>
      </c>
      <c r="J847" s="1" t="e">
        <f t="shared" ca="1" si="84"/>
        <v>#N/A</v>
      </c>
    </row>
    <row r="848" spans="1:10" x14ac:dyDescent="0.2">
      <c r="A848" s="5">
        <v>32980</v>
      </c>
      <c r="B848" s="2">
        <v>-5.3513952570853895E-3</v>
      </c>
      <c r="C848" s="1">
        <v>199.02158260717641</v>
      </c>
      <c r="D848" s="1">
        <v>187.21</v>
      </c>
      <c r="E848" s="1">
        <f t="shared" ca="1" si="81"/>
        <v>168.95909448180237</v>
      </c>
      <c r="F848" s="1">
        <f t="shared" ca="1" si="82"/>
        <v>1.1080196693417017</v>
      </c>
      <c r="G848" s="5">
        <f t="shared" ca="1" si="79"/>
        <v>32993</v>
      </c>
      <c r="H848" s="29" t="e">
        <f t="shared" ca="1" si="80"/>
        <v>#N/A</v>
      </c>
      <c r="I848" s="1" t="e">
        <f t="shared" ca="1" si="83"/>
        <v>#N/A</v>
      </c>
      <c r="J848" s="1" t="e">
        <f t="shared" ca="1" si="84"/>
        <v>#N/A</v>
      </c>
    </row>
    <row r="849" spans="1:10" x14ac:dyDescent="0.2">
      <c r="A849" s="5">
        <v>32981</v>
      </c>
      <c r="B849" s="2">
        <v>-1.0794398999348642E-3</v>
      </c>
      <c r="C849" s="1">
        <v>198.80675076996204</v>
      </c>
      <c r="D849" s="1">
        <v>187.21</v>
      </c>
      <c r="E849" s="1">
        <f t="shared" ca="1" si="81"/>
        <v>168.77671329376184</v>
      </c>
      <c r="F849" s="1">
        <f t="shared" ca="1" si="82"/>
        <v>1.1092170024318129</v>
      </c>
      <c r="G849" s="5">
        <f t="shared" ca="1" si="79"/>
        <v>32993</v>
      </c>
      <c r="H849" s="29" t="e">
        <f t="shared" ca="1" si="80"/>
        <v>#N/A</v>
      </c>
      <c r="I849" s="1" t="e">
        <f t="shared" ca="1" si="83"/>
        <v>#N/A</v>
      </c>
      <c r="J849" s="1" t="e">
        <f t="shared" ca="1" si="84"/>
        <v>#N/A</v>
      </c>
    </row>
    <row r="850" spans="1:10" x14ac:dyDescent="0.2">
      <c r="A850" s="5">
        <v>32982</v>
      </c>
      <c r="B850" s="2">
        <v>4.8508891057434944E-3</v>
      </c>
      <c r="C850" s="1">
        <v>199.77114027142031</v>
      </c>
      <c r="D850" s="1">
        <v>187.21</v>
      </c>
      <c r="E850" s="1">
        <f t="shared" ca="1" si="81"/>
        <v>169.59543041358177</v>
      </c>
      <c r="F850" s="1">
        <f t="shared" ca="1" si="82"/>
        <v>1.1038622888804415</v>
      </c>
      <c r="G850" s="5">
        <f t="shared" ca="1" si="79"/>
        <v>32993</v>
      </c>
      <c r="H850" s="29" t="e">
        <f t="shared" ca="1" si="80"/>
        <v>#N/A</v>
      </c>
      <c r="I850" s="1" t="e">
        <f t="shared" ca="1" si="83"/>
        <v>#N/A</v>
      </c>
      <c r="J850" s="1" t="e">
        <f t="shared" ca="1" si="84"/>
        <v>#N/A</v>
      </c>
    </row>
    <row r="851" spans="1:10" x14ac:dyDescent="0.2">
      <c r="A851" s="5">
        <v>32983</v>
      </c>
      <c r="B851" s="2">
        <v>-6.306516144879315E-3</v>
      </c>
      <c r="C851" s="1">
        <v>198.51128035001764</v>
      </c>
      <c r="D851" s="1">
        <v>187.21</v>
      </c>
      <c r="E851" s="1">
        <f t="shared" ca="1" si="81"/>
        <v>168.52587409358077</v>
      </c>
      <c r="F851" s="1">
        <f t="shared" ca="1" si="82"/>
        <v>1.1108679958309793</v>
      </c>
      <c r="G851" s="5">
        <f t="shared" ca="1" si="79"/>
        <v>32993</v>
      </c>
      <c r="H851" s="29" t="e">
        <f t="shared" ca="1" si="80"/>
        <v>#N/A</v>
      </c>
      <c r="I851" s="1" t="e">
        <f t="shared" ca="1" si="83"/>
        <v>#N/A</v>
      </c>
      <c r="J851" s="1" t="e">
        <f t="shared" ca="1" si="84"/>
        <v>#N/A</v>
      </c>
    </row>
    <row r="852" spans="1:10" x14ac:dyDescent="0.2">
      <c r="A852" s="5">
        <v>32986</v>
      </c>
      <c r="B852" s="2">
        <v>-1.9173312855293889E-2</v>
      </c>
      <c r="C852" s="1">
        <v>194.7051614665618</v>
      </c>
      <c r="D852" s="1">
        <v>187.21</v>
      </c>
      <c r="E852" s="1">
        <f t="shared" ca="1" si="81"/>
        <v>165.29467478537265</v>
      </c>
      <c r="F852" s="1">
        <f t="shared" ca="1" si="82"/>
        <v>1.1325833711405608</v>
      </c>
      <c r="G852" s="5">
        <f t="shared" ca="1" si="79"/>
        <v>32993</v>
      </c>
      <c r="H852" s="29" t="e">
        <f t="shared" ca="1" si="80"/>
        <v>#N/A</v>
      </c>
      <c r="I852" s="1" t="e">
        <f t="shared" ca="1" si="83"/>
        <v>#N/A</v>
      </c>
      <c r="J852" s="1" t="e">
        <f t="shared" ca="1" si="84"/>
        <v>#N/A</v>
      </c>
    </row>
    <row r="853" spans="1:10" x14ac:dyDescent="0.2">
      <c r="A853" s="5">
        <v>32987</v>
      </c>
      <c r="B853" s="2">
        <v>-4.9698650469894856E-3</v>
      </c>
      <c r="C853" s="1">
        <v>193.7375030901207</v>
      </c>
      <c r="D853" s="1">
        <v>187.21</v>
      </c>
      <c r="E853" s="1">
        <f t="shared" ca="1" si="81"/>
        <v>164.47318255870334</v>
      </c>
      <c r="F853" s="1">
        <f t="shared" ca="1" si="82"/>
        <v>1.1382402716818683</v>
      </c>
      <c r="G853" s="5">
        <f t="shared" ca="1" si="79"/>
        <v>32993</v>
      </c>
      <c r="H853" s="29" t="e">
        <f t="shared" ca="1" si="80"/>
        <v>#N/A</v>
      </c>
      <c r="I853" s="1" t="e">
        <f t="shared" ca="1" si="83"/>
        <v>#N/A</v>
      </c>
      <c r="J853" s="1" t="e">
        <f t="shared" ca="1" si="84"/>
        <v>#N/A</v>
      </c>
    </row>
    <row r="854" spans="1:10" x14ac:dyDescent="0.2">
      <c r="A854" s="5">
        <v>32988</v>
      </c>
      <c r="B854" s="2">
        <v>-1.3293263637624175E-2</v>
      </c>
      <c r="C854" s="1">
        <v>191.16209938504869</v>
      </c>
      <c r="D854" s="1">
        <v>187.21</v>
      </c>
      <c r="E854" s="1">
        <f t="shared" ca="1" si="81"/>
        <v>162.28679718163141</v>
      </c>
      <c r="F854" s="1">
        <f t="shared" ca="1" si="82"/>
        <v>1.1535750489331213</v>
      </c>
      <c r="G854" s="5">
        <f t="shared" ca="1" si="79"/>
        <v>32993</v>
      </c>
      <c r="H854" s="29" t="e">
        <f t="shared" ca="1" si="80"/>
        <v>#N/A</v>
      </c>
      <c r="I854" s="1" t="e">
        <f t="shared" ca="1" si="83"/>
        <v>#N/A</v>
      </c>
      <c r="J854" s="1" t="e">
        <f t="shared" ca="1" si="84"/>
        <v>#N/A</v>
      </c>
    </row>
    <row r="855" spans="1:10" x14ac:dyDescent="0.2">
      <c r="A855" s="5">
        <v>32989</v>
      </c>
      <c r="B855" s="2">
        <v>1.1394850351075902E-2</v>
      </c>
      <c r="C855" s="1">
        <v>193.34036290033882</v>
      </c>
      <c r="D855" s="1">
        <v>187.21</v>
      </c>
      <c r="E855" s="1">
        <f t="shared" ca="1" si="81"/>
        <v>164.13603094947149</v>
      </c>
      <c r="F855" s="1">
        <f t="shared" ca="1" si="82"/>
        <v>1.1405783295541716</v>
      </c>
      <c r="G855" s="5">
        <f t="shared" ca="1" si="79"/>
        <v>32993</v>
      </c>
      <c r="H855" s="29" t="e">
        <f t="shared" ca="1" si="80"/>
        <v>#N/A</v>
      </c>
      <c r="I855" s="1" t="e">
        <f t="shared" ca="1" si="83"/>
        <v>#N/A</v>
      </c>
      <c r="J855" s="1" t="e">
        <f t="shared" ca="1" si="84"/>
        <v>#N/A</v>
      </c>
    </row>
    <row r="856" spans="1:10" x14ac:dyDescent="0.2">
      <c r="A856" s="5">
        <v>32990</v>
      </c>
      <c r="B856" s="2">
        <v>1.2229939375465682E-2</v>
      </c>
      <c r="C856" s="1">
        <v>195.70490381744048</v>
      </c>
      <c r="D856" s="1">
        <v>187.21</v>
      </c>
      <c r="E856" s="1">
        <f t="shared" ca="1" si="81"/>
        <v>166.14340465731308</v>
      </c>
      <c r="F856" s="1">
        <f t="shared" ca="1" si="82"/>
        <v>1.1267976624539435</v>
      </c>
      <c r="G856" s="5">
        <f t="shared" ca="1" si="79"/>
        <v>32993</v>
      </c>
      <c r="H856" s="29" t="e">
        <f t="shared" ca="1" si="80"/>
        <v>#N/A</v>
      </c>
      <c r="I856" s="1" t="e">
        <f t="shared" ca="1" si="83"/>
        <v>#N/A</v>
      </c>
      <c r="J856" s="1" t="e">
        <f t="shared" ca="1" si="84"/>
        <v>#N/A</v>
      </c>
    </row>
    <row r="857" spans="1:10" x14ac:dyDescent="0.2">
      <c r="A857" s="5">
        <v>32993</v>
      </c>
      <c r="B857" s="2">
        <v>-4.6355957841930362E-3</v>
      </c>
      <c r="C857" s="1">
        <v>194.79769499035845</v>
      </c>
      <c r="D857" s="1">
        <v>174.8</v>
      </c>
      <c r="E857" s="1">
        <f t="shared" ca="1" si="81"/>
        <v>165.37323099111217</v>
      </c>
      <c r="F857" s="1">
        <f t="shared" ca="1" si="82"/>
        <v>1.057002992276268</v>
      </c>
      <c r="G857" s="5">
        <f t="shared" ca="1" si="79"/>
        <v>32993</v>
      </c>
      <c r="H857" s="29" t="e">
        <f t="shared" ca="1" si="80"/>
        <v>#N/A</v>
      </c>
      <c r="I857" s="1" t="e">
        <f t="shared" ca="1" si="83"/>
        <v>#N/A</v>
      </c>
      <c r="J857" s="1" t="e">
        <f t="shared" ca="1" si="84"/>
        <v>#N/A</v>
      </c>
    </row>
    <row r="858" spans="1:10" x14ac:dyDescent="0.2">
      <c r="A858" s="5">
        <v>32995</v>
      </c>
      <c r="B858" s="2">
        <v>8.6527353695105003E-3</v>
      </c>
      <c r="C858" s="1">
        <v>196.48322789570065</v>
      </c>
      <c r="D858" s="1">
        <v>174.8</v>
      </c>
      <c r="E858" s="1">
        <f t="shared" ca="1" si="81"/>
        <v>166.8041617960792</v>
      </c>
      <c r="F858" s="1">
        <f t="shared" ca="1" si="82"/>
        <v>1.0479354838501922</v>
      </c>
      <c r="G858" s="5">
        <f t="shared" ca="1" si="79"/>
        <v>33024</v>
      </c>
      <c r="H858" s="29" t="e">
        <f t="shared" ca="1" si="80"/>
        <v>#N/A</v>
      </c>
      <c r="I858" s="1" t="e">
        <f t="shared" ca="1" si="83"/>
        <v>#N/A</v>
      </c>
      <c r="J858" s="1" t="e">
        <f t="shared" ca="1" si="84"/>
        <v>#N/A</v>
      </c>
    </row>
    <row r="859" spans="1:10" x14ac:dyDescent="0.2">
      <c r="A859" s="5">
        <v>32996</v>
      </c>
      <c r="B859" s="2">
        <v>7.0280062504959329E-3</v>
      </c>
      <c r="C859" s="1">
        <v>197.86411324946926</v>
      </c>
      <c r="D859" s="1">
        <v>174.8</v>
      </c>
      <c r="E859" s="1">
        <f t="shared" ca="1" si="81"/>
        <v>167.9764624877908</v>
      </c>
      <c r="F859" s="1">
        <f t="shared" ca="1" si="82"/>
        <v>1.0406219860279839</v>
      </c>
      <c r="G859" s="5">
        <f t="shared" ca="1" si="79"/>
        <v>33024</v>
      </c>
      <c r="H859" s="29" t="e">
        <f t="shared" ca="1" si="80"/>
        <v>#N/A</v>
      </c>
      <c r="I859" s="1" t="e">
        <f t="shared" ca="1" si="83"/>
        <v>#N/A</v>
      </c>
      <c r="J859" s="1" t="e">
        <f t="shared" ca="1" si="84"/>
        <v>#N/A</v>
      </c>
    </row>
    <row r="860" spans="1:10" x14ac:dyDescent="0.2">
      <c r="A860" s="5">
        <v>32997</v>
      </c>
      <c r="B860" s="2">
        <v>1.1476450273815608E-2</v>
      </c>
      <c r="C860" s="1">
        <v>200.13489090614942</v>
      </c>
      <c r="D860" s="1">
        <v>174.8</v>
      </c>
      <c r="E860" s="1">
        <f t="shared" ca="1" si="81"/>
        <v>169.90423600670337</v>
      </c>
      <c r="F860" s="1">
        <f t="shared" ca="1" si="82"/>
        <v>1.0288148436340545</v>
      </c>
      <c r="G860" s="5">
        <f t="shared" ca="1" si="79"/>
        <v>33024</v>
      </c>
      <c r="H860" s="29" t="e">
        <f t="shared" ca="1" si="80"/>
        <v>#N/A</v>
      </c>
      <c r="I860" s="1" t="e">
        <f t="shared" ca="1" si="83"/>
        <v>#N/A</v>
      </c>
      <c r="J860" s="1" t="e">
        <f t="shared" ca="1" si="84"/>
        <v>#N/A</v>
      </c>
    </row>
    <row r="861" spans="1:10" x14ac:dyDescent="0.2">
      <c r="A861" s="5">
        <v>33000</v>
      </c>
      <c r="B861" s="2">
        <v>2.0735399865619897E-2</v>
      </c>
      <c r="C861" s="1">
        <v>204.28476789615064</v>
      </c>
      <c r="D861" s="1">
        <v>174.8</v>
      </c>
      <c r="E861" s="1">
        <f t="shared" ca="1" si="81"/>
        <v>173.42726827916502</v>
      </c>
      <c r="F861" s="1">
        <f t="shared" ca="1" si="82"/>
        <v>1.0079153165154242</v>
      </c>
      <c r="G861" s="5">
        <f t="shared" ca="1" si="79"/>
        <v>33024</v>
      </c>
      <c r="H861" s="29" t="e">
        <f t="shared" ca="1" si="80"/>
        <v>#N/A</v>
      </c>
      <c r="I861" s="1" t="e">
        <f t="shared" ca="1" si="83"/>
        <v>#N/A</v>
      </c>
      <c r="J861" s="1" t="e">
        <f t="shared" ca="1" si="84"/>
        <v>#N/A</v>
      </c>
    </row>
    <row r="862" spans="1:10" x14ac:dyDescent="0.2">
      <c r="A862" s="5">
        <v>33001</v>
      </c>
      <c r="B862" s="2">
        <v>1.7259660779775476E-2</v>
      </c>
      <c r="C862" s="1">
        <v>207.81065369251337</v>
      </c>
      <c r="D862" s="1">
        <v>174.8</v>
      </c>
      <c r="E862" s="1">
        <f t="shared" ca="1" si="81"/>
        <v>176.42056409962652</v>
      </c>
      <c r="F862" s="1">
        <f t="shared" ca="1" si="82"/>
        <v>0.99081419953565419</v>
      </c>
      <c r="G862" s="5">
        <f t="shared" ca="1" si="79"/>
        <v>33024</v>
      </c>
      <c r="H862" s="29" t="e">
        <f t="shared" ca="1" si="80"/>
        <v>#N/A</v>
      </c>
      <c r="I862" s="1" t="e">
        <f t="shared" ca="1" si="83"/>
        <v>#N/A</v>
      </c>
      <c r="J862" s="1" t="e">
        <f t="shared" ca="1" si="84"/>
        <v>#N/A</v>
      </c>
    </row>
    <row r="863" spans="1:10" x14ac:dyDescent="0.2">
      <c r="A863" s="5">
        <v>33002</v>
      </c>
      <c r="B863" s="2">
        <v>-8.7095253513810311E-3</v>
      </c>
      <c r="C863" s="1">
        <v>206.00072153589136</v>
      </c>
      <c r="D863" s="1">
        <v>174.8</v>
      </c>
      <c r="E863" s="1">
        <f t="shared" ca="1" si="81"/>
        <v>174.88402472409589</v>
      </c>
      <c r="F863" s="1">
        <f t="shared" ca="1" si="82"/>
        <v>0.99951954031119516</v>
      </c>
      <c r="G863" s="5">
        <f t="shared" ca="1" si="79"/>
        <v>33024</v>
      </c>
      <c r="H863" s="29" t="e">
        <f t="shared" ca="1" si="80"/>
        <v>#N/A</v>
      </c>
      <c r="I863" s="1" t="e">
        <f t="shared" ca="1" si="83"/>
        <v>#N/A</v>
      </c>
      <c r="J863" s="1" t="e">
        <f t="shared" ca="1" si="84"/>
        <v>#N/A</v>
      </c>
    </row>
    <row r="864" spans="1:10" x14ac:dyDescent="0.2">
      <c r="A864" s="5">
        <v>33003</v>
      </c>
      <c r="B864" s="2">
        <v>6.5406635163549609E-3</v>
      </c>
      <c r="C864" s="1">
        <v>207.34810293958395</v>
      </c>
      <c r="D864" s="1">
        <v>174.8</v>
      </c>
      <c r="E864" s="1">
        <f t="shared" ca="1" si="81"/>
        <v>176.02788228420206</v>
      </c>
      <c r="F864" s="1">
        <f t="shared" ca="1" si="82"/>
        <v>0.99302450118544516</v>
      </c>
      <c r="G864" s="5">
        <f t="shared" ca="1" si="79"/>
        <v>33024</v>
      </c>
      <c r="H864" s="29" t="e">
        <f t="shared" ca="1" si="80"/>
        <v>#N/A</v>
      </c>
      <c r="I864" s="1" t="e">
        <f t="shared" ca="1" si="83"/>
        <v>#N/A</v>
      </c>
      <c r="J864" s="1" t="e">
        <f t="shared" ca="1" si="84"/>
        <v>#N/A</v>
      </c>
    </row>
    <row r="865" spans="1:10" x14ac:dyDescent="0.2">
      <c r="A865" s="5">
        <v>33004</v>
      </c>
      <c r="B865" s="2">
        <v>-1.2718711835921437E-2</v>
      </c>
      <c r="C865" s="1">
        <v>204.71090216857041</v>
      </c>
      <c r="D865" s="1">
        <v>174.8</v>
      </c>
      <c r="E865" s="1">
        <f t="shared" ca="1" si="81"/>
        <v>173.78903437434184</v>
      </c>
      <c r="F865" s="1">
        <f t="shared" ca="1" si="82"/>
        <v>1.0058172003158758</v>
      </c>
      <c r="G865" s="5">
        <f t="shared" ca="1" si="79"/>
        <v>33024</v>
      </c>
      <c r="H865" s="29" t="e">
        <f t="shared" ca="1" si="80"/>
        <v>#N/A</v>
      </c>
      <c r="I865" s="1" t="e">
        <f t="shared" ca="1" si="83"/>
        <v>#N/A</v>
      </c>
      <c r="J865" s="1" t="e">
        <f t="shared" ca="1" si="84"/>
        <v>#N/A</v>
      </c>
    </row>
    <row r="866" spans="1:10" x14ac:dyDescent="0.2">
      <c r="A866" s="5">
        <v>33007</v>
      </c>
      <c r="B866" s="2">
        <v>5.6498070379829013E-3</v>
      </c>
      <c r="C866" s="1">
        <v>205.86747926439423</v>
      </c>
      <c r="D866" s="1">
        <v>174.8</v>
      </c>
      <c r="E866" s="1">
        <f t="shared" ca="1" si="81"/>
        <v>174.77090888387423</v>
      </c>
      <c r="F866" s="1">
        <f t="shared" ca="1" si="82"/>
        <v>1.0001664528514016</v>
      </c>
      <c r="G866" s="5">
        <f t="shared" ca="1" si="79"/>
        <v>33024</v>
      </c>
      <c r="H866" s="29" t="e">
        <f t="shared" ca="1" si="80"/>
        <v>#N/A</v>
      </c>
      <c r="I866" s="1" t="e">
        <f t="shared" ca="1" si="83"/>
        <v>#N/A</v>
      </c>
      <c r="J866" s="1" t="e">
        <f t="shared" ca="1" si="84"/>
        <v>#N/A</v>
      </c>
    </row>
    <row r="867" spans="1:10" x14ac:dyDescent="0.2">
      <c r="A867" s="5">
        <v>33008</v>
      </c>
      <c r="B867" s="2">
        <v>-8.4837426109899416E-3</v>
      </c>
      <c r="C867" s="1">
        <v>204.1209525583418</v>
      </c>
      <c r="D867" s="1">
        <v>174.8</v>
      </c>
      <c r="E867" s="1">
        <f t="shared" ca="1" si="81"/>
        <v>173.28819747701468</v>
      </c>
      <c r="F867" s="1">
        <f t="shared" ca="1" si="82"/>
        <v>1.0087242094095061</v>
      </c>
      <c r="G867" s="5">
        <f t="shared" ca="1" si="79"/>
        <v>33024</v>
      </c>
      <c r="H867" s="29" t="e">
        <f t="shared" ca="1" si="80"/>
        <v>#N/A</v>
      </c>
      <c r="I867" s="1" t="e">
        <f t="shared" ca="1" si="83"/>
        <v>#N/A</v>
      </c>
      <c r="J867" s="1" t="e">
        <f t="shared" ca="1" si="84"/>
        <v>#N/A</v>
      </c>
    </row>
    <row r="868" spans="1:10" x14ac:dyDescent="0.2">
      <c r="A868" s="5">
        <v>33009</v>
      </c>
      <c r="B868" s="2">
        <v>1.0422397829532803E-2</v>
      </c>
      <c r="C868" s="1">
        <v>206.24838233124802</v>
      </c>
      <c r="D868" s="1">
        <v>174.8</v>
      </c>
      <c r="E868" s="1">
        <f t="shared" ca="1" si="81"/>
        <v>175.09427601028275</v>
      </c>
      <c r="F868" s="1">
        <f t="shared" ca="1" si="82"/>
        <v>0.99831932820998981</v>
      </c>
      <c r="G868" s="5">
        <f t="shared" ca="1" si="79"/>
        <v>33024</v>
      </c>
      <c r="H868" s="29" t="e">
        <f t="shared" ca="1" si="80"/>
        <v>#N/A</v>
      </c>
      <c r="I868" s="1" t="e">
        <f t="shared" ca="1" si="83"/>
        <v>#N/A</v>
      </c>
      <c r="J868" s="1" t="e">
        <f t="shared" ca="1" si="84"/>
        <v>#N/A</v>
      </c>
    </row>
    <row r="869" spans="1:10" x14ac:dyDescent="0.2">
      <c r="A869" s="5">
        <v>33010</v>
      </c>
      <c r="B869" s="2">
        <v>1.0204783000654194E-2</v>
      </c>
      <c r="C869" s="1">
        <v>208.35310231717438</v>
      </c>
      <c r="D869" s="1">
        <v>174.8</v>
      </c>
      <c r="E869" s="1">
        <f t="shared" ca="1" si="81"/>
        <v>176.88107510162433</v>
      </c>
      <c r="F869" s="1">
        <f t="shared" ca="1" si="82"/>
        <v>0.98823460847674816</v>
      </c>
      <c r="G869" s="5">
        <f t="shared" ca="1" si="79"/>
        <v>33024</v>
      </c>
      <c r="H869" s="29" t="e">
        <f t="shared" ca="1" si="80"/>
        <v>#N/A</v>
      </c>
      <c r="I869" s="1" t="e">
        <f t="shared" ca="1" si="83"/>
        <v>#N/A</v>
      </c>
      <c r="J869" s="1" t="e">
        <f t="shared" ca="1" si="84"/>
        <v>#N/A</v>
      </c>
    </row>
    <row r="870" spans="1:10" x14ac:dyDescent="0.2">
      <c r="A870" s="5">
        <v>33011</v>
      </c>
      <c r="B870" s="2">
        <v>-1.1621517923394498E-2</v>
      </c>
      <c r="C870" s="1">
        <v>205.93172300420048</v>
      </c>
      <c r="D870" s="1">
        <v>174.8</v>
      </c>
      <c r="E870" s="1">
        <f t="shared" ca="1" si="81"/>
        <v>174.8254485170215</v>
      </c>
      <c r="F870" s="1">
        <f t="shared" ca="1" si="82"/>
        <v>0.99985443471052204</v>
      </c>
      <c r="G870" s="5">
        <f t="shared" ca="1" si="79"/>
        <v>33024</v>
      </c>
      <c r="H870" s="29" t="e">
        <f t="shared" ca="1" si="80"/>
        <v>#N/A</v>
      </c>
      <c r="I870" s="1" t="e">
        <f t="shared" ca="1" si="83"/>
        <v>#N/A</v>
      </c>
      <c r="J870" s="1" t="e">
        <f t="shared" ca="1" si="84"/>
        <v>#N/A</v>
      </c>
    </row>
    <row r="871" spans="1:10" x14ac:dyDescent="0.2">
      <c r="A871" s="5">
        <v>33014</v>
      </c>
      <c r="B871" s="2">
        <v>1.1281083874476128E-2</v>
      </c>
      <c r="C871" s="1">
        <v>208.25485604382624</v>
      </c>
      <c r="D871" s="1">
        <v>174.8</v>
      </c>
      <c r="E871" s="1">
        <f t="shared" ca="1" si="81"/>
        <v>176.79766906513493</v>
      </c>
      <c r="F871" s="1">
        <f t="shared" ca="1" si="82"/>
        <v>0.98870081785750841</v>
      </c>
      <c r="G871" s="5">
        <f t="shared" ca="1" si="79"/>
        <v>33024</v>
      </c>
      <c r="H871" s="29" t="e">
        <f t="shared" ca="1" si="80"/>
        <v>#N/A</v>
      </c>
      <c r="I871" s="1" t="e">
        <f t="shared" ca="1" si="83"/>
        <v>#N/A</v>
      </c>
      <c r="J871" s="1" t="e">
        <f t="shared" ca="1" si="84"/>
        <v>#N/A</v>
      </c>
    </row>
    <row r="872" spans="1:10" x14ac:dyDescent="0.2">
      <c r="A872" s="5">
        <v>33015</v>
      </c>
      <c r="B872" s="2">
        <v>-5.9336176940532059E-3</v>
      </c>
      <c r="C872" s="1">
        <v>207.01915134513209</v>
      </c>
      <c r="D872" s="1">
        <v>174.8</v>
      </c>
      <c r="E872" s="1">
        <f t="shared" ca="1" si="81"/>
        <v>175.74861928770267</v>
      </c>
      <c r="F872" s="1">
        <f t="shared" ca="1" si="82"/>
        <v>0.99460240830598079</v>
      </c>
      <c r="G872" s="5">
        <f t="shared" ca="1" si="79"/>
        <v>33024</v>
      </c>
      <c r="H872" s="29" t="e">
        <f t="shared" ca="1" si="80"/>
        <v>#N/A</v>
      </c>
      <c r="I872" s="1" t="e">
        <f t="shared" ca="1" si="83"/>
        <v>#N/A</v>
      </c>
      <c r="J872" s="1" t="e">
        <f t="shared" ca="1" si="84"/>
        <v>#N/A</v>
      </c>
    </row>
    <row r="873" spans="1:10" x14ac:dyDescent="0.2">
      <c r="A873" s="5">
        <v>33016</v>
      </c>
      <c r="B873" s="2">
        <v>-1.0621477846545435E-2</v>
      </c>
      <c r="C873" s="1">
        <v>204.82030201530912</v>
      </c>
      <c r="D873" s="1">
        <v>174.8</v>
      </c>
      <c r="E873" s="1">
        <f t="shared" ca="1" si="81"/>
        <v>173.88190922137741</v>
      </c>
      <c r="F873" s="1">
        <f t="shared" ca="1" si="82"/>
        <v>1.0052799672072483</v>
      </c>
      <c r="G873" s="5">
        <f t="shared" ca="1" si="79"/>
        <v>33024</v>
      </c>
      <c r="H873" s="29" t="e">
        <f t="shared" ca="1" si="80"/>
        <v>#N/A</v>
      </c>
      <c r="I873" s="1" t="e">
        <f t="shared" ca="1" si="83"/>
        <v>#N/A</v>
      </c>
      <c r="J873" s="1" t="e">
        <f t="shared" ca="1" si="84"/>
        <v>#N/A</v>
      </c>
    </row>
    <row r="874" spans="1:10" x14ac:dyDescent="0.2">
      <c r="A874" s="5">
        <v>33018</v>
      </c>
      <c r="B874" s="2">
        <v>-4.3338539650401575E-3</v>
      </c>
      <c r="C874" s="1">
        <v>203.93264073729935</v>
      </c>
      <c r="D874" s="1">
        <v>174.8</v>
      </c>
      <c r="E874" s="1">
        <f t="shared" ca="1" si="81"/>
        <v>173.12833041964956</v>
      </c>
      <c r="F874" s="1">
        <f t="shared" ca="1" si="82"/>
        <v>1.0096556674248429</v>
      </c>
      <c r="G874" s="5">
        <f t="shared" ca="1" si="79"/>
        <v>33024</v>
      </c>
      <c r="H874" s="29" t="e">
        <f t="shared" ca="1" si="80"/>
        <v>#N/A</v>
      </c>
      <c r="I874" s="1" t="e">
        <f t="shared" ca="1" si="83"/>
        <v>#N/A</v>
      </c>
      <c r="J874" s="1" t="e">
        <f t="shared" ca="1" si="84"/>
        <v>#N/A</v>
      </c>
    </row>
    <row r="875" spans="1:10" x14ac:dyDescent="0.2">
      <c r="A875" s="5">
        <v>33021</v>
      </c>
      <c r="B875" s="2">
        <v>-1.7323505498911818E-4</v>
      </c>
      <c r="C875" s="1">
        <v>203.89731245506715</v>
      </c>
      <c r="D875" s="1">
        <v>174.8</v>
      </c>
      <c r="E875" s="1">
        <f t="shared" ca="1" si="81"/>
        <v>173.09833852380916</v>
      </c>
      <c r="F875" s="1">
        <f t="shared" ca="1" si="82"/>
        <v>1.0098306054853137</v>
      </c>
      <c r="G875" s="5">
        <f t="shared" ca="1" si="79"/>
        <v>33024</v>
      </c>
      <c r="H875" s="29" t="e">
        <f t="shared" ca="1" si="80"/>
        <v>#N/A</v>
      </c>
      <c r="I875" s="1" t="e">
        <f t="shared" ca="1" si="83"/>
        <v>#N/A</v>
      </c>
      <c r="J875" s="1" t="e">
        <f t="shared" ca="1" si="84"/>
        <v>#N/A</v>
      </c>
    </row>
    <row r="876" spans="1:10" x14ac:dyDescent="0.2">
      <c r="A876" s="5">
        <v>33022</v>
      </c>
      <c r="B876" s="2">
        <v>9.6678345260705623E-3</v>
      </c>
      <c r="C876" s="1">
        <v>205.86855793219326</v>
      </c>
      <c r="D876" s="1">
        <v>174.8</v>
      </c>
      <c r="E876" s="1">
        <f t="shared" ca="1" si="81"/>
        <v>174.77182461739508</v>
      </c>
      <c r="F876" s="1">
        <f t="shared" ca="1" si="82"/>
        <v>1.0001612123845856</v>
      </c>
      <c r="G876" s="5">
        <f t="shared" ca="1" si="79"/>
        <v>33024</v>
      </c>
      <c r="H876" s="29" t="e">
        <f t="shared" ca="1" si="80"/>
        <v>#N/A</v>
      </c>
      <c r="I876" s="1" t="e">
        <f t="shared" ca="1" si="83"/>
        <v>#N/A</v>
      </c>
      <c r="J876" s="1" t="e">
        <f t="shared" ca="1" si="84"/>
        <v>#N/A</v>
      </c>
    </row>
    <row r="877" spans="1:10" x14ac:dyDescent="0.2">
      <c r="A877" s="5">
        <v>33023</v>
      </c>
      <c r="B877" s="2">
        <v>-2.1794997500121926E-3</v>
      </c>
      <c r="C877" s="1">
        <v>205.41986746164466</v>
      </c>
      <c r="D877" s="1">
        <v>174.8</v>
      </c>
      <c r="E877" s="1">
        <f t="shared" ca="1" si="81"/>
        <v>174.39090946933231</v>
      </c>
      <c r="F877" s="1">
        <f t="shared" ca="1" si="82"/>
        <v>1.002345824859292</v>
      </c>
      <c r="G877" s="5">
        <f t="shared" ca="1" si="79"/>
        <v>33024</v>
      </c>
      <c r="H877" s="29" t="e">
        <f t="shared" ca="1" si="80"/>
        <v>#N/A</v>
      </c>
      <c r="I877" s="1" t="e">
        <f t="shared" ca="1" si="83"/>
        <v>#N/A</v>
      </c>
      <c r="J877" s="1" t="e">
        <f t="shared" ca="1" si="84"/>
        <v>#N/A</v>
      </c>
    </row>
    <row r="878" spans="1:10" x14ac:dyDescent="0.2">
      <c r="A878" s="5">
        <v>33025</v>
      </c>
      <c r="B878" s="2">
        <v>-5.575230282243937E-3</v>
      </c>
      <c r="C878" s="1">
        <v>204.27460439599795</v>
      </c>
      <c r="D878" s="1">
        <v>184.34</v>
      </c>
      <c r="E878" s="1">
        <f t="shared" ca="1" si="81"/>
        <v>173.41863998991082</v>
      </c>
      <c r="F878" s="1">
        <f t="shared" ca="1" si="82"/>
        <v>1.0629768519158296</v>
      </c>
      <c r="G878" s="5">
        <f t="shared" ca="1" si="79"/>
        <v>33054</v>
      </c>
      <c r="H878" s="29" t="e">
        <f t="shared" ca="1" si="80"/>
        <v>#N/A</v>
      </c>
      <c r="I878" s="1" t="e">
        <f t="shared" ca="1" si="83"/>
        <v>#N/A</v>
      </c>
      <c r="J878" s="1" t="e">
        <f t="shared" ca="1" si="84"/>
        <v>#N/A</v>
      </c>
    </row>
    <row r="879" spans="1:10" x14ac:dyDescent="0.2">
      <c r="A879" s="5">
        <v>33028</v>
      </c>
      <c r="B879" s="2">
        <v>-1.2971257668253799E-2</v>
      </c>
      <c r="C879" s="1">
        <v>201.62490586729686</v>
      </c>
      <c r="D879" s="1">
        <v>184.34</v>
      </c>
      <c r="E879" s="1">
        <f t="shared" ca="1" si="81"/>
        <v>171.16918212612356</v>
      </c>
      <c r="F879" s="1">
        <f t="shared" ca="1" si="82"/>
        <v>1.0769461985520952</v>
      </c>
      <c r="G879" s="5">
        <f t="shared" ca="1" si="79"/>
        <v>33054</v>
      </c>
      <c r="H879" s="29" t="e">
        <f t="shared" ca="1" si="80"/>
        <v>#N/A</v>
      </c>
      <c r="I879" s="1" t="e">
        <f t="shared" ca="1" si="83"/>
        <v>#N/A</v>
      </c>
      <c r="J879" s="1" t="e">
        <f t="shared" ca="1" si="84"/>
        <v>#N/A</v>
      </c>
    </row>
    <row r="880" spans="1:10" x14ac:dyDescent="0.2">
      <c r="A880" s="5">
        <v>33029</v>
      </c>
      <c r="B880" s="2">
        <v>6.7051980889449858E-3</v>
      </c>
      <c r="C880" s="1">
        <v>202.97684080080197</v>
      </c>
      <c r="D880" s="1">
        <v>184.34</v>
      </c>
      <c r="E880" s="1">
        <f t="shared" ca="1" si="81"/>
        <v>172.31690539900191</v>
      </c>
      <c r="F880" s="1">
        <f t="shared" ca="1" si="82"/>
        <v>1.0697731576200169</v>
      </c>
      <c r="G880" s="5">
        <f t="shared" ca="1" si="79"/>
        <v>33054</v>
      </c>
      <c r="H880" s="29" t="e">
        <f t="shared" ca="1" si="80"/>
        <v>#N/A</v>
      </c>
      <c r="I880" s="1" t="e">
        <f t="shared" ca="1" si="83"/>
        <v>#N/A</v>
      </c>
      <c r="J880" s="1" t="e">
        <f t="shared" ca="1" si="84"/>
        <v>#N/A</v>
      </c>
    </row>
    <row r="881" spans="1:10" x14ac:dyDescent="0.2">
      <c r="A881" s="5">
        <v>33030</v>
      </c>
      <c r="B881" s="2">
        <v>1.6697664709972582E-2</v>
      </c>
      <c r="C881" s="1">
        <v>206.36608003238325</v>
      </c>
      <c r="D881" s="1">
        <v>184.34</v>
      </c>
      <c r="E881" s="1">
        <f t="shared" ca="1" si="81"/>
        <v>175.19419530921454</v>
      </c>
      <c r="F881" s="1">
        <f t="shared" ca="1" si="82"/>
        <v>1.05220381117447</v>
      </c>
      <c r="G881" s="5">
        <f t="shared" ca="1" si="79"/>
        <v>33054</v>
      </c>
      <c r="H881" s="29" t="e">
        <f t="shared" ca="1" si="80"/>
        <v>#N/A</v>
      </c>
      <c r="I881" s="1" t="e">
        <f t="shared" ca="1" si="83"/>
        <v>#N/A</v>
      </c>
      <c r="J881" s="1" t="e">
        <f t="shared" ca="1" si="84"/>
        <v>#N/A</v>
      </c>
    </row>
    <row r="882" spans="1:10" x14ac:dyDescent="0.2">
      <c r="A882" s="5">
        <v>33031</v>
      </c>
      <c r="B882" s="2">
        <v>-1.6451347786358372E-2</v>
      </c>
      <c r="C882" s="1">
        <v>202.97107987846306</v>
      </c>
      <c r="D882" s="1">
        <v>184.34</v>
      </c>
      <c r="E882" s="1">
        <f t="shared" ca="1" si="81"/>
        <v>172.31201467203144</v>
      </c>
      <c r="F882" s="1">
        <f t="shared" ca="1" si="82"/>
        <v>1.0698035209608681</v>
      </c>
      <c r="G882" s="5">
        <f t="shared" ca="1" si="79"/>
        <v>33054</v>
      </c>
      <c r="H882" s="29" t="e">
        <f t="shared" ca="1" si="80"/>
        <v>#N/A</v>
      </c>
      <c r="I882" s="1" t="e">
        <f t="shared" ca="1" si="83"/>
        <v>#N/A</v>
      </c>
      <c r="J882" s="1" t="e">
        <f t="shared" ca="1" si="84"/>
        <v>#N/A</v>
      </c>
    </row>
    <row r="883" spans="1:10" x14ac:dyDescent="0.2">
      <c r="A883" s="5">
        <v>33032</v>
      </c>
      <c r="B883" s="2">
        <v>-1.0344355440669362E-2</v>
      </c>
      <c r="C883" s="1">
        <v>200.87147488402374</v>
      </c>
      <c r="D883" s="1">
        <v>184.34</v>
      </c>
      <c r="E883" s="1">
        <f t="shared" ca="1" si="81"/>
        <v>170.5295579455661</v>
      </c>
      <c r="F883" s="1">
        <f t="shared" ca="1" si="82"/>
        <v>1.0809856204450039</v>
      </c>
      <c r="G883" s="5">
        <f t="shared" ca="1" si="79"/>
        <v>33054</v>
      </c>
      <c r="H883" s="29" t="e">
        <f t="shared" ca="1" si="80"/>
        <v>#N/A</v>
      </c>
      <c r="I883" s="1" t="e">
        <f t="shared" ca="1" si="83"/>
        <v>#N/A</v>
      </c>
      <c r="J883" s="1" t="e">
        <f t="shared" ca="1" si="84"/>
        <v>#N/A</v>
      </c>
    </row>
    <row r="884" spans="1:10" x14ac:dyDescent="0.2">
      <c r="A884" s="5">
        <v>33035</v>
      </c>
      <c r="B884" s="2">
        <v>8.6578481224877102E-3</v>
      </c>
      <c r="C884" s="1">
        <v>202.61058960570972</v>
      </c>
      <c r="D884" s="1">
        <v>184.34</v>
      </c>
      <c r="E884" s="1">
        <f t="shared" ca="1" si="81"/>
        <v>172.00597695865378</v>
      </c>
      <c r="F884" s="1">
        <f t="shared" ca="1" si="82"/>
        <v>1.0717069444878129</v>
      </c>
      <c r="G884" s="5">
        <f t="shared" ca="1" si="79"/>
        <v>33054</v>
      </c>
      <c r="H884" s="29" t="e">
        <f t="shared" ca="1" si="80"/>
        <v>#N/A</v>
      </c>
      <c r="I884" s="1" t="e">
        <f t="shared" ca="1" si="83"/>
        <v>#N/A</v>
      </c>
      <c r="J884" s="1" t="e">
        <f t="shared" ca="1" si="84"/>
        <v>#N/A</v>
      </c>
    </row>
    <row r="885" spans="1:10" x14ac:dyDescent="0.2">
      <c r="A885" s="5">
        <v>33036</v>
      </c>
      <c r="B885" s="2">
        <v>2.7877130347060408E-3</v>
      </c>
      <c r="C885" s="1">
        <v>203.17540978732302</v>
      </c>
      <c r="D885" s="1">
        <v>184.34</v>
      </c>
      <c r="E885" s="1">
        <f t="shared" ca="1" si="81"/>
        <v>172.48548026266874</v>
      </c>
      <c r="F885" s="1">
        <f t="shared" ca="1" si="82"/>
        <v>1.068727638519362</v>
      </c>
      <c r="G885" s="5">
        <f t="shared" ca="1" si="79"/>
        <v>33054</v>
      </c>
      <c r="H885" s="29" t="e">
        <f t="shared" ca="1" si="80"/>
        <v>#N/A</v>
      </c>
      <c r="I885" s="1" t="e">
        <f t="shared" ca="1" si="83"/>
        <v>#N/A</v>
      </c>
      <c r="J885" s="1" t="e">
        <f t="shared" ca="1" si="84"/>
        <v>#N/A</v>
      </c>
    </row>
    <row r="886" spans="1:10" x14ac:dyDescent="0.2">
      <c r="A886" s="5">
        <v>33037</v>
      </c>
      <c r="B886" s="2">
        <v>-1.0659802410107888E-2</v>
      </c>
      <c r="C886" s="1">
        <v>201.00960006439746</v>
      </c>
      <c r="D886" s="1">
        <v>184.34</v>
      </c>
      <c r="E886" s="1">
        <f t="shared" ca="1" si="81"/>
        <v>170.64681912445613</v>
      </c>
      <c r="F886" s="1">
        <f t="shared" ca="1" si="82"/>
        <v>1.0802428134658471</v>
      </c>
      <c r="G886" s="5">
        <f t="shared" ca="1" si="79"/>
        <v>33054</v>
      </c>
      <c r="H886" s="29" t="e">
        <f t="shared" ca="1" si="80"/>
        <v>#N/A</v>
      </c>
      <c r="I886" s="1" t="e">
        <f t="shared" ca="1" si="83"/>
        <v>#N/A</v>
      </c>
      <c r="J886" s="1" t="e">
        <f t="shared" ca="1" si="84"/>
        <v>#N/A</v>
      </c>
    </row>
    <row r="887" spans="1:10" x14ac:dyDescent="0.2">
      <c r="A887" s="5">
        <v>33038</v>
      </c>
      <c r="B887" s="2">
        <v>-3.8625771684294818E-2</v>
      </c>
      <c r="C887" s="1">
        <v>193.24544914595864</v>
      </c>
      <c r="D887" s="1">
        <v>184.34</v>
      </c>
      <c r="E887" s="1">
        <f t="shared" ca="1" si="81"/>
        <v>164.05545405030378</v>
      </c>
      <c r="F887" s="1">
        <f t="shared" ca="1" si="82"/>
        <v>1.1236444473432528</v>
      </c>
      <c r="G887" s="5">
        <f t="shared" ca="1" si="79"/>
        <v>33054</v>
      </c>
      <c r="H887" s="29" t="e">
        <f t="shared" ca="1" si="80"/>
        <v>#N/A</v>
      </c>
      <c r="I887" s="1" t="e">
        <f t="shared" ca="1" si="83"/>
        <v>#N/A</v>
      </c>
      <c r="J887" s="1" t="e">
        <f t="shared" ca="1" si="84"/>
        <v>#N/A</v>
      </c>
    </row>
    <row r="888" spans="1:10" x14ac:dyDescent="0.2">
      <c r="A888" s="5">
        <v>33039</v>
      </c>
      <c r="B888" s="2">
        <v>-5.4325125628370552E-3</v>
      </c>
      <c r="C888" s="1">
        <v>192.19564081576215</v>
      </c>
      <c r="D888" s="1">
        <v>184.34</v>
      </c>
      <c r="E888" s="1">
        <f t="shared" ca="1" si="81"/>
        <v>163.16422073517356</v>
      </c>
      <c r="F888" s="1">
        <f t="shared" ca="1" si="82"/>
        <v>1.1297820022638183</v>
      </c>
      <c r="G888" s="5">
        <f t="shared" ca="1" si="79"/>
        <v>33054</v>
      </c>
      <c r="H888" s="29" t="e">
        <f t="shared" ca="1" si="80"/>
        <v>#N/A</v>
      </c>
      <c r="I888" s="1" t="e">
        <f t="shared" ca="1" si="83"/>
        <v>#N/A</v>
      </c>
      <c r="J888" s="1" t="e">
        <f t="shared" ca="1" si="84"/>
        <v>#N/A</v>
      </c>
    </row>
    <row r="889" spans="1:10" x14ac:dyDescent="0.2">
      <c r="A889" s="5">
        <v>33042</v>
      </c>
      <c r="B889" s="2">
        <v>9.5226676795516774E-3</v>
      </c>
      <c r="C889" s="1">
        <v>194.02585603270913</v>
      </c>
      <c r="D889" s="1">
        <v>184.34</v>
      </c>
      <c r="E889" s="1">
        <f t="shared" ca="1" si="81"/>
        <v>164.71797938642766</v>
      </c>
      <c r="F889" s="1">
        <f t="shared" ca="1" si="82"/>
        <v>1.1191249472987959</v>
      </c>
      <c r="G889" s="5">
        <f t="shared" ca="1" si="79"/>
        <v>33054</v>
      </c>
      <c r="H889" s="29" t="e">
        <f t="shared" ca="1" si="80"/>
        <v>#N/A</v>
      </c>
      <c r="I889" s="1" t="e">
        <f t="shared" ca="1" si="83"/>
        <v>#N/A</v>
      </c>
      <c r="J889" s="1" t="e">
        <f t="shared" ca="1" si="84"/>
        <v>#N/A</v>
      </c>
    </row>
    <row r="890" spans="1:10" x14ac:dyDescent="0.2">
      <c r="A890" s="5">
        <v>33043</v>
      </c>
      <c r="B890" s="2">
        <v>-4.1408795507841267E-3</v>
      </c>
      <c r="C890" s="1">
        <v>193.2224183331399</v>
      </c>
      <c r="D890" s="1">
        <v>184.34</v>
      </c>
      <c r="E890" s="1">
        <f t="shared" ca="1" si="81"/>
        <v>164.03590207393987</v>
      </c>
      <c r="F890" s="1">
        <f t="shared" ca="1" si="82"/>
        <v>1.1237783782047175</v>
      </c>
      <c r="G890" s="5">
        <f t="shared" ca="1" si="79"/>
        <v>33054</v>
      </c>
      <c r="H890" s="29" t="e">
        <f t="shared" ca="1" si="80"/>
        <v>#N/A</v>
      </c>
      <c r="I890" s="1" t="e">
        <f t="shared" ca="1" si="83"/>
        <v>#N/A</v>
      </c>
      <c r="J890" s="1" t="e">
        <f t="shared" ca="1" si="84"/>
        <v>#N/A</v>
      </c>
    </row>
    <row r="891" spans="1:10" x14ac:dyDescent="0.2">
      <c r="A891" s="5">
        <v>33044</v>
      </c>
      <c r="B891" s="2">
        <v>-1.2158582627015302E-2</v>
      </c>
      <c r="C891" s="1">
        <v>190.87310759444469</v>
      </c>
      <c r="D891" s="1">
        <v>184.34</v>
      </c>
      <c r="E891" s="1">
        <f t="shared" ca="1" si="81"/>
        <v>162.0414580047769</v>
      </c>
      <c r="F891" s="1">
        <f t="shared" ca="1" si="82"/>
        <v>1.1376101046595479</v>
      </c>
      <c r="G891" s="5">
        <f t="shared" ca="1" si="79"/>
        <v>33054</v>
      </c>
      <c r="H891" s="29" t="e">
        <f t="shared" ca="1" si="80"/>
        <v>#N/A</v>
      </c>
      <c r="I891" s="1" t="e">
        <f t="shared" ca="1" si="83"/>
        <v>#N/A</v>
      </c>
      <c r="J891" s="1" t="e">
        <f t="shared" ca="1" si="84"/>
        <v>#N/A</v>
      </c>
    </row>
    <row r="892" spans="1:10" x14ac:dyDescent="0.2">
      <c r="A892" s="5">
        <v>33045</v>
      </c>
      <c r="B892" s="2">
        <v>2.7116839682668203E-3</v>
      </c>
      <c r="C892" s="1">
        <v>191.39069514028182</v>
      </c>
      <c r="D892" s="1">
        <v>184.34</v>
      </c>
      <c r="E892" s="1">
        <f t="shared" ca="1" si="81"/>
        <v>162.48086322864305</v>
      </c>
      <c r="F892" s="1">
        <f t="shared" ca="1" si="82"/>
        <v>1.1345336080631032</v>
      </c>
      <c r="G892" s="5">
        <f t="shared" ca="1" si="79"/>
        <v>33054</v>
      </c>
      <c r="H892" s="29" t="e">
        <f t="shared" ca="1" si="80"/>
        <v>#N/A</v>
      </c>
      <c r="I892" s="1" t="e">
        <f t="shared" ca="1" si="83"/>
        <v>#N/A</v>
      </c>
      <c r="J892" s="1" t="e">
        <f t="shared" ca="1" si="84"/>
        <v>#N/A</v>
      </c>
    </row>
    <row r="893" spans="1:10" x14ac:dyDescent="0.2">
      <c r="A893" s="5">
        <v>33046</v>
      </c>
      <c r="B893" s="2">
        <v>-9.2037137335950758E-3</v>
      </c>
      <c r="C893" s="1">
        <v>189.62918997093689</v>
      </c>
      <c r="D893" s="1">
        <v>184.34</v>
      </c>
      <c r="E893" s="1">
        <f t="shared" ca="1" si="81"/>
        <v>160.98543587629919</v>
      </c>
      <c r="F893" s="1">
        <f t="shared" ca="1" si="82"/>
        <v>1.1450725278133012</v>
      </c>
      <c r="G893" s="5">
        <f t="shared" ca="1" si="79"/>
        <v>33054</v>
      </c>
      <c r="H893" s="29" t="e">
        <f t="shared" ca="1" si="80"/>
        <v>#N/A</v>
      </c>
      <c r="I893" s="1" t="e">
        <f t="shared" ca="1" si="83"/>
        <v>#N/A</v>
      </c>
      <c r="J893" s="1" t="e">
        <f t="shared" ca="1" si="84"/>
        <v>#N/A</v>
      </c>
    </row>
    <row r="894" spans="1:10" x14ac:dyDescent="0.2">
      <c r="A894" s="5">
        <v>33049</v>
      </c>
      <c r="B894" s="2">
        <v>1.9814823365438938E-2</v>
      </c>
      <c r="C894" s="1">
        <v>193.38665887514227</v>
      </c>
      <c r="D894" s="1">
        <v>184.34</v>
      </c>
      <c r="E894" s="1">
        <f t="shared" ca="1" si="81"/>
        <v>164.17533385259625</v>
      </c>
      <c r="F894" s="1">
        <f t="shared" ca="1" si="82"/>
        <v>1.1228239691932558</v>
      </c>
      <c r="G894" s="5">
        <f t="shared" ca="1" si="79"/>
        <v>33054</v>
      </c>
      <c r="H894" s="29" t="e">
        <f t="shared" ca="1" si="80"/>
        <v>#N/A</v>
      </c>
      <c r="I894" s="1" t="e">
        <f t="shared" ca="1" si="83"/>
        <v>#N/A</v>
      </c>
      <c r="J894" s="1" t="e">
        <f t="shared" ca="1" si="84"/>
        <v>#N/A</v>
      </c>
    </row>
    <row r="895" spans="1:10" x14ac:dyDescent="0.2">
      <c r="A895" s="5">
        <v>33050</v>
      </c>
      <c r="B895" s="2">
        <v>2.0532902392225161E-3</v>
      </c>
      <c r="C895" s="1">
        <v>193.78373781420646</v>
      </c>
      <c r="D895" s="1">
        <v>184.34</v>
      </c>
      <c r="E895" s="1">
        <f t="shared" ca="1" si="81"/>
        <v>164.51243346311688</v>
      </c>
      <c r="F895" s="1">
        <f t="shared" ca="1" si="82"/>
        <v>1.1205232098237026</v>
      </c>
      <c r="G895" s="5">
        <f t="shared" ca="1" si="79"/>
        <v>33054</v>
      </c>
      <c r="H895" s="29" t="e">
        <f t="shared" ca="1" si="80"/>
        <v>#N/A</v>
      </c>
      <c r="I895" s="1" t="e">
        <f t="shared" ca="1" si="83"/>
        <v>#N/A</v>
      </c>
      <c r="J895" s="1" t="e">
        <f t="shared" ca="1" si="84"/>
        <v>#N/A</v>
      </c>
    </row>
    <row r="896" spans="1:10" x14ac:dyDescent="0.2">
      <c r="A896" s="5">
        <v>33051</v>
      </c>
      <c r="B896" s="2">
        <v>3.5675037217268724E-3</v>
      </c>
      <c r="C896" s="1">
        <v>194.47506202006878</v>
      </c>
      <c r="D896" s="1">
        <v>184.34</v>
      </c>
      <c r="E896" s="1">
        <f t="shared" ca="1" si="81"/>
        <v>165.0993321817669</v>
      </c>
      <c r="F896" s="1">
        <f t="shared" ca="1" si="82"/>
        <v>1.1165399493987656</v>
      </c>
      <c r="G896" s="5">
        <f t="shared" ca="1" si="79"/>
        <v>33054</v>
      </c>
      <c r="H896" s="29" t="e">
        <f t="shared" ca="1" si="80"/>
        <v>#N/A</v>
      </c>
      <c r="I896" s="1" t="e">
        <f t="shared" ca="1" si="83"/>
        <v>#N/A</v>
      </c>
      <c r="J896" s="1" t="e">
        <f t="shared" ca="1" si="84"/>
        <v>#N/A</v>
      </c>
    </row>
    <row r="897" spans="1:10" x14ac:dyDescent="0.2">
      <c r="A897" s="5">
        <v>33052</v>
      </c>
      <c r="B897" s="2">
        <v>8.0557945772616879E-3</v>
      </c>
      <c r="C897" s="1">
        <v>196.04171317010267</v>
      </c>
      <c r="D897" s="1">
        <v>184.34</v>
      </c>
      <c r="E897" s="1">
        <f t="shared" ca="1" si="81"/>
        <v>166.4293384866663</v>
      </c>
      <c r="F897" s="1">
        <f t="shared" ca="1" si="82"/>
        <v>1.1076172126633108</v>
      </c>
      <c r="G897" s="5">
        <f t="shared" ca="1" si="79"/>
        <v>33054</v>
      </c>
      <c r="H897" s="29" t="e">
        <f t="shared" ca="1" si="80"/>
        <v>#N/A</v>
      </c>
      <c r="I897" s="1" t="e">
        <f t="shared" ca="1" si="83"/>
        <v>#N/A</v>
      </c>
      <c r="J897" s="1" t="e">
        <f t="shared" ca="1" si="84"/>
        <v>#N/A</v>
      </c>
    </row>
    <row r="898" spans="1:10" x14ac:dyDescent="0.2">
      <c r="A898" s="5">
        <v>33053</v>
      </c>
      <c r="B898" s="2">
        <v>1.4298371485767625E-2</v>
      </c>
      <c r="C898" s="1">
        <v>198.84479041171511</v>
      </c>
      <c r="D898" s="1">
        <v>184.34</v>
      </c>
      <c r="E898" s="1">
        <f t="shared" ca="1" si="81"/>
        <v>168.8090069944792</v>
      </c>
      <c r="F898" s="1">
        <f t="shared" ca="1" si="82"/>
        <v>1.0920033431985576</v>
      </c>
      <c r="G898" s="5">
        <f t="shared" ref="G898:G961" ca="1" si="85">EOMONTH(A898,0)</f>
        <v>33054</v>
      </c>
      <c r="H898" s="29" t="e">
        <f t="shared" ref="H898:H961" ca="1" si="86">VLOOKUP(G898,$U$512:$Z$3894,2,0)</f>
        <v>#N/A</v>
      </c>
      <c r="I898" s="1" t="e">
        <f t="shared" ca="1" si="83"/>
        <v>#N/A</v>
      </c>
      <c r="J898" s="1" t="e">
        <f t="shared" ca="1" si="84"/>
        <v>#N/A</v>
      </c>
    </row>
    <row r="899" spans="1:10" x14ac:dyDescent="0.2">
      <c r="A899" s="5">
        <v>33056</v>
      </c>
      <c r="B899" s="2">
        <v>1.1585505777821803E-2</v>
      </c>
      <c r="C899" s="1">
        <v>201.1485078799198</v>
      </c>
      <c r="D899" s="1">
        <v>178.45</v>
      </c>
      <c r="E899" s="1">
        <f t="shared" ref="E899:E962" ca="1" si="87">C899/C$2*$E$2</f>
        <v>170.76474472036213</v>
      </c>
      <c r="F899" s="1">
        <f t="shared" ref="F899:F962" ca="1" si="88">D899/E899</f>
        <v>1.0450049293970072</v>
      </c>
      <c r="G899" s="5">
        <f t="shared" ca="1" si="85"/>
        <v>33085</v>
      </c>
      <c r="H899" s="29" t="e">
        <f t="shared" ca="1" si="86"/>
        <v>#N/A</v>
      </c>
      <c r="I899" s="1" t="e">
        <f t="shared" ref="I899:I962" ca="1" si="89">H899/$H$2*$I$2</f>
        <v>#N/A</v>
      </c>
      <c r="J899" s="1" t="e">
        <f t="shared" ref="J899:J962" ca="1" si="90">D899/I899</f>
        <v>#N/A</v>
      </c>
    </row>
    <row r="900" spans="1:10" x14ac:dyDescent="0.2">
      <c r="A900" s="5">
        <v>33057</v>
      </c>
      <c r="B900" s="2">
        <v>-1.8927859802873037E-3</v>
      </c>
      <c r="C900" s="1">
        <v>200.767776804249</v>
      </c>
      <c r="D900" s="1">
        <v>178.45</v>
      </c>
      <c r="E900" s="1">
        <f t="shared" ca="1" si="87"/>
        <v>170.44152360562808</v>
      </c>
      <c r="F900" s="1">
        <f t="shared" ca="1" si="88"/>
        <v>1.0469866510516659</v>
      </c>
      <c r="G900" s="5">
        <f t="shared" ca="1" si="85"/>
        <v>33085</v>
      </c>
      <c r="H900" s="29" t="e">
        <f t="shared" ca="1" si="86"/>
        <v>#N/A</v>
      </c>
      <c r="I900" s="1" t="e">
        <f t="shared" ca="1" si="89"/>
        <v>#N/A</v>
      </c>
      <c r="J900" s="1" t="e">
        <f t="shared" ca="1" si="90"/>
        <v>#N/A</v>
      </c>
    </row>
    <row r="901" spans="1:10" x14ac:dyDescent="0.2">
      <c r="A901" s="5">
        <v>33058</v>
      </c>
      <c r="B901" s="2">
        <v>6.699065042340413E-3</v>
      </c>
      <c r="C901" s="1">
        <v>202.11273319946673</v>
      </c>
      <c r="D901" s="1">
        <v>178.45</v>
      </c>
      <c r="E901" s="1">
        <f t="shared" ca="1" si="87"/>
        <v>171.58332245817778</v>
      </c>
      <c r="F901" s="1">
        <f t="shared" ca="1" si="88"/>
        <v>1.0400194928239364</v>
      </c>
      <c r="G901" s="5">
        <f t="shared" ca="1" si="85"/>
        <v>33085</v>
      </c>
      <c r="H901" s="29" t="e">
        <f t="shared" ca="1" si="86"/>
        <v>#N/A</v>
      </c>
      <c r="I901" s="1" t="e">
        <f t="shared" ca="1" si="89"/>
        <v>#N/A</v>
      </c>
      <c r="J901" s="1" t="e">
        <f t="shared" ca="1" si="90"/>
        <v>#N/A</v>
      </c>
    </row>
    <row r="902" spans="1:10" x14ac:dyDescent="0.2">
      <c r="A902" s="5">
        <v>33059</v>
      </c>
      <c r="B902" s="2">
        <v>-6.0336143233419293E-3</v>
      </c>
      <c r="C902" s="1">
        <v>200.89326291750464</v>
      </c>
      <c r="D902" s="1">
        <v>178.45</v>
      </c>
      <c r="E902" s="1">
        <f t="shared" ca="1" si="87"/>
        <v>170.54805486614754</v>
      </c>
      <c r="F902" s="1">
        <f t="shared" ca="1" si="88"/>
        <v>1.046332660551621</v>
      </c>
      <c r="G902" s="5">
        <f t="shared" ca="1" si="85"/>
        <v>33085</v>
      </c>
      <c r="H902" s="29" t="e">
        <f t="shared" ca="1" si="86"/>
        <v>#N/A</v>
      </c>
      <c r="I902" s="1" t="e">
        <f t="shared" ca="1" si="89"/>
        <v>#N/A</v>
      </c>
      <c r="J902" s="1" t="e">
        <f t="shared" ca="1" si="90"/>
        <v>#N/A</v>
      </c>
    </row>
    <row r="903" spans="1:10" x14ac:dyDescent="0.2">
      <c r="A903" s="5">
        <v>33060</v>
      </c>
      <c r="B903" s="2">
        <v>-3.5356724128113859E-3</v>
      </c>
      <c r="C903" s="1">
        <v>200.18297014988755</v>
      </c>
      <c r="D903" s="1">
        <v>178.45</v>
      </c>
      <c r="E903" s="1">
        <f t="shared" ca="1" si="87"/>
        <v>169.94505281349865</v>
      </c>
      <c r="F903" s="1">
        <f t="shared" ca="1" si="88"/>
        <v>1.0500452766685409</v>
      </c>
      <c r="G903" s="5">
        <f t="shared" ca="1" si="85"/>
        <v>33085</v>
      </c>
      <c r="H903" s="29" t="e">
        <f t="shared" ca="1" si="86"/>
        <v>#N/A</v>
      </c>
      <c r="I903" s="1" t="e">
        <f t="shared" ca="1" si="89"/>
        <v>#N/A</v>
      </c>
      <c r="J903" s="1" t="e">
        <f t="shared" ca="1" si="90"/>
        <v>#N/A</v>
      </c>
    </row>
    <row r="904" spans="1:10" x14ac:dyDescent="0.2">
      <c r="A904" s="5">
        <v>33063</v>
      </c>
      <c r="B904" s="2">
        <v>-5.3531002153555107E-3</v>
      </c>
      <c r="C904" s="1">
        <v>199.11137064926768</v>
      </c>
      <c r="D904" s="1">
        <v>178.45</v>
      </c>
      <c r="E904" s="1">
        <f t="shared" ca="1" si="87"/>
        <v>169.03531991468407</v>
      </c>
      <c r="F904" s="1">
        <f t="shared" ca="1" si="88"/>
        <v>1.0556965259690563</v>
      </c>
      <c r="G904" s="5">
        <f t="shared" ca="1" si="85"/>
        <v>33085</v>
      </c>
      <c r="H904" s="29" t="e">
        <f t="shared" ca="1" si="86"/>
        <v>#N/A</v>
      </c>
      <c r="I904" s="1" t="e">
        <f t="shared" ca="1" si="89"/>
        <v>#N/A</v>
      </c>
      <c r="J904" s="1" t="e">
        <f t="shared" ca="1" si="90"/>
        <v>#N/A</v>
      </c>
    </row>
    <row r="905" spans="1:10" x14ac:dyDescent="0.2">
      <c r="A905" s="5">
        <v>33064</v>
      </c>
      <c r="B905" s="2">
        <v>-1.6566847837771181E-2</v>
      </c>
      <c r="C905" s="1">
        <v>195.8127228689512</v>
      </c>
      <c r="D905" s="1">
        <v>178.45</v>
      </c>
      <c r="E905" s="1">
        <f t="shared" ca="1" si="87"/>
        <v>166.23493749044854</v>
      </c>
      <c r="F905" s="1">
        <f t="shared" ca="1" si="88"/>
        <v>1.0734807176755685</v>
      </c>
      <c r="G905" s="5">
        <f t="shared" ca="1" si="85"/>
        <v>33085</v>
      </c>
      <c r="H905" s="29" t="e">
        <f t="shared" ca="1" si="86"/>
        <v>#N/A</v>
      </c>
      <c r="I905" s="1" t="e">
        <f t="shared" ca="1" si="89"/>
        <v>#N/A</v>
      </c>
      <c r="J905" s="1" t="e">
        <f t="shared" ca="1" si="90"/>
        <v>#N/A</v>
      </c>
    </row>
    <row r="906" spans="1:10" x14ac:dyDescent="0.2">
      <c r="A906" s="5">
        <v>33065</v>
      </c>
      <c r="B906" s="2">
        <v>3.2575602500153344E-3</v>
      </c>
      <c r="C906" s="1">
        <v>196.45059461141636</v>
      </c>
      <c r="D906" s="1">
        <v>178.45</v>
      </c>
      <c r="E906" s="1">
        <f t="shared" ca="1" si="87"/>
        <v>166.77645781498123</v>
      </c>
      <c r="F906" s="1">
        <f t="shared" ca="1" si="88"/>
        <v>1.0699951440266777</v>
      </c>
      <c r="G906" s="5">
        <f t="shared" ca="1" si="85"/>
        <v>33085</v>
      </c>
      <c r="H906" s="29" t="e">
        <f t="shared" ca="1" si="86"/>
        <v>#N/A</v>
      </c>
      <c r="I906" s="1" t="e">
        <f t="shared" ca="1" si="89"/>
        <v>#N/A</v>
      </c>
      <c r="J906" s="1" t="e">
        <f t="shared" ca="1" si="90"/>
        <v>#N/A</v>
      </c>
    </row>
    <row r="907" spans="1:10" x14ac:dyDescent="0.2">
      <c r="A907" s="5">
        <v>33066</v>
      </c>
      <c r="B907" s="2">
        <v>-1.0160782509899491E-2</v>
      </c>
      <c r="C907" s="1">
        <v>194.45450284562932</v>
      </c>
      <c r="D907" s="1">
        <v>178.45</v>
      </c>
      <c r="E907" s="1">
        <f t="shared" ca="1" si="87"/>
        <v>165.08187849935175</v>
      </c>
      <c r="F907" s="1">
        <f t="shared" ca="1" si="88"/>
        <v>1.0809787338390431</v>
      </c>
      <c r="G907" s="5">
        <f t="shared" ca="1" si="85"/>
        <v>33085</v>
      </c>
      <c r="H907" s="29" t="e">
        <f t="shared" ca="1" si="86"/>
        <v>#N/A</v>
      </c>
      <c r="I907" s="1" t="e">
        <f t="shared" ca="1" si="89"/>
        <v>#N/A</v>
      </c>
      <c r="J907" s="1" t="e">
        <f t="shared" ca="1" si="90"/>
        <v>#N/A</v>
      </c>
    </row>
    <row r="908" spans="1:10" x14ac:dyDescent="0.2">
      <c r="A908" s="5">
        <v>33067</v>
      </c>
      <c r="B908" s="2">
        <v>1.9398483199198457E-2</v>
      </c>
      <c r="C908" s="1">
        <v>198.22662525208875</v>
      </c>
      <c r="D908" s="1">
        <v>178.45</v>
      </c>
      <c r="E908" s="1">
        <f t="shared" ca="1" si="87"/>
        <v>168.28421654591355</v>
      </c>
      <c r="F908" s="1">
        <f t="shared" ca="1" si="88"/>
        <v>1.0604084189399479</v>
      </c>
      <c r="G908" s="5">
        <f t="shared" ca="1" si="85"/>
        <v>33085</v>
      </c>
      <c r="H908" s="29" t="e">
        <f t="shared" ca="1" si="86"/>
        <v>#N/A</v>
      </c>
      <c r="I908" s="1" t="e">
        <f t="shared" ca="1" si="89"/>
        <v>#N/A</v>
      </c>
      <c r="J908" s="1" t="e">
        <f t="shared" ca="1" si="90"/>
        <v>#N/A</v>
      </c>
    </row>
    <row r="909" spans="1:10" x14ac:dyDescent="0.2">
      <c r="A909" s="5">
        <v>33070</v>
      </c>
      <c r="B909" s="2">
        <v>5.9465780450425054E-3</v>
      </c>
      <c r="C909" s="1">
        <v>199.40539534975568</v>
      </c>
      <c r="D909" s="1">
        <v>178.45</v>
      </c>
      <c r="E909" s="1">
        <f t="shared" ca="1" si="87"/>
        <v>169.28493177335267</v>
      </c>
      <c r="F909" s="1">
        <f t="shared" ca="1" si="88"/>
        <v>1.0541398937911259</v>
      </c>
      <c r="G909" s="5">
        <f t="shared" ca="1" si="85"/>
        <v>33085</v>
      </c>
      <c r="H909" s="29" t="e">
        <f t="shared" ca="1" si="86"/>
        <v>#N/A</v>
      </c>
      <c r="I909" s="1" t="e">
        <f t="shared" ca="1" si="89"/>
        <v>#N/A</v>
      </c>
      <c r="J909" s="1" t="e">
        <f t="shared" ca="1" si="90"/>
        <v>#N/A</v>
      </c>
    </row>
    <row r="910" spans="1:10" x14ac:dyDescent="0.2">
      <c r="A910" s="5">
        <v>33071</v>
      </c>
      <c r="B910" s="2">
        <v>-3.7813905787733582E-3</v>
      </c>
      <c r="C910" s="1">
        <v>198.65136566642354</v>
      </c>
      <c r="D910" s="1">
        <v>178.45</v>
      </c>
      <c r="E910" s="1">
        <f t="shared" ca="1" si="87"/>
        <v>168.64479932721659</v>
      </c>
      <c r="F910" s="1">
        <f t="shared" ca="1" si="88"/>
        <v>1.05814113872411</v>
      </c>
      <c r="G910" s="5">
        <f t="shared" ca="1" si="85"/>
        <v>33085</v>
      </c>
      <c r="H910" s="29" t="e">
        <f t="shared" ca="1" si="86"/>
        <v>#N/A</v>
      </c>
      <c r="I910" s="1" t="e">
        <f t="shared" ca="1" si="89"/>
        <v>#N/A</v>
      </c>
      <c r="J910" s="1" t="e">
        <f t="shared" ca="1" si="90"/>
        <v>#N/A</v>
      </c>
    </row>
    <row r="911" spans="1:10" x14ac:dyDescent="0.2">
      <c r="A911" s="5">
        <v>33072</v>
      </c>
      <c r="B911" s="2">
        <v>-4.8205658414701702E-3</v>
      </c>
      <c r="C911" s="1">
        <v>197.69375367873059</v>
      </c>
      <c r="D911" s="1">
        <v>178.45</v>
      </c>
      <c r="E911" s="1">
        <f t="shared" ca="1" si="87"/>
        <v>167.83183596823824</v>
      </c>
      <c r="F911" s="1">
        <f t="shared" ca="1" si="88"/>
        <v>1.0632666857900024</v>
      </c>
      <c r="G911" s="5">
        <f t="shared" ca="1" si="85"/>
        <v>33085</v>
      </c>
      <c r="H911" s="29" t="e">
        <f t="shared" ca="1" si="86"/>
        <v>#N/A</v>
      </c>
      <c r="I911" s="1" t="e">
        <f t="shared" ca="1" si="89"/>
        <v>#N/A</v>
      </c>
      <c r="J911" s="1" t="e">
        <f t="shared" ca="1" si="90"/>
        <v>#N/A</v>
      </c>
    </row>
    <row r="912" spans="1:10" x14ac:dyDescent="0.2">
      <c r="A912" s="5">
        <v>33073</v>
      </c>
      <c r="B912" s="2">
        <v>-1.00079387380414E-3</v>
      </c>
      <c r="C912" s="1">
        <v>197.49590298115956</v>
      </c>
      <c r="D912" s="1">
        <v>178.45</v>
      </c>
      <c r="E912" s="1">
        <f t="shared" ca="1" si="87"/>
        <v>167.66387089497192</v>
      </c>
      <c r="F912" s="1">
        <f t="shared" ca="1" si="88"/>
        <v>1.0643318625977849</v>
      </c>
      <c r="G912" s="5">
        <f t="shared" ca="1" si="85"/>
        <v>33085</v>
      </c>
      <c r="H912" s="29" t="e">
        <f t="shared" ca="1" si="86"/>
        <v>#N/A</v>
      </c>
      <c r="I912" s="1" t="e">
        <f t="shared" ca="1" si="89"/>
        <v>#N/A</v>
      </c>
      <c r="J912" s="1" t="e">
        <f t="shared" ca="1" si="90"/>
        <v>#N/A</v>
      </c>
    </row>
    <row r="913" spans="1:10" x14ac:dyDescent="0.2">
      <c r="A913" s="5">
        <v>33074</v>
      </c>
      <c r="B913" s="2">
        <v>-1.4832994113885833E-3</v>
      </c>
      <c r="C913" s="1">
        <v>197.20295742451594</v>
      </c>
      <c r="D913" s="1">
        <v>178.45</v>
      </c>
      <c r="E913" s="1">
        <f t="shared" ca="1" si="87"/>
        <v>167.41517517396227</v>
      </c>
      <c r="F913" s="1">
        <f t="shared" ca="1" si="88"/>
        <v>1.0659129306203656</v>
      </c>
      <c r="G913" s="5">
        <f t="shared" ca="1" si="85"/>
        <v>33085</v>
      </c>
      <c r="H913" s="29" t="e">
        <f t="shared" ca="1" si="86"/>
        <v>#N/A</v>
      </c>
      <c r="I913" s="1" t="e">
        <f t="shared" ca="1" si="89"/>
        <v>#N/A</v>
      </c>
      <c r="J913" s="1" t="e">
        <f t="shared" ca="1" si="90"/>
        <v>#N/A</v>
      </c>
    </row>
    <row r="914" spans="1:10" x14ac:dyDescent="0.2">
      <c r="A914" s="5">
        <v>33077</v>
      </c>
      <c r="B914" s="2">
        <v>1.3691020304777091E-2</v>
      </c>
      <c r="C914" s="1">
        <v>199.9028671187771</v>
      </c>
      <c r="D914" s="1">
        <v>178.45</v>
      </c>
      <c r="E914" s="1">
        <f t="shared" ca="1" si="87"/>
        <v>169.7072597365968</v>
      </c>
      <c r="F914" s="1">
        <f t="shared" ca="1" si="88"/>
        <v>1.051516595559747</v>
      </c>
      <c r="G914" s="5">
        <f t="shared" ca="1" si="85"/>
        <v>33085</v>
      </c>
      <c r="H914" s="29" t="e">
        <f t="shared" ca="1" si="86"/>
        <v>#N/A</v>
      </c>
      <c r="I914" s="1" t="e">
        <f t="shared" ca="1" si="89"/>
        <v>#N/A</v>
      </c>
      <c r="J914" s="1" t="e">
        <f t="shared" ca="1" si="90"/>
        <v>#N/A</v>
      </c>
    </row>
    <row r="915" spans="1:10" x14ac:dyDescent="0.2">
      <c r="A915" s="5">
        <v>33078</v>
      </c>
      <c r="B915" s="2">
        <v>6.5524645678238791E-3</v>
      </c>
      <c r="C915" s="1">
        <v>201.21272357257928</v>
      </c>
      <c r="D915" s="1">
        <v>178.45</v>
      </c>
      <c r="E915" s="1">
        <f t="shared" ca="1" si="87"/>
        <v>170.81926054292333</v>
      </c>
      <c r="F915" s="1">
        <f t="shared" ca="1" si="88"/>
        <v>1.0446714230750298</v>
      </c>
      <c r="G915" s="5">
        <f t="shared" ca="1" si="85"/>
        <v>33085</v>
      </c>
      <c r="H915" s="29" t="e">
        <f t="shared" ca="1" si="86"/>
        <v>#N/A</v>
      </c>
      <c r="I915" s="1" t="e">
        <f t="shared" ca="1" si="89"/>
        <v>#N/A</v>
      </c>
      <c r="J915" s="1" t="e">
        <f t="shared" ca="1" si="90"/>
        <v>#N/A</v>
      </c>
    </row>
    <row r="916" spans="1:10" x14ac:dyDescent="0.2">
      <c r="A916" s="5">
        <v>33079</v>
      </c>
      <c r="B916" s="2">
        <v>2.0788927741195229E-2</v>
      </c>
      <c r="C916" s="1">
        <v>205.39572034353873</v>
      </c>
      <c r="D916" s="1">
        <v>178.45</v>
      </c>
      <c r="E916" s="1">
        <f t="shared" ca="1" si="87"/>
        <v>174.37040980715457</v>
      </c>
      <c r="F916" s="1">
        <f t="shared" ca="1" si="88"/>
        <v>1.023396115185812</v>
      </c>
      <c r="G916" s="5">
        <f t="shared" ca="1" si="85"/>
        <v>33085</v>
      </c>
      <c r="H916" s="29" t="e">
        <f t="shared" ca="1" si="86"/>
        <v>#N/A</v>
      </c>
      <c r="I916" s="1" t="e">
        <f t="shared" ca="1" si="89"/>
        <v>#N/A</v>
      </c>
      <c r="J916" s="1" t="e">
        <f t="shared" ca="1" si="90"/>
        <v>#N/A</v>
      </c>
    </row>
    <row r="917" spans="1:10" x14ac:dyDescent="0.2">
      <c r="A917" s="5">
        <v>33080</v>
      </c>
      <c r="B917" s="2">
        <v>-5.2609308689739454E-3</v>
      </c>
      <c r="C917" s="1">
        <v>204.31514765802825</v>
      </c>
      <c r="D917" s="1">
        <v>178.45</v>
      </c>
      <c r="E917" s="1">
        <f t="shared" ca="1" si="87"/>
        <v>173.45305913556447</v>
      </c>
      <c r="F917" s="1">
        <f t="shared" ca="1" si="88"/>
        <v>1.0288086061401205</v>
      </c>
      <c r="G917" s="5">
        <f t="shared" ca="1" si="85"/>
        <v>33085</v>
      </c>
      <c r="H917" s="29" t="e">
        <f t="shared" ca="1" si="86"/>
        <v>#N/A</v>
      </c>
      <c r="I917" s="1" t="e">
        <f t="shared" ca="1" si="89"/>
        <v>#N/A</v>
      </c>
      <c r="J917" s="1" t="e">
        <f t="shared" ca="1" si="90"/>
        <v>#N/A</v>
      </c>
    </row>
    <row r="918" spans="1:10" x14ac:dyDescent="0.2">
      <c r="A918" s="5">
        <v>33081</v>
      </c>
      <c r="B918" s="2">
        <v>-5.0859696806142551E-3</v>
      </c>
      <c r="C918" s="1">
        <v>203.2760070117493</v>
      </c>
      <c r="D918" s="1">
        <v>178.45</v>
      </c>
      <c r="E918" s="1">
        <f t="shared" ca="1" si="87"/>
        <v>172.57088213579121</v>
      </c>
      <c r="F918" s="1">
        <f t="shared" ca="1" si="88"/>
        <v>1.0340678438415971</v>
      </c>
      <c r="G918" s="5">
        <f t="shared" ca="1" si="85"/>
        <v>33085</v>
      </c>
      <c r="H918" s="29" t="e">
        <f t="shared" ca="1" si="86"/>
        <v>#N/A</v>
      </c>
      <c r="I918" s="1" t="e">
        <f t="shared" ca="1" si="89"/>
        <v>#N/A</v>
      </c>
      <c r="J918" s="1" t="e">
        <f t="shared" ca="1" si="90"/>
        <v>#N/A</v>
      </c>
    </row>
    <row r="919" spans="1:10" x14ac:dyDescent="0.2">
      <c r="A919" s="5">
        <v>33084</v>
      </c>
      <c r="B919" s="2">
        <v>-1.6321214143399931E-3</v>
      </c>
      <c r="C919" s="1">
        <v>202.9442358876839</v>
      </c>
      <c r="D919" s="1">
        <v>178.45</v>
      </c>
      <c r="E919" s="1">
        <f t="shared" ca="1" si="87"/>
        <v>172.28922550356586</v>
      </c>
      <c r="F919" s="1">
        <f t="shared" ca="1" si="88"/>
        <v>1.0357583271874806</v>
      </c>
      <c r="G919" s="5">
        <f t="shared" ca="1" si="85"/>
        <v>33085</v>
      </c>
      <c r="H919" s="29" t="e">
        <f t="shared" ca="1" si="86"/>
        <v>#N/A</v>
      </c>
      <c r="I919" s="1" t="e">
        <f t="shared" ca="1" si="89"/>
        <v>#N/A</v>
      </c>
      <c r="J919" s="1" t="e">
        <f t="shared" ca="1" si="90"/>
        <v>#N/A</v>
      </c>
    </row>
    <row r="920" spans="1:10" x14ac:dyDescent="0.2">
      <c r="A920" s="5">
        <v>33085</v>
      </c>
      <c r="B920" s="2">
        <v>6.7491403719788234E-3</v>
      </c>
      <c r="C920" s="1">
        <v>204.31393502337386</v>
      </c>
      <c r="D920" s="1">
        <v>183.34</v>
      </c>
      <c r="E920" s="1">
        <f t="shared" ca="1" si="87"/>
        <v>173.45202967106891</v>
      </c>
      <c r="F920" s="1">
        <f t="shared" ca="1" si="88"/>
        <v>1.0570069450768749</v>
      </c>
      <c r="G920" s="5">
        <f t="shared" ca="1" si="85"/>
        <v>33085</v>
      </c>
      <c r="H920" s="29" t="e">
        <f t="shared" ca="1" si="86"/>
        <v>#N/A</v>
      </c>
      <c r="I920" s="1" t="e">
        <f t="shared" ca="1" si="89"/>
        <v>#N/A</v>
      </c>
      <c r="J920" s="1" t="e">
        <f t="shared" ca="1" si="90"/>
        <v>#N/A</v>
      </c>
    </row>
    <row r="921" spans="1:10" x14ac:dyDescent="0.2">
      <c r="A921" s="5">
        <v>33086</v>
      </c>
      <c r="B921" s="2">
        <v>3.1222801241643783E-3</v>
      </c>
      <c r="C921" s="1">
        <v>204.95186036178714</v>
      </c>
      <c r="D921" s="1">
        <v>183.34</v>
      </c>
      <c r="E921" s="1">
        <f t="shared" ca="1" si="87"/>
        <v>173.99359549580686</v>
      </c>
      <c r="F921" s="1">
        <f t="shared" ca="1" si="88"/>
        <v>1.0537169456011293</v>
      </c>
      <c r="G921" s="5">
        <f t="shared" ca="1" si="85"/>
        <v>33116</v>
      </c>
      <c r="H921" s="29" t="e">
        <f t="shared" ca="1" si="86"/>
        <v>#N/A</v>
      </c>
      <c r="I921" s="1" t="e">
        <f t="shared" ca="1" si="89"/>
        <v>#N/A</v>
      </c>
      <c r="J921" s="1" t="e">
        <f t="shared" ca="1" si="90"/>
        <v>#N/A</v>
      </c>
    </row>
    <row r="922" spans="1:10" x14ac:dyDescent="0.2">
      <c r="A922" s="5">
        <v>33087</v>
      </c>
      <c r="B922" s="2">
        <v>1.7577337940302584E-2</v>
      </c>
      <c r="C922" s="1">
        <v>208.55436847285998</v>
      </c>
      <c r="D922" s="1">
        <v>183.34</v>
      </c>
      <c r="E922" s="1">
        <f t="shared" ca="1" si="87"/>
        <v>177.05193972328496</v>
      </c>
      <c r="F922" s="1">
        <f t="shared" ca="1" si="88"/>
        <v>1.0355153424839212</v>
      </c>
      <c r="G922" s="5">
        <f t="shared" ca="1" si="85"/>
        <v>33116</v>
      </c>
      <c r="H922" s="29" t="e">
        <f t="shared" ca="1" si="86"/>
        <v>#N/A</v>
      </c>
      <c r="I922" s="1" t="e">
        <f t="shared" ca="1" si="89"/>
        <v>#N/A</v>
      </c>
      <c r="J922" s="1" t="e">
        <f t="shared" ca="1" si="90"/>
        <v>#N/A</v>
      </c>
    </row>
    <row r="923" spans="1:10" x14ac:dyDescent="0.2">
      <c r="A923" s="5">
        <v>33088</v>
      </c>
      <c r="B923" s="2">
        <v>-1.9596894490629957E-3</v>
      </c>
      <c r="C923" s="1">
        <v>208.14566667740772</v>
      </c>
      <c r="D923" s="1">
        <v>183.34</v>
      </c>
      <c r="E923" s="1">
        <f t="shared" ca="1" si="87"/>
        <v>176.70497290507311</v>
      </c>
      <c r="F923" s="1">
        <f t="shared" ca="1" si="88"/>
        <v>1.0375486155587215</v>
      </c>
      <c r="G923" s="5">
        <f t="shared" ca="1" si="85"/>
        <v>33116</v>
      </c>
      <c r="H923" s="29" t="e">
        <f t="shared" ca="1" si="86"/>
        <v>#N/A</v>
      </c>
      <c r="I923" s="1" t="e">
        <f t="shared" ca="1" si="89"/>
        <v>#N/A</v>
      </c>
      <c r="J923" s="1" t="e">
        <f t="shared" ca="1" si="90"/>
        <v>#N/A</v>
      </c>
    </row>
    <row r="924" spans="1:10" x14ac:dyDescent="0.2">
      <c r="A924" s="5">
        <v>33091</v>
      </c>
      <c r="B924" s="2">
        <v>-1.2904536737877281E-2</v>
      </c>
      <c r="C924" s="1">
        <v>205.45964327493914</v>
      </c>
      <c r="D924" s="1">
        <v>183.34</v>
      </c>
      <c r="E924" s="1">
        <f t="shared" ca="1" si="87"/>
        <v>174.42467709045397</v>
      </c>
      <c r="F924" s="1">
        <f t="shared" ca="1" si="88"/>
        <v>1.0511127385084547</v>
      </c>
      <c r="G924" s="5">
        <f t="shared" ca="1" si="85"/>
        <v>33116</v>
      </c>
      <c r="H924" s="29" t="e">
        <f t="shared" ca="1" si="86"/>
        <v>#N/A</v>
      </c>
      <c r="I924" s="1" t="e">
        <f t="shared" ca="1" si="89"/>
        <v>#N/A</v>
      </c>
      <c r="J924" s="1" t="e">
        <f t="shared" ca="1" si="90"/>
        <v>#N/A</v>
      </c>
    </row>
    <row r="925" spans="1:10" x14ac:dyDescent="0.2">
      <c r="A925" s="5">
        <v>33092</v>
      </c>
      <c r="B925" s="2">
        <v>-1.0032538317590434E-2</v>
      </c>
      <c r="C925" s="1">
        <v>203.39836153106486</v>
      </c>
      <c r="D925" s="1">
        <v>183.34</v>
      </c>
      <c r="E925" s="1">
        <f t="shared" ca="1" si="87"/>
        <v>172.67475483401066</v>
      </c>
      <c r="F925" s="1">
        <f t="shared" ca="1" si="88"/>
        <v>1.0617649359122685</v>
      </c>
      <c r="G925" s="5">
        <f t="shared" ca="1" si="85"/>
        <v>33116</v>
      </c>
      <c r="H925" s="29" t="e">
        <f t="shared" ca="1" si="86"/>
        <v>#N/A</v>
      </c>
      <c r="I925" s="1" t="e">
        <f t="shared" ca="1" si="89"/>
        <v>#N/A</v>
      </c>
      <c r="J925" s="1" t="e">
        <f t="shared" ca="1" si="90"/>
        <v>#N/A</v>
      </c>
    </row>
    <row r="926" spans="1:10" x14ac:dyDescent="0.2">
      <c r="A926" s="5">
        <v>33093</v>
      </c>
      <c r="B926" s="2">
        <v>6.3998377322671551E-4</v>
      </c>
      <c r="C926" s="1">
        <v>203.52853318194565</v>
      </c>
      <c r="D926" s="1">
        <v>183.34</v>
      </c>
      <c r="E926" s="1">
        <f t="shared" ca="1" si="87"/>
        <v>172.78526387515035</v>
      </c>
      <c r="F926" s="1">
        <f t="shared" ca="1" si="88"/>
        <v>1.0610858581810321</v>
      </c>
      <c r="G926" s="5">
        <f t="shared" ca="1" si="85"/>
        <v>33116</v>
      </c>
      <c r="H926" s="29" t="e">
        <f t="shared" ca="1" si="86"/>
        <v>#N/A</v>
      </c>
      <c r="I926" s="1" t="e">
        <f t="shared" ca="1" si="89"/>
        <v>#N/A</v>
      </c>
      <c r="J926" s="1" t="e">
        <f t="shared" ca="1" si="90"/>
        <v>#N/A</v>
      </c>
    </row>
    <row r="927" spans="1:10" x14ac:dyDescent="0.2">
      <c r="A927" s="5">
        <v>33094</v>
      </c>
      <c r="B927" s="2">
        <v>-1.5811964591492256E-3</v>
      </c>
      <c r="C927" s="1">
        <v>203.20671458594251</v>
      </c>
      <c r="D927" s="1">
        <v>183.34</v>
      </c>
      <c r="E927" s="1">
        <f t="shared" ca="1" si="87"/>
        <v>172.51205642771777</v>
      </c>
      <c r="F927" s="1">
        <f t="shared" ca="1" si="88"/>
        <v>1.0627663004922738</v>
      </c>
      <c r="G927" s="5">
        <f t="shared" ca="1" si="85"/>
        <v>33116</v>
      </c>
      <c r="H927" s="29" t="e">
        <f t="shared" ca="1" si="86"/>
        <v>#N/A</v>
      </c>
      <c r="I927" s="1" t="e">
        <f t="shared" ca="1" si="89"/>
        <v>#N/A</v>
      </c>
      <c r="J927" s="1" t="e">
        <f t="shared" ca="1" si="90"/>
        <v>#N/A</v>
      </c>
    </row>
    <row r="928" spans="1:10" x14ac:dyDescent="0.2">
      <c r="A928" s="5">
        <v>33095</v>
      </c>
      <c r="B928" s="2">
        <v>2.9359880010759731E-4</v>
      </c>
      <c r="C928" s="1">
        <v>203.26637583351874</v>
      </c>
      <c r="D928" s="1">
        <v>183.34</v>
      </c>
      <c r="E928" s="1">
        <f t="shared" ca="1" si="87"/>
        <v>172.56270576048902</v>
      </c>
      <c r="F928" s="1">
        <f t="shared" ca="1" si="88"/>
        <v>1.0624543651654923</v>
      </c>
      <c r="G928" s="5">
        <f t="shared" ca="1" si="85"/>
        <v>33116</v>
      </c>
      <c r="H928" s="29" t="e">
        <f t="shared" ca="1" si="86"/>
        <v>#N/A</v>
      </c>
      <c r="I928" s="1" t="e">
        <f t="shared" ca="1" si="89"/>
        <v>#N/A</v>
      </c>
      <c r="J928" s="1" t="e">
        <f t="shared" ca="1" si="90"/>
        <v>#N/A</v>
      </c>
    </row>
    <row r="929" spans="1:10" x14ac:dyDescent="0.2">
      <c r="A929" s="5">
        <v>33098</v>
      </c>
      <c r="B929" s="2">
        <v>2.572908927168549E-2</v>
      </c>
      <c r="C929" s="1">
        <v>208.49623456327132</v>
      </c>
      <c r="D929" s="1">
        <v>183.34</v>
      </c>
      <c r="E929" s="1">
        <f t="shared" ca="1" si="87"/>
        <v>177.00258702196425</v>
      </c>
      <c r="F929" s="1">
        <f t="shared" ca="1" si="88"/>
        <v>1.0358040697859934</v>
      </c>
      <c r="G929" s="5">
        <f t="shared" ca="1" si="85"/>
        <v>33116</v>
      </c>
      <c r="H929" s="29" t="e">
        <f t="shared" ca="1" si="86"/>
        <v>#N/A</v>
      </c>
      <c r="I929" s="1" t="e">
        <f t="shared" ca="1" si="89"/>
        <v>#N/A</v>
      </c>
      <c r="J929" s="1" t="e">
        <f t="shared" ca="1" si="90"/>
        <v>#N/A</v>
      </c>
    </row>
    <row r="930" spans="1:10" x14ac:dyDescent="0.2">
      <c r="A930" s="5">
        <v>33099</v>
      </c>
      <c r="B930" s="2">
        <v>6.4798788344666569E-3</v>
      </c>
      <c r="C930" s="1">
        <v>209.84726490068385</v>
      </c>
      <c r="D930" s="1">
        <v>183.34</v>
      </c>
      <c r="E930" s="1">
        <f t="shared" ca="1" si="87"/>
        <v>178.14954233925374</v>
      </c>
      <c r="F930" s="1">
        <f t="shared" ca="1" si="88"/>
        <v>1.0291353971084696</v>
      </c>
      <c r="G930" s="5">
        <f t="shared" ca="1" si="85"/>
        <v>33116</v>
      </c>
      <c r="H930" s="29" t="e">
        <f t="shared" ca="1" si="86"/>
        <v>#N/A</v>
      </c>
      <c r="I930" s="1" t="e">
        <f t="shared" ca="1" si="89"/>
        <v>#N/A</v>
      </c>
      <c r="J930" s="1" t="e">
        <f t="shared" ca="1" si="90"/>
        <v>#N/A</v>
      </c>
    </row>
    <row r="931" spans="1:10" x14ac:dyDescent="0.2">
      <c r="A931" s="5">
        <v>33100</v>
      </c>
      <c r="B931" s="2">
        <v>-2.4451507162678077E-2</v>
      </c>
      <c r="C931" s="1">
        <v>204.71618299989638</v>
      </c>
      <c r="D931" s="1">
        <v>183.34</v>
      </c>
      <c r="E931" s="1">
        <f t="shared" ca="1" si="87"/>
        <v>173.79351752871764</v>
      </c>
      <c r="F931" s="1">
        <f t="shared" ca="1" si="88"/>
        <v>1.0549300262002286</v>
      </c>
      <c r="G931" s="5">
        <f t="shared" ca="1" si="85"/>
        <v>33116</v>
      </c>
      <c r="H931" s="29" t="e">
        <f t="shared" ca="1" si="86"/>
        <v>#N/A</v>
      </c>
      <c r="I931" s="1" t="e">
        <f t="shared" ca="1" si="89"/>
        <v>#N/A</v>
      </c>
      <c r="J931" s="1" t="e">
        <f t="shared" ca="1" si="90"/>
        <v>#N/A</v>
      </c>
    </row>
    <row r="932" spans="1:10" x14ac:dyDescent="0.2">
      <c r="A932" s="5">
        <v>33101</v>
      </c>
      <c r="B932" s="2">
        <v>6.1088550056136448E-3</v>
      </c>
      <c r="C932" s="1">
        <v>205.96676447914541</v>
      </c>
      <c r="D932" s="1">
        <v>183.34</v>
      </c>
      <c r="E932" s="1">
        <f t="shared" ca="1" si="87"/>
        <v>174.85519692821615</v>
      </c>
      <c r="F932" s="1">
        <f t="shared" ca="1" si="88"/>
        <v>1.0485247405901648</v>
      </c>
      <c r="G932" s="5">
        <f t="shared" ca="1" si="85"/>
        <v>33116</v>
      </c>
      <c r="H932" s="29" t="e">
        <f t="shared" ca="1" si="86"/>
        <v>#N/A</v>
      </c>
      <c r="I932" s="1" t="e">
        <f t="shared" ca="1" si="89"/>
        <v>#N/A</v>
      </c>
      <c r="J932" s="1" t="e">
        <f t="shared" ca="1" si="90"/>
        <v>#N/A</v>
      </c>
    </row>
    <row r="933" spans="1:10" x14ac:dyDescent="0.2">
      <c r="A933" s="5">
        <v>33102</v>
      </c>
      <c r="B933" s="2">
        <v>2.5416810010865376E-3</v>
      </c>
      <c r="C933" s="1">
        <v>206.49026629127732</v>
      </c>
      <c r="D933" s="1">
        <v>183.34</v>
      </c>
      <c r="E933" s="1">
        <f t="shared" ca="1" si="87"/>
        <v>175.29962306018984</v>
      </c>
      <c r="F933" s="1">
        <f t="shared" ca="1" si="88"/>
        <v>1.0458664816241474</v>
      </c>
      <c r="G933" s="5">
        <f t="shared" ca="1" si="85"/>
        <v>33116</v>
      </c>
      <c r="H933" s="29" t="e">
        <f t="shared" ca="1" si="86"/>
        <v>#N/A</v>
      </c>
      <c r="I933" s="1" t="e">
        <f t="shared" ca="1" si="89"/>
        <v>#N/A</v>
      </c>
      <c r="J933" s="1" t="e">
        <f t="shared" ca="1" si="90"/>
        <v>#N/A</v>
      </c>
    </row>
    <row r="934" spans="1:10" x14ac:dyDescent="0.2">
      <c r="A934" s="5">
        <v>33105</v>
      </c>
      <c r="B934" s="2">
        <v>-1.4485798485849966E-2</v>
      </c>
      <c r="C934" s="1">
        <v>203.49908990449239</v>
      </c>
      <c r="D934" s="1">
        <v>183.34</v>
      </c>
      <c r="E934" s="1">
        <f t="shared" ca="1" si="87"/>
        <v>172.76026804589446</v>
      </c>
      <c r="F934" s="1">
        <f t="shared" ca="1" si="88"/>
        <v>1.0612393814490666</v>
      </c>
      <c r="G934" s="5">
        <f t="shared" ca="1" si="85"/>
        <v>33116</v>
      </c>
      <c r="H934" s="29" t="e">
        <f t="shared" ca="1" si="86"/>
        <v>#N/A</v>
      </c>
      <c r="I934" s="1" t="e">
        <f t="shared" ca="1" si="89"/>
        <v>#N/A</v>
      </c>
      <c r="J934" s="1" t="e">
        <f t="shared" ca="1" si="90"/>
        <v>#N/A</v>
      </c>
    </row>
    <row r="935" spans="1:10" x14ac:dyDescent="0.2">
      <c r="A935" s="5">
        <v>33106</v>
      </c>
      <c r="B935" s="2">
        <v>8.7074290575086533E-3</v>
      </c>
      <c r="C935" s="1">
        <v>205.27104379310333</v>
      </c>
      <c r="D935" s="1">
        <v>183.34</v>
      </c>
      <c r="E935" s="1">
        <f t="shared" ca="1" si="87"/>
        <v>174.26456582386029</v>
      </c>
      <c r="F935" s="1">
        <f t="shared" ca="1" si="88"/>
        <v>1.0520784826980421</v>
      </c>
      <c r="G935" s="5">
        <f t="shared" ca="1" si="85"/>
        <v>33116</v>
      </c>
      <c r="H935" s="29" t="e">
        <f t="shared" ca="1" si="86"/>
        <v>#N/A</v>
      </c>
      <c r="I935" s="1" t="e">
        <f t="shared" ca="1" si="89"/>
        <v>#N/A</v>
      </c>
      <c r="J935" s="1" t="e">
        <f t="shared" ca="1" si="90"/>
        <v>#N/A</v>
      </c>
    </row>
    <row r="936" spans="1:10" x14ac:dyDescent="0.2">
      <c r="A936" s="5">
        <v>33107</v>
      </c>
      <c r="B936" s="2">
        <v>-1.1331918234540939E-2</v>
      </c>
      <c r="C936" s="1">
        <v>202.944929108921</v>
      </c>
      <c r="D936" s="1">
        <v>183.34</v>
      </c>
      <c r="E936" s="1">
        <f t="shared" ca="1" si="87"/>
        <v>172.2898140127665</v>
      </c>
      <c r="F936" s="1">
        <f t="shared" ca="1" si="88"/>
        <v>1.0641371984208812</v>
      </c>
      <c r="G936" s="5">
        <f t="shared" ca="1" si="85"/>
        <v>33116</v>
      </c>
      <c r="H936" s="29" t="e">
        <f t="shared" ca="1" si="86"/>
        <v>#N/A</v>
      </c>
      <c r="I936" s="1" t="e">
        <f t="shared" ca="1" si="89"/>
        <v>#N/A</v>
      </c>
      <c r="J936" s="1" t="e">
        <f t="shared" ca="1" si="90"/>
        <v>#N/A</v>
      </c>
    </row>
    <row r="937" spans="1:10" x14ac:dyDescent="0.2">
      <c r="A937" s="5">
        <v>33108</v>
      </c>
      <c r="B937" s="2">
        <v>-5.1747708787877267E-2</v>
      </c>
      <c r="C937" s="1">
        <v>192.44299401741617</v>
      </c>
      <c r="D937" s="1">
        <v>183.34</v>
      </c>
      <c r="E937" s="1">
        <f t="shared" ca="1" si="87"/>
        <v>163.37421089011633</v>
      </c>
      <c r="F937" s="1">
        <f t="shared" ca="1" si="88"/>
        <v>1.1222089398388124</v>
      </c>
      <c r="G937" s="5">
        <f t="shared" ca="1" si="85"/>
        <v>33116</v>
      </c>
      <c r="H937" s="29" t="e">
        <f t="shared" ca="1" si="86"/>
        <v>#N/A</v>
      </c>
      <c r="I937" s="1" t="e">
        <f t="shared" ca="1" si="89"/>
        <v>#N/A</v>
      </c>
      <c r="J937" s="1" t="e">
        <f t="shared" ca="1" si="90"/>
        <v>#N/A</v>
      </c>
    </row>
    <row r="938" spans="1:10" x14ac:dyDescent="0.2">
      <c r="A938" s="5">
        <v>33109</v>
      </c>
      <c r="B938" s="2">
        <v>-1.776419464718082E-2</v>
      </c>
      <c r="C938" s="1">
        <v>189.02439921320453</v>
      </c>
      <c r="D938" s="1">
        <v>183.34</v>
      </c>
      <c r="E938" s="1">
        <f t="shared" ca="1" si="87"/>
        <v>160.47199960753474</v>
      </c>
      <c r="F938" s="1">
        <f t="shared" ca="1" si="88"/>
        <v>1.1425046141905963</v>
      </c>
      <c r="G938" s="5">
        <f t="shared" ca="1" si="85"/>
        <v>33116</v>
      </c>
      <c r="H938" s="29" t="e">
        <f t="shared" ca="1" si="86"/>
        <v>#N/A</v>
      </c>
      <c r="I938" s="1" t="e">
        <f t="shared" ca="1" si="89"/>
        <v>#N/A</v>
      </c>
      <c r="J938" s="1" t="e">
        <f t="shared" ca="1" si="90"/>
        <v>#N/A</v>
      </c>
    </row>
    <row r="939" spans="1:10" x14ac:dyDescent="0.2">
      <c r="A939" s="5">
        <v>33112</v>
      </c>
      <c r="B939" s="2">
        <v>8.1783699354152084E-3</v>
      </c>
      <c r="C939" s="1">
        <v>190.57031067678972</v>
      </c>
      <c r="D939" s="1">
        <v>183.34</v>
      </c>
      <c r="E939" s="1">
        <f t="shared" ca="1" si="87"/>
        <v>161.78439898460095</v>
      </c>
      <c r="F939" s="1">
        <f t="shared" ca="1" si="88"/>
        <v>1.1332365861645952</v>
      </c>
      <c r="G939" s="5">
        <f t="shared" ca="1" si="85"/>
        <v>33116</v>
      </c>
      <c r="H939" s="29" t="e">
        <f t="shared" ca="1" si="86"/>
        <v>#N/A</v>
      </c>
      <c r="I939" s="1" t="e">
        <f t="shared" ca="1" si="89"/>
        <v>#N/A</v>
      </c>
      <c r="J939" s="1" t="e">
        <f t="shared" ca="1" si="90"/>
        <v>#N/A</v>
      </c>
    </row>
    <row r="940" spans="1:10" x14ac:dyDescent="0.2">
      <c r="A940" s="5">
        <v>33113</v>
      </c>
      <c r="B940" s="2">
        <v>-2.6547772565626016E-3</v>
      </c>
      <c r="C940" s="1">
        <v>190.0643889502289</v>
      </c>
      <c r="D940" s="1">
        <v>183.34</v>
      </c>
      <c r="E940" s="1">
        <f t="shared" ca="1" si="87"/>
        <v>161.35489744170999</v>
      </c>
      <c r="F940" s="1">
        <f t="shared" ca="1" si="88"/>
        <v>1.1362530850123853</v>
      </c>
      <c r="G940" s="5">
        <f t="shared" ca="1" si="85"/>
        <v>33116</v>
      </c>
      <c r="H940" s="29" t="e">
        <f t="shared" ca="1" si="86"/>
        <v>#N/A</v>
      </c>
      <c r="I940" s="1" t="e">
        <f t="shared" ca="1" si="89"/>
        <v>#N/A</v>
      </c>
      <c r="J940" s="1" t="e">
        <f t="shared" ca="1" si="90"/>
        <v>#N/A</v>
      </c>
    </row>
    <row r="941" spans="1:10" x14ac:dyDescent="0.2">
      <c r="A941" s="5">
        <v>33114</v>
      </c>
      <c r="B941" s="2">
        <v>1.3095782300266423E-2</v>
      </c>
      <c r="C941" s="1">
        <v>192.55343081095427</v>
      </c>
      <c r="D941" s="1">
        <v>183.34</v>
      </c>
      <c r="E941" s="1">
        <f t="shared" ca="1" si="87"/>
        <v>163.46796605168845</v>
      </c>
      <c r="F941" s="1">
        <f t="shared" ca="1" si="88"/>
        <v>1.1215653098786831</v>
      </c>
      <c r="G941" s="5">
        <f t="shared" ca="1" si="85"/>
        <v>33116</v>
      </c>
      <c r="H941" s="29" t="e">
        <f t="shared" ca="1" si="86"/>
        <v>#N/A</v>
      </c>
      <c r="I941" s="1" t="e">
        <f t="shared" ca="1" si="89"/>
        <v>#N/A</v>
      </c>
      <c r="J941" s="1" t="e">
        <f t="shared" ca="1" si="90"/>
        <v>#N/A</v>
      </c>
    </row>
    <row r="942" spans="1:10" x14ac:dyDescent="0.2">
      <c r="A942" s="5">
        <v>33115</v>
      </c>
      <c r="B942" s="2">
        <v>1.0363534341555125E-2</v>
      </c>
      <c r="C942" s="1">
        <v>194.54896490374784</v>
      </c>
      <c r="D942" s="1">
        <v>183.34</v>
      </c>
      <c r="E942" s="1">
        <f t="shared" ca="1" si="87"/>
        <v>165.16207193160926</v>
      </c>
      <c r="F942" s="1">
        <f t="shared" ca="1" si="88"/>
        <v>1.1100611529983586</v>
      </c>
      <c r="G942" s="5">
        <f t="shared" ca="1" si="85"/>
        <v>33116</v>
      </c>
      <c r="H942" s="29" t="e">
        <f t="shared" ca="1" si="86"/>
        <v>#N/A</v>
      </c>
      <c r="I942" s="1" t="e">
        <f t="shared" ca="1" si="89"/>
        <v>#N/A</v>
      </c>
      <c r="J942" s="1" t="e">
        <f t="shared" ca="1" si="90"/>
        <v>#N/A</v>
      </c>
    </row>
    <row r="943" spans="1:10" x14ac:dyDescent="0.2">
      <c r="A943" s="5">
        <v>33116</v>
      </c>
      <c r="B943" s="2">
        <v>4.4332944047709155E-4</v>
      </c>
      <c r="C943" s="1">
        <v>194.63521418750403</v>
      </c>
      <c r="D943" s="1">
        <v>174.61</v>
      </c>
      <c r="E943" s="1">
        <f t="shared" ca="1" si="87"/>
        <v>165.23529314054676</v>
      </c>
      <c r="F943" s="1">
        <f t="shared" ca="1" si="88"/>
        <v>1.0567354993069142</v>
      </c>
      <c r="G943" s="5">
        <f t="shared" ca="1" si="85"/>
        <v>33116</v>
      </c>
      <c r="H943" s="29" t="e">
        <f t="shared" ca="1" si="86"/>
        <v>#N/A</v>
      </c>
      <c r="I943" s="1" t="e">
        <f t="shared" ca="1" si="89"/>
        <v>#N/A</v>
      </c>
      <c r="J943" s="1" t="e">
        <f t="shared" ca="1" si="90"/>
        <v>#N/A</v>
      </c>
    </row>
    <row r="944" spans="1:10" x14ac:dyDescent="0.2">
      <c r="A944" s="5">
        <v>33119</v>
      </c>
      <c r="B944" s="2">
        <v>3.466010679917142E-3</v>
      </c>
      <c r="C944" s="1">
        <v>195.30982191856589</v>
      </c>
      <c r="D944" s="1">
        <v>174.61</v>
      </c>
      <c r="E944" s="1">
        <f t="shared" ca="1" si="87"/>
        <v>165.80800043127113</v>
      </c>
      <c r="F944" s="1">
        <f t="shared" ca="1" si="88"/>
        <v>1.0530854937387499</v>
      </c>
      <c r="G944" s="5">
        <f t="shared" ca="1" si="85"/>
        <v>33146</v>
      </c>
      <c r="H944" s="29" t="e">
        <f t="shared" ca="1" si="86"/>
        <v>#N/A</v>
      </c>
      <c r="I944" s="1" t="e">
        <f t="shared" ca="1" si="89"/>
        <v>#N/A</v>
      </c>
      <c r="J944" s="1" t="e">
        <f t="shared" ca="1" si="90"/>
        <v>#N/A</v>
      </c>
    </row>
    <row r="945" spans="1:10" x14ac:dyDescent="0.2">
      <c r="A945" s="5">
        <v>33120</v>
      </c>
      <c r="B945" s="2">
        <v>-6.0605268170031978E-3</v>
      </c>
      <c r="C945" s="1">
        <v>194.12614150520429</v>
      </c>
      <c r="D945" s="1">
        <v>174.61</v>
      </c>
      <c r="E945" s="1">
        <f t="shared" ca="1" si="87"/>
        <v>164.80311659818372</v>
      </c>
      <c r="F945" s="1">
        <f t="shared" ca="1" si="88"/>
        <v>1.0595066622782809</v>
      </c>
      <c r="G945" s="5">
        <f t="shared" ca="1" si="85"/>
        <v>33146</v>
      </c>
      <c r="H945" s="29" t="e">
        <f t="shared" ca="1" si="86"/>
        <v>#N/A</v>
      </c>
      <c r="I945" s="1" t="e">
        <f t="shared" ca="1" si="89"/>
        <v>#N/A</v>
      </c>
      <c r="J945" s="1" t="e">
        <f t="shared" ca="1" si="90"/>
        <v>#N/A</v>
      </c>
    </row>
    <row r="946" spans="1:10" x14ac:dyDescent="0.2">
      <c r="A946" s="5">
        <v>33121</v>
      </c>
      <c r="B946" s="2">
        <v>-7.9704829040471159E-3</v>
      </c>
      <c r="C946" s="1">
        <v>192.57886241310842</v>
      </c>
      <c r="D946" s="1">
        <v>174.61</v>
      </c>
      <c r="E946" s="1">
        <f t="shared" ca="1" si="87"/>
        <v>163.48955617480425</v>
      </c>
      <c r="F946" s="1">
        <f t="shared" ca="1" si="88"/>
        <v>1.0680192917846427</v>
      </c>
      <c r="G946" s="5">
        <f t="shared" ca="1" si="85"/>
        <v>33146</v>
      </c>
      <c r="H946" s="29" t="e">
        <f t="shared" ca="1" si="86"/>
        <v>#N/A</v>
      </c>
      <c r="I946" s="1" t="e">
        <f t="shared" ca="1" si="89"/>
        <v>#N/A</v>
      </c>
      <c r="J946" s="1" t="e">
        <f t="shared" ca="1" si="90"/>
        <v>#N/A</v>
      </c>
    </row>
    <row r="947" spans="1:10" x14ac:dyDescent="0.2">
      <c r="A947" s="5">
        <v>33122</v>
      </c>
      <c r="B947" s="2">
        <v>1.8156958412043345E-3</v>
      </c>
      <c r="C947" s="1">
        <v>192.92852705269576</v>
      </c>
      <c r="D947" s="1">
        <v>174.61</v>
      </c>
      <c r="E947" s="1">
        <f t="shared" ca="1" si="87"/>
        <v>163.78640348203115</v>
      </c>
      <c r="F947" s="1">
        <f t="shared" ca="1" si="88"/>
        <v>1.0660836082108385</v>
      </c>
      <c r="G947" s="5">
        <f t="shared" ca="1" si="85"/>
        <v>33146</v>
      </c>
      <c r="H947" s="29" t="e">
        <f t="shared" ca="1" si="86"/>
        <v>#N/A</v>
      </c>
      <c r="I947" s="1" t="e">
        <f t="shared" ca="1" si="89"/>
        <v>#N/A</v>
      </c>
      <c r="J947" s="1" t="e">
        <f t="shared" ca="1" si="90"/>
        <v>#N/A</v>
      </c>
    </row>
    <row r="948" spans="1:10" x14ac:dyDescent="0.2">
      <c r="A948" s="5">
        <v>33123</v>
      </c>
      <c r="B948" s="2">
        <v>-7.2919157652824307E-3</v>
      </c>
      <c r="C948" s="1">
        <v>191.52170848470749</v>
      </c>
      <c r="D948" s="1">
        <v>174.61</v>
      </c>
      <c r="E948" s="1">
        <f t="shared" ca="1" si="87"/>
        <v>162.59208682434161</v>
      </c>
      <c r="F948" s="1">
        <f t="shared" ca="1" si="88"/>
        <v>1.0739145023007308</v>
      </c>
      <c r="G948" s="5">
        <f t="shared" ca="1" si="85"/>
        <v>33146</v>
      </c>
      <c r="H948" s="29" t="e">
        <f t="shared" ca="1" si="86"/>
        <v>#N/A</v>
      </c>
      <c r="I948" s="1" t="e">
        <f t="shared" ca="1" si="89"/>
        <v>#N/A</v>
      </c>
      <c r="J948" s="1" t="e">
        <f t="shared" ca="1" si="90"/>
        <v>#N/A</v>
      </c>
    </row>
    <row r="949" spans="1:10" x14ac:dyDescent="0.2">
      <c r="A949" s="5">
        <v>33126</v>
      </c>
      <c r="B949" s="2">
        <v>-5.5089442596755189E-3</v>
      </c>
      <c r="C949" s="1">
        <v>190.46662606814741</v>
      </c>
      <c r="D949" s="1">
        <v>174.61</v>
      </c>
      <c r="E949" s="1">
        <f t="shared" ca="1" si="87"/>
        <v>161.69637608096201</v>
      </c>
      <c r="F949" s="1">
        <f t="shared" ca="1" si="88"/>
        <v>1.0798634096324589</v>
      </c>
      <c r="G949" s="5">
        <f t="shared" ca="1" si="85"/>
        <v>33146</v>
      </c>
      <c r="H949" s="29" t="e">
        <f t="shared" ca="1" si="86"/>
        <v>#N/A</v>
      </c>
      <c r="I949" s="1" t="e">
        <f t="shared" ca="1" si="89"/>
        <v>#N/A</v>
      </c>
      <c r="J949" s="1" t="e">
        <f t="shared" ca="1" si="90"/>
        <v>#N/A</v>
      </c>
    </row>
    <row r="950" spans="1:10" x14ac:dyDescent="0.2">
      <c r="A950" s="5">
        <v>33127</v>
      </c>
      <c r="B950" s="2">
        <v>-1.0811010248390152E-2</v>
      </c>
      <c r="C950" s="1">
        <v>188.40748942174838</v>
      </c>
      <c r="D950" s="1">
        <v>174.61</v>
      </c>
      <c r="E950" s="1">
        <f t="shared" ca="1" si="87"/>
        <v>159.94827490202317</v>
      </c>
      <c r="F950" s="1">
        <f t="shared" ca="1" si="88"/>
        <v>1.0916654156286332</v>
      </c>
      <c r="G950" s="5">
        <f t="shared" ca="1" si="85"/>
        <v>33146</v>
      </c>
      <c r="H950" s="29" t="e">
        <f t="shared" ca="1" si="86"/>
        <v>#N/A</v>
      </c>
      <c r="I950" s="1" t="e">
        <f t="shared" ca="1" si="89"/>
        <v>#N/A</v>
      </c>
      <c r="J950" s="1" t="e">
        <f t="shared" ca="1" si="90"/>
        <v>#N/A</v>
      </c>
    </row>
    <row r="951" spans="1:10" x14ac:dyDescent="0.2">
      <c r="A951" s="5">
        <v>33128</v>
      </c>
      <c r="B951" s="2">
        <v>3.5929001667369675E-3</v>
      </c>
      <c r="C951" s="1">
        <v>189.08441872190627</v>
      </c>
      <c r="D951" s="1">
        <v>174.61</v>
      </c>
      <c r="E951" s="1">
        <f t="shared" ca="1" si="87"/>
        <v>160.52295308558794</v>
      </c>
      <c r="F951" s="1">
        <f t="shared" ca="1" si="88"/>
        <v>1.0877572125582633</v>
      </c>
      <c r="G951" s="5">
        <f t="shared" ca="1" si="85"/>
        <v>33146</v>
      </c>
      <c r="H951" s="29" t="e">
        <f t="shared" ca="1" si="86"/>
        <v>#N/A</v>
      </c>
      <c r="I951" s="1" t="e">
        <f t="shared" ca="1" si="89"/>
        <v>#N/A</v>
      </c>
      <c r="J951" s="1" t="e">
        <f t="shared" ca="1" si="90"/>
        <v>#N/A</v>
      </c>
    </row>
    <row r="952" spans="1:10" x14ac:dyDescent="0.2">
      <c r="A952" s="5">
        <v>33129</v>
      </c>
      <c r="B952" s="2">
        <v>-4.6328812710616507E-3</v>
      </c>
      <c r="C952" s="1">
        <v>188.20841305975998</v>
      </c>
      <c r="D952" s="1">
        <v>174.61</v>
      </c>
      <c r="E952" s="1">
        <f t="shared" ca="1" si="87"/>
        <v>159.77926930266221</v>
      </c>
      <c r="F952" s="1">
        <f t="shared" ca="1" si="88"/>
        <v>1.0928201184175192</v>
      </c>
      <c r="G952" s="5">
        <f t="shared" ca="1" si="85"/>
        <v>33146</v>
      </c>
      <c r="H952" s="29" t="e">
        <f t="shared" ca="1" si="86"/>
        <v>#N/A</v>
      </c>
      <c r="I952" s="1" t="e">
        <f t="shared" ca="1" si="89"/>
        <v>#N/A</v>
      </c>
      <c r="J952" s="1" t="e">
        <f t="shared" ca="1" si="90"/>
        <v>#N/A</v>
      </c>
    </row>
    <row r="953" spans="1:10" x14ac:dyDescent="0.2">
      <c r="A953" s="5">
        <v>33130</v>
      </c>
      <c r="B953" s="2">
        <v>-7.6813300283565811E-3</v>
      </c>
      <c r="C953" s="1">
        <v>186.7627221249347</v>
      </c>
      <c r="D953" s="1">
        <v>174.61</v>
      </c>
      <c r="E953" s="1">
        <f t="shared" ca="1" si="87"/>
        <v>158.55195200345881</v>
      </c>
      <c r="F953" s="1">
        <f t="shared" ca="1" si="88"/>
        <v>1.1012794090115705</v>
      </c>
      <c r="G953" s="5">
        <f t="shared" ca="1" si="85"/>
        <v>33146</v>
      </c>
      <c r="H953" s="29" t="e">
        <f t="shared" ca="1" si="86"/>
        <v>#N/A</v>
      </c>
      <c r="I953" s="1" t="e">
        <f t="shared" ca="1" si="89"/>
        <v>#N/A</v>
      </c>
      <c r="J953" s="1" t="e">
        <f t="shared" ca="1" si="90"/>
        <v>#N/A</v>
      </c>
    </row>
    <row r="954" spans="1:10" x14ac:dyDescent="0.2">
      <c r="A954" s="5">
        <v>33133</v>
      </c>
      <c r="B954" s="2">
        <v>-7.9822814539846076E-3</v>
      </c>
      <c r="C954" s="1">
        <v>185.27192951182116</v>
      </c>
      <c r="D954" s="1">
        <v>174.61</v>
      </c>
      <c r="E954" s="1">
        <f t="shared" ca="1" si="87"/>
        <v>157.28634569748854</v>
      </c>
      <c r="F954" s="1">
        <f t="shared" ca="1" si="88"/>
        <v>1.1101408658564065</v>
      </c>
      <c r="G954" s="5">
        <f t="shared" ca="1" si="85"/>
        <v>33146</v>
      </c>
      <c r="H954" s="29" t="e">
        <f t="shared" ca="1" si="86"/>
        <v>#N/A</v>
      </c>
      <c r="I954" s="1" t="e">
        <f t="shared" ca="1" si="89"/>
        <v>#N/A</v>
      </c>
      <c r="J954" s="1" t="e">
        <f t="shared" ca="1" si="90"/>
        <v>#N/A</v>
      </c>
    </row>
    <row r="955" spans="1:10" x14ac:dyDescent="0.2">
      <c r="A955" s="5">
        <v>33134</v>
      </c>
      <c r="B955" s="2">
        <v>-2.6919559091547196E-2</v>
      </c>
      <c r="C955" s="1">
        <v>180.28449085732271</v>
      </c>
      <c r="D955" s="1">
        <v>174.61</v>
      </c>
      <c r="E955" s="1">
        <f t="shared" ca="1" si="87"/>
        <v>153.05226662019146</v>
      </c>
      <c r="F955" s="1">
        <f t="shared" ca="1" si="88"/>
        <v>1.140852101415168</v>
      </c>
      <c r="G955" s="5">
        <f t="shared" ca="1" si="85"/>
        <v>33146</v>
      </c>
      <c r="H955" s="29" t="e">
        <f t="shared" ca="1" si="86"/>
        <v>#N/A</v>
      </c>
      <c r="I955" s="1" t="e">
        <f t="shared" ca="1" si="89"/>
        <v>#N/A</v>
      </c>
      <c r="J955" s="1" t="e">
        <f t="shared" ca="1" si="90"/>
        <v>#N/A</v>
      </c>
    </row>
    <row r="956" spans="1:10" x14ac:dyDescent="0.2">
      <c r="A956" s="5">
        <v>33135</v>
      </c>
      <c r="B956" s="2">
        <v>-8.6981815050553024E-3</v>
      </c>
      <c r="C956" s="1">
        <v>178.71634363329923</v>
      </c>
      <c r="D956" s="1">
        <v>174.61</v>
      </c>
      <c r="E956" s="1">
        <f t="shared" ca="1" si="87"/>
        <v>151.72099022536892</v>
      </c>
      <c r="F956" s="1">
        <f t="shared" ca="1" si="88"/>
        <v>1.1508625124356977</v>
      </c>
      <c r="G956" s="5">
        <f t="shared" ca="1" si="85"/>
        <v>33146</v>
      </c>
      <c r="H956" s="29" t="e">
        <f t="shared" ca="1" si="86"/>
        <v>#N/A</v>
      </c>
      <c r="I956" s="1" t="e">
        <f t="shared" ca="1" si="89"/>
        <v>#N/A</v>
      </c>
      <c r="J956" s="1" t="e">
        <f t="shared" ca="1" si="90"/>
        <v>#N/A</v>
      </c>
    </row>
    <row r="957" spans="1:10" x14ac:dyDescent="0.2">
      <c r="A957" s="5">
        <v>33136</v>
      </c>
      <c r="B957" s="2">
        <v>-7.6694846564057118E-3</v>
      </c>
      <c r="C957" s="1">
        <v>177.34568137795472</v>
      </c>
      <c r="D957" s="1">
        <v>174.61</v>
      </c>
      <c r="E957" s="1">
        <f t="shared" ca="1" si="87"/>
        <v>150.55736841878078</v>
      </c>
      <c r="F957" s="1">
        <f t="shared" ca="1" si="88"/>
        <v>1.1597572528919073</v>
      </c>
      <c r="G957" s="5">
        <f t="shared" ca="1" si="85"/>
        <v>33146</v>
      </c>
      <c r="H957" s="29" t="e">
        <f t="shared" ca="1" si="86"/>
        <v>#N/A</v>
      </c>
      <c r="I957" s="1" t="e">
        <f t="shared" ca="1" si="89"/>
        <v>#N/A</v>
      </c>
      <c r="J957" s="1" t="e">
        <f t="shared" ca="1" si="90"/>
        <v>#N/A</v>
      </c>
    </row>
    <row r="958" spans="1:10" x14ac:dyDescent="0.2">
      <c r="A958" s="5">
        <v>33137</v>
      </c>
      <c r="B958" s="2">
        <v>-1.3705167678528252E-3</v>
      </c>
      <c r="C958" s="1">
        <v>177.10262614791995</v>
      </c>
      <c r="D958" s="1">
        <v>174.61</v>
      </c>
      <c r="E958" s="1">
        <f t="shared" ca="1" si="87"/>
        <v>150.35102702083904</v>
      </c>
      <c r="F958" s="1">
        <f t="shared" ca="1" si="88"/>
        <v>1.161348901034102</v>
      </c>
      <c r="G958" s="5">
        <f t="shared" ca="1" si="85"/>
        <v>33146</v>
      </c>
      <c r="H958" s="29" t="e">
        <f t="shared" ca="1" si="86"/>
        <v>#N/A</v>
      </c>
      <c r="I958" s="1" t="e">
        <f t="shared" ca="1" si="89"/>
        <v>#N/A</v>
      </c>
      <c r="J958" s="1" t="e">
        <f t="shared" ca="1" si="90"/>
        <v>#N/A</v>
      </c>
    </row>
    <row r="959" spans="1:10" x14ac:dyDescent="0.2">
      <c r="A959" s="5">
        <v>33140</v>
      </c>
      <c r="B959" s="2">
        <v>7.0376886915688441E-3</v>
      </c>
      <c r="C959" s="1">
        <v>178.34901929720832</v>
      </c>
      <c r="D959" s="1">
        <v>174.61</v>
      </c>
      <c r="E959" s="1">
        <f t="shared" ca="1" si="87"/>
        <v>151.40915074346938</v>
      </c>
      <c r="F959" s="1">
        <f t="shared" ca="1" si="88"/>
        <v>1.1532328075456915</v>
      </c>
      <c r="G959" s="5">
        <f t="shared" ca="1" si="85"/>
        <v>33146</v>
      </c>
      <c r="H959" s="29" t="e">
        <f t="shared" ca="1" si="86"/>
        <v>#N/A</v>
      </c>
      <c r="I959" s="1" t="e">
        <f t="shared" ca="1" si="89"/>
        <v>#N/A</v>
      </c>
      <c r="J959" s="1" t="e">
        <f t="shared" ca="1" si="90"/>
        <v>#N/A</v>
      </c>
    </row>
    <row r="960" spans="1:10" x14ac:dyDescent="0.2">
      <c r="A960" s="5">
        <v>33141</v>
      </c>
      <c r="B960" s="2">
        <v>8.6344889281031456E-3</v>
      </c>
      <c r="C960" s="1">
        <v>179.88897192966812</v>
      </c>
      <c r="D960" s="1">
        <v>174.61</v>
      </c>
      <c r="E960" s="1">
        <f t="shared" ca="1" si="87"/>
        <v>152.71649137917737</v>
      </c>
      <c r="F960" s="1">
        <f t="shared" ca="1" si="88"/>
        <v>1.143360474190463</v>
      </c>
      <c r="G960" s="5">
        <f t="shared" ca="1" si="85"/>
        <v>33146</v>
      </c>
      <c r="H960" s="29" t="e">
        <f t="shared" ca="1" si="86"/>
        <v>#N/A</v>
      </c>
      <c r="I960" s="1" t="e">
        <f t="shared" ca="1" si="89"/>
        <v>#N/A</v>
      </c>
      <c r="J960" s="1" t="e">
        <f t="shared" ca="1" si="90"/>
        <v>#N/A</v>
      </c>
    </row>
    <row r="961" spans="1:10" x14ac:dyDescent="0.2">
      <c r="A961" s="5">
        <v>33142</v>
      </c>
      <c r="B961" s="2">
        <v>7.2199246760378255E-3</v>
      </c>
      <c r="C961" s="1">
        <v>181.18775675705021</v>
      </c>
      <c r="D961" s="1">
        <v>174.61</v>
      </c>
      <c r="E961" s="1">
        <f t="shared" ca="1" si="87"/>
        <v>153.8190929437238</v>
      </c>
      <c r="F961" s="1">
        <f t="shared" ca="1" si="88"/>
        <v>1.1351646707725858</v>
      </c>
      <c r="G961" s="5">
        <f t="shared" ca="1" si="85"/>
        <v>33146</v>
      </c>
      <c r="H961" s="29" t="e">
        <f t="shared" ca="1" si="86"/>
        <v>#N/A</v>
      </c>
      <c r="I961" s="1" t="e">
        <f t="shared" ca="1" si="89"/>
        <v>#N/A</v>
      </c>
      <c r="J961" s="1" t="e">
        <f t="shared" ca="1" si="90"/>
        <v>#N/A</v>
      </c>
    </row>
    <row r="962" spans="1:10" x14ac:dyDescent="0.2">
      <c r="A962" s="5">
        <v>33143</v>
      </c>
      <c r="B962" s="2">
        <v>5.9203416900441841E-3</v>
      </c>
      <c r="C962" s="1">
        <v>182.26045018710457</v>
      </c>
      <c r="D962" s="1">
        <v>174.61</v>
      </c>
      <c r="E962" s="1">
        <f t="shared" ca="1" si="87"/>
        <v>154.72975453240332</v>
      </c>
      <c r="F962" s="1">
        <f t="shared" ca="1" si="88"/>
        <v>1.1284836619024907</v>
      </c>
      <c r="G962" s="5">
        <f t="shared" ref="G962:G1025" ca="1" si="91">EOMONTH(A962,0)</f>
        <v>33146</v>
      </c>
      <c r="H962" s="29" t="e">
        <f t="shared" ref="H962:H1025" ca="1" si="92">VLOOKUP(G962,$U$512:$Z$3894,2,0)</f>
        <v>#N/A</v>
      </c>
      <c r="I962" s="1" t="e">
        <f t="shared" ca="1" si="89"/>
        <v>#N/A</v>
      </c>
      <c r="J962" s="1" t="e">
        <f t="shared" ca="1" si="90"/>
        <v>#N/A</v>
      </c>
    </row>
    <row r="963" spans="1:10" x14ac:dyDescent="0.2">
      <c r="A963" s="5">
        <v>33144</v>
      </c>
      <c r="B963" s="2">
        <v>-1.8002661422676813E-2</v>
      </c>
      <c r="C963" s="1">
        <v>178.97927701164147</v>
      </c>
      <c r="D963" s="1">
        <v>174.61</v>
      </c>
      <c r="E963" s="1">
        <f t="shared" ref="E963:E1026" ca="1" si="93">C963/C$2*$E$2</f>
        <v>151.94420714954256</v>
      </c>
      <c r="F963" s="1">
        <f t="shared" ref="F963:F1026" ca="1" si="94">D963/E963</f>
        <v>1.1491718129678343</v>
      </c>
      <c r="G963" s="5">
        <f t="shared" ca="1" si="91"/>
        <v>33146</v>
      </c>
      <c r="H963" s="29" t="e">
        <f t="shared" ca="1" si="92"/>
        <v>#N/A</v>
      </c>
      <c r="I963" s="1" t="e">
        <f t="shared" ref="I963:I1026" ca="1" si="95">H963/$H$2*$I$2</f>
        <v>#N/A</v>
      </c>
      <c r="J963" s="1" t="e">
        <f t="shared" ref="J963:J1026" ca="1" si="96">D963/I963</f>
        <v>#N/A</v>
      </c>
    </row>
    <row r="964" spans="1:10" x14ac:dyDescent="0.2">
      <c r="A964" s="5">
        <v>33147</v>
      </c>
      <c r="B964" s="2">
        <v>-2.1395832138045079E-2</v>
      </c>
      <c r="C964" s="1">
        <v>175.14986644451173</v>
      </c>
      <c r="D964" s="1">
        <v>160.6</v>
      </c>
      <c r="E964" s="1">
        <f t="shared" ca="1" si="93"/>
        <v>148.69323439902263</v>
      </c>
      <c r="F964" s="1">
        <f t="shared" ca="1" si="94"/>
        <v>1.0800760414493722</v>
      </c>
      <c r="G964" s="5">
        <f t="shared" ca="1" si="91"/>
        <v>33177</v>
      </c>
      <c r="H964" s="29" t="e">
        <f t="shared" ca="1" si="92"/>
        <v>#N/A</v>
      </c>
      <c r="I964" s="1" t="e">
        <f t="shared" ca="1" si="95"/>
        <v>#N/A</v>
      </c>
      <c r="J964" s="1" t="e">
        <f t="shared" ca="1" si="96"/>
        <v>#N/A</v>
      </c>
    </row>
    <row r="965" spans="1:10" x14ac:dyDescent="0.2">
      <c r="A965" s="5">
        <v>33148</v>
      </c>
      <c r="B965" s="2">
        <v>6.2769287607555846E-4</v>
      </c>
      <c r="C965" s="1">
        <v>175.25980676792454</v>
      </c>
      <c r="D965" s="1">
        <v>160.6</v>
      </c>
      <c r="E965" s="1">
        <f t="shared" ca="1" si="93"/>
        <v>148.78656808297552</v>
      </c>
      <c r="F965" s="1">
        <f t="shared" ca="1" si="94"/>
        <v>1.0793985106937634</v>
      </c>
      <c r="G965" s="5">
        <f t="shared" ca="1" si="91"/>
        <v>33177</v>
      </c>
      <c r="H965" s="29" t="e">
        <f t="shared" ca="1" si="92"/>
        <v>#N/A</v>
      </c>
      <c r="I965" s="1" t="e">
        <f t="shared" ca="1" si="95"/>
        <v>#N/A</v>
      </c>
      <c r="J965" s="1" t="e">
        <f t="shared" ca="1" si="96"/>
        <v>#N/A</v>
      </c>
    </row>
    <row r="966" spans="1:10" x14ac:dyDescent="0.2">
      <c r="A966" s="5">
        <v>33149</v>
      </c>
      <c r="B966" s="2">
        <v>-2.2478550355381488E-3</v>
      </c>
      <c r="C966" s="1">
        <v>174.86584812875381</v>
      </c>
      <c r="D966" s="1">
        <v>160.6</v>
      </c>
      <c r="E966" s="1">
        <f t="shared" ca="1" si="93"/>
        <v>148.45211744668978</v>
      </c>
      <c r="F966" s="1">
        <f t="shared" ca="1" si="94"/>
        <v>1.0818303084000982</v>
      </c>
      <c r="G966" s="5">
        <f t="shared" ca="1" si="91"/>
        <v>33177</v>
      </c>
      <c r="H966" s="29" t="e">
        <f t="shared" ca="1" si="92"/>
        <v>#N/A</v>
      </c>
      <c r="I966" s="1" t="e">
        <f t="shared" ca="1" si="95"/>
        <v>#N/A</v>
      </c>
      <c r="J966" s="1" t="e">
        <f t="shared" ca="1" si="96"/>
        <v>#N/A</v>
      </c>
    </row>
    <row r="967" spans="1:10" x14ac:dyDescent="0.2">
      <c r="A967" s="5">
        <v>33150</v>
      </c>
      <c r="B967" s="2">
        <v>1.4109765425775578E-2</v>
      </c>
      <c r="C967" s="1">
        <v>177.33316422682984</v>
      </c>
      <c r="D967" s="1">
        <v>160.6</v>
      </c>
      <c r="E967" s="1">
        <f t="shared" ca="1" si="93"/>
        <v>150.54674200082226</v>
      </c>
      <c r="F967" s="1">
        <f t="shared" ca="1" si="94"/>
        <v>1.0667783165916858</v>
      </c>
      <c r="G967" s="5">
        <f t="shared" ca="1" si="91"/>
        <v>33177</v>
      </c>
      <c r="H967" s="29" t="e">
        <f t="shared" ca="1" si="92"/>
        <v>#N/A</v>
      </c>
      <c r="I967" s="1" t="e">
        <f t="shared" ca="1" si="95"/>
        <v>#N/A</v>
      </c>
      <c r="J967" s="1" t="e">
        <f t="shared" ca="1" si="96"/>
        <v>#N/A</v>
      </c>
    </row>
    <row r="968" spans="1:10" x14ac:dyDescent="0.2">
      <c r="A968" s="5">
        <v>33151</v>
      </c>
      <c r="B968" s="2">
        <v>-1.3897206467911816E-2</v>
      </c>
      <c r="C968" s="1">
        <v>174.86872862996148</v>
      </c>
      <c r="D968" s="1">
        <v>160.6</v>
      </c>
      <c r="E968" s="1">
        <f t="shared" ca="1" si="93"/>
        <v>148.45456284416539</v>
      </c>
      <c r="F968" s="1">
        <f t="shared" ca="1" si="94"/>
        <v>1.0818124880983537</v>
      </c>
      <c r="G968" s="5">
        <f t="shared" ca="1" si="91"/>
        <v>33177</v>
      </c>
      <c r="H968" s="29" t="e">
        <f t="shared" ca="1" si="92"/>
        <v>#N/A</v>
      </c>
      <c r="I968" s="1" t="e">
        <f t="shared" ca="1" si="95"/>
        <v>#N/A</v>
      </c>
      <c r="J968" s="1" t="e">
        <f t="shared" ca="1" si="96"/>
        <v>#N/A</v>
      </c>
    </row>
    <row r="969" spans="1:10" x14ac:dyDescent="0.2">
      <c r="A969" s="5">
        <v>33154</v>
      </c>
      <c r="B969" s="2">
        <v>8.7423279987743907E-3</v>
      </c>
      <c r="C969" s="1">
        <v>176.39748841237326</v>
      </c>
      <c r="D969" s="1">
        <v>160.6</v>
      </c>
      <c r="E969" s="1">
        <f t="shared" ca="1" si="93"/>
        <v>149.75240132546372</v>
      </c>
      <c r="F969" s="1">
        <f t="shared" ca="1" si="94"/>
        <v>1.0724368930215729</v>
      </c>
      <c r="G969" s="5">
        <f t="shared" ca="1" si="91"/>
        <v>33177</v>
      </c>
      <c r="H969" s="29" t="e">
        <f t="shared" ca="1" si="92"/>
        <v>#N/A</v>
      </c>
      <c r="I969" s="1" t="e">
        <f t="shared" ca="1" si="95"/>
        <v>#N/A</v>
      </c>
      <c r="J969" s="1" t="e">
        <f t="shared" ca="1" si="96"/>
        <v>#N/A</v>
      </c>
    </row>
    <row r="970" spans="1:10" x14ac:dyDescent="0.2">
      <c r="A970" s="5">
        <v>33155</v>
      </c>
      <c r="B970" s="2">
        <v>-3.0689573281953431E-3</v>
      </c>
      <c r="C970" s="1">
        <v>175.85613204763484</v>
      </c>
      <c r="D970" s="1">
        <v>160.6</v>
      </c>
      <c r="E970" s="1">
        <f t="shared" ca="1" si="93"/>
        <v>149.29281759600107</v>
      </c>
      <c r="F970" s="1">
        <f t="shared" ca="1" si="94"/>
        <v>1.0757382879235162</v>
      </c>
      <c r="G970" s="5">
        <f t="shared" ca="1" si="91"/>
        <v>33177</v>
      </c>
      <c r="H970" s="29" t="e">
        <f t="shared" ca="1" si="92"/>
        <v>#N/A</v>
      </c>
      <c r="I970" s="1" t="e">
        <f t="shared" ca="1" si="95"/>
        <v>#N/A</v>
      </c>
      <c r="J970" s="1" t="e">
        <f t="shared" ca="1" si="96"/>
        <v>#N/A</v>
      </c>
    </row>
    <row r="971" spans="1:10" x14ac:dyDescent="0.2">
      <c r="A971" s="5">
        <v>33157</v>
      </c>
      <c r="B971" s="2">
        <v>-1.655869488480699E-2</v>
      </c>
      <c r="C971" s="1">
        <v>172.94418401343572</v>
      </c>
      <c r="D971" s="1">
        <v>160.6</v>
      </c>
      <c r="E971" s="1">
        <f t="shared" ca="1" si="93"/>
        <v>146.82072338093576</v>
      </c>
      <c r="F971" s="1">
        <f t="shared" ca="1" si="94"/>
        <v>1.0938510334356071</v>
      </c>
      <c r="G971" s="5">
        <f t="shared" ca="1" si="91"/>
        <v>33177</v>
      </c>
      <c r="H971" s="29" t="e">
        <f t="shared" ca="1" si="92"/>
        <v>#N/A</v>
      </c>
      <c r="I971" s="1" t="e">
        <f t="shared" ca="1" si="95"/>
        <v>#N/A</v>
      </c>
      <c r="J971" s="1" t="e">
        <f t="shared" ca="1" si="96"/>
        <v>#N/A</v>
      </c>
    </row>
    <row r="972" spans="1:10" x14ac:dyDescent="0.2">
      <c r="A972" s="5">
        <v>33158</v>
      </c>
      <c r="B972" s="2">
        <v>-2.1046895503645802E-3</v>
      </c>
      <c r="C972" s="1">
        <v>172.58019019654631</v>
      </c>
      <c r="D972" s="1">
        <v>160.6</v>
      </c>
      <c r="E972" s="1">
        <f t="shared" ca="1" si="93"/>
        <v>146.51171133865893</v>
      </c>
      <c r="F972" s="1">
        <f t="shared" ca="1" si="94"/>
        <v>1.0961581059467407</v>
      </c>
      <c r="G972" s="5">
        <f t="shared" ca="1" si="91"/>
        <v>33177</v>
      </c>
      <c r="H972" s="29" t="e">
        <f t="shared" ca="1" si="92"/>
        <v>#N/A</v>
      </c>
      <c r="I972" s="1" t="e">
        <f t="shared" ca="1" si="95"/>
        <v>#N/A</v>
      </c>
      <c r="J972" s="1" t="e">
        <f t="shared" ca="1" si="96"/>
        <v>#N/A</v>
      </c>
    </row>
    <row r="973" spans="1:10" x14ac:dyDescent="0.2">
      <c r="A973" s="5">
        <v>33161</v>
      </c>
      <c r="B973" s="2">
        <v>-7.6298885529902938E-3</v>
      </c>
      <c r="C973" s="1">
        <v>171.2634225788928</v>
      </c>
      <c r="D973" s="1">
        <v>160.6</v>
      </c>
      <c r="E973" s="1">
        <f t="shared" ca="1" si="93"/>
        <v>145.39384330943707</v>
      </c>
      <c r="F973" s="1">
        <f t="shared" ca="1" si="94"/>
        <v>1.1045859738242159</v>
      </c>
      <c r="G973" s="5">
        <f t="shared" ca="1" si="91"/>
        <v>33177</v>
      </c>
      <c r="H973" s="29" t="e">
        <f t="shared" ca="1" si="92"/>
        <v>#N/A</v>
      </c>
      <c r="I973" s="1" t="e">
        <f t="shared" ca="1" si="95"/>
        <v>#N/A</v>
      </c>
      <c r="J973" s="1" t="e">
        <f t="shared" ca="1" si="96"/>
        <v>#N/A</v>
      </c>
    </row>
    <row r="974" spans="1:10" x14ac:dyDescent="0.2">
      <c r="A974" s="5">
        <v>33162</v>
      </c>
      <c r="B974" s="2">
        <v>-1.6855147425127281E-2</v>
      </c>
      <c r="C974" s="1">
        <v>168.37675234279368</v>
      </c>
      <c r="D974" s="1">
        <v>160.6</v>
      </c>
      <c r="E974" s="1">
        <f t="shared" ca="1" si="93"/>
        <v>142.94320864575064</v>
      </c>
      <c r="F974" s="1">
        <f t="shared" ca="1" si="94"/>
        <v>1.1235231216755972</v>
      </c>
      <c r="G974" s="5">
        <f t="shared" ca="1" si="91"/>
        <v>33177</v>
      </c>
      <c r="H974" s="29" t="e">
        <f t="shared" ca="1" si="92"/>
        <v>#N/A</v>
      </c>
      <c r="I974" s="1" t="e">
        <f t="shared" ca="1" si="95"/>
        <v>#N/A</v>
      </c>
      <c r="J974" s="1" t="e">
        <f t="shared" ca="1" si="96"/>
        <v>#N/A</v>
      </c>
    </row>
    <row r="975" spans="1:10" x14ac:dyDescent="0.2">
      <c r="A975" s="5">
        <v>33163</v>
      </c>
      <c r="B975" s="2">
        <v>-2.3150607130267842E-3</v>
      </c>
      <c r="C975" s="1">
        <v>167.98694993845783</v>
      </c>
      <c r="D975" s="1">
        <v>160.6</v>
      </c>
      <c r="E975" s="1">
        <f t="shared" ca="1" si="93"/>
        <v>142.61228643922087</v>
      </c>
      <c r="F975" s="1">
        <f t="shared" ca="1" si="94"/>
        <v>1.126130181416348</v>
      </c>
      <c r="G975" s="5">
        <f t="shared" ca="1" si="91"/>
        <v>33177</v>
      </c>
      <c r="H975" s="29" t="e">
        <f t="shared" ca="1" si="92"/>
        <v>#N/A</v>
      </c>
      <c r="I975" s="1" t="e">
        <f t="shared" ca="1" si="95"/>
        <v>#N/A</v>
      </c>
      <c r="J975" s="1" t="e">
        <f t="shared" ca="1" si="96"/>
        <v>#N/A</v>
      </c>
    </row>
    <row r="976" spans="1:10" x14ac:dyDescent="0.2">
      <c r="A976" s="5">
        <v>33164</v>
      </c>
      <c r="B976" s="2">
        <v>-3.6503182389668876E-4</v>
      </c>
      <c r="C976" s="1">
        <v>167.92562935573096</v>
      </c>
      <c r="D976" s="1">
        <v>160.6</v>
      </c>
      <c r="E976" s="1">
        <f t="shared" ca="1" si="93"/>
        <v>142.5602284161919</v>
      </c>
      <c r="F976" s="1">
        <f t="shared" ca="1" si="94"/>
        <v>1.1265414048800664</v>
      </c>
      <c r="G976" s="5">
        <f t="shared" ca="1" si="91"/>
        <v>33177</v>
      </c>
      <c r="H976" s="29" t="e">
        <f t="shared" ca="1" si="92"/>
        <v>#N/A</v>
      </c>
      <c r="I976" s="1" t="e">
        <f t="shared" ca="1" si="95"/>
        <v>#N/A</v>
      </c>
      <c r="J976" s="1" t="e">
        <f t="shared" ca="1" si="96"/>
        <v>#N/A</v>
      </c>
    </row>
    <row r="977" spans="1:10" x14ac:dyDescent="0.2">
      <c r="A977" s="5">
        <v>33165</v>
      </c>
      <c r="B977" s="2">
        <v>5.1886344465270628E-3</v>
      </c>
      <c r="C977" s="1">
        <v>168.79693406066085</v>
      </c>
      <c r="D977" s="1">
        <v>160.6</v>
      </c>
      <c r="E977" s="1">
        <f t="shared" ca="1" si="93"/>
        <v>143.29992132805694</v>
      </c>
      <c r="F977" s="1">
        <f t="shared" ca="1" si="94"/>
        <v>1.1207263654551347</v>
      </c>
      <c r="G977" s="5">
        <f t="shared" ca="1" si="91"/>
        <v>33177</v>
      </c>
      <c r="H977" s="29" t="e">
        <f t="shared" ca="1" si="92"/>
        <v>#N/A</v>
      </c>
      <c r="I977" s="1" t="e">
        <f t="shared" ca="1" si="95"/>
        <v>#N/A</v>
      </c>
      <c r="J977" s="1" t="e">
        <f t="shared" ca="1" si="96"/>
        <v>#N/A</v>
      </c>
    </row>
    <row r="978" spans="1:10" x14ac:dyDescent="0.2">
      <c r="A978" s="5">
        <v>33168</v>
      </c>
      <c r="B978" s="2">
        <v>2.0271311769159972E-3</v>
      </c>
      <c r="C978" s="1">
        <v>169.13910758826304</v>
      </c>
      <c r="D978" s="1">
        <v>160.6</v>
      </c>
      <c r="E978" s="1">
        <f t="shared" ca="1" si="93"/>
        <v>143.59040906623065</v>
      </c>
      <c r="F978" s="1">
        <f t="shared" ca="1" si="94"/>
        <v>1.1184591021390831</v>
      </c>
      <c r="G978" s="5">
        <f t="shared" ca="1" si="91"/>
        <v>33177</v>
      </c>
      <c r="H978" s="29" t="e">
        <f t="shared" ca="1" si="92"/>
        <v>#N/A</v>
      </c>
      <c r="I978" s="1" t="e">
        <f t="shared" ca="1" si="95"/>
        <v>#N/A</v>
      </c>
      <c r="J978" s="1" t="e">
        <f t="shared" ca="1" si="96"/>
        <v>#N/A</v>
      </c>
    </row>
    <row r="979" spans="1:10" x14ac:dyDescent="0.2">
      <c r="A979" s="5">
        <v>33169</v>
      </c>
      <c r="B979" s="2">
        <v>1.6558498905621111E-2</v>
      </c>
      <c r="C979" s="1">
        <v>171.93979731616102</v>
      </c>
      <c r="D979" s="1">
        <v>160.6</v>
      </c>
      <c r="E979" s="1">
        <f t="shared" ca="1" si="93"/>
        <v>145.96805069761149</v>
      </c>
      <c r="F979" s="1">
        <f t="shared" ca="1" si="94"/>
        <v>1.1002407666092642</v>
      </c>
      <c r="G979" s="5">
        <f t="shared" ca="1" si="91"/>
        <v>33177</v>
      </c>
      <c r="H979" s="29" t="e">
        <f t="shared" ca="1" si="92"/>
        <v>#N/A</v>
      </c>
      <c r="I979" s="1" t="e">
        <f t="shared" ca="1" si="95"/>
        <v>#N/A</v>
      </c>
      <c r="J979" s="1" t="e">
        <f t="shared" ca="1" si="96"/>
        <v>#N/A</v>
      </c>
    </row>
    <row r="980" spans="1:10" x14ac:dyDescent="0.2">
      <c r="A980" s="5">
        <v>33170</v>
      </c>
      <c r="B980" s="2">
        <v>1.2059862065731952E-2</v>
      </c>
      <c r="C980" s="1">
        <v>174.01336755540382</v>
      </c>
      <c r="D980" s="1">
        <v>160.6</v>
      </c>
      <c r="E980" s="1">
        <f t="shared" ca="1" si="93"/>
        <v>147.72840525502843</v>
      </c>
      <c r="F980" s="1">
        <f t="shared" ca="1" si="94"/>
        <v>1.0871301272274001</v>
      </c>
      <c r="G980" s="5">
        <f t="shared" ca="1" si="91"/>
        <v>33177</v>
      </c>
      <c r="H980" s="29" t="e">
        <f t="shared" ca="1" si="92"/>
        <v>#N/A</v>
      </c>
      <c r="I980" s="1" t="e">
        <f t="shared" ca="1" si="95"/>
        <v>#N/A</v>
      </c>
      <c r="J980" s="1" t="e">
        <f t="shared" ca="1" si="96"/>
        <v>#N/A</v>
      </c>
    </row>
    <row r="981" spans="1:10" x14ac:dyDescent="0.2">
      <c r="A981" s="5">
        <v>33171</v>
      </c>
      <c r="B981" s="2">
        <v>1.6986506096632326E-2</v>
      </c>
      <c r="C981" s="1">
        <v>176.9692466842792</v>
      </c>
      <c r="D981" s="1">
        <v>160.6</v>
      </c>
      <c r="E981" s="1">
        <f t="shared" ca="1" si="93"/>
        <v>150.23779471153878</v>
      </c>
      <c r="F981" s="1">
        <f t="shared" ca="1" si="94"/>
        <v>1.0689720273673942</v>
      </c>
      <c r="G981" s="5">
        <f t="shared" ca="1" si="91"/>
        <v>33177</v>
      </c>
      <c r="H981" s="29" t="e">
        <f t="shared" ca="1" si="92"/>
        <v>#N/A</v>
      </c>
      <c r="I981" s="1" t="e">
        <f t="shared" ca="1" si="95"/>
        <v>#N/A</v>
      </c>
      <c r="J981" s="1" t="e">
        <f t="shared" ca="1" si="96"/>
        <v>#N/A</v>
      </c>
    </row>
    <row r="982" spans="1:10" x14ac:dyDescent="0.2">
      <c r="A982" s="5">
        <v>33172</v>
      </c>
      <c r="B982" s="2">
        <v>-1.0156121073180535E-2</v>
      </c>
      <c r="C982" s="1">
        <v>175.17192558872409</v>
      </c>
      <c r="D982" s="1">
        <v>160.6</v>
      </c>
      <c r="E982" s="1">
        <f t="shared" ca="1" si="93"/>
        <v>148.71196147868071</v>
      </c>
      <c r="F982" s="1">
        <f t="shared" ca="1" si="94"/>
        <v>1.0799400290542436</v>
      </c>
      <c r="G982" s="5">
        <f t="shared" ca="1" si="91"/>
        <v>33177</v>
      </c>
      <c r="H982" s="29" t="e">
        <f t="shared" ca="1" si="92"/>
        <v>#N/A</v>
      </c>
      <c r="I982" s="1" t="e">
        <f t="shared" ca="1" si="95"/>
        <v>#N/A</v>
      </c>
      <c r="J982" s="1" t="e">
        <f t="shared" ca="1" si="96"/>
        <v>#N/A</v>
      </c>
    </row>
    <row r="983" spans="1:10" x14ac:dyDescent="0.2">
      <c r="A983" s="5">
        <v>33175</v>
      </c>
      <c r="B983" s="2">
        <v>-1.1005855800257591E-2</v>
      </c>
      <c r="C983" s="1">
        <v>173.24400863544113</v>
      </c>
      <c r="D983" s="1">
        <v>160.6</v>
      </c>
      <c r="E983" s="1">
        <f t="shared" ca="1" si="93"/>
        <v>147.07525907487289</v>
      </c>
      <c r="F983" s="1">
        <f t="shared" ca="1" si="94"/>
        <v>1.0919579609119843</v>
      </c>
      <c r="G983" s="5">
        <f t="shared" ca="1" si="91"/>
        <v>33177</v>
      </c>
      <c r="H983" s="29" t="e">
        <f t="shared" ca="1" si="92"/>
        <v>#N/A</v>
      </c>
      <c r="I983" s="1" t="e">
        <f t="shared" ca="1" si="95"/>
        <v>#N/A</v>
      </c>
      <c r="J983" s="1" t="e">
        <f t="shared" ca="1" si="96"/>
        <v>#N/A</v>
      </c>
    </row>
    <row r="984" spans="1:10" x14ac:dyDescent="0.2">
      <c r="A984" s="5">
        <v>33176</v>
      </c>
      <c r="B984" s="2">
        <v>-7.1766244937920831E-4</v>
      </c>
      <c r="C984" s="1">
        <v>173.11967791586355</v>
      </c>
      <c r="D984" s="1">
        <v>160.6</v>
      </c>
      <c r="E984" s="1">
        <f t="shared" ca="1" si="93"/>
        <v>146.96970868420215</v>
      </c>
      <c r="F984" s="1">
        <f t="shared" ca="1" si="94"/>
        <v>1.092742180942099</v>
      </c>
      <c r="G984" s="5">
        <f t="shared" ca="1" si="91"/>
        <v>33177</v>
      </c>
      <c r="H984" s="29" t="e">
        <f t="shared" ca="1" si="92"/>
        <v>#N/A</v>
      </c>
      <c r="I984" s="1" t="e">
        <f t="shared" ca="1" si="95"/>
        <v>#N/A</v>
      </c>
      <c r="J984" s="1" t="e">
        <f t="shared" ca="1" si="96"/>
        <v>#N/A</v>
      </c>
    </row>
    <row r="985" spans="1:10" x14ac:dyDescent="0.2">
      <c r="A985" s="5">
        <v>33177</v>
      </c>
      <c r="B985" s="2">
        <v>8.4642655038775771E-3</v>
      </c>
      <c r="C985" s="1">
        <v>174.58500883368919</v>
      </c>
      <c r="D985" s="1">
        <v>156.63999999999999</v>
      </c>
      <c r="E985" s="1">
        <f t="shared" ca="1" si="93"/>
        <v>148.21369931953276</v>
      </c>
      <c r="F985" s="1">
        <f t="shared" ca="1" si="94"/>
        <v>1.0568523741000555</v>
      </c>
      <c r="G985" s="5">
        <f t="shared" ca="1" si="91"/>
        <v>33177</v>
      </c>
      <c r="H985" s="29" t="e">
        <f t="shared" ca="1" si="92"/>
        <v>#N/A</v>
      </c>
      <c r="I985" s="1" t="e">
        <f t="shared" ca="1" si="95"/>
        <v>#N/A</v>
      </c>
      <c r="J985" s="1" t="e">
        <f t="shared" ca="1" si="96"/>
        <v>#N/A</v>
      </c>
    </row>
    <row r="986" spans="1:10" x14ac:dyDescent="0.2">
      <c r="A986" s="5">
        <v>33178</v>
      </c>
      <c r="B986" s="2">
        <v>-9.0209897674553563E-3</v>
      </c>
      <c r="C986" s="1">
        <v>173.01007925544937</v>
      </c>
      <c r="D986" s="1">
        <v>156.63999999999999</v>
      </c>
      <c r="E986" s="1">
        <f t="shared" ca="1" si="93"/>
        <v>146.87666505457454</v>
      </c>
      <c r="F986" s="1">
        <f t="shared" ca="1" si="94"/>
        <v>1.0664730162670681</v>
      </c>
      <c r="G986" s="5">
        <f t="shared" ca="1" si="91"/>
        <v>33207</v>
      </c>
      <c r="H986" s="29" t="e">
        <f t="shared" ca="1" si="92"/>
        <v>#N/A</v>
      </c>
      <c r="I986" s="1" t="e">
        <f t="shared" ca="1" si="95"/>
        <v>#N/A</v>
      </c>
      <c r="J986" s="1" t="e">
        <f t="shared" ca="1" si="96"/>
        <v>#N/A</v>
      </c>
    </row>
    <row r="987" spans="1:10" x14ac:dyDescent="0.2">
      <c r="A987" s="5">
        <v>33179</v>
      </c>
      <c r="B987" s="2">
        <v>-2.5335015042435849E-3</v>
      </c>
      <c r="C987" s="1">
        <v>172.5717579594064</v>
      </c>
      <c r="D987" s="1">
        <v>156.63999999999999</v>
      </c>
      <c r="E987" s="1">
        <f t="shared" ca="1" si="93"/>
        <v>146.50455280272053</v>
      </c>
      <c r="F987" s="1">
        <f t="shared" ca="1" si="94"/>
        <v>1.0691817899401912</v>
      </c>
      <c r="G987" s="5">
        <f t="shared" ca="1" si="91"/>
        <v>33207</v>
      </c>
      <c r="H987" s="29" t="e">
        <f t="shared" ca="1" si="92"/>
        <v>#N/A</v>
      </c>
      <c r="I987" s="1" t="e">
        <f t="shared" ca="1" si="95"/>
        <v>#N/A</v>
      </c>
      <c r="J987" s="1" t="e">
        <f t="shared" ca="1" si="96"/>
        <v>#N/A</v>
      </c>
    </row>
    <row r="988" spans="1:10" x14ac:dyDescent="0.2">
      <c r="A988" s="5">
        <v>33182</v>
      </c>
      <c r="B988" s="2">
        <v>-3.9253215008151487E-3</v>
      </c>
      <c r="C988" s="1">
        <v>171.89435832745488</v>
      </c>
      <c r="D988" s="1">
        <v>156.63999999999999</v>
      </c>
      <c r="E988" s="1">
        <f t="shared" ca="1" si="93"/>
        <v>145.9294753316367</v>
      </c>
      <c r="F988" s="1">
        <f t="shared" ca="1" si="94"/>
        <v>1.0733952112417504</v>
      </c>
      <c r="G988" s="5">
        <f t="shared" ca="1" si="91"/>
        <v>33207</v>
      </c>
      <c r="H988" s="29" t="e">
        <f t="shared" ca="1" si="92"/>
        <v>#N/A</v>
      </c>
      <c r="I988" s="1" t="e">
        <f t="shared" ca="1" si="95"/>
        <v>#N/A</v>
      </c>
      <c r="J988" s="1" t="e">
        <f t="shared" ca="1" si="96"/>
        <v>#N/A</v>
      </c>
    </row>
    <row r="989" spans="1:10" x14ac:dyDescent="0.2">
      <c r="A989" s="5">
        <v>33183</v>
      </c>
      <c r="B989" s="2">
        <v>-4.0179304295195895E-4</v>
      </c>
      <c r="C989" s="1">
        <v>171.82529237015621</v>
      </c>
      <c r="D989" s="1">
        <v>156.63999999999999</v>
      </c>
      <c r="E989" s="1">
        <f t="shared" ca="1" si="93"/>
        <v>145.87084188368678</v>
      </c>
      <c r="F989" s="1">
        <f t="shared" ca="1" si="94"/>
        <v>1.0738266673260186</v>
      </c>
      <c r="G989" s="5">
        <f t="shared" ca="1" si="91"/>
        <v>33207</v>
      </c>
      <c r="H989" s="29" t="e">
        <f t="shared" ca="1" si="92"/>
        <v>#N/A</v>
      </c>
      <c r="I989" s="1" t="e">
        <f t="shared" ca="1" si="95"/>
        <v>#N/A</v>
      </c>
      <c r="J989" s="1" t="e">
        <f t="shared" ca="1" si="96"/>
        <v>#N/A</v>
      </c>
    </row>
    <row r="990" spans="1:10" x14ac:dyDescent="0.2">
      <c r="A990" s="5">
        <v>33184</v>
      </c>
      <c r="B990" s="2">
        <v>2.8430014726099628E-4</v>
      </c>
      <c r="C990" s="1">
        <v>171.8741423260802</v>
      </c>
      <c r="D990" s="1">
        <v>156.63999999999999</v>
      </c>
      <c r="E990" s="1">
        <f t="shared" ca="1" si="93"/>
        <v>145.9123129855154</v>
      </c>
      <c r="F990" s="1">
        <f t="shared" ca="1" si="94"/>
        <v>1.0735214650154268</v>
      </c>
      <c r="G990" s="5">
        <f t="shared" ca="1" si="91"/>
        <v>33207</v>
      </c>
      <c r="H990" s="29" t="e">
        <f t="shared" ca="1" si="92"/>
        <v>#N/A</v>
      </c>
      <c r="I990" s="1" t="e">
        <f t="shared" ca="1" si="95"/>
        <v>#N/A</v>
      </c>
      <c r="J990" s="1" t="e">
        <f t="shared" ca="1" si="96"/>
        <v>#N/A</v>
      </c>
    </row>
    <row r="991" spans="1:10" x14ac:dyDescent="0.2">
      <c r="A991" s="5">
        <v>33185</v>
      </c>
      <c r="B991" s="2">
        <v>-3.2604366600863521E-3</v>
      </c>
      <c r="C991" s="1">
        <v>171.31375757151935</v>
      </c>
      <c r="D991" s="1">
        <v>156.63999999999999</v>
      </c>
      <c r="E991" s="1">
        <f t="shared" ca="1" si="93"/>
        <v>145.43657513109943</v>
      </c>
      <c r="F991" s="1">
        <f t="shared" ca="1" si="94"/>
        <v>1.0770330630984783</v>
      </c>
      <c r="G991" s="5">
        <f t="shared" ca="1" si="91"/>
        <v>33207</v>
      </c>
      <c r="H991" s="29" t="e">
        <f t="shared" ca="1" si="92"/>
        <v>#N/A</v>
      </c>
      <c r="I991" s="1" t="e">
        <f t="shared" ca="1" si="95"/>
        <v>#N/A</v>
      </c>
      <c r="J991" s="1" t="e">
        <f t="shared" ca="1" si="96"/>
        <v>#N/A</v>
      </c>
    </row>
    <row r="992" spans="1:10" x14ac:dyDescent="0.2">
      <c r="A992" s="5">
        <v>33186</v>
      </c>
      <c r="B992" s="2">
        <v>5.6967341216387357E-3</v>
      </c>
      <c r="C992" s="1">
        <v>172.28968649978316</v>
      </c>
      <c r="D992" s="1">
        <v>156.63999999999999</v>
      </c>
      <c r="E992" s="1">
        <f t="shared" ca="1" si="93"/>
        <v>146.26508863118303</v>
      </c>
      <c r="F992" s="1">
        <f t="shared" ca="1" si="94"/>
        <v>1.0709322468260212</v>
      </c>
      <c r="G992" s="5">
        <f t="shared" ca="1" si="91"/>
        <v>33207</v>
      </c>
      <c r="H992" s="29" t="e">
        <f t="shared" ca="1" si="92"/>
        <v>#N/A</v>
      </c>
      <c r="I992" s="1" t="e">
        <f t="shared" ca="1" si="95"/>
        <v>#N/A</v>
      </c>
      <c r="J992" s="1" t="e">
        <f t="shared" ca="1" si="96"/>
        <v>#N/A</v>
      </c>
    </row>
    <row r="993" spans="1:10" x14ac:dyDescent="0.2">
      <c r="A993" s="5">
        <v>33189</v>
      </c>
      <c r="B993" s="2">
        <v>-7.3431060805309034E-3</v>
      </c>
      <c r="C993" s="1">
        <v>171.02454505523383</v>
      </c>
      <c r="D993" s="1">
        <v>156.63999999999999</v>
      </c>
      <c r="E993" s="1">
        <f t="shared" ca="1" si="93"/>
        <v>145.19104856948601</v>
      </c>
      <c r="F993" s="1">
        <f t="shared" ca="1" si="94"/>
        <v>1.0788543890502635</v>
      </c>
      <c r="G993" s="5">
        <f t="shared" ca="1" si="91"/>
        <v>33207</v>
      </c>
      <c r="H993" s="29" t="e">
        <f t="shared" ca="1" si="92"/>
        <v>#N/A</v>
      </c>
      <c r="I993" s="1" t="e">
        <f t="shared" ca="1" si="95"/>
        <v>#N/A</v>
      </c>
      <c r="J993" s="1" t="e">
        <f t="shared" ca="1" si="96"/>
        <v>#N/A</v>
      </c>
    </row>
    <row r="994" spans="1:10" x14ac:dyDescent="0.2">
      <c r="A994" s="5">
        <v>33190</v>
      </c>
      <c r="B994" s="2">
        <v>-6.4327403335305844E-3</v>
      </c>
      <c r="C994" s="1">
        <v>169.92438856623332</v>
      </c>
      <c r="D994" s="1">
        <v>156.63999999999999</v>
      </c>
      <c r="E994" s="1">
        <f t="shared" ca="1" si="93"/>
        <v>144.25707225528546</v>
      </c>
      <c r="F994" s="1">
        <f t="shared" ca="1" si="94"/>
        <v>1.085839311384339</v>
      </c>
      <c r="G994" s="5">
        <f t="shared" ca="1" si="91"/>
        <v>33207</v>
      </c>
      <c r="H994" s="29" t="e">
        <f t="shared" ca="1" si="92"/>
        <v>#N/A</v>
      </c>
      <c r="I994" s="1" t="e">
        <f t="shared" ca="1" si="95"/>
        <v>#N/A</v>
      </c>
      <c r="J994" s="1" t="e">
        <f t="shared" ca="1" si="96"/>
        <v>#N/A</v>
      </c>
    </row>
    <row r="995" spans="1:10" x14ac:dyDescent="0.2">
      <c r="A995" s="5">
        <v>33191</v>
      </c>
      <c r="B995" s="2">
        <v>-1.4292647881154474E-3</v>
      </c>
      <c r="C995" s="1">
        <v>169.68152162101356</v>
      </c>
      <c r="D995" s="1">
        <v>156.63999999999999</v>
      </c>
      <c r="E995" s="1">
        <f t="shared" ca="1" si="93"/>
        <v>144.05089070147437</v>
      </c>
      <c r="F995" s="1">
        <f t="shared" ca="1" si="94"/>
        <v>1.0873934846027076</v>
      </c>
      <c r="G995" s="5">
        <f t="shared" ca="1" si="91"/>
        <v>33207</v>
      </c>
      <c r="H995" s="29" t="e">
        <f t="shared" ca="1" si="92"/>
        <v>#N/A</v>
      </c>
      <c r="I995" s="1" t="e">
        <f t="shared" ca="1" si="95"/>
        <v>#N/A</v>
      </c>
      <c r="J995" s="1" t="e">
        <f t="shared" ca="1" si="96"/>
        <v>#N/A</v>
      </c>
    </row>
    <row r="996" spans="1:10" x14ac:dyDescent="0.2">
      <c r="A996" s="5">
        <v>33192</v>
      </c>
      <c r="B996" s="2">
        <v>-1.5574084537548494E-2</v>
      </c>
      <c r="C996" s="1">
        <v>167.03888725882803</v>
      </c>
      <c r="D996" s="1">
        <v>156.63999999999999</v>
      </c>
      <c r="E996" s="1">
        <f t="shared" ca="1" si="93"/>
        <v>141.80742995198045</v>
      </c>
      <c r="F996" s="1">
        <f t="shared" ca="1" si="94"/>
        <v>1.1045965648840983</v>
      </c>
      <c r="G996" s="5">
        <f t="shared" ca="1" si="91"/>
        <v>33207</v>
      </c>
      <c r="H996" s="29" t="e">
        <f t="shared" ca="1" si="92"/>
        <v>#N/A</v>
      </c>
      <c r="I996" s="1" t="e">
        <f t="shared" ca="1" si="95"/>
        <v>#N/A</v>
      </c>
      <c r="J996" s="1" t="e">
        <f t="shared" ca="1" si="96"/>
        <v>#N/A</v>
      </c>
    </row>
    <row r="997" spans="1:10" x14ac:dyDescent="0.2">
      <c r="A997" s="5">
        <v>33193</v>
      </c>
      <c r="B997" s="2">
        <v>6.7625098731196598E-3</v>
      </c>
      <c r="C997" s="1">
        <v>168.16848938311077</v>
      </c>
      <c r="D997" s="1">
        <v>156.63999999999999</v>
      </c>
      <c r="E997" s="1">
        <f t="shared" ca="1" si="93"/>
        <v>142.76640409711246</v>
      </c>
      <c r="F997" s="1">
        <f t="shared" ca="1" si="94"/>
        <v>1.0971768952970928</v>
      </c>
      <c r="G997" s="5">
        <f t="shared" ca="1" si="91"/>
        <v>33207</v>
      </c>
      <c r="H997" s="29" t="e">
        <f t="shared" ca="1" si="92"/>
        <v>#N/A</v>
      </c>
      <c r="I997" s="1" t="e">
        <f t="shared" ca="1" si="95"/>
        <v>#N/A</v>
      </c>
      <c r="J997" s="1" t="e">
        <f t="shared" ca="1" si="96"/>
        <v>#N/A</v>
      </c>
    </row>
    <row r="998" spans="1:10" x14ac:dyDescent="0.2">
      <c r="A998" s="5">
        <v>33196</v>
      </c>
      <c r="B998" s="2">
        <v>1.0749046723902422E-2</v>
      </c>
      <c r="C998" s="1">
        <v>169.97614033297791</v>
      </c>
      <c r="D998" s="1">
        <v>156.63999999999999</v>
      </c>
      <c r="E998" s="1">
        <f t="shared" ca="1" si="93"/>
        <v>144.30100684535586</v>
      </c>
      <c r="F998" s="1">
        <f t="shared" ca="1" si="94"/>
        <v>1.0855087114386357</v>
      </c>
      <c r="G998" s="5">
        <f t="shared" ca="1" si="91"/>
        <v>33207</v>
      </c>
      <c r="H998" s="29" t="e">
        <f t="shared" ca="1" si="92"/>
        <v>#N/A</v>
      </c>
      <c r="I998" s="1" t="e">
        <f t="shared" ca="1" si="95"/>
        <v>#N/A</v>
      </c>
      <c r="J998" s="1" t="e">
        <f t="shared" ca="1" si="96"/>
        <v>#N/A</v>
      </c>
    </row>
    <row r="999" spans="1:10" x14ac:dyDescent="0.2">
      <c r="A999" s="5">
        <v>33197</v>
      </c>
      <c r="B999" s="2">
        <v>7.4832734616894214E-3</v>
      </c>
      <c r="C999" s="1">
        <v>171.24811827305209</v>
      </c>
      <c r="D999" s="1">
        <v>156.63999999999999</v>
      </c>
      <c r="E999" s="1">
        <f t="shared" ca="1" si="93"/>
        <v>145.38085074037676</v>
      </c>
      <c r="F999" s="1">
        <f t="shared" ca="1" si="94"/>
        <v>1.077445889209508</v>
      </c>
      <c r="G999" s="5">
        <f t="shared" ca="1" si="91"/>
        <v>33207</v>
      </c>
      <c r="H999" s="29" t="e">
        <f t="shared" ca="1" si="92"/>
        <v>#N/A</v>
      </c>
      <c r="I999" s="1" t="e">
        <f t="shared" ca="1" si="95"/>
        <v>#N/A</v>
      </c>
      <c r="J999" s="1" t="e">
        <f t="shared" ca="1" si="96"/>
        <v>#N/A</v>
      </c>
    </row>
    <row r="1000" spans="1:10" x14ac:dyDescent="0.2">
      <c r="A1000" s="5">
        <v>33198</v>
      </c>
      <c r="B1000" s="2">
        <v>-7.0106394957847318E-3</v>
      </c>
      <c r="C1000" s="1">
        <v>170.04755945150822</v>
      </c>
      <c r="D1000" s="1">
        <v>156.63999999999999</v>
      </c>
      <c r="E1000" s="1">
        <f t="shared" ca="1" si="93"/>
        <v>144.3616380062455</v>
      </c>
      <c r="F1000" s="1">
        <f t="shared" ca="1" si="94"/>
        <v>1.0850528032469628</v>
      </c>
      <c r="G1000" s="5">
        <f t="shared" ca="1" si="91"/>
        <v>33207</v>
      </c>
      <c r="H1000" s="29" t="e">
        <f t="shared" ca="1" si="92"/>
        <v>#N/A</v>
      </c>
      <c r="I1000" s="1" t="e">
        <f t="shared" ca="1" si="95"/>
        <v>#N/A</v>
      </c>
      <c r="J1000" s="1" t="e">
        <f t="shared" ca="1" si="96"/>
        <v>#N/A</v>
      </c>
    </row>
    <row r="1001" spans="1:10" x14ac:dyDescent="0.2">
      <c r="A1001" s="5">
        <v>33199</v>
      </c>
      <c r="B1001" s="2">
        <v>-2.0925929391479858E-3</v>
      </c>
      <c r="C1001" s="1">
        <v>169.69171912928064</v>
      </c>
      <c r="D1001" s="1">
        <v>156.63999999999999</v>
      </c>
      <c r="E1001" s="1">
        <f t="shared" ca="1" si="93"/>
        <v>144.05954786186979</v>
      </c>
      <c r="F1001" s="1">
        <f t="shared" ca="1" si="94"/>
        <v>1.0873281384319826</v>
      </c>
      <c r="G1001" s="5">
        <f t="shared" ca="1" si="91"/>
        <v>33207</v>
      </c>
      <c r="H1001" s="29" t="e">
        <f t="shared" ca="1" si="92"/>
        <v>#N/A</v>
      </c>
      <c r="I1001" s="1" t="e">
        <f t="shared" ca="1" si="95"/>
        <v>#N/A</v>
      </c>
      <c r="J1001" s="1" t="e">
        <f t="shared" ca="1" si="96"/>
        <v>#N/A</v>
      </c>
    </row>
    <row r="1002" spans="1:10" x14ac:dyDescent="0.2">
      <c r="A1002" s="5">
        <v>33200</v>
      </c>
      <c r="B1002" s="2">
        <v>-4.2451858184870961E-3</v>
      </c>
      <c r="C1002" s="1">
        <v>168.97134624971832</v>
      </c>
      <c r="D1002" s="1">
        <v>156.63999999999999</v>
      </c>
      <c r="E1002" s="1">
        <f t="shared" ca="1" si="93"/>
        <v>143.4479883122689</v>
      </c>
      <c r="F1002" s="1">
        <f t="shared" ca="1" si="94"/>
        <v>1.0919637273616809</v>
      </c>
      <c r="G1002" s="5">
        <f t="shared" ca="1" si="91"/>
        <v>33207</v>
      </c>
      <c r="H1002" s="29" t="e">
        <f t="shared" ca="1" si="92"/>
        <v>#N/A</v>
      </c>
      <c r="I1002" s="1" t="e">
        <f t="shared" ca="1" si="95"/>
        <v>#N/A</v>
      </c>
      <c r="J1002" s="1" t="e">
        <f t="shared" ca="1" si="96"/>
        <v>#N/A</v>
      </c>
    </row>
    <row r="1003" spans="1:10" x14ac:dyDescent="0.2">
      <c r="A1003" s="5">
        <v>33203</v>
      </c>
      <c r="B1003" s="2">
        <v>2.2627367432498158E-2</v>
      </c>
      <c r="C1003" s="1">
        <v>172.79472298687458</v>
      </c>
      <c r="D1003" s="1">
        <v>156.63999999999999</v>
      </c>
      <c r="E1003" s="1">
        <f t="shared" ca="1" si="93"/>
        <v>146.69383865126332</v>
      </c>
      <c r="F1003" s="1">
        <f t="shared" ca="1" si="94"/>
        <v>1.0678021751982494</v>
      </c>
      <c r="G1003" s="5">
        <f t="shared" ca="1" si="91"/>
        <v>33207</v>
      </c>
      <c r="H1003" s="29" t="e">
        <f t="shared" ca="1" si="92"/>
        <v>#N/A</v>
      </c>
      <c r="I1003" s="1" t="e">
        <f t="shared" ca="1" si="95"/>
        <v>#N/A</v>
      </c>
      <c r="J1003" s="1" t="e">
        <f t="shared" ca="1" si="96"/>
        <v>#N/A</v>
      </c>
    </row>
    <row r="1004" spans="1:10" x14ac:dyDescent="0.2">
      <c r="A1004" s="5">
        <v>33204</v>
      </c>
      <c r="B1004" s="2">
        <v>-7.2633148331671116E-3</v>
      </c>
      <c r="C1004" s="1">
        <v>171.539660512311</v>
      </c>
      <c r="D1004" s="1">
        <v>156.63999999999999</v>
      </c>
      <c r="E1004" s="1">
        <f t="shared" ca="1" si="93"/>
        <v>145.62835511705336</v>
      </c>
      <c r="F1004" s="1">
        <f t="shared" ca="1" si="94"/>
        <v>1.0756147034284338</v>
      </c>
      <c r="G1004" s="5">
        <f t="shared" ca="1" si="91"/>
        <v>33207</v>
      </c>
      <c r="H1004" s="29" t="e">
        <f t="shared" ca="1" si="92"/>
        <v>#N/A</v>
      </c>
      <c r="I1004" s="1" t="e">
        <f t="shared" ca="1" si="95"/>
        <v>#N/A</v>
      </c>
      <c r="J1004" s="1" t="e">
        <f t="shared" ca="1" si="96"/>
        <v>#N/A</v>
      </c>
    </row>
    <row r="1005" spans="1:10" x14ac:dyDescent="0.2">
      <c r="A1005" s="5">
        <v>33205</v>
      </c>
      <c r="B1005" s="2">
        <v>-6.3272079590948049E-3</v>
      </c>
      <c r="C1005" s="1">
        <v>170.45429340701708</v>
      </c>
      <c r="D1005" s="1">
        <v>156.63999999999999</v>
      </c>
      <c r="E1005" s="1">
        <f t="shared" ca="1" si="93"/>
        <v>144.70693422948685</v>
      </c>
      <c r="F1005" s="1">
        <f t="shared" ca="1" si="94"/>
        <v>1.0824636762160189</v>
      </c>
      <c r="G1005" s="5">
        <f t="shared" ca="1" si="91"/>
        <v>33207</v>
      </c>
      <c r="H1005" s="29" t="e">
        <f t="shared" ca="1" si="92"/>
        <v>#N/A</v>
      </c>
      <c r="I1005" s="1" t="e">
        <f t="shared" ca="1" si="95"/>
        <v>#N/A</v>
      </c>
      <c r="J1005" s="1" t="e">
        <f t="shared" ca="1" si="96"/>
        <v>#N/A</v>
      </c>
    </row>
    <row r="1006" spans="1:10" x14ac:dyDescent="0.2">
      <c r="A1006" s="5">
        <v>33206</v>
      </c>
      <c r="B1006" s="2">
        <v>5.4619408281353365E-4</v>
      </c>
      <c r="C1006" s="1">
        <v>170.54739453346616</v>
      </c>
      <c r="D1006" s="1">
        <v>156.63999999999999</v>
      </c>
      <c r="E1006" s="1">
        <f t="shared" ca="1" si="93"/>
        <v>144.78597230070508</v>
      </c>
      <c r="F1006" s="1">
        <f t="shared" ca="1" si="94"/>
        <v>1.081872763714121</v>
      </c>
      <c r="G1006" s="5">
        <f t="shared" ca="1" si="91"/>
        <v>33207</v>
      </c>
      <c r="H1006" s="29" t="e">
        <f t="shared" ca="1" si="92"/>
        <v>#N/A</v>
      </c>
      <c r="I1006" s="1" t="e">
        <f t="shared" ca="1" si="95"/>
        <v>#N/A</v>
      </c>
      <c r="J1006" s="1" t="e">
        <f t="shared" ca="1" si="96"/>
        <v>#N/A</v>
      </c>
    </row>
    <row r="1007" spans="1:10" x14ac:dyDescent="0.2">
      <c r="A1007" s="5">
        <v>33207</v>
      </c>
      <c r="B1007" s="2">
        <v>1.8847963048080896E-3</v>
      </c>
      <c r="C1007" s="1">
        <v>170.86884163247748</v>
      </c>
      <c r="D1007" s="1">
        <v>153.30000000000001</v>
      </c>
      <c r="E1007" s="1">
        <f t="shared" ca="1" si="93"/>
        <v>145.05886436628552</v>
      </c>
      <c r="F1007" s="1">
        <f t="shared" ca="1" si="94"/>
        <v>1.0568123545549408</v>
      </c>
      <c r="G1007" s="5">
        <f t="shared" ca="1" si="91"/>
        <v>33207</v>
      </c>
      <c r="H1007" s="29" t="e">
        <f t="shared" ca="1" si="92"/>
        <v>#N/A</v>
      </c>
      <c r="I1007" s="1" t="e">
        <f t="shared" ca="1" si="95"/>
        <v>#N/A</v>
      </c>
      <c r="J1007" s="1" t="e">
        <f t="shared" ca="1" si="96"/>
        <v>#N/A</v>
      </c>
    </row>
    <row r="1008" spans="1:10" x14ac:dyDescent="0.2">
      <c r="A1008" s="5">
        <v>33210</v>
      </c>
      <c r="B1008" s="2">
        <v>7.0617851152774413E-3</v>
      </c>
      <c r="C1008" s="1">
        <v>172.0754806749824</v>
      </c>
      <c r="D1008" s="1">
        <v>153.30000000000001</v>
      </c>
      <c r="E1008" s="1">
        <f t="shared" ca="1" si="93"/>
        <v>146.08323889550638</v>
      </c>
      <c r="F1008" s="1">
        <f t="shared" ca="1" si="94"/>
        <v>1.0494017052131202</v>
      </c>
      <c r="G1008" s="5">
        <f t="shared" ca="1" si="91"/>
        <v>33238</v>
      </c>
      <c r="H1008" s="29" t="e">
        <f t="shared" ca="1" si="92"/>
        <v>#N/A</v>
      </c>
      <c r="I1008" s="1" t="e">
        <f t="shared" ca="1" si="95"/>
        <v>#N/A</v>
      </c>
      <c r="J1008" s="1" t="e">
        <f t="shared" ca="1" si="96"/>
        <v>#N/A</v>
      </c>
    </row>
    <row r="1009" spans="1:10" x14ac:dyDescent="0.2">
      <c r="A1009" s="5">
        <v>33211</v>
      </c>
      <c r="B1009" s="2">
        <v>1.6828828010845065E-2</v>
      </c>
      <c r="C1009" s="1">
        <v>174.97130934414517</v>
      </c>
      <c r="D1009" s="1">
        <v>153.30000000000001</v>
      </c>
      <c r="E1009" s="1">
        <f t="shared" ca="1" si="93"/>
        <v>148.54164859814605</v>
      </c>
      <c r="F1009" s="1">
        <f t="shared" ca="1" si="94"/>
        <v>1.0320337861250406</v>
      </c>
      <c r="G1009" s="5">
        <f t="shared" ca="1" si="91"/>
        <v>33238</v>
      </c>
      <c r="H1009" s="29" t="e">
        <f t="shared" ca="1" si="92"/>
        <v>#N/A</v>
      </c>
      <c r="I1009" s="1" t="e">
        <f t="shared" ca="1" si="95"/>
        <v>#N/A</v>
      </c>
      <c r="J1009" s="1" t="e">
        <f t="shared" ca="1" si="96"/>
        <v>#N/A</v>
      </c>
    </row>
    <row r="1010" spans="1:10" x14ac:dyDescent="0.2">
      <c r="A1010" s="5">
        <v>33212</v>
      </c>
      <c r="B1010" s="2">
        <v>1.2707992356121967E-2</v>
      </c>
      <c r="C1010" s="1">
        <v>177.19484340583122</v>
      </c>
      <c r="D1010" s="1">
        <v>153.30000000000001</v>
      </c>
      <c r="E1010" s="1">
        <f t="shared" ca="1" si="93"/>
        <v>150.42931473309704</v>
      </c>
      <c r="F1010" s="1">
        <f t="shared" ca="1" si="94"/>
        <v>1.0190832835474679</v>
      </c>
      <c r="G1010" s="5">
        <f t="shared" ca="1" si="91"/>
        <v>33238</v>
      </c>
      <c r="H1010" s="29" t="e">
        <f t="shared" ca="1" si="92"/>
        <v>#N/A</v>
      </c>
      <c r="I1010" s="1" t="e">
        <f t="shared" ca="1" si="95"/>
        <v>#N/A</v>
      </c>
      <c r="J1010" s="1" t="e">
        <f t="shared" ca="1" si="96"/>
        <v>#N/A</v>
      </c>
    </row>
    <row r="1011" spans="1:10" x14ac:dyDescent="0.2">
      <c r="A1011" s="5">
        <v>33213</v>
      </c>
      <c r="B1011" s="2">
        <v>2.352679116171652E-3</v>
      </c>
      <c r="C1011" s="1">
        <v>177.61172601340542</v>
      </c>
      <c r="D1011" s="1">
        <v>153.30000000000001</v>
      </c>
      <c r="E1011" s="1">
        <f t="shared" ca="1" si="93"/>
        <v>150.78322664032962</v>
      </c>
      <c r="F1011" s="1">
        <f t="shared" ca="1" si="94"/>
        <v>1.0166913350758422</v>
      </c>
      <c r="G1011" s="5">
        <f t="shared" ca="1" si="91"/>
        <v>33238</v>
      </c>
      <c r="H1011" s="29" t="e">
        <f t="shared" ca="1" si="92"/>
        <v>#N/A</v>
      </c>
      <c r="I1011" s="1" t="e">
        <f t="shared" ca="1" si="95"/>
        <v>#N/A</v>
      </c>
      <c r="J1011" s="1" t="e">
        <f t="shared" ca="1" si="96"/>
        <v>#N/A</v>
      </c>
    </row>
    <row r="1012" spans="1:10" x14ac:dyDescent="0.2">
      <c r="A1012" s="5">
        <v>33214</v>
      </c>
      <c r="B1012" s="2">
        <v>-2.5191417902005186E-3</v>
      </c>
      <c r="C1012" s="1">
        <v>177.1642968919754</v>
      </c>
      <c r="D1012" s="1">
        <v>153.30000000000001</v>
      </c>
      <c r="E1012" s="1">
        <f t="shared" ca="1" si="93"/>
        <v>150.40338231283869</v>
      </c>
      <c r="F1012" s="1">
        <f t="shared" ca="1" si="94"/>
        <v>1.0192589930001466</v>
      </c>
      <c r="G1012" s="5">
        <f t="shared" ca="1" si="91"/>
        <v>33238</v>
      </c>
      <c r="H1012" s="29" t="e">
        <f t="shared" ca="1" si="92"/>
        <v>#N/A</v>
      </c>
      <c r="I1012" s="1" t="e">
        <f t="shared" ca="1" si="95"/>
        <v>#N/A</v>
      </c>
      <c r="J1012" s="1" t="e">
        <f t="shared" ca="1" si="96"/>
        <v>#N/A</v>
      </c>
    </row>
    <row r="1013" spans="1:10" x14ac:dyDescent="0.2">
      <c r="A1013" s="5">
        <v>33217</v>
      </c>
      <c r="B1013" s="2">
        <v>5.7094633701424424E-3</v>
      </c>
      <c r="C1013" s="1">
        <v>178.17580995557717</v>
      </c>
      <c r="D1013" s="1">
        <v>153.30000000000001</v>
      </c>
      <c r="E1013" s="1">
        <f t="shared" ca="1" si="93"/>
        <v>151.26210491489934</v>
      </c>
      <c r="F1013" s="1">
        <f t="shared" ca="1" si="94"/>
        <v>1.0134726082666059</v>
      </c>
      <c r="G1013" s="5">
        <f t="shared" ca="1" si="91"/>
        <v>33238</v>
      </c>
      <c r="H1013" s="29" t="e">
        <f t="shared" ca="1" si="92"/>
        <v>#N/A</v>
      </c>
      <c r="I1013" s="1" t="e">
        <f t="shared" ca="1" si="95"/>
        <v>#N/A</v>
      </c>
      <c r="J1013" s="1" t="e">
        <f t="shared" ca="1" si="96"/>
        <v>#N/A</v>
      </c>
    </row>
    <row r="1014" spans="1:10" x14ac:dyDescent="0.2">
      <c r="A1014" s="5">
        <v>33218</v>
      </c>
      <c r="B1014" s="2">
        <v>-2.6427876676871076E-3</v>
      </c>
      <c r="C1014" s="1">
        <v>177.70492912234641</v>
      </c>
      <c r="D1014" s="1">
        <v>153.30000000000001</v>
      </c>
      <c r="E1014" s="1">
        <f t="shared" ca="1" si="93"/>
        <v>150.86235128944188</v>
      </c>
      <c r="F1014" s="1">
        <f t="shared" ca="1" si="94"/>
        <v>1.0161580983573648</v>
      </c>
      <c r="G1014" s="5">
        <f t="shared" ca="1" si="91"/>
        <v>33238</v>
      </c>
      <c r="H1014" s="29" t="e">
        <f t="shared" ca="1" si="92"/>
        <v>#N/A</v>
      </c>
      <c r="I1014" s="1" t="e">
        <f t="shared" ca="1" si="95"/>
        <v>#N/A</v>
      </c>
      <c r="J1014" s="1" t="e">
        <f t="shared" ca="1" si="96"/>
        <v>#N/A</v>
      </c>
    </row>
    <row r="1015" spans="1:10" x14ac:dyDescent="0.2">
      <c r="A1015" s="5">
        <v>33219</v>
      </c>
      <c r="B1015" s="2">
        <v>-1.5640513370472897E-3</v>
      </c>
      <c r="C1015" s="1">
        <v>177.42698949035272</v>
      </c>
      <c r="D1015" s="1">
        <v>153.30000000000001</v>
      </c>
      <c r="E1015" s="1">
        <f t="shared" ca="1" si="93"/>
        <v>150.62639482719754</v>
      </c>
      <c r="F1015" s="1">
        <f t="shared" ca="1" si="94"/>
        <v>1.0177499114671749</v>
      </c>
      <c r="G1015" s="5">
        <f t="shared" ca="1" si="91"/>
        <v>33238</v>
      </c>
      <c r="H1015" s="29" t="e">
        <f t="shared" ca="1" si="92"/>
        <v>#N/A</v>
      </c>
      <c r="I1015" s="1" t="e">
        <f t="shared" ca="1" si="95"/>
        <v>#N/A</v>
      </c>
      <c r="J1015" s="1" t="e">
        <f t="shared" ca="1" si="96"/>
        <v>#N/A</v>
      </c>
    </row>
    <row r="1016" spans="1:10" x14ac:dyDescent="0.2">
      <c r="A1016" s="5">
        <v>33220</v>
      </c>
      <c r="B1016" s="2">
        <v>-3.3219791439196289E-3</v>
      </c>
      <c r="C1016" s="1">
        <v>176.83758073169733</v>
      </c>
      <c r="D1016" s="1">
        <v>153.30000000000001</v>
      </c>
      <c r="E1016" s="1">
        <f t="shared" ca="1" si="93"/>
        <v>150.12601708505778</v>
      </c>
      <c r="F1016" s="1">
        <f t="shared" ca="1" si="94"/>
        <v>1.0211421243071008</v>
      </c>
      <c r="G1016" s="5">
        <f t="shared" ca="1" si="91"/>
        <v>33238</v>
      </c>
      <c r="H1016" s="29" t="e">
        <f t="shared" ca="1" si="92"/>
        <v>#N/A</v>
      </c>
      <c r="I1016" s="1" t="e">
        <f t="shared" ca="1" si="95"/>
        <v>#N/A</v>
      </c>
      <c r="J1016" s="1" t="e">
        <f t="shared" ca="1" si="96"/>
        <v>#N/A</v>
      </c>
    </row>
    <row r="1017" spans="1:10" x14ac:dyDescent="0.2">
      <c r="A1017" s="5">
        <v>33221</v>
      </c>
      <c r="B1017" s="2">
        <v>-3.6522842890176488E-3</v>
      </c>
      <c r="C1017" s="1">
        <v>176.19171961388307</v>
      </c>
      <c r="D1017" s="1">
        <v>153.30000000000001</v>
      </c>
      <c r="E1017" s="1">
        <f t="shared" ca="1" si="93"/>
        <v>149.57771419148526</v>
      </c>
      <c r="F1017" s="1">
        <f t="shared" ca="1" si="94"/>
        <v>1.0248852967745554</v>
      </c>
      <c r="G1017" s="5">
        <f t="shared" ca="1" si="91"/>
        <v>33238</v>
      </c>
      <c r="H1017" s="29" t="e">
        <f t="shared" ca="1" si="92"/>
        <v>#N/A</v>
      </c>
      <c r="I1017" s="1" t="e">
        <f t="shared" ca="1" si="95"/>
        <v>#N/A</v>
      </c>
      <c r="J1017" s="1" t="e">
        <f t="shared" ca="1" si="96"/>
        <v>#N/A</v>
      </c>
    </row>
    <row r="1018" spans="1:10" x14ac:dyDescent="0.2">
      <c r="A1018" s="5">
        <v>33224</v>
      </c>
      <c r="B1018" s="2">
        <v>2.0559195588585322E-3</v>
      </c>
      <c r="C1018" s="1">
        <v>176.55395561634617</v>
      </c>
      <c r="D1018" s="1">
        <v>153.30000000000001</v>
      </c>
      <c r="E1018" s="1">
        <f t="shared" ca="1" si="93"/>
        <v>149.88523393966088</v>
      </c>
      <c r="F1018" s="1">
        <f t="shared" ca="1" si="94"/>
        <v>1.0227825381499143</v>
      </c>
      <c r="G1018" s="5">
        <f t="shared" ca="1" si="91"/>
        <v>33238</v>
      </c>
      <c r="H1018" s="29" t="e">
        <f t="shared" ca="1" si="92"/>
        <v>#N/A</v>
      </c>
      <c r="I1018" s="1" t="e">
        <f t="shared" ca="1" si="95"/>
        <v>#N/A</v>
      </c>
      <c r="J1018" s="1" t="e">
        <f t="shared" ca="1" si="96"/>
        <v>#N/A</v>
      </c>
    </row>
    <row r="1019" spans="1:10" x14ac:dyDescent="0.2">
      <c r="A1019" s="5">
        <v>33225</v>
      </c>
      <c r="B1019" s="2">
        <v>-4.4949093744747204E-3</v>
      </c>
      <c r="C1019" s="1">
        <v>175.76036158614568</v>
      </c>
      <c r="D1019" s="1">
        <v>153.30000000000001</v>
      </c>
      <c r="E1019" s="1">
        <f t="shared" ca="1" si="93"/>
        <v>149.21151339653017</v>
      </c>
      <c r="F1019" s="1">
        <f t="shared" ca="1" si="94"/>
        <v>1.0274006107866802</v>
      </c>
      <c r="G1019" s="5">
        <f t="shared" ca="1" si="91"/>
        <v>33238</v>
      </c>
      <c r="H1019" s="29" t="e">
        <f t="shared" ca="1" si="92"/>
        <v>#N/A</v>
      </c>
      <c r="I1019" s="1" t="e">
        <f t="shared" ca="1" si="95"/>
        <v>#N/A</v>
      </c>
      <c r="J1019" s="1" t="e">
        <f t="shared" ca="1" si="96"/>
        <v>#N/A</v>
      </c>
    </row>
    <row r="1020" spans="1:10" x14ac:dyDescent="0.2">
      <c r="A1020" s="5">
        <v>33226</v>
      </c>
      <c r="B1020" s="2">
        <v>-9.3863729618071101E-4</v>
      </c>
      <c r="C1020" s="1">
        <v>175.59538635557072</v>
      </c>
      <c r="D1020" s="1">
        <v>153.30000000000001</v>
      </c>
      <c r="E1020" s="1">
        <f t="shared" ca="1" si="93"/>
        <v>149.07145790503662</v>
      </c>
      <c r="F1020" s="1">
        <f t="shared" ca="1" si="94"/>
        <v>1.0283658733495256</v>
      </c>
      <c r="G1020" s="5">
        <f t="shared" ca="1" si="91"/>
        <v>33238</v>
      </c>
      <c r="H1020" s="29" t="e">
        <f t="shared" ca="1" si="92"/>
        <v>#N/A</v>
      </c>
      <c r="I1020" s="1" t="e">
        <f t="shared" ca="1" si="95"/>
        <v>#N/A</v>
      </c>
      <c r="J1020" s="1" t="e">
        <f t="shared" ca="1" si="96"/>
        <v>#N/A</v>
      </c>
    </row>
    <row r="1021" spans="1:10" x14ac:dyDescent="0.2">
      <c r="A1021" s="5">
        <v>33227</v>
      </c>
      <c r="B1021" s="2">
        <v>1.2378764064034264E-2</v>
      </c>
      <c r="C1021" s="1">
        <v>177.76904021399929</v>
      </c>
      <c r="D1021" s="1">
        <v>153.30000000000001</v>
      </c>
      <c r="E1021" s="1">
        <f t="shared" ca="1" si="93"/>
        <v>150.91677831112469</v>
      </c>
      <c r="F1021" s="1">
        <f t="shared" ca="1" si="94"/>
        <v>1.0157916284428108</v>
      </c>
      <c r="G1021" s="5">
        <f t="shared" ca="1" si="91"/>
        <v>33238</v>
      </c>
      <c r="H1021" s="29" t="e">
        <f t="shared" ca="1" si="92"/>
        <v>#N/A</v>
      </c>
      <c r="I1021" s="1" t="e">
        <f t="shared" ca="1" si="95"/>
        <v>#N/A</v>
      </c>
      <c r="J1021" s="1" t="e">
        <f t="shared" ca="1" si="96"/>
        <v>#N/A</v>
      </c>
    </row>
    <row r="1022" spans="1:10" x14ac:dyDescent="0.2">
      <c r="A1022" s="5">
        <v>33228</v>
      </c>
      <c r="B1022" s="2">
        <v>3.7321463559563117E-3</v>
      </c>
      <c r="C1022" s="1">
        <v>178.43250028963581</v>
      </c>
      <c r="D1022" s="1">
        <v>153.30000000000001</v>
      </c>
      <c r="E1022" s="1">
        <f t="shared" ca="1" si="93"/>
        <v>151.48002181535122</v>
      </c>
      <c r="F1022" s="1">
        <f t="shared" ca="1" si="94"/>
        <v>1.0120146416856692</v>
      </c>
      <c r="G1022" s="5">
        <f t="shared" ca="1" si="91"/>
        <v>33238</v>
      </c>
      <c r="H1022" s="29" t="e">
        <f t="shared" ca="1" si="92"/>
        <v>#N/A</v>
      </c>
      <c r="I1022" s="1" t="e">
        <f t="shared" ca="1" si="95"/>
        <v>#N/A</v>
      </c>
      <c r="J1022" s="1" t="e">
        <f t="shared" ca="1" si="96"/>
        <v>#N/A</v>
      </c>
    </row>
    <row r="1023" spans="1:10" x14ac:dyDescent="0.2">
      <c r="A1023" s="5">
        <v>33234</v>
      </c>
      <c r="B1023" s="2">
        <v>1.5010280367895312E-3</v>
      </c>
      <c r="C1023" s="1">
        <v>178.70033247524501</v>
      </c>
      <c r="D1023" s="1">
        <v>153.30000000000001</v>
      </c>
      <c r="E1023" s="1">
        <f t="shared" ca="1" si="93"/>
        <v>151.70739757510955</v>
      </c>
      <c r="F1023" s="1">
        <f t="shared" ca="1" si="94"/>
        <v>1.0104978560725886</v>
      </c>
      <c r="G1023" s="5">
        <f t="shared" ca="1" si="91"/>
        <v>33238</v>
      </c>
      <c r="H1023" s="29" t="e">
        <f t="shared" ca="1" si="92"/>
        <v>#N/A</v>
      </c>
      <c r="I1023" s="1" t="e">
        <f t="shared" ca="1" si="95"/>
        <v>#N/A</v>
      </c>
      <c r="J1023" s="1" t="e">
        <f t="shared" ca="1" si="96"/>
        <v>#N/A</v>
      </c>
    </row>
    <row r="1024" spans="1:10" x14ac:dyDescent="0.2">
      <c r="A1024" s="5">
        <v>33235</v>
      </c>
      <c r="B1024" s="2">
        <v>3.1160194697132937E-3</v>
      </c>
      <c r="C1024" s="1">
        <v>179.25716619048211</v>
      </c>
      <c r="D1024" s="1">
        <v>153.30000000000001</v>
      </c>
      <c r="E1024" s="1">
        <f t="shared" ca="1" si="93"/>
        <v>152.18012077965315</v>
      </c>
      <c r="F1024" s="1">
        <f t="shared" ca="1" si="94"/>
        <v>1.0073589061081663</v>
      </c>
      <c r="G1024" s="5">
        <f t="shared" ca="1" si="91"/>
        <v>33238</v>
      </c>
      <c r="H1024" s="29" t="e">
        <f t="shared" ca="1" si="92"/>
        <v>#N/A</v>
      </c>
      <c r="I1024" s="1" t="e">
        <f t="shared" ca="1" si="95"/>
        <v>#N/A</v>
      </c>
      <c r="J1024" s="1" t="e">
        <f t="shared" ca="1" si="96"/>
        <v>#N/A</v>
      </c>
    </row>
    <row r="1025" spans="1:10" x14ac:dyDescent="0.2">
      <c r="A1025" s="5">
        <v>33240</v>
      </c>
      <c r="B1025" s="2">
        <v>8.8840608586442382E-3</v>
      </c>
      <c r="C1025" s="1">
        <v>180.84969776426647</v>
      </c>
      <c r="D1025" s="1">
        <v>160.88</v>
      </c>
      <c r="E1025" s="1">
        <f t="shared" ca="1" si="93"/>
        <v>153.53209823413539</v>
      </c>
      <c r="F1025" s="1">
        <f t="shared" ca="1" si="94"/>
        <v>1.0478590591177821</v>
      </c>
      <c r="G1025" s="5">
        <f t="shared" ca="1" si="91"/>
        <v>33269</v>
      </c>
      <c r="H1025" s="29" t="e">
        <f t="shared" ca="1" si="92"/>
        <v>#N/A</v>
      </c>
      <c r="I1025" s="1" t="e">
        <f t="shared" ca="1" si="95"/>
        <v>#N/A</v>
      </c>
      <c r="J1025" s="1" t="e">
        <f t="shared" ca="1" si="96"/>
        <v>#N/A</v>
      </c>
    </row>
    <row r="1026" spans="1:10" x14ac:dyDescent="0.2">
      <c r="A1026" s="5">
        <v>33241</v>
      </c>
      <c r="B1026" s="2">
        <v>-8.4081987638919831E-3</v>
      </c>
      <c r="C1026" s="1">
        <v>179.32907755907473</v>
      </c>
      <c r="D1026" s="1">
        <v>160.88</v>
      </c>
      <c r="E1026" s="1">
        <f t="shared" ca="1" si="93"/>
        <v>152.24116983554541</v>
      </c>
      <c r="F1026" s="1">
        <f t="shared" ca="1" si="94"/>
        <v>1.0567443758727451</v>
      </c>
      <c r="G1026" s="5">
        <f t="shared" ref="G1026:G1089" ca="1" si="97">EOMONTH(A1026,0)</f>
        <v>33269</v>
      </c>
      <c r="H1026" s="29" t="e">
        <f t="shared" ref="H1026:H1089" ca="1" si="98">VLOOKUP(G1026,$U$512:$Z$3894,2,0)</f>
        <v>#N/A</v>
      </c>
      <c r="I1026" s="1" t="e">
        <f t="shared" ca="1" si="95"/>
        <v>#N/A</v>
      </c>
      <c r="J1026" s="1" t="e">
        <f t="shared" ca="1" si="96"/>
        <v>#N/A</v>
      </c>
    </row>
    <row r="1027" spans="1:10" x14ac:dyDescent="0.2">
      <c r="A1027" s="5">
        <v>33242</v>
      </c>
      <c r="B1027" s="2">
        <v>-3.3035107433617705E-3</v>
      </c>
      <c r="C1027" s="1">
        <v>178.73666202476116</v>
      </c>
      <c r="D1027" s="1">
        <v>160.88</v>
      </c>
      <c r="E1027" s="1">
        <f t="shared" ref="E1027:E1090" ca="1" si="99">C1027/C$2*$E$2</f>
        <v>151.7382394954117</v>
      </c>
      <c r="F1027" s="1">
        <f t="shared" ref="F1027:F1090" ca="1" si="100">D1027/E1027</f>
        <v>1.0602469129402594</v>
      </c>
      <c r="G1027" s="5">
        <f t="shared" ca="1" si="97"/>
        <v>33269</v>
      </c>
      <c r="H1027" s="29" t="e">
        <f t="shared" ca="1" si="98"/>
        <v>#N/A</v>
      </c>
      <c r="I1027" s="1" t="e">
        <f t="shared" ref="I1027:I1090" ca="1" si="101">H1027/$H$2*$I$2</f>
        <v>#N/A</v>
      </c>
      <c r="J1027" s="1" t="e">
        <f t="shared" ref="J1027:J1090" ca="1" si="102">D1027/I1027</f>
        <v>#N/A</v>
      </c>
    </row>
    <row r="1028" spans="1:10" x14ac:dyDescent="0.2">
      <c r="A1028" s="5">
        <v>33245</v>
      </c>
      <c r="B1028" s="2">
        <v>4.4852882011925388E-3</v>
      </c>
      <c r="C1028" s="1">
        <v>179.53834746606137</v>
      </c>
      <c r="D1028" s="1">
        <v>160.88</v>
      </c>
      <c r="E1028" s="1">
        <f t="shared" ca="1" si="99"/>
        <v>152.41882923069022</v>
      </c>
      <c r="F1028" s="1">
        <f t="shared" ca="1" si="100"/>
        <v>1.0555126345741939</v>
      </c>
      <c r="G1028" s="5">
        <f t="shared" ca="1" si="97"/>
        <v>33269</v>
      </c>
      <c r="H1028" s="29" t="e">
        <f t="shared" ca="1" si="98"/>
        <v>#N/A</v>
      </c>
      <c r="I1028" s="1" t="e">
        <f t="shared" ca="1" si="101"/>
        <v>#N/A</v>
      </c>
      <c r="J1028" s="1" t="e">
        <f t="shared" ca="1" si="102"/>
        <v>#N/A</v>
      </c>
    </row>
    <row r="1029" spans="1:10" x14ac:dyDescent="0.2">
      <c r="A1029" s="5">
        <v>33246</v>
      </c>
      <c r="B1029" s="2">
        <v>-9.326528613389673E-3</v>
      </c>
      <c r="C1029" s="1">
        <v>177.86387793121844</v>
      </c>
      <c r="D1029" s="1">
        <v>160.88</v>
      </c>
      <c r="E1029" s="1">
        <f t="shared" ca="1" si="99"/>
        <v>150.99729065865083</v>
      </c>
      <c r="F1029" s="1">
        <f t="shared" ca="1" si="100"/>
        <v>1.0654495805735371</v>
      </c>
      <c r="G1029" s="5">
        <f t="shared" ca="1" si="97"/>
        <v>33269</v>
      </c>
      <c r="H1029" s="29" t="e">
        <f t="shared" ca="1" si="98"/>
        <v>#N/A</v>
      </c>
      <c r="I1029" s="1" t="e">
        <f t="shared" ca="1" si="101"/>
        <v>#N/A</v>
      </c>
      <c r="J1029" s="1" t="e">
        <f t="shared" ca="1" si="102"/>
        <v>#N/A</v>
      </c>
    </row>
    <row r="1030" spans="1:10" x14ac:dyDescent="0.2">
      <c r="A1030" s="5">
        <v>33247</v>
      </c>
      <c r="B1030" s="2">
        <v>-2.08670791063581E-3</v>
      </c>
      <c r="C1030" s="1">
        <v>177.49272797012301</v>
      </c>
      <c r="D1030" s="1">
        <v>160.88</v>
      </c>
      <c r="E1030" s="1">
        <f t="shared" ca="1" si="99"/>
        <v>150.68220341774887</v>
      </c>
      <c r="F1030" s="1">
        <f t="shared" ca="1" si="100"/>
        <v>1.0676775116831743</v>
      </c>
      <c r="G1030" s="5">
        <f t="shared" ca="1" si="97"/>
        <v>33269</v>
      </c>
      <c r="H1030" s="29" t="e">
        <f t="shared" ca="1" si="98"/>
        <v>#N/A</v>
      </c>
      <c r="I1030" s="1" t="e">
        <f t="shared" ca="1" si="101"/>
        <v>#N/A</v>
      </c>
      <c r="J1030" s="1" t="e">
        <f t="shared" ca="1" si="102"/>
        <v>#N/A</v>
      </c>
    </row>
    <row r="1031" spans="1:10" x14ac:dyDescent="0.2">
      <c r="A1031" s="5">
        <v>33248</v>
      </c>
      <c r="B1031" s="2">
        <v>-3.7077013911546164E-3</v>
      </c>
      <c r="C1031" s="1">
        <v>176.83463793570837</v>
      </c>
      <c r="D1031" s="1">
        <v>160.88</v>
      </c>
      <c r="E1031" s="1">
        <f t="shared" ca="1" si="99"/>
        <v>150.12351880251464</v>
      </c>
      <c r="F1031" s="1">
        <f t="shared" ca="1" si="100"/>
        <v>1.0716508731162593</v>
      </c>
      <c r="G1031" s="5">
        <f t="shared" ca="1" si="97"/>
        <v>33269</v>
      </c>
      <c r="H1031" s="29" t="e">
        <f t="shared" ca="1" si="98"/>
        <v>#N/A</v>
      </c>
      <c r="I1031" s="1" t="e">
        <f t="shared" ca="1" si="101"/>
        <v>#N/A</v>
      </c>
      <c r="J1031" s="1" t="e">
        <f t="shared" ca="1" si="102"/>
        <v>#N/A</v>
      </c>
    </row>
    <row r="1032" spans="1:10" x14ac:dyDescent="0.2">
      <c r="A1032" s="5">
        <v>33249</v>
      </c>
      <c r="B1032" s="2">
        <v>-3.8937782826150569E-3</v>
      </c>
      <c r="C1032" s="1">
        <v>176.1460830629002</v>
      </c>
      <c r="D1032" s="1">
        <v>160.88</v>
      </c>
      <c r="E1032" s="1">
        <f t="shared" ca="1" si="99"/>
        <v>149.53897110529164</v>
      </c>
      <c r="F1032" s="1">
        <f t="shared" ca="1" si="100"/>
        <v>1.0758399553700491</v>
      </c>
      <c r="G1032" s="5">
        <f t="shared" ca="1" si="97"/>
        <v>33269</v>
      </c>
      <c r="H1032" s="29" t="e">
        <f t="shared" ca="1" si="98"/>
        <v>#N/A</v>
      </c>
      <c r="I1032" s="1" t="e">
        <f t="shared" ca="1" si="101"/>
        <v>#N/A</v>
      </c>
      <c r="J1032" s="1" t="e">
        <f t="shared" ca="1" si="102"/>
        <v>#N/A</v>
      </c>
    </row>
    <row r="1033" spans="1:10" x14ac:dyDescent="0.2">
      <c r="A1033" s="5">
        <v>33252</v>
      </c>
      <c r="B1033" s="2">
        <v>-3.1905868416114425E-3</v>
      </c>
      <c r="C1033" s="1">
        <v>175.58407368807832</v>
      </c>
      <c r="D1033" s="1">
        <v>160.88</v>
      </c>
      <c r="E1033" s="1">
        <f t="shared" ca="1" si="99"/>
        <v>149.06185403177497</v>
      </c>
      <c r="F1033" s="1">
        <f t="shared" ca="1" si="100"/>
        <v>1.0792835031134511</v>
      </c>
      <c r="G1033" s="5">
        <f t="shared" ca="1" si="97"/>
        <v>33269</v>
      </c>
      <c r="H1033" s="29" t="e">
        <f t="shared" ca="1" si="98"/>
        <v>#N/A</v>
      </c>
      <c r="I1033" s="1" t="e">
        <f t="shared" ca="1" si="101"/>
        <v>#N/A</v>
      </c>
      <c r="J1033" s="1" t="e">
        <f t="shared" ca="1" si="102"/>
        <v>#N/A</v>
      </c>
    </row>
    <row r="1034" spans="1:10" x14ac:dyDescent="0.2">
      <c r="A1034" s="5">
        <v>33253</v>
      </c>
      <c r="B1034" s="2">
        <v>-1.2185831090195665E-2</v>
      </c>
      <c r="C1034" s="1">
        <v>173.44443582398694</v>
      </c>
      <c r="D1034" s="1">
        <v>160.88</v>
      </c>
      <c r="E1034" s="1">
        <f t="shared" ca="1" si="99"/>
        <v>147.24541145655238</v>
      </c>
      <c r="F1034" s="1">
        <f t="shared" ca="1" si="100"/>
        <v>1.0925977143095611</v>
      </c>
      <c r="G1034" s="5">
        <f t="shared" ca="1" si="97"/>
        <v>33269</v>
      </c>
      <c r="H1034" s="29" t="e">
        <f t="shared" ca="1" si="98"/>
        <v>#N/A</v>
      </c>
      <c r="I1034" s="1" t="e">
        <f t="shared" ca="1" si="101"/>
        <v>#N/A</v>
      </c>
      <c r="J1034" s="1" t="e">
        <f t="shared" ca="1" si="102"/>
        <v>#N/A</v>
      </c>
    </row>
    <row r="1035" spans="1:10" x14ac:dyDescent="0.2">
      <c r="A1035" s="5">
        <v>33254</v>
      </c>
      <c r="B1035" s="2">
        <v>-3.2553604280430859E-3</v>
      </c>
      <c r="C1035" s="1">
        <v>172.87981167114128</v>
      </c>
      <c r="D1035" s="1">
        <v>160.88</v>
      </c>
      <c r="E1035" s="1">
        <f t="shared" ca="1" si="99"/>
        <v>146.76607457088582</v>
      </c>
      <c r="F1035" s="1">
        <f t="shared" ca="1" si="100"/>
        <v>1.0961661301522196</v>
      </c>
      <c r="G1035" s="5">
        <f t="shared" ca="1" si="97"/>
        <v>33269</v>
      </c>
      <c r="H1035" s="29" t="e">
        <f t="shared" ca="1" si="98"/>
        <v>#N/A</v>
      </c>
      <c r="I1035" s="1" t="e">
        <f t="shared" ca="1" si="101"/>
        <v>#N/A</v>
      </c>
      <c r="J1035" s="1" t="e">
        <f t="shared" ca="1" si="102"/>
        <v>#N/A</v>
      </c>
    </row>
    <row r="1036" spans="1:10" x14ac:dyDescent="0.2">
      <c r="A1036" s="5">
        <v>33255</v>
      </c>
      <c r="B1036" s="2">
        <v>-6.5084867314308958E-3</v>
      </c>
      <c r="C1036" s="1">
        <v>171.75462571074738</v>
      </c>
      <c r="D1036" s="1">
        <v>160.88</v>
      </c>
      <c r="E1036" s="1">
        <f t="shared" ca="1" si="99"/>
        <v>145.81084952191699</v>
      </c>
      <c r="F1036" s="1">
        <f t="shared" ca="1" si="100"/>
        <v>1.1033472510961397</v>
      </c>
      <c r="G1036" s="5">
        <f t="shared" ca="1" si="97"/>
        <v>33269</v>
      </c>
      <c r="H1036" s="29" t="e">
        <f t="shared" ca="1" si="98"/>
        <v>#N/A</v>
      </c>
      <c r="I1036" s="1" t="e">
        <f t="shared" ca="1" si="101"/>
        <v>#N/A</v>
      </c>
      <c r="J1036" s="1" t="e">
        <f t="shared" ca="1" si="102"/>
        <v>#N/A</v>
      </c>
    </row>
    <row r="1037" spans="1:10" x14ac:dyDescent="0.2">
      <c r="A1037" s="5">
        <v>33256</v>
      </c>
      <c r="B1037" s="2">
        <v>-5.2898781126515804E-3</v>
      </c>
      <c r="C1037" s="1">
        <v>170.84606467545342</v>
      </c>
      <c r="D1037" s="1">
        <v>160.88</v>
      </c>
      <c r="E1037" s="1">
        <f t="shared" ca="1" si="99"/>
        <v>145.03952790044386</v>
      </c>
      <c r="F1037" s="1">
        <f t="shared" ca="1" si="100"/>
        <v>1.1092148625196101</v>
      </c>
      <c r="G1037" s="5">
        <f t="shared" ca="1" si="97"/>
        <v>33269</v>
      </c>
      <c r="H1037" s="29" t="e">
        <f t="shared" ca="1" si="98"/>
        <v>#N/A</v>
      </c>
      <c r="I1037" s="1" t="e">
        <f t="shared" ca="1" si="101"/>
        <v>#N/A</v>
      </c>
      <c r="J1037" s="1" t="e">
        <f t="shared" ca="1" si="102"/>
        <v>#N/A</v>
      </c>
    </row>
    <row r="1038" spans="1:10" x14ac:dyDescent="0.2">
      <c r="A1038" s="5">
        <v>33259</v>
      </c>
      <c r="B1038" s="2">
        <v>-9.1640206911801636E-3</v>
      </c>
      <c r="C1038" s="1">
        <v>169.28042780376086</v>
      </c>
      <c r="D1038" s="1">
        <v>160.88</v>
      </c>
      <c r="E1038" s="1">
        <f t="shared" ca="1" si="99"/>
        <v>143.71038266572518</v>
      </c>
      <c r="F1038" s="1">
        <f t="shared" ca="1" si="100"/>
        <v>1.1194737430642843</v>
      </c>
      <c r="G1038" s="5">
        <f t="shared" ca="1" si="97"/>
        <v>33269</v>
      </c>
      <c r="H1038" s="29" t="e">
        <f t="shared" ca="1" si="98"/>
        <v>#N/A</v>
      </c>
      <c r="I1038" s="1" t="e">
        <f t="shared" ca="1" si="101"/>
        <v>#N/A</v>
      </c>
      <c r="J1038" s="1" t="e">
        <f t="shared" ca="1" si="102"/>
        <v>#N/A</v>
      </c>
    </row>
    <row r="1039" spans="1:10" x14ac:dyDescent="0.2">
      <c r="A1039" s="5">
        <v>33260</v>
      </c>
      <c r="B1039" s="2">
        <v>5.2142333713545153E-3</v>
      </c>
      <c r="C1039" s="1">
        <v>170.1630954595324</v>
      </c>
      <c r="D1039" s="1">
        <v>160.88</v>
      </c>
      <c r="E1039" s="1">
        <f t="shared" ca="1" si="99"/>
        <v>144.45972213883093</v>
      </c>
      <c r="F1039" s="1">
        <f t="shared" ca="1" si="100"/>
        <v>1.1136668243442183</v>
      </c>
      <c r="G1039" s="5">
        <f t="shared" ca="1" si="97"/>
        <v>33269</v>
      </c>
      <c r="H1039" s="29" t="e">
        <f t="shared" ca="1" si="98"/>
        <v>#N/A</v>
      </c>
      <c r="I1039" s="1" t="e">
        <f t="shared" ca="1" si="101"/>
        <v>#N/A</v>
      </c>
      <c r="J1039" s="1" t="e">
        <f t="shared" ca="1" si="102"/>
        <v>#N/A</v>
      </c>
    </row>
    <row r="1040" spans="1:10" x14ac:dyDescent="0.2">
      <c r="A1040" s="5">
        <v>33261</v>
      </c>
      <c r="B1040" s="2">
        <v>-3.9795938118658558E-3</v>
      </c>
      <c r="C1040" s="1">
        <v>169.4859154578337</v>
      </c>
      <c r="D1040" s="1">
        <v>160.88</v>
      </c>
      <c r="E1040" s="1">
        <f t="shared" ca="1" si="99"/>
        <v>143.88483112254337</v>
      </c>
      <c r="F1040" s="1">
        <f t="shared" ca="1" si="100"/>
        <v>1.1181164737440754</v>
      </c>
      <c r="G1040" s="5">
        <f t="shared" ca="1" si="97"/>
        <v>33269</v>
      </c>
      <c r="H1040" s="29" t="e">
        <f t="shared" ca="1" si="98"/>
        <v>#N/A</v>
      </c>
      <c r="I1040" s="1" t="e">
        <f t="shared" ca="1" si="101"/>
        <v>#N/A</v>
      </c>
      <c r="J1040" s="1" t="e">
        <f t="shared" ca="1" si="102"/>
        <v>#N/A</v>
      </c>
    </row>
    <row r="1041" spans="1:10" x14ac:dyDescent="0.2">
      <c r="A1041" s="5">
        <v>33262</v>
      </c>
      <c r="B1041" s="2">
        <v>-2.2196734240990112E-3</v>
      </c>
      <c r="C1041" s="1">
        <v>169.10971207553285</v>
      </c>
      <c r="D1041" s="1">
        <v>160.88</v>
      </c>
      <c r="E1041" s="1">
        <f t="shared" ca="1" si="99"/>
        <v>143.56545378676969</v>
      </c>
      <c r="F1041" s="1">
        <f t="shared" ca="1" si="100"/>
        <v>1.1206038483251457</v>
      </c>
      <c r="G1041" s="5">
        <f t="shared" ca="1" si="97"/>
        <v>33269</v>
      </c>
      <c r="H1041" s="29" t="e">
        <f t="shared" ca="1" si="98"/>
        <v>#N/A</v>
      </c>
      <c r="I1041" s="1" t="e">
        <f t="shared" ca="1" si="101"/>
        <v>#N/A</v>
      </c>
      <c r="J1041" s="1" t="e">
        <f t="shared" ca="1" si="102"/>
        <v>#N/A</v>
      </c>
    </row>
    <row r="1042" spans="1:10" x14ac:dyDescent="0.2">
      <c r="A1042" s="5">
        <v>33263</v>
      </c>
      <c r="B1042" s="2">
        <v>-3.8031317603542947E-3</v>
      </c>
      <c r="C1042" s="1">
        <v>168.46656555855404</v>
      </c>
      <c r="D1042" s="1">
        <v>160.88</v>
      </c>
      <c r="E1042" s="1">
        <f t="shared" ca="1" si="99"/>
        <v>143.01945544978355</v>
      </c>
      <c r="F1042" s="1">
        <f t="shared" ca="1" si="100"/>
        <v>1.1248819224912205</v>
      </c>
      <c r="G1042" s="5">
        <f t="shared" ca="1" si="97"/>
        <v>33269</v>
      </c>
      <c r="H1042" s="29" t="e">
        <f t="shared" ca="1" si="98"/>
        <v>#N/A</v>
      </c>
      <c r="I1042" s="1" t="e">
        <f t="shared" ca="1" si="101"/>
        <v>#N/A</v>
      </c>
      <c r="J1042" s="1" t="e">
        <f t="shared" ca="1" si="102"/>
        <v>#N/A</v>
      </c>
    </row>
    <row r="1043" spans="1:10" x14ac:dyDescent="0.2">
      <c r="A1043" s="5">
        <v>33266</v>
      </c>
      <c r="B1043" s="2">
        <v>-5.8051313587444975E-3</v>
      </c>
      <c r="C1043" s="1">
        <v>167.48859501593009</v>
      </c>
      <c r="D1043" s="1">
        <v>160.88</v>
      </c>
      <c r="E1043" s="1">
        <f t="shared" ca="1" si="99"/>
        <v>142.18920872404146</v>
      </c>
      <c r="F1043" s="1">
        <f t="shared" ca="1" si="100"/>
        <v>1.1314501391750011</v>
      </c>
      <c r="G1043" s="5">
        <f t="shared" ca="1" si="97"/>
        <v>33269</v>
      </c>
      <c r="H1043" s="29" t="e">
        <f t="shared" ca="1" si="98"/>
        <v>#N/A</v>
      </c>
      <c r="I1043" s="1" t="e">
        <f t="shared" ca="1" si="101"/>
        <v>#N/A</v>
      </c>
      <c r="J1043" s="1" t="e">
        <f t="shared" ca="1" si="102"/>
        <v>#N/A</v>
      </c>
    </row>
    <row r="1044" spans="1:10" x14ac:dyDescent="0.2">
      <c r="A1044" s="5">
        <v>33267</v>
      </c>
      <c r="B1044" s="2">
        <v>2.2896895834558784E-3</v>
      </c>
      <c r="C1044" s="1">
        <v>167.87209190728572</v>
      </c>
      <c r="D1044" s="1">
        <v>160.88</v>
      </c>
      <c r="E1044" s="1">
        <f t="shared" ca="1" si="99"/>
        <v>142.51477787413671</v>
      </c>
      <c r="F1044" s="1">
        <f t="shared" ca="1" si="100"/>
        <v>1.1288653878553052</v>
      </c>
      <c r="G1044" s="5">
        <f t="shared" ca="1" si="97"/>
        <v>33269</v>
      </c>
      <c r="H1044" s="29" t="e">
        <f t="shared" ca="1" si="98"/>
        <v>#N/A</v>
      </c>
      <c r="I1044" s="1" t="e">
        <f t="shared" ca="1" si="101"/>
        <v>#N/A</v>
      </c>
      <c r="J1044" s="1" t="e">
        <f t="shared" ca="1" si="102"/>
        <v>#N/A</v>
      </c>
    </row>
    <row r="1045" spans="1:10" x14ac:dyDescent="0.2">
      <c r="A1045" s="5">
        <v>33268</v>
      </c>
      <c r="B1045" s="2">
        <v>-4.1451314541210982E-3</v>
      </c>
      <c r="C1045" s="1">
        <v>167.17624001885173</v>
      </c>
      <c r="D1045" s="1">
        <v>160.88</v>
      </c>
      <c r="E1045" s="1">
        <f t="shared" ca="1" si="99"/>
        <v>141.9240353856936</v>
      </c>
      <c r="F1045" s="1">
        <f t="shared" ca="1" si="100"/>
        <v>1.1335641603114761</v>
      </c>
      <c r="G1045" s="5">
        <f t="shared" ca="1" si="97"/>
        <v>33269</v>
      </c>
      <c r="H1045" s="29" t="e">
        <f t="shared" ca="1" si="98"/>
        <v>#N/A</v>
      </c>
      <c r="I1045" s="1" t="e">
        <f t="shared" ca="1" si="101"/>
        <v>#N/A</v>
      </c>
      <c r="J1045" s="1" t="e">
        <f t="shared" ca="1" si="102"/>
        <v>#N/A</v>
      </c>
    </row>
    <row r="1046" spans="1:10" x14ac:dyDescent="0.2">
      <c r="A1046" s="5">
        <v>33269</v>
      </c>
      <c r="B1046" s="2">
        <v>1.1500672700631709E-2</v>
      </c>
      <c r="C1046" s="1">
        <v>169.09887923863079</v>
      </c>
      <c r="D1046" s="1">
        <v>151.69999999999999</v>
      </c>
      <c r="E1046" s="1">
        <f t="shared" ca="1" si="99"/>
        <v>143.55625726501731</v>
      </c>
      <c r="F1046" s="1">
        <f t="shared" ca="1" si="100"/>
        <v>1.0567285807678075</v>
      </c>
      <c r="G1046" s="5">
        <f t="shared" ca="1" si="97"/>
        <v>33269</v>
      </c>
      <c r="H1046" s="29" t="e">
        <f t="shared" ca="1" si="98"/>
        <v>#N/A</v>
      </c>
      <c r="I1046" s="1" t="e">
        <f t="shared" ca="1" si="101"/>
        <v>#N/A</v>
      </c>
      <c r="J1046" s="1" t="e">
        <f t="shared" ca="1" si="102"/>
        <v>#N/A</v>
      </c>
    </row>
    <row r="1047" spans="1:10" x14ac:dyDescent="0.2">
      <c r="A1047" s="5">
        <v>33270</v>
      </c>
      <c r="B1047" s="2">
        <v>3.837495775290467E-3</v>
      </c>
      <c r="C1047" s="1">
        <v>169.74779547331539</v>
      </c>
      <c r="D1047" s="1">
        <v>151.69999999999999</v>
      </c>
      <c r="E1047" s="1">
        <f t="shared" ca="1" si="99"/>
        <v>144.10715379578832</v>
      </c>
      <c r="F1047" s="1">
        <f t="shared" ca="1" si="100"/>
        <v>1.0526888915936217</v>
      </c>
      <c r="G1047" s="5">
        <f t="shared" ca="1" si="97"/>
        <v>33297</v>
      </c>
      <c r="H1047" s="29" t="e">
        <f t="shared" ca="1" si="98"/>
        <v>#N/A</v>
      </c>
      <c r="I1047" s="1" t="e">
        <f t="shared" ca="1" si="101"/>
        <v>#N/A</v>
      </c>
      <c r="J1047" s="1" t="e">
        <f t="shared" ca="1" si="102"/>
        <v>#N/A</v>
      </c>
    </row>
    <row r="1048" spans="1:10" x14ac:dyDescent="0.2">
      <c r="A1048" s="5">
        <v>33273</v>
      </c>
      <c r="B1048" s="2">
        <v>-9.3644164920492212E-4</v>
      </c>
      <c r="C1048" s="1">
        <v>169.58883656777346</v>
      </c>
      <c r="D1048" s="1">
        <v>151.69999999999999</v>
      </c>
      <c r="E1048" s="1">
        <f t="shared" ca="1" si="99"/>
        <v>143.97220585502555</v>
      </c>
      <c r="F1048" s="1">
        <f t="shared" ca="1" si="100"/>
        <v>1.0536755973076917</v>
      </c>
      <c r="G1048" s="5">
        <f t="shared" ca="1" si="97"/>
        <v>33297</v>
      </c>
      <c r="H1048" s="29" t="e">
        <f t="shared" ca="1" si="98"/>
        <v>#N/A</v>
      </c>
      <c r="I1048" s="1" t="e">
        <f t="shared" ca="1" si="101"/>
        <v>#N/A</v>
      </c>
      <c r="J1048" s="1" t="e">
        <f t="shared" ca="1" si="102"/>
        <v>#N/A</v>
      </c>
    </row>
    <row r="1049" spans="1:10" x14ac:dyDescent="0.2">
      <c r="A1049" s="5">
        <v>33274</v>
      </c>
      <c r="B1049" s="2">
        <v>1.1681465744828312E-3</v>
      </c>
      <c r="C1049" s="1">
        <v>169.78694118628061</v>
      </c>
      <c r="D1049" s="1">
        <v>151.69999999999999</v>
      </c>
      <c r="E1049" s="1">
        <f t="shared" ca="1" si="99"/>
        <v>144.14038649411586</v>
      </c>
      <c r="F1049" s="1">
        <f t="shared" ca="1" si="100"/>
        <v>1.0524461859008039</v>
      </c>
      <c r="G1049" s="5">
        <f t="shared" ca="1" si="97"/>
        <v>33297</v>
      </c>
      <c r="H1049" s="29" t="e">
        <f t="shared" ca="1" si="98"/>
        <v>#N/A</v>
      </c>
      <c r="I1049" s="1" t="e">
        <f t="shared" ca="1" si="101"/>
        <v>#N/A</v>
      </c>
      <c r="J1049" s="1" t="e">
        <f t="shared" ca="1" si="102"/>
        <v>#N/A</v>
      </c>
    </row>
    <row r="1050" spans="1:10" x14ac:dyDescent="0.2">
      <c r="A1050" s="5">
        <v>33275</v>
      </c>
      <c r="B1050" s="2">
        <v>-6.0715782392350981E-4</v>
      </c>
      <c r="C1050" s="1">
        <v>169.68385371653932</v>
      </c>
      <c r="D1050" s="1">
        <v>151.69999999999999</v>
      </c>
      <c r="E1050" s="1">
        <f t="shared" ca="1" si="99"/>
        <v>144.0528705307126</v>
      </c>
      <c r="F1050" s="1">
        <f t="shared" ca="1" si="100"/>
        <v>1.0530855750469548</v>
      </c>
      <c r="G1050" s="5">
        <f t="shared" ca="1" si="97"/>
        <v>33297</v>
      </c>
      <c r="H1050" s="29" t="e">
        <f t="shared" ca="1" si="98"/>
        <v>#N/A</v>
      </c>
      <c r="I1050" s="1" t="e">
        <f t="shared" ca="1" si="101"/>
        <v>#N/A</v>
      </c>
      <c r="J1050" s="1" t="e">
        <f t="shared" ca="1" si="102"/>
        <v>#N/A</v>
      </c>
    </row>
    <row r="1051" spans="1:10" x14ac:dyDescent="0.2">
      <c r="A1051" s="5">
        <v>33276</v>
      </c>
      <c r="B1051" s="2">
        <v>2.2910169042764661E-2</v>
      </c>
      <c r="C1051" s="1">
        <v>173.57133948901298</v>
      </c>
      <c r="D1051" s="1">
        <v>151.69999999999999</v>
      </c>
      <c r="E1051" s="1">
        <f t="shared" ca="1" si="99"/>
        <v>147.3531461456667</v>
      </c>
      <c r="F1051" s="1">
        <f t="shared" ca="1" si="100"/>
        <v>1.029499565961328</v>
      </c>
      <c r="G1051" s="5">
        <f t="shared" ca="1" si="97"/>
        <v>33297</v>
      </c>
      <c r="H1051" s="29" t="e">
        <f t="shared" ca="1" si="98"/>
        <v>#N/A</v>
      </c>
      <c r="I1051" s="1" t="e">
        <f t="shared" ca="1" si="101"/>
        <v>#N/A</v>
      </c>
      <c r="J1051" s="1" t="e">
        <f t="shared" ca="1" si="102"/>
        <v>#N/A</v>
      </c>
    </row>
    <row r="1052" spans="1:10" x14ac:dyDescent="0.2">
      <c r="A1052" s="5">
        <v>33277</v>
      </c>
      <c r="B1052" s="2">
        <v>1.9242196124934718E-2</v>
      </c>
      <c r="C1052" s="1">
        <v>176.91123324512819</v>
      </c>
      <c r="D1052" s="1">
        <v>151.69999999999999</v>
      </c>
      <c r="E1052" s="1">
        <f t="shared" ca="1" si="99"/>
        <v>150.18854428342777</v>
      </c>
      <c r="F1052" s="1">
        <f t="shared" ca="1" si="100"/>
        <v>1.0100637217291346</v>
      </c>
      <c r="G1052" s="5">
        <f t="shared" ca="1" si="97"/>
        <v>33297</v>
      </c>
      <c r="H1052" s="29" t="e">
        <f t="shared" ca="1" si="98"/>
        <v>#N/A</v>
      </c>
      <c r="I1052" s="1" t="e">
        <f t="shared" ca="1" si="101"/>
        <v>#N/A</v>
      </c>
      <c r="J1052" s="1" t="e">
        <f t="shared" ca="1" si="102"/>
        <v>#N/A</v>
      </c>
    </row>
    <row r="1053" spans="1:10" x14ac:dyDescent="0.2">
      <c r="A1053" s="5">
        <v>33280</v>
      </c>
      <c r="B1053" s="2">
        <v>1.1056181181320124E-2</v>
      </c>
      <c r="C1053" s="1">
        <v>178.86719589289712</v>
      </c>
      <c r="D1053" s="1">
        <v>151.69999999999999</v>
      </c>
      <c r="E1053" s="1">
        <f t="shared" ca="1" si="99"/>
        <v>151.84905604038406</v>
      </c>
      <c r="F1053" s="1">
        <f t="shared" ca="1" si="100"/>
        <v>0.99901839336858023</v>
      </c>
      <c r="G1053" s="5">
        <f t="shared" ca="1" si="97"/>
        <v>33297</v>
      </c>
      <c r="H1053" s="29" t="e">
        <f t="shared" ca="1" si="98"/>
        <v>#N/A</v>
      </c>
      <c r="I1053" s="1" t="e">
        <f t="shared" ca="1" si="101"/>
        <v>#N/A</v>
      </c>
      <c r="J1053" s="1" t="e">
        <f t="shared" ca="1" si="102"/>
        <v>#N/A</v>
      </c>
    </row>
    <row r="1054" spans="1:10" x14ac:dyDescent="0.2">
      <c r="A1054" s="5">
        <v>33281</v>
      </c>
      <c r="B1054" s="2">
        <v>-5.0531418994215205E-3</v>
      </c>
      <c r="C1054" s="1">
        <v>177.96335457089867</v>
      </c>
      <c r="D1054" s="1">
        <v>151.69999999999999</v>
      </c>
      <c r="E1054" s="1">
        <f t="shared" ca="1" si="99"/>
        <v>151.08174121291879</v>
      </c>
      <c r="F1054" s="1">
        <f t="shared" ca="1" si="100"/>
        <v>1.0040922138050414</v>
      </c>
      <c r="G1054" s="5">
        <f t="shared" ca="1" si="97"/>
        <v>33297</v>
      </c>
      <c r="H1054" s="29" t="e">
        <f t="shared" ca="1" si="98"/>
        <v>#N/A</v>
      </c>
      <c r="I1054" s="1" t="e">
        <f t="shared" ca="1" si="101"/>
        <v>#N/A</v>
      </c>
      <c r="J1054" s="1" t="e">
        <f t="shared" ca="1" si="102"/>
        <v>#N/A</v>
      </c>
    </row>
    <row r="1055" spans="1:10" x14ac:dyDescent="0.2">
      <c r="A1055" s="5">
        <v>33282</v>
      </c>
      <c r="B1055" s="2">
        <v>1.6468854218780749E-3</v>
      </c>
      <c r="C1055" s="1">
        <v>178.25643982516999</v>
      </c>
      <c r="D1055" s="1">
        <v>151.69999999999999</v>
      </c>
      <c r="E1055" s="1">
        <f t="shared" ca="1" si="99"/>
        <v>151.3305555300343</v>
      </c>
      <c r="F1055" s="1">
        <f t="shared" ca="1" si="100"/>
        <v>1.0024413078288896</v>
      </c>
      <c r="G1055" s="5">
        <f t="shared" ca="1" si="97"/>
        <v>33297</v>
      </c>
      <c r="H1055" s="29" t="e">
        <f t="shared" ca="1" si="98"/>
        <v>#N/A</v>
      </c>
      <c r="I1055" s="1" t="e">
        <f t="shared" ca="1" si="101"/>
        <v>#N/A</v>
      </c>
      <c r="J1055" s="1" t="e">
        <f t="shared" ca="1" si="102"/>
        <v>#N/A</v>
      </c>
    </row>
    <row r="1056" spans="1:10" x14ac:dyDescent="0.2">
      <c r="A1056" s="5">
        <v>33283</v>
      </c>
      <c r="B1056" s="2">
        <v>8.5721812865475755E-3</v>
      </c>
      <c r="C1056" s="1">
        <v>179.7844863428459</v>
      </c>
      <c r="D1056" s="1">
        <v>151.69999999999999</v>
      </c>
      <c r="E1056" s="1">
        <f t="shared" ca="1" si="99"/>
        <v>152.62778848623168</v>
      </c>
      <c r="F1056" s="1">
        <f t="shared" ca="1" si="100"/>
        <v>0.99392123481946815</v>
      </c>
      <c r="G1056" s="5">
        <f t="shared" ca="1" si="97"/>
        <v>33297</v>
      </c>
      <c r="H1056" s="29" t="e">
        <f t="shared" ca="1" si="98"/>
        <v>#N/A</v>
      </c>
      <c r="I1056" s="1" t="e">
        <f t="shared" ca="1" si="101"/>
        <v>#N/A</v>
      </c>
      <c r="J1056" s="1" t="e">
        <f t="shared" ca="1" si="102"/>
        <v>#N/A</v>
      </c>
    </row>
    <row r="1057" spans="1:10" x14ac:dyDescent="0.2">
      <c r="A1057" s="5">
        <v>33284</v>
      </c>
      <c r="B1057" s="2">
        <v>9.7956984598281949E-3</v>
      </c>
      <c r="C1057" s="1">
        <v>181.54560095881553</v>
      </c>
      <c r="D1057" s="1">
        <v>151.69999999999999</v>
      </c>
      <c r="E1057" s="1">
        <f t="shared" ca="1" si="99"/>
        <v>154.12288427883325</v>
      </c>
      <c r="F1057" s="1">
        <f t="shared" ca="1" si="100"/>
        <v>0.98427952934977603</v>
      </c>
      <c r="G1057" s="5">
        <f t="shared" ca="1" si="97"/>
        <v>33297</v>
      </c>
      <c r="H1057" s="29" t="e">
        <f t="shared" ca="1" si="98"/>
        <v>#N/A</v>
      </c>
      <c r="I1057" s="1" t="e">
        <f t="shared" ca="1" si="101"/>
        <v>#N/A</v>
      </c>
      <c r="J1057" s="1" t="e">
        <f t="shared" ca="1" si="102"/>
        <v>#N/A</v>
      </c>
    </row>
    <row r="1058" spans="1:10" x14ac:dyDescent="0.2">
      <c r="A1058" s="5">
        <v>33287</v>
      </c>
      <c r="B1058" s="2">
        <v>5.9049583749819501E-3</v>
      </c>
      <c r="C1058" s="1">
        <v>182.61762017563842</v>
      </c>
      <c r="D1058" s="1">
        <v>151.69999999999999</v>
      </c>
      <c r="E1058" s="1">
        <f t="shared" ca="1" si="99"/>
        <v>155.03297349513196</v>
      </c>
      <c r="F1058" s="1">
        <f t="shared" ca="1" si="100"/>
        <v>0.97850151861251233</v>
      </c>
      <c r="G1058" s="5">
        <f t="shared" ca="1" si="97"/>
        <v>33297</v>
      </c>
      <c r="H1058" s="29" t="e">
        <f t="shared" ca="1" si="98"/>
        <v>#N/A</v>
      </c>
      <c r="I1058" s="1" t="e">
        <f t="shared" ca="1" si="101"/>
        <v>#N/A</v>
      </c>
      <c r="J1058" s="1" t="e">
        <f t="shared" ca="1" si="102"/>
        <v>#N/A</v>
      </c>
    </row>
    <row r="1059" spans="1:10" x14ac:dyDescent="0.2">
      <c r="A1059" s="5">
        <v>33288</v>
      </c>
      <c r="B1059" s="2">
        <v>1.3875756902209657E-2</v>
      </c>
      <c r="C1059" s="1">
        <v>185.15157787925563</v>
      </c>
      <c r="D1059" s="1">
        <v>151.69999999999999</v>
      </c>
      <c r="E1059" s="1">
        <f t="shared" ca="1" si="99"/>
        <v>157.18417334717708</v>
      </c>
      <c r="F1059" s="1">
        <f t="shared" ca="1" si="100"/>
        <v>0.96510988841692069</v>
      </c>
      <c r="G1059" s="5">
        <f t="shared" ca="1" si="97"/>
        <v>33297</v>
      </c>
      <c r="H1059" s="29" t="e">
        <f t="shared" ca="1" si="98"/>
        <v>#N/A</v>
      </c>
      <c r="I1059" s="1" t="e">
        <f t="shared" ca="1" si="101"/>
        <v>#N/A</v>
      </c>
      <c r="J1059" s="1" t="e">
        <f t="shared" ca="1" si="102"/>
        <v>#N/A</v>
      </c>
    </row>
    <row r="1060" spans="1:10" x14ac:dyDescent="0.2">
      <c r="A1060" s="5">
        <v>33289</v>
      </c>
      <c r="B1060" s="2">
        <v>8.2509378442716663E-3</v>
      </c>
      <c r="C1060" s="1">
        <v>186.67925204010618</v>
      </c>
      <c r="D1060" s="1">
        <v>151.69999999999999</v>
      </c>
      <c r="E1060" s="1">
        <f t="shared" ca="1" si="99"/>
        <v>158.48109019156786</v>
      </c>
      <c r="F1060" s="1">
        <f t="shared" ca="1" si="100"/>
        <v>0.95721199176904281</v>
      </c>
      <c r="G1060" s="5">
        <f t="shared" ca="1" si="97"/>
        <v>33297</v>
      </c>
      <c r="H1060" s="29" t="e">
        <f t="shared" ca="1" si="98"/>
        <v>#N/A</v>
      </c>
      <c r="I1060" s="1" t="e">
        <f t="shared" ca="1" si="101"/>
        <v>#N/A</v>
      </c>
      <c r="J1060" s="1" t="e">
        <f t="shared" ca="1" si="102"/>
        <v>#N/A</v>
      </c>
    </row>
    <row r="1061" spans="1:10" x14ac:dyDescent="0.2">
      <c r="A1061" s="5">
        <v>33290</v>
      </c>
      <c r="B1061" s="2">
        <v>-1.3913063208177534E-2</v>
      </c>
      <c r="C1061" s="1">
        <v>184.08197180681688</v>
      </c>
      <c r="D1061" s="1">
        <v>151.69999999999999</v>
      </c>
      <c r="E1061" s="1">
        <f t="shared" ca="1" si="99"/>
        <v>156.27613276643169</v>
      </c>
      <c r="F1061" s="1">
        <f t="shared" ca="1" si="100"/>
        <v>0.97071764775961578</v>
      </c>
      <c r="G1061" s="5">
        <f t="shared" ca="1" si="97"/>
        <v>33297</v>
      </c>
      <c r="H1061" s="29" t="e">
        <f t="shared" ca="1" si="98"/>
        <v>#N/A</v>
      </c>
      <c r="I1061" s="1" t="e">
        <f t="shared" ca="1" si="101"/>
        <v>#N/A</v>
      </c>
      <c r="J1061" s="1" t="e">
        <f t="shared" ca="1" si="102"/>
        <v>#N/A</v>
      </c>
    </row>
    <row r="1062" spans="1:10" x14ac:dyDescent="0.2">
      <c r="A1062" s="5">
        <v>33291</v>
      </c>
      <c r="B1062" s="2">
        <v>-8.8578090163804468E-3</v>
      </c>
      <c r="C1062" s="1">
        <v>182.45140885719337</v>
      </c>
      <c r="D1062" s="1">
        <v>151.69999999999999</v>
      </c>
      <c r="E1062" s="1">
        <f t="shared" ca="1" si="99"/>
        <v>154.89186862856815</v>
      </c>
      <c r="F1062" s="1">
        <f t="shared" ca="1" si="100"/>
        <v>0.97939292322554206</v>
      </c>
      <c r="G1062" s="5">
        <f t="shared" ca="1" si="97"/>
        <v>33297</v>
      </c>
      <c r="H1062" s="29" t="e">
        <f t="shared" ca="1" si="98"/>
        <v>#N/A</v>
      </c>
      <c r="I1062" s="1" t="e">
        <f t="shared" ca="1" si="101"/>
        <v>#N/A</v>
      </c>
      <c r="J1062" s="1" t="e">
        <f t="shared" ca="1" si="102"/>
        <v>#N/A</v>
      </c>
    </row>
    <row r="1063" spans="1:10" x14ac:dyDescent="0.2">
      <c r="A1063" s="5">
        <v>33294</v>
      </c>
      <c r="B1063" s="2">
        <v>3.2128623686971114E-3</v>
      </c>
      <c r="C1063" s="1">
        <v>183.0376001228264</v>
      </c>
      <c r="D1063" s="1">
        <v>151.69999999999999</v>
      </c>
      <c r="E1063" s="1">
        <f t="shared" ca="1" si="99"/>
        <v>155.38951488450203</v>
      </c>
      <c r="F1063" s="1">
        <f t="shared" ca="1" si="100"/>
        <v>0.97625634594943944</v>
      </c>
      <c r="G1063" s="5">
        <f t="shared" ca="1" si="97"/>
        <v>33297</v>
      </c>
      <c r="H1063" s="29" t="e">
        <f t="shared" ca="1" si="98"/>
        <v>#N/A</v>
      </c>
      <c r="I1063" s="1" t="e">
        <f t="shared" ca="1" si="101"/>
        <v>#N/A</v>
      </c>
      <c r="J1063" s="1" t="e">
        <f t="shared" ca="1" si="102"/>
        <v>#N/A</v>
      </c>
    </row>
    <row r="1064" spans="1:10" x14ac:dyDescent="0.2">
      <c r="A1064" s="5">
        <v>33295</v>
      </c>
      <c r="B1064" s="2">
        <v>-1.6827666606344938E-4</v>
      </c>
      <c r="C1064" s="1">
        <v>183.00679916571349</v>
      </c>
      <c r="D1064" s="1">
        <v>151.69999999999999</v>
      </c>
      <c r="E1064" s="1">
        <f t="shared" ca="1" si="99"/>
        <v>155.36336645499605</v>
      </c>
      <c r="F1064" s="1">
        <f t="shared" ca="1" si="100"/>
        <v>0.97642065476189832</v>
      </c>
      <c r="G1064" s="5">
        <f t="shared" ca="1" si="97"/>
        <v>33297</v>
      </c>
      <c r="H1064" s="29" t="e">
        <f t="shared" ca="1" si="98"/>
        <v>#N/A</v>
      </c>
      <c r="I1064" s="1" t="e">
        <f t="shared" ca="1" si="101"/>
        <v>#N/A</v>
      </c>
      <c r="J1064" s="1" t="e">
        <f t="shared" ca="1" si="102"/>
        <v>#N/A</v>
      </c>
    </row>
    <row r="1065" spans="1:10" x14ac:dyDescent="0.2">
      <c r="A1065" s="5">
        <v>33296</v>
      </c>
      <c r="B1065" s="2">
        <v>3.5506591984766356E-3</v>
      </c>
      <c r="C1065" s="1">
        <v>183.65659394055498</v>
      </c>
      <c r="D1065" s="1">
        <v>151.69999999999999</v>
      </c>
      <c r="E1065" s="1">
        <f t="shared" ca="1" si="99"/>
        <v>155.91500882120579</v>
      </c>
      <c r="F1065" s="1">
        <f t="shared" ca="1" si="100"/>
        <v>0.97296598414050484</v>
      </c>
      <c r="G1065" s="5">
        <f t="shared" ca="1" si="97"/>
        <v>33297</v>
      </c>
      <c r="H1065" s="29" t="e">
        <f t="shared" ca="1" si="98"/>
        <v>#N/A</v>
      </c>
      <c r="I1065" s="1" t="e">
        <f t="shared" ca="1" si="101"/>
        <v>#N/A</v>
      </c>
      <c r="J1065" s="1" t="e">
        <f t="shared" ca="1" si="102"/>
        <v>#N/A</v>
      </c>
    </row>
    <row r="1066" spans="1:10" x14ac:dyDescent="0.2">
      <c r="A1066" s="5">
        <v>33297</v>
      </c>
      <c r="B1066" s="2">
        <v>1.3184480805525256E-2</v>
      </c>
      <c r="C1066" s="1">
        <v>186.07801077817237</v>
      </c>
      <c r="D1066" s="1">
        <v>166.94</v>
      </c>
      <c r="E1066" s="1">
        <f t="shared" ca="1" si="99"/>
        <v>157.97066726230227</v>
      </c>
      <c r="F1066" s="1">
        <f t="shared" ca="1" si="100"/>
        <v>1.0567784696560445</v>
      </c>
      <c r="G1066" s="5">
        <f t="shared" ca="1" si="97"/>
        <v>33297</v>
      </c>
      <c r="H1066" s="29" t="e">
        <f t="shared" ca="1" si="98"/>
        <v>#N/A</v>
      </c>
      <c r="I1066" s="1" t="e">
        <f t="shared" ca="1" si="101"/>
        <v>#N/A</v>
      </c>
      <c r="J1066" s="1" t="e">
        <f t="shared" ca="1" si="102"/>
        <v>#N/A</v>
      </c>
    </row>
    <row r="1067" spans="1:10" x14ac:dyDescent="0.2">
      <c r="A1067" s="5">
        <v>33298</v>
      </c>
      <c r="B1067" s="2">
        <v>-8.5478260760374347E-4</v>
      </c>
      <c r="C1067" s="1">
        <v>185.91895453090169</v>
      </c>
      <c r="D1067" s="1">
        <v>166.94</v>
      </c>
      <c r="E1067" s="1">
        <f t="shared" ca="1" si="99"/>
        <v>157.83563668341489</v>
      </c>
      <c r="F1067" s="1">
        <f t="shared" ca="1" si="100"/>
        <v>1.0576825583112548</v>
      </c>
      <c r="G1067" s="5">
        <f t="shared" ca="1" si="97"/>
        <v>33328</v>
      </c>
      <c r="H1067" s="29" t="e">
        <f t="shared" ca="1" si="98"/>
        <v>#N/A</v>
      </c>
      <c r="I1067" s="1" t="e">
        <f t="shared" ca="1" si="101"/>
        <v>#N/A</v>
      </c>
      <c r="J1067" s="1" t="e">
        <f t="shared" ca="1" si="102"/>
        <v>#N/A</v>
      </c>
    </row>
    <row r="1068" spans="1:10" x14ac:dyDescent="0.2">
      <c r="A1068" s="5">
        <v>33301</v>
      </c>
      <c r="B1068" s="2">
        <v>1.4700061398944531E-3</v>
      </c>
      <c r="C1068" s="1">
        <v>186.19225653558487</v>
      </c>
      <c r="D1068" s="1">
        <v>166.94</v>
      </c>
      <c r="E1068" s="1">
        <f t="shared" ca="1" si="99"/>
        <v>158.06765603843365</v>
      </c>
      <c r="F1068" s="1">
        <f t="shared" ca="1" si="100"/>
        <v>1.0561300406669474</v>
      </c>
      <c r="G1068" s="5">
        <f t="shared" ca="1" si="97"/>
        <v>33328</v>
      </c>
      <c r="H1068" s="29" t="e">
        <f t="shared" ca="1" si="98"/>
        <v>#N/A</v>
      </c>
      <c r="I1068" s="1" t="e">
        <f t="shared" ca="1" si="101"/>
        <v>#N/A</v>
      </c>
      <c r="J1068" s="1" t="e">
        <f t="shared" ca="1" si="102"/>
        <v>#N/A</v>
      </c>
    </row>
    <row r="1069" spans="1:10" x14ac:dyDescent="0.2">
      <c r="A1069" s="5">
        <v>33302</v>
      </c>
      <c r="B1069" s="2">
        <v>8.8343926854759225E-3</v>
      </c>
      <c r="C1069" s="1">
        <v>187.8371520448151</v>
      </c>
      <c r="D1069" s="1">
        <v>166.94</v>
      </c>
      <c r="E1069" s="1">
        <f t="shared" ca="1" si="99"/>
        <v>159.46408778274994</v>
      </c>
      <c r="F1069" s="1">
        <f t="shared" ca="1" si="100"/>
        <v>1.0468814785899321</v>
      </c>
      <c r="G1069" s="5">
        <f t="shared" ca="1" si="97"/>
        <v>33328</v>
      </c>
      <c r="H1069" s="29" t="e">
        <f t="shared" ca="1" si="98"/>
        <v>#N/A</v>
      </c>
      <c r="I1069" s="1" t="e">
        <f t="shared" ca="1" si="101"/>
        <v>#N/A</v>
      </c>
      <c r="J1069" s="1" t="e">
        <f t="shared" ca="1" si="102"/>
        <v>#N/A</v>
      </c>
    </row>
    <row r="1070" spans="1:10" x14ac:dyDescent="0.2">
      <c r="A1070" s="5">
        <v>33303</v>
      </c>
      <c r="B1070" s="2">
        <v>1.2217055783009689E-2</v>
      </c>
      <c r="C1070" s="1">
        <v>190.13196900946826</v>
      </c>
      <c r="D1070" s="1">
        <v>166.94</v>
      </c>
      <c r="E1070" s="1">
        <f t="shared" ca="1" si="99"/>
        <v>161.41226943857853</v>
      </c>
      <c r="F1070" s="1">
        <f t="shared" ca="1" si="100"/>
        <v>1.0342460370617916</v>
      </c>
      <c r="G1070" s="5">
        <f t="shared" ca="1" si="97"/>
        <v>33328</v>
      </c>
      <c r="H1070" s="29" t="e">
        <f t="shared" ca="1" si="98"/>
        <v>#N/A</v>
      </c>
      <c r="I1070" s="1" t="e">
        <f t="shared" ca="1" si="101"/>
        <v>#N/A</v>
      </c>
      <c r="J1070" s="1" t="e">
        <f t="shared" ca="1" si="102"/>
        <v>#N/A</v>
      </c>
    </row>
    <row r="1071" spans="1:10" x14ac:dyDescent="0.2">
      <c r="A1071" s="5">
        <v>33304</v>
      </c>
      <c r="B1071" s="2">
        <v>1.9680499128480466E-3</v>
      </c>
      <c r="C1071" s="1">
        <v>190.50615821450697</v>
      </c>
      <c r="D1071" s="1">
        <v>166.94</v>
      </c>
      <c r="E1071" s="1">
        <f t="shared" ca="1" si="99"/>
        <v>161.72993684137973</v>
      </c>
      <c r="F1071" s="1">
        <f t="shared" ca="1" si="100"/>
        <v>1.0322145872333466</v>
      </c>
      <c r="G1071" s="5">
        <f t="shared" ca="1" si="97"/>
        <v>33328</v>
      </c>
      <c r="H1071" s="29" t="e">
        <f t="shared" ca="1" si="98"/>
        <v>#N/A</v>
      </c>
      <c r="I1071" s="1" t="e">
        <f t="shared" ca="1" si="101"/>
        <v>#N/A</v>
      </c>
      <c r="J1071" s="1" t="e">
        <f t="shared" ca="1" si="102"/>
        <v>#N/A</v>
      </c>
    </row>
    <row r="1072" spans="1:10" x14ac:dyDescent="0.2">
      <c r="A1072" s="5">
        <v>33305</v>
      </c>
      <c r="B1072" s="2">
        <v>2.491919283159838E-3</v>
      </c>
      <c r="C1072" s="1">
        <v>190.9808841837224</v>
      </c>
      <c r="D1072" s="1">
        <v>166.94</v>
      </c>
      <c r="E1072" s="1">
        <f t="shared" ca="1" si="99"/>
        <v>162.13295478965898</v>
      </c>
      <c r="F1072" s="1">
        <f t="shared" ca="1" si="100"/>
        <v>1.0296487855697034</v>
      </c>
      <c r="G1072" s="5">
        <f t="shared" ca="1" si="97"/>
        <v>33328</v>
      </c>
      <c r="H1072" s="29" t="e">
        <f t="shared" ca="1" si="98"/>
        <v>#N/A</v>
      </c>
      <c r="I1072" s="1" t="e">
        <f t="shared" ca="1" si="101"/>
        <v>#N/A</v>
      </c>
      <c r="J1072" s="1" t="e">
        <f t="shared" ca="1" si="102"/>
        <v>#N/A</v>
      </c>
    </row>
    <row r="1073" spans="1:10" x14ac:dyDescent="0.2">
      <c r="A1073" s="5">
        <v>33308</v>
      </c>
      <c r="B1073" s="2">
        <v>1.9617504320788015E-2</v>
      </c>
      <c r="C1073" s="1">
        <v>194.72745250438447</v>
      </c>
      <c r="D1073" s="1">
        <v>166.94</v>
      </c>
      <c r="E1073" s="1">
        <f t="shared" ca="1" si="99"/>
        <v>165.31359873078722</v>
      </c>
      <c r="F1073" s="1">
        <f t="shared" ca="1" si="100"/>
        <v>1.0098382787725853</v>
      </c>
      <c r="G1073" s="5">
        <f t="shared" ca="1" si="97"/>
        <v>33328</v>
      </c>
      <c r="H1073" s="29" t="e">
        <f t="shared" ca="1" si="98"/>
        <v>#N/A</v>
      </c>
      <c r="I1073" s="1" t="e">
        <f t="shared" ca="1" si="101"/>
        <v>#N/A</v>
      </c>
      <c r="J1073" s="1" t="e">
        <f t="shared" ca="1" si="102"/>
        <v>#N/A</v>
      </c>
    </row>
    <row r="1074" spans="1:10" x14ac:dyDescent="0.2">
      <c r="A1074" s="5">
        <v>33309</v>
      </c>
      <c r="B1074" s="2">
        <v>-1.3073246023549201E-2</v>
      </c>
      <c r="C1074" s="1">
        <v>192.18173261025566</v>
      </c>
      <c r="D1074" s="1">
        <v>166.94</v>
      </c>
      <c r="E1074" s="1">
        <f t="shared" ca="1" si="99"/>
        <v>163.15241338354133</v>
      </c>
      <c r="F1074" s="1">
        <f t="shared" ca="1" si="100"/>
        <v>1.0232150204701831</v>
      </c>
      <c r="G1074" s="5">
        <f t="shared" ca="1" si="97"/>
        <v>33328</v>
      </c>
      <c r="H1074" s="29" t="e">
        <f t="shared" ca="1" si="98"/>
        <v>#N/A</v>
      </c>
      <c r="I1074" s="1" t="e">
        <f t="shared" ca="1" si="101"/>
        <v>#N/A</v>
      </c>
      <c r="J1074" s="1" t="e">
        <f t="shared" ca="1" si="102"/>
        <v>#N/A</v>
      </c>
    </row>
    <row r="1075" spans="1:10" x14ac:dyDescent="0.2">
      <c r="A1075" s="5">
        <v>33310</v>
      </c>
      <c r="B1075" s="2">
        <v>-2.4023021425495505E-3</v>
      </c>
      <c r="C1075" s="1">
        <v>191.72005402224715</v>
      </c>
      <c r="D1075" s="1">
        <v>166.94</v>
      </c>
      <c r="E1075" s="1">
        <f t="shared" ca="1" si="99"/>
        <v>162.76047199130792</v>
      </c>
      <c r="F1075" s="1">
        <f t="shared" ca="1" si="100"/>
        <v>1.0256790113567333</v>
      </c>
      <c r="G1075" s="5">
        <f t="shared" ca="1" si="97"/>
        <v>33328</v>
      </c>
      <c r="H1075" s="29" t="e">
        <f t="shared" ca="1" si="98"/>
        <v>#N/A</v>
      </c>
      <c r="I1075" s="1" t="e">
        <f t="shared" ca="1" si="101"/>
        <v>#N/A</v>
      </c>
      <c r="J1075" s="1" t="e">
        <f t="shared" ca="1" si="102"/>
        <v>#N/A</v>
      </c>
    </row>
    <row r="1076" spans="1:10" x14ac:dyDescent="0.2">
      <c r="A1076" s="5">
        <v>33311</v>
      </c>
      <c r="B1076" s="2">
        <v>8.3574518842806089E-3</v>
      </c>
      <c r="C1076" s="1">
        <v>193.32234514898977</v>
      </c>
      <c r="D1076" s="1">
        <v>166.94</v>
      </c>
      <c r="E1076" s="1">
        <f t="shared" ca="1" si="99"/>
        <v>164.12073480463809</v>
      </c>
      <c r="F1076" s="1">
        <f t="shared" ca="1" si="100"/>
        <v>1.0171779952040663</v>
      </c>
      <c r="G1076" s="5">
        <f t="shared" ca="1" si="97"/>
        <v>33328</v>
      </c>
      <c r="H1076" s="29" t="e">
        <f t="shared" ca="1" si="98"/>
        <v>#N/A</v>
      </c>
      <c r="I1076" s="1" t="e">
        <f t="shared" ca="1" si="101"/>
        <v>#N/A</v>
      </c>
      <c r="J1076" s="1" t="e">
        <f t="shared" ca="1" si="102"/>
        <v>#N/A</v>
      </c>
    </row>
    <row r="1077" spans="1:10" x14ac:dyDescent="0.2">
      <c r="A1077" s="5">
        <v>33312</v>
      </c>
      <c r="B1077" s="2">
        <v>2.4895318146249679E-3</v>
      </c>
      <c r="C1077" s="1">
        <v>193.80362727771609</v>
      </c>
      <c r="D1077" s="1">
        <v>166.94</v>
      </c>
      <c r="E1077" s="1">
        <f t="shared" ca="1" si="99"/>
        <v>164.52931859537387</v>
      </c>
      <c r="F1077" s="1">
        <f t="shared" ca="1" si="100"/>
        <v>1.01465198680215</v>
      </c>
      <c r="G1077" s="5">
        <f t="shared" ca="1" si="97"/>
        <v>33328</v>
      </c>
      <c r="H1077" s="29" t="e">
        <f t="shared" ca="1" si="98"/>
        <v>#N/A</v>
      </c>
      <c r="I1077" s="1" t="e">
        <f t="shared" ca="1" si="101"/>
        <v>#N/A</v>
      </c>
      <c r="J1077" s="1" t="e">
        <f t="shared" ca="1" si="102"/>
        <v>#N/A</v>
      </c>
    </row>
    <row r="1078" spans="1:10" x14ac:dyDescent="0.2">
      <c r="A1078" s="5">
        <v>33315</v>
      </c>
      <c r="B1078" s="2">
        <v>-1.2819135047827945E-3</v>
      </c>
      <c r="C1078" s="1">
        <v>193.55518779063289</v>
      </c>
      <c r="D1078" s="1">
        <v>166.94</v>
      </c>
      <c r="E1078" s="1">
        <f t="shared" ca="1" si="99"/>
        <v>164.31840623993372</v>
      </c>
      <c r="F1078" s="1">
        <f t="shared" ca="1" si="100"/>
        <v>1.0159543524067431</v>
      </c>
      <c r="G1078" s="5">
        <f t="shared" ca="1" si="97"/>
        <v>33328</v>
      </c>
      <c r="H1078" s="29" t="e">
        <f t="shared" ca="1" si="98"/>
        <v>#N/A</v>
      </c>
      <c r="I1078" s="1" t="e">
        <f t="shared" ca="1" si="101"/>
        <v>#N/A</v>
      </c>
      <c r="J1078" s="1" t="e">
        <f t="shared" ca="1" si="102"/>
        <v>#N/A</v>
      </c>
    </row>
    <row r="1079" spans="1:10" x14ac:dyDescent="0.2">
      <c r="A1079" s="5">
        <v>33316</v>
      </c>
      <c r="B1079" s="2">
        <v>-2.7636225197914532E-3</v>
      </c>
      <c r="C1079" s="1">
        <v>193.02027431483222</v>
      </c>
      <c r="D1079" s="1">
        <v>166.94</v>
      </c>
      <c r="E1079" s="1">
        <f t="shared" ca="1" si="99"/>
        <v>163.86429219203282</v>
      </c>
      <c r="F1079" s="1">
        <f t="shared" ca="1" si="100"/>
        <v>1.0187698477003322</v>
      </c>
      <c r="G1079" s="5">
        <f t="shared" ca="1" si="97"/>
        <v>33328</v>
      </c>
      <c r="H1079" s="29" t="e">
        <f t="shared" ca="1" si="98"/>
        <v>#N/A</v>
      </c>
      <c r="I1079" s="1" t="e">
        <f t="shared" ca="1" si="101"/>
        <v>#N/A</v>
      </c>
      <c r="J1079" s="1" t="e">
        <f t="shared" ca="1" si="102"/>
        <v>#N/A</v>
      </c>
    </row>
    <row r="1080" spans="1:10" x14ac:dyDescent="0.2">
      <c r="A1080" s="5">
        <v>33317</v>
      </c>
      <c r="B1080" s="2">
        <v>1.3233518912965092E-3</v>
      </c>
      <c r="C1080" s="1">
        <v>193.27570805990533</v>
      </c>
      <c r="D1080" s="1">
        <v>166.94</v>
      </c>
      <c r="E1080" s="1">
        <f t="shared" ca="1" si="99"/>
        <v>164.0811423130211</v>
      </c>
      <c r="F1080" s="1">
        <f t="shared" ca="1" si="100"/>
        <v>1.017423438468785</v>
      </c>
      <c r="G1080" s="5">
        <f t="shared" ca="1" si="97"/>
        <v>33328</v>
      </c>
      <c r="H1080" s="29" t="e">
        <f t="shared" ca="1" si="98"/>
        <v>#N/A</v>
      </c>
      <c r="I1080" s="1" t="e">
        <f t="shared" ca="1" si="101"/>
        <v>#N/A</v>
      </c>
      <c r="J1080" s="1" t="e">
        <f t="shared" ca="1" si="102"/>
        <v>#N/A</v>
      </c>
    </row>
    <row r="1081" spans="1:10" x14ac:dyDescent="0.2">
      <c r="A1081" s="5">
        <v>33318</v>
      </c>
      <c r="B1081" s="2">
        <v>2.6404380849980313E-3</v>
      </c>
      <c r="C1081" s="1">
        <v>193.78604060037165</v>
      </c>
      <c r="D1081" s="1">
        <v>166.94</v>
      </c>
      <c r="E1081" s="1">
        <f t="shared" ca="1" si="99"/>
        <v>164.51438841021439</v>
      </c>
      <c r="F1081" s="1">
        <f t="shared" ca="1" si="100"/>
        <v>1.0147440695809375</v>
      </c>
      <c r="G1081" s="5">
        <f t="shared" ca="1" si="97"/>
        <v>33328</v>
      </c>
      <c r="H1081" s="29" t="e">
        <f t="shared" ca="1" si="98"/>
        <v>#N/A</v>
      </c>
      <c r="I1081" s="1" t="e">
        <f t="shared" ca="1" si="101"/>
        <v>#N/A</v>
      </c>
      <c r="J1081" s="1" t="e">
        <f t="shared" ca="1" si="102"/>
        <v>#N/A</v>
      </c>
    </row>
    <row r="1082" spans="1:10" x14ac:dyDescent="0.2">
      <c r="A1082" s="5">
        <v>33319</v>
      </c>
      <c r="B1082" s="2">
        <v>5.6265219699309643E-3</v>
      </c>
      <c r="C1082" s="1">
        <v>194.87638201527557</v>
      </c>
      <c r="D1082" s="1">
        <v>166.94</v>
      </c>
      <c r="E1082" s="1">
        <f t="shared" ca="1" si="99"/>
        <v>165.4400322309742</v>
      </c>
      <c r="F1082" s="1">
        <f t="shared" ca="1" si="100"/>
        <v>1.0090665345551413</v>
      </c>
      <c r="G1082" s="5">
        <f t="shared" ca="1" si="97"/>
        <v>33328</v>
      </c>
      <c r="H1082" s="29" t="e">
        <f t="shared" ca="1" si="98"/>
        <v>#N/A</v>
      </c>
      <c r="I1082" s="1" t="e">
        <f t="shared" ca="1" si="101"/>
        <v>#N/A</v>
      </c>
      <c r="J1082" s="1" t="e">
        <f t="shared" ca="1" si="102"/>
        <v>#N/A</v>
      </c>
    </row>
    <row r="1083" spans="1:10" x14ac:dyDescent="0.2">
      <c r="A1083" s="5">
        <v>33322</v>
      </c>
      <c r="B1083" s="2">
        <v>-6.3122322382184182E-3</v>
      </c>
      <c r="C1083" s="1">
        <v>193.64627703425137</v>
      </c>
      <c r="D1083" s="1">
        <v>166.94</v>
      </c>
      <c r="E1083" s="1">
        <f t="shared" ca="1" si="99"/>
        <v>164.39573632603393</v>
      </c>
      <c r="F1083" s="1">
        <f t="shared" ca="1" si="100"/>
        <v>1.0154764577891497</v>
      </c>
      <c r="G1083" s="5">
        <f t="shared" ca="1" si="97"/>
        <v>33328</v>
      </c>
      <c r="H1083" s="29" t="e">
        <f t="shared" ca="1" si="98"/>
        <v>#N/A</v>
      </c>
      <c r="I1083" s="1" t="e">
        <f t="shared" ca="1" si="101"/>
        <v>#N/A</v>
      </c>
      <c r="J1083" s="1" t="e">
        <f t="shared" ca="1" si="102"/>
        <v>#N/A</v>
      </c>
    </row>
    <row r="1084" spans="1:10" x14ac:dyDescent="0.2">
      <c r="A1084" s="5">
        <v>33323</v>
      </c>
      <c r="B1084" s="2">
        <v>-6.7353197866756309E-3</v>
      </c>
      <c r="C1084" s="1">
        <v>192.34200743292649</v>
      </c>
      <c r="D1084" s="1">
        <v>166.94</v>
      </c>
      <c r="E1084" s="1">
        <f t="shared" ca="1" si="99"/>
        <v>163.2884784703121</v>
      </c>
      <c r="F1084" s="1">
        <f t="shared" ca="1" si="100"/>
        <v>1.0223623954604475</v>
      </c>
      <c r="G1084" s="5">
        <f t="shared" ca="1" si="97"/>
        <v>33328</v>
      </c>
      <c r="H1084" s="29" t="e">
        <f t="shared" ca="1" si="98"/>
        <v>#N/A</v>
      </c>
      <c r="I1084" s="1" t="e">
        <f t="shared" ca="1" si="101"/>
        <v>#N/A</v>
      </c>
      <c r="J1084" s="1" t="e">
        <f t="shared" ca="1" si="102"/>
        <v>#N/A</v>
      </c>
    </row>
    <row r="1085" spans="1:10" x14ac:dyDescent="0.2">
      <c r="A1085" s="5">
        <v>33324</v>
      </c>
      <c r="B1085" s="2">
        <v>-6.2207033328267602E-3</v>
      </c>
      <c r="C1085" s="1">
        <v>191.14550486624589</v>
      </c>
      <c r="D1085" s="1">
        <v>166.94</v>
      </c>
      <c r="E1085" s="1">
        <f t="shared" ca="1" si="99"/>
        <v>162.2727092880796</v>
      </c>
      <c r="F1085" s="1">
        <f t="shared" ca="1" si="100"/>
        <v>1.028762018779354</v>
      </c>
      <c r="G1085" s="5">
        <f t="shared" ca="1" si="97"/>
        <v>33328</v>
      </c>
      <c r="H1085" s="29" t="e">
        <f t="shared" ca="1" si="98"/>
        <v>#N/A</v>
      </c>
      <c r="I1085" s="1" t="e">
        <f t="shared" ca="1" si="101"/>
        <v>#N/A</v>
      </c>
      <c r="J1085" s="1" t="e">
        <f t="shared" ca="1" si="102"/>
        <v>#N/A</v>
      </c>
    </row>
    <row r="1086" spans="1:10" x14ac:dyDescent="0.2">
      <c r="A1086" s="5">
        <v>33325</v>
      </c>
      <c r="B1086" s="2">
        <v>2.0770242411116691E-3</v>
      </c>
      <c r="C1086" s="1">
        <v>191.5425187134326</v>
      </c>
      <c r="D1086" s="1">
        <v>166.94</v>
      </c>
      <c r="E1086" s="1">
        <f t="shared" ca="1" si="99"/>
        <v>162.60975363894181</v>
      </c>
      <c r="F1086" s="1">
        <f t="shared" ca="1" si="100"/>
        <v>1.0266296840389602</v>
      </c>
      <c r="G1086" s="5">
        <f t="shared" ca="1" si="97"/>
        <v>33328</v>
      </c>
      <c r="H1086" s="29" t="e">
        <f t="shared" ca="1" si="98"/>
        <v>#N/A</v>
      </c>
      <c r="I1086" s="1" t="e">
        <f t="shared" ca="1" si="101"/>
        <v>#N/A</v>
      </c>
      <c r="J1086" s="1" t="e">
        <f t="shared" ca="1" si="102"/>
        <v>#N/A</v>
      </c>
    </row>
    <row r="1087" spans="1:10" x14ac:dyDescent="0.2">
      <c r="A1087" s="5">
        <v>33330</v>
      </c>
      <c r="B1087" s="2">
        <v>1.4959767868181206E-3</v>
      </c>
      <c r="C1087" s="1">
        <v>191.82906187511657</v>
      </c>
      <c r="D1087" s="1">
        <v>171.61</v>
      </c>
      <c r="E1087" s="1">
        <f t="shared" ca="1" si="99"/>
        <v>162.85301405569584</v>
      </c>
      <c r="F1087" s="1">
        <f t="shared" ca="1" si="100"/>
        <v>1.0537723295763459</v>
      </c>
      <c r="G1087" s="5">
        <f t="shared" ca="1" si="97"/>
        <v>33358</v>
      </c>
      <c r="H1087" s="29" t="e">
        <f t="shared" ca="1" si="98"/>
        <v>#N/A</v>
      </c>
      <c r="I1087" s="1" t="e">
        <f t="shared" ca="1" si="101"/>
        <v>#N/A</v>
      </c>
      <c r="J1087" s="1" t="e">
        <f t="shared" ca="1" si="102"/>
        <v>#N/A</v>
      </c>
    </row>
    <row r="1088" spans="1:10" x14ac:dyDescent="0.2">
      <c r="A1088" s="5">
        <v>33331</v>
      </c>
      <c r="B1088" s="2">
        <v>1.3669117933334807E-2</v>
      </c>
      <c r="C1088" s="1">
        <v>194.45119594492851</v>
      </c>
      <c r="D1088" s="1">
        <v>171.61</v>
      </c>
      <c r="E1088" s="1">
        <f t="shared" ca="1" si="99"/>
        <v>165.07907111062221</v>
      </c>
      <c r="F1088" s="1">
        <f t="shared" ca="1" si="100"/>
        <v>1.0395624281469413</v>
      </c>
      <c r="G1088" s="5">
        <f t="shared" ca="1" si="97"/>
        <v>33358</v>
      </c>
      <c r="H1088" s="29" t="e">
        <f t="shared" ca="1" si="98"/>
        <v>#N/A</v>
      </c>
      <c r="I1088" s="1" t="e">
        <f t="shared" ca="1" si="101"/>
        <v>#N/A</v>
      </c>
      <c r="J1088" s="1" t="e">
        <f t="shared" ca="1" si="102"/>
        <v>#N/A</v>
      </c>
    </row>
    <row r="1089" spans="1:10" x14ac:dyDescent="0.2">
      <c r="A1089" s="5">
        <v>33332</v>
      </c>
      <c r="B1089" s="2">
        <v>3.1832673439002868E-3</v>
      </c>
      <c r="C1089" s="1">
        <v>195.07018608696237</v>
      </c>
      <c r="D1089" s="1">
        <v>171.61</v>
      </c>
      <c r="E1089" s="1">
        <f t="shared" ca="1" si="99"/>
        <v>165.60456192685004</v>
      </c>
      <c r="F1089" s="1">
        <f t="shared" ca="1" si="100"/>
        <v>1.036263723675696</v>
      </c>
      <c r="G1089" s="5">
        <f t="shared" ca="1" si="97"/>
        <v>33358</v>
      </c>
      <c r="H1089" s="29" t="e">
        <f t="shared" ca="1" si="98"/>
        <v>#N/A</v>
      </c>
      <c r="I1089" s="1" t="e">
        <f t="shared" ca="1" si="101"/>
        <v>#N/A</v>
      </c>
      <c r="J1089" s="1" t="e">
        <f t="shared" ca="1" si="102"/>
        <v>#N/A</v>
      </c>
    </row>
    <row r="1090" spans="1:10" x14ac:dyDescent="0.2">
      <c r="A1090" s="5">
        <v>33333</v>
      </c>
      <c r="B1090" s="2">
        <v>3.7403303839198543E-3</v>
      </c>
      <c r="C1090" s="1">
        <v>195.79981303098032</v>
      </c>
      <c r="D1090" s="1">
        <v>171.61</v>
      </c>
      <c r="E1090" s="1">
        <f t="shared" ca="1" si="99"/>
        <v>166.22397770154075</v>
      </c>
      <c r="F1090" s="1">
        <f t="shared" ca="1" si="100"/>
        <v>1.0324021983647269</v>
      </c>
      <c r="G1090" s="5">
        <f t="shared" ref="G1090:G1153" ca="1" si="103">EOMONTH(A1090,0)</f>
        <v>33358</v>
      </c>
      <c r="H1090" s="29" t="e">
        <f t="shared" ref="H1090:H1153" ca="1" si="104">VLOOKUP(G1090,$U$512:$Z$3894,2,0)</f>
        <v>#N/A</v>
      </c>
      <c r="I1090" s="1" t="e">
        <f t="shared" ca="1" si="101"/>
        <v>#N/A</v>
      </c>
      <c r="J1090" s="1" t="e">
        <f t="shared" ca="1" si="102"/>
        <v>#N/A</v>
      </c>
    </row>
    <row r="1091" spans="1:10" x14ac:dyDescent="0.2">
      <c r="A1091" s="5">
        <v>33336</v>
      </c>
      <c r="B1091" s="2">
        <v>3.7399090652798783E-3</v>
      </c>
      <c r="C1091" s="1">
        <v>196.53208652671498</v>
      </c>
      <c r="D1091" s="1">
        <v>171.61</v>
      </c>
      <c r="E1091" s="1">
        <f t="shared" ref="E1091:E1154" ca="1" si="105">C1091/C$2*$E$2</f>
        <v>166.84564026261361</v>
      </c>
      <c r="F1091" s="1">
        <f t="shared" ref="F1091:F1154" ca="1" si="106">D1091/E1091</f>
        <v>1.0285554943472741</v>
      </c>
      <c r="G1091" s="5">
        <f t="shared" ca="1" si="103"/>
        <v>33358</v>
      </c>
      <c r="H1091" s="29" t="e">
        <f t="shared" ca="1" si="104"/>
        <v>#N/A</v>
      </c>
      <c r="I1091" s="1" t="e">
        <f t="shared" ref="I1091:I1154" ca="1" si="107">H1091/$H$2*$I$2</f>
        <v>#N/A</v>
      </c>
      <c r="J1091" s="1" t="e">
        <f t="shared" ref="J1091:J1154" ca="1" si="108">D1091/I1091</f>
        <v>#N/A</v>
      </c>
    </row>
    <row r="1092" spans="1:10" x14ac:dyDescent="0.2">
      <c r="A1092" s="5">
        <v>33337</v>
      </c>
      <c r="B1092" s="2">
        <v>9.8847195014335476E-3</v>
      </c>
      <c r="C1092" s="1">
        <v>198.47475107506301</v>
      </c>
      <c r="D1092" s="1">
        <v>171.61</v>
      </c>
      <c r="E1092" s="1">
        <f t="shared" ca="1" si="105"/>
        <v>168.49486261664663</v>
      </c>
      <c r="F1092" s="1">
        <f t="shared" ca="1" si="106"/>
        <v>1.0184880258957261</v>
      </c>
      <c r="G1092" s="5">
        <f t="shared" ca="1" si="103"/>
        <v>33358</v>
      </c>
      <c r="H1092" s="29" t="e">
        <f t="shared" ca="1" si="104"/>
        <v>#N/A</v>
      </c>
      <c r="I1092" s="1" t="e">
        <f t="shared" ca="1" si="107"/>
        <v>#N/A</v>
      </c>
      <c r="J1092" s="1" t="e">
        <f t="shared" ca="1" si="108"/>
        <v>#N/A</v>
      </c>
    </row>
    <row r="1093" spans="1:10" x14ac:dyDescent="0.2">
      <c r="A1093" s="5">
        <v>33338</v>
      </c>
      <c r="B1093" s="2">
        <v>1.2677776187655088E-3</v>
      </c>
      <c r="C1093" s="1">
        <v>198.72637292236604</v>
      </c>
      <c r="D1093" s="1">
        <v>171.61</v>
      </c>
      <c r="E1093" s="1">
        <f t="shared" ca="1" si="105"/>
        <v>168.708476632349</v>
      </c>
      <c r="F1093" s="1">
        <f t="shared" ca="1" si="106"/>
        <v>1.0171984444739788</v>
      </c>
      <c r="G1093" s="5">
        <f t="shared" ca="1" si="103"/>
        <v>33358</v>
      </c>
      <c r="H1093" s="29" t="e">
        <f t="shared" ca="1" si="104"/>
        <v>#N/A</v>
      </c>
      <c r="I1093" s="1" t="e">
        <f t="shared" ca="1" si="107"/>
        <v>#N/A</v>
      </c>
      <c r="J1093" s="1" t="e">
        <f t="shared" ca="1" si="108"/>
        <v>#N/A</v>
      </c>
    </row>
    <row r="1094" spans="1:10" x14ac:dyDescent="0.2">
      <c r="A1094" s="5">
        <v>33339</v>
      </c>
      <c r="B1094" s="2">
        <v>-3.0134455460320009E-3</v>
      </c>
      <c r="C1094" s="1">
        <v>198.12752181900404</v>
      </c>
      <c r="D1094" s="1">
        <v>171.61</v>
      </c>
      <c r="E1094" s="1">
        <f t="shared" ca="1" si="105"/>
        <v>168.20008282486341</v>
      </c>
      <c r="F1094" s="1">
        <f t="shared" ca="1" si="106"/>
        <v>1.0202729815459552</v>
      </c>
      <c r="G1094" s="5">
        <f t="shared" ca="1" si="103"/>
        <v>33358</v>
      </c>
      <c r="H1094" s="29" t="e">
        <f t="shared" ca="1" si="104"/>
        <v>#N/A</v>
      </c>
      <c r="I1094" s="1" t="e">
        <f t="shared" ca="1" si="107"/>
        <v>#N/A</v>
      </c>
      <c r="J1094" s="1" t="e">
        <f t="shared" ca="1" si="108"/>
        <v>#N/A</v>
      </c>
    </row>
    <row r="1095" spans="1:10" x14ac:dyDescent="0.2">
      <c r="A1095" s="5">
        <v>33340</v>
      </c>
      <c r="B1095" s="2">
        <v>3.9738971309508653E-3</v>
      </c>
      <c r="C1095" s="1">
        <v>198.914860209523</v>
      </c>
      <c r="D1095" s="1">
        <v>171.61</v>
      </c>
      <c r="E1095" s="1">
        <f t="shared" ca="1" si="105"/>
        <v>168.86849265142683</v>
      </c>
      <c r="F1095" s="1">
        <f t="shared" ca="1" si="106"/>
        <v>1.0162345699042397</v>
      </c>
      <c r="G1095" s="5">
        <f t="shared" ca="1" si="103"/>
        <v>33358</v>
      </c>
      <c r="H1095" s="29" t="e">
        <f t="shared" ca="1" si="104"/>
        <v>#N/A</v>
      </c>
      <c r="I1095" s="1" t="e">
        <f t="shared" ca="1" si="107"/>
        <v>#N/A</v>
      </c>
      <c r="J1095" s="1" t="e">
        <f t="shared" ca="1" si="108"/>
        <v>#N/A</v>
      </c>
    </row>
    <row r="1096" spans="1:10" x14ac:dyDescent="0.2">
      <c r="A1096" s="5">
        <v>33343</v>
      </c>
      <c r="B1096" s="2">
        <v>-1.3056684803837149E-3</v>
      </c>
      <c r="C1096" s="1">
        <v>198.65514334626749</v>
      </c>
      <c r="D1096" s="1">
        <v>171.61</v>
      </c>
      <c r="E1096" s="1">
        <f t="shared" ca="1" si="105"/>
        <v>168.64800638324195</v>
      </c>
      <c r="F1096" s="1">
        <f t="shared" ca="1" si="106"/>
        <v>1.0175631700621892</v>
      </c>
      <c r="G1096" s="5">
        <f t="shared" ca="1" si="103"/>
        <v>33358</v>
      </c>
      <c r="H1096" s="29" t="e">
        <f t="shared" ca="1" si="104"/>
        <v>#N/A</v>
      </c>
      <c r="I1096" s="1" t="e">
        <f t="shared" ca="1" si="107"/>
        <v>#N/A</v>
      </c>
      <c r="J1096" s="1" t="e">
        <f t="shared" ca="1" si="108"/>
        <v>#N/A</v>
      </c>
    </row>
    <row r="1097" spans="1:10" x14ac:dyDescent="0.2">
      <c r="A1097" s="5">
        <v>33344</v>
      </c>
      <c r="B1097" s="2">
        <v>3.3010056548841149E-3</v>
      </c>
      <c r="C1097" s="1">
        <v>199.31090509782533</v>
      </c>
      <c r="D1097" s="1">
        <v>171.61</v>
      </c>
      <c r="E1097" s="1">
        <f t="shared" ca="1" si="105"/>
        <v>169.20471440599798</v>
      </c>
      <c r="F1097" s="1">
        <f t="shared" ca="1" si="106"/>
        <v>1.0142152398202728</v>
      </c>
      <c r="G1097" s="5">
        <f t="shared" ca="1" si="103"/>
        <v>33358</v>
      </c>
      <c r="H1097" s="29" t="e">
        <f t="shared" ca="1" si="104"/>
        <v>#N/A</v>
      </c>
      <c r="I1097" s="1" t="e">
        <f t="shared" ca="1" si="107"/>
        <v>#N/A</v>
      </c>
      <c r="J1097" s="1" t="e">
        <f t="shared" ca="1" si="108"/>
        <v>#N/A</v>
      </c>
    </row>
    <row r="1098" spans="1:10" x14ac:dyDescent="0.2">
      <c r="A1098" s="5">
        <v>33345</v>
      </c>
      <c r="B1098" s="2">
        <v>2.6228441403626235E-3</v>
      </c>
      <c r="C1098" s="1">
        <v>199.83366653737153</v>
      </c>
      <c r="D1098" s="1">
        <v>171.61</v>
      </c>
      <c r="E1098" s="1">
        <f t="shared" ca="1" si="105"/>
        <v>169.64851199969945</v>
      </c>
      <c r="F1098" s="1">
        <f t="shared" ca="1" si="106"/>
        <v>1.0115620701719095</v>
      </c>
      <c r="G1098" s="5">
        <f t="shared" ca="1" si="103"/>
        <v>33358</v>
      </c>
      <c r="H1098" s="29" t="e">
        <f t="shared" ca="1" si="104"/>
        <v>#N/A</v>
      </c>
      <c r="I1098" s="1" t="e">
        <f t="shared" ca="1" si="107"/>
        <v>#N/A</v>
      </c>
      <c r="J1098" s="1" t="e">
        <f t="shared" ca="1" si="108"/>
        <v>#N/A</v>
      </c>
    </row>
    <row r="1099" spans="1:10" x14ac:dyDescent="0.2">
      <c r="A1099" s="5">
        <v>33346</v>
      </c>
      <c r="B1099" s="2">
        <v>2.8652445278170013E-3</v>
      </c>
      <c r="C1099" s="1">
        <v>200.40623885689135</v>
      </c>
      <c r="D1099" s="1">
        <v>171.61</v>
      </c>
      <c r="E1099" s="1">
        <f t="shared" ca="1" si="105"/>
        <v>170.1345964703589</v>
      </c>
      <c r="F1099" s="1">
        <f t="shared" ca="1" si="106"/>
        <v>1.0086719783057068</v>
      </c>
      <c r="G1099" s="5">
        <f t="shared" ca="1" si="103"/>
        <v>33358</v>
      </c>
      <c r="H1099" s="29" t="e">
        <f t="shared" ca="1" si="104"/>
        <v>#N/A</v>
      </c>
      <c r="I1099" s="1" t="e">
        <f t="shared" ca="1" si="107"/>
        <v>#N/A</v>
      </c>
      <c r="J1099" s="1" t="e">
        <f t="shared" ca="1" si="108"/>
        <v>#N/A</v>
      </c>
    </row>
    <row r="1100" spans="1:10" x14ac:dyDescent="0.2">
      <c r="A1100" s="5">
        <v>33347</v>
      </c>
      <c r="B1100" s="2">
        <v>-2.8585594876742171E-3</v>
      </c>
      <c r="C1100" s="1">
        <v>199.83336570141788</v>
      </c>
      <c r="D1100" s="1">
        <v>171.61</v>
      </c>
      <c r="E1100" s="1">
        <f t="shared" ca="1" si="105"/>
        <v>169.64825660543693</v>
      </c>
      <c r="F1100" s="1">
        <f t="shared" ca="1" si="106"/>
        <v>1.0115635930118967</v>
      </c>
      <c r="G1100" s="5">
        <f t="shared" ca="1" si="103"/>
        <v>33358</v>
      </c>
      <c r="H1100" s="29" t="e">
        <f t="shared" ca="1" si="104"/>
        <v>#N/A</v>
      </c>
      <c r="I1100" s="1" t="e">
        <f t="shared" ca="1" si="107"/>
        <v>#N/A</v>
      </c>
      <c r="J1100" s="1" t="e">
        <f t="shared" ca="1" si="108"/>
        <v>#N/A</v>
      </c>
    </row>
    <row r="1101" spans="1:10" x14ac:dyDescent="0.2">
      <c r="A1101" s="5">
        <v>33350</v>
      </c>
      <c r="B1101" s="2">
        <v>-4.3771323461172518E-4</v>
      </c>
      <c r="C1101" s="1">
        <v>199.74589599253335</v>
      </c>
      <c r="D1101" s="1">
        <v>171.61</v>
      </c>
      <c r="E1101" s="1">
        <f t="shared" ca="1" si="105"/>
        <v>169.57399931829195</v>
      </c>
      <c r="F1101" s="1">
        <f t="shared" ca="1" si="106"/>
        <v>1.0120065616774567</v>
      </c>
      <c r="G1101" s="5">
        <f t="shared" ca="1" si="103"/>
        <v>33358</v>
      </c>
      <c r="H1101" s="29" t="e">
        <f t="shared" ca="1" si="104"/>
        <v>#N/A</v>
      </c>
      <c r="I1101" s="1" t="e">
        <f t="shared" ca="1" si="107"/>
        <v>#N/A</v>
      </c>
      <c r="J1101" s="1" t="e">
        <f t="shared" ca="1" si="108"/>
        <v>#N/A</v>
      </c>
    </row>
    <row r="1102" spans="1:10" x14ac:dyDescent="0.2">
      <c r="A1102" s="5">
        <v>33351</v>
      </c>
      <c r="B1102" s="2">
        <v>1.8093375114542898E-3</v>
      </c>
      <c r="C1102" s="1">
        <v>200.10730373491168</v>
      </c>
      <c r="D1102" s="1">
        <v>171.61</v>
      </c>
      <c r="E1102" s="1">
        <f t="shared" ca="1" si="105"/>
        <v>169.88081591622583</v>
      </c>
      <c r="F1102" s="1">
        <f t="shared" ca="1" si="106"/>
        <v>1.0101788072681903</v>
      </c>
      <c r="G1102" s="5">
        <f t="shared" ca="1" si="103"/>
        <v>33358</v>
      </c>
      <c r="H1102" s="29" t="e">
        <f t="shared" ca="1" si="104"/>
        <v>#N/A</v>
      </c>
      <c r="I1102" s="1" t="e">
        <f t="shared" ca="1" si="107"/>
        <v>#N/A</v>
      </c>
      <c r="J1102" s="1" t="e">
        <f t="shared" ca="1" si="108"/>
        <v>#N/A</v>
      </c>
    </row>
    <row r="1103" spans="1:10" x14ac:dyDescent="0.2">
      <c r="A1103" s="5">
        <v>33352</v>
      </c>
      <c r="B1103" s="2">
        <v>8.8967302597551257E-3</v>
      </c>
      <c r="C1103" s="1">
        <v>201.88760443924809</v>
      </c>
      <c r="D1103" s="1">
        <v>171.61</v>
      </c>
      <c r="E1103" s="1">
        <f t="shared" ca="1" si="105"/>
        <v>171.39219971173964</v>
      </c>
      <c r="F1103" s="1">
        <f t="shared" ca="1" si="106"/>
        <v>1.0012707712989664</v>
      </c>
      <c r="G1103" s="5">
        <f t="shared" ca="1" si="103"/>
        <v>33358</v>
      </c>
      <c r="H1103" s="29" t="e">
        <f t="shared" ca="1" si="104"/>
        <v>#N/A</v>
      </c>
      <c r="I1103" s="1" t="e">
        <f t="shared" ca="1" si="107"/>
        <v>#N/A</v>
      </c>
      <c r="J1103" s="1" t="e">
        <f t="shared" ca="1" si="108"/>
        <v>#N/A</v>
      </c>
    </row>
    <row r="1104" spans="1:10" x14ac:dyDescent="0.2">
      <c r="A1104" s="5">
        <v>33353</v>
      </c>
      <c r="B1104" s="2">
        <v>4.9686475388397433E-3</v>
      </c>
      <c r="C1104" s="1">
        <v>202.89071278816741</v>
      </c>
      <c r="D1104" s="1">
        <v>171.61</v>
      </c>
      <c r="E1104" s="1">
        <f t="shared" ca="1" si="105"/>
        <v>172.24378714301366</v>
      </c>
      <c r="F1104" s="1">
        <f t="shared" ca="1" si="106"/>
        <v>0.99632040636399022</v>
      </c>
      <c r="G1104" s="5">
        <f t="shared" ca="1" si="103"/>
        <v>33358</v>
      </c>
      <c r="H1104" s="29" t="e">
        <f t="shared" ca="1" si="104"/>
        <v>#N/A</v>
      </c>
      <c r="I1104" s="1" t="e">
        <f t="shared" ca="1" si="107"/>
        <v>#N/A</v>
      </c>
      <c r="J1104" s="1" t="e">
        <f t="shared" ca="1" si="108"/>
        <v>#N/A</v>
      </c>
    </row>
    <row r="1105" spans="1:10" x14ac:dyDescent="0.2">
      <c r="A1105" s="5">
        <v>33354</v>
      </c>
      <c r="B1105" s="2">
        <v>-5.0122018369502808E-4</v>
      </c>
      <c r="C1105" s="1">
        <v>202.7890198678337</v>
      </c>
      <c r="D1105" s="1">
        <v>171.61</v>
      </c>
      <c r="E1105" s="1">
        <f t="shared" ca="1" si="105"/>
        <v>172.15745508038154</v>
      </c>
      <c r="F1105" s="1">
        <f t="shared" ca="1" si="106"/>
        <v>0.99682003268388286</v>
      </c>
      <c r="G1105" s="5">
        <f t="shared" ca="1" si="103"/>
        <v>33358</v>
      </c>
      <c r="H1105" s="29" t="e">
        <f t="shared" ca="1" si="104"/>
        <v>#N/A</v>
      </c>
      <c r="I1105" s="1" t="e">
        <f t="shared" ca="1" si="107"/>
        <v>#N/A</v>
      </c>
      <c r="J1105" s="1" t="e">
        <f t="shared" ca="1" si="108"/>
        <v>#N/A</v>
      </c>
    </row>
    <row r="1106" spans="1:10" x14ac:dyDescent="0.2">
      <c r="A1106" s="5">
        <v>33357</v>
      </c>
      <c r="B1106" s="2">
        <v>-5.593207425547031E-3</v>
      </c>
      <c r="C1106" s="1">
        <v>201.65477881608953</v>
      </c>
      <c r="D1106" s="1">
        <v>171.61</v>
      </c>
      <c r="E1106" s="1">
        <f t="shared" ca="1" si="105"/>
        <v>171.19454272426267</v>
      </c>
      <c r="F1106" s="1">
        <f t="shared" ca="1" si="106"/>
        <v>1.0024268137822974</v>
      </c>
      <c r="G1106" s="5">
        <f t="shared" ca="1" si="103"/>
        <v>33358</v>
      </c>
      <c r="H1106" s="29" t="e">
        <f t="shared" ca="1" si="104"/>
        <v>#N/A</v>
      </c>
      <c r="I1106" s="1" t="e">
        <f t="shared" ca="1" si="107"/>
        <v>#N/A</v>
      </c>
      <c r="J1106" s="1" t="e">
        <f t="shared" ca="1" si="108"/>
        <v>#N/A</v>
      </c>
    </row>
    <row r="1107" spans="1:10" x14ac:dyDescent="0.2">
      <c r="A1107" s="5">
        <v>33358</v>
      </c>
      <c r="B1107" s="2">
        <v>4.6287409399823343E-3</v>
      </c>
      <c r="C1107" s="1">
        <v>202.58818654653865</v>
      </c>
      <c r="D1107" s="1">
        <v>181.8</v>
      </c>
      <c r="E1107" s="1">
        <f t="shared" ca="1" si="105"/>
        <v>171.98695791287201</v>
      </c>
      <c r="F1107" s="1">
        <f t="shared" ca="1" si="106"/>
        <v>1.0570568966752656</v>
      </c>
      <c r="G1107" s="5">
        <f t="shared" ca="1" si="103"/>
        <v>33358</v>
      </c>
      <c r="H1107" s="29" t="e">
        <f t="shared" ca="1" si="104"/>
        <v>#N/A</v>
      </c>
      <c r="I1107" s="1" t="e">
        <f t="shared" ca="1" si="107"/>
        <v>#N/A</v>
      </c>
      <c r="J1107" s="1" t="e">
        <f t="shared" ca="1" si="108"/>
        <v>#N/A</v>
      </c>
    </row>
    <row r="1108" spans="1:10" x14ac:dyDescent="0.2">
      <c r="A1108" s="5">
        <v>33360</v>
      </c>
      <c r="B1108" s="2">
        <v>-1.5473238211248797E-3</v>
      </c>
      <c r="C1108" s="1">
        <v>202.2747170196167</v>
      </c>
      <c r="D1108" s="1">
        <v>181.8</v>
      </c>
      <c r="E1108" s="1">
        <f t="shared" ca="1" si="105"/>
        <v>171.72083839597062</v>
      </c>
      <c r="F1108" s="1">
        <f t="shared" ca="1" si="106"/>
        <v>1.0586950407310958</v>
      </c>
      <c r="G1108" s="5">
        <f t="shared" ca="1" si="103"/>
        <v>33389</v>
      </c>
      <c r="H1108" s="29" t="e">
        <f t="shared" ca="1" si="104"/>
        <v>#N/A</v>
      </c>
      <c r="I1108" s="1" t="e">
        <f t="shared" ca="1" si="107"/>
        <v>#N/A</v>
      </c>
      <c r="J1108" s="1" t="e">
        <f t="shared" ca="1" si="108"/>
        <v>#N/A</v>
      </c>
    </row>
    <row r="1109" spans="1:10" x14ac:dyDescent="0.2">
      <c r="A1109" s="5">
        <v>33361</v>
      </c>
      <c r="B1109" s="2">
        <v>-4.2178563230088617E-4</v>
      </c>
      <c r="C1109" s="1">
        <v>202.18940045020011</v>
      </c>
      <c r="D1109" s="1">
        <v>181.8</v>
      </c>
      <c r="E1109" s="1">
        <f t="shared" ca="1" si="105"/>
        <v>171.64840901356854</v>
      </c>
      <c r="F1109" s="1">
        <f t="shared" ca="1" si="106"/>
        <v>1.0591417715128895</v>
      </c>
      <c r="G1109" s="5">
        <f t="shared" ca="1" si="103"/>
        <v>33389</v>
      </c>
      <c r="H1109" s="29" t="e">
        <f t="shared" ca="1" si="104"/>
        <v>#N/A</v>
      </c>
      <c r="I1109" s="1" t="e">
        <f t="shared" ca="1" si="107"/>
        <v>#N/A</v>
      </c>
      <c r="J1109" s="1" t="e">
        <f t="shared" ca="1" si="108"/>
        <v>#N/A</v>
      </c>
    </row>
    <row r="1110" spans="1:10" x14ac:dyDescent="0.2">
      <c r="A1110" s="5">
        <v>33364</v>
      </c>
      <c r="B1110" s="2">
        <v>-6.9314884530632392E-3</v>
      </c>
      <c r="C1110" s="1">
        <v>200.78792695564778</v>
      </c>
      <c r="D1110" s="1">
        <v>181.8</v>
      </c>
      <c r="E1110" s="1">
        <f t="shared" ca="1" si="105"/>
        <v>170.45863004850432</v>
      </c>
      <c r="F1110" s="1">
        <f t="shared" ca="1" si="106"/>
        <v>1.0665344426871699</v>
      </c>
      <c r="G1110" s="5">
        <f t="shared" ca="1" si="103"/>
        <v>33389</v>
      </c>
      <c r="H1110" s="29" t="e">
        <f t="shared" ca="1" si="104"/>
        <v>#N/A</v>
      </c>
      <c r="I1110" s="1" t="e">
        <f t="shared" ca="1" si="107"/>
        <v>#N/A</v>
      </c>
      <c r="J1110" s="1" t="e">
        <f t="shared" ca="1" si="108"/>
        <v>#N/A</v>
      </c>
    </row>
    <row r="1111" spans="1:10" x14ac:dyDescent="0.2">
      <c r="A1111" s="5">
        <v>33365</v>
      </c>
      <c r="B1111" s="2">
        <v>-5.9469565263265967E-3</v>
      </c>
      <c r="C1111" s="1">
        <v>199.59384988303131</v>
      </c>
      <c r="D1111" s="1">
        <v>181.8</v>
      </c>
      <c r="E1111" s="1">
        <f t="shared" ca="1" si="105"/>
        <v>169.4449199860687</v>
      </c>
      <c r="F1111" s="1">
        <f t="shared" ca="1" si="106"/>
        <v>1.0729150216775287</v>
      </c>
      <c r="G1111" s="5">
        <f t="shared" ca="1" si="103"/>
        <v>33389</v>
      </c>
      <c r="H1111" s="29" t="e">
        <f t="shared" ca="1" si="104"/>
        <v>#N/A</v>
      </c>
      <c r="I1111" s="1" t="e">
        <f t="shared" ca="1" si="107"/>
        <v>#N/A</v>
      </c>
      <c r="J1111" s="1" t="e">
        <f t="shared" ca="1" si="108"/>
        <v>#N/A</v>
      </c>
    </row>
    <row r="1112" spans="1:10" x14ac:dyDescent="0.2">
      <c r="A1112" s="5">
        <v>33366</v>
      </c>
      <c r="B1112" s="2">
        <v>-3.1837320322156692E-3</v>
      </c>
      <c r="C1112" s="1">
        <v>198.95839654972545</v>
      </c>
      <c r="D1112" s="1">
        <v>181.8</v>
      </c>
      <c r="E1112" s="1">
        <f t="shared" ca="1" si="105"/>
        <v>168.9054527666128</v>
      </c>
      <c r="F1112" s="1">
        <f t="shared" ca="1" si="106"/>
        <v>1.0763418055615079</v>
      </c>
      <c r="G1112" s="5">
        <f t="shared" ca="1" si="103"/>
        <v>33389</v>
      </c>
      <c r="H1112" s="29" t="e">
        <f t="shared" ca="1" si="104"/>
        <v>#N/A</v>
      </c>
      <c r="I1112" s="1" t="e">
        <f t="shared" ca="1" si="107"/>
        <v>#N/A</v>
      </c>
      <c r="J1112" s="1" t="e">
        <f t="shared" ca="1" si="108"/>
        <v>#N/A</v>
      </c>
    </row>
    <row r="1113" spans="1:10" x14ac:dyDescent="0.2">
      <c r="A1113" s="5">
        <v>33368</v>
      </c>
      <c r="B1113" s="2">
        <v>3.352720533511766E-3</v>
      </c>
      <c r="C1113" s="1">
        <v>199.62544845115229</v>
      </c>
      <c r="D1113" s="1">
        <v>181.8</v>
      </c>
      <c r="E1113" s="1">
        <f t="shared" ca="1" si="105"/>
        <v>169.47174554632556</v>
      </c>
      <c r="F1113" s="1">
        <f t="shared" ca="1" si="106"/>
        <v>1.0727451907333101</v>
      </c>
      <c r="G1113" s="5">
        <f t="shared" ca="1" si="103"/>
        <v>33389</v>
      </c>
      <c r="H1113" s="29" t="e">
        <f t="shared" ca="1" si="104"/>
        <v>#N/A</v>
      </c>
      <c r="I1113" s="1" t="e">
        <f t="shared" ca="1" si="107"/>
        <v>#N/A</v>
      </c>
      <c r="J1113" s="1" t="e">
        <f t="shared" ca="1" si="108"/>
        <v>#N/A</v>
      </c>
    </row>
    <row r="1114" spans="1:10" x14ac:dyDescent="0.2">
      <c r="A1114" s="5">
        <v>33371</v>
      </c>
      <c r="B1114" s="2">
        <v>-4.4623133951851024E-3</v>
      </c>
      <c r="C1114" s="1">
        <v>198.73465713850888</v>
      </c>
      <c r="D1114" s="1">
        <v>181.8</v>
      </c>
      <c r="E1114" s="1">
        <f t="shared" ca="1" si="105"/>
        <v>168.7155095060688</v>
      </c>
      <c r="F1114" s="1">
        <f t="shared" ca="1" si="106"/>
        <v>1.0775535724737895</v>
      </c>
      <c r="G1114" s="5">
        <f t="shared" ca="1" si="103"/>
        <v>33389</v>
      </c>
      <c r="H1114" s="29" t="e">
        <f t="shared" ca="1" si="104"/>
        <v>#N/A</v>
      </c>
      <c r="I1114" s="1" t="e">
        <f t="shared" ca="1" si="107"/>
        <v>#N/A</v>
      </c>
      <c r="J1114" s="1" t="e">
        <f t="shared" ca="1" si="108"/>
        <v>#N/A</v>
      </c>
    </row>
    <row r="1115" spans="1:10" x14ac:dyDescent="0.2">
      <c r="A1115" s="5">
        <v>33372</v>
      </c>
      <c r="B1115" s="2">
        <v>8.8996557211922234E-3</v>
      </c>
      <c r="C1115" s="1">
        <v>200.50332716691079</v>
      </c>
      <c r="D1115" s="1">
        <v>181.8</v>
      </c>
      <c r="E1115" s="1">
        <f t="shared" ca="1" si="105"/>
        <v>170.21701945549833</v>
      </c>
      <c r="F1115" s="1">
        <f t="shared" ca="1" si="106"/>
        <v>1.0680483102192371</v>
      </c>
      <c r="G1115" s="5">
        <f t="shared" ca="1" si="103"/>
        <v>33389</v>
      </c>
      <c r="H1115" s="29" t="e">
        <f t="shared" ca="1" si="104"/>
        <v>#N/A</v>
      </c>
      <c r="I1115" s="1" t="e">
        <f t="shared" ca="1" si="107"/>
        <v>#N/A</v>
      </c>
      <c r="J1115" s="1" t="e">
        <f t="shared" ca="1" si="108"/>
        <v>#N/A</v>
      </c>
    </row>
    <row r="1116" spans="1:10" x14ac:dyDescent="0.2">
      <c r="A1116" s="5">
        <v>33373</v>
      </c>
      <c r="B1116" s="2">
        <v>1.4984701884500184E-2</v>
      </c>
      <c r="C1116" s="1">
        <v>203.50780975135737</v>
      </c>
      <c r="D1116" s="1">
        <v>181.8</v>
      </c>
      <c r="E1116" s="1">
        <f t="shared" ca="1" si="105"/>
        <v>172.76767074770717</v>
      </c>
      <c r="F1116" s="1">
        <f t="shared" ca="1" si="106"/>
        <v>1.0522802050476374</v>
      </c>
      <c r="G1116" s="5">
        <f t="shared" ca="1" si="103"/>
        <v>33389</v>
      </c>
      <c r="H1116" s="29" t="e">
        <f t="shared" ca="1" si="104"/>
        <v>#N/A</v>
      </c>
      <c r="I1116" s="1" t="e">
        <f t="shared" ca="1" si="107"/>
        <v>#N/A</v>
      </c>
      <c r="J1116" s="1" t="e">
        <f t="shared" ca="1" si="108"/>
        <v>#N/A</v>
      </c>
    </row>
    <row r="1117" spans="1:10" x14ac:dyDescent="0.2">
      <c r="A1117" s="5">
        <v>33374</v>
      </c>
      <c r="B1117" s="2">
        <v>-7.2416742412195756E-4</v>
      </c>
      <c r="C1117" s="1">
        <v>203.36043602498103</v>
      </c>
      <c r="D1117" s="1">
        <v>181.8</v>
      </c>
      <c r="E1117" s="1">
        <f t="shared" ca="1" si="105"/>
        <v>172.64255802861024</v>
      </c>
      <c r="F1117" s="1">
        <f t="shared" ca="1" si="106"/>
        <v>1.0530427843282548</v>
      </c>
      <c r="G1117" s="5">
        <f t="shared" ca="1" si="103"/>
        <v>33389</v>
      </c>
      <c r="H1117" s="29" t="e">
        <f t="shared" ca="1" si="104"/>
        <v>#N/A</v>
      </c>
      <c r="I1117" s="1" t="e">
        <f t="shared" ca="1" si="107"/>
        <v>#N/A</v>
      </c>
      <c r="J1117" s="1" t="e">
        <f t="shared" ca="1" si="108"/>
        <v>#N/A</v>
      </c>
    </row>
    <row r="1118" spans="1:10" x14ac:dyDescent="0.2">
      <c r="A1118" s="5">
        <v>33375</v>
      </c>
      <c r="B1118" s="2">
        <v>-1.4054851649970557E-3</v>
      </c>
      <c r="C1118" s="1">
        <v>203.07461594900059</v>
      </c>
      <c r="D1118" s="1">
        <v>181.8</v>
      </c>
      <c r="E1118" s="1">
        <f t="shared" ca="1" si="105"/>
        <v>172.39991147445389</v>
      </c>
      <c r="F1118" s="1">
        <f t="shared" ca="1" si="106"/>
        <v>1.0545249034361541</v>
      </c>
      <c r="G1118" s="5">
        <f t="shared" ca="1" si="103"/>
        <v>33389</v>
      </c>
      <c r="H1118" s="29" t="e">
        <f t="shared" ca="1" si="104"/>
        <v>#N/A</v>
      </c>
      <c r="I1118" s="1" t="e">
        <f t="shared" ca="1" si="107"/>
        <v>#N/A</v>
      </c>
      <c r="J1118" s="1" t="e">
        <f t="shared" ca="1" si="108"/>
        <v>#N/A</v>
      </c>
    </row>
    <row r="1119" spans="1:10" x14ac:dyDescent="0.2">
      <c r="A1119" s="5">
        <v>33378</v>
      </c>
      <c r="B1119" s="2">
        <v>-6.1152633762784347E-4</v>
      </c>
      <c r="C1119" s="1">
        <v>202.95043047284412</v>
      </c>
      <c r="D1119" s="1">
        <v>181.8</v>
      </c>
      <c r="E1119" s="1">
        <f t="shared" ca="1" si="105"/>
        <v>172.29448438798255</v>
      </c>
      <c r="F1119" s="1">
        <f t="shared" ca="1" si="106"/>
        <v>1.0551701677844336</v>
      </c>
      <c r="G1119" s="5">
        <f t="shared" ca="1" si="103"/>
        <v>33389</v>
      </c>
      <c r="H1119" s="29" t="e">
        <f t="shared" ca="1" si="104"/>
        <v>#N/A</v>
      </c>
      <c r="I1119" s="1" t="e">
        <f t="shared" ca="1" si="107"/>
        <v>#N/A</v>
      </c>
      <c r="J1119" s="1" t="e">
        <f t="shared" ca="1" si="108"/>
        <v>#N/A</v>
      </c>
    </row>
    <row r="1120" spans="1:10" x14ac:dyDescent="0.2">
      <c r="A1120" s="5">
        <v>33379</v>
      </c>
      <c r="B1120" s="2">
        <v>1.6244175539914751E-2</v>
      </c>
      <c r="C1120" s="1">
        <v>206.24719289134626</v>
      </c>
      <c r="D1120" s="1">
        <v>181.8</v>
      </c>
      <c r="E1120" s="1">
        <f t="shared" ca="1" si="105"/>
        <v>175.09326623694005</v>
      </c>
      <c r="F1120" s="1">
        <f t="shared" ca="1" si="106"/>
        <v>1.038303778935646</v>
      </c>
      <c r="G1120" s="5">
        <f t="shared" ca="1" si="103"/>
        <v>33389</v>
      </c>
      <c r="H1120" s="29" t="e">
        <f t="shared" ca="1" si="104"/>
        <v>#N/A</v>
      </c>
      <c r="I1120" s="1" t="e">
        <f t="shared" ca="1" si="107"/>
        <v>#N/A</v>
      </c>
      <c r="J1120" s="1" t="e">
        <f t="shared" ca="1" si="108"/>
        <v>#N/A</v>
      </c>
    </row>
    <row r="1121" spans="1:10" x14ac:dyDescent="0.2">
      <c r="A1121" s="5">
        <v>33380</v>
      </c>
      <c r="B1121" s="2">
        <v>1.1851805961042183E-2</v>
      </c>
      <c r="C1121" s="1">
        <v>208.69159460150414</v>
      </c>
      <c r="D1121" s="1">
        <v>181.8</v>
      </c>
      <c r="E1121" s="1">
        <f t="shared" ca="1" si="105"/>
        <v>177.16843765346536</v>
      </c>
      <c r="F1121" s="1">
        <f t="shared" ca="1" si="106"/>
        <v>1.0261421413874734</v>
      </c>
      <c r="G1121" s="5">
        <f t="shared" ca="1" si="103"/>
        <v>33389</v>
      </c>
      <c r="H1121" s="29" t="e">
        <f t="shared" ca="1" si="104"/>
        <v>#N/A</v>
      </c>
      <c r="I1121" s="1" t="e">
        <f t="shared" ca="1" si="107"/>
        <v>#N/A</v>
      </c>
      <c r="J1121" s="1" t="e">
        <f t="shared" ca="1" si="108"/>
        <v>#N/A</v>
      </c>
    </row>
    <row r="1122" spans="1:10" x14ac:dyDescent="0.2">
      <c r="A1122" s="5">
        <v>33381</v>
      </c>
      <c r="B1122" s="2">
        <v>-4.0363763868296321E-3</v>
      </c>
      <c r="C1122" s="1">
        <v>207.84923677692481</v>
      </c>
      <c r="D1122" s="1">
        <v>181.8</v>
      </c>
      <c r="E1122" s="1">
        <f t="shared" ca="1" si="105"/>
        <v>176.45331915522942</v>
      </c>
      <c r="F1122" s="1">
        <f t="shared" ca="1" si="106"/>
        <v>1.0303008233019806</v>
      </c>
      <c r="G1122" s="5">
        <f t="shared" ca="1" si="103"/>
        <v>33389</v>
      </c>
      <c r="H1122" s="29" t="e">
        <f t="shared" ca="1" si="104"/>
        <v>#N/A</v>
      </c>
      <c r="I1122" s="1" t="e">
        <f t="shared" ca="1" si="107"/>
        <v>#N/A</v>
      </c>
      <c r="J1122" s="1" t="e">
        <f t="shared" ca="1" si="108"/>
        <v>#N/A</v>
      </c>
    </row>
    <row r="1123" spans="1:10" x14ac:dyDescent="0.2">
      <c r="A1123" s="5">
        <v>33382</v>
      </c>
      <c r="B1123" s="2">
        <v>-1.320955014475711E-3</v>
      </c>
      <c r="C1123" s="1">
        <v>207.5746772853494</v>
      </c>
      <c r="D1123" s="1">
        <v>181.8</v>
      </c>
      <c r="E1123" s="1">
        <f t="shared" ca="1" si="105"/>
        <v>176.22023225847042</v>
      </c>
      <c r="F1123" s="1">
        <f t="shared" ca="1" si="106"/>
        <v>1.0316636045136149</v>
      </c>
      <c r="G1123" s="5">
        <f t="shared" ca="1" si="103"/>
        <v>33389</v>
      </c>
      <c r="H1123" s="29" t="e">
        <f t="shared" ca="1" si="104"/>
        <v>#N/A</v>
      </c>
      <c r="I1123" s="1" t="e">
        <f t="shared" ca="1" si="107"/>
        <v>#N/A</v>
      </c>
      <c r="J1123" s="1" t="e">
        <f t="shared" ca="1" si="108"/>
        <v>#N/A</v>
      </c>
    </row>
    <row r="1124" spans="1:10" x14ac:dyDescent="0.2">
      <c r="A1124" s="5">
        <v>33385</v>
      </c>
      <c r="B1124" s="2">
        <v>-1.6049344443529456E-3</v>
      </c>
      <c r="C1124" s="1">
        <v>207.24153353599868</v>
      </c>
      <c r="D1124" s="1">
        <v>181.8</v>
      </c>
      <c r="E1124" s="1">
        <f t="shared" ca="1" si="105"/>
        <v>175.93741033792693</v>
      </c>
      <c r="F1124" s="1">
        <f t="shared" ca="1" si="106"/>
        <v>1.033322018613396</v>
      </c>
      <c r="G1124" s="5">
        <f t="shared" ca="1" si="103"/>
        <v>33389</v>
      </c>
      <c r="H1124" s="29" t="e">
        <f t="shared" ca="1" si="104"/>
        <v>#N/A</v>
      </c>
      <c r="I1124" s="1" t="e">
        <f t="shared" ca="1" si="107"/>
        <v>#N/A</v>
      </c>
      <c r="J1124" s="1" t="e">
        <f t="shared" ca="1" si="108"/>
        <v>#N/A</v>
      </c>
    </row>
    <row r="1125" spans="1:10" x14ac:dyDescent="0.2">
      <c r="A1125" s="5">
        <v>33386</v>
      </c>
      <c r="B1125" s="2">
        <v>5.4182990222280125E-3</v>
      </c>
      <c r="C1125" s="1">
        <v>208.36443013452183</v>
      </c>
      <c r="D1125" s="1">
        <v>181.8</v>
      </c>
      <c r="E1125" s="1">
        <f t="shared" ca="1" si="105"/>
        <v>176.89069183633427</v>
      </c>
      <c r="F1125" s="1">
        <f t="shared" ca="1" si="106"/>
        <v>1.0277533436762631</v>
      </c>
      <c r="G1125" s="5">
        <f t="shared" ca="1" si="103"/>
        <v>33389</v>
      </c>
      <c r="H1125" s="29" t="e">
        <f t="shared" ca="1" si="104"/>
        <v>#N/A</v>
      </c>
      <c r="I1125" s="1" t="e">
        <f t="shared" ca="1" si="107"/>
        <v>#N/A</v>
      </c>
      <c r="J1125" s="1" t="e">
        <f t="shared" ca="1" si="108"/>
        <v>#N/A</v>
      </c>
    </row>
    <row r="1126" spans="1:10" x14ac:dyDescent="0.2">
      <c r="A1126" s="5">
        <v>33387</v>
      </c>
      <c r="B1126" s="2">
        <v>8.592160443428698E-3</v>
      </c>
      <c r="C1126" s="1">
        <v>210.15473074894123</v>
      </c>
      <c r="D1126" s="1">
        <v>181.8</v>
      </c>
      <c r="E1126" s="1">
        <f t="shared" ca="1" si="105"/>
        <v>178.41056504154116</v>
      </c>
      <c r="F1126" s="1">
        <f t="shared" ca="1" si="106"/>
        <v>1.0189979498000561</v>
      </c>
      <c r="G1126" s="5">
        <f t="shared" ca="1" si="103"/>
        <v>33389</v>
      </c>
      <c r="H1126" s="29" t="e">
        <f t="shared" ca="1" si="104"/>
        <v>#N/A</v>
      </c>
      <c r="I1126" s="1" t="e">
        <f t="shared" ca="1" si="107"/>
        <v>#N/A</v>
      </c>
      <c r="J1126" s="1" t="e">
        <f t="shared" ca="1" si="108"/>
        <v>#N/A</v>
      </c>
    </row>
    <row r="1127" spans="1:10" x14ac:dyDescent="0.2">
      <c r="A1127" s="5">
        <v>33388</v>
      </c>
      <c r="B1127" s="2">
        <v>-7.0945391545533809E-3</v>
      </c>
      <c r="C1127" s="1">
        <v>208.66377978312823</v>
      </c>
      <c r="D1127" s="1">
        <v>181.8</v>
      </c>
      <c r="E1127" s="1">
        <f t="shared" ca="1" si="105"/>
        <v>177.14482430226792</v>
      </c>
      <c r="F1127" s="1">
        <f t="shared" ca="1" si="106"/>
        <v>1.0262789258227991</v>
      </c>
      <c r="G1127" s="5">
        <f t="shared" ca="1" si="103"/>
        <v>33389</v>
      </c>
      <c r="H1127" s="29" t="e">
        <f t="shared" ca="1" si="104"/>
        <v>#N/A</v>
      </c>
      <c r="I1127" s="1" t="e">
        <f t="shared" ca="1" si="107"/>
        <v>#N/A</v>
      </c>
      <c r="J1127" s="1" t="e">
        <f t="shared" ca="1" si="108"/>
        <v>#N/A</v>
      </c>
    </row>
    <row r="1128" spans="1:10" x14ac:dyDescent="0.2">
      <c r="A1128" s="5">
        <v>33392</v>
      </c>
      <c r="B1128" s="2">
        <v>1.5303331859510827E-2</v>
      </c>
      <c r="C1128" s="1">
        <v>211.85703085220933</v>
      </c>
      <c r="D1128" s="1">
        <v>187.27</v>
      </c>
      <c r="E1128" s="1">
        <f t="shared" ca="1" si="105"/>
        <v>179.85573033576028</v>
      </c>
      <c r="F1128" s="1">
        <f t="shared" ca="1" si="106"/>
        <v>1.0412234275238188</v>
      </c>
      <c r="G1128" s="5">
        <f t="shared" ca="1" si="103"/>
        <v>33419</v>
      </c>
      <c r="H1128" s="29" t="e">
        <f t="shared" ca="1" si="104"/>
        <v>#N/A</v>
      </c>
      <c r="I1128" s="1" t="e">
        <f t="shared" ca="1" si="107"/>
        <v>#N/A</v>
      </c>
      <c r="J1128" s="1" t="e">
        <f t="shared" ca="1" si="108"/>
        <v>#N/A</v>
      </c>
    </row>
    <row r="1129" spans="1:10" x14ac:dyDescent="0.2">
      <c r="A1129" s="5">
        <v>33393</v>
      </c>
      <c r="B1129" s="2">
        <v>-5.2565783613300887E-4</v>
      </c>
      <c r="C1129" s="1">
        <v>211.745666543802</v>
      </c>
      <c r="D1129" s="1">
        <v>187.27</v>
      </c>
      <c r="E1129" s="1">
        <f t="shared" ca="1" si="105"/>
        <v>179.76118776173587</v>
      </c>
      <c r="F1129" s="1">
        <f t="shared" ca="1" si="106"/>
        <v>1.0417710426358369</v>
      </c>
      <c r="G1129" s="5">
        <f t="shared" ca="1" si="103"/>
        <v>33419</v>
      </c>
      <c r="H1129" s="29" t="e">
        <f t="shared" ca="1" si="104"/>
        <v>#N/A</v>
      </c>
      <c r="I1129" s="1" t="e">
        <f t="shared" ca="1" si="107"/>
        <v>#N/A</v>
      </c>
      <c r="J1129" s="1" t="e">
        <f t="shared" ca="1" si="108"/>
        <v>#N/A</v>
      </c>
    </row>
    <row r="1130" spans="1:10" x14ac:dyDescent="0.2">
      <c r="A1130" s="5">
        <v>33394</v>
      </c>
      <c r="B1130" s="2">
        <v>-9.0648336922272144E-4</v>
      </c>
      <c r="C1130" s="1">
        <v>211.55372261857508</v>
      </c>
      <c r="D1130" s="1">
        <v>187.27</v>
      </c>
      <c r="E1130" s="1">
        <f t="shared" ca="1" si="105"/>
        <v>179.59823723459814</v>
      </c>
      <c r="F1130" s="1">
        <f t="shared" ca="1" si="106"/>
        <v>1.04271624757308</v>
      </c>
      <c r="G1130" s="5">
        <f t="shared" ca="1" si="103"/>
        <v>33419</v>
      </c>
      <c r="H1130" s="29" t="e">
        <f t="shared" ca="1" si="104"/>
        <v>#N/A</v>
      </c>
      <c r="I1130" s="1" t="e">
        <f t="shared" ca="1" si="107"/>
        <v>#N/A</v>
      </c>
      <c r="J1130" s="1" t="e">
        <f t="shared" ca="1" si="108"/>
        <v>#N/A</v>
      </c>
    </row>
    <row r="1131" spans="1:10" x14ac:dyDescent="0.2">
      <c r="A1131" s="5">
        <v>33395</v>
      </c>
      <c r="B1131" s="2">
        <v>7.2098312789752317E-3</v>
      </c>
      <c r="C1131" s="1">
        <v>213.07898926509412</v>
      </c>
      <c r="D1131" s="1">
        <v>187.27</v>
      </c>
      <c r="E1131" s="1">
        <f t="shared" ca="1" si="105"/>
        <v>180.89311022306094</v>
      </c>
      <c r="F1131" s="1">
        <f t="shared" ca="1" si="106"/>
        <v>1.0352522534942081</v>
      </c>
      <c r="G1131" s="5">
        <f t="shared" ca="1" si="103"/>
        <v>33419</v>
      </c>
      <c r="H1131" s="29" t="e">
        <f t="shared" ca="1" si="104"/>
        <v>#N/A</v>
      </c>
      <c r="I1131" s="1" t="e">
        <f t="shared" ca="1" si="107"/>
        <v>#N/A</v>
      </c>
      <c r="J1131" s="1" t="e">
        <f t="shared" ca="1" si="108"/>
        <v>#N/A</v>
      </c>
    </row>
    <row r="1132" spans="1:10" x14ac:dyDescent="0.2">
      <c r="A1132" s="5">
        <v>33396</v>
      </c>
      <c r="B1132" s="2">
        <v>9.6177270550712457E-3</v>
      </c>
      <c r="C1132" s="1">
        <v>215.12832482501625</v>
      </c>
      <c r="D1132" s="1">
        <v>187.27</v>
      </c>
      <c r="E1132" s="1">
        <f t="shared" ca="1" si="105"/>
        <v>182.63289078332926</v>
      </c>
      <c r="F1132" s="1">
        <f t="shared" ca="1" si="106"/>
        <v>1.0253903291832143</v>
      </c>
      <c r="G1132" s="5">
        <f t="shared" ca="1" si="103"/>
        <v>33419</v>
      </c>
      <c r="H1132" s="29" t="e">
        <f t="shared" ca="1" si="104"/>
        <v>#N/A</v>
      </c>
      <c r="I1132" s="1" t="e">
        <f t="shared" ca="1" si="107"/>
        <v>#N/A</v>
      </c>
      <c r="J1132" s="1" t="e">
        <f t="shared" ca="1" si="108"/>
        <v>#N/A</v>
      </c>
    </row>
    <row r="1133" spans="1:10" x14ac:dyDescent="0.2">
      <c r="A1133" s="5">
        <v>33399</v>
      </c>
      <c r="B1133" s="2">
        <v>1.2876685997235793E-2</v>
      </c>
      <c r="C1133" s="1">
        <v>217.89846471289934</v>
      </c>
      <c r="D1133" s="1">
        <v>187.27</v>
      </c>
      <c r="E1133" s="1">
        <f t="shared" ca="1" si="105"/>
        <v>184.98459717071367</v>
      </c>
      <c r="F1133" s="1">
        <f t="shared" ca="1" si="106"/>
        <v>1.0123545574293262</v>
      </c>
      <c r="G1133" s="5">
        <f t="shared" ca="1" si="103"/>
        <v>33419</v>
      </c>
      <c r="H1133" s="29" t="e">
        <f t="shared" ca="1" si="104"/>
        <v>#N/A</v>
      </c>
      <c r="I1133" s="1" t="e">
        <f t="shared" ca="1" si="107"/>
        <v>#N/A</v>
      </c>
      <c r="J1133" s="1" t="e">
        <f t="shared" ca="1" si="108"/>
        <v>#N/A</v>
      </c>
    </row>
    <row r="1134" spans="1:10" x14ac:dyDescent="0.2">
      <c r="A1134" s="5">
        <v>33400</v>
      </c>
      <c r="B1134" s="2">
        <v>3.5292951574050768E-3</v>
      </c>
      <c r="C1134" s="1">
        <v>218.66749270921659</v>
      </c>
      <c r="D1134" s="1">
        <v>187.27</v>
      </c>
      <c r="E1134" s="1">
        <f t="shared" ca="1" si="105"/>
        <v>185.63746241370279</v>
      </c>
      <c r="F1134" s="1">
        <f t="shared" ca="1" si="106"/>
        <v>1.0087942248567212</v>
      </c>
      <c r="G1134" s="5">
        <f t="shared" ca="1" si="103"/>
        <v>33419</v>
      </c>
      <c r="H1134" s="29" t="e">
        <f t="shared" ca="1" si="104"/>
        <v>#N/A</v>
      </c>
      <c r="I1134" s="1" t="e">
        <f t="shared" ca="1" si="107"/>
        <v>#N/A</v>
      </c>
      <c r="J1134" s="1" t="e">
        <f t="shared" ca="1" si="108"/>
        <v>#N/A</v>
      </c>
    </row>
    <row r="1135" spans="1:10" x14ac:dyDescent="0.2">
      <c r="A1135" s="5">
        <v>33401</v>
      </c>
      <c r="B1135" s="2">
        <v>5.0872364444995988E-3</v>
      </c>
      <c r="C1135" s="1">
        <v>219.77990594735428</v>
      </c>
      <c r="D1135" s="1">
        <v>187.27</v>
      </c>
      <c r="E1135" s="1">
        <f t="shared" ca="1" si="105"/>
        <v>186.58184407795824</v>
      </c>
      <c r="F1135" s="1">
        <f t="shared" ca="1" si="106"/>
        <v>1.0036882255368547</v>
      </c>
      <c r="G1135" s="5">
        <f t="shared" ca="1" si="103"/>
        <v>33419</v>
      </c>
      <c r="H1135" s="29" t="e">
        <f t="shared" ca="1" si="104"/>
        <v>#N/A</v>
      </c>
      <c r="I1135" s="1" t="e">
        <f t="shared" ca="1" si="107"/>
        <v>#N/A</v>
      </c>
      <c r="J1135" s="1" t="e">
        <f t="shared" ca="1" si="108"/>
        <v>#N/A</v>
      </c>
    </row>
    <row r="1136" spans="1:10" x14ac:dyDescent="0.2">
      <c r="A1136" s="5">
        <v>33402</v>
      </c>
      <c r="B1136" s="2">
        <v>-1.8533966836234983E-3</v>
      </c>
      <c r="C1136" s="1">
        <v>219.37256659854438</v>
      </c>
      <c r="D1136" s="1">
        <v>187.27</v>
      </c>
      <c r="E1136" s="1">
        <f t="shared" ca="1" si="105"/>
        <v>186.2360339069198</v>
      </c>
      <c r="F1136" s="1">
        <f t="shared" ca="1" si="106"/>
        <v>1.0055519121159817</v>
      </c>
      <c r="G1136" s="5">
        <f t="shared" ca="1" si="103"/>
        <v>33419</v>
      </c>
      <c r="H1136" s="29" t="e">
        <f t="shared" ca="1" si="104"/>
        <v>#N/A</v>
      </c>
      <c r="I1136" s="1" t="e">
        <f t="shared" ca="1" si="107"/>
        <v>#N/A</v>
      </c>
      <c r="J1136" s="1" t="e">
        <f t="shared" ca="1" si="108"/>
        <v>#N/A</v>
      </c>
    </row>
    <row r="1137" spans="1:10" x14ac:dyDescent="0.2">
      <c r="A1137" s="5">
        <v>33403</v>
      </c>
      <c r="B1137" s="2">
        <v>4.770513064663362E-3</v>
      </c>
      <c r="C1137" s="1">
        <v>220.41908629353148</v>
      </c>
      <c r="D1137" s="1">
        <v>187.27</v>
      </c>
      <c r="E1137" s="1">
        <f t="shared" ca="1" si="105"/>
        <v>187.12447533978386</v>
      </c>
      <c r="F1137" s="1">
        <f t="shared" ca="1" si="106"/>
        <v>1.0007776890754239</v>
      </c>
      <c r="G1137" s="5">
        <f t="shared" ca="1" si="103"/>
        <v>33419</v>
      </c>
      <c r="H1137" s="29" t="e">
        <f t="shared" ca="1" si="104"/>
        <v>#N/A</v>
      </c>
      <c r="I1137" s="1" t="e">
        <f t="shared" ca="1" si="107"/>
        <v>#N/A</v>
      </c>
      <c r="J1137" s="1" t="e">
        <f t="shared" ca="1" si="108"/>
        <v>#N/A</v>
      </c>
    </row>
    <row r="1138" spans="1:10" x14ac:dyDescent="0.2">
      <c r="A1138" s="5">
        <v>33406</v>
      </c>
      <c r="B1138" s="2">
        <v>-8.1591469439512565E-4</v>
      </c>
      <c r="C1138" s="1">
        <v>220.23924312209945</v>
      </c>
      <c r="D1138" s="1">
        <v>187.27</v>
      </c>
      <c r="E1138" s="1">
        <f t="shared" ca="1" si="105"/>
        <v>186.97179773067316</v>
      </c>
      <c r="F1138" s="1">
        <f t="shared" ca="1" si="106"/>
        <v>1.0015949050763067</v>
      </c>
      <c r="G1138" s="5">
        <f t="shared" ca="1" si="103"/>
        <v>33419</v>
      </c>
      <c r="H1138" s="29" t="e">
        <f t="shared" ca="1" si="104"/>
        <v>#N/A</v>
      </c>
      <c r="I1138" s="1" t="e">
        <f t="shared" ca="1" si="107"/>
        <v>#N/A</v>
      </c>
      <c r="J1138" s="1" t="e">
        <f t="shared" ca="1" si="108"/>
        <v>#N/A</v>
      </c>
    </row>
    <row r="1139" spans="1:10" x14ac:dyDescent="0.2">
      <c r="A1139" s="5">
        <v>33407</v>
      </c>
      <c r="B1139" s="2">
        <v>9.1903300489444284E-3</v>
      </c>
      <c r="C1139" s="1">
        <v>222.26331445612126</v>
      </c>
      <c r="D1139" s="1">
        <v>187.27</v>
      </c>
      <c r="E1139" s="1">
        <f t="shared" ca="1" si="105"/>
        <v>188.69013026166255</v>
      </c>
      <c r="F1139" s="1">
        <f t="shared" ca="1" si="106"/>
        <v>0.99247374380581965</v>
      </c>
      <c r="G1139" s="5">
        <f t="shared" ca="1" si="103"/>
        <v>33419</v>
      </c>
      <c r="H1139" s="29" t="e">
        <f t="shared" ca="1" si="104"/>
        <v>#N/A</v>
      </c>
      <c r="I1139" s="1" t="e">
        <f t="shared" ca="1" si="107"/>
        <v>#N/A</v>
      </c>
      <c r="J1139" s="1" t="e">
        <f t="shared" ca="1" si="108"/>
        <v>#N/A</v>
      </c>
    </row>
    <row r="1140" spans="1:10" x14ac:dyDescent="0.2">
      <c r="A1140" s="5">
        <v>33408</v>
      </c>
      <c r="B1140" s="2">
        <v>8.9385442662603953E-3</v>
      </c>
      <c r="C1140" s="1">
        <v>224.25002493115306</v>
      </c>
      <c r="D1140" s="1">
        <v>187.27</v>
      </c>
      <c r="E1140" s="1">
        <f t="shared" ca="1" si="105"/>
        <v>190.37674534361284</v>
      </c>
      <c r="F1140" s="1">
        <f t="shared" ca="1" si="106"/>
        <v>0.98368106704416325</v>
      </c>
      <c r="G1140" s="5">
        <f t="shared" ca="1" si="103"/>
        <v>33419</v>
      </c>
      <c r="H1140" s="29" t="e">
        <f t="shared" ca="1" si="104"/>
        <v>#N/A</v>
      </c>
      <c r="I1140" s="1" t="e">
        <f t="shared" ca="1" si="107"/>
        <v>#N/A</v>
      </c>
      <c r="J1140" s="1" t="e">
        <f t="shared" ca="1" si="108"/>
        <v>#N/A</v>
      </c>
    </row>
    <row r="1141" spans="1:10" x14ac:dyDescent="0.2">
      <c r="A1141" s="5">
        <v>33409</v>
      </c>
      <c r="B1141" s="2">
        <v>1.4956064902647004E-2</v>
      </c>
      <c r="C1141" s="1">
        <v>227.60392285844361</v>
      </c>
      <c r="D1141" s="1">
        <v>187.27</v>
      </c>
      <c r="E1141" s="1">
        <f t="shared" ca="1" si="105"/>
        <v>193.22403230292664</v>
      </c>
      <c r="F1141" s="1">
        <f t="shared" ca="1" si="106"/>
        <v>0.96918586041309696</v>
      </c>
      <c r="G1141" s="5">
        <f t="shared" ca="1" si="103"/>
        <v>33419</v>
      </c>
      <c r="H1141" s="29" t="e">
        <f t="shared" ca="1" si="104"/>
        <v>#N/A</v>
      </c>
      <c r="I1141" s="1" t="e">
        <f t="shared" ca="1" si="107"/>
        <v>#N/A</v>
      </c>
      <c r="J1141" s="1" t="e">
        <f t="shared" ca="1" si="108"/>
        <v>#N/A</v>
      </c>
    </row>
    <row r="1142" spans="1:10" x14ac:dyDescent="0.2">
      <c r="A1142" s="5">
        <v>33410</v>
      </c>
      <c r="B1142" s="2">
        <v>-1.0996103687457293E-3</v>
      </c>
      <c r="C1142" s="1">
        <v>227.35364722490127</v>
      </c>
      <c r="D1142" s="1">
        <v>187.27</v>
      </c>
      <c r="E1142" s="1">
        <f t="shared" ca="1" si="105"/>
        <v>193.01156115351549</v>
      </c>
      <c r="F1142" s="1">
        <f t="shared" ca="1" si="106"/>
        <v>0.97025276040874664</v>
      </c>
      <c r="G1142" s="5">
        <f t="shared" ca="1" si="103"/>
        <v>33419</v>
      </c>
      <c r="H1142" s="29" t="e">
        <f t="shared" ca="1" si="104"/>
        <v>#N/A</v>
      </c>
      <c r="I1142" s="1" t="e">
        <f t="shared" ca="1" si="107"/>
        <v>#N/A</v>
      </c>
      <c r="J1142" s="1" t="e">
        <f t="shared" ca="1" si="108"/>
        <v>#N/A</v>
      </c>
    </row>
    <row r="1143" spans="1:10" x14ac:dyDescent="0.2">
      <c r="A1143" s="5">
        <v>33413</v>
      </c>
      <c r="B1143" s="2">
        <v>-1.6560857128640749E-2</v>
      </c>
      <c r="C1143" s="1">
        <v>223.58847595553428</v>
      </c>
      <c r="D1143" s="1">
        <v>187.27</v>
      </c>
      <c r="E1143" s="1">
        <f t="shared" ca="1" si="105"/>
        <v>189.81512426507618</v>
      </c>
      <c r="F1143" s="1">
        <f t="shared" ca="1" si="106"/>
        <v>0.98659156231659439</v>
      </c>
      <c r="G1143" s="5">
        <f t="shared" ca="1" si="103"/>
        <v>33419</v>
      </c>
      <c r="H1143" s="29" t="e">
        <f t="shared" ca="1" si="104"/>
        <v>#N/A</v>
      </c>
      <c r="I1143" s="1" t="e">
        <f t="shared" ca="1" si="107"/>
        <v>#N/A</v>
      </c>
      <c r="J1143" s="1" t="e">
        <f t="shared" ca="1" si="108"/>
        <v>#N/A</v>
      </c>
    </row>
    <row r="1144" spans="1:10" x14ac:dyDescent="0.2">
      <c r="A1144" s="5">
        <v>33414</v>
      </c>
      <c r="B1144" s="2">
        <v>-7.2954085250627188E-3</v>
      </c>
      <c r="C1144" s="1">
        <v>221.9573066819425</v>
      </c>
      <c r="D1144" s="1">
        <v>187.27</v>
      </c>
      <c r="E1144" s="1">
        <f t="shared" ca="1" si="105"/>
        <v>188.43034538932693</v>
      </c>
      <c r="F1144" s="1">
        <f t="shared" ca="1" si="106"/>
        <v>0.99384204605192727</v>
      </c>
      <c r="G1144" s="5">
        <f t="shared" ca="1" si="103"/>
        <v>33419</v>
      </c>
      <c r="H1144" s="29" t="e">
        <f t="shared" ca="1" si="104"/>
        <v>#N/A</v>
      </c>
      <c r="I1144" s="1" t="e">
        <f t="shared" ca="1" si="107"/>
        <v>#N/A</v>
      </c>
      <c r="J1144" s="1" t="e">
        <f t="shared" ca="1" si="108"/>
        <v>#N/A</v>
      </c>
    </row>
    <row r="1145" spans="1:10" x14ac:dyDescent="0.2">
      <c r="A1145" s="5">
        <v>33415</v>
      </c>
      <c r="B1145" s="2">
        <v>2.2672122726135058E-3</v>
      </c>
      <c r="C1145" s="1">
        <v>222.46053101164804</v>
      </c>
      <c r="D1145" s="1">
        <v>187.27</v>
      </c>
      <c r="E1145" s="1">
        <f t="shared" ca="1" si="105"/>
        <v>188.8575569809264</v>
      </c>
      <c r="F1145" s="1">
        <f t="shared" ca="1" si="106"/>
        <v>0.99159389221006</v>
      </c>
      <c r="G1145" s="5">
        <f t="shared" ca="1" si="103"/>
        <v>33419</v>
      </c>
      <c r="H1145" s="29" t="e">
        <f t="shared" ca="1" si="104"/>
        <v>#N/A</v>
      </c>
      <c r="I1145" s="1" t="e">
        <f t="shared" ca="1" si="107"/>
        <v>#N/A</v>
      </c>
      <c r="J1145" s="1" t="e">
        <f t="shared" ca="1" si="108"/>
        <v>#N/A</v>
      </c>
    </row>
    <row r="1146" spans="1:10" x14ac:dyDescent="0.2">
      <c r="A1146" s="5">
        <v>33416</v>
      </c>
      <c r="B1146" s="2">
        <v>-5.8306043117022366E-3</v>
      </c>
      <c r="C1146" s="1">
        <v>221.16345168034795</v>
      </c>
      <c r="D1146" s="1">
        <v>187.27</v>
      </c>
      <c r="E1146" s="1">
        <f t="shared" ca="1" si="105"/>
        <v>187.75640329489585</v>
      </c>
      <c r="F1146" s="1">
        <f t="shared" ca="1" si="106"/>
        <v>0.99740939170989618</v>
      </c>
      <c r="G1146" s="5">
        <f t="shared" ca="1" si="103"/>
        <v>33419</v>
      </c>
      <c r="H1146" s="29" t="e">
        <f t="shared" ca="1" si="104"/>
        <v>#N/A</v>
      </c>
      <c r="I1146" s="1" t="e">
        <f t="shared" ca="1" si="107"/>
        <v>#N/A</v>
      </c>
      <c r="J1146" s="1" t="e">
        <f t="shared" ca="1" si="108"/>
        <v>#N/A</v>
      </c>
    </row>
    <row r="1147" spans="1:10" x14ac:dyDescent="0.2">
      <c r="A1147" s="5">
        <v>33417</v>
      </c>
      <c r="B1147" s="2">
        <v>4.0354500812433969E-3</v>
      </c>
      <c r="C1147" s="1">
        <v>222.05594574939948</v>
      </c>
      <c r="D1147" s="1">
        <v>187.27</v>
      </c>
      <c r="E1147" s="1">
        <f t="shared" ca="1" si="105"/>
        <v>188.51408488782621</v>
      </c>
      <c r="F1147" s="1">
        <f t="shared" ca="1" si="106"/>
        <v>0.99340057328572295</v>
      </c>
      <c r="G1147" s="5">
        <f t="shared" ca="1" si="103"/>
        <v>33419</v>
      </c>
      <c r="H1147" s="29" t="e">
        <f t="shared" ca="1" si="104"/>
        <v>#N/A</v>
      </c>
      <c r="I1147" s="1" t="e">
        <f t="shared" ca="1" si="107"/>
        <v>#N/A</v>
      </c>
      <c r="J1147" s="1" t="e">
        <f t="shared" ca="1" si="108"/>
        <v>#N/A</v>
      </c>
    </row>
    <row r="1148" spans="1:10" x14ac:dyDescent="0.2">
      <c r="A1148" s="5">
        <v>33420</v>
      </c>
      <c r="B1148" s="2">
        <v>2.1522039434453966E-3</v>
      </c>
      <c r="C1148" s="1">
        <v>222.53385543150685</v>
      </c>
      <c r="D1148" s="1">
        <v>199.31</v>
      </c>
      <c r="E1148" s="1">
        <f t="shared" ca="1" si="105"/>
        <v>188.9198056447168</v>
      </c>
      <c r="F1148" s="1">
        <f t="shared" ca="1" si="106"/>
        <v>1.0549979094030142</v>
      </c>
      <c r="G1148" s="5">
        <f t="shared" ca="1" si="103"/>
        <v>33450</v>
      </c>
      <c r="H1148" s="29" t="e">
        <f t="shared" ca="1" si="104"/>
        <v>#N/A</v>
      </c>
      <c r="I1148" s="1" t="e">
        <f t="shared" ca="1" si="107"/>
        <v>#N/A</v>
      </c>
      <c r="J1148" s="1" t="e">
        <f t="shared" ca="1" si="108"/>
        <v>#N/A</v>
      </c>
    </row>
    <row r="1149" spans="1:10" x14ac:dyDescent="0.2">
      <c r="A1149" s="5">
        <v>33421</v>
      </c>
      <c r="B1149" s="2">
        <v>7.8301220561365348E-3</v>
      </c>
      <c r="C1149" s="1">
        <v>224.27632268115818</v>
      </c>
      <c r="D1149" s="1">
        <v>199.31</v>
      </c>
      <c r="E1149" s="1">
        <f t="shared" ca="1" si="105"/>
        <v>190.3990707817365</v>
      </c>
      <c r="F1149" s="1">
        <f t="shared" ca="1" si="106"/>
        <v>1.0468013272421823</v>
      </c>
      <c r="G1149" s="5">
        <f t="shared" ca="1" si="103"/>
        <v>33450</v>
      </c>
      <c r="H1149" s="29" t="e">
        <f t="shared" ca="1" si="104"/>
        <v>#N/A</v>
      </c>
      <c r="I1149" s="1" t="e">
        <f t="shared" ca="1" si="107"/>
        <v>#N/A</v>
      </c>
      <c r="J1149" s="1" t="e">
        <f t="shared" ca="1" si="108"/>
        <v>#N/A</v>
      </c>
    </row>
    <row r="1150" spans="1:10" x14ac:dyDescent="0.2">
      <c r="A1150" s="5">
        <v>33422</v>
      </c>
      <c r="B1150" s="2">
        <v>1.1821094524907538E-2</v>
      </c>
      <c r="C1150" s="1">
        <v>226.92751429127082</v>
      </c>
      <c r="D1150" s="1">
        <v>199.31</v>
      </c>
      <c r="E1150" s="1">
        <f t="shared" ca="1" si="105"/>
        <v>192.649796194902</v>
      </c>
      <c r="F1150" s="1">
        <f t="shared" ca="1" si="106"/>
        <v>1.0345715590498727</v>
      </c>
      <c r="G1150" s="5">
        <f t="shared" ca="1" si="103"/>
        <v>33450</v>
      </c>
      <c r="H1150" s="29" t="e">
        <f t="shared" ca="1" si="104"/>
        <v>#N/A</v>
      </c>
      <c r="I1150" s="1" t="e">
        <f t="shared" ca="1" si="107"/>
        <v>#N/A</v>
      </c>
      <c r="J1150" s="1" t="e">
        <f t="shared" ca="1" si="108"/>
        <v>#N/A</v>
      </c>
    </row>
    <row r="1151" spans="1:10" x14ac:dyDescent="0.2">
      <c r="A1151" s="5">
        <v>33423</v>
      </c>
      <c r="B1151" s="2">
        <v>4.8521889258790196E-4</v>
      </c>
      <c r="C1151" s="1">
        <v>227.03762380845296</v>
      </c>
      <c r="D1151" s="1">
        <v>199.31</v>
      </c>
      <c r="E1151" s="1">
        <f t="shared" ca="1" si="105"/>
        <v>192.74327351566899</v>
      </c>
      <c r="F1151" s="1">
        <f t="shared" ca="1" si="106"/>
        <v>1.0340698088423677</v>
      </c>
      <c r="G1151" s="5">
        <f t="shared" ca="1" si="103"/>
        <v>33450</v>
      </c>
      <c r="H1151" s="29" t="e">
        <f t="shared" ca="1" si="104"/>
        <v>#N/A</v>
      </c>
      <c r="I1151" s="1" t="e">
        <f t="shared" ca="1" si="107"/>
        <v>#N/A</v>
      </c>
      <c r="J1151" s="1" t="e">
        <f t="shared" ca="1" si="108"/>
        <v>#N/A</v>
      </c>
    </row>
    <row r="1152" spans="1:10" x14ac:dyDescent="0.2">
      <c r="A1152" s="5">
        <v>33424</v>
      </c>
      <c r="B1152" s="2">
        <v>1.2579525051296114E-2</v>
      </c>
      <c r="C1152" s="1">
        <v>229.89364928473813</v>
      </c>
      <c r="D1152" s="1">
        <v>199.31</v>
      </c>
      <c r="E1152" s="1">
        <f t="shared" ca="1" si="105"/>
        <v>195.16789235332814</v>
      </c>
      <c r="F1152" s="1">
        <f t="shared" ca="1" si="106"/>
        <v>1.0212233046979524</v>
      </c>
      <c r="G1152" s="5">
        <f t="shared" ca="1" si="103"/>
        <v>33450</v>
      </c>
      <c r="H1152" s="29" t="e">
        <f t="shared" ca="1" si="104"/>
        <v>#N/A</v>
      </c>
      <c r="I1152" s="1" t="e">
        <f t="shared" ca="1" si="107"/>
        <v>#N/A</v>
      </c>
      <c r="J1152" s="1" t="e">
        <f t="shared" ca="1" si="108"/>
        <v>#N/A</v>
      </c>
    </row>
    <row r="1153" spans="1:10" x14ac:dyDescent="0.2">
      <c r="A1153" s="5">
        <v>33427</v>
      </c>
      <c r="B1153" s="2">
        <v>5.7614554414109342E-3</v>
      </c>
      <c r="C1153" s="1">
        <v>231.21817130135551</v>
      </c>
      <c r="D1153" s="1">
        <v>199.31</v>
      </c>
      <c r="E1153" s="1">
        <f t="shared" ca="1" si="105"/>
        <v>196.29234346871596</v>
      </c>
      <c r="F1153" s="1">
        <f t="shared" ca="1" si="106"/>
        <v>1.0153732768072281</v>
      </c>
      <c r="G1153" s="5">
        <f t="shared" ca="1" si="103"/>
        <v>33450</v>
      </c>
      <c r="H1153" s="29" t="e">
        <f t="shared" ca="1" si="104"/>
        <v>#N/A</v>
      </c>
      <c r="I1153" s="1" t="e">
        <f t="shared" ca="1" si="107"/>
        <v>#N/A</v>
      </c>
      <c r="J1153" s="1" t="e">
        <f t="shared" ca="1" si="108"/>
        <v>#N/A</v>
      </c>
    </row>
    <row r="1154" spans="1:10" x14ac:dyDescent="0.2">
      <c r="A1154" s="5">
        <v>33428</v>
      </c>
      <c r="B1154" s="2">
        <v>-2.3953742409822398E-3</v>
      </c>
      <c r="C1154" s="1">
        <v>230.66431724977323</v>
      </c>
      <c r="D1154" s="1">
        <v>199.31</v>
      </c>
      <c r="E1154" s="1">
        <f t="shared" ca="1" si="105"/>
        <v>195.82214984546894</v>
      </c>
      <c r="F1154" s="1">
        <f t="shared" ca="1" si="106"/>
        <v>1.0178113158153124</v>
      </c>
      <c r="G1154" s="5">
        <f t="shared" ref="G1154:G1217" ca="1" si="109">EOMONTH(A1154,0)</f>
        <v>33450</v>
      </c>
      <c r="H1154" s="29" t="e">
        <f t="shared" ref="H1154:H1217" ca="1" si="110">VLOOKUP(G1154,$U$512:$Z$3894,2,0)</f>
        <v>#N/A</v>
      </c>
      <c r="I1154" s="1" t="e">
        <f t="shared" ca="1" si="107"/>
        <v>#N/A</v>
      </c>
      <c r="J1154" s="1" t="e">
        <f t="shared" ca="1" si="108"/>
        <v>#N/A</v>
      </c>
    </row>
    <row r="1155" spans="1:10" x14ac:dyDescent="0.2">
      <c r="A1155" s="5">
        <v>33429</v>
      </c>
      <c r="B1155" s="2">
        <v>2.2511727557081196E-2</v>
      </c>
      <c r="C1155" s="1">
        <v>235.85696951684028</v>
      </c>
      <c r="D1155" s="1">
        <v>199.31</v>
      </c>
      <c r="E1155" s="1">
        <f t="shared" ref="E1155:E1218" ca="1" si="111">C1155/C$2*$E$2</f>
        <v>200.23044473243209</v>
      </c>
      <c r="F1155" s="1">
        <f t="shared" ref="F1155:F1218" ca="1" si="112">D1155/E1155</f>
        <v>0.99540307302587239</v>
      </c>
      <c r="G1155" s="5">
        <f t="shared" ca="1" si="109"/>
        <v>33450</v>
      </c>
      <c r="H1155" s="29" t="e">
        <f t="shared" ca="1" si="110"/>
        <v>#N/A</v>
      </c>
      <c r="I1155" s="1" t="e">
        <f t="shared" ref="I1155:I1218" ca="1" si="113">H1155/$H$2*$I$2</f>
        <v>#N/A</v>
      </c>
      <c r="J1155" s="1" t="e">
        <f t="shared" ref="J1155:J1218" ca="1" si="114">D1155/I1155</f>
        <v>#N/A</v>
      </c>
    </row>
    <row r="1156" spans="1:10" x14ac:dyDescent="0.2">
      <c r="A1156" s="5">
        <v>33430</v>
      </c>
      <c r="B1156" s="2">
        <v>-1.9338954419505505E-2</v>
      </c>
      <c r="C1156" s="1">
        <v>231.29574233383141</v>
      </c>
      <c r="D1156" s="1">
        <v>199.31</v>
      </c>
      <c r="E1156" s="1">
        <f t="shared" ca="1" si="111"/>
        <v>196.35819728835426</v>
      </c>
      <c r="F1156" s="1">
        <f t="shared" ca="1" si="112"/>
        <v>1.0150327450160432</v>
      </c>
      <c r="G1156" s="5">
        <f t="shared" ca="1" si="109"/>
        <v>33450</v>
      </c>
      <c r="H1156" s="29" t="e">
        <f t="shared" ca="1" si="110"/>
        <v>#N/A</v>
      </c>
      <c r="I1156" s="1" t="e">
        <f t="shared" ca="1" si="113"/>
        <v>#N/A</v>
      </c>
      <c r="J1156" s="1" t="e">
        <f t="shared" ca="1" si="114"/>
        <v>#N/A</v>
      </c>
    </row>
    <row r="1157" spans="1:10" x14ac:dyDescent="0.2">
      <c r="A1157" s="5">
        <v>33431</v>
      </c>
      <c r="B1157" s="2">
        <v>-8.7690054281290841E-3</v>
      </c>
      <c r="C1157" s="1">
        <v>229.2675087138029</v>
      </c>
      <c r="D1157" s="1">
        <v>199.31</v>
      </c>
      <c r="E1157" s="1">
        <f t="shared" ca="1" si="111"/>
        <v>194.63633119047503</v>
      </c>
      <c r="F1157" s="1">
        <f t="shared" ca="1" si="112"/>
        <v>1.0240123145608988</v>
      </c>
      <c r="G1157" s="5">
        <f t="shared" ca="1" si="109"/>
        <v>33450</v>
      </c>
      <c r="H1157" s="29" t="e">
        <f t="shared" ca="1" si="110"/>
        <v>#N/A</v>
      </c>
      <c r="I1157" s="1" t="e">
        <f t="shared" ca="1" si="113"/>
        <v>#N/A</v>
      </c>
      <c r="J1157" s="1" t="e">
        <f t="shared" ca="1" si="114"/>
        <v>#N/A</v>
      </c>
    </row>
    <row r="1158" spans="1:10" x14ac:dyDescent="0.2">
      <c r="A1158" s="5">
        <v>33434</v>
      </c>
      <c r="B1158" s="2">
        <v>1.0149976835770902E-2</v>
      </c>
      <c r="C1158" s="1">
        <v>231.5945686164429</v>
      </c>
      <c r="D1158" s="1">
        <v>199.31</v>
      </c>
      <c r="E1158" s="1">
        <f t="shared" ca="1" si="111"/>
        <v>196.61188544345779</v>
      </c>
      <c r="F1158" s="1">
        <f t="shared" ca="1" si="112"/>
        <v>1.0137230490947005</v>
      </c>
      <c r="G1158" s="5">
        <f t="shared" ca="1" si="109"/>
        <v>33450</v>
      </c>
      <c r="H1158" s="29" t="e">
        <f t="shared" ca="1" si="110"/>
        <v>#N/A</v>
      </c>
      <c r="I1158" s="1" t="e">
        <f t="shared" ca="1" si="113"/>
        <v>#N/A</v>
      </c>
      <c r="J1158" s="1" t="e">
        <f t="shared" ca="1" si="114"/>
        <v>#N/A</v>
      </c>
    </row>
    <row r="1159" spans="1:10" x14ac:dyDescent="0.2">
      <c r="A1159" s="5">
        <v>33435</v>
      </c>
      <c r="B1159" s="2">
        <v>5.849807146407926E-3</v>
      </c>
      <c r="C1159" s="1">
        <v>232.94935217900462</v>
      </c>
      <c r="D1159" s="1">
        <v>199.31</v>
      </c>
      <c r="E1159" s="1">
        <f t="shared" ca="1" si="111"/>
        <v>197.76202705599366</v>
      </c>
      <c r="F1159" s="1">
        <f t="shared" ca="1" si="112"/>
        <v>1.0078274528586222</v>
      </c>
      <c r="G1159" s="5">
        <f t="shared" ca="1" si="109"/>
        <v>33450</v>
      </c>
      <c r="H1159" s="29" t="e">
        <f t="shared" ca="1" si="110"/>
        <v>#N/A</v>
      </c>
      <c r="I1159" s="1" t="e">
        <f t="shared" ca="1" si="113"/>
        <v>#N/A</v>
      </c>
      <c r="J1159" s="1" t="e">
        <f t="shared" ca="1" si="114"/>
        <v>#N/A</v>
      </c>
    </row>
    <row r="1160" spans="1:10" x14ac:dyDescent="0.2">
      <c r="A1160" s="5">
        <v>33436</v>
      </c>
      <c r="B1160" s="2">
        <v>4.6174162911516436E-3</v>
      </c>
      <c r="C1160" s="1">
        <v>234.02497631276918</v>
      </c>
      <c r="D1160" s="1">
        <v>199.31</v>
      </c>
      <c r="E1160" s="1">
        <f t="shared" ca="1" si="111"/>
        <v>198.6751766614932</v>
      </c>
      <c r="F1160" s="1">
        <f t="shared" ca="1" si="112"/>
        <v>1.0031952826174577</v>
      </c>
      <c r="G1160" s="5">
        <f t="shared" ca="1" si="109"/>
        <v>33450</v>
      </c>
      <c r="H1160" s="29" t="e">
        <f t="shared" ca="1" si="110"/>
        <v>#N/A</v>
      </c>
      <c r="I1160" s="1" t="e">
        <f t="shared" ca="1" si="113"/>
        <v>#N/A</v>
      </c>
      <c r="J1160" s="1" t="e">
        <f t="shared" ca="1" si="114"/>
        <v>#N/A</v>
      </c>
    </row>
    <row r="1161" spans="1:10" x14ac:dyDescent="0.2">
      <c r="A1161" s="5">
        <v>33437</v>
      </c>
      <c r="B1161" s="2">
        <v>1.1426185963544055E-2</v>
      </c>
      <c r="C1161" s="1">
        <v>236.69898921223287</v>
      </c>
      <c r="D1161" s="1">
        <v>199.31</v>
      </c>
      <c r="E1161" s="1">
        <f t="shared" ca="1" si="111"/>
        <v>200.94527617636737</v>
      </c>
      <c r="F1161" s="1">
        <f t="shared" ca="1" si="112"/>
        <v>0.99186208201813064</v>
      </c>
      <c r="G1161" s="5">
        <f t="shared" ca="1" si="109"/>
        <v>33450</v>
      </c>
      <c r="H1161" s="29" t="e">
        <f t="shared" ca="1" si="110"/>
        <v>#N/A</v>
      </c>
      <c r="I1161" s="1" t="e">
        <f t="shared" ca="1" si="113"/>
        <v>#N/A</v>
      </c>
      <c r="J1161" s="1" t="e">
        <f t="shared" ca="1" si="114"/>
        <v>#N/A</v>
      </c>
    </row>
    <row r="1162" spans="1:10" x14ac:dyDescent="0.2">
      <c r="A1162" s="5">
        <v>33438</v>
      </c>
      <c r="B1162" s="2">
        <v>6.5846865462442228E-3</v>
      </c>
      <c r="C1162" s="1">
        <v>238.25757786200828</v>
      </c>
      <c r="D1162" s="1">
        <v>199.31</v>
      </c>
      <c r="E1162" s="1">
        <f t="shared" ca="1" si="111"/>
        <v>202.26843783293725</v>
      </c>
      <c r="F1162" s="1">
        <f t="shared" ca="1" si="112"/>
        <v>0.98537370503953381</v>
      </c>
      <c r="G1162" s="5">
        <f t="shared" ca="1" si="109"/>
        <v>33450</v>
      </c>
      <c r="H1162" s="29" t="e">
        <f t="shared" ca="1" si="110"/>
        <v>#N/A</v>
      </c>
      <c r="I1162" s="1" t="e">
        <f t="shared" ca="1" si="113"/>
        <v>#N/A</v>
      </c>
      <c r="J1162" s="1" t="e">
        <f t="shared" ca="1" si="114"/>
        <v>#N/A</v>
      </c>
    </row>
    <row r="1163" spans="1:10" x14ac:dyDescent="0.2">
      <c r="A1163" s="5">
        <v>33441</v>
      </c>
      <c r="B1163" s="2">
        <v>-4.5023460992804631E-3</v>
      </c>
      <c r="C1163" s="1">
        <v>237.18485978569726</v>
      </c>
      <c r="D1163" s="1">
        <v>199.31</v>
      </c>
      <c r="E1163" s="1">
        <f t="shared" ca="1" si="111"/>
        <v>201.35775532085256</v>
      </c>
      <c r="F1163" s="1">
        <f t="shared" ca="1" si="112"/>
        <v>0.9898302634651962</v>
      </c>
      <c r="G1163" s="5">
        <f t="shared" ca="1" si="109"/>
        <v>33450</v>
      </c>
      <c r="H1163" s="29" t="e">
        <f t="shared" ca="1" si="110"/>
        <v>#N/A</v>
      </c>
      <c r="I1163" s="1" t="e">
        <f t="shared" ca="1" si="113"/>
        <v>#N/A</v>
      </c>
      <c r="J1163" s="1" t="e">
        <f t="shared" ca="1" si="114"/>
        <v>#N/A</v>
      </c>
    </row>
    <row r="1164" spans="1:10" x14ac:dyDescent="0.2">
      <c r="A1164" s="5">
        <v>33442</v>
      </c>
      <c r="B1164" s="2">
        <v>-1.9860663489816854E-2</v>
      </c>
      <c r="C1164" s="1">
        <v>232.47421110061413</v>
      </c>
      <c r="D1164" s="1">
        <v>199.31</v>
      </c>
      <c r="E1164" s="1">
        <f t="shared" ca="1" si="111"/>
        <v>197.35865670136022</v>
      </c>
      <c r="F1164" s="1">
        <f t="shared" ca="1" si="112"/>
        <v>1.0098872951977602</v>
      </c>
      <c r="G1164" s="5">
        <f t="shared" ca="1" si="109"/>
        <v>33450</v>
      </c>
      <c r="H1164" s="29" t="e">
        <f t="shared" ca="1" si="110"/>
        <v>#N/A</v>
      </c>
      <c r="I1164" s="1" t="e">
        <f t="shared" ca="1" si="113"/>
        <v>#N/A</v>
      </c>
      <c r="J1164" s="1" t="e">
        <f t="shared" ca="1" si="114"/>
        <v>#N/A</v>
      </c>
    </row>
    <row r="1165" spans="1:10" x14ac:dyDescent="0.2">
      <c r="A1165" s="5">
        <v>33443</v>
      </c>
      <c r="B1165" s="2">
        <v>-1.2117994322951131E-2</v>
      </c>
      <c r="C1165" s="1">
        <v>229.65708993026433</v>
      </c>
      <c r="D1165" s="1">
        <v>199.31</v>
      </c>
      <c r="E1165" s="1">
        <f t="shared" ca="1" si="111"/>
        <v>194.96706561986787</v>
      </c>
      <c r="F1165" s="1">
        <f t="shared" ca="1" si="112"/>
        <v>1.0222752205164727</v>
      </c>
      <c r="G1165" s="5">
        <f t="shared" ca="1" si="109"/>
        <v>33450</v>
      </c>
      <c r="H1165" s="29" t="e">
        <f t="shared" ca="1" si="110"/>
        <v>#N/A</v>
      </c>
      <c r="I1165" s="1" t="e">
        <f t="shared" ca="1" si="113"/>
        <v>#N/A</v>
      </c>
      <c r="J1165" s="1" t="e">
        <f t="shared" ca="1" si="114"/>
        <v>#N/A</v>
      </c>
    </row>
    <row r="1166" spans="1:10" x14ac:dyDescent="0.2">
      <c r="A1166" s="5">
        <v>33444</v>
      </c>
      <c r="B1166" s="2">
        <v>-9.1161749464874209E-3</v>
      </c>
      <c r="C1166" s="1">
        <v>227.56349572075885</v>
      </c>
      <c r="D1166" s="1">
        <v>199.31</v>
      </c>
      <c r="E1166" s="1">
        <f t="shared" ca="1" si="111"/>
        <v>193.18971174087386</v>
      </c>
      <c r="F1166" s="1">
        <f t="shared" ca="1" si="112"/>
        <v>1.0316801976874177</v>
      </c>
      <c r="G1166" s="5">
        <f t="shared" ca="1" si="109"/>
        <v>33450</v>
      </c>
      <c r="H1166" s="29" t="e">
        <f t="shared" ca="1" si="110"/>
        <v>#N/A</v>
      </c>
      <c r="I1166" s="1" t="e">
        <f t="shared" ca="1" si="113"/>
        <v>#N/A</v>
      </c>
      <c r="J1166" s="1" t="e">
        <f t="shared" ca="1" si="114"/>
        <v>#N/A</v>
      </c>
    </row>
    <row r="1167" spans="1:10" x14ac:dyDescent="0.2">
      <c r="A1167" s="5">
        <v>33445</v>
      </c>
      <c r="B1167" s="2">
        <v>9.3595953810234889E-3</v>
      </c>
      <c r="C1167" s="1">
        <v>229.69339796419644</v>
      </c>
      <c r="D1167" s="1">
        <v>199.31</v>
      </c>
      <c r="E1167" s="1">
        <f t="shared" ca="1" si="111"/>
        <v>194.997889274545</v>
      </c>
      <c r="F1167" s="1">
        <f t="shared" ca="1" si="112"/>
        <v>1.0221136276987277</v>
      </c>
      <c r="G1167" s="5">
        <f t="shared" ca="1" si="109"/>
        <v>33450</v>
      </c>
      <c r="H1167" s="29" t="e">
        <f t="shared" ca="1" si="110"/>
        <v>#N/A</v>
      </c>
      <c r="I1167" s="1" t="e">
        <f t="shared" ca="1" si="113"/>
        <v>#N/A</v>
      </c>
      <c r="J1167" s="1" t="e">
        <f t="shared" ca="1" si="114"/>
        <v>#N/A</v>
      </c>
    </row>
    <row r="1168" spans="1:10" x14ac:dyDescent="0.2">
      <c r="A1168" s="5">
        <v>33448</v>
      </c>
      <c r="B1168" s="2">
        <v>1.86514880605404E-2</v>
      </c>
      <c r="C1168" s="1">
        <v>233.97752163391061</v>
      </c>
      <c r="D1168" s="1">
        <v>199.31</v>
      </c>
      <c r="E1168" s="1">
        <f t="shared" ca="1" si="111"/>
        <v>198.63489007817978</v>
      </c>
      <c r="F1168" s="1">
        <f t="shared" ca="1" si="112"/>
        <v>1.0033987479317179</v>
      </c>
      <c r="G1168" s="5">
        <f t="shared" ca="1" si="109"/>
        <v>33450</v>
      </c>
      <c r="H1168" s="29" t="e">
        <f t="shared" ca="1" si="110"/>
        <v>#N/A</v>
      </c>
      <c r="I1168" s="1" t="e">
        <f t="shared" ca="1" si="113"/>
        <v>#N/A</v>
      </c>
      <c r="J1168" s="1" t="e">
        <f t="shared" ca="1" si="114"/>
        <v>#N/A</v>
      </c>
    </row>
    <row r="1169" spans="1:10" x14ac:dyDescent="0.2">
      <c r="A1169" s="5">
        <v>33449</v>
      </c>
      <c r="B1169" s="2">
        <v>-5.1208191720378826E-3</v>
      </c>
      <c r="C1169" s="1">
        <v>232.77936505530178</v>
      </c>
      <c r="D1169" s="1">
        <v>199.31</v>
      </c>
      <c r="E1169" s="1">
        <f t="shared" ca="1" si="111"/>
        <v>197.61771672483181</v>
      </c>
      <c r="F1169" s="1">
        <f t="shared" ca="1" si="112"/>
        <v>1.008563418823043</v>
      </c>
      <c r="G1169" s="5">
        <f t="shared" ca="1" si="109"/>
        <v>33450</v>
      </c>
      <c r="H1169" s="29" t="e">
        <f t="shared" ca="1" si="110"/>
        <v>#N/A</v>
      </c>
      <c r="I1169" s="1" t="e">
        <f t="shared" ca="1" si="113"/>
        <v>#N/A</v>
      </c>
      <c r="J1169" s="1" t="e">
        <f t="shared" ca="1" si="114"/>
        <v>#N/A</v>
      </c>
    </row>
    <row r="1170" spans="1:10" x14ac:dyDescent="0.2">
      <c r="A1170" s="5">
        <v>33450</v>
      </c>
      <c r="B1170" s="2">
        <v>1.0373391664270093E-2</v>
      </c>
      <c r="C1170" s="1">
        <v>235.19407658038054</v>
      </c>
      <c r="D1170" s="1">
        <v>211.02</v>
      </c>
      <c r="E1170" s="1">
        <f t="shared" ca="1" si="111"/>
        <v>199.66768270021726</v>
      </c>
      <c r="F1170" s="1">
        <f t="shared" ca="1" si="112"/>
        <v>1.056856057756864</v>
      </c>
      <c r="G1170" s="5">
        <f t="shared" ca="1" si="109"/>
        <v>33450</v>
      </c>
      <c r="H1170" s="29" t="e">
        <f t="shared" ca="1" si="110"/>
        <v>#N/A</v>
      </c>
      <c r="I1170" s="1" t="e">
        <f t="shared" ca="1" si="113"/>
        <v>#N/A</v>
      </c>
      <c r="J1170" s="1" t="e">
        <f t="shared" ca="1" si="114"/>
        <v>#N/A</v>
      </c>
    </row>
    <row r="1171" spans="1:10" x14ac:dyDescent="0.2">
      <c r="A1171" s="5">
        <v>33451</v>
      </c>
      <c r="B1171" s="2">
        <v>-6.3475924089662072E-4</v>
      </c>
      <c r="C1171" s="1">
        <v>235.04478496686698</v>
      </c>
      <c r="D1171" s="1">
        <v>211.02</v>
      </c>
      <c r="E1171" s="1">
        <f t="shared" ca="1" si="111"/>
        <v>199.54094179351489</v>
      </c>
      <c r="F1171" s="1">
        <f t="shared" ca="1" si="112"/>
        <v>1.0575273330039889</v>
      </c>
      <c r="G1171" s="5">
        <f t="shared" ca="1" si="109"/>
        <v>33481</v>
      </c>
      <c r="H1171" s="29" t="e">
        <f t="shared" ca="1" si="110"/>
        <v>#N/A</v>
      </c>
      <c r="I1171" s="1" t="e">
        <f t="shared" ca="1" si="113"/>
        <v>#N/A</v>
      </c>
      <c r="J1171" s="1" t="e">
        <f t="shared" ca="1" si="114"/>
        <v>#N/A</v>
      </c>
    </row>
    <row r="1172" spans="1:10" x14ac:dyDescent="0.2">
      <c r="A1172" s="5">
        <v>33452</v>
      </c>
      <c r="B1172" s="2">
        <v>-9.0867933631294528E-3</v>
      </c>
      <c r="C1172" s="1">
        <v>232.90898157479188</v>
      </c>
      <c r="D1172" s="1">
        <v>211.02</v>
      </c>
      <c r="E1172" s="1">
        <f t="shared" ca="1" si="111"/>
        <v>197.72775448795298</v>
      </c>
      <c r="F1172" s="1">
        <f t="shared" ca="1" si="112"/>
        <v>1.0672249859230405</v>
      </c>
      <c r="G1172" s="5">
        <f t="shared" ca="1" si="109"/>
        <v>33481</v>
      </c>
      <c r="H1172" s="29" t="e">
        <f t="shared" ca="1" si="110"/>
        <v>#N/A</v>
      </c>
      <c r="I1172" s="1" t="e">
        <f t="shared" ca="1" si="113"/>
        <v>#N/A</v>
      </c>
      <c r="J1172" s="1" t="e">
        <f t="shared" ca="1" si="114"/>
        <v>#N/A</v>
      </c>
    </row>
    <row r="1173" spans="1:10" x14ac:dyDescent="0.2">
      <c r="A1173" s="5">
        <v>33455</v>
      </c>
      <c r="B1173" s="2">
        <v>-6.9640121798935084E-3</v>
      </c>
      <c r="C1173" s="1">
        <v>231.28700059029845</v>
      </c>
      <c r="D1173" s="1">
        <v>211.02</v>
      </c>
      <c r="E1173" s="1">
        <f t="shared" ca="1" si="111"/>
        <v>196.35077599739589</v>
      </c>
      <c r="F1173" s="1">
        <f t="shared" ca="1" si="112"/>
        <v>1.0747092743998052</v>
      </c>
      <c r="G1173" s="5">
        <f t="shared" ca="1" si="109"/>
        <v>33481</v>
      </c>
      <c r="H1173" s="29" t="e">
        <f t="shared" ca="1" si="110"/>
        <v>#N/A</v>
      </c>
      <c r="I1173" s="1" t="e">
        <f t="shared" ca="1" si="113"/>
        <v>#N/A</v>
      </c>
      <c r="J1173" s="1" t="e">
        <f t="shared" ca="1" si="114"/>
        <v>#N/A</v>
      </c>
    </row>
    <row r="1174" spans="1:10" x14ac:dyDescent="0.2">
      <c r="A1174" s="5">
        <v>33456</v>
      </c>
      <c r="B1174" s="2">
        <v>1.1167046060691188E-2</v>
      </c>
      <c r="C1174" s="1">
        <v>233.86979317912943</v>
      </c>
      <c r="D1174" s="1">
        <v>211.02</v>
      </c>
      <c r="E1174" s="1">
        <f t="shared" ca="1" si="111"/>
        <v>198.54343415701126</v>
      </c>
      <c r="F1174" s="1">
        <f t="shared" ca="1" si="112"/>
        <v>1.062840485740375</v>
      </c>
      <c r="G1174" s="5">
        <f t="shared" ca="1" si="109"/>
        <v>33481</v>
      </c>
      <c r="H1174" s="29" t="e">
        <f t="shared" ca="1" si="110"/>
        <v>#N/A</v>
      </c>
      <c r="I1174" s="1" t="e">
        <f t="shared" ca="1" si="113"/>
        <v>#N/A</v>
      </c>
      <c r="J1174" s="1" t="e">
        <f t="shared" ca="1" si="114"/>
        <v>#N/A</v>
      </c>
    </row>
    <row r="1175" spans="1:10" x14ac:dyDescent="0.2">
      <c r="A1175" s="5">
        <v>33457</v>
      </c>
      <c r="B1175" s="2">
        <v>-1.0670960073422275E-3</v>
      </c>
      <c r="C1175" s="1">
        <v>233.62023165659002</v>
      </c>
      <c r="D1175" s="1">
        <v>211.02</v>
      </c>
      <c r="E1175" s="1">
        <f t="shared" ca="1" si="111"/>
        <v>198.33156925113832</v>
      </c>
      <c r="F1175" s="1">
        <f t="shared" ca="1" si="112"/>
        <v>1.0639758501219485</v>
      </c>
      <c r="G1175" s="5">
        <f t="shared" ca="1" si="109"/>
        <v>33481</v>
      </c>
      <c r="H1175" s="29" t="e">
        <f t="shared" ca="1" si="110"/>
        <v>#N/A</v>
      </c>
      <c r="I1175" s="1" t="e">
        <f t="shared" ca="1" si="113"/>
        <v>#N/A</v>
      </c>
      <c r="J1175" s="1" t="e">
        <f t="shared" ca="1" si="114"/>
        <v>#N/A</v>
      </c>
    </row>
    <row r="1176" spans="1:10" x14ac:dyDescent="0.2">
      <c r="A1176" s="5">
        <v>33458</v>
      </c>
      <c r="B1176" s="2">
        <v>4.0922487459040813E-3</v>
      </c>
      <c r="C1176" s="1">
        <v>234.57626375660453</v>
      </c>
      <c r="D1176" s="1">
        <v>211.02</v>
      </c>
      <c r="E1176" s="1">
        <f t="shared" ca="1" si="111"/>
        <v>199.14319136667947</v>
      </c>
      <c r="F1176" s="1">
        <f t="shared" ca="1" si="112"/>
        <v>1.0596395415369835</v>
      </c>
      <c r="G1176" s="5">
        <f t="shared" ca="1" si="109"/>
        <v>33481</v>
      </c>
      <c r="H1176" s="29" t="e">
        <f t="shared" ca="1" si="110"/>
        <v>#N/A</v>
      </c>
      <c r="I1176" s="1" t="e">
        <f t="shared" ca="1" si="113"/>
        <v>#N/A</v>
      </c>
      <c r="J1176" s="1" t="e">
        <f t="shared" ca="1" si="114"/>
        <v>#N/A</v>
      </c>
    </row>
    <row r="1177" spans="1:10" x14ac:dyDescent="0.2">
      <c r="A1177" s="5">
        <v>33459</v>
      </c>
      <c r="B1177" s="2">
        <v>3.1149282246816234E-3</v>
      </c>
      <c r="C1177" s="1">
        <v>235.30695198142035</v>
      </c>
      <c r="D1177" s="1">
        <v>211.02</v>
      </c>
      <c r="E1177" s="1">
        <f t="shared" ca="1" si="111"/>
        <v>199.76350811422074</v>
      </c>
      <c r="F1177" s="1">
        <f t="shared" ca="1" si="112"/>
        <v>1.0563490899416075</v>
      </c>
      <c r="G1177" s="5">
        <f t="shared" ca="1" si="109"/>
        <v>33481</v>
      </c>
      <c r="H1177" s="29" t="e">
        <f t="shared" ca="1" si="110"/>
        <v>#N/A</v>
      </c>
      <c r="I1177" s="1" t="e">
        <f t="shared" ca="1" si="113"/>
        <v>#N/A</v>
      </c>
      <c r="J1177" s="1" t="e">
        <f t="shared" ca="1" si="114"/>
        <v>#N/A</v>
      </c>
    </row>
    <row r="1178" spans="1:10" x14ac:dyDescent="0.2">
      <c r="A1178" s="5">
        <v>33462</v>
      </c>
      <c r="B1178" s="2">
        <v>5.2274720080522918E-3</v>
      </c>
      <c r="C1178" s="1">
        <v>236.53701248620334</v>
      </c>
      <c r="D1178" s="1">
        <v>211.02</v>
      </c>
      <c r="E1178" s="1">
        <f t="shared" ca="1" si="111"/>
        <v>200.80776626111816</v>
      </c>
      <c r="F1178" s="1">
        <f t="shared" ca="1" si="112"/>
        <v>1.0508557708151709</v>
      </c>
      <c r="G1178" s="5">
        <f t="shared" ca="1" si="109"/>
        <v>33481</v>
      </c>
      <c r="H1178" s="29" t="e">
        <f t="shared" ca="1" si="110"/>
        <v>#N/A</v>
      </c>
      <c r="I1178" s="1" t="e">
        <f t="shared" ca="1" si="113"/>
        <v>#N/A</v>
      </c>
      <c r="J1178" s="1" t="e">
        <f t="shared" ca="1" si="114"/>
        <v>#N/A</v>
      </c>
    </row>
    <row r="1179" spans="1:10" x14ac:dyDescent="0.2">
      <c r="A1179" s="5">
        <v>33463</v>
      </c>
      <c r="B1179" s="2">
        <v>-4.9727328219684175E-4</v>
      </c>
      <c r="C1179" s="1">
        <v>236.41938894964329</v>
      </c>
      <c r="D1179" s="1">
        <v>211.02</v>
      </c>
      <c r="E1179" s="1">
        <f t="shared" ca="1" si="111"/>
        <v>200.70790992409889</v>
      </c>
      <c r="F1179" s="1">
        <f t="shared" ca="1" si="112"/>
        <v>1.0513785932990922</v>
      </c>
      <c r="G1179" s="5">
        <f t="shared" ca="1" si="109"/>
        <v>33481</v>
      </c>
      <c r="H1179" s="29" t="e">
        <f t="shared" ca="1" si="110"/>
        <v>#N/A</v>
      </c>
      <c r="I1179" s="1" t="e">
        <f t="shared" ca="1" si="113"/>
        <v>#N/A</v>
      </c>
      <c r="J1179" s="1" t="e">
        <f t="shared" ca="1" si="114"/>
        <v>#N/A</v>
      </c>
    </row>
    <row r="1180" spans="1:10" x14ac:dyDescent="0.2">
      <c r="A1180" s="5">
        <v>33464</v>
      </c>
      <c r="B1180" s="2">
        <v>2.6735401699899963E-3</v>
      </c>
      <c r="C1180" s="1">
        <v>237.05146568296465</v>
      </c>
      <c r="D1180" s="1">
        <v>211.02</v>
      </c>
      <c r="E1180" s="1">
        <f t="shared" ca="1" si="111"/>
        <v>201.24451058371571</v>
      </c>
      <c r="F1180" s="1">
        <f t="shared" ca="1" si="112"/>
        <v>1.0485751854196181</v>
      </c>
      <c r="G1180" s="5">
        <f t="shared" ca="1" si="109"/>
        <v>33481</v>
      </c>
      <c r="H1180" s="29" t="e">
        <f t="shared" ca="1" si="110"/>
        <v>#N/A</v>
      </c>
      <c r="I1180" s="1" t="e">
        <f t="shared" ca="1" si="113"/>
        <v>#N/A</v>
      </c>
      <c r="J1180" s="1" t="e">
        <f t="shared" ca="1" si="114"/>
        <v>#N/A</v>
      </c>
    </row>
    <row r="1181" spans="1:10" x14ac:dyDescent="0.2">
      <c r="A1181" s="5">
        <v>33465</v>
      </c>
      <c r="B1181" s="2">
        <v>-7.7348702393961188E-3</v>
      </c>
      <c r="C1181" s="1">
        <v>235.21790335584825</v>
      </c>
      <c r="D1181" s="1">
        <v>211.02</v>
      </c>
      <c r="E1181" s="1">
        <f t="shared" ca="1" si="111"/>
        <v>199.68791040795986</v>
      </c>
      <c r="F1181" s="1">
        <f t="shared" ca="1" si="112"/>
        <v>1.0567490018243411</v>
      </c>
      <c r="G1181" s="5">
        <f t="shared" ca="1" si="109"/>
        <v>33481</v>
      </c>
      <c r="H1181" s="29" t="e">
        <f t="shared" ca="1" si="110"/>
        <v>#N/A</v>
      </c>
      <c r="I1181" s="1" t="e">
        <f t="shared" ca="1" si="113"/>
        <v>#N/A</v>
      </c>
      <c r="J1181" s="1" t="e">
        <f t="shared" ca="1" si="114"/>
        <v>#N/A</v>
      </c>
    </row>
    <row r="1182" spans="1:10" x14ac:dyDescent="0.2">
      <c r="A1182" s="5">
        <v>33466</v>
      </c>
      <c r="B1182" s="2">
        <v>-3.3946730542602221E-3</v>
      </c>
      <c r="C1182" s="1">
        <v>234.41941547744656</v>
      </c>
      <c r="D1182" s="1">
        <v>211.02</v>
      </c>
      <c r="E1182" s="1">
        <f t="shared" ca="1" si="111"/>
        <v>199.01003523923643</v>
      </c>
      <c r="F1182" s="1">
        <f t="shared" ca="1" si="112"/>
        <v>1.0603485384358935</v>
      </c>
      <c r="G1182" s="5">
        <f t="shared" ca="1" si="109"/>
        <v>33481</v>
      </c>
      <c r="H1182" s="29" t="e">
        <f t="shared" ca="1" si="110"/>
        <v>#N/A</v>
      </c>
      <c r="I1182" s="1" t="e">
        <f t="shared" ca="1" si="113"/>
        <v>#N/A</v>
      </c>
      <c r="J1182" s="1" t="e">
        <f t="shared" ca="1" si="114"/>
        <v>#N/A</v>
      </c>
    </row>
    <row r="1183" spans="1:10" x14ac:dyDescent="0.2">
      <c r="A1183" s="5">
        <v>33469</v>
      </c>
      <c r="B1183" s="2">
        <v>-5.2120753950088639E-2</v>
      </c>
      <c r="C1183" s="1">
        <v>222.20129880222296</v>
      </c>
      <c r="D1183" s="1">
        <v>211.02</v>
      </c>
      <c r="E1183" s="1">
        <f t="shared" ca="1" si="111"/>
        <v>188.63748215893372</v>
      </c>
      <c r="F1183" s="1">
        <f t="shared" ca="1" si="112"/>
        <v>1.1186536078880029</v>
      </c>
      <c r="G1183" s="5">
        <f t="shared" ca="1" si="109"/>
        <v>33481</v>
      </c>
      <c r="H1183" s="29" t="e">
        <f t="shared" ca="1" si="110"/>
        <v>#N/A</v>
      </c>
      <c r="I1183" s="1" t="e">
        <f t="shared" ca="1" si="113"/>
        <v>#N/A</v>
      </c>
      <c r="J1183" s="1" t="e">
        <f t="shared" ca="1" si="114"/>
        <v>#N/A</v>
      </c>
    </row>
    <row r="1184" spans="1:10" x14ac:dyDescent="0.2">
      <c r="A1184" s="5">
        <v>33470</v>
      </c>
      <c r="B1184" s="2">
        <v>2.3215052743508435E-2</v>
      </c>
      <c r="C1184" s="1">
        <v>227.35971367359264</v>
      </c>
      <c r="D1184" s="1">
        <v>211.02</v>
      </c>
      <c r="E1184" s="1">
        <f t="shared" ca="1" si="111"/>
        <v>193.01671125665598</v>
      </c>
      <c r="F1184" s="1">
        <f t="shared" ca="1" si="112"/>
        <v>1.0932732125945557</v>
      </c>
      <c r="G1184" s="5">
        <f t="shared" ca="1" si="109"/>
        <v>33481</v>
      </c>
      <c r="H1184" s="29" t="e">
        <f t="shared" ca="1" si="110"/>
        <v>#N/A</v>
      </c>
      <c r="I1184" s="1" t="e">
        <f t="shared" ca="1" si="113"/>
        <v>#N/A</v>
      </c>
      <c r="J1184" s="1" t="e">
        <f t="shared" ca="1" si="114"/>
        <v>#N/A</v>
      </c>
    </row>
    <row r="1185" spans="1:10" x14ac:dyDescent="0.2">
      <c r="A1185" s="5">
        <v>33471</v>
      </c>
      <c r="B1185" s="2">
        <v>5.964514757395678E-3</v>
      </c>
      <c r="C1185" s="1">
        <v>228.71580404103602</v>
      </c>
      <c r="D1185" s="1">
        <v>211.02</v>
      </c>
      <c r="E1185" s="1">
        <f t="shared" ca="1" si="111"/>
        <v>194.16796227937027</v>
      </c>
      <c r="F1185" s="1">
        <f t="shared" ca="1" si="112"/>
        <v>1.0867910314492712</v>
      </c>
      <c r="G1185" s="5">
        <f t="shared" ca="1" si="109"/>
        <v>33481</v>
      </c>
      <c r="H1185" s="29" t="e">
        <f t="shared" ca="1" si="110"/>
        <v>#N/A</v>
      </c>
      <c r="I1185" s="1" t="e">
        <f t="shared" ca="1" si="113"/>
        <v>#N/A</v>
      </c>
      <c r="J1185" s="1" t="e">
        <f t="shared" ca="1" si="114"/>
        <v>#N/A</v>
      </c>
    </row>
    <row r="1186" spans="1:10" x14ac:dyDescent="0.2">
      <c r="A1186" s="5">
        <v>33472</v>
      </c>
      <c r="B1186" s="2">
        <v>8.2380343089587527E-3</v>
      </c>
      <c r="C1186" s="1">
        <v>230.59997268172717</v>
      </c>
      <c r="D1186" s="1">
        <v>211.02</v>
      </c>
      <c r="E1186" s="1">
        <f t="shared" ca="1" si="111"/>
        <v>195.76752461432835</v>
      </c>
      <c r="F1186" s="1">
        <f t="shared" ca="1" si="112"/>
        <v>1.0779111623121342</v>
      </c>
      <c r="G1186" s="5">
        <f t="shared" ca="1" si="109"/>
        <v>33481</v>
      </c>
      <c r="H1186" s="29" t="e">
        <f t="shared" ca="1" si="110"/>
        <v>#N/A</v>
      </c>
      <c r="I1186" s="1" t="e">
        <f t="shared" ca="1" si="113"/>
        <v>#N/A</v>
      </c>
      <c r="J1186" s="1" t="e">
        <f t="shared" ca="1" si="114"/>
        <v>#N/A</v>
      </c>
    </row>
    <row r="1187" spans="1:10" x14ac:dyDescent="0.2">
      <c r="A1187" s="5">
        <v>33473</v>
      </c>
      <c r="B1187" s="2">
        <v>-1.3373481431461554E-2</v>
      </c>
      <c r="C1187" s="1">
        <v>227.51604822897255</v>
      </c>
      <c r="D1187" s="1">
        <v>211.02</v>
      </c>
      <c r="E1187" s="1">
        <f t="shared" ca="1" si="111"/>
        <v>193.14943125901544</v>
      </c>
      <c r="F1187" s="1">
        <f t="shared" ca="1" si="112"/>
        <v>1.0925219847891756</v>
      </c>
      <c r="G1187" s="5">
        <f t="shared" ca="1" si="109"/>
        <v>33481</v>
      </c>
      <c r="H1187" s="29" t="e">
        <f t="shared" ca="1" si="110"/>
        <v>#N/A</v>
      </c>
      <c r="I1187" s="1" t="e">
        <f t="shared" ca="1" si="113"/>
        <v>#N/A</v>
      </c>
      <c r="J1187" s="1" t="e">
        <f t="shared" ca="1" si="114"/>
        <v>#N/A</v>
      </c>
    </row>
    <row r="1188" spans="1:10" x14ac:dyDescent="0.2">
      <c r="A1188" s="5">
        <v>33476</v>
      </c>
      <c r="B1188" s="2">
        <v>-1.6402634181262865E-3</v>
      </c>
      <c r="C1188" s="1">
        <v>227.14286197802591</v>
      </c>
      <c r="D1188" s="1">
        <v>211.02</v>
      </c>
      <c r="E1188" s="1">
        <f t="shared" ca="1" si="111"/>
        <v>192.83261531268934</v>
      </c>
      <c r="F1188" s="1">
        <f t="shared" ca="1" si="112"/>
        <v>1.0943169528547791</v>
      </c>
      <c r="G1188" s="5">
        <f t="shared" ca="1" si="109"/>
        <v>33481</v>
      </c>
      <c r="H1188" s="29" t="e">
        <f t="shared" ca="1" si="110"/>
        <v>#N/A</v>
      </c>
      <c r="I1188" s="1" t="e">
        <f t="shared" ca="1" si="113"/>
        <v>#N/A</v>
      </c>
      <c r="J1188" s="1" t="e">
        <f t="shared" ca="1" si="114"/>
        <v>#N/A</v>
      </c>
    </row>
    <row r="1189" spans="1:10" x14ac:dyDescent="0.2">
      <c r="A1189" s="5">
        <v>33477</v>
      </c>
      <c r="B1189" s="2">
        <v>2.1593870370875123E-3</v>
      </c>
      <c r="C1189" s="1">
        <v>227.63335132974822</v>
      </c>
      <c r="D1189" s="1">
        <v>211.02</v>
      </c>
      <c r="E1189" s="1">
        <f t="shared" ca="1" si="111"/>
        <v>193.24901556252328</v>
      </c>
      <c r="F1189" s="1">
        <f t="shared" ca="1" si="112"/>
        <v>1.0919589907650895</v>
      </c>
      <c r="G1189" s="5">
        <f t="shared" ca="1" si="109"/>
        <v>33481</v>
      </c>
      <c r="H1189" s="29" t="e">
        <f t="shared" ca="1" si="110"/>
        <v>#N/A</v>
      </c>
      <c r="I1189" s="1" t="e">
        <f t="shared" ca="1" si="113"/>
        <v>#N/A</v>
      </c>
      <c r="J1189" s="1" t="e">
        <f t="shared" ca="1" si="114"/>
        <v>#N/A</v>
      </c>
    </row>
    <row r="1190" spans="1:10" x14ac:dyDescent="0.2">
      <c r="A1190" s="5">
        <v>33478</v>
      </c>
      <c r="B1190" s="2">
        <v>6.956984226782037E-3</v>
      </c>
      <c r="C1190" s="1">
        <v>229.21699296443882</v>
      </c>
      <c r="D1190" s="1">
        <v>211.02</v>
      </c>
      <c r="E1190" s="1">
        <f t="shared" ca="1" si="111"/>
        <v>194.59344591563291</v>
      </c>
      <c r="F1190" s="1">
        <f t="shared" ca="1" si="112"/>
        <v>1.0844147345614554</v>
      </c>
      <c r="G1190" s="5">
        <f t="shared" ca="1" si="109"/>
        <v>33481</v>
      </c>
      <c r="H1190" s="29" t="e">
        <f t="shared" ca="1" si="110"/>
        <v>#N/A</v>
      </c>
      <c r="I1190" s="1" t="e">
        <f t="shared" ca="1" si="113"/>
        <v>#N/A</v>
      </c>
      <c r="J1190" s="1" t="e">
        <f t="shared" ca="1" si="114"/>
        <v>#N/A</v>
      </c>
    </row>
    <row r="1191" spans="1:10" x14ac:dyDescent="0.2">
      <c r="A1191" s="5">
        <v>33479</v>
      </c>
      <c r="B1191" s="2">
        <v>-3.5130725815306629E-3</v>
      </c>
      <c r="C1191" s="1">
        <v>228.41173703123454</v>
      </c>
      <c r="D1191" s="1">
        <v>211.02</v>
      </c>
      <c r="E1191" s="1">
        <f t="shared" ca="1" si="111"/>
        <v>193.90982501624111</v>
      </c>
      <c r="F1191" s="1">
        <f t="shared" ca="1" si="112"/>
        <v>1.0882377929139269</v>
      </c>
      <c r="G1191" s="5">
        <f t="shared" ca="1" si="109"/>
        <v>33481</v>
      </c>
      <c r="H1191" s="29" t="e">
        <f t="shared" ca="1" si="110"/>
        <v>#N/A</v>
      </c>
      <c r="I1191" s="1" t="e">
        <f t="shared" ca="1" si="113"/>
        <v>#N/A</v>
      </c>
      <c r="J1191" s="1" t="e">
        <f t="shared" ca="1" si="114"/>
        <v>#N/A</v>
      </c>
    </row>
    <row r="1192" spans="1:10" x14ac:dyDescent="0.2">
      <c r="A1192" s="5">
        <v>33480</v>
      </c>
      <c r="B1192" s="2">
        <v>-9.8121373123928324E-3</v>
      </c>
      <c r="C1192" s="1">
        <v>226.17052970372191</v>
      </c>
      <c r="D1192" s="1">
        <v>211.02</v>
      </c>
      <c r="E1192" s="1">
        <f t="shared" ca="1" si="111"/>
        <v>192.00715518695972</v>
      </c>
      <c r="F1192" s="1">
        <f t="shared" ca="1" si="112"/>
        <v>1.0990215432051333</v>
      </c>
      <c r="G1192" s="5">
        <f t="shared" ca="1" si="109"/>
        <v>33481</v>
      </c>
      <c r="H1192" s="29" t="e">
        <f t="shared" ca="1" si="110"/>
        <v>#N/A</v>
      </c>
      <c r="I1192" s="1" t="e">
        <f t="shared" ca="1" si="113"/>
        <v>#N/A</v>
      </c>
      <c r="J1192" s="1" t="e">
        <f t="shared" ca="1" si="114"/>
        <v>#N/A</v>
      </c>
    </row>
    <row r="1193" spans="1:10" x14ac:dyDescent="0.2">
      <c r="A1193" s="5">
        <v>33483</v>
      </c>
      <c r="B1193" s="2">
        <v>-2.3133714843071029E-3</v>
      </c>
      <c r="C1193" s="1">
        <v>225.6473132497147</v>
      </c>
      <c r="D1193" s="1">
        <v>202.98</v>
      </c>
      <c r="E1193" s="1">
        <f t="shared" ca="1" si="111"/>
        <v>191.5629713093673</v>
      </c>
      <c r="F1193" s="1">
        <f t="shared" ca="1" si="112"/>
        <v>1.0595993506082895</v>
      </c>
      <c r="G1193" s="5">
        <f t="shared" ca="1" si="109"/>
        <v>33511</v>
      </c>
      <c r="H1193" s="29" t="e">
        <f t="shared" ca="1" si="110"/>
        <v>#N/A</v>
      </c>
      <c r="I1193" s="1" t="e">
        <f t="shared" ca="1" si="113"/>
        <v>#N/A</v>
      </c>
      <c r="J1193" s="1" t="e">
        <f t="shared" ca="1" si="114"/>
        <v>#N/A</v>
      </c>
    </row>
    <row r="1194" spans="1:10" x14ac:dyDescent="0.2">
      <c r="A1194" s="5">
        <v>33484</v>
      </c>
      <c r="B1194" s="2">
        <v>7.8538392934899282E-3</v>
      </c>
      <c r="C1194" s="1">
        <v>227.41951098498575</v>
      </c>
      <c r="D1194" s="1">
        <v>202.98</v>
      </c>
      <c r="E1194" s="1">
        <f t="shared" ca="1" si="111"/>
        <v>193.06747610061447</v>
      </c>
      <c r="F1194" s="1">
        <f t="shared" ca="1" si="112"/>
        <v>1.0513422773197685</v>
      </c>
      <c r="G1194" s="5">
        <f t="shared" ca="1" si="109"/>
        <v>33511</v>
      </c>
      <c r="H1194" s="29" t="e">
        <f t="shared" ca="1" si="110"/>
        <v>#N/A</v>
      </c>
      <c r="I1194" s="1" t="e">
        <f t="shared" ca="1" si="113"/>
        <v>#N/A</v>
      </c>
      <c r="J1194" s="1" t="e">
        <f t="shared" ca="1" si="114"/>
        <v>#N/A</v>
      </c>
    </row>
    <row r="1195" spans="1:10" x14ac:dyDescent="0.2">
      <c r="A1195" s="5">
        <v>33485</v>
      </c>
      <c r="B1195" s="2">
        <v>1.0934775703234312E-2</v>
      </c>
      <c r="C1195" s="1">
        <v>229.90629232814581</v>
      </c>
      <c r="D1195" s="1">
        <v>202.98</v>
      </c>
      <c r="E1195" s="1">
        <f t="shared" ca="1" si="111"/>
        <v>195.17862564736427</v>
      </c>
      <c r="F1195" s="1">
        <f t="shared" ca="1" si="112"/>
        <v>1.0399704338872164</v>
      </c>
      <c r="G1195" s="5">
        <f t="shared" ca="1" si="109"/>
        <v>33511</v>
      </c>
      <c r="H1195" s="29" t="e">
        <f t="shared" ca="1" si="110"/>
        <v>#N/A</v>
      </c>
      <c r="I1195" s="1" t="e">
        <f t="shared" ca="1" si="113"/>
        <v>#N/A</v>
      </c>
      <c r="J1195" s="1" t="e">
        <f t="shared" ca="1" si="114"/>
        <v>#N/A</v>
      </c>
    </row>
    <row r="1196" spans="1:10" x14ac:dyDescent="0.2">
      <c r="A1196" s="5">
        <v>33486</v>
      </c>
      <c r="B1196" s="2">
        <v>-1.1800405786177581E-3</v>
      </c>
      <c r="C1196" s="1">
        <v>229.63499357391905</v>
      </c>
      <c r="D1196" s="1">
        <v>202.98</v>
      </c>
      <c r="E1196" s="1">
        <f t="shared" ca="1" si="111"/>
        <v>194.94830694902151</v>
      </c>
      <c r="F1196" s="1">
        <f t="shared" ca="1" si="112"/>
        <v>1.0411990910650932</v>
      </c>
      <c r="G1196" s="5">
        <f t="shared" ca="1" si="109"/>
        <v>33511</v>
      </c>
      <c r="H1196" s="29" t="e">
        <f t="shared" ca="1" si="110"/>
        <v>#N/A</v>
      </c>
      <c r="I1196" s="1" t="e">
        <f t="shared" ca="1" si="113"/>
        <v>#N/A</v>
      </c>
      <c r="J1196" s="1" t="e">
        <f t="shared" ca="1" si="114"/>
        <v>#N/A</v>
      </c>
    </row>
    <row r="1197" spans="1:10" x14ac:dyDescent="0.2">
      <c r="A1197" s="5">
        <v>33487</v>
      </c>
      <c r="B1197" s="2">
        <v>8.614456623361022E-3</v>
      </c>
      <c r="C1197" s="1">
        <v>231.61317426526736</v>
      </c>
      <c r="D1197" s="1">
        <v>202.98</v>
      </c>
      <c r="E1197" s="1">
        <f t="shared" ca="1" si="111"/>
        <v>196.62768068303154</v>
      </c>
      <c r="F1197" s="1">
        <f t="shared" ca="1" si="112"/>
        <v>1.032306332937978</v>
      </c>
      <c r="G1197" s="5">
        <f t="shared" ca="1" si="109"/>
        <v>33511</v>
      </c>
      <c r="H1197" s="29" t="e">
        <f t="shared" ca="1" si="110"/>
        <v>#N/A</v>
      </c>
      <c r="I1197" s="1" t="e">
        <f t="shared" ca="1" si="113"/>
        <v>#N/A</v>
      </c>
      <c r="J1197" s="1" t="e">
        <f t="shared" ca="1" si="114"/>
        <v>#N/A</v>
      </c>
    </row>
    <row r="1198" spans="1:10" x14ac:dyDescent="0.2">
      <c r="A1198" s="5">
        <v>33490</v>
      </c>
      <c r="B1198" s="2">
        <v>3.9685595928979911E-3</v>
      </c>
      <c r="C1198" s="1">
        <v>232.53234494983934</v>
      </c>
      <c r="D1198" s="1">
        <v>202.98</v>
      </c>
      <c r="E1198" s="1">
        <f t="shared" ca="1" si="111"/>
        <v>197.40800935143545</v>
      </c>
      <c r="F1198" s="1">
        <f t="shared" ca="1" si="112"/>
        <v>1.0282257577434206</v>
      </c>
      <c r="G1198" s="5">
        <f t="shared" ca="1" si="109"/>
        <v>33511</v>
      </c>
      <c r="H1198" s="29" t="e">
        <f t="shared" ca="1" si="110"/>
        <v>#N/A</v>
      </c>
      <c r="I1198" s="1" t="e">
        <f t="shared" ca="1" si="113"/>
        <v>#N/A</v>
      </c>
      <c r="J1198" s="1" t="e">
        <f t="shared" ca="1" si="114"/>
        <v>#N/A</v>
      </c>
    </row>
    <row r="1199" spans="1:10" x14ac:dyDescent="0.2">
      <c r="A1199" s="5">
        <v>33491</v>
      </c>
      <c r="B1199" s="2">
        <v>5.4062396754319675E-3</v>
      </c>
      <c r="C1199" s="1">
        <v>233.78947053892838</v>
      </c>
      <c r="D1199" s="1">
        <v>202.98</v>
      </c>
      <c r="E1199" s="1">
        <f t="shared" ca="1" si="111"/>
        <v>198.47524436383924</v>
      </c>
      <c r="F1199" s="1">
        <f t="shared" ca="1" si="112"/>
        <v>1.0226968136535091</v>
      </c>
      <c r="G1199" s="5">
        <f t="shared" ca="1" si="109"/>
        <v>33511</v>
      </c>
      <c r="H1199" s="29" t="e">
        <f t="shared" ca="1" si="110"/>
        <v>#N/A</v>
      </c>
      <c r="I1199" s="1" t="e">
        <f t="shared" ca="1" si="113"/>
        <v>#N/A</v>
      </c>
      <c r="J1199" s="1" t="e">
        <f t="shared" ca="1" si="114"/>
        <v>#N/A</v>
      </c>
    </row>
    <row r="1200" spans="1:10" x14ac:dyDescent="0.2">
      <c r="A1200" s="5">
        <v>33492</v>
      </c>
      <c r="B1200" s="2">
        <v>-1.4448728122341881E-2</v>
      </c>
      <c r="C1200" s="1">
        <v>230.41151004124515</v>
      </c>
      <c r="D1200" s="1">
        <v>202.98</v>
      </c>
      <c r="E1200" s="1">
        <f t="shared" ca="1" si="111"/>
        <v>195.60752951901077</v>
      </c>
      <c r="F1200" s="1">
        <f t="shared" ca="1" si="112"/>
        <v>1.037690116015052</v>
      </c>
      <c r="G1200" s="5">
        <f t="shared" ca="1" si="109"/>
        <v>33511</v>
      </c>
      <c r="H1200" s="29" t="e">
        <f t="shared" ca="1" si="110"/>
        <v>#N/A</v>
      </c>
      <c r="I1200" s="1" t="e">
        <f t="shared" ca="1" si="113"/>
        <v>#N/A</v>
      </c>
      <c r="J1200" s="1" t="e">
        <f t="shared" ca="1" si="114"/>
        <v>#N/A</v>
      </c>
    </row>
    <row r="1201" spans="1:10" x14ac:dyDescent="0.2">
      <c r="A1201" s="5">
        <v>33493</v>
      </c>
      <c r="B1201" s="2">
        <v>2.846137955152539E-3</v>
      </c>
      <c r="C1201" s="1">
        <v>231.06729298527756</v>
      </c>
      <c r="D1201" s="1">
        <v>202.98</v>
      </c>
      <c r="E1201" s="1">
        <f t="shared" ca="1" si="111"/>
        <v>196.16425553308844</v>
      </c>
      <c r="F1201" s="1">
        <f t="shared" ca="1" si="112"/>
        <v>1.0347450887440699</v>
      </c>
      <c r="G1201" s="5">
        <f t="shared" ca="1" si="109"/>
        <v>33511</v>
      </c>
      <c r="H1201" s="29" t="e">
        <f t="shared" ca="1" si="110"/>
        <v>#N/A</v>
      </c>
      <c r="I1201" s="1" t="e">
        <f t="shared" ca="1" si="113"/>
        <v>#N/A</v>
      </c>
      <c r="J1201" s="1" t="e">
        <f t="shared" ca="1" si="114"/>
        <v>#N/A</v>
      </c>
    </row>
    <row r="1202" spans="1:10" x14ac:dyDescent="0.2">
      <c r="A1202" s="5">
        <v>33494</v>
      </c>
      <c r="B1202" s="2">
        <v>-3.644289080192209E-3</v>
      </c>
      <c r="C1202" s="1">
        <v>230.22521697266174</v>
      </c>
      <c r="D1202" s="1">
        <v>202.98</v>
      </c>
      <c r="E1202" s="1">
        <f t="shared" ca="1" si="111"/>
        <v>195.44937627872517</v>
      </c>
      <c r="F1202" s="1">
        <f t="shared" ca="1" si="112"/>
        <v>1.0385297915227705</v>
      </c>
      <c r="G1202" s="5">
        <f t="shared" ca="1" si="109"/>
        <v>33511</v>
      </c>
      <c r="H1202" s="29" t="e">
        <f t="shared" ca="1" si="110"/>
        <v>#N/A</v>
      </c>
      <c r="I1202" s="1" t="e">
        <f t="shared" ca="1" si="113"/>
        <v>#N/A</v>
      </c>
      <c r="J1202" s="1" t="e">
        <f t="shared" ca="1" si="114"/>
        <v>#N/A</v>
      </c>
    </row>
    <row r="1203" spans="1:10" x14ac:dyDescent="0.2">
      <c r="A1203" s="5">
        <v>33497</v>
      </c>
      <c r="B1203" s="2">
        <v>-2.138719483831153E-3</v>
      </c>
      <c r="C1203" s="1">
        <v>229.73282981545304</v>
      </c>
      <c r="D1203" s="1">
        <v>202.98</v>
      </c>
      <c r="E1203" s="1">
        <f t="shared" ca="1" si="111"/>
        <v>195.03136488957523</v>
      </c>
      <c r="F1203" s="1">
        <f t="shared" ca="1" si="112"/>
        <v>1.0407556759648644</v>
      </c>
      <c r="G1203" s="5">
        <f t="shared" ca="1" si="109"/>
        <v>33511</v>
      </c>
      <c r="H1203" s="29" t="e">
        <f t="shared" ca="1" si="110"/>
        <v>#N/A</v>
      </c>
      <c r="I1203" s="1" t="e">
        <f t="shared" ca="1" si="113"/>
        <v>#N/A</v>
      </c>
      <c r="J1203" s="1" t="e">
        <f t="shared" ca="1" si="114"/>
        <v>#N/A</v>
      </c>
    </row>
    <row r="1204" spans="1:10" x14ac:dyDescent="0.2">
      <c r="A1204" s="5">
        <v>33498</v>
      </c>
      <c r="B1204" s="2">
        <v>6.8433531750866639E-3</v>
      </c>
      <c r="C1204" s="1">
        <v>231.30497270579227</v>
      </c>
      <c r="D1204" s="1">
        <v>202.98</v>
      </c>
      <c r="E1204" s="1">
        <f t="shared" ca="1" si="111"/>
        <v>196.36603339973377</v>
      </c>
      <c r="F1204" s="1">
        <f t="shared" ca="1" si="112"/>
        <v>1.0336818261577982</v>
      </c>
      <c r="G1204" s="5">
        <f t="shared" ca="1" si="109"/>
        <v>33511</v>
      </c>
      <c r="H1204" s="29" t="e">
        <f t="shared" ca="1" si="110"/>
        <v>#N/A</v>
      </c>
      <c r="I1204" s="1" t="e">
        <f t="shared" ca="1" si="113"/>
        <v>#N/A</v>
      </c>
      <c r="J1204" s="1" t="e">
        <f t="shared" ca="1" si="114"/>
        <v>#N/A</v>
      </c>
    </row>
    <row r="1205" spans="1:10" x14ac:dyDescent="0.2">
      <c r="A1205" s="5">
        <v>33499</v>
      </c>
      <c r="B1205" s="2">
        <v>8.6623263073493106E-4</v>
      </c>
      <c r="C1205" s="1">
        <v>231.50533662080127</v>
      </c>
      <c r="D1205" s="1">
        <v>202.98</v>
      </c>
      <c r="E1205" s="1">
        <f t="shared" ca="1" si="111"/>
        <v>196.53613206543261</v>
      </c>
      <c r="F1205" s="1">
        <f t="shared" ca="1" si="112"/>
        <v>1.032787192191317</v>
      </c>
      <c r="G1205" s="5">
        <f t="shared" ca="1" si="109"/>
        <v>33511</v>
      </c>
      <c r="H1205" s="29" t="e">
        <f t="shared" ca="1" si="110"/>
        <v>#N/A</v>
      </c>
      <c r="I1205" s="1" t="e">
        <f t="shared" ca="1" si="113"/>
        <v>#N/A</v>
      </c>
      <c r="J1205" s="1" t="e">
        <f t="shared" ca="1" si="114"/>
        <v>#N/A</v>
      </c>
    </row>
    <row r="1206" spans="1:10" x14ac:dyDescent="0.2">
      <c r="A1206" s="5">
        <v>33500</v>
      </c>
      <c r="B1206" s="2">
        <v>-1.5393737576541167E-4</v>
      </c>
      <c r="C1206" s="1">
        <v>231.46969929680617</v>
      </c>
      <c r="D1206" s="1">
        <v>202.98</v>
      </c>
      <c r="E1206" s="1">
        <f t="shared" ca="1" si="111"/>
        <v>196.50587780901935</v>
      </c>
      <c r="F1206" s="1">
        <f t="shared" ca="1" si="112"/>
        <v>1.0329462012188395</v>
      </c>
      <c r="G1206" s="5">
        <f t="shared" ca="1" si="109"/>
        <v>33511</v>
      </c>
      <c r="H1206" s="29" t="e">
        <f t="shared" ca="1" si="110"/>
        <v>#N/A</v>
      </c>
      <c r="I1206" s="1" t="e">
        <f t="shared" ca="1" si="113"/>
        <v>#N/A</v>
      </c>
      <c r="J1206" s="1" t="e">
        <f t="shared" ca="1" si="114"/>
        <v>#N/A</v>
      </c>
    </row>
    <row r="1207" spans="1:10" x14ac:dyDescent="0.2">
      <c r="A1207" s="5">
        <v>33501</v>
      </c>
      <c r="B1207" s="2">
        <v>-4.0651857572931993E-3</v>
      </c>
      <c r="C1207" s="1">
        <v>230.52873197197985</v>
      </c>
      <c r="D1207" s="1">
        <v>202.98</v>
      </c>
      <c r="E1207" s="1">
        <f t="shared" ca="1" si="111"/>
        <v>195.70704491332575</v>
      </c>
      <c r="F1207" s="1">
        <f t="shared" ca="1" si="112"/>
        <v>1.0371624592762885</v>
      </c>
      <c r="G1207" s="5">
        <f t="shared" ca="1" si="109"/>
        <v>33511</v>
      </c>
      <c r="H1207" s="29" t="e">
        <f t="shared" ca="1" si="110"/>
        <v>#N/A</v>
      </c>
      <c r="I1207" s="1" t="e">
        <f t="shared" ca="1" si="113"/>
        <v>#N/A</v>
      </c>
      <c r="J1207" s="1" t="e">
        <f t="shared" ca="1" si="114"/>
        <v>#N/A</v>
      </c>
    </row>
    <row r="1208" spans="1:10" x14ac:dyDescent="0.2">
      <c r="A1208" s="5">
        <v>33504</v>
      </c>
      <c r="B1208" s="2">
        <v>-1.0460203589787165E-3</v>
      </c>
      <c r="C1208" s="1">
        <v>230.28759422500761</v>
      </c>
      <c r="D1208" s="1">
        <v>202.98</v>
      </c>
      <c r="E1208" s="1">
        <f t="shared" ca="1" si="111"/>
        <v>195.50233135995083</v>
      </c>
      <c r="F1208" s="1">
        <f t="shared" ca="1" si="112"/>
        <v>1.0382484883327636</v>
      </c>
      <c r="G1208" s="5">
        <f t="shared" ca="1" si="109"/>
        <v>33511</v>
      </c>
      <c r="H1208" s="29" t="e">
        <f t="shared" ca="1" si="110"/>
        <v>#N/A</v>
      </c>
      <c r="I1208" s="1" t="e">
        <f t="shared" ca="1" si="113"/>
        <v>#N/A</v>
      </c>
      <c r="J1208" s="1" t="e">
        <f t="shared" ca="1" si="114"/>
        <v>#N/A</v>
      </c>
    </row>
    <row r="1209" spans="1:10" x14ac:dyDescent="0.2">
      <c r="A1209" s="5">
        <v>33505</v>
      </c>
      <c r="B1209" s="2">
        <v>1.6294888684624809E-3</v>
      </c>
      <c r="C1209" s="1">
        <v>230.66284529634225</v>
      </c>
      <c r="D1209" s="1">
        <v>202.98</v>
      </c>
      <c r="E1209" s="1">
        <f t="shared" ca="1" si="111"/>
        <v>195.82090023266031</v>
      </c>
      <c r="F1209" s="1">
        <f t="shared" ca="1" si="112"/>
        <v>1.0365594262861306</v>
      </c>
      <c r="G1209" s="5">
        <f t="shared" ca="1" si="109"/>
        <v>33511</v>
      </c>
      <c r="H1209" s="29" t="e">
        <f t="shared" ca="1" si="110"/>
        <v>#N/A</v>
      </c>
      <c r="I1209" s="1" t="e">
        <f t="shared" ca="1" si="113"/>
        <v>#N/A</v>
      </c>
      <c r="J1209" s="1" t="e">
        <f t="shared" ca="1" si="114"/>
        <v>#N/A</v>
      </c>
    </row>
    <row r="1210" spans="1:10" x14ac:dyDescent="0.2">
      <c r="A1210" s="5">
        <v>33506</v>
      </c>
      <c r="B1210" s="2">
        <v>-9.4669616993870997E-3</v>
      </c>
      <c r="C1210" s="1">
        <v>228.47916897445012</v>
      </c>
      <c r="D1210" s="1">
        <v>202.98</v>
      </c>
      <c r="E1210" s="1">
        <f t="shared" ca="1" si="111"/>
        <v>193.96707127021821</v>
      </c>
      <c r="F1210" s="1">
        <f t="shared" ca="1" si="112"/>
        <v>1.0464662825022797</v>
      </c>
      <c r="G1210" s="5">
        <f t="shared" ca="1" si="109"/>
        <v>33511</v>
      </c>
      <c r="H1210" s="29" t="e">
        <f t="shared" ca="1" si="110"/>
        <v>#N/A</v>
      </c>
      <c r="I1210" s="1" t="e">
        <f t="shared" ca="1" si="113"/>
        <v>#N/A</v>
      </c>
      <c r="J1210" s="1" t="e">
        <f t="shared" ca="1" si="114"/>
        <v>#N/A</v>
      </c>
    </row>
    <row r="1211" spans="1:10" x14ac:dyDescent="0.2">
      <c r="A1211" s="5">
        <v>33507</v>
      </c>
      <c r="B1211" s="2">
        <v>-1.014151150822562E-2</v>
      </c>
      <c r="C1211" s="1">
        <v>226.16204485290589</v>
      </c>
      <c r="D1211" s="1">
        <v>202.98</v>
      </c>
      <c r="E1211" s="1">
        <f t="shared" ca="1" si="111"/>
        <v>191.99995198471444</v>
      </c>
      <c r="F1211" s="1">
        <f t="shared" ca="1" si="112"/>
        <v>1.0571877643811061</v>
      </c>
      <c r="G1211" s="5">
        <f t="shared" ca="1" si="109"/>
        <v>33511</v>
      </c>
      <c r="H1211" s="29" t="e">
        <f t="shared" ca="1" si="110"/>
        <v>#N/A</v>
      </c>
      <c r="I1211" s="1" t="e">
        <f t="shared" ca="1" si="113"/>
        <v>#N/A</v>
      </c>
      <c r="J1211" s="1" t="e">
        <f t="shared" ca="1" si="114"/>
        <v>#N/A</v>
      </c>
    </row>
    <row r="1212" spans="1:10" x14ac:dyDescent="0.2">
      <c r="A1212" s="5">
        <v>33508</v>
      </c>
      <c r="B1212" s="2">
        <v>-1.8560783735601216E-2</v>
      </c>
      <c r="C1212" s="1">
        <v>221.96430004918977</v>
      </c>
      <c r="D1212" s="1">
        <v>202.98</v>
      </c>
      <c r="E1212" s="1">
        <f t="shared" ca="1" si="111"/>
        <v>188.43628239868036</v>
      </c>
      <c r="F1212" s="1">
        <f t="shared" ca="1" si="112"/>
        <v>1.0771810896298042</v>
      </c>
      <c r="G1212" s="5">
        <f t="shared" ca="1" si="109"/>
        <v>33511</v>
      </c>
      <c r="H1212" s="29" t="e">
        <f t="shared" ca="1" si="110"/>
        <v>#N/A</v>
      </c>
      <c r="I1212" s="1" t="e">
        <f t="shared" ca="1" si="113"/>
        <v>#N/A</v>
      </c>
      <c r="J1212" s="1" t="e">
        <f t="shared" ca="1" si="114"/>
        <v>#N/A</v>
      </c>
    </row>
    <row r="1213" spans="1:10" x14ac:dyDescent="0.2">
      <c r="A1213" s="5">
        <v>33511</v>
      </c>
      <c r="B1213" s="2">
        <v>6.0156779376265845E-3</v>
      </c>
      <c r="C1213" s="1">
        <v>223.2995657919364</v>
      </c>
      <c r="D1213" s="1">
        <v>200.39</v>
      </c>
      <c r="E1213" s="1">
        <f t="shared" ca="1" si="111"/>
        <v>189.56985438535449</v>
      </c>
      <c r="F1213" s="1">
        <f t="shared" ca="1" si="112"/>
        <v>1.0570773536210587</v>
      </c>
      <c r="G1213" s="5">
        <f t="shared" ca="1" si="109"/>
        <v>33511</v>
      </c>
      <c r="H1213" s="29" t="e">
        <f t="shared" ca="1" si="110"/>
        <v>#N/A</v>
      </c>
      <c r="I1213" s="1" t="e">
        <f t="shared" ca="1" si="113"/>
        <v>#N/A</v>
      </c>
      <c r="J1213" s="1" t="e">
        <f t="shared" ca="1" si="114"/>
        <v>#N/A</v>
      </c>
    </row>
    <row r="1214" spans="1:10" x14ac:dyDescent="0.2">
      <c r="A1214" s="5">
        <v>33512</v>
      </c>
      <c r="B1214" s="2">
        <v>2.751452345230998E-4</v>
      </c>
      <c r="C1214" s="1">
        <v>223.36100560333514</v>
      </c>
      <c r="D1214" s="1">
        <v>200.39</v>
      </c>
      <c r="E1214" s="1">
        <f t="shared" ca="1" si="111"/>
        <v>189.62201362739788</v>
      </c>
      <c r="F1214" s="1">
        <f t="shared" ca="1" si="112"/>
        <v>1.0567865838286103</v>
      </c>
      <c r="G1214" s="5">
        <f t="shared" ca="1" si="109"/>
        <v>33542</v>
      </c>
      <c r="H1214" s="29" t="e">
        <f t="shared" ca="1" si="110"/>
        <v>#N/A</v>
      </c>
      <c r="I1214" s="1" t="e">
        <f t="shared" ca="1" si="113"/>
        <v>#N/A</v>
      </c>
      <c r="J1214" s="1" t="e">
        <f t="shared" ca="1" si="114"/>
        <v>#N/A</v>
      </c>
    </row>
    <row r="1215" spans="1:10" x14ac:dyDescent="0.2">
      <c r="A1215" s="5">
        <v>33513</v>
      </c>
      <c r="B1215" s="2">
        <v>6.6283212485087617E-3</v>
      </c>
      <c r="C1215" s="1">
        <v>224.84151410286401</v>
      </c>
      <c r="D1215" s="1">
        <v>200.39</v>
      </c>
      <c r="E1215" s="1">
        <f t="shared" ca="1" si="111"/>
        <v>190.87888924950937</v>
      </c>
      <c r="F1215" s="1">
        <f t="shared" ca="1" si="112"/>
        <v>1.0498279866772384</v>
      </c>
      <c r="G1215" s="5">
        <f t="shared" ca="1" si="109"/>
        <v>33542</v>
      </c>
      <c r="H1215" s="29" t="e">
        <f t="shared" ca="1" si="110"/>
        <v>#N/A</v>
      </c>
      <c r="I1215" s="1" t="e">
        <f t="shared" ca="1" si="113"/>
        <v>#N/A</v>
      </c>
      <c r="J1215" s="1" t="e">
        <f t="shared" ca="1" si="114"/>
        <v>#N/A</v>
      </c>
    </row>
    <row r="1216" spans="1:10" x14ac:dyDescent="0.2">
      <c r="A1216" s="5">
        <v>33514</v>
      </c>
      <c r="B1216" s="2">
        <v>1.6173213676921483E-2</v>
      </c>
      <c r="C1216" s="1">
        <v>228.47792395389217</v>
      </c>
      <c r="D1216" s="1">
        <v>200.39</v>
      </c>
      <c r="E1216" s="1">
        <f t="shared" ca="1" si="111"/>
        <v>193.96601431175509</v>
      </c>
      <c r="F1216" s="1">
        <f t="shared" ca="1" si="112"/>
        <v>1.0331191302303084</v>
      </c>
      <c r="G1216" s="5">
        <f t="shared" ca="1" si="109"/>
        <v>33542</v>
      </c>
      <c r="H1216" s="29" t="e">
        <f t="shared" ca="1" si="110"/>
        <v>#N/A</v>
      </c>
      <c r="I1216" s="1" t="e">
        <f t="shared" ca="1" si="113"/>
        <v>#N/A</v>
      </c>
      <c r="J1216" s="1" t="e">
        <f t="shared" ca="1" si="114"/>
        <v>#N/A</v>
      </c>
    </row>
    <row r="1217" spans="1:10" x14ac:dyDescent="0.2">
      <c r="A1217" s="5">
        <v>33515</v>
      </c>
      <c r="B1217" s="2">
        <v>5.015907165215383E-3</v>
      </c>
      <c r="C1217" s="1">
        <v>229.62394800974604</v>
      </c>
      <c r="D1217" s="1">
        <v>200.39</v>
      </c>
      <c r="E1217" s="1">
        <f t="shared" ca="1" si="111"/>
        <v>194.93892983274969</v>
      </c>
      <c r="F1217" s="1">
        <f t="shared" ca="1" si="112"/>
        <v>1.0279629634364316</v>
      </c>
      <c r="G1217" s="5">
        <f t="shared" ca="1" si="109"/>
        <v>33542</v>
      </c>
      <c r="H1217" s="29" t="e">
        <f t="shared" ca="1" si="110"/>
        <v>#N/A</v>
      </c>
      <c r="I1217" s="1" t="e">
        <f t="shared" ca="1" si="113"/>
        <v>#N/A</v>
      </c>
      <c r="J1217" s="1" t="e">
        <f t="shared" ca="1" si="114"/>
        <v>#N/A</v>
      </c>
    </row>
    <row r="1218" spans="1:10" x14ac:dyDescent="0.2">
      <c r="A1218" s="5">
        <v>33518</v>
      </c>
      <c r="B1218" s="2">
        <v>6.7019270261423625E-3</v>
      </c>
      <c r="C1218" s="1">
        <v>231.16287095276206</v>
      </c>
      <c r="D1218" s="1">
        <v>200.39</v>
      </c>
      <c r="E1218" s="1">
        <f t="shared" ca="1" si="111"/>
        <v>196.24539631504308</v>
      </c>
      <c r="F1218" s="1">
        <f t="shared" ca="1" si="112"/>
        <v>1.0211194950953313</v>
      </c>
      <c r="G1218" s="5">
        <f t="shared" ref="G1218:G1281" ca="1" si="115">EOMONTH(A1218,0)</f>
        <v>33542</v>
      </c>
      <c r="H1218" s="29" t="e">
        <f t="shared" ref="H1218:H1281" ca="1" si="116">VLOOKUP(G1218,$U$512:$Z$3894,2,0)</f>
        <v>#N/A</v>
      </c>
      <c r="I1218" s="1" t="e">
        <f t="shared" ca="1" si="113"/>
        <v>#N/A</v>
      </c>
      <c r="J1218" s="1" t="e">
        <f t="shared" ca="1" si="114"/>
        <v>#N/A</v>
      </c>
    </row>
    <row r="1219" spans="1:10" x14ac:dyDescent="0.2">
      <c r="A1219" s="5">
        <v>33519</v>
      </c>
      <c r="B1219" s="2">
        <v>-4.6088192291272589E-3</v>
      </c>
      <c r="C1219" s="1">
        <v>230.09748306805471</v>
      </c>
      <c r="D1219" s="1">
        <v>200.39</v>
      </c>
      <c r="E1219" s="1">
        <f t="shared" ref="E1219:E1282" ca="1" si="117">C1219/C$2*$E$2</f>
        <v>195.3409367588786</v>
      </c>
      <c r="F1219" s="1">
        <f t="shared" ref="F1219:F1282" ca="1" si="118">D1219/E1219</f>
        <v>1.0258474405052831</v>
      </c>
      <c r="G1219" s="5">
        <f t="shared" ca="1" si="115"/>
        <v>33542</v>
      </c>
      <c r="H1219" s="29" t="e">
        <f t="shared" ca="1" si="116"/>
        <v>#N/A</v>
      </c>
      <c r="I1219" s="1" t="e">
        <f t="shared" ref="I1219:I1282" ca="1" si="119">H1219/$H$2*$I$2</f>
        <v>#N/A</v>
      </c>
      <c r="J1219" s="1" t="e">
        <f t="shared" ref="J1219:J1282" ca="1" si="120">D1219/I1219</f>
        <v>#N/A</v>
      </c>
    </row>
    <row r="1220" spans="1:10" x14ac:dyDescent="0.2">
      <c r="A1220" s="5">
        <v>33520</v>
      </c>
      <c r="B1220" s="2">
        <v>-6.3937067256778501E-3</v>
      </c>
      <c r="C1220" s="1">
        <v>228.62630724300095</v>
      </c>
      <c r="D1220" s="1">
        <v>200.39</v>
      </c>
      <c r="E1220" s="1">
        <f t="shared" ca="1" si="117"/>
        <v>194.09198409772313</v>
      </c>
      <c r="F1220" s="1">
        <f t="shared" ca="1" si="118"/>
        <v>1.0324486141535134</v>
      </c>
      <c r="G1220" s="5">
        <f t="shared" ca="1" si="115"/>
        <v>33542</v>
      </c>
      <c r="H1220" s="29" t="e">
        <f t="shared" ca="1" si="116"/>
        <v>#N/A</v>
      </c>
      <c r="I1220" s="1" t="e">
        <f t="shared" ca="1" si="119"/>
        <v>#N/A</v>
      </c>
      <c r="J1220" s="1" t="e">
        <f t="shared" ca="1" si="120"/>
        <v>#N/A</v>
      </c>
    </row>
    <row r="1221" spans="1:10" x14ac:dyDescent="0.2">
      <c r="A1221" s="5">
        <v>33522</v>
      </c>
      <c r="B1221" s="2">
        <v>-2.8931224787991372E-3</v>
      </c>
      <c r="C1221" s="1">
        <v>227.9648633342714</v>
      </c>
      <c r="D1221" s="1">
        <v>200.39</v>
      </c>
      <c r="E1221" s="1">
        <f t="shared" ca="1" si="117"/>
        <v>193.53045221557531</v>
      </c>
      <c r="F1221" s="1">
        <f t="shared" ca="1" si="118"/>
        <v>1.0354442812792262</v>
      </c>
      <c r="G1221" s="5">
        <f t="shared" ca="1" si="115"/>
        <v>33542</v>
      </c>
      <c r="H1221" s="29" t="e">
        <f t="shared" ca="1" si="116"/>
        <v>#N/A</v>
      </c>
      <c r="I1221" s="1" t="e">
        <f t="shared" ca="1" si="119"/>
        <v>#N/A</v>
      </c>
      <c r="J1221" s="1" t="e">
        <f t="shared" ca="1" si="120"/>
        <v>#N/A</v>
      </c>
    </row>
    <row r="1222" spans="1:10" x14ac:dyDescent="0.2">
      <c r="A1222" s="5">
        <v>33525</v>
      </c>
      <c r="B1222" s="2">
        <v>3.6350354312453259E-3</v>
      </c>
      <c r="C1222" s="1">
        <v>228.79352368957046</v>
      </c>
      <c r="D1222" s="1">
        <v>200.39</v>
      </c>
      <c r="E1222" s="1">
        <f t="shared" ca="1" si="117"/>
        <v>194.23394226640386</v>
      </c>
      <c r="F1222" s="1">
        <f t="shared" ca="1" si="118"/>
        <v>1.0316940369008869</v>
      </c>
      <c r="G1222" s="5">
        <f t="shared" ca="1" si="115"/>
        <v>33542</v>
      </c>
      <c r="H1222" s="29" t="e">
        <f t="shared" ca="1" si="116"/>
        <v>#N/A</v>
      </c>
      <c r="I1222" s="1" t="e">
        <f t="shared" ca="1" si="119"/>
        <v>#N/A</v>
      </c>
      <c r="J1222" s="1" t="e">
        <f t="shared" ca="1" si="120"/>
        <v>#N/A</v>
      </c>
    </row>
    <row r="1223" spans="1:10" x14ac:dyDescent="0.2">
      <c r="A1223" s="5">
        <v>33526</v>
      </c>
      <c r="B1223" s="2">
        <v>5.9884121410980207E-4</v>
      </c>
      <c r="C1223" s="1">
        <v>228.93053468107718</v>
      </c>
      <c r="D1223" s="1">
        <v>200.39</v>
      </c>
      <c r="E1223" s="1">
        <f t="shared" ca="1" si="117"/>
        <v>194.350257556212</v>
      </c>
      <c r="F1223" s="1">
        <f t="shared" ca="1" si="118"/>
        <v>1.0310765857464383</v>
      </c>
      <c r="G1223" s="5">
        <f t="shared" ca="1" si="115"/>
        <v>33542</v>
      </c>
      <c r="H1223" s="29" t="e">
        <f t="shared" ca="1" si="116"/>
        <v>#N/A</v>
      </c>
      <c r="I1223" s="1" t="e">
        <f t="shared" ca="1" si="119"/>
        <v>#N/A</v>
      </c>
      <c r="J1223" s="1" t="e">
        <f t="shared" ca="1" si="120"/>
        <v>#N/A</v>
      </c>
    </row>
    <row r="1224" spans="1:10" x14ac:dyDescent="0.2">
      <c r="A1224" s="5">
        <v>33527</v>
      </c>
      <c r="B1224" s="2">
        <v>-4.2671318088184362E-3</v>
      </c>
      <c r="C1224" s="1">
        <v>227.95365791452974</v>
      </c>
      <c r="D1224" s="1">
        <v>200.39</v>
      </c>
      <c r="E1224" s="1">
        <f t="shared" ca="1" si="117"/>
        <v>193.52093939014182</v>
      </c>
      <c r="F1224" s="1">
        <f t="shared" ca="1" si="118"/>
        <v>1.0354951801676098</v>
      </c>
      <c r="G1224" s="5">
        <f t="shared" ca="1" si="115"/>
        <v>33542</v>
      </c>
      <c r="H1224" s="29" t="e">
        <f t="shared" ca="1" si="116"/>
        <v>#N/A</v>
      </c>
      <c r="I1224" s="1" t="e">
        <f t="shared" ca="1" si="119"/>
        <v>#N/A</v>
      </c>
      <c r="J1224" s="1" t="e">
        <f t="shared" ca="1" si="120"/>
        <v>#N/A</v>
      </c>
    </row>
    <row r="1225" spans="1:10" x14ac:dyDescent="0.2">
      <c r="A1225" s="5">
        <v>33528</v>
      </c>
      <c r="B1225" s="2">
        <v>1.0052408613172137E-2</v>
      </c>
      <c r="C1225" s="1">
        <v>230.24514122875385</v>
      </c>
      <c r="D1225" s="1">
        <v>200.39</v>
      </c>
      <c r="E1225" s="1">
        <f t="shared" ca="1" si="117"/>
        <v>195.46629094809643</v>
      </c>
      <c r="F1225" s="1">
        <f t="shared" ca="1" si="118"/>
        <v>1.0251895558462865</v>
      </c>
      <c r="G1225" s="5">
        <f t="shared" ca="1" si="115"/>
        <v>33542</v>
      </c>
      <c r="H1225" s="29" t="e">
        <f t="shared" ca="1" si="116"/>
        <v>#N/A</v>
      </c>
      <c r="I1225" s="1" t="e">
        <f t="shared" ca="1" si="119"/>
        <v>#N/A</v>
      </c>
      <c r="J1225" s="1" t="e">
        <f t="shared" ca="1" si="120"/>
        <v>#N/A</v>
      </c>
    </row>
    <row r="1226" spans="1:10" x14ac:dyDescent="0.2">
      <c r="A1226" s="5">
        <v>33529</v>
      </c>
      <c r="B1226" s="2">
        <v>2.2953929776097226E-3</v>
      </c>
      <c r="C1226" s="1">
        <v>230.77364430905908</v>
      </c>
      <c r="D1226" s="1">
        <v>200.39</v>
      </c>
      <c r="E1226" s="1">
        <f t="shared" ca="1" si="117"/>
        <v>195.91496289969811</v>
      </c>
      <c r="F1226" s="1">
        <f t="shared" ca="1" si="118"/>
        <v>1.0228417321171785</v>
      </c>
      <c r="G1226" s="5">
        <f t="shared" ca="1" si="115"/>
        <v>33542</v>
      </c>
      <c r="H1226" s="29" t="e">
        <f t="shared" ca="1" si="116"/>
        <v>#N/A</v>
      </c>
      <c r="I1226" s="1" t="e">
        <f t="shared" ca="1" si="119"/>
        <v>#N/A</v>
      </c>
      <c r="J1226" s="1" t="e">
        <f t="shared" ca="1" si="120"/>
        <v>#N/A</v>
      </c>
    </row>
    <row r="1227" spans="1:10" x14ac:dyDescent="0.2">
      <c r="A1227" s="5">
        <v>33532</v>
      </c>
      <c r="B1227" s="2">
        <v>1.1749121097268E-2</v>
      </c>
      <c r="C1227" s="1">
        <v>233.48503180210406</v>
      </c>
      <c r="D1227" s="1">
        <v>200.39</v>
      </c>
      <c r="E1227" s="1">
        <f t="shared" ca="1" si="117"/>
        <v>198.21679152357345</v>
      </c>
      <c r="F1227" s="1">
        <f t="shared" ca="1" si="118"/>
        <v>1.0109637960524049</v>
      </c>
      <c r="G1227" s="5">
        <f t="shared" ca="1" si="115"/>
        <v>33542</v>
      </c>
      <c r="H1227" s="29" t="e">
        <f t="shared" ca="1" si="116"/>
        <v>#N/A</v>
      </c>
      <c r="I1227" s="1" t="e">
        <f t="shared" ca="1" si="119"/>
        <v>#N/A</v>
      </c>
      <c r="J1227" s="1" t="e">
        <f t="shared" ca="1" si="120"/>
        <v>#N/A</v>
      </c>
    </row>
    <row r="1228" spans="1:10" x14ac:dyDescent="0.2">
      <c r="A1228" s="5">
        <v>33533</v>
      </c>
      <c r="B1228" s="2">
        <v>1.5437708148990925E-3</v>
      </c>
      <c r="C1228" s="1">
        <v>233.84547917991594</v>
      </c>
      <c r="D1228" s="1">
        <v>200.39</v>
      </c>
      <c r="E1228" s="1">
        <f t="shared" ca="1" si="117"/>
        <v>198.52279282135046</v>
      </c>
      <c r="F1228" s="1">
        <f t="shared" ca="1" si="118"/>
        <v>1.0094055052929354</v>
      </c>
      <c r="G1228" s="5">
        <f t="shared" ca="1" si="115"/>
        <v>33542</v>
      </c>
      <c r="H1228" s="29" t="e">
        <f t="shared" ca="1" si="116"/>
        <v>#N/A</v>
      </c>
      <c r="I1228" s="1" t="e">
        <f t="shared" ca="1" si="119"/>
        <v>#N/A</v>
      </c>
      <c r="J1228" s="1" t="e">
        <f t="shared" ca="1" si="120"/>
        <v>#N/A</v>
      </c>
    </row>
    <row r="1229" spans="1:10" x14ac:dyDescent="0.2">
      <c r="A1229" s="5">
        <v>33534</v>
      </c>
      <c r="B1229" s="2">
        <v>6.2991045985028027E-3</v>
      </c>
      <c r="C1229" s="1">
        <v>235.31849631315725</v>
      </c>
      <c r="D1229" s="1">
        <v>200.39</v>
      </c>
      <c r="E1229" s="1">
        <f t="shared" ca="1" si="117"/>
        <v>199.77330865851906</v>
      </c>
      <c r="F1229" s="1">
        <f t="shared" ca="1" si="118"/>
        <v>1.003086955637978</v>
      </c>
      <c r="G1229" s="5">
        <f t="shared" ca="1" si="115"/>
        <v>33542</v>
      </c>
      <c r="H1229" s="29" t="e">
        <f t="shared" ca="1" si="116"/>
        <v>#N/A</v>
      </c>
      <c r="I1229" s="1" t="e">
        <f t="shared" ca="1" si="119"/>
        <v>#N/A</v>
      </c>
      <c r="J1229" s="1" t="e">
        <f t="shared" ca="1" si="120"/>
        <v>#N/A</v>
      </c>
    </row>
    <row r="1230" spans="1:10" x14ac:dyDescent="0.2">
      <c r="A1230" s="5">
        <v>33535</v>
      </c>
      <c r="B1230" s="2">
        <v>-1.1245064156272244E-3</v>
      </c>
      <c r="C1230" s="1">
        <v>235.05387915433735</v>
      </c>
      <c r="D1230" s="1">
        <v>200.39</v>
      </c>
      <c r="E1230" s="1">
        <f t="shared" ca="1" si="117"/>
        <v>199.54866229126148</v>
      </c>
      <c r="F1230" s="1">
        <f t="shared" ca="1" si="118"/>
        <v>1.0042162032011546</v>
      </c>
      <c r="G1230" s="5">
        <f t="shared" ca="1" si="115"/>
        <v>33542</v>
      </c>
      <c r="H1230" s="29" t="e">
        <f t="shared" ca="1" si="116"/>
        <v>#N/A</v>
      </c>
      <c r="I1230" s="1" t="e">
        <f t="shared" ca="1" si="119"/>
        <v>#N/A</v>
      </c>
      <c r="J1230" s="1" t="e">
        <f t="shared" ca="1" si="120"/>
        <v>#N/A</v>
      </c>
    </row>
    <row r="1231" spans="1:10" x14ac:dyDescent="0.2">
      <c r="A1231" s="5">
        <v>33536</v>
      </c>
      <c r="B1231" s="2">
        <v>1.5453262176290394E-4</v>
      </c>
      <c r="C1231" s="1">
        <v>235.09020264653861</v>
      </c>
      <c r="D1231" s="1">
        <v>200.39</v>
      </c>
      <c r="E1231" s="1">
        <f t="shared" ca="1" si="117"/>
        <v>199.57949906921465</v>
      </c>
      <c r="F1231" s="1">
        <f t="shared" ca="1" si="118"/>
        <v>1.004061043015767</v>
      </c>
      <c r="G1231" s="5">
        <f t="shared" ca="1" si="115"/>
        <v>33542</v>
      </c>
      <c r="H1231" s="29" t="e">
        <f t="shared" ca="1" si="116"/>
        <v>#N/A</v>
      </c>
      <c r="I1231" s="1" t="e">
        <f t="shared" ca="1" si="119"/>
        <v>#N/A</v>
      </c>
      <c r="J1231" s="1" t="e">
        <f t="shared" ca="1" si="120"/>
        <v>#N/A</v>
      </c>
    </row>
    <row r="1232" spans="1:10" x14ac:dyDescent="0.2">
      <c r="A1232" s="5">
        <v>33539</v>
      </c>
      <c r="B1232" s="2">
        <v>-1.0004749135719138E-3</v>
      </c>
      <c r="C1232" s="1">
        <v>234.85500079636421</v>
      </c>
      <c r="D1232" s="1">
        <v>200.39</v>
      </c>
      <c r="E1232" s="1">
        <f t="shared" ca="1" si="117"/>
        <v>199.37982478713261</v>
      </c>
      <c r="F1232" s="1">
        <f t="shared" ca="1" si="118"/>
        <v>1.0050665869224527</v>
      </c>
      <c r="G1232" s="5">
        <f t="shared" ca="1" si="115"/>
        <v>33542</v>
      </c>
      <c r="H1232" s="29" t="e">
        <f t="shared" ca="1" si="116"/>
        <v>#N/A</v>
      </c>
      <c r="I1232" s="1" t="e">
        <f t="shared" ca="1" si="119"/>
        <v>#N/A</v>
      </c>
      <c r="J1232" s="1" t="e">
        <f t="shared" ca="1" si="120"/>
        <v>#N/A</v>
      </c>
    </row>
    <row r="1233" spans="1:10" x14ac:dyDescent="0.2">
      <c r="A1233" s="5">
        <v>33540</v>
      </c>
      <c r="B1233" s="2">
        <v>3.6195668175289519E-3</v>
      </c>
      <c r="C1233" s="1">
        <v>235.70507416417746</v>
      </c>
      <c r="D1233" s="1">
        <v>200.39</v>
      </c>
      <c r="E1233" s="1">
        <f t="shared" ca="1" si="117"/>
        <v>200.10149338501688</v>
      </c>
      <c r="F1233" s="1">
        <f t="shared" ca="1" si="118"/>
        <v>1.0014418014083883</v>
      </c>
      <c r="G1233" s="5">
        <f t="shared" ca="1" si="115"/>
        <v>33542</v>
      </c>
      <c r="H1233" s="29" t="e">
        <f t="shared" ca="1" si="116"/>
        <v>#N/A</v>
      </c>
      <c r="I1233" s="1" t="e">
        <f t="shared" ca="1" si="119"/>
        <v>#N/A</v>
      </c>
      <c r="J1233" s="1" t="e">
        <f t="shared" ca="1" si="120"/>
        <v>#N/A</v>
      </c>
    </row>
    <row r="1234" spans="1:10" x14ac:dyDescent="0.2">
      <c r="A1234" s="5">
        <v>33541</v>
      </c>
      <c r="B1234" s="2">
        <v>1.5089144632172591E-2</v>
      </c>
      <c r="C1234" s="1">
        <v>239.26166211877771</v>
      </c>
      <c r="D1234" s="1">
        <v>200.39</v>
      </c>
      <c r="E1234" s="1">
        <f t="shared" ca="1" si="117"/>
        <v>203.12085375981712</v>
      </c>
      <c r="F1234" s="1">
        <f t="shared" ca="1" si="118"/>
        <v>0.98655552244258349</v>
      </c>
      <c r="G1234" s="5">
        <f t="shared" ca="1" si="115"/>
        <v>33542</v>
      </c>
      <c r="H1234" s="29" t="e">
        <f t="shared" ca="1" si="116"/>
        <v>#N/A</v>
      </c>
      <c r="I1234" s="1" t="e">
        <f t="shared" ca="1" si="119"/>
        <v>#N/A</v>
      </c>
      <c r="J1234" s="1" t="e">
        <f t="shared" ca="1" si="120"/>
        <v>#N/A</v>
      </c>
    </row>
    <row r="1235" spans="1:10" x14ac:dyDescent="0.2">
      <c r="A1235" s="5">
        <v>33542</v>
      </c>
      <c r="B1235" s="2">
        <v>7.240833141763936E-4</v>
      </c>
      <c r="C1235" s="1">
        <v>239.43490749604001</v>
      </c>
      <c r="D1235" s="1">
        <v>214.89</v>
      </c>
      <c r="E1235" s="1">
        <f t="shared" ca="1" si="117"/>
        <v>203.26793018078584</v>
      </c>
      <c r="F1235" s="1">
        <f t="shared" ca="1" si="118"/>
        <v>1.0571761113958189</v>
      </c>
      <c r="G1235" s="5">
        <f t="shared" ca="1" si="115"/>
        <v>33542</v>
      </c>
      <c r="H1235" s="29" t="e">
        <f t="shared" ca="1" si="116"/>
        <v>#N/A</v>
      </c>
      <c r="I1235" s="1" t="e">
        <f t="shared" ca="1" si="119"/>
        <v>#N/A</v>
      </c>
      <c r="J1235" s="1" t="e">
        <f t="shared" ca="1" si="120"/>
        <v>#N/A</v>
      </c>
    </row>
    <row r="1236" spans="1:10" x14ac:dyDescent="0.2">
      <c r="A1236" s="5">
        <v>33543</v>
      </c>
      <c r="B1236" s="2">
        <v>-4.087240429043737E-3</v>
      </c>
      <c r="C1236" s="1">
        <v>238.45627946199784</v>
      </c>
      <c r="D1236" s="1">
        <v>214.89</v>
      </c>
      <c r="E1236" s="1">
        <f t="shared" ca="1" si="117"/>
        <v>202.43712527862289</v>
      </c>
      <c r="F1236" s="1">
        <f t="shared" ca="1" si="118"/>
        <v>1.0615147775104872</v>
      </c>
      <c r="G1236" s="5">
        <f t="shared" ca="1" si="115"/>
        <v>33572</v>
      </c>
      <c r="H1236" s="29" t="e">
        <f t="shared" ca="1" si="116"/>
        <v>#N/A</v>
      </c>
      <c r="I1236" s="1" t="e">
        <f t="shared" ca="1" si="119"/>
        <v>#N/A</v>
      </c>
      <c r="J1236" s="1" t="e">
        <f t="shared" ca="1" si="120"/>
        <v>#N/A</v>
      </c>
    </row>
    <row r="1237" spans="1:10" x14ac:dyDescent="0.2">
      <c r="A1237" s="5">
        <v>33546</v>
      </c>
      <c r="B1237" s="2">
        <v>-2.4731693280209965E-3</v>
      </c>
      <c r="C1237" s="1">
        <v>237.86653670555842</v>
      </c>
      <c r="D1237" s="1">
        <v>214.89</v>
      </c>
      <c r="E1237" s="1">
        <f t="shared" ca="1" si="117"/>
        <v>201.93646398953103</v>
      </c>
      <c r="F1237" s="1">
        <f t="shared" ca="1" si="118"/>
        <v>1.064146592222891</v>
      </c>
      <c r="G1237" s="5">
        <f t="shared" ca="1" si="115"/>
        <v>33572</v>
      </c>
      <c r="H1237" s="29" t="e">
        <f t="shared" ca="1" si="116"/>
        <v>#N/A</v>
      </c>
      <c r="I1237" s="1" t="e">
        <f t="shared" ca="1" si="119"/>
        <v>#N/A</v>
      </c>
      <c r="J1237" s="1" t="e">
        <f t="shared" ca="1" si="120"/>
        <v>#N/A</v>
      </c>
    </row>
    <row r="1238" spans="1:10" x14ac:dyDescent="0.2">
      <c r="A1238" s="5">
        <v>33547</v>
      </c>
      <c r="B1238" s="2">
        <v>1.0973757115104732E-3</v>
      </c>
      <c r="C1238" s="1">
        <v>238.12756566552022</v>
      </c>
      <c r="D1238" s="1">
        <v>214.89</v>
      </c>
      <c r="E1238" s="1">
        <f t="shared" ca="1" si="117"/>
        <v>202.15806416038146</v>
      </c>
      <c r="F1238" s="1">
        <f t="shared" ca="1" si="118"/>
        <v>1.0629801036752988</v>
      </c>
      <c r="G1238" s="5">
        <f t="shared" ca="1" si="115"/>
        <v>33572</v>
      </c>
      <c r="H1238" s="29" t="e">
        <f t="shared" ca="1" si="116"/>
        <v>#N/A</v>
      </c>
      <c r="I1238" s="1" t="e">
        <f t="shared" ca="1" si="119"/>
        <v>#N/A</v>
      </c>
      <c r="J1238" s="1" t="e">
        <f t="shared" ca="1" si="120"/>
        <v>#N/A</v>
      </c>
    </row>
    <row r="1239" spans="1:10" x14ac:dyDescent="0.2">
      <c r="A1239" s="5">
        <v>33548</v>
      </c>
      <c r="B1239" s="2">
        <v>-5.4614807339301574E-3</v>
      </c>
      <c r="C1239" s="1">
        <v>236.8270365534203</v>
      </c>
      <c r="D1239" s="1">
        <v>214.89</v>
      </c>
      <c r="E1239" s="1">
        <f t="shared" ca="1" si="117"/>
        <v>201.05398178776093</v>
      </c>
      <c r="F1239" s="1">
        <f t="shared" ca="1" si="118"/>
        <v>1.0688174294744623</v>
      </c>
      <c r="G1239" s="5">
        <f t="shared" ca="1" si="115"/>
        <v>33572</v>
      </c>
      <c r="H1239" s="29" t="e">
        <f t="shared" ca="1" si="116"/>
        <v>#N/A</v>
      </c>
      <c r="I1239" s="1" t="e">
        <f t="shared" ca="1" si="119"/>
        <v>#N/A</v>
      </c>
      <c r="J1239" s="1" t="e">
        <f t="shared" ca="1" si="120"/>
        <v>#N/A</v>
      </c>
    </row>
    <row r="1240" spans="1:10" x14ac:dyDescent="0.2">
      <c r="A1240" s="5">
        <v>33549</v>
      </c>
      <c r="B1240" s="2">
        <v>1.2853591243652485E-2</v>
      </c>
      <c r="C1240" s="1">
        <v>239.87111447672351</v>
      </c>
      <c r="D1240" s="1">
        <v>214.89</v>
      </c>
      <c r="E1240" s="1">
        <f t="shared" ca="1" si="117"/>
        <v>203.63824748756957</v>
      </c>
      <c r="F1240" s="1">
        <f t="shared" ca="1" si="118"/>
        <v>1.055253630647736</v>
      </c>
      <c r="G1240" s="5">
        <f t="shared" ca="1" si="115"/>
        <v>33572</v>
      </c>
      <c r="H1240" s="29" t="e">
        <f t="shared" ca="1" si="116"/>
        <v>#N/A</v>
      </c>
      <c r="I1240" s="1" t="e">
        <f t="shared" ca="1" si="119"/>
        <v>#N/A</v>
      </c>
      <c r="J1240" s="1" t="e">
        <f t="shared" ca="1" si="120"/>
        <v>#N/A</v>
      </c>
    </row>
    <row r="1241" spans="1:10" x14ac:dyDescent="0.2">
      <c r="A1241" s="5">
        <v>33550</v>
      </c>
      <c r="B1241" s="2">
        <v>-2.83254030243274E-3</v>
      </c>
      <c r="C1241" s="1">
        <v>239.19166987757873</v>
      </c>
      <c r="D1241" s="1">
        <v>214.89</v>
      </c>
      <c r="E1241" s="1">
        <f t="shared" ca="1" si="117"/>
        <v>203.06143394444425</v>
      </c>
      <c r="F1241" s="1">
        <f t="shared" ca="1" si="118"/>
        <v>1.0582511697361101</v>
      </c>
      <c r="G1241" s="5">
        <f t="shared" ca="1" si="115"/>
        <v>33572</v>
      </c>
      <c r="H1241" s="29" t="e">
        <f t="shared" ca="1" si="116"/>
        <v>#N/A</v>
      </c>
      <c r="I1241" s="1" t="e">
        <f t="shared" ca="1" si="119"/>
        <v>#N/A</v>
      </c>
      <c r="J1241" s="1" t="e">
        <f t="shared" ca="1" si="120"/>
        <v>#N/A</v>
      </c>
    </row>
    <row r="1242" spans="1:10" x14ac:dyDescent="0.2">
      <c r="A1242" s="5">
        <v>33553</v>
      </c>
      <c r="B1242" s="2">
        <v>2.7651404297115434E-3</v>
      </c>
      <c r="C1242" s="1">
        <v>239.85306843440745</v>
      </c>
      <c r="D1242" s="1">
        <v>214.89</v>
      </c>
      <c r="E1242" s="1">
        <f t="shared" ca="1" si="117"/>
        <v>203.62292732515925</v>
      </c>
      <c r="F1242" s="1">
        <f t="shared" ca="1" si="118"/>
        <v>1.0553330257198821</v>
      </c>
      <c r="G1242" s="5">
        <f t="shared" ca="1" si="115"/>
        <v>33572</v>
      </c>
      <c r="H1242" s="29" t="e">
        <f t="shared" ca="1" si="116"/>
        <v>#N/A</v>
      </c>
      <c r="I1242" s="1" t="e">
        <f t="shared" ca="1" si="119"/>
        <v>#N/A</v>
      </c>
      <c r="J1242" s="1" t="e">
        <f t="shared" ca="1" si="120"/>
        <v>#N/A</v>
      </c>
    </row>
    <row r="1243" spans="1:10" x14ac:dyDescent="0.2">
      <c r="A1243" s="5">
        <v>33554</v>
      </c>
      <c r="B1243" s="2">
        <v>4.065989373182477E-3</v>
      </c>
      <c r="C1243" s="1">
        <v>240.82830846178695</v>
      </c>
      <c r="D1243" s="1">
        <v>214.89</v>
      </c>
      <c r="E1243" s="1">
        <f t="shared" ca="1" si="117"/>
        <v>204.45085598379964</v>
      </c>
      <c r="F1243" s="1">
        <f t="shared" ca="1" si="118"/>
        <v>1.0510594292499686</v>
      </c>
      <c r="G1243" s="5">
        <f t="shared" ca="1" si="115"/>
        <v>33572</v>
      </c>
      <c r="H1243" s="29" t="e">
        <f t="shared" ca="1" si="116"/>
        <v>#N/A</v>
      </c>
      <c r="I1243" s="1" t="e">
        <f t="shared" ca="1" si="119"/>
        <v>#N/A</v>
      </c>
      <c r="J1243" s="1" t="e">
        <f t="shared" ca="1" si="120"/>
        <v>#N/A</v>
      </c>
    </row>
    <row r="1244" spans="1:10" x14ac:dyDescent="0.2">
      <c r="A1244" s="5">
        <v>33555</v>
      </c>
      <c r="B1244" s="2">
        <v>1.0795624437815121E-2</v>
      </c>
      <c r="C1244" s="1">
        <v>243.42820043393471</v>
      </c>
      <c r="D1244" s="1">
        <v>214.89</v>
      </c>
      <c r="E1244" s="1">
        <f t="shared" ca="1" si="117"/>
        <v>206.6580306409906</v>
      </c>
      <c r="F1244" s="1">
        <f t="shared" ca="1" si="118"/>
        <v>1.0398337743443906</v>
      </c>
      <c r="G1244" s="5">
        <f t="shared" ca="1" si="115"/>
        <v>33572</v>
      </c>
      <c r="H1244" s="29" t="e">
        <f t="shared" ca="1" si="116"/>
        <v>#N/A</v>
      </c>
      <c r="I1244" s="1" t="e">
        <f t="shared" ca="1" si="119"/>
        <v>#N/A</v>
      </c>
      <c r="J1244" s="1" t="e">
        <f t="shared" ca="1" si="120"/>
        <v>#N/A</v>
      </c>
    </row>
    <row r="1245" spans="1:10" x14ac:dyDescent="0.2">
      <c r="A1245" s="5">
        <v>33556</v>
      </c>
      <c r="B1245" s="2">
        <v>-7.7431517683079765E-3</v>
      </c>
      <c r="C1245" s="1">
        <v>241.54329893328867</v>
      </c>
      <c r="D1245" s="1">
        <v>214.89</v>
      </c>
      <c r="E1245" s="1">
        <f t="shared" ca="1" si="117"/>
        <v>205.05784614559775</v>
      </c>
      <c r="F1245" s="1">
        <f t="shared" ca="1" si="118"/>
        <v>1.0479481962734607</v>
      </c>
      <c r="G1245" s="5">
        <f t="shared" ca="1" si="115"/>
        <v>33572</v>
      </c>
      <c r="H1245" s="29" t="e">
        <f t="shared" ca="1" si="116"/>
        <v>#N/A</v>
      </c>
      <c r="I1245" s="1" t="e">
        <f t="shared" ca="1" si="119"/>
        <v>#N/A</v>
      </c>
      <c r="J1245" s="1" t="e">
        <f t="shared" ca="1" si="120"/>
        <v>#N/A</v>
      </c>
    </row>
    <row r="1246" spans="1:10" x14ac:dyDescent="0.2">
      <c r="A1246" s="5">
        <v>33557</v>
      </c>
      <c r="B1246" s="2">
        <v>-4.7062247910586441E-3</v>
      </c>
      <c r="C1246" s="1">
        <v>240.40654187173473</v>
      </c>
      <c r="D1246" s="1">
        <v>214.89</v>
      </c>
      <c r="E1246" s="1">
        <f t="shared" ca="1" si="117"/>
        <v>204.09279782646627</v>
      </c>
      <c r="F1246" s="1">
        <f t="shared" ca="1" si="118"/>
        <v>1.0529033963399053</v>
      </c>
      <c r="G1246" s="5">
        <f t="shared" ca="1" si="115"/>
        <v>33572</v>
      </c>
      <c r="H1246" s="29" t="e">
        <f t="shared" ca="1" si="116"/>
        <v>#N/A</v>
      </c>
      <c r="I1246" s="1" t="e">
        <f t="shared" ca="1" si="119"/>
        <v>#N/A</v>
      </c>
      <c r="J1246" s="1" t="e">
        <f t="shared" ca="1" si="120"/>
        <v>#N/A</v>
      </c>
    </row>
    <row r="1247" spans="1:10" x14ac:dyDescent="0.2">
      <c r="A1247" s="5">
        <v>33560</v>
      </c>
      <c r="B1247" s="2">
        <v>-1.9830567713396641E-2</v>
      </c>
      <c r="C1247" s="1">
        <v>235.63914366440378</v>
      </c>
      <c r="D1247" s="1">
        <v>214.89</v>
      </c>
      <c r="E1247" s="1">
        <f t="shared" ca="1" si="117"/>
        <v>200.04552177935196</v>
      </c>
      <c r="F1247" s="1">
        <f t="shared" ca="1" si="118"/>
        <v>1.0742055012709624</v>
      </c>
      <c r="G1247" s="5">
        <f t="shared" ca="1" si="115"/>
        <v>33572</v>
      </c>
      <c r="H1247" s="29" t="e">
        <f t="shared" ca="1" si="116"/>
        <v>#N/A</v>
      </c>
      <c r="I1247" s="1" t="e">
        <f t="shared" ca="1" si="119"/>
        <v>#N/A</v>
      </c>
      <c r="J1247" s="1" t="e">
        <f t="shared" ca="1" si="120"/>
        <v>#N/A</v>
      </c>
    </row>
    <row r="1248" spans="1:10" x14ac:dyDescent="0.2">
      <c r="A1248" s="5">
        <v>33561</v>
      </c>
      <c r="B1248" s="2">
        <v>-1.840128493245885E-3</v>
      </c>
      <c r="C1248" s="1">
        <v>235.20553736202285</v>
      </c>
      <c r="D1248" s="1">
        <v>214.89</v>
      </c>
      <c r="E1248" s="1">
        <f t="shared" ca="1" si="117"/>
        <v>199.67741231477953</v>
      </c>
      <c r="F1248" s="1">
        <f t="shared" ca="1" si="118"/>
        <v>1.0761858214650675</v>
      </c>
      <c r="G1248" s="5">
        <f t="shared" ca="1" si="115"/>
        <v>33572</v>
      </c>
      <c r="H1248" s="29" t="e">
        <f t="shared" ca="1" si="116"/>
        <v>#N/A</v>
      </c>
      <c r="I1248" s="1" t="e">
        <f t="shared" ca="1" si="119"/>
        <v>#N/A</v>
      </c>
      <c r="J1248" s="1" t="e">
        <f t="shared" ca="1" si="120"/>
        <v>#N/A</v>
      </c>
    </row>
    <row r="1249" spans="1:10" x14ac:dyDescent="0.2">
      <c r="A1249" s="5">
        <v>33562</v>
      </c>
      <c r="B1249" s="2">
        <v>-2.9373551500335715E-3</v>
      </c>
      <c r="C1249" s="1">
        <v>234.51465516553611</v>
      </c>
      <c r="D1249" s="1">
        <v>214.89</v>
      </c>
      <c r="E1249" s="1">
        <f t="shared" ca="1" si="117"/>
        <v>199.09088883937136</v>
      </c>
      <c r="F1249" s="1">
        <f t="shared" ca="1" si="118"/>
        <v>1.0793562741757385</v>
      </c>
      <c r="G1249" s="5">
        <f t="shared" ca="1" si="115"/>
        <v>33572</v>
      </c>
      <c r="H1249" s="29" t="e">
        <f t="shared" ca="1" si="116"/>
        <v>#N/A</v>
      </c>
      <c r="I1249" s="1" t="e">
        <f t="shared" ca="1" si="119"/>
        <v>#N/A</v>
      </c>
      <c r="J1249" s="1" t="e">
        <f t="shared" ca="1" si="120"/>
        <v>#N/A</v>
      </c>
    </row>
    <row r="1250" spans="1:10" x14ac:dyDescent="0.2">
      <c r="A1250" s="5">
        <v>33563</v>
      </c>
      <c r="B1250" s="2">
        <v>4.4812075583322564E-3</v>
      </c>
      <c r="C1250" s="1">
        <v>235.5655640108036</v>
      </c>
      <c r="D1250" s="1">
        <v>214.89</v>
      </c>
      <c r="E1250" s="1">
        <f t="shared" ca="1" si="117"/>
        <v>199.98305643523344</v>
      </c>
      <c r="F1250" s="1">
        <f t="shared" ca="1" si="118"/>
        <v>1.0745410327779159</v>
      </c>
      <c r="G1250" s="5">
        <f t="shared" ca="1" si="115"/>
        <v>33572</v>
      </c>
      <c r="H1250" s="29" t="e">
        <f t="shared" ca="1" si="116"/>
        <v>#N/A</v>
      </c>
      <c r="I1250" s="1" t="e">
        <f t="shared" ca="1" si="119"/>
        <v>#N/A</v>
      </c>
      <c r="J1250" s="1" t="e">
        <f t="shared" ca="1" si="120"/>
        <v>#N/A</v>
      </c>
    </row>
    <row r="1251" spans="1:10" x14ac:dyDescent="0.2">
      <c r="A1251" s="5">
        <v>33564</v>
      </c>
      <c r="B1251" s="2">
        <v>1.8290898370295405E-2</v>
      </c>
      <c r="C1251" s="1">
        <v>239.87426980166651</v>
      </c>
      <c r="D1251" s="1">
        <v>214.89</v>
      </c>
      <c r="E1251" s="1">
        <f t="shared" ca="1" si="117"/>
        <v>203.64092619627132</v>
      </c>
      <c r="F1251" s="1">
        <f t="shared" ca="1" si="118"/>
        <v>1.0552397497587822</v>
      </c>
      <c r="G1251" s="5">
        <f t="shared" ca="1" si="115"/>
        <v>33572</v>
      </c>
      <c r="H1251" s="29" t="e">
        <f t="shared" ca="1" si="116"/>
        <v>#N/A</v>
      </c>
      <c r="I1251" s="1" t="e">
        <f t="shared" ca="1" si="119"/>
        <v>#N/A</v>
      </c>
      <c r="J1251" s="1" t="e">
        <f t="shared" ca="1" si="120"/>
        <v>#N/A</v>
      </c>
    </row>
    <row r="1252" spans="1:10" x14ac:dyDescent="0.2">
      <c r="A1252" s="5">
        <v>33567</v>
      </c>
      <c r="B1252" s="2">
        <v>4.3605289969572691E-3</v>
      </c>
      <c r="C1252" s="1">
        <v>240.92024851076064</v>
      </c>
      <c r="D1252" s="1">
        <v>214.89</v>
      </c>
      <c r="E1252" s="1">
        <f t="shared" ca="1" si="117"/>
        <v>204.52890835991741</v>
      </c>
      <c r="F1252" s="1">
        <f t="shared" ca="1" si="118"/>
        <v>1.0506583236725135</v>
      </c>
      <c r="G1252" s="5">
        <f t="shared" ca="1" si="115"/>
        <v>33572</v>
      </c>
      <c r="H1252" s="29" t="e">
        <f t="shared" ca="1" si="116"/>
        <v>#N/A</v>
      </c>
      <c r="I1252" s="1" t="e">
        <f t="shared" ca="1" si="119"/>
        <v>#N/A</v>
      </c>
      <c r="J1252" s="1" t="e">
        <f t="shared" ca="1" si="120"/>
        <v>#N/A</v>
      </c>
    </row>
    <row r="1253" spans="1:10" x14ac:dyDescent="0.2">
      <c r="A1253" s="5">
        <v>33568</v>
      </c>
      <c r="B1253" s="2">
        <v>-9.5207694175292179E-4</v>
      </c>
      <c r="C1253" s="1">
        <v>240.69087389735216</v>
      </c>
      <c r="D1253" s="1">
        <v>214.89</v>
      </c>
      <c r="E1253" s="1">
        <f t="shared" ca="1" si="117"/>
        <v>204.33418110234604</v>
      </c>
      <c r="F1253" s="1">
        <f t="shared" ca="1" si="118"/>
        <v>1.0516595845135024</v>
      </c>
      <c r="G1253" s="5">
        <f t="shared" ca="1" si="115"/>
        <v>33572</v>
      </c>
      <c r="H1253" s="29" t="e">
        <f t="shared" ca="1" si="116"/>
        <v>#N/A</v>
      </c>
      <c r="I1253" s="1" t="e">
        <f t="shared" ca="1" si="119"/>
        <v>#N/A</v>
      </c>
      <c r="J1253" s="1" t="e">
        <f t="shared" ca="1" si="120"/>
        <v>#N/A</v>
      </c>
    </row>
    <row r="1254" spans="1:10" x14ac:dyDescent="0.2">
      <c r="A1254" s="5">
        <v>33569</v>
      </c>
      <c r="B1254" s="2">
        <v>-2.0589721123221993E-3</v>
      </c>
      <c r="C1254" s="1">
        <v>240.19529810030704</v>
      </c>
      <c r="D1254" s="1">
        <v>214.89</v>
      </c>
      <c r="E1254" s="1">
        <f t="shared" ca="1" si="117"/>
        <v>203.91346272186209</v>
      </c>
      <c r="F1254" s="1">
        <f t="shared" ca="1" si="118"/>
        <v>1.0538293898383251</v>
      </c>
      <c r="G1254" s="5">
        <f t="shared" ca="1" si="115"/>
        <v>33572</v>
      </c>
      <c r="H1254" s="29" t="e">
        <f t="shared" ca="1" si="116"/>
        <v>#N/A</v>
      </c>
      <c r="I1254" s="1" t="e">
        <f t="shared" ca="1" si="119"/>
        <v>#N/A</v>
      </c>
      <c r="J1254" s="1" t="e">
        <f t="shared" ca="1" si="120"/>
        <v>#N/A</v>
      </c>
    </row>
    <row r="1255" spans="1:10" x14ac:dyDescent="0.2">
      <c r="A1255" s="5">
        <v>33570</v>
      </c>
      <c r="B1255" s="2">
        <v>1.0117087866736707E-3</v>
      </c>
      <c r="C1255" s="1">
        <v>240.43830579391283</v>
      </c>
      <c r="D1255" s="1">
        <v>214.89</v>
      </c>
      <c r="E1255" s="1">
        <f t="shared" ca="1" si="117"/>
        <v>204.1197637638189</v>
      </c>
      <c r="F1255" s="1">
        <f t="shared" ca="1" si="118"/>
        <v>1.052764298946784</v>
      </c>
      <c r="G1255" s="5">
        <f t="shared" ca="1" si="115"/>
        <v>33572</v>
      </c>
      <c r="H1255" s="29" t="e">
        <f t="shared" ca="1" si="116"/>
        <v>#N/A</v>
      </c>
      <c r="I1255" s="1" t="e">
        <f t="shared" ca="1" si="119"/>
        <v>#N/A</v>
      </c>
      <c r="J1255" s="1" t="e">
        <f t="shared" ca="1" si="120"/>
        <v>#N/A</v>
      </c>
    </row>
    <row r="1256" spans="1:10" x14ac:dyDescent="0.2">
      <c r="A1256" s="5">
        <v>33571</v>
      </c>
      <c r="B1256" s="2">
        <v>2.9683457910429922E-3</v>
      </c>
      <c r="C1256" s="1">
        <v>241.1520098269217</v>
      </c>
      <c r="D1256" s="1">
        <v>214.89</v>
      </c>
      <c r="E1256" s="1">
        <f t="shared" ca="1" si="117"/>
        <v>204.7256618054559</v>
      </c>
      <c r="F1256" s="1">
        <f t="shared" ca="1" si="118"/>
        <v>1.0496485790052199</v>
      </c>
      <c r="G1256" s="5">
        <f t="shared" ca="1" si="115"/>
        <v>33572</v>
      </c>
      <c r="H1256" s="29" t="e">
        <f t="shared" ca="1" si="116"/>
        <v>#N/A</v>
      </c>
      <c r="I1256" s="1" t="e">
        <f t="shared" ca="1" si="119"/>
        <v>#N/A</v>
      </c>
      <c r="J1256" s="1" t="e">
        <f t="shared" ca="1" si="120"/>
        <v>#N/A</v>
      </c>
    </row>
    <row r="1257" spans="1:10" x14ac:dyDescent="0.2">
      <c r="A1257" s="5">
        <v>33574</v>
      </c>
      <c r="B1257" s="2">
        <v>-6.3335771693437959E-3</v>
      </c>
      <c r="C1257" s="1">
        <v>239.62465496314053</v>
      </c>
      <c r="D1257" s="1">
        <v>216.44</v>
      </c>
      <c r="E1257" s="1">
        <f t="shared" ca="1" si="117"/>
        <v>203.42901602786603</v>
      </c>
      <c r="F1257" s="1">
        <f t="shared" ca="1" si="118"/>
        <v>1.0639583488441575</v>
      </c>
      <c r="G1257" s="5">
        <f t="shared" ca="1" si="115"/>
        <v>33603</v>
      </c>
      <c r="H1257" s="29" t="e">
        <f t="shared" ca="1" si="116"/>
        <v>#N/A</v>
      </c>
      <c r="I1257" s="1" t="e">
        <f t="shared" ca="1" si="119"/>
        <v>#N/A</v>
      </c>
      <c r="J1257" s="1" t="e">
        <f t="shared" ca="1" si="120"/>
        <v>#N/A</v>
      </c>
    </row>
    <row r="1258" spans="1:10" x14ac:dyDescent="0.2">
      <c r="A1258" s="5">
        <v>33575</v>
      </c>
      <c r="B1258" s="2">
        <v>-3.627456802558604E-3</v>
      </c>
      <c r="C1258" s="1">
        <v>238.75542687843372</v>
      </c>
      <c r="D1258" s="1">
        <v>216.44</v>
      </c>
      <c r="E1258" s="1">
        <f t="shared" ca="1" si="117"/>
        <v>202.69108605983794</v>
      </c>
      <c r="F1258" s="1">
        <f t="shared" ca="1" si="118"/>
        <v>1.0678318627988561</v>
      </c>
      <c r="G1258" s="5">
        <f t="shared" ca="1" si="115"/>
        <v>33603</v>
      </c>
      <c r="H1258" s="29" t="e">
        <f t="shared" ca="1" si="116"/>
        <v>#N/A</v>
      </c>
      <c r="I1258" s="1" t="e">
        <f t="shared" ca="1" si="119"/>
        <v>#N/A</v>
      </c>
      <c r="J1258" s="1" t="e">
        <f t="shared" ca="1" si="120"/>
        <v>#N/A</v>
      </c>
    </row>
    <row r="1259" spans="1:10" x14ac:dyDescent="0.2">
      <c r="A1259" s="5">
        <v>33576</v>
      </c>
      <c r="B1259" s="2">
        <v>-2.8821745589470149E-3</v>
      </c>
      <c r="C1259" s="1">
        <v>238.06729206127417</v>
      </c>
      <c r="D1259" s="1">
        <v>216.44</v>
      </c>
      <c r="E1259" s="1">
        <f t="shared" ca="1" si="117"/>
        <v>202.10689496827095</v>
      </c>
      <c r="F1259" s="1">
        <f t="shared" ca="1" si="118"/>
        <v>1.0709184366717386</v>
      </c>
      <c r="G1259" s="5">
        <f t="shared" ca="1" si="115"/>
        <v>33603</v>
      </c>
      <c r="H1259" s="29" t="e">
        <f t="shared" ca="1" si="116"/>
        <v>#N/A</v>
      </c>
      <c r="I1259" s="1" t="e">
        <f t="shared" ca="1" si="119"/>
        <v>#N/A</v>
      </c>
      <c r="J1259" s="1" t="e">
        <f t="shared" ca="1" si="120"/>
        <v>#N/A</v>
      </c>
    </row>
    <row r="1260" spans="1:10" x14ac:dyDescent="0.2">
      <c r="A1260" s="5">
        <v>33577</v>
      </c>
      <c r="B1260" s="2">
        <v>-2.6976154026795429E-3</v>
      </c>
      <c r="C1260" s="1">
        <v>237.42507806733548</v>
      </c>
      <c r="D1260" s="1">
        <v>216.44</v>
      </c>
      <c r="E1260" s="1">
        <f t="shared" ca="1" si="117"/>
        <v>201.56168829541681</v>
      </c>
      <c r="F1260" s="1">
        <f t="shared" ca="1" si="118"/>
        <v>1.0738151770329336</v>
      </c>
      <c r="G1260" s="5">
        <f t="shared" ca="1" si="115"/>
        <v>33603</v>
      </c>
      <c r="H1260" s="29" t="e">
        <f t="shared" ca="1" si="116"/>
        <v>#N/A</v>
      </c>
      <c r="I1260" s="1" t="e">
        <f t="shared" ca="1" si="119"/>
        <v>#N/A</v>
      </c>
      <c r="J1260" s="1" t="e">
        <f t="shared" ca="1" si="120"/>
        <v>#N/A</v>
      </c>
    </row>
    <row r="1261" spans="1:10" x14ac:dyDescent="0.2">
      <c r="A1261" s="5">
        <v>33578</v>
      </c>
      <c r="B1261" s="2">
        <v>2.774213907034806E-3</v>
      </c>
      <c r="C1261" s="1">
        <v>238.08374602078871</v>
      </c>
      <c r="D1261" s="1">
        <v>216.44</v>
      </c>
      <c r="E1261" s="1">
        <f t="shared" ca="1" si="117"/>
        <v>202.12086353421137</v>
      </c>
      <c r="F1261" s="1">
        <f t="shared" ca="1" si="118"/>
        <v>1.0708444255353429</v>
      </c>
      <c r="G1261" s="5">
        <f t="shared" ca="1" si="115"/>
        <v>33603</v>
      </c>
      <c r="H1261" s="29" t="e">
        <f t="shared" ca="1" si="116"/>
        <v>#N/A</v>
      </c>
      <c r="I1261" s="1" t="e">
        <f t="shared" ca="1" si="119"/>
        <v>#N/A</v>
      </c>
      <c r="J1261" s="1" t="e">
        <f t="shared" ca="1" si="120"/>
        <v>#N/A</v>
      </c>
    </row>
    <row r="1262" spans="1:10" x14ac:dyDescent="0.2">
      <c r="A1262" s="5">
        <v>33581</v>
      </c>
      <c r="B1262" s="2">
        <v>8.229005233143738E-3</v>
      </c>
      <c r="C1262" s="1">
        <v>240.04293841272025</v>
      </c>
      <c r="D1262" s="1">
        <v>216.44</v>
      </c>
      <c r="E1262" s="1">
        <f t="shared" ca="1" si="117"/>
        <v>203.78411717796195</v>
      </c>
      <c r="F1262" s="1">
        <f t="shared" ca="1" si="118"/>
        <v>1.0621043631726501</v>
      </c>
      <c r="G1262" s="5">
        <f t="shared" ca="1" si="115"/>
        <v>33603</v>
      </c>
      <c r="H1262" s="29" t="e">
        <f t="shared" ca="1" si="116"/>
        <v>#N/A</v>
      </c>
      <c r="I1262" s="1" t="e">
        <f t="shared" ca="1" si="119"/>
        <v>#N/A</v>
      </c>
      <c r="J1262" s="1" t="e">
        <f t="shared" ca="1" si="120"/>
        <v>#N/A</v>
      </c>
    </row>
    <row r="1263" spans="1:10" x14ac:dyDescent="0.2">
      <c r="A1263" s="5">
        <v>33582</v>
      </c>
      <c r="B1263" s="2">
        <v>-3.1425741631385673E-4</v>
      </c>
      <c r="C1263" s="1">
        <v>239.96750313909027</v>
      </c>
      <c r="D1263" s="1">
        <v>216.44</v>
      </c>
      <c r="E1263" s="1">
        <f t="shared" ca="1" si="117"/>
        <v>203.7200765078118</v>
      </c>
      <c r="F1263" s="1">
        <f t="shared" ca="1" si="118"/>
        <v>1.062438242269659</v>
      </c>
      <c r="G1263" s="5">
        <f t="shared" ca="1" si="115"/>
        <v>33603</v>
      </c>
      <c r="H1263" s="29" t="e">
        <f t="shared" ca="1" si="116"/>
        <v>#N/A</v>
      </c>
      <c r="I1263" s="1" t="e">
        <f t="shared" ca="1" si="119"/>
        <v>#N/A</v>
      </c>
      <c r="J1263" s="1" t="e">
        <f t="shared" ca="1" si="120"/>
        <v>#N/A</v>
      </c>
    </row>
    <row r="1264" spans="1:10" x14ac:dyDescent="0.2">
      <c r="A1264" s="5">
        <v>33583</v>
      </c>
      <c r="B1264" s="2">
        <v>-7.6174643541651044E-3</v>
      </c>
      <c r="C1264" s="1">
        <v>238.13955923777024</v>
      </c>
      <c r="D1264" s="1">
        <v>216.44</v>
      </c>
      <c r="E1264" s="1">
        <f t="shared" ca="1" si="117"/>
        <v>202.16824608678573</v>
      </c>
      <c r="F1264" s="1">
        <f t="shared" ca="1" si="118"/>
        <v>1.0705934497106324</v>
      </c>
      <c r="G1264" s="5">
        <f t="shared" ca="1" si="115"/>
        <v>33603</v>
      </c>
      <c r="H1264" s="29" t="e">
        <f t="shared" ca="1" si="116"/>
        <v>#N/A</v>
      </c>
      <c r="I1264" s="1" t="e">
        <f t="shared" ca="1" si="119"/>
        <v>#N/A</v>
      </c>
      <c r="J1264" s="1" t="e">
        <f t="shared" ca="1" si="120"/>
        <v>#N/A</v>
      </c>
    </row>
    <row r="1265" spans="1:10" x14ac:dyDescent="0.2">
      <c r="A1265" s="5">
        <v>33584</v>
      </c>
      <c r="B1265" s="2">
        <v>-3.8562192998672362E-3</v>
      </c>
      <c r="C1265" s="1">
        <v>237.22124087337568</v>
      </c>
      <c r="D1265" s="1">
        <v>216.44</v>
      </c>
      <c r="E1265" s="1">
        <f t="shared" ca="1" si="117"/>
        <v>201.38864099440559</v>
      </c>
      <c r="F1265" s="1">
        <f t="shared" ca="1" si="118"/>
        <v>1.074737874645137</v>
      </c>
      <c r="G1265" s="5">
        <f t="shared" ca="1" si="115"/>
        <v>33603</v>
      </c>
      <c r="H1265" s="29" t="e">
        <f t="shared" ca="1" si="116"/>
        <v>#N/A</v>
      </c>
      <c r="I1265" s="1" t="e">
        <f t="shared" ca="1" si="119"/>
        <v>#N/A</v>
      </c>
      <c r="J1265" s="1" t="e">
        <f t="shared" ca="1" si="120"/>
        <v>#N/A</v>
      </c>
    </row>
    <row r="1266" spans="1:10" x14ac:dyDescent="0.2">
      <c r="A1266" s="5">
        <v>33585</v>
      </c>
      <c r="B1266" s="2">
        <v>-5.8968062431353774E-3</v>
      </c>
      <c r="C1266" s="1">
        <v>235.82239317918925</v>
      </c>
      <c r="D1266" s="1">
        <v>216.44</v>
      </c>
      <c r="E1266" s="1">
        <f t="shared" ca="1" si="117"/>
        <v>200.20109119889324</v>
      </c>
      <c r="F1266" s="1">
        <f t="shared" ca="1" si="118"/>
        <v>1.0811129884650525</v>
      </c>
      <c r="G1266" s="5">
        <f t="shared" ca="1" si="115"/>
        <v>33603</v>
      </c>
      <c r="H1266" s="29" t="e">
        <f t="shared" ca="1" si="116"/>
        <v>#N/A</v>
      </c>
      <c r="I1266" s="1" t="e">
        <f t="shared" ca="1" si="119"/>
        <v>#N/A</v>
      </c>
      <c r="J1266" s="1" t="e">
        <f t="shared" ca="1" si="120"/>
        <v>#N/A</v>
      </c>
    </row>
    <row r="1267" spans="1:10" x14ac:dyDescent="0.2">
      <c r="A1267" s="5">
        <v>33589</v>
      </c>
      <c r="B1267" s="2">
        <v>3.4697171228303958E-4</v>
      </c>
      <c r="C1267" s="1">
        <v>235.9042168787453</v>
      </c>
      <c r="D1267" s="1">
        <v>216.44</v>
      </c>
      <c r="E1267" s="1">
        <f t="shared" ca="1" si="117"/>
        <v>200.27055531430744</v>
      </c>
      <c r="F1267" s="1">
        <f t="shared" ca="1" si="118"/>
        <v>1.0807380029496398</v>
      </c>
      <c r="G1267" s="5">
        <f t="shared" ca="1" si="115"/>
        <v>33603</v>
      </c>
      <c r="H1267" s="29" t="e">
        <f t="shared" ca="1" si="116"/>
        <v>#N/A</v>
      </c>
      <c r="I1267" s="1" t="e">
        <f t="shared" ca="1" si="119"/>
        <v>#N/A</v>
      </c>
      <c r="J1267" s="1" t="e">
        <f t="shared" ca="1" si="120"/>
        <v>#N/A</v>
      </c>
    </row>
    <row r="1268" spans="1:10" x14ac:dyDescent="0.2">
      <c r="A1268" s="5">
        <v>33590</v>
      </c>
      <c r="B1268" s="2">
        <v>-3.6295943100695949E-3</v>
      </c>
      <c r="C1268" s="1">
        <v>235.04798027544078</v>
      </c>
      <c r="D1268" s="1">
        <v>216.44</v>
      </c>
      <c r="E1268" s="1">
        <f t="shared" ca="1" si="117"/>
        <v>199.54365444626413</v>
      </c>
      <c r="F1268" s="1">
        <f t="shared" ca="1" si="118"/>
        <v>1.0846749329144212</v>
      </c>
      <c r="G1268" s="5">
        <f t="shared" ca="1" si="115"/>
        <v>33603</v>
      </c>
      <c r="H1268" s="29" t="e">
        <f t="shared" ca="1" si="116"/>
        <v>#N/A</v>
      </c>
      <c r="I1268" s="1" t="e">
        <f t="shared" ca="1" si="119"/>
        <v>#N/A</v>
      </c>
      <c r="J1268" s="1" t="e">
        <f t="shared" ca="1" si="120"/>
        <v>#N/A</v>
      </c>
    </row>
    <row r="1269" spans="1:10" x14ac:dyDescent="0.2">
      <c r="A1269" s="5">
        <v>33591</v>
      </c>
      <c r="B1269" s="2">
        <v>-2.2923930115658075E-3</v>
      </c>
      <c r="C1269" s="1">
        <v>234.5091579280747</v>
      </c>
      <c r="D1269" s="1">
        <v>216.44</v>
      </c>
      <c r="E1269" s="1">
        <f t="shared" ca="1" si="117"/>
        <v>199.08622196730923</v>
      </c>
      <c r="F1269" s="1">
        <f t="shared" ca="1" si="118"/>
        <v>1.0871671472852618</v>
      </c>
      <c r="G1269" s="5">
        <f t="shared" ca="1" si="115"/>
        <v>33603</v>
      </c>
      <c r="H1269" s="29" t="e">
        <f t="shared" ca="1" si="116"/>
        <v>#N/A</v>
      </c>
      <c r="I1269" s="1" t="e">
        <f t="shared" ca="1" si="119"/>
        <v>#N/A</v>
      </c>
      <c r="J1269" s="1" t="e">
        <f t="shared" ca="1" si="120"/>
        <v>#N/A</v>
      </c>
    </row>
    <row r="1270" spans="1:10" x14ac:dyDescent="0.2">
      <c r="A1270" s="5">
        <v>33592</v>
      </c>
      <c r="B1270" s="2">
        <v>-8.232967711808481E-3</v>
      </c>
      <c r="C1270" s="1">
        <v>232.57845160272947</v>
      </c>
      <c r="D1270" s="1">
        <v>216.44</v>
      </c>
      <c r="E1270" s="1">
        <f t="shared" ca="1" si="117"/>
        <v>197.44715152998643</v>
      </c>
      <c r="F1270" s="1">
        <f t="shared" ca="1" si="118"/>
        <v>1.0961920611304901</v>
      </c>
      <c r="G1270" s="5">
        <f t="shared" ca="1" si="115"/>
        <v>33603</v>
      </c>
      <c r="H1270" s="29" t="e">
        <f t="shared" ca="1" si="116"/>
        <v>#N/A</v>
      </c>
      <c r="I1270" s="1" t="e">
        <f t="shared" ca="1" si="119"/>
        <v>#N/A</v>
      </c>
      <c r="J1270" s="1" t="e">
        <f t="shared" ca="1" si="120"/>
        <v>#N/A</v>
      </c>
    </row>
    <row r="1271" spans="1:10" x14ac:dyDescent="0.2">
      <c r="A1271" s="5">
        <v>33595</v>
      </c>
      <c r="B1271" s="2">
        <v>-9.0814417126661162E-5</v>
      </c>
      <c r="C1271" s="1">
        <v>232.55733012621096</v>
      </c>
      <c r="D1271" s="1">
        <v>216.44</v>
      </c>
      <c r="E1271" s="1">
        <f t="shared" ca="1" si="117"/>
        <v>197.42922048200691</v>
      </c>
      <c r="F1271" s="1">
        <f t="shared" ca="1" si="118"/>
        <v>1.0962916202149806</v>
      </c>
      <c r="G1271" s="5">
        <f t="shared" ca="1" si="115"/>
        <v>33603</v>
      </c>
      <c r="H1271" s="29" t="e">
        <f t="shared" ca="1" si="116"/>
        <v>#N/A</v>
      </c>
      <c r="I1271" s="1" t="e">
        <f t="shared" ca="1" si="119"/>
        <v>#N/A</v>
      </c>
      <c r="J1271" s="1" t="e">
        <f t="shared" ca="1" si="120"/>
        <v>#N/A</v>
      </c>
    </row>
    <row r="1272" spans="1:10" x14ac:dyDescent="0.2">
      <c r="A1272" s="5">
        <v>33596</v>
      </c>
      <c r="B1272" s="2">
        <v>3.5852908439564235E-3</v>
      </c>
      <c r="C1272" s="1">
        <v>233.39111579260742</v>
      </c>
      <c r="D1272" s="1">
        <v>216.44</v>
      </c>
      <c r="E1272" s="1">
        <f t="shared" ca="1" si="117"/>
        <v>198.13706165853051</v>
      </c>
      <c r="F1272" s="1">
        <f t="shared" ca="1" si="118"/>
        <v>1.092375137635849</v>
      </c>
      <c r="G1272" s="5">
        <f t="shared" ca="1" si="115"/>
        <v>33603</v>
      </c>
      <c r="H1272" s="29" t="e">
        <f t="shared" ca="1" si="116"/>
        <v>#N/A</v>
      </c>
      <c r="I1272" s="1" t="e">
        <f t="shared" ca="1" si="119"/>
        <v>#N/A</v>
      </c>
      <c r="J1272" s="1" t="e">
        <f t="shared" ca="1" si="120"/>
        <v>#N/A</v>
      </c>
    </row>
    <row r="1273" spans="1:10" x14ac:dyDescent="0.2">
      <c r="A1273" s="5">
        <v>33602</v>
      </c>
      <c r="B1273" s="2">
        <v>5.9397620986523236E-4</v>
      </c>
      <c r="C1273" s="1">
        <v>233.52974456298213</v>
      </c>
      <c r="D1273" s="1">
        <v>216.44</v>
      </c>
      <c r="E1273" s="1">
        <f t="shared" ca="1" si="117"/>
        <v>198.25475035944828</v>
      </c>
      <c r="F1273" s="1">
        <f t="shared" ca="1" si="118"/>
        <v>1.0917266779614649</v>
      </c>
      <c r="G1273" s="5">
        <f t="shared" ca="1" si="115"/>
        <v>33603</v>
      </c>
      <c r="H1273" s="29" t="e">
        <f t="shared" ca="1" si="116"/>
        <v>#N/A</v>
      </c>
      <c r="I1273" s="1" t="e">
        <f t="shared" ca="1" si="119"/>
        <v>#N/A</v>
      </c>
      <c r="J1273" s="1" t="e">
        <f t="shared" ca="1" si="120"/>
        <v>#N/A</v>
      </c>
    </row>
    <row r="1274" spans="1:10" x14ac:dyDescent="0.2">
      <c r="A1274" s="5">
        <v>33603</v>
      </c>
      <c r="B1274" s="2">
        <v>5.9051430431031893E-3</v>
      </c>
      <c r="C1274" s="1">
        <v>234.90877110944589</v>
      </c>
      <c r="D1274" s="1">
        <v>210.78</v>
      </c>
      <c r="E1274" s="1">
        <f t="shared" ca="1" si="117"/>
        <v>199.42547301929554</v>
      </c>
      <c r="F1274" s="1">
        <f t="shared" ca="1" si="118"/>
        <v>1.0569361917953473</v>
      </c>
      <c r="G1274" s="5">
        <f t="shared" ca="1" si="115"/>
        <v>33603</v>
      </c>
      <c r="H1274" s="29" t="e">
        <f t="shared" ca="1" si="116"/>
        <v>#N/A</v>
      </c>
      <c r="I1274" s="1" t="e">
        <f t="shared" ca="1" si="119"/>
        <v>#N/A</v>
      </c>
      <c r="J1274" s="1" t="e">
        <f t="shared" ca="1" si="120"/>
        <v>#N/A</v>
      </c>
    </row>
    <row r="1275" spans="1:10" x14ac:dyDescent="0.2">
      <c r="A1275" s="5">
        <v>33605</v>
      </c>
      <c r="B1275" s="2">
        <v>-3.6234058779864853E-3</v>
      </c>
      <c r="C1275" s="1">
        <v>234.05760128741736</v>
      </c>
      <c r="D1275" s="1">
        <v>210.78</v>
      </c>
      <c r="E1275" s="1">
        <f t="shared" ca="1" si="117"/>
        <v>198.70287358813721</v>
      </c>
      <c r="F1275" s="1">
        <f t="shared" ca="1" si="118"/>
        <v>1.0607798276581331</v>
      </c>
      <c r="G1275" s="5">
        <f t="shared" ca="1" si="115"/>
        <v>33634</v>
      </c>
      <c r="H1275" s="29" t="e">
        <f t="shared" ca="1" si="116"/>
        <v>#N/A</v>
      </c>
      <c r="I1275" s="1" t="e">
        <f t="shared" ca="1" si="119"/>
        <v>#N/A</v>
      </c>
      <c r="J1275" s="1" t="e">
        <f t="shared" ca="1" si="120"/>
        <v>#N/A</v>
      </c>
    </row>
    <row r="1276" spans="1:10" x14ac:dyDescent="0.2">
      <c r="A1276" s="5">
        <v>33606</v>
      </c>
      <c r="B1276" s="2">
        <v>1.9654637465837954E-3</v>
      </c>
      <c r="C1276" s="1">
        <v>234.51763301736014</v>
      </c>
      <c r="D1276" s="1">
        <v>210.78</v>
      </c>
      <c r="E1276" s="1">
        <f t="shared" ca="1" si="117"/>
        <v>199.09341688251672</v>
      </c>
      <c r="F1276" s="1">
        <f t="shared" ca="1" si="118"/>
        <v>1.0586989931685156</v>
      </c>
      <c r="G1276" s="5">
        <f t="shared" ca="1" si="115"/>
        <v>33634</v>
      </c>
      <c r="H1276" s="29" t="e">
        <f t="shared" ca="1" si="116"/>
        <v>#N/A</v>
      </c>
      <c r="I1276" s="1" t="e">
        <f t="shared" ca="1" si="119"/>
        <v>#N/A</v>
      </c>
      <c r="J1276" s="1" t="e">
        <f t="shared" ca="1" si="120"/>
        <v>#N/A</v>
      </c>
    </row>
    <row r="1277" spans="1:10" x14ac:dyDescent="0.2">
      <c r="A1277" s="5">
        <v>33609</v>
      </c>
      <c r="B1277" s="2">
        <v>1.3416428469636532E-2</v>
      </c>
      <c r="C1277" s="1">
        <v>237.66402206560602</v>
      </c>
      <c r="D1277" s="1">
        <v>210.78</v>
      </c>
      <c r="E1277" s="1">
        <f t="shared" ca="1" si="117"/>
        <v>201.76453946889652</v>
      </c>
      <c r="F1277" s="1">
        <f t="shared" ca="1" si="118"/>
        <v>1.044683077387309</v>
      </c>
      <c r="G1277" s="5">
        <f t="shared" ca="1" si="115"/>
        <v>33634</v>
      </c>
      <c r="H1277" s="29" t="e">
        <f t="shared" ca="1" si="116"/>
        <v>#N/A</v>
      </c>
      <c r="I1277" s="1" t="e">
        <f t="shared" ca="1" si="119"/>
        <v>#N/A</v>
      </c>
      <c r="J1277" s="1" t="e">
        <f t="shared" ca="1" si="120"/>
        <v>#N/A</v>
      </c>
    </row>
    <row r="1278" spans="1:10" x14ac:dyDescent="0.2">
      <c r="A1278" s="5">
        <v>33610</v>
      </c>
      <c r="B1278" s="2">
        <v>4.4436645947343312E-3</v>
      </c>
      <c r="C1278" s="1">
        <v>238.7201212659011</v>
      </c>
      <c r="D1278" s="1">
        <v>210.78</v>
      </c>
      <c r="E1278" s="1">
        <f t="shared" ca="1" si="117"/>
        <v>202.66111340940733</v>
      </c>
      <c r="F1278" s="1">
        <f t="shared" ca="1" si="118"/>
        <v>1.0400613933971203</v>
      </c>
      <c r="G1278" s="5">
        <f t="shared" ca="1" si="115"/>
        <v>33634</v>
      </c>
      <c r="H1278" s="29" t="e">
        <f t="shared" ca="1" si="116"/>
        <v>#N/A</v>
      </c>
      <c r="I1278" s="1" t="e">
        <f t="shared" ca="1" si="119"/>
        <v>#N/A</v>
      </c>
      <c r="J1278" s="1" t="e">
        <f t="shared" ca="1" si="120"/>
        <v>#N/A</v>
      </c>
    </row>
    <row r="1279" spans="1:10" x14ac:dyDescent="0.2">
      <c r="A1279" s="5">
        <v>33611</v>
      </c>
      <c r="B1279" s="2">
        <v>1.0420014653777621E-2</v>
      </c>
      <c r="C1279" s="1">
        <v>241.20758842764337</v>
      </c>
      <c r="D1279" s="1">
        <v>210.78</v>
      </c>
      <c r="E1279" s="1">
        <f t="shared" ca="1" si="117"/>
        <v>204.77284518088425</v>
      </c>
      <c r="F1279" s="1">
        <f t="shared" ca="1" si="118"/>
        <v>1.0293357003161694</v>
      </c>
      <c r="G1279" s="5">
        <f t="shared" ca="1" si="115"/>
        <v>33634</v>
      </c>
      <c r="H1279" s="29" t="e">
        <f t="shared" ca="1" si="116"/>
        <v>#N/A</v>
      </c>
      <c r="I1279" s="1" t="e">
        <f t="shared" ca="1" si="119"/>
        <v>#N/A</v>
      </c>
      <c r="J1279" s="1" t="e">
        <f t="shared" ca="1" si="120"/>
        <v>#N/A</v>
      </c>
    </row>
    <row r="1280" spans="1:10" x14ac:dyDescent="0.2">
      <c r="A1280" s="5">
        <v>33612</v>
      </c>
      <c r="B1280" s="2">
        <v>1.6287047546858613E-2</v>
      </c>
      <c r="C1280" s="1">
        <v>245.13614788902751</v>
      </c>
      <c r="D1280" s="1">
        <v>210.78</v>
      </c>
      <c r="E1280" s="1">
        <f t="shared" ca="1" si="117"/>
        <v>208.10799024665081</v>
      </c>
      <c r="F1280" s="1">
        <f t="shared" ca="1" si="118"/>
        <v>1.0128395346578587</v>
      </c>
      <c r="G1280" s="5">
        <f t="shared" ca="1" si="115"/>
        <v>33634</v>
      </c>
      <c r="H1280" s="29" t="e">
        <f t="shared" ca="1" si="116"/>
        <v>#N/A</v>
      </c>
      <c r="I1280" s="1" t="e">
        <f t="shared" ca="1" si="119"/>
        <v>#N/A</v>
      </c>
      <c r="J1280" s="1" t="e">
        <f t="shared" ca="1" si="120"/>
        <v>#N/A</v>
      </c>
    </row>
    <row r="1281" spans="1:10" x14ac:dyDescent="0.2">
      <c r="A1281" s="5">
        <v>33613</v>
      </c>
      <c r="B1281" s="2">
        <v>1.6019987562516436E-2</v>
      </c>
      <c r="C1281" s="1">
        <v>249.06322592933293</v>
      </c>
      <c r="D1281" s="1">
        <v>210.78</v>
      </c>
      <c r="E1281" s="1">
        <f t="shared" ca="1" si="117"/>
        <v>211.44187766206247</v>
      </c>
      <c r="F1281" s="1">
        <f t="shared" ca="1" si="118"/>
        <v>0.99686969454972252</v>
      </c>
      <c r="G1281" s="5">
        <f t="shared" ca="1" si="115"/>
        <v>33634</v>
      </c>
      <c r="H1281" s="29" t="e">
        <f t="shared" ca="1" si="116"/>
        <v>#N/A</v>
      </c>
      <c r="I1281" s="1" t="e">
        <f t="shared" ca="1" si="119"/>
        <v>#N/A</v>
      </c>
      <c r="J1281" s="1" t="e">
        <f t="shared" ca="1" si="120"/>
        <v>#N/A</v>
      </c>
    </row>
    <row r="1282" spans="1:10" x14ac:dyDescent="0.2">
      <c r="A1282" s="5">
        <v>33616</v>
      </c>
      <c r="B1282" s="2">
        <v>-2.6594368148664671E-3</v>
      </c>
      <c r="C1282" s="1">
        <v>248.40085801706707</v>
      </c>
      <c r="D1282" s="1">
        <v>210.78</v>
      </c>
      <c r="E1282" s="1">
        <f t="shared" ca="1" si="117"/>
        <v>210.87956134840348</v>
      </c>
      <c r="F1282" s="1">
        <f t="shared" ca="1" si="118"/>
        <v>0.99952787578005731</v>
      </c>
      <c r="G1282" s="5">
        <f t="shared" ref="G1282:G1345" ca="1" si="121">EOMONTH(A1282,0)</f>
        <v>33634</v>
      </c>
      <c r="H1282" s="29" t="e">
        <f t="shared" ref="H1282:H1345" ca="1" si="122">VLOOKUP(G1282,$U$512:$Z$3894,2,0)</f>
        <v>#N/A</v>
      </c>
      <c r="I1282" s="1" t="e">
        <f t="shared" ca="1" si="119"/>
        <v>#N/A</v>
      </c>
      <c r="J1282" s="1" t="e">
        <f t="shared" ca="1" si="120"/>
        <v>#N/A</v>
      </c>
    </row>
    <row r="1283" spans="1:10" x14ac:dyDescent="0.2">
      <c r="A1283" s="5">
        <v>33617</v>
      </c>
      <c r="B1283" s="2">
        <v>2.8976038028019069E-3</v>
      </c>
      <c r="C1283" s="1">
        <v>249.12062528787658</v>
      </c>
      <c r="D1283" s="1">
        <v>210.78</v>
      </c>
      <c r="E1283" s="1">
        <f t="shared" ref="E1283:E1346" ca="1" si="123">C1283/C$2*$E$2</f>
        <v>211.49060676729985</v>
      </c>
      <c r="F1283" s="1">
        <f t="shared" ref="F1283:F1346" ca="1" si="124">D1283/E1283</f>
        <v>0.99664000790313245</v>
      </c>
      <c r="G1283" s="5">
        <f t="shared" ca="1" si="121"/>
        <v>33634</v>
      </c>
      <c r="H1283" s="29" t="e">
        <f t="shared" ca="1" si="122"/>
        <v>#N/A</v>
      </c>
      <c r="I1283" s="1" t="e">
        <f t="shared" ref="I1283:I1346" ca="1" si="125">H1283/$H$2*$I$2</f>
        <v>#N/A</v>
      </c>
      <c r="J1283" s="1" t="e">
        <f t="shared" ref="J1283:J1346" ca="1" si="126">D1283/I1283</f>
        <v>#N/A</v>
      </c>
    </row>
    <row r="1284" spans="1:10" x14ac:dyDescent="0.2">
      <c r="A1284" s="5">
        <v>33618</v>
      </c>
      <c r="B1284" s="2">
        <v>1.9013834946970398E-2</v>
      </c>
      <c r="C1284" s="1">
        <v>253.85736373898632</v>
      </c>
      <c r="D1284" s="1">
        <v>210.78</v>
      </c>
      <c r="E1284" s="1">
        <f t="shared" ca="1" si="123"/>
        <v>215.51185425720789</v>
      </c>
      <c r="F1284" s="1">
        <f t="shared" ca="1" si="124"/>
        <v>0.97804364742015282</v>
      </c>
      <c r="G1284" s="5">
        <f t="shared" ca="1" si="121"/>
        <v>33634</v>
      </c>
      <c r="H1284" s="29" t="e">
        <f t="shared" ca="1" si="122"/>
        <v>#N/A</v>
      </c>
      <c r="I1284" s="1" t="e">
        <f t="shared" ca="1" si="125"/>
        <v>#N/A</v>
      </c>
      <c r="J1284" s="1" t="e">
        <f t="shared" ca="1" si="126"/>
        <v>#N/A</v>
      </c>
    </row>
    <row r="1285" spans="1:10" x14ac:dyDescent="0.2">
      <c r="A1285" s="5">
        <v>33619</v>
      </c>
      <c r="B1285" s="2">
        <v>-1.1559903749273182E-2</v>
      </c>
      <c r="C1285" s="1">
        <v>250.92279704811941</v>
      </c>
      <c r="D1285" s="1">
        <v>210.78</v>
      </c>
      <c r="E1285" s="1">
        <f t="shared" ca="1" si="123"/>
        <v>213.02055796516717</v>
      </c>
      <c r="F1285" s="1">
        <f t="shared" ca="1" si="124"/>
        <v>0.98948196368195818</v>
      </c>
      <c r="G1285" s="5">
        <f t="shared" ca="1" si="121"/>
        <v>33634</v>
      </c>
      <c r="H1285" s="29" t="e">
        <f t="shared" ca="1" si="122"/>
        <v>#N/A</v>
      </c>
      <c r="I1285" s="1" t="e">
        <f t="shared" ca="1" si="125"/>
        <v>#N/A</v>
      </c>
      <c r="J1285" s="1" t="e">
        <f t="shared" ca="1" si="126"/>
        <v>#N/A</v>
      </c>
    </row>
    <row r="1286" spans="1:10" x14ac:dyDescent="0.2">
      <c r="A1286" s="5">
        <v>33620</v>
      </c>
      <c r="B1286" s="2">
        <v>8.4928526513163849E-3</v>
      </c>
      <c r="C1286" s="1">
        <v>253.05384739030524</v>
      </c>
      <c r="D1286" s="1">
        <v>210.78</v>
      </c>
      <c r="E1286" s="1">
        <f t="shared" ca="1" si="123"/>
        <v>214.82971017566652</v>
      </c>
      <c r="F1286" s="1">
        <f t="shared" ca="1" si="124"/>
        <v>0.98114920802921035</v>
      </c>
      <c r="G1286" s="5">
        <f t="shared" ca="1" si="121"/>
        <v>33634</v>
      </c>
      <c r="H1286" s="29" t="e">
        <f t="shared" ca="1" si="122"/>
        <v>#N/A</v>
      </c>
      <c r="I1286" s="1" t="e">
        <f t="shared" ca="1" si="125"/>
        <v>#N/A</v>
      </c>
      <c r="J1286" s="1" t="e">
        <f t="shared" ca="1" si="126"/>
        <v>#N/A</v>
      </c>
    </row>
    <row r="1287" spans="1:10" x14ac:dyDescent="0.2">
      <c r="A1287" s="5">
        <v>33623</v>
      </c>
      <c r="B1287" s="2">
        <v>4.3547469504612302E-4</v>
      </c>
      <c r="C1287" s="1">
        <v>253.16404593732778</v>
      </c>
      <c r="D1287" s="1">
        <v>210.78</v>
      </c>
      <c r="E1287" s="1">
        <f t="shared" ca="1" si="123"/>
        <v>214.92326307819215</v>
      </c>
      <c r="F1287" s="1">
        <f t="shared" ca="1" si="124"/>
        <v>0.98072212835943795</v>
      </c>
      <c r="G1287" s="5">
        <f t="shared" ca="1" si="121"/>
        <v>33634</v>
      </c>
      <c r="H1287" s="29" t="e">
        <f t="shared" ca="1" si="122"/>
        <v>#N/A</v>
      </c>
      <c r="I1287" s="1" t="e">
        <f t="shared" ca="1" si="125"/>
        <v>#N/A</v>
      </c>
      <c r="J1287" s="1" t="e">
        <f t="shared" ca="1" si="126"/>
        <v>#N/A</v>
      </c>
    </row>
    <row r="1288" spans="1:10" x14ac:dyDescent="0.2">
      <c r="A1288" s="5">
        <v>33624</v>
      </c>
      <c r="B1288" s="2">
        <v>-5.2541271301487225E-4</v>
      </c>
      <c r="C1288" s="1">
        <v>253.03103032911403</v>
      </c>
      <c r="D1288" s="1">
        <v>210.78</v>
      </c>
      <c r="E1288" s="1">
        <f t="shared" ca="1" si="123"/>
        <v>214.81033966344819</v>
      </c>
      <c r="F1288" s="1">
        <f t="shared" ca="1" si="124"/>
        <v>0.98123768311263471</v>
      </c>
      <c r="G1288" s="5">
        <f t="shared" ca="1" si="121"/>
        <v>33634</v>
      </c>
      <c r="H1288" s="29" t="e">
        <f t="shared" ca="1" si="122"/>
        <v>#N/A</v>
      </c>
      <c r="I1288" s="1" t="e">
        <f t="shared" ca="1" si="125"/>
        <v>#N/A</v>
      </c>
      <c r="J1288" s="1" t="e">
        <f t="shared" ca="1" si="126"/>
        <v>#N/A</v>
      </c>
    </row>
    <row r="1289" spans="1:10" x14ac:dyDescent="0.2">
      <c r="A1289" s="5">
        <v>33625</v>
      </c>
      <c r="B1289" s="2">
        <v>-3.9792013682187211E-3</v>
      </c>
      <c r="C1289" s="1">
        <v>252.02416890702662</v>
      </c>
      <c r="D1289" s="1">
        <v>210.78</v>
      </c>
      <c r="E1289" s="1">
        <f t="shared" ca="1" si="123"/>
        <v>213.9555660659519</v>
      </c>
      <c r="F1289" s="1">
        <f t="shared" ca="1" si="124"/>
        <v>0.98515782447569966</v>
      </c>
      <c r="G1289" s="5">
        <f t="shared" ca="1" si="121"/>
        <v>33634</v>
      </c>
      <c r="H1289" s="29" t="e">
        <f t="shared" ca="1" si="122"/>
        <v>#N/A</v>
      </c>
      <c r="I1289" s="1" t="e">
        <f t="shared" ca="1" si="125"/>
        <v>#N/A</v>
      </c>
      <c r="J1289" s="1" t="e">
        <f t="shared" ca="1" si="126"/>
        <v>#N/A</v>
      </c>
    </row>
    <row r="1290" spans="1:10" x14ac:dyDescent="0.2">
      <c r="A1290" s="5">
        <v>33626</v>
      </c>
      <c r="B1290" s="2">
        <v>-2.0591026870143692E-3</v>
      </c>
      <c r="C1290" s="1">
        <v>251.50522526363761</v>
      </c>
      <c r="D1290" s="1">
        <v>210.78</v>
      </c>
      <c r="E1290" s="1">
        <f t="shared" ca="1" si="123"/>
        <v>213.51500958496382</v>
      </c>
      <c r="F1290" s="1">
        <f t="shared" ca="1" si="124"/>
        <v>0.98719055119225485</v>
      </c>
      <c r="G1290" s="5">
        <f t="shared" ca="1" si="121"/>
        <v>33634</v>
      </c>
      <c r="H1290" s="29" t="e">
        <f t="shared" ca="1" si="122"/>
        <v>#N/A</v>
      </c>
      <c r="I1290" s="1" t="e">
        <f t="shared" ca="1" si="125"/>
        <v>#N/A</v>
      </c>
      <c r="J1290" s="1" t="e">
        <f t="shared" ca="1" si="126"/>
        <v>#N/A</v>
      </c>
    </row>
    <row r="1291" spans="1:10" x14ac:dyDescent="0.2">
      <c r="A1291" s="5">
        <v>33627</v>
      </c>
      <c r="B1291" s="2">
        <v>-1.3617494638587191E-2</v>
      </c>
      <c r="C1291" s="1">
        <v>248.08035420703337</v>
      </c>
      <c r="D1291" s="1">
        <v>210.78</v>
      </c>
      <c r="E1291" s="1">
        <f t="shared" ca="1" si="123"/>
        <v>210.60747008668267</v>
      </c>
      <c r="F1291" s="1">
        <f t="shared" ca="1" si="124"/>
        <v>1.0008192013001549</v>
      </c>
      <c r="G1291" s="5">
        <f t="shared" ca="1" si="121"/>
        <v>33634</v>
      </c>
      <c r="H1291" s="29" t="e">
        <f t="shared" ca="1" si="122"/>
        <v>#N/A</v>
      </c>
      <c r="I1291" s="1" t="e">
        <f t="shared" ca="1" si="125"/>
        <v>#N/A</v>
      </c>
      <c r="J1291" s="1" t="e">
        <f t="shared" ca="1" si="126"/>
        <v>#N/A</v>
      </c>
    </row>
    <row r="1292" spans="1:10" x14ac:dyDescent="0.2">
      <c r="A1292" s="5">
        <v>33630</v>
      </c>
      <c r="B1292" s="2">
        <v>-5.2583883242229845E-4</v>
      </c>
      <c r="C1292" s="1">
        <v>247.94990392323024</v>
      </c>
      <c r="D1292" s="1">
        <v>210.78</v>
      </c>
      <c r="E1292" s="1">
        <f t="shared" ca="1" si="123"/>
        <v>210.4967245005129</v>
      </c>
      <c r="F1292" s="1">
        <f t="shared" ca="1" si="124"/>
        <v>1.001345747779018</v>
      </c>
      <c r="G1292" s="5">
        <f t="shared" ca="1" si="121"/>
        <v>33634</v>
      </c>
      <c r="H1292" s="29" t="e">
        <f t="shared" ca="1" si="122"/>
        <v>#N/A</v>
      </c>
      <c r="I1292" s="1" t="e">
        <f t="shared" ca="1" si="125"/>
        <v>#N/A</v>
      </c>
      <c r="J1292" s="1" t="e">
        <f t="shared" ca="1" si="126"/>
        <v>#N/A</v>
      </c>
    </row>
    <row r="1293" spans="1:10" x14ac:dyDescent="0.2">
      <c r="A1293" s="5">
        <v>33631</v>
      </c>
      <c r="B1293" s="2">
        <v>-8.0939275703495461E-4</v>
      </c>
      <c r="C1293" s="1">
        <v>247.74921506688727</v>
      </c>
      <c r="D1293" s="1">
        <v>210.78</v>
      </c>
      <c r="E1293" s="1">
        <f t="shared" ca="1" si="123"/>
        <v>210.3263499763226</v>
      </c>
      <c r="F1293" s="1">
        <f t="shared" ca="1" si="124"/>
        <v>1.0021568863042052</v>
      </c>
      <c r="G1293" s="5">
        <f t="shared" ca="1" si="121"/>
        <v>33634</v>
      </c>
      <c r="H1293" s="29" t="e">
        <f t="shared" ca="1" si="122"/>
        <v>#N/A</v>
      </c>
      <c r="I1293" s="1" t="e">
        <f t="shared" ca="1" si="125"/>
        <v>#N/A</v>
      </c>
      <c r="J1293" s="1" t="e">
        <f t="shared" ca="1" si="126"/>
        <v>#N/A</v>
      </c>
    </row>
    <row r="1294" spans="1:10" x14ac:dyDescent="0.2">
      <c r="A1294" s="5">
        <v>33632</v>
      </c>
      <c r="B1294" s="2">
        <v>-1.7075859454689368E-3</v>
      </c>
      <c r="C1294" s="1">
        <v>247.3261619892381</v>
      </c>
      <c r="D1294" s="1">
        <v>210.78</v>
      </c>
      <c r="E1294" s="1">
        <f t="shared" ca="1" si="123"/>
        <v>209.96719965714126</v>
      </c>
      <c r="F1294" s="1">
        <f t="shared" ca="1" si="124"/>
        <v>1.0038710824556691</v>
      </c>
      <c r="G1294" s="5">
        <f t="shared" ca="1" si="121"/>
        <v>33634</v>
      </c>
      <c r="H1294" s="29" t="e">
        <f t="shared" ca="1" si="122"/>
        <v>#N/A</v>
      </c>
      <c r="I1294" s="1" t="e">
        <f t="shared" ca="1" si="125"/>
        <v>#N/A</v>
      </c>
      <c r="J1294" s="1" t="e">
        <f t="shared" ca="1" si="126"/>
        <v>#N/A</v>
      </c>
    </row>
    <row r="1295" spans="1:10" x14ac:dyDescent="0.2">
      <c r="A1295" s="5">
        <v>33633</v>
      </c>
      <c r="B1295" s="2">
        <v>4.9136663157034466E-3</v>
      </c>
      <c r="C1295" s="1">
        <v>248.54144022039682</v>
      </c>
      <c r="D1295" s="1">
        <v>210.78</v>
      </c>
      <c r="E1295" s="1">
        <f t="shared" ca="1" si="123"/>
        <v>210.99890841349912</v>
      </c>
      <c r="F1295" s="1">
        <f t="shared" ca="1" si="124"/>
        <v>0.99896251399997704</v>
      </c>
      <c r="G1295" s="5">
        <f t="shared" ca="1" si="121"/>
        <v>33634</v>
      </c>
      <c r="H1295" s="29" t="e">
        <f t="shared" ca="1" si="122"/>
        <v>#N/A</v>
      </c>
      <c r="I1295" s="1" t="e">
        <f t="shared" ca="1" si="125"/>
        <v>#N/A</v>
      </c>
      <c r="J1295" s="1" t="e">
        <f t="shared" ca="1" si="126"/>
        <v>#N/A</v>
      </c>
    </row>
    <row r="1296" spans="1:10" x14ac:dyDescent="0.2">
      <c r="A1296" s="5">
        <v>33634</v>
      </c>
      <c r="B1296" s="2">
        <v>-7.0802667031442112E-3</v>
      </c>
      <c r="C1296" s="1">
        <v>246.78170053685284</v>
      </c>
      <c r="D1296" s="1">
        <v>221.48</v>
      </c>
      <c r="E1296" s="1">
        <f t="shared" ca="1" si="123"/>
        <v>209.50497986785925</v>
      </c>
      <c r="F1296" s="1">
        <f t="shared" ca="1" si="124"/>
        <v>1.0571586419554024</v>
      </c>
      <c r="G1296" s="5">
        <f t="shared" ca="1" si="121"/>
        <v>33634</v>
      </c>
      <c r="H1296" s="29" t="e">
        <f t="shared" ca="1" si="122"/>
        <v>#N/A</v>
      </c>
      <c r="I1296" s="1" t="e">
        <f t="shared" ca="1" si="125"/>
        <v>#N/A</v>
      </c>
      <c r="J1296" s="1" t="e">
        <f t="shared" ca="1" si="126"/>
        <v>#N/A</v>
      </c>
    </row>
    <row r="1297" spans="1:10" x14ac:dyDescent="0.2">
      <c r="A1297" s="5">
        <v>33637</v>
      </c>
      <c r="B1297" s="2">
        <v>7.5080592532739132E-4</v>
      </c>
      <c r="C1297" s="1">
        <v>246.96698569987828</v>
      </c>
      <c r="D1297" s="1">
        <v>221.48</v>
      </c>
      <c r="E1297" s="1">
        <f t="shared" ca="1" si="123"/>
        <v>209.66227744812963</v>
      </c>
      <c r="F1297" s="1">
        <f t="shared" ca="1" si="124"/>
        <v>1.0563655164663279</v>
      </c>
      <c r="G1297" s="5">
        <f t="shared" ca="1" si="121"/>
        <v>33663</v>
      </c>
      <c r="H1297" s="29" t="e">
        <f t="shared" ca="1" si="122"/>
        <v>#N/A</v>
      </c>
      <c r="I1297" s="1" t="e">
        <f t="shared" ca="1" si="125"/>
        <v>#N/A</v>
      </c>
      <c r="J1297" s="1" t="e">
        <f t="shared" ca="1" si="126"/>
        <v>#N/A</v>
      </c>
    </row>
    <row r="1298" spans="1:10" x14ac:dyDescent="0.2">
      <c r="A1298" s="5">
        <v>33638</v>
      </c>
      <c r="B1298" s="2">
        <v>-3.4467107239338768E-3</v>
      </c>
      <c r="C1298" s="1">
        <v>246.1157619418089</v>
      </c>
      <c r="D1298" s="1">
        <v>221.48</v>
      </c>
      <c r="E1298" s="1">
        <f t="shared" ca="1" si="123"/>
        <v>208.93963222804479</v>
      </c>
      <c r="F1298" s="1">
        <f t="shared" ca="1" si="124"/>
        <v>1.0600190956508824</v>
      </c>
      <c r="G1298" s="5">
        <f t="shared" ca="1" si="121"/>
        <v>33663</v>
      </c>
      <c r="H1298" s="29" t="e">
        <f t="shared" ca="1" si="122"/>
        <v>#N/A</v>
      </c>
      <c r="I1298" s="1" t="e">
        <f t="shared" ca="1" si="125"/>
        <v>#N/A</v>
      </c>
      <c r="J1298" s="1" t="e">
        <f t="shared" ca="1" si="126"/>
        <v>#N/A</v>
      </c>
    </row>
    <row r="1299" spans="1:10" x14ac:dyDescent="0.2">
      <c r="A1299" s="5">
        <v>33639</v>
      </c>
      <c r="B1299" s="2">
        <v>6.4057536346648902E-3</v>
      </c>
      <c r="C1299" s="1">
        <v>247.69231887841596</v>
      </c>
      <c r="D1299" s="1">
        <v>221.48</v>
      </c>
      <c r="E1299" s="1">
        <f t="shared" ca="1" si="123"/>
        <v>210.27804803661513</v>
      </c>
      <c r="F1299" s="1">
        <f t="shared" ca="1" si="124"/>
        <v>1.0532720941057732</v>
      </c>
      <c r="G1299" s="5">
        <f t="shared" ca="1" si="121"/>
        <v>33663</v>
      </c>
      <c r="H1299" s="29" t="e">
        <f t="shared" ca="1" si="122"/>
        <v>#N/A</v>
      </c>
      <c r="I1299" s="1" t="e">
        <f t="shared" ca="1" si="125"/>
        <v>#N/A</v>
      </c>
      <c r="J1299" s="1" t="e">
        <f t="shared" ca="1" si="126"/>
        <v>#N/A</v>
      </c>
    </row>
    <row r="1300" spans="1:10" x14ac:dyDescent="0.2">
      <c r="A1300" s="5">
        <v>33640</v>
      </c>
      <c r="B1300" s="2">
        <v>1.4358268243559458E-2</v>
      </c>
      <c r="C1300" s="1">
        <v>251.24875163474152</v>
      </c>
      <c r="D1300" s="1">
        <v>221.48</v>
      </c>
      <c r="E1300" s="1">
        <f t="shared" ca="1" si="123"/>
        <v>213.29727665605694</v>
      </c>
      <c r="F1300" s="1">
        <f t="shared" ca="1" si="124"/>
        <v>1.038362999622999</v>
      </c>
      <c r="G1300" s="5">
        <f t="shared" ca="1" si="121"/>
        <v>33663</v>
      </c>
      <c r="H1300" s="29" t="e">
        <f t="shared" ca="1" si="122"/>
        <v>#N/A</v>
      </c>
      <c r="I1300" s="1" t="e">
        <f t="shared" ca="1" si="125"/>
        <v>#N/A</v>
      </c>
      <c r="J1300" s="1" t="e">
        <f t="shared" ca="1" si="126"/>
        <v>#N/A</v>
      </c>
    </row>
    <row r="1301" spans="1:10" x14ac:dyDescent="0.2">
      <c r="A1301" s="5">
        <v>33641</v>
      </c>
      <c r="B1301" s="2">
        <v>1.8351403118741505E-3</v>
      </c>
      <c r="C1301" s="1">
        <v>251.70982834717449</v>
      </c>
      <c r="D1301" s="1">
        <v>221.48</v>
      </c>
      <c r="E1301" s="1">
        <f t="shared" ca="1" si="123"/>
        <v>213.68870708686143</v>
      </c>
      <c r="F1301" s="1">
        <f t="shared" ca="1" si="124"/>
        <v>1.0364609483549896</v>
      </c>
      <c r="G1301" s="5">
        <f t="shared" ca="1" si="121"/>
        <v>33663</v>
      </c>
      <c r="H1301" s="29" t="e">
        <f t="shared" ca="1" si="122"/>
        <v>#N/A</v>
      </c>
      <c r="I1301" s="1" t="e">
        <f t="shared" ca="1" si="125"/>
        <v>#N/A</v>
      </c>
      <c r="J1301" s="1" t="e">
        <f t="shared" ca="1" si="126"/>
        <v>#N/A</v>
      </c>
    </row>
    <row r="1302" spans="1:10" x14ac:dyDescent="0.2">
      <c r="A1302" s="5">
        <v>33644</v>
      </c>
      <c r="B1302" s="2">
        <v>-3.663663772397352E-3</v>
      </c>
      <c r="C1302" s="1">
        <v>250.7876481679026</v>
      </c>
      <c r="D1302" s="1">
        <v>221.48</v>
      </c>
      <c r="E1302" s="1">
        <f t="shared" ca="1" si="123"/>
        <v>212.90582351213686</v>
      </c>
      <c r="F1302" s="1">
        <f t="shared" ca="1" si="124"/>
        <v>1.0402721557655015</v>
      </c>
      <c r="G1302" s="5">
        <f t="shared" ca="1" si="121"/>
        <v>33663</v>
      </c>
      <c r="H1302" s="29" t="e">
        <f t="shared" ca="1" si="122"/>
        <v>#N/A</v>
      </c>
      <c r="I1302" s="1" t="e">
        <f t="shared" ca="1" si="125"/>
        <v>#N/A</v>
      </c>
      <c r="J1302" s="1" t="e">
        <f t="shared" ca="1" si="126"/>
        <v>#N/A</v>
      </c>
    </row>
    <row r="1303" spans="1:10" x14ac:dyDescent="0.2">
      <c r="A1303" s="5">
        <v>33645</v>
      </c>
      <c r="B1303" s="2">
        <v>1.8688658317658202E-3</v>
      </c>
      <c r="C1303" s="1">
        <v>251.25633663459251</v>
      </c>
      <c r="D1303" s="1">
        <v>221.48</v>
      </c>
      <c r="E1303" s="1">
        <f t="shared" ca="1" si="123"/>
        <v>213.30371593108268</v>
      </c>
      <c r="F1303" s="1">
        <f t="shared" ca="1" si="124"/>
        <v>1.0383316532167637</v>
      </c>
      <c r="G1303" s="5">
        <f t="shared" ca="1" si="121"/>
        <v>33663</v>
      </c>
      <c r="H1303" s="29" t="e">
        <f t="shared" ca="1" si="122"/>
        <v>#N/A</v>
      </c>
      <c r="I1303" s="1" t="e">
        <f t="shared" ca="1" si="125"/>
        <v>#N/A</v>
      </c>
      <c r="J1303" s="1" t="e">
        <f t="shared" ca="1" si="126"/>
        <v>#N/A</v>
      </c>
    </row>
    <row r="1304" spans="1:10" x14ac:dyDescent="0.2">
      <c r="A1304" s="5">
        <v>33646</v>
      </c>
      <c r="B1304" s="2">
        <v>6.3565243773009428E-3</v>
      </c>
      <c r="C1304" s="1">
        <v>252.85345366336162</v>
      </c>
      <c r="D1304" s="1">
        <v>221.48</v>
      </c>
      <c r="E1304" s="1">
        <f t="shared" ca="1" si="123"/>
        <v>214.65958620116746</v>
      </c>
      <c r="F1304" s="1">
        <f t="shared" ca="1" si="124"/>
        <v>1.0317731619609143</v>
      </c>
      <c r="G1304" s="5">
        <f t="shared" ca="1" si="121"/>
        <v>33663</v>
      </c>
      <c r="H1304" s="29" t="e">
        <f t="shared" ca="1" si="122"/>
        <v>#N/A</v>
      </c>
      <c r="I1304" s="1" t="e">
        <f t="shared" ca="1" si="125"/>
        <v>#N/A</v>
      </c>
      <c r="J1304" s="1" t="e">
        <f t="shared" ca="1" si="126"/>
        <v>#N/A</v>
      </c>
    </row>
    <row r="1305" spans="1:10" x14ac:dyDescent="0.2">
      <c r="A1305" s="5">
        <v>33647</v>
      </c>
      <c r="B1305" s="2">
        <v>2.1688221726734458E-3</v>
      </c>
      <c r="C1305" s="1">
        <v>253.40184784010378</v>
      </c>
      <c r="D1305" s="1">
        <v>221.48</v>
      </c>
      <c r="E1305" s="1">
        <f t="shared" ca="1" si="123"/>
        <v>215.12514467129748</v>
      </c>
      <c r="F1305" s="1">
        <f t="shared" ca="1" si="124"/>
        <v>1.0295402721909261</v>
      </c>
      <c r="G1305" s="5">
        <f t="shared" ca="1" si="121"/>
        <v>33663</v>
      </c>
      <c r="H1305" s="29" t="e">
        <f t="shared" ca="1" si="122"/>
        <v>#N/A</v>
      </c>
      <c r="I1305" s="1" t="e">
        <f t="shared" ca="1" si="125"/>
        <v>#N/A</v>
      </c>
      <c r="J1305" s="1" t="e">
        <f t="shared" ca="1" si="126"/>
        <v>#N/A</v>
      </c>
    </row>
    <row r="1306" spans="1:10" x14ac:dyDescent="0.2">
      <c r="A1306" s="5">
        <v>33648</v>
      </c>
      <c r="B1306" s="2">
        <v>-6.6061450767798124E-3</v>
      </c>
      <c r="C1306" s="1">
        <v>251.72783847054797</v>
      </c>
      <c r="D1306" s="1">
        <v>221.48</v>
      </c>
      <c r="E1306" s="1">
        <f t="shared" ca="1" si="123"/>
        <v>213.70399675593563</v>
      </c>
      <c r="F1306" s="1">
        <f t="shared" ca="1" si="124"/>
        <v>1.0363867937058056</v>
      </c>
      <c r="G1306" s="5">
        <f t="shared" ca="1" si="121"/>
        <v>33663</v>
      </c>
      <c r="H1306" s="29" t="e">
        <f t="shared" ca="1" si="122"/>
        <v>#N/A</v>
      </c>
      <c r="I1306" s="1" t="e">
        <f t="shared" ca="1" si="125"/>
        <v>#N/A</v>
      </c>
      <c r="J1306" s="1" t="e">
        <f t="shared" ca="1" si="126"/>
        <v>#N/A</v>
      </c>
    </row>
    <row r="1307" spans="1:10" x14ac:dyDescent="0.2">
      <c r="A1307" s="5">
        <v>33651</v>
      </c>
      <c r="B1307" s="2">
        <v>-1.1003895537065045E-2</v>
      </c>
      <c r="C1307" s="1">
        <v>248.95785163224687</v>
      </c>
      <c r="D1307" s="1">
        <v>221.48</v>
      </c>
      <c r="E1307" s="1">
        <f t="shared" ca="1" si="123"/>
        <v>211.35242029978002</v>
      </c>
      <c r="F1307" s="1">
        <f t="shared" ca="1" si="124"/>
        <v>1.047917973618921</v>
      </c>
      <c r="G1307" s="5">
        <f t="shared" ca="1" si="121"/>
        <v>33663</v>
      </c>
      <c r="H1307" s="29" t="e">
        <f t="shared" ca="1" si="122"/>
        <v>#N/A</v>
      </c>
      <c r="I1307" s="1" t="e">
        <f t="shared" ca="1" si="125"/>
        <v>#N/A</v>
      </c>
      <c r="J1307" s="1" t="e">
        <f t="shared" ca="1" si="126"/>
        <v>#N/A</v>
      </c>
    </row>
    <row r="1308" spans="1:10" x14ac:dyDescent="0.2">
      <c r="A1308" s="5">
        <v>33652</v>
      </c>
      <c r="B1308" s="2">
        <v>-1.9317878882893158E-2</v>
      </c>
      <c r="C1308" s="1">
        <v>244.14851400746983</v>
      </c>
      <c r="D1308" s="1">
        <v>221.48</v>
      </c>
      <c r="E1308" s="1">
        <f t="shared" ca="1" si="123"/>
        <v>207.26953984282252</v>
      </c>
      <c r="F1308" s="1">
        <f t="shared" ca="1" si="124"/>
        <v>1.0685602919172474</v>
      </c>
      <c r="G1308" s="5">
        <f t="shared" ca="1" si="121"/>
        <v>33663</v>
      </c>
      <c r="H1308" s="29" t="e">
        <f t="shared" ca="1" si="122"/>
        <v>#N/A</v>
      </c>
      <c r="I1308" s="1" t="e">
        <f t="shared" ca="1" si="125"/>
        <v>#N/A</v>
      </c>
      <c r="J1308" s="1" t="e">
        <f t="shared" ca="1" si="126"/>
        <v>#N/A</v>
      </c>
    </row>
    <row r="1309" spans="1:10" x14ac:dyDescent="0.2">
      <c r="A1309" s="5">
        <v>33653</v>
      </c>
      <c r="B1309" s="2">
        <v>-6.3116185399503255E-3</v>
      </c>
      <c r="C1309" s="1">
        <v>242.60754171995896</v>
      </c>
      <c r="D1309" s="1">
        <v>221.48</v>
      </c>
      <c r="E1309" s="1">
        <f t="shared" ca="1" si="123"/>
        <v>205.96133357238361</v>
      </c>
      <c r="F1309" s="1">
        <f t="shared" ca="1" si="124"/>
        <v>1.0753474749772023</v>
      </c>
      <c r="G1309" s="5">
        <f t="shared" ca="1" si="121"/>
        <v>33663</v>
      </c>
      <c r="H1309" s="29" t="e">
        <f t="shared" ca="1" si="122"/>
        <v>#N/A</v>
      </c>
      <c r="I1309" s="1" t="e">
        <f t="shared" ca="1" si="125"/>
        <v>#N/A</v>
      </c>
      <c r="J1309" s="1" t="e">
        <f t="shared" ca="1" si="126"/>
        <v>#N/A</v>
      </c>
    </row>
    <row r="1310" spans="1:10" x14ac:dyDescent="0.2">
      <c r="A1310" s="5">
        <v>33654</v>
      </c>
      <c r="B1310" s="2">
        <v>1.0507621950586188E-3</v>
      </c>
      <c r="C1310" s="1">
        <v>242.86246455303439</v>
      </c>
      <c r="D1310" s="1">
        <v>221.48</v>
      </c>
      <c r="E1310" s="1">
        <f t="shared" ca="1" si="123"/>
        <v>206.17774995534532</v>
      </c>
      <c r="F1310" s="1">
        <f t="shared" ca="1" si="124"/>
        <v>1.0742187265501195</v>
      </c>
      <c r="G1310" s="5">
        <f t="shared" ca="1" si="121"/>
        <v>33663</v>
      </c>
      <c r="H1310" s="29" t="e">
        <f t="shared" ca="1" si="122"/>
        <v>#N/A</v>
      </c>
      <c r="I1310" s="1" t="e">
        <f t="shared" ca="1" si="125"/>
        <v>#N/A</v>
      </c>
      <c r="J1310" s="1" t="e">
        <f t="shared" ca="1" si="126"/>
        <v>#N/A</v>
      </c>
    </row>
    <row r="1311" spans="1:10" x14ac:dyDescent="0.2">
      <c r="A1311" s="5">
        <v>33655</v>
      </c>
      <c r="B1311" s="2">
        <v>-4.3382537985988678E-3</v>
      </c>
      <c r="C1311" s="1">
        <v>241.80886554365011</v>
      </c>
      <c r="D1311" s="1">
        <v>221.48</v>
      </c>
      <c r="E1311" s="1">
        <f t="shared" ca="1" si="123"/>
        <v>205.28329854841499</v>
      </c>
      <c r="F1311" s="1">
        <f t="shared" ca="1" si="124"/>
        <v>1.0788992653864877</v>
      </c>
      <c r="G1311" s="5">
        <f t="shared" ca="1" si="121"/>
        <v>33663</v>
      </c>
      <c r="H1311" s="29" t="e">
        <f t="shared" ca="1" si="122"/>
        <v>#N/A</v>
      </c>
      <c r="I1311" s="1" t="e">
        <f t="shared" ca="1" si="125"/>
        <v>#N/A</v>
      </c>
      <c r="J1311" s="1" t="e">
        <f t="shared" ca="1" si="126"/>
        <v>#N/A</v>
      </c>
    </row>
    <row r="1312" spans="1:10" x14ac:dyDescent="0.2">
      <c r="A1312" s="5">
        <v>33658</v>
      </c>
      <c r="B1312" s="2">
        <v>-3.9083376952554483E-3</v>
      </c>
      <c r="C1312" s="1">
        <v>240.86379483939891</v>
      </c>
      <c r="D1312" s="1">
        <v>221.48</v>
      </c>
      <c r="E1312" s="1">
        <f t="shared" ca="1" si="123"/>
        <v>204.48098209449182</v>
      </c>
      <c r="F1312" s="1">
        <f t="shared" ca="1" si="124"/>
        <v>1.0831325130160654</v>
      </c>
      <c r="G1312" s="5">
        <f t="shared" ca="1" si="121"/>
        <v>33663</v>
      </c>
      <c r="H1312" s="29" t="e">
        <f t="shared" ca="1" si="122"/>
        <v>#N/A</v>
      </c>
      <c r="I1312" s="1" t="e">
        <f t="shared" ca="1" si="125"/>
        <v>#N/A</v>
      </c>
      <c r="J1312" s="1" t="e">
        <f t="shared" ca="1" si="126"/>
        <v>#N/A</v>
      </c>
    </row>
    <row r="1313" spans="1:10" x14ac:dyDescent="0.2">
      <c r="A1313" s="5">
        <v>33659</v>
      </c>
      <c r="B1313" s="2">
        <v>9.3920038835855202E-3</v>
      </c>
      <c r="C1313" s="1">
        <v>243.12598853594568</v>
      </c>
      <c r="D1313" s="1">
        <v>221.48</v>
      </c>
      <c r="E1313" s="1">
        <f t="shared" ca="1" si="123"/>
        <v>206.40146827244266</v>
      </c>
      <c r="F1313" s="1">
        <f t="shared" ca="1" si="124"/>
        <v>1.0730543820921574</v>
      </c>
      <c r="G1313" s="5">
        <f t="shared" ca="1" si="121"/>
        <v>33663</v>
      </c>
      <c r="H1313" s="29" t="e">
        <f t="shared" ca="1" si="122"/>
        <v>#N/A</v>
      </c>
      <c r="I1313" s="1" t="e">
        <f t="shared" ca="1" si="125"/>
        <v>#N/A</v>
      </c>
      <c r="J1313" s="1" t="e">
        <f t="shared" ca="1" si="126"/>
        <v>#N/A</v>
      </c>
    </row>
    <row r="1314" spans="1:10" x14ac:dyDescent="0.2">
      <c r="A1314" s="5">
        <v>33660</v>
      </c>
      <c r="B1314" s="2">
        <v>8.9970620996937534E-4</v>
      </c>
      <c r="C1314" s="1">
        <v>243.34473049763642</v>
      </c>
      <c r="D1314" s="1">
        <v>221.48</v>
      </c>
      <c r="E1314" s="1">
        <f t="shared" ca="1" si="123"/>
        <v>206.58716895519419</v>
      </c>
      <c r="F1314" s="1">
        <f t="shared" ca="1" si="124"/>
        <v>1.0720898162268531</v>
      </c>
      <c r="G1314" s="5">
        <f t="shared" ca="1" si="121"/>
        <v>33663</v>
      </c>
      <c r="H1314" s="29" t="e">
        <f t="shared" ca="1" si="122"/>
        <v>#N/A</v>
      </c>
      <c r="I1314" s="1" t="e">
        <f t="shared" ca="1" si="125"/>
        <v>#N/A</v>
      </c>
      <c r="J1314" s="1" t="e">
        <f t="shared" ca="1" si="126"/>
        <v>#N/A</v>
      </c>
    </row>
    <row r="1315" spans="1:10" x14ac:dyDescent="0.2">
      <c r="A1315" s="5">
        <v>33661</v>
      </c>
      <c r="B1315" s="2">
        <v>1.0220020430061538E-2</v>
      </c>
      <c r="C1315" s="1">
        <v>245.83171861487008</v>
      </c>
      <c r="D1315" s="1">
        <v>221.48</v>
      </c>
      <c r="E1315" s="1">
        <f t="shared" ca="1" si="123"/>
        <v>208.69849404250485</v>
      </c>
      <c r="F1315" s="1">
        <f t="shared" ca="1" si="124"/>
        <v>1.0612438820708117</v>
      </c>
      <c r="G1315" s="5">
        <f t="shared" ca="1" si="121"/>
        <v>33663</v>
      </c>
      <c r="H1315" s="29" t="e">
        <f t="shared" ca="1" si="122"/>
        <v>#N/A</v>
      </c>
      <c r="I1315" s="1" t="e">
        <f t="shared" ca="1" si="125"/>
        <v>#N/A</v>
      </c>
      <c r="J1315" s="1" t="e">
        <f t="shared" ca="1" si="126"/>
        <v>#N/A</v>
      </c>
    </row>
    <row r="1316" spans="1:10" x14ac:dyDescent="0.2">
      <c r="A1316" s="5">
        <v>33662</v>
      </c>
      <c r="B1316" s="2">
        <v>4.1519246564225565E-3</v>
      </c>
      <c r="C1316" s="1">
        <v>246.8523933887179</v>
      </c>
      <c r="D1316" s="1">
        <v>221.48</v>
      </c>
      <c r="E1316" s="1">
        <f t="shared" ca="1" si="123"/>
        <v>209.56499446567818</v>
      </c>
      <c r="F1316" s="1">
        <f t="shared" ca="1" si="124"/>
        <v>1.0568558960178496</v>
      </c>
      <c r="G1316" s="5">
        <f t="shared" ca="1" si="121"/>
        <v>33663</v>
      </c>
      <c r="H1316" s="29" t="e">
        <f t="shared" ca="1" si="122"/>
        <v>#N/A</v>
      </c>
      <c r="I1316" s="1" t="e">
        <f t="shared" ca="1" si="125"/>
        <v>#N/A</v>
      </c>
      <c r="J1316" s="1" t="e">
        <f t="shared" ca="1" si="126"/>
        <v>#N/A</v>
      </c>
    </row>
    <row r="1317" spans="1:10" x14ac:dyDescent="0.2">
      <c r="A1317" s="5">
        <v>33665</v>
      </c>
      <c r="B1317" s="2">
        <v>-4.8175925692499622E-3</v>
      </c>
      <c r="C1317" s="1">
        <v>245.66315913262684</v>
      </c>
      <c r="D1317" s="1">
        <v>221.56</v>
      </c>
      <c r="E1317" s="1">
        <f t="shared" ca="1" si="123"/>
        <v>208.55539570556542</v>
      </c>
      <c r="F1317" s="1">
        <f t="shared" ca="1" si="124"/>
        <v>1.0623556357793507</v>
      </c>
      <c r="G1317" s="5">
        <f t="shared" ca="1" si="121"/>
        <v>33694</v>
      </c>
      <c r="H1317" s="29" t="e">
        <f t="shared" ca="1" si="122"/>
        <v>#N/A</v>
      </c>
      <c r="I1317" s="1" t="e">
        <f t="shared" ca="1" si="125"/>
        <v>#N/A</v>
      </c>
      <c r="J1317" s="1" t="e">
        <f t="shared" ca="1" si="126"/>
        <v>#N/A</v>
      </c>
    </row>
    <row r="1318" spans="1:10" x14ac:dyDescent="0.2">
      <c r="A1318" s="5">
        <v>33666</v>
      </c>
      <c r="B1318" s="2">
        <v>-5.5409787330398252E-3</v>
      </c>
      <c r="C1318" s="1">
        <v>244.30194479238159</v>
      </c>
      <c r="D1318" s="1">
        <v>221.56</v>
      </c>
      <c r="E1318" s="1">
        <f t="shared" ca="1" si="123"/>
        <v>207.39979469330018</v>
      </c>
      <c r="F1318" s="1">
        <f t="shared" ca="1" si="124"/>
        <v>1.0682749244165826</v>
      </c>
      <c r="G1318" s="5">
        <f t="shared" ca="1" si="121"/>
        <v>33694</v>
      </c>
      <c r="H1318" s="29" t="e">
        <f t="shared" ca="1" si="122"/>
        <v>#N/A</v>
      </c>
      <c r="I1318" s="1" t="e">
        <f t="shared" ca="1" si="125"/>
        <v>#N/A</v>
      </c>
      <c r="J1318" s="1" t="e">
        <f t="shared" ca="1" si="126"/>
        <v>#N/A</v>
      </c>
    </row>
    <row r="1319" spans="1:10" x14ac:dyDescent="0.2">
      <c r="A1319" s="5">
        <v>33667</v>
      </c>
      <c r="B1319" s="2">
        <v>-9.1675252295085885E-3</v>
      </c>
      <c r="C1319" s="1">
        <v>242.06230054987941</v>
      </c>
      <c r="D1319" s="1">
        <v>221.56</v>
      </c>
      <c r="E1319" s="1">
        <f t="shared" ca="1" si="123"/>
        <v>205.49845184285442</v>
      </c>
      <c r="F1319" s="1">
        <f t="shared" ca="1" si="124"/>
        <v>1.0781589740122612</v>
      </c>
      <c r="G1319" s="5">
        <f t="shared" ca="1" si="121"/>
        <v>33694</v>
      </c>
      <c r="H1319" s="29" t="e">
        <f t="shared" ca="1" si="122"/>
        <v>#N/A</v>
      </c>
      <c r="I1319" s="1" t="e">
        <f t="shared" ca="1" si="125"/>
        <v>#N/A</v>
      </c>
      <c r="J1319" s="1" t="e">
        <f t="shared" ca="1" si="126"/>
        <v>#N/A</v>
      </c>
    </row>
    <row r="1320" spans="1:10" x14ac:dyDescent="0.2">
      <c r="A1320" s="5">
        <v>33668</v>
      </c>
      <c r="B1320" s="2">
        <v>4.3051362884753974E-3</v>
      </c>
      <c r="C1320" s="1">
        <v>243.10441174404855</v>
      </c>
      <c r="D1320" s="1">
        <v>221.56</v>
      </c>
      <c r="E1320" s="1">
        <f t="shared" ca="1" si="123"/>
        <v>206.38315068510866</v>
      </c>
      <c r="F1320" s="1">
        <f t="shared" ca="1" si="124"/>
        <v>1.0735372498409406</v>
      </c>
      <c r="G1320" s="5">
        <f t="shared" ca="1" si="121"/>
        <v>33694</v>
      </c>
      <c r="H1320" s="29" t="e">
        <f t="shared" ca="1" si="122"/>
        <v>#N/A</v>
      </c>
      <c r="I1320" s="1" t="e">
        <f t="shared" ca="1" si="125"/>
        <v>#N/A</v>
      </c>
      <c r="J1320" s="1" t="e">
        <f t="shared" ca="1" si="126"/>
        <v>#N/A</v>
      </c>
    </row>
    <row r="1321" spans="1:10" x14ac:dyDescent="0.2">
      <c r="A1321" s="5">
        <v>33669</v>
      </c>
      <c r="B1321" s="2">
        <v>3.3221368707403442E-4</v>
      </c>
      <c r="C1321" s="1">
        <v>243.18517435701801</v>
      </c>
      <c r="D1321" s="1">
        <v>221.56</v>
      </c>
      <c r="E1321" s="1">
        <f t="shared" ca="1" si="123"/>
        <v>206.45171399254772</v>
      </c>
      <c r="F1321" s="1">
        <f t="shared" ca="1" si="124"/>
        <v>1.0731807245155525</v>
      </c>
      <c r="G1321" s="5">
        <f t="shared" ca="1" si="121"/>
        <v>33694</v>
      </c>
      <c r="H1321" s="29" t="e">
        <f t="shared" ca="1" si="122"/>
        <v>#N/A</v>
      </c>
      <c r="I1321" s="1" t="e">
        <f t="shared" ca="1" si="125"/>
        <v>#N/A</v>
      </c>
      <c r="J1321" s="1" t="e">
        <f t="shared" ca="1" si="126"/>
        <v>#N/A</v>
      </c>
    </row>
    <row r="1322" spans="1:10" x14ac:dyDescent="0.2">
      <c r="A1322" s="5">
        <v>33672</v>
      </c>
      <c r="B1322" s="2">
        <v>-1.8955888532568022E-4</v>
      </c>
      <c r="C1322" s="1">
        <v>243.13907644643916</v>
      </c>
      <c r="D1322" s="1">
        <v>221.56</v>
      </c>
      <c r="E1322" s="1">
        <f t="shared" ca="1" si="123"/>
        <v>206.41257923576973</v>
      </c>
      <c r="F1322" s="1">
        <f t="shared" ca="1" si="124"/>
        <v>1.0733841940268984</v>
      </c>
      <c r="G1322" s="5">
        <f t="shared" ca="1" si="121"/>
        <v>33694</v>
      </c>
      <c r="H1322" s="29" t="e">
        <f t="shared" ca="1" si="122"/>
        <v>#N/A</v>
      </c>
      <c r="I1322" s="1" t="e">
        <f t="shared" ca="1" si="125"/>
        <v>#N/A</v>
      </c>
      <c r="J1322" s="1" t="e">
        <f t="shared" ca="1" si="126"/>
        <v>#N/A</v>
      </c>
    </row>
    <row r="1323" spans="1:10" x14ac:dyDescent="0.2">
      <c r="A1323" s="5">
        <v>33673</v>
      </c>
      <c r="B1323" s="2">
        <v>5.8882289294921453E-3</v>
      </c>
      <c r="C1323" s="1">
        <v>244.57073499026109</v>
      </c>
      <c r="D1323" s="1">
        <v>221.56</v>
      </c>
      <c r="E1323" s="1">
        <f t="shared" ca="1" si="123"/>
        <v>207.62798375623686</v>
      </c>
      <c r="F1323" s="1">
        <f t="shared" ca="1" si="124"/>
        <v>1.0671008598731078</v>
      </c>
      <c r="G1323" s="5">
        <f t="shared" ca="1" si="121"/>
        <v>33694</v>
      </c>
      <c r="H1323" s="29" t="e">
        <f t="shared" ca="1" si="122"/>
        <v>#N/A</v>
      </c>
      <c r="I1323" s="1" t="e">
        <f t="shared" ca="1" si="125"/>
        <v>#N/A</v>
      </c>
      <c r="J1323" s="1" t="e">
        <f t="shared" ca="1" si="126"/>
        <v>#N/A</v>
      </c>
    </row>
    <row r="1324" spans="1:10" x14ac:dyDescent="0.2">
      <c r="A1324" s="5">
        <v>33674</v>
      </c>
      <c r="B1324" s="2">
        <v>5.2846265942017023E-3</v>
      </c>
      <c r="C1324" s="1">
        <v>245.86320000055409</v>
      </c>
      <c r="D1324" s="1">
        <v>221.56</v>
      </c>
      <c r="E1324" s="1">
        <f t="shared" ca="1" si="123"/>
        <v>208.72522012089553</v>
      </c>
      <c r="F1324" s="1">
        <f t="shared" ca="1" si="124"/>
        <v>1.0614912748525092</v>
      </c>
      <c r="G1324" s="5">
        <f t="shared" ca="1" si="121"/>
        <v>33694</v>
      </c>
      <c r="H1324" s="29" t="e">
        <f t="shared" ca="1" si="122"/>
        <v>#N/A</v>
      </c>
      <c r="I1324" s="1" t="e">
        <f t="shared" ca="1" si="125"/>
        <v>#N/A</v>
      </c>
      <c r="J1324" s="1" t="e">
        <f t="shared" ca="1" si="126"/>
        <v>#N/A</v>
      </c>
    </row>
    <row r="1325" spans="1:10" x14ac:dyDescent="0.2">
      <c r="A1325" s="5">
        <v>33675</v>
      </c>
      <c r="B1325" s="2">
        <v>-2.1071897699853626E-3</v>
      </c>
      <c r="C1325" s="1">
        <v>245.34511958069706</v>
      </c>
      <c r="D1325" s="1">
        <v>221.56</v>
      </c>
      <c r="E1325" s="1">
        <f t="shared" ca="1" si="123"/>
        <v>208.28539647231887</v>
      </c>
      <c r="F1325" s="1">
        <f t="shared" ca="1" si="124"/>
        <v>1.0637327616458474</v>
      </c>
      <c r="G1325" s="5">
        <f t="shared" ca="1" si="121"/>
        <v>33694</v>
      </c>
      <c r="H1325" s="29" t="e">
        <f t="shared" ca="1" si="122"/>
        <v>#N/A</v>
      </c>
      <c r="I1325" s="1" t="e">
        <f t="shared" ca="1" si="125"/>
        <v>#N/A</v>
      </c>
      <c r="J1325" s="1" t="e">
        <f t="shared" ca="1" si="126"/>
        <v>#N/A</v>
      </c>
    </row>
    <row r="1326" spans="1:10" x14ac:dyDescent="0.2">
      <c r="A1326" s="5">
        <v>33676</v>
      </c>
      <c r="B1326" s="2">
        <v>-1.0710077542228191E-2</v>
      </c>
      <c r="C1326" s="1">
        <v>242.71745432538054</v>
      </c>
      <c r="D1326" s="1">
        <v>221.56</v>
      </c>
      <c r="E1326" s="1">
        <f t="shared" ca="1" si="123"/>
        <v>206.05464372518657</v>
      </c>
      <c r="F1326" s="1">
        <f t="shared" ca="1" si="124"/>
        <v>1.0752487592344331</v>
      </c>
      <c r="G1326" s="5">
        <f t="shared" ca="1" si="121"/>
        <v>33694</v>
      </c>
      <c r="H1326" s="29" t="e">
        <f t="shared" ca="1" si="122"/>
        <v>#N/A</v>
      </c>
      <c r="I1326" s="1" t="e">
        <f t="shared" ca="1" si="125"/>
        <v>#N/A</v>
      </c>
      <c r="J1326" s="1" t="e">
        <f t="shared" ca="1" si="126"/>
        <v>#N/A</v>
      </c>
    </row>
    <row r="1327" spans="1:10" x14ac:dyDescent="0.2">
      <c r="A1327" s="5">
        <v>33679</v>
      </c>
      <c r="B1327" s="2">
        <v>-2.1896014365587746E-3</v>
      </c>
      <c r="C1327" s="1">
        <v>242.18599983871181</v>
      </c>
      <c r="D1327" s="1">
        <v>221.56</v>
      </c>
      <c r="E1327" s="1">
        <f t="shared" ca="1" si="123"/>
        <v>205.6034661812763</v>
      </c>
      <c r="F1327" s="1">
        <f t="shared" ca="1" si="124"/>
        <v>1.0776082918984213</v>
      </c>
      <c r="G1327" s="5">
        <f t="shared" ca="1" si="121"/>
        <v>33694</v>
      </c>
      <c r="H1327" s="29" t="e">
        <f t="shared" ca="1" si="122"/>
        <v>#N/A</v>
      </c>
      <c r="I1327" s="1" t="e">
        <f t="shared" ca="1" si="125"/>
        <v>#N/A</v>
      </c>
      <c r="J1327" s="1" t="e">
        <f t="shared" ca="1" si="126"/>
        <v>#N/A</v>
      </c>
    </row>
    <row r="1328" spans="1:10" x14ac:dyDescent="0.2">
      <c r="A1328" s="5">
        <v>33680</v>
      </c>
      <c r="B1328" s="2">
        <v>1.6938055557031984E-3</v>
      </c>
      <c r="C1328" s="1">
        <v>242.59621583075216</v>
      </c>
      <c r="D1328" s="1">
        <v>221.56</v>
      </c>
      <c r="E1328" s="1">
        <f t="shared" ca="1" si="123"/>
        <v>205.95171847456601</v>
      </c>
      <c r="F1328" s="1">
        <f t="shared" ca="1" si="124"/>
        <v>1.0757861193926457</v>
      </c>
      <c r="G1328" s="5">
        <f t="shared" ca="1" si="121"/>
        <v>33694</v>
      </c>
      <c r="H1328" s="29" t="e">
        <f t="shared" ca="1" si="122"/>
        <v>#N/A</v>
      </c>
      <c r="I1328" s="1" t="e">
        <f t="shared" ca="1" si="125"/>
        <v>#N/A</v>
      </c>
      <c r="J1328" s="1" t="e">
        <f t="shared" ca="1" si="126"/>
        <v>#N/A</v>
      </c>
    </row>
    <row r="1329" spans="1:10" x14ac:dyDescent="0.2">
      <c r="A1329" s="5">
        <v>33681</v>
      </c>
      <c r="B1329" s="2">
        <v>1.2590134110552764E-2</v>
      </c>
      <c r="C1329" s="1">
        <v>245.65053472277393</v>
      </c>
      <c r="D1329" s="1">
        <v>221.56</v>
      </c>
      <c r="E1329" s="1">
        <f t="shared" ca="1" si="123"/>
        <v>208.5446782304596</v>
      </c>
      <c r="F1329" s="1">
        <f t="shared" ca="1" si="124"/>
        <v>1.0624102320902065</v>
      </c>
      <c r="G1329" s="5">
        <f t="shared" ca="1" si="121"/>
        <v>33694</v>
      </c>
      <c r="H1329" s="29" t="e">
        <f t="shared" ca="1" si="122"/>
        <v>#N/A</v>
      </c>
      <c r="I1329" s="1" t="e">
        <f t="shared" ca="1" si="125"/>
        <v>#N/A</v>
      </c>
      <c r="J1329" s="1" t="e">
        <f t="shared" ca="1" si="126"/>
        <v>#N/A</v>
      </c>
    </row>
    <row r="1330" spans="1:10" x14ac:dyDescent="0.2">
      <c r="A1330" s="5">
        <v>33682</v>
      </c>
      <c r="B1330" s="2">
        <v>-8.8378051722625139E-3</v>
      </c>
      <c r="C1330" s="1">
        <v>243.47952315643195</v>
      </c>
      <c r="D1330" s="1">
        <v>221.56</v>
      </c>
      <c r="E1330" s="1">
        <f t="shared" ca="1" si="123"/>
        <v>206.70160099454662</v>
      </c>
      <c r="F1330" s="1">
        <f t="shared" ca="1" si="124"/>
        <v>1.0718833281114517</v>
      </c>
      <c r="G1330" s="5">
        <f t="shared" ca="1" si="121"/>
        <v>33694</v>
      </c>
      <c r="H1330" s="29" t="e">
        <f t="shared" ca="1" si="122"/>
        <v>#N/A</v>
      </c>
      <c r="I1330" s="1" t="e">
        <f t="shared" ca="1" si="125"/>
        <v>#N/A</v>
      </c>
      <c r="J1330" s="1" t="e">
        <f t="shared" ca="1" si="126"/>
        <v>#N/A</v>
      </c>
    </row>
    <row r="1331" spans="1:10" x14ac:dyDescent="0.2">
      <c r="A1331" s="5">
        <v>33683</v>
      </c>
      <c r="B1331" s="2">
        <v>1.4907183389882839E-3</v>
      </c>
      <c r="C1331" s="1">
        <v>243.84248254676936</v>
      </c>
      <c r="D1331" s="1">
        <v>221.56</v>
      </c>
      <c r="E1331" s="1">
        <f t="shared" ca="1" si="123"/>
        <v>207.00973486184742</v>
      </c>
      <c r="F1331" s="1">
        <f t="shared" ca="1" si="124"/>
        <v>1.0702878304146568</v>
      </c>
      <c r="G1331" s="5">
        <f t="shared" ca="1" si="121"/>
        <v>33694</v>
      </c>
      <c r="H1331" s="29" t="e">
        <f t="shared" ca="1" si="122"/>
        <v>#N/A</v>
      </c>
      <c r="I1331" s="1" t="e">
        <f t="shared" ca="1" si="125"/>
        <v>#N/A</v>
      </c>
      <c r="J1331" s="1" t="e">
        <f t="shared" ca="1" si="126"/>
        <v>#N/A</v>
      </c>
    </row>
    <row r="1332" spans="1:10" x14ac:dyDescent="0.2">
      <c r="A1332" s="5">
        <v>33686</v>
      </c>
      <c r="B1332" s="2">
        <v>-7.7130961770295325E-3</v>
      </c>
      <c r="C1332" s="1">
        <v>241.96170202684047</v>
      </c>
      <c r="D1332" s="1">
        <v>221.56</v>
      </c>
      <c r="E1332" s="1">
        <f t="shared" ca="1" si="123"/>
        <v>205.41304886727659</v>
      </c>
      <c r="F1332" s="1">
        <f t="shared" ca="1" si="124"/>
        <v>1.0786072317302318</v>
      </c>
      <c r="G1332" s="5">
        <f t="shared" ca="1" si="121"/>
        <v>33694</v>
      </c>
      <c r="H1332" s="29" t="e">
        <f t="shared" ca="1" si="122"/>
        <v>#N/A</v>
      </c>
      <c r="I1332" s="1" t="e">
        <f t="shared" ca="1" si="125"/>
        <v>#N/A</v>
      </c>
      <c r="J1332" s="1" t="e">
        <f t="shared" ca="1" si="126"/>
        <v>#N/A</v>
      </c>
    </row>
    <row r="1333" spans="1:10" x14ac:dyDescent="0.2">
      <c r="A1333" s="5">
        <v>33687</v>
      </c>
      <c r="B1333" s="2">
        <v>6.9493454835114488E-3</v>
      </c>
      <c r="C1333" s="1">
        <v>243.64317748800343</v>
      </c>
      <c r="D1333" s="1">
        <v>221.56</v>
      </c>
      <c r="E1333" s="1">
        <f t="shared" ca="1" si="123"/>
        <v>206.84053511067671</v>
      </c>
      <c r="F1333" s="1">
        <f t="shared" ca="1" si="124"/>
        <v>1.0711633475587712</v>
      </c>
      <c r="G1333" s="5">
        <f t="shared" ca="1" si="121"/>
        <v>33694</v>
      </c>
      <c r="H1333" s="29" t="e">
        <f t="shared" ca="1" si="122"/>
        <v>#N/A</v>
      </c>
      <c r="I1333" s="1" t="e">
        <f t="shared" ca="1" si="125"/>
        <v>#N/A</v>
      </c>
      <c r="J1333" s="1" t="e">
        <f t="shared" ca="1" si="126"/>
        <v>#N/A</v>
      </c>
    </row>
    <row r="1334" spans="1:10" x14ac:dyDescent="0.2">
      <c r="A1334" s="5">
        <v>33688</v>
      </c>
      <c r="B1334" s="2">
        <v>4.3279751466966943E-3</v>
      </c>
      <c r="C1334" s="1">
        <v>244.69765910483372</v>
      </c>
      <c r="D1334" s="1">
        <v>221.56</v>
      </c>
      <c r="E1334" s="1">
        <f t="shared" ca="1" si="123"/>
        <v>207.73573580596516</v>
      </c>
      <c r="F1334" s="1">
        <f t="shared" ca="1" si="124"/>
        <v>1.0665473571044481</v>
      </c>
      <c r="G1334" s="5">
        <f t="shared" ca="1" si="121"/>
        <v>33694</v>
      </c>
      <c r="H1334" s="29" t="e">
        <f t="shared" ca="1" si="122"/>
        <v>#N/A</v>
      </c>
      <c r="I1334" s="1" t="e">
        <f t="shared" ca="1" si="125"/>
        <v>#N/A</v>
      </c>
      <c r="J1334" s="1" t="e">
        <f t="shared" ca="1" si="126"/>
        <v>#N/A</v>
      </c>
    </row>
    <row r="1335" spans="1:10" x14ac:dyDescent="0.2">
      <c r="A1335" s="5">
        <v>33689</v>
      </c>
      <c r="B1335" s="2">
        <v>-1.4846355744011497E-3</v>
      </c>
      <c r="C1335" s="1">
        <v>244.33437225515399</v>
      </c>
      <c r="D1335" s="1">
        <v>221.56</v>
      </c>
      <c r="E1335" s="1">
        <f t="shared" ca="1" si="123"/>
        <v>207.42732394251323</v>
      </c>
      <c r="F1335" s="1">
        <f t="shared" ca="1" si="124"/>
        <v>1.0681331455705592</v>
      </c>
      <c r="G1335" s="5">
        <f t="shared" ca="1" si="121"/>
        <v>33694</v>
      </c>
      <c r="H1335" s="29" t="e">
        <f t="shared" ca="1" si="122"/>
        <v>#N/A</v>
      </c>
      <c r="I1335" s="1" t="e">
        <f t="shared" ca="1" si="125"/>
        <v>#N/A</v>
      </c>
      <c r="J1335" s="1" t="e">
        <f t="shared" ca="1" si="126"/>
        <v>#N/A</v>
      </c>
    </row>
    <row r="1336" spans="1:10" x14ac:dyDescent="0.2">
      <c r="A1336" s="5">
        <v>33690</v>
      </c>
      <c r="B1336" s="2">
        <v>8.8777815865603849E-4</v>
      </c>
      <c r="C1336" s="1">
        <v>244.55128697425104</v>
      </c>
      <c r="D1336" s="1">
        <v>221.56</v>
      </c>
      <c r="E1336" s="1">
        <f t="shared" ca="1" si="123"/>
        <v>207.61147339021784</v>
      </c>
      <c r="F1336" s="1">
        <f t="shared" ca="1" si="124"/>
        <v>1.0671857213958744</v>
      </c>
      <c r="G1336" s="5">
        <f t="shared" ca="1" si="121"/>
        <v>33694</v>
      </c>
      <c r="H1336" s="29" t="e">
        <f t="shared" ca="1" si="122"/>
        <v>#N/A</v>
      </c>
      <c r="I1336" s="1" t="e">
        <f t="shared" ca="1" si="125"/>
        <v>#N/A</v>
      </c>
      <c r="J1336" s="1" t="e">
        <f t="shared" ca="1" si="126"/>
        <v>#N/A</v>
      </c>
    </row>
    <row r="1337" spans="1:10" x14ac:dyDescent="0.2">
      <c r="A1337" s="5">
        <v>33693</v>
      </c>
      <c r="B1337" s="2">
        <v>-3.020354869293973E-3</v>
      </c>
      <c r="C1337" s="1">
        <v>243.81265530384624</v>
      </c>
      <c r="D1337" s="1">
        <v>221.56</v>
      </c>
      <c r="E1337" s="1">
        <f t="shared" ca="1" si="123"/>
        <v>206.9844130656424</v>
      </c>
      <c r="F1337" s="1">
        <f t="shared" ca="1" si="124"/>
        <v>1.0704187659277278</v>
      </c>
      <c r="G1337" s="5">
        <f t="shared" ca="1" si="121"/>
        <v>33694</v>
      </c>
      <c r="H1337" s="29" t="e">
        <f t="shared" ca="1" si="122"/>
        <v>#N/A</v>
      </c>
      <c r="I1337" s="1" t="e">
        <f t="shared" ca="1" si="125"/>
        <v>#N/A</v>
      </c>
      <c r="J1337" s="1" t="e">
        <f t="shared" ca="1" si="126"/>
        <v>#N/A</v>
      </c>
    </row>
    <row r="1338" spans="1:10" x14ac:dyDescent="0.2">
      <c r="A1338" s="5">
        <v>33694</v>
      </c>
      <c r="B1338" s="2">
        <v>1.9054999363383729E-3</v>
      </c>
      <c r="C1338" s="1">
        <v>244.27724030300621</v>
      </c>
      <c r="D1338" s="1">
        <v>219.24</v>
      </c>
      <c r="E1338" s="1">
        <f t="shared" ca="1" si="123"/>
        <v>207.37882185156201</v>
      </c>
      <c r="F1338" s="1">
        <f t="shared" ca="1" si="124"/>
        <v>1.0571957061118229</v>
      </c>
      <c r="G1338" s="5">
        <f t="shared" ca="1" si="121"/>
        <v>33694</v>
      </c>
      <c r="H1338" s="29" t="e">
        <f t="shared" ca="1" si="122"/>
        <v>#N/A</v>
      </c>
      <c r="I1338" s="1" t="e">
        <f t="shared" ca="1" si="125"/>
        <v>#N/A</v>
      </c>
      <c r="J1338" s="1" t="e">
        <f t="shared" ca="1" si="126"/>
        <v>#N/A</v>
      </c>
    </row>
    <row r="1339" spans="1:10" x14ac:dyDescent="0.2">
      <c r="A1339" s="5">
        <v>33695</v>
      </c>
      <c r="B1339" s="2">
        <v>-8.7553454740507686E-3</v>
      </c>
      <c r="C1339" s="1">
        <v>242.13850867270568</v>
      </c>
      <c r="D1339" s="1">
        <v>219.24</v>
      </c>
      <c r="E1339" s="1">
        <f t="shared" ca="1" si="123"/>
        <v>205.56314862224997</v>
      </c>
      <c r="F1339" s="1">
        <f t="shared" ca="1" si="124"/>
        <v>1.0665335760296371</v>
      </c>
      <c r="G1339" s="5">
        <f t="shared" ca="1" si="121"/>
        <v>33724</v>
      </c>
      <c r="H1339" s="29" t="e">
        <f t="shared" ca="1" si="122"/>
        <v>#N/A</v>
      </c>
      <c r="I1339" s="1" t="e">
        <f t="shared" ca="1" si="125"/>
        <v>#N/A</v>
      </c>
      <c r="J1339" s="1" t="e">
        <f t="shared" ca="1" si="126"/>
        <v>#N/A</v>
      </c>
    </row>
    <row r="1340" spans="1:10" x14ac:dyDescent="0.2">
      <c r="A1340" s="5">
        <v>33696</v>
      </c>
      <c r="B1340" s="2">
        <v>-5.611046863822744E-3</v>
      </c>
      <c r="C1340" s="1">
        <v>240.77985815300698</v>
      </c>
      <c r="D1340" s="1">
        <v>219.24</v>
      </c>
      <c r="E1340" s="1">
        <f t="shared" ca="1" si="123"/>
        <v>204.40972416185556</v>
      </c>
      <c r="F1340" s="1">
        <f t="shared" ca="1" si="124"/>
        <v>1.0725517139605429</v>
      </c>
      <c r="G1340" s="5">
        <f t="shared" ca="1" si="121"/>
        <v>33724</v>
      </c>
      <c r="H1340" s="29" t="e">
        <f t="shared" ca="1" si="122"/>
        <v>#N/A</v>
      </c>
      <c r="I1340" s="1" t="e">
        <f t="shared" ca="1" si="125"/>
        <v>#N/A</v>
      </c>
      <c r="J1340" s="1" t="e">
        <f t="shared" ca="1" si="126"/>
        <v>#N/A</v>
      </c>
    </row>
    <row r="1341" spans="1:10" x14ac:dyDescent="0.2">
      <c r="A1341" s="5">
        <v>33697</v>
      </c>
      <c r="B1341" s="2">
        <v>-3.343236939703953E-3</v>
      </c>
      <c r="C1341" s="1">
        <v>239.97487403689317</v>
      </c>
      <c r="D1341" s="1">
        <v>219.24</v>
      </c>
      <c r="E1341" s="1">
        <f t="shared" ca="1" si="123"/>
        <v>203.72633402120297</v>
      </c>
      <c r="F1341" s="1">
        <f t="shared" ca="1" si="124"/>
        <v>1.0761495368447676</v>
      </c>
      <c r="G1341" s="5">
        <f t="shared" ca="1" si="121"/>
        <v>33724</v>
      </c>
      <c r="H1341" s="29" t="e">
        <f t="shared" ca="1" si="122"/>
        <v>#N/A</v>
      </c>
      <c r="I1341" s="1" t="e">
        <f t="shared" ca="1" si="125"/>
        <v>#N/A</v>
      </c>
      <c r="J1341" s="1" t="e">
        <f t="shared" ca="1" si="126"/>
        <v>#N/A</v>
      </c>
    </row>
    <row r="1342" spans="1:10" x14ac:dyDescent="0.2">
      <c r="A1342" s="5">
        <v>33701</v>
      </c>
      <c r="B1342" s="2">
        <v>-1.2741261014842964E-2</v>
      </c>
      <c r="C1342" s="1">
        <v>236.91729152978505</v>
      </c>
      <c r="D1342" s="1">
        <v>219.24</v>
      </c>
      <c r="E1342" s="1">
        <f t="shared" ca="1" si="123"/>
        <v>201.13060362384172</v>
      </c>
      <c r="F1342" s="1">
        <f t="shared" ca="1" si="124"/>
        <v>1.0900379954610331</v>
      </c>
      <c r="G1342" s="5">
        <f t="shared" ca="1" si="121"/>
        <v>33724</v>
      </c>
      <c r="H1342" s="29" t="e">
        <f t="shared" ca="1" si="122"/>
        <v>#N/A</v>
      </c>
      <c r="I1342" s="1" t="e">
        <f t="shared" ca="1" si="125"/>
        <v>#N/A</v>
      </c>
      <c r="J1342" s="1" t="e">
        <f t="shared" ca="1" si="126"/>
        <v>#N/A</v>
      </c>
    </row>
    <row r="1343" spans="1:10" x14ac:dyDescent="0.2">
      <c r="A1343" s="5">
        <v>33702</v>
      </c>
      <c r="B1343" s="2">
        <v>-2.0119947206419186E-2</v>
      </c>
      <c r="C1343" s="1">
        <v>232.15052813191795</v>
      </c>
      <c r="D1343" s="1">
        <v>219.24</v>
      </c>
      <c r="E1343" s="1">
        <f t="shared" ca="1" si="123"/>
        <v>197.08386649733481</v>
      </c>
      <c r="F1343" s="1">
        <f t="shared" ca="1" si="124"/>
        <v>1.112419823582895</v>
      </c>
      <c r="G1343" s="5">
        <f t="shared" ca="1" si="121"/>
        <v>33724</v>
      </c>
      <c r="H1343" s="29" t="e">
        <f t="shared" ca="1" si="122"/>
        <v>#N/A</v>
      </c>
      <c r="I1343" s="1" t="e">
        <f t="shared" ca="1" si="125"/>
        <v>#N/A</v>
      </c>
      <c r="J1343" s="1" t="e">
        <f t="shared" ca="1" si="126"/>
        <v>#N/A</v>
      </c>
    </row>
    <row r="1344" spans="1:10" x14ac:dyDescent="0.2">
      <c r="A1344" s="5">
        <v>33703</v>
      </c>
      <c r="B1344" s="2">
        <v>-2.7695946282118022E-3</v>
      </c>
      <c r="C1344" s="1">
        <v>231.50756527626726</v>
      </c>
      <c r="D1344" s="1">
        <v>219.24</v>
      </c>
      <c r="E1344" s="1">
        <f t="shared" ca="1" si="123"/>
        <v>196.53802407937658</v>
      </c>
      <c r="F1344" s="1">
        <f t="shared" ca="1" si="124"/>
        <v>1.1155093322371792</v>
      </c>
      <c r="G1344" s="5">
        <f t="shared" ca="1" si="121"/>
        <v>33724</v>
      </c>
      <c r="H1344" s="29" t="e">
        <f t="shared" ca="1" si="122"/>
        <v>#N/A</v>
      </c>
      <c r="I1344" s="1" t="e">
        <f t="shared" ca="1" si="125"/>
        <v>#N/A</v>
      </c>
      <c r="J1344" s="1" t="e">
        <f t="shared" ca="1" si="126"/>
        <v>#N/A</v>
      </c>
    </row>
    <row r="1345" spans="1:10" x14ac:dyDescent="0.2">
      <c r="A1345" s="5">
        <v>33704</v>
      </c>
      <c r="B1345" s="2">
        <v>1.0630599997730972E-2</v>
      </c>
      <c r="C1345" s="1">
        <v>233.96862959916785</v>
      </c>
      <c r="D1345" s="1">
        <v>219.24</v>
      </c>
      <c r="E1345" s="1">
        <f t="shared" ca="1" si="123"/>
        <v>198.62734119770886</v>
      </c>
      <c r="F1345" s="1">
        <f t="shared" ca="1" si="124"/>
        <v>1.1037755360264014</v>
      </c>
      <c r="G1345" s="5">
        <f t="shared" ca="1" si="121"/>
        <v>33724</v>
      </c>
      <c r="H1345" s="29" t="e">
        <f t="shared" ca="1" si="122"/>
        <v>#N/A</v>
      </c>
      <c r="I1345" s="1" t="e">
        <f t="shared" ca="1" si="125"/>
        <v>#N/A</v>
      </c>
      <c r="J1345" s="1" t="e">
        <f t="shared" ca="1" si="126"/>
        <v>#N/A</v>
      </c>
    </row>
    <row r="1346" spans="1:10" x14ac:dyDescent="0.2">
      <c r="A1346" s="5">
        <v>33707</v>
      </c>
      <c r="B1346" s="2">
        <v>-5.3122594104836329E-3</v>
      </c>
      <c r="C1346" s="1">
        <v>232.72572754482172</v>
      </c>
      <c r="D1346" s="1">
        <v>219.24</v>
      </c>
      <c r="E1346" s="1">
        <f t="shared" ca="1" si="123"/>
        <v>197.572181235252</v>
      </c>
      <c r="F1346" s="1">
        <f t="shared" ca="1" si="124"/>
        <v>1.1096703930142262</v>
      </c>
      <c r="G1346" s="5">
        <f t="shared" ref="G1346:G1409" ca="1" si="127">EOMONTH(A1346,0)</f>
        <v>33724</v>
      </c>
      <c r="H1346" s="29" t="e">
        <f t="shared" ref="H1346:H1409" ca="1" si="128">VLOOKUP(G1346,$U$512:$Z$3894,2,0)</f>
        <v>#N/A</v>
      </c>
      <c r="I1346" s="1" t="e">
        <f t="shared" ca="1" si="125"/>
        <v>#N/A</v>
      </c>
      <c r="J1346" s="1" t="e">
        <f t="shared" ca="1" si="126"/>
        <v>#N/A</v>
      </c>
    </row>
    <row r="1347" spans="1:10" x14ac:dyDescent="0.2">
      <c r="A1347" s="5">
        <v>33708</v>
      </c>
      <c r="B1347" s="2">
        <v>-6.6322035844152971E-3</v>
      </c>
      <c r="C1347" s="1">
        <v>231.18224314041331</v>
      </c>
      <c r="D1347" s="1">
        <v>219.24</v>
      </c>
      <c r="E1347" s="1">
        <f t="shared" ref="E1347:E1410" ca="1" si="129">C1347/C$2*$E$2</f>
        <v>196.26184230668281</v>
      </c>
      <c r="F1347" s="1">
        <f t="shared" ref="F1347:F1410" ca="1" si="130">D1347/E1347</f>
        <v>1.1170790889520494</v>
      </c>
      <c r="G1347" s="5">
        <f t="shared" ca="1" si="127"/>
        <v>33724</v>
      </c>
      <c r="H1347" s="29" t="e">
        <f t="shared" ca="1" si="128"/>
        <v>#N/A</v>
      </c>
      <c r="I1347" s="1" t="e">
        <f t="shared" ref="I1347:I1410" ca="1" si="131">H1347/$H$2*$I$2</f>
        <v>#N/A</v>
      </c>
      <c r="J1347" s="1" t="e">
        <f t="shared" ref="J1347:J1410" ca="1" si="132">D1347/I1347</f>
        <v>#N/A</v>
      </c>
    </row>
    <row r="1348" spans="1:10" x14ac:dyDescent="0.2">
      <c r="A1348" s="5">
        <v>33709</v>
      </c>
      <c r="B1348" s="2">
        <v>1.7589444017052092E-3</v>
      </c>
      <c r="C1348" s="1">
        <v>231.58887985275879</v>
      </c>
      <c r="D1348" s="1">
        <v>219.24</v>
      </c>
      <c r="E1348" s="1">
        <f t="shared" ca="1" si="129"/>
        <v>196.6070559754765</v>
      </c>
      <c r="F1348" s="1">
        <f t="shared" ca="1" si="130"/>
        <v>1.1151176589885288</v>
      </c>
      <c r="G1348" s="5">
        <f t="shared" ca="1" si="127"/>
        <v>33724</v>
      </c>
      <c r="H1348" s="29" t="e">
        <f t="shared" ca="1" si="128"/>
        <v>#N/A</v>
      </c>
      <c r="I1348" s="1" t="e">
        <f t="shared" ca="1" si="131"/>
        <v>#N/A</v>
      </c>
      <c r="J1348" s="1" t="e">
        <f t="shared" ca="1" si="132"/>
        <v>#N/A</v>
      </c>
    </row>
    <row r="1349" spans="1:10" x14ac:dyDescent="0.2">
      <c r="A1349" s="5">
        <v>33710</v>
      </c>
      <c r="B1349" s="2">
        <v>-2.3983285245769981E-3</v>
      </c>
      <c r="C1349" s="1">
        <v>231.03345363623308</v>
      </c>
      <c r="D1349" s="1">
        <v>219.24</v>
      </c>
      <c r="E1349" s="1">
        <f t="shared" ca="1" si="129"/>
        <v>196.13552766499743</v>
      </c>
      <c r="F1349" s="1">
        <f t="shared" ca="1" si="130"/>
        <v>1.1177985070326748</v>
      </c>
      <c r="G1349" s="5">
        <f t="shared" ca="1" si="127"/>
        <v>33724</v>
      </c>
      <c r="H1349" s="29" t="e">
        <f t="shared" ca="1" si="128"/>
        <v>#N/A</v>
      </c>
      <c r="I1349" s="1" t="e">
        <f t="shared" ca="1" si="131"/>
        <v>#N/A</v>
      </c>
      <c r="J1349" s="1" t="e">
        <f t="shared" ca="1" si="132"/>
        <v>#N/A</v>
      </c>
    </row>
    <row r="1350" spans="1:10" x14ac:dyDescent="0.2">
      <c r="A1350" s="5">
        <v>33715</v>
      </c>
      <c r="B1350" s="2">
        <v>-1.2467682840144878E-3</v>
      </c>
      <c r="C1350" s="1">
        <v>230.7454084536931</v>
      </c>
      <c r="D1350" s="1">
        <v>219.24</v>
      </c>
      <c r="E1350" s="1">
        <f t="shared" ca="1" si="129"/>
        <v>195.89099210973623</v>
      </c>
      <c r="F1350" s="1">
        <f t="shared" ca="1" si="130"/>
        <v>1.1191938824690004</v>
      </c>
      <c r="G1350" s="5">
        <f t="shared" ca="1" si="127"/>
        <v>33724</v>
      </c>
      <c r="H1350" s="29" t="e">
        <f t="shared" ca="1" si="128"/>
        <v>#N/A</v>
      </c>
      <c r="I1350" s="1" t="e">
        <f t="shared" ca="1" si="131"/>
        <v>#N/A</v>
      </c>
      <c r="J1350" s="1" t="e">
        <f t="shared" ca="1" si="132"/>
        <v>#N/A</v>
      </c>
    </row>
    <row r="1351" spans="1:10" x14ac:dyDescent="0.2">
      <c r="A1351" s="5">
        <v>33716</v>
      </c>
      <c r="B1351" s="2">
        <v>3.9484720135845031E-3</v>
      </c>
      <c r="C1351" s="1">
        <v>231.65650024123565</v>
      </c>
      <c r="D1351" s="1">
        <v>219.24</v>
      </c>
      <c r="E1351" s="1">
        <f t="shared" ca="1" si="129"/>
        <v>196.66446220979486</v>
      </c>
      <c r="F1351" s="1">
        <f t="shared" ca="1" si="130"/>
        <v>1.1147921568367667</v>
      </c>
      <c r="G1351" s="5">
        <f t="shared" ca="1" si="127"/>
        <v>33724</v>
      </c>
      <c r="H1351" s="29" t="e">
        <f t="shared" ca="1" si="128"/>
        <v>#N/A</v>
      </c>
      <c r="I1351" s="1" t="e">
        <f t="shared" ca="1" si="131"/>
        <v>#N/A</v>
      </c>
      <c r="J1351" s="1" t="e">
        <f t="shared" ca="1" si="132"/>
        <v>#N/A</v>
      </c>
    </row>
    <row r="1352" spans="1:10" x14ac:dyDescent="0.2">
      <c r="A1352" s="5">
        <v>33717</v>
      </c>
      <c r="B1352" s="2">
        <v>5.266172242015088E-3</v>
      </c>
      <c r="C1352" s="1">
        <v>232.87644327248842</v>
      </c>
      <c r="D1352" s="1">
        <v>219.24</v>
      </c>
      <c r="E1352" s="1">
        <f t="shared" ca="1" si="129"/>
        <v>197.70013114167492</v>
      </c>
      <c r="F1352" s="1">
        <f t="shared" ca="1" si="130"/>
        <v>1.108952223420071</v>
      </c>
      <c r="G1352" s="5">
        <f t="shared" ca="1" si="127"/>
        <v>33724</v>
      </c>
      <c r="H1352" s="29" t="e">
        <f t="shared" ca="1" si="128"/>
        <v>#N/A</v>
      </c>
      <c r="I1352" s="1" t="e">
        <f t="shared" ca="1" si="131"/>
        <v>#N/A</v>
      </c>
      <c r="J1352" s="1" t="e">
        <f t="shared" ca="1" si="132"/>
        <v>#N/A</v>
      </c>
    </row>
    <row r="1353" spans="1:10" x14ac:dyDescent="0.2">
      <c r="A1353" s="5">
        <v>33718</v>
      </c>
      <c r="B1353" s="2">
        <v>-1.6138929231336308E-3</v>
      </c>
      <c r="C1353" s="1">
        <v>232.50060562872642</v>
      </c>
      <c r="D1353" s="1">
        <v>219.24</v>
      </c>
      <c r="E1353" s="1">
        <f t="shared" ca="1" si="129"/>
        <v>197.38106429912278</v>
      </c>
      <c r="F1353" s="1">
        <f t="shared" ca="1" si="130"/>
        <v>1.1107448466675147</v>
      </c>
      <c r="G1353" s="5">
        <f t="shared" ca="1" si="127"/>
        <v>33724</v>
      </c>
      <c r="H1353" s="29" t="e">
        <f t="shared" ca="1" si="128"/>
        <v>#N/A</v>
      </c>
      <c r="I1353" s="1" t="e">
        <f t="shared" ca="1" si="131"/>
        <v>#N/A</v>
      </c>
      <c r="J1353" s="1" t="e">
        <f t="shared" ca="1" si="132"/>
        <v>#N/A</v>
      </c>
    </row>
    <row r="1354" spans="1:10" x14ac:dyDescent="0.2">
      <c r="A1354" s="5">
        <v>33721</v>
      </c>
      <c r="B1354" s="2">
        <v>4.5329419740203214E-3</v>
      </c>
      <c r="C1354" s="1">
        <v>233.55451738296603</v>
      </c>
      <c r="D1354" s="1">
        <v>219.24</v>
      </c>
      <c r="E1354" s="1">
        <f t="shared" ca="1" si="129"/>
        <v>198.27578121036106</v>
      </c>
      <c r="F1354" s="1">
        <f t="shared" ca="1" si="130"/>
        <v>1.1057326248403325</v>
      </c>
      <c r="G1354" s="5">
        <f t="shared" ca="1" si="127"/>
        <v>33724</v>
      </c>
      <c r="H1354" s="29" t="e">
        <f t="shared" ca="1" si="128"/>
        <v>#N/A</v>
      </c>
      <c r="I1354" s="1" t="e">
        <f t="shared" ca="1" si="131"/>
        <v>#N/A</v>
      </c>
      <c r="J1354" s="1" t="e">
        <f t="shared" ca="1" si="132"/>
        <v>#N/A</v>
      </c>
    </row>
    <row r="1355" spans="1:10" x14ac:dyDescent="0.2">
      <c r="A1355" s="5">
        <v>33722</v>
      </c>
      <c r="B1355" s="2">
        <v>5.7351536596261798E-3</v>
      </c>
      <c r="C1355" s="1">
        <v>234.89398842805716</v>
      </c>
      <c r="D1355" s="1">
        <v>219.24</v>
      </c>
      <c r="E1355" s="1">
        <f t="shared" ca="1" si="129"/>
        <v>199.4129232825849</v>
      </c>
      <c r="F1355" s="1">
        <f t="shared" ca="1" si="130"/>
        <v>1.0994272406774683</v>
      </c>
      <c r="G1355" s="5">
        <f t="shared" ca="1" si="127"/>
        <v>33724</v>
      </c>
      <c r="H1355" s="29" t="e">
        <f t="shared" ca="1" si="128"/>
        <v>#N/A</v>
      </c>
      <c r="I1355" s="1" t="e">
        <f t="shared" ca="1" si="131"/>
        <v>#N/A</v>
      </c>
      <c r="J1355" s="1" t="e">
        <f t="shared" ca="1" si="132"/>
        <v>#N/A</v>
      </c>
    </row>
    <row r="1356" spans="1:10" x14ac:dyDescent="0.2">
      <c r="A1356" s="5">
        <v>33723</v>
      </c>
      <c r="B1356" s="2">
        <v>7.3482311690162838E-3</v>
      </c>
      <c r="C1356" s="1">
        <v>236.62004375523875</v>
      </c>
      <c r="D1356" s="1">
        <v>219.24</v>
      </c>
      <c r="E1356" s="1">
        <f t="shared" ca="1" si="129"/>
        <v>200.87825554095465</v>
      </c>
      <c r="F1356" s="1">
        <f t="shared" ca="1" si="130"/>
        <v>1.0914073273366405</v>
      </c>
      <c r="G1356" s="5">
        <f t="shared" ca="1" si="127"/>
        <v>33724</v>
      </c>
      <c r="H1356" s="29" t="e">
        <f t="shared" ca="1" si="128"/>
        <v>#N/A</v>
      </c>
      <c r="I1356" s="1" t="e">
        <f t="shared" ca="1" si="131"/>
        <v>#N/A</v>
      </c>
      <c r="J1356" s="1" t="e">
        <f t="shared" ca="1" si="132"/>
        <v>#N/A</v>
      </c>
    </row>
    <row r="1357" spans="1:10" x14ac:dyDescent="0.2">
      <c r="A1357" s="5">
        <v>33724</v>
      </c>
      <c r="B1357" s="2">
        <v>7.2986775499208623E-3</v>
      </c>
      <c r="C1357" s="1">
        <v>238.3470571564564</v>
      </c>
      <c r="D1357" s="1">
        <v>213.89</v>
      </c>
      <c r="E1357" s="1">
        <f t="shared" ca="1" si="129"/>
        <v>202.34440115493865</v>
      </c>
      <c r="F1357" s="1">
        <f t="shared" ca="1" si="130"/>
        <v>1.0570591465796015</v>
      </c>
      <c r="G1357" s="5">
        <f t="shared" ca="1" si="127"/>
        <v>33724</v>
      </c>
      <c r="H1357" s="29" t="e">
        <f t="shared" ca="1" si="128"/>
        <v>#N/A</v>
      </c>
      <c r="I1357" s="1" t="e">
        <f t="shared" ca="1" si="131"/>
        <v>#N/A</v>
      </c>
      <c r="J1357" s="1" t="e">
        <f t="shared" ca="1" si="132"/>
        <v>#N/A</v>
      </c>
    </row>
    <row r="1358" spans="1:10" x14ac:dyDescent="0.2">
      <c r="A1358" s="5">
        <v>33728</v>
      </c>
      <c r="B1358" s="2">
        <v>1.5213275466431586E-2</v>
      </c>
      <c r="C1358" s="1">
        <v>241.9730965935909</v>
      </c>
      <c r="D1358" s="1">
        <v>213.89</v>
      </c>
      <c r="E1358" s="1">
        <f t="shared" ca="1" si="129"/>
        <v>205.42272226879891</v>
      </c>
      <c r="F1358" s="1">
        <f t="shared" ca="1" si="130"/>
        <v>1.0412187981820313</v>
      </c>
      <c r="G1358" s="5">
        <f t="shared" ca="1" si="127"/>
        <v>33755</v>
      </c>
      <c r="H1358" s="29" t="e">
        <f t="shared" ca="1" si="128"/>
        <v>#N/A</v>
      </c>
      <c r="I1358" s="1" t="e">
        <f t="shared" ca="1" si="131"/>
        <v>#N/A</v>
      </c>
      <c r="J1358" s="1" t="e">
        <f t="shared" ca="1" si="132"/>
        <v>#N/A</v>
      </c>
    </row>
    <row r="1359" spans="1:10" x14ac:dyDescent="0.2">
      <c r="A1359" s="5">
        <v>33729</v>
      </c>
      <c r="B1359" s="2">
        <v>8.286569027561308E-3</v>
      </c>
      <c r="C1359" s="1">
        <v>243.97822336132646</v>
      </c>
      <c r="D1359" s="1">
        <v>213.89</v>
      </c>
      <c r="E1359" s="1">
        <f t="shared" ca="1" si="129"/>
        <v>207.12497183670888</v>
      </c>
      <c r="F1359" s="1">
        <f t="shared" ca="1" si="130"/>
        <v>1.0326615767442298</v>
      </c>
      <c r="G1359" s="5">
        <f t="shared" ca="1" si="127"/>
        <v>33755</v>
      </c>
      <c r="H1359" s="29" t="e">
        <f t="shared" ca="1" si="128"/>
        <v>#N/A</v>
      </c>
      <c r="I1359" s="1" t="e">
        <f t="shared" ca="1" si="131"/>
        <v>#N/A</v>
      </c>
      <c r="J1359" s="1" t="e">
        <f t="shared" ca="1" si="132"/>
        <v>#N/A</v>
      </c>
    </row>
    <row r="1360" spans="1:10" x14ac:dyDescent="0.2">
      <c r="A1360" s="5">
        <v>33730</v>
      </c>
      <c r="B1360" s="2">
        <v>1.3683835996424643E-2</v>
      </c>
      <c r="C1360" s="1">
        <v>247.31678135650191</v>
      </c>
      <c r="D1360" s="1">
        <v>213.89</v>
      </c>
      <c r="E1360" s="1">
        <f t="shared" ca="1" si="129"/>
        <v>209.95923598208648</v>
      </c>
      <c r="F1360" s="1">
        <f t="shared" ca="1" si="130"/>
        <v>1.0187215580182853</v>
      </c>
      <c r="G1360" s="5">
        <f t="shared" ca="1" si="127"/>
        <v>33755</v>
      </c>
      <c r="H1360" s="29" t="e">
        <f t="shared" ca="1" si="128"/>
        <v>#N/A</v>
      </c>
      <c r="I1360" s="1" t="e">
        <f t="shared" ca="1" si="131"/>
        <v>#N/A</v>
      </c>
      <c r="J1360" s="1" t="e">
        <f t="shared" ca="1" si="132"/>
        <v>#N/A</v>
      </c>
    </row>
    <row r="1361" spans="1:10" x14ac:dyDescent="0.2">
      <c r="A1361" s="5">
        <v>33731</v>
      </c>
      <c r="B1361" s="2">
        <v>1.7548800147286769E-3</v>
      </c>
      <c r="C1361" s="1">
        <v>247.75079263341146</v>
      </c>
      <c r="D1361" s="1">
        <v>213.89</v>
      </c>
      <c r="E1361" s="1">
        <f t="shared" ca="1" si="129"/>
        <v>210.32768924921913</v>
      </c>
      <c r="F1361" s="1">
        <f t="shared" ca="1" si="130"/>
        <v>1.0169369556785262</v>
      </c>
      <c r="G1361" s="5">
        <f t="shared" ca="1" si="127"/>
        <v>33755</v>
      </c>
      <c r="H1361" s="29" t="e">
        <f t="shared" ca="1" si="128"/>
        <v>#N/A</v>
      </c>
      <c r="I1361" s="1" t="e">
        <f t="shared" ca="1" si="131"/>
        <v>#N/A</v>
      </c>
      <c r="J1361" s="1" t="e">
        <f t="shared" ca="1" si="132"/>
        <v>#N/A</v>
      </c>
    </row>
    <row r="1362" spans="1:10" x14ac:dyDescent="0.2">
      <c r="A1362" s="5">
        <v>33732</v>
      </c>
      <c r="B1362" s="2">
        <v>4.6000340551817231E-3</v>
      </c>
      <c r="C1362" s="1">
        <v>248.89045471672341</v>
      </c>
      <c r="D1362" s="1">
        <v>213.89</v>
      </c>
      <c r="E1362" s="1">
        <f t="shared" ca="1" si="129"/>
        <v>211.2952037825132</v>
      </c>
      <c r="F1362" s="1">
        <f t="shared" ca="1" si="130"/>
        <v>1.0122804312215132</v>
      </c>
      <c r="G1362" s="5">
        <f t="shared" ca="1" si="127"/>
        <v>33755</v>
      </c>
      <c r="H1362" s="29" t="e">
        <f t="shared" ca="1" si="128"/>
        <v>#N/A</v>
      </c>
      <c r="I1362" s="1" t="e">
        <f t="shared" ca="1" si="131"/>
        <v>#N/A</v>
      </c>
      <c r="J1362" s="1" t="e">
        <f t="shared" ca="1" si="132"/>
        <v>#N/A</v>
      </c>
    </row>
    <row r="1363" spans="1:10" x14ac:dyDescent="0.2">
      <c r="A1363" s="5">
        <v>33735</v>
      </c>
      <c r="B1363" s="2">
        <v>6.717383876470473E-3</v>
      </c>
      <c r="C1363" s="1">
        <v>250.56234744424492</v>
      </c>
      <c r="D1363" s="1">
        <v>213.89</v>
      </c>
      <c r="E1363" s="1">
        <f t="shared" ca="1" si="129"/>
        <v>212.7145547775774</v>
      </c>
      <c r="F1363" s="1">
        <f t="shared" ca="1" si="130"/>
        <v>1.0055259275682931</v>
      </c>
      <c r="G1363" s="5">
        <f t="shared" ca="1" si="127"/>
        <v>33755</v>
      </c>
      <c r="H1363" s="29" t="e">
        <f t="shared" ca="1" si="128"/>
        <v>#N/A</v>
      </c>
      <c r="I1363" s="1" t="e">
        <f t="shared" ca="1" si="131"/>
        <v>#N/A</v>
      </c>
      <c r="J1363" s="1" t="e">
        <f t="shared" ca="1" si="132"/>
        <v>#N/A</v>
      </c>
    </row>
    <row r="1364" spans="1:10" x14ac:dyDescent="0.2">
      <c r="A1364" s="5">
        <v>33736</v>
      </c>
      <c r="B1364" s="2">
        <v>2.2233189767117967E-3</v>
      </c>
      <c r="C1364" s="1">
        <v>251.11942746616717</v>
      </c>
      <c r="D1364" s="1">
        <v>213.89</v>
      </c>
      <c r="E1364" s="1">
        <f t="shared" ca="1" si="129"/>
        <v>213.1874870838372</v>
      </c>
      <c r="F1364" s="1">
        <f t="shared" ca="1" si="130"/>
        <v>1.0032952821282917</v>
      </c>
      <c r="G1364" s="5">
        <f t="shared" ca="1" si="127"/>
        <v>33755</v>
      </c>
      <c r="H1364" s="29" t="e">
        <f t="shared" ca="1" si="128"/>
        <v>#N/A</v>
      </c>
      <c r="I1364" s="1" t="e">
        <f t="shared" ca="1" si="131"/>
        <v>#N/A</v>
      </c>
      <c r="J1364" s="1" t="e">
        <f t="shared" ca="1" si="132"/>
        <v>#N/A</v>
      </c>
    </row>
    <row r="1365" spans="1:10" x14ac:dyDescent="0.2">
      <c r="A1365" s="5">
        <v>33737</v>
      </c>
      <c r="B1365" s="2">
        <v>2.057640820484874E-3</v>
      </c>
      <c r="C1365" s="1">
        <v>251.63614105093833</v>
      </c>
      <c r="D1365" s="1">
        <v>213.89</v>
      </c>
      <c r="E1365" s="1">
        <f t="shared" ca="1" si="129"/>
        <v>213.6261503596775</v>
      </c>
      <c r="F1365" s="1">
        <f t="shared" ca="1" si="130"/>
        <v>1.0012350999158026</v>
      </c>
      <c r="G1365" s="5">
        <f t="shared" ca="1" si="127"/>
        <v>33755</v>
      </c>
      <c r="H1365" s="29" t="e">
        <f t="shared" ca="1" si="128"/>
        <v>#N/A</v>
      </c>
      <c r="I1365" s="1" t="e">
        <f t="shared" ca="1" si="131"/>
        <v>#N/A</v>
      </c>
      <c r="J1365" s="1" t="e">
        <f t="shared" ca="1" si="132"/>
        <v>#N/A</v>
      </c>
    </row>
    <row r="1366" spans="1:10" x14ac:dyDescent="0.2">
      <c r="A1366" s="5">
        <v>33738</v>
      </c>
      <c r="B1366" s="2">
        <v>9.4226886656842979E-3</v>
      </c>
      <c r="C1366" s="1">
        <v>254.00723006509554</v>
      </c>
      <c r="D1366" s="1">
        <v>213.89</v>
      </c>
      <c r="E1366" s="1">
        <f t="shared" ca="1" si="129"/>
        <v>215.63908306536538</v>
      </c>
      <c r="F1366" s="1">
        <f t="shared" ca="1" si="130"/>
        <v>0.99188884018378431</v>
      </c>
      <c r="G1366" s="5">
        <f t="shared" ca="1" si="127"/>
        <v>33755</v>
      </c>
      <c r="H1366" s="29" t="e">
        <f t="shared" ca="1" si="128"/>
        <v>#N/A</v>
      </c>
      <c r="I1366" s="1" t="e">
        <f t="shared" ca="1" si="131"/>
        <v>#N/A</v>
      </c>
      <c r="J1366" s="1" t="e">
        <f t="shared" ca="1" si="132"/>
        <v>#N/A</v>
      </c>
    </row>
    <row r="1367" spans="1:10" x14ac:dyDescent="0.2">
      <c r="A1367" s="5">
        <v>33739</v>
      </c>
      <c r="B1367" s="2">
        <v>2.3617335789380967E-3</v>
      </c>
      <c r="C1367" s="1">
        <v>254.60712746963333</v>
      </c>
      <c r="D1367" s="1">
        <v>213.89</v>
      </c>
      <c r="E1367" s="1">
        <f t="shared" ca="1" si="129"/>
        <v>216.14836512877227</v>
      </c>
      <c r="F1367" s="1">
        <f t="shared" ca="1" si="130"/>
        <v>0.98955178251093023</v>
      </c>
      <c r="G1367" s="5">
        <f t="shared" ca="1" si="127"/>
        <v>33755</v>
      </c>
      <c r="H1367" s="29" t="e">
        <f t="shared" ca="1" si="128"/>
        <v>#N/A</v>
      </c>
      <c r="I1367" s="1" t="e">
        <f t="shared" ca="1" si="131"/>
        <v>#N/A</v>
      </c>
      <c r="J1367" s="1" t="e">
        <f t="shared" ca="1" si="132"/>
        <v>#N/A</v>
      </c>
    </row>
    <row r="1368" spans="1:10" x14ac:dyDescent="0.2">
      <c r="A1368" s="5">
        <v>33742</v>
      </c>
      <c r="B1368" s="2">
        <v>1.1399355119270371E-3</v>
      </c>
      <c r="C1368" s="1">
        <v>254.89736317582569</v>
      </c>
      <c r="D1368" s="1">
        <v>213.89</v>
      </c>
      <c r="E1368" s="1">
        <f t="shared" ca="1" si="129"/>
        <v>216.39476032602752</v>
      </c>
      <c r="F1368" s="1">
        <f t="shared" ca="1" si="130"/>
        <v>0.98842504170501277</v>
      </c>
      <c r="G1368" s="5">
        <f t="shared" ca="1" si="127"/>
        <v>33755</v>
      </c>
      <c r="H1368" s="29" t="e">
        <f t="shared" ca="1" si="128"/>
        <v>#N/A</v>
      </c>
      <c r="I1368" s="1" t="e">
        <f t="shared" ca="1" si="131"/>
        <v>#N/A</v>
      </c>
      <c r="J1368" s="1" t="e">
        <f t="shared" ca="1" si="132"/>
        <v>#N/A</v>
      </c>
    </row>
    <row r="1369" spans="1:10" x14ac:dyDescent="0.2">
      <c r="A1369" s="5">
        <v>33743</v>
      </c>
      <c r="B1369" s="2">
        <v>-1.5420099657589281E-3</v>
      </c>
      <c r="C1369" s="1">
        <v>254.50430890156289</v>
      </c>
      <c r="D1369" s="1">
        <v>213.89</v>
      </c>
      <c r="E1369" s="1">
        <f t="shared" ca="1" si="129"/>
        <v>216.06107744906677</v>
      </c>
      <c r="F1369" s="1">
        <f t="shared" ca="1" si="130"/>
        <v>0.98995155687132685</v>
      </c>
      <c r="G1369" s="5">
        <f t="shared" ca="1" si="127"/>
        <v>33755</v>
      </c>
      <c r="H1369" s="29" t="e">
        <f t="shared" ca="1" si="128"/>
        <v>#N/A</v>
      </c>
      <c r="I1369" s="1" t="e">
        <f t="shared" ca="1" si="131"/>
        <v>#N/A</v>
      </c>
      <c r="J1369" s="1" t="e">
        <f t="shared" ca="1" si="132"/>
        <v>#N/A</v>
      </c>
    </row>
    <row r="1370" spans="1:10" x14ac:dyDescent="0.2">
      <c r="A1370" s="5">
        <v>33744</v>
      </c>
      <c r="B1370" s="2">
        <v>-3.8270842032075425E-3</v>
      </c>
      <c r="C1370" s="1">
        <v>253.53029948131746</v>
      </c>
      <c r="D1370" s="1">
        <v>213.89</v>
      </c>
      <c r="E1370" s="1">
        <f t="shared" ca="1" si="129"/>
        <v>215.23419351263342</v>
      </c>
      <c r="F1370" s="1">
        <f t="shared" ca="1" si="130"/>
        <v>0.9937547399384079</v>
      </c>
      <c r="G1370" s="5">
        <f t="shared" ca="1" si="127"/>
        <v>33755</v>
      </c>
      <c r="H1370" s="29" t="e">
        <f t="shared" ca="1" si="128"/>
        <v>#N/A</v>
      </c>
      <c r="I1370" s="1" t="e">
        <f t="shared" ca="1" si="131"/>
        <v>#N/A</v>
      </c>
      <c r="J1370" s="1" t="e">
        <f t="shared" ca="1" si="132"/>
        <v>#N/A</v>
      </c>
    </row>
    <row r="1371" spans="1:10" x14ac:dyDescent="0.2">
      <c r="A1371" s="5">
        <v>33745</v>
      </c>
      <c r="B1371" s="2">
        <v>4.1634477410399384E-3</v>
      </c>
      <c r="C1371" s="1">
        <v>254.58585963397812</v>
      </c>
      <c r="D1371" s="1">
        <v>213.89</v>
      </c>
      <c r="E1371" s="1">
        <f t="shared" ca="1" si="129"/>
        <v>216.13030982940816</v>
      </c>
      <c r="F1371" s="1">
        <f t="shared" ca="1" si="130"/>
        <v>0.98963444862880889</v>
      </c>
      <c r="G1371" s="5">
        <f t="shared" ca="1" si="127"/>
        <v>33755</v>
      </c>
      <c r="H1371" s="29" t="e">
        <f t="shared" ca="1" si="128"/>
        <v>#N/A</v>
      </c>
      <c r="I1371" s="1" t="e">
        <f t="shared" ca="1" si="131"/>
        <v>#N/A</v>
      </c>
      <c r="J1371" s="1" t="e">
        <f t="shared" ca="1" si="132"/>
        <v>#N/A</v>
      </c>
    </row>
    <row r="1372" spans="1:10" x14ac:dyDescent="0.2">
      <c r="A1372" s="5">
        <v>33746</v>
      </c>
      <c r="B1372" s="2">
        <v>3.5177729660862411E-4</v>
      </c>
      <c r="C1372" s="1">
        <v>254.67541715943494</v>
      </c>
      <c r="D1372" s="1">
        <v>213.89</v>
      </c>
      <c r="E1372" s="1">
        <f t="shared" ca="1" si="129"/>
        <v>216.20633956551515</v>
      </c>
      <c r="F1372" s="1">
        <f t="shared" ca="1" si="130"/>
        <v>0.98928644011933209</v>
      </c>
      <c r="G1372" s="5">
        <f t="shared" ca="1" si="127"/>
        <v>33755</v>
      </c>
      <c r="H1372" s="29" t="e">
        <f t="shared" ca="1" si="128"/>
        <v>#N/A</v>
      </c>
      <c r="I1372" s="1" t="e">
        <f t="shared" ca="1" si="131"/>
        <v>#N/A</v>
      </c>
      <c r="J1372" s="1" t="e">
        <f t="shared" ca="1" si="132"/>
        <v>#N/A</v>
      </c>
    </row>
    <row r="1373" spans="1:10" x14ac:dyDescent="0.2">
      <c r="A1373" s="5">
        <v>33749</v>
      </c>
      <c r="B1373" s="2">
        <v>7.1414411416579338E-3</v>
      </c>
      <c r="C1373" s="1">
        <v>256.49416666130622</v>
      </c>
      <c r="D1373" s="1">
        <v>213.89</v>
      </c>
      <c r="E1373" s="1">
        <f t="shared" ca="1" si="129"/>
        <v>217.75036441397557</v>
      </c>
      <c r="F1373" s="1">
        <f t="shared" ca="1" si="130"/>
        <v>0.98227160526520885</v>
      </c>
      <c r="G1373" s="5">
        <f t="shared" ca="1" si="127"/>
        <v>33755</v>
      </c>
      <c r="H1373" s="29" t="e">
        <f t="shared" ca="1" si="128"/>
        <v>#N/A</v>
      </c>
      <c r="I1373" s="1" t="e">
        <f t="shared" ca="1" si="131"/>
        <v>#N/A</v>
      </c>
      <c r="J1373" s="1" t="e">
        <f t="shared" ca="1" si="132"/>
        <v>#N/A</v>
      </c>
    </row>
    <row r="1374" spans="1:10" x14ac:dyDescent="0.2">
      <c r="A1374" s="5">
        <v>33750</v>
      </c>
      <c r="B1374" s="2">
        <v>2.3347202035721715E-3</v>
      </c>
      <c r="C1374" s="1">
        <v>257.09300877430877</v>
      </c>
      <c r="D1374" s="1">
        <v>213.89</v>
      </c>
      <c r="E1374" s="1">
        <f t="shared" ca="1" si="129"/>
        <v>218.25875058910805</v>
      </c>
      <c r="F1374" s="1">
        <f t="shared" ca="1" si="130"/>
        <v>0.97998361771376297</v>
      </c>
      <c r="G1374" s="5">
        <f t="shared" ca="1" si="127"/>
        <v>33755</v>
      </c>
      <c r="H1374" s="29" t="e">
        <f t="shared" ca="1" si="128"/>
        <v>#N/A</v>
      </c>
      <c r="I1374" s="1" t="e">
        <f t="shared" ca="1" si="131"/>
        <v>#N/A</v>
      </c>
      <c r="J1374" s="1" t="e">
        <f t="shared" ca="1" si="132"/>
        <v>#N/A</v>
      </c>
    </row>
    <row r="1375" spans="1:10" x14ac:dyDescent="0.2">
      <c r="A1375" s="5">
        <v>33751</v>
      </c>
      <c r="B1375" s="2">
        <v>1.4225646826391269E-3</v>
      </c>
      <c r="C1375" s="1">
        <v>257.45874020874453</v>
      </c>
      <c r="D1375" s="1">
        <v>213.89</v>
      </c>
      <c r="E1375" s="1">
        <f t="shared" ca="1" si="129"/>
        <v>218.56923777937308</v>
      </c>
      <c r="F1375" s="1">
        <f t="shared" ca="1" si="130"/>
        <v>0.97859150799575745</v>
      </c>
      <c r="G1375" s="5">
        <f t="shared" ca="1" si="127"/>
        <v>33755</v>
      </c>
      <c r="H1375" s="29" t="e">
        <f t="shared" ca="1" si="128"/>
        <v>#N/A</v>
      </c>
      <c r="I1375" s="1" t="e">
        <f t="shared" ca="1" si="131"/>
        <v>#N/A</v>
      </c>
      <c r="J1375" s="1" t="e">
        <f t="shared" ca="1" si="132"/>
        <v>#N/A</v>
      </c>
    </row>
    <row r="1376" spans="1:10" x14ac:dyDescent="0.2">
      <c r="A1376" s="5">
        <v>33753</v>
      </c>
      <c r="B1376" s="2">
        <v>2.7110350327810284E-3</v>
      </c>
      <c r="C1376" s="1">
        <v>258.1567198729461</v>
      </c>
      <c r="D1376" s="1">
        <v>213.89</v>
      </c>
      <c r="E1376" s="1">
        <f t="shared" ca="1" si="129"/>
        <v>219.16178664008117</v>
      </c>
      <c r="F1376" s="1">
        <f t="shared" ca="1" si="130"/>
        <v>0.97594568505348611</v>
      </c>
      <c r="G1376" s="5">
        <f t="shared" ca="1" si="127"/>
        <v>33755</v>
      </c>
      <c r="H1376" s="29" t="e">
        <f t="shared" ca="1" si="128"/>
        <v>#N/A</v>
      </c>
      <c r="I1376" s="1" t="e">
        <f t="shared" ca="1" si="131"/>
        <v>#N/A</v>
      </c>
      <c r="J1376" s="1" t="e">
        <f t="shared" ca="1" si="132"/>
        <v>#N/A</v>
      </c>
    </row>
    <row r="1377" spans="1:10" x14ac:dyDescent="0.2">
      <c r="A1377" s="5">
        <v>33756</v>
      </c>
      <c r="B1377" s="2">
        <v>-7.0777802244337273E-3</v>
      </c>
      <c r="C1377" s="1">
        <v>256.32954334622468</v>
      </c>
      <c r="D1377" s="1">
        <v>231.72</v>
      </c>
      <c r="E1377" s="1">
        <f t="shared" ca="1" si="129"/>
        <v>217.61060768064846</v>
      </c>
      <c r="F1377" s="1">
        <f t="shared" ca="1" si="130"/>
        <v>1.0648377966025333</v>
      </c>
      <c r="G1377" s="5">
        <f t="shared" ca="1" si="127"/>
        <v>33785</v>
      </c>
      <c r="H1377" s="29" t="e">
        <f t="shared" ca="1" si="128"/>
        <v>#N/A</v>
      </c>
      <c r="I1377" s="1" t="e">
        <f t="shared" ca="1" si="131"/>
        <v>#N/A</v>
      </c>
      <c r="J1377" s="1" t="e">
        <f t="shared" ca="1" si="132"/>
        <v>#N/A</v>
      </c>
    </row>
    <row r="1378" spans="1:10" x14ac:dyDescent="0.2">
      <c r="A1378" s="5">
        <v>33757</v>
      </c>
      <c r="B1378" s="2">
        <v>4.8141352477526489E-3</v>
      </c>
      <c r="C1378" s="1">
        <v>257.56354843588809</v>
      </c>
      <c r="D1378" s="1">
        <v>231.72</v>
      </c>
      <c r="E1378" s="1">
        <f t="shared" ca="1" si="129"/>
        <v>218.65821457736874</v>
      </c>
      <c r="F1378" s="1">
        <f t="shared" ca="1" si="130"/>
        <v>1.0597360837683487</v>
      </c>
      <c r="G1378" s="5">
        <f t="shared" ca="1" si="127"/>
        <v>33785</v>
      </c>
      <c r="H1378" s="29" t="e">
        <f t="shared" ca="1" si="128"/>
        <v>#N/A</v>
      </c>
      <c r="I1378" s="1" t="e">
        <f t="shared" ca="1" si="131"/>
        <v>#N/A</v>
      </c>
      <c r="J1378" s="1" t="e">
        <f t="shared" ca="1" si="132"/>
        <v>#N/A</v>
      </c>
    </row>
    <row r="1379" spans="1:10" x14ac:dyDescent="0.2">
      <c r="A1379" s="5">
        <v>33758</v>
      </c>
      <c r="B1379" s="2">
        <v>5.9251270120506128E-3</v>
      </c>
      <c r="C1379" s="1">
        <v>259.08964517404519</v>
      </c>
      <c r="D1379" s="1">
        <v>231.72</v>
      </c>
      <c r="E1379" s="1">
        <f t="shared" ca="1" si="129"/>
        <v>219.95379227096788</v>
      </c>
      <c r="F1379" s="1">
        <f t="shared" ca="1" si="130"/>
        <v>1.0534939980236255</v>
      </c>
      <c r="G1379" s="5">
        <f t="shared" ca="1" si="127"/>
        <v>33785</v>
      </c>
      <c r="H1379" s="29" t="e">
        <f t="shared" ca="1" si="128"/>
        <v>#N/A</v>
      </c>
      <c r="I1379" s="1" t="e">
        <f t="shared" ca="1" si="131"/>
        <v>#N/A</v>
      </c>
      <c r="J1379" s="1" t="e">
        <f t="shared" ca="1" si="132"/>
        <v>#N/A</v>
      </c>
    </row>
    <row r="1380" spans="1:10" x14ac:dyDescent="0.2">
      <c r="A1380" s="5">
        <v>33759</v>
      </c>
      <c r="B1380" s="2">
        <v>1.2251756208625508E-4</v>
      </c>
      <c r="C1380" s="1">
        <v>259.12138820573369</v>
      </c>
      <c r="D1380" s="1">
        <v>231.72</v>
      </c>
      <c r="E1380" s="1">
        <f t="shared" ca="1" si="129"/>
        <v>219.98074047336854</v>
      </c>
      <c r="F1380" s="1">
        <f t="shared" ca="1" si="130"/>
        <v>1.0533649423189055</v>
      </c>
      <c r="G1380" s="5">
        <f t="shared" ca="1" si="127"/>
        <v>33785</v>
      </c>
      <c r="H1380" s="29" t="e">
        <f t="shared" ca="1" si="128"/>
        <v>#N/A</v>
      </c>
      <c r="I1380" s="1" t="e">
        <f t="shared" ca="1" si="131"/>
        <v>#N/A</v>
      </c>
      <c r="J1380" s="1" t="e">
        <f t="shared" ca="1" si="132"/>
        <v>#N/A</v>
      </c>
    </row>
    <row r="1381" spans="1:10" x14ac:dyDescent="0.2">
      <c r="A1381" s="5">
        <v>33760</v>
      </c>
      <c r="B1381" s="2">
        <v>-1.3144887173158759E-3</v>
      </c>
      <c r="C1381" s="1">
        <v>258.78077606452206</v>
      </c>
      <c r="D1381" s="1">
        <v>231.72</v>
      </c>
      <c r="E1381" s="1">
        <f t="shared" ca="1" si="129"/>
        <v>219.69157827198953</v>
      </c>
      <c r="F1381" s="1">
        <f t="shared" ca="1" si="130"/>
        <v>1.054751401135271</v>
      </c>
      <c r="G1381" s="5">
        <f t="shared" ca="1" si="127"/>
        <v>33785</v>
      </c>
      <c r="H1381" s="29" t="e">
        <f t="shared" ca="1" si="128"/>
        <v>#N/A</v>
      </c>
      <c r="I1381" s="1" t="e">
        <f t="shared" ca="1" si="131"/>
        <v>#N/A</v>
      </c>
      <c r="J1381" s="1" t="e">
        <f t="shared" ca="1" si="132"/>
        <v>#N/A</v>
      </c>
    </row>
    <row r="1382" spans="1:10" x14ac:dyDescent="0.2">
      <c r="A1382" s="5">
        <v>33763</v>
      </c>
      <c r="B1382" s="2">
        <v>1.5689172200608059E-3</v>
      </c>
      <c r="C1382" s="1">
        <v>259.18678168031039</v>
      </c>
      <c r="D1382" s="1">
        <v>231.72</v>
      </c>
      <c r="E1382" s="1">
        <f t="shared" ca="1" si="129"/>
        <v>220.03625617224279</v>
      </c>
      <c r="F1382" s="1">
        <f t="shared" ca="1" si="130"/>
        <v>1.0530991757040771</v>
      </c>
      <c r="G1382" s="5">
        <f t="shared" ca="1" si="127"/>
        <v>33785</v>
      </c>
      <c r="H1382" s="29" t="e">
        <f t="shared" ca="1" si="128"/>
        <v>#N/A</v>
      </c>
      <c r="I1382" s="1" t="e">
        <f t="shared" ca="1" si="131"/>
        <v>#N/A</v>
      </c>
      <c r="J1382" s="1" t="e">
        <f t="shared" ca="1" si="132"/>
        <v>#N/A</v>
      </c>
    </row>
    <row r="1383" spans="1:10" x14ac:dyDescent="0.2">
      <c r="A1383" s="5">
        <v>33764</v>
      </c>
      <c r="B1383" s="2">
        <v>-4.2104942012743951E-4</v>
      </c>
      <c r="C1383" s="1">
        <v>259.07765123617918</v>
      </c>
      <c r="D1383" s="1">
        <v>231.72</v>
      </c>
      <c r="E1383" s="1">
        <f t="shared" ca="1" si="129"/>
        <v>219.94361003417444</v>
      </c>
      <c r="F1383" s="1">
        <f t="shared" ca="1" si="130"/>
        <v>1.0535427692761603</v>
      </c>
      <c r="G1383" s="5">
        <f t="shared" ca="1" si="127"/>
        <v>33785</v>
      </c>
      <c r="H1383" s="29" t="e">
        <f t="shared" ca="1" si="128"/>
        <v>#N/A</v>
      </c>
      <c r="I1383" s="1" t="e">
        <f t="shared" ca="1" si="131"/>
        <v>#N/A</v>
      </c>
      <c r="J1383" s="1" t="e">
        <f t="shared" ca="1" si="132"/>
        <v>#N/A</v>
      </c>
    </row>
    <row r="1384" spans="1:10" x14ac:dyDescent="0.2">
      <c r="A1384" s="5">
        <v>33765</v>
      </c>
      <c r="B1384" s="2">
        <v>-2.729087758131965E-3</v>
      </c>
      <c r="C1384" s="1">
        <v>258.37060558978493</v>
      </c>
      <c r="D1384" s="1">
        <v>231.72</v>
      </c>
      <c r="E1384" s="1">
        <f t="shared" ca="1" si="129"/>
        <v>219.34336462055083</v>
      </c>
      <c r="F1384" s="1">
        <f t="shared" ca="1" si="130"/>
        <v>1.0564258481256541</v>
      </c>
      <c r="G1384" s="5">
        <f t="shared" ca="1" si="127"/>
        <v>33785</v>
      </c>
      <c r="H1384" s="29" t="e">
        <f t="shared" ca="1" si="128"/>
        <v>#N/A</v>
      </c>
      <c r="I1384" s="1" t="e">
        <f t="shared" ca="1" si="131"/>
        <v>#N/A</v>
      </c>
      <c r="J1384" s="1" t="e">
        <f t="shared" ca="1" si="132"/>
        <v>#N/A</v>
      </c>
    </row>
    <row r="1385" spans="1:10" x14ac:dyDescent="0.2">
      <c r="A1385" s="5">
        <v>33766</v>
      </c>
      <c r="B1385" s="2">
        <v>-5.0032075005959076E-3</v>
      </c>
      <c r="C1385" s="1">
        <v>257.07792383796459</v>
      </c>
      <c r="D1385" s="1">
        <v>231.72</v>
      </c>
      <c r="E1385" s="1">
        <f t="shared" ca="1" si="129"/>
        <v>218.24594425347533</v>
      </c>
      <c r="F1385" s="1">
        <f t="shared" ca="1" si="130"/>
        <v>1.0617379433675782</v>
      </c>
      <c r="G1385" s="5">
        <f t="shared" ca="1" si="127"/>
        <v>33785</v>
      </c>
      <c r="H1385" s="29" t="e">
        <f t="shared" ca="1" si="128"/>
        <v>#N/A</v>
      </c>
      <c r="I1385" s="1" t="e">
        <f t="shared" ca="1" si="131"/>
        <v>#N/A</v>
      </c>
      <c r="J1385" s="1" t="e">
        <f t="shared" ca="1" si="132"/>
        <v>#N/A</v>
      </c>
    </row>
    <row r="1386" spans="1:10" x14ac:dyDescent="0.2">
      <c r="A1386" s="5">
        <v>33767</v>
      </c>
      <c r="B1386" s="2">
        <v>-4.2919224596005279E-4</v>
      </c>
      <c r="C1386" s="1">
        <v>256.96758798644584</v>
      </c>
      <c r="D1386" s="1">
        <v>231.72</v>
      </c>
      <c r="E1386" s="1">
        <f t="shared" ca="1" si="129"/>
        <v>218.1522747864895</v>
      </c>
      <c r="F1386" s="1">
        <f t="shared" ca="1" si="130"/>
        <v>1.0621938287225725</v>
      </c>
      <c r="G1386" s="5">
        <f t="shared" ca="1" si="127"/>
        <v>33785</v>
      </c>
      <c r="H1386" s="29" t="e">
        <f t="shared" ca="1" si="128"/>
        <v>#N/A</v>
      </c>
      <c r="I1386" s="1" t="e">
        <f t="shared" ca="1" si="131"/>
        <v>#N/A</v>
      </c>
      <c r="J1386" s="1" t="e">
        <f t="shared" ca="1" si="132"/>
        <v>#N/A</v>
      </c>
    </row>
    <row r="1387" spans="1:10" x14ac:dyDescent="0.2">
      <c r="A1387" s="5">
        <v>33770</v>
      </c>
      <c r="B1387" s="2">
        <v>-5.5468145540186198E-3</v>
      </c>
      <c r="C1387" s="1">
        <v>255.54223642949157</v>
      </c>
      <c r="D1387" s="1">
        <v>231.72</v>
      </c>
      <c r="E1387" s="1">
        <f t="shared" ca="1" si="129"/>
        <v>216.94222457371154</v>
      </c>
      <c r="F1387" s="1">
        <f t="shared" ca="1" si="130"/>
        <v>1.0681184838743429</v>
      </c>
      <c r="G1387" s="5">
        <f t="shared" ca="1" si="127"/>
        <v>33785</v>
      </c>
      <c r="H1387" s="29" t="e">
        <f t="shared" ca="1" si="128"/>
        <v>#N/A</v>
      </c>
      <c r="I1387" s="1" t="e">
        <f t="shared" ca="1" si="131"/>
        <v>#N/A</v>
      </c>
      <c r="J1387" s="1" t="e">
        <f t="shared" ca="1" si="132"/>
        <v>#N/A</v>
      </c>
    </row>
    <row r="1388" spans="1:10" x14ac:dyDescent="0.2">
      <c r="A1388" s="5">
        <v>33771</v>
      </c>
      <c r="B1388" s="2">
        <v>5.3322602157461763E-3</v>
      </c>
      <c r="C1388" s="1">
        <v>256.90485413024737</v>
      </c>
      <c r="D1388" s="1">
        <v>231.72</v>
      </c>
      <c r="E1388" s="1">
        <f t="shared" ca="1" si="129"/>
        <v>218.09901696692145</v>
      </c>
      <c r="F1388" s="1">
        <f t="shared" ca="1" si="130"/>
        <v>1.062453206908055</v>
      </c>
      <c r="G1388" s="5">
        <f t="shared" ca="1" si="127"/>
        <v>33785</v>
      </c>
      <c r="H1388" s="29" t="e">
        <f t="shared" ca="1" si="128"/>
        <v>#N/A</v>
      </c>
      <c r="I1388" s="1" t="e">
        <f t="shared" ca="1" si="131"/>
        <v>#N/A</v>
      </c>
      <c r="J1388" s="1" t="e">
        <f t="shared" ca="1" si="132"/>
        <v>#N/A</v>
      </c>
    </row>
    <row r="1389" spans="1:10" x14ac:dyDescent="0.2">
      <c r="A1389" s="5">
        <v>33772</v>
      </c>
      <c r="B1389" s="2">
        <v>-1.879062218759886E-3</v>
      </c>
      <c r="C1389" s="1">
        <v>256.42211392503521</v>
      </c>
      <c r="D1389" s="1">
        <v>231.72</v>
      </c>
      <c r="E1389" s="1">
        <f t="shared" ca="1" si="129"/>
        <v>217.68919534419024</v>
      </c>
      <c r="F1389" s="1">
        <f t="shared" ca="1" si="130"/>
        <v>1.0644533810399985</v>
      </c>
      <c r="G1389" s="5">
        <f t="shared" ca="1" si="127"/>
        <v>33785</v>
      </c>
      <c r="H1389" s="29" t="e">
        <f t="shared" ca="1" si="128"/>
        <v>#N/A</v>
      </c>
      <c r="I1389" s="1" t="e">
        <f t="shared" ca="1" si="131"/>
        <v>#N/A</v>
      </c>
      <c r="J1389" s="1" t="e">
        <f t="shared" ca="1" si="132"/>
        <v>#N/A</v>
      </c>
    </row>
    <row r="1390" spans="1:10" x14ac:dyDescent="0.2">
      <c r="A1390" s="5">
        <v>33773</v>
      </c>
      <c r="B1390" s="2">
        <v>-1.1440474942358447E-2</v>
      </c>
      <c r="C1390" s="1">
        <v>253.48852315600925</v>
      </c>
      <c r="D1390" s="1">
        <v>231.72</v>
      </c>
      <c r="E1390" s="1">
        <f t="shared" ca="1" si="129"/>
        <v>215.19872755963283</v>
      </c>
      <c r="F1390" s="1">
        <f t="shared" ca="1" si="130"/>
        <v>1.0767721660240255</v>
      </c>
      <c r="G1390" s="5">
        <f t="shared" ca="1" si="127"/>
        <v>33785</v>
      </c>
      <c r="H1390" s="29" t="e">
        <f t="shared" ca="1" si="128"/>
        <v>#N/A</v>
      </c>
      <c r="I1390" s="1" t="e">
        <f t="shared" ca="1" si="131"/>
        <v>#N/A</v>
      </c>
      <c r="J1390" s="1" t="e">
        <f t="shared" ca="1" si="132"/>
        <v>#N/A</v>
      </c>
    </row>
    <row r="1391" spans="1:10" x14ac:dyDescent="0.2">
      <c r="A1391" s="5">
        <v>33774</v>
      </c>
      <c r="B1391" s="2">
        <v>6.3260220900021036E-3</v>
      </c>
      <c r="C1391" s="1">
        <v>255.09209715305619</v>
      </c>
      <c r="D1391" s="1">
        <v>231.72</v>
      </c>
      <c r="E1391" s="1">
        <f t="shared" ca="1" si="129"/>
        <v>216.56007946391543</v>
      </c>
      <c r="F1391" s="1">
        <f t="shared" ca="1" si="130"/>
        <v>1.0700033015023465</v>
      </c>
      <c r="G1391" s="5">
        <f t="shared" ca="1" si="127"/>
        <v>33785</v>
      </c>
      <c r="H1391" s="29" t="e">
        <f t="shared" ca="1" si="128"/>
        <v>#N/A</v>
      </c>
      <c r="I1391" s="1" t="e">
        <f t="shared" ca="1" si="131"/>
        <v>#N/A</v>
      </c>
      <c r="J1391" s="1" t="e">
        <f t="shared" ca="1" si="132"/>
        <v>#N/A</v>
      </c>
    </row>
    <row r="1392" spans="1:10" x14ac:dyDescent="0.2">
      <c r="A1392" s="5">
        <v>33777</v>
      </c>
      <c r="B1392" s="2">
        <v>-1.1563349085138563E-2</v>
      </c>
      <c r="C1392" s="1">
        <v>252.14237818481533</v>
      </c>
      <c r="D1392" s="1">
        <v>231.72</v>
      </c>
      <c r="E1392" s="1">
        <f t="shared" ca="1" si="129"/>
        <v>214.05591966716884</v>
      </c>
      <c r="F1392" s="1">
        <f t="shared" ca="1" si="130"/>
        <v>1.0825208681932117</v>
      </c>
      <c r="G1392" s="5">
        <f t="shared" ca="1" si="127"/>
        <v>33785</v>
      </c>
      <c r="H1392" s="29" t="e">
        <f t="shared" ca="1" si="128"/>
        <v>#N/A</v>
      </c>
      <c r="I1392" s="1" t="e">
        <f t="shared" ca="1" si="131"/>
        <v>#N/A</v>
      </c>
      <c r="J1392" s="1" t="e">
        <f t="shared" ca="1" si="132"/>
        <v>#N/A</v>
      </c>
    </row>
    <row r="1393" spans="1:10" x14ac:dyDescent="0.2">
      <c r="A1393" s="5">
        <v>33778</v>
      </c>
      <c r="B1393" s="2">
        <v>-7.8738362155783559E-4</v>
      </c>
      <c r="C1393" s="1">
        <v>251.94384540593197</v>
      </c>
      <c r="D1393" s="1">
        <v>231.72</v>
      </c>
      <c r="E1393" s="1">
        <f t="shared" ca="1" si="129"/>
        <v>213.88737554192542</v>
      </c>
      <c r="F1393" s="1">
        <f t="shared" ca="1" si="130"/>
        <v>1.0833738990573527</v>
      </c>
      <c r="G1393" s="5">
        <f t="shared" ca="1" si="127"/>
        <v>33785</v>
      </c>
      <c r="H1393" s="29" t="e">
        <f t="shared" ca="1" si="128"/>
        <v>#N/A</v>
      </c>
      <c r="I1393" s="1" t="e">
        <f t="shared" ca="1" si="131"/>
        <v>#N/A</v>
      </c>
      <c r="J1393" s="1" t="e">
        <f t="shared" ca="1" si="132"/>
        <v>#N/A</v>
      </c>
    </row>
    <row r="1394" spans="1:10" x14ac:dyDescent="0.2">
      <c r="A1394" s="5">
        <v>33779</v>
      </c>
      <c r="B1394" s="2">
        <v>1.1490958913151772E-3</v>
      </c>
      <c r="C1394" s="1">
        <v>252.23335304353006</v>
      </c>
      <c r="D1394" s="1">
        <v>231.72</v>
      </c>
      <c r="E1394" s="1">
        <f t="shared" ca="1" si="129"/>
        <v>214.13315264636483</v>
      </c>
      <c r="F1394" s="1">
        <f t="shared" ca="1" si="130"/>
        <v>1.0821304274293264</v>
      </c>
      <c r="G1394" s="5">
        <f t="shared" ca="1" si="127"/>
        <v>33785</v>
      </c>
      <c r="H1394" s="29" t="e">
        <f t="shared" ca="1" si="128"/>
        <v>#N/A</v>
      </c>
      <c r="I1394" s="1" t="e">
        <f t="shared" ca="1" si="131"/>
        <v>#N/A</v>
      </c>
      <c r="J1394" s="1" t="e">
        <f t="shared" ca="1" si="132"/>
        <v>#N/A</v>
      </c>
    </row>
    <row r="1395" spans="1:10" x14ac:dyDescent="0.2">
      <c r="A1395" s="5">
        <v>33780</v>
      </c>
      <c r="B1395" s="2">
        <v>2.9936228578533175E-3</v>
      </c>
      <c r="C1395" s="1">
        <v>252.98844457471415</v>
      </c>
      <c r="D1395" s="1">
        <v>231.72</v>
      </c>
      <c r="E1395" s="1">
        <f t="shared" ca="1" si="129"/>
        <v>214.77418654675117</v>
      </c>
      <c r="F1395" s="1">
        <f t="shared" ca="1" si="130"/>
        <v>1.0789006059141104</v>
      </c>
      <c r="G1395" s="5">
        <f t="shared" ca="1" si="127"/>
        <v>33785</v>
      </c>
      <c r="H1395" s="29" t="e">
        <f t="shared" ca="1" si="128"/>
        <v>#N/A</v>
      </c>
      <c r="I1395" s="1" t="e">
        <f t="shared" ca="1" si="131"/>
        <v>#N/A</v>
      </c>
      <c r="J1395" s="1" t="e">
        <f t="shared" ca="1" si="132"/>
        <v>#N/A</v>
      </c>
    </row>
    <row r="1396" spans="1:10" x14ac:dyDescent="0.2">
      <c r="A1396" s="5">
        <v>33781</v>
      </c>
      <c r="B1396" s="2">
        <v>1.2748036558445364E-3</v>
      </c>
      <c r="C1396" s="1">
        <v>253.31095516874441</v>
      </c>
      <c r="D1396" s="1">
        <v>231.72</v>
      </c>
      <c r="E1396" s="1">
        <f t="shared" ca="1" si="129"/>
        <v>215.04798146494201</v>
      </c>
      <c r="F1396" s="1">
        <f t="shared" ca="1" si="130"/>
        <v>1.0775269705927275</v>
      </c>
      <c r="G1396" s="5">
        <f t="shared" ca="1" si="127"/>
        <v>33785</v>
      </c>
      <c r="H1396" s="29" t="e">
        <f t="shared" ca="1" si="128"/>
        <v>#N/A</v>
      </c>
      <c r="I1396" s="1" t="e">
        <f t="shared" ca="1" si="131"/>
        <v>#N/A</v>
      </c>
      <c r="J1396" s="1" t="e">
        <f t="shared" ca="1" si="132"/>
        <v>#N/A</v>
      </c>
    </row>
    <row r="1397" spans="1:10" x14ac:dyDescent="0.2">
      <c r="A1397" s="5">
        <v>33784</v>
      </c>
      <c r="B1397" s="2">
        <v>-2.4794588220004021E-3</v>
      </c>
      <c r="C1397" s="1">
        <v>252.68288108624193</v>
      </c>
      <c r="D1397" s="1">
        <v>231.72</v>
      </c>
      <c r="E1397" s="1">
        <f t="shared" ca="1" si="129"/>
        <v>214.51477885014538</v>
      </c>
      <c r="F1397" s="1">
        <f t="shared" ca="1" si="130"/>
        <v>1.0802052951413375</v>
      </c>
      <c r="G1397" s="5">
        <f t="shared" ca="1" si="127"/>
        <v>33785</v>
      </c>
      <c r="H1397" s="29" t="e">
        <f t="shared" ca="1" si="128"/>
        <v>#N/A</v>
      </c>
      <c r="I1397" s="1" t="e">
        <f t="shared" ca="1" si="131"/>
        <v>#N/A</v>
      </c>
      <c r="J1397" s="1" t="e">
        <f t="shared" ca="1" si="132"/>
        <v>#N/A</v>
      </c>
    </row>
    <row r="1398" spans="1:10" x14ac:dyDescent="0.2">
      <c r="A1398" s="5">
        <v>33785</v>
      </c>
      <c r="B1398" s="2">
        <v>3.5203751878132294E-3</v>
      </c>
      <c r="C1398" s="1">
        <v>253.5724196312031</v>
      </c>
      <c r="D1398" s="1">
        <v>227.53</v>
      </c>
      <c r="E1398" s="1">
        <f t="shared" ca="1" si="129"/>
        <v>215.26995135502867</v>
      </c>
      <c r="F1398" s="1">
        <f t="shared" ca="1" si="130"/>
        <v>1.0569519738718747</v>
      </c>
      <c r="G1398" s="5">
        <f t="shared" ca="1" si="127"/>
        <v>33785</v>
      </c>
      <c r="H1398" s="29" t="e">
        <f t="shared" ca="1" si="128"/>
        <v>#N/A</v>
      </c>
      <c r="I1398" s="1" t="e">
        <f t="shared" ca="1" si="131"/>
        <v>#N/A</v>
      </c>
      <c r="J1398" s="1" t="e">
        <f t="shared" ca="1" si="132"/>
        <v>#N/A</v>
      </c>
    </row>
    <row r="1399" spans="1:10" x14ac:dyDescent="0.2">
      <c r="A1399" s="5">
        <v>33786</v>
      </c>
      <c r="B1399" s="2">
        <v>-6.5708876662673443E-4</v>
      </c>
      <c r="C1399" s="1">
        <v>253.40580004273707</v>
      </c>
      <c r="D1399" s="1">
        <v>227.53</v>
      </c>
      <c r="E1399" s="1">
        <f t="shared" ca="1" si="129"/>
        <v>215.12849988820099</v>
      </c>
      <c r="F1399" s="1">
        <f t="shared" ca="1" si="130"/>
        <v>1.0576469417963863</v>
      </c>
      <c r="G1399" s="5">
        <f t="shared" ca="1" si="127"/>
        <v>33816</v>
      </c>
      <c r="H1399" s="29" t="e">
        <f t="shared" ca="1" si="128"/>
        <v>#N/A</v>
      </c>
      <c r="I1399" s="1" t="e">
        <f t="shared" ca="1" si="131"/>
        <v>#N/A</v>
      </c>
      <c r="J1399" s="1" t="e">
        <f t="shared" ca="1" si="132"/>
        <v>#N/A</v>
      </c>
    </row>
    <row r="1400" spans="1:10" x14ac:dyDescent="0.2">
      <c r="A1400" s="5">
        <v>33787</v>
      </c>
      <c r="B1400" s="2">
        <v>1.9794794230836299E-3</v>
      </c>
      <c r="C1400" s="1">
        <v>253.9074116096117</v>
      </c>
      <c r="D1400" s="1">
        <v>227.53</v>
      </c>
      <c r="E1400" s="1">
        <f t="shared" ca="1" si="129"/>
        <v>215.55434232704852</v>
      </c>
      <c r="F1400" s="1">
        <f t="shared" ca="1" si="130"/>
        <v>1.0555574874700575</v>
      </c>
      <c r="G1400" s="5">
        <f t="shared" ca="1" si="127"/>
        <v>33816</v>
      </c>
      <c r="H1400" s="29" t="e">
        <f t="shared" ca="1" si="128"/>
        <v>#N/A</v>
      </c>
      <c r="I1400" s="1" t="e">
        <f t="shared" ca="1" si="131"/>
        <v>#N/A</v>
      </c>
      <c r="J1400" s="1" t="e">
        <f t="shared" ca="1" si="132"/>
        <v>#N/A</v>
      </c>
    </row>
    <row r="1401" spans="1:10" x14ac:dyDescent="0.2">
      <c r="A1401" s="5">
        <v>33788</v>
      </c>
      <c r="B1401" s="2">
        <v>-2.386242211295575E-3</v>
      </c>
      <c r="C1401" s="1">
        <v>253.30152702626805</v>
      </c>
      <c r="D1401" s="1">
        <v>227.53</v>
      </c>
      <c r="E1401" s="1">
        <f t="shared" ca="1" si="129"/>
        <v>215.03997745655965</v>
      </c>
      <c r="F1401" s="1">
        <f t="shared" ca="1" si="130"/>
        <v>1.0580823281845975</v>
      </c>
      <c r="G1401" s="5">
        <f t="shared" ca="1" si="127"/>
        <v>33816</v>
      </c>
      <c r="H1401" s="29" t="e">
        <f t="shared" ca="1" si="128"/>
        <v>#N/A</v>
      </c>
      <c r="I1401" s="1" t="e">
        <f t="shared" ca="1" si="131"/>
        <v>#N/A</v>
      </c>
      <c r="J1401" s="1" t="e">
        <f t="shared" ca="1" si="132"/>
        <v>#N/A</v>
      </c>
    </row>
    <row r="1402" spans="1:10" x14ac:dyDescent="0.2">
      <c r="A1402" s="5">
        <v>33791</v>
      </c>
      <c r="B1402" s="2">
        <v>-1.3696365458787163E-2</v>
      </c>
      <c r="C1402" s="1">
        <v>249.83221674084743</v>
      </c>
      <c r="D1402" s="1">
        <v>227.53</v>
      </c>
      <c r="E1402" s="1">
        <f t="shared" ca="1" si="129"/>
        <v>212.09471133706526</v>
      </c>
      <c r="F1402" s="1">
        <f t="shared" ca="1" si="130"/>
        <v>1.0727754528419366</v>
      </c>
      <c r="G1402" s="5">
        <f t="shared" ca="1" si="127"/>
        <v>33816</v>
      </c>
      <c r="H1402" s="29" t="e">
        <f t="shared" ca="1" si="128"/>
        <v>#N/A</v>
      </c>
      <c r="I1402" s="1" t="e">
        <f t="shared" ca="1" si="131"/>
        <v>#N/A</v>
      </c>
      <c r="J1402" s="1" t="e">
        <f t="shared" ca="1" si="132"/>
        <v>#N/A</v>
      </c>
    </row>
    <row r="1403" spans="1:10" x14ac:dyDescent="0.2">
      <c r="A1403" s="5">
        <v>33792</v>
      </c>
      <c r="B1403" s="2">
        <v>-1.5080839404825852E-2</v>
      </c>
      <c r="C1403" s="1">
        <v>246.06453720202705</v>
      </c>
      <c r="D1403" s="1">
        <v>227.53</v>
      </c>
      <c r="E1403" s="1">
        <f t="shared" ca="1" si="129"/>
        <v>208.8961450567781</v>
      </c>
      <c r="F1403" s="1">
        <f t="shared" ca="1" si="130"/>
        <v>1.0892015261371013</v>
      </c>
      <c r="G1403" s="5">
        <f t="shared" ca="1" si="127"/>
        <v>33816</v>
      </c>
      <c r="H1403" s="29" t="e">
        <f t="shared" ca="1" si="128"/>
        <v>#N/A</v>
      </c>
      <c r="I1403" s="1" t="e">
        <f t="shared" ca="1" si="131"/>
        <v>#N/A</v>
      </c>
      <c r="J1403" s="1" t="e">
        <f t="shared" ca="1" si="132"/>
        <v>#N/A</v>
      </c>
    </row>
    <row r="1404" spans="1:10" x14ac:dyDescent="0.2">
      <c r="A1404" s="5">
        <v>33793</v>
      </c>
      <c r="B1404" s="2">
        <v>-8.5460003737892754E-3</v>
      </c>
      <c r="C1404" s="1">
        <v>243.96166957512224</v>
      </c>
      <c r="D1404" s="1">
        <v>227.53</v>
      </c>
      <c r="E1404" s="1">
        <f t="shared" ca="1" si="129"/>
        <v>207.11091852303971</v>
      </c>
      <c r="F1404" s="1">
        <f t="shared" ca="1" si="130"/>
        <v>1.0985900773487651</v>
      </c>
      <c r="G1404" s="5">
        <f t="shared" ca="1" si="127"/>
        <v>33816</v>
      </c>
      <c r="H1404" s="29" t="e">
        <f t="shared" ca="1" si="128"/>
        <v>#N/A</v>
      </c>
      <c r="I1404" s="1" t="e">
        <f t="shared" ca="1" si="131"/>
        <v>#N/A</v>
      </c>
      <c r="J1404" s="1" t="e">
        <f t="shared" ca="1" si="132"/>
        <v>#N/A</v>
      </c>
    </row>
    <row r="1405" spans="1:10" x14ac:dyDescent="0.2">
      <c r="A1405" s="5">
        <v>33794</v>
      </c>
      <c r="B1405" s="2">
        <v>-1.8428504568689386E-2</v>
      </c>
      <c r="C1405" s="1">
        <v>239.46582083277201</v>
      </c>
      <c r="D1405" s="1">
        <v>227.53</v>
      </c>
      <c r="E1405" s="1">
        <f t="shared" ca="1" si="129"/>
        <v>203.29417401481243</v>
      </c>
      <c r="F1405" s="1">
        <f t="shared" ca="1" si="130"/>
        <v>1.11921554615442</v>
      </c>
      <c r="G1405" s="5">
        <f t="shared" ca="1" si="127"/>
        <v>33816</v>
      </c>
      <c r="H1405" s="29" t="e">
        <f t="shared" ca="1" si="128"/>
        <v>#N/A</v>
      </c>
      <c r="I1405" s="1" t="e">
        <f t="shared" ca="1" si="131"/>
        <v>#N/A</v>
      </c>
      <c r="J1405" s="1" t="e">
        <f t="shared" ca="1" si="132"/>
        <v>#N/A</v>
      </c>
    </row>
    <row r="1406" spans="1:10" x14ac:dyDescent="0.2">
      <c r="A1406" s="5">
        <v>33795</v>
      </c>
      <c r="B1406" s="2">
        <v>1.0081745177262125E-2</v>
      </c>
      <c r="C1406" s="1">
        <v>241.88005421707192</v>
      </c>
      <c r="D1406" s="1">
        <v>227.53</v>
      </c>
      <c r="E1406" s="1">
        <f t="shared" ca="1" si="129"/>
        <v>205.34373407325174</v>
      </c>
      <c r="F1406" s="1">
        <f t="shared" ca="1" si="130"/>
        <v>1.1080445236222003</v>
      </c>
      <c r="G1406" s="5">
        <f t="shared" ca="1" si="127"/>
        <v>33816</v>
      </c>
      <c r="H1406" s="29" t="e">
        <f t="shared" ca="1" si="128"/>
        <v>#N/A</v>
      </c>
      <c r="I1406" s="1" t="e">
        <f t="shared" ca="1" si="131"/>
        <v>#N/A</v>
      </c>
      <c r="J1406" s="1" t="e">
        <f t="shared" ca="1" si="132"/>
        <v>#N/A</v>
      </c>
    </row>
    <row r="1407" spans="1:10" x14ac:dyDescent="0.2">
      <c r="A1407" s="5">
        <v>33798</v>
      </c>
      <c r="B1407" s="2">
        <v>-9.898591039101956E-3</v>
      </c>
      <c r="C1407" s="1">
        <v>239.48578247986131</v>
      </c>
      <c r="D1407" s="1">
        <v>227.53</v>
      </c>
      <c r="E1407" s="1">
        <f t="shared" ca="1" si="129"/>
        <v>203.31112042721853</v>
      </c>
      <c r="F1407" s="1">
        <f t="shared" ca="1" si="130"/>
        <v>1.1191222571686696</v>
      </c>
      <c r="G1407" s="5">
        <f t="shared" ca="1" si="127"/>
        <v>33816</v>
      </c>
      <c r="H1407" s="29" t="e">
        <f t="shared" ca="1" si="128"/>
        <v>#N/A</v>
      </c>
      <c r="I1407" s="1" t="e">
        <f t="shared" ca="1" si="131"/>
        <v>#N/A</v>
      </c>
      <c r="J1407" s="1" t="e">
        <f t="shared" ca="1" si="132"/>
        <v>#N/A</v>
      </c>
    </row>
    <row r="1408" spans="1:10" x14ac:dyDescent="0.2">
      <c r="A1408" s="5">
        <v>33799</v>
      </c>
      <c r="B1408" s="2">
        <v>-4.3554635681600784E-3</v>
      </c>
      <c r="C1408" s="1">
        <v>238.44271087917798</v>
      </c>
      <c r="D1408" s="1">
        <v>227.53</v>
      </c>
      <c r="E1408" s="1">
        <f t="shared" ca="1" si="129"/>
        <v>202.42560624919597</v>
      </c>
      <c r="F1408" s="1">
        <f t="shared" ca="1" si="130"/>
        <v>1.1240178760778876</v>
      </c>
      <c r="G1408" s="5">
        <f t="shared" ca="1" si="127"/>
        <v>33816</v>
      </c>
      <c r="H1408" s="29" t="e">
        <f t="shared" ca="1" si="128"/>
        <v>#N/A</v>
      </c>
      <c r="I1408" s="1" t="e">
        <f t="shared" ca="1" si="131"/>
        <v>#N/A</v>
      </c>
      <c r="J1408" s="1" t="e">
        <f t="shared" ca="1" si="132"/>
        <v>#N/A</v>
      </c>
    </row>
    <row r="1409" spans="1:10" x14ac:dyDescent="0.2">
      <c r="A1409" s="5">
        <v>33800</v>
      </c>
      <c r="B1409" s="2">
        <v>1.0352616162768502E-2</v>
      </c>
      <c r="C1409" s="1">
        <v>240.9112167417201</v>
      </c>
      <c r="D1409" s="1">
        <v>227.53</v>
      </c>
      <c r="E1409" s="1">
        <f t="shared" ca="1" si="129"/>
        <v>204.52124085220962</v>
      </c>
      <c r="F1409" s="1">
        <f t="shared" ca="1" si="130"/>
        <v>1.1125005845452349</v>
      </c>
      <c r="G1409" s="5">
        <f t="shared" ca="1" si="127"/>
        <v>33816</v>
      </c>
      <c r="H1409" s="29" t="e">
        <f t="shared" ca="1" si="128"/>
        <v>#N/A</v>
      </c>
      <c r="I1409" s="1" t="e">
        <f t="shared" ca="1" si="131"/>
        <v>#N/A</v>
      </c>
      <c r="J1409" s="1" t="e">
        <f t="shared" ca="1" si="132"/>
        <v>#N/A</v>
      </c>
    </row>
    <row r="1410" spans="1:10" x14ac:dyDescent="0.2">
      <c r="A1410" s="5">
        <v>33801</v>
      </c>
      <c r="B1410" s="2">
        <v>8.3512676855810319E-3</v>
      </c>
      <c r="C1410" s="1">
        <v>242.92313080118925</v>
      </c>
      <c r="D1410" s="1">
        <v>227.53</v>
      </c>
      <c r="E1410" s="1">
        <f t="shared" ca="1" si="129"/>
        <v>206.22925248195364</v>
      </c>
      <c r="F1410" s="1">
        <f t="shared" ca="1" si="130"/>
        <v>1.1032867416319143</v>
      </c>
      <c r="G1410" s="5">
        <f t="shared" ref="G1410:G1473" ca="1" si="133">EOMONTH(A1410,0)</f>
        <v>33816</v>
      </c>
      <c r="H1410" s="29" t="e">
        <f t="shared" ref="H1410:H1473" ca="1" si="134">VLOOKUP(G1410,$U$512:$Z$3894,2,0)</f>
        <v>#N/A</v>
      </c>
      <c r="I1410" s="1" t="e">
        <f t="shared" ca="1" si="131"/>
        <v>#N/A</v>
      </c>
      <c r="J1410" s="1" t="e">
        <f t="shared" ca="1" si="132"/>
        <v>#N/A</v>
      </c>
    </row>
    <row r="1411" spans="1:10" x14ac:dyDescent="0.2">
      <c r="A1411" s="5">
        <v>33802</v>
      </c>
      <c r="B1411" s="2">
        <v>1.1331393119444755E-3</v>
      </c>
      <c r="C1411" s="1">
        <v>243.19839655048071</v>
      </c>
      <c r="D1411" s="1">
        <v>227.53</v>
      </c>
      <c r="E1411" s="1">
        <f t="shared" ref="E1411:E1474" ca="1" si="135">C1411/C$2*$E$2</f>
        <v>206.46293895521384</v>
      </c>
      <c r="F1411" s="1">
        <f t="shared" ref="F1411:F1474" ca="1" si="136">D1411/E1411</f>
        <v>1.1020379790745691</v>
      </c>
      <c r="G1411" s="5">
        <f t="shared" ca="1" si="133"/>
        <v>33816</v>
      </c>
      <c r="H1411" s="29" t="e">
        <f t="shared" ca="1" si="134"/>
        <v>#N/A</v>
      </c>
      <c r="I1411" s="1" t="e">
        <f t="shared" ref="I1411:I1474" ca="1" si="137">H1411/$H$2*$I$2</f>
        <v>#N/A</v>
      </c>
      <c r="J1411" s="1" t="e">
        <f t="shared" ref="J1411:J1474" ca="1" si="138">D1411/I1411</f>
        <v>#N/A</v>
      </c>
    </row>
    <row r="1412" spans="1:10" x14ac:dyDescent="0.2">
      <c r="A1412" s="5">
        <v>33805</v>
      </c>
      <c r="B1412" s="2">
        <v>-1.7631075551673203E-2</v>
      </c>
      <c r="C1412" s="1">
        <v>238.91054724685341</v>
      </c>
      <c r="D1412" s="1">
        <v>227.53</v>
      </c>
      <c r="E1412" s="1">
        <f t="shared" ca="1" si="135"/>
        <v>202.82277527987398</v>
      </c>
      <c r="F1412" s="1">
        <f t="shared" ca="1" si="136"/>
        <v>1.1218168161146236</v>
      </c>
      <c r="G1412" s="5">
        <f t="shared" ca="1" si="133"/>
        <v>33816</v>
      </c>
      <c r="H1412" s="29" t="e">
        <f t="shared" ca="1" si="134"/>
        <v>#N/A</v>
      </c>
      <c r="I1412" s="1" t="e">
        <f t="shared" ca="1" si="137"/>
        <v>#N/A</v>
      </c>
      <c r="J1412" s="1" t="e">
        <f t="shared" ca="1" si="138"/>
        <v>#N/A</v>
      </c>
    </row>
    <row r="1413" spans="1:10" x14ac:dyDescent="0.2">
      <c r="A1413" s="5">
        <v>33806</v>
      </c>
      <c r="B1413" s="2">
        <v>-2.3782459211605378E-3</v>
      </c>
      <c r="C1413" s="1">
        <v>238.34235921234136</v>
      </c>
      <c r="D1413" s="1">
        <v>227.53</v>
      </c>
      <c r="E1413" s="1">
        <f t="shared" ca="1" si="135"/>
        <v>202.34041284184616</v>
      </c>
      <c r="F1413" s="1">
        <f t="shared" ca="1" si="136"/>
        <v>1.1244911325640252</v>
      </c>
      <c r="G1413" s="5">
        <f t="shared" ca="1" si="133"/>
        <v>33816</v>
      </c>
      <c r="H1413" s="29" t="e">
        <f t="shared" ca="1" si="134"/>
        <v>#N/A</v>
      </c>
      <c r="I1413" s="1" t="e">
        <f t="shared" ca="1" si="137"/>
        <v>#N/A</v>
      </c>
      <c r="J1413" s="1" t="e">
        <f t="shared" ca="1" si="138"/>
        <v>#N/A</v>
      </c>
    </row>
    <row r="1414" spans="1:10" x14ac:dyDescent="0.2">
      <c r="A1414" s="5">
        <v>33807</v>
      </c>
      <c r="B1414" s="2">
        <v>-1.270139024166228E-2</v>
      </c>
      <c r="C1414" s="1">
        <v>235.31507989686696</v>
      </c>
      <c r="D1414" s="1">
        <v>227.53</v>
      </c>
      <c r="E1414" s="1">
        <f t="shared" ca="1" si="135"/>
        <v>199.77040829668283</v>
      </c>
      <c r="F1414" s="1">
        <f t="shared" ca="1" si="136"/>
        <v>1.1389574759345282</v>
      </c>
      <c r="G1414" s="5">
        <f t="shared" ca="1" si="133"/>
        <v>33816</v>
      </c>
      <c r="H1414" s="29" t="e">
        <f t="shared" ca="1" si="134"/>
        <v>#N/A</v>
      </c>
      <c r="I1414" s="1" t="e">
        <f t="shared" ca="1" si="137"/>
        <v>#N/A</v>
      </c>
      <c r="J1414" s="1" t="e">
        <f t="shared" ca="1" si="138"/>
        <v>#N/A</v>
      </c>
    </row>
    <row r="1415" spans="1:10" x14ac:dyDescent="0.2">
      <c r="A1415" s="5">
        <v>33808</v>
      </c>
      <c r="B1415" s="2">
        <v>5.7730603733499031E-3</v>
      </c>
      <c r="C1415" s="1">
        <v>236.67356805987123</v>
      </c>
      <c r="D1415" s="1">
        <v>227.53</v>
      </c>
      <c r="E1415" s="1">
        <f t="shared" ca="1" si="135"/>
        <v>200.92369492458832</v>
      </c>
      <c r="F1415" s="1">
        <f t="shared" ca="1" si="136"/>
        <v>1.1324199472112917</v>
      </c>
      <c r="G1415" s="5">
        <f t="shared" ca="1" si="133"/>
        <v>33816</v>
      </c>
      <c r="H1415" s="29" t="e">
        <f t="shared" ca="1" si="134"/>
        <v>#N/A</v>
      </c>
      <c r="I1415" s="1" t="e">
        <f t="shared" ca="1" si="137"/>
        <v>#N/A</v>
      </c>
      <c r="J1415" s="1" t="e">
        <f t="shared" ca="1" si="138"/>
        <v>#N/A</v>
      </c>
    </row>
    <row r="1416" spans="1:10" x14ac:dyDescent="0.2">
      <c r="A1416" s="5">
        <v>33809</v>
      </c>
      <c r="B1416" s="2">
        <v>-8.2755192662834487E-3</v>
      </c>
      <c r="C1416" s="1">
        <v>234.71497138757172</v>
      </c>
      <c r="D1416" s="1">
        <v>227.53</v>
      </c>
      <c r="E1416" s="1">
        <f t="shared" ca="1" si="135"/>
        <v>199.26094701618706</v>
      </c>
      <c r="F1416" s="1">
        <f t="shared" ca="1" si="136"/>
        <v>1.1418695103437226</v>
      </c>
      <c r="G1416" s="5">
        <f t="shared" ca="1" si="133"/>
        <v>33816</v>
      </c>
      <c r="H1416" s="29" t="e">
        <f t="shared" ca="1" si="134"/>
        <v>#N/A</v>
      </c>
      <c r="I1416" s="1" t="e">
        <f t="shared" ca="1" si="137"/>
        <v>#N/A</v>
      </c>
      <c r="J1416" s="1" t="e">
        <f t="shared" ca="1" si="138"/>
        <v>#N/A</v>
      </c>
    </row>
    <row r="1417" spans="1:10" x14ac:dyDescent="0.2">
      <c r="A1417" s="5">
        <v>33812</v>
      </c>
      <c r="B1417" s="2">
        <v>-8.6422700527160057E-3</v>
      </c>
      <c r="C1417" s="1">
        <v>232.68650121942483</v>
      </c>
      <c r="D1417" s="1">
        <v>227.53</v>
      </c>
      <c r="E1417" s="1">
        <f t="shared" ca="1" si="135"/>
        <v>197.53888010111322</v>
      </c>
      <c r="F1417" s="1">
        <f t="shared" ca="1" si="136"/>
        <v>1.1518238833972096</v>
      </c>
      <c r="G1417" s="5">
        <f t="shared" ca="1" si="133"/>
        <v>33816</v>
      </c>
      <c r="H1417" s="29" t="e">
        <f t="shared" ca="1" si="134"/>
        <v>#N/A</v>
      </c>
      <c r="I1417" s="1" t="e">
        <f t="shared" ca="1" si="137"/>
        <v>#N/A</v>
      </c>
      <c r="J1417" s="1" t="e">
        <f t="shared" ca="1" si="138"/>
        <v>#N/A</v>
      </c>
    </row>
    <row r="1418" spans="1:10" x14ac:dyDescent="0.2">
      <c r="A1418" s="5">
        <v>33813</v>
      </c>
      <c r="B1418" s="2">
        <v>6.1140208074030866E-3</v>
      </c>
      <c r="C1418" s="1">
        <v>234.10915132948222</v>
      </c>
      <c r="D1418" s="1">
        <v>227.53</v>
      </c>
      <c r="E1418" s="1">
        <f t="shared" ca="1" si="135"/>
        <v>198.74663692432253</v>
      </c>
      <c r="F1418" s="1">
        <f t="shared" ca="1" si="136"/>
        <v>1.1448244031753725</v>
      </c>
      <c r="G1418" s="5">
        <f t="shared" ca="1" si="133"/>
        <v>33816</v>
      </c>
      <c r="H1418" s="29" t="e">
        <f t="shared" ca="1" si="134"/>
        <v>#N/A</v>
      </c>
      <c r="I1418" s="1" t="e">
        <f t="shared" ca="1" si="137"/>
        <v>#N/A</v>
      </c>
      <c r="J1418" s="1" t="e">
        <f t="shared" ca="1" si="138"/>
        <v>#N/A</v>
      </c>
    </row>
    <row r="1419" spans="1:10" x14ac:dyDescent="0.2">
      <c r="A1419" s="5">
        <v>33814</v>
      </c>
      <c r="B1419" s="2">
        <v>1.5193965124923992E-2</v>
      </c>
      <c r="C1419" s="1">
        <v>237.66619761020792</v>
      </c>
      <c r="D1419" s="1">
        <v>227.53</v>
      </c>
      <c r="E1419" s="1">
        <f t="shared" ca="1" si="135"/>
        <v>201.76638639444664</v>
      </c>
      <c r="F1419" s="1">
        <f t="shared" ca="1" si="136"/>
        <v>1.1276903158447134</v>
      </c>
      <c r="G1419" s="5">
        <f t="shared" ca="1" si="133"/>
        <v>33816</v>
      </c>
      <c r="H1419" s="29" t="e">
        <f t="shared" ca="1" si="134"/>
        <v>#N/A</v>
      </c>
      <c r="I1419" s="1" t="e">
        <f t="shared" ca="1" si="137"/>
        <v>#N/A</v>
      </c>
      <c r="J1419" s="1" t="e">
        <f t="shared" ca="1" si="138"/>
        <v>#N/A</v>
      </c>
    </row>
    <row r="1420" spans="1:10" x14ac:dyDescent="0.2">
      <c r="A1420" s="5">
        <v>33815</v>
      </c>
      <c r="B1420" s="2">
        <v>5.0220346865861298E-3</v>
      </c>
      <c r="C1420" s="1">
        <v>238.85976549843542</v>
      </c>
      <c r="D1420" s="1">
        <v>227.53</v>
      </c>
      <c r="E1420" s="1">
        <f t="shared" ca="1" si="135"/>
        <v>202.77966418550668</v>
      </c>
      <c r="F1420" s="1">
        <f t="shared" ca="1" si="136"/>
        <v>1.1220553151318529</v>
      </c>
      <c r="G1420" s="5">
        <f t="shared" ca="1" si="133"/>
        <v>33816</v>
      </c>
      <c r="H1420" s="29" t="e">
        <f t="shared" ca="1" si="134"/>
        <v>#N/A</v>
      </c>
      <c r="I1420" s="1" t="e">
        <f t="shared" ca="1" si="137"/>
        <v>#N/A</v>
      </c>
      <c r="J1420" s="1" t="e">
        <f t="shared" ca="1" si="138"/>
        <v>#N/A</v>
      </c>
    </row>
    <row r="1421" spans="1:10" x14ac:dyDescent="0.2">
      <c r="A1421" s="5">
        <v>33816</v>
      </c>
      <c r="B1421" s="2">
        <v>-6.2895157617870456E-4</v>
      </c>
      <c r="C1421" s="1">
        <v>238.7095342724395</v>
      </c>
      <c r="D1421" s="1">
        <v>214.17</v>
      </c>
      <c r="E1421" s="1">
        <f t="shared" ca="1" si="135"/>
        <v>202.65212559610021</v>
      </c>
      <c r="F1421" s="1">
        <f t="shared" ca="1" si="136"/>
        <v>1.0568356950119324</v>
      </c>
      <c r="G1421" s="5">
        <f t="shared" ca="1" si="133"/>
        <v>33816</v>
      </c>
      <c r="H1421" s="29" t="e">
        <f t="shared" ca="1" si="134"/>
        <v>#N/A</v>
      </c>
      <c r="I1421" s="1" t="e">
        <f t="shared" ca="1" si="137"/>
        <v>#N/A</v>
      </c>
      <c r="J1421" s="1" t="e">
        <f t="shared" ca="1" si="138"/>
        <v>#N/A</v>
      </c>
    </row>
    <row r="1422" spans="1:10" x14ac:dyDescent="0.2">
      <c r="A1422" s="5">
        <v>33819</v>
      </c>
      <c r="B1422" s="2">
        <v>-6.2030274046378509E-3</v>
      </c>
      <c r="C1422" s="1">
        <v>237.22881248959922</v>
      </c>
      <c r="D1422" s="1">
        <v>214.17</v>
      </c>
      <c r="E1422" s="1">
        <f t="shared" ca="1" si="135"/>
        <v>201.3950689074195</v>
      </c>
      <c r="F1422" s="1">
        <f t="shared" ca="1" si="136"/>
        <v>1.0634321940546274</v>
      </c>
      <c r="G1422" s="5">
        <f t="shared" ca="1" si="133"/>
        <v>33847</v>
      </c>
      <c r="H1422" s="29" t="e">
        <f t="shared" ca="1" si="134"/>
        <v>#N/A</v>
      </c>
      <c r="I1422" s="1" t="e">
        <f t="shared" ca="1" si="137"/>
        <v>#N/A</v>
      </c>
      <c r="J1422" s="1" t="e">
        <f t="shared" ca="1" si="138"/>
        <v>#N/A</v>
      </c>
    </row>
    <row r="1423" spans="1:10" x14ac:dyDescent="0.2">
      <c r="A1423" s="5">
        <v>33820</v>
      </c>
      <c r="B1423" s="2">
        <v>-4.1795521917692424E-3</v>
      </c>
      <c r="C1423" s="1">
        <v>236.2373022864075</v>
      </c>
      <c r="D1423" s="1">
        <v>214.17</v>
      </c>
      <c r="E1423" s="1">
        <f t="shared" ca="1" si="135"/>
        <v>200.55332770575598</v>
      </c>
      <c r="F1423" s="1">
        <f t="shared" ca="1" si="136"/>
        <v>1.0678955191121129</v>
      </c>
      <c r="G1423" s="5">
        <f t="shared" ca="1" si="133"/>
        <v>33847</v>
      </c>
      <c r="H1423" s="29" t="e">
        <f t="shared" ca="1" si="134"/>
        <v>#N/A</v>
      </c>
      <c r="I1423" s="1" t="e">
        <f t="shared" ca="1" si="137"/>
        <v>#N/A</v>
      </c>
      <c r="J1423" s="1" t="e">
        <f t="shared" ca="1" si="138"/>
        <v>#N/A</v>
      </c>
    </row>
    <row r="1424" spans="1:10" x14ac:dyDescent="0.2">
      <c r="A1424" s="5">
        <v>33821</v>
      </c>
      <c r="B1424" s="2">
        <v>-3.6733308540767284E-3</v>
      </c>
      <c r="C1424" s="1">
        <v>235.36952451503498</v>
      </c>
      <c r="D1424" s="1">
        <v>214.17</v>
      </c>
      <c r="E1424" s="1">
        <f t="shared" ca="1" si="135"/>
        <v>199.81662897920666</v>
      </c>
      <c r="F1424" s="1">
        <f t="shared" ca="1" si="136"/>
        <v>1.0718327152956173</v>
      </c>
      <c r="G1424" s="5">
        <f t="shared" ca="1" si="133"/>
        <v>33847</v>
      </c>
      <c r="H1424" s="29" t="e">
        <f t="shared" ca="1" si="134"/>
        <v>#N/A</v>
      </c>
      <c r="I1424" s="1" t="e">
        <f t="shared" ca="1" si="137"/>
        <v>#N/A</v>
      </c>
      <c r="J1424" s="1" t="e">
        <f t="shared" ca="1" si="138"/>
        <v>#N/A</v>
      </c>
    </row>
    <row r="1425" spans="1:10" x14ac:dyDescent="0.2">
      <c r="A1425" s="5">
        <v>33822</v>
      </c>
      <c r="B1425" s="2">
        <v>-2.2642552308208552E-3</v>
      </c>
      <c r="C1425" s="1">
        <v>234.836587837976</v>
      </c>
      <c r="D1425" s="1">
        <v>214.17</v>
      </c>
      <c r="E1425" s="1">
        <f t="shared" ca="1" si="135"/>
        <v>199.36419313183549</v>
      </c>
      <c r="F1425" s="1">
        <f t="shared" ca="1" si="136"/>
        <v>1.0742651257258304</v>
      </c>
      <c r="G1425" s="5">
        <f t="shared" ca="1" si="133"/>
        <v>33847</v>
      </c>
      <c r="H1425" s="29" t="e">
        <f t="shared" ca="1" si="134"/>
        <v>#N/A</v>
      </c>
      <c r="I1425" s="1" t="e">
        <f t="shared" ca="1" si="137"/>
        <v>#N/A</v>
      </c>
      <c r="J1425" s="1" t="e">
        <f t="shared" ca="1" si="138"/>
        <v>#N/A</v>
      </c>
    </row>
    <row r="1426" spans="1:10" x14ac:dyDescent="0.2">
      <c r="A1426" s="5">
        <v>33823</v>
      </c>
      <c r="B1426" s="2">
        <v>-8.9013008589122755E-4</v>
      </c>
      <c r="C1426" s="1">
        <v>234.62755272587339</v>
      </c>
      <c r="D1426" s="1">
        <v>214.17</v>
      </c>
      <c r="E1426" s="1">
        <f t="shared" ca="1" si="135"/>
        <v>199.18673306547944</v>
      </c>
      <c r="F1426" s="1">
        <f t="shared" ca="1" si="136"/>
        <v>1.0752222133669667</v>
      </c>
      <c r="G1426" s="5">
        <f t="shared" ca="1" si="133"/>
        <v>33847</v>
      </c>
      <c r="H1426" s="29" t="e">
        <f t="shared" ca="1" si="134"/>
        <v>#N/A</v>
      </c>
      <c r="I1426" s="1" t="e">
        <f t="shared" ca="1" si="137"/>
        <v>#N/A</v>
      </c>
      <c r="J1426" s="1" t="e">
        <f t="shared" ca="1" si="138"/>
        <v>#N/A</v>
      </c>
    </row>
    <row r="1427" spans="1:10" x14ac:dyDescent="0.2">
      <c r="A1427" s="5">
        <v>33826</v>
      </c>
      <c r="B1427" s="2">
        <v>-6.998675508977481E-3</v>
      </c>
      <c r="C1427" s="1">
        <v>232.9854706188795</v>
      </c>
      <c r="D1427" s="1">
        <v>214.17</v>
      </c>
      <c r="E1427" s="1">
        <f t="shared" ca="1" si="135"/>
        <v>197.79268975506082</v>
      </c>
      <c r="F1427" s="1">
        <f t="shared" ca="1" si="136"/>
        <v>1.082800381880747</v>
      </c>
      <c r="G1427" s="5">
        <f t="shared" ca="1" si="133"/>
        <v>33847</v>
      </c>
      <c r="H1427" s="29" t="e">
        <f t="shared" ca="1" si="134"/>
        <v>#N/A</v>
      </c>
      <c r="I1427" s="1" t="e">
        <f t="shared" ca="1" si="137"/>
        <v>#N/A</v>
      </c>
      <c r="J1427" s="1" t="e">
        <f t="shared" ca="1" si="138"/>
        <v>#N/A</v>
      </c>
    </row>
    <row r="1428" spans="1:10" x14ac:dyDescent="0.2">
      <c r="A1428" s="5">
        <v>33827</v>
      </c>
      <c r="B1428" s="2">
        <v>-1.0824671351619353E-2</v>
      </c>
      <c r="C1428" s="1">
        <v>230.46347946972776</v>
      </c>
      <c r="D1428" s="1">
        <v>214.17</v>
      </c>
      <c r="E1428" s="1">
        <f t="shared" ca="1" si="135"/>
        <v>195.65164889270949</v>
      </c>
      <c r="F1428" s="1">
        <f t="shared" ca="1" si="136"/>
        <v>1.0946496040902036</v>
      </c>
      <c r="G1428" s="5">
        <f t="shared" ca="1" si="133"/>
        <v>33847</v>
      </c>
      <c r="H1428" s="29" t="e">
        <f t="shared" ca="1" si="134"/>
        <v>#N/A</v>
      </c>
      <c r="I1428" s="1" t="e">
        <f t="shared" ca="1" si="137"/>
        <v>#N/A</v>
      </c>
      <c r="J1428" s="1" t="e">
        <f t="shared" ca="1" si="138"/>
        <v>#N/A</v>
      </c>
    </row>
    <row r="1429" spans="1:10" x14ac:dyDescent="0.2">
      <c r="A1429" s="5">
        <v>33828</v>
      </c>
      <c r="B1429" s="2">
        <v>-3.0167810476355306E-2</v>
      </c>
      <c r="C1429" s="1">
        <v>223.51090089936361</v>
      </c>
      <c r="D1429" s="1">
        <v>214.17</v>
      </c>
      <c r="E1429" s="1">
        <f t="shared" ca="1" si="135"/>
        <v>189.7492670295278</v>
      </c>
      <c r="F1429" s="1">
        <f t="shared" ca="1" si="136"/>
        <v>1.1287000121411377</v>
      </c>
      <c r="G1429" s="5">
        <f t="shared" ca="1" si="133"/>
        <v>33847</v>
      </c>
      <c r="H1429" s="29" t="e">
        <f t="shared" ca="1" si="134"/>
        <v>#N/A</v>
      </c>
      <c r="I1429" s="1" t="e">
        <f t="shared" ca="1" si="137"/>
        <v>#N/A</v>
      </c>
      <c r="J1429" s="1" t="e">
        <f t="shared" ca="1" si="138"/>
        <v>#N/A</v>
      </c>
    </row>
    <row r="1430" spans="1:10" x14ac:dyDescent="0.2">
      <c r="A1430" s="5">
        <v>33829</v>
      </c>
      <c r="B1430" s="2">
        <v>-1.6564538273003082E-2</v>
      </c>
      <c r="C1430" s="1">
        <v>219.8085460269827</v>
      </c>
      <c r="D1430" s="1">
        <v>214.17</v>
      </c>
      <c r="E1430" s="1">
        <f t="shared" ca="1" si="135"/>
        <v>186.6061580335429</v>
      </c>
      <c r="F1430" s="1">
        <f t="shared" ca="1" si="136"/>
        <v>1.1477113202314708</v>
      </c>
      <c r="G1430" s="5">
        <f t="shared" ca="1" si="133"/>
        <v>33847</v>
      </c>
      <c r="H1430" s="29" t="e">
        <f t="shared" ca="1" si="134"/>
        <v>#N/A</v>
      </c>
      <c r="I1430" s="1" t="e">
        <f t="shared" ca="1" si="137"/>
        <v>#N/A</v>
      </c>
      <c r="J1430" s="1" t="e">
        <f t="shared" ca="1" si="138"/>
        <v>#N/A</v>
      </c>
    </row>
    <row r="1431" spans="1:10" x14ac:dyDescent="0.2">
      <c r="A1431" s="5">
        <v>33830</v>
      </c>
      <c r="B1431" s="2">
        <v>-4.9090614757518747E-3</v>
      </c>
      <c r="C1431" s="1">
        <v>218.72949236164061</v>
      </c>
      <c r="D1431" s="1">
        <v>214.17</v>
      </c>
      <c r="E1431" s="1">
        <f t="shared" ca="1" si="135"/>
        <v>185.69009693200238</v>
      </c>
      <c r="F1431" s="1">
        <f t="shared" ca="1" si="136"/>
        <v>1.1533733006689453</v>
      </c>
      <c r="G1431" s="5">
        <f t="shared" ca="1" si="133"/>
        <v>33847</v>
      </c>
      <c r="H1431" s="29" t="e">
        <f t="shared" ca="1" si="134"/>
        <v>#N/A</v>
      </c>
      <c r="I1431" s="1" t="e">
        <f t="shared" ca="1" si="137"/>
        <v>#N/A</v>
      </c>
      <c r="J1431" s="1" t="e">
        <f t="shared" ca="1" si="138"/>
        <v>#N/A</v>
      </c>
    </row>
    <row r="1432" spans="1:10" x14ac:dyDescent="0.2">
      <c r="A1432" s="5">
        <v>33833</v>
      </c>
      <c r="B1432" s="2">
        <v>1.1069455283936547E-2</v>
      </c>
      <c r="C1432" s="1">
        <v>221.15070869661594</v>
      </c>
      <c r="D1432" s="1">
        <v>214.17</v>
      </c>
      <c r="E1432" s="1">
        <f t="shared" ca="1" si="135"/>
        <v>187.74558515666104</v>
      </c>
      <c r="F1432" s="1">
        <f t="shared" ca="1" si="136"/>
        <v>1.1407458653224232</v>
      </c>
      <c r="G1432" s="5">
        <f t="shared" ca="1" si="133"/>
        <v>33847</v>
      </c>
      <c r="H1432" s="29" t="e">
        <f t="shared" ca="1" si="134"/>
        <v>#N/A</v>
      </c>
      <c r="I1432" s="1" t="e">
        <f t="shared" ca="1" si="137"/>
        <v>#N/A</v>
      </c>
      <c r="J1432" s="1" t="e">
        <f t="shared" ca="1" si="138"/>
        <v>#N/A</v>
      </c>
    </row>
    <row r="1433" spans="1:10" x14ac:dyDescent="0.2">
      <c r="A1433" s="5">
        <v>33834</v>
      </c>
      <c r="B1433" s="2">
        <v>-1.0513298321564446E-2</v>
      </c>
      <c r="C1433" s="1">
        <v>218.82568532206301</v>
      </c>
      <c r="D1433" s="1">
        <v>214.17</v>
      </c>
      <c r="E1433" s="1">
        <f t="shared" ca="1" si="135"/>
        <v>185.77175981135238</v>
      </c>
      <c r="F1433" s="1">
        <f t="shared" ca="1" si="136"/>
        <v>1.1528662925812054</v>
      </c>
      <c r="G1433" s="5">
        <f t="shared" ca="1" si="133"/>
        <v>33847</v>
      </c>
      <c r="H1433" s="29" t="e">
        <f t="shared" ca="1" si="134"/>
        <v>#N/A</v>
      </c>
      <c r="I1433" s="1" t="e">
        <f t="shared" ca="1" si="137"/>
        <v>#N/A</v>
      </c>
      <c r="J1433" s="1" t="e">
        <f t="shared" ca="1" si="138"/>
        <v>#N/A</v>
      </c>
    </row>
    <row r="1434" spans="1:10" x14ac:dyDescent="0.2">
      <c r="A1434" s="5">
        <v>33835</v>
      </c>
      <c r="B1434" s="2">
        <v>8.8065234777527923E-3</v>
      </c>
      <c r="C1434" s="1">
        <v>220.75277885738711</v>
      </c>
      <c r="D1434" s="1">
        <v>214.17</v>
      </c>
      <c r="E1434" s="1">
        <f t="shared" ca="1" si="135"/>
        <v>187.40776317563453</v>
      </c>
      <c r="F1434" s="1">
        <f t="shared" ca="1" si="136"/>
        <v>1.1428021783669893</v>
      </c>
      <c r="G1434" s="5">
        <f t="shared" ca="1" si="133"/>
        <v>33847</v>
      </c>
      <c r="H1434" s="29" t="e">
        <f t="shared" ca="1" si="134"/>
        <v>#N/A</v>
      </c>
      <c r="I1434" s="1" t="e">
        <f t="shared" ca="1" si="137"/>
        <v>#N/A</v>
      </c>
      <c r="J1434" s="1" t="e">
        <f t="shared" ca="1" si="138"/>
        <v>#N/A</v>
      </c>
    </row>
    <row r="1435" spans="1:10" x14ac:dyDescent="0.2">
      <c r="A1435" s="5">
        <v>33836</v>
      </c>
      <c r="B1435" s="2">
        <v>-2.1807330657390711E-3</v>
      </c>
      <c r="C1435" s="1">
        <v>220.27137597317903</v>
      </c>
      <c r="D1435" s="1">
        <v>214.17</v>
      </c>
      <c r="E1435" s="1">
        <f t="shared" ca="1" si="135"/>
        <v>186.99907686970121</v>
      </c>
      <c r="F1435" s="1">
        <f t="shared" ca="1" si="136"/>
        <v>1.1452997714487712</v>
      </c>
      <c r="G1435" s="5">
        <f t="shared" ca="1" si="133"/>
        <v>33847</v>
      </c>
      <c r="H1435" s="29" t="e">
        <f t="shared" ca="1" si="134"/>
        <v>#N/A</v>
      </c>
      <c r="I1435" s="1" t="e">
        <f t="shared" ca="1" si="137"/>
        <v>#N/A</v>
      </c>
      <c r="J1435" s="1" t="e">
        <f t="shared" ca="1" si="138"/>
        <v>#N/A</v>
      </c>
    </row>
    <row r="1436" spans="1:10" x14ac:dyDescent="0.2">
      <c r="A1436" s="5">
        <v>33837</v>
      </c>
      <c r="B1436" s="2">
        <v>6.0862420977176868E-3</v>
      </c>
      <c r="C1436" s="1">
        <v>221.6120008945492</v>
      </c>
      <c r="D1436" s="1">
        <v>214.17</v>
      </c>
      <c r="E1436" s="1">
        <f t="shared" ca="1" si="135"/>
        <v>188.13719852357994</v>
      </c>
      <c r="F1436" s="1">
        <f t="shared" ca="1" si="136"/>
        <v>1.1383713677077916</v>
      </c>
      <c r="G1436" s="5">
        <f t="shared" ca="1" si="133"/>
        <v>33847</v>
      </c>
      <c r="H1436" s="29" t="e">
        <f t="shared" ca="1" si="134"/>
        <v>#N/A</v>
      </c>
      <c r="I1436" s="1" t="e">
        <f t="shared" ca="1" si="137"/>
        <v>#N/A</v>
      </c>
      <c r="J1436" s="1" t="e">
        <f t="shared" ca="1" si="138"/>
        <v>#N/A</v>
      </c>
    </row>
    <row r="1437" spans="1:10" x14ac:dyDescent="0.2">
      <c r="A1437" s="5">
        <v>33840</v>
      </c>
      <c r="B1437" s="2">
        <v>-9.3658733843651198E-3</v>
      </c>
      <c r="C1437" s="1">
        <v>219.53641095371503</v>
      </c>
      <c r="D1437" s="1">
        <v>214.17</v>
      </c>
      <c r="E1437" s="1">
        <f t="shared" ca="1" si="135"/>
        <v>186.37512934331892</v>
      </c>
      <c r="F1437" s="1">
        <f t="shared" ca="1" si="136"/>
        <v>1.1491340113598556</v>
      </c>
      <c r="G1437" s="5">
        <f t="shared" ca="1" si="133"/>
        <v>33847</v>
      </c>
      <c r="H1437" s="29" t="e">
        <f t="shared" ca="1" si="134"/>
        <v>#N/A</v>
      </c>
      <c r="I1437" s="1" t="e">
        <f t="shared" ca="1" si="137"/>
        <v>#N/A</v>
      </c>
      <c r="J1437" s="1" t="e">
        <f t="shared" ca="1" si="138"/>
        <v>#N/A</v>
      </c>
    </row>
    <row r="1438" spans="1:10" x14ac:dyDescent="0.2">
      <c r="A1438" s="5">
        <v>33841</v>
      </c>
      <c r="B1438" s="2">
        <v>-7.9671974447789173E-3</v>
      </c>
      <c r="C1438" s="1">
        <v>217.78732102132867</v>
      </c>
      <c r="D1438" s="1">
        <v>214.17</v>
      </c>
      <c r="E1438" s="1">
        <f t="shared" ca="1" si="135"/>
        <v>184.89024188904449</v>
      </c>
      <c r="F1438" s="1">
        <f t="shared" ca="1" si="136"/>
        <v>1.1583629174357766</v>
      </c>
      <c r="G1438" s="5">
        <f t="shared" ca="1" si="133"/>
        <v>33847</v>
      </c>
      <c r="H1438" s="29" t="e">
        <f t="shared" ca="1" si="134"/>
        <v>#N/A</v>
      </c>
      <c r="I1438" s="1" t="e">
        <f t="shared" ca="1" si="137"/>
        <v>#N/A</v>
      </c>
      <c r="J1438" s="1" t="e">
        <f t="shared" ca="1" si="138"/>
        <v>#N/A</v>
      </c>
    </row>
    <row r="1439" spans="1:10" x14ac:dyDescent="0.2">
      <c r="A1439" s="5">
        <v>33842</v>
      </c>
      <c r="B1439" s="2">
        <v>-3.8206523264102676E-3</v>
      </c>
      <c r="C1439" s="1">
        <v>216.95523138660587</v>
      </c>
      <c r="D1439" s="1">
        <v>214.17</v>
      </c>
      <c r="E1439" s="1">
        <f t="shared" ca="1" si="135"/>
        <v>184.18384055624057</v>
      </c>
      <c r="F1439" s="1">
        <f t="shared" ca="1" si="136"/>
        <v>1.1628055933310997</v>
      </c>
      <c r="G1439" s="5">
        <f t="shared" ca="1" si="133"/>
        <v>33847</v>
      </c>
      <c r="H1439" s="29" t="e">
        <f t="shared" ca="1" si="134"/>
        <v>#N/A</v>
      </c>
      <c r="I1439" s="1" t="e">
        <f t="shared" ca="1" si="137"/>
        <v>#N/A</v>
      </c>
      <c r="J1439" s="1" t="e">
        <f t="shared" ca="1" si="138"/>
        <v>#N/A</v>
      </c>
    </row>
    <row r="1440" spans="1:10" x14ac:dyDescent="0.2">
      <c r="A1440" s="5">
        <v>33843</v>
      </c>
      <c r="B1440" s="2">
        <v>8.2907591557661586E-3</v>
      </c>
      <c r="C1440" s="1">
        <v>218.75395495761575</v>
      </c>
      <c r="D1440" s="1">
        <v>214.17</v>
      </c>
      <c r="E1440" s="1">
        <f t="shared" ca="1" si="135"/>
        <v>185.71086441867641</v>
      </c>
      <c r="F1440" s="1">
        <f t="shared" ca="1" si="136"/>
        <v>1.1532443224062745</v>
      </c>
      <c r="G1440" s="5">
        <f t="shared" ca="1" si="133"/>
        <v>33847</v>
      </c>
      <c r="H1440" s="29" t="e">
        <f t="shared" ca="1" si="134"/>
        <v>#N/A</v>
      </c>
      <c r="I1440" s="1" t="e">
        <f t="shared" ca="1" si="137"/>
        <v>#N/A</v>
      </c>
      <c r="J1440" s="1" t="e">
        <f t="shared" ca="1" si="138"/>
        <v>#N/A</v>
      </c>
    </row>
    <row r="1441" spans="1:10" x14ac:dyDescent="0.2">
      <c r="A1441" s="5">
        <v>33844</v>
      </c>
      <c r="B1441" s="2">
        <v>5.9821151949535079E-4</v>
      </c>
      <c r="C1441" s="1">
        <v>218.88481609340656</v>
      </c>
      <c r="D1441" s="1">
        <v>214.17</v>
      </c>
      <c r="E1441" s="1">
        <f t="shared" ca="1" si="135"/>
        <v>185.82195879706708</v>
      </c>
      <c r="F1441" s="1">
        <f t="shared" ca="1" si="136"/>
        <v>1.1525548508176653</v>
      </c>
      <c r="G1441" s="5">
        <f t="shared" ca="1" si="133"/>
        <v>33847</v>
      </c>
      <c r="H1441" s="29" t="e">
        <f t="shared" ca="1" si="134"/>
        <v>#N/A</v>
      </c>
      <c r="I1441" s="1" t="e">
        <f t="shared" ca="1" si="137"/>
        <v>#N/A</v>
      </c>
      <c r="J1441" s="1" t="e">
        <f t="shared" ca="1" si="138"/>
        <v>#N/A</v>
      </c>
    </row>
    <row r="1442" spans="1:10" x14ac:dyDescent="0.2">
      <c r="A1442" s="5">
        <v>33847</v>
      </c>
      <c r="B1442" s="2">
        <v>4.3448846567388788E-3</v>
      </c>
      <c r="C1442" s="1">
        <v>219.83584537244391</v>
      </c>
      <c r="D1442" s="1">
        <v>197.33</v>
      </c>
      <c r="E1442" s="1">
        <f t="shared" ca="1" si="135"/>
        <v>186.62933377472962</v>
      </c>
      <c r="F1442" s="1">
        <f t="shared" ca="1" si="136"/>
        <v>1.0573364647927566</v>
      </c>
      <c r="G1442" s="5">
        <f t="shared" ca="1" si="133"/>
        <v>33847</v>
      </c>
      <c r="H1442" s="29" t="e">
        <f t="shared" ca="1" si="134"/>
        <v>#N/A</v>
      </c>
      <c r="I1442" s="1" t="e">
        <f t="shared" ca="1" si="137"/>
        <v>#N/A</v>
      </c>
      <c r="J1442" s="1" t="e">
        <f t="shared" ca="1" si="138"/>
        <v>#N/A</v>
      </c>
    </row>
    <row r="1443" spans="1:10" x14ac:dyDescent="0.2">
      <c r="A1443" s="5">
        <v>33848</v>
      </c>
      <c r="B1443" s="2">
        <v>3.0617193137298937E-3</v>
      </c>
      <c r="C1443" s="1">
        <v>220.50892102607085</v>
      </c>
      <c r="D1443" s="1">
        <v>197.33</v>
      </c>
      <c r="E1443" s="1">
        <f t="shared" ca="1" si="135"/>
        <v>187.20074041045623</v>
      </c>
      <c r="F1443" s="1">
        <f t="shared" ca="1" si="136"/>
        <v>1.0541090786678213</v>
      </c>
      <c r="G1443" s="5">
        <f t="shared" ca="1" si="133"/>
        <v>33877</v>
      </c>
      <c r="H1443" s="29" t="e">
        <f t="shared" ca="1" si="134"/>
        <v>#N/A</v>
      </c>
      <c r="I1443" s="1" t="e">
        <f t="shared" ca="1" si="137"/>
        <v>#N/A</v>
      </c>
      <c r="J1443" s="1" t="e">
        <f t="shared" ca="1" si="138"/>
        <v>#N/A</v>
      </c>
    </row>
    <row r="1444" spans="1:10" x14ac:dyDescent="0.2">
      <c r="A1444" s="5">
        <v>33849</v>
      </c>
      <c r="B1444" s="2">
        <v>1.9852756124576487E-3</v>
      </c>
      <c r="C1444" s="1">
        <v>220.94669200931327</v>
      </c>
      <c r="D1444" s="1">
        <v>197.33</v>
      </c>
      <c r="E1444" s="1">
        <f t="shared" ca="1" si="135"/>
        <v>187.57238547502715</v>
      </c>
      <c r="F1444" s="1">
        <f t="shared" ca="1" si="136"/>
        <v>1.0520205279698378</v>
      </c>
      <c r="G1444" s="5">
        <f t="shared" ca="1" si="133"/>
        <v>33877</v>
      </c>
      <c r="H1444" s="29" t="e">
        <f t="shared" ca="1" si="134"/>
        <v>#N/A</v>
      </c>
      <c r="I1444" s="1" t="e">
        <f t="shared" ca="1" si="137"/>
        <v>#N/A</v>
      </c>
      <c r="J1444" s="1" t="e">
        <f t="shared" ca="1" si="138"/>
        <v>#N/A</v>
      </c>
    </row>
    <row r="1445" spans="1:10" x14ac:dyDescent="0.2">
      <c r="A1445" s="5">
        <v>33850</v>
      </c>
      <c r="B1445" s="2">
        <v>2.7123358907796824E-3</v>
      </c>
      <c r="C1445" s="1">
        <v>221.54597365199916</v>
      </c>
      <c r="D1445" s="1">
        <v>197.33</v>
      </c>
      <c r="E1445" s="1">
        <f t="shared" ca="1" si="135"/>
        <v>188.08114478827022</v>
      </c>
      <c r="F1445" s="1">
        <f t="shared" ca="1" si="136"/>
        <v>1.0491748134675678</v>
      </c>
      <c r="G1445" s="5">
        <f t="shared" ca="1" si="133"/>
        <v>33877</v>
      </c>
      <c r="H1445" s="29" t="e">
        <f t="shared" ca="1" si="134"/>
        <v>#N/A</v>
      </c>
      <c r="I1445" s="1" t="e">
        <f t="shared" ca="1" si="137"/>
        <v>#N/A</v>
      </c>
      <c r="J1445" s="1" t="e">
        <f t="shared" ca="1" si="138"/>
        <v>#N/A</v>
      </c>
    </row>
    <row r="1446" spans="1:10" x14ac:dyDescent="0.2">
      <c r="A1446" s="5">
        <v>33851</v>
      </c>
      <c r="B1446" s="2">
        <v>2.4795226390375014E-3</v>
      </c>
      <c r="C1446" s="1">
        <v>222.0953019092569</v>
      </c>
      <c r="D1446" s="1">
        <v>197.33</v>
      </c>
      <c r="E1446" s="1">
        <f t="shared" ca="1" si="135"/>
        <v>188.54749624474883</v>
      </c>
      <c r="F1446" s="1">
        <f t="shared" ca="1" si="136"/>
        <v>1.0465797951718798</v>
      </c>
      <c r="G1446" s="5">
        <f t="shared" ca="1" si="133"/>
        <v>33877</v>
      </c>
      <c r="H1446" s="29" t="e">
        <f t="shared" ca="1" si="134"/>
        <v>#N/A</v>
      </c>
      <c r="I1446" s="1" t="e">
        <f t="shared" ca="1" si="137"/>
        <v>#N/A</v>
      </c>
      <c r="J1446" s="1" t="e">
        <f t="shared" ca="1" si="138"/>
        <v>#N/A</v>
      </c>
    </row>
    <row r="1447" spans="1:10" x14ac:dyDescent="0.2">
      <c r="A1447" s="5">
        <v>33854</v>
      </c>
      <c r="B1447" s="2">
        <v>-1.0061564895950115E-3</v>
      </c>
      <c r="C1447" s="1">
        <v>221.87183927993235</v>
      </c>
      <c r="D1447" s="1">
        <v>197.33</v>
      </c>
      <c r="E1447" s="1">
        <f t="shared" ca="1" si="135"/>
        <v>188.3577879578053</v>
      </c>
      <c r="F1447" s="1">
        <f t="shared" ca="1" si="136"/>
        <v>1.0476338787977517</v>
      </c>
      <c r="G1447" s="5">
        <f t="shared" ca="1" si="133"/>
        <v>33877</v>
      </c>
      <c r="H1447" s="29" t="e">
        <f t="shared" ca="1" si="134"/>
        <v>#N/A</v>
      </c>
      <c r="I1447" s="1" t="e">
        <f t="shared" ca="1" si="137"/>
        <v>#N/A</v>
      </c>
      <c r="J1447" s="1" t="e">
        <f t="shared" ca="1" si="138"/>
        <v>#N/A</v>
      </c>
    </row>
    <row r="1448" spans="1:10" x14ac:dyDescent="0.2">
      <c r="A1448" s="5">
        <v>33855</v>
      </c>
      <c r="B1448" s="2">
        <v>-1.4515841431721688E-2</v>
      </c>
      <c r="C1448" s="1">
        <v>218.6511828427804</v>
      </c>
      <c r="D1448" s="1">
        <v>197.33</v>
      </c>
      <c r="E1448" s="1">
        <f t="shared" ca="1" si="135"/>
        <v>185.62361617537991</v>
      </c>
      <c r="F1448" s="1">
        <f t="shared" ca="1" si="136"/>
        <v>1.063065164152172</v>
      </c>
      <c r="G1448" s="5">
        <f t="shared" ca="1" si="133"/>
        <v>33877</v>
      </c>
      <c r="H1448" s="29" t="e">
        <f t="shared" ca="1" si="134"/>
        <v>#N/A</v>
      </c>
      <c r="I1448" s="1" t="e">
        <f t="shared" ca="1" si="137"/>
        <v>#N/A</v>
      </c>
      <c r="J1448" s="1" t="e">
        <f t="shared" ca="1" si="138"/>
        <v>#N/A</v>
      </c>
    </row>
    <row r="1449" spans="1:10" x14ac:dyDescent="0.2">
      <c r="A1449" s="5">
        <v>33856</v>
      </c>
      <c r="B1449" s="2">
        <v>-1.4391202452140983E-2</v>
      </c>
      <c r="C1449" s="1">
        <v>215.50452940408985</v>
      </c>
      <c r="D1449" s="1">
        <v>197.33</v>
      </c>
      <c r="E1449" s="1">
        <f t="shared" ca="1" si="135"/>
        <v>182.95226913510149</v>
      </c>
      <c r="F1449" s="1">
        <f t="shared" ca="1" si="136"/>
        <v>1.0785873328211155</v>
      </c>
      <c r="G1449" s="5">
        <f t="shared" ca="1" si="133"/>
        <v>33877</v>
      </c>
      <c r="H1449" s="29" t="e">
        <f t="shared" ca="1" si="134"/>
        <v>#N/A</v>
      </c>
      <c r="I1449" s="1" t="e">
        <f t="shared" ca="1" si="137"/>
        <v>#N/A</v>
      </c>
      <c r="J1449" s="1" t="e">
        <f t="shared" ca="1" si="138"/>
        <v>#N/A</v>
      </c>
    </row>
    <row r="1450" spans="1:10" x14ac:dyDescent="0.2">
      <c r="A1450" s="5">
        <v>33857</v>
      </c>
      <c r="B1450" s="2">
        <v>-1.1724972875058803E-2</v>
      </c>
      <c r="C1450" s="1">
        <v>212.97774464237457</v>
      </c>
      <c r="D1450" s="1">
        <v>197.33</v>
      </c>
      <c r="E1450" s="1">
        <f t="shared" ca="1" si="135"/>
        <v>180.80715874206197</v>
      </c>
      <c r="F1450" s="1">
        <f t="shared" ca="1" si="136"/>
        <v>1.0913837780146161</v>
      </c>
      <c r="G1450" s="5">
        <f t="shared" ca="1" si="133"/>
        <v>33877</v>
      </c>
      <c r="H1450" s="29" t="e">
        <f t="shared" ca="1" si="134"/>
        <v>#N/A</v>
      </c>
      <c r="I1450" s="1" t="e">
        <f t="shared" ca="1" si="137"/>
        <v>#N/A</v>
      </c>
      <c r="J1450" s="1" t="e">
        <f t="shared" ca="1" si="138"/>
        <v>#N/A</v>
      </c>
    </row>
    <row r="1451" spans="1:10" x14ac:dyDescent="0.2">
      <c r="A1451" s="5">
        <v>33858</v>
      </c>
      <c r="B1451" s="2">
        <v>5.2889995211269358E-3</v>
      </c>
      <c r="C1451" s="1">
        <v>214.10418383179879</v>
      </c>
      <c r="D1451" s="1">
        <v>197.33</v>
      </c>
      <c r="E1451" s="1">
        <f t="shared" ca="1" si="135"/>
        <v>181.76344771806507</v>
      </c>
      <c r="F1451" s="1">
        <f t="shared" ca="1" si="136"/>
        <v>1.0856418189540527</v>
      </c>
      <c r="G1451" s="5">
        <f t="shared" ca="1" si="133"/>
        <v>33877</v>
      </c>
      <c r="H1451" s="29" t="e">
        <f t="shared" ca="1" si="134"/>
        <v>#N/A</v>
      </c>
      <c r="I1451" s="1" t="e">
        <f t="shared" ca="1" si="137"/>
        <v>#N/A</v>
      </c>
      <c r="J1451" s="1" t="e">
        <f t="shared" ca="1" si="138"/>
        <v>#N/A</v>
      </c>
    </row>
    <row r="1452" spans="1:10" x14ac:dyDescent="0.2">
      <c r="A1452" s="5">
        <v>33861</v>
      </c>
      <c r="B1452" s="2">
        <v>2.847893764472742E-2</v>
      </c>
      <c r="C1452" s="1">
        <v>220.20164353261984</v>
      </c>
      <c r="D1452" s="1">
        <v>197.33</v>
      </c>
      <c r="E1452" s="1">
        <f t="shared" ca="1" si="135"/>
        <v>186.93987761171852</v>
      </c>
      <c r="F1452" s="1">
        <f t="shared" ca="1" si="136"/>
        <v>1.0555800213470889</v>
      </c>
      <c r="G1452" s="5">
        <f t="shared" ca="1" si="133"/>
        <v>33877</v>
      </c>
      <c r="H1452" s="29" t="e">
        <f t="shared" ca="1" si="134"/>
        <v>#N/A</v>
      </c>
      <c r="I1452" s="1" t="e">
        <f t="shared" ca="1" si="137"/>
        <v>#N/A</v>
      </c>
      <c r="J1452" s="1" t="e">
        <f t="shared" ca="1" si="138"/>
        <v>#N/A</v>
      </c>
    </row>
    <row r="1453" spans="1:10" x14ac:dyDescent="0.2">
      <c r="A1453" s="5">
        <v>33862</v>
      </c>
      <c r="B1453" s="2">
        <v>8.8111452965113912E-3</v>
      </c>
      <c r="C1453" s="1">
        <v>222.14187220831636</v>
      </c>
      <c r="D1453" s="1">
        <v>197.33</v>
      </c>
      <c r="E1453" s="1">
        <f t="shared" ca="1" si="135"/>
        <v>188.58703203506741</v>
      </c>
      <c r="F1453" s="1">
        <f t="shared" ca="1" si="136"/>
        <v>1.0463603879364667</v>
      </c>
      <c r="G1453" s="5">
        <f t="shared" ca="1" si="133"/>
        <v>33877</v>
      </c>
      <c r="H1453" s="29" t="e">
        <f t="shared" ca="1" si="134"/>
        <v>#N/A</v>
      </c>
      <c r="I1453" s="1" t="e">
        <f t="shared" ca="1" si="137"/>
        <v>#N/A</v>
      </c>
      <c r="J1453" s="1" t="e">
        <f t="shared" ca="1" si="138"/>
        <v>#N/A</v>
      </c>
    </row>
    <row r="1454" spans="1:10" x14ac:dyDescent="0.2">
      <c r="A1454" s="5">
        <v>33863</v>
      </c>
      <c r="B1454" s="2">
        <v>-1.2630173817819057E-2</v>
      </c>
      <c r="C1454" s="1">
        <v>219.33618175010957</v>
      </c>
      <c r="D1454" s="1">
        <v>197.33</v>
      </c>
      <c r="E1454" s="1">
        <f t="shared" ca="1" si="135"/>
        <v>186.20514504067791</v>
      </c>
      <c r="F1454" s="1">
        <f t="shared" ca="1" si="136"/>
        <v>1.0597451534268389</v>
      </c>
      <c r="G1454" s="5">
        <f t="shared" ca="1" si="133"/>
        <v>33877</v>
      </c>
      <c r="H1454" s="29" t="e">
        <f t="shared" ca="1" si="134"/>
        <v>#N/A</v>
      </c>
      <c r="I1454" s="1" t="e">
        <f t="shared" ca="1" si="137"/>
        <v>#N/A</v>
      </c>
      <c r="J1454" s="1" t="e">
        <f t="shared" ca="1" si="138"/>
        <v>#N/A</v>
      </c>
    </row>
    <row r="1455" spans="1:10" x14ac:dyDescent="0.2">
      <c r="A1455" s="5">
        <v>33864</v>
      </c>
      <c r="B1455" s="2">
        <v>5.078752840295131E-3</v>
      </c>
      <c r="C1455" s="1">
        <v>220.45013600615243</v>
      </c>
      <c r="D1455" s="1">
        <v>197.33</v>
      </c>
      <c r="E1455" s="1">
        <f t="shared" ca="1" si="135"/>
        <v>187.15083494993084</v>
      </c>
      <c r="F1455" s="1">
        <f t="shared" ca="1" si="136"/>
        <v>1.0543901663745847</v>
      </c>
      <c r="G1455" s="5">
        <f t="shared" ca="1" si="133"/>
        <v>33877</v>
      </c>
      <c r="H1455" s="29" t="e">
        <f t="shared" ca="1" si="134"/>
        <v>#N/A</v>
      </c>
      <c r="I1455" s="1" t="e">
        <f t="shared" ca="1" si="137"/>
        <v>#N/A</v>
      </c>
      <c r="J1455" s="1" t="e">
        <f t="shared" ca="1" si="138"/>
        <v>#N/A</v>
      </c>
    </row>
    <row r="1456" spans="1:10" x14ac:dyDescent="0.2">
      <c r="A1456" s="5">
        <v>33865</v>
      </c>
      <c r="B1456" s="2">
        <v>4.3844740159388884E-3</v>
      </c>
      <c r="C1456" s="1">
        <v>221.4166938992816</v>
      </c>
      <c r="D1456" s="1">
        <v>197.33</v>
      </c>
      <c r="E1456" s="1">
        <f t="shared" ca="1" si="135"/>
        <v>187.97139292283003</v>
      </c>
      <c r="F1456" s="1">
        <f t="shared" ca="1" si="136"/>
        <v>1.0497874007935455</v>
      </c>
      <c r="G1456" s="5">
        <f t="shared" ca="1" si="133"/>
        <v>33877</v>
      </c>
      <c r="H1456" s="29" t="e">
        <f t="shared" ca="1" si="134"/>
        <v>#N/A</v>
      </c>
      <c r="I1456" s="1" t="e">
        <f t="shared" ca="1" si="137"/>
        <v>#N/A</v>
      </c>
      <c r="J1456" s="1" t="e">
        <f t="shared" ca="1" si="138"/>
        <v>#N/A</v>
      </c>
    </row>
    <row r="1457" spans="1:10" x14ac:dyDescent="0.2">
      <c r="A1457" s="5">
        <v>33868</v>
      </c>
      <c r="B1457" s="2">
        <v>3.2984300008964684E-3</v>
      </c>
      <c r="C1457" s="1">
        <v>222.1470213651383</v>
      </c>
      <c r="D1457" s="1">
        <v>197.33</v>
      </c>
      <c r="E1457" s="1">
        <f t="shared" ca="1" si="135"/>
        <v>188.59140340455701</v>
      </c>
      <c r="F1457" s="1">
        <f t="shared" ca="1" si="136"/>
        <v>1.0463361342971578</v>
      </c>
      <c r="G1457" s="5">
        <f t="shared" ca="1" si="133"/>
        <v>33877</v>
      </c>
      <c r="H1457" s="29" t="e">
        <f t="shared" ca="1" si="134"/>
        <v>#N/A</v>
      </c>
      <c r="I1457" s="1" t="e">
        <f t="shared" ca="1" si="137"/>
        <v>#N/A</v>
      </c>
      <c r="J1457" s="1" t="e">
        <f t="shared" ca="1" si="138"/>
        <v>#N/A</v>
      </c>
    </row>
    <row r="1458" spans="1:10" x14ac:dyDescent="0.2">
      <c r="A1458" s="5">
        <v>33869</v>
      </c>
      <c r="B1458" s="2">
        <v>-9.9846354608057464E-4</v>
      </c>
      <c r="C1458" s="1">
        <v>221.92521566243482</v>
      </c>
      <c r="D1458" s="1">
        <v>197.33</v>
      </c>
      <c r="E1458" s="1">
        <f t="shared" ca="1" si="135"/>
        <v>188.40310176315339</v>
      </c>
      <c r="F1458" s="1">
        <f t="shared" ca="1" si="136"/>
        <v>1.0473819069500716</v>
      </c>
      <c r="G1458" s="5">
        <f t="shared" ca="1" si="133"/>
        <v>33877</v>
      </c>
      <c r="H1458" s="29" t="e">
        <f t="shared" ca="1" si="134"/>
        <v>#N/A</v>
      </c>
      <c r="I1458" s="1" t="e">
        <f t="shared" ca="1" si="137"/>
        <v>#N/A</v>
      </c>
      <c r="J1458" s="1" t="e">
        <f t="shared" ca="1" si="138"/>
        <v>#N/A</v>
      </c>
    </row>
    <row r="1459" spans="1:10" x14ac:dyDescent="0.2">
      <c r="A1459" s="5">
        <v>33870</v>
      </c>
      <c r="B1459" s="2">
        <v>3.3794967490838879E-3</v>
      </c>
      <c r="C1459" s="1">
        <v>222.67521120730575</v>
      </c>
      <c r="D1459" s="1">
        <v>197.33</v>
      </c>
      <c r="E1459" s="1">
        <f t="shared" ca="1" si="135"/>
        <v>189.03980943307926</v>
      </c>
      <c r="F1459" s="1">
        <f t="shared" ca="1" si="136"/>
        <v>1.0438542050575623</v>
      </c>
      <c r="G1459" s="5">
        <f t="shared" ca="1" si="133"/>
        <v>33877</v>
      </c>
      <c r="H1459" s="29" t="e">
        <f t="shared" ca="1" si="134"/>
        <v>#N/A</v>
      </c>
      <c r="I1459" s="1" t="e">
        <f t="shared" ca="1" si="137"/>
        <v>#N/A</v>
      </c>
      <c r="J1459" s="1" t="e">
        <f t="shared" ca="1" si="138"/>
        <v>#N/A</v>
      </c>
    </row>
    <row r="1460" spans="1:10" x14ac:dyDescent="0.2">
      <c r="A1460" s="5">
        <v>33871</v>
      </c>
      <c r="B1460" s="2">
        <v>2.2688769355247995E-3</v>
      </c>
      <c r="C1460" s="1">
        <v>223.18043385812712</v>
      </c>
      <c r="D1460" s="1">
        <v>197.33</v>
      </c>
      <c r="E1460" s="1">
        <f t="shared" ca="1" si="135"/>
        <v>189.46871749659798</v>
      </c>
      <c r="F1460" s="1">
        <f t="shared" ca="1" si="136"/>
        <v>1.0414911897186574</v>
      </c>
      <c r="G1460" s="5">
        <f t="shared" ca="1" si="133"/>
        <v>33877</v>
      </c>
      <c r="H1460" s="29" t="e">
        <f t="shared" ca="1" si="134"/>
        <v>#N/A</v>
      </c>
      <c r="I1460" s="1" t="e">
        <f t="shared" ca="1" si="137"/>
        <v>#N/A</v>
      </c>
      <c r="J1460" s="1" t="e">
        <f t="shared" ca="1" si="138"/>
        <v>#N/A</v>
      </c>
    </row>
    <row r="1461" spans="1:10" x14ac:dyDescent="0.2">
      <c r="A1461" s="5">
        <v>33872</v>
      </c>
      <c r="B1461" s="2">
        <v>5.8327889392206789E-3</v>
      </c>
      <c r="C1461" s="1">
        <v>224.48219822418528</v>
      </c>
      <c r="D1461" s="1">
        <v>197.33</v>
      </c>
      <c r="E1461" s="1">
        <f t="shared" ca="1" si="135"/>
        <v>190.57384853634048</v>
      </c>
      <c r="F1461" s="1">
        <f t="shared" ca="1" si="136"/>
        <v>1.03545161896844</v>
      </c>
      <c r="G1461" s="5">
        <f t="shared" ca="1" si="133"/>
        <v>33877</v>
      </c>
      <c r="H1461" s="29" t="e">
        <f t="shared" ca="1" si="134"/>
        <v>#N/A</v>
      </c>
      <c r="I1461" s="1" t="e">
        <f t="shared" ca="1" si="137"/>
        <v>#N/A</v>
      </c>
      <c r="J1461" s="1" t="e">
        <f t="shared" ca="1" si="138"/>
        <v>#N/A</v>
      </c>
    </row>
    <row r="1462" spans="1:10" x14ac:dyDescent="0.2">
      <c r="A1462" s="5">
        <v>33875</v>
      </c>
      <c r="B1462" s="2">
        <v>-1.6444333967274849E-3</v>
      </c>
      <c r="C1462" s="1">
        <v>224.11305220045463</v>
      </c>
      <c r="D1462" s="1">
        <v>197.33</v>
      </c>
      <c r="E1462" s="1">
        <f t="shared" ca="1" si="135"/>
        <v>190.26046253526442</v>
      </c>
      <c r="F1462" s="1">
        <f t="shared" ca="1" si="136"/>
        <v>1.0371571548314997</v>
      </c>
      <c r="G1462" s="5">
        <f t="shared" ca="1" si="133"/>
        <v>33877</v>
      </c>
      <c r="H1462" s="29" t="e">
        <f t="shared" ca="1" si="134"/>
        <v>#N/A</v>
      </c>
      <c r="I1462" s="1" t="e">
        <f t="shared" ca="1" si="137"/>
        <v>#N/A</v>
      </c>
      <c r="J1462" s="1" t="e">
        <f t="shared" ca="1" si="138"/>
        <v>#N/A</v>
      </c>
    </row>
    <row r="1463" spans="1:10" x14ac:dyDescent="0.2">
      <c r="A1463" s="5">
        <v>33876</v>
      </c>
      <c r="B1463" s="2">
        <v>-1.1878391030724078E-3</v>
      </c>
      <c r="C1463" s="1">
        <v>223.84684195354203</v>
      </c>
      <c r="D1463" s="1">
        <v>197.33</v>
      </c>
      <c r="E1463" s="1">
        <f t="shared" ca="1" si="135"/>
        <v>190.03446371809639</v>
      </c>
      <c r="F1463" s="1">
        <f t="shared" ca="1" si="136"/>
        <v>1.0383905957854365</v>
      </c>
      <c r="G1463" s="5">
        <f t="shared" ca="1" si="133"/>
        <v>33877</v>
      </c>
      <c r="H1463" s="29" t="e">
        <f t="shared" ca="1" si="134"/>
        <v>#N/A</v>
      </c>
      <c r="I1463" s="1" t="e">
        <f t="shared" ca="1" si="137"/>
        <v>#N/A</v>
      </c>
      <c r="J1463" s="1" t="e">
        <f t="shared" ca="1" si="138"/>
        <v>#N/A</v>
      </c>
    </row>
    <row r="1464" spans="1:10" x14ac:dyDescent="0.2">
      <c r="A1464" s="5">
        <v>33877</v>
      </c>
      <c r="B1464" s="2">
        <v>4.1929662712603122E-3</v>
      </c>
      <c r="C1464" s="1">
        <v>224.78542421178136</v>
      </c>
      <c r="D1464" s="1">
        <v>201.63</v>
      </c>
      <c r="E1464" s="1">
        <f t="shared" ca="1" si="135"/>
        <v>190.83127181484343</v>
      </c>
      <c r="F1464" s="1">
        <f t="shared" ca="1" si="136"/>
        <v>1.0565878332332983</v>
      </c>
      <c r="G1464" s="5">
        <f t="shared" ca="1" si="133"/>
        <v>33877</v>
      </c>
      <c r="H1464" s="29" t="e">
        <f t="shared" ca="1" si="134"/>
        <v>#N/A</v>
      </c>
      <c r="I1464" s="1" t="e">
        <f t="shared" ca="1" si="137"/>
        <v>#N/A</v>
      </c>
      <c r="J1464" s="1" t="e">
        <f t="shared" ca="1" si="138"/>
        <v>#N/A</v>
      </c>
    </row>
    <row r="1465" spans="1:10" x14ac:dyDescent="0.2">
      <c r="A1465" s="5">
        <v>33878</v>
      </c>
      <c r="B1465" s="2">
        <v>-2.0826894526189133E-3</v>
      </c>
      <c r="C1465" s="1">
        <v>224.31726597967301</v>
      </c>
      <c r="D1465" s="1">
        <v>201.63</v>
      </c>
      <c r="E1465" s="1">
        <f t="shared" ca="1" si="135"/>
        <v>190.4338295378048</v>
      </c>
      <c r="F1465" s="1">
        <f t="shared" ca="1" si="136"/>
        <v>1.0587929701848091</v>
      </c>
      <c r="G1465" s="5">
        <f t="shared" ca="1" si="133"/>
        <v>33908</v>
      </c>
      <c r="H1465" s="29" t="e">
        <f t="shared" ca="1" si="134"/>
        <v>#N/A</v>
      </c>
      <c r="I1465" s="1" t="e">
        <f t="shared" ca="1" si="137"/>
        <v>#N/A</v>
      </c>
      <c r="J1465" s="1" t="e">
        <f t="shared" ca="1" si="138"/>
        <v>#N/A</v>
      </c>
    </row>
    <row r="1466" spans="1:10" x14ac:dyDescent="0.2">
      <c r="A1466" s="5">
        <v>33879</v>
      </c>
      <c r="B1466" s="2">
        <v>-7.6202719470073177E-3</v>
      </c>
      <c r="C1466" s="1">
        <v>222.60790741049874</v>
      </c>
      <c r="D1466" s="1">
        <v>201.63</v>
      </c>
      <c r="E1466" s="1">
        <f t="shared" ca="1" si="135"/>
        <v>188.9826719688167</v>
      </c>
      <c r="F1466" s="1">
        <f t="shared" ca="1" si="136"/>
        <v>1.0669232152314483</v>
      </c>
      <c r="G1466" s="5">
        <f t="shared" ca="1" si="133"/>
        <v>33908</v>
      </c>
      <c r="H1466" s="29" t="e">
        <f t="shared" ca="1" si="134"/>
        <v>#N/A</v>
      </c>
      <c r="I1466" s="1" t="e">
        <f t="shared" ca="1" si="137"/>
        <v>#N/A</v>
      </c>
      <c r="J1466" s="1" t="e">
        <f t="shared" ca="1" si="138"/>
        <v>#N/A</v>
      </c>
    </row>
    <row r="1467" spans="1:10" x14ac:dyDescent="0.2">
      <c r="A1467" s="5">
        <v>33882</v>
      </c>
      <c r="B1467" s="2">
        <v>-2.0466247568071472E-2</v>
      </c>
      <c r="C1467" s="1">
        <v>218.05195886682515</v>
      </c>
      <c r="D1467" s="1">
        <v>201.63</v>
      </c>
      <c r="E1467" s="1">
        <f t="shared" ca="1" si="135"/>
        <v>185.11490581822724</v>
      </c>
      <c r="F1467" s="1">
        <f t="shared" ca="1" si="136"/>
        <v>1.0892153665787976</v>
      </c>
      <c r="G1467" s="5">
        <f t="shared" ca="1" si="133"/>
        <v>33908</v>
      </c>
      <c r="H1467" s="29" t="e">
        <f t="shared" ca="1" si="134"/>
        <v>#N/A</v>
      </c>
      <c r="I1467" s="1" t="e">
        <f t="shared" ca="1" si="137"/>
        <v>#N/A</v>
      </c>
      <c r="J1467" s="1" t="e">
        <f t="shared" ca="1" si="138"/>
        <v>#N/A</v>
      </c>
    </row>
    <row r="1468" spans="1:10" x14ac:dyDescent="0.2">
      <c r="A1468" s="5">
        <v>33883</v>
      </c>
      <c r="B1468" s="2">
        <v>-3.1574465075270286E-3</v>
      </c>
      <c r="C1468" s="1">
        <v>217.36347147084166</v>
      </c>
      <c r="D1468" s="1">
        <v>201.63</v>
      </c>
      <c r="E1468" s="1">
        <f t="shared" ca="1" si="135"/>
        <v>184.53041540536029</v>
      </c>
      <c r="F1468" s="1">
        <f t="shared" ca="1" si="136"/>
        <v>1.0926653991271673</v>
      </c>
      <c r="G1468" s="5">
        <f t="shared" ca="1" si="133"/>
        <v>33908</v>
      </c>
      <c r="H1468" s="29" t="e">
        <f t="shared" ca="1" si="134"/>
        <v>#N/A</v>
      </c>
      <c r="I1468" s="1" t="e">
        <f t="shared" ca="1" si="137"/>
        <v>#N/A</v>
      </c>
      <c r="J1468" s="1" t="e">
        <f t="shared" ca="1" si="138"/>
        <v>#N/A</v>
      </c>
    </row>
    <row r="1469" spans="1:10" x14ac:dyDescent="0.2">
      <c r="A1469" s="5">
        <v>33884</v>
      </c>
      <c r="B1469" s="2">
        <v>-6.8394568134041434E-3</v>
      </c>
      <c r="C1469" s="1">
        <v>215.87682339490524</v>
      </c>
      <c r="D1469" s="1">
        <v>201.63</v>
      </c>
      <c r="E1469" s="1">
        <f t="shared" ca="1" si="135"/>
        <v>183.2683275984358</v>
      </c>
      <c r="F1469" s="1">
        <f t="shared" ca="1" si="136"/>
        <v>1.1001901018150662</v>
      </c>
      <c r="G1469" s="5">
        <f t="shared" ca="1" si="133"/>
        <v>33908</v>
      </c>
      <c r="H1469" s="29" t="e">
        <f t="shared" ca="1" si="134"/>
        <v>#N/A</v>
      </c>
      <c r="I1469" s="1" t="e">
        <f t="shared" ca="1" si="137"/>
        <v>#N/A</v>
      </c>
      <c r="J1469" s="1" t="e">
        <f t="shared" ca="1" si="138"/>
        <v>#N/A</v>
      </c>
    </row>
    <row r="1470" spans="1:10" x14ac:dyDescent="0.2">
      <c r="A1470" s="5">
        <v>33885</v>
      </c>
      <c r="B1470" s="2">
        <v>-8.0313682651012019E-4</v>
      </c>
      <c r="C1470" s="1">
        <v>215.70344476804678</v>
      </c>
      <c r="D1470" s="1">
        <v>201.63</v>
      </c>
      <c r="E1470" s="1">
        <f t="shared" ca="1" si="135"/>
        <v>183.12113805540861</v>
      </c>
      <c r="F1470" s="1">
        <f t="shared" ca="1" si="136"/>
        <v>1.1010744152266627</v>
      </c>
      <c r="G1470" s="5">
        <f t="shared" ca="1" si="133"/>
        <v>33908</v>
      </c>
      <c r="H1470" s="29" t="e">
        <f t="shared" ca="1" si="134"/>
        <v>#N/A</v>
      </c>
      <c r="I1470" s="1" t="e">
        <f t="shared" ca="1" si="137"/>
        <v>#N/A</v>
      </c>
      <c r="J1470" s="1" t="e">
        <f t="shared" ca="1" si="138"/>
        <v>#N/A</v>
      </c>
    </row>
    <row r="1471" spans="1:10" x14ac:dyDescent="0.2">
      <c r="A1471" s="5">
        <v>33886</v>
      </c>
      <c r="B1471" s="2">
        <v>-2.521851995573865E-5</v>
      </c>
      <c r="C1471" s="1">
        <v>215.69800504642038</v>
      </c>
      <c r="D1471" s="1">
        <v>201.63</v>
      </c>
      <c r="E1471" s="1">
        <f t="shared" ca="1" si="135"/>
        <v>183.11652001133422</v>
      </c>
      <c r="F1471" s="1">
        <f t="shared" ca="1" si="136"/>
        <v>1.101102183394048</v>
      </c>
      <c r="G1471" s="5">
        <f t="shared" ca="1" si="133"/>
        <v>33908</v>
      </c>
      <c r="H1471" s="29" t="e">
        <f t="shared" ca="1" si="134"/>
        <v>#N/A</v>
      </c>
      <c r="I1471" s="1" t="e">
        <f t="shared" ca="1" si="137"/>
        <v>#N/A</v>
      </c>
      <c r="J1471" s="1" t="e">
        <f t="shared" ca="1" si="138"/>
        <v>#N/A</v>
      </c>
    </row>
    <row r="1472" spans="1:10" x14ac:dyDescent="0.2">
      <c r="A1472" s="5">
        <v>33889</v>
      </c>
      <c r="B1472" s="2">
        <v>-1.7514186802095266E-2</v>
      </c>
      <c r="C1472" s="1">
        <v>211.92022989319807</v>
      </c>
      <c r="D1472" s="1">
        <v>201.63</v>
      </c>
      <c r="E1472" s="1">
        <f t="shared" ca="1" si="135"/>
        <v>179.90938307330609</v>
      </c>
      <c r="F1472" s="1">
        <f t="shared" ca="1" si="136"/>
        <v>1.1207308732632562</v>
      </c>
      <c r="G1472" s="5">
        <f t="shared" ca="1" si="133"/>
        <v>33908</v>
      </c>
      <c r="H1472" s="29" t="e">
        <f t="shared" ca="1" si="134"/>
        <v>#N/A</v>
      </c>
      <c r="I1472" s="1" t="e">
        <f t="shared" ca="1" si="137"/>
        <v>#N/A</v>
      </c>
      <c r="J1472" s="1" t="e">
        <f t="shared" ca="1" si="138"/>
        <v>#N/A</v>
      </c>
    </row>
    <row r="1473" spans="1:10" x14ac:dyDescent="0.2">
      <c r="A1473" s="5">
        <v>33890</v>
      </c>
      <c r="B1473" s="2">
        <v>-7.2607476903152612E-3</v>
      </c>
      <c r="C1473" s="1">
        <v>210.38153057346995</v>
      </c>
      <c r="D1473" s="1">
        <v>201.63</v>
      </c>
      <c r="E1473" s="1">
        <f t="shared" ca="1" si="135"/>
        <v>178.60310643569053</v>
      </c>
      <c r="F1473" s="1">
        <f t="shared" ca="1" si="136"/>
        <v>1.1289277326909246</v>
      </c>
      <c r="G1473" s="5">
        <f t="shared" ca="1" si="133"/>
        <v>33908</v>
      </c>
      <c r="H1473" s="29" t="e">
        <f t="shared" ca="1" si="134"/>
        <v>#N/A</v>
      </c>
      <c r="I1473" s="1" t="e">
        <f t="shared" ca="1" si="137"/>
        <v>#N/A</v>
      </c>
      <c r="J1473" s="1" t="e">
        <f t="shared" ca="1" si="138"/>
        <v>#N/A</v>
      </c>
    </row>
    <row r="1474" spans="1:10" x14ac:dyDescent="0.2">
      <c r="A1474" s="5">
        <v>33891</v>
      </c>
      <c r="B1474" s="2">
        <v>-3.8700759753403924E-3</v>
      </c>
      <c r="C1474" s="1">
        <v>209.56733806634222</v>
      </c>
      <c r="D1474" s="1">
        <v>201.63</v>
      </c>
      <c r="E1474" s="1">
        <f t="shared" ca="1" si="135"/>
        <v>177.91189884435261</v>
      </c>
      <c r="F1474" s="1">
        <f t="shared" ca="1" si="136"/>
        <v>1.1333137429801552</v>
      </c>
      <c r="G1474" s="5">
        <f t="shared" ref="G1474:G1537" ca="1" si="139">EOMONTH(A1474,0)</f>
        <v>33908</v>
      </c>
      <c r="H1474" s="29" t="e">
        <f t="shared" ref="H1474:H1537" ca="1" si="140">VLOOKUP(G1474,$U$512:$Z$3894,2,0)</f>
        <v>#N/A</v>
      </c>
      <c r="I1474" s="1" t="e">
        <f t="shared" ca="1" si="137"/>
        <v>#N/A</v>
      </c>
      <c r="J1474" s="1" t="e">
        <f t="shared" ca="1" si="138"/>
        <v>#N/A</v>
      </c>
    </row>
    <row r="1475" spans="1:10" x14ac:dyDescent="0.2">
      <c r="A1475" s="5">
        <v>33892</v>
      </c>
      <c r="B1475" s="2">
        <v>-2.1242003316873981E-2</v>
      </c>
      <c r="C1475" s="1">
        <v>205.11570797602852</v>
      </c>
      <c r="D1475" s="1">
        <v>201.63</v>
      </c>
      <c r="E1475" s="1">
        <f t="shared" ref="E1475:E1538" ca="1" si="141">C1475/C$2*$E$2</f>
        <v>174.13269369898953</v>
      </c>
      <c r="F1475" s="1">
        <f t="shared" ref="F1475:F1538" ca="1" si="142">D1475/E1475</f>
        <v>1.1579100725825964</v>
      </c>
      <c r="G1475" s="5">
        <f t="shared" ca="1" si="139"/>
        <v>33908</v>
      </c>
      <c r="H1475" s="29" t="e">
        <f t="shared" ca="1" si="140"/>
        <v>#N/A</v>
      </c>
      <c r="I1475" s="1" t="e">
        <f t="shared" ref="I1475:I1538" ca="1" si="143">H1475/$H$2*$I$2</f>
        <v>#N/A</v>
      </c>
      <c r="J1475" s="1" t="e">
        <f t="shared" ref="J1475:J1538" ca="1" si="144">D1475/I1475</f>
        <v>#N/A</v>
      </c>
    </row>
    <row r="1476" spans="1:10" x14ac:dyDescent="0.2">
      <c r="A1476" s="5">
        <v>33893</v>
      </c>
      <c r="B1476" s="2">
        <v>2.2123564197968903E-3</v>
      </c>
      <c r="C1476" s="1">
        <v>205.56949702937047</v>
      </c>
      <c r="D1476" s="1">
        <v>201.63</v>
      </c>
      <c r="E1476" s="1">
        <f t="shared" ca="1" si="141"/>
        <v>174.51793728179101</v>
      </c>
      <c r="F1476" s="1">
        <f t="shared" ca="1" si="142"/>
        <v>1.1553540177043899</v>
      </c>
      <c r="G1476" s="5">
        <f t="shared" ca="1" si="139"/>
        <v>33908</v>
      </c>
      <c r="H1476" s="29" t="e">
        <f t="shared" ca="1" si="140"/>
        <v>#N/A</v>
      </c>
      <c r="I1476" s="1" t="e">
        <f t="shared" ca="1" si="143"/>
        <v>#N/A</v>
      </c>
      <c r="J1476" s="1" t="e">
        <f t="shared" ca="1" si="144"/>
        <v>#N/A</v>
      </c>
    </row>
    <row r="1477" spans="1:10" x14ac:dyDescent="0.2">
      <c r="A1477" s="5">
        <v>33896</v>
      </c>
      <c r="B1477" s="2">
        <v>3.8664808227453218E-3</v>
      </c>
      <c r="C1477" s="1">
        <v>206.36432754737592</v>
      </c>
      <c r="D1477" s="1">
        <v>201.63</v>
      </c>
      <c r="E1477" s="1">
        <f t="shared" ca="1" si="141"/>
        <v>175.19270753951611</v>
      </c>
      <c r="F1477" s="1">
        <f t="shared" ca="1" si="142"/>
        <v>1.1509040691920396</v>
      </c>
      <c r="G1477" s="5">
        <f t="shared" ca="1" si="139"/>
        <v>33908</v>
      </c>
      <c r="H1477" s="29" t="e">
        <f t="shared" ca="1" si="140"/>
        <v>#N/A</v>
      </c>
      <c r="I1477" s="1" t="e">
        <f t="shared" ca="1" si="143"/>
        <v>#N/A</v>
      </c>
      <c r="J1477" s="1" t="e">
        <f t="shared" ca="1" si="144"/>
        <v>#N/A</v>
      </c>
    </row>
    <row r="1478" spans="1:10" x14ac:dyDescent="0.2">
      <c r="A1478" s="5">
        <v>33897</v>
      </c>
      <c r="B1478" s="2">
        <v>1.9589256523349086E-2</v>
      </c>
      <c r="C1478" s="1">
        <v>210.4068512969699</v>
      </c>
      <c r="D1478" s="1">
        <v>201.63</v>
      </c>
      <c r="E1478" s="1">
        <f t="shared" ca="1" si="141"/>
        <v>178.62460242852777</v>
      </c>
      <c r="F1478" s="1">
        <f t="shared" ca="1" si="142"/>
        <v>1.1287918755798338</v>
      </c>
      <c r="G1478" s="5">
        <f t="shared" ca="1" si="139"/>
        <v>33908</v>
      </c>
      <c r="H1478" s="29" t="e">
        <f t="shared" ca="1" si="140"/>
        <v>#N/A</v>
      </c>
      <c r="I1478" s="1" t="e">
        <f t="shared" ca="1" si="143"/>
        <v>#N/A</v>
      </c>
      <c r="J1478" s="1" t="e">
        <f t="shared" ca="1" si="144"/>
        <v>#N/A</v>
      </c>
    </row>
    <row r="1479" spans="1:10" x14ac:dyDescent="0.2">
      <c r="A1479" s="5">
        <v>33898</v>
      </c>
      <c r="B1479" s="2">
        <v>1.1450999487229385E-2</v>
      </c>
      <c r="C1479" s="1">
        <v>212.81622004328105</v>
      </c>
      <c r="D1479" s="1">
        <v>201.63</v>
      </c>
      <c r="E1479" s="1">
        <f t="shared" ca="1" si="141"/>
        <v>180.67003265934338</v>
      </c>
      <c r="F1479" s="1">
        <f t="shared" ca="1" si="142"/>
        <v>1.1160124179540998</v>
      </c>
      <c r="G1479" s="5">
        <f t="shared" ca="1" si="139"/>
        <v>33908</v>
      </c>
      <c r="H1479" s="29" t="e">
        <f t="shared" ca="1" si="140"/>
        <v>#N/A</v>
      </c>
      <c r="I1479" s="1" t="e">
        <f t="shared" ca="1" si="143"/>
        <v>#N/A</v>
      </c>
      <c r="J1479" s="1" t="e">
        <f t="shared" ca="1" si="144"/>
        <v>#N/A</v>
      </c>
    </row>
    <row r="1480" spans="1:10" x14ac:dyDescent="0.2">
      <c r="A1480" s="5">
        <v>33899</v>
      </c>
      <c r="B1480" s="2">
        <v>1.83779389157257E-4</v>
      </c>
      <c r="C1480" s="1">
        <v>212.85533127820335</v>
      </c>
      <c r="D1480" s="1">
        <v>201.63</v>
      </c>
      <c r="E1480" s="1">
        <f t="shared" ca="1" si="141"/>
        <v>180.70323608758451</v>
      </c>
      <c r="F1480" s="1">
        <f t="shared" ca="1" si="142"/>
        <v>1.115807355559878</v>
      </c>
      <c r="G1480" s="5">
        <f t="shared" ca="1" si="139"/>
        <v>33908</v>
      </c>
      <c r="H1480" s="29" t="e">
        <f t="shared" ca="1" si="140"/>
        <v>#N/A</v>
      </c>
      <c r="I1480" s="1" t="e">
        <f t="shared" ca="1" si="143"/>
        <v>#N/A</v>
      </c>
      <c r="J1480" s="1" t="e">
        <f t="shared" ca="1" si="144"/>
        <v>#N/A</v>
      </c>
    </row>
    <row r="1481" spans="1:10" x14ac:dyDescent="0.2">
      <c r="A1481" s="5">
        <v>33900</v>
      </c>
      <c r="B1481" s="2">
        <v>6.3678484821627634E-4</v>
      </c>
      <c r="C1481" s="1">
        <v>212.99087432802338</v>
      </c>
      <c r="D1481" s="1">
        <v>201.63</v>
      </c>
      <c r="E1481" s="1">
        <f t="shared" ca="1" si="141"/>
        <v>180.81830517034876</v>
      </c>
      <c r="F1481" s="1">
        <f t="shared" ca="1" si="142"/>
        <v>1.1150972785086364</v>
      </c>
      <c r="G1481" s="5">
        <f t="shared" ca="1" si="139"/>
        <v>33908</v>
      </c>
      <c r="H1481" s="29" t="e">
        <f t="shared" ca="1" si="140"/>
        <v>#N/A</v>
      </c>
      <c r="I1481" s="1" t="e">
        <f t="shared" ca="1" si="143"/>
        <v>#N/A</v>
      </c>
      <c r="J1481" s="1" t="e">
        <f t="shared" ca="1" si="144"/>
        <v>#N/A</v>
      </c>
    </row>
    <row r="1482" spans="1:10" x14ac:dyDescent="0.2">
      <c r="A1482" s="5">
        <v>33903</v>
      </c>
      <c r="B1482" s="2">
        <v>-3.6120825781327248E-4</v>
      </c>
      <c r="C1482" s="1">
        <v>212.91394026537722</v>
      </c>
      <c r="D1482" s="1">
        <v>201.63</v>
      </c>
      <c r="E1482" s="1">
        <f t="shared" ca="1" si="141"/>
        <v>180.75299210535744</v>
      </c>
      <c r="F1482" s="1">
        <f t="shared" ca="1" si="142"/>
        <v>1.1155002063947785</v>
      </c>
      <c r="G1482" s="5">
        <f t="shared" ca="1" si="139"/>
        <v>33908</v>
      </c>
      <c r="H1482" s="29" t="e">
        <f t="shared" ca="1" si="140"/>
        <v>#N/A</v>
      </c>
      <c r="I1482" s="1" t="e">
        <f t="shared" ca="1" si="143"/>
        <v>#N/A</v>
      </c>
      <c r="J1482" s="1" t="e">
        <f t="shared" ca="1" si="144"/>
        <v>#N/A</v>
      </c>
    </row>
    <row r="1483" spans="1:10" x14ac:dyDescent="0.2">
      <c r="A1483" s="5">
        <v>33904</v>
      </c>
      <c r="B1483" s="2">
        <v>-8.8036920656887618E-3</v>
      </c>
      <c r="C1483" s="1">
        <v>211.03951149878839</v>
      </c>
      <c r="D1483" s="1">
        <v>201.63</v>
      </c>
      <c r="E1483" s="1">
        <f t="shared" ca="1" si="141"/>
        <v>179.16169842291001</v>
      </c>
      <c r="F1483" s="1">
        <f t="shared" ca="1" si="142"/>
        <v>1.1254079514476008</v>
      </c>
      <c r="G1483" s="5">
        <f t="shared" ca="1" si="139"/>
        <v>33908</v>
      </c>
      <c r="H1483" s="29" t="e">
        <f t="shared" ca="1" si="140"/>
        <v>#N/A</v>
      </c>
      <c r="I1483" s="1" t="e">
        <f t="shared" ca="1" si="143"/>
        <v>#N/A</v>
      </c>
      <c r="J1483" s="1" t="e">
        <f t="shared" ca="1" si="144"/>
        <v>#N/A</v>
      </c>
    </row>
    <row r="1484" spans="1:10" x14ac:dyDescent="0.2">
      <c r="A1484" s="5">
        <v>33905</v>
      </c>
      <c r="B1484" s="2">
        <v>1.3224126774060707E-3</v>
      </c>
      <c r="C1484" s="1">
        <v>211.31859282422798</v>
      </c>
      <c r="D1484" s="1">
        <v>201.63</v>
      </c>
      <c r="E1484" s="1">
        <f t="shared" ca="1" si="141"/>
        <v>179.39862412421004</v>
      </c>
      <c r="F1484" s="1">
        <f t="shared" ca="1" si="142"/>
        <v>1.1239216631917848</v>
      </c>
      <c r="G1484" s="5">
        <f t="shared" ca="1" si="139"/>
        <v>33908</v>
      </c>
      <c r="H1484" s="29" t="e">
        <f t="shared" ca="1" si="140"/>
        <v>#N/A</v>
      </c>
      <c r="I1484" s="1" t="e">
        <f t="shared" ca="1" si="143"/>
        <v>#N/A</v>
      </c>
      <c r="J1484" s="1" t="e">
        <f t="shared" ca="1" si="144"/>
        <v>#N/A</v>
      </c>
    </row>
    <row r="1485" spans="1:10" x14ac:dyDescent="0.2">
      <c r="A1485" s="5">
        <v>33906</v>
      </c>
      <c r="B1485" s="2">
        <v>2.4149298091380444E-3</v>
      </c>
      <c r="C1485" s="1">
        <v>211.82891239326432</v>
      </c>
      <c r="D1485" s="1">
        <v>201.63</v>
      </c>
      <c r="E1485" s="1">
        <f t="shared" ca="1" si="141"/>
        <v>179.83185920932596</v>
      </c>
      <c r="F1485" s="1">
        <f t="shared" ca="1" si="142"/>
        <v>1.1212140100564763</v>
      </c>
      <c r="G1485" s="5">
        <f t="shared" ca="1" si="139"/>
        <v>33908</v>
      </c>
      <c r="H1485" s="29" t="e">
        <f t="shared" ca="1" si="140"/>
        <v>#N/A</v>
      </c>
      <c r="I1485" s="1" t="e">
        <f t="shared" ca="1" si="143"/>
        <v>#N/A</v>
      </c>
      <c r="J1485" s="1" t="e">
        <f t="shared" ca="1" si="144"/>
        <v>#N/A</v>
      </c>
    </row>
    <row r="1486" spans="1:10" x14ac:dyDescent="0.2">
      <c r="A1486" s="5">
        <v>33907</v>
      </c>
      <c r="B1486" s="2">
        <v>-1.9820971753681249E-5</v>
      </c>
      <c r="C1486" s="1">
        <v>211.82471373837515</v>
      </c>
      <c r="D1486" s="1">
        <v>201.63</v>
      </c>
      <c r="E1486" s="1">
        <f t="shared" ca="1" si="141"/>
        <v>179.82829476712416</v>
      </c>
      <c r="F1486" s="1">
        <f t="shared" ca="1" si="142"/>
        <v>1.1212362340482003</v>
      </c>
      <c r="G1486" s="5">
        <f t="shared" ca="1" si="139"/>
        <v>33908</v>
      </c>
      <c r="H1486" s="29" t="e">
        <f t="shared" ca="1" si="140"/>
        <v>#N/A</v>
      </c>
      <c r="I1486" s="1" t="e">
        <f t="shared" ca="1" si="143"/>
        <v>#N/A</v>
      </c>
      <c r="J1486" s="1" t="e">
        <f t="shared" ca="1" si="144"/>
        <v>#N/A</v>
      </c>
    </row>
    <row r="1487" spans="1:10" x14ac:dyDescent="0.2">
      <c r="A1487" s="5">
        <v>33910</v>
      </c>
      <c r="B1487" s="2">
        <v>7.1985183018652421E-4</v>
      </c>
      <c r="C1487" s="1">
        <v>211.97719614623847</v>
      </c>
      <c r="D1487" s="1">
        <v>190.04</v>
      </c>
      <c r="E1487" s="1">
        <f t="shared" ca="1" si="141"/>
        <v>179.9577444942316</v>
      </c>
      <c r="F1487" s="1">
        <f t="shared" ca="1" si="142"/>
        <v>1.0560256827740557</v>
      </c>
      <c r="G1487" s="5">
        <f t="shared" ca="1" si="139"/>
        <v>33938</v>
      </c>
      <c r="H1487" s="29" t="e">
        <f t="shared" ca="1" si="140"/>
        <v>#N/A</v>
      </c>
      <c r="I1487" s="1" t="e">
        <f t="shared" ca="1" si="143"/>
        <v>#N/A</v>
      </c>
      <c r="J1487" s="1" t="e">
        <f t="shared" ca="1" si="144"/>
        <v>#N/A</v>
      </c>
    </row>
    <row r="1488" spans="1:10" x14ac:dyDescent="0.2">
      <c r="A1488" s="5">
        <v>33911</v>
      </c>
      <c r="B1488" s="2">
        <v>4.4901188089812027E-3</v>
      </c>
      <c r="C1488" s="1">
        <v>212.92899894172979</v>
      </c>
      <c r="D1488" s="1">
        <v>190.04</v>
      </c>
      <c r="E1488" s="1">
        <f t="shared" ca="1" si="141"/>
        <v>180.76577614760697</v>
      </c>
      <c r="F1488" s="1">
        <f t="shared" ca="1" si="142"/>
        <v>1.0513051975326348</v>
      </c>
      <c r="G1488" s="5">
        <f t="shared" ca="1" si="139"/>
        <v>33938</v>
      </c>
      <c r="H1488" s="29" t="e">
        <f t="shared" ca="1" si="140"/>
        <v>#N/A</v>
      </c>
      <c r="I1488" s="1" t="e">
        <f t="shared" ca="1" si="143"/>
        <v>#N/A</v>
      </c>
      <c r="J1488" s="1" t="e">
        <f t="shared" ca="1" si="144"/>
        <v>#N/A</v>
      </c>
    </row>
    <row r="1489" spans="1:10" x14ac:dyDescent="0.2">
      <c r="A1489" s="5">
        <v>33912</v>
      </c>
      <c r="B1489" s="2">
        <v>-5.6020866176570427E-3</v>
      </c>
      <c r="C1489" s="1">
        <v>211.7361522462472</v>
      </c>
      <c r="D1489" s="1">
        <v>190.04</v>
      </c>
      <c r="E1489" s="1">
        <f t="shared" ca="1" si="141"/>
        <v>179.75311061212008</v>
      </c>
      <c r="F1489" s="1">
        <f t="shared" ca="1" si="142"/>
        <v>1.0572278796892558</v>
      </c>
      <c r="G1489" s="5">
        <f t="shared" ca="1" si="139"/>
        <v>33938</v>
      </c>
      <c r="H1489" s="29" t="e">
        <f t="shared" ca="1" si="140"/>
        <v>#N/A</v>
      </c>
      <c r="I1489" s="1" t="e">
        <f t="shared" ca="1" si="143"/>
        <v>#N/A</v>
      </c>
      <c r="J1489" s="1" t="e">
        <f t="shared" ca="1" si="144"/>
        <v>#N/A</v>
      </c>
    </row>
    <row r="1490" spans="1:10" x14ac:dyDescent="0.2">
      <c r="A1490" s="5">
        <v>33913</v>
      </c>
      <c r="B1490" s="2">
        <v>3.9386016237881183E-3</v>
      </c>
      <c r="C1490" s="1">
        <v>212.57009659929892</v>
      </c>
      <c r="D1490" s="1">
        <v>190.04</v>
      </c>
      <c r="E1490" s="1">
        <f t="shared" ca="1" si="141"/>
        <v>180.46108650545796</v>
      </c>
      <c r="F1490" s="1">
        <f t="shared" ca="1" si="142"/>
        <v>1.0530802162395954</v>
      </c>
      <c r="G1490" s="5">
        <f t="shared" ca="1" si="139"/>
        <v>33938</v>
      </c>
      <c r="H1490" s="29" t="e">
        <f t="shared" ca="1" si="140"/>
        <v>#N/A</v>
      </c>
      <c r="I1490" s="1" t="e">
        <f t="shared" ca="1" si="143"/>
        <v>#N/A</v>
      </c>
      <c r="J1490" s="1" t="e">
        <f t="shared" ca="1" si="144"/>
        <v>#N/A</v>
      </c>
    </row>
    <row r="1491" spans="1:10" x14ac:dyDescent="0.2">
      <c r="A1491" s="5">
        <v>33914</v>
      </c>
      <c r="B1491" s="2">
        <v>2.6647059242801419E-3</v>
      </c>
      <c r="C1491" s="1">
        <v>213.13653339503188</v>
      </c>
      <c r="D1491" s="1">
        <v>190.04</v>
      </c>
      <c r="E1491" s="1">
        <f t="shared" ca="1" si="141"/>
        <v>180.94196223177107</v>
      </c>
      <c r="F1491" s="1">
        <f t="shared" ca="1" si="142"/>
        <v>1.0502815248381971</v>
      </c>
      <c r="G1491" s="5">
        <f t="shared" ca="1" si="139"/>
        <v>33938</v>
      </c>
      <c r="H1491" s="29" t="e">
        <f t="shared" ca="1" si="140"/>
        <v>#N/A</v>
      </c>
      <c r="I1491" s="1" t="e">
        <f t="shared" ca="1" si="143"/>
        <v>#N/A</v>
      </c>
      <c r="J1491" s="1" t="e">
        <f t="shared" ca="1" si="144"/>
        <v>#N/A</v>
      </c>
    </row>
    <row r="1492" spans="1:10" x14ac:dyDescent="0.2">
      <c r="A1492" s="5">
        <v>33917</v>
      </c>
      <c r="B1492" s="2">
        <v>-3.7676826135291108E-3</v>
      </c>
      <c r="C1492" s="1">
        <v>212.33350258385155</v>
      </c>
      <c r="D1492" s="1">
        <v>190.04</v>
      </c>
      <c r="E1492" s="1">
        <f t="shared" ca="1" si="141"/>
        <v>180.26023034661259</v>
      </c>
      <c r="F1492" s="1">
        <f t="shared" ca="1" si="142"/>
        <v>1.0542536178644752</v>
      </c>
      <c r="G1492" s="5">
        <f t="shared" ca="1" si="139"/>
        <v>33938</v>
      </c>
      <c r="H1492" s="29" t="e">
        <f t="shared" ca="1" si="140"/>
        <v>#N/A</v>
      </c>
      <c r="I1492" s="1" t="e">
        <f t="shared" ca="1" si="143"/>
        <v>#N/A</v>
      </c>
      <c r="J1492" s="1" t="e">
        <f t="shared" ca="1" si="144"/>
        <v>#N/A</v>
      </c>
    </row>
    <row r="1493" spans="1:10" x14ac:dyDescent="0.2">
      <c r="A1493" s="5">
        <v>33918</v>
      </c>
      <c r="B1493" s="2">
        <v>-5.8583807318099979E-3</v>
      </c>
      <c r="C1493" s="1">
        <v>211.08957208359658</v>
      </c>
      <c r="D1493" s="1">
        <v>190.04</v>
      </c>
      <c r="E1493" s="1">
        <f t="shared" ca="1" si="141"/>
        <v>179.20419728643836</v>
      </c>
      <c r="F1493" s="1">
        <f t="shared" ca="1" si="142"/>
        <v>1.0604662328095016</v>
      </c>
      <c r="G1493" s="5">
        <f t="shared" ca="1" si="139"/>
        <v>33938</v>
      </c>
      <c r="H1493" s="29" t="e">
        <f t="shared" ca="1" si="140"/>
        <v>#N/A</v>
      </c>
      <c r="I1493" s="1" t="e">
        <f t="shared" ca="1" si="143"/>
        <v>#N/A</v>
      </c>
      <c r="J1493" s="1" t="e">
        <f t="shared" ca="1" si="144"/>
        <v>#N/A</v>
      </c>
    </row>
    <row r="1494" spans="1:10" x14ac:dyDescent="0.2">
      <c r="A1494" s="5">
        <v>33919</v>
      </c>
      <c r="B1494" s="2">
        <v>8.949243527135442E-3</v>
      </c>
      <c r="C1494" s="1">
        <v>212.97866407021149</v>
      </c>
      <c r="D1494" s="1">
        <v>190.04</v>
      </c>
      <c r="E1494" s="1">
        <f t="shared" ca="1" si="141"/>
        <v>180.8079392890395</v>
      </c>
      <c r="F1494" s="1">
        <f t="shared" ca="1" si="142"/>
        <v>1.0510600405450234</v>
      </c>
      <c r="G1494" s="5">
        <f t="shared" ca="1" si="139"/>
        <v>33938</v>
      </c>
      <c r="H1494" s="29" t="e">
        <f t="shared" ca="1" si="140"/>
        <v>#N/A</v>
      </c>
      <c r="I1494" s="1" t="e">
        <f t="shared" ca="1" si="143"/>
        <v>#N/A</v>
      </c>
      <c r="J1494" s="1" t="e">
        <f t="shared" ca="1" si="144"/>
        <v>#N/A</v>
      </c>
    </row>
    <row r="1495" spans="1:10" x14ac:dyDescent="0.2">
      <c r="A1495" s="5">
        <v>33920</v>
      </c>
      <c r="B1495" s="2">
        <v>5.440901543439125E-3</v>
      </c>
      <c r="C1495" s="1">
        <v>214.13746001227071</v>
      </c>
      <c r="D1495" s="1">
        <v>190.04</v>
      </c>
      <c r="E1495" s="1">
        <f t="shared" ca="1" si="141"/>
        <v>181.7916974849833</v>
      </c>
      <c r="F1495" s="1">
        <f t="shared" ca="1" si="142"/>
        <v>1.0453722729317605</v>
      </c>
      <c r="G1495" s="5">
        <f t="shared" ca="1" si="139"/>
        <v>33938</v>
      </c>
      <c r="H1495" s="29" t="e">
        <f t="shared" ca="1" si="140"/>
        <v>#N/A</v>
      </c>
      <c r="I1495" s="1" t="e">
        <f t="shared" ca="1" si="143"/>
        <v>#N/A</v>
      </c>
      <c r="J1495" s="1" t="e">
        <f t="shared" ca="1" si="144"/>
        <v>#N/A</v>
      </c>
    </row>
    <row r="1496" spans="1:10" x14ac:dyDescent="0.2">
      <c r="A1496" s="5">
        <v>33921</v>
      </c>
      <c r="B1496" s="2">
        <v>-1.0942518255132594E-3</v>
      </c>
      <c r="C1496" s="1">
        <v>213.90313970574149</v>
      </c>
      <c r="D1496" s="1">
        <v>190.04</v>
      </c>
      <c r="E1496" s="1">
        <f t="shared" ca="1" si="141"/>
        <v>181.59277158814717</v>
      </c>
      <c r="F1496" s="1">
        <f t="shared" ca="1" si="142"/>
        <v>1.0465174265361792</v>
      </c>
      <c r="G1496" s="5">
        <f t="shared" ca="1" si="139"/>
        <v>33938</v>
      </c>
      <c r="H1496" s="29" t="e">
        <f t="shared" ca="1" si="140"/>
        <v>#N/A</v>
      </c>
      <c r="I1496" s="1" t="e">
        <f t="shared" ca="1" si="143"/>
        <v>#N/A</v>
      </c>
      <c r="J1496" s="1" t="e">
        <f t="shared" ca="1" si="144"/>
        <v>#N/A</v>
      </c>
    </row>
    <row r="1497" spans="1:10" x14ac:dyDescent="0.2">
      <c r="A1497" s="5">
        <v>33924</v>
      </c>
      <c r="B1497" s="2">
        <v>6.5029482271272698E-5</v>
      </c>
      <c r="C1497" s="1">
        <v>213.91704971617276</v>
      </c>
      <c r="D1497" s="1">
        <v>190.04</v>
      </c>
      <c r="E1497" s="1">
        <f t="shared" ca="1" si="141"/>
        <v>181.60458047206777</v>
      </c>
      <c r="F1497" s="1">
        <f t="shared" ca="1" si="142"/>
        <v>1.046449376475004</v>
      </c>
      <c r="G1497" s="5">
        <f t="shared" ca="1" si="139"/>
        <v>33938</v>
      </c>
      <c r="H1497" s="29" t="e">
        <f t="shared" ca="1" si="140"/>
        <v>#N/A</v>
      </c>
      <c r="I1497" s="1" t="e">
        <f t="shared" ca="1" si="143"/>
        <v>#N/A</v>
      </c>
      <c r="J1497" s="1" t="e">
        <f t="shared" ca="1" si="144"/>
        <v>#N/A</v>
      </c>
    </row>
    <row r="1498" spans="1:10" x14ac:dyDescent="0.2">
      <c r="A1498" s="5">
        <v>33925</v>
      </c>
      <c r="B1498" s="2">
        <v>-2.0121004501068018E-3</v>
      </c>
      <c r="C1498" s="1">
        <v>213.48662712415333</v>
      </c>
      <c r="D1498" s="1">
        <v>190.04</v>
      </c>
      <c r="E1498" s="1">
        <f t="shared" ca="1" si="141"/>
        <v>181.23917381395844</v>
      </c>
      <c r="F1498" s="1">
        <f t="shared" ca="1" si="142"/>
        <v>1.0485591828788381</v>
      </c>
      <c r="G1498" s="5">
        <f t="shared" ca="1" si="139"/>
        <v>33938</v>
      </c>
      <c r="H1498" s="29" t="e">
        <f t="shared" ca="1" si="140"/>
        <v>#N/A</v>
      </c>
      <c r="I1498" s="1" t="e">
        <f t="shared" ca="1" si="143"/>
        <v>#N/A</v>
      </c>
      <c r="J1498" s="1" t="e">
        <f t="shared" ca="1" si="144"/>
        <v>#N/A</v>
      </c>
    </row>
    <row r="1499" spans="1:10" x14ac:dyDescent="0.2">
      <c r="A1499" s="5">
        <v>33926</v>
      </c>
      <c r="B1499" s="2">
        <v>5.7826916523200378E-3</v>
      </c>
      <c r="C1499" s="1">
        <v>214.72115446070615</v>
      </c>
      <c r="D1499" s="1">
        <v>190.04</v>
      </c>
      <c r="E1499" s="1">
        <f t="shared" ca="1" si="141"/>
        <v>182.28722407144582</v>
      </c>
      <c r="F1499" s="1">
        <f t="shared" ca="1" si="142"/>
        <v>1.0425305501690867</v>
      </c>
      <c r="G1499" s="5">
        <f t="shared" ca="1" si="139"/>
        <v>33938</v>
      </c>
      <c r="H1499" s="29" t="e">
        <f t="shared" ca="1" si="140"/>
        <v>#N/A</v>
      </c>
      <c r="I1499" s="1" t="e">
        <f t="shared" ca="1" si="143"/>
        <v>#N/A</v>
      </c>
      <c r="J1499" s="1" t="e">
        <f t="shared" ca="1" si="144"/>
        <v>#N/A</v>
      </c>
    </row>
    <row r="1500" spans="1:10" x14ac:dyDescent="0.2">
      <c r="A1500" s="5">
        <v>33927</v>
      </c>
      <c r="B1500" s="2">
        <v>-3.9779072045097452E-3</v>
      </c>
      <c r="C1500" s="1">
        <v>213.86701363341626</v>
      </c>
      <c r="D1500" s="1">
        <v>190.04</v>
      </c>
      <c r="E1500" s="1">
        <f t="shared" ca="1" si="141"/>
        <v>181.56210240952194</v>
      </c>
      <c r="F1500" s="1">
        <f t="shared" ca="1" si="142"/>
        <v>1.046694202578442</v>
      </c>
      <c r="G1500" s="5">
        <f t="shared" ca="1" si="139"/>
        <v>33938</v>
      </c>
      <c r="H1500" s="29" t="e">
        <f t="shared" ca="1" si="140"/>
        <v>#N/A</v>
      </c>
      <c r="I1500" s="1" t="e">
        <f t="shared" ca="1" si="143"/>
        <v>#N/A</v>
      </c>
      <c r="J1500" s="1" t="e">
        <f t="shared" ca="1" si="144"/>
        <v>#N/A</v>
      </c>
    </row>
    <row r="1501" spans="1:10" x14ac:dyDescent="0.2">
      <c r="A1501" s="5">
        <v>33928</v>
      </c>
      <c r="B1501" s="2">
        <v>2.8537637817322992E-3</v>
      </c>
      <c r="C1501" s="1">
        <v>214.47733957103054</v>
      </c>
      <c r="D1501" s="1">
        <v>190.04</v>
      </c>
      <c r="E1501" s="1">
        <f t="shared" ca="1" si="141"/>
        <v>182.08023776151342</v>
      </c>
      <c r="F1501" s="1">
        <f t="shared" ca="1" si="142"/>
        <v>1.0437156845594204</v>
      </c>
      <c r="G1501" s="5">
        <f t="shared" ca="1" si="139"/>
        <v>33938</v>
      </c>
      <c r="H1501" s="29" t="e">
        <f t="shared" ca="1" si="140"/>
        <v>#N/A</v>
      </c>
      <c r="I1501" s="1" t="e">
        <f t="shared" ca="1" si="143"/>
        <v>#N/A</v>
      </c>
      <c r="J1501" s="1" t="e">
        <f t="shared" ca="1" si="144"/>
        <v>#N/A</v>
      </c>
    </row>
    <row r="1502" spans="1:10" x14ac:dyDescent="0.2">
      <c r="A1502" s="5">
        <v>33931</v>
      </c>
      <c r="B1502" s="2">
        <v>1.681037518848072E-4</v>
      </c>
      <c r="C1502" s="1">
        <v>214.51339401650671</v>
      </c>
      <c r="D1502" s="1">
        <v>190.04</v>
      </c>
      <c r="E1502" s="1">
        <f t="shared" ca="1" si="141"/>
        <v>182.1108461326252</v>
      </c>
      <c r="F1502" s="1">
        <f t="shared" ca="1" si="142"/>
        <v>1.043540261526215</v>
      </c>
      <c r="G1502" s="5">
        <f t="shared" ca="1" si="139"/>
        <v>33938</v>
      </c>
      <c r="H1502" s="29" t="e">
        <f t="shared" ca="1" si="140"/>
        <v>#N/A</v>
      </c>
      <c r="I1502" s="1" t="e">
        <f t="shared" ca="1" si="143"/>
        <v>#N/A</v>
      </c>
      <c r="J1502" s="1" t="e">
        <f t="shared" ca="1" si="144"/>
        <v>#N/A</v>
      </c>
    </row>
    <row r="1503" spans="1:10" x14ac:dyDescent="0.2">
      <c r="A1503" s="5">
        <v>33932</v>
      </c>
      <c r="B1503" s="2">
        <v>3.7492620105004093E-3</v>
      </c>
      <c r="C1503" s="1">
        <v>215.31766093543629</v>
      </c>
      <c r="D1503" s="1">
        <v>190.04</v>
      </c>
      <c r="E1503" s="1">
        <f t="shared" ca="1" si="141"/>
        <v>182.79362740973033</v>
      </c>
      <c r="F1503" s="1">
        <f t="shared" ca="1" si="142"/>
        <v>1.0396423698843011</v>
      </c>
      <c r="G1503" s="5">
        <f t="shared" ca="1" si="139"/>
        <v>33938</v>
      </c>
      <c r="H1503" s="29" t="e">
        <f t="shared" ca="1" si="140"/>
        <v>#N/A</v>
      </c>
      <c r="I1503" s="1" t="e">
        <f t="shared" ca="1" si="143"/>
        <v>#N/A</v>
      </c>
      <c r="J1503" s="1" t="e">
        <f t="shared" ca="1" si="144"/>
        <v>#N/A</v>
      </c>
    </row>
    <row r="1504" spans="1:10" x14ac:dyDescent="0.2">
      <c r="A1504" s="5">
        <v>33933</v>
      </c>
      <c r="B1504" s="2">
        <v>4.9168402743247075E-3</v>
      </c>
      <c r="C1504" s="1">
        <v>216.37634348249705</v>
      </c>
      <c r="D1504" s="1">
        <v>190.04</v>
      </c>
      <c r="E1504" s="1">
        <f t="shared" ca="1" si="141"/>
        <v>183.69239447886841</v>
      </c>
      <c r="F1504" s="1">
        <f t="shared" ca="1" si="142"/>
        <v>1.0345556251206787</v>
      </c>
      <c r="G1504" s="5">
        <f t="shared" ca="1" si="139"/>
        <v>33938</v>
      </c>
      <c r="H1504" s="29" t="e">
        <f t="shared" ca="1" si="140"/>
        <v>#N/A</v>
      </c>
      <c r="I1504" s="1" t="e">
        <f t="shared" ca="1" si="143"/>
        <v>#N/A</v>
      </c>
      <c r="J1504" s="1" t="e">
        <f t="shared" ca="1" si="144"/>
        <v>#N/A</v>
      </c>
    </row>
    <row r="1505" spans="1:10" x14ac:dyDescent="0.2">
      <c r="A1505" s="5">
        <v>33934</v>
      </c>
      <c r="B1505" s="2">
        <v>8.0638890245259276E-3</v>
      </c>
      <c r="C1505" s="1">
        <v>218.1211783038726</v>
      </c>
      <c r="D1505" s="1">
        <v>190.04</v>
      </c>
      <c r="E1505" s="1">
        <f t="shared" ca="1" si="141"/>
        <v>185.17366956259545</v>
      </c>
      <c r="F1505" s="1">
        <f t="shared" ca="1" si="142"/>
        <v>1.0262798185557345</v>
      </c>
      <c r="G1505" s="5">
        <f t="shared" ca="1" si="139"/>
        <v>33938</v>
      </c>
      <c r="H1505" s="29" t="e">
        <f t="shared" ca="1" si="140"/>
        <v>#N/A</v>
      </c>
      <c r="I1505" s="1" t="e">
        <f t="shared" ca="1" si="143"/>
        <v>#N/A</v>
      </c>
      <c r="J1505" s="1" t="e">
        <f t="shared" ca="1" si="144"/>
        <v>#N/A</v>
      </c>
    </row>
    <row r="1506" spans="1:10" x14ac:dyDescent="0.2">
      <c r="A1506" s="5">
        <v>33935</v>
      </c>
      <c r="B1506" s="2">
        <v>1.2027963174081169E-2</v>
      </c>
      <c r="C1506" s="1">
        <v>220.74473180399877</v>
      </c>
      <c r="D1506" s="1">
        <v>190.04</v>
      </c>
      <c r="E1506" s="1">
        <f t="shared" ca="1" si="141"/>
        <v>187.40093164090379</v>
      </c>
      <c r="F1506" s="1">
        <f t="shared" ca="1" si="142"/>
        <v>1.0140824719279047</v>
      </c>
      <c r="G1506" s="5">
        <f t="shared" ca="1" si="139"/>
        <v>33938</v>
      </c>
      <c r="H1506" s="29" t="e">
        <f t="shared" ca="1" si="140"/>
        <v>#N/A</v>
      </c>
      <c r="I1506" s="1" t="e">
        <f t="shared" ca="1" si="143"/>
        <v>#N/A</v>
      </c>
      <c r="J1506" s="1" t="e">
        <f t="shared" ca="1" si="144"/>
        <v>#N/A</v>
      </c>
    </row>
    <row r="1507" spans="1:10" x14ac:dyDescent="0.2">
      <c r="A1507" s="5">
        <v>33938</v>
      </c>
      <c r="B1507" s="2">
        <v>1.8690022308271326E-2</v>
      </c>
      <c r="C1507" s="1">
        <v>224.87045576584887</v>
      </c>
      <c r="D1507" s="1">
        <v>201.69</v>
      </c>
      <c r="E1507" s="1">
        <f t="shared" ca="1" si="141"/>
        <v>190.90345923386312</v>
      </c>
      <c r="F1507" s="1">
        <f t="shared" ca="1" si="142"/>
        <v>1.0565025946068531</v>
      </c>
      <c r="G1507" s="5">
        <f t="shared" ca="1" si="139"/>
        <v>33938</v>
      </c>
      <c r="H1507" s="29" t="e">
        <f t="shared" ca="1" si="140"/>
        <v>#N/A</v>
      </c>
      <c r="I1507" s="1" t="e">
        <f t="shared" ca="1" si="143"/>
        <v>#N/A</v>
      </c>
      <c r="J1507" s="1" t="e">
        <f t="shared" ca="1" si="144"/>
        <v>#N/A</v>
      </c>
    </row>
    <row r="1508" spans="1:10" x14ac:dyDescent="0.2">
      <c r="A1508" s="5">
        <v>33939</v>
      </c>
      <c r="B1508" s="2">
        <v>3.5664901904044477E-3</v>
      </c>
      <c r="C1508" s="1">
        <v>225.67245404044954</v>
      </c>
      <c r="D1508" s="1">
        <v>201.69</v>
      </c>
      <c r="E1508" s="1">
        <f t="shared" ca="1" si="141"/>
        <v>191.58431454853496</v>
      </c>
      <c r="F1508" s="1">
        <f t="shared" ca="1" si="142"/>
        <v>1.0527479792658334</v>
      </c>
      <c r="G1508" s="5">
        <f t="shared" ca="1" si="139"/>
        <v>33969</v>
      </c>
      <c r="H1508" s="29" t="e">
        <f t="shared" ca="1" si="140"/>
        <v>#N/A</v>
      </c>
      <c r="I1508" s="1" t="e">
        <f t="shared" ca="1" si="143"/>
        <v>#N/A</v>
      </c>
      <c r="J1508" s="1" t="e">
        <f t="shared" ca="1" si="144"/>
        <v>#N/A</v>
      </c>
    </row>
    <row r="1509" spans="1:10" x14ac:dyDescent="0.2">
      <c r="A1509" s="5">
        <v>33940</v>
      </c>
      <c r="B1509" s="2">
        <v>5.2587569872120099E-4</v>
      </c>
      <c r="C1509" s="1">
        <v>225.79112969990018</v>
      </c>
      <c r="D1509" s="1">
        <v>201.69</v>
      </c>
      <c r="E1509" s="1">
        <f t="shared" ca="1" si="141"/>
        <v>191.68506408381219</v>
      </c>
      <c r="F1509" s="1">
        <f t="shared" ca="1" si="142"/>
        <v>1.0521946556660944</v>
      </c>
      <c r="G1509" s="5">
        <f t="shared" ca="1" si="139"/>
        <v>33969</v>
      </c>
      <c r="H1509" s="29" t="e">
        <f t="shared" ca="1" si="140"/>
        <v>#N/A</v>
      </c>
      <c r="I1509" s="1" t="e">
        <f t="shared" ca="1" si="143"/>
        <v>#N/A</v>
      </c>
      <c r="J1509" s="1" t="e">
        <f t="shared" ca="1" si="144"/>
        <v>#N/A</v>
      </c>
    </row>
    <row r="1510" spans="1:10" x14ac:dyDescent="0.2">
      <c r="A1510" s="5">
        <v>33941</v>
      </c>
      <c r="B1510" s="2">
        <v>1.3050042092513481E-2</v>
      </c>
      <c r="C1510" s="1">
        <v>228.73771344660005</v>
      </c>
      <c r="D1510" s="1">
        <v>201.69</v>
      </c>
      <c r="E1510" s="1">
        <f t="shared" ca="1" si="141"/>
        <v>194.18656223861208</v>
      </c>
      <c r="F1510" s="1">
        <f t="shared" ca="1" si="142"/>
        <v>1.0386403553103116</v>
      </c>
      <c r="G1510" s="5">
        <f t="shared" ca="1" si="139"/>
        <v>33969</v>
      </c>
      <c r="H1510" s="29" t="e">
        <f t="shared" ca="1" si="140"/>
        <v>#N/A</v>
      </c>
      <c r="I1510" s="1" t="e">
        <f t="shared" ca="1" si="143"/>
        <v>#N/A</v>
      </c>
      <c r="J1510" s="1" t="e">
        <f t="shared" ca="1" si="144"/>
        <v>#N/A</v>
      </c>
    </row>
    <row r="1511" spans="1:10" x14ac:dyDescent="0.2">
      <c r="A1511" s="5">
        <v>33942</v>
      </c>
      <c r="B1511" s="2">
        <v>-4.2773640156591464E-3</v>
      </c>
      <c r="C1511" s="1">
        <v>227.75931898207941</v>
      </c>
      <c r="D1511" s="1">
        <v>201.69</v>
      </c>
      <c r="E1511" s="1">
        <f t="shared" ca="1" si="141"/>
        <v>193.35595562496809</v>
      </c>
      <c r="F1511" s="1">
        <f t="shared" ca="1" si="142"/>
        <v>1.0431020826231832</v>
      </c>
      <c r="G1511" s="5">
        <f t="shared" ca="1" si="139"/>
        <v>33969</v>
      </c>
      <c r="H1511" s="29" t="e">
        <f t="shared" ca="1" si="140"/>
        <v>#N/A</v>
      </c>
      <c r="I1511" s="1" t="e">
        <f t="shared" ca="1" si="143"/>
        <v>#N/A</v>
      </c>
      <c r="J1511" s="1" t="e">
        <f t="shared" ca="1" si="144"/>
        <v>#N/A</v>
      </c>
    </row>
    <row r="1512" spans="1:10" x14ac:dyDescent="0.2">
      <c r="A1512" s="5">
        <v>33945</v>
      </c>
      <c r="B1512" s="2">
        <v>2.8525539715347215E-3</v>
      </c>
      <c r="C1512" s="1">
        <v>228.40901473199577</v>
      </c>
      <c r="D1512" s="1">
        <v>201.69</v>
      </c>
      <c r="E1512" s="1">
        <f t="shared" ca="1" si="141"/>
        <v>193.90751392410598</v>
      </c>
      <c r="F1512" s="1">
        <f t="shared" ca="1" si="142"/>
        <v>1.0401350412802468</v>
      </c>
      <c r="G1512" s="5">
        <f t="shared" ca="1" si="139"/>
        <v>33969</v>
      </c>
      <c r="H1512" s="29" t="e">
        <f t="shared" ca="1" si="140"/>
        <v>#N/A</v>
      </c>
      <c r="I1512" s="1" t="e">
        <f t="shared" ca="1" si="143"/>
        <v>#N/A</v>
      </c>
      <c r="J1512" s="1" t="e">
        <f t="shared" ca="1" si="144"/>
        <v>#N/A</v>
      </c>
    </row>
    <row r="1513" spans="1:10" x14ac:dyDescent="0.2">
      <c r="A1513" s="5">
        <v>33946</v>
      </c>
      <c r="B1513" s="2">
        <v>1.2871205700075494E-2</v>
      </c>
      <c r="C1513" s="1">
        <v>231.34891414436285</v>
      </c>
      <c r="D1513" s="1">
        <v>201.69</v>
      </c>
      <c r="E1513" s="1">
        <f t="shared" ca="1" si="141"/>
        <v>196.40333742261336</v>
      </c>
      <c r="F1513" s="1">
        <f t="shared" ca="1" si="142"/>
        <v>1.0269173764904564</v>
      </c>
      <c r="G1513" s="5">
        <f t="shared" ca="1" si="139"/>
        <v>33969</v>
      </c>
      <c r="H1513" s="29" t="e">
        <f t="shared" ca="1" si="140"/>
        <v>#N/A</v>
      </c>
      <c r="I1513" s="1" t="e">
        <f t="shared" ca="1" si="143"/>
        <v>#N/A</v>
      </c>
      <c r="J1513" s="1" t="e">
        <f t="shared" ca="1" si="144"/>
        <v>#N/A</v>
      </c>
    </row>
    <row r="1514" spans="1:10" x14ac:dyDescent="0.2">
      <c r="A1514" s="5">
        <v>33947</v>
      </c>
      <c r="B1514" s="2">
        <v>6.7291451599862384E-3</v>
      </c>
      <c r="C1514" s="1">
        <v>232.90569457024546</v>
      </c>
      <c r="D1514" s="1">
        <v>201.69</v>
      </c>
      <c r="E1514" s="1">
        <f t="shared" ca="1" si="141"/>
        <v>197.72496399003589</v>
      </c>
      <c r="F1514" s="1">
        <f t="shared" ca="1" si="142"/>
        <v>1.0200532898322536</v>
      </c>
      <c r="G1514" s="5">
        <f t="shared" ca="1" si="139"/>
        <v>33969</v>
      </c>
      <c r="H1514" s="29" t="e">
        <f t="shared" ca="1" si="140"/>
        <v>#N/A</v>
      </c>
      <c r="I1514" s="1" t="e">
        <f t="shared" ca="1" si="143"/>
        <v>#N/A</v>
      </c>
      <c r="J1514" s="1" t="e">
        <f t="shared" ca="1" si="144"/>
        <v>#N/A</v>
      </c>
    </row>
    <row r="1515" spans="1:10" x14ac:dyDescent="0.2">
      <c r="A1515" s="5">
        <v>33948</v>
      </c>
      <c r="B1515" s="2">
        <v>-7.320961020804484E-3</v>
      </c>
      <c r="C1515" s="1">
        <v>231.20060105877329</v>
      </c>
      <c r="D1515" s="1">
        <v>201.69</v>
      </c>
      <c r="E1515" s="1">
        <f t="shared" ca="1" si="141"/>
        <v>196.27742723582486</v>
      </c>
      <c r="F1515" s="1">
        <f t="shared" ca="1" si="142"/>
        <v>1.0275761346600085</v>
      </c>
      <c r="G1515" s="5">
        <f t="shared" ca="1" si="139"/>
        <v>33969</v>
      </c>
      <c r="H1515" s="29" t="e">
        <f t="shared" ca="1" si="140"/>
        <v>#N/A</v>
      </c>
      <c r="I1515" s="1" t="e">
        <f t="shared" ca="1" si="143"/>
        <v>#N/A</v>
      </c>
      <c r="J1515" s="1" t="e">
        <f t="shared" ca="1" si="144"/>
        <v>#N/A</v>
      </c>
    </row>
    <row r="1516" spans="1:10" x14ac:dyDescent="0.2">
      <c r="A1516" s="5">
        <v>33949</v>
      </c>
      <c r="B1516" s="2">
        <v>-1.2090956089031879E-2</v>
      </c>
      <c r="C1516" s="1">
        <v>228.40516474361388</v>
      </c>
      <c r="D1516" s="1">
        <v>201.69</v>
      </c>
      <c r="E1516" s="1">
        <f t="shared" ca="1" si="141"/>
        <v>193.90424548184836</v>
      </c>
      <c r="F1516" s="1">
        <f t="shared" ca="1" si="142"/>
        <v>1.0401525737551758</v>
      </c>
      <c r="G1516" s="5">
        <f t="shared" ca="1" si="139"/>
        <v>33969</v>
      </c>
      <c r="H1516" s="29" t="e">
        <f t="shared" ca="1" si="140"/>
        <v>#N/A</v>
      </c>
      <c r="I1516" s="1" t="e">
        <f t="shared" ca="1" si="143"/>
        <v>#N/A</v>
      </c>
      <c r="J1516" s="1" t="e">
        <f t="shared" ca="1" si="144"/>
        <v>#N/A</v>
      </c>
    </row>
    <row r="1517" spans="1:10" x14ac:dyDescent="0.2">
      <c r="A1517" s="5">
        <v>33952</v>
      </c>
      <c r="B1517" s="2">
        <v>1.8090034953528455E-3</v>
      </c>
      <c r="C1517" s="1">
        <v>228.81835048499173</v>
      </c>
      <c r="D1517" s="1">
        <v>201.69</v>
      </c>
      <c r="E1517" s="1">
        <f t="shared" ca="1" si="141"/>
        <v>194.25501893968877</v>
      </c>
      <c r="F1517" s="1">
        <f t="shared" ca="1" si="142"/>
        <v>1.0382743318597065</v>
      </c>
      <c r="G1517" s="5">
        <f t="shared" ca="1" si="139"/>
        <v>33969</v>
      </c>
      <c r="H1517" s="29" t="e">
        <f t="shared" ca="1" si="140"/>
        <v>#N/A</v>
      </c>
      <c r="I1517" s="1" t="e">
        <f t="shared" ca="1" si="143"/>
        <v>#N/A</v>
      </c>
      <c r="J1517" s="1" t="e">
        <f t="shared" ca="1" si="144"/>
        <v>#N/A</v>
      </c>
    </row>
    <row r="1518" spans="1:10" x14ac:dyDescent="0.2">
      <c r="A1518" s="5">
        <v>33953</v>
      </c>
      <c r="B1518" s="2">
        <v>-2.4576276547398912E-3</v>
      </c>
      <c r="C1518" s="1">
        <v>228.25600017892785</v>
      </c>
      <c r="D1518" s="1">
        <v>201.69</v>
      </c>
      <c r="E1518" s="1">
        <f t="shared" ca="1" si="141"/>
        <v>193.77761243307057</v>
      </c>
      <c r="F1518" s="1">
        <f t="shared" ca="1" si="142"/>
        <v>1.0408323101290264</v>
      </c>
      <c r="G1518" s="5">
        <f t="shared" ca="1" si="139"/>
        <v>33969</v>
      </c>
      <c r="H1518" s="29" t="e">
        <f t="shared" ca="1" si="140"/>
        <v>#N/A</v>
      </c>
      <c r="I1518" s="1" t="e">
        <f t="shared" ca="1" si="143"/>
        <v>#N/A</v>
      </c>
      <c r="J1518" s="1" t="e">
        <f t="shared" ca="1" si="144"/>
        <v>#N/A</v>
      </c>
    </row>
    <row r="1519" spans="1:10" x14ac:dyDescent="0.2">
      <c r="A1519" s="5">
        <v>33955</v>
      </c>
      <c r="B1519" s="2">
        <v>-3.7092246402689044E-3</v>
      </c>
      <c r="C1519" s="1">
        <v>227.40934739877494</v>
      </c>
      <c r="D1519" s="1">
        <v>201.69</v>
      </c>
      <c r="E1519" s="1">
        <f t="shared" ca="1" si="141"/>
        <v>193.05884773830135</v>
      </c>
      <c r="F1519" s="1">
        <f t="shared" ca="1" si="142"/>
        <v>1.0447073644270295</v>
      </c>
      <c r="G1519" s="5">
        <f t="shared" ca="1" si="139"/>
        <v>33969</v>
      </c>
      <c r="H1519" s="29" t="e">
        <f t="shared" ca="1" si="140"/>
        <v>#N/A</v>
      </c>
      <c r="I1519" s="1" t="e">
        <f t="shared" ca="1" si="143"/>
        <v>#N/A</v>
      </c>
      <c r="J1519" s="1" t="e">
        <f t="shared" ca="1" si="144"/>
        <v>#N/A</v>
      </c>
    </row>
    <row r="1520" spans="1:10" x14ac:dyDescent="0.2">
      <c r="A1520" s="5">
        <v>33956</v>
      </c>
      <c r="B1520" s="2">
        <v>-2.8462409946198308E-3</v>
      </c>
      <c r="C1520" s="1">
        <v>226.7620855916488</v>
      </c>
      <c r="D1520" s="1">
        <v>201.69</v>
      </c>
      <c r="E1520" s="1">
        <f t="shared" ca="1" si="141"/>
        <v>192.50935573149454</v>
      </c>
      <c r="F1520" s="1">
        <f t="shared" ca="1" si="142"/>
        <v>1.0476893407783792</v>
      </c>
      <c r="G1520" s="5">
        <f t="shared" ca="1" si="139"/>
        <v>33969</v>
      </c>
      <c r="H1520" s="29" t="e">
        <f t="shared" ca="1" si="140"/>
        <v>#N/A</v>
      </c>
      <c r="I1520" s="1" t="e">
        <f t="shared" ca="1" si="143"/>
        <v>#N/A</v>
      </c>
      <c r="J1520" s="1" t="e">
        <f t="shared" ca="1" si="144"/>
        <v>#N/A</v>
      </c>
    </row>
    <row r="1521" spans="1:10" x14ac:dyDescent="0.2">
      <c r="A1521" s="5">
        <v>33959</v>
      </c>
      <c r="B1521" s="2">
        <v>4.8348390005044095E-3</v>
      </c>
      <c r="C1521" s="1">
        <v>227.85844376690301</v>
      </c>
      <c r="D1521" s="1">
        <v>201.69</v>
      </c>
      <c r="E1521" s="1">
        <f t="shared" ca="1" si="141"/>
        <v>193.44010747254711</v>
      </c>
      <c r="F1521" s="1">
        <f t="shared" ca="1" si="142"/>
        <v>1.0426483040939363</v>
      </c>
      <c r="G1521" s="5">
        <f t="shared" ca="1" si="139"/>
        <v>33969</v>
      </c>
      <c r="H1521" s="29" t="e">
        <f t="shared" ca="1" si="140"/>
        <v>#N/A</v>
      </c>
      <c r="I1521" s="1" t="e">
        <f t="shared" ca="1" si="143"/>
        <v>#N/A</v>
      </c>
      <c r="J1521" s="1" t="e">
        <f t="shared" ca="1" si="144"/>
        <v>#N/A</v>
      </c>
    </row>
    <row r="1522" spans="1:10" x14ac:dyDescent="0.2">
      <c r="A1522" s="5">
        <v>33960</v>
      </c>
      <c r="B1522" s="2">
        <v>1.7847456616633117E-3</v>
      </c>
      <c r="C1522" s="1">
        <v>228.26511313588935</v>
      </c>
      <c r="D1522" s="1">
        <v>201.69</v>
      </c>
      <c r="E1522" s="1">
        <f t="shared" ca="1" si="141"/>
        <v>193.78534886515044</v>
      </c>
      <c r="F1522" s="1">
        <f t="shared" ca="1" si="142"/>
        <v>1.0407907573051365</v>
      </c>
      <c r="G1522" s="5">
        <f t="shared" ca="1" si="139"/>
        <v>33969</v>
      </c>
      <c r="H1522" s="29" t="e">
        <f t="shared" ca="1" si="140"/>
        <v>#N/A</v>
      </c>
      <c r="I1522" s="1" t="e">
        <f t="shared" ca="1" si="143"/>
        <v>#N/A</v>
      </c>
      <c r="J1522" s="1" t="e">
        <f t="shared" ca="1" si="144"/>
        <v>#N/A</v>
      </c>
    </row>
    <row r="1523" spans="1:10" x14ac:dyDescent="0.2">
      <c r="A1523" s="5">
        <v>33961</v>
      </c>
      <c r="B1523" s="2">
        <v>2.7487672012060926E-3</v>
      </c>
      <c r="C1523" s="1">
        <v>228.89256079205688</v>
      </c>
      <c r="D1523" s="1">
        <v>201.69</v>
      </c>
      <c r="E1523" s="1">
        <f t="shared" ca="1" si="141"/>
        <v>194.31801967618526</v>
      </c>
      <c r="F1523" s="1">
        <f t="shared" ca="1" si="142"/>
        <v>1.0379377081760073</v>
      </c>
      <c r="G1523" s="5">
        <f t="shared" ca="1" si="139"/>
        <v>33969</v>
      </c>
      <c r="H1523" s="29" t="e">
        <f t="shared" ca="1" si="140"/>
        <v>#N/A</v>
      </c>
      <c r="I1523" s="1" t="e">
        <f t="shared" ca="1" si="143"/>
        <v>#N/A</v>
      </c>
      <c r="J1523" s="1" t="e">
        <f t="shared" ca="1" si="144"/>
        <v>#N/A</v>
      </c>
    </row>
    <row r="1524" spans="1:10" x14ac:dyDescent="0.2">
      <c r="A1524" s="5">
        <v>33962</v>
      </c>
      <c r="B1524" s="2">
        <v>1.5550315110102186E-3</v>
      </c>
      <c r="C1524" s="1">
        <v>229.24849593672437</v>
      </c>
      <c r="D1524" s="1">
        <v>201.69</v>
      </c>
      <c r="E1524" s="1">
        <f t="shared" ca="1" si="141"/>
        <v>194.62019031993884</v>
      </c>
      <c r="F1524" s="1">
        <f t="shared" ca="1" si="142"/>
        <v>1.0363261882975194</v>
      </c>
      <c r="G1524" s="5">
        <f t="shared" ca="1" si="139"/>
        <v>33969</v>
      </c>
      <c r="H1524" s="29" t="e">
        <f t="shared" ca="1" si="140"/>
        <v>#N/A</v>
      </c>
      <c r="I1524" s="1" t="e">
        <f t="shared" ca="1" si="143"/>
        <v>#N/A</v>
      </c>
      <c r="J1524" s="1" t="e">
        <f t="shared" ca="1" si="144"/>
        <v>#N/A</v>
      </c>
    </row>
    <row r="1525" spans="1:10" x14ac:dyDescent="0.2">
      <c r="A1525" s="5">
        <v>33966</v>
      </c>
      <c r="B1525" s="2">
        <v>3.1070943724542666E-3</v>
      </c>
      <c r="C1525" s="1">
        <v>229.96079264834296</v>
      </c>
      <c r="D1525" s="1">
        <v>201.69</v>
      </c>
      <c r="E1525" s="1">
        <f t="shared" ca="1" si="141"/>
        <v>195.22489361804787</v>
      </c>
      <c r="F1525" s="1">
        <f t="shared" ca="1" si="142"/>
        <v>1.0331161987702293</v>
      </c>
      <c r="G1525" s="5">
        <f t="shared" ca="1" si="139"/>
        <v>33969</v>
      </c>
      <c r="H1525" s="29" t="e">
        <f t="shared" ca="1" si="140"/>
        <v>#N/A</v>
      </c>
      <c r="I1525" s="1" t="e">
        <f t="shared" ca="1" si="143"/>
        <v>#N/A</v>
      </c>
      <c r="J1525" s="1" t="e">
        <f t="shared" ca="1" si="144"/>
        <v>#N/A</v>
      </c>
    </row>
    <row r="1526" spans="1:10" x14ac:dyDescent="0.2">
      <c r="A1526" s="5">
        <v>33967</v>
      </c>
      <c r="B1526" s="2">
        <v>1.7938784640327832E-3</v>
      </c>
      <c r="C1526" s="1">
        <v>230.37331436184672</v>
      </c>
      <c r="D1526" s="1">
        <v>201.69</v>
      </c>
      <c r="E1526" s="1">
        <f t="shared" ca="1" si="141"/>
        <v>195.57510335035238</v>
      </c>
      <c r="F1526" s="1">
        <f t="shared" ca="1" si="142"/>
        <v>1.0312662324850901</v>
      </c>
      <c r="G1526" s="5">
        <f t="shared" ca="1" si="139"/>
        <v>33969</v>
      </c>
      <c r="H1526" s="29" t="e">
        <f t="shared" ca="1" si="140"/>
        <v>#N/A</v>
      </c>
      <c r="I1526" s="1" t="e">
        <f t="shared" ca="1" si="143"/>
        <v>#N/A</v>
      </c>
      <c r="J1526" s="1" t="e">
        <f t="shared" ca="1" si="144"/>
        <v>#N/A</v>
      </c>
    </row>
    <row r="1527" spans="1:10" x14ac:dyDescent="0.2">
      <c r="A1527" s="5">
        <v>33968</v>
      </c>
      <c r="B1527" s="2">
        <v>-2.1295127033027494E-3</v>
      </c>
      <c r="C1527" s="1">
        <v>229.88273146241121</v>
      </c>
      <c r="D1527" s="1">
        <v>201.69</v>
      </c>
      <c r="E1527" s="1">
        <f t="shared" ca="1" si="141"/>
        <v>195.15862368331807</v>
      </c>
      <c r="F1527" s="1">
        <f t="shared" ca="1" si="142"/>
        <v>1.033467013619036</v>
      </c>
      <c r="G1527" s="5">
        <f t="shared" ca="1" si="139"/>
        <v>33969</v>
      </c>
      <c r="H1527" s="29" t="e">
        <f t="shared" ca="1" si="140"/>
        <v>#N/A</v>
      </c>
      <c r="I1527" s="1" t="e">
        <f t="shared" ca="1" si="143"/>
        <v>#N/A</v>
      </c>
      <c r="J1527" s="1" t="e">
        <f t="shared" ca="1" si="144"/>
        <v>#N/A</v>
      </c>
    </row>
    <row r="1528" spans="1:10" x14ac:dyDescent="0.2">
      <c r="A1528" s="5">
        <v>33969</v>
      </c>
      <c r="B1528" s="2">
        <v>1.6292941884838985E-3</v>
      </c>
      <c r="C1528" s="1">
        <v>230.25727806081574</v>
      </c>
      <c r="D1528" s="1">
        <v>206.54</v>
      </c>
      <c r="E1528" s="1">
        <f t="shared" ca="1" si="141"/>
        <v>195.4765944947178</v>
      </c>
      <c r="F1528" s="1">
        <f t="shared" ca="1" si="142"/>
        <v>1.0565970853640032</v>
      </c>
      <c r="G1528" s="5">
        <f t="shared" ca="1" si="139"/>
        <v>33969</v>
      </c>
      <c r="H1528" s="29" t="e">
        <f t="shared" ca="1" si="140"/>
        <v>#N/A</v>
      </c>
      <c r="I1528" s="1" t="e">
        <f t="shared" ca="1" si="143"/>
        <v>#N/A</v>
      </c>
      <c r="J1528" s="1" t="e">
        <f t="shared" ca="1" si="144"/>
        <v>#N/A</v>
      </c>
    </row>
    <row r="1529" spans="1:10" x14ac:dyDescent="0.2">
      <c r="A1529" s="5">
        <v>33973</v>
      </c>
      <c r="B1529" s="2">
        <v>-1.4731761086914652E-3</v>
      </c>
      <c r="C1529" s="1">
        <v>229.91806853992421</v>
      </c>
      <c r="D1529" s="1">
        <v>206.54</v>
      </c>
      <c r="E1529" s="1">
        <f t="shared" ca="1" si="141"/>
        <v>195.18862304589982</v>
      </c>
      <c r="F1529" s="1">
        <f t="shared" ca="1" si="142"/>
        <v>1.0581559354073153</v>
      </c>
      <c r="G1529" s="5">
        <f t="shared" ca="1" si="139"/>
        <v>34000</v>
      </c>
      <c r="H1529" s="29" t="e">
        <f t="shared" ca="1" si="140"/>
        <v>#N/A</v>
      </c>
      <c r="I1529" s="1" t="e">
        <f t="shared" ca="1" si="143"/>
        <v>#N/A</v>
      </c>
      <c r="J1529" s="1" t="e">
        <f t="shared" ca="1" si="144"/>
        <v>#N/A</v>
      </c>
    </row>
    <row r="1530" spans="1:10" x14ac:dyDescent="0.2">
      <c r="A1530" s="5">
        <v>33974</v>
      </c>
      <c r="B1530" s="2">
        <v>-1.0052358400853834E-3</v>
      </c>
      <c r="C1530" s="1">
        <v>229.68694665714466</v>
      </c>
      <c r="D1530" s="1">
        <v>206.54</v>
      </c>
      <c r="E1530" s="1">
        <f t="shared" ca="1" si="141"/>
        <v>194.99241244643716</v>
      </c>
      <c r="F1530" s="1">
        <f t="shared" ca="1" si="142"/>
        <v>1.0592207020195459</v>
      </c>
      <c r="G1530" s="5">
        <f t="shared" ca="1" si="139"/>
        <v>34000</v>
      </c>
      <c r="H1530" s="29" t="e">
        <f t="shared" ca="1" si="140"/>
        <v>#N/A</v>
      </c>
      <c r="I1530" s="1" t="e">
        <f t="shared" ca="1" si="143"/>
        <v>#N/A</v>
      </c>
      <c r="J1530" s="1" t="e">
        <f t="shared" ca="1" si="144"/>
        <v>#N/A</v>
      </c>
    </row>
    <row r="1531" spans="1:10" x14ac:dyDescent="0.2">
      <c r="A1531" s="5">
        <v>33975</v>
      </c>
      <c r="B1531" s="2">
        <v>9.6090046310841615E-3</v>
      </c>
      <c r="C1531" s="1">
        <v>231.89400959127275</v>
      </c>
      <c r="D1531" s="1">
        <v>206.54</v>
      </c>
      <c r="E1531" s="1">
        <f t="shared" ca="1" si="141"/>
        <v>196.86609544066127</v>
      </c>
      <c r="F1531" s="1">
        <f t="shared" ca="1" si="142"/>
        <v>1.0491395155559156</v>
      </c>
      <c r="G1531" s="5">
        <f t="shared" ca="1" si="139"/>
        <v>34000</v>
      </c>
      <c r="H1531" s="29" t="e">
        <f t="shared" ca="1" si="140"/>
        <v>#N/A</v>
      </c>
      <c r="I1531" s="1" t="e">
        <f t="shared" ca="1" si="143"/>
        <v>#N/A</v>
      </c>
      <c r="J1531" s="1" t="e">
        <f t="shared" ca="1" si="144"/>
        <v>#N/A</v>
      </c>
    </row>
    <row r="1532" spans="1:10" x14ac:dyDescent="0.2">
      <c r="A1532" s="5">
        <v>33976</v>
      </c>
      <c r="B1532" s="2">
        <v>1.6590200369659192E-2</v>
      </c>
      <c r="C1532" s="1">
        <v>235.74117767491563</v>
      </c>
      <c r="D1532" s="1">
        <v>206.54</v>
      </c>
      <c r="E1532" s="1">
        <f t="shared" ca="1" si="141"/>
        <v>200.13214341001427</v>
      </c>
      <c r="F1532" s="1">
        <f t="shared" ca="1" si="142"/>
        <v>1.0320181280268299</v>
      </c>
      <c r="G1532" s="5">
        <f t="shared" ca="1" si="139"/>
        <v>34000</v>
      </c>
      <c r="H1532" s="29" t="e">
        <f t="shared" ca="1" si="140"/>
        <v>#N/A</v>
      </c>
      <c r="I1532" s="1" t="e">
        <f t="shared" ca="1" si="143"/>
        <v>#N/A</v>
      </c>
      <c r="J1532" s="1" t="e">
        <f t="shared" ca="1" si="144"/>
        <v>#N/A</v>
      </c>
    </row>
    <row r="1533" spans="1:10" x14ac:dyDescent="0.2">
      <c r="A1533" s="5">
        <v>33977</v>
      </c>
      <c r="B1533" s="2">
        <v>1.4390604850617938E-2</v>
      </c>
      <c r="C1533" s="1">
        <v>239.13363580985467</v>
      </c>
      <c r="D1533" s="1">
        <v>206.54</v>
      </c>
      <c r="E1533" s="1">
        <f t="shared" ca="1" si="141"/>
        <v>203.01216600373502</v>
      </c>
      <c r="F1533" s="1">
        <f t="shared" ca="1" si="142"/>
        <v>1.0173774511434948</v>
      </c>
      <c r="G1533" s="5">
        <f t="shared" ca="1" si="139"/>
        <v>34000</v>
      </c>
      <c r="H1533" s="29" t="e">
        <f t="shared" ca="1" si="140"/>
        <v>#N/A</v>
      </c>
      <c r="I1533" s="1" t="e">
        <f t="shared" ca="1" si="143"/>
        <v>#N/A</v>
      </c>
      <c r="J1533" s="1" t="e">
        <f t="shared" ca="1" si="144"/>
        <v>#N/A</v>
      </c>
    </row>
    <row r="1534" spans="1:10" x14ac:dyDescent="0.2">
      <c r="A1534" s="5">
        <v>33980</v>
      </c>
      <c r="B1534" s="2">
        <v>9.0728032873612641E-3</v>
      </c>
      <c r="C1534" s="1">
        <v>241.30324824694895</v>
      </c>
      <c r="D1534" s="1">
        <v>206.54</v>
      </c>
      <c r="E1534" s="1">
        <f t="shared" ca="1" si="141"/>
        <v>204.85405545082799</v>
      </c>
      <c r="F1534" s="1">
        <f t="shared" ca="1" si="142"/>
        <v>1.0082299788767262</v>
      </c>
      <c r="G1534" s="5">
        <f t="shared" ca="1" si="139"/>
        <v>34000</v>
      </c>
      <c r="H1534" s="29" t="e">
        <f t="shared" ca="1" si="140"/>
        <v>#N/A</v>
      </c>
      <c r="I1534" s="1" t="e">
        <f t="shared" ca="1" si="143"/>
        <v>#N/A</v>
      </c>
      <c r="J1534" s="1" t="e">
        <f t="shared" ca="1" si="144"/>
        <v>#N/A</v>
      </c>
    </row>
    <row r="1535" spans="1:10" x14ac:dyDescent="0.2">
      <c r="A1535" s="5">
        <v>33981</v>
      </c>
      <c r="B1535" s="2">
        <v>-9.7673616013327358E-4</v>
      </c>
      <c r="C1535" s="1">
        <v>241.06755863882853</v>
      </c>
      <c r="D1535" s="1">
        <v>206.54</v>
      </c>
      <c r="E1535" s="1">
        <f t="shared" ca="1" si="141"/>
        <v>204.65396708731924</v>
      </c>
      <c r="F1535" s="1">
        <f t="shared" ca="1" si="142"/>
        <v>1.00921571636027</v>
      </c>
      <c r="G1535" s="5">
        <f t="shared" ca="1" si="139"/>
        <v>34000</v>
      </c>
      <c r="H1535" s="29" t="e">
        <f t="shared" ca="1" si="140"/>
        <v>#N/A</v>
      </c>
      <c r="I1535" s="1" t="e">
        <f t="shared" ca="1" si="143"/>
        <v>#N/A</v>
      </c>
      <c r="J1535" s="1" t="e">
        <f t="shared" ca="1" si="144"/>
        <v>#N/A</v>
      </c>
    </row>
    <row r="1536" spans="1:10" x14ac:dyDescent="0.2">
      <c r="A1536" s="5">
        <v>33982</v>
      </c>
      <c r="B1536" s="2">
        <v>-1.6117318000143932E-3</v>
      </c>
      <c r="C1536" s="1">
        <v>240.67902238861851</v>
      </c>
      <c r="D1536" s="1">
        <v>206.54</v>
      </c>
      <c r="E1536" s="1">
        <f t="shared" ca="1" si="141"/>
        <v>204.3241197805655</v>
      </c>
      <c r="F1536" s="1">
        <f t="shared" ca="1" si="142"/>
        <v>1.0108449272744415</v>
      </c>
      <c r="G1536" s="5">
        <f t="shared" ca="1" si="139"/>
        <v>34000</v>
      </c>
      <c r="H1536" s="29" t="e">
        <f t="shared" ca="1" si="140"/>
        <v>#N/A</v>
      </c>
      <c r="I1536" s="1" t="e">
        <f t="shared" ca="1" si="143"/>
        <v>#N/A</v>
      </c>
      <c r="J1536" s="1" t="e">
        <f t="shared" ca="1" si="144"/>
        <v>#N/A</v>
      </c>
    </row>
    <row r="1537" spans="1:10" x14ac:dyDescent="0.2">
      <c r="A1537" s="5">
        <v>33983</v>
      </c>
      <c r="B1537" s="2">
        <v>4.7260595972460351E-3</v>
      </c>
      <c r="C1537" s="1">
        <v>241.81648579223403</v>
      </c>
      <c r="D1537" s="1">
        <v>206.54</v>
      </c>
      <c r="E1537" s="1">
        <f t="shared" ca="1" si="141"/>
        <v>205.2897677478033</v>
      </c>
      <c r="F1537" s="1">
        <f t="shared" ca="1" si="142"/>
        <v>1.00609008556984</v>
      </c>
      <c r="G1537" s="5">
        <f t="shared" ca="1" si="139"/>
        <v>34000</v>
      </c>
      <c r="H1537" s="29" t="e">
        <f t="shared" ca="1" si="140"/>
        <v>#N/A</v>
      </c>
      <c r="I1537" s="1" t="e">
        <f t="shared" ca="1" si="143"/>
        <v>#N/A</v>
      </c>
      <c r="J1537" s="1" t="e">
        <f t="shared" ca="1" si="144"/>
        <v>#N/A</v>
      </c>
    </row>
    <row r="1538" spans="1:10" x14ac:dyDescent="0.2">
      <c r="A1538" s="5">
        <v>33984</v>
      </c>
      <c r="B1538" s="2">
        <v>-6.064295650385354E-4</v>
      </c>
      <c r="C1538" s="1">
        <v>241.6698411259359</v>
      </c>
      <c r="D1538" s="1">
        <v>206.54</v>
      </c>
      <c r="E1538" s="1">
        <f t="shared" ca="1" si="141"/>
        <v>205.16527396324113</v>
      </c>
      <c r="F1538" s="1">
        <f t="shared" ca="1" si="142"/>
        <v>1.0067005785638226</v>
      </c>
      <c r="G1538" s="5">
        <f t="shared" ref="G1538:G1601" ca="1" si="145">EOMONTH(A1538,0)</f>
        <v>34000</v>
      </c>
      <c r="H1538" s="29" t="e">
        <f t="shared" ref="H1538:H1601" ca="1" si="146">VLOOKUP(G1538,$U$512:$Z$3894,2,0)</f>
        <v>#N/A</v>
      </c>
      <c r="I1538" s="1" t="e">
        <f t="shared" ca="1" si="143"/>
        <v>#N/A</v>
      </c>
      <c r="J1538" s="1" t="e">
        <f t="shared" ca="1" si="144"/>
        <v>#N/A</v>
      </c>
    </row>
    <row r="1539" spans="1:10" x14ac:dyDescent="0.2">
      <c r="A1539" s="5">
        <v>33987</v>
      </c>
      <c r="B1539" s="2">
        <v>7.2238255056866763E-5</v>
      </c>
      <c r="C1539" s="1">
        <v>241.68729893355871</v>
      </c>
      <c r="D1539" s="1">
        <v>206.54</v>
      </c>
      <c r="E1539" s="1">
        <f t="shared" ref="E1539:E1602" ca="1" si="147">C1539/C$2*$E$2</f>
        <v>205.18009474463051</v>
      </c>
      <c r="F1539" s="1">
        <f t="shared" ref="F1539:F1602" ca="1" si="148">D1539/E1539</f>
        <v>1.0066278615236144</v>
      </c>
      <c r="G1539" s="5">
        <f t="shared" ca="1" si="145"/>
        <v>34000</v>
      </c>
      <c r="H1539" s="29" t="e">
        <f t="shared" ca="1" si="146"/>
        <v>#N/A</v>
      </c>
      <c r="I1539" s="1" t="e">
        <f t="shared" ref="I1539:I1602" ca="1" si="149">H1539/$H$2*$I$2</f>
        <v>#N/A</v>
      </c>
      <c r="J1539" s="1" t="e">
        <f t="shared" ref="J1539:J1602" ca="1" si="150">D1539/I1539</f>
        <v>#N/A</v>
      </c>
    </row>
    <row r="1540" spans="1:10" x14ac:dyDescent="0.2">
      <c r="A1540" s="5">
        <v>33988</v>
      </c>
      <c r="B1540" s="2">
        <v>-9.3371770046328795E-3</v>
      </c>
      <c r="C1540" s="1">
        <v>239.43062184364445</v>
      </c>
      <c r="D1540" s="1">
        <v>206.54</v>
      </c>
      <c r="E1540" s="1">
        <f t="shared" ca="1" si="147"/>
        <v>203.26429188217256</v>
      </c>
      <c r="F1540" s="1">
        <f t="shared" ca="1" si="148"/>
        <v>1.0161155119155227</v>
      </c>
      <c r="G1540" s="5">
        <f t="shared" ca="1" si="145"/>
        <v>34000</v>
      </c>
      <c r="H1540" s="29" t="e">
        <f t="shared" ca="1" si="146"/>
        <v>#N/A</v>
      </c>
      <c r="I1540" s="1" t="e">
        <f t="shared" ca="1" si="149"/>
        <v>#N/A</v>
      </c>
      <c r="J1540" s="1" t="e">
        <f t="shared" ca="1" si="150"/>
        <v>#N/A</v>
      </c>
    </row>
    <row r="1541" spans="1:10" x14ac:dyDescent="0.2">
      <c r="A1541" s="5">
        <v>33989</v>
      </c>
      <c r="B1541" s="2">
        <v>-6.5380151381467799E-3</v>
      </c>
      <c r="C1541" s="1">
        <v>237.8652208134948</v>
      </c>
      <c r="D1541" s="1">
        <v>206.54</v>
      </c>
      <c r="E1541" s="1">
        <f t="shared" ca="1" si="147"/>
        <v>201.9353468648022</v>
      </c>
      <c r="F1541" s="1">
        <f t="shared" ca="1" si="148"/>
        <v>1.0228026108687185</v>
      </c>
      <c r="G1541" s="5">
        <f t="shared" ca="1" si="145"/>
        <v>34000</v>
      </c>
      <c r="H1541" s="29" t="e">
        <f t="shared" ca="1" si="146"/>
        <v>#N/A</v>
      </c>
      <c r="I1541" s="1" t="e">
        <f t="shared" ca="1" si="149"/>
        <v>#N/A</v>
      </c>
      <c r="J1541" s="1" t="e">
        <f t="shared" ca="1" si="150"/>
        <v>#N/A</v>
      </c>
    </row>
    <row r="1542" spans="1:10" x14ac:dyDescent="0.2">
      <c r="A1542" s="5">
        <v>33990</v>
      </c>
      <c r="B1542" s="2">
        <v>6.6021653911831901E-3</v>
      </c>
      <c r="C1542" s="1">
        <v>239.4356463421158</v>
      </c>
      <c r="D1542" s="1">
        <v>206.54</v>
      </c>
      <c r="E1542" s="1">
        <f t="shared" ca="1" si="147"/>
        <v>203.26855742312958</v>
      </c>
      <c r="F1542" s="1">
        <f t="shared" ca="1" si="148"/>
        <v>1.0160941889800521</v>
      </c>
      <c r="G1542" s="5">
        <f t="shared" ca="1" si="145"/>
        <v>34000</v>
      </c>
      <c r="H1542" s="29" t="e">
        <f t="shared" ca="1" si="146"/>
        <v>#N/A</v>
      </c>
      <c r="I1542" s="1" t="e">
        <f t="shared" ca="1" si="149"/>
        <v>#N/A</v>
      </c>
      <c r="J1542" s="1" t="e">
        <f t="shared" ca="1" si="150"/>
        <v>#N/A</v>
      </c>
    </row>
    <row r="1543" spans="1:10" x14ac:dyDescent="0.2">
      <c r="A1543" s="5">
        <v>33991</v>
      </c>
      <c r="B1543" s="2">
        <v>6.9527883184201666E-3</v>
      </c>
      <c r="C1543" s="1">
        <v>241.10039170701666</v>
      </c>
      <c r="D1543" s="1">
        <v>206.54</v>
      </c>
      <c r="E1543" s="1">
        <f t="shared" ca="1" si="147"/>
        <v>204.68184067468323</v>
      </c>
      <c r="F1543" s="1">
        <f t="shared" ca="1" si="148"/>
        <v>1.0090782812935031</v>
      </c>
      <c r="G1543" s="5">
        <f t="shared" ca="1" si="145"/>
        <v>34000</v>
      </c>
      <c r="H1543" s="29" t="e">
        <f t="shared" ca="1" si="146"/>
        <v>#N/A</v>
      </c>
      <c r="I1543" s="1" t="e">
        <f t="shared" ca="1" si="149"/>
        <v>#N/A</v>
      </c>
      <c r="J1543" s="1" t="e">
        <f t="shared" ca="1" si="150"/>
        <v>#N/A</v>
      </c>
    </row>
    <row r="1544" spans="1:10" x14ac:dyDescent="0.2">
      <c r="A1544" s="5">
        <v>33994</v>
      </c>
      <c r="B1544" s="2">
        <v>-1.6262150112116291E-3</v>
      </c>
      <c r="C1544" s="1">
        <v>240.70831063081371</v>
      </c>
      <c r="D1544" s="1">
        <v>206.54</v>
      </c>
      <c r="E1544" s="1">
        <f t="shared" ca="1" si="147"/>
        <v>204.34898399285564</v>
      </c>
      <c r="F1544" s="1">
        <f t="shared" ca="1" si="148"/>
        <v>1.0107219324722503</v>
      </c>
      <c r="G1544" s="5">
        <f t="shared" ca="1" si="145"/>
        <v>34000</v>
      </c>
      <c r="H1544" s="29" t="e">
        <f t="shared" ca="1" si="146"/>
        <v>#N/A</v>
      </c>
      <c r="I1544" s="1" t="e">
        <f t="shared" ca="1" si="149"/>
        <v>#N/A</v>
      </c>
      <c r="J1544" s="1" t="e">
        <f t="shared" ca="1" si="150"/>
        <v>#N/A</v>
      </c>
    </row>
    <row r="1545" spans="1:10" x14ac:dyDescent="0.2">
      <c r="A1545" s="5">
        <v>33995</v>
      </c>
      <c r="B1545" s="2">
        <v>1.9202658619881241E-3</v>
      </c>
      <c r="C1545" s="1">
        <v>241.17053458241489</v>
      </c>
      <c r="D1545" s="1">
        <v>206.54</v>
      </c>
      <c r="E1545" s="1">
        <f t="shared" ca="1" si="147"/>
        <v>204.74138837074909</v>
      </c>
      <c r="F1545" s="1">
        <f t="shared" ca="1" si="148"/>
        <v>1.0087847974635882</v>
      </c>
      <c r="G1545" s="5">
        <f t="shared" ca="1" si="145"/>
        <v>34000</v>
      </c>
      <c r="H1545" s="29" t="e">
        <f t="shared" ca="1" si="146"/>
        <v>#N/A</v>
      </c>
      <c r="I1545" s="1" t="e">
        <f t="shared" ca="1" si="149"/>
        <v>#N/A</v>
      </c>
      <c r="J1545" s="1" t="e">
        <f t="shared" ca="1" si="150"/>
        <v>#N/A</v>
      </c>
    </row>
    <row r="1546" spans="1:10" x14ac:dyDescent="0.2">
      <c r="A1546" s="5">
        <v>33996</v>
      </c>
      <c r="B1546" s="2">
        <v>3.8689182165385638E-4</v>
      </c>
      <c r="C1546" s="1">
        <v>241.26384148986872</v>
      </c>
      <c r="D1546" s="1">
        <v>206.54</v>
      </c>
      <c r="E1546" s="1">
        <f t="shared" ca="1" si="147"/>
        <v>204.82060113946378</v>
      </c>
      <c r="F1546" s="1">
        <f t="shared" ca="1" si="148"/>
        <v>1.0083946578174794</v>
      </c>
      <c r="G1546" s="5">
        <f t="shared" ca="1" si="145"/>
        <v>34000</v>
      </c>
      <c r="H1546" s="29" t="e">
        <f t="shared" ca="1" si="146"/>
        <v>#N/A</v>
      </c>
      <c r="I1546" s="1" t="e">
        <f t="shared" ca="1" si="149"/>
        <v>#N/A</v>
      </c>
      <c r="J1546" s="1" t="e">
        <f t="shared" ca="1" si="150"/>
        <v>#N/A</v>
      </c>
    </row>
    <row r="1547" spans="1:10" x14ac:dyDescent="0.2">
      <c r="A1547" s="5">
        <v>33997</v>
      </c>
      <c r="B1547" s="2">
        <v>2.8031620482038555E-3</v>
      </c>
      <c r="C1547" s="1">
        <v>241.940143133937</v>
      </c>
      <c r="D1547" s="1">
        <v>206.54</v>
      </c>
      <c r="E1547" s="1">
        <f t="shared" ca="1" si="147"/>
        <v>205.39474647526822</v>
      </c>
      <c r="F1547" s="1">
        <f t="shared" ca="1" si="148"/>
        <v>1.0055758657141198</v>
      </c>
      <c r="G1547" s="5">
        <f t="shared" ca="1" si="145"/>
        <v>34000</v>
      </c>
      <c r="H1547" s="29" t="e">
        <f t="shared" ca="1" si="146"/>
        <v>#N/A</v>
      </c>
      <c r="I1547" s="1" t="e">
        <f t="shared" ca="1" si="149"/>
        <v>#N/A</v>
      </c>
      <c r="J1547" s="1" t="e">
        <f t="shared" ca="1" si="150"/>
        <v>#N/A</v>
      </c>
    </row>
    <row r="1548" spans="1:10" x14ac:dyDescent="0.2">
      <c r="A1548" s="5">
        <v>33998</v>
      </c>
      <c r="B1548" s="2">
        <v>5.3014897119199045E-3</v>
      </c>
      <c r="C1548" s="1">
        <v>243.222786313662</v>
      </c>
      <c r="D1548" s="1">
        <v>206.54</v>
      </c>
      <c r="E1548" s="1">
        <f t="shared" ca="1" si="147"/>
        <v>206.48364461058929</v>
      </c>
      <c r="F1548" s="1">
        <f t="shared" ca="1" si="148"/>
        <v>1.0002729290715349</v>
      </c>
      <c r="G1548" s="5">
        <f t="shared" ca="1" si="145"/>
        <v>34000</v>
      </c>
      <c r="H1548" s="29" t="e">
        <f t="shared" ca="1" si="146"/>
        <v>#N/A</v>
      </c>
      <c r="I1548" s="1" t="e">
        <f t="shared" ca="1" si="149"/>
        <v>#N/A</v>
      </c>
      <c r="J1548" s="1" t="e">
        <f t="shared" ca="1" si="150"/>
        <v>#N/A</v>
      </c>
    </row>
    <row r="1549" spans="1:10" x14ac:dyDescent="0.2">
      <c r="A1549" s="5">
        <v>34001</v>
      </c>
      <c r="B1549" s="2">
        <v>2.7945976798848804E-4</v>
      </c>
      <c r="C1549" s="1">
        <v>243.29075729709473</v>
      </c>
      <c r="D1549" s="1">
        <v>218.58</v>
      </c>
      <c r="E1549" s="1">
        <f t="shared" ca="1" si="147"/>
        <v>206.54134848200556</v>
      </c>
      <c r="F1549" s="1">
        <f t="shared" ca="1" si="148"/>
        <v>1.0582868835052817</v>
      </c>
      <c r="G1549" s="5">
        <f t="shared" ca="1" si="145"/>
        <v>34028</v>
      </c>
      <c r="H1549" s="29" t="e">
        <f t="shared" ca="1" si="146"/>
        <v>#N/A</v>
      </c>
      <c r="I1549" s="1" t="e">
        <f t="shared" ca="1" si="149"/>
        <v>#N/A</v>
      </c>
      <c r="J1549" s="1" t="e">
        <f t="shared" ca="1" si="150"/>
        <v>#N/A</v>
      </c>
    </row>
    <row r="1550" spans="1:10" x14ac:dyDescent="0.2">
      <c r="A1550" s="5">
        <v>34002</v>
      </c>
      <c r="B1550" s="2">
        <v>5.6874761690006714E-3</v>
      </c>
      <c r="C1550" s="1">
        <v>244.67446768136008</v>
      </c>
      <c r="D1550" s="1">
        <v>218.58</v>
      </c>
      <c r="E1550" s="1">
        <f t="shared" ca="1" si="147"/>
        <v>207.71604747941024</v>
      </c>
      <c r="F1550" s="1">
        <f t="shared" ca="1" si="148"/>
        <v>1.0523019412915926</v>
      </c>
      <c r="G1550" s="5">
        <f t="shared" ca="1" si="145"/>
        <v>34028</v>
      </c>
      <c r="H1550" s="29" t="e">
        <f t="shared" ca="1" si="146"/>
        <v>#N/A</v>
      </c>
      <c r="I1550" s="1" t="e">
        <f t="shared" ca="1" si="149"/>
        <v>#N/A</v>
      </c>
      <c r="J1550" s="1" t="e">
        <f t="shared" ca="1" si="150"/>
        <v>#N/A</v>
      </c>
    </row>
    <row r="1551" spans="1:10" x14ac:dyDescent="0.2">
      <c r="A1551" s="5">
        <v>34003</v>
      </c>
      <c r="B1551" s="2">
        <v>1.5740683238054665E-3</v>
      </c>
      <c r="C1551" s="1">
        <v>245.05960201058127</v>
      </c>
      <c r="D1551" s="1">
        <v>218.58</v>
      </c>
      <c r="E1551" s="1">
        <f t="shared" ca="1" si="147"/>
        <v>208.04300673009362</v>
      </c>
      <c r="F1551" s="1">
        <f t="shared" ca="1" si="148"/>
        <v>1.0506481493202828</v>
      </c>
      <c r="G1551" s="5">
        <f t="shared" ca="1" si="145"/>
        <v>34028</v>
      </c>
      <c r="H1551" s="29" t="e">
        <f t="shared" ca="1" si="146"/>
        <v>#N/A</v>
      </c>
      <c r="I1551" s="1" t="e">
        <f t="shared" ca="1" si="149"/>
        <v>#N/A</v>
      </c>
      <c r="J1551" s="1" t="e">
        <f t="shared" ca="1" si="150"/>
        <v>#N/A</v>
      </c>
    </row>
    <row r="1552" spans="1:10" x14ac:dyDescent="0.2">
      <c r="A1552" s="5">
        <v>34004</v>
      </c>
      <c r="B1552" s="2">
        <v>6.2267068913657297E-3</v>
      </c>
      <c r="C1552" s="1">
        <v>246.5855163232159</v>
      </c>
      <c r="D1552" s="1">
        <v>218.58</v>
      </c>
      <c r="E1552" s="1">
        <f t="shared" ca="1" si="147"/>
        <v>209.33842955380035</v>
      </c>
      <c r="F1552" s="1">
        <f t="shared" ca="1" si="148"/>
        <v>1.0441465547720876</v>
      </c>
      <c r="G1552" s="5">
        <f t="shared" ca="1" si="145"/>
        <v>34028</v>
      </c>
      <c r="H1552" s="29" t="e">
        <f t="shared" ca="1" si="146"/>
        <v>#N/A</v>
      </c>
      <c r="I1552" s="1" t="e">
        <f t="shared" ca="1" si="149"/>
        <v>#N/A</v>
      </c>
      <c r="J1552" s="1" t="e">
        <f t="shared" ca="1" si="150"/>
        <v>#N/A</v>
      </c>
    </row>
    <row r="1553" spans="1:10" x14ac:dyDescent="0.2">
      <c r="A1553" s="5">
        <v>34005</v>
      </c>
      <c r="B1553" s="2">
        <v>-1.3074456526875888E-3</v>
      </c>
      <c r="C1553" s="1">
        <v>246.2631191618834</v>
      </c>
      <c r="D1553" s="1">
        <v>218.58</v>
      </c>
      <c r="E1553" s="1">
        <f t="shared" ca="1" si="147"/>
        <v>209.06473093413982</v>
      </c>
      <c r="F1553" s="1">
        <f t="shared" ca="1" si="148"/>
        <v>1.0455135068614596</v>
      </c>
      <c r="G1553" s="5">
        <f t="shared" ca="1" si="145"/>
        <v>34028</v>
      </c>
      <c r="H1553" s="29" t="e">
        <f t="shared" ca="1" si="146"/>
        <v>#N/A</v>
      </c>
      <c r="I1553" s="1" t="e">
        <f t="shared" ca="1" si="149"/>
        <v>#N/A</v>
      </c>
      <c r="J1553" s="1" t="e">
        <f t="shared" ca="1" si="150"/>
        <v>#N/A</v>
      </c>
    </row>
    <row r="1554" spans="1:10" x14ac:dyDescent="0.2">
      <c r="A1554" s="5">
        <v>34008</v>
      </c>
      <c r="B1554" s="2">
        <v>-5.8738297642285664E-3</v>
      </c>
      <c r="C1554" s="1">
        <v>244.81661152271855</v>
      </c>
      <c r="D1554" s="1">
        <v>218.58</v>
      </c>
      <c r="E1554" s="1">
        <f t="shared" ca="1" si="147"/>
        <v>207.83672029492843</v>
      </c>
      <c r="F1554" s="1">
        <f t="shared" ca="1" si="148"/>
        <v>1.0516909605281803</v>
      </c>
      <c r="G1554" s="5">
        <f t="shared" ca="1" si="145"/>
        <v>34028</v>
      </c>
      <c r="H1554" s="29" t="e">
        <f t="shared" ca="1" si="146"/>
        <v>#N/A</v>
      </c>
      <c r="I1554" s="1" t="e">
        <f t="shared" ca="1" si="149"/>
        <v>#N/A</v>
      </c>
      <c r="J1554" s="1" t="e">
        <f t="shared" ca="1" si="150"/>
        <v>#N/A</v>
      </c>
    </row>
    <row r="1555" spans="1:10" x14ac:dyDescent="0.2">
      <c r="A1555" s="5">
        <v>34009</v>
      </c>
      <c r="B1555" s="2">
        <v>6.531699253767842E-3</v>
      </c>
      <c r="C1555" s="1">
        <v>246.41568000151145</v>
      </c>
      <c r="D1555" s="1">
        <v>218.58</v>
      </c>
      <c r="E1555" s="1">
        <f t="shared" ca="1" si="147"/>
        <v>209.19424724578434</v>
      </c>
      <c r="F1555" s="1">
        <f t="shared" ca="1" si="148"/>
        <v>1.044866208692576</v>
      </c>
      <c r="G1555" s="5">
        <f t="shared" ca="1" si="145"/>
        <v>34028</v>
      </c>
      <c r="H1555" s="29" t="e">
        <f t="shared" ca="1" si="146"/>
        <v>#N/A</v>
      </c>
      <c r="I1555" s="1" t="e">
        <f t="shared" ca="1" si="149"/>
        <v>#N/A</v>
      </c>
      <c r="J1555" s="1" t="e">
        <f t="shared" ca="1" si="150"/>
        <v>#N/A</v>
      </c>
    </row>
    <row r="1556" spans="1:10" x14ac:dyDescent="0.2">
      <c r="A1556" s="5">
        <v>34010</v>
      </c>
      <c r="B1556" s="2">
        <v>1.9326179888380146E-2</v>
      </c>
      <c r="C1556" s="1">
        <v>251.17795376053817</v>
      </c>
      <c r="D1556" s="1">
        <v>218.58</v>
      </c>
      <c r="E1556" s="1">
        <f t="shared" ca="1" si="147"/>
        <v>213.23717289967064</v>
      </c>
      <c r="F1556" s="1">
        <f t="shared" ca="1" si="148"/>
        <v>1.0250557959837669</v>
      </c>
      <c r="G1556" s="5">
        <f t="shared" ca="1" si="145"/>
        <v>34028</v>
      </c>
      <c r="H1556" s="29" t="e">
        <f t="shared" ca="1" si="146"/>
        <v>#N/A</v>
      </c>
      <c r="I1556" s="1" t="e">
        <f t="shared" ca="1" si="149"/>
        <v>#N/A</v>
      </c>
      <c r="J1556" s="1" t="e">
        <f t="shared" ca="1" si="150"/>
        <v>#N/A</v>
      </c>
    </row>
    <row r="1557" spans="1:10" x14ac:dyDescent="0.2">
      <c r="A1557" s="5">
        <v>34011</v>
      </c>
      <c r="B1557" s="2">
        <v>2.6002848105342036E-3</v>
      </c>
      <c r="C1557" s="1">
        <v>251.83108797844275</v>
      </c>
      <c r="D1557" s="1">
        <v>218.58</v>
      </c>
      <c r="E1557" s="1">
        <f t="shared" ca="1" si="147"/>
        <v>213.79165028140289</v>
      </c>
      <c r="F1557" s="1">
        <f t="shared" ca="1" si="148"/>
        <v>1.0223972718873466</v>
      </c>
      <c r="G1557" s="5">
        <f t="shared" ca="1" si="145"/>
        <v>34028</v>
      </c>
      <c r="H1557" s="29" t="e">
        <f t="shared" ca="1" si="146"/>
        <v>#N/A</v>
      </c>
      <c r="I1557" s="1" t="e">
        <f t="shared" ca="1" si="149"/>
        <v>#N/A</v>
      </c>
      <c r="J1557" s="1" t="e">
        <f t="shared" ca="1" si="150"/>
        <v>#N/A</v>
      </c>
    </row>
    <row r="1558" spans="1:10" x14ac:dyDescent="0.2">
      <c r="A1558" s="5">
        <v>34012</v>
      </c>
      <c r="B1558" s="2">
        <v>-1.6430282579250055E-2</v>
      </c>
      <c r="C1558" s="1">
        <v>247.69343204071697</v>
      </c>
      <c r="D1558" s="1">
        <v>218.58</v>
      </c>
      <c r="E1558" s="1">
        <f t="shared" ca="1" si="147"/>
        <v>210.27899305419527</v>
      </c>
      <c r="F1558" s="1">
        <f t="shared" ca="1" si="148"/>
        <v>1.0394761589126753</v>
      </c>
      <c r="G1558" s="5">
        <f t="shared" ca="1" si="145"/>
        <v>34028</v>
      </c>
      <c r="H1558" s="29" t="e">
        <f t="shared" ca="1" si="146"/>
        <v>#N/A</v>
      </c>
      <c r="I1558" s="1" t="e">
        <f t="shared" ca="1" si="149"/>
        <v>#N/A</v>
      </c>
      <c r="J1558" s="1" t="e">
        <f t="shared" ca="1" si="150"/>
        <v>#N/A</v>
      </c>
    </row>
    <row r="1559" spans="1:10" x14ac:dyDescent="0.2">
      <c r="A1559" s="5">
        <v>34015</v>
      </c>
      <c r="B1559" s="2">
        <v>-4.7278336204588101E-3</v>
      </c>
      <c r="C1559" s="1">
        <v>246.52237870514804</v>
      </c>
      <c r="D1559" s="1">
        <v>218.58</v>
      </c>
      <c r="E1559" s="1">
        <f t="shared" ca="1" si="147"/>
        <v>209.28482896115742</v>
      </c>
      <c r="F1559" s="1">
        <f t="shared" ca="1" si="148"/>
        <v>1.0444139744145895</v>
      </c>
      <c r="G1559" s="5">
        <f t="shared" ca="1" si="145"/>
        <v>34028</v>
      </c>
      <c r="H1559" s="29" t="e">
        <f t="shared" ca="1" si="146"/>
        <v>#N/A</v>
      </c>
      <c r="I1559" s="1" t="e">
        <f t="shared" ca="1" si="149"/>
        <v>#N/A</v>
      </c>
      <c r="J1559" s="1" t="e">
        <f t="shared" ca="1" si="150"/>
        <v>#N/A</v>
      </c>
    </row>
    <row r="1560" spans="1:10" x14ac:dyDescent="0.2">
      <c r="A1560" s="5">
        <v>34016</v>
      </c>
      <c r="B1560" s="2">
        <v>9.6289519370786891E-3</v>
      </c>
      <c r="C1560" s="1">
        <v>248.89613084111423</v>
      </c>
      <c r="D1560" s="1">
        <v>218.58</v>
      </c>
      <c r="E1560" s="1">
        <f t="shared" ca="1" si="147"/>
        <v>211.30002252038415</v>
      </c>
      <c r="F1560" s="1">
        <f t="shared" ca="1" si="148"/>
        <v>1.0344532735623044</v>
      </c>
      <c r="G1560" s="5">
        <f t="shared" ca="1" si="145"/>
        <v>34028</v>
      </c>
      <c r="H1560" s="29" t="e">
        <f t="shared" ca="1" si="146"/>
        <v>#N/A</v>
      </c>
      <c r="I1560" s="1" t="e">
        <f t="shared" ca="1" si="149"/>
        <v>#N/A</v>
      </c>
      <c r="J1560" s="1" t="e">
        <f t="shared" ca="1" si="150"/>
        <v>#N/A</v>
      </c>
    </row>
    <row r="1561" spans="1:10" x14ac:dyDescent="0.2">
      <c r="A1561" s="5">
        <v>34017</v>
      </c>
      <c r="B1561" s="2">
        <v>-6.7523766722072942E-3</v>
      </c>
      <c r="C1561" s="1">
        <v>247.21549041342004</v>
      </c>
      <c r="D1561" s="1">
        <v>218.58</v>
      </c>
      <c r="E1561" s="1">
        <f t="shared" ca="1" si="147"/>
        <v>209.87324517748061</v>
      </c>
      <c r="F1561" s="1">
        <f t="shared" ca="1" si="148"/>
        <v>1.0414857778329796</v>
      </c>
      <c r="G1561" s="5">
        <f t="shared" ca="1" si="145"/>
        <v>34028</v>
      </c>
      <c r="H1561" s="29" t="e">
        <f t="shared" ca="1" si="146"/>
        <v>#N/A</v>
      </c>
      <c r="I1561" s="1" t="e">
        <f t="shared" ca="1" si="149"/>
        <v>#N/A</v>
      </c>
      <c r="J1561" s="1" t="e">
        <f t="shared" ca="1" si="150"/>
        <v>#N/A</v>
      </c>
    </row>
    <row r="1562" spans="1:10" x14ac:dyDescent="0.2">
      <c r="A1562" s="5">
        <v>34018</v>
      </c>
      <c r="B1562" s="2">
        <v>-2.8564981098977427E-4</v>
      </c>
      <c r="C1562" s="1">
        <v>247.1448733553097</v>
      </c>
      <c r="D1562" s="1">
        <v>218.58</v>
      </c>
      <c r="E1562" s="1">
        <f t="shared" ca="1" si="147"/>
        <v>209.81329492466386</v>
      </c>
      <c r="F1562" s="1">
        <f t="shared" ca="1" si="148"/>
        <v>1.0417833630537281</v>
      </c>
      <c r="G1562" s="5">
        <f t="shared" ca="1" si="145"/>
        <v>34028</v>
      </c>
      <c r="H1562" s="29" t="e">
        <f t="shared" ca="1" si="146"/>
        <v>#N/A</v>
      </c>
      <c r="I1562" s="1" t="e">
        <f t="shared" ca="1" si="149"/>
        <v>#N/A</v>
      </c>
      <c r="J1562" s="1" t="e">
        <f t="shared" ca="1" si="150"/>
        <v>#N/A</v>
      </c>
    </row>
    <row r="1563" spans="1:10" x14ac:dyDescent="0.2">
      <c r="A1563" s="5">
        <v>34019</v>
      </c>
      <c r="B1563" s="2">
        <v>1.7889353141220532E-3</v>
      </c>
      <c r="C1563" s="1">
        <v>247.58699954695925</v>
      </c>
      <c r="D1563" s="1">
        <v>218.58</v>
      </c>
      <c r="E1563" s="1">
        <f t="shared" ca="1" si="147"/>
        <v>210.18863733732692</v>
      </c>
      <c r="F1563" s="1">
        <f t="shared" ca="1" si="148"/>
        <v>1.0399230080606403</v>
      </c>
      <c r="G1563" s="5">
        <f t="shared" ca="1" si="145"/>
        <v>34028</v>
      </c>
      <c r="H1563" s="29" t="e">
        <f t="shared" ca="1" si="146"/>
        <v>#N/A</v>
      </c>
      <c r="I1563" s="1" t="e">
        <f t="shared" ca="1" si="149"/>
        <v>#N/A</v>
      </c>
      <c r="J1563" s="1" t="e">
        <f t="shared" ca="1" si="150"/>
        <v>#N/A</v>
      </c>
    </row>
    <row r="1564" spans="1:10" x14ac:dyDescent="0.2">
      <c r="A1564" s="5">
        <v>34022</v>
      </c>
      <c r="B1564" s="2">
        <v>-6.7688826809775282E-3</v>
      </c>
      <c r="C1564" s="1">
        <v>245.91111219369066</v>
      </c>
      <c r="D1564" s="1">
        <v>218.58</v>
      </c>
      <c r="E1564" s="1">
        <f t="shared" ca="1" si="147"/>
        <v>208.76589511031602</v>
      </c>
      <c r="F1564" s="1">
        <f t="shared" ca="1" si="148"/>
        <v>1.0470100965701223</v>
      </c>
      <c r="G1564" s="5">
        <f t="shared" ca="1" si="145"/>
        <v>34028</v>
      </c>
      <c r="H1564" s="29" t="e">
        <f t="shared" ca="1" si="146"/>
        <v>#N/A</v>
      </c>
      <c r="I1564" s="1" t="e">
        <f t="shared" ca="1" si="149"/>
        <v>#N/A</v>
      </c>
      <c r="J1564" s="1" t="e">
        <f t="shared" ca="1" si="150"/>
        <v>#N/A</v>
      </c>
    </row>
    <row r="1565" spans="1:10" x14ac:dyDescent="0.2">
      <c r="A1565" s="5">
        <v>34023</v>
      </c>
      <c r="B1565" s="2">
        <v>-4.5588751922922555E-3</v>
      </c>
      <c r="C1565" s="1">
        <v>244.79003412480185</v>
      </c>
      <c r="D1565" s="1">
        <v>218.58</v>
      </c>
      <c r="E1565" s="1">
        <f t="shared" ca="1" si="147"/>
        <v>207.81415745010091</v>
      </c>
      <c r="F1565" s="1">
        <f t="shared" ca="1" si="148"/>
        <v>1.051805144952572</v>
      </c>
      <c r="G1565" s="5">
        <f t="shared" ca="1" si="145"/>
        <v>34028</v>
      </c>
      <c r="H1565" s="29" t="e">
        <f t="shared" ca="1" si="146"/>
        <v>#N/A</v>
      </c>
      <c r="I1565" s="1" t="e">
        <f t="shared" ca="1" si="149"/>
        <v>#N/A</v>
      </c>
      <c r="J1565" s="1" t="e">
        <f t="shared" ca="1" si="150"/>
        <v>#N/A</v>
      </c>
    </row>
    <row r="1566" spans="1:10" x14ac:dyDescent="0.2">
      <c r="A1566" s="5">
        <v>34024</v>
      </c>
      <c r="B1566" s="2">
        <v>-2.4370674077581755E-3</v>
      </c>
      <c r="C1566" s="1">
        <v>244.1934643108923</v>
      </c>
      <c r="D1566" s="1">
        <v>218.58</v>
      </c>
      <c r="E1566" s="1">
        <f t="shared" ca="1" si="147"/>
        <v>207.30770034010854</v>
      </c>
      <c r="F1566" s="1">
        <f t="shared" ca="1" si="148"/>
        <v>1.0543747272358825</v>
      </c>
      <c r="G1566" s="5">
        <f t="shared" ca="1" si="145"/>
        <v>34028</v>
      </c>
      <c r="H1566" s="29" t="e">
        <f t="shared" ca="1" si="146"/>
        <v>#N/A</v>
      </c>
      <c r="I1566" s="1" t="e">
        <f t="shared" ca="1" si="149"/>
        <v>#N/A</v>
      </c>
      <c r="J1566" s="1" t="e">
        <f t="shared" ca="1" si="150"/>
        <v>#N/A</v>
      </c>
    </row>
    <row r="1567" spans="1:10" x14ac:dyDescent="0.2">
      <c r="A1567" s="5">
        <v>34025</v>
      </c>
      <c r="B1567" s="2">
        <v>-3.4789576881821827E-3</v>
      </c>
      <c r="C1567" s="1">
        <v>243.34392558082408</v>
      </c>
      <c r="D1567" s="1">
        <v>218.58</v>
      </c>
      <c r="E1567" s="1">
        <f t="shared" ca="1" si="147"/>
        <v>206.58648562219096</v>
      </c>
      <c r="F1567" s="1">
        <f t="shared" ca="1" si="148"/>
        <v>1.0580556581021616</v>
      </c>
      <c r="G1567" s="5">
        <f t="shared" ca="1" si="145"/>
        <v>34028</v>
      </c>
      <c r="H1567" s="29" t="e">
        <f t="shared" ca="1" si="146"/>
        <v>#N/A</v>
      </c>
      <c r="I1567" s="1" t="e">
        <f t="shared" ca="1" si="149"/>
        <v>#N/A</v>
      </c>
      <c r="J1567" s="1" t="e">
        <f t="shared" ca="1" si="150"/>
        <v>#N/A</v>
      </c>
    </row>
    <row r="1568" spans="1:10" x14ac:dyDescent="0.2">
      <c r="A1568" s="5">
        <v>34026</v>
      </c>
      <c r="B1568" s="2">
        <v>-2.1902260920055872E-3</v>
      </c>
      <c r="C1568" s="1">
        <v>242.81094736568588</v>
      </c>
      <c r="D1568" s="1">
        <v>218.58</v>
      </c>
      <c r="E1568" s="1">
        <f t="shared" ca="1" si="147"/>
        <v>206.13401451112551</v>
      </c>
      <c r="F1568" s="1">
        <f t="shared" ca="1" si="148"/>
        <v>1.0603781259409895</v>
      </c>
      <c r="G1568" s="5">
        <f t="shared" ca="1" si="145"/>
        <v>34028</v>
      </c>
      <c r="H1568" s="29" t="e">
        <f t="shared" ca="1" si="146"/>
        <v>#N/A</v>
      </c>
      <c r="I1568" s="1" t="e">
        <f t="shared" ca="1" si="149"/>
        <v>#N/A</v>
      </c>
      <c r="J1568" s="1" t="e">
        <f t="shared" ca="1" si="150"/>
        <v>#N/A</v>
      </c>
    </row>
    <row r="1569" spans="1:10" x14ac:dyDescent="0.2">
      <c r="A1569" s="5">
        <v>34029</v>
      </c>
      <c r="B1569" s="2">
        <v>1.7597557879036607E-3</v>
      </c>
      <c r="C1569" s="1">
        <v>243.23823533567901</v>
      </c>
      <c r="D1569" s="1">
        <v>219.52</v>
      </c>
      <c r="E1569" s="1">
        <f t="shared" ca="1" si="147"/>
        <v>206.49676003624526</v>
      </c>
      <c r="F1569" s="1">
        <f t="shared" ca="1" si="148"/>
        <v>1.0630675268777527</v>
      </c>
      <c r="G1569" s="5">
        <f t="shared" ca="1" si="145"/>
        <v>34059</v>
      </c>
      <c r="H1569" s="29" t="e">
        <f t="shared" ca="1" si="146"/>
        <v>#N/A</v>
      </c>
      <c r="I1569" s="1" t="e">
        <f t="shared" ca="1" si="149"/>
        <v>#N/A</v>
      </c>
      <c r="J1569" s="1" t="e">
        <f t="shared" ca="1" si="150"/>
        <v>#N/A</v>
      </c>
    </row>
    <row r="1570" spans="1:10" x14ac:dyDescent="0.2">
      <c r="A1570" s="5">
        <v>34030</v>
      </c>
      <c r="B1570" s="2">
        <v>-7.6837256286376165E-3</v>
      </c>
      <c r="C1570" s="1">
        <v>241.36925947296567</v>
      </c>
      <c r="D1570" s="1">
        <v>219.52</v>
      </c>
      <c r="E1570" s="1">
        <f t="shared" ca="1" si="147"/>
        <v>204.91009558892415</v>
      </c>
      <c r="F1570" s="1">
        <f t="shared" ca="1" si="148"/>
        <v>1.0712990951914112</v>
      </c>
      <c r="G1570" s="5">
        <f t="shared" ca="1" si="145"/>
        <v>34059</v>
      </c>
      <c r="H1570" s="29" t="e">
        <f t="shared" ca="1" si="146"/>
        <v>#N/A</v>
      </c>
      <c r="I1570" s="1" t="e">
        <f t="shared" ca="1" si="149"/>
        <v>#N/A</v>
      </c>
      <c r="J1570" s="1" t="e">
        <f t="shared" ca="1" si="150"/>
        <v>#N/A</v>
      </c>
    </row>
    <row r="1571" spans="1:10" x14ac:dyDescent="0.2">
      <c r="A1571" s="5">
        <v>34031</v>
      </c>
      <c r="B1571" s="2">
        <v>-8.7291173228544183E-3</v>
      </c>
      <c r="C1571" s="1">
        <v>239.26231888889566</v>
      </c>
      <c r="D1571" s="1">
        <v>219.52</v>
      </c>
      <c r="E1571" s="1">
        <f t="shared" ca="1" si="147"/>
        <v>203.12141132389112</v>
      </c>
      <c r="F1571" s="1">
        <f t="shared" ca="1" si="148"/>
        <v>1.0807329398177536</v>
      </c>
      <c r="G1571" s="5">
        <f t="shared" ca="1" si="145"/>
        <v>34059</v>
      </c>
      <c r="H1571" s="29" t="e">
        <f t="shared" ca="1" si="146"/>
        <v>#N/A</v>
      </c>
      <c r="I1571" s="1" t="e">
        <f t="shared" ca="1" si="149"/>
        <v>#N/A</v>
      </c>
      <c r="J1571" s="1" t="e">
        <f t="shared" ca="1" si="150"/>
        <v>#N/A</v>
      </c>
    </row>
    <row r="1572" spans="1:10" x14ac:dyDescent="0.2">
      <c r="A1572" s="5">
        <v>34032</v>
      </c>
      <c r="B1572" s="2">
        <v>-5.0355796267531616E-3</v>
      </c>
      <c r="C1572" s="1">
        <v>238.05749443044903</v>
      </c>
      <c r="D1572" s="1">
        <v>219.52</v>
      </c>
      <c r="E1572" s="1">
        <f t="shared" ca="1" si="147"/>
        <v>202.09857728327117</v>
      </c>
      <c r="F1572" s="1">
        <f t="shared" ca="1" si="148"/>
        <v>1.0862025994983138</v>
      </c>
      <c r="G1572" s="5">
        <f t="shared" ca="1" si="145"/>
        <v>34059</v>
      </c>
      <c r="H1572" s="29" t="e">
        <f t="shared" ca="1" si="146"/>
        <v>#N/A</v>
      </c>
      <c r="I1572" s="1" t="e">
        <f t="shared" ca="1" si="149"/>
        <v>#N/A</v>
      </c>
      <c r="J1572" s="1" t="e">
        <f t="shared" ca="1" si="150"/>
        <v>#N/A</v>
      </c>
    </row>
    <row r="1573" spans="1:10" x14ac:dyDescent="0.2">
      <c r="A1573" s="5">
        <v>34033</v>
      </c>
      <c r="B1573" s="2">
        <v>1.0659376337456727E-2</v>
      </c>
      <c r="C1573" s="1">
        <v>240.59503885353519</v>
      </c>
      <c r="D1573" s="1">
        <v>219.52</v>
      </c>
      <c r="E1573" s="1">
        <f t="shared" ca="1" si="147"/>
        <v>204.25282207579815</v>
      </c>
      <c r="F1573" s="1">
        <f t="shared" ca="1" si="148"/>
        <v>1.0747464723818416</v>
      </c>
      <c r="G1573" s="5">
        <f t="shared" ca="1" si="145"/>
        <v>34059</v>
      </c>
      <c r="H1573" s="29" t="e">
        <f t="shared" ca="1" si="146"/>
        <v>#N/A</v>
      </c>
      <c r="I1573" s="1" t="e">
        <f t="shared" ca="1" si="149"/>
        <v>#N/A</v>
      </c>
      <c r="J1573" s="1" t="e">
        <f t="shared" ca="1" si="150"/>
        <v>#N/A</v>
      </c>
    </row>
    <row r="1574" spans="1:10" x14ac:dyDescent="0.2">
      <c r="A1574" s="5">
        <v>34036</v>
      </c>
      <c r="B1574" s="2">
        <v>2.0566873660918805E-3</v>
      </c>
      <c r="C1574" s="1">
        <v>241.08986763028963</v>
      </c>
      <c r="D1574" s="1">
        <v>219.52</v>
      </c>
      <c r="E1574" s="1">
        <f t="shared" ca="1" si="147"/>
        <v>204.67290627445004</v>
      </c>
      <c r="F1574" s="1">
        <f t="shared" ca="1" si="148"/>
        <v>1.0725405916972772</v>
      </c>
      <c r="G1574" s="5">
        <f t="shared" ca="1" si="145"/>
        <v>34059</v>
      </c>
      <c r="H1574" s="29" t="e">
        <f t="shared" ca="1" si="146"/>
        <v>#N/A</v>
      </c>
      <c r="I1574" s="1" t="e">
        <f t="shared" ca="1" si="149"/>
        <v>#N/A</v>
      </c>
      <c r="J1574" s="1" t="e">
        <f t="shared" ca="1" si="150"/>
        <v>#N/A</v>
      </c>
    </row>
    <row r="1575" spans="1:10" x14ac:dyDescent="0.2">
      <c r="A1575" s="5">
        <v>34037</v>
      </c>
      <c r="B1575" s="2">
        <v>1.0198069547561639E-2</v>
      </c>
      <c r="C1575" s="1">
        <v>243.54851886759576</v>
      </c>
      <c r="D1575" s="1">
        <v>219.52</v>
      </c>
      <c r="E1575" s="1">
        <f t="shared" ca="1" si="147"/>
        <v>206.76017480713847</v>
      </c>
      <c r="F1575" s="1">
        <f t="shared" ca="1" si="148"/>
        <v>1.0617131669808446</v>
      </c>
      <c r="G1575" s="5">
        <f t="shared" ca="1" si="145"/>
        <v>34059</v>
      </c>
      <c r="H1575" s="29" t="e">
        <f t="shared" ca="1" si="146"/>
        <v>#N/A</v>
      </c>
      <c r="I1575" s="1" t="e">
        <f t="shared" ca="1" si="149"/>
        <v>#N/A</v>
      </c>
      <c r="J1575" s="1" t="e">
        <f t="shared" ca="1" si="150"/>
        <v>#N/A</v>
      </c>
    </row>
    <row r="1576" spans="1:10" x14ac:dyDescent="0.2">
      <c r="A1576" s="5">
        <v>34038</v>
      </c>
      <c r="B1576" s="2">
        <v>-1.5206942732293172E-3</v>
      </c>
      <c r="C1576" s="1">
        <v>243.17815602970032</v>
      </c>
      <c r="D1576" s="1">
        <v>219.52</v>
      </c>
      <c r="E1576" s="1">
        <f t="shared" ca="1" si="147"/>
        <v>206.44575579337734</v>
      </c>
      <c r="F1576" s="1">
        <f t="shared" ca="1" si="148"/>
        <v>1.0633301670764699</v>
      </c>
      <c r="G1576" s="5">
        <f t="shared" ca="1" si="145"/>
        <v>34059</v>
      </c>
      <c r="H1576" s="29" t="e">
        <f t="shared" ca="1" si="146"/>
        <v>#N/A</v>
      </c>
      <c r="I1576" s="1" t="e">
        <f t="shared" ca="1" si="149"/>
        <v>#N/A</v>
      </c>
      <c r="J1576" s="1" t="e">
        <f t="shared" ca="1" si="150"/>
        <v>#N/A</v>
      </c>
    </row>
    <row r="1577" spans="1:10" x14ac:dyDescent="0.2">
      <c r="A1577" s="5">
        <v>34039</v>
      </c>
      <c r="B1577" s="2">
        <v>5.923940799541727E-3</v>
      </c>
      <c r="C1577" s="1">
        <v>244.61872902976199</v>
      </c>
      <c r="D1577" s="1">
        <v>219.52</v>
      </c>
      <c r="E1577" s="1">
        <f t="shared" ca="1" si="147"/>
        <v>207.66872822901396</v>
      </c>
      <c r="F1577" s="1">
        <f t="shared" ca="1" si="148"/>
        <v>1.0570681578880603</v>
      </c>
      <c r="G1577" s="5">
        <f t="shared" ca="1" si="145"/>
        <v>34059</v>
      </c>
      <c r="H1577" s="29" t="e">
        <f t="shared" ca="1" si="146"/>
        <v>#N/A</v>
      </c>
      <c r="I1577" s="1" t="e">
        <f t="shared" ca="1" si="149"/>
        <v>#N/A</v>
      </c>
      <c r="J1577" s="1" t="e">
        <f t="shared" ca="1" si="150"/>
        <v>#N/A</v>
      </c>
    </row>
    <row r="1578" spans="1:10" x14ac:dyDescent="0.2">
      <c r="A1578" s="5">
        <v>34040</v>
      </c>
      <c r="B1578" s="2">
        <v>3.3018101476089967E-3</v>
      </c>
      <c r="C1578" s="1">
        <v>245.42641363156767</v>
      </c>
      <c r="D1578" s="1">
        <v>219.52</v>
      </c>
      <c r="E1578" s="1">
        <f t="shared" ca="1" si="147"/>
        <v>208.35441094322158</v>
      </c>
      <c r="F1578" s="1">
        <f t="shared" ca="1" si="148"/>
        <v>1.0535894056969168</v>
      </c>
      <c r="G1578" s="5">
        <f t="shared" ca="1" si="145"/>
        <v>34059</v>
      </c>
      <c r="H1578" s="29" t="e">
        <f t="shared" ca="1" si="146"/>
        <v>#N/A</v>
      </c>
      <c r="I1578" s="1" t="e">
        <f t="shared" ca="1" si="149"/>
        <v>#N/A</v>
      </c>
      <c r="J1578" s="1" t="e">
        <f t="shared" ca="1" si="150"/>
        <v>#N/A</v>
      </c>
    </row>
    <row r="1579" spans="1:10" x14ac:dyDescent="0.2">
      <c r="A1579" s="5">
        <v>34043</v>
      </c>
      <c r="B1579" s="2">
        <v>2.8055866985177147E-3</v>
      </c>
      <c r="C1579" s="1">
        <v>246.1149787131173</v>
      </c>
      <c r="D1579" s="1">
        <v>219.52</v>
      </c>
      <c r="E1579" s="1">
        <f t="shared" ca="1" si="147"/>
        <v>208.93896730714138</v>
      </c>
      <c r="F1579" s="1">
        <f t="shared" ca="1" si="148"/>
        <v>1.0506417392084859</v>
      </c>
      <c r="G1579" s="5">
        <f t="shared" ca="1" si="145"/>
        <v>34059</v>
      </c>
      <c r="H1579" s="29" t="e">
        <f t="shared" ca="1" si="146"/>
        <v>#N/A</v>
      </c>
      <c r="I1579" s="1" t="e">
        <f t="shared" ca="1" si="149"/>
        <v>#N/A</v>
      </c>
      <c r="J1579" s="1" t="e">
        <f t="shared" ca="1" si="150"/>
        <v>#N/A</v>
      </c>
    </row>
    <row r="1580" spans="1:10" x14ac:dyDescent="0.2">
      <c r="A1580" s="5">
        <v>34044</v>
      </c>
      <c r="B1580" s="2">
        <v>-1.4283813170365978E-3</v>
      </c>
      <c r="C1580" s="1">
        <v>245.76343267568063</v>
      </c>
      <c r="D1580" s="1">
        <v>219.52</v>
      </c>
      <c r="E1580" s="1">
        <f t="shared" ca="1" si="147"/>
        <v>208.64052278983894</v>
      </c>
      <c r="F1580" s="1">
        <f t="shared" ca="1" si="148"/>
        <v>1.0521446029020922</v>
      </c>
      <c r="G1580" s="5">
        <f t="shared" ca="1" si="145"/>
        <v>34059</v>
      </c>
      <c r="H1580" s="29" t="e">
        <f t="shared" ca="1" si="146"/>
        <v>#N/A</v>
      </c>
      <c r="I1580" s="1" t="e">
        <f t="shared" ca="1" si="149"/>
        <v>#N/A</v>
      </c>
      <c r="J1580" s="1" t="e">
        <f t="shared" ca="1" si="150"/>
        <v>#N/A</v>
      </c>
    </row>
    <row r="1581" spans="1:10" x14ac:dyDescent="0.2">
      <c r="A1581" s="5">
        <v>34045</v>
      </c>
      <c r="B1581" s="2">
        <v>-7.0024229176424146E-4</v>
      </c>
      <c r="C1581" s="1">
        <v>245.59133872635198</v>
      </c>
      <c r="D1581" s="1">
        <v>219.52</v>
      </c>
      <c r="E1581" s="1">
        <f t="shared" ca="1" si="147"/>
        <v>208.49442387200571</v>
      </c>
      <c r="F1581" s="1">
        <f t="shared" ca="1" si="148"/>
        <v>1.0528818753194229</v>
      </c>
      <c r="G1581" s="5">
        <f t="shared" ca="1" si="145"/>
        <v>34059</v>
      </c>
      <c r="H1581" s="29" t="e">
        <f t="shared" ca="1" si="146"/>
        <v>#N/A</v>
      </c>
      <c r="I1581" s="1" t="e">
        <f t="shared" ca="1" si="149"/>
        <v>#N/A</v>
      </c>
      <c r="J1581" s="1" t="e">
        <f t="shared" ca="1" si="150"/>
        <v>#N/A</v>
      </c>
    </row>
    <row r="1582" spans="1:10" x14ac:dyDescent="0.2">
      <c r="A1582" s="5">
        <v>34046</v>
      </c>
      <c r="B1582" s="2">
        <v>7.5580434740694091E-3</v>
      </c>
      <c r="C1582" s="1">
        <v>247.44752874130066</v>
      </c>
      <c r="D1582" s="1">
        <v>219.52</v>
      </c>
      <c r="E1582" s="1">
        <f t="shared" ca="1" si="147"/>
        <v>210.07023379173137</v>
      </c>
      <c r="F1582" s="1">
        <f t="shared" ca="1" si="148"/>
        <v>1.0449838420117976</v>
      </c>
      <c r="G1582" s="5">
        <f t="shared" ca="1" si="145"/>
        <v>34059</v>
      </c>
      <c r="H1582" s="29" t="e">
        <f t="shared" ca="1" si="146"/>
        <v>#N/A</v>
      </c>
      <c r="I1582" s="1" t="e">
        <f t="shared" ca="1" si="149"/>
        <v>#N/A</v>
      </c>
      <c r="J1582" s="1" t="e">
        <f t="shared" ca="1" si="150"/>
        <v>#N/A</v>
      </c>
    </row>
    <row r="1583" spans="1:10" x14ac:dyDescent="0.2">
      <c r="A1583" s="5">
        <v>34047</v>
      </c>
      <c r="B1583" s="2">
        <v>1.4796222576497042E-2</v>
      </c>
      <c r="C1583" s="1">
        <v>251.10881745256108</v>
      </c>
      <c r="D1583" s="1">
        <v>219.52</v>
      </c>
      <c r="E1583" s="1">
        <f t="shared" ca="1" si="147"/>
        <v>213.17847972761058</v>
      </c>
      <c r="F1583" s="1">
        <f t="shared" ca="1" si="148"/>
        <v>1.0297474692590562</v>
      </c>
      <c r="G1583" s="5">
        <f t="shared" ca="1" si="145"/>
        <v>34059</v>
      </c>
      <c r="H1583" s="29" t="e">
        <f t="shared" ca="1" si="146"/>
        <v>#N/A</v>
      </c>
      <c r="I1583" s="1" t="e">
        <f t="shared" ca="1" si="149"/>
        <v>#N/A</v>
      </c>
      <c r="J1583" s="1" t="e">
        <f t="shared" ca="1" si="150"/>
        <v>#N/A</v>
      </c>
    </row>
    <row r="1584" spans="1:10" x14ac:dyDescent="0.2">
      <c r="A1584" s="5">
        <v>34050</v>
      </c>
      <c r="B1584" s="2">
        <v>4.1693052117586227E-4</v>
      </c>
      <c r="C1584" s="1">
        <v>251.21351238269344</v>
      </c>
      <c r="D1584" s="1">
        <v>219.52</v>
      </c>
      <c r="E1584" s="1">
        <f t="shared" ca="1" si="147"/>
        <v>213.2673603422669</v>
      </c>
      <c r="F1584" s="1">
        <f t="shared" ca="1" si="148"/>
        <v>1.0293183150375118</v>
      </c>
      <c r="G1584" s="5">
        <f t="shared" ca="1" si="145"/>
        <v>34059</v>
      </c>
      <c r="H1584" s="29" t="e">
        <f t="shared" ca="1" si="146"/>
        <v>#N/A</v>
      </c>
      <c r="I1584" s="1" t="e">
        <f t="shared" ca="1" si="149"/>
        <v>#N/A</v>
      </c>
      <c r="J1584" s="1" t="e">
        <f t="shared" ca="1" si="150"/>
        <v>#N/A</v>
      </c>
    </row>
    <row r="1585" spans="1:10" x14ac:dyDescent="0.2">
      <c r="A1585" s="5">
        <v>34051</v>
      </c>
      <c r="B1585" s="2">
        <v>-1.8760089084829401E-3</v>
      </c>
      <c r="C1585" s="1">
        <v>250.74223359553221</v>
      </c>
      <c r="D1585" s="1">
        <v>219.52</v>
      </c>
      <c r="E1585" s="1">
        <f t="shared" ca="1" si="147"/>
        <v>212.86726887437615</v>
      </c>
      <c r="F1585" s="1">
        <f t="shared" ca="1" si="148"/>
        <v>1.0312529547675551</v>
      </c>
      <c r="G1585" s="5">
        <f t="shared" ca="1" si="145"/>
        <v>34059</v>
      </c>
      <c r="H1585" s="29" t="e">
        <f t="shared" ca="1" si="146"/>
        <v>#N/A</v>
      </c>
      <c r="I1585" s="1" t="e">
        <f t="shared" ca="1" si="149"/>
        <v>#N/A</v>
      </c>
      <c r="J1585" s="1" t="e">
        <f t="shared" ca="1" si="150"/>
        <v>#N/A</v>
      </c>
    </row>
    <row r="1586" spans="1:10" x14ac:dyDescent="0.2">
      <c r="A1586" s="5">
        <v>34052</v>
      </c>
      <c r="B1586" s="2">
        <v>-1.4829459510217191E-3</v>
      </c>
      <c r="C1586" s="1">
        <v>250.37039641547159</v>
      </c>
      <c r="D1586" s="1">
        <v>219.52</v>
      </c>
      <c r="E1586" s="1">
        <f t="shared" ca="1" si="147"/>
        <v>212.55159821989389</v>
      </c>
      <c r="F1586" s="1">
        <f t="shared" ca="1" si="148"/>
        <v>1.0327845183873754</v>
      </c>
      <c r="G1586" s="5">
        <f t="shared" ca="1" si="145"/>
        <v>34059</v>
      </c>
      <c r="H1586" s="29" t="e">
        <f t="shared" ca="1" si="146"/>
        <v>#N/A</v>
      </c>
      <c r="I1586" s="1" t="e">
        <f t="shared" ca="1" si="149"/>
        <v>#N/A</v>
      </c>
      <c r="J1586" s="1" t="e">
        <f t="shared" ca="1" si="150"/>
        <v>#N/A</v>
      </c>
    </row>
    <row r="1587" spans="1:10" x14ac:dyDescent="0.2">
      <c r="A1587" s="5">
        <v>34053</v>
      </c>
      <c r="B1587" s="2">
        <v>1.3269202896074139E-2</v>
      </c>
      <c r="C1587" s="1">
        <v>253.69261200467901</v>
      </c>
      <c r="D1587" s="1">
        <v>219.52</v>
      </c>
      <c r="E1587" s="1">
        <f t="shared" ca="1" si="147"/>
        <v>215.37198850255848</v>
      </c>
      <c r="F1587" s="1">
        <f t="shared" ca="1" si="148"/>
        <v>1.019259753908955</v>
      </c>
      <c r="G1587" s="5">
        <f t="shared" ca="1" si="145"/>
        <v>34059</v>
      </c>
      <c r="H1587" s="29" t="e">
        <f t="shared" ca="1" si="146"/>
        <v>#N/A</v>
      </c>
      <c r="I1587" s="1" t="e">
        <f t="shared" ca="1" si="149"/>
        <v>#N/A</v>
      </c>
      <c r="J1587" s="1" t="e">
        <f t="shared" ca="1" si="150"/>
        <v>#N/A</v>
      </c>
    </row>
    <row r="1588" spans="1:10" x14ac:dyDescent="0.2">
      <c r="A1588" s="5">
        <v>34054</v>
      </c>
      <c r="B1588" s="2">
        <v>-1.7346307971968233E-3</v>
      </c>
      <c r="C1588" s="1">
        <v>253.25254898687439</v>
      </c>
      <c r="D1588" s="1">
        <v>219.52</v>
      </c>
      <c r="E1588" s="1">
        <f t="shared" ca="1" si="147"/>
        <v>214.99839761844842</v>
      </c>
      <c r="F1588" s="1">
        <f t="shared" ca="1" si="148"/>
        <v>1.0210308654931277</v>
      </c>
      <c r="G1588" s="5">
        <f t="shared" ca="1" si="145"/>
        <v>34059</v>
      </c>
      <c r="H1588" s="29" t="e">
        <f t="shared" ca="1" si="146"/>
        <v>#N/A</v>
      </c>
      <c r="I1588" s="1" t="e">
        <f t="shared" ca="1" si="149"/>
        <v>#N/A</v>
      </c>
      <c r="J1588" s="1" t="e">
        <f t="shared" ca="1" si="150"/>
        <v>#N/A</v>
      </c>
    </row>
    <row r="1589" spans="1:10" x14ac:dyDescent="0.2">
      <c r="A1589" s="5">
        <v>34057</v>
      </c>
      <c r="B1589" s="2">
        <v>-1.3851100525586579E-2</v>
      </c>
      <c r="C1589" s="1">
        <v>249.74472247249616</v>
      </c>
      <c r="D1589" s="1">
        <v>219.52</v>
      </c>
      <c r="E1589" s="1">
        <f t="shared" ca="1" si="147"/>
        <v>212.0204332001953</v>
      </c>
      <c r="F1589" s="1">
        <f t="shared" ca="1" si="148"/>
        <v>1.0353719058423176</v>
      </c>
      <c r="G1589" s="5">
        <f t="shared" ca="1" si="145"/>
        <v>34059</v>
      </c>
      <c r="H1589" s="29" t="e">
        <f t="shared" ca="1" si="146"/>
        <v>#N/A</v>
      </c>
      <c r="I1589" s="1" t="e">
        <f t="shared" ca="1" si="149"/>
        <v>#N/A</v>
      </c>
      <c r="J1589" s="1" t="e">
        <f t="shared" ca="1" si="150"/>
        <v>#N/A</v>
      </c>
    </row>
    <row r="1590" spans="1:10" x14ac:dyDescent="0.2">
      <c r="A1590" s="5">
        <v>34058</v>
      </c>
      <c r="B1590" s="2">
        <v>8.3139871521087372E-3</v>
      </c>
      <c r="C1590" s="1">
        <v>251.82109688643945</v>
      </c>
      <c r="D1590" s="1">
        <v>219.52</v>
      </c>
      <c r="E1590" s="1">
        <f t="shared" ca="1" si="147"/>
        <v>213.7831683578062</v>
      </c>
      <c r="F1590" s="1">
        <f t="shared" ca="1" si="148"/>
        <v>1.0268348143881567</v>
      </c>
      <c r="G1590" s="5">
        <f t="shared" ca="1" si="145"/>
        <v>34059</v>
      </c>
      <c r="H1590" s="29" t="e">
        <f t="shared" ca="1" si="146"/>
        <v>#N/A</v>
      </c>
      <c r="I1590" s="1" t="e">
        <f t="shared" ca="1" si="149"/>
        <v>#N/A</v>
      </c>
      <c r="J1590" s="1" t="e">
        <f t="shared" ca="1" si="150"/>
        <v>#N/A</v>
      </c>
    </row>
    <row r="1591" spans="1:10" x14ac:dyDescent="0.2">
      <c r="A1591" s="5">
        <v>34059</v>
      </c>
      <c r="B1591" s="2">
        <v>7.2451276019815936E-3</v>
      </c>
      <c r="C1591" s="1">
        <v>253.64557286625268</v>
      </c>
      <c r="D1591" s="1">
        <v>229.01</v>
      </c>
      <c r="E1591" s="1">
        <f t="shared" ca="1" si="147"/>
        <v>215.33205469171446</v>
      </c>
      <c r="F1591" s="1">
        <f t="shared" ca="1" si="148"/>
        <v>1.0635202470336704</v>
      </c>
      <c r="G1591" s="5">
        <f t="shared" ca="1" si="145"/>
        <v>34059</v>
      </c>
      <c r="H1591" s="29" t="e">
        <f t="shared" ca="1" si="146"/>
        <v>#N/A</v>
      </c>
      <c r="I1591" s="1" t="e">
        <f t="shared" ca="1" si="149"/>
        <v>#N/A</v>
      </c>
      <c r="J1591" s="1" t="e">
        <f t="shared" ca="1" si="150"/>
        <v>#N/A</v>
      </c>
    </row>
    <row r="1592" spans="1:10" x14ac:dyDescent="0.2">
      <c r="A1592" s="5">
        <v>34060</v>
      </c>
      <c r="B1592" s="2">
        <v>-4.283344529494415E-3</v>
      </c>
      <c r="C1592" s="1">
        <v>252.55912148928553</v>
      </c>
      <c r="D1592" s="1">
        <v>229.01</v>
      </c>
      <c r="E1592" s="1">
        <f t="shared" ca="1" si="147"/>
        <v>214.40971331322589</v>
      </c>
      <c r="F1592" s="1">
        <f t="shared" ca="1" si="148"/>
        <v>1.0680952670527799</v>
      </c>
      <c r="G1592" s="5">
        <f t="shared" ca="1" si="145"/>
        <v>34089</v>
      </c>
      <c r="H1592" s="29" t="e">
        <f t="shared" ca="1" si="146"/>
        <v>#N/A</v>
      </c>
      <c r="I1592" s="1" t="e">
        <f t="shared" ca="1" si="149"/>
        <v>#N/A</v>
      </c>
      <c r="J1592" s="1" t="e">
        <f t="shared" ca="1" si="150"/>
        <v>#N/A</v>
      </c>
    </row>
    <row r="1593" spans="1:10" x14ac:dyDescent="0.2">
      <c r="A1593" s="5">
        <v>34061</v>
      </c>
      <c r="B1593" s="2">
        <v>7.6150340399308014E-3</v>
      </c>
      <c r="C1593" s="1">
        <v>254.48236779652146</v>
      </c>
      <c r="D1593" s="1">
        <v>229.01</v>
      </c>
      <c r="E1593" s="1">
        <f t="shared" ca="1" si="147"/>
        <v>216.04245057859791</v>
      </c>
      <c r="F1593" s="1">
        <f t="shared" ca="1" si="148"/>
        <v>1.060023154647028</v>
      </c>
      <c r="G1593" s="5">
        <f t="shared" ca="1" si="145"/>
        <v>34089</v>
      </c>
      <c r="H1593" s="29" t="e">
        <f t="shared" ca="1" si="146"/>
        <v>#N/A</v>
      </c>
      <c r="I1593" s="1" t="e">
        <f t="shared" ca="1" si="149"/>
        <v>#N/A</v>
      </c>
      <c r="J1593" s="1" t="e">
        <f t="shared" ca="1" si="150"/>
        <v>#N/A</v>
      </c>
    </row>
    <row r="1594" spans="1:10" x14ac:dyDescent="0.2">
      <c r="A1594" s="5">
        <v>34064</v>
      </c>
      <c r="B1594" s="2">
        <v>4.5237085714304737E-3</v>
      </c>
      <c r="C1594" s="1">
        <v>255.6335718650005</v>
      </c>
      <c r="D1594" s="1">
        <v>229.01</v>
      </c>
      <c r="E1594" s="1">
        <f t="shared" ca="1" si="147"/>
        <v>217.01976366407317</v>
      </c>
      <c r="F1594" s="1">
        <f t="shared" ca="1" si="148"/>
        <v>1.0552495133783604</v>
      </c>
      <c r="G1594" s="5">
        <f t="shared" ca="1" si="145"/>
        <v>34089</v>
      </c>
      <c r="H1594" s="29" t="e">
        <f t="shared" ca="1" si="146"/>
        <v>#N/A</v>
      </c>
      <c r="I1594" s="1" t="e">
        <f t="shared" ca="1" si="149"/>
        <v>#N/A</v>
      </c>
      <c r="J1594" s="1" t="e">
        <f t="shared" ca="1" si="150"/>
        <v>#N/A</v>
      </c>
    </row>
    <row r="1595" spans="1:10" x14ac:dyDescent="0.2">
      <c r="A1595" s="5">
        <v>34066</v>
      </c>
      <c r="B1595" s="2">
        <v>-5.7905202863343108E-3</v>
      </c>
      <c r="C1595" s="1">
        <v>254.15332048124813</v>
      </c>
      <c r="D1595" s="1">
        <v>229.01</v>
      </c>
      <c r="E1595" s="1">
        <f t="shared" ca="1" si="147"/>
        <v>215.76310632004089</v>
      </c>
      <c r="F1595" s="1">
        <f t="shared" ca="1" si="148"/>
        <v>1.0613955458182458</v>
      </c>
      <c r="G1595" s="5">
        <f t="shared" ca="1" si="145"/>
        <v>34089</v>
      </c>
      <c r="H1595" s="29" t="e">
        <f t="shared" ca="1" si="146"/>
        <v>#N/A</v>
      </c>
      <c r="I1595" s="1" t="e">
        <f t="shared" ca="1" si="149"/>
        <v>#N/A</v>
      </c>
      <c r="J1595" s="1" t="e">
        <f t="shared" ca="1" si="150"/>
        <v>#N/A</v>
      </c>
    </row>
    <row r="1596" spans="1:10" x14ac:dyDescent="0.2">
      <c r="A1596" s="5">
        <v>34067</v>
      </c>
      <c r="B1596" s="2">
        <v>6.8249093669621175E-3</v>
      </c>
      <c r="C1596" s="1">
        <v>255.88789385884513</v>
      </c>
      <c r="D1596" s="1">
        <v>229.01</v>
      </c>
      <c r="E1596" s="1">
        <f t="shared" ca="1" si="147"/>
        <v>217.23566996540939</v>
      </c>
      <c r="F1596" s="1">
        <f t="shared" ca="1" si="148"/>
        <v>1.0542007214398328</v>
      </c>
      <c r="G1596" s="5">
        <f t="shared" ca="1" si="145"/>
        <v>34089</v>
      </c>
      <c r="H1596" s="29" t="e">
        <f t="shared" ca="1" si="146"/>
        <v>#N/A</v>
      </c>
      <c r="I1596" s="1" t="e">
        <f t="shared" ca="1" si="149"/>
        <v>#N/A</v>
      </c>
      <c r="J1596" s="1" t="e">
        <f t="shared" ca="1" si="150"/>
        <v>#N/A</v>
      </c>
    </row>
    <row r="1597" spans="1:10" x14ac:dyDescent="0.2">
      <c r="A1597" s="5">
        <v>34072</v>
      </c>
      <c r="B1597" s="2">
        <v>-1.5978801117539687E-2</v>
      </c>
      <c r="C1597" s="1">
        <v>251.79911209448855</v>
      </c>
      <c r="D1597" s="1">
        <v>229.01</v>
      </c>
      <c r="E1597" s="1">
        <f t="shared" ca="1" si="147"/>
        <v>213.76450439939663</v>
      </c>
      <c r="F1597" s="1">
        <f t="shared" ca="1" si="148"/>
        <v>1.071319116536386</v>
      </c>
      <c r="G1597" s="5">
        <f t="shared" ca="1" si="145"/>
        <v>34089</v>
      </c>
      <c r="H1597" s="29" t="e">
        <f t="shared" ca="1" si="146"/>
        <v>#N/A</v>
      </c>
      <c r="I1597" s="1" t="e">
        <f t="shared" ca="1" si="149"/>
        <v>#N/A</v>
      </c>
      <c r="J1597" s="1" t="e">
        <f t="shared" ca="1" si="150"/>
        <v>#N/A</v>
      </c>
    </row>
    <row r="1598" spans="1:10" x14ac:dyDescent="0.2">
      <c r="A1598" s="5">
        <v>34073</v>
      </c>
      <c r="B1598" s="2">
        <v>-8.8403872045910159E-3</v>
      </c>
      <c r="C1598" s="1">
        <v>249.57311044580106</v>
      </c>
      <c r="D1598" s="1">
        <v>229.01</v>
      </c>
      <c r="E1598" s="1">
        <f t="shared" ca="1" si="147"/>
        <v>211.87474340990846</v>
      </c>
      <c r="F1598" s="1">
        <f t="shared" ca="1" si="148"/>
        <v>1.0808744653294537</v>
      </c>
      <c r="G1598" s="5">
        <f t="shared" ca="1" si="145"/>
        <v>34089</v>
      </c>
      <c r="H1598" s="29" t="e">
        <f t="shared" ca="1" si="146"/>
        <v>#N/A</v>
      </c>
      <c r="I1598" s="1" t="e">
        <f t="shared" ca="1" si="149"/>
        <v>#N/A</v>
      </c>
      <c r="J1598" s="1" t="e">
        <f t="shared" ca="1" si="150"/>
        <v>#N/A</v>
      </c>
    </row>
    <row r="1599" spans="1:10" x14ac:dyDescent="0.2">
      <c r="A1599" s="5">
        <v>34074</v>
      </c>
      <c r="B1599" s="2">
        <v>1.3403661449966409E-2</v>
      </c>
      <c r="C1599" s="1">
        <v>252.91830392523167</v>
      </c>
      <c r="D1599" s="1">
        <v>229.01</v>
      </c>
      <c r="E1599" s="1">
        <f t="shared" ca="1" si="147"/>
        <v>214.7146407403734</v>
      </c>
      <c r="F1599" s="1">
        <f t="shared" ca="1" si="148"/>
        <v>1.0665784094197477</v>
      </c>
      <c r="G1599" s="5">
        <f t="shared" ca="1" si="145"/>
        <v>34089</v>
      </c>
      <c r="H1599" s="29" t="e">
        <f t="shared" ca="1" si="146"/>
        <v>#N/A</v>
      </c>
      <c r="I1599" s="1" t="e">
        <f t="shared" ca="1" si="149"/>
        <v>#N/A</v>
      </c>
      <c r="J1599" s="1" t="e">
        <f t="shared" ca="1" si="150"/>
        <v>#N/A</v>
      </c>
    </row>
    <row r="1600" spans="1:10" x14ac:dyDescent="0.2">
      <c r="A1600" s="5">
        <v>34075</v>
      </c>
      <c r="B1600" s="2">
        <v>5.2154575460165997E-3</v>
      </c>
      <c r="C1600" s="1">
        <v>254.23738860196423</v>
      </c>
      <c r="D1600" s="1">
        <v>229.01</v>
      </c>
      <c r="E1600" s="1">
        <f t="shared" ca="1" si="147"/>
        <v>215.83447583366302</v>
      </c>
      <c r="F1600" s="1">
        <f t="shared" ca="1" si="148"/>
        <v>1.0610445764767023</v>
      </c>
      <c r="G1600" s="5">
        <f t="shared" ca="1" si="145"/>
        <v>34089</v>
      </c>
      <c r="H1600" s="29" t="e">
        <f t="shared" ca="1" si="146"/>
        <v>#N/A</v>
      </c>
      <c r="I1600" s="1" t="e">
        <f t="shared" ca="1" si="149"/>
        <v>#N/A</v>
      </c>
      <c r="J1600" s="1" t="e">
        <f t="shared" ca="1" si="150"/>
        <v>#N/A</v>
      </c>
    </row>
    <row r="1601" spans="1:10" x14ac:dyDescent="0.2">
      <c r="A1601" s="5">
        <v>34078</v>
      </c>
      <c r="B1601" s="2">
        <v>-1.3937405286794657E-3</v>
      </c>
      <c r="C1601" s="1">
        <v>253.88304764956405</v>
      </c>
      <c r="D1601" s="1">
        <v>229.01</v>
      </c>
      <c r="E1601" s="1">
        <f t="shared" ca="1" si="147"/>
        <v>215.53365857720735</v>
      </c>
      <c r="F1601" s="1">
        <f t="shared" ca="1" si="148"/>
        <v>1.0625254612748347</v>
      </c>
      <c r="G1601" s="5">
        <f t="shared" ca="1" si="145"/>
        <v>34089</v>
      </c>
      <c r="H1601" s="29" t="e">
        <f t="shared" ca="1" si="146"/>
        <v>#N/A</v>
      </c>
      <c r="I1601" s="1" t="e">
        <f t="shared" ca="1" si="149"/>
        <v>#N/A</v>
      </c>
      <c r="J1601" s="1" t="e">
        <f t="shared" ca="1" si="150"/>
        <v>#N/A</v>
      </c>
    </row>
    <row r="1602" spans="1:10" x14ac:dyDescent="0.2">
      <c r="A1602" s="5">
        <v>34079</v>
      </c>
      <c r="B1602" s="2">
        <v>7.1208792982355718E-3</v>
      </c>
      <c r="C1602" s="1">
        <v>255.69091818774478</v>
      </c>
      <c r="D1602" s="1">
        <v>229.01</v>
      </c>
      <c r="E1602" s="1">
        <f t="shared" ca="1" si="147"/>
        <v>217.06844774464278</v>
      </c>
      <c r="F1602" s="1">
        <f t="shared" ca="1" si="148"/>
        <v>1.0550128421676703</v>
      </c>
      <c r="G1602" s="5">
        <f t="shared" ref="G1602:G1665" ca="1" si="151">EOMONTH(A1602,0)</f>
        <v>34089</v>
      </c>
      <c r="H1602" s="29" t="e">
        <f t="shared" ref="H1602:H1665" ca="1" si="152">VLOOKUP(G1602,$U$512:$Z$3894,2,0)</f>
        <v>#N/A</v>
      </c>
      <c r="I1602" s="1" t="e">
        <f t="shared" ca="1" si="149"/>
        <v>#N/A</v>
      </c>
      <c r="J1602" s="1" t="e">
        <f t="shared" ca="1" si="150"/>
        <v>#N/A</v>
      </c>
    </row>
    <row r="1603" spans="1:10" x14ac:dyDescent="0.2">
      <c r="A1603" s="5">
        <v>34080</v>
      </c>
      <c r="B1603" s="2">
        <v>-2.8822475885659227E-3</v>
      </c>
      <c r="C1603" s="1">
        <v>254.95395365537996</v>
      </c>
      <c r="D1603" s="1">
        <v>229.01</v>
      </c>
      <c r="E1603" s="1">
        <f t="shared" ref="E1603:E1666" ca="1" si="153">C1603/C$2*$E$2</f>
        <v>216.44280273457704</v>
      </c>
      <c r="F1603" s="1">
        <f t="shared" ref="F1603:F1666" ca="1" si="154">D1603/E1603</f>
        <v>1.058062440084155</v>
      </c>
      <c r="G1603" s="5">
        <f t="shared" ca="1" si="151"/>
        <v>34089</v>
      </c>
      <c r="H1603" s="29" t="e">
        <f t="shared" ca="1" si="152"/>
        <v>#N/A</v>
      </c>
      <c r="I1603" s="1" t="e">
        <f t="shared" ref="I1603:I1666" ca="1" si="155">H1603/$H$2*$I$2</f>
        <v>#N/A</v>
      </c>
      <c r="J1603" s="1" t="e">
        <f t="shared" ref="J1603:J1666" ca="1" si="156">D1603/I1603</f>
        <v>#N/A</v>
      </c>
    </row>
    <row r="1604" spans="1:10" x14ac:dyDescent="0.2">
      <c r="A1604" s="5">
        <v>34081</v>
      </c>
      <c r="B1604" s="2">
        <v>-1.7854074391574493E-3</v>
      </c>
      <c r="C1604" s="1">
        <v>254.49875696988104</v>
      </c>
      <c r="D1604" s="1">
        <v>229.01</v>
      </c>
      <c r="E1604" s="1">
        <f t="shared" ca="1" si="153"/>
        <v>216.05636414442262</v>
      </c>
      <c r="F1604" s="1">
        <f t="shared" ca="1" si="154"/>
        <v>1.0599548914324899</v>
      </c>
      <c r="G1604" s="5">
        <f t="shared" ca="1" si="151"/>
        <v>34089</v>
      </c>
      <c r="H1604" s="29" t="e">
        <f t="shared" ca="1" si="152"/>
        <v>#N/A</v>
      </c>
      <c r="I1604" s="1" t="e">
        <f t="shared" ca="1" si="155"/>
        <v>#N/A</v>
      </c>
      <c r="J1604" s="1" t="e">
        <f t="shared" ca="1" si="156"/>
        <v>#N/A</v>
      </c>
    </row>
    <row r="1605" spans="1:10" x14ac:dyDescent="0.2">
      <c r="A1605" s="5">
        <v>34082</v>
      </c>
      <c r="B1605" s="2">
        <v>1.2656133390795965E-2</v>
      </c>
      <c r="C1605" s="1">
        <v>257.71972718588364</v>
      </c>
      <c r="D1605" s="1">
        <v>229.01</v>
      </c>
      <c r="E1605" s="1">
        <f t="shared" ca="1" si="153"/>
        <v>218.79080230896483</v>
      </c>
      <c r="F1605" s="1">
        <f t="shared" ca="1" si="154"/>
        <v>1.0467076201704502</v>
      </c>
      <c r="G1605" s="5">
        <f t="shared" ca="1" si="151"/>
        <v>34089</v>
      </c>
      <c r="H1605" s="29" t="e">
        <f t="shared" ca="1" si="152"/>
        <v>#N/A</v>
      </c>
      <c r="I1605" s="1" t="e">
        <f t="shared" ca="1" si="155"/>
        <v>#N/A</v>
      </c>
      <c r="J1605" s="1" t="e">
        <f t="shared" ca="1" si="156"/>
        <v>#N/A</v>
      </c>
    </row>
    <row r="1606" spans="1:10" x14ac:dyDescent="0.2">
      <c r="A1606" s="5">
        <v>34085</v>
      </c>
      <c r="B1606" s="2">
        <v>2.1243247536831378E-2</v>
      </c>
      <c r="C1606" s="1">
        <v>263.19453114561804</v>
      </c>
      <c r="D1606" s="1">
        <v>229.01</v>
      </c>
      <c r="E1606" s="1">
        <f t="shared" ca="1" si="153"/>
        <v>223.43862948119613</v>
      </c>
      <c r="F1606" s="1">
        <f t="shared" ca="1" si="154"/>
        <v>1.0249346790738023</v>
      </c>
      <c r="G1606" s="5">
        <f t="shared" ca="1" si="151"/>
        <v>34089</v>
      </c>
      <c r="H1606" s="29" t="e">
        <f t="shared" ca="1" si="152"/>
        <v>#N/A</v>
      </c>
      <c r="I1606" s="1" t="e">
        <f t="shared" ca="1" si="155"/>
        <v>#N/A</v>
      </c>
      <c r="J1606" s="1" t="e">
        <f t="shared" ca="1" si="156"/>
        <v>#N/A</v>
      </c>
    </row>
    <row r="1607" spans="1:10" x14ac:dyDescent="0.2">
      <c r="A1607" s="5">
        <v>34086</v>
      </c>
      <c r="B1607" s="2">
        <v>1.8175752109725885E-3</v>
      </c>
      <c r="C1607" s="1">
        <v>263.67290700109186</v>
      </c>
      <c r="D1607" s="1">
        <v>229.01</v>
      </c>
      <c r="E1607" s="1">
        <f t="shared" ca="1" si="153"/>
        <v>223.84474599531481</v>
      </c>
      <c r="F1607" s="1">
        <f t="shared" ca="1" si="154"/>
        <v>1.0230751630185382</v>
      </c>
      <c r="G1607" s="5">
        <f t="shared" ca="1" si="151"/>
        <v>34089</v>
      </c>
      <c r="H1607" s="29" t="e">
        <f t="shared" ca="1" si="152"/>
        <v>#N/A</v>
      </c>
      <c r="I1607" s="1" t="e">
        <f t="shared" ca="1" si="155"/>
        <v>#N/A</v>
      </c>
      <c r="J1607" s="1" t="e">
        <f t="shared" ca="1" si="156"/>
        <v>#N/A</v>
      </c>
    </row>
    <row r="1608" spans="1:10" x14ac:dyDescent="0.2">
      <c r="A1608" s="5">
        <v>34087</v>
      </c>
      <c r="B1608" s="2">
        <v>4.1014500957281541E-4</v>
      </c>
      <c r="C1608" s="1">
        <v>263.78105112805792</v>
      </c>
      <c r="D1608" s="1">
        <v>229.01</v>
      </c>
      <c r="E1608" s="1">
        <f t="shared" ca="1" si="153"/>
        <v>223.93655480080392</v>
      </c>
      <c r="F1608" s="1">
        <f t="shared" ca="1" si="154"/>
        <v>1.0226557258760589</v>
      </c>
      <c r="G1608" s="5">
        <f t="shared" ca="1" si="151"/>
        <v>34089</v>
      </c>
      <c r="H1608" s="29" t="e">
        <f t="shared" ca="1" si="152"/>
        <v>#N/A</v>
      </c>
      <c r="I1608" s="1" t="e">
        <f t="shared" ca="1" si="155"/>
        <v>#N/A</v>
      </c>
      <c r="J1608" s="1" t="e">
        <f t="shared" ca="1" si="156"/>
        <v>#N/A</v>
      </c>
    </row>
    <row r="1609" spans="1:10" x14ac:dyDescent="0.2">
      <c r="A1609" s="5">
        <v>34088</v>
      </c>
      <c r="B1609" s="2">
        <v>1.5009412962743163E-2</v>
      </c>
      <c r="C1609" s="1">
        <v>267.74024985618541</v>
      </c>
      <c r="D1609" s="1">
        <v>229.01</v>
      </c>
      <c r="E1609" s="1">
        <f t="shared" ca="1" si="153"/>
        <v>227.29771102926316</v>
      </c>
      <c r="F1609" s="1">
        <f t="shared" ca="1" si="154"/>
        <v>1.0075332433528834</v>
      </c>
      <c r="G1609" s="5">
        <f t="shared" ca="1" si="151"/>
        <v>34089</v>
      </c>
      <c r="H1609" s="29" t="e">
        <f t="shared" ca="1" si="152"/>
        <v>#N/A</v>
      </c>
      <c r="I1609" s="1" t="e">
        <f t="shared" ca="1" si="155"/>
        <v>#N/A</v>
      </c>
      <c r="J1609" s="1" t="e">
        <f t="shared" ca="1" si="156"/>
        <v>#N/A</v>
      </c>
    </row>
    <row r="1610" spans="1:10" x14ac:dyDescent="0.2">
      <c r="A1610" s="5">
        <v>34089</v>
      </c>
      <c r="B1610" s="2">
        <v>-4.0084670561686409E-3</v>
      </c>
      <c r="C1610" s="1">
        <v>266.66702188502654</v>
      </c>
      <c r="D1610" s="1">
        <v>240.25</v>
      </c>
      <c r="E1610" s="1">
        <f t="shared" ca="1" si="153"/>
        <v>226.38659564265981</v>
      </c>
      <c r="F1610" s="1">
        <f t="shared" ca="1" si="154"/>
        <v>1.0612377438601661</v>
      </c>
      <c r="G1610" s="5">
        <f t="shared" ca="1" si="151"/>
        <v>34089</v>
      </c>
      <c r="H1610" s="29" t="e">
        <f t="shared" ca="1" si="152"/>
        <v>#N/A</v>
      </c>
      <c r="I1610" s="1" t="e">
        <f t="shared" ca="1" si="155"/>
        <v>#N/A</v>
      </c>
      <c r="J1610" s="1" t="e">
        <f t="shared" ca="1" si="156"/>
        <v>#N/A</v>
      </c>
    </row>
    <row r="1611" spans="1:10" x14ac:dyDescent="0.2">
      <c r="A1611" s="5">
        <v>34092</v>
      </c>
      <c r="B1611" s="2">
        <v>1.2040414809570965E-2</v>
      </c>
      <c r="C1611" s="1">
        <v>269.87780344455518</v>
      </c>
      <c r="D1611" s="1">
        <v>240.25</v>
      </c>
      <c r="E1611" s="1">
        <f t="shared" ca="1" si="153"/>
        <v>229.11238416152403</v>
      </c>
      <c r="F1611" s="1">
        <f t="shared" ca="1" si="154"/>
        <v>1.0486120201631002</v>
      </c>
      <c r="G1611" s="5">
        <f t="shared" ca="1" si="151"/>
        <v>34120</v>
      </c>
      <c r="H1611" s="29" t="e">
        <f t="shared" ca="1" si="152"/>
        <v>#N/A</v>
      </c>
      <c r="I1611" s="1" t="e">
        <f t="shared" ca="1" si="155"/>
        <v>#N/A</v>
      </c>
      <c r="J1611" s="1" t="e">
        <f t="shared" ca="1" si="156"/>
        <v>#N/A</v>
      </c>
    </row>
    <row r="1612" spans="1:10" x14ac:dyDescent="0.2">
      <c r="A1612" s="5">
        <v>34093</v>
      </c>
      <c r="B1612" s="2">
        <v>1.0184957412586737E-3</v>
      </c>
      <c r="C1612" s="1">
        <v>270.1526728380237</v>
      </c>
      <c r="D1612" s="1">
        <v>240.25</v>
      </c>
      <c r="E1612" s="1">
        <f t="shared" ca="1" si="153"/>
        <v>229.34573414906217</v>
      </c>
      <c r="F1612" s="1">
        <f t="shared" ca="1" si="154"/>
        <v>1.0475450999400349</v>
      </c>
      <c r="G1612" s="5">
        <f t="shared" ca="1" si="151"/>
        <v>34120</v>
      </c>
      <c r="H1612" s="29" t="e">
        <f t="shared" ca="1" si="152"/>
        <v>#N/A</v>
      </c>
      <c r="I1612" s="1" t="e">
        <f t="shared" ca="1" si="155"/>
        <v>#N/A</v>
      </c>
      <c r="J1612" s="1" t="e">
        <f t="shared" ca="1" si="156"/>
        <v>#N/A</v>
      </c>
    </row>
    <row r="1613" spans="1:10" x14ac:dyDescent="0.2">
      <c r="A1613" s="5">
        <v>34094</v>
      </c>
      <c r="B1613" s="2">
        <v>-5.3674390189911714E-3</v>
      </c>
      <c r="C1613" s="1">
        <v>268.70264484074812</v>
      </c>
      <c r="D1613" s="1">
        <v>240.25</v>
      </c>
      <c r="E1613" s="1">
        <f t="shared" ca="1" si="153"/>
        <v>228.11473490675129</v>
      </c>
      <c r="F1613" s="1">
        <f t="shared" ca="1" si="154"/>
        <v>1.0531980763899771</v>
      </c>
      <c r="G1613" s="5">
        <f t="shared" ca="1" si="151"/>
        <v>34120</v>
      </c>
      <c r="H1613" s="29" t="e">
        <f t="shared" ca="1" si="152"/>
        <v>#N/A</v>
      </c>
      <c r="I1613" s="1" t="e">
        <f t="shared" ca="1" si="155"/>
        <v>#N/A</v>
      </c>
      <c r="J1613" s="1" t="e">
        <f t="shared" ca="1" si="156"/>
        <v>#N/A</v>
      </c>
    </row>
    <row r="1614" spans="1:10" x14ac:dyDescent="0.2">
      <c r="A1614" s="5">
        <v>34095</v>
      </c>
      <c r="B1614" s="2">
        <v>1.5775987677486558E-3</v>
      </c>
      <c r="C1614" s="1">
        <v>269.12654980213966</v>
      </c>
      <c r="D1614" s="1">
        <v>240.25</v>
      </c>
      <c r="E1614" s="1">
        <f t="shared" ca="1" si="153"/>
        <v>228.47460843144549</v>
      </c>
      <c r="F1614" s="1">
        <f t="shared" ca="1" si="154"/>
        <v>1.0515391694919471</v>
      </c>
      <c r="G1614" s="5">
        <f t="shared" ca="1" si="151"/>
        <v>34120</v>
      </c>
      <c r="H1614" s="29" t="e">
        <f t="shared" ca="1" si="152"/>
        <v>#N/A</v>
      </c>
      <c r="I1614" s="1" t="e">
        <f t="shared" ca="1" si="155"/>
        <v>#N/A</v>
      </c>
      <c r="J1614" s="1" t="e">
        <f t="shared" ca="1" si="156"/>
        <v>#N/A</v>
      </c>
    </row>
    <row r="1615" spans="1:10" x14ac:dyDescent="0.2">
      <c r="A1615" s="5">
        <v>34096</v>
      </c>
      <c r="B1615" s="2">
        <v>1.5299148554634989E-3</v>
      </c>
      <c r="C1615" s="1">
        <v>269.5382905086816</v>
      </c>
      <c r="D1615" s="1">
        <v>240.25</v>
      </c>
      <c r="E1615" s="1">
        <f t="shared" ca="1" si="153"/>
        <v>228.82415512898095</v>
      </c>
      <c r="F1615" s="1">
        <f t="shared" ca="1" si="154"/>
        <v>1.0499328616097312</v>
      </c>
      <c r="G1615" s="5">
        <f t="shared" ca="1" si="151"/>
        <v>34120</v>
      </c>
      <c r="H1615" s="29" t="e">
        <f t="shared" ca="1" si="152"/>
        <v>#N/A</v>
      </c>
      <c r="I1615" s="1" t="e">
        <f t="shared" ca="1" si="155"/>
        <v>#N/A</v>
      </c>
      <c r="J1615" s="1" t="e">
        <f t="shared" ca="1" si="156"/>
        <v>#N/A</v>
      </c>
    </row>
    <row r="1616" spans="1:10" x14ac:dyDescent="0.2">
      <c r="A1616" s="5">
        <v>34099</v>
      </c>
      <c r="B1616" s="2">
        <v>-6.2724734185323205E-3</v>
      </c>
      <c r="C1616" s="1">
        <v>267.84761874618926</v>
      </c>
      <c r="D1616" s="1">
        <v>240.25</v>
      </c>
      <c r="E1616" s="1">
        <f t="shared" ca="1" si="153"/>
        <v>227.38886169841632</v>
      </c>
      <c r="F1616" s="1">
        <f t="shared" ca="1" si="154"/>
        <v>1.0565601067946824</v>
      </c>
      <c r="G1616" s="5">
        <f t="shared" ca="1" si="151"/>
        <v>34120</v>
      </c>
      <c r="H1616" s="29" t="e">
        <f t="shared" ca="1" si="152"/>
        <v>#N/A</v>
      </c>
      <c r="I1616" s="1" t="e">
        <f t="shared" ca="1" si="155"/>
        <v>#N/A</v>
      </c>
      <c r="J1616" s="1" t="e">
        <f t="shared" ca="1" si="156"/>
        <v>#N/A</v>
      </c>
    </row>
    <row r="1617" spans="1:10" x14ac:dyDescent="0.2">
      <c r="A1617" s="5">
        <v>34100</v>
      </c>
      <c r="B1617" s="2">
        <v>-2.6668486168945904E-5</v>
      </c>
      <c r="C1617" s="1">
        <v>267.84047565567334</v>
      </c>
      <c r="D1617" s="1">
        <v>240.25</v>
      </c>
      <c r="E1617" s="1">
        <f t="shared" ca="1" si="153"/>
        <v>227.38279758170313</v>
      </c>
      <c r="F1617" s="1">
        <f t="shared" ca="1" si="154"/>
        <v>1.0565882844047314</v>
      </c>
      <c r="G1617" s="5">
        <f t="shared" ca="1" si="151"/>
        <v>34120</v>
      </c>
      <c r="H1617" s="29" t="e">
        <f t="shared" ca="1" si="152"/>
        <v>#N/A</v>
      </c>
      <c r="I1617" s="1" t="e">
        <f t="shared" ca="1" si="155"/>
        <v>#N/A</v>
      </c>
      <c r="J1617" s="1" t="e">
        <f t="shared" ca="1" si="156"/>
        <v>#N/A</v>
      </c>
    </row>
    <row r="1618" spans="1:10" x14ac:dyDescent="0.2">
      <c r="A1618" s="5">
        <v>34101</v>
      </c>
      <c r="B1618" s="2">
        <v>4.7772125650007435E-3</v>
      </c>
      <c r="C1618" s="1">
        <v>269.12000654139138</v>
      </c>
      <c r="D1618" s="1">
        <v>240.25</v>
      </c>
      <c r="E1618" s="1">
        <f t="shared" ca="1" si="153"/>
        <v>228.46905353937544</v>
      </c>
      <c r="F1618" s="1">
        <f t="shared" ca="1" si="154"/>
        <v>1.0515647361343587</v>
      </c>
      <c r="G1618" s="5">
        <f t="shared" ca="1" si="151"/>
        <v>34120</v>
      </c>
      <c r="H1618" s="29" t="e">
        <f t="shared" ca="1" si="152"/>
        <v>#N/A</v>
      </c>
      <c r="I1618" s="1" t="e">
        <f t="shared" ca="1" si="155"/>
        <v>#N/A</v>
      </c>
      <c r="J1618" s="1" t="e">
        <f t="shared" ca="1" si="156"/>
        <v>#N/A</v>
      </c>
    </row>
    <row r="1619" spans="1:10" x14ac:dyDescent="0.2">
      <c r="A1619" s="5">
        <v>34102</v>
      </c>
      <c r="B1619" s="2">
        <v>3.316824241518268E-2</v>
      </c>
      <c r="C1619" s="1">
        <v>278.04624415713181</v>
      </c>
      <c r="D1619" s="1">
        <v>240.25</v>
      </c>
      <c r="E1619" s="1">
        <f t="shared" ca="1" si="153"/>
        <v>236.04697049153683</v>
      </c>
      <c r="F1619" s="1">
        <f t="shared" ca="1" si="154"/>
        <v>1.0178059032052431</v>
      </c>
      <c r="G1619" s="5">
        <f t="shared" ca="1" si="151"/>
        <v>34120</v>
      </c>
      <c r="H1619" s="29" t="e">
        <f t="shared" ca="1" si="152"/>
        <v>#N/A</v>
      </c>
      <c r="I1619" s="1" t="e">
        <f t="shared" ca="1" si="155"/>
        <v>#N/A</v>
      </c>
      <c r="J1619" s="1" t="e">
        <f t="shared" ca="1" si="156"/>
        <v>#N/A</v>
      </c>
    </row>
    <row r="1620" spans="1:10" x14ac:dyDescent="0.2">
      <c r="A1620" s="5">
        <v>34103</v>
      </c>
      <c r="B1620" s="2">
        <v>4.0893748598089807E-3</v>
      </c>
      <c r="C1620" s="1">
        <v>279.1832794778523</v>
      </c>
      <c r="D1620" s="1">
        <v>240.25</v>
      </c>
      <c r="E1620" s="1">
        <f t="shared" ca="1" si="153"/>
        <v>237.01225503839899</v>
      </c>
      <c r="F1620" s="1">
        <f t="shared" ca="1" si="154"/>
        <v>1.0136606647663702</v>
      </c>
      <c r="G1620" s="5">
        <f t="shared" ca="1" si="151"/>
        <v>34120</v>
      </c>
      <c r="H1620" s="29" t="e">
        <f t="shared" ca="1" si="152"/>
        <v>#N/A</v>
      </c>
      <c r="I1620" s="1" t="e">
        <f t="shared" ca="1" si="155"/>
        <v>#N/A</v>
      </c>
      <c r="J1620" s="1" t="e">
        <f t="shared" ca="1" si="156"/>
        <v>#N/A</v>
      </c>
    </row>
    <row r="1621" spans="1:10" x14ac:dyDescent="0.2">
      <c r="A1621" s="5">
        <v>34106</v>
      </c>
      <c r="B1621" s="2">
        <v>-2.6966493920614898E-3</v>
      </c>
      <c r="C1621" s="1">
        <v>278.43042005697464</v>
      </c>
      <c r="D1621" s="1">
        <v>240.25</v>
      </c>
      <c r="E1621" s="1">
        <f t="shared" ca="1" si="153"/>
        <v>236.37311608493857</v>
      </c>
      <c r="F1621" s="1">
        <f t="shared" ca="1" si="154"/>
        <v>1.0164015433703903</v>
      </c>
      <c r="G1621" s="5">
        <f t="shared" ca="1" si="151"/>
        <v>34120</v>
      </c>
      <c r="H1621" s="29" t="e">
        <f t="shared" ca="1" si="152"/>
        <v>#N/A</v>
      </c>
      <c r="I1621" s="1" t="e">
        <f t="shared" ca="1" si="155"/>
        <v>#N/A</v>
      </c>
      <c r="J1621" s="1" t="e">
        <f t="shared" ca="1" si="156"/>
        <v>#N/A</v>
      </c>
    </row>
    <row r="1622" spans="1:10" x14ac:dyDescent="0.2">
      <c r="A1622" s="5">
        <v>34107</v>
      </c>
      <c r="B1622" s="2">
        <v>-4.7793784304518416E-3</v>
      </c>
      <c r="C1622" s="1">
        <v>277.09969571297268</v>
      </c>
      <c r="D1622" s="1">
        <v>240.25</v>
      </c>
      <c r="E1622" s="1">
        <f t="shared" ca="1" si="153"/>
        <v>235.24339951238352</v>
      </c>
      <c r="F1622" s="1">
        <f t="shared" ca="1" si="154"/>
        <v>1.021282639589439</v>
      </c>
      <c r="G1622" s="5">
        <f t="shared" ca="1" si="151"/>
        <v>34120</v>
      </c>
      <c r="H1622" s="29" t="e">
        <f t="shared" ca="1" si="152"/>
        <v>#N/A</v>
      </c>
      <c r="I1622" s="1" t="e">
        <f t="shared" ca="1" si="155"/>
        <v>#N/A</v>
      </c>
      <c r="J1622" s="1" t="e">
        <f t="shared" ca="1" si="156"/>
        <v>#N/A</v>
      </c>
    </row>
    <row r="1623" spans="1:10" x14ac:dyDescent="0.2">
      <c r="A1623" s="5">
        <v>34108</v>
      </c>
      <c r="B1623" s="2">
        <v>2.8574862110468668E-2</v>
      </c>
      <c r="C1623" s="1">
        <v>285.01778130882371</v>
      </c>
      <c r="D1623" s="1">
        <v>240.25</v>
      </c>
      <c r="E1623" s="1">
        <f t="shared" ca="1" si="153"/>
        <v>241.96544721584777</v>
      </c>
      <c r="F1623" s="1">
        <f t="shared" ca="1" si="154"/>
        <v>0.99291036288202961</v>
      </c>
      <c r="G1623" s="5">
        <f t="shared" ca="1" si="151"/>
        <v>34120</v>
      </c>
      <c r="H1623" s="29" t="e">
        <f t="shared" ca="1" si="152"/>
        <v>#N/A</v>
      </c>
      <c r="I1623" s="1" t="e">
        <f t="shared" ca="1" si="155"/>
        <v>#N/A</v>
      </c>
      <c r="J1623" s="1" t="e">
        <f t="shared" ca="1" si="156"/>
        <v>#N/A</v>
      </c>
    </row>
    <row r="1624" spans="1:10" x14ac:dyDescent="0.2">
      <c r="A1624" s="5">
        <v>34110</v>
      </c>
      <c r="B1624" s="2">
        <v>6.9262529082547708E-4</v>
      </c>
      <c r="C1624" s="1">
        <v>285.21519183249319</v>
      </c>
      <c r="D1624" s="1">
        <v>240.25</v>
      </c>
      <c r="E1624" s="1">
        <f t="shared" ca="1" si="153"/>
        <v>242.13303860409542</v>
      </c>
      <c r="F1624" s="1">
        <f t="shared" ca="1" si="154"/>
        <v>0.99222312405216906</v>
      </c>
      <c r="G1624" s="5">
        <f t="shared" ca="1" si="151"/>
        <v>34120</v>
      </c>
      <c r="H1624" s="29" t="e">
        <f t="shared" ca="1" si="152"/>
        <v>#N/A</v>
      </c>
      <c r="I1624" s="1" t="e">
        <f t="shared" ca="1" si="155"/>
        <v>#N/A</v>
      </c>
      <c r="J1624" s="1" t="e">
        <f t="shared" ca="1" si="156"/>
        <v>#N/A</v>
      </c>
    </row>
    <row r="1625" spans="1:10" x14ac:dyDescent="0.2">
      <c r="A1625" s="5">
        <v>34113</v>
      </c>
      <c r="B1625" s="2">
        <v>1.1867412534397159E-2</v>
      </c>
      <c r="C1625" s="1">
        <v>288.59995817504659</v>
      </c>
      <c r="D1625" s="1">
        <v>240.25</v>
      </c>
      <c r="E1625" s="1">
        <f t="shared" ca="1" si="153"/>
        <v>245.00653126141731</v>
      </c>
      <c r="F1625" s="1">
        <f t="shared" ca="1" si="154"/>
        <v>0.98058610422780046</v>
      </c>
      <c r="G1625" s="5">
        <f t="shared" ca="1" si="151"/>
        <v>34120</v>
      </c>
      <c r="H1625" s="29" t="e">
        <f t="shared" ca="1" si="152"/>
        <v>#N/A</v>
      </c>
      <c r="I1625" s="1" t="e">
        <f t="shared" ca="1" si="155"/>
        <v>#N/A</v>
      </c>
      <c r="J1625" s="1" t="e">
        <f t="shared" ca="1" si="156"/>
        <v>#N/A</v>
      </c>
    </row>
    <row r="1626" spans="1:10" x14ac:dyDescent="0.2">
      <c r="A1626" s="5">
        <v>34114</v>
      </c>
      <c r="B1626" s="2">
        <v>-5.453415349664481E-3</v>
      </c>
      <c r="C1626" s="1">
        <v>287.02610273322227</v>
      </c>
      <c r="D1626" s="1">
        <v>240.25</v>
      </c>
      <c r="E1626" s="1">
        <f t="shared" ca="1" si="153"/>
        <v>243.67040888306826</v>
      </c>
      <c r="F1626" s="1">
        <f t="shared" ca="1" si="154"/>
        <v>0.98596296982162646</v>
      </c>
      <c r="G1626" s="5">
        <f t="shared" ca="1" si="151"/>
        <v>34120</v>
      </c>
      <c r="H1626" s="29" t="e">
        <f t="shared" ca="1" si="152"/>
        <v>#N/A</v>
      </c>
      <c r="I1626" s="1" t="e">
        <f t="shared" ca="1" si="155"/>
        <v>#N/A</v>
      </c>
      <c r="J1626" s="1" t="e">
        <f t="shared" ca="1" si="156"/>
        <v>#N/A</v>
      </c>
    </row>
    <row r="1627" spans="1:10" x14ac:dyDescent="0.2">
      <c r="A1627" s="5">
        <v>34115</v>
      </c>
      <c r="B1627" s="2">
        <v>-2.5555413576604513E-3</v>
      </c>
      <c r="C1627" s="1">
        <v>286.29259565695941</v>
      </c>
      <c r="D1627" s="1">
        <v>240.25</v>
      </c>
      <c r="E1627" s="1">
        <f t="shared" ca="1" si="153"/>
        <v>243.04769907552949</v>
      </c>
      <c r="F1627" s="1">
        <f t="shared" ca="1" si="154"/>
        <v>0.98848909458443346</v>
      </c>
      <c r="G1627" s="5">
        <f t="shared" ca="1" si="151"/>
        <v>34120</v>
      </c>
      <c r="H1627" s="29" t="e">
        <f t="shared" ca="1" si="152"/>
        <v>#N/A</v>
      </c>
      <c r="I1627" s="1" t="e">
        <f t="shared" ca="1" si="155"/>
        <v>#N/A</v>
      </c>
      <c r="J1627" s="1" t="e">
        <f t="shared" ca="1" si="156"/>
        <v>#N/A</v>
      </c>
    </row>
    <row r="1628" spans="1:10" x14ac:dyDescent="0.2">
      <c r="A1628" s="5">
        <v>34116</v>
      </c>
      <c r="B1628" s="2">
        <v>-3.6891982199585005E-3</v>
      </c>
      <c r="C1628" s="1">
        <v>285.23640552267443</v>
      </c>
      <c r="D1628" s="1">
        <v>240.25</v>
      </c>
      <c r="E1628" s="1">
        <f t="shared" ca="1" si="153"/>
        <v>242.15104793673504</v>
      </c>
      <c r="F1628" s="1">
        <f t="shared" ca="1" si="154"/>
        <v>0.99214933012707129</v>
      </c>
      <c r="G1628" s="5">
        <f t="shared" ca="1" si="151"/>
        <v>34120</v>
      </c>
      <c r="H1628" s="29" t="e">
        <f t="shared" ca="1" si="152"/>
        <v>#N/A</v>
      </c>
      <c r="I1628" s="1" t="e">
        <f t="shared" ca="1" si="155"/>
        <v>#N/A</v>
      </c>
      <c r="J1628" s="1" t="e">
        <f t="shared" ca="1" si="156"/>
        <v>#N/A</v>
      </c>
    </row>
    <row r="1629" spans="1:10" x14ac:dyDescent="0.2">
      <c r="A1629" s="5">
        <v>34117</v>
      </c>
      <c r="B1629" s="2">
        <v>2.1421795324692017E-3</v>
      </c>
      <c r="C1629" s="1">
        <v>285.8474331125002</v>
      </c>
      <c r="D1629" s="1">
        <v>240.25</v>
      </c>
      <c r="E1629" s="1">
        <f t="shared" ca="1" si="153"/>
        <v>242.66977895539108</v>
      </c>
      <c r="F1629" s="1">
        <f t="shared" ca="1" si="154"/>
        <v>0.99002851131357439</v>
      </c>
      <c r="G1629" s="5">
        <f t="shared" ca="1" si="151"/>
        <v>34120</v>
      </c>
      <c r="H1629" s="29" t="e">
        <f t="shared" ca="1" si="152"/>
        <v>#N/A</v>
      </c>
      <c r="I1629" s="1" t="e">
        <f t="shared" ca="1" si="155"/>
        <v>#N/A</v>
      </c>
      <c r="J1629" s="1" t="e">
        <f t="shared" ca="1" si="156"/>
        <v>#N/A</v>
      </c>
    </row>
    <row r="1630" spans="1:10" x14ac:dyDescent="0.2">
      <c r="A1630" s="5">
        <v>34121</v>
      </c>
      <c r="B1630" s="2">
        <v>-2.4441387759541744E-3</v>
      </c>
      <c r="C1630" s="1">
        <v>285.14878231722298</v>
      </c>
      <c r="D1630" s="1">
        <v>258</v>
      </c>
      <c r="E1630" s="1">
        <f t="shared" ca="1" si="153"/>
        <v>242.07666033889399</v>
      </c>
      <c r="F1630" s="1">
        <f t="shared" ca="1" si="154"/>
        <v>1.0657780871514595</v>
      </c>
      <c r="G1630" s="5">
        <f t="shared" ca="1" si="151"/>
        <v>34150</v>
      </c>
      <c r="H1630" s="29" t="e">
        <f t="shared" ca="1" si="152"/>
        <v>#N/A</v>
      </c>
      <c r="I1630" s="1" t="e">
        <f t="shared" ca="1" si="155"/>
        <v>#N/A</v>
      </c>
      <c r="J1630" s="1" t="e">
        <f t="shared" ca="1" si="156"/>
        <v>#N/A</v>
      </c>
    </row>
    <row r="1631" spans="1:10" x14ac:dyDescent="0.2">
      <c r="A1631" s="5">
        <v>34122</v>
      </c>
      <c r="B1631" s="2">
        <v>-2.0669352153754317E-2</v>
      </c>
      <c r="C1631" s="1">
        <v>279.2549417192941</v>
      </c>
      <c r="D1631" s="1">
        <v>258</v>
      </c>
      <c r="E1631" s="1">
        <f t="shared" ca="1" si="153"/>
        <v>237.07309259814465</v>
      </c>
      <c r="F1631" s="1">
        <f t="shared" ca="1" si="154"/>
        <v>1.0882719636062954</v>
      </c>
      <c r="G1631" s="5">
        <f t="shared" ca="1" si="151"/>
        <v>34150</v>
      </c>
      <c r="H1631" s="29" t="e">
        <f t="shared" ca="1" si="152"/>
        <v>#N/A</v>
      </c>
      <c r="I1631" s="1" t="e">
        <f t="shared" ca="1" si="155"/>
        <v>#N/A</v>
      </c>
      <c r="J1631" s="1" t="e">
        <f t="shared" ca="1" si="156"/>
        <v>#N/A</v>
      </c>
    </row>
    <row r="1632" spans="1:10" x14ac:dyDescent="0.2">
      <c r="A1632" s="5">
        <v>34123</v>
      </c>
      <c r="B1632" s="2">
        <v>1.1191768976811511E-2</v>
      </c>
      <c r="C1632" s="1">
        <v>282.3802985126494</v>
      </c>
      <c r="D1632" s="1">
        <v>258</v>
      </c>
      <c r="E1632" s="1">
        <f t="shared" ca="1" si="153"/>
        <v>239.72635988112134</v>
      </c>
      <c r="F1632" s="1">
        <f t="shared" ca="1" si="154"/>
        <v>1.0762270787740673</v>
      </c>
      <c r="G1632" s="5">
        <f t="shared" ca="1" si="151"/>
        <v>34150</v>
      </c>
      <c r="H1632" s="29" t="e">
        <f t="shared" ca="1" si="152"/>
        <v>#N/A</v>
      </c>
      <c r="I1632" s="1" t="e">
        <f t="shared" ca="1" si="155"/>
        <v>#N/A</v>
      </c>
      <c r="J1632" s="1" t="e">
        <f t="shared" ca="1" si="156"/>
        <v>#N/A</v>
      </c>
    </row>
    <row r="1633" spans="1:10" x14ac:dyDescent="0.2">
      <c r="A1633" s="5">
        <v>34124</v>
      </c>
      <c r="B1633" s="2">
        <v>4.1484904970368053E-3</v>
      </c>
      <c r="C1633" s="1">
        <v>283.55175049757952</v>
      </c>
      <c r="D1633" s="1">
        <v>258</v>
      </c>
      <c r="E1633" s="1">
        <f t="shared" ca="1" si="153"/>
        <v>240.72086240697737</v>
      </c>
      <c r="F1633" s="1">
        <f t="shared" ca="1" si="154"/>
        <v>1.0717808062842906</v>
      </c>
      <c r="G1633" s="5">
        <f t="shared" ca="1" si="151"/>
        <v>34150</v>
      </c>
      <c r="H1633" s="29" t="e">
        <f t="shared" ca="1" si="152"/>
        <v>#N/A</v>
      </c>
      <c r="I1633" s="1" t="e">
        <f t="shared" ca="1" si="155"/>
        <v>#N/A</v>
      </c>
      <c r="J1633" s="1" t="e">
        <f t="shared" ca="1" si="156"/>
        <v>#N/A</v>
      </c>
    </row>
    <row r="1634" spans="1:10" x14ac:dyDescent="0.2">
      <c r="A1634" s="5">
        <v>34127</v>
      </c>
      <c r="B1634" s="2">
        <v>-6.1327492592814226E-3</v>
      </c>
      <c r="C1634" s="1">
        <v>281.81279870974754</v>
      </c>
      <c r="D1634" s="1">
        <v>258</v>
      </c>
      <c r="E1634" s="1">
        <f t="shared" ca="1" si="153"/>
        <v>239.2445817163574</v>
      </c>
      <c r="F1634" s="1">
        <f t="shared" ca="1" si="154"/>
        <v>1.0783943283024005</v>
      </c>
      <c r="G1634" s="5">
        <f t="shared" ca="1" si="151"/>
        <v>34150</v>
      </c>
      <c r="H1634" s="29" t="e">
        <f t="shared" ca="1" si="152"/>
        <v>#N/A</v>
      </c>
      <c r="I1634" s="1" t="e">
        <f t="shared" ca="1" si="155"/>
        <v>#N/A</v>
      </c>
      <c r="J1634" s="1" t="e">
        <f t="shared" ca="1" si="156"/>
        <v>#N/A</v>
      </c>
    </row>
    <row r="1635" spans="1:10" x14ac:dyDescent="0.2">
      <c r="A1635" s="5">
        <v>34128</v>
      </c>
      <c r="B1635" s="2">
        <v>-1.4359975563601468E-3</v>
      </c>
      <c r="C1635" s="1">
        <v>281.40811621944931</v>
      </c>
      <c r="D1635" s="1">
        <v>258</v>
      </c>
      <c r="E1635" s="1">
        <f t="shared" ca="1" si="153"/>
        <v>238.90102708164028</v>
      </c>
      <c r="F1635" s="1">
        <f t="shared" ca="1" si="154"/>
        <v>1.0799451268655826</v>
      </c>
      <c r="G1635" s="5">
        <f t="shared" ca="1" si="151"/>
        <v>34150</v>
      </c>
      <c r="H1635" s="29" t="e">
        <f t="shared" ca="1" si="152"/>
        <v>#N/A</v>
      </c>
      <c r="I1635" s="1" t="e">
        <f t="shared" ca="1" si="155"/>
        <v>#N/A</v>
      </c>
      <c r="J1635" s="1" t="e">
        <f t="shared" ca="1" si="156"/>
        <v>#N/A</v>
      </c>
    </row>
    <row r="1636" spans="1:10" x14ac:dyDescent="0.2">
      <c r="A1636" s="5">
        <v>34129</v>
      </c>
      <c r="B1636" s="2">
        <v>-9.0458407103126692E-3</v>
      </c>
      <c r="C1636" s="1">
        <v>278.86254322553901</v>
      </c>
      <c r="D1636" s="1">
        <v>258</v>
      </c>
      <c r="E1636" s="1">
        <f t="shared" ca="1" si="153"/>
        <v>236.73996644512968</v>
      </c>
      <c r="F1636" s="1">
        <f t="shared" ca="1" si="154"/>
        <v>1.0898033140500503</v>
      </c>
      <c r="G1636" s="5">
        <f t="shared" ca="1" si="151"/>
        <v>34150</v>
      </c>
      <c r="H1636" s="29" t="e">
        <f t="shared" ca="1" si="152"/>
        <v>#N/A</v>
      </c>
      <c r="I1636" s="1" t="e">
        <f t="shared" ca="1" si="155"/>
        <v>#N/A</v>
      </c>
      <c r="J1636" s="1" t="e">
        <f t="shared" ca="1" si="156"/>
        <v>#N/A</v>
      </c>
    </row>
    <row r="1637" spans="1:10" x14ac:dyDescent="0.2">
      <c r="A1637" s="5">
        <v>34130</v>
      </c>
      <c r="B1637" s="2">
        <v>1.0625566167093758E-2</v>
      </c>
      <c r="C1637" s="1">
        <v>281.82561563010603</v>
      </c>
      <c r="D1637" s="1">
        <v>258</v>
      </c>
      <c r="E1637" s="1">
        <f t="shared" ca="1" si="153"/>
        <v>239.25546262298798</v>
      </c>
      <c r="F1637" s="1">
        <f t="shared" ca="1" si="154"/>
        <v>1.0783452848746411</v>
      </c>
      <c r="G1637" s="5">
        <f t="shared" ca="1" si="151"/>
        <v>34150</v>
      </c>
      <c r="H1637" s="29" t="e">
        <f t="shared" ca="1" si="152"/>
        <v>#N/A</v>
      </c>
      <c r="I1637" s="1" t="e">
        <f t="shared" ca="1" si="155"/>
        <v>#N/A</v>
      </c>
      <c r="J1637" s="1" t="e">
        <f t="shared" ca="1" si="156"/>
        <v>#N/A</v>
      </c>
    </row>
    <row r="1638" spans="1:10" x14ac:dyDescent="0.2">
      <c r="A1638" s="5">
        <v>34131</v>
      </c>
      <c r="B1638" s="2">
        <v>4.4005931868824621E-3</v>
      </c>
      <c r="C1638" s="1">
        <v>283.06581551413683</v>
      </c>
      <c r="D1638" s="1">
        <v>258</v>
      </c>
      <c r="E1638" s="1">
        <f t="shared" ca="1" si="153"/>
        <v>240.3083285817311</v>
      </c>
      <c r="F1638" s="1">
        <f t="shared" ca="1" si="154"/>
        <v>1.0736207168627192</v>
      </c>
      <c r="G1638" s="5">
        <f t="shared" ca="1" si="151"/>
        <v>34150</v>
      </c>
      <c r="H1638" s="29" t="e">
        <f t="shared" ca="1" si="152"/>
        <v>#N/A</v>
      </c>
      <c r="I1638" s="1" t="e">
        <f t="shared" ca="1" si="155"/>
        <v>#N/A</v>
      </c>
      <c r="J1638" s="1" t="e">
        <f t="shared" ca="1" si="156"/>
        <v>#N/A</v>
      </c>
    </row>
    <row r="1639" spans="1:10" x14ac:dyDescent="0.2">
      <c r="A1639" s="5">
        <v>34134</v>
      </c>
      <c r="B1639" s="2">
        <v>-1.115785063132646E-2</v>
      </c>
      <c r="C1639" s="1">
        <v>279.90740942579549</v>
      </c>
      <c r="D1639" s="1">
        <v>258</v>
      </c>
      <c r="E1639" s="1">
        <f t="shared" ca="1" si="153"/>
        <v>237.62700414595241</v>
      </c>
      <c r="F1639" s="1">
        <f t="shared" ca="1" si="154"/>
        <v>1.085735187914646</v>
      </c>
      <c r="G1639" s="5">
        <f t="shared" ca="1" si="151"/>
        <v>34150</v>
      </c>
      <c r="H1639" s="29" t="e">
        <f t="shared" ca="1" si="152"/>
        <v>#N/A</v>
      </c>
      <c r="I1639" s="1" t="e">
        <f t="shared" ca="1" si="155"/>
        <v>#N/A</v>
      </c>
      <c r="J1639" s="1" t="e">
        <f t="shared" ca="1" si="156"/>
        <v>#N/A</v>
      </c>
    </row>
    <row r="1640" spans="1:10" x14ac:dyDescent="0.2">
      <c r="A1640" s="5">
        <v>34135</v>
      </c>
      <c r="B1640" s="2">
        <v>7.2936339847227138E-3</v>
      </c>
      <c r="C1640" s="1">
        <v>281.94895161975916</v>
      </c>
      <c r="D1640" s="1">
        <v>258</v>
      </c>
      <c r="E1640" s="1">
        <f t="shared" ca="1" si="153"/>
        <v>239.36016853907918</v>
      </c>
      <c r="F1640" s="1">
        <f t="shared" ca="1" si="154"/>
        <v>1.0778735725943374</v>
      </c>
      <c r="G1640" s="5">
        <f t="shared" ca="1" si="151"/>
        <v>34150</v>
      </c>
      <c r="H1640" s="29" t="e">
        <f t="shared" ca="1" si="152"/>
        <v>#N/A</v>
      </c>
      <c r="I1640" s="1" t="e">
        <f t="shared" ca="1" si="155"/>
        <v>#N/A</v>
      </c>
      <c r="J1640" s="1" t="e">
        <f t="shared" ca="1" si="156"/>
        <v>#N/A</v>
      </c>
    </row>
    <row r="1641" spans="1:10" x14ac:dyDescent="0.2">
      <c r="A1641" s="5">
        <v>34136</v>
      </c>
      <c r="B1641" s="2">
        <v>5.3709507039509941E-3</v>
      </c>
      <c r="C1641" s="1">
        <v>283.46328553993953</v>
      </c>
      <c r="D1641" s="1">
        <v>258</v>
      </c>
      <c r="E1641" s="1">
        <f t="shared" ca="1" si="153"/>
        <v>240.64576020479197</v>
      </c>
      <c r="F1641" s="1">
        <f t="shared" ca="1" si="154"/>
        <v>1.0721152942002361</v>
      </c>
      <c r="G1641" s="5">
        <f t="shared" ca="1" si="151"/>
        <v>34150</v>
      </c>
      <c r="H1641" s="29" t="e">
        <f t="shared" ca="1" si="152"/>
        <v>#N/A</v>
      </c>
      <c r="I1641" s="1" t="e">
        <f t="shared" ca="1" si="155"/>
        <v>#N/A</v>
      </c>
      <c r="J1641" s="1" t="e">
        <f t="shared" ca="1" si="156"/>
        <v>#N/A</v>
      </c>
    </row>
    <row r="1642" spans="1:10" x14ac:dyDescent="0.2">
      <c r="A1642" s="5">
        <v>34137</v>
      </c>
      <c r="B1642" s="2">
        <v>6.3937268095963784E-3</v>
      </c>
      <c r="C1642" s="1">
        <v>285.27567234823255</v>
      </c>
      <c r="D1642" s="1">
        <v>258</v>
      </c>
      <c r="E1642" s="1">
        <f t="shared" ca="1" si="153"/>
        <v>242.18438345342906</v>
      </c>
      <c r="F1642" s="1">
        <f t="shared" ca="1" si="154"/>
        <v>1.0653040312552284</v>
      </c>
      <c r="G1642" s="5">
        <f t="shared" ca="1" si="151"/>
        <v>34150</v>
      </c>
      <c r="H1642" s="29" t="e">
        <f t="shared" ca="1" si="152"/>
        <v>#N/A</v>
      </c>
      <c r="I1642" s="1" t="e">
        <f t="shared" ca="1" si="155"/>
        <v>#N/A</v>
      </c>
      <c r="J1642" s="1" t="e">
        <f t="shared" ca="1" si="156"/>
        <v>#N/A</v>
      </c>
    </row>
    <row r="1643" spans="1:10" x14ac:dyDescent="0.2">
      <c r="A1643" s="5">
        <v>34138</v>
      </c>
      <c r="B1643" s="2">
        <v>1.0819406651327856E-3</v>
      </c>
      <c r="C1643" s="1">
        <v>285.58432369891921</v>
      </c>
      <c r="D1643" s="1">
        <v>258</v>
      </c>
      <c r="E1643" s="1">
        <f t="shared" ca="1" si="153"/>
        <v>242.44641258634746</v>
      </c>
      <c r="F1643" s="1">
        <f t="shared" ca="1" si="154"/>
        <v>1.0641526811955326</v>
      </c>
      <c r="G1643" s="5">
        <f t="shared" ca="1" si="151"/>
        <v>34150</v>
      </c>
      <c r="H1643" s="29" t="e">
        <f t="shared" ca="1" si="152"/>
        <v>#N/A</v>
      </c>
      <c r="I1643" s="1" t="e">
        <f t="shared" ca="1" si="155"/>
        <v>#N/A</v>
      </c>
      <c r="J1643" s="1" t="e">
        <f t="shared" ca="1" si="156"/>
        <v>#N/A</v>
      </c>
    </row>
    <row r="1644" spans="1:10" x14ac:dyDescent="0.2">
      <c r="A1644" s="5">
        <v>34141</v>
      </c>
      <c r="B1644" s="2">
        <v>7.466238797057656E-3</v>
      </c>
      <c r="C1644" s="1">
        <v>287.71656445635153</v>
      </c>
      <c r="D1644" s="1">
        <v>258</v>
      </c>
      <c r="E1644" s="1">
        <f t="shared" ca="1" si="153"/>
        <v>244.25657539820708</v>
      </c>
      <c r="F1644" s="1">
        <f t="shared" ca="1" si="154"/>
        <v>1.0562663444346883</v>
      </c>
      <c r="G1644" s="5">
        <f t="shared" ca="1" si="151"/>
        <v>34150</v>
      </c>
      <c r="H1644" s="29" t="e">
        <f t="shared" ca="1" si="152"/>
        <v>#N/A</v>
      </c>
      <c r="I1644" s="1" t="e">
        <f t="shared" ca="1" si="155"/>
        <v>#N/A</v>
      </c>
      <c r="J1644" s="1" t="e">
        <f t="shared" ca="1" si="156"/>
        <v>#N/A</v>
      </c>
    </row>
    <row r="1645" spans="1:10" x14ac:dyDescent="0.2">
      <c r="A1645" s="5">
        <v>34142</v>
      </c>
      <c r="B1645" s="2">
        <v>-1.1229584256307046E-3</v>
      </c>
      <c r="C1645" s="1">
        <v>287.39347071610177</v>
      </c>
      <c r="D1645" s="1">
        <v>258</v>
      </c>
      <c r="E1645" s="1">
        <f t="shared" ca="1" si="153"/>
        <v>243.98228541884799</v>
      </c>
      <c r="F1645" s="1">
        <f t="shared" ca="1" si="154"/>
        <v>1.0574538211128222</v>
      </c>
      <c r="G1645" s="5">
        <f t="shared" ca="1" si="151"/>
        <v>34150</v>
      </c>
      <c r="H1645" s="29" t="e">
        <f t="shared" ca="1" si="152"/>
        <v>#N/A</v>
      </c>
      <c r="I1645" s="1" t="e">
        <f t="shared" ca="1" si="155"/>
        <v>#N/A</v>
      </c>
      <c r="J1645" s="1" t="e">
        <f t="shared" ca="1" si="156"/>
        <v>#N/A</v>
      </c>
    </row>
    <row r="1646" spans="1:10" x14ac:dyDescent="0.2">
      <c r="A1646" s="5">
        <v>34143</v>
      </c>
      <c r="B1646" s="2">
        <v>-3.252215949453352E-3</v>
      </c>
      <c r="C1646" s="1">
        <v>286.45880508687009</v>
      </c>
      <c r="D1646" s="1">
        <v>258</v>
      </c>
      <c r="E1646" s="1">
        <f t="shared" ca="1" si="153"/>
        <v>243.1888023388247</v>
      </c>
      <c r="F1646" s="1">
        <f t="shared" ca="1" si="154"/>
        <v>1.0609041103814454</v>
      </c>
      <c r="G1646" s="5">
        <f t="shared" ca="1" si="151"/>
        <v>34150</v>
      </c>
      <c r="H1646" s="29" t="e">
        <f t="shared" ca="1" si="152"/>
        <v>#N/A</v>
      </c>
      <c r="I1646" s="1" t="e">
        <f t="shared" ca="1" si="155"/>
        <v>#N/A</v>
      </c>
      <c r="J1646" s="1" t="e">
        <f t="shared" ca="1" si="156"/>
        <v>#N/A</v>
      </c>
    </row>
    <row r="1647" spans="1:10" x14ac:dyDescent="0.2">
      <c r="A1647" s="5">
        <v>34144</v>
      </c>
      <c r="B1647" s="2">
        <v>8.6204317932976338E-3</v>
      </c>
      <c r="C1647" s="1">
        <v>288.928203677711</v>
      </c>
      <c r="D1647" s="1">
        <v>258</v>
      </c>
      <c r="E1647" s="1">
        <f t="shared" ca="1" si="153"/>
        <v>245.28519482228026</v>
      </c>
      <c r="F1647" s="1">
        <f t="shared" ca="1" si="154"/>
        <v>1.0518368227928807</v>
      </c>
      <c r="G1647" s="5">
        <f t="shared" ca="1" si="151"/>
        <v>34150</v>
      </c>
      <c r="H1647" s="29" t="e">
        <f t="shared" ca="1" si="152"/>
        <v>#N/A</v>
      </c>
      <c r="I1647" s="1" t="e">
        <f t="shared" ca="1" si="155"/>
        <v>#N/A</v>
      </c>
      <c r="J1647" s="1" t="e">
        <f t="shared" ca="1" si="156"/>
        <v>#N/A</v>
      </c>
    </row>
    <row r="1648" spans="1:10" x14ac:dyDescent="0.2">
      <c r="A1648" s="5">
        <v>34145</v>
      </c>
      <c r="B1648" s="2">
        <v>7.5145676784527105E-3</v>
      </c>
      <c r="C1648" s="1">
        <v>291.09937421846092</v>
      </c>
      <c r="D1648" s="1">
        <v>258</v>
      </c>
      <c r="E1648" s="1">
        <f t="shared" ca="1" si="153"/>
        <v>247.12840701929477</v>
      </c>
      <c r="F1648" s="1">
        <f t="shared" ca="1" si="154"/>
        <v>1.0439916766827071</v>
      </c>
      <c r="G1648" s="5">
        <f t="shared" ca="1" si="151"/>
        <v>34150</v>
      </c>
      <c r="H1648" s="29" t="e">
        <f t="shared" ca="1" si="152"/>
        <v>#N/A</v>
      </c>
      <c r="I1648" s="1" t="e">
        <f t="shared" ca="1" si="155"/>
        <v>#N/A</v>
      </c>
      <c r="J1648" s="1" t="e">
        <f t="shared" ca="1" si="156"/>
        <v>#N/A</v>
      </c>
    </row>
    <row r="1649" spans="1:10" x14ac:dyDescent="0.2">
      <c r="A1649" s="5">
        <v>34148</v>
      </c>
      <c r="B1649" s="2">
        <v>4.5179794486496228E-3</v>
      </c>
      <c r="C1649" s="1">
        <v>292.41455520869471</v>
      </c>
      <c r="D1649" s="1">
        <v>258</v>
      </c>
      <c r="E1649" s="1">
        <f t="shared" ca="1" si="153"/>
        <v>248.24492808338547</v>
      </c>
      <c r="F1649" s="1">
        <f t="shared" ca="1" si="154"/>
        <v>1.0392961579998032</v>
      </c>
      <c r="G1649" s="5">
        <f t="shared" ca="1" si="151"/>
        <v>34150</v>
      </c>
      <c r="H1649" s="29" t="e">
        <f t="shared" ca="1" si="152"/>
        <v>#N/A</v>
      </c>
      <c r="I1649" s="1" t="e">
        <f t="shared" ca="1" si="155"/>
        <v>#N/A</v>
      </c>
      <c r="J1649" s="1" t="e">
        <f t="shared" ca="1" si="156"/>
        <v>#N/A</v>
      </c>
    </row>
    <row r="1650" spans="1:10" x14ac:dyDescent="0.2">
      <c r="A1650" s="5">
        <v>34149</v>
      </c>
      <c r="B1650" s="2">
        <v>-4.8154875299343258E-3</v>
      </c>
      <c r="C1650" s="1">
        <v>291.00643656451592</v>
      </c>
      <c r="D1650" s="1">
        <v>258</v>
      </c>
      <c r="E1650" s="1">
        <f t="shared" ca="1" si="153"/>
        <v>247.04950772783047</v>
      </c>
      <c r="F1650" s="1">
        <f t="shared" ca="1" si="154"/>
        <v>1.0443250924597407</v>
      </c>
      <c r="G1650" s="5">
        <f t="shared" ca="1" si="151"/>
        <v>34150</v>
      </c>
      <c r="H1650" s="29" t="e">
        <f t="shared" ca="1" si="152"/>
        <v>#N/A</v>
      </c>
      <c r="I1650" s="1" t="e">
        <f t="shared" ca="1" si="155"/>
        <v>#N/A</v>
      </c>
      <c r="J1650" s="1" t="e">
        <f t="shared" ca="1" si="156"/>
        <v>#N/A</v>
      </c>
    </row>
    <row r="1651" spans="1:10" x14ac:dyDescent="0.2">
      <c r="A1651" s="5">
        <v>34150</v>
      </c>
      <c r="B1651" s="2">
        <v>5.9130770133930532E-3</v>
      </c>
      <c r="C1651" s="1">
        <v>292.72718003531497</v>
      </c>
      <c r="D1651" s="1">
        <v>263.89</v>
      </c>
      <c r="E1651" s="1">
        <f t="shared" ca="1" si="153"/>
        <v>248.51033049314594</v>
      </c>
      <c r="F1651" s="1">
        <f t="shared" ca="1" si="154"/>
        <v>1.0618874453884251</v>
      </c>
      <c r="G1651" s="5">
        <f t="shared" ca="1" si="151"/>
        <v>34150</v>
      </c>
      <c r="H1651" s="29" t="e">
        <f t="shared" ca="1" si="152"/>
        <v>#N/A</v>
      </c>
      <c r="I1651" s="1" t="e">
        <f t="shared" ca="1" si="155"/>
        <v>#N/A</v>
      </c>
      <c r="J1651" s="1" t="e">
        <f t="shared" ca="1" si="156"/>
        <v>#N/A</v>
      </c>
    </row>
    <row r="1652" spans="1:10" x14ac:dyDescent="0.2">
      <c r="A1652" s="5">
        <v>34151</v>
      </c>
      <c r="B1652" s="2">
        <v>5.1512789367345047E-3</v>
      </c>
      <c r="C1652" s="1">
        <v>294.23509939204058</v>
      </c>
      <c r="D1652" s="1">
        <v>263.89</v>
      </c>
      <c r="E1652" s="1">
        <f t="shared" ca="1" si="153"/>
        <v>249.79047652417623</v>
      </c>
      <c r="F1652" s="1">
        <f t="shared" ca="1" si="154"/>
        <v>1.0564454004492807</v>
      </c>
      <c r="G1652" s="5">
        <f t="shared" ca="1" si="151"/>
        <v>34181</v>
      </c>
      <c r="H1652" s="29" t="e">
        <f t="shared" ca="1" si="152"/>
        <v>#N/A</v>
      </c>
      <c r="I1652" s="1" t="e">
        <f t="shared" ca="1" si="155"/>
        <v>#N/A</v>
      </c>
      <c r="J1652" s="1" t="e">
        <f t="shared" ca="1" si="156"/>
        <v>#N/A</v>
      </c>
    </row>
    <row r="1653" spans="1:10" x14ac:dyDescent="0.2">
      <c r="A1653" s="5">
        <v>34152</v>
      </c>
      <c r="B1653" s="2">
        <v>1.1828964230403027E-2</v>
      </c>
      <c r="C1653" s="1">
        <v>297.71559585807813</v>
      </c>
      <c r="D1653" s="1">
        <v>263.89</v>
      </c>
      <c r="E1653" s="1">
        <f t="shared" ca="1" si="153"/>
        <v>252.74523913607607</v>
      </c>
      <c r="F1653" s="1">
        <f t="shared" ca="1" si="154"/>
        <v>1.0440948399345464</v>
      </c>
      <c r="G1653" s="5">
        <f t="shared" ca="1" si="151"/>
        <v>34181</v>
      </c>
      <c r="H1653" s="29" t="e">
        <f t="shared" ca="1" si="152"/>
        <v>#N/A</v>
      </c>
      <c r="I1653" s="1" t="e">
        <f t="shared" ca="1" si="155"/>
        <v>#N/A</v>
      </c>
      <c r="J1653" s="1" t="e">
        <f t="shared" ca="1" si="156"/>
        <v>#N/A</v>
      </c>
    </row>
    <row r="1654" spans="1:10" x14ac:dyDescent="0.2">
      <c r="A1654" s="5">
        <v>34155</v>
      </c>
      <c r="B1654" s="2">
        <v>6.714597027300373E-3</v>
      </c>
      <c r="C1654" s="1">
        <v>299.71463611300771</v>
      </c>
      <c r="D1654" s="1">
        <v>263.89</v>
      </c>
      <c r="E1654" s="1">
        <f t="shared" ca="1" si="153"/>
        <v>254.44232156744346</v>
      </c>
      <c r="F1654" s="1">
        <f t="shared" ca="1" si="154"/>
        <v>1.0371309237172335</v>
      </c>
      <c r="G1654" s="5">
        <f t="shared" ca="1" si="151"/>
        <v>34181</v>
      </c>
      <c r="H1654" s="29" t="e">
        <f t="shared" ca="1" si="152"/>
        <v>#N/A</v>
      </c>
      <c r="I1654" s="1" t="e">
        <f t="shared" ca="1" si="155"/>
        <v>#N/A</v>
      </c>
      <c r="J1654" s="1" t="e">
        <f t="shared" ca="1" si="156"/>
        <v>#N/A</v>
      </c>
    </row>
    <row r="1655" spans="1:10" x14ac:dyDescent="0.2">
      <c r="A1655" s="5">
        <v>34156</v>
      </c>
      <c r="B1655" s="2">
        <v>8.8024057389288757E-3</v>
      </c>
      <c r="C1655" s="1">
        <v>302.35284594596982</v>
      </c>
      <c r="D1655" s="1">
        <v>263.89</v>
      </c>
      <c r="E1655" s="1">
        <f t="shared" ca="1" si="153"/>
        <v>256.68202611903507</v>
      </c>
      <c r="F1655" s="1">
        <f t="shared" ca="1" si="154"/>
        <v>1.028081334676789</v>
      </c>
      <c r="G1655" s="5">
        <f t="shared" ca="1" si="151"/>
        <v>34181</v>
      </c>
      <c r="H1655" s="29" t="e">
        <f t="shared" ca="1" si="152"/>
        <v>#N/A</v>
      </c>
      <c r="I1655" s="1" t="e">
        <f t="shared" ca="1" si="155"/>
        <v>#N/A</v>
      </c>
      <c r="J1655" s="1" t="e">
        <f t="shared" ca="1" si="156"/>
        <v>#N/A</v>
      </c>
    </row>
    <row r="1656" spans="1:10" x14ac:dyDescent="0.2">
      <c r="A1656" s="5">
        <v>34157</v>
      </c>
      <c r="B1656" s="2">
        <v>7.6271212119038978E-4</v>
      </c>
      <c r="C1656" s="1">
        <v>302.58345412644923</v>
      </c>
      <c r="D1656" s="1">
        <v>263.89</v>
      </c>
      <c r="E1656" s="1">
        <f t="shared" ca="1" si="153"/>
        <v>256.87780061164779</v>
      </c>
      <c r="F1656" s="1">
        <f t="shared" ca="1" si="154"/>
        <v>1.0272978021909855</v>
      </c>
      <c r="G1656" s="5">
        <f t="shared" ca="1" si="151"/>
        <v>34181</v>
      </c>
      <c r="H1656" s="29" t="e">
        <f t="shared" ca="1" si="152"/>
        <v>#N/A</v>
      </c>
      <c r="I1656" s="1" t="e">
        <f t="shared" ca="1" si="155"/>
        <v>#N/A</v>
      </c>
      <c r="J1656" s="1" t="e">
        <f t="shared" ca="1" si="156"/>
        <v>#N/A</v>
      </c>
    </row>
    <row r="1657" spans="1:10" x14ac:dyDescent="0.2">
      <c r="A1657" s="5">
        <v>34158</v>
      </c>
      <c r="B1657" s="2">
        <v>-1.6011650602298477E-2</v>
      </c>
      <c r="C1657" s="1">
        <v>297.73859358093989</v>
      </c>
      <c r="D1657" s="1">
        <v>263.89</v>
      </c>
      <c r="E1657" s="1">
        <f t="shared" ca="1" si="153"/>
        <v>252.76476302076716</v>
      </c>
      <c r="F1657" s="1">
        <f t="shared" ca="1" si="154"/>
        <v>1.0440141926678237</v>
      </c>
      <c r="G1657" s="5">
        <f t="shared" ca="1" si="151"/>
        <v>34181</v>
      </c>
      <c r="H1657" s="29" t="e">
        <f t="shared" ca="1" si="152"/>
        <v>#N/A</v>
      </c>
      <c r="I1657" s="1" t="e">
        <f t="shared" ca="1" si="155"/>
        <v>#N/A</v>
      </c>
      <c r="J1657" s="1" t="e">
        <f t="shared" ca="1" si="156"/>
        <v>#N/A</v>
      </c>
    </row>
    <row r="1658" spans="1:10" x14ac:dyDescent="0.2">
      <c r="A1658" s="5">
        <v>34159</v>
      </c>
      <c r="B1658" s="2">
        <v>-6.6442525041385814E-3</v>
      </c>
      <c r="C1658" s="1">
        <v>295.76034318496102</v>
      </c>
      <c r="D1658" s="1">
        <v>263.89</v>
      </c>
      <c r="E1658" s="1">
        <f t="shared" ca="1" si="153"/>
        <v>251.08533011110842</v>
      </c>
      <c r="F1658" s="1">
        <f t="shared" ca="1" si="154"/>
        <v>1.0509972840039095</v>
      </c>
      <c r="G1658" s="5">
        <f t="shared" ca="1" si="151"/>
        <v>34181</v>
      </c>
      <c r="H1658" s="29" t="e">
        <f t="shared" ca="1" si="152"/>
        <v>#N/A</v>
      </c>
      <c r="I1658" s="1" t="e">
        <f t="shared" ca="1" si="155"/>
        <v>#N/A</v>
      </c>
      <c r="J1658" s="1" t="e">
        <f t="shared" ca="1" si="156"/>
        <v>#N/A</v>
      </c>
    </row>
    <row r="1659" spans="1:10" x14ac:dyDescent="0.2">
      <c r="A1659" s="5">
        <v>34162</v>
      </c>
      <c r="B1659" s="2">
        <v>-3.1863388126428527E-3</v>
      </c>
      <c r="C1659" s="1">
        <v>294.81795052423018</v>
      </c>
      <c r="D1659" s="1">
        <v>263.89</v>
      </c>
      <c r="E1659" s="1">
        <f t="shared" ca="1" si="153"/>
        <v>250.28528717849017</v>
      </c>
      <c r="F1659" s="1">
        <f t="shared" ca="1" si="154"/>
        <v>1.0543568220684409</v>
      </c>
      <c r="G1659" s="5">
        <f t="shared" ca="1" si="151"/>
        <v>34181</v>
      </c>
      <c r="H1659" s="29" t="e">
        <f t="shared" ca="1" si="152"/>
        <v>#N/A</v>
      </c>
      <c r="I1659" s="1" t="e">
        <f t="shared" ca="1" si="155"/>
        <v>#N/A</v>
      </c>
      <c r="J1659" s="1" t="e">
        <f t="shared" ca="1" si="156"/>
        <v>#N/A</v>
      </c>
    </row>
    <row r="1660" spans="1:10" x14ac:dyDescent="0.2">
      <c r="A1660" s="5">
        <v>34163</v>
      </c>
      <c r="B1660" s="2">
        <v>-3.184581176027601E-3</v>
      </c>
      <c r="C1660" s="1">
        <v>293.87907882863567</v>
      </c>
      <c r="D1660" s="1">
        <v>263.89</v>
      </c>
      <c r="E1660" s="1">
        <f t="shared" ca="1" si="153"/>
        <v>249.48823336430485</v>
      </c>
      <c r="F1660" s="1">
        <f t="shared" ca="1" si="154"/>
        <v>1.0577252339378489</v>
      </c>
      <c r="G1660" s="5">
        <f t="shared" ca="1" si="151"/>
        <v>34181</v>
      </c>
      <c r="H1660" s="29" t="e">
        <f t="shared" ca="1" si="152"/>
        <v>#N/A</v>
      </c>
      <c r="I1660" s="1" t="e">
        <f t="shared" ca="1" si="155"/>
        <v>#N/A</v>
      </c>
      <c r="J1660" s="1" t="e">
        <f t="shared" ca="1" si="156"/>
        <v>#N/A</v>
      </c>
    </row>
    <row r="1661" spans="1:10" x14ac:dyDescent="0.2">
      <c r="A1661" s="5">
        <v>34164</v>
      </c>
      <c r="B1661" s="2">
        <v>1.0801349315084696E-2</v>
      </c>
      <c r="C1661" s="1">
        <v>297.05336941545909</v>
      </c>
      <c r="D1661" s="1">
        <v>263.89</v>
      </c>
      <c r="E1661" s="1">
        <f t="shared" ca="1" si="153"/>
        <v>252.1830429228761</v>
      </c>
      <c r="F1661" s="1">
        <f t="shared" ca="1" si="154"/>
        <v>1.0464224594224767</v>
      </c>
      <c r="G1661" s="5">
        <f t="shared" ca="1" si="151"/>
        <v>34181</v>
      </c>
      <c r="H1661" s="29" t="e">
        <f t="shared" ca="1" si="152"/>
        <v>#N/A</v>
      </c>
      <c r="I1661" s="1" t="e">
        <f t="shared" ca="1" si="155"/>
        <v>#N/A</v>
      </c>
      <c r="J1661" s="1" t="e">
        <f t="shared" ca="1" si="156"/>
        <v>#N/A</v>
      </c>
    </row>
    <row r="1662" spans="1:10" x14ac:dyDescent="0.2">
      <c r="A1662" s="5">
        <v>34165</v>
      </c>
      <c r="B1662" s="2">
        <v>-4.8371792920584022E-3</v>
      </c>
      <c r="C1662" s="1">
        <v>295.61646900828646</v>
      </c>
      <c r="D1662" s="1">
        <v>263.89</v>
      </c>
      <c r="E1662" s="1">
        <f t="shared" ca="1" si="153"/>
        <v>250.96318832984127</v>
      </c>
      <c r="F1662" s="1">
        <f t="shared" ca="1" si="154"/>
        <v>1.0515087959958853</v>
      </c>
      <c r="G1662" s="5">
        <f t="shared" ca="1" si="151"/>
        <v>34181</v>
      </c>
      <c r="H1662" s="29" t="e">
        <f t="shared" ca="1" si="152"/>
        <v>#N/A</v>
      </c>
      <c r="I1662" s="1" t="e">
        <f t="shared" ca="1" si="155"/>
        <v>#N/A</v>
      </c>
      <c r="J1662" s="1" t="e">
        <f t="shared" ca="1" si="156"/>
        <v>#N/A</v>
      </c>
    </row>
    <row r="1663" spans="1:10" x14ac:dyDescent="0.2">
      <c r="A1663" s="5">
        <v>34166</v>
      </c>
      <c r="B1663" s="2">
        <v>-1.6893097973146309E-3</v>
      </c>
      <c r="C1663" s="1">
        <v>295.11708121094318</v>
      </c>
      <c r="D1663" s="1">
        <v>263.89</v>
      </c>
      <c r="E1663" s="1">
        <f t="shared" ca="1" si="153"/>
        <v>250.53923375703033</v>
      </c>
      <c r="F1663" s="1">
        <f t="shared" ca="1" si="154"/>
        <v>1.0532881259464417</v>
      </c>
      <c r="G1663" s="5">
        <f t="shared" ca="1" si="151"/>
        <v>34181</v>
      </c>
      <c r="H1663" s="29" t="e">
        <f t="shared" ca="1" si="152"/>
        <v>#N/A</v>
      </c>
      <c r="I1663" s="1" t="e">
        <f t="shared" ca="1" si="155"/>
        <v>#N/A</v>
      </c>
      <c r="J1663" s="1" t="e">
        <f t="shared" ca="1" si="156"/>
        <v>#N/A</v>
      </c>
    </row>
    <row r="1664" spans="1:10" x14ac:dyDescent="0.2">
      <c r="A1664" s="5">
        <v>34169</v>
      </c>
      <c r="B1664" s="2">
        <v>-3.9295937674906911E-3</v>
      </c>
      <c r="C1664" s="1">
        <v>293.95739096793659</v>
      </c>
      <c r="D1664" s="1">
        <v>263.89</v>
      </c>
      <c r="E1664" s="1">
        <f t="shared" ca="1" si="153"/>
        <v>249.55471634554681</v>
      </c>
      <c r="F1664" s="1">
        <f t="shared" ca="1" si="154"/>
        <v>1.0574434491336311</v>
      </c>
      <c r="G1664" s="5">
        <f t="shared" ca="1" si="151"/>
        <v>34181</v>
      </c>
      <c r="H1664" s="29" t="e">
        <f t="shared" ca="1" si="152"/>
        <v>#N/A</v>
      </c>
      <c r="I1664" s="1" t="e">
        <f t="shared" ca="1" si="155"/>
        <v>#N/A</v>
      </c>
      <c r="J1664" s="1" t="e">
        <f t="shared" ca="1" si="156"/>
        <v>#N/A</v>
      </c>
    </row>
    <row r="1665" spans="1:10" x14ac:dyDescent="0.2">
      <c r="A1665" s="5">
        <v>34170</v>
      </c>
      <c r="B1665" s="2">
        <v>-8.3760616142647404E-3</v>
      </c>
      <c r="C1665" s="1">
        <v>291.49518574922064</v>
      </c>
      <c r="D1665" s="1">
        <v>263.89</v>
      </c>
      <c r="E1665" s="1">
        <f t="shared" ca="1" si="153"/>
        <v>247.46443066530614</v>
      </c>
      <c r="F1665" s="1">
        <f t="shared" ca="1" si="154"/>
        <v>1.0663754758230661</v>
      </c>
      <c r="G1665" s="5">
        <f t="shared" ca="1" si="151"/>
        <v>34181</v>
      </c>
      <c r="H1665" s="29" t="e">
        <f t="shared" ca="1" si="152"/>
        <v>#N/A</v>
      </c>
      <c r="I1665" s="1" t="e">
        <f t="shared" ca="1" si="155"/>
        <v>#N/A</v>
      </c>
      <c r="J1665" s="1" t="e">
        <f t="shared" ca="1" si="156"/>
        <v>#N/A</v>
      </c>
    </row>
    <row r="1666" spans="1:10" x14ac:dyDescent="0.2">
      <c r="A1666" s="5">
        <v>34171</v>
      </c>
      <c r="B1666" s="2">
        <v>-6.4012958932735398E-3</v>
      </c>
      <c r="C1666" s="1">
        <v>289.62923881377515</v>
      </c>
      <c r="D1666" s="1">
        <v>263.89</v>
      </c>
      <c r="E1666" s="1">
        <f t="shared" ca="1" si="153"/>
        <v>245.88033762155703</v>
      </c>
      <c r="F1666" s="1">
        <f t="shared" ca="1" si="154"/>
        <v>1.0732456387226954</v>
      </c>
      <c r="G1666" s="5">
        <f t="shared" ref="G1666:G1729" ca="1" si="157">EOMONTH(A1666,0)</f>
        <v>34181</v>
      </c>
      <c r="H1666" s="29" t="e">
        <f t="shared" ref="H1666:H1729" ca="1" si="158">VLOOKUP(G1666,$U$512:$Z$3894,2,0)</f>
        <v>#N/A</v>
      </c>
      <c r="I1666" s="1" t="e">
        <f t="shared" ca="1" si="155"/>
        <v>#N/A</v>
      </c>
      <c r="J1666" s="1" t="e">
        <f t="shared" ca="1" si="156"/>
        <v>#N/A</v>
      </c>
    </row>
    <row r="1667" spans="1:10" x14ac:dyDescent="0.2">
      <c r="A1667" s="5">
        <v>34172</v>
      </c>
      <c r="B1667" s="2">
        <v>-9.2989403371795953E-3</v>
      </c>
      <c r="C1667" s="1">
        <v>286.93599380214312</v>
      </c>
      <c r="D1667" s="1">
        <v>263.89</v>
      </c>
      <c r="E1667" s="1">
        <f t="shared" ref="E1667:E1730" ca="1" si="159">C1667/C$2*$E$2</f>
        <v>243.5939110319286</v>
      </c>
      <c r="F1667" s="1">
        <f t="shared" ref="F1667:F1730" ca="1" si="160">D1667/E1667</f>
        <v>1.0833193608251197</v>
      </c>
      <c r="G1667" s="5">
        <f t="shared" ca="1" si="157"/>
        <v>34181</v>
      </c>
      <c r="H1667" s="29" t="e">
        <f t="shared" ca="1" si="158"/>
        <v>#N/A</v>
      </c>
      <c r="I1667" s="1" t="e">
        <f t="shared" ref="I1667:I1730" ca="1" si="161">H1667/$H$2*$I$2</f>
        <v>#N/A</v>
      </c>
      <c r="J1667" s="1" t="e">
        <f t="shared" ref="J1667:J1730" ca="1" si="162">D1667/I1667</f>
        <v>#N/A</v>
      </c>
    </row>
    <row r="1668" spans="1:10" x14ac:dyDescent="0.2">
      <c r="A1668" s="5">
        <v>34173</v>
      </c>
      <c r="B1668" s="2">
        <v>2.1421460775445933E-3</v>
      </c>
      <c r="C1668" s="1">
        <v>287.55065261577272</v>
      </c>
      <c r="D1668" s="1">
        <v>263.89</v>
      </c>
      <c r="E1668" s="1">
        <f t="shared" ca="1" si="159"/>
        <v>244.1157247729594</v>
      </c>
      <c r="F1668" s="1">
        <f t="shared" ca="1" si="160"/>
        <v>1.0810036930043394</v>
      </c>
      <c r="G1668" s="5">
        <f t="shared" ca="1" si="157"/>
        <v>34181</v>
      </c>
      <c r="H1668" s="29" t="e">
        <f t="shared" ca="1" si="158"/>
        <v>#N/A</v>
      </c>
      <c r="I1668" s="1" t="e">
        <f t="shared" ca="1" si="161"/>
        <v>#N/A</v>
      </c>
      <c r="J1668" s="1" t="e">
        <f t="shared" ca="1" si="162"/>
        <v>#N/A</v>
      </c>
    </row>
    <row r="1669" spans="1:10" x14ac:dyDescent="0.2">
      <c r="A1669" s="5">
        <v>34176</v>
      </c>
      <c r="B1669" s="2">
        <v>-2.8532438342899757E-3</v>
      </c>
      <c r="C1669" s="1">
        <v>286.73020048915072</v>
      </c>
      <c r="D1669" s="1">
        <v>263.89</v>
      </c>
      <c r="E1669" s="1">
        <f t="shared" ca="1" si="159"/>
        <v>243.41920308639772</v>
      </c>
      <c r="F1669" s="1">
        <f t="shared" ca="1" si="160"/>
        <v>1.0840968857594053</v>
      </c>
      <c r="G1669" s="5">
        <f t="shared" ca="1" si="157"/>
        <v>34181</v>
      </c>
      <c r="H1669" s="29" t="e">
        <f t="shared" ca="1" si="158"/>
        <v>#N/A</v>
      </c>
      <c r="I1669" s="1" t="e">
        <f t="shared" ca="1" si="161"/>
        <v>#N/A</v>
      </c>
      <c r="J1669" s="1" t="e">
        <f t="shared" ca="1" si="162"/>
        <v>#N/A</v>
      </c>
    </row>
    <row r="1670" spans="1:10" x14ac:dyDescent="0.2">
      <c r="A1670" s="5">
        <v>34177</v>
      </c>
      <c r="B1670" s="2">
        <v>9.3762027739925369E-3</v>
      </c>
      <c r="C1670" s="1">
        <v>289.41864099036451</v>
      </c>
      <c r="D1670" s="1">
        <v>263.89</v>
      </c>
      <c r="E1670" s="1">
        <f t="shared" ca="1" si="159"/>
        <v>245.70155089361944</v>
      </c>
      <c r="F1670" s="1">
        <f t="shared" ca="1" si="160"/>
        <v>1.0740265946235543</v>
      </c>
      <c r="G1670" s="5">
        <f t="shared" ca="1" si="157"/>
        <v>34181</v>
      </c>
      <c r="H1670" s="29" t="e">
        <f t="shared" ca="1" si="158"/>
        <v>#N/A</v>
      </c>
      <c r="I1670" s="1" t="e">
        <f t="shared" ca="1" si="161"/>
        <v>#N/A</v>
      </c>
      <c r="J1670" s="1" t="e">
        <f t="shared" ca="1" si="162"/>
        <v>#N/A</v>
      </c>
    </row>
    <row r="1671" spans="1:10" x14ac:dyDescent="0.2">
      <c r="A1671" s="5">
        <v>34178</v>
      </c>
      <c r="B1671" s="2">
        <v>6.8041084644465677E-3</v>
      </c>
      <c r="C1671" s="1">
        <v>291.38787681529567</v>
      </c>
      <c r="D1671" s="1">
        <v>263.89</v>
      </c>
      <c r="E1671" s="1">
        <f t="shared" ca="1" si="159"/>
        <v>247.37333089578237</v>
      </c>
      <c r="F1671" s="1">
        <f t="shared" ca="1" si="160"/>
        <v>1.0667681881648594</v>
      </c>
      <c r="G1671" s="5">
        <f t="shared" ca="1" si="157"/>
        <v>34181</v>
      </c>
      <c r="H1671" s="29" t="e">
        <f t="shared" ca="1" si="158"/>
        <v>#N/A</v>
      </c>
      <c r="I1671" s="1" t="e">
        <f t="shared" ca="1" si="161"/>
        <v>#N/A</v>
      </c>
      <c r="J1671" s="1" t="e">
        <f t="shared" ca="1" si="162"/>
        <v>#N/A</v>
      </c>
    </row>
    <row r="1672" spans="1:10" x14ac:dyDescent="0.2">
      <c r="A1672" s="5">
        <v>34179</v>
      </c>
      <c r="B1672" s="2">
        <v>8.6868379928155548E-3</v>
      </c>
      <c r="C1672" s="1">
        <v>293.91911609426063</v>
      </c>
      <c r="D1672" s="1">
        <v>263.89</v>
      </c>
      <c r="E1672" s="1">
        <f t="shared" ca="1" si="159"/>
        <v>249.52222294501718</v>
      </c>
      <c r="F1672" s="1">
        <f t="shared" ca="1" si="160"/>
        <v>1.0575811520328944</v>
      </c>
      <c r="G1672" s="5">
        <f t="shared" ca="1" si="157"/>
        <v>34181</v>
      </c>
      <c r="H1672" s="29" t="e">
        <f t="shared" ca="1" si="158"/>
        <v>#N/A</v>
      </c>
      <c r="I1672" s="1" t="e">
        <f t="shared" ca="1" si="161"/>
        <v>#N/A</v>
      </c>
      <c r="J1672" s="1" t="e">
        <f t="shared" ca="1" si="162"/>
        <v>#N/A</v>
      </c>
    </row>
    <row r="1673" spans="1:10" x14ac:dyDescent="0.2">
      <c r="A1673" s="5">
        <v>34180</v>
      </c>
      <c r="B1673" s="2">
        <v>2.2422745369570452E-2</v>
      </c>
      <c r="C1673" s="1">
        <v>300.50958959369143</v>
      </c>
      <c r="D1673" s="1">
        <v>263.89</v>
      </c>
      <c r="E1673" s="1">
        <f t="shared" ca="1" si="159"/>
        <v>255.11719621416248</v>
      </c>
      <c r="F1673" s="1">
        <f t="shared" ca="1" si="160"/>
        <v>1.0343873479170453</v>
      </c>
      <c r="G1673" s="5">
        <f t="shared" ca="1" si="157"/>
        <v>34181</v>
      </c>
      <c r="H1673" s="29" t="e">
        <f t="shared" ca="1" si="158"/>
        <v>#N/A</v>
      </c>
      <c r="I1673" s="1" t="e">
        <f t="shared" ca="1" si="161"/>
        <v>#N/A</v>
      </c>
      <c r="J1673" s="1" t="e">
        <f t="shared" ca="1" si="162"/>
        <v>#N/A</v>
      </c>
    </row>
    <row r="1674" spans="1:10" x14ac:dyDescent="0.2">
      <c r="A1674" s="5">
        <v>34183</v>
      </c>
      <c r="B1674" s="2">
        <v>-2.9542304746702497E-3</v>
      </c>
      <c r="C1674" s="1">
        <v>299.62181500618311</v>
      </c>
      <c r="D1674" s="1">
        <v>269.73</v>
      </c>
      <c r="E1674" s="1">
        <f t="shared" ca="1" si="159"/>
        <v>254.36352121849416</v>
      </c>
      <c r="F1674" s="1">
        <f t="shared" ca="1" si="160"/>
        <v>1.0604114878890449</v>
      </c>
      <c r="G1674" s="5">
        <f t="shared" ca="1" si="157"/>
        <v>34212</v>
      </c>
      <c r="H1674" s="29" t="e">
        <f t="shared" ca="1" si="158"/>
        <v>#N/A</v>
      </c>
      <c r="I1674" s="1" t="e">
        <f t="shared" ca="1" si="161"/>
        <v>#N/A</v>
      </c>
      <c r="J1674" s="1" t="e">
        <f t="shared" ca="1" si="162"/>
        <v>#N/A</v>
      </c>
    </row>
    <row r="1675" spans="1:10" x14ac:dyDescent="0.2">
      <c r="A1675" s="5">
        <v>34184</v>
      </c>
      <c r="B1675" s="2">
        <v>-9.4032477640452194E-3</v>
      </c>
      <c r="C1675" s="1">
        <v>296.80439684416706</v>
      </c>
      <c r="D1675" s="1">
        <v>269.73</v>
      </c>
      <c r="E1675" s="1">
        <f t="shared" ca="1" si="159"/>
        <v>251.9716780063417</v>
      </c>
      <c r="F1675" s="1">
        <f t="shared" ca="1" si="160"/>
        <v>1.0704774526016823</v>
      </c>
      <c r="G1675" s="5">
        <f t="shared" ca="1" si="157"/>
        <v>34212</v>
      </c>
      <c r="H1675" s="29" t="e">
        <f t="shared" ca="1" si="158"/>
        <v>#N/A</v>
      </c>
      <c r="I1675" s="1" t="e">
        <f t="shared" ca="1" si="161"/>
        <v>#N/A</v>
      </c>
      <c r="J1675" s="1" t="e">
        <f t="shared" ca="1" si="162"/>
        <v>#N/A</v>
      </c>
    </row>
    <row r="1676" spans="1:10" x14ac:dyDescent="0.2">
      <c r="A1676" s="5">
        <v>34185</v>
      </c>
      <c r="B1676" s="2">
        <v>1.8328900481534571E-3</v>
      </c>
      <c r="C1676" s="1">
        <v>297.3484066693909</v>
      </c>
      <c r="D1676" s="1">
        <v>269.73</v>
      </c>
      <c r="E1676" s="1">
        <f t="shared" ca="1" si="159"/>
        <v>252.43351438737605</v>
      </c>
      <c r="F1676" s="1">
        <f t="shared" ca="1" si="160"/>
        <v>1.0685189748064965</v>
      </c>
      <c r="G1676" s="5">
        <f t="shared" ca="1" si="157"/>
        <v>34212</v>
      </c>
      <c r="H1676" s="29" t="e">
        <f t="shared" ca="1" si="158"/>
        <v>#N/A</v>
      </c>
      <c r="I1676" s="1" t="e">
        <f t="shared" ca="1" si="161"/>
        <v>#N/A</v>
      </c>
      <c r="J1676" s="1" t="e">
        <f t="shared" ca="1" si="162"/>
        <v>#N/A</v>
      </c>
    </row>
    <row r="1677" spans="1:10" x14ac:dyDescent="0.2">
      <c r="A1677" s="5">
        <v>34186</v>
      </c>
      <c r="B1677" s="2">
        <v>-1.7180653054119532E-2</v>
      </c>
      <c r="C1677" s="1">
        <v>292.23976685820884</v>
      </c>
      <c r="D1677" s="1">
        <v>269.73</v>
      </c>
      <c r="E1677" s="1">
        <f t="shared" ca="1" si="159"/>
        <v>248.09654175745442</v>
      </c>
      <c r="F1677" s="1">
        <f t="shared" ca="1" si="160"/>
        <v>1.0871977420132484</v>
      </c>
      <c r="G1677" s="5">
        <f t="shared" ca="1" si="157"/>
        <v>34212</v>
      </c>
      <c r="H1677" s="29" t="e">
        <f t="shared" ca="1" si="158"/>
        <v>#N/A</v>
      </c>
      <c r="I1677" s="1" t="e">
        <f t="shared" ca="1" si="161"/>
        <v>#N/A</v>
      </c>
      <c r="J1677" s="1" t="e">
        <f t="shared" ca="1" si="162"/>
        <v>#N/A</v>
      </c>
    </row>
    <row r="1678" spans="1:10" x14ac:dyDescent="0.2">
      <c r="A1678" s="5">
        <v>34187</v>
      </c>
      <c r="B1678" s="2">
        <v>-1.2291829772002272E-2</v>
      </c>
      <c r="C1678" s="1">
        <v>288.64760539137808</v>
      </c>
      <c r="D1678" s="1">
        <v>269.73</v>
      </c>
      <c r="E1678" s="1">
        <f t="shared" ca="1" si="159"/>
        <v>245.04698129914931</v>
      </c>
      <c r="F1678" s="1">
        <f t="shared" ca="1" si="160"/>
        <v>1.1007276995210893</v>
      </c>
      <c r="G1678" s="5">
        <f t="shared" ca="1" si="157"/>
        <v>34212</v>
      </c>
      <c r="H1678" s="29" t="e">
        <f t="shared" ca="1" si="158"/>
        <v>#N/A</v>
      </c>
      <c r="I1678" s="1" t="e">
        <f t="shared" ca="1" si="161"/>
        <v>#N/A</v>
      </c>
      <c r="J1678" s="1" t="e">
        <f t="shared" ca="1" si="162"/>
        <v>#N/A</v>
      </c>
    </row>
    <row r="1679" spans="1:10" x14ac:dyDescent="0.2">
      <c r="A1679" s="5">
        <v>34190</v>
      </c>
      <c r="B1679" s="2">
        <v>8.1268414149995305E-3</v>
      </c>
      <c r="C1679" s="1">
        <v>290.99339870521317</v>
      </c>
      <c r="D1679" s="1">
        <v>269.73</v>
      </c>
      <c r="E1679" s="1">
        <f t="shared" ca="1" si="159"/>
        <v>247.03843925539184</v>
      </c>
      <c r="F1679" s="1">
        <f t="shared" ca="1" si="160"/>
        <v>1.0918543721900271</v>
      </c>
      <c r="G1679" s="5">
        <f t="shared" ca="1" si="157"/>
        <v>34212</v>
      </c>
      <c r="H1679" s="29" t="e">
        <f t="shared" ca="1" si="158"/>
        <v>#N/A</v>
      </c>
      <c r="I1679" s="1" t="e">
        <f t="shared" ca="1" si="161"/>
        <v>#N/A</v>
      </c>
      <c r="J1679" s="1" t="e">
        <f t="shared" ca="1" si="162"/>
        <v>#N/A</v>
      </c>
    </row>
    <row r="1680" spans="1:10" x14ac:dyDescent="0.2">
      <c r="A1680" s="5">
        <v>34191</v>
      </c>
      <c r="B1680" s="2">
        <v>3.4189098835724074E-4</v>
      </c>
      <c r="C1680" s="1">
        <v>291.09288672590191</v>
      </c>
      <c r="D1680" s="1">
        <v>269.73</v>
      </c>
      <c r="E1680" s="1">
        <f t="shared" ca="1" si="159"/>
        <v>247.12289947155111</v>
      </c>
      <c r="F1680" s="1">
        <f t="shared" ca="1" si="160"/>
        <v>1.0914812046022122</v>
      </c>
      <c r="G1680" s="5">
        <f t="shared" ca="1" si="157"/>
        <v>34212</v>
      </c>
      <c r="H1680" s="29" t="e">
        <f t="shared" ca="1" si="158"/>
        <v>#N/A</v>
      </c>
      <c r="I1680" s="1" t="e">
        <f t="shared" ca="1" si="161"/>
        <v>#N/A</v>
      </c>
      <c r="J1680" s="1" t="e">
        <f t="shared" ca="1" si="162"/>
        <v>#N/A</v>
      </c>
    </row>
    <row r="1681" spans="1:10" x14ac:dyDescent="0.2">
      <c r="A1681" s="5">
        <v>34192</v>
      </c>
      <c r="B1681" s="2">
        <v>-8.4463954716729184E-5</v>
      </c>
      <c r="C1681" s="1">
        <v>291.06829986949913</v>
      </c>
      <c r="D1681" s="1">
        <v>269.73</v>
      </c>
      <c r="E1681" s="1">
        <f t="shared" ca="1" si="159"/>
        <v>247.10202649416067</v>
      </c>
      <c r="F1681" s="1">
        <f t="shared" ca="1" si="160"/>
        <v>1.091573403208711</v>
      </c>
      <c r="G1681" s="5">
        <f t="shared" ca="1" si="157"/>
        <v>34212</v>
      </c>
      <c r="H1681" s="29" t="e">
        <f t="shared" ca="1" si="158"/>
        <v>#N/A</v>
      </c>
      <c r="I1681" s="1" t="e">
        <f t="shared" ca="1" si="161"/>
        <v>#N/A</v>
      </c>
      <c r="J1681" s="1" t="e">
        <f t="shared" ca="1" si="162"/>
        <v>#N/A</v>
      </c>
    </row>
    <row r="1682" spans="1:10" x14ac:dyDescent="0.2">
      <c r="A1682" s="5">
        <v>34193</v>
      </c>
      <c r="B1682" s="2">
        <v>-2.4294818264627427E-3</v>
      </c>
      <c r="C1682" s="1">
        <v>290.36115472470675</v>
      </c>
      <c r="D1682" s="1">
        <v>269.73</v>
      </c>
      <c r="E1682" s="1">
        <f t="shared" ca="1" si="159"/>
        <v>246.50169661151097</v>
      </c>
      <c r="F1682" s="1">
        <f t="shared" ca="1" si="160"/>
        <v>1.0942318195281922</v>
      </c>
      <c r="G1682" s="5">
        <f t="shared" ca="1" si="157"/>
        <v>34212</v>
      </c>
      <c r="H1682" s="29" t="e">
        <f t="shared" ca="1" si="158"/>
        <v>#N/A</v>
      </c>
      <c r="I1682" s="1" t="e">
        <f t="shared" ca="1" si="161"/>
        <v>#N/A</v>
      </c>
      <c r="J1682" s="1" t="e">
        <f t="shared" ca="1" si="162"/>
        <v>#N/A</v>
      </c>
    </row>
    <row r="1683" spans="1:10" x14ac:dyDescent="0.2">
      <c r="A1683" s="5">
        <v>34194</v>
      </c>
      <c r="B1683" s="2">
        <v>-1.7495733496282084E-2</v>
      </c>
      <c r="C1683" s="1">
        <v>285.28107334397055</v>
      </c>
      <c r="D1683" s="1">
        <v>269.73</v>
      </c>
      <c r="E1683" s="1">
        <f t="shared" ca="1" si="159"/>
        <v>242.1889686212146</v>
      </c>
      <c r="F1683" s="1">
        <f t="shared" ca="1" si="160"/>
        <v>1.1137171174045495</v>
      </c>
      <c r="G1683" s="5">
        <f t="shared" ca="1" si="157"/>
        <v>34212</v>
      </c>
      <c r="H1683" s="29" t="e">
        <f t="shared" ca="1" si="158"/>
        <v>#N/A</v>
      </c>
      <c r="I1683" s="1" t="e">
        <f t="shared" ca="1" si="161"/>
        <v>#N/A</v>
      </c>
      <c r="J1683" s="1" t="e">
        <f t="shared" ca="1" si="162"/>
        <v>#N/A</v>
      </c>
    </row>
    <row r="1684" spans="1:10" x14ac:dyDescent="0.2">
      <c r="A1684" s="5">
        <v>34197</v>
      </c>
      <c r="B1684" s="2">
        <v>7.622918404812884E-3</v>
      </c>
      <c r="C1684" s="1">
        <v>287.45574768850906</v>
      </c>
      <c r="D1684" s="1">
        <v>269.73</v>
      </c>
      <c r="E1684" s="1">
        <f t="shared" ca="1" si="159"/>
        <v>244.0351553675599</v>
      </c>
      <c r="F1684" s="1">
        <f t="shared" ca="1" si="160"/>
        <v>1.1052915699532682</v>
      </c>
      <c r="G1684" s="5">
        <f t="shared" ca="1" si="157"/>
        <v>34212</v>
      </c>
      <c r="H1684" s="29" t="e">
        <f t="shared" ca="1" si="158"/>
        <v>#N/A</v>
      </c>
      <c r="I1684" s="1" t="e">
        <f t="shared" ca="1" si="161"/>
        <v>#N/A</v>
      </c>
      <c r="J1684" s="1" t="e">
        <f t="shared" ca="1" si="162"/>
        <v>#N/A</v>
      </c>
    </row>
    <row r="1685" spans="1:10" x14ac:dyDescent="0.2">
      <c r="A1685" s="5">
        <v>34198</v>
      </c>
      <c r="B1685" s="2">
        <v>4.3457532360238194E-3</v>
      </c>
      <c r="C1685" s="1">
        <v>288.70495943424004</v>
      </c>
      <c r="D1685" s="1">
        <v>269.73</v>
      </c>
      <c r="E1685" s="1">
        <f t="shared" ca="1" si="159"/>
        <v>245.09567193370202</v>
      </c>
      <c r="F1685" s="1">
        <f t="shared" ca="1" si="160"/>
        <v>1.10050902927801</v>
      </c>
      <c r="G1685" s="5">
        <f t="shared" ca="1" si="157"/>
        <v>34212</v>
      </c>
      <c r="H1685" s="29" t="e">
        <f t="shared" ca="1" si="158"/>
        <v>#N/A</v>
      </c>
      <c r="I1685" s="1" t="e">
        <f t="shared" ca="1" si="161"/>
        <v>#N/A</v>
      </c>
      <c r="J1685" s="1" t="e">
        <f t="shared" ca="1" si="162"/>
        <v>#N/A</v>
      </c>
    </row>
    <row r="1686" spans="1:10" x14ac:dyDescent="0.2">
      <c r="A1686" s="5">
        <v>34199</v>
      </c>
      <c r="B1686" s="2">
        <v>4.5445960985128764E-3</v>
      </c>
      <c r="C1686" s="1">
        <v>290.01700686650622</v>
      </c>
      <c r="D1686" s="1">
        <v>269.73</v>
      </c>
      <c r="E1686" s="1">
        <f t="shared" ca="1" si="159"/>
        <v>246.20953276813432</v>
      </c>
      <c r="F1686" s="1">
        <f t="shared" ca="1" si="160"/>
        <v>1.0955302866116718</v>
      </c>
      <c r="G1686" s="5">
        <f t="shared" ca="1" si="157"/>
        <v>34212</v>
      </c>
      <c r="H1686" s="29" t="e">
        <f t="shared" ca="1" si="158"/>
        <v>#N/A</v>
      </c>
      <c r="I1686" s="1" t="e">
        <f t="shared" ca="1" si="161"/>
        <v>#N/A</v>
      </c>
      <c r="J1686" s="1" t="e">
        <f t="shared" ca="1" si="162"/>
        <v>#N/A</v>
      </c>
    </row>
    <row r="1687" spans="1:10" x14ac:dyDescent="0.2">
      <c r="A1687" s="5">
        <v>34200</v>
      </c>
      <c r="B1687" s="2">
        <v>1.2584893356754945E-2</v>
      </c>
      <c r="C1687" s="1">
        <v>293.66683996956647</v>
      </c>
      <c r="D1687" s="1">
        <v>269.73</v>
      </c>
      <c r="E1687" s="1">
        <f t="shared" ca="1" si="159"/>
        <v>249.30805348143775</v>
      </c>
      <c r="F1687" s="1">
        <f t="shared" ca="1" si="160"/>
        <v>1.0819145079085173</v>
      </c>
      <c r="G1687" s="5">
        <f t="shared" ca="1" si="157"/>
        <v>34212</v>
      </c>
      <c r="H1687" s="29" t="e">
        <f t="shared" ca="1" si="158"/>
        <v>#N/A</v>
      </c>
      <c r="I1687" s="1" t="e">
        <f t="shared" ca="1" si="161"/>
        <v>#N/A</v>
      </c>
      <c r="J1687" s="1" t="e">
        <f t="shared" ca="1" si="162"/>
        <v>#N/A</v>
      </c>
    </row>
    <row r="1688" spans="1:10" x14ac:dyDescent="0.2">
      <c r="A1688" s="5">
        <v>34201</v>
      </c>
      <c r="B1688" s="2">
        <v>-7.6292777600049932E-3</v>
      </c>
      <c r="C1688" s="1">
        <v>291.42637407853573</v>
      </c>
      <c r="D1688" s="1">
        <v>269.73</v>
      </c>
      <c r="E1688" s="1">
        <f t="shared" ca="1" si="159"/>
        <v>247.40601309362174</v>
      </c>
      <c r="F1688" s="1">
        <f t="shared" ca="1" si="160"/>
        <v>1.0902321921251388</v>
      </c>
      <c r="G1688" s="5">
        <f t="shared" ca="1" si="157"/>
        <v>34212</v>
      </c>
      <c r="H1688" s="29" t="e">
        <f t="shared" ca="1" si="158"/>
        <v>#N/A</v>
      </c>
      <c r="I1688" s="1" t="e">
        <f t="shared" ca="1" si="161"/>
        <v>#N/A</v>
      </c>
      <c r="J1688" s="1" t="e">
        <f t="shared" ca="1" si="162"/>
        <v>#N/A</v>
      </c>
    </row>
    <row r="1689" spans="1:10" x14ac:dyDescent="0.2">
      <c r="A1689" s="5">
        <v>34204</v>
      </c>
      <c r="B1689" s="2">
        <v>1.4194338913016136E-3</v>
      </c>
      <c r="C1689" s="1">
        <v>291.84003455072195</v>
      </c>
      <c r="D1689" s="1">
        <v>269.73</v>
      </c>
      <c r="E1689" s="1">
        <f t="shared" ca="1" si="159"/>
        <v>247.75718957351862</v>
      </c>
      <c r="F1689" s="1">
        <f t="shared" ca="1" si="160"/>
        <v>1.0886868730804733</v>
      </c>
      <c r="G1689" s="5">
        <f t="shared" ca="1" si="157"/>
        <v>34212</v>
      </c>
      <c r="H1689" s="29" t="e">
        <f t="shared" ca="1" si="158"/>
        <v>#N/A</v>
      </c>
      <c r="I1689" s="1" t="e">
        <f t="shared" ca="1" si="161"/>
        <v>#N/A</v>
      </c>
      <c r="J1689" s="1" t="e">
        <f t="shared" ca="1" si="162"/>
        <v>#N/A</v>
      </c>
    </row>
    <row r="1690" spans="1:10" x14ac:dyDescent="0.2">
      <c r="A1690" s="5">
        <v>34205</v>
      </c>
      <c r="B1690" s="2">
        <v>7.6045304979377448E-4</v>
      </c>
      <c r="C1690" s="1">
        <v>292.06196519504795</v>
      </c>
      <c r="D1690" s="1">
        <v>269.73</v>
      </c>
      <c r="E1690" s="1">
        <f t="shared" ca="1" si="159"/>
        <v>247.94559728393813</v>
      </c>
      <c r="F1690" s="1">
        <f t="shared" ca="1" si="160"/>
        <v>1.08785960692464</v>
      </c>
      <c r="G1690" s="5">
        <f t="shared" ca="1" si="157"/>
        <v>34212</v>
      </c>
      <c r="H1690" s="29" t="e">
        <f t="shared" ca="1" si="158"/>
        <v>#N/A</v>
      </c>
      <c r="I1690" s="1" t="e">
        <f t="shared" ca="1" si="161"/>
        <v>#N/A</v>
      </c>
      <c r="J1690" s="1" t="e">
        <f t="shared" ca="1" si="162"/>
        <v>#N/A</v>
      </c>
    </row>
    <row r="1691" spans="1:10" x14ac:dyDescent="0.2">
      <c r="A1691" s="5">
        <v>34206</v>
      </c>
      <c r="B1691" s="2">
        <v>-1.5627294272281267E-3</v>
      </c>
      <c r="C1691" s="1">
        <v>291.60555136746359</v>
      </c>
      <c r="D1691" s="1">
        <v>269.73</v>
      </c>
      <c r="E1691" s="1">
        <f t="shared" ca="1" si="159"/>
        <v>247.55812540271089</v>
      </c>
      <c r="F1691" s="1">
        <f t="shared" ca="1" si="160"/>
        <v>1.089562297990508</v>
      </c>
      <c r="G1691" s="5">
        <f t="shared" ca="1" si="157"/>
        <v>34212</v>
      </c>
      <c r="H1691" s="29" t="e">
        <f t="shared" ca="1" si="158"/>
        <v>#N/A</v>
      </c>
      <c r="I1691" s="1" t="e">
        <f t="shared" ca="1" si="161"/>
        <v>#N/A</v>
      </c>
      <c r="J1691" s="1" t="e">
        <f t="shared" ca="1" si="162"/>
        <v>#N/A</v>
      </c>
    </row>
    <row r="1692" spans="1:10" x14ac:dyDescent="0.2">
      <c r="A1692" s="5">
        <v>34207</v>
      </c>
      <c r="B1692" s="2">
        <v>2.404172590726672E-3</v>
      </c>
      <c r="C1692" s="1">
        <v>292.306621441365</v>
      </c>
      <c r="D1692" s="1">
        <v>269.73</v>
      </c>
      <c r="E1692" s="1">
        <f t="shared" ca="1" si="159"/>
        <v>248.15329786241574</v>
      </c>
      <c r="F1692" s="1">
        <f t="shared" ca="1" si="160"/>
        <v>1.0869490847933325</v>
      </c>
      <c r="G1692" s="5">
        <f t="shared" ca="1" si="157"/>
        <v>34212</v>
      </c>
      <c r="H1692" s="29" t="e">
        <f t="shared" ca="1" si="158"/>
        <v>#N/A</v>
      </c>
      <c r="I1692" s="1" t="e">
        <f t="shared" ca="1" si="161"/>
        <v>#N/A</v>
      </c>
      <c r="J1692" s="1" t="e">
        <f t="shared" ca="1" si="162"/>
        <v>#N/A</v>
      </c>
    </row>
    <row r="1693" spans="1:10" x14ac:dyDescent="0.2">
      <c r="A1693" s="5">
        <v>34208</v>
      </c>
      <c r="B1693" s="2">
        <v>-9.1094100640319864E-3</v>
      </c>
      <c r="C1693" s="1">
        <v>289.64388056222384</v>
      </c>
      <c r="D1693" s="1">
        <v>269.73</v>
      </c>
      <c r="E1693" s="1">
        <f t="shared" ca="1" si="159"/>
        <v>245.89276771344515</v>
      </c>
      <c r="F1693" s="1">
        <f t="shared" ca="1" si="160"/>
        <v>1.0969415754201195</v>
      </c>
      <c r="G1693" s="5">
        <f t="shared" ca="1" si="157"/>
        <v>34212</v>
      </c>
      <c r="H1693" s="29" t="e">
        <f t="shared" ca="1" si="158"/>
        <v>#N/A</v>
      </c>
      <c r="I1693" s="1" t="e">
        <f t="shared" ca="1" si="161"/>
        <v>#N/A</v>
      </c>
      <c r="J1693" s="1" t="e">
        <f t="shared" ca="1" si="162"/>
        <v>#N/A</v>
      </c>
    </row>
    <row r="1694" spans="1:10" x14ac:dyDescent="0.2">
      <c r="A1694" s="5">
        <v>34211</v>
      </c>
      <c r="B1694" s="2">
        <v>-1.3786489178757577E-3</v>
      </c>
      <c r="C1694" s="1">
        <v>289.24456333971739</v>
      </c>
      <c r="D1694" s="1">
        <v>269.73</v>
      </c>
      <c r="E1694" s="1">
        <f t="shared" ca="1" si="159"/>
        <v>245.55376791532353</v>
      </c>
      <c r="F1694" s="1">
        <f t="shared" ca="1" si="160"/>
        <v>1.0984559605414541</v>
      </c>
      <c r="G1694" s="5">
        <f t="shared" ca="1" si="157"/>
        <v>34212</v>
      </c>
      <c r="H1694" s="29" t="e">
        <f t="shared" ca="1" si="158"/>
        <v>#N/A</v>
      </c>
      <c r="I1694" s="1" t="e">
        <f t="shared" ca="1" si="161"/>
        <v>#N/A</v>
      </c>
      <c r="J1694" s="1" t="e">
        <f t="shared" ca="1" si="162"/>
        <v>#N/A</v>
      </c>
    </row>
    <row r="1695" spans="1:10" x14ac:dyDescent="0.2">
      <c r="A1695" s="5">
        <v>34212</v>
      </c>
      <c r="B1695" s="2">
        <v>6.0574978769096788E-3</v>
      </c>
      <c r="C1695" s="1">
        <v>290.99666166805537</v>
      </c>
      <c r="D1695" s="1">
        <v>260.66000000000003</v>
      </c>
      <c r="E1695" s="1">
        <f t="shared" ca="1" si="159"/>
        <v>247.04120934313772</v>
      </c>
      <c r="F1695" s="1">
        <f t="shared" ca="1" si="160"/>
        <v>1.0551276068194191</v>
      </c>
      <c r="G1695" s="5">
        <f t="shared" ca="1" si="157"/>
        <v>34212</v>
      </c>
      <c r="H1695" s="29" t="e">
        <f t="shared" ca="1" si="158"/>
        <v>#N/A</v>
      </c>
      <c r="I1695" s="1" t="e">
        <f t="shared" ca="1" si="161"/>
        <v>#N/A</v>
      </c>
      <c r="J1695" s="1" t="e">
        <f t="shared" ca="1" si="162"/>
        <v>#N/A</v>
      </c>
    </row>
    <row r="1696" spans="1:10" x14ac:dyDescent="0.2">
      <c r="A1696" s="5">
        <v>34213</v>
      </c>
      <c r="B1696" s="2">
        <v>-1.6209378401544905E-3</v>
      </c>
      <c r="C1696" s="1">
        <v>290.52497416779897</v>
      </c>
      <c r="D1696" s="1">
        <v>260.66000000000003</v>
      </c>
      <c r="E1696" s="1">
        <f t="shared" ca="1" si="159"/>
        <v>246.64077089883591</v>
      </c>
      <c r="F1696" s="1">
        <f t="shared" ca="1" si="160"/>
        <v>1.0568406798684324</v>
      </c>
      <c r="G1696" s="5">
        <f t="shared" ca="1" si="157"/>
        <v>34242</v>
      </c>
      <c r="H1696" s="29" t="e">
        <f t="shared" ca="1" si="158"/>
        <v>#N/A</v>
      </c>
      <c r="I1696" s="1" t="e">
        <f t="shared" ca="1" si="161"/>
        <v>#N/A</v>
      </c>
      <c r="J1696" s="1" t="e">
        <f t="shared" ca="1" si="162"/>
        <v>#N/A</v>
      </c>
    </row>
    <row r="1697" spans="1:10" x14ac:dyDescent="0.2">
      <c r="A1697" s="5">
        <v>34214</v>
      </c>
      <c r="B1697" s="2">
        <v>-4.2928801688382201E-3</v>
      </c>
      <c r="C1697" s="1">
        <v>289.27778526764178</v>
      </c>
      <c r="D1697" s="1">
        <v>260.66000000000003</v>
      </c>
      <c r="E1697" s="1">
        <f t="shared" ca="1" si="159"/>
        <v>245.5819716246173</v>
      </c>
      <c r="F1697" s="1">
        <f t="shared" ca="1" si="160"/>
        <v>1.0613971305614818</v>
      </c>
      <c r="G1697" s="5">
        <f t="shared" ca="1" si="157"/>
        <v>34242</v>
      </c>
      <c r="H1697" s="29" t="e">
        <f t="shared" ca="1" si="158"/>
        <v>#N/A</v>
      </c>
      <c r="I1697" s="1" t="e">
        <f t="shared" ca="1" si="161"/>
        <v>#N/A</v>
      </c>
      <c r="J1697" s="1" t="e">
        <f t="shared" ca="1" si="162"/>
        <v>#N/A</v>
      </c>
    </row>
    <row r="1698" spans="1:10" x14ac:dyDescent="0.2">
      <c r="A1698" s="5">
        <v>34215</v>
      </c>
      <c r="B1698" s="2">
        <v>-1.3687714467100598E-2</v>
      </c>
      <c r="C1698" s="1">
        <v>285.31823354122304</v>
      </c>
      <c r="D1698" s="1">
        <v>260.66000000000003</v>
      </c>
      <c r="E1698" s="1">
        <f t="shared" ca="1" si="159"/>
        <v>242.22051571875195</v>
      </c>
      <c r="F1698" s="1">
        <f t="shared" ca="1" si="160"/>
        <v>1.0761268475815591</v>
      </c>
      <c r="G1698" s="5">
        <f t="shared" ca="1" si="157"/>
        <v>34242</v>
      </c>
      <c r="H1698" s="29" t="e">
        <f t="shared" ca="1" si="158"/>
        <v>#N/A</v>
      </c>
      <c r="I1698" s="1" t="e">
        <f t="shared" ca="1" si="161"/>
        <v>#N/A</v>
      </c>
      <c r="J1698" s="1" t="e">
        <f t="shared" ca="1" si="162"/>
        <v>#N/A</v>
      </c>
    </row>
    <row r="1699" spans="1:10" x14ac:dyDescent="0.2">
      <c r="A1699" s="5">
        <v>34218</v>
      </c>
      <c r="B1699" s="2">
        <v>-5.0309301578199683E-4</v>
      </c>
      <c r="C1699" s="1">
        <v>285.17469193065318</v>
      </c>
      <c r="D1699" s="1">
        <v>260.66000000000003</v>
      </c>
      <c r="E1699" s="1">
        <f t="shared" ca="1" si="159"/>
        <v>242.09865626901473</v>
      </c>
      <c r="F1699" s="1">
        <f t="shared" ca="1" si="160"/>
        <v>1.0766685119902539</v>
      </c>
      <c r="G1699" s="5">
        <f t="shared" ca="1" si="157"/>
        <v>34242</v>
      </c>
      <c r="H1699" s="29" t="e">
        <f t="shared" ca="1" si="158"/>
        <v>#N/A</v>
      </c>
      <c r="I1699" s="1" t="e">
        <f t="shared" ca="1" si="161"/>
        <v>#N/A</v>
      </c>
      <c r="J1699" s="1" t="e">
        <f t="shared" ca="1" si="162"/>
        <v>#N/A</v>
      </c>
    </row>
    <row r="1700" spans="1:10" x14ac:dyDescent="0.2">
      <c r="A1700" s="5">
        <v>34219</v>
      </c>
      <c r="B1700" s="2">
        <v>-1.1176680087888191E-2</v>
      </c>
      <c r="C1700" s="1">
        <v>281.98738562978218</v>
      </c>
      <c r="D1700" s="1">
        <v>260.66000000000003</v>
      </c>
      <c r="E1700" s="1">
        <f t="shared" ca="1" si="159"/>
        <v>239.39279703818832</v>
      </c>
      <c r="F1700" s="1">
        <f t="shared" ca="1" si="160"/>
        <v>1.0888381071817259</v>
      </c>
      <c r="G1700" s="5">
        <f t="shared" ca="1" si="157"/>
        <v>34242</v>
      </c>
      <c r="H1700" s="29" t="e">
        <f t="shared" ca="1" si="158"/>
        <v>#N/A</v>
      </c>
      <c r="I1700" s="1" t="e">
        <f t="shared" ca="1" si="161"/>
        <v>#N/A</v>
      </c>
      <c r="J1700" s="1" t="e">
        <f t="shared" ca="1" si="162"/>
        <v>#N/A</v>
      </c>
    </row>
    <row r="1701" spans="1:10" x14ac:dyDescent="0.2">
      <c r="A1701" s="5">
        <v>34220</v>
      </c>
      <c r="B1701" s="2">
        <v>-2.6355170233366421E-2</v>
      </c>
      <c r="C1701" s="1">
        <v>274.5555600778473</v>
      </c>
      <c r="D1701" s="1">
        <v>260.66000000000003</v>
      </c>
      <c r="E1701" s="1">
        <f t="shared" ca="1" si="159"/>
        <v>233.0835591196051</v>
      </c>
      <c r="F1701" s="1">
        <f t="shared" ca="1" si="160"/>
        <v>1.1183113943538345</v>
      </c>
      <c r="G1701" s="5">
        <f t="shared" ca="1" si="157"/>
        <v>34242</v>
      </c>
      <c r="H1701" s="29" t="e">
        <f t="shared" ca="1" si="158"/>
        <v>#N/A</v>
      </c>
      <c r="I1701" s="1" t="e">
        <f t="shared" ca="1" si="161"/>
        <v>#N/A</v>
      </c>
      <c r="J1701" s="1" t="e">
        <f t="shared" ca="1" si="162"/>
        <v>#N/A</v>
      </c>
    </row>
    <row r="1702" spans="1:10" x14ac:dyDescent="0.2">
      <c r="A1702" s="5">
        <v>34221</v>
      </c>
      <c r="B1702" s="2">
        <v>9.811137235339551E-3</v>
      </c>
      <c r="C1702" s="1">
        <v>277.24926235649656</v>
      </c>
      <c r="D1702" s="1">
        <v>260.66000000000003</v>
      </c>
      <c r="E1702" s="1">
        <f t="shared" ca="1" si="159"/>
        <v>235.37037390542889</v>
      </c>
      <c r="F1702" s="1">
        <f t="shared" ca="1" si="160"/>
        <v>1.1074460887959181</v>
      </c>
      <c r="G1702" s="5">
        <f t="shared" ca="1" si="157"/>
        <v>34242</v>
      </c>
      <c r="H1702" s="29" t="e">
        <f t="shared" ca="1" si="158"/>
        <v>#N/A</v>
      </c>
      <c r="I1702" s="1" t="e">
        <f t="shared" ca="1" si="161"/>
        <v>#N/A</v>
      </c>
      <c r="J1702" s="1" t="e">
        <f t="shared" ca="1" si="162"/>
        <v>#N/A</v>
      </c>
    </row>
    <row r="1703" spans="1:10" x14ac:dyDescent="0.2">
      <c r="A1703" s="5">
        <v>34222</v>
      </c>
      <c r="B1703" s="2">
        <v>1.529778643461599E-3</v>
      </c>
      <c r="C1703" s="1">
        <v>277.673392356965</v>
      </c>
      <c r="D1703" s="1">
        <v>260.66000000000003</v>
      </c>
      <c r="E1703" s="1">
        <f t="shared" ca="1" si="159"/>
        <v>235.73043847673299</v>
      </c>
      <c r="F1703" s="1">
        <f t="shared" ca="1" si="160"/>
        <v>1.1057545291323405</v>
      </c>
      <c r="G1703" s="5">
        <f t="shared" ca="1" si="157"/>
        <v>34242</v>
      </c>
      <c r="H1703" s="29" t="e">
        <f t="shared" ca="1" si="158"/>
        <v>#N/A</v>
      </c>
      <c r="I1703" s="1" t="e">
        <f t="shared" ca="1" si="161"/>
        <v>#N/A</v>
      </c>
      <c r="J1703" s="1" t="e">
        <f t="shared" ca="1" si="162"/>
        <v>#N/A</v>
      </c>
    </row>
    <row r="1704" spans="1:10" x14ac:dyDescent="0.2">
      <c r="A1704" s="5">
        <v>34225</v>
      </c>
      <c r="B1704" s="2">
        <v>-5.5467663157735547E-3</v>
      </c>
      <c r="C1704" s="1">
        <v>276.13320293745284</v>
      </c>
      <c r="D1704" s="1">
        <v>260.66000000000003</v>
      </c>
      <c r="E1704" s="1">
        <f t="shared" ca="1" si="159"/>
        <v>234.42289682098775</v>
      </c>
      <c r="F1704" s="1">
        <f t="shared" ca="1" si="160"/>
        <v>1.1119221011889795</v>
      </c>
      <c r="G1704" s="5">
        <f t="shared" ca="1" si="157"/>
        <v>34242</v>
      </c>
      <c r="H1704" s="29" t="e">
        <f t="shared" ca="1" si="158"/>
        <v>#N/A</v>
      </c>
      <c r="I1704" s="1" t="e">
        <f t="shared" ca="1" si="161"/>
        <v>#N/A</v>
      </c>
      <c r="J1704" s="1" t="e">
        <f t="shared" ca="1" si="162"/>
        <v>#N/A</v>
      </c>
    </row>
    <row r="1705" spans="1:10" x14ac:dyDescent="0.2">
      <c r="A1705" s="5">
        <v>34226</v>
      </c>
      <c r="B1705" s="2">
        <v>1.4900122138683525E-3</v>
      </c>
      <c r="C1705" s="1">
        <v>276.54464478248423</v>
      </c>
      <c r="D1705" s="1">
        <v>260.66000000000003</v>
      </c>
      <c r="E1705" s="1">
        <f t="shared" ca="1" si="159"/>
        <v>234.7721898004614</v>
      </c>
      <c r="F1705" s="1">
        <f t="shared" ca="1" si="160"/>
        <v>1.1102677886232661</v>
      </c>
      <c r="G1705" s="5">
        <f t="shared" ca="1" si="157"/>
        <v>34242</v>
      </c>
      <c r="H1705" s="29" t="e">
        <f t="shared" ca="1" si="158"/>
        <v>#N/A</v>
      </c>
      <c r="I1705" s="1" t="e">
        <f t="shared" ca="1" si="161"/>
        <v>#N/A</v>
      </c>
      <c r="J1705" s="1" t="e">
        <f t="shared" ca="1" si="162"/>
        <v>#N/A</v>
      </c>
    </row>
    <row r="1706" spans="1:10" x14ac:dyDescent="0.2">
      <c r="A1706" s="5">
        <v>34227</v>
      </c>
      <c r="B1706" s="2">
        <v>7.4805070934931273E-3</v>
      </c>
      <c r="C1706" s="1">
        <v>278.61333895944716</v>
      </c>
      <c r="D1706" s="1">
        <v>260.66000000000003</v>
      </c>
      <c r="E1706" s="1">
        <f t="shared" ca="1" si="159"/>
        <v>236.5284048316187</v>
      </c>
      <c r="F1706" s="1">
        <f t="shared" ca="1" si="160"/>
        <v>1.1020240896037847</v>
      </c>
      <c r="G1706" s="5">
        <f t="shared" ca="1" si="157"/>
        <v>34242</v>
      </c>
      <c r="H1706" s="29" t="e">
        <f t="shared" ca="1" si="158"/>
        <v>#N/A</v>
      </c>
      <c r="I1706" s="1" t="e">
        <f t="shared" ca="1" si="161"/>
        <v>#N/A</v>
      </c>
      <c r="J1706" s="1" t="e">
        <f t="shared" ca="1" si="162"/>
        <v>#N/A</v>
      </c>
    </row>
    <row r="1707" spans="1:10" x14ac:dyDescent="0.2">
      <c r="A1707" s="5">
        <v>34228</v>
      </c>
      <c r="B1707" s="2">
        <v>1.2217147647091142E-3</v>
      </c>
      <c r="C1707" s="1">
        <v>278.95372498929885</v>
      </c>
      <c r="D1707" s="1">
        <v>260.66000000000003</v>
      </c>
      <c r="E1707" s="1">
        <f t="shared" ca="1" si="159"/>
        <v>236.8173750760746</v>
      </c>
      <c r="F1707" s="1">
        <f t="shared" ca="1" si="160"/>
        <v>1.1006793733621374</v>
      </c>
      <c r="G1707" s="5">
        <f t="shared" ca="1" si="157"/>
        <v>34242</v>
      </c>
      <c r="H1707" s="29" t="e">
        <f t="shared" ca="1" si="158"/>
        <v>#N/A</v>
      </c>
      <c r="I1707" s="1" t="e">
        <f t="shared" ca="1" si="161"/>
        <v>#N/A</v>
      </c>
      <c r="J1707" s="1" t="e">
        <f t="shared" ca="1" si="162"/>
        <v>#N/A</v>
      </c>
    </row>
    <row r="1708" spans="1:10" x14ac:dyDescent="0.2">
      <c r="A1708" s="5">
        <v>34229</v>
      </c>
      <c r="B1708" s="2">
        <v>-3.4888956678965632E-3</v>
      </c>
      <c r="C1708" s="1">
        <v>277.98048454664007</v>
      </c>
      <c r="D1708" s="1">
        <v>260.66000000000003</v>
      </c>
      <c r="E1708" s="1">
        <f t="shared" ca="1" si="159"/>
        <v>235.99114396208904</v>
      </c>
      <c r="F1708" s="1">
        <f t="shared" ca="1" si="160"/>
        <v>1.1045329736690201</v>
      </c>
      <c r="G1708" s="5">
        <f t="shared" ca="1" si="157"/>
        <v>34242</v>
      </c>
      <c r="H1708" s="29" t="e">
        <f t="shared" ca="1" si="158"/>
        <v>#N/A</v>
      </c>
      <c r="I1708" s="1" t="e">
        <f t="shared" ca="1" si="161"/>
        <v>#N/A</v>
      </c>
      <c r="J1708" s="1" t="e">
        <f t="shared" ca="1" si="162"/>
        <v>#N/A</v>
      </c>
    </row>
    <row r="1709" spans="1:10" x14ac:dyDescent="0.2">
      <c r="A1709" s="5">
        <v>34232</v>
      </c>
      <c r="B1709" s="2">
        <v>-4.2894423279825622E-3</v>
      </c>
      <c r="C1709" s="1">
        <v>276.78810328987259</v>
      </c>
      <c r="D1709" s="1">
        <v>260.66000000000003</v>
      </c>
      <c r="E1709" s="1">
        <f t="shared" ca="1" si="159"/>
        <v>234.97887356014903</v>
      </c>
      <c r="F1709" s="1">
        <f t="shared" ca="1" si="160"/>
        <v>1.1092912143579463</v>
      </c>
      <c r="G1709" s="5">
        <f t="shared" ca="1" si="157"/>
        <v>34242</v>
      </c>
      <c r="H1709" s="29" t="e">
        <f t="shared" ca="1" si="158"/>
        <v>#N/A</v>
      </c>
      <c r="I1709" s="1" t="e">
        <f t="shared" ca="1" si="161"/>
        <v>#N/A</v>
      </c>
      <c r="J1709" s="1" t="e">
        <f t="shared" ca="1" si="162"/>
        <v>#N/A</v>
      </c>
    </row>
    <row r="1710" spans="1:10" x14ac:dyDescent="0.2">
      <c r="A1710" s="5">
        <v>34233</v>
      </c>
      <c r="B1710" s="2">
        <v>-5.0691233241436651E-3</v>
      </c>
      <c r="C1710" s="1">
        <v>275.38503025964042</v>
      </c>
      <c r="D1710" s="1">
        <v>260.66000000000003</v>
      </c>
      <c r="E1710" s="1">
        <f t="shared" ca="1" si="159"/>
        <v>233.78773667150426</v>
      </c>
      <c r="F1710" s="1">
        <f t="shared" ca="1" si="160"/>
        <v>1.1149429979137615</v>
      </c>
      <c r="G1710" s="5">
        <f t="shared" ca="1" si="157"/>
        <v>34242</v>
      </c>
      <c r="H1710" s="29" t="e">
        <f t="shared" ca="1" si="158"/>
        <v>#N/A</v>
      </c>
      <c r="I1710" s="1" t="e">
        <f t="shared" ca="1" si="161"/>
        <v>#N/A</v>
      </c>
      <c r="J1710" s="1" t="e">
        <f t="shared" ca="1" si="162"/>
        <v>#N/A</v>
      </c>
    </row>
    <row r="1711" spans="1:10" x14ac:dyDescent="0.2">
      <c r="A1711" s="5">
        <v>34234</v>
      </c>
      <c r="B1711" s="2">
        <v>-1.091627772863546E-2</v>
      </c>
      <c r="C1711" s="1">
        <v>272.37885078701748</v>
      </c>
      <c r="D1711" s="1">
        <v>260.66000000000003</v>
      </c>
      <c r="E1711" s="1">
        <f t="shared" ca="1" si="159"/>
        <v>231.23564480844902</v>
      </c>
      <c r="F1711" s="1">
        <f t="shared" ca="1" si="160"/>
        <v>1.1272483540153402</v>
      </c>
      <c r="G1711" s="5">
        <f t="shared" ca="1" si="157"/>
        <v>34242</v>
      </c>
      <c r="H1711" s="29" t="e">
        <f t="shared" ca="1" si="158"/>
        <v>#N/A</v>
      </c>
      <c r="I1711" s="1" t="e">
        <f t="shared" ca="1" si="161"/>
        <v>#N/A</v>
      </c>
      <c r="J1711" s="1" t="e">
        <f t="shared" ca="1" si="162"/>
        <v>#N/A</v>
      </c>
    </row>
    <row r="1712" spans="1:10" x14ac:dyDescent="0.2">
      <c r="A1712" s="5">
        <v>34235</v>
      </c>
      <c r="B1712" s="2">
        <v>-9.266713277612304E-3</v>
      </c>
      <c r="C1712" s="1">
        <v>269.85479407388863</v>
      </c>
      <c r="D1712" s="1">
        <v>260.66000000000003</v>
      </c>
      <c r="E1712" s="1">
        <f t="shared" ca="1" si="159"/>
        <v>229.0928503884453</v>
      </c>
      <c r="F1712" s="1">
        <f t="shared" ca="1" si="160"/>
        <v>1.1377919457461465</v>
      </c>
      <c r="G1712" s="5">
        <f t="shared" ca="1" si="157"/>
        <v>34242</v>
      </c>
      <c r="H1712" s="29" t="e">
        <f t="shared" ca="1" si="158"/>
        <v>#N/A</v>
      </c>
      <c r="I1712" s="1" t="e">
        <f t="shared" ca="1" si="161"/>
        <v>#N/A</v>
      </c>
      <c r="J1712" s="1" t="e">
        <f t="shared" ca="1" si="162"/>
        <v>#N/A</v>
      </c>
    </row>
    <row r="1713" spans="1:10" x14ac:dyDescent="0.2">
      <c r="A1713" s="5">
        <v>34236</v>
      </c>
      <c r="B1713" s="2">
        <v>-1.0326954314824333E-3</v>
      </c>
      <c r="C1713" s="1">
        <v>269.57611626088487</v>
      </c>
      <c r="D1713" s="1">
        <v>260.66000000000003</v>
      </c>
      <c r="E1713" s="1">
        <f t="shared" ca="1" si="159"/>
        <v>228.85626724846384</v>
      </c>
      <c r="F1713" s="1">
        <f t="shared" ca="1" si="160"/>
        <v>1.1389681529543065</v>
      </c>
      <c r="G1713" s="5">
        <f t="shared" ca="1" si="157"/>
        <v>34242</v>
      </c>
      <c r="H1713" s="29" t="e">
        <f t="shared" ca="1" si="158"/>
        <v>#N/A</v>
      </c>
      <c r="I1713" s="1" t="e">
        <f t="shared" ca="1" si="161"/>
        <v>#N/A</v>
      </c>
      <c r="J1713" s="1" t="e">
        <f t="shared" ca="1" si="162"/>
        <v>#N/A</v>
      </c>
    </row>
    <row r="1714" spans="1:10" x14ac:dyDescent="0.2">
      <c r="A1714" s="5">
        <v>34239</v>
      </c>
      <c r="B1714" s="2">
        <v>1.7774681975864848E-2</v>
      </c>
      <c r="C1714" s="1">
        <v>274.36774599571089</v>
      </c>
      <c r="D1714" s="1">
        <v>260.66000000000003</v>
      </c>
      <c r="E1714" s="1">
        <f t="shared" ca="1" si="159"/>
        <v>232.92411461698885</v>
      </c>
      <c r="F1714" s="1">
        <f t="shared" ca="1" si="160"/>
        <v>1.1190769166542458</v>
      </c>
      <c r="G1714" s="5">
        <f t="shared" ca="1" si="157"/>
        <v>34242</v>
      </c>
      <c r="H1714" s="29" t="e">
        <f t="shared" ca="1" si="158"/>
        <v>#N/A</v>
      </c>
      <c r="I1714" s="1" t="e">
        <f t="shared" ca="1" si="161"/>
        <v>#N/A</v>
      </c>
      <c r="J1714" s="1" t="e">
        <f t="shared" ca="1" si="162"/>
        <v>#N/A</v>
      </c>
    </row>
    <row r="1715" spans="1:10" x14ac:dyDescent="0.2">
      <c r="A1715" s="5">
        <v>34240</v>
      </c>
      <c r="B1715" s="2">
        <v>-6.3687258823325044E-3</v>
      </c>
      <c r="C1715" s="1">
        <v>272.62037303051079</v>
      </c>
      <c r="D1715" s="1">
        <v>260.66000000000003</v>
      </c>
      <c r="E1715" s="1">
        <f t="shared" ca="1" si="159"/>
        <v>231.44068477960826</v>
      </c>
      <c r="F1715" s="1">
        <f t="shared" ca="1" si="160"/>
        <v>1.1262496922190501</v>
      </c>
      <c r="G1715" s="5">
        <f t="shared" ca="1" si="157"/>
        <v>34242</v>
      </c>
      <c r="H1715" s="29" t="e">
        <f t="shared" ca="1" si="158"/>
        <v>#N/A</v>
      </c>
      <c r="I1715" s="1" t="e">
        <f t="shared" ca="1" si="161"/>
        <v>#N/A</v>
      </c>
      <c r="J1715" s="1" t="e">
        <f t="shared" ca="1" si="162"/>
        <v>#N/A</v>
      </c>
    </row>
    <row r="1716" spans="1:10" x14ac:dyDescent="0.2">
      <c r="A1716" s="5">
        <v>34241</v>
      </c>
      <c r="B1716" s="2">
        <v>5.6732369114897985E-3</v>
      </c>
      <c r="C1716" s="1">
        <v>274.16701299361159</v>
      </c>
      <c r="D1716" s="1">
        <v>260.66000000000003</v>
      </c>
      <c r="E1716" s="1">
        <f t="shared" ca="1" si="159"/>
        <v>232.75370261532041</v>
      </c>
      <c r="F1716" s="1">
        <f t="shared" ca="1" si="160"/>
        <v>1.1198962554456169</v>
      </c>
      <c r="G1716" s="5">
        <f t="shared" ca="1" si="157"/>
        <v>34242</v>
      </c>
      <c r="H1716" s="29" t="e">
        <f t="shared" ca="1" si="158"/>
        <v>#N/A</v>
      </c>
      <c r="I1716" s="1" t="e">
        <f t="shared" ca="1" si="161"/>
        <v>#N/A</v>
      </c>
      <c r="J1716" s="1" t="e">
        <f t="shared" ca="1" si="162"/>
        <v>#N/A</v>
      </c>
    </row>
    <row r="1717" spans="1:10" x14ac:dyDescent="0.2">
      <c r="A1717" s="5">
        <v>34242</v>
      </c>
      <c r="B1717" s="2">
        <v>-5.569788460261571E-3</v>
      </c>
      <c r="C1717" s="1">
        <v>272.63996072845538</v>
      </c>
      <c r="D1717" s="1">
        <v>244.7</v>
      </c>
      <c r="E1717" s="1">
        <f t="shared" ca="1" si="159"/>
        <v>231.45731372841041</v>
      </c>
      <c r="F1717" s="1">
        <f t="shared" ca="1" si="160"/>
        <v>1.0572143781428673</v>
      </c>
      <c r="G1717" s="5">
        <f t="shared" ca="1" si="157"/>
        <v>34242</v>
      </c>
      <c r="H1717" s="29" t="e">
        <f t="shared" ca="1" si="158"/>
        <v>#N/A</v>
      </c>
      <c r="I1717" s="1" t="e">
        <f t="shared" ca="1" si="161"/>
        <v>#N/A</v>
      </c>
      <c r="J1717" s="1" t="e">
        <f t="shared" ca="1" si="162"/>
        <v>#N/A</v>
      </c>
    </row>
    <row r="1718" spans="1:10" x14ac:dyDescent="0.2">
      <c r="A1718" s="5">
        <v>34243</v>
      </c>
      <c r="B1718" s="2">
        <v>-1.8613888554521729E-3</v>
      </c>
      <c r="C1718" s="1">
        <v>272.13247174400453</v>
      </c>
      <c r="D1718" s="1">
        <v>244.7</v>
      </c>
      <c r="E1718" s="1">
        <f t="shared" ca="1" si="159"/>
        <v>231.02648166412351</v>
      </c>
      <c r="F1718" s="1">
        <f t="shared" ca="1" si="160"/>
        <v>1.0591859350381989</v>
      </c>
      <c r="G1718" s="5">
        <f t="shared" ca="1" si="157"/>
        <v>34273</v>
      </c>
      <c r="H1718" s="29" t="e">
        <f t="shared" ca="1" si="158"/>
        <v>#N/A</v>
      </c>
      <c r="I1718" s="1" t="e">
        <f t="shared" ca="1" si="161"/>
        <v>#N/A</v>
      </c>
      <c r="J1718" s="1" t="e">
        <f t="shared" ca="1" si="162"/>
        <v>#N/A</v>
      </c>
    </row>
    <row r="1719" spans="1:10" x14ac:dyDescent="0.2">
      <c r="A1719" s="5">
        <v>34246</v>
      </c>
      <c r="B1719" s="2">
        <v>-5.5469949648148109E-3</v>
      </c>
      <c r="C1719" s="1">
        <v>270.6229542934779</v>
      </c>
      <c r="D1719" s="1">
        <v>244.7</v>
      </c>
      <c r="E1719" s="1">
        <f t="shared" ca="1" si="159"/>
        <v>229.74497893359367</v>
      </c>
      <c r="F1719" s="1">
        <f t="shared" ca="1" si="160"/>
        <v>1.0650940061272416</v>
      </c>
      <c r="G1719" s="5">
        <f t="shared" ca="1" si="157"/>
        <v>34273</v>
      </c>
      <c r="H1719" s="29" t="e">
        <f t="shared" ca="1" si="158"/>
        <v>#N/A</v>
      </c>
      <c r="I1719" s="1" t="e">
        <f t="shared" ca="1" si="161"/>
        <v>#N/A</v>
      </c>
      <c r="J1719" s="1" t="e">
        <f t="shared" ca="1" si="162"/>
        <v>#N/A</v>
      </c>
    </row>
    <row r="1720" spans="1:10" x14ac:dyDescent="0.2">
      <c r="A1720" s="5">
        <v>34247</v>
      </c>
      <c r="B1720" s="2">
        <v>-7.2344240157483641E-3</v>
      </c>
      <c r="C1720" s="1">
        <v>268.66515309372437</v>
      </c>
      <c r="D1720" s="1">
        <v>244.7</v>
      </c>
      <c r="E1720" s="1">
        <f t="shared" ca="1" si="159"/>
        <v>228.08290634049888</v>
      </c>
      <c r="F1720" s="1">
        <f t="shared" ca="1" si="160"/>
        <v>1.0728554977052682</v>
      </c>
      <c r="G1720" s="5">
        <f t="shared" ca="1" si="157"/>
        <v>34273</v>
      </c>
      <c r="H1720" s="29" t="e">
        <f t="shared" ca="1" si="158"/>
        <v>#N/A</v>
      </c>
      <c r="I1720" s="1" t="e">
        <f t="shared" ca="1" si="161"/>
        <v>#N/A</v>
      </c>
      <c r="J1720" s="1" t="e">
        <f t="shared" ca="1" si="162"/>
        <v>#N/A</v>
      </c>
    </row>
    <row r="1721" spans="1:10" x14ac:dyDescent="0.2">
      <c r="A1721" s="5">
        <v>34248</v>
      </c>
      <c r="B1721" s="2">
        <v>1.1218747416857688E-2</v>
      </c>
      <c r="C1721" s="1">
        <v>271.67923958599425</v>
      </c>
      <c r="D1721" s="1">
        <v>244.7</v>
      </c>
      <c r="E1721" s="1">
        <f t="shared" ca="1" si="159"/>
        <v>230.64171085683574</v>
      </c>
      <c r="F1721" s="1">
        <f t="shared" ca="1" si="160"/>
        <v>1.0609529347095874</v>
      </c>
      <c r="G1721" s="5">
        <f t="shared" ca="1" si="157"/>
        <v>34273</v>
      </c>
      <c r="H1721" s="29" t="e">
        <f t="shared" ca="1" si="158"/>
        <v>#N/A</v>
      </c>
      <c r="I1721" s="1" t="e">
        <f t="shared" ca="1" si="161"/>
        <v>#N/A</v>
      </c>
      <c r="J1721" s="1" t="e">
        <f t="shared" ca="1" si="162"/>
        <v>#N/A</v>
      </c>
    </row>
    <row r="1722" spans="1:10" x14ac:dyDescent="0.2">
      <c r="A1722" s="5">
        <v>34249</v>
      </c>
      <c r="B1722" s="2">
        <v>1.7080558994426509E-2</v>
      </c>
      <c r="C1722" s="1">
        <v>276.31967286530374</v>
      </c>
      <c r="D1722" s="1">
        <v>244.7</v>
      </c>
      <c r="E1722" s="1">
        <f t="shared" ca="1" si="159"/>
        <v>234.58120020570135</v>
      </c>
      <c r="F1722" s="1">
        <f t="shared" ca="1" si="160"/>
        <v>1.0431355956292558</v>
      </c>
      <c r="G1722" s="5">
        <f t="shared" ca="1" si="157"/>
        <v>34273</v>
      </c>
      <c r="H1722" s="29" t="e">
        <f t="shared" ca="1" si="158"/>
        <v>#N/A</v>
      </c>
      <c r="I1722" s="1" t="e">
        <f t="shared" ca="1" si="161"/>
        <v>#N/A</v>
      </c>
      <c r="J1722" s="1" t="e">
        <f t="shared" ca="1" si="162"/>
        <v>#N/A</v>
      </c>
    </row>
    <row r="1723" spans="1:10" x14ac:dyDescent="0.2">
      <c r="A1723" s="5">
        <v>34250</v>
      </c>
      <c r="B1723" s="2">
        <v>1.3506882632112971E-2</v>
      </c>
      <c r="C1723" s="1">
        <v>280.05189025563925</v>
      </c>
      <c r="D1723" s="1">
        <v>244.7</v>
      </c>
      <c r="E1723" s="1">
        <f t="shared" ca="1" si="159"/>
        <v>237.74966094457994</v>
      </c>
      <c r="F1723" s="1">
        <f t="shared" ca="1" si="160"/>
        <v>1.0292338547521218</v>
      </c>
      <c r="G1723" s="5">
        <f t="shared" ca="1" si="157"/>
        <v>34273</v>
      </c>
      <c r="H1723" s="29" t="e">
        <f t="shared" ca="1" si="158"/>
        <v>#N/A</v>
      </c>
      <c r="I1723" s="1" t="e">
        <f t="shared" ca="1" si="161"/>
        <v>#N/A</v>
      </c>
      <c r="J1723" s="1" t="e">
        <f t="shared" ca="1" si="162"/>
        <v>#N/A</v>
      </c>
    </row>
    <row r="1724" spans="1:10" x14ac:dyDescent="0.2">
      <c r="A1724" s="5">
        <v>34253</v>
      </c>
      <c r="B1724" s="2">
        <v>1.0272629251277587E-2</v>
      </c>
      <c r="C1724" s="1">
        <v>282.92875949535494</v>
      </c>
      <c r="D1724" s="1">
        <v>244.7</v>
      </c>
      <c r="E1724" s="1">
        <f t="shared" ca="1" si="159"/>
        <v>240.1919750660806</v>
      </c>
      <c r="F1724" s="1">
        <f t="shared" ca="1" si="160"/>
        <v>1.0187684244349926</v>
      </c>
      <c r="G1724" s="5">
        <f t="shared" ca="1" si="157"/>
        <v>34273</v>
      </c>
      <c r="H1724" s="29" t="e">
        <f t="shared" ca="1" si="158"/>
        <v>#N/A</v>
      </c>
      <c r="I1724" s="1" t="e">
        <f t="shared" ca="1" si="161"/>
        <v>#N/A</v>
      </c>
      <c r="J1724" s="1" t="e">
        <f t="shared" ca="1" si="162"/>
        <v>#N/A</v>
      </c>
    </row>
    <row r="1725" spans="1:10" x14ac:dyDescent="0.2">
      <c r="A1725" s="5">
        <v>34254</v>
      </c>
      <c r="B1725" s="2">
        <v>-5.6849058110530759E-4</v>
      </c>
      <c r="C1725" s="1">
        <v>282.76791716045801</v>
      </c>
      <c r="D1725" s="1">
        <v>244.7</v>
      </c>
      <c r="E1725" s="1">
        <f t="shared" ca="1" si="159"/>
        <v>240.05542819059846</v>
      </c>
      <c r="F1725" s="1">
        <f t="shared" ca="1" si="160"/>
        <v>1.019347914123041</v>
      </c>
      <c r="G1725" s="5">
        <f t="shared" ca="1" si="157"/>
        <v>34273</v>
      </c>
      <c r="H1725" s="29" t="e">
        <f t="shared" ca="1" si="158"/>
        <v>#N/A</v>
      </c>
      <c r="I1725" s="1" t="e">
        <f t="shared" ca="1" si="161"/>
        <v>#N/A</v>
      </c>
      <c r="J1725" s="1" t="e">
        <f t="shared" ca="1" si="162"/>
        <v>#N/A</v>
      </c>
    </row>
    <row r="1726" spans="1:10" x14ac:dyDescent="0.2">
      <c r="A1726" s="5">
        <v>34255</v>
      </c>
      <c r="B1726" s="2">
        <v>7.929161682490582E-3</v>
      </c>
      <c r="C1726" s="1">
        <v>285.01002969424439</v>
      </c>
      <c r="D1726" s="1">
        <v>244.7</v>
      </c>
      <c r="E1726" s="1">
        <f t="shared" ca="1" si="159"/>
        <v>241.95886649348122</v>
      </c>
      <c r="F1726" s="1">
        <f t="shared" ca="1" si="160"/>
        <v>1.0113289235738447</v>
      </c>
      <c r="G1726" s="5">
        <f t="shared" ca="1" si="157"/>
        <v>34273</v>
      </c>
      <c r="H1726" s="29" t="e">
        <f t="shared" ca="1" si="158"/>
        <v>#N/A</v>
      </c>
      <c r="I1726" s="1" t="e">
        <f t="shared" ca="1" si="161"/>
        <v>#N/A</v>
      </c>
      <c r="J1726" s="1" t="e">
        <f t="shared" ca="1" si="162"/>
        <v>#N/A</v>
      </c>
    </row>
    <row r="1727" spans="1:10" x14ac:dyDescent="0.2">
      <c r="A1727" s="5">
        <v>34256</v>
      </c>
      <c r="B1727" s="2">
        <v>-2.9184528033998625E-3</v>
      </c>
      <c r="C1727" s="1">
        <v>284.17824137408616</v>
      </c>
      <c r="D1727" s="1">
        <v>244.7</v>
      </c>
      <c r="E1727" s="1">
        <f t="shared" ca="1" si="159"/>
        <v>241.25272096125587</v>
      </c>
      <c r="F1727" s="1">
        <f t="shared" ca="1" si="160"/>
        <v>1.0142890783780951</v>
      </c>
      <c r="G1727" s="5">
        <f t="shared" ca="1" si="157"/>
        <v>34273</v>
      </c>
      <c r="H1727" s="29" t="e">
        <f t="shared" ca="1" si="158"/>
        <v>#N/A</v>
      </c>
      <c r="I1727" s="1" t="e">
        <f t="shared" ca="1" si="161"/>
        <v>#N/A</v>
      </c>
      <c r="J1727" s="1" t="e">
        <f t="shared" ca="1" si="162"/>
        <v>#N/A</v>
      </c>
    </row>
    <row r="1728" spans="1:10" x14ac:dyDescent="0.2">
      <c r="A1728" s="5">
        <v>34257</v>
      </c>
      <c r="B1728" s="2">
        <v>-2.6506205864694765E-3</v>
      </c>
      <c r="C1728" s="1">
        <v>283.42499267727334</v>
      </c>
      <c r="D1728" s="1">
        <v>244.7</v>
      </c>
      <c r="E1728" s="1">
        <f t="shared" ca="1" si="159"/>
        <v>240.61325153253421</v>
      </c>
      <c r="F1728" s="1">
        <f t="shared" ca="1" si="160"/>
        <v>1.0169847190104291</v>
      </c>
      <c r="G1728" s="5">
        <f t="shared" ca="1" si="157"/>
        <v>34273</v>
      </c>
      <c r="H1728" s="29" t="e">
        <f t="shared" ca="1" si="158"/>
        <v>#N/A</v>
      </c>
      <c r="I1728" s="1" t="e">
        <f t="shared" ca="1" si="161"/>
        <v>#N/A</v>
      </c>
      <c r="J1728" s="1" t="e">
        <f t="shared" ca="1" si="162"/>
        <v>#N/A</v>
      </c>
    </row>
    <row r="1729" spans="1:10" x14ac:dyDescent="0.2">
      <c r="A1729" s="5">
        <v>34260</v>
      </c>
      <c r="B1729" s="2">
        <v>-3.2256119120285254E-3</v>
      </c>
      <c r="C1729" s="1">
        <v>282.51077364472695</v>
      </c>
      <c r="D1729" s="1">
        <v>244.7</v>
      </c>
      <c r="E1729" s="1">
        <f t="shared" ca="1" si="159"/>
        <v>239.83712656219899</v>
      </c>
      <c r="F1729" s="1">
        <f t="shared" ca="1" si="160"/>
        <v>1.0202757325669505</v>
      </c>
      <c r="G1729" s="5">
        <f t="shared" ca="1" si="157"/>
        <v>34273</v>
      </c>
      <c r="H1729" s="29" t="e">
        <f t="shared" ca="1" si="158"/>
        <v>#N/A</v>
      </c>
      <c r="I1729" s="1" t="e">
        <f t="shared" ca="1" si="161"/>
        <v>#N/A</v>
      </c>
      <c r="J1729" s="1" t="e">
        <f t="shared" ca="1" si="162"/>
        <v>#N/A</v>
      </c>
    </row>
    <row r="1730" spans="1:10" x14ac:dyDescent="0.2">
      <c r="A1730" s="5">
        <v>34261</v>
      </c>
      <c r="B1730" s="2">
        <v>3.8323839481195776E-3</v>
      </c>
      <c r="C1730" s="1">
        <v>283.59346339881387</v>
      </c>
      <c r="D1730" s="1">
        <v>244.7</v>
      </c>
      <c r="E1730" s="1">
        <f t="shared" ca="1" si="159"/>
        <v>240.75627451619908</v>
      </c>
      <c r="F1730" s="1">
        <f t="shared" ca="1" si="160"/>
        <v>1.0163805719777224</v>
      </c>
      <c r="G1730" s="5">
        <f t="shared" ref="G1730:G1793" ca="1" si="163">EOMONTH(A1730,0)</f>
        <v>34273</v>
      </c>
      <c r="H1730" s="29" t="e">
        <f t="shared" ref="H1730:H1793" ca="1" si="164">VLOOKUP(G1730,$U$512:$Z$3894,2,0)</f>
        <v>#N/A</v>
      </c>
      <c r="I1730" s="1" t="e">
        <f t="shared" ca="1" si="161"/>
        <v>#N/A</v>
      </c>
      <c r="J1730" s="1" t="e">
        <f t="shared" ca="1" si="162"/>
        <v>#N/A</v>
      </c>
    </row>
    <row r="1731" spans="1:10" x14ac:dyDescent="0.2">
      <c r="A1731" s="5">
        <v>34262</v>
      </c>
      <c r="B1731" s="2">
        <v>-1.3594941636230207E-3</v>
      </c>
      <c r="C1731" s="1">
        <v>283.20791974048154</v>
      </c>
      <c r="D1731" s="1">
        <v>244.7</v>
      </c>
      <c r="E1731" s="1">
        <f t="shared" ref="E1731:E1794" ca="1" si="165">C1731/C$2*$E$2</f>
        <v>240.4289677661387</v>
      </c>
      <c r="F1731" s="1">
        <f t="shared" ref="F1731:F1794" ca="1" si="166">D1731/E1731</f>
        <v>1.0177642164899849</v>
      </c>
      <c r="G1731" s="5">
        <f t="shared" ca="1" si="163"/>
        <v>34273</v>
      </c>
      <c r="H1731" s="29" t="e">
        <f t="shared" ca="1" si="164"/>
        <v>#N/A</v>
      </c>
      <c r="I1731" s="1" t="e">
        <f t="shared" ref="I1731:I1794" ca="1" si="167">H1731/$H$2*$I$2</f>
        <v>#N/A</v>
      </c>
      <c r="J1731" s="1" t="e">
        <f t="shared" ref="J1731:J1794" ca="1" si="168">D1731/I1731</f>
        <v>#N/A</v>
      </c>
    </row>
    <row r="1732" spans="1:10" x14ac:dyDescent="0.2">
      <c r="A1732" s="5">
        <v>34263</v>
      </c>
      <c r="B1732" s="2">
        <v>-1.1505952332661051E-3</v>
      </c>
      <c r="C1732" s="1">
        <v>282.88206205800492</v>
      </c>
      <c r="D1732" s="1">
        <v>244.7</v>
      </c>
      <c r="E1732" s="1">
        <f t="shared" ca="1" si="165"/>
        <v>240.15233134188787</v>
      </c>
      <c r="F1732" s="1">
        <f t="shared" ca="1" si="166"/>
        <v>1.0189366000850433</v>
      </c>
      <c r="G1732" s="5">
        <f t="shared" ca="1" si="163"/>
        <v>34273</v>
      </c>
      <c r="H1732" s="29" t="e">
        <f t="shared" ca="1" si="164"/>
        <v>#N/A</v>
      </c>
      <c r="I1732" s="1" t="e">
        <f t="shared" ca="1" si="167"/>
        <v>#N/A</v>
      </c>
      <c r="J1732" s="1" t="e">
        <f t="shared" ca="1" si="168"/>
        <v>#N/A</v>
      </c>
    </row>
    <row r="1733" spans="1:10" x14ac:dyDescent="0.2">
      <c r="A1733" s="5">
        <v>34264</v>
      </c>
      <c r="B1733" s="2">
        <v>-8.5501157759103608E-3</v>
      </c>
      <c r="C1733" s="1">
        <v>280.46338767648069</v>
      </c>
      <c r="D1733" s="1">
        <v>244.7</v>
      </c>
      <c r="E1733" s="1">
        <f t="shared" ca="1" si="165"/>
        <v>238.09900110505993</v>
      </c>
      <c r="F1733" s="1">
        <f t="shared" ca="1" si="166"/>
        <v>1.0277237571947115</v>
      </c>
      <c r="G1733" s="5">
        <f t="shared" ca="1" si="163"/>
        <v>34273</v>
      </c>
      <c r="H1733" s="29" t="e">
        <f t="shared" ca="1" si="164"/>
        <v>#N/A</v>
      </c>
      <c r="I1733" s="1" t="e">
        <f t="shared" ca="1" si="167"/>
        <v>#N/A</v>
      </c>
      <c r="J1733" s="1" t="e">
        <f t="shared" ca="1" si="168"/>
        <v>#N/A</v>
      </c>
    </row>
    <row r="1734" spans="1:10" x14ac:dyDescent="0.2">
      <c r="A1734" s="5">
        <v>34267</v>
      </c>
      <c r="B1734" s="2">
        <v>5.2076417810005271E-3</v>
      </c>
      <c r="C1734" s="1">
        <v>281.92394053218567</v>
      </c>
      <c r="D1734" s="1">
        <v>244.7</v>
      </c>
      <c r="E1734" s="1">
        <f t="shared" ca="1" si="165"/>
        <v>239.33893541122913</v>
      </c>
      <c r="F1734" s="1">
        <f t="shared" ca="1" si="166"/>
        <v>1.0223994670134198</v>
      </c>
      <c r="G1734" s="5">
        <f t="shared" ca="1" si="163"/>
        <v>34273</v>
      </c>
      <c r="H1734" s="29" t="e">
        <f t="shared" ca="1" si="164"/>
        <v>#N/A</v>
      </c>
      <c r="I1734" s="1" t="e">
        <f t="shared" ca="1" si="167"/>
        <v>#N/A</v>
      </c>
      <c r="J1734" s="1" t="e">
        <f t="shared" ca="1" si="168"/>
        <v>#N/A</v>
      </c>
    </row>
    <row r="1735" spans="1:10" x14ac:dyDescent="0.2">
      <c r="A1735" s="5">
        <v>34268</v>
      </c>
      <c r="B1735" s="2">
        <v>-2.3142826482800416E-3</v>
      </c>
      <c r="C1735" s="1">
        <v>281.2714888484773</v>
      </c>
      <c r="D1735" s="1">
        <v>244.7</v>
      </c>
      <c r="E1735" s="1">
        <f t="shared" ca="1" si="165"/>
        <v>238.7850374659491</v>
      </c>
      <c r="F1735" s="1">
        <f t="shared" ca="1" si="166"/>
        <v>1.0247710769352303</v>
      </c>
      <c r="G1735" s="5">
        <f t="shared" ca="1" si="163"/>
        <v>34273</v>
      </c>
      <c r="H1735" s="29" t="e">
        <f t="shared" ca="1" si="164"/>
        <v>#N/A</v>
      </c>
      <c r="I1735" s="1" t="e">
        <f t="shared" ca="1" si="167"/>
        <v>#N/A</v>
      </c>
      <c r="J1735" s="1" t="e">
        <f t="shared" ca="1" si="168"/>
        <v>#N/A</v>
      </c>
    </row>
    <row r="1736" spans="1:10" x14ac:dyDescent="0.2">
      <c r="A1736" s="5">
        <v>34269</v>
      </c>
      <c r="B1736" s="2">
        <v>4.7026389158781878E-3</v>
      </c>
      <c r="C1736" s="1">
        <v>282.59420709786315</v>
      </c>
      <c r="D1736" s="1">
        <v>244.7</v>
      </c>
      <c r="E1736" s="1">
        <f t="shared" ca="1" si="165"/>
        <v>239.90795727566589</v>
      </c>
      <c r="F1736" s="1">
        <f t="shared" ca="1" si="166"/>
        <v>1.0199745051341829</v>
      </c>
      <c r="G1736" s="5">
        <f t="shared" ca="1" si="163"/>
        <v>34273</v>
      </c>
      <c r="H1736" s="29" t="e">
        <f t="shared" ca="1" si="164"/>
        <v>#N/A</v>
      </c>
      <c r="I1736" s="1" t="e">
        <f t="shared" ca="1" si="167"/>
        <v>#N/A</v>
      </c>
      <c r="J1736" s="1" t="e">
        <f t="shared" ca="1" si="168"/>
        <v>#N/A</v>
      </c>
    </row>
    <row r="1737" spans="1:10" x14ac:dyDescent="0.2">
      <c r="A1737" s="5">
        <v>34270</v>
      </c>
      <c r="B1737" s="2">
        <v>-1.1604172113375277E-3</v>
      </c>
      <c r="C1737" s="1">
        <v>282.26627991612253</v>
      </c>
      <c r="D1737" s="1">
        <v>244.7</v>
      </c>
      <c r="E1737" s="1">
        <f t="shared" ca="1" si="165"/>
        <v>239.62956395290641</v>
      </c>
      <c r="F1737" s="1">
        <f t="shared" ca="1" si="166"/>
        <v>1.021159476165846</v>
      </c>
      <c r="G1737" s="5">
        <f t="shared" ca="1" si="163"/>
        <v>34273</v>
      </c>
      <c r="H1737" s="29" t="e">
        <f t="shared" ca="1" si="164"/>
        <v>#N/A</v>
      </c>
      <c r="I1737" s="1" t="e">
        <f t="shared" ca="1" si="167"/>
        <v>#N/A</v>
      </c>
      <c r="J1737" s="1" t="e">
        <f t="shared" ca="1" si="168"/>
        <v>#N/A</v>
      </c>
    </row>
    <row r="1738" spans="1:10" x14ac:dyDescent="0.2">
      <c r="A1738" s="5">
        <v>34271</v>
      </c>
      <c r="B1738" s="2">
        <v>5.6703387897776292E-3</v>
      </c>
      <c r="C1738" s="1">
        <v>283.86682535217716</v>
      </c>
      <c r="D1738" s="1">
        <v>244.7</v>
      </c>
      <c r="E1738" s="1">
        <f t="shared" ca="1" si="165"/>
        <v>240.98834476456608</v>
      </c>
      <c r="F1738" s="1">
        <f t="shared" ca="1" si="166"/>
        <v>1.0154018039298125</v>
      </c>
      <c r="G1738" s="5">
        <f t="shared" ca="1" si="163"/>
        <v>34273</v>
      </c>
      <c r="H1738" s="29" t="e">
        <f t="shared" ca="1" si="164"/>
        <v>#N/A</v>
      </c>
      <c r="I1738" s="1" t="e">
        <f t="shared" ca="1" si="167"/>
        <v>#N/A</v>
      </c>
      <c r="J1738" s="1" t="e">
        <f t="shared" ca="1" si="168"/>
        <v>#N/A</v>
      </c>
    </row>
    <row r="1739" spans="1:10" x14ac:dyDescent="0.2">
      <c r="A1739" s="5">
        <v>34274</v>
      </c>
      <c r="B1739" s="2">
        <v>-2.1343206998589714E-3</v>
      </c>
      <c r="C1739" s="1">
        <v>283.26096251082475</v>
      </c>
      <c r="D1739" s="1">
        <v>256.44</v>
      </c>
      <c r="E1739" s="1">
        <f t="shared" ca="1" si="165"/>
        <v>240.47399835191032</v>
      </c>
      <c r="F1739" s="1">
        <f t="shared" ca="1" si="166"/>
        <v>1.0663938794111327</v>
      </c>
      <c r="G1739" s="5">
        <f t="shared" ca="1" si="163"/>
        <v>34303</v>
      </c>
      <c r="H1739" s="29" t="e">
        <f t="shared" ca="1" si="164"/>
        <v>#N/A</v>
      </c>
      <c r="I1739" s="1" t="e">
        <f t="shared" ca="1" si="167"/>
        <v>#N/A</v>
      </c>
      <c r="J1739" s="1" t="e">
        <f t="shared" ca="1" si="168"/>
        <v>#N/A</v>
      </c>
    </row>
    <row r="1740" spans="1:10" x14ac:dyDescent="0.2">
      <c r="A1740" s="5">
        <v>34275</v>
      </c>
      <c r="B1740" s="2">
        <v>1.9502397692183759E-3</v>
      </c>
      <c r="C1740" s="1">
        <v>283.81338930498043</v>
      </c>
      <c r="D1740" s="1">
        <v>256.44</v>
      </c>
      <c r="E1740" s="1">
        <f t="shared" ca="1" si="165"/>
        <v>240.94298030695913</v>
      </c>
      <c r="F1740" s="1">
        <f t="shared" ca="1" si="166"/>
        <v>1.0643182037231291</v>
      </c>
      <c r="G1740" s="5">
        <f t="shared" ca="1" si="163"/>
        <v>34303</v>
      </c>
      <c r="H1740" s="29" t="e">
        <f t="shared" ca="1" si="164"/>
        <v>#N/A</v>
      </c>
      <c r="I1740" s="1" t="e">
        <f t="shared" ca="1" si="167"/>
        <v>#N/A</v>
      </c>
      <c r="J1740" s="1" t="e">
        <f t="shared" ca="1" si="168"/>
        <v>#N/A</v>
      </c>
    </row>
    <row r="1741" spans="1:10" x14ac:dyDescent="0.2">
      <c r="A1741" s="5">
        <v>34276</v>
      </c>
      <c r="B1741" s="2">
        <v>8.1830286051045587E-3</v>
      </c>
      <c r="C1741" s="1">
        <v>286.13584238817475</v>
      </c>
      <c r="D1741" s="1">
        <v>256.44</v>
      </c>
      <c r="E1741" s="1">
        <f t="shared" ca="1" si="165"/>
        <v>242.91462360701013</v>
      </c>
      <c r="F1741" s="1">
        <f t="shared" ca="1" si="166"/>
        <v>1.0556795477857741</v>
      </c>
      <c r="G1741" s="5">
        <f t="shared" ca="1" si="163"/>
        <v>34303</v>
      </c>
      <c r="H1741" s="29" t="e">
        <f t="shared" ca="1" si="164"/>
        <v>#N/A</v>
      </c>
      <c r="I1741" s="1" t="e">
        <f t="shared" ca="1" si="167"/>
        <v>#N/A</v>
      </c>
      <c r="J1741" s="1" t="e">
        <f t="shared" ca="1" si="168"/>
        <v>#N/A</v>
      </c>
    </row>
    <row r="1742" spans="1:10" x14ac:dyDescent="0.2">
      <c r="A1742" s="5">
        <v>34277</v>
      </c>
      <c r="B1742" s="2">
        <v>8.304037412972809E-3</v>
      </c>
      <c r="C1742" s="1">
        <v>288.51192512855863</v>
      </c>
      <c r="D1742" s="1">
        <v>256.44</v>
      </c>
      <c r="E1742" s="1">
        <f t="shared" ca="1" si="165"/>
        <v>244.93179572960094</v>
      </c>
      <c r="F1742" s="1">
        <f t="shared" ca="1" si="166"/>
        <v>1.0469853423322133</v>
      </c>
      <c r="G1742" s="5">
        <f t="shared" ca="1" si="163"/>
        <v>34303</v>
      </c>
      <c r="H1742" s="29" t="e">
        <f t="shared" ca="1" si="164"/>
        <v>#N/A</v>
      </c>
      <c r="I1742" s="1" t="e">
        <f t="shared" ca="1" si="167"/>
        <v>#N/A</v>
      </c>
      <c r="J1742" s="1" t="e">
        <f t="shared" ca="1" si="168"/>
        <v>#N/A</v>
      </c>
    </row>
    <row r="1743" spans="1:10" x14ac:dyDescent="0.2">
      <c r="A1743" s="5">
        <v>34278</v>
      </c>
      <c r="B1743" s="2">
        <v>6.5910539246867295E-3</v>
      </c>
      <c r="C1743" s="1">
        <v>290.41352278499613</v>
      </c>
      <c r="D1743" s="1">
        <v>256.44</v>
      </c>
      <c r="E1743" s="1">
        <f t="shared" ca="1" si="165"/>
        <v>246.54615440312512</v>
      </c>
      <c r="F1743" s="1">
        <f t="shared" ca="1" si="166"/>
        <v>1.0401297907924272</v>
      </c>
      <c r="G1743" s="5">
        <f t="shared" ca="1" si="163"/>
        <v>34303</v>
      </c>
      <c r="H1743" s="29" t="e">
        <f t="shared" ca="1" si="164"/>
        <v>#N/A</v>
      </c>
      <c r="I1743" s="1" t="e">
        <f t="shared" ca="1" si="167"/>
        <v>#N/A</v>
      </c>
      <c r="J1743" s="1" t="e">
        <f t="shared" ca="1" si="168"/>
        <v>#N/A</v>
      </c>
    </row>
    <row r="1744" spans="1:10" x14ac:dyDescent="0.2">
      <c r="A1744" s="5">
        <v>34281</v>
      </c>
      <c r="B1744" s="2">
        <v>4.1031443781753829E-3</v>
      </c>
      <c r="C1744" s="1">
        <v>291.60513139835751</v>
      </c>
      <c r="D1744" s="1">
        <v>256.44</v>
      </c>
      <c r="E1744" s="1">
        <f t="shared" ca="1" si="165"/>
        <v>247.55776887052505</v>
      </c>
      <c r="F1744" s="1">
        <f t="shared" ca="1" si="166"/>
        <v>1.0358794279412029</v>
      </c>
      <c r="G1744" s="5">
        <f t="shared" ca="1" si="163"/>
        <v>34303</v>
      </c>
      <c r="H1744" s="29" t="e">
        <f t="shared" ca="1" si="164"/>
        <v>#N/A</v>
      </c>
      <c r="I1744" s="1" t="e">
        <f t="shared" ca="1" si="167"/>
        <v>#N/A</v>
      </c>
      <c r="J1744" s="1" t="e">
        <f t="shared" ca="1" si="168"/>
        <v>#N/A</v>
      </c>
    </row>
    <row r="1745" spans="1:10" x14ac:dyDescent="0.2">
      <c r="A1745" s="5">
        <v>34282</v>
      </c>
      <c r="B1745" s="2">
        <v>-5.531157214740845E-3</v>
      </c>
      <c r="C1745" s="1">
        <v>289.99221757196801</v>
      </c>
      <c r="D1745" s="1">
        <v>256.44</v>
      </c>
      <c r="E1745" s="1">
        <f t="shared" ca="1" si="165"/>
        <v>246.18848793117166</v>
      </c>
      <c r="F1745" s="1">
        <f t="shared" ca="1" si="166"/>
        <v>1.041640907562235</v>
      </c>
      <c r="G1745" s="5">
        <f t="shared" ca="1" si="163"/>
        <v>34303</v>
      </c>
      <c r="H1745" s="29" t="e">
        <f t="shared" ca="1" si="164"/>
        <v>#N/A</v>
      </c>
      <c r="I1745" s="1" t="e">
        <f t="shared" ca="1" si="167"/>
        <v>#N/A</v>
      </c>
      <c r="J1745" s="1" t="e">
        <f t="shared" ca="1" si="168"/>
        <v>#N/A</v>
      </c>
    </row>
    <row r="1746" spans="1:10" x14ac:dyDescent="0.2">
      <c r="A1746" s="5">
        <v>34283</v>
      </c>
      <c r="B1746" s="2">
        <v>6.2544227583920531E-3</v>
      </c>
      <c r="C1746" s="1">
        <v>291.80595149730669</v>
      </c>
      <c r="D1746" s="1">
        <v>256.44</v>
      </c>
      <c r="E1746" s="1">
        <f t="shared" ca="1" si="165"/>
        <v>247.72825481294251</v>
      </c>
      <c r="F1746" s="1">
        <f t="shared" ca="1" si="166"/>
        <v>1.0351665384057045</v>
      </c>
      <c r="G1746" s="5">
        <f t="shared" ca="1" si="163"/>
        <v>34303</v>
      </c>
      <c r="H1746" s="29" t="e">
        <f t="shared" ca="1" si="164"/>
        <v>#N/A</v>
      </c>
      <c r="I1746" s="1" t="e">
        <f t="shared" ca="1" si="167"/>
        <v>#N/A</v>
      </c>
      <c r="J1746" s="1" t="e">
        <f t="shared" ca="1" si="168"/>
        <v>#N/A</v>
      </c>
    </row>
    <row r="1747" spans="1:10" x14ac:dyDescent="0.2">
      <c r="A1747" s="5">
        <v>34284</v>
      </c>
      <c r="B1747" s="2">
        <v>1.4806193801367495E-2</v>
      </c>
      <c r="C1747" s="1">
        <v>296.12648696756827</v>
      </c>
      <c r="D1747" s="1">
        <v>256.44</v>
      </c>
      <c r="E1747" s="1">
        <f t="shared" ca="1" si="165"/>
        <v>251.39616736377749</v>
      </c>
      <c r="F1747" s="1">
        <f t="shared" ca="1" si="166"/>
        <v>1.0200632837370347</v>
      </c>
      <c r="G1747" s="5">
        <f t="shared" ca="1" si="163"/>
        <v>34303</v>
      </c>
      <c r="H1747" s="29" t="e">
        <f t="shared" ca="1" si="164"/>
        <v>#N/A</v>
      </c>
      <c r="I1747" s="1" t="e">
        <f t="shared" ca="1" si="167"/>
        <v>#N/A</v>
      </c>
      <c r="J1747" s="1" t="e">
        <f t="shared" ca="1" si="168"/>
        <v>#N/A</v>
      </c>
    </row>
    <row r="1748" spans="1:10" x14ac:dyDescent="0.2">
      <c r="A1748" s="5">
        <v>34285</v>
      </c>
      <c r="B1748" s="2">
        <v>6.9166244696856616E-3</v>
      </c>
      <c r="C1748" s="1">
        <v>298.17468267345021</v>
      </c>
      <c r="D1748" s="1">
        <v>256.44</v>
      </c>
      <c r="E1748" s="1">
        <f t="shared" ca="1" si="165"/>
        <v>253.13498024655098</v>
      </c>
      <c r="F1748" s="1">
        <f t="shared" ca="1" si="166"/>
        <v>1.0130563533741166</v>
      </c>
      <c r="G1748" s="5">
        <f t="shared" ca="1" si="163"/>
        <v>34303</v>
      </c>
      <c r="H1748" s="29" t="e">
        <f t="shared" ca="1" si="164"/>
        <v>#N/A</v>
      </c>
      <c r="I1748" s="1" t="e">
        <f t="shared" ca="1" si="167"/>
        <v>#N/A</v>
      </c>
      <c r="J1748" s="1" t="e">
        <f t="shared" ca="1" si="168"/>
        <v>#N/A</v>
      </c>
    </row>
    <row r="1749" spans="1:10" x14ac:dyDescent="0.2">
      <c r="A1749" s="5">
        <v>34288</v>
      </c>
      <c r="B1749" s="2">
        <v>-1.2669832921973212E-3</v>
      </c>
      <c r="C1749" s="1">
        <v>297.79690033234669</v>
      </c>
      <c r="D1749" s="1">
        <v>256.44</v>
      </c>
      <c r="E1749" s="1">
        <f t="shared" ca="1" si="165"/>
        <v>252.81426245590791</v>
      </c>
      <c r="F1749" s="1">
        <f t="shared" ca="1" si="166"/>
        <v>1.0143415071162152</v>
      </c>
      <c r="G1749" s="5">
        <f t="shared" ca="1" si="163"/>
        <v>34303</v>
      </c>
      <c r="H1749" s="29" t="e">
        <f t="shared" ca="1" si="164"/>
        <v>#N/A</v>
      </c>
      <c r="I1749" s="1" t="e">
        <f t="shared" ca="1" si="167"/>
        <v>#N/A</v>
      </c>
      <c r="J1749" s="1" t="e">
        <f t="shared" ca="1" si="168"/>
        <v>#N/A</v>
      </c>
    </row>
    <row r="1750" spans="1:10" x14ac:dyDescent="0.2">
      <c r="A1750" s="5">
        <v>34289</v>
      </c>
      <c r="B1750" s="2">
        <v>5.7128168691276127E-3</v>
      </c>
      <c r="C1750" s="1">
        <v>299.49815948813927</v>
      </c>
      <c r="D1750" s="1">
        <v>256.44</v>
      </c>
      <c r="E1750" s="1">
        <f t="shared" ca="1" si="165"/>
        <v>254.2585440392221</v>
      </c>
      <c r="F1750" s="1">
        <f t="shared" ca="1" si="166"/>
        <v>1.0085796761285686</v>
      </c>
      <c r="G1750" s="5">
        <f t="shared" ca="1" si="163"/>
        <v>34303</v>
      </c>
      <c r="H1750" s="29" t="e">
        <f t="shared" ca="1" si="164"/>
        <v>#N/A</v>
      </c>
      <c r="I1750" s="1" t="e">
        <f t="shared" ca="1" si="167"/>
        <v>#N/A</v>
      </c>
      <c r="J1750" s="1" t="e">
        <f t="shared" ca="1" si="168"/>
        <v>#N/A</v>
      </c>
    </row>
    <row r="1751" spans="1:10" x14ac:dyDescent="0.2">
      <c r="A1751" s="5">
        <v>34290</v>
      </c>
      <c r="B1751" s="2">
        <v>9.2381860886989742E-3</v>
      </c>
      <c r="C1751" s="1">
        <v>302.26497921871356</v>
      </c>
      <c r="D1751" s="1">
        <v>256.44</v>
      </c>
      <c r="E1751" s="1">
        <f t="shared" ca="1" si="165"/>
        <v>256.60743178369813</v>
      </c>
      <c r="F1751" s="1">
        <f t="shared" ca="1" si="166"/>
        <v>0.9993475177919271</v>
      </c>
      <c r="G1751" s="5">
        <f t="shared" ca="1" si="163"/>
        <v>34303</v>
      </c>
      <c r="H1751" s="29" t="e">
        <f t="shared" ca="1" si="164"/>
        <v>#N/A</v>
      </c>
      <c r="I1751" s="1" t="e">
        <f t="shared" ca="1" si="167"/>
        <v>#N/A</v>
      </c>
      <c r="J1751" s="1" t="e">
        <f t="shared" ca="1" si="168"/>
        <v>#N/A</v>
      </c>
    </row>
    <row r="1752" spans="1:10" x14ac:dyDescent="0.2">
      <c r="A1752" s="5">
        <v>34291</v>
      </c>
      <c r="B1752" s="2">
        <v>9.9761347024913682E-3</v>
      </c>
      <c r="C1752" s="1">
        <v>305.28041536724521</v>
      </c>
      <c r="D1752" s="1">
        <v>256.44</v>
      </c>
      <c r="E1752" s="1">
        <f t="shared" ca="1" si="165"/>
        <v>259.16738208883265</v>
      </c>
      <c r="F1752" s="1">
        <f t="shared" ca="1" si="166"/>
        <v>0.98947636825726082</v>
      </c>
      <c r="G1752" s="5">
        <f t="shared" ca="1" si="163"/>
        <v>34303</v>
      </c>
      <c r="H1752" s="29" t="e">
        <f t="shared" ca="1" si="164"/>
        <v>#N/A</v>
      </c>
      <c r="I1752" s="1" t="e">
        <f t="shared" ca="1" si="167"/>
        <v>#N/A</v>
      </c>
      <c r="J1752" s="1" t="e">
        <f t="shared" ca="1" si="168"/>
        <v>#N/A</v>
      </c>
    </row>
    <row r="1753" spans="1:10" x14ac:dyDescent="0.2">
      <c r="A1753" s="5">
        <v>34292</v>
      </c>
      <c r="B1753" s="2">
        <v>8.1155665938634769E-3</v>
      </c>
      <c r="C1753" s="1">
        <v>307.75793890796041</v>
      </c>
      <c r="D1753" s="1">
        <v>256.44</v>
      </c>
      <c r="E1753" s="1">
        <f t="shared" ca="1" si="165"/>
        <v>261.27067223713186</v>
      </c>
      <c r="F1753" s="1">
        <f t="shared" ca="1" si="166"/>
        <v>0.98151085157867435</v>
      </c>
      <c r="G1753" s="5">
        <f t="shared" ca="1" si="163"/>
        <v>34303</v>
      </c>
      <c r="H1753" s="29" t="e">
        <f t="shared" ca="1" si="164"/>
        <v>#N/A</v>
      </c>
      <c r="I1753" s="1" t="e">
        <f t="shared" ca="1" si="167"/>
        <v>#N/A</v>
      </c>
      <c r="J1753" s="1" t="e">
        <f t="shared" ca="1" si="168"/>
        <v>#N/A</v>
      </c>
    </row>
    <row r="1754" spans="1:10" x14ac:dyDescent="0.2">
      <c r="A1754" s="5">
        <v>34295</v>
      </c>
      <c r="B1754" s="2">
        <v>3.7252565107803726E-3</v>
      </c>
      <c r="C1754" s="1">
        <v>308.90441617362166</v>
      </c>
      <c r="D1754" s="1">
        <v>256.44</v>
      </c>
      <c r="E1754" s="1">
        <f t="shared" ca="1" si="165"/>
        <v>262.24397250995924</v>
      </c>
      <c r="F1754" s="1">
        <f t="shared" ca="1" si="166"/>
        <v>0.97786804228745883</v>
      </c>
      <c r="G1754" s="5">
        <f t="shared" ca="1" si="163"/>
        <v>34303</v>
      </c>
      <c r="H1754" s="29" t="e">
        <f t="shared" ca="1" si="164"/>
        <v>#N/A</v>
      </c>
      <c r="I1754" s="1" t="e">
        <f t="shared" ca="1" si="167"/>
        <v>#N/A</v>
      </c>
      <c r="J1754" s="1" t="e">
        <f t="shared" ca="1" si="168"/>
        <v>#N/A</v>
      </c>
    </row>
    <row r="1755" spans="1:10" x14ac:dyDescent="0.2">
      <c r="A1755" s="5">
        <v>34296</v>
      </c>
      <c r="B1755" s="2">
        <v>-6.9263509221416664E-3</v>
      </c>
      <c r="C1755" s="1">
        <v>306.76483578580388</v>
      </c>
      <c r="D1755" s="1">
        <v>256.44</v>
      </c>
      <c r="E1755" s="1">
        <f t="shared" ca="1" si="165"/>
        <v>260.42757872913876</v>
      </c>
      <c r="F1755" s="1">
        <f t="shared" ca="1" si="166"/>
        <v>0.98468833927421295</v>
      </c>
      <c r="G1755" s="5">
        <f t="shared" ca="1" si="163"/>
        <v>34303</v>
      </c>
      <c r="H1755" s="29" t="e">
        <f t="shared" ca="1" si="164"/>
        <v>#N/A</v>
      </c>
      <c r="I1755" s="1" t="e">
        <f t="shared" ca="1" si="167"/>
        <v>#N/A</v>
      </c>
      <c r="J1755" s="1" t="e">
        <f t="shared" ca="1" si="168"/>
        <v>#N/A</v>
      </c>
    </row>
    <row r="1756" spans="1:10" x14ac:dyDescent="0.2">
      <c r="A1756" s="5">
        <v>34297</v>
      </c>
      <c r="B1756" s="2">
        <v>-1.1122303221667518E-2</v>
      </c>
      <c r="C1756" s="1">
        <v>303.35290426444914</v>
      </c>
      <c r="D1756" s="1">
        <v>256.44</v>
      </c>
      <c r="E1756" s="1">
        <f t="shared" ca="1" si="165"/>
        <v>257.53102423122863</v>
      </c>
      <c r="F1756" s="1">
        <f t="shared" ca="1" si="166"/>
        <v>0.99576352311537797</v>
      </c>
      <c r="G1756" s="5">
        <f t="shared" ca="1" si="163"/>
        <v>34303</v>
      </c>
      <c r="H1756" s="29" t="e">
        <f t="shared" ca="1" si="164"/>
        <v>#N/A</v>
      </c>
      <c r="I1756" s="1" t="e">
        <f t="shared" ca="1" si="167"/>
        <v>#N/A</v>
      </c>
      <c r="J1756" s="1" t="e">
        <f t="shared" ca="1" si="168"/>
        <v>#N/A</v>
      </c>
    </row>
    <row r="1757" spans="1:10" x14ac:dyDescent="0.2">
      <c r="A1757" s="5">
        <v>34298</v>
      </c>
      <c r="B1757" s="2">
        <v>3.9959186777189792E-3</v>
      </c>
      <c r="C1757" s="1">
        <v>304.56507780053977</v>
      </c>
      <c r="D1757" s="1">
        <v>256.44</v>
      </c>
      <c r="E1757" s="1">
        <f t="shared" ca="1" si="165"/>
        <v>258.56009726104628</v>
      </c>
      <c r="F1757" s="1">
        <f t="shared" ca="1" si="166"/>
        <v>0.99180036949434702</v>
      </c>
      <c r="G1757" s="5">
        <f t="shared" ca="1" si="163"/>
        <v>34303</v>
      </c>
      <c r="H1757" s="29" t="e">
        <f t="shared" ca="1" si="164"/>
        <v>#N/A</v>
      </c>
      <c r="I1757" s="1" t="e">
        <f t="shared" ca="1" si="167"/>
        <v>#N/A</v>
      </c>
      <c r="J1757" s="1" t="e">
        <f t="shared" ca="1" si="168"/>
        <v>#N/A</v>
      </c>
    </row>
    <row r="1758" spans="1:10" x14ac:dyDescent="0.2">
      <c r="A1758" s="5">
        <v>34299</v>
      </c>
      <c r="B1758" s="2">
        <v>2.6521381085464757E-3</v>
      </c>
      <c r="C1758" s="1">
        <v>305.372826449907</v>
      </c>
      <c r="D1758" s="1">
        <v>256.44</v>
      </c>
      <c r="E1758" s="1">
        <f t="shared" ca="1" si="165"/>
        <v>259.24583434834176</v>
      </c>
      <c r="F1758" s="1">
        <f t="shared" ca="1" si="166"/>
        <v>0.98917693564722187</v>
      </c>
      <c r="G1758" s="5">
        <f t="shared" ca="1" si="163"/>
        <v>34303</v>
      </c>
      <c r="H1758" s="29" t="e">
        <f t="shared" ca="1" si="164"/>
        <v>#N/A</v>
      </c>
      <c r="I1758" s="1" t="e">
        <f t="shared" ca="1" si="167"/>
        <v>#N/A</v>
      </c>
      <c r="J1758" s="1" t="e">
        <f t="shared" ca="1" si="168"/>
        <v>#N/A</v>
      </c>
    </row>
    <row r="1759" spans="1:10" x14ac:dyDescent="0.2">
      <c r="A1759" s="5">
        <v>34302</v>
      </c>
      <c r="B1759" s="2">
        <v>-4.5339472804185599E-3</v>
      </c>
      <c r="C1759" s="1">
        <v>303.98828215391069</v>
      </c>
      <c r="D1759" s="1">
        <v>256.44</v>
      </c>
      <c r="E1759" s="1">
        <f t="shared" ca="1" si="165"/>
        <v>258.07042740273829</v>
      </c>
      <c r="F1759" s="1">
        <f t="shared" ca="1" si="166"/>
        <v>0.99368223853020599</v>
      </c>
      <c r="G1759" s="5">
        <f t="shared" ca="1" si="163"/>
        <v>34303</v>
      </c>
      <c r="H1759" s="29" t="e">
        <f t="shared" ca="1" si="164"/>
        <v>#N/A</v>
      </c>
      <c r="I1759" s="1" t="e">
        <f t="shared" ca="1" si="167"/>
        <v>#N/A</v>
      </c>
      <c r="J1759" s="1" t="e">
        <f t="shared" ca="1" si="168"/>
        <v>#N/A</v>
      </c>
    </row>
    <row r="1760" spans="1:10" x14ac:dyDescent="0.2">
      <c r="A1760" s="5">
        <v>34303</v>
      </c>
      <c r="B1760" s="2">
        <v>-4.5142899499089895E-3</v>
      </c>
      <c r="C1760" s="1">
        <v>302.61599090689322</v>
      </c>
      <c r="D1760" s="1">
        <v>272.13</v>
      </c>
      <c r="E1760" s="1">
        <f t="shared" ca="1" si="165"/>
        <v>256.90542266594542</v>
      </c>
      <c r="F1760" s="1">
        <f t="shared" ca="1" si="166"/>
        <v>1.0592614090277539</v>
      </c>
      <c r="G1760" s="5">
        <f t="shared" ca="1" si="163"/>
        <v>34303</v>
      </c>
      <c r="H1760" s="29" t="e">
        <f t="shared" ca="1" si="164"/>
        <v>#N/A</v>
      </c>
      <c r="I1760" s="1" t="e">
        <f t="shared" ca="1" si="167"/>
        <v>#N/A</v>
      </c>
      <c r="J1760" s="1" t="e">
        <f t="shared" ca="1" si="168"/>
        <v>#N/A</v>
      </c>
    </row>
    <row r="1761" spans="1:10" x14ac:dyDescent="0.2">
      <c r="A1761" s="5">
        <v>34304</v>
      </c>
      <c r="B1761" s="2">
        <v>1.0825093868828128E-2</v>
      </c>
      <c r="C1761" s="1">
        <v>305.89183741466877</v>
      </c>
      <c r="D1761" s="1">
        <v>272.13</v>
      </c>
      <c r="E1761" s="1">
        <f t="shared" ca="1" si="165"/>
        <v>259.68644798171522</v>
      </c>
      <c r="F1761" s="1">
        <f t="shared" ca="1" si="166"/>
        <v>1.0479176026126744</v>
      </c>
      <c r="G1761" s="5">
        <f t="shared" ca="1" si="163"/>
        <v>34334</v>
      </c>
      <c r="H1761" s="29" t="e">
        <f t="shared" ca="1" si="164"/>
        <v>#N/A</v>
      </c>
      <c r="I1761" s="1" t="e">
        <f t="shared" ca="1" si="167"/>
        <v>#N/A</v>
      </c>
      <c r="J1761" s="1" t="e">
        <f t="shared" ca="1" si="168"/>
        <v>#N/A</v>
      </c>
    </row>
    <row r="1762" spans="1:10" x14ac:dyDescent="0.2">
      <c r="A1762" s="5">
        <v>34305</v>
      </c>
      <c r="B1762" s="2">
        <v>1.5350809157938183E-2</v>
      </c>
      <c r="C1762" s="1">
        <v>310.58752463379238</v>
      </c>
      <c r="D1762" s="1">
        <v>272.13</v>
      </c>
      <c r="E1762" s="1">
        <f t="shared" ca="1" si="165"/>
        <v>263.67284508558532</v>
      </c>
      <c r="F1762" s="1">
        <f t="shared" ca="1" si="166"/>
        <v>1.0320744250765359</v>
      </c>
      <c r="G1762" s="5">
        <f t="shared" ca="1" si="163"/>
        <v>34334</v>
      </c>
      <c r="H1762" s="29" t="e">
        <f t="shared" ca="1" si="164"/>
        <v>#N/A</v>
      </c>
      <c r="I1762" s="1" t="e">
        <f t="shared" ca="1" si="167"/>
        <v>#N/A</v>
      </c>
      <c r="J1762" s="1" t="e">
        <f t="shared" ca="1" si="168"/>
        <v>#N/A</v>
      </c>
    </row>
    <row r="1763" spans="1:10" x14ac:dyDescent="0.2">
      <c r="A1763" s="5">
        <v>34306</v>
      </c>
      <c r="B1763" s="2">
        <v>-2.5418047320300285E-3</v>
      </c>
      <c r="C1763" s="1">
        <v>309.79807179396875</v>
      </c>
      <c r="D1763" s="1">
        <v>272.13</v>
      </c>
      <c r="E1763" s="1">
        <f t="shared" ca="1" si="165"/>
        <v>263.00264020023906</v>
      </c>
      <c r="F1763" s="1">
        <f t="shared" ca="1" si="166"/>
        <v>1.0347044417227589</v>
      </c>
      <c r="G1763" s="5">
        <f t="shared" ca="1" si="163"/>
        <v>34334</v>
      </c>
      <c r="H1763" s="29" t="e">
        <f t="shared" ca="1" si="164"/>
        <v>#N/A</v>
      </c>
      <c r="I1763" s="1" t="e">
        <f t="shared" ca="1" si="167"/>
        <v>#N/A</v>
      </c>
      <c r="J1763" s="1" t="e">
        <f t="shared" ca="1" si="168"/>
        <v>#N/A</v>
      </c>
    </row>
    <row r="1764" spans="1:10" x14ac:dyDescent="0.2">
      <c r="A1764" s="5">
        <v>34309</v>
      </c>
      <c r="B1764" s="2">
        <v>3.726035177987308E-3</v>
      </c>
      <c r="C1764" s="1">
        <v>310.95239030754573</v>
      </c>
      <c r="D1764" s="1">
        <v>272.13</v>
      </c>
      <c r="E1764" s="1">
        <f t="shared" ca="1" si="165"/>
        <v>263.98259728952866</v>
      </c>
      <c r="F1764" s="1">
        <f t="shared" ca="1" si="166"/>
        <v>1.0308634083993631</v>
      </c>
      <c r="G1764" s="5">
        <f t="shared" ca="1" si="163"/>
        <v>34334</v>
      </c>
      <c r="H1764" s="29" t="e">
        <f t="shared" ca="1" si="164"/>
        <v>#N/A</v>
      </c>
      <c r="I1764" s="1" t="e">
        <f t="shared" ca="1" si="167"/>
        <v>#N/A</v>
      </c>
      <c r="J1764" s="1" t="e">
        <f t="shared" ca="1" si="168"/>
        <v>#N/A</v>
      </c>
    </row>
    <row r="1765" spans="1:10" x14ac:dyDescent="0.2">
      <c r="A1765" s="5">
        <v>34310</v>
      </c>
      <c r="B1765" s="2">
        <v>4.4048894546415696E-3</v>
      </c>
      <c r="C1765" s="1">
        <v>312.32210121250705</v>
      </c>
      <c r="D1765" s="1">
        <v>272.13</v>
      </c>
      <c r="E1765" s="1">
        <f t="shared" ca="1" si="165"/>
        <v>265.1454114485382</v>
      </c>
      <c r="F1765" s="1">
        <f t="shared" ca="1" si="166"/>
        <v>1.0263424832181847</v>
      </c>
      <c r="G1765" s="5">
        <f t="shared" ca="1" si="163"/>
        <v>34334</v>
      </c>
      <c r="H1765" s="29" t="e">
        <f t="shared" ca="1" si="164"/>
        <v>#N/A</v>
      </c>
      <c r="I1765" s="1" t="e">
        <f t="shared" ca="1" si="167"/>
        <v>#N/A</v>
      </c>
      <c r="J1765" s="1" t="e">
        <f t="shared" ca="1" si="168"/>
        <v>#N/A</v>
      </c>
    </row>
    <row r="1766" spans="1:10" x14ac:dyDescent="0.2">
      <c r="A1766" s="5">
        <v>34311</v>
      </c>
      <c r="B1766" s="2">
        <v>2.2102511062163988E-2</v>
      </c>
      <c r="C1766" s="1">
        <v>319.22520390951479</v>
      </c>
      <c r="D1766" s="1">
        <v>272.13</v>
      </c>
      <c r="E1766" s="1">
        <f t="shared" ca="1" si="165"/>
        <v>271.00579083816154</v>
      </c>
      <c r="F1766" s="1">
        <f t="shared" ca="1" si="166"/>
        <v>1.0041482846486842</v>
      </c>
      <c r="G1766" s="5">
        <f t="shared" ca="1" si="163"/>
        <v>34334</v>
      </c>
      <c r="H1766" s="29" t="e">
        <f t="shared" ca="1" si="164"/>
        <v>#N/A</v>
      </c>
      <c r="I1766" s="1" t="e">
        <f t="shared" ca="1" si="167"/>
        <v>#N/A</v>
      </c>
      <c r="J1766" s="1" t="e">
        <f t="shared" ca="1" si="168"/>
        <v>#N/A</v>
      </c>
    </row>
    <row r="1767" spans="1:10" x14ac:dyDescent="0.2">
      <c r="A1767" s="5">
        <v>34312</v>
      </c>
      <c r="B1767" s="2">
        <v>2.3007868147379984E-2</v>
      </c>
      <c r="C1767" s="1">
        <v>326.56989531038539</v>
      </c>
      <c r="D1767" s="1">
        <v>272.13</v>
      </c>
      <c r="E1767" s="1">
        <f t="shared" ca="1" si="165"/>
        <v>277.24105634094241</v>
      </c>
      <c r="F1767" s="1">
        <f t="shared" ca="1" si="166"/>
        <v>0.98156457629905658</v>
      </c>
      <c r="G1767" s="5">
        <f t="shared" ca="1" si="163"/>
        <v>34334</v>
      </c>
      <c r="H1767" s="29" t="e">
        <f t="shared" ca="1" si="164"/>
        <v>#N/A</v>
      </c>
      <c r="I1767" s="1" t="e">
        <f t="shared" ca="1" si="167"/>
        <v>#N/A</v>
      </c>
      <c r="J1767" s="1" t="e">
        <f t="shared" ca="1" si="168"/>
        <v>#N/A</v>
      </c>
    </row>
    <row r="1768" spans="1:10" x14ac:dyDescent="0.2">
      <c r="A1768" s="5">
        <v>34313</v>
      </c>
      <c r="B1768" s="2">
        <v>-5.1574358647875629E-3</v>
      </c>
      <c r="C1768" s="1">
        <v>324.88563201995169</v>
      </c>
      <c r="D1768" s="1">
        <v>272.13</v>
      </c>
      <c r="E1768" s="1">
        <f t="shared" ca="1" si="165"/>
        <v>275.81120337377803</v>
      </c>
      <c r="F1768" s="1">
        <f t="shared" ca="1" si="166"/>
        <v>0.9866531767790836</v>
      </c>
      <c r="G1768" s="5">
        <f t="shared" ca="1" si="163"/>
        <v>34334</v>
      </c>
      <c r="H1768" s="29" t="e">
        <f t="shared" ca="1" si="164"/>
        <v>#N/A</v>
      </c>
      <c r="I1768" s="1" t="e">
        <f t="shared" ca="1" si="167"/>
        <v>#N/A</v>
      </c>
      <c r="J1768" s="1" t="e">
        <f t="shared" ca="1" si="168"/>
        <v>#N/A</v>
      </c>
    </row>
    <row r="1769" spans="1:10" x14ac:dyDescent="0.2">
      <c r="A1769" s="5">
        <v>34316</v>
      </c>
      <c r="B1769" s="2">
        <v>1.7925597717893593E-2</v>
      </c>
      <c r="C1769" s="1">
        <v>330.70940116386492</v>
      </c>
      <c r="D1769" s="1">
        <v>272.13</v>
      </c>
      <c r="E1769" s="1">
        <f t="shared" ca="1" si="165"/>
        <v>280.75528405154449</v>
      </c>
      <c r="F1769" s="1">
        <f t="shared" ca="1" si="166"/>
        <v>0.96927828418017958</v>
      </c>
      <c r="G1769" s="5">
        <f t="shared" ca="1" si="163"/>
        <v>34334</v>
      </c>
      <c r="H1769" s="29" t="e">
        <f t="shared" ca="1" si="164"/>
        <v>#N/A</v>
      </c>
      <c r="I1769" s="1" t="e">
        <f t="shared" ca="1" si="167"/>
        <v>#N/A</v>
      </c>
      <c r="J1769" s="1" t="e">
        <f t="shared" ca="1" si="168"/>
        <v>#N/A</v>
      </c>
    </row>
    <row r="1770" spans="1:10" x14ac:dyDescent="0.2">
      <c r="A1770" s="5">
        <v>34317</v>
      </c>
      <c r="B1770" s="2">
        <v>1.0557984640599205E-2</v>
      </c>
      <c r="C1770" s="1">
        <v>334.20102594185477</v>
      </c>
      <c r="D1770" s="1">
        <v>272.13</v>
      </c>
      <c r="E1770" s="1">
        <f t="shared" ca="1" si="165"/>
        <v>283.7194940283278</v>
      </c>
      <c r="F1770" s="1">
        <f t="shared" ca="1" si="166"/>
        <v>0.95915157656678096</v>
      </c>
      <c r="G1770" s="5">
        <f t="shared" ca="1" si="163"/>
        <v>34334</v>
      </c>
      <c r="H1770" s="29" t="e">
        <f t="shared" ca="1" si="164"/>
        <v>#N/A</v>
      </c>
      <c r="I1770" s="1" t="e">
        <f t="shared" ca="1" si="167"/>
        <v>#N/A</v>
      </c>
      <c r="J1770" s="1" t="e">
        <f t="shared" ca="1" si="168"/>
        <v>#N/A</v>
      </c>
    </row>
    <row r="1771" spans="1:10" x14ac:dyDescent="0.2">
      <c r="A1771" s="5">
        <v>34318</v>
      </c>
      <c r="B1771" s="2">
        <v>8.9065938000185696E-3</v>
      </c>
      <c r="C1771" s="1">
        <v>337.17761872746831</v>
      </c>
      <c r="D1771" s="1">
        <v>272.13</v>
      </c>
      <c r="E1771" s="1">
        <f t="shared" ca="1" si="165"/>
        <v>286.24646831478481</v>
      </c>
      <c r="F1771" s="1">
        <f t="shared" ca="1" si="166"/>
        <v>0.95068421840139195</v>
      </c>
      <c r="G1771" s="5">
        <f t="shared" ca="1" si="163"/>
        <v>34334</v>
      </c>
      <c r="H1771" s="29" t="e">
        <f t="shared" ca="1" si="164"/>
        <v>#N/A</v>
      </c>
      <c r="I1771" s="1" t="e">
        <f t="shared" ca="1" si="167"/>
        <v>#N/A</v>
      </c>
      <c r="J1771" s="1" t="e">
        <f t="shared" ca="1" si="168"/>
        <v>#N/A</v>
      </c>
    </row>
    <row r="1772" spans="1:10" x14ac:dyDescent="0.2">
      <c r="A1772" s="5">
        <v>34320</v>
      </c>
      <c r="B1772" s="2">
        <v>-5.1915615878124211E-3</v>
      </c>
      <c r="C1772" s="1">
        <v>335.42714035381272</v>
      </c>
      <c r="D1772" s="1">
        <v>272.13</v>
      </c>
      <c r="E1772" s="1">
        <f t="shared" ca="1" si="165"/>
        <v>284.76040214523482</v>
      </c>
      <c r="F1772" s="1">
        <f t="shared" ca="1" si="166"/>
        <v>0.9556455109274884</v>
      </c>
      <c r="G1772" s="5">
        <f t="shared" ca="1" si="163"/>
        <v>34334</v>
      </c>
      <c r="H1772" s="29" t="e">
        <f t="shared" ca="1" si="164"/>
        <v>#N/A</v>
      </c>
      <c r="I1772" s="1" t="e">
        <f t="shared" ca="1" si="167"/>
        <v>#N/A</v>
      </c>
      <c r="J1772" s="1" t="e">
        <f t="shared" ca="1" si="168"/>
        <v>#N/A</v>
      </c>
    </row>
    <row r="1773" spans="1:10" x14ac:dyDescent="0.2">
      <c r="A1773" s="5">
        <v>34323</v>
      </c>
      <c r="B1773" s="2">
        <v>8.2069437205312123E-3</v>
      </c>
      <c r="C1773" s="1">
        <v>338.1799720170352</v>
      </c>
      <c r="D1773" s="1">
        <v>272.13</v>
      </c>
      <c r="E1773" s="1">
        <f t="shared" ca="1" si="165"/>
        <v>287.09741473947668</v>
      </c>
      <c r="F1773" s="1">
        <f t="shared" ca="1" si="166"/>
        <v>0.94786642452681547</v>
      </c>
      <c r="G1773" s="5">
        <f t="shared" ca="1" si="163"/>
        <v>34334</v>
      </c>
      <c r="H1773" s="29" t="e">
        <f t="shared" ca="1" si="164"/>
        <v>#N/A</v>
      </c>
      <c r="I1773" s="1" t="e">
        <f t="shared" ca="1" si="167"/>
        <v>#N/A</v>
      </c>
      <c r="J1773" s="1" t="e">
        <f t="shared" ca="1" si="168"/>
        <v>#N/A</v>
      </c>
    </row>
    <row r="1774" spans="1:10" x14ac:dyDescent="0.2">
      <c r="A1774" s="5">
        <v>34324</v>
      </c>
      <c r="B1774" s="2">
        <v>-8.3344117046815214E-3</v>
      </c>
      <c r="C1774" s="1">
        <v>335.36144089996753</v>
      </c>
      <c r="D1774" s="1">
        <v>272.13</v>
      </c>
      <c r="E1774" s="1">
        <f t="shared" ca="1" si="165"/>
        <v>284.70462668568814</v>
      </c>
      <c r="F1774" s="1">
        <f t="shared" ca="1" si="166"/>
        <v>0.95583272800279973</v>
      </c>
      <c r="G1774" s="5">
        <f t="shared" ca="1" si="163"/>
        <v>34334</v>
      </c>
      <c r="H1774" s="29" t="e">
        <f t="shared" ca="1" si="164"/>
        <v>#N/A</v>
      </c>
      <c r="I1774" s="1" t="e">
        <f t="shared" ca="1" si="167"/>
        <v>#N/A</v>
      </c>
      <c r="J1774" s="1" t="e">
        <f t="shared" ca="1" si="168"/>
        <v>#N/A</v>
      </c>
    </row>
    <row r="1775" spans="1:10" x14ac:dyDescent="0.2">
      <c r="A1775" s="5">
        <v>34325</v>
      </c>
      <c r="B1775" s="2">
        <v>8.9717922526810767E-4</v>
      </c>
      <c r="C1775" s="1">
        <v>335.66232021769895</v>
      </c>
      <c r="D1775" s="1">
        <v>272.13</v>
      </c>
      <c r="E1775" s="1">
        <f t="shared" ca="1" si="165"/>
        <v>284.96005776208824</v>
      </c>
      <c r="F1775" s="1">
        <f t="shared" ca="1" si="166"/>
        <v>0.95497594342572745</v>
      </c>
      <c r="G1775" s="5">
        <f t="shared" ca="1" si="163"/>
        <v>34334</v>
      </c>
      <c r="H1775" s="29" t="e">
        <f t="shared" ca="1" si="164"/>
        <v>#N/A</v>
      </c>
      <c r="I1775" s="1" t="e">
        <f t="shared" ca="1" si="167"/>
        <v>#N/A</v>
      </c>
      <c r="J1775" s="1" t="e">
        <f t="shared" ca="1" si="168"/>
        <v>#N/A</v>
      </c>
    </row>
    <row r="1776" spans="1:10" x14ac:dyDescent="0.2">
      <c r="A1776" s="5">
        <v>34326</v>
      </c>
      <c r="B1776" s="2">
        <v>6.3619744134026934E-3</v>
      </c>
      <c r="C1776" s="1">
        <v>337.79779531046734</v>
      </c>
      <c r="D1776" s="1">
        <v>272.13</v>
      </c>
      <c r="E1776" s="1">
        <f t="shared" ca="1" si="165"/>
        <v>286.77296635841236</v>
      </c>
      <c r="F1776" s="1">
        <f t="shared" ca="1" si="166"/>
        <v>0.9489388189397483</v>
      </c>
      <c r="G1776" s="5">
        <f t="shared" ca="1" si="163"/>
        <v>34334</v>
      </c>
      <c r="H1776" s="29" t="e">
        <f t="shared" ca="1" si="164"/>
        <v>#N/A</v>
      </c>
      <c r="I1776" s="1" t="e">
        <f t="shared" ca="1" si="167"/>
        <v>#N/A</v>
      </c>
      <c r="J1776" s="1" t="e">
        <f t="shared" ca="1" si="168"/>
        <v>#N/A</v>
      </c>
    </row>
    <row r="1777" spans="1:10" x14ac:dyDescent="0.2">
      <c r="A1777" s="5">
        <v>34327</v>
      </c>
      <c r="B1777" s="2">
        <v>1.7235576055577129E-2</v>
      </c>
      <c r="C1777" s="1">
        <v>343.61993490294719</v>
      </c>
      <c r="D1777" s="1">
        <v>272.13</v>
      </c>
      <c r="E1777" s="1">
        <f t="shared" ca="1" si="165"/>
        <v>291.7156636307663</v>
      </c>
      <c r="F1777" s="1">
        <f t="shared" ca="1" si="166"/>
        <v>0.93286043201452329</v>
      </c>
      <c r="G1777" s="5">
        <f t="shared" ca="1" si="163"/>
        <v>34334</v>
      </c>
      <c r="H1777" s="29" t="e">
        <f t="shared" ca="1" si="164"/>
        <v>#N/A</v>
      </c>
      <c r="I1777" s="1" t="e">
        <f t="shared" ca="1" si="167"/>
        <v>#N/A</v>
      </c>
      <c r="J1777" s="1" t="e">
        <f t="shared" ca="1" si="168"/>
        <v>#N/A</v>
      </c>
    </row>
    <row r="1778" spans="1:10" x14ac:dyDescent="0.2">
      <c r="A1778" s="5">
        <v>34330</v>
      </c>
      <c r="B1778" s="2">
        <v>1.4791094689764472E-2</v>
      </c>
      <c r="C1778" s="1">
        <v>348.7024498973874</v>
      </c>
      <c r="D1778" s="1">
        <v>272.13</v>
      </c>
      <c r="E1778" s="1">
        <f t="shared" ca="1" si="165"/>
        <v>296.03045763401644</v>
      </c>
      <c r="F1778" s="1">
        <f t="shared" ca="1" si="166"/>
        <v>0.91926351827093189</v>
      </c>
      <c r="G1778" s="5">
        <f t="shared" ca="1" si="163"/>
        <v>34334</v>
      </c>
      <c r="H1778" s="29" t="e">
        <f t="shared" ca="1" si="164"/>
        <v>#N/A</v>
      </c>
      <c r="I1778" s="1" t="e">
        <f t="shared" ca="1" si="167"/>
        <v>#N/A</v>
      </c>
      <c r="J1778" s="1" t="e">
        <f t="shared" ca="1" si="168"/>
        <v>#N/A</v>
      </c>
    </row>
    <row r="1779" spans="1:10" x14ac:dyDescent="0.2">
      <c r="A1779" s="5">
        <v>34331</v>
      </c>
      <c r="B1779" s="2">
        <v>1.6206019684090744E-3</v>
      </c>
      <c r="C1779" s="1">
        <v>349.26755777408016</v>
      </c>
      <c r="D1779" s="1">
        <v>272.13</v>
      </c>
      <c r="E1779" s="1">
        <f t="shared" ca="1" si="165"/>
        <v>296.51020517636715</v>
      </c>
      <c r="F1779" s="1">
        <f t="shared" ca="1" si="166"/>
        <v>0.91777616840585441</v>
      </c>
      <c r="G1779" s="5">
        <f t="shared" ca="1" si="163"/>
        <v>34334</v>
      </c>
      <c r="H1779" s="29" t="e">
        <f t="shared" ca="1" si="164"/>
        <v>#N/A</v>
      </c>
      <c r="I1779" s="1" t="e">
        <f t="shared" ca="1" si="167"/>
        <v>#N/A</v>
      </c>
      <c r="J1779" s="1" t="e">
        <f t="shared" ca="1" si="168"/>
        <v>#N/A</v>
      </c>
    </row>
    <row r="1780" spans="1:10" x14ac:dyDescent="0.2">
      <c r="A1780" s="5">
        <v>34332</v>
      </c>
      <c r="B1780" s="2">
        <v>1.04296356149991E-3</v>
      </c>
      <c r="C1780" s="1">
        <v>349.63183111005259</v>
      </c>
      <c r="D1780" s="1">
        <v>272.13</v>
      </c>
      <c r="E1780" s="1">
        <f t="shared" ca="1" si="165"/>
        <v>296.81945451597898</v>
      </c>
      <c r="F1780" s="1">
        <f t="shared" ca="1" si="166"/>
        <v>0.91681995859658227</v>
      </c>
      <c r="G1780" s="5">
        <f t="shared" ca="1" si="163"/>
        <v>34334</v>
      </c>
      <c r="H1780" s="29" t="e">
        <f t="shared" ca="1" si="164"/>
        <v>#N/A</v>
      </c>
      <c r="I1780" s="1" t="e">
        <f t="shared" ca="1" si="167"/>
        <v>#N/A</v>
      </c>
      <c r="J1780" s="1" t="e">
        <f t="shared" ca="1" si="168"/>
        <v>#N/A</v>
      </c>
    </row>
    <row r="1781" spans="1:10" x14ac:dyDescent="0.2">
      <c r="A1781" s="5">
        <v>34333</v>
      </c>
      <c r="B1781" s="2">
        <v>1.8306593015270156E-2</v>
      </c>
      <c r="C1781" s="1">
        <v>356.03239874736801</v>
      </c>
      <c r="D1781" s="1">
        <v>272.13</v>
      </c>
      <c r="E1781" s="1">
        <f t="shared" ca="1" si="165"/>
        <v>302.25320746881749</v>
      </c>
      <c r="F1781" s="1">
        <f t="shared" ca="1" si="166"/>
        <v>0.90033784018015683</v>
      </c>
      <c r="G1781" s="5">
        <f t="shared" ca="1" si="163"/>
        <v>34334</v>
      </c>
      <c r="H1781" s="29" t="e">
        <f t="shared" ca="1" si="164"/>
        <v>#N/A</v>
      </c>
      <c r="I1781" s="1" t="e">
        <f t="shared" ca="1" si="167"/>
        <v>#N/A</v>
      </c>
      <c r="J1781" s="1" t="e">
        <f t="shared" ca="1" si="168"/>
        <v>#N/A</v>
      </c>
    </row>
    <row r="1782" spans="1:10" x14ac:dyDescent="0.2">
      <c r="A1782" s="5">
        <v>34334</v>
      </c>
      <c r="B1782" s="2">
        <v>8.9106221580470546E-4</v>
      </c>
      <c r="C1782" s="1">
        <v>356.34964576549407</v>
      </c>
      <c r="D1782" s="1">
        <v>315.19</v>
      </c>
      <c r="E1782" s="1">
        <f t="shared" ca="1" si="165"/>
        <v>302.52253388159875</v>
      </c>
      <c r="F1782" s="1">
        <f t="shared" ca="1" si="166"/>
        <v>1.0418728018566679</v>
      </c>
      <c r="G1782" s="5">
        <f t="shared" ca="1" si="163"/>
        <v>34334</v>
      </c>
      <c r="H1782" s="29" t="e">
        <f t="shared" ca="1" si="164"/>
        <v>#N/A</v>
      </c>
      <c r="I1782" s="1" t="e">
        <f t="shared" ca="1" si="167"/>
        <v>#N/A</v>
      </c>
      <c r="J1782" s="1" t="e">
        <f t="shared" ca="1" si="168"/>
        <v>#N/A</v>
      </c>
    </row>
    <row r="1783" spans="1:10" x14ac:dyDescent="0.2">
      <c r="A1783" s="5">
        <v>34337</v>
      </c>
      <c r="B1783" s="2">
        <v>3.5634535278779023E-3</v>
      </c>
      <c r="C1783" s="1">
        <v>357.61948116785516</v>
      </c>
      <c r="D1783" s="1">
        <v>315.19</v>
      </c>
      <c r="E1783" s="1">
        <f t="shared" ca="1" si="165"/>
        <v>303.6005588722216</v>
      </c>
      <c r="F1783" s="1">
        <f t="shared" ca="1" si="166"/>
        <v>1.0381733194788225</v>
      </c>
      <c r="G1783" s="5">
        <f t="shared" ca="1" si="163"/>
        <v>34365</v>
      </c>
      <c r="H1783" s="29" t="e">
        <f t="shared" ca="1" si="164"/>
        <v>#N/A</v>
      </c>
      <c r="I1783" s="1" t="e">
        <f t="shared" ca="1" si="167"/>
        <v>#N/A</v>
      </c>
      <c r="J1783" s="1" t="e">
        <f t="shared" ca="1" si="168"/>
        <v>#N/A</v>
      </c>
    </row>
    <row r="1784" spans="1:10" x14ac:dyDescent="0.2">
      <c r="A1784" s="5">
        <v>34338</v>
      </c>
      <c r="B1784" s="2">
        <v>3.6491834614043483E-2</v>
      </c>
      <c r="C1784" s="1">
        <v>370.66967212939255</v>
      </c>
      <c r="D1784" s="1">
        <v>315.19</v>
      </c>
      <c r="E1784" s="1">
        <f t="shared" ca="1" si="165"/>
        <v>314.67950025531792</v>
      </c>
      <c r="F1784" s="1">
        <f t="shared" ca="1" si="166"/>
        <v>1.0016222847191123</v>
      </c>
      <c r="G1784" s="5">
        <f t="shared" ca="1" si="163"/>
        <v>34365</v>
      </c>
      <c r="H1784" s="29" t="e">
        <f t="shared" ca="1" si="164"/>
        <v>#N/A</v>
      </c>
      <c r="I1784" s="1" t="e">
        <f t="shared" ca="1" si="167"/>
        <v>#N/A</v>
      </c>
      <c r="J1784" s="1" t="e">
        <f t="shared" ca="1" si="168"/>
        <v>#N/A</v>
      </c>
    </row>
    <row r="1785" spans="1:10" x14ac:dyDescent="0.2">
      <c r="A1785" s="5">
        <v>34339</v>
      </c>
      <c r="B1785" s="2">
        <v>-4.5439325585849843E-4</v>
      </c>
      <c r="C1785" s="1">
        <v>370.50124233022569</v>
      </c>
      <c r="D1785" s="1">
        <v>315.19</v>
      </c>
      <c r="E1785" s="1">
        <f t="shared" ca="1" si="165"/>
        <v>314.53651201264501</v>
      </c>
      <c r="F1785" s="1">
        <f t="shared" ca="1" si="166"/>
        <v>1.0020776220324104</v>
      </c>
      <c r="G1785" s="5">
        <f t="shared" ca="1" si="163"/>
        <v>34365</v>
      </c>
      <c r="H1785" s="29" t="e">
        <f t="shared" ca="1" si="164"/>
        <v>#N/A</v>
      </c>
      <c r="I1785" s="1" t="e">
        <f t="shared" ca="1" si="167"/>
        <v>#N/A</v>
      </c>
      <c r="J1785" s="1" t="e">
        <f t="shared" ca="1" si="168"/>
        <v>#N/A</v>
      </c>
    </row>
    <row r="1786" spans="1:10" x14ac:dyDescent="0.2">
      <c r="A1786" s="5">
        <v>34340</v>
      </c>
      <c r="B1786" s="2">
        <v>-4.5144908155453356E-3</v>
      </c>
      <c r="C1786" s="1">
        <v>368.82861787457773</v>
      </c>
      <c r="D1786" s="1">
        <v>315.19</v>
      </c>
      <c r="E1786" s="1">
        <f t="shared" ca="1" si="165"/>
        <v>313.11653981801027</v>
      </c>
      <c r="F1786" s="1">
        <f t="shared" ca="1" si="166"/>
        <v>1.0066220078415369</v>
      </c>
      <c r="G1786" s="5">
        <f t="shared" ca="1" si="163"/>
        <v>34365</v>
      </c>
      <c r="H1786" s="29" t="e">
        <f t="shared" ca="1" si="164"/>
        <v>#N/A</v>
      </c>
      <c r="I1786" s="1" t="e">
        <f t="shared" ca="1" si="167"/>
        <v>#N/A</v>
      </c>
      <c r="J1786" s="1" t="e">
        <f t="shared" ca="1" si="168"/>
        <v>#N/A</v>
      </c>
    </row>
    <row r="1787" spans="1:10" x14ac:dyDescent="0.2">
      <c r="A1787" s="5">
        <v>34341</v>
      </c>
      <c r="B1787" s="2">
        <v>3.8477832933854206E-3</v>
      </c>
      <c r="C1787" s="1">
        <v>370.24779046855798</v>
      </c>
      <c r="D1787" s="1">
        <v>315.19</v>
      </c>
      <c r="E1787" s="1">
        <f t="shared" ca="1" si="165"/>
        <v>314.32134440880463</v>
      </c>
      <c r="F1787" s="1">
        <f t="shared" ca="1" si="166"/>
        <v>1.0027635908494512</v>
      </c>
      <c r="G1787" s="5">
        <f t="shared" ca="1" si="163"/>
        <v>34365</v>
      </c>
      <c r="H1787" s="29" t="e">
        <f t="shared" ca="1" si="164"/>
        <v>#N/A</v>
      </c>
      <c r="I1787" s="1" t="e">
        <f t="shared" ca="1" si="167"/>
        <v>#N/A</v>
      </c>
      <c r="J1787" s="1" t="e">
        <f t="shared" ca="1" si="168"/>
        <v>#N/A</v>
      </c>
    </row>
    <row r="1788" spans="1:10" x14ac:dyDescent="0.2">
      <c r="A1788" s="5">
        <v>34344</v>
      </c>
      <c r="B1788" s="2">
        <v>-7.1308948804789107E-3</v>
      </c>
      <c r="C1788" s="1">
        <v>367.60759239499708</v>
      </c>
      <c r="D1788" s="1">
        <v>315.19</v>
      </c>
      <c r="E1788" s="1">
        <f t="shared" ca="1" si="165"/>
        <v>312.07995194313457</v>
      </c>
      <c r="F1788" s="1">
        <f t="shared" ca="1" si="166"/>
        <v>1.0099655490123638</v>
      </c>
      <c r="G1788" s="5">
        <f t="shared" ca="1" si="163"/>
        <v>34365</v>
      </c>
      <c r="H1788" s="29" t="e">
        <f t="shared" ca="1" si="164"/>
        <v>#N/A</v>
      </c>
      <c r="I1788" s="1" t="e">
        <f t="shared" ca="1" si="167"/>
        <v>#N/A</v>
      </c>
      <c r="J1788" s="1" t="e">
        <f t="shared" ca="1" si="168"/>
        <v>#N/A</v>
      </c>
    </row>
    <row r="1789" spans="1:10" x14ac:dyDescent="0.2">
      <c r="A1789" s="5">
        <v>34345</v>
      </c>
      <c r="B1789" s="2">
        <v>-1.6510327035523908E-2</v>
      </c>
      <c r="C1789" s="1">
        <v>361.53827082381412</v>
      </c>
      <c r="D1789" s="1">
        <v>315.19</v>
      </c>
      <c r="E1789" s="1">
        <f t="shared" ca="1" si="165"/>
        <v>306.92740987532284</v>
      </c>
      <c r="F1789" s="1">
        <f t="shared" ca="1" si="166"/>
        <v>1.0269203396595745</v>
      </c>
      <c r="G1789" s="5">
        <f t="shared" ca="1" si="163"/>
        <v>34365</v>
      </c>
      <c r="H1789" s="29" t="e">
        <f t="shared" ca="1" si="164"/>
        <v>#N/A</v>
      </c>
      <c r="I1789" s="1" t="e">
        <f t="shared" ca="1" si="167"/>
        <v>#N/A</v>
      </c>
      <c r="J1789" s="1" t="e">
        <f t="shared" ca="1" si="168"/>
        <v>#N/A</v>
      </c>
    </row>
    <row r="1790" spans="1:10" x14ac:dyDescent="0.2">
      <c r="A1790" s="5">
        <v>34346</v>
      </c>
      <c r="B1790" s="2">
        <v>-4.0790408909319176E-4</v>
      </c>
      <c r="C1790" s="1">
        <v>361.39079788478142</v>
      </c>
      <c r="D1790" s="1">
        <v>315.19</v>
      </c>
      <c r="E1790" s="1">
        <f t="shared" ca="1" si="165"/>
        <v>306.80221292977996</v>
      </c>
      <c r="F1790" s="1">
        <f t="shared" ca="1" si="166"/>
        <v>1.0273393955999262</v>
      </c>
      <c r="G1790" s="5">
        <f t="shared" ca="1" si="163"/>
        <v>34365</v>
      </c>
      <c r="H1790" s="29" t="e">
        <f t="shared" ca="1" si="164"/>
        <v>#N/A</v>
      </c>
      <c r="I1790" s="1" t="e">
        <f t="shared" ca="1" si="167"/>
        <v>#N/A</v>
      </c>
      <c r="J1790" s="1" t="e">
        <f t="shared" ca="1" si="168"/>
        <v>#N/A</v>
      </c>
    </row>
    <row r="1791" spans="1:10" x14ac:dyDescent="0.2">
      <c r="A1791" s="5">
        <v>34347</v>
      </c>
      <c r="B1791" s="2">
        <v>-2.5071720275611886E-2</v>
      </c>
      <c r="C1791" s="1">
        <v>352.33010889003401</v>
      </c>
      <c r="D1791" s="1">
        <v>315.19</v>
      </c>
      <c r="E1791" s="1">
        <f t="shared" ca="1" si="165"/>
        <v>299.11015366726582</v>
      </c>
      <c r="F1791" s="1">
        <f t="shared" ca="1" si="166"/>
        <v>1.0537589451096387</v>
      </c>
      <c r="G1791" s="5">
        <f t="shared" ca="1" si="163"/>
        <v>34365</v>
      </c>
      <c r="H1791" s="29" t="e">
        <f t="shared" ca="1" si="164"/>
        <v>#N/A</v>
      </c>
      <c r="I1791" s="1" t="e">
        <f t="shared" ca="1" si="167"/>
        <v>#N/A</v>
      </c>
      <c r="J1791" s="1" t="e">
        <f t="shared" ca="1" si="168"/>
        <v>#N/A</v>
      </c>
    </row>
    <row r="1792" spans="1:10" x14ac:dyDescent="0.2">
      <c r="A1792" s="5">
        <v>34348</v>
      </c>
      <c r="B1792" s="2">
        <v>5.7303548602121168E-3</v>
      </c>
      <c r="C1792" s="1">
        <v>354.34908544191109</v>
      </c>
      <c r="D1792" s="1">
        <v>315.19</v>
      </c>
      <c r="E1792" s="1">
        <f t="shared" ca="1" si="165"/>
        <v>300.82416099007185</v>
      </c>
      <c r="F1792" s="1">
        <f t="shared" ca="1" si="166"/>
        <v>1.0477549375111606</v>
      </c>
      <c r="G1792" s="5">
        <f t="shared" ca="1" si="163"/>
        <v>34365</v>
      </c>
      <c r="H1792" s="29" t="e">
        <f t="shared" ca="1" si="164"/>
        <v>#N/A</v>
      </c>
      <c r="I1792" s="1" t="e">
        <f t="shared" ca="1" si="167"/>
        <v>#N/A</v>
      </c>
      <c r="J1792" s="1" t="e">
        <f t="shared" ca="1" si="168"/>
        <v>#N/A</v>
      </c>
    </row>
    <row r="1793" spans="1:10" x14ac:dyDescent="0.2">
      <c r="A1793" s="5">
        <v>34351</v>
      </c>
      <c r="B1793" s="2">
        <v>1.0635736082886815E-3</v>
      </c>
      <c r="C1793" s="1">
        <v>354.72596177730833</v>
      </c>
      <c r="D1793" s="1">
        <v>315.19</v>
      </c>
      <c r="E1793" s="1">
        <f t="shared" ca="1" si="165"/>
        <v>301.14410962843647</v>
      </c>
      <c r="F1793" s="1">
        <f t="shared" ca="1" si="166"/>
        <v>1.0466417569611237</v>
      </c>
      <c r="G1793" s="5">
        <f t="shared" ca="1" si="163"/>
        <v>34365</v>
      </c>
      <c r="H1793" s="29" t="e">
        <f t="shared" ca="1" si="164"/>
        <v>#N/A</v>
      </c>
      <c r="I1793" s="1" t="e">
        <f t="shared" ca="1" si="167"/>
        <v>#N/A</v>
      </c>
      <c r="J1793" s="1" t="e">
        <f t="shared" ca="1" si="168"/>
        <v>#N/A</v>
      </c>
    </row>
    <row r="1794" spans="1:10" x14ac:dyDescent="0.2">
      <c r="A1794" s="5">
        <v>34352</v>
      </c>
      <c r="B1794" s="2">
        <v>-2.5705203015878864E-3</v>
      </c>
      <c r="C1794" s="1">
        <v>353.81413149105947</v>
      </c>
      <c r="D1794" s="1">
        <v>315.19</v>
      </c>
      <c r="E1794" s="1">
        <f t="shared" ca="1" si="165"/>
        <v>300.37001258093301</v>
      </c>
      <c r="F1794" s="1">
        <f t="shared" ca="1" si="166"/>
        <v>1.0493391044323168</v>
      </c>
      <c r="G1794" s="5">
        <f t="shared" ref="G1794:G1857" ca="1" si="169">EOMONTH(A1794,0)</f>
        <v>34365</v>
      </c>
      <c r="H1794" s="29" t="e">
        <f t="shared" ref="H1794:H1857" ca="1" si="170">VLOOKUP(G1794,$U$512:$Z$3894,2,0)</f>
        <v>#N/A</v>
      </c>
      <c r="I1794" s="1" t="e">
        <f t="shared" ca="1" si="167"/>
        <v>#N/A</v>
      </c>
      <c r="J1794" s="1" t="e">
        <f t="shared" ca="1" si="168"/>
        <v>#N/A</v>
      </c>
    </row>
    <row r="1795" spans="1:10" x14ac:dyDescent="0.2">
      <c r="A1795" s="5">
        <v>34353</v>
      </c>
      <c r="B1795" s="2">
        <v>-6.635239971385154E-3</v>
      </c>
      <c r="C1795" s="1">
        <v>351.46648982334909</v>
      </c>
      <c r="D1795" s="1">
        <v>315.19</v>
      </c>
      <c r="E1795" s="1">
        <f t="shared" ref="E1795:E1858" ca="1" si="171">C1795/C$2*$E$2</f>
        <v>298.37698546725051</v>
      </c>
      <c r="F1795" s="1">
        <f t="shared" ref="F1795:F1858" ca="1" si="172">D1795/E1795</f>
        <v>1.0563482284212395</v>
      </c>
      <c r="G1795" s="5">
        <f t="shared" ca="1" si="169"/>
        <v>34365</v>
      </c>
      <c r="H1795" s="29" t="e">
        <f t="shared" ca="1" si="170"/>
        <v>#N/A</v>
      </c>
      <c r="I1795" s="1" t="e">
        <f t="shared" ref="I1795:I1858" ca="1" si="173">H1795/$H$2*$I$2</f>
        <v>#N/A</v>
      </c>
      <c r="J1795" s="1" t="e">
        <f t="shared" ref="J1795:J1858" ca="1" si="174">D1795/I1795</f>
        <v>#N/A</v>
      </c>
    </row>
    <row r="1796" spans="1:10" x14ac:dyDescent="0.2">
      <c r="A1796" s="5">
        <v>34354</v>
      </c>
      <c r="B1796" s="2">
        <v>7.3481969641699951E-3</v>
      </c>
      <c r="C1796" s="1">
        <v>354.04913481687652</v>
      </c>
      <c r="D1796" s="1">
        <v>315.19</v>
      </c>
      <c r="E1796" s="1">
        <f t="shared" ca="1" si="171"/>
        <v>300.5695183260392</v>
      </c>
      <c r="F1796" s="1">
        <f t="shared" ca="1" si="172"/>
        <v>1.0486425960802233</v>
      </c>
      <c r="G1796" s="5">
        <f t="shared" ca="1" si="169"/>
        <v>34365</v>
      </c>
      <c r="H1796" s="29" t="e">
        <f t="shared" ca="1" si="170"/>
        <v>#N/A</v>
      </c>
      <c r="I1796" s="1" t="e">
        <f t="shared" ca="1" si="173"/>
        <v>#N/A</v>
      </c>
      <c r="J1796" s="1" t="e">
        <f t="shared" ca="1" si="174"/>
        <v>#N/A</v>
      </c>
    </row>
    <row r="1797" spans="1:10" x14ac:dyDescent="0.2">
      <c r="A1797" s="5">
        <v>34355</v>
      </c>
      <c r="B1797" s="2">
        <v>-1.451467750747959E-2</v>
      </c>
      <c r="C1797" s="1">
        <v>348.91022580320737</v>
      </c>
      <c r="D1797" s="1">
        <v>315.19</v>
      </c>
      <c r="E1797" s="1">
        <f t="shared" ca="1" si="171"/>
        <v>296.20684869895825</v>
      </c>
      <c r="F1797" s="1">
        <f t="shared" ca="1" si="172"/>
        <v>1.0640874827318214</v>
      </c>
      <c r="G1797" s="5">
        <f t="shared" ca="1" si="169"/>
        <v>34365</v>
      </c>
      <c r="H1797" s="29" t="e">
        <f t="shared" ca="1" si="170"/>
        <v>#N/A</v>
      </c>
      <c r="I1797" s="1" t="e">
        <f t="shared" ca="1" si="173"/>
        <v>#N/A</v>
      </c>
      <c r="J1797" s="1" t="e">
        <f t="shared" ca="1" si="174"/>
        <v>#N/A</v>
      </c>
    </row>
    <row r="1798" spans="1:10" x14ac:dyDescent="0.2">
      <c r="A1798" s="5">
        <v>34358</v>
      </c>
      <c r="B1798" s="2">
        <v>-9.2042763456685606E-3</v>
      </c>
      <c r="C1798" s="1">
        <v>345.69875966508505</v>
      </c>
      <c r="D1798" s="1">
        <v>315.19</v>
      </c>
      <c r="E1798" s="1">
        <f t="shared" ca="1" si="171"/>
        <v>293.48047900805335</v>
      </c>
      <c r="F1798" s="1">
        <f t="shared" ca="1" si="172"/>
        <v>1.0739726235466276</v>
      </c>
      <c r="G1798" s="5">
        <f t="shared" ca="1" si="169"/>
        <v>34365</v>
      </c>
      <c r="H1798" s="29" t="e">
        <f t="shared" ca="1" si="170"/>
        <v>#N/A</v>
      </c>
      <c r="I1798" s="1" t="e">
        <f t="shared" ca="1" si="173"/>
        <v>#N/A</v>
      </c>
      <c r="J1798" s="1" t="e">
        <f t="shared" ca="1" si="174"/>
        <v>#N/A</v>
      </c>
    </row>
    <row r="1799" spans="1:10" x14ac:dyDescent="0.2">
      <c r="A1799" s="5">
        <v>34359</v>
      </c>
      <c r="B1799" s="2">
        <v>4.80810598516479E-3</v>
      </c>
      <c r="C1799" s="1">
        <v>347.36091594049481</v>
      </c>
      <c r="D1799" s="1">
        <v>315.19</v>
      </c>
      <c r="E1799" s="1">
        <f t="shared" ca="1" si="171"/>
        <v>294.89156425570104</v>
      </c>
      <c r="F1799" s="1">
        <f t="shared" ca="1" si="172"/>
        <v>1.0688335585167779</v>
      </c>
      <c r="G1799" s="5">
        <f t="shared" ca="1" si="169"/>
        <v>34365</v>
      </c>
      <c r="H1799" s="29" t="e">
        <f t="shared" ca="1" si="170"/>
        <v>#N/A</v>
      </c>
      <c r="I1799" s="1" t="e">
        <f t="shared" ca="1" si="173"/>
        <v>#N/A</v>
      </c>
      <c r="J1799" s="1" t="e">
        <f t="shared" ca="1" si="174"/>
        <v>#N/A</v>
      </c>
    </row>
    <row r="1800" spans="1:10" x14ac:dyDescent="0.2">
      <c r="A1800" s="5">
        <v>34360</v>
      </c>
      <c r="B1800" s="2">
        <v>-1.1428812816860479E-3</v>
      </c>
      <c r="C1800" s="1">
        <v>346.96392365167708</v>
      </c>
      <c r="D1800" s="1">
        <v>315.19</v>
      </c>
      <c r="E1800" s="1">
        <f t="shared" ca="1" si="171"/>
        <v>294.55453820678605</v>
      </c>
      <c r="F1800" s="1">
        <f t="shared" ca="1" si="172"/>
        <v>1.0700565060679095</v>
      </c>
      <c r="G1800" s="5">
        <f t="shared" ca="1" si="169"/>
        <v>34365</v>
      </c>
      <c r="H1800" s="29" t="e">
        <f t="shared" ca="1" si="170"/>
        <v>#N/A</v>
      </c>
      <c r="I1800" s="1" t="e">
        <f t="shared" ca="1" si="173"/>
        <v>#N/A</v>
      </c>
      <c r="J1800" s="1" t="e">
        <f t="shared" ca="1" si="174"/>
        <v>#N/A</v>
      </c>
    </row>
    <row r="1801" spans="1:10" x14ac:dyDescent="0.2">
      <c r="A1801" s="5">
        <v>34361</v>
      </c>
      <c r="B1801" s="2">
        <v>7.5930977710625402E-3</v>
      </c>
      <c r="C1801" s="1">
        <v>349.59845464699572</v>
      </c>
      <c r="D1801" s="1">
        <v>315.19</v>
      </c>
      <c r="E1801" s="1">
        <f t="shared" ca="1" si="171"/>
        <v>296.79111961430038</v>
      </c>
      <c r="F1801" s="1">
        <f t="shared" ca="1" si="172"/>
        <v>1.0619926917274687</v>
      </c>
      <c r="G1801" s="5">
        <f t="shared" ca="1" si="169"/>
        <v>34365</v>
      </c>
      <c r="H1801" s="29" t="e">
        <f t="shared" ca="1" si="170"/>
        <v>#N/A</v>
      </c>
      <c r="I1801" s="1" t="e">
        <f t="shared" ca="1" si="173"/>
        <v>#N/A</v>
      </c>
      <c r="J1801" s="1" t="e">
        <f t="shared" ca="1" si="174"/>
        <v>#N/A</v>
      </c>
    </row>
    <row r="1802" spans="1:10" x14ac:dyDescent="0.2">
      <c r="A1802" s="5">
        <v>34362</v>
      </c>
      <c r="B1802" s="2">
        <v>-1.384096216228381E-2</v>
      </c>
      <c r="C1802" s="1">
        <v>344.75967566423378</v>
      </c>
      <c r="D1802" s="1">
        <v>315.19</v>
      </c>
      <c r="E1802" s="1">
        <f t="shared" ca="1" si="171"/>
        <v>292.68324495761698</v>
      </c>
      <c r="F1802" s="1">
        <f t="shared" ca="1" si="172"/>
        <v>1.0768979961447476</v>
      </c>
      <c r="G1802" s="5">
        <f t="shared" ca="1" si="169"/>
        <v>34365</v>
      </c>
      <c r="H1802" s="29" t="e">
        <f t="shared" ca="1" si="170"/>
        <v>#N/A</v>
      </c>
      <c r="I1802" s="1" t="e">
        <f t="shared" ca="1" si="173"/>
        <v>#N/A</v>
      </c>
      <c r="J1802" s="1" t="e">
        <f t="shared" ca="1" si="174"/>
        <v>#N/A</v>
      </c>
    </row>
    <row r="1803" spans="1:10" x14ac:dyDescent="0.2">
      <c r="A1803" s="5">
        <v>34365</v>
      </c>
      <c r="B1803" s="2">
        <v>6.4309387850804978E-3</v>
      </c>
      <c r="C1803" s="1">
        <v>346.97680403399465</v>
      </c>
      <c r="D1803" s="1">
        <v>306.86</v>
      </c>
      <c r="E1803" s="1">
        <f t="shared" ca="1" si="171"/>
        <v>294.56547298935811</v>
      </c>
      <c r="F1803" s="1">
        <f t="shared" ca="1" si="172"/>
        <v>1.0417378414580383</v>
      </c>
      <c r="G1803" s="5">
        <f t="shared" ca="1" si="169"/>
        <v>34365</v>
      </c>
      <c r="H1803" s="29" t="e">
        <f t="shared" ca="1" si="170"/>
        <v>#N/A</v>
      </c>
      <c r="I1803" s="1" t="e">
        <f t="shared" ca="1" si="173"/>
        <v>#N/A</v>
      </c>
      <c r="J1803" s="1" t="e">
        <f t="shared" ca="1" si="174"/>
        <v>#N/A</v>
      </c>
    </row>
    <row r="1804" spans="1:10" x14ac:dyDescent="0.2">
      <c r="A1804" s="5">
        <v>34366</v>
      </c>
      <c r="B1804" s="2">
        <v>3.7280696307249173E-3</v>
      </c>
      <c r="C1804" s="1">
        <v>348.27035771967979</v>
      </c>
      <c r="D1804" s="1">
        <v>306.86</v>
      </c>
      <c r="E1804" s="1">
        <f t="shared" ca="1" si="171"/>
        <v>295.6636335834699</v>
      </c>
      <c r="F1804" s="1">
        <f t="shared" ca="1" si="172"/>
        <v>1.0378685950680817</v>
      </c>
      <c r="G1804" s="5">
        <f t="shared" ca="1" si="169"/>
        <v>34393</v>
      </c>
      <c r="H1804" s="29" t="e">
        <f t="shared" ca="1" si="170"/>
        <v>#N/A</v>
      </c>
      <c r="I1804" s="1" t="e">
        <f t="shared" ca="1" si="173"/>
        <v>#N/A</v>
      </c>
      <c r="J1804" s="1" t="e">
        <f t="shared" ca="1" si="174"/>
        <v>#N/A</v>
      </c>
    </row>
    <row r="1805" spans="1:10" x14ac:dyDescent="0.2">
      <c r="A1805" s="5">
        <v>34367</v>
      </c>
      <c r="B1805" s="2">
        <v>2.6717595792951077E-2</v>
      </c>
      <c r="C1805" s="1">
        <v>357.57530436390067</v>
      </c>
      <c r="D1805" s="1">
        <v>306.86</v>
      </c>
      <c r="E1805" s="1">
        <f t="shared" ca="1" si="171"/>
        <v>303.56305503622826</v>
      </c>
      <c r="F1805" s="1">
        <f t="shared" ca="1" si="172"/>
        <v>1.0108608241651089</v>
      </c>
      <c r="G1805" s="5">
        <f t="shared" ca="1" si="169"/>
        <v>34393</v>
      </c>
      <c r="H1805" s="29" t="e">
        <f t="shared" ca="1" si="170"/>
        <v>#N/A</v>
      </c>
      <c r="I1805" s="1" t="e">
        <f t="shared" ca="1" si="173"/>
        <v>#N/A</v>
      </c>
      <c r="J1805" s="1" t="e">
        <f t="shared" ca="1" si="174"/>
        <v>#N/A</v>
      </c>
    </row>
    <row r="1806" spans="1:10" x14ac:dyDescent="0.2">
      <c r="A1806" s="5">
        <v>34368</v>
      </c>
      <c r="B1806" s="2">
        <v>7.0021157017601254E-3</v>
      </c>
      <c r="C1806" s="1">
        <v>360.07908801714882</v>
      </c>
      <c r="D1806" s="1">
        <v>306.86</v>
      </c>
      <c r="E1806" s="1">
        <f t="shared" ca="1" si="171"/>
        <v>305.68863867037169</v>
      </c>
      <c r="F1806" s="1">
        <f t="shared" ca="1" si="172"/>
        <v>1.0038318772157293</v>
      </c>
      <c r="G1806" s="5">
        <f t="shared" ca="1" si="169"/>
        <v>34393</v>
      </c>
      <c r="H1806" s="29" t="e">
        <f t="shared" ca="1" si="170"/>
        <v>#N/A</v>
      </c>
      <c r="I1806" s="1" t="e">
        <f t="shared" ca="1" si="173"/>
        <v>#N/A</v>
      </c>
      <c r="J1806" s="1" t="e">
        <f t="shared" ca="1" si="174"/>
        <v>#N/A</v>
      </c>
    </row>
    <row r="1807" spans="1:10" x14ac:dyDescent="0.2">
      <c r="A1807" s="5">
        <v>34369</v>
      </c>
      <c r="B1807" s="2">
        <v>1.7962035174571289E-2</v>
      </c>
      <c r="C1807" s="1">
        <v>366.54684126174038</v>
      </c>
      <c r="D1807" s="1">
        <v>306.86</v>
      </c>
      <c r="E1807" s="1">
        <f t="shared" ca="1" si="171"/>
        <v>311.17942875063568</v>
      </c>
      <c r="F1807" s="1">
        <f t="shared" ca="1" si="172"/>
        <v>0.98611916999790805</v>
      </c>
      <c r="G1807" s="5">
        <f t="shared" ca="1" si="169"/>
        <v>34393</v>
      </c>
      <c r="H1807" s="29" t="e">
        <f t="shared" ca="1" si="170"/>
        <v>#N/A</v>
      </c>
      <c r="I1807" s="1" t="e">
        <f t="shared" ca="1" si="173"/>
        <v>#N/A</v>
      </c>
      <c r="J1807" s="1" t="e">
        <f t="shared" ca="1" si="174"/>
        <v>#N/A</v>
      </c>
    </row>
    <row r="1808" spans="1:10" x14ac:dyDescent="0.2">
      <c r="A1808" s="5">
        <v>34372</v>
      </c>
      <c r="B1808" s="2">
        <v>-1.7461805602199898E-2</v>
      </c>
      <c r="C1808" s="1">
        <v>360.14627157552746</v>
      </c>
      <c r="D1808" s="1">
        <v>306.86</v>
      </c>
      <c r="E1808" s="1">
        <f t="shared" ca="1" si="171"/>
        <v>305.74567405838854</v>
      </c>
      <c r="F1808" s="1">
        <f t="shared" ca="1" si="172"/>
        <v>1.0036446171970979</v>
      </c>
      <c r="G1808" s="5">
        <f t="shared" ca="1" si="169"/>
        <v>34393</v>
      </c>
      <c r="H1808" s="29" t="e">
        <f t="shared" ca="1" si="170"/>
        <v>#N/A</v>
      </c>
      <c r="I1808" s="1" t="e">
        <f t="shared" ca="1" si="173"/>
        <v>#N/A</v>
      </c>
      <c r="J1808" s="1" t="e">
        <f t="shared" ca="1" si="174"/>
        <v>#N/A</v>
      </c>
    </row>
    <row r="1809" spans="1:10" x14ac:dyDescent="0.2">
      <c r="A1809" s="5">
        <v>34373</v>
      </c>
      <c r="B1809" s="2">
        <v>-8.4833730673368191E-3</v>
      </c>
      <c r="C1809" s="1">
        <v>357.09101639494185</v>
      </c>
      <c r="D1809" s="1">
        <v>306.86</v>
      </c>
      <c r="E1809" s="1">
        <f t="shared" ca="1" si="171"/>
        <v>303.15191944162683</v>
      </c>
      <c r="F1809" s="1">
        <f t="shared" ca="1" si="172"/>
        <v>1.0122317568208148</v>
      </c>
      <c r="G1809" s="5">
        <f t="shared" ca="1" si="169"/>
        <v>34393</v>
      </c>
      <c r="H1809" s="29" t="e">
        <f t="shared" ca="1" si="170"/>
        <v>#N/A</v>
      </c>
      <c r="I1809" s="1" t="e">
        <f t="shared" ca="1" si="173"/>
        <v>#N/A</v>
      </c>
      <c r="J1809" s="1" t="e">
        <f t="shared" ca="1" si="174"/>
        <v>#N/A</v>
      </c>
    </row>
    <row r="1810" spans="1:10" x14ac:dyDescent="0.2">
      <c r="A1810" s="5">
        <v>34374</v>
      </c>
      <c r="B1810" s="2">
        <v>-7.4968986404502225E-3</v>
      </c>
      <c r="C1810" s="1">
        <v>354.41394123961362</v>
      </c>
      <c r="D1810" s="1">
        <v>306.86</v>
      </c>
      <c r="E1810" s="1">
        <f t="shared" ca="1" si="171"/>
        <v>300.87922022891502</v>
      </c>
      <c r="F1810" s="1">
        <f t="shared" ca="1" si="172"/>
        <v>1.0198776763863411</v>
      </c>
      <c r="G1810" s="5">
        <f t="shared" ca="1" si="169"/>
        <v>34393</v>
      </c>
      <c r="H1810" s="29" t="e">
        <f t="shared" ca="1" si="170"/>
        <v>#N/A</v>
      </c>
      <c r="I1810" s="1" t="e">
        <f t="shared" ca="1" si="173"/>
        <v>#N/A</v>
      </c>
      <c r="J1810" s="1" t="e">
        <f t="shared" ca="1" si="174"/>
        <v>#N/A</v>
      </c>
    </row>
    <row r="1811" spans="1:10" x14ac:dyDescent="0.2">
      <c r="A1811" s="5">
        <v>34375</v>
      </c>
      <c r="B1811" s="2">
        <v>-1.8008439067463966E-3</v>
      </c>
      <c r="C1811" s="1">
        <v>353.77569705306627</v>
      </c>
      <c r="D1811" s="1">
        <v>306.86</v>
      </c>
      <c r="E1811" s="1">
        <f t="shared" ca="1" si="171"/>
        <v>300.33738371849915</v>
      </c>
      <c r="F1811" s="1">
        <f t="shared" ca="1" si="172"/>
        <v>1.0217176303553819</v>
      </c>
      <c r="G1811" s="5">
        <f t="shared" ca="1" si="169"/>
        <v>34393</v>
      </c>
      <c r="H1811" s="29" t="e">
        <f t="shared" ca="1" si="170"/>
        <v>#N/A</v>
      </c>
      <c r="I1811" s="1" t="e">
        <f t="shared" ca="1" si="173"/>
        <v>#N/A</v>
      </c>
      <c r="J1811" s="1" t="e">
        <f t="shared" ca="1" si="174"/>
        <v>#N/A</v>
      </c>
    </row>
    <row r="1812" spans="1:10" x14ac:dyDescent="0.2">
      <c r="A1812" s="5">
        <v>34376</v>
      </c>
      <c r="B1812" s="2">
        <v>-1.3871584718397334E-2</v>
      </c>
      <c r="C1812" s="1">
        <v>348.86826750008458</v>
      </c>
      <c r="D1812" s="1">
        <v>306.86</v>
      </c>
      <c r="E1812" s="1">
        <f t="shared" ca="1" si="171"/>
        <v>296.17122825614621</v>
      </c>
      <c r="F1812" s="1">
        <f t="shared" ca="1" si="172"/>
        <v>1.0360898383235577</v>
      </c>
      <c r="G1812" s="5">
        <f t="shared" ca="1" si="169"/>
        <v>34393</v>
      </c>
      <c r="H1812" s="29" t="e">
        <f t="shared" ca="1" si="170"/>
        <v>#N/A</v>
      </c>
      <c r="I1812" s="1" t="e">
        <f t="shared" ca="1" si="173"/>
        <v>#N/A</v>
      </c>
      <c r="J1812" s="1" t="e">
        <f t="shared" ca="1" si="174"/>
        <v>#N/A</v>
      </c>
    </row>
    <row r="1813" spans="1:10" x14ac:dyDescent="0.2">
      <c r="A1813" s="5">
        <v>34379</v>
      </c>
      <c r="B1813" s="2">
        <v>-1.7666349159100259E-2</v>
      </c>
      <c r="C1813" s="1">
        <v>342.70503887589769</v>
      </c>
      <c r="D1813" s="1">
        <v>306.86</v>
      </c>
      <c r="E1813" s="1">
        <f t="shared" ca="1" si="171"/>
        <v>290.93896392689351</v>
      </c>
      <c r="F1813" s="1">
        <f t="shared" ca="1" si="172"/>
        <v>1.0547229420845368</v>
      </c>
      <c r="G1813" s="5">
        <f t="shared" ca="1" si="169"/>
        <v>34393</v>
      </c>
      <c r="H1813" s="29" t="e">
        <f t="shared" ca="1" si="170"/>
        <v>#N/A</v>
      </c>
      <c r="I1813" s="1" t="e">
        <f t="shared" ca="1" si="173"/>
        <v>#N/A</v>
      </c>
      <c r="J1813" s="1" t="e">
        <f t="shared" ca="1" si="174"/>
        <v>#N/A</v>
      </c>
    </row>
    <row r="1814" spans="1:10" x14ac:dyDescent="0.2">
      <c r="A1814" s="5">
        <v>34380</v>
      </c>
      <c r="B1814" s="2">
        <v>1.0835008507498634E-2</v>
      </c>
      <c r="C1814" s="1">
        <v>346.4182508876807</v>
      </c>
      <c r="D1814" s="1">
        <v>306.86</v>
      </c>
      <c r="E1814" s="1">
        <f t="shared" ca="1" si="171"/>
        <v>294.09129007620425</v>
      </c>
      <c r="F1814" s="1">
        <f t="shared" ca="1" si="172"/>
        <v>1.0434175045459086</v>
      </c>
      <c r="G1814" s="5">
        <f t="shared" ca="1" si="169"/>
        <v>34393</v>
      </c>
      <c r="H1814" s="29" t="e">
        <f t="shared" ca="1" si="170"/>
        <v>#N/A</v>
      </c>
      <c r="I1814" s="1" t="e">
        <f t="shared" ca="1" si="173"/>
        <v>#N/A</v>
      </c>
      <c r="J1814" s="1" t="e">
        <f t="shared" ca="1" si="174"/>
        <v>#N/A</v>
      </c>
    </row>
    <row r="1815" spans="1:10" x14ac:dyDescent="0.2">
      <c r="A1815" s="5">
        <v>34381</v>
      </c>
      <c r="B1815" s="2">
        <v>8.5417350292742444E-3</v>
      </c>
      <c r="C1815" s="1">
        <v>349.37726379606789</v>
      </c>
      <c r="D1815" s="1">
        <v>306.86</v>
      </c>
      <c r="E1815" s="1">
        <f t="shared" ca="1" si="171"/>
        <v>296.60333995045261</v>
      </c>
      <c r="F1815" s="1">
        <f t="shared" ca="1" si="172"/>
        <v>1.0345803929627386</v>
      </c>
      <c r="G1815" s="5">
        <f t="shared" ca="1" si="169"/>
        <v>34393</v>
      </c>
      <c r="H1815" s="29" t="e">
        <f t="shared" ca="1" si="170"/>
        <v>#N/A</v>
      </c>
      <c r="I1815" s="1" t="e">
        <f t="shared" ca="1" si="173"/>
        <v>#N/A</v>
      </c>
      <c r="J1815" s="1" t="e">
        <f t="shared" ca="1" si="174"/>
        <v>#N/A</v>
      </c>
    </row>
    <row r="1816" spans="1:10" x14ac:dyDescent="0.2">
      <c r="A1816" s="5">
        <v>34382</v>
      </c>
      <c r="B1816" s="2">
        <v>2.1896959134535043E-2</v>
      </c>
      <c r="C1816" s="1">
        <v>357.02756346394608</v>
      </c>
      <c r="D1816" s="1">
        <v>306.86</v>
      </c>
      <c r="E1816" s="1">
        <f t="shared" ca="1" si="171"/>
        <v>303.09805116451429</v>
      </c>
      <c r="F1816" s="1">
        <f t="shared" ca="1" si="172"/>
        <v>1.0124116562974661</v>
      </c>
      <c r="G1816" s="5">
        <f t="shared" ca="1" si="169"/>
        <v>34393</v>
      </c>
      <c r="H1816" s="29" t="e">
        <f t="shared" ca="1" si="170"/>
        <v>#N/A</v>
      </c>
      <c r="I1816" s="1" t="e">
        <f t="shared" ca="1" si="173"/>
        <v>#N/A</v>
      </c>
      <c r="J1816" s="1" t="e">
        <f t="shared" ca="1" si="174"/>
        <v>#N/A</v>
      </c>
    </row>
    <row r="1817" spans="1:10" x14ac:dyDescent="0.2">
      <c r="A1817" s="5">
        <v>34383</v>
      </c>
      <c r="B1817" s="2">
        <v>-7.0309503712215893E-3</v>
      </c>
      <c r="C1817" s="1">
        <v>354.51732038407289</v>
      </c>
      <c r="D1817" s="1">
        <v>306.86</v>
      </c>
      <c r="E1817" s="1">
        <f t="shared" ca="1" si="171"/>
        <v>300.96698380916263</v>
      </c>
      <c r="F1817" s="1">
        <f t="shared" ca="1" si="172"/>
        <v>1.0195802746077092</v>
      </c>
      <c r="G1817" s="5">
        <f t="shared" ca="1" si="169"/>
        <v>34393</v>
      </c>
      <c r="H1817" s="29" t="e">
        <f t="shared" ca="1" si="170"/>
        <v>#N/A</v>
      </c>
      <c r="I1817" s="1" t="e">
        <f t="shared" ca="1" si="173"/>
        <v>#N/A</v>
      </c>
      <c r="J1817" s="1" t="e">
        <f t="shared" ca="1" si="174"/>
        <v>#N/A</v>
      </c>
    </row>
    <row r="1818" spans="1:10" x14ac:dyDescent="0.2">
      <c r="A1818" s="5">
        <v>34386</v>
      </c>
      <c r="B1818" s="2">
        <v>-4.1755473869966586E-3</v>
      </c>
      <c r="C1818" s="1">
        <v>353.03701651329811</v>
      </c>
      <c r="D1818" s="1">
        <v>306.86</v>
      </c>
      <c r="E1818" s="1">
        <f t="shared" ca="1" si="171"/>
        <v>299.71028190634598</v>
      </c>
      <c r="F1818" s="1">
        <f t="shared" ca="1" si="172"/>
        <v>1.0238554314792849</v>
      </c>
      <c r="G1818" s="5">
        <f t="shared" ca="1" si="169"/>
        <v>34393</v>
      </c>
      <c r="H1818" s="29" t="e">
        <f t="shared" ca="1" si="170"/>
        <v>#N/A</v>
      </c>
      <c r="I1818" s="1" t="e">
        <f t="shared" ca="1" si="173"/>
        <v>#N/A</v>
      </c>
      <c r="J1818" s="1" t="e">
        <f t="shared" ca="1" si="174"/>
        <v>#N/A</v>
      </c>
    </row>
    <row r="1819" spans="1:10" x14ac:dyDescent="0.2">
      <c r="A1819" s="5">
        <v>34387</v>
      </c>
      <c r="B1819" s="2">
        <v>-1.5764528287540713E-3</v>
      </c>
      <c r="C1819" s="1">
        <v>352.48047030996082</v>
      </c>
      <c r="D1819" s="1">
        <v>306.86</v>
      </c>
      <c r="E1819" s="1">
        <f t="shared" ca="1" si="171"/>
        <v>299.237802784628</v>
      </c>
      <c r="F1819" s="1">
        <f t="shared" ca="1" si="172"/>
        <v>1.0254720397772001</v>
      </c>
      <c r="G1819" s="5">
        <f t="shared" ca="1" si="169"/>
        <v>34393</v>
      </c>
      <c r="H1819" s="29" t="e">
        <f t="shared" ca="1" si="170"/>
        <v>#N/A</v>
      </c>
      <c r="I1819" s="1" t="e">
        <f t="shared" ca="1" si="173"/>
        <v>#N/A</v>
      </c>
      <c r="J1819" s="1" t="e">
        <f t="shared" ca="1" si="174"/>
        <v>#N/A</v>
      </c>
    </row>
    <row r="1820" spans="1:10" x14ac:dyDescent="0.2">
      <c r="A1820" s="5">
        <v>34388</v>
      </c>
      <c r="B1820" s="2">
        <v>-1.368318398351942E-3</v>
      </c>
      <c r="C1820" s="1">
        <v>351.99816479737598</v>
      </c>
      <c r="D1820" s="1">
        <v>306.86</v>
      </c>
      <c r="E1820" s="1">
        <f t="shared" ca="1" si="171"/>
        <v>298.82835019359544</v>
      </c>
      <c r="F1820" s="1">
        <f t="shared" ca="1" si="172"/>
        <v>1.0268771346533931</v>
      </c>
      <c r="G1820" s="5">
        <f t="shared" ca="1" si="169"/>
        <v>34393</v>
      </c>
      <c r="H1820" s="29" t="e">
        <f t="shared" ca="1" si="170"/>
        <v>#N/A</v>
      </c>
      <c r="I1820" s="1" t="e">
        <f t="shared" ca="1" si="173"/>
        <v>#N/A</v>
      </c>
      <c r="J1820" s="1" t="e">
        <f t="shared" ca="1" si="174"/>
        <v>#N/A</v>
      </c>
    </row>
    <row r="1821" spans="1:10" x14ac:dyDescent="0.2">
      <c r="A1821" s="5">
        <v>34389</v>
      </c>
      <c r="B1821" s="2">
        <v>-1.2782221323640597E-2</v>
      </c>
      <c r="C1821" s="1">
        <v>347.4988463494206</v>
      </c>
      <c r="D1821" s="1">
        <v>306.86</v>
      </c>
      <c r="E1821" s="1">
        <f t="shared" ca="1" si="171"/>
        <v>295.00866008364255</v>
      </c>
      <c r="F1821" s="1">
        <f t="shared" ca="1" si="172"/>
        <v>1.0401728542917936</v>
      </c>
      <c r="G1821" s="5">
        <f t="shared" ca="1" si="169"/>
        <v>34393</v>
      </c>
      <c r="H1821" s="29" t="e">
        <f t="shared" ca="1" si="170"/>
        <v>#N/A</v>
      </c>
      <c r="I1821" s="1" t="e">
        <f t="shared" ca="1" si="173"/>
        <v>#N/A</v>
      </c>
      <c r="J1821" s="1" t="e">
        <f t="shared" ca="1" si="174"/>
        <v>#N/A</v>
      </c>
    </row>
    <row r="1822" spans="1:10" x14ac:dyDescent="0.2">
      <c r="A1822" s="5">
        <v>34390</v>
      </c>
      <c r="B1822" s="2">
        <v>9.3565401354949174E-3</v>
      </c>
      <c r="C1822" s="1">
        <v>350.75023325232712</v>
      </c>
      <c r="D1822" s="1">
        <v>306.86</v>
      </c>
      <c r="E1822" s="1">
        <f t="shared" ca="1" si="171"/>
        <v>297.76892045203368</v>
      </c>
      <c r="F1822" s="1">
        <f t="shared" ca="1" si="172"/>
        <v>1.0305306528772897</v>
      </c>
      <c r="G1822" s="5">
        <f t="shared" ca="1" si="169"/>
        <v>34393</v>
      </c>
      <c r="H1822" s="29" t="e">
        <f t="shared" ca="1" si="170"/>
        <v>#N/A</v>
      </c>
      <c r="I1822" s="1" t="e">
        <f t="shared" ca="1" si="173"/>
        <v>#N/A</v>
      </c>
      <c r="J1822" s="1" t="e">
        <f t="shared" ca="1" si="174"/>
        <v>#N/A</v>
      </c>
    </row>
    <row r="1823" spans="1:10" x14ac:dyDescent="0.2">
      <c r="A1823" s="5">
        <v>34393</v>
      </c>
      <c r="B1823" s="2">
        <v>1.0113207547713055E-2</v>
      </c>
      <c r="C1823" s="1">
        <v>354.29744315861666</v>
      </c>
      <c r="D1823" s="1">
        <v>313.13</v>
      </c>
      <c r="E1823" s="1">
        <f t="shared" ca="1" si="171"/>
        <v>300.7803193458235</v>
      </c>
      <c r="F1823" s="1">
        <f t="shared" ca="1" si="172"/>
        <v>1.0410588055795544</v>
      </c>
      <c r="G1823" s="5">
        <f t="shared" ca="1" si="169"/>
        <v>34393</v>
      </c>
      <c r="H1823" s="29" t="e">
        <f t="shared" ca="1" si="170"/>
        <v>#N/A</v>
      </c>
      <c r="I1823" s="1" t="e">
        <f t="shared" ca="1" si="173"/>
        <v>#N/A</v>
      </c>
      <c r="J1823" s="1" t="e">
        <f t="shared" ca="1" si="174"/>
        <v>#N/A</v>
      </c>
    </row>
    <row r="1824" spans="1:10" x14ac:dyDescent="0.2">
      <c r="A1824" s="5">
        <v>34394</v>
      </c>
      <c r="B1824" s="2">
        <v>7.1152911279770414E-3</v>
      </c>
      <c r="C1824" s="1">
        <v>356.81837261258812</v>
      </c>
      <c r="D1824" s="1">
        <v>313.13</v>
      </c>
      <c r="E1824" s="1">
        <f t="shared" ca="1" si="171"/>
        <v>302.92045888353499</v>
      </c>
      <c r="F1824" s="1">
        <f t="shared" ca="1" si="172"/>
        <v>1.0337037027941065</v>
      </c>
      <c r="G1824" s="5">
        <f t="shared" ca="1" si="169"/>
        <v>34424</v>
      </c>
      <c r="H1824" s="29" t="e">
        <f t="shared" ca="1" si="170"/>
        <v>#N/A</v>
      </c>
      <c r="I1824" s="1" t="e">
        <f t="shared" ca="1" si="173"/>
        <v>#N/A</v>
      </c>
      <c r="J1824" s="1" t="e">
        <f t="shared" ca="1" si="174"/>
        <v>#N/A</v>
      </c>
    </row>
    <row r="1825" spans="1:10" x14ac:dyDescent="0.2">
      <c r="A1825" s="5">
        <v>34395</v>
      </c>
      <c r="B1825" s="2">
        <v>2.0511034295944697E-4</v>
      </c>
      <c r="C1825" s="1">
        <v>356.8915597513689</v>
      </c>
      <c r="D1825" s="1">
        <v>313.13</v>
      </c>
      <c r="E1825" s="1">
        <f t="shared" ca="1" si="171"/>
        <v>302.98259100274601</v>
      </c>
      <c r="F1825" s="1">
        <f t="shared" ca="1" si="172"/>
        <v>1.0334917229523659</v>
      </c>
      <c r="G1825" s="5">
        <f t="shared" ca="1" si="169"/>
        <v>34424</v>
      </c>
      <c r="H1825" s="29" t="e">
        <f t="shared" ca="1" si="170"/>
        <v>#N/A</v>
      </c>
      <c r="I1825" s="1" t="e">
        <f t="shared" ca="1" si="173"/>
        <v>#N/A</v>
      </c>
      <c r="J1825" s="1" t="e">
        <f t="shared" ca="1" si="174"/>
        <v>#N/A</v>
      </c>
    </row>
    <row r="1826" spans="1:10" x14ac:dyDescent="0.2">
      <c r="A1826" s="5">
        <v>34396</v>
      </c>
      <c r="B1826" s="2">
        <v>1.0493190371557048E-2</v>
      </c>
      <c r="C1826" s="1">
        <v>360.63649082984193</v>
      </c>
      <c r="D1826" s="1">
        <v>313.13</v>
      </c>
      <c r="E1826" s="1">
        <f t="shared" ca="1" si="171"/>
        <v>306.1618450094054</v>
      </c>
      <c r="F1826" s="1">
        <f t="shared" ca="1" si="172"/>
        <v>1.0227597106046331</v>
      </c>
      <c r="G1826" s="5">
        <f t="shared" ca="1" si="169"/>
        <v>34424</v>
      </c>
      <c r="H1826" s="29" t="e">
        <f t="shared" ca="1" si="170"/>
        <v>#N/A</v>
      </c>
      <c r="I1826" s="1" t="e">
        <f t="shared" ca="1" si="173"/>
        <v>#N/A</v>
      </c>
      <c r="J1826" s="1" t="e">
        <f t="shared" ca="1" si="174"/>
        <v>#N/A</v>
      </c>
    </row>
    <row r="1827" spans="1:10" x14ac:dyDescent="0.2">
      <c r="A1827" s="5">
        <v>34397</v>
      </c>
      <c r="B1827" s="2">
        <v>1.6010728633190308E-2</v>
      </c>
      <c r="C1827" s="1">
        <v>366.41054381974453</v>
      </c>
      <c r="D1827" s="1">
        <v>313.13</v>
      </c>
      <c r="E1827" s="1">
        <f t="shared" ca="1" si="171"/>
        <v>311.0637192276879</v>
      </c>
      <c r="F1827" s="1">
        <f t="shared" ca="1" si="172"/>
        <v>1.0066426286467682</v>
      </c>
      <c r="G1827" s="5">
        <f t="shared" ca="1" si="169"/>
        <v>34424</v>
      </c>
      <c r="H1827" s="29" t="e">
        <f t="shared" ca="1" si="170"/>
        <v>#N/A</v>
      </c>
      <c r="I1827" s="1" t="e">
        <f t="shared" ca="1" si="173"/>
        <v>#N/A</v>
      </c>
      <c r="J1827" s="1" t="e">
        <f t="shared" ca="1" si="174"/>
        <v>#N/A</v>
      </c>
    </row>
    <row r="1828" spans="1:10" x14ac:dyDescent="0.2">
      <c r="A1828" s="5">
        <v>34400</v>
      </c>
      <c r="B1828" s="2">
        <v>1.2543410731866489E-2</v>
      </c>
      <c r="C1828" s="1">
        <v>371.00658176736215</v>
      </c>
      <c r="D1828" s="1">
        <v>313.13</v>
      </c>
      <c r="E1828" s="1">
        <f t="shared" ca="1" si="171"/>
        <v>314.96551922174274</v>
      </c>
      <c r="F1828" s="1">
        <f t="shared" ca="1" si="172"/>
        <v>0.99417231693717401</v>
      </c>
      <c r="G1828" s="5">
        <f t="shared" ca="1" si="169"/>
        <v>34424</v>
      </c>
      <c r="H1828" s="29" t="e">
        <f t="shared" ca="1" si="170"/>
        <v>#N/A</v>
      </c>
      <c r="I1828" s="1" t="e">
        <f t="shared" ca="1" si="173"/>
        <v>#N/A</v>
      </c>
      <c r="J1828" s="1" t="e">
        <f t="shared" ca="1" si="174"/>
        <v>#N/A</v>
      </c>
    </row>
    <row r="1829" spans="1:10" x14ac:dyDescent="0.2">
      <c r="A1829" s="5">
        <v>34401</v>
      </c>
      <c r="B1829" s="2">
        <v>9.1792286150382818E-3</v>
      </c>
      <c r="C1829" s="1">
        <v>374.41213599908866</v>
      </c>
      <c r="D1829" s="1">
        <v>313.13</v>
      </c>
      <c r="E1829" s="1">
        <f t="shared" ca="1" si="171"/>
        <v>317.85665972853332</v>
      </c>
      <c r="F1829" s="1">
        <f t="shared" ca="1" si="172"/>
        <v>0.98512958724045563</v>
      </c>
      <c r="G1829" s="5">
        <f t="shared" ca="1" si="169"/>
        <v>34424</v>
      </c>
      <c r="H1829" s="29" t="e">
        <f t="shared" ca="1" si="170"/>
        <v>#N/A</v>
      </c>
      <c r="I1829" s="1" t="e">
        <f t="shared" ca="1" si="173"/>
        <v>#N/A</v>
      </c>
      <c r="J1829" s="1" t="e">
        <f t="shared" ca="1" si="174"/>
        <v>#N/A</v>
      </c>
    </row>
    <row r="1830" spans="1:10" x14ac:dyDescent="0.2">
      <c r="A1830" s="5">
        <v>34402</v>
      </c>
      <c r="B1830" s="2">
        <v>-5.8691456371665618E-3</v>
      </c>
      <c r="C1830" s="1">
        <v>372.21465664458742</v>
      </c>
      <c r="D1830" s="1">
        <v>313.13</v>
      </c>
      <c r="E1830" s="1">
        <f t="shared" ca="1" si="171"/>
        <v>315.9911127008433</v>
      </c>
      <c r="F1830" s="1">
        <f t="shared" ca="1" si="172"/>
        <v>0.99094559123391546</v>
      </c>
      <c r="G1830" s="5">
        <f t="shared" ca="1" si="169"/>
        <v>34424</v>
      </c>
      <c r="H1830" s="29" t="e">
        <f t="shared" ca="1" si="170"/>
        <v>#N/A</v>
      </c>
      <c r="I1830" s="1" t="e">
        <f t="shared" ca="1" si="173"/>
        <v>#N/A</v>
      </c>
      <c r="J1830" s="1" t="e">
        <f t="shared" ca="1" si="174"/>
        <v>#N/A</v>
      </c>
    </row>
    <row r="1831" spans="1:10" x14ac:dyDescent="0.2">
      <c r="A1831" s="5">
        <v>34403</v>
      </c>
      <c r="B1831" s="2">
        <v>9.7212146197838134E-3</v>
      </c>
      <c r="C1831" s="1">
        <v>375.83303520645859</v>
      </c>
      <c r="D1831" s="1">
        <v>313.13</v>
      </c>
      <c r="E1831" s="1">
        <f t="shared" ca="1" si="171"/>
        <v>319.06293012535247</v>
      </c>
      <c r="F1831" s="1">
        <f t="shared" ca="1" si="172"/>
        <v>0.98140514122708788</v>
      </c>
      <c r="G1831" s="5">
        <f t="shared" ca="1" si="169"/>
        <v>34424</v>
      </c>
      <c r="H1831" s="29" t="e">
        <f t="shared" ca="1" si="170"/>
        <v>#N/A</v>
      </c>
      <c r="I1831" s="1" t="e">
        <f t="shared" ca="1" si="173"/>
        <v>#N/A</v>
      </c>
      <c r="J1831" s="1" t="e">
        <f t="shared" ca="1" si="174"/>
        <v>#N/A</v>
      </c>
    </row>
    <row r="1832" spans="1:10" x14ac:dyDescent="0.2">
      <c r="A1832" s="5">
        <v>34404</v>
      </c>
      <c r="B1832" s="2">
        <v>-2.4712988767814359E-3</v>
      </c>
      <c r="C1832" s="1">
        <v>374.90423944869553</v>
      </c>
      <c r="D1832" s="1">
        <v>313.13</v>
      </c>
      <c r="E1832" s="1">
        <f t="shared" ca="1" si="171"/>
        <v>318.27443026451118</v>
      </c>
      <c r="F1832" s="1">
        <f t="shared" ca="1" si="172"/>
        <v>0.98383649525274219</v>
      </c>
      <c r="G1832" s="5">
        <f t="shared" ca="1" si="169"/>
        <v>34424</v>
      </c>
      <c r="H1832" s="29" t="e">
        <f t="shared" ca="1" si="170"/>
        <v>#N/A</v>
      </c>
      <c r="I1832" s="1" t="e">
        <f t="shared" ca="1" si="173"/>
        <v>#N/A</v>
      </c>
      <c r="J1832" s="1" t="e">
        <f t="shared" ca="1" si="174"/>
        <v>#N/A</v>
      </c>
    </row>
    <row r="1833" spans="1:10" x14ac:dyDescent="0.2">
      <c r="A1833" s="5">
        <v>34407</v>
      </c>
      <c r="B1833" s="2">
        <v>6.4339646810789297E-3</v>
      </c>
      <c r="C1833" s="1">
        <v>377.31636008409521</v>
      </c>
      <c r="D1833" s="1">
        <v>313.13</v>
      </c>
      <c r="E1833" s="1">
        <f t="shared" ca="1" si="171"/>
        <v>320.32219670772349</v>
      </c>
      <c r="F1833" s="1">
        <f t="shared" ca="1" si="172"/>
        <v>0.97754699242935705</v>
      </c>
      <c r="G1833" s="5">
        <f t="shared" ca="1" si="169"/>
        <v>34424</v>
      </c>
      <c r="H1833" s="29" t="e">
        <f t="shared" ca="1" si="170"/>
        <v>#N/A</v>
      </c>
      <c r="I1833" s="1" t="e">
        <f t="shared" ca="1" si="173"/>
        <v>#N/A</v>
      </c>
      <c r="J1833" s="1" t="e">
        <f t="shared" ca="1" si="174"/>
        <v>#N/A</v>
      </c>
    </row>
    <row r="1834" spans="1:10" x14ac:dyDescent="0.2">
      <c r="A1834" s="5">
        <v>34408</v>
      </c>
      <c r="B1834" s="2">
        <v>1.932762829118384E-2</v>
      </c>
      <c r="C1834" s="1">
        <v>384.60899043998307</v>
      </c>
      <c r="D1834" s="1">
        <v>313.13</v>
      </c>
      <c r="E1834" s="1">
        <f t="shared" ca="1" si="171"/>
        <v>326.51326505910589</v>
      </c>
      <c r="F1834" s="1">
        <f t="shared" ca="1" si="172"/>
        <v>0.95901157321530794</v>
      </c>
      <c r="G1834" s="5">
        <f t="shared" ca="1" si="169"/>
        <v>34424</v>
      </c>
      <c r="H1834" s="29" t="e">
        <f t="shared" ca="1" si="170"/>
        <v>#N/A</v>
      </c>
      <c r="I1834" s="1" t="e">
        <f t="shared" ca="1" si="173"/>
        <v>#N/A</v>
      </c>
      <c r="J1834" s="1" t="e">
        <f t="shared" ca="1" si="174"/>
        <v>#N/A</v>
      </c>
    </row>
    <row r="1835" spans="1:10" x14ac:dyDescent="0.2">
      <c r="A1835" s="5">
        <v>34409</v>
      </c>
      <c r="B1835" s="2">
        <v>-1.0163027513992451E-2</v>
      </c>
      <c r="C1835" s="1">
        <v>380.70019868801268</v>
      </c>
      <c r="D1835" s="1">
        <v>313.13</v>
      </c>
      <c r="E1835" s="1">
        <f t="shared" ca="1" si="171"/>
        <v>323.19490176262667</v>
      </c>
      <c r="F1835" s="1">
        <f t="shared" ca="1" si="172"/>
        <v>0.96885810479145817</v>
      </c>
      <c r="G1835" s="5">
        <f t="shared" ca="1" si="169"/>
        <v>34424</v>
      </c>
      <c r="H1835" s="29" t="e">
        <f t="shared" ca="1" si="170"/>
        <v>#N/A</v>
      </c>
      <c r="I1835" s="1" t="e">
        <f t="shared" ca="1" si="173"/>
        <v>#N/A</v>
      </c>
      <c r="J1835" s="1" t="e">
        <f t="shared" ca="1" si="174"/>
        <v>#N/A</v>
      </c>
    </row>
    <row r="1836" spans="1:10" x14ac:dyDescent="0.2">
      <c r="A1836" s="5">
        <v>34410</v>
      </c>
      <c r="B1836" s="2">
        <v>-2.6181107756911848E-3</v>
      </c>
      <c r="C1836" s="1">
        <v>379.70348339551981</v>
      </c>
      <c r="D1836" s="1">
        <v>313.13</v>
      </c>
      <c r="E1836" s="1">
        <f t="shared" ca="1" si="171"/>
        <v>322.34874170767353</v>
      </c>
      <c r="F1836" s="1">
        <f t="shared" ca="1" si="172"/>
        <v>0.97140134111013943</v>
      </c>
      <c r="G1836" s="5">
        <f t="shared" ca="1" si="169"/>
        <v>34424</v>
      </c>
      <c r="H1836" s="29" t="e">
        <f t="shared" ca="1" si="170"/>
        <v>#N/A</v>
      </c>
      <c r="I1836" s="1" t="e">
        <f t="shared" ca="1" si="173"/>
        <v>#N/A</v>
      </c>
      <c r="J1836" s="1" t="e">
        <f t="shared" ca="1" si="174"/>
        <v>#N/A</v>
      </c>
    </row>
    <row r="1837" spans="1:10" x14ac:dyDescent="0.2">
      <c r="A1837" s="5">
        <v>34411</v>
      </c>
      <c r="B1837" s="2">
        <v>8.9331215949706166E-3</v>
      </c>
      <c r="C1837" s="1">
        <v>383.09542078272591</v>
      </c>
      <c r="D1837" s="1">
        <v>313.13</v>
      </c>
      <c r="E1837" s="1">
        <f t="shared" ca="1" si="171"/>
        <v>325.22832221333391</v>
      </c>
      <c r="F1837" s="1">
        <f t="shared" ca="1" si="172"/>
        <v>0.96280052693135987</v>
      </c>
      <c r="G1837" s="5">
        <f t="shared" ca="1" si="169"/>
        <v>34424</v>
      </c>
      <c r="H1837" s="29" t="e">
        <f t="shared" ca="1" si="170"/>
        <v>#N/A</v>
      </c>
      <c r="I1837" s="1" t="e">
        <f t="shared" ca="1" si="173"/>
        <v>#N/A</v>
      </c>
      <c r="J1837" s="1" t="e">
        <f t="shared" ca="1" si="174"/>
        <v>#N/A</v>
      </c>
    </row>
    <row r="1838" spans="1:10" x14ac:dyDescent="0.2">
      <c r="A1838" s="5">
        <v>34414</v>
      </c>
      <c r="B1838" s="2">
        <v>-4.1821785320661498E-4</v>
      </c>
      <c r="C1838" s="1">
        <v>382.93520343827288</v>
      </c>
      <c r="D1838" s="1">
        <v>313.13</v>
      </c>
      <c r="E1838" s="1">
        <f t="shared" ca="1" si="171"/>
        <v>325.09230592261588</v>
      </c>
      <c r="F1838" s="1">
        <f t="shared" ca="1" si="172"/>
        <v>0.96320335577101179</v>
      </c>
      <c r="G1838" s="5">
        <f t="shared" ca="1" si="169"/>
        <v>34424</v>
      </c>
      <c r="H1838" s="29" t="e">
        <f t="shared" ca="1" si="170"/>
        <v>#N/A</v>
      </c>
      <c r="I1838" s="1" t="e">
        <f t="shared" ca="1" si="173"/>
        <v>#N/A</v>
      </c>
      <c r="J1838" s="1" t="e">
        <f t="shared" ca="1" si="174"/>
        <v>#N/A</v>
      </c>
    </row>
    <row r="1839" spans="1:10" x14ac:dyDescent="0.2">
      <c r="A1839" s="5">
        <v>34415</v>
      </c>
      <c r="B1839" s="2">
        <v>1.4721019874275321E-4</v>
      </c>
      <c r="C1839" s="1">
        <v>382.9915754056766</v>
      </c>
      <c r="D1839" s="1">
        <v>313.13</v>
      </c>
      <c r="E1839" s="1">
        <f t="shared" ca="1" si="171"/>
        <v>325.14016282558049</v>
      </c>
      <c r="F1839" s="1">
        <f t="shared" ca="1" si="172"/>
        <v>0.9630615832839351</v>
      </c>
      <c r="G1839" s="5">
        <f t="shared" ca="1" si="169"/>
        <v>34424</v>
      </c>
      <c r="H1839" s="29" t="e">
        <f t="shared" ca="1" si="170"/>
        <v>#N/A</v>
      </c>
      <c r="I1839" s="1" t="e">
        <f t="shared" ca="1" si="173"/>
        <v>#N/A</v>
      </c>
      <c r="J1839" s="1" t="e">
        <f t="shared" ca="1" si="174"/>
        <v>#N/A</v>
      </c>
    </row>
    <row r="1840" spans="1:10" x14ac:dyDescent="0.2">
      <c r="A1840" s="5">
        <v>34416</v>
      </c>
      <c r="B1840" s="2">
        <v>-9.1768907064636585E-3</v>
      </c>
      <c r="C1840" s="1">
        <v>379.47690357668239</v>
      </c>
      <c r="D1840" s="1">
        <v>313.13</v>
      </c>
      <c r="E1840" s="1">
        <f t="shared" ca="1" si="171"/>
        <v>322.15638708704836</v>
      </c>
      <c r="F1840" s="1">
        <f t="shared" ca="1" si="172"/>
        <v>0.97198134990069474</v>
      </c>
      <c r="G1840" s="5">
        <f t="shared" ca="1" si="169"/>
        <v>34424</v>
      </c>
      <c r="H1840" s="29" t="e">
        <f t="shared" ca="1" si="170"/>
        <v>#N/A</v>
      </c>
      <c r="I1840" s="1" t="e">
        <f t="shared" ca="1" si="173"/>
        <v>#N/A</v>
      </c>
      <c r="J1840" s="1" t="e">
        <f t="shared" ca="1" si="174"/>
        <v>#N/A</v>
      </c>
    </row>
    <row r="1841" spans="1:10" x14ac:dyDescent="0.2">
      <c r="A1841" s="5">
        <v>34417</v>
      </c>
      <c r="B1841" s="2">
        <v>1.1296968001082375E-2</v>
      </c>
      <c r="C1841" s="1">
        <v>383.76384201353801</v>
      </c>
      <c r="D1841" s="1">
        <v>313.13</v>
      </c>
      <c r="E1841" s="1">
        <f t="shared" ca="1" si="171"/>
        <v>325.79577748331502</v>
      </c>
      <c r="F1841" s="1">
        <f t="shared" ca="1" si="172"/>
        <v>0.96112356771117546</v>
      </c>
      <c r="G1841" s="5">
        <f t="shared" ca="1" si="169"/>
        <v>34424</v>
      </c>
      <c r="H1841" s="29" t="e">
        <f t="shared" ca="1" si="170"/>
        <v>#N/A</v>
      </c>
      <c r="I1841" s="1" t="e">
        <f t="shared" ca="1" si="173"/>
        <v>#N/A</v>
      </c>
      <c r="J1841" s="1" t="e">
        <f t="shared" ca="1" si="174"/>
        <v>#N/A</v>
      </c>
    </row>
    <row r="1842" spans="1:10" x14ac:dyDescent="0.2">
      <c r="A1842" s="5">
        <v>34418</v>
      </c>
      <c r="B1842" s="2">
        <v>-1.335242951165494E-2</v>
      </c>
      <c r="C1842" s="1">
        <v>378.63966236393037</v>
      </c>
      <c r="D1842" s="1">
        <v>313.13</v>
      </c>
      <c r="E1842" s="1">
        <f t="shared" ca="1" si="171"/>
        <v>321.4456123292743</v>
      </c>
      <c r="F1842" s="1">
        <f t="shared" ca="1" si="172"/>
        <v>0.97413057758350685</v>
      </c>
      <c r="G1842" s="5">
        <f t="shared" ca="1" si="169"/>
        <v>34424</v>
      </c>
      <c r="H1842" s="29" t="e">
        <f t="shared" ca="1" si="170"/>
        <v>#N/A</v>
      </c>
      <c r="I1842" s="1" t="e">
        <f t="shared" ca="1" si="173"/>
        <v>#N/A</v>
      </c>
      <c r="J1842" s="1" t="e">
        <f t="shared" ca="1" si="174"/>
        <v>#N/A</v>
      </c>
    </row>
    <row r="1843" spans="1:10" x14ac:dyDescent="0.2">
      <c r="A1843" s="5">
        <v>34421</v>
      </c>
      <c r="B1843" s="2">
        <v>-2.7794414244285859E-2</v>
      </c>
      <c r="C1843" s="1">
        <v>368.11559473887075</v>
      </c>
      <c r="D1843" s="1">
        <v>313.13</v>
      </c>
      <c r="E1843" s="1">
        <f t="shared" ca="1" si="171"/>
        <v>312.51121982318631</v>
      </c>
      <c r="F1843" s="1">
        <f t="shared" ca="1" si="172"/>
        <v>1.0019800254760893</v>
      </c>
      <c r="G1843" s="5">
        <f t="shared" ca="1" si="169"/>
        <v>34424</v>
      </c>
      <c r="H1843" s="29" t="e">
        <f t="shared" ca="1" si="170"/>
        <v>#N/A</v>
      </c>
      <c r="I1843" s="1" t="e">
        <f t="shared" ca="1" si="173"/>
        <v>#N/A</v>
      </c>
      <c r="J1843" s="1" t="e">
        <f t="shared" ca="1" si="174"/>
        <v>#N/A</v>
      </c>
    </row>
    <row r="1844" spans="1:10" x14ac:dyDescent="0.2">
      <c r="A1844" s="5">
        <v>34422</v>
      </c>
      <c r="B1844" s="2">
        <v>-1.1508297797731215E-2</v>
      </c>
      <c r="C1844" s="1">
        <v>363.87921085062692</v>
      </c>
      <c r="D1844" s="1">
        <v>313.13</v>
      </c>
      <c r="E1844" s="1">
        <f t="shared" ca="1" si="171"/>
        <v>308.91474764032887</v>
      </c>
      <c r="F1844" s="1">
        <f t="shared" ca="1" si="172"/>
        <v>1.0136453581186062</v>
      </c>
      <c r="G1844" s="5">
        <f t="shared" ca="1" si="169"/>
        <v>34424</v>
      </c>
      <c r="H1844" s="29" t="e">
        <f t="shared" ca="1" si="170"/>
        <v>#N/A</v>
      </c>
      <c r="I1844" s="1" t="e">
        <f t="shared" ca="1" si="173"/>
        <v>#N/A</v>
      </c>
      <c r="J1844" s="1" t="e">
        <f t="shared" ca="1" si="174"/>
        <v>#N/A</v>
      </c>
    </row>
    <row r="1845" spans="1:10" x14ac:dyDescent="0.2">
      <c r="A1845" s="5">
        <v>34423</v>
      </c>
      <c r="B1845" s="2">
        <v>-6.4652352962346615E-3</v>
      </c>
      <c r="C1845" s="1">
        <v>361.52664613306945</v>
      </c>
      <c r="D1845" s="1">
        <v>313.13</v>
      </c>
      <c r="E1845" s="1">
        <f t="shared" ca="1" si="171"/>
        <v>306.91754111035721</v>
      </c>
      <c r="F1845" s="1">
        <f t="shared" ca="1" si="172"/>
        <v>1.0202414592113815</v>
      </c>
      <c r="G1845" s="5">
        <f t="shared" ca="1" si="169"/>
        <v>34424</v>
      </c>
      <c r="H1845" s="29" t="e">
        <f t="shared" ca="1" si="170"/>
        <v>#N/A</v>
      </c>
      <c r="I1845" s="1" t="e">
        <f t="shared" ca="1" si="173"/>
        <v>#N/A</v>
      </c>
      <c r="J1845" s="1" t="e">
        <f t="shared" ca="1" si="174"/>
        <v>#N/A</v>
      </c>
    </row>
    <row r="1846" spans="1:10" x14ac:dyDescent="0.2">
      <c r="A1846" s="5">
        <v>34424</v>
      </c>
      <c r="B1846" s="2">
        <v>8.5144483384880232E-4</v>
      </c>
      <c r="C1846" s="1">
        <v>361.83446612821814</v>
      </c>
      <c r="D1846" s="1">
        <v>320.01</v>
      </c>
      <c r="E1846" s="1">
        <f t="shared" ca="1" si="171"/>
        <v>307.1788644651532</v>
      </c>
      <c r="F1846" s="1">
        <f t="shared" ca="1" si="172"/>
        <v>1.041770893180388</v>
      </c>
      <c r="G1846" s="5">
        <f t="shared" ca="1" si="169"/>
        <v>34424</v>
      </c>
      <c r="H1846" s="29" t="e">
        <f t="shared" ca="1" si="170"/>
        <v>#N/A</v>
      </c>
      <c r="I1846" s="1" t="e">
        <f t="shared" ca="1" si="173"/>
        <v>#N/A</v>
      </c>
      <c r="J1846" s="1" t="e">
        <f t="shared" ca="1" si="174"/>
        <v>#N/A</v>
      </c>
    </row>
    <row r="1847" spans="1:10" x14ac:dyDescent="0.2">
      <c r="A1847" s="5">
        <v>34429</v>
      </c>
      <c r="B1847" s="2">
        <v>-1.7925816765069436E-2</v>
      </c>
      <c r="C1847" s="1">
        <v>355.34828778911697</v>
      </c>
      <c r="D1847" s="1">
        <v>320.01</v>
      </c>
      <c r="E1847" s="1">
        <f t="shared" ca="1" si="171"/>
        <v>301.67243242664875</v>
      </c>
      <c r="F1847" s="1">
        <f t="shared" ca="1" si="172"/>
        <v>1.0607863550071317</v>
      </c>
      <c r="G1847" s="5">
        <f t="shared" ca="1" si="169"/>
        <v>34454</v>
      </c>
      <c r="H1847" s="29" t="e">
        <f t="shared" ca="1" si="170"/>
        <v>#N/A</v>
      </c>
      <c r="I1847" s="1" t="e">
        <f t="shared" ca="1" si="173"/>
        <v>#N/A</v>
      </c>
      <c r="J1847" s="1" t="e">
        <f t="shared" ca="1" si="174"/>
        <v>#N/A</v>
      </c>
    </row>
    <row r="1848" spans="1:10" x14ac:dyDescent="0.2">
      <c r="A1848" s="5">
        <v>34431</v>
      </c>
      <c r="B1848" s="2">
        <v>1.92810844459812E-3</v>
      </c>
      <c r="C1848" s="1">
        <v>356.03343782357666</v>
      </c>
      <c r="D1848" s="1">
        <v>320.01</v>
      </c>
      <c r="E1848" s="1">
        <f t="shared" ca="1" si="171"/>
        <v>302.25408959111309</v>
      </c>
      <c r="F1848" s="1">
        <f t="shared" ca="1" si="172"/>
        <v>1.0587449798707669</v>
      </c>
      <c r="G1848" s="5">
        <f t="shared" ca="1" si="169"/>
        <v>34454</v>
      </c>
      <c r="H1848" s="29" t="e">
        <f t="shared" ca="1" si="170"/>
        <v>#N/A</v>
      </c>
      <c r="I1848" s="1" t="e">
        <f t="shared" ca="1" si="173"/>
        <v>#N/A</v>
      </c>
      <c r="J1848" s="1" t="e">
        <f t="shared" ca="1" si="174"/>
        <v>#N/A</v>
      </c>
    </row>
    <row r="1849" spans="1:10" x14ac:dyDescent="0.2">
      <c r="A1849" s="5">
        <v>34432</v>
      </c>
      <c r="B1849" s="2">
        <v>1.9688760039312525E-2</v>
      </c>
      <c r="C1849" s="1">
        <v>363.04329474685653</v>
      </c>
      <c r="D1849" s="1">
        <v>320.01</v>
      </c>
      <c r="E1849" s="1">
        <f t="shared" ca="1" si="171"/>
        <v>308.20509783197332</v>
      </c>
      <c r="F1849" s="1">
        <f t="shared" ca="1" si="172"/>
        <v>1.0383020989953335</v>
      </c>
      <c r="G1849" s="5">
        <f t="shared" ca="1" si="169"/>
        <v>34454</v>
      </c>
      <c r="H1849" s="29" t="e">
        <f t="shared" ca="1" si="170"/>
        <v>#N/A</v>
      </c>
      <c r="I1849" s="1" t="e">
        <f t="shared" ca="1" si="173"/>
        <v>#N/A</v>
      </c>
      <c r="J1849" s="1" t="e">
        <f t="shared" ca="1" si="174"/>
        <v>#N/A</v>
      </c>
    </row>
    <row r="1850" spans="1:10" x14ac:dyDescent="0.2">
      <c r="A1850" s="5">
        <v>34435</v>
      </c>
      <c r="B1850" s="2">
        <v>1.1551721309852603E-2</v>
      </c>
      <c r="C1850" s="1">
        <v>367.23706971118287</v>
      </c>
      <c r="D1850" s="1">
        <v>320.01</v>
      </c>
      <c r="E1850" s="1">
        <f t="shared" ca="1" si="171"/>
        <v>311.76539722840408</v>
      </c>
      <c r="F1850" s="1">
        <f t="shared" ca="1" si="172"/>
        <v>1.0264448936440365</v>
      </c>
      <c r="G1850" s="5">
        <f t="shared" ca="1" si="169"/>
        <v>34454</v>
      </c>
      <c r="H1850" s="29" t="e">
        <f t="shared" ca="1" si="170"/>
        <v>#N/A</v>
      </c>
      <c r="I1850" s="1" t="e">
        <f t="shared" ca="1" si="173"/>
        <v>#N/A</v>
      </c>
      <c r="J1850" s="1" t="e">
        <f t="shared" ca="1" si="174"/>
        <v>#N/A</v>
      </c>
    </row>
    <row r="1851" spans="1:10" x14ac:dyDescent="0.2">
      <c r="A1851" s="5">
        <v>34436</v>
      </c>
      <c r="B1851" s="2">
        <v>-1.4427605646927244E-2</v>
      </c>
      <c r="C1851" s="1">
        <v>361.9387180904568</v>
      </c>
      <c r="D1851" s="1">
        <v>320.01</v>
      </c>
      <c r="E1851" s="1">
        <f t="shared" ca="1" si="171"/>
        <v>307.26736902283506</v>
      </c>
      <c r="F1851" s="1">
        <f t="shared" ca="1" si="172"/>
        <v>1.0414708239852764</v>
      </c>
      <c r="G1851" s="5">
        <f t="shared" ca="1" si="169"/>
        <v>34454</v>
      </c>
      <c r="H1851" s="29" t="e">
        <f t="shared" ca="1" si="170"/>
        <v>#N/A</v>
      </c>
      <c r="I1851" s="1" t="e">
        <f t="shared" ca="1" si="173"/>
        <v>#N/A</v>
      </c>
      <c r="J1851" s="1" t="e">
        <f t="shared" ca="1" si="174"/>
        <v>#N/A</v>
      </c>
    </row>
    <row r="1852" spans="1:10" x14ac:dyDescent="0.2">
      <c r="A1852" s="5">
        <v>34437</v>
      </c>
      <c r="B1852" s="2">
        <v>1.7563196248121526E-2</v>
      </c>
      <c r="C1852" s="1">
        <v>368.29551882607302</v>
      </c>
      <c r="D1852" s="1">
        <v>320.01</v>
      </c>
      <c r="E1852" s="1">
        <f t="shared" ca="1" si="171"/>
        <v>312.6639661256271</v>
      </c>
      <c r="F1852" s="1">
        <f t="shared" ca="1" si="172"/>
        <v>1.0234949807788893</v>
      </c>
      <c r="G1852" s="5">
        <f t="shared" ca="1" si="169"/>
        <v>34454</v>
      </c>
      <c r="H1852" s="29" t="e">
        <f t="shared" ca="1" si="170"/>
        <v>#N/A</v>
      </c>
      <c r="I1852" s="1" t="e">
        <f t="shared" ca="1" si="173"/>
        <v>#N/A</v>
      </c>
      <c r="J1852" s="1" t="e">
        <f t="shared" ca="1" si="174"/>
        <v>#N/A</v>
      </c>
    </row>
    <row r="1853" spans="1:10" x14ac:dyDescent="0.2">
      <c r="A1853" s="5">
        <v>34438</v>
      </c>
      <c r="B1853" s="2">
        <v>-1.3595008994951807E-2</v>
      </c>
      <c r="C1853" s="1">
        <v>363.28853793483211</v>
      </c>
      <c r="D1853" s="1">
        <v>320.01</v>
      </c>
      <c r="E1853" s="1">
        <f t="shared" ca="1" si="171"/>
        <v>308.41329669375187</v>
      </c>
      <c r="F1853" s="1">
        <f t="shared" ca="1" si="172"/>
        <v>1.037601178128722</v>
      </c>
      <c r="G1853" s="5">
        <f t="shared" ca="1" si="169"/>
        <v>34454</v>
      </c>
      <c r="H1853" s="29" t="e">
        <f t="shared" ca="1" si="170"/>
        <v>#N/A</v>
      </c>
      <c r="I1853" s="1" t="e">
        <f t="shared" ca="1" si="173"/>
        <v>#N/A</v>
      </c>
      <c r="J1853" s="1" t="e">
        <f t="shared" ca="1" si="174"/>
        <v>#N/A</v>
      </c>
    </row>
    <row r="1854" spans="1:10" x14ac:dyDescent="0.2">
      <c r="A1854" s="5">
        <v>34439</v>
      </c>
      <c r="B1854" s="2">
        <v>2.8785139898126477E-3</v>
      </c>
      <c r="C1854" s="1">
        <v>364.3342690736161</v>
      </c>
      <c r="D1854" s="1">
        <v>320.01</v>
      </c>
      <c r="E1854" s="1">
        <f t="shared" ca="1" si="171"/>
        <v>309.3010686829291</v>
      </c>
      <c r="F1854" s="1">
        <f t="shared" ca="1" si="172"/>
        <v>1.0346230013451678</v>
      </c>
      <c r="G1854" s="5">
        <f t="shared" ca="1" si="169"/>
        <v>34454</v>
      </c>
      <c r="H1854" s="29" t="e">
        <f t="shared" ca="1" si="170"/>
        <v>#N/A</v>
      </c>
      <c r="I1854" s="1" t="e">
        <f t="shared" ca="1" si="173"/>
        <v>#N/A</v>
      </c>
      <c r="J1854" s="1" t="e">
        <f t="shared" ca="1" si="174"/>
        <v>#N/A</v>
      </c>
    </row>
    <row r="1855" spans="1:10" x14ac:dyDescent="0.2">
      <c r="A1855" s="5">
        <v>34442</v>
      </c>
      <c r="B1855" s="2">
        <v>4.6858175827968473E-4</v>
      </c>
      <c r="C1855" s="1">
        <v>364.50498946602016</v>
      </c>
      <c r="D1855" s="1">
        <v>320.01</v>
      </c>
      <c r="E1855" s="1">
        <f t="shared" ca="1" si="171"/>
        <v>309.44600152153032</v>
      </c>
      <c r="F1855" s="1">
        <f t="shared" ca="1" si="172"/>
        <v>1.0341384229446398</v>
      </c>
      <c r="G1855" s="5">
        <f t="shared" ca="1" si="169"/>
        <v>34454</v>
      </c>
      <c r="H1855" s="29" t="e">
        <f t="shared" ca="1" si="170"/>
        <v>#N/A</v>
      </c>
      <c r="I1855" s="1" t="e">
        <f t="shared" ca="1" si="173"/>
        <v>#N/A</v>
      </c>
      <c r="J1855" s="1" t="e">
        <f t="shared" ca="1" si="174"/>
        <v>#N/A</v>
      </c>
    </row>
    <row r="1856" spans="1:10" x14ac:dyDescent="0.2">
      <c r="A1856" s="5">
        <v>34443</v>
      </c>
      <c r="B1856" s="2">
        <v>2.2258234739114924E-2</v>
      </c>
      <c r="C1856" s="1">
        <v>372.61822708513347</v>
      </c>
      <c r="D1856" s="1">
        <v>320.01</v>
      </c>
      <c r="E1856" s="1">
        <f t="shared" ca="1" si="171"/>
        <v>316.33372326247706</v>
      </c>
      <c r="F1856" s="1">
        <f t="shared" ca="1" si="172"/>
        <v>1.0116215138228324</v>
      </c>
      <c r="G1856" s="5">
        <f t="shared" ca="1" si="169"/>
        <v>34454</v>
      </c>
      <c r="H1856" s="29" t="e">
        <f t="shared" ca="1" si="170"/>
        <v>#N/A</v>
      </c>
      <c r="I1856" s="1" t="e">
        <f t="shared" ca="1" si="173"/>
        <v>#N/A</v>
      </c>
      <c r="J1856" s="1" t="e">
        <f t="shared" ca="1" si="174"/>
        <v>#N/A</v>
      </c>
    </row>
    <row r="1857" spans="1:10" x14ac:dyDescent="0.2">
      <c r="A1857" s="5">
        <v>34444</v>
      </c>
      <c r="B1857" s="2">
        <v>-6.7613288931834825E-3</v>
      </c>
      <c r="C1857" s="1">
        <v>370.09883270021595</v>
      </c>
      <c r="D1857" s="1">
        <v>320.01</v>
      </c>
      <c r="E1857" s="1">
        <f t="shared" ca="1" si="171"/>
        <v>314.19488691949414</v>
      </c>
      <c r="F1857" s="1">
        <f t="shared" ca="1" si="172"/>
        <v>1.0185079812644942</v>
      </c>
      <c r="G1857" s="5">
        <f t="shared" ca="1" si="169"/>
        <v>34454</v>
      </c>
      <c r="H1857" s="29" t="e">
        <f t="shared" ca="1" si="170"/>
        <v>#N/A</v>
      </c>
      <c r="I1857" s="1" t="e">
        <f t="shared" ca="1" si="173"/>
        <v>#N/A</v>
      </c>
      <c r="J1857" s="1" t="e">
        <f t="shared" ca="1" si="174"/>
        <v>#N/A</v>
      </c>
    </row>
    <row r="1858" spans="1:10" x14ac:dyDescent="0.2">
      <c r="A1858" s="5">
        <v>34445</v>
      </c>
      <c r="B1858" s="2">
        <v>-1.6491903195736679E-3</v>
      </c>
      <c r="C1858" s="1">
        <v>369.48846928804124</v>
      </c>
      <c r="D1858" s="1">
        <v>320.01</v>
      </c>
      <c r="E1858" s="1">
        <f t="shared" ca="1" si="171"/>
        <v>313.67671975352698</v>
      </c>
      <c r="F1858" s="1">
        <f t="shared" ca="1" si="172"/>
        <v>1.0201904695109327</v>
      </c>
      <c r="G1858" s="5">
        <f t="shared" ref="G1858:G1921" ca="1" si="175">EOMONTH(A1858,0)</f>
        <v>34454</v>
      </c>
      <c r="H1858" s="29" t="e">
        <f t="shared" ref="H1858:H1921" ca="1" si="176">VLOOKUP(G1858,$U$512:$Z$3894,2,0)</f>
        <v>#N/A</v>
      </c>
      <c r="I1858" s="1" t="e">
        <f t="shared" ca="1" si="173"/>
        <v>#N/A</v>
      </c>
      <c r="J1858" s="1" t="e">
        <f t="shared" ca="1" si="174"/>
        <v>#N/A</v>
      </c>
    </row>
    <row r="1859" spans="1:10" x14ac:dyDescent="0.2">
      <c r="A1859" s="5">
        <v>34446</v>
      </c>
      <c r="B1859" s="2">
        <v>8.2241903997037902E-4</v>
      </c>
      <c r="C1859" s="1">
        <v>369.79234364023324</v>
      </c>
      <c r="D1859" s="1">
        <v>320.01</v>
      </c>
      <c r="E1859" s="1">
        <f t="shared" ref="E1859:E1922" ca="1" si="177">C1859/C$2*$E$2</f>
        <v>313.93469346024773</v>
      </c>
      <c r="F1859" s="1">
        <f t="shared" ref="F1859:F1922" ca="1" si="178">D1859/E1859</f>
        <v>1.0193521349067511</v>
      </c>
      <c r="G1859" s="5">
        <f t="shared" ca="1" si="175"/>
        <v>34454</v>
      </c>
      <c r="H1859" s="29" t="e">
        <f t="shared" ca="1" si="176"/>
        <v>#N/A</v>
      </c>
      <c r="I1859" s="1" t="e">
        <f t="shared" ref="I1859:I1922" ca="1" si="179">H1859/$H$2*$I$2</f>
        <v>#N/A</v>
      </c>
      <c r="J1859" s="1" t="e">
        <f t="shared" ref="J1859:J1922" ca="1" si="180">D1859/I1859</f>
        <v>#N/A</v>
      </c>
    </row>
    <row r="1860" spans="1:10" x14ac:dyDescent="0.2">
      <c r="A1860" s="5">
        <v>34449</v>
      </c>
      <c r="B1860" s="2">
        <v>5.658447994349558E-3</v>
      </c>
      <c r="C1860" s="1">
        <v>371.88479438543015</v>
      </c>
      <c r="D1860" s="1">
        <v>320.01</v>
      </c>
      <c r="E1860" s="1">
        <f t="shared" ca="1" si="177"/>
        <v>315.71107659681468</v>
      </c>
      <c r="F1860" s="1">
        <f t="shared" ca="1" si="178"/>
        <v>1.013616637875127</v>
      </c>
      <c r="G1860" s="5">
        <f t="shared" ca="1" si="175"/>
        <v>34454</v>
      </c>
      <c r="H1860" s="29" t="e">
        <f t="shared" ca="1" si="176"/>
        <v>#N/A</v>
      </c>
      <c r="I1860" s="1" t="e">
        <f t="shared" ca="1" si="179"/>
        <v>#N/A</v>
      </c>
      <c r="J1860" s="1" t="e">
        <f t="shared" ca="1" si="180"/>
        <v>#N/A</v>
      </c>
    </row>
    <row r="1861" spans="1:10" x14ac:dyDescent="0.2">
      <c r="A1861" s="5">
        <v>34450</v>
      </c>
      <c r="B1861" s="2">
        <v>3.405995827372954E-2</v>
      </c>
      <c r="C1861" s="1">
        <v>384.5511749648324</v>
      </c>
      <c r="D1861" s="1">
        <v>320.01</v>
      </c>
      <c r="E1861" s="1">
        <f t="shared" ca="1" si="177"/>
        <v>326.46418269225637</v>
      </c>
      <c r="F1861" s="1">
        <f t="shared" ca="1" si="178"/>
        <v>0.98023004349503029</v>
      </c>
      <c r="G1861" s="5">
        <f t="shared" ca="1" si="175"/>
        <v>34454</v>
      </c>
      <c r="H1861" s="29" t="e">
        <f t="shared" ca="1" si="176"/>
        <v>#N/A</v>
      </c>
      <c r="I1861" s="1" t="e">
        <f t="shared" ca="1" si="179"/>
        <v>#N/A</v>
      </c>
      <c r="J1861" s="1" t="e">
        <f t="shared" ca="1" si="180"/>
        <v>#N/A</v>
      </c>
    </row>
    <row r="1862" spans="1:10" x14ac:dyDescent="0.2">
      <c r="A1862" s="5">
        <v>34453</v>
      </c>
      <c r="B1862" s="2">
        <v>2.2860915448747132E-2</v>
      </c>
      <c r="C1862" s="1">
        <v>393.3423668614198</v>
      </c>
      <c r="D1862" s="1">
        <v>320.01</v>
      </c>
      <c r="E1862" s="1">
        <f t="shared" ca="1" si="177"/>
        <v>333.92745276982839</v>
      </c>
      <c r="F1862" s="1">
        <f t="shared" ca="1" si="178"/>
        <v>0.95832192695033824</v>
      </c>
      <c r="G1862" s="5">
        <f t="shared" ca="1" si="175"/>
        <v>34454</v>
      </c>
      <c r="H1862" s="29" t="e">
        <f t="shared" ca="1" si="176"/>
        <v>#N/A</v>
      </c>
      <c r="I1862" s="1" t="e">
        <f t="shared" ca="1" si="179"/>
        <v>#N/A</v>
      </c>
      <c r="J1862" s="1" t="e">
        <f t="shared" ca="1" si="180"/>
        <v>#N/A</v>
      </c>
    </row>
    <row r="1863" spans="1:10" x14ac:dyDescent="0.2">
      <c r="A1863" s="5">
        <v>34456</v>
      </c>
      <c r="B1863" s="2">
        <v>8.7935956430729156E-4</v>
      </c>
      <c r="C1863" s="1">
        <v>393.68825623376665</v>
      </c>
      <c r="D1863" s="1">
        <v>346.57</v>
      </c>
      <c r="E1863" s="1">
        <f t="shared" ca="1" si="177"/>
        <v>334.22109506920634</v>
      </c>
      <c r="F1863" s="1">
        <f t="shared" ca="1" si="178"/>
        <v>1.0369483109025077</v>
      </c>
      <c r="G1863" s="5">
        <f t="shared" ca="1" si="175"/>
        <v>34485</v>
      </c>
      <c r="H1863" s="29" t="e">
        <f t="shared" ca="1" si="176"/>
        <v>#N/A</v>
      </c>
      <c r="I1863" s="1" t="e">
        <f t="shared" ca="1" si="179"/>
        <v>#N/A</v>
      </c>
      <c r="J1863" s="1" t="e">
        <f t="shared" ca="1" si="180"/>
        <v>#N/A</v>
      </c>
    </row>
    <row r="1864" spans="1:10" x14ac:dyDescent="0.2">
      <c r="A1864" s="5">
        <v>34457</v>
      </c>
      <c r="B1864" s="2">
        <v>-1.3270443569096346E-2</v>
      </c>
      <c r="C1864" s="1">
        <v>388.46383844560052</v>
      </c>
      <c r="D1864" s="1">
        <v>346.57</v>
      </c>
      <c r="E1864" s="1">
        <f t="shared" ca="1" si="177"/>
        <v>329.78583288748882</v>
      </c>
      <c r="F1864" s="1">
        <f t="shared" ca="1" si="178"/>
        <v>1.0508941423151956</v>
      </c>
      <c r="G1864" s="5">
        <f t="shared" ca="1" si="175"/>
        <v>34485</v>
      </c>
      <c r="H1864" s="29" t="e">
        <f t="shared" ca="1" si="176"/>
        <v>#N/A</v>
      </c>
      <c r="I1864" s="1" t="e">
        <f t="shared" ca="1" si="179"/>
        <v>#N/A</v>
      </c>
      <c r="J1864" s="1" t="e">
        <f t="shared" ca="1" si="180"/>
        <v>#N/A</v>
      </c>
    </row>
    <row r="1865" spans="1:10" x14ac:dyDescent="0.2">
      <c r="A1865" s="5">
        <v>34458</v>
      </c>
      <c r="B1865" s="2">
        <v>-6.9082334802818002E-3</v>
      </c>
      <c r="C1865" s="1">
        <v>385.78023955097183</v>
      </c>
      <c r="D1865" s="1">
        <v>346.57</v>
      </c>
      <c r="E1865" s="1">
        <f t="shared" ca="1" si="177"/>
        <v>327.50759535541283</v>
      </c>
      <c r="F1865" s="1">
        <f t="shared" ca="1" si="178"/>
        <v>1.0582044658350611</v>
      </c>
      <c r="G1865" s="5">
        <f t="shared" ca="1" si="175"/>
        <v>34485</v>
      </c>
      <c r="H1865" s="29" t="e">
        <f t="shared" ca="1" si="176"/>
        <v>#N/A</v>
      </c>
      <c r="I1865" s="1" t="e">
        <f t="shared" ca="1" si="179"/>
        <v>#N/A</v>
      </c>
      <c r="J1865" s="1" t="e">
        <f t="shared" ca="1" si="180"/>
        <v>#N/A</v>
      </c>
    </row>
    <row r="1866" spans="1:10" x14ac:dyDescent="0.2">
      <c r="A1866" s="5">
        <v>34459</v>
      </c>
      <c r="B1866" s="2">
        <v>-4.2463342190632858E-3</v>
      </c>
      <c r="C1866" s="1">
        <v>384.14208771872808</v>
      </c>
      <c r="D1866" s="1">
        <v>346.57</v>
      </c>
      <c r="E1866" s="1">
        <f t="shared" ca="1" si="177"/>
        <v>326.11688864625205</v>
      </c>
      <c r="F1866" s="1">
        <f t="shared" ca="1" si="178"/>
        <v>1.0627171178979755</v>
      </c>
      <c r="G1866" s="5">
        <f t="shared" ca="1" si="175"/>
        <v>34485</v>
      </c>
      <c r="H1866" s="29" t="e">
        <f t="shared" ca="1" si="176"/>
        <v>#N/A</v>
      </c>
      <c r="I1866" s="1" t="e">
        <f t="shared" ca="1" si="179"/>
        <v>#N/A</v>
      </c>
      <c r="J1866" s="1" t="e">
        <f t="shared" ca="1" si="180"/>
        <v>#N/A</v>
      </c>
    </row>
    <row r="1867" spans="1:10" x14ac:dyDescent="0.2">
      <c r="A1867" s="5">
        <v>34460</v>
      </c>
      <c r="B1867" s="2">
        <v>1.4812941824370762E-2</v>
      </c>
      <c r="C1867" s="1">
        <v>389.83236211639792</v>
      </c>
      <c r="D1867" s="1">
        <v>346.57</v>
      </c>
      <c r="E1867" s="1">
        <f t="shared" ca="1" si="177"/>
        <v>330.94763914571377</v>
      </c>
      <c r="F1867" s="1">
        <f t="shared" ca="1" si="178"/>
        <v>1.0472049321596999</v>
      </c>
      <c r="G1867" s="5">
        <f t="shared" ca="1" si="175"/>
        <v>34485</v>
      </c>
      <c r="H1867" s="29" t="e">
        <f t="shared" ca="1" si="176"/>
        <v>#N/A</v>
      </c>
      <c r="I1867" s="1" t="e">
        <f t="shared" ca="1" si="179"/>
        <v>#N/A</v>
      </c>
      <c r="J1867" s="1" t="e">
        <f t="shared" ca="1" si="180"/>
        <v>#N/A</v>
      </c>
    </row>
    <row r="1868" spans="1:10" x14ac:dyDescent="0.2">
      <c r="A1868" s="5">
        <v>34463</v>
      </c>
      <c r="B1868" s="2">
        <v>2.4935028154856598E-2</v>
      </c>
      <c r="C1868" s="1">
        <v>399.55284304144453</v>
      </c>
      <c r="D1868" s="1">
        <v>346.57</v>
      </c>
      <c r="E1868" s="1">
        <f t="shared" ca="1" si="177"/>
        <v>339.19982784559539</v>
      </c>
      <c r="F1868" s="1">
        <f t="shared" ca="1" si="178"/>
        <v>1.0217281128979803</v>
      </c>
      <c r="G1868" s="5">
        <f t="shared" ca="1" si="175"/>
        <v>34485</v>
      </c>
      <c r="H1868" s="29" t="e">
        <f t="shared" ca="1" si="176"/>
        <v>#N/A</v>
      </c>
      <c r="I1868" s="1" t="e">
        <f t="shared" ca="1" si="179"/>
        <v>#N/A</v>
      </c>
      <c r="J1868" s="1" t="e">
        <f t="shared" ca="1" si="180"/>
        <v>#N/A</v>
      </c>
    </row>
    <row r="1869" spans="1:10" x14ac:dyDescent="0.2">
      <c r="A1869" s="5">
        <v>34465</v>
      </c>
      <c r="B1869" s="2">
        <v>2.9255353196742107E-3</v>
      </c>
      <c r="C1869" s="1">
        <v>400.72174899583854</v>
      </c>
      <c r="D1869" s="1">
        <v>346.57</v>
      </c>
      <c r="E1869" s="1">
        <f t="shared" ca="1" si="177"/>
        <v>340.19216892238512</v>
      </c>
      <c r="F1869" s="1">
        <f t="shared" ca="1" si="178"/>
        <v>1.0187477304307671</v>
      </c>
      <c r="G1869" s="5">
        <f t="shared" ca="1" si="175"/>
        <v>34485</v>
      </c>
      <c r="H1869" s="29" t="e">
        <f t="shared" ca="1" si="176"/>
        <v>#N/A</v>
      </c>
      <c r="I1869" s="1" t="e">
        <f t="shared" ca="1" si="179"/>
        <v>#N/A</v>
      </c>
      <c r="J1869" s="1" t="e">
        <f t="shared" ca="1" si="180"/>
        <v>#N/A</v>
      </c>
    </row>
    <row r="1870" spans="1:10" x14ac:dyDescent="0.2">
      <c r="A1870" s="5">
        <v>34467</v>
      </c>
      <c r="B1870" s="2">
        <v>1.4431963788083646E-2</v>
      </c>
      <c r="C1870" s="1">
        <v>406.50495076644404</v>
      </c>
      <c r="D1870" s="1">
        <v>346.57</v>
      </c>
      <c r="E1870" s="1">
        <f t="shared" ca="1" si="177"/>
        <v>345.10180998526266</v>
      </c>
      <c r="F1870" s="1">
        <f t="shared" ca="1" si="178"/>
        <v>1.0042543677612124</v>
      </c>
      <c r="G1870" s="5">
        <f t="shared" ca="1" si="175"/>
        <v>34485</v>
      </c>
      <c r="H1870" s="29" t="e">
        <f t="shared" ca="1" si="176"/>
        <v>#N/A</v>
      </c>
      <c r="I1870" s="1" t="e">
        <f t="shared" ca="1" si="179"/>
        <v>#N/A</v>
      </c>
      <c r="J1870" s="1" t="e">
        <f t="shared" ca="1" si="180"/>
        <v>#N/A</v>
      </c>
    </row>
    <row r="1871" spans="1:10" x14ac:dyDescent="0.2">
      <c r="A1871" s="5">
        <v>34470</v>
      </c>
      <c r="B1871" s="2">
        <v>-6.4121222407437228E-3</v>
      </c>
      <c r="C1871" s="1">
        <v>403.89839133066209</v>
      </c>
      <c r="D1871" s="1">
        <v>346.57</v>
      </c>
      <c r="E1871" s="1">
        <f t="shared" ca="1" si="177"/>
        <v>342.8889749941352</v>
      </c>
      <c r="F1871" s="1">
        <f t="shared" ca="1" si="178"/>
        <v>1.0107353262260117</v>
      </c>
      <c r="G1871" s="5">
        <f t="shared" ca="1" si="175"/>
        <v>34485</v>
      </c>
      <c r="H1871" s="29" t="e">
        <f t="shared" ca="1" si="176"/>
        <v>#N/A</v>
      </c>
      <c r="I1871" s="1" t="e">
        <f t="shared" ca="1" si="179"/>
        <v>#N/A</v>
      </c>
      <c r="J1871" s="1" t="e">
        <f t="shared" ca="1" si="180"/>
        <v>#N/A</v>
      </c>
    </row>
    <row r="1872" spans="1:10" x14ac:dyDescent="0.2">
      <c r="A1872" s="5">
        <v>34471</v>
      </c>
      <c r="B1872" s="2">
        <v>-7.3548725000414095E-3</v>
      </c>
      <c r="C1872" s="1">
        <v>400.92777015945325</v>
      </c>
      <c r="D1872" s="1">
        <v>346.57</v>
      </c>
      <c r="E1872" s="1">
        <f t="shared" ca="1" si="177"/>
        <v>340.36707030138348</v>
      </c>
      <c r="F1872" s="1">
        <f t="shared" ca="1" si="178"/>
        <v>1.0182242356557114</v>
      </c>
      <c r="G1872" s="5">
        <f t="shared" ca="1" si="175"/>
        <v>34485</v>
      </c>
      <c r="H1872" s="29" t="e">
        <f t="shared" ca="1" si="176"/>
        <v>#N/A</v>
      </c>
      <c r="I1872" s="1" t="e">
        <f t="shared" ca="1" si="179"/>
        <v>#N/A</v>
      </c>
      <c r="J1872" s="1" t="e">
        <f t="shared" ca="1" si="180"/>
        <v>#N/A</v>
      </c>
    </row>
    <row r="1873" spans="1:10" x14ac:dyDescent="0.2">
      <c r="A1873" s="5">
        <v>34472</v>
      </c>
      <c r="B1873" s="2">
        <v>-1.2444103490272473E-2</v>
      </c>
      <c r="C1873" s="1">
        <v>395.93858349546485</v>
      </c>
      <c r="D1873" s="1">
        <v>346.57</v>
      </c>
      <c r="E1873" s="1">
        <f t="shared" ca="1" si="177"/>
        <v>336.13150725387226</v>
      </c>
      <c r="F1873" s="1">
        <f t="shared" ca="1" si="178"/>
        <v>1.0310547881435101</v>
      </c>
      <c r="G1873" s="5">
        <f t="shared" ca="1" si="175"/>
        <v>34485</v>
      </c>
      <c r="H1873" s="29" t="e">
        <f t="shared" ca="1" si="176"/>
        <v>#N/A</v>
      </c>
      <c r="I1873" s="1" t="e">
        <f t="shared" ca="1" si="179"/>
        <v>#N/A</v>
      </c>
      <c r="J1873" s="1" t="e">
        <f t="shared" ca="1" si="180"/>
        <v>#N/A</v>
      </c>
    </row>
    <row r="1874" spans="1:10" x14ac:dyDescent="0.2">
      <c r="A1874" s="5">
        <v>34473</v>
      </c>
      <c r="B1874" s="2">
        <v>9.6433521902672403E-3</v>
      </c>
      <c r="C1874" s="1">
        <v>399.75675870182715</v>
      </c>
      <c r="D1874" s="1">
        <v>346.57</v>
      </c>
      <c r="E1874" s="1">
        <f t="shared" ca="1" si="177"/>
        <v>339.37294176056668</v>
      </c>
      <c r="F1874" s="1">
        <f t="shared" ca="1" si="178"/>
        <v>1.021206930057821</v>
      </c>
      <c r="G1874" s="5">
        <f t="shared" ca="1" si="175"/>
        <v>34485</v>
      </c>
      <c r="H1874" s="29" t="e">
        <f t="shared" ca="1" si="176"/>
        <v>#N/A</v>
      </c>
      <c r="I1874" s="1" t="e">
        <f t="shared" ca="1" si="179"/>
        <v>#N/A</v>
      </c>
      <c r="J1874" s="1" t="e">
        <f t="shared" ca="1" si="180"/>
        <v>#N/A</v>
      </c>
    </row>
    <row r="1875" spans="1:10" x14ac:dyDescent="0.2">
      <c r="A1875" s="5">
        <v>34474</v>
      </c>
      <c r="B1875" s="2">
        <v>6.378527482484353E-3</v>
      </c>
      <c r="C1875" s="1">
        <v>402.30661817351563</v>
      </c>
      <c r="D1875" s="1">
        <v>346.57</v>
      </c>
      <c r="E1875" s="1">
        <f t="shared" ca="1" si="177"/>
        <v>341.53764139639804</v>
      </c>
      <c r="F1875" s="1">
        <f t="shared" ca="1" si="178"/>
        <v>1.0147344186808425</v>
      </c>
      <c r="G1875" s="5">
        <f t="shared" ca="1" si="175"/>
        <v>34485</v>
      </c>
      <c r="H1875" s="29" t="e">
        <f t="shared" ca="1" si="176"/>
        <v>#N/A</v>
      </c>
      <c r="I1875" s="1" t="e">
        <f t="shared" ca="1" si="179"/>
        <v>#N/A</v>
      </c>
      <c r="J1875" s="1" t="e">
        <f t="shared" ca="1" si="180"/>
        <v>#N/A</v>
      </c>
    </row>
    <row r="1876" spans="1:10" x14ac:dyDescent="0.2">
      <c r="A1876" s="5">
        <v>34477</v>
      </c>
      <c r="B1876" s="2">
        <v>9.3357685852182293E-3</v>
      </c>
      <c r="C1876" s="1">
        <v>406.06245966108531</v>
      </c>
      <c r="D1876" s="1">
        <v>346.57</v>
      </c>
      <c r="E1876" s="1">
        <f t="shared" ca="1" si="177"/>
        <v>344.72615777961607</v>
      </c>
      <c r="F1876" s="1">
        <f t="shared" ca="1" si="178"/>
        <v>1.0053487157234025</v>
      </c>
      <c r="G1876" s="5">
        <f t="shared" ca="1" si="175"/>
        <v>34485</v>
      </c>
      <c r="H1876" s="29" t="e">
        <f t="shared" ca="1" si="176"/>
        <v>#N/A</v>
      </c>
      <c r="I1876" s="1" t="e">
        <f t="shared" ca="1" si="179"/>
        <v>#N/A</v>
      </c>
      <c r="J1876" s="1" t="e">
        <f t="shared" ca="1" si="180"/>
        <v>#N/A</v>
      </c>
    </row>
    <row r="1877" spans="1:10" x14ac:dyDescent="0.2">
      <c r="A1877" s="5">
        <v>34478</v>
      </c>
      <c r="B1877" s="2">
        <v>-1.0593492452801723E-3</v>
      </c>
      <c r="C1877" s="1">
        <v>405.63229770090675</v>
      </c>
      <c r="D1877" s="1">
        <v>346.57</v>
      </c>
      <c r="E1877" s="1">
        <f t="shared" ca="1" si="177"/>
        <v>344.36097238454386</v>
      </c>
      <c r="F1877" s="1">
        <f t="shared" ca="1" si="178"/>
        <v>1.006414860546361</v>
      </c>
      <c r="G1877" s="5">
        <f t="shared" ca="1" si="175"/>
        <v>34485</v>
      </c>
      <c r="H1877" s="29" t="e">
        <f t="shared" ca="1" si="176"/>
        <v>#N/A</v>
      </c>
      <c r="I1877" s="1" t="e">
        <f t="shared" ca="1" si="179"/>
        <v>#N/A</v>
      </c>
      <c r="J1877" s="1" t="e">
        <f t="shared" ca="1" si="180"/>
        <v>#N/A</v>
      </c>
    </row>
    <row r="1878" spans="1:10" x14ac:dyDescent="0.2">
      <c r="A1878" s="5">
        <v>34479</v>
      </c>
      <c r="B1878" s="2">
        <v>-5.8674499592618057E-3</v>
      </c>
      <c r="C1878" s="1">
        <v>403.2522704922863</v>
      </c>
      <c r="D1878" s="1">
        <v>346.57</v>
      </c>
      <c r="E1878" s="1">
        <f t="shared" ca="1" si="177"/>
        <v>342.34045161115483</v>
      </c>
      <c r="F1878" s="1">
        <f t="shared" ca="1" si="178"/>
        <v>1.0123548016862736</v>
      </c>
      <c r="G1878" s="5">
        <f t="shared" ca="1" si="175"/>
        <v>34485</v>
      </c>
      <c r="H1878" s="29" t="e">
        <f t="shared" ca="1" si="176"/>
        <v>#N/A</v>
      </c>
      <c r="I1878" s="1" t="e">
        <f t="shared" ca="1" si="179"/>
        <v>#N/A</v>
      </c>
      <c r="J1878" s="1" t="e">
        <f t="shared" ca="1" si="180"/>
        <v>#N/A</v>
      </c>
    </row>
    <row r="1879" spans="1:10" x14ac:dyDescent="0.2">
      <c r="A1879" s="5">
        <v>34480</v>
      </c>
      <c r="B1879" s="2">
        <v>-1.7282347384100061E-2</v>
      </c>
      <c r="C1879" s="1">
        <v>396.28312467021152</v>
      </c>
      <c r="D1879" s="1">
        <v>346.57</v>
      </c>
      <c r="E1879" s="1">
        <f t="shared" ca="1" si="177"/>
        <v>336.4240050027812</v>
      </c>
      <c r="F1879" s="1">
        <f t="shared" ca="1" si="178"/>
        <v>1.0301583562597887</v>
      </c>
      <c r="G1879" s="5">
        <f t="shared" ca="1" si="175"/>
        <v>34485</v>
      </c>
      <c r="H1879" s="29" t="e">
        <f t="shared" ca="1" si="176"/>
        <v>#N/A</v>
      </c>
      <c r="I1879" s="1" t="e">
        <f t="shared" ca="1" si="179"/>
        <v>#N/A</v>
      </c>
      <c r="J1879" s="1" t="e">
        <f t="shared" ca="1" si="180"/>
        <v>#N/A</v>
      </c>
    </row>
    <row r="1880" spans="1:10" x14ac:dyDescent="0.2">
      <c r="A1880" s="5">
        <v>34481</v>
      </c>
      <c r="B1880" s="2">
        <v>-1.561553492870571E-3</v>
      </c>
      <c r="C1880" s="1">
        <v>395.66430737271708</v>
      </c>
      <c r="D1880" s="1">
        <v>346.57</v>
      </c>
      <c r="E1880" s="1">
        <f t="shared" ca="1" si="177"/>
        <v>335.89866092268358</v>
      </c>
      <c r="F1880" s="1">
        <f t="shared" ca="1" si="178"/>
        <v>1.0317695195568901</v>
      </c>
      <c r="G1880" s="5">
        <f t="shared" ca="1" si="175"/>
        <v>34485</v>
      </c>
      <c r="H1880" s="29" t="e">
        <f t="shared" ca="1" si="176"/>
        <v>#N/A</v>
      </c>
      <c r="I1880" s="1" t="e">
        <f t="shared" ca="1" si="179"/>
        <v>#N/A</v>
      </c>
      <c r="J1880" s="1" t="e">
        <f t="shared" ca="1" si="180"/>
        <v>#N/A</v>
      </c>
    </row>
    <row r="1881" spans="1:10" x14ac:dyDescent="0.2">
      <c r="A1881" s="5">
        <v>34484</v>
      </c>
      <c r="B1881" s="2">
        <v>2.8409272095943905E-3</v>
      </c>
      <c r="C1881" s="1">
        <v>396.78836086939754</v>
      </c>
      <c r="D1881" s="1">
        <v>346.57</v>
      </c>
      <c r="E1881" s="1">
        <f t="shared" ca="1" si="177"/>
        <v>336.85292456816512</v>
      </c>
      <c r="F1881" s="1">
        <f t="shared" ca="1" si="178"/>
        <v>1.0288466411395771</v>
      </c>
      <c r="G1881" s="5">
        <f t="shared" ca="1" si="175"/>
        <v>34485</v>
      </c>
      <c r="H1881" s="29" t="e">
        <f t="shared" ca="1" si="176"/>
        <v>#N/A</v>
      </c>
      <c r="I1881" s="1" t="e">
        <f t="shared" ca="1" si="179"/>
        <v>#N/A</v>
      </c>
      <c r="J1881" s="1" t="e">
        <f t="shared" ca="1" si="180"/>
        <v>#N/A</v>
      </c>
    </row>
    <row r="1882" spans="1:10" x14ac:dyDescent="0.2">
      <c r="A1882" s="5">
        <v>34486</v>
      </c>
      <c r="B1882" s="2">
        <v>4.6159994878172128E-3</v>
      </c>
      <c r="C1882" s="1">
        <v>398.61993573994249</v>
      </c>
      <c r="D1882" s="1">
        <v>354</v>
      </c>
      <c r="E1882" s="1">
        <f t="shared" ca="1" si="177"/>
        <v>338.40783749544147</v>
      </c>
      <c r="F1882" s="1">
        <f t="shared" ca="1" si="178"/>
        <v>1.046075063213536</v>
      </c>
      <c r="G1882" s="5">
        <f t="shared" ca="1" si="175"/>
        <v>34515</v>
      </c>
      <c r="H1882" s="29" t="e">
        <f t="shared" ca="1" si="176"/>
        <v>#N/A</v>
      </c>
      <c r="I1882" s="1" t="e">
        <f t="shared" ca="1" si="179"/>
        <v>#N/A</v>
      </c>
      <c r="J1882" s="1" t="e">
        <f t="shared" ca="1" si="180"/>
        <v>#N/A</v>
      </c>
    </row>
    <row r="1883" spans="1:10" x14ac:dyDescent="0.2">
      <c r="A1883" s="5">
        <v>34487</v>
      </c>
      <c r="B1883" s="2">
        <v>9.8271645272614006E-3</v>
      </c>
      <c r="C1883" s="1">
        <v>402.53723943230528</v>
      </c>
      <c r="D1883" s="1">
        <v>354</v>
      </c>
      <c r="E1883" s="1">
        <f t="shared" ca="1" si="177"/>
        <v>341.73342699182393</v>
      </c>
      <c r="F1883" s="1">
        <f t="shared" ca="1" si="178"/>
        <v>1.0358951511303855</v>
      </c>
      <c r="G1883" s="5">
        <f t="shared" ca="1" si="175"/>
        <v>34515</v>
      </c>
      <c r="H1883" s="29" t="e">
        <f t="shared" ca="1" si="176"/>
        <v>#N/A</v>
      </c>
      <c r="I1883" s="1" t="e">
        <f t="shared" ca="1" si="179"/>
        <v>#N/A</v>
      </c>
      <c r="J1883" s="1" t="e">
        <f t="shared" ca="1" si="180"/>
        <v>#N/A</v>
      </c>
    </row>
    <row r="1884" spans="1:10" x14ac:dyDescent="0.2">
      <c r="A1884" s="5">
        <v>34488</v>
      </c>
      <c r="B1884" s="2">
        <v>4.8712779531727701E-3</v>
      </c>
      <c r="C1884" s="1">
        <v>404.49811021208291</v>
      </c>
      <c r="D1884" s="1">
        <v>354</v>
      </c>
      <c r="E1884" s="1">
        <f t="shared" ca="1" si="177"/>
        <v>343.39810550059138</v>
      </c>
      <c r="F1884" s="1">
        <f t="shared" ca="1" si="178"/>
        <v>1.030873479875358</v>
      </c>
      <c r="G1884" s="5">
        <f t="shared" ca="1" si="175"/>
        <v>34515</v>
      </c>
      <c r="H1884" s="29" t="e">
        <f t="shared" ca="1" si="176"/>
        <v>#N/A</v>
      </c>
      <c r="I1884" s="1" t="e">
        <f t="shared" ca="1" si="179"/>
        <v>#N/A</v>
      </c>
      <c r="J1884" s="1" t="e">
        <f t="shared" ca="1" si="180"/>
        <v>#N/A</v>
      </c>
    </row>
    <row r="1885" spans="1:10" x14ac:dyDescent="0.2">
      <c r="A1885" s="5">
        <v>34491</v>
      </c>
      <c r="B1885" s="2">
        <v>-6.6646254698247143E-3</v>
      </c>
      <c r="C1885" s="1">
        <v>401.80228180426752</v>
      </c>
      <c r="D1885" s="1">
        <v>354</v>
      </c>
      <c r="E1885" s="1">
        <f t="shared" ca="1" si="177"/>
        <v>341.10948574038264</v>
      </c>
      <c r="F1885" s="1">
        <f t="shared" ca="1" si="178"/>
        <v>1.0377899612836574</v>
      </c>
      <c r="G1885" s="5">
        <f t="shared" ca="1" si="175"/>
        <v>34515</v>
      </c>
      <c r="H1885" s="29" t="e">
        <f t="shared" ca="1" si="176"/>
        <v>#N/A</v>
      </c>
      <c r="I1885" s="1" t="e">
        <f t="shared" ca="1" si="179"/>
        <v>#N/A</v>
      </c>
      <c r="J1885" s="1" t="e">
        <f t="shared" ca="1" si="180"/>
        <v>#N/A</v>
      </c>
    </row>
    <row r="1886" spans="1:10" x14ac:dyDescent="0.2">
      <c r="A1886" s="5">
        <v>34492</v>
      </c>
      <c r="B1886" s="2">
        <v>1.0363080322721707E-2</v>
      </c>
      <c r="C1886" s="1">
        <v>405.96619112445802</v>
      </c>
      <c r="D1886" s="1">
        <v>354</v>
      </c>
      <c r="E1886" s="1">
        <f t="shared" ca="1" si="177"/>
        <v>344.6444307399525</v>
      </c>
      <c r="F1886" s="1">
        <f t="shared" ca="1" si="178"/>
        <v>1.0271455692464291</v>
      </c>
      <c r="G1886" s="5">
        <f t="shared" ca="1" si="175"/>
        <v>34515</v>
      </c>
      <c r="H1886" s="29" t="e">
        <f t="shared" ca="1" si="176"/>
        <v>#N/A</v>
      </c>
      <c r="I1886" s="1" t="e">
        <f t="shared" ca="1" si="179"/>
        <v>#N/A</v>
      </c>
      <c r="J1886" s="1" t="e">
        <f t="shared" ca="1" si="180"/>
        <v>#N/A</v>
      </c>
    </row>
    <row r="1887" spans="1:10" x14ac:dyDescent="0.2">
      <c r="A1887" s="5">
        <v>34493</v>
      </c>
      <c r="B1887" s="2">
        <v>1.1718075816200102E-2</v>
      </c>
      <c r="C1887" s="1">
        <v>410.72333373086838</v>
      </c>
      <c r="D1887" s="1">
        <v>354</v>
      </c>
      <c r="E1887" s="1">
        <f t="shared" ca="1" si="177"/>
        <v>348.68300030899439</v>
      </c>
      <c r="F1887" s="1">
        <f t="shared" ca="1" si="178"/>
        <v>1.015248806756549</v>
      </c>
      <c r="G1887" s="5">
        <f t="shared" ca="1" si="175"/>
        <v>34515</v>
      </c>
      <c r="H1887" s="29" t="e">
        <f t="shared" ca="1" si="176"/>
        <v>#N/A</v>
      </c>
      <c r="I1887" s="1" t="e">
        <f t="shared" ca="1" si="179"/>
        <v>#N/A</v>
      </c>
      <c r="J1887" s="1" t="e">
        <f t="shared" ca="1" si="180"/>
        <v>#N/A</v>
      </c>
    </row>
    <row r="1888" spans="1:10" x14ac:dyDescent="0.2">
      <c r="A1888" s="5">
        <v>34494</v>
      </c>
      <c r="B1888" s="2">
        <v>5.6617513928980401E-4</v>
      </c>
      <c r="C1888" s="1">
        <v>410.95587507155301</v>
      </c>
      <c r="D1888" s="1">
        <v>354</v>
      </c>
      <c r="E1888" s="1">
        <f t="shared" ca="1" si="177"/>
        <v>348.88041595526227</v>
      </c>
      <c r="F1888" s="1">
        <f t="shared" ca="1" si="178"/>
        <v>1.0146743233801758</v>
      </c>
      <c r="G1888" s="5">
        <f t="shared" ca="1" si="175"/>
        <v>34515</v>
      </c>
      <c r="H1888" s="29" t="e">
        <f t="shared" ca="1" si="176"/>
        <v>#N/A</v>
      </c>
      <c r="I1888" s="1" t="e">
        <f t="shared" ca="1" si="179"/>
        <v>#N/A</v>
      </c>
      <c r="J1888" s="1" t="e">
        <f t="shared" ca="1" si="180"/>
        <v>#N/A</v>
      </c>
    </row>
    <row r="1889" spans="1:10" x14ac:dyDescent="0.2">
      <c r="A1889" s="5">
        <v>34495</v>
      </c>
      <c r="B1889" s="2">
        <v>1.0457346422885649E-2</v>
      </c>
      <c r="C1889" s="1">
        <v>415.25338302169638</v>
      </c>
      <c r="D1889" s="1">
        <v>354</v>
      </c>
      <c r="E1889" s="1">
        <f t="shared" ca="1" si="177"/>
        <v>352.52877932506692</v>
      </c>
      <c r="F1889" s="1">
        <f t="shared" ca="1" si="178"/>
        <v>1.004173334948</v>
      </c>
      <c r="G1889" s="5">
        <f t="shared" ca="1" si="175"/>
        <v>34515</v>
      </c>
      <c r="H1889" s="29" t="e">
        <f t="shared" ca="1" si="176"/>
        <v>#N/A</v>
      </c>
      <c r="I1889" s="1" t="e">
        <f t="shared" ca="1" si="179"/>
        <v>#N/A</v>
      </c>
      <c r="J1889" s="1" t="e">
        <f t="shared" ca="1" si="180"/>
        <v>#N/A</v>
      </c>
    </row>
    <row r="1890" spans="1:10" x14ac:dyDescent="0.2">
      <c r="A1890" s="5">
        <v>34498</v>
      </c>
      <c r="B1890" s="2">
        <v>1.3963241389082004E-2</v>
      </c>
      <c r="C1890" s="1">
        <v>421.05166624646125</v>
      </c>
      <c r="D1890" s="1">
        <v>354</v>
      </c>
      <c r="E1890" s="1">
        <f t="shared" ca="1" si="177"/>
        <v>357.45122376738124</v>
      </c>
      <c r="F1890" s="1">
        <f t="shared" ca="1" si="178"/>
        <v>0.99034490991244395</v>
      </c>
      <c r="G1890" s="5">
        <f t="shared" ca="1" si="175"/>
        <v>34515</v>
      </c>
      <c r="H1890" s="29" t="e">
        <f t="shared" ca="1" si="176"/>
        <v>#N/A</v>
      </c>
      <c r="I1890" s="1" t="e">
        <f t="shared" ca="1" si="179"/>
        <v>#N/A</v>
      </c>
      <c r="J1890" s="1" t="e">
        <f t="shared" ca="1" si="180"/>
        <v>#N/A</v>
      </c>
    </row>
    <row r="1891" spans="1:10" x14ac:dyDescent="0.2">
      <c r="A1891" s="5">
        <v>34499</v>
      </c>
      <c r="B1891" s="2">
        <v>7.2888856875839014E-3</v>
      </c>
      <c r="C1891" s="1">
        <v>424.12066371029846</v>
      </c>
      <c r="D1891" s="1">
        <v>354</v>
      </c>
      <c r="E1891" s="1">
        <f t="shared" ca="1" si="177"/>
        <v>360.05664487630872</v>
      </c>
      <c r="F1891" s="1">
        <f t="shared" ca="1" si="178"/>
        <v>0.98317863324425137</v>
      </c>
      <c r="G1891" s="5">
        <f t="shared" ca="1" si="175"/>
        <v>34515</v>
      </c>
      <c r="H1891" s="29" t="e">
        <f t="shared" ca="1" si="176"/>
        <v>#N/A</v>
      </c>
      <c r="I1891" s="1" t="e">
        <f t="shared" ca="1" si="179"/>
        <v>#N/A</v>
      </c>
      <c r="J1891" s="1" t="e">
        <f t="shared" ca="1" si="180"/>
        <v>#N/A</v>
      </c>
    </row>
    <row r="1892" spans="1:10" x14ac:dyDescent="0.2">
      <c r="A1892" s="5">
        <v>34500</v>
      </c>
      <c r="B1892" s="2">
        <v>-2.7611909121182387E-3</v>
      </c>
      <c r="C1892" s="1">
        <v>422.94958558802</v>
      </c>
      <c r="D1892" s="1">
        <v>354</v>
      </c>
      <c r="E1892" s="1">
        <f t="shared" ca="1" si="177"/>
        <v>359.06245974062841</v>
      </c>
      <c r="F1892" s="1">
        <f t="shared" ca="1" si="178"/>
        <v>0.9859008938325512</v>
      </c>
      <c r="G1892" s="5">
        <f t="shared" ca="1" si="175"/>
        <v>34515</v>
      </c>
      <c r="H1892" s="29" t="e">
        <f t="shared" ca="1" si="176"/>
        <v>#N/A</v>
      </c>
      <c r="I1892" s="1" t="e">
        <f t="shared" ca="1" si="179"/>
        <v>#N/A</v>
      </c>
      <c r="J1892" s="1" t="e">
        <f t="shared" ca="1" si="180"/>
        <v>#N/A</v>
      </c>
    </row>
    <row r="1893" spans="1:10" x14ac:dyDescent="0.2">
      <c r="A1893" s="5">
        <v>34501</v>
      </c>
      <c r="B1893" s="2">
        <v>4.7668666871651943E-3</v>
      </c>
      <c r="C1893" s="1">
        <v>424.96572987790984</v>
      </c>
      <c r="D1893" s="1">
        <v>354</v>
      </c>
      <c r="E1893" s="1">
        <f t="shared" ca="1" si="177"/>
        <v>360.7740626185776</v>
      </c>
      <c r="F1893" s="1">
        <f t="shared" ca="1" si="178"/>
        <v>0.98122353206488855</v>
      </c>
      <c r="G1893" s="5">
        <f t="shared" ca="1" si="175"/>
        <v>34515</v>
      </c>
      <c r="H1893" s="29" t="e">
        <f t="shared" ca="1" si="176"/>
        <v>#N/A</v>
      </c>
      <c r="I1893" s="1" t="e">
        <f t="shared" ca="1" si="179"/>
        <v>#N/A</v>
      </c>
      <c r="J1893" s="1" t="e">
        <f t="shared" ca="1" si="180"/>
        <v>#N/A</v>
      </c>
    </row>
    <row r="1894" spans="1:10" x14ac:dyDescent="0.2">
      <c r="A1894" s="5">
        <v>34502</v>
      </c>
      <c r="B1894" s="2">
        <v>1.9642802800761139E-3</v>
      </c>
      <c r="C1894" s="1">
        <v>425.80048168081714</v>
      </c>
      <c r="D1894" s="1">
        <v>354</v>
      </c>
      <c r="E1894" s="1">
        <f t="shared" ca="1" si="177"/>
        <v>361.48272399534216</v>
      </c>
      <c r="F1894" s="1">
        <f t="shared" ca="1" si="178"/>
        <v>0.97929991255837012</v>
      </c>
      <c r="G1894" s="5">
        <f t="shared" ca="1" si="175"/>
        <v>34515</v>
      </c>
      <c r="H1894" s="29" t="e">
        <f t="shared" ca="1" si="176"/>
        <v>#N/A</v>
      </c>
      <c r="I1894" s="1" t="e">
        <f t="shared" ca="1" si="179"/>
        <v>#N/A</v>
      </c>
      <c r="J1894" s="1" t="e">
        <f t="shared" ca="1" si="180"/>
        <v>#N/A</v>
      </c>
    </row>
    <row r="1895" spans="1:10" x14ac:dyDescent="0.2">
      <c r="A1895" s="5">
        <v>34505</v>
      </c>
      <c r="B1895" s="2">
        <v>-1.2394702130317126E-2</v>
      </c>
      <c r="C1895" s="1">
        <v>420.52281154343785</v>
      </c>
      <c r="D1895" s="1">
        <v>354</v>
      </c>
      <c r="E1895" s="1">
        <f t="shared" ca="1" si="177"/>
        <v>357.00225330616433</v>
      </c>
      <c r="F1895" s="1">
        <f t="shared" ca="1" si="178"/>
        <v>0.99159037995317745</v>
      </c>
      <c r="G1895" s="5">
        <f t="shared" ca="1" si="175"/>
        <v>34515</v>
      </c>
      <c r="H1895" s="29" t="e">
        <f t="shared" ca="1" si="176"/>
        <v>#N/A</v>
      </c>
      <c r="I1895" s="1" t="e">
        <f t="shared" ca="1" si="179"/>
        <v>#N/A</v>
      </c>
      <c r="J1895" s="1" t="e">
        <f t="shared" ca="1" si="180"/>
        <v>#N/A</v>
      </c>
    </row>
    <row r="1896" spans="1:10" x14ac:dyDescent="0.2">
      <c r="A1896" s="5">
        <v>34506</v>
      </c>
      <c r="B1896" s="2">
        <v>1.6594391467423808E-3</v>
      </c>
      <c r="C1896" s="1">
        <v>421.22064355901119</v>
      </c>
      <c r="D1896" s="1">
        <v>354</v>
      </c>
      <c r="E1896" s="1">
        <f t="shared" ca="1" si="177"/>
        <v>357.59467682077582</v>
      </c>
      <c r="F1896" s="1">
        <f t="shared" ca="1" si="178"/>
        <v>0.989947622115814</v>
      </c>
      <c r="G1896" s="5">
        <f t="shared" ca="1" si="175"/>
        <v>34515</v>
      </c>
      <c r="H1896" s="29" t="e">
        <f t="shared" ca="1" si="176"/>
        <v>#N/A</v>
      </c>
      <c r="I1896" s="1" t="e">
        <f t="shared" ca="1" si="179"/>
        <v>#N/A</v>
      </c>
      <c r="J1896" s="1" t="e">
        <f t="shared" ca="1" si="180"/>
        <v>#N/A</v>
      </c>
    </row>
    <row r="1897" spans="1:10" x14ac:dyDescent="0.2">
      <c r="A1897" s="5">
        <v>34507</v>
      </c>
      <c r="B1897" s="2">
        <v>-2.5937692531310397E-3</v>
      </c>
      <c r="C1897" s="1">
        <v>420.12809440496375</v>
      </c>
      <c r="D1897" s="1">
        <v>354</v>
      </c>
      <c r="E1897" s="1">
        <f t="shared" ca="1" si="177"/>
        <v>356.66715874295471</v>
      </c>
      <c r="F1897" s="1">
        <f t="shared" ca="1" si="178"/>
        <v>0.99252199514989015</v>
      </c>
      <c r="G1897" s="5">
        <f t="shared" ca="1" si="175"/>
        <v>34515</v>
      </c>
      <c r="H1897" s="29" t="e">
        <f t="shared" ca="1" si="176"/>
        <v>#N/A</v>
      </c>
      <c r="I1897" s="1" t="e">
        <f t="shared" ca="1" si="179"/>
        <v>#N/A</v>
      </c>
      <c r="J1897" s="1" t="e">
        <f t="shared" ca="1" si="180"/>
        <v>#N/A</v>
      </c>
    </row>
    <row r="1898" spans="1:10" x14ac:dyDescent="0.2">
      <c r="A1898" s="5">
        <v>34508</v>
      </c>
      <c r="B1898" s="2">
        <v>-2.9815210158220529E-3</v>
      </c>
      <c r="C1898" s="1">
        <v>418.87547366215807</v>
      </c>
      <c r="D1898" s="1">
        <v>354</v>
      </c>
      <c r="E1898" s="1">
        <f t="shared" ca="1" si="177"/>
        <v>355.60374811350903</v>
      </c>
      <c r="F1898" s="1">
        <f t="shared" ca="1" si="178"/>
        <v>0.99549006971378406</v>
      </c>
      <c r="G1898" s="5">
        <f t="shared" ca="1" si="175"/>
        <v>34515</v>
      </c>
      <c r="H1898" s="29" t="e">
        <f t="shared" ca="1" si="176"/>
        <v>#N/A</v>
      </c>
      <c r="I1898" s="1" t="e">
        <f t="shared" ca="1" si="179"/>
        <v>#N/A</v>
      </c>
      <c r="J1898" s="1" t="e">
        <f t="shared" ca="1" si="180"/>
        <v>#N/A</v>
      </c>
    </row>
    <row r="1899" spans="1:10" x14ac:dyDescent="0.2">
      <c r="A1899" s="5">
        <v>34509</v>
      </c>
      <c r="B1899" s="2">
        <v>-1.6840548676314904E-2</v>
      </c>
      <c r="C1899" s="1">
        <v>411.82138085863602</v>
      </c>
      <c r="D1899" s="1">
        <v>354</v>
      </c>
      <c r="E1899" s="1">
        <f t="shared" ca="1" si="177"/>
        <v>349.6151858839234</v>
      </c>
      <c r="F1899" s="1">
        <f t="shared" ca="1" si="178"/>
        <v>1.0125418296833719</v>
      </c>
      <c r="G1899" s="5">
        <f t="shared" ca="1" si="175"/>
        <v>34515</v>
      </c>
      <c r="H1899" s="29" t="e">
        <f t="shared" ca="1" si="176"/>
        <v>#N/A</v>
      </c>
      <c r="I1899" s="1" t="e">
        <f t="shared" ca="1" si="179"/>
        <v>#N/A</v>
      </c>
      <c r="J1899" s="1" t="e">
        <f t="shared" ca="1" si="180"/>
        <v>#N/A</v>
      </c>
    </row>
    <row r="1900" spans="1:10" x14ac:dyDescent="0.2">
      <c r="A1900" s="5">
        <v>34512</v>
      </c>
      <c r="B1900" s="2">
        <v>-2.469133795127354E-2</v>
      </c>
      <c r="C1900" s="1">
        <v>401.65295996829531</v>
      </c>
      <c r="D1900" s="1">
        <v>354</v>
      </c>
      <c r="E1900" s="1">
        <f t="shared" ca="1" si="177"/>
        <v>340.98271917636617</v>
      </c>
      <c r="F1900" s="1">
        <f t="shared" ca="1" si="178"/>
        <v>1.0381757786877783</v>
      </c>
      <c r="G1900" s="5">
        <f t="shared" ca="1" si="175"/>
        <v>34515</v>
      </c>
      <c r="H1900" s="29" t="e">
        <f t="shared" ca="1" si="176"/>
        <v>#N/A</v>
      </c>
      <c r="I1900" s="1" t="e">
        <f t="shared" ca="1" si="179"/>
        <v>#N/A</v>
      </c>
      <c r="J1900" s="1" t="e">
        <f t="shared" ca="1" si="180"/>
        <v>#N/A</v>
      </c>
    </row>
    <row r="1901" spans="1:10" x14ac:dyDescent="0.2">
      <c r="A1901" s="5">
        <v>34513</v>
      </c>
      <c r="B1901" s="2">
        <v>6.2843419365548048E-3</v>
      </c>
      <c r="C1901" s="1">
        <v>404.17708450856543</v>
      </c>
      <c r="D1901" s="1">
        <v>354</v>
      </c>
      <c r="E1901" s="1">
        <f t="shared" ca="1" si="177"/>
        <v>343.12557117812668</v>
      </c>
      <c r="F1901" s="1">
        <f t="shared" ca="1" si="178"/>
        <v>1.0316922716792449</v>
      </c>
      <c r="G1901" s="5">
        <f t="shared" ca="1" si="175"/>
        <v>34515</v>
      </c>
      <c r="H1901" s="29" t="e">
        <f t="shared" ca="1" si="176"/>
        <v>#N/A</v>
      </c>
      <c r="I1901" s="1" t="e">
        <f t="shared" ca="1" si="179"/>
        <v>#N/A</v>
      </c>
      <c r="J1901" s="1" t="e">
        <f t="shared" ca="1" si="180"/>
        <v>#N/A</v>
      </c>
    </row>
    <row r="1902" spans="1:10" x14ac:dyDescent="0.2">
      <c r="A1902" s="5">
        <v>34514</v>
      </c>
      <c r="B1902" s="2">
        <v>-1.1854700278727259E-2</v>
      </c>
      <c r="C1902" s="1">
        <v>399.38568631218658</v>
      </c>
      <c r="D1902" s="1">
        <v>354</v>
      </c>
      <c r="E1902" s="1">
        <f t="shared" ca="1" si="177"/>
        <v>339.05792037384293</v>
      </c>
      <c r="F1902" s="1">
        <f t="shared" ca="1" si="178"/>
        <v>1.0440694015042682</v>
      </c>
      <c r="G1902" s="5">
        <f t="shared" ca="1" si="175"/>
        <v>34515</v>
      </c>
      <c r="H1902" s="29" t="e">
        <f t="shared" ca="1" si="176"/>
        <v>#N/A</v>
      </c>
      <c r="I1902" s="1" t="e">
        <f t="shared" ca="1" si="179"/>
        <v>#N/A</v>
      </c>
      <c r="J1902" s="1" t="e">
        <f t="shared" ca="1" si="180"/>
        <v>#N/A</v>
      </c>
    </row>
    <row r="1903" spans="1:10" x14ac:dyDescent="0.2">
      <c r="A1903" s="5">
        <v>34515</v>
      </c>
      <c r="B1903" s="2">
        <v>-3.1891466931165402E-3</v>
      </c>
      <c r="C1903" s="1">
        <v>398.11198677140601</v>
      </c>
      <c r="D1903" s="1">
        <v>355.45</v>
      </c>
      <c r="E1903" s="1">
        <f t="shared" ca="1" si="177"/>
        <v>337.97661492830775</v>
      </c>
      <c r="F1903" s="1">
        <f t="shared" ca="1" si="178"/>
        <v>1.0516999824836957</v>
      </c>
      <c r="G1903" s="5">
        <f t="shared" ca="1" si="175"/>
        <v>34515</v>
      </c>
      <c r="H1903" s="29" t="e">
        <f t="shared" ca="1" si="176"/>
        <v>#N/A</v>
      </c>
      <c r="I1903" s="1" t="e">
        <f t="shared" ca="1" si="179"/>
        <v>#N/A</v>
      </c>
      <c r="J1903" s="1" t="e">
        <f t="shared" ca="1" si="180"/>
        <v>#N/A</v>
      </c>
    </row>
    <row r="1904" spans="1:10" x14ac:dyDescent="0.2">
      <c r="A1904" s="5">
        <v>34516</v>
      </c>
      <c r="B1904" s="2">
        <v>-4.352900140410787E-4</v>
      </c>
      <c r="C1904" s="1">
        <v>397.93869259909434</v>
      </c>
      <c r="D1904" s="1">
        <v>355.45</v>
      </c>
      <c r="E1904" s="1">
        <f t="shared" ca="1" si="177"/>
        <v>337.82949708285003</v>
      </c>
      <c r="F1904" s="1">
        <f t="shared" ca="1" si="178"/>
        <v>1.0521579763439919</v>
      </c>
      <c r="G1904" s="5">
        <f t="shared" ca="1" si="175"/>
        <v>34546</v>
      </c>
      <c r="H1904" s="29" t="e">
        <f t="shared" ca="1" si="176"/>
        <v>#N/A</v>
      </c>
      <c r="I1904" s="1" t="e">
        <f t="shared" ca="1" si="179"/>
        <v>#N/A</v>
      </c>
      <c r="J1904" s="1" t="e">
        <f t="shared" ca="1" si="180"/>
        <v>#N/A</v>
      </c>
    </row>
    <row r="1905" spans="1:10" x14ac:dyDescent="0.2">
      <c r="A1905" s="5">
        <v>34519</v>
      </c>
      <c r="B1905" s="2">
        <v>9.8464747378796957E-3</v>
      </c>
      <c r="C1905" s="1">
        <v>401.85698588299618</v>
      </c>
      <c r="D1905" s="1">
        <v>355.45</v>
      </c>
      <c r="E1905" s="1">
        <f t="shared" ca="1" si="177"/>
        <v>341.1559266915869</v>
      </c>
      <c r="F1905" s="1">
        <f t="shared" ca="1" si="178"/>
        <v>1.0418989447055254</v>
      </c>
      <c r="G1905" s="5">
        <f t="shared" ca="1" si="175"/>
        <v>34546</v>
      </c>
      <c r="H1905" s="29" t="e">
        <f t="shared" ca="1" si="176"/>
        <v>#N/A</v>
      </c>
      <c r="I1905" s="1" t="e">
        <f t="shared" ca="1" si="179"/>
        <v>#N/A</v>
      </c>
      <c r="J1905" s="1" t="e">
        <f t="shared" ca="1" si="180"/>
        <v>#N/A</v>
      </c>
    </row>
    <row r="1906" spans="1:10" x14ac:dyDescent="0.2">
      <c r="A1906" s="5">
        <v>34520</v>
      </c>
      <c r="B1906" s="2">
        <v>-4.7672207800808497E-4</v>
      </c>
      <c r="C1906" s="1">
        <v>401.66541178562397</v>
      </c>
      <c r="D1906" s="1">
        <v>355.45</v>
      </c>
      <c r="E1906" s="1">
        <f t="shared" ca="1" si="177"/>
        <v>340.99329012928968</v>
      </c>
      <c r="F1906" s="1">
        <f t="shared" ca="1" si="178"/>
        <v>1.0423958778345139</v>
      </c>
      <c r="G1906" s="5">
        <f t="shared" ca="1" si="175"/>
        <v>34546</v>
      </c>
      <c r="H1906" s="29" t="e">
        <f t="shared" ca="1" si="176"/>
        <v>#N/A</v>
      </c>
      <c r="I1906" s="1" t="e">
        <f t="shared" ca="1" si="179"/>
        <v>#N/A</v>
      </c>
      <c r="J1906" s="1" t="e">
        <f t="shared" ca="1" si="180"/>
        <v>#N/A</v>
      </c>
    </row>
    <row r="1907" spans="1:10" x14ac:dyDescent="0.2">
      <c r="A1907" s="5">
        <v>34521</v>
      </c>
      <c r="B1907" s="2">
        <v>-8.4995064801265396E-3</v>
      </c>
      <c r="C1907" s="1">
        <v>398.25145401530938</v>
      </c>
      <c r="D1907" s="1">
        <v>355.45</v>
      </c>
      <c r="E1907" s="1">
        <f t="shared" ca="1" si="177"/>
        <v>338.09501545015615</v>
      </c>
      <c r="F1907" s="1">
        <f t="shared" ca="1" si="178"/>
        <v>1.0513316782465325</v>
      </c>
      <c r="G1907" s="5">
        <f t="shared" ca="1" si="175"/>
        <v>34546</v>
      </c>
      <c r="H1907" s="29" t="e">
        <f t="shared" ca="1" si="176"/>
        <v>#N/A</v>
      </c>
      <c r="I1907" s="1" t="e">
        <f t="shared" ca="1" si="179"/>
        <v>#N/A</v>
      </c>
      <c r="J1907" s="1" t="e">
        <f t="shared" ca="1" si="180"/>
        <v>#N/A</v>
      </c>
    </row>
    <row r="1908" spans="1:10" x14ac:dyDescent="0.2">
      <c r="A1908" s="5">
        <v>34522</v>
      </c>
      <c r="B1908" s="2">
        <v>7.9359637817222328E-4</v>
      </c>
      <c r="C1908" s="1">
        <v>398.56750492681778</v>
      </c>
      <c r="D1908" s="1">
        <v>355.45</v>
      </c>
      <c r="E1908" s="1">
        <f t="shared" ca="1" si="177"/>
        <v>338.36332642989544</v>
      </c>
      <c r="F1908" s="1">
        <f t="shared" ca="1" si="178"/>
        <v>1.0504980068330327</v>
      </c>
      <c r="G1908" s="5">
        <f t="shared" ca="1" si="175"/>
        <v>34546</v>
      </c>
      <c r="H1908" s="29" t="e">
        <f t="shared" ca="1" si="176"/>
        <v>#N/A</v>
      </c>
      <c r="I1908" s="1" t="e">
        <f t="shared" ca="1" si="179"/>
        <v>#N/A</v>
      </c>
      <c r="J1908" s="1" t="e">
        <f t="shared" ca="1" si="180"/>
        <v>#N/A</v>
      </c>
    </row>
    <row r="1909" spans="1:10" x14ac:dyDescent="0.2">
      <c r="A1909" s="5">
        <v>34523</v>
      </c>
      <c r="B1909" s="2">
        <v>-4.3289378800470679E-4</v>
      </c>
      <c r="C1909" s="1">
        <v>398.39496752983445</v>
      </c>
      <c r="D1909" s="1">
        <v>355.45</v>
      </c>
      <c r="E1909" s="1">
        <f t="shared" ca="1" si="177"/>
        <v>338.21685104779539</v>
      </c>
      <c r="F1909" s="1">
        <f t="shared" ca="1" si="178"/>
        <v>1.0509529578399666</v>
      </c>
      <c r="G1909" s="5">
        <f t="shared" ca="1" si="175"/>
        <v>34546</v>
      </c>
      <c r="H1909" s="29" t="e">
        <f t="shared" ca="1" si="176"/>
        <v>#N/A</v>
      </c>
      <c r="I1909" s="1" t="e">
        <f t="shared" ca="1" si="179"/>
        <v>#N/A</v>
      </c>
      <c r="J1909" s="1" t="e">
        <f t="shared" ca="1" si="180"/>
        <v>#N/A</v>
      </c>
    </row>
    <row r="1910" spans="1:10" x14ac:dyDescent="0.2">
      <c r="A1910" s="5">
        <v>34526</v>
      </c>
      <c r="B1910" s="2">
        <v>2.8230618338707103E-3</v>
      </c>
      <c r="C1910" s="1">
        <v>399.5196611574741</v>
      </c>
      <c r="D1910" s="1">
        <v>355.45</v>
      </c>
      <c r="E1910" s="1">
        <f t="shared" ca="1" si="177"/>
        <v>339.17165813156038</v>
      </c>
      <c r="F1910" s="1">
        <f t="shared" ca="1" si="178"/>
        <v>1.047994404833571</v>
      </c>
      <c r="G1910" s="5">
        <f t="shared" ca="1" si="175"/>
        <v>34546</v>
      </c>
      <c r="H1910" s="29" t="e">
        <f t="shared" ca="1" si="176"/>
        <v>#N/A</v>
      </c>
      <c r="I1910" s="1" t="e">
        <f t="shared" ca="1" si="179"/>
        <v>#N/A</v>
      </c>
      <c r="J1910" s="1" t="e">
        <f t="shared" ca="1" si="180"/>
        <v>#N/A</v>
      </c>
    </row>
    <row r="1911" spans="1:10" x14ac:dyDescent="0.2">
      <c r="A1911" s="5">
        <v>34527</v>
      </c>
      <c r="B1911" s="2">
        <v>6.5259567906399418E-3</v>
      </c>
      <c r="C1911" s="1">
        <v>402.12690920319886</v>
      </c>
      <c r="D1911" s="1">
        <v>355.45</v>
      </c>
      <c r="E1911" s="1">
        <f t="shared" ca="1" si="177"/>
        <v>341.38507771713665</v>
      </c>
      <c r="F1911" s="1">
        <f t="shared" ca="1" si="178"/>
        <v>1.0411995813552144</v>
      </c>
      <c r="G1911" s="5">
        <f t="shared" ca="1" si="175"/>
        <v>34546</v>
      </c>
      <c r="H1911" s="29" t="e">
        <f t="shared" ca="1" si="176"/>
        <v>#N/A</v>
      </c>
      <c r="I1911" s="1" t="e">
        <f t="shared" ca="1" si="179"/>
        <v>#N/A</v>
      </c>
      <c r="J1911" s="1" t="e">
        <f t="shared" ca="1" si="180"/>
        <v>#N/A</v>
      </c>
    </row>
    <row r="1912" spans="1:10" x14ac:dyDescent="0.2">
      <c r="A1912" s="5">
        <v>34528</v>
      </c>
      <c r="B1912" s="2">
        <v>3.5451201297767021E-3</v>
      </c>
      <c r="C1912" s="1">
        <v>403.55249740374001</v>
      </c>
      <c r="D1912" s="1">
        <v>355.45</v>
      </c>
      <c r="E1912" s="1">
        <f t="shared" ca="1" si="177"/>
        <v>342.59532882815705</v>
      </c>
      <c r="F1912" s="1">
        <f t="shared" ca="1" si="178"/>
        <v>1.0375214432018445</v>
      </c>
      <c r="G1912" s="5">
        <f t="shared" ca="1" si="175"/>
        <v>34546</v>
      </c>
      <c r="H1912" s="29" t="e">
        <f t="shared" ca="1" si="176"/>
        <v>#N/A</v>
      </c>
      <c r="I1912" s="1" t="e">
        <f t="shared" ca="1" si="179"/>
        <v>#N/A</v>
      </c>
      <c r="J1912" s="1" t="e">
        <f t="shared" ca="1" si="180"/>
        <v>#N/A</v>
      </c>
    </row>
    <row r="1913" spans="1:10" x14ac:dyDescent="0.2">
      <c r="A1913" s="5">
        <v>34529</v>
      </c>
      <c r="B1913" s="2">
        <v>6.0633689851141703E-3</v>
      </c>
      <c r="C1913" s="1">
        <v>405.99938510036321</v>
      </c>
      <c r="D1913" s="1">
        <v>355.45</v>
      </c>
      <c r="E1913" s="1">
        <f t="shared" ca="1" si="177"/>
        <v>344.67261071941863</v>
      </c>
      <c r="F1913" s="1">
        <f t="shared" ca="1" si="178"/>
        <v>1.0312684818735269</v>
      </c>
      <c r="G1913" s="5">
        <f t="shared" ca="1" si="175"/>
        <v>34546</v>
      </c>
      <c r="H1913" s="29" t="e">
        <f t="shared" ca="1" si="176"/>
        <v>#N/A</v>
      </c>
      <c r="I1913" s="1" t="e">
        <f t="shared" ca="1" si="179"/>
        <v>#N/A</v>
      </c>
      <c r="J1913" s="1" t="e">
        <f t="shared" ca="1" si="180"/>
        <v>#N/A</v>
      </c>
    </row>
    <row r="1914" spans="1:10" x14ac:dyDescent="0.2">
      <c r="A1914" s="5">
        <v>34530</v>
      </c>
      <c r="B1914" s="2">
        <v>1.2791502968282353E-2</v>
      </c>
      <c r="C1914" s="1">
        <v>411.19272743999534</v>
      </c>
      <c r="D1914" s="1">
        <v>355.45</v>
      </c>
      <c r="E1914" s="1">
        <f t="shared" ca="1" si="177"/>
        <v>349.08149144252178</v>
      </c>
      <c r="F1914" s="1">
        <f t="shared" ca="1" si="178"/>
        <v>1.0182436156416126</v>
      </c>
      <c r="G1914" s="5">
        <f t="shared" ca="1" si="175"/>
        <v>34546</v>
      </c>
      <c r="H1914" s="29" t="e">
        <f t="shared" ca="1" si="176"/>
        <v>#N/A</v>
      </c>
      <c r="I1914" s="1" t="e">
        <f t="shared" ca="1" si="179"/>
        <v>#N/A</v>
      </c>
      <c r="J1914" s="1" t="e">
        <f t="shared" ca="1" si="180"/>
        <v>#N/A</v>
      </c>
    </row>
    <row r="1915" spans="1:10" x14ac:dyDescent="0.2">
      <c r="A1915" s="5">
        <v>34533</v>
      </c>
      <c r="B1915" s="2">
        <v>2.2507462155221258E-3</v>
      </c>
      <c r="C1915" s="1">
        <v>412.11821791513114</v>
      </c>
      <c r="D1915" s="1">
        <v>355.45</v>
      </c>
      <c r="E1915" s="1">
        <f t="shared" ca="1" si="177"/>
        <v>349.86718528829482</v>
      </c>
      <c r="F1915" s="1">
        <f t="shared" ca="1" si="178"/>
        <v>1.0159569543714277</v>
      </c>
      <c r="G1915" s="5">
        <f t="shared" ca="1" si="175"/>
        <v>34546</v>
      </c>
      <c r="H1915" s="29" t="e">
        <f t="shared" ca="1" si="176"/>
        <v>#N/A</v>
      </c>
      <c r="I1915" s="1" t="e">
        <f t="shared" ca="1" si="179"/>
        <v>#N/A</v>
      </c>
      <c r="J1915" s="1" t="e">
        <f t="shared" ca="1" si="180"/>
        <v>#N/A</v>
      </c>
    </row>
    <row r="1916" spans="1:10" x14ac:dyDescent="0.2">
      <c r="A1916" s="5">
        <v>34534</v>
      </c>
      <c r="B1916" s="2">
        <v>-6.9963282309770669E-3</v>
      </c>
      <c r="C1916" s="1">
        <v>409.23490359263155</v>
      </c>
      <c r="D1916" s="1">
        <v>355.45</v>
      </c>
      <c r="E1916" s="1">
        <f t="shared" ca="1" si="177"/>
        <v>347.41939962276984</v>
      </c>
      <c r="F1916" s="1">
        <f t="shared" ca="1" si="178"/>
        <v>1.0231150027486946</v>
      </c>
      <c r="G1916" s="5">
        <f t="shared" ca="1" si="175"/>
        <v>34546</v>
      </c>
      <c r="H1916" s="29" t="e">
        <f t="shared" ca="1" si="176"/>
        <v>#N/A</v>
      </c>
      <c r="I1916" s="1" t="e">
        <f t="shared" ca="1" si="179"/>
        <v>#N/A</v>
      </c>
      <c r="J1916" s="1" t="e">
        <f t="shared" ca="1" si="180"/>
        <v>#N/A</v>
      </c>
    </row>
    <row r="1917" spans="1:10" x14ac:dyDescent="0.2">
      <c r="A1917" s="5">
        <v>34535</v>
      </c>
      <c r="B1917" s="2">
        <v>5.5599423856156349E-3</v>
      </c>
      <c r="C1917" s="1">
        <v>411.51022607878957</v>
      </c>
      <c r="D1917" s="1">
        <v>355.45</v>
      </c>
      <c r="E1917" s="1">
        <f t="shared" ca="1" si="177"/>
        <v>349.35103146831767</v>
      </c>
      <c r="F1917" s="1">
        <f t="shared" ca="1" si="178"/>
        <v>1.0174579949171709</v>
      </c>
      <c r="G1917" s="5">
        <f t="shared" ca="1" si="175"/>
        <v>34546</v>
      </c>
      <c r="H1917" s="29" t="e">
        <f t="shared" ca="1" si="176"/>
        <v>#N/A</v>
      </c>
      <c r="I1917" s="1" t="e">
        <f t="shared" ca="1" si="179"/>
        <v>#N/A</v>
      </c>
      <c r="J1917" s="1" t="e">
        <f t="shared" ca="1" si="180"/>
        <v>#N/A</v>
      </c>
    </row>
    <row r="1918" spans="1:10" x14ac:dyDescent="0.2">
      <c r="A1918" s="5">
        <v>34536</v>
      </c>
      <c r="B1918" s="2">
        <v>-4.5660853196034523E-3</v>
      </c>
      <c r="C1918" s="1">
        <v>409.63123527662452</v>
      </c>
      <c r="D1918" s="1">
        <v>355.45</v>
      </c>
      <c r="E1918" s="1">
        <f t="shared" ca="1" si="177"/>
        <v>347.75586485214183</v>
      </c>
      <c r="F1918" s="1">
        <f t="shared" ca="1" si="178"/>
        <v>1.0221251053555331</v>
      </c>
      <c r="G1918" s="5">
        <f t="shared" ca="1" si="175"/>
        <v>34546</v>
      </c>
      <c r="H1918" s="29" t="e">
        <f t="shared" ca="1" si="176"/>
        <v>#N/A</v>
      </c>
      <c r="I1918" s="1" t="e">
        <f t="shared" ca="1" si="179"/>
        <v>#N/A</v>
      </c>
      <c r="J1918" s="1" t="e">
        <f t="shared" ca="1" si="180"/>
        <v>#N/A</v>
      </c>
    </row>
    <row r="1919" spans="1:10" x14ac:dyDescent="0.2">
      <c r="A1919" s="5">
        <v>34537</v>
      </c>
      <c r="B1919" s="2">
        <v>-8.2776891399660713E-4</v>
      </c>
      <c r="C1919" s="1">
        <v>409.29215527386049</v>
      </c>
      <c r="D1919" s="1">
        <v>355.45</v>
      </c>
      <c r="E1919" s="1">
        <f t="shared" ca="1" si="177"/>
        <v>347.46800335755722</v>
      </c>
      <c r="F1919" s="1">
        <f t="shared" ca="1" si="178"/>
        <v>1.0229718896857072</v>
      </c>
      <c r="G1919" s="5">
        <f t="shared" ca="1" si="175"/>
        <v>34546</v>
      </c>
      <c r="H1919" s="29" t="e">
        <f t="shared" ca="1" si="176"/>
        <v>#N/A</v>
      </c>
      <c r="I1919" s="1" t="e">
        <f t="shared" ca="1" si="179"/>
        <v>#N/A</v>
      </c>
      <c r="J1919" s="1" t="e">
        <f t="shared" ca="1" si="180"/>
        <v>#N/A</v>
      </c>
    </row>
    <row r="1920" spans="1:10" x14ac:dyDescent="0.2">
      <c r="A1920" s="5">
        <v>34540</v>
      </c>
      <c r="B1920" s="2">
        <v>3.7180057625922913E-3</v>
      </c>
      <c r="C1920" s="1">
        <v>410.81390586575253</v>
      </c>
      <c r="D1920" s="1">
        <v>355.45</v>
      </c>
      <c r="E1920" s="1">
        <f t="shared" ca="1" si="177"/>
        <v>348.75989139635703</v>
      </c>
      <c r="F1920" s="1">
        <f t="shared" ca="1" si="178"/>
        <v>1.0191825630431792</v>
      </c>
      <c r="G1920" s="5">
        <f t="shared" ca="1" si="175"/>
        <v>34546</v>
      </c>
      <c r="H1920" s="29" t="e">
        <f t="shared" ca="1" si="176"/>
        <v>#N/A</v>
      </c>
      <c r="I1920" s="1" t="e">
        <f t="shared" ca="1" si="179"/>
        <v>#N/A</v>
      </c>
      <c r="J1920" s="1" t="e">
        <f t="shared" ca="1" si="180"/>
        <v>#N/A</v>
      </c>
    </row>
    <row r="1921" spans="1:10" x14ac:dyDescent="0.2">
      <c r="A1921" s="5">
        <v>34541</v>
      </c>
      <c r="B1921" s="2">
        <v>7.1582289226945761E-3</v>
      </c>
      <c r="C1921" s="1">
        <v>413.75460584856592</v>
      </c>
      <c r="D1921" s="1">
        <v>355.45</v>
      </c>
      <c r="E1921" s="1">
        <f t="shared" ca="1" si="177"/>
        <v>351.25639453802631</v>
      </c>
      <c r="F1921" s="1">
        <f t="shared" ca="1" si="178"/>
        <v>1.0119388729349372</v>
      </c>
      <c r="G1921" s="5">
        <f t="shared" ca="1" si="175"/>
        <v>34546</v>
      </c>
      <c r="H1921" s="29" t="e">
        <f t="shared" ca="1" si="176"/>
        <v>#N/A</v>
      </c>
      <c r="I1921" s="1" t="e">
        <f t="shared" ca="1" si="179"/>
        <v>#N/A</v>
      </c>
      <c r="J1921" s="1" t="e">
        <f t="shared" ca="1" si="180"/>
        <v>#N/A</v>
      </c>
    </row>
    <row r="1922" spans="1:10" x14ac:dyDescent="0.2">
      <c r="A1922" s="5">
        <v>34542</v>
      </c>
      <c r="B1922" s="2">
        <v>9.2167495515946829E-3</v>
      </c>
      <c r="C1922" s="1">
        <v>417.5680784264909</v>
      </c>
      <c r="D1922" s="1">
        <v>355.45</v>
      </c>
      <c r="E1922" s="1">
        <f t="shared" ca="1" si="177"/>
        <v>354.49383675487945</v>
      </c>
      <c r="F1922" s="1">
        <f t="shared" ca="1" si="178"/>
        <v>1.0026972633822735</v>
      </c>
      <c r="G1922" s="5">
        <f t="shared" ref="G1922:G1985" ca="1" si="181">EOMONTH(A1922,0)</f>
        <v>34546</v>
      </c>
      <c r="H1922" s="29" t="e">
        <f t="shared" ref="H1922:H1985" ca="1" si="182">VLOOKUP(G1922,$U$512:$Z$3894,2,0)</f>
        <v>#N/A</v>
      </c>
      <c r="I1922" s="1" t="e">
        <f t="shared" ca="1" si="179"/>
        <v>#N/A</v>
      </c>
      <c r="J1922" s="1" t="e">
        <f t="shared" ca="1" si="180"/>
        <v>#N/A</v>
      </c>
    </row>
    <row r="1923" spans="1:10" x14ac:dyDescent="0.2">
      <c r="A1923" s="5">
        <v>34543</v>
      </c>
      <c r="B1923" s="2">
        <v>2.4159223604856006E-3</v>
      </c>
      <c r="C1923" s="1">
        <v>418.57689048418644</v>
      </c>
      <c r="D1923" s="1">
        <v>355.45</v>
      </c>
      <c r="E1923" s="1">
        <f t="shared" ref="E1923:E1986" ca="1" si="183">C1923/C$2*$E$2</f>
        <v>355.35026634174989</v>
      </c>
      <c r="F1923" s="1">
        <f t="shared" ref="F1923:F1986" ca="1" si="184">D1923/E1923</f>
        <v>1.0002806629618626</v>
      </c>
      <c r="G1923" s="5">
        <f t="shared" ca="1" si="181"/>
        <v>34546</v>
      </c>
      <c r="H1923" s="29" t="e">
        <f t="shared" ca="1" si="182"/>
        <v>#N/A</v>
      </c>
      <c r="I1923" s="1" t="e">
        <f t="shared" ref="I1923:I1986" ca="1" si="185">H1923/$H$2*$I$2</f>
        <v>#N/A</v>
      </c>
      <c r="J1923" s="1" t="e">
        <f t="shared" ref="J1923:J1986" ca="1" si="186">D1923/I1923</f>
        <v>#N/A</v>
      </c>
    </row>
    <row r="1924" spans="1:10" x14ac:dyDescent="0.2">
      <c r="A1924" s="5">
        <v>34544</v>
      </c>
      <c r="B1924" s="2">
        <v>-3.5392314807357605E-3</v>
      </c>
      <c r="C1924" s="1">
        <v>417.09544997627631</v>
      </c>
      <c r="D1924" s="1">
        <v>355.45</v>
      </c>
      <c r="E1924" s="1">
        <f t="shared" ca="1" si="183"/>
        <v>354.09259949242528</v>
      </c>
      <c r="F1924" s="1">
        <f t="shared" ca="1" si="184"/>
        <v>1.0038334619518186</v>
      </c>
      <c r="G1924" s="5">
        <f t="shared" ca="1" si="181"/>
        <v>34546</v>
      </c>
      <c r="H1924" s="29" t="e">
        <f t="shared" ca="1" si="182"/>
        <v>#N/A</v>
      </c>
      <c r="I1924" s="1" t="e">
        <f t="shared" ca="1" si="185"/>
        <v>#N/A</v>
      </c>
      <c r="J1924" s="1" t="e">
        <f t="shared" ca="1" si="186"/>
        <v>#N/A</v>
      </c>
    </row>
    <row r="1925" spans="1:10" x14ac:dyDescent="0.2">
      <c r="A1925" s="5">
        <v>34547</v>
      </c>
      <c r="B1925" s="2">
        <v>1.2658856789871109E-4</v>
      </c>
      <c r="C1925" s="1">
        <v>417.14824949196588</v>
      </c>
      <c r="D1925" s="1">
        <v>372.73</v>
      </c>
      <c r="E1925" s="1">
        <f t="shared" ca="1" si="183"/>
        <v>354.13742356749856</v>
      </c>
      <c r="F1925" s="1">
        <f t="shared" ca="1" si="184"/>
        <v>1.0525010213413881</v>
      </c>
      <c r="G1925" s="5">
        <f t="shared" ca="1" si="181"/>
        <v>34577</v>
      </c>
      <c r="H1925" s="29" t="e">
        <f t="shared" ca="1" si="182"/>
        <v>#N/A</v>
      </c>
      <c r="I1925" s="1" t="e">
        <f t="shared" ca="1" si="185"/>
        <v>#N/A</v>
      </c>
      <c r="J1925" s="1" t="e">
        <f t="shared" ca="1" si="186"/>
        <v>#N/A</v>
      </c>
    </row>
    <row r="1926" spans="1:10" x14ac:dyDescent="0.2">
      <c r="A1926" s="5">
        <v>34548</v>
      </c>
      <c r="B1926" s="2">
        <v>5.7795580685011672E-3</v>
      </c>
      <c r="C1926" s="1">
        <v>419.55918202307834</v>
      </c>
      <c r="D1926" s="1">
        <v>372.73</v>
      </c>
      <c r="E1926" s="1">
        <f t="shared" ca="1" si="183"/>
        <v>356.18418137123632</v>
      </c>
      <c r="F1926" s="1">
        <f t="shared" ca="1" si="184"/>
        <v>1.0464529855454716</v>
      </c>
      <c r="G1926" s="5">
        <f t="shared" ca="1" si="181"/>
        <v>34577</v>
      </c>
      <c r="H1926" s="29" t="e">
        <f t="shared" ca="1" si="182"/>
        <v>#N/A</v>
      </c>
      <c r="I1926" s="1" t="e">
        <f t="shared" ca="1" si="185"/>
        <v>#N/A</v>
      </c>
      <c r="J1926" s="1" t="e">
        <f t="shared" ca="1" si="186"/>
        <v>#N/A</v>
      </c>
    </row>
    <row r="1927" spans="1:10" x14ac:dyDescent="0.2">
      <c r="A1927" s="5">
        <v>34549</v>
      </c>
      <c r="B1927" s="2">
        <v>2.2812025482783493E-3</v>
      </c>
      <c r="C1927" s="1">
        <v>420.51628149826297</v>
      </c>
      <c r="D1927" s="1">
        <v>372.73</v>
      </c>
      <c r="E1927" s="1">
        <f t="shared" ca="1" si="183"/>
        <v>356.99670963343681</v>
      </c>
      <c r="F1927" s="1">
        <f t="shared" ca="1" si="184"/>
        <v>1.0440712475549652</v>
      </c>
      <c r="G1927" s="5">
        <f t="shared" ca="1" si="181"/>
        <v>34577</v>
      </c>
      <c r="H1927" s="29" t="e">
        <f t="shared" ca="1" si="182"/>
        <v>#N/A</v>
      </c>
      <c r="I1927" s="1" t="e">
        <f t="shared" ca="1" si="185"/>
        <v>#N/A</v>
      </c>
      <c r="J1927" s="1" t="e">
        <f t="shared" ca="1" si="186"/>
        <v>#N/A</v>
      </c>
    </row>
    <row r="1928" spans="1:10" x14ac:dyDescent="0.2">
      <c r="A1928" s="5">
        <v>34550</v>
      </c>
      <c r="B1928" s="2">
        <v>-1.2570153207815959E-3</v>
      </c>
      <c r="C1928" s="1">
        <v>419.98768608978156</v>
      </c>
      <c r="D1928" s="1">
        <v>372.73</v>
      </c>
      <c r="E1928" s="1">
        <f t="shared" ca="1" si="183"/>
        <v>356.54795929995896</v>
      </c>
      <c r="F1928" s="1">
        <f t="shared" ca="1" si="184"/>
        <v>1.0453853129094124</v>
      </c>
      <c r="G1928" s="5">
        <f t="shared" ca="1" si="181"/>
        <v>34577</v>
      </c>
      <c r="H1928" s="29" t="e">
        <f t="shared" ca="1" si="182"/>
        <v>#N/A</v>
      </c>
      <c r="I1928" s="1" t="e">
        <f t="shared" ca="1" si="185"/>
        <v>#N/A</v>
      </c>
      <c r="J1928" s="1" t="e">
        <f t="shared" ca="1" si="186"/>
        <v>#N/A</v>
      </c>
    </row>
    <row r="1929" spans="1:10" x14ac:dyDescent="0.2">
      <c r="A1929" s="5">
        <v>34551</v>
      </c>
      <c r="B1929" s="2">
        <v>6.9123277122387083E-3</v>
      </c>
      <c r="C1929" s="1">
        <v>422.89077861113896</v>
      </c>
      <c r="D1929" s="1">
        <v>372.73</v>
      </c>
      <c r="E1929" s="1">
        <f t="shared" ca="1" si="183"/>
        <v>359.01253563977025</v>
      </c>
      <c r="F1929" s="1">
        <f t="shared" ca="1" si="184"/>
        <v>1.0382088729458565</v>
      </c>
      <c r="G1929" s="5">
        <f t="shared" ca="1" si="181"/>
        <v>34577</v>
      </c>
      <c r="H1929" s="29" t="e">
        <f t="shared" ca="1" si="182"/>
        <v>#N/A</v>
      </c>
      <c r="I1929" s="1" t="e">
        <f t="shared" ca="1" si="185"/>
        <v>#N/A</v>
      </c>
      <c r="J1929" s="1" t="e">
        <f t="shared" ca="1" si="186"/>
        <v>#N/A</v>
      </c>
    </row>
    <row r="1930" spans="1:10" x14ac:dyDescent="0.2">
      <c r="A1930" s="5">
        <v>34554</v>
      </c>
      <c r="B1930" s="2">
        <v>5.4415599172734641E-3</v>
      </c>
      <c r="C1930" s="1">
        <v>425.19196412141389</v>
      </c>
      <c r="D1930" s="1">
        <v>372.73</v>
      </c>
      <c r="E1930" s="1">
        <f t="shared" ca="1" si="183"/>
        <v>360.96612386350631</v>
      </c>
      <c r="F1930" s="1">
        <f t="shared" ca="1" si="184"/>
        <v>1.0325899727392203</v>
      </c>
      <c r="G1930" s="5">
        <f t="shared" ca="1" si="181"/>
        <v>34577</v>
      </c>
      <c r="H1930" s="29" t="e">
        <f t="shared" ca="1" si="182"/>
        <v>#N/A</v>
      </c>
      <c r="I1930" s="1" t="e">
        <f t="shared" ca="1" si="185"/>
        <v>#N/A</v>
      </c>
      <c r="J1930" s="1" t="e">
        <f t="shared" ca="1" si="186"/>
        <v>#N/A</v>
      </c>
    </row>
    <row r="1931" spans="1:10" x14ac:dyDescent="0.2">
      <c r="A1931" s="5">
        <v>34555</v>
      </c>
      <c r="B1931" s="2">
        <v>1.1269803114570376E-2</v>
      </c>
      <c r="C1931" s="1">
        <v>429.9837938429597</v>
      </c>
      <c r="D1931" s="1">
        <v>372.73</v>
      </c>
      <c r="E1931" s="1">
        <f t="shared" ca="1" si="183"/>
        <v>365.0341410104777</v>
      </c>
      <c r="F1931" s="1">
        <f t="shared" ca="1" si="184"/>
        <v>1.02108257317581</v>
      </c>
      <c r="G1931" s="5">
        <f t="shared" ca="1" si="181"/>
        <v>34577</v>
      </c>
      <c r="H1931" s="29" t="e">
        <f t="shared" ca="1" si="182"/>
        <v>#N/A</v>
      </c>
      <c r="I1931" s="1" t="e">
        <f t="shared" ca="1" si="185"/>
        <v>#N/A</v>
      </c>
      <c r="J1931" s="1" t="e">
        <f t="shared" ca="1" si="186"/>
        <v>#N/A</v>
      </c>
    </row>
    <row r="1932" spans="1:10" x14ac:dyDescent="0.2">
      <c r="A1932" s="5">
        <v>34556</v>
      </c>
      <c r="B1932" s="2">
        <v>1.6357394334155506E-2</v>
      </c>
      <c r="C1932" s="1">
        <v>437.01720831614523</v>
      </c>
      <c r="D1932" s="1">
        <v>372.73</v>
      </c>
      <c r="E1932" s="1">
        <f t="shared" ca="1" si="183"/>
        <v>371.00514840041575</v>
      </c>
      <c r="F1932" s="1">
        <f t="shared" ca="1" si="184"/>
        <v>1.0046491311697989</v>
      </c>
      <c r="G1932" s="5">
        <f t="shared" ca="1" si="181"/>
        <v>34577</v>
      </c>
      <c r="H1932" s="29" t="e">
        <f t="shared" ca="1" si="182"/>
        <v>#N/A</v>
      </c>
      <c r="I1932" s="1" t="e">
        <f t="shared" ca="1" si="185"/>
        <v>#N/A</v>
      </c>
      <c r="J1932" s="1" t="e">
        <f t="shared" ca="1" si="186"/>
        <v>#N/A</v>
      </c>
    </row>
    <row r="1933" spans="1:10" x14ac:dyDescent="0.2">
      <c r="A1933" s="5">
        <v>34557</v>
      </c>
      <c r="B1933" s="2">
        <v>-5.8032889721162384E-3</v>
      </c>
      <c r="C1933" s="1">
        <v>434.48107117049909</v>
      </c>
      <c r="D1933" s="1">
        <v>372.73</v>
      </c>
      <c r="E1933" s="1">
        <f t="shared" ca="1" si="183"/>
        <v>368.85209831410526</v>
      </c>
      <c r="F1933" s="1">
        <f t="shared" ca="1" si="184"/>
        <v>1.0105134326295535</v>
      </c>
      <c r="G1933" s="5">
        <f t="shared" ca="1" si="181"/>
        <v>34577</v>
      </c>
      <c r="H1933" s="29" t="e">
        <f t="shared" ca="1" si="182"/>
        <v>#N/A</v>
      </c>
      <c r="I1933" s="1" t="e">
        <f t="shared" ca="1" si="185"/>
        <v>#N/A</v>
      </c>
      <c r="J1933" s="1" t="e">
        <f t="shared" ca="1" si="186"/>
        <v>#N/A</v>
      </c>
    </row>
    <row r="1934" spans="1:10" x14ac:dyDescent="0.2">
      <c r="A1934" s="5">
        <v>34558</v>
      </c>
      <c r="B1934" s="2">
        <v>-1.2064314453582692E-2</v>
      </c>
      <c r="C1934" s="1">
        <v>429.23935490376874</v>
      </c>
      <c r="D1934" s="1">
        <v>372.73</v>
      </c>
      <c r="E1934" s="1">
        <f t="shared" ca="1" si="183"/>
        <v>364.40215061318014</v>
      </c>
      <c r="F1934" s="1">
        <f t="shared" ca="1" si="184"/>
        <v>1.0228534583915232</v>
      </c>
      <c r="G1934" s="5">
        <f t="shared" ca="1" si="181"/>
        <v>34577</v>
      </c>
      <c r="H1934" s="29" t="e">
        <f t="shared" ca="1" si="182"/>
        <v>#N/A</v>
      </c>
      <c r="I1934" s="1" t="e">
        <f t="shared" ca="1" si="185"/>
        <v>#N/A</v>
      </c>
      <c r="J1934" s="1" t="e">
        <f t="shared" ca="1" si="186"/>
        <v>#N/A</v>
      </c>
    </row>
    <row r="1935" spans="1:10" x14ac:dyDescent="0.2">
      <c r="A1935" s="5">
        <v>34561</v>
      </c>
      <c r="B1935" s="2">
        <v>-3.5961926283368806E-3</v>
      </c>
      <c r="C1935" s="1">
        <v>427.69572749987174</v>
      </c>
      <c r="D1935" s="1">
        <v>372.73</v>
      </c>
      <c r="E1935" s="1">
        <f t="shared" ca="1" si="183"/>
        <v>363.09169028539492</v>
      </c>
      <c r="F1935" s="1">
        <f t="shared" ca="1" si="184"/>
        <v>1.0265451123572376</v>
      </c>
      <c r="G1935" s="5">
        <f t="shared" ca="1" si="181"/>
        <v>34577</v>
      </c>
      <c r="H1935" s="29" t="e">
        <f t="shared" ca="1" si="182"/>
        <v>#N/A</v>
      </c>
      <c r="I1935" s="1" t="e">
        <f t="shared" ca="1" si="185"/>
        <v>#N/A</v>
      </c>
      <c r="J1935" s="1" t="e">
        <f t="shared" ca="1" si="186"/>
        <v>#N/A</v>
      </c>
    </row>
    <row r="1936" spans="1:10" x14ac:dyDescent="0.2">
      <c r="A1936" s="5">
        <v>34562</v>
      </c>
      <c r="B1936" s="2">
        <v>-4.5665338643854358E-3</v>
      </c>
      <c r="C1936" s="1">
        <v>425.74264047659062</v>
      </c>
      <c r="D1936" s="1">
        <v>372.73</v>
      </c>
      <c r="E1936" s="1">
        <f t="shared" ca="1" si="183"/>
        <v>361.43361978582971</v>
      </c>
      <c r="F1936" s="1">
        <f t="shared" ca="1" si="184"/>
        <v>1.0312543703622925</v>
      </c>
      <c r="G1936" s="5">
        <f t="shared" ca="1" si="181"/>
        <v>34577</v>
      </c>
      <c r="H1936" s="29" t="e">
        <f t="shared" ca="1" si="182"/>
        <v>#N/A</v>
      </c>
      <c r="I1936" s="1" t="e">
        <f t="shared" ca="1" si="185"/>
        <v>#N/A</v>
      </c>
      <c r="J1936" s="1" t="e">
        <f t="shared" ca="1" si="186"/>
        <v>#N/A</v>
      </c>
    </row>
    <row r="1937" spans="1:10" x14ac:dyDescent="0.2">
      <c r="A1937" s="5">
        <v>34563</v>
      </c>
      <c r="B1937" s="2">
        <v>1.0556060468658535E-2</v>
      </c>
      <c r="C1937" s="1">
        <v>430.23680553354785</v>
      </c>
      <c r="D1937" s="1">
        <v>372.73</v>
      </c>
      <c r="E1937" s="1">
        <f t="shared" ca="1" si="183"/>
        <v>365.24893493169503</v>
      </c>
      <c r="F1937" s="1">
        <f t="shared" ca="1" si="184"/>
        <v>1.0204820996116089</v>
      </c>
      <c r="G1937" s="5">
        <f t="shared" ca="1" si="181"/>
        <v>34577</v>
      </c>
      <c r="H1937" s="29" t="e">
        <f t="shared" ca="1" si="182"/>
        <v>#N/A</v>
      </c>
      <c r="I1937" s="1" t="e">
        <f t="shared" ca="1" si="185"/>
        <v>#N/A</v>
      </c>
      <c r="J1937" s="1" t="e">
        <f t="shared" ca="1" si="186"/>
        <v>#N/A</v>
      </c>
    </row>
    <row r="1938" spans="1:10" x14ac:dyDescent="0.2">
      <c r="A1938" s="5">
        <v>34564</v>
      </c>
      <c r="B1938" s="2">
        <v>-1.7165675229579014E-3</v>
      </c>
      <c r="C1938" s="1">
        <v>429.49827500598781</v>
      </c>
      <c r="D1938" s="1">
        <v>372.73</v>
      </c>
      <c r="E1938" s="1">
        <f t="shared" ca="1" si="183"/>
        <v>364.62196047219635</v>
      </c>
      <c r="F1938" s="1">
        <f t="shared" ca="1" si="184"/>
        <v>1.0222368381687803</v>
      </c>
      <c r="G1938" s="5">
        <f t="shared" ca="1" si="181"/>
        <v>34577</v>
      </c>
      <c r="H1938" s="29" t="e">
        <f t="shared" ca="1" si="182"/>
        <v>#N/A</v>
      </c>
      <c r="I1938" s="1" t="e">
        <f t="shared" ca="1" si="185"/>
        <v>#N/A</v>
      </c>
      <c r="J1938" s="1" t="e">
        <f t="shared" ca="1" si="186"/>
        <v>#N/A</v>
      </c>
    </row>
    <row r="1939" spans="1:10" x14ac:dyDescent="0.2">
      <c r="A1939" s="5">
        <v>34565</v>
      </c>
      <c r="B1939" s="2">
        <v>-2.4014194542967271E-3</v>
      </c>
      <c r="C1939" s="1">
        <v>428.46686949280155</v>
      </c>
      <c r="D1939" s="1">
        <v>372.73</v>
      </c>
      <c r="E1939" s="1">
        <f t="shared" ca="1" si="183"/>
        <v>363.74635020285461</v>
      </c>
      <c r="F1939" s="1">
        <f t="shared" ca="1" si="184"/>
        <v>1.0246975668405618</v>
      </c>
      <c r="G1939" s="5">
        <f t="shared" ca="1" si="181"/>
        <v>34577</v>
      </c>
      <c r="H1939" s="29" t="e">
        <f t="shared" ca="1" si="182"/>
        <v>#N/A</v>
      </c>
      <c r="I1939" s="1" t="e">
        <f t="shared" ca="1" si="185"/>
        <v>#N/A</v>
      </c>
      <c r="J1939" s="1" t="e">
        <f t="shared" ca="1" si="186"/>
        <v>#N/A</v>
      </c>
    </row>
    <row r="1940" spans="1:10" x14ac:dyDescent="0.2">
      <c r="A1940" s="5">
        <v>34568</v>
      </c>
      <c r="B1940" s="2">
        <v>8.4827962124958134E-3</v>
      </c>
      <c r="C1940" s="1">
        <v>432.10146663051501</v>
      </c>
      <c r="D1940" s="1">
        <v>372.73</v>
      </c>
      <c r="E1940" s="1">
        <f t="shared" ca="1" si="183"/>
        <v>366.8319363646645</v>
      </c>
      <c r="F1940" s="1">
        <f t="shared" ca="1" si="184"/>
        <v>1.016078380998628</v>
      </c>
      <c r="G1940" s="5">
        <f t="shared" ca="1" si="181"/>
        <v>34577</v>
      </c>
      <c r="H1940" s="29" t="e">
        <f t="shared" ca="1" si="182"/>
        <v>#N/A</v>
      </c>
      <c r="I1940" s="1" t="e">
        <f t="shared" ca="1" si="185"/>
        <v>#N/A</v>
      </c>
      <c r="J1940" s="1" t="e">
        <f t="shared" ca="1" si="186"/>
        <v>#N/A</v>
      </c>
    </row>
    <row r="1941" spans="1:10" x14ac:dyDescent="0.2">
      <c r="A1941" s="5">
        <v>34569</v>
      </c>
      <c r="B1941" s="2">
        <v>1.9566581577192821E-3</v>
      </c>
      <c r="C1941" s="1">
        <v>432.94694149016004</v>
      </c>
      <c r="D1941" s="1">
        <v>372.73</v>
      </c>
      <c r="E1941" s="1">
        <f t="shared" ca="1" si="183"/>
        <v>367.54970106546443</v>
      </c>
      <c r="F1941" s="1">
        <f t="shared" ca="1" si="184"/>
        <v>1.0140941454163037</v>
      </c>
      <c r="G1941" s="5">
        <f t="shared" ca="1" si="181"/>
        <v>34577</v>
      </c>
      <c r="H1941" s="29" t="e">
        <f t="shared" ca="1" si="182"/>
        <v>#N/A</v>
      </c>
      <c r="I1941" s="1" t="e">
        <f t="shared" ca="1" si="185"/>
        <v>#N/A</v>
      </c>
      <c r="J1941" s="1" t="e">
        <f t="shared" ca="1" si="186"/>
        <v>#N/A</v>
      </c>
    </row>
    <row r="1942" spans="1:10" x14ac:dyDescent="0.2">
      <c r="A1942" s="5">
        <v>34570</v>
      </c>
      <c r="B1942" s="2">
        <v>6.7297030238928635E-3</v>
      </c>
      <c r="C1942" s="1">
        <v>435.86054583149155</v>
      </c>
      <c r="D1942" s="1">
        <v>372.73</v>
      </c>
      <c r="E1942" s="1">
        <f t="shared" ca="1" si="183"/>
        <v>370.02320140015559</v>
      </c>
      <c r="F1942" s="1">
        <f t="shared" ca="1" si="184"/>
        <v>1.0073152131801519</v>
      </c>
      <c r="G1942" s="5">
        <f t="shared" ca="1" si="181"/>
        <v>34577</v>
      </c>
      <c r="H1942" s="29" t="e">
        <f t="shared" ca="1" si="182"/>
        <v>#N/A</v>
      </c>
      <c r="I1942" s="1" t="e">
        <f t="shared" ca="1" si="185"/>
        <v>#N/A</v>
      </c>
      <c r="J1942" s="1" t="e">
        <f t="shared" ca="1" si="186"/>
        <v>#N/A</v>
      </c>
    </row>
    <row r="1943" spans="1:10" x14ac:dyDescent="0.2">
      <c r="A1943" s="5">
        <v>34571</v>
      </c>
      <c r="B1943" s="2">
        <v>3.2187617671670665E-3</v>
      </c>
      <c r="C1943" s="1">
        <v>437.26347709223052</v>
      </c>
      <c r="D1943" s="1">
        <v>372.73</v>
      </c>
      <c r="E1943" s="1">
        <f t="shared" ca="1" si="183"/>
        <v>371.21421793378715</v>
      </c>
      <c r="F1943" s="1">
        <f t="shared" ca="1" si="184"/>
        <v>1.0040833082166136</v>
      </c>
      <c r="G1943" s="5">
        <f t="shared" ca="1" si="181"/>
        <v>34577</v>
      </c>
      <c r="H1943" s="29" t="e">
        <f t="shared" ca="1" si="182"/>
        <v>#N/A</v>
      </c>
      <c r="I1943" s="1" t="e">
        <f t="shared" ca="1" si="185"/>
        <v>#N/A</v>
      </c>
      <c r="J1943" s="1" t="e">
        <f t="shared" ca="1" si="186"/>
        <v>#N/A</v>
      </c>
    </row>
    <row r="1944" spans="1:10" x14ac:dyDescent="0.2">
      <c r="A1944" s="5">
        <v>34572</v>
      </c>
      <c r="B1944" s="2">
        <v>-9.4889624697864772E-3</v>
      </c>
      <c r="C1944" s="1">
        <v>433.11430036869399</v>
      </c>
      <c r="D1944" s="1">
        <v>372.73</v>
      </c>
      <c r="E1944" s="1">
        <f t="shared" ca="1" si="183"/>
        <v>367.69178015156228</v>
      </c>
      <c r="F1944" s="1">
        <f t="shared" ca="1" si="184"/>
        <v>1.013702291213475</v>
      </c>
      <c r="G1944" s="5">
        <f t="shared" ca="1" si="181"/>
        <v>34577</v>
      </c>
      <c r="H1944" s="29" t="e">
        <f t="shared" ca="1" si="182"/>
        <v>#N/A</v>
      </c>
      <c r="I1944" s="1" t="e">
        <f t="shared" ca="1" si="185"/>
        <v>#N/A</v>
      </c>
      <c r="J1944" s="1" t="e">
        <f t="shared" ca="1" si="186"/>
        <v>#N/A</v>
      </c>
    </row>
    <row r="1945" spans="1:10" x14ac:dyDescent="0.2">
      <c r="A1945" s="5">
        <v>34575</v>
      </c>
      <c r="B1945" s="2">
        <v>-6.0703832957517134E-3</v>
      </c>
      <c r="C1945" s="1">
        <v>430.48513055458466</v>
      </c>
      <c r="D1945" s="1">
        <v>372.73</v>
      </c>
      <c r="E1945" s="1">
        <f t="shared" ca="1" si="183"/>
        <v>365.45975011134504</v>
      </c>
      <c r="F1945" s="1">
        <f t="shared" ca="1" si="184"/>
        <v>1.0198934352864848</v>
      </c>
      <c r="G1945" s="5">
        <f t="shared" ca="1" si="181"/>
        <v>34577</v>
      </c>
      <c r="H1945" s="29" t="e">
        <f t="shared" ca="1" si="182"/>
        <v>#N/A</v>
      </c>
      <c r="I1945" s="1" t="e">
        <f t="shared" ca="1" si="185"/>
        <v>#N/A</v>
      </c>
      <c r="J1945" s="1" t="e">
        <f t="shared" ca="1" si="186"/>
        <v>#N/A</v>
      </c>
    </row>
    <row r="1946" spans="1:10" x14ac:dyDescent="0.2">
      <c r="A1946" s="5">
        <v>34576</v>
      </c>
      <c r="B1946" s="2">
        <v>3.9845494400205794E-3</v>
      </c>
      <c r="C1946" s="1">
        <v>432.2004198404731</v>
      </c>
      <c r="D1946" s="1">
        <v>372.73</v>
      </c>
      <c r="E1946" s="1">
        <f t="shared" ca="1" si="183"/>
        <v>366.91594255400128</v>
      </c>
      <c r="F1946" s="1">
        <f t="shared" ca="1" si="184"/>
        <v>1.0158457476814136</v>
      </c>
      <c r="G1946" s="5">
        <f t="shared" ca="1" si="181"/>
        <v>34577</v>
      </c>
      <c r="H1946" s="29" t="e">
        <f t="shared" ca="1" si="182"/>
        <v>#N/A</v>
      </c>
      <c r="I1946" s="1" t="e">
        <f t="shared" ca="1" si="185"/>
        <v>#N/A</v>
      </c>
      <c r="J1946" s="1" t="e">
        <f t="shared" ca="1" si="186"/>
        <v>#N/A</v>
      </c>
    </row>
    <row r="1947" spans="1:10" x14ac:dyDescent="0.2">
      <c r="A1947" s="5">
        <v>34577</v>
      </c>
      <c r="B1947" s="2">
        <v>-1.9813330713064348E-3</v>
      </c>
      <c r="C1947" s="1">
        <v>431.34408685521066</v>
      </c>
      <c r="D1947" s="1">
        <v>387.21</v>
      </c>
      <c r="E1947" s="1">
        <f t="shared" ca="1" si="183"/>
        <v>366.18895986262947</v>
      </c>
      <c r="F1947" s="1">
        <f t="shared" ca="1" si="184"/>
        <v>1.057404898676509</v>
      </c>
      <c r="G1947" s="5">
        <f t="shared" ca="1" si="181"/>
        <v>34577</v>
      </c>
      <c r="H1947" s="29" t="e">
        <f t="shared" ca="1" si="182"/>
        <v>#N/A</v>
      </c>
      <c r="I1947" s="1" t="e">
        <f t="shared" ca="1" si="185"/>
        <v>#N/A</v>
      </c>
      <c r="J1947" s="1" t="e">
        <f t="shared" ca="1" si="186"/>
        <v>#N/A</v>
      </c>
    </row>
    <row r="1948" spans="1:10" x14ac:dyDescent="0.2">
      <c r="A1948" s="5">
        <v>34578</v>
      </c>
      <c r="B1948" s="2">
        <v>5.9796917859480381E-3</v>
      </c>
      <c r="C1948" s="1">
        <v>433.92339154829602</v>
      </c>
      <c r="D1948" s="1">
        <v>387.21</v>
      </c>
      <c r="E1948" s="1">
        <f t="shared" ca="1" si="183"/>
        <v>368.37865697802488</v>
      </c>
      <c r="F1948" s="1">
        <f t="shared" ca="1" si="184"/>
        <v>1.0511195278696575</v>
      </c>
      <c r="G1948" s="5">
        <f t="shared" ca="1" si="181"/>
        <v>34607</v>
      </c>
      <c r="H1948" s="29" t="e">
        <f t="shared" ca="1" si="182"/>
        <v>#N/A</v>
      </c>
      <c r="I1948" s="1" t="e">
        <f t="shared" ca="1" si="185"/>
        <v>#N/A</v>
      </c>
      <c r="J1948" s="1" t="e">
        <f t="shared" ca="1" si="186"/>
        <v>#N/A</v>
      </c>
    </row>
    <row r="1949" spans="1:10" x14ac:dyDescent="0.2">
      <c r="A1949" s="5">
        <v>34579</v>
      </c>
      <c r="B1949" s="2">
        <v>8.0492336329418546E-3</v>
      </c>
      <c r="C1949" s="1">
        <v>437.41614230566677</v>
      </c>
      <c r="D1949" s="1">
        <v>387.21</v>
      </c>
      <c r="E1949" s="1">
        <f t="shared" ca="1" si="183"/>
        <v>371.34382285343037</v>
      </c>
      <c r="F1949" s="1">
        <f t="shared" ca="1" si="184"/>
        <v>1.0427263796248254</v>
      </c>
      <c r="G1949" s="5">
        <f t="shared" ca="1" si="181"/>
        <v>34607</v>
      </c>
      <c r="H1949" s="29" t="e">
        <f t="shared" ca="1" si="182"/>
        <v>#N/A</v>
      </c>
      <c r="I1949" s="1" t="e">
        <f t="shared" ca="1" si="185"/>
        <v>#N/A</v>
      </c>
      <c r="J1949" s="1" t="e">
        <f t="shared" ca="1" si="186"/>
        <v>#N/A</v>
      </c>
    </row>
    <row r="1950" spans="1:10" x14ac:dyDescent="0.2">
      <c r="A1950" s="5">
        <v>34582</v>
      </c>
      <c r="B1950" s="2">
        <v>7.0396600804865095E-3</v>
      </c>
      <c r="C1950" s="1">
        <v>440.49540326121638</v>
      </c>
      <c r="D1950" s="1">
        <v>387.21</v>
      </c>
      <c r="E1950" s="1">
        <f t="shared" ca="1" si="183"/>
        <v>373.95795713930687</v>
      </c>
      <c r="F1950" s="1">
        <f t="shared" ca="1" si="184"/>
        <v>1.0354372533267329</v>
      </c>
      <c r="G1950" s="5">
        <f t="shared" ca="1" si="181"/>
        <v>34607</v>
      </c>
      <c r="H1950" s="29" t="e">
        <f t="shared" ca="1" si="182"/>
        <v>#N/A</v>
      </c>
      <c r="I1950" s="1" t="e">
        <f t="shared" ca="1" si="185"/>
        <v>#N/A</v>
      </c>
      <c r="J1950" s="1" t="e">
        <f t="shared" ca="1" si="186"/>
        <v>#N/A</v>
      </c>
    </row>
    <row r="1951" spans="1:10" x14ac:dyDescent="0.2">
      <c r="A1951" s="5">
        <v>34583</v>
      </c>
      <c r="B1951" s="2">
        <v>8.9823576548386797E-3</v>
      </c>
      <c r="C1951" s="1">
        <v>444.45209051862099</v>
      </c>
      <c r="D1951" s="1">
        <v>387.21</v>
      </c>
      <c r="E1951" s="1">
        <f t="shared" ca="1" si="183"/>
        <v>377.31698125820492</v>
      </c>
      <c r="F1951" s="1">
        <f t="shared" ca="1" si="184"/>
        <v>1.0262193837892102</v>
      </c>
      <c r="G1951" s="5">
        <f t="shared" ca="1" si="181"/>
        <v>34607</v>
      </c>
      <c r="H1951" s="29" t="e">
        <f t="shared" ca="1" si="182"/>
        <v>#N/A</v>
      </c>
      <c r="I1951" s="1" t="e">
        <f t="shared" ca="1" si="185"/>
        <v>#N/A</v>
      </c>
      <c r="J1951" s="1" t="e">
        <f t="shared" ca="1" si="186"/>
        <v>#N/A</v>
      </c>
    </row>
    <row r="1952" spans="1:10" x14ac:dyDescent="0.2">
      <c r="A1952" s="5">
        <v>34584</v>
      </c>
      <c r="B1952" s="2">
        <v>7.512584506873754E-3</v>
      </c>
      <c r="C1952" s="1">
        <v>447.79107440789886</v>
      </c>
      <c r="D1952" s="1">
        <v>387.21</v>
      </c>
      <c r="E1952" s="1">
        <f t="shared" ca="1" si="183"/>
        <v>380.15160696578573</v>
      </c>
      <c r="F1952" s="1">
        <f t="shared" ca="1" si="184"/>
        <v>1.0185673107909539</v>
      </c>
      <c r="G1952" s="5">
        <f t="shared" ca="1" si="181"/>
        <v>34607</v>
      </c>
      <c r="H1952" s="29" t="e">
        <f t="shared" ca="1" si="182"/>
        <v>#N/A</v>
      </c>
      <c r="I1952" s="1" t="e">
        <f t="shared" ca="1" si="185"/>
        <v>#N/A</v>
      </c>
      <c r="J1952" s="1" t="e">
        <f t="shared" ca="1" si="186"/>
        <v>#N/A</v>
      </c>
    </row>
    <row r="1953" spans="1:10" x14ac:dyDescent="0.2">
      <c r="A1953" s="5">
        <v>34585</v>
      </c>
      <c r="B1953" s="2">
        <v>-7.5655504368696835E-3</v>
      </c>
      <c r="C1953" s="1">
        <v>444.40328844928581</v>
      </c>
      <c r="D1953" s="1">
        <v>387.21</v>
      </c>
      <c r="E1953" s="1">
        <f t="shared" ca="1" si="183"/>
        <v>377.27555080962901</v>
      </c>
      <c r="F1953" s="1">
        <f t="shared" ca="1" si="184"/>
        <v>1.0263320778912171</v>
      </c>
      <c r="G1953" s="5">
        <f t="shared" ca="1" si="181"/>
        <v>34607</v>
      </c>
      <c r="H1953" s="29" t="e">
        <f t="shared" ca="1" si="182"/>
        <v>#N/A</v>
      </c>
      <c r="I1953" s="1" t="e">
        <f t="shared" ca="1" si="185"/>
        <v>#N/A</v>
      </c>
      <c r="J1953" s="1" t="e">
        <f t="shared" ca="1" si="186"/>
        <v>#N/A</v>
      </c>
    </row>
    <row r="1954" spans="1:10" x14ac:dyDescent="0.2">
      <c r="A1954" s="5">
        <v>34586</v>
      </c>
      <c r="B1954" s="2">
        <v>-8.7403697298404914E-3</v>
      </c>
      <c r="C1954" s="1">
        <v>440.51903939908209</v>
      </c>
      <c r="D1954" s="1">
        <v>387.21</v>
      </c>
      <c r="E1954" s="1">
        <f t="shared" ca="1" si="183"/>
        <v>373.9780230055236</v>
      </c>
      <c r="F1954" s="1">
        <f t="shared" ca="1" si="184"/>
        <v>1.0353816967321658</v>
      </c>
      <c r="G1954" s="5">
        <f t="shared" ca="1" si="181"/>
        <v>34607</v>
      </c>
      <c r="H1954" s="29" t="e">
        <f t="shared" ca="1" si="182"/>
        <v>#N/A</v>
      </c>
      <c r="I1954" s="1" t="e">
        <f t="shared" ca="1" si="185"/>
        <v>#N/A</v>
      </c>
      <c r="J1954" s="1" t="e">
        <f t="shared" ca="1" si="186"/>
        <v>#N/A</v>
      </c>
    </row>
    <row r="1955" spans="1:10" x14ac:dyDescent="0.2">
      <c r="A1955" s="5">
        <v>34589</v>
      </c>
      <c r="B1955" s="2">
        <v>-1.1967306226206564E-2</v>
      </c>
      <c r="C1955" s="1">
        <v>435.2472131561189</v>
      </c>
      <c r="D1955" s="1">
        <v>387.21</v>
      </c>
      <c r="E1955" s="1">
        <f t="shared" ca="1" si="183"/>
        <v>369.50251348234519</v>
      </c>
      <c r="F1955" s="1">
        <f t="shared" ca="1" si="184"/>
        <v>1.0479225062659847</v>
      </c>
      <c r="G1955" s="5">
        <f t="shared" ca="1" si="181"/>
        <v>34607</v>
      </c>
      <c r="H1955" s="29" t="e">
        <f t="shared" ca="1" si="182"/>
        <v>#N/A</v>
      </c>
      <c r="I1955" s="1" t="e">
        <f t="shared" ca="1" si="185"/>
        <v>#N/A</v>
      </c>
      <c r="J1955" s="1" t="e">
        <f t="shared" ca="1" si="186"/>
        <v>#N/A</v>
      </c>
    </row>
    <row r="1956" spans="1:10" x14ac:dyDescent="0.2">
      <c r="A1956" s="5">
        <v>34590</v>
      </c>
      <c r="B1956" s="2">
        <v>-4.0402617738233282E-3</v>
      </c>
      <c r="C1956" s="1">
        <v>433.48870047864108</v>
      </c>
      <c r="D1956" s="1">
        <v>387.21</v>
      </c>
      <c r="E1956" s="1">
        <f t="shared" ca="1" si="183"/>
        <v>368.00962660179079</v>
      </c>
      <c r="F1956" s="1">
        <f t="shared" ca="1" si="184"/>
        <v>1.0521735628915632</v>
      </c>
      <c r="G1956" s="5">
        <f t="shared" ca="1" si="181"/>
        <v>34607</v>
      </c>
      <c r="H1956" s="29" t="e">
        <f t="shared" ca="1" si="182"/>
        <v>#N/A</v>
      </c>
      <c r="I1956" s="1" t="e">
        <f t="shared" ca="1" si="185"/>
        <v>#N/A</v>
      </c>
      <c r="J1956" s="1" t="e">
        <f t="shared" ca="1" si="186"/>
        <v>#N/A</v>
      </c>
    </row>
    <row r="1957" spans="1:10" x14ac:dyDescent="0.2">
      <c r="A1957" s="5">
        <v>34591</v>
      </c>
      <c r="B1957" s="2">
        <v>2.6765760514420034E-3</v>
      </c>
      <c r="C1957" s="1">
        <v>434.64896595291293</v>
      </c>
      <c r="D1957" s="1">
        <v>387.21</v>
      </c>
      <c r="E1957" s="1">
        <f t="shared" ca="1" si="183"/>
        <v>368.99463235505323</v>
      </c>
      <c r="F1957" s="1">
        <f t="shared" ca="1" si="184"/>
        <v>1.0493648580432997</v>
      </c>
      <c r="G1957" s="5">
        <f t="shared" ca="1" si="181"/>
        <v>34607</v>
      </c>
      <c r="H1957" s="29" t="e">
        <f t="shared" ca="1" si="182"/>
        <v>#N/A</v>
      </c>
      <c r="I1957" s="1" t="e">
        <f t="shared" ca="1" si="185"/>
        <v>#N/A</v>
      </c>
      <c r="J1957" s="1" t="e">
        <f t="shared" ca="1" si="186"/>
        <v>#N/A</v>
      </c>
    </row>
    <row r="1958" spans="1:10" x14ac:dyDescent="0.2">
      <c r="A1958" s="5">
        <v>34592</v>
      </c>
      <c r="B1958" s="2">
        <v>-5.5312968052050326E-3</v>
      </c>
      <c r="C1958" s="1">
        <v>432.2447935161519</v>
      </c>
      <c r="D1958" s="1">
        <v>387.21</v>
      </c>
      <c r="E1958" s="1">
        <f t="shared" ca="1" si="183"/>
        <v>366.95361352396992</v>
      </c>
      <c r="F1958" s="1">
        <f t="shared" ca="1" si="184"/>
        <v>1.0552014906775318</v>
      </c>
      <c r="G1958" s="5">
        <f t="shared" ca="1" si="181"/>
        <v>34607</v>
      </c>
      <c r="H1958" s="29" t="e">
        <f t="shared" ca="1" si="182"/>
        <v>#N/A</v>
      </c>
      <c r="I1958" s="1" t="e">
        <f t="shared" ca="1" si="185"/>
        <v>#N/A</v>
      </c>
      <c r="J1958" s="1" t="e">
        <f t="shared" ca="1" si="186"/>
        <v>#N/A</v>
      </c>
    </row>
    <row r="1959" spans="1:10" x14ac:dyDescent="0.2">
      <c r="A1959" s="5">
        <v>34593</v>
      </c>
      <c r="B1959" s="2">
        <v>-1.5822202707795885E-3</v>
      </c>
      <c r="C1959" s="1">
        <v>431.56088704191171</v>
      </c>
      <c r="D1959" s="1">
        <v>387.21</v>
      </c>
      <c r="E1959" s="1">
        <f t="shared" ca="1" si="183"/>
        <v>366.3730120782165</v>
      </c>
      <c r="F1959" s="1">
        <f t="shared" ca="1" si="184"/>
        <v>1.0568736976656321</v>
      </c>
      <c r="G1959" s="5">
        <f t="shared" ca="1" si="181"/>
        <v>34607</v>
      </c>
      <c r="H1959" s="29" t="e">
        <f t="shared" ca="1" si="182"/>
        <v>#N/A</v>
      </c>
      <c r="I1959" s="1" t="e">
        <f t="shared" ca="1" si="185"/>
        <v>#N/A</v>
      </c>
      <c r="J1959" s="1" t="e">
        <f t="shared" ca="1" si="186"/>
        <v>#N/A</v>
      </c>
    </row>
    <row r="1960" spans="1:10" x14ac:dyDescent="0.2">
      <c r="A1960" s="5">
        <v>34596</v>
      </c>
      <c r="B1960" s="2">
        <v>-1.1334038894387111E-2</v>
      </c>
      <c r="C1960" s="1">
        <v>426.66955916288248</v>
      </c>
      <c r="D1960" s="1">
        <v>387.21</v>
      </c>
      <c r="E1960" s="1">
        <f t="shared" ca="1" si="183"/>
        <v>362.22052610946821</v>
      </c>
      <c r="F1960" s="1">
        <f t="shared" ca="1" si="184"/>
        <v>1.0689896681420523</v>
      </c>
      <c r="G1960" s="5">
        <f t="shared" ca="1" si="181"/>
        <v>34607</v>
      </c>
      <c r="H1960" s="29" t="e">
        <f t="shared" ca="1" si="182"/>
        <v>#N/A</v>
      </c>
      <c r="I1960" s="1" t="e">
        <f t="shared" ca="1" si="185"/>
        <v>#N/A</v>
      </c>
      <c r="J1960" s="1" t="e">
        <f t="shared" ca="1" si="186"/>
        <v>#N/A</v>
      </c>
    </row>
    <row r="1961" spans="1:10" x14ac:dyDescent="0.2">
      <c r="A1961" s="5">
        <v>34597</v>
      </c>
      <c r="B1961" s="2">
        <v>6.442546251694381E-3</v>
      </c>
      <c r="C1961" s="1">
        <v>429.41839753197939</v>
      </c>
      <c r="D1961" s="1">
        <v>387.21</v>
      </c>
      <c r="E1961" s="1">
        <f t="shared" ca="1" si="183"/>
        <v>364.55414860224158</v>
      </c>
      <c r="F1961" s="1">
        <f t="shared" ca="1" si="184"/>
        <v>1.062146738652199</v>
      </c>
      <c r="G1961" s="5">
        <f t="shared" ca="1" si="181"/>
        <v>34607</v>
      </c>
      <c r="H1961" s="29" t="e">
        <f t="shared" ca="1" si="182"/>
        <v>#N/A</v>
      </c>
      <c r="I1961" s="1" t="e">
        <f t="shared" ca="1" si="185"/>
        <v>#N/A</v>
      </c>
      <c r="J1961" s="1" t="e">
        <f t="shared" ca="1" si="186"/>
        <v>#N/A</v>
      </c>
    </row>
    <row r="1962" spans="1:10" x14ac:dyDescent="0.2">
      <c r="A1962" s="5">
        <v>34598</v>
      </c>
      <c r="B1962" s="2">
        <v>-3.1186071537819826E-3</v>
      </c>
      <c r="C1962" s="1">
        <v>428.07921024547056</v>
      </c>
      <c r="D1962" s="1">
        <v>387.21</v>
      </c>
      <c r="E1962" s="1">
        <f t="shared" ca="1" si="183"/>
        <v>363.41724742646966</v>
      </c>
      <c r="F1962" s="1">
        <f t="shared" ca="1" si="184"/>
        <v>1.0654695195179043</v>
      </c>
      <c r="G1962" s="5">
        <f t="shared" ca="1" si="181"/>
        <v>34607</v>
      </c>
      <c r="H1962" s="29" t="e">
        <f t="shared" ca="1" si="182"/>
        <v>#N/A</v>
      </c>
      <c r="I1962" s="1" t="e">
        <f t="shared" ca="1" si="185"/>
        <v>#N/A</v>
      </c>
      <c r="J1962" s="1" t="e">
        <f t="shared" ca="1" si="186"/>
        <v>#N/A</v>
      </c>
    </row>
    <row r="1963" spans="1:10" x14ac:dyDescent="0.2">
      <c r="A1963" s="5">
        <v>34599</v>
      </c>
      <c r="B1963" s="2">
        <v>-4.8710140670680246E-3</v>
      </c>
      <c r="C1963" s="1">
        <v>425.9940303905455</v>
      </c>
      <c r="D1963" s="1">
        <v>387.21</v>
      </c>
      <c r="E1963" s="1">
        <f t="shared" ca="1" si="183"/>
        <v>361.64703690204027</v>
      </c>
      <c r="F1963" s="1">
        <f t="shared" ca="1" si="184"/>
        <v>1.0706848404370695</v>
      </c>
      <c r="G1963" s="5">
        <f t="shared" ca="1" si="181"/>
        <v>34607</v>
      </c>
      <c r="H1963" s="29" t="e">
        <f t="shared" ca="1" si="182"/>
        <v>#N/A</v>
      </c>
      <c r="I1963" s="1" t="e">
        <f t="shared" ca="1" si="185"/>
        <v>#N/A</v>
      </c>
      <c r="J1963" s="1" t="e">
        <f t="shared" ca="1" si="186"/>
        <v>#N/A</v>
      </c>
    </row>
    <row r="1964" spans="1:10" x14ac:dyDescent="0.2">
      <c r="A1964" s="5">
        <v>34600</v>
      </c>
      <c r="B1964" s="2">
        <v>3.121523341398369E-4</v>
      </c>
      <c r="C1964" s="1">
        <v>426.12700542146155</v>
      </c>
      <c r="D1964" s="1">
        <v>387.21</v>
      </c>
      <c r="E1964" s="1">
        <f t="shared" ca="1" si="183"/>
        <v>361.75992586874395</v>
      </c>
      <c r="F1964" s="1">
        <f t="shared" ca="1" si="184"/>
        <v>1.070350727958989</v>
      </c>
      <c r="G1964" s="5">
        <f t="shared" ca="1" si="181"/>
        <v>34607</v>
      </c>
      <c r="H1964" s="29" t="e">
        <f t="shared" ca="1" si="182"/>
        <v>#N/A</v>
      </c>
      <c r="I1964" s="1" t="e">
        <f t="shared" ca="1" si="185"/>
        <v>#N/A</v>
      </c>
      <c r="J1964" s="1" t="e">
        <f t="shared" ca="1" si="186"/>
        <v>#N/A</v>
      </c>
    </row>
    <row r="1965" spans="1:10" x14ac:dyDescent="0.2">
      <c r="A1965" s="5">
        <v>34603</v>
      </c>
      <c r="B1965" s="2">
        <v>-2.3813742647513458E-2</v>
      </c>
      <c r="C1965" s="1">
        <v>415.97932657919927</v>
      </c>
      <c r="D1965" s="1">
        <v>387.21</v>
      </c>
      <c r="E1965" s="1">
        <f t="shared" ca="1" si="183"/>
        <v>353.14506809392208</v>
      </c>
      <c r="F1965" s="1">
        <f t="shared" ca="1" si="184"/>
        <v>1.0964615818930763</v>
      </c>
      <c r="G1965" s="5">
        <f t="shared" ca="1" si="181"/>
        <v>34607</v>
      </c>
      <c r="H1965" s="29" t="e">
        <f t="shared" ca="1" si="182"/>
        <v>#N/A</v>
      </c>
      <c r="I1965" s="1" t="e">
        <f t="shared" ca="1" si="185"/>
        <v>#N/A</v>
      </c>
      <c r="J1965" s="1" t="e">
        <f t="shared" ca="1" si="186"/>
        <v>#N/A</v>
      </c>
    </row>
    <row r="1966" spans="1:10" x14ac:dyDescent="0.2">
      <c r="A1966" s="5">
        <v>34604</v>
      </c>
      <c r="B1966" s="2">
        <v>-6.1151952617541916E-3</v>
      </c>
      <c r="C1966" s="1">
        <v>413.43553177231445</v>
      </c>
      <c r="D1966" s="1">
        <v>387.21</v>
      </c>
      <c r="E1966" s="1">
        <f t="shared" ca="1" si="183"/>
        <v>350.98551704680227</v>
      </c>
      <c r="F1966" s="1">
        <f t="shared" ca="1" si="184"/>
        <v>1.1032079136996622</v>
      </c>
      <c r="G1966" s="5">
        <f t="shared" ca="1" si="181"/>
        <v>34607</v>
      </c>
      <c r="H1966" s="29" t="e">
        <f t="shared" ca="1" si="182"/>
        <v>#N/A</v>
      </c>
      <c r="I1966" s="1" t="e">
        <f t="shared" ca="1" si="185"/>
        <v>#N/A</v>
      </c>
      <c r="J1966" s="1" t="e">
        <f t="shared" ca="1" si="186"/>
        <v>#N/A</v>
      </c>
    </row>
    <row r="1967" spans="1:10" x14ac:dyDescent="0.2">
      <c r="A1967" s="5">
        <v>34605</v>
      </c>
      <c r="B1967" s="2">
        <v>1.0177129989454414E-2</v>
      </c>
      <c r="C1967" s="1">
        <v>417.64311892142052</v>
      </c>
      <c r="D1967" s="1">
        <v>387.21</v>
      </c>
      <c r="E1967" s="1">
        <f t="shared" ca="1" si="183"/>
        <v>354.55754227820347</v>
      </c>
      <c r="F1967" s="1">
        <f t="shared" ca="1" si="184"/>
        <v>1.0920935358249291</v>
      </c>
      <c r="G1967" s="5">
        <f t="shared" ca="1" si="181"/>
        <v>34607</v>
      </c>
      <c r="H1967" s="29" t="e">
        <f t="shared" ca="1" si="182"/>
        <v>#N/A</v>
      </c>
      <c r="I1967" s="1" t="e">
        <f t="shared" ca="1" si="185"/>
        <v>#N/A</v>
      </c>
      <c r="J1967" s="1" t="e">
        <f t="shared" ca="1" si="186"/>
        <v>#N/A</v>
      </c>
    </row>
    <row r="1968" spans="1:10" x14ac:dyDescent="0.2">
      <c r="A1968" s="5">
        <v>34606</v>
      </c>
      <c r="B1968" s="2">
        <v>-4.8543256110078481E-4</v>
      </c>
      <c r="C1968" s="1">
        <v>417.44038135257637</v>
      </c>
      <c r="D1968" s="1">
        <v>387.21</v>
      </c>
      <c r="E1968" s="1">
        <f t="shared" ca="1" si="183"/>
        <v>354.38542850239776</v>
      </c>
      <c r="F1968" s="1">
        <f t="shared" ca="1" si="184"/>
        <v>1.0926239310581025</v>
      </c>
      <c r="G1968" s="5">
        <f t="shared" ca="1" si="181"/>
        <v>34607</v>
      </c>
      <c r="H1968" s="29" t="e">
        <f t="shared" ca="1" si="182"/>
        <v>#N/A</v>
      </c>
      <c r="I1968" s="1" t="e">
        <f t="shared" ca="1" si="185"/>
        <v>#N/A</v>
      </c>
      <c r="J1968" s="1" t="e">
        <f t="shared" ca="1" si="186"/>
        <v>#N/A</v>
      </c>
    </row>
    <row r="1969" spans="1:10" x14ac:dyDescent="0.2">
      <c r="A1969" s="5">
        <v>34607</v>
      </c>
      <c r="B1969" s="2">
        <v>7.1623635520403628E-3</v>
      </c>
      <c r="C1969" s="1">
        <v>420.43024112512592</v>
      </c>
      <c r="D1969" s="1">
        <v>378.27</v>
      </c>
      <c r="E1969" s="1">
        <f t="shared" ca="1" si="183"/>
        <v>356.92366577887759</v>
      </c>
      <c r="F1969" s="1">
        <f t="shared" ca="1" si="184"/>
        <v>1.0598064411743069</v>
      </c>
      <c r="G1969" s="5">
        <f t="shared" ca="1" si="181"/>
        <v>34607</v>
      </c>
      <c r="H1969" s="29" t="e">
        <f t="shared" ca="1" si="182"/>
        <v>#N/A</v>
      </c>
      <c r="I1969" s="1" t="e">
        <f t="shared" ca="1" si="185"/>
        <v>#N/A</v>
      </c>
      <c r="J1969" s="1" t="e">
        <f t="shared" ca="1" si="186"/>
        <v>#N/A</v>
      </c>
    </row>
    <row r="1970" spans="1:10" x14ac:dyDescent="0.2">
      <c r="A1970" s="5">
        <v>34610</v>
      </c>
      <c r="B1970" s="2">
        <v>-5.6101305058420259E-4</v>
      </c>
      <c r="C1970" s="1">
        <v>420.19437427299448</v>
      </c>
      <c r="D1970" s="1">
        <v>378.27</v>
      </c>
      <c r="E1970" s="1">
        <f t="shared" ca="1" si="183"/>
        <v>356.7234269443133</v>
      </c>
      <c r="F1970" s="1">
        <f t="shared" ca="1" si="184"/>
        <v>1.0604013401649963</v>
      </c>
      <c r="G1970" s="5">
        <f t="shared" ca="1" si="181"/>
        <v>34638</v>
      </c>
      <c r="H1970" s="29" t="e">
        <f t="shared" ca="1" si="182"/>
        <v>#N/A</v>
      </c>
      <c r="I1970" s="1" t="e">
        <f t="shared" ca="1" si="185"/>
        <v>#N/A</v>
      </c>
      <c r="J1970" s="1" t="e">
        <f t="shared" ca="1" si="186"/>
        <v>#N/A</v>
      </c>
    </row>
    <row r="1971" spans="1:10" x14ac:dyDescent="0.2">
      <c r="A1971" s="5">
        <v>34611</v>
      </c>
      <c r="B1971" s="2">
        <v>-3.1492391338286962E-3</v>
      </c>
      <c r="C1971" s="1">
        <v>418.87108170571929</v>
      </c>
      <c r="D1971" s="1">
        <v>378.27</v>
      </c>
      <c r="E1971" s="1">
        <f t="shared" ca="1" si="183"/>
        <v>355.60001956822674</v>
      </c>
      <c r="F1971" s="1">
        <f t="shared" ca="1" si="184"/>
        <v>1.0637513475373239</v>
      </c>
      <c r="G1971" s="5">
        <f t="shared" ca="1" si="181"/>
        <v>34638</v>
      </c>
      <c r="H1971" s="29" t="e">
        <f t="shared" ca="1" si="182"/>
        <v>#N/A</v>
      </c>
      <c r="I1971" s="1" t="e">
        <f t="shared" ca="1" si="185"/>
        <v>#N/A</v>
      </c>
      <c r="J1971" s="1" t="e">
        <f t="shared" ca="1" si="186"/>
        <v>#N/A</v>
      </c>
    </row>
    <row r="1972" spans="1:10" x14ac:dyDescent="0.2">
      <c r="A1972" s="5">
        <v>34612</v>
      </c>
      <c r="B1972" s="2">
        <v>-6.6021608080818472E-3</v>
      </c>
      <c r="C1972" s="1">
        <v>416.10562746644297</v>
      </c>
      <c r="D1972" s="1">
        <v>378.27</v>
      </c>
      <c r="E1972" s="1">
        <f t="shared" ca="1" si="183"/>
        <v>353.2522910556803</v>
      </c>
      <c r="F1972" s="1">
        <f t="shared" ca="1" si="184"/>
        <v>1.0708210805075185</v>
      </c>
      <c r="G1972" s="5">
        <f t="shared" ca="1" si="181"/>
        <v>34638</v>
      </c>
      <c r="H1972" s="29" t="e">
        <f t="shared" ca="1" si="182"/>
        <v>#N/A</v>
      </c>
      <c r="I1972" s="1" t="e">
        <f t="shared" ca="1" si="185"/>
        <v>#N/A</v>
      </c>
      <c r="J1972" s="1" t="e">
        <f t="shared" ca="1" si="186"/>
        <v>#N/A</v>
      </c>
    </row>
    <row r="1973" spans="1:10" x14ac:dyDescent="0.2">
      <c r="A1973" s="5">
        <v>34613</v>
      </c>
      <c r="B1973" s="2">
        <v>-3.7089435497599244E-3</v>
      </c>
      <c r="C1973" s="1">
        <v>414.56231518343247</v>
      </c>
      <c r="D1973" s="1">
        <v>378.27</v>
      </c>
      <c r="E1973" s="1">
        <f t="shared" ca="1" si="183"/>
        <v>351.94209824933142</v>
      </c>
      <c r="F1973" s="1">
        <f t="shared" ca="1" si="184"/>
        <v>1.0748074807805934</v>
      </c>
      <c r="G1973" s="5">
        <f t="shared" ca="1" si="181"/>
        <v>34638</v>
      </c>
      <c r="H1973" s="29" t="e">
        <f t="shared" ca="1" si="182"/>
        <v>#N/A</v>
      </c>
      <c r="I1973" s="1" t="e">
        <f t="shared" ca="1" si="185"/>
        <v>#N/A</v>
      </c>
      <c r="J1973" s="1" t="e">
        <f t="shared" ca="1" si="186"/>
        <v>#N/A</v>
      </c>
    </row>
    <row r="1974" spans="1:10" x14ac:dyDescent="0.2">
      <c r="A1974" s="5">
        <v>34614</v>
      </c>
      <c r="B1974" s="2">
        <v>5.7577897848126725E-4</v>
      </c>
      <c r="C1974" s="1">
        <v>414.80101144978562</v>
      </c>
      <c r="D1974" s="1">
        <v>378.27</v>
      </c>
      <c r="E1974" s="1">
        <f t="shared" ca="1" si="183"/>
        <v>352.14473911114595</v>
      </c>
      <c r="F1974" s="1">
        <f t="shared" ca="1" si="184"/>
        <v>1.0741889853439164</v>
      </c>
      <c r="G1974" s="5">
        <f t="shared" ca="1" si="181"/>
        <v>34638</v>
      </c>
      <c r="H1974" s="29" t="e">
        <f t="shared" ca="1" si="182"/>
        <v>#N/A</v>
      </c>
      <c r="I1974" s="1" t="e">
        <f t="shared" ca="1" si="185"/>
        <v>#N/A</v>
      </c>
      <c r="J1974" s="1" t="e">
        <f t="shared" ca="1" si="186"/>
        <v>#N/A</v>
      </c>
    </row>
    <row r="1975" spans="1:10" x14ac:dyDescent="0.2">
      <c r="A1975" s="5">
        <v>34618</v>
      </c>
      <c r="B1975" s="2">
        <v>-1.2833045224100226E-2</v>
      </c>
      <c r="C1975" s="1">
        <v>409.477851310848</v>
      </c>
      <c r="D1975" s="1">
        <v>378.27</v>
      </c>
      <c r="E1975" s="1">
        <f t="shared" ca="1" si="183"/>
        <v>347.62564974870367</v>
      </c>
      <c r="F1975" s="1">
        <f t="shared" ca="1" si="184"/>
        <v>1.0881533059296657</v>
      </c>
      <c r="G1975" s="5">
        <f t="shared" ca="1" si="181"/>
        <v>34638</v>
      </c>
      <c r="H1975" s="29" t="e">
        <f t="shared" ca="1" si="182"/>
        <v>#N/A</v>
      </c>
      <c r="I1975" s="1" t="e">
        <f t="shared" ca="1" si="185"/>
        <v>#N/A</v>
      </c>
      <c r="J1975" s="1" t="e">
        <f t="shared" ca="1" si="186"/>
        <v>#N/A</v>
      </c>
    </row>
    <row r="1976" spans="1:10" x14ac:dyDescent="0.2">
      <c r="A1976" s="5">
        <v>34619</v>
      </c>
      <c r="B1976" s="2">
        <v>6.3749064481011253E-3</v>
      </c>
      <c r="C1976" s="1">
        <v>412.08823430552411</v>
      </c>
      <c r="D1976" s="1">
        <v>378.27</v>
      </c>
      <c r="E1976" s="1">
        <f t="shared" ca="1" si="183"/>
        <v>349.84173074481203</v>
      </c>
      <c r="F1976" s="1">
        <f t="shared" ca="1" si="184"/>
        <v>1.081260372210783</v>
      </c>
      <c r="G1976" s="5">
        <f t="shared" ca="1" si="181"/>
        <v>34638</v>
      </c>
      <c r="H1976" s="29" t="e">
        <f t="shared" ca="1" si="182"/>
        <v>#N/A</v>
      </c>
      <c r="I1976" s="1" t="e">
        <f t="shared" ca="1" si="185"/>
        <v>#N/A</v>
      </c>
      <c r="J1976" s="1" t="e">
        <f t="shared" ca="1" si="186"/>
        <v>#N/A</v>
      </c>
    </row>
    <row r="1977" spans="1:10" x14ac:dyDescent="0.2">
      <c r="A1977" s="5">
        <v>34620</v>
      </c>
      <c r="B1977" s="2">
        <v>9.5739270166865786E-3</v>
      </c>
      <c r="C1977" s="1">
        <v>416.03353698520044</v>
      </c>
      <c r="D1977" s="1">
        <v>378.27</v>
      </c>
      <c r="E1977" s="1">
        <f t="shared" ca="1" si="183"/>
        <v>353.1910899423541</v>
      </c>
      <c r="F1977" s="1">
        <f t="shared" ca="1" si="184"/>
        <v>1.0710066328732673</v>
      </c>
      <c r="G1977" s="5">
        <f t="shared" ca="1" si="181"/>
        <v>34638</v>
      </c>
      <c r="H1977" s="29" t="e">
        <f t="shared" ca="1" si="182"/>
        <v>#N/A</v>
      </c>
      <c r="I1977" s="1" t="e">
        <f t="shared" ca="1" si="185"/>
        <v>#N/A</v>
      </c>
      <c r="J1977" s="1" t="e">
        <f t="shared" ca="1" si="186"/>
        <v>#N/A</v>
      </c>
    </row>
    <row r="1978" spans="1:10" x14ac:dyDescent="0.2">
      <c r="A1978" s="5">
        <v>34621</v>
      </c>
      <c r="B1978" s="2">
        <v>2.7531566030103427E-3</v>
      </c>
      <c r="C1978" s="1">
        <v>417.17894246462498</v>
      </c>
      <c r="D1978" s="1">
        <v>378.27</v>
      </c>
      <c r="E1978" s="1">
        <f t="shared" ca="1" si="183"/>
        <v>354.16348032375333</v>
      </c>
      <c r="F1978" s="1">
        <f t="shared" ca="1" si="184"/>
        <v>1.0680660796935078</v>
      </c>
      <c r="G1978" s="5">
        <f t="shared" ca="1" si="181"/>
        <v>34638</v>
      </c>
      <c r="H1978" s="29" t="e">
        <f t="shared" ca="1" si="182"/>
        <v>#N/A</v>
      </c>
      <c r="I1978" s="1" t="e">
        <f t="shared" ca="1" si="185"/>
        <v>#N/A</v>
      </c>
      <c r="J1978" s="1" t="e">
        <f t="shared" ca="1" si="186"/>
        <v>#N/A</v>
      </c>
    </row>
    <row r="1979" spans="1:10" x14ac:dyDescent="0.2">
      <c r="A1979" s="5">
        <v>34624</v>
      </c>
      <c r="B1979" s="2">
        <v>5.0974160391075163E-3</v>
      </c>
      <c r="C1979" s="1">
        <v>419.30547709712209</v>
      </c>
      <c r="D1979" s="1">
        <v>378.27</v>
      </c>
      <c r="E1979" s="1">
        <f t="shared" ca="1" si="183"/>
        <v>355.9687989288218</v>
      </c>
      <c r="F1979" s="1">
        <f t="shared" ca="1" si="184"/>
        <v>1.062649314036193</v>
      </c>
      <c r="G1979" s="5">
        <f t="shared" ca="1" si="181"/>
        <v>34638</v>
      </c>
      <c r="H1979" s="29" t="e">
        <f t="shared" ca="1" si="182"/>
        <v>#N/A</v>
      </c>
      <c r="I1979" s="1" t="e">
        <f t="shared" ca="1" si="185"/>
        <v>#N/A</v>
      </c>
      <c r="J1979" s="1" t="e">
        <f t="shared" ca="1" si="186"/>
        <v>#N/A</v>
      </c>
    </row>
    <row r="1980" spans="1:10" x14ac:dyDescent="0.2">
      <c r="A1980" s="5">
        <v>34625</v>
      </c>
      <c r="B1980" s="2">
        <v>4.8470078070284028E-3</v>
      </c>
      <c r="C1980" s="1">
        <v>421.33785401814163</v>
      </c>
      <c r="D1980" s="1">
        <v>378.27</v>
      </c>
      <c r="E1980" s="1">
        <f t="shared" ca="1" si="183"/>
        <v>357.69418247628835</v>
      </c>
      <c r="F1980" s="1">
        <f t="shared" ca="1" si="184"/>
        <v>1.0575234894268251</v>
      </c>
      <c r="G1980" s="5">
        <f t="shared" ca="1" si="181"/>
        <v>34638</v>
      </c>
      <c r="H1980" s="29" t="e">
        <f t="shared" ca="1" si="182"/>
        <v>#N/A</v>
      </c>
      <c r="I1980" s="1" t="e">
        <f t="shared" ca="1" si="185"/>
        <v>#N/A</v>
      </c>
      <c r="J1980" s="1" t="e">
        <f t="shared" ca="1" si="186"/>
        <v>#N/A</v>
      </c>
    </row>
    <row r="1981" spans="1:10" x14ac:dyDescent="0.2">
      <c r="A1981" s="5">
        <v>34626</v>
      </c>
      <c r="B1981" s="2">
        <v>1.6431040524693685E-3</v>
      </c>
      <c r="C1981" s="1">
        <v>422.03015595353759</v>
      </c>
      <c r="D1981" s="1">
        <v>378.27</v>
      </c>
      <c r="E1981" s="1">
        <f t="shared" ca="1" si="183"/>
        <v>358.28191123705983</v>
      </c>
      <c r="F1981" s="1">
        <f t="shared" ca="1" si="184"/>
        <v>1.0557887187045703</v>
      </c>
      <c r="G1981" s="5">
        <f t="shared" ca="1" si="181"/>
        <v>34638</v>
      </c>
      <c r="H1981" s="29" t="e">
        <f t="shared" ca="1" si="182"/>
        <v>#N/A</v>
      </c>
      <c r="I1981" s="1" t="e">
        <f t="shared" ca="1" si="185"/>
        <v>#N/A</v>
      </c>
      <c r="J1981" s="1" t="e">
        <f t="shared" ca="1" si="186"/>
        <v>#N/A</v>
      </c>
    </row>
    <row r="1982" spans="1:10" x14ac:dyDescent="0.2">
      <c r="A1982" s="5">
        <v>34627</v>
      </c>
      <c r="B1982" s="2">
        <v>9.2492464448483691E-3</v>
      </c>
      <c r="C1982" s="1">
        <v>425.93361687310966</v>
      </c>
      <c r="D1982" s="1">
        <v>378.27</v>
      </c>
      <c r="E1982" s="1">
        <f t="shared" ca="1" si="183"/>
        <v>361.59574893082271</v>
      </c>
      <c r="F1982" s="1">
        <f t="shared" ca="1" si="184"/>
        <v>1.0461129621088749</v>
      </c>
      <c r="G1982" s="5">
        <f t="shared" ca="1" si="181"/>
        <v>34638</v>
      </c>
      <c r="H1982" s="29" t="e">
        <f t="shared" ca="1" si="182"/>
        <v>#N/A</v>
      </c>
      <c r="I1982" s="1" t="e">
        <f t="shared" ca="1" si="185"/>
        <v>#N/A</v>
      </c>
      <c r="J1982" s="1" t="e">
        <f t="shared" ca="1" si="186"/>
        <v>#N/A</v>
      </c>
    </row>
    <row r="1983" spans="1:10" x14ac:dyDescent="0.2">
      <c r="A1983" s="5">
        <v>34628</v>
      </c>
      <c r="B1983" s="2">
        <v>5.5093879051724137E-3</v>
      </c>
      <c r="C1983" s="1">
        <v>428.28025039031672</v>
      </c>
      <c r="D1983" s="1">
        <v>378.27</v>
      </c>
      <c r="E1983" s="1">
        <f t="shared" ca="1" si="183"/>
        <v>363.58792017654395</v>
      </c>
      <c r="F1983" s="1">
        <f t="shared" ca="1" si="184"/>
        <v>1.0403810990649167</v>
      </c>
      <c r="G1983" s="5">
        <f t="shared" ca="1" si="181"/>
        <v>34638</v>
      </c>
      <c r="H1983" s="29" t="e">
        <f t="shared" ca="1" si="182"/>
        <v>#N/A</v>
      </c>
      <c r="I1983" s="1" t="e">
        <f t="shared" ca="1" si="185"/>
        <v>#N/A</v>
      </c>
      <c r="J1983" s="1" t="e">
        <f t="shared" ca="1" si="186"/>
        <v>#N/A</v>
      </c>
    </row>
    <row r="1984" spans="1:10" x14ac:dyDescent="0.2">
      <c r="A1984" s="5">
        <v>34631</v>
      </c>
      <c r="B1984" s="2">
        <v>-3.9830473821934609E-3</v>
      </c>
      <c r="C1984" s="1">
        <v>426.57438986015444</v>
      </c>
      <c r="D1984" s="1">
        <v>378.27</v>
      </c>
      <c r="E1984" s="1">
        <f t="shared" ca="1" si="183"/>
        <v>362.13973226288766</v>
      </c>
      <c r="F1984" s="1">
        <f t="shared" ca="1" si="184"/>
        <v>1.0445415575814334</v>
      </c>
      <c r="G1984" s="5">
        <f t="shared" ca="1" si="181"/>
        <v>34638</v>
      </c>
      <c r="H1984" s="29" t="e">
        <f t="shared" ca="1" si="182"/>
        <v>#N/A</v>
      </c>
      <c r="I1984" s="1" t="e">
        <f t="shared" ca="1" si="185"/>
        <v>#N/A</v>
      </c>
      <c r="J1984" s="1" t="e">
        <f t="shared" ca="1" si="186"/>
        <v>#N/A</v>
      </c>
    </row>
    <row r="1985" spans="1:10" x14ac:dyDescent="0.2">
      <c r="A1985" s="5">
        <v>34632</v>
      </c>
      <c r="B1985" s="2">
        <v>-8.6161756187337346E-3</v>
      </c>
      <c r="C1985" s="1">
        <v>422.89895000266517</v>
      </c>
      <c r="D1985" s="1">
        <v>378.27</v>
      </c>
      <c r="E1985" s="1">
        <f t="shared" ca="1" si="183"/>
        <v>359.01947273118935</v>
      </c>
      <c r="F1985" s="1">
        <f t="shared" ca="1" si="184"/>
        <v>1.0536197302123058</v>
      </c>
      <c r="G1985" s="5">
        <f t="shared" ca="1" si="181"/>
        <v>34638</v>
      </c>
      <c r="H1985" s="29" t="e">
        <f t="shared" ca="1" si="182"/>
        <v>#N/A</v>
      </c>
      <c r="I1985" s="1" t="e">
        <f t="shared" ca="1" si="185"/>
        <v>#N/A</v>
      </c>
      <c r="J1985" s="1" t="e">
        <f t="shared" ca="1" si="186"/>
        <v>#N/A</v>
      </c>
    </row>
    <row r="1986" spans="1:10" x14ac:dyDescent="0.2">
      <c r="A1986" s="5">
        <v>34633</v>
      </c>
      <c r="B1986" s="2">
        <v>1.0969535239171435E-3</v>
      </c>
      <c r="C1986" s="1">
        <v>423.36285049613144</v>
      </c>
      <c r="D1986" s="1">
        <v>378.27</v>
      </c>
      <c r="E1986" s="1">
        <f t="shared" ca="1" si="183"/>
        <v>359.41330040695669</v>
      </c>
      <c r="F1986" s="1">
        <f t="shared" ca="1" si="184"/>
        <v>1.0524652247751884</v>
      </c>
      <c r="G1986" s="5">
        <f t="shared" ref="G1986:G2049" ca="1" si="187">EOMONTH(A1986,0)</f>
        <v>34638</v>
      </c>
      <c r="H1986" s="29" t="e">
        <f t="shared" ref="H1986:H2049" ca="1" si="188">VLOOKUP(G1986,$U$512:$Z$3894,2,0)</f>
        <v>#N/A</v>
      </c>
      <c r="I1986" s="1" t="e">
        <f t="shared" ca="1" si="185"/>
        <v>#N/A</v>
      </c>
      <c r="J1986" s="1" t="e">
        <f t="shared" ca="1" si="186"/>
        <v>#N/A</v>
      </c>
    </row>
    <row r="1987" spans="1:10" x14ac:dyDescent="0.2">
      <c r="A1987" s="5">
        <v>34634</v>
      </c>
      <c r="B1987" s="2">
        <v>5.0371242489131163E-3</v>
      </c>
      <c r="C1987" s="1">
        <v>425.49538177645451</v>
      </c>
      <c r="D1987" s="1">
        <v>378.27</v>
      </c>
      <c r="E1987" s="1">
        <f t="shared" ref="E1987:E2050" ca="1" si="189">C1987/C$2*$E$2</f>
        <v>361.22370985781856</v>
      </c>
      <c r="F1987" s="1">
        <f t="shared" ref="F1987:F2050" ca="1" si="190">D1987/E1987</f>
        <v>1.0471903966350686</v>
      </c>
      <c r="G1987" s="5">
        <f t="shared" ca="1" si="187"/>
        <v>34638</v>
      </c>
      <c r="H1987" s="29" t="e">
        <f t="shared" ca="1" si="188"/>
        <v>#N/A</v>
      </c>
      <c r="I1987" s="1" t="e">
        <f t="shared" ref="I1987:I2050" ca="1" si="191">H1987/$H$2*$I$2</f>
        <v>#N/A</v>
      </c>
      <c r="J1987" s="1" t="e">
        <f t="shared" ref="J1987:J2050" ca="1" si="192">D1987/I1987</f>
        <v>#N/A</v>
      </c>
    </row>
    <row r="1988" spans="1:10" x14ac:dyDescent="0.2">
      <c r="A1988" s="5">
        <v>34635</v>
      </c>
      <c r="B1988" s="2">
        <v>2.7064129864808883E-3</v>
      </c>
      <c r="C1988" s="1">
        <v>426.64694800338197</v>
      </c>
      <c r="D1988" s="1">
        <v>378.27</v>
      </c>
      <c r="E1988" s="1">
        <f t="shared" ca="1" si="189"/>
        <v>362.20133039720253</v>
      </c>
      <c r="F1988" s="1">
        <f t="shared" ca="1" si="190"/>
        <v>1.0443639165686553</v>
      </c>
      <c r="G1988" s="5">
        <f t="shared" ca="1" si="187"/>
        <v>34638</v>
      </c>
      <c r="H1988" s="29" t="e">
        <f t="shared" ca="1" si="188"/>
        <v>#N/A</v>
      </c>
      <c r="I1988" s="1" t="e">
        <f t="shared" ca="1" si="191"/>
        <v>#N/A</v>
      </c>
      <c r="J1988" s="1" t="e">
        <f t="shared" ca="1" si="192"/>
        <v>#N/A</v>
      </c>
    </row>
    <row r="1989" spans="1:10" x14ac:dyDescent="0.2">
      <c r="A1989" s="5">
        <v>34638</v>
      </c>
      <c r="B1989" s="2">
        <v>-4.3969070978343572E-3</v>
      </c>
      <c r="C1989" s="1">
        <v>424.77102100943654</v>
      </c>
      <c r="D1989" s="1">
        <v>382.16</v>
      </c>
      <c r="E1989" s="1">
        <f t="shared" ca="1" si="189"/>
        <v>360.60876479673402</v>
      </c>
      <c r="F1989" s="1">
        <f t="shared" ca="1" si="190"/>
        <v>1.0597634813879633</v>
      </c>
      <c r="G1989" s="5">
        <f t="shared" ca="1" si="187"/>
        <v>34638</v>
      </c>
      <c r="H1989" s="29" t="e">
        <f t="shared" ca="1" si="188"/>
        <v>#N/A</v>
      </c>
      <c r="I1989" s="1" t="e">
        <f t="shared" ca="1" si="191"/>
        <v>#N/A</v>
      </c>
      <c r="J1989" s="1" t="e">
        <f t="shared" ca="1" si="192"/>
        <v>#N/A</v>
      </c>
    </row>
    <row r="1990" spans="1:10" x14ac:dyDescent="0.2">
      <c r="A1990" s="5">
        <v>34639</v>
      </c>
      <c r="B1990" s="2">
        <v>-2.6756751103692578E-3</v>
      </c>
      <c r="C1990" s="1">
        <v>423.63447176091546</v>
      </c>
      <c r="D1990" s="1">
        <v>382.16</v>
      </c>
      <c r="E1990" s="1">
        <f t="shared" ca="1" si="189"/>
        <v>359.64389290018642</v>
      </c>
      <c r="F1990" s="1">
        <f t="shared" ca="1" si="190"/>
        <v>1.0626066716113058</v>
      </c>
      <c r="G1990" s="5">
        <f t="shared" ca="1" si="187"/>
        <v>34668</v>
      </c>
      <c r="H1990" s="29" t="e">
        <f t="shared" ca="1" si="188"/>
        <v>#N/A</v>
      </c>
      <c r="I1990" s="1" t="e">
        <f t="shared" ca="1" si="191"/>
        <v>#N/A</v>
      </c>
      <c r="J1990" s="1" t="e">
        <f t="shared" ca="1" si="192"/>
        <v>#N/A</v>
      </c>
    </row>
    <row r="1991" spans="1:10" x14ac:dyDescent="0.2">
      <c r="A1991" s="5">
        <v>34640</v>
      </c>
      <c r="B1991" s="2">
        <v>5.1496963478891988E-3</v>
      </c>
      <c r="C1991" s="1">
        <v>425.81606065298263</v>
      </c>
      <c r="D1991" s="1">
        <v>382.16</v>
      </c>
      <c r="E1991" s="1">
        <f t="shared" ca="1" si="189"/>
        <v>361.49594974199516</v>
      </c>
      <c r="F1991" s="1">
        <f t="shared" ca="1" si="190"/>
        <v>1.0571626052041609</v>
      </c>
      <c r="G1991" s="5">
        <f t="shared" ca="1" si="187"/>
        <v>34668</v>
      </c>
      <c r="H1991" s="29" t="e">
        <f t="shared" ca="1" si="188"/>
        <v>#N/A</v>
      </c>
      <c r="I1991" s="1" t="e">
        <f t="shared" ca="1" si="191"/>
        <v>#N/A</v>
      </c>
      <c r="J1991" s="1" t="e">
        <f t="shared" ca="1" si="192"/>
        <v>#N/A</v>
      </c>
    </row>
    <row r="1992" spans="1:10" x14ac:dyDescent="0.2">
      <c r="A1992" s="5">
        <v>34641</v>
      </c>
      <c r="B1992" s="2">
        <v>1.7965014611107222E-2</v>
      </c>
      <c r="C1992" s="1">
        <v>433.46585240425759</v>
      </c>
      <c r="D1992" s="1">
        <v>382.16</v>
      </c>
      <c r="E1992" s="1">
        <f t="shared" ca="1" si="189"/>
        <v>367.9902297609662</v>
      </c>
      <c r="F1992" s="1">
        <f t="shared" ca="1" si="190"/>
        <v>1.0385058327451737</v>
      </c>
      <c r="G1992" s="5">
        <f t="shared" ca="1" si="187"/>
        <v>34668</v>
      </c>
      <c r="H1992" s="29" t="e">
        <f t="shared" ca="1" si="188"/>
        <v>#N/A</v>
      </c>
      <c r="I1992" s="1" t="e">
        <f t="shared" ca="1" si="191"/>
        <v>#N/A</v>
      </c>
      <c r="J1992" s="1" t="e">
        <f t="shared" ca="1" si="192"/>
        <v>#N/A</v>
      </c>
    </row>
    <row r="1993" spans="1:10" x14ac:dyDescent="0.2">
      <c r="A1993" s="5">
        <v>34642</v>
      </c>
      <c r="B1993" s="2">
        <v>3.8827535657415257E-3</v>
      </c>
      <c r="C1993" s="1">
        <v>435.14889348830741</v>
      </c>
      <c r="D1993" s="1">
        <v>382.16</v>
      </c>
      <c r="E1993" s="1">
        <f t="shared" ca="1" si="189"/>
        <v>369.41904513772863</v>
      </c>
      <c r="F1993" s="1">
        <f t="shared" ca="1" si="190"/>
        <v>1.0344891662462103</v>
      </c>
      <c r="G1993" s="5">
        <f t="shared" ca="1" si="187"/>
        <v>34668</v>
      </c>
      <c r="H1993" s="29" t="e">
        <f t="shared" ca="1" si="188"/>
        <v>#N/A</v>
      </c>
      <c r="I1993" s="1" t="e">
        <f t="shared" ca="1" si="191"/>
        <v>#N/A</v>
      </c>
      <c r="J1993" s="1" t="e">
        <f t="shared" ca="1" si="192"/>
        <v>#N/A</v>
      </c>
    </row>
    <row r="1994" spans="1:10" x14ac:dyDescent="0.2">
      <c r="A1994" s="5">
        <v>34645</v>
      </c>
      <c r="B1994" s="2">
        <v>-3.6947492174010943E-3</v>
      </c>
      <c r="C1994" s="1">
        <v>433.54112745463851</v>
      </c>
      <c r="D1994" s="1">
        <v>382.16</v>
      </c>
      <c r="E1994" s="1">
        <f t="shared" ca="1" si="189"/>
        <v>368.05413440981295</v>
      </c>
      <c r="F1994" s="1">
        <f t="shared" ca="1" si="190"/>
        <v>1.0383255186436264</v>
      </c>
      <c r="G1994" s="5">
        <f t="shared" ca="1" si="187"/>
        <v>34668</v>
      </c>
      <c r="H1994" s="29" t="e">
        <f t="shared" ca="1" si="188"/>
        <v>#N/A</v>
      </c>
      <c r="I1994" s="1" t="e">
        <f t="shared" ca="1" si="191"/>
        <v>#N/A</v>
      </c>
      <c r="J1994" s="1" t="e">
        <f t="shared" ca="1" si="192"/>
        <v>#N/A</v>
      </c>
    </row>
    <row r="1995" spans="1:10" x14ac:dyDescent="0.2">
      <c r="A1995" s="5">
        <v>34646</v>
      </c>
      <c r="B1995" s="2">
        <v>-5.8616797297238454E-3</v>
      </c>
      <c r="C1995" s="1">
        <v>430.99984821583604</v>
      </c>
      <c r="D1995" s="1">
        <v>382.16</v>
      </c>
      <c r="E1995" s="1">
        <f t="shared" ca="1" si="189"/>
        <v>365.89671895070194</v>
      </c>
      <c r="F1995" s="1">
        <f t="shared" ca="1" si="190"/>
        <v>1.044447736771013</v>
      </c>
      <c r="G1995" s="5">
        <f t="shared" ca="1" si="187"/>
        <v>34668</v>
      </c>
      <c r="H1995" s="29" t="e">
        <f t="shared" ca="1" si="188"/>
        <v>#N/A</v>
      </c>
      <c r="I1995" s="1" t="e">
        <f t="shared" ca="1" si="191"/>
        <v>#N/A</v>
      </c>
      <c r="J1995" s="1" t="e">
        <f t="shared" ca="1" si="192"/>
        <v>#N/A</v>
      </c>
    </row>
    <row r="1996" spans="1:10" x14ac:dyDescent="0.2">
      <c r="A1996" s="5">
        <v>34647</v>
      </c>
      <c r="B1996" s="2">
        <v>7.7838418152440525E-3</v>
      </c>
      <c r="C1996" s="1">
        <v>434.35468285674233</v>
      </c>
      <c r="D1996" s="1">
        <v>382.16</v>
      </c>
      <c r="E1996" s="1">
        <f t="shared" ca="1" si="189"/>
        <v>368.74480113173098</v>
      </c>
      <c r="F1996" s="1">
        <f t="shared" ca="1" si="190"/>
        <v>1.0363807132387923</v>
      </c>
      <c r="G1996" s="5">
        <f t="shared" ca="1" si="187"/>
        <v>34668</v>
      </c>
      <c r="H1996" s="29" t="e">
        <f t="shared" ca="1" si="188"/>
        <v>#N/A</v>
      </c>
      <c r="I1996" s="1" t="e">
        <f t="shared" ca="1" si="191"/>
        <v>#N/A</v>
      </c>
      <c r="J1996" s="1" t="e">
        <f t="shared" ca="1" si="192"/>
        <v>#N/A</v>
      </c>
    </row>
    <row r="1997" spans="1:10" x14ac:dyDescent="0.2">
      <c r="A1997" s="5">
        <v>34648</v>
      </c>
      <c r="B1997" s="2">
        <v>-6.5894327531013097E-5</v>
      </c>
      <c r="C1997" s="1">
        <v>434.32606134700552</v>
      </c>
      <c r="D1997" s="1">
        <v>382.16</v>
      </c>
      <c r="E1997" s="1">
        <f t="shared" ca="1" si="189"/>
        <v>368.72050294102985</v>
      </c>
      <c r="F1997" s="1">
        <f t="shared" ca="1" si="190"/>
        <v>1.0364490093492837</v>
      </c>
      <c r="G1997" s="5">
        <f t="shared" ca="1" si="187"/>
        <v>34668</v>
      </c>
      <c r="H1997" s="29" t="e">
        <f t="shared" ca="1" si="188"/>
        <v>#N/A</v>
      </c>
      <c r="I1997" s="1" t="e">
        <f t="shared" ca="1" si="191"/>
        <v>#N/A</v>
      </c>
      <c r="J1997" s="1" t="e">
        <f t="shared" ca="1" si="192"/>
        <v>#N/A</v>
      </c>
    </row>
    <row r="1998" spans="1:10" x14ac:dyDescent="0.2">
      <c r="A1998" s="5">
        <v>34649</v>
      </c>
      <c r="B1998" s="2">
        <v>2.9294212827022381E-3</v>
      </c>
      <c r="C1998" s="1">
        <v>435.59838535474768</v>
      </c>
      <c r="D1998" s="1">
        <v>382.16</v>
      </c>
      <c r="E1998" s="1">
        <f t="shared" ca="1" si="189"/>
        <v>369.800640629714</v>
      </c>
      <c r="F1998" s="1">
        <f t="shared" ca="1" si="190"/>
        <v>1.0334216818803772</v>
      </c>
      <c r="G1998" s="5">
        <f t="shared" ca="1" si="187"/>
        <v>34668</v>
      </c>
      <c r="H1998" s="29" t="e">
        <f t="shared" ca="1" si="188"/>
        <v>#N/A</v>
      </c>
      <c r="I1998" s="1" t="e">
        <f t="shared" ca="1" si="191"/>
        <v>#N/A</v>
      </c>
      <c r="J1998" s="1" t="e">
        <f t="shared" ca="1" si="192"/>
        <v>#N/A</v>
      </c>
    </row>
    <row r="1999" spans="1:10" x14ac:dyDescent="0.2">
      <c r="A1999" s="5">
        <v>34652</v>
      </c>
      <c r="B1999" s="2">
        <v>-7.3132191437808025E-4</v>
      </c>
      <c r="C1999" s="1">
        <v>435.27982270967004</v>
      </c>
      <c r="D1999" s="1">
        <v>382.16</v>
      </c>
      <c r="E1999" s="1">
        <f t="shared" ca="1" si="189"/>
        <v>369.53019731727045</v>
      </c>
      <c r="F1999" s="1">
        <f t="shared" ca="1" si="190"/>
        <v>1.0341779989143509</v>
      </c>
      <c r="G1999" s="5">
        <f t="shared" ca="1" si="187"/>
        <v>34668</v>
      </c>
      <c r="H1999" s="29" t="e">
        <f t="shared" ca="1" si="188"/>
        <v>#N/A</v>
      </c>
      <c r="I1999" s="1" t="e">
        <f t="shared" ca="1" si="191"/>
        <v>#N/A</v>
      </c>
      <c r="J1999" s="1" t="e">
        <f t="shared" ca="1" si="192"/>
        <v>#N/A</v>
      </c>
    </row>
    <row r="2000" spans="1:10" x14ac:dyDescent="0.2">
      <c r="A2000" s="5">
        <v>34653</v>
      </c>
      <c r="B2000" s="2">
        <v>7.1169789066893863E-4</v>
      </c>
      <c r="C2000" s="1">
        <v>435.58961044134327</v>
      </c>
      <c r="D2000" s="1">
        <v>382.16</v>
      </c>
      <c r="E2000" s="1">
        <f t="shared" ca="1" si="189"/>
        <v>369.79319117923956</v>
      </c>
      <c r="F2000" s="1">
        <f t="shared" ca="1" si="190"/>
        <v>1.0334425000669258</v>
      </c>
      <c r="G2000" s="5">
        <f t="shared" ca="1" si="187"/>
        <v>34668</v>
      </c>
      <c r="H2000" s="29" t="e">
        <f t="shared" ca="1" si="188"/>
        <v>#N/A</v>
      </c>
      <c r="I2000" s="1" t="e">
        <f t="shared" ca="1" si="191"/>
        <v>#N/A</v>
      </c>
      <c r="J2000" s="1" t="e">
        <f t="shared" ca="1" si="192"/>
        <v>#N/A</v>
      </c>
    </row>
    <row r="2001" spans="1:10" x14ac:dyDescent="0.2">
      <c r="A2001" s="5">
        <v>34654</v>
      </c>
      <c r="B2001" s="2">
        <v>5.8217825020832059E-3</v>
      </c>
      <c r="C2001" s="1">
        <v>438.12551841349995</v>
      </c>
      <c r="D2001" s="1">
        <v>382.16</v>
      </c>
      <c r="E2001" s="1">
        <f t="shared" ca="1" si="189"/>
        <v>371.94604670903641</v>
      </c>
      <c r="F2001" s="1">
        <f t="shared" ca="1" si="190"/>
        <v>1.0274608464892589</v>
      </c>
      <c r="G2001" s="5">
        <f t="shared" ca="1" si="187"/>
        <v>34668</v>
      </c>
      <c r="H2001" s="29" t="e">
        <f t="shared" ca="1" si="188"/>
        <v>#N/A</v>
      </c>
      <c r="I2001" s="1" t="e">
        <f t="shared" ca="1" si="191"/>
        <v>#N/A</v>
      </c>
      <c r="J2001" s="1" t="e">
        <f t="shared" ca="1" si="192"/>
        <v>#N/A</v>
      </c>
    </row>
    <row r="2002" spans="1:10" x14ac:dyDescent="0.2">
      <c r="A2002" s="5">
        <v>34655</v>
      </c>
      <c r="B2002" s="2">
        <v>7.3821462194583187E-3</v>
      </c>
      <c r="C2002" s="1">
        <v>441.3598250529044</v>
      </c>
      <c r="D2002" s="1">
        <v>382.16</v>
      </c>
      <c r="E2002" s="1">
        <f t="shared" ca="1" si="189"/>
        <v>374.69180681159202</v>
      </c>
      <c r="F2002" s="1">
        <f t="shared" ca="1" si="190"/>
        <v>1.019931562560596</v>
      </c>
      <c r="G2002" s="5">
        <f t="shared" ca="1" si="187"/>
        <v>34668</v>
      </c>
      <c r="H2002" s="29" t="e">
        <f t="shared" ca="1" si="188"/>
        <v>#N/A</v>
      </c>
      <c r="I2002" s="1" t="e">
        <f t="shared" ca="1" si="191"/>
        <v>#N/A</v>
      </c>
      <c r="J2002" s="1" t="e">
        <f t="shared" ca="1" si="192"/>
        <v>#N/A</v>
      </c>
    </row>
    <row r="2003" spans="1:10" x14ac:dyDescent="0.2">
      <c r="A2003" s="5">
        <v>34656</v>
      </c>
      <c r="B2003" s="2">
        <v>-2.86129748558972E-3</v>
      </c>
      <c r="C2003" s="1">
        <v>440.09696329524019</v>
      </c>
      <c r="D2003" s="1">
        <v>382.16</v>
      </c>
      <c r="E2003" s="1">
        <f t="shared" ca="1" si="189"/>
        <v>373.61970208689087</v>
      </c>
      <c r="F2003" s="1">
        <f t="shared" ca="1" si="190"/>
        <v>1.0228582643404682</v>
      </c>
      <c r="G2003" s="5">
        <f t="shared" ca="1" si="187"/>
        <v>34668</v>
      </c>
      <c r="H2003" s="29" t="e">
        <f t="shared" ca="1" si="188"/>
        <v>#N/A</v>
      </c>
      <c r="I2003" s="1" t="e">
        <f t="shared" ca="1" si="191"/>
        <v>#N/A</v>
      </c>
      <c r="J2003" s="1" t="e">
        <f t="shared" ca="1" si="192"/>
        <v>#N/A</v>
      </c>
    </row>
    <row r="2004" spans="1:10" x14ac:dyDescent="0.2">
      <c r="A2004" s="5">
        <v>34659</v>
      </c>
      <c r="B2004" s="2">
        <v>-3.6105210467662907E-3</v>
      </c>
      <c r="C2004" s="1">
        <v>438.5079839466448</v>
      </c>
      <c r="D2004" s="1">
        <v>382.16</v>
      </c>
      <c r="E2004" s="1">
        <f t="shared" ca="1" si="189"/>
        <v>372.27074028901967</v>
      </c>
      <c r="F2004" s="1">
        <f t="shared" ca="1" si="190"/>
        <v>1.0265646977876979</v>
      </c>
      <c r="G2004" s="5">
        <f t="shared" ca="1" si="187"/>
        <v>34668</v>
      </c>
      <c r="H2004" s="29" t="e">
        <f t="shared" ca="1" si="188"/>
        <v>#N/A</v>
      </c>
      <c r="I2004" s="1" t="e">
        <f t="shared" ca="1" si="191"/>
        <v>#N/A</v>
      </c>
      <c r="J2004" s="1" t="e">
        <f t="shared" ca="1" si="192"/>
        <v>#N/A</v>
      </c>
    </row>
    <row r="2005" spans="1:10" x14ac:dyDescent="0.2">
      <c r="A2005" s="5">
        <v>34660</v>
      </c>
      <c r="B2005" s="2">
        <v>1.2563048734133275E-3</v>
      </c>
      <c r="C2005" s="1">
        <v>439.05888366390764</v>
      </c>
      <c r="D2005" s="1">
        <v>382.16</v>
      </c>
      <c r="E2005" s="1">
        <f t="shared" ca="1" si="189"/>
        <v>372.73842583427393</v>
      </c>
      <c r="F2005" s="1">
        <f t="shared" ca="1" si="190"/>
        <v>1.0252766377510945</v>
      </c>
      <c r="G2005" s="5">
        <f t="shared" ca="1" si="187"/>
        <v>34668</v>
      </c>
      <c r="H2005" s="29" t="e">
        <f t="shared" ca="1" si="188"/>
        <v>#N/A</v>
      </c>
      <c r="I2005" s="1" t="e">
        <f t="shared" ca="1" si="191"/>
        <v>#N/A</v>
      </c>
      <c r="J2005" s="1" t="e">
        <f t="shared" ca="1" si="192"/>
        <v>#N/A</v>
      </c>
    </row>
    <row r="2006" spans="1:10" x14ac:dyDescent="0.2">
      <c r="A2006" s="5">
        <v>34661</v>
      </c>
      <c r="B2006" s="2">
        <v>-1.8459739827154875E-2</v>
      </c>
      <c r="C2006" s="1">
        <v>430.95397090267085</v>
      </c>
      <c r="D2006" s="1">
        <v>382.16</v>
      </c>
      <c r="E2006" s="1">
        <f t="shared" ca="1" si="189"/>
        <v>365.85777146979001</v>
      </c>
      <c r="F2006" s="1">
        <f t="shared" ca="1" si="190"/>
        <v>1.0445589237170438</v>
      </c>
      <c r="G2006" s="5">
        <f t="shared" ca="1" si="187"/>
        <v>34668</v>
      </c>
      <c r="H2006" s="29" t="e">
        <f t="shared" ca="1" si="188"/>
        <v>#N/A</v>
      </c>
      <c r="I2006" s="1" t="e">
        <f t="shared" ca="1" si="191"/>
        <v>#N/A</v>
      </c>
      <c r="J2006" s="1" t="e">
        <f t="shared" ca="1" si="192"/>
        <v>#N/A</v>
      </c>
    </row>
    <row r="2007" spans="1:10" x14ac:dyDescent="0.2">
      <c r="A2007" s="5">
        <v>34662</v>
      </c>
      <c r="B2007" s="2">
        <v>1.1598665455036627E-2</v>
      </c>
      <c r="C2007" s="1">
        <v>435.95246183769052</v>
      </c>
      <c r="D2007" s="1">
        <v>382.16</v>
      </c>
      <c r="E2007" s="1">
        <f t="shared" ca="1" si="189"/>
        <v>370.10123336519337</v>
      </c>
      <c r="F2007" s="1">
        <f t="shared" ca="1" si="190"/>
        <v>1.0325823465249244</v>
      </c>
      <c r="G2007" s="5">
        <f t="shared" ca="1" si="187"/>
        <v>34668</v>
      </c>
      <c r="H2007" s="29" t="e">
        <f t="shared" ca="1" si="188"/>
        <v>#N/A</v>
      </c>
      <c r="I2007" s="1" t="e">
        <f t="shared" ca="1" si="191"/>
        <v>#N/A</v>
      </c>
      <c r="J2007" s="1" t="e">
        <f t="shared" ca="1" si="192"/>
        <v>#N/A</v>
      </c>
    </row>
    <row r="2008" spans="1:10" x14ac:dyDescent="0.2">
      <c r="A2008" s="5">
        <v>34663</v>
      </c>
      <c r="B2008" s="2">
        <v>-5.8923000082834465E-3</v>
      </c>
      <c r="C2008" s="1">
        <v>433.3836991431931</v>
      </c>
      <c r="D2008" s="1">
        <v>382.16</v>
      </c>
      <c r="E2008" s="1">
        <f t="shared" ca="1" si="189"/>
        <v>367.92048586476989</v>
      </c>
      <c r="F2008" s="1">
        <f t="shared" ca="1" si="190"/>
        <v>1.0387026944198587</v>
      </c>
      <c r="G2008" s="5">
        <f t="shared" ca="1" si="187"/>
        <v>34668</v>
      </c>
      <c r="H2008" s="29" t="e">
        <f t="shared" ca="1" si="188"/>
        <v>#N/A</v>
      </c>
      <c r="I2008" s="1" t="e">
        <f t="shared" ca="1" si="191"/>
        <v>#N/A</v>
      </c>
      <c r="J2008" s="1" t="e">
        <f t="shared" ca="1" si="192"/>
        <v>#N/A</v>
      </c>
    </row>
    <row r="2009" spans="1:10" x14ac:dyDescent="0.2">
      <c r="A2009" s="5">
        <v>34666</v>
      </c>
      <c r="B2009" s="2">
        <v>6.0302448989490998E-4</v>
      </c>
      <c r="C2009" s="1">
        <v>433.6450401272977</v>
      </c>
      <c r="D2009" s="1">
        <v>382.16</v>
      </c>
      <c r="E2009" s="1">
        <f t="shared" ca="1" si="189"/>
        <v>368.14235092808042</v>
      </c>
      <c r="F2009" s="1">
        <f t="shared" ca="1" si="190"/>
        <v>1.0380767087420977</v>
      </c>
      <c r="G2009" s="5">
        <f t="shared" ca="1" si="187"/>
        <v>34668</v>
      </c>
      <c r="H2009" s="29" t="e">
        <f t="shared" ca="1" si="188"/>
        <v>#N/A</v>
      </c>
      <c r="I2009" s="1" t="e">
        <f t="shared" ca="1" si="191"/>
        <v>#N/A</v>
      </c>
      <c r="J2009" s="1" t="e">
        <f t="shared" ca="1" si="192"/>
        <v>#N/A</v>
      </c>
    </row>
    <row r="2010" spans="1:10" x14ac:dyDescent="0.2">
      <c r="A2010" s="5">
        <v>34667</v>
      </c>
      <c r="B2010" s="2">
        <v>-1.4501944777721154E-2</v>
      </c>
      <c r="C2010" s="1">
        <v>427.35634370223897</v>
      </c>
      <c r="D2010" s="1">
        <v>382.16</v>
      </c>
      <c r="E2010" s="1">
        <f t="shared" ca="1" si="189"/>
        <v>362.80357088458095</v>
      </c>
      <c r="F2010" s="1">
        <f t="shared" ca="1" si="190"/>
        <v>1.0533523665939246</v>
      </c>
      <c r="G2010" s="5">
        <f t="shared" ca="1" si="187"/>
        <v>34668</v>
      </c>
      <c r="H2010" s="29" t="e">
        <f t="shared" ca="1" si="188"/>
        <v>#N/A</v>
      </c>
      <c r="I2010" s="1" t="e">
        <f t="shared" ca="1" si="191"/>
        <v>#N/A</v>
      </c>
      <c r="J2010" s="1" t="e">
        <f t="shared" ca="1" si="192"/>
        <v>#N/A</v>
      </c>
    </row>
    <row r="2011" spans="1:10" x14ac:dyDescent="0.2">
      <c r="A2011" s="5">
        <v>34668</v>
      </c>
      <c r="B2011" s="2">
        <v>1.3314886368069878E-3</v>
      </c>
      <c r="C2011" s="1">
        <v>427.9253638177459</v>
      </c>
      <c r="D2011" s="1">
        <v>386.93</v>
      </c>
      <c r="E2011" s="1">
        <f t="shared" ca="1" si="189"/>
        <v>363.28663971660677</v>
      </c>
      <c r="F2011" s="1">
        <f t="shared" ca="1" si="190"/>
        <v>1.065081832631767</v>
      </c>
      <c r="G2011" s="5">
        <f t="shared" ca="1" si="187"/>
        <v>34668</v>
      </c>
      <c r="H2011" s="29" t="e">
        <f t="shared" ca="1" si="188"/>
        <v>#N/A</v>
      </c>
      <c r="I2011" s="1" t="e">
        <f t="shared" ca="1" si="191"/>
        <v>#N/A</v>
      </c>
      <c r="J2011" s="1" t="e">
        <f t="shared" ca="1" si="192"/>
        <v>#N/A</v>
      </c>
    </row>
    <row r="2012" spans="1:10" x14ac:dyDescent="0.2">
      <c r="A2012" s="5">
        <v>34669</v>
      </c>
      <c r="B2012" s="2">
        <v>-1.763576176411763E-3</v>
      </c>
      <c r="C2012" s="1">
        <v>427.17068484083461</v>
      </c>
      <c r="D2012" s="1">
        <v>386.93</v>
      </c>
      <c r="E2012" s="1">
        <f t="shared" ca="1" si="189"/>
        <v>362.64595605359386</v>
      </c>
      <c r="F2012" s="1">
        <f t="shared" ca="1" si="190"/>
        <v>1.0669635040486081</v>
      </c>
      <c r="G2012" s="5">
        <f t="shared" ca="1" si="187"/>
        <v>34699</v>
      </c>
      <c r="H2012" s="29" t="e">
        <f t="shared" ca="1" si="188"/>
        <v>#N/A</v>
      </c>
      <c r="I2012" s="1" t="e">
        <f t="shared" ca="1" si="191"/>
        <v>#N/A</v>
      </c>
      <c r="J2012" s="1" t="e">
        <f t="shared" ca="1" si="192"/>
        <v>#N/A</v>
      </c>
    </row>
    <row r="2013" spans="1:10" x14ac:dyDescent="0.2">
      <c r="A2013" s="5">
        <v>34670</v>
      </c>
      <c r="B2013" s="2">
        <v>-4.3860100147161685E-3</v>
      </c>
      <c r="C2013" s="1">
        <v>425.29710993912954</v>
      </c>
      <c r="D2013" s="1">
        <v>386.93</v>
      </c>
      <c r="E2013" s="1">
        <f t="shared" ca="1" si="189"/>
        <v>361.05538725854649</v>
      </c>
      <c r="F2013" s="1">
        <f t="shared" ca="1" si="190"/>
        <v>1.071663832349703</v>
      </c>
      <c r="G2013" s="5">
        <f t="shared" ca="1" si="187"/>
        <v>34699</v>
      </c>
      <c r="H2013" s="29" t="e">
        <f t="shared" ca="1" si="188"/>
        <v>#N/A</v>
      </c>
      <c r="I2013" s="1" t="e">
        <f t="shared" ca="1" si="191"/>
        <v>#N/A</v>
      </c>
      <c r="J2013" s="1" t="e">
        <f t="shared" ca="1" si="192"/>
        <v>#N/A</v>
      </c>
    </row>
    <row r="2014" spans="1:10" x14ac:dyDescent="0.2">
      <c r="A2014" s="5">
        <v>34673</v>
      </c>
      <c r="B2014" s="2">
        <v>2.8192149208461359E-5</v>
      </c>
      <c r="C2014" s="1">
        <v>425.30909997871089</v>
      </c>
      <c r="D2014" s="1">
        <v>386.93</v>
      </c>
      <c r="E2014" s="1">
        <f t="shared" ca="1" si="189"/>
        <v>361.06556618589661</v>
      </c>
      <c r="F2014" s="1">
        <f t="shared" ca="1" si="190"/>
        <v>1.0716336206947714</v>
      </c>
      <c r="G2014" s="5">
        <f t="shared" ca="1" si="187"/>
        <v>34699</v>
      </c>
      <c r="H2014" s="29" t="e">
        <f t="shared" ca="1" si="188"/>
        <v>#N/A</v>
      </c>
      <c r="I2014" s="1" t="e">
        <f t="shared" ca="1" si="191"/>
        <v>#N/A</v>
      </c>
      <c r="J2014" s="1" t="e">
        <f t="shared" ca="1" si="192"/>
        <v>#N/A</v>
      </c>
    </row>
    <row r="2015" spans="1:10" x14ac:dyDescent="0.2">
      <c r="A2015" s="5">
        <v>34674</v>
      </c>
      <c r="B2015" s="2">
        <v>5.4849301379733539E-4</v>
      </c>
      <c r="C2015" s="1">
        <v>425.54237904875367</v>
      </c>
      <c r="D2015" s="1">
        <v>386.93</v>
      </c>
      <c r="E2015" s="1">
        <f t="shared" ca="1" si="189"/>
        <v>361.26360812647243</v>
      </c>
      <c r="F2015" s="1">
        <f t="shared" ca="1" si="190"/>
        <v>1.0710461593589082</v>
      </c>
      <c r="G2015" s="5">
        <f t="shared" ca="1" si="187"/>
        <v>34699</v>
      </c>
      <c r="H2015" s="29" t="e">
        <f t="shared" ca="1" si="188"/>
        <v>#N/A</v>
      </c>
      <c r="I2015" s="1" t="e">
        <f t="shared" ca="1" si="191"/>
        <v>#N/A</v>
      </c>
      <c r="J2015" s="1" t="e">
        <f t="shared" ca="1" si="192"/>
        <v>#N/A</v>
      </c>
    </row>
    <row r="2016" spans="1:10" x14ac:dyDescent="0.2">
      <c r="A2016" s="5">
        <v>34675</v>
      </c>
      <c r="B2016" s="2">
        <v>9.1189591179277052E-3</v>
      </c>
      <c r="C2016" s="1">
        <v>429.42288260624497</v>
      </c>
      <c r="D2016" s="1">
        <v>386.93</v>
      </c>
      <c r="E2016" s="1">
        <f t="shared" ca="1" si="189"/>
        <v>364.55795619977278</v>
      </c>
      <c r="F2016" s="1">
        <f t="shared" ca="1" si="190"/>
        <v>1.0613675916812735</v>
      </c>
      <c r="G2016" s="5">
        <f t="shared" ca="1" si="187"/>
        <v>34699</v>
      </c>
      <c r="H2016" s="29" t="e">
        <f t="shared" ca="1" si="188"/>
        <v>#N/A</v>
      </c>
      <c r="I2016" s="1" t="e">
        <f t="shared" ca="1" si="191"/>
        <v>#N/A</v>
      </c>
      <c r="J2016" s="1" t="e">
        <f t="shared" ca="1" si="192"/>
        <v>#N/A</v>
      </c>
    </row>
    <row r="2017" spans="1:10" x14ac:dyDescent="0.2">
      <c r="A2017" s="5">
        <v>34676</v>
      </c>
      <c r="B2017" s="2">
        <v>-2.683730028811171E-3</v>
      </c>
      <c r="C2017" s="1">
        <v>428.27042752113596</v>
      </c>
      <c r="D2017" s="1">
        <v>386.93</v>
      </c>
      <c r="E2017" s="1">
        <f t="shared" ca="1" si="189"/>
        <v>363.57958106547744</v>
      </c>
      <c r="F2017" s="1">
        <f t="shared" ca="1" si="190"/>
        <v>1.064223680730622</v>
      </c>
      <c r="G2017" s="5">
        <f t="shared" ca="1" si="187"/>
        <v>34699</v>
      </c>
      <c r="H2017" s="29" t="e">
        <f t="shared" ca="1" si="188"/>
        <v>#N/A</v>
      </c>
      <c r="I2017" s="1" t="e">
        <f t="shared" ca="1" si="191"/>
        <v>#N/A</v>
      </c>
      <c r="J2017" s="1" t="e">
        <f t="shared" ca="1" si="192"/>
        <v>#N/A</v>
      </c>
    </row>
    <row r="2018" spans="1:10" x14ac:dyDescent="0.2">
      <c r="A2018" s="5">
        <v>34677</v>
      </c>
      <c r="B2018" s="2">
        <v>-1.0992206525522352E-2</v>
      </c>
      <c r="C2018" s="1">
        <v>423.56279053304991</v>
      </c>
      <c r="D2018" s="1">
        <v>386.93</v>
      </c>
      <c r="E2018" s="1">
        <f t="shared" ca="1" si="189"/>
        <v>359.58303922194284</v>
      </c>
      <c r="F2018" s="1">
        <f t="shared" ca="1" si="190"/>
        <v>1.0760518650635744</v>
      </c>
      <c r="G2018" s="5">
        <f t="shared" ca="1" si="187"/>
        <v>34699</v>
      </c>
      <c r="H2018" s="29" t="e">
        <f t="shared" ca="1" si="188"/>
        <v>#N/A</v>
      </c>
      <c r="I2018" s="1" t="e">
        <f t="shared" ca="1" si="191"/>
        <v>#N/A</v>
      </c>
      <c r="J2018" s="1" t="e">
        <f t="shared" ca="1" si="192"/>
        <v>#N/A</v>
      </c>
    </row>
    <row r="2019" spans="1:10" x14ac:dyDescent="0.2">
      <c r="A2019" s="5">
        <v>34680</v>
      </c>
      <c r="B2019" s="2">
        <v>-7.8160271728373587E-3</v>
      </c>
      <c r="C2019" s="1">
        <v>420.25221225284076</v>
      </c>
      <c r="D2019" s="1">
        <v>386.93</v>
      </c>
      <c r="E2019" s="1">
        <f t="shared" ca="1" si="189"/>
        <v>356.77252841649272</v>
      </c>
      <c r="F2019" s="1">
        <f t="shared" ca="1" si="190"/>
        <v>1.0845285698351241</v>
      </c>
      <c r="G2019" s="5">
        <f t="shared" ca="1" si="187"/>
        <v>34699</v>
      </c>
      <c r="H2019" s="29" t="e">
        <f t="shared" ca="1" si="188"/>
        <v>#N/A</v>
      </c>
      <c r="I2019" s="1" t="e">
        <f t="shared" ca="1" si="191"/>
        <v>#N/A</v>
      </c>
      <c r="J2019" s="1" t="e">
        <f t="shared" ca="1" si="192"/>
        <v>#N/A</v>
      </c>
    </row>
    <row r="2020" spans="1:10" x14ac:dyDescent="0.2">
      <c r="A2020" s="5">
        <v>34681</v>
      </c>
      <c r="B2020" s="2">
        <v>2.0166932592124986E-3</v>
      </c>
      <c r="C2020" s="1">
        <v>421.0997320564602</v>
      </c>
      <c r="D2020" s="1">
        <v>386.93</v>
      </c>
      <c r="E2020" s="1">
        <f t="shared" ca="1" si="189"/>
        <v>357.49202916962241</v>
      </c>
      <c r="F2020" s="1">
        <f t="shared" ca="1" si="190"/>
        <v>1.0823458103352841</v>
      </c>
      <c r="G2020" s="5">
        <f t="shared" ca="1" si="187"/>
        <v>34699</v>
      </c>
      <c r="H2020" s="29" t="e">
        <f t="shared" ca="1" si="188"/>
        <v>#N/A</v>
      </c>
      <c r="I2020" s="1" t="e">
        <f t="shared" ca="1" si="191"/>
        <v>#N/A</v>
      </c>
      <c r="J2020" s="1" t="e">
        <f t="shared" ca="1" si="192"/>
        <v>#N/A</v>
      </c>
    </row>
    <row r="2021" spans="1:10" x14ac:dyDescent="0.2">
      <c r="A2021" s="5">
        <v>34682</v>
      </c>
      <c r="B2021" s="2">
        <v>-3.9445825879754759E-3</v>
      </c>
      <c r="C2021" s="1">
        <v>419.43866938558915</v>
      </c>
      <c r="D2021" s="1">
        <v>386.93</v>
      </c>
      <c r="E2021" s="1">
        <f t="shared" ca="1" si="189"/>
        <v>356.0818723360199</v>
      </c>
      <c r="F2021" s="1">
        <f t="shared" ca="1" si="190"/>
        <v>1.0866321204772535</v>
      </c>
      <c r="G2021" s="5">
        <f t="shared" ca="1" si="187"/>
        <v>34699</v>
      </c>
      <c r="H2021" s="29" t="e">
        <f t="shared" ca="1" si="188"/>
        <v>#N/A</v>
      </c>
      <c r="I2021" s="1" t="e">
        <f t="shared" ca="1" si="191"/>
        <v>#N/A</v>
      </c>
      <c r="J2021" s="1" t="e">
        <f t="shared" ca="1" si="192"/>
        <v>#N/A</v>
      </c>
    </row>
    <row r="2022" spans="1:10" x14ac:dyDescent="0.2">
      <c r="A2022" s="5">
        <v>34683</v>
      </c>
      <c r="B2022" s="2">
        <v>5.4132884403448323E-3</v>
      </c>
      <c r="C2022" s="1">
        <v>421.70921188600778</v>
      </c>
      <c r="D2022" s="1">
        <v>386.93</v>
      </c>
      <c r="E2022" s="1">
        <f t="shared" ca="1" si="189"/>
        <v>358.00944621935281</v>
      </c>
      <c r="F2022" s="1">
        <f t="shared" ca="1" si="190"/>
        <v>1.0807815382696007</v>
      </c>
      <c r="G2022" s="5">
        <f t="shared" ca="1" si="187"/>
        <v>34699</v>
      </c>
      <c r="H2022" s="29" t="e">
        <f t="shared" ca="1" si="188"/>
        <v>#N/A</v>
      </c>
      <c r="I2022" s="1" t="e">
        <f t="shared" ca="1" si="191"/>
        <v>#N/A</v>
      </c>
      <c r="J2022" s="1" t="e">
        <f t="shared" ca="1" si="192"/>
        <v>#N/A</v>
      </c>
    </row>
    <row r="2023" spans="1:10" x14ac:dyDescent="0.2">
      <c r="A2023" s="5">
        <v>34687</v>
      </c>
      <c r="B2023" s="2">
        <v>5.4503695427543519E-3</v>
      </c>
      <c r="C2023" s="1">
        <v>424.00768293037021</v>
      </c>
      <c r="D2023" s="1">
        <v>386.93</v>
      </c>
      <c r="E2023" s="1">
        <f t="shared" ca="1" si="189"/>
        <v>359.96073000104514</v>
      </c>
      <c r="F2023" s="1">
        <f t="shared" ca="1" si="190"/>
        <v>1.0749228117158129</v>
      </c>
      <c r="G2023" s="5">
        <f t="shared" ca="1" si="187"/>
        <v>34699</v>
      </c>
      <c r="H2023" s="29" t="e">
        <f t="shared" ca="1" si="188"/>
        <v>#N/A</v>
      </c>
      <c r="I2023" s="1" t="e">
        <f t="shared" ca="1" si="191"/>
        <v>#N/A</v>
      </c>
      <c r="J2023" s="1" t="e">
        <f t="shared" ca="1" si="192"/>
        <v>#N/A</v>
      </c>
    </row>
    <row r="2024" spans="1:10" x14ac:dyDescent="0.2">
      <c r="A2024" s="5">
        <v>34688</v>
      </c>
      <c r="B2024" s="2">
        <v>8.85934132205346E-3</v>
      </c>
      <c r="C2024" s="1">
        <v>427.7641117166234</v>
      </c>
      <c r="D2024" s="1">
        <v>386.93</v>
      </c>
      <c r="E2024" s="1">
        <f t="shared" ca="1" si="189"/>
        <v>363.14974497065992</v>
      </c>
      <c r="F2024" s="1">
        <f t="shared" ca="1" si="190"/>
        <v>1.0654833312116503</v>
      </c>
      <c r="G2024" s="5">
        <f t="shared" ca="1" si="187"/>
        <v>34699</v>
      </c>
      <c r="H2024" s="29" t="e">
        <f t="shared" ca="1" si="188"/>
        <v>#N/A</v>
      </c>
      <c r="I2024" s="1" t="e">
        <f t="shared" ca="1" si="191"/>
        <v>#N/A</v>
      </c>
      <c r="J2024" s="1" t="e">
        <f t="shared" ca="1" si="192"/>
        <v>#N/A</v>
      </c>
    </row>
    <row r="2025" spans="1:10" x14ac:dyDescent="0.2">
      <c r="A2025" s="5">
        <v>34689</v>
      </c>
      <c r="B2025" s="2">
        <v>1.0054925911670454E-2</v>
      </c>
      <c r="C2025" s="1">
        <v>432.0652481676056</v>
      </c>
      <c r="D2025" s="1">
        <v>386.93</v>
      </c>
      <c r="E2025" s="1">
        <f t="shared" ca="1" si="189"/>
        <v>366.801188751182</v>
      </c>
      <c r="F2025" s="1">
        <f t="shared" ca="1" si="190"/>
        <v>1.0548766249023045</v>
      </c>
      <c r="G2025" s="5">
        <f t="shared" ca="1" si="187"/>
        <v>34699</v>
      </c>
      <c r="H2025" s="29" t="e">
        <f t="shared" ca="1" si="188"/>
        <v>#N/A</v>
      </c>
      <c r="I2025" s="1" t="e">
        <f t="shared" ca="1" si="191"/>
        <v>#N/A</v>
      </c>
      <c r="J2025" s="1" t="e">
        <f t="shared" ca="1" si="192"/>
        <v>#N/A</v>
      </c>
    </row>
    <row r="2026" spans="1:10" x14ac:dyDescent="0.2">
      <c r="A2026" s="5">
        <v>34690</v>
      </c>
      <c r="B2026" s="2">
        <v>-9.3722596237333367E-4</v>
      </c>
      <c r="C2026" s="1">
        <v>431.66030539958365</v>
      </c>
      <c r="D2026" s="1">
        <v>386.93</v>
      </c>
      <c r="E2026" s="1">
        <f t="shared" ca="1" si="189"/>
        <v>366.45741315405496</v>
      </c>
      <c r="F2026" s="1">
        <f t="shared" ca="1" si="190"/>
        <v>1.0558662101272285</v>
      </c>
      <c r="G2026" s="5">
        <f t="shared" ca="1" si="187"/>
        <v>34699</v>
      </c>
      <c r="H2026" s="29" t="e">
        <f t="shared" ca="1" si="188"/>
        <v>#N/A</v>
      </c>
      <c r="I2026" s="1" t="e">
        <f t="shared" ca="1" si="191"/>
        <v>#N/A</v>
      </c>
      <c r="J2026" s="1" t="e">
        <f t="shared" ca="1" si="192"/>
        <v>#N/A</v>
      </c>
    </row>
    <row r="2027" spans="1:10" x14ac:dyDescent="0.2">
      <c r="A2027" s="5">
        <v>34691</v>
      </c>
      <c r="B2027" s="2">
        <v>7.5378429624550769E-4</v>
      </c>
      <c r="C2027" s="1">
        <v>431.98568415910637</v>
      </c>
      <c r="D2027" s="1">
        <v>386.93</v>
      </c>
      <c r="E2027" s="1">
        <f t="shared" ca="1" si="189"/>
        <v>366.73364299733322</v>
      </c>
      <c r="F2027" s="1">
        <f t="shared" ca="1" si="190"/>
        <v>1.0550709142406487</v>
      </c>
      <c r="G2027" s="5">
        <f t="shared" ca="1" si="187"/>
        <v>34699</v>
      </c>
      <c r="H2027" s="29" t="e">
        <f t="shared" ca="1" si="188"/>
        <v>#N/A</v>
      </c>
      <c r="I2027" s="1" t="e">
        <f t="shared" ca="1" si="191"/>
        <v>#N/A</v>
      </c>
      <c r="J2027" s="1" t="e">
        <f t="shared" ca="1" si="192"/>
        <v>#N/A</v>
      </c>
    </row>
    <row r="2028" spans="1:10" x14ac:dyDescent="0.2">
      <c r="A2028" s="5">
        <v>34695</v>
      </c>
      <c r="B2028" s="2">
        <v>1.4679199261378173E-3</v>
      </c>
      <c r="C2028" s="1">
        <v>432.6198045526898</v>
      </c>
      <c r="D2028" s="1">
        <v>386.93</v>
      </c>
      <c r="E2028" s="1">
        <f t="shared" ca="1" si="189"/>
        <v>367.27197861947411</v>
      </c>
      <c r="F2028" s="1">
        <f t="shared" ca="1" si="190"/>
        <v>1.0535244247448927</v>
      </c>
      <c r="G2028" s="5">
        <f t="shared" ca="1" si="187"/>
        <v>34699</v>
      </c>
      <c r="H2028" s="29" t="e">
        <f t="shared" ca="1" si="188"/>
        <v>#N/A</v>
      </c>
      <c r="I2028" s="1" t="e">
        <f t="shared" ca="1" si="191"/>
        <v>#N/A</v>
      </c>
      <c r="J2028" s="1" t="e">
        <f t="shared" ca="1" si="192"/>
        <v>#N/A</v>
      </c>
    </row>
    <row r="2029" spans="1:10" x14ac:dyDescent="0.2">
      <c r="A2029" s="5">
        <v>34696</v>
      </c>
      <c r="B2029" s="2">
        <v>5.2674920523840818E-3</v>
      </c>
      <c r="C2029" s="1">
        <v>434.89862593487504</v>
      </c>
      <c r="D2029" s="1">
        <v>386.93</v>
      </c>
      <c r="E2029" s="1">
        <f t="shared" ca="1" si="189"/>
        <v>369.20658084791552</v>
      </c>
      <c r="F2029" s="1">
        <f t="shared" ca="1" si="190"/>
        <v>1.0480040716267329</v>
      </c>
      <c r="G2029" s="5">
        <f t="shared" ca="1" si="187"/>
        <v>34699</v>
      </c>
      <c r="H2029" s="29" t="e">
        <f t="shared" ca="1" si="188"/>
        <v>#N/A</v>
      </c>
      <c r="I2029" s="1" t="e">
        <f t="shared" ca="1" si="191"/>
        <v>#N/A</v>
      </c>
      <c r="J2029" s="1" t="e">
        <f t="shared" ca="1" si="192"/>
        <v>#N/A</v>
      </c>
    </row>
    <row r="2030" spans="1:10" x14ac:dyDescent="0.2">
      <c r="A2030" s="5">
        <v>34697</v>
      </c>
      <c r="B2030" s="2">
        <v>3.0334545646026889E-3</v>
      </c>
      <c r="C2030" s="1">
        <v>436.21787115685663</v>
      </c>
      <c r="D2030" s="1">
        <v>386.93</v>
      </c>
      <c r="E2030" s="1">
        <f t="shared" ca="1" si="189"/>
        <v>370.32655223587005</v>
      </c>
      <c r="F2030" s="1">
        <f t="shared" ca="1" si="190"/>
        <v>1.0448346132997637</v>
      </c>
      <c r="G2030" s="5">
        <f t="shared" ca="1" si="187"/>
        <v>34699</v>
      </c>
      <c r="H2030" s="29" t="e">
        <f t="shared" ca="1" si="188"/>
        <v>#N/A</v>
      </c>
      <c r="I2030" s="1" t="e">
        <f t="shared" ca="1" si="191"/>
        <v>#N/A</v>
      </c>
      <c r="J2030" s="1" t="e">
        <f t="shared" ca="1" si="192"/>
        <v>#N/A</v>
      </c>
    </row>
    <row r="2031" spans="1:10" x14ac:dyDescent="0.2">
      <c r="A2031" s="5">
        <v>34698</v>
      </c>
      <c r="B2031" s="2">
        <v>1.6727071540016958E-3</v>
      </c>
      <c r="C2031" s="1">
        <v>436.94753591064409</v>
      </c>
      <c r="D2031" s="1">
        <v>386.93</v>
      </c>
      <c r="E2031" s="1">
        <f t="shared" ca="1" si="189"/>
        <v>370.94600010911171</v>
      </c>
      <c r="F2031" s="1">
        <f t="shared" ca="1" si="190"/>
        <v>1.0430898294797266</v>
      </c>
      <c r="G2031" s="5">
        <f t="shared" ca="1" si="187"/>
        <v>34699</v>
      </c>
      <c r="H2031" s="29" t="e">
        <f t="shared" ca="1" si="188"/>
        <v>#N/A</v>
      </c>
      <c r="I2031" s="1" t="e">
        <f t="shared" ca="1" si="191"/>
        <v>#N/A</v>
      </c>
      <c r="J2031" s="1" t="e">
        <f t="shared" ca="1" si="192"/>
        <v>#N/A</v>
      </c>
    </row>
    <row r="2032" spans="1:10" x14ac:dyDescent="0.2">
      <c r="A2032" s="5">
        <v>34702</v>
      </c>
      <c r="B2032" s="2">
        <v>-4.8549590885955674E-3</v>
      </c>
      <c r="C2032" s="1">
        <v>434.82617349993529</v>
      </c>
      <c r="D2032" s="1">
        <v>394.18</v>
      </c>
      <c r="E2032" s="1">
        <f t="shared" ca="1" si="189"/>
        <v>369.14507245450386</v>
      </c>
      <c r="F2032" s="1">
        <f t="shared" ca="1" si="190"/>
        <v>1.0678186691726235</v>
      </c>
      <c r="G2032" s="5">
        <f t="shared" ca="1" si="187"/>
        <v>34730</v>
      </c>
      <c r="H2032" s="29" t="e">
        <f t="shared" ca="1" si="188"/>
        <v>#N/A</v>
      </c>
      <c r="I2032" s="1" t="e">
        <f t="shared" ca="1" si="191"/>
        <v>#N/A</v>
      </c>
      <c r="J2032" s="1" t="e">
        <f t="shared" ca="1" si="192"/>
        <v>#N/A</v>
      </c>
    </row>
    <row r="2033" spans="1:10" x14ac:dyDescent="0.2">
      <c r="A2033" s="5">
        <v>34703</v>
      </c>
      <c r="B2033" s="2">
        <v>-9.9569827918554177E-3</v>
      </c>
      <c r="C2033" s="1">
        <v>430.49661677294807</v>
      </c>
      <c r="D2033" s="1">
        <v>394.18</v>
      </c>
      <c r="E2033" s="1">
        <f t="shared" ca="1" si="189"/>
        <v>365.46950132037608</v>
      </c>
      <c r="F2033" s="1">
        <f t="shared" ca="1" si="190"/>
        <v>1.0785578511364096</v>
      </c>
      <c r="G2033" s="5">
        <f t="shared" ca="1" si="187"/>
        <v>34730</v>
      </c>
      <c r="H2033" s="29" t="e">
        <f t="shared" ca="1" si="188"/>
        <v>#N/A</v>
      </c>
      <c r="I2033" s="1" t="e">
        <f t="shared" ca="1" si="191"/>
        <v>#N/A</v>
      </c>
      <c r="J2033" s="1" t="e">
        <f t="shared" ca="1" si="192"/>
        <v>#N/A</v>
      </c>
    </row>
    <row r="2034" spans="1:10" x14ac:dyDescent="0.2">
      <c r="A2034" s="5">
        <v>34704</v>
      </c>
      <c r="B2034" s="2">
        <v>-4.5435523085282092E-3</v>
      </c>
      <c r="C2034" s="1">
        <v>428.54063287599575</v>
      </c>
      <c r="D2034" s="1">
        <v>394.18</v>
      </c>
      <c r="E2034" s="1">
        <f t="shared" ca="1" si="189"/>
        <v>363.80897152395528</v>
      </c>
      <c r="F2034" s="1">
        <f t="shared" ca="1" si="190"/>
        <v>1.0834807023829673</v>
      </c>
      <c r="G2034" s="5">
        <f t="shared" ca="1" si="187"/>
        <v>34730</v>
      </c>
      <c r="H2034" s="29" t="e">
        <f t="shared" ca="1" si="188"/>
        <v>#N/A</v>
      </c>
      <c r="I2034" s="1" t="e">
        <f t="shared" ca="1" si="191"/>
        <v>#N/A</v>
      </c>
      <c r="J2034" s="1" t="e">
        <f t="shared" ca="1" si="192"/>
        <v>#N/A</v>
      </c>
    </row>
    <row r="2035" spans="1:10" x14ac:dyDescent="0.2">
      <c r="A2035" s="5">
        <v>34705</v>
      </c>
      <c r="B2035" s="2">
        <v>2.8502145402604651E-3</v>
      </c>
      <c r="C2035" s="1">
        <v>429.76206561891132</v>
      </c>
      <c r="D2035" s="1">
        <v>394.18</v>
      </c>
      <c r="E2035" s="1">
        <f t="shared" ca="1" si="189"/>
        <v>364.84590514447007</v>
      </c>
      <c r="F2035" s="1">
        <f t="shared" ca="1" si="190"/>
        <v>1.080401326811971</v>
      </c>
      <c r="G2035" s="5">
        <f t="shared" ca="1" si="187"/>
        <v>34730</v>
      </c>
      <c r="H2035" s="29" t="e">
        <f t="shared" ca="1" si="188"/>
        <v>#N/A</v>
      </c>
      <c r="I2035" s="1" t="e">
        <f t="shared" ca="1" si="191"/>
        <v>#N/A</v>
      </c>
      <c r="J2035" s="1" t="e">
        <f t="shared" ca="1" si="192"/>
        <v>#N/A</v>
      </c>
    </row>
    <row r="2036" spans="1:10" x14ac:dyDescent="0.2">
      <c r="A2036" s="5">
        <v>34708</v>
      </c>
      <c r="B2036" s="2">
        <v>-8.6809962864243806E-3</v>
      </c>
      <c r="C2036" s="1">
        <v>426.0313027232275</v>
      </c>
      <c r="D2036" s="1">
        <v>394.18</v>
      </c>
      <c r="E2036" s="1">
        <f t="shared" ca="1" si="189"/>
        <v>361.67867919679372</v>
      </c>
      <c r="F2036" s="1">
        <f t="shared" ca="1" si="190"/>
        <v>1.08986241841898</v>
      </c>
      <c r="G2036" s="5">
        <f t="shared" ca="1" si="187"/>
        <v>34730</v>
      </c>
      <c r="H2036" s="29" t="e">
        <f t="shared" ca="1" si="188"/>
        <v>#N/A</v>
      </c>
      <c r="I2036" s="1" t="e">
        <f t="shared" ca="1" si="191"/>
        <v>#N/A</v>
      </c>
      <c r="J2036" s="1" t="e">
        <f t="shared" ca="1" si="192"/>
        <v>#N/A</v>
      </c>
    </row>
    <row r="2037" spans="1:10" x14ac:dyDescent="0.2">
      <c r="A2037" s="5">
        <v>34709</v>
      </c>
      <c r="B2037" s="2">
        <v>-7.4358676908746757E-3</v>
      </c>
      <c r="C2037" s="1">
        <v>422.86339032400662</v>
      </c>
      <c r="D2037" s="1">
        <v>394.18</v>
      </c>
      <c r="E2037" s="1">
        <f t="shared" ca="1" si="189"/>
        <v>358.98928439167611</v>
      </c>
      <c r="F2037" s="1">
        <f t="shared" ca="1" si="190"/>
        <v>1.0980272034246263</v>
      </c>
      <c r="G2037" s="5">
        <f t="shared" ca="1" si="187"/>
        <v>34730</v>
      </c>
      <c r="H2037" s="29" t="e">
        <f t="shared" ca="1" si="188"/>
        <v>#N/A</v>
      </c>
      <c r="I2037" s="1" t="e">
        <f t="shared" ca="1" si="191"/>
        <v>#N/A</v>
      </c>
      <c r="J2037" s="1" t="e">
        <f t="shared" ca="1" si="192"/>
        <v>#N/A</v>
      </c>
    </row>
    <row r="2038" spans="1:10" x14ac:dyDescent="0.2">
      <c r="A2038" s="5">
        <v>34710</v>
      </c>
      <c r="B2038" s="2">
        <v>-6.7062482022847147E-3</v>
      </c>
      <c r="C2038" s="1">
        <v>420.02756347283423</v>
      </c>
      <c r="D2038" s="1">
        <v>394.18</v>
      </c>
      <c r="E2038" s="1">
        <f t="shared" ca="1" si="189"/>
        <v>356.58181314858496</v>
      </c>
      <c r="F2038" s="1">
        <f t="shared" ca="1" si="190"/>
        <v>1.1054405622076642</v>
      </c>
      <c r="G2038" s="5">
        <f t="shared" ca="1" si="187"/>
        <v>34730</v>
      </c>
      <c r="H2038" s="29" t="e">
        <f t="shared" ca="1" si="188"/>
        <v>#N/A</v>
      </c>
      <c r="I2038" s="1" t="e">
        <f t="shared" ca="1" si="191"/>
        <v>#N/A</v>
      </c>
      <c r="J2038" s="1" t="e">
        <f t="shared" ca="1" si="192"/>
        <v>#N/A</v>
      </c>
    </row>
    <row r="2039" spans="1:10" x14ac:dyDescent="0.2">
      <c r="A2039" s="5">
        <v>34711</v>
      </c>
      <c r="B2039" s="2">
        <v>1.1772584613848336E-2</v>
      </c>
      <c r="C2039" s="1">
        <v>424.97237350396671</v>
      </c>
      <c r="D2039" s="1">
        <v>394.18</v>
      </c>
      <c r="E2039" s="1">
        <f t="shared" ca="1" si="189"/>
        <v>360.77970271563612</v>
      </c>
      <c r="F2039" s="1">
        <f t="shared" ca="1" si="190"/>
        <v>1.0925780941470806</v>
      </c>
      <c r="G2039" s="5">
        <f t="shared" ca="1" si="187"/>
        <v>34730</v>
      </c>
      <c r="H2039" s="29" t="e">
        <f t="shared" ca="1" si="188"/>
        <v>#N/A</v>
      </c>
      <c r="I2039" s="1" t="e">
        <f t="shared" ca="1" si="191"/>
        <v>#N/A</v>
      </c>
      <c r="J2039" s="1" t="e">
        <f t="shared" ca="1" si="192"/>
        <v>#N/A</v>
      </c>
    </row>
    <row r="2040" spans="1:10" x14ac:dyDescent="0.2">
      <c r="A2040" s="5">
        <v>34712</v>
      </c>
      <c r="B2040" s="2">
        <v>-5.5596936350382764E-3</v>
      </c>
      <c r="C2040" s="1">
        <v>422.60965730392962</v>
      </c>
      <c r="D2040" s="1">
        <v>394.18</v>
      </c>
      <c r="E2040" s="1">
        <f t="shared" ca="1" si="189"/>
        <v>358.77387809879701</v>
      </c>
      <c r="F2040" s="1">
        <f t="shared" ca="1" si="190"/>
        <v>1.0986864542335857</v>
      </c>
      <c r="G2040" s="5">
        <f t="shared" ca="1" si="187"/>
        <v>34730</v>
      </c>
      <c r="H2040" s="29" t="e">
        <f t="shared" ca="1" si="188"/>
        <v>#N/A</v>
      </c>
      <c r="I2040" s="1" t="e">
        <f t="shared" ca="1" si="191"/>
        <v>#N/A</v>
      </c>
      <c r="J2040" s="1" t="e">
        <f t="shared" ca="1" si="192"/>
        <v>#N/A</v>
      </c>
    </row>
    <row r="2041" spans="1:10" x14ac:dyDescent="0.2">
      <c r="A2041" s="5">
        <v>34715</v>
      </c>
      <c r="B2041" s="2">
        <v>-1.2761512822730525E-2</v>
      </c>
      <c r="C2041" s="1">
        <v>417.21651874323578</v>
      </c>
      <c r="D2041" s="1">
        <v>394.18</v>
      </c>
      <c r="E2041" s="1">
        <f t="shared" ca="1" si="189"/>
        <v>354.19538065297843</v>
      </c>
      <c r="F2041" s="1">
        <f t="shared" ca="1" si="190"/>
        <v>1.112888596325869</v>
      </c>
      <c r="G2041" s="5">
        <f t="shared" ca="1" si="187"/>
        <v>34730</v>
      </c>
      <c r="H2041" s="29" t="e">
        <f t="shared" ca="1" si="188"/>
        <v>#N/A</v>
      </c>
      <c r="I2041" s="1" t="e">
        <f t="shared" ca="1" si="191"/>
        <v>#N/A</v>
      </c>
      <c r="J2041" s="1" t="e">
        <f t="shared" ca="1" si="192"/>
        <v>#N/A</v>
      </c>
    </row>
    <row r="2042" spans="1:10" x14ac:dyDescent="0.2">
      <c r="A2042" s="5">
        <v>34716</v>
      </c>
      <c r="B2042" s="2">
        <v>-1.4446041002719956E-2</v>
      </c>
      <c r="C2042" s="1">
        <v>411.1893918064589</v>
      </c>
      <c r="D2042" s="1">
        <v>394.18</v>
      </c>
      <c r="E2042" s="1">
        <f t="shared" ca="1" si="189"/>
        <v>349.07865966109154</v>
      </c>
      <c r="F2042" s="1">
        <f t="shared" ca="1" si="190"/>
        <v>1.1292010814487938</v>
      </c>
      <c r="G2042" s="5">
        <f t="shared" ca="1" si="187"/>
        <v>34730</v>
      </c>
      <c r="H2042" s="29" t="e">
        <f t="shared" ca="1" si="188"/>
        <v>#N/A</v>
      </c>
      <c r="I2042" s="1" t="e">
        <f t="shared" ca="1" si="191"/>
        <v>#N/A</v>
      </c>
      <c r="J2042" s="1" t="e">
        <f t="shared" ca="1" si="192"/>
        <v>#N/A</v>
      </c>
    </row>
    <row r="2043" spans="1:10" x14ac:dyDescent="0.2">
      <c r="A2043" s="5">
        <v>34717</v>
      </c>
      <c r="B2043" s="2">
        <v>1.7305530615634446E-3</v>
      </c>
      <c r="C2043" s="1">
        <v>411.90097686733196</v>
      </c>
      <c r="D2043" s="1">
        <v>394.18</v>
      </c>
      <c r="E2043" s="1">
        <f t="shared" ca="1" si="189"/>
        <v>349.68275880429451</v>
      </c>
      <c r="F2043" s="1">
        <f t="shared" ca="1" si="190"/>
        <v>1.1272503149650825</v>
      </c>
      <c r="G2043" s="5">
        <f t="shared" ca="1" si="187"/>
        <v>34730</v>
      </c>
      <c r="H2043" s="29" t="e">
        <f t="shared" ca="1" si="188"/>
        <v>#N/A</v>
      </c>
      <c r="I2043" s="1" t="e">
        <f t="shared" ca="1" si="191"/>
        <v>#N/A</v>
      </c>
      <c r="J2043" s="1" t="e">
        <f t="shared" ca="1" si="192"/>
        <v>#N/A</v>
      </c>
    </row>
    <row r="2044" spans="1:10" x14ac:dyDescent="0.2">
      <c r="A2044" s="5">
        <v>34718</v>
      </c>
      <c r="B2044" s="2">
        <v>-1.6128543080695112E-2</v>
      </c>
      <c r="C2044" s="1">
        <v>405.25761421694682</v>
      </c>
      <c r="D2044" s="1">
        <v>394.18</v>
      </c>
      <c r="E2044" s="1">
        <f t="shared" ca="1" si="189"/>
        <v>344.04288536434314</v>
      </c>
      <c r="F2044" s="1">
        <f t="shared" ca="1" si="190"/>
        <v>1.1457292586723933</v>
      </c>
      <c r="G2044" s="5">
        <f t="shared" ca="1" si="187"/>
        <v>34730</v>
      </c>
      <c r="H2044" s="29" t="e">
        <f t="shared" ca="1" si="188"/>
        <v>#N/A</v>
      </c>
      <c r="I2044" s="1" t="e">
        <f t="shared" ca="1" si="191"/>
        <v>#N/A</v>
      </c>
      <c r="J2044" s="1" t="e">
        <f t="shared" ca="1" si="192"/>
        <v>#N/A</v>
      </c>
    </row>
    <row r="2045" spans="1:10" x14ac:dyDescent="0.2">
      <c r="A2045" s="5">
        <v>34719</v>
      </c>
      <c r="B2045" s="2">
        <v>-4.4104177381315557E-3</v>
      </c>
      <c r="C2045" s="1">
        <v>403.47025884669154</v>
      </c>
      <c r="D2045" s="1">
        <v>394.18</v>
      </c>
      <c r="E2045" s="1">
        <f t="shared" ca="1" si="189"/>
        <v>342.52551252005424</v>
      </c>
      <c r="F2045" s="1">
        <f t="shared" ca="1" si="190"/>
        <v>1.15080478852483</v>
      </c>
      <c r="G2045" s="5">
        <f t="shared" ca="1" si="187"/>
        <v>34730</v>
      </c>
      <c r="H2045" s="29" t="e">
        <f t="shared" ca="1" si="188"/>
        <v>#N/A</v>
      </c>
      <c r="I2045" s="1" t="e">
        <f t="shared" ca="1" si="191"/>
        <v>#N/A</v>
      </c>
      <c r="J2045" s="1" t="e">
        <f t="shared" ca="1" si="192"/>
        <v>#N/A</v>
      </c>
    </row>
    <row r="2046" spans="1:10" x14ac:dyDescent="0.2">
      <c r="A2046" s="5">
        <v>34722</v>
      </c>
      <c r="B2046" s="2">
        <v>-1.3226087448817703E-2</v>
      </c>
      <c r="C2046" s="1">
        <v>398.13392592018806</v>
      </c>
      <c r="D2046" s="1">
        <v>394.18</v>
      </c>
      <c r="E2046" s="1">
        <f t="shared" ca="1" si="189"/>
        <v>337.99524013801295</v>
      </c>
      <c r="F2046" s="1">
        <f t="shared" ca="1" si="190"/>
        <v>1.1662294410981802</v>
      </c>
      <c r="G2046" s="5">
        <f t="shared" ca="1" si="187"/>
        <v>34730</v>
      </c>
      <c r="H2046" s="29" t="e">
        <f t="shared" ca="1" si="188"/>
        <v>#N/A</v>
      </c>
      <c r="I2046" s="1" t="e">
        <f t="shared" ca="1" si="191"/>
        <v>#N/A</v>
      </c>
      <c r="J2046" s="1" t="e">
        <f t="shared" ca="1" si="192"/>
        <v>#N/A</v>
      </c>
    </row>
    <row r="2047" spans="1:10" x14ac:dyDescent="0.2">
      <c r="A2047" s="5">
        <v>34723</v>
      </c>
      <c r="B2047" s="2">
        <v>-4.3571257599746005E-3</v>
      </c>
      <c r="C2047" s="1">
        <v>396.3992063356414</v>
      </c>
      <c r="D2047" s="1">
        <v>394.18</v>
      </c>
      <c r="E2047" s="1">
        <f t="shared" ca="1" si="189"/>
        <v>336.52255237045875</v>
      </c>
      <c r="F2047" s="1">
        <f t="shared" ca="1" si="190"/>
        <v>1.1713330866635927</v>
      </c>
      <c r="G2047" s="5">
        <f t="shared" ca="1" si="187"/>
        <v>34730</v>
      </c>
      <c r="H2047" s="29" t="e">
        <f t="shared" ca="1" si="188"/>
        <v>#N/A</v>
      </c>
      <c r="I2047" s="1" t="e">
        <f t="shared" ca="1" si="191"/>
        <v>#N/A</v>
      </c>
      <c r="J2047" s="1" t="e">
        <f t="shared" ca="1" si="192"/>
        <v>#N/A</v>
      </c>
    </row>
    <row r="2048" spans="1:10" x14ac:dyDescent="0.2">
      <c r="A2048" s="5">
        <v>34724</v>
      </c>
      <c r="B2048" s="2">
        <v>-9.7826319342468882E-3</v>
      </c>
      <c r="C2048" s="1">
        <v>392.52137880103226</v>
      </c>
      <c r="D2048" s="1">
        <v>394.18</v>
      </c>
      <c r="E2048" s="1">
        <f t="shared" ca="1" si="189"/>
        <v>333.23047610304531</v>
      </c>
      <c r="F2048" s="1">
        <f t="shared" ca="1" si="190"/>
        <v>1.1829050109993757</v>
      </c>
      <c r="G2048" s="5">
        <f t="shared" ca="1" si="187"/>
        <v>34730</v>
      </c>
      <c r="H2048" s="29" t="e">
        <f t="shared" ca="1" si="188"/>
        <v>#N/A</v>
      </c>
      <c r="I2048" s="1" t="e">
        <f t="shared" ca="1" si="191"/>
        <v>#N/A</v>
      </c>
      <c r="J2048" s="1" t="e">
        <f t="shared" ca="1" si="192"/>
        <v>#N/A</v>
      </c>
    </row>
    <row r="2049" spans="1:10" x14ac:dyDescent="0.2">
      <c r="A2049" s="5">
        <v>34725</v>
      </c>
      <c r="B2049" s="2">
        <v>-1.8700859962211491E-2</v>
      </c>
      <c r="C2049" s="1">
        <v>385.18089146389997</v>
      </c>
      <c r="D2049" s="1">
        <v>394.18</v>
      </c>
      <c r="E2049" s="1">
        <f t="shared" ca="1" si="189"/>
        <v>326.99877963430112</v>
      </c>
      <c r="F2049" s="1">
        <f t="shared" ca="1" si="190"/>
        <v>1.2054479238143669</v>
      </c>
      <c r="G2049" s="5">
        <f t="shared" ca="1" si="187"/>
        <v>34730</v>
      </c>
      <c r="H2049" s="29" t="e">
        <f t="shared" ca="1" si="188"/>
        <v>#N/A</v>
      </c>
      <c r="I2049" s="1" t="e">
        <f t="shared" ca="1" si="191"/>
        <v>#N/A</v>
      </c>
      <c r="J2049" s="1" t="e">
        <f t="shared" ca="1" si="192"/>
        <v>#N/A</v>
      </c>
    </row>
    <row r="2050" spans="1:10" x14ac:dyDescent="0.2">
      <c r="A2050" s="5">
        <v>34726</v>
      </c>
      <c r="B2050" s="2">
        <v>3.6905090262884244E-5</v>
      </c>
      <c r="C2050" s="1">
        <v>385.19510659946695</v>
      </c>
      <c r="D2050" s="1">
        <v>394.18</v>
      </c>
      <c r="E2050" s="1">
        <f t="shared" ca="1" si="189"/>
        <v>327.01084755377934</v>
      </c>
      <c r="F2050" s="1">
        <f t="shared" ca="1" si="190"/>
        <v>1.2054034382916738</v>
      </c>
      <c r="G2050" s="5">
        <f t="shared" ref="G2050:G2113" ca="1" si="193">EOMONTH(A2050,0)</f>
        <v>34730</v>
      </c>
      <c r="H2050" s="29" t="e">
        <f t="shared" ref="H2050:H2113" ca="1" si="194">VLOOKUP(G2050,$U$512:$Z$3894,2,0)</f>
        <v>#N/A</v>
      </c>
      <c r="I2050" s="1" t="e">
        <f t="shared" ca="1" si="191"/>
        <v>#N/A</v>
      </c>
      <c r="J2050" s="1" t="e">
        <f t="shared" ca="1" si="192"/>
        <v>#N/A</v>
      </c>
    </row>
    <row r="2051" spans="1:10" x14ac:dyDescent="0.2">
      <c r="A2051" s="5">
        <v>34729</v>
      </c>
      <c r="B2051" s="2">
        <v>-1.3464550942276499E-2</v>
      </c>
      <c r="C2051" s="1">
        <v>380.00862746394279</v>
      </c>
      <c r="D2051" s="1">
        <v>394.18</v>
      </c>
      <c r="E2051" s="1">
        <f t="shared" ref="E2051:E2114" ca="1" si="195">C2051/C$2*$E$2</f>
        <v>322.60779333821449</v>
      </c>
      <c r="F2051" s="1">
        <f t="shared" ref="F2051:F2114" ca="1" si="196">D2051/E2051</f>
        <v>1.2218551694650193</v>
      </c>
      <c r="G2051" s="5">
        <f t="shared" ca="1" si="193"/>
        <v>34730</v>
      </c>
      <c r="H2051" s="29" t="e">
        <f t="shared" ca="1" si="194"/>
        <v>#N/A</v>
      </c>
      <c r="I2051" s="1" t="e">
        <f t="shared" ref="I2051:I2114" ca="1" si="197">H2051/$H$2*$I$2</f>
        <v>#N/A</v>
      </c>
      <c r="J2051" s="1" t="e">
        <f t="shared" ref="J2051:J2114" ca="1" si="198">D2051/I2051</f>
        <v>#N/A</v>
      </c>
    </row>
    <row r="2052" spans="1:10" x14ac:dyDescent="0.2">
      <c r="A2052" s="5">
        <v>34730</v>
      </c>
      <c r="B2052" s="2">
        <v>-7.456767511431539E-3</v>
      </c>
      <c r="C2052" s="1">
        <v>377.17499147660595</v>
      </c>
      <c r="D2052" s="1">
        <v>342.99</v>
      </c>
      <c r="E2052" s="1">
        <f t="shared" ca="1" si="195"/>
        <v>320.20218202591548</v>
      </c>
      <c r="F2052" s="1">
        <f t="shared" ca="1" si="196"/>
        <v>1.0711669665394103</v>
      </c>
      <c r="G2052" s="5">
        <f t="shared" ca="1" si="193"/>
        <v>34730</v>
      </c>
      <c r="H2052" s="29" t="e">
        <f t="shared" ca="1" si="194"/>
        <v>#N/A</v>
      </c>
      <c r="I2052" s="1" t="e">
        <f t="shared" ca="1" si="197"/>
        <v>#N/A</v>
      </c>
      <c r="J2052" s="1" t="e">
        <f t="shared" ca="1" si="198"/>
        <v>#N/A</v>
      </c>
    </row>
    <row r="2053" spans="1:10" x14ac:dyDescent="0.2">
      <c r="A2053" s="5">
        <v>34731</v>
      </c>
      <c r="B2053" s="2">
        <v>2.1203399901069675E-2</v>
      </c>
      <c r="C2053" s="1">
        <v>385.17238365356695</v>
      </c>
      <c r="D2053" s="1">
        <v>342.99</v>
      </c>
      <c r="E2053" s="1">
        <f t="shared" ca="1" si="195"/>
        <v>326.99155694060602</v>
      </c>
      <c r="F2053" s="1">
        <f t="shared" ca="1" si="196"/>
        <v>1.0489261655838409</v>
      </c>
      <c r="G2053" s="5">
        <f t="shared" ca="1" si="193"/>
        <v>34758</v>
      </c>
      <c r="H2053" s="29" t="e">
        <f t="shared" ca="1" si="194"/>
        <v>#N/A</v>
      </c>
      <c r="I2053" s="1" t="e">
        <f t="shared" ca="1" si="197"/>
        <v>#N/A</v>
      </c>
      <c r="J2053" s="1" t="e">
        <f t="shared" ca="1" si="198"/>
        <v>#N/A</v>
      </c>
    </row>
    <row r="2054" spans="1:10" x14ac:dyDescent="0.2">
      <c r="A2054" s="5">
        <v>34732</v>
      </c>
      <c r="B2054" s="2">
        <v>1.9493082673234685E-2</v>
      </c>
      <c r="C2054" s="1">
        <v>392.68058077157281</v>
      </c>
      <c r="D2054" s="1">
        <v>342.99</v>
      </c>
      <c r="E2054" s="1">
        <f t="shared" ca="1" si="195"/>
        <v>333.36563039349898</v>
      </c>
      <c r="F2054" s="1">
        <f t="shared" ca="1" si="196"/>
        <v>1.0288703115409366</v>
      </c>
      <c r="G2054" s="5">
        <f t="shared" ca="1" si="193"/>
        <v>34758</v>
      </c>
      <c r="H2054" s="29" t="e">
        <f t="shared" ca="1" si="194"/>
        <v>#N/A</v>
      </c>
      <c r="I2054" s="1" t="e">
        <f t="shared" ca="1" si="197"/>
        <v>#N/A</v>
      </c>
      <c r="J2054" s="1" t="e">
        <f t="shared" ca="1" si="198"/>
        <v>#N/A</v>
      </c>
    </row>
    <row r="2055" spans="1:10" x14ac:dyDescent="0.2">
      <c r="A2055" s="5">
        <v>34733</v>
      </c>
      <c r="B2055" s="2">
        <v>1.5050002000630114E-2</v>
      </c>
      <c r="C2055" s="1">
        <v>398.59042429779356</v>
      </c>
      <c r="D2055" s="1">
        <v>342.99</v>
      </c>
      <c r="E2055" s="1">
        <f t="shared" ca="1" si="195"/>
        <v>338.38278379786243</v>
      </c>
      <c r="F2055" s="1">
        <f t="shared" ca="1" si="196"/>
        <v>1.0136153977765303</v>
      </c>
      <c r="G2055" s="5">
        <f t="shared" ca="1" si="193"/>
        <v>34758</v>
      </c>
      <c r="H2055" s="29" t="e">
        <f t="shared" ca="1" si="194"/>
        <v>#N/A</v>
      </c>
      <c r="I2055" s="1" t="e">
        <f t="shared" ca="1" si="197"/>
        <v>#N/A</v>
      </c>
      <c r="J2055" s="1" t="e">
        <f t="shared" ca="1" si="198"/>
        <v>#N/A</v>
      </c>
    </row>
    <row r="2056" spans="1:10" x14ac:dyDescent="0.2">
      <c r="A2056" s="5">
        <v>34736</v>
      </c>
      <c r="B2056" s="2">
        <v>-1.1861907255312776E-3</v>
      </c>
      <c r="C2056" s="1">
        <v>398.11762003320592</v>
      </c>
      <c r="D2056" s="1">
        <v>342.99</v>
      </c>
      <c r="E2056" s="1">
        <f t="shared" ca="1" si="195"/>
        <v>337.98139727804198</v>
      </c>
      <c r="F2056" s="1">
        <f t="shared" ca="1" si="196"/>
        <v>1.0148191668603515</v>
      </c>
      <c r="G2056" s="5">
        <f t="shared" ca="1" si="193"/>
        <v>34758</v>
      </c>
      <c r="H2056" s="29" t="e">
        <f t="shared" ca="1" si="194"/>
        <v>#N/A</v>
      </c>
      <c r="I2056" s="1" t="e">
        <f t="shared" ca="1" si="197"/>
        <v>#N/A</v>
      </c>
      <c r="J2056" s="1" t="e">
        <f t="shared" ca="1" si="198"/>
        <v>#N/A</v>
      </c>
    </row>
    <row r="2057" spans="1:10" x14ac:dyDescent="0.2">
      <c r="A2057" s="5">
        <v>34737</v>
      </c>
      <c r="B2057" s="2">
        <v>-2.2336320816968569E-2</v>
      </c>
      <c r="C2057" s="1">
        <v>389.22513714925623</v>
      </c>
      <c r="D2057" s="1">
        <v>342.99</v>
      </c>
      <c r="E2057" s="1">
        <f t="shared" ca="1" si="195"/>
        <v>330.43213635827232</v>
      </c>
      <c r="F2057" s="1">
        <f t="shared" ca="1" si="196"/>
        <v>1.0380043653747764</v>
      </c>
      <c r="G2057" s="5">
        <f t="shared" ca="1" si="193"/>
        <v>34758</v>
      </c>
      <c r="H2057" s="29" t="e">
        <f t="shared" ca="1" si="194"/>
        <v>#N/A</v>
      </c>
      <c r="I2057" s="1" t="e">
        <f t="shared" ca="1" si="197"/>
        <v>#N/A</v>
      </c>
      <c r="J2057" s="1" t="e">
        <f t="shared" ca="1" si="198"/>
        <v>#N/A</v>
      </c>
    </row>
    <row r="2058" spans="1:10" x14ac:dyDescent="0.2">
      <c r="A2058" s="5">
        <v>34738</v>
      </c>
      <c r="B2058" s="2">
        <v>-4.8745032859888182E-3</v>
      </c>
      <c r="C2058" s="1">
        <v>387.32785793923273</v>
      </c>
      <c r="D2058" s="1">
        <v>342.99</v>
      </c>
      <c r="E2058" s="1">
        <f t="shared" ca="1" si="195"/>
        <v>328.82144382379761</v>
      </c>
      <c r="F2058" s="1">
        <f t="shared" ca="1" si="196"/>
        <v>1.0430889056730581</v>
      </c>
      <c r="G2058" s="5">
        <f t="shared" ca="1" si="193"/>
        <v>34758</v>
      </c>
      <c r="H2058" s="29" t="e">
        <f t="shared" ca="1" si="194"/>
        <v>#N/A</v>
      </c>
      <c r="I2058" s="1" t="e">
        <f t="shared" ca="1" si="197"/>
        <v>#N/A</v>
      </c>
      <c r="J2058" s="1" t="e">
        <f t="shared" ca="1" si="198"/>
        <v>#N/A</v>
      </c>
    </row>
    <row r="2059" spans="1:10" x14ac:dyDescent="0.2">
      <c r="A2059" s="5">
        <v>34739</v>
      </c>
      <c r="B2059" s="2">
        <v>1.2596781742540752E-2</v>
      </c>
      <c r="C2059" s="1">
        <v>392.20694242849908</v>
      </c>
      <c r="D2059" s="1">
        <v>342.99</v>
      </c>
      <c r="E2059" s="1">
        <f t="shared" ca="1" si="195"/>
        <v>332.96353578391313</v>
      </c>
      <c r="F2059" s="1">
        <f t="shared" ca="1" si="196"/>
        <v>1.0301127995667185</v>
      </c>
      <c r="G2059" s="5">
        <f t="shared" ca="1" si="193"/>
        <v>34758</v>
      </c>
      <c r="H2059" s="29" t="e">
        <f t="shared" ca="1" si="194"/>
        <v>#N/A</v>
      </c>
      <c r="I2059" s="1" t="e">
        <f t="shared" ca="1" si="197"/>
        <v>#N/A</v>
      </c>
      <c r="J2059" s="1" t="e">
        <f t="shared" ca="1" si="198"/>
        <v>#N/A</v>
      </c>
    </row>
    <row r="2060" spans="1:10" x14ac:dyDescent="0.2">
      <c r="A2060" s="5">
        <v>34740</v>
      </c>
      <c r="B2060" s="2">
        <v>-3.4264330111127839E-3</v>
      </c>
      <c r="C2060" s="1">
        <v>390.86307161377448</v>
      </c>
      <c r="D2060" s="1">
        <v>342.99</v>
      </c>
      <c r="E2060" s="1">
        <f t="shared" ca="1" si="195"/>
        <v>331.8226585334063</v>
      </c>
      <c r="F2060" s="1">
        <f t="shared" ca="1" si="196"/>
        <v>1.0336545476308074</v>
      </c>
      <c r="G2060" s="5">
        <f t="shared" ca="1" si="193"/>
        <v>34758</v>
      </c>
      <c r="H2060" s="29" t="e">
        <f t="shared" ca="1" si="194"/>
        <v>#N/A</v>
      </c>
      <c r="I2060" s="1" t="e">
        <f t="shared" ca="1" si="197"/>
        <v>#N/A</v>
      </c>
      <c r="J2060" s="1" t="e">
        <f t="shared" ca="1" si="198"/>
        <v>#N/A</v>
      </c>
    </row>
    <row r="2061" spans="1:10" x14ac:dyDescent="0.2">
      <c r="A2061" s="5">
        <v>34743</v>
      </c>
      <c r="B2061" s="2">
        <v>-3.8339002141194456E-3</v>
      </c>
      <c r="C2061" s="1">
        <v>389.36454159982304</v>
      </c>
      <c r="D2061" s="1">
        <v>342.99</v>
      </c>
      <c r="E2061" s="1">
        <f t="shared" ca="1" si="195"/>
        <v>330.55048357180539</v>
      </c>
      <c r="F2061" s="1">
        <f t="shared" ca="1" si="196"/>
        <v>1.0376327279687443</v>
      </c>
      <c r="G2061" s="5">
        <f t="shared" ca="1" si="193"/>
        <v>34758</v>
      </c>
      <c r="H2061" s="29" t="e">
        <f t="shared" ca="1" si="194"/>
        <v>#N/A</v>
      </c>
      <c r="I2061" s="1" t="e">
        <f t="shared" ca="1" si="197"/>
        <v>#N/A</v>
      </c>
      <c r="J2061" s="1" t="e">
        <f t="shared" ca="1" si="198"/>
        <v>#N/A</v>
      </c>
    </row>
    <row r="2062" spans="1:10" x14ac:dyDescent="0.2">
      <c r="A2062" s="5">
        <v>34744</v>
      </c>
      <c r="B2062" s="2">
        <v>-5.5017744427805493E-3</v>
      </c>
      <c r="C2062" s="1">
        <v>387.22234571592418</v>
      </c>
      <c r="D2062" s="1">
        <v>342.99</v>
      </c>
      <c r="E2062" s="1">
        <f t="shared" ca="1" si="195"/>
        <v>328.73186936924128</v>
      </c>
      <c r="F2062" s="1">
        <f t="shared" ca="1" si="196"/>
        <v>1.0433731315984565</v>
      </c>
      <c r="G2062" s="5">
        <f t="shared" ca="1" si="193"/>
        <v>34758</v>
      </c>
      <c r="H2062" s="29" t="e">
        <f t="shared" ca="1" si="194"/>
        <v>#N/A</v>
      </c>
      <c r="I2062" s="1" t="e">
        <f t="shared" ca="1" si="197"/>
        <v>#N/A</v>
      </c>
      <c r="J2062" s="1" t="e">
        <f t="shared" ca="1" si="198"/>
        <v>#N/A</v>
      </c>
    </row>
    <row r="2063" spans="1:10" x14ac:dyDescent="0.2">
      <c r="A2063" s="5">
        <v>34745</v>
      </c>
      <c r="B2063" s="2">
        <v>1.4231637086927762E-3</v>
      </c>
      <c r="C2063" s="1">
        <v>387.77342650554198</v>
      </c>
      <c r="D2063" s="1">
        <v>342.99</v>
      </c>
      <c r="E2063" s="1">
        <f t="shared" ca="1" si="195"/>
        <v>329.19970863561832</v>
      </c>
      <c r="F2063" s="1">
        <f t="shared" ca="1" si="196"/>
        <v>1.0418903510623874</v>
      </c>
      <c r="G2063" s="5">
        <f t="shared" ca="1" si="193"/>
        <v>34758</v>
      </c>
      <c r="H2063" s="29" t="e">
        <f t="shared" ca="1" si="194"/>
        <v>#N/A</v>
      </c>
      <c r="I2063" s="1" t="e">
        <f t="shared" ca="1" si="197"/>
        <v>#N/A</v>
      </c>
      <c r="J2063" s="1" t="e">
        <f t="shared" ca="1" si="198"/>
        <v>#N/A</v>
      </c>
    </row>
    <row r="2064" spans="1:10" x14ac:dyDescent="0.2">
      <c r="A2064" s="5">
        <v>34746</v>
      </c>
      <c r="B2064" s="2">
        <v>-8.5969312046283441E-3</v>
      </c>
      <c r="C2064" s="1">
        <v>384.43976503489085</v>
      </c>
      <c r="D2064" s="1">
        <v>342.99</v>
      </c>
      <c r="E2064" s="1">
        <f t="shared" ca="1" si="195"/>
        <v>326.36960138789425</v>
      </c>
      <c r="F2064" s="1">
        <f t="shared" ca="1" si="196"/>
        <v>1.0509250816909024</v>
      </c>
      <c r="G2064" s="5">
        <f t="shared" ca="1" si="193"/>
        <v>34758</v>
      </c>
      <c r="H2064" s="29" t="e">
        <f t="shared" ca="1" si="194"/>
        <v>#N/A</v>
      </c>
      <c r="I2064" s="1" t="e">
        <f t="shared" ca="1" si="197"/>
        <v>#N/A</v>
      </c>
      <c r="J2064" s="1" t="e">
        <f t="shared" ca="1" si="198"/>
        <v>#N/A</v>
      </c>
    </row>
    <row r="2065" spans="1:10" x14ac:dyDescent="0.2">
      <c r="A2065" s="5">
        <v>34747</v>
      </c>
      <c r="B2065" s="2">
        <v>-5.5237727875885323E-3</v>
      </c>
      <c r="C2065" s="1">
        <v>382.31620712232422</v>
      </c>
      <c r="D2065" s="1">
        <v>342.99</v>
      </c>
      <c r="E2065" s="1">
        <f t="shared" ca="1" si="195"/>
        <v>324.56680986505171</v>
      </c>
      <c r="F2065" s="1">
        <f t="shared" ca="1" si="196"/>
        <v>1.0567623970627442</v>
      </c>
      <c r="G2065" s="5">
        <f t="shared" ca="1" si="193"/>
        <v>34758</v>
      </c>
      <c r="H2065" s="29" t="e">
        <f t="shared" ca="1" si="194"/>
        <v>#N/A</v>
      </c>
      <c r="I2065" s="1" t="e">
        <f t="shared" ca="1" si="197"/>
        <v>#N/A</v>
      </c>
      <c r="J2065" s="1" t="e">
        <f t="shared" ca="1" si="198"/>
        <v>#N/A</v>
      </c>
    </row>
    <row r="2066" spans="1:10" x14ac:dyDescent="0.2">
      <c r="A2066" s="5">
        <v>34750</v>
      </c>
      <c r="B2066" s="2">
        <v>-1.6693662503443063E-3</v>
      </c>
      <c r="C2066" s="1">
        <v>381.67798134919457</v>
      </c>
      <c r="D2066" s="1">
        <v>342.99</v>
      </c>
      <c r="E2066" s="1">
        <f t="shared" ca="1" si="195"/>
        <v>324.02498898668102</v>
      </c>
      <c r="F2066" s="1">
        <f t="shared" ca="1" si="196"/>
        <v>1.0585294704356847</v>
      </c>
      <c r="G2066" s="5">
        <f t="shared" ca="1" si="193"/>
        <v>34758</v>
      </c>
      <c r="H2066" s="29" t="e">
        <f t="shared" ca="1" si="194"/>
        <v>#N/A</v>
      </c>
      <c r="I2066" s="1" t="e">
        <f t="shared" ca="1" si="197"/>
        <v>#N/A</v>
      </c>
      <c r="J2066" s="1" t="e">
        <f t="shared" ca="1" si="198"/>
        <v>#N/A</v>
      </c>
    </row>
    <row r="2067" spans="1:10" x14ac:dyDescent="0.2">
      <c r="A2067" s="5">
        <v>34751</v>
      </c>
      <c r="B2067" s="2">
        <v>-1.0903241058909385E-3</v>
      </c>
      <c r="C2067" s="1">
        <v>381.26182864544177</v>
      </c>
      <c r="D2067" s="1">
        <v>342.99</v>
      </c>
      <c r="E2067" s="1">
        <f t="shared" ca="1" si="195"/>
        <v>323.67169673027786</v>
      </c>
      <c r="F2067" s="1">
        <f t="shared" ca="1" si="196"/>
        <v>1.0596848703945234</v>
      </c>
      <c r="G2067" s="5">
        <f t="shared" ca="1" si="193"/>
        <v>34758</v>
      </c>
      <c r="H2067" s="29" t="e">
        <f t="shared" ca="1" si="194"/>
        <v>#N/A</v>
      </c>
      <c r="I2067" s="1" t="e">
        <f t="shared" ca="1" si="197"/>
        <v>#N/A</v>
      </c>
      <c r="J2067" s="1" t="e">
        <f t="shared" ca="1" si="198"/>
        <v>#N/A</v>
      </c>
    </row>
    <row r="2068" spans="1:10" x14ac:dyDescent="0.2">
      <c r="A2068" s="5">
        <v>34752</v>
      </c>
      <c r="B2068" s="2">
        <v>7.1416297708903898E-6</v>
      </c>
      <c r="C2068" s="1">
        <v>381.26455147626774</v>
      </c>
      <c r="D2068" s="1">
        <v>342.99</v>
      </c>
      <c r="E2068" s="1">
        <f t="shared" ca="1" si="195"/>
        <v>323.67400827370324</v>
      </c>
      <c r="F2068" s="1">
        <f t="shared" ca="1" si="196"/>
        <v>1.0596773025715518</v>
      </c>
      <c r="G2068" s="5">
        <f t="shared" ca="1" si="193"/>
        <v>34758</v>
      </c>
      <c r="H2068" s="29" t="e">
        <f t="shared" ca="1" si="194"/>
        <v>#N/A</v>
      </c>
      <c r="I2068" s="1" t="e">
        <f t="shared" ca="1" si="197"/>
        <v>#N/A</v>
      </c>
      <c r="J2068" s="1" t="e">
        <f t="shared" ca="1" si="198"/>
        <v>#N/A</v>
      </c>
    </row>
    <row r="2069" spans="1:10" x14ac:dyDescent="0.2">
      <c r="A2069" s="5">
        <v>34753</v>
      </c>
      <c r="B2069" s="2">
        <v>4.9826861787620746E-3</v>
      </c>
      <c r="C2069" s="1">
        <v>383.16427308736047</v>
      </c>
      <c r="D2069" s="1">
        <v>342.99</v>
      </c>
      <c r="E2069" s="1">
        <f t="shared" ca="1" si="195"/>
        <v>325.28677428115316</v>
      </c>
      <c r="F2069" s="1">
        <f t="shared" ca="1" si="196"/>
        <v>1.0544234414632103</v>
      </c>
      <c r="G2069" s="5">
        <f t="shared" ca="1" si="193"/>
        <v>34758</v>
      </c>
      <c r="H2069" s="29" t="e">
        <f t="shared" ca="1" si="194"/>
        <v>#N/A</v>
      </c>
      <c r="I2069" s="1" t="e">
        <f t="shared" ca="1" si="197"/>
        <v>#N/A</v>
      </c>
      <c r="J2069" s="1" t="e">
        <f t="shared" ca="1" si="198"/>
        <v>#N/A</v>
      </c>
    </row>
    <row r="2070" spans="1:10" x14ac:dyDescent="0.2">
      <c r="A2070" s="5">
        <v>34754</v>
      </c>
      <c r="B2070" s="2">
        <v>9.5247126438797736E-3</v>
      </c>
      <c r="C2070" s="1">
        <v>386.81380268391865</v>
      </c>
      <c r="D2070" s="1">
        <v>342.99</v>
      </c>
      <c r="E2070" s="1">
        <f t="shared" ca="1" si="195"/>
        <v>328.38503733303571</v>
      </c>
      <c r="F2070" s="1">
        <f t="shared" ca="1" si="196"/>
        <v>1.0444751161184986</v>
      </c>
      <c r="G2070" s="5">
        <f t="shared" ca="1" si="193"/>
        <v>34758</v>
      </c>
      <c r="H2070" s="29" t="e">
        <f t="shared" ca="1" si="194"/>
        <v>#N/A</v>
      </c>
      <c r="I2070" s="1" t="e">
        <f t="shared" ca="1" si="197"/>
        <v>#N/A</v>
      </c>
      <c r="J2070" s="1" t="e">
        <f t="shared" ca="1" si="198"/>
        <v>#N/A</v>
      </c>
    </row>
    <row r="2071" spans="1:10" x14ac:dyDescent="0.2">
      <c r="A2071" s="5">
        <v>34757</v>
      </c>
      <c r="B2071" s="2">
        <v>-6.2959466782374074E-3</v>
      </c>
      <c r="C2071" s="1">
        <v>384.37844360781446</v>
      </c>
      <c r="D2071" s="1">
        <v>342.99</v>
      </c>
      <c r="E2071" s="1">
        <f t="shared" ca="1" si="195"/>
        <v>326.31754264805591</v>
      </c>
      <c r="F2071" s="1">
        <f t="shared" ca="1" si="196"/>
        <v>1.0510927399631895</v>
      </c>
      <c r="G2071" s="5">
        <f t="shared" ca="1" si="193"/>
        <v>34758</v>
      </c>
      <c r="H2071" s="29" t="e">
        <f t="shared" ca="1" si="194"/>
        <v>#N/A</v>
      </c>
      <c r="I2071" s="1" t="e">
        <f t="shared" ca="1" si="197"/>
        <v>#N/A</v>
      </c>
      <c r="J2071" s="1" t="e">
        <f t="shared" ca="1" si="198"/>
        <v>#N/A</v>
      </c>
    </row>
    <row r="2072" spans="1:10" x14ac:dyDescent="0.2">
      <c r="A2072" s="5">
        <v>34758</v>
      </c>
      <c r="B2072" s="2">
        <v>1.1786735561321038E-3</v>
      </c>
      <c r="C2072" s="1">
        <v>384.83150031484223</v>
      </c>
      <c r="D2072" s="1">
        <v>346.58</v>
      </c>
      <c r="E2072" s="1">
        <f t="shared" ca="1" si="195"/>
        <v>326.70216450647723</v>
      </c>
      <c r="F2072" s="1">
        <f t="shared" ca="1" si="196"/>
        <v>1.0608439051009981</v>
      </c>
      <c r="G2072" s="5">
        <f t="shared" ca="1" si="193"/>
        <v>34758</v>
      </c>
      <c r="H2072" s="29" t="e">
        <f t="shared" ca="1" si="194"/>
        <v>#N/A</v>
      </c>
      <c r="I2072" s="1" t="e">
        <f t="shared" ca="1" si="197"/>
        <v>#N/A</v>
      </c>
      <c r="J2072" s="1" t="e">
        <f t="shared" ca="1" si="198"/>
        <v>#N/A</v>
      </c>
    </row>
    <row r="2073" spans="1:10" x14ac:dyDescent="0.2">
      <c r="A2073" s="5">
        <v>34759</v>
      </c>
      <c r="B2073" s="2">
        <v>1.7023579214663132E-2</v>
      </c>
      <c r="C2073" s="1">
        <v>391.38270984474963</v>
      </c>
      <c r="D2073" s="1">
        <v>346.58</v>
      </c>
      <c r="E2073" s="1">
        <f t="shared" ca="1" si="195"/>
        <v>332.26380468355518</v>
      </c>
      <c r="F2073" s="1">
        <f t="shared" ca="1" si="196"/>
        <v>1.043086833758734</v>
      </c>
      <c r="G2073" s="5">
        <f t="shared" ca="1" si="193"/>
        <v>34789</v>
      </c>
      <c r="H2073" s="29" t="e">
        <f t="shared" ca="1" si="194"/>
        <v>#N/A</v>
      </c>
      <c r="I2073" s="1" t="e">
        <f t="shared" ca="1" si="197"/>
        <v>#N/A</v>
      </c>
      <c r="J2073" s="1" t="e">
        <f t="shared" ca="1" si="198"/>
        <v>#N/A</v>
      </c>
    </row>
    <row r="2074" spans="1:10" x14ac:dyDescent="0.2">
      <c r="A2074" s="5">
        <v>34760</v>
      </c>
      <c r="B2074" s="2">
        <v>1.670714829936415E-3</v>
      </c>
      <c r="C2074" s="1">
        <v>392.03659874226793</v>
      </c>
      <c r="D2074" s="1">
        <v>346.58</v>
      </c>
      <c r="E2074" s="1">
        <f t="shared" ca="1" si="195"/>
        <v>332.81892274949104</v>
      </c>
      <c r="F2074" s="1">
        <f t="shared" ca="1" si="196"/>
        <v>1.0413470398162028</v>
      </c>
      <c r="G2074" s="5">
        <f t="shared" ca="1" si="193"/>
        <v>34789</v>
      </c>
      <c r="H2074" s="29" t="e">
        <f t="shared" ca="1" si="194"/>
        <v>#N/A</v>
      </c>
      <c r="I2074" s="1" t="e">
        <f t="shared" ca="1" si="197"/>
        <v>#N/A</v>
      </c>
      <c r="J2074" s="1" t="e">
        <f t="shared" ca="1" si="198"/>
        <v>#N/A</v>
      </c>
    </row>
    <row r="2075" spans="1:10" x14ac:dyDescent="0.2">
      <c r="A2075" s="5">
        <v>34761</v>
      </c>
      <c r="B2075" s="2">
        <v>-2.1377022140133262E-3</v>
      </c>
      <c r="C2075" s="1">
        <v>391.19854123716232</v>
      </c>
      <c r="D2075" s="1">
        <v>346.58</v>
      </c>
      <c r="E2075" s="1">
        <f t="shared" ca="1" si="195"/>
        <v>332.1074550014639</v>
      </c>
      <c r="F2075" s="1">
        <f t="shared" ca="1" si="196"/>
        <v>1.0435778986005366</v>
      </c>
      <c r="G2075" s="5">
        <f t="shared" ca="1" si="193"/>
        <v>34789</v>
      </c>
      <c r="H2075" s="29" t="e">
        <f t="shared" ca="1" si="194"/>
        <v>#N/A</v>
      </c>
      <c r="I2075" s="1" t="e">
        <f t="shared" ca="1" si="197"/>
        <v>#N/A</v>
      </c>
      <c r="J2075" s="1" t="e">
        <f t="shared" ca="1" si="198"/>
        <v>#N/A</v>
      </c>
    </row>
    <row r="2076" spans="1:10" x14ac:dyDescent="0.2">
      <c r="A2076" s="5">
        <v>34764</v>
      </c>
      <c r="B2076" s="2">
        <v>1.8275298251408945E-3</v>
      </c>
      <c r="C2076" s="1">
        <v>391.91346823882486</v>
      </c>
      <c r="D2076" s="1">
        <v>346.58</v>
      </c>
      <c r="E2076" s="1">
        <f t="shared" ca="1" si="195"/>
        <v>332.71439128063076</v>
      </c>
      <c r="F2076" s="1">
        <f t="shared" ca="1" si="196"/>
        <v>1.0416742079174872</v>
      </c>
      <c r="G2076" s="5">
        <f t="shared" ca="1" si="193"/>
        <v>34789</v>
      </c>
      <c r="H2076" s="29" t="e">
        <f t="shared" ca="1" si="194"/>
        <v>#N/A</v>
      </c>
      <c r="I2076" s="1" t="e">
        <f t="shared" ca="1" si="197"/>
        <v>#N/A</v>
      </c>
      <c r="J2076" s="1" t="e">
        <f t="shared" ca="1" si="198"/>
        <v>#N/A</v>
      </c>
    </row>
    <row r="2077" spans="1:10" x14ac:dyDescent="0.2">
      <c r="A2077" s="5">
        <v>34765</v>
      </c>
      <c r="B2077" s="2">
        <v>5.5129044943409422E-3</v>
      </c>
      <c r="C2077" s="1">
        <v>394.07404975927142</v>
      </c>
      <c r="D2077" s="1">
        <v>346.58</v>
      </c>
      <c r="E2077" s="1">
        <f t="shared" ca="1" si="195"/>
        <v>334.54861394365366</v>
      </c>
      <c r="F2077" s="1">
        <f t="shared" ca="1" si="196"/>
        <v>1.0359630426039448</v>
      </c>
      <c r="G2077" s="5">
        <f t="shared" ca="1" si="193"/>
        <v>34789</v>
      </c>
      <c r="H2077" s="29" t="e">
        <f t="shared" ca="1" si="194"/>
        <v>#N/A</v>
      </c>
      <c r="I2077" s="1" t="e">
        <f t="shared" ca="1" si="197"/>
        <v>#N/A</v>
      </c>
      <c r="J2077" s="1" t="e">
        <f t="shared" ca="1" si="198"/>
        <v>#N/A</v>
      </c>
    </row>
    <row r="2078" spans="1:10" x14ac:dyDescent="0.2">
      <c r="A2078" s="5">
        <v>34766</v>
      </c>
      <c r="B2078" s="2">
        <v>-7.0699733113011032E-4</v>
      </c>
      <c r="C2078" s="1">
        <v>393.79544045782399</v>
      </c>
      <c r="D2078" s="1">
        <v>346.58</v>
      </c>
      <c r="E2078" s="1">
        <f t="shared" ca="1" si="195"/>
        <v>334.31208896646217</v>
      </c>
      <c r="F2078" s="1">
        <f t="shared" ca="1" si="196"/>
        <v>1.0366959838977541</v>
      </c>
      <c r="G2078" s="5">
        <f t="shared" ca="1" si="193"/>
        <v>34789</v>
      </c>
      <c r="H2078" s="29" t="e">
        <f t="shared" ca="1" si="194"/>
        <v>#N/A</v>
      </c>
      <c r="I2078" s="1" t="e">
        <f t="shared" ca="1" si="197"/>
        <v>#N/A</v>
      </c>
      <c r="J2078" s="1" t="e">
        <f t="shared" ca="1" si="198"/>
        <v>#N/A</v>
      </c>
    </row>
    <row r="2079" spans="1:10" x14ac:dyDescent="0.2">
      <c r="A2079" s="5">
        <v>34767</v>
      </c>
      <c r="B2079" s="2">
        <v>-7.8717780992361153E-3</v>
      </c>
      <c r="C2079" s="1">
        <v>390.69557013404904</v>
      </c>
      <c r="D2079" s="1">
        <v>346.58</v>
      </c>
      <c r="E2079" s="1">
        <f t="shared" ca="1" si="195"/>
        <v>331.68045838622612</v>
      </c>
      <c r="F2079" s="1">
        <f t="shared" ca="1" si="196"/>
        <v>1.0449213730777713</v>
      </c>
      <c r="G2079" s="5">
        <f t="shared" ca="1" si="193"/>
        <v>34789</v>
      </c>
      <c r="H2079" s="29" t="e">
        <f t="shared" ca="1" si="194"/>
        <v>#N/A</v>
      </c>
      <c r="I2079" s="1" t="e">
        <f t="shared" ca="1" si="197"/>
        <v>#N/A</v>
      </c>
      <c r="J2079" s="1" t="e">
        <f t="shared" ca="1" si="198"/>
        <v>#N/A</v>
      </c>
    </row>
    <row r="2080" spans="1:10" x14ac:dyDescent="0.2">
      <c r="A2080" s="5">
        <v>34768</v>
      </c>
      <c r="B2080" s="2">
        <v>3.8088306266614858E-4</v>
      </c>
      <c r="C2080" s="1">
        <v>390.84437945937179</v>
      </c>
      <c r="D2080" s="1">
        <v>346.58</v>
      </c>
      <c r="E2080" s="1">
        <f t="shared" ca="1" si="195"/>
        <v>331.80678985504278</v>
      </c>
      <c r="F2080" s="1">
        <f t="shared" ca="1" si="196"/>
        <v>1.0445235317559691</v>
      </c>
      <c r="G2080" s="5">
        <f t="shared" ca="1" si="193"/>
        <v>34789</v>
      </c>
      <c r="H2080" s="29" t="e">
        <f t="shared" ca="1" si="194"/>
        <v>#N/A</v>
      </c>
      <c r="I2080" s="1" t="e">
        <f t="shared" ca="1" si="197"/>
        <v>#N/A</v>
      </c>
      <c r="J2080" s="1" t="e">
        <f t="shared" ca="1" si="198"/>
        <v>#N/A</v>
      </c>
    </row>
    <row r="2081" spans="1:10" x14ac:dyDescent="0.2">
      <c r="A2081" s="5">
        <v>34771</v>
      </c>
      <c r="B2081" s="2">
        <v>2.8188179863501972E-3</v>
      </c>
      <c r="C2081" s="1">
        <v>391.94609862605574</v>
      </c>
      <c r="D2081" s="1">
        <v>346.58</v>
      </c>
      <c r="E2081" s="1">
        <f t="shared" ca="1" si="195"/>
        <v>332.74209280227933</v>
      </c>
      <c r="F2081" s="1">
        <f t="shared" ca="1" si="196"/>
        <v>1.0415874862154677</v>
      </c>
      <c r="G2081" s="5">
        <f t="shared" ca="1" si="193"/>
        <v>34789</v>
      </c>
      <c r="H2081" s="29" t="e">
        <f t="shared" ca="1" si="194"/>
        <v>#N/A</v>
      </c>
      <c r="I2081" s="1" t="e">
        <f t="shared" ca="1" si="197"/>
        <v>#N/A</v>
      </c>
      <c r="J2081" s="1" t="e">
        <f t="shared" ca="1" si="198"/>
        <v>#N/A</v>
      </c>
    </row>
    <row r="2082" spans="1:10" x14ac:dyDescent="0.2">
      <c r="A2082" s="5">
        <v>34772</v>
      </c>
      <c r="B2082" s="2">
        <v>5.8583136306189498E-3</v>
      </c>
      <c r="C2082" s="1">
        <v>394.24224179810466</v>
      </c>
      <c r="D2082" s="1">
        <v>346.58</v>
      </c>
      <c r="E2082" s="1">
        <f t="shared" ca="1" si="195"/>
        <v>334.69140034002351</v>
      </c>
      <c r="F2082" s="1">
        <f t="shared" ca="1" si="196"/>
        <v>1.0355210789637812</v>
      </c>
      <c r="G2082" s="5">
        <f t="shared" ca="1" si="193"/>
        <v>34789</v>
      </c>
      <c r="H2082" s="29" t="e">
        <f t="shared" ca="1" si="194"/>
        <v>#N/A</v>
      </c>
      <c r="I2082" s="1" t="e">
        <f t="shared" ca="1" si="197"/>
        <v>#N/A</v>
      </c>
      <c r="J2082" s="1" t="e">
        <f t="shared" ca="1" si="198"/>
        <v>#N/A</v>
      </c>
    </row>
    <row r="2083" spans="1:10" x14ac:dyDescent="0.2">
      <c r="A2083" s="5">
        <v>34773</v>
      </c>
      <c r="B2083" s="2">
        <v>1.8391390981045141E-3</v>
      </c>
      <c r="C2083" s="1">
        <v>394.96730811911993</v>
      </c>
      <c r="D2083" s="1">
        <v>346.58</v>
      </c>
      <c r="E2083" s="1">
        <f t="shared" ca="1" si="195"/>
        <v>335.30694438018821</v>
      </c>
      <c r="F2083" s="1">
        <f t="shared" ca="1" si="196"/>
        <v>1.0336201078109191</v>
      </c>
      <c r="G2083" s="5">
        <f t="shared" ca="1" si="193"/>
        <v>34789</v>
      </c>
      <c r="H2083" s="29" t="e">
        <f t="shared" ca="1" si="194"/>
        <v>#N/A</v>
      </c>
      <c r="I2083" s="1" t="e">
        <f t="shared" ca="1" si="197"/>
        <v>#N/A</v>
      </c>
      <c r="J2083" s="1" t="e">
        <f t="shared" ca="1" si="198"/>
        <v>#N/A</v>
      </c>
    </row>
    <row r="2084" spans="1:10" x14ac:dyDescent="0.2">
      <c r="A2084" s="5">
        <v>34774</v>
      </c>
      <c r="B2084" s="2">
        <v>-5.8307469166019033E-4</v>
      </c>
      <c r="C2084" s="1">
        <v>394.73701267772253</v>
      </c>
      <c r="D2084" s="1">
        <v>346.58</v>
      </c>
      <c r="E2084" s="1">
        <f t="shared" ca="1" si="195"/>
        <v>335.11143538698224</v>
      </c>
      <c r="F2084" s="1">
        <f t="shared" ca="1" si="196"/>
        <v>1.0342231371477193</v>
      </c>
      <c r="G2084" s="5">
        <f t="shared" ca="1" si="193"/>
        <v>34789</v>
      </c>
      <c r="H2084" s="29" t="e">
        <f t="shared" ca="1" si="194"/>
        <v>#N/A</v>
      </c>
      <c r="I2084" s="1" t="e">
        <f t="shared" ca="1" si="197"/>
        <v>#N/A</v>
      </c>
      <c r="J2084" s="1" t="e">
        <f t="shared" ca="1" si="198"/>
        <v>#N/A</v>
      </c>
    </row>
    <row r="2085" spans="1:10" x14ac:dyDescent="0.2">
      <c r="A2085" s="5">
        <v>34775</v>
      </c>
      <c r="B2085" s="2">
        <v>5.1698488909688312E-3</v>
      </c>
      <c r="C2085" s="1">
        <v>396.77774338493879</v>
      </c>
      <c r="D2085" s="1">
        <v>346.58</v>
      </c>
      <c r="E2085" s="1">
        <f t="shared" ca="1" si="195"/>
        <v>336.84391086956856</v>
      </c>
      <c r="F2085" s="1">
        <f t="shared" ca="1" si="196"/>
        <v>1.0289038596698914</v>
      </c>
      <c r="G2085" s="5">
        <f t="shared" ca="1" si="193"/>
        <v>34789</v>
      </c>
      <c r="H2085" s="29" t="e">
        <f t="shared" ca="1" si="194"/>
        <v>#N/A</v>
      </c>
      <c r="I2085" s="1" t="e">
        <f t="shared" ca="1" si="197"/>
        <v>#N/A</v>
      </c>
      <c r="J2085" s="1" t="e">
        <f t="shared" ca="1" si="198"/>
        <v>#N/A</v>
      </c>
    </row>
    <row r="2086" spans="1:10" x14ac:dyDescent="0.2">
      <c r="A2086" s="5">
        <v>34778</v>
      </c>
      <c r="B2086" s="2">
        <v>1.9019635113999289E-3</v>
      </c>
      <c r="C2086" s="1">
        <v>397.53240017499252</v>
      </c>
      <c r="D2086" s="1">
        <v>346.58</v>
      </c>
      <c r="E2086" s="1">
        <f t="shared" ca="1" si="195"/>
        <v>337.48457569707972</v>
      </c>
      <c r="F2086" s="1">
        <f t="shared" ca="1" si="196"/>
        <v>1.026950637030251</v>
      </c>
      <c r="G2086" s="5">
        <f t="shared" ca="1" si="193"/>
        <v>34789</v>
      </c>
      <c r="H2086" s="29" t="e">
        <f t="shared" ca="1" si="194"/>
        <v>#N/A</v>
      </c>
      <c r="I2086" s="1" t="e">
        <f t="shared" ca="1" si="197"/>
        <v>#N/A</v>
      </c>
      <c r="J2086" s="1" t="e">
        <f t="shared" ca="1" si="198"/>
        <v>#N/A</v>
      </c>
    </row>
    <row r="2087" spans="1:10" x14ac:dyDescent="0.2">
      <c r="A2087" s="5">
        <v>34780</v>
      </c>
      <c r="B2087" s="2">
        <v>-7.7423442518111951E-3</v>
      </c>
      <c r="C2087" s="1">
        <v>394.45456748158898</v>
      </c>
      <c r="D2087" s="1">
        <v>346.58</v>
      </c>
      <c r="E2087" s="1">
        <f t="shared" ca="1" si="195"/>
        <v>334.87165393235648</v>
      </c>
      <c r="F2087" s="1">
        <f t="shared" ca="1" si="196"/>
        <v>1.0349636821455439</v>
      </c>
      <c r="G2087" s="5">
        <f t="shared" ca="1" si="193"/>
        <v>34789</v>
      </c>
      <c r="H2087" s="29" t="e">
        <f t="shared" ca="1" si="194"/>
        <v>#N/A</v>
      </c>
      <c r="I2087" s="1" t="e">
        <f t="shared" ca="1" si="197"/>
        <v>#N/A</v>
      </c>
      <c r="J2087" s="1" t="e">
        <f t="shared" ca="1" si="198"/>
        <v>#N/A</v>
      </c>
    </row>
    <row r="2088" spans="1:10" x14ac:dyDescent="0.2">
      <c r="A2088" s="5">
        <v>34781</v>
      </c>
      <c r="B2088" s="2">
        <v>-1.3484260490944644E-3</v>
      </c>
      <c r="C2088" s="1">
        <v>393.92267466761251</v>
      </c>
      <c r="D2088" s="1">
        <v>346.58</v>
      </c>
      <c r="E2088" s="1">
        <f t="shared" ca="1" si="195"/>
        <v>334.42010427109079</v>
      </c>
      <c r="F2088" s="1">
        <f t="shared" ca="1" si="196"/>
        <v>1.0363611385009677</v>
      </c>
      <c r="G2088" s="5">
        <f t="shared" ca="1" si="193"/>
        <v>34789</v>
      </c>
      <c r="H2088" s="29" t="e">
        <f t="shared" ca="1" si="194"/>
        <v>#N/A</v>
      </c>
      <c r="I2088" s="1" t="e">
        <f t="shared" ca="1" si="197"/>
        <v>#N/A</v>
      </c>
      <c r="J2088" s="1" t="e">
        <f t="shared" ca="1" si="198"/>
        <v>#N/A</v>
      </c>
    </row>
    <row r="2089" spans="1:10" x14ac:dyDescent="0.2">
      <c r="A2089" s="5">
        <v>34782</v>
      </c>
      <c r="B2089" s="2">
        <v>-5.5040859572140777E-3</v>
      </c>
      <c r="C2089" s="1">
        <v>391.75449040574631</v>
      </c>
      <c r="D2089" s="1">
        <v>346.58</v>
      </c>
      <c r="E2089" s="1">
        <f t="shared" ca="1" si="195"/>
        <v>332.57942727136225</v>
      </c>
      <c r="F2089" s="1">
        <f t="shared" ca="1" si="196"/>
        <v>1.0420969295771088</v>
      </c>
      <c r="G2089" s="5">
        <f t="shared" ca="1" si="193"/>
        <v>34789</v>
      </c>
      <c r="H2089" s="29" t="e">
        <f t="shared" ca="1" si="194"/>
        <v>#N/A</v>
      </c>
      <c r="I2089" s="1" t="e">
        <f t="shared" ca="1" si="197"/>
        <v>#N/A</v>
      </c>
      <c r="J2089" s="1" t="e">
        <f t="shared" ca="1" si="198"/>
        <v>#N/A</v>
      </c>
    </row>
    <row r="2090" spans="1:10" x14ac:dyDescent="0.2">
      <c r="A2090" s="5">
        <v>34785</v>
      </c>
      <c r="B2090" s="2">
        <v>-5.6450201653658327E-3</v>
      </c>
      <c r="C2090" s="1">
        <v>389.54302840753326</v>
      </c>
      <c r="D2090" s="1">
        <v>346.58</v>
      </c>
      <c r="E2090" s="1">
        <f t="shared" ca="1" si="195"/>
        <v>330.70200969782957</v>
      </c>
      <c r="F2090" s="1">
        <f t="shared" ca="1" si="196"/>
        <v>1.0480129840053845</v>
      </c>
      <c r="G2090" s="5">
        <f t="shared" ca="1" si="193"/>
        <v>34789</v>
      </c>
      <c r="H2090" s="29" t="e">
        <f t="shared" ca="1" si="194"/>
        <v>#N/A</v>
      </c>
      <c r="I2090" s="1" t="e">
        <f t="shared" ca="1" si="197"/>
        <v>#N/A</v>
      </c>
      <c r="J2090" s="1" t="e">
        <f t="shared" ca="1" si="198"/>
        <v>#N/A</v>
      </c>
    </row>
    <row r="2091" spans="1:10" x14ac:dyDescent="0.2">
      <c r="A2091" s="5">
        <v>34786</v>
      </c>
      <c r="B2091" s="2">
        <v>2.347439582983446E-3</v>
      </c>
      <c r="C2091" s="1">
        <v>390.45745713169237</v>
      </c>
      <c r="D2091" s="1">
        <v>346.58</v>
      </c>
      <c r="E2091" s="1">
        <f t="shared" ca="1" si="195"/>
        <v>331.47831268556644</v>
      </c>
      <c r="F2091" s="1">
        <f t="shared" ca="1" si="196"/>
        <v>1.0455585983652533</v>
      </c>
      <c r="G2091" s="5">
        <f t="shared" ca="1" si="193"/>
        <v>34789</v>
      </c>
      <c r="H2091" s="29" t="e">
        <f t="shared" ca="1" si="194"/>
        <v>#N/A</v>
      </c>
      <c r="I2091" s="1" t="e">
        <f t="shared" ca="1" si="197"/>
        <v>#N/A</v>
      </c>
      <c r="J2091" s="1" t="e">
        <f t="shared" ca="1" si="198"/>
        <v>#N/A</v>
      </c>
    </row>
    <row r="2092" spans="1:10" x14ac:dyDescent="0.2">
      <c r="A2092" s="5">
        <v>34787</v>
      </c>
      <c r="B2092" s="2">
        <v>-1.1050526045031095E-4</v>
      </c>
      <c r="C2092" s="1">
        <v>390.41430952869729</v>
      </c>
      <c r="D2092" s="1">
        <v>346.58</v>
      </c>
      <c r="E2092" s="1">
        <f t="shared" ca="1" si="195"/>
        <v>331.44168258828955</v>
      </c>
      <c r="F2092" s="1">
        <f t="shared" ca="1" si="196"/>
        <v>1.0456741508596399</v>
      </c>
      <c r="G2092" s="5">
        <f t="shared" ca="1" si="193"/>
        <v>34789</v>
      </c>
      <c r="H2092" s="29" t="e">
        <f t="shared" ca="1" si="194"/>
        <v>#N/A</v>
      </c>
      <c r="I2092" s="1" t="e">
        <f t="shared" ca="1" si="197"/>
        <v>#N/A</v>
      </c>
      <c r="J2092" s="1" t="e">
        <f t="shared" ca="1" si="198"/>
        <v>#N/A</v>
      </c>
    </row>
    <row r="2093" spans="1:10" x14ac:dyDescent="0.2">
      <c r="A2093" s="5">
        <v>34788</v>
      </c>
      <c r="B2093" s="2">
        <v>1.3086838226992192E-3</v>
      </c>
      <c r="C2093" s="1">
        <v>390.9252384197278</v>
      </c>
      <c r="D2093" s="1">
        <v>346.58</v>
      </c>
      <c r="E2093" s="1">
        <f t="shared" ca="1" si="195"/>
        <v>331.87543495646105</v>
      </c>
      <c r="F2093" s="1">
        <f t="shared" ca="1" si="196"/>
        <v>1.0443074825513012</v>
      </c>
      <c r="G2093" s="5">
        <f t="shared" ca="1" si="193"/>
        <v>34789</v>
      </c>
      <c r="H2093" s="29" t="e">
        <f t="shared" ca="1" si="194"/>
        <v>#N/A</v>
      </c>
      <c r="I2093" s="1" t="e">
        <f t="shared" ca="1" si="197"/>
        <v>#N/A</v>
      </c>
      <c r="J2093" s="1" t="e">
        <f t="shared" ca="1" si="198"/>
        <v>#N/A</v>
      </c>
    </row>
    <row r="2094" spans="1:10" x14ac:dyDescent="0.2">
      <c r="A2094" s="5">
        <v>34789</v>
      </c>
      <c r="B2094" s="2">
        <v>1.2318817550102334E-2</v>
      </c>
      <c r="C2094" s="1">
        <v>395.7409751075507</v>
      </c>
      <c r="D2094" s="1">
        <v>355.03</v>
      </c>
      <c r="E2094" s="1">
        <f t="shared" ca="1" si="195"/>
        <v>335.96374788905058</v>
      </c>
      <c r="F2094" s="1">
        <f t="shared" ca="1" si="196"/>
        <v>1.0567509209870045</v>
      </c>
      <c r="G2094" s="5">
        <f t="shared" ca="1" si="193"/>
        <v>34789</v>
      </c>
      <c r="H2094" s="29" t="e">
        <f t="shared" ca="1" si="194"/>
        <v>#N/A</v>
      </c>
      <c r="I2094" s="1" t="e">
        <f t="shared" ca="1" si="197"/>
        <v>#N/A</v>
      </c>
      <c r="J2094" s="1" t="e">
        <f t="shared" ca="1" si="198"/>
        <v>#N/A</v>
      </c>
    </row>
    <row r="2095" spans="1:10" x14ac:dyDescent="0.2">
      <c r="A2095" s="5">
        <v>34792</v>
      </c>
      <c r="B2095" s="2">
        <v>8.7430089481252971E-3</v>
      </c>
      <c r="C2095" s="1">
        <v>399.20094199405582</v>
      </c>
      <c r="D2095" s="1">
        <v>355.03</v>
      </c>
      <c r="E2095" s="1">
        <f t="shared" ca="1" si="195"/>
        <v>338.90108194309022</v>
      </c>
      <c r="F2095" s="1">
        <f t="shared" ca="1" si="196"/>
        <v>1.0475918163625639</v>
      </c>
      <c r="G2095" s="5">
        <f t="shared" ca="1" si="193"/>
        <v>34819</v>
      </c>
      <c r="H2095" s="29" t="e">
        <f t="shared" ca="1" si="194"/>
        <v>#N/A</v>
      </c>
      <c r="I2095" s="1" t="e">
        <f t="shared" ca="1" si="197"/>
        <v>#N/A</v>
      </c>
      <c r="J2095" s="1" t="e">
        <f t="shared" ca="1" si="198"/>
        <v>#N/A</v>
      </c>
    </row>
    <row r="2096" spans="1:10" x14ac:dyDescent="0.2">
      <c r="A2096" s="5">
        <v>34793</v>
      </c>
      <c r="B2096" s="2">
        <v>1.297656105003675E-2</v>
      </c>
      <c r="C2096" s="1">
        <v>404.38119738907386</v>
      </c>
      <c r="D2096" s="1">
        <v>355.03</v>
      </c>
      <c r="E2096" s="1">
        <f t="shared" ca="1" si="195"/>
        <v>343.29885252284822</v>
      </c>
      <c r="F2096" s="1">
        <f t="shared" ca="1" si="196"/>
        <v>1.0341718225707468</v>
      </c>
      <c r="G2096" s="5">
        <f t="shared" ca="1" si="193"/>
        <v>34819</v>
      </c>
      <c r="H2096" s="29" t="e">
        <f t="shared" ca="1" si="194"/>
        <v>#N/A</v>
      </c>
      <c r="I2096" s="1" t="e">
        <f t="shared" ca="1" si="197"/>
        <v>#N/A</v>
      </c>
      <c r="J2096" s="1" t="e">
        <f t="shared" ca="1" si="198"/>
        <v>#N/A</v>
      </c>
    </row>
    <row r="2097" spans="1:10" x14ac:dyDescent="0.2">
      <c r="A2097" s="5">
        <v>34794</v>
      </c>
      <c r="B2097" s="2">
        <v>6.9421112668530682E-3</v>
      </c>
      <c r="C2097" s="1">
        <v>407.18845665557211</v>
      </c>
      <c r="D2097" s="1">
        <v>355.03</v>
      </c>
      <c r="E2097" s="1">
        <f t="shared" ca="1" si="195"/>
        <v>345.68207135484482</v>
      </c>
      <c r="F2097" s="1">
        <f t="shared" ca="1" si="196"/>
        <v>1.0270419828500723</v>
      </c>
      <c r="G2097" s="5">
        <f t="shared" ca="1" si="193"/>
        <v>34819</v>
      </c>
      <c r="H2097" s="29" t="e">
        <f t="shared" ca="1" si="194"/>
        <v>#N/A</v>
      </c>
      <c r="I2097" s="1" t="e">
        <f t="shared" ca="1" si="197"/>
        <v>#N/A</v>
      </c>
      <c r="J2097" s="1" t="e">
        <f t="shared" ca="1" si="198"/>
        <v>#N/A</v>
      </c>
    </row>
    <row r="2098" spans="1:10" x14ac:dyDescent="0.2">
      <c r="A2098" s="5">
        <v>34795</v>
      </c>
      <c r="B2098" s="2">
        <v>4.2570031677677811E-3</v>
      </c>
      <c r="C2098" s="1">
        <v>408.92185920543335</v>
      </c>
      <c r="D2098" s="1">
        <v>355.03</v>
      </c>
      <c r="E2098" s="1">
        <f t="shared" ca="1" si="195"/>
        <v>347.15364102764295</v>
      </c>
      <c r="F2098" s="1">
        <f t="shared" ca="1" si="196"/>
        <v>1.022688395112439</v>
      </c>
      <c r="G2098" s="5">
        <f t="shared" ca="1" si="193"/>
        <v>34819</v>
      </c>
      <c r="H2098" s="29" t="e">
        <f t="shared" ca="1" si="194"/>
        <v>#N/A</v>
      </c>
      <c r="I2098" s="1" t="e">
        <f t="shared" ca="1" si="197"/>
        <v>#N/A</v>
      </c>
      <c r="J2098" s="1" t="e">
        <f t="shared" ca="1" si="198"/>
        <v>#N/A</v>
      </c>
    </row>
    <row r="2099" spans="1:10" x14ac:dyDescent="0.2">
      <c r="A2099" s="5">
        <v>34796</v>
      </c>
      <c r="B2099" s="2">
        <v>-1.4992009520380378E-3</v>
      </c>
      <c r="C2099" s="1">
        <v>408.30880316480341</v>
      </c>
      <c r="D2099" s="1">
        <v>355.03</v>
      </c>
      <c r="E2099" s="1">
        <f t="shared" ca="1" si="195"/>
        <v>346.6331879585108</v>
      </c>
      <c r="F2099" s="1">
        <f t="shared" ca="1" si="196"/>
        <v>1.0242239125772752</v>
      </c>
      <c r="G2099" s="5">
        <f t="shared" ca="1" si="193"/>
        <v>34819</v>
      </c>
      <c r="H2099" s="29" t="e">
        <f t="shared" ca="1" si="194"/>
        <v>#N/A</v>
      </c>
      <c r="I2099" s="1" t="e">
        <f t="shared" ca="1" si="197"/>
        <v>#N/A</v>
      </c>
      <c r="J2099" s="1" t="e">
        <f t="shared" ca="1" si="198"/>
        <v>#N/A</v>
      </c>
    </row>
    <row r="2100" spans="1:10" x14ac:dyDescent="0.2">
      <c r="A2100" s="5">
        <v>34799</v>
      </c>
      <c r="B2100" s="2">
        <v>-1.1144711630831083E-2</v>
      </c>
      <c r="C2100" s="1">
        <v>403.75831929720192</v>
      </c>
      <c r="D2100" s="1">
        <v>355.03</v>
      </c>
      <c r="E2100" s="1">
        <f t="shared" ca="1" si="195"/>
        <v>342.77006103703758</v>
      </c>
      <c r="F2100" s="1">
        <f t="shared" ca="1" si="196"/>
        <v>1.0357672397812996</v>
      </c>
      <c r="G2100" s="5">
        <f t="shared" ca="1" si="193"/>
        <v>34819</v>
      </c>
      <c r="H2100" s="29" t="e">
        <f t="shared" ca="1" si="194"/>
        <v>#N/A</v>
      </c>
      <c r="I2100" s="1" t="e">
        <f t="shared" ca="1" si="197"/>
        <v>#N/A</v>
      </c>
      <c r="J2100" s="1" t="e">
        <f t="shared" ca="1" si="198"/>
        <v>#N/A</v>
      </c>
    </row>
    <row r="2101" spans="1:10" x14ac:dyDescent="0.2">
      <c r="A2101" s="5">
        <v>34800</v>
      </c>
      <c r="B2101" s="2">
        <v>-7.7905387140448923E-3</v>
      </c>
      <c r="C2101" s="1">
        <v>400.6128244795994</v>
      </c>
      <c r="D2101" s="1">
        <v>355.03</v>
      </c>
      <c r="E2101" s="1">
        <f t="shared" ca="1" si="195"/>
        <v>340.09969760651302</v>
      </c>
      <c r="F2101" s="1">
        <f t="shared" ca="1" si="196"/>
        <v>1.043899781442208</v>
      </c>
      <c r="G2101" s="5">
        <f t="shared" ca="1" si="193"/>
        <v>34819</v>
      </c>
      <c r="H2101" s="29" t="e">
        <f t="shared" ca="1" si="194"/>
        <v>#N/A</v>
      </c>
      <c r="I2101" s="1" t="e">
        <f t="shared" ca="1" si="197"/>
        <v>#N/A</v>
      </c>
      <c r="J2101" s="1" t="e">
        <f t="shared" ca="1" si="198"/>
        <v>#N/A</v>
      </c>
    </row>
    <row r="2102" spans="1:10" x14ac:dyDescent="0.2">
      <c r="A2102" s="5">
        <v>34801</v>
      </c>
      <c r="B2102" s="2">
        <v>1.8425494050906543E-3</v>
      </c>
      <c r="C2102" s="1">
        <v>401.35097340101595</v>
      </c>
      <c r="D2102" s="1">
        <v>355.03</v>
      </c>
      <c r="E2102" s="1">
        <f t="shared" ca="1" si="195"/>
        <v>340.72634810200941</v>
      </c>
      <c r="F2102" s="1">
        <f t="shared" ca="1" si="196"/>
        <v>1.0419798820304564</v>
      </c>
      <c r="G2102" s="5">
        <f t="shared" ca="1" si="193"/>
        <v>34819</v>
      </c>
      <c r="H2102" s="29" t="e">
        <f t="shared" ca="1" si="194"/>
        <v>#N/A</v>
      </c>
      <c r="I2102" s="1" t="e">
        <f t="shared" ca="1" si="197"/>
        <v>#N/A</v>
      </c>
      <c r="J2102" s="1" t="e">
        <f t="shared" ca="1" si="198"/>
        <v>#N/A</v>
      </c>
    </row>
    <row r="2103" spans="1:10" x14ac:dyDescent="0.2">
      <c r="A2103" s="5">
        <v>34802</v>
      </c>
      <c r="B2103" s="2">
        <v>1.8386702191242055E-3</v>
      </c>
      <c r="C2103" s="1">
        <v>402.0889254832249</v>
      </c>
      <c r="D2103" s="1">
        <v>355.03</v>
      </c>
      <c r="E2103" s="1">
        <f t="shared" ca="1" si="195"/>
        <v>341.35283149113548</v>
      </c>
      <c r="F2103" s="1">
        <f t="shared" ca="1" si="196"/>
        <v>1.0400675408172779</v>
      </c>
      <c r="G2103" s="5">
        <f t="shared" ca="1" si="193"/>
        <v>34819</v>
      </c>
      <c r="H2103" s="29" t="e">
        <f t="shared" ca="1" si="194"/>
        <v>#N/A</v>
      </c>
      <c r="I2103" s="1" t="e">
        <f t="shared" ca="1" si="197"/>
        <v>#N/A</v>
      </c>
      <c r="J2103" s="1" t="e">
        <f t="shared" ca="1" si="198"/>
        <v>#N/A</v>
      </c>
    </row>
    <row r="2104" spans="1:10" x14ac:dyDescent="0.2">
      <c r="A2104" s="5">
        <v>34807</v>
      </c>
      <c r="B2104" s="2">
        <v>8.3632677887139906E-3</v>
      </c>
      <c r="C2104" s="1">
        <v>405.45170284191738</v>
      </c>
      <c r="D2104" s="1">
        <v>355.03</v>
      </c>
      <c r="E2104" s="1">
        <f t="shared" ca="1" si="195"/>
        <v>344.20765663133164</v>
      </c>
      <c r="F2104" s="1">
        <f t="shared" ca="1" si="196"/>
        <v>1.0314413208427253</v>
      </c>
      <c r="G2104" s="5">
        <f t="shared" ca="1" si="193"/>
        <v>34819</v>
      </c>
      <c r="H2104" s="29" t="e">
        <f t="shared" ca="1" si="194"/>
        <v>#N/A</v>
      </c>
      <c r="I2104" s="1" t="e">
        <f t="shared" ca="1" si="197"/>
        <v>#N/A</v>
      </c>
      <c r="J2104" s="1" t="e">
        <f t="shared" ca="1" si="198"/>
        <v>#N/A</v>
      </c>
    </row>
    <row r="2105" spans="1:10" x14ac:dyDescent="0.2">
      <c r="A2105" s="5">
        <v>34808</v>
      </c>
      <c r="B2105" s="2">
        <v>6.5103081092121595E-3</v>
      </c>
      <c r="C2105" s="1">
        <v>408.09131835082297</v>
      </c>
      <c r="D2105" s="1">
        <v>355.03</v>
      </c>
      <c r="E2105" s="1">
        <f t="shared" ca="1" si="195"/>
        <v>346.44855452955153</v>
      </c>
      <c r="F2105" s="1">
        <f t="shared" ca="1" si="196"/>
        <v>1.0247697540031631</v>
      </c>
      <c r="G2105" s="5">
        <f t="shared" ca="1" si="193"/>
        <v>34819</v>
      </c>
      <c r="H2105" s="29" t="e">
        <f t="shared" ca="1" si="194"/>
        <v>#N/A</v>
      </c>
      <c r="I2105" s="1" t="e">
        <f t="shared" ca="1" si="197"/>
        <v>#N/A</v>
      </c>
      <c r="J2105" s="1" t="e">
        <f t="shared" ca="1" si="198"/>
        <v>#N/A</v>
      </c>
    </row>
    <row r="2106" spans="1:10" x14ac:dyDescent="0.2">
      <c r="A2106" s="5">
        <v>34809</v>
      </c>
      <c r="B2106" s="2">
        <v>-3.9261257909904979E-3</v>
      </c>
      <c r="C2106" s="1">
        <v>406.48910050076648</v>
      </c>
      <c r="D2106" s="1">
        <v>355.03</v>
      </c>
      <c r="E2106" s="1">
        <f t="shared" ca="1" si="195"/>
        <v>345.08835392436163</v>
      </c>
      <c r="F2106" s="1">
        <f t="shared" ca="1" si="196"/>
        <v>1.0288089875030018</v>
      </c>
      <c r="G2106" s="5">
        <f t="shared" ca="1" si="193"/>
        <v>34819</v>
      </c>
      <c r="H2106" s="29" t="e">
        <f t="shared" ca="1" si="194"/>
        <v>#N/A</v>
      </c>
      <c r="I2106" s="1" t="e">
        <f t="shared" ca="1" si="197"/>
        <v>#N/A</v>
      </c>
      <c r="J2106" s="1" t="e">
        <f t="shared" ca="1" si="198"/>
        <v>#N/A</v>
      </c>
    </row>
    <row r="2107" spans="1:10" x14ac:dyDescent="0.2">
      <c r="A2107" s="5">
        <v>34810</v>
      </c>
      <c r="B2107" s="2">
        <v>-5.2434392352584958E-4</v>
      </c>
      <c r="C2107" s="1">
        <v>406.27596041093943</v>
      </c>
      <c r="D2107" s="1">
        <v>355.03</v>
      </c>
      <c r="E2107" s="1">
        <f t="shared" ca="1" si="195"/>
        <v>344.90740894290184</v>
      </c>
      <c r="F2107" s="1">
        <f t="shared" ca="1" si="196"/>
        <v>1.0293487202496536</v>
      </c>
      <c r="G2107" s="5">
        <f t="shared" ca="1" si="193"/>
        <v>34819</v>
      </c>
      <c r="H2107" s="29" t="e">
        <f t="shared" ca="1" si="194"/>
        <v>#N/A</v>
      </c>
      <c r="I2107" s="1" t="e">
        <f t="shared" ca="1" si="197"/>
        <v>#N/A</v>
      </c>
      <c r="J2107" s="1" t="e">
        <f t="shared" ca="1" si="198"/>
        <v>#N/A</v>
      </c>
    </row>
    <row r="2108" spans="1:10" x14ac:dyDescent="0.2">
      <c r="A2108" s="5">
        <v>34813</v>
      </c>
      <c r="B2108" s="2">
        <v>3.8087524554517582E-3</v>
      </c>
      <c r="C2108" s="1">
        <v>407.82336497274559</v>
      </c>
      <c r="D2108" s="1">
        <v>355.03</v>
      </c>
      <c r="E2108" s="1">
        <f t="shared" ca="1" si="195"/>
        <v>346.22107588361661</v>
      </c>
      <c r="F2108" s="1">
        <f t="shared" ca="1" si="196"/>
        <v>1.0254430614713488</v>
      </c>
      <c r="G2108" s="5">
        <f t="shared" ca="1" si="193"/>
        <v>34819</v>
      </c>
      <c r="H2108" s="29" t="e">
        <f t="shared" ca="1" si="194"/>
        <v>#N/A</v>
      </c>
      <c r="I2108" s="1" t="e">
        <f t="shared" ca="1" si="197"/>
        <v>#N/A</v>
      </c>
      <c r="J2108" s="1" t="e">
        <f t="shared" ca="1" si="198"/>
        <v>#N/A</v>
      </c>
    </row>
    <row r="2109" spans="1:10" x14ac:dyDescent="0.2">
      <c r="A2109" s="5">
        <v>34814</v>
      </c>
      <c r="B2109" s="2">
        <v>4.7604824450455663E-3</v>
      </c>
      <c r="C2109" s="1">
        <v>409.76480094237775</v>
      </c>
      <c r="D2109" s="1">
        <v>355.03</v>
      </c>
      <c r="E2109" s="1">
        <f t="shared" ca="1" si="195"/>
        <v>347.86925523746538</v>
      </c>
      <c r="F2109" s="1">
        <f t="shared" ca="1" si="196"/>
        <v>1.0205845864638037</v>
      </c>
      <c r="G2109" s="5">
        <f t="shared" ca="1" si="193"/>
        <v>34819</v>
      </c>
      <c r="H2109" s="29" t="e">
        <f t="shared" ca="1" si="194"/>
        <v>#N/A</v>
      </c>
      <c r="I2109" s="1" t="e">
        <f t="shared" ca="1" si="197"/>
        <v>#N/A</v>
      </c>
      <c r="J2109" s="1" t="e">
        <f t="shared" ca="1" si="198"/>
        <v>#N/A</v>
      </c>
    </row>
    <row r="2110" spans="1:10" x14ac:dyDescent="0.2">
      <c r="A2110" s="5">
        <v>34815</v>
      </c>
      <c r="B2110" s="2">
        <v>9.9828849652028318E-4</v>
      </c>
      <c r="C2110" s="1">
        <v>410.17386442943746</v>
      </c>
      <c r="D2110" s="1">
        <v>355.03</v>
      </c>
      <c r="E2110" s="1">
        <f t="shared" ca="1" si="195"/>
        <v>348.21652911326203</v>
      </c>
      <c r="F2110" s="1">
        <f t="shared" ca="1" si="196"/>
        <v>1.0195667646911781</v>
      </c>
      <c r="G2110" s="5">
        <f t="shared" ca="1" si="193"/>
        <v>34819</v>
      </c>
      <c r="H2110" s="29" t="e">
        <f t="shared" ca="1" si="194"/>
        <v>#N/A</v>
      </c>
      <c r="I2110" s="1" t="e">
        <f t="shared" ca="1" si="197"/>
        <v>#N/A</v>
      </c>
      <c r="J2110" s="1" t="e">
        <f t="shared" ca="1" si="198"/>
        <v>#N/A</v>
      </c>
    </row>
    <row r="2111" spans="1:10" x14ac:dyDescent="0.2">
      <c r="A2111" s="5">
        <v>34817</v>
      </c>
      <c r="B2111" s="2">
        <v>2.7035929970209427E-3</v>
      </c>
      <c r="C2111" s="1">
        <v>411.28280761686989</v>
      </c>
      <c r="D2111" s="1">
        <v>355.03</v>
      </c>
      <c r="E2111" s="1">
        <f t="shared" ca="1" si="195"/>
        <v>349.15796488281956</v>
      </c>
      <c r="F2111" s="1">
        <f t="shared" ca="1" si="196"/>
        <v>1.0168177034688328</v>
      </c>
      <c r="G2111" s="5">
        <f t="shared" ca="1" si="193"/>
        <v>34819</v>
      </c>
      <c r="H2111" s="29" t="e">
        <f t="shared" ca="1" si="194"/>
        <v>#N/A</v>
      </c>
      <c r="I2111" s="1" t="e">
        <f t="shared" ca="1" si="197"/>
        <v>#N/A</v>
      </c>
      <c r="J2111" s="1" t="e">
        <f t="shared" ca="1" si="198"/>
        <v>#N/A</v>
      </c>
    </row>
    <row r="2112" spans="1:10" x14ac:dyDescent="0.2">
      <c r="A2112" s="5">
        <v>34821</v>
      </c>
      <c r="B2112" s="2">
        <v>1.0757960251476018E-2</v>
      </c>
      <c r="C2112" s="1">
        <v>415.70737171332763</v>
      </c>
      <c r="D2112" s="1">
        <v>369.1</v>
      </c>
      <c r="E2112" s="1">
        <f t="shared" ca="1" si="195"/>
        <v>352.91419239051521</v>
      </c>
      <c r="F2112" s="1">
        <f t="shared" ca="1" si="196"/>
        <v>1.0458632947001874</v>
      </c>
      <c r="G2112" s="5">
        <f t="shared" ca="1" si="193"/>
        <v>34850</v>
      </c>
      <c r="H2112" s="29" t="e">
        <f t="shared" ca="1" si="194"/>
        <v>#N/A</v>
      </c>
      <c r="I2112" s="1" t="e">
        <f t="shared" ca="1" si="197"/>
        <v>#N/A</v>
      </c>
      <c r="J2112" s="1" t="e">
        <f t="shared" ca="1" si="198"/>
        <v>#N/A</v>
      </c>
    </row>
    <row r="2113" spans="1:10" x14ac:dyDescent="0.2">
      <c r="A2113" s="5">
        <v>34822</v>
      </c>
      <c r="B2113" s="2">
        <v>1.8317383367002726E-2</v>
      </c>
      <c r="C2113" s="1">
        <v>423.32204300948973</v>
      </c>
      <c r="D2113" s="1">
        <v>369.1</v>
      </c>
      <c r="E2113" s="1">
        <f t="shared" ca="1" si="195"/>
        <v>359.37865694818839</v>
      </c>
      <c r="F2113" s="1">
        <f t="shared" ca="1" si="196"/>
        <v>1.0270504184482308</v>
      </c>
      <c r="G2113" s="5">
        <f t="shared" ca="1" si="193"/>
        <v>34850</v>
      </c>
      <c r="H2113" s="29" t="e">
        <f t="shared" ca="1" si="194"/>
        <v>#N/A</v>
      </c>
      <c r="I2113" s="1" t="e">
        <f t="shared" ca="1" si="197"/>
        <v>#N/A</v>
      </c>
      <c r="J2113" s="1" t="e">
        <f t="shared" ca="1" si="198"/>
        <v>#N/A</v>
      </c>
    </row>
    <row r="2114" spans="1:10" x14ac:dyDescent="0.2">
      <c r="A2114" s="5">
        <v>34823</v>
      </c>
      <c r="B2114" s="2">
        <v>-5.1753979309221432E-4</v>
      </c>
      <c r="C2114" s="1">
        <v>423.10295700693922</v>
      </c>
      <c r="D2114" s="1">
        <v>369.1</v>
      </c>
      <c r="E2114" s="1">
        <f t="shared" ca="1" si="195"/>
        <v>359.19266419242967</v>
      </c>
      <c r="F2114" s="1">
        <f t="shared" ca="1" si="196"/>
        <v>1.0275822331445574</v>
      </c>
      <c r="G2114" s="5">
        <f t="shared" ref="G2114:G2177" ca="1" si="199">EOMONTH(A2114,0)</f>
        <v>34850</v>
      </c>
      <c r="H2114" s="29" t="e">
        <f t="shared" ref="H2114:H2177" ca="1" si="200">VLOOKUP(G2114,$U$512:$Z$3894,2,0)</f>
        <v>#N/A</v>
      </c>
      <c r="I2114" s="1" t="e">
        <f t="shared" ca="1" si="197"/>
        <v>#N/A</v>
      </c>
      <c r="J2114" s="1" t="e">
        <f t="shared" ca="1" si="198"/>
        <v>#N/A</v>
      </c>
    </row>
    <row r="2115" spans="1:10" x14ac:dyDescent="0.2">
      <c r="A2115" s="5">
        <v>34824</v>
      </c>
      <c r="B2115" s="2">
        <v>-6.1698661828408774E-3</v>
      </c>
      <c r="C2115" s="1">
        <v>420.49246838064215</v>
      </c>
      <c r="D2115" s="1">
        <v>369.1</v>
      </c>
      <c r="E2115" s="1">
        <f t="shared" ref="E2115:E2178" ca="1" si="201">C2115/C$2*$E$2</f>
        <v>356.97649352050428</v>
      </c>
      <c r="F2115" s="1">
        <f t="shared" ref="F2115:F2178" ca="1" si="202">D2115/E2115</f>
        <v>1.0339616380897623</v>
      </c>
      <c r="G2115" s="5">
        <f t="shared" ca="1" si="199"/>
        <v>34850</v>
      </c>
      <c r="H2115" s="29" t="e">
        <f t="shared" ca="1" si="200"/>
        <v>#N/A</v>
      </c>
      <c r="I2115" s="1" t="e">
        <f t="shared" ref="I2115:I2178" ca="1" si="203">H2115/$H$2*$I$2</f>
        <v>#N/A</v>
      </c>
      <c r="J2115" s="1" t="e">
        <f t="shared" ref="J2115:J2178" ca="1" si="204">D2115/I2115</f>
        <v>#N/A</v>
      </c>
    </row>
    <row r="2116" spans="1:10" x14ac:dyDescent="0.2">
      <c r="A2116" s="5">
        <v>34827</v>
      </c>
      <c r="B2116" s="2">
        <v>-4.7577906753704102E-3</v>
      </c>
      <c r="C2116" s="1">
        <v>418.49185323551723</v>
      </c>
      <c r="D2116" s="1">
        <v>369.1</v>
      </c>
      <c r="E2116" s="1">
        <f t="shared" ca="1" si="201"/>
        <v>355.27807408830597</v>
      </c>
      <c r="F2116" s="1">
        <f t="shared" ca="1" si="202"/>
        <v>1.038904528367429</v>
      </c>
      <c r="G2116" s="5">
        <f t="shared" ca="1" si="199"/>
        <v>34850</v>
      </c>
      <c r="H2116" s="29" t="e">
        <f t="shared" ca="1" si="200"/>
        <v>#N/A</v>
      </c>
      <c r="I2116" s="1" t="e">
        <f t="shared" ca="1" si="203"/>
        <v>#N/A</v>
      </c>
      <c r="J2116" s="1" t="e">
        <f t="shared" ca="1" si="204"/>
        <v>#N/A</v>
      </c>
    </row>
    <row r="2117" spans="1:10" x14ac:dyDescent="0.2">
      <c r="A2117" s="5">
        <v>34828</v>
      </c>
      <c r="B2117" s="2">
        <v>-3.7348832456380876E-3</v>
      </c>
      <c r="C2117" s="1">
        <v>416.92883502443186</v>
      </c>
      <c r="D2117" s="1">
        <v>369.1</v>
      </c>
      <c r="E2117" s="1">
        <f t="shared" ca="1" si="201"/>
        <v>353.951151961851</v>
      </c>
      <c r="F2117" s="1">
        <f t="shared" ca="1" si="202"/>
        <v>1.0427992618591104</v>
      </c>
      <c r="G2117" s="5">
        <f t="shared" ca="1" si="199"/>
        <v>34850</v>
      </c>
      <c r="H2117" s="29" t="e">
        <f t="shared" ca="1" si="200"/>
        <v>#N/A</v>
      </c>
      <c r="I2117" s="1" t="e">
        <f t="shared" ca="1" si="203"/>
        <v>#N/A</v>
      </c>
      <c r="J2117" s="1" t="e">
        <f t="shared" ca="1" si="204"/>
        <v>#N/A</v>
      </c>
    </row>
    <row r="2118" spans="1:10" x14ac:dyDescent="0.2">
      <c r="A2118" s="5">
        <v>34829</v>
      </c>
      <c r="B2118" s="2">
        <v>-2.3691156732277285E-3</v>
      </c>
      <c r="C2118" s="1">
        <v>415.94108238675489</v>
      </c>
      <c r="D2118" s="1">
        <v>369.1</v>
      </c>
      <c r="E2118" s="1">
        <f t="shared" ca="1" si="201"/>
        <v>353.11260074018116</v>
      </c>
      <c r="F2118" s="1">
        <f t="shared" ca="1" si="202"/>
        <v>1.0452756407624839</v>
      </c>
      <c r="G2118" s="5">
        <f t="shared" ca="1" si="199"/>
        <v>34850</v>
      </c>
      <c r="H2118" s="29" t="e">
        <f t="shared" ca="1" si="200"/>
        <v>#N/A</v>
      </c>
      <c r="I2118" s="1" t="e">
        <f t="shared" ca="1" si="203"/>
        <v>#N/A</v>
      </c>
      <c r="J2118" s="1" t="e">
        <f t="shared" ca="1" si="204"/>
        <v>#N/A</v>
      </c>
    </row>
    <row r="2119" spans="1:10" x14ac:dyDescent="0.2">
      <c r="A2119" s="5">
        <v>34830</v>
      </c>
      <c r="B2119" s="2">
        <v>5.8450996775285535E-3</v>
      </c>
      <c r="C2119" s="1">
        <v>418.37229947328456</v>
      </c>
      <c r="D2119" s="1">
        <v>369.1</v>
      </c>
      <c r="E2119" s="1">
        <f t="shared" ca="1" si="201"/>
        <v>355.17657908889885</v>
      </c>
      <c r="F2119" s="1">
        <f t="shared" ca="1" si="202"/>
        <v>1.0392014049654332</v>
      </c>
      <c r="G2119" s="5">
        <f t="shared" ca="1" si="199"/>
        <v>34850</v>
      </c>
      <c r="H2119" s="29" t="e">
        <f t="shared" ca="1" si="200"/>
        <v>#N/A</v>
      </c>
      <c r="I2119" s="1" t="e">
        <f t="shared" ca="1" si="203"/>
        <v>#N/A</v>
      </c>
      <c r="J2119" s="1" t="e">
        <f t="shared" ca="1" si="204"/>
        <v>#N/A</v>
      </c>
    </row>
    <row r="2120" spans="1:10" x14ac:dyDescent="0.2">
      <c r="A2120" s="5">
        <v>34831</v>
      </c>
      <c r="B2120" s="2">
        <v>1.4495469768975866E-3</v>
      </c>
      <c r="C2120" s="1">
        <v>418.97874977520377</v>
      </c>
      <c r="D2120" s="1">
        <v>369.1</v>
      </c>
      <c r="E2120" s="1">
        <f t="shared" ca="1" si="201"/>
        <v>355.69142422538198</v>
      </c>
      <c r="F2120" s="1">
        <f t="shared" ca="1" si="202"/>
        <v>1.0376972141057912</v>
      </c>
      <c r="G2120" s="5">
        <f t="shared" ca="1" si="199"/>
        <v>34850</v>
      </c>
      <c r="H2120" s="29" t="e">
        <f t="shared" ca="1" si="200"/>
        <v>#N/A</v>
      </c>
      <c r="I2120" s="1" t="e">
        <f t="shared" ca="1" si="203"/>
        <v>#N/A</v>
      </c>
      <c r="J2120" s="1" t="e">
        <f t="shared" ca="1" si="204"/>
        <v>#N/A</v>
      </c>
    </row>
    <row r="2121" spans="1:10" x14ac:dyDescent="0.2">
      <c r="A2121" s="5">
        <v>34834</v>
      </c>
      <c r="B2121" s="2">
        <v>-1.1040905238335341E-3</v>
      </c>
      <c r="C2121" s="1">
        <v>418.51615930788932</v>
      </c>
      <c r="D2121" s="1">
        <v>369.1</v>
      </c>
      <c r="E2121" s="1">
        <f t="shared" ca="1" si="201"/>
        <v>355.29870869448592</v>
      </c>
      <c r="F2121" s="1">
        <f t="shared" ca="1" si="202"/>
        <v>1.0388441921340659</v>
      </c>
      <c r="G2121" s="5">
        <f t="shared" ca="1" si="199"/>
        <v>34850</v>
      </c>
      <c r="H2121" s="29" t="e">
        <f t="shared" ca="1" si="200"/>
        <v>#N/A</v>
      </c>
      <c r="I2121" s="1" t="e">
        <f t="shared" ca="1" si="203"/>
        <v>#N/A</v>
      </c>
      <c r="J2121" s="1" t="e">
        <f t="shared" ca="1" si="204"/>
        <v>#N/A</v>
      </c>
    </row>
    <row r="2122" spans="1:10" x14ac:dyDescent="0.2">
      <c r="A2122" s="5">
        <v>34835</v>
      </c>
      <c r="B2122" s="2">
        <v>-1.6104096476776686E-3</v>
      </c>
      <c r="C2122" s="1">
        <v>417.84217684723092</v>
      </c>
      <c r="D2122" s="1">
        <v>369.1</v>
      </c>
      <c r="E2122" s="1">
        <f t="shared" ca="1" si="201"/>
        <v>354.72653222619692</v>
      </c>
      <c r="F2122" s="1">
        <f t="shared" ca="1" si="202"/>
        <v>1.040519855347718</v>
      </c>
      <c r="G2122" s="5">
        <f t="shared" ca="1" si="199"/>
        <v>34850</v>
      </c>
      <c r="H2122" s="29" t="e">
        <f t="shared" ca="1" si="200"/>
        <v>#N/A</v>
      </c>
      <c r="I2122" s="1" t="e">
        <f t="shared" ca="1" si="203"/>
        <v>#N/A</v>
      </c>
      <c r="J2122" s="1" t="e">
        <f t="shared" ca="1" si="204"/>
        <v>#N/A</v>
      </c>
    </row>
    <row r="2123" spans="1:10" x14ac:dyDescent="0.2">
      <c r="A2123" s="5">
        <v>34836</v>
      </c>
      <c r="B2123" s="2">
        <v>-2.7043846612021527E-3</v>
      </c>
      <c r="C2123" s="1">
        <v>416.71217087336197</v>
      </c>
      <c r="D2123" s="1">
        <v>369.1</v>
      </c>
      <c r="E2123" s="1">
        <f t="shared" ca="1" si="201"/>
        <v>353.76721523352296</v>
      </c>
      <c r="F2123" s="1">
        <f t="shared" ca="1" si="202"/>
        <v>1.0433414519668134</v>
      </c>
      <c r="G2123" s="5">
        <f t="shared" ca="1" si="199"/>
        <v>34850</v>
      </c>
      <c r="H2123" s="29" t="e">
        <f t="shared" ca="1" si="200"/>
        <v>#N/A</v>
      </c>
      <c r="I2123" s="1" t="e">
        <f t="shared" ca="1" si="203"/>
        <v>#N/A</v>
      </c>
      <c r="J2123" s="1" t="e">
        <f t="shared" ca="1" si="204"/>
        <v>#N/A</v>
      </c>
    </row>
    <row r="2124" spans="1:10" x14ac:dyDescent="0.2">
      <c r="A2124" s="5">
        <v>34837</v>
      </c>
      <c r="B2124" s="2">
        <v>-7.0679560849529199E-4</v>
      </c>
      <c r="C2124" s="1">
        <v>416.41764054098212</v>
      </c>
      <c r="D2124" s="1">
        <v>369.1</v>
      </c>
      <c r="E2124" s="1">
        <f t="shared" ca="1" si="201"/>
        <v>353.51717411936625</v>
      </c>
      <c r="F2124" s="1">
        <f t="shared" ca="1" si="202"/>
        <v>1.0440794027035647</v>
      </c>
      <c r="G2124" s="5">
        <f t="shared" ca="1" si="199"/>
        <v>34850</v>
      </c>
      <c r="H2124" s="29" t="e">
        <f t="shared" ca="1" si="200"/>
        <v>#N/A</v>
      </c>
      <c r="I2124" s="1" t="e">
        <f t="shared" ca="1" si="203"/>
        <v>#N/A</v>
      </c>
      <c r="J2124" s="1" t="e">
        <f t="shared" ca="1" si="204"/>
        <v>#N/A</v>
      </c>
    </row>
    <row r="2125" spans="1:10" x14ac:dyDescent="0.2">
      <c r="A2125" s="5">
        <v>34838</v>
      </c>
      <c r="B2125" s="2">
        <v>-8.114159508318286E-3</v>
      </c>
      <c r="C2125" s="1">
        <v>413.03876138355503</v>
      </c>
      <c r="D2125" s="1">
        <v>369.1</v>
      </c>
      <c r="E2125" s="1">
        <f t="shared" ca="1" si="201"/>
        <v>350.6486793796318</v>
      </c>
      <c r="F2125" s="1">
        <f t="shared" ca="1" si="202"/>
        <v>1.0526205336150483</v>
      </c>
      <c r="G2125" s="5">
        <f t="shared" ca="1" si="199"/>
        <v>34850</v>
      </c>
      <c r="H2125" s="29" t="e">
        <f t="shared" ca="1" si="200"/>
        <v>#N/A</v>
      </c>
      <c r="I2125" s="1" t="e">
        <f t="shared" ca="1" si="203"/>
        <v>#N/A</v>
      </c>
      <c r="J2125" s="1" t="e">
        <f t="shared" ca="1" si="204"/>
        <v>#N/A</v>
      </c>
    </row>
    <row r="2126" spans="1:10" x14ac:dyDescent="0.2">
      <c r="A2126" s="5">
        <v>34841</v>
      </c>
      <c r="B2126" s="2">
        <v>-8.9985360967548278E-4</v>
      </c>
      <c r="C2126" s="1">
        <v>412.66708696318813</v>
      </c>
      <c r="D2126" s="1">
        <v>369.1</v>
      </c>
      <c r="E2126" s="1">
        <f t="shared" ca="1" si="201"/>
        <v>350.33314689976402</v>
      </c>
      <c r="F2126" s="1">
        <f t="shared" ca="1" si="202"/>
        <v>1.0535685911148041</v>
      </c>
      <c r="G2126" s="5">
        <f t="shared" ca="1" si="199"/>
        <v>34850</v>
      </c>
      <c r="H2126" s="29" t="e">
        <f t="shared" ca="1" si="200"/>
        <v>#N/A</v>
      </c>
      <c r="I2126" s="1" t="e">
        <f t="shared" ca="1" si="203"/>
        <v>#N/A</v>
      </c>
      <c r="J2126" s="1" t="e">
        <f t="shared" ca="1" si="204"/>
        <v>#N/A</v>
      </c>
    </row>
    <row r="2127" spans="1:10" x14ac:dyDescent="0.2">
      <c r="A2127" s="5">
        <v>34842</v>
      </c>
      <c r="B2127" s="2">
        <v>3.2020430096868502E-4</v>
      </c>
      <c r="C2127" s="1">
        <v>412.79922473930196</v>
      </c>
      <c r="D2127" s="1">
        <v>369.1</v>
      </c>
      <c r="E2127" s="1">
        <f t="shared" ca="1" si="201"/>
        <v>350.44532508017323</v>
      </c>
      <c r="F2127" s="1">
        <f t="shared" ca="1" si="202"/>
        <v>1.0532313419092096</v>
      </c>
      <c r="G2127" s="5">
        <f t="shared" ca="1" si="199"/>
        <v>34850</v>
      </c>
      <c r="H2127" s="29" t="e">
        <f t="shared" ca="1" si="200"/>
        <v>#N/A</v>
      </c>
      <c r="I2127" s="1" t="e">
        <f t="shared" ca="1" si="203"/>
        <v>#N/A</v>
      </c>
      <c r="J2127" s="1" t="e">
        <f t="shared" ca="1" si="204"/>
        <v>#N/A</v>
      </c>
    </row>
    <row r="2128" spans="1:10" x14ac:dyDescent="0.2">
      <c r="A2128" s="5">
        <v>34843</v>
      </c>
      <c r="B2128" s="2">
        <v>1.3558508966518001E-3</v>
      </c>
      <c r="C2128" s="1">
        <v>413.35891893830194</v>
      </c>
      <c r="D2128" s="1">
        <v>369.1</v>
      </c>
      <c r="E2128" s="1">
        <f t="shared" ca="1" si="201"/>
        <v>350.9204766884107</v>
      </c>
      <c r="F2128" s="1">
        <f t="shared" ca="1" si="202"/>
        <v>1.0518052508167863</v>
      </c>
      <c r="G2128" s="5">
        <f t="shared" ca="1" si="199"/>
        <v>34850</v>
      </c>
      <c r="H2128" s="29" t="e">
        <f t="shared" ca="1" si="200"/>
        <v>#N/A</v>
      </c>
      <c r="I2128" s="1" t="e">
        <f t="shared" ca="1" si="203"/>
        <v>#N/A</v>
      </c>
      <c r="J2128" s="1" t="e">
        <f t="shared" ca="1" si="204"/>
        <v>#N/A</v>
      </c>
    </row>
    <row r="2129" spans="1:10" x14ac:dyDescent="0.2">
      <c r="A2129" s="5">
        <v>34844</v>
      </c>
      <c r="B2129" s="2">
        <v>-1.1082136567852618E-4</v>
      </c>
      <c r="C2129" s="1">
        <v>413.3131099383898</v>
      </c>
      <c r="D2129" s="1">
        <v>369.1</v>
      </c>
      <c r="E2129" s="1">
        <f t="shared" ca="1" si="201"/>
        <v>350.88158720193951</v>
      </c>
      <c r="F2129" s="1">
        <f t="shared" ca="1" si="202"/>
        <v>1.0519218262301562</v>
      </c>
      <c r="G2129" s="5">
        <f t="shared" ca="1" si="199"/>
        <v>34850</v>
      </c>
      <c r="H2129" s="29" t="e">
        <f t="shared" ca="1" si="200"/>
        <v>#N/A</v>
      </c>
      <c r="I2129" s="1" t="e">
        <f t="shared" ca="1" si="203"/>
        <v>#N/A</v>
      </c>
      <c r="J2129" s="1" t="e">
        <f t="shared" ca="1" si="204"/>
        <v>#N/A</v>
      </c>
    </row>
    <row r="2130" spans="1:10" x14ac:dyDescent="0.2">
      <c r="A2130" s="5">
        <v>34845</v>
      </c>
      <c r="B2130" s="2">
        <v>1.8538766872051582E-3</v>
      </c>
      <c r="C2130" s="1">
        <v>414.07934147742083</v>
      </c>
      <c r="D2130" s="1">
        <v>369.1</v>
      </c>
      <c r="E2130" s="1">
        <f t="shared" ca="1" si="201"/>
        <v>351.53207839642272</v>
      </c>
      <c r="F2130" s="1">
        <f t="shared" ca="1" si="202"/>
        <v>1.0499753014965705</v>
      </c>
      <c r="G2130" s="5">
        <f t="shared" ca="1" si="199"/>
        <v>34850</v>
      </c>
      <c r="H2130" s="29" t="e">
        <f t="shared" ca="1" si="200"/>
        <v>#N/A</v>
      </c>
      <c r="I2130" s="1" t="e">
        <f t="shared" ca="1" si="203"/>
        <v>#N/A</v>
      </c>
      <c r="J2130" s="1" t="e">
        <f t="shared" ca="1" si="204"/>
        <v>#N/A</v>
      </c>
    </row>
    <row r="2131" spans="1:10" x14ac:dyDescent="0.2">
      <c r="A2131" s="5">
        <v>34848</v>
      </c>
      <c r="B2131" s="2">
        <v>-1.417413186852845E-3</v>
      </c>
      <c r="C2131" s="1">
        <v>413.49241995840737</v>
      </c>
      <c r="D2131" s="1">
        <v>369.1</v>
      </c>
      <c r="E2131" s="1">
        <f t="shared" ca="1" si="201"/>
        <v>351.03381219290185</v>
      </c>
      <c r="F2131" s="1">
        <f t="shared" ca="1" si="202"/>
        <v>1.0514656627925356</v>
      </c>
      <c r="G2131" s="5">
        <f t="shared" ca="1" si="199"/>
        <v>34850</v>
      </c>
      <c r="H2131" s="29" t="e">
        <f t="shared" ca="1" si="200"/>
        <v>#N/A</v>
      </c>
      <c r="I2131" s="1" t="e">
        <f t="shared" ca="1" si="203"/>
        <v>#N/A</v>
      </c>
      <c r="J2131" s="1" t="e">
        <f t="shared" ca="1" si="204"/>
        <v>#N/A</v>
      </c>
    </row>
    <row r="2132" spans="1:10" x14ac:dyDescent="0.2">
      <c r="A2132" s="5">
        <v>34849</v>
      </c>
      <c r="B2132" s="2">
        <v>-2.7234159450851836E-3</v>
      </c>
      <c r="C2132" s="1">
        <v>412.36630810872077</v>
      </c>
      <c r="D2132" s="1">
        <v>369.1</v>
      </c>
      <c r="E2132" s="1">
        <f t="shared" ca="1" si="201"/>
        <v>350.07780111151163</v>
      </c>
      <c r="F2132" s="1">
        <f t="shared" ca="1" si="202"/>
        <v>1.0543370611563834</v>
      </c>
      <c r="G2132" s="5">
        <f t="shared" ca="1" si="199"/>
        <v>34850</v>
      </c>
      <c r="H2132" s="29" t="e">
        <f t="shared" ca="1" si="200"/>
        <v>#N/A</v>
      </c>
      <c r="I2132" s="1" t="e">
        <f t="shared" ca="1" si="203"/>
        <v>#N/A</v>
      </c>
      <c r="J2132" s="1" t="e">
        <f t="shared" ca="1" si="204"/>
        <v>#N/A</v>
      </c>
    </row>
    <row r="2133" spans="1:10" x14ac:dyDescent="0.2">
      <c r="A2133" s="5">
        <v>34850</v>
      </c>
      <c r="B2133" s="2">
        <v>-1.8644316641385217E-3</v>
      </c>
      <c r="C2133" s="1">
        <v>411.59747930665895</v>
      </c>
      <c r="D2133" s="1">
        <v>369.29</v>
      </c>
      <c r="E2133" s="1">
        <f t="shared" ca="1" si="201"/>
        <v>349.42510497420733</v>
      </c>
      <c r="F2133" s="1">
        <f t="shared" ca="1" si="202"/>
        <v>1.0568502226743526</v>
      </c>
      <c r="G2133" s="5">
        <f t="shared" ca="1" si="199"/>
        <v>34850</v>
      </c>
      <c r="H2133" s="29" t="e">
        <f t="shared" ca="1" si="200"/>
        <v>#N/A</v>
      </c>
      <c r="I2133" s="1" t="e">
        <f t="shared" ca="1" si="203"/>
        <v>#N/A</v>
      </c>
      <c r="J2133" s="1" t="e">
        <f t="shared" ca="1" si="204"/>
        <v>#N/A</v>
      </c>
    </row>
    <row r="2134" spans="1:10" x14ac:dyDescent="0.2">
      <c r="A2134" s="5">
        <v>34851</v>
      </c>
      <c r="B2134" s="2">
        <v>3.9383051449284334E-3</v>
      </c>
      <c r="C2134" s="1">
        <v>413.21847577705194</v>
      </c>
      <c r="D2134" s="1">
        <v>369.29</v>
      </c>
      <c r="E2134" s="1">
        <f t="shared" ca="1" si="201"/>
        <v>350.80124766289435</v>
      </c>
      <c r="F2134" s="1">
        <f t="shared" ca="1" si="202"/>
        <v>1.0527043517099248</v>
      </c>
      <c r="G2134" s="5">
        <f t="shared" ca="1" si="199"/>
        <v>34880</v>
      </c>
      <c r="H2134" s="29" t="e">
        <f t="shared" ca="1" si="200"/>
        <v>#N/A</v>
      </c>
      <c r="I2134" s="1" t="e">
        <f t="shared" ca="1" si="203"/>
        <v>#N/A</v>
      </c>
      <c r="J2134" s="1" t="e">
        <f t="shared" ca="1" si="204"/>
        <v>#N/A</v>
      </c>
    </row>
    <row r="2135" spans="1:10" x14ac:dyDescent="0.2">
      <c r="A2135" s="5">
        <v>34852</v>
      </c>
      <c r="B2135" s="2">
        <v>6.2949203124755826E-3</v>
      </c>
      <c r="C2135" s="1">
        <v>415.8196531537111</v>
      </c>
      <c r="D2135" s="1">
        <v>369.29</v>
      </c>
      <c r="E2135" s="1">
        <f t="shared" ca="1" si="201"/>
        <v>353.00951356244934</v>
      </c>
      <c r="F2135" s="1">
        <f t="shared" ca="1" si="202"/>
        <v>1.0461191152421181</v>
      </c>
      <c r="G2135" s="5">
        <f t="shared" ca="1" si="199"/>
        <v>34880</v>
      </c>
      <c r="H2135" s="29" t="e">
        <f t="shared" ca="1" si="200"/>
        <v>#N/A</v>
      </c>
      <c r="I2135" s="1" t="e">
        <f t="shared" ca="1" si="203"/>
        <v>#N/A</v>
      </c>
      <c r="J2135" s="1" t="e">
        <f t="shared" ca="1" si="204"/>
        <v>#N/A</v>
      </c>
    </row>
    <row r="2136" spans="1:10" x14ac:dyDescent="0.2">
      <c r="A2136" s="5">
        <v>34855</v>
      </c>
      <c r="B2136" s="2">
        <v>4.0302304613426543E-4</v>
      </c>
      <c r="C2136" s="1">
        <v>415.98723805696761</v>
      </c>
      <c r="D2136" s="1">
        <v>369.29</v>
      </c>
      <c r="E2136" s="1">
        <f t="shared" ca="1" si="201"/>
        <v>353.15178453191965</v>
      </c>
      <c r="F2136" s="1">
        <f t="shared" ca="1" si="202"/>
        <v>1.0456976749798124</v>
      </c>
      <c r="G2136" s="5">
        <f t="shared" ca="1" si="199"/>
        <v>34880</v>
      </c>
      <c r="H2136" s="29" t="e">
        <f t="shared" ca="1" si="200"/>
        <v>#N/A</v>
      </c>
      <c r="I2136" s="1" t="e">
        <f t="shared" ca="1" si="203"/>
        <v>#N/A</v>
      </c>
      <c r="J2136" s="1" t="e">
        <f t="shared" ca="1" si="204"/>
        <v>#N/A</v>
      </c>
    </row>
    <row r="2137" spans="1:10" x14ac:dyDescent="0.2">
      <c r="A2137" s="5">
        <v>34856</v>
      </c>
      <c r="B2137" s="2">
        <v>2.9563082303507571E-3</v>
      </c>
      <c r="C2137" s="1">
        <v>417.21702455255632</v>
      </c>
      <c r="D2137" s="1">
        <v>369.29</v>
      </c>
      <c r="E2137" s="1">
        <f t="shared" ca="1" si="201"/>
        <v>354.19581005909441</v>
      </c>
      <c r="F2137" s="1">
        <f t="shared" ca="1" si="202"/>
        <v>1.0426153825433093</v>
      </c>
      <c r="G2137" s="5">
        <f t="shared" ca="1" si="199"/>
        <v>34880</v>
      </c>
      <c r="H2137" s="29" t="e">
        <f t="shared" ca="1" si="200"/>
        <v>#N/A</v>
      </c>
      <c r="I2137" s="1" t="e">
        <f t="shared" ca="1" si="203"/>
        <v>#N/A</v>
      </c>
      <c r="J2137" s="1" t="e">
        <f t="shared" ca="1" si="204"/>
        <v>#N/A</v>
      </c>
    </row>
    <row r="2138" spans="1:10" x14ac:dyDescent="0.2">
      <c r="A2138" s="5">
        <v>34857</v>
      </c>
      <c r="B2138" s="2">
        <v>-1.394279216577976E-3</v>
      </c>
      <c r="C2138" s="1">
        <v>416.63530752642021</v>
      </c>
      <c r="D2138" s="1">
        <v>369.29</v>
      </c>
      <c r="E2138" s="1">
        <f t="shared" ca="1" si="201"/>
        <v>353.70196220253001</v>
      </c>
      <c r="F2138" s="1">
        <f t="shared" ca="1" si="202"/>
        <v>1.0440711091914845</v>
      </c>
      <c r="G2138" s="5">
        <f t="shared" ca="1" si="199"/>
        <v>34880</v>
      </c>
      <c r="H2138" s="29" t="e">
        <f t="shared" ca="1" si="200"/>
        <v>#N/A</v>
      </c>
      <c r="I2138" s="1" t="e">
        <f t="shared" ca="1" si="203"/>
        <v>#N/A</v>
      </c>
      <c r="J2138" s="1" t="e">
        <f t="shared" ca="1" si="204"/>
        <v>#N/A</v>
      </c>
    </row>
    <row r="2139" spans="1:10" x14ac:dyDescent="0.2">
      <c r="A2139" s="5">
        <v>34858</v>
      </c>
      <c r="B2139" s="2">
        <v>-6.8467048034878131E-3</v>
      </c>
      <c r="C2139" s="1">
        <v>413.78272856507647</v>
      </c>
      <c r="D2139" s="1">
        <v>369.29</v>
      </c>
      <c r="E2139" s="1">
        <f t="shared" ca="1" si="201"/>
        <v>351.28026927891494</v>
      </c>
      <c r="F2139" s="1">
        <f t="shared" ca="1" si="202"/>
        <v>1.0512688365846856</v>
      </c>
      <c r="G2139" s="5">
        <f t="shared" ca="1" si="199"/>
        <v>34880</v>
      </c>
      <c r="H2139" s="29" t="e">
        <f t="shared" ca="1" si="200"/>
        <v>#N/A</v>
      </c>
      <c r="I2139" s="1" t="e">
        <f t="shared" ca="1" si="203"/>
        <v>#N/A</v>
      </c>
      <c r="J2139" s="1" t="e">
        <f t="shared" ca="1" si="204"/>
        <v>#N/A</v>
      </c>
    </row>
    <row r="2140" spans="1:10" x14ac:dyDescent="0.2">
      <c r="A2140" s="5">
        <v>34859</v>
      </c>
      <c r="B2140" s="2">
        <v>-9.0599522506656927E-3</v>
      </c>
      <c r="C2140" s="1">
        <v>410.03387680212671</v>
      </c>
      <c r="D2140" s="1">
        <v>369.29</v>
      </c>
      <c r="E2140" s="1">
        <f t="shared" ca="1" si="201"/>
        <v>348.097686812647</v>
      </c>
      <c r="F2140" s="1">
        <f t="shared" ca="1" si="202"/>
        <v>1.0608803620081484</v>
      </c>
      <c r="G2140" s="5">
        <f t="shared" ca="1" si="199"/>
        <v>34880</v>
      </c>
      <c r="H2140" s="29" t="e">
        <f t="shared" ca="1" si="200"/>
        <v>#N/A</v>
      </c>
      <c r="I2140" s="1" t="e">
        <f t="shared" ca="1" si="203"/>
        <v>#N/A</v>
      </c>
      <c r="J2140" s="1" t="e">
        <f t="shared" ca="1" si="204"/>
        <v>#N/A</v>
      </c>
    </row>
    <row r="2141" spans="1:10" x14ac:dyDescent="0.2">
      <c r="A2141" s="5">
        <v>34862</v>
      </c>
      <c r="B2141" s="2">
        <v>-3.7165094530315912E-3</v>
      </c>
      <c r="C2141" s="1">
        <v>408.5099820229284</v>
      </c>
      <c r="D2141" s="1">
        <v>369.29</v>
      </c>
      <c r="E2141" s="1">
        <f t="shared" ca="1" si="201"/>
        <v>346.80397846902929</v>
      </c>
      <c r="F2141" s="1">
        <f t="shared" ca="1" si="202"/>
        <v>1.0648378419135662</v>
      </c>
      <c r="G2141" s="5">
        <f t="shared" ca="1" si="199"/>
        <v>34880</v>
      </c>
      <c r="H2141" s="29" t="e">
        <f t="shared" ca="1" si="200"/>
        <v>#N/A</v>
      </c>
      <c r="I2141" s="1" t="e">
        <f t="shared" ca="1" si="203"/>
        <v>#N/A</v>
      </c>
      <c r="J2141" s="1" t="e">
        <f t="shared" ca="1" si="204"/>
        <v>#N/A</v>
      </c>
    </row>
    <row r="2142" spans="1:10" x14ac:dyDescent="0.2">
      <c r="A2142" s="5">
        <v>34863</v>
      </c>
      <c r="B2142" s="2">
        <v>-3.4879844143768102E-3</v>
      </c>
      <c r="C2142" s="1">
        <v>407.08510557251509</v>
      </c>
      <c r="D2142" s="1">
        <v>369.29</v>
      </c>
      <c r="E2142" s="1">
        <f t="shared" ca="1" si="201"/>
        <v>345.59433159728553</v>
      </c>
      <c r="F2142" s="1">
        <f t="shared" ca="1" si="202"/>
        <v>1.0685649799092383</v>
      </c>
      <c r="G2142" s="5">
        <f t="shared" ca="1" si="199"/>
        <v>34880</v>
      </c>
      <c r="H2142" s="29" t="e">
        <f t="shared" ca="1" si="200"/>
        <v>#N/A</v>
      </c>
      <c r="I2142" s="1" t="e">
        <f t="shared" ca="1" si="203"/>
        <v>#N/A</v>
      </c>
      <c r="J2142" s="1" t="e">
        <f t="shared" ca="1" si="204"/>
        <v>#N/A</v>
      </c>
    </row>
    <row r="2143" spans="1:10" x14ac:dyDescent="0.2">
      <c r="A2143" s="5">
        <v>34864</v>
      </c>
      <c r="B2143" s="2">
        <v>8.654740319549159E-4</v>
      </c>
      <c r="C2143" s="1">
        <v>407.43742716018374</v>
      </c>
      <c r="D2143" s="1">
        <v>369.29</v>
      </c>
      <c r="E2143" s="1">
        <f t="shared" ca="1" si="201"/>
        <v>345.89343451687381</v>
      </c>
      <c r="F2143" s="1">
        <f t="shared" ca="1" si="202"/>
        <v>1.0676409643791167</v>
      </c>
      <c r="G2143" s="5">
        <f t="shared" ca="1" si="199"/>
        <v>34880</v>
      </c>
      <c r="H2143" s="29" t="e">
        <f t="shared" ca="1" si="200"/>
        <v>#N/A</v>
      </c>
      <c r="I2143" s="1" t="e">
        <f t="shared" ca="1" si="203"/>
        <v>#N/A</v>
      </c>
      <c r="J2143" s="1" t="e">
        <f t="shared" ca="1" si="204"/>
        <v>#N/A</v>
      </c>
    </row>
    <row r="2144" spans="1:10" x14ac:dyDescent="0.2">
      <c r="A2144" s="5">
        <v>34865</v>
      </c>
      <c r="B2144" s="2">
        <v>4.5385106093716043E-3</v>
      </c>
      <c r="C2144" s="1">
        <v>409.2865862460053</v>
      </c>
      <c r="D2144" s="1">
        <v>369.29</v>
      </c>
      <c r="E2144" s="1">
        <f t="shared" ca="1" si="201"/>
        <v>347.46327553914062</v>
      </c>
      <c r="F2144" s="1">
        <f t="shared" ca="1" si="202"/>
        <v>1.062817356530678</v>
      </c>
      <c r="G2144" s="5">
        <f t="shared" ca="1" si="199"/>
        <v>34880</v>
      </c>
      <c r="H2144" s="29" t="e">
        <f t="shared" ca="1" si="200"/>
        <v>#N/A</v>
      </c>
      <c r="I2144" s="1" t="e">
        <f t="shared" ca="1" si="203"/>
        <v>#N/A</v>
      </c>
      <c r="J2144" s="1" t="e">
        <f t="shared" ca="1" si="204"/>
        <v>#N/A</v>
      </c>
    </row>
    <row r="2145" spans="1:10" x14ac:dyDescent="0.2">
      <c r="A2145" s="5">
        <v>34869</v>
      </c>
      <c r="B2145" s="2">
        <v>6.5556563019073533E-3</v>
      </c>
      <c r="C2145" s="1">
        <v>411.96972843441506</v>
      </c>
      <c r="D2145" s="1">
        <v>369.29</v>
      </c>
      <c r="E2145" s="1">
        <f t="shared" ca="1" si="201"/>
        <v>349.74112535111016</v>
      </c>
      <c r="F2145" s="1">
        <f t="shared" ca="1" si="202"/>
        <v>1.0558952700494244</v>
      </c>
      <c r="G2145" s="5">
        <f t="shared" ca="1" si="199"/>
        <v>34880</v>
      </c>
      <c r="H2145" s="29" t="e">
        <f t="shared" ca="1" si="200"/>
        <v>#N/A</v>
      </c>
      <c r="I2145" s="1" t="e">
        <f t="shared" ca="1" si="203"/>
        <v>#N/A</v>
      </c>
      <c r="J2145" s="1" t="e">
        <f t="shared" ca="1" si="204"/>
        <v>#N/A</v>
      </c>
    </row>
    <row r="2146" spans="1:10" x14ac:dyDescent="0.2">
      <c r="A2146" s="5">
        <v>34870</v>
      </c>
      <c r="B2146" s="2">
        <v>9.1079087968648498E-3</v>
      </c>
      <c r="C2146" s="1">
        <v>415.72191114806492</v>
      </c>
      <c r="D2146" s="1">
        <v>369.29</v>
      </c>
      <c r="E2146" s="1">
        <f t="shared" ca="1" si="201"/>
        <v>352.92653562332094</v>
      </c>
      <c r="F2146" s="1">
        <f t="shared" ca="1" si="202"/>
        <v>1.0463650724017641</v>
      </c>
      <c r="G2146" s="5">
        <f t="shared" ca="1" si="199"/>
        <v>34880</v>
      </c>
      <c r="H2146" s="29" t="e">
        <f t="shared" ca="1" si="200"/>
        <v>#N/A</v>
      </c>
      <c r="I2146" s="1" t="e">
        <f t="shared" ca="1" si="203"/>
        <v>#N/A</v>
      </c>
      <c r="J2146" s="1" t="e">
        <f t="shared" ca="1" si="204"/>
        <v>#N/A</v>
      </c>
    </row>
    <row r="2147" spans="1:10" x14ac:dyDescent="0.2">
      <c r="A2147" s="5">
        <v>34871</v>
      </c>
      <c r="B2147" s="2">
        <v>-3.0471870775283794E-3</v>
      </c>
      <c r="C2147" s="1">
        <v>414.45512871256915</v>
      </c>
      <c r="D2147" s="1">
        <v>369.29</v>
      </c>
      <c r="E2147" s="1">
        <f t="shared" ca="1" si="201"/>
        <v>351.85110244465267</v>
      </c>
      <c r="F2147" s="1">
        <f t="shared" ca="1" si="202"/>
        <v>1.0495632880902812</v>
      </c>
      <c r="G2147" s="5">
        <f t="shared" ca="1" si="199"/>
        <v>34880</v>
      </c>
      <c r="H2147" s="29" t="e">
        <f t="shared" ca="1" si="200"/>
        <v>#N/A</v>
      </c>
      <c r="I2147" s="1" t="e">
        <f t="shared" ca="1" si="203"/>
        <v>#N/A</v>
      </c>
      <c r="J2147" s="1" t="e">
        <f t="shared" ca="1" si="204"/>
        <v>#N/A</v>
      </c>
    </row>
    <row r="2148" spans="1:10" x14ac:dyDescent="0.2">
      <c r="A2148" s="5">
        <v>34872</v>
      </c>
      <c r="B2148" s="2">
        <v>-8.2071599944555373E-5</v>
      </c>
      <c r="C2148" s="1">
        <v>414.4211137170505</v>
      </c>
      <c r="D2148" s="1">
        <v>369.29</v>
      </c>
      <c r="E2148" s="1">
        <f t="shared" ca="1" si="201"/>
        <v>351.82222546173284</v>
      </c>
      <c r="F2148" s="1">
        <f t="shared" ca="1" si="202"/>
        <v>1.0496494344987513</v>
      </c>
      <c r="G2148" s="5">
        <f t="shared" ca="1" si="199"/>
        <v>34880</v>
      </c>
      <c r="H2148" s="29" t="e">
        <f t="shared" ca="1" si="200"/>
        <v>#N/A</v>
      </c>
      <c r="I2148" s="1" t="e">
        <f t="shared" ca="1" si="203"/>
        <v>#N/A</v>
      </c>
      <c r="J2148" s="1" t="e">
        <f t="shared" ca="1" si="204"/>
        <v>#N/A</v>
      </c>
    </row>
    <row r="2149" spans="1:10" x14ac:dyDescent="0.2">
      <c r="A2149" s="5">
        <v>34873</v>
      </c>
      <c r="B2149" s="2">
        <v>-1.4289295687760495E-3</v>
      </c>
      <c r="C2149" s="1">
        <v>413.82893513373511</v>
      </c>
      <c r="D2149" s="1">
        <v>369.29</v>
      </c>
      <c r="E2149" s="1">
        <f t="shared" ca="1" si="201"/>
        <v>351.31949628081799</v>
      </c>
      <c r="F2149" s="1">
        <f t="shared" ca="1" si="202"/>
        <v>1.0511514558953421</v>
      </c>
      <c r="G2149" s="5">
        <f t="shared" ca="1" si="199"/>
        <v>34880</v>
      </c>
      <c r="H2149" s="29" t="e">
        <f t="shared" ca="1" si="200"/>
        <v>#N/A</v>
      </c>
      <c r="I2149" s="1" t="e">
        <f t="shared" ca="1" si="203"/>
        <v>#N/A</v>
      </c>
      <c r="J2149" s="1" t="e">
        <f t="shared" ca="1" si="204"/>
        <v>#N/A</v>
      </c>
    </row>
    <row r="2150" spans="1:10" x14ac:dyDescent="0.2">
      <c r="A2150" s="5">
        <v>34876</v>
      </c>
      <c r="B2150" s="2">
        <v>3.0910454612784743E-3</v>
      </c>
      <c r="C2150" s="1">
        <v>415.10809918542594</v>
      </c>
      <c r="D2150" s="1">
        <v>369.29</v>
      </c>
      <c r="E2150" s="1">
        <f t="shared" ca="1" si="201"/>
        <v>352.40544081525547</v>
      </c>
      <c r="F2150" s="1">
        <f t="shared" ca="1" si="202"/>
        <v>1.0479123113016751</v>
      </c>
      <c r="G2150" s="5">
        <f t="shared" ca="1" si="199"/>
        <v>34880</v>
      </c>
      <c r="H2150" s="29" t="e">
        <f t="shared" ca="1" si="200"/>
        <v>#N/A</v>
      </c>
      <c r="I2150" s="1" t="e">
        <f t="shared" ca="1" si="203"/>
        <v>#N/A</v>
      </c>
      <c r="J2150" s="1" t="e">
        <f t="shared" ca="1" si="204"/>
        <v>#N/A</v>
      </c>
    </row>
    <row r="2151" spans="1:10" x14ac:dyDescent="0.2">
      <c r="A2151" s="5">
        <v>34877</v>
      </c>
      <c r="B2151" s="2">
        <v>-1.4636969025998425E-3</v>
      </c>
      <c r="C2151" s="1">
        <v>414.50050674640414</v>
      </c>
      <c r="D2151" s="1">
        <v>369.29</v>
      </c>
      <c r="E2151" s="1">
        <f t="shared" ca="1" si="201"/>
        <v>351.88962606307479</v>
      </c>
      <c r="F2151" s="1">
        <f t="shared" ca="1" si="202"/>
        <v>1.0494483856531942</v>
      </c>
      <c r="G2151" s="5">
        <f t="shared" ca="1" si="199"/>
        <v>34880</v>
      </c>
      <c r="H2151" s="29" t="e">
        <f t="shared" ca="1" si="200"/>
        <v>#N/A</v>
      </c>
      <c r="I2151" s="1" t="e">
        <f t="shared" ca="1" si="203"/>
        <v>#N/A</v>
      </c>
      <c r="J2151" s="1" t="e">
        <f t="shared" ca="1" si="204"/>
        <v>#N/A</v>
      </c>
    </row>
    <row r="2152" spans="1:10" x14ac:dyDescent="0.2">
      <c r="A2152" s="5">
        <v>34878</v>
      </c>
      <c r="B2152" s="2">
        <v>-6.2288907619838518E-3</v>
      </c>
      <c r="C2152" s="1">
        <v>411.91862836909382</v>
      </c>
      <c r="D2152" s="1">
        <v>369.29</v>
      </c>
      <c r="E2152" s="1">
        <f t="shared" ca="1" si="201"/>
        <v>349.69774402205252</v>
      </c>
      <c r="F2152" s="1">
        <f t="shared" ca="1" si="202"/>
        <v>1.0560262578551607</v>
      </c>
      <c r="G2152" s="5">
        <f t="shared" ca="1" si="199"/>
        <v>34880</v>
      </c>
      <c r="H2152" s="29" t="e">
        <f t="shared" ca="1" si="200"/>
        <v>#N/A</v>
      </c>
      <c r="I2152" s="1" t="e">
        <f t="shared" ca="1" si="203"/>
        <v>#N/A</v>
      </c>
      <c r="J2152" s="1" t="e">
        <f t="shared" ca="1" si="204"/>
        <v>#N/A</v>
      </c>
    </row>
    <row r="2153" spans="1:10" x14ac:dyDescent="0.2">
      <c r="A2153" s="5">
        <v>34879</v>
      </c>
      <c r="B2153" s="2">
        <v>-4.872272344094486E-3</v>
      </c>
      <c r="C2153" s="1">
        <v>409.91164862807375</v>
      </c>
      <c r="D2153" s="1">
        <v>369.29</v>
      </c>
      <c r="E2153" s="1">
        <f t="shared" ca="1" si="201"/>
        <v>347.99392137506169</v>
      </c>
      <c r="F2153" s="1">
        <f t="shared" ca="1" si="202"/>
        <v>1.061196697174448</v>
      </c>
      <c r="G2153" s="5">
        <f t="shared" ca="1" si="199"/>
        <v>34880</v>
      </c>
      <c r="H2153" s="29" t="e">
        <f t="shared" ca="1" si="200"/>
        <v>#N/A</v>
      </c>
      <c r="I2153" s="1" t="e">
        <f t="shared" ca="1" si="203"/>
        <v>#N/A</v>
      </c>
      <c r="J2153" s="1" t="e">
        <f t="shared" ca="1" si="204"/>
        <v>#N/A</v>
      </c>
    </row>
    <row r="2154" spans="1:10" x14ac:dyDescent="0.2">
      <c r="A2154" s="5">
        <v>34880</v>
      </c>
      <c r="B2154" s="2">
        <v>-3.1912913173620661E-3</v>
      </c>
      <c r="C2154" s="1">
        <v>408.6035011429214</v>
      </c>
      <c r="D2154" s="1">
        <v>366.6</v>
      </c>
      <c r="E2154" s="1">
        <f t="shared" ca="1" si="201"/>
        <v>346.88337139528267</v>
      </c>
      <c r="F2154" s="1">
        <f t="shared" ca="1" si="202"/>
        <v>1.0568393593656864</v>
      </c>
      <c r="G2154" s="5">
        <f t="shared" ca="1" si="199"/>
        <v>34880</v>
      </c>
      <c r="H2154" s="29" t="e">
        <f t="shared" ca="1" si="200"/>
        <v>#N/A</v>
      </c>
      <c r="I2154" s="1" t="e">
        <f t="shared" ca="1" si="203"/>
        <v>#N/A</v>
      </c>
      <c r="J2154" s="1" t="e">
        <f t="shared" ca="1" si="204"/>
        <v>#N/A</v>
      </c>
    </row>
    <row r="2155" spans="1:10" x14ac:dyDescent="0.2">
      <c r="A2155" s="5">
        <v>34883</v>
      </c>
      <c r="B2155" s="2">
        <v>-9.5390668688707381E-3</v>
      </c>
      <c r="C2155" s="1">
        <v>404.70580502266438</v>
      </c>
      <c r="D2155" s="1">
        <v>362.92</v>
      </c>
      <c r="E2155" s="1">
        <f t="shared" ca="1" si="201"/>
        <v>343.57442771984375</v>
      </c>
      <c r="F2155" s="1">
        <f t="shared" ca="1" si="202"/>
        <v>1.0563067874653669</v>
      </c>
      <c r="G2155" s="5">
        <f t="shared" ca="1" si="199"/>
        <v>34911</v>
      </c>
      <c r="H2155" s="29" t="e">
        <f t="shared" ca="1" si="200"/>
        <v>#N/A</v>
      </c>
      <c r="I2155" s="1" t="e">
        <f t="shared" ca="1" si="203"/>
        <v>#N/A</v>
      </c>
      <c r="J2155" s="1" t="e">
        <f t="shared" ca="1" si="204"/>
        <v>#N/A</v>
      </c>
    </row>
    <row r="2156" spans="1:10" x14ac:dyDescent="0.2">
      <c r="A2156" s="5">
        <v>34884</v>
      </c>
      <c r="B2156" s="2">
        <v>6.6726220330945996E-3</v>
      </c>
      <c r="C2156" s="1">
        <v>407.40625389417988</v>
      </c>
      <c r="D2156" s="1">
        <v>365.91</v>
      </c>
      <c r="E2156" s="1">
        <f t="shared" ca="1" si="201"/>
        <v>345.86697001625504</v>
      </c>
      <c r="F2156" s="1">
        <f t="shared" ca="1" si="202"/>
        <v>1.0579501129662743</v>
      </c>
      <c r="G2156" s="5">
        <f t="shared" ca="1" si="199"/>
        <v>34911</v>
      </c>
      <c r="H2156" s="29" t="e">
        <f t="shared" ca="1" si="200"/>
        <v>#N/A</v>
      </c>
      <c r="I2156" s="1" t="e">
        <f t="shared" ca="1" si="203"/>
        <v>#N/A</v>
      </c>
      <c r="J2156" s="1" t="e">
        <f t="shared" ca="1" si="204"/>
        <v>#N/A</v>
      </c>
    </row>
    <row r="2157" spans="1:10" x14ac:dyDescent="0.2">
      <c r="A2157" s="5">
        <v>34885</v>
      </c>
      <c r="B2157" s="2">
        <v>-4.3939767405263286E-3</v>
      </c>
      <c r="C2157" s="1">
        <v>405.61612029062388</v>
      </c>
      <c r="D2157" s="1">
        <v>364.28</v>
      </c>
      <c r="E2157" s="1">
        <f t="shared" ca="1" si="201"/>
        <v>344.34723859468727</v>
      </c>
      <c r="F2157" s="1">
        <f t="shared" ca="1" si="202"/>
        <v>1.0578856432438957</v>
      </c>
      <c r="G2157" s="5">
        <f t="shared" ca="1" si="199"/>
        <v>34911</v>
      </c>
      <c r="H2157" s="29" t="e">
        <f t="shared" ca="1" si="200"/>
        <v>#N/A</v>
      </c>
      <c r="I2157" s="1" t="e">
        <f t="shared" ca="1" si="203"/>
        <v>#N/A</v>
      </c>
      <c r="J2157" s="1" t="e">
        <f t="shared" ca="1" si="204"/>
        <v>#N/A</v>
      </c>
    </row>
    <row r="2158" spans="1:10" x14ac:dyDescent="0.2">
      <c r="A2158" s="5">
        <v>34886</v>
      </c>
      <c r="B2158" s="2">
        <v>4.9440995510896535E-4</v>
      </c>
      <c r="C2158" s="1">
        <v>405.81666093844825</v>
      </c>
      <c r="D2158" s="1">
        <v>364.51</v>
      </c>
      <c r="E2158" s="1">
        <f t="shared" ca="1" si="201"/>
        <v>344.51748729746276</v>
      </c>
      <c r="F2158" s="1">
        <f t="shared" ca="1" si="202"/>
        <v>1.0580304728777825</v>
      </c>
      <c r="G2158" s="5">
        <f t="shared" ca="1" si="199"/>
        <v>34911</v>
      </c>
      <c r="H2158" s="29" t="e">
        <f t="shared" ca="1" si="200"/>
        <v>#N/A</v>
      </c>
      <c r="I2158" s="1" t="e">
        <f t="shared" ca="1" si="203"/>
        <v>#N/A</v>
      </c>
      <c r="J2158" s="1" t="e">
        <f t="shared" ca="1" si="204"/>
        <v>#N/A</v>
      </c>
    </row>
    <row r="2159" spans="1:10" x14ac:dyDescent="0.2">
      <c r="A2159" s="5">
        <v>34887</v>
      </c>
      <c r="B2159" s="2">
        <v>1.1472860481773317E-2</v>
      </c>
      <c r="C2159" s="1">
        <v>410.47253887057417</v>
      </c>
      <c r="D2159" s="1">
        <v>368.85</v>
      </c>
      <c r="E2159" s="1">
        <f t="shared" ca="1" si="201"/>
        <v>348.47008836275774</v>
      </c>
      <c r="F2159" s="1">
        <f t="shared" ca="1" si="202"/>
        <v>1.0584839626637532</v>
      </c>
      <c r="G2159" s="5">
        <f t="shared" ca="1" si="199"/>
        <v>34911</v>
      </c>
      <c r="H2159" s="29" t="e">
        <f t="shared" ca="1" si="200"/>
        <v>#N/A</v>
      </c>
      <c r="I2159" s="1" t="e">
        <f t="shared" ca="1" si="203"/>
        <v>#N/A</v>
      </c>
      <c r="J2159" s="1" t="e">
        <f t="shared" ca="1" si="204"/>
        <v>#N/A</v>
      </c>
    </row>
    <row r="2160" spans="1:10" x14ac:dyDescent="0.2">
      <c r="A2160" s="5">
        <v>34890</v>
      </c>
      <c r="B2160" s="2">
        <v>-1.3308980898688594E-3</v>
      </c>
      <c r="C2160" s="1">
        <v>409.92624175264768</v>
      </c>
      <c r="D2160" s="1">
        <v>368.1</v>
      </c>
      <c r="E2160" s="1">
        <f t="shared" ca="1" si="201"/>
        <v>348.00631018777926</v>
      </c>
      <c r="F2160" s="1">
        <f t="shared" ca="1" si="202"/>
        <v>1.0577394409928329</v>
      </c>
      <c r="G2160" s="5">
        <f t="shared" ca="1" si="199"/>
        <v>34911</v>
      </c>
      <c r="H2160" s="29" t="e">
        <f t="shared" ca="1" si="200"/>
        <v>#N/A</v>
      </c>
      <c r="I2160" s="1" t="e">
        <f t="shared" ca="1" si="203"/>
        <v>#N/A</v>
      </c>
      <c r="J2160" s="1" t="e">
        <f t="shared" ca="1" si="204"/>
        <v>#N/A</v>
      </c>
    </row>
    <row r="2161" spans="1:10" x14ac:dyDescent="0.2">
      <c r="A2161" s="5">
        <v>34891</v>
      </c>
      <c r="B2161" s="2">
        <v>-4.7567670913913895E-3</v>
      </c>
      <c r="C2161" s="1">
        <v>407.97631809598096</v>
      </c>
      <c r="D2161" s="1">
        <v>365.84</v>
      </c>
      <c r="E2161" s="1">
        <f t="shared" ca="1" si="201"/>
        <v>346.35092522388146</v>
      </c>
      <c r="F2161" s="1">
        <f t="shared" ca="1" si="202"/>
        <v>1.0562697349906622</v>
      </c>
      <c r="G2161" s="5">
        <f t="shared" ca="1" si="199"/>
        <v>34911</v>
      </c>
      <c r="H2161" s="29" t="e">
        <f t="shared" ca="1" si="200"/>
        <v>#N/A</v>
      </c>
      <c r="I2161" s="1" t="e">
        <f t="shared" ca="1" si="203"/>
        <v>#N/A</v>
      </c>
      <c r="J2161" s="1" t="e">
        <f t="shared" ca="1" si="204"/>
        <v>#N/A</v>
      </c>
    </row>
    <row r="2162" spans="1:10" x14ac:dyDescent="0.2">
      <c r="A2162" s="5">
        <v>34892</v>
      </c>
      <c r="B2162" s="2">
        <v>4.9420199354173189E-3</v>
      </c>
      <c r="C2162" s="1">
        <v>409.99254519318947</v>
      </c>
      <c r="D2162" s="1">
        <v>368.03</v>
      </c>
      <c r="E2162" s="1">
        <f t="shared" ca="1" si="201"/>
        <v>348.06259840098818</v>
      </c>
      <c r="F2162" s="1">
        <f t="shared" ca="1" si="202"/>
        <v>1.057367271550413</v>
      </c>
      <c r="G2162" s="5">
        <f t="shared" ca="1" si="199"/>
        <v>34911</v>
      </c>
      <c r="H2162" s="29" t="e">
        <f t="shared" ca="1" si="200"/>
        <v>#N/A</v>
      </c>
      <c r="I2162" s="1" t="e">
        <f t="shared" ca="1" si="203"/>
        <v>#N/A</v>
      </c>
      <c r="J2162" s="1" t="e">
        <f t="shared" ca="1" si="204"/>
        <v>#N/A</v>
      </c>
    </row>
    <row r="2163" spans="1:10" x14ac:dyDescent="0.2">
      <c r="A2163" s="5">
        <v>34893</v>
      </c>
      <c r="B2163" s="2">
        <v>6.2356160606484856E-3</v>
      </c>
      <c r="C2163" s="1">
        <v>412.54910129274225</v>
      </c>
      <c r="D2163" s="1">
        <v>370.64</v>
      </c>
      <c r="E2163" s="1">
        <f t="shared" ca="1" si="201"/>
        <v>350.23298312968836</v>
      </c>
      <c r="F2163" s="1">
        <f t="shared" ca="1" si="202"/>
        <v>1.0582669761367252</v>
      </c>
      <c r="G2163" s="5">
        <f t="shared" ca="1" si="199"/>
        <v>34911</v>
      </c>
      <c r="H2163" s="29" t="e">
        <f t="shared" ca="1" si="200"/>
        <v>#N/A</v>
      </c>
      <c r="I2163" s="1" t="e">
        <f t="shared" ca="1" si="203"/>
        <v>#N/A</v>
      </c>
      <c r="J2163" s="1" t="e">
        <f t="shared" ca="1" si="204"/>
        <v>#N/A</v>
      </c>
    </row>
    <row r="2164" spans="1:10" x14ac:dyDescent="0.2">
      <c r="A2164" s="5">
        <v>34894</v>
      </c>
      <c r="B2164" s="2">
        <v>-3.2335482867836829E-3</v>
      </c>
      <c r="C2164" s="1">
        <v>411.21510385304293</v>
      </c>
      <c r="D2164" s="1">
        <v>369.42</v>
      </c>
      <c r="E2164" s="1">
        <f t="shared" ca="1" si="201"/>
        <v>349.10048786711423</v>
      </c>
      <c r="F2164" s="1">
        <f t="shared" ca="1" si="202"/>
        <v>1.0582053386892443</v>
      </c>
      <c r="G2164" s="5">
        <f t="shared" ca="1" si="199"/>
        <v>34911</v>
      </c>
      <c r="H2164" s="29" t="e">
        <f t="shared" ca="1" si="200"/>
        <v>#N/A</v>
      </c>
      <c r="I2164" s="1" t="e">
        <f t="shared" ca="1" si="203"/>
        <v>#N/A</v>
      </c>
      <c r="J2164" s="1" t="e">
        <f t="shared" ca="1" si="204"/>
        <v>#N/A</v>
      </c>
    </row>
    <row r="2165" spans="1:10" x14ac:dyDescent="0.2">
      <c r="A2165" s="5">
        <v>34897</v>
      </c>
      <c r="B2165" s="2">
        <v>5.0385195475193267E-3</v>
      </c>
      <c r="C2165" s="1">
        <v>413.28701919204167</v>
      </c>
      <c r="D2165" s="1">
        <v>371.45</v>
      </c>
      <c r="E2165" s="1">
        <f t="shared" ca="1" si="201"/>
        <v>350.85943749928123</v>
      </c>
      <c r="F2165" s="1">
        <f t="shared" ca="1" si="202"/>
        <v>1.0586860728258476</v>
      </c>
      <c r="G2165" s="5">
        <f t="shared" ca="1" si="199"/>
        <v>34911</v>
      </c>
      <c r="H2165" s="29" t="e">
        <f t="shared" ca="1" si="200"/>
        <v>#N/A</v>
      </c>
      <c r="I2165" s="1" t="e">
        <f t="shared" ca="1" si="203"/>
        <v>#N/A</v>
      </c>
      <c r="J2165" s="1" t="e">
        <f t="shared" ca="1" si="204"/>
        <v>#N/A</v>
      </c>
    </row>
    <row r="2166" spans="1:10" x14ac:dyDescent="0.2">
      <c r="A2166" s="5">
        <v>34898</v>
      </c>
      <c r="B2166" s="2">
        <v>8.4790515919443976E-3</v>
      </c>
      <c r="C2166" s="1">
        <v>416.79130115005188</v>
      </c>
      <c r="D2166" s="1">
        <v>375.1</v>
      </c>
      <c r="E2166" s="1">
        <f t="shared" ca="1" si="201"/>
        <v>353.83439277135818</v>
      </c>
      <c r="F2166" s="1">
        <f t="shared" ca="1" si="202"/>
        <v>1.0601004528194162</v>
      </c>
      <c r="G2166" s="5">
        <f t="shared" ca="1" si="199"/>
        <v>34911</v>
      </c>
      <c r="H2166" s="29" t="e">
        <f t="shared" ca="1" si="200"/>
        <v>#N/A</v>
      </c>
      <c r="I2166" s="1" t="e">
        <f t="shared" ca="1" si="203"/>
        <v>#N/A</v>
      </c>
      <c r="J2166" s="1" t="e">
        <f t="shared" ca="1" si="204"/>
        <v>#N/A</v>
      </c>
    </row>
    <row r="2167" spans="1:10" x14ac:dyDescent="0.2">
      <c r="A2167" s="5">
        <v>34899</v>
      </c>
      <c r="B2167" s="2">
        <v>-2.3795027185176121E-3</v>
      </c>
      <c r="C2167" s="1">
        <v>415.79954511591086</v>
      </c>
      <c r="D2167" s="1">
        <v>373.93</v>
      </c>
      <c r="E2167" s="1">
        <f t="shared" ca="1" si="201"/>
        <v>352.99244287185371</v>
      </c>
      <c r="F2167" s="1">
        <f t="shared" ca="1" si="202"/>
        <v>1.0593144628191014</v>
      </c>
      <c r="G2167" s="5">
        <f t="shared" ca="1" si="199"/>
        <v>34911</v>
      </c>
      <c r="H2167" s="29" t="e">
        <f t="shared" ca="1" si="200"/>
        <v>#N/A</v>
      </c>
      <c r="I2167" s="1" t="e">
        <f t="shared" ca="1" si="203"/>
        <v>#N/A</v>
      </c>
      <c r="J2167" s="1" t="e">
        <f t="shared" ca="1" si="204"/>
        <v>#N/A</v>
      </c>
    </row>
    <row r="2168" spans="1:10" x14ac:dyDescent="0.2">
      <c r="A2168" s="5">
        <v>34900</v>
      </c>
      <c r="B2168" s="2">
        <v>-8.903194867985631E-3</v>
      </c>
      <c r="C2168" s="1">
        <v>412.0976007397241</v>
      </c>
      <c r="D2168" s="1">
        <v>370.55</v>
      </c>
      <c r="E2168" s="1">
        <f t="shared" ca="1" si="201"/>
        <v>349.8496823660393</v>
      </c>
      <c r="F2168" s="1">
        <f t="shared" ca="1" si="202"/>
        <v>1.0591691765845379</v>
      </c>
      <c r="G2168" s="5">
        <f t="shared" ca="1" si="199"/>
        <v>34911</v>
      </c>
      <c r="H2168" s="29" t="e">
        <f t="shared" ca="1" si="200"/>
        <v>#N/A</v>
      </c>
      <c r="I2168" s="1" t="e">
        <f t="shared" ca="1" si="203"/>
        <v>#N/A</v>
      </c>
      <c r="J2168" s="1" t="e">
        <f t="shared" ca="1" si="204"/>
        <v>#N/A</v>
      </c>
    </row>
    <row r="2169" spans="1:10" x14ac:dyDescent="0.2">
      <c r="A2169" s="5">
        <v>34901</v>
      </c>
      <c r="B2169" s="2">
        <v>-3.5744596480624669E-3</v>
      </c>
      <c r="C2169" s="1">
        <v>410.62457449481661</v>
      </c>
      <c r="D2169" s="1">
        <v>369.31</v>
      </c>
      <c r="E2169" s="1">
        <f t="shared" ca="1" si="201"/>
        <v>348.59915879353446</v>
      </c>
      <c r="F2169" s="1">
        <f t="shared" ca="1" si="202"/>
        <v>1.059411621296344</v>
      </c>
      <c r="G2169" s="5">
        <f t="shared" ca="1" si="199"/>
        <v>34911</v>
      </c>
      <c r="H2169" s="29" t="e">
        <f t="shared" ca="1" si="200"/>
        <v>#N/A</v>
      </c>
      <c r="I2169" s="1" t="e">
        <f t="shared" ca="1" si="203"/>
        <v>#N/A</v>
      </c>
      <c r="J2169" s="1" t="e">
        <f t="shared" ca="1" si="204"/>
        <v>#N/A</v>
      </c>
    </row>
    <row r="2170" spans="1:10" x14ac:dyDescent="0.2">
      <c r="A2170" s="5">
        <v>34904</v>
      </c>
      <c r="B2170" s="2">
        <v>2.185828450009808E-3</v>
      </c>
      <c r="C2170" s="1">
        <v>411.52212937202057</v>
      </c>
      <c r="D2170" s="1">
        <v>370.15</v>
      </c>
      <c r="E2170" s="1">
        <f t="shared" ca="1" si="201"/>
        <v>349.36113675247486</v>
      </c>
      <c r="F2170" s="1">
        <f t="shared" ca="1" si="202"/>
        <v>1.0595053686874571</v>
      </c>
      <c r="G2170" s="5">
        <f t="shared" ca="1" si="199"/>
        <v>34911</v>
      </c>
      <c r="H2170" s="29" t="e">
        <f t="shared" ca="1" si="200"/>
        <v>#N/A</v>
      </c>
      <c r="I2170" s="1" t="e">
        <f t="shared" ca="1" si="203"/>
        <v>#N/A</v>
      </c>
      <c r="J2170" s="1" t="e">
        <f t="shared" ca="1" si="204"/>
        <v>#N/A</v>
      </c>
    </row>
    <row r="2171" spans="1:10" x14ac:dyDescent="0.2">
      <c r="A2171" s="5">
        <v>34905</v>
      </c>
      <c r="B2171" s="2">
        <v>-4.3566060795496853E-4</v>
      </c>
      <c r="C2171" s="1">
        <v>411.34284539095142</v>
      </c>
      <c r="D2171" s="1">
        <v>370.23</v>
      </c>
      <c r="E2171" s="1">
        <f t="shared" ca="1" si="201"/>
        <v>349.2089338672414</v>
      </c>
      <c r="F2171" s="1">
        <f t="shared" ca="1" si="202"/>
        <v>1.0601962438359329</v>
      </c>
      <c r="G2171" s="5">
        <f t="shared" ca="1" si="199"/>
        <v>34911</v>
      </c>
      <c r="H2171" s="29" t="e">
        <f t="shared" ca="1" si="200"/>
        <v>#N/A</v>
      </c>
      <c r="I2171" s="1" t="e">
        <f t="shared" ca="1" si="203"/>
        <v>#N/A</v>
      </c>
      <c r="J2171" s="1" t="e">
        <f t="shared" ca="1" si="204"/>
        <v>#N/A</v>
      </c>
    </row>
    <row r="2172" spans="1:10" x14ac:dyDescent="0.2">
      <c r="A2172" s="5">
        <v>34906</v>
      </c>
      <c r="B2172" s="2">
        <v>-3.610955021687845E-3</v>
      </c>
      <c r="C2172" s="1">
        <v>409.85750487775158</v>
      </c>
      <c r="D2172" s="1">
        <v>368.71</v>
      </c>
      <c r="E2172" s="1">
        <f t="shared" ca="1" si="201"/>
        <v>347.94795611387525</v>
      </c>
      <c r="F2172" s="1">
        <f t="shared" ca="1" si="202"/>
        <v>1.0596699693770577</v>
      </c>
      <c r="G2172" s="5">
        <f t="shared" ca="1" si="199"/>
        <v>34911</v>
      </c>
      <c r="H2172" s="29" t="e">
        <f t="shared" ca="1" si="200"/>
        <v>#N/A</v>
      </c>
      <c r="I2172" s="1" t="e">
        <f t="shared" ca="1" si="203"/>
        <v>#N/A</v>
      </c>
      <c r="J2172" s="1" t="e">
        <f t="shared" ca="1" si="204"/>
        <v>#N/A</v>
      </c>
    </row>
    <row r="2173" spans="1:10" x14ac:dyDescent="0.2">
      <c r="A2173" s="5">
        <v>34907</v>
      </c>
      <c r="B2173" s="2">
        <v>1.1486034180157034E-3</v>
      </c>
      <c r="C2173" s="1">
        <v>410.32826860875355</v>
      </c>
      <c r="D2173" s="1">
        <v>369.26</v>
      </c>
      <c r="E2173" s="1">
        <f t="shared" ca="1" si="201"/>
        <v>348.34761032555923</v>
      </c>
      <c r="F2173" s="1">
        <f t="shared" ca="1" si="202"/>
        <v>1.0600331078915581</v>
      </c>
      <c r="G2173" s="5">
        <f t="shared" ca="1" si="199"/>
        <v>34911</v>
      </c>
      <c r="H2173" s="29" t="e">
        <f t="shared" ca="1" si="200"/>
        <v>#N/A</v>
      </c>
      <c r="I2173" s="1" t="e">
        <f t="shared" ca="1" si="203"/>
        <v>#N/A</v>
      </c>
      <c r="J2173" s="1" t="e">
        <f t="shared" ca="1" si="204"/>
        <v>#N/A</v>
      </c>
    </row>
    <row r="2174" spans="1:10" x14ac:dyDescent="0.2">
      <c r="A2174" s="5">
        <v>34908</v>
      </c>
      <c r="B2174" s="2">
        <v>-3.3127721168058066E-3</v>
      </c>
      <c r="C2174" s="1">
        <v>408.96894456176926</v>
      </c>
      <c r="D2174" s="1">
        <v>367.89</v>
      </c>
      <c r="E2174" s="1">
        <f t="shared" ca="1" si="201"/>
        <v>347.19361407511673</v>
      </c>
      <c r="F2174" s="1">
        <f t="shared" ca="1" si="202"/>
        <v>1.0596105028602443</v>
      </c>
      <c r="G2174" s="5">
        <f t="shared" ca="1" si="199"/>
        <v>34911</v>
      </c>
      <c r="H2174" s="29" t="e">
        <f t="shared" ca="1" si="200"/>
        <v>#N/A</v>
      </c>
      <c r="I2174" s="1" t="e">
        <f t="shared" ca="1" si="203"/>
        <v>#N/A</v>
      </c>
      <c r="J2174" s="1" t="e">
        <f t="shared" ca="1" si="204"/>
        <v>#N/A</v>
      </c>
    </row>
    <row r="2175" spans="1:10" x14ac:dyDescent="0.2">
      <c r="A2175" s="5">
        <v>34911</v>
      </c>
      <c r="B2175" s="2">
        <v>4.5044437644423674E-3</v>
      </c>
      <c r="C2175" s="1">
        <v>410.81112217395111</v>
      </c>
      <c r="D2175" s="1">
        <v>369.87</v>
      </c>
      <c r="E2175" s="1">
        <f t="shared" ca="1" si="201"/>
        <v>348.75752818509164</v>
      </c>
      <c r="F2175" s="1">
        <f t="shared" ca="1" si="202"/>
        <v>1.0605362468439781</v>
      </c>
      <c r="G2175" s="5">
        <f t="shared" ca="1" si="199"/>
        <v>34911</v>
      </c>
      <c r="H2175" s="29" t="e">
        <f t="shared" ca="1" si="200"/>
        <v>#N/A</v>
      </c>
      <c r="I2175" s="1" t="e">
        <f t="shared" ca="1" si="203"/>
        <v>#N/A</v>
      </c>
      <c r="J2175" s="1" t="e">
        <f t="shared" ca="1" si="204"/>
        <v>#N/A</v>
      </c>
    </row>
    <row r="2176" spans="1:10" x14ac:dyDescent="0.2">
      <c r="A2176" s="5">
        <v>34912</v>
      </c>
      <c r="B2176" s="2">
        <v>9.5176466105395541E-4</v>
      </c>
      <c r="C2176" s="1">
        <v>411.20211768240421</v>
      </c>
      <c r="D2176" s="1">
        <v>370.18</v>
      </c>
      <c r="E2176" s="1">
        <f t="shared" ca="1" si="201"/>
        <v>349.08946327569475</v>
      </c>
      <c r="F2176" s="1">
        <f t="shared" ca="1" si="202"/>
        <v>1.0604158502132988</v>
      </c>
      <c r="G2176" s="5">
        <f t="shared" ca="1" si="199"/>
        <v>34942</v>
      </c>
      <c r="H2176" s="29" t="e">
        <f t="shared" ca="1" si="200"/>
        <v>#N/A</v>
      </c>
      <c r="I2176" s="1" t="e">
        <f t="shared" ca="1" si="203"/>
        <v>#N/A</v>
      </c>
      <c r="J2176" s="1" t="e">
        <f t="shared" ca="1" si="204"/>
        <v>#N/A</v>
      </c>
    </row>
    <row r="2177" spans="1:10" x14ac:dyDescent="0.2">
      <c r="A2177" s="5">
        <v>34913</v>
      </c>
      <c r="B2177" s="2">
        <v>1.2366275877861099E-2</v>
      </c>
      <c r="C2177" s="1">
        <v>416.28715651122553</v>
      </c>
      <c r="D2177" s="1">
        <v>375.1</v>
      </c>
      <c r="E2177" s="1">
        <f t="shared" ca="1" si="201"/>
        <v>353.40639988461646</v>
      </c>
      <c r="F2177" s="1">
        <f t="shared" ca="1" si="202"/>
        <v>1.0613842876712654</v>
      </c>
      <c r="G2177" s="5">
        <f t="shared" ca="1" si="199"/>
        <v>34942</v>
      </c>
      <c r="H2177" s="29" t="e">
        <f t="shared" ca="1" si="200"/>
        <v>#N/A</v>
      </c>
      <c r="I2177" s="1" t="e">
        <f t="shared" ca="1" si="203"/>
        <v>#N/A</v>
      </c>
      <c r="J2177" s="1" t="e">
        <f t="shared" ca="1" si="204"/>
        <v>#N/A</v>
      </c>
    </row>
    <row r="2178" spans="1:10" x14ac:dyDescent="0.2">
      <c r="A2178" s="5">
        <v>34914</v>
      </c>
      <c r="B2178" s="2">
        <v>1.1095917920498355E-3</v>
      </c>
      <c r="C2178" s="1">
        <v>416.74906532322615</v>
      </c>
      <c r="D2178" s="1">
        <v>375.35</v>
      </c>
      <c r="E2178" s="1">
        <f t="shared" ca="1" si="201"/>
        <v>353.7985367251863</v>
      </c>
      <c r="F2178" s="1">
        <f t="shared" ca="1" si="202"/>
        <v>1.060914506527634</v>
      </c>
      <c r="G2178" s="5">
        <f t="shared" ref="G2178:G2241" ca="1" si="205">EOMONTH(A2178,0)</f>
        <v>34942</v>
      </c>
      <c r="H2178" s="29" t="e">
        <f t="shared" ref="H2178:H2241" ca="1" si="206">VLOOKUP(G2178,$U$512:$Z$3894,2,0)</f>
        <v>#N/A</v>
      </c>
      <c r="I2178" s="1" t="e">
        <f t="shared" ca="1" si="203"/>
        <v>#N/A</v>
      </c>
      <c r="J2178" s="1" t="e">
        <f t="shared" ca="1" si="204"/>
        <v>#N/A</v>
      </c>
    </row>
    <row r="2179" spans="1:10" x14ac:dyDescent="0.2">
      <c r="A2179" s="5">
        <v>34915</v>
      </c>
      <c r="B2179" s="2">
        <v>1.9726496455612086E-3</v>
      </c>
      <c r="C2179" s="1">
        <v>417.57116521922399</v>
      </c>
      <c r="D2179" s="1">
        <v>376.29</v>
      </c>
      <c r="E2179" s="1">
        <f t="shared" ref="E2179:E2242" ca="1" si="207">C2179/C$2*$E$2</f>
        <v>354.49645728325726</v>
      </c>
      <c r="F2179" s="1">
        <f t="shared" ref="F2179:F2242" ca="1" si="208">D2179/E2179</f>
        <v>1.0614774626628465</v>
      </c>
      <c r="G2179" s="5">
        <f t="shared" ca="1" si="205"/>
        <v>34942</v>
      </c>
      <c r="H2179" s="29" t="e">
        <f t="shared" ca="1" si="206"/>
        <v>#N/A</v>
      </c>
      <c r="I2179" s="1" t="e">
        <f t="shared" ref="I2179:I2242" ca="1" si="209">H2179/$H$2*$I$2</f>
        <v>#N/A</v>
      </c>
      <c r="J2179" s="1" t="e">
        <f t="shared" ref="J2179:J2242" ca="1" si="210">D2179/I2179</f>
        <v>#N/A</v>
      </c>
    </row>
    <row r="2180" spans="1:10" x14ac:dyDescent="0.2">
      <c r="A2180" s="5">
        <v>34918</v>
      </c>
      <c r="B2180" s="2">
        <v>3.4152151107365025E-3</v>
      </c>
      <c r="C2180" s="1">
        <v>418.99726057248853</v>
      </c>
      <c r="D2180" s="1">
        <v>377.88</v>
      </c>
      <c r="E2180" s="1">
        <f t="shared" ca="1" si="207"/>
        <v>355.70713894087362</v>
      </c>
      <c r="F2180" s="1">
        <f t="shared" ca="1" si="208"/>
        <v>1.0623345967279336</v>
      </c>
      <c r="G2180" s="5">
        <f t="shared" ca="1" si="205"/>
        <v>34942</v>
      </c>
      <c r="H2180" s="29" t="e">
        <f t="shared" ca="1" si="206"/>
        <v>#N/A</v>
      </c>
      <c r="I2180" s="1" t="e">
        <f t="shared" ca="1" si="209"/>
        <v>#N/A</v>
      </c>
      <c r="J2180" s="1" t="e">
        <f t="shared" ca="1" si="210"/>
        <v>#N/A</v>
      </c>
    </row>
    <row r="2181" spans="1:10" x14ac:dyDescent="0.2">
      <c r="A2181" s="5">
        <v>34919</v>
      </c>
      <c r="B2181" s="2">
        <v>6.6555665672578534E-3</v>
      </c>
      <c r="C2181" s="1">
        <v>421.78592473172739</v>
      </c>
      <c r="D2181" s="1">
        <v>380.64</v>
      </c>
      <c r="E2181" s="1">
        <f t="shared" ca="1" si="207"/>
        <v>358.07457148254343</v>
      </c>
      <c r="F2181" s="1">
        <f t="shared" ca="1" si="208"/>
        <v>1.063018796403298</v>
      </c>
      <c r="G2181" s="5">
        <f t="shared" ca="1" si="205"/>
        <v>34942</v>
      </c>
      <c r="H2181" s="29" t="e">
        <f t="shared" ca="1" si="206"/>
        <v>#N/A</v>
      </c>
      <c r="I2181" s="1" t="e">
        <f t="shared" ca="1" si="209"/>
        <v>#N/A</v>
      </c>
      <c r="J2181" s="1" t="e">
        <f t="shared" ca="1" si="210"/>
        <v>#N/A</v>
      </c>
    </row>
    <row r="2182" spans="1:10" x14ac:dyDescent="0.2">
      <c r="A2182" s="5">
        <v>34921</v>
      </c>
      <c r="B2182" s="2">
        <v>2.1216066305895787E-4</v>
      </c>
      <c r="C2182" s="1">
        <v>421.8754111131874</v>
      </c>
      <c r="D2182" s="1">
        <v>380.73</v>
      </c>
      <c r="E2182" s="1">
        <f t="shared" ca="1" si="207"/>
        <v>358.15054082105371</v>
      </c>
      <c r="F2182" s="1">
        <f t="shared" ca="1" si="208"/>
        <v>1.0630446044481277</v>
      </c>
      <c r="G2182" s="5">
        <f t="shared" ca="1" si="205"/>
        <v>34942</v>
      </c>
      <c r="H2182" s="29" t="e">
        <f t="shared" ca="1" si="206"/>
        <v>#N/A</v>
      </c>
      <c r="I2182" s="1" t="e">
        <f t="shared" ca="1" si="209"/>
        <v>#N/A</v>
      </c>
      <c r="J2182" s="1" t="e">
        <f t="shared" ca="1" si="210"/>
        <v>#N/A</v>
      </c>
    </row>
    <row r="2183" spans="1:10" x14ac:dyDescent="0.2">
      <c r="A2183" s="5">
        <v>34922</v>
      </c>
      <c r="B2183" s="2">
        <v>-3.1521487717443009E-3</v>
      </c>
      <c r="C2183" s="1">
        <v>420.54559705421786</v>
      </c>
      <c r="D2183" s="1">
        <v>379.13</v>
      </c>
      <c r="E2183" s="1">
        <f t="shared" ca="1" si="207"/>
        <v>357.02159703370512</v>
      </c>
      <c r="F2183" s="1">
        <f t="shared" ca="1" si="208"/>
        <v>1.0619245534443333</v>
      </c>
      <c r="G2183" s="5">
        <f t="shared" ca="1" si="205"/>
        <v>34942</v>
      </c>
      <c r="H2183" s="29" t="e">
        <f t="shared" ca="1" si="206"/>
        <v>#N/A</v>
      </c>
      <c r="I2183" s="1" t="e">
        <f t="shared" ca="1" si="209"/>
        <v>#N/A</v>
      </c>
      <c r="J2183" s="1" t="e">
        <f t="shared" ca="1" si="210"/>
        <v>#N/A</v>
      </c>
    </row>
    <row r="2184" spans="1:10" x14ac:dyDescent="0.2">
      <c r="A2184" s="5">
        <v>34925</v>
      </c>
      <c r="B2184" s="2">
        <v>-3.3325401761398199E-3</v>
      </c>
      <c r="C2184" s="1">
        <v>419.14411195613599</v>
      </c>
      <c r="D2184" s="1">
        <v>377.84</v>
      </c>
      <c r="E2184" s="1">
        <f t="shared" ca="1" si="207"/>
        <v>355.83180821784066</v>
      </c>
      <c r="F2184" s="1">
        <f t="shared" ca="1" si="208"/>
        <v>1.0618499843855609</v>
      </c>
      <c r="G2184" s="5">
        <f t="shared" ca="1" si="205"/>
        <v>34942</v>
      </c>
      <c r="H2184" s="29" t="e">
        <f t="shared" ca="1" si="206"/>
        <v>#N/A</v>
      </c>
      <c r="I2184" s="1" t="e">
        <f t="shared" ca="1" si="209"/>
        <v>#N/A</v>
      </c>
      <c r="J2184" s="1" t="e">
        <f t="shared" ca="1" si="210"/>
        <v>#N/A</v>
      </c>
    </row>
    <row r="2185" spans="1:10" x14ac:dyDescent="0.2">
      <c r="A2185" s="5">
        <v>34926</v>
      </c>
      <c r="B2185" s="2">
        <v>6.8988176791686673E-3</v>
      </c>
      <c r="C2185" s="1">
        <v>422.03571076581841</v>
      </c>
      <c r="D2185" s="1">
        <v>380.58</v>
      </c>
      <c r="E2185" s="1">
        <f t="shared" ca="1" si="207"/>
        <v>358.28662698718449</v>
      </c>
      <c r="F2185" s="1">
        <f t="shared" ca="1" si="208"/>
        <v>1.0622221744648397</v>
      </c>
      <c r="G2185" s="5">
        <f t="shared" ca="1" si="205"/>
        <v>34942</v>
      </c>
      <c r="H2185" s="29" t="e">
        <f t="shared" ca="1" si="206"/>
        <v>#N/A</v>
      </c>
      <c r="I2185" s="1" t="e">
        <f t="shared" ca="1" si="209"/>
        <v>#N/A</v>
      </c>
      <c r="J2185" s="1" t="e">
        <f t="shared" ca="1" si="210"/>
        <v>#N/A</v>
      </c>
    </row>
    <row r="2186" spans="1:10" x14ac:dyDescent="0.2">
      <c r="A2186" s="5">
        <v>34927</v>
      </c>
      <c r="B2186" s="2">
        <v>-3.4538279534352956E-3</v>
      </c>
      <c r="C2186" s="1">
        <v>420.57807203062748</v>
      </c>
      <c r="D2186" s="1">
        <v>378.89</v>
      </c>
      <c r="E2186" s="1">
        <f t="shared" ca="1" si="207"/>
        <v>357.04916661955406</v>
      </c>
      <c r="F2186" s="1">
        <f t="shared" ca="1" si="208"/>
        <v>1.0611703805031365</v>
      </c>
      <c r="G2186" s="5">
        <f t="shared" ca="1" si="205"/>
        <v>34942</v>
      </c>
      <c r="H2186" s="29" t="e">
        <f t="shared" ca="1" si="206"/>
        <v>#N/A</v>
      </c>
      <c r="I2186" s="1" t="e">
        <f t="shared" ca="1" si="209"/>
        <v>#N/A</v>
      </c>
      <c r="J2186" s="1" t="e">
        <f t="shared" ca="1" si="210"/>
        <v>#N/A</v>
      </c>
    </row>
    <row r="2187" spans="1:10" x14ac:dyDescent="0.2">
      <c r="A2187" s="5">
        <v>34928</v>
      </c>
      <c r="B2187" s="2">
        <v>3.7833145371530819E-3</v>
      </c>
      <c r="C2187" s="1">
        <v>422.16925116454877</v>
      </c>
      <c r="D2187" s="1">
        <v>380.38</v>
      </c>
      <c r="E2187" s="1">
        <f t="shared" ca="1" si="207"/>
        <v>358.39999592210421</v>
      </c>
      <c r="F2187" s="1">
        <f t="shared" ca="1" si="208"/>
        <v>1.0613281370758525</v>
      </c>
      <c r="G2187" s="5">
        <f t="shared" ca="1" si="205"/>
        <v>34942</v>
      </c>
      <c r="H2187" s="29" t="e">
        <f t="shared" ca="1" si="206"/>
        <v>#N/A</v>
      </c>
      <c r="I2187" s="1" t="e">
        <f t="shared" ca="1" si="209"/>
        <v>#N/A</v>
      </c>
      <c r="J2187" s="1" t="e">
        <f t="shared" ca="1" si="210"/>
        <v>#N/A</v>
      </c>
    </row>
    <row r="2188" spans="1:10" x14ac:dyDescent="0.2">
      <c r="A2188" s="5">
        <v>34929</v>
      </c>
      <c r="B2188" s="2">
        <v>6.5327468081277651E-4</v>
      </c>
      <c r="C2188" s="1">
        <v>422.44504364735224</v>
      </c>
      <c r="D2188" s="1">
        <v>380.53</v>
      </c>
      <c r="E2188" s="1">
        <f t="shared" ca="1" si="207"/>
        <v>358.63412956504351</v>
      </c>
      <c r="F2188" s="1">
        <f t="shared" ca="1" si="208"/>
        <v>1.0610535044768663</v>
      </c>
      <c r="G2188" s="5">
        <f t="shared" ca="1" si="205"/>
        <v>34942</v>
      </c>
      <c r="H2188" s="29" t="e">
        <f t="shared" ca="1" si="206"/>
        <v>#N/A</v>
      </c>
      <c r="I2188" s="1" t="e">
        <f t="shared" ca="1" si="209"/>
        <v>#N/A</v>
      </c>
      <c r="J2188" s="1" t="e">
        <f t="shared" ca="1" si="210"/>
        <v>#N/A</v>
      </c>
    </row>
    <row r="2189" spans="1:10" x14ac:dyDescent="0.2">
      <c r="A2189" s="5">
        <v>34932</v>
      </c>
      <c r="B2189" s="2">
        <v>2.061762490828345E-3</v>
      </c>
      <c r="C2189" s="1">
        <v>423.31602499278068</v>
      </c>
      <c r="D2189" s="1">
        <v>381.21</v>
      </c>
      <c r="E2189" s="1">
        <f t="shared" ca="1" si="207"/>
        <v>359.3735479613116</v>
      </c>
      <c r="F2189" s="1">
        <f t="shared" ca="1" si="208"/>
        <v>1.0607625468334112</v>
      </c>
      <c r="G2189" s="5">
        <f t="shared" ca="1" si="205"/>
        <v>34942</v>
      </c>
      <c r="H2189" s="29" t="e">
        <f t="shared" ca="1" si="206"/>
        <v>#N/A</v>
      </c>
      <c r="I2189" s="1" t="e">
        <f t="shared" ca="1" si="209"/>
        <v>#N/A</v>
      </c>
      <c r="J2189" s="1" t="e">
        <f t="shared" ca="1" si="210"/>
        <v>#N/A</v>
      </c>
    </row>
    <row r="2190" spans="1:10" x14ac:dyDescent="0.2">
      <c r="A2190" s="5">
        <v>34933</v>
      </c>
      <c r="B2190" s="2">
        <v>-3.1212261533478669E-3</v>
      </c>
      <c r="C2190" s="1">
        <v>421.99475994444197</v>
      </c>
      <c r="D2190" s="1">
        <v>379.99</v>
      </c>
      <c r="E2190" s="1">
        <f t="shared" ca="1" si="207"/>
        <v>358.25186184459335</v>
      </c>
      <c r="F2190" s="1">
        <f t="shared" ca="1" si="208"/>
        <v>1.0606783675693401</v>
      </c>
      <c r="G2190" s="5">
        <f t="shared" ca="1" si="205"/>
        <v>34942</v>
      </c>
      <c r="H2190" s="29" t="e">
        <f t="shared" ca="1" si="206"/>
        <v>#N/A</v>
      </c>
      <c r="I2190" s="1" t="e">
        <f t="shared" ca="1" si="209"/>
        <v>#N/A</v>
      </c>
      <c r="J2190" s="1" t="e">
        <f t="shared" ca="1" si="210"/>
        <v>#N/A</v>
      </c>
    </row>
    <row r="2191" spans="1:10" x14ac:dyDescent="0.2">
      <c r="A2191" s="5">
        <v>34934</v>
      </c>
      <c r="B2191" s="2">
        <v>-1.8581146486968958E-3</v>
      </c>
      <c r="C2191" s="1">
        <v>421.21064529931584</v>
      </c>
      <c r="D2191" s="1">
        <v>379.16</v>
      </c>
      <c r="E2191" s="1">
        <f t="shared" ca="1" si="207"/>
        <v>357.58618881217694</v>
      </c>
      <c r="F2191" s="1">
        <f t="shared" ca="1" si="208"/>
        <v>1.0603317797577321</v>
      </c>
      <c r="G2191" s="5">
        <f t="shared" ca="1" si="205"/>
        <v>34942</v>
      </c>
      <c r="H2191" s="29" t="e">
        <f t="shared" ca="1" si="206"/>
        <v>#N/A</v>
      </c>
      <c r="I2191" s="1" t="e">
        <f t="shared" ca="1" si="209"/>
        <v>#N/A</v>
      </c>
      <c r="J2191" s="1" t="e">
        <f t="shared" ca="1" si="210"/>
        <v>#N/A</v>
      </c>
    </row>
    <row r="2192" spans="1:10" x14ac:dyDescent="0.2">
      <c r="A2192" s="5">
        <v>34935</v>
      </c>
      <c r="B2192" s="2">
        <v>1.7673459582046025E-3</v>
      </c>
      <c r="C2192" s="1">
        <v>421.95507023083832</v>
      </c>
      <c r="D2192" s="1">
        <v>379.72</v>
      </c>
      <c r="E2192" s="1">
        <f t="shared" ca="1" si="207"/>
        <v>358.21816731768388</v>
      </c>
      <c r="F2192" s="1">
        <f t="shared" ca="1" si="208"/>
        <v>1.0600244059181045</v>
      </c>
      <c r="G2192" s="5">
        <f t="shared" ca="1" si="205"/>
        <v>34942</v>
      </c>
      <c r="H2192" s="29" t="e">
        <f t="shared" ca="1" si="206"/>
        <v>#N/A</v>
      </c>
      <c r="I2192" s="1" t="e">
        <f t="shared" ca="1" si="209"/>
        <v>#N/A</v>
      </c>
      <c r="J2192" s="1" t="e">
        <f t="shared" ca="1" si="210"/>
        <v>#N/A</v>
      </c>
    </row>
    <row r="2193" spans="1:10" x14ac:dyDescent="0.2">
      <c r="A2193" s="5">
        <v>34936</v>
      </c>
      <c r="B2193" s="2">
        <v>-1.903440197162376E-3</v>
      </c>
      <c r="C2193" s="1">
        <v>421.15190398876445</v>
      </c>
      <c r="D2193" s="1">
        <v>378.56</v>
      </c>
      <c r="E2193" s="1">
        <f t="shared" ca="1" si="207"/>
        <v>357.53632045865754</v>
      </c>
      <c r="F2193" s="1">
        <f t="shared" ca="1" si="208"/>
        <v>1.0588015212395001</v>
      </c>
      <c r="G2193" s="5">
        <f t="shared" ca="1" si="205"/>
        <v>34942</v>
      </c>
      <c r="H2193" s="29" t="e">
        <f t="shared" ca="1" si="206"/>
        <v>#N/A</v>
      </c>
      <c r="I2193" s="1" t="e">
        <f t="shared" ca="1" si="209"/>
        <v>#N/A</v>
      </c>
      <c r="J2193" s="1" t="e">
        <f t="shared" ca="1" si="210"/>
        <v>#N/A</v>
      </c>
    </row>
    <row r="2194" spans="1:10" x14ac:dyDescent="0.2">
      <c r="A2194" s="5">
        <v>34939</v>
      </c>
      <c r="B2194" s="2">
        <v>-2.4257990906036975E-3</v>
      </c>
      <c r="C2194" s="1">
        <v>420.13027408306249</v>
      </c>
      <c r="D2194" s="1">
        <v>377.48</v>
      </c>
      <c r="E2194" s="1">
        <f t="shared" ca="1" si="207"/>
        <v>356.66900917763115</v>
      </c>
      <c r="F2194" s="1">
        <f t="shared" ca="1" si="208"/>
        <v>1.0583481891806428</v>
      </c>
      <c r="G2194" s="5">
        <f t="shared" ca="1" si="205"/>
        <v>34942</v>
      </c>
      <c r="H2194" s="29" t="e">
        <f t="shared" ca="1" si="206"/>
        <v>#N/A</v>
      </c>
      <c r="I2194" s="1" t="e">
        <f t="shared" ca="1" si="209"/>
        <v>#N/A</v>
      </c>
      <c r="J2194" s="1" t="e">
        <f t="shared" ca="1" si="210"/>
        <v>#N/A</v>
      </c>
    </row>
    <row r="2195" spans="1:10" x14ac:dyDescent="0.2">
      <c r="A2195" s="5">
        <v>34940</v>
      </c>
      <c r="B2195" s="2">
        <v>-5.0576047874262287E-4</v>
      </c>
      <c r="C2195" s="1">
        <v>419.91778879450794</v>
      </c>
      <c r="D2195" s="1">
        <v>377.3</v>
      </c>
      <c r="E2195" s="1">
        <f t="shared" ca="1" si="207"/>
        <v>356.48862008879684</v>
      </c>
      <c r="F2195" s="1">
        <f t="shared" ca="1" si="208"/>
        <v>1.0583788057695063</v>
      </c>
      <c r="G2195" s="5">
        <f t="shared" ca="1" si="205"/>
        <v>34942</v>
      </c>
      <c r="H2195" s="29" t="e">
        <f t="shared" ca="1" si="206"/>
        <v>#N/A</v>
      </c>
      <c r="I2195" s="1" t="e">
        <f t="shared" ca="1" si="209"/>
        <v>#N/A</v>
      </c>
      <c r="J2195" s="1" t="e">
        <f t="shared" ca="1" si="210"/>
        <v>#N/A</v>
      </c>
    </row>
    <row r="2196" spans="1:10" x14ac:dyDescent="0.2">
      <c r="A2196" s="5">
        <v>34941</v>
      </c>
      <c r="B2196" s="2">
        <v>-1.3110222932283255E-3</v>
      </c>
      <c r="C2196" s="1">
        <v>419.36726721207521</v>
      </c>
      <c r="D2196" s="1">
        <v>376.7</v>
      </c>
      <c r="E2196" s="1">
        <f t="shared" ca="1" si="207"/>
        <v>356.0212555605782</v>
      </c>
      <c r="F2196" s="1">
        <f t="shared" ca="1" si="208"/>
        <v>1.0580828928510513</v>
      </c>
      <c r="G2196" s="5">
        <f t="shared" ca="1" si="205"/>
        <v>34942</v>
      </c>
      <c r="H2196" s="29" t="e">
        <f t="shared" ca="1" si="206"/>
        <v>#N/A</v>
      </c>
      <c r="I2196" s="1" t="e">
        <f t="shared" ca="1" si="209"/>
        <v>#N/A</v>
      </c>
      <c r="J2196" s="1" t="e">
        <f t="shared" ca="1" si="210"/>
        <v>#N/A</v>
      </c>
    </row>
    <row r="2197" spans="1:10" x14ac:dyDescent="0.2">
      <c r="A2197" s="5">
        <v>34942</v>
      </c>
      <c r="B2197" s="2">
        <v>6.0403613094384134E-4</v>
      </c>
      <c r="C2197" s="1">
        <v>419.62058019360649</v>
      </c>
      <c r="D2197" s="1">
        <v>376.99</v>
      </c>
      <c r="E2197" s="1">
        <f t="shared" ca="1" si="207"/>
        <v>356.2363052623208</v>
      </c>
      <c r="F2197" s="1">
        <f t="shared" ca="1" si="208"/>
        <v>1.0582582247544838</v>
      </c>
      <c r="G2197" s="5">
        <f t="shared" ca="1" si="205"/>
        <v>34942</v>
      </c>
      <c r="H2197" s="29" t="e">
        <f t="shared" ca="1" si="206"/>
        <v>#N/A</v>
      </c>
      <c r="I2197" s="1" t="e">
        <f t="shared" ca="1" si="209"/>
        <v>#N/A</v>
      </c>
      <c r="J2197" s="1" t="e">
        <f t="shared" ca="1" si="210"/>
        <v>#N/A</v>
      </c>
    </row>
    <row r="2198" spans="1:10" x14ac:dyDescent="0.2">
      <c r="A2198" s="5">
        <v>34943</v>
      </c>
      <c r="B2198" s="2">
        <v>6.4532585256316111E-4</v>
      </c>
      <c r="C2198" s="1">
        <v>419.89137220227298</v>
      </c>
      <c r="D2198" s="1">
        <v>376.65</v>
      </c>
      <c r="E2198" s="1">
        <f t="shared" ca="1" si="207"/>
        <v>356.46619375972813</v>
      </c>
      <c r="F2198" s="1">
        <f t="shared" ca="1" si="208"/>
        <v>1.0566219366481537</v>
      </c>
      <c r="G2198" s="5">
        <f t="shared" ca="1" si="205"/>
        <v>34972</v>
      </c>
      <c r="H2198" s="29" t="e">
        <f t="shared" ca="1" si="206"/>
        <v>#N/A</v>
      </c>
      <c r="I2198" s="1" t="e">
        <f t="shared" ca="1" si="209"/>
        <v>#N/A</v>
      </c>
      <c r="J2198" s="1" t="e">
        <f t="shared" ca="1" si="210"/>
        <v>#N/A</v>
      </c>
    </row>
    <row r="2199" spans="1:10" x14ac:dyDescent="0.2">
      <c r="A2199" s="5">
        <v>34946</v>
      </c>
      <c r="B2199" s="2">
        <v>-3.000679842963816E-3</v>
      </c>
      <c r="C2199" s="1">
        <v>418.63141262547117</v>
      </c>
      <c r="D2199" s="1">
        <v>375.62</v>
      </c>
      <c r="E2199" s="1">
        <f t="shared" ca="1" si="207"/>
        <v>355.3965528374153</v>
      </c>
      <c r="F2199" s="1">
        <f t="shared" ca="1" si="208"/>
        <v>1.0569038922891196</v>
      </c>
      <c r="G2199" s="5">
        <f t="shared" ca="1" si="205"/>
        <v>34972</v>
      </c>
      <c r="H2199" s="29" t="e">
        <f t="shared" ca="1" si="206"/>
        <v>#N/A</v>
      </c>
      <c r="I2199" s="1" t="e">
        <f t="shared" ca="1" si="209"/>
        <v>#N/A</v>
      </c>
      <c r="J2199" s="1" t="e">
        <f t="shared" ca="1" si="210"/>
        <v>#N/A</v>
      </c>
    </row>
    <row r="2200" spans="1:10" x14ac:dyDescent="0.2">
      <c r="A2200" s="5">
        <v>34947</v>
      </c>
      <c r="B2200" s="2">
        <v>-1.5099566654999119E-3</v>
      </c>
      <c r="C2200" s="1">
        <v>417.99929733358971</v>
      </c>
      <c r="D2200" s="1">
        <v>374.94</v>
      </c>
      <c r="E2200" s="1">
        <f t="shared" ca="1" si="207"/>
        <v>354.85991944356272</v>
      </c>
      <c r="F2200" s="1">
        <f t="shared" ca="1" si="208"/>
        <v>1.0565859356219316</v>
      </c>
      <c r="G2200" s="5">
        <f t="shared" ca="1" si="205"/>
        <v>34972</v>
      </c>
      <c r="H2200" s="29" t="e">
        <f t="shared" ca="1" si="206"/>
        <v>#N/A</v>
      </c>
      <c r="I2200" s="1" t="e">
        <f t="shared" ca="1" si="209"/>
        <v>#N/A</v>
      </c>
      <c r="J2200" s="1" t="e">
        <f t="shared" ca="1" si="210"/>
        <v>#N/A</v>
      </c>
    </row>
    <row r="2201" spans="1:10" x14ac:dyDescent="0.2">
      <c r="A2201" s="5">
        <v>34948</v>
      </c>
      <c r="B2201" s="2">
        <v>4.9096285832015418E-3</v>
      </c>
      <c r="C2201" s="1">
        <v>420.05151863153685</v>
      </c>
      <c r="D2201" s="1">
        <v>377.19</v>
      </c>
      <c r="E2201" s="1">
        <f t="shared" ca="1" si="207"/>
        <v>356.6021498470954</v>
      </c>
      <c r="F2201" s="1">
        <f t="shared" ca="1" si="208"/>
        <v>1.0577333876470802</v>
      </c>
      <c r="G2201" s="5">
        <f t="shared" ca="1" si="205"/>
        <v>34972</v>
      </c>
      <c r="H2201" s="29" t="e">
        <f t="shared" ca="1" si="206"/>
        <v>#N/A</v>
      </c>
      <c r="I2201" s="1" t="e">
        <f t="shared" ca="1" si="209"/>
        <v>#N/A</v>
      </c>
      <c r="J2201" s="1" t="e">
        <f t="shared" ca="1" si="210"/>
        <v>#N/A</v>
      </c>
    </row>
    <row r="2202" spans="1:10" x14ac:dyDescent="0.2">
      <c r="A2202" s="5">
        <v>34949</v>
      </c>
      <c r="B2202" s="2">
        <v>6.1696617973105994E-3</v>
      </c>
      <c r="C2202" s="1">
        <v>422.64309443894012</v>
      </c>
      <c r="D2202" s="1">
        <v>380.03</v>
      </c>
      <c r="E2202" s="1">
        <f t="shared" ca="1" si="207"/>
        <v>358.80226450784585</v>
      </c>
      <c r="F2202" s="1">
        <f t="shared" ca="1" si="208"/>
        <v>1.0591627690011136</v>
      </c>
      <c r="G2202" s="5">
        <f t="shared" ca="1" si="205"/>
        <v>34972</v>
      </c>
      <c r="H2202" s="29" t="e">
        <f t="shared" ca="1" si="206"/>
        <v>#N/A</v>
      </c>
      <c r="I2202" s="1" t="e">
        <f t="shared" ca="1" si="209"/>
        <v>#N/A</v>
      </c>
      <c r="J2202" s="1" t="e">
        <f t="shared" ca="1" si="210"/>
        <v>#N/A</v>
      </c>
    </row>
    <row r="2203" spans="1:10" x14ac:dyDescent="0.2">
      <c r="A2203" s="5">
        <v>34950</v>
      </c>
      <c r="B2203" s="2">
        <v>3.2802713955664142E-3</v>
      </c>
      <c r="C2203" s="1">
        <v>424.02947849216184</v>
      </c>
      <c r="D2203" s="1">
        <v>381.34</v>
      </c>
      <c r="E2203" s="1">
        <f t="shared" ca="1" si="207"/>
        <v>359.97923331277542</v>
      </c>
      <c r="F2203" s="1">
        <f t="shared" ca="1" si="208"/>
        <v>1.0593388859980843</v>
      </c>
      <c r="G2203" s="5">
        <f t="shared" ca="1" si="205"/>
        <v>34972</v>
      </c>
      <c r="H2203" s="29" t="e">
        <f t="shared" ca="1" si="206"/>
        <v>#N/A</v>
      </c>
      <c r="I2203" s="1" t="e">
        <f t="shared" ca="1" si="209"/>
        <v>#N/A</v>
      </c>
      <c r="J2203" s="1" t="e">
        <f t="shared" ca="1" si="210"/>
        <v>#N/A</v>
      </c>
    </row>
    <row r="2204" spans="1:10" x14ac:dyDescent="0.2">
      <c r="A2204" s="5">
        <v>34953</v>
      </c>
      <c r="B2204" s="2">
        <v>3.1002909193931227E-3</v>
      </c>
      <c r="C2204" s="1">
        <v>425.3440932338861</v>
      </c>
      <c r="D2204" s="1">
        <v>382.89</v>
      </c>
      <c r="E2204" s="1">
        <f t="shared" ca="1" si="207"/>
        <v>361.09527366098513</v>
      </c>
      <c r="F2204" s="1">
        <f t="shared" ca="1" si="208"/>
        <v>1.0603572739073757</v>
      </c>
      <c r="G2204" s="5">
        <f t="shared" ca="1" si="205"/>
        <v>34972</v>
      </c>
      <c r="H2204" s="29" t="e">
        <f t="shared" ca="1" si="206"/>
        <v>#N/A</v>
      </c>
      <c r="I2204" s="1" t="e">
        <f t="shared" ca="1" si="209"/>
        <v>#N/A</v>
      </c>
      <c r="J2204" s="1" t="e">
        <f t="shared" ca="1" si="210"/>
        <v>#N/A</v>
      </c>
    </row>
    <row r="2205" spans="1:10" x14ac:dyDescent="0.2">
      <c r="A2205" s="5">
        <v>34954</v>
      </c>
      <c r="B2205" s="2">
        <v>2.7998316341484308E-3</v>
      </c>
      <c r="C2205" s="1">
        <v>426.53498508152052</v>
      </c>
      <c r="D2205" s="1">
        <v>384</v>
      </c>
      <c r="E2205" s="1">
        <f t="shared" ca="1" si="207"/>
        <v>362.10627963112262</v>
      </c>
      <c r="F2205" s="1">
        <f t="shared" ca="1" si="208"/>
        <v>1.0604621394337057</v>
      </c>
      <c r="G2205" s="5">
        <f t="shared" ca="1" si="205"/>
        <v>34972</v>
      </c>
      <c r="H2205" s="29" t="e">
        <f t="shared" ca="1" si="206"/>
        <v>#N/A</v>
      </c>
      <c r="I2205" s="1" t="e">
        <f t="shared" ca="1" si="209"/>
        <v>#N/A</v>
      </c>
      <c r="J2205" s="1" t="e">
        <f t="shared" ca="1" si="210"/>
        <v>#N/A</v>
      </c>
    </row>
    <row r="2206" spans="1:10" x14ac:dyDescent="0.2">
      <c r="A2206" s="5">
        <v>34955</v>
      </c>
      <c r="B2206" s="2">
        <v>3.6228154552113701E-3</v>
      </c>
      <c r="C2206" s="1">
        <v>428.08024261766218</v>
      </c>
      <c r="D2206" s="1">
        <v>385.4</v>
      </c>
      <c r="E2206" s="1">
        <f t="shared" ca="1" si="207"/>
        <v>363.41812385739934</v>
      </c>
      <c r="F2206" s="1">
        <f t="shared" ca="1" si="208"/>
        <v>1.0604864609097648</v>
      </c>
      <c r="G2206" s="5">
        <f t="shared" ca="1" si="205"/>
        <v>34972</v>
      </c>
      <c r="H2206" s="29" t="e">
        <f t="shared" ca="1" si="206"/>
        <v>#N/A</v>
      </c>
      <c r="I2206" s="1" t="e">
        <f t="shared" ca="1" si="209"/>
        <v>#N/A</v>
      </c>
      <c r="J2206" s="1" t="e">
        <f t="shared" ca="1" si="210"/>
        <v>#N/A</v>
      </c>
    </row>
    <row r="2207" spans="1:10" x14ac:dyDescent="0.2">
      <c r="A2207" s="5">
        <v>34956</v>
      </c>
      <c r="B2207" s="2">
        <v>3.3000944028220847E-3</v>
      </c>
      <c r="C2207" s="1">
        <v>429.49294783028347</v>
      </c>
      <c r="D2207" s="1">
        <v>386.65</v>
      </c>
      <c r="E2207" s="1">
        <f t="shared" ca="1" si="207"/>
        <v>364.61743797382525</v>
      </c>
      <c r="F2207" s="1">
        <f t="shared" ca="1" si="208"/>
        <v>1.0604265175813021</v>
      </c>
      <c r="G2207" s="5">
        <f t="shared" ca="1" si="205"/>
        <v>34972</v>
      </c>
      <c r="H2207" s="29" t="e">
        <f t="shared" ca="1" si="206"/>
        <v>#N/A</v>
      </c>
      <c r="I2207" s="1" t="e">
        <f t="shared" ca="1" si="209"/>
        <v>#N/A</v>
      </c>
      <c r="J2207" s="1" t="e">
        <f t="shared" ca="1" si="210"/>
        <v>#N/A</v>
      </c>
    </row>
    <row r="2208" spans="1:10" x14ac:dyDescent="0.2">
      <c r="A2208" s="5">
        <v>34957</v>
      </c>
      <c r="B2208" s="2">
        <v>1.0893377281904204E-3</v>
      </c>
      <c r="C2208" s="1">
        <v>429.96081070234669</v>
      </c>
      <c r="D2208" s="1">
        <v>386.95</v>
      </c>
      <c r="E2208" s="1">
        <f t="shared" ca="1" si="207"/>
        <v>365.01462950536626</v>
      </c>
      <c r="F2208" s="1">
        <f t="shared" ca="1" si="208"/>
        <v>1.0600944968270409</v>
      </c>
      <c r="G2208" s="5">
        <f t="shared" ca="1" si="205"/>
        <v>34972</v>
      </c>
      <c r="H2208" s="29" t="e">
        <f t="shared" ca="1" si="206"/>
        <v>#N/A</v>
      </c>
      <c r="I2208" s="1" t="e">
        <f t="shared" ca="1" si="209"/>
        <v>#N/A</v>
      </c>
      <c r="J2208" s="1" t="e">
        <f t="shared" ca="1" si="210"/>
        <v>#N/A</v>
      </c>
    </row>
    <row r="2209" spans="1:10" x14ac:dyDescent="0.2">
      <c r="A2209" s="5">
        <v>34960</v>
      </c>
      <c r="B2209" s="2">
        <v>-2.0811349277347624E-3</v>
      </c>
      <c r="C2209" s="1">
        <v>429.0660042416369</v>
      </c>
      <c r="D2209" s="1">
        <v>386.52</v>
      </c>
      <c r="E2209" s="1">
        <f t="shared" ca="1" si="207"/>
        <v>364.25498481076846</v>
      </c>
      <c r="F2209" s="1">
        <f t="shared" ca="1" si="208"/>
        <v>1.0611248057478151</v>
      </c>
      <c r="G2209" s="5">
        <f t="shared" ca="1" si="205"/>
        <v>34972</v>
      </c>
      <c r="H2209" s="29" t="e">
        <f t="shared" ca="1" si="206"/>
        <v>#N/A</v>
      </c>
      <c r="I2209" s="1" t="e">
        <f t="shared" ca="1" si="209"/>
        <v>#N/A</v>
      </c>
      <c r="J2209" s="1" t="e">
        <f t="shared" ca="1" si="210"/>
        <v>#N/A</v>
      </c>
    </row>
    <row r="2210" spans="1:10" x14ac:dyDescent="0.2">
      <c r="A2210" s="5">
        <v>34961</v>
      </c>
      <c r="B2210" s="2">
        <v>1.0163428215910209E-3</v>
      </c>
      <c r="C2210" s="1">
        <v>429.50208239503661</v>
      </c>
      <c r="D2210" s="1">
        <v>387.14</v>
      </c>
      <c r="E2210" s="1">
        <f t="shared" ca="1" si="207"/>
        <v>364.62519274980963</v>
      </c>
      <c r="F2210" s="1">
        <f t="shared" ca="1" si="208"/>
        <v>1.0617478103484721</v>
      </c>
      <c r="G2210" s="5">
        <f t="shared" ca="1" si="205"/>
        <v>34972</v>
      </c>
      <c r="H2210" s="29" t="e">
        <f t="shared" ca="1" si="206"/>
        <v>#N/A</v>
      </c>
      <c r="I2210" s="1" t="e">
        <f t="shared" ca="1" si="209"/>
        <v>#N/A</v>
      </c>
      <c r="J2210" s="1" t="e">
        <f t="shared" ca="1" si="210"/>
        <v>#N/A</v>
      </c>
    </row>
    <row r="2211" spans="1:10" x14ac:dyDescent="0.2">
      <c r="A2211" s="5">
        <v>34962</v>
      </c>
      <c r="B2211" s="2">
        <v>-1.320800068124961E-3</v>
      </c>
      <c r="C2211" s="1">
        <v>428.93479601534943</v>
      </c>
      <c r="D2211" s="1">
        <v>386.5</v>
      </c>
      <c r="E2211" s="1">
        <f t="shared" ca="1" si="207"/>
        <v>364.14359577038562</v>
      </c>
      <c r="F2211" s="1">
        <f t="shared" ca="1" si="208"/>
        <v>1.0613944731948861</v>
      </c>
      <c r="G2211" s="5">
        <f t="shared" ca="1" si="205"/>
        <v>34972</v>
      </c>
      <c r="H2211" s="29" t="e">
        <f t="shared" ca="1" si="206"/>
        <v>#N/A</v>
      </c>
      <c r="I2211" s="1" t="e">
        <f t="shared" ca="1" si="209"/>
        <v>#N/A</v>
      </c>
      <c r="J2211" s="1" t="e">
        <f t="shared" ca="1" si="210"/>
        <v>#N/A</v>
      </c>
    </row>
    <row r="2212" spans="1:10" x14ac:dyDescent="0.2">
      <c r="A2212" s="5">
        <v>34963</v>
      </c>
      <c r="B2212" s="2">
        <v>3.3903962321613079E-5</v>
      </c>
      <c r="C2212" s="1">
        <v>428.94933860451198</v>
      </c>
      <c r="D2212" s="1">
        <v>386.82</v>
      </c>
      <c r="E2212" s="1">
        <f t="shared" ca="1" si="207"/>
        <v>364.15594168113631</v>
      </c>
      <c r="F2212" s="1">
        <f t="shared" ca="1" si="208"/>
        <v>1.0622372333518284</v>
      </c>
      <c r="G2212" s="5">
        <f t="shared" ca="1" si="205"/>
        <v>34972</v>
      </c>
      <c r="H2212" s="29" t="e">
        <f t="shared" ca="1" si="206"/>
        <v>#N/A</v>
      </c>
      <c r="I2212" s="1" t="e">
        <f t="shared" ca="1" si="209"/>
        <v>#N/A</v>
      </c>
      <c r="J2212" s="1" t="e">
        <f t="shared" ca="1" si="210"/>
        <v>#N/A</v>
      </c>
    </row>
    <row r="2213" spans="1:10" x14ac:dyDescent="0.2">
      <c r="A2213" s="5">
        <v>34964</v>
      </c>
      <c r="B2213" s="2">
        <v>1.0092799584093815E-3</v>
      </c>
      <c r="C2213" s="1">
        <v>429.38226857513848</v>
      </c>
      <c r="D2213" s="1">
        <v>387.23</v>
      </c>
      <c r="E2213" s="1">
        <f t="shared" ca="1" si="207"/>
        <v>364.52347697481076</v>
      </c>
      <c r="F2213" s="1">
        <f t="shared" ca="1" si="208"/>
        <v>1.0622909756420389</v>
      </c>
      <c r="G2213" s="5">
        <f t="shared" ca="1" si="205"/>
        <v>34972</v>
      </c>
      <c r="H2213" s="29" t="e">
        <f t="shared" ca="1" si="206"/>
        <v>#N/A</v>
      </c>
      <c r="I2213" s="1" t="e">
        <f t="shared" ca="1" si="209"/>
        <v>#N/A</v>
      </c>
      <c r="J2213" s="1" t="e">
        <f t="shared" ca="1" si="210"/>
        <v>#N/A</v>
      </c>
    </row>
    <row r="2214" spans="1:10" x14ac:dyDescent="0.2">
      <c r="A2214" s="5">
        <v>34968</v>
      </c>
      <c r="B2214" s="2">
        <v>4.03966599945349E-4</v>
      </c>
      <c r="C2214" s="1">
        <v>429.55572467025161</v>
      </c>
      <c r="D2214" s="1">
        <v>387.61</v>
      </c>
      <c r="E2214" s="1">
        <f t="shared" ca="1" si="207"/>
        <v>364.67073228440455</v>
      </c>
      <c r="F2214" s="1">
        <f t="shared" ca="1" si="208"/>
        <v>1.0629040547671516</v>
      </c>
      <c r="G2214" s="5">
        <f t="shared" ca="1" si="205"/>
        <v>34972</v>
      </c>
      <c r="H2214" s="29" t="e">
        <f t="shared" ca="1" si="206"/>
        <v>#N/A</v>
      </c>
      <c r="I2214" s="1" t="e">
        <f t="shared" ca="1" si="209"/>
        <v>#N/A</v>
      </c>
      <c r="J2214" s="1" t="e">
        <f t="shared" ca="1" si="210"/>
        <v>#N/A</v>
      </c>
    </row>
    <row r="2215" spans="1:10" x14ac:dyDescent="0.2">
      <c r="A2215" s="5">
        <v>34969</v>
      </c>
      <c r="B2215" s="2">
        <v>-3.2599023282361417E-3</v>
      </c>
      <c r="C2215" s="1">
        <v>428.15541496329189</v>
      </c>
      <c r="D2215" s="1">
        <v>386.11</v>
      </c>
      <c r="E2215" s="1">
        <f t="shared" ca="1" si="207"/>
        <v>363.48194131519102</v>
      </c>
      <c r="F2215" s="1">
        <f t="shared" ca="1" si="208"/>
        <v>1.0622535980822971</v>
      </c>
      <c r="G2215" s="5">
        <f t="shared" ca="1" si="205"/>
        <v>34972</v>
      </c>
      <c r="H2215" s="29" t="e">
        <f t="shared" ca="1" si="206"/>
        <v>#N/A</v>
      </c>
      <c r="I2215" s="1" t="e">
        <f t="shared" ca="1" si="209"/>
        <v>#N/A</v>
      </c>
      <c r="J2215" s="1" t="e">
        <f t="shared" ca="1" si="210"/>
        <v>#N/A</v>
      </c>
    </row>
    <row r="2216" spans="1:10" x14ac:dyDescent="0.2">
      <c r="A2216" s="5">
        <v>34970</v>
      </c>
      <c r="B2216" s="2">
        <v>-2.2178771536990327E-3</v>
      </c>
      <c r="C2216" s="1">
        <v>427.20581885021227</v>
      </c>
      <c r="D2216" s="1">
        <v>385.28</v>
      </c>
      <c r="E2216" s="1">
        <f t="shared" ca="1" si="207"/>
        <v>362.67578302176588</v>
      </c>
      <c r="F2216" s="1">
        <f t="shared" ca="1" si="208"/>
        <v>1.0623262374727609</v>
      </c>
      <c r="G2216" s="5">
        <f t="shared" ca="1" si="205"/>
        <v>34972</v>
      </c>
      <c r="H2216" s="29" t="e">
        <f t="shared" ca="1" si="206"/>
        <v>#N/A</v>
      </c>
      <c r="I2216" s="1" t="e">
        <f t="shared" ca="1" si="209"/>
        <v>#N/A</v>
      </c>
      <c r="J2216" s="1" t="e">
        <f t="shared" ca="1" si="210"/>
        <v>#N/A</v>
      </c>
    </row>
    <row r="2217" spans="1:10" x14ac:dyDescent="0.2">
      <c r="A2217" s="5">
        <v>34971</v>
      </c>
      <c r="B2217" s="2">
        <v>4.4384933950549765E-3</v>
      </c>
      <c r="C2217" s="1">
        <v>429.10196905550799</v>
      </c>
      <c r="D2217" s="1">
        <v>387.32</v>
      </c>
      <c r="E2217" s="1">
        <f t="shared" ca="1" si="207"/>
        <v>364.28551708925437</v>
      </c>
      <c r="F2217" s="1">
        <f t="shared" ca="1" si="208"/>
        <v>1.0632319481015817</v>
      </c>
      <c r="G2217" s="5">
        <f t="shared" ca="1" si="205"/>
        <v>34972</v>
      </c>
      <c r="H2217" s="29" t="e">
        <f t="shared" ca="1" si="206"/>
        <v>#N/A</v>
      </c>
      <c r="I2217" s="1" t="e">
        <f t="shared" ca="1" si="209"/>
        <v>#N/A</v>
      </c>
      <c r="J2217" s="1" t="e">
        <f t="shared" ca="1" si="210"/>
        <v>#N/A</v>
      </c>
    </row>
    <row r="2218" spans="1:10" x14ac:dyDescent="0.2">
      <c r="A2218" s="5">
        <v>34974</v>
      </c>
      <c r="B2218" s="2">
        <v>-7.3982421963258993E-4</v>
      </c>
      <c r="C2218" s="1">
        <v>428.78450902610871</v>
      </c>
      <c r="D2218" s="1">
        <v>387.08</v>
      </c>
      <c r="E2218" s="1">
        <f t="shared" ca="1" si="207"/>
        <v>364.01600984085036</v>
      </c>
      <c r="F2218" s="1">
        <f t="shared" ca="1" si="208"/>
        <v>1.0633598235671924</v>
      </c>
      <c r="G2218" s="5">
        <f t="shared" ca="1" si="205"/>
        <v>35003</v>
      </c>
      <c r="H2218" s="29" t="e">
        <f t="shared" ca="1" si="206"/>
        <v>#N/A</v>
      </c>
      <c r="I2218" s="1" t="e">
        <f t="shared" ca="1" si="209"/>
        <v>#N/A</v>
      </c>
      <c r="J2218" s="1" t="e">
        <f t="shared" ca="1" si="210"/>
        <v>#N/A</v>
      </c>
    </row>
    <row r="2219" spans="1:10" x14ac:dyDescent="0.2">
      <c r="A2219" s="5">
        <v>34975</v>
      </c>
      <c r="B2219" s="2">
        <v>-2.607687761443378E-4</v>
      </c>
      <c r="C2219" s="1">
        <v>428.67269541446029</v>
      </c>
      <c r="D2219" s="1">
        <v>386.92</v>
      </c>
      <c r="E2219" s="1">
        <f t="shared" ca="1" si="207"/>
        <v>363.92108583146722</v>
      </c>
      <c r="F2219" s="1">
        <f t="shared" ca="1" si="208"/>
        <v>1.0631975311790085</v>
      </c>
      <c r="G2219" s="5">
        <f t="shared" ca="1" si="205"/>
        <v>35003</v>
      </c>
      <c r="H2219" s="29" t="e">
        <f t="shared" ca="1" si="206"/>
        <v>#N/A</v>
      </c>
      <c r="I2219" s="1" t="e">
        <f t="shared" ca="1" si="209"/>
        <v>#N/A</v>
      </c>
      <c r="J2219" s="1" t="e">
        <f t="shared" ca="1" si="210"/>
        <v>#N/A</v>
      </c>
    </row>
    <row r="2220" spans="1:10" x14ac:dyDescent="0.2">
      <c r="A2220" s="5">
        <v>34976</v>
      </c>
      <c r="B2220" s="2">
        <v>2.3928884389887717E-3</v>
      </c>
      <c r="C2220" s="1">
        <v>429.69846135142768</v>
      </c>
      <c r="D2220" s="1">
        <v>388.35</v>
      </c>
      <c r="E2220" s="1">
        <f t="shared" ca="1" si="207"/>
        <v>364.79190839045754</v>
      </c>
      <c r="F2220" s="1">
        <f t="shared" ca="1" si="208"/>
        <v>1.0645795344350866</v>
      </c>
      <c r="G2220" s="5">
        <f t="shared" ca="1" si="205"/>
        <v>35003</v>
      </c>
      <c r="H2220" s="29" t="e">
        <f t="shared" ca="1" si="206"/>
        <v>#N/A</v>
      </c>
      <c r="I2220" s="1" t="e">
        <f t="shared" ca="1" si="209"/>
        <v>#N/A</v>
      </c>
      <c r="J2220" s="1" t="e">
        <f t="shared" ca="1" si="210"/>
        <v>#N/A</v>
      </c>
    </row>
    <row r="2221" spans="1:10" x14ac:dyDescent="0.2">
      <c r="A2221" s="5">
        <v>34977</v>
      </c>
      <c r="B2221" s="2">
        <v>7.6005927587567967E-3</v>
      </c>
      <c r="C2221" s="1">
        <v>432.96442436522426</v>
      </c>
      <c r="D2221" s="1">
        <v>391.44</v>
      </c>
      <c r="E2221" s="1">
        <f t="shared" ca="1" si="207"/>
        <v>367.56454312782313</v>
      </c>
      <c r="F2221" s="1">
        <f t="shared" ca="1" si="208"/>
        <v>1.064955821551792</v>
      </c>
      <c r="G2221" s="5">
        <f t="shared" ca="1" si="205"/>
        <v>35003</v>
      </c>
      <c r="H2221" s="29" t="e">
        <f t="shared" ca="1" si="206"/>
        <v>#N/A</v>
      </c>
      <c r="I2221" s="1" t="e">
        <f t="shared" ca="1" si="209"/>
        <v>#N/A</v>
      </c>
      <c r="J2221" s="1" t="e">
        <f t="shared" ca="1" si="210"/>
        <v>#N/A</v>
      </c>
    </row>
    <row r="2222" spans="1:10" x14ac:dyDescent="0.2">
      <c r="A2222" s="5">
        <v>34978</v>
      </c>
      <c r="B2222" s="2">
        <v>4.6403261798562134E-3</v>
      </c>
      <c r="C2222" s="1">
        <v>434.97352051855256</v>
      </c>
      <c r="D2222" s="1">
        <v>393.37</v>
      </c>
      <c r="E2222" s="1">
        <f t="shared" ca="1" si="207"/>
        <v>369.27016250008609</v>
      </c>
      <c r="F2222" s="1">
        <f t="shared" ca="1" si="208"/>
        <v>1.065263430266745</v>
      </c>
      <c r="G2222" s="5">
        <f t="shared" ca="1" si="205"/>
        <v>35003</v>
      </c>
      <c r="H2222" s="29" t="e">
        <f t="shared" ca="1" si="206"/>
        <v>#N/A</v>
      </c>
      <c r="I2222" s="1" t="e">
        <f t="shared" ca="1" si="209"/>
        <v>#N/A</v>
      </c>
      <c r="J2222" s="1" t="e">
        <f t="shared" ca="1" si="210"/>
        <v>#N/A</v>
      </c>
    </row>
    <row r="2223" spans="1:10" x14ac:dyDescent="0.2">
      <c r="A2223" s="5">
        <v>34981</v>
      </c>
      <c r="B2223" s="2">
        <v>6.56574170401103E-3</v>
      </c>
      <c r="C2223" s="1">
        <v>437.82944430236171</v>
      </c>
      <c r="D2223" s="1">
        <v>396.25</v>
      </c>
      <c r="E2223" s="1">
        <f t="shared" ca="1" si="207"/>
        <v>371.69469500605976</v>
      </c>
      <c r="F2223" s="1">
        <f t="shared" ca="1" si="208"/>
        <v>1.0660631031969394</v>
      </c>
      <c r="G2223" s="5">
        <f t="shared" ca="1" si="205"/>
        <v>35003</v>
      </c>
      <c r="H2223" s="29" t="e">
        <f t="shared" ca="1" si="206"/>
        <v>#N/A</v>
      </c>
      <c r="I2223" s="1" t="e">
        <f t="shared" ca="1" si="209"/>
        <v>#N/A</v>
      </c>
      <c r="J2223" s="1" t="e">
        <f t="shared" ca="1" si="210"/>
        <v>#N/A</v>
      </c>
    </row>
    <row r="2224" spans="1:10" x14ac:dyDescent="0.2">
      <c r="A2224" s="5">
        <v>34982</v>
      </c>
      <c r="B2224" s="2">
        <v>-7.7403329622267592E-3</v>
      </c>
      <c r="C2224" s="1">
        <v>434.44049862279473</v>
      </c>
      <c r="D2224" s="1">
        <v>392.54</v>
      </c>
      <c r="E2224" s="1">
        <f t="shared" ca="1" si="207"/>
        <v>368.81765430641957</v>
      </c>
      <c r="F2224" s="1">
        <f t="shared" ca="1" si="208"/>
        <v>1.0643199841889117</v>
      </c>
      <c r="G2224" s="5">
        <f t="shared" ca="1" si="205"/>
        <v>35003</v>
      </c>
      <c r="H2224" s="29" t="e">
        <f t="shared" ca="1" si="206"/>
        <v>#N/A</v>
      </c>
      <c r="I2224" s="1" t="e">
        <f t="shared" ca="1" si="209"/>
        <v>#N/A</v>
      </c>
      <c r="J2224" s="1" t="e">
        <f t="shared" ca="1" si="210"/>
        <v>#N/A</v>
      </c>
    </row>
    <row r="2225" spans="1:10" x14ac:dyDescent="0.2">
      <c r="A2225" s="5">
        <v>34983</v>
      </c>
      <c r="B2225" s="2">
        <v>5.249251835971247E-3</v>
      </c>
      <c r="C2225" s="1">
        <v>436.72098620781071</v>
      </c>
      <c r="D2225" s="1">
        <v>394.99</v>
      </c>
      <c r="E2225" s="1">
        <f t="shared" ca="1" si="207"/>
        <v>370.75367105542614</v>
      </c>
      <c r="F2225" s="1">
        <f t="shared" ca="1" si="208"/>
        <v>1.0653704355120213</v>
      </c>
      <c r="G2225" s="5">
        <f t="shared" ca="1" si="205"/>
        <v>35003</v>
      </c>
      <c r="H2225" s="29" t="e">
        <f t="shared" ca="1" si="206"/>
        <v>#N/A</v>
      </c>
      <c r="I2225" s="1" t="e">
        <f t="shared" ca="1" si="209"/>
        <v>#N/A</v>
      </c>
      <c r="J2225" s="1" t="e">
        <f t="shared" ca="1" si="210"/>
        <v>#N/A</v>
      </c>
    </row>
    <row r="2226" spans="1:10" x14ac:dyDescent="0.2">
      <c r="A2226" s="5">
        <v>34984</v>
      </c>
      <c r="B2226" s="2">
        <v>5.4830662479328218E-3</v>
      </c>
      <c r="C2226" s="1">
        <v>439.11555630705067</v>
      </c>
      <c r="D2226" s="1">
        <v>397.23</v>
      </c>
      <c r="E2226" s="1">
        <f t="shared" ca="1" si="207"/>
        <v>372.78653799548732</v>
      </c>
      <c r="F2226" s="1">
        <f t="shared" ca="1" si="208"/>
        <v>1.0655695941595633</v>
      </c>
      <c r="G2226" s="5">
        <f t="shared" ca="1" si="205"/>
        <v>35003</v>
      </c>
      <c r="H2226" s="29" t="e">
        <f t="shared" ca="1" si="206"/>
        <v>#N/A</v>
      </c>
      <c r="I2226" s="1" t="e">
        <f t="shared" ca="1" si="209"/>
        <v>#N/A</v>
      </c>
      <c r="J2226" s="1" t="e">
        <f t="shared" ca="1" si="210"/>
        <v>#N/A</v>
      </c>
    </row>
    <row r="2227" spans="1:10" x14ac:dyDescent="0.2">
      <c r="A2227" s="5">
        <v>34985</v>
      </c>
      <c r="B2227" s="2">
        <v>2.5825567099482249E-3</v>
      </c>
      <c r="C2227" s="1">
        <v>440.24959713343407</v>
      </c>
      <c r="D2227" s="1">
        <v>397.9</v>
      </c>
      <c r="E2227" s="1">
        <f t="shared" ca="1" si="207"/>
        <v>373.74928037056594</v>
      </c>
      <c r="F2227" s="1">
        <f t="shared" ca="1" si="208"/>
        <v>1.0646174344616504</v>
      </c>
      <c r="G2227" s="5">
        <f t="shared" ca="1" si="205"/>
        <v>35003</v>
      </c>
      <c r="H2227" s="29" t="e">
        <f t="shared" ca="1" si="206"/>
        <v>#N/A</v>
      </c>
      <c r="I2227" s="1" t="e">
        <f t="shared" ca="1" si="209"/>
        <v>#N/A</v>
      </c>
      <c r="J2227" s="1" t="e">
        <f t="shared" ca="1" si="210"/>
        <v>#N/A</v>
      </c>
    </row>
    <row r="2228" spans="1:10" x14ac:dyDescent="0.2">
      <c r="A2228" s="5">
        <v>34988</v>
      </c>
      <c r="B2228" s="2">
        <v>1.2532872541861639E-3</v>
      </c>
      <c r="C2228" s="1">
        <v>440.80135634218198</v>
      </c>
      <c r="D2228" s="1">
        <v>398.39</v>
      </c>
      <c r="E2228" s="1">
        <f t="shared" ca="1" si="207"/>
        <v>374.21769557991558</v>
      </c>
      <c r="F2228" s="1">
        <f t="shared" ca="1" si="208"/>
        <v>1.0645942313941761</v>
      </c>
      <c r="G2228" s="5">
        <f t="shared" ca="1" si="205"/>
        <v>35003</v>
      </c>
      <c r="H2228" s="29" t="e">
        <f t="shared" ca="1" si="206"/>
        <v>#N/A</v>
      </c>
      <c r="I2228" s="1" t="e">
        <f t="shared" ca="1" si="209"/>
        <v>#N/A</v>
      </c>
      <c r="J2228" s="1" t="e">
        <f t="shared" ca="1" si="210"/>
        <v>#N/A</v>
      </c>
    </row>
    <row r="2229" spans="1:10" x14ac:dyDescent="0.2">
      <c r="A2229" s="5">
        <v>34989</v>
      </c>
      <c r="B2229" s="2">
        <v>2.0186528827617067E-3</v>
      </c>
      <c r="C2229" s="1">
        <v>441.6911812708874</v>
      </c>
      <c r="D2229" s="1">
        <v>398.83</v>
      </c>
      <c r="E2229" s="1">
        <f t="shared" ca="1" si="207"/>
        <v>374.97311120987843</v>
      </c>
      <c r="F2229" s="1">
        <f t="shared" ca="1" si="208"/>
        <v>1.0636229320901052</v>
      </c>
      <c r="G2229" s="5">
        <f t="shared" ca="1" si="205"/>
        <v>35003</v>
      </c>
      <c r="H2229" s="29" t="e">
        <f t="shared" ca="1" si="206"/>
        <v>#N/A</v>
      </c>
      <c r="I2229" s="1" t="e">
        <f t="shared" ca="1" si="209"/>
        <v>#N/A</v>
      </c>
      <c r="J2229" s="1" t="e">
        <f t="shared" ca="1" si="210"/>
        <v>#N/A</v>
      </c>
    </row>
    <row r="2230" spans="1:10" x14ac:dyDescent="0.2">
      <c r="A2230" s="5">
        <v>34990</v>
      </c>
      <c r="B2230" s="2">
        <v>1.085643064381836E-2</v>
      </c>
      <c r="C2230" s="1">
        <v>446.48637094634097</v>
      </c>
      <c r="D2230" s="1">
        <v>403.49</v>
      </c>
      <c r="E2230" s="1">
        <f t="shared" ca="1" si="207"/>
        <v>379.04398078502521</v>
      </c>
      <c r="F2230" s="1">
        <f t="shared" ca="1" si="208"/>
        <v>1.0644938858133177</v>
      </c>
      <c r="G2230" s="5">
        <f t="shared" ca="1" si="205"/>
        <v>35003</v>
      </c>
      <c r="H2230" s="29" t="e">
        <f t="shared" ca="1" si="206"/>
        <v>#N/A</v>
      </c>
      <c r="I2230" s="1" t="e">
        <f t="shared" ca="1" si="209"/>
        <v>#N/A</v>
      </c>
      <c r="J2230" s="1" t="e">
        <f t="shared" ca="1" si="210"/>
        <v>#N/A</v>
      </c>
    </row>
    <row r="2231" spans="1:10" x14ac:dyDescent="0.2">
      <c r="A2231" s="5">
        <v>34991</v>
      </c>
      <c r="B2231" s="2">
        <v>-4.4344570927514759E-3</v>
      </c>
      <c r="C2231" s="1">
        <v>444.5064462918811</v>
      </c>
      <c r="D2231" s="1">
        <v>400.57</v>
      </c>
      <c r="E2231" s="1">
        <f t="shared" ca="1" si="207"/>
        <v>377.36312651596836</v>
      </c>
      <c r="F2231" s="1">
        <f t="shared" ca="1" si="208"/>
        <v>1.061497459219958</v>
      </c>
      <c r="G2231" s="5">
        <f t="shared" ca="1" si="205"/>
        <v>35003</v>
      </c>
      <c r="H2231" s="29" t="e">
        <f t="shared" ca="1" si="206"/>
        <v>#N/A</v>
      </c>
      <c r="I2231" s="1" t="e">
        <f t="shared" ca="1" si="209"/>
        <v>#N/A</v>
      </c>
      <c r="J2231" s="1" t="e">
        <f t="shared" ca="1" si="210"/>
        <v>#N/A</v>
      </c>
    </row>
    <row r="2232" spans="1:10" x14ac:dyDescent="0.2">
      <c r="A2232" s="5">
        <v>34992</v>
      </c>
      <c r="B2232" s="2">
        <v>-4.3265204922441347E-3</v>
      </c>
      <c r="C2232" s="1">
        <v>442.58328004306469</v>
      </c>
      <c r="D2232" s="1">
        <v>398.72</v>
      </c>
      <c r="E2232" s="1">
        <f t="shared" ca="1" si="207"/>
        <v>375.73045721607969</v>
      </c>
      <c r="F2232" s="1">
        <f t="shared" ca="1" si="208"/>
        <v>1.0611862635631353</v>
      </c>
      <c r="G2232" s="5">
        <f t="shared" ca="1" si="205"/>
        <v>35003</v>
      </c>
      <c r="H2232" s="29" t="e">
        <f t="shared" ca="1" si="206"/>
        <v>#N/A</v>
      </c>
      <c r="I2232" s="1" t="e">
        <f t="shared" ca="1" si="209"/>
        <v>#N/A</v>
      </c>
      <c r="J2232" s="1" t="e">
        <f t="shared" ca="1" si="210"/>
        <v>#N/A</v>
      </c>
    </row>
    <row r="2233" spans="1:10" x14ac:dyDescent="0.2">
      <c r="A2233" s="5">
        <v>34995</v>
      </c>
      <c r="B2233" s="2">
        <v>1.3265471621897174E-3</v>
      </c>
      <c r="C2233" s="1">
        <v>443.17038763723843</v>
      </c>
      <c r="D2233" s="1">
        <v>399.31</v>
      </c>
      <c r="E2233" s="1">
        <f t="shared" ca="1" si="207"/>
        <v>376.22888138784793</v>
      </c>
      <c r="F2233" s="1">
        <f t="shared" ca="1" si="208"/>
        <v>1.061348609195045</v>
      </c>
      <c r="G2233" s="5">
        <f t="shared" ca="1" si="205"/>
        <v>35003</v>
      </c>
      <c r="H2233" s="29" t="e">
        <f t="shared" ca="1" si="206"/>
        <v>#N/A</v>
      </c>
      <c r="I2233" s="1" t="e">
        <f t="shared" ca="1" si="209"/>
        <v>#N/A</v>
      </c>
      <c r="J2233" s="1" t="e">
        <f t="shared" ca="1" si="210"/>
        <v>#N/A</v>
      </c>
    </row>
    <row r="2234" spans="1:10" x14ac:dyDescent="0.2">
      <c r="A2234" s="5">
        <v>34996</v>
      </c>
      <c r="B2234" s="2">
        <v>-2.0795883390182235E-3</v>
      </c>
      <c r="C2234" s="1">
        <v>442.24877566690986</v>
      </c>
      <c r="D2234" s="1">
        <v>398.24</v>
      </c>
      <c r="E2234" s="1">
        <f t="shared" ca="1" si="207"/>
        <v>375.44648019331191</v>
      </c>
      <c r="F2234" s="1">
        <f t="shared" ca="1" si="208"/>
        <v>1.0607104367976816</v>
      </c>
      <c r="G2234" s="5">
        <f t="shared" ca="1" si="205"/>
        <v>35003</v>
      </c>
      <c r="H2234" s="29" t="e">
        <f t="shared" ca="1" si="206"/>
        <v>#N/A</v>
      </c>
      <c r="I2234" s="1" t="e">
        <f t="shared" ca="1" si="209"/>
        <v>#N/A</v>
      </c>
      <c r="J2234" s="1" t="e">
        <f t="shared" ca="1" si="210"/>
        <v>#N/A</v>
      </c>
    </row>
    <row r="2235" spans="1:10" x14ac:dyDescent="0.2">
      <c r="A2235" s="5">
        <v>34997</v>
      </c>
      <c r="B2235" s="2">
        <v>6.4981491269222591E-3</v>
      </c>
      <c r="C2235" s="1">
        <v>445.12257416239225</v>
      </c>
      <c r="D2235" s="1">
        <v>400.49</v>
      </c>
      <c r="E2235" s="1">
        <f t="shared" ca="1" si="207"/>
        <v>377.88618741078614</v>
      </c>
      <c r="F2235" s="1">
        <f t="shared" ca="1" si="208"/>
        <v>1.0598164562300927</v>
      </c>
      <c r="G2235" s="5">
        <f t="shared" ca="1" si="205"/>
        <v>35003</v>
      </c>
      <c r="H2235" s="29" t="e">
        <f t="shared" ca="1" si="206"/>
        <v>#N/A</v>
      </c>
      <c r="I2235" s="1" t="e">
        <f t="shared" ca="1" si="209"/>
        <v>#N/A</v>
      </c>
      <c r="J2235" s="1" t="e">
        <f t="shared" ca="1" si="210"/>
        <v>#N/A</v>
      </c>
    </row>
    <row r="2236" spans="1:10" x14ac:dyDescent="0.2">
      <c r="A2236" s="5">
        <v>34998</v>
      </c>
      <c r="B2236" s="2">
        <v>-6.7016627718270438E-3</v>
      </c>
      <c r="C2236" s="1">
        <v>442.13951277822832</v>
      </c>
      <c r="D2236" s="1">
        <v>397.65</v>
      </c>
      <c r="E2236" s="1">
        <f t="shared" ca="1" si="207"/>
        <v>375.35372161662764</v>
      </c>
      <c r="F2236" s="1">
        <f t="shared" ca="1" si="208"/>
        <v>1.0594007121798168</v>
      </c>
      <c r="G2236" s="5">
        <f t="shared" ca="1" si="205"/>
        <v>35003</v>
      </c>
      <c r="H2236" s="29" t="e">
        <f t="shared" ca="1" si="206"/>
        <v>#N/A</v>
      </c>
      <c r="I2236" s="1" t="e">
        <f t="shared" ca="1" si="209"/>
        <v>#N/A</v>
      </c>
      <c r="J2236" s="1" t="e">
        <f t="shared" ca="1" si="210"/>
        <v>#N/A</v>
      </c>
    </row>
    <row r="2237" spans="1:10" x14ac:dyDescent="0.2">
      <c r="A2237" s="5">
        <v>34999</v>
      </c>
      <c r="B2237" s="2">
        <v>-9.0162756946874367E-3</v>
      </c>
      <c r="C2237" s="1">
        <v>438.15306103550506</v>
      </c>
      <c r="D2237" s="1">
        <v>393.97</v>
      </c>
      <c r="E2237" s="1">
        <f t="shared" ca="1" si="207"/>
        <v>371.96942897950515</v>
      </c>
      <c r="F2237" s="1">
        <f t="shared" ca="1" si="208"/>
        <v>1.0591461805903062</v>
      </c>
      <c r="G2237" s="5">
        <f t="shared" ca="1" si="205"/>
        <v>35003</v>
      </c>
      <c r="H2237" s="29" t="e">
        <f t="shared" ca="1" si="206"/>
        <v>#N/A</v>
      </c>
      <c r="I2237" s="1" t="e">
        <f t="shared" ca="1" si="209"/>
        <v>#N/A</v>
      </c>
      <c r="J2237" s="1" t="e">
        <f t="shared" ca="1" si="210"/>
        <v>#N/A</v>
      </c>
    </row>
    <row r="2238" spans="1:10" x14ac:dyDescent="0.2">
      <c r="A2238" s="5">
        <v>35002</v>
      </c>
      <c r="B2238" s="2">
        <v>-1.9876686334364679E-3</v>
      </c>
      <c r="C2238" s="1">
        <v>437.28215793944059</v>
      </c>
      <c r="D2238" s="1">
        <v>393.18</v>
      </c>
      <c r="E2238" s="1">
        <f t="shared" ca="1" si="207"/>
        <v>371.23007701292528</v>
      </c>
      <c r="F2238" s="1">
        <f t="shared" ca="1" si="208"/>
        <v>1.0591275447390824</v>
      </c>
      <c r="G2238" s="5">
        <f t="shared" ca="1" si="205"/>
        <v>35003</v>
      </c>
      <c r="H2238" s="29" t="e">
        <f t="shared" ca="1" si="206"/>
        <v>#N/A</v>
      </c>
      <c r="I2238" s="1" t="e">
        <f t="shared" ca="1" si="209"/>
        <v>#N/A</v>
      </c>
      <c r="J2238" s="1" t="e">
        <f t="shared" ca="1" si="210"/>
        <v>#N/A</v>
      </c>
    </row>
    <row r="2239" spans="1:10" x14ac:dyDescent="0.2">
      <c r="A2239" s="5">
        <v>35003</v>
      </c>
      <c r="B2239" s="2">
        <v>6.3414293887182893E-3</v>
      </c>
      <c r="C2239" s="1">
        <v>440.05515186695993</v>
      </c>
      <c r="D2239" s="1">
        <v>395.89</v>
      </c>
      <c r="E2239" s="1">
        <f t="shared" ca="1" si="207"/>
        <v>373.58420633327125</v>
      </c>
      <c r="F2239" s="1">
        <f t="shared" ca="1" si="208"/>
        <v>1.0597075392604525</v>
      </c>
      <c r="G2239" s="5">
        <f t="shared" ca="1" si="205"/>
        <v>35003</v>
      </c>
      <c r="H2239" s="29" t="e">
        <f t="shared" ca="1" si="206"/>
        <v>#N/A</v>
      </c>
      <c r="I2239" s="1" t="e">
        <f t="shared" ca="1" si="209"/>
        <v>#N/A</v>
      </c>
      <c r="J2239" s="1" t="e">
        <f t="shared" ca="1" si="210"/>
        <v>#N/A</v>
      </c>
    </row>
    <row r="2240" spans="1:10" x14ac:dyDescent="0.2">
      <c r="A2240" s="5">
        <v>35005</v>
      </c>
      <c r="B2240" s="2">
        <v>4.2308591725543909E-3</v>
      </c>
      <c r="C2240" s="1">
        <v>441.9169632426661</v>
      </c>
      <c r="D2240" s="1">
        <v>397.24</v>
      </c>
      <c r="E2240" s="1">
        <f t="shared" ca="1" si="207"/>
        <v>375.16478849935783</v>
      </c>
      <c r="F2240" s="1">
        <f t="shared" ca="1" si="208"/>
        <v>1.0588413736506084</v>
      </c>
      <c r="G2240" s="5">
        <f t="shared" ca="1" si="205"/>
        <v>35033</v>
      </c>
      <c r="H2240" s="29" t="e">
        <f t="shared" ca="1" si="206"/>
        <v>#N/A</v>
      </c>
      <c r="I2240" s="1" t="e">
        <f t="shared" ca="1" si="209"/>
        <v>#N/A</v>
      </c>
      <c r="J2240" s="1" t="e">
        <f t="shared" ca="1" si="210"/>
        <v>#N/A</v>
      </c>
    </row>
    <row r="2241" spans="1:10" x14ac:dyDescent="0.2">
      <c r="A2241" s="5">
        <v>35006</v>
      </c>
      <c r="B2241" s="2">
        <v>6.1878360531097965E-3</v>
      </c>
      <c r="C2241" s="1">
        <v>444.65147296029988</v>
      </c>
      <c r="D2241" s="1">
        <v>399.59</v>
      </c>
      <c r="E2241" s="1">
        <f t="shared" ca="1" si="207"/>
        <v>377.48624670349147</v>
      </c>
      <c r="F2241" s="1">
        <f t="shared" ca="1" si="208"/>
        <v>1.0585551221787177</v>
      </c>
      <c r="G2241" s="5">
        <f t="shared" ca="1" si="205"/>
        <v>35033</v>
      </c>
      <c r="H2241" s="29" t="e">
        <f t="shared" ca="1" si="206"/>
        <v>#N/A</v>
      </c>
      <c r="I2241" s="1" t="e">
        <f t="shared" ca="1" si="209"/>
        <v>#N/A</v>
      </c>
      <c r="J2241" s="1" t="e">
        <f t="shared" ca="1" si="210"/>
        <v>#N/A</v>
      </c>
    </row>
    <row r="2242" spans="1:10" x14ac:dyDescent="0.2">
      <c r="A2242" s="5">
        <v>35009</v>
      </c>
      <c r="B2242" s="2">
        <v>6.6820908226781217E-3</v>
      </c>
      <c r="C2242" s="1">
        <v>447.62267448705819</v>
      </c>
      <c r="D2242" s="1">
        <v>402.27</v>
      </c>
      <c r="E2242" s="1">
        <f t="shared" ca="1" si="207"/>
        <v>380.00864408827607</v>
      </c>
      <c r="F2242" s="1">
        <f t="shared" ca="1" si="208"/>
        <v>1.0585811829758078</v>
      </c>
      <c r="G2242" s="5">
        <f t="shared" ref="G2242:G2305" ca="1" si="211">EOMONTH(A2242,0)</f>
        <v>35033</v>
      </c>
      <c r="H2242" s="29" t="e">
        <f t="shared" ref="H2242:H2305" ca="1" si="212">VLOOKUP(G2242,$U$512:$Z$3894,2,0)</f>
        <v>#N/A</v>
      </c>
      <c r="I2242" s="1" t="e">
        <f t="shared" ca="1" si="209"/>
        <v>#N/A</v>
      </c>
      <c r="J2242" s="1" t="e">
        <f t="shared" ca="1" si="210"/>
        <v>#N/A</v>
      </c>
    </row>
    <row r="2243" spans="1:10" x14ac:dyDescent="0.2">
      <c r="A2243" s="5">
        <v>35010</v>
      </c>
      <c r="B2243" s="2">
        <v>7.8210992615839192E-3</v>
      </c>
      <c r="C2243" s="1">
        <v>451.12357585595714</v>
      </c>
      <c r="D2243" s="1">
        <v>405.25</v>
      </c>
      <c r="E2243" s="1">
        <f t="shared" ref="E2243:E2306" ca="1" si="213">C2243/C$2*$E$2</f>
        <v>382.98072941395043</v>
      </c>
      <c r="F2243" s="1">
        <f t="shared" ref="F2243:F2306" ca="1" si="214">D2243/E2243</f>
        <v>1.0581472352933443</v>
      </c>
      <c r="G2243" s="5">
        <f t="shared" ca="1" si="211"/>
        <v>35033</v>
      </c>
      <c r="H2243" s="29" t="e">
        <f t="shared" ca="1" si="212"/>
        <v>#N/A</v>
      </c>
      <c r="I2243" s="1" t="e">
        <f t="shared" ref="I2243:I2306" ca="1" si="215">H2243/$H$2*$I$2</f>
        <v>#N/A</v>
      </c>
      <c r="J2243" s="1" t="e">
        <f t="shared" ref="J2243:J2306" ca="1" si="216">D2243/I2243</f>
        <v>#N/A</v>
      </c>
    </row>
    <row r="2244" spans="1:10" x14ac:dyDescent="0.2">
      <c r="A2244" s="5">
        <v>35011</v>
      </c>
      <c r="B2244" s="2">
        <v>6.9761972530333338E-3</v>
      </c>
      <c r="C2244" s="1">
        <v>454.27070290662203</v>
      </c>
      <c r="D2244" s="1">
        <v>408.2</v>
      </c>
      <c r="E2244" s="1">
        <f t="shared" ca="1" si="213"/>
        <v>385.65247852645268</v>
      </c>
      <c r="F2244" s="1">
        <f t="shared" ca="1" si="214"/>
        <v>1.0584659057805088</v>
      </c>
      <c r="G2244" s="5">
        <f t="shared" ca="1" si="211"/>
        <v>35033</v>
      </c>
      <c r="H2244" s="29" t="e">
        <f t="shared" ca="1" si="212"/>
        <v>#N/A</v>
      </c>
      <c r="I2244" s="1" t="e">
        <f t="shared" ca="1" si="215"/>
        <v>#N/A</v>
      </c>
      <c r="J2244" s="1" t="e">
        <f t="shared" ca="1" si="216"/>
        <v>#N/A</v>
      </c>
    </row>
    <row r="2245" spans="1:10" x14ac:dyDescent="0.2">
      <c r="A2245" s="5">
        <v>35012</v>
      </c>
      <c r="B2245" s="2">
        <v>4.7074265882758315E-3</v>
      </c>
      <c r="C2245" s="1">
        <v>456.4091488917594</v>
      </c>
      <c r="D2245" s="1">
        <v>410.07</v>
      </c>
      <c r="E2245" s="1">
        <f t="shared" ca="1" si="213"/>
        <v>387.46790925770256</v>
      </c>
      <c r="F2245" s="1">
        <f t="shared" ca="1" si="214"/>
        <v>1.0583328069299927</v>
      </c>
      <c r="G2245" s="5">
        <f t="shared" ca="1" si="211"/>
        <v>35033</v>
      </c>
      <c r="H2245" s="29" t="e">
        <f t="shared" ca="1" si="212"/>
        <v>#N/A</v>
      </c>
      <c r="I2245" s="1" t="e">
        <f t="shared" ca="1" si="215"/>
        <v>#N/A</v>
      </c>
      <c r="J2245" s="1" t="e">
        <f t="shared" ca="1" si="216"/>
        <v>#N/A</v>
      </c>
    </row>
    <row r="2246" spans="1:10" x14ac:dyDescent="0.2">
      <c r="A2246" s="5">
        <v>35013</v>
      </c>
      <c r="B2246" s="2">
        <v>3.3837718449574172E-3</v>
      </c>
      <c r="C2246" s="1">
        <v>457.95353331956034</v>
      </c>
      <c r="D2246" s="1">
        <v>411.52</v>
      </c>
      <c r="E2246" s="1">
        <f t="shared" ca="1" si="213"/>
        <v>388.7790122598733</v>
      </c>
      <c r="F2246" s="1">
        <f t="shared" ca="1" si="214"/>
        <v>1.0584933523235709</v>
      </c>
      <c r="G2246" s="5">
        <f t="shared" ca="1" si="211"/>
        <v>35033</v>
      </c>
      <c r="H2246" s="29" t="e">
        <f t="shared" ca="1" si="212"/>
        <v>#N/A</v>
      </c>
      <c r="I2246" s="1" t="e">
        <f t="shared" ca="1" si="215"/>
        <v>#N/A</v>
      </c>
      <c r="J2246" s="1" t="e">
        <f t="shared" ca="1" si="216"/>
        <v>#N/A</v>
      </c>
    </row>
    <row r="2247" spans="1:10" x14ac:dyDescent="0.2">
      <c r="A2247" s="5">
        <v>35016</v>
      </c>
      <c r="B2247" s="2">
        <v>1.2946610358139932E-3</v>
      </c>
      <c r="C2247" s="1">
        <v>458.54642791536253</v>
      </c>
      <c r="D2247" s="1">
        <v>412.51</v>
      </c>
      <c r="E2247" s="1">
        <f t="shared" ca="1" si="213"/>
        <v>389.28234929858843</v>
      </c>
      <c r="F2247" s="1">
        <f t="shared" ca="1" si="214"/>
        <v>1.0596678753692874</v>
      </c>
      <c r="G2247" s="5">
        <f t="shared" ca="1" si="211"/>
        <v>35033</v>
      </c>
      <c r="H2247" s="29" t="e">
        <f t="shared" ca="1" si="212"/>
        <v>#N/A</v>
      </c>
      <c r="I2247" s="1" t="e">
        <f t="shared" ca="1" si="215"/>
        <v>#N/A</v>
      </c>
      <c r="J2247" s="1" t="e">
        <f t="shared" ca="1" si="216"/>
        <v>#N/A</v>
      </c>
    </row>
    <row r="2248" spans="1:10" x14ac:dyDescent="0.2">
      <c r="A2248" s="5">
        <v>35017</v>
      </c>
      <c r="B2248" s="2">
        <v>-3.0535607470409953E-3</v>
      </c>
      <c r="C2248" s="1">
        <v>457.14622854238434</v>
      </c>
      <c r="D2248" s="1">
        <v>410.89</v>
      </c>
      <c r="E2248" s="1">
        <f t="shared" ca="1" si="213"/>
        <v>388.09365199725437</v>
      </c>
      <c r="F2248" s="1">
        <f t="shared" ca="1" si="214"/>
        <v>1.0587392962637454</v>
      </c>
      <c r="G2248" s="5">
        <f t="shared" ca="1" si="211"/>
        <v>35033</v>
      </c>
      <c r="H2248" s="29" t="e">
        <f t="shared" ca="1" si="212"/>
        <v>#N/A</v>
      </c>
      <c r="I2248" s="1" t="e">
        <f t="shared" ca="1" si="215"/>
        <v>#N/A</v>
      </c>
      <c r="J2248" s="1" t="e">
        <f t="shared" ca="1" si="216"/>
        <v>#N/A</v>
      </c>
    </row>
    <row r="2249" spans="1:10" x14ac:dyDescent="0.2">
      <c r="A2249" s="5">
        <v>35018</v>
      </c>
      <c r="B2249" s="2">
        <v>-4.5575327696084633E-3</v>
      </c>
      <c r="C2249" s="1">
        <v>455.0627696252995</v>
      </c>
      <c r="D2249" s="1">
        <v>409.03</v>
      </c>
      <c r="E2249" s="1">
        <f t="shared" ca="1" si="213"/>
        <v>386.3249024605999</v>
      </c>
      <c r="F2249" s="1">
        <f t="shared" ca="1" si="214"/>
        <v>1.0587720268478309</v>
      </c>
      <c r="G2249" s="5">
        <f t="shared" ca="1" si="211"/>
        <v>35033</v>
      </c>
      <c r="H2249" s="29" t="e">
        <f t="shared" ca="1" si="212"/>
        <v>#N/A</v>
      </c>
      <c r="I2249" s="1" t="e">
        <f t="shared" ca="1" si="215"/>
        <v>#N/A</v>
      </c>
      <c r="J2249" s="1" t="e">
        <f t="shared" ca="1" si="216"/>
        <v>#N/A</v>
      </c>
    </row>
    <row r="2250" spans="1:10" x14ac:dyDescent="0.2">
      <c r="A2250" s="5">
        <v>35019</v>
      </c>
      <c r="B2250" s="2">
        <v>4.5226739742929567E-3</v>
      </c>
      <c r="C2250" s="1">
        <v>457.12087017015352</v>
      </c>
      <c r="D2250" s="1">
        <v>410.77</v>
      </c>
      <c r="E2250" s="1">
        <f t="shared" ca="1" si="213"/>
        <v>388.07212404257973</v>
      </c>
      <c r="F2250" s="1">
        <f t="shared" ca="1" si="214"/>
        <v>1.0584888080106722</v>
      </c>
      <c r="G2250" s="5">
        <f t="shared" ca="1" si="211"/>
        <v>35033</v>
      </c>
      <c r="H2250" s="29" t="e">
        <f t="shared" ca="1" si="212"/>
        <v>#N/A</v>
      </c>
      <c r="I2250" s="1" t="e">
        <f t="shared" ca="1" si="215"/>
        <v>#N/A</v>
      </c>
      <c r="J2250" s="1" t="e">
        <f t="shared" ca="1" si="216"/>
        <v>#N/A</v>
      </c>
    </row>
    <row r="2251" spans="1:10" x14ac:dyDescent="0.2">
      <c r="A2251" s="5">
        <v>35020</v>
      </c>
      <c r="B2251" s="2">
        <v>2.3468640973827171E-3</v>
      </c>
      <c r="C2251" s="1">
        <v>458.1936707285202</v>
      </c>
      <c r="D2251" s="1">
        <v>411.52</v>
      </c>
      <c r="E2251" s="1">
        <f t="shared" ca="1" si="213"/>
        <v>388.98287657769032</v>
      </c>
      <c r="F2251" s="1">
        <f t="shared" ca="1" si="214"/>
        <v>1.057938600332728</v>
      </c>
      <c r="G2251" s="5">
        <f t="shared" ca="1" si="211"/>
        <v>35033</v>
      </c>
      <c r="H2251" s="29" t="e">
        <f t="shared" ca="1" si="212"/>
        <v>#N/A</v>
      </c>
      <c r="I2251" s="1" t="e">
        <f t="shared" ca="1" si="215"/>
        <v>#N/A</v>
      </c>
      <c r="J2251" s="1" t="e">
        <f t="shared" ca="1" si="216"/>
        <v>#N/A</v>
      </c>
    </row>
    <row r="2252" spans="1:10" x14ac:dyDescent="0.2">
      <c r="A2252" s="5">
        <v>35023</v>
      </c>
      <c r="B2252" s="2">
        <v>5.4415929961995069E-3</v>
      </c>
      <c r="C2252" s="1">
        <v>460.68697419805949</v>
      </c>
      <c r="D2252" s="1">
        <v>413.78</v>
      </c>
      <c r="E2252" s="1">
        <f t="shared" ca="1" si="213"/>
        <v>391.09956307451705</v>
      </c>
      <c r="F2252" s="1">
        <f t="shared" ca="1" si="214"/>
        <v>1.0579914657720075</v>
      </c>
      <c r="G2252" s="5">
        <f t="shared" ca="1" si="211"/>
        <v>35033</v>
      </c>
      <c r="H2252" s="29" t="e">
        <f t="shared" ca="1" si="212"/>
        <v>#N/A</v>
      </c>
      <c r="I2252" s="1" t="e">
        <f t="shared" ca="1" si="215"/>
        <v>#N/A</v>
      </c>
      <c r="J2252" s="1" t="e">
        <f t="shared" ca="1" si="216"/>
        <v>#N/A</v>
      </c>
    </row>
    <row r="2253" spans="1:10" x14ac:dyDescent="0.2">
      <c r="A2253" s="5">
        <v>35024</v>
      </c>
      <c r="B2253" s="2">
        <v>-1.1394902565668996E-3</v>
      </c>
      <c r="C2253" s="1">
        <v>460.16202587963352</v>
      </c>
      <c r="D2253" s="1">
        <v>413.28</v>
      </c>
      <c r="E2253" s="1">
        <f t="shared" ca="1" si="213"/>
        <v>390.65390893304607</v>
      </c>
      <c r="F2253" s="1">
        <f t="shared" ca="1" si="214"/>
        <v>1.0579185067640826</v>
      </c>
      <c r="G2253" s="5">
        <f t="shared" ca="1" si="211"/>
        <v>35033</v>
      </c>
      <c r="H2253" s="29" t="e">
        <f t="shared" ca="1" si="212"/>
        <v>#N/A</v>
      </c>
      <c r="I2253" s="1" t="e">
        <f t="shared" ca="1" si="215"/>
        <v>#N/A</v>
      </c>
      <c r="J2253" s="1" t="e">
        <f t="shared" ca="1" si="216"/>
        <v>#N/A</v>
      </c>
    </row>
    <row r="2254" spans="1:10" x14ac:dyDescent="0.2">
      <c r="A2254" s="5">
        <v>35025</v>
      </c>
      <c r="B2254" s="2">
        <v>-5.0027514056693034E-3</v>
      </c>
      <c r="C2254" s="1">
        <v>457.85994965782857</v>
      </c>
      <c r="D2254" s="1">
        <v>411.05</v>
      </c>
      <c r="E2254" s="1">
        <f t="shared" ca="1" si="213"/>
        <v>388.69956454100105</v>
      </c>
      <c r="F2254" s="1">
        <f t="shared" ca="1" si="214"/>
        <v>1.0575005415439342</v>
      </c>
      <c r="G2254" s="5">
        <f t="shared" ca="1" si="211"/>
        <v>35033</v>
      </c>
      <c r="H2254" s="29" t="e">
        <f t="shared" ca="1" si="212"/>
        <v>#N/A</v>
      </c>
      <c r="I2254" s="1" t="e">
        <f t="shared" ca="1" si="215"/>
        <v>#N/A</v>
      </c>
      <c r="J2254" s="1" t="e">
        <f t="shared" ca="1" si="216"/>
        <v>#N/A</v>
      </c>
    </row>
    <row r="2255" spans="1:10" x14ac:dyDescent="0.2">
      <c r="A2255" s="5">
        <v>35026</v>
      </c>
      <c r="B2255" s="2">
        <v>-7.8882688017726244E-3</v>
      </c>
      <c r="C2255" s="1">
        <v>454.24822730136151</v>
      </c>
      <c r="D2255" s="1">
        <v>407.71</v>
      </c>
      <c r="E2255" s="1">
        <f t="shared" ca="1" si="213"/>
        <v>385.63339789276961</v>
      </c>
      <c r="F2255" s="1">
        <f t="shared" ca="1" si="214"/>
        <v>1.0572476404478044</v>
      </c>
      <c r="G2255" s="5">
        <f t="shared" ca="1" si="211"/>
        <v>35033</v>
      </c>
      <c r="H2255" s="29" t="e">
        <f t="shared" ca="1" si="212"/>
        <v>#N/A</v>
      </c>
      <c r="I2255" s="1" t="e">
        <f t="shared" ca="1" si="215"/>
        <v>#N/A</v>
      </c>
      <c r="J2255" s="1" t="e">
        <f t="shared" ca="1" si="216"/>
        <v>#N/A</v>
      </c>
    </row>
    <row r="2256" spans="1:10" x14ac:dyDescent="0.2">
      <c r="A2256" s="5">
        <v>35027</v>
      </c>
      <c r="B2256" s="2">
        <v>3.3339144581743252E-3</v>
      </c>
      <c r="C2256" s="1">
        <v>455.76265203396156</v>
      </c>
      <c r="D2256" s="1">
        <v>409.04</v>
      </c>
      <c r="E2256" s="1">
        <f t="shared" ca="1" si="213"/>
        <v>386.91906665355924</v>
      </c>
      <c r="F2256" s="1">
        <f t="shared" ca="1" si="214"/>
        <v>1.0571719908707613</v>
      </c>
      <c r="G2256" s="5">
        <f t="shared" ca="1" si="211"/>
        <v>35033</v>
      </c>
      <c r="H2256" s="29" t="e">
        <f t="shared" ca="1" si="212"/>
        <v>#N/A</v>
      </c>
      <c r="I2256" s="1" t="e">
        <f t="shared" ca="1" si="215"/>
        <v>#N/A</v>
      </c>
      <c r="J2256" s="1" t="e">
        <f t="shared" ca="1" si="216"/>
        <v>#N/A</v>
      </c>
    </row>
    <row r="2257" spans="1:10" x14ac:dyDescent="0.2">
      <c r="A2257" s="5">
        <v>35030</v>
      </c>
      <c r="B2257" s="2">
        <v>-4.0317765130467587E-3</v>
      </c>
      <c r="C2257" s="1">
        <v>453.92511887796712</v>
      </c>
      <c r="D2257" s="1">
        <v>407.33</v>
      </c>
      <c r="E2257" s="1">
        <f t="shared" ca="1" si="213"/>
        <v>385.35909544817542</v>
      </c>
      <c r="F2257" s="1">
        <f t="shared" ca="1" si="214"/>
        <v>1.0570141066120997</v>
      </c>
      <c r="G2257" s="5">
        <f t="shared" ca="1" si="211"/>
        <v>35033</v>
      </c>
      <c r="H2257" s="29" t="e">
        <f t="shared" ca="1" si="212"/>
        <v>#N/A</v>
      </c>
      <c r="I2257" s="1" t="e">
        <f t="shared" ca="1" si="215"/>
        <v>#N/A</v>
      </c>
      <c r="J2257" s="1" t="e">
        <f t="shared" ca="1" si="216"/>
        <v>#N/A</v>
      </c>
    </row>
    <row r="2258" spans="1:10" x14ac:dyDescent="0.2">
      <c r="A2258" s="5">
        <v>35031</v>
      </c>
      <c r="B2258" s="2">
        <v>7.5593799372766224E-3</v>
      </c>
      <c r="C2258" s="1">
        <v>457.35651131463914</v>
      </c>
      <c r="D2258" s="1">
        <v>410.32</v>
      </c>
      <c r="E2258" s="1">
        <f t="shared" ca="1" si="213"/>
        <v>388.27217126295341</v>
      </c>
      <c r="F2258" s="1">
        <f t="shared" ca="1" si="214"/>
        <v>1.0567844681356648</v>
      </c>
      <c r="G2258" s="5">
        <f t="shared" ca="1" si="211"/>
        <v>35033</v>
      </c>
      <c r="H2258" s="29" t="e">
        <f t="shared" ca="1" si="212"/>
        <v>#N/A</v>
      </c>
      <c r="I2258" s="1" t="e">
        <f t="shared" ca="1" si="215"/>
        <v>#N/A</v>
      </c>
      <c r="J2258" s="1" t="e">
        <f t="shared" ca="1" si="216"/>
        <v>#N/A</v>
      </c>
    </row>
    <row r="2259" spans="1:10" x14ac:dyDescent="0.2">
      <c r="A2259" s="5">
        <v>35032</v>
      </c>
      <c r="B2259" s="2">
        <v>-3.7208192816107211E-3</v>
      </c>
      <c r="C2259" s="1">
        <v>455.65477038876941</v>
      </c>
      <c r="D2259" s="1">
        <v>408.03</v>
      </c>
      <c r="E2259" s="1">
        <f t="shared" ca="1" si="213"/>
        <v>386.82748068160538</v>
      </c>
      <c r="F2259" s="1">
        <f t="shared" ca="1" si="214"/>
        <v>1.0548113057558242</v>
      </c>
      <c r="G2259" s="5">
        <f t="shared" ca="1" si="211"/>
        <v>35033</v>
      </c>
      <c r="H2259" s="29" t="e">
        <f t="shared" ca="1" si="212"/>
        <v>#N/A</v>
      </c>
      <c r="I2259" s="1" t="e">
        <f t="shared" ca="1" si="215"/>
        <v>#N/A</v>
      </c>
      <c r="J2259" s="1" t="e">
        <f t="shared" ca="1" si="216"/>
        <v>#N/A</v>
      </c>
    </row>
    <row r="2260" spans="1:10" x14ac:dyDescent="0.2">
      <c r="A2260" s="5">
        <v>35033</v>
      </c>
      <c r="B2260" s="2">
        <v>-1.7578035467684661E-3</v>
      </c>
      <c r="C2260" s="1">
        <v>454.85381881727807</v>
      </c>
      <c r="D2260" s="1">
        <v>407.01</v>
      </c>
      <c r="E2260" s="1">
        <f t="shared" ca="1" si="213"/>
        <v>386.14751396407576</v>
      </c>
      <c r="F2260" s="1">
        <f t="shared" ca="1" si="214"/>
        <v>1.0540272442045688</v>
      </c>
      <c r="G2260" s="5">
        <f t="shared" ca="1" si="211"/>
        <v>35033</v>
      </c>
      <c r="H2260" s="29" t="e">
        <f t="shared" ca="1" si="212"/>
        <v>#N/A</v>
      </c>
      <c r="I2260" s="1" t="e">
        <f t="shared" ca="1" si="215"/>
        <v>#N/A</v>
      </c>
      <c r="J2260" s="1" t="e">
        <f t="shared" ca="1" si="216"/>
        <v>#N/A</v>
      </c>
    </row>
    <row r="2261" spans="1:10" x14ac:dyDescent="0.2">
      <c r="A2261" s="5">
        <v>35034</v>
      </c>
      <c r="B2261" s="2">
        <v>-3.2389639251517721E-4</v>
      </c>
      <c r="C2261" s="1">
        <v>454.70649330624138</v>
      </c>
      <c r="D2261" s="1">
        <v>406.42</v>
      </c>
      <c r="E2261" s="1">
        <f t="shared" ca="1" si="213"/>
        <v>386.02244217732408</v>
      </c>
      <c r="F2261" s="1">
        <f t="shared" ca="1" si="214"/>
        <v>1.0528403418921071</v>
      </c>
      <c r="G2261" s="5">
        <f t="shared" ca="1" si="211"/>
        <v>35064</v>
      </c>
      <c r="H2261" s="29" t="e">
        <f t="shared" ca="1" si="212"/>
        <v>#N/A</v>
      </c>
      <c r="I2261" s="1" t="e">
        <f t="shared" ca="1" si="215"/>
        <v>#N/A</v>
      </c>
      <c r="J2261" s="1" t="e">
        <f t="shared" ca="1" si="216"/>
        <v>#N/A</v>
      </c>
    </row>
    <row r="2262" spans="1:10" x14ac:dyDescent="0.2">
      <c r="A2262" s="5">
        <v>35037</v>
      </c>
      <c r="B2262" s="2">
        <v>2.3551458506660961E-3</v>
      </c>
      <c r="C2262" s="1">
        <v>455.77739341722253</v>
      </c>
      <c r="D2262" s="1">
        <v>407.59</v>
      </c>
      <c r="E2262" s="1">
        <f t="shared" ca="1" si="213"/>
        <v>386.93158133028197</v>
      </c>
      <c r="F2262" s="1">
        <f t="shared" ca="1" si="214"/>
        <v>1.0533903658075512</v>
      </c>
      <c r="G2262" s="5">
        <f t="shared" ca="1" si="211"/>
        <v>35064</v>
      </c>
      <c r="H2262" s="29" t="e">
        <f t="shared" ca="1" si="212"/>
        <v>#N/A</v>
      </c>
      <c r="I2262" s="1" t="e">
        <f t="shared" ca="1" si="215"/>
        <v>#N/A</v>
      </c>
      <c r="J2262" s="1" t="e">
        <f t="shared" ca="1" si="216"/>
        <v>#N/A</v>
      </c>
    </row>
    <row r="2263" spans="1:10" x14ac:dyDescent="0.2">
      <c r="A2263" s="5">
        <v>35038</v>
      </c>
      <c r="B2263" s="2">
        <v>1.0633189326557213E-2</v>
      </c>
      <c r="C2263" s="1">
        <v>460.62376073219258</v>
      </c>
      <c r="D2263" s="1">
        <v>412.47</v>
      </c>
      <c r="E2263" s="1">
        <f t="shared" ca="1" si="213"/>
        <v>391.04589809099105</v>
      </c>
      <c r="F2263" s="1">
        <f t="shared" ca="1" si="214"/>
        <v>1.0547866683005684</v>
      </c>
      <c r="G2263" s="5">
        <f t="shared" ca="1" si="211"/>
        <v>35064</v>
      </c>
      <c r="H2263" s="29" t="e">
        <f t="shared" ca="1" si="212"/>
        <v>#N/A</v>
      </c>
      <c r="I2263" s="1" t="e">
        <f t="shared" ca="1" si="215"/>
        <v>#N/A</v>
      </c>
      <c r="J2263" s="1" t="e">
        <f t="shared" ca="1" si="216"/>
        <v>#N/A</v>
      </c>
    </row>
    <row r="2264" spans="1:10" x14ac:dyDescent="0.2">
      <c r="A2264" s="5">
        <v>35039</v>
      </c>
      <c r="B2264" s="2">
        <v>1.6914239118602348E-2</v>
      </c>
      <c r="C2264" s="1">
        <v>468.41486116492678</v>
      </c>
      <c r="D2264" s="1">
        <v>419.39</v>
      </c>
      <c r="E2264" s="1">
        <f t="shared" ca="1" si="213"/>
        <v>397.66014191765066</v>
      </c>
      <c r="F2264" s="1">
        <f t="shared" ca="1" si="214"/>
        <v>1.0546442949438197</v>
      </c>
      <c r="G2264" s="5">
        <f t="shared" ca="1" si="211"/>
        <v>35064</v>
      </c>
      <c r="H2264" s="29" t="e">
        <f t="shared" ca="1" si="212"/>
        <v>#N/A</v>
      </c>
      <c r="I2264" s="1" t="e">
        <f t="shared" ca="1" si="215"/>
        <v>#N/A</v>
      </c>
      <c r="J2264" s="1" t="e">
        <f t="shared" ca="1" si="216"/>
        <v>#N/A</v>
      </c>
    </row>
    <row r="2265" spans="1:10" x14ac:dyDescent="0.2">
      <c r="A2265" s="5">
        <v>35040</v>
      </c>
      <c r="B2265" s="2">
        <v>1.5060477663865868E-2</v>
      </c>
      <c r="C2265" s="1">
        <v>475.46941271892399</v>
      </c>
      <c r="D2265" s="1">
        <v>425.74</v>
      </c>
      <c r="E2265" s="1">
        <f t="shared" ca="1" si="213"/>
        <v>403.64909360281115</v>
      </c>
      <c r="F2265" s="1">
        <f t="shared" ca="1" si="214"/>
        <v>1.0547279970332999</v>
      </c>
      <c r="G2265" s="5">
        <f t="shared" ca="1" si="211"/>
        <v>35064</v>
      </c>
      <c r="H2265" s="29" t="e">
        <f t="shared" ca="1" si="212"/>
        <v>#N/A</v>
      </c>
      <c r="I2265" s="1" t="e">
        <f t="shared" ca="1" si="215"/>
        <v>#N/A</v>
      </c>
      <c r="J2265" s="1" t="e">
        <f t="shared" ca="1" si="216"/>
        <v>#N/A</v>
      </c>
    </row>
    <row r="2266" spans="1:10" x14ac:dyDescent="0.2">
      <c r="A2266" s="5">
        <v>35041</v>
      </c>
      <c r="B2266" s="2">
        <v>-4.6430490258637658E-3</v>
      </c>
      <c r="C2266" s="1">
        <v>473.26178492537139</v>
      </c>
      <c r="D2266" s="1">
        <v>423.55</v>
      </c>
      <c r="E2266" s="1">
        <f t="shared" ca="1" si="213"/>
        <v>401.7749310719679</v>
      </c>
      <c r="F2266" s="1">
        <f t="shared" ca="1" si="214"/>
        <v>1.0541971816657014</v>
      </c>
      <c r="G2266" s="5">
        <f t="shared" ca="1" si="211"/>
        <v>35064</v>
      </c>
      <c r="H2266" s="29" t="e">
        <f t="shared" ca="1" si="212"/>
        <v>#N/A</v>
      </c>
      <c r="I2266" s="1" t="e">
        <f t="shared" ca="1" si="215"/>
        <v>#N/A</v>
      </c>
      <c r="J2266" s="1" t="e">
        <f t="shared" ca="1" si="216"/>
        <v>#N/A</v>
      </c>
    </row>
    <row r="2267" spans="1:10" x14ac:dyDescent="0.2">
      <c r="A2267" s="5">
        <v>35044</v>
      </c>
      <c r="B2267" s="2">
        <v>5.4902769247986427E-3</v>
      </c>
      <c r="C2267" s="1">
        <v>475.8601231825362</v>
      </c>
      <c r="D2267" s="1">
        <v>426.7</v>
      </c>
      <c r="E2267" s="1">
        <f t="shared" ca="1" si="213"/>
        <v>403.9807867049949</v>
      </c>
      <c r="F2267" s="1">
        <f t="shared" ca="1" si="214"/>
        <v>1.0562383510372133</v>
      </c>
      <c r="G2267" s="5">
        <f t="shared" ca="1" si="211"/>
        <v>35064</v>
      </c>
      <c r="H2267" s="29" t="e">
        <f t="shared" ca="1" si="212"/>
        <v>#N/A</v>
      </c>
      <c r="I2267" s="1" t="e">
        <f t="shared" ca="1" si="215"/>
        <v>#N/A</v>
      </c>
      <c r="J2267" s="1" t="e">
        <f t="shared" ca="1" si="216"/>
        <v>#N/A</v>
      </c>
    </row>
    <row r="2268" spans="1:10" x14ac:dyDescent="0.2">
      <c r="A2268" s="5">
        <v>35045</v>
      </c>
      <c r="B2268" s="2">
        <v>6.4372236486680556E-3</v>
      </c>
      <c r="C2268" s="1">
        <v>478.92334122094491</v>
      </c>
      <c r="D2268" s="1">
        <v>429.04</v>
      </c>
      <c r="E2268" s="1">
        <f t="shared" ca="1" si="213"/>
        <v>406.58130137877981</v>
      </c>
      <c r="F2268" s="1">
        <f t="shared" ca="1" si="214"/>
        <v>1.055237903329689</v>
      </c>
      <c r="G2268" s="5">
        <f t="shared" ca="1" si="211"/>
        <v>35064</v>
      </c>
      <c r="H2268" s="29" t="e">
        <f t="shared" ca="1" si="212"/>
        <v>#N/A</v>
      </c>
      <c r="I2268" s="1" t="e">
        <f t="shared" ca="1" si="215"/>
        <v>#N/A</v>
      </c>
      <c r="J2268" s="1" t="e">
        <f t="shared" ca="1" si="216"/>
        <v>#N/A</v>
      </c>
    </row>
    <row r="2269" spans="1:10" x14ac:dyDescent="0.2">
      <c r="A2269" s="5">
        <v>35046</v>
      </c>
      <c r="B2269" s="2">
        <v>-3.3132626472464066E-3</v>
      </c>
      <c r="C2269" s="1">
        <v>477.33654240358311</v>
      </c>
      <c r="D2269" s="1">
        <v>427.3</v>
      </c>
      <c r="E2269" s="1">
        <f t="shared" ca="1" si="213"/>
        <v>405.23419073985269</v>
      </c>
      <c r="F2269" s="1">
        <f t="shared" ca="1" si="214"/>
        <v>1.0544519928584033</v>
      </c>
      <c r="G2269" s="5">
        <f t="shared" ca="1" si="211"/>
        <v>35064</v>
      </c>
      <c r="H2269" s="29" t="e">
        <f t="shared" ca="1" si="212"/>
        <v>#N/A</v>
      </c>
      <c r="I2269" s="1" t="e">
        <f t="shared" ca="1" si="215"/>
        <v>#N/A</v>
      </c>
      <c r="J2269" s="1" t="e">
        <f t="shared" ca="1" si="216"/>
        <v>#N/A</v>
      </c>
    </row>
    <row r="2270" spans="1:10" x14ac:dyDescent="0.2">
      <c r="A2270" s="5">
        <v>35047</v>
      </c>
      <c r="B2270" s="2">
        <v>-4.5912895567854495E-3</v>
      </c>
      <c r="C2270" s="1">
        <v>475.14495212137348</v>
      </c>
      <c r="D2270" s="1">
        <v>425.11</v>
      </c>
      <c r="E2270" s="1">
        <f t="shared" ca="1" si="213"/>
        <v>403.37364323185636</v>
      </c>
      <c r="F2270" s="1">
        <f t="shared" ca="1" si="214"/>
        <v>1.0538864081301658</v>
      </c>
      <c r="G2270" s="5">
        <f t="shared" ca="1" si="211"/>
        <v>35064</v>
      </c>
      <c r="H2270" s="29" t="e">
        <f t="shared" ca="1" si="212"/>
        <v>#N/A</v>
      </c>
      <c r="I2270" s="1" t="e">
        <f t="shared" ca="1" si="215"/>
        <v>#N/A</v>
      </c>
      <c r="J2270" s="1" t="e">
        <f t="shared" ca="1" si="216"/>
        <v>#N/A</v>
      </c>
    </row>
    <row r="2271" spans="1:10" x14ac:dyDescent="0.2">
      <c r="A2271" s="5">
        <v>35048</v>
      </c>
      <c r="B2271" s="2">
        <v>-3.0335989291588872E-3</v>
      </c>
      <c r="C2271" s="1">
        <v>473.7035529034228</v>
      </c>
      <c r="D2271" s="1">
        <v>423.57</v>
      </c>
      <c r="E2271" s="1">
        <f t="shared" ca="1" si="213"/>
        <v>402.14996937969727</v>
      </c>
      <c r="F2271" s="1">
        <f t="shared" ca="1" si="214"/>
        <v>1.0532637877688824</v>
      </c>
      <c r="G2271" s="5">
        <f t="shared" ca="1" si="211"/>
        <v>35064</v>
      </c>
      <c r="H2271" s="29" t="e">
        <f t="shared" ca="1" si="212"/>
        <v>#N/A</v>
      </c>
      <c r="I2271" s="1" t="e">
        <f t="shared" ca="1" si="215"/>
        <v>#N/A</v>
      </c>
      <c r="J2271" s="1" t="e">
        <f t="shared" ca="1" si="216"/>
        <v>#N/A</v>
      </c>
    </row>
    <row r="2272" spans="1:10" x14ac:dyDescent="0.2">
      <c r="A2272" s="5">
        <v>35051</v>
      </c>
      <c r="B2272" s="2">
        <v>4.4336347327695869E-3</v>
      </c>
      <c r="C2272" s="1">
        <v>475.80378142861179</v>
      </c>
      <c r="D2272" s="1">
        <v>426.01</v>
      </c>
      <c r="E2272" s="1">
        <f t="shared" ca="1" si="213"/>
        <v>403.93295545172134</v>
      </c>
      <c r="F2272" s="1">
        <f t="shared" ca="1" si="214"/>
        <v>1.0546552200069681</v>
      </c>
      <c r="G2272" s="5">
        <f t="shared" ca="1" si="211"/>
        <v>35064</v>
      </c>
      <c r="H2272" s="29" t="e">
        <f t="shared" ca="1" si="212"/>
        <v>#N/A</v>
      </c>
      <c r="I2272" s="1" t="e">
        <f t="shared" ca="1" si="215"/>
        <v>#N/A</v>
      </c>
      <c r="J2272" s="1" t="e">
        <f t="shared" ca="1" si="216"/>
        <v>#N/A</v>
      </c>
    </row>
    <row r="2273" spans="1:10" x14ac:dyDescent="0.2">
      <c r="A2273" s="5">
        <v>35052</v>
      </c>
      <c r="B2273" s="2">
        <v>-6.5205016473468547E-3</v>
      </c>
      <c r="C2273" s="1">
        <v>472.70130208799264</v>
      </c>
      <c r="D2273" s="1">
        <v>423</v>
      </c>
      <c r="E2273" s="1">
        <f t="shared" ca="1" si="213"/>
        <v>401.29910995028069</v>
      </c>
      <c r="F2273" s="1">
        <f t="shared" ca="1" si="214"/>
        <v>1.0540765965127805</v>
      </c>
      <c r="G2273" s="5">
        <f t="shared" ca="1" si="211"/>
        <v>35064</v>
      </c>
      <c r="H2273" s="29" t="e">
        <f t="shared" ca="1" si="212"/>
        <v>#N/A</v>
      </c>
      <c r="I2273" s="1" t="e">
        <f t="shared" ca="1" si="215"/>
        <v>#N/A</v>
      </c>
      <c r="J2273" s="1" t="e">
        <f t="shared" ca="1" si="216"/>
        <v>#N/A</v>
      </c>
    </row>
    <row r="2274" spans="1:10" x14ac:dyDescent="0.2">
      <c r="A2274" s="5">
        <v>35053</v>
      </c>
      <c r="B2274" s="2">
        <v>3.2497910215414372E-3</v>
      </c>
      <c r="C2274" s="1">
        <v>474.23748253538918</v>
      </c>
      <c r="D2274" s="1">
        <v>424.62</v>
      </c>
      <c r="E2274" s="1">
        <f t="shared" ca="1" si="213"/>
        <v>402.60324819474971</v>
      </c>
      <c r="F2274" s="1">
        <f t="shared" ca="1" si="214"/>
        <v>1.054685976588545</v>
      </c>
      <c r="G2274" s="5">
        <f t="shared" ca="1" si="211"/>
        <v>35064</v>
      </c>
      <c r="H2274" s="29" t="e">
        <f t="shared" ca="1" si="212"/>
        <v>#N/A</v>
      </c>
      <c r="I2274" s="1" t="e">
        <f t="shared" ca="1" si="215"/>
        <v>#N/A</v>
      </c>
      <c r="J2274" s="1" t="e">
        <f t="shared" ca="1" si="216"/>
        <v>#N/A</v>
      </c>
    </row>
    <row r="2275" spans="1:10" x14ac:dyDescent="0.2">
      <c r="A2275" s="5">
        <v>35054</v>
      </c>
      <c r="B2275" s="2">
        <v>6.1051859254728225E-3</v>
      </c>
      <c r="C2275" s="1">
        <v>477.13279053909588</v>
      </c>
      <c r="D2275" s="1">
        <v>426.91</v>
      </c>
      <c r="E2275" s="1">
        <f t="shared" ca="1" si="213"/>
        <v>405.06121587917789</v>
      </c>
      <c r="F2275" s="1">
        <f t="shared" ca="1" si="214"/>
        <v>1.0539394621462332</v>
      </c>
      <c r="G2275" s="5">
        <f t="shared" ca="1" si="211"/>
        <v>35064</v>
      </c>
      <c r="H2275" s="29" t="e">
        <f t="shared" ca="1" si="212"/>
        <v>#N/A</v>
      </c>
      <c r="I2275" s="1" t="e">
        <f t="shared" ca="1" si="215"/>
        <v>#N/A</v>
      </c>
      <c r="J2275" s="1" t="e">
        <f t="shared" ca="1" si="216"/>
        <v>#N/A</v>
      </c>
    </row>
    <row r="2276" spans="1:10" x14ac:dyDescent="0.2">
      <c r="A2276" s="5">
        <v>35055</v>
      </c>
      <c r="B2276" s="2">
        <v>2.4466495169184199E-4</v>
      </c>
      <c r="C2276" s="1">
        <v>477.24952821024374</v>
      </c>
      <c r="D2276" s="1">
        <v>426.91</v>
      </c>
      <c r="E2276" s="1">
        <f t="shared" ca="1" si="213"/>
        <v>405.16032016199324</v>
      </c>
      <c r="F2276" s="1">
        <f t="shared" ca="1" si="214"/>
        <v>1.0536816631730144</v>
      </c>
      <c r="G2276" s="5">
        <f t="shared" ca="1" si="211"/>
        <v>35064</v>
      </c>
      <c r="H2276" s="29" t="e">
        <f t="shared" ca="1" si="212"/>
        <v>#N/A</v>
      </c>
      <c r="I2276" s="1" t="e">
        <f t="shared" ca="1" si="215"/>
        <v>#N/A</v>
      </c>
      <c r="J2276" s="1" t="e">
        <f t="shared" ca="1" si="216"/>
        <v>#N/A</v>
      </c>
    </row>
    <row r="2277" spans="1:10" x14ac:dyDescent="0.2">
      <c r="A2277" s="5">
        <v>35060</v>
      </c>
      <c r="B2277" s="2">
        <v>-1.2695254996157868E-3</v>
      </c>
      <c r="C2277" s="1">
        <v>476.64364776450122</v>
      </c>
      <c r="D2277" s="1">
        <v>426.14</v>
      </c>
      <c r="E2277" s="1">
        <f t="shared" ca="1" si="213"/>
        <v>404.64595880411514</v>
      </c>
      <c r="F2277" s="1">
        <f t="shared" ca="1" si="214"/>
        <v>1.0531181412497188</v>
      </c>
      <c r="G2277" s="5">
        <f t="shared" ca="1" si="211"/>
        <v>35064</v>
      </c>
      <c r="H2277" s="29" t="e">
        <f t="shared" ca="1" si="212"/>
        <v>#N/A</v>
      </c>
      <c r="I2277" s="1" t="e">
        <f t="shared" ca="1" si="215"/>
        <v>#N/A</v>
      </c>
      <c r="J2277" s="1" t="e">
        <f t="shared" ca="1" si="216"/>
        <v>#N/A</v>
      </c>
    </row>
    <row r="2278" spans="1:10" x14ac:dyDescent="0.2">
      <c r="A2278" s="5">
        <v>35061</v>
      </c>
      <c r="B2278" s="2">
        <v>-1.5763433459553555E-3</v>
      </c>
      <c r="C2278" s="1">
        <v>475.89229372195575</v>
      </c>
      <c r="D2278" s="1">
        <v>425.44</v>
      </c>
      <c r="E2278" s="1">
        <f t="shared" ca="1" si="213"/>
        <v>404.00809783948648</v>
      </c>
      <c r="F2278" s="1">
        <f t="shared" ca="1" si="214"/>
        <v>1.0530481994671019</v>
      </c>
      <c r="G2278" s="5">
        <f t="shared" ca="1" si="211"/>
        <v>35064</v>
      </c>
      <c r="H2278" s="29" t="e">
        <f t="shared" ca="1" si="212"/>
        <v>#N/A</v>
      </c>
      <c r="I2278" s="1" t="e">
        <f t="shared" ca="1" si="215"/>
        <v>#N/A</v>
      </c>
      <c r="J2278" s="1" t="e">
        <f t="shared" ca="1" si="216"/>
        <v>#N/A</v>
      </c>
    </row>
    <row r="2279" spans="1:10" x14ac:dyDescent="0.2">
      <c r="A2279" s="5">
        <v>35062</v>
      </c>
      <c r="B2279" s="2">
        <v>-1.3500715835316202E-3</v>
      </c>
      <c r="C2279" s="1">
        <v>475.24980505938004</v>
      </c>
      <c r="D2279" s="1">
        <v>424.88</v>
      </c>
      <c r="E2279" s="1">
        <f t="shared" ca="1" si="213"/>
        <v>403.46265798707668</v>
      </c>
      <c r="F2279" s="1">
        <f t="shared" ca="1" si="214"/>
        <v>1.0530838271868257</v>
      </c>
      <c r="G2279" s="5">
        <f t="shared" ca="1" si="211"/>
        <v>35064</v>
      </c>
      <c r="H2279" s="29" t="e">
        <f t="shared" ca="1" si="212"/>
        <v>#N/A</v>
      </c>
      <c r="I2279" s="1" t="e">
        <f t="shared" ca="1" si="215"/>
        <v>#N/A</v>
      </c>
      <c r="J2279" s="1" t="e">
        <f t="shared" ca="1" si="216"/>
        <v>#N/A</v>
      </c>
    </row>
    <row r="2280" spans="1:10" x14ac:dyDescent="0.2">
      <c r="A2280" s="5">
        <v>35066</v>
      </c>
      <c r="B2280" s="2">
        <v>3.8359126824265566E-3</v>
      </c>
      <c r="C2280" s="1">
        <v>477.07282181392804</v>
      </c>
      <c r="D2280" s="1">
        <v>426.6</v>
      </c>
      <c r="E2280" s="1">
        <f t="shared" ca="1" si="213"/>
        <v>405.01030551373486</v>
      </c>
      <c r="F2280" s="1">
        <f t="shared" ca="1" si="214"/>
        <v>1.0533065311977179</v>
      </c>
      <c r="G2280" s="5">
        <f t="shared" ca="1" si="211"/>
        <v>35095</v>
      </c>
      <c r="H2280" s="29" t="e">
        <f t="shared" ca="1" si="212"/>
        <v>#N/A</v>
      </c>
      <c r="I2280" s="1" t="e">
        <f t="shared" ca="1" si="215"/>
        <v>#N/A</v>
      </c>
      <c r="J2280" s="1" t="e">
        <f t="shared" ca="1" si="216"/>
        <v>#N/A</v>
      </c>
    </row>
    <row r="2281" spans="1:10" x14ac:dyDescent="0.2">
      <c r="A2281" s="5">
        <v>35067</v>
      </c>
      <c r="B2281" s="2">
        <v>2.5145018172140432E-2</v>
      </c>
      <c r="C2281" s="1">
        <v>489.06882658787356</v>
      </c>
      <c r="D2281" s="1">
        <v>437.93</v>
      </c>
      <c r="E2281" s="1">
        <f t="shared" ca="1" si="213"/>
        <v>415.19429700578189</v>
      </c>
      <c r="F2281" s="1">
        <f t="shared" ca="1" si="214"/>
        <v>1.054759189030724</v>
      </c>
      <c r="G2281" s="5">
        <f t="shared" ca="1" si="211"/>
        <v>35095</v>
      </c>
      <c r="H2281" s="29" t="e">
        <f t="shared" ca="1" si="212"/>
        <v>#N/A</v>
      </c>
      <c r="I2281" s="1" t="e">
        <f t="shared" ca="1" si="215"/>
        <v>#N/A</v>
      </c>
      <c r="J2281" s="1" t="e">
        <f t="shared" ca="1" si="216"/>
        <v>#N/A</v>
      </c>
    </row>
    <row r="2282" spans="1:10" x14ac:dyDescent="0.2">
      <c r="A2282" s="5">
        <v>35068</v>
      </c>
      <c r="B2282" s="2">
        <v>9.2368394770854234E-3</v>
      </c>
      <c r="C2282" s="1">
        <v>493.58627683231225</v>
      </c>
      <c r="D2282" s="1">
        <v>442.22</v>
      </c>
      <c r="E2282" s="1">
        <f t="shared" ca="1" si="213"/>
        <v>419.0293800790256</v>
      </c>
      <c r="F2282" s="1">
        <f t="shared" ca="1" si="214"/>
        <v>1.0553436609065476</v>
      </c>
      <c r="G2282" s="5">
        <f t="shared" ca="1" si="211"/>
        <v>35095</v>
      </c>
      <c r="H2282" s="29" t="e">
        <f t="shared" ca="1" si="212"/>
        <v>#N/A</v>
      </c>
      <c r="I2282" s="1" t="e">
        <f t="shared" ca="1" si="215"/>
        <v>#N/A</v>
      </c>
      <c r="J2282" s="1" t="e">
        <f t="shared" ca="1" si="216"/>
        <v>#N/A</v>
      </c>
    </row>
    <row r="2283" spans="1:10" x14ac:dyDescent="0.2">
      <c r="A2283" s="5">
        <v>35069</v>
      </c>
      <c r="B2283" s="2">
        <v>9.1061608669298355E-3</v>
      </c>
      <c r="C2283" s="1">
        <v>498.08095287085627</v>
      </c>
      <c r="D2283" s="1">
        <v>445.98</v>
      </c>
      <c r="E2283" s="1">
        <f t="shared" ca="1" si="213"/>
        <v>422.84512902199509</v>
      </c>
      <c r="F2283" s="1">
        <f t="shared" ca="1" si="214"/>
        <v>1.0547123979682915</v>
      </c>
      <c r="G2283" s="5">
        <f t="shared" ca="1" si="211"/>
        <v>35095</v>
      </c>
      <c r="H2283" s="29" t="e">
        <f t="shared" ca="1" si="212"/>
        <v>#N/A</v>
      </c>
      <c r="I2283" s="1" t="e">
        <f t="shared" ca="1" si="215"/>
        <v>#N/A</v>
      </c>
      <c r="J2283" s="1" t="e">
        <f t="shared" ca="1" si="216"/>
        <v>#N/A</v>
      </c>
    </row>
    <row r="2284" spans="1:10" x14ac:dyDescent="0.2">
      <c r="A2284" s="5">
        <v>35072</v>
      </c>
      <c r="B2284" s="2">
        <v>1.2267527897906749E-2</v>
      </c>
      <c r="C2284" s="1">
        <v>504.19117485561549</v>
      </c>
      <c r="D2284" s="1">
        <v>451.58</v>
      </c>
      <c r="E2284" s="1">
        <f t="shared" ca="1" si="213"/>
        <v>428.03239343876641</v>
      </c>
      <c r="F2284" s="1">
        <f t="shared" ca="1" si="214"/>
        <v>1.0550136086011028</v>
      </c>
      <c r="G2284" s="5">
        <f t="shared" ca="1" si="211"/>
        <v>35095</v>
      </c>
      <c r="H2284" s="29" t="e">
        <f t="shared" ca="1" si="212"/>
        <v>#N/A</v>
      </c>
      <c r="I2284" s="1" t="e">
        <f t="shared" ca="1" si="215"/>
        <v>#N/A</v>
      </c>
      <c r="J2284" s="1" t="e">
        <f t="shared" ca="1" si="216"/>
        <v>#N/A</v>
      </c>
    </row>
    <row r="2285" spans="1:10" x14ac:dyDescent="0.2">
      <c r="A2285" s="5">
        <v>35073</v>
      </c>
      <c r="B2285" s="2">
        <v>3.8784339766906317E-3</v>
      </c>
      <c r="C2285" s="1">
        <v>506.14664703892305</v>
      </c>
      <c r="D2285" s="1">
        <v>452.89</v>
      </c>
      <c r="E2285" s="1">
        <f t="shared" ca="1" si="213"/>
        <v>429.69248881660349</v>
      </c>
      <c r="F2285" s="1">
        <f t="shared" ca="1" si="214"/>
        <v>1.0539863083184993</v>
      </c>
      <c r="G2285" s="5">
        <f t="shared" ca="1" si="211"/>
        <v>35095</v>
      </c>
      <c r="H2285" s="29" t="e">
        <f t="shared" ca="1" si="212"/>
        <v>#N/A</v>
      </c>
      <c r="I2285" s="1" t="e">
        <f t="shared" ca="1" si="215"/>
        <v>#N/A</v>
      </c>
      <c r="J2285" s="1" t="e">
        <f t="shared" ca="1" si="216"/>
        <v>#N/A</v>
      </c>
    </row>
    <row r="2286" spans="1:10" x14ac:dyDescent="0.2">
      <c r="A2286" s="5">
        <v>35074</v>
      </c>
      <c r="B2286" s="2">
        <v>1.5345163366622394E-3</v>
      </c>
      <c r="C2286" s="1">
        <v>506.92333733755112</v>
      </c>
      <c r="D2286" s="1">
        <v>453.29</v>
      </c>
      <c r="E2286" s="1">
        <f t="shared" ca="1" si="213"/>
        <v>430.35185896043367</v>
      </c>
      <c r="F2286" s="1">
        <f t="shared" ca="1" si="214"/>
        <v>1.0533008991641772</v>
      </c>
      <c r="G2286" s="5">
        <f t="shared" ca="1" si="211"/>
        <v>35095</v>
      </c>
      <c r="H2286" s="29" t="e">
        <f t="shared" ca="1" si="212"/>
        <v>#N/A</v>
      </c>
      <c r="I2286" s="1" t="e">
        <f t="shared" ca="1" si="215"/>
        <v>#N/A</v>
      </c>
      <c r="J2286" s="1" t="e">
        <f t="shared" ca="1" si="216"/>
        <v>#N/A</v>
      </c>
    </row>
    <row r="2287" spans="1:10" x14ac:dyDescent="0.2">
      <c r="A2287" s="5">
        <v>35075</v>
      </c>
      <c r="B2287" s="2">
        <v>3.4634794424608373E-3</v>
      </c>
      <c r="C2287" s="1">
        <v>508.67905589532336</v>
      </c>
      <c r="D2287" s="1">
        <v>454.73</v>
      </c>
      <c r="E2287" s="1">
        <f t="shared" ca="1" si="213"/>
        <v>431.84237377696792</v>
      </c>
      <c r="F2287" s="1">
        <f t="shared" ca="1" si="214"/>
        <v>1.0529999546428317</v>
      </c>
      <c r="G2287" s="5">
        <f t="shared" ca="1" si="211"/>
        <v>35095</v>
      </c>
      <c r="H2287" s="29" t="e">
        <f t="shared" ca="1" si="212"/>
        <v>#N/A</v>
      </c>
      <c r="I2287" s="1" t="e">
        <f t="shared" ca="1" si="215"/>
        <v>#N/A</v>
      </c>
      <c r="J2287" s="1" t="e">
        <f t="shared" ca="1" si="216"/>
        <v>#N/A</v>
      </c>
    </row>
    <row r="2288" spans="1:10" x14ac:dyDescent="0.2">
      <c r="A2288" s="5">
        <v>35076</v>
      </c>
      <c r="B2288" s="2">
        <v>9.3941582379395427E-3</v>
      </c>
      <c r="C2288" s="1">
        <v>513.45766743872969</v>
      </c>
      <c r="D2288" s="1">
        <v>459.41</v>
      </c>
      <c r="E2288" s="1">
        <f t="shared" ca="1" si="213"/>
        <v>435.89916937007615</v>
      </c>
      <c r="F2288" s="1">
        <f t="shared" ca="1" si="214"/>
        <v>1.053936396951386</v>
      </c>
      <c r="G2288" s="5">
        <f t="shared" ca="1" si="211"/>
        <v>35095</v>
      </c>
      <c r="H2288" s="29" t="e">
        <f t="shared" ca="1" si="212"/>
        <v>#N/A</v>
      </c>
      <c r="I2288" s="1" t="e">
        <f t="shared" ca="1" si="215"/>
        <v>#N/A</v>
      </c>
      <c r="J2288" s="1" t="e">
        <f t="shared" ca="1" si="216"/>
        <v>#N/A</v>
      </c>
    </row>
    <row r="2289" spans="1:10" x14ac:dyDescent="0.2">
      <c r="A2289" s="5">
        <v>35079</v>
      </c>
      <c r="B2289" s="2">
        <v>-1.7624207547513038E-3</v>
      </c>
      <c r="C2289" s="1">
        <v>512.5527389889495</v>
      </c>
      <c r="D2289" s="1">
        <v>458.49</v>
      </c>
      <c r="E2289" s="1">
        <f t="shared" ca="1" si="213"/>
        <v>435.13093162699948</v>
      </c>
      <c r="F2289" s="1">
        <f t="shared" ca="1" si="214"/>
        <v>1.053682849632543</v>
      </c>
      <c r="G2289" s="5">
        <f t="shared" ca="1" si="211"/>
        <v>35095</v>
      </c>
      <c r="H2289" s="29" t="e">
        <f t="shared" ca="1" si="212"/>
        <v>#N/A</v>
      </c>
      <c r="I2289" s="1" t="e">
        <f t="shared" ca="1" si="215"/>
        <v>#N/A</v>
      </c>
      <c r="J2289" s="1" t="e">
        <f t="shared" ca="1" si="216"/>
        <v>#N/A</v>
      </c>
    </row>
    <row r="2290" spans="1:10" x14ac:dyDescent="0.2">
      <c r="A2290" s="5">
        <v>35080</v>
      </c>
      <c r="B2290" s="2">
        <v>1.257404852562094E-2</v>
      </c>
      <c r="C2290" s="1">
        <v>518.99760200093647</v>
      </c>
      <c r="D2290" s="1">
        <v>465.14</v>
      </c>
      <c r="E2290" s="1">
        <f t="shared" ca="1" si="213"/>
        <v>440.60228907627607</v>
      </c>
      <c r="F2290" s="1">
        <f t="shared" ca="1" si="214"/>
        <v>1.0556912924242117</v>
      </c>
      <c r="G2290" s="5">
        <f t="shared" ca="1" si="211"/>
        <v>35095</v>
      </c>
      <c r="H2290" s="29" t="e">
        <f t="shared" ca="1" si="212"/>
        <v>#N/A</v>
      </c>
      <c r="I2290" s="1" t="e">
        <f t="shared" ca="1" si="215"/>
        <v>#N/A</v>
      </c>
      <c r="J2290" s="1" t="e">
        <f t="shared" ca="1" si="216"/>
        <v>#N/A</v>
      </c>
    </row>
    <row r="2291" spans="1:10" x14ac:dyDescent="0.2">
      <c r="A2291" s="5">
        <v>35081</v>
      </c>
      <c r="B2291" s="2">
        <v>6.2785529030959797E-3</v>
      </c>
      <c r="C2291" s="1">
        <v>522.25615590167934</v>
      </c>
      <c r="D2291" s="1">
        <v>468.41</v>
      </c>
      <c r="E2291" s="1">
        <f t="shared" ca="1" si="213"/>
        <v>443.36863385746665</v>
      </c>
      <c r="F2291" s="1">
        <f t="shared" ca="1" si="214"/>
        <v>1.0564797873152743</v>
      </c>
      <c r="G2291" s="5">
        <f t="shared" ca="1" si="211"/>
        <v>35095</v>
      </c>
      <c r="H2291" s="29" t="e">
        <f t="shared" ca="1" si="212"/>
        <v>#N/A</v>
      </c>
      <c r="I2291" s="1" t="e">
        <f t="shared" ca="1" si="215"/>
        <v>#N/A</v>
      </c>
      <c r="J2291" s="1" t="e">
        <f t="shared" ca="1" si="216"/>
        <v>#N/A</v>
      </c>
    </row>
    <row r="2292" spans="1:10" x14ac:dyDescent="0.2">
      <c r="A2292" s="5">
        <v>35082</v>
      </c>
      <c r="B2292" s="2">
        <v>-2.8578400941160487E-3</v>
      </c>
      <c r="C2292" s="1">
        <v>520.76363131994458</v>
      </c>
      <c r="D2292" s="1">
        <v>466.73</v>
      </c>
      <c r="E2292" s="1">
        <f t="shared" ca="1" si="213"/>
        <v>442.10155719915531</v>
      </c>
      <c r="F2292" s="1">
        <f t="shared" ca="1" si="214"/>
        <v>1.0557076590204142</v>
      </c>
      <c r="G2292" s="5">
        <f t="shared" ca="1" si="211"/>
        <v>35095</v>
      </c>
      <c r="H2292" s="29" t="e">
        <f t="shared" ca="1" si="212"/>
        <v>#N/A</v>
      </c>
      <c r="I2292" s="1" t="e">
        <f t="shared" ca="1" si="215"/>
        <v>#N/A</v>
      </c>
      <c r="J2292" s="1" t="e">
        <f t="shared" ca="1" si="216"/>
        <v>#N/A</v>
      </c>
    </row>
    <row r="2293" spans="1:10" x14ac:dyDescent="0.2">
      <c r="A2293" s="5">
        <v>35083</v>
      </c>
      <c r="B2293" s="2">
        <v>6.2162761434825242E-4</v>
      </c>
      <c r="C2293" s="1">
        <v>521.08735237372127</v>
      </c>
      <c r="D2293" s="1">
        <v>466.29</v>
      </c>
      <c r="E2293" s="1">
        <f t="shared" ca="1" si="213"/>
        <v>442.37637973545662</v>
      </c>
      <c r="F2293" s="1">
        <f t="shared" ca="1" si="214"/>
        <v>1.0540571815313555</v>
      </c>
      <c r="G2293" s="5">
        <f t="shared" ca="1" si="211"/>
        <v>35095</v>
      </c>
      <c r="H2293" s="29" t="e">
        <f t="shared" ca="1" si="212"/>
        <v>#N/A</v>
      </c>
      <c r="I2293" s="1" t="e">
        <f t="shared" ca="1" si="215"/>
        <v>#N/A</v>
      </c>
      <c r="J2293" s="1" t="e">
        <f t="shared" ca="1" si="216"/>
        <v>#N/A</v>
      </c>
    </row>
    <row r="2294" spans="1:10" x14ac:dyDescent="0.2">
      <c r="A2294" s="5">
        <v>35086</v>
      </c>
      <c r="B2294" s="2">
        <v>1.26381753795346E-2</v>
      </c>
      <c r="C2294" s="1">
        <v>527.67294572107767</v>
      </c>
      <c r="D2294" s="1">
        <v>472.84</v>
      </c>
      <c r="E2294" s="1">
        <f t="shared" ca="1" si="213"/>
        <v>447.96721000631692</v>
      </c>
      <c r="F2294" s="1">
        <f t="shared" ca="1" si="214"/>
        <v>1.0555236844083573</v>
      </c>
      <c r="G2294" s="5">
        <f t="shared" ca="1" si="211"/>
        <v>35095</v>
      </c>
      <c r="H2294" s="29" t="e">
        <f t="shared" ca="1" si="212"/>
        <v>#N/A</v>
      </c>
      <c r="I2294" s="1" t="e">
        <f t="shared" ca="1" si="215"/>
        <v>#N/A</v>
      </c>
      <c r="J2294" s="1" t="e">
        <f t="shared" ca="1" si="216"/>
        <v>#N/A</v>
      </c>
    </row>
    <row r="2295" spans="1:10" x14ac:dyDescent="0.2">
      <c r="A2295" s="5">
        <v>35087</v>
      </c>
      <c r="B2295" s="2">
        <v>4.3501148642897114E-3</v>
      </c>
      <c r="C2295" s="1">
        <v>529.96838364574251</v>
      </c>
      <c r="D2295" s="1">
        <v>474.74</v>
      </c>
      <c r="E2295" s="1">
        <f t="shared" ca="1" si="213"/>
        <v>449.91591882527979</v>
      </c>
      <c r="F2295" s="1">
        <f t="shared" ca="1" si="214"/>
        <v>1.0551749341066556</v>
      </c>
      <c r="G2295" s="5">
        <f t="shared" ca="1" si="211"/>
        <v>35095</v>
      </c>
      <c r="H2295" s="29" t="e">
        <f t="shared" ca="1" si="212"/>
        <v>#N/A</v>
      </c>
      <c r="I2295" s="1" t="e">
        <f t="shared" ca="1" si="215"/>
        <v>#N/A</v>
      </c>
      <c r="J2295" s="1" t="e">
        <f t="shared" ca="1" si="216"/>
        <v>#N/A</v>
      </c>
    </row>
    <row r="2296" spans="1:10" x14ac:dyDescent="0.2">
      <c r="A2296" s="5">
        <v>35088</v>
      </c>
      <c r="B2296" s="2">
        <v>-5.4537380763808319E-4</v>
      </c>
      <c r="C2296" s="1">
        <v>529.67935277042579</v>
      </c>
      <c r="D2296" s="1">
        <v>474.58</v>
      </c>
      <c r="E2296" s="1">
        <f t="shared" ca="1" si="213"/>
        <v>449.67054646751302</v>
      </c>
      <c r="F2296" s="1">
        <f t="shared" ca="1" si="214"/>
        <v>1.0553948968376263</v>
      </c>
      <c r="G2296" s="5">
        <f t="shared" ca="1" si="211"/>
        <v>35095</v>
      </c>
      <c r="H2296" s="29" t="e">
        <f t="shared" ca="1" si="212"/>
        <v>#N/A</v>
      </c>
      <c r="I2296" s="1" t="e">
        <f t="shared" ca="1" si="215"/>
        <v>#N/A</v>
      </c>
      <c r="J2296" s="1" t="e">
        <f t="shared" ca="1" si="216"/>
        <v>#N/A</v>
      </c>
    </row>
    <row r="2297" spans="1:10" x14ac:dyDescent="0.2">
      <c r="A2297" s="5">
        <v>35089</v>
      </c>
      <c r="B2297" s="2">
        <v>2.7984081878427158E-3</v>
      </c>
      <c r="C2297" s="1">
        <v>531.16161180814981</v>
      </c>
      <c r="D2297" s="1">
        <v>475.61</v>
      </c>
      <c r="E2297" s="1">
        <f t="shared" ca="1" si="213"/>
        <v>450.92890820657948</v>
      </c>
      <c r="F2297" s="1">
        <f t="shared" ca="1" si="214"/>
        <v>1.0547338867485374</v>
      </c>
      <c r="G2297" s="5">
        <f t="shared" ca="1" si="211"/>
        <v>35095</v>
      </c>
      <c r="H2297" s="29" t="e">
        <f t="shared" ca="1" si="212"/>
        <v>#N/A</v>
      </c>
      <c r="I2297" s="1" t="e">
        <f t="shared" ca="1" si="215"/>
        <v>#N/A</v>
      </c>
      <c r="J2297" s="1" t="e">
        <f t="shared" ca="1" si="216"/>
        <v>#N/A</v>
      </c>
    </row>
    <row r="2298" spans="1:10" x14ac:dyDescent="0.2">
      <c r="A2298" s="5">
        <v>35090</v>
      </c>
      <c r="B2298" s="2">
        <v>1.745637900333108E-3</v>
      </c>
      <c r="C2298" s="1">
        <v>532.08882764892417</v>
      </c>
      <c r="D2298" s="1">
        <v>476.41</v>
      </c>
      <c r="E2298" s="1">
        <f t="shared" ca="1" si="213"/>
        <v>451.7160667991007</v>
      </c>
      <c r="F2298" s="1">
        <f t="shared" ca="1" si="214"/>
        <v>1.0546669357498897</v>
      </c>
      <c r="G2298" s="5">
        <f t="shared" ca="1" si="211"/>
        <v>35095</v>
      </c>
      <c r="H2298" s="29" t="e">
        <f t="shared" ca="1" si="212"/>
        <v>#N/A</v>
      </c>
      <c r="I2298" s="1" t="e">
        <f t="shared" ca="1" si="215"/>
        <v>#N/A</v>
      </c>
      <c r="J2298" s="1" t="e">
        <f t="shared" ca="1" si="216"/>
        <v>#N/A</v>
      </c>
    </row>
    <row r="2299" spans="1:10" x14ac:dyDescent="0.2">
      <c r="A2299" s="5">
        <v>35093</v>
      </c>
      <c r="B2299" s="2">
        <v>-3.3738204981299535E-3</v>
      </c>
      <c r="C2299" s="1">
        <v>530.29365545537632</v>
      </c>
      <c r="D2299" s="1">
        <v>474.65</v>
      </c>
      <c r="E2299" s="1">
        <f t="shared" ca="1" si="213"/>
        <v>450.19205787359931</v>
      </c>
      <c r="F2299" s="1">
        <f t="shared" ca="1" si="214"/>
        <v>1.0543277956566435</v>
      </c>
      <c r="G2299" s="5">
        <f t="shared" ca="1" si="211"/>
        <v>35095</v>
      </c>
      <c r="H2299" s="29" t="e">
        <f t="shared" ca="1" si="212"/>
        <v>#N/A</v>
      </c>
      <c r="I2299" s="1" t="e">
        <f t="shared" ca="1" si="215"/>
        <v>#N/A</v>
      </c>
      <c r="J2299" s="1" t="e">
        <f t="shared" ca="1" si="216"/>
        <v>#N/A</v>
      </c>
    </row>
    <row r="2300" spans="1:10" x14ac:dyDescent="0.2">
      <c r="A2300" s="5">
        <v>35094</v>
      </c>
      <c r="B2300" s="2">
        <v>-9.4471413284602512E-4</v>
      </c>
      <c r="C2300" s="1">
        <v>529.79267954450904</v>
      </c>
      <c r="D2300" s="1">
        <v>474.27</v>
      </c>
      <c r="E2300" s="1">
        <f t="shared" ca="1" si="213"/>
        <v>449.76675507403104</v>
      </c>
      <c r="F2300" s="1">
        <f t="shared" ca="1" si="214"/>
        <v>1.054479893521556</v>
      </c>
      <c r="G2300" s="5">
        <f t="shared" ca="1" si="211"/>
        <v>35095</v>
      </c>
      <c r="H2300" s="29" t="e">
        <f t="shared" ca="1" si="212"/>
        <v>#N/A</v>
      </c>
      <c r="I2300" s="1" t="e">
        <f t="shared" ca="1" si="215"/>
        <v>#N/A</v>
      </c>
      <c r="J2300" s="1" t="e">
        <f t="shared" ca="1" si="216"/>
        <v>#N/A</v>
      </c>
    </row>
    <row r="2301" spans="1:10" x14ac:dyDescent="0.2">
      <c r="A2301" s="5">
        <v>35095</v>
      </c>
      <c r="B2301" s="2">
        <v>-8.5027626297039527E-3</v>
      </c>
      <c r="C2301" s="1">
        <v>525.28797814738732</v>
      </c>
      <c r="D2301" s="1">
        <v>469.72</v>
      </c>
      <c r="E2301" s="1">
        <f t="shared" ca="1" si="213"/>
        <v>445.94249511690447</v>
      </c>
      <c r="F2301" s="1">
        <f t="shared" ca="1" si="214"/>
        <v>1.0533196659736639</v>
      </c>
      <c r="G2301" s="5">
        <f t="shared" ca="1" si="211"/>
        <v>35095</v>
      </c>
      <c r="H2301" s="29" t="e">
        <f t="shared" ca="1" si="212"/>
        <v>#N/A</v>
      </c>
      <c r="I2301" s="1" t="e">
        <f t="shared" ca="1" si="215"/>
        <v>#N/A</v>
      </c>
      <c r="J2301" s="1" t="e">
        <f t="shared" ca="1" si="216"/>
        <v>#N/A</v>
      </c>
    </row>
    <row r="2302" spans="1:10" x14ac:dyDescent="0.2">
      <c r="A2302" s="5">
        <v>35096</v>
      </c>
      <c r="B2302" s="2">
        <v>4.0975046235849355E-3</v>
      </c>
      <c r="C2302" s="1">
        <v>527.44034806655986</v>
      </c>
      <c r="D2302" s="1">
        <v>471.68</v>
      </c>
      <c r="E2302" s="1">
        <f t="shared" ca="1" si="213"/>
        <v>447.76974655249899</v>
      </c>
      <c r="F2302" s="1">
        <f t="shared" ca="1" si="214"/>
        <v>1.0533985460866719</v>
      </c>
      <c r="G2302" s="5">
        <f t="shared" ca="1" si="211"/>
        <v>35124</v>
      </c>
      <c r="H2302" s="29" t="e">
        <f t="shared" ca="1" si="212"/>
        <v>#N/A</v>
      </c>
      <c r="I2302" s="1" t="e">
        <f t="shared" ca="1" si="215"/>
        <v>#N/A</v>
      </c>
      <c r="J2302" s="1" t="e">
        <f t="shared" ca="1" si="216"/>
        <v>#N/A</v>
      </c>
    </row>
    <row r="2303" spans="1:10" x14ac:dyDescent="0.2">
      <c r="A2303" s="5">
        <v>35097</v>
      </c>
      <c r="B2303" s="2">
        <v>1.3808400276610122E-2</v>
      </c>
      <c r="C2303" s="1">
        <v>534.72345551469743</v>
      </c>
      <c r="D2303" s="1">
        <v>478.76</v>
      </c>
      <c r="E2303" s="1">
        <f t="shared" ca="1" si="213"/>
        <v>453.9527304446521</v>
      </c>
      <c r="F2303" s="1">
        <f t="shared" ca="1" si="214"/>
        <v>1.0546472526578898</v>
      </c>
      <c r="G2303" s="5">
        <f t="shared" ca="1" si="211"/>
        <v>35124</v>
      </c>
      <c r="H2303" s="29" t="e">
        <f t="shared" ca="1" si="212"/>
        <v>#N/A</v>
      </c>
      <c r="I2303" s="1" t="e">
        <f t="shared" ca="1" si="215"/>
        <v>#N/A</v>
      </c>
      <c r="J2303" s="1" t="e">
        <f t="shared" ca="1" si="216"/>
        <v>#N/A</v>
      </c>
    </row>
    <row r="2304" spans="1:10" x14ac:dyDescent="0.2">
      <c r="A2304" s="5">
        <v>35100</v>
      </c>
      <c r="B2304" s="2">
        <v>-6.0339172637674521E-3</v>
      </c>
      <c r="C2304" s="1">
        <v>531.49697842512592</v>
      </c>
      <c r="D2304" s="1">
        <v>475.82</v>
      </c>
      <c r="E2304" s="1">
        <f t="shared" ca="1" si="213"/>
        <v>451.21361722748776</v>
      </c>
      <c r="F2304" s="1">
        <f t="shared" ca="1" si="214"/>
        <v>1.0545337769806413</v>
      </c>
      <c r="G2304" s="5">
        <f t="shared" ca="1" si="211"/>
        <v>35124</v>
      </c>
      <c r="H2304" s="29" t="e">
        <f t="shared" ca="1" si="212"/>
        <v>#N/A</v>
      </c>
      <c r="I2304" s="1" t="e">
        <f t="shared" ca="1" si="215"/>
        <v>#N/A</v>
      </c>
      <c r="J2304" s="1" t="e">
        <f t="shared" ca="1" si="216"/>
        <v>#N/A</v>
      </c>
    </row>
    <row r="2305" spans="1:10" x14ac:dyDescent="0.2">
      <c r="A2305" s="5">
        <v>35101</v>
      </c>
      <c r="B2305" s="2">
        <v>-4.003791093396103E-3</v>
      </c>
      <c r="C2305" s="1">
        <v>529.36897555674045</v>
      </c>
      <c r="D2305" s="1">
        <v>473.69</v>
      </c>
      <c r="E2305" s="1">
        <f t="shared" ca="1" si="213"/>
        <v>449.40705216561332</v>
      </c>
      <c r="F2305" s="1">
        <f t="shared" ca="1" si="214"/>
        <v>1.0540333039220711</v>
      </c>
      <c r="G2305" s="5">
        <f t="shared" ca="1" si="211"/>
        <v>35124</v>
      </c>
      <c r="H2305" s="29" t="e">
        <f t="shared" ca="1" si="212"/>
        <v>#N/A</v>
      </c>
      <c r="I2305" s="1" t="e">
        <f t="shared" ca="1" si="215"/>
        <v>#N/A</v>
      </c>
      <c r="J2305" s="1" t="e">
        <f t="shared" ca="1" si="216"/>
        <v>#N/A</v>
      </c>
    </row>
    <row r="2306" spans="1:10" x14ac:dyDescent="0.2">
      <c r="A2306" s="5">
        <v>35102</v>
      </c>
      <c r="B2306" s="2">
        <v>5.5972631452130273E-3</v>
      </c>
      <c r="C2306" s="1">
        <v>532.33199301384332</v>
      </c>
      <c r="D2306" s="1">
        <v>476.34</v>
      </c>
      <c r="E2306" s="1">
        <f t="shared" ca="1" si="213"/>
        <v>451.92250169589863</v>
      </c>
      <c r="F2306" s="1">
        <f t="shared" ca="1" si="214"/>
        <v>1.0540302777853978</v>
      </c>
      <c r="G2306" s="5">
        <f t="shared" ref="G2306:G2369" ca="1" si="217">EOMONTH(A2306,0)</f>
        <v>35124</v>
      </c>
      <c r="H2306" s="29" t="e">
        <f t="shared" ref="H2306:H2369" ca="1" si="218">VLOOKUP(G2306,$U$512:$Z$3894,2,0)</f>
        <v>#N/A</v>
      </c>
      <c r="I2306" s="1" t="e">
        <f t="shared" ca="1" si="215"/>
        <v>#N/A</v>
      </c>
      <c r="J2306" s="1" t="e">
        <f t="shared" ca="1" si="216"/>
        <v>#N/A</v>
      </c>
    </row>
    <row r="2307" spans="1:10" x14ac:dyDescent="0.2">
      <c r="A2307" s="5">
        <v>35103</v>
      </c>
      <c r="B2307" s="2">
        <v>-1.1119077002055611E-2</v>
      </c>
      <c r="C2307" s="1">
        <v>526.41295259286471</v>
      </c>
      <c r="D2307" s="1">
        <v>470.56</v>
      </c>
      <c r="E2307" s="1">
        <f t="shared" ref="E2307:E2370" ca="1" si="219">C2307/C$2*$E$2</f>
        <v>446.89754060058044</v>
      </c>
      <c r="F2307" s="1">
        <f t="shared" ref="F2307:F2370" ca="1" si="220">D2307/E2307</f>
        <v>1.0529482873582607</v>
      </c>
      <c r="G2307" s="5">
        <f t="shared" ca="1" si="217"/>
        <v>35124</v>
      </c>
      <c r="H2307" s="29" t="e">
        <f t="shared" ca="1" si="218"/>
        <v>#N/A</v>
      </c>
      <c r="I2307" s="1" t="e">
        <f t="shared" ref="I2307:I2370" ca="1" si="221">H2307/$H$2*$I$2</f>
        <v>#N/A</v>
      </c>
      <c r="J2307" s="1" t="e">
        <f t="shared" ref="J2307:J2370" ca="1" si="222">D2307/I2307</f>
        <v>#N/A</v>
      </c>
    </row>
    <row r="2308" spans="1:10" x14ac:dyDescent="0.2">
      <c r="A2308" s="5">
        <v>35104</v>
      </c>
      <c r="B2308" s="2">
        <v>-1.2233367084673041E-3</v>
      </c>
      <c r="C2308" s="1">
        <v>525.76897230414522</v>
      </c>
      <c r="D2308" s="1">
        <v>469.26</v>
      </c>
      <c r="E2308" s="1">
        <f t="shared" ca="1" si="219"/>
        <v>446.35083443423997</v>
      </c>
      <c r="F2308" s="1">
        <f t="shared" ca="1" si="220"/>
        <v>1.0513254682155975</v>
      </c>
      <c r="G2308" s="5">
        <f t="shared" ca="1" si="217"/>
        <v>35124</v>
      </c>
      <c r="H2308" s="29" t="e">
        <f t="shared" ca="1" si="218"/>
        <v>#N/A</v>
      </c>
      <c r="I2308" s="1" t="e">
        <f t="shared" ca="1" si="221"/>
        <v>#N/A</v>
      </c>
      <c r="J2308" s="1" t="e">
        <f t="shared" ca="1" si="222"/>
        <v>#N/A</v>
      </c>
    </row>
    <row r="2309" spans="1:10" x14ac:dyDescent="0.2">
      <c r="A2309" s="5">
        <v>35107</v>
      </c>
      <c r="B2309" s="2">
        <v>-1.0528995514625716E-2</v>
      </c>
      <c r="C2309" s="1">
        <v>520.23315315302546</v>
      </c>
      <c r="D2309" s="1">
        <v>462.95</v>
      </c>
      <c r="E2309" s="1">
        <f t="shared" ca="1" si="219"/>
        <v>441.65120850053239</v>
      </c>
      <c r="F2309" s="1">
        <f t="shared" ca="1" si="220"/>
        <v>1.0482253667362984</v>
      </c>
      <c r="G2309" s="5">
        <f t="shared" ca="1" si="217"/>
        <v>35124</v>
      </c>
      <c r="H2309" s="29" t="e">
        <f t="shared" ca="1" si="218"/>
        <v>#N/A</v>
      </c>
      <c r="I2309" s="1" t="e">
        <f t="shared" ca="1" si="221"/>
        <v>#N/A</v>
      </c>
      <c r="J2309" s="1" t="e">
        <f t="shared" ca="1" si="222"/>
        <v>#N/A</v>
      </c>
    </row>
    <row r="2310" spans="1:10" x14ac:dyDescent="0.2">
      <c r="A2310" s="5">
        <v>35108</v>
      </c>
      <c r="B2310" s="2">
        <v>-5.3225693393860185E-3</v>
      </c>
      <c r="C2310" s="1">
        <v>517.46417612272103</v>
      </c>
      <c r="D2310" s="1">
        <v>460.2</v>
      </c>
      <c r="E2310" s="1">
        <f t="shared" ca="1" si="219"/>
        <v>439.30048931946465</v>
      </c>
      <c r="F2310" s="1">
        <f t="shared" ca="1" si="220"/>
        <v>1.0475745217423078</v>
      </c>
      <c r="G2310" s="5">
        <f t="shared" ca="1" si="217"/>
        <v>35124</v>
      </c>
      <c r="H2310" s="29" t="e">
        <f t="shared" ca="1" si="218"/>
        <v>#N/A</v>
      </c>
      <c r="I2310" s="1" t="e">
        <f t="shared" ca="1" si="221"/>
        <v>#N/A</v>
      </c>
      <c r="J2310" s="1" t="e">
        <f t="shared" ca="1" si="222"/>
        <v>#N/A</v>
      </c>
    </row>
    <row r="2311" spans="1:10" x14ac:dyDescent="0.2">
      <c r="A2311" s="5">
        <v>35109</v>
      </c>
      <c r="B2311" s="2">
        <v>2.1623226340266033E-3</v>
      </c>
      <c r="C2311" s="1">
        <v>518.58310062304906</v>
      </c>
      <c r="D2311" s="1">
        <v>461.52</v>
      </c>
      <c r="E2311" s="1">
        <f t="shared" ca="1" si="219"/>
        <v>440.250398710659</v>
      </c>
      <c r="F2311" s="1">
        <f t="shared" ca="1" si="220"/>
        <v>1.0483125088623026</v>
      </c>
      <c r="G2311" s="5">
        <f t="shared" ca="1" si="217"/>
        <v>35124</v>
      </c>
      <c r="H2311" s="29" t="e">
        <f t="shared" ca="1" si="218"/>
        <v>#N/A</v>
      </c>
      <c r="I2311" s="1" t="e">
        <f t="shared" ca="1" si="221"/>
        <v>#N/A</v>
      </c>
      <c r="J2311" s="1" t="e">
        <f t="shared" ca="1" si="222"/>
        <v>#N/A</v>
      </c>
    </row>
    <row r="2312" spans="1:10" x14ac:dyDescent="0.2">
      <c r="A2312" s="5">
        <v>35110</v>
      </c>
      <c r="B2312" s="2">
        <v>1.1306151991655966E-2</v>
      </c>
      <c r="C2312" s="1">
        <v>524.4462799789975</v>
      </c>
      <c r="D2312" s="1">
        <v>467.36</v>
      </c>
      <c r="E2312" s="1">
        <f t="shared" ca="1" si="219"/>
        <v>445.22793663286888</v>
      </c>
      <c r="F2312" s="1">
        <f t="shared" ca="1" si="220"/>
        <v>1.0497095117941375</v>
      </c>
      <c r="G2312" s="5">
        <f t="shared" ca="1" si="217"/>
        <v>35124</v>
      </c>
      <c r="H2312" s="29" t="e">
        <f t="shared" ca="1" si="218"/>
        <v>#N/A</v>
      </c>
      <c r="I2312" s="1" t="e">
        <f t="shared" ca="1" si="221"/>
        <v>#N/A</v>
      </c>
      <c r="J2312" s="1" t="e">
        <f t="shared" ca="1" si="222"/>
        <v>#N/A</v>
      </c>
    </row>
    <row r="2313" spans="1:10" x14ac:dyDescent="0.2">
      <c r="A2313" s="5">
        <v>35111</v>
      </c>
      <c r="B2313" s="2">
        <v>-1.6311880027831682E-3</v>
      </c>
      <c r="C2313" s="1">
        <v>523.59080949899146</v>
      </c>
      <c r="D2313" s="1">
        <v>466.38</v>
      </c>
      <c r="E2313" s="1">
        <f t="shared" ca="1" si="219"/>
        <v>444.50168616412941</v>
      </c>
      <c r="F2313" s="1">
        <f t="shared" ca="1" si="220"/>
        <v>1.049219866913603</v>
      </c>
      <c r="G2313" s="5">
        <f t="shared" ca="1" si="217"/>
        <v>35124</v>
      </c>
      <c r="H2313" s="29" t="e">
        <f t="shared" ca="1" si="218"/>
        <v>#N/A</v>
      </c>
      <c r="I2313" s="1" t="e">
        <f t="shared" ca="1" si="221"/>
        <v>#N/A</v>
      </c>
      <c r="J2313" s="1" t="e">
        <f t="shared" ca="1" si="222"/>
        <v>#N/A</v>
      </c>
    </row>
    <row r="2314" spans="1:10" x14ac:dyDescent="0.2">
      <c r="A2314" s="5">
        <v>35114</v>
      </c>
      <c r="B2314" s="2">
        <v>-7.3383960898356637E-3</v>
      </c>
      <c r="C2314" s="1">
        <v>519.74849274989015</v>
      </c>
      <c r="D2314" s="1">
        <v>463.55</v>
      </c>
      <c r="E2314" s="1">
        <f t="shared" ca="1" si="219"/>
        <v>441.23975672845722</v>
      </c>
      <c r="F2314" s="1">
        <f t="shared" ca="1" si="220"/>
        <v>1.0505626316108969</v>
      </c>
      <c r="G2314" s="5">
        <f t="shared" ca="1" si="217"/>
        <v>35124</v>
      </c>
      <c r="H2314" s="29" t="e">
        <f t="shared" ca="1" si="218"/>
        <v>#N/A</v>
      </c>
      <c r="I2314" s="1" t="e">
        <f t="shared" ca="1" si="221"/>
        <v>#N/A</v>
      </c>
      <c r="J2314" s="1" t="e">
        <f t="shared" ca="1" si="222"/>
        <v>#N/A</v>
      </c>
    </row>
    <row r="2315" spans="1:10" x14ac:dyDescent="0.2">
      <c r="A2315" s="5">
        <v>35115</v>
      </c>
      <c r="B2315" s="2">
        <v>-8.6427307419368882E-3</v>
      </c>
      <c r="C2315" s="1">
        <v>515.25644647352533</v>
      </c>
      <c r="D2315" s="1">
        <v>459.11</v>
      </c>
      <c r="E2315" s="1">
        <f t="shared" ca="1" si="219"/>
        <v>437.42624031841547</v>
      </c>
      <c r="F2315" s="1">
        <f t="shared" ca="1" si="220"/>
        <v>1.0495712366633523</v>
      </c>
      <c r="G2315" s="5">
        <f t="shared" ca="1" si="217"/>
        <v>35124</v>
      </c>
      <c r="H2315" s="29" t="e">
        <f t="shared" ca="1" si="218"/>
        <v>#N/A</v>
      </c>
      <c r="I2315" s="1" t="e">
        <f t="shared" ca="1" si="221"/>
        <v>#N/A</v>
      </c>
      <c r="J2315" s="1" t="e">
        <f t="shared" ca="1" si="222"/>
        <v>#N/A</v>
      </c>
    </row>
    <row r="2316" spans="1:10" x14ac:dyDescent="0.2">
      <c r="A2316" s="5">
        <v>35116</v>
      </c>
      <c r="B2316" s="2">
        <v>-1.2214539959490733E-2</v>
      </c>
      <c r="C2316" s="1">
        <v>508.96282601868927</v>
      </c>
      <c r="D2316" s="1">
        <v>453.7</v>
      </c>
      <c r="E2316" s="1">
        <f t="shared" ca="1" si="219"/>
        <v>432.08328002671635</v>
      </c>
      <c r="F2316" s="1">
        <f t="shared" ca="1" si="220"/>
        <v>1.0500290591479196</v>
      </c>
      <c r="G2316" s="5">
        <f t="shared" ca="1" si="217"/>
        <v>35124</v>
      </c>
      <c r="H2316" s="29" t="e">
        <f t="shared" ca="1" si="218"/>
        <v>#N/A</v>
      </c>
      <c r="I2316" s="1" t="e">
        <f t="shared" ca="1" si="221"/>
        <v>#N/A</v>
      </c>
      <c r="J2316" s="1" t="e">
        <f t="shared" ca="1" si="222"/>
        <v>#N/A</v>
      </c>
    </row>
    <row r="2317" spans="1:10" x14ac:dyDescent="0.2">
      <c r="A2317" s="5">
        <v>35117</v>
      </c>
      <c r="B2317" s="2">
        <v>1.5754254926521716E-2</v>
      </c>
      <c r="C2317" s="1">
        <v>516.98115612791059</v>
      </c>
      <c r="D2317" s="1">
        <v>462</v>
      </c>
      <c r="E2317" s="1">
        <f t="shared" ca="1" si="219"/>
        <v>438.89043016974495</v>
      </c>
      <c r="F2317" s="1">
        <f t="shared" ca="1" si="220"/>
        <v>1.0526545311578501</v>
      </c>
      <c r="G2317" s="5">
        <f t="shared" ca="1" si="217"/>
        <v>35124</v>
      </c>
      <c r="H2317" s="29" t="e">
        <f t="shared" ca="1" si="218"/>
        <v>#N/A</v>
      </c>
      <c r="I2317" s="1" t="e">
        <f t="shared" ca="1" si="221"/>
        <v>#N/A</v>
      </c>
      <c r="J2317" s="1" t="e">
        <f t="shared" ca="1" si="222"/>
        <v>#N/A</v>
      </c>
    </row>
    <row r="2318" spans="1:10" x14ac:dyDescent="0.2">
      <c r="A2318" s="5">
        <v>35118</v>
      </c>
      <c r="B2318" s="2">
        <v>2.1054478200457361E-3</v>
      </c>
      <c r="C2318" s="1">
        <v>518.06963297608479</v>
      </c>
      <c r="D2318" s="1">
        <v>463.17</v>
      </c>
      <c r="E2318" s="1">
        <f t="shared" ca="1" si="219"/>
        <v>439.81449106918467</v>
      </c>
      <c r="F2318" s="1">
        <f t="shared" ca="1" si="220"/>
        <v>1.0531030909737384</v>
      </c>
      <c r="G2318" s="5">
        <f t="shared" ca="1" si="217"/>
        <v>35124</v>
      </c>
      <c r="H2318" s="29" t="e">
        <f t="shared" ca="1" si="218"/>
        <v>#N/A</v>
      </c>
      <c r="I2318" s="1" t="e">
        <f t="shared" ca="1" si="221"/>
        <v>#N/A</v>
      </c>
      <c r="J2318" s="1" t="e">
        <f t="shared" ca="1" si="222"/>
        <v>#N/A</v>
      </c>
    </row>
    <row r="2319" spans="1:10" x14ac:dyDescent="0.2">
      <c r="A2319" s="5">
        <v>35121</v>
      </c>
      <c r="B2319" s="2">
        <v>3.0038178871256704E-3</v>
      </c>
      <c r="C2319" s="1">
        <v>519.62581980639493</v>
      </c>
      <c r="D2319" s="1">
        <v>464.71</v>
      </c>
      <c r="E2319" s="1">
        <f t="shared" ca="1" si="219"/>
        <v>441.1356137044753</v>
      </c>
      <c r="F2319" s="1">
        <f t="shared" ca="1" si="220"/>
        <v>1.0534402246455612</v>
      </c>
      <c r="G2319" s="5">
        <f t="shared" ca="1" si="217"/>
        <v>35124</v>
      </c>
      <c r="H2319" s="29" t="e">
        <f t="shared" ca="1" si="218"/>
        <v>#N/A</v>
      </c>
      <c r="I2319" s="1" t="e">
        <f t="shared" ca="1" si="221"/>
        <v>#N/A</v>
      </c>
      <c r="J2319" s="1" t="e">
        <f t="shared" ca="1" si="222"/>
        <v>#N/A</v>
      </c>
    </row>
    <row r="2320" spans="1:10" x14ac:dyDescent="0.2">
      <c r="A2320" s="5">
        <v>35122</v>
      </c>
      <c r="B2320" s="2">
        <v>-9.3449883219400842E-3</v>
      </c>
      <c r="C2320" s="1">
        <v>514.76992258852567</v>
      </c>
      <c r="D2320" s="1">
        <v>459.61</v>
      </c>
      <c r="E2320" s="1">
        <f t="shared" ca="1" si="219"/>
        <v>437.01320654601523</v>
      </c>
      <c r="F2320" s="1">
        <f t="shared" ca="1" si="220"/>
        <v>1.0517073468616227</v>
      </c>
      <c r="G2320" s="5">
        <f t="shared" ca="1" si="217"/>
        <v>35124</v>
      </c>
      <c r="H2320" s="29" t="e">
        <f t="shared" ca="1" si="218"/>
        <v>#N/A</v>
      </c>
      <c r="I2320" s="1" t="e">
        <f t="shared" ca="1" si="221"/>
        <v>#N/A</v>
      </c>
      <c r="J2320" s="1" t="e">
        <f t="shared" ca="1" si="222"/>
        <v>#N/A</v>
      </c>
    </row>
    <row r="2321" spans="1:10" x14ac:dyDescent="0.2">
      <c r="A2321" s="5">
        <v>35123</v>
      </c>
      <c r="B2321" s="2">
        <v>-2.835363328282603E-3</v>
      </c>
      <c r="C2321" s="1">
        <v>513.31036282751529</v>
      </c>
      <c r="D2321" s="1">
        <v>457.87</v>
      </c>
      <c r="E2321" s="1">
        <f t="shared" ca="1" si="219"/>
        <v>435.77411532619942</v>
      </c>
      <c r="F2321" s="1">
        <f t="shared" ca="1" si="220"/>
        <v>1.0507049039782013</v>
      </c>
      <c r="G2321" s="5">
        <f t="shared" ca="1" si="217"/>
        <v>35124</v>
      </c>
      <c r="H2321" s="29" t="e">
        <f t="shared" ca="1" si="218"/>
        <v>#N/A</v>
      </c>
      <c r="I2321" s="1" t="e">
        <f t="shared" ca="1" si="221"/>
        <v>#N/A</v>
      </c>
      <c r="J2321" s="1" t="e">
        <f t="shared" ca="1" si="222"/>
        <v>#N/A</v>
      </c>
    </row>
    <row r="2322" spans="1:10" x14ac:dyDescent="0.2">
      <c r="A2322" s="5">
        <v>35124</v>
      </c>
      <c r="B2322" s="2">
        <v>3.2756858604865435E-4</v>
      </c>
      <c r="C2322" s="1">
        <v>513.47850717727079</v>
      </c>
      <c r="D2322" s="1">
        <v>457.52</v>
      </c>
      <c r="E2322" s="1">
        <f t="shared" ca="1" si="219"/>
        <v>435.91686123699344</v>
      </c>
      <c r="F2322" s="1">
        <f t="shared" ca="1" si="220"/>
        <v>1.0495579333676235</v>
      </c>
      <c r="G2322" s="5">
        <f t="shared" ca="1" si="217"/>
        <v>35124</v>
      </c>
      <c r="H2322" s="29" t="e">
        <f t="shared" ca="1" si="218"/>
        <v>#N/A</v>
      </c>
      <c r="I2322" s="1" t="e">
        <f t="shared" ca="1" si="221"/>
        <v>#N/A</v>
      </c>
      <c r="J2322" s="1" t="e">
        <f t="shared" ca="1" si="222"/>
        <v>#N/A</v>
      </c>
    </row>
    <row r="2323" spans="1:10" x14ac:dyDescent="0.2">
      <c r="A2323" s="5">
        <v>35125</v>
      </c>
      <c r="B2323" s="2">
        <v>1.1562335255614897E-3</v>
      </c>
      <c r="C2323" s="1">
        <v>514.07220824192439</v>
      </c>
      <c r="D2323" s="1">
        <v>458.21</v>
      </c>
      <c r="E2323" s="1">
        <f t="shared" ca="1" si="219"/>
        <v>436.42088292631314</v>
      </c>
      <c r="F2323" s="1">
        <f t="shared" ca="1" si="220"/>
        <v>1.049926843389311</v>
      </c>
      <c r="G2323" s="5">
        <f t="shared" ca="1" si="217"/>
        <v>35155</v>
      </c>
      <c r="H2323" s="29" t="e">
        <f t="shared" ca="1" si="218"/>
        <v>#N/A</v>
      </c>
      <c r="I2323" s="1" t="e">
        <f t="shared" ca="1" si="221"/>
        <v>#N/A</v>
      </c>
      <c r="J2323" s="1" t="e">
        <f t="shared" ca="1" si="222"/>
        <v>#N/A</v>
      </c>
    </row>
    <row r="2324" spans="1:10" x14ac:dyDescent="0.2">
      <c r="A2324" s="5">
        <v>35128</v>
      </c>
      <c r="B2324" s="2">
        <v>1.0983567176059417E-3</v>
      </c>
      <c r="C2324" s="1">
        <v>514.63684290518142</v>
      </c>
      <c r="D2324" s="1">
        <v>459.12</v>
      </c>
      <c r="E2324" s="1">
        <f t="shared" ca="1" si="219"/>
        <v>436.90022873477875</v>
      </c>
      <c r="F2324" s="1">
        <f t="shared" ca="1" si="220"/>
        <v>1.050857769815245</v>
      </c>
      <c r="G2324" s="5">
        <f t="shared" ca="1" si="217"/>
        <v>35155</v>
      </c>
      <c r="H2324" s="29" t="e">
        <f t="shared" ca="1" si="218"/>
        <v>#N/A</v>
      </c>
      <c r="I2324" s="1" t="e">
        <f t="shared" ca="1" si="221"/>
        <v>#N/A</v>
      </c>
      <c r="J2324" s="1" t="e">
        <f t="shared" ca="1" si="222"/>
        <v>#N/A</v>
      </c>
    </row>
    <row r="2325" spans="1:10" x14ac:dyDescent="0.2">
      <c r="A2325" s="5">
        <v>35129</v>
      </c>
      <c r="B2325" s="2">
        <v>-9.856271394035776E-3</v>
      </c>
      <c r="C2325" s="1">
        <v>509.56444251213821</v>
      </c>
      <c r="D2325" s="1">
        <v>454.2</v>
      </c>
      <c r="E2325" s="1">
        <f t="shared" ca="1" si="219"/>
        <v>432.59402150825247</v>
      </c>
      <c r="F2325" s="1">
        <f t="shared" ca="1" si="220"/>
        <v>1.0499451620168434</v>
      </c>
      <c r="G2325" s="5">
        <f t="shared" ca="1" si="217"/>
        <v>35155</v>
      </c>
      <c r="H2325" s="29" t="e">
        <f t="shared" ca="1" si="218"/>
        <v>#N/A</v>
      </c>
      <c r="I2325" s="1" t="e">
        <f t="shared" ca="1" si="221"/>
        <v>#N/A</v>
      </c>
      <c r="J2325" s="1" t="e">
        <f t="shared" ca="1" si="222"/>
        <v>#N/A</v>
      </c>
    </row>
    <row r="2326" spans="1:10" x14ac:dyDescent="0.2">
      <c r="A2326" s="5">
        <v>35130</v>
      </c>
      <c r="B2326" s="2">
        <v>4.0888468643280884E-3</v>
      </c>
      <c r="C2326" s="1">
        <v>511.64797348507705</v>
      </c>
      <c r="D2326" s="1">
        <v>456.21</v>
      </c>
      <c r="E2326" s="1">
        <f t="shared" ca="1" si="219"/>
        <v>434.36283221662359</v>
      </c>
      <c r="F2326" s="1">
        <f t="shared" ca="1" si="220"/>
        <v>1.0502970469915365</v>
      </c>
      <c r="G2326" s="5">
        <f t="shared" ca="1" si="217"/>
        <v>35155</v>
      </c>
      <c r="H2326" s="29" t="e">
        <f t="shared" ca="1" si="218"/>
        <v>#N/A</v>
      </c>
      <c r="I2326" s="1" t="e">
        <f t="shared" ca="1" si="221"/>
        <v>#N/A</v>
      </c>
      <c r="J2326" s="1" t="e">
        <f t="shared" ca="1" si="222"/>
        <v>#N/A</v>
      </c>
    </row>
    <row r="2327" spans="1:10" x14ac:dyDescent="0.2">
      <c r="A2327" s="5">
        <v>35131</v>
      </c>
      <c r="B2327" s="2">
        <v>-1.4520849515797796E-4</v>
      </c>
      <c r="C2327" s="1">
        <v>511.57367785279666</v>
      </c>
      <c r="D2327" s="1">
        <v>456.11</v>
      </c>
      <c r="E2327" s="1">
        <f t="shared" ca="1" si="219"/>
        <v>434.29975904340483</v>
      </c>
      <c r="F2327" s="1">
        <f t="shared" ca="1" si="220"/>
        <v>1.0502193254830137</v>
      </c>
      <c r="G2327" s="5">
        <f t="shared" ca="1" si="217"/>
        <v>35155</v>
      </c>
      <c r="H2327" s="29" t="e">
        <f t="shared" ca="1" si="218"/>
        <v>#N/A</v>
      </c>
      <c r="I2327" s="1" t="e">
        <f t="shared" ca="1" si="221"/>
        <v>#N/A</v>
      </c>
      <c r="J2327" s="1" t="e">
        <f t="shared" ca="1" si="222"/>
        <v>#N/A</v>
      </c>
    </row>
    <row r="2328" spans="1:10" x14ac:dyDescent="0.2">
      <c r="A2328" s="5">
        <v>35132</v>
      </c>
      <c r="B2328" s="2">
        <v>2.9941378089288762E-3</v>
      </c>
      <c r="C2328" s="1">
        <v>513.10539994370856</v>
      </c>
      <c r="D2328" s="1">
        <v>457.48</v>
      </c>
      <c r="E2328" s="1">
        <f t="shared" ca="1" si="219"/>
        <v>435.60011237236546</v>
      </c>
      <c r="F2328" s="1">
        <f t="shared" ca="1" si="220"/>
        <v>1.0502292974822074</v>
      </c>
      <c r="G2328" s="5">
        <f t="shared" ca="1" si="217"/>
        <v>35155</v>
      </c>
      <c r="H2328" s="29" t="e">
        <f t="shared" ca="1" si="218"/>
        <v>#N/A</v>
      </c>
      <c r="I2328" s="1" t="e">
        <f t="shared" ca="1" si="221"/>
        <v>#N/A</v>
      </c>
      <c r="J2328" s="1" t="e">
        <f t="shared" ca="1" si="222"/>
        <v>#N/A</v>
      </c>
    </row>
    <row r="2329" spans="1:10" x14ac:dyDescent="0.2">
      <c r="A2329" s="5">
        <v>35135</v>
      </c>
      <c r="B2329" s="2">
        <v>-2.105578901227434E-2</v>
      </c>
      <c r="C2329" s="1">
        <v>502.30156090143521</v>
      </c>
      <c r="D2329" s="1">
        <v>447.31</v>
      </c>
      <c r="E2329" s="1">
        <f t="shared" ca="1" si="219"/>
        <v>426.42820831252988</v>
      </c>
      <c r="F2329" s="1">
        <f t="shared" ca="1" si="220"/>
        <v>1.0489690674313126</v>
      </c>
      <c r="G2329" s="5">
        <f t="shared" ca="1" si="217"/>
        <v>35155</v>
      </c>
      <c r="H2329" s="29" t="e">
        <f t="shared" ca="1" si="218"/>
        <v>#N/A</v>
      </c>
      <c r="I2329" s="1" t="e">
        <f t="shared" ca="1" si="221"/>
        <v>#N/A</v>
      </c>
      <c r="J2329" s="1" t="e">
        <f t="shared" ca="1" si="222"/>
        <v>#N/A</v>
      </c>
    </row>
    <row r="2330" spans="1:10" x14ac:dyDescent="0.2">
      <c r="A2330" s="5">
        <v>35136</v>
      </c>
      <c r="B2330" s="2">
        <v>1.631373238132694E-2</v>
      </c>
      <c r="C2330" s="1">
        <v>510.49597414070399</v>
      </c>
      <c r="D2330" s="1">
        <v>455.16</v>
      </c>
      <c r="E2330" s="1">
        <f t="shared" ca="1" si="219"/>
        <v>433.38484398278928</v>
      </c>
      <c r="F2330" s="1">
        <f t="shared" ca="1" si="220"/>
        <v>1.0502443874527265</v>
      </c>
      <c r="G2330" s="5">
        <f t="shared" ca="1" si="217"/>
        <v>35155</v>
      </c>
      <c r="H2330" s="29" t="e">
        <f t="shared" ca="1" si="218"/>
        <v>#N/A</v>
      </c>
      <c r="I2330" s="1" t="e">
        <f t="shared" ca="1" si="221"/>
        <v>#N/A</v>
      </c>
      <c r="J2330" s="1" t="e">
        <f t="shared" ca="1" si="222"/>
        <v>#N/A</v>
      </c>
    </row>
    <row r="2331" spans="1:10" x14ac:dyDescent="0.2">
      <c r="A2331" s="5">
        <v>35137</v>
      </c>
      <c r="B2331" s="2">
        <v>1.8823693720038115E-4</v>
      </c>
      <c r="C2331" s="1">
        <v>510.59206833932939</v>
      </c>
      <c r="D2331" s="1">
        <v>455.24</v>
      </c>
      <c r="E2331" s="1">
        <f t="shared" ca="1" si="219"/>
        <v>433.46642301844963</v>
      </c>
      <c r="F2331" s="1">
        <f t="shared" ca="1" si="220"/>
        <v>1.0502312885734719</v>
      </c>
      <c r="G2331" s="5">
        <f t="shared" ca="1" si="217"/>
        <v>35155</v>
      </c>
      <c r="H2331" s="29" t="e">
        <f t="shared" ca="1" si="218"/>
        <v>#N/A</v>
      </c>
      <c r="I2331" s="1" t="e">
        <f t="shared" ca="1" si="221"/>
        <v>#N/A</v>
      </c>
      <c r="J2331" s="1" t="e">
        <f t="shared" ca="1" si="222"/>
        <v>#N/A</v>
      </c>
    </row>
    <row r="2332" spans="1:10" x14ac:dyDescent="0.2">
      <c r="A2332" s="5">
        <v>35138</v>
      </c>
      <c r="B2332" s="2">
        <v>3.2994548660125744E-4</v>
      </c>
      <c r="C2332" s="1">
        <v>510.76053588777233</v>
      </c>
      <c r="D2332" s="1">
        <v>455.38</v>
      </c>
      <c r="E2332" s="1">
        <f t="shared" ca="1" si="219"/>
        <v>433.60944330831779</v>
      </c>
      <c r="F2332" s="1">
        <f t="shared" ca="1" si="220"/>
        <v>1.0502077549916324</v>
      </c>
      <c r="G2332" s="5">
        <f t="shared" ca="1" si="217"/>
        <v>35155</v>
      </c>
      <c r="H2332" s="29" t="e">
        <f t="shared" ca="1" si="218"/>
        <v>#N/A</v>
      </c>
      <c r="I2332" s="1" t="e">
        <f t="shared" ca="1" si="221"/>
        <v>#N/A</v>
      </c>
      <c r="J2332" s="1" t="e">
        <f t="shared" ca="1" si="222"/>
        <v>#N/A</v>
      </c>
    </row>
    <row r="2333" spans="1:10" x14ac:dyDescent="0.2">
      <c r="A2333" s="5">
        <v>35139</v>
      </c>
      <c r="B2333" s="2">
        <v>6.024727981515543E-3</v>
      </c>
      <c r="C2333" s="1">
        <v>513.83772918018929</v>
      </c>
      <c r="D2333" s="1">
        <v>458.4</v>
      </c>
      <c r="E2333" s="1">
        <f t="shared" ca="1" si="219"/>
        <v>436.22182225446682</v>
      </c>
      <c r="F2333" s="1">
        <f t="shared" ca="1" si="220"/>
        <v>1.0508415136842826</v>
      </c>
      <c r="G2333" s="5">
        <f t="shared" ca="1" si="217"/>
        <v>35155</v>
      </c>
      <c r="H2333" s="29" t="e">
        <f t="shared" ca="1" si="218"/>
        <v>#N/A</v>
      </c>
      <c r="I2333" s="1" t="e">
        <f t="shared" ca="1" si="221"/>
        <v>#N/A</v>
      </c>
      <c r="J2333" s="1" t="e">
        <f t="shared" ca="1" si="222"/>
        <v>#N/A</v>
      </c>
    </row>
    <row r="2334" spans="1:10" x14ac:dyDescent="0.2">
      <c r="A2334" s="5">
        <v>35142</v>
      </c>
      <c r="B2334" s="2">
        <v>-7.5274401556193471E-3</v>
      </c>
      <c r="C2334" s="1">
        <v>509.96984642408609</v>
      </c>
      <c r="D2334" s="1">
        <v>454.62</v>
      </c>
      <c r="E2334" s="1">
        <f t="shared" ca="1" si="219"/>
        <v>432.93818859287109</v>
      </c>
      <c r="F2334" s="1">
        <f t="shared" ca="1" si="220"/>
        <v>1.0500806165369676</v>
      </c>
      <c r="G2334" s="5">
        <f t="shared" ca="1" si="217"/>
        <v>35155</v>
      </c>
      <c r="H2334" s="29" t="e">
        <f t="shared" ca="1" si="218"/>
        <v>#N/A</v>
      </c>
      <c r="I2334" s="1" t="e">
        <f t="shared" ca="1" si="221"/>
        <v>#N/A</v>
      </c>
      <c r="J2334" s="1" t="e">
        <f t="shared" ca="1" si="222"/>
        <v>#N/A</v>
      </c>
    </row>
    <row r="2335" spans="1:10" x14ac:dyDescent="0.2">
      <c r="A2335" s="5">
        <v>35143</v>
      </c>
      <c r="B2335" s="2">
        <v>-8.6235369194764822E-4</v>
      </c>
      <c r="C2335" s="1">
        <v>509.53007204424028</v>
      </c>
      <c r="D2335" s="1">
        <v>453.77</v>
      </c>
      <c r="E2335" s="1">
        <f t="shared" ca="1" si="219"/>
        <v>432.56484274755286</v>
      </c>
      <c r="F2335" s="1">
        <f t="shared" ca="1" si="220"/>
        <v>1.0490219156918921</v>
      </c>
      <c r="G2335" s="5">
        <f t="shared" ca="1" si="217"/>
        <v>35155</v>
      </c>
      <c r="H2335" s="29" t="e">
        <f t="shared" ca="1" si="218"/>
        <v>#N/A</v>
      </c>
      <c r="I2335" s="1" t="e">
        <f t="shared" ca="1" si="221"/>
        <v>#N/A</v>
      </c>
      <c r="J2335" s="1" t="e">
        <f t="shared" ca="1" si="222"/>
        <v>#N/A</v>
      </c>
    </row>
    <row r="2336" spans="1:10" x14ac:dyDescent="0.2">
      <c r="A2336" s="5">
        <v>35144</v>
      </c>
      <c r="B2336" s="2">
        <v>-1.7881687546069669E-3</v>
      </c>
      <c r="C2336" s="1">
        <v>508.61894628987812</v>
      </c>
      <c r="D2336" s="1">
        <v>453.03</v>
      </c>
      <c r="E2336" s="1">
        <f t="shared" ca="1" si="219"/>
        <v>431.79134381141023</v>
      </c>
      <c r="F2336" s="1">
        <f t="shared" ca="1" si="220"/>
        <v>1.0491873134859924</v>
      </c>
      <c r="G2336" s="5">
        <f t="shared" ca="1" si="217"/>
        <v>35155</v>
      </c>
      <c r="H2336" s="29" t="e">
        <f t="shared" ca="1" si="218"/>
        <v>#N/A</v>
      </c>
      <c r="I2336" s="1" t="e">
        <f t="shared" ca="1" si="221"/>
        <v>#N/A</v>
      </c>
      <c r="J2336" s="1" t="e">
        <f t="shared" ca="1" si="222"/>
        <v>#N/A</v>
      </c>
    </row>
    <row r="2337" spans="1:10" x14ac:dyDescent="0.2">
      <c r="A2337" s="5">
        <v>35146</v>
      </c>
      <c r="B2337" s="2">
        <v>8.7132927814679295E-3</v>
      </c>
      <c r="C2337" s="1">
        <v>513.05069208310351</v>
      </c>
      <c r="D2337" s="1">
        <v>458.12</v>
      </c>
      <c r="E2337" s="1">
        <f t="shared" ca="1" si="219"/>
        <v>435.55366821054253</v>
      </c>
      <c r="F2337" s="1">
        <f t="shared" ca="1" si="220"/>
        <v>1.0518106801445859</v>
      </c>
      <c r="G2337" s="5">
        <f t="shared" ca="1" si="217"/>
        <v>35155</v>
      </c>
      <c r="H2337" s="29" t="e">
        <f t="shared" ca="1" si="218"/>
        <v>#N/A</v>
      </c>
      <c r="I2337" s="1" t="e">
        <f t="shared" ca="1" si="221"/>
        <v>#N/A</v>
      </c>
      <c r="J2337" s="1" t="e">
        <f t="shared" ca="1" si="222"/>
        <v>#N/A</v>
      </c>
    </row>
    <row r="2338" spans="1:10" x14ac:dyDescent="0.2">
      <c r="A2338" s="5">
        <v>35149</v>
      </c>
      <c r="B2338" s="2">
        <v>6.900765848420809E-3</v>
      </c>
      <c r="C2338" s="1">
        <v>516.59113477753931</v>
      </c>
      <c r="D2338" s="1">
        <v>461.05</v>
      </c>
      <c r="E2338" s="1">
        <f t="shared" ca="1" si="219"/>
        <v>438.55932208928431</v>
      </c>
      <c r="F2338" s="1">
        <f t="shared" ca="1" si="220"/>
        <v>1.0512830916546723</v>
      </c>
      <c r="G2338" s="5">
        <f t="shared" ca="1" si="217"/>
        <v>35155</v>
      </c>
      <c r="H2338" s="29" t="e">
        <f t="shared" ca="1" si="218"/>
        <v>#N/A</v>
      </c>
      <c r="I2338" s="1" t="e">
        <f t="shared" ca="1" si="221"/>
        <v>#N/A</v>
      </c>
      <c r="J2338" s="1" t="e">
        <f t="shared" ca="1" si="222"/>
        <v>#N/A</v>
      </c>
    </row>
    <row r="2339" spans="1:10" x14ac:dyDescent="0.2">
      <c r="A2339" s="5">
        <v>35150</v>
      </c>
      <c r="B2339" s="2">
        <v>8.7401376130524788E-4</v>
      </c>
      <c r="C2339" s="1">
        <v>517.0426425383032</v>
      </c>
      <c r="D2339" s="1">
        <v>461.4</v>
      </c>
      <c r="E2339" s="1">
        <f t="shared" ca="1" si="219"/>
        <v>438.94262897193903</v>
      </c>
      <c r="F2339" s="1">
        <f t="shared" ca="1" si="220"/>
        <v>1.0511624288592316</v>
      </c>
      <c r="G2339" s="5">
        <f t="shared" ca="1" si="217"/>
        <v>35155</v>
      </c>
      <c r="H2339" s="29" t="e">
        <f t="shared" ca="1" si="218"/>
        <v>#N/A</v>
      </c>
      <c r="I2339" s="1" t="e">
        <f t="shared" ca="1" si="221"/>
        <v>#N/A</v>
      </c>
      <c r="J2339" s="1" t="e">
        <f t="shared" ca="1" si="222"/>
        <v>#N/A</v>
      </c>
    </row>
    <row r="2340" spans="1:10" x14ac:dyDescent="0.2">
      <c r="A2340" s="5">
        <v>35151</v>
      </c>
      <c r="B2340" s="2">
        <v>4.4582169065259247E-3</v>
      </c>
      <c r="C2340" s="1">
        <v>519.34773078866226</v>
      </c>
      <c r="D2340" s="1">
        <v>463.78</v>
      </c>
      <c r="E2340" s="1">
        <f t="shared" ca="1" si="219"/>
        <v>440.89953042141661</v>
      </c>
      <c r="F2340" s="1">
        <f t="shared" ca="1" si="220"/>
        <v>1.0518949737975769</v>
      </c>
      <c r="G2340" s="5">
        <f t="shared" ca="1" si="217"/>
        <v>35155</v>
      </c>
      <c r="H2340" s="29" t="e">
        <f t="shared" ca="1" si="218"/>
        <v>#N/A</v>
      </c>
      <c r="I2340" s="1" t="e">
        <f t="shared" ca="1" si="221"/>
        <v>#N/A</v>
      </c>
      <c r="J2340" s="1" t="e">
        <f t="shared" ca="1" si="222"/>
        <v>#N/A</v>
      </c>
    </row>
    <row r="2341" spans="1:10" x14ac:dyDescent="0.2">
      <c r="A2341" s="5">
        <v>35152</v>
      </c>
      <c r="B2341" s="2">
        <v>-7.2545304015628753E-3</v>
      </c>
      <c r="C2341" s="1">
        <v>515.58010688667321</v>
      </c>
      <c r="D2341" s="1">
        <v>460.53</v>
      </c>
      <c r="E2341" s="1">
        <f t="shared" ca="1" si="219"/>
        <v>437.70101137393965</v>
      </c>
      <c r="F2341" s="1">
        <f t="shared" ca="1" si="220"/>
        <v>1.0521565818511598</v>
      </c>
      <c r="G2341" s="5">
        <f t="shared" ca="1" si="217"/>
        <v>35155</v>
      </c>
      <c r="H2341" s="29" t="e">
        <f t="shared" ca="1" si="218"/>
        <v>#N/A</v>
      </c>
      <c r="I2341" s="1" t="e">
        <f t="shared" ca="1" si="221"/>
        <v>#N/A</v>
      </c>
      <c r="J2341" s="1" t="e">
        <f t="shared" ca="1" si="222"/>
        <v>#N/A</v>
      </c>
    </row>
    <row r="2342" spans="1:10" x14ac:dyDescent="0.2">
      <c r="A2342" s="5">
        <v>35153</v>
      </c>
      <c r="B2342" s="2">
        <v>4.1523780189367532E-3</v>
      </c>
      <c r="C2342" s="1">
        <v>517.72099038951046</v>
      </c>
      <c r="D2342" s="1">
        <v>462.97</v>
      </c>
      <c r="E2342" s="1">
        <f t="shared" ca="1" si="219"/>
        <v>439.51851143243516</v>
      </c>
      <c r="F2342" s="1">
        <f t="shared" ca="1" si="220"/>
        <v>1.0533572260497837</v>
      </c>
      <c r="G2342" s="5">
        <f t="shared" ca="1" si="217"/>
        <v>35155</v>
      </c>
      <c r="H2342" s="29" t="e">
        <f t="shared" ca="1" si="218"/>
        <v>#N/A</v>
      </c>
      <c r="I2342" s="1" t="e">
        <f t="shared" ca="1" si="221"/>
        <v>#N/A</v>
      </c>
      <c r="J2342" s="1" t="e">
        <f t="shared" ca="1" si="222"/>
        <v>#N/A</v>
      </c>
    </row>
    <row r="2343" spans="1:10" x14ac:dyDescent="0.2">
      <c r="A2343" s="5">
        <v>35156</v>
      </c>
      <c r="B2343" s="2">
        <v>-5.4205465540848596E-3</v>
      </c>
      <c r="C2343" s="1">
        <v>514.91465965907719</v>
      </c>
      <c r="D2343" s="1">
        <v>460.82</v>
      </c>
      <c r="E2343" s="1">
        <f t="shared" ca="1" si="219"/>
        <v>437.13608087983357</v>
      </c>
      <c r="F2343" s="1">
        <f t="shared" ca="1" si="220"/>
        <v>1.0541797398020709</v>
      </c>
      <c r="G2343" s="5">
        <f t="shared" ca="1" si="217"/>
        <v>35185</v>
      </c>
      <c r="H2343" s="29" t="e">
        <f t="shared" ca="1" si="218"/>
        <v>#N/A</v>
      </c>
      <c r="I2343" s="1" t="e">
        <f t="shared" ca="1" si="221"/>
        <v>#N/A</v>
      </c>
      <c r="J2343" s="1" t="e">
        <f t="shared" ca="1" si="222"/>
        <v>#N/A</v>
      </c>
    </row>
    <row r="2344" spans="1:10" x14ac:dyDescent="0.2">
      <c r="A2344" s="5">
        <v>35157</v>
      </c>
      <c r="B2344" s="2">
        <v>-1.6912986678176978E-3</v>
      </c>
      <c r="C2344" s="1">
        <v>514.04378518115595</v>
      </c>
      <c r="D2344" s="1">
        <v>459.97</v>
      </c>
      <c r="E2344" s="1">
        <f t="shared" ca="1" si="219"/>
        <v>436.3967532085864</v>
      </c>
      <c r="F2344" s="1">
        <f t="shared" ca="1" si="220"/>
        <v>1.0540179243271002</v>
      </c>
      <c r="G2344" s="5">
        <f t="shared" ca="1" si="217"/>
        <v>35185</v>
      </c>
      <c r="H2344" s="29" t="e">
        <f t="shared" ca="1" si="218"/>
        <v>#N/A</v>
      </c>
      <c r="I2344" s="1" t="e">
        <f t="shared" ca="1" si="221"/>
        <v>#N/A</v>
      </c>
      <c r="J2344" s="1" t="e">
        <f t="shared" ca="1" si="222"/>
        <v>#N/A</v>
      </c>
    </row>
    <row r="2345" spans="1:10" x14ac:dyDescent="0.2">
      <c r="A2345" s="5">
        <v>35158</v>
      </c>
      <c r="B2345" s="2">
        <v>-2.1922180293393323E-3</v>
      </c>
      <c r="C2345" s="1">
        <v>512.91688912741199</v>
      </c>
      <c r="D2345" s="1">
        <v>459.12</v>
      </c>
      <c r="E2345" s="1">
        <f t="shared" ca="1" si="219"/>
        <v>435.44007637825734</v>
      </c>
      <c r="F2345" s="1">
        <f t="shared" ca="1" si="220"/>
        <v>1.0543815898129973</v>
      </c>
      <c r="G2345" s="5">
        <f t="shared" ca="1" si="217"/>
        <v>35185</v>
      </c>
      <c r="H2345" s="29" t="e">
        <f t="shared" ca="1" si="218"/>
        <v>#N/A</v>
      </c>
      <c r="I2345" s="1" t="e">
        <f t="shared" ca="1" si="221"/>
        <v>#N/A</v>
      </c>
      <c r="J2345" s="1" t="e">
        <f t="shared" ca="1" si="222"/>
        <v>#N/A</v>
      </c>
    </row>
    <row r="2346" spans="1:10" x14ac:dyDescent="0.2">
      <c r="A2346" s="5">
        <v>35159</v>
      </c>
      <c r="B2346" s="2">
        <v>2.5549950278644928E-3</v>
      </c>
      <c r="C2346" s="1">
        <v>514.22738922884025</v>
      </c>
      <c r="D2346" s="1">
        <v>460.47</v>
      </c>
      <c r="E2346" s="1">
        <f t="shared" ca="1" si="219"/>
        <v>436.55262360833677</v>
      </c>
      <c r="F2346" s="1">
        <f t="shared" ca="1" si="220"/>
        <v>1.0547869262449361</v>
      </c>
      <c r="G2346" s="5">
        <f t="shared" ca="1" si="217"/>
        <v>35185</v>
      </c>
      <c r="H2346" s="29" t="e">
        <f t="shared" ca="1" si="218"/>
        <v>#N/A</v>
      </c>
      <c r="I2346" s="1" t="e">
        <f t="shared" ca="1" si="221"/>
        <v>#N/A</v>
      </c>
      <c r="J2346" s="1" t="e">
        <f t="shared" ca="1" si="222"/>
        <v>#N/A</v>
      </c>
    </row>
    <row r="2347" spans="1:10" x14ac:dyDescent="0.2">
      <c r="A2347" s="5">
        <v>35164</v>
      </c>
      <c r="B2347" s="2">
        <v>-1.3744568925104783E-3</v>
      </c>
      <c r="C2347" s="1">
        <v>513.52060584939704</v>
      </c>
      <c r="D2347" s="1">
        <v>459.87</v>
      </c>
      <c r="E2347" s="1">
        <f t="shared" ca="1" si="219"/>
        <v>435.95260084587477</v>
      </c>
      <c r="F2347" s="1">
        <f t="shared" ca="1" si="220"/>
        <v>1.0548623843686642</v>
      </c>
      <c r="G2347" s="5">
        <f t="shared" ca="1" si="217"/>
        <v>35185</v>
      </c>
      <c r="H2347" s="29" t="e">
        <f t="shared" ca="1" si="218"/>
        <v>#N/A</v>
      </c>
      <c r="I2347" s="1" t="e">
        <f t="shared" ca="1" si="221"/>
        <v>#N/A</v>
      </c>
      <c r="J2347" s="1" t="e">
        <f t="shared" ca="1" si="222"/>
        <v>#N/A</v>
      </c>
    </row>
    <row r="2348" spans="1:10" x14ac:dyDescent="0.2">
      <c r="A2348" s="5">
        <v>35165</v>
      </c>
      <c r="B2348" s="2">
        <v>-5.1729584672153273E-3</v>
      </c>
      <c r="C2348" s="1">
        <v>510.86418508327887</v>
      </c>
      <c r="D2348" s="1">
        <v>457.49</v>
      </c>
      <c r="E2348" s="1">
        <f t="shared" ca="1" si="219"/>
        <v>433.69743614802462</v>
      </c>
      <c r="F2348" s="1">
        <f t="shared" ca="1" si="220"/>
        <v>1.0548598213152793</v>
      </c>
      <c r="G2348" s="5">
        <f t="shared" ca="1" si="217"/>
        <v>35185</v>
      </c>
      <c r="H2348" s="29" t="e">
        <f t="shared" ca="1" si="218"/>
        <v>#N/A</v>
      </c>
      <c r="I2348" s="1" t="e">
        <f t="shared" ca="1" si="221"/>
        <v>#N/A</v>
      </c>
      <c r="J2348" s="1" t="e">
        <f t="shared" ca="1" si="222"/>
        <v>#N/A</v>
      </c>
    </row>
    <row r="2349" spans="1:10" x14ac:dyDescent="0.2">
      <c r="A2349" s="5">
        <v>35166</v>
      </c>
      <c r="B2349" s="2">
        <v>4.9743030933413479E-5</v>
      </c>
      <c r="C2349" s="1">
        <v>510.88959701624026</v>
      </c>
      <c r="D2349" s="1">
        <v>457.71</v>
      </c>
      <c r="E2349" s="1">
        <f t="shared" ca="1" si="219"/>
        <v>433.71900957300664</v>
      </c>
      <c r="F2349" s="1">
        <f t="shared" ca="1" si="220"/>
        <v>1.0553145928526682</v>
      </c>
      <c r="G2349" s="5">
        <f t="shared" ca="1" si="217"/>
        <v>35185</v>
      </c>
      <c r="H2349" s="29" t="e">
        <f t="shared" ca="1" si="218"/>
        <v>#N/A</v>
      </c>
      <c r="I2349" s="1" t="e">
        <f t="shared" ca="1" si="221"/>
        <v>#N/A</v>
      </c>
      <c r="J2349" s="1" t="e">
        <f t="shared" ca="1" si="222"/>
        <v>#N/A</v>
      </c>
    </row>
    <row r="2350" spans="1:10" x14ac:dyDescent="0.2">
      <c r="A2350" s="5">
        <v>35167</v>
      </c>
      <c r="B2350" s="2">
        <v>2.3658107309569854E-3</v>
      </c>
      <c r="C2350" s="1">
        <v>512.09826510719552</v>
      </c>
      <c r="D2350" s="1">
        <v>459.25</v>
      </c>
      <c r="E2350" s="1">
        <f t="shared" ca="1" si="219"/>
        <v>434.74510666007444</v>
      </c>
      <c r="F2350" s="1">
        <f t="shared" ca="1" si="220"/>
        <v>1.0563661165232754</v>
      </c>
      <c r="G2350" s="5">
        <f t="shared" ca="1" si="217"/>
        <v>35185</v>
      </c>
      <c r="H2350" s="29" t="e">
        <f t="shared" ca="1" si="218"/>
        <v>#N/A</v>
      </c>
      <c r="I2350" s="1" t="e">
        <f t="shared" ca="1" si="221"/>
        <v>#N/A</v>
      </c>
      <c r="J2350" s="1" t="e">
        <f t="shared" ca="1" si="222"/>
        <v>#N/A</v>
      </c>
    </row>
    <row r="2351" spans="1:10" x14ac:dyDescent="0.2">
      <c r="A2351" s="5">
        <v>35170</v>
      </c>
      <c r="B2351" s="2">
        <v>4.6556531035755189E-3</v>
      </c>
      <c r="C2351" s="1">
        <v>514.48241698447748</v>
      </c>
      <c r="D2351" s="1">
        <v>461.55</v>
      </c>
      <c r="E2351" s="1">
        <f t="shared" ca="1" si="219"/>
        <v>436.76912906516071</v>
      </c>
      <c r="F2351" s="1">
        <f t="shared" ca="1" si="220"/>
        <v>1.0567367730129624</v>
      </c>
      <c r="G2351" s="5">
        <f t="shared" ca="1" si="217"/>
        <v>35185</v>
      </c>
      <c r="H2351" s="29" t="e">
        <f t="shared" ca="1" si="218"/>
        <v>#N/A</v>
      </c>
      <c r="I2351" s="1" t="e">
        <f t="shared" ca="1" si="221"/>
        <v>#N/A</v>
      </c>
      <c r="J2351" s="1" t="e">
        <f t="shared" ca="1" si="222"/>
        <v>#N/A</v>
      </c>
    </row>
    <row r="2352" spans="1:10" x14ac:dyDescent="0.2">
      <c r="A2352" s="5">
        <v>35171</v>
      </c>
      <c r="B2352" s="2">
        <v>1.7367941687931099E-2</v>
      </c>
      <c r="C2352" s="1">
        <v>523.41791760212971</v>
      </c>
      <c r="D2352" s="1">
        <v>470.74</v>
      </c>
      <c r="E2352" s="1">
        <f t="shared" ca="1" si="219"/>
        <v>444.35490982985289</v>
      </c>
      <c r="F2352" s="1">
        <f t="shared" ca="1" si="220"/>
        <v>1.0593784148356775</v>
      </c>
      <c r="G2352" s="5">
        <f t="shared" ca="1" si="217"/>
        <v>35185</v>
      </c>
      <c r="H2352" s="29" t="e">
        <f t="shared" ca="1" si="218"/>
        <v>#N/A</v>
      </c>
      <c r="I2352" s="1" t="e">
        <f t="shared" ca="1" si="221"/>
        <v>#N/A</v>
      </c>
      <c r="J2352" s="1" t="e">
        <f t="shared" ca="1" si="222"/>
        <v>#N/A</v>
      </c>
    </row>
    <row r="2353" spans="1:10" x14ac:dyDescent="0.2">
      <c r="A2353" s="5">
        <v>35172</v>
      </c>
      <c r="B2353" s="2">
        <v>6.5779856102796685E-3</v>
      </c>
      <c r="C2353" s="1">
        <v>526.86095313227906</v>
      </c>
      <c r="D2353" s="1">
        <v>474.34</v>
      </c>
      <c r="E2353" s="1">
        <f t="shared" ca="1" si="219"/>
        <v>447.27787003257077</v>
      </c>
      <c r="F2353" s="1">
        <f t="shared" ca="1" si="220"/>
        <v>1.0605040664441068</v>
      </c>
      <c r="G2353" s="5">
        <f t="shared" ca="1" si="217"/>
        <v>35185</v>
      </c>
      <c r="H2353" s="29" t="e">
        <f t="shared" ca="1" si="218"/>
        <v>#N/A</v>
      </c>
      <c r="I2353" s="1" t="e">
        <f t="shared" ca="1" si="221"/>
        <v>#N/A</v>
      </c>
      <c r="J2353" s="1" t="e">
        <f t="shared" ca="1" si="222"/>
        <v>#N/A</v>
      </c>
    </row>
    <row r="2354" spans="1:10" x14ac:dyDescent="0.2">
      <c r="A2354" s="5">
        <v>35173</v>
      </c>
      <c r="B2354" s="2">
        <v>5.2353553779582729E-3</v>
      </c>
      <c r="C2354" s="1">
        <v>529.61925745669635</v>
      </c>
      <c r="D2354" s="1">
        <v>476.71</v>
      </c>
      <c r="E2354" s="1">
        <f t="shared" ca="1" si="219"/>
        <v>449.6195286348875</v>
      </c>
      <c r="F2354" s="1">
        <f t="shared" ca="1" si="220"/>
        <v>1.0602519900489269</v>
      </c>
      <c r="G2354" s="5">
        <f t="shared" ca="1" si="217"/>
        <v>35185</v>
      </c>
      <c r="H2354" s="29" t="e">
        <f t="shared" ca="1" si="218"/>
        <v>#N/A</v>
      </c>
      <c r="I2354" s="1" t="e">
        <f t="shared" ca="1" si="221"/>
        <v>#N/A</v>
      </c>
      <c r="J2354" s="1" t="e">
        <f t="shared" ca="1" si="222"/>
        <v>#N/A</v>
      </c>
    </row>
    <row r="2355" spans="1:10" x14ac:dyDescent="0.2">
      <c r="A2355" s="5">
        <v>35174</v>
      </c>
      <c r="B2355" s="2">
        <v>1.1287324527276432E-2</v>
      </c>
      <c r="C2355" s="1">
        <v>535.59724189150529</v>
      </c>
      <c r="D2355" s="1">
        <v>482.4</v>
      </c>
      <c r="E2355" s="1">
        <f t="shared" ca="1" si="219"/>
        <v>454.69453016839054</v>
      </c>
      <c r="F2355" s="1">
        <f t="shared" ca="1" si="220"/>
        <v>1.0609320499662687</v>
      </c>
      <c r="G2355" s="5">
        <f t="shared" ca="1" si="217"/>
        <v>35185</v>
      </c>
      <c r="H2355" s="29" t="e">
        <f t="shared" ca="1" si="218"/>
        <v>#N/A</v>
      </c>
      <c r="I2355" s="1" t="e">
        <f t="shared" ca="1" si="221"/>
        <v>#N/A</v>
      </c>
      <c r="J2355" s="1" t="e">
        <f t="shared" ca="1" si="222"/>
        <v>#N/A</v>
      </c>
    </row>
    <row r="2356" spans="1:10" x14ac:dyDescent="0.2">
      <c r="A2356" s="5">
        <v>35177</v>
      </c>
      <c r="B2356" s="2">
        <v>1.415969522907079E-2</v>
      </c>
      <c r="C2356" s="1">
        <v>543.18113560221991</v>
      </c>
      <c r="D2356" s="1">
        <v>489.9</v>
      </c>
      <c r="E2356" s="1">
        <f t="shared" ca="1" si="219"/>
        <v>461.13286613790046</v>
      </c>
      <c r="F2356" s="1">
        <f t="shared" ca="1" si="220"/>
        <v>1.0623836121312091</v>
      </c>
      <c r="G2356" s="5">
        <f t="shared" ca="1" si="217"/>
        <v>35185</v>
      </c>
      <c r="H2356" s="29" t="e">
        <f t="shared" ca="1" si="218"/>
        <v>#N/A</v>
      </c>
      <c r="I2356" s="1" t="e">
        <f t="shared" ca="1" si="221"/>
        <v>#N/A</v>
      </c>
      <c r="J2356" s="1" t="e">
        <f t="shared" ca="1" si="222"/>
        <v>#N/A</v>
      </c>
    </row>
    <row r="2357" spans="1:10" x14ac:dyDescent="0.2">
      <c r="A2357" s="5">
        <v>35178</v>
      </c>
      <c r="B2357" s="2">
        <v>-8.0085611548357249E-3</v>
      </c>
      <c r="C2357" s="1">
        <v>538.83103625959643</v>
      </c>
      <c r="D2357" s="1">
        <v>485.55</v>
      </c>
      <c r="E2357" s="1">
        <f t="shared" ca="1" si="219"/>
        <v>457.43985537893047</v>
      </c>
      <c r="F2357" s="1">
        <f t="shared" ca="1" si="220"/>
        <v>1.0614510176376823</v>
      </c>
      <c r="G2357" s="5">
        <f t="shared" ca="1" si="217"/>
        <v>35185</v>
      </c>
      <c r="H2357" s="29" t="e">
        <f t="shared" ca="1" si="218"/>
        <v>#N/A</v>
      </c>
      <c r="I2357" s="1" t="e">
        <f t="shared" ca="1" si="221"/>
        <v>#N/A</v>
      </c>
      <c r="J2357" s="1" t="e">
        <f t="shared" ca="1" si="222"/>
        <v>#N/A</v>
      </c>
    </row>
    <row r="2358" spans="1:10" x14ac:dyDescent="0.2">
      <c r="A2358" s="5">
        <v>35179</v>
      </c>
      <c r="B2358" s="2">
        <v>-4.6653197398769386E-3</v>
      </c>
      <c r="C2358" s="1">
        <v>536.31721718967617</v>
      </c>
      <c r="D2358" s="1">
        <v>482.7</v>
      </c>
      <c r="E2358" s="1">
        <f t="shared" ca="1" si="219"/>
        <v>455.30575219182469</v>
      </c>
      <c r="F2358" s="1">
        <f t="shared" ca="1" si="220"/>
        <v>1.0601667070453216</v>
      </c>
      <c r="G2358" s="5">
        <f t="shared" ca="1" si="217"/>
        <v>35185</v>
      </c>
      <c r="H2358" s="29" t="e">
        <f t="shared" ca="1" si="218"/>
        <v>#N/A</v>
      </c>
      <c r="I2358" s="1" t="e">
        <f t="shared" ca="1" si="221"/>
        <v>#N/A</v>
      </c>
      <c r="J2358" s="1" t="e">
        <f t="shared" ca="1" si="222"/>
        <v>#N/A</v>
      </c>
    </row>
    <row r="2359" spans="1:10" x14ac:dyDescent="0.2">
      <c r="A2359" s="5">
        <v>35180</v>
      </c>
      <c r="B2359" s="2">
        <v>9.9104743776650128E-3</v>
      </c>
      <c r="C2359" s="1">
        <v>541.63237522893508</v>
      </c>
      <c r="D2359" s="1">
        <v>487.92</v>
      </c>
      <c r="E2359" s="1">
        <f t="shared" ca="1" si="219"/>
        <v>459.81804818292522</v>
      </c>
      <c r="F2359" s="1">
        <f t="shared" ca="1" si="220"/>
        <v>1.0611153736312136</v>
      </c>
      <c r="G2359" s="5">
        <f t="shared" ca="1" si="217"/>
        <v>35185</v>
      </c>
      <c r="H2359" s="29" t="e">
        <f t="shared" ca="1" si="218"/>
        <v>#N/A</v>
      </c>
      <c r="I2359" s="1" t="e">
        <f t="shared" ca="1" si="221"/>
        <v>#N/A</v>
      </c>
      <c r="J2359" s="1" t="e">
        <f t="shared" ca="1" si="222"/>
        <v>#N/A</v>
      </c>
    </row>
    <row r="2360" spans="1:10" x14ac:dyDescent="0.2">
      <c r="A2360" s="5">
        <v>35181</v>
      </c>
      <c r="B2360" s="2">
        <v>-2.0305637697848322E-4</v>
      </c>
      <c r="C2360" s="1">
        <v>541.52239332116687</v>
      </c>
      <c r="D2360" s="1">
        <v>488.69</v>
      </c>
      <c r="E2360" s="1">
        <f t="shared" ca="1" si="219"/>
        <v>459.72467919599194</v>
      </c>
      <c r="F2360" s="1">
        <f t="shared" ca="1" si="220"/>
        <v>1.0630057991549751</v>
      </c>
      <c r="G2360" s="5">
        <f t="shared" ca="1" si="217"/>
        <v>35185</v>
      </c>
      <c r="H2360" s="29" t="e">
        <f t="shared" ca="1" si="218"/>
        <v>#N/A</v>
      </c>
      <c r="I2360" s="1" t="e">
        <f t="shared" ca="1" si="221"/>
        <v>#N/A</v>
      </c>
      <c r="J2360" s="1" t="e">
        <f t="shared" ca="1" si="222"/>
        <v>#N/A</v>
      </c>
    </row>
    <row r="2361" spans="1:10" x14ac:dyDescent="0.2">
      <c r="A2361" s="5">
        <v>35184</v>
      </c>
      <c r="B2361" s="2">
        <v>-1.5383765885857881E-2</v>
      </c>
      <c r="C2361" s="1">
        <v>533.1917396003646</v>
      </c>
      <c r="D2361" s="1">
        <v>480.82</v>
      </c>
      <c r="E2361" s="1">
        <f t="shared" ca="1" si="219"/>
        <v>452.65238235928967</v>
      </c>
      <c r="F2361" s="1">
        <f t="shared" ca="1" si="220"/>
        <v>1.0622279231004963</v>
      </c>
      <c r="G2361" s="5">
        <f t="shared" ca="1" si="217"/>
        <v>35185</v>
      </c>
      <c r="H2361" s="29" t="e">
        <f t="shared" ca="1" si="218"/>
        <v>#N/A</v>
      </c>
      <c r="I2361" s="1" t="e">
        <f t="shared" ca="1" si="221"/>
        <v>#N/A</v>
      </c>
      <c r="J2361" s="1" t="e">
        <f t="shared" ca="1" si="222"/>
        <v>#N/A</v>
      </c>
    </row>
    <row r="2362" spans="1:10" x14ac:dyDescent="0.2">
      <c r="A2362" s="5">
        <v>35185</v>
      </c>
      <c r="B2362" s="2">
        <v>5.6667677611748069E-3</v>
      </c>
      <c r="C2362" s="1">
        <v>536.21321336085668</v>
      </c>
      <c r="D2362" s="1">
        <v>484.5</v>
      </c>
      <c r="E2362" s="1">
        <f t="shared" ca="1" si="219"/>
        <v>455.21745828666235</v>
      </c>
      <c r="F2362" s="1">
        <f t="shared" ca="1" si="220"/>
        <v>1.0643264909556647</v>
      </c>
      <c r="G2362" s="5">
        <f t="shared" ca="1" si="217"/>
        <v>35185</v>
      </c>
      <c r="H2362" s="29" t="e">
        <f t="shared" ca="1" si="218"/>
        <v>#N/A</v>
      </c>
      <c r="I2362" s="1" t="e">
        <f t="shared" ca="1" si="221"/>
        <v>#N/A</v>
      </c>
      <c r="J2362" s="1" t="e">
        <f t="shared" ca="1" si="222"/>
        <v>#N/A</v>
      </c>
    </row>
    <row r="2363" spans="1:10" x14ac:dyDescent="0.2">
      <c r="A2363" s="5">
        <v>35187</v>
      </c>
      <c r="B2363" s="2">
        <v>2.4165104547257954E-3</v>
      </c>
      <c r="C2363" s="1">
        <v>537.50897819690533</v>
      </c>
      <c r="D2363" s="1">
        <v>486.36</v>
      </c>
      <c r="E2363" s="1">
        <f t="shared" ca="1" si="219"/>
        <v>456.31749603378574</v>
      </c>
      <c r="F2363" s="1">
        <f t="shared" ca="1" si="220"/>
        <v>1.0658368443623953</v>
      </c>
      <c r="G2363" s="5">
        <f t="shared" ca="1" si="217"/>
        <v>35216</v>
      </c>
      <c r="H2363" s="29" t="e">
        <f t="shared" ca="1" si="218"/>
        <v>#N/A</v>
      </c>
      <c r="I2363" s="1" t="e">
        <f t="shared" ca="1" si="221"/>
        <v>#N/A</v>
      </c>
      <c r="J2363" s="1" t="e">
        <f t="shared" ca="1" si="222"/>
        <v>#N/A</v>
      </c>
    </row>
    <row r="2364" spans="1:10" x14ac:dyDescent="0.2">
      <c r="A2364" s="5">
        <v>35188</v>
      </c>
      <c r="B2364" s="2">
        <v>-9.2590279095445815E-3</v>
      </c>
      <c r="C2364" s="1">
        <v>532.53216756614938</v>
      </c>
      <c r="D2364" s="1">
        <v>481.87</v>
      </c>
      <c r="E2364" s="1">
        <f t="shared" ca="1" si="219"/>
        <v>452.09243960239542</v>
      </c>
      <c r="F2364" s="1">
        <f t="shared" ca="1" si="220"/>
        <v>1.0658660879704009</v>
      </c>
      <c r="G2364" s="5">
        <f t="shared" ca="1" si="217"/>
        <v>35216</v>
      </c>
      <c r="H2364" s="29" t="e">
        <f t="shared" ca="1" si="218"/>
        <v>#N/A</v>
      </c>
      <c r="I2364" s="1" t="e">
        <f t="shared" ca="1" si="221"/>
        <v>#N/A</v>
      </c>
      <c r="J2364" s="1" t="e">
        <f t="shared" ca="1" si="222"/>
        <v>#N/A</v>
      </c>
    </row>
    <row r="2365" spans="1:10" x14ac:dyDescent="0.2">
      <c r="A2365" s="5">
        <v>35191</v>
      </c>
      <c r="B2365" s="2">
        <v>-8.8539879035043345E-3</v>
      </c>
      <c r="C2365" s="1">
        <v>527.8171341962917</v>
      </c>
      <c r="D2365" s="1">
        <v>477.1</v>
      </c>
      <c r="E2365" s="1">
        <f t="shared" ca="1" si="219"/>
        <v>448.08961861089</v>
      </c>
      <c r="F2365" s="1">
        <f t="shared" ca="1" si="220"/>
        <v>1.0647423644382663</v>
      </c>
      <c r="G2365" s="5">
        <f t="shared" ca="1" si="217"/>
        <v>35216</v>
      </c>
      <c r="H2365" s="29" t="e">
        <f t="shared" ca="1" si="218"/>
        <v>#N/A</v>
      </c>
      <c r="I2365" s="1" t="e">
        <f t="shared" ca="1" si="221"/>
        <v>#N/A</v>
      </c>
      <c r="J2365" s="1" t="e">
        <f t="shared" ca="1" si="222"/>
        <v>#N/A</v>
      </c>
    </row>
    <row r="2366" spans="1:10" x14ac:dyDescent="0.2">
      <c r="A2366" s="5">
        <v>35192</v>
      </c>
      <c r="B2366" s="2">
        <v>1.7256955000841678E-3</v>
      </c>
      <c r="C2366" s="1">
        <v>528.72798584964153</v>
      </c>
      <c r="D2366" s="1">
        <v>478.06</v>
      </c>
      <c r="E2366" s="1">
        <f t="shared" ca="1" si="219"/>
        <v>448.86288484936125</v>
      </c>
      <c r="F2366" s="1">
        <f t="shared" ca="1" si="220"/>
        <v>1.0650468464561005</v>
      </c>
      <c r="G2366" s="5">
        <f t="shared" ca="1" si="217"/>
        <v>35216</v>
      </c>
      <c r="H2366" s="29" t="e">
        <f t="shared" ca="1" si="218"/>
        <v>#N/A</v>
      </c>
      <c r="I2366" s="1" t="e">
        <f t="shared" ca="1" si="221"/>
        <v>#N/A</v>
      </c>
      <c r="J2366" s="1" t="e">
        <f t="shared" ca="1" si="222"/>
        <v>#N/A</v>
      </c>
    </row>
    <row r="2367" spans="1:10" x14ac:dyDescent="0.2">
      <c r="A2367" s="5">
        <v>35193</v>
      </c>
      <c r="B2367" s="2">
        <v>-1.1636995570301623E-2</v>
      </c>
      <c r="C2367" s="1">
        <v>522.5751806204147</v>
      </c>
      <c r="D2367" s="1">
        <v>473.07</v>
      </c>
      <c r="E2367" s="1">
        <f t="shared" ca="1" si="219"/>
        <v>443.63946944669635</v>
      </c>
      <c r="F2367" s="1">
        <f t="shared" ca="1" si="220"/>
        <v>1.0663388462483041</v>
      </c>
      <c r="G2367" s="5">
        <f t="shared" ca="1" si="217"/>
        <v>35216</v>
      </c>
      <c r="H2367" s="29" t="e">
        <f t="shared" ca="1" si="218"/>
        <v>#N/A</v>
      </c>
      <c r="I2367" s="1" t="e">
        <f t="shared" ca="1" si="221"/>
        <v>#N/A</v>
      </c>
      <c r="J2367" s="1" t="e">
        <f t="shared" ca="1" si="222"/>
        <v>#N/A</v>
      </c>
    </row>
    <row r="2368" spans="1:10" x14ac:dyDescent="0.2">
      <c r="A2368" s="5">
        <v>35194</v>
      </c>
      <c r="B2368" s="2">
        <v>-1.5140527325136488E-2</v>
      </c>
      <c r="C2368" s="1">
        <v>514.66311681879313</v>
      </c>
      <c r="D2368" s="1">
        <v>465.34</v>
      </c>
      <c r="E2368" s="1">
        <f t="shared" ca="1" si="219"/>
        <v>436.92253393702953</v>
      </c>
      <c r="F2368" s="1">
        <f t="shared" ca="1" si="220"/>
        <v>1.0650400559726363</v>
      </c>
      <c r="G2368" s="5">
        <f t="shared" ca="1" si="217"/>
        <v>35216</v>
      </c>
      <c r="H2368" s="29" t="e">
        <f t="shared" ca="1" si="218"/>
        <v>#N/A</v>
      </c>
      <c r="I2368" s="1" t="e">
        <f t="shared" ca="1" si="221"/>
        <v>#N/A</v>
      </c>
      <c r="J2368" s="1" t="e">
        <f t="shared" ca="1" si="222"/>
        <v>#N/A</v>
      </c>
    </row>
    <row r="2369" spans="1:10" x14ac:dyDescent="0.2">
      <c r="A2369" s="5">
        <v>35195</v>
      </c>
      <c r="B2369" s="2">
        <v>7.9856018963526676E-3</v>
      </c>
      <c r="C2369" s="1">
        <v>518.77301158044406</v>
      </c>
      <c r="D2369" s="1">
        <v>468.9</v>
      </c>
      <c r="E2369" s="1">
        <f t="shared" ca="1" si="219"/>
        <v>440.41162335259628</v>
      </c>
      <c r="F2369" s="1">
        <f t="shared" ca="1" si="220"/>
        <v>1.0646857965067733</v>
      </c>
      <c r="G2369" s="5">
        <f t="shared" ca="1" si="217"/>
        <v>35216</v>
      </c>
      <c r="H2369" s="29" t="e">
        <f t="shared" ca="1" si="218"/>
        <v>#N/A</v>
      </c>
      <c r="I2369" s="1" t="e">
        <f t="shared" ca="1" si="221"/>
        <v>#N/A</v>
      </c>
      <c r="J2369" s="1" t="e">
        <f t="shared" ca="1" si="222"/>
        <v>#N/A</v>
      </c>
    </row>
    <row r="2370" spans="1:10" x14ac:dyDescent="0.2">
      <c r="A2370" s="5">
        <v>35198</v>
      </c>
      <c r="B2370" s="2">
        <v>7.4011739093611251E-3</v>
      </c>
      <c r="C2370" s="1">
        <v>522.61254085863391</v>
      </c>
      <c r="D2370" s="1">
        <v>472.39</v>
      </c>
      <c r="E2370" s="1">
        <f t="shared" ca="1" si="219"/>
        <v>443.67118636873289</v>
      </c>
      <c r="F2370" s="1">
        <f t="shared" ca="1" si="220"/>
        <v>1.0647299498223421</v>
      </c>
      <c r="G2370" s="5">
        <f t="shared" ref="G2370:G2433" ca="1" si="223">EOMONTH(A2370,0)</f>
        <v>35216</v>
      </c>
      <c r="H2370" s="29" t="e">
        <f t="shared" ref="H2370:H2433" ca="1" si="224">VLOOKUP(G2370,$U$512:$Z$3894,2,0)</f>
        <v>#N/A</v>
      </c>
      <c r="I2370" s="1" t="e">
        <f t="shared" ca="1" si="221"/>
        <v>#N/A</v>
      </c>
      <c r="J2370" s="1" t="e">
        <f t="shared" ca="1" si="222"/>
        <v>#N/A</v>
      </c>
    </row>
    <row r="2371" spans="1:10" x14ac:dyDescent="0.2">
      <c r="A2371" s="5">
        <v>35199</v>
      </c>
      <c r="B2371" s="2">
        <v>7.5516783000670884E-3</v>
      </c>
      <c r="C2371" s="1">
        <v>526.55914264277897</v>
      </c>
      <c r="D2371" s="1">
        <v>476.12</v>
      </c>
      <c r="E2371" s="1">
        <f t="shared" ref="E2371:E2434" ca="1" si="225">C2371/C$2*$E$2</f>
        <v>447.02164843919866</v>
      </c>
      <c r="F2371" s="1">
        <f t="shared" ref="F2371:F2434" ca="1" si="226">D2371/E2371</f>
        <v>1.0650938308298936</v>
      </c>
      <c r="G2371" s="5">
        <f t="shared" ca="1" si="223"/>
        <v>35216</v>
      </c>
      <c r="H2371" s="29" t="e">
        <f t="shared" ca="1" si="224"/>
        <v>#N/A</v>
      </c>
      <c r="I2371" s="1" t="e">
        <f t="shared" ref="I2371:I2434" ca="1" si="227">H2371/$H$2*$I$2</f>
        <v>#N/A</v>
      </c>
      <c r="J2371" s="1" t="e">
        <f t="shared" ref="J2371:J2434" ca="1" si="228">D2371/I2371</f>
        <v>#N/A</v>
      </c>
    </row>
    <row r="2372" spans="1:10" x14ac:dyDescent="0.2">
      <c r="A2372" s="5">
        <v>35200</v>
      </c>
      <c r="B2372" s="2">
        <v>-2.7154343885567034E-3</v>
      </c>
      <c r="C2372" s="1">
        <v>525.12930583923787</v>
      </c>
      <c r="D2372" s="1">
        <v>474.36</v>
      </c>
      <c r="E2372" s="1">
        <f t="shared" ca="1" si="225"/>
        <v>445.80779048259762</v>
      </c>
      <c r="F2372" s="1">
        <f t="shared" ca="1" si="226"/>
        <v>1.0640460084524184</v>
      </c>
      <c r="G2372" s="5">
        <f t="shared" ca="1" si="223"/>
        <v>35216</v>
      </c>
      <c r="H2372" s="29" t="e">
        <f t="shared" ca="1" si="224"/>
        <v>#N/A</v>
      </c>
      <c r="I2372" s="1" t="e">
        <f t="shared" ca="1" si="227"/>
        <v>#N/A</v>
      </c>
      <c r="J2372" s="1" t="e">
        <f t="shared" ca="1" si="228"/>
        <v>#N/A</v>
      </c>
    </row>
    <row r="2373" spans="1:10" x14ac:dyDescent="0.2">
      <c r="A2373" s="5">
        <v>35201</v>
      </c>
      <c r="B2373" s="2">
        <v>-4.7638901436535264E-3</v>
      </c>
      <c r="C2373" s="1">
        <v>522.62764751500674</v>
      </c>
      <c r="D2373" s="1">
        <v>471.76</v>
      </c>
      <c r="E2373" s="1">
        <f t="shared" ca="1" si="225"/>
        <v>443.68401114355362</v>
      </c>
      <c r="F2373" s="1">
        <f t="shared" ca="1" si="226"/>
        <v>1.0632792441271055</v>
      </c>
      <c r="G2373" s="5">
        <f t="shared" ca="1" si="223"/>
        <v>35216</v>
      </c>
      <c r="H2373" s="29" t="e">
        <f t="shared" ca="1" si="224"/>
        <v>#N/A</v>
      </c>
      <c r="I2373" s="1" t="e">
        <f t="shared" ca="1" si="227"/>
        <v>#N/A</v>
      </c>
      <c r="J2373" s="1" t="e">
        <f t="shared" ca="1" si="228"/>
        <v>#N/A</v>
      </c>
    </row>
    <row r="2374" spans="1:10" x14ac:dyDescent="0.2">
      <c r="A2374" s="5">
        <v>35202</v>
      </c>
      <c r="B2374" s="2">
        <v>-7.5124653527106622E-3</v>
      </c>
      <c r="C2374" s="1">
        <v>518.70142542068163</v>
      </c>
      <c r="D2374" s="1">
        <v>468.47</v>
      </c>
      <c r="E2374" s="1">
        <f t="shared" ca="1" si="225"/>
        <v>440.35085038228601</v>
      </c>
      <c r="F2374" s="1">
        <f t="shared" ca="1" si="226"/>
        <v>1.0638562400715308</v>
      </c>
      <c r="G2374" s="5">
        <f t="shared" ca="1" si="223"/>
        <v>35216</v>
      </c>
      <c r="H2374" s="29" t="e">
        <f t="shared" ca="1" si="224"/>
        <v>#N/A</v>
      </c>
      <c r="I2374" s="1" t="e">
        <f t="shared" ca="1" si="227"/>
        <v>#N/A</v>
      </c>
      <c r="J2374" s="1" t="e">
        <f t="shared" ca="1" si="228"/>
        <v>#N/A</v>
      </c>
    </row>
    <row r="2375" spans="1:10" x14ac:dyDescent="0.2">
      <c r="A2375" s="5">
        <v>35205</v>
      </c>
      <c r="B2375" s="2">
        <v>-1.0318575552047404E-2</v>
      </c>
      <c r="C2375" s="1">
        <v>513.34916557352369</v>
      </c>
      <c r="D2375" s="1">
        <v>463.89</v>
      </c>
      <c r="E2375" s="1">
        <f t="shared" ca="1" si="225"/>
        <v>435.80705686320812</v>
      </c>
      <c r="F2375" s="1">
        <f t="shared" ca="1" si="226"/>
        <v>1.0644389362093478</v>
      </c>
      <c r="G2375" s="5">
        <f t="shared" ca="1" si="223"/>
        <v>35216</v>
      </c>
      <c r="H2375" s="29" t="e">
        <f t="shared" ca="1" si="224"/>
        <v>#N/A</v>
      </c>
      <c r="I2375" s="1" t="e">
        <f t="shared" ca="1" si="227"/>
        <v>#N/A</v>
      </c>
      <c r="J2375" s="1" t="e">
        <f t="shared" ca="1" si="228"/>
        <v>#N/A</v>
      </c>
    </row>
    <row r="2376" spans="1:10" x14ac:dyDescent="0.2">
      <c r="A2376" s="5">
        <v>35206</v>
      </c>
      <c r="B2376" s="2">
        <v>-2.4869103000459969E-3</v>
      </c>
      <c r="C2376" s="1">
        <v>512.0725122461389</v>
      </c>
      <c r="D2376" s="1">
        <v>462.61</v>
      </c>
      <c r="E2376" s="1">
        <f t="shared" ca="1" si="225"/>
        <v>434.72324380466227</v>
      </c>
      <c r="F2376" s="1">
        <f t="shared" ca="1" si="226"/>
        <v>1.0641482980097294</v>
      </c>
      <c r="G2376" s="5">
        <f t="shared" ca="1" si="223"/>
        <v>35216</v>
      </c>
      <c r="H2376" s="29" t="e">
        <f t="shared" ca="1" si="224"/>
        <v>#N/A</v>
      </c>
      <c r="I2376" s="1" t="e">
        <f t="shared" ca="1" si="227"/>
        <v>#N/A</v>
      </c>
      <c r="J2376" s="1" t="e">
        <f t="shared" ca="1" si="228"/>
        <v>#N/A</v>
      </c>
    </row>
    <row r="2377" spans="1:10" x14ac:dyDescent="0.2">
      <c r="A2377" s="5">
        <v>35207</v>
      </c>
      <c r="B2377" s="2">
        <v>-7.4490087924150572E-5</v>
      </c>
      <c r="C2377" s="1">
        <v>512.03436791967817</v>
      </c>
      <c r="D2377" s="1">
        <v>462.63</v>
      </c>
      <c r="E2377" s="1">
        <f t="shared" ca="1" si="225"/>
        <v>434.69086123200861</v>
      </c>
      <c r="F2377" s="1">
        <f t="shared" ca="1" si="226"/>
        <v>1.0642735821241003</v>
      </c>
      <c r="G2377" s="5">
        <f t="shared" ca="1" si="223"/>
        <v>35216</v>
      </c>
      <c r="H2377" s="29" t="e">
        <f t="shared" ca="1" si="224"/>
        <v>#N/A</v>
      </c>
      <c r="I2377" s="1" t="e">
        <f t="shared" ca="1" si="227"/>
        <v>#N/A</v>
      </c>
      <c r="J2377" s="1" t="e">
        <f t="shared" ca="1" si="228"/>
        <v>#N/A</v>
      </c>
    </row>
    <row r="2378" spans="1:10" x14ac:dyDescent="0.2">
      <c r="A2378" s="5">
        <v>35208</v>
      </c>
      <c r="B2378" s="2">
        <v>2.7975897863581345E-3</v>
      </c>
      <c r="C2378" s="1">
        <v>513.46683003763462</v>
      </c>
      <c r="D2378" s="1">
        <v>464.35</v>
      </c>
      <c r="E2378" s="1">
        <f t="shared" ca="1" si="225"/>
        <v>435.90694794561455</v>
      </c>
      <c r="F2378" s="1">
        <f t="shared" ca="1" si="226"/>
        <v>1.0652502837783033</v>
      </c>
      <c r="G2378" s="5">
        <f t="shared" ca="1" si="223"/>
        <v>35216</v>
      </c>
      <c r="H2378" s="29" t="e">
        <f t="shared" ca="1" si="224"/>
        <v>#N/A</v>
      </c>
      <c r="I2378" s="1" t="e">
        <f t="shared" ca="1" si="227"/>
        <v>#N/A</v>
      </c>
      <c r="J2378" s="1" t="e">
        <f t="shared" ca="1" si="228"/>
        <v>#N/A</v>
      </c>
    </row>
    <row r="2379" spans="1:10" x14ac:dyDescent="0.2">
      <c r="A2379" s="5">
        <v>35209</v>
      </c>
      <c r="B2379" s="2">
        <v>2.657859462269041E-3</v>
      </c>
      <c r="C2379" s="1">
        <v>514.83155271041142</v>
      </c>
      <c r="D2379" s="1">
        <v>465.63</v>
      </c>
      <c r="E2379" s="1">
        <f t="shared" ca="1" si="225"/>
        <v>437.06552735188058</v>
      </c>
      <c r="F2379" s="1">
        <f t="shared" ca="1" si="226"/>
        <v>1.065355126086442</v>
      </c>
      <c r="G2379" s="5">
        <f t="shared" ca="1" si="223"/>
        <v>35216</v>
      </c>
      <c r="H2379" s="29" t="e">
        <f t="shared" ca="1" si="224"/>
        <v>#N/A</v>
      </c>
      <c r="I2379" s="1" t="e">
        <f t="shared" ca="1" si="227"/>
        <v>#N/A</v>
      </c>
      <c r="J2379" s="1" t="e">
        <f t="shared" ca="1" si="228"/>
        <v>#N/A</v>
      </c>
    </row>
    <row r="2380" spans="1:10" x14ac:dyDescent="0.2">
      <c r="A2380" s="5">
        <v>35212</v>
      </c>
      <c r="B2380" s="2">
        <v>3.3686829047119282E-4</v>
      </c>
      <c r="C2380" s="1">
        <v>515.00498313545359</v>
      </c>
      <c r="D2380" s="1">
        <v>465.79</v>
      </c>
      <c r="E2380" s="1">
        <f t="shared" ca="1" si="225"/>
        <v>437.2127608689035</v>
      </c>
      <c r="F2380" s="1">
        <f t="shared" ca="1" si="226"/>
        <v>1.0653623171343467</v>
      </c>
      <c r="G2380" s="5">
        <f t="shared" ca="1" si="223"/>
        <v>35216</v>
      </c>
      <c r="H2380" s="29" t="e">
        <f t="shared" ca="1" si="224"/>
        <v>#N/A</v>
      </c>
      <c r="I2380" s="1" t="e">
        <f t="shared" ca="1" si="227"/>
        <v>#N/A</v>
      </c>
      <c r="J2380" s="1" t="e">
        <f t="shared" ca="1" si="228"/>
        <v>#N/A</v>
      </c>
    </row>
    <row r="2381" spans="1:10" x14ac:dyDescent="0.2">
      <c r="A2381" s="5">
        <v>35213</v>
      </c>
      <c r="B2381" s="2">
        <v>9.0924328838601909E-3</v>
      </c>
      <c r="C2381" s="1">
        <v>519.68763137946621</v>
      </c>
      <c r="D2381" s="1">
        <v>470.2</v>
      </c>
      <c r="E2381" s="1">
        <f t="shared" ca="1" si="225"/>
        <v>441.18808855307117</v>
      </c>
      <c r="F2381" s="1">
        <f t="shared" ca="1" si="226"/>
        <v>1.0657586009225155</v>
      </c>
      <c r="G2381" s="5">
        <f t="shared" ca="1" si="223"/>
        <v>35216</v>
      </c>
      <c r="H2381" s="29" t="e">
        <f t="shared" ca="1" si="224"/>
        <v>#N/A</v>
      </c>
      <c r="I2381" s="1" t="e">
        <f t="shared" ca="1" si="227"/>
        <v>#N/A</v>
      </c>
      <c r="J2381" s="1" t="e">
        <f t="shared" ca="1" si="228"/>
        <v>#N/A</v>
      </c>
    </row>
    <row r="2382" spans="1:10" x14ac:dyDescent="0.2">
      <c r="A2382" s="5">
        <v>35214</v>
      </c>
      <c r="B2382" s="2">
        <v>2.4042053674553365E-3</v>
      </c>
      <c r="C2382" s="1">
        <v>520.93706717222892</v>
      </c>
      <c r="D2382" s="1">
        <v>471.45</v>
      </c>
      <c r="E2382" s="1">
        <f t="shared" ca="1" si="225"/>
        <v>442.24879532362792</v>
      </c>
      <c r="F2382" s="1">
        <f t="shared" ca="1" si="226"/>
        <v>1.0660289072240507</v>
      </c>
      <c r="G2382" s="5">
        <f t="shared" ca="1" si="223"/>
        <v>35216</v>
      </c>
      <c r="H2382" s="29" t="e">
        <f t="shared" ca="1" si="224"/>
        <v>#N/A</v>
      </c>
      <c r="I2382" s="1" t="e">
        <f t="shared" ca="1" si="227"/>
        <v>#N/A</v>
      </c>
      <c r="J2382" s="1" t="e">
        <f t="shared" ca="1" si="228"/>
        <v>#N/A</v>
      </c>
    </row>
    <row r="2383" spans="1:10" x14ac:dyDescent="0.2">
      <c r="A2383" s="5">
        <v>35215</v>
      </c>
      <c r="B2383" s="2">
        <v>-1.9080449296208224E-3</v>
      </c>
      <c r="C2383" s="1">
        <v>519.94309584255939</v>
      </c>
      <c r="D2383" s="1">
        <v>470.33</v>
      </c>
      <c r="E2383" s="1">
        <f t="shared" ca="1" si="225"/>
        <v>441.40496475207971</v>
      </c>
      <c r="F2383" s="1">
        <f t="shared" ca="1" si="226"/>
        <v>1.0655294741964816</v>
      </c>
      <c r="G2383" s="5">
        <f t="shared" ca="1" si="223"/>
        <v>35216</v>
      </c>
      <c r="H2383" s="29" t="e">
        <f t="shared" ca="1" si="224"/>
        <v>#N/A</v>
      </c>
      <c r="I2383" s="1" t="e">
        <f t="shared" ca="1" si="227"/>
        <v>#N/A</v>
      </c>
      <c r="J2383" s="1" t="e">
        <f t="shared" ca="1" si="228"/>
        <v>#N/A</v>
      </c>
    </row>
    <row r="2384" spans="1:10" x14ac:dyDescent="0.2">
      <c r="A2384" s="5">
        <v>35216</v>
      </c>
      <c r="B2384" s="2">
        <v>9.8658017583057589E-3</v>
      </c>
      <c r="C2384" s="1">
        <v>525.07275135174189</v>
      </c>
      <c r="D2384" s="1">
        <v>475.28</v>
      </c>
      <c r="E2384" s="1">
        <f t="shared" ca="1" si="225"/>
        <v>445.7597786294557</v>
      </c>
      <c r="F2384" s="1">
        <f t="shared" ca="1" si="226"/>
        <v>1.0662245065297455</v>
      </c>
      <c r="G2384" s="5">
        <f t="shared" ca="1" si="223"/>
        <v>35216</v>
      </c>
      <c r="H2384" s="29" t="e">
        <f t="shared" ca="1" si="224"/>
        <v>#N/A</v>
      </c>
      <c r="I2384" s="1" t="e">
        <f t="shared" ca="1" si="227"/>
        <v>#N/A</v>
      </c>
      <c r="J2384" s="1" t="e">
        <f t="shared" ca="1" si="228"/>
        <v>#N/A</v>
      </c>
    </row>
    <row r="2385" spans="1:10" x14ac:dyDescent="0.2">
      <c r="A2385" s="5">
        <v>35219</v>
      </c>
      <c r="B2385" s="2">
        <v>1.2686621180502122E-4</v>
      </c>
      <c r="C2385" s="1">
        <v>525.13936534262791</v>
      </c>
      <c r="D2385" s="1">
        <v>475.2</v>
      </c>
      <c r="E2385" s="1">
        <f t="shared" ca="1" si="225"/>
        <v>445.81633048394542</v>
      </c>
      <c r="F2385" s="1">
        <f t="shared" ca="1" si="226"/>
        <v>1.0659098097284991</v>
      </c>
      <c r="G2385" s="5">
        <f t="shared" ca="1" si="223"/>
        <v>35246</v>
      </c>
      <c r="H2385" s="29" t="e">
        <f t="shared" ca="1" si="224"/>
        <v>#N/A</v>
      </c>
      <c r="I2385" s="1" t="e">
        <f t="shared" ca="1" si="227"/>
        <v>#N/A</v>
      </c>
      <c r="J2385" s="1" t="e">
        <f t="shared" ca="1" si="228"/>
        <v>#N/A</v>
      </c>
    </row>
    <row r="2386" spans="1:10" x14ac:dyDescent="0.2">
      <c r="A2386" s="5">
        <v>35220</v>
      </c>
      <c r="B2386" s="2">
        <v>3.04862386370508E-3</v>
      </c>
      <c r="C2386" s="1">
        <v>526.74031774358241</v>
      </c>
      <c r="D2386" s="1">
        <v>476.08</v>
      </c>
      <c r="E2386" s="1">
        <f t="shared" ca="1" si="225"/>
        <v>447.17545678788827</v>
      </c>
      <c r="F2386" s="1">
        <f t="shared" ca="1" si="226"/>
        <v>1.0646380358612173</v>
      </c>
      <c r="G2386" s="5">
        <f t="shared" ca="1" si="223"/>
        <v>35246</v>
      </c>
      <c r="H2386" s="29" t="e">
        <f t="shared" ca="1" si="224"/>
        <v>#N/A</v>
      </c>
      <c r="I2386" s="1" t="e">
        <f t="shared" ca="1" si="227"/>
        <v>#N/A</v>
      </c>
      <c r="J2386" s="1" t="e">
        <f t="shared" ca="1" si="228"/>
        <v>#N/A</v>
      </c>
    </row>
    <row r="2387" spans="1:10" x14ac:dyDescent="0.2">
      <c r="A2387" s="5">
        <v>35221</v>
      </c>
      <c r="B2387" s="2">
        <v>-3.3691126850532438E-3</v>
      </c>
      <c r="C2387" s="1">
        <v>524.9656702573435</v>
      </c>
      <c r="D2387" s="1">
        <v>474.36</v>
      </c>
      <c r="E2387" s="1">
        <f t="shared" ca="1" si="225"/>
        <v>445.66887228397968</v>
      </c>
      <c r="F2387" s="1">
        <f t="shared" ca="1" si="226"/>
        <v>1.0643776792599022</v>
      </c>
      <c r="G2387" s="5">
        <f t="shared" ca="1" si="223"/>
        <v>35246</v>
      </c>
      <c r="H2387" s="29" t="e">
        <f t="shared" ca="1" si="224"/>
        <v>#N/A</v>
      </c>
      <c r="I2387" s="1" t="e">
        <f t="shared" ca="1" si="227"/>
        <v>#N/A</v>
      </c>
      <c r="J2387" s="1" t="e">
        <f t="shared" ca="1" si="228"/>
        <v>#N/A</v>
      </c>
    </row>
    <row r="2388" spans="1:10" x14ac:dyDescent="0.2">
      <c r="A2388" s="5">
        <v>35222</v>
      </c>
      <c r="B2388" s="2">
        <v>1.9777607707107681E-3</v>
      </c>
      <c r="C2388" s="1">
        <v>526.00392676594834</v>
      </c>
      <c r="D2388" s="1">
        <v>475.03</v>
      </c>
      <c r="E2388" s="1">
        <f t="shared" ca="1" si="225"/>
        <v>446.55029869630982</v>
      </c>
      <c r="F2388" s="1">
        <f t="shared" ca="1" si="226"/>
        <v>1.063777140865958</v>
      </c>
      <c r="G2388" s="5">
        <f t="shared" ca="1" si="223"/>
        <v>35246</v>
      </c>
      <c r="H2388" s="29" t="e">
        <f t="shared" ca="1" si="224"/>
        <v>#N/A</v>
      </c>
      <c r="I2388" s="1" t="e">
        <f t="shared" ca="1" si="227"/>
        <v>#N/A</v>
      </c>
      <c r="J2388" s="1" t="e">
        <f t="shared" ca="1" si="228"/>
        <v>#N/A</v>
      </c>
    </row>
    <row r="2389" spans="1:10" x14ac:dyDescent="0.2">
      <c r="A2389" s="5">
        <v>35223</v>
      </c>
      <c r="B2389" s="2">
        <v>-1.8751836687915802E-3</v>
      </c>
      <c r="C2389" s="1">
        <v>525.0175727927566</v>
      </c>
      <c r="D2389" s="1">
        <v>473.49</v>
      </c>
      <c r="E2389" s="1">
        <f t="shared" ca="1" si="225"/>
        <v>445.7129348689005</v>
      </c>
      <c r="F2389" s="1">
        <f t="shared" ca="1" si="226"/>
        <v>1.0623205273126517</v>
      </c>
      <c r="G2389" s="5">
        <f t="shared" ca="1" si="223"/>
        <v>35246</v>
      </c>
      <c r="H2389" s="29" t="e">
        <f t="shared" ca="1" si="224"/>
        <v>#N/A</v>
      </c>
      <c r="I2389" s="1" t="e">
        <f t="shared" ca="1" si="227"/>
        <v>#N/A</v>
      </c>
      <c r="J2389" s="1" t="e">
        <f t="shared" ca="1" si="228"/>
        <v>#N/A</v>
      </c>
    </row>
    <row r="2390" spans="1:10" x14ac:dyDescent="0.2">
      <c r="A2390" s="5">
        <v>35226</v>
      </c>
      <c r="B2390" s="2">
        <v>1.8836037194120969E-3</v>
      </c>
      <c r="C2390" s="1">
        <v>526.00649784562574</v>
      </c>
      <c r="D2390" s="1">
        <v>474.76</v>
      </c>
      <c r="E2390" s="1">
        <f t="shared" ca="1" si="225"/>
        <v>446.55248141080966</v>
      </c>
      <c r="F2390" s="1">
        <f t="shared" ca="1" si="226"/>
        <v>1.0631673090250742</v>
      </c>
      <c r="G2390" s="5">
        <f t="shared" ca="1" si="223"/>
        <v>35246</v>
      </c>
      <c r="H2390" s="29" t="e">
        <f t="shared" ca="1" si="224"/>
        <v>#N/A</v>
      </c>
      <c r="I2390" s="1" t="e">
        <f t="shared" ca="1" si="227"/>
        <v>#N/A</v>
      </c>
      <c r="J2390" s="1" t="e">
        <f t="shared" ca="1" si="228"/>
        <v>#N/A</v>
      </c>
    </row>
    <row r="2391" spans="1:10" x14ac:dyDescent="0.2">
      <c r="A2391" s="5">
        <v>35227</v>
      </c>
      <c r="B2391" s="2">
        <v>-7.0266479379934577E-3</v>
      </c>
      <c r="C2391" s="1">
        <v>522.3104353721676</v>
      </c>
      <c r="D2391" s="1">
        <v>471.02</v>
      </c>
      <c r="E2391" s="1">
        <f t="shared" ca="1" si="225"/>
        <v>443.41471433809846</v>
      </c>
      <c r="F2391" s="1">
        <f t="shared" ca="1" si="226"/>
        <v>1.0622561335230134</v>
      </c>
      <c r="G2391" s="5">
        <f t="shared" ca="1" si="223"/>
        <v>35246</v>
      </c>
      <c r="H2391" s="29" t="e">
        <f t="shared" ca="1" si="224"/>
        <v>#N/A</v>
      </c>
      <c r="I2391" s="1" t="e">
        <f t="shared" ca="1" si="227"/>
        <v>#N/A</v>
      </c>
      <c r="J2391" s="1" t="e">
        <f t="shared" ca="1" si="228"/>
        <v>#N/A</v>
      </c>
    </row>
    <row r="2392" spans="1:10" x14ac:dyDescent="0.2">
      <c r="A2392" s="5">
        <v>35228</v>
      </c>
      <c r="B2392" s="2">
        <v>6.3042201498830774E-3</v>
      </c>
      <c r="C2392" s="1">
        <v>525.60319534333507</v>
      </c>
      <c r="D2392" s="1">
        <v>473.96</v>
      </c>
      <c r="E2392" s="1">
        <f t="shared" ca="1" si="225"/>
        <v>446.21009831498344</v>
      </c>
      <c r="F2392" s="1">
        <f t="shared" ca="1" si="226"/>
        <v>1.0621902144075359</v>
      </c>
      <c r="G2392" s="5">
        <f t="shared" ca="1" si="223"/>
        <v>35246</v>
      </c>
      <c r="H2392" s="29" t="e">
        <f t="shared" ca="1" si="224"/>
        <v>#N/A</v>
      </c>
      <c r="I2392" s="1" t="e">
        <f t="shared" ca="1" si="227"/>
        <v>#N/A</v>
      </c>
      <c r="J2392" s="1" t="e">
        <f t="shared" ca="1" si="228"/>
        <v>#N/A</v>
      </c>
    </row>
    <row r="2393" spans="1:10" x14ac:dyDescent="0.2">
      <c r="A2393" s="5">
        <v>35229</v>
      </c>
      <c r="B2393" s="2">
        <v>2.9640098195600206E-3</v>
      </c>
      <c r="C2393" s="1">
        <v>527.16108837552486</v>
      </c>
      <c r="D2393" s="1">
        <v>474.84</v>
      </c>
      <c r="E2393" s="1">
        <f t="shared" ca="1" si="225"/>
        <v>447.53266942797592</v>
      </c>
      <c r="F2393" s="1">
        <f t="shared" ca="1" si="226"/>
        <v>1.0610175132173647</v>
      </c>
      <c r="G2393" s="5">
        <f t="shared" ca="1" si="223"/>
        <v>35246</v>
      </c>
      <c r="H2393" s="29" t="e">
        <f t="shared" ca="1" si="224"/>
        <v>#N/A</v>
      </c>
      <c r="I2393" s="1" t="e">
        <f t="shared" ca="1" si="227"/>
        <v>#N/A</v>
      </c>
      <c r="J2393" s="1" t="e">
        <f t="shared" ca="1" si="228"/>
        <v>#N/A</v>
      </c>
    </row>
    <row r="2394" spans="1:10" x14ac:dyDescent="0.2">
      <c r="A2394" s="5">
        <v>35230</v>
      </c>
      <c r="B2394" s="2">
        <v>-2.907179243283653E-3</v>
      </c>
      <c r="C2394" s="1">
        <v>525.62853660153269</v>
      </c>
      <c r="D2394" s="1">
        <v>473.08</v>
      </c>
      <c r="E2394" s="1">
        <f t="shared" ca="1" si="225"/>
        <v>446.23161174072357</v>
      </c>
      <c r="F2394" s="1">
        <f t="shared" ca="1" si="226"/>
        <v>1.0601669347327107</v>
      </c>
      <c r="G2394" s="5">
        <f t="shared" ca="1" si="223"/>
        <v>35246</v>
      </c>
      <c r="H2394" s="29" t="e">
        <f t="shared" ca="1" si="224"/>
        <v>#N/A</v>
      </c>
      <c r="I2394" s="1" t="e">
        <f t="shared" ca="1" si="227"/>
        <v>#N/A</v>
      </c>
      <c r="J2394" s="1" t="e">
        <f t="shared" ca="1" si="228"/>
        <v>#N/A</v>
      </c>
    </row>
    <row r="2395" spans="1:10" x14ac:dyDescent="0.2">
      <c r="A2395" s="5">
        <v>35234</v>
      </c>
      <c r="B2395" s="2">
        <v>6.8778831619087377E-4</v>
      </c>
      <c r="C2395" s="1">
        <v>525.99005776766376</v>
      </c>
      <c r="D2395" s="1">
        <v>473.48</v>
      </c>
      <c r="E2395" s="1">
        <f t="shared" ca="1" si="225"/>
        <v>446.53852462959389</v>
      </c>
      <c r="F2395" s="1">
        <f t="shared" ca="1" si="226"/>
        <v>1.06033404484586</v>
      </c>
      <c r="G2395" s="5">
        <f t="shared" ca="1" si="223"/>
        <v>35246</v>
      </c>
      <c r="H2395" s="29" t="e">
        <f t="shared" ca="1" si="224"/>
        <v>#N/A</v>
      </c>
      <c r="I2395" s="1" t="e">
        <f t="shared" ca="1" si="227"/>
        <v>#N/A</v>
      </c>
      <c r="J2395" s="1" t="e">
        <f t="shared" ca="1" si="228"/>
        <v>#N/A</v>
      </c>
    </row>
    <row r="2396" spans="1:10" x14ac:dyDescent="0.2">
      <c r="A2396" s="5">
        <v>35235</v>
      </c>
      <c r="B2396" s="2">
        <v>6.0199864601884201E-3</v>
      </c>
      <c r="C2396" s="1">
        <v>529.15651079361885</v>
      </c>
      <c r="D2396" s="1">
        <v>476.53</v>
      </c>
      <c r="E2396" s="1">
        <f t="shared" ca="1" si="225"/>
        <v>449.22668050181659</v>
      </c>
      <c r="F2396" s="1">
        <f t="shared" ca="1" si="226"/>
        <v>1.060778490421993</v>
      </c>
      <c r="G2396" s="5">
        <f t="shared" ca="1" si="223"/>
        <v>35246</v>
      </c>
      <c r="H2396" s="29" t="e">
        <f t="shared" ca="1" si="224"/>
        <v>#N/A</v>
      </c>
      <c r="I2396" s="1" t="e">
        <f t="shared" ca="1" si="227"/>
        <v>#N/A</v>
      </c>
      <c r="J2396" s="1" t="e">
        <f t="shared" ca="1" si="228"/>
        <v>#N/A</v>
      </c>
    </row>
    <row r="2397" spans="1:10" x14ac:dyDescent="0.2">
      <c r="A2397" s="5">
        <v>35236</v>
      </c>
      <c r="B2397" s="2">
        <v>-3.5167779090494733E-3</v>
      </c>
      <c r="C2397" s="1">
        <v>527.29558486603014</v>
      </c>
      <c r="D2397" s="1">
        <v>474.55</v>
      </c>
      <c r="E2397" s="1">
        <f t="shared" ca="1" si="225"/>
        <v>447.64685003567212</v>
      </c>
      <c r="F2397" s="1">
        <f t="shared" ca="1" si="226"/>
        <v>1.060099048976183</v>
      </c>
      <c r="G2397" s="5">
        <f t="shared" ca="1" si="223"/>
        <v>35246</v>
      </c>
      <c r="H2397" s="29" t="e">
        <f t="shared" ca="1" si="224"/>
        <v>#N/A</v>
      </c>
      <c r="I2397" s="1" t="e">
        <f t="shared" ca="1" si="227"/>
        <v>#N/A</v>
      </c>
      <c r="J2397" s="1" t="e">
        <f t="shared" ca="1" si="228"/>
        <v>#N/A</v>
      </c>
    </row>
    <row r="2398" spans="1:10" x14ac:dyDescent="0.2">
      <c r="A2398" s="5">
        <v>35237</v>
      </c>
      <c r="B2398" s="2">
        <v>2.4492318552491454E-3</v>
      </c>
      <c r="C2398" s="1">
        <v>528.58705400961628</v>
      </c>
      <c r="D2398" s="1">
        <v>475.53</v>
      </c>
      <c r="E2398" s="1">
        <f t="shared" ca="1" si="225"/>
        <v>448.74324096068148</v>
      </c>
      <c r="F2398" s="1">
        <f t="shared" ca="1" si="226"/>
        <v>1.0596928412380602</v>
      </c>
      <c r="G2398" s="5">
        <f t="shared" ca="1" si="223"/>
        <v>35246</v>
      </c>
      <c r="H2398" s="29" t="e">
        <f t="shared" ca="1" si="224"/>
        <v>#N/A</v>
      </c>
      <c r="I2398" s="1" t="e">
        <f t="shared" ca="1" si="227"/>
        <v>#N/A</v>
      </c>
      <c r="J2398" s="1" t="e">
        <f t="shared" ca="1" si="228"/>
        <v>#N/A</v>
      </c>
    </row>
    <row r="2399" spans="1:10" x14ac:dyDescent="0.2">
      <c r="A2399" s="5">
        <v>35240</v>
      </c>
      <c r="B2399" s="2">
        <v>7.3972730038174284E-4</v>
      </c>
      <c r="C2399" s="1">
        <v>528.97806428409558</v>
      </c>
      <c r="D2399" s="1">
        <v>476.58</v>
      </c>
      <c r="E2399" s="1">
        <f t="shared" ca="1" si="225"/>
        <v>449.07518858688184</v>
      </c>
      <c r="F2399" s="1">
        <f t="shared" ca="1" si="226"/>
        <v>1.0612476754720481</v>
      </c>
      <c r="G2399" s="5">
        <f t="shared" ca="1" si="223"/>
        <v>35246</v>
      </c>
      <c r="H2399" s="29" t="e">
        <f t="shared" ca="1" si="224"/>
        <v>#N/A</v>
      </c>
      <c r="I2399" s="1" t="e">
        <f t="shared" ca="1" si="227"/>
        <v>#N/A</v>
      </c>
      <c r="J2399" s="1" t="e">
        <f t="shared" ca="1" si="228"/>
        <v>#N/A</v>
      </c>
    </row>
    <row r="2400" spans="1:10" x14ac:dyDescent="0.2">
      <c r="A2400" s="5">
        <v>35241</v>
      </c>
      <c r="B2400" s="2">
        <v>4.830160840660902E-3</v>
      </c>
      <c r="C2400" s="1">
        <v>531.53311341576921</v>
      </c>
      <c r="D2400" s="1">
        <v>478.62</v>
      </c>
      <c r="E2400" s="1">
        <f t="shared" ca="1" si="225"/>
        <v>451.2442939773066</v>
      </c>
      <c r="F2400" s="1">
        <f t="shared" ca="1" si="226"/>
        <v>1.0606671516694461</v>
      </c>
      <c r="G2400" s="5">
        <f t="shared" ca="1" si="223"/>
        <v>35246</v>
      </c>
      <c r="H2400" s="29" t="e">
        <f t="shared" ca="1" si="224"/>
        <v>#N/A</v>
      </c>
      <c r="I2400" s="1" t="e">
        <f t="shared" ca="1" si="227"/>
        <v>#N/A</v>
      </c>
      <c r="J2400" s="1" t="e">
        <f t="shared" ca="1" si="228"/>
        <v>#N/A</v>
      </c>
    </row>
    <row r="2401" spans="1:10" x14ac:dyDescent="0.2">
      <c r="A2401" s="5">
        <v>35242</v>
      </c>
      <c r="B2401" s="2">
        <v>3.2709541510835827E-3</v>
      </c>
      <c r="C2401" s="1">
        <v>533.27173385953495</v>
      </c>
      <c r="D2401" s="1">
        <v>479.65</v>
      </c>
      <c r="E2401" s="1">
        <f t="shared" ca="1" si="225"/>
        <v>452.72029337384458</v>
      </c>
      <c r="F2401" s="1">
        <f t="shared" ca="1" si="226"/>
        <v>1.0594842047513817</v>
      </c>
      <c r="G2401" s="5">
        <f t="shared" ca="1" si="223"/>
        <v>35246</v>
      </c>
      <c r="H2401" s="29" t="e">
        <f t="shared" ca="1" si="224"/>
        <v>#N/A</v>
      </c>
      <c r="I2401" s="1" t="e">
        <f t="shared" ca="1" si="227"/>
        <v>#N/A</v>
      </c>
      <c r="J2401" s="1" t="e">
        <f t="shared" ca="1" si="228"/>
        <v>#N/A</v>
      </c>
    </row>
    <row r="2402" spans="1:10" x14ac:dyDescent="0.2">
      <c r="A2402" s="5">
        <v>35243</v>
      </c>
      <c r="B2402" s="2">
        <v>-4.3929090259642312E-4</v>
      </c>
      <c r="C2402" s="1">
        <v>533.03747243823864</v>
      </c>
      <c r="D2402" s="1">
        <v>479</v>
      </c>
      <c r="E2402" s="1">
        <f t="shared" ca="1" si="225"/>
        <v>452.52141746754461</v>
      </c>
      <c r="F2402" s="1">
        <f t="shared" ca="1" si="226"/>
        <v>1.0585134349676488</v>
      </c>
      <c r="G2402" s="5">
        <f t="shared" ca="1" si="223"/>
        <v>35246</v>
      </c>
      <c r="H2402" s="29" t="e">
        <f t="shared" ca="1" si="224"/>
        <v>#N/A</v>
      </c>
      <c r="I2402" s="1" t="e">
        <f t="shared" ca="1" si="227"/>
        <v>#N/A</v>
      </c>
      <c r="J2402" s="1" t="e">
        <f t="shared" ca="1" si="228"/>
        <v>#N/A</v>
      </c>
    </row>
    <row r="2403" spans="1:10" x14ac:dyDescent="0.2">
      <c r="A2403" s="5">
        <v>35244</v>
      </c>
      <c r="B2403" s="2">
        <v>-4.5355460575595696E-3</v>
      </c>
      <c r="C2403" s="1">
        <v>530.61985643158982</v>
      </c>
      <c r="D2403" s="1">
        <v>476.94</v>
      </c>
      <c r="E2403" s="1">
        <f t="shared" ca="1" si="225"/>
        <v>450.46898573658837</v>
      </c>
      <c r="F2403" s="1">
        <f t="shared" ca="1" si="226"/>
        <v>1.0587632336555364</v>
      </c>
      <c r="G2403" s="5">
        <f t="shared" ca="1" si="223"/>
        <v>35246</v>
      </c>
      <c r="H2403" s="29" t="e">
        <f t="shared" ca="1" si="224"/>
        <v>#N/A</v>
      </c>
      <c r="I2403" s="1" t="e">
        <f t="shared" ca="1" si="227"/>
        <v>#N/A</v>
      </c>
      <c r="J2403" s="1" t="e">
        <f t="shared" ca="1" si="228"/>
        <v>#N/A</v>
      </c>
    </row>
    <row r="2404" spans="1:10" x14ac:dyDescent="0.2">
      <c r="A2404" s="5">
        <v>35247</v>
      </c>
      <c r="B2404" s="2">
        <v>-4.7331977302050854E-3</v>
      </c>
      <c r="C2404" s="1">
        <v>528.10832773152606</v>
      </c>
      <c r="D2404" s="1">
        <v>475.85</v>
      </c>
      <c r="E2404" s="1">
        <f t="shared" ca="1" si="225"/>
        <v>448.33682695577215</v>
      </c>
      <c r="F2404" s="1">
        <f t="shared" ca="1" si="226"/>
        <v>1.0613671940158109</v>
      </c>
      <c r="G2404" s="5">
        <f t="shared" ca="1" si="223"/>
        <v>35277</v>
      </c>
      <c r="H2404" s="29" t="e">
        <f t="shared" ca="1" si="224"/>
        <v>#N/A</v>
      </c>
      <c r="I2404" s="1" t="e">
        <f t="shared" ca="1" si="227"/>
        <v>#N/A</v>
      </c>
      <c r="J2404" s="1" t="e">
        <f t="shared" ca="1" si="228"/>
        <v>#N/A</v>
      </c>
    </row>
    <row r="2405" spans="1:10" x14ac:dyDescent="0.2">
      <c r="A2405" s="5">
        <v>35248</v>
      </c>
      <c r="B2405" s="2">
        <v>6.8980669963909502E-3</v>
      </c>
      <c r="C2405" s="1">
        <v>531.75125435757013</v>
      </c>
      <c r="D2405" s="1">
        <v>479.33</v>
      </c>
      <c r="E2405" s="1">
        <f t="shared" ca="1" si="225"/>
        <v>451.42948442506241</v>
      </c>
      <c r="F2405" s="1">
        <f t="shared" ca="1" si="226"/>
        <v>1.0618048145669339</v>
      </c>
      <c r="G2405" s="5">
        <f t="shared" ca="1" si="223"/>
        <v>35277</v>
      </c>
      <c r="H2405" s="29" t="e">
        <f t="shared" ca="1" si="224"/>
        <v>#N/A</v>
      </c>
      <c r="I2405" s="1" t="e">
        <f t="shared" ca="1" si="227"/>
        <v>#N/A</v>
      </c>
      <c r="J2405" s="1" t="e">
        <f t="shared" ca="1" si="228"/>
        <v>#N/A</v>
      </c>
    </row>
    <row r="2406" spans="1:10" x14ac:dyDescent="0.2">
      <c r="A2406" s="5">
        <v>35249</v>
      </c>
      <c r="B2406" s="2">
        <v>3.2577390396000272E-3</v>
      </c>
      <c r="C2406" s="1">
        <v>533.4835611782471</v>
      </c>
      <c r="D2406" s="1">
        <v>480.63</v>
      </c>
      <c r="E2406" s="1">
        <f t="shared" ca="1" si="225"/>
        <v>452.90012388010047</v>
      </c>
      <c r="F2406" s="1">
        <f t="shared" ca="1" si="226"/>
        <v>1.0612273537978556</v>
      </c>
      <c r="G2406" s="5">
        <f t="shared" ca="1" si="223"/>
        <v>35277</v>
      </c>
      <c r="H2406" s="29" t="e">
        <f t="shared" ca="1" si="224"/>
        <v>#N/A</v>
      </c>
      <c r="I2406" s="1" t="e">
        <f t="shared" ca="1" si="227"/>
        <v>#N/A</v>
      </c>
      <c r="J2406" s="1" t="e">
        <f t="shared" ca="1" si="228"/>
        <v>#N/A</v>
      </c>
    </row>
    <row r="2407" spans="1:10" x14ac:dyDescent="0.2">
      <c r="A2407" s="5">
        <v>35250</v>
      </c>
      <c r="B2407" s="2">
        <v>4.6848756610851083E-4</v>
      </c>
      <c r="C2407" s="1">
        <v>533.73349159338238</v>
      </c>
      <c r="D2407" s="1">
        <v>480.8</v>
      </c>
      <c r="E2407" s="1">
        <f t="shared" ca="1" si="225"/>
        <v>453.11230195682731</v>
      </c>
      <c r="F2407" s="1">
        <f t="shared" ca="1" si="226"/>
        <v>1.0611055977151793</v>
      </c>
      <c r="G2407" s="5">
        <f t="shared" ca="1" si="223"/>
        <v>35277</v>
      </c>
      <c r="H2407" s="29" t="e">
        <f t="shared" ca="1" si="224"/>
        <v>#N/A</v>
      </c>
      <c r="I2407" s="1" t="e">
        <f t="shared" ca="1" si="227"/>
        <v>#N/A</v>
      </c>
      <c r="J2407" s="1" t="e">
        <f t="shared" ca="1" si="228"/>
        <v>#N/A</v>
      </c>
    </row>
    <row r="2408" spans="1:10" x14ac:dyDescent="0.2">
      <c r="A2408" s="5">
        <v>35251</v>
      </c>
      <c r="B2408" s="2">
        <v>-1.598417400088481E-3</v>
      </c>
      <c r="C2408" s="1">
        <v>532.88036269340955</v>
      </c>
      <c r="D2408" s="1">
        <v>479.45</v>
      </c>
      <c r="E2408" s="1">
        <f t="shared" ca="1" si="225"/>
        <v>452.38803936918538</v>
      </c>
      <c r="F2408" s="1">
        <f t="shared" ca="1" si="226"/>
        <v>1.0598202389889664</v>
      </c>
      <c r="G2408" s="5">
        <f t="shared" ca="1" si="223"/>
        <v>35277</v>
      </c>
      <c r="H2408" s="29" t="e">
        <f t="shared" ca="1" si="224"/>
        <v>#N/A</v>
      </c>
      <c r="I2408" s="1" t="e">
        <f t="shared" ca="1" si="227"/>
        <v>#N/A</v>
      </c>
      <c r="J2408" s="1" t="e">
        <f t="shared" ca="1" si="228"/>
        <v>#N/A</v>
      </c>
    </row>
    <row r="2409" spans="1:10" x14ac:dyDescent="0.2">
      <c r="A2409" s="5">
        <v>35254</v>
      </c>
      <c r="B2409" s="2">
        <v>-4.4140370498221282E-3</v>
      </c>
      <c r="C2409" s="1">
        <v>530.52820902935821</v>
      </c>
      <c r="D2409" s="1">
        <v>477.46</v>
      </c>
      <c r="E2409" s="1">
        <f t="shared" ca="1" si="225"/>
        <v>450.39118180251347</v>
      </c>
      <c r="F2409" s="1">
        <f t="shared" ca="1" si="226"/>
        <v>1.0601006842299936</v>
      </c>
      <c r="G2409" s="5">
        <f t="shared" ca="1" si="223"/>
        <v>35277</v>
      </c>
      <c r="H2409" s="29" t="e">
        <f t="shared" ca="1" si="224"/>
        <v>#N/A</v>
      </c>
      <c r="I2409" s="1" t="e">
        <f t="shared" ca="1" si="227"/>
        <v>#N/A</v>
      </c>
      <c r="J2409" s="1" t="e">
        <f t="shared" ca="1" si="228"/>
        <v>#N/A</v>
      </c>
    </row>
    <row r="2410" spans="1:10" x14ac:dyDescent="0.2">
      <c r="A2410" s="5">
        <v>35255</v>
      </c>
      <c r="B2410" s="2">
        <v>5.8619251824565399E-3</v>
      </c>
      <c r="C2410" s="1">
        <v>533.63812569787092</v>
      </c>
      <c r="D2410" s="1">
        <v>480.66</v>
      </c>
      <c r="E2410" s="1">
        <f t="shared" ca="1" si="225"/>
        <v>453.03134121307789</v>
      </c>
      <c r="F2410" s="1">
        <f t="shared" ca="1" si="226"/>
        <v>1.0609861973631693</v>
      </c>
      <c r="G2410" s="5">
        <f t="shared" ca="1" si="223"/>
        <v>35277</v>
      </c>
      <c r="H2410" s="29" t="e">
        <f t="shared" ca="1" si="224"/>
        <v>#N/A</v>
      </c>
      <c r="I2410" s="1" t="e">
        <f t="shared" ca="1" si="227"/>
        <v>#N/A</v>
      </c>
      <c r="J2410" s="1" t="e">
        <f t="shared" ca="1" si="228"/>
        <v>#N/A</v>
      </c>
    </row>
    <row r="2411" spans="1:10" x14ac:dyDescent="0.2">
      <c r="A2411" s="5">
        <v>35256</v>
      </c>
      <c r="B2411" s="2">
        <v>3.6282405369922888E-3</v>
      </c>
      <c r="C2411" s="1">
        <v>535.5742931776125</v>
      </c>
      <c r="D2411" s="1">
        <v>482.46</v>
      </c>
      <c r="E2411" s="1">
        <f t="shared" ca="1" si="225"/>
        <v>454.67504788979517</v>
      </c>
      <c r="F2411" s="1">
        <f t="shared" ca="1" si="226"/>
        <v>1.0611094720045851</v>
      </c>
      <c r="G2411" s="5">
        <f t="shared" ca="1" si="223"/>
        <v>35277</v>
      </c>
      <c r="H2411" s="29" t="e">
        <f t="shared" ca="1" si="224"/>
        <v>#N/A</v>
      </c>
      <c r="I2411" s="1" t="e">
        <f t="shared" ca="1" si="227"/>
        <v>#N/A</v>
      </c>
      <c r="J2411" s="1" t="e">
        <f t="shared" ca="1" si="228"/>
        <v>#N/A</v>
      </c>
    </row>
    <row r="2412" spans="1:10" x14ac:dyDescent="0.2">
      <c r="A2412" s="5">
        <v>35257</v>
      </c>
      <c r="B2412" s="2">
        <v>-6.6426780469527325E-3</v>
      </c>
      <c r="C2412" s="1">
        <v>532.0166455778093</v>
      </c>
      <c r="D2412" s="1">
        <v>479.07</v>
      </c>
      <c r="E2412" s="1">
        <f t="shared" ca="1" si="225"/>
        <v>451.65478793068041</v>
      </c>
      <c r="F2412" s="1">
        <f t="shared" ca="1" si="226"/>
        <v>1.060699482883656</v>
      </c>
      <c r="G2412" s="5">
        <f t="shared" ca="1" si="223"/>
        <v>35277</v>
      </c>
      <c r="H2412" s="29" t="e">
        <f t="shared" ca="1" si="224"/>
        <v>#N/A</v>
      </c>
      <c r="I2412" s="1" t="e">
        <f t="shared" ca="1" si="227"/>
        <v>#N/A</v>
      </c>
      <c r="J2412" s="1" t="e">
        <f t="shared" ca="1" si="228"/>
        <v>#N/A</v>
      </c>
    </row>
    <row r="2413" spans="1:10" x14ac:dyDescent="0.2">
      <c r="A2413" s="5">
        <v>35258</v>
      </c>
      <c r="B2413" s="2">
        <v>-1.2781588423147694E-2</v>
      </c>
      <c r="C2413" s="1">
        <v>525.21662777977008</v>
      </c>
      <c r="D2413" s="1">
        <v>472.39</v>
      </c>
      <c r="E2413" s="1">
        <f t="shared" ca="1" si="225"/>
        <v>445.88192232200635</v>
      </c>
      <c r="F2413" s="1">
        <f t="shared" ca="1" si="226"/>
        <v>1.0594508912582692</v>
      </c>
      <c r="G2413" s="5">
        <f t="shared" ca="1" si="223"/>
        <v>35277</v>
      </c>
      <c r="H2413" s="29" t="e">
        <f t="shared" ca="1" si="224"/>
        <v>#N/A</v>
      </c>
      <c r="I2413" s="1" t="e">
        <f t="shared" ca="1" si="227"/>
        <v>#N/A</v>
      </c>
      <c r="J2413" s="1" t="e">
        <f t="shared" ca="1" si="228"/>
        <v>#N/A</v>
      </c>
    </row>
    <row r="2414" spans="1:10" x14ac:dyDescent="0.2">
      <c r="A2414" s="5">
        <v>35261</v>
      </c>
      <c r="B2414" s="2">
        <v>9.4848635082400712E-4</v>
      </c>
      <c r="C2414" s="1">
        <v>525.71478858244495</v>
      </c>
      <c r="D2414" s="1">
        <v>472.88</v>
      </c>
      <c r="E2414" s="1">
        <f t="shared" ca="1" si="225"/>
        <v>446.30483523940791</v>
      </c>
      <c r="F2414" s="1">
        <f t="shared" ca="1" si="226"/>
        <v>1.0595448730604422</v>
      </c>
      <c r="G2414" s="5">
        <f t="shared" ca="1" si="223"/>
        <v>35277</v>
      </c>
      <c r="H2414" s="29" t="e">
        <f t="shared" ca="1" si="224"/>
        <v>#N/A</v>
      </c>
      <c r="I2414" s="1" t="e">
        <f t="shared" ca="1" si="227"/>
        <v>#N/A</v>
      </c>
      <c r="J2414" s="1" t="e">
        <f t="shared" ca="1" si="228"/>
        <v>#N/A</v>
      </c>
    </row>
    <row r="2415" spans="1:10" x14ac:dyDescent="0.2">
      <c r="A2415" s="5">
        <v>35262</v>
      </c>
      <c r="B2415" s="2">
        <v>-2.6323121285421136E-2</v>
      </c>
      <c r="C2415" s="1">
        <v>511.87633444104972</v>
      </c>
      <c r="D2415" s="1">
        <v>459.98</v>
      </c>
      <c r="E2415" s="1">
        <f t="shared" ca="1" si="225"/>
        <v>434.55669893113111</v>
      </c>
      <c r="F2415" s="1">
        <f t="shared" ca="1" si="226"/>
        <v>1.0585039906907476</v>
      </c>
      <c r="G2415" s="5">
        <f t="shared" ca="1" si="223"/>
        <v>35277</v>
      </c>
      <c r="H2415" s="29" t="e">
        <f t="shared" ca="1" si="224"/>
        <v>#N/A</v>
      </c>
      <c r="I2415" s="1" t="e">
        <f t="shared" ca="1" si="227"/>
        <v>#N/A</v>
      </c>
      <c r="J2415" s="1" t="e">
        <f t="shared" ca="1" si="228"/>
        <v>#N/A</v>
      </c>
    </row>
    <row r="2416" spans="1:10" x14ac:dyDescent="0.2">
      <c r="A2416" s="5">
        <v>35263</v>
      </c>
      <c r="B2416" s="2">
        <v>8.4819245919010022E-3</v>
      </c>
      <c r="C2416" s="1">
        <v>516.21803091015738</v>
      </c>
      <c r="D2416" s="1">
        <v>464.43</v>
      </c>
      <c r="E2416" s="1">
        <f t="shared" ca="1" si="225"/>
        <v>438.24257608237031</v>
      </c>
      <c r="F2416" s="1">
        <f t="shared" ca="1" si="226"/>
        <v>1.0597555448667946</v>
      </c>
      <c r="G2416" s="5">
        <f t="shared" ca="1" si="223"/>
        <v>35277</v>
      </c>
      <c r="H2416" s="29" t="e">
        <f t="shared" ca="1" si="224"/>
        <v>#N/A</v>
      </c>
      <c r="I2416" s="1" t="e">
        <f t="shared" ca="1" si="227"/>
        <v>#N/A</v>
      </c>
      <c r="J2416" s="1" t="e">
        <f t="shared" ca="1" si="228"/>
        <v>#N/A</v>
      </c>
    </row>
    <row r="2417" spans="1:10" x14ac:dyDescent="0.2">
      <c r="A2417" s="5">
        <v>35264</v>
      </c>
      <c r="B2417" s="2">
        <v>4.6861924189185444E-3</v>
      </c>
      <c r="C2417" s="1">
        <v>518.63712793311765</v>
      </c>
      <c r="D2417" s="1">
        <v>466.66</v>
      </c>
      <c r="E2417" s="1">
        <f t="shared" ca="1" si="225"/>
        <v>440.29626512005495</v>
      </c>
      <c r="F2417" s="1">
        <f t="shared" ca="1" si="226"/>
        <v>1.059877262126574</v>
      </c>
      <c r="G2417" s="5">
        <f t="shared" ca="1" si="223"/>
        <v>35277</v>
      </c>
      <c r="H2417" s="29" t="e">
        <f t="shared" ca="1" si="224"/>
        <v>#N/A</v>
      </c>
      <c r="I2417" s="1" t="e">
        <f t="shared" ca="1" si="227"/>
        <v>#N/A</v>
      </c>
      <c r="J2417" s="1" t="e">
        <f t="shared" ca="1" si="228"/>
        <v>#N/A</v>
      </c>
    </row>
    <row r="2418" spans="1:10" x14ac:dyDescent="0.2">
      <c r="A2418" s="5">
        <v>35265</v>
      </c>
      <c r="B2418" s="2">
        <v>1.1079783891421169E-2</v>
      </c>
      <c r="C2418" s="1">
        <v>524.3835152286839</v>
      </c>
      <c r="D2418" s="1">
        <v>472.28</v>
      </c>
      <c r="E2418" s="1">
        <f t="shared" ca="1" si="225"/>
        <v>445.17465258578494</v>
      </c>
      <c r="F2418" s="1">
        <f t="shared" ca="1" si="226"/>
        <v>1.0608869962761229</v>
      </c>
      <c r="G2418" s="5">
        <f t="shared" ca="1" si="223"/>
        <v>35277</v>
      </c>
      <c r="H2418" s="29" t="e">
        <f t="shared" ca="1" si="224"/>
        <v>#N/A</v>
      </c>
      <c r="I2418" s="1" t="e">
        <f t="shared" ca="1" si="227"/>
        <v>#N/A</v>
      </c>
      <c r="J2418" s="1" t="e">
        <f t="shared" ca="1" si="228"/>
        <v>#N/A</v>
      </c>
    </row>
    <row r="2419" spans="1:10" x14ac:dyDescent="0.2">
      <c r="A2419" s="5">
        <v>35268</v>
      </c>
      <c r="B2419" s="2">
        <v>-5.241070367503986E-3</v>
      </c>
      <c r="C2419" s="1">
        <v>521.63518432581122</v>
      </c>
      <c r="D2419" s="1">
        <v>469.49</v>
      </c>
      <c r="E2419" s="1">
        <f t="shared" ca="1" si="225"/>
        <v>442.84146090575371</v>
      </c>
      <c r="F2419" s="1">
        <f t="shared" ca="1" si="226"/>
        <v>1.0601762514280877</v>
      </c>
      <c r="G2419" s="5">
        <f t="shared" ca="1" si="223"/>
        <v>35277</v>
      </c>
      <c r="H2419" s="29" t="e">
        <f t="shared" ca="1" si="224"/>
        <v>#N/A</v>
      </c>
      <c r="I2419" s="1" t="e">
        <f t="shared" ca="1" si="227"/>
        <v>#N/A</v>
      </c>
      <c r="J2419" s="1" t="e">
        <f t="shared" ca="1" si="228"/>
        <v>#N/A</v>
      </c>
    </row>
    <row r="2420" spans="1:10" x14ac:dyDescent="0.2">
      <c r="A2420" s="5">
        <v>35269</v>
      </c>
      <c r="B2420" s="2">
        <v>1.2540078495915097E-4</v>
      </c>
      <c r="C2420" s="1">
        <v>521.70059778738801</v>
      </c>
      <c r="D2420" s="1">
        <v>469.92</v>
      </c>
      <c r="E2420" s="1">
        <f t="shared" ca="1" si="225"/>
        <v>442.8969935725637</v>
      </c>
      <c r="F2420" s="1">
        <f t="shared" ca="1" si="226"/>
        <v>1.0610142015403157</v>
      </c>
      <c r="G2420" s="5">
        <f t="shared" ca="1" si="223"/>
        <v>35277</v>
      </c>
      <c r="H2420" s="29" t="e">
        <f t="shared" ca="1" si="224"/>
        <v>#N/A</v>
      </c>
      <c r="I2420" s="1" t="e">
        <f t="shared" ca="1" si="227"/>
        <v>#N/A</v>
      </c>
      <c r="J2420" s="1" t="e">
        <f t="shared" ca="1" si="228"/>
        <v>#N/A</v>
      </c>
    </row>
    <row r="2421" spans="1:10" x14ac:dyDescent="0.2">
      <c r="A2421" s="5">
        <v>35270</v>
      </c>
      <c r="B2421" s="2">
        <v>-1.8297828322363263E-2</v>
      </c>
      <c r="C2421" s="1">
        <v>512.15460981340004</v>
      </c>
      <c r="D2421" s="1">
        <v>460.52</v>
      </c>
      <c r="E2421" s="1">
        <f t="shared" ca="1" si="225"/>
        <v>434.79294041968205</v>
      </c>
      <c r="F2421" s="1">
        <f t="shared" ca="1" si="226"/>
        <v>1.0591708309603303</v>
      </c>
      <c r="G2421" s="5">
        <f t="shared" ca="1" si="223"/>
        <v>35277</v>
      </c>
      <c r="H2421" s="29" t="e">
        <f t="shared" ca="1" si="224"/>
        <v>#N/A</v>
      </c>
      <c r="I2421" s="1" t="e">
        <f t="shared" ca="1" si="227"/>
        <v>#N/A</v>
      </c>
      <c r="J2421" s="1" t="e">
        <f t="shared" ca="1" si="228"/>
        <v>#N/A</v>
      </c>
    </row>
    <row r="2422" spans="1:10" x14ac:dyDescent="0.2">
      <c r="A2422" s="5">
        <v>35271</v>
      </c>
      <c r="B2422" s="2">
        <v>4.1473069930484385E-3</v>
      </c>
      <c r="C2422" s="1">
        <v>514.2786722082011</v>
      </c>
      <c r="D2422" s="1">
        <v>462.95</v>
      </c>
      <c r="E2422" s="1">
        <f t="shared" ca="1" si="225"/>
        <v>436.59616022201266</v>
      </c>
      <c r="F2422" s="1">
        <f t="shared" ca="1" si="226"/>
        <v>1.0603620512021594</v>
      </c>
      <c r="G2422" s="5">
        <f t="shared" ca="1" si="223"/>
        <v>35277</v>
      </c>
      <c r="H2422" s="29" t="e">
        <f t="shared" ca="1" si="224"/>
        <v>#N/A</v>
      </c>
      <c r="I2422" s="1" t="e">
        <f t="shared" ca="1" si="227"/>
        <v>#N/A</v>
      </c>
      <c r="J2422" s="1" t="e">
        <f t="shared" ca="1" si="228"/>
        <v>#N/A</v>
      </c>
    </row>
    <row r="2423" spans="1:10" x14ac:dyDescent="0.2">
      <c r="A2423" s="5">
        <v>35272</v>
      </c>
      <c r="B2423" s="2">
        <v>-3.024528416592398E-3</v>
      </c>
      <c r="C2423" s="1">
        <v>512.72322175006002</v>
      </c>
      <c r="D2423" s="1">
        <v>461.48</v>
      </c>
      <c r="E2423" s="1">
        <f t="shared" ca="1" si="225"/>
        <v>435.27566272884616</v>
      </c>
      <c r="F2423" s="1">
        <f t="shared" ca="1" si="226"/>
        <v>1.0602017055281077</v>
      </c>
      <c r="G2423" s="5">
        <f t="shared" ca="1" si="223"/>
        <v>35277</v>
      </c>
      <c r="H2423" s="29" t="e">
        <f t="shared" ca="1" si="224"/>
        <v>#N/A</v>
      </c>
      <c r="I2423" s="1" t="e">
        <f t="shared" ca="1" si="227"/>
        <v>#N/A</v>
      </c>
      <c r="J2423" s="1" t="e">
        <f t="shared" ca="1" si="228"/>
        <v>#N/A</v>
      </c>
    </row>
    <row r="2424" spans="1:10" x14ac:dyDescent="0.2">
      <c r="A2424" s="5">
        <v>35275</v>
      </c>
      <c r="B2424" s="2">
        <v>3.5976679595262073E-3</v>
      </c>
      <c r="C2424" s="1">
        <v>514.56782965705531</v>
      </c>
      <c r="D2424" s="1">
        <v>462.77</v>
      </c>
      <c r="E2424" s="1">
        <f t="shared" ca="1" si="225"/>
        <v>436.84164003420722</v>
      </c>
      <c r="F2424" s="1">
        <f t="shared" ca="1" si="226"/>
        <v>1.0593541402412152</v>
      </c>
      <c r="G2424" s="5">
        <f t="shared" ca="1" si="223"/>
        <v>35277</v>
      </c>
      <c r="H2424" s="29" t="e">
        <f t="shared" ca="1" si="224"/>
        <v>#N/A</v>
      </c>
      <c r="I2424" s="1" t="e">
        <f t="shared" ca="1" si="227"/>
        <v>#N/A</v>
      </c>
      <c r="J2424" s="1" t="e">
        <f t="shared" ca="1" si="228"/>
        <v>#N/A</v>
      </c>
    </row>
    <row r="2425" spans="1:10" x14ac:dyDescent="0.2">
      <c r="A2425" s="5">
        <v>35276</v>
      </c>
      <c r="B2425" s="2">
        <v>-3.6759927609902876E-3</v>
      </c>
      <c r="C2425" s="1">
        <v>512.67628204019752</v>
      </c>
      <c r="D2425" s="1">
        <v>461.16</v>
      </c>
      <c r="E2425" s="1">
        <f t="shared" ca="1" si="225"/>
        <v>435.23581332774239</v>
      </c>
      <c r="F2425" s="1">
        <f t="shared" ca="1" si="226"/>
        <v>1.0595635420579146</v>
      </c>
      <c r="G2425" s="5">
        <f t="shared" ca="1" si="223"/>
        <v>35277</v>
      </c>
      <c r="H2425" s="29" t="e">
        <f t="shared" ca="1" si="224"/>
        <v>#N/A</v>
      </c>
      <c r="I2425" s="1" t="e">
        <f t="shared" ca="1" si="227"/>
        <v>#N/A</v>
      </c>
      <c r="J2425" s="1" t="e">
        <f t="shared" ca="1" si="228"/>
        <v>#N/A</v>
      </c>
    </row>
    <row r="2426" spans="1:10" x14ac:dyDescent="0.2">
      <c r="A2426" s="5">
        <v>35277</v>
      </c>
      <c r="B2426" s="2">
        <v>-3.8492775062779483E-3</v>
      </c>
      <c r="C2426" s="1">
        <v>510.702848759738</v>
      </c>
      <c r="D2426" s="1">
        <v>459.1</v>
      </c>
      <c r="E2426" s="1">
        <f t="shared" ca="1" si="225"/>
        <v>433.56046990157336</v>
      </c>
      <c r="F2426" s="1">
        <f t="shared" ca="1" si="226"/>
        <v>1.0589065006415936</v>
      </c>
      <c r="G2426" s="5">
        <f t="shared" ca="1" si="223"/>
        <v>35277</v>
      </c>
      <c r="H2426" s="29" t="e">
        <f t="shared" ca="1" si="224"/>
        <v>#N/A</v>
      </c>
      <c r="I2426" s="1" t="e">
        <f t="shared" ca="1" si="227"/>
        <v>#N/A</v>
      </c>
      <c r="J2426" s="1" t="e">
        <f t="shared" ca="1" si="228"/>
        <v>#N/A</v>
      </c>
    </row>
    <row r="2427" spans="1:10" x14ac:dyDescent="0.2">
      <c r="A2427" s="5">
        <v>35278</v>
      </c>
      <c r="B2427" s="2">
        <v>1.5738329459220601E-3</v>
      </c>
      <c r="C2427" s="1">
        <v>511.50660972869235</v>
      </c>
      <c r="D2427" s="1">
        <v>459.75</v>
      </c>
      <c r="E2427" s="1">
        <f t="shared" ca="1" si="225"/>
        <v>434.2428216531539</v>
      </c>
      <c r="F2427" s="1">
        <f t="shared" ca="1" si="226"/>
        <v>1.0587394358063094</v>
      </c>
      <c r="G2427" s="5">
        <f t="shared" ca="1" si="223"/>
        <v>35308</v>
      </c>
      <c r="H2427" s="29" t="e">
        <f t="shared" ca="1" si="224"/>
        <v>#N/A</v>
      </c>
      <c r="I2427" s="1" t="e">
        <f t="shared" ca="1" si="227"/>
        <v>#N/A</v>
      </c>
      <c r="J2427" s="1" t="e">
        <f t="shared" ca="1" si="228"/>
        <v>#N/A</v>
      </c>
    </row>
    <row r="2428" spans="1:10" x14ac:dyDescent="0.2">
      <c r="A2428" s="5">
        <v>35279</v>
      </c>
      <c r="B2428" s="2">
        <v>1.1579094682093283E-2</v>
      </c>
      <c r="C2428" s="1">
        <v>517.4293931932574</v>
      </c>
      <c r="D2428" s="1">
        <v>465.26</v>
      </c>
      <c r="E2428" s="1">
        <f t="shared" ca="1" si="225"/>
        <v>439.27096040009513</v>
      </c>
      <c r="F2428" s="1">
        <f t="shared" ca="1" si="226"/>
        <v>1.059164028453494</v>
      </c>
      <c r="G2428" s="5">
        <f t="shared" ca="1" si="223"/>
        <v>35308</v>
      </c>
      <c r="H2428" s="29" t="e">
        <f t="shared" ca="1" si="224"/>
        <v>#N/A</v>
      </c>
      <c r="I2428" s="1" t="e">
        <f t="shared" ca="1" si="227"/>
        <v>#N/A</v>
      </c>
      <c r="J2428" s="1" t="e">
        <f t="shared" ca="1" si="228"/>
        <v>#N/A</v>
      </c>
    </row>
    <row r="2429" spans="1:10" x14ac:dyDescent="0.2">
      <c r="A2429" s="5">
        <v>35282</v>
      </c>
      <c r="B2429" s="2">
        <v>1.2580911692645858E-2</v>
      </c>
      <c r="C2429" s="1">
        <v>523.93912669620113</v>
      </c>
      <c r="D2429" s="1">
        <v>471.57</v>
      </c>
      <c r="E2429" s="1">
        <f t="shared" ca="1" si="225"/>
        <v>444.79738956203249</v>
      </c>
      <c r="F2429" s="1">
        <f t="shared" ca="1" si="226"/>
        <v>1.0601905745542459</v>
      </c>
      <c r="G2429" s="5">
        <f t="shared" ca="1" si="223"/>
        <v>35308</v>
      </c>
      <c r="H2429" s="29" t="e">
        <f t="shared" ca="1" si="224"/>
        <v>#N/A</v>
      </c>
      <c r="I2429" s="1" t="e">
        <f t="shared" ca="1" si="227"/>
        <v>#N/A</v>
      </c>
      <c r="J2429" s="1" t="e">
        <f t="shared" ca="1" si="228"/>
        <v>#N/A</v>
      </c>
    </row>
    <row r="2430" spans="1:10" x14ac:dyDescent="0.2">
      <c r="A2430" s="5">
        <v>35283</v>
      </c>
      <c r="B2430" s="2">
        <v>-2.2368729528784437E-3</v>
      </c>
      <c r="C2430" s="1">
        <v>522.76714143473964</v>
      </c>
      <c r="D2430" s="1">
        <v>470.24</v>
      </c>
      <c r="E2430" s="1">
        <f t="shared" ca="1" si="225"/>
        <v>443.80243431181026</v>
      </c>
      <c r="F2430" s="1">
        <f t="shared" ca="1" si="226"/>
        <v>1.0595705738504693</v>
      </c>
      <c r="G2430" s="5">
        <f t="shared" ca="1" si="223"/>
        <v>35308</v>
      </c>
      <c r="H2430" s="29" t="e">
        <f t="shared" ca="1" si="224"/>
        <v>#N/A</v>
      </c>
      <c r="I2430" s="1" t="e">
        <f t="shared" ca="1" si="227"/>
        <v>#N/A</v>
      </c>
      <c r="J2430" s="1" t="e">
        <f t="shared" ca="1" si="228"/>
        <v>#N/A</v>
      </c>
    </row>
    <row r="2431" spans="1:10" x14ac:dyDescent="0.2">
      <c r="A2431" s="5">
        <v>35284</v>
      </c>
      <c r="B2431" s="2">
        <v>-5.7646197528035126E-3</v>
      </c>
      <c r="C2431" s="1">
        <v>519.75358764510827</v>
      </c>
      <c r="D2431" s="1">
        <v>467.2</v>
      </c>
      <c r="E2431" s="1">
        <f t="shared" ca="1" si="225"/>
        <v>441.24408203263408</v>
      </c>
      <c r="F2431" s="1">
        <f t="shared" ca="1" si="226"/>
        <v>1.0588243990668327</v>
      </c>
      <c r="G2431" s="5">
        <f t="shared" ca="1" si="223"/>
        <v>35308</v>
      </c>
      <c r="H2431" s="29" t="e">
        <f t="shared" ca="1" si="224"/>
        <v>#N/A</v>
      </c>
      <c r="I2431" s="1" t="e">
        <f t="shared" ca="1" si="227"/>
        <v>#N/A</v>
      </c>
      <c r="J2431" s="1" t="e">
        <f t="shared" ca="1" si="228"/>
        <v>#N/A</v>
      </c>
    </row>
    <row r="2432" spans="1:10" x14ac:dyDescent="0.2">
      <c r="A2432" s="5">
        <v>35285</v>
      </c>
      <c r="B2432" s="2">
        <v>-8.1488258461426266E-3</v>
      </c>
      <c r="C2432" s="1">
        <v>515.51820617648048</v>
      </c>
      <c r="D2432" s="1">
        <v>463.34</v>
      </c>
      <c r="E2432" s="1">
        <f t="shared" ca="1" si="225"/>
        <v>437.64846085250906</v>
      </c>
      <c r="F2432" s="1">
        <f t="shared" ca="1" si="226"/>
        <v>1.0587035976259247</v>
      </c>
      <c r="G2432" s="5">
        <f t="shared" ca="1" si="223"/>
        <v>35308</v>
      </c>
      <c r="H2432" s="29" t="e">
        <f t="shared" ca="1" si="224"/>
        <v>#N/A</v>
      </c>
      <c r="I2432" s="1" t="e">
        <f t="shared" ca="1" si="227"/>
        <v>#N/A</v>
      </c>
      <c r="J2432" s="1" t="e">
        <f t="shared" ca="1" si="228"/>
        <v>#N/A</v>
      </c>
    </row>
    <row r="2433" spans="1:10" x14ac:dyDescent="0.2">
      <c r="A2433" s="5">
        <v>35289</v>
      </c>
      <c r="B2433" s="2">
        <v>6.531015975348442E-4</v>
      </c>
      <c r="C2433" s="1">
        <v>515.85489194049262</v>
      </c>
      <c r="D2433" s="1">
        <v>463.77</v>
      </c>
      <c r="E2433" s="1">
        <f t="shared" ca="1" si="225"/>
        <v>437.93428976145049</v>
      </c>
      <c r="F2433" s="1">
        <f t="shared" ca="1" si="226"/>
        <v>1.0589944903666315</v>
      </c>
      <c r="G2433" s="5">
        <f t="shared" ca="1" si="223"/>
        <v>35308</v>
      </c>
      <c r="H2433" s="29" t="e">
        <f t="shared" ca="1" si="224"/>
        <v>#N/A</v>
      </c>
      <c r="I2433" s="1" t="e">
        <f t="shared" ca="1" si="227"/>
        <v>#N/A</v>
      </c>
      <c r="J2433" s="1" t="e">
        <f t="shared" ca="1" si="228"/>
        <v>#N/A</v>
      </c>
    </row>
    <row r="2434" spans="1:10" x14ac:dyDescent="0.2">
      <c r="A2434" s="5">
        <v>35290</v>
      </c>
      <c r="B2434" s="2">
        <v>3.5578736271724143E-3</v>
      </c>
      <c r="C2434" s="1">
        <v>517.69023845597553</v>
      </c>
      <c r="D2434" s="1">
        <v>465.58</v>
      </c>
      <c r="E2434" s="1">
        <f t="shared" ca="1" si="225"/>
        <v>439.49240462142723</v>
      </c>
      <c r="F2434" s="1">
        <f t="shared" ca="1" si="226"/>
        <v>1.0593584669592737</v>
      </c>
      <c r="G2434" s="5">
        <f t="shared" ref="G2434:G2497" ca="1" si="229">EOMONTH(A2434,0)</f>
        <v>35308</v>
      </c>
      <c r="H2434" s="29" t="e">
        <f t="shared" ref="H2434:H2497" ca="1" si="230">VLOOKUP(G2434,$U$512:$Z$3894,2,0)</f>
        <v>#N/A</v>
      </c>
      <c r="I2434" s="1" t="e">
        <f t="shared" ca="1" si="227"/>
        <v>#N/A</v>
      </c>
      <c r="J2434" s="1" t="e">
        <f t="shared" ca="1" si="228"/>
        <v>#N/A</v>
      </c>
    </row>
    <row r="2435" spans="1:10" x14ac:dyDescent="0.2">
      <c r="A2435" s="5">
        <v>35291</v>
      </c>
      <c r="B2435" s="2">
        <v>-1.0457866771131141E-2</v>
      </c>
      <c r="C2435" s="1">
        <v>512.27630291348783</v>
      </c>
      <c r="D2435" s="1">
        <v>460.59</v>
      </c>
      <c r="E2435" s="1">
        <f t="shared" ref="E2435:E2498" ca="1" si="231">C2435/C$2*$E$2</f>
        <v>434.89625160697221</v>
      </c>
      <c r="F2435" s="1">
        <f t="shared" ref="F2435:F2498" ca="1" si="232">D2435/E2435</f>
        <v>1.0590801790038142</v>
      </c>
      <c r="G2435" s="5">
        <f t="shared" ca="1" si="229"/>
        <v>35308</v>
      </c>
      <c r="H2435" s="29" t="e">
        <f t="shared" ca="1" si="230"/>
        <v>#N/A</v>
      </c>
      <c r="I2435" s="1" t="e">
        <f t="shared" ref="I2435:I2498" ca="1" si="233">H2435/$H$2*$I$2</f>
        <v>#N/A</v>
      </c>
      <c r="J2435" s="1" t="e">
        <f t="shared" ref="J2435:J2498" ca="1" si="234">D2435/I2435</f>
        <v>#N/A</v>
      </c>
    </row>
    <row r="2436" spans="1:10" x14ac:dyDescent="0.2">
      <c r="A2436" s="5">
        <v>35292</v>
      </c>
      <c r="B2436" s="2">
        <v>-8.5694580759774208E-3</v>
      </c>
      <c r="C2436" s="1">
        <v>507.88637261235397</v>
      </c>
      <c r="D2436" s="1">
        <v>456.87</v>
      </c>
      <c r="E2436" s="1">
        <f t="shared" ca="1" si="231"/>
        <v>431.16942641142657</v>
      </c>
      <c r="F2436" s="1">
        <f t="shared" ca="1" si="232"/>
        <v>1.0596066697086488</v>
      </c>
      <c r="G2436" s="5">
        <f t="shared" ca="1" si="229"/>
        <v>35308</v>
      </c>
      <c r="H2436" s="29" t="e">
        <f t="shared" ca="1" si="230"/>
        <v>#N/A</v>
      </c>
      <c r="I2436" s="1" t="e">
        <f t="shared" ca="1" si="233"/>
        <v>#N/A</v>
      </c>
      <c r="J2436" s="1" t="e">
        <f t="shared" ca="1" si="234"/>
        <v>#N/A</v>
      </c>
    </row>
    <row r="2437" spans="1:10" x14ac:dyDescent="0.2">
      <c r="A2437" s="5">
        <v>35293</v>
      </c>
      <c r="B2437" s="2">
        <v>-5.5469516643764649E-3</v>
      </c>
      <c r="C2437" s="1">
        <v>505.06915145247774</v>
      </c>
      <c r="D2437" s="1">
        <v>454.54</v>
      </c>
      <c r="E2437" s="1">
        <f t="shared" ca="1" si="231"/>
        <v>428.77775044396549</v>
      </c>
      <c r="F2437" s="1">
        <f t="shared" ca="1" si="232"/>
        <v>1.0600829906154408</v>
      </c>
      <c r="G2437" s="5">
        <f t="shared" ca="1" si="229"/>
        <v>35308</v>
      </c>
      <c r="H2437" s="29" t="e">
        <f t="shared" ca="1" si="230"/>
        <v>#N/A</v>
      </c>
      <c r="I2437" s="1" t="e">
        <f t="shared" ca="1" si="233"/>
        <v>#N/A</v>
      </c>
      <c r="J2437" s="1" t="e">
        <f t="shared" ca="1" si="234"/>
        <v>#N/A</v>
      </c>
    </row>
    <row r="2438" spans="1:10" x14ac:dyDescent="0.2">
      <c r="A2438" s="5">
        <v>35296</v>
      </c>
      <c r="B2438" s="2">
        <v>-7.0407477563960708E-4</v>
      </c>
      <c r="C2438" s="1">
        <v>504.71354500298634</v>
      </c>
      <c r="D2438" s="1">
        <v>453.85</v>
      </c>
      <c r="E2438" s="1">
        <f t="shared" ca="1" si="231"/>
        <v>428.47585884552234</v>
      </c>
      <c r="F2438" s="1">
        <f t="shared" ca="1" si="232"/>
        <v>1.0592195350814986</v>
      </c>
      <c r="G2438" s="5">
        <f t="shared" ca="1" si="229"/>
        <v>35308</v>
      </c>
      <c r="H2438" s="29" t="e">
        <f t="shared" ca="1" si="230"/>
        <v>#N/A</v>
      </c>
      <c r="I2438" s="1" t="e">
        <f t="shared" ca="1" si="233"/>
        <v>#N/A</v>
      </c>
      <c r="J2438" s="1" t="e">
        <f t="shared" ca="1" si="234"/>
        <v>#N/A</v>
      </c>
    </row>
    <row r="2439" spans="1:10" x14ac:dyDescent="0.2">
      <c r="A2439" s="5">
        <v>35297</v>
      </c>
      <c r="B2439" s="2">
        <v>-1.1546145875571345E-2</v>
      </c>
      <c r="C2439" s="1">
        <v>498.88604878700511</v>
      </c>
      <c r="D2439" s="1">
        <v>448.67</v>
      </c>
      <c r="E2439" s="1">
        <f t="shared" ca="1" si="231"/>
        <v>423.52861407513126</v>
      </c>
      <c r="F2439" s="1">
        <f t="shared" ca="1" si="232"/>
        <v>1.0593617174598002</v>
      </c>
      <c r="G2439" s="5">
        <f t="shared" ca="1" si="229"/>
        <v>35308</v>
      </c>
      <c r="H2439" s="29" t="e">
        <f t="shared" ca="1" si="230"/>
        <v>#N/A</v>
      </c>
      <c r="I2439" s="1" t="e">
        <f t="shared" ca="1" si="233"/>
        <v>#N/A</v>
      </c>
      <c r="J2439" s="1" t="e">
        <f t="shared" ca="1" si="234"/>
        <v>#N/A</v>
      </c>
    </row>
    <row r="2440" spans="1:10" x14ac:dyDescent="0.2">
      <c r="A2440" s="5">
        <v>35298</v>
      </c>
      <c r="B2440" s="2">
        <v>-3.7746834519786221E-3</v>
      </c>
      <c r="C2440" s="1">
        <v>497.00291187422579</v>
      </c>
      <c r="D2440" s="1">
        <v>446.84</v>
      </c>
      <c r="E2440" s="1">
        <f t="shared" ca="1" si="231"/>
        <v>421.92992762414235</v>
      </c>
      <c r="F2440" s="1">
        <f t="shared" ca="1" si="232"/>
        <v>1.0590384107525259</v>
      </c>
      <c r="G2440" s="5">
        <f t="shared" ca="1" si="229"/>
        <v>35308</v>
      </c>
      <c r="H2440" s="29" t="e">
        <f t="shared" ca="1" si="230"/>
        <v>#N/A</v>
      </c>
      <c r="I2440" s="1" t="e">
        <f t="shared" ca="1" si="233"/>
        <v>#N/A</v>
      </c>
      <c r="J2440" s="1" t="e">
        <f t="shared" ca="1" si="234"/>
        <v>#N/A</v>
      </c>
    </row>
    <row r="2441" spans="1:10" x14ac:dyDescent="0.2">
      <c r="A2441" s="5">
        <v>35299</v>
      </c>
      <c r="B2441" s="2">
        <v>9.1001764218789916E-3</v>
      </c>
      <c r="C2441" s="1">
        <v>501.52572605446881</v>
      </c>
      <c r="D2441" s="1">
        <v>450.81</v>
      </c>
      <c r="E2441" s="1">
        <f t="shared" ca="1" si="231"/>
        <v>425.7695644031927</v>
      </c>
      <c r="F2441" s="1">
        <f t="shared" ca="1" si="232"/>
        <v>1.0588121784418922</v>
      </c>
      <c r="G2441" s="5">
        <f t="shared" ca="1" si="229"/>
        <v>35308</v>
      </c>
      <c r="H2441" s="29" t="e">
        <f t="shared" ca="1" si="230"/>
        <v>#N/A</v>
      </c>
      <c r="I2441" s="1" t="e">
        <f t="shared" ca="1" si="233"/>
        <v>#N/A</v>
      </c>
      <c r="J2441" s="1" t="e">
        <f t="shared" ca="1" si="234"/>
        <v>#N/A</v>
      </c>
    </row>
    <row r="2442" spans="1:10" x14ac:dyDescent="0.2">
      <c r="A2442" s="5">
        <v>35300</v>
      </c>
      <c r="B2442" s="2">
        <v>1.3208676530690022E-2</v>
      </c>
      <c r="C2442" s="1">
        <v>508.15021714174173</v>
      </c>
      <c r="D2442" s="1">
        <v>457.2</v>
      </c>
      <c r="E2442" s="1">
        <f t="shared" ca="1" si="231"/>
        <v>431.39341685600726</v>
      </c>
      <c r="F2442" s="1">
        <f t="shared" ca="1" si="232"/>
        <v>1.059821457944516</v>
      </c>
      <c r="G2442" s="5">
        <f t="shared" ca="1" si="229"/>
        <v>35308</v>
      </c>
      <c r="H2442" s="29" t="e">
        <f t="shared" ca="1" si="230"/>
        <v>#N/A</v>
      </c>
      <c r="I2442" s="1" t="e">
        <f t="shared" ca="1" si="233"/>
        <v>#N/A</v>
      </c>
      <c r="J2442" s="1" t="e">
        <f t="shared" ca="1" si="234"/>
        <v>#N/A</v>
      </c>
    </row>
    <row r="2443" spans="1:10" x14ac:dyDescent="0.2">
      <c r="A2443" s="5">
        <v>35303</v>
      </c>
      <c r="B2443" s="2">
        <v>-8.3435721475855207E-4</v>
      </c>
      <c r="C2443" s="1">
        <v>507.7262383418884</v>
      </c>
      <c r="D2443" s="1">
        <v>457.26</v>
      </c>
      <c r="E2443" s="1">
        <f t="shared" ca="1" si="231"/>
        <v>431.03348064625408</v>
      </c>
      <c r="F2443" s="1">
        <f t="shared" ca="1" si="232"/>
        <v>1.0608456663608223</v>
      </c>
      <c r="G2443" s="5">
        <f t="shared" ca="1" si="229"/>
        <v>35308</v>
      </c>
      <c r="H2443" s="29" t="e">
        <f t="shared" ca="1" si="230"/>
        <v>#N/A</v>
      </c>
      <c r="I2443" s="1" t="e">
        <f t="shared" ca="1" si="233"/>
        <v>#N/A</v>
      </c>
      <c r="J2443" s="1" t="e">
        <f t="shared" ca="1" si="234"/>
        <v>#N/A</v>
      </c>
    </row>
    <row r="2444" spans="1:10" x14ac:dyDescent="0.2">
      <c r="A2444" s="5">
        <v>35304</v>
      </c>
      <c r="B2444" s="2">
        <v>9.0138273160140781E-3</v>
      </c>
      <c r="C2444" s="1">
        <v>512.30279497811159</v>
      </c>
      <c r="D2444" s="1">
        <v>461.79</v>
      </c>
      <c r="E2444" s="1">
        <f t="shared" ca="1" si="231"/>
        <v>434.91874200821997</v>
      </c>
      <c r="F2444" s="1">
        <f t="shared" ca="1" si="232"/>
        <v>1.0617845482300972</v>
      </c>
      <c r="G2444" s="5">
        <f t="shared" ca="1" si="229"/>
        <v>35308</v>
      </c>
      <c r="H2444" s="29" t="e">
        <f t="shared" ca="1" si="230"/>
        <v>#N/A</v>
      </c>
      <c r="I2444" s="1" t="e">
        <f t="shared" ca="1" si="233"/>
        <v>#N/A</v>
      </c>
      <c r="J2444" s="1" t="e">
        <f t="shared" ca="1" si="234"/>
        <v>#N/A</v>
      </c>
    </row>
    <row r="2445" spans="1:10" x14ac:dyDescent="0.2">
      <c r="A2445" s="5">
        <v>35305</v>
      </c>
      <c r="B2445" s="2">
        <v>9.6246304656895099E-3</v>
      </c>
      <c r="C2445" s="1">
        <v>517.2335200663158</v>
      </c>
      <c r="D2445" s="1">
        <v>466.8</v>
      </c>
      <c r="E2445" s="1">
        <f t="shared" ca="1" si="231"/>
        <v>439.10467418265159</v>
      </c>
      <c r="F2445" s="1">
        <f t="shared" ca="1" si="232"/>
        <v>1.063072263735066</v>
      </c>
      <c r="G2445" s="5">
        <f t="shared" ca="1" si="229"/>
        <v>35308</v>
      </c>
      <c r="H2445" s="29" t="e">
        <f t="shared" ca="1" si="230"/>
        <v>#N/A</v>
      </c>
      <c r="I2445" s="1" t="e">
        <f t="shared" ca="1" si="233"/>
        <v>#N/A</v>
      </c>
      <c r="J2445" s="1" t="e">
        <f t="shared" ca="1" si="234"/>
        <v>#N/A</v>
      </c>
    </row>
    <row r="2446" spans="1:10" x14ac:dyDescent="0.2">
      <c r="A2446" s="5">
        <v>35306</v>
      </c>
      <c r="B2446" s="2">
        <v>3.7508511952406565E-3</v>
      </c>
      <c r="C2446" s="1">
        <v>519.17358603327511</v>
      </c>
      <c r="D2446" s="1">
        <v>468.9</v>
      </c>
      <c r="E2446" s="1">
        <f t="shared" ca="1" si="231"/>
        <v>440.75169047464544</v>
      </c>
      <c r="F2446" s="1">
        <f t="shared" ca="1" si="232"/>
        <v>1.0638643257273537</v>
      </c>
      <c r="G2446" s="5">
        <f t="shared" ca="1" si="229"/>
        <v>35308</v>
      </c>
      <c r="H2446" s="29" t="e">
        <f t="shared" ca="1" si="230"/>
        <v>#N/A</v>
      </c>
      <c r="I2446" s="1" t="e">
        <f t="shared" ca="1" si="233"/>
        <v>#N/A</v>
      </c>
      <c r="J2446" s="1" t="e">
        <f t="shared" ca="1" si="234"/>
        <v>#N/A</v>
      </c>
    </row>
    <row r="2447" spans="1:10" x14ac:dyDescent="0.2">
      <c r="A2447" s="5">
        <v>35307</v>
      </c>
      <c r="B2447" s="2">
        <v>-2.1140747906708279E-3</v>
      </c>
      <c r="C2447" s="1">
        <v>518.07601424305994</v>
      </c>
      <c r="D2447" s="1">
        <v>468.1</v>
      </c>
      <c r="E2447" s="1">
        <f t="shared" ca="1" si="231"/>
        <v>439.81990843686737</v>
      </c>
      <c r="F2447" s="1">
        <f t="shared" ca="1" si="232"/>
        <v>1.0642992529911639</v>
      </c>
      <c r="G2447" s="5">
        <f t="shared" ca="1" si="229"/>
        <v>35308</v>
      </c>
      <c r="H2447" s="29" t="e">
        <f t="shared" ca="1" si="230"/>
        <v>#N/A</v>
      </c>
      <c r="I2447" s="1" t="e">
        <f t="shared" ca="1" si="233"/>
        <v>#N/A</v>
      </c>
      <c r="J2447" s="1" t="e">
        <f t="shared" ca="1" si="234"/>
        <v>#N/A</v>
      </c>
    </row>
    <row r="2448" spans="1:10" x14ac:dyDescent="0.2">
      <c r="A2448" s="5">
        <v>35310</v>
      </c>
      <c r="B2448" s="2">
        <v>7.0214400677084399E-3</v>
      </c>
      <c r="C2448" s="1">
        <v>521.7136539275848</v>
      </c>
      <c r="D2448" s="1">
        <v>471.76</v>
      </c>
      <c r="E2448" s="1">
        <f t="shared" ca="1" si="231"/>
        <v>442.90807756454177</v>
      </c>
      <c r="F2448" s="1">
        <f t="shared" ca="1" si="232"/>
        <v>1.065142010039891</v>
      </c>
      <c r="G2448" s="5">
        <f t="shared" ca="1" si="229"/>
        <v>35338</v>
      </c>
      <c r="H2448" s="29" t="e">
        <f t="shared" ca="1" si="230"/>
        <v>#N/A</v>
      </c>
      <c r="I2448" s="1" t="e">
        <f t="shared" ca="1" si="233"/>
        <v>#N/A</v>
      </c>
      <c r="J2448" s="1" t="e">
        <f t="shared" ca="1" si="234"/>
        <v>#N/A</v>
      </c>
    </row>
    <row r="2449" spans="1:10" x14ac:dyDescent="0.2">
      <c r="A2449" s="5">
        <v>35311</v>
      </c>
      <c r="B2449" s="2">
        <v>-4.3821067309277595E-3</v>
      </c>
      <c r="C2449" s="1">
        <v>519.42744901309186</v>
      </c>
      <c r="D2449" s="1">
        <v>469.69</v>
      </c>
      <c r="E2449" s="1">
        <f t="shared" ca="1" si="231"/>
        <v>440.96720709666397</v>
      </c>
      <c r="F2449" s="1">
        <f t="shared" ca="1" si="232"/>
        <v>1.0651358931936172</v>
      </c>
      <c r="G2449" s="5">
        <f t="shared" ca="1" si="229"/>
        <v>35338</v>
      </c>
      <c r="H2449" s="29" t="e">
        <f t="shared" ca="1" si="230"/>
        <v>#N/A</v>
      </c>
      <c r="I2449" s="1" t="e">
        <f t="shared" ca="1" si="233"/>
        <v>#N/A</v>
      </c>
      <c r="J2449" s="1" t="e">
        <f t="shared" ca="1" si="234"/>
        <v>#N/A</v>
      </c>
    </row>
    <row r="2450" spans="1:10" x14ac:dyDescent="0.2">
      <c r="A2450" s="5">
        <v>35312</v>
      </c>
      <c r="B2450" s="2">
        <v>1.003191625088129E-2</v>
      </c>
      <c r="C2450" s="1">
        <v>524.63830168000015</v>
      </c>
      <c r="D2450" s="1">
        <v>475.02</v>
      </c>
      <c r="E2450" s="1">
        <f t="shared" ca="1" si="231"/>
        <v>445.39095318764276</v>
      </c>
      <c r="F2450" s="1">
        <f t="shared" ca="1" si="232"/>
        <v>1.0665236835196212</v>
      </c>
      <c r="G2450" s="5">
        <f t="shared" ca="1" si="229"/>
        <v>35338</v>
      </c>
      <c r="H2450" s="29" t="e">
        <f t="shared" ca="1" si="230"/>
        <v>#N/A</v>
      </c>
      <c r="I2450" s="1" t="e">
        <f t="shared" ca="1" si="233"/>
        <v>#N/A</v>
      </c>
      <c r="J2450" s="1" t="e">
        <f t="shared" ca="1" si="234"/>
        <v>#N/A</v>
      </c>
    </row>
    <row r="2451" spans="1:10" x14ac:dyDescent="0.2">
      <c r="A2451" s="5">
        <v>35313</v>
      </c>
      <c r="B2451" s="2">
        <v>2.6695967533618692E-3</v>
      </c>
      <c r="C2451" s="1">
        <v>526.03887438685433</v>
      </c>
      <c r="D2451" s="1">
        <v>476.25</v>
      </c>
      <c r="E2451" s="1">
        <f t="shared" ca="1" si="231"/>
        <v>446.57996743024921</v>
      </c>
      <c r="F2451" s="1">
        <f t="shared" ca="1" si="232"/>
        <v>1.066438341917755</v>
      </c>
      <c r="G2451" s="5">
        <f t="shared" ca="1" si="229"/>
        <v>35338</v>
      </c>
      <c r="H2451" s="29" t="e">
        <f t="shared" ca="1" si="230"/>
        <v>#N/A</v>
      </c>
      <c r="I2451" s="1" t="e">
        <f t="shared" ca="1" si="233"/>
        <v>#N/A</v>
      </c>
      <c r="J2451" s="1" t="e">
        <f t="shared" ca="1" si="234"/>
        <v>#N/A</v>
      </c>
    </row>
    <row r="2452" spans="1:10" x14ac:dyDescent="0.2">
      <c r="A2452" s="5">
        <v>35314</v>
      </c>
      <c r="B2452" s="2">
        <v>-4.5314860789402722E-4</v>
      </c>
      <c r="C2452" s="1">
        <v>525.80050060322776</v>
      </c>
      <c r="D2452" s="1">
        <v>475.97</v>
      </c>
      <c r="E2452" s="1">
        <f t="shared" ca="1" si="231"/>
        <v>446.37760033969482</v>
      </c>
      <c r="F2452" s="1">
        <f t="shared" ca="1" si="232"/>
        <v>1.0662945444345444</v>
      </c>
      <c r="G2452" s="5">
        <f t="shared" ca="1" si="229"/>
        <v>35338</v>
      </c>
      <c r="H2452" s="29" t="e">
        <f t="shared" ca="1" si="230"/>
        <v>#N/A</v>
      </c>
      <c r="I2452" s="1" t="e">
        <f t="shared" ca="1" si="233"/>
        <v>#N/A</v>
      </c>
      <c r="J2452" s="1" t="e">
        <f t="shared" ca="1" si="234"/>
        <v>#N/A</v>
      </c>
    </row>
    <row r="2453" spans="1:10" x14ac:dyDescent="0.2">
      <c r="A2453" s="5">
        <v>35317</v>
      </c>
      <c r="B2453" s="2">
        <v>4.7690240348188251E-3</v>
      </c>
      <c r="C2453" s="1">
        <v>528.30805582812434</v>
      </c>
      <c r="D2453" s="1">
        <v>479.01</v>
      </c>
      <c r="E2453" s="1">
        <f t="shared" ca="1" si="231"/>
        <v>448.5063858443196</v>
      </c>
      <c r="F2453" s="1">
        <f t="shared" ca="1" si="232"/>
        <v>1.0680115492631324</v>
      </c>
      <c r="G2453" s="5">
        <f t="shared" ca="1" si="229"/>
        <v>35338</v>
      </c>
      <c r="H2453" s="29" t="e">
        <f t="shared" ca="1" si="230"/>
        <v>#N/A</v>
      </c>
      <c r="I2453" s="1" t="e">
        <f t="shared" ca="1" si="233"/>
        <v>#N/A</v>
      </c>
      <c r="J2453" s="1" t="e">
        <f t="shared" ca="1" si="234"/>
        <v>#N/A</v>
      </c>
    </row>
    <row r="2454" spans="1:10" x14ac:dyDescent="0.2">
      <c r="A2454" s="5">
        <v>35318</v>
      </c>
      <c r="B2454" s="2">
        <v>-4.0282417732152576E-3</v>
      </c>
      <c r="C2454" s="1">
        <v>526.17990324851132</v>
      </c>
      <c r="D2454" s="1">
        <v>476.04</v>
      </c>
      <c r="E2454" s="1">
        <f t="shared" ca="1" si="231"/>
        <v>446.69969368530769</v>
      </c>
      <c r="F2454" s="1">
        <f t="shared" ca="1" si="232"/>
        <v>1.0656823963155928</v>
      </c>
      <c r="G2454" s="5">
        <f t="shared" ca="1" si="229"/>
        <v>35338</v>
      </c>
      <c r="H2454" s="29" t="e">
        <f t="shared" ca="1" si="230"/>
        <v>#N/A</v>
      </c>
      <c r="I2454" s="1" t="e">
        <f t="shared" ca="1" si="233"/>
        <v>#N/A</v>
      </c>
      <c r="J2454" s="1" t="e">
        <f t="shared" ca="1" si="234"/>
        <v>#N/A</v>
      </c>
    </row>
    <row r="2455" spans="1:10" x14ac:dyDescent="0.2">
      <c r="A2455" s="5">
        <v>35319</v>
      </c>
      <c r="B2455" s="2">
        <v>-1.2857904304892642E-3</v>
      </c>
      <c r="C2455" s="1">
        <v>525.50334616419866</v>
      </c>
      <c r="D2455" s="1">
        <v>474.81</v>
      </c>
      <c r="E2455" s="1">
        <f t="shared" ca="1" si="231"/>
        <v>446.12533149386462</v>
      </c>
      <c r="F2455" s="1">
        <f t="shared" ca="1" si="232"/>
        <v>1.0642973318956892</v>
      </c>
      <c r="G2455" s="5">
        <f t="shared" ca="1" si="229"/>
        <v>35338</v>
      </c>
      <c r="H2455" s="29" t="e">
        <f t="shared" ca="1" si="230"/>
        <v>#N/A</v>
      </c>
      <c r="I2455" s="1" t="e">
        <f t="shared" ca="1" si="233"/>
        <v>#N/A</v>
      </c>
      <c r="J2455" s="1" t="e">
        <f t="shared" ca="1" si="234"/>
        <v>#N/A</v>
      </c>
    </row>
    <row r="2456" spans="1:10" x14ac:dyDescent="0.2">
      <c r="A2456" s="5">
        <v>35320</v>
      </c>
      <c r="B2456" s="2">
        <v>5.1662321313126203E-3</v>
      </c>
      <c r="C2456" s="1">
        <v>528.21821843626446</v>
      </c>
      <c r="D2456" s="1">
        <v>477.23</v>
      </c>
      <c r="E2456" s="1">
        <f t="shared" ca="1" si="231"/>
        <v>448.43011851602074</v>
      </c>
      <c r="F2456" s="1">
        <f t="shared" ca="1" si="232"/>
        <v>1.0642237893816902</v>
      </c>
      <c r="G2456" s="5">
        <f t="shared" ca="1" si="229"/>
        <v>35338</v>
      </c>
      <c r="H2456" s="29" t="e">
        <f t="shared" ca="1" si="230"/>
        <v>#N/A</v>
      </c>
      <c r="I2456" s="1" t="e">
        <f t="shared" ca="1" si="233"/>
        <v>#N/A</v>
      </c>
      <c r="J2456" s="1" t="e">
        <f t="shared" ca="1" si="234"/>
        <v>#N/A</v>
      </c>
    </row>
    <row r="2457" spans="1:10" x14ac:dyDescent="0.2">
      <c r="A2457" s="5">
        <v>35321</v>
      </c>
      <c r="B2457" s="2">
        <v>8.2433227495803951E-3</v>
      </c>
      <c r="C2457" s="1">
        <v>532.57249169304293</v>
      </c>
      <c r="D2457" s="1">
        <v>481.3</v>
      </c>
      <c r="E2457" s="1">
        <f t="shared" ca="1" si="231"/>
        <v>452.12667271358089</v>
      </c>
      <c r="F2457" s="1">
        <f t="shared" ca="1" si="232"/>
        <v>1.064524676483531</v>
      </c>
      <c r="G2457" s="5">
        <f t="shared" ca="1" si="229"/>
        <v>35338</v>
      </c>
      <c r="H2457" s="29" t="e">
        <f t="shared" ca="1" si="230"/>
        <v>#N/A</v>
      </c>
      <c r="I2457" s="1" t="e">
        <f t="shared" ca="1" si="233"/>
        <v>#N/A</v>
      </c>
      <c r="J2457" s="1" t="e">
        <f t="shared" ca="1" si="234"/>
        <v>#N/A</v>
      </c>
    </row>
    <row r="2458" spans="1:10" x14ac:dyDescent="0.2">
      <c r="A2458" s="5">
        <v>35324</v>
      </c>
      <c r="B2458" s="2">
        <v>8.3330926469042943E-3</v>
      </c>
      <c r="C2458" s="1">
        <v>537.01046760751376</v>
      </c>
      <c r="D2458" s="1">
        <v>485.82</v>
      </c>
      <c r="E2458" s="1">
        <f t="shared" ca="1" si="231"/>
        <v>455.89428616543978</v>
      </c>
      <c r="F2458" s="1">
        <f t="shared" ca="1" si="232"/>
        <v>1.065641783068324</v>
      </c>
      <c r="G2458" s="5">
        <f t="shared" ca="1" si="229"/>
        <v>35338</v>
      </c>
      <c r="H2458" s="29" t="e">
        <f t="shared" ca="1" si="230"/>
        <v>#N/A</v>
      </c>
      <c r="I2458" s="1" t="e">
        <f t="shared" ca="1" si="233"/>
        <v>#N/A</v>
      </c>
      <c r="J2458" s="1" t="e">
        <f t="shared" ca="1" si="234"/>
        <v>#N/A</v>
      </c>
    </row>
    <row r="2459" spans="1:10" x14ac:dyDescent="0.2">
      <c r="A2459" s="5">
        <v>35325</v>
      </c>
      <c r="B2459" s="2">
        <v>3.0640385798335057E-3</v>
      </c>
      <c r="C2459" s="1">
        <v>538.65588839803763</v>
      </c>
      <c r="D2459" s="1">
        <v>487.15</v>
      </c>
      <c r="E2459" s="1">
        <f t="shared" ca="1" si="231"/>
        <v>457.29116384657635</v>
      </c>
      <c r="F2459" s="1">
        <f t="shared" ca="1" si="232"/>
        <v>1.0652950210151917</v>
      </c>
      <c r="G2459" s="5">
        <f t="shared" ca="1" si="229"/>
        <v>35338</v>
      </c>
      <c r="H2459" s="29" t="e">
        <f t="shared" ca="1" si="230"/>
        <v>#N/A</v>
      </c>
      <c r="I2459" s="1" t="e">
        <f t="shared" ca="1" si="233"/>
        <v>#N/A</v>
      </c>
      <c r="J2459" s="1" t="e">
        <f t="shared" ca="1" si="234"/>
        <v>#N/A</v>
      </c>
    </row>
    <row r="2460" spans="1:10" x14ac:dyDescent="0.2">
      <c r="A2460" s="5">
        <v>35326</v>
      </c>
      <c r="B2460" s="2">
        <v>-5.110212503142586E-3</v>
      </c>
      <c r="C2460" s="1">
        <v>535.90324234225466</v>
      </c>
      <c r="D2460" s="1">
        <v>484.23</v>
      </c>
      <c r="E2460" s="1">
        <f t="shared" ca="1" si="231"/>
        <v>454.95430882351104</v>
      </c>
      <c r="F2460" s="1">
        <f t="shared" ca="1" si="232"/>
        <v>1.0643486403111435</v>
      </c>
      <c r="G2460" s="5">
        <f t="shared" ca="1" si="229"/>
        <v>35338</v>
      </c>
      <c r="H2460" s="29" t="e">
        <f t="shared" ca="1" si="230"/>
        <v>#N/A</v>
      </c>
      <c r="I2460" s="1" t="e">
        <f t="shared" ca="1" si="233"/>
        <v>#N/A</v>
      </c>
      <c r="J2460" s="1" t="e">
        <f t="shared" ca="1" si="234"/>
        <v>#N/A</v>
      </c>
    </row>
    <row r="2461" spans="1:10" x14ac:dyDescent="0.2">
      <c r="A2461" s="5">
        <v>35327</v>
      </c>
      <c r="B2461" s="2">
        <v>4.1347201054793281E-3</v>
      </c>
      <c r="C2461" s="1">
        <v>538.11905225295868</v>
      </c>
      <c r="D2461" s="1">
        <v>486.05</v>
      </c>
      <c r="E2461" s="1">
        <f t="shared" ca="1" si="231"/>
        <v>456.83541755127794</v>
      </c>
      <c r="F2461" s="1">
        <f t="shared" ca="1" si="232"/>
        <v>1.063949906960624</v>
      </c>
      <c r="G2461" s="5">
        <f t="shared" ca="1" si="229"/>
        <v>35338</v>
      </c>
      <c r="H2461" s="29" t="e">
        <f t="shared" ca="1" si="230"/>
        <v>#N/A</v>
      </c>
      <c r="I2461" s="1" t="e">
        <f t="shared" ca="1" si="233"/>
        <v>#N/A</v>
      </c>
      <c r="J2461" s="1" t="e">
        <f t="shared" ca="1" si="234"/>
        <v>#N/A</v>
      </c>
    </row>
    <row r="2462" spans="1:10" x14ac:dyDescent="0.2">
      <c r="A2462" s="5">
        <v>35328</v>
      </c>
      <c r="B2462" s="2">
        <v>-5.2050294196259728E-4</v>
      </c>
      <c r="C2462" s="1">
        <v>537.83895970313495</v>
      </c>
      <c r="D2462" s="1">
        <v>486.08</v>
      </c>
      <c r="E2462" s="1">
        <f t="shared" ca="1" si="231"/>
        <v>456.59763337244988</v>
      </c>
      <c r="F2462" s="1">
        <f t="shared" ca="1" si="232"/>
        <v>1.0645696877791329</v>
      </c>
      <c r="G2462" s="5">
        <f t="shared" ca="1" si="229"/>
        <v>35338</v>
      </c>
      <c r="H2462" s="29" t="e">
        <f t="shared" ca="1" si="230"/>
        <v>#N/A</v>
      </c>
      <c r="I2462" s="1" t="e">
        <f t="shared" ca="1" si="233"/>
        <v>#N/A</v>
      </c>
      <c r="J2462" s="1" t="e">
        <f t="shared" ca="1" si="234"/>
        <v>#N/A</v>
      </c>
    </row>
    <row r="2463" spans="1:10" x14ac:dyDescent="0.2">
      <c r="A2463" s="5">
        <v>35331</v>
      </c>
      <c r="B2463" s="2">
        <v>-2.3189877551317295E-3</v>
      </c>
      <c r="C2463" s="1">
        <v>536.59171774135064</v>
      </c>
      <c r="D2463" s="1">
        <v>484.88</v>
      </c>
      <c r="E2463" s="1">
        <f t="shared" ca="1" si="231"/>
        <v>455.53878905163708</v>
      </c>
      <c r="F2463" s="1">
        <f t="shared" ca="1" si="232"/>
        <v>1.0644099068038682</v>
      </c>
      <c r="G2463" s="5">
        <f t="shared" ca="1" si="229"/>
        <v>35338</v>
      </c>
      <c r="H2463" s="29" t="e">
        <f t="shared" ca="1" si="230"/>
        <v>#N/A</v>
      </c>
      <c r="I2463" s="1" t="e">
        <f t="shared" ca="1" si="233"/>
        <v>#N/A</v>
      </c>
      <c r="J2463" s="1" t="e">
        <f t="shared" ca="1" si="234"/>
        <v>#N/A</v>
      </c>
    </row>
    <row r="2464" spans="1:10" x14ac:dyDescent="0.2">
      <c r="A2464" s="5">
        <v>35333</v>
      </c>
      <c r="B2464" s="2">
        <v>6.1929645651839227E-3</v>
      </c>
      <c r="C2464" s="1">
        <v>539.914811235294</v>
      </c>
      <c r="D2464" s="1">
        <v>488.18</v>
      </c>
      <c r="E2464" s="1">
        <f t="shared" ca="1" si="231"/>
        <v>458.35992463030067</v>
      </c>
      <c r="F2464" s="1">
        <f t="shared" ca="1" si="232"/>
        <v>1.0650582081183282</v>
      </c>
      <c r="G2464" s="5">
        <f t="shared" ca="1" si="229"/>
        <v>35338</v>
      </c>
      <c r="H2464" s="29" t="e">
        <f t="shared" ca="1" si="230"/>
        <v>#N/A</v>
      </c>
      <c r="I2464" s="1" t="e">
        <f t="shared" ca="1" si="233"/>
        <v>#N/A</v>
      </c>
      <c r="J2464" s="1" t="e">
        <f t="shared" ca="1" si="234"/>
        <v>#N/A</v>
      </c>
    </row>
    <row r="2465" spans="1:10" x14ac:dyDescent="0.2">
      <c r="A2465" s="5">
        <v>35334</v>
      </c>
      <c r="B2465" s="2">
        <v>-3.5759361318236094E-3</v>
      </c>
      <c r="C2465" s="1">
        <v>537.98411035369099</v>
      </c>
      <c r="D2465" s="1">
        <v>485.6</v>
      </c>
      <c r="E2465" s="1">
        <f t="shared" ca="1" si="231"/>
        <v>456.72085881443519</v>
      </c>
      <c r="F2465" s="1">
        <f t="shared" ca="1" si="232"/>
        <v>1.0632314916829722</v>
      </c>
      <c r="G2465" s="5">
        <f t="shared" ca="1" si="229"/>
        <v>35338</v>
      </c>
      <c r="H2465" s="29" t="e">
        <f t="shared" ca="1" si="230"/>
        <v>#N/A</v>
      </c>
      <c r="I2465" s="1" t="e">
        <f t="shared" ca="1" si="233"/>
        <v>#N/A</v>
      </c>
      <c r="J2465" s="1" t="e">
        <f t="shared" ca="1" si="234"/>
        <v>#N/A</v>
      </c>
    </row>
    <row r="2466" spans="1:10" x14ac:dyDescent="0.2">
      <c r="A2466" s="5">
        <v>35335</v>
      </c>
      <c r="B2466" s="2">
        <v>-1.2324124537710368E-4</v>
      </c>
      <c r="C2466" s="1">
        <v>537.9178085219379</v>
      </c>
      <c r="D2466" s="1">
        <v>485.22</v>
      </c>
      <c r="E2466" s="1">
        <f t="shared" ca="1" si="231"/>
        <v>456.6645719670052</v>
      </c>
      <c r="F2466" s="1">
        <f t="shared" ca="1" si="232"/>
        <v>1.0625304212017086</v>
      </c>
      <c r="G2466" s="5">
        <f t="shared" ca="1" si="229"/>
        <v>35338</v>
      </c>
      <c r="H2466" s="29" t="e">
        <f t="shared" ca="1" si="230"/>
        <v>#N/A</v>
      </c>
      <c r="I2466" s="1" t="e">
        <f t="shared" ca="1" si="233"/>
        <v>#N/A</v>
      </c>
      <c r="J2466" s="1" t="e">
        <f t="shared" ca="1" si="234"/>
        <v>#N/A</v>
      </c>
    </row>
    <row r="2467" spans="1:10" x14ac:dyDescent="0.2">
      <c r="A2467" s="5">
        <v>35338</v>
      </c>
      <c r="B2467" s="2">
        <v>-7.7668792609859594E-3</v>
      </c>
      <c r="C2467" s="1">
        <v>533.73986585081389</v>
      </c>
      <c r="D2467" s="1">
        <v>481.67</v>
      </c>
      <c r="E2467" s="1">
        <f t="shared" ca="1" si="231"/>
        <v>453.11771337376769</v>
      </c>
      <c r="F2467" s="1">
        <f t="shared" ca="1" si="232"/>
        <v>1.0630129561999271</v>
      </c>
      <c r="G2467" s="5">
        <f t="shared" ca="1" si="229"/>
        <v>35338</v>
      </c>
      <c r="H2467" s="29" t="e">
        <f t="shared" ca="1" si="230"/>
        <v>#N/A</v>
      </c>
      <c r="I2467" s="1" t="e">
        <f t="shared" ca="1" si="233"/>
        <v>#N/A</v>
      </c>
      <c r="J2467" s="1" t="e">
        <f t="shared" ca="1" si="234"/>
        <v>#N/A</v>
      </c>
    </row>
    <row r="2468" spans="1:10" x14ac:dyDescent="0.2">
      <c r="A2468" s="5">
        <v>35339</v>
      </c>
      <c r="B2468" s="2">
        <v>2.7076350852006659E-3</v>
      </c>
      <c r="C2468" s="1">
        <v>535.18503863796184</v>
      </c>
      <c r="D2468" s="1">
        <v>482.73</v>
      </c>
      <c r="E2468" s="1">
        <f t="shared" ca="1" si="231"/>
        <v>454.34459079222438</v>
      </c>
      <c r="F2468" s="1">
        <f t="shared" ca="1" si="232"/>
        <v>1.0624755082002428</v>
      </c>
      <c r="G2468" s="5">
        <f t="shared" ca="1" si="229"/>
        <v>35369</v>
      </c>
      <c r="H2468" s="29" t="e">
        <f t="shared" ca="1" si="230"/>
        <v>#N/A</v>
      </c>
      <c r="I2468" s="1" t="e">
        <f t="shared" ca="1" si="233"/>
        <v>#N/A</v>
      </c>
      <c r="J2468" s="1" t="e">
        <f t="shared" ca="1" si="234"/>
        <v>#N/A</v>
      </c>
    </row>
    <row r="2469" spans="1:10" x14ac:dyDescent="0.2">
      <c r="A2469" s="5">
        <v>35340</v>
      </c>
      <c r="B2469" s="2">
        <v>1.468901201549655E-2</v>
      </c>
      <c r="C2469" s="1">
        <v>543.04637810102884</v>
      </c>
      <c r="D2469" s="1">
        <v>490.12</v>
      </c>
      <c r="E2469" s="1">
        <f t="shared" ca="1" si="231"/>
        <v>461.0184639455473</v>
      </c>
      <c r="F2469" s="1">
        <f t="shared" ca="1" si="232"/>
        <v>1.0631244480001782</v>
      </c>
      <c r="G2469" s="5">
        <f t="shared" ca="1" si="229"/>
        <v>35369</v>
      </c>
      <c r="H2469" s="29" t="e">
        <f t="shared" ca="1" si="230"/>
        <v>#N/A</v>
      </c>
      <c r="I2469" s="1" t="e">
        <f t="shared" ca="1" si="233"/>
        <v>#N/A</v>
      </c>
      <c r="J2469" s="1" t="e">
        <f t="shared" ca="1" si="234"/>
        <v>#N/A</v>
      </c>
    </row>
    <row r="2470" spans="1:10" x14ac:dyDescent="0.2">
      <c r="A2470" s="5">
        <v>35341</v>
      </c>
      <c r="B2470" s="2">
        <v>2.5490698676327028E-3</v>
      </c>
      <c r="C2470" s="1">
        <v>544.43064126017327</v>
      </c>
      <c r="D2470" s="1">
        <v>491.01</v>
      </c>
      <c r="E2470" s="1">
        <f t="shared" ca="1" si="231"/>
        <v>462.19363222041318</v>
      </c>
      <c r="F2470" s="1">
        <f t="shared" ca="1" si="232"/>
        <v>1.0623469597388238</v>
      </c>
      <c r="G2470" s="5">
        <f t="shared" ca="1" si="229"/>
        <v>35369</v>
      </c>
      <c r="H2470" s="29" t="e">
        <f t="shared" ca="1" si="230"/>
        <v>#N/A</v>
      </c>
      <c r="I2470" s="1" t="e">
        <f t="shared" ca="1" si="233"/>
        <v>#N/A</v>
      </c>
      <c r="J2470" s="1" t="e">
        <f t="shared" ca="1" si="234"/>
        <v>#N/A</v>
      </c>
    </row>
    <row r="2471" spans="1:10" x14ac:dyDescent="0.2">
      <c r="A2471" s="5">
        <v>35342</v>
      </c>
      <c r="B2471" s="2">
        <v>9.2857080477792842E-4</v>
      </c>
      <c r="C2471" s="1">
        <v>544.93618365887403</v>
      </c>
      <c r="D2471" s="1">
        <v>491.61</v>
      </c>
      <c r="E2471" s="1">
        <f t="shared" ca="1" si="231"/>
        <v>462.62281173344735</v>
      </c>
      <c r="F2471" s="1">
        <f t="shared" ca="1" si="232"/>
        <v>1.0626583634255684</v>
      </c>
      <c r="G2471" s="5">
        <f t="shared" ca="1" si="229"/>
        <v>35369</v>
      </c>
      <c r="H2471" s="29" t="e">
        <f t="shared" ca="1" si="230"/>
        <v>#N/A</v>
      </c>
      <c r="I2471" s="1" t="e">
        <f t="shared" ca="1" si="233"/>
        <v>#N/A</v>
      </c>
      <c r="J2471" s="1" t="e">
        <f t="shared" ca="1" si="234"/>
        <v>#N/A</v>
      </c>
    </row>
    <row r="2472" spans="1:10" x14ac:dyDescent="0.2">
      <c r="A2472" s="5">
        <v>35345</v>
      </c>
      <c r="B2472" s="2">
        <v>2.4259753708748555E-3</v>
      </c>
      <c r="C2472" s="1">
        <v>546.25818541912895</v>
      </c>
      <c r="D2472" s="1">
        <v>493.19</v>
      </c>
      <c r="E2472" s="1">
        <f t="shared" ca="1" si="231"/>
        <v>463.74512328071751</v>
      </c>
      <c r="F2472" s="1">
        <f t="shared" ca="1" si="232"/>
        <v>1.0634936633100909</v>
      </c>
      <c r="G2472" s="5">
        <f t="shared" ca="1" si="229"/>
        <v>35369</v>
      </c>
      <c r="H2472" s="29" t="e">
        <f t="shared" ca="1" si="230"/>
        <v>#N/A</v>
      </c>
      <c r="I2472" s="1" t="e">
        <f t="shared" ca="1" si="233"/>
        <v>#N/A</v>
      </c>
      <c r="J2472" s="1" t="e">
        <f t="shared" ca="1" si="234"/>
        <v>#N/A</v>
      </c>
    </row>
    <row r="2473" spans="1:10" x14ac:dyDescent="0.2">
      <c r="A2473" s="5">
        <v>35346</v>
      </c>
      <c r="B2473" s="2">
        <v>1.5674306853143971E-3</v>
      </c>
      <c r="C2473" s="1">
        <v>547.114407261059</v>
      </c>
      <c r="D2473" s="1">
        <v>493.7</v>
      </c>
      <c r="E2473" s="1">
        <f t="shared" ca="1" si="231"/>
        <v>464.47201161711263</v>
      </c>
      <c r="F2473" s="1">
        <f t="shared" ca="1" si="232"/>
        <v>1.0629273404034116</v>
      </c>
      <c r="G2473" s="5">
        <f t="shared" ca="1" si="229"/>
        <v>35369</v>
      </c>
      <c r="H2473" s="29" t="e">
        <f t="shared" ca="1" si="230"/>
        <v>#N/A</v>
      </c>
      <c r="I2473" s="1" t="e">
        <f t="shared" ca="1" si="233"/>
        <v>#N/A</v>
      </c>
      <c r="J2473" s="1" t="e">
        <f t="shared" ca="1" si="234"/>
        <v>#N/A</v>
      </c>
    </row>
    <row r="2474" spans="1:10" x14ac:dyDescent="0.2">
      <c r="A2474" s="5">
        <v>35347</v>
      </c>
      <c r="B2474" s="2">
        <v>1.8041619348641014E-3</v>
      </c>
      <c r="C2474" s="1">
        <v>548.10149024865518</v>
      </c>
      <c r="D2474" s="1">
        <v>494.54</v>
      </c>
      <c r="E2474" s="1">
        <f t="shared" ca="1" si="231"/>
        <v>465.30999434028195</v>
      </c>
      <c r="F2474" s="1">
        <f t="shared" ca="1" si="232"/>
        <v>1.0628183490903962</v>
      </c>
      <c r="G2474" s="5">
        <f t="shared" ca="1" si="229"/>
        <v>35369</v>
      </c>
      <c r="H2474" s="29" t="e">
        <f t="shared" ca="1" si="230"/>
        <v>#N/A</v>
      </c>
      <c r="I2474" s="1" t="e">
        <f t="shared" ca="1" si="233"/>
        <v>#N/A</v>
      </c>
      <c r="J2474" s="1" t="e">
        <f t="shared" ca="1" si="234"/>
        <v>#N/A</v>
      </c>
    </row>
    <row r="2475" spans="1:10" x14ac:dyDescent="0.2">
      <c r="A2475" s="5">
        <v>35348</v>
      </c>
      <c r="B2475" s="2">
        <v>-3.8557760843234146E-3</v>
      </c>
      <c r="C2475" s="1">
        <v>545.98813363077238</v>
      </c>
      <c r="D2475" s="1">
        <v>492.05</v>
      </c>
      <c r="E2475" s="1">
        <f t="shared" ca="1" si="231"/>
        <v>463.51586319230807</v>
      </c>
      <c r="F2475" s="1">
        <f t="shared" ca="1" si="232"/>
        <v>1.0615602163239306</v>
      </c>
      <c r="G2475" s="5">
        <f t="shared" ca="1" si="229"/>
        <v>35369</v>
      </c>
      <c r="H2475" s="29" t="e">
        <f t="shared" ca="1" si="230"/>
        <v>#N/A</v>
      </c>
      <c r="I2475" s="1" t="e">
        <f t="shared" ca="1" si="233"/>
        <v>#N/A</v>
      </c>
      <c r="J2475" s="1" t="e">
        <f t="shared" ca="1" si="234"/>
        <v>#N/A</v>
      </c>
    </row>
    <row r="2476" spans="1:10" x14ac:dyDescent="0.2">
      <c r="A2476" s="5">
        <v>35349</v>
      </c>
      <c r="B2476" s="2">
        <v>3.331300363007772E-3</v>
      </c>
      <c r="C2476" s="1">
        <v>547.80698409853449</v>
      </c>
      <c r="D2476" s="1">
        <v>493.6</v>
      </c>
      <c r="E2476" s="1">
        <f t="shared" ca="1" si="231"/>
        <v>465.05997375562043</v>
      </c>
      <c r="F2476" s="1">
        <f t="shared" ca="1" si="232"/>
        <v>1.0613684854749008</v>
      </c>
      <c r="G2476" s="5">
        <f t="shared" ca="1" si="229"/>
        <v>35369</v>
      </c>
      <c r="H2476" s="29" t="e">
        <f t="shared" ca="1" si="230"/>
        <v>#N/A</v>
      </c>
      <c r="I2476" s="1" t="e">
        <f t="shared" ca="1" si="233"/>
        <v>#N/A</v>
      </c>
      <c r="J2476" s="1" t="e">
        <f t="shared" ca="1" si="234"/>
        <v>#N/A</v>
      </c>
    </row>
    <row r="2477" spans="1:10" x14ac:dyDescent="0.2">
      <c r="A2477" s="5">
        <v>35352</v>
      </c>
      <c r="B2477" s="2">
        <v>2.6044663684561264E-3</v>
      </c>
      <c r="C2477" s="1">
        <v>549.23372896502451</v>
      </c>
      <c r="D2477" s="1">
        <v>494.88</v>
      </c>
      <c r="E2477" s="1">
        <f t="shared" ca="1" si="231"/>
        <v>466.27120681658198</v>
      </c>
      <c r="F2477" s="1">
        <f t="shared" ca="1" si="232"/>
        <v>1.0613565512199254</v>
      </c>
      <c r="G2477" s="5">
        <f t="shared" ca="1" si="229"/>
        <v>35369</v>
      </c>
      <c r="H2477" s="29" t="e">
        <f t="shared" ca="1" si="230"/>
        <v>#N/A</v>
      </c>
      <c r="I2477" s="1" t="e">
        <f t="shared" ca="1" si="233"/>
        <v>#N/A</v>
      </c>
      <c r="J2477" s="1" t="e">
        <f t="shared" ca="1" si="234"/>
        <v>#N/A</v>
      </c>
    </row>
    <row r="2478" spans="1:10" x14ac:dyDescent="0.2">
      <c r="A2478" s="5">
        <v>35353</v>
      </c>
      <c r="B2478" s="2">
        <v>2.8307422240647639E-4</v>
      </c>
      <c r="C2478" s="1">
        <v>549.38920287577071</v>
      </c>
      <c r="D2478" s="1">
        <v>494.96</v>
      </c>
      <c r="E2478" s="1">
        <f t="shared" ca="1" si="231"/>
        <v>466.40319617588216</v>
      </c>
      <c r="F2478" s="1">
        <f t="shared" ca="1" si="232"/>
        <v>1.0612277189741834</v>
      </c>
      <c r="G2478" s="5">
        <f t="shared" ca="1" si="229"/>
        <v>35369</v>
      </c>
      <c r="H2478" s="29" t="e">
        <f t="shared" ca="1" si="230"/>
        <v>#N/A</v>
      </c>
      <c r="I2478" s="1" t="e">
        <f t="shared" ca="1" si="233"/>
        <v>#N/A</v>
      </c>
      <c r="J2478" s="1" t="e">
        <f t="shared" ca="1" si="234"/>
        <v>#N/A</v>
      </c>
    </row>
    <row r="2479" spans="1:10" x14ac:dyDescent="0.2">
      <c r="A2479" s="5">
        <v>35354</v>
      </c>
      <c r="B2479" s="2">
        <v>-7.02803314368039E-3</v>
      </c>
      <c r="C2479" s="1">
        <v>545.52807734917963</v>
      </c>
      <c r="D2479" s="1">
        <v>491.21</v>
      </c>
      <c r="E2479" s="1">
        <f t="shared" ca="1" si="231"/>
        <v>463.12529905483962</v>
      </c>
      <c r="F2479" s="1">
        <f t="shared" ca="1" si="232"/>
        <v>1.0606416902779365</v>
      </c>
      <c r="G2479" s="5">
        <f t="shared" ca="1" si="229"/>
        <v>35369</v>
      </c>
      <c r="H2479" s="29" t="e">
        <f t="shared" ca="1" si="230"/>
        <v>#N/A</v>
      </c>
      <c r="I2479" s="1" t="e">
        <f t="shared" ca="1" si="233"/>
        <v>#N/A</v>
      </c>
      <c r="J2479" s="1" t="e">
        <f t="shared" ca="1" si="234"/>
        <v>#N/A</v>
      </c>
    </row>
    <row r="2480" spans="1:10" x14ac:dyDescent="0.2">
      <c r="A2480" s="5">
        <v>35355</v>
      </c>
      <c r="B2480" s="2">
        <v>-2.1161087701127013E-3</v>
      </c>
      <c r="C2480" s="1">
        <v>544.37368060035828</v>
      </c>
      <c r="D2480" s="1">
        <v>490.28</v>
      </c>
      <c r="E2480" s="1">
        <f t="shared" ca="1" si="231"/>
        <v>462.14527554784854</v>
      </c>
      <c r="F2480" s="1">
        <f t="shared" ca="1" si="232"/>
        <v>1.0608785287673865</v>
      </c>
      <c r="G2480" s="5">
        <f t="shared" ca="1" si="229"/>
        <v>35369</v>
      </c>
      <c r="H2480" s="29" t="e">
        <f t="shared" ca="1" si="230"/>
        <v>#N/A</v>
      </c>
      <c r="I2480" s="1" t="e">
        <f t="shared" ca="1" si="233"/>
        <v>#N/A</v>
      </c>
      <c r="J2480" s="1" t="e">
        <f t="shared" ca="1" si="234"/>
        <v>#N/A</v>
      </c>
    </row>
    <row r="2481" spans="1:10" x14ac:dyDescent="0.2">
      <c r="A2481" s="5">
        <v>35356</v>
      </c>
      <c r="B2481" s="2">
        <v>-4.8893989594434029E-4</v>
      </c>
      <c r="C2481" s="1">
        <v>544.10751458961067</v>
      </c>
      <c r="D2481" s="1">
        <v>489.65</v>
      </c>
      <c r="E2481" s="1">
        <f t="shared" ca="1" si="231"/>
        <v>461.91931428491102</v>
      </c>
      <c r="F2481" s="1">
        <f t="shared" ca="1" si="232"/>
        <v>1.0600336137881965</v>
      </c>
      <c r="G2481" s="5">
        <f t="shared" ca="1" si="229"/>
        <v>35369</v>
      </c>
      <c r="H2481" s="29" t="e">
        <f t="shared" ca="1" si="230"/>
        <v>#N/A</v>
      </c>
      <c r="I2481" s="1" t="e">
        <f t="shared" ca="1" si="233"/>
        <v>#N/A</v>
      </c>
      <c r="J2481" s="1" t="e">
        <f t="shared" ca="1" si="234"/>
        <v>#N/A</v>
      </c>
    </row>
    <row r="2482" spans="1:10" x14ac:dyDescent="0.2">
      <c r="A2482" s="5">
        <v>35359</v>
      </c>
      <c r="B2482" s="2">
        <v>1.2901173480313055E-3</v>
      </c>
      <c r="C2482" s="1">
        <v>544.80947713337696</v>
      </c>
      <c r="D2482" s="1">
        <v>490.39</v>
      </c>
      <c r="E2482" s="1">
        <f t="shared" ca="1" si="231"/>
        <v>462.51524440566072</v>
      </c>
      <c r="F2482" s="1">
        <f t="shared" ca="1" si="232"/>
        <v>1.060267755347521</v>
      </c>
      <c r="G2482" s="5">
        <f t="shared" ca="1" si="229"/>
        <v>35369</v>
      </c>
      <c r="H2482" s="29" t="e">
        <f t="shared" ca="1" si="230"/>
        <v>#N/A</v>
      </c>
      <c r="I2482" s="1" t="e">
        <f t="shared" ca="1" si="233"/>
        <v>#N/A</v>
      </c>
      <c r="J2482" s="1" t="e">
        <f t="shared" ca="1" si="234"/>
        <v>#N/A</v>
      </c>
    </row>
    <row r="2483" spans="1:10" x14ac:dyDescent="0.2">
      <c r="A2483" s="5">
        <v>35360</v>
      </c>
      <c r="B2483" s="2">
        <v>2.3941257124400206E-3</v>
      </c>
      <c r="C2483" s="1">
        <v>546.11381951096303</v>
      </c>
      <c r="D2483" s="1">
        <v>491.34</v>
      </c>
      <c r="E2483" s="1">
        <f t="shared" ca="1" si="231"/>
        <v>463.62256404468781</v>
      </c>
      <c r="F2483" s="1">
        <f t="shared" ca="1" si="232"/>
        <v>1.0597844844165965</v>
      </c>
      <c r="G2483" s="5">
        <f t="shared" ca="1" si="229"/>
        <v>35369</v>
      </c>
      <c r="H2483" s="29" t="e">
        <f t="shared" ca="1" si="230"/>
        <v>#N/A</v>
      </c>
      <c r="I2483" s="1" t="e">
        <f t="shared" ca="1" si="233"/>
        <v>#N/A</v>
      </c>
      <c r="J2483" s="1" t="e">
        <f t="shared" ca="1" si="234"/>
        <v>#N/A</v>
      </c>
    </row>
    <row r="2484" spans="1:10" x14ac:dyDescent="0.2">
      <c r="A2484" s="5">
        <v>35361</v>
      </c>
      <c r="B2484" s="2">
        <v>1.2794240273601432E-3</v>
      </c>
      <c r="C2484" s="1">
        <v>546.81253065331873</v>
      </c>
      <c r="D2484" s="1">
        <v>491.67</v>
      </c>
      <c r="E2484" s="1">
        <f t="shared" ca="1" si="231"/>
        <v>464.21573389275289</v>
      </c>
      <c r="F2484" s="1">
        <f t="shared" ca="1" si="232"/>
        <v>1.0591411796343591</v>
      </c>
      <c r="G2484" s="5">
        <f t="shared" ca="1" si="229"/>
        <v>35369</v>
      </c>
      <c r="H2484" s="29" t="e">
        <f t="shared" ca="1" si="230"/>
        <v>#N/A</v>
      </c>
      <c r="I2484" s="1" t="e">
        <f t="shared" ca="1" si="233"/>
        <v>#N/A</v>
      </c>
      <c r="J2484" s="1" t="e">
        <f t="shared" ca="1" si="234"/>
        <v>#N/A</v>
      </c>
    </row>
    <row r="2485" spans="1:10" x14ac:dyDescent="0.2">
      <c r="A2485" s="5">
        <v>35362</v>
      </c>
      <c r="B2485" s="2">
        <v>-2.7744485868075319E-3</v>
      </c>
      <c r="C2485" s="1">
        <v>545.29542740039903</v>
      </c>
      <c r="D2485" s="1">
        <v>490.36</v>
      </c>
      <c r="E2485" s="1">
        <f t="shared" ca="1" si="231"/>
        <v>462.92779120588034</v>
      </c>
      <c r="F2485" s="1">
        <f t="shared" ca="1" si="232"/>
        <v>1.0592580728900753</v>
      </c>
      <c r="G2485" s="5">
        <f t="shared" ca="1" si="229"/>
        <v>35369</v>
      </c>
      <c r="H2485" s="29" t="e">
        <f t="shared" ca="1" si="230"/>
        <v>#N/A</v>
      </c>
      <c r="I2485" s="1" t="e">
        <f t="shared" ca="1" si="233"/>
        <v>#N/A</v>
      </c>
      <c r="J2485" s="1" t="e">
        <f t="shared" ca="1" si="234"/>
        <v>#N/A</v>
      </c>
    </row>
    <row r="2486" spans="1:10" x14ac:dyDescent="0.2">
      <c r="A2486" s="5">
        <v>35363</v>
      </c>
      <c r="B2486" s="2">
        <v>-4.3943243422791545E-3</v>
      </c>
      <c r="C2486" s="1">
        <v>542.89922243003991</v>
      </c>
      <c r="D2486" s="1">
        <v>488.29</v>
      </c>
      <c r="E2486" s="1">
        <f t="shared" ca="1" si="231"/>
        <v>460.89353634426681</v>
      </c>
      <c r="F2486" s="1">
        <f t="shared" ca="1" si="232"/>
        <v>1.0594420652392689</v>
      </c>
      <c r="G2486" s="5">
        <f t="shared" ca="1" si="229"/>
        <v>35369</v>
      </c>
      <c r="H2486" s="29" t="e">
        <f t="shared" ca="1" si="230"/>
        <v>#N/A</v>
      </c>
      <c r="I2486" s="1" t="e">
        <f t="shared" ca="1" si="233"/>
        <v>#N/A</v>
      </c>
      <c r="J2486" s="1" t="e">
        <f t="shared" ca="1" si="234"/>
        <v>#N/A</v>
      </c>
    </row>
    <row r="2487" spans="1:10" x14ac:dyDescent="0.2">
      <c r="A2487" s="5">
        <v>35366</v>
      </c>
      <c r="B2487" s="2">
        <v>-2.7996132150274189E-3</v>
      </c>
      <c r="C2487" s="1">
        <v>541.37931459249671</v>
      </c>
      <c r="D2487" s="1">
        <v>486.65</v>
      </c>
      <c r="E2487" s="1">
        <f t="shared" ca="1" si="231"/>
        <v>459.60321270919673</v>
      </c>
      <c r="F2487" s="1">
        <f t="shared" ca="1" si="232"/>
        <v>1.0588481249540709</v>
      </c>
      <c r="G2487" s="5">
        <f t="shared" ca="1" si="229"/>
        <v>35369</v>
      </c>
      <c r="H2487" s="29" t="e">
        <f t="shared" ca="1" si="230"/>
        <v>#N/A</v>
      </c>
      <c r="I2487" s="1" t="e">
        <f t="shared" ca="1" si="233"/>
        <v>#N/A</v>
      </c>
      <c r="J2487" s="1" t="e">
        <f t="shared" ca="1" si="234"/>
        <v>#N/A</v>
      </c>
    </row>
    <row r="2488" spans="1:10" x14ac:dyDescent="0.2">
      <c r="A2488" s="5">
        <v>35367</v>
      </c>
      <c r="B2488" s="2">
        <v>-1.3758330697543619E-2</v>
      </c>
      <c r="C2488" s="1">
        <v>533.9308389495236</v>
      </c>
      <c r="D2488" s="1">
        <v>479.97</v>
      </c>
      <c r="E2488" s="1">
        <f t="shared" ca="1" si="231"/>
        <v>453.27983971909009</v>
      </c>
      <c r="F2488" s="1">
        <f t="shared" ca="1" si="232"/>
        <v>1.0588823017089191</v>
      </c>
      <c r="G2488" s="5">
        <f t="shared" ca="1" si="229"/>
        <v>35369</v>
      </c>
      <c r="H2488" s="29" t="e">
        <f t="shared" ca="1" si="230"/>
        <v>#N/A</v>
      </c>
      <c r="I2488" s="1" t="e">
        <f t="shared" ca="1" si="233"/>
        <v>#N/A</v>
      </c>
      <c r="J2488" s="1" t="e">
        <f t="shared" ca="1" si="234"/>
        <v>#N/A</v>
      </c>
    </row>
    <row r="2489" spans="1:10" x14ac:dyDescent="0.2">
      <c r="A2489" s="5">
        <v>35368</v>
      </c>
      <c r="B2489" s="2">
        <v>3.519240265181578E-3</v>
      </c>
      <c r="C2489" s="1">
        <v>535.80986985677691</v>
      </c>
      <c r="D2489" s="1">
        <v>481.59</v>
      </c>
      <c r="E2489" s="1">
        <f t="shared" ca="1" si="231"/>
        <v>454.87504038242452</v>
      </c>
      <c r="F2489" s="1">
        <f t="shared" ca="1" si="232"/>
        <v>1.0587303264543062</v>
      </c>
      <c r="G2489" s="5">
        <f t="shared" ca="1" si="229"/>
        <v>35369</v>
      </c>
      <c r="H2489" s="29" t="e">
        <f t="shared" ca="1" si="230"/>
        <v>#N/A</v>
      </c>
      <c r="I2489" s="1" t="e">
        <f t="shared" ca="1" si="233"/>
        <v>#N/A</v>
      </c>
      <c r="J2489" s="1" t="e">
        <f t="shared" ca="1" si="234"/>
        <v>#N/A</v>
      </c>
    </row>
    <row r="2490" spans="1:10" x14ac:dyDescent="0.2">
      <c r="A2490" s="5">
        <v>35369</v>
      </c>
      <c r="B2490" s="2">
        <v>1.2180761164543474E-2</v>
      </c>
      <c r="C2490" s="1">
        <v>542.33644191110739</v>
      </c>
      <c r="D2490" s="1">
        <v>487.04</v>
      </c>
      <c r="E2490" s="1">
        <f t="shared" ca="1" si="231"/>
        <v>460.41576460903485</v>
      </c>
      <c r="F2490" s="1">
        <f t="shared" ca="1" si="232"/>
        <v>1.0578265069041963</v>
      </c>
      <c r="G2490" s="5">
        <f t="shared" ca="1" si="229"/>
        <v>35369</v>
      </c>
      <c r="H2490" s="29" t="e">
        <f t="shared" ca="1" si="230"/>
        <v>#N/A</v>
      </c>
      <c r="I2490" s="1" t="e">
        <f t="shared" ca="1" si="233"/>
        <v>#N/A</v>
      </c>
      <c r="J2490" s="1" t="e">
        <f t="shared" ca="1" si="234"/>
        <v>#N/A</v>
      </c>
    </row>
    <row r="2491" spans="1:10" x14ac:dyDescent="0.2">
      <c r="A2491" s="5">
        <v>35370</v>
      </c>
      <c r="B2491" s="2">
        <v>-4.9243043501856487E-4</v>
      </c>
      <c r="C2491" s="1">
        <v>542.06937894109069</v>
      </c>
      <c r="D2491" s="1">
        <v>486.83</v>
      </c>
      <c r="E2491" s="1">
        <f t="shared" ca="1" si="231"/>
        <v>460.18904187377905</v>
      </c>
      <c r="F2491" s="1">
        <f t="shared" ca="1" si="232"/>
        <v>1.0578913353037382</v>
      </c>
      <c r="G2491" s="5">
        <f t="shared" ca="1" si="229"/>
        <v>35399</v>
      </c>
      <c r="H2491" s="29" t="e">
        <f t="shared" ca="1" si="230"/>
        <v>#N/A</v>
      </c>
      <c r="I2491" s="1" t="e">
        <f t="shared" ca="1" si="233"/>
        <v>#N/A</v>
      </c>
      <c r="J2491" s="1" t="e">
        <f t="shared" ca="1" si="234"/>
        <v>#N/A</v>
      </c>
    </row>
    <row r="2492" spans="1:10" x14ac:dyDescent="0.2">
      <c r="A2492" s="5">
        <v>35373</v>
      </c>
      <c r="B2492" s="2">
        <v>-2.4674333821972372E-3</v>
      </c>
      <c r="C2492" s="1">
        <v>540.73185886002454</v>
      </c>
      <c r="D2492" s="1">
        <v>485.57</v>
      </c>
      <c r="E2492" s="1">
        <f t="shared" ca="1" si="231"/>
        <v>459.05355606973836</v>
      </c>
      <c r="F2492" s="1">
        <f t="shared" ca="1" si="232"/>
        <v>1.0577632905347396</v>
      </c>
      <c r="G2492" s="5">
        <f t="shared" ca="1" si="229"/>
        <v>35399</v>
      </c>
      <c r="H2492" s="29" t="e">
        <f t="shared" ca="1" si="230"/>
        <v>#N/A</v>
      </c>
      <c r="I2492" s="1" t="e">
        <f t="shared" ca="1" si="233"/>
        <v>#N/A</v>
      </c>
      <c r="J2492" s="1" t="e">
        <f t="shared" ca="1" si="234"/>
        <v>#N/A</v>
      </c>
    </row>
    <row r="2493" spans="1:10" x14ac:dyDescent="0.2">
      <c r="A2493" s="5">
        <v>35374</v>
      </c>
      <c r="B2493" s="2">
        <v>-4.0816779726999819E-3</v>
      </c>
      <c r="C2493" s="1">
        <v>538.52476554257851</v>
      </c>
      <c r="D2493" s="1">
        <v>483.75</v>
      </c>
      <c r="E2493" s="1">
        <f t="shared" ca="1" si="231"/>
        <v>457.1798472816389</v>
      </c>
      <c r="F2493" s="1">
        <f t="shared" ca="1" si="232"/>
        <v>1.0581175064394144</v>
      </c>
      <c r="G2493" s="5">
        <f t="shared" ca="1" si="229"/>
        <v>35399</v>
      </c>
      <c r="H2493" s="29" t="e">
        <f t="shared" ca="1" si="230"/>
        <v>#N/A</v>
      </c>
      <c r="I2493" s="1" t="e">
        <f t="shared" ca="1" si="233"/>
        <v>#N/A</v>
      </c>
      <c r="J2493" s="1" t="e">
        <f t="shared" ca="1" si="234"/>
        <v>#N/A</v>
      </c>
    </row>
    <row r="2494" spans="1:10" x14ac:dyDescent="0.2">
      <c r="A2494" s="5">
        <v>35375</v>
      </c>
      <c r="B2494" s="2">
        <v>-7.1709172865813686E-3</v>
      </c>
      <c r="C2494" s="1">
        <v>534.66304899209706</v>
      </c>
      <c r="D2494" s="1">
        <v>480.54</v>
      </c>
      <c r="E2494" s="1">
        <f t="shared" ca="1" si="231"/>
        <v>453.90144841169041</v>
      </c>
      <c r="F2494" s="1">
        <f t="shared" ca="1" si="232"/>
        <v>1.0586879633927679</v>
      </c>
      <c r="G2494" s="5">
        <f t="shared" ca="1" si="229"/>
        <v>35399</v>
      </c>
      <c r="H2494" s="29" t="e">
        <f t="shared" ca="1" si="230"/>
        <v>#N/A</v>
      </c>
      <c r="I2494" s="1" t="e">
        <f t="shared" ca="1" si="233"/>
        <v>#N/A</v>
      </c>
      <c r="J2494" s="1" t="e">
        <f t="shared" ca="1" si="234"/>
        <v>#N/A</v>
      </c>
    </row>
    <row r="2495" spans="1:10" x14ac:dyDescent="0.2">
      <c r="A2495" s="5">
        <v>35376</v>
      </c>
      <c r="B2495" s="2">
        <v>-1.0272649277948354E-2</v>
      </c>
      <c r="C2495" s="1">
        <v>529.17064300792276</v>
      </c>
      <c r="D2495" s="1">
        <v>475.17</v>
      </c>
      <c r="E2495" s="1">
        <f t="shared" ca="1" si="231"/>
        <v>449.23867802540434</v>
      </c>
      <c r="F2495" s="1">
        <f t="shared" ca="1" si="232"/>
        <v>1.0577228169412636</v>
      </c>
      <c r="G2495" s="5">
        <f t="shared" ca="1" si="229"/>
        <v>35399</v>
      </c>
      <c r="H2495" s="29" t="e">
        <f t="shared" ca="1" si="230"/>
        <v>#N/A</v>
      </c>
      <c r="I2495" s="1" t="e">
        <f t="shared" ca="1" si="233"/>
        <v>#N/A</v>
      </c>
      <c r="J2495" s="1" t="e">
        <f t="shared" ca="1" si="234"/>
        <v>#N/A</v>
      </c>
    </row>
    <row r="2496" spans="1:10" x14ac:dyDescent="0.2">
      <c r="A2496" s="5">
        <v>35377</v>
      </c>
      <c r="B2496" s="2">
        <v>-1.3113341207641183E-3</v>
      </c>
      <c r="C2496" s="1">
        <v>528.47672348803974</v>
      </c>
      <c r="D2496" s="1">
        <v>474.64</v>
      </c>
      <c r="E2496" s="1">
        <f t="shared" ca="1" si="231"/>
        <v>448.64957601854263</v>
      </c>
      <c r="F2496" s="1">
        <f t="shared" ca="1" si="232"/>
        <v>1.057930343347484</v>
      </c>
      <c r="G2496" s="5">
        <f t="shared" ca="1" si="229"/>
        <v>35399</v>
      </c>
      <c r="H2496" s="29" t="e">
        <f t="shared" ca="1" si="230"/>
        <v>#N/A</v>
      </c>
      <c r="I2496" s="1" t="e">
        <f t="shared" ca="1" si="233"/>
        <v>#N/A</v>
      </c>
      <c r="J2496" s="1" t="e">
        <f t="shared" ca="1" si="234"/>
        <v>#N/A</v>
      </c>
    </row>
    <row r="2497" spans="1:10" x14ac:dyDescent="0.2">
      <c r="A2497" s="5">
        <v>35380</v>
      </c>
      <c r="B2497" s="2">
        <v>-8.7510939938045817E-3</v>
      </c>
      <c r="C2497" s="1">
        <v>523.85197400725804</v>
      </c>
      <c r="D2497" s="1">
        <v>470.23</v>
      </c>
      <c r="E2497" s="1">
        <f t="shared" ca="1" si="231"/>
        <v>444.72340140852378</v>
      </c>
      <c r="F2497" s="1">
        <f t="shared" ca="1" si="232"/>
        <v>1.0573538485060421</v>
      </c>
      <c r="G2497" s="5">
        <f t="shared" ca="1" si="229"/>
        <v>35399</v>
      </c>
      <c r="H2497" s="29" t="e">
        <f t="shared" ca="1" si="230"/>
        <v>#N/A</v>
      </c>
      <c r="I2497" s="1" t="e">
        <f t="shared" ca="1" si="233"/>
        <v>#N/A</v>
      </c>
      <c r="J2497" s="1" t="e">
        <f t="shared" ca="1" si="234"/>
        <v>#N/A</v>
      </c>
    </row>
    <row r="2498" spans="1:10" x14ac:dyDescent="0.2">
      <c r="A2498" s="5">
        <v>35381</v>
      </c>
      <c r="B2498" s="2">
        <v>4.4983641477773784E-3</v>
      </c>
      <c r="C2498" s="1">
        <v>526.20845094587469</v>
      </c>
      <c r="D2498" s="1">
        <v>472.63</v>
      </c>
      <c r="E2498" s="1">
        <f t="shared" ca="1" si="231"/>
        <v>446.72392921309751</v>
      </c>
      <c r="F2498" s="1">
        <f t="shared" ca="1" si="232"/>
        <v>1.0579912314805611</v>
      </c>
      <c r="G2498" s="5">
        <f t="shared" ref="G2498:G2561" ca="1" si="235">EOMONTH(A2498,0)</f>
        <v>35399</v>
      </c>
      <c r="H2498" s="29" t="e">
        <f t="shared" ref="H2498:H2561" ca="1" si="236">VLOOKUP(G2498,$U$512:$Z$3894,2,0)</f>
        <v>#N/A</v>
      </c>
      <c r="I2498" s="1" t="e">
        <f t="shared" ca="1" si="233"/>
        <v>#N/A</v>
      </c>
      <c r="J2498" s="1" t="e">
        <f t="shared" ca="1" si="234"/>
        <v>#N/A</v>
      </c>
    </row>
    <row r="2499" spans="1:10" x14ac:dyDescent="0.2">
      <c r="A2499" s="5">
        <v>35382</v>
      </c>
      <c r="B2499" s="2">
        <v>-1.0071267518844129E-3</v>
      </c>
      <c r="C2499" s="1">
        <v>525.67849233785944</v>
      </c>
      <c r="D2499" s="1">
        <v>472.26</v>
      </c>
      <c r="E2499" s="1">
        <f t="shared" ref="E2499:E2562" ca="1" si="237">C2499/C$2*$E$2</f>
        <v>446.27402159328005</v>
      </c>
      <c r="F2499" s="1">
        <f t="shared" ref="F2499:F2562" ca="1" si="238">D2499/E2499</f>
        <v>1.0582287499369676</v>
      </c>
      <c r="G2499" s="5">
        <f t="shared" ca="1" si="235"/>
        <v>35399</v>
      </c>
      <c r="H2499" s="29" t="e">
        <f t="shared" ca="1" si="236"/>
        <v>#N/A</v>
      </c>
      <c r="I2499" s="1" t="e">
        <f t="shared" ref="I2499:I2562" ca="1" si="239">H2499/$H$2*$I$2</f>
        <v>#N/A</v>
      </c>
      <c r="J2499" s="1" t="e">
        <f t="shared" ref="J2499:J2562" ca="1" si="240">D2499/I2499</f>
        <v>#N/A</v>
      </c>
    </row>
    <row r="2500" spans="1:10" x14ac:dyDescent="0.2">
      <c r="A2500" s="5">
        <v>35383</v>
      </c>
      <c r="B2500" s="2">
        <v>9.0863602915438602E-3</v>
      </c>
      <c r="C2500" s="1">
        <v>530.45499651675686</v>
      </c>
      <c r="D2500" s="1">
        <v>476.67</v>
      </c>
      <c r="E2500" s="1">
        <f t="shared" ca="1" si="237"/>
        <v>450.32902814223286</v>
      </c>
      <c r="F2500" s="1">
        <f t="shared" ca="1" si="238"/>
        <v>1.0584927246782936</v>
      </c>
      <c r="G2500" s="5">
        <f t="shared" ca="1" si="235"/>
        <v>35399</v>
      </c>
      <c r="H2500" s="29" t="e">
        <f t="shared" ca="1" si="236"/>
        <v>#N/A</v>
      </c>
      <c r="I2500" s="1" t="e">
        <f t="shared" ca="1" si="239"/>
        <v>#N/A</v>
      </c>
      <c r="J2500" s="1" t="e">
        <f t="shared" ca="1" si="240"/>
        <v>#N/A</v>
      </c>
    </row>
    <row r="2501" spans="1:10" x14ac:dyDescent="0.2">
      <c r="A2501" s="5">
        <v>35384</v>
      </c>
      <c r="B2501" s="2">
        <v>3.9318571029041127E-3</v>
      </c>
      <c r="C2501" s="1">
        <v>532.5406697625823</v>
      </c>
      <c r="D2501" s="1">
        <v>478.78</v>
      </c>
      <c r="E2501" s="1">
        <f t="shared" ca="1" si="237"/>
        <v>452.09965753017786</v>
      </c>
      <c r="F2501" s="1">
        <f t="shared" ca="1" si="238"/>
        <v>1.0590142948030019</v>
      </c>
      <c r="G2501" s="5">
        <f t="shared" ca="1" si="235"/>
        <v>35399</v>
      </c>
      <c r="H2501" s="29" t="e">
        <f t="shared" ca="1" si="236"/>
        <v>#N/A</v>
      </c>
      <c r="I2501" s="1" t="e">
        <f t="shared" ca="1" si="239"/>
        <v>#N/A</v>
      </c>
      <c r="J2501" s="1" t="e">
        <f t="shared" ca="1" si="240"/>
        <v>#N/A</v>
      </c>
    </row>
    <row r="2502" spans="1:10" x14ac:dyDescent="0.2">
      <c r="A2502" s="5">
        <v>35387</v>
      </c>
      <c r="B2502" s="2">
        <v>1.0817493386509502E-2</v>
      </c>
      <c r="C2502" s="1">
        <v>538.30142493578637</v>
      </c>
      <c r="D2502" s="1">
        <v>484.91</v>
      </c>
      <c r="E2502" s="1">
        <f t="shared" ca="1" si="237"/>
        <v>456.9902425855538</v>
      </c>
      <c r="F2502" s="1">
        <f t="shared" ca="1" si="238"/>
        <v>1.0610948655194083</v>
      </c>
      <c r="G2502" s="5">
        <f t="shared" ca="1" si="235"/>
        <v>35399</v>
      </c>
      <c r="H2502" s="29" t="e">
        <f t="shared" ca="1" si="236"/>
        <v>#N/A</v>
      </c>
      <c r="I2502" s="1" t="e">
        <f t="shared" ca="1" si="239"/>
        <v>#N/A</v>
      </c>
      <c r="J2502" s="1" t="e">
        <f t="shared" ca="1" si="240"/>
        <v>#N/A</v>
      </c>
    </row>
    <row r="2503" spans="1:10" x14ac:dyDescent="0.2">
      <c r="A2503" s="5">
        <v>35388</v>
      </c>
      <c r="B2503" s="2">
        <v>-7.0607296525844188E-3</v>
      </c>
      <c r="C2503" s="1">
        <v>534.5006241027138</v>
      </c>
      <c r="D2503" s="1">
        <v>481.06</v>
      </c>
      <c r="E2503" s="1">
        <f t="shared" ca="1" si="237"/>
        <v>453.76355802878822</v>
      </c>
      <c r="F2503" s="1">
        <f t="shared" ca="1" si="238"/>
        <v>1.0601556504224168</v>
      </c>
      <c r="G2503" s="5">
        <f t="shared" ca="1" si="235"/>
        <v>35399</v>
      </c>
      <c r="H2503" s="29" t="e">
        <f t="shared" ca="1" si="236"/>
        <v>#N/A</v>
      </c>
      <c r="I2503" s="1" t="e">
        <f t="shared" ca="1" si="239"/>
        <v>#N/A</v>
      </c>
      <c r="J2503" s="1" t="e">
        <f t="shared" ca="1" si="240"/>
        <v>#N/A</v>
      </c>
    </row>
    <row r="2504" spans="1:10" x14ac:dyDescent="0.2">
      <c r="A2504" s="5">
        <v>35389</v>
      </c>
      <c r="B2504" s="2">
        <v>-2.1419508757576367E-3</v>
      </c>
      <c r="C2504" s="1">
        <v>533.35575002282394</v>
      </c>
      <c r="D2504" s="1">
        <v>479.91</v>
      </c>
      <c r="E2504" s="1">
        <f t="shared" ca="1" si="237"/>
        <v>452.79161877828153</v>
      </c>
      <c r="F2504" s="1">
        <f t="shared" ca="1" si="238"/>
        <v>1.059891526470585</v>
      </c>
      <c r="G2504" s="5">
        <f t="shared" ca="1" si="235"/>
        <v>35399</v>
      </c>
      <c r="H2504" s="29" t="e">
        <f t="shared" ca="1" si="236"/>
        <v>#N/A</v>
      </c>
      <c r="I2504" s="1" t="e">
        <f t="shared" ca="1" si="239"/>
        <v>#N/A</v>
      </c>
      <c r="J2504" s="1" t="e">
        <f t="shared" ca="1" si="240"/>
        <v>#N/A</v>
      </c>
    </row>
    <row r="2505" spans="1:10" x14ac:dyDescent="0.2">
      <c r="A2505" s="5">
        <v>35390</v>
      </c>
      <c r="B2505" s="2">
        <v>-1.1101563499122946E-2</v>
      </c>
      <c r="C2505" s="1">
        <v>527.43466729632325</v>
      </c>
      <c r="D2505" s="1">
        <v>473.83</v>
      </c>
      <c r="E2505" s="1">
        <f t="shared" ca="1" si="237"/>
        <v>447.76492387054378</v>
      </c>
      <c r="F2505" s="1">
        <f t="shared" ca="1" si="238"/>
        <v>1.0582115184551437</v>
      </c>
      <c r="G2505" s="5">
        <f t="shared" ca="1" si="235"/>
        <v>35399</v>
      </c>
      <c r="H2505" s="29" t="e">
        <f t="shared" ca="1" si="236"/>
        <v>#N/A</v>
      </c>
      <c r="I2505" s="1" t="e">
        <f t="shared" ca="1" si="239"/>
        <v>#N/A</v>
      </c>
      <c r="J2505" s="1" t="e">
        <f t="shared" ca="1" si="240"/>
        <v>#N/A</v>
      </c>
    </row>
    <row r="2506" spans="1:10" x14ac:dyDescent="0.2">
      <c r="A2506" s="5">
        <v>35391</v>
      </c>
      <c r="B2506" s="2">
        <v>-6.9714576590743649E-3</v>
      </c>
      <c r="C2506" s="1">
        <v>523.757678845339</v>
      </c>
      <c r="D2506" s="1">
        <v>470.2</v>
      </c>
      <c r="E2506" s="1">
        <f t="shared" ca="1" si="237"/>
        <v>444.64334966256166</v>
      </c>
      <c r="F2506" s="1">
        <f t="shared" ca="1" si="238"/>
        <v>1.05747674030621</v>
      </c>
      <c r="G2506" s="5">
        <f t="shared" ca="1" si="235"/>
        <v>35399</v>
      </c>
      <c r="H2506" s="29" t="e">
        <f t="shared" ca="1" si="236"/>
        <v>#N/A</v>
      </c>
      <c r="I2506" s="1" t="e">
        <f t="shared" ca="1" si="239"/>
        <v>#N/A</v>
      </c>
      <c r="J2506" s="1" t="e">
        <f t="shared" ca="1" si="240"/>
        <v>#N/A</v>
      </c>
    </row>
    <row r="2507" spans="1:10" x14ac:dyDescent="0.2">
      <c r="A2507" s="5">
        <v>35394</v>
      </c>
      <c r="B2507" s="2">
        <v>-5.0604407141831009E-3</v>
      </c>
      <c r="C2507" s="1">
        <v>521.107234162944</v>
      </c>
      <c r="D2507" s="1">
        <v>467.9</v>
      </c>
      <c r="E2507" s="1">
        <f t="shared" ca="1" si="237"/>
        <v>442.39325835263844</v>
      </c>
      <c r="F2507" s="1">
        <f t="shared" ca="1" si="238"/>
        <v>1.0576562620830667</v>
      </c>
      <c r="G2507" s="5">
        <f t="shared" ca="1" si="235"/>
        <v>35399</v>
      </c>
      <c r="H2507" s="29" t="e">
        <f t="shared" ca="1" si="236"/>
        <v>#N/A</v>
      </c>
      <c r="I2507" s="1" t="e">
        <f t="shared" ca="1" si="239"/>
        <v>#N/A</v>
      </c>
      <c r="J2507" s="1" t="e">
        <f t="shared" ca="1" si="240"/>
        <v>#N/A</v>
      </c>
    </row>
    <row r="2508" spans="1:10" x14ac:dyDescent="0.2">
      <c r="A2508" s="5">
        <v>35395</v>
      </c>
      <c r="B2508" s="2">
        <v>4.5563825437382466E-3</v>
      </c>
      <c r="C2508" s="1">
        <v>523.48159806809974</v>
      </c>
      <c r="D2508" s="1">
        <v>470.1</v>
      </c>
      <c r="E2508" s="1">
        <f t="shared" ca="1" si="237"/>
        <v>444.40897127246387</v>
      </c>
      <c r="F2508" s="1">
        <f t="shared" ca="1" si="238"/>
        <v>1.0578094286755186</v>
      </c>
      <c r="G2508" s="5">
        <f t="shared" ca="1" si="235"/>
        <v>35399</v>
      </c>
      <c r="H2508" s="29" t="e">
        <f t="shared" ca="1" si="236"/>
        <v>#N/A</v>
      </c>
      <c r="I2508" s="1" t="e">
        <f t="shared" ca="1" si="239"/>
        <v>#N/A</v>
      </c>
      <c r="J2508" s="1" t="e">
        <f t="shared" ca="1" si="240"/>
        <v>#N/A</v>
      </c>
    </row>
    <row r="2509" spans="1:10" x14ac:dyDescent="0.2">
      <c r="A2509" s="5">
        <v>35396</v>
      </c>
      <c r="B2509" s="2">
        <v>4.2485562259451104E-3</v>
      </c>
      <c r="C2509" s="1">
        <v>525.70563907073961</v>
      </c>
      <c r="D2509" s="1">
        <v>471.87</v>
      </c>
      <c r="E2509" s="1">
        <f t="shared" ca="1" si="237"/>
        <v>446.29706777422933</v>
      </c>
      <c r="F2509" s="1">
        <f t="shared" ca="1" si="238"/>
        <v>1.0573002470155313</v>
      </c>
      <c r="G2509" s="5">
        <f t="shared" ca="1" si="235"/>
        <v>35399</v>
      </c>
      <c r="H2509" s="29" t="e">
        <f t="shared" ca="1" si="236"/>
        <v>#N/A</v>
      </c>
      <c r="I2509" s="1" t="e">
        <f t="shared" ca="1" si="239"/>
        <v>#N/A</v>
      </c>
      <c r="J2509" s="1" t="e">
        <f t="shared" ca="1" si="240"/>
        <v>#N/A</v>
      </c>
    </row>
    <row r="2510" spans="1:10" x14ac:dyDescent="0.2">
      <c r="A2510" s="5">
        <v>35397</v>
      </c>
      <c r="B2510" s="2">
        <v>-5.1751708196725588E-3</v>
      </c>
      <c r="C2510" s="1">
        <v>522.98502258768337</v>
      </c>
      <c r="D2510" s="1">
        <v>469.59</v>
      </c>
      <c r="E2510" s="1">
        <f t="shared" ca="1" si="237"/>
        <v>443.98740421217872</v>
      </c>
      <c r="F2510" s="1">
        <f t="shared" ca="1" si="238"/>
        <v>1.0576651399227217</v>
      </c>
      <c r="G2510" s="5">
        <f t="shared" ca="1" si="235"/>
        <v>35399</v>
      </c>
      <c r="H2510" s="29" t="e">
        <f t="shared" ca="1" si="236"/>
        <v>#N/A</v>
      </c>
      <c r="I2510" s="1" t="e">
        <f t="shared" ca="1" si="239"/>
        <v>#N/A</v>
      </c>
      <c r="J2510" s="1" t="e">
        <f t="shared" ca="1" si="240"/>
        <v>#N/A</v>
      </c>
    </row>
    <row r="2511" spans="1:10" x14ac:dyDescent="0.2">
      <c r="A2511" s="5">
        <v>35398</v>
      </c>
      <c r="B2511" s="2">
        <v>4.9124991408744378E-5</v>
      </c>
      <c r="C2511" s="1">
        <v>523.01071422242489</v>
      </c>
      <c r="D2511" s="1">
        <v>470.04</v>
      </c>
      <c r="E2511" s="1">
        <f t="shared" ca="1" si="237"/>
        <v>444.00921508959624</v>
      </c>
      <c r="F2511" s="1">
        <f t="shared" ca="1" si="238"/>
        <v>1.0586266771628852</v>
      </c>
      <c r="G2511" s="5">
        <f t="shared" ca="1" si="235"/>
        <v>35399</v>
      </c>
      <c r="H2511" s="29" t="e">
        <f t="shared" ca="1" si="236"/>
        <v>#N/A</v>
      </c>
      <c r="I2511" s="1" t="e">
        <f t="shared" ca="1" si="239"/>
        <v>#N/A</v>
      </c>
      <c r="J2511" s="1" t="e">
        <f t="shared" ca="1" si="240"/>
        <v>#N/A</v>
      </c>
    </row>
    <row r="2512" spans="1:10" x14ac:dyDescent="0.2">
      <c r="A2512" s="5">
        <v>35401</v>
      </c>
      <c r="B2512" s="2">
        <v>-5.0507583871828299E-4</v>
      </c>
      <c r="C2512" s="1">
        <v>522.74655414728034</v>
      </c>
      <c r="D2512" s="1">
        <v>469.46</v>
      </c>
      <c r="E2512" s="1">
        <f t="shared" ca="1" si="237"/>
        <v>443.78495676288617</v>
      </c>
      <c r="F2512" s="1">
        <f t="shared" ca="1" si="238"/>
        <v>1.0578546948152459</v>
      </c>
      <c r="G2512" s="5">
        <f t="shared" ca="1" si="235"/>
        <v>35430</v>
      </c>
      <c r="H2512" s="29" t="e">
        <f t="shared" ca="1" si="236"/>
        <v>#N/A</v>
      </c>
      <c r="I2512" s="1" t="e">
        <f t="shared" ca="1" si="239"/>
        <v>#N/A</v>
      </c>
      <c r="J2512" s="1" t="e">
        <f t="shared" ca="1" si="240"/>
        <v>#N/A</v>
      </c>
    </row>
    <row r="2513" spans="1:10" x14ac:dyDescent="0.2">
      <c r="A2513" s="5">
        <v>35402</v>
      </c>
      <c r="B2513" s="2">
        <v>4.5797936799596428E-5</v>
      </c>
      <c r="C2513" s="1">
        <v>522.77049486092938</v>
      </c>
      <c r="D2513" s="1">
        <v>468.82</v>
      </c>
      <c r="E2513" s="1">
        <f t="shared" ca="1" si="237"/>
        <v>443.80528119828858</v>
      </c>
      <c r="F2513" s="1">
        <f t="shared" ca="1" si="238"/>
        <v>1.0563641756000985</v>
      </c>
      <c r="G2513" s="5">
        <f t="shared" ca="1" si="235"/>
        <v>35430</v>
      </c>
      <c r="H2513" s="29" t="e">
        <f t="shared" ca="1" si="236"/>
        <v>#N/A</v>
      </c>
      <c r="I2513" s="1" t="e">
        <f t="shared" ca="1" si="239"/>
        <v>#N/A</v>
      </c>
      <c r="J2513" s="1" t="e">
        <f t="shared" ca="1" si="240"/>
        <v>#N/A</v>
      </c>
    </row>
    <row r="2514" spans="1:10" x14ac:dyDescent="0.2">
      <c r="A2514" s="5">
        <v>35403</v>
      </c>
      <c r="B2514" s="2">
        <v>2.1015627517053659E-3</v>
      </c>
      <c r="C2514" s="1">
        <v>523.86912986061964</v>
      </c>
      <c r="D2514" s="1">
        <v>469.75</v>
      </c>
      <c r="E2514" s="1">
        <f t="shared" ca="1" si="237"/>
        <v>444.73796584626501</v>
      </c>
      <c r="F2514" s="1">
        <f t="shared" ca="1" si="238"/>
        <v>1.0562399346908491</v>
      </c>
      <c r="G2514" s="5">
        <f t="shared" ca="1" si="235"/>
        <v>35430</v>
      </c>
      <c r="H2514" s="29" t="e">
        <f t="shared" ca="1" si="236"/>
        <v>#N/A</v>
      </c>
      <c r="I2514" s="1" t="e">
        <f t="shared" ca="1" si="239"/>
        <v>#N/A</v>
      </c>
      <c r="J2514" s="1" t="e">
        <f t="shared" ca="1" si="240"/>
        <v>#N/A</v>
      </c>
    </row>
    <row r="2515" spans="1:10" x14ac:dyDescent="0.2">
      <c r="A2515" s="5">
        <v>35404</v>
      </c>
      <c r="B2515" s="2">
        <v>7.2096419760270258E-4</v>
      </c>
      <c r="C2515" s="1">
        <v>524.24682074747841</v>
      </c>
      <c r="D2515" s="1">
        <v>469.52</v>
      </c>
      <c r="E2515" s="1">
        <f t="shared" ca="1" si="237"/>
        <v>445.05860599695484</v>
      </c>
      <c r="F2515" s="1">
        <f t="shared" ca="1" si="238"/>
        <v>1.054962186268144</v>
      </c>
      <c r="G2515" s="5">
        <f t="shared" ca="1" si="235"/>
        <v>35430</v>
      </c>
      <c r="H2515" s="29" t="e">
        <f t="shared" ca="1" si="236"/>
        <v>#N/A</v>
      </c>
      <c r="I2515" s="1" t="e">
        <f t="shared" ca="1" si="239"/>
        <v>#N/A</v>
      </c>
      <c r="J2515" s="1" t="e">
        <f t="shared" ca="1" si="240"/>
        <v>#N/A</v>
      </c>
    </row>
    <row r="2516" spans="1:10" x14ac:dyDescent="0.2">
      <c r="A2516" s="5">
        <v>35405</v>
      </c>
      <c r="B2516" s="2">
        <v>-1.8641372645167298E-2</v>
      </c>
      <c r="C2516" s="1">
        <v>514.47414040388048</v>
      </c>
      <c r="D2516" s="1">
        <v>460.98</v>
      </c>
      <c r="E2516" s="1">
        <f t="shared" ca="1" si="237"/>
        <v>436.76210267362688</v>
      </c>
      <c r="F2516" s="1">
        <f t="shared" ca="1" si="238"/>
        <v>1.0554487149368592</v>
      </c>
      <c r="G2516" s="5">
        <f t="shared" ca="1" si="235"/>
        <v>35430</v>
      </c>
      <c r="H2516" s="29" t="e">
        <f t="shared" ca="1" si="236"/>
        <v>#N/A</v>
      </c>
      <c r="I2516" s="1" t="e">
        <f t="shared" ca="1" si="239"/>
        <v>#N/A</v>
      </c>
      <c r="J2516" s="1" t="e">
        <f t="shared" ca="1" si="240"/>
        <v>#N/A</v>
      </c>
    </row>
    <row r="2517" spans="1:10" x14ac:dyDescent="0.2">
      <c r="A2517" s="5">
        <v>35408</v>
      </c>
      <c r="B2517" s="2">
        <v>2.3209833863806484E-3</v>
      </c>
      <c r="C2517" s="1">
        <v>515.6682263364803</v>
      </c>
      <c r="D2517" s="1">
        <v>462.68</v>
      </c>
      <c r="E2517" s="1">
        <f t="shared" ca="1" si="237"/>
        <v>437.77582025773307</v>
      </c>
      <c r="F2517" s="1">
        <f t="shared" ca="1" si="238"/>
        <v>1.0568879745976034</v>
      </c>
      <c r="G2517" s="5">
        <f t="shared" ca="1" si="235"/>
        <v>35430</v>
      </c>
      <c r="H2517" s="29" t="e">
        <f t="shared" ca="1" si="236"/>
        <v>#N/A</v>
      </c>
      <c r="I2517" s="1" t="e">
        <f t="shared" ca="1" si="239"/>
        <v>#N/A</v>
      </c>
      <c r="J2517" s="1" t="e">
        <f t="shared" ca="1" si="240"/>
        <v>#N/A</v>
      </c>
    </row>
    <row r="2518" spans="1:10" x14ac:dyDescent="0.2">
      <c r="A2518" s="5">
        <v>35409</v>
      </c>
      <c r="B2518" s="2">
        <v>7.7989646820735281E-3</v>
      </c>
      <c r="C2518" s="1">
        <v>519.68990462134605</v>
      </c>
      <c r="D2518" s="1">
        <v>466</v>
      </c>
      <c r="E2518" s="1">
        <f t="shared" ca="1" si="237"/>
        <v>441.19001841858892</v>
      </c>
      <c r="F2518" s="1">
        <f t="shared" ca="1" si="238"/>
        <v>1.0562342313870574</v>
      </c>
      <c r="G2518" s="5">
        <f t="shared" ca="1" si="235"/>
        <v>35430</v>
      </c>
      <c r="H2518" s="29" t="e">
        <f t="shared" ca="1" si="236"/>
        <v>#N/A</v>
      </c>
      <c r="I2518" s="1" t="e">
        <f t="shared" ca="1" si="239"/>
        <v>#N/A</v>
      </c>
      <c r="J2518" s="1" t="e">
        <f t="shared" ca="1" si="240"/>
        <v>#N/A</v>
      </c>
    </row>
    <row r="2519" spans="1:10" x14ac:dyDescent="0.2">
      <c r="A2519" s="5">
        <v>35410</v>
      </c>
      <c r="B2519" s="2">
        <v>-4.0164483391434969E-3</v>
      </c>
      <c r="C2519" s="1">
        <v>517.60259696705998</v>
      </c>
      <c r="D2519" s="1">
        <v>464.36</v>
      </c>
      <c r="E2519" s="1">
        <f t="shared" ca="1" si="237"/>
        <v>439.41800150186486</v>
      </c>
      <c r="F2519" s="1">
        <f t="shared" ca="1" si="238"/>
        <v>1.0567614399339289</v>
      </c>
      <c r="G2519" s="5">
        <f t="shared" ca="1" si="235"/>
        <v>35430</v>
      </c>
      <c r="H2519" s="29" t="e">
        <f t="shared" ca="1" si="236"/>
        <v>#N/A</v>
      </c>
      <c r="I2519" s="1" t="e">
        <f t="shared" ca="1" si="239"/>
        <v>#N/A</v>
      </c>
      <c r="J2519" s="1" t="e">
        <f t="shared" ca="1" si="240"/>
        <v>#N/A</v>
      </c>
    </row>
    <row r="2520" spans="1:10" x14ac:dyDescent="0.2">
      <c r="A2520" s="5">
        <v>35411</v>
      </c>
      <c r="B2520" s="2">
        <v>-4.7723348340105165E-3</v>
      </c>
      <c r="C2520" s="1">
        <v>515.13242406337974</v>
      </c>
      <c r="D2520" s="1">
        <v>461.78</v>
      </c>
      <c r="E2520" s="1">
        <f t="shared" ca="1" si="237"/>
        <v>437.32095166660616</v>
      </c>
      <c r="F2520" s="1">
        <f t="shared" ca="1" si="238"/>
        <v>1.0559292854371183</v>
      </c>
      <c r="G2520" s="5">
        <f t="shared" ca="1" si="235"/>
        <v>35430</v>
      </c>
      <c r="H2520" s="29" t="e">
        <f t="shared" ca="1" si="236"/>
        <v>#N/A</v>
      </c>
      <c r="I2520" s="1" t="e">
        <f t="shared" ca="1" si="239"/>
        <v>#N/A</v>
      </c>
      <c r="J2520" s="1" t="e">
        <f t="shared" ca="1" si="240"/>
        <v>#N/A</v>
      </c>
    </row>
    <row r="2521" spans="1:10" x14ac:dyDescent="0.2">
      <c r="A2521" s="5">
        <v>35412</v>
      </c>
      <c r="B2521" s="2">
        <v>-1.8767540434338925E-2</v>
      </c>
      <c r="C2521" s="1">
        <v>505.46465546573125</v>
      </c>
      <c r="D2521" s="1">
        <v>452.72</v>
      </c>
      <c r="E2521" s="1">
        <f t="shared" ca="1" si="237"/>
        <v>429.11351302341961</v>
      </c>
      <c r="F2521" s="1">
        <f t="shared" ca="1" si="238"/>
        <v>1.0550122199840677</v>
      </c>
      <c r="G2521" s="5">
        <f t="shared" ca="1" si="235"/>
        <v>35430</v>
      </c>
      <c r="H2521" s="29" t="e">
        <f t="shared" ca="1" si="236"/>
        <v>#N/A</v>
      </c>
      <c r="I2521" s="1" t="e">
        <f t="shared" ca="1" si="239"/>
        <v>#N/A</v>
      </c>
      <c r="J2521" s="1" t="e">
        <f t="shared" ca="1" si="240"/>
        <v>#N/A</v>
      </c>
    </row>
    <row r="2522" spans="1:10" x14ac:dyDescent="0.2">
      <c r="A2522" s="5">
        <v>35416</v>
      </c>
      <c r="B2522" s="2">
        <v>-1.4913221029558943E-2</v>
      </c>
      <c r="C2522" s="1">
        <v>497.92654933614097</v>
      </c>
      <c r="D2522" s="1">
        <v>445.69</v>
      </c>
      <c r="E2522" s="1">
        <f t="shared" ca="1" si="237"/>
        <v>422.71404835693085</v>
      </c>
      <c r="F2522" s="1">
        <f t="shared" ca="1" si="238"/>
        <v>1.0543534139269219</v>
      </c>
      <c r="G2522" s="5">
        <f t="shared" ca="1" si="235"/>
        <v>35430</v>
      </c>
      <c r="H2522" s="29" t="e">
        <f t="shared" ca="1" si="236"/>
        <v>#N/A</v>
      </c>
      <c r="I2522" s="1" t="e">
        <f t="shared" ca="1" si="239"/>
        <v>#N/A</v>
      </c>
      <c r="J2522" s="1" t="e">
        <f t="shared" ca="1" si="240"/>
        <v>#N/A</v>
      </c>
    </row>
    <row r="2523" spans="1:10" x14ac:dyDescent="0.2">
      <c r="A2523" s="5">
        <v>35417</v>
      </c>
      <c r="B2523" s="2">
        <v>4.9095843498305758E-3</v>
      </c>
      <c r="C2523" s="1">
        <v>500.3711617301268</v>
      </c>
      <c r="D2523" s="1">
        <v>447.98</v>
      </c>
      <c r="E2523" s="1">
        <f t="shared" ca="1" si="237"/>
        <v>424.78939863319755</v>
      </c>
      <c r="F2523" s="1">
        <f t="shared" ca="1" si="238"/>
        <v>1.0545931735618181</v>
      </c>
      <c r="G2523" s="5">
        <f t="shared" ca="1" si="235"/>
        <v>35430</v>
      </c>
      <c r="H2523" s="29" t="e">
        <f t="shared" ca="1" si="236"/>
        <v>#N/A</v>
      </c>
      <c r="I2523" s="1" t="e">
        <f t="shared" ca="1" si="239"/>
        <v>#N/A</v>
      </c>
      <c r="J2523" s="1" t="e">
        <f t="shared" ca="1" si="240"/>
        <v>#N/A</v>
      </c>
    </row>
    <row r="2524" spans="1:10" x14ac:dyDescent="0.2">
      <c r="A2524" s="5">
        <v>35418</v>
      </c>
      <c r="B2524" s="2">
        <v>8.3509422467520356E-3</v>
      </c>
      <c r="C2524" s="1">
        <v>504.54973240367531</v>
      </c>
      <c r="D2524" s="1">
        <v>451.91</v>
      </c>
      <c r="E2524" s="1">
        <f t="shared" ca="1" si="237"/>
        <v>428.33679036821587</v>
      </c>
      <c r="F2524" s="1">
        <f t="shared" ca="1" si="238"/>
        <v>1.0550342864817184</v>
      </c>
      <c r="G2524" s="5">
        <f t="shared" ca="1" si="235"/>
        <v>35430</v>
      </c>
      <c r="H2524" s="29" t="e">
        <f t="shared" ca="1" si="236"/>
        <v>#N/A</v>
      </c>
      <c r="I2524" s="1" t="e">
        <f t="shared" ca="1" si="239"/>
        <v>#N/A</v>
      </c>
      <c r="J2524" s="1" t="e">
        <f t="shared" ca="1" si="240"/>
        <v>#N/A</v>
      </c>
    </row>
    <row r="2525" spans="1:10" x14ac:dyDescent="0.2">
      <c r="A2525" s="5">
        <v>35419</v>
      </c>
      <c r="B2525" s="2">
        <v>1.1257677638860653E-2</v>
      </c>
      <c r="C2525" s="1">
        <v>510.2297906438493</v>
      </c>
      <c r="D2525" s="1">
        <v>457.09</v>
      </c>
      <c r="E2525" s="1">
        <f t="shared" ca="1" si="237"/>
        <v>433.15886787504547</v>
      </c>
      <c r="F2525" s="1">
        <f t="shared" ca="1" si="238"/>
        <v>1.0552479330328706</v>
      </c>
      <c r="G2525" s="5">
        <f t="shared" ca="1" si="235"/>
        <v>35430</v>
      </c>
      <c r="H2525" s="29" t="e">
        <f t="shared" ca="1" si="236"/>
        <v>#N/A</v>
      </c>
      <c r="I2525" s="1" t="e">
        <f t="shared" ca="1" si="239"/>
        <v>#N/A</v>
      </c>
      <c r="J2525" s="1" t="e">
        <f t="shared" ca="1" si="240"/>
        <v>#N/A</v>
      </c>
    </row>
    <row r="2526" spans="1:10" x14ac:dyDescent="0.2">
      <c r="A2526" s="5">
        <v>35422</v>
      </c>
      <c r="B2526" s="2">
        <v>2.0622774095182539E-3</v>
      </c>
      <c r="C2526" s="1">
        <v>511.28202601475732</v>
      </c>
      <c r="D2526" s="1">
        <v>458.07</v>
      </c>
      <c r="E2526" s="1">
        <f t="shared" ca="1" si="237"/>
        <v>434.05216162299666</v>
      </c>
      <c r="F2526" s="1">
        <f t="shared" ca="1" si="238"/>
        <v>1.055333990936012</v>
      </c>
      <c r="G2526" s="5">
        <f t="shared" ca="1" si="235"/>
        <v>35430</v>
      </c>
      <c r="H2526" s="29" t="e">
        <f t="shared" ca="1" si="236"/>
        <v>#N/A</v>
      </c>
      <c r="I2526" s="1" t="e">
        <f t="shared" ca="1" si="239"/>
        <v>#N/A</v>
      </c>
      <c r="J2526" s="1" t="e">
        <f t="shared" ca="1" si="240"/>
        <v>#N/A</v>
      </c>
    </row>
    <row r="2527" spans="1:10" x14ac:dyDescent="0.2">
      <c r="A2527" s="5">
        <v>35423</v>
      </c>
      <c r="B2527" s="2">
        <v>1.5289828250133475E-3</v>
      </c>
      <c r="C2527" s="1">
        <v>512.06376745127193</v>
      </c>
      <c r="D2527" s="1">
        <v>458.94</v>
      </c>
      <c r="E2527" s="1">
        <f t="shared" ca="1" si="237"/>
        <v>434.71581992327816</v>
      </c>
      <c r="F2527" s="1">
        <f t="shared" ca="1" si="238"/>
        <v>1.0557241741995889</v>
      </c>
      <c r="G2527" s="5">
        <f t="shared" ca="1" si="235"/>
        <v>35430</v>
      </c>
      <c r="H2527" s="29" t="e">
        <f t="shared" ca="1" si="236"/>
        <v>#N/A</v>
      </c>
      <c r="I2527" s="1" t="e">
        <f t="shared" ca="1" si="239"/>
        <v>#N/A</v>
      </c>
      <c r="J2527" s="1" t="e">
        <f t="shared" ca="1" si="240"/>
        <v>#N/A</v>
      </c>
    </row>
    <row r="2528" spans="1:10" x14ac:dyDescent="0.2">
      <c r="A2528" s="5">
        <v>35426</v>
      </c>
      <c r="B2528" s="2">
        <v>3.4021253944538365E-3</v>
      </c>
      <c r="C2528" s="1">
        <v>513.80587259809761</v>
      </c>
      <c r="D2528" s="1">
        <v>460.45</v>
      </c>
      <c r="E2528" s="1">
        <f t="shared" ca="1" si="237"/>
        <v>436.19477765361</v>
      </c>
      <c r="F2528" s="1">
        <f t="shared" ca="1" si="238"/>
        <v>1.0556064024353164</v>
      </c>
      <c r="G2528" s="5">
        <f t="shared" ca="1" si="235"/>
        <v>35430</v>
      </c>
      <c r="H2528" s="29" t="e">
        <f t="shared" ca="1" si="236"/>
        <v>#N/A</v>
      </c>
      <c r="I2528" s="1" t="e">
        <f t="shared" ca="1" si="239"/>
        <v>#N/A</v>
      </c>
      <c r="J2528" s="1" t="e">
        <f t="shared" ca="1" si="240"/>
        <v>#N/A</v>
      </c>
    </row>
    <row r="2529" spans="1:10" x14ac:dyDescent="0.2">
      <c r="A2529" s="5">
        <v>35429</v>
      </c>
      <c r="B2529" s="2">
        <v>7.0822823771559129E-3</v>
      </c>
      <c r="C2529" s="1">
        <v>517.44479087487832</v>
      </c>
      <c r="D2529" s="1">
        <v>463.72</v>
      </c>
      <c r="E2529" s="1">
        <f t="shared" ca="1" si="237"/>
        <v>439.28403224039363</v>
      </c>
      <c r="F2529" s="1">
        <f t="shared" ca="1" si="238"/>
        <v>1.0556268062715151</v>
      </c>
      <c r="G2529" s="5">
        <f t="shared" ca="1" si="235"/>
        <v>35430</v>
      </c>
      <c r="H2529" s="29" t="e">
        <f t="shared" ca="1" si="236"/>
        <v>#N/A</v>
      </c>
      <c r="I2529" s="1" t="e">
        <f t="shared" ca="1" si="239"/>
        <v>#N/A</v>
      </c>
      <c r="J2529" s="1" t="e">
        <f t="shared" ca="1" si="240"/>
        <v>#N/A</v>
      </c>
    </row>
    <row r="2530" spans="1:10" x14ac:dyDescent="0.2">
      <c r="A2530" s="5">
        <v>35430</v>
      </c>
      <c r="B2530" s="2">
        <v>4.4644980605104134E-3</v>
      </c>
      <c r="C2530" s="1">
        <v>519.75492214016049</v>
      </c>
      <c r="D2530" s="1">
        <v>465.37</v>
      </c>
      <c r="E2530" s="1">
        <f t="shared" ca="1" si="237"/>
        <v>441.24521495034406</v>
      </c>
      <c r="F2530" s="1">
        <f t="shared" ca="1" si="238"/>
        <v>1.0546743267286669</v>
      </c>
      <c r="G2530" s="5">
        <f t="shared" ca="1" si="235"/>
        <v>35430</v>
      </c>
      <c r="H2530" s="29" t="e">
        <f t="shared" ca="1" si="236"/>
        <v>#N/A</v>
      </c>
      <c r="I2530" s="1" t="e">
        <f t="shared" ca="1" si="239"/>
        <v>#N/A</v>
      </c>
      <c r="J2530" s="1" t="e">
        <f t="shared" ca="1" si="240"/>
        <v>#N/A</v>
      </c>
    </row>
    <row r="2531" spans="1:10" x14ac:dyDescent="0.2">
      <c r="A2531" s="5">
        <v>35432</v>
      </c>
      <c r="B2531" s="2">
        <v>-5.9718025365006477E-3</v>
      </c>
      <c r="C2531" s="1">
        <v>516.65104837776516</v>
      </c>
      <c r="D2531" s="1">
        <v>462.24</v>
      </c>
      <c r="E2531" s="1">
        <f t="shared" ca="1" si="237"/>
        <v>438.61018565648482</v>
      </c>
      <c r="F2531" s="1">
        <f t="shared" ca="1" si="238"/>
        <v>1.0538742945701263</v>
      </c>
      <c r="G2531" s="5">
        <f t="shared" ca="1" si="235"/>
        <v>35461</v>
      </c>
      <c r="H2531" s="29" t="e">
        <f t="shared" ca="1" si="236"/>
        <v>#N/A</v>
      </c>
      <c r="I2531" s="1" t="e">
        <f t="shared" ca="1" si="239"/>
        <v>#N/A</v>
      </c>
      <c r="J2531" s="1" t="e">
        <f t="shared" ca="1" si="240"/>
        <v>#N/A</v>
      </c>
    </row>
    <row r="2532" spans="1:10" x14ac:dyDescent="0.2">
      <c r="A2532" s="5">
        <v>35433</v>
      </c>
      <c r="B2532" s="2">
        <v>-2.8627405608075973E-3</v>
      </c>
      <c r="C2532" s="1">
        <v>515.17201046579032</v>
      </c>
      <c r="D2532" s="1">
        <v>461.18</v>
      </c>
      <c r="E2532" s="1">
        <f t="shared" ca="1" si="237"/>
        <v>437.35455848762263</v>
      </c>
      <c r="F2532" s="1">
        <f t="shared" ca="1" si="238"/>
        <v>1.0544762619938524</v>
      </c>
      <c r="G2532" s="5">
        <f t="shared" ca="1" si="235"/>
        <v>35461</v>
      </c>
      <c r="H2532" s="29" t="e">
        <f t="shared" ca="1" si="236"/>
        <v>#N/A</v>
      </c>
      <c r="I2532" s="1" t="e">
        <f t="shared" ca="1" si="239"/>
        <v>#N/A</v>
      </c>
      <c r="J2532" s="1" t="e">
        <f t="shared" ca="1" si="240"/>
        <v>#N/A</v>
      </c>
    </row>
    <row r="2533" spans="1:10" x14ac:dyDescent="0.2">
      <c r="A2533" s="5">
        <v>35436</v>
      </c>
      <c r="B2533" s="2">
        <v>-3.0234501904221611E-3</v>
      </c>
      <c r="C2533" s="1">
        <v>513.61441355264731</v>
      </c>
      <c r="D2533" s="1">
        <v>459.87</v>
      </c>
      <c r="E2533" s="1">
        <f t="shared" ca="1" si="237"/>
        <v>436.03223876448118</v>
      </c>
      <c r="F2533" s="1">
        <f t="shared" ca="1" si="238"/>
        <v>1.0546697219064909</v>
      </c>
      <c r="G2533" s="5">
        <f t="shared" ca="1" si="235"/>
        <v>35461</v>
      </c>
      <c r="H2533" s="29" t="e">
        <f t="shared" ca="1" si="236"/>
        <v>#N/A</v>
      </c>
      <c r="I2533" s="1" t="e">
        <f t="shared" ca="1" si="239"/>
        <v>#N/A</v>
      </c>
      <c r="J2533" s="1" t="e">
        <f t="shared" ca="1" si="240"/>
        <v>#N/A</v>
      </c>
    </row>
    <row r="2534" spans="1:10" x14ac:dyDescent="0.2">
      <c r="A2534" s="5">
        <v>35437</v>
      </c>
      <c r="B2534" s="2">
        <v>5.8961989009929106E-3</v>
      </c>
      <c r="C2534" s="1">
        <v>516.64278629337059</v>
      </c>
      <c r="D2534" s="1">
        <v>462.97</v>
      </c>
      <c r="E2534" s="1">
        <f t="shared" ca="1" si="237"/>
        <v>438.60317157148182</v>
      </c>
      <c r="F2534" s="1">
        <f t="shared" ca="1" si="238"/>
        <v>1.0555555226406907</v>
      </c>
      <c r="G2534" s="5">
        <f t="shared" ca="1" si="235"/>
        <v>35461</v>
      </c>
      <c r="H2534" s="29" t="e">
        <f t="shared" ca="1" si="236"/>
        <v>#N/A</v>
      </c>
      <c r="I2534" s="1" t="e">
        <f t="shared" ca="1" si="239"/>
        <v>#N/A</v>
      </c>
      <c r="J2534" s="1" t="e">
        <f t="shared" ca="1" si="240"/>
        <v>#N/A</v>
      </c>
    </row>
    <row r="2535" spans="1:10" x14ac:dyDescent="0.2">
      <c r="A2535" s="5">
        <v>35438</v>
      </c>
      <c r="B2535" s="2">
        <v>5.6232201487478317E-3</v>
      </c>
      <c r="C2535" s="1">
        <v>519.54798241896071</v>
      </c>
      <c r="D2535" s="1">
        <v>465.66</v>
      </c>
      <c r="E2535" s="1">
        <f t="shared" ca="1" si="237"/>
        <v>441.06953376316733</v>
      </c>
      <c r="F2535" s="1">
        <f t="shared" ca="1" si="238"/>
        <v>1.0557519038484227</v>
      </c>
      <c r="G2535" s="5">
        <f t="shared" ca="1" si="235"/>
        <v>35461</v>
      </c>
      <c r="H2535" s="29" t="e">
        <f t="shared" ca="1" si="236"/>
        <v>#N/A</v>
      </c>
      <c r="I2535" s="1" t="e">
        <f t="shared" ca="1" si="239"/>
        <v>#N/A</v>
      </c>
      <c r="J2535" s="1" t="e">
        <f t="shared" ca="1" si="240"/>
        <v>#N/A</v>
      </c>
    </row>
    <row r="2536" spans="1:10" x14ac:dyDescent="0.2">
      <c r="A2536" s="5">
        <v>35439</v>
      </c>
      <c r="B2536" s="2">
        <v>-4.3362112257205876E-4</v>
      </c>
      <c r="C2536" s="1">
        <v>519.32269543959421</v>
      </c>
      <c r="D2536" s="1">
        <v>465.66</v>
      </c>
      <c r="E2536" s="1">
        <f t="shared" ca="1" si="237"/>
        <v>440.87827669680462</v>
      </c>
      <c r="F2536" s="1">
        <f t="shared" ca="1" si="238"/>
        <v>1.0562098987703992</v>
      </c>
      <c r="G2536" s="5">
        <f t="shared" ca="1" si="235"/>
        <v>35461</v>
      </c>
      <c r="H2536" s="29" t="e">
        <f t="shared" ca="1" si="236"/>
        <v>#N/A</v>
      </c>
      <c r="I2536" s="1" t="e">
        <f t="shared" ca="1" si="239"/>
        <v>#N/A</v>
      </c>
      <c r="J2536" s="1" t="e">
        <f t="shared" ca="1" si="240"/>
        <v>#N/A</v>
      </c>
    </row>
    <row r="2537" spans="1:10" x14ac:dyDescent="0.2">
      <c r="A2537" s="5">
        <v>35440</v>
      </c>
      <c r="B2537" s="2">
        <v>4.0766390568811595E-3</v>
      </c>
      <c r="C2537" s="1">
        <v>521.43978662294808</v>
      </c>
      <c r="D2537" s="1">
        <v>467.35</v>
      </c>
      <c r="E2537" s="1">
        <f t="shared" ca="1" si="237"/>
        <v>442.67557829891734</v>
      </c>
      <c r="F2537" s="1">
        <f t="shared" ca="1" si="238"/>
        <v>1.0557392883427177</v>
      </c>
      <c r="G2537" s="5">
        <f t="shared" ca="1" si="235"/>
        <v>35461</v>
      </c>
      <c r="H2537" s="29" t="e">
        <f t="shared" ca="1" si="236"/>
        <v>#N/A</v>
      </c>
      <c r="I2537" s="1" t="e">
        <f t="shared" ca="1" si="239"/>
        <v>#N/A</v>
      </c>
      <c r="J2537" s="1" t="e">
        <f t="shared" ca="1" si="240"/>
        <v>#N/A</v>
      </c>
    </row>
    <row r="2538" spans="1:10" x14ac:dyDescent="0.2">
      <c r="A2538" s="5">
        <v>35443</v>
      </c>
      <c r="B2538" s="2">
        <v>1.2783694480077878E-2</v>
      </c>
      <c r="C2538" s="1">
        <v>528.10571354489286</v>
      </c>
      <c r="D2538" s="1">
        <v>474.14</v>
      </c>
      <c r="E2538" s="1">
        <f t="shared" ca="1" si="237"/>
        <v>448.33460764568247</v>
      </c>
      <c r="F2538" s="1">
        <f t="shared" ca="1" si="238"/>
        <v>1.0575583323576738</v>
      </c>
      <c r="G2538" s="5">
        <f t="shared" ca="1" si="235"/>
        <v>35461</v>
      </c>
      <c r="H2538" s="29" t="e">
        <f t="shared" ca="1" si="236"/>
        <v>#N/A</v>
      </c>
      <c r="I2538" s="1" t="e">
        <f t="shared" ca="1" si="239"/>
        <v>#N/A</v>
      </c>
      <c r="J2538" s="1" t="e">
        <f t="shared" ca="1" si="240"/>
        <v>#N/A</v>
      </c>
    </row>
    <row r="2539" spans="1:10" x14ac:dyDescent="0.2">
      <c r="A2539" s="5">
        <v>35444</v>
      </c>
      <c r="B2539" s="2">
        <v>-9.8373862053424688E-4</v>
      </c>
      <c r="C2539" s="1">
        <v>527.58619555875396</v>
      </c>
      <c r="D2539" s="1">
        <v>473.49</v>
      </c>
      <c r="E2539" s="1">
        <f t="shared" ca="1" si="237"/>
        <v>447.89356357721931</v>
      </c>
      <c r="F2539" s="1">
        <f t="shared" ca="1" si="238"/>
        <v>1.0571484801396744</v>
      </c>
      <c r="G2539" s="5">
        <f t="shared" ca="1" si="235"/>
        <v>35461</v>
      </c>
      <c r="H2539" s="29" t="e">
        <f t="shared" ca="1" si="236"/>
        <v>#N/A</v>
      </c>
      <c r="I2539" s="1" t="e">
        <f t="shared" ca="1" si="239"/>
        <v>#N/A</v>
      </c>
      <c r="J2539" s="1" t="e">
        <f t="shared" ca="1" si="240"/>
        <v>#N/A</v>
      </c>
    </row>
    <row r="2540" spans="1:10" x14ac:dyDescent="0.2">
      <c r="A2540" s="5">
        <v>35445</v>
      </c>
      <c r="B2540" s="2">
        <v>6.0355834160752408E-5</v>
      </c>
      <c r="C2540" s="1">
        <v>527.61803846367866</v>
      </c>
      <c r="D2540" s="1">
        <v>473.31</v>
      </c>
      <c r="E2540" s="1">
        <f t="shared" ca="1" si="237"/>
        <v>447.92059656686428</v>
      </c>
      <c r="F2540" s="1">
        <f t="shared" ca="1" si="238"/>
        <v>1.0566828219727682</v>
      </c>
      <c r="G2540" s="5">
        <f t="shared" ca="1" si="235"/>
        <v>35461</v>
      </c>
      <c r="H2540" s="29" t="e">
        <f t="shared" ca="1" si="236"/>
        <v>#N/A</v>
      </c>
      <c r="I2540" s="1" t="e">
        <f t="shared" ca="1" si="239"/>
        <v>#N/A</v>
      </c>
      <c r="J2540" s="1" t="e">
        <f t="shared" ca="1" si="240"/>
        <v>#N/A</v>
      </c>
    </row>
    <row r="2541" spans="1:10" x14ac:dyDescent="0.2">
      <c r="A2541" s="5">
        <v>35446</v>
      </c>
      <c r="B2541" s="2">
        <v>4.1481045166420483E-3</v>
      </c>
      <c r="C2541" s="1">
        <v>529.80665323209166</v>
      </c>
      <c r="D2541" s="1">
        <v>475.65</v>
      </c>
      <c r="E2541" s="1">
        <f t="shared" ca="1" si="237"/>
        <v>449.77861801658037</v>
      </c>
      <c r="F2541" s="1">
        <f t="shared" ca="1" si="238"/>
        <v>1.0575202576269775</v>
      </c>
      <c r="G2541" s="5">
        <f t="shared" ca="1" si="235"/>
        <v>35461</v>
      </c>
      <c r="H2541" s="29" t="e">
        <f t="shared" ca="1" si="236"/>
        <v>#N/A</v>
      </c>
      <c r="I2541" s="1" t="e">
        <f t="shared" ca="1" si="239"/>
        <v>#N/A</v>
      </c>
      <c r="J2541" s="1" t="e">
        <f t="shared" ca="1" si="240"/>
        <v>#N/A</v>
      </c>
    </row>
    <row r="2542" spans="1:10" x14ac:dyDescent="0.2">
      <c r="A2542" s="5">
        <v>35447</v>
      </c>
      <c r="B2542" s="2">
        <v>6.3902694159523321E-4</v>
      </c>
      <c r="C2542" s="1">
        <v>530.14521395734334</v>
      </c>
      <c r="D2542" s="1">
        <v>476.34</v>
      </c>
      <c r="E2542" s="1">
        <f t="shared" ca="1" si="237"/>
        <v>450.06603867124636</v>
      </c>
      <c r="F2542" s="1">
        <f t="shared" ca="1" si="238"/>
        <v>1.0583780136051224</v>
      </c>
      <c r="G2542" s="5">
        <f t="shared" ca="1" si="235"/>
        <v>35461</v>
      </c>
      <c r="H2542" s="29" t="e">
        <f t="shared" ca="1" si="236"/>
        <v>#N/A</v>
      </c>
      <c r="I2542" s="1" t="e">
        <f t="shared" ca="1" si="239"/>
        <v>#N/A</v>
      </c>
      <c r="J2542" s="1" t="e">
        <f t="shared" ca="1" si="240"/>
        <v>#N/A</v>
      </c>
    </row>
    <row r="2543" spans="1:10" x14ac:dyDescent="0.2">
      <c r="A2543" s="5">
        <v>35450</v>
      </c>
      <c r="B2543" s="2">
        <v>-6.1283331390549201E-4</v>
      </c>
      <c r="C2543" s="1">
        <v>529.82032330902268</v>
      </c>
      <c r="D2543" s="1">
        <v>475.99</v>
      </c>
      <c r="E2543" s="1">
        <f t="shared" ca="1" si="237"/>
        <v>449.79022320929107</v>
      </c>
      <c r="F2543" s="1">
        <f t="shared" ca="1" si="238"/>
        <v>1.0582488801196508</v>
      </c>
      <c r="G2543" s="5">
        <f t="shared" ca="1" si="235"/>
        <v>35461</v>
      </c>
      <c r="H2543" s="29" t="e">
        <f t="shared" ca="1" si="236"/>
        <v>#N/A</v>
      </c>
      <c r="I2543" s="1" t="e">
        <f t="shared" ca="1" si="239"/>
        <v>#N/A</v>
      </c>
      <c r="J2543" s="1" t="e">
        <f t="shared" ca="1" si="240"/>
        <v>#N/A</v>
      </c>
    </row>
    <row r="2544" spans="1:10" x14ac:dyDescent="0.2">
      <c r="A2544" s="5">
        <v>35451</v>
      </c>
      <c r="B2544" s="2">
        <v>-5.6401473528515655E-3</v>
      </c>
      <c r="C2544" s="1">
        <v>526.83205861502438</v>
      </c>
      <c r="D2544" s="1">
        <v>473.24</v>
      </c>
      <c r="E2544" s="1">
        <f t="shared" ca="1" si="237"/>
        <v>447.25334007251877</v>
      </c>
      <c r="F2544" s="1">
        <f t="shared" ca="1" si="238"/>
        <v>1.0581027744214671</v>
      </c>
      <c r="G2544" s="5">
        <f t="shared" ca="1" si="235"/>
        <v>35461</v>
      </c>
      <c r="H2544" s="29" t="e">
        <f t="shared" ca="1" si="236"/>
        <v>#N/A</v>
      </c>
      <c r="I2544" s="1" t="e">
        <f t="shared" ca="1" si="239"/>
        <v>#N/A</v>
      </c>
      <c r="J2544" s="1" t="e">
        <f t="shared" ca="1" si="240"/>
        <v>#N/A</v>
      </c>
    </row>
    <row r="2545" spans="1:10" x14ac:dyDescent="0.2">
      <c r="A2545" s="5">
        <v>35452</v>
      </c>
      <c r="B2545" s="2">
        <v>2.7550498539121726E-3</v>
      </c>
      <c r="C2545" s="1">
        <v>528.28350720114793</v>
      </c>
      <c r="D2545" s="1">
        <v>474.91</v>
      </c>
      <c r="E2545" s="1">
        <f t="shared" ca="1" si="237"/>
        <v>448.48554532174728</v>
      </c>
      <c r="F2545" s="1">
        <f t="shared" ca="1" si="238"/>
        <v>1.0589193006416642</v>
      </c>
      <c r="G2545" s="5">
        <f t="shared" ca="1" si="235"/>
        <v>35461</v>
      </c>
      <c r="H2545" s="29" t="e">
        <f t="shared" ca="1" si="236"/>
        <v>#N/A</v>
      </c>
      <c r="I2545" s="1" t="e">
        <f t="shared" ca="1" si="239"/>
        <v>#N/A</v>
      </c>
      <c r="J2545" s="1" t="e">
        <f t="shared" ca="1" si="240"/>
        <v>#N/A</v>
      </c>
    </row>
    <row r="2546" spans="1:10" x14ac:dyDescent="0.2">
      <c r="A2546" s="5">
        <v>35453</v>
      </c>
      <c r="B2546" s="2">
        <v>-5.6906652626296239E-3</v>
      </c>
      <c r="C2546" s="1">
        <v>525.27722259789823</v>
      </c>
      <c r="D2546" s="1">
        <v>471.8</v>
      </c>
      <c r="E2546" s="1">
        <f t="shared" ca="1" si="237"/>
        <v>445.93336420819332</v>
      </c>
      <c r="F2546" s="1">
        <f t="shared" ca="1" si="238"/>
        <v>1.058005607716157</v>
      </c>
      <c r="G2546" s="5">
        <f t="shared" ca="1" si="235"/>
        <v>35461</v>
      </c>
      <c r="H2546" s="29" t="e">
        <f t="shared" ca="1" si="236"/>
        <v>#N/A</v>
      </c>
      <c r="I2546" s="1" t="e">
        <f t="shared" ca="1" si="239"/>
        <v>#N/A</v>
      </c>
      <c r="J2546" s="1" t="e">
        <f t="shared" ca="1" si="240"/>
        <v>#N/A</v>
      </c>
    </row>
    <row r="2547" spans="1:10" x14ac:dyDescent="0.2">
      <c r="A2547" s="5">
        <v>35454</v>
      </c>
      <c r="B2547" s="2">
        <v>-4.8853812071465441E-3</v>
      </c>
      <c r="C2547" s="1">
        <v>522.71104312607633</v>
      </c>
      <c r="D2547" s="1">
        <v>468.92</v>
      </c>
      <c r="E2547" s="1">
        <f t="shared" ca="1" si="237"/>
        <v>443.75480973105095</v>
      </c>
      <c r="F2547" s="1">
        <f t="shared" ca="1" si="238"/>
        <v>1.0567096732634877</v>
      </c>
      <c r="G2547" s="5">
        <f t="shared" ca="1" si="235"/>
        <v>35461</v>
      </c>
      <c r="H2547" s="29" t="e">
        <f t="shared" ca="1" si="236"/>
        <v>#N/A</v>
      </c>
      <c r="I2547" s="1" t="e">
        <f t="shared" ca="1" si="239"/>
        <v>#N/A</v>
      </c>
      <c r="J2547" s="1" t="e">
        <f t="shared" ca="1" si="240"/>
        <v>#N/A</v>
      </c>
    </row>
    <row r="2548" spans="1:10" x14ac:dyDescent="0.2">
      <c r="A2548" s="5">
        <v>35457</v>
      </c>
      <c r="B2548" s="2">
        <v>8.6591672989055901E-4</v>
      </c>
      <c r="C2548" s="1">
        <v>523.16366736321777</v>
      </c>
      <c r="D2548" s="1">
        <v>468.61</v>
      </c>
      <c r="E2548" s="1">
        <f t="shared" ca="1" si="237"/>
        <v>444.13906444476652</v>
      </c>
      <c r="F2548" s="1">
        <f t="shared" ca="1" si="238"/>
        <v>1.0550974627413723</v>
      </c>
      <c r="G2548" s="5">
        <f t="shared" ca="1" si="235"/>
        <v>35461</v>
      </c>
      <c r="H2548" s="29" t="e">
        <f t="shared" ca="1" si="236"/>
        <v>#N/A</v>
      </c>
      <c r="I2548" s="1" t="e">
        <f t="shared" ca="1" si="239"/>
        <v>#N/A</v>
      </c>
      <c r="J2548" s="1" t="e">
        <f t="shared" ca="1" si="240"/>
        <v>#N/A</v>
      </c>
    </row>
    <row r="2549" spans="1:10" x14ac:dyDescent="0.2">
      <c r="A2549" s="5">
        <v>35458</v>
      </c>
      <c r="B2549" s="2">
        <v>7.0841553374891841E-3</v>
      </c>
      <c r="C2549" s="1">
        <v>526.86984004974931</v>
      </c>
      <c r="D2549" s="1">
        <v>472.52</v>
      </c>
      <c r="E2549" s="1">
        <f t="shared" ca="1" si="237"/>
        <v>447.28541456874035</v>
      </c>
      <c r="F2549" s="1">
        <f t="shared" ca="1" si="238"/>
        <v>1.0564171882411817</v>
      </c>
      <c r="G2549" s="5">
        <f t="shared" ca="1" si="235"/>
        <v>35461</v>
      </c>
      <c r="H2549" s="29" t="e">
        <f t="shared" ca="1" si="236"/>
        <v>#N/A</v>
      </c>
      <c r="I2549" s="1" t="e">
        <f t="shared" ca="1" si="239"/>
        <v>#N/A</v>
      </c>
      <c r="J2549" s="1" t="e">
        <f t="shared" ca="1" si="240"/>
        <v>#N/A</v>
      </c>
    </row>
    <row r="2550" spans="1:10" x14ac:dyDescent="0.2">
      <c r="A2550" s="5">
        <v>35459</v>
      </c>
      <c r="B2550" s="2">
        <v>-7.1232108031881181E-3</v>
      </c>
      <c r="C2550" s="1">
        <v>523.11683511323292</v>
      </c>
      <c r="D2550" s="1">
        <v>468.57</v>
      </c>
      <c r="E2550" s="1">
        <f t="shared" ca="1" si="237"/>
        <v>444.09930627157576</v>
      </c>
      <c r="F2550" s="1">
        <f t="shared" ca="1" si="238"/>
        <v>1.0551018508312191</v>
      </c>
      <c r="G2550" s="5">
        <f t="shared" ca="1" si="235"/>
        <v>35461</v>
      </c>
      <c r="H2550" s="29" t="e">
        <f t="shared" ca="1" si="236"/>
        <v>#N/A</v>
      </c>
      <c r="I2550" s="1" t="e">
        <f t="shared" ca="1" si="239"/>
        <v>#N/A</v>
      </c>
      <c r="J2550" s="1" t="e">
        <f t="shared" ca="1" si="240"/>
        <v>#N/A</v>
      </c>
    </row>
    <row r="2551" spans="1:10" x14ac:dyDescent="0.2">
      <c r="A2551" s="5">
        <v>35460</v>
      </c>
      <c r="B2551" s="2">
        <v>-4.3201053049793936E-3</v>
      </c>
      <c r="C2551" s="1">
        <v>520.85691529873623</v>
      </c>
      <c r="D2551" s="1">
        <v>466.14</v>
      </c>
      <c r="E2551" s="1">
        <f t="shared" ca="1" si="237"/>
        <v>442.18075050261427</v>
      </c>
      <c r="F2551" s="1">
        <f t="shared" ca="1" si="238"/>
        <v>1.0541842888234096</v>
      </c>
      <c r="G2551" s="5">
        <f t="shared" ca="1" si="235"/>
        <v>35461</v>
      </c>
      <c r="H2551" s="29" t="e">
        <f t="shared" ca="1" si="236"/>
        <v>#N/A</v>
      </c>
      <c r="I2551" s="1" t="e">
        <f t="shared" ca="1" si="239"/>
        <v>#N/A</v>
      </c>
      <c r="J2551" s="1" t="e">
        <f t="shared" ca="1" si="240"/>
        <v>#N/A</v>
      </c>
    </row>
    <row r="2552" spans="1:10" x14ac:dyDescent="0.2">
      <c r="A2552" s="5">
        <v>35461</v>
      </c>
      <c r="B2552" s="2">
        <v>2.7551127274336729E-3</v>
      </c>
      <c r="C2552" s="1">
        <v>522.2919348152476</v>
      </c>
      <c r="D2552" s="1">
        <v>467.6</v>
      </c>
      <c r="E2552" s="1">
        <f t="shared" ca="1" si="237"/>
        <v>443.39900831615017</v>
      </c>
      <c r="F2552" s="1">
        <f t="shared" ca="1" si="238"/>
        <v>1.0545806175249588</v>
      </c>
      <c r="G2552" s="5">
        <f t="shared" ca="1" si="235"/>
        <v>35461</v>
      </c>
      <c r="H2552" s="29" t="e">
        <f t="shared" ca="1" si="236"/>
        <v>#N/A</v>
      </c>
      <c r="I2552" s="1" t="e">
        <f t="shared" ca="1" si="239"/>
        <v>#N/A</v>
      </c>
      <c r="J2552" s="1" t="e">
        <f t="shared" ca="1" si="240"/>
        <v>#N/A</v>
      </c>
    </row>
    <row r="2553" spans="1:10" x14ac:dyDescent="0.2">
      <c r="A2553" s="5">
        <v>35464</v>
      </c>
      <c r="B2553" s="2">
        <v>5.820179069832232E-3</v>
      </c>
      <c r="C2553" s="1">
        <v>525.33176740260149</v>
      </c>
      <c r="D2553" s="1">
        <v>469.96</v>
      </c>
      <c r="E2553" s="1">
        <f t="shared" ca="1" si="237"/>
        <v>445.97966994393624</v>
      </c>
      <c r="F2553" s="1">
        <f t="shared" ca="1" si="238"/>
        <v>1.0537700071823415</v>
      </c>
      <c r="G2553" s="5">
        <f t="shared" ca="1" si="235"/>
        <v>35489</v>
      </c>
      <c r="H2553" s="29" t="e">
        <f t="shared" ca="1" si="236"/>
        <v>#N/A</v>
      </c>
      <c r="I2553" s="1" t="e">
        <f t="shared" ca="1" si="239"/>
        <v>#N/A</v>
      </c>
      <c r="J2553" s="1" t="e">
        <f t="shared" ca="1" si="240"/>
        <v>#N/A</v>
      </c>
    </row>
    <row r="2554" spans="1:10" x14ac:dyDescent="0.2">
      <c r="A2554" s="5">
        <v>35465</v>
      </c>
      <c r="B2554" s="2">
        <v>7.8762736649637954E-3</v>
      </c>
      <c r="C2554" s="1">
        <v>529.46942416756349</v>
      </c>
      <c r="D2554" s="1">
        <v>473.4</v>
      </c>
      <c r="E2554" s="1">
        <f t="shared" ca="1" si="237"/>
        <v>449.49232787342493</v>
      </c>
      <c r="F2554" s="1">
        <f t="shared" ca="1" si="238"/>
        <v>1.0531881650565287</v>
      </c>
      <c r="G2554" s="5">
        <f t="shared" ca="1" si="235"/>
        <v>35489</v>
      </c>
      <c r="H2554" s="29" t="e">
        <f t="shared" ca="1" si="236"/>
        <v>#N/A</v>
      </c>
      <c r="I2554" s="1" t="e">
        <f t="shared" ca="1" si="239"/>
        <v>#N/A</v>
      </c>
      <c r="J2554" s="1" t="e">
        <f t="shared" ca="1" si="240"/>
        <v>#N/A</v>
      </c>
    </row>
    <row r="2555" spans="1:10" x14ac:dyDescent="0.2">
      <c r="A2555" s="5">
        <v>35466</v>
      </c>
      <c r="B2555" s="2">
        <v>5.709883873279642E-3</v>
      </c>
      <c r="C2555" s="1">
        <v>532.49263309401249</v>
      </c>
      <c r="D2555" s="1">
        <v>476.02</v>
      </c>
      <c r="E2555" s="1">
        <f t="shared" ca="1" si="237"/>
        <v>452.05887686751231</v>
      </c>
      <c r="F2555" s="1">
        <f t="shared" ca="1" si="238"/>
        <v>1.053004430083363</v>
      </c>
      <c r="G2555" s="5">
        <f t="shared" ca="1" si="235"/>
        <v>35489</v>
      </c>
      <c r="H2555" s="29" t="e">
        <f t="shared" ca="1" si="236"/>
        <v>#N/A</v>
      </c>
      <c r="I2555" s="1" t="e">
        <f t="shared" ca="1" si="239"/>
        <v>#N/A</v>
      </c>
      <c r="J2555" s="1" t="e">
        <f t="shared" ca="1" si="240"/>
        <v>#N/A</v>
      </c>
    </row>
    <row r="2556" spans="1:10" x14ac:dyDescent="0.2">
      <c r="A2556" s="5">
        <v>35467</v>
      </c>
      <c r="B2556" s="2">
        <v>8.8042364460989564E-3</v>
      </c>
      <c r="C2556" s="1">
        <v>537.180824141578</v>
      </c>
      <c r="D2556" s="1">
        <v>479.78</v>
      </c>
      <c r="E2556" s="1">
        <f t="shared" ca="1" si="237"/>
        <v>456.03891010701182</v>
      </c>
      <c r="F2556" s="1">
        <f t="shared" ca="1" si="238"/>
        <v>1.0520593514430976</v>
      </c>
      <c r="G2556" s="5">
        <f t="shared" ca="1" si="235"/>
        <v>35489</v>
      </c>
      <c r="H2556" s="29" t="e">
        <f t="shared" ca="1" si="236"/>
        <v>#N/A</v>
      </c>
      <c r="I2556" s="1" t="e">
        <f t="shared" ca="1" si="239"/>
        <v>#N/A</v>
      </c>
      <c r="J2556" s="1" t="e">
        <f t="shared" ca="1" si="240"/>
        <v>#N/A</v>
      </c>
    </row>
    <row r="2557" spans="1:10" x14ac:dyDescent="0.2">
      <c r="A2557" s="5">
        <v>35468</v>
      </c>
      <c r="B2557" s="2">
        <v>2.4035825839250347E-3</v>
      </c>
      <c r="C2557" s="1">
        <v>538.47198261490314</v>
      </c>
      <c r="D2557" s="1">
        <v>480.78</v>
      </c>
      <c r="E2557" s="1">
        <f t="shared" ca="1" si="237"/>
        <v>457.13503728893716</v>
      </c>
      <c r="F2557" s="1">
        <f t="shared" ca="1" si="238"/>
        <v>1.0517242407217142</v>
      </c>
      <c r="G2557" s="5">
        <f t="shared" ca="1" si="235"/>
        <v>35489</v>
      </c>
      <c r="H2557" s="29" t="e">
        <f t="shared" ca="1" si="236"/>
        <v>#N/A</v>
      </c>
      <c r="I2557" s="1" t="e">
        <f t="shared" ca="1" si="239"/>
        <v>#N/A</v>
      </c>
      <c r="J2557" s="1" t="e">
        <f t="shared" ca="1" si="240"/>
        <v>#N/A</v>
      </c>
    </row>
    <row r="2558" spans="1:10" x14ac:dyDescent="0.2">
      <c r="A2558" s="5">
        <v>35471</v>
      </c>
      <c r="B2558" s="2">
        <v>1.1290819968228449E-2</v>
      </c>
      <c r="C2558" s="1">
        <v>544.55177282854311</v>
      </c>
      <c r="D2558" s="1">
        <v>487.14</v>
      </c>
      <c r="E2558" s="1">
        <f t="shared" ca="1" si="237"/>
        <v>462.29646669613595</v>
      </c>
      <c r="F2558" s="1">
        <f t="shared" ca="1" si="238"/>
        <v>1.0537393968883468</v>
      </c>
      <c r="G2558" s="5">
        <f t="shared" ca="1" si="235"/>
        <v>35489</v>
      </c>
      <c r="H2558" s="29" t="e">
        <f t="shared" ca="1" si="236"/>
        <v>#N/A</v>
      </c>
      <c r="I2558" s="1" t="e">
        <f t="shared" ca="1" si="239"/>
        <v>#N/A</v>
      </c>
      <c r="J2558" s="1" t="e">
        <f t="shared" ca="1" si="240"/>
        <v>#N/A</v>
      </c>
    </row>
    <row r="2559" spans="1:10" x14ac:dyDescent="0.2">
      <c r="A2559" s="5">
        <v>35472</v>
      </c>
      <c r="B2559" s="2">
        <v>2.8006118052181783E-3</v>
      </c>
      <c r="C2559" s="1">
        <v>546.07685095207921</v>
      </c>
      <c r="D2559" s="1">
        <v>488.45</v>
      </c>
      <c r="E2559" s="1">
        <f t="shared" ca="1" si="237"/>
        <v>463.59117963827583</v>
      </c>
      <c r="F2559" s="1">
        <f t="shared" ca="1" si="238"/>
        <v>1.0536222893220717</v>
      </c>
      <c r="G2559" s="5">
        <f t="shared" ca="1" si="235"/>
        <v>35489</v>
      </c>
      <c r="H2559" s="29" t="e">
        <f t="shared" ca="1" si="236"/>
        <v>#N/A</v>
      </c>
      <c r="I2559" s="1" t="e">
        <f t="shared" ca="1" si="239"/>
        <v>#N/A</v>
      </c>
      <c r="J2559" s="1" t="e">
        <f t="shared" ca="1" si="240"/>
        <v>#N/A</v>
      </c>
    </row>
    <row r="2560" spans="1:10" x14ac:dyDescent="0.2">
      <c r="A2560" s="5">
        <v>35473</v>
      </c>
      <c r="B2560" s="2">
        <v>-1.1638348021086875E-3</v>
      </c>
      <c r="C2560" s="1">
        <v>545.44130770831521</v>
      </c>
      <c r="D2560" s="1">
        <v>487.85</v>
      </c>
      <c r="E2560" s="1">
        <f t="shared" ca="1" si="237"/>
        <v>463.05163608946208</v>
      </c>
      <c r="F2560" s="1">
        <f t="shared" ca="1" si="238"/>
        <v>1.0535542085974767</v>
      </c>
      <c r="G2560" s="5">
        <f t="shared" ca="1" si="235"/>
        <v>35489</v>
      </c>
      <c r="H2560" s="29" t="e">
        <f t="shared" ca="1" si="236"/>
        <v>#N/A</v>
      </c>
      <c r="I2560" s="1" t="e">
        <f t="shared" ca="1" si="239"/>
        <v>#N/A</v>
      </c>
      <c r="J2560" s="1" t="e">
        <f t="shared" ca="1" si="240"/>
        <v>#N/A</v>
      </c>
    </row>
    <row r="2561" spans="1:10" x14ac:dyDescent="0.2">
      <c r="A2561" s="5">
        <v>35474</v>
      </c>
      <c r="B2561" s="2">
        <v>1.0848485378839978E-2</v>
      </c>
      <c r="C2561" s="1">
        <v>551.35851976000424</v>
      </c>
      <c r="D2561" s="1">
        <v>493.42</v>
      </c>
      <c r="E2561" s="1">
        <f t="shared" ca="1" si="237"/>
        <v>468.07504499322658</v>
      </c>
      <c r="F2561" s="1">
        <f t="shared" ca="1" si="238"/>
        <v>1.0541472041243733</v>
      </c>
      <c r="G2561" s="5">
        <f t="shared" ca="1" si="235"/>
        <v>35489</v>
      </c>
      <c r="H2561" s="29" t="e">
        <f t="shared" ca="1" si="236"/>
        <v>#N/A</v>
      </c>
      <c r="I2561" s="1" t="e">
        <f t="shared" ca="1" si="239"/>
        <v>#N/A</v>
      </c>
      <c r="J2561" s="1" t="e">
        <f t="shared" ca="1" si="240"/>
        <v>#N/A</v>
      </c>
    </row>
    <row r="2562" spans="1:10" x14ac:dyDescent="0.2">
      <c r="A2562" s="5">
        <v>35475</v>
      </c>
      <c r="B2562" s="2">
        <v>-2.8919846404766858E-3</v>
      </c>
      <c r="C2562" s="1">
        <v>549.76399938946236</v>
      </c>
      <c r="D2562" s="1">
        <v>492.22</v>
      </c>
      <c r="E2562" s="1">
        <f t="shared" ca="1" si="237"/>
        <v>466.72137915251574</v>
      </c>
      <c r="F2562" s="1">
        <f t="shared" ca="1" si="238"/>
        <v>1.0546334965280255</v>
      </c>
      <c r="G2562" s="5">
        <f t="shared" ref="G2562:G2625" ca="1" si="241">EOMONTH(A2562,0)</f>
        <v>35489</v>
      </c>
      <c r="H2562" s="29" t="e">
        <f t="shared" ref="H2562:H2625" ca="1" si="242">VLOOKUP(G2562,$U$512:$Z$3894,2,0)</f>
        <v>#N/A</v>
      </c>
      <c r="I2562" s="1" t="e">
        <f t="shared" ca="1" si="239"/>
        <v>#N/A</v>
      </c>
      <c r="J2562" s="1" t="e">
        <f t="shared" ca="1" si="240"/>
        <v>#N/A</v>
      </c>
    </row>
    <row r="2563" spans="1:10" x14ac:dyDescent="0.2">
      <c r="A2563" s="5">
        <v>35478</v>
      </c>
      <c r="B2563" s="2">
        <v>3.294434490414444E-3</v>
      </c>
      <c r="C2563" s="1">
        <v>551.57516087063914</v>
      </c>
      <c r="D2563" s="1">
        <v>494.01</v>
      </c>
      <c r="E2563" s="1">
        <f t="shared" ref="E2563:E2626" ca="1" si="243">C2563/C$2*$E$2</f>
        <v>468.25896216140956</v>
      </c>
      <c r="F2563" s="1">
        <f t="shared" ref="F2563:F2626" ca="1" si="244">D2563/E2563</f>
        <v>1.0549931553252665</v>
      </c>
      <c r="G2563" s="5">
        <f t="shared" ca="1" si="241"/>
        <v>35489</v>
      </c>
      <c r="H2563" s="29" t="e">
        <f t="shared" ca="1" si="242"/>
        <v>#N/A</v>
      </c>
      <c r="I2563" s="1" t="e">
        <f t="shared" ref="I2563:I2626" ca="1" si="245">H2563/$H$2*$I$2</f>
        <v>#N/A</v>
      </c>
      <c r="J2563" s="1" t="e">
        <f t="shared" ref="J2563:J2626" ca="1" si="246">D2563/I2563</f>
        <v>#N/A</v>
      </c>
    </row>
    <row r="2564" spans="1:10" x14ac:dyDescent="0.2">
      <c r="A2564" s="5">
        <v>35479</v>
      </c>
      <c r="B2564" s="2">
        <v>7.4163048417059674E-3</v>
      </c>
      <c r="C2564" s="1">
        <v>555.66581040676886</v>
      </c>
      <c r="D2564" s="1">
        <v>498.32</v>
      </c>
      <c r="E2564" s="1">
        <f t="shared" ca="1" si="243"/>
        <v>471.73171336965947</v>
      </c>
      <c r="F2564" s="1">
        <f t="shared" ca="1" si="244"/>
        <v>1.0563631527768524</v>
      </c>
      <c r="G2564" s="5">
        <f t="shared" ca="1" si="241"/>
        <v>35489</v>
      </c>
      <c r="H2564" s="29" t="e">
        <f t="shared" ca="1" si="242"/>
        <v>#N/A</v>
      </c>
      <c r="I2564" s="1" t="e">
        <f t="shared" ca="1" si="245"/>
        <v>#N/A</v>
      </c>
      <c r="J2564" s="1" t="e">
        <f t="shared" ca="1" si="246"/>
        <v>#N/A</v>
      </c>
    </row>
    <row r="2565" spans="1:10" x14ac:dyDescent="0.2">
      <c r="A2565" s="5">
        <v>35480</v>
      </c>
      <c r="B2565" s="2">
        <v>1.9615155450127819E-3</v>
      </c>
      <c r="C2565" s="1">
        <v>556.75575753171381</v>
      </c>
      <c r="D2565" s="1">
        <v>499.21</v>
      </c>
      <c r="E2565" s="1">
        <f t="shared" ca="1" si="243"/>
        <v>472.65702245850952</v>
      </c>
      <c r="F2565" s="1">
        <f t="shared" ca="1" si="244"/>
        <v>1.0561781086069049</v>
      </c>
      <c r="G2565" s="5">
        <f t="shared" ca="1" si="241"/>
        <v>35489</v>
      </c>
      <c r="H2565" s="29" t="e">
        <f t="shared" ca="1" si="242"/>
        <v>#N/A</v>
      </c>
      <c r="I2565" s="1" t="e">
        <f t="shared" ca="1" si="245"/>
        <v>#N/A</v>
      </c>
      <c r="J2565" s="1" t="e">
        <f t="shared" ca="1" si="246"/>
        <v>#N/A</v>
      </c>
    </row>
    <row r="2566" spans="1:10" x14ac:dyDescent="0.2">
      <c r="A2566" s="5">
        <v>35481</v>
      </c>
      <c r="B2566" s="2">
        <v>-6.5668319822342891E-4</v>
      </c>
      <c r="C2566" s="1">
        <v>556.39014538022855</v>
      </c>
      <c r="D2566" s="1">
        <v>498.91</v>
      </c>
      <c r="E2566" s="1">
        <f t="shared" ca="1" si="243"/>
        <v>472.34663653333871</v>
      </c>
      <c r="F2566" s="1">
        <f t="shared" ca="1" si="244"/>
        <v>1.0562370119995264</v>
      </c>
      <c r="G2566" s="5">
        <f t="shared" ca="1" si="241"/>
        <v>35489</v>
      </c>
      <c r="H2566" s="29" t="e">
        <f t="shared" ca="1" si="242"/>
        <v>#N/A</v>
      </c>
      <c r="I2566" s="1" t="e">
        <f t="shared" ca="1" si="245"/>
        <v>#N/A</v>
      </c>
      <c r="J2566" s="1" t="e">
        <f t="shared" ca="1" si="246"/>
        <v>#N/A</v>
      </c>
    </row>
    <row r="2567" spans="1:10" x14ac:dyDescent="0.2">
      <c r="A2567" s="5">
        <v>35482</v>
      </c>
      <c r="B2567" s="2">
        <v>3.0988617909319949E-3</v>
      </c>
      <c r="C2567" s="1">
        <v>558.11432154259842</v>
      </c>
      <c r="D2567" s="1">
        <v>500.5</v>
      </c>
      <c r="E2567" s="1">
        <f t="shared" ca="1" si="243"/>
        <v>473.81037347736708</v>
      </c>
      <c r="F2567" s="1">
        <f t="shared" ca="1" si="244"/>
        <v>1.0563297640082332</v>
      </c>
      <c r="G2567" s="5">
        <f t="shared" ca="1" si="241"/>
        <v>35489</v>
      </c>
      <c r="H2567" s="29" t="e">
        <f t="shared" ca="1" si="242"/>
        <v>#N/A</v>
      </c>
      <c r="I2567" s="1" t="e">
        <f t="shared" ca="1" si="245"/>
        <v>#N/A</v>
      </c>
      <c r="J2567" s="1" t="e">
        <f t="shared" ca="1" si="246"/>
        <v>#N/A</v>
      </c>
    </row>
    <row r="2568" spans="1:10" x14ac:dyDescent="0.2">
      <c r="A2568" s="5">
        <v>35485</v>
      </c>
      <c r="B2568" s="2">
        <v>4.1517878925392271E-3</v>
      </c>
      <c r="C2568" s="1">
        <v>560.43149382543174</v>
      </c>
      <c r="D2568" s="1">
        <v>502.3</v>
      </c>
      <c r="E2568" s="1">
        <f t="shared" ca="1" si="243"/>
        <v>475.77753364932988</v>
      </c>
      <c r="F2568" s="1">
        <f t="shared" ca="1" si="244"/>
        <v>1.0557455207000557</v>
      </c>
      <c r="G2568" s="5">
        <f t="shared" ca="1" si="241"/>
        <v>35489</v>
      </c>
      <c r="H2568" s="29" t="e">
        <f t="shared" ca="1" si="242"/>
        <v>#N/A</v>
      </c>
      <c r="I2568" s="1" t="e">
        <f t="shared" ca="1" si="245"/>
        <v>#N/A</v>
      </c>
      <c r="J2568" s="1" t="e">
        <f t="shared" ca="1" si="246"/>
        <v>#N/A</v>
      </c>
    </row>
    <row r="2569" spans="1:10" x14ac:dyDescent="0.2">
      <c r="A2569" s="5">
        <v>35486</v>
      </c>
      <c r="B2569" s="2">
        <v>7.123803849776067E-3</v>
      </c>
      <c r="C2569" s="1">
        <v>564.42389785868113</v>
      </c>
      <c r="D2569" s="1">
        <v>505.51</v>
      </c>
      <c r="E2569" s="1">
        <f t="shared" ca="1" si="243"/>
        <v>479.16687947517801</v>
      </c>
      <c r="F2569" s="1">
        <f t="shared" ca="1" si="244"/>
        <v>1.0549769227657702</v>
      </c>
      <c r="G2569" s="5">
        <f t="shared" ca="1" si="241"/>
        <v>35489</v>
      </c>
      <c r="H2569" s="29" t="e">
        <f t="shared" ca="1" si="242"/>
        <v>#N/A</v>
      </c>
      <c r="I2569" s="1" t="e">
        <f t="shared" ca="1" si="245"/>
        <v>#N/A</v>
      </c>
      <c r="J2569" s="1" t="e">
        <f t="shared" ca="1" si="246"/>
        <v>#N/A</v>
      </c>
    </row>
    <row r="2570" spans="1:10" x14ac:dyDescent="0.2">
      <c r="A2570" s="5">
        <v>35487</v>
      </c>
      <c r="B2570" s="2">
        <v>4.5786349427112683E-4</v>
      </c>
      <c r="C2570" s="1">
        <v>564.68232695680479</v>
      </c>
      <c r="D2570" s="1">
        <v>505.38</v>
      </c>
      <c r="E2570" s="1">
        <f t="shared" ca="1" si="243"/>
        <v>479.38627249695344</v>
      </c>
      <c r="F2570" s="1">
        <f t="shared" ca="1" si="244"/>
        <v>1.0542229283447238</v>
      </c>
      <c r="G2570" s="5">
        <f t="shared" ca="1" si="241"/>
        <v>35489</v>
      </c>
      <c r="H2570" s="29" t="e">
        <f t="shared" ca="1" si="242"/>
        <v>#N/A</v>
      </c>
      <c r="I2570" s="1" t="e">
        <f t="shared" ca="1" si="245"/>
        <v>#N/A</v>
      </c>
      <c r="J2570" s="1" t="e">
        <f t="shared" ca="1" si="246"/>
        <v>#N/A</v>
      </c>
    </row>
    <row r="2571" spans="1:10" x14ac:dyDescent="0.2">
      <c r="A2571" s="5">
        <v>35488</v>
      </c>
      <c r="B2571" s="2">
        <v>-1.2786589944215887E-3</v>
      </c>
      <c r="C2571" s="1">
        <v>563.96029082045061</v>
      </c>
      <c r="D2571" s="1">
        <v>504.25</v>
      </c>
      <c r="E2571" s="1">
        <f t="shared" ca="1" si="243"/>
        <v>478.77330092782302</v>
      </c>
      <c r="F2571" s="1">
        <f t="shared" ca="1" si="244"/>
        <v>1.0532124473582909</v>
      </c>
      <c r="G2571" s="5">
        <f t="shared" ca="1" si="241"/>
        <v>35489</v>
      </c>
      <c r="H2571" s="29" t="e">
        <f t="shared" ca="1" si="242"/>
        <v>#N/A</v>
      </c>
      <c r="I2571" s="1" t="e">
        <f t="shared" ca="1" si="245"/>
        <v>#N/A</v>
      </c>
      <c r="J2571" s="1" t="e">
        <f t="shared" ca="1" si="246"/>
        <v>#N/A</v>
      </c>
    </row>
    <row r="2572" spans="1:10" x14ac:dyDescent="0.2">
      <c r="A2572" s="5">
        <v>35489</v>
      </c>
      <c r="B2572" s="2">
        <v>-6.9979552613703699E-3</v>
      </c>
      <c r="C2572" s="1">
        <v>560.01372193609973</v>
      </c>
      <c r="D2572" s="1">
        <v>500.17</v>
      </c>
      <c r="E2572" s="1">
        <f t="shared" ca="1" si="243"/>
        <v>475.42286678759154</v>
      </c>
      <c r="F2572" s="1">
        <f t="shared" ca="1" si="244"/>
        <v>1.0520528879471525</v>
      </c>
      <c r="G2572" s="5">
        <f t="shared" ca="1" si="241"/>
        <v>35489</v>
      </c>
      <c r="H2572" s="29" t="e">
        <f t="shared" ca="1" si="242"/>
        <v>#N/A</v>
      </c>
      <c r="I2572" s="1" t="e">
        <f t="shared" ca="1" si="245"/>
        <v>#N/A</v>
      </c>
      <c r="J2572" s="1" t="e">
        <f t="shared" ca="1" si="246"/>
        <v>#N/A</v>
      </c>
    </row>
    <row r="2573" spans="1:10" x14ac:dyDescent="0.2">
      <c r="A2573" s="5">
        <v>35492</v>
      </c>
      <c r="B2573" s="2">
        <v>1.406095821090636E-3</v>
      </c>
      <c r="C2573" s="1">
        <v>560.80115489026753</v>
      </c>
      <c r="D2573" s="1">
        <v>501.79</v>
      </c>
      <c r="E2573" s="1">
        <f t="shared" ca="1" si="243"/>
        <v>476.0913568938326</v>
      </c>
      <c r="F2573" s="1">
        <f t="shared" ca="1" si="244"/>
        <v>1.0539783861522574</v>
      </c>
      <c r="G2573" s="5">
        <f t="shared" ca="1" si="241"/>
        <v>35520</v>
      </c>
      <c r="H2573" s="29" t="e">
        <f t="shared" ca="1" si="242"/>
        <v>#N/A</v>
      </c>
      <c r="I2573" s="1" t="e">
        <f t="shared" ca="1" si="245"/>
        <v>#N/A</v>
      </c>
      <c r="J2573" s="1" t="e">
        <f t="shared" ca="1" si="246"/>
        <v>#N/A</v>
      </c>
    </row>
    <row r="2574" spans="1:10" x14ac:dyDescent="0.2">
      <c r="A2574" s="5">
        <v>35493</v>
      </c>
      <c r="B2574" s="2">
        <v>-2.9093421195451885E-3</v>
      </c>
      <c r="C2574" s="1">
        <v>559.16959246965564</v>
      </c>
      <c r="D2574" s="1">
        <v>500.13</v>
      </c>
      <c r="E2574" s="1">
        <f t="shared" ca="1" si="243"/>
        <v>474.70624425646986</v>
      </c>
      <c r="F2574" s="1">
        <f t="shared" ca="1" si="244"/>
        <v>1.0535568176132826</v>
      </c>
      <c r="G2574" s="5">
        <f t="shared" ca="1" si="241"/>
        <v>35520</v>
      </c>
      <c r="H2574" s="29" t="e">
        <f t="shared" ca="1" si="242"/>
        <v>#N/A</v>
      </c>
      <c r="I2574" s="1" t="e">
        <f t="shared" ca="1" si="245"/>
        <v>#N/A</v>
      </c>
      <c r="J2574" s="1" t="e">
        <f t="shared" ca="1" si="246"/>
        <v>#N/A</v>
      </c>
    </row>
    <row r="2575" spans="1:10" x14ac:dyDescent="0.2">
      <c r="A2575" s="5">
        <v>35494</v>
      </c>
      <c r="B2575" s="2">
        <v>-8.64485427068451E-3</v>
      </c>
      <c r="C2575" s="1">
        <v>554.33565283015741</v>
      </c>
      <c r="D2575" s="1">
        <v>495.32</v>
      </c>
      <c r="E2575" s="1">
        <f t="shared" ca="1" si="243"/>
        <v>470.60247795348874</v>
      </c>
      <c r="F2575" s="1">
        <f t="shared" ca="1" si="244"/>
        <v>1.0525231447016608</v>
      </c>
      <c r="G2575" s="5">
        <f t="shared" ca="1" si="241"/>
        <v>35520</v>
      </c>
      <c r="H2575" s="29" t="e">
        <f t="shared" ca="1" si="242"/>
        <v>#N/A</v>
      </c>
      <c r="I2575" s="1" t="e">
        <f t="shared" ca="1" si="245"/>
        <v>#N/A</v>
      </c>
      <c r="J2575" s="1" t="e">
        <f t="shared" ca="1" si="246"/>
        <v>#N/A</v>
      </c>
    </row>
    <row r="2576" spans="1:10" x14ac:dyDescent="0.2">
      <c r="A2576" s="5">
        <v>35495</v>
      </c>
      <c r="B2576" s="2">
        <v>2.0093152217068866E-3</v>
      </c>
      <c r="C2576" s="1">
        <v>555.44948789532384</v>
      </c>
      <c r="D2576" s="1">
        <v>496.49</v>
      </c>
      <c r="E2576" s="1">
        <f t="shared" ca="1" si="243"/>
        <v>471.54806667581363</v>
      </c>
      <c r="F2576" s="1">
        <f t="shared" ca="1" si="244"/>
        <v>1.052893724069351</v>
      </c>
      <c r="G2576" s="5">
        <f t="shared" ca="1" si="241"/>
        <v>35520</v>
      </c>
      <c r="H2576" s="29" t="e">
        <f t="shared" ca="1" si="242"/>
        <v>#N/A</v>
      </c>
      <c r="I2576" s="1" t="e">
        <f t="shared" ca="1" si="245"/>
        <v>#N/A</v>
      </c>
      <c r="J2576" s="1" t="e">
        <f t="shared" ca="1" si="246"/>
        <v>#N/A</v>
      </c>
    </row>
    <row r="2577" spans="1:10" x14ac:dyDescent="0.2">
      <c r="A2577" s="5">
        <v>35496</v>
      </c>
      <c r="B2577" s="2">
        <v>-3.0742022010051828E-3</v>
      </c>
      <c r="C2577" s="1">
        <v>553.74192385708886</v>
      </c>
      <c r="D2577" s="1">
        <v>494.39</v>
      </c>
      <c r="E2577" s="1">
        <f t="shared" ca="1" si="243"/>
        <v>470.09843257135913</v>
      </c>
      <c r="F2577" s="1">
        <f t="shared" ca="1" si="244"/>
        <v>1.0516733640139366</v>
      </c>
      <c r="G2577" s="5">
        <f t="shared" ca="1" si="241"/>
        <v>35520</v>
      </c>
      <c r="H2577" s="29" t="e">
        <f t="shared" ca="1" si="242"/>
        <v>#N/A</v>
      </c>
      <c r="I2577" s="1" t="e">
        <f t="shared" ca="1" si="245"/>
        <v>#N/A</v>
      </c>
      <c r="J2577" s="1" t="e">
        <f t="shared" ca="1" si="246"/>
        <v>#N/A</v>
      </c>
    </row>
    <row r="2578" spans="1:10" x14ac:dyDescent="0.2">
      <c r="A2578" s="5">
        <v>35499</v>
      </c>
      <c r="B2578" s="2">
        <v>4.3580315594193841E-3</v>
      </c>
      <c r="C2578" s="1">
        <v>556.15514863703163</v>
      </c>
      <c r="D2578" s="1">
        <v>497.04</v>
      </c>
      <c r="E2578" s="1">
        <f t="shared" ca="1" si="243"/>
        <v>472.14713637653864</v>
      </c>
      <c r="F2578" s="1">
        <f t="shared" ca="1" si="244"/>
        <v>1.0527226826249545</v>
      </c>
      <c r="G2578" s="5">
        <f t="shared" ca="1" si="241"/>
        <v>35520</v>
      </c>
      <c r="H2578" s="29" t="e">
        <f t="shared" ca="1" si="242"/>
        <v>#N/A</v>
      </c>
      <c r="I2578" s="1" t="e">
        <f t="shared" ca="1" si="245"/>
        <v>#N/A</v>
      </c>
      <c r="J2578" s="1" t="e">
        <f t="shared" ca="1" si="246"/>
        <v>#N/A</v>
      </c>
    </row>
    <row r="2579" spans="1:10" x14ac:dyDescent="0.2">
      <c r="A2579" s="5">
        <v>35500</v>
      </c>
      <c r="B2579" s="2">
        <v>1.0032364406643568E-2</v>
      </c>
      <c r="C2579" s="1">
        <v>561.7346997547894</v>
      </c>
      <c r="D2579" s="1">
        <v>502.09</v>
      </c>
      <c r="E2579" s="1">
        <f t="shared" ca="1" si="243"/>
        <v>476.8838885022214</v>
      </c>
      <c r="F2579" s="1">
        <f t="shared" ca="1" si="244"/>
        <v>1.0528558672362469</v>
      </c>
      <c r="G2579" s="5">
        <f t="shared" ca="1" si="241"/>
        <v>35520</v>
      </c>
      <c r="H2579" s="29" t="e">
        <f t="shared" ca="1" si="242"/>
        <v>#N/A</v>
      </c>
      <c r="I2579" s="1" t="e">
        <f t="shared" ca="1" si="245"/>
        <v>#N/A</v>
      </c>
      <c r="J2579" s="1" t="e">
        <f t="shared" ca="1" si="246"/>
        <v>#N/A</v>
      </c>
    </row>
    <row r="2580" spans="1:10" x14ac:dyDescent="0.2">
      <c r="A2580" s="5">
        <v>35501</v>
      </c>
      <c r="B2580" s="2">
        <v>8.8725436771097677E-4</v>
      </c>
      <c r="C2580" s="1">
        <v>562.23310132064171</v>
      </c>
      <c r="D2580" s="1">
        <v>502.18</v>
      </c>
      <c r="E2580" s="1">
        <f t="shared" ca="1" si="243"/>
        <v>477.30700581518596</v>
      </c>
      <c r="F2580" s="1">
        <f t="shared" ca="1" si="244"/>
        <v>1.0521111022502883</v>
      </c>
      <c r="G2580" s="5">
        <f t="shared" ca="1" si="241"/>
        <v>35520</v>
      </c>
      <c r="H2580" s="29" t="e">
        <f t="shared" ca="1" si="242"/>
        <v>#N/A</v>
      </c>
      <c r="I2580" s="1" t="e">
        <f t="shared" ca="1" si="245"/>
        <v>#N/A</v>
      </c>
      <c r="J2580" s="1" t="e">
        <f t="shared" ca="1" si="246"/>
        <v>#N/A</v>
      </c>
    </row>
    <row r="2581" spans="1:10" x14ac:dyDescent="0.2">
      <c r="A2581" s="5">
        <v>35502</v>
      </c>
      <c r="B2581" s="2">
        <v>5.8239682923955094E-4</v>
      </c>
      <c r="C2581" s="1">
        <v>562.56054409614433</v>
      </c>
      <c r="D2581" s="1">
        <v>502.39</v>
      </c>
      <c r="E2581" s="1">
        <f t="shared" ca="1" si="243"/>
        <v>477.58498790194653</v>
      </c>
      <c r="F2581" s="1">
        <f t="shared" ca="1" si="244"/>
        <v>1.0519384250477031</v>
      </c>
      <c r="G2581" s="5">
        <f t="shared" ca="1" si="241"/>
        <v>35520</v>
      </c>
      <c r="H2581" s="29" t="e">
        <f t="shared" ca="1" si="242"/>
        <v>#N/A</v>
      </c>
      <c r="I2581" s="1" t="e">
        <f t="shared" ca="1" si="245"/>
        <v>#N/A</v>
      </c>
      <c r="J2581" s="1" t="e">
        <f t="shared" ca="1" si="246"/>
        <v>#N/A</v>
      </c>
    </row>
    <row r="2582" spans="1:10" x14ac:dyDescent="0.2">
      <c r="A2582" s="5">
        <v>35503</v>
      </c>
      <c r="B2582" s="2">
        <v>-6.1445213764621531E-3</v>
      </c>
      <c r="C2582" s="1">
        <v>559.10387880739142</v>
      </c>
      <c r="D2582" s="1">
        <v>498.87</v>
      </c>
      <c r="E2582" s="1">
        <f t="shared" ca="1" si="243"/>
        <v>474.65045673470564</v>
      </c>
      <c r="F2582" s="1">
        <f t="shared" ca="1" si="244"/>
        <v>1.051026061223894</v>
      </c>
      <c r="G2582" s="5">
        <f t="shared" ca="1" si="241"/>
        <v>35520</v>
      </c>
      <c r="H2582" s="29" t="e">
        <f t="shared" ca="1" si="242"/>
        <v>#N/A</v>
      </c>
      <c r="I2582" s="1" t="e">
        <f t="shared" ca="1" si="245"/>
        <v>#N/A</v>
      </c>
      <c r="J2582" s="1" t="e">
        <f t="shared" ca="1" si="246"/>
        <v>#N/A</v>
      </c>
    </row>
    <row r="2583" spans="1:10" x14ac:dyDescent="0.2">
      <c r="A2583" s="5">
        <v>35506</v>
      </c>
      <c r="B2583" s="2">
        <v>-1.8550085113061554E-3</v>
      </c>
      <c r="C2583" s="1">
        <v>558.06673635349944</v>
      </c>
      <c r="D2583" s="1">
        <v>498.15</v>
      </c>
      <c r="E2583" s="1">
        <f t="shared" ca="1" si="243"/>
        <v>473.76997609756745</v>
      </c>
      <c r="F2583" s="1">
        <f t="shared" ca="1" si="244"/>
        <v>1.0514596220369434</v>
      </c>
      <c r="G2583" s="5">
        <f t="shared" ca="1" si="241"/>
        <v>35520</v>
      </c>
      <c r="H2583" s="29" t="e">
        <f t="shared" ca="1" si="242"/>
        <v>#N/A</v>
      </c>
      <c r="I2583" s="1" t="e">
        <f t="shared" ca="1" si="245"/>
        <v>#N/A</v>
      </c>
      <c r="J2583" s="1" t="e">
        <f t="shared" ca="1" si="246"/>
        <v>#N/A</v>
      </c>
    </row>
    <row r="2584" spans="1:10" x14ac:dyDescent="0.2">
      <c r="A2584" s="5">
        <v>35507</v>
      </c>
      <c r="B2584" s="2">
        <v>-3.718950056114223E-3</v>
      </c>
      <c r="C2584" s="1">
        <v>555.99131403302215</v>
      </c>
      <c r="D2584" s="1">
        <v>496.03</v>
      </c>
      <c r="E2584" s="1">
        <f t="shared" ca="1" si="243"/>
        <v>472.0080492183742</v>
      </c>
      <c r="F2584" s="1">
        <f t="shared" ca="1" si="244"/>
        <v>1.0508930956186131</v>
      </c>
      <c r="G2584" s="5">
        <f t="shared" ca="1" si="241"/>
        <v>35520</v>
      </c>
      <c r="H2584" s="29" t="e">
        <f t="shared" ca="1" si="242"/>
        <v>#N/A</v>
      </c>
      <c r="I2584" s="1" t="e">
        <f t="shared" ca="1" si="245"/>
        <v>#N/A</v>
      </c>
      <c r="J2584" s="1" t="e">
        <f t="shared" ca="1" si="246"/>
        <v>#N/A</v>
      </c>
    </row>
    <row r="2585" spans="1:10" x14ac:dyDescent="0.2">
      <c r="A2585" s="5">
        <v>35508</v>
      </c>
      <c r="B2585" s="2">
        <v>2.0469946652748039E-3</v>
      </c>
      <c r="C2585" s="1">
        <v>557.12942528678684</v>
      </c>
      <c r="D2585" s="1">
        <v>496.92</v>
      </c>
      <c r="E2585" s="1">
        <f t="shared" ca="1" si="243"/>
        <v>472.97424717709094</v>
      </c>
      <c r="F2585" s="1">
        <f t="shared" ca="1" si="244"/>
        <v>1.0506280267177914</v>
      </c>
      <c r="G2585" s="5">
        <f t="shared" ca="1" si="241"/>
        <v>35520</v>
      </c>
      <c r="H2585" s="29" t="e">
        <f t="shared" ca="1" si="242"/>
        <v>#N/A</v>
      </c>
      <c r="I2585" s="1" t="e">
        <f t="shared" ca="1" si="245"/>
        <v>#N/A</v>
      </c>
      <c r="J2585" s="1" t="e">
        <f t="shared" ca="1" si="246"/>
        <v>#N/A</v>
      </c>
    </row>
    <row r="2586" spans="1:10" x14ac:dyDescent="0.2">
      <c r="A2586" s="5">
        <v>35509</v>
      </c>
      <c r="B2586" s="2">
        <v>-7.5490764910646213E-5</v>
      </c>
      <c r="C2586" s="1">
        <v>557.08736716031774</v>
      </c>
      <c r="D2586" s="1">
        <v>496.57</v>
      </c>
      <c r="E2586" s="1">
        <f t="shared" ca="1" si="243"/>
        <v>472.93854198938851</v>
      </c>
      <c r="F2586" s="1">
        <f t="shared" ca="1" si="244"/>
        <v>1.0499672915453393</v>
      </c>
      <c r="G2586" s="5">
        <f t="shared" ca="1" si="241"/>
        <v>35520</v>
      </c>
      <c r="H2586" s="29" t="e">
        <f t="shared" ca="1" si="242"/>
        <v>#N/A</v>
      </c>
      <c r="I2586" s="1" t="e">
        <f t="shared" ca="1" si="245"/>
        <v>#N/A</v>
      </c>
      <c r="J2586" s="1" t="e">
        <f t="shared" ca="1" si="246"/>
        <v>#N/A</v>
      </c>
    </row>
    <row r="2587" spans="1:10" x14ac:dyDescent="0.2">
      <c r="A2587" s="5">
        <v>35513</v>
      </c>
      <c r="B2587" s="2">
        <v>-1.088555679557901E-3</v>
      </c>
      <c r="C2587" s="1">
        <v>556.48094654278543</v>
      </c>
      <c r="D2587" s="1">
        <v>495.89</v>
      </c>
      <c r="E2587" s="1">
        <f t="shared" ca="1" si="243"/>
        <v>472.42372205342417</v>
      </c>
      <c r="F2587" s="1">
        <f t="shared" ca="1" si="244"/>
        <v>1.0496720991159756</v>
      </c>
      <c r="G2587" s="5">
        <f t="shared" ca="1" si="241"/>
        <v>35520</v>
      </c>
      <c r="H2587" s="29" t="e">
        <f t="shared" ca="1" si="242"/>
        <v>#N/A</v>
      </c>
      <c r="I2587" s="1" t="e">
        <f t="shared" ca="1" si="245"/>
        <v>#N/A</v>
      </c>
      <c r="J2587" s="1" t="e">
        <f t="shared" ca="1" si="246"/>
        <v>#N/A</v>
      </c>
    </row>
    <row r="2588" spans="1:10" x14ac:dyDescent="0.2">
      <c r="A2588" s="5">
        <v>35514</v>
      </c>
      <c r="B2588" s="2">
        <v>1.5419086762102907E-4</v>
      </c>
      <c r="C2588" s="1">
        <v>556.56675082274739</v>
      </c>
      <c r="D2588" s="1">
        <v>495.49</v>
      </c>
      <c r="E2588" s="1">
        <f t="shared" ca="1" si="243"/>
        <v>472.49656547701227</v>
      </c>
      <c r="F2588" s="1">
        <f t="shared" ca="1" si="244"/>
        <v>1.0486637072161034</v>
      </c>
      <c r="G2588" s="5">
        <f t="shared" ca="1" si="241"/>
        <v>35520</v>
      </c>
      <c r="H2588" s="29" t="e">
        <f t="shared" ca="1" si="242"/>
        <v>#N/A</v>
      </c>
      <c r="I2588" s="1" t="e">
        <f t="shared" ca="1" si="245"/>
        <v>#N/A</v>
      </c>
      <c r="J2588" s="1" t="e">
        <f t="shared" ca="1" si="246"/>
        <v>#N/A</v>
      </c>
    </row>
    <row r="2589" spans="1:10" x14ac:dyDescent="0.2">
      <c r="A2589" s="5">
        <v>35515</v>
      </c>
      <c r="B2589" s="2">
        <v>-4.1589012856591001E-3</v>
      </c>
      <c r="C2589" s="1">
        <v>554.25204464719559</v>
      </c>
      <c r="D2589" s="1">
        <v>493.24</v>
      </c>
      <c r="E2589" s="1">
        <f t="shared" ca="1" si="243"/>
        <v>470.53149890338045</v>
      </c>
      <c r="F2589" s="1">
        <f t="shared" ca="1" si="244"/>
        <v>1.0482613834558236</v>
      </c>
      <c r="G2589" s="5">
        <f t="shared" ca="1" si="241"/>
        <v>35520</v>
      </c>
      <c r="H2589" s="29" t="e">
        <f t="shared" ca="1" si="242"/>
        <v>#N/A</v>
      </c>
      <c r="I2589" s="1" t="e">
        <f t="shared" ca="1" si="245"/>
        <v>#N/A</v>
      </c>
      <c r="J2589" s="1" t="e">
        <f t="shared" ca="1" si="246"/>
        <v>#N/A</v>
      </c>
    </row>
    <row r="2590" spans="1:10" x14ac:dyDescent="0.2">
      <c r="A2590" s="5">
        <v>35516</v>
      </c>
      <c r="B2590" s="2">
        <v>5.049685902128509E-3</v>
      </c>
      <c r="C2590" s="1">
        <v>557.0508433832764</v>
      </c>
      <c r="D2590" s="1">
        <v>495.97</v>
      </c>
      <c r="E2590" s="1">
        <f t="shared" ca="1" si="243"/>
        <v>472.90753517990021</v>
      </c>
      <c r="F2590" s="1">
        <f t="shared" ca="1" si="244"/>
        <v>1.0487673870777436</v>
      </c>
      <c r="G2590" s="5">
        <f t="shared" ca="1" si="241"/>
        <v>35520</v>
      </c>
      <c r="H2590" s="29" t="e">
        <f t="shared" ca="1" si="242"/>
        <v>#N/A</v>
      </c>
      <c r="I2590" s="1" t="e">
        <f t="shared" ca="1" si="245"/>
        <v>#N/A</v>
      </c>
      <c r="J2590" s="1" t="e">
        <f t="shared" ca="1" si="246"/>
        <v>#N/A</v>
      </c>
    </row>
    <row r="2591" spans="1:10" x14ac:dyDescent="0.2">
      <c r="A2591" s="5">
        <v>35521</v>
      </c>
      <c r="B2591" s="2">
        <v>-1.8314370423843651E-2</v>
      </c>
      <c r="C2591" s="1">
        <v>546.84880789264059</v>
      </c>
      <c r="D2591" s="1">
        <v>487.4</v>
      </c>
      <c r="E2591" s="1">
        <f t="shared" ca="1" si="243"/>
        <v>464.24653140438875</v>
      </c>
      <c r="F2591" s="1">
        <f t="shared" ca="1" si="244"/>
        <v>1.0498732182781632</v>
      </c>
      <c r="G2591" s="5">
        <f t="shared" ca="1" si="241"/>
        <v>35550</v>
      </c>
      <c r="H2591" s="29" t="e">
        <f t="shared" ca="1" si="242"/>
        <v>#N/A</v>
      </c>
      <c r="I2591" s="1" t="e">
        <f t="shared" ca="1" si="245"/>
        <v>#N/A</v>
      </c>
      <c r="J2591" s="1" t="e">
        <f t="shared" ca="1" si="246"/>
        <v>#N/A</v>
      </c>
    </row>
    <row r="2592" spans="1:10" x14ac:dyDescent="0.2">
      <c r="A2592" s="5">
        <v>35522</v>
      </c>
      <c r="B2592" s="2">
        <v>2.7548954456517727E-3</v>
      </c>
      <c r="C2592" s="1">
        <v>548.35531918296408</v>
      </c>
      <c r="D2592" s="1">
        <v>488.94</v>
      </c>
      <c r="E2592" s="1">
        <f t="shared" ca="1" si="243"/>
        <v>465.52548205941429</v>
      </c>
      <c r="F2592" s="1">
        <f t="shared" ca="1" si="244"/>
        <v>1.0502969629868668</v>
      </c>
      <c r="G2592" s="5">
        <f t="shared" ca="1" si="241"/>
        <v>35550</v>
      </c>
      <c r="H2592" s="29" t="e">
        <f t="shared" ca="1" si="242"/>
        <v>#N/A</v>
      </c>
      <c r="I2592" s="1" t="e">
        <f t="shared" ca="1" si="245"/>
        <v>#N/A</v>
      </c>
      <c r="J2592" s="1" t="e">
        <f t="shared" ca="1" si="246"/>
        <v>#N/A</v>
      </c>
    </row>
    <row r="2593" spans="1:10" x14ac:dyDescent="0.2">
      <c r="A2593" s="5">
        <v>35523</v>
      </c>
      <c r="B2593" s="2">
        <v>6.952383910907578E-5</v>
      </c>
      <c r="C2593" s="1">
        <v>548.39344294994953</v>
      </c>
      <c r="D2593" s="1">
        <v>489.54</v>
      </c>
      <c r="E2593" s="1">
        <f t="shared" ca="1" si="243"/>
        <v>465.55784717813003</v>
      </c>
      <c r="F2593" s="1">
        <f t="shared" ca="1" si="244"/>
        <v>1.0515127238585542</v>
      </c>
      <c r="G2593" s="5">
        <f t="shared" ca="1" si="241"/>
        <v>35550</v>
      </c>
      <c r="H2593" s="29" t="e">
        <f t="shared" ca="1" si="242"/>
        <v>#N/A</v>
      </c>
      <c r="I2593" s="1" t="e">
        <f t="shared" ca="1" si="245"/>
        <v>#N/A</v>
      </c>
      <c r="J2593" s="1" t="e">
        <f t="shared" ca="1" si="246"/>
        <v>#N/A</v>
      </c>
    </row>
    <row r="2594" spans="1:10" x14ac:dyDescent="0.2">
      <c r="A2594" s="5">
        <v>35524</v>
      </c>
      <c r="B2594" s="2">
        <v>5.0300517754262586E-3</v>
      </c>
      <c r="C2594" s="1">
        <v>551.15189036129209</v>
      </c>
      <c r="D2594" s="1">
        <v>492.96</v>
      </c>
      <c r="E2594" s="1">
        <f t="shared" ca="1" si="243"/>
        <v>467.89962725389211</v>
      </c>
      <c r="F2594" s="1">
        <f t="shared" ca="1" si="244"/>
        <v>1.053559291964363</v>
      </c>
      <c r="G2594" s="5">
        <f t="shared" ca="1" si="241"/>
        <v>35550</v>
      </c>
      <c r="H2594" s="29" t="e">
        <f t="shared" ca="1" si="242"/>
        <v>#N/A</v>
      </c>
      <c r="I2594" s="1" t="e">
        <f t="shared" ca="1" si="245"/>
        <v>#N/A</v>
      </c>
      <c r="J2594" s="1" t="e">
        <f t="shared" ca="1" si="246"/>
        <v>#N/A</v>
      </c>
    </row>
    <row r="2595" spans="1:10" x14ac:dyDescent="0.2">
      <c r="A2595" s="5">
        <v>35527</v>
      </c>
      <c r="B2595" s="2">
        <v>8.6017361355061883E-3</v>
      </c>
      <c r="C2595" s="1">
        <v>555.89275349276534</v>
      </c>
      <c r="D2595" s="1">
        <v>497.54</v>
      </c>
      <c r="E2595" s="1">
        <f t="shared" ca="1" si="243"/>
        <v>471.9243763854318</v>
      </c>
      <c r="F2595" s="1">
        <f t="shared" ca="1" si="244"/>
        <v>1.0542790855830837</v>
      </c>
      <c r="G2595" s="5">
        <f t="shared" ca="1" si="241"/>
        <v>35550</v>
      </c>
      <c r="H2595" s="29" t="e">
        <f t="shared" ca="1" si="242"/>
        <v>#N/A</v>
      </c>
      <c r="I2595" s="1" t="e">
        <f t="shared" ca="1" si="245"/>
        <v>#N/A</v>
      </c>
      <c r="J2595" s="1" t="e">
        <f t="shared" ca="1" si="246"/>
        <v>#N/A</v>
      </c>
    </row>
    <row r="2596" spans="1:10" x14ac:dyDescent="0.2">
      <c r="A2596" s="5">
        <v>35528</v>
      </c>
      <c r="B2596" s="2">
        <v>-4.2581327570987426E-3</v>
      </c>
      <c r="C2596" s="1">
        <v>553.52568834968395</v>
      </c>
      <c r="D2596" s="1">
        <v>495.12</v>
      </c>
      <c r="E2596" s="1">
        <f t="shared" ca="1" si="243"/>
        <v>469.91485973947152</v>
      </c>
      <c r="F2596" s="1">
        <f t="shared" ca="1" si="244"/>
        <v>1.0536376744385199</v>
      </c>
      <c r="G2596" s="5">
        <f t="shared" ca="1" si="241"/>
        <v>35550</v>
      </c>
      <c r="H2596" s="29" t="e">
        <f t="shared" ca="1" si="242"/>
        <v>#N/A</v>
      </c>
      <c r="I2596" s="1" t="e">
        <f t="shared" ca="1" si="245"/>
        <v>#N/A</v>
      </c>
      <c r="J2596" s="1" t="e">
        <f t="shared" ca="1" si="246"/>
        <v>#N/A</v>
      </c>
    </row>
    <row r="2597" spans="1:10" x14ac:dyDescent="0.2">
      <c r="A2597" s="5">
        <v>35529</v>
      </c>
      <c r="B2597" s="2">
        <v>6.8183984024594579E-4</v>
      </c>
      <c r="C2597" s="1">
        <v>553.90310421660035</v>
      </c>
      <c r="D2597" s="1">
        <v>495.48</v>
      </c>
      <c r="E2597" s="1">
        <f t="shared" ca="1" si="243"/>
        <v>470.23526641236549</v>
      </c>
      <c r="F2597" s="1">
        <f t="shared" ca="1" si="244"/>
        <v>1.0536853260289001</v>
      </c>
      <c r="G2597" s="5">
        <f t="shared" ca="1" si="241"/>
        <v>35550</v>
      </c>
      <c r="H2597" s="29" t="e">
        <f t="shared" ca="1" si="242"/>
        <v>#N/A</v>
      </c>
      <c r="I2597" s="1" t="e">
        <f t="shared" ca="1" si="245"/>
        <v>#N/A</v>
      </c>
      <c r="J2597" s="1" t="e">
        <f t="shared" ca="1" si="246"/>
        <v>#N/A</v>
      </c>
    </row>
    <row r="2598" spans="1:10" x14ac:dyDescent="0.2">
      <c r="A2598" s="5">
        <v>35530</v>
      </c>
      <c r="B2598" s="2">
        <v>-4.162172923765084E-4</v>
      </c>
      <c r="C2598" s="1">
        <v>553.67256016632439</v>
      </c>
      <c r="D2598" s="1">
        <v>495.37</v>
      </c>
      <c r="E2598" s="1">
        <f t="shared" ca="1" si="243"/>
        <v>470.03954636299937</v>
      </c>
      <c r="F2598" s="1">
        <f t="shared" ca="1" si="244"/>
        <v>1.0538900478332063</v>
      </c>
      <c r="G2598" s="5">
        <f t="shared" ca="1" si="241"/>
        <v>35550</v>
      </c>
      <c r="H2598" s="29" t="e">
        <f t="shared" ca="1" si="242"/>
        <v>#N/A</v>
      </c>
      <c r="I2598" s="1" t="e">
        <f t="shared" ca="1" si="245"/>
        <v>#N/A</v>
      </c>
      <c r="J2598" s="1" t="e">
        <f t="shared" ca="1" si="246"/>
        <v>#N/A</v>
      </c>
    </row>
    <row r="2599" spans="1:10" x14ac:dyDescent="0.2">
      <c r="A2599" s="5">
        <v>35531</v>
      </c>
      <c r="B2599" s="2">
        <v>-3.2022906013440267E-3</v>
      </c>
      <c r="C2599" s="1">
        <v>551.89953973068168</v>
      </c>
      <c r="D2599" s="1">
        <v>493.99</v>
      </c>
      <c r="E2599" s="1">
        <f t="shared" ca="1" si="243"/>
        <v>468.53434314142118</v>
      </c>
      <c r="F2599" s="1">
        <f t="shared" ca="1" si="244"/>
        <v>1.054330396973473</v>
      </c>
      <c r="G2599" s="5">
        <f t="shared" ca="1" si="241"/>
        <v>35550</v>
      </c>
      <c r="H2599" s="29" t="e">
        <f t="shared" ca="1" si="242"/>
        <v>#N/A</v>
      </c>
      <c r="I2599" s="1" t="e">
        <f t="shared" ca="1" si="245"/>
        <v>#N/A</v>
      </c>
      <c r="J2599" s="1" t="e">
        <f t="shared" ca="1" si="246"/>
        <v>#N/A</v>
      </c>
    </row>
    <row r="2600" spans="1:10" x14ac:dyDescent="0.2">
      <c r="A2600" s="5">
        <v>35534</v>
      </c>
      <c r="B2600" s="2">
        <v>-7.7200256229902342E-3</v>
      </c>
      <c r="C2600" s="1">
        <v>547.63886114264426</v>
      </c>
      <c r="D2600" s="1">
        <v>490.18</v>
      </c>
      <c r="E2600" s="1">
        <f t="shared" ca="1" si="243"/>
        <v>464.91724600711848</v>
      </c>
      <c r="F2600" s="1">
        <f t="shared" ca="1" si="244"/>
        <v>1.0543381735348547</v>
      </c>
      <c r="G2600" s="5">
        <f t="shared" ca="1" si="241"/>
        <v>35550</v>
      </c>
      <c r="H2600" s="29" t="e">
        <f t="shared" ca="1" si="242"/>
        <v>#N/A</v>
      </c>
      <c r="I2600" s="1" t="e">
        <f t="shared" ca="1" si="245"/>
        <v>#N/A</v>
      </c>
      <c r="J2600" s="1" t="e">
        <f t="shared" ca="1" si="246"/>
        <v>#N/A</v>
      </c>
    </row>
    <row r="2601" spans="1:10" x14ac:dyDescent="0.2">
      <c r="A2601" s="5">
        <v>35535</v>
      </c>
      <c r="B2601" s="2">
        <v>4.510102976341912E-3</v>
      </c>
      <c r="C2601" s="1">
        <v>550.10876880024421</v>
      </c>
      <c r="D2601" s="1">
        <v>492.83</v>
      </c>
      <c r="E2601" s="1">
        <f t="shared" ca="1" si="243"/>
        <v>467.01407066208787</v>
      </c>
      <c r="F2601" s="1">
        <f t="shared" ca="1" si="244"/>
        <v>1.0552786970664776</v>
      </c>
      <c r="G2601" s="5">
        <f t="shared" ca="1" si="241"/>
        <v>35550</v>
      </c>
      <c r="H2601" s="29" t="e">
        <f t="shared" ca="1" si="242"/>
        <v>#N/A</v>
      </c>
      <c r="I2601" s="1" t="e">
        <f t="shared" ca="1" si="245"/>
        <v>#N/A</v>
      </c>
      <c r="J2601" s="1" t="e">
        <f t="shared" ca="1" si="246"/>
        <v>#N/A</v>
      </c>
    </row>
    <row r="2602" spans="1:10" x14ac:dyDescent="0.2">
      <c r="A2602" s="5">
        <v>35536</v>
      </c>
      <c r="B2602" s="2">
        <v>-2.8623253285950945E-3</v>
      </c>
      <c r="C2602" s="1">
        <v>548.53417853782503</v>
      </c>
      <c r="D2602" s="1">
        <v>491.64</v>
      </c>
      <c r="E2602" s="1">
        <f t="shared" ca="1" si="243"/>
        <v>465.67732445882149</v>
      </c>
      <c r="F2602" s="1">
        <f t="shared" ca="1" si="244"/>
        <v>1.0557525010936502</v>
      </c>
      <c r="G2602" s="5">
        <f t="shared" ca="1" si="241"/>
        <v>35550</v>
      </c>
      <c r="H2602" s="29" t="e">
        <f t="shared" ca="1" si="242"/>
        <v>#N/A</v>
      </c>
      <c r="I2602" s="1" t="e">
        <f t="shared" ca="1" si="245"/>
        <v>#N/A</v>
      </c>
      <c r="J2602" s="1" t="e">
        <f t="shared" ca="1" si="246"/>
        <v>#N/A</v>
      </c>
    </row>
    <row r="2603" spans="1:10" x14ac:dyDescent="0.2">
      <c r="A2603" s="5">
        <v>35537</v>
      </c>
      <c r="B2603" s="2">
        <v>-5.383522936519558E-5</v>
      </c>
      <c r="C2603" s="1">
        <v>548.50464807450885</v>
      </c>
      <c r="D2603" s="1">
        <v>491.55</v>
      </c>
      <c r="E2603" s="1">
        <f t="shared" ca="1" si="243"/>
        <v>465.65225461324911</v>
      </c>
      <c r="F2603" s="1">
        <f t="shared" ca="1" si="244"/>
        <v>1.0556160635542513</v>
      </c>
      <c r="G2603" s="5">
        <f t="shared" ca="1" si="241"/>
        <v>35550</v>
      </c>
      <c r="H2603" s="29" t="e">
        <f t="shared" ca="1" si="242"/>
        <v>#N/A</v>
      </c>
      <c r="I2603" s="1" t="e">
        <f t="shared" ca="1" si="245"/>
        <v>#N/A</v>
      </c>
      <c r="J2603" s="1" t="e">
        <f t="shared" ca="1" si="246"/>
        <v>#N/A</v>
      </c>
    </row>
    <row r="2604" spans="1:10" x14ac:dyDescent="0.2">
      <c r="A2604" s="5">
        <v>35538</v>
      </c>
      <c r="B2604" s="2">
        <v>6.695300456516895E-3</v>
      </c>
      <c r="C2604" s="1">
        <v>552.17705149516371</v>
      </c>
      <c r="D2604" s="1">
        <v>495.24</v>
      </c>
      <c r="E2604" s="1">
        <f t="shared" ca="1" si="243"/>
        <v>468.76993636613935</v>
      </c>
      <c r="F2604" s="1">
        <f t="shared" ca="1" si="244"/>
        <v>1.0564670674895538</v>
      </c>
      <c r="G2604" s="5">
        <f t="shared" ca="1" si="241"/>
        <v>35550</v>
      </c>
      <c r="H2604" s="29" t="e">
        <f t="shared" ca="1" si="242"/>
        <v>#N/A</v>
      </c>
      <c r="I2604" s="1" t="e">
        <f t="shared" ca="1" si="245"/>
        <v>#N/A</v>
      </c>
      <c r="J2604" s="1" t="e">
        <f t="shared" ca="1" si="246"/>
        <v>#N/A</v>
      </c>
    </row>
    <row r="2605" spans="1:10" x14ac:dyDescent="0.2">
      <c r="A2605" s="5">
        <v>35541</v>
      </c>
      <c r="B2605" s="2">
        <v>2.7374971459779296E-3</v>
      </c>
      <c r="C2605" s="1">
        <v>553.68863459770625</v>
      </c>
      <c r="D2605" s="1">
        <v>496.66</v>
      </c>
      <c r="E2605" s="1">
        <f t="shared" ca="1" si="243"/>
        <v>470.05319272906189</v>
      </c>
      <c r="F2605" s="1">
        <f t="shared" ca="1" si="244"/>
        <v>1.0566038220407838</v>
      </c>
      <c r="G2605" s="5">
        <f t="shared" ca="1" si="241"/>
        <v>35550</v>
      </c>
      <c r="H2605" s="29" t="e">
        <f t="shared" ca="1" si="242"/>
        <v>#N/A</v>
      </c>
      <c r="I2605" s="1" t="e">
        <f t="shared" ca="1" si="245"/>
        <v>#N/A</v>
      </c>
      <c r="J2605" s="1" t="e">
        <f t="shared" ca="1" si="246"/>
        <v>#N/A</v>
      </c>
    </row>
    <row r="2606" spans="1:10" x14ac:dyDescent="0.2">
      <c r="A2606" s="5">
        <v>35542</v>
      </c>
      <c r="B2606" s="2">
        <v>3.7380162731592836E-3</v>
      </c>
      <c r="C2606" s="1">
        <v>555.7583317240958</v>
      </c>
      <c r="D2606" s="1">
        <v>498.81</v>
      </c>
      <c r="E2606" s="1">
        <f t="shared" ca="1" si="243"/>
        <v>471.81025921273363</v>
      </c>
      <c r="F2606" s="1">
        <f t="shared" ca="1" si="244"/>
        <v>1.0572258450511829</v>
      </c>
      <c r="G2606" s="5">
        <f t="shared" ca="1" si="241"/>
        <v>35550</v>
      </c>
      <c r="H2606" s="29" t="e">
        <f t="shared" ca="1" si="242"/>
        <v>#N/A</v>
      </c>
      <c r="I2606" s="1" t="e">
        <f t="shared" ca="1" si="245"/>
        <v>#N/A</v>
      </c>
      <c r="J2606" s="1" t="e">
        <f t="shared" ca="1" si="246"/>
        <v>#N/A</v>
      </c>
    </row>
    <row r="2607" spans="1:10" x14ac:dyDescent="0.2">
      <c r="A2607" s="5">
        <v>35543</v>
      </c>
      <c r="B2607" s="2">
        <v>2.0955866578273863E-3</v>
      </c>
      <c r="C2607" s="1">
        <v>556.9229714690332</v>
      </c>
      <c r="D2607" s="1">
        <v>499.83</v>
      </c>
      <c r="E2607" s="1">
        <f t="shared" ca="1" si="243"/>
        <v>472.79897849696584</v>
      </c>
      <c r="F2607" s="1">
        <f t="shared" ca="1" si="244"/>
        <v>1.0571723348239164</v>
      </c>
      <c r="G2607" s="5">
        <f t="shared" ca="1" si="241"/>
        <v>35550</v>
      </c>
      <c r="H2607" s="29" t="e">
        <f t="shared" ca="1" si="242"/>
        <v>#N/A</v>
      </c>
      <c r="I2607" s="1" t="e">
        <f t="shared" ca="1" si="245"/>
        <v>#N/A</v>
      </c>
      <c r="J2607" s="1" t="e">
        <f t="shared" ca="1" si="246"/>
        <v>#N/A</v>
      </c>
    </row>
    <row r="2608" spans="1:10" x14ac:dyDescent="0.2">
      <c r="A2608" s="5">
        <v>35544</v>
      </c>
      <c r="B2608" s="2">
        <v>1.1483571922477065E-3</v>
      </c>
      <c r="C2608" s="1">
        <v>557.5625179688476</v>
      </c>
      <c r="D2608" s="1">
        <v>500.35</v>
      </c>
      <c r="E2608" s="1">
        <f t="shared" ca="1" si="243"/>
        <v>473.34192060441018</v>
      </c>
      <c r="F2608" s="1">
        <f t="shared" ca="1" si="244"/>
        <v>1.0570582875083263</v>
      </c>
      <c r="G2608" s="5">
        <f t="shared" ca="1" si="241"/>
        <v>35550</v>
      </c>
      <c r="H2608" s="29" t="e">
        <f t="shared" ca="1" si="242"/>
        <v>#N/A</v>
      </c>
      <c r="I2608" s="1" t="e">
        <f t="shared" ca="1" si="245"/>
        <v>#N/A</v>
      </c>
      <c r="J2608" s="1" t="e">
        <f t="shared" ca="1" si="246"/>
        <v>#N/A</v>
      </c>
    </row>
    <row r="2609" spans="1:10" x14ac:dyDescent="0.2">
      <c r="A2609" s="5">
        <v>35545</v>
      </c>
      <c r="B2609" s="2">
        <v>-2.1738057767956009E-3</v>
      </c>
      <c r="C2609" s="1">
        <v>556.35048534636223</v>
      </c>
      <c r="D2609" s="1">
        <v>498.98</v>
      </c>
      <c r="E2609" s="1">
        <f t="shared" ca="1" si="243"/>
        <v>472.31296720300077</v>
      </c>
      <c r="F2609" s="1">
        <f t="shared" ca="1" si="244"/>
        <v>1.0564605137879641</v>
      </c>
      <c r="G2609" s="5">
        <f t="shared" ca="1" si="241"/>
        <v>35550</v>
      </c>
      <c r="H2609" s="29" t="e">
        <f t="shared" ca="1" si="242"/>
        <v>#N/A</v>
      </c>
      <c r="I2609" s="1" t="e">
        <f t="shared" ca="1" si="245"/>
        <v>#N/A</v>
      </c>
      <c r="J2609" s="1" t="e">
        <f t="shared" ca="1" si="246"/>
        <v>#N/A</v>
      </c>
    </row>
    <row r="2610" spans="1:10" x14ac:dyDescent="0.2">
      <c r="A2610" s="5">
        <v>35549</v>
      </c>
      <c r="B2610" s="2">
        <v>5.2058445577387591E-3</v>
      </c>
      <c r="C2610" s="1">
        <v>559.24675949269795</v>
      </c>
      <c r="D2610" s="1">
        <v>501.79</v>
      </c>
      <c r="E2610" s="1">
        <f t="shared" ca="1" si="243"/>
        <v>474.77175509286405</v>
      </c>
      <c r="F2610" s="1">
        <f t="shared" ca="1" si="244"/>
        <v>1.0569078607084603</v>
      </c>
      <c r="G2610" s="5">
        <f t="shared" ca="1" si="241"/>
        <v>35550</v>
      </c>
      <c r="H2610" s="29" t="e">
        <f t="shared" ca="1" si="242"/>
        <v>#N/A</v>
      </c>
      <c r="I2610" s="1" t="e">
        <f t="shared" ca="1" si="245"/>
        <v>#N/A</v>
      </c>
      <c r="J2610" s="1" t="e">
        <f t="shared" ca="1" si="246"/>
        <v>#N/A</v>
      </c>
    </row>
    <row r="2611" spans="1:10" x14ac:dyDescent="0.2">
      <c r="A2611" s="5">
        <v>35550</v>
      </c>
      <c r="B2611" s="2">
        <v>3.3786351366253964E-3</v>
      </c>
      <c r="C2611" s="1">
        <v>561.13625024436385</v>
      </c>
      <c r="D2611" s="1">
        <v>503.04</v>
      </c>
      <c r="E2611" s="1">
        <f t="shared" ca="1" si="243"/>
        <v>476.37583562649803</v>
      </c>
      <c r="F2611" s="1">
        <f t="shared" ca="1" si="244"/>
        <v>1.0559729574411243</v>
      </c>
      <c r="G2611" s="5">
        <f t="shared" ca="1" si="241"/>
        <v>35550</v>
      </c>
      <c r="H2611" s="29" t="e">
        <f t="shared" ca="1" si="242"/>
        <v>#N/A</v>
      </c>
      <c r="I2611" s="1" t="e">
        <f t="shared" ca="1" si="245"/>
        <v>#N/A</v>
      </c>
      <c r="J2611" s="1" t="e">
        <f t="shared" ca="1" si="246"/>
        <v>#N/A</v>
      </c>
    </row>
    <row r="2612" spans="1:10" x14ac:dyDescent="0.2">
      <c r="A2612" s="5">
        <v>35552</v>
      </c>
      <c r="B2612" s="2">
        <v>2.7277716542257746E-3</v>
      </c>
      <c r="C2612" s="1">
        <v>562.66690180193893</v>
      </c>
      <c r="D2612" s="1">
        <v>504.42</v>
      </c>
      <c r="E2612" s="1">
        <f t="shared" ca="1" si="243"/>
        <v>477.67528012767809</v>
      </c>
      <c r="F2612" s="1">
        <f t="shared" ca="1" si="244"/>
        <v>1.0559893320524631</v>
      </c>
      <c r="G2612" s="5">
        <f t="shared" ca="1" si="241"/>
        <v>35581</v>
      </c>
      <c r="H2612" s="29" t="e">
        <f t="shared" ca="1" si="242"/>
        <v>#N/A</v>
      </c>
      <c r="I2612" s="1" t="e">
        <f t="shared" ca="1" si="245"/>
        <v>#N/A</v>
      </c>
      <c r="J2612" s="1" t="e">
        <f t="shared" ca="1" si="246"/>
        <v>#N/A</v>
      </c>
    </row>
    <row r="2613" spans="1:10" x14ac:dyDescent="0.2">
      <c r="A2613" s="5">
        <v>35555</v>
      </c>
      <c r="B2613" s="2">
        <v>5.9815920350716478E-3</v>
      </c>
      <c r="C2613" s="1">
        <v>566.03254566015585</v>
      </c>
      <c r="D2613" s="1">
        <v>507.52</v>
      </c>
      <c r="E2613" s="1">
        <f t="shared" ca="1" si="243"/>
        <v>480.53253877864046</v>
      </c>
      <c r="F2613" s="1">
        <f t="shared" ca="1" si="244"/>
        <v>1.0561615687669206</v>
      </c>
      <c r="G2613" s="5">
        <f t="shared" ca="1" si="241"/>
        <v>35581</v>
      </c>
      <c r="H2613" s="29" t="e">
        <f t="shared" ca="1" si="242"/>
        <v>#N/A</v>
      </c>
      <c r="I2613" s="1" t="e">
        <f t="shared" ca="1" si="245"/>
        <v>#N/A</v>
      </c>
      <c r="J2613" s="1" t="e">
        <f t="shared" ca="1" si="246"/>
        <v>#N/A</v>
      </c>
    </row>
    <row r="2614" spans="1:10" x14ac:dyDescent="0.2">
      <c r="A2614" s="5">
        <v>35556</v>
      </c>
      <c r="B2614" s="2">
        <v>3.0500172653586954E-3</v>
      </c>
      <c r="C2614" s="1">
        <v>567.7589546971742</v>
      </c>
      <c r="D2614" s="1">
        <v>508.83</v>
      </c>
      <c r="E2614" s="1">
        <f t="shared" ca="1" si="243"/>
        <v>481.99817131848192</v>
      </c>
      <c r="F2614" s="1">
        <f t="shared" ca="1" si="244"/>
        <v>1.0556679055609712</v>
      </c>
      <c r="G2614" s="5">
        <f t="shared" ca="1" si="241"/>
        <v>35581</v>
      </c>
      <c r="H2614" s="29" t="e">
        <f t="shared" ca="1" si="242"/>
        <v>#N/A</v>
      </c>
      <c r="I2614" s="1" t="e">
        <f t="shared" ca="1" si="245"/>
        <v>#N/A</v>
      </c>
      <c r="J2614" s="1" t="e">
        <f t="shared" ca="1" si="246"/>
        <v>#N/A</v>
      </c>
    </row>
    <row r="2615" spans="1:10" x14ac:dyDescent="0.2">
      <c r="A2615" s="5">
        <v>35557</v>
      </c>
      <c r="B2615" s="2">
        <v>-7.0299535689087866E-3</v>
      </c>
      <c r="C2615" s="1">
        <v>563.76763560732093</v>
      </c>
      <c r="D2615" s="1">
        <v>505.01</v>
      </c>
      <c r="E2615" s="1">
        <f t="shared" ca="1" si="243"/>
        <v>478.60974655381409</v>
      </c>
      <c r="F2615" s="1">
        <f t="shared" ca="1" si="244"/>
        <v>1.0551602921509196</v>
      </c>
      <c r="G2615" s="5">
        <f t="shared" ca="1" si="241"/>
        <v>35581</v>
      </c>
      <c r="H2615" s="29" t="e">
        <f t="shared" ca="1" si="242"/>
        <v>#N/A</v>
      </c>
      <c r="I2615" s="1" t="e">
        <f t="shared" ca="1" si="245"/>
        <v>#N/A</v>
      </c>
      <c r="J2615" s="1" t="e">
        <f t="shared" ca="1" si="246"/>
        <v>#N/A</v>
      </c>
    </row>
    <row r="2616" spans="1:10" x14ac:dyDescent="0.2">
      <c r="A2616" s="5">
        <v>35558</v>
      </c>
      <c r="B2616" s="2">
        <v>3.7910926732442896E-4</v>
      </c>
      <c r="C2616" s="1">
        <v>563.98136514259727</v>
      </c>
      <c r="D2616" s="1">
        <v>505.35</v>
      </c>
      <c r="E2616" s="1">
        <f t="shared" ca="1" si="243"/>
        <v>478.79119194416444</v>
      </c>
      <c r="F2616" s="1">
        <f t="shared" ca="1" si="244"/>
        <v>1.0554705443681862</v>
      </c>
      <c r="G2616" s="5">
        <f t="shared" ca="1" si="241"/>
        <v>35581</v>
      </c>
      <c r="H2616" s="29" t="e">
        <f t="shared" ca="1" si="242"/>
        <v>#N/A</v>
      </c>
      <c r="I2616" s="1" t="e">
        <f t="shared" ca="1" si="245"/>
        <v>#N/A</v>
      </c>
      <c r="J2616" s="1" t="e">
        <f t="shared" ca="1" si="246"/>
        <v>#N/A</v>
      </c>
    </row>
    <row r="2617" spans="1:10" x14ac:dyDescent="0.2">
      <c r="A2617" s="5">
        <v>35559</v>
      </c>
      <c r="B2617" s="2">
        <v>2.3651336501546716E-3</v>
      </c>
      <c r="C2617" s="1">
        <v>565.31525644735621</v>
      </c>
      <c r="D2617" s="1">
        <v>506.38</v>
      </c>
      <c r="E2617" s="1">
        <f t="shared" ca="1" si="243"/>
        <v>479.92359710362922</v>
      </c>
      <c r="F2617" s="1">
        <f t="shared" ca="1" si="244"/>
        <v>1.0551262806330777</v>
      </c>
      <c r="G2617" s="5">
        <f t="shared" ca="1" si="241"/>
        <v>35581</v>
      </c>
      <c r="H2617" s="29" t="e">
        <f t="shared" ca="1" si="242"/>
        <v>#N/A</v>
      </c>
      <c r="I2617" s="1" t="e">
        <f t="shared" ca="1" si="245"/>
        <v>#N/A</v>
      </c>
      <c r="J2617" s="1" t="e">
        <f t="shared" ca="1" si="246"/>
        <v>#N/A</v>
      </c>
    </row>
    <row r="2618" spans="1:10" x14ac:dyDescent="0.2">
      <c r="A2618" s="5">
        <v>35562</v>
      </c>
      <c r="B2618" s="2">
        <v>1.7124723066868075E-3</v>
      </c>
      <c r="C2618" s="1">
        <v>566.2833431685699</v>
      </c>
      <c r="D2618" s="1">
        <v>507.17</v>
      </c>
      <c r="E2618" s="1">
        <f t="shared" ca="1" si="243"/>
        <v>480.74545297299477</v>
      </c>
      <c r="F2618" s="1">
        <f t="shared" ca="1" si="244"/>
        <v>1.054965776303431</v>
      </c>
      <c r="G2618" s="5">
        <f t="shared" ca="1" si="241"/>
        <v>35581</v>
      </c>
      <c r="H2618" s="29" t="e">
        <f t="shared" ca="1" si="242"/>
        <v>#N/A</v>
      </c>
      <c r="I2618" s="1" t="e">
        <f t="shared" ca="1" si="245"/>
        <v>#N/A</v>
      </c>
      <c r="J2618" s="1" t="e">
        <f t="shared" ca="1" si="246"/>
        <v>#N/A</v>
      </c>
    </row>
    <row r="2619" spans="1:10" x14ac:dyDescent="0.2">
      <c r="A2619" s="5">
        <v>35563</v>
      </c>
      <c r="B2619" s="2">
        <v>4.477333583339238E-4</v>
      </c>
      <c r="C2619" s="1">
        <v>566.53688711157531</v>
      </c>
      <c r="D2619" s="1">
        <v>506.9</v>
      </c>
      <c r="E2619" s="1">
        <f t="shared" ca="1" si="243"/>
        <v>480.96069874915815</v>
      </c>
      <c r="F2619" s="1">
        <f t="shared" ca="1" si="244"/>
        <v>1.0539322678927874</v>
      </c>
      <c r="G2619" s="5">
        <f t="shared" ca="1" si="241"/>
        <v>35581</v>
      </c>
      <c r="H2619" s="29" t="e">
        <f t="shared" ca="1" si="242"/>
        <v>#N/A</v>
      </c>
      <c r="I2619" s="1" t="e">
        <f t="shared" ca="1" si="245"/>
        <v>#N/A</v>
      </c>
      <c r="J2619" s="1" t="e">
        <f t="shared" ca="1" si="246"/>
        <v>#N/A</v>
      </c>
    </row>
    <row r="2620" spans="1:10" x14ac:dyDescent="0.2">
      <c r="A2620" s="5">
        <v>35564</v>
      </c>
      <c r="B2620" s="2">
        <v>3.0444591780731667E-3</v>
      </c>
      <c r="C2620" s="1">
        <v>568.26168553725915</v>
      </c>
      <c r="D2620" s="1">
        <v>508.23</v>
      </c>
      <c r="E2620" s="1">
        <f t="shared" ca="1" si="243"/>
        <v>482.42496396275749</v>
      </c>
      <c r="F2620" s="1">
        <f t="shared" ca="1" si="244"/>
        <v>1.0534902585166273</v>
      </c>
      <c r="G2620" s="5">
        <f t="shared" ca="1" si="241"/>
        <v>35581</v>
      </c>
      <c r="H2620" s="29" t="e">
        <f t="shared" ca="1" si="242"/>
        <v>#N/A</v>
      </c>
      <c r="I2620" s="1" t="e">
        <f t="shared" ca="1" si="245"/>
        <v>#N/A</v>
      </c>
      <c r="J2620" s="1" t="e">
        <f t="shared" ca="1" si="246"/>
        <v>#N/A</v>
      </c>
    </row>
    <row r="2621" spans="1:10" x14ac:dyDescent="0.2">
      <c r="A2621" s="5">
        <v>35565</v>
      </c>
      <c r="B2621" s="2">
        <v>-5.6725192821713843E-3</v>
      </c>
      <c r="C2621" s="1">
        <v>565.03821016872985</v>
      </c>
      <c r="D2621" s="1">
        <v>504.45</v>
      </c>
      <c r="E2621" s="1">
        <f t="shared" ca="1" si="243"/>
        <v>479.68839905247791</v>
      </c>
      <c r="F2621" s="1">
        <f t="shared" ca="1" si="244"/>
        <v>1.051620178842001</v>
      </c>
      <c r="G2621" s="5">
        <f t="shared" ca="1" si="241"/>
        <v>35581</v>
      </c>
      <c r="H2621" s="29" t="e">
        <f t="shared" ca="1" si="242"/>
        <v>#N/A</v>
      </c>
      <c r="I2621" s="1" t="e">
        <f t="shared" ca="1" si="245"/>
        <v>#N/A</v>
      </c>
      <c r="J2621" s="1" t="e">
        <f t="shared" ca="1" si="246"/>
        <v>#N/A</v>
      </c>
    </row>
    <row r="2622" spans="1:10" x14ac:dyDescent="0.2">
      <c r="A2622" s="5">
        <v>35566</v>
      </c>
      <c r="B2622" s="2">
        <v>-4.1542664161438037E-3</v>
      </c>
      <c r="C2622" s="1">
        <v>562.69089090838793</v>
      </c>
      <c r="D2622" s="1">
        <v>502.29</v>
      </c>
      <c r="E2622" s="1">
        <f t="shared" ca="1" si="243"/>
        <v>477.69564564608044</v>
      </c>
      <c r="F2622" s="1">
        <f t="shared" ca="1" si="244"/>
        <v>1.0514854061955199</v>
      </c>
      <c r="G2622" s="5">
        <f t="shared" ca="1" si="241"/>
        <v>35581</v>
      </c>
      <c r="H2622" s="29" t="e">
        <f t="shared" ca="1" si="242"/>
        <v>#N/A</v>
      </c>
      <c r="I2622" s="1" t="e">
        <f t="shared" ca="1" si="245"/>
        <v>#N/A</v>
      </c>
      <c r="J2622" s="1" t="e">
        <f t="shared" ca="1" si="246"/>
        <v>#N/A</v>
      </c>
    </row>
    <row r="2623" spans="1:10" x14ac:dyDescent="0.2">
      <c r="A2623" s="5">
        <v>35569</v>
      </c>
      <c r="B2623" s="2">
        <v>-3.475375931387803E-3</v>
      </c>
      <c r="C2623" s="1">
        <v>560.73532852931373</v>
      </c>
      <c r="D2623" s="1">
        <v>500.77</v>
      </c>
      <c r="E2623" s="1">
        <f t="shared" ca="1" si="243"/>
        <v>476.03547369667331</v>
      </c>
      <c r="F2623" s="1">
        <f t="shared" ca="1" si="244"/>
        <v>1.0519594182997534</v>
      </c>
      <c r="G2623" s="5">
        <f t="shared" ca="1" si="241"/>
        <v>35581</v>
      </c>
      <c r="H2623" s="29" t="e">
        <f t="shared" ca="1" si="242"/>
        <v>#N/A</v>
      </c>
      <c r="I2623" s="1" t="e">
        <f t="shared" ca="1" si="245"/>
        <v>#N/A</v>
      </c>
      <c r="J2623" s="1" t="e">
        <f t="shared" ca="1" si="246"/>
        <v>#N/A</v>
      </c>
    </row>
    <row r="2624" spans="1:10" x14ac:dyDescent="0.2">
      <c r="A2624" s="5">
        <v>35570</v>
      </c>
      <c r="B2624" s="2">
        <v>-1.384705358606575E-3</v>
      </c>
      <c r="C2624" s="1">
        <v>559.95887531513915</v>
      </c>
      <c r="D2624" s="1">
        <v>500.09</v>
      </c>
      <c r="E2624" s="1">
        <f t="shared" ca="1" si="243"/>
        <v>475.37630482535866</v>
      </c>
      <c r="F2624" s="1">
        <f t="shared" ca="1" si="244"/>
        <v>1.0519876462578852</v>
      </c>
      <c r="G2624" s="5">
        <f t="shared" ca="1" si="241"/>
        <v>35581</v>
      </c>
      <c r="H2624" s="29" t="e">
        <f t="shared" ca="1" si="242"/>
        <v>#N/A</v>
      </c>
      <c r="I2624" s="1" t="e">
        <f t="shared" ca="1" si="245"/>
        <v>#N/A</v>
      </c>
      <c r="J2624" s="1" t="e">
        <f t="shared" ca="1" si="246"/>
        <v>#N/A</v>
      </c>
    </row>
    <row r="2625" spans="1:10" x14ac:dyDescent="0.2">
      <c r="A2625" s="5">
        <v>35571</v>
      </c>
      <c r="B2625" s="2">
        <v>3.0148493600048454E-3</v>
      </c>
      <c r="C2625" s="1">
        <v>561.647066972012</v>
      </c>
      <c r="D2625" s="1">
        <v>501.4</v>
      </c>
      <c r="E2625" s="1">
        <f t="shared" ca="1" si="243"/>
        <v>476.80949277372281</v>
      </c>
      <c r="F2625" s="1">
        <f t="shared" ca="1" si="244"/>
        <v>1.0515730236057756</v>
      </c>
      <c r="G2625" s="5">
        <f t="shared" ca="1" si="241"/>
        <v>35581</v>
      </c>
      <c r="H2625" s="29" t="e">
        <f t="shared" ca="1" si="242"/>
        <v>#N/A</v>
      </c>
      <c r="I2625" s="1" t="e">
        <f t="shared" ca="1" si="245"/>
        <v>#N/A</v>
      </c>
      <c r="J2625" s="1" t="e">
        <f t="shared" ca="1" si="246"/>
        <v>#N/A</v>
      </c>
    </row>
    <row r="2626" spans="1:10" x14ac:dyDescent="0.2">
      <c r="A2626" s="5">
        <v>35572</v>
      </c>
      <c r="B2626" s="2">
        <v>-4.2919206508316154E-3</v>
      </c>
      <c r="C2626" s="1">
        <v>559.23652232679581</v>
      </c>
      <c r="D2626" s="1">
        <v>498.4</v>
      </c>
      <c r="E2626" s="1">
        <f t="shared" ca="1" si="243"/>
        <v>474.76306426517476</v>
      </c>
      <c r="F2626" s="1">
        <f t="shared" ca="1" si="244"/>
        <v>1.0497868042270935</v>
      </c>
      <c r="G2626" s="5">
        <f t="shared" ref="G2626:G2689" ca="1" si="247">EOMONTH(A2626,0)</f>
        <v>35581</v>
      </c>
      <c r="H2626" s="29" t="e">
        <f t="shared" ref="H2626:H2689" ca="1" si="248">VLOOKUP(G2626,$U$512:$Z$3894,2,0)</f>
        <v>#N/A</v>
      </c>
      <c r="I2626" s="1" t="e">
        <f t="shared" ca="1" si="245"/>
        <v>#N/A</v>
      </c>
      <c r="J2626" s="1" t="e">
        <f t="shared" ca="1" si="246"/>
        <v>#N/A</v>
      </c>
    </row>
    <row r="2627" spans="1:10" x14ac:dyDescent="0.2">
      <c r="A2627" s="5">
        <v>35573</v>
      </c>
      <c r="B2627" s="2">
        <v>-3.3732626356911544E-3</v>
      </c>
      <c r="C2627" s="1">
        <v>557.35007066151695</v>
      </c>
      <c r="D2627" s="1">
        <v>496.1</v>
      </c>
      <c r="E2627" s="1">
        <f t="shared" ref="E2627:E2690" ca="1" si="249">C2627/C$2*$E$2</f>
        <v>473.16156375968279</v>
      </c>
      <c r="F2627" s="1">
        <f t="shared" ref="F2627:F2690" ca="1" si="250">D2627/E2627</f>
        <v>1.0484790777552835</v>
      </c>
      <c r="G2627" s="5">
        <f t="shared" ca="1" si="247"/>
        <v>35581</v>
      </c>
      <c r="H2627" s="29" t="e">
        <f t="shared" ca="1" si="248"/>
        <v>#N/A</v>
      </c>
      <c r="I2627" s="1" t="e">
        <f t="shared" ref="I2627:I2690" ca="1" si="251">H2627/$H$2*$I$2</f>
        <v>#N/A</v>
      </c>
      <c r="J2627" s="1" t="e">
        <f t="shared" ref="J2627:J2690" ca="1" si="252">D2627/I2627</f>
        <v>#N/A</v>
      </c>
    </row>
    <row r="2628" spans="1:10" x14ac:dyDescent="0.2">
      <c r="A2628" s="5">
        <v>35576</v>
      </c>
      <c r="B2628" s="2">
        <v>-3.9746520109207317E-4</v>
      </c>
      <c r="C2628" s="1">
        <v>557.12854340360275</v>
      </c>
      <c r="D2628" s="1">
        <v>496.53</v>
      </c>
      <c r="E2628" s="1">
        <f t="shared" ca="1" si="249"/>
        <v>472.97349850359399</v>
      </c>
      <c r="F2628" s="1">
        <f t="shared" ca="1" si="250"/>
        <v>1.0498051192528433</v>
      </c>
      <c r="G2628" s="5">
        <f t="shared" ca="1" si="247"/>
        <v>35581</v>
      </c>
      <c r="H2628" s="29" t="e">
        <f t="shared" ca="1" si="248"/>
        <v>#N/A</v>
      </c>
      <c r="I2628" s="1" t="e">
        <f t="shared" ca="1" si="251"/>
        <v>#N/A</v>
      </c>
      <c r="J2628" s="1" t="e">
        <f t="shared" ca="1" si="252"/>
        <v>#N/A</v>
      </c>
    </row>
    <row r="2629" spans="1:10" x14ac:dyDescent="0.2">
      <c r="A2629" s="5">
        <v>35577</v>
      </c>
      <c r="B2629" s="2">
        <v>-2.3336248393368564E-4</v>
      </c>
      <c r="C2629" s="1">
        <v>556.99853050284378</v>
      </c>
      <c r="D2629" s="1">
        <v>496.02</v>
      </c>
      <c r="E2629" s="1">
        <f t="shared" ca="1" si="249"/>
        <v>472.86312423314843</v>
      </c>
      <c r="F2629" s="1">
        <f t="shared" ca="1" si="250"/>
        <v>1.0489716253607331</v>
      </c>
      <c r="G2629" s="5">
        <f t="shared" ca="1" si="247"/>
        <v>35581</v>
      </c>
      <c r="H2629" s="29" t="e">
        <f t="shared" ca="1" si="248"/>
        <v>#N/A</v>
      </c>
      <c r="I2629" s="1" t="e">
        <f t="shared" ca="1" si="251"/>
        <v>#N/A</v>
      </c>
      <c r="J2629" s="1" t="e">
        <f t="shared" ca="1" si="252"/>
        <v>#N/A</v>
      </c>
    </row>
    <row r="2630" spans="1:10" x14ac:dyDescent="0.2">
      <c r="A2630" s="5">
        <v>35578</v>
      </c>
      <c r="B2630" s="2">
        <v>-3.4062294694158224E-3</v>
      </c>
      <c r="C2630" s="1">
        <v>555.10126569382373</v>
      </c>
      <c r="D2630" s="1">
        <v>493.63</v>
      </c>
      <c r="E2630" s="1">
        <f t="shared" ca="1" si="249"/>
        <v>471.25244392438543</v>
      </c>
      <c r="F2630" s="1">
        <f t="shared" ca="1" si="250"/>
        <v>1.0474852838730426</v>
      </c>
      <c r="G2630" s="5">
        <f t="shared" ca="1" si="247"/>
        <v>35581</v>
      </c>
      <c r="H2630" s="29" t="e">
        <f t="shared" ca="1" si="248"/>
        <v>#N/A</v>
      </c>
      <c r="I2630" s="1" t="e">
        <f t="shared" ca="1" si="251"/>
        <v>#N/A</v>
      </c>
      <c r="J2630" s="1" t="e">
        <f t="shared" ca="1" si="252"/>
        <v>#N/A</v>
      </c>
    </row>
    <row r="2631" spans="1:10" x14ac:dyDescent="0.2">
      <c r="A2631" s="5">
        <v>35579</v>
      </c>
      <c r="B2631" s="2">
        <v>4.8779876512712317E-3</v>
      </c>
      <c r="C2631" s="1">
        <v>557.80904281308324</v>
      </c>
      <c r="D2631" s="1">
        <v>496.27</v>
      </c>
      <c r="E2631" s="1">
        <f t="shared" ca="1" si="249"/>
        <v>473.55120752647997</v>
      </c>
      <c r="F2631" s="1">
        <f t="shared" ca="1" si="250"/>
        <v>1.0479753659423403</v>
      </c>
      <c r="G2631" s="5">
        <f t="shared" ca="1" si="247"/>
        <v>35581</v>
      </c>
      <c r="H2631" s="29" t="e">
        <f t="shared" ca="1" si="248"/>
        <v>#N/A</v>
      </c>
      <c r="I2631" s="1" t="e">
        <f t="shared" ca="1" si="251"/>
        <v>#N/A</v>
      </c>
      <c r="J2631" s="1" t="e">
        <f t="shared" ca="1" si="252"/>
        <v>#N/A</v>
      </c>
    </row>
    <row r="2632" spans="1:10" x14ac:dyDescent="0.2">
      <c r="A2632" s="5">
        <v>35580</v>
      </c>
      <c r="B2632" s="2">
        <v>-7.4172679439470368E-3</v>
      </c>
      <c r="C2632" s="1">
        <v>553.67162368098195</v>
      </c>
      <c r="D2632" s="1">
        <v>491.93</v>
      </c>
      <c r="E2632" s="1">
        <f t="shared" ca="1" si="249"/>
        <v>470.03875133507643</v>
      </c>
      <c r="F2632" s="1">
        <f t="shared" ca="1" si="250"/>
        <v>1.0465732848679916</v>
      </c>
      <c r="G2632" s="5">
        <f t="shared" ca="1" si="247"/>
        <v>35581</v>
      </c>
      <c r="H2632" s="29" t="e">
        <f t="shared" ca="1" si="248"/>
        <v>#N/A</v>
      </c>
      <c r="I2632" s="1" t="e">
        <f t="shared" ca="1" si="251"/>
        <v>#N/A</v>
      </c>
      <c r="J2632" s="1" t="e">
        <f t="shared" ca="1" si="252"/>
        <v>#N/A</v>
      </c>
    </row>
    <row r="2633" spans="1:10" x14ac:dyDescent="0.2">
      <c r="A2633" s="5">
        <v>35583</v>
      </c>
      <c r="B2633" s="2">
        <v>5.8333979365150501E-3</v>
      </c>
      <c r="C2633" s="1">
        <v>556.90141058806955</v>
      </c>
      <c r="D2633" s="1">
        <v>495.95</v>
      </c>
      <c r="E2633" s="1">
        <f t="shared" ca="1" si="249"/>
        <v>472.78067441719656</v>
      </c>
      <c r="F2633" s="1">
        <f t="shared" ca="1" si="250"/>
        <v>1.0490064988620031</v>
      </c>
      <c r="G2633" s="5">
        <f t="shared" ca="1" si="247"/>
        <v>35611</v>
      </c>
      <c r="H2633" s="29" t="e">
        <f t="shared" ca="1" si="248"/>
        <v>#N/A</v>
      </c>
      <c r="I2633" s="1" t="e">
        <f t="shared" ca="1" si="251"/>
        <v>#N/A</v>
      </c>
      <c r="J2633" s="1" t="e">
        <f t="shared" ca="1" si="252"/>
        <v>#N/A</v>
      </c>
    </row>
    <row r="2634" spans="1:10" x14ac:dyDescent="0.2">
      <c r="A2634" s="5">
        <v>35584</v>
      </c>
      <c r="B2634" s="2">
        <v>7.254376631981696E-3</v>
      </c>
      <c r="C2634" s="1">
        <v>560.94138316735734</v>
      </c>
      <c r="D2634" s="1">
        <v>499.96</v>
      </c>
      <c r="E2634" s="1">
        <f t="shared" ca="1" si="249"/>
        <v>476.2104034937413</v>
      </c>
      <c r="F2634" s="1">
        <f t="shared" ca="1" si="250"/>
        <v>1.0498720656500122</v>
      </c>
      <c r="G2634" s="5">
        <f t="shared" ca="1" si="247"/>
        <v>35611</v>
      </c>
      <c r="H2634" s="29" t="e">
        <f t="shared" ca="1" si="248"/>
        <v>#N/A</v>
      </c>
      <c r="I2634" s="1" t="e">
        <f t="shared" ca="1" si="251"/>
        <v>#N/A</v>
      </c>
      <c r="J2634" s="1" t="e">
        <f t="shared" ca="1" si="252"/>
        <v>#N/A</v>
      </c>
    </row>
    <row r="2635" spans="1:10" x14ac:dyDescent="0.2">
      <c r="A2635" s="5">
        <v>35585</v>
      </c>
      <c r="B2635" s="2">
        <v>8.6134830748390012E-3</v>
      </c>
      <c r="C2635" s="1">
        <v>565.77304227724619</v>
      </c>
      <c r="D2635" s="1">
        <v>504.87</v>
      </c>
      <c r="E2635" s="1">
        <f t="shared" ca="1" si="249"/>
        <v>480.31223374429692</v>
      </c>
      <c r="F2635" s="1">
        <f t="shared" ca="1" si="250"/>
        <v>1.0511287544442953</v>
      </c>
      <c r="G2635" s="5">
        <f t="shared" ca="1" si="247"/>
        <v>35611</v>
      </c>
      <c r="H2635" s="29" t="e">
        <f t="shared" ca="1" si="248"/>
        <v>#N/A</v>
      </c>
      <c r="I2635" s="1" t="e">
        <f t="shared" ca="1" si="251"/>
        <v>#N/A</v>
      </c>
      <c r="J2635" s="1" t="e">
        <f t="shared" ca="1" si="252"/>
        <v>#N/A</v>
      </c>
    </row>
    <row r="2636" spans="1:10" x14ac:dyDescent="0.2">
      <c r="A2636" s="5">
        <v>35586</v>
      </c>
      <c r="B2636" s="2">
        <v>6.4357424074628078E-3</v>
      </c>
      <c r="C2636" s="1">
        <v>569.41421183842908</v>
      </c>
      <c r="D2636" s="1">
        <v>507.56</v>
      </c>
      <c r="E2636" s="1">
        <f t="shared" ca="1" si="249"/>
        <v>483.40339955582829</v>
      </c>
      <c r="F2636" s="1">
        <f t="shared" ca="1" si="250"/>
        <v>1.0499719291721321</v>
      </c>
      <c r="G2636" s="5">
        <f t="shared" ca="1" si="247"/>
        <v>35611</v>
      </c>
      <c r="H2636" s="29" t="e">
        <f t="shared" ca="1" si="248"/>
        <v>#N/A</v>
      </c>
      <c r="I2636" s="1" t="e">
        <f t="shared" ca="1" si="251"/>
        <v>#N/A</v>
      </c>
      <c r="J2636" s="1" t="e">
        <f t="shared" ca="1" si="252"/>
        <v>#N/A</v>
      </c>
    </row>
    <row r="2637" spans="1:10" x14ac:dyDescent="0.2">
      <c r="A2637" s="5">
        <v>35587</v>
      </c>
      <c r="B2637" s="2">
        <v>6.1135715343911823E-3</v>
      </c>
      <c r="C2637" s="1">
        <v>572.89536635520233</v>
      </c>
      <c r="D2637" s="1">
        <v>510.64</v>
      </c>
      <c r="E2637" s="1">
        <f t="shared" ca="1" si="249"/>
        <v>486.35872081898071</v>
      </c>
      <c r="F2637" s="1">
        <f t="shared" ca="1" si="250"/>
        <v>1.0499246299935405</v>
      </c>
      <c r="G2637" s="5">
        <f t="shared" ca="1" si="247"/>
        <v>35611</v>
      </c>
      <c r="H2637" s="29" t="e">
        <f t="shared" ca="1" si="248"/>
        <v>#N/A</v>
      </c>
      <c r="I2637" s="1" t="e">
        <f t="shared" ca="1" si="251"/>
        <v>#N/A</v>
      </c>
      <c r="J2637" s="1" t="e">
        <f t="shared" ca="1" si="252"/>
        <v>#N/A</v>
      </c>
    </row>
    <row r="2638" spans="1:10" x14ac:dyDescent="0.2">
      <c r="A2638" s="5">
        <v>35590</v>
      </c>
      <c r="B2638" s="2">
        <v>4.9171575331392603E-3</v>
      </c>
      <c r="C2638" s="1">
        <v>575.71238312157641</v>
      </c>
      <c r="D2638" s="1">
        <v>513.17999999999995</v>
      </c>
      <c r="E2638" s="1">
        <f t="shared" ca="1" si="249"/>
        <v>488.75022326686377</v>
      </c>
      <c r="F2638" s="1">
        <f t="shared" ca="1" si="250"/>
        <v>1.0499841750860894</v>
      </c>
      <c r="G2638" s="5">
        <f t="shared" ca="1" si="247"/>
        <v>35611</v>
      </c>
      <c r="H2638" s="29" t="e">
        <f t="shared" ca="1" si="248"/>
        <v>#N/A</v>
      </c>
      <c r="I2638" s="1" t="e">
        <f t="shared" ca="1" si="251"/>
        <v>#N/A</v>
      </c>
      <c r="J2638" s="1" t="e">
        <f t="shared" ca="1" si="252"/>
        <v>#N/A</v>
      </c>
    </row>
    <row r="2639" spans="1:10" x14ac:dyDescent="0.2">
      <c r="A2639" s="5">
        <v>35591</v>
      </c>
      <c r="B2639" s="2">
        <v>-4.178969340146943E-3</v>
      </c>
      <c r="C2639" s="1">
        <v>573.30649872376841</v>
      </c>
      <c r="D2639" s="1">
        <v>510.64</v>
      </c>
      <c r="E2639" s="1">
        <f t="shared" ca="1" si="249"/>
        <v>486.70775106884156</v>
      </c>
      <c r="F2639" s="1">
        <f t="shared" ca="1" si="250"/>
        <v>1.0491717028927559</v>
      </c>
      <c r="G2639" s="5">
        <f t="shared" ca="1" si="247"/>
        <v>35611</v>
      </c>
      <c r="H2639" s="29" t="e">
        <f t="shared" ca="1" si="248"/>
        <v>#N/A</v>
      </c>
      <c r="I2639" s="1" t="e">
        <f t="shared" ca="1" si="251"/>
        <v>#N/A</v>
      </c>
      <c r="J2639" s="1" t="e">
        <f t="shared" ca="1" si="252"/>
        <v>#N/A</v>
      </c>
    </row>
    <row r="2640" spans="1:10" x14ac:dyDescent="0.2">
      <c r="A2640" s="5">
        <v>35592</v>
      </c>
      <c r="B2640" s="2">
        <v>2.8979149662167192E-3</v>
      </c>
      <c r="C2640" s="1">
        <v>574.96789220664937</v>
      </c>
      <c r="D2640" s="1">
        <v>512.16999999999996</v>
      </c>
      <c r="E2640" s="1">
        <f t="shared" ca="1" si="249"/>
        <v>488.11818874483765</v>
      </c>
      <c r="F2640" s="1">
        <f t="shared" ca="1" si="250"/>
        <v>1.0492745646643693</v>
      </c>
      <c r="G2640" s="5">
        <f t="shared" ca="1" si="247"/>
        <v>35611</v>
      </c>
      <c r="H2640" s="29" t="e">
        <f t="shared" ca="1" si="248"/>
        <v>#N/A</v>
      </c>
      <c r="I2640" s="1" t="e">
        <f t="shared" ca="1" si="251"/>
        <v>#N/A</v>
      </c>
      <c r="J2640" s="1" t="e">
        <f t="shared" ca="1" si="252"/>
        <v>#N/A</v>
      </c>
    </row>
    <row r="2641" spans="1:10" x14ac:dyDescent="0.2">
      <c r="A2641" s="5">
        <v>35593</v>
      </c>
      <c r="B2641" s="2">
        <v>9.7400558350613231E-4</v>
      </c>
      <c r="C2641" s="1">
        <v>575.52791414399542</v>
      </c>
      <c r="D2641" s="1">
        <v>512.51</v>
      </c>
      <c r="E2641" s="1">
        <f t="shared" ca="1" si="249"/>
        <v>488.59361858608605</v>
      </c>
      <c r="F2641" s="1">
        <f t="shared" ca="1" si="250"/>
        <v>1.0489494346715462</v>
      </c>
      <c r="G2641" s="5">
        <f t="shared" ca="1" si="247"/>
        <v>35611</v>
      </c>
      <c r="H2641" s="29" t="e">
        <f t="shared" ca="1" si="248"/>
        <v>#N/A</v>
      </c>
      <c r="I2641" s="1" t="e">
        <f t="shared" ca="1" si="251"/>
        <v>#N/A</v>
      </c>
      <c r="J2641" s="1" t="e">
        <f t="shared" ca="1" si="252"/>
        <v>#N/A</v>
      </c>
    </row>
    <row r="2642" spans="1:10" x14ac:dyDescent="0.2">
      <c r="A2642" s="5">
        <v>35594</v>
      </c>
      <c r="B2642" s="2">
        <v>-2.8342847359709156E-3</v>
      </c>
      <c r="C2642" s="1">
        <v>573.89670416181195</v>
      </c>
      <c r="D2642" s="1">
        <v>511.45</v>
      </c>
      <c r="E2642" s="1">
        <f t="shared" ca="1" si="249"/>
        <v>487.20880515083479</v>
      </c>
      <c r="F2642" s="1">
        <f t="shared" ca="1" si="250"/>
        <v>1.0497552478380607</v>
      </c>
      <c r="G2642" s="5">
        <f t="shared" ca="1" si="247"/>
        <v>35611</v>
      </c>
      <c r="H2642" s="29" t="e">
        <f t="shared" ca="1" si="248"/>
        <v>#N/A</v>
      </c>
      <c r="I2642" s="1" t="e">
        <f t="shared" ca="1" si="251"/>
        <v>#N/A</v>
      </c>
      <c r="J2642" s="1" t="e">
        <f t="shared" ca="1" si="252"/>
        <v>#N/A</v>
      </c>
    </row>
    <row r="2643" spans="1:10" x14ac:dyDescent="0.2">
      <c r="A2643" s="5">
        <v>35598</v>
      </c>
      <c r="B2643" s="2">
        <v>-1.0665179405482395E-2</v>
      </c>
      <c r="C2643" s="1">
        <v>567.77599285171118</v>
      </c>
      <c r="D2643" s="1">
        <v>506.01</v>
      </c>
      <c r="E2643" s="1">
        <f t="shared" ca="1" si="249"/>
        <v>482.0126358359704</v>
      </c>
      <c r="F2643" s="1">
        <f t="shared" ca="1" si="250"/>
        <v>1.0497857574260687</v>
      </c>
      <c r="G2643" s="5">
        <f t="shared" ca="1" si="247"/>
        <v>35611</v>
      </c>
      <c r="H2643" s="29" t="e">
        <f t="shared" ca="1" si="248"/>
        <v>#N/A</v>
      </c>
      <c r="I2643" s="1" t="e">
        <f t="shared" ca="1" si="251"/>
        <v>#N/A</v>
      </c>
      <c r="J2643" s="1" t="e">
        <f t="shared" ca="1" si="252"/>
        <v>#N/A</v>
      </c>
    </row>
    <row r="2644" spans="1:10" x14ac:dyDescent="0.2">
      <c r="A2644" s="5">
        <v>35599</v>
      </c>
      <c r="B2644" s="2">
        <v>3.6899131525336415E-3</v>
      </c>
      <c r="C2644" s="1">
        <v>569.8710369554276</v>
      </c>
      <c r="D2644" s="1">
        <v>507.81</v>
      </c>
      <c r="E2644" s="1">
        <f t="shared" ca="1" si="249"/>
        <v>483.79122060062895</v>
      </c>
      <c r="F2644" s="1">
        <f t="shared" ca="1" si="250"/>
        <v>1.0496469931173029</v>
      </c>
      <c r="G2644" s="5">
        <f t="shared" ca="1" si="247"/>
        <v>35611</v>
      </c>
      <c r="H2644" s="29" t="e">
        <f t="shared" ca="1" si="248"/>
        <v>#N/A</v>
      </c>
      <c r="I2644" s="1" t="e">
        <f t="shared" ca="1" si="251"/>
        <v>#N/A</v>
      </c>
      <c r="J2644" s="1" t="e">
        <f t="shared" ca="1" si="252"/>
        <v>#N/A</v>
      </c>
    </row>
    <row r="2645" spans="1:10" x14ac:dyDescent="0.2">
      <c r="A2645" s="5">
        <v>35600</v>
      </c>
      <c r="B2645" s="2">
        <v>-1.1845131259755615E-3</v>
      </c>
      <c r="C2645" s="1">
        <v>569.19601723204062</v>
      </c>
      <c r="D2645" s="1">
        <v>507.59</v>
      </c>
      <c r="E2645" s="1">
        <f t="shared" ca="1" si="249"/>
        <v>483.21816354959583</v>
      </c>
      <c r="F2645" s="1">
        <f t="shared" ca="1" si="250"/>
        <v>1.0504365073352684</v>
      </c>
      <c r="G2645" s="5">
        <f t="shared" ca="1" si="247"/>
        <v>35611</v>
      </c>
      <c r="H2645" s="29" t="e">
        <f t="shared" ca="1" si="248"/>
        <v>#N/A</v>
      </c>
      <c r="I2645" s="1" t="e">
        <f t="shared" ca="1" si="251"/>
        <v>#N/A</v>
      </c>
      <c r="J2645" s="1" t="e">
        <f t="shared" ca="1" si="252"/>
        <v>#N/A</v>
      </c>
    </row>
    <row r="2646" spans="1:10" x14ac:dyDescent="0.2">
      <c r="A2646" s="5">
        <v>35601</v>
      </c>
      <c r="B2646" s="2">
        <v>3.5350220524439369E-3</v>
      </c>
      <c r="C2646" s="1">
        <v>571.20813770511916</v>
      </c>
      <c r="D2646" s="1">
        <v>510.16</v>
      </c>
      <c r="E2646" s="1">
        <f t="shared" ca="1" si="249"/>
        <v>484.92635041388513</v>
      </c>
      <c r="F2646" s="1">
        <f t="shared" ca="1" si="250"/>
        <v>1.0520360454006634</v>
      </c>
      <c r="G2646" s="5">
        <f t="shared" ca="1" si="247"/>
        <v>35611</v>
      </c>
      <c r="H2646" s="29" t="e">
        <f t="shared" ca="1" si="248"/>
        <v>#N/A</v>
      </c>
      <c r="I2646" s="1" t="e">
        <f t="shared" ca="1" si="251"/>
        <v>#N/A</v>
      </c>
      <c r="J2646" s="1" t="e">
        <f t="shared" ca="1" si="252"/>
        <v>#N/A</v>
      </c>
    </row>
    <row r="2647" spans="1:10" x14ac:dyDescent="0.2">
      <c r="A2647" s="5">
        <v>35604</v>
      </c>
      <c r="B2647" s="2">
        <v>7.4097575502707347E-3</v>
      </c>
      <c r="C2647" s="1">
        <v>575.4406515162558</v>
      </c>
      <c r="D2647" s="1">
        <v>513.33000000000004</v>
      </c>
      <c r="E2647" s="1">
        <f t="shared" ca="1" si="249"/>
        <v>488.51953710018967</v>
      </c>
      <c r="F2647" s="1">
        <f t="shared" ca="1" si="250"/>
        <v>1.0507870433331759</v>
      </c>
      <c r="G2647" s="5">
        <f t="shared" ca="1" si="247"/>
        <v>35611</v>
      </c>
      <c r="H2647" s="29" t="e">
        <f t="shared" ca="1" si="248"/>
        <v>#N/A</v>
      </c>
      <c r="I2647" s="1" t="e">
        <f t="shared" ca="1" si="251"/>
        <v>#N/A</v>
      </c>
      <c r="J2647" s="1" t="e">
        <f t="shared" ca="1" si="252"/>
        <v>#N/A</v>
      </c>
    </row>
    <row r="2648" spans="1:10" x14ac:dyDescent="0.2">
      <c r="A2648" s="5">
        <v>35605</v>
      </c>
      <c r="B2648" s="2">
        <v>6.5471547088302717E-3</v>
      </c>
      <c r="C2648" s="1">
        <v>579.20815048748284</v>
      </c>
      <c r="D2648" s="1">
        <v>516.91999999999996</v>
      </c>
      <c r="E2648" s="1">
        <f t="shared" ca="1" si="249"/>
        <v>491.7179500878708</v>
      </c>
      <c r="F2648" s="1">
        <f t="shared" ca="1" si="250"/>
        <v>1.0512530606369475</v>
      </c>
      <c r="G2648" s="5">
        <f t="shared" ca="1" si="247"/>
        <v>35611</v>
      </c>
      <c r="H2648" s="29" t="e">
        <f t="shared" ca="1" si="248"/>
        <v>#N/A</v>
      </c>
      <c r="I2648" s="1" t="e">
        <f t="shared" ca="1" si="251"/>
        <v>#N/A</v>
      </c>
      <c r="J2648" s="1" t="e">
        <f t="shared" ca="1" si="252"/>
        <v>#N/A</v>
      </c>
    </row>
    <row r="2649" spans="1:10" x14ac:dyDescent="0.2">
      <c r="A2649" s="5">
        <v>35606</v>
      </c>
      <c r="B2649" s="2">
        <v>2.8494602960531523E-3</v>
      </c>
      <c r="C2649" s="1">
        <v>580.85858111544735</v>
      </c>
      <c r="D2649" s="1">
        <v>518.37</v>
      </c>
      <c r="E2649" s="1">
        <f t="shared" ca="1" si="249"/>
        <v>493.11908086350286</v>
      </c>
      <c r="F2649" s="1">
        <f t="shared" ca="1" si="250"/>
        <v>1.0512065343167825</v>
      </c>
      <c r="G2649" s="5">
        <f t="shared" ca="1" si="247"/>
        <v>35611</v>
      </c>
      <c r="H2649" s="29" t="e">
        <f t="shared" ca="1" si="248"/>
        <v>#N/A</v>
      </c>
      <c r="I2649" s="1" t="e">
        <f t="shared" ca="1" si="251"/>
        <v>#N/A</v>
      </c>
      <c r="J2649" s="1" t="e">
        <f t="shared" ca="1" si="252"/>
        <v>#N/A</v>
      </c>
    </row>
    <row r="2650" spans="1:10" x14ac:dyDescent="0.2">
      <c r="A2650" s="5">
        <v>35607</v>
      </c>
      <c r="B2650" s="2">
        <v>6.686691094926811E-3</v>
      </c>
      <c r="C2650" s="1">
        <v>584.74260301720381</v>
      </c>
      <c r="D2650" s="1">
        <v>522.39</v>
      </c>
      <c r="E2650" s="1">
        <f t="shared" ca="1" si="249"/>
        <v>496.41641583025137</v>
      </c>
      <c r="F2650" s="1">
        <f t="shared" ca="1" si="250"/>
        <v>1.0523221701407841</v>
      </c>
      <c r="G2650" s="5">
        <f t="shared" ca="1" si="247"/>
        <v>35611</v>
      </c>
      <c r="H2650" s="29" t="e">
        <f t="shared" ca="1" si="248"/>
        <v>#N/A</v>
      </c>
      <c r="I2650" s="1" t="e">
        <f t="shared" ca="1" si="251"/>
        <v>#N/A</v>
      </c>
      <c r="J2650" s="1" t="e">
        <f t="shared" ca="1" si="252"/>
        <v>#N/A</v>
      </c>
    </row>
    <row r="2651" spans="1:10" x14ac:dyDescent="0.2">
      <c r="A2651" s="5">
        <v>35608</v>
      </c>
      <c r="B2651" s="2">
        <v>1.1923013964600937E-3</v>
      </c>
      <c r="C2651" s="1">
        <v>585.43979243935098</v>
      </c>
      <c r="D2651" s="1">
        <v>523.24</v>
      </c>
      <c r="E2651" s="1">
        <f t="shared" ca="1" si="249"/>
        <v>497.0082938160715</v>
      </c>
      <c r="F2651" s="1">
        <f t="shared" ca="1" si="250"/>
        <v>1.0527792121586528</v>
      </c>
      <c r="G2651" s="5">
        <f t="shared" ca="1" si="247"/>
        <v>35611</v>
      </c>
      <c r="H2651" s="29" t="e">
        <f t="shared" ca="1" si="248"/>
        <v>#N/A</v>
      </c>
      <c r="I2651" s="1" t="e">
        <f t="shared" ca="1" si="251"/>
        <v>#N/A</v>
      </c>
      <c r="J2651" s="1" t="e">
        <f t="shared" ca="1" si="252"/>
        <v>#N/A</v>
      </c>
    </row>
    <row r="2652" spans="1:10" x14ac:dyDescent="0.2">
      <c r="A2652" s="5">
        <v>35611</v>
      </c>
      <c r="B2652" s="2">
        <v>1.3982020063514344E-3</v>
      </c>
      <c r="C2652" s="1">
        <v>586.25835553173761</v>
      </c>
      <c r="D2652" s="1">
        <v>524.20000000000005</v>
      </c>
      <c r="E2652" s="1">
        <f t="shared" ca="1" si="249"/>
        <v>497.7032118096584</v>
      </c>
      <c r="F2652" s="1">
        <f t="shared" ca="1" si="250"/>
        <v>1.0532381297962672</v>
      </c>
      <c r="G2652" s="5">
        <f t="shared" ca="1" si="247"/>
        <v>35611</v>
      </c>
      <c r="H2652" s="29" t="e">
        <f t="shared" ca="1" si="248"/>
        <v>#N/A</v>
      </c>
      <c r="I2652" s="1" t="e">
        <f t="shared" ca="1" si="251"/>
        <v>#N/A</v>
      </c>
      <c r="J2652" s="1" t="e">
        <f t="shared" ca="1" si="252"/>
        <v>#N/A</v>
      </c>
    </row>
    <row r="2653" spans="1:10" x14ac:dyDescent="0.2">
      <c r="A2653" s="5">
        <v>35612</v>
      </c>
      <c r="B2653" s="2">
        <v>8.2468338993280099E-5</v>
      </c>
      <c r="C2653" s="1">
        <v>586.30670328453925</v>
      </c>
      <c r="D2653" s="1">
        <v>524.49</v>
      </c>
      <c r="E2653" s="1">
        <f t="shared" ca="1" si="249"/>
        <v>497.74425656684798</v>
      </c>
      <c r="F2653" s="1">
        <f t="shared" ca="1" si="250"/>
        <v>1.0537339066805687</v>
      </c>
      <c r="G2653" s="5">
        <f t="shared" ca="1" si="247"/>
        <v>35642</v>
      </c>
      <c r="H2653" s="29" t="e">
        <f t="shared" ca="1" si="248"/>
        <v>#N/A</v>
      </c>
      <c r="I2653" s="1" t="e">
        <f t="shared" ca="1" si="251"/>
        <v>#N/A</v>
      </c>
      <c r="J2653" s="1" t="e">
        <f t="shared" ca="1" si="252"/>
        <v>#N/A</v>
      </c>
    </row>
    <row r="2654" spans="1:10" x14ac:dyDescent="0.2">
      <c r="A2654" s="5">
        <v>35613</v>
      </c>
      <c r="B2654" s="2">
        <v>-4.0005256910113918E-4</v>
      </c>
      <c r="C2654" s="1">
        <v>586.07214978160903</v>
      </c>
      <c r="D2654" s="1">
        <v>524.69000000000005</v>
      </c>
      <c r="E2654" s="1">
        <f t="shared" ca="1" si="249"/>
        <v>497.54513269825304</v>
      </c>
      <c r="F2654" s="1">
        <f t="shared" ca="1" si="250"/>
        <v>1.0545575979299342</v>
      </c>
      <c r="G2654" s="5">
        <f t="shared" ca="1" si="247"/>
        <v>35642</v>
      </c>
      <c r="H2654" s="29" t="e">
        <f t="shared" ca="1" si="248"/>
        <v>#N/A</v>
      </c>
      <c r="I2654" s="1" t="e">
        <f t="shared" ca="1" si="251"/>
        <v>#N/A</v>
      </c>
      <c r="J2654" s="1" t="e">
        <f t="shared" ca="1" si="252"/>
        <v>#N/A</v>
      </c>
    </row>
    <row r="2655" spans="1:10" x14ac:dyDescent="0.2">
      <c r="A2655" s="5">
        <v>35614</v>
      </c>
      <c r="B2655" s="2">
        <v>-1.7509253072256481E-3</v>
      </c>
      <c r="C2655" s="1">
        <v>585.04598122269624</v>
      </c>
      <c r="D2655" s="1">
        <v>524.37</v>
      </c>
      <c r="E2655" s="1">
        <f t="shared" ca="1" si="249"/>
        <v>496.67396833392473</v>
      </c>
      <c r="F2655" s="1">
        <f t="shared" ca="1" si="250"/>
        <v>1.0557630023554097</v>
      </c>
      <c r="G2655" s="5">
        <f t="shared" ca="1" si="247"/>
        <v>35642</v>
      </c>
      <c r="H2655" s="29" t="e">
        <f t="shared" ca="1" si="248"/>
        <v>#N/A</v>
      </c>
      <c r="I2655" s="1" t="e">
        <f t="shared" ca="1" si="251"/>
        <v>#N/A</v>
      </c>
      <c r="J2655" s="1" t="e">
        <f t="shared" ca="1" si="252"/>
        <v>#N/A</v>
      </c>
    </row>
    <row r="2656" spans="1:10" x14ac:dyDescent="0.2">
      <c r="A2656" s="5">
        <v>35615</v>
      </c>
      <c r="B2656" s="2">
        <v>-4.6905722038194098E-3</v>
      </c>
      <c r="C2656" s="1">
        <v>582.30178080521682</v>
      </c>
      <c r="D2656" s="1">
        <v>521.83000000000004</v>
      </c>
      <c r="E2656" s="1">
        <f t="shared" ca="1" si="249"/>
        <v>494.34428322369695</v>
      </c>
      <c r="F2656" s="1">
        <f t="shared" ca="1" si="250"/>
        <v>1.0556003532539395</v>
      </c>
      <c r="G2656" s="5">
        <f t="shared" ca="1" si="247"/>
        <v>35642</v>
      </c>
      <c r="H2656" s="29" t="e">
        <f t="shared" ca="1" si="248"/>
        <v>#N/A</v>
      </c>
      <c r="I2656" s="1" t="e">
        <f t="shared" ca="1" si="251"/>
        <v>#N/A</v>
      </c>
      <c r="J2656" s="1" t="e">
        <f t="shared" ca="1" si="252"/>
        <v>#N/A</v>
      </c>
    </row>
    <row r="2657" spans="1:10" x14ac:dyDescent="0.2">
      <c r="A2657" s="5">
        <v>35618</v>
      </c>
      <c r="B2657" s="2">
        <v>-9.9610724783709692E-3</v>
      </c>
      <c r="C2657" s="1">
        <v>576.50143056233162</v>
      </c>
      <c r="D2657" s="1">
        <v>515.80999999999995</v>
      </c>
      <c r="E2657" s="1">
        <f t="shared" ca="1" si="249"/>
        <v>489.42008398923736</v>
      </c>
      <c r="F2657" s="1">
        <f t="shared" ca="1" si="250"/>
        <v>1.0539207868129559</v>
      </c>
      <c r="G2657" s="5">
        <f t="shared" ca="1" si="247"/>
        <v>35642</v>
      </c>
      <c r="H2657" s="29" t="e">
        <f t="shared" ca="1" si="248"/>
        <v>#N/A</v>
      </c>
      <c r="I2657" s="1" t="e">
        <f t="shared" ca="1" si="251"/>
        <v>#N/A</v>
      </c>
      <c r="J2657" s="1" t="e">
        <f t="shared" ca="1" si="252"/>
        <v>#N/A</v>
      </c>
    </row>
    <row r="2658" spans="1:10" x14ac:dyDescent="0.2">
      <c r="A2658" s="5">
        <v>35619</v>
      </c>
      <c r="B2658" s="2">
        <v>2.4052985222178247E-3</v>
      </c>
      <c r="C2658" s="1">
        <v>577.88808860131962</v>
      </c>
      <c r="D2658" s="1">
        <v>517.89</v>
      </c>
      <c r="E2658" s="1">
        <f t="shared" ca="1" si="249"/>
        <v>490.59728539400038</v>
      </c>
      <c r="F2658" s="1">
        <f t="shared" ca="1" si="250"/>
        <v>1.0556316054298602</v>
      </c>
      <c r="G2658" s="5">
        <f t="shared" ca="1" si="247"/>
        <v>35642</v>
      </c>
      <c r="H2658" s="29" t="e">
        <f t="shared" ca="1" si="248"/>
        <v>#N/A</v>
      </c>
      <c r="I2658" s="1" t="e">
        <f t="shared" ca="1" si="251"/>
        <v>#N/A</v>
      </c>
      <c r="J2658" s="1" t="e">
        <f t="shared" ca="1" si="252"/>
        <v>#N/A</v>
      </c>
    </row>
    <row r="2659" spans="1:10" x14ac:dyDescent="0.2">
      <c r="A2659" s="5">
        <v>35620</v>
      </c>
      <c r="B2659" s="2">
        <v>-1.4512854353800897E-3</v>
      </c>
      <c r="C2659" s="1">
        <v>577.04940803505292</v>
      </c>
      <c r="D2659" s="1">
        <v>517.41</v>
      </c>
      <c r="E2659" s="1">
        <f t="shared" ca="1" si="249"/>
        <v>489.88528869907111</v>
      </c>
      <c r="F2659" s="1">
        <f t="shared" ca="1" si="250"/>
        <v>1.0561860336202846</v>
      </c>
      <c r="G2659" s="5">
        <f t="shared" ca="1" si="247"/>
        <v>35642</v>
      </c>
      <c r="H2659" s="29" t="e">
        <f t="shared" ca="1" si="248"/>
        <v>#N/A</v>
      </c>
      <c r="I2659" s="1" t="e">
        <f t="shared" ca="1" si="251"/>
        <v>#N/A</v>
      </c>
      <c r="J2659" s="1" t="e">
        <f t="shared" ca="1" si="252"/>
        <v>#N/A</v>
      </c>
    </row>
    <row r="2660" spans="1:10" x14ac:dyDescent="0.2">
      <c r="A2660" s="5">
        <v>35621</v>
      </c>
      <c r="B2660" s="2">
        <v>5.3629331795415069E-3</v>
      </c>
      <c r="C2660" s="1">
        <v>580.14408545163894</v>
      </c>
      <c r="D2660" s="1">
        <v>519.95000000000005</v>
      </c>
      <c r="E2660" s="1">
        <f t="shared" ca="1" si="249"/>
        <v>492.51251076800469</v>
      </c>
      <c r="F2660" s="1">
        <f t="shared" ca="1" si="250"/>
        <v>1.0557092228768168</v>
      </c>
      <c r="G2660" s="5">
        <f t="shared" ca="1" si="247"/>
        <v>35642</v>
      </c>
      <c r="H2660" s="29" t="e">
        <f t="shared" ca="1" si="248"/>
        <v>#N/A</v>
      </c>
      <c r="I2660" s="1" t="e">
        <f t="shared" ca="1" si="251"/>
        <v>#N/A</v>
      </c>
      <c r="J2660" s="1" t="e">
        <f t="shared" ca="1" si="252"/>
        <v>#N/A</v>
      </c>
    </row>
    <row r="2661" spans="1:10" x14ac:dyDescent="0.2">
      <c r="A2661" s="5">
        <v>35622</v>
      </c>
      <c r="B2661" s="2">
        <v>1.4456863373526474E-3</v>
      </c>
      <c r="C2661" s="1">
        <v>580.98279182967235</v>
      </c>
      <c r="D2661" s="1">
        <v>520.62</v>
      </c>
      <c r="E2661" s="1">
        <f t="shared" ca="1" si="249"/>
        <v>493.2245293757972</v>
      </c>
      <c r="F2661" s="1">
        <f t="shared" ca="1" si="250"/>
        <v>1.0555436094366055</v>
      </c>
      <c r="G2661" s="5">
        <f t="shared" ca="1" si="247"/>
        <v>35642</v>
      </c>
      <c r="H2661" s="29" t="e">
        <f t="shared" ca="1" si="248"/>
        <v>#N/A</v>
      </c>
      <c r="I2661" s="1" t="e">
        <f t="shared" ca="1" si="251"/>
        <v>#N/A</v>
      </c>
      <c r="J2661" s="1" t="e">
        <f t="shared" ca="1" si="252"/>
        <v>#N/A</v>
      </c>
    </row>
    <row r="2662" spans="1:10" x14ac:dyDescent="0.2">
      <c r="A2662" s="5">
        <v>35625</v>
      </c>
      <c r="B2662" s="2">
        <v>4.6267718640344846E-3</v>
      </c>
      <c r="C2662" s="1">
        <v>583.67086666439809</v>
      </c>
      <c r="D2662" s="1">
        <v>522.91999999999996</v>
      </c>
      <c r="E2662" s="1">
        <f t="shared" ca="1" si="249"/>
        <v>495.50656675096485</v>
      </c>
      <c r="F2662" s="1">
        <f t="shared" ca="1" si="250"/>
        <v>1.0553240564071329</v>
      </c>
      <c r="G2662" s="5">
        <f t="shared" ca="1" si="247"/>
        <v>35642</v>
      </c>
      <c r="H2662" s="29" t="e">
        <f t="shared" ca="1" si="248"/>
        <v>#N/A</v>
      </c>
      <c r="I2662" s="1" t="e">
        <f t="shared" ca="1" si="251"/>
        <v>#N/A</v>
      </c>
      <c r="J2662" s="1" t="e">
        <f t="shared" ca="1" si="252"/>
        <v>#N/A</v>
      </c>
    </row>
    <row r="2663" spans="1:10" x14ac:dyDescent="0.2">
      <c r="A2663" s="5">
        <v>35626</v>
      </c>
      <c r="B2663" s="2">
        <v>1.4319913969280673E-3</v>
      </c>
      <c r="C2663" s="1">
        <v>584.50667832409908</v>
      </c>
      <c r="D2663" s="1">
        <v>523.24</v>
      </c>
      <c r="E2663" s="1">
        <f t="shared" ca="1" si="249"/>
        <v>496.21612789167358</v>
      </c>
      <c r="F2663" s="1">
        <f t="shared" ca="1" si="250"/>
        <v>1.0544598826788352</v>
      </c>
      <c r="G2663" s="5">
        <f t="shared" ca="1" si="247"/>
        <v>35642</v>
      </c>
      <c r="H2663" s="29" t="e">
        <f t="shared" ca="1" si="248"/>
        <v>#N/A</v>
      </c>
      <c r="I2663" s="1" t="e">
        <f t="shared" ca="1" si="251"/>
        <v>#N/A</v>
      </c>
      <c r="J2663" s="1" t="e">
        <f t="shared" ca="1" si="252"/>
        <v>#N/A</v>
      </c>
    </row>
    <row r="2664" spans="1:10" x14ac:dyDescent="0.2">
      <c r="A2664" s="5">
        <v>35627</v>
      </c>
      <c r="B2664" s="2">
        <v>4.4042609723713433E-3</v>
      </c>
      <c r="C2664" s="1">
        <v>587.08099827553235</v>
      </c>
      <c r="D2664" s="1">
        <v>525.61</v>
      </c>
      <c r="E2664" s="1">
        <f t="shared" ca="1" si="249"/>
        <v>498.40159321760814</v>
      </c>
      <c r="F2664" s="1">
        <f t="shared" ca="1" si="250"/>
        <v>1.0545913318750415</v>
      </c>
      <c r="G2664" s="5">
        <f t="shared" ca="1" si="247"/>
        <v>35642</v>
      </c>
      <c r="H2664" s="29" t="e">
        <f t="shared" ca="1" si="248"/>
        <v>#N/A</v>
      </c>
      <c r="I2664" s="1" t="e">
        <f t="shared" ca="1" si="251"/>
        <v>#N/A</v>
      </c>
      <c r="J2664" s="1" t="e">
        <f t="shared" ca="1" si="252"/>
        <v>#N/A</v>
      </c>
    </row>
    <row r="2665" spans="1:10" x14ac:dyDescent="0.2">
      <c r="A2665" s="5">
        <v>35628</v>
      </c>
      <c r="B2665" s="2">
        <v>1.9840926690022354E-3</v>
      </c>
      <c r="C2665" s="1">
        <v>588.24582138032133</v>
      </c>
      <c r="D2665" s="1">
        <v>526.65</v>
      </c>
      <c r="E2665" s="1">
        <f t="shared" ca="1" si="249"/>
        <v>499.39046816493021</v>
      </c>
      <c r="F2665" s="1">
        <f t="shared" ca="1" si="250"/>
        <v>1.0545856070005464</v>
      </c>
      <c r="G2665" s="5">
        <f t="shared" ca="1" si="247"/>
        <v>35642</v>
      </c>
      <c r="H2665" s="29" t="e">
        <f t="shared" ca="1" si="248"/>
        <v>#N/A</v>
      </c>
      <c r="I2665" s="1" t="e">
        <f t="shared" ca="1" si="251"/>
        <v>#N/A</v>
      </c>
      <c r="J2665" s="1" t="e">
        <f t="shared" ca="1" si="252"/>
        <v>#N/A</v>
      </c>
    </row>
    <row r="2666" spans="1:10" x14ac:dyDescent="0.2">
      <c r="A2666" s="5">
        <v>35629</v>
      </c>
      <c r="B2666" s="2">
        <v>-1.5712392572747591E-3</v>
      </c>
      <c r="C2666" s="1">
        <v>587.32154645284072</v>
      </c>
      <c r="D2666" s="1">
        <v>526</v>
      </c>
      <c r="E2666" s="1">
        <f t="shared" ca="1" si="249"/>
        <v>498.60580625664068</v>
      </c>
      <c r="F2666" s="1">
        <f t="shared" ca="1" si="250"/>
        <v>1.0549415859173912</v>
      </c>
      <c r="G2666" s="5">
        <f t="shared" ca="1" si="247"/>
        <v>35642</v>
      </c>
      <c r="H2666" s="29" t="e">
        <f t="shared" ca="1" si="248"/>
        <v>#N/A</v>
      </c>
      <c r="I2666" s="1" t="e">
        <f t="shared" ca="1" si="251"/>
        <v>#N/A</v>
      </c>
      <c r="J2666" s="1" t="e">
        <f t="shared" ca="1" si="252"/>
        <v>#N/A</v>
      </c>
    </row>
    <row r="2667" spans="1:10" x14ac:dyDescent="0.2">
      <c r="A2667" s="5">
        <v>35632</v>
      </c>
      <c r="B2667" s="2">
        <v>1.1428051658020077E-3</v>
      </c>
      <c r="C2667" s="1">
        <v>587.99274055011381</v>
      </c>
      <c r="D2667" s="1">
        <v>526.07000000000005</v>
      </c>
      <c r="E2667" s="1">
        <f t="shared" ca="1" si="249"/>
        <v>499.17561554772954</v>
      </c>
      <c r="F2667" s="1">
        <f t="shared" ca="1" si="250"/>
        <v>1.0538776006170898</v>
      </c>
      <c r="G2667" s="5">
        <f t="shared" ca="1" si="247"/>
        <v>35642</v>
      </c>
      <c r="H2667" s="29" t="e">
        <f t="shared" ca="1" si="248"/>
        <v>#N/A</v>
      </c>
      <c r="I2667" s="1" t="e">
        <f t="shared" ca="1" si="251"/>
        <v>#N/A</v>
      </c>
      <c r="J2667" s="1" t="e">
        <f t="shared" ca="1" si="252"/>
        <v>#N/A</v>
      </c>
    </row>
    <row r="2668" spans="1:10" x14ac:dyDescent="0.2">
      <c r="A2668" s="5">
        <v>35633</v>
      </c>
      <c r="B2668" s="2">
        <v>-1.7263514095910981E-4</v>
      </c>
      <c r="C2668" s="1">
        <v>587.89123234046599</v>
      </c>
      <c r="D2668" s="1">
        <v>525.75</v>
      </c>
      <c r="E2668" s="1">
        <f t="shared" ca="1" si="249"/>
        <v>499.0894402949761</v>
      </c>
      <c r="F2668" s="1">
        <f t="shared" ca="1" si="250"/>
        <v>1.0534184006964098</v>
      </c>
      <c r="G2668" s="5">
        <f t="shared" ca="1" si="247"/>
        <v>35642</v>
      </c>
      <c r="H2668" s="29" t="e">
        <f t="shared" ca="1" si="248"/>
        <v>#N/A</v>
      </c>
      <c r="I2668" s="1" t="e">
        <f t="shared" ca="1" si="251"/>
        <v>#N/A</v>
      </c>
      <c r="J2668" s="1" t="e">
        <f t="shared" ca="1" si="252"/>
        <v>#N/A</v>
      </c>
    </row>
    <row r="2669" spans="1:10" x14ac:dyDescent="0.2">
      <c r="A2669" s="5">
        <v>35634</v>
      </c>
      <c r="B2669" s="2">
        <v>2.3204860533361238E-3</v>
      </c>
      <c r="C2669" s="1">
        <v>589.25542574599058</v>
      </c>
      <c r="D2669" s="1">
        <v>527.32000000000005</v>
      </c>
      <c r="E2669" s="1">
        <f t="shared" ca="1" si="249"/>
        <v>500.24757038054787</v>
      </c>
      <c r="F2669" s="1">
        <f t="shared" ca="1" si="250"/>
        <v>1.0541180631799125</v>
      </c>
      <c r="G2669" s="5">
        <f t="shared" ca="1" si="247"/>
        <v>35642</v>
      </c>
      <c r="H2669" s="29" t="e">
        <f t="shared" ca="1" si="248"/>
        <v>#N/A</v>
      </c>
      <c r="I2669" s="1" t="e">
        <f t="shared" ca="1" si="251"/>
        <v>#N/A</v>
      </c>
      <c r="J2669" s="1" t="e">
        <f t="shared" ca="1" si="252"/>
        <v>#N/A</v>
      </c>
    </row>
    <row r="2670" spans="1:10" x14ac:dyDescent="0.2">
      <c r="A2670" s="5">
        <v>35635</v>
      </c>
      <c r="B2670" s="2">
        <v>-2.6181627716300726E-3</v>
      </c>
      <c r="C2670" s="1">
        <v>587.71265912732144</v>
      </c>
      <c r="D2670" s="1">
        <v>525.94000000000005</v>
      </c>
      <c r="E2670" s="1">
        <f t="shared" ca="1" si="249"/>
        <v>498.93784081517919</v>
      </c>
      <c r="F2670" s="1">
        <f t="shared" ca="1" si="250"/>
        <v>1.0541192849608358</v>
      </c>
      <c r="G2670" s="5">
        <f t="shared" ca="1" si="247"/>
        <v>35642</v>
      </c>
      <c r="H2670" s="29" t="e">
        <f t="shared" ca="1" si="248"/>
        <v>#N/A</v>
      </c>
      <c r="I2670" s="1" t="e">
        <f t="shared" ca="1" si="251"/>
        <v>#N/A</v>
      </c>
      <c r="J2670" s="1" t="e">
        <f t="shared" ca="1" si="252"/>
        <v>#N/A</v>
      </c>
    </row>
    <row r="2671" spans="1:10" x14ac:dyDescent="0.2">
      <c r="A2671" s="5">
        <v>35636</v>
      </c>
      <c r="B2671" s="2">
        <v>2.3535703294967902E-3</v>
      </c>
      <c r="C2671" s="1">
        <v>589.0958822041132</v>
      </c>
      <c r="D2671" s="1">
        <v>527.16</v>
      </c>
      <c r="E2671" s="1">
        <f t="shared" ca="1" si="249"/>
        <v>500.11212611358502</v>
      </c>
      <c r="F2671" s="1">
        <f t="shared" ca="1" si="250"/>
        <v>1.0540836194007259</v>
      </c>
      <c r="G2671" s="5">
        <f t="shared" ca="1" si="247"/>
        <v>35642</v>
      </c>
      <c r="H2671" s="29" t="e">
        <f t="shared" ca="1" si="248"/>
        <v>#N/A</v>
      </c>
      <c r="I2671" s="1" t="e">
        <f t="shared" ca="1" si="251"/>
        <v>#N/A</v>
      </c>
      <c r="J2671" s="1" t="e">
        <f t="shared" ca="1" si="252"/>
        <v>#N/A</v>
      </c>
    </row>
    <row r="2672" spans="1:10" x14ac:dyDescent="0.2">
      <c r="A2672" s="5">
        <v>35639</v>
      </c>
      <c r="B2672" s="2">
        <v>6.484693246612494E-3</v>
      </c>
      <c r="C2672" s="1">
        <v>592.91598829304939</v>
      </c>
      <c r="D2672" s="1">
        <v>530.41</v>
      </c>
      <c r="E2672" s="1">
        <f t="shared" ca="1" si="249"/>
        <v>503.35519984034278</v>
      </c>
      <c r="F2672" s="1">
        <f t="shared" ca="1" si="250"/>
        <v>1.0537489235598214</v>
      </c>
      <c r="G2672" s="5">
        <f t="shared" ca="1" si="247"/>
        <v>35642</v>
      </c>
      <c r="H2672" s="29" t="e">
        <f t="shared" ca="1" si="248"/>
        <v>#N/A</v>
      </c>
      <c r="I2672" s="1" t="e">
        <f t="shared" ca="1" si="251"/>
        <v>#N/A</v>
      </c>
      <c r="J2672" s="1" t="e">
        <f t="shared" ca="1" si="252"/>
        <v>#N/A</v>
      </c>
    </row>
    <row r="2673" spans="1:10" x14ac:dyDescent="0.2">
      <c r="A2673" s="5">
        <v>35640</v>
      </c>
      <c r="B2673" s="2">
        <v>-2.2088031306219946E-3</v>
      </c>
      <c r="C2673" s="1">
        <v>591.60635360191191</v>
      </c>
      <c r="D2673" s="1">
        <v>529.19000000000005</v>
      </c>
      <c r="E2673" s="1">
        <f t="shared" ca="1" si="249"/>
        <v>502.24338729912057</v>
      </c>
      <c r="F2673" s="1">
        <f t="shared" ca="1" si="250"/>
        <v>1.0536524987333102</v>
      </c>
      <c r="G2673" s="5">
        <f t="shared" ca="1" si="247"/>
        <v>35642</v>
      </c>
      <c r="H2673" s="29" t="e">
        <f t="shared" ca="1" si="248"/>
        <v>#N/A</v>
      </c>
      <c r="I2673" s="1" t="e">
        <f t="shared" ca="1" si="251"/>
        <v>#N/A</v>
      </c>
      <c r="J2673" s="1" t="e">
        <f t="shared" ca="1" si="252"/>
        <v>#N/A</v>
      </c>
    </row>
    <row r="2674" spans="1:10" x14ac:dyDescent="0.2">
      <c r="A2674" s="5">
        <v>35641</v>
      </c>
      <c r="B2674" s="2">
        <v>5.0627762200994297E-5</v>
      </c>
      <c r="C2674" s="1">
        <v>591.63630530769865</v>
      </c>
      <c r="D2674" s="1">
        <v>528.95000000000005</v>
      </c>
      <c r="E2674" s="1">
        <f t="shared" ca="1" si="249"/>
        <v>502.26881475789975</v>
      </c>
      <c r="F2674" s="1">
        <f t="shared" ca="1" si="250"/>
        <v>1.0531213255892882</v>
      </c>
      <c r="G2674" s="5">
        <f t="shared" ca="1" si="247"/>
        <v>35642</v>
      </c>
      <c r="H2674" s="29" t="e">
        <f t="shared" ca="1" si="248"/>
        <v>#N/A</v>
      </c>
      <c r="I2674" s="1" t="e">
        <f t="shared" ca="1" si="251"/>
        <v>#N/A</v>
      </c>
      <c r="J2674" s="1" t="e">
        <f t="shared" ca="1" si="252"/>
        <v>#N/A</v>
      </c>
    </row>
    <row r="2675" spans="1:10" x14ac:dyDescent="0.2">
      <c r="A2675" s="5">
        <v>35642</v>
      </c>
      <c r="B2675" s="2">
        <v>1.5082576290093019E-3</v>
      </c>
      <c r="C2675" s="1">
        <v>592.52864527877784</v>
      </c>
      <c r="D2675" s="1">
        <v>529.79</v>
      </c>
      <c r="E2675" s="1">
        <f t="shared" ca="1" si="249"/>
        <v>503.02636552957182</v>
      </c>
      <c r="F2675" s="1">
        <f t="shared" ca="1" si="250"/>
        <v>1.0532052319807375</v>
      </c>
      <c r="G2675" s="5">
        <f t="shared" ca="1" si="247"/>
        <v>35642</v>
      </c>
      <c r="H2675" s="29" t="e">
        <f t="shared" ca="1" si="248"/>
        <v>#N/A</v>
      </c>
      <c r="I2675" s="1" t="e">
        <f t="shared" ca="1" si="251"/>
        <v>#N/A</v>
      </c>
      <c r="J2675" s="1" t="e">
        <f t="shared" ca="1" si="252"/>
        <v>#N/A</v>
      </c>
    </row>
    <row r="2676" spans="1:10" x14ac:dyDescent="0.2">
      <c r="A2676" s="5">
        <v>35643</v>
      </c>
      <c r="B2676" s="2">
        <v>-3.6407151550214012E-3</v>
      </c>
      <c r="C2676" s="1">
        <v>590.37141726012715</v>
      </c>
      <c r="D2676" s="1">
        <v>527.75</v>
      </c>
      <c r="E2676" s="1">
        <f t="shared" ca="1" si="249"/>
        <v>501.19498981721301</v>
      </c>
      <c r="F2676" s="1">
        <f t="shared" ca="1" si="250"/>
        <v>1.052983391139787</v>
      </c>
      <c r="G2676" s="5">
        <f t="shared" ca="1" si="247"/>
        <v>35673</v>
      </c>
      <c r="H2676" s="29" t="e">
        <f t="shared" ca="1" si="248"/>
        <v>#N/A</v>
      </c>
      <c r="I2676" s="1" t="e">
        <f t="shared" ca="1" si="251"/>
        <v>#N/A</v>
      </c>
      <c r="J2676" s="1" t="e">
        <f t="shared" ca="1" si="252"/>
        <v>#N/A</v>
      </c>
    </row>
    <row r="2677" spans="1:10" x14ac:dyDescent="0.2">
      <c r="A2677" s="5">
        <v>35646</v>
      </c>
      <c r="B2677" s="2">
        <v>-1.368120911274473E-3</v>
      </c>
      <c r="C2677" s="1">
        <v>589.56371777875484</v>
      </c>
      <c r="D2677" s="1">
        <v>526.87</v>
      </c>
      <c r="E2677" s="1">
        <f t="shared" ca="1" si="249"/>
        <v>500.50929447101811</v>
      </c>
      <c r="F2677" s="1">
        <f t="shared" ca="1" si="250"/>
        <v>1.0526677642556912</v>
      </c>
      <c r="G2677" s="5">
        <f t="shared" ca="1" si="247"/>
        <v>35673</v>
      </c>
      <c r="H2677" s="29" t="e">
        <f t="shared" ca="1" si="248"/>
        <v>#N/A</v>
      </c>
      <c r="I2677" s="1" t="e">
        <f t="shared" ca="1" si="251"/>
        <v>#N/A</v>
      </c>
      <c r="J2677" s="1" t="e">
        <f t="shared" ca="1" si="252"/>
        <v>#N/A</v>
      </c>
    </row>
    <row r="2678" spans="1:10" x14ac:dyDescent="0.2">
      <c r="A2678" s="5">
        <v>35647</v>
      </c>
      <c r="B2678" s="2">
        <v>6.4423192496294579E-3</v>
      </c>
      <c r="C2678" s="1">
        <v>593.36187546668407</v>
      </c>
      <c r="D2678" s="1">
        <v>530.54</v>
      </c>
      <c r="E2678" s="1">
        <f t="shared" ca="1" si="249"/>
        <v>503.73373513340721</v>
      </c>
      <c r="F2678" s="1">
        <f t="shared" ca="1" si="250"/>
        <v>1.0532151472036977</v>
      </c>
      <c r="G2678" s="5">
        <f t="shared" ca="1" si="247"/>
        <v>35673</v>
      </c>
      <c r="H2678" s="29" t="e">
        <f t="shared" ca="1" si="248"/>
        <v>#N/A</v>
      </c>
      <c r="I2678" s="1" t="e">
        <f t="shared" ca="1" si="251"/>
        <v>#N/A</v>
      </c>
      <c r="J2678" s="1" t="e">
        <f t="shared" ca="1" si="252"/>
        <v>#N/A</v>
      </c>
    </row>
    <row r="2679" spans="1:10" x14ac:dyDescent="0.2">
      <c r="A2679" s="5">
        <v>35648</v>
      </c>
      <c r="B2679" s="2">
        <v>7.2824648644382872E-3</v>
      </c>
      <c r="C2679" s="1">
        <v>597.68301247666739</v>
      </c>
      <c r="D2679" s="1">
        <v>534.70000000000005</v>
      </c>
      <c r="E2679" s="1">
        <f t="shared" ca="1" si="249"/>
        <v>507.40215836054853</v>
      </c>
      <c r="F2679" s="1">
        <f t="shared" ca="1" si="250"/>
        <v>1.0537992225489397</v>
      </c>
      <c r="G2679" s="5">
        <f t="shared" ca="1" si="247"/>
        <v>35673</v>
      </c>
      <c r="H2679" s="29" t="e">
        <f t="shared" ca="1" si="248"/>
        <v>#N/A</v>
      </c>
      <c r="I2679" s="1" t="e">
        <f t="shared" ca="1" si="251"/>
        <v>#N/A</v>
      </c>
      <c r="J2679" s="1" t="e">
        <f t="shared" ca="1" si="252"/>
        <v>#N/A</v>
      </c>
    </row>
    <row r="2680" spans="1:10" x14ac:dyDescent="0.2">
      <c r="A2680" s="5">
        <v>35649</v>
      </c>
      <c r="B2680" s="2">
        <v>9.0142943790911811E-3</v>
      </c>
      <c r="C2680" s="1">
        <v>603.07070309651408</v>
      </c>
      <c r="D2680" s="1">
        <v>539.38</v>
      </c>
      <c r="E2680" s="1">
        <f t="shared" ca="1" si="249"/>
        <v>511.97603078459679</v>
      </c>
      <c r="F2680" s="1">
        <f t="shared" ca="1" si="250"/>
        <v>1.0535258831813024</v>
      </c>
      <c r="G2680" s="5">
        <f t="shared" ca="1" si="247"/>
        <v>35673</v>
      </c>
      <c r="H2680" s="29" t="e">
        <f t="shared" ca="1" si="248"/>
        <v>#N/A</v>
      </c>
      <c r="I2680" s="1" t="e">
        <f t="shared" ca="1" si="251"/>
        <v>#N/A</v>
      </c>
      <c r="J2680" s="1" t="e">
        <f t="shared" ca="1" si="252"/>
        <v>#N/A</v>
      </c>
    </row>
    <row r="2681" spans="1:10" x14ac:dyDescent="0.2">
      <c r="A2681" s="5">
        <v>35650</v>
      </c>
      <c r="B2681" s="2">
        <v>-1.9299840760985676E-3</v>
      </c>
      <c r="C2681" s="1">
        <v>601.90678624277621</v>
      </c>
      <c r="D2681" s="1">
        <v>537.54</v>
      </c>
      <c r="E2681" s="1">
        <f t="shared" ca="1" si="249"/>
        <v>510.98792519783831</v>
      </c>
      <c r="F2681" s="1">
        <f t="shared" ca="1" si="250"/>
        <v>1.05196223529525</v>
      </c>
      <c r="G2681" s="5">
        <f t="shared" ca="1" si="247"/>
        <v>35673</v>
      </c>
      <c r="H2681" s="29" t="e">
        <f t="shared" ca="1" si="248"/>
        <v>#N/A</v>
      </c>
      <c r="I2681" s="1" t="e">
        <f t="shared" ca="1" si="251"/>
        <v>#N/A</v>
      </c>
      <c r="J2681" s="1" t="e">
        <f t="shared" ca="1" si="252"/>
        <v>#N/A</v>
      </c>
    </row>
    <row r="2682" spans="1:10" x14ac:dyDescent="0.2">
      <c r="A2682" s="5">
        <v>35653</v>
      </c>
      <c r="B2682" s="2">
        <v>-1.9359355255249566E-3</v>
      </c>
      <c r="C2682" s="1">
        <v>600.74153351223424</v>
      </c>
      <c r="D2682" s="1">
        <v>536.77</v>
      </c>
      <c r="E2682" s="1">
        <f t="shared" ca="1" si="249"/>
        <v>509.99868552033354</v>
      </c>
      <c r="F2682" s="1">
        <f t="shared" ca="1" si="250"/>
        <v>1.0524929087853483</v>
      </c>
      <c r="G2682" s="5">
        <f t="shared" ca="1" si="247"/>
        <v>35673</v>
      </c>
      <c r="H2682" s="29" t="e">
        <f t="shared" ca="1" si="248"/>
        <v>#N/A</v>
      </c>
      <c r="I2682" s="1" t="e">
        <f t="shared" ca="1" si="251"/>
        <v>#N/A</v>
      </c>
      <c r="J2682" s="1" t="e">
        <f t="shared" ca="1" si="252"/>
        <v>#N/A</v>
      </c>
    </row>
    <row r="2683" spans="1:10" x14ac:dyDescent="0.2">
      <c r="A2683" s="5">
        <v>35654</v>
      </c>
      <c r="B2683" s="2">
        <v>-3.538992553342446E-4</v>
      </c>
      <c r="C2683" s="1">
        <v>600.52893153087587</v>
      </c>
      <c r="D2683" s="1">
        <v>535.9</v>
      </c>
      <c r="E2683" s="1">
        <f t="shared" ca="1" si="249"/>
        <v>509.81819736530639</v>
      </c>
      <c r="F2683" s="1">
        <f t="shared" ca="1" si="250"/>
        <v>1.0511590264323281</v>
      </c>
      <c r="G2683" s="5">
        <f t="shared" ca="1" si="247"/>
        <v>35673</v>
      </c>
      <c r="H2683" s="29" t="e">
        <f t="shared" ca="1" si="248"/>
        <v>#N/A</v>
      </c>
      <c r="I2683" s="1" t="e">
        <f t="shared" ca="1" si="251"/>
        <v>#N/A</v>
      </c>
      <c r="J2683" s="1" t="e">
        <f t="shared" ca="1" si="252"/>
        <v>#N/A</v>
      </c>
    </row>
    <row r="2684" spans="1:10" x14ac:dyDescent="0.2">
      <c r="A2684" s="5">
        <v>35655</v>
      </c>
      <c r="B2684" s="2">
        <v>-5.4745834015509365E-3</v>
      </c>
      <c r="C2684" s="1">
        <v>597.24128581016578</v>
      </c>
      <c r="D2684" s="1">
        <v>532.29999999999995</v>
      </c>
      <c r="E2684" s="1">
        <f t="shared" ca="1" si="249"/>
        <v>507.02715512420161</v>
      </c>
      <c r="F2684" s="1">
        <f t="shared" ca="1" si="250"/>
        <v>1.0498451505415081</v>
      </c>
      <c r="G2684" s="5">
        <f t="shared" ca="1" si="247"/>
        <v>35673</v>
      </c>
      <c r="H2684" s="29" t="e">
        <f t="shared" ca="1" si="248"/>
        <v>#N/A</v>
      </c>
      <c r="I2684" s="1" t="e">
        <f t="shared" ca="1" si="251"/>
        <v>#N/A</v>
      </c>
      <c r="J2684" s="1" t="e">
        <f t="shared" ca="1" si="252"/>
        <v>#N/A</v>
      </c>
    </row>
    <row r="2685" spans="1:10" x14ac:dyDescent="0.2">
      <c r="A2685" s="5">
        <v>35656</v>
      </c>
      <c r="B2685" s="2">
        <v>-9.5748300396603092E-4</v>
      </c>
      <c r="C2685" s="1">
        <v>596.66943742973569</v>
      </c>
      <c r="D2685" s="1">
        <v>531.30999999999995</v>
      </c>
      <c r="E2685" s="1">
        <f t="shared" ca="1" si="249"/>
        <v>506.54168524062095</v>
      </c>
      <c r="F2685" s="1">
        <f t="shared" ca="1" si="250"/>
        <v>1.0488968933477081</v>
      </c>
      <c r="G2685" s="5">
        <f t="shared" ca="1" si="247"/>
        <v>35673</v>
      </c>
      <c r="H2685" s="29" t="e">
        <f t="shared" ca="1" si="248"/>
        <v>#N/A</v>
      </c>
      <c r="I2685" s="1" t="e">
        <f t="shared" ca="1" si="251"/>
        <v>#N/A</v>
      </c>
      <c r="J2685" s="1" t="e">
        <f t="shared" ca="1" si="252"/>
        <v>#N/A</v>
      </c>
    </row>
    <row r="2686" spans="1:10" x14ac:dyDescent="0.2">
      <c r="A2686" s="5">
        <v>35657</v>
      </c>
      <c r="B2686" s="2">
        <v>-1.1946529416913099E-2</v>
      </c>
      <c r="C2686" s="1">
        <v>589.54130844330837</v>
      </c>
      <c r="D2686" s="1">
        <v>523.6</v>
      </c>
      <c r="E2686" s="1">
        <f t="shared" ca="1" si="249"/>
        <v>500.49027009700109</v>
      </c>
      <c r="F2686" s="1">
        <f t="shared" ca="1" si="250"/>
        <v>1.0461741841625012</v>
      </c>
      <c r="G2686" s="5">
        <f t="shared" ca="1" si="247"/>
        <v>35673</v>
      </c>
      <c r="H2686" s="29" t="e">
        <f t="shared" ca="1" si="248"/>
        <v>#N/A</v>
      </c>
      <c r="I2686" s="1" t="e">
        <f t="shared" ca="1" si="251"/>
        <v>#N/A</v>
      </c>
      <c r="J2686" s="1" t="e">
        <f t="shared" ca="1" si="252"/>
        <v>#N/A</v>
      </c>
    </row>
    <row r="2687" spans="1:10" x14ac:dyDescent="0.2">
      <c r="A2687" s="5">
        <v>35660</v>
      </c>
      <c r="B2687" s="2">
        <v>-1.0358313489521653E-2</v>
      </c>
      <c r="C2687" s="1">
        <v>583.43465475542985</v>
      </c>
      <c r="D2687" s="1">
        <v>518.64</v>
      </c>
      <c r="E2687" s="1">
        <f t="shared" ca="1" si="249"/>
        <v>495.30603498088107</v>
      </c>
      <c r="F2687" s="1">
        <f t="shared" ca="1" si="250"/>
        <v>1.0471101972743369</v>
      </c>
      <c r="G2687" s="5">
        <f t="shared" ca="1" si="247"/>
        <v>35673</v>
      </c>
      <c r="H2687" s="29" t="e">
        <f t="shared" ca="1" si="248"/>
        <v>#N/A</v>
      </c>
      <c r="I2687" s="1" t="e">
        <f t="shared" ca="1" si="251"/>
        <v>#N/A</v>
      </c>
      <c r="J2687" s="1" t="e">
        <f t="shared" ca="1" si="252"/>
        <v>#N/A</v>
      </c>
    </row>
    <row r="2688" spans="1:10" x14ac:dyDescent="0.2">
      <c r="A2688" s="5">
        <v>35661</v>
      </c>
      <c r="B2688" s="2">
        <v>4.9418638889155986E-3</v>
      </c>
      <c r="C2688" s="1">
        <v>586.31790940730764</v>
      </c>
      <c r="D2688" s="1">
        <v>520.74</v>
      </c>
      <c r="E2688" s="1">
        <f t="shared" ca="1" si="249"/>
        <v>497.75376998911497</v>
      </c>
      <c r="F2688" s="1">
        <f t="shared" ca="1" si="250"/>
        <v>1.0461799214727951</v>
      </c>
      <c r="G2688" s="5">
        <f t="shared" ca="1" si="247"/>
        <v>35673</v>
      </c>
      <c r="H2688" s="29" t="e">
        <f t="shared" ca="1" si="248"/>
        <v>#N/A</v>
      </c>
      <c r="I2688" s="1" t="e">
        <f t="shared" ca="1" si="251"/>
        <v>#N/A</v>
      </c>
      <c r="J2688" s="1" t="e">
        <f t="shared" ca="1" si="252"/>
        <v>#N/A</v>
      </c>
    </row>
    <row r="2689" spans="1:10" x14ac:dyDescent="0.2">
      <c r="A2689" s="5">
        <v>35662</v>
      </c>
      <c r="B2689" s="2">
        <v>5.5493308526284313E-3</v>
      </c>
      <c r="C2689" s="1">
        <v>589.57158147143025</v>
      </c>
      <c r="D2689" s="1">
        <v>523.15</v>
      </c>
      <c r="E2689" s="1">
        <f t="shared" ca="1" si="249"/>
        <v>500.51597034192775</v>
      </c>
      <c r="F2689" s="1">
        <f t="shared" ca="1" si="250"/>
        <v>1.04522139352039</v>
      </c>
      <c r="G2689" s="5">
        <f t="shared" ca="1" si="247"/>
        <v>35673</v>
      </c>
      <c r="H2689" s="29" t="e">
        <f t="shared" ca="1" si="248"/>
        <v>#N/A</v>
      </c>
      <c r="I2689" s="1" t="e">
        <f t="shared" ca="1" si="251"/>
        <v>#N/A</v>
      </c>
      <c r="J2689" s="1" t="e">
        <f t="shared" ca="1" si="252"/>
        <v>#N/A</v>
      </c>
    </row>
    <row r="2690" spans="1:10" x14ac:dyDescent="0.2">
      <c r="A2690" s="5">
        <v>35663</v>
      </c>
      <c r="B2690" s="2">
        <v>3.4581959372210758E-3</v>
      </c>
      <c r="C2690" s="1">
        <v>591.61043551917578</v>
      </c>
      <c r="D2690" s="1">
        <v>525.21</v>
      </c>
      <c r="E2690" s="1">
        <f t="shared" ca="1" si="249"/>
        <v>502.24685263707846</v>
      </c>
      <c r="F2690" s="1">
        <f t="shared" ca="1" si="250"/>
        <v>1.0457208387516062</v>
      </c>
      <c r="G2690" s="5">
        <f t="shared" ref="G2690:G2753" ca="1" si="253">EOMONTH(A2690,0)</f>
        <v>35673</v>
      </c>
      <c r="H2690" s="29" t="e">
        <f t="shared" ref="H2690:H2753" ca="1" si="254">VLOOKUP(G2690,$U$512:$Z$3894,2,0)</f>
        <v>#N/A</v>
      </c>
      <c r="I2690" s="1" t="e">
        <f t="shared" ca="1" si="251"/>
        <v>#N/A</v>
      </c>
      <c r="J2690" s="1" t="e">
        <f t="shared" ca="1" si="252"/>
        <v>#N/A</v>
      </c>
    </row>
    <row r="2691" spans="1:10" x14ac:dyDescent="0.2">
      <c r="A2691" s="5">
        <v>35664</v>
      </c>
      <c r="B2691" s="2">
        <v>-1.5361524778793045E-2</v>
      </c>
      <c r="C2691" s="1">
        <v>582.52239715455539</v>
      </c>
      <c r="D2691" s="1">
        <v>516.54</v>
      </c>
      <c r="E2691" s="1">
        <f t="shared" ref="E2691:E2754" ca="1" si="255">C2691/C$2*$E$2</f>
        <v>494.53157516522316</v>
      </c>
      <c r="F2691" s="1">
        <f t="shared" ref="F2691:F2754" ca="1" si="256">D2691/E2691</f>
        <v>1.0445035786186632</v>
      </c>
      <c r="G2691" s="5">
        <f t="shared" ca="1" si="253"/>
        <v>35673</v>
      </c>
      <c r="H2691" s="29" t="e">
        <f t="shared" ca="1" si="254"/>
        <v>#N/A</v>
      </c>
      <c r="I2691" s="1" t="e">
        <f t="shared" ref="I2691:I2754" ca="1" si="257">H2691/$H$2*$I$2</f>
        <v>#N/A</v>
      </c>
      <c r="J2691" s="1" t="e">
        <f t="shared" ref="J2691:J2754" ca="1" si="258">D2691/I2691</f>
        <v>#N/A</v>
      </c>
    </row>
    <row r="2692" spans="1:10" x14ac:dyDescent="0.2">
      <c r="A2692" s="5">
        <v>35667</v>
      </c>
      <c r="B2692" s="2">
        <v>7.0861580735288587E-3</v>
      </c>
      <c r="C2692" s="1">
        <v>586.65024294216357</v>
      </c>
      <c r="D2692" s="1">
        <v>520.72</v>
      </c>
      <c r="E2692" s="1">
        <f t="shared" ca="1" si="255"/>
        <v>498.03590407919518</v>
      </c>
      <c r="F2692" s="1">
        <f t="shared" ca="1" si="256"/>
        <v>1.0455471096260516</v>
      </c>
      <c r="G2692" s="5">
        <f t="shared" ca="1" si="253"/>
        <v>35673</v>
      </c>
      <c r="H2692" s="29" t="e">
        <f t="shared" ca="1" si="254"/>
        <v>#N/A</v>
      </c>
      <c r="I2692" s="1" t="e">
        <f t="shared" ca="1" si="257"/>
        <v>#N/A</v>
      </c>
      <c r="J2692" s="1" t="e">
        <f t="shared" ca="1" si="258"/>
        <v>#N/A</v>
      </c>
    </row>
    <row r="2693" spans="1:10" x14ac:dyDescent="0.2">
      <c r="A2693" s="5">
        <v>35668</v>
      </c>
      <c r="B2693" s="2">
        <v>-2.6325586909697885E-3</v>
      </c>
      <c r="C2693" s="1">
        <v>585.10585174654659</v>
      </c>
      <c r="D2693" s="1">
        <v>519.29</v>
      </c>
      <c r="E2693" s="1">
        <f t="shared" ca="1" si="255"/>
        <v>496.72479533149652</v>
      </c>
      <c r="F2693" s="1">
        <f t="shared" ca="1" si="256"/>
        <v>1.0454279812092815</v>
      </c>
      <c r="G2693" s="5">
        <f t="shared" ca="1" si="253"/>
        <v>35673</v>
      </c>
      <c r="H2693" s="29" t="e">
        <f t="shared" ca="1" si="254"/>
        <v>#N/A</v>
      </c>
      <c r="I2693" s="1" t="e">
        <f t="shared" ca="1" si="257"/>
        <v>#N/A</v>
      </c>
      <c r="J2693" s="1" t="e">
        <f t="shared" ca="1" si="258"/>
        <v>#N/A</v>
      </c>
    </row>
    <row r="2694" spans="1:10" x14ac:dyDescent="0.2">
      <c r="A2694" s="5">
        <v>35669</v>
      </c>
      <c r="B2694" s="2">
        <v>1.7738032411709348E-3</v>
      </c>
      <c r="C2694" s="1">
        <v>586.14371440280274</v>
      </c>
      <c r="D2694" s="1">
        <v>519.71</v>
      </c>
      <c r="E2694" s="1">
        <f t="shared" ca="1" si="255"/>
        <v>497.60588738342551</v>
      </c>
      <c r="F2694" s="1">
        <f t="shared" ca="1" si="256"/>
        <v>1.0444209226156973</v>
      </c>
      <c r="G2694" s="5">
        <f t="shared" ca="1" si="253"/>
        <v>35673</v>
      </c>
      <c r="H2694" s="29" t="e">
        <f t="shared" ca="1" si="254"/>
        <v>#N/A</v>
      </c>
      <c r="I2694" s="1" t="e">
        <f t="shared" ca="1" si="257"/>
        <v>#N/A</v>
      </c>
      <c r="J2694" s="1" t="e">
        <f t="shared" ca="1" si="258"/>
        <v>#N/A</v>
      </c>
    </row>
    <row r="2695" spans="1:10" x14ac:dyDescent="0.2">
      <c r="A2695" s="5">
        <v>35670</v>
      </c>
      <c r="B2695" s="2">
        <v>-1.4069208808824563E-3</v>
      </c>
      <c r="C2695" s="1">
        <v>585.31905657181142</v>
      </c>
      <c r="D2695" s="1">
        <v>518.77</v>
      </c>
      <c r="E2695" s="1">
        <f t="shared" ca="1" si="255"/>
        <v>496.90579527001569</v>
      </c>
      <c r="F2695" s="1">
        <f t="shared" ca="1" si="256"/>
        <v>1.0440007038318067</v>
      </c>
      <c r="G2695" s="5">
        <f t="shared" ca="1" si="253"/>
        <v>35673</v>
      </c>
      <c r="H2695" s="29" t="e">
        <f t="shared" ca="1" si="254"/>
        <v>#N/A</v>
      </c>
      <c r="I2695" s="1" t="e">
        <f t="shared" ca="1" si="257"/>
        <v>#N/A</v>
      </c>
      <c r="J2695" s="1" t="e">
        <f t="shared" ca="1" si="258"/>
        <v>#N/A</v>
      </c>
    </row>
    <row r="2696" spans="1:10" x14ac:dyDescent="0.2">
      <c r="A2696" s="5">
        <v>35671</v>
      </c>
      <c r="B2696" s="2">
        <v>-9.8768248896247135E-3</v>
      </c>
      <c r="C2696" s="1">
        <v>579.53796274549131</v>
      </c>
      <c r="D2696" s="1">
        <v>513.82000000000005</v>
      </c>
      <c r="E2696" s="1">
        <f t="shared" ca="1" si="255"/>
        <v>491.99794374349409</v>
      </c>
      <c r="F2696" s="1">
        <f t="shared" ca="1" si="256"/>
        <v>1.0443539582512626</v>
      </c>
      <c r="G2696" s="5">
        <f t="shared" ca="1" si="253"/>
        <v>35673</v>
      </c>
      <c r="H2696" s="29" t="e">
        <f t="shared" ca="1" si="254"/>
        <v>#N/A</v>
      </c>
      <c r="I2696" s="1" t="e">
        <f t="shared" ca="1" si="257"/>
        <v>#N/A</v>
      </c>
      <c r="J2696" s="1" t="e">
        <f t="shared" ca="1" si="258"/>
        <v>#N/A</v>
      </c>
    </row>
    <row r="2697" spans="1:10" x14ac:dyDescent="0.2">
      <c r="A2697" s="5">
        <v>35674</v>
      </c>
      <c r="B2697" s="2">
        <v>-6.8496488402568501E-3</v>
      </c>
      <c r="C2697" s="1">
        <v>575.56833121108684</v>
      </c>
      <c r="D2697" s="1">
        <v>510.51</v>
      </c>
      <c r="E2697" s="1">
        <f t="shared" ca="1" si="255"/>
        <v>488.62793059872268</v>
      </c>
      <c r="F2697" s="1">
        <f t="shared" ca="1" si="256"/>
        <v>1.0447826823457778</v>
      </c>
      <c r="G2697" s="5">
        <f t="shared" ca="1" si="253"/>
        <v>35703</v>
      </c>
      <c r="H2697" s="29" t="e">
        <f t="shared" ca="1" si="254"/>
        <v>#N/A</v>
      </c>
      <c r="I2697" s="1" t="e">
        <f t="shared" ca="1" si="257"/>
        <v>#N/A</v>
      </c>
      <c r="J2697" s="1" t="e">
        <f t="shared" ca="1" si="258"/>
        <v>#N/A</v>
      </c>
    </row>
    <row r="2698" spans="1:10" x14ac:dyDescent="0.2">
      <c r="A2698" s="5">
        <v>35675</v>
      </c>
      <c r="B2698" s="2">
        <v>2.5126616062043361E-3</v>
      </c>
      <c r="C2698" s="1">
        <v>577.01453965866801</v>
      </c>
      <c r="D2698" s="1">
        <v>511.86</v>
      </c>
      <c r="E2698" s="1">
        <f t="shared" ca="1" si="255"/>
        <v>489.85568723965719</v>
      </c>
      <c r="F2698" s="1">
        <f t="shared" ca="1" si="256"/>
        <v>1.044919990383979</v>
      </c>
      <c r="G2698" s="5">
        <f t="shared" ca="1" si="253"/>
        <v>35703</v>
      </c>
      <c r="H2698" s="29" t="e">
        <f t="shared" ca="1" si="254"/>
        <v>#N/A</v>
      </c>
      <c r="I2698" s="1" t="e">
        <f t="shared" ca="1" si="257"/>
        <v>#N/A</v>
      </c>
      <c r="J2698" s="1" t="e">
        <f t="shared" ca="1" si="258"/>
        <v>#N/A</v>
      </c>
    </row>
    <row r="2699" spans="1:10" x14ac:dyDescent="0.2">
      <c r="A2699" s="5">
        <v>35676</v>
      </c>
      <c r="B2699" s="2">
        <v>6.199901693142218E-3</v>
      </c>
      <c r="C2699" s="1">
        <v>580.59197308006549</v>
      </c>
      <c r="D2699" s="1">
        <v>514.92999999999995</v>
      </c>
      <c r="E2699" s="1">
        <f t="shared" ca="1" si="255"/>
        <v>492.89274434436965</v>
      </c>
      <c r="F2699" s="1">
        <f t="shared" ca="1" si="256"/>
        <v>1.04471004271922</v>
      </c>
      <c r="G2699" s="5">
        <f t="shared" ca="1" si="253"/>
        <v>35703</v>
      </c>
      <c r="H2699" s="29" t="e">
        <f t="shared" ca="1" si="254"/>
        <v>#N/A</v>
      </c>
      <c r="I2699" s="1" t="e">
        <f t="shared" ca="1" si="257"/>
        <v>#N/A</v>
      </c>
      <c r="J2699" s="1" t="e">
        <f t="shared" ca="1" si="258"/>
        <v>#N/A</v>
      </c>
    </row>
    <row r="2700" spans="1:10" x14ac:dyDescent="0.2">
      <c r="A2700" s="5">
        <v>35677</v>
      </c>
      <c r="B2700" s="2">
        <v>2.6680938957355238E-3</v>
      </c>
      <c r="C2700" s="1">
        <v>582.1410469793534</v>
      </c>
      <c r="D2700" s="1">
        <v>516.9</v>
      </c>
      <c r="E2700" s="1">
        <f t="shared" ca="1" si="255"/>
        <v>494.20782846680714</v>
      </c>
      <c r="F2700" s="1">
        <f t="shared" ca="1" si="256"/>
        <v>1.045916252689868</v>
      </c>
      <c r="G2700" s="5">
        <f t="shared" ca="1" si="253"/>
        <v>35703</v>
      </c>
      <c r="H2700" s="29" t="e">
        <f t="shared" ca="1" si="254"/>
        <v>#N/A</v>
      </c>
      <c r="I2700" s="1" t="e">
        <f t="shared" ca="1" si="257"/>
        <v>#N/A</v>
      </c>
      <c r="J2700" s="1" t="e">
        <f t="shared" ca="1" si="258"/>
        <v>#N/A</v>
      </c>
    </row>
    <row r="2701" spans="1:10" x14ac:dyDescent="0.2">
      <c r="A2701" s="5">
        <v>35678</v>
      </c>
      <c r="B2701" s="2">
        <v>8.7010991199438781E-3</v>
      </c>
      <c r="C2701" s="1">
        <v>587.20631393090866</v>
      </c>
      <c r="D2701" s="1">
        <v>521.35</v>
      </c>
      <c r="E2701" s="1">
        <f t="shared" ca="1" si="255"/>
        <v>498.50797976814908</v>
      </c>
      <c r="F2701" s="1">
        <f t="shared" ca="1" si="256"/>
        <v>1.0458207714999357</v>
      </c>
      <c r="G2701" s="5">
        <f t="shared" ca="1" si="253"/>
        <v>35703</v>
      </c>
      <c r="H2701" s="29" t="e">
        <f t="shared" ca="1" si="254"/>
        <v>#N/A</v>
      </c>
      <c r="I2701" s="1" t="e">
        <f t="shared" ca="1" si="257"/>
        <v>#N/A</v>
      </c>
      <c r="J2701" s="1" t="e">
        <f t="shared" ca="1" si="258"/>
        <v>#N/A</v>
      </c>
    </row>
    <row r="2702" spans="1:10" x14ac:dyDescent="0.2">
      <c r="A2702" s="5">
        <v>35681</v>
      </c>
      <c r="B2702" s="2">
        <v>-7.5598417729572098E-4</v>
      </c>
      <c r="C2702" s="1">
        <v>586.76239524876871</v>
      </c>
      <c r="D2702" s="1">
        <v>520.66</v>
      </c>
      <c r="E2702" s="1">
        <f t="shared" ca="1" si="255"/>
        <v>498.13111562318869</v>
      </c>
      <c r="F2702" s="1">
        <f t="shared" ca="1" si="256"/>
        <v>1.0452268161337932</v>
      </c>
      <c r="G2702" s="5">
        <f t="shared" ca="1" si="253"/>
        <v>35703</v>
      </c>
      <c r="H2702" s="29" t="e">
        <f t="shared" ca="1" si="254"/>
        <v>#N/A</v>
      </c>
      <c r="I2702" s="1" t="e">
        <f t="shared" ca="1" si="257"/>
        <v>#N/A</v>
      </c>
      <c r="J2702" s="1" t="e">
        <f t="shared" ca="1" si="258"/>
        <v>#N/A</v>
      </c>
    </row>
    <row r="2703" spans="1:10" x14ac:dyDescent="0.2">
      <c r="A2703" s="5">
        <v>35682</v>
      </c>
      <c r="B2703" s="2">
        <v>-5.3246772136029685E-3</v>
      </c>
      <c r="C2703" s="1">
        <v>583.63807489298847</v>
      </c>
      <c r="D2703" s="1">
        <v>517.53</v>
      </c>
      <c r="E2703" s="1">
        <f t="shared" ca="1" si="255"/>
        <v>495.47872822244324</v>
      </c>
      <c r="F2703" s="1">
        <f t="shared" ca="1" si="256"/>
        <v>1.0445049817913816</v>
      </c>
      <c r="G2703" s="5">
        <f t="shared" ca="1" si="253"/>
        <v>35703</v>
      </c>
      <c r="H2703" s="29" t="e">
        <f t="shared" ca="1" si="254"/>
        <v>#N/A</v>
      </c>
      <c r="I2703" s="1" t="e">
        <f t="shared" ca="1" si="257"/>
        <v>#N/A</v>
      </c>
      <c r="J2703" s="1" t="e">
        <f t="shared" ca="1" si="258"/>
        <v>#N/A</v>
      </c>
    </row>
    <row r="2704" spans="1:10" x14ac:dyDescent="0.2">
      <c r="A2704" s="5">
        <v>35683</v>
      </c>
      <c r="B2704" s="2">
        <v>-5.6447420560291617E-3</v>
      </c>
      <c r="C2704" s="1">
        <v>580.34358850614012</v>
      </c>
      <c r="D2704" s="1">
        <v>513.79</v>
      </c>
      <c r="E2704" s="1">
        <f t="shared" ca="1" si="255"/>
        <v>492.68187860737817</v>
      </c>
      <c r="F2704" s="1">
        <f t="shared" ca="1" si="256"/>
        <v>1.0428433078405204</v>
      </c>
      <c r="G2704" s="5">
        <f t="shared" ca="1" si="253"/>
        <v>35703</v>
      </c>
      <c r="H2704" s="29" t="e">
        <f t="shared" ca="1" si="254"/>
        <v>#N/A</v>
      </c>
      <c r="I2704" s="1" t="e">
        <f t="shared" ca="1" si="257"/>
        <v>#N/A</v>
      </c>
      <c r="J2704" s="1" t="e">
        <f t="shared" ca="1" si="258"/>
        <v>#N/A</v>
      </c>
    </row>
    <row r="2705" spans="1:10" x14ac:dyDescent="0.2">
      <c r="A2705" s="5">
        <v>35684</v>
      </c>
      <c r="B2705" s="2">
        <v>-1.8989777929084739E-2</v>
      </c>
      <c r="C2705" s="1">
        <v>569.32299263784034</v>
      </c>
      <c r="D2705" s="1">
        <v>503.39</v>
      </c>
      <c r="E2705" s="1">
        <f t="shared" ca="1" si="255"/>
        <v>483.32595914293972</v>
      </c>
      <c r="F2705" s="1">
        <f t="shared" ca="1" si="256"/>
        <v>1.0415124420228512</v>
      </c>
      <c r="G2705" s="5">
        <f t="shared" ca="1" si="253"/>
        <v>35703</v>
      </c>
      <c r="H2705" s="29" t="e">
        <f t="shared" ca="1" si="254"/>
        <v>#N/A</v>
      </c>
      <c r="I2705" s="1" t="e">
        <f t="shared" ca="1" si="257"/>
        <v>#N/A</v>
      </c>
      <c r="J2705" s="1" t="e">
        <f t="shared" ca="1" si="258"/>
        <v>#N/A</v>
      </c>
    </row>
    <row r="2706" spans="1:10" x14ac:dyDescent="0.2">
      <c r="A2706" s="5">
        <v>35685</v>
      </c>
      <c r="B2706" s="2">
        <v>-3.8214456210783343E-4</v>
      </c>
      <c r="C2706" s="1">
        <v>569.10542895212086</v>
      </c>
      <c r="D2706" s="1">
        <v>503.1</v>
      </c>
      <c r="E2706" s="1">
        <f t="shared" ca="1" si="255"/>
        <v>483.14125875592771</v>
      </c>
      <c r="F2706" s="1">
        <f t="shared" ca="1" si="256"/>
        <v>1.0413103639615988</v>
      </c>
      <c r="G2706" s="5">
        <f t="shared" ca="1" si="253"/>
        <v>35703</v>
      </c>
      <c r="H2706" s="29" t="e">
        <f t="shared" ca="1" si="254"/>
        <v>#N/A</v>
      </c>
      <c r="I2706" s="1" t="e">
        <f t="shared" ca="1" si="257"/>
        <v>#N/A</v>
      </c>
      <c r="J2706" s="1" t="e">
        <f t="shared" ca="1" si="258"/>
        <v>#N/A</v>
      </c>
    </row>
    <row r="2707" spans="1:10" x14ac:dyDescent="0.2">
      <c r="A2707" s="5">
        <v>35688</v>
      </c>
      <c r="B2707" s="2">
        <v>1.7008154780926432E-3</v>
      </c>
      <c r="C2707" s="1">
        <v>570.07337227434914</v>
      </c>
      <c r="D2707" s="1">
        <v>504.01</v>
      </c>
      <c r="E2707" s="1">
        <f t="shared" ca="1" si="255"/>
        <v>483.96299288692489</v>
      </c>
      <c r="F2707" s="1">
        <f t="shared" ca="1" si="256"/>
        <v>1.0414226033967828</v>
      </c>
      <c r="G2707" s="5">
        <f t="shared" ca="1" si="253"/>
        <v>35703</v>
      </c>
      <c r="H2707" s="29" t="e">
        <f t="shared" ca="1" si="254"/>
        <v>#N/A</v>
      </c>
      <c r="I2707" s="1" t="e">
        <f t="shared" ca="1" si="257"/>
        <v>#N/A</v>
      </c>
      <c r="J2707" s="1" t="e">
        <f t="shared" ca="1" si="258"/>
        <v>#N/A</v>
      </c>
    </row>
    <row r="2708" spans="1:10" x14ac:dyDescent="0.2">
      <c r="A2708" s="5">
        <v>35689</v>
      </c>
      <c r="B2708" s="2">
        <v>-4.6150577152758165E-3</v>
      </c>
      <c r="C2708" s="1">
        <v>567.44245075936112</v>
      </c>
      <c r="D2708" s="1">
        <v>501.39</v>
      </c>
      <c r="E2708" s="1">
        <f t="shared" ca="1" si="255"/>
        <v>481.72947574269421</v>
      </c>
      <c r="F2708" s="1">
        <f t="shared" ca="1" si="256"/>
        <v>1.0408123755080476</v>
      </c>
      <c r="G2708" s="5">
        <f t="shared" ca="1" si="253"/>
        <v>35703</v>
      </c>
      <c r="H2708" s="29" t="e">
        <f t="shared" ca="1" si="254"/>
        <v>#N/A</v>
      </c>
      <c r="I2708" s="1" t="e">
        <f t="shared" ca="1" si="257"/>
        <v>#N/A</v>
      </c>
      <c r="J2708" s="1" t="e">
        <f t="shared" ca="1" si="258"/>
        <v>#N/A</v>
      </c>
    </row>
    <row r="2709" spans="1:10" x14ac:dyDescent="0.2">
      <c r="A2709" s="5">
        <v>35690</v>
      </c>
      <c r="B2709" s="2">
        <v>6.5050599928229147E-3</v>
      </c>
      <c r="C2709" s="1">
        <v>571.13369794402524</v>
      </c>
      <c r="D2709" s="1">
        <v>505.03</v>
      </c>
      <c r="E2709" s="1">
        <f t="shared" ca="1" si="255"/>
        <v>484.86315488271151</v>
      </c>
      <c r="F2709" s="1">
        <f t="shared" ca="1" si="256"/>
        <v>1.041592859581518</v>
      </c>
      <c r="G2709" s="5">
        <f t="shared" ca="1" si="253"/>
        <v>35703</v>
      </c>
      <c r="H2709" s="29" t="e">
        <f t="shared" ca="1" si="254"/>
        <v>#N/A</v>
      </c>
      <c r="I2709" s="1" t="e">
        <f t="shared" ca="1" si="257"/>
        <v>#N/A</v>
      </c>
      <c r="J2709" s="1" t="e">
        <f t="shared" ca="1" si="258"/>
        <v>#N/A</v>
      </c>
    </row>
    <row r="2710" spans="1:10" x14ac:dyDescent="0.2">
      <c r="A2710" s="5">
        <v>35691</v>
      </c>
      <c r="B2710" s="2">
        <v>5.9176455115439452E-5</v>
      </c>
      <c r="C2710" s="1">
        <v>571.1674956116666</v>
      </c>
      <c r="D2710" s="1">
        <v>505.17</v>
      </c>
      <c r="E2710" s="1">
        <f t="shared" ca="1" si="255"/>
        <v>484.89184736543365</v>
      </c>
      <c r="F2710" s="1">
        <f t="shared" ca="1" si="256"/>
        <v>1.0418199496336014</v>
      </c>
      <c r="G2710" s="5">
        <f t="shared" ca="1" si="253"/>
        <v>35703</v>
      </c>
      <c r="H2710" s="29" t="e">
        <f t="shared" ca="1" si="254"/>
        <v>#N/A</v>
      </c>
      <c r="I2710" s="1" t="e">
        <f t="shared" ca="1" si="257"/>
        <v>#N/A</v>
      </c>
      <c r="J2710" s="1" t="e">
        <f t="shared" ca="1" si="258"/>
        <v>#N/A</v>
      </c>
    </row>
    <row r="2711" spans="1:10" x14ac:dyDescent="0.2">
      <c r="A2711" s="5">
        <v>35692</v>
      </c>
      <c r="B2711" s="2">
        <v>-1.957158566415762E-3</v>
      </c>
      <c r="C2711" s="1">
        <v>570.04963025477196</v>
      </c>
      <c r="D2711" s="1">
        <v>503.94</v>
      </c>
      <c r="E2711" s="1">
        <f t="shared" ca="1" si="255"/>
        <v>483.94283713257721</v>
      </c>
      <c r="F2711" s="1">
        <f t="shared" ca="1" si="256"/>
        <v>1.0413213324654385</v>
      </c>
      <c r="G2711" s="5">
        <f t="shared" ca="1" si="253"/>
        <v>35703</v>
      </c>
      <c r="H2711" s="29" t="e">
        <f t="shared" ca="1" si="254"/>
        <v>#N/A</v>
      </c>
      <c r="I2711" s="1" t="e">
        <f t="shared" ca="1" si="257"/>
        <v>#N/A</v>
      </c>
      <c r="J2711" s="1" t="e">
        <f t="shared" ca="1" si="258"/>
        <v>#N/A</v>
      </c>
    </row>
    <row r="2712" spans="1:10" x14ac:dyDescent="0.2">
      <c r="A2712" s="5">
        <v>35695</v>
      </c>
      <c r="B2712" s="2">
        <v>-2.828245241125682E-3</v>
      </c>
      <c r="C2712" s="1">
        <v>568.43739010079844</v>
      </c>
      <c r="D2712" s="1">
        <v>503.31</v>
      </c>
      <c r="E2712" s="1">
        <f t="shared" ca="1" si="255"/>
        <v>482.57412810648015</v>
      </c>
      <c r="F2712" s="1">
        <f t="shared" ca="1" si="256"/>
        <v>1.0429692987787869</v>
      </c>
      <c r="G2712" s="5">
        <f t="shared" ca="1" si="253"/>
        <v>35703</v>
      </c>
      <c r="H2712" s="29" t="e">
        <f t="shared" ca="1" si="254"/>
        <v>#N/A</v>
      </c>
      <c r="I2712" s="1" t="e">
        <f t="shared" ca="1" si="257"/>
        <v>#N/A</v>
      </c>
      <c r="J2712" s="1" t="e">
        <f t="shared" ca="1" si="258"/>
        <v>#N/A</v>
      </c>
    </row>
    <row r="2713" spans="1:10" x14ac:dyDescent="0.2">
      <c r="A2713" s="5">
        <v>35696</v>
      </c>
      <c r="B2713" s="2">
        <v>-1.3578858209876921E-2</v>
      </c>
      <c r="C2713" s="1">
        <v>560.71865937942721</v>
      </c>
      <c r="D2713" s="1">
        <v>496.19</v>
      </c>
      <c r="E2713" s="1">
        <f t="shared" ca="1" si="255"/>
        <v>476.02132244516724</v>
      </c>
      <c r="F2713" s="1">
        <f t="shared" ca="1" si="256"/>
        <v>1.0423692733998402</v>
      </c>
      <c r="G2713" s="5">
        <f t="shared" ca="1" si="253"/>
        <v>35703</v>
      </c>
      <c r="H2713" s="29" t="e">
        <f t="shared" ca="1" si="254"/>
        <v>#N/A</v>
      </c>
      <c r="I2713" s="1" t="e">
        <f t="shared" ca="1" si="257"/>
        <v>#N/A</v>
      </c>
      <c r="J2713" s="1" t="e">
        <f t="shared" ca="1" si="258"/>
        <v>#N/A</v>
      </c>
    </row>
    <row r="2714" spans="1:10" x14ac:dyDescent="0.2">
      <c r="A2714" s="5">
        <v>35698</v>
      </c>
      <c r="B2714" s="2">
        <v>5.3741874142276824E-3</v>
      </c>
      <c r="C2714" s="1">
        <v>563.73206654158673</v>
      </c>
      <c r="D2714" s="1">
        <v>500.36</v>
      </c>
      <c r="E2714" s="1">
        <f t="shared" ca="1" si="255"/>
        <v>478.57955024515604</v>
      </c>
      <c r="F2714" s="1">
        <f t="shared" ca="1" si="256"/>
        <v>1.0455106152021889</v>
      </c>
      <c r="G2714" s="5">
        <f t="shared" ca="1" si="253"/>
        <v>35703</v>
      </c>
      <c r="H2714" s="29" t="e">
        <f t="shared" ca="1" si="254"/>
        <v>#N/A</v>
      </c>
      <c r="I2714" s="1" t="e">
        <f t="shared" ca="1" si="257"/>
        <v>#N/A</v>
      </c>
      <c r="J2714" s="1" t="e">
        <f t="shared" ca="1" si="258"/>
        <v>#N/A</v>
      </c>
    </row>
    <row r="2715" spans="1:10" x14ac:dyDescent="0.2">
      <c r="A2715" s="5">
        <v>35699</v>
      </c>
      <c r="B2715" s="2">
        <v>9.9026415347847063E-4</v>
      </c>
      <c r="C2715" s="1">
        <v>564.29031019924923</v>
      </c>
      <c r="D2715" s="1">
        <v>501.54</v>
      </c>
      <c r="E2715" s="1">
        <f t="shared" ca="1" si="255"/>
        <v>479.05347041835171</v>
      </c>
      <c r="F2715" s="1">
        <f t="shared" ca="1" si="256"/>
        <v>1.0469394983445399</v>
      </c>
      <c r="G2715" s="5">
        <f t="shared" ca="1" si="253"/>
        <v>35703</v>
      </c>
      <c r="H2715" s="29" t="e">
        <f t="shared" ca="1" si="254"/>
        <v>#N/A</v>
      </c>
      <c r="I2715" s="1" t="e">
        <f t="shared" ca="1" si="257"/>
        <v>#N/A</v>
      </c>
      <c r="J2715" s="1" t="e">
        <f t="shared" ca="1" si="258"/>
        <v>#N/A</v>
      </c>
    </row>
    <row r="2716" spans="1:10" x14ac:dyDescent="0.2">
      <c r="A2716" s="5">
        <v>35702</v>
      </c>
      <c r="B2716" s="2">
        <v>-2.1667201786500501E-3</v>
      </c>
      <c r="C2716" s="1">
        <v>563.06765099752386</v>
      </c>
      <c r="D2716" s="1">
        <v>500.14</v>
      </c>
      <c r="E2716" s="1">
        <f t="shared" ca="1" si="255"/>
        <v>478.01549559734394</v>
      </c>
      <c r="F2716" s="1">
        <f t="shared" ca="1" si="256"/>
        <v>1.0462840736470447</v>
      </c>
      <c r="G2716" s="5">
        <f t="shared" ca="1" si="253"/>
        <v>35703</v>
      </c>
      <c r="H2716" s="29" t="e">
        <f t="shared" ca="1" si="254"/>
        <v>#N/A</v>
      </c>
      <c r="I2716" s="1" t="e">
        <f t="shared" ca="1" si="257"/>
        <v>#N/A</v>
      </c>
      <c r="J2716" s="1" t="e">
        <f t="shared" ca="1" si="258"/>
        <v>#N/A</v>
      </c>
    </row>
    <row r="2717" spans="1:10" x14ac:dyDescent="0.2">
      <c r="A2717" s="5">
        <v>35703</v>
      </c>
      <c r="B2717" s="2">
        <v>5.5712727237018367E-3</v>
      </c>
      <c r="C2717" s="1">
        <v>566.20465444312526</v>
      </c>
      <c r="D2717" s="1">
        <v>503.15</v>
      </c>
      <c r="E2717" s="1">
        <f t="shared" ca="1" si="255"/>
        <v>480.67865028947227</v>
      </c>
      <c r="F2717" s="1">
        <f t="shared" ca="1" si="256"/>
        <v>1.0467492152959053</v>
      </c>
      <c r="G2717" s="5">
        <f t="shared" ca="1" si="253"/>
        <v>35703</v>
      </c>
      <c r="H2717" s="29" t="e">
        <f t="shared" ca="1" si="254"/>
        <v>#N/A</v>
      </c>
      <c r="I2717" s="1" t="e">
        <f t="shared" ca="1" si="257"/>
        <v>#N/A</v>
      </c>
      <c r="J2717" s="1" t="e">
        <f t="shared" ca="1" si="258"/>
        <v>#N/A</v>
      </c>
    </row>
    <row r="2718" spans="1:10" x14ac:dyDescent="0.2">
      <c r="A2718" s="5">
        <v>35704</v>
      </c>
      <c r="B2718" s="2">
        <v>1.0281932530371574E-3</v>
      </c>
      <c r="C2718" s="1">
        <v>566.78682224866191</v>
      </c>
      <c r="D2718" s="1">
        <v>503.68</v>
      </c>
      <c r="E2718" s="1">
        <f t="shared" ca="1" si="255"/>
        <v>481.1728808345789</v>
      </c>
      <c r="F2718" s="1">
        <f t="shared" ca="1" si="256"/>
        <v>1.0467755354923229</v>
      </c>
      <c r="G2718" s="5">
        <f t="shared" ca="1" si="253"/>
        <v>35734</v>
      </c>
      <c r="H2718" s="29" t="e">
        <f t="shared" ca="1" si="254"/>
        <v>#N/A</v>
      </c>
      <c r="I2718" s="1" t="e">
        <f t="shared" ca="1" si="257"/>
        <v>#N/A</v>
      </c>
      <c r="J2718" s="1" t="e">
        <f t="shared" ca="1" si="258"/>
        <v>#N/A</v>
      </c>
    </row>
    <row r="2719" spans="1:10" x14ac:dyDescent="0.2">
      <c r="A2719" s="5">
        <v>35705</v>
      </c>
      <c r="B2719" s="2">
        <v>6.2482162551551479E-3</v>
      </c>
      <c r="C2719" s="1">
        <v>570.32822888464375</v>
      </c>
      <c r="D2719" s="1">
        <v>507.26</v>
      </c>
      <c r="E2719" s="1">
        <f t="shared" ca="1" si="255"/>
        <v>484.17935305014942</v>
      </c>
      <c r="F2719" s="1">
        <f t="shared" ca="1" si="256"/>
        <v>1.0476696224331978</v>
      </c>
      <c r="G2719" s="5">
        <f t="shared" ca="1" si="253"/>
        <v>35734</v>
      </c>
      <c r="H2719" s="29" t="e">
        <f t="shared" ca="1" si="254"/>
        <v>#N/A</v>
      </c>
      <c r="I2719" s="1" t="e">
        <f t="shared" ca="1" si="257"/>
        <v>#N/A</v>
      </c>
      <c r="J2719" s="1" t="e">
        <f t="shared" ca="1" si="258"/>
        <v>#N/A</v>
      </c>
    </row>
    <row r="2720" spans="1:10" x14ac:dyDescent="0.2">
      <c r="A2720" s="5">
        <v>35706</v>
      </c>
      <c r="B2720" s="2">
        <v>5.604570057566427E-3</v>
      </c>
      <c r="C2720" s="1">
        <v>573.52467339923555</v>
      </c>
      <c r="D2720" s="1">
        <v>510.09</v>
      </c>
      <c r="E2720" s="1">
        <f t="shared" ca="1" si="255"/>
        <v>486.89297015474619</v>
      </c>
      <c r="F2720" s="1">
        <f t="shared" ca="1" si="256"/>
        <v>1.0476429754939391</v>
      </c>
      <c r="G2720" s="5">
        <f t="shared" ca="1" si="253"/>
        <v>35734</v>
      </c>
      <c r="H2720" s="29" t="e">
        <f t="shared" ca="1" si="254"/>
        <v>#N/A</v>
      </c>
      <c r="I2720" s="1" t="e">
        <f t="shared" ca="1" si="257"/>
        <v>#N/A</v>
      </c>
      <c r="J2720" s="1" t="e">
        <f t="shared" ca="1" si="258"/>
        <v>#N/A</v>
      </c>
    </row>
    <row r="2721" spans="1:10" x14ac:dyDescent="0.2">
      <c r="A2721" s="5">
        <v>35709</v>
      </c>
      <c r="B2721" s="2">
        <v>3.4369353725347551E-3</v>
      </c>
      <c r="C2721" s="1">
        <v>575.49584063626287</v>
      </c>
      <c r="D2721" s="1">
        <v>511.75</v>
      </c>
      <c r="E2721" s="1">
        <f t="shared" ca="1" si="255"/>
        <v>488.56638982650958</v>
      </c>
      <c r="F2721" s="1">
        <f t="shared" ca="1" si="256"/>
        <v>1.0474523230747064</v>
      </c>
      <c r="G2721" s="5">
        <f t="shared" ca="1" si="253"/>
        <v>35734</v>
      </c>
      <c r="H2721" s="29" t="e">
        <f t="shared" ca="1" si="254"/>
        <v>#N/A</v>
      </c>
      <c r="I2721" s="1" t="e">
        <f t="shared" ca="1" si="257"/>
        <v>#N/A</v>
      </c>
      <c r="J2721" s="1" t="e">
        <f t="shared" ca="1" si="258"/>
        <v>#N/A</v>
      </c>
    </row>
    <row r="2722" spans="1:10" x14ac:dyDescent="0.2">
      <c r="A2722" s="5">
        <v>35710</v>
      </c>
      <c r="B2722" s="2">
        <v>3.4878797597133193E-3</v>
      </c>
      <c r="C2722" s="1">
        <v>577.50310093061728</v>
      </c>
      <c r="D2722" s="1">
        <v>513.91</v>
      </c>
      <c r="E2722" s="1">
        <f t="shared" ca="1" si="255"/>
        <v>490.27045064886164</v>
      </c>
      <c r="F2722" s="1">
        <f t="shared" ca="1" si="256"/>
        <v>1.0482173651702891</v>
      </c>
      <c r="G2722" s="5">
        <f t="shared" ca="1" si="253"/>
        <v>35734</v>
      </c>
      <c r="H2722" s="29" t="e">
        <f t="shared" ca="1" si="254"/>
        <v>#N/A</v>
      </c>
      <c r="I2722" s="1" t="e">
        <f t="shared" ca="1" si="257"/>
        <v>#N/A</v>
      </c>
      <c r="J2722" s="1" t="e">
        <f t="shared" ca="1" si="258"/>
        <v>#N/A</v>
      </c>
    </row>
    <row r="2723" spans="1:10" x14ac:dyDescent="0.2">
      <c r="A2723" s="5">
        <v>35711</v>
      </c>
      <c r="B2723" s="2">
        <v>4.8122211592791508E-3</v>
      </c>
      <c r="C2723" s="1">
        <v>580.2821735724649</v>
      </c>
      <c r="D2723" s="1">
        <v>516.52</v>
      </c>
      <c r="E2723" s="1">
        <f t="shared" ca="1" si="255"/>
        <v>492.62974048524342</v>
      </c>
      <c r="F2723" s="1">
        <f t="shared" ca="1" si="256"/>
        <v>1.0484953658933067</v>
      </c>
      <c r="G2723" s="5">
        <f t="shared" ca="1" si="253"/>
        <v>35734</v>
      </c>
      <c r="H2723" s="29" t="e">
        <f t="shared" ca="1" si="254"/>
        <v>#N/A</v>
      </c>
      <c r="I2723" s="1" t="e">
        <f t="shared" ca="1" si="257"/>
        <v>#N/A</v>
      </c>
      <c r="J2723" s="1" t="e">
        <f t="shared" ca="1" si="258"/>
        <v>#N/A</v>
      </c>
    </row>
    <row r="2724" spans="1:10" x14ac:dyDescent="0.2">
      <c r="A2724" s="5">
        <v>35712</v>
      </c>
      <c r="B2724" s="2">
        <v>-6.4538446120370185E-3</v>
      </c>
      <c r="C2724" s="1">
        <v>576.53712259309316</v>
      </c>
      <c r="D2724" s="1">
        <v>513.41999999999996</v>
      </c>
      <c r="E2724" s="1">
        <f t="shared" ca="1" si="255"/>
        <v>489.45038468888356</v>
      </c>
      <c r="F2724" s="1">
        <f t="shared" ca="1" si="256"/>
        <v>1.0489725129674841</v>
      </c>
      <c r="G2724" s="5">
        <f t="shared" ca="1" si="253"/>
        <v>35734</v>
      </c>
      <c r="H2724" s="29" t="e">
        <f t="shared" ca="1" si="254"/>
        <v>#N/A</v>
      </c>
      <c r="I2724" s="1" t="e">
        <f t="shared" ca="1" si="257"/>
        <v>#N/A</v>
      </c>
      <c r="J2724" s="1" t="e">
        <f t="shared" ca="1" si="258"/>
        <v>#N/A</v>
      </c>
    </row>
    <row r="2725" spans="1:10" x14ac:dyDescent="0.2">
      <c r="A2725" s="5">
        <v>35713</v>
      </c>
      <c r="B2725" s="2">
        <v>-1.5012786074523055E-3</v>
      </c>
      <c r="C2725" s="1">
        <v>575.67157974454199</v>
      </c>
      <c r="D2725" s="1">
        <v>511.99</v>
      </c>
      <c r="E2725" s="1">
        <f t="shared" ca="1" si="255"/>
        <v>488.71558329694079</v>
      </c>
      <c r="F2725" s="1">
        <f t="shared" ca="1" si="256"/>
        <v>1.0476236434820574</v>
      </c>
      <c r="G2725" s="5">
        <f t="shared" ca="1" si="253"/>
        <v>35734</v>
      </c>
      <c r="H2725" s="29" t="e">
        <f t="shared" ca="1" si="254"/>
        <v>#N/A</v>
      </c>
      <c r="I2725" s="1" t="e">
        <f t="shared" ca="1" si="257"/>
        <v>#N/A</v>
      </c>
      <c r="J2725" s="1" t="e">
        <f t="shared" ca="1" si="258"/>
        <v>#N/A</v>
      </c>
    </row>
    <row r="2726" spans="1:10" x14ac:dyDescent="0.2">
      <c r="A2726" s="5">
        <v>35716</v>
      </c>
      <c r="B2726" s="2">
        <v>8.4191434360192385E-3</v>
      </c>
      <c r="C2726" s="1">
        <v>580.51824134645108</v>
      </c>
      <c r="D2726" s="1">
        <v>515.94000000000005</v>
      </c>
      <c r="E2726" s="1">
        <f t="shared" ca="1" si="255"/>
        <v>492.83014989213552</v>
      </c>
      <c r="F2726" s="1">
        <f t="shared" ca="1" si="256"/>
        <v>1.0468921191467739</v>
      </c>
      <c r="G2726" s="5">
        <f t="shared" ca="1" si="253"/>
        <v>35734</v>
      </c>
      <c r="H2726" s="29" t="e">
        <f t="shared" ca="1" si="254"/>
        <v>#N/A</v>
      </c>
      <c r="I2726" s="1" t="e">
        <f t="shared" ca="1" si="257"/>
        <v>#N/A</v>
      </c>
      <c r="J2726" s="1" t="e">
        <f t="shared" ca="1" si="258"/>
        <v>#N/A</v>
      </c>
    </row>
    <row r="2727" spans="1:10" x14ac:dyDescent="0.2">
      <c r="A2727" s="5">
        <v>35717</v>
      </c>
      <c r="B2727" s="2">
        <v>8.3512013841646748E-4</v>
      </c>
      <c r="C2727" s="1">
        <v>581.00304382051763</v>
      </c>
      <c r="D2727" s="1">
        <v>516.13</v>
      </c>
      <c r="E2727" s="1">
        <f t="shared" ca="1" si="255"/>
        <v>493.24172227512929</v>
      </c>
      <c r="F2727" s="1">
        <f t="shared" ca="1" si="256"/>
        <v>1.0464037746427779</v>
      </c>
      <c r="G2727" s="5">
        <f t="shared" ca="1" si="253"/>
        <v>35734</v>
      </c>
      <c r="H2727" s="29" t="e">
        <f t="shared" ca="1" si="254"/>
        <v>#N/A</v>
      </c>
      <c r="I2727" s="1" t="e">
        <f t="shared" ca="1" si="257"/>
        <v>#N/A</v>
      </c>
      <c r="J2727" s="1" t="e">
        <f t="shared" ca="1" si="258"/>
        <v>#N/A</v>
      </c>
    </row>
    <row r="2728" spans="1:10" x14ac:dyDescent="0.2">
      <c r="A2728" s="5">
        <v>35718</v>
      </c>
      <c r="B2728" s="2">
        <v>-2.7176400451093263E-3</v>
      </c>
      <c r="C2728" s="1">
        <v>579.42408668230064</v>
      </c>
      <c r="D2728" s="1">
        <v>513.95000000000005</v>
      </c>
      <c r="E2728" s="1">
        <f t="shared" ca="1" si="255"/>
        <v>491.90126881875574</v>
      </c>
      <c r="F2728" s="1">
        <f t="shared" ca="1" si="256"/>
        <v>1.0448234891408021</v>
      </c>
      <c r="G2728" s="5">
        <f t="shared" ca="1" si="253"/>
        <v>35734</v>
      </c>
      <c r="H2728" s="29" t="e">
        <f t="shared" ca="1" si="254"/>
        <v>#N/A</v>
      </c>
      <c r="I2728" s="1" t="e">
        <f t="shared" ca="1" si="257"/>
        <v>#N/A</v>
      </c>
      <c r="J2728" s="1" t="e">
        <f t="shared" ca="1" si="258"/>
        <v>#N/A</v>
      </c>
    </row>
    <row r="2729" spans="1:10" x14ac:dyDescent="0.2">
      <c r="A2729" s="5">
        <v>35719</v>
      </c>
      <c r="B2729" s="2">
        <v>7.3250096183492541E-3</v>
      </c>
      <c r="C2729" s="1">
        <v>583.6683736903517</v>
      </c>
      <c r="D2729" s="1">
        <v>518.25</v>
      </c>
      <c r="E2729" s="1">
        <f t="shared" ca="1" si="255"/>
        <v>495.50445034413133</v>
      </c>
      <c r="F2729" s="1">
        <f t="shared" ca="1" si="256"/>
        <v>1.0459038251625625</v>
      </c>
      <c r="G2729" s="5">
        <f t="shared" ca="1" si="253"/>
        <v>35734</v>
      </c>
      <c r="H2729" s="29" t="e">
        <f t="shared" ca="1" si="254"/>
        <v>#N/A</v>
      </c>
      <c r="I2729" s="1" t="e">
        <f t="shared" ca="1" si="257"/>
        <v>#N/A</v>
      </c>
      <c r="J2729" s="1" t="e">
        <f t="shared" ca="1" si="258"/>
        <v>#N/A</v>
      </c>
    </row>
    <row r="2730" spans="1:10" x14ac:dyDescent="0.2">
      <c r="A2730" s="5">
        <v>35720</v>
      </c>
      <c r="B2730" s="2">
        <v>-1.0599455710897154E-2</v>
      </c>
      <c r="C2730" s="1">
        <v>577.48180661356946</v>
      </c>
      <c r="D2730" s="1">
        <v>512.57000000000005</v>
      </c>
      <c r="E2730" s="1">
        <f t="shared" ca="1" si="255"/>
        <v>490.25237286815627</v>
      </c>
      <c r="F2730" s="1">
        <f t="shared" ca="1" si="256"/>
        <v>1.04552273148884</v>
      </c>
      <c r="G2730" s="5">
        <f t="shared" ca="1" si="253"/>
        <v>35734</v>
      </c>
      <c r="H2730" s="29" t="e">
        <f t="shared" ca="1" si="254"/>
        <v>#N/A</v>
      </c>
      <c r="I2730" s="1" t="e">
        <f t="shared" ca="1" si="257"/>
        <v>#N/A</v>
      </c>
      <c r="J2730" s="1" t="e">
        <f t="shared" ca="1" si="258"/>
        <v>#N/A</v>
      </c>
    </row>
    <row r="2731" spans="1:10" x14ac:dyDescent="0.2">
      <c r="A2731" s="5">
        <v>35723</v>
      </c>
      <c r="B2731" s="2">
        <v>5.3404893095156947E-3</v>
      </c>
      <c r="C2731" s="1">
        <v>580.56584202822899</v>
      </c>
      <c r="D2731" s="1">
        <v>515.03</v>
      </c>
      <c r="E2731" s="1">
        <f t="shared" ca="1" si="255"/>
        <v>492.87056042442327</v>
      </c>
      <c r="F2731" s="1">
        <f t="shared" ca="1" si="256"/>
        <v>1.0449599577554289</v>
      </c>
      <c r="G2731" s="5">
        <f t="shared" ca="1" si="253"/>
        <v>35734</v>
      </c>
      <c r="H2731" s="29" t="e">
        <f t="shared" ca="1" si="254"/>
        <v>#N/A</v>
      </c>
      <c r="I2731" s="1" t="e">
        <f t="shared" ca="1" si="257"/>
        <v>#N/A</v>
      </c>
      <c r="J2731" s="1" t="e">
        <f t="shared" ca="1" si="258"/>
        <v>#N/A</v>
      </c>
    </row>
    <row r="2732" spans="1:10" x14ac:dyDescent="0.2">
      <c r="A2732" s="5">
        <v>35724</v>
      </c>
      <c r="B2732" s="2">
        <v>1.2413817931260285E-2</v>
      </c>
      <c r="C2732" s="1">
        <v>587.77288068827625</v>
      </c>
      <c r="D2732" s="1">
        <v>521.12</v>
      </c>
      <c r="E2732" s="1">
        <f t="shared" ca="1" si="255"/>
        <v>498.98896582521036</v>
      </c>
      <c r="F2732" s="1">
        <f t="shared" ca="1" si="256"/>
        <v>1.044351750620758</v>
      </c>
      <c r="G2732" s="5">
        <f t="shared" ca="1" si="253"/>
        <v>35734</v>
      </c>
      <c r="H2732" s="29" t="e">
        <f t="shared" ca="1" si="254"/>
        <v>#N/A</v>
      </c>
      <c r="I2732" s="1" t="e">
        <f t="shared" ca="1" si="257"/>
        <v>#N/A</v>
      </c>
      <c r="J2732" s="1" t="e">
        <f t="shared" ca="1" si="258"/>
        <v>#N/A</v>
      </c>
    </row>
    <row r="2733" spans="1:10" x14ac:dyDescent="0.2">
      <c r="A2733" s="5">
        <v>35725</v>
      </c>
      <c r="B2733" s="2">
        <v>4.8878643974006319E-3</v>
      </c>
      <c r="C2733" s="1">
        <v>590.64583482555008</v>
      </c>
      <c r="D2733" s="1">
        <v>523.32000000000005</v>
      </c>
      <c r="E2733" s="1">
        <f t="shared" ca="1" si="255"/>
        <v>501.42795622596316</v>
      </c>
      <c r="F2733" s="1">
        <f t="shared" ca="1" si="256"/>
        <v>1.043659400123617</v>
      </c>
      <c r="G2733" s="5">
        <f t="shared" ca="1" si="253"/>
        <v>35734</v>
      </c>
      <c r="H2733" s="29" t="e">
        <f t="shared" ca="1" si="254"/>
        <v>#N/A</v>
      </c>
      <c r="I2733" s="1" t="e">
        <f t="shared" ca="1" si="257"/>
        <v>#N/A</v>
      </c>
      <c r="J2733" s="1" t="e">
        <f t="shared" ca="1" si="258"/>
        <v>#N/A</v>
      </c>
    </row>
    <row r="2734" spans="1:10" x14ac:dyDescent="0.2">
      <c r="A2734" s="5">
        <v>35726</v>
      </c>
      <c r="B2734" s="2">
        <v>-4.3843530550575882E-2</v>
      </c>
      <c r="C2734" s="1">
        <v>564.74983612180563</v>
      </c>
      <c r="D2734" s="1">
        <v>498.94</v>
      </c>
      <c r="E2734" s="1">
        <f t="shared" ca="1" si="255"/>
        <v>479.4435843082573</v>
      </c>
      <c r="F2734" s="1">
        <f t="shared" ca="1" si="256"/>
        <v>1.0406646711518148</v>
      </c>
      <c r="G2734" s="5">
        <f t="shared" ca="1" si="253"/>
        <v>35734</v>
      </c>
      <c r="H2734" s="29" t="e">
        <f t="shared" ca="1" si="254"/>
        <v>#N/A</v>
      </c>
      <c r="I2734" s="1" t="e">
        <f t="shared" ca="1" si="257"/>
        <v>#N/A</v>
      </c>
      <c r="J2734" s="1" t="e">
        <f t="shared" ca="1" si="258"/>
        <v>#N/A</v>
      </c>
    </row>
    <row r="2735" spans="1:10" x14ac:dyDescent="0.2">
      <c r="A2735" s="5">
        <v>35727</v>
      </c>
      <c r="B2735" s="2">
        <v>1.0584835804519965E-2</v>
      </c>
      <c r="C2735" s="1">
        <v>570.72762040778446</v>
      </c>
      <c r="D2735" s="1">
        <v>503.87</v>
      </c>
      <c r="E2735" s="1">
        <f t="shared" ca="1" si="255"/>
        <v>484.51841592569065</v>
      </c>
      <c r="F2735" s="1">
        <f t="shared" ca="1" si="256"/>
        <v>1.039939831878913</v>
      </c>
      <c r="G2735" s="5">
        <f t="shared" ca="1" si="253"/>
        <v>35734</v>
      </c>
      <c r="H2735" s="29" t="e">
        <f t="shared" ca="1" si="254"/>
        <v>#N/A</v>
      </c>
      <c r="I2735" s="1" t="e">
        <f t="shared" ca="1" si="257"/>
        <v>#N/A</v>
      </c>
      <c r="J2735" s="1" t="e">
        <f t="shared" ca="1" si="258"/>
        <v>#N/A</v>
      </c>
    </row>
    <row r="2736" spans="1:10" x14ac:dyDescent="0.2">
      <c r="A2736" s="5">
        <v>35730</v>
      </c>
      <c r="B2736" s="2">
        <v>-5.6358235706166937E-2</v>
      </c>
      <c r="C2736" s="1">
        <v>538.56241865282277</v>
      </c>
      <c r="D2736" s="1">
        <v>472.53</v>
      </c>
      <c r="E2736" s="1">
        <f t="shared" ca="1" si="255"/>
        <v>457.21181283697194</v>
      </c>
      <c r="F2736" s="1">
        <f t="shared" ca="1" si="256"/>
        <v>1.0335034807346284</v>
      </c>
      <c r="G2736" s="5">
        <f t="shared" ca="1" si="253"/>
        <v>35734</v>
      </c>
      <c r="H2736" s="29" t="e">
        <f t="shared" ca="1" si="254"/>
        <v>#N/A</v>
      </c>
      <c r="I2736" s="1" t="e">
        <f t="shared" ca="1" si="257"/>
        <v>#N/A</v>
      </c>
      <c r="J2736" s="1" t="e">
        <f t="shared" ca="1" si="258"/>
        <v>#N/A</v>
      </c>
    </row>
    <row r="2737" spans="1:10" x14ac:dyDescent="0.2">
      <c r="A2737" s="5">
        <v>35731</v>
      </c>
      <c r="B2737" s="2">
        <v>-0.11168009356968733</v>
      </c>
      <c r="C2737" s="1">
        <v>478.4157173445584</v>
      </c>
      <c r="D2737" s="1">
        <v>416.22</v>
      </c>
      <c r="E2737" s="1">
        <f t="shared" ca="1" si="255"/>
        <v>406.15035479817254</v>
      </c>
      <c r="F2737" s="1">
        <f t="shared" ca="1" si="256"/>
        <v>1.0247929001732163</v>
      </c>
      <c r="G2737" s="5">
        <f t="shared" ca="1" si="253"/>
        <v>35734</v>
      </c>
      <c r="H2737" s="29" t="e">
        <f t="shared" ca="1" si="254"/>
        <v>#N/A</v>
      </c>
      <c r="I2737" s="1" t="e">
        <f t="shared" ca="1" si="257"/>
        <v>#N/A</v>
      </c>
      <c r="J2737" s="1" t="e">
        <f t="shared" ca="1" si="258"/>
        <v>#N/A</v>
      </c>
    </row>
    <row r="2738" spans="1:10" x14ac:dyDescent="0.2">
      <c r="A2738" s="5">
        <v>35732</v>
      </c>
      <c r="B2738" s="2">
        <v>6.9328688803189431E-2</v>
      </c>
      <c r="C2738" s="1">
        <v>511.58365173089391</v>
      </c>
      <c r="D2738" s="1">
        <v>448.29</v>
      </c>
      <c r="E2738" s="1">
        <f t="shared" ca="1" si="255"/>
        <v>434.30822635327996</v>
      </c>
      <c r="F2738" s="1">
        <f t="shared" ca="1" si="256"/>
        <v>1.0321932047295528</v>
      </c>
      <c r="G2738" s="5">
        <f t="shared" ca="1" si="253"/>
        <v>35734</v>
      </c>
      <c r="H2738" s="29" t="e">
        <f t="shared" ca="1" si="254"/>
        <v>#N/A</v>
      </c>
      <c r="I2738" s="1" t="e">
        <f t="shared" ca="1" si="257"/>
        <v>#N/A</v>
      </c>
      <c r="J2738" s="1" t="e">
        <f t="shared" ca="1" si="258"/>
        <v>#N/A</v>
      </c>
    </row>
    <row r="2739" spans="1:10" x14ac:dyDescent="0.2">
      <c r="A2739" s="5">
        <v>35733</v>
      </c>
      <c r="B2739" s="2">
        <v>-1.9925805235914029E-2</v>
      </c>
      <c r="C2739" s="1">
        <v>501.38993552462642</v>
      </c>
      <c r="D2739" s="1">
        <v>438.09</v>
      </c>
      <c r="E2739" s="1">
        <f t="shared" ca="1" si="255"/>
        <v>425.65428522260925</v>
      </c>
      <c r="F2739" s="1">
        <f t="shared" ca="1" si="256"/>
        <v>1.0292155282094413</v>
      </c>
      <c r="G2739" s="5">
        <f t="shared" ca="1" si="253"/>
        <v>35734</v>
      </c>
      <c r="H2739" s="29" t="e">
        <f t="shared" ca="1" si="254"/>
        <v>#N/A</v>
      </c>
      <c r="I2739" s="1" t="e">
        <f t="shared" ca="1" si="257"/>
        <v>#N/A</v>
      </c>
      <c r="J2739" s="1" t="e">
        <f t="shared" ca="1" si="258"/>
        <v>#N/A</v>
      </c>
    </row>
    <row r="2740" spans="1:10" x14ac:dyDescent="0.2">
      <c r="A2740" s="5">
        <v>35734</v>
      </c>
      <c r="B2740" s="2">
        <v>4.6814074643348302E-2</v>
      </c>
      <c r="C2740" s="1">
        <v>524.8620413916999</v>
      </c>
      <c r="D2740" s="1">
        <v>460.17</v>
      </c>
      <c r="E2740" s="1">
        <f t="shared" ca="1" si="255"/>
        <v>445.58089670328161</v>
      </c>
      <c r="F2740" s="1">
        <f t="shared" ca="1" si="256"/>
        <v>1.0327417611586556</v>
      </c>
      <c r="G2740" s="5">
        <f t="shared" ca="1" si="253"/>
        <v>35734</v>
      </c>
      <c r="H2740" s="29" t="e">
        <f t="shared" ca="1" si="254"/>
        <v>#N/A</v>
      </c>
      <c r="I2740" s="1" t="e">
        <f t="shared" ca="1" si="257"/>
        <v>#N/A</v>
      </c>
      <c r="J2740" s="1" t="e">
        <f t="shared" ca="1" si="258"/>
        <v>#N/A</v>
      </c>
    </row>
    <row r="2741" spans="1:10" x14ac:dyDescent="0.2">
      <c r="A2741" s="5">
        <v>35737</v>
      </c>
      <c r="B2741" s="2">
        <v>2.1582460436543549E-2</v>
      </c>
      <c r="C2741" s="1">
        <v>536.1898556346797</v>
      </c>
      <c r="D2741" s="1">
        <v>471.54</v>
      </c>
      <c r="E2741" s="1">
        <f t="shared" ca="1" si="255"/>
        <v>455.1976287776597</v>
      </c>
      <c r="F2741" s="1">
        <f t="shared" ca="1" si="256"/>
        <v>1.0359017055212358</v>
      </c>
      <c r="G2741" s="5">
        <f t="shared" ca="1" si="253"/>
        <v>35764</v>
      </c>
      <c r="H2741" s="29" t="e">
        <f t="shared" ca="1" si="254"/>
        <v>#N/A</v>
      </c>
      <c r="I2741" s="1" t="e">
        <f t="shared" ca="1" si="257"/>
        <v>#N/A</v>
      </c>
      <c r="J2741" s="1" t="e">
        <f t="shared" ca="1" si="258"/>
        <v>#N/A</v>
      </c>
    </row>
    <row r="2742" spans="1:10" x14ac:dyDescent="0.2">
      <c r="A2742" s="5">
        <v>35738</v>
      </c>
      <c r="B2742" s="2">
        <v>3.0224524595210411E-3</v>
      </c>
      <c r="C2742" s="1">
        <v>537.81046398261299</v>
      </c>
      <c r="D2742" s="1">
        <v>473.45</v>
      </c>
      <c r="E2742" s="1">
        <f t="shared" ca="1" si="255"/>
        <v>456.57344197032688</v>
      </c>
      <c r="F2742" s="1">
        <f t="shared" ca="1" si="256"/>
        <v>1.0369635122814918</v>
      </c>
      <c r="G2742" s="5">
        <f t="shared" ca="1" si="253"/>
        <v>35764</v>
      </c>
      <c r="H2742" s="29" t="e">
        <f t="shared" ca="1" si="254"/>
        <v>#N/A</v>
      </c>
      <c r="I2742" s="1" t="e">
        <f t="shared" ca="1" si="257"/>
        <v>#N/A</v>
      </c>
      <c r="J2742" s="1" t="e">
        <f t="shared" ca="1" si="258"/>
        <v>#N/A</v>
      </c>
    </row>
    <row r="2743" spans="1:10" x14ac:dyDescent="0.2">
      <c r="A2743" s="5">
        <v>35739</v>
      </c>
      <c r="B2743" s="2">
        <v>4.6307696848182367E-3</v>
      </c>
      <c r="C2743" s="1">
        <v>540.30094037540175</v>
      </c>
      <c r="D2743" s="1">
        <v>475.79</v>
      </c>
      <c r="E2743" s="1">
        <f t="shared" ca="1" si="255"/>
        <v>458.68772842429632</v>
      </c>
      <c r="F2743" s="1">
        <f t="shared" ca="1" si="256"/>
        <v>1.0372852171878548</v>
      </c>
      <c r="G2743" s="5">
        <f t="shared" ca="1" si="253"/>
        <v>35764</v>
      </c>
      <c r="H2743" s="29" t="e">
        <f t="shared" ca="1" si="254"/>
        <v>#N/A</v>
      </c>
      <c r="I2743" s="1" t="e">
        <f t="shared" ca="1" si="257"/>
        <v>#N/A</v>
      </c>
      <c r="J2743" s="1" t="e">
        <f t="shared" ca="1" si="258"/>
        <v>#N/A</v>
      </c>
    </row>
    <row r="2744" spans="1:10" x14ac:dyDescent="0.2">
      <c r="A2744" s="5">
        <v>35740</v>
      </c>
      <c r="B2744" s="2">
        <v>-4.5381787859515299E-3</v>
      </c>
      <c r="C2744" s="1">
        <v>537.84895810976047</v>
      </c>
      <c r="D2744" s="1">
        <v>472.95</v>
      </c>
      <c r="E2744" s="1">
        <f t="shared" ca="1" si="255"/>
        <v>456.60612150578487</v>
      </c>
      <c r="F2744" s="1">
        <f t="shared" ca="1" si="256"/>
        <v>1.0357942605769643</v>
      </c>
      <c r="G2744" s="5">
        <f t="shared" ca="1" si="253"/>
        <v>35764</v>
      </c>
      <c r="H2744" s="29" t="e">
        <f t="shared" ca="1" si="254"/>
        <v>#N/A</v>
      </c>
      <c r="I2744" s="1" t="e">
        <f t="shared" ca="1" si="257"/>
        <v>#N/A</v>
      </c>
      <c r="J2744" s="1" t="e">
        <f t="shared" ca="1" si="258"/>
        <v>#N/A</v>
      </c>
    </row>
    <row r="2745" spans="1:10" x14ac:dyDescent="0.2">
      <c r="A2745" s="5">
        <v>35741</v>
      </c>
      <c r="B2745" s="2">
        <v>-3.3176711349528154E-2</v>
      </c>
      <c r="C2745" s="1">
        <v>520.00489847690847</v>
      </c>
      <c r="D2745" s="1">
        <v>454.85</v>
      </c>
      <c r="E2745" s="1">
        <f t="shared" ca="1" si="255"/>
        <v>441.45743201215981</v>
      </c>
      <c r="F2745" s="1">
        <f t="shared" ca="1" si="256"/>
        <v>1.0303371673386423</v>
      </c>
      <c r="G2745" s="5">
        <f t="shared" ca="1" si="253"/>
        <v>35764</v>
      </c>
      <c r="H2745" s="29" t="e">
        <f t="shared" ca="1" si="254"/>
        <v>#N/A</v>
      </c>
      <c r="I2745" s="1" t="e">
        <f t="shared" ca="1" si="257"/>
        <v>#N/A</v>
      </c>
      <c r="J2745" s="1" t="e">
        <f t="shared" ca="1" si="258"/>
        <v>#N/A</v>
      </c>
    </row>
    <row r="2746" spans="1:10" x14ac:dyDescent="0.2">
      <c r="A2746" s="5">
        <v>35744</v>
      </c>
      <c r="B2746" s="2">
        <v>1.2542006914902704E-2</v>
      </c>
      <c r="C2746" s="1">
        <v>526.52680350938908</v>
      </c>
      <c r="D2746" s="1">
        <v>461.01</v>
      </c>
      <c r="E2746" s="1">
        <f t="shared" ca="1" si="255"/>
        <v>446.99419417709152</v>
      </c>
      <c r="F2746" s="1">
        <f t="shared" ca="1" si="256"/>
        <v>1.0313556775579855</v>
      </c>
      <c r="G2746" s="5">
        <f t="shared" ca="1" si="253"/>
        <v>35764</v>
      </c>
      <c r="H2746" s="29" t="e">
        <f t="shared" ca="1" si="254"/>
        <v>#N/A</v>
      </c>
      <c r="I2746" s="1" t="e">
        <f t="shared" ca="1" si="257"/>
        <v>#N/A</v>
      </c>
      <c r="J2746" s="1" t="e">
        <f t="shared" ca="1" si="258"/>
        <v>#N/A</v>
      </c>
    </row>
    <row r="2747" spans="1:10" x14ac:dyDescent="0.2">
      <c r="A2747" s="5">
        <v>35745</v>
      </c>
      <c r="B2747" s="2">
        <v>8.2937878685789279E-3</v>
      </c>
      <c r="C2747" s="1">
        <v>530.89370512481685</v>
      </c>
      <c r="D2747" s="1">
        <v>463.97</v>
      </c>
      <c r="E2747" s="1">
        <f t="shared" ca="1" si="255"/>
        <v>450.70146920208265</v>
      </c>
      <c r="F2747" s="1">
        <f t="shared" ca="1" si="256"/>
        <v>1.0294397327379647</v>
      </c>
      <c r="G2747" s="5">
        <f t="shared" ca="1" si="253"/>
        <v>35764</v>
      </c>
      <c r="H2747" s="29" t="e">
        <f t="shared" ca="1" si="254"/>
        <v>#N/A</v>
      </c>
      <c r="I2747" s="1" t="e">
        <f t="shared" ca="1" si="257"/>
        <v>#N/A</v>
      </c>
      <c r="J2747" s="1" t="e">
        <f t="shared" ca="1" si="258"/>
        <v>#N/A</v>
      </c>
    </row>
    <row r="2748" spans="1:10" x14ac:dyDescent="0.2">
      <c r="A2748" s="5">
        <v>35746</v>
      </c>
      <c r="B2748" s="2">
        <v>-1.774152774902793E-2</v>
      </c>
      <c r="C2748" s="1">
        <v>521.47483972356065</v>
      </c>
      <c r="D2748" s="1">
        <v>454.64</v>
      </c>
      <c r="E2748" s="1">
        <f t="shared" ca="1" si="255"/>
        <v>442.70533657970617</v>
      </c>
      <c r="F2748" s="1">
        <f t="shared" ca="1" si="256"/>
        <v>1.0269584810350374</v>
      </c>
      <c r="G2748" s="5">
        <f t="shared" ca="1" si="253"/>
        <v>35764</v>
      </c>
      <c r="H2748" s="29" t="e">
        <f t="shared" ca="1" si="254"/>
        <v>#N/A</v>
      </c>
      <c r="I2748" s="1" t="e">
        <f t="shared" ca="1" si="257"/>
        <v>#N/A</v>
      </c>
      <c r="J2748" s="1" t="e">
        <f t="shared" ca="1" si="258"/>
        <v>#N/A</v>
      </c>
    </row>
    <row r="2749" spans="1:10" x14ac:dyDescent="0.2">
      <c r="A2749" s="5">
        <v>35747</v>
      </c>
      <c r="B2749" s="2">
        <v>-4.2412149805609589E-3</v>
      </c>
      <c r="C2749" s="1">
        <v>519.26315282133942</v>
      </c>
      <c r="D2749" s="1">
        <v>452.44</v>
      </c>
      <c r="E2749" s="1">
        <f t="shared" ca="1" si="255"/>
        <v>440.82772807423004</v>
      </c>
      <c r="F2749" s="1">
        <f t="shared" ca="1" si="256"/>
        <v>1.0263419725807597</v>
      </c>
      <c r="G2749" s="5">
        <f t="shared" ca="1" si="253"/>
        <v>35764</v>
      </c>
      <c r="H2749" s="29" t="e">
        <f t="shared" ca="1" si="254"/>
        <v>#N/A</v>
      </c>
      <c r="I2749" s="1" t="e">
        <f t="shared" ca="1" si="257"/>
        <v>#N/A</v>
      </c>
      <c r="J2749" s="1" t="e">
        <f t="shared" ca="1" si="258"/>
        <v>#N/A</v>
      </c>
    </row>
    <row r="2750" spans="1:10" x14ac:dyDescent="0.2">
      <c r="A2750" s="5">
        <v>35748</v>
      </c>
      <c r="B2750" s="2">
        <v>-2.1250770277528974E-2</v>
      </c>
      <c r="C2750" s="1">
        <v>508.2284108471477</v>
      </c>
      <c r="D2750" s="1">
        <v>442.47</v>
      </c>
      <c r="E2750" s="1">
        <f t="shared" ca="1" si="255"/>
        <v>431.45979929295959</v>
      </c>
      <c r="F2750" s="1">
        <f t="shared" ca="1" si="256"/>
        <v>1.025518485673713</v>
      </c>
      <c r="G2750" s="5">
        <f t="shared" ca="1" si="253"/>
        <v>35764</v>
      </c>
      <c r="H2750" s="29" t="e">
        <f t="shared" ca="1" si="254"/>
        <v>#N/A</v>
      </c>
      <c r="I2750" s="1" t="e">
        <f t="shared" ca="1" si="257"/>
        <v>#N/A</v>
      </c>
      <c r="J2750" s="1" t="e">
        <f t="shared" ca="1" si="258"/>
        <v>#N/A</v>
      </c>
    </row>
    <row r="2751" spans="1:10" x14ac:dyDescent="0.2">
      <c r="A2751" s="5">
        <v>35751</v>
      </c>
      <c r="B2751" s="2">
        <v>8.7212399048643974E-3</v>
      </c>
      <c r="C2751" s="1">
        <v>512.66079274461367</v>
      </c>
      <c r="D2751" s="1">
        <v>446.51</v>
      </c>
      <c r="E2751" s="1">
        <f t="shared" ca="1" si="255"/>
        <v>435.22266371189812</v>
      </c>
      <c r="F2751" s="1">
        <f t="shared" ca="1" si="256"/>
        <v>1.0259346243411021</v>
      </c>
      <c r="G2751" s="5">
        <f t="shared" ca="1" si="253"/>
        <v>35764</v>
      </c>
      <c r="H2751" s="29" t="e">
        <f t="shared" ca="1" si="254"/>
        <v>#N/A</v>
      </c>
      <c r="I2751" s="1" t="e">
        <f t="shared" ca="1" si="257"/>
        <v>#N/A</v>
      </c>
      <c r="J2751" s="1" t="e">
        <f t="shared" ca="1" si="258"/>
        <v>#N/A</v>
      </c>
    </row>
    <row r="2752" spans="1:10" x14ac:dyDescent="0.2">
      <c r="A2752" s="5">
        <v>35752</v>
      </c>
      <c r="B2752" s="2">
        <v>-1.3002663378908208E-3</v>
      </c>
      <c r="C2752" s="1">
        <v>511.99419717305142</v>
      </c>
      <c r="D2752" s="1">
        <v>446.54</v>
      </c>
      <c r="E2752" s="1">
        <f t="shared" ca="1" si="255"/>
        <v>434.65675833278635</v>
      </c>
      <c r="F2752" s="1">
        <f t="shared" ca="1" si="256"/>
        <v>1.0273393693745709</v>
      </c>
      <c r="G2752" s="5">
        <f t="shared" ca="1" si="253"/>
        <v>35764</v>
      </c>
      <c r="H2752" s="29" t="e">
        <f t="shared" ca="1" si="254"/>
        <v>#N/A</v>
      </c>
      <c r="I2752" s="1" t="e">
        <f t="shared" ca="1" si="257"/>
        <v>#N/A</v>
      </c>
      <c r="J2752" s="1" t="e">
        <f t="shared" ca="1" si="258"/>
        <v>#N/A</v>
      </c>
    </row>
    <row r="2753" spans="1:10" x14ac:dyDescent="0.2">
      <c r="A2753" s="5">
        <v>35753</v>
      </c>
      <c r="B2753" s="2">
        <v>-4.1339777201584438E-3</v>
      </c>
      <c r="C2753" s="1">
        <v>509.87762456908763</v>
      </c>
      <c r="D2753" s="1">
        <v>444.39</v>
      </c>
      <c r="E2753" s="1">
        <f t="shared" ca="1" si="255"/>
        <v>432.85989697792229</v>
      </c>
      <c r="F2753" s="1">
        <f t="shared" ca="1" si="256"/>
        <v>1.0266370322189162</v>
      </c>
      <c r="G2753" s="5">
        <f t="shared" ca="1" si="253"/>
        <v>35764</v>
      </c>
      <c r="H2753" s="29" t="e">
        <f t="shared" ca="1" si="254"/>
        <v>#N/A</v>
      </c>
      <c r="I2753" s="1" t="e">
        <f t="shared" ca="1" si="257"/>
        <v>#N/A</v>
      </c>
      <c r="J2753" s="1" t="e">
        <f t="shared" ca="1" si="258"/>
        <v>#N/A</v>
      </c>
    </row>
    <row r="2754" spans="1:10" x14ac:dyDescent="0.2">
      <c r="A2754" s="5">
        <v>35754</v>
      </c>
      <c r="B2754" s="2">
        <v>4.9040864232794412E-3</v>
      </c>
      <c r="C2754" s="1">
        <v>512.37810850527092</v>
      </c>
      <c r="D2754" s="1">
        <v>446.45</v>
      </c>
      <c r="E2754" s="1">
        <f t="shared" ca="1" si="255"/>
        <v>434.98267932187395</v>
      </c>
      <c r="F2754" s="1">
        <f t="shared" ca="1" si="256"/>
        <v>1.0263627064323648</v>
      </c>
      <c r="G2754" s="5">
        <f t="shared" ref="G2754:G2817" ca="1" si="259">EOMONTH(A2754,0)</f>
        <v>35764</v>
      </c>
      <c r="H2754" s="29" t="e">
        <f t="shared" ref="H2754:H2817" ca="1" si="260">VLOOKUP(G2754,$U$512:$Z$3894,2,0)</f>
        <v>#N/A</v>
      </c>
      <c r="I2754" s="1" t="e">
        <f t="shared" ca="1" si="257"/>
        <v>#N/A</v>
      </c>
      <c r="J2754" s="1" t="e">
        <f t="shared" ca="1" si="258"/>
        <v>#N/A</v>
      </c>
    </row>
    <row r="2755" spans="1:10" x14ac:dyDescent="0.2">
      <c r="A2755" s="5">
        <v>35755</v>
      </c>
      <c r="B2755" s="2">
        <v>-2.556164552285356E-3</v>
      </c>
      <c r="C2755" s="1">
        <v>511.06838574694274</v>
      </c>
      <c r="D2755" s="1">
        <v>444.57</v>
      </c>
      <c r="E2755" s="1">
        <f t="shared" ref="E2755:E2818" ca="1" si="261">C2755/C$2*$E$2</f>
        <v>433.87079201613329</v>
      </c>
      <c r="F2755" s="1">
        <f t="shared" ref="F2755:F2818" ca="1" si="262">D2755/E2755</f>
        <v>1.0246598945601963</v>
      </c>
      <c r="G2755" s="5">
        <f t="shared" ca="1" si="259"/>
        <v>35764</v>
      </c>
      <c r="H2755" s="29" t="e">
        <f t="shared" ca="1" si="260"/>
        <v>#N/A</v>
      </c>
      <c r="I2755" s="1" t="e">
        <f t="shared" ref="I2755:I2818" ca="1" si="263">H2755/$H$2*$I$2</f>
        <v>#N/A</v>
      </c>
      <c r="J2755" s="1" t="e">
        <f t="shared" ref="J2755:J2818" ca="1" si="264">D2755/I2755</f>
        <v>#N/A</v>
      </c>
    </row>
    <row r="2756" spans="1:10" x14ac:dyDescent="0.2">
      <c r="A2756" s="5">
        <v>35758</v>
      </c>
      <c r="B2756" s="2">
        <v>-1.1267196607477326E-3</v>
      </c>
      <c r="C2756" s="1">
        <v>510.49255494873506</v>
      </c>
      <c r="D2756" s="1">
        <v>445.01</v>
      </c>
      <c r="E2756" s="1">
        <f t="shared" ca="1" si="261"/>
        <v>433.38194126454448</v>
      </c>
      <c r="F2756" s="1">
        <f t="shared" ca="1" si="262"/>
        <v>1.0268309720094164</v>
      </c>
      <c r="G2756" s="5">
        <f t="shared" ca="1" si="259"/>
        <v>35764</v>
      </c>
      <c r="H2756" s="29" t="e">
        <f t="shared" ca="1" si="260"/>
        <v>#N/A</v>
      </c>
      <c r="I2756" s="1" t="e">
        <f t="shared" ca="1" si="263"/>
        <v>#N/A</v>
      </c>
      <c r="J2756" s="1" t="e">
        <f t="shared" ca="1" si="264"/>
        <v>#N/A</v>
      </c>
    </row>
    <row r="2757" spans="1:10" x14ac:dyDescent="0.2">
      <c r="A2757" s="5">
        <v>35759</v>
      </c>
      <c r="B2757" s="2">
        <v>-2.739121673684175E-3</v>
      </c>
      <c r="C2757" s="1">
        <v>509.09425372722058</v>
      </c>
      <c r="D2757" s="1">
        <v>444.21</v>
      </c>
      <c r="E2757" s="1">
        <f t="shared" ca="1" si="261"/>
        <v>432.1948553962435</v>
      </c>
      <c r="F2757" s="1">
        <f t="shared" ca="1" si="262"/>
        <v>1.0278002952921335</v>
      </c>
      <c r="G2757" s="5">
        <f t="shared" ca="1" si="259"/>
        <v>35764</v>
      </c>
      <c r="H2757" s="29" t="e">
        <f t="shared" ca="1" si="260"/>
        <v>#N/A</v>
      </c>
      <c r="I2757" s="1" t="e">
        <f t="shared" ca="1" si="263"/>
        <v>#N/A</v>
      </c>
      <c r="J2757" s="1" t="e">
        <f t="shared" ca="1" si="264"/>
        <v>#N/A</v>
      </c>
    </row>
    <row r="2758" spans="1:10" x14ac:dyDescent="0.2">
      <c r="A2758" s="5">
        <v>35760</v>
      </c>
      <c r="B2758" s="2">
        <v>-5.3596727403834032E-3</v>
      </c>
      <c r="C2758" s="1">
        <v>506.36567513323297</v>
      </c>
      <c r="D2758" s="1">
        <v>441.39</v>
      </c>
      <c r="E2758" s="1">
        <f t="shared" ca="1" si="261"/>
        <v>429.87843241124227</v>
      </c>
      <c r="F2758" s="1">
        <f t="shared" ca="1" si="262"/>
        <v>1.0267786581526965</v>
      </c>
      <c r="G2758" s="5">
        <f t="shared" ca="1" si="259"/>
        <v>35764</v>
      </c>
      <c r="H2758" s="29" t="e">
        <f t="shared" ca="1" si="260"/>
        <v>#N/A</v>
      </c>
      <c r="I2758" s="1" t="e">
        <f t="shared" ca="1" si="263"/>
        <v>#N/A</v>
      </c>
      <c r="J2758" s="1" t="e">
        <f t="shared" ca="1" si="264"/>
        <v>#N/A</v>
      </c>
    </row>
    <row r="2759" spans="1:10" x14ac:dyDescent="0.2">
      <c r="A2759" s="5">
        <v>35761</v>
      </c>
      <c r="B2759" s="2">
        <v>5.4506976561354836E-3</v>
      </c>
      <c r="C2759" s="1">
        <v>509.12572133182914</v>
      </c>
      <c r="D2759" s="1">
        <v>443.82</v>
      </c>
      <c r="E2759" s="1">
        <f t="shared" ca="1" si="261"/>
        <v>432.22156977520945</v>
      </c>
      <c r="F2759" s="1">
        <f t="shared" ca="1" si="262"/>
        <v>1.0268344549089086</v>
      </c>
      <c r="G2759" s="5">
        <f t="shared" ca="1" si="259"/>
        <v>35764</v>
      </c>
      <c r="H2759" s="29" t="e">
        <f t="shared" ca="1" si="260"/>
        <v>#N/A</v>
      </c>
      <c r="I2759" s="1" t="e">
        <f t="shared" ca="1" si="263"/>
        <v>#N/A</v>
      </c>
      <c r="J2759" s="1" t="e">
        <f t="shared" ca="1" si="264"/>
        <v>#N/A</v>
      </c>
    </row>
    <row r="2760" spans="1:10" x14ac:dyDescent="0.2">
      <c r="A2760" s="5">
        <v>35762</v>
      </c>
      <c r="B2760" s="2">
        <v>-8.1381155796219629E-3</v>
      </c>
      <c r="C2760" s="1">
        <v>504.98239736707234</v>
      </c>
      <c r="D2760" s="1">
        <v>439.82</v>
      </c>
      <c r="E2760" s="1">
        <f t="shared" ca="1" si="261"/>
        <v>428.70410068437315</v>
      </c>
      <c r="F2760" s="1">
        <f t="shared" ca="1" si="262"/>
        <v>1.0259290715854634</v>
      </c>
      <c r="G2760" s="5">
        <f t="shared" ca="1" si="259"/>
        <v>35764</v>
      </c>
      <c r="H2760" s="29" t="e">
        <f t="shared" ca="1" si="260"/>
        <v>#N/A</v>
      </c>
      <c r="I2760" s="1" t="e">
        <f t="shared" ca="1" si="263"/>
        <v>#N/A</v>
      </c>
      <c r="J2760" s="1" t="e">
        <f t="shared" ca="1" si="264"/>
        <v>#N/A</v>
      </c>
    </row>
    <row r="2761" spans="1:10" x14ac:dyDescent="0.2">
      <c r="A2761" s="5">
        <v>35765</v>
      </c>
      <c r="B2761" s="2">
        <v>-5.0878561329348315E-5</v>
      </c>
      <c r="C2761" s="1">
        <v>504.95670458919767</v>
      </c>
      <c r="D2761" s="1">
        <v>440.45</v>
      </c>
      <c r="E2761" s="1">
        <f t="shared" ca="1" si="261"/>
        <v>428.68228883649442</v>
      </c>
      <c r="F2761" s="1">
        <f t="shared" ca="1" si="262"/>
        <v>1.0274508918841616</v>
      </c>
      <c r="G2761" s="5">
        <f t="shared" ca="1" si="259"/>
        <v>35795</v>
      </c>
      <c r="H2761" s="29" t="e">
        <f t="shared" ca="1" si="260"/>
        <v>#N/A</v>
      </c>
      <c r="I2761" s="1" t="e">
        <f t="shared" ca="1" si="263"/>
        <v>#N/A</v>
      </c>
      <c r="J2761" s="1" t="e">
        <f t="shared" ca="1" si="264"/>
        <v>#N/A</v>
      </c>
    </row>
    <row r="2762" spans="1:10" x14ac:dyDescent="0.2">
      <c r="A2762" s="5">
        <v>35766</v>
      </c>
      <c r="B2762" s="2">
        <v>2.7768441226625473E-3</v>
      </c>
      <c r="C2762" s="1">
        <v>506.35889064653526</v>
      </c>
      <c r="D2762" s="1">
        <v>441.68</v>
      </c>
      <c r="E2762" s="1">
        <f t="shared" ca="1" si="261"/>
        <v>429.87267273073957</v>
      </c>
      <c r="F2762" s="1">
        <f t="shared" ca="1" si="262"/>
        <v>1.0274670338876279</v>
      </c>
      <c r="G2762" s="5">
        <f t="shared" ca="1" si="259"/>
        <v>35795</v>
      </c>
      <c r="H2762" s="29" t="e">
        <f t="shared" ca="1" si="260"/>
        <v>#N/A</v>
      </c>
      <c r="I2762" s="1" t="e">
        <f t="shared" ca="1" si="263"/>
        <v>#N/A</v>
      </c>
      <c r="J2762" s="1" t="e">
        <f t="shared" ca="1" si="264"/>
        <v>#N/A</v>
      </c>
    </row>
    <row r="2763" spans="1:10" x14ac:dyDescent="0.2">
      <c r="A2763" s="5">
        <v>35767</v>
      </c>
      <c r="B2763" s="2">
        <v>-6.9889622584448086E-3</v>
      </c>
      <c r="C2763" s="1">
        <v>502.81996747057866</v>
      </c>
      <c r="D2763" s="1">
        <v>438.97</v>
      </c>
      <c r="E2763" s="1">
        <f t="shared" ca="1" si="261"/>
        <v>426.8683088450876</v>
      </c>
      <c r="F2763" s="1">
        <f t="shared" ca="1" si="262"/>
        <v>1.0283499404948897</v>
      </c>
      <c r="G2763" s="5">
        <f t="shared" ca="1" si="259"/>
        <v>35795</v>
      </c>
      <c r="H2763" s="29" t="e">
        <f t="shared" ca="1" si="260"/>
        <v>#N/A</v>
      </c>
      <c r="I2763" s="1" t="e">
        <f t="shared" ca="1" si="263"/>
        <v>#N/A</v>
      </c>
      <c r="J2763" s="1" t="e">
        <f t="shared" ca="1" si="264"/>
        <v>#N/A</v>
      </c>
    </row>
    <row r="2764" spans="1:10" x14ac:dyDescent="0.2">
      <c r="A2764" s="5">
        <v>35768</v>
      </c>
      <c r="B2764" s="2">
        <v>-5.3357345575935078E-3</v>
      </c>
      <c r="C2764" s="1">
        <v>500.13705359389786</v>
      </c>
      <c r="D2764" s="1">
        <v>436.37</v>
      </c>
      <c r="E2764" s="1">
        <f t="shared" ca="1" si="261"/>
        <v>424.59065285804144</v>
      </c>
      <c r="F2764" s="1">
        <f t="shared" ca="1" si="262"/>
        <v>1.0277428319786797</v>
      </c>
      <c r="G2764" s="5">
        <f t="shared" ca="1" si="259"/>
        <v>35795</v>
      </c>
      <c r="H2764" s="29" t="e">
        <f t="shared" ca="1" si="260"/>
        <v>#N/A</v>
      </c>
      <c r="I2764" s="1" t="e">
        <f t="shared" ca="1" si="263"/>
        <v>#N/A</v>
      </c>
      <c r="J2764" s="1" t="e">
        <f t="shared" ca="1" si="264"/>
        <v>#N/A</v>
      </c>
    </row>
    <row r="2765" spans="1:10" x14ac:dyDescent="0.2">
      <c r="A2765" s="5">
        <v>35769</v>
      </c>
      <c r="B2765" s="2">
        <v>-1.630536835345997E-2</v>
      </c>
      <c r="C2765" s="1">
        <v>491.9821347078352</v>
      </c>
      <c r="D2765" s="1">
        <v>428.68</v>
      </c>
      <c r="E2765" s="1">
        <f t="shared" ca="1" si="261"/>
        <v>417.66754586375498</v>
      </c>
      <c r="F2765" s="1">
        <f t="shared" ca="1" si="262"/>
        <v>1.0263665545606873</v>
      </c>
      <c r="G2765" s="5">
        <f t="shared" ca="1" si="259"/>
        <v>35795</v>
      </c>
      <c r="H2765" s="29" t="e">
        <f t="shared" ca="1" si="260"/>
        <v>#N/A</v>
      </c>
      <c r="I2765" s="1" t="e">
        <f t="shared" ca="1" si="263"/>
        <v>#N/A</v>
      </c>
      <c r="J2765" s="1" t="e">
        <f t="shared" ca="1" si="264"/>
        <v>#N/A</v>
      </c>
    </row>
    <row r="2766" spans="1:10" x14ac:dyDescent="0.2">
      <c r="A2766" s="5">
        <v>35772</v>
      </c>
      <c r="B2766" s="2">
        <v>-4.2777645242264573E-4</v>
      </c>
      <c r="C2766" s="1">
        <v>491.77167633559458</v>
      </c>
      <c r="D2766" s="1">
        <v>429.35</v>
      </c>
      <c r="E2766" s="1">
        <f t="shared" ca="1" si="261"/>
        <v>417.48887752269331</v>
      </c>
      <c r="F2766" s="1">
        <f t="shared" ca="1" si="262"/>
        <v>1.0284106310752241</v>
      </c>
      <c r="G2766" s="5">
        <f t="shared" ca="1" si="259"/>
        <v>35795</v>
      </c>
      <c r="H2766" s="29" t="e">
        <f t="shared" ca="1" si="260"/>
        <v>#N/A</v>
      </c>
      <c r="I2766" s="1" t="e">
        <f t="shared" ca="1" si="263"/>
        <v>#N/A</v>
      </c>
      <c r="J2766" s="1" t="e">
        <f t="shared" ca="1" si="264"/>
        <v>#N/A</v>
      </c>
    </row>
    <row r="2767" spans="1:10" x14ac:dyDescent="0.2">
      <c r="A2767" s="5">
        <v>35773</v>
      </c>
      <c r="B2767" s="2">
        <v>5.2134287234428811E-4</v>
      </c>
      <c r="C2767" s="1">
        <v>492.02805799387295</v>
      </c>
      <c r="D2767" s="1">
        <v>429.94</v>
      </c>
      <c r="E2767" s="1">
        <f t="shared" ca="1" si="261"/>
        <v>417.70653237327281</v>
      </c>
      <c r="F2767" s="1">
        <f t="shared" ca="1" si="262"/>
        <v>1.0292872308154259</v>
      </c>
      <c r="G2767" s="5">
        <f t="shared" ca="1" si="259"/>
        <v>35795</v>
      </c>
      <c r="H2767" s="29" t="e">
        <f t="shared" ca="1" si="260"/>
        <v>#N/A</v>
      </c>
      <c r="I2767" s="1" t="e">
        <f t="shared" ca="1" si="263"/>
        <v>#N/A</v>
      </c>
      <c r="J2767" s="1" t="e">
        <f t="shared" ca="1" si="264"/>
        <v>#N/A</v>
      </c>
    </row>
    <row r="2768" spans="1:10" x14ac:dyDescent="0.2">
      <c r="A2768" s="5">
        <v>35774</v>
      </c>
      <c r="B2768" s="2">
        <v>-9.8988863748084022E-3</v>
      </c>
      <c r="C2768" s="1">
        <v>487.15752815457398</v>
      </c>
      <c r="D2768" s="1">
        <v>425.99</v>
      </c>
      <c r="E2768" s="1">
        <f t="shared" ca="1" si="261"/>
        <v>413.57170287129452</v>
      </c>
      <c r="F2768" s="1">
        <f t="shared" ca="1" si="262"/>
        <v>1.0300269506895401</v>
      </c>
      <c r="G2768" s="5">
        <f t="shared" ca="1" si="259"/>
        <v>35795</v>
      </c>
      <c r="H2768" s="29" t="e">
        <f t="shared" ca="1" si="260"/>
        <v>#N/A</v>
      </c>
      <c r="I2768" s="1" t="e">
        <f t="shared" ca="1" si="263"/>
        <v>#N/A</v>
      </c>
      <c r="J2768" s="1" t="e">
        <f t="shared" ca="1" si="264"/>
        <v>#N/A</v>
      </c>
    </row>
    <row r="2769" spans="1:10" x14ac:dyDescent="0.2">
      <c r="A2769" s="5">
        <v>35775</v>
      </c>
      <c r="B2769" s="2">
        <v>-2.3466034493813348E-2</v>
      </c>
      <c r="C2769" s="1">
        <v>475.72587279497787</v>
      </c>
      <c r="D2769" s="1">
        <v>414.56</v>
      </c>
      <c r="E2769" s="1">
        <f t="shared" ca="1" si="261"/>
        <v>403.8668150260516</v>
      </c>
      <c r="F2769" s="1">
        <f t="shared" ca="1" si="262"/>
        <v>1.0264770082019703</v>
      </c>
      <c r="G2769" s="5">
        <f t="shared" ca="1" si="259"/>
        <v>35795</v>
      </c>
      <c r="H2769" s="29" t="e">
        <f t="shared" ca="1" si="260"/>
        <v>#N/A</v>
      </c>
      <c r="I2769" s="1" t="e">
        <f t="shared" ca="1" si="263"/>
        <v>#N/A</v>
      </c>
      <c r="J2769" s="1" t="e">
        <f t="shared" ca="1" si="264"/>
        <v>#N/A</v>
      </c>
    </row>
    <row r="2770" spans="1:10" x14ac:dyDescent="0.2">
      <c r="A2770" s="5">
        <v>35776</v>
      </c>
      <c r="B2770" s="2">
        <v>-3.1497225141630114E-4</v>
      </c>
      <c r="C2770" s="1">
        <v>475.57603234576663</v>
      </c>
      <c r="D2770" s="1">
        <v>414.16</v>
      </c>
      <c r="E2770" s="1">
        <f t="shared" ca="1" si="261"/>
        <v>403.73960818605053</v>
      </c>
      <c r="F2770" s="1">
        <f t="shared" ca="1" si="262"/>
        <v>1.0258096842684497</v>
      </c>
      <c r="G2770" s="5">
        <f t="shared" ca="1" si="259"/>
        <v>35795</v>
      </c>
      <c r="H2770" s="29" t="e">
        <f t="shared" ca="1" si="260"/>
        <v>#N/A</v>
      </c>
      <c r="I2770" s="1" t="e">
        <f t="shared" ca="1" si="263"/>
        <v>#N/A</v>
      </c>
      <c r="J2770" s="1" t="e">
        <f t="shared" ca="1" si="264"/>
        <v>#N/A</v>
      </c>
    </row>
    <row r="2771" spans="1:10" x14ac:dyDescent="0.2">
      <c r="A2771" s="5">
        <v>35779</v>
      </c>
      <c r="B2771" s="2">
        <v>1.828256868139766E-2</v>
      </c>
      <c r="C2771" s="1">
        <v>484.27078382035472</v>
      </c>
      <c r="D2771" s="1">
        <v>422.62</v>
      </c>
      <c r="E2771" s="1">
        <f t="shared" ca="1" si="261"/>
        <v>411.12100530211262</v>
      </c>
      <c r="F2771" s="1">
        <f t="shared" ca="1" si="262"/>
        <v>1.0279698544943898</v>
      </c>
      <c r="G2771" s="5">
        <f t="shared" ca="1" si="259"/>
        <v>35795</v>
      </c>
      <c r="H2771" s="29" t="e">
        <f t="shared" ca="1" si="260"/>
        <v>#N/A</v>
      </c>
      <c r="I2771" s="1" t="e">
        <f t="shared" ca="1" si="263"/>
        <v>#N/A</v>
      </c>
      <c r="J2771" s="1" t="e">
        <f t="shared" ca="1" si="264"/>
        <v>#N/A</v>
      </c>
    </row>
    <row r="2772" spans="1:10" x14ac:dyDescent="0.2">
      <c r="A2772" s="5">
        <v>35781</v>
      </c>
      <c r="B2772" s="2">
        <v>1.8494204757089294E-2</v>
      </c>
      <c r="C2772" s="1">
        <v>493.22698685420448</v>
      </c>
      <c r="D2772" s="1">
        <v>432.06</v>
      </c>
      <c r="E2772" s="1">
        <f t="shared" ca="1" si="261"/>
        <v>418.72436135411027</v>
      </c>
      <c r="F2772" s="1">
        <f t="shared" ca="1" si="262"/>
        <v>1.0318482512045959</v>
      </c>
      <c r="G2772" s="5">
        <f t="shared" ca="1" si="259"/>
        <v>35795</v>
      </c>
      <c r="H2772" s="29" t="e">
        <f t="shared" ca="1" si="260"/>
        <v>#N/A</v>
      </c>
      <c r="I2772" s="1" t="e">
        <f t="shared" ca="1" si="263"/>
        <v>#N/A</v>
      </c>
      <c r="J2772" s="1" t="e">
        <f t="shared" ca="1" si="264"/>
        <v>#N/A</v>
      </c>
    </row>
    <row r="2773" spans="1:10" x14ac:dyDescent="0.2">
      <c r="A2773" s="5">
        <v>35782</v>
      </c>
      <c r="B2773" s="2">
        <v>-1.1684142925827423E-4</v>
      </c>
      <c r="C2773" s="1">
        <v>493.16935750811166</v>
      </c>
      <c r="D2773" s="1">
        <v>432.25</v>
      </c>
      <c r="E2773" s="1">
        <f t="shared" ca="1" si="261"/>
        <v>418.67543700126436</v>
      </c>
      <c r="F2773" s="1">
        <f t="shared" ca="1" si="262"/>
        <v>1.0324226400668799</v>
      </c>
      <c r="G2773" s="5">
        <f t="shared" ca="1" si="259"/>
        <v>35795</v>
      </c>
      <c r="H2773" s="29" t="e">
        <f t="shared" ca="1" si="260"/>
        <v>#N/A</v>
      </c>
      <c r="I2773" s="1" t="e">
        <f t="shared" ca="1" si="263"/>
        <v>#N/A</v>
      </c>
      <c r="J2773" s="1" t="e">
        <f t="shared" ca="1" si="264"/>
        <v>#N/A</v>
      </c>
    </row>
    <row r="2774" spans="1:10" x14ac:dyDescent="0.2">
      <c r="A2774" s="5">
        <v>35783</v>
      </c>
      <c r="B2774" s="2">
        <v>-1.9210312406478969E-2</v>
      </c>
      <c r="C2774" s="1">
        <v>483.69542008107834</v>
      </c>
      <c r="D2774" s="1">
        <v>423.11</v>
      </c>
      <c r="E2774" s="1">
        <f t="shared" ca="1" si="261"/>
        <v>410.63255105955096</v>
      </c>
      <c r="F2774" s="1">
        <f t="shared" ca="1" si="262"/>
        <v>1.0303859226655403</v>
      </c>
      <c r="G2774" s="5">
        <f t="shared" ca="1" si="259"/>
        <v>35795</v>
      </c>
      <c r="H2774" s="29" t="e">
        <f t="shared" ca="1" si="260"/>
        <v>#N/A</v>
      </c>
      <c r="I2774" s="1" t="e">
        <f t="shared" ca="1" si="263"/>
        <v>#N/A</v>
      </c>
      <c r="J2774" s="1" t="e">
        <f t="shared" ca="1" si="264"/>
        <v>#N/A</v>
      </c>
    </row>
    <row r="2775" spans="1:10" x14ac:dyDescent="0.2">
      <c r="A2775" s="5">
        <v>35786</v>
      </c>
      <c r="B2775" s="2">
        <v>-1.0095123448142784E-3</v>
      </c>
      <c r="C2775" s="1">
        <v>483.20712358337636</v>
      </c>
      <c r="D2775" s="1">
        <v>422.31</v>
      </c>
      <c r="E2775" s="1">
        <f t="shared" ca="1" si="261"/>
        <v>410.21801243007377</v>
      </c>
      <c r="F2775" s="1">
        <f t="shared" ca="1" si="262"/>
        <v>1.0294769785907132</v>
      </c>
      <c r="G2775" s="5">
        <f t="shared" ca="1" si="259"/>
        <v>35795</v>
      </c>
      <c r="H2775" s="29" t="e">
        <f t="shared" ca="1" si="260"/>
        <v>#N/A</v>
      </c>
      <c r="I2775" s="1" t="e">
        <f t="shared" ca="1" si="263"/>
        <v>#N/A</v>
      </c>
      <c r="J2775" s="1" t="e">
        <f t="shared" ca="1" si="264"/>
        <v>#N/A</v>
      </c>
    </row>
    <row r="2776" spans="1:10" x14ac:dyDescent="0.2">
      <c r="A2776" s="5">
        <v>35787</v>
      </c>
      <c r="B2776" s="2">
        <v>1.0373055273728893E-2</v>
      </c>
      <c r="C2776" s="1">
        <v>488.21945778496627</v>
      </c>
      <c r="D2776" s="1">
        <v>426.86</v>
      </c>
      <c r="E2776" s="1">
        <f t="shared" ca="1" si="261"/>
        <v>414.47322654729015</v>
      </c>
      <c r="F2776" s="1">
        <f t="shared" ca="1" si="262"/>
        <v>1.0298855816475676</v>
      </c>
      <c r="G2776" s="5">
        <f t="shared" ca="1" si="259"/>
        <v>35795</v>
      </c>
      <c r="H2776" s="29" t="e">
        <f t="shared" ca="1" si="260"/>
        <v>#N/A</v>
      </c>
      <c r="I2776" s="1" t="e">
        <f t="shared" ca="1" si="263"/>
        <v>#N/A</v>
      </c>
      <c r="J2776" s="1" t="e">
        <f t="shared" ca="1" si="264"/>
        <v>#N/A</v>
      </c>
    </row>
    <row r="2777" spans="1:10" x14ac:dyDescent="0.2">
      <c r="A2777" s="5">
        <v>35788</v>
      </c>
      <c r="B2777" s="2">
        <v>-2.1523532636688048E-3</v>
      </c>
      <c r="C2777" s="1">
        <v>487.16863704161619</v>
      </c>
      <c r="D2777" s="1">
        <v>425.79</v>
      </c>
      <c r="E2777" s="1">
        <f t="shared" ca="1" si="261"/>
        <v>413.58113374542773</v>
      </c>
      <c r="F2777" s="1">
        <f t="shared" ca="1" si="262"/>
        <v>1.0295198819733573</v>
      </c>
      <c r="G2777" s="5">
        <f t="shared" ca="1" si="259"/>
        <v>35795</v>
      </c>
      <c r="H2777" s="29" t="e">
        <f t="shared" ca="1" si="260"/>
        <v>#N/A</v>
      </c>
      <c r="I2777" s="1" t="e">
        <f t="shared" ca="1" si="263"/>
        <v>#N/A</v>
      </c>
      <c r="J2777" s="1" t="e">
        <f t="shared" ca="1" si="264"/>
        <v>#N/A</v>
      </c>
    </row>
    <row r="2778" spans="1:10" x14ac:dyDescent="0.2">
      <c r="A2778" s="5">
        <v>35793</v>
      </c>
      <c r="B2778" s="2">
        <v>6.8406386637203109E-3</v>
      </c>
      <c r="C2778" s="1">
        <v>490.50118165591499</v>
      </c>
      <c r="D2778" s="1">
        <v>428.4</v>
      </c>
      <c r="E2778" s="1">
        <f t="shared" ca="1" si="261"/>
        <v>416.41029283951201</v>
      </c>
      <c r="F2778" s="1">
        <f t="shared" ca="1" si="262"/>
        <v>1.0287930134452965</v>
      </c>
      <c r="G2778" s="5">
        <f t="shared" ca="1" si="259"/>
        <v>35795</v>
      </c>
      <c r="H2778" s="29" t="e">
        <f t="shared" ca="1" si="260"/>
        <v>#N/A</v>
      </c>
      <c r="I2778" s="1" t="e">
        <f t="shared" ca="1" si="263"/>
        <v>#N/A</v>
      </c>
      <c r="J2778" s="1" t="e">
        <f t="shared" ca="1" si="264"/>
        <v>#N/A</v>
      </c>
    </row>
    <row r="2779" spans="1:10" x14ac:dyDescent="0.2">
      <c r="A2779" s="5">
        <v>35794</v>
      </c>
      <c r="B2779" s="2">
        <v>6.4261738523061496E-3</v>
      </c>
      <c r="C2779" s="1">
        <v>493.65322752399749</v>
      </c>
      <c r="D2779" s="1">
        <v>431.63</v>
      </c>
      <c r="E2779" s="1">
        <f t="shared" ca="1" si="261"/>
        <v>419.0862177751884</v>
      </c>
      <c r="F2779" s="1">
        <f t="shared" ca="1" si="262"/>
        <v>1.0299312687766327</v>
      </c>
      <c r="G2779" s="5">
        <f t="shared" ca="1" si="259"/>
        <v>35795</v>
      </c>
      <c r="H2779" s="29" t="e">
        <f t="shared" ca="1" si="260"/>
        <v>#N/A</v>
      </c>
      <c r="I2779" s="1" t="e">
        <f t="shared" ca="1" si="263"/>
        <v>#N/A</v>
      </c>
      <c r="J2779" s="1" t="e">
        <f t="shared" ca="1" si="264"/>
        <v>#N/A</v>
      </c>
    </row>
    <row r="2780" spans="1:10" x14ac:dyDescent="0.2">
      <c r="A2780" s="5">
        <v>35795</v>
      </c>
      <c r="B2780" s="2">
        <v>5.4330334303061001E-3</v>
      </c>
      <c r="C2780" s="1">
        <v>496.33526201211384</v>
      </c>
      <c r="D2780" s="1">
        <v>433.22</v>
      </c>
      <c r="E2780" s="1">
        <f t="shared" ca="1" si="261"/>
        <v>421.36312720654149</v>
      </c>
      <c r="F2780" s="1">
        <f t="shared" ca="1" si="262"/>
        <v>1.0281393221852717</v>
      </c>
      <c r="G2780" s="5">
        <f t="shared" ca="1" si="259"/>
        <v>35795</v>
      </c>
      <c r="H2780" s="29" t="e">
        <f t="shared" ca="1" si="260"/>
        <v>#N/A</v>
      </c>
      <c r="I2780" s="1" t="e">
        <f t="shared" ca="1" si="263"/>
        <v>#N/A</v>
      </c>
      <c r="J2780" s="1" t="e">
        <f t="shared" ca="1" si="264"/>
        <v>#N/A</v>
      </c>
    </row>
    <row r="2781" spans="1:10" x14ac:dyDescent="0.2">
      <c r="A2781" s="5">
        <v>35800</v>
      </c>
      <c r="B2781" s="2">
        <v>-1.5519842741527068E-3</v>
      </c>
      <c r="C2781" s="1">
        <v>495.56495749076356</v>
      </c>
      <c r="D2781" s="1">
        <v>432.88</v>
      </c>
      <c r="E2781" s="1">
        <f t="shared" ca="1" si="261"/>
        <v>420.7091782594091</v>
      </c>
      <c r="F2781" s="1">
        <f t="shared" ca="1" si="262"/>
        <v>1.0289292993106187</v>
      </c>
      <c r="G2781" s="5">
        <f t="shared" ca="1" si="259"/>
        <v>35826</v>
      </c>
      <c r="H2781" s="29" t="e">
        <f t="shared" ca="1" si="260"/>
        <v>#N/A</v>
      </c>
      <c r="I2781" s="1" t="e">
        <f t="shared" ca="1" si="263"/>
        <v>#N/A</v>
      </c>
      <c r="J2781" s="1" t="e">
        <f t="shared" ca="1" si="264"/>
        <v>#N/A</v>
      </c>
    </row>
    <row r="2782" spans="1:10" x14ac:dyDescent="0.2">
      <c r="A2782" s="5">
        <v>35801</v>
      </c>
      <c r="B2782" s="2">
        <v>-5.6603559589166741E-3</v>
      </c>
      <c r="C2782" s="1">
        <v>492.75988343060044</v>
      </c>
      <c r="D2782" s="1">
        <v>430.88</v>
      </c>
      <c r="E2782" s="1">
        <f t="shared" ca="1" si="261"/>
        <v>418.32781455527754</v>
      </c>
      <c r="F2782" s="1">
        <f t="shared" ca="1" si="262"/>
        <v>1.0300056200137364</v>
      </c>
      <c r="G2782" s="5">
        <f t="shared" ca="1" si="259"/>
        <v>35826</v>
      </c>
      <c r="H2782" s="29" t="e">
        <f t="shared" ca="1" si="260"/>
        <v>#N/A</v>
      </c>
      <c r="I2782" s="1" t="e">
        <f t="shared" ca="1" si="263"/>
        <v>#N/A</v>
      </c>
      <c r="J2782" s="1" t="e">
        <f t="shared" ca="1" si="264"/>
        <v>#N/A</v>
      </c>
    </row>
    <row r="2783" spans="1:10" x14ac:dyDescent="0.2">
      <c r="A2783" s="5">
        <v>35802</v>
      </c>
      <c r="B2783" s="2">
        <v>-1.3079994077835666E-2</v>
      </c>
      <c r="C2783" s="1">
        <v>486.31458707353318</v>
      </c>
      <c r="D2783" s="1">
        <v>425.32</v>
      </c>
      <c r="E2783" s="1">
        <f t="shared" ca="1" si="261"/>
        <v>412.85608921830061</v>
      </c>
      <c r="F2783" s="1">
        <f t="shared" ca="1" si="262"/>
        <v>1.0301894803230309</v>
      </c>
      <c r="G2783" s="5">
        <f t="shared" ca="1" si="259"/>
        <v>35826</v>
      </c>
      <c r="H2783" s="29" t="e">
        <f t="shared" ca="1" si="260"/>
        <v>#N/A</v>
      </c>
      <c r="I2783" s="1" t="e">
        <f t="shared" ca="1" si="263"/>
        <v>#N/A</v>
      </c>
      <c r="J2783" s="1" t="e">
        <f t="shared" ca="1" si="264"/>
        <v>#N/A</v>
      </c>
    </row>
    <row r="2784" spans="1:10" x14ac:dyDescent="0.2">
      <c r="A2784" s="5">
        <v>35803</v>
      </c>
      <c r="B2784" s="2">
        <v>-2.6670737669391986E-3</v>
      </c>
      <c r="C2784" s="1">
        <v>485.01755019586949</v>
      </c>
      <c r="D2784" s="1">
        <v>423.97</v>
      </c>
      <c r="E2784" s="1">
        <f t="shared" ca="1" si="261"/>
        <v>411.7549715732253</v>
      </c>
      <c r="F2784" s="1">
        <f t="shared" ca="1" si="262"/>
        <v>1.0296657703490593</v>
      </c>
      <c r="G2784" s="5">
        <f t="shared" ca="1" si="259"/>
        <v>35826</v>
      </c>
      <c r="H2784" s="29" t="e">
        <f t="shared" ca="1" si="260"/>
        <v>#N/A</v>
      </c>
      <c r="I2784" s="1" t="e">
        <f t="shared" ca="1" si="263"/>
        <v>#N/A</v>
      </c>
      <c r="J2784" s="1" t="e">
        <f t="shared" ca="1" si="264"/>
        <v>#N/A</v>
      </c>
    </row>
    <row r="2785" spans="1:10" x14ac:dyDescent="0.2">
      <c r="A2785" s="5">
        <v>35804</v>
      </c>
      <c r="B2785" s="2">
        <v>-1.0917657199183362E-2</v>
      </c>
      <c r="C2785" s="1">
        <v>479.72229484724329</v>
      </c>
      <c r="D2785" s="1">
        <v>418.71</v>
      </c>
      <c r="E2785" s="1">
        <f t="shared" ca="1" si="261"/>
        <v>407.25957194352935</v>
      </c>
      <c r="F2785" s="1">
        <f t="shared" ca="1" si="262"/>
        <v>1.0281157984865199</v>
      </c>
      <c r="G2785" s="5">
        <f t="shared" ca="1" si="259"/>
        <v>35826</v>
      </c>
      <c r="H2785" s="29" t="e">
        <f t="shared" ca="1" si="260"/>
        <v>#N/A</v>
      </c>
      <c r="I2785" s="1" t="e">
        <f t="shared" ca="1" si="263"/>
        <v>#N/A</v>
      </c>
      <c r="J2785" s="1" t="e">
        <f t="shared" ca="1" si="264"/>
        <v>#N/A</v>
      </c>
    </row>
    <row r="2786" spans="1:10" x14ac:dyDescent="0.2">
      <c r="A2786" s="5">
        <v>35807</v>
      </c>
      <c r="B2786" s="2">
        <v>-6.552818895312984E-2</v>
      </c>
      <c r="C2786" s="1">
        <v>448.28696166546405</v>
      </c>
      <c r="D2786" s="1">
        <v>389.05</v>
      </c>
      <c r="E2786" s="1">
        <f t="shared" ca="1" si="261"/>
        <v>380.57258976024298</v>
      </c>
      <c r="F2786" s="1">
        <f t="shared" ca="1" si="262"/>
        <v>1.0222754093906177</v>
      </c>
      <c r="G2786" s="5">
        <f t="shared" ca="1" si="259"/>
        <v>35826</v>
      </c>
      <c r="H2786" s="29" t="e">
        <f t="shared" ca="1" si="260"/>
        <v>#N/A</v>
      </c>
      <c r="I2786" s="1" t="e">
        <f t="shared" ca="1" si="263"/>
        <v>#N/A</v>
      </c>
      <c r="J2786" s="1" t="e">
        <f t="shared" ca="1" si="264"/>
        <v>#N/A</v>
      </c>
    </row>
    <row r="2787" spans="1:10" x14ac:dyDescent="0.2">
      <c r="A2787" s="5">
        <v>35808</v>
      </c>
      <c r="B2787" s="2">
        <v>1.705810487151993E-2</v>
      </c>
      <c r="C2787" s="1">
        <v>455.93388767008855</v>
      </c>
      <c r="D2787" s="1">
        <v>396.65</v>
      </c>
      <c r="E2787" s="1">
        <f t="shared" ca="1" si="261"/>
        <v>387.06443690759914</v>
      </c>
      <c r="F2787" s="1">
        <f t="shared" ca="1" si="262"/>
        <v>1.0247647734547338</v>
      </c>
      <c r="G2787" s="5">
        <f t="shared" ca="1" si="259"/>
        <v>35826</v>
      </c>
      <c r="H2787" s="29" t="e">
        <f t="shared" ca="1" si="260"/>
        <v>#N/A</v>
      </c>
      <c r="I2787" s="1" t="e">
        <f t="shared" ca="1" si="263"/>
        <v>#N/A</v>
      </c>
      <c r="J2787" s="1" t="e">
        <f t="shared" ca="1" si="264"/>
        <v>#N/A</v>
      </c>
    </row>
    <row r="2788" spans="1:10" x14ac:dyDescent="0.2">
      <c r="A2788" s="5">
        <v>35809</v>
      </c>
      <c r="B2788" s="2">
        <v>2.0518070121831711E-2</v>
      </c>
      <c r="C2788" s="1">
        <v>465.28877114822279</v>
      </c>
      <c r="D2788" s="1">
        <v>405.13</v>
      </c>
      <c r="E2788" s="1">
        <f t="shared" ca="1" si="261"/>
        <v>395.00625216573661</v>
      </c>
      <c r="F2788" s="1">
        <f t="shared" ca="1" si="262"/>
        <v>1.0256293356845796</v>
      </c>
      <c r="G2788" s="5">
        <f t="shared" ca="1" si="259"/>
        <v>35826</v>
      </c>
      <c r="H2788" s="29" t="e">
        <f t="shared" ca="1" si="260"/>
        <v>#N/A</v>
      </c>
      <c r="I2788" s="1" t="e">
        <f t="shared" ca="1" si="263"/>
        <v>#N/A</v>
      </c>
      <c r="J2788" s="1" t="e">
        <f t="shared" ca="1" si="264"/>
        <v>#N/A</v>
      </c>
    </row>
    <row r="2789" spans="1:10" x14ac:dyDescent="0.2">
      <c r="A2789" s="5">
        <v>35810</v>
      </c>
      <c r="B2789" s="2">
        <v>9.956995745803443E-4</v>
      </c>
      <c r="C2789" s="1">
        <v>465.7520589797121</v>
      </c>
      <c r="D2789" s="1">
        <v>405.41</v>
      </c>
      <c r="E2789" s="1">
        <f t="shared" ca="1" si="261"/>
        <v>395.39955972297457</v>
      </c>
      <c r="F2789" s="1">
        <f t="shared" ca="1" si="262"/>
        <v>1.0253172772474481</v>
      </c>
      <c r="G2789" s="5">
        <f t="shared" ca="1" si="259"/>
        <v>35826</v>
      </c>
      <c r="H2789" s="29" t="e">
        <f t="shared" ca="1" si="260"/>
        <v>#N/A</v>
      </c>
      <c r="I2789" s="1" t="e">
        <f t="shared" ca="1" si="263"/>
        <v>#N/A</v>
      </c>
      <c r="J2789" s="1" t="e">
        <f t="shared" ca="1" si="264"/>
        <v>#N/A</v>
      </c>
    </row>
    <row r="2790" spans="1:10" x14ac:dyDescent="0.2">
      <c r="A2790" s="5">
        <v>35811</v>
      </c>
      <c r="B2790" s="2">
        <v>9.5556432407823966E-3</v>
      </c>
      <c r="C2790" s="1">
        <v>470.20261949398207</v>
      </c>
      <c r="D2790" s="1">
        <v>409.26</v>
      </c>
      <c r="E2790" s="1">
        <f t="shared" ca="1" si="261"/>
        <v>399.17785685324981</v>
      </c>
      <c r="F2790" s="1">
        <f t="shared" ca="1" si="262"/>
        <v>1.0252572705966922</v>
      </c>
      <c r="G2790" s="5">
        <f t="shared" ca="1" si="259"/>
        <v>35826</v>
      </c>
      <c r="H2790" s="29" t="e">
        <f t="shared" ca="1" si="260"/>
        <v>#N/A</v>
      </c>
      <c r="I2790" s="1" t="e">
        <f t="shared" ca="1" si="263"/>
        <v>#N/A</v>
      </c>
      <c r="J2790" s="1" t="e">
        <f t="shared" ca="1" si="264"/>
        <v>#N/A</v>
      </c>
    </row>
    <row r="2791" spans="1:10" x14ac:dyDescent="0.2">
      <c r="A2791" s="5">
        <v>35814</v>
      </c>
      <c r="B2791" s="2">
        <v>1.2151987187927205E-2</v>
      </c>
      <c r="C2791" s="1">
        <v>475.91651570180272</v>
      </c>
      <c r="D2791" s="1">
        <v>414.27</v>
      </c>
      <c r="E2791" s="1">
        <f t="shared" ca="1" si="261"/>
        <v>404.02866105543467</v>
      </c>
      <c r="F2791" s="1">
        <f t="shared" ca="1" si="262"/>
        <v>1.0253480506006978</v>
      </c>
      <c r="G2791" s="5">
        <f t="shared" ca="1" si="259"/>
        <v>35826</v>
      </c>
      <c r="H2791" s="29" t="e">
        <f t="shared" ca="1" si="260"/>
        <v>#N/A</v>
      </c>
      <c r="I2791" s="1" t="e">
        <f t="shared" ca="1" si="263"/>
        <v>#N/A</v>
      </c>
      <c r="J2791" s="1" t="e">
        <f t="shared" ca="1" si="264"/>
        <v>#N/A</v>
      </c>
    </row>
    <row r="2792" spans="1:10" x14ac:dyDescent="0.2">
      <c r="A2792" s="5">
        <v>35815</v>
      </c>
      <c r="B2792" s="2">
        <v>1.2554681313071692E-2</v>
      </c>
      <c r="C2792" s="1">
        <v>481.89149588806634</v>
      </c>
      <c r="D2792" s="1">
        <v>419.94</v>
      </c>
      <c r="E2792" s="1">
        <f t="shared" ca="1" si="261"/>
        <v>409.10111213633274</v>
      </c>
      <c r="F2792" s="1">
        <f t="shared" ca="1" si="262"/>
        <v>1.0264943984313961</v>
      </c>
      <c r="G2792" s="5">
        <f t="shared" ca="1" si="259"/>
        <v>35826</v>
      </c>
      <c r="H2792" s="29" t="e">
        <f t="shared" ca="1" si="260"/>
        <v>#N/A</v>
      </c>
      <c r="I2792" s="1" t="e">
        <f t="shared" ca="1" si="263"/>
        <v>#N/A</v>
      </c>
      <c r="J2792" s="1" t="e">
        <f t="shared" ca="1" si="264"/>
        <v>#N/A</v>
      </c>
    </row>
    <row r="2793" spans="1:10" x14ac:dyDescent="0.2">
      <c r="A2793" s="5">
        <v>35816</v>
      </c>
      <c r="B2793" s="2">
        <v>1.0437586681310673E-2</v>
      </c>
      <c r="C2793" s="1">
        <v>486.92128014738449</v>
      </c>
      <c r="D2793" s="1">
        <v>424.76</v>
      </c>
      <c r="E2793" s="1">
        <f t="shared" ca="1" si="261"/>
        <v>413.37114045567631</v>
      </c>
      <c r="F2793" s="1">
        <f t="shared" ca="1" si="262"/>
        <v>1.0275511723720463</v>
      </c>
      <c r="G2793" s="5">
        <f t="shared" ca="1" si="259"/>
        <v>35826</v>
      </c>
      <c r="H2793" s="29" t="e">
        <f t="shared" ca="1" si="260"/>
        <v>#N/A</v>
      </c>
      <c r="I2793" s="1" t="e">
        <f t="shared" ca="1" si="263"/>
        <v>#N/A</v>
      </c>
      <c r="J2793" s="1" t="e">
        <f t="shared" ca="1" si="264"/>
        <v>#N/A</v>
      </c>
    </row>
    <row r="2794" spans="1:10" x14ac:dyDescent="0.2">
      <c r="A2794" s="5">
        <v>35817</v>
      </c>
      <c r="B2794" s="2">
        <v>5.4865747142684995E-4</v>
      </c>
      <c r="C2794" s="1">
        <v>487.18843314573411</v>
      </c>
      <c r="D2794" s="1">
        <v>425.02</v>
      </c>
      <c r="E2794" s="1">
        <f t="shared" ca="1" si="261"/>
        <v>413.59793962035957</v>
      </c>
      <c r="F2794" s="1">
        <f t="shared" ca="1" si="262"/>
        <v>1.0276163377170706</v>
      </c>
      <c r="G2794" s="5">
        <f t="shared" ca="1" si="259"/>
        <v>35826</v>
      </c>
      <c r="H2794" s="29" t="e">
        <f t="shared" ca="1" si="260"/>
        <v>#N/A</v>
      </c>
      <c r="I2794" s="1" t="e">
        <f t="shared" ca="1" si="263"/>
        <v>#N/A</v>
      </c>
      <c r="J2794" s="1" t="e">
        <f t="shared" ca="1" si="264"/>
        <v>#N/A</v>
      </c>
    </row>
    <row r="2795" spans="1:10" x14ac:dyDescent="0.2">
      <c r="A2795" s="5">
        <v>35818</v>
      </c>
      <c r="B2795" s="2">
        <v>-6.7633869359207122E-4</v>
      </c>
      <c r="C2795" s="1">
        <v>486.85892875732713</v>
      </c>
      <c r="D2795" s="1">
        <v>424.67</v>
      </c>
      <c r="E2795" s="1">
        <f t="shared" ca="1" si="261"/>
        <v>413.31820733020436</v>
      </c>
      <c r="F2795" s="1">
        <f t="shared" ca="1" si="262"/>
        <v>1.0274650196107296</v>
      </c>
      <c r="G2795" s="5">
        <f t="shared" ca="1" si="259"/>
        <v>35826</v>
      </c>
      <c r="H2795" s="29" t="e">
        <f t="shared" ca="1" si="260"/>
        <v>#N/A</v>
      </c>
      <c r="I2795" s="1" t="e">
        <f t="shared" ca="1" si="263"/>
        <v>#N/A</v>
      </c>
      <c r="J2795" s="1" t="e">
        <f t="shared" ca="1" si="264"/>
        <v>#N/A</v>
      </c>
    </row>
    <row r="2796" spans="1:10" x14ac:dyDescent="0.2">
      <c r="A2796" s="5">
        <v>35821</v>
      </c>
      <c r="B2796" s="2">
        <v>1.2263073963894922E-2</v>
      </c>
      <c r="C2796" s="1">
        <v>492.82931581066089</v>
      </c>
      <c r="D2796" s="1">
        <v>429.85</v>
      </c>
      <c r="E2796" s="1">
        <f t="shared" ca="1" si="261"/>
        <v>418.38675907731908</v>
      </c>
      <c r="F2796" s="1">
        <f t="shared" ca="1" si="262"/>
        <v>1.027398670426285</v>
      </c>
      <c r="G2796" s="5">
        <f t="shared" ca="1" si="259"/>
        <v>35826</v>
      </c>
      <c r="H2796" s="29" t="e">
        <f t="shared" ca="1" si="260"/>
        <v>#N/A</v>
      </c>
      <c r="I2796" s="1" t="e">
        <f t="shared" ca="1" si="263"/>
        <v>#N/A</v>
      </c>
      <c r="J2796" s="1" t="e">
        <f t="shared" ca="1" si="264"/>
        <v>#N/A</v>
      </c>
    </row>
    <row r="2797" spans="1:10" x14ac:dyDescent="0.2">
      <c r="A2797" s="5">
        <v>35822</v>
      </c>
      <c r="B2797" s="2">
        <v>6.202295786054135E-3</v>
      </c>
      <c r="C2797" s="1">
        <v>495.88598899935727</v>
      </c>
      <c r="D2797" s="1">
        <v>432.54</v>
      </c>
      <c r="E2797" s="1">
        <f t="shared" ca="1" si="261"/>
        <v>420.98171751008522</v>
      </c>
      <c r="F2797" s="1">
        <f t="shared" ca="1" si="262"/>
        <v>1.0274555450015188</v>
      </c>
      <c r="G2797" s="5">
        <f t="shared" ca="1" si="259"/>
        <v>35826</v>
      </c>
      <c r="H2797" s="29" t="e">
        <f t="shared" ca="1" si="260"/>
        <v>#N/A</v>
      </c>
      <c r="I2797" s="1" t="e">
        <f t="shared" ca="1" si="263"/>
        <v>#N/A</v>
      </c>
      <c r="J2797" s="1" t="e">
        <f t="shared" ca="1" si="264"/>
        <v>#N/A</v>
      </c>
    </row>
    <row r="2798" spans="1:10" x14ac:dyDescent="0.2">
      <c r="A2798" s="5">
        <v>35823</v>
      </c>
      <c r="B2798" s="2">
        <v>2.6030118492362808E-2</v>
      </c>
      <c r="C2798" s="1">
        <v>508.79396005171304</v>
      </c>
      <c r="D2798" s="1">
        <v>445.14</v>
      </c>
      <c r="E2798" s="1">
        <f t="shared" ca="1" si="261"/>
        <v>431.9399214999911</v>
      </c>
      <c r="F2798" s="1">
        <f t="shared" ca="1" si="262"/>
        <v>1.0305599872643612</v>
      </c>
      <c r="G2798" s="5">
        <f t="shared" ca="1" si="259"/>
        <v>35826</v>
      </c>
      <c r="H2798" s="29" t="e">
        <f t="shared" ca="1" si="260"/>
        <v>#N/A</v>
      </c>
      <c r="I2798" s="1" t="e">
        <f t="shared" ca="1" si="263"/>
        <v>#N/A</v>
      </c>
      <c r="J2798" s="1" t="e">
        <f t="shared" ca="1" si="264"/>
        <v>#N/A</v>
      </c>
    </row>
    <row r="2799" spans="1:10" x14ac:dyDescent="0.2">
      <c r="A2799" s="5">
        <v>35824</v>
      </c>
      <c r="B2799" s="2">
        <v>2.5864785175789384E-2</v>
      </c>
      <c r="C2799" s="1">
        <v>521.95380652718973</v>
      </c>
      <c r="D2799" s="1">
        <v>458.39</v>
      </c>
      <c r="E2799" s="1">
        <f t="shared" ca="1" si="261"/>
        <v>443.11195477843563</v>
      </c>
      <c r="F2799" s="1">
        <f t="shared" ca="1" si="262"/>
        <v>1.0344789732184132</v>
      </c>
      <c r="G2799" s="5">
        <f t="shared" ca="1" si="259"/>
        <v>35826</v>
      </c>
      <c r="H2799" s="29" t="e">
        <f t="shared" ca="1" si="260"/>
        <v>#N/A</v>
      </c>
      <c r="I2799" s="1" t="e">
        <f t="shared" ca="1" si="263"/>
        <v>#N/A</v>
      </c>
      <c r="J2799" s="1" t="e">
        <f t="shared" ca="1" si="264"/>
        <v>#N/A</v>
      </c>
    </row>
    <row r="2800" spans="1:10" x14ac:dyDescent="0.2">
      <c r="A2800" s="5">
        <v>35825</v>
      </c>
      <c r="B2800" s="2">
        <v>6.5726145838806982E-3</v>
      </c>
      <c r="C2800" s="1">
        <v>525.38440772808235</v>
      </c>
      <c r="D2800" s="1">
        <v>462.15</v>
      </c>
      <c r="E2800" s="1">
        <f t="shared" ca="1" si="261"/>
        <v>446.02435887470426</v>
      </c>
      <c r="F2800" s="1">
        <f t="shared" ca="1" si="262"/>
        <v>1.0361541714133726</v>
      </c>
      <c r="G2800" s="5">
        <f t="shared" ca="1" si="259"/>
        <v>35826</v>
      </c>
      <c r="H2800" s="29" t="e">
        <f t="shared" ca="1" si="260"/>
        <v>#N/A</v>
      </c>
      <c r="I2800" s="1" t="e">
        <f t="shared" ca="1" si="263"/>
        <v>#N/A</v>
      </c>
      <c r="J2800" s="1" t="e">
        <f t="shared" ca="1" si="264"/>
        <v>#N/A</v>
      </c>
    </row>
    <row r="2801" spans="1:10" x14ac:dyDescent="0.2">
      <c r="A2801" s="5">
        <v>35828</v>
      </c>
      <c r="B2801" s="2">
        <v>1.4618293957125772E-2</v>
      </c>
      <c r="C2801" s="1">
        <v>533.06463144074189</v>
      </c>
      <c r="D2801" s="1">
        <v>469.6</v>
      </c>
      <c r="E2801" s="1">
        <f t="shared" ca="1" si="261"/>
        <v>452.54447406477323</v>
      </c>
      <c r="F2801" s="1">
        <f t="shared" ca="1" si="262"/>
        <v>1.0376880658425311</v>
      </c>
      <c r="G2801" s="5">
        <f t="shared" ca="1" si="259"/>
        <v>35854</v>
      </c>
      <c r="H2801" s="29" t="e">
        <f t="shared" ca="1" si="260"/>
        <v>#N/A</v>
      </c>
      <c r="I2801" s="1" t="e">
        <f t="shared" ca="1" si="263"/>
        <v>#N/A</v>
      </c>
      <c r="J2801" s="1" t="e">
        <f t="shared" ca="1" si="264"/>
        <v>#N/A</v>
      </c>
    </row>
    <row r="2802" spans="1:10" x14ac:dyDescent="0.2">
      <c r="A2802" s="5">
        <v>35829</v>
      </c>
      <c r="B2802" s="2">
        <v>-1.1264965510187186E-2</v>
      </c>
      <c r="C2802" s="1">
        <v>527.05967675286126</v>
      </c>
      <c r="D2802" s="1">
        <v>464.11</v>
      </c>
      <c r="E2802" s="1">
        <f t="shared" ca="1" si="261"/>
        <v>447.44657617260776</v>
      </c>
      <c r="F2802" s="1">
        <f t="shared" ca="1" si="262"/>
        <v>1.0372411472447252</v>
      </c>
      <c r="G2802" s="5">
        <f t="shared" ca="1" si="259"/>
        <v>35854</v>
      </c>
      <c r="H2802" s="29" t="e">
        <f t="shared" ca="1" si="260"/>
        <v>#N/A</v>
      </c>
      <c r="I2802" s="1" t="e">
        <f t="shared" ca="1" si="263"/>
        <v>#N/A</v>
      </c>
      <c r="J2802" s="1" t="e">
        <f t="shared" ca="1" si="264"/>
        <v>#N/A</v>
      </c>
    </row>
    <row r="2803" spans="1:10" x14ac:dyDescent="0.2">
      <c r="A2803" s="5">
        <v>35830</v>
      </c>
      <c r="B2803" s="2">
        <v>-9.4746994155262554E-3</v>
      </c>
      <c r="C2803" s="1">
        <v>522.06594474158351</v>
      </c>
      <c r="D2803" s="1">
        <v>459.49</v>
      </c>
      <c r="E2803" s="1">
        <f t="shared" ca="1" si="261"/>
        <v>443.20715435886598</v>
      </c>
      <c r="F2803" s="1">
        <f t="shared" ca="1" si="262"/>
        <v>1.0367386796016154</v>
      </c>
      <c r="G2803" s="5">
        <f t="shared" ca="1" si="259"/>
        <v>35854</v>
      </c>
      <c r="H2803" s="29" t="e">
        <f t="shared" ca="1" si="260"/>
        <v>#N/A</v>
      </c>
      <c r="I2803" s="1" t="e">
        <f t="shared" ca="1" si="263"/>
        <v>#N/A</v>
      </c>
      <c r="J2803" s="1" t="e">
        <f t="shared" ca="1" si="264"/>
        <v>#N/A</v>
      </c>
    </row>
    <row r="2804" spans="1:10" x14ac:dyDescent="0.2">
      <c r="A2804" s="5">
        <v>35831</v>
      </c>
      <c r="B2804" s="2">
        <v>1.5936485808180301E-2</v>
      </c>
      <c r="C2804" s="1">
        <v>530.38584126089199</v>
      </c>
      <c r="D2804" s="1">
        <v>466.7</v>
      </c>
      <c r="E2804" s="1">
        <f t="shared" ca="1" si="261"/>
        <v>450.27031888439001</v>
      </c>
      <c r="F2804" s="1">
        <f t="shared" ca="1" si="262"/>
        <v>1.0364884835321078</v>
      </c>
      <c r="G2804" s="5">
        <f t="shared" ca="1" si="259"/>
        <v>35854</v>
      </c>
      <c r="H2804" s="29" t="e">
        <f t="shared" ca="1" si="260"/>
        <v>#N/A</v>
      </c>
      <c r="I2804" s="1" t="e">
        <f t="shared" ca="1" si="263"/>
        <v>#N/A</v>
      </c>
      <c r="J2804" s="1" t="e">
        <f t="shared" ca="1" si="264"/>
        <v>#N/A</v>
      </c>
    </row>
    <row r="2805" spans="1:10" x14ac:dyDescent="0.2">
      <c r="A2805" s="5">
        <v>35832</v>
      </c>
      <c r="B2805" s="2">
        <v>1.6630704192164281E-3</v>
      </c>
      <c r="C2805" s="1">
        <v>531.26791026426417</v>
      </c>
      <c r="D2805" s="1">
        <v>467.79</v>
      </c>
      <c r="E2805" s="1">
        <f t="shared" ca="1" si="261"/>
        <v>451.01915013237777</v>
      </c>
      <c r="F2805" s="1">
        <f t="shared" ca="1" si="262"/>
        <v>1.0371843409813084</v>
      </c>
      <c r="G2805" s="5">
        <f t="shared" ca="1" si="259"/>
        <v>35854</v>
      </c>
      <c r="H2805" s="29" t="e">
        <f t="shared" ca="1" si="260"/>
        <v>#N/A</v>
      </c>
      <c r="I2805" s="1" t="e">
        <f t="shared" ca="1" si="263"/>
        <v>#N/A</v>
      </c>
      <c r="J2805" s="1" t="e">
        <f t="shared" ca="1" si="264"/>
        <v>#N/A</v>
      </c>
    </row>
    <row r="2806" spans="1:10" x14ac:dyDescent="0.2">
      <c r="A2806" s="5">
        <v>35835</v>
      </c>
      <c r="B2806" s="2">
        <v>6.8766576952972169E-3</v>
      </c>
      <c r="C2806" s="1">
        <v>534.92125782764742</v>
      </c>
      <c r="D2806" s="1">
        <v>470.99</v>
      </c>
      <c r="E2806" s="1">
        <f t="shared" ca="1" si="261"/>
        <v>454.12065444186197</v>
      </c>
      <c r="F2806" s="1">
        <f t="shared" ca="1" si="262"/>
        <v>1.0371472765951846</v>
      </c>
      <c r="G2806" s="5">
        <f t="shared" ca="1" si="259"/>
        <v>35854</v>
      </c>
      <c r="H2806" s="29" t="e">
        <f t="shared" ca="1" si="260"/>
        <v>#N/A</v>
      </c>
      <c r="I2806" s="1" t="e">
        <f t="shared" ca="1" si="263"/>
        <v>#N/A</v>
      </c>
      <c r="J2806" s="1" t="e">
        <f t="shared" ca="1" si="264"/>
        <v>#N/A</v>
      </c>
    </row>
    <row r="2807" spans="1:10" x14ac:dyDescent="0.2">
      <c r="A2807" s="5">
        <v>35836</v>
      </c>
      <c r="B2807" s="2">
        <v>1.3692661727793265E-5</v>
      </c>
      <c r="C2807" s="1">
        <v>534.92858232348192</v>
      </c>
      <c r="D2807" s="1">
        <v>470.73</v>
      </c>
      <c r="E2807" s="1">
        <f t="shared" ca="1" si="261"/>
        <v>454.12687256236694</v>
      </c>
      <c r="F2807" s="1">
        <f t="shared" ca="1" si="262"/>
        <v>1.0365605482537326</v>
      </c>
      <c r="G2807" s="5">
        <f t="shared" ca="1" si="259"/>
        <v>35854</v>
      </c>
      <c r="H2807" s="29" t="e">
        <f t="shared" ca="1" si="260"/>
        <v>#N/A</v>
      </c>
      <c r="I2807" s="1" t="e">
        <f t="shared" ca="1" si="263"/>
        <v>#N/A</v>
      </c>
      <c r="J2807" s="1" t="e">
        <f t="shared" ca="1" si="264"/>
        <v>#N/A</v>
      </c>
    </row>
    <row r="2808" spans="1:10" x14ac:dyDescent="0.2">
      <c r="A2808" s="5">
        <v>35837</v>
      </c>
      <c r="B2808" s="2">
        <v>2.2959161918167936E-3</v>
      </c>
      <c r="C2808" s="1">
        <v>536.15673351710404</v>
      </c>
      <c r="D2808" s="1">
        <v>470.81</v>
      </c>
      <c r="E2808" s="1">
        <f t="shared" ca="1" si="261"/>
        <v>455.16950980222202</v>
      </c>
      <c r="F2808" s="1">
        <f t="shared" ca="1" si="262"/>
        <v>1.0343619022385178</v>
      </c>
      <c r="G2808" s="5">
        <f t="shared" ca="1" si="259"/>
        <v>35854</v>
      </c>
      <c r="H2808" s="29" t="e">
        <f t="shared" ca="1" si="260"/>
        <v>#N/A</v>
      </c>
      <c r="I2808" s="1" t="e">
        <f t="shared" ca="1" si="263"/>
        <v>#N/A</v>
      </c>
      <c r="J2808" s="1" t="e">
        <f t="shared" ca="1" si="264"/>
        <v>#N/A</v>
      </c>
    </row>
    <row r="2809" spans="1:10" x14ac:dyDescent="0.2">
      <c r="A2809" s="5">
        <v>35838</v>
      </c>
      <c r="B2809" s="2">
        <v>-7.0105490758357591E-3</v>
      </c>
      <c r="C2809" s="1">
        <v>532.39798042444261</v>
      </c>
      <c r="D2809" s="1">
        <v>466.42</v>
      </c>
      <c r="E2809" s="1">
        <f t="shared" ca="1" si="261"/>
        <v>451.97852161592948</v>
      </c>
      <c r="F2809" s="1">
        <f t="shared" ca="1" si="262"/>
        <v>1.0319516917141081</v>
      </c>
      <c r="G2809" s="5">
        <f t="shared" ca="1" si="259"/>
        <v>35854</v>
      </c>
      <c r="H2809" s="29" t="e">
        <f t="shared" ca="1" si="260"/>
        <v>#N/A</v>
      </c>
      <c r="I2809" s="1" t="e">
        <f t="shared" ca="1" si="263"/>
        <v>#N/A</v>
      </c>
      <c r="J2809" s="1" t="e">
        <f t="shared" ca="1" si="264"/>
        <v>#N/A</v>
      </c>
    </row>
    <row r="2810" spans="1:10" x14ac:dyDescent="0.2">
      <c r="A2810" s="5">
        <v>35839</v>
      </c>
      <c r="B2810" s="2">
        <v>3.856023214935167E-3</v>
      </c>
      <c r="C2810" s="1">
        <v>534.4509193965439</v>
      </c>
      <c r="D2810" s="1">
        <v>468.23</v>
      </c>
      <c r="E2810" s="1">
        <f t="shared" ca="1" si="261"/>
        <v>453.72136128793261</v>
      </c>
      <c r="F2810" s="1">
        <f t="shared" ca="1" si="262"/>
        <v>1.0319769795957661</v>
      </c>
      <c r="G2810" s="5">
        <f t="shared" ca="1" si="259"/>
        <v>35854</v>
      </c>
      <c r="H2810" s="29" t="e">
        <f t="shared" ca="1" si="260"/>
        <v>#N/A</v>
      </c>
      <c r="I2810" s="1" t="e">
        <f t="shared" ca="1" si="263"/>
        <v>#N/A</v>
      </c>
      <c r="J2810" s="1" t="e">
        <f t="shared" ca="1" si="264"/>
        <v>#N/A</v>
      </c>
    </row>
    <row r="2811" spans="1:10" x14ac:dyDescent="0.2">
      <c r="A2811" s="5">
        <v>35842</v>
      </c>
      <c r="B2811" s="2">
        <v>6.2513059273485716E-3</v>
      </c>
      <c r="C2811" s="1">
        <v>537.79193559684438</v>
      </c>
      <c r="D2811" s="1">
        <v>471.28</v>
      </c>
      <c r="E2811" s="1">
        <f t="shared" ca="1" si="261"/>
        <v>456.5577123231165</v>
      </c>
      <c r="F2811" s="1">
        <f t="shared" ca="1" si="262"/>
        <v>1.0322462796695988</v>
      </c>
      <c r="G2811" s="5">
        <f t="shared" ca="1" si="259"/>
        <v>35854</v>
      </c>
      <c r="H2811" s="29" t="e">
        <f t="shared" ca="1" si="260"/>
        <v>#N/A</v>
      </c>
      <c r="I2811" s="1" t="e">
        <f t="shared" ca="1" si="263"/>
        <v>#N/A</v>
      </c>
      <c r="J2811" s="1" t="e">
        <f t="shared" ca="1" si="264"/>
        <v>#N/A</v>
      </c>
    </row>
    <row r="2812" spans="1:10" x14ac:dyDescent="0.2">
      <c r="A2812" s="5">
        <v>35843</v>
      </c>
      <c r="B2812" s="2">
        <v>9.6231657314391761E-3</v>
      </c>
      <c r="C2812" s="1">
        <v>542.96719652212425</v>
      </c>
      <c r="D2812" s="1">
        <v>476.12</v>
      </c>
      <c r="E2812" s="1">
        <f t="shared" ca="1" si="261"/>
        <v>460.95124285476857</v>
      </c>
      <c r="F2812" s="1">
        <f t="shared" ca="1" si="262"/>
        <v>1.0329075089401822</v>
      </c>
      <c r="G2812" s="5">
        <f t="shared" ca="1" si="259"/>
        <v>35854</v>
      </c>
      <c r="H2812" s="29" t="e">
        <f t="shared" ca="1" si="260"/>
        <v>#N/A</v>
      </c>
      <c r="I2812" s="1" t="e">
        <f t="shared" ca="1" si="263"/>
        <v>#N/A</v>
      </c>
      <c r="J2812" s="1" t="e">
        <f t="shared" ca="1" si="264"/>
        <v>#N/A</v>
      </c>
    </row>
    <row r="2813" spans="1:10" x14ac:dyDescent="0.2">
      <c r="A2813" s="5">
        <v>35844</v>
      </c>
      <c r="B2813" s="2">
        <v>7.7576175819558113E-3</v>
      </c>
      <c r="C2813" s="1">
        <v>547.17932839228956</v>
      </c>
      <c r="D2813" s="1">
        <v>479.44</v>
      </c>
      <c r="E2813" s="1">
        <f t="shared" ca="1" si="261"/>
        <v>464.5271263207631</v>
      </c>
      <c r="F2813" s="1">
        <f t="shared" ca="1" si="262"/>
        <v>1.0321033430218656</v>
      </c>
      <c r="G2813" s="5">
        <f t="shared" ca="1" si="259"/>
        <v>35854</v>
      </c>
      <c r="H2813" s="29" t="e">
        <f t="shared" ca="1" si="260"/>
        <v>#N/A</v>
      </c>
      <c r="I2813" s="1" t="e">
        <f t="shared" ca="1" si="263"/>
        <v>#N/A</v>
      </c>
      <c r="J2813" s="1" t="e">
        <f t="shared" ca="1" si="264"/>
        <v>#N/A</v>
      </c>
    </row>
    <row r="2814" spans="1:10" x14ac:dyDescent="0.2">
      <c r="A2814" s="5">
        <v>35845</v>
      </c>
      <c r="B2814" s="2">
        <v>-1.7448668124124822E-3</v>
      </c>
      <c r="C2814" s="1">
        <v>546.22457334173976</v>
      </c>
      <c r="D2814" s="1">
        <v>478.44</v>
      </c>
      <c r="E2814" s="1">
        <f t="shared" ca="1" si="261"/>
        <v>463.71658835458072</v>
      </c>
      <c r="F2814" s="1">
        <f t="shared" ca="1" si="262"/>
        <v>1.0317508840856067</v>
      </c>
      <c r="G2814" s="5">
        <f t="shared" ca="1" si="259"/>
        <v>35854</v>
      </c>
      <c r="H2814" s="29" t="e">
        <f t="shared" ca="1" si="260"/>
        <v>#N/A</v>
      </c>
      <c r="I2814" s="1" t="e">
        <f t="shared" ca="1" si="263"/>
        <v>#N/A</v>
      </c>
      <c r="J2814" s="1" t="e">
        <f t="shared" ca="1" si="264"/>
        <v>#N/A</v>
      </c>
    </row>
    <row r="2815" spans="1:10" x14ac:dyDescent="0.2">
      <c r="A2815" s="5">
        <v>35846</v>
      </c>
      <c r="B2815" s="2">
        <v>3.0821767853628224E-4</v>
      </c>
      <c r="C2815" s="1">
        <v>546.39292941169458</v>
      </c>
      <c r="D2815" s="1">
        <v>478.49</v>
      </c>
      <c r="E2815" s="1">
        <f t="shared" ca="1" si="261"/>
        <v>463.85951400494213</v>
      </c>
      <c r="F2815" s="1">
        <f t="shared" ca="1" si="262"/>
        <v>1.0315407694643124</v>
      </c>
      <c r="G2815" s="5">
        <f t="shared" ca="1" si="259"/>
        <v>35854</v>
      </c>
      <c r="H2815" s="29" t="e">
        <f t="shared" ca="1" si="260"/>
        <v>#N/A</v>
      </c>
      <c r="I2815" s="1" t="e">
        <f t="shared" ca="1" si="263"/>
        <v>#N/A</v>
      </c>
      <c r="J2815" s="1" t="e">
        <f t="shared" ca="1" si="264"/>
        <v>#N/A</v>
      </c>
    </row>
    <row r="2816" spans="1:10" x14ac:dyDescent="0.2">
      <c r="A2816" s="5">
        <v>35849</v>
      </c>
      <c r="B2816" s="2">
        <v>3.652115306169712E-3</v>
      </c>
      <c r="C2816" s="1">
        <v>548.38841939238193</v>
      </c>
      <c r="D2816" s="1">
        <v>480.1</v>
      </c>
      <c r="E2816" s="1">
        <f t="shared" ca="1" si="261"/>
        <v>465.55358243595202</v>
      </c>
      <c r="F2816" s="1">
        <f t="shared" ca="1" si="262"/>
        <v>1.0312454207482105</v>
      </c>
      <c r="G2816" s="5">
        <f t="shared" ca="1" si="259"/>
        <v>35854</v>
      </c>
      <c r="H2816" s="29" t="e">
        <f t="shared" ca="1" si="260"/>
        <v>#N/A</v>
      </c>
      <c r="I2816" s="1" t="e">
        <f t="shared" ca="1" si="263"/>
        <v>#N/A</v>
      </c>
      <c r="J2816" s="1" t="e">
        <f t="shared" ca="1" si="264"/>
        <v>#N/A</v>
      </c>
    </row>
    <row r="2817" spans="1:10" x14ac:dyDescent="0.2">
      <c r="A2817" s="5">
        <v>35850</v>
      </c>
      <c r="B2817" s="2">
        <v>-5.5080515313180589E-3</v>
      </c>
      <c r="C2817" s="1">
        <v>545.3678677191906</v>
      </c>
      <c r="D2817" s="1">
        <v>477.1</v>
      </c>
      <c r="E2817" s="1">
        <f t="shared" ca="1" si="261"/>
        <v>462.98928931330499</v>
      </c>
      <c r="F2817" s="1">
        <f t="shared" ca="1" si="262"/>
        <v>1.0304774019883347</v>
      </c>
      <c r="G2817" s="5">
        <f t="shared" ca="1" si="259"/>
        <v>35854</v>
      </c>
      <c r="H2817" s="29" t="e">
        <f t="shared" ca="1" si="260"/>
        <v>#N/A</v>
      </c>
      <c r="I2817" s="1" t="e">
        <f t="shared" ca="1" si="263"/>
        <v>#N/A</v>
      </c>
      <c r="J2817" s="1" t="e">
        <f t="shared" ca="1" si="264"/>
        <v>#N/A</v>
      </c>
    </row>
    <row r="2818" spans="1:10" x14ac:dyDescent="0.2">
      <c r="A2818" s="5">
        <v>35851</v>
      </c>
      <c r="B2818" s="2">
        <v>1.2715373444618594E-2</v>
      </c>
      <c r="C2818" s="1">
        <v>552.30242382193546</v>
      </c>
      <c r="D2818" s="1">
        <v>483.59</v>
      </c>
      <c r="E2818" s="1">
        <f t="shared" ca="1" si="261"/>
        <v>468.87637102778223</v>
      </c>
      <c r="F2818" s="1">
        <f t="shared" ca="1" si="262"/>
        <v>1.0313806151927967</v>
      </c>
      <c r="G2818" s="5">
        <f t="shared" ref="G2818:G2881" ca="1" si="265">EOMONTH(A2818,0)</f>
        <v>35854</v>
      </c>
      <c r="H2818" s="29" t="e">
        <f t="shared" ref="H2818:H2881" ca="1" si="266">VLOOKUP(G2818,$U$512:$Z$3894,2,0)</f>
        <v>#N/A</v>
      </c>
      <c r="I2818" s="1" t="e">
        <f t="shared" ca="1" si="263"/>
        <v>#N/A</v>
      </c>
      <c r="J2818" s="1" t="e">
        <f t="shared" ca="1" si="264"/>
        <v>#N/A</v>
      </c>
    </row>
    <row r="2819" spans="1:10" x14ac:dyDescent="0.2">
      <c r="A2819" s="5">
        <v>35852</v>
      </c>
      <c r="B2819" s="2">
        <v>1.7862724634113647E-2</v>
      </c>
      <c r="C2819" s="1">
        <v>562.16804993342021</v>
      </c>
      <c r="D2819" s="1">
        <v>492.62</v>
      </c>
      <c r="E2819" s="1">
        <f t="shared" ref="E2819:E2882" ca="1" si="267">C2819/C$2*$E$2</f>
        <v>477.25178053089394</v>
      </c>
      <c r="F2819" s="1">
        <f t="shared" ref="F2819:F2882" ca="1" si="268">D2819/E2819</f>
        <v>1.0322014921599885</v>
      </c>
      <c r="G2819" s="5">
        <f t="shared" ca="1" si="265"/>
        <v>35854</v>
      </c>
      <c r="H2819" s="29" t="e">
        <f t="shared" ca="1" si="266"/>
        <v>#N/A</v>
      </c>
      <c r="I2819" s="1" t="e">
        <f t="shared" ref="I2819:I2882" ca="1" si="269">H2819/$H$2*$I$2</f>
        <v>#N/A</v>
      </c>
      <c r="J2819" s="1" t="e">
        <f t="shared" ref="J2819:J2882" ca="1" si="270">D2819/I2819</f>
        <v>#N/A</v>
      </c>
    </row>
    <row r="2820" spans="1:10" x14ac:dyDescent="0.2">
      <c r="A2820" s="5">
        <v>35853</v>
      </c>
      <c r="B2820" s="2">
        <v>1.4287227071456243E-2</v>
      </c>
      <c r="C2820" s="1">
        <v>570.19987251513669</v>
      </c>
      <c r="D2820" s="1">
        <v>498.62</v>
      </c>
      <c r="E2820" s="1">
        <f t="shared" ca="1" si="267"/>
        <v>484.07038508959562</v>
      </c>
      <c r="F2820" s="1">
        <f t="shared" ca="1" si="268"/>
        <v>1.0300568168567292</v>
      </c>
      <c r="G2820" s="5">
        <f t="shared" ca="1" si="265"/>
        <v>35854</v>
      </c>
      <c r="H2820" s="29" t="e">
        <f t="shared" ca="1" si="266"/>
        <v>#N/A</v>
      </c>
      <c r="I2820" s="1" t="e">
        <f t="shared" ca="1" si="269"/>
        <v>#N/A</v>
      </c>
      <c r="J2820" s="1" t="e">
        <f t="shared" ca="1" si="270"/>
        <v>#N/A</v>
      </c>
    </row>
    <row r="2821" spans="1:10" x14ac:dyDescent="0.2">
      <c r="A2821" s="5">
        <v>35856</v>
      </c>
      <c r="B2821" s="2">
        <v>1.0196954442879713E-2</v>
      </c>
      <c r="C2821" s="1">
        <v>576.0141746385093</v>
      </c>
      <c r="D2821" s="1">
        <v>503.99</v>
      </c>
      <c r="E2821" s="1">
        <f t="shared" ca="1" si="267"/>
        <v>489.00642875350138</v>
      </c>
      <c r="F2821" s="1">
        <f t="shared" ca="1" si="268"/>
        <v>1.0306408471657365</v>
      </c>
      <c r="G2821" s="5">
        <f t="shared" ca="1" si="265"/>
        <v>35885</v>
      </c>
      <c r="H2821" s="29" t="e">
        <f t="shared" ca="1" si="266"/>
        <v>#N/A</v>
      </c>
      <c r="I2821" s="1" t="e">
        <f t="shared" ca="1" si="269"/>
        <v>#N/A</v>
      </c>
      <c r="J2821" s="1" t="e">
        <f t="shared" ca="1" si="270"/>
        <v>#N/A</v>
      </c>
    </row>
    <row r="2822" spans="1:10" x14ac:dyDescent="0.2">
      <c r="A2822" s="5">
        <v>35857</v>
      </c>
      <c r="B2822" s="2">
        <v>-6.1362020653932259E-3</v>
      </c>
      <c r="C2822" s="1">
        <v>572.47963527039667</v>
      </c>
      <c r="D2822" s="1">
        <v>501.06</v>
      </c>
      <c r="E2822" s="1">
        <f t="shared" ca="1" si="267"/>
        <v>486.00578649539364</v>
      </c>
      <c r="F2822" s="1">
        <f t="shared" ca="1" si="268"/>
        <v>1.0309753791475671</v>
      </c>
      <c r="G2822" s="5">
        <f t="shared" ca="1" si="265"/>
        <v>35885</v>
      </c>
      <c r="H2822" s="29" t="e">
        <f t="shared" ca="1" si="266"/>
        <v>#N/A</v>
      </c>
      <c r="I2822" s="1" t="e">
        <f t="shared" ca="1" si="269"/>
        <v>#N/A</v>
      </c>
      <c r="J2822" s="1" t="e">
        <f t="shared" ca="1" si="270"/>
        <v>#N/A</v>
      </c>
    </row>
    <row r="2823" spans="1:10" x14ac:dyDescent="0.2">
      <c r="A2823" s="5">
        <v>35858</v>
      </c>
      <c r="B2823" s="2">
        <v>-9.8059785227213592E-3</v>
      </c>
      <c r="C2823" s="1">
        <v>566.86591226223982</v>
      </c>
      <c r="D2823" s="1">
        <v>496.03</v>
      </c>
      <c r="E2823" s="1">
        <f t="shared" ca="1" si="267"/>
        <v>481.2400241911015</v>
      </c>
      <c r="F2823" s="1">
        <f t="shared" ca="1" si="268"/>
        <v>1.0307330543292994</v>
      </c>
      <c r="G2823" s="5">
        <f t="shared" ca="1" si="265"/>
        <v>35885</v>
      </c>
      <c r="H2823" s="29" t="e">
        <f t="shared" ca="1" si="266"/>
        <v>#N/A</v>
      </c>
      <c r="I2823" s="1" t="e">
        <f t="shared" ca="1" si="269"/>
        <v>#N/A</v>
      </c>
      <c r="J2823" s="1" t="e">
        <f t="shared" ca="1" si="270"/>
        <v>#N/A</v>
      </c>
    </row>
    <row r="2824" spans="1:10" x14ac:dyDescent="0.2">
      <c r="A2824" s="5">
        <v>35859</v>
      </c>
      <c r="B2824" s="2">
        <v>-2.6899886422510733E-2</v>
      </c>
      <c r="C2824" s="1">
        <v>551.61728360559266</v>
      </c>
      <c r="D2824" s="1">
        <v>481.39</v>
      </c>
      <c r="E2824" s="1">
        <f t="shared" ca="1" si="267"/>
        <v>468.29472219839454</v>
      </c>
      <c r="F2824" s="1">
        <f t="shared" ca="1" si="268"/>
        <v>1.0279637526985785</v>
      </c>
      <c r="G2824" s="5">
        <f t="shared" ca="1" si="265"/>
        <v>35885</v>
      </c>
      <c r="H2824" s="29" t="e">
        <f t="shared" ca="1" si="266"/>
        <v>#N/A</v>
      </c>
      <c r="I2824" s="1" t="e">
        <f t="shared" ca="1" si="269"/>
        <v>#N/A</v>
      </c>
      <c r="J2824" s="1" t="e">
        <f t="shared" ca="1" si="270"/>
        <v>#N/A</v>
      </c>
    </row>
    <row r="2825" spans="1:10" x14ac:dyDescent="0.2">
      <c r="A2825" s="5">
        <v>35860</v>
      </c>
      <c r="B2825" s="2">
        <v>8.9606024961566E-3</v>
      </c>
      <c r="C2825" s="1">
        <v>556.56010681399209</v>
      </c>
      <c r="D2825" s="1">
        <v>486.15</v>
      </c>
      <c r="E2825" s="1">
        <f t="shared" ca="1" si="267"/>
        <v>472.49092505506246</v>
      </c>
      <c r="F2825" s="1">
        <f t="shared" ca="1" si="268"/>
        <v>1.0289086503478257</v>
      </c>
      <c r="G2825" s="5">
        <f t="shared" ca="1" si="265"/>
        <v>35885</v>
      </c>
      <c r="H2825" s="29" t="e">
        <f t="shared" ca="1" si="266"/>
        <v>#N/A</v>
      </c>
      <c r="I2825" s="1" t="e">
        <f t="shared" ca="1" si="269"/>
        <v>#N/A</v>
      </c>
      <c r="J2825" s="1" t="e">
        <f t="shared" ca="1" si="270"/>
        <v>#N/A</v>
      </c>
    </row>
    <row r="2826" spans="1:10" x14ac:dyDescent="0.2">
      <c r="A2826" s="5">
        <v>35863</v>
      </c>
      <c r="B2826" s="2">
        <v>1.1105698984965606E-2</v>
      </c>
      <c r="C2826" s="1">
        <v>562.74109582730864</v>
      </c>
      <c r="D2826" s="1">
        <v>492.85</v>
      </c>
      <c r="E2826" s="1">
        <f t="shared" ca="1" si="267"/>
        <v>477.738267041852</v>
      </c>
      <c r="F2826" s="1">
        <f t="shared" ca="1" si="268"/>
        <v>1.0316318243705276</v>
      </c>
      <c r="G2826" s="5">
        <f t="shared" ca="1" si="265"/>
        <v>35885</v>
      </c>
      <c r="H2826" s="29" t="e">
        <f t="shared" ca="1" si="266"/>
        <v>#N/A</v>
      </c>
      <c r="I2826" s="1" t="e">
        <f t="shared" ca="1" si="269"/>
        <v>#N/A</v>
      </c>
      <c r="J2826" s="1" t="e">
        <f t="shared" ca="1" si="270"/>
        <v>#N/A</v>
      </c>
    </row>
    <row r="2827" spans="1:10" x14ac:dyDescent="0.2">
      <c r="A2827" s="5">
        <v>35864</v>
      </c>
      <c r="B2827" s="2">
        <v>8.4115949595358064E-3</v>
      </c>
      <c r="C2827" s="1">
        <v>567.47464599249327</v>
      </c>
      <c r="D2827" s="1">
        <v>498.23</v>
      </c>
      <c r="E2827" s="1">
        <f t="shared" ca="1" si="267"/>
        <v>481.75680784087859</v>
      </c>
      <c r="F2827" s="1">
        <f t="shared" ca="1" si="268"/>
        <v>1.0341939997339122</v>
      </c>
      <c r="G2827" s="5">
        <f t="shared" ca="1" si="265"/>
        <v>35885</v>
      </c>
      <c r="H2827" s="29" t="e">
        <f t="shared" ca="1" si="266"/>
        <v>#N/A</v>
      </c>
      <c r="I2827" s="1" t="e">
        <f t="shared" ca="1" si="269"/>
        <v>#N/A</v>
      </c>
      <c r="J2827" s="1" t="e">
        <f t="shared" ca="1" si="270"/>
        <v>#N/A</v>
      </c>
    </row>
    <row r="2828" spans="1:10" x14ac:dyDescent="0.2">
      <c r="A2828" s="5">
        <v>35865</v>
      </c>
      <c r="B2828" s="2">
        <v>1.7323361166781792E-2</v>
      </c>
      <c r="C2828" s="1">
        <v>577.30521423801292</v>
      </c>
      <c r="D2828" s="1">
        <v>507.03</v>
      </c>
      <c r="E2828" s="1">
        <f t="shared" ca="1" si="267"/>
        <v>490.10245501766207</v>
      </c>
      <c r="F2828" s="1">
        <f t="shared" ca="1" si="268"/>
        <v>1.034538788388089</v>
      </c>
      <c r="G2828" s="5">
        <f t="shared" ca="1" si="265"/>
        <v>35885</v>
      </c>
      <c r="H2828" s="29" t="e">
        <f t="shared" ca="1" si="266"/>
        <v>#N/A</v>
      </c>
      <c r="I2828" s="1" t="e">
        <f t="shared" ca="1" si="269"/>
        <v>#N/A</v>
      </c>
      <c r="J2828" s="1" t="e">
        <f t="shared" ca="1" si="270"/>
        <v>#N/A</v>
      </c>
    </row>
    <row r="2829" spans="1:10" x14ac:dyDescent="0.2">
      <c r="A2829" s="5">
        <v>35866</v>
      </c>
      <c r="B2829" s="2">
        <v>3.1395195464749559E-3</v>
      </c>
      <c r="C2829" s="1">
        <v>579.11767524239508</v>
      </c>
      <c r="D2829" s="1">
        <v>508.7</v>
      </c>
      <c r="E2829" s="1">
        <f t="shared" ca="1" si="267"/>
        <v>491.64114125496542</v>
      </c>
      <c r="F2829" s="1">
        <f t="shared" ca="1" si="268"/>
        <v>1.0346977852616037</v>
      </c>
      <c r="G2829" s="5">
        <f t="shared" ca="1" si="265"/>
        <v>35885</v>
      </c>
      <c r="H2829" s="29" t="e">
        <f t="shared" ca="1" si="266"/>
        <v>#N/A</v>
      </c>
      <c r="I2829" s="1" t="e">
        <f t="shared" ca="1" si="269"/>
        <v>#N/A</v>
      </c>
      <c r="J2829" s="1" t="e">
        <f t="shared" ca="1" si="270"/>
        <v>#N/A</v>
      </c>
    </row>
    <row r="2830" spans="1:10" x14ac:dyDescent="0.2">
      <c r="A2830" s="5">
        <v>35867</v>
      </c>
      <c r="B2830" s="2">
        <v>6.2660662785174459E-4</v>
      </c>
      <c r="C2830" s="1">
        <v>579.48055421600804</v>
      </c>
      <c r="D2830" s="1">
        <v>509.88</v>
      </c>
      <c r="E2830" s="1">
        <f t="shared" ca="1" si="267"/>
        <v>491.9492068526003</v>
      </c>
      <c r="F2830" s="1">
        <f t="shared" ca="1" si="268"/>
        <v>1.0364484643894796</v>
      </c>
      <c r="G2830" s="5">
        <f t="shared" ca="1" si="265"/>
        <v>35885</v>
      </c>
      <c r="H2830" s="29" t="e">
        <f t="shared" ca="1" si="266"/>
        <v>#N/A</v>
      </c>
      <c r="I2830" s="1" t="e">
        <f t="shared" ca="1" si="269"/>
        <v>#N/A</v>
      </c>
      <c r="J2830" s="1" t="e">
        <f t="shared" ca="1" si="270"/>
        <v>#N/A</v>
      </c>
    </row>
    <row r="2831" spans="1:10" x14ac:dyDescent="0.2">
      <c r="A2831" s="5">
        <v>35870</v>
      </c>
      <c r="B2831" s="2">
        <v>1.0963448937879816E-2</v>
      </c>
      <c r="C2831" s="1">
        <v>585.83365968264957</v>
      </c>
      <c r="D2831" s="1">
        <v>516.09</v>
      </c>
      <c r="E2831" s="1">
        <f t="shared" ca="1" si="267"/>
        <v>497.34266686195934</v>
      </c>
      <c r="F2831" s="1">
        <f t="shared" ca="1" si="268"/>
        <v>1.0376950026353644</v>
      </c>
      <c r="G2831" s="5">
        <f t="shared" ca="1" si="265"/>
        <v>35885</v>
      </c>
      <c r="H2831" s="29" t="e">
        <f t="shared" ca="1" si="266"/>
        <v>#N/A</v>
      </c>
      <c r="I2831" s="1" t="e">
        <f t="shared" ca="1" si="269"/>
        <v>#N/A</v>
      </c>
      <c r="J2831" s="1" t="e">
        <f t="shared" ca="1" si="270"/>
        <v>#N/A</v>
      </c>
    </row>
    <row r="2832" spans="1:10" x14ac:dyDescent="0.2">
      <c r="A2832" s="5">
        <v>35871</v>
      </c>
      <c r="B2832" s="2">
        <v>1.6520763096452562E-3</v>
      </c>
      <c r="C2832" s="1">
        <v>586.80150159320408</v>
      </c>
      <c r="D2832" s="1">
        <v>517.04</v>
      </c>
      <c r="E2832" s="1">
        <f t="shared" ca="1" si="267"/>
        <v>498.16431489965777</v>
      </c>
      <c r="F2832" s="1">
        <f t="shared" ca="1" si="268"/>
        <v>1.0378904801805087</v>
      </c>
      <c r="G2832" s="5">
        <f t="shared" ca="1" si="265"/>
        <v>35885</v>
      </c>
      <c r="H2832" s="29" t="e">
        <f t="shared" ca="1" si="266"/>
        <v>#N/A</v>
      </c>
      <c r="I2832" s="1" t="e">
        <f t="shared" ca="1" si="269"/>
        <v>#N/A</v>
      </c>
      <c r="J2832" s="1" t="e">
        <f t="shared" ca="1" si="270"/>
        <v>#N/A</v>
      </c>
    </row>
    <row r="2833" spans="1:10" x14ac:dyDescent="0.2">
      <c r="A2833" s="5">
        <v>35872</v>
      </c>
      <c r="B2833" s="2">
        <v>-1.1419969028061194E-2</v>
      </c>
      <c r="C2833" s="1">
        <v>580.10024661938985</v>
      </c>
      <c r="D2833" s="1">
        <v>510.55</v>
      </c>
      <c r="E2833" s="1">
        <f t="shared" ca="1" si="267"/>
        <v>492.47529385261828</v>
      </c>
      <c r="F2833" s="1">
        <f t="shared" ca="1" si="268"/>
        <v>1.0367017520939656</v>
      </c>
      <c r="G2833" s="5">
        <f t="shared" ca="1" si="265"/>
        <v>35885</v>
      </c>
      <c r="H2833" s="29" t="e">
        <f t="shared" ca="1" si="266"/>
        <v>#N/A</v>
      </c>
      <c r="I2833" s="1" t="e">
        <f t="shared" ca="1" si="269"/>
        <v>#N/A</v>
      </c>
      <c r="J2833" s="1" t="e">
        <f t="shared" ca="1" si="270"/>
        <v>#N/A</v>
      </c>
    </row>
    <row r="2834" spans="1:10" x14ac:dyDescent="0.2">
      <c r="A2834" s="5">
        <v>35873</v>
      </c>
      <c r="B2834" s="2">
        <v>4.8368976037103106E-3</v>
      </c>
      <c r="C2834" s="1">
        <v>582.90613211217499</v>
      </c>
      <c r="D2834" s="1">
        <v>512.86</v>
      </c>
      <c r="E2834" s="1">
        <f t="shared" ca="1" si="267"/>
        <v>494.85734642134059</v>
      </c>
      <c r="F2834" s="1">
        <f t="shared" ca="1" si="268"/>
        <v>1.0363794812966791</v>
      </c>
      <c r="G2834" s="5">
        <f t="shared" ca="1" si="265"/>
        <v>35885</v>
      </c>
      <c r="H2834" s="29" t="e">
        <f t="shared" ca="1" si="266"/>
        <v>#N/A</v>
      </c>
      <c r="I2834" s="1" t="e">
        <f t="shared" ca="1" si="269"/>
        <v>#N/A</v>
      </c>
      <c r="J2834" s="1" t="e">
        <f t="shared" ca="1" si="270"/>
        <v>#N/A</v>
      </c>
    </row>
    <row r="2835" spans="1:10" x14ac:dyDescent="0.2">
      <c r="A2835" s="5">
        <v>35874</v>
      </c>
      <c r="B2835" s="2">
        <v>-8.8843861129553892E-3</v>
      </c>
      <c r="C2835" s="1">
        <v>577.72736896688104</v>
      </c>
      <c r="D2835" s="1">
        <v>508.02</v>
      </c>
      <c r="E2835" s="1">
        <f t="shared" ca="1" si="267"/>
        <v>490.46084268490091</v>
      </c>
      <c r="F2835" s="1">
        <f t="shared" ca="1" si="268"/>
        <v>1.035801343933954</v>
      </c>
      <c r="G2835" s="5">
        <f t="shared" ca="1" si="265"/>
        <v>35885</v>
      </c>
      <c r="H2835" s="29" t="e">
        <f t="shared" ca="1" si="266"/>
        <v>#N/A</v>
      </c>
      <c r="I2835" s="1" t="e">
        <f t="shared" ca="1" si="269"/>
        <v>#N/A</v>
      </c>
      <c r="J2835" s="1" t="e">
        <f t="shared" ca="1" si="270"/>
        <v>#N/A</v>
      </c>
    </row>
    <row r="2836" spans="1:10" x14ac:dyDescent="0.2">
      <c r="A2836" s="5">
        <v>35877</v>
      </c>
      <c r="B2836" s="2">
        <v>-1.7015815591571171E-3</v>
      </c>
      <c r="C2836" s="1">
        <v>576.74431872962668</v>
      </c>
      <c r="D2836" s="1">
        <v>507.49</v>
      </c>
      <c r="E2836" s="1">
        <f t="shared" ca="1" si="267"/>
        <v>489.62628355949965</v>
      </c>
      <c r="F2836" s="1">
        <f t="shared" ca="1" si="268"/>
        <v>1.0364843903203769</v>
      </c>
      <c r="G2836" s="5">
        <f t="shared" ca="1" si="265"/>
        <v>35885</v>
      </c>
      <c r="H2836" s="29" t="e">
        <f t="shared" ca="1" si="266"/>
        <v>#N/A</v>
      </c>
      <c r="I2836" s="1" t="e">
        <f t="shared" ca="1" si="269"/>
        <v>#N/A</v>
      </c>
      <c r="J2836" s="1" t="e">
        <f t="shared" ca="1" si="270"/>
        <v>#N/A</v>
      </c>
    </row>
    <row r="2837" spans="1:10" x14ac:dyDescent="0.2">
      <c r="A2837" s="5">
        <v>35878</v>
      </c>
      <c r="B2837" s="2">
        <v>9.0167692902820562E-3</v>
      </c>
      <c r="C2837" s="1">
        <v>581.94468919109261</v>
      </c>
      <c r="D2837" s="1">
        <v>511.93</v>
      </c>
      <c r="E2837" s="1">
        <f t="shared" ca="1" si="267"/>
        <v>494.04113079681389</v>
      </c>
      <c r="F2837" s="1">
        <f t="shared" ca="1" si="268"/>
        <v>1.0362092710263497</v>
      </c>
      <c r="G2837" s="5">
        <f t="shared" ca="1" si="265"/>
        <v>35885</v>
      </c>
      <c r="H2837" s="29" t="e">
        <f t="shared" ca="1" si="266"/>
        <v>#N/A</v>
      </c>
      <c r="I2837" s="1" t="e">
        <f t="shared" ca="1" si="269"/>
        <v>#N/A</v>
      </c>
      <c r="J2837" s="1" t="e">
        <f t="shared" ca="1" si="270"/>
        <v>#N/A</v>
      </c>
    </row>
    <row r="2838" spans="1:10" x14ac:dyDescent="0.2">
      <c r="A2838" s="5">
        <v>35879</v>
      </c>
      <c r="B2838" s="2">
        <v>1.1676301722647109E-2</v>
      </c>
      <c r="C2838" s="1">
        <v>588.73965096797986</v>
      </c>
      <c r="D2838" s="1">
        <v>518.20000000000005</v>
      </c>
      <c r="E2838" s="1">
        <f t="shared" ca="1" si="267"/>
        <v>499.80970410339523</v>
      </c>
      <c r="F2838" s="1">
        <f t="shared" ca="1" si="268"/>
        <v>1.0367945955142968</v>
      </c>
      <c r="G2838" s="5">
        <f t="shared" ca="1" si="265"/>
        <v>35885</v>
      </c>
      <c r="H2838" s="29" t="e">
        <f t="shared" ca="1" si="266"/>
        <v>#N/A</v>
      </c>
      <c r="I2838" s="1" t="e">
        <f t="shared" ca="1" si="269"/>
        <v>#N/A</v>
      </c>
      <c r="J2838" s="1" t="e">
        <f t="shared" ca="1" si="270"/>
        <v>#N/A</v>
      </c>
    </row>
    <row r="2839" spans="1:10" x14ac:dyDescent="0.2">
      <c r="A2839" s="5">
        <v>35880</v>
      </c>
      <c r="B2839" s="2">
        <v>4.9108076192161398E-3</v>
      </c>
      <c r="C2839" s="1">
        <v>591.63083813168805</v>
      </c>
      <c r="D2839" s="1">
        <v>520.58000000000004</v>
      </c>
      <c r="E2839" s="1">
        <f t="shared" ca="1" si="267"/>
        <v>502.26417340646435</v>
      </c>
      <c r="F2839" s="1">
        <f t="shared" ca="1" si="268"/>
        <v>1.036466520136831</v>
      </c>
      <c r="G2839" s="5">
        <f t="shared" ca="1" si="265"/>
        <v>35885</v>
      </c>
      <c r="H2839" s="29" t="e">
        <f t="shared" ca="1" si="266"/>
        <v>#N/A</v>
      </c>
      <c r="I2839" s="1" t="e">
        <f t="shared" ca="1" si="269"/>
        <v>#N/A</v>
      </c>
      <c r="J2839" s="1" t="e">
        <f t="shared" ca="1" si="270"/>
        <v>#N/A</v>
      </c>
    </row>
    <row r="2840" spans="1:10" x14ac:dyDescent="0.2">
      <c r="A2840" s="5">
        <v>35881</v>
      </c>
      <c r="B2840" s="2">
        <v>1.6862722824956489E-2</v>
      </c>
      <c r="C2840" s="1">
        <v>601.60734496979944</v>
      </c>
      <c r="D2840" s="1">
        <v>530.03</v>
      </c>
      <c r="E2840" s="1">
        <f t="shared" ca="1" si="267"/>
        <v>510.73371494752342</v>
      </c>
      <c r="F2840" s="1">
        <f t="shared" ca="1" si="268"/>
        <v>1.0377814984359495</v>
      </c>
      <c r="G2840" s="5">
        <f t="shared" ca="1" si="265"/>
        <v>35885</v>
      </c>
      <c r="H2840" s="29" t="e">
        <f t="shared" ca="1" si="266"/>
        <v>#N/A</v>
      </c>
      <c r="I2840" s="1" t="e">
        <f t="shared" ca="1" si="269"/>
        <v>#N/A</v>
      </c>
      <c r="J2840" s="1" t="e">
        <f t="shared" ca="1" si="270"/>
        <v>#N/A</v>
      </c>
    </row>
    <row r="2841" spans="1:10" x14ac:dyDescent="0.2">
      <c r="A2841" s="5">
        <v>35884</v>
      </c>
      <c r="B2841" s="2">
        <v>7.9246385743865222E-3</v>
      </c>
      <c r="C2841" s="1">
        <v>606.37486574238142</v>
      </c>
      <c r="D2841" s="1">
        <v>535.13</v>
      </c>
      <c r="E2841" s="1">
        <f t="shared" ca="1" si="267"/>
        <v>514.78109504623637</v>
      </c>
      <c r="F2841" s="1">
        <f t="shared" ca="1" si="268"/>
        <v>1.0395292390291371</v>
      </c>
      <c r="G2841" s="5">
        <f t="shared" ca="1" si="265"/>
        <v>35885</v>
      </c>
      <c r="H2841" s="29" t="e">
        <f t="shared" ca="1" si="266"/>
        <v>#N/A</v>
      </c>
      <c r="I2841" s="1" t="e">
        <f t="shared" ca="1" si="269"/>
        <v>#N/A</v>
      </c>
      <c r="J2841" s="1" t="e">
        <f t="shared" ca="1" si="270"/>
        <v>#N/A</v>
      </c>
    </row>
    <row r="2842" spans="1:10" x14ac:dyDescent="0.2">
      <c r="A2842" s="5">
        <v>35885</v>
      </c>
      <c r="B2842" s="2">
        <v>6.4240890809774687E-3</v>
      </c>
      <c r="C2842" s="1">
        <v>610.27027189637624</v>
      </c>
      <c r="D2842" s="1">
        <v>537.82000000000005</v>
      </c>
      <c r="E2842" s="1">
        <f t="shared" ca="1" si="267"/>
        <v>518.08809465801653</v>
      </c>
      <c r="F2842" s="1">
        <f t="shared" ca="1" si="268"/>
        <v>1.0380860041862345</v>
      </c>
      <c r="G2842" s="5">
        <f t="shared" ca="1" si="265"/>
        <v>35885</v>
      </c>
      <c r="H2842" s="29" t="e">
        <f t="shared" ca="1" si="266"/>
        <v>#N/A</v>
      </c>
      <c r="I2842" s="1" t="e">
        <f t="shared" ca="1" si="269"/>
        <v>#N/A</v>
      </c>
      <c r="J2842" s="1" t="e">
        <f t="shared" ca="1" si="270"/>
        <v>#N/A</v>
      </c>
    </row>
    <row r="2843" spans="1:10" x14ac:dyDescent="0.2">
      <c r="A2843" s="5">
        <v>35886</v>
      </c>
      <c r="B2843" s="2">
        <v>1.7467419606218559E-2</v>
      </c>
      <c r="C2843" s="1">
        <v>620.93011880879135</v>
      </c>
      <c r="D2843" s="1">
        <v>549.15</v>
      </c>
      <c r="E2843" s="1">
        <f t="shared" ca="1" si="267"/>
        <v>527.1377568003943</v>
      </c>
      <c r="F2843" s="1">
        <f t="shared" ca="1" si="268"/>
        <v>1.0417580469538266</v>
      </c>
      <c r="G2843" s="5">
        <f t="shared" ca="1" si="265"/>
        <v>35915</v>
      </c>
      <c r="H2843" s="29" t="e">
        <f t="shared" ca="1" si="266"/>
        <v>#N/A</v>
      </c>
      <c r="I2843" s="1" t="e">
        <f t="shared" ca="1" si="269"/>
        <v>#N/A</v>
      </c>
      <c r="J2843" s="1" t="e">
        <f t="shared" ca="1" si="270"/>
        <v>#N/A</v>
      </c>
    </row>
    <row r="2844" spans="1:10" x14ac:dyDescent="0.2">
      <c r="A2844" s="5">
        <v>35887</v>
      </c>
      <c r="B2844" s="2">
        <v>8.7763521373587228E-3</v>
      </c>
      <c r="C2844" s="1">
        <v>626.3796201841493</v>
      </c>
      <c r="D2844" s="1">
        <v>555.61</v>
      </c>
      <c r="E2844" s="1">
        <f t="shared" ca="1" si="267"/>
        <v>531.76410337897198</v>
      </c>
      <c r="F2844" s="1">
        <f t="shared" ca="1" si="268"/>
        <v>1.0448429979938563</v>
      </c>
      <c r="G2844" s="5">
        <f t="shared" ca="1" si="265"/>
        <v>35915</v>
      </c>
      <c r="H2844" s="29" t="e">
        <f t="shared" ca="1" si="266"/>
        <v>#N/A</v>
      </c>
      <c r="I2844" s="1" t="e">
        <f t="shared" ca="1" si="269"/>
        <v>#N/A</v>
      </c>
      <c r="J2844" s="1" t="e">
        <f t="shared" ca="1" si="270"/>
        <v>#N/A</v>
      </c>
    </row>
    <row r="2845" spans="1:10" x14ac:dyDescent="0.2">
      <c r="A2845" s="5">
        <v>35888</v>
      </c>
      <c r="B2845" s="2">
        <v>6.4851361151518905E-3</v>
      </c>
      <c r="C2845" s="1">
        <v>630.44177728080069</v>
      </c>
      <c r="D2845" s="1">
        <v>558.15</v>
      </c>
      <c r="E2845" s="1">
        <f t="shared" ca="1" si="267"/>
        <v>535.21266597053636</v>
      </c>
      <c r="F2845" s="1">
        <f t="shared" ca="1" si="268"/>
        <v>1.0428564858192768</v>
      </c>
      <c r="G2845" s="5">
        <f t="shared" ca="1" si="265"/>
        <v>35915</v>
      </c>
      <c r="H2845" s="29" t="e">
        <f t="shared" ca="1" si="266"/>
        <v>#N/A</v>
      </c>
      <c r="I2845" s="1" t="e">
        <f t="shared" ca="1" si="269"/>
        <v>#N/A</v>
      </c>
      <c r="J2845" s="1" t="e">
        <f t="shared" ca="1" si="270"/>
        <v>#N/A</v>
      </c>
    </row>
    <row r="2846" spans="1:10" x14ac:dyDescent="0.2">
      <c r="A2846" s="5">
        <v>35891</v>
      </c>
      <c r="B2846" s="2">
        <v>1.4518018072510852E-2</v>
      </c>
      <c r="C2846" s="1">
        <v>639.59454239702927</v>
      </c>
      <c r="D2846" s="1">
        <v>565.76</v>
      </c>
      <c r="E2846" s="1">
        <f t="shared" ca="1" si="267"/>
        <v>542.9828931277334</v>
      </c>
      <c r="F2846" s="1">
        <f t="shared" ca="1" si="268"/>
        <v>1.0419481113687838</v>
      </c>
      <c r="G2846" s="5">
        <f t="shared" ca="1" si="265"/>
        <v>35915</v>
      </c>
      <c r="H2846" s="29" t="e">
        <f t="shared" ca="1" si="266"/>
        <v>#N/A</v>
      </c>
      <c r="I2846" s="1" t="e">
        <f t="shared" ca="1" si="269"/>
        <v>#N/A</v>
      </c>
      <c r="J2846" s="1" t="e">
        <f t="shared" ca="1" si="270"/>
        <v>#N/A</v>
      </c>
    </row>
    <row r="2847" spans="1:10" x14ac:dyDescent="0.2">
      <c r="A2847" s="5">
        <v>35892</v>
      </c>
      <c r="B2847" s="2">
        <v>5.328643124680621E-3</v>
      </c>
      <c r="C2847" s="1">
        <v>643.00271345795647</v>
      </c>
      <c r="D2847" s="1">
        <v>568.59</v>
      </c>
      <c r="E2847" s="1">
        <f t="shared" ca="1" si="267"/>
        <v>545.87625518801769</v>
      </c>
      <c r="F2847" s="1">
        <f t="shared" ca="1" si="268"/>
        <v>1.0416096955969609</v>
      </c>
      <c r="G2847" s="5">
        <f t="shared" ca="1" si="265"/>
        <v>35915</v>
      </c>
      <c r="H2847" s="29" t="e">
        <f t="shared" ca="1" si="266"/>
        <v>#N/A</v>
      </c>
      <c r="I2847" s="1" t="e">
        <f t="shared" ca="1" si="269"/>
        <v>#N/A</v>
      </c>
      <c r="J2847" s="1" t="e">
        <f t="shared" ca="1" si="270"/>
        <v>#N/A</v>
      </c>
    </row>
    <row r="2848" spans="1:10" x14ac:dyDescent="0.2">
      <c r="A2848" s="5">
        <v>35893</v>
      </c>
      <c r="B2848" s="2">
        <v>-4.0993891579388375E-3</v>
      </c>
      <c r="C2848" s="1">
        <v>640.36679510588169</v>
      </c>
      <c r="D2848" s="1">
        <v>566.09</v>
      </c>
      <c r="E2848" s="1">
        <f t="shared" ca="1" si="267"/>
        <v>543.63849598592367</v>
      </c>
      <c r="F2848" s="1">
        <f t="shared" ca="1" si="268"/>
        <v>1.0412985912142942</v>
      </c>
      <c r="G2848" s="5">
        <f t="shared" ca="1" si="265"/>
        <v>35915</v>
      </c>
      <c r="H2848" s="29" t="e">
        <f t="shared" ca="1" si="266"/>
        <v>#N/A</v>
      </c>
      <c r="I2848" s="1" t="e">
        <f t="shared" ca="1" si="269"/>
        <v>#N/A</v>
      </c>
      <c r="J2848" s="1" t="e">
        <f t="shared" ca="1" si="270"/>
        <v>#N/A</v>
      </c>
    </row>
    <row r="2849" spans="1:10" x14ac:dyDescent="0.2">
      <c r="A2849" s="5">
        <v>35894</v>
      </c>
      <c r="B2849" s="2">
        <v>-1.4507913858973209E-3</v>
      </c>
      <c r="C2849" s="1">
        <v>639.43775647572738</v>
      </c>
      <c r="D2849" s="1">
        <v>565.44000000000005</v>
      </c>
      <c r="E2849" s="1">
        <f t="shared" ca="1" si="267"/>
        <v>542.84978993890513</v>
      </c>
      <c r="F2849" s="1">
        <f t="shared" ca="1" si="268"/>
        <v>1.0416141085062174</v>
      </c>
      <c r="G2849" s="5">
        <f t="shared" ca="1" si="265"/>
        <v>35915</v>
      </c>
      <c r="H2849" s="29" t="e">
        <f t="shared" ca="1" si="266"/>
        <v>#N/A</v>
      </c>
      <c r="I2849" s="1" t="e">
        <f t="shared" ca="1" si="269"/>
        <v>#N/A</v>
      </c>
      <c r="J2849" s="1" t="e">
        <f t="shared" ca="1" si="270"/>
        <v>#N/A</v>
      </c>
    </row>
    <row r="2850" spans="1:10" x14ac:dyDescent="0.2">
      <c r="A2850" s="5">
        <v>35899</v>
      </c>
      <c r="B2850" s="2">
        <v>1.4397172898641619E-2</v>
      </c>
      <c r="C2850" s="1">
        <v>648.64385241362788</v>
      </c>
      <c r="D2850" s="1">
        <v>573.69000000000005</v>
      </c>
      <c r="E2850" s="1">
        <f t="shared" ca="1" si="267"/>
        <v>550.66529222264671</v>
      </c>
      <c r="F2850" s="1">
        <f t="shared" ca="1" si="268"/>
        <v>1.0418125276870436</v>
      </c>
      <c r="G2850" s="5">
        <f t="shared" ca="1" si="265"/>
        <v>35915</v>
      </c>
      <c r="H2850" s="29" t="e">
        <f t="shared" ca="1" si="266"/>
        <v>#N/A</v>
      </c>
      <c r="I2850" s="1" t="e">
        <f t="shared" ca="1" si="269"/>
        <v>#N/A</v>
      </c>
      <c r="J2850" s="1" t="e">
        <f t="shared" ca="1" si="270"/>
        <v>#N/A</v>
      </c>
    </row>
    <row r="2851" spans="1:10" x14ac:dyDescent="0.2">
      <c r="A2851" s="5">
        <v>35900</v>
      </c>
      <c r="B2851" s="2">
        <v>1.8823492597980662E-2</v>
      </c>
      <c r="C2851" s="1">
        <v>660.85359516826145</v>
      </c>
      <c r="D2851" s="1">
        <v>584.75</v>
      </c>
      <c r="E2851" s="1">
        <f t="shared" ca="1" si="267"/>
        <v>561.03073627476465</v>
      </c>
      <c r="F2851" s="1">
        <f t="shared" ca="1" si="268"/>
        <v>1.0422780111527059</v>
      </c>
      <c r="G2851" s="5">
        <f t="shared" ca="1" si="265"/>
        <v>35915</v>
      </c>
      <c r="H2851" s="29" t="e">
        <f t="shared" ca="1" si="266"/>
        <v>#N/A</v>
      </c>
      <c r="I2851" s="1" t="e">
        <f t="shared" ca="1" si="269"/>
        <v>#N/A</v>
      </c>
      <c r="J2851" s="1" t="e">
        <f t="shared" ca="1" si="270"/>
        <v>#N/A</v>
      </c>
    </row>
    <row r="2852" spans="1:10" x14ac:dyDescent="0.2">
      <c r="A2852" s="5">
        <v>35901</v>
      </c>
      <c r="B2852" s="2">
        <v>2.3200003800227798E-4</v>
      </c>
      <c r="C2852" s="1">
        <v>661.00691322745445</v>
      </c>
      <c r="D2852" s="1">
        <v>584.67999999999995</v>
      </c>
      <c r="E2852" s="1">
        <f t="shared" ca="1" si="267"/>
        <v>561.16089542690077</v>
      </c>
      <c r="F2852" s="1">
        <f t="shared" ca="1" si="268"/>
        <v>1.0419115172934621</v>
      </c>
      <c r="G2852" s="5">
        <f t="shared" ca="1" si="265"/>
        <v>35915</v>
      </c>
      <c r="H2852" s="29" t="e">
        <f t="shared" ca="1" si="266"/>
        <v>#N/A</v>
      </c>
      <c r="I2852" s="1" t="e">
        <f t="shared" ca="1" si="269"/>
        <v>#N/A</v>
      </c>
      <c r="J2852" s="1" t="e">
        <f t="shared" ca="1" si="270"/>
        <v>#N/A</v>
      </c>
    </row>
    <row r="2853" spans="1:10" x14ac:dyDescent="0.2">
      <c r="A2853" s="5">
        <v>35902</v>
      </c>
      <c r="B2853" s="2">
        <v>-7.5662130289000373E-4</v>
      </c>
      <c r="C2853" s="1">
        <v>660.50678131554901</v>
      </c>
      <c r="D2853" s="1">
        <v>583.1</v>
      </c>
      <c r="E2853" s="1">
        <f t="shared" ca="1" si="267"/>
        <v>560.73630913907198</v>
      </c>
      <c r="F2853" s="1">
        <f t="shared" ca="1" si="268"/>
        <v>1.0398827229420264</v>
      </c>
      <c r="G2853" s="5">
        <f t="shared" ca="1" si="265"/>
        <v>35915</v>
      </c>
      <c r="H2853" s="29" t="e">
        <f t="shared" ca="1" si="266"/>
        <v>#N/A</v>
      </c>
      <c r="I2853" s="1" t="e">
        <f t="shared" ca="1" si="269"/>
        <v>#N/A</v>
      </c>
      <c r="J2853" s="1" t="e">
        <f t="shared" ca="1" si="270"/>
        <v>#N/A</v>
      </c>
    </row>
    <row r="2854" spans="1:10" x14ac:dyDescent="0.2">
      <c r="A2854" s="5">
        <v>35905</v>
      </c>
      <c r="B2854" s="2">
        <v>2.0179198979127122E-2</v>
      </c>
      <c r="C2854" s="1">
        <v>673.83527908277824</v>
      </c>
      <c r="D2854" s="1">
        <v>596.63</v>
      </c>
      <c r="E2854" s="1">
        <f t="shared" ca="1" si="267"/>
        <v>572.05151869601059</v>
      </c>
      <c r="F2854" s="1">
        <f t="shared" ca="1" si="268"/>
        <v>1.0429655031071607</v>
      </c>
      <c r="G2854" s="5">
        <f t="shared" ca="1" si="265"/>
        <v>35915</v>
      </c>
      <c r="H2854" s="29" t="e">
        <f t="shared" ca="1" si="266"/>
        <v>#N/A</v>
      </c>
      <c r="I2854" s="1" t="e">
        <f t="shared" ca="1" si="269"/>
        <v>#N/A</v>
      </c>
      <c r="J2854" s="1" t="e">
        <f t="shared" ca="1" si="270"/>
        <v>#N/A</v>
      </c>
    </row>
    <row r="2855" spans="1:10" x14ac:dyDescent="0.2">
      <c r="A2855" s="5">
        <v>35906</v>
      </c>
      <c r="B2855" s="2">
        <v>-9.0985046168884365E-3</v>
      </c>
      <c r="C2855" s="1">
        <v>667.70438568502129</v>
      </c>
      <c r="D2855" s="1">
        <v>589.09</v>
      </c>
      <c r="E2855" s="1">
        <f t="shared" ca="1" si="267"/>
        <v>566.846705312057</v>
      </c>
      <c r="F2855" s="1">
        <f t="shared" ca="1" si="268"/>
        <v>1.039240405703157</v>
      </c>
      <c r="G2855" s="5">
        <f t="shared" ca="1" si="265"/>
        <v>35915</v>
      </c>
      <c r="H2855" s="29" t="e">
        <f t="shared" ca="1" si="266"/>
        <v>#N/A</v>
      </c>
      <c r="I2855" s="1" t="e">
        <f t="shared" ca="1" si="269"/>
        <v>#N/A</v>
      </c>
      <c r="J2855" s="1" t="e">
        <f t="shared" ca="1" si="270"/>
        <v>#N/A</v>
      </c>
    </row>
    <row r="2856" spans="1:10" x14ac:dyDescent="0.2">
      <c r="A2856" s="5">
        <v>35907</v>
      </c>
      <c r="B2856" s="2">
        <v>3.4247897228174562E-3</v>
      </c>
      <c r="C2856" s="1">
        <v>669.99113280299548</v>
      </c>
      <c r="D2856" s="1">
        <v>590.51</v>
      </c>
      <c r="E2856" s="1">
        <f t="shared" ca="1" si="267"/>
        <v>568.7880360828226</v>
      </c>
      <c r="F2856" s="1">
        <f t="shared" ca="1" si="268"/>
        <v>1.038189910017753</v>
      </c>
      <c r="G2856" s="5">
        <f t="shared" ca="1" si="265"/>
        <v>35915</v>
      </c>
      <c r="H2856" s="29" t="e">
        <f t="shared" ca="1" si="266"/>
        <v>#N/A</v>
      </c>
      <c r="I2856" s="1" t="e">
        <f t="shared" ca="1" si="269"/>
        <v>#N/A</v>
      </c>
      <c r="J2856" s="1" t="e">
        <f t="shared" ca="1" si="270"/>
        <v>#N/A</v>
      </c>
    </row>
    <row r="2857" spans="1:10" x14ac:dyDescent="0.2">
      <c r="A2857" s="5">
        <v>35908</v>
      </c>
      <c r="B2857" s="2">
        <v>-2.8114875907644388E-3</v>
      </c>
      <c r="C2857" s="1">
        <v>668.1074610471976</v>
      </c>
      <c r="D2857" s="1">
        <v>589.09</v>
      </c>
      <c r="E2857" s="1">
        <f t="shared" ca="1" si="267"/>
        <v>567.18889557760042</v>
      </c>
      <c r="F2857" s="1">
        <f t="shared" ca="1" si="268"/>
        <v>1.0386134224297472</v>
      </c>
      <c r="G2857" s="5">
        <f t="shared" ca="1" si="265"/>
        <v>35915</v>
      </c>
      <c r="H2857" s="29" t="e">
        <f t="shared" ca="1" si="266"/>
        <v>#N/A</v>
      </c>
      <c r="I2857" s="1" t="e">
        <f t="shared" ca="1" si="269"/>
        <v>#N/A</v>
      </c>
      <c r="J2857" s="1" t="e">
        <f t="shared" ca="1" si="270"/>
        <v>#N/A</v>
      </c>
    </row>
    <row r="2858" spans="1:10" x14ac:dyDescent="0.2">
      <c r="A2858" s="5">
        <v>35909</v>
      </c>
      <c r="B2858" s="2">
        <v>-3.2758743381542388E-3</v>
      </c>
      <c r="C2858" s="1">
        <v>665.91882496042365</v>
      </c>
      <c r="D2858" s="1">
        <v>587.35</v>
      </c>
      <c r="E2858" s="1">
        <f t="shared" ca="1" si="267"/>
        <v>565.33085602969163</v>
      </c>
      <c r="F2858" s="1">
        <f t="shared" ca="1" si="268"/>
        <v>1.0389491281706229</v>
      </c>
      <c r="G2858" s="5">
        <f t="shared" ca="1" si="265"/>
        <v>35915</v>
      </c>
      <c r="H2858" s="29" t="e">
        <f t="shared" ca="1" si="266"/>
        <v>#N/A</v>
      </c>
      <c r="I2858" s="1" t="e">
        <f t="shared" ca="1" si="269"/>
        <v>#N/A</v>
      </c>
      <c r="J2858" s="1" t="e">
        <f t="shared" ca="1" si="270"/>
        <v>#N/A</v>
      </c>
    </row>
    <row r="2859" spans="1:10" x14ac:dyDescent="0.2">
      <c r="A2859" s="5">
        <v>35913</v>
      </c>
      <c r="B2859" s="2">
        <v>-1.4288112643194517E-2</v>
      </c>
      <c r="C2859" s="1">
        <v>656.40410177816534</v>
      </c>
      <c r="D2859" s="1">
        <v>579.30999999999995</v>
      </c>
      <c r="E2859" s="1">
        <f t="shared" ca="1" si="267"/>
        <v>557.25334507806588</v>
      </c>
      <c r="F2859" s="1">
        <f t="shared" ca="1" si="268"/>
        <v>1.0395810184303949</v>
      </c>
      <c r="G2859" s="5">
        <f t="shared" ca="1" si="265"/>
        <v>35915</v>
      </c>
      <c r="H2859" s="29" t="e">
        <f t="shared" ca="1" si="266"/>
        <v>#N/A</v>
      </c>
      <c r="I2859" s="1" t="e">
        <f t="shared" ca="1" si="269"/>
        <v>#N/A</v>
      </c>
      <c r="J2859" s="1" t="e">
        <f t="shared" ca="1" si="270"/>
        <v>#N/A</v>
      </c>
    </row>
    <row r="2860" spans="1:10" x14ac:dyDescent="0.2">
      <c r="A2860" s="5">
        <v>35914</v>
      </c>
      <c r="B2860" s="2">
        <v>5.2761558251412932E-3</v>
      </c>
      <c r="C2860" s="1">
        <v>659.86739210340886</v>
      </c>
      <c r="D2860" s="1">
        <v>583.11</v>
      </c>
      <c r="E2860" s="1">
        <f t="shared" ca="1" si="267"/>
        <v>560.19350056077894</v>
      </c>
      <c r="F2860" s="1">
        <f t="shared" ca="1" si="268"/>
        <v>1.0409081851472404</v>
      </c>
      <c r="G2860" s="5">
        <f t="shared" ca="1" si="265"/>
        <v>35915</v>
      </c>
      <c r="H2860" s="29" t="e">
        <f t="shared" ca="1" si="266"/>
        <v>#N/A</v>
      </c>
      <c r="I2860" s="1" t="e">
        <f t="shared" ca="1" si="269"/>
        <v>#N/A</v>
      </c>
      <c r="J2860" s="1" t="e">
        <f t="shared" ca="1" si="270"/>
        <v>#N/A</v>
      </c>
    </row>
    <row r="2861" spans="1:10" x14ac:dyDescent="0.2">
      <c r="A2861" s="5">
        <v>35915</v>
      </c>
      <c r="B2861" s="2">
        <v>6.6847535137499747E-3</v>
      </c>
      <c r="C2861" s="1">
        <v>664.2784429713812</v>
      </c>
      <c r="D2861" s="1">
        <v>589.27</v>
      </c>
      <c r="E2861" s="1">
        <f t="shared" ca="1" si="267"/>
        <v>563.93825603203254</v>
      </c>
      <c r="F2861" s="1">
        <f t="shared" ca="1" si="268"/>
        <v>1.0449193572115607</v>
      </c>
      <c r="G2861" s="5">
        <f t="shared" ca="1" si="265"/>
        <v>35915</v>
      </c>
      <c r="H2861" s="29" t="e">
        <f t="shared" ca="1" si="266"/>
        <v>#N/A</v>
      </c>
      <c r="I2861" s="1" t="e">
        <f t="shared" ca="1" si="269"/>
        <v>#N/A</v>
      </c>
      <c r="J2861" s="1" t="e">
        <f t="shared" ca="1" si="270"/>
        <v>#N/A</v>
      </c>
    </row>
    <row r="2862" spans="1:10" x14ac:dyDescent="0.2">
      <c r="A2862" s="5">
        <v>35919</v>
      </c>
      <c r="B2862" s="2">
        <v>3.7158864209905218E-3</v>
      </c>
      <c r="C2862" s="1">
        <v>666.74682621737531</v>
      </c>
      <c r="D2862" s="1">
        <v>592.09</v>
      </c>
      <c r="E2862" s="1">
        <f t="shared" ca="1" si="267"/>
        <v>566.0337865398991</v>
      </c>
      <c r="F2862" s="1">
        <f t="shared" ca="1" si="268"/>
        <v>1.0460329649567028</v>
      </c>
      <c r="G2862" s="5">
        <f t="shared" ca="1" si="265"/>
        <v>35946</v>
      </c>
      <c r="H2862" s="29" t="e">
        <f t="shared" ca="1" si="266"/>
        <v>#N/A</v>
      </c>
      <c r="I2862" s="1" t="e">
        <f t="shared" ca="1" si="269"/>
        <v>#N/A</v>
      </c>
      <c r="J2862" s="1" t="e">
        <f t="shared" ca="1" si="270"/>
        <v>#N/A</v>
      </c>
    </row>
    <row r="2863" spans="1:10" x14ac:dyDescent="0.2">
      <c r="A2863" s="5">
        <v>35920</v>
      </c>
      <c r="B2863" s="2">
        <v>-1.6993789906037282E-2</v>
      </c>
      <c r="C2863" s="1">
        <v>655.4162707321201</v>
      </c>
      <c r="D2863" s="1">
        <v>581.58000000000004</v>
      </c>
      <c r="E2863" s="1">
        <f t="shared" ca="1" si="267"/>
        <v>556.41472729172131</v>
      </c>
      <c r="F2863" s="1">
        <f t="shared" ca="1" si="268"/>
        <v>1.0452275460622107</v>
      </c>
      <c r="G2863" s="5">
        <f t="shared" ca="1" si="265"/>
        <v>35946</v>
      </c>
      <c r="H2863" s="29" t="e">
        <f t="shared" ca="1" si="266"/>
        <v>#N/A</v>
      </c>
      <c r="I2863" s="1" t="e">
        <f t="shared" ca="1" si="269"/>
        <v>#N/A</v>
      </c>
      <c r="J2863" s="1" t="e">
        <f t="shared" ca="1" si="270"/>
        <v>#N/A</v>
      </c>
    </row>
    <row r="2864" spans="1:10" x14ac:dyDescent="0.2">
      <c r="A2864" s="5">
        <v>35921</v>
      </c>
      <c r="B2864" s="2">
        <v>-3.2766852108290223E-4</v>
      </c>
      <c r="C2864" s="1">
        <v>655.20151145199566</v>
      </c>
      <c r="D2864" s="1">
        <v>581.54</v>
      </c>
      <c r="E2864" s="1">
        <f t="shared" ca="1" si="267"/>
        <v>556.23240770092093</v>
      </c>
      <c r="F2864" s="1">
        <f t="shared" ca="1" si="268"/>
        <v>1.0454982340990937</v>
      </c>
      <c r="G2864" s="5">
        <f t="shared" ca="1" si="265"/>
        <v>35946</v>
      </c>
      <c r="H2864" s="29" t="e">
        <f t="shared" ca="1" si="266"/>
        <v>#N/A</v>
      </c>
      <c r="I2864" s="1" t="e">
        <f t="shared" ca="1" si="269"/>
        <v>#N/A</v>
      </c>
      <c r="J2864" s="1" t="e">
        <f t="shared" ca="1" si="270"/>
        <v>#N/A</v>
      </c>
    </row>
    <row r="2865" spans="1:10" x14ac:dyDescent="0.2">
      <c r="A2865" s="5">
        <v>35922</v>
      </c>
      <c r="B2865" s="2">
        <v>-8.0807116487578989E-3</v>
      </c>
      <c r="C2865" s="1">
        <v>649.90701696612177</v>
      </c>
      <c r="D2865" s="1">
        <v>575.88</v>
      </c>
      <c r="E2865" s="1">
        <f t="shared" ca="1" si="267"/>
        <v>551.73765400459547</v>
      </c>
      <c r="F2865" s="1">
        <f t="shared" ca="1" si="268"/>
        <v>1.0437569301645007</v>
      </c>
      <c r="G2865" s="5">
        <f t="shared" ca="1" si="265"/>
        <v>35946</v>
      </c>
      <c r="H2865" s="29" t="e">
        <f t="shared" ca="1" si="266"/>
        <v>#N/A</v>
      </c>
      <c r="I2865" s="1" t="e">
        <f t="shared" ca="1" si="269"/>
        <v>#N/A</v>
      </c>
      <c r="J2865" s="1" t="e">
        <f t="shared" ca="1" si="270"/>
        <v>#N/A</v>
      </c>
    </row>
    <row r="2866" spans="1:10" x14ac:dyDescent="0.2">
      <c r="A2866" s="5">
        <v>35923</v>
      </c>
      <c r="B2866" s="2">
        <v>2.7174247868979595E-3</v>
      </c>
      <c r="C2866" s="1">
        <v>651.67309040320447</v>
      </c>
      <c r="D2866" s="1">
        <v>577.29999999999995</v>
      </c>
      <c r="E2866" s="1">
        <f t="shared" ca="1" si="267"/>
        <v>553.23695958145254</v>
      </c>
      <c r="F2866" s="1">
        <f t="shared" ca="1" si="268"/>
        <v>1.0434949979422057</v>
      </c>
      <c r="G2866" s="5">
        <f t="shared" ca="1" si="265"/>
        <v>35946</v>
      </c>
      <c r="H2866" s="29" t="e">
        <f t="shared" ca="1" si="266"/>
        <v>#N/A</v>
      </c>
      <c r="I2866" s="1" t="e">
        <f t="shared" ca="1" si="269"/>
        <v>#N/A</v>
      </c>
      <c r="J2866" s="1" t="e">
        <f t="shared" ca="1" si="270"/>
        <v>#N/A</v>
      </c>
    </row>
    <row r="2867" spans="1:10" x14ac:dyDescent="0.2">
      <c r="A2867" s="5">
        <v>35926</v>
      </c>
      <c r="B2867" s="2">
        <v>1.1938217436371135E-2</v>
      </c>
      <c r="C2867" s="1">
        <v>659.4529054538699</v>
      </c>
      <c r="D2867" s="1">
        <v>583.65</v>
      </c>
      <c r="E2867" s="1">
        <f t="shared" ca="1" si="267"/>
        <v>559.84162269877277</v>
      </c>
      <c r="F2867" s="1">
        <f t="shared" ca="1" si="268"/>
        <v>1.0425269868046905</v>
      </c>
      <c r="G2867" s="5">
        <f t="shared" ca="1" si="265"/>
        <v>35946</v>
      </c>
      <c r="H2867" s="29" t="e">
        <f t="shared" ca="1" si="266"/>
        <v>#N/A</v>
      </c>
      <c r="I2867" s="1" t="e">
        <f t="shared" ca="1" si="269"/>
        <v>#N/A</v>
      </c>
      <c r="J2867" s="1" t="e">
        <f t="shared" ca="1" si="270"/>
        <v>#N/A</v>
      </c>
    </row>
    <row r="2868" spans="1:10" x14ac:dyDescent="0.2">
      <c r="A2868" s="5">
        <v>35927</v>
      </c>
      <c r="B2868" s="2">
        <v>-1.8853506341294124E-2</v>
      </c>
      <c r="C2868" s="1">
        <v>647.01990591911056</v>
      </c>
      <c r="D2868" s="1">
        <v>570.5</v>
      </c>
      <c r="E2868" s="1">
        <f t="shared" ca="1" si="267"/>
        <v>549.28664511510112</v>
      </c>
      <c r="F2868" s="1">
        <f t="shared" ca="1" si="268"/>
        <v>1.0386198264122255</v>
      </c>
      <c r="G2868" s="5">
        <f t="shared" ca="1" si="265"/>
        <v>35946</v>
      </c>
      <c r="H2868" s="29" t="e">
        <f t="shared" ca="1" si="266"/>
        <v>#N/A</v>
      </c>
      <c r="I2868" s="1" t="e">
        <f t="shared" ca="1" si="269"/>
        <v>#N/A</v>
      </c>
      <c r="J2868" s="1" t="e">
        <f t="shared" ca="1" si="270"/>
        <v>#N/A</v>
      </c>
    </row>
    <row r="2869" spans="1:10" x14ac:dyDescent="0.2">
      <c r="A2869" s="5">
        <v>35928</v>
      </c>
      <c r="B2869" s="2">
        <v>1.7300495258074644E-3</v>
      </c>
      <c r="C2869" s="1">
        <v>648.13928240053394</v>
      </c>
      <c r="D2869" s="1">
        <v>572.13</v>
      </c>
      <c r="E2869" s="1">
        <f t="shared" ca="1" si="267"/>
        <v>550.2369382150149</v>
      </c>
      <c r="F2869" s="1">
        <f t="shared" ca="1" si="268"/>
        <v>1.0397884261569332</v>
      </c>
      <c r="G2869" s="5">
        <f t="shared" ca="1" si="265"/>
        <v>35946</v>
      </c>
      <c r="H2869" s="29" t="e">
        <f t="shared" ca="1" si="266"/>
        <v>#N/A</v>
      </c>
      <c r="I2869" s="1" t="e">
        <f t="shared" ca="1" si="269"/>
        <v>#N/A</v>
      </c>
      <c r="J2869" s="1" t="e">
        <f t="shared" ca="1" si="270"/>
        <v>#N/A</v>
      </c>
    </row>
    <row r="2870" spans="1:10" x14ac:dyDescent="0.2">
      <c r="A2870" s="5">
        <v>35929</v>
      </c>
      <c r="B2870" s="2">
        <v>-1.2087282078151462E-3</v>
      </c>
      <c r="C2870" s="1">
        <v>647.35585816730338</v>
      </c>
      <c r="D2870" s="1">
        <v>571.37</v>
      </c>
      <c r="E2870" s="1">
        <f t="shared" ca="1" si="267"/>
        <v>549.57185130681262</v>
      </c>
      <c r="F2870" s="1">
        <f t="shared" ca="1" si="268"/>
        <v>1.0396638740527815</v>
      </c>
      <c r="G2870" s="5">
        <f t="shared" ca="1" si="265"/>
        <v>35946</v>
      </c>
      <c r="H2870" s="29" t="e">
        <f t="shared" ca="1" si="266"/>
        <v>#N/A</v>
      </c>
      <c r="I2870" s="1" t="e">
        <f t="shared" ca="1" si="269"/>
        <v>#N/A</v>
      </c>
      <c r="J2870" s="1" t="e">
        <f t="shared" ca="1" si="270"/>
        <v>#N/A</v>
      </c>
    </row>
    <row r="2871" spans="1:10" x14ac:dyDescent="0.2">
      <c r="A2871" s="5">
        <v>35930</v>
      </c>
      <c r="B2871" s="2">
        <v>6.5928814565698879E-3</v>
      </c>
      <c r="C2871" s="1">
        <v>651.62379860041654</v>
      </c>
      <c r="D2871" s="1">
        <v>574.92999999999995</v>
      </c>
      <c r="E2871" s="1">
        <f t="shared" ca="1" si="267"/>
        <v>553.19511337434608</v>
      </c>
      <c r="F2871" s="1">
        <f t="shared" ca="1" si="268"/>
        <v>1.0392897299708175</v>
      </c>
      <c r="G2871" s="5">
        <f t="shared" ca="1" si="265"/>
        <v>35946</v>
      </c>
      <c r="H2871" s="29" t="e">
        <f t="shared" ca="1" si="266"/>
        <v>#N/A</v>
      </c>
      <c r="I2871" s="1" t="e">
        <f t="shared" ca="1" si="269"/>
        <v>#N/A</v>
      </c>
      <c r="J2871" s="1" t="e">
        <f t="shared" ca="1" si="270"/>
        <v>#N/A</v>
      </c>
    </row>
    <row r="2872" spans="1:10" x14ac:dyDescent="0.2">
      <c r="A2872" s="5">
        <v>35933</v>
      </c>
      <c r="B2872" s="2">
        <v>1.1377640115293186E-3</v>
      </c>
      <c r="C2872" s="1">
        <v>652.36519270752012</v>
      </c>
      <c r="D2872" s="1">
        <v>575.25</v>
      </c>
      <c r="E2872" s="1">
        <f t="shared" ca="1" si="267"/>
        <v>553.82451886569731</v>
      </c>
      <c r="F2872" s="1">
        <f t="shared" ca="1" si="268"/>
        <v>1.0386864077057925</v>
      </c>
      <c r="G2872" s="5">
        <f t="shared" ca="1" si="265"/>
        <v>35946</v>
      </c>
      <c r="H2872" s="29" t="e">
        <f t="shared" ca="1" si="266"/>
        <v>#N/A</v>
      </c>
      <c r="I2872" s="1" t="e">
        <f t="shared" ca="1" si="269"/>
        <v>#N/A</v>
      </c>
      <c r="J2872" s="1" t="e">
        <f t="shared" ca="1" si="270"/>
        <v>#N/A</v>
      </c>
    </row>
    <row r="2873" spans="1:10" x14ac:dyDescent="0.2">
      <c r="A2873" s="5">
        <v>35934</v>
      </c>
      <c r="B2873" s="2">
        <v>5.2692692164053589E-3</v>
      </c>
      <c r="C2873" s="1">
        <v>655.80268053530824</v>
      </c>
      <c r="D2873" s="1">
        <v>579.02</v>
      </c>
      <c r="E2873" s="1">
        <f t="shared" ca="1" si="267"/>
        <v>556.74276935424689</v>
      </c>
      <c r="F2873" s="1">
        <f t="shared" ca="1" si="268"/>
        <v>1.0400135069047991</v>
      </c>
      <c r="G2873" s="5">
        <f t="shared" ca="1" si="265"/>
        <v>35946</v>
      </c>
      <c r="H2873" s="29" t="e">
        <f t="shared" ca="1" si="266"/>
        <v>#N/A</v>
      </c>
      <c r="I2873" s="1" t="e">
        <f t="shared" ca="1" si="269"/>
        <v>#N/A</v>
      </c>
      <c r="J2873" s="1" t="e">
        <f t="shared" ca="1" si="270"/>
        <v>#N/A</v>
      </c>
    </row>
    <row r="2874" spans="1:10" x14ac:dyDescent="0.2">
      <c r="A2874" s="5">
        <v>35935</v>
      </c>
      <c r="B2874" s="2">
        <v>-4.382470431215979E-3</v>
      </c>
      <c r="C2874" s="1">
        <v>652.92864467915012</v>
      </c>
      <c r="D2874" s="1">
        <v>576.30999999999995</v>
      </c>
      <c r="E2874" s="1">
        <f t="shared" ca="1" si="267"/>
        <v>554.3028606297587</v>
      </c>
      <c r="F2874" s="1">
        <f t="shared" ca="1" si="268"/>
        <v>1.039702373798393</v>
      </c>
      <c r="G2874" s="5">
        <f t="shared" ca="1" si="265"/>
        <v>35946</v>
      </c>
      <c r="H2874" s="29" t="e">
        <f t="shared" ca="1" si="266"/>
        <v>#N/A</v>
      </c>
      <c r="I2874" s="1" t="e">
        <f t="shared" ca="1" si="269"/>
        <v>#N/A</v>
      </c>
      <c r="J2874" s="1" t="e">
        <f t="shared" ca="1" si="270"/>
        <v>#N/A</v>
      </c>
    </row>
    <row r="2875" spans="1:10" x14ac:dyDescent="0.2">
      <c r="A2875" s="5">
        <v>35936</v>
      </c>
      <c r="B2875" s="2">
        <v>5.2395166605545551E-3</v>
      </c>
      <c r="C2875" s="1">
        <v>656.34967519109989</v>
      </c>
      <c r="D2875" s="1">
        <v>578.59</v>
      </c>
      <c r="E2875" s="1">
        <f t="shared" ca="1" si="267"/>
        <v>557.20713970302143</v>
      </c>
      <c r="F2875" s="1">
        <f t="shared" ca="1" si="268"/>
        <v>1.038375065165847</v>
      </c>
      <c r="G2875" s="5">
        <f t="shared" ca="1" si="265"/>
        <v>35946</v>
      </c>
      <c r="H2875" s="29" t="e">
        <f t="shared" ca="1" si="266"/>
        <v>#N/A</v>
      </c>
      <c r="I2875" s="1" t="e">
        <f t="shared" ca="1" si="269"/>
        <v>#N/A</v>
      </c>
      <c r="J2875" s="1" t="e">
        <f t="shared" ca="1" si="270"/>
        <v>#N/A</v>
      </c>
    </row>
    <row r="2876" spans="1:10" x14ac:dyDescent="0.2">
      <c r="A2876" s="5">
        <v>35937</v>
      </c>
      <c r="B2876" s="2">
        <v>-3.4617786225578095E-3</v>
      </c>
      <c r="C2876" s="1">
        <v>654.07753791660059</v>
      </c>
      <c r="D2876" s="1">
        <v>576.26</v>
      </c>
      <c r="E2876" s="1">
        <f t="shared" ca="1" si="267"/>
        <v>555.2782119384608</v>
      </c>
      <c r="F2876" s="1">
        <f t="shared" ca="1" si="268"/>
        <v>1.0377860820223657</v>
      </c>
      <c r="G2876" s="5">
        <f t="shared" ca="1" si="265"/>
        <v>35946</v>
      </c>
      <c r="H2876" s="29" t="e">
        <f t="shared" ca="1" si="266"/>
        <v>#N/A</v>
      </c>
      <c r="I2876" s="1" t="e">
        <f t="shared" ca="1" si="269"/>
        <v>#N/A</v>
      </c>
      <c r="J2876" s="1" t="e">
        <f t="shared" ca="1" si="270"/>
        <v>#N/A</v>
      </c>
    </row>
    <row r="2877" spans="1:10" x14ac:dyDescent="0.2">
      <c r="A2877" s="5">
        <v>35940</v>
      </c>
      <c r="B2877" s="2">
        <v>-1.7154088495743514E-2</v>
      </c>
      <c r="C2877" s="1">
        <v>642.85743394810117</v>
      </c>
      <c r="D2877" s="1">
        <v>566.13</v>
      </c>
      <c r="E2877" s="1">
        <f t="shared" ca="1" si="267"/>
        <v>545.75292035111033</v>
      </c>
      <c r="F2877" s="1">
        <f t="shared" ca="1" si="268"/>
        <v>1.0373375549429587</v>
      </c>
      <c r="G2877" s="5">
        <f t="shared" ca="1" si="265"/>
        <v>35946</v>
      </c>
      <c r="H2877" s="29" t="e">
        <f t="shared" ca="1" si="266"/>
        <v>#N/A</v>
      </c>
      <c r="I2877" s="1" t="e">
        <f t="shared" ca="1" si="269"/>
        <v>#N/A</v>
      </c>
      <c r="J2877" s="1" t="e">
        <f t="shared" ca="1" si="270"/>
        <v>#N/A</v>
      </c>
    </row>
    <row r="2878" spans="1:10" x14ac:dyDescent="0.2">
      <c r="A2878" s="5">
        <v>35941</v>
      </c>
      <c r="B2878" s="2">
        <v>-1.4558506219481848E-2</v>
      </c>
      <c r="C2878" s="1">
        <v>633.4983899977276</v>
      </c>
      <c r="D2878" s="1">
        <v>558.21</v>
      </c>
      <c r="E2878" s="1">
        <f t="shared" ca="1" si="267"/>
        <v>537.80757306587827</v>
      </c>
      <c r="F2878" s="1">
        <f t="shared" ca="1" si="268"/>
        <v>1.0379362953515394</v>
      </c>
      <c r="G2878" s="5">
        <f t="shared" ca="1" si="265"/>
        <v>35946</v>
      </c>
      <c r="H2878" s="29" t="e">
        <f t="shared" ca="1" si="266"/>
        <v>#N/A</v>
      </c>
      <c r="I2878" s="1" t="e">
        <f t="shared" ca="1" si="269"/>
        <v>#N/A</v>
      </c>
      <c r="J2878" s="1" t="e">
        <f t="shared" ca="1" si="270"/>
        <v>#N/A</v>
      </c>
    </row>
    <row r="2879" spans="1:10" x14ac:dyDescent="0.2">
      <c r="A2879" s="5">
        <v>35942</v>
      </c>
      <c r="B2879" s="2">
        <v>-4.9651007649221146E-2</v>
      </c>
      <c r="C2879" s="1">
        <v>602.04455659018117</v>
      </c>
      <c r="D2879" s="1">
        <v>530.20000000000005</v>
      </c>
      <c r="E2879" s="1">
        <f t="shared" ca="1" si="267"/>
        <v>511.1048851417753</v>
      </c>
      <c r="F2879" s="1">
        <f t="shared" ca="1" si="268"/>
        <v>1.0373604624282313</v>
      </c>
      <c r="G2879" s="5">
        <f t="shared" ca="1" si="265"/>
        <v>35946</v>
      </c>
      <c r="H2879" s="29" t="e">
        <f t="shared" ca="1" si="266"/>
        <v>#N/A</v>
      </c>
      <c r="I2879" s="1" t="e">
        <f t="shared" ca="1" si="269"/>
        <v>#N/A</v>
      </c>
      <c r="J2879" s="1" t="e">
        <f t="shared" ca="1" si="270"/>
        <v>#N/A</v>
      </c>
    </row>
    <row r="2880" spans="1:10" x14ac:dyDescent="0.2">
      <c r="A2880" s="5">
        <v>35943</v>
      </c>
      <c r="B2880" s="2">
        <v>1.8544701217175774E-3</v>
      </c>
      <c r="C2880" s="1">
        <v>603.1610302323204</v>
      </c>
      <c r="D2880" s="1">
        <v>531.45000000000005</v>
      </c>
      <c r="E2880" s="1">
        <f t="shared" ca="1" si="267"/>
        <v>512.05271388033464</v>
      </c>
      <c r="F2880" s="1">
        <f t="shared" ca="1" si="268"/>
        <v>1.0378814243023395</v>
      </c>
      <c r="G2880" s="5">
        <f t="shared" ca="1" si="265"/>
        <v>35946</v>
      </c>
      <c r="H2880" s="29" t="e">
        <f t="shared" ca="1" si="266"/>
        <v>#N/A</v>
      </c>
      <c r="I2880" s="1" t="e">
        <f t="shared" ca="1" si="269"/>
        <v>#N/A</v>
      </c>
      <c r="J2880" s="1" t="e">
        <f t="shared" ca="1" si="270"/>
        <v>#N/A</v>
      </c>
    </row>
    <row r="2881" spans="1:10" x14ac:dyDescent="0.2">
      <c r="A2881" s="5">
        <v>35944</v>
      </c>
      <c r="B2881" s="2">
        <v>2.2024848022060617E-2</v>
      </c>
      <c r="C2881" s="1">
        <v>616.44556025601673</v>
      </c>
      <c r="D2881" s="1">
        <v>541.78</v>
      </c>
      <c r="E2881" s="1">
        <f t="shared" ca="1" si="267"/>
        <v>523.3305970828327</v>
      </c>
      <c r="F2881" s="1">
        <f t="shared" ca="1" si="268"/>
        <v>1.0352538204721997</v>
      </c>
      <c r="G2881" s="5">
        <f t="shared" ca="1" si="265"/>
        <v>35946</v>
      </c>
      <c r="H2881" s="29" t="e">
        <f t="shared" ca="1" si="266"/>
        <v>#N/A</v>
      </c>
      <c r="I2881" s="1" t="e">
        <f t="shared" ca="1" si="269"/>
        <v>#N/A</v>
      </c>
      <c r="J2881" s="1" t="e">
        <f t="shared" ca="1" si="270"/>
        <v>#N/A</v>
      </c>
    </row>
    <row r="2882" spans="1:10" x14ac:dyDescent="0.2">
      <c r="A2882" s="5">
        <v>35947</v>
      </c>
      <c r="B2882" s="2">
        <v>-1.8377923970276044E-2</v>
      </c>
      <c r="C2882" s="1">
        <v>605.11657061781739</v>
      </c>
      <c r="D2882" s="1">
        <v>532.84</v>
      </c>
      <c r="E2882" s="1">
        <f t="shared" ca="1" si="267"/>
        <v>513.71286715832514</v>
      </c>
      <c r="F2882" s="1">
        <f t="shared" ca="1" si="268"/>
        <v>1.0372331200257439</v>
      </c>
      <c r="G2882" s="5">
        <f t="shared" ref="G2882:G2945" ca="1" si="271">EOMONTH(A2882,0)</f>
        <v>35976</v>
      </c>
      <c r="H2882" s="29" t="e">
        <f t="shared" ref="H2882:H2945" ca="1" si="272">VLOOKUP(G2882,$U$512:$Z$3894,2,0)</f>
        <v>#N/A</v>
      </c>
      <c r="I2882" s="1" t="e">
        <f t="shared" ca="1" si="269"/>
        <v>#N/A</v>
      </c>
      <c r="J2882" s="1" t="e">
        <f t="shared" ca="1" si="270"/>
        <v>#N/A</v>
      </c>
    </row>
    <row r="2883" spans="1:10" x14ac:dyDescent="0.2">
      <c r="A2883" s="5">
        <v>35948</v>
      </c>
      <c r="B2883" s="2">
        <v>5.4000981290052152E-3</v>
      </c>
      <c r="C2883" s="1">
        <v>608.38425947864073</v>
      </c>
      <c r="D2883" s="1">
        <v>536.29999999999995</v>
      </c>
      <c r="E2883" s="1">
        <f t="shared" ref="E2883:E2946" ca="1" si="273">C2883/C$2*$E$2</f>
        <v>516.48696705111274</v>
      </c>
      <c r="F2883" s="1">
        <f t="shared" ref="F2883:F2946" ca="1" si="274">D2883/E2883</f>
        <v>1.0383611479337223</v>
      </c>
      <c r="G2883" s="5">
        <f t="shared" ca="1" si="271"/>
        <v>35976</v>
      </c>
      <c r="H2883" s="29" t="e">
        <f t="shared" ca="1" si="272"/>
        <v>#N/A</v>
      </c>
      <c r="I2883" s="1" t="e">
        <f t="shared" ref="I2883:I2946" ca="1" si="275">H2883/$H$2*$I$2</f>
        <v>#N/A</v>
      </c>
      <c r="J2883" s="1" t="e">
        <f t="shared" ref="J2883:J2946" ca="1" si="276">D2883/I2883</f>
        <v>#N/A</v>
      </c>
    </row>
    <row r="2884" spans="1:10" x14ac:dyDescent="0.2">
      <c r="A2884" s="5">
        <v>35949</v>
      </c>
      <c r="B2884" s="2">
        <v>5.6388627214447595E-3</v>
      </c>
      <c r="C2884" s="1">
        <v>611.81485479972866</v>
      </c>
      <c r="D2884" s="1">
        <v>539.53</v>
      </c>
      <c r="E2884" s="1">
        <f t="shared" ca="1" si="273"/>
        <v>519.39936615572947</v>
      </c>
      <c r="F2884" s="1">
        <f t="shared" ca="1" si="274"/>
        <v>1.0387575248565759</v>
      </c>
      <c r="G2884" s="5">
        <f t="shared" ca="1" si="271"/>
        <v>35976</v>
      </c>
      <c r="H2884" s="29" t="e">
        <f t="shared" ca="1" si="272"/>
        <v>#N/A</v>
      </c>
      <c r="I2884" s="1" t="e">
        <f t="shared" ca="1" si="275"/>
        <v>#N/A</v>
      </c>
      <c r="J2884" s="1" t="e">
        <f t="shared" ca="1" si="276"/>
        <v>#N/A</v>
      </c>
    </row>
    <row r="2885" spans="1:10" x14ac:dyDescent="0.2">
      <c r="A2885" s="5">
        <v>35950</v>
      </c>
      <c r="B2885" s="2">
        <v>-7.014703537753908E-3</v>
      </c>
      <c r="C2885" s="1">
        <v>607.5231549733146</v>
      </c>
      <c r="D2885" s="1">
        <v>535.79</v>
      </c>
      <c r="E2885" s="1">
        <f t="shared" ca="1" si="273"/>
        <v>515.75593358444962</v>
      </c>
      <c r="F2885" s="1">
        <f t="shared" ca="1" si="274"/>
        <v>1.0388440832397519</v>
      </c>
      <c r="G2885" s="5">
        <f t="shared" ca="1" si="271"/>
        <v>35976</v>
      </c>
      <c r="H2885" s="29" t="e">
        <f t="shared" ca="1" si="272"/>
        <v>#N/A</v>
      </c>
      <c r="I2885" s="1" t="e">
        <f t="shared" ca="1" si="275"/>
        <v>#N/A</v>
      </c>
      <c r="J2885" s="1" t="e">
        <f t="shared" ca="1" si="276"/>
        <v>#N/A</v>
      </c>
    </row>
    <row r="2886" spans="1:10" x14ac:dyDescent="0.2">
      <c r="A2886" s="5">
        <v>35951</v>
      </c>
      <c r="B2886" s="2">
        <v>-3.2919114705797226E-3</v>
      </c>
      <c r="C2886" s="1">
        <v>605.5232425308152</v>
      </c>
      <c r="D2886" s="1">
        <v>532.41999999999996</v>
      </c>
      <c r="E2886" s="1">
        <f t="shared" ca="1" si="273"/>
        <v>514.05811071066341</v>
      </c>
      <c r="F2886" s="1">
        <f t="shared" ca="1" si="274"/>
        <v>1.0357194817215354</v>
      </c>
      <c r="G2886" s="5">
        <f t="shared" ca="1" si="271"/>
        <v>35976</v>
      </c>
      <c r="H2886" s="29" t="e">
        <f t="shared" ca="1" si="272"/>
        <v>#N/A</v>
      </c>
      <c r="I2886" s="1" t="e">
        <f t="shared" ca="1" si="275"/>
        <v>#N/A</v>
      </c>
      <c r="J2886" s="1" t="e">
        <f t="shared" ca="1" si="276"/>
        <v>#N/A</v>
      </c>
    </row>
    <row r="2887" spans="1:10" x14ac:dyDescent="0.2">
      <c r="A2887" s="5">
        <v>35954</v>
      </c>
      <c r="B2887" s="2">
        <v>-5.8075012600780074E-3</v>
      </c>
      <c r="C2887" s="1">
        <v>602.00666553681094</v>
      </c>
      <c r="D2887" s="1">
        <v>529.45000000000005</v>
      </c>
      <c r="E2887" s="1">
        <f t="shared" ca="1" si="273"/>
        <v>511.07271758495796</v>
      </c>
      <c r="F2887" s="1">
        <f t="shared" ca="1" si="274"/>
        <v>1.0359582536549452</v>
      </c>
      <c r="G2887" s="5">
        <f t="shared" ca="1" si="271"/>
        <v>35976</v>
      </c>
      <c r="H2887" s="29" t="e">
        <f t="shared" ca="1" si="272"/>
        <v>#N/A</v>
      </c>
      <c r="I2887" s="1" t="e">
        <f t="shared" ca="1" si="275"/>
        <v>#N/A</v>
      </c>
      <c r="J2887" s="1" t="e">
        <f t="shared" ca="1" si="276"/>
        <v>#N/A</v>
      </c>
    </row>
    <row r="2888" spans="1:10" x14ac:dyDescent="0.2">
      <c r="A2888" s="5">
        <v>35955</v>
      </c>
      <c r="B2888" s="2">
        <v>-7.9898901236276076E-3</v>
      </c>
      <c r="C2888" s="1">
        <v>597.19669842548035</v>
      </c>
      <c r="D2888" s="1">
        <v>525.17999999999995</v>
      </c>
      <c r="E2888" s="1">
        <f t="shared" ca="1" si="273"/>
        <v>506.9893027262703</v>
      </c>
      <c r="F2888" s="1">
        <f t="shared" ca="1" si="274"/>
        <v>1.0358798443594599</v>
      </c>
      <c r="G2888" s="5">
        <f t="shared" ca="1" si="271"/>
        <v>35976</v>
      </c>
      <c r="H2888" s="29" t="e">
        <f t="shared" ca="1" si="272"/>
        <v>#N/A</v>
      </c>
      <c r="I2888" s="1" t="e">
        <f t="shared" ca="1" si="275"/>
        <v>#N/A</v>
      </c>
      <c r="J2888" s="1" t="e">
        <f t="shared" ca="1" si="276"/>
        <v>#N/A</v>
      </c>
    </row>
    <row r="2889" spans="1:10" x14ac:dyDescent="0.2">
      <c r="A2889" s="5">
        <v>35956</v>
      </c>
      <c r="B2889" s="2">
        <v>-3.3335792421085086E-2</v>
      </c>
      <c r="C2889" s="1">
        <v>577.2886732522112</v>
      </c>
      <c r="D2889" s="1">
        <v>507.22</v>
      </c>
      <c r="E2889" s="1">
        <f t="shared" ca="1" si="273"/>
        <v>490.0884125708767</v>
      </c>
      <c r="F2889" s="1">
        <f t="shared" ca="1" si="274"/>
        <v>1.0349561160592544</v>
      </c>
      <c r="G2889" s="5">
        <f t="shared" ca="1" si="271"/>
        <v>35976</v>
      </c>
      <c r="H2889" s="29" t="e">
        <f t="shared" ca="1" si="272"/>
        <v>#N/A</v>
      </c>
      <c r="I2889" s="1" t="e">
        <f t="shared" ca="1" si="275"/>
        <v>#N/A</v>
      </c>
      <c r="J2889" s="1" t="e">
        <f t="shared" ca="1" si="276"/>
        <v>#N/A</v>
      </c>
    </row>
    <row r="2890" spans="1:10" x14ac:dyDescent="0.2">
      <c r="A2890" s="5">
        <v>35957</v>
      </c>
      <c r="B2890" s="2">
        <v>-7.6168960620857096E-3</v>
      </c>
      <c r="C2890" s="1">
        <v>572.89152543022976</v>
      </c>
      <c r="D2890" s="1">
        <v>502.74</v>
      </c>
      <c r="E2890" s="1">
        <f t="shared" ca="1" si="273"/>
        <v>486.35546007109178</v>
      </c>
      <c r="F2890" s="1">
        <f t="shared" ca="1" si="274"/>
        <v>1.0336884054442677</v>
      </c>
      <c r="G2890" s="5">
        <f t="shared" ca="1" si="271"/>
        <v>35976</v>
      </c>
      <c r="H2890" s="29" t="e">
        <f t="shared" ca="1" si="272"/>
        <v>#N/A</v>
      </c>
      <c r="I2890" s="1" t="e">
        <f t="shared" ca="1" si="275"/>
        <v>#N/A</v>
      </c>
      <c r="J2890" s="1" t="e">
        <f t="shared" ca="1" si="276"/>
        <v>#N/A</v>
      </c>
    </row>
    <row r="2891" spans="1:10" x14ac:dyDescent="0.2">
      <c r="A2891" s="5">
        <v>35958</v>
      </c>
      <c r="B2891" s="2">
        <v>-2.4308813564056009E-2</v>
      </c>
      <c r="C2891" s="1">
        <v>558.96521214611869</v>
      </c>
      <c r="D2891" s="1">
        <v>490.2</v>
      </c>
      <c r="E2891" s="1">
        <f t="shared" ca="1" si="273"/>
        <v>474.53273586636294</v>
      </c>
      <c r="F2891" s="1">
        <f t="shared" ca="1" si="274"/>
        <v>1.0330161924551591</v>
      </c>
      <c r="G2891" s="5">
        <f t="shared" ca="1" si="271"/>
        <v>35976</v>
      </c>
      <c r="H2891" s="29" t="e">
        <f t="shared" ca="1" si="272"/>
        <v>#N/A</v>
      </c>
      <c r="I2891" s="1" t="e">
        <f t="shared" ca="1" si="275"/>
        <v>#N/A</v>
      </c>
      <c r="J2891" s="1" t="e">
        <f t="shared" ca="1" si="276"/>
        <v>#N/A</v>
      </c>
    </row>
    <row r="2892" spans="1:10" x14ac:dyDescent="0.2">
      <c r="A2892" s="5">
        <v>35961</v>
      </c>
      <c r="B2892" s="2">
        <v>-2.7510768563795973E-2</v>
      </c>
      <c r="C2892" s="1">
        <v>543.58764955955371</v>
      </c>
      <c r="D2892" s="1">
        <v>476.87</v>
      </c>
      <c r="E2892" s="1">
        <f t="shared" ca="1" si="273"/>
        <v>461.47797559399856</v>
      </c>
      <c r="F2892" s="1">
        <f t="shared" ca="1" si="274"/>
        <v>1.0333537573189475</v>
      </c>
      <c r="G2892" s="5">
        <f t="shared" ca="1" si="271"/>
        <v>35976</v>
      </c>
      <c r="H2892" s="29" t="e">
        <f t="shared" ca="1" si="272"/>
        <v>#N/A</v>
      </c>
      <c r="I2892" s="1" t="e">
        <f t="shared" ca="1" si="275"/>
        <v>#N/A</v>
      </c>
      <c r="J2892" s="1" t="e">
        <f t="shared" ca="1" si="276"/>
        <v>#N/A</v>
      </c>
    </row>
    <row r="2893" spans="1:10" x14ac:dyDescent="0.2">
      <c r="A2893" s="5">
        <v>35963</v>
      </c>
      <c r="B2893" s="2">
        <v>4.4406223196389316E-2</v>
      </c>
      <c r="C2893" s="1">
        <v>567.72632405269587</v>
      </c>
      <c r="D2893" s="1">
        <v>499.51</v>
      </c>
      <c r="E2893" s="1">
        <f t="shared" ca="1" si="273"/>
        <v>481.9704695784435</v>
      </c>
      <c r="F2893" s="1">
        <f t="shared" ca="1" si="274"/>
        <v>1.0363912968296531</v>
      </c>
      <c r="G2893" s="5">
        <f t="shared" ca="1" si="271"/>
        <v>35976</v>
      </c>
      <c r="H2893" s="29" t="e">
        <f t="shared" ca="1" si="272"/>
        <v>#N/A</v>
      </c>
      <c r="I2893" s="1" t="e">
        <f t="shared" ca="1" si="275"/>
        <v>#N/A</v>
      </c>
      <c r="J2893" s="1" t="e">
        <f t="shared" ca="1" si="276"/>
        <v>#N/A</v>
      </c>
    </row>
    <row r="2894" spans="1:10" x14ac:dyDescent="0.2">
      <c r="A2894" s="5">
        <v>35964</v>
      </c>
      <c r="B2894" s="2">
        <v>3.6661954542602793E-3</v>
      </c>
      <c r="C2894" s="1">
        <v>569.80771972120181</v>
      </c>
      <c r="D2894" s="1">
        <v>500.95</v>
      </c>
      <c r="E2894" s="1">
        <f t="shared" ca="1" si="273"/>
        <v>483.73746752309967</v>
      </c>
      <c r="F2894" s="1">
        <f t="shared" ca="1" si="274"/>
        <v>1.0355823843148524</v>
      </c>
      <c r="G2894" s="5">
        <f t="shared" ca="1" si="271"/>
        <v>35976</v>
      </c>
      <c r="H2894" s="29" t="e">
        <f t="shared" ca="1" si="272"/>
        <v>#N/A</v>
      </c>
      <c r="I2894" s="1" t="e">
        <f t="shared" ca="1" si="275"/>
        <v>#N/A</v>
      </c>
      <c r="J2894" s="1" t="e">
        <f t="shared" ca="1" si="276"/>
        <v>#N/A</v>
      </c>
    </row>
    <row r="2895" spans="1:10" x14ac:dyDescent="0.2">
      <c r="A2895" s="5">
        <v>35965</v>
      </c>
      <c r="B2895" s="2">
        <v>-1.7443532188317068E-2</v>
      </c>
      <c r="C2895" s="1">
        <v>559.86826042109351</v>
      </c>
      <c r="D2895" s="1">
        <v>492.25</v>
      </c>
      <c r="E2895" s="1">
        <f t="shared" ca="1" si="273"/>
        <v>475.29937743766556</v>
      </c>
      <c r="F2895" s="1">
        <f t="shared" ca="1" si="274"/>
        <v>1.0356630438981744</v>
      </c>
      <c r="G2895" s="5">
        <f t="shared" ca="1" si="271"/>
        <v>35976</v>
      </c>
      <c r="H2895" s="29" t="e">
        <f t="shared" ca="1" si="272"/>
        <v>#N/A</v>
      </c>
      <c r="I2895" s="1" t="e">
        <f t="shared" ca="1" si="275"/>
        <v>#N/A</v>
      </c>
      <c r="J2895" s="1" t="e">
        <f t="shared" ca="1" si="276"/>
        <v>#N/A</v>
      </c>
    </row>
    <row r="2896" spans="1:10" x14ac:dyDescent="0.2">
      <c r="A2896" s="5">
        <v>35968</v>
      </c>
      <c r="B2896" s="2">
        <v>-3.3871631858816809E-2</v>
      </c>
      <c r="C2896" s="1">
        <v>540.90460881467402</v>
      </c>
      <c r="D2896" s="1">
        <v>475.9</v>
      </c>
      <c r="E2896" s="1">
        <f t="shared" ca="1" si="273"/>
        <v>459.20021190237213</v>
      </c>
      <c r="F2896" s="1">
        <f t="shared" ca="1" si="274"/>
        <v>1.0363671175769804</v>
      </c>
      <c r="G2896" s="5">
        <f t="shared" ca="1" si="271"/>
        <v>35976</v>
      </c>
      <c r="H2896" s="29" t="e">
        <f t="shared" ca="1" si="272"/>
        <v>#N/A</v>
      </c>
      <c r="I2896" s="1" t="e">
        <f t="shared" ca="1" si="275"/>
        <v>#N/A</v>
      </c>
      <c r="J2896" s="1" t="e">
        <f t="shared" ca="1" si="276"/>
        <v>#N/A</v>
      </c>
    </row>
    <row r="2897" spans="1:10" x14ac:dyDescent="0.2">
      <c r="A2897" s="5">
        <v>35969</v>
      </c>
      <c r="B2897" s="2">
        <v>1.4034805515273918E-2</v>
      </c>
      <c r="C2897" s="1">
        <v>548.49609980170328</v>
      </c>
      <c r="D2897" s="1">
        <v>484.73</v>
      </c>
      <c r="E2897" s="1">
        <f t="shared" ca="1" si="273"/>
        <v>465.64499756899448</v>
      </c>
      <c r="F2897" s="1">
        <f t="shared" ca="1" si="274"/>
        <v>1.0409861644184799</v>
      </c>
      <c r="G2897" s="5">
        <f t="shared" ca="1" si="271"/>
        <v>35976</v>
      </c>
      <c r="H2897" s="29" t="e">
        <f t="shared" ca="1" si="272"/>
        <v>#N/A</v>
      </c>
      <c r="I2897" s="1" t="e">
        <f t="shared" ca="1" si="275"/>
        <v>#N/A</v>
      </c>
      <c r="J2897" s="1" t="e">
        <f t="shared" ca="1" si="276"/>
        <v>#N/A</v>
      </c>
    </row>
    <row r="2898" spans="1:10" x14ac:dyDescent="0.2">
      <c r="A2898" s="5">
        <v>35970</v>
      </c>
      <c r="B2898" s="2">
        <v>2.5814120254272765E-2</v>
      </c>
      <c r="C2898" s="1">
        <v>562.655044080984</v>
      </c>
      <c r="D2898" s="1">
        <v>497.77</v>
      </c>
      <c r="E2898" s="1">
        <f t="shared" ca="1" si="273"/>
        <v>477.66521353204098</v>
      </c>
      <c r="F2898" s="1">
        <f t="shared" ca="1" si="274"/>
        <v>1.0420897019468855</v>
      </c>
      <c r="G2898" s="5">
        <f t="shared" ca="1" si="271"/>
        <v>35976</v>
      </c>
      <c r="H2898" s="29" t="e">
        <f t="shared" ca="1" si="272"/>
        <v>#N/A</v>
      </c>
      <c r="I2898" s="1" t="e">
        <f t="shared" ca="1" si="275"/>
        <v>#N/A</v>
      </c>
      <c r="J2898" s="1" t="e">
        <f t="shared" ca="1" si="276"/>
        <v>#N/A</v>
      </c>
    </row>
    <row r="2899" spans="1:10" x14ac:dyDescent="0.2">
      <c r="A2899" s="5">
        <v>35971</v>
      </c>
      <c r="B2899" s="2">
        <v>-2.2354176330360298E-3</v>
      </c>
      <c r="C2899" s="1">
        <v>561.39727507412874</v>
      </c>
      <c r="D2899" s="1">
        <v>496.6</v>
      </c>
      <c r="E2899" s="1">
        <f t="shared" ca="1" si="273"/>
        <v>476.59743229102361</v>
      </c>
      <c r="F2899" s="1">
        <f t="shared" ca="1" si="274"/>
        <v>1.0419695247052072</v>
      </c>
      <c r="G2899" s="5">
        <f t="shared" ca="1" si="271"/>
        <v>35976</v>
      </c>
      <c r="H2899" s="29" t="e">
        <f t="shared" ca="1" si="272"/>
        <v>#N/A</v>
      </c>
      <c r="I2899" s="1" t="e">
        <f t="shared" ca="1" si="275"/>
        <v>#N/A</v>
      </c>
      <c r="J2899" s="1" t="e">
        <f t="shared" ca="1" si="276"/>
        <v>#N/A</v>
      </c>
    </row>
    <row r="2900" spans="1:10" x14ac:dyDescent="0.2">
      <c r="A2900" s="5">
        <v>35972</v>
      </c>
      <c r="B2900" s="2">
        <v>-8.840735147399581E-3</v>
      </c>
      <c r="C2900" s="1">
        <v>556.43411045272649</v>
      </c>
      <c r="D2900" s="1">
        <v>492.3</v>
      </c>
      <c r="E2900" s="1">
        <f t="shared" ca="1" si="273"/>
        <v>472.38396062020792</v>
      </c>
      <c r="F2900" s="1">
        <f t="shared" ca="1" si="274"/>
        <v>1.0421607019714296</v>
      </c>
      <c r="G2900" s="5">
        <f t="shared" ca="1" si="271"/>
        <v>35976</v>
      </c>
      <c r="H2900" s="29" t="e">
        <f t="shared" ca="1" si="272"/>
        <v>#N/A</v>
      </c>
      <c r="I2900" s="1" t="e">
        <f t="shared" ca="1" si="275"/>
        <v>#N/A</v>
      </c>
      <c r="J2900" s="1" t="e">
        <f t="shared" ca="1" si="276"/>
        <v>#N/A</v>
      </c>
    </row>
    <row r="2901" spans="1:10" x14ac:dyDescent="0.2">
      <c r="A2901" s="5">
        <v>35975</v>
      </c>
      <c r="B2901" s="2">
        <v>-1.522274102287946E-2</v>
      </c>
      <c r="C2901" s="1">
        <v>547.96365809300835</v>
      </c>
      <c r="D2901" s="1">
        <v>484.59</v>
      </c>
      <c r="E2901" s="1">
        <f t="shared" ca="1" si="273"/>
        <v>465.19298192432444</v>
      </c>
      <c r="F2901" s="1">
        <f t="shared" ca="1" si="274"/>
        <v>1.0416967126104042</v>
      </c>
      <c r="G2901" s="5">
        <f t="shared" ca="1" si="271"/>
        <v>35976</v>
      </c>
      <c r="H2901" s="29" t="e">
        <f t="shared" ca="1" si="272"/>
        <v>#N/A</v>
      </c>
      <c r="I2901" s="1" t="e">
        <f t="shared" ca="1" si="275"/>
        <v>#N/A</v>
      </c>
      <c r="J2901" s="1" t="e">
        <f t="shared" ca="1" si="276"/>
        <v>#N/A</v>
      </c>
    </row>
    <row r="2902" spans="1:10" x14ac:dyDescent="0.2">
      <c r="A2902" s="5">
        <v>35976</v>
      </c>
      <c r="B2902" s="2">
        <v>5.6397504374805507E-4</v>
      </c>
      <c r="C2902" s="1">
        <v>548.2726959210537</v>
      </c>
      <c r="D2902" s="1">
        <v>483.43</v>
      </c>
      <c r="E2902" s="1">
        <f t="shared" ca="1" si="273"/>
        <v>465.45533915665646</v>
      </c>
      <c r="F2902" s="1">
        <f t="shared" ca="1" si="274"/>
        <v>1.038617369554534</v>
      </c>
      <c r="G2902" s="5">
        <f t="shared" ca="1" si="271"/>
        <v>35976</v>
      </c>
      <c r="H2902" s="29" t="e">
        <f t="shared" ca="1" si="272"/>
        <v>#N/A</v>
      </c>
      <c r="I2902" s="1" t="e">
        <f t="shared" ca="1" si="275"/>
        <v>#N/A</v>
      </c>
      <c r="J2902" s="1" t="e">
        <f t="shared" ca="1" si="276"/>
        <v>#N/A</v>
      </c>
    </row>
    <row r="2903" spans="1:10" x14ac:dyDescent="0.2">
      <c r="A2903" s="5">
        <v>35977</v>
      </c>
      <c r="B2903" s="2">
        <v>7.5403755676808348E-3</v>
      </c>
      <c r="C2903" s="1">
        <v>552.40687796180327</v>
      </c>
      <c r="D2903" s="1">
        <v>488.83</v>
      </c>
      <c r="E2903" s="1">
        <f t="shared" ca="1" si="273"/>
        <v>468.96504722387988</v>
      </c>
      <c r="F2903" s="1">
        <f t="shared" ca="1" si="274"/>
        <v>1.0423591329326443</v>
      </c>
      <c r="G2903" s="5">
        <f t="shared" ca="1" si="271"/>
        <v>36007</v>
      </c>
      <c r="H2903" s="29" t="e">
        <f t="shared" ca="1" si="272"/>
        <v>#N/A</v>
      </c>
      <c r="I2903" s="1" t="e">
        <f t="shared" ca="1" si="275"/>
        <v>#N/A</v>
      </c>
      <c r="J2903" s="1" t="e">
        <f t="shared" ca="1" si="276"/>
        <v>#N/A</v>
      </c>
    </row>
    <row r="2904" spans="1:10" x14ac:dyDescent="0.2">
      <c r="A2904" s="5">
        <v>35978</v>
      </c>
      <c r="B2904" s="2">
        <v>1.4567999922314279E-2</v>
      </c>
      <c r="C2904" s="1">
        <v>560.45434131703666</v>
      </c>
      <c r="D2904" s="1">
        <v>497.88</v>
      </c>
      <c r="E2904" s="1">
        <f t="shared" ca="1" si="273"/>
        <v>475.79692999540549</v>
      </c>
      <c r="F2904" s="1">
        <f t="shared" ca="1" si="274"/>
        <v>1.0464128047333296</v>
      </c>
      <c r="G2904" s="5">
        <f t="shared" ca="1" si="271"/>
        <v>36007</v>
      </c>
      <c r="H2904" s="29" t="e">
        <f t="shared" ca="1" si="272"/>
        <v>#N/A</v>
      </c>
      <c r="I2904" s="1" t="e">
        <f t="shared" ca="1" si="275"/>
        <v>#N/A</v>
      </c>
      <c r="J2904" s="1" t="e">
        <f t="shared" ca="1" si="276"/>
        <v>#N/A</v>
      </c>
    </row>
    <row r="2905" spans="1:10" x14ac:dyDescent="0.2">
      <c r="A2905" s="5">
        <v>35979</v>
      </c>
      <c r="B2905" s="2">
        <v>1.2033340965366124E-2</v>
      </c>
      <c r="C2905" s="1">
        <v>567.19847950162421</v>
      </c>
      <c r="D2905" s="1">
        <v>504.35</v>
      </c>
      <c r="E2905" s="1">
        <f t="shared" ca="1" si="273"/>
        <v>481.52235668431456</v>
      </c>
      <c r="F2905" s="1">
        <f t="shared" ca="1" si="274"/>
        <v>1.0474072345734329</v>
      </c>
      <c r="G2905" s="5">
        <f t="shared" ca="1" si="271"/>
        <v>36007</v>
      </c>
      <c r="H2905" s="29" t="e">
        <f t="shared" ca="1" si="272"/>
        <v>#N/A</v>
      </c>
      <c r="I2905" s="1" t="e">
        <f t="shared" ca="1" si="275"/>
        <v>#N/A</v>
      </c>
      <c r="J2905" s="1" t="e">
        <f t="shared" ca="1" si="276"/>
        <v>#N/A</v>
      </c>
    </row>
    <row r="2906" spans="1:10" x14ac:dyDescent="0.2">
      <c r="A2906" s="5">
        <v>35982</v>
      </c>
      <c r="B2906" s="2">
        <v>1.4099278560184336E-2</v>
      </c>
      <c r="C2906" s="1">
        <v>575.19556886303064</v>
      </c>
      <c r="D2906" s="1">
        <v>513.16999999999996</v>
      </c>
      <c r="E2906" s="1">
        <f t="shared" ca="1" si="273"/>
        <v>488.31147452416315</v>
      </c>
      <c r="F2906" s="1">
        <f t="shared" ca="1" si="274"/>
        <v>1.0509071090333486</v>
      </c>
      <c r="G2906" s="5">
        <f t="shared" ca="1" si="271"/>
        <v>36007</v>
      </c>
      <c r="H2906" s="29" t="e">
        <f t="shared" ca="1" si="272"/>
        <v>#N/A</v>
      </c>
      <c r="I2906" s="1" t="e">
        <f t="shared" ca="1" si="275"/>
        <v>#N/A</v>
      </c>
      <c r="J2906" s="1" t="e">
        <f t="shared" ca="1" si="276"/>
        <v>#N/A</v>
      </c>
    </row>
    <row r="2907" spans="1:10" x14ac:dyDescent="0.2">
      <c r="A2907" s="5">
        <v>35983</v>
      </c>
      <c r="B2907" s="2">
        <v>1.367563970399055E-2</v>
      </c>
      <c r="C2907" s="1">
        <v>583.06173622213339</v>
      </c>
      <c r="D2907" s="1">
        <v>520.20000000000005</v>
      </c>
      <c r="E2907" s="1">
        <f t="shared" ca="1" si="273"/>
        <v>494.98944631308007</v>
      </c>
      <c r="F2907" s="1">
        <f t="shared" ca="1" si="274"/>
        <v>1.050931497377773</v>
      </c>
      <c r="G2907" s="5">
        <f t="shared" ca="1" si="271"/>
        <v>36007</v>
      </c>
      <c r="H2907" s="29" t="e">
        <f t="shared" ca="1" si="272"/>
        <v>#N/A</v>
      </c>
      <c r="I2907" s="1" t="e">
        <f t="shared" ca="1" si="275"/>
        <v>#N/A</v>
      </c>
      <c r="J2907" s="1" t="e">
        <f t="shared" ca="1" si="276"/>
        <v>#N/A</v>
      </c>
    </row>
    <row r="2908" spans="1:10" x14ac:dyDescent="0.2">
      <c r="A2908" s="5">
        <v>35984</v>
      </c>
      <c r="B2908" s="2">
        <v>-3.0688197501864689E-3</v>
      </c>
      <c r="C2908" s="1">
        <v>581.27242485043689</v>
      </c>
      <c r="D2908" s="1">
        <v>518.22</v>
      </c>
      <c r="E2908" s="1">
        <f t="shared" ca="1" si="273"/>
        <v>493.47041292410063</v>
      </c>
      <c r="F2908" s="1">
        <f t="shared" ca="1" si="274"/>
        <v>1.0501541458772445</v>
      </c>
      <c r="G2908" s="5">
        <f t="shared" ca="1" si="271"/>
        <v>36007</v>
      </c>
      <c r="H2908" s="29" t="e">
        <f t="shared" ca="1" si="272"/>
        <v>#N/A</v>
      </c>
      <c r="I2908" s="1" t="e">
        <f t="shared" ca="1" si="275"/>
        <v>#N/A</v>
      </c>
      <c r="J2908" s="1" t="e">
        <f t="shared" ca="1" si="276"/>
        <v>#N/A</v>
      </c>
    </row>
    <row r="2909" spans="1:10" x14ac:dyDescent="0.2">
      <c r="A2909" s="5">
        <v>35985</v>
      </c>
      <c r="B2909" s="2">
        <v>-6.560153476899977E-3</v>
      </c>
      <c r="C2909" s="1">
        <v>577.45918853152818</v>
      </c>
      <c r="D2909" s="1">
        <v>513.99</v>
      </c>
      <c r="E2909" s="1">
        <f t="shared" ca="1" si="273"/>
        <v>490.2331712790093</v>
      </c>
      <c r="F2909" s="1">
        <f t="shared" ca="1" si="274"/>
        <v>1.0484602636313034</v>
      </c>
      <c r="G2909" s="5">
        <f t="shared" ca="1" si="271"/>
        <v>36007</v>
      </c>
      <c r="H2909" s="29" t="e">
        <f t="shared" ca="1" si="272"/>
        <v>#N/A</v>
      </c>
      <c r="I2909" s="1" t="e">
        <f t="shared" ca="1" si="275"/>
        <v>#N/A</v>
      </c>
      <c r="J2909" s="1" t="e">
        <f t="shared" ca="1" si="276"/>
        <v>#N/A</v>
      </c>
    </row>
    <row r="2910" spans="1:10" x14ac:dyDescent="0.2">
      <c r="A2910" s="5">
        <v>35986</v>
      </c>
      <c r="B2910" s="2">
        <v>-1.5748428382271751E-3</v>
      </c>
      <c r="C2910" s="1">
        <v>576.54978106410078</v>
      </c>
      <c r="D2910" s="1">
        <v>512.88</v>
      </c>
      <c r="E2910" s="1">
        <f t="shared" ca="1" si="273"/>
        <v>489.46113108015908</v>
      </c>
      <c r="F2910" s="1">
        <f t="shared" ca="1" si="274"/>
        <v>1.0478462280920231</v>
      </c>
      <c r="G2910" s="5">
        <f t="shared" ca="1" si="271"/>
        <v>36007</v>
      </c>
      <c r="H2910" s="29" t="e">
        <f t="shared" ca="1" si="272"/>
        <v>#N/A</v>
      </c>
      <c r="I2910" s="1" t="e">
        <f t="shared" ca="1" si="275"/>
        <v>#N/A</v>
      </c>
      <c r="J2910" s="1" t="e">
        <f t="shared" ca="1" si="276"/>
        <v>#N/A</v>
      </c>
    </row>
    <row r="2911" spans="1:10" x14ac:dyDescent="0.2">
      <c r="A2911" s="5">
        <v>35989</v>
      </c>
      <c r="B2911" s="2">
        <v>-4.5252927341350446E-3</v>
      </c>
      <c r="C2911" s="1">
        <v>573.94072452898422</v>
      </c>
      <c r="D2911" s="1">
        <v>509.65</v>
      </c>
      <c r="E2911" s="1">
        <f t="shared" ca="1" si="273"/>
        <v>487.24617618004044</v>
      </c>
      <c r="F2911" s="1">
        <f t="shared" ca="1" si="274"/>
        <v>1.0459805020854205</v>
      </c>
      <c r="G2911" s="5">
        <f t="shared" ca="1" si="271"/>
        <v>36007</v>
      </c>
      <c r="H2911" s="29" t="e">
        <f t="shared" ca="1" si="272"/>
        <v>#N/A</v>
      </c>
      <c r="I2911" s="1" t="e">
        <f t="shared" ca="1" si="275"/>
        <v>#N/A</v>
      </c>
      <c r="J2911" s="1" t="e">
        <f t="shared" ca="1" si="276"/>
        <v>#N/A</v>
      </c>
    </row>
    <row r="2912" spans="1:10" x14ac:dyDescent="0.2">
      <c r="A2912" s="5">
        <v>35990</v>
      </c>
      <c r="B2912" s="2">
        <v>1.1605692681897484E-2</v>
      </c>
      <c r="C2912" s="1">
        <v>580.6017041954932</v>
      </c>
      <c r="D2912" s="1">
        <v>515.30999999999995</v>
      </c>
      <c r="E2912" s="1">
        <f t="shared" ca="1" si="273"/>
        <v>492.90100556121575</v>
      </c>
      <c r="F2912" s="1">
        <f t="shared" ca="1" si="274"/>
        <v>1.0454634788445387</v>
      </c>
      <c r="G2912" s="5">
        <f t="shared" ca="1" si="271"/>
        <v>36007</v>
      </c>
      <c r="H2912" s="29" t="e">
        <f t="shared" ca="1" si="272"/>
        <v>#N/A</v>
      </c>
      <c r="I2912" s="1" t="e">
        <f t="shared" ca="1" si="275"/>
        <v>#N/A</v>
      </c>
      <c r="J2912" s="1" t="e">
        <f t="shared" ca="1" si="276"/>
        <v>#N/A</v>
      </c>
    </row>
    <row r="2913" spans="1:10" x14ac:dyDescent="0.2">
      <c r="A2913" s="5">
        <v>35991</v>
      </c>
      <c r="B2913" s="2">
        <v>2.0284720096330533E-2</v>
      </c>
      <c r="C2913" s="1">
        <v>592.37904725255123</v>
      </c>
      <c r="D2913" s="1">
        <v>525.9</v>
      </c>
      <c r="E2913" s="1">
        <f t="shared" ca="1" si="273"/>
        <v>502.89936449422481</v>
      </c>
      <c r="F2913" s="1">
        <f t="shared" ca="1" si="274"/>
        <v>1.0457360599946419</v>
      </c>
      <c r="G2913" s="5">
        <f t="shared" ca="1" si="271"/>
        <v>36007</v>
      </c>
      <c r="H2913" s="29" t="e">
        <f t="shared" ca="1" si="272"/>
        <v>#N/A</v>
      </c>
      <c r="I2913" s="1" t="e">
        <f t="shared" ca="1" si="275"/>
        <v>#N/A</v>
      </c>
      <c r="J2913" s="1" t="e">
        <f t="shared" ca="1" si="276"/>
        <v>#N/A</v>
      </c>
    </row>
    <row r="2914" spans="1:10" x14ac:dyDescent="0.2">
      <c r="A2914" s="5">
        <v>35992</v>
      </c>
      <c r="B2914" s="2">
        <v>1.1432285159339139E-2</v>
      </c>
      <c r="C2914" s="1">
        <v>599.15129344316006</v>
      </c>
      <c r="D2914" s="1">
        <v>533.07000000000005</v>
      </c>
      <c r="E2914" s="1">
        <f t="shared" ca="1" si="273"/>
        <v>508.64865343557324</v>
      </c>
      <c r="F2914" s="1">
        <f t="shared" ca="1" si="274"/>
        <v>1.0480122111785362</v>
      </c>
      <c r="G2914" s="5">
        <f t="shared" ca="1" si="271"/>
        <v>36007</v>
      </c>
      <c r="H2914" s="29" t="e">
        <f t="shared" ca="1" si="272"/>
        <v>#N/A</v>
      </c>
      <c r="I2914" s="1" t="e">
        <f t="shared" ca="1" si="275"/>
        <v>#N/A</v>
      </c>
      <c r="J2914" s="1" t="e">
        <f t="shared" ca="1" si="276"/>
        <v>#N/A</v>
      </c>
    </row>
    <row r="2915" spans="1:10" x14ac:dyDescent="0.2">
      <c r="A2915" s="5">
        <v>35993</v>
      </c>
      <c r="B2915" s="2">
        <v>5.270884776633622E-3</v>
      </c>
      <c r="C2915" s="1">
        <v>602.30935087466992</v>
      </c>
      <c r="D2915" s="1">
        <v>536.22</v>
      </c>
      <c r="E2915" s="1">
        <f t="shared" ca="1" si="273"/>
        <v>511.32968187962194</v>
      </c>
      <c r="F2915" s="1">
        <f t="shared" ca="1" si="274"/>
        <v>1.0486776320687712</v>
      </c>
      <c r="G2915" s="5">
        <f t="shared" ca="1" si="271"/>
        <v>36007</v>
      </c>
      <c r="H2915" s="29" t="e">
        <f t="shared" ca="1" si="272"/>
        <v>#N/A</v>
      </c>
      <c r="I2915" s="1" t="e">
        <f t="shared" ca="1" si="275"/>
        <v>#N/A</v>
      </c>
      <c r="J2915" s="1" t="e">
        <f t="shared" ca="1" si="276"/>
        <v>#N/A</v>
      </c>
    </row>
    <row r="2916" spans="1:10" x14ac:dyDescent="0.2">
      <c r="A2916" s="5">
        <v>35996</v>
      </c>
      <c r="B2916" s="2">
        <v>-1.3058745229745816E-2</v>
      </c>
      <c r="C2916" s="1">
        <v>594.44394651210405</v>
      </c>
      <c r="D2916" s="1">
        <v>528.13</v>
      </c>
      <c r="E2916" s="1">
        <f t="shared" ca="1" si="273"/>
        <v>504.65235783554903</v>
      </c>
      <c r="F2916" s="1">
        <f t="shared" ca="1" si="274"/>
        <v>1.0465224065634935</v>
      </c>
      <c r="G2916" s="5">
        <f t="shared" ca="1" si="271"/>
        <v>36007</v>
      </c>
      <c r="H2916" s="29" t="e">
        <f t="shared" ca="1" si="272"/>
        <v>#N/A</v>
      </c>
      <c r="I2916" s="1" t="e">
        <f t="shared" ca="1" si="275"/>
        <v>#N/A</v>
      </c>
      <c r="J2916" s="1" t="e">
        <f t="shared" ca="1" si="276"/>
        <v>#N/A</v>
      </c>
    </row>
    <row r="2917" spans="1:10" x14ac:dyDescent="0.2">
      <c r="A2917" s="5">
        <v>35997</v>
      </c>
      <c r="B2917" s="2">
        <v>-6.4145644604423069E-3</v>
      </c>
      <c r="C2917" s="1">
        <v>590.63084749908239</v>
      </c>
      <c r="D2917" s="1">
        <v>524.53</v>
      </c>
      <c r="E2917" s="1">
        <f t="shared" ca="1" si="273"/>
        <v>501.41523275609865</v>
      </c>
      <c r="F2917" s="1">
        <f t="shared" ca="1" si="274"/>
        <v>1.0460990527089649</v>
      </c>
      <c r="G2917" s="5">
        <f t="shared" ca="1" si="271"/>
        <v>36007</v>
      </c>
      <c r="H2917" s="29" t="e">
        <f t="shared" ca="1" si="272"/>
        <v>#N/A</v>
      </c>
      <c r="I2917" s="1" t="e">
        <f t="shared" ca="1" si="275"/>
        <v>#N/A</v>
      </c>
      <c r="J2917" s="1" t="e">
        <f t="shared" ca="1" si="276"/>
        <v>#N/A</v>
      </c>
    </row>
    <row r="2918" spans="1:10" x14ac:dyDescent="0.2">
      <c r="A2918" s="5">
        <v>35998</v>
      </c>
      <c r="B2918" s="2">
        <v>-1.1416764372807475E-2</v>
      </c>
      <c r="C2918" s="1">
        <v>583.88775428187375</v>
      </c>
      <c r="D2918" s="1">
        <v>518.91</v>
      </c>
      <c r="E2918" s="1">
        <f t="shared" ca="1" si="273"/>
        <v>495.69069319078585</v>
      </c>
      <c r="F2918" s="1">
        <f t="shared" ca="1" si="274"/>
        <v>1.0468423295578746</v>
      </c>
      <c r="G2918" s="5">
        <f t="shared" ca="1" si="271"/>
        <v>36007</v>
      </c>
      <c r="H2918" s="29" t="e">
        <f t="shared" ca="1" si="272"/>
        <v>#N/A</v>
      </c>
      <c r="I2918" s="1" t="e">
        <f t="shared" ca="1" si="275"/>
        <v>#N/A</v>
      </c>
      <c r="J2918" s="1" t="e">
        <f t="shared" ca="1" si="276"/>
        <v>#N/A</v>
      </c>
    </row>
    <row r="2919" spans="1:10" x14ac:dyDescent="0.2">
      <c r="A2919" s="5">
        <v>35999</v>
      </c>
      <c r="B2919" s="2">
        <v>-1.1262222732721705E-2</v>
      </c>
      <c r="C2919" s="1">
        <v>577.3118803422426</v>
      </c>
      <c r="D2919" s="1">
        <v>513.08000000000004</v>
      </c>
      <c r="E2919" s="1">
        <f t="shared" ca="1" si="273"/>
        <v>490.10811419753395</v>
      </c>
      <c r="F2919" s="1">
        <f t="shared" ca="1" si="274"/>
        <v>1.0468710579094951</v>
      </c>
      <c r="G2919" s="5">
        <f t="shared" ca="1" si="271"/>
        <v>36007</v>
      </c>
      <c r="H2919" s="29" t="e">
        <f t="shared" ca="1" si="272"/>
        <v>#N/A</v>
      </c>
      <c r="I2919" s="1" t="e">
        <f t="shared" ca="1" si="275"/>
        <v>#N/A</v>
      </c>
      <c r="J2919" s="1" t="e">
        <f t="shared" ca="1" si="276"/>
        <v>#N/A</v>
      </c>
    </row>
    <row r="2920" spans="1:10" x14ac:dyDescent="0.2">
      <c r="A2920" s="5">
        <v>36000</v>
      </c>
      <c r="B2920" s="2">
        <v>-1.7661349110044466E-2</v>
      </c>
      <c r="C2920" s="1">
        <v>567.11577367814209</v>
      </c>
      <c r="D2920" s="1">
        <v>504.08</v>
      </c>
      <c r="E2920" s="1">
        <f t="shared" ca="1" si="273"/>
        <v>481.45214369102587</v>
      </c>
      <c r="F2920" s="1">
        <f t="shared" ca="1" si="274"/>
        <v>1.0469991807191861</v>
      </c>
      <c r="G2920" s="5">
        <f t="shared" ca="1" si="271"/>
        <v>36007</v>
      </c>
      <c r="H2920" s="29" t="e">
        <f t="shared" ca="1" si="272"/>
        <v>#N/A</v>
      </c>
      <c r="I2920" s="1" t="e">
        <f t="shared" ca="1" si="275"/>
        <v>#N/A</v>
      </c>
      <c r="J2920" s="1" t="e">
        <f t="shared" ca="1" si="276"/>
        <v>#N/A</v>
      </c>
    </row>
    <row r="2921" spans="1:10" x14ac:dyDescent="0.2">
      <c r="A2921" s="5">
        <v>36003</v>
      </c>
      <c r="B2921" s="2">
        <v>-1.5516636561759611E-2</v>
      </c>
      <c r="C2921" s="1">
        <v>558.31604432953725</v>
      </c>
      <c r="D2921" s="1">
        <v>497.09</v>
      </c>
      <c r="E2921" s="1">
        <f t="shared" ca="1" si="273"/>
        <v>473.98162575549213</v>
      </c>
      <c r="F2921" s="1">
        <f t="shared" ca="1" si="274"/>
        <v>1.0487537342986128</v>
      </c>
      <c r="G2921" s="5">
        <f t="shared" ca="1" si="271"/>
        <v>36007</v>
      </c>
      <c r="H2921" s="29" t="e">
        <f t="shared" ca="1" si="272"/>
        <v>#N/A</v>
      </c>
      <c r="I2921" s="1" t="e">
        <f t="shared" ca="1" si="275"/>
        <v>#N/A</v>
      </c>
      <c r="J2921" s="1" t="e">
        <f t="shared" ca="1" si="276"/>
        <v>#N/A</v>
      </c>
    </row>
    <row r="2922" spans="1:10" x14ac:dyDescent="0.2">
      <c r="A2922" s="5">
        <v>36004</v>
      </c>
      <c r="B2922" s="2">
        <v>-5.6226451433105673E-5</v>
      </c>
      <c r="C2922" s="1">
        <v>558.28465219958639</v>
      </c>
      <c r="D2922" s="1">
        <v>496.94</v>
      </c>
      <c r="E2922" s="1">
        <f t="shared" ca="1" si="273"/>
        <v>473.95497545063137</v>
      </c>
      <c r="F2922" s="1">
        <f t="shared" ca="1" si="274"/>
        <v>1.0484962195565406</v>
      </c>
      <c r="G2922" s="5">
        <f t="shared" ca="1" si="271"/>
        <v>36007</v>
      </c>
      <c r="H2922" s="29" t="e">
        <f t="shared" ca="1" si="272"/>
        <v>#N/A</v>
      </c>
      <c r="I2922" s="1" t="e">
        <f t="shared" ca="1" si="275"/>
        <v>#N/A</v>
      </c>
      <c r="J2922" s="1" t="e">
        <f t="shared" ca="1" si="276"/>
        <v>#N/A</v>
      </c>
    </row>
    <row r="2923" spans="1:10" x14ac:dyDescent="0.2">
      <c r="A2923" s="5">
        <v>36005</v>
      </c>
      <c r="B2923" s="2">
        <v>3.3871718654381322E-3</v>
      </c>
      <c r="C2923" s="1">
        <v>560.17565826642272</v>
      </c>
      <c r="D2923" s="1">
        <v>499.81</v>
      </c>
      <c r="E2923" s="1">
        <f t="shared" ca="1" si="273"/>
        <v>475.56034240896213</v>
      </c>
      <c r="F2923" s="1">
        <f t="shared" ca="1" si="274"/>
        <v>1.0509917573618537</v>
      </c>
      <c r="G2923" s="5">
        <f t="shared" ca="1" si="271"/>
        <v>36007</v>
      </c>
      <c r="H2923" s="29" t="e">
        <f t="shared" ca="1" si="272"/>
        <v>#N/A</v>
      </c>
      <c r="I2923" s="1" t="e">
        <f t="shared" ca="1" si="275"/>
        <v>#N/A</v>
      </c>
      <c r="J2923" s="1" t="e">
        <f t="shared" ca="1" si="276"/>
        <v>#N/A</v>
      </c>
    </row>
    <row r="2924" spans="1:10" x14ac:dyDescent="0.2">
      <c r="A2924" s="5">
        <v>36006</v>
      </c>
      <c r="B2924" s="2">
        <v>1.6927132576481929E-2</v>
      </c>
      <c r="C2924" s="1">
        <v>569.65782590001652</v>
      </c>
      <c r="D2924" s="1">
        <v>509.18</v>
      </c>
      <c r="E2924" s="1">
        <f t="shared" ca="1" si="273"/>
        <v>483.61021537303583</v>
      </c>
      <c r="F2924" s="1">
        <f t="shared" ca="1" si="274"/>
        <v>1.0528727140456302</v>
      </c>
      <c r="G2924" s="5">
        <f t="shared" ca="1" si="271"/>
        <v>36007</v>
      </c>
      <c r="H2924" s="29" t="e">
        <f t="shared" ca="1" si="272"/>
        <v>#N/A</v>
      </c>
      <c r="I2924" s="1" t="e">
        <f t="shared" ca="1" si="275"/>
        <v>#N/A</v>
      </c>
      <c r="J2924" s="1" t="e">
        <f t="shared" ca="1" si="276"/>
        <v>#N/A</v>
      </c>
    </row>
    <row r="2925" spans="1:10" x14ac:dyDescent="0.2">
      <c r="A2925" s="5">
        <v>36007</v>
      </c>
      <c r="B2925" s="2">
        <v>-1.8392659792498822E-4</v>
      </c>
      <c r="C2925" s="1">
        <v>569.55305067411734</v>
      </c>
      <c r="D2925" s="1">
        <v>508.73</v>
      </c>
      <c r="E2925" s="1">
        <f t="shared" ca="1" si="273"/>
        <v>483.52126659140043</v>
      </c>
      <c r="F2925" s="1">
        <f t="shared" ca="1" si="274"/>
        <v>1.0521357283544308</v>
      </c>
      <c r="G2925" s="5">
        <f t="shared" ca="1" si="271"/>
        <v>36007</v>
      </c>
      <c r="H2925" s="29" t="e">
        <f t="shared" ca="1" si="272"/>
        <v>#N/A</v>
      </c>
      <c r="I2925" s="1" t="e">
        <f t="shared" ca="1" si="275"/>
        <v>#N/A</v>
      </c>
      <c r="J2925" s="1" t="e">
        <f t="shared" ca="1" si="276"/>
        <v>#N/A</v>
      </c>
    </row>
    <row r="2926" spans="1:10" x14ac:dyDescent="0.2">
      <c r="A2926" s="5">
        <v>36010</v>
      </c>
      <c r="B2926" s="2">
        <v>-1.8706735566455635E-2</v>
      </c>
      <c r="C2926" s="1">
        <v>558.89857236408852</v>
      </c>
      <c r="D2926" s="1">
        <v>498.89</v>
      </c>
      <c r="E2926" s="1">
        <f t="shared" ca="1" si="273"/>
        <v>474.47616211651746</v>
      </c>
      <c r="F2926" s="1">
        <f t="shared" ca="1" si="274"/>
        <v>1.0514542980928243</v>
      </c>
      <c r="G2926" s="5">
        <f t="shared" ca="1" si="271"/>
        <v>36038</v>
      </c>
      <c r="H2926" s="29" t="e">
        <f t="shared" ca="1" si="272"/>
        <v>#N/A</v>
      </c>
      <c r="I2926" s="1" t="e">
        <f t="shared" ca="1" si="275"/>
        <v>#N/A</v>
      </c>
      <c r="J2926" s="1" t="e">
        <f t="shared" ca="1" si="276"/>
        <v>#N/A</v>
      </c>
    </row>
    <row r="2927" spans="1:10" x14ac:dyDescent="0.2">
      <c r="A2927" s="5">
        <v>36011</v>
      </c>
      <c r="B2927" s="2">
        <v>9.9796487466932149E-3</v>
      </c>
      <c r="C2927" s="1">
        <v>564.47618380131041</v>
      </c>
      <c r="D2927" s="1">
        <v>503.72</v>
      </c>
      <c r="E2927" s="1">
        <f t="shared" ca="1" si="273"/>
        <v>479.21126755311934</v>
      </c>
      <c r="F2927" s="1">
        <f t="shared" ca="1" si="274"/>
        <v>1.0511438985398314</v>
      </c>
      <c r="G2927" s="5">
        <f t="shared" ca="1" si="271"/>
        <v>36038</v>
      </c>
      <c r="H2927" s="29" t="e">
        <f t="shared" ca="1" si="272"/>
        <v>#N/A</v>
      </c>
      <c r="I2927" s="1" t="e">
        <f t="shared" ca="1" si="275"/>
        <v>#N/A</v>
      </c>
      <c r="J2927" s="1" t="e">
        <f t="shared" ca="1" si="276"/>
        <v>#N/A</v>
      </c>
    </row>
    <row r="2928" spans="1:10" x14ac:dyDescent="0.2">
      <c r="A2928" s="5">
        <v>36012</v>
      </c>
      <c r="B2928" s="2">
        <v>-2.5177637952062737E-2</v>
      </c>
      <c r="C2928" s="1">
        <v>550.26400681299901</v>
      </c>
      <c r="D2928" s="1">
        <v>490.45</v>
      </c>
      <c r="E2928" s="1">
        <f t="shared" ca="1" si="273"/>
        <v>467.14585975611783</v>
      </c>
      <c r="F2928" s="1">
        <f t="shared" ca="1" si="274"/>
        <v>1.0498862180990933</v>
      </c>
      <c r="G2928" s="5">
        <f t="shared" ca="1" si="271"/>
        <v>36038</v>
      </c>
      <c r="H2928" s="29" t="e">
        <f t="shared" ca="1" si="272"/>
        <v>#N/A</v>
      </c>
      <c r="I2928" s="1" t="e">
        <f t="shared" ca="1" si="275"/>
        <v>#N/A</v>
      </c>
      <c r="J2928" s="1" t="e">
        <f t="shared" ca="1" si="276"/>
        <v>#N/A</v>
      </c>
    </row>
    <row r="2929" spans="1:10" x14ac:dyDescent="0.2">
      <c r="A2929" s="5">
        <v>36013</v>
      </c>
      <c r="B2929" s="2">
        <v>-8.5794441582559555E-3</v>
      </c>
      <c r="C2929" s="1">
        <v>545.54304749424875</v>
      </c>
      <c r="D2929" s="1">
        <v>486.11</v>
      </c>
      <c r="E2929" s="1">
        <f t="shared" ca="1" si="273"/>
        <v>463.13800793857979</v>
      </c>
      <c r="F2929" s="1">
        <f t="shared" ca="1" si="274"/>
        <v>1.0496007489509838</v>
      </c>
      <c r="G2929" s="5">
        <f t="shared" ca="1" si="271"/>
        <v>36038</v>
      </c>
      <c r="H2929" s="29" t="e">
        <f t="shared" ca="1" si="272"/>
        <v>#N/A</v>
      </c>
      <c r="I2929" s="1" t="e">
        <f t="shared" ca="1" si="275"/>
        <v>#N/A</v>
      </c>
      <c r="J2929" s="1" t="e">
        <f t="shared" ca="1" si="276"/>
        <v>#N/A</v>
      </c>
    </row>
    <row r="2930" spans="1:10" x14ac:dyDescent="0.2">
      <c r="A2930" s="5">
        <v>36014</v>
      </c>
      <c r="B2930" s="2">
        <v>-1.1602493572723693E-2</v>
      </c>
      <c r="C2930" s="1">
        <v>539.21338779205269</v>
      </c>
      <c r="D2930" s="1">
        <v>480.71</v>
      </c>
      <c r="E2930" s="1">
        <f t="shared" ca="1" si="273"/>
        <v>457.76445217818838</v>
      </c>
      <c r="F2930" s="1">
        <f t="shared" ca="1" si="274"/>
        <v>1.0501252286249607</v>
      </c>
      <c r="G2930" s="5">
        <f t="shared" ca="1" si="271"/>
        <v>36038</v>
      </c>
      <c r="H2930" s="29" t="e">
        <f t="shared" ca="1" si="272"/>
        <v>#N/A</v>
      </c>
      <c r="I2930" s="1" t="e">
        <f t="shared" ca="1" si="275"/>
        <v>#N/A</v>
      </c>
      <c r="J2930" s="1" t="e">
        <f t="shared" ca="1" si="276"/>
        <v>#N/A</v>
      </c>
    </row>
    <row r="2931" spans="1:10" x14ac:dyDescent="0.2">
      <c r="A2931" s="5">
        <v>36018</v>
      </c>
      <c r="B2931" s="2">
        <v>-5.0837985233323724E-2</v>
      </c>
      <c r="C2931" s="1">
        <v>511.80086554586984</v>
      </c>
      <c r="D2931" s="1">
        <v>456.67</v>
      </c>
      <c r="E2931" s="1">
        <f t="shared" ca="1" si="273"/>
        <v>434.49262971801306</v>
      </c>
      <c r="F2931" s="1">
        <f t="shared" ca="1" si="274"/>
        <v>1.0510419941907418</v>
      </c>
      <c r="G2931" s="5">
        <f t="shared" ca="1" si="271"/>
        <v>36038</v>
      </c>
      <c r="H2931" s="29" t="e">
        <f t="shared" ca="1" si="272"/>
        <v>#N/A</v>
      </c>
      <c r="I2931" s="1" t="e">
        <f t="shared" ca="1" si="275"/>
        <v>#N/A</v>
      </c>
      <c r="J2931" s="1" t="e">
        <f t="shared" ca="1" si="276"/>
        <v>#N/A</v>
      </c>
    </row>
    <row r="2932" spans="1:10" x14ac:dyDescent="0.2">
      <c r="A2932" s="5">
        <v>36019</v>
      </c>
      <c r="B2932" s="2">
        <v>4.6718512755492547E-3</v>
      </c>
      <c r="C2932" s="1">
        <v>514.19192307239757</v>
      </c>
      <c r="D2932" s="1">
        <v>458.62</v>
      </c>
      <c r="E2932" s="1">
        <f t="shared" ca="1" si="273"/>
        <v>436.52251466437798</v>
      </c>
      <c r="F2932" s="1">
        <f t="shared" ca="1" si="274"/>
        <v>1.0506216394190155</v>
      </c>
      <c r="G2932" s="5">
        <f t="shared" ca="1" si="271"/>
        <v>36038</v>
      </c>
      <c r="H2932" s="29" t="e">
        <f t="shared" ca="1" si="272"/>
        <v>#N/A</v>
      </c>
      <c r="I2932" s="1" t="e">
        <f t="shared" ca="1" si="275"/>
        <v>#N/A</v>
      </c>
      <c r="J2932" s="1" t="e">
        <f t="shared" ca="1" si="276"/>
        <v>#N/A</v>
      </c>
    </row>
    <row r="2933" spans="1:10" x14ac:dyDescent="0.2">
      <c r="A2933" s="5">
        <v>36020</v>
      </c>
      <c r="B2933" s="2">
        <v>-2.0836954638484007E-2</v>
      </c>
      <c r="C2933" s="1">
        <v>503.47772929586318</v>
      </c>
      <c r="D2933" s="1">
        <v>446.96</v>
      </c>
      <c r="E2933" s="1">
        <f t="shared" ca="1" si="273"/>
        <v>427.42671482763944</v>
      </c>
      <c r="F2933" s="1">
        <f t="shared" ca="1" si="274"/>
        <v>1.0456997293214052</v>
      </c>
      <c r="G2933" s="5">
        <f t="shared" ca="1" si="271"/>
        <v>36038</v>
      </c>
      <c r="H2933" s="29" t="e">
        <f t="shared" ca="1" si="272"/>
        <v>#N/A</v>
      </c>
      <c r="I2933" s="1" t="e">
        <f t="shared" ca="1" si="275"/>
        <v>#N/A</v>
      </c>
      <c r="J2933" s="1" t="e">
        <f t="shared" ca="1" si="276"/>
        <v>#N/A</v>
      </c>
    </row>
    <row r="2934" spans="1:10" x14ac:dyDescent="0.2">
      <c r="A2934" s="5">
        <v>36021</v>
      </c>
      <c r="B2934" s="2">
        <v>1.4701735686481587E-2</v>
      </c>
      <c r="C2934" s="1">
        <v>510.87972579600091</v>
      </c>
      <c r="D2934" s="1">
        <v>453.2</v>
      </c>
      <c r="E2934" s="1">
        <f t="shared" ca="1" si="273"/>
        <v>433.71062941437651</v>
      </c>
      <c r="F2934" s="1">
        <f t="shared" ca="1" si="274"/>
        <v>1.0449363452584486</v>
      </c>
      <c r="G2934" s="5">
        <f t="shared" ca="1" si="271"/>
        <v>36038</v>
      </c>
      <c r="H2934" s="29" t="e">
        <f t="shared" ca="1" si="272"/>
        <v>#N/A</v>
      </c>
      <c r="I2934" s="1" t="e">
        <f t="shared" ca="1" si="275"/>
        <v>#N/A</v>
      </c>
      <c r="J2934" s="1" t="e">
        <f t="shared" ca="1" si="276"/>
        <v>#N/A</v>
      </c>
    </row>
    <row r="2935" spans="1:10" x14ac:dyDescent="0.2">
      <c r="A2935" s="5">
        <v>36024</v>
      </c>
      <c r="B2935" s="2">
        <v>-1.7915427965413011E-2</v>
      </c>
      <c r="C2935" s="1">
        <v>501.72709686951271</v>
      </c>
      <c r="D2935" s="1">
        <v>444.38</v>
      </c>
      <c r="E2935" s="1">
        <f t="shared" ca="1" si="273"/>
        <v>425.94051787526934</v>
      </c>
      <c r="F2935" s="1">
        <f t="shared" ca="1" si="274"/>
        <v>1.0432912140331538</v>
      </c>
      <c r="G2935" s="5">
        <f t="shared" ca="1" si="271"/>
        <v>36038</v>
      </c>
      <c r="H2935" s="29" t="e">
        <f t="shared" ca="1" si="272"/>
        <v>#N/A</v>
      </c>
      <c r="I2935" s="1" t="e">
        <f t="shared" ca="1" si="275"/>
        <v>#N/A</v>
      </c>
      <c r="J2935" s="1" t="e">
        <f t="shared" ca="1" si="276"/>
        <v>#N/A</v>
      </c>
    </row>
    <row r="2936" spans="1:10" x14ac:dyDescent="0.2">
      <c r="A2936" s="5">
        <v>36025</v>
      </c>
      <c r="B2936" s="2">
        <v>1.5697713222039722E-2</v>
      </c>
      <c r="C2936" s="1">
        <v>509.60306495189684</v>
      </c>
      <c r="D2936" s="1">
        <v>451.99</v>
      </c>
      <c r="E2936" s="1">
        <f t="shared" ca="1" si="273"/>
        <v>432.62680997452236</v>
      </c>
      <c r="F2936" s="1">
        <f t="shared" ca="1" si="274"/>
        <v>1.0447572586327185</v>
      </c>
      <c r="G2936" s="5">
        <f t="shared" ca="1" si="271"/>
        <v>36038</v>
      </c>
      <c r="H2936" s="29" t="e">
        <f t="shared" ca="1" si="272"/>
        <v>#N/A</v>
      </c>
      <c r="I2936" s="1" t="e">
        <f t="shared" ca="1" si="275"/>
        <v>#N/A</v>
      </c>
      <c r="J2936" s="1" t="e">
        <f t="shared" ca="1" si="276"/>
        <v>#N/A</v>
      </c>
    </row>
    <row r="2937" spans="1:10" x14ac:dyDescent="0.2">
      <c r="A2937" s="5">
        <v>36026</v>
      </c>
      <c r="B2937" s="2">
        <v>1.7769141390141963E-2</v>
      </c>
      <c r="C2937" s="1">
        <v>518.65827386587682</v>
      </c>
      <c r="D2937" s="1">
        <v>461.17</v>
      </c>
      <c r="E2937" s="1">
        <f t="shared" ca="1" si="273"/>
        <v>440.31421693012572</v>
      </c>
      <c r="F2937" s="1">
        <f t="shared" ca="1" si="274"/>
        <v>1.0473656817517294</v>
      </c>
      <c r="G2937" s="5">
        <f t="shared" ca="1" si="271"/>
        <v>36038</v>
      </c>
      <c r="H2937" s="29" t="e">
        <f t="shared" ca="1" si="272"/>
        <v>#N/A</v>
      </c>
      <c r="I2937" s="1" t="e">
        <f t="shared" ca="1" si="275"/>
        <v>#N/A</v>
      </c>
      <c r="J2937" s="1" t="e">
        <f t="shared" ca="1" si="276"/>
        <v>#N/A</v>
      </c>
    </row>
    <row r="2938" spans="1:10" x14ac:dyDescent="0.2">
      <c r="A2938" s="5">
        <v>36027</v>
      </c>
      <c r="B2938" s="2">
        <v>-1.0889460882356317E-2</v>
      </c>
      <c r="C2938" s="1">
        <v>513.01036488130387</v>
      </c>
      <c r="D2938" s="1">
        <v>456.83</v>
      </c>
      <c r="E2938" s="1">
        <f t="shared" ca="1" si="273"/>
        <v>435.51943248891979</v>
      </c>
      <c r="F2938" s="1">
        <f t="shared" ca="1" si="274"/>
        <v>1.048931381521357</v>
      </c>
      <c r="G2938" s="5">
        <f t="shared" ca="1" si="271"/>
        <v>36038</v>
      </c>
      <c r="H2938" s="29" t="e">
        <f t="shared" ca="1" si="272"/>
        <v>#N/A</v>
      </c>
      <c r="I2938" s="1" t="e">
        <f t="shared" ca="1" si="275"/>
        <v>#N/A</v>
      </c>
      <c r="J2938" s="1" t="e">
        <f t="shared" ca="1" si="276"/>
        <v>#N/A</v>
      </c>
    </row>
    <row r="2939" spans="1:10" x14ac:dyDescent="0.2">
      <c r="A2939" s="5">
        <v>36028</v>
      </c>
      <c r="B2939" s="2">
        <v>-4.3511091574605976E-2</v>
      </c>
      <c r="C2939" s="1">
        <v>490.68872391623142</v>
      </c>
      <c r="D2939" s="1">
        <v>436.34</v>
      </c>
      <c r="E2939" s="1">
        <f t="shared" ca="1" si="273"/>
        <v>416.56950657937392</v>
      </c>
      <c r="F2939" s="1">
        <f t="shared" ca="1" si="274"/>
        <v>1.0474602511906592</v>
      </c>
      <c r="G2939" s="5">
        <f t="shared" ca="1" si="271"/>
        <v>36038</v>
      </c>
      <c r="H2939" s="29" t="e">
        <f t="shared" ca="1" si="272"/>
        <v>#N/A</v>
      </c>
      <c r="I2939" s="1" t="e">
        <f t="shared" ca="1" si="275"/>
        <v>#N/A</v>
      </c>
      <c r="J2939" s="1" t="e">
        <f t="shared" ca="1" si="276"/>
        <v>#N/A</v>
      </c>
    </row>
    <row r="2940" spans="1:10" x14ac:dyDescent="0.2">
      <c r="A2940" s="5">
        <v>36031</v>
      </c>
      <c r="B2940" s="2">
        <v>-2.003559479733219E-2</v>
      </c>
      <c r="C2940" s="1">
        <v>480.85748347222579</v>
      </c>
      <c r="D2940" s="1">
        <v>428.21</v>
      </c>
      <c r="E2940" s="1">
        <f t="shared" ca="1" si="273"/>
        <v>408.22328874062498</v>
      </c>
      <c r="F2940" s="1">
        <f t="shared" ca="1" si="274"/>
        <v>1.0489602426187745</v>
      </c>
      <c r="G2940" s="5">
        <f t="shared" ca="1" si="271"/>
        <v>36038</v>
      </c>
      <c r="H2940" s="29" t="e">
        <f t="shared" ca="1" si="272"/>
        <v>#N/A</v>
      </c>
      <c r="I2940" s="1" t="e">
        <f t="shared" ca="1" si="275"/>
        <v>#N/A</v>
      </c>
      <c r="J2940" s="1" t="e">
        <f t="shared" ca="1" si="276"/>
        <v>#N/A</v>
      </c>
    </row>
    <row r="2941" spans="1:10" x14ac:dyDescent="0.2">
      <c r="A2941" s="5">
        <v>36032</v>
      </c>
      <c r="B2941" s="2">
        <v>-3.1599069987466866E-3</v>
      </c>
      <c r="C2941" s="1">
        <v>479.3380185448022</v>
      </c>
      <c r="D2941" s="1">
        <v>426.59</v>
      </c>
      <c r="E2941" s="1">
        <f t="shared" ca="1" si="273"/>
        <v>406.93334111348207</v>
      </c>
      <c r="F2941" s="1">
        <f t="shared" ca="1" si="274"/>
        <v>1.0483043705210584</v>
      </c>
      <c r="G2941" s="5">
        <f t="shared" ca="1" si="271"/>
        <v>36038</v>
      </c>
      <c r="H2941" s="29" t="e">
        <f t="shared" ca="1" si="272"/>
        <v>#N/A</v>
      </c>
      <c r="I2941" s="1" t="e">
        <f t="shared" ca="1" si="275"/>
        <v>#N/A</v>
      </c>
      <c r="J2941" s="1" t="e">
        <f t="shared" ca="1" si="276"/>
        <v>#N/A</v>
      </c>
    </row>
    <row r="2942" spans="1:10" x14ac:dyDescent="0.2">
      <c r="A2942" s="5">
        <v>36033</v>
      </c>
      <c r="B2942" s="2">
        <v>-6.1916818144208574E-2</v>
      </c>
      <c r="C2942" s="1">
        <v>449.65893362095841</v>
      </c>
      <c r="D2942" s="1">
        <v>398.92</v>
      </c>
      <c r="E2942" s="1">
        <f t="shared" ca="1" si="273"/>
        <v>381.73732343494345</v>
      </c>
      <c r="F2942" s="1">
        <f t="shared" ca="1" si="274"/>
        <v>1.0450117803793553</v>
      </c>
      <c r="G2942" s="5">
        <f t="shared" ca="1" si="271"/>
        <v>36038</v>
      </c>
      <c r="H2942" s="29" t="e">
        <f t="shared" ca="1" si="272"/>
        <v>#N/A</v>
      </c>
      <c r="I2942" s="1" t="e">
        <f t="shared" ca="1" si="275"/>
        <v>#N/A</v>
      </c>
      <c r="J2942" s="1" t="e">
        <f t="shared" ca="1" si="276"/>
        <v>#N/A</v>
      </c>
    </row>
    <row r="2943" spans="1:10" x14ac:dyDescent="0.2">
      <c r="A2943" s="5">
        <v>36034</v>
      </c>
      <c r="B2943" s="2">
        <v>-5.6551773471931854E-2</v>
      </c>
      <c r="C2943" s="1">
        <v>424.22992346719553</v>
      </c>
      <c r="D2943" s="1">
        <v>377.54</v>
      </c>
      <c r="E2943" s="1">
        <f t="shared" ca="1" si="273"/>
        <v>360.14940079426896</v>
      </c>
      <c r="F2943" s="1">
        <f t="shared" ca="1" si="274"/>
        <v>1.0482871807293808</v>
      </c>
      <c r="G2943" s="5">
        <f t="shared" ca="1" si="271"/>
        <v>36038</v>
      </c>
      <c r="H2943" s="29" t="e">
        <f t="shared" ca="1" si="272"/>
        <v>#N/A</v>
      </c>
      <c r="I2943" s="1" t="e">
        <f t="shared" ca="1" si="275"/>
        <v>#N/A</v>
      </c>
      <c r="J2943" s="1" t="e">
        <f t="shared" ca="1" si="276"/>
        <v>#N/A</v>
      </c>
    </row>
    <row r="2944" spans="1:10" x14ac:dyDescent="0.2">
      <c r="A2944" s="5">
        <v>36035</v>
      </c>
      <c r="B2944" s="2">
        <v>-4.442259401801274E-2</v>
      </c>
      <c r="C2944" s="1">
        <v>405.38452980671968</v>
      </c>
      <c r="D2944" s="1">
        <v>362.42</v>
      </c>
      <c r="E2944" s="1">
        <f t="shared" ca="1" si="273"/>
        <v>344.15063017695456</v>
      </c>
      <c r="F2944" s="1">
        <f t="shared" ca="1" si="274"/>
        <v>1.0530853882605176</v>
      </c>
      <c r="G2944" s="5">
        <f t="shared" ca="1" si="271"/>
        <v>36038</v>
      </c>
      <c r="H2944" s="29" t="e">
        <f t="shared" ca="1" si="272"/>
        <v>#N/A</v>
      </c>
      <c r="I2944" s="1" t="e">
        <f t="shared" ca="1" si="275"/>
        <v>#N/A</v>
      </c>
      <c r="J2944" s="1" t="e">
        <f t="shared" ca="1" si="276"/>
        <v>#N/A</v>
      </c>
    </row>
    <row r="2945" spans="1:10" x14ac:dyDescent="0.2">
      <c r="A2945" s="5">
        <v>36038</v>
      </c>
      <c r="B2945" s="2">
        <v>-1.234507337991575E-2</v>
      </c>
      <c r="C2945" s="1">
        <v>400.38002803917311</v>
      </c>
      <c r="D2945" s="1">
        <v>359.67</v>
      </c>
      <c r="E2945" s="1">
        <f t="shared" ca="1" si="273"/>
        <v>339.90206539367585</v>
      </c>
      <c r="F2945" s="1">
        <f t="shared" ca="1" si="274"/>
        <v>1.058157736062677</v>
      </c>
      <c r="G2945" s="5">
        <f t="shared" ca="1" si="271"/>
        <v>36038</v>
      </c>
      <c r="H2945" s="29" t="e">
        <f t="shared" ca="1" si="272"/>
        <v>#N/A</v>
      </c>
      <c r="I2945" s="1" t="e">
        <f t="shared" ca="1" si="275"/>
        <v>#N/A</v>
      </c>
      <c r="J2945" s="1" t="e">
        <f t="shared" ca="1" si="276"/>
        <v>#N/A</v>
      </c>
    </row>
    <row r="2946" spans="1:10" x14ac:dyDescent="0.2">
      <c r="A2946" s="5">
        <v>36039</v>
      </c>
      <c r="B2946" s="2">
        <v>-2.354460688356752E-2</v>
      </c>
      <c r="C2946" s="1">
        <v>390.95323767495904</v>
      </c>
      <c r="D2946" s="1">
        <v>353.29</v>
      </c>
      <c r="E2946" s="1">
        <f t="shared" ca="1" si="273"/>
        <v>331.89920488506914</v>
      </c>
      <c r="F2946" s="1">
        <f t="shared" ca="1" si="274"/>
        <v>1.0644496726719732</v>
      </c>
      <c r="G2946" s="5">
        <f t="shared" ref="G2946:G3009" ca="1" si="277">EOMONTH(A2946,0)</f>
        <v>36068</v>
      </c>
      <c r="H2946" s="29" t="e">
        <f t="shared" ref="H2946:H3009" ca="1" si="278">VLOOKUP(G2946,$U$512:$Z$3894,2,0)</f>
        <v>#N/A</v>
      </c>
      <c r="I2946" s="1" t="e">
        <f t="shared" ca="1" si="275"/>
        <v>#N/A</v>
      </c>
      <c r="J2946" s="1" t="e">
        <f t="shared" ca="1" si="276"/>
        <v>#N/A</v>
      </c>
    </row>
    <row r="2947" spans="1:10" x14ac:dyDescent="0.2">
      <c r="A2947" s="5">
        <v>36040</v>
      </c>
      <c r="B2947" s="2">
        <v>2.1847313101619692E-2</v>
      </c>
      <c r="C2947" s="1">
        <v>399.4945154665358</v>
      </c>
      <c r="D2947" s="1">
        <v>360.66</v>
      </c>
      <c r="E2947" s="1">
        <f t="shared" ref="E2947:E3010" ca="1" si="279">C2947/C$2*$E$2</f>
        <v>339.15031073237179</v>
      </c>
      <c r="F2947" s="1">
        <f t="shared" ref="F2947:F3010" ca="1" si="280">D2947/E2947</f>
        <v>1.063422289725106</v>
      </c>
      <c r="G2947" s="5">
        <f t="shared" ca="1" si="277"/>
        <v>36068</v>
      </c>
      <c r="H2947" s="29" t="e">
        <f t="shared" ca="1" si="278"/>
        <v>#N/A</v>
      </c>
      <c r="I2947" s="1" t="e">
        <f t="shared" ref="I2947:I3010" ca="1" si="281">H2947/$H$2*$I$2</f>
        <v>#N/A</v>
      </c>
      <c r="J2947" s="1" t="e">
        <f t="shared" ref="J2947:J3010" ca="1" si="282">D2947/I2947</f>
        <v>#N/A</v>
      </c>
    </row>
    <row r="2948" spans="1:10" x14ac:dyDescent="0.2">
      <c r="A2948" s="5">
        <v>36041</v>
      </c>
      <c r="B2948" s="2">
        <v>-2.4424676420303215E-2</v>
      </c>
      <c r="C2948" s="1">
        <v>389.73699119457984</v>
      </c>
      <c r="D2948" s="1">
        <v>351.81</v>
      </c>
      <c r="E2948" s="1">
        <f t="shared" ca="1" si="279"/>
        <v>330.86667413488834</v>
      </c>
      <c r="F2948" s="1">
        <f t="shared" ca="1" si="280"/>
        <v>1.0632983842203867</v>
      </c>
      <c r="G2948" s="5">
        <f t="shared" ca="1" si="277"/>
        <v>36068</v>
      </c>
      <c r="H2948" s="29" t="e">
        <f t="shared" ca="1" si="278"/>
        <v>#N/A</v>
      </c>
      <c r="I2948" s="1" t="e">
        <f t="shared" ca="1" si="281"/>
        <v>#N/A</v>
      </c>
      <c r="J2948" s="1" t="e">
        <f t="shared" ca="1" si="282"/>
        <v>#N/A</v>
      </c>
    </row>
    <row r="2949" spans="1:10" x14ac:dyDescent="0.2">
      <c r="A2949" s="5">
        <v>36042</v>
      </c>
      <c r="B2949" s="2">
        <v>7.5694078357697592E-3</v>
      </c>
      <c r="C2949" s="1">
        <v>392.68706942961745</v>
      </c>
      <c r="D2949" s="1">
        <v>354.06</v>
      </c>
      <c r="E2949" s="1">
        <f t="shared" ca="1" si="279"/>
        <v>333.37113893068005</v>
      </c>
      <c r="F2949" s="1">
        <f t="shared" ca="1" si="280"/>
        <v>1.0620595446134944</v>
      </c>
      <c r="G2949" s="5">
        <f t="shared" ca="1" si="277"/>
        <v>36068</v>
      </c>
      <c r="H2949" s="29" t="e">
        <f t="shared" ca="1" si="278"/>
        <v>#N/A</v>
      </c>
      <c r="I2949" s="1" t="e">
        <f t="shared" ca="1" si="281"/>
        <v>#N/A</v>
      </c>
      <c r="J2949" s="1" t="e">
        <f t="shared" ca="1" si="282"/>
        <v>#N/A</v>
      </c>
    </row>
    <row r="2950" spans="1:10" x14ac:dyDescent="0.2">
      <c r="A2950" s="5">
        <v>36045</v>
      </c>
      <c r="B2950" s="2">
        <v>2.6679696265109243E-2</v>
      </c>
      <c r="C2950" s="1">
        <v>403.16384116923552</v>
      </c>
      <c r="D2950" s="1">
        <v>364.76</v>
      </c>
      <c r="E2950" s="1">
        <f t="shared" ca="1" si="279"/>
        <v>342.26537966090416</v>
      </c>
      <c r="F2950" s="1">
        <f t="shared" ca="1" si="280"/>
        <v>1.0657227452025155</v>
      </c>
      <c r="G2950" s="5">
        <f t="shared" ca="1" si="277"/>
        <v>36068</v>
      </c>
      <c r="H2950" s="29" t="e">
        <f t="shared" ca="1" si="278"/>
        <v>#N/A</v>
      </c>
      <c r="I2950" s="1" t="e">
        <f t="shared" ca="1" si="281"/>
        <v>#N/A</v>
      </c>
      <c r="J2950" s="1" t="e">
        <f t="shared" ca="1" si="282"/>
        <v>#N/A</v>
      </c>
    </row>
    <row r="2951" spans="1:10" x14ac:dyDescent="0.2">
      <c r="A2951" s="5">
        <v>36046</v>
      </c>
      <c r="B2951" s="2">
        <v>1.9398135817747963E-2</v>
      </c>
      <c r="C2951" s="1">
        <v>410.98446811704133</v>
      </c>
      <c r="D2951" s="1">
        <v>373.36</v>
      </c>
      <c r="E2951" s="1">
        <f t="shared" ca="1" si="279"/>
        <v>348.90468998127949</v>
      </c>
      <c r="F2951" s="1">
        <f t="shared" ca="1" si="280"/>
        <v>1.0700916631990034</v>
      </c>
      <c r="G2951" s="5">
        <f t="shared" ca="1" si="277"/>
        <v>36068</v>
      </c>
      <c r="H2951" s="29" t="e">
        <f t="shared" ca="1" si="278"/>
        <v>#N/A</v>
      </c>
      <c r="I2951" s="1" t="e">
        <f t="shared" ca="1" si="281"/>
        <v>#N/A</v>
      </c>
      <c r="J2951" s="1" t="e">
        <f t="shared" ca="1" si="282"/>
        <v>#N/A</v>
      </c>
    </row>
    <row r="2952" spans="1:10" x14ac:dyDescent="0.2">
      <c r="A2952" s="5">
        <v>36047</v>
      </c>
      <c r="B2952" s="2">
        <v>-1.4688266949864359E-2</v>
      </c>
      <c r="C2952" s="1">
        <v>404.9478185370902</v>
      </c>
      <c r="D2952" s="1">
        <v>367.57</v>
      </c>
      <c r="E2952" s="1">
        <f t="shared" ca="1" si="279"/>
        <v>343.7798847547748</v>
      </c>
      <c r="F2952" s="1">
        <f t="shared" ca="1" si="280"/>
        <v>1.0692015917749089</v>
      </c>
      <c r="G2952" s="5">
        <f t="shared" ca="1" si="277"/>
        <v>36068</v>
      </c>
      <c r="H2952" s="29" t="e">
        <f t="shared" ca="1" si="278"/>
        <v>#N/A</v>
      </c>
      <c r="I2952" s="1" t="e">
        <f t="shared" ca="1" si="281"/>
        <v>#N/A</v>
      </c>
      <c r="J2952" s="1" t="e">
        <f t="shared" ca="1" si="282"/>
        <v>#N/A</v>
      </c>
    </row>
    <row r="2953" spans="1:10" x14ac:dyDescent="0.2">
      <c r="A2953" s="5">
        <v>36048</v>
      </c>
      <c r="B2953" s="2">
        <v>-2.4540238812357895E-2</v>
      </c>
      <c r="C2953" s="1">
        <v>395.01030236364664</v>
      </c>
      <c r="D2953" s="1">
        <v>358.46</v>
      </c>
      <c r="E2953" s="1">
        <f t="shared" ca="1" si="279"/>
        <v>335.34344428400772</v>
      </c>
      <c r="F2953" s="1">
        <f t="shared" ca="1" si="280"/>
        <v>1.0689339723498947</v>
      </c>
      <c r="G2953" s="5">
        <f t="shared" ca="1" si="277"/>
        <v>36068</v>
      </c>
      <c r="H2953" s="29" t="e">
        <f t="shared" ca="1" si="278"/>
        <v>#N/A</v>
      </c>
      <c r="I2953" s="1" t="e">
        <f t="shared" ca="1" si="281"/>
        <v>#N/A</v>
      </c>
      <c r="J2953" s="1" t="e">
        <f t="shared" ca="1" si="282"/>
        <v>#N/A</v>
      </c>
    </row>
    <row r="2954" spans="1:10" x14ac:dyDescent="0.2">
      <c r="A2954" s="5">
        <v>36049</v>
      </c>
      <c r="B2954" s="2">
        <v>-3.2514314947030276E-2</v>
      </c>
      <c r="C2954" s="1">
        <v>382.1668129852734</v>
      </c>
      <c r="D2954" s="1">
        <v>347.45</v>
      </c>
      <c r="E2954" s="1">
        <f t="shared" ca="1" si="279"/>
        <v>324.4399819211356</v>
      </c>
      <c r="F2954" s="1">
        <f t="shared" ca="1" si="280"/>
        <v>1.0709222640890717</v>
      </c>
      <c r="G2954" s="5">
        <f t="shared" ca="1" si="277"/>
        <v>36068</v>
      </c>
      <c r="H2954" s="29" t="e">
        <f t="shared" ca="1" si="278"/>
        <v>#N/A</v>
      </c>
      <c r="I2954" s="1" t="e">
        <f t="shared" ca="1" si="281"/>
        <v>#N/A</v>
      </c>
      <c r="J2954" s="1" t="e">
        <f t="shared" ca="1" si="282"/>
        <v>#N/A</v>
      </c>
    </row>
    <row r="2955" spans="1:10" x14ac:dyDescent="0.2">
      <c r="A2955" s="5">
        <v>36052</v>
      </c>
      <c r="B2955" s="2">
        <v>1.8694428106691641E-2</v>
      </c>
      <c r="C2955" s="1">
        <v>389.31120299539003</v>
      </c>
      <c r="D2955" s="1">
        <v>356.03</v>
      </c>
      <c r="E2955" s="1">
        <f t="shared" ca="1" si="279"/>
        <v>330.50520183809658</v>
      </c>
      <c r="F2955" s="1">
        <f t="shared" ca="1" si="280"/>
        <v>1.0772296412278775</v>
      </c>
      <c r="G2955" s="5">
        <f t="shared" ca="1" si="277"/>
        <v>36068</v>
      </c>
      <c r="H2955" s="29" t="e">
        <f t="shared" ca="1" si="278"/>
        <v>#N/A</v>
      </c>
      <c r="I2955" s="1" t="e">
        <f t="shared" ca="1" si="281"/>
        <v>#N/A</v>
      </c>
      <c r="J2955" s="1" t="e">
        <f t="shared" ca="1" si="282"/>
        <v>#N/A</v>
      </c>
    </row>
    <row r="2956" spans="1:10" x14ac:dyDescent="0.2">
      <c r="A2956" s="5">
        <v>36053</v>
      </c>
      <c r="B2956" s="2">
        <v>1.3800603890071317E-2</v>
      </c>
      <c r="C2956" s="1">
        <v>394.68393269789658</v>
      </c>
      <c r="D2956" s="1">
        <v>361.52</v>
      </c>
      <c r="E2956" s="1">
        <f t="shared" ca="1" si="279"/>
        <v>335.0663732122722</v>
      </c>
      <c r="F2956" s="1">
        <f t="shared" ca="1" si="280"/>
        <v>1.0789504077479264</v>
      </c>
      <c r="G2956" s="5">
        <f t="shared" ca="1" si="277"/>
        <v>36068</v>
      </c>
      <c r="H2956" s="29" t="e">
        <f t="shared" ca="1" si="278"/>
        <v>#N/A</v>
      </c>
      <c r="I2956" s="1" t="e">
        <f t="shared" ca="1" si="281"/>
        <v>#N/A</v>
      </c>
      <c r="J2956" s="1" t="e">
        <f t="shared" ca="1" si="282"/>
        <v>#N/A</v>
      </c>
    </row>
    <row r="2957" spans="1:10" x14ac:dyDescent="0.2">
      <c r="A2957" s="5">
        <v>36054</v>
      </c>
      <c r="B2957" s="2">
        <v>3.3769498036312573E-2</v>
      </c>
      <c r="C2957" s="1">
        <v>408.01221098810231</v>
      </c>
      <c r="D2957" s="1">
        <v>373.79</v>
      </c>
      <c r="E2957" s="1">
        <f t="shared" ca="1" si="279"/>
        <v>346.38139644449842</v>
      </c>
      <c r="F2957" s="1">
        <f t="shared" ca="1" si="280"/>
        <v>1.079128393836513</v>
      </c>
      <c r="G2957" s="5">
        <f t="shared" ca="1" si="277"/>
        <v>36068</v>
      </c>
      <c r="H2957" s="29" t="e">
        <f t="shared" ca="1" si="278"/>
        <v>#N/A</v>
      </c>
      <c r="I2957" s="1" t="e">
        <f t="shared" ca="1" si="281"/>
        <v>#N/A</v>
      </c>
      <c r="J2957" s="1" t="e">
        <f t="shared" ca="1" si="282"/>
        <v>#N/A</v>
      </c>
    </row>
    <row r="2958" spans="1:10" x14ac:dyDescent="0.2">
      <c r="A2958" s="5">
        <v>36055</v>
      </c>
      <c r="B2958" s="2">
        <v>-2.7943572648470805E-2</v>
      </c>
      <c r="C2958" s="1">
        <v>396.61089212889306</v>
      </c>
      <c r="D2958" s="1">
        <v>361.92</v>
      </c>
      <c r="E2958" s="1">
        <f t="shared" ca="1" si="279"/>
        <v>336.70226272887282</v>
      </c>
      <c r="F2958" s="1">
        <f t="shared" ca="1" si="280"/>
        <v>1.0748962512658657</v>
      </c>
      <c r="G2958" s="5">
        <f t="shared" ca="1" si="277"/>
        <v>36068</v>
      </c>
      <c r="H2958" s="29" t="e">
        <f t="shared" ca="1" si="278"/>
        <v>#N/A</v>
      </c>
      <c r="I2958" s="1" t="e">
        <f t="shared" ca="1" si="281"/>
        <v>#N/A</v>
      </c>
      <c r="J2958" s="1" t="e">
        <f t="shared" ca="1" si="282"/>
        <v>#N/A</v>
      </c>
    </row>
    <row r="2959" spans="1:10" x14ac:dyDescent="0.2">
      <c r="A2959" s="5">
        <v>36056</v>
      </c>
      <c r="B2959" s="2">
        <v>-4.9482549773851581E-3</v>
      </c>
      <c r="C2959" s="1">
        <v>394.64836030783107</v>
      </c>
      <c r="D2959" s="1">
        <v>359.55</v>
      </c>
      <c r="E2959" s="1">
        <f t="shared" ca="1" si="279"/>
        <v>335.03617408142782</v>
      </c>
      <c r="F2959" s="1">
        <f t="shared" ca="1" si="280"/>
        <v>1.073167698938128</v>
      </c>
      <c r="G2959" s="5">
        <f t="shared" ca="1" si="277"/>
        <v>36068</v>
      </c>
      <c r="H2959" s="29" t="e">
        <f t="shared" ca="1" si="278"/>
        <v>#N/A</v>
      </c>
      <c r="I2959" s="1" t="e">
        <f t="shared" ca="1" si="281"/>
        <v>#N/A</v>
      </c>
      <c r="J2959" s="1" t="e">
        <f t="shared" ca="1" si="282"/>
        <v>#N/A</v>
      </c>
    </row>
    <row r="2960" spans="1:10" x14ac:dyDescent="0.2">
      <c r="A2960" s="5">
        <v>36059</v>
      </c>
      <c r="B2960" s="2">
        <v>-1.8858546232899287E-2</v>
      </c>
      <c r="C2960" s="1">
        <v>387.20586595922794</v>
      </c>
      <c r="D2960" s="1">
        <v>351.81</v>
      </c>
      <c r="E2960" s="1">
        <f t="shared" ca="1" si="279"/>
        <v>328.71787890281951</v>
      </c>
      <c r="F2960" s="1">
        <f t="shared" ca="1" si="280"/>
        <v>1.0702490572592411</v>
      </c>
      <c r="G2960" s="5">
        <f t="shared" ca="1" si="277"/>
        <v>36068</v>
      </c>
      <c r="H2960" s="29" t="e">
        <f t="shared" ca="1" si="278"/>
        <v>#N/A</v>
      </c>
      <c r="I2960" s="1" t="e">
        <f t="shared" ca="1" si="281"/>
        <v>#N/A</v>
      </c>
      <c r="J2960" s="1" t="e">
        <f t="shared" ca="1" si="282"/>
        <v>#N/A</v>
      </c>
    </row>
    <row r="2961" spans="1:10" x14ac:dyDescent="0.2">
      <c r="A2961" s="5">
        <v>36060</v>
      </c>
      <c r="B2961" s="2">
        <v>3.2730958176509173E-2</v>
      </c>
      <c r="C2961" s="1">
        <v>399.87948496363845</v>
      </c>
      <c r="D2961" s="1">
        <v>365</v>
      </c>
      <c r="E2961" s="1">
        <f t="shared" ca="1" si="279"/>
        <v>339.47713004905853</v>
      </c>
      <c r="F2961" s="1">
        <f t="shared" ca="1" si="280"/>
        <v>1.0751828847712159</v>
      </c>
      <c r="G2961" s="5">
        <f t="shared" ca="1" si="277"/>
        <v>36068</v>
      </c>
      <c r="H2961" s="29" t="e">
        <f t="shared" ca="1" si="278"/>
        <v>#N/A</v>
      </c>
      <c r="I2961" s="1" t="e">
        <f t="shared" ca="1" si="281"/>
        <v>#N/A</v>
      </c>
      <c r="J2961" s="1" t="e">
        <f t="shared" ca="1" si="282"/>
        <v>#N/A</v>
      </c>
    </row>
    <row r="2962" spans="1:10" x14ac:dyDescent="0.2">
      <c r="A2962" s="5">
        <v>36061</v>
      </c>
      <c r="B2962" s="2">
        <v>3.3157467854733946E-2</v>
      </c>
      <c r="C2962" s="1">
        <v>413.13847613208787</v>
      </c>
      <c r="D2962" s="1">
        <v>378.15</v>
      </c>
      <c r="E2962" s="1">
        <f t="shared" ca="1" si="279"/>
        <v>350.73333207607749</v>
      </c>
      <c r="F2962" s="1">
        <f t="shared" ca="1" si="280"/>
        <v>1.0781695533801605</v>
      </c>
      <c r="G2962" s="5">
        <f t="shared" ca="1" si="277"/>
        <v>36068</v>
      </c>
      <c r="H2962" s="29" t="e">
        <f t="shared" ca="1" si="278"/>
        <v>#N/A</v>
      </c>
      <c r="I2962" s="1" t="e">
        <f t="shared" ca="1" si="281"/>
        <v>#N/A</v>
      </c>
      <c r="J2962" s="1" t="e">
        <f t="shared" ca="1" si="282"/>
        <v>#N/A</v>
      </c>
    </row>
    <row r="2963" spans="1:10" x14ac:dyDescent="0.2">
      <c r="A2963" s="5">
        <v>36063</v>
      </c>
      <c r="B2963" s="2">
        <v>1.3915588297577886E-2</v>
      </c>
      <c r="C2963" s="1">
        <v>418.88754107583071</v>
      </c>
      <c r="D2963" s="1">
        <v>382.88</v>
      </c>
      <c r="E2963" s="1">
        <f t="shared" ca="1" si="279"/>
        <v>355.61399272748588</v>
      </c>
      <c r="F2963" s="1">
        <f t="shared" ca="1" si="280"/>
        <v>1.0766730438906227</v>
      </c>
      <c r="G2963" s="5">
        <f t="shared" ca="1" si="277"/>
        <v>36068</v>
      </c>
      <c r="H2963" s="29" t="e">
        <f t="shared" ca="1" si="278"/>
        <v>#N/A</v>
      </c>
      <c r="I2963" s="1" t="e">
        <f t="shared" ca="1" si="281"/>
        <v>#N/A</v>
      </c>
      <c r="J2963" s="1" t="e">
        <f t="shared" ca="1" si="282"/>
        <v>#N/A</v>
      </c>
    </row>
    <row r="2964" spans="1:10" x14ac:dyDescent="0.2">
      <c r="A2964" s="5">
        <v>36066</v>
      </c>
      <c r="B2964" s="2">
        <v>3.0419291722504127E-2</v>
      </c>
      <c r="C2964" s="1">
        <v>431.62980338673884</v>
      </c>
      <c r="D2964" s="1">
        <v>396.42</v>
      </c>
      <c r="E2964" s="1">
        <f t="shared" ca="1" si="279"/>
        <v>366.43151851286768</v>
      </c>
      <c r="F2964" s="1">
        <f t="shared" ca="1" si="280"/>
        <v>1.0818392522805846</v>
      </c>
      <c r="G2964" s="5">
        <f t="shared" ca="1" si="277"/>
        <v>36068</v>
      </c>
      <c r="H2964" s="29" t="e">
        <f t="shared" ca="1" si="278"/>
        <v>#N/A</v>
      </c>
      <c r="I2964" s="1" t="e">
        <f t="shared" ca="1" si="281"/>
        <v>#N/A</v>
      </c>
      <c r="J2964" s="1" t="e">
        <f t="shared" ca="1" si="282"/>
        <v>#N/A</v>
      </c>
    </row>
    <row r="2965" spans="1:10" x14ac:dyDescent="0.2">
      <c r="A2965" s="5">
        <v>36067</v>
      </c>
      <c r="B2965" s="2">
        <v>-1.8628280160411403E-2</v>
      </c>
      <c r="C2965" s="1">
        <v>423.58928248366738</v>
      </c>
      <c r="D2965" s="1">
        <v>387.78</v>
      </c>
      <c r="E2965" s="1">
        <f t="shared" ca="1" si="279"/>
        <v>359.60552952640501</v>
      </c>
      <c r="F2965" s="1">
        <f t="shared" ca="1" si="280"/>
        <v>1.0783482682001591</v>
      </c>
      <c r="G2965" s="5">
        <f t="shared" ca="1" si="277"/>
        <v>36068</v>
      </c>
      <c r="H2965" s="29" t="e">
        <f t="shared" ca="1" si="278"/>
        <v>#N/A</v>
      </c>
      <c r="I2965" s="1" t="e">
        <f t="shared" ca="1" si="281"/>
        <v>#N/A</v>
      </c>
      <c r="J2965" s="1" t="e">
        <f t="shared" ca="1" si="282"/>
        <v>#N/A</v>
      </c>
    </row>
    <row r="2966" spans="1:10" x14ac:dyDescent="0.2">
      <c r="A2966" s="5">
        <v>36068</v>
      </c>
      <c r="B2966" s="2">
        <v>-1.8340725856687556E-2</v>
      </c>
      <c r="C2966" s="1">
        <v>415.82034757780343</v>
      </c>
      <c r="D2966" s="1">
        <v>379.8</v>
      </c>
      <c r="E2966" s="1">
        <f t="shared" ca="1" si="279"/>
        <v>353.01010309281224</v>
      </c>
      <c r="F2966" s="1">
        <f t="shared" ca="1" si="280"/>
        <v>1.0758898872085376</v>
      </c>
      <c r="G2966" s="5">
        <f t="shared" ca="1" si="277"/>
        <v>36068</v>
      </c>
      <c r="H2966" s="29" t="e">
        <f t="shared" ca="1" si="278"/>
        <v>#N/A</v>
      </c>
      <c r="I2966" s="1" t="e">
        <f t="shared" ca="1" si="281"/>
        <v>#N/A</v>
      </c>
      <c r="J2966" s="1" t="e">
        <f t="shared" ca="1" si="282"/>
        <v>#N/A</v>
      </c>
    </row>
    <row r="2967" spans="1:10" x14ac:dyDescent="0.2">
      <c r="A2967" s="5">
        <v>36069</v>
      </c>
      <c r="B2967" s="2">
        <v>-3.3551446695091691E-2</v>
      </c>
      <c r="C2967" s="1">
        <v>401.86897335131226</v>
      </c>
      <c r="D2967" s="1">
        <v>365.7</v>
      </c>
      <c r="E2967" s="1">
        <f t="shared" ca="1" si="279"/>
        <v>341.16610343606493</v>
      </c>
      <c r="F2967" s="1">
        <f t="shared" ca="1" si="280"/>
        <v>1.0719118819743261</v>
      </c>
      <c r="G2967" s="5">
        <f t="shared" ca="1" si="277"/>
        <v>36099</v>
      </c>
      <c r="H2967" s="29" t="e">
        <f t="shared" ca="1" si="278"/>
        <v>#N/A</v>
      </c>
      <c r="I2967" s="1" t="e">
        <f t="shared" ca="1" si="281"/>
        <v>#N/A</v>
      </c>
      <c r="J2967" s="1" t="e">
        <f t="shared" ca="1" si="282"/>
        <v>#N/A</v>
      </c>
    </row>
    <row r="2968" spans="1:10" x14ac:dyDescent="0.2">
      <c r="A2968" s="5">
        <v>36070</v>
      </c>
      <c r="B2968" s="2">
        <v>6.4900173075703727E-3</v>
      </c>
      <c r="C2968" s="1">
        <v>404.47710994373784</v>
      </c>
      <c r="D2968" s="1">
        <v>368.94</v>
      </c>
      <c r="E2968" s="1">
        <f t="shared" ca="1" si="279"/>
        <v>343.38027735212142</v>
      </c>
      <c r="F2968" s="1">
        <f t="shared" ca="1" si="280"/>
        <v>1.0744356165268869</v>
      </c>
      <c r="G2968" s="5">
        <f t="shared" ca="1" si="277"/>
        <v>36099</v>
      </c>
      <c r="H2968" s="29" t="e">
        <f t="shared" ca="1" si="278"/>
        <v>#N/A</v>
      </c>
      <c r="I2968" s="1" t="e">
        <f t="shared" ca="1" si="281"/>
        <v>#N/A</v>
      </c>
      <c r="J2968" s="1" t="e">
        <f t="shared" ca="1" si="282"/>
        <v>#N/A</v>
      </c>
    </row>
    <row r="2969" spans="1:10" x14ac:dyDescent="0.2">
      <c r="A2969" s="5">
        <v>36073</v>
      </c>
      <c r="B2969" s="2">
        <v>1.263015473940321E-2</v>
      </c>
      <c r="C2969" s="1">
        <v>409.58571843087384</v>
      </c>
      <c r="D2969" s="1">
        <v>374.43</v>
      </c>
      <c r="E2969" s="1">
        <f t="shared" ca="1" si="279"/>
        <v>347.71722338953782</v>
      </c>
      <c r="F2969" s="1">
        <f t="shared" ca="1" si="280"/>
        <v>1.0768232771160047</v>
      </c>
      <c r="G2969" s="5">
        <f t="shared" ca="1" si="277"/>
        <v>36099</v>
      </c>
      <c r="H2969" s="29" t="e">
        <f t="shared" ca="1" si="278"/>
        <v>#N/A</v>
      </c>
      <c r="I2969" s="1" t="e">
        <f t="shared" ca="1" si="281"/>
        <v>#N/A</v>
      </c>
      <c r="J2969" s="1" t="e">
        <f t="shared" ca="1" si="282"/>
        <v>#N/A</v>
      </c>
    </row>
    <row r="2970" spans="1:10" x14ac:dyDescent="0.2">
      <c r="A2970" s="5">
        <v>36074</v>
      </c>
      <c r="B2970" s="2">
        <v>1.9388319603380166E-2</v>
      </c>
      <c r="C2970" s="1">
        <v>417.52689724479171</v>
      </c>
      <c r="D2970" s="1">
        <v>382.36</v>
      </c>
      <c r="E2970" s="1">
        <f t="shared" ca="1" si="279"/>
        <v>354.45887604821417</v>
      </c>
      <c r="F2970" s="1">
        <f t="shared" ca="1" si="280"/>
        <v>1.0787146996087373</v>
      </c>
      <c r="G2970" s="5">
        <f t="shared" ca="1" si="277"/>
        <v>36099</v>
      </c>
      <c r="H2970" s="29" t="e">
        <f t="shared" ca="1" si="278"/>
        <v>#N/A</v>
      </c>
      <c r="I2970" s="1" t="e">
        <f t="shared" ca="1" si="281"/>
        <v>#N/A</v>
      </c>
      <c r="J2970" s="1" t="e">
        <f t="shared" ca="1" si="282"/>
        <v>#N/A</v>
      </c>
    </row>
    <row r="2971" spans="1:10" x14ac:dyDescent="0.2">
      <c r="A2971" s="5">
        <v>36075</v>
      </c>
      <c r="B2971" s="2">
        <v>2.8750365062131245E-3</v>
      </c>
      <c r="C2971" s="1">
        <v>418.72730231669641</v>
      </c>
      <c r="D2971" s="1">
        <v>381.02</v>
      </c>
      <c r="E2971" s="1">
        <f t="shared" ca="1" si="279"/>
        <v>355.47795825680402</v>
      </c>
      <c r="F2971" s="1">
        <f t="shared" ca="1" si="280"/>
        <v>1.0718526737028908</v>
      </c>
      <c r="G2971" s="5">
        <f t="shared" ca="1" si="277"/>
        <v>36099</v>
      </c>
      <c r="H2971" s="29" t="e">
        <f t="shared" ca="1" si="278"/>
        <v>#N/A</v>
      </c>
      <c r="I2971" s="1" t="e">
        <f t="shared" ca="1" si="281"/>
        <v>#N/A</v>
      </c>
      <c r="J2971" s="1" t="e">
        <f t="shared" ca="1" si="282"/>
        <v>#N/A</v>
      </c>
    </row>
    <row r="2972" spans="1:10" x14ac:dyDescent="0.2">
      <c r="A2972" s="5">
        <v>36076</v>
      </c>
      <c r="B2972" s="2">
        <v>-2.4823859424900618E-2</v>
      </c>
      <c r="C2972" s="1">
        <v>408.33287462661889</v>
      </c>
      <c r="D2972" s="1">
        <v>369.53</v>
      </c>
      <c r="E2972" s="1">
        <f t="shared" ca="1" si="279"/>
        <v>346.65362339238652</v>
      </c>
      <c r="F2972" s="1">
        <f t="shared" ca="1" si="280"/>
        <v>1.0659920308454964</v>
      </c>
      <c r="G2972" s="5">
        <f t="shared" ca="1" si="277"/>
        <v>36099</v>
      </c>
      <c r="H2972" s="29" t="e">
        <f t="shared" ca="1" si="278"/>
        <v>#N/A</v>
      </c>
      <c r="I2972" s="1" t="e">
        <f t="shared" ca="1" si="281"/>
        <v>#N/A</v>
      </c>
      <c r="J2972" s="1" t="e">
        <f t="shared" ca="1" si="282"/>
        <v>#N/A</v>
      </c>
    </row>
    <row r="2973" spans="1:10" x14ac:dyDescent="0.2">
      <c r="A2973" s="5">
        <v>36077</v>
      </c>
      <c r="B2973" s="2">
        <v>1.1840517468026057E-2</v>
      </c>
      <c r="C2973" s="1">
        <v>413.16774716140469</v>
      </c>
      <c r="D2973" s="1">
        <v>374.57</v>
      </c>
      <c r="E2973" s="1">
        <f t="shared" ca="1" si="279"/>
        <v>350.75818167551859</v>
      </c>
      <c r="F2973" s="1">
        <f t="shared" ca="1" si="280"/>
        <v>1.0678867081894883</v>
      </c>
      <c r="G2973" s="5">
        <f t="shared" ca="1" si="277"/>
        <v>36099</v>
      </c>
      <c r="H2973" s="29" t="e">
        <f t="shared" ca="1" si="278"/>
        <v>#N/A</v>
      </c>
      <c r="I2973" s="1" t="e">
        <f t="shared" ca="1" si="281"/>
        <v>#N/A</v>
      </c>
      <c r="J2973" s="1" t="e">
        <f t="shared" ca="1" si="282"/>
        <v>#N/A</v>
      </c>
    </row>
    <row r="2974" spans="1:10" x14ac:dyDescent="0.2">
      <c r="A2974" s="5">
        <v>36080</v>
      </c>
      <c r="B2974" s="2">
        <v>3.0117661605607138E-2</v>
      </c>
      <c r="C2974" s="1">
        <v>425.61139355676295</v>
      </c>
      <c r="D2974" s="1">
        <v>386.73</v>
      </c>
      <c r="E2974" s="1">
        <f t="shared" ca="1" si="279"/>
        <v>361.32219789661991</v>
      </c>
      <c r="F2974" s="1">
        <f t="shared" ca="1" si="280"/>
        <v>1.0703189625527787</v>
      </c>
      <c r="G2974" s="5">
        <f t="shared" ca="1" si="277"/>
        <v>36099</v>
      </c>
      <c r="H2974" s="29" t="e">
        <f t="shared" ca="1" si="278"/>
        <v>#N/A</v>
      </c>
      <c r="I2974" s="1" t="e">
        <f t="shared" ca="1" si="281"/>
        <v>#N/A</v>
      </c>
      <c r="J2974" s="1" t="e">
        <f t="shared" ca="1" si="282"/>
        <v>#N/A</v>
      </c>
    </row>
    <row r="2975" spans="1:10" x14ac:dyDescent="0.2">
      <c r="A2975" s="5">
        <v>36081</v>
      </c>
      <c r="B2975" s="2">
        <v>-2.8563296739256838E-3</v>
      </c>
      <c r="C2975" s="1">
        <v>424.39570710378592</v>
      </c>
      <c r="D2975" s="1">
        <v>385.18</v>
      </c>
      <c r="E2975" s="1">
        <f t="shared" ca="1" si="279"/>
        <v>360.29014258091985</v>
      </c>
      <c r="F2975" s="1">
        <f t="shared" ca="1" si="280"/>
        <v>1.0690828154242105</v>
      </c>
      <c r="G2975" s="5">
        <f t="shared" ca="1" si="277"/>
        <v>36099</v>
      </c>
      <c r="H2975" s="29" t="e">
        <f t="shared" ca="1" si="278"/>
        <v>#N/A</v>
      </c>
      <c r="I2975" s="1" t="e">
        <f t="shared" ca="1" si="281"/>
        <v>#N/A</v>
      </c>
      <c r="J2975" s="1" t="e">
        <f t="shared" ca="1" si="282"/>
        <v>#N/A</v>
      </c>
    </row>
    <row r="2976" spans="1:10" x14ac:dyDescent="0.2">
      <c r="A2976" s="5">
        <v>36082</v>
      </c>
      <c r="B2976" s="2">
        <v>1.5111039169504847E-2</v>
      </c>
      <c r="C2976" s="1">
        <v>430.80876725720094</v>
      </c>
      <c r="D2976" s="1">
        <v>391.41</v>
      </c>
      <c r="E2976" s="1">
        <f t="shared" ca="1" si="279"/>
        <v>365.73450103784654</v>
      </c>
      <c r="F2976" s="1">
        <f t="shared" ca="1" si="280"/>
        <v>1.0702025619384936</v>
      </c>
      <c r="G2976" s="5">
        <f t="shared" ca="1" si="277"/>
        <v>36099</v>
      </c>
      <c r="H2976" s="29" t="e">
        <f t="shared" ca="1" si="278"/>
        <v>#N/A</v>
      </c>
      <c r="I2976" s="1" t="e">
        <f t="shared" ca="1" si="281"/>
        <v>#N/A</v>
      </c>
      <c r="J2976" s="1" t="e">
        <f t="shared" ca="1" si="282"/>
        <v>#N/A</v>
      </c>
    </row>
    <row r="2977" spans="1:10" x14ac:dyDescent="0.2">
      <c r="A2977" s="5">
        <v>36083</v>
      </c>
      <c r="B2977" s="2">
        <v>1.9026877847655443E-2</v>
      </c>
      <c r="C2977" s="1">
        <v>439.00571304750275</v>
      </c>
      <c r="D2977" s="1">
        <v>398.38</v>
      </c>
      <c r="E2977" s="1">
        <f t="shared" ca="1" si="279"/>
        <v>372.69328671376689</v>
      </c>
      <c r="F2977" s="1">
        <f t="shared" ca="1" si="280"/>
        <v>1.0689218566632268</v>
      </c>
      <c r="G2977" s="5">
        <f t="shared" ca="1" si="277"/>
        <v>36099</v>
      </c>
      <c r="H2977" s="29" t="e">
        <f t="shared" ca="1" si="278"/>
        <v>#N/A</v>
      </c>
      <c r="I2977" s="1" t="e">
        <f t="shared" ca="1" si="281"/>
        <v>#N/A</v>
      </c>
      <c r="J2977" s="1" t="e">
        <f t="shared" ca="1" si="282"/>
        <v>#N/A</v>
      </c>
    </row>
    <row r="2978" spans="1:10" x14ac:dyDescent="0.2">
      <c r="A2978" s="5">
        <v>36084</v>
      </c>
      <c r="B2978" s="2">
        <v>5.1778682294835399E-2</v>
      </c>
      <c r="C2978" s="1">
        <v>461.73685038900709</v>
      </c>
      <c r="D2978" s="1">
        <v>420.57</v>
      </c>
      <c r="E2978" s="1">
        <f t="shared" ca="1" si="279"/>
        <v>391.99085399993703</v>
      </c>
      <c r="F2978" s="1">
        <f t="shared" ca="1" si="280"/>
        <v>1.0729076857493913</v>
      </c>
      <c r="G2978" s="5">
        <f t="shared" ca="1" si="277"/>
        <v>36099</v>
      </c>
      <c r="H2978" s="29" t="e">
        <f t="shared" ca="1" si="278"/>
        <v>#N/A</v>
      </c>
      <c r="I2978" s="1" t="e">
        <f t="shared" ca="1" si="281"/>
        <v>#N/A</v>
      </c>
      <c r="J2978" s="1" t="e">
        <f t="shared" ca="1" si="282"/>
        <v>#N/A</v>
      </c>
    </row>
    <row r="2979" spans="1:10" x14ac:dyDescent="0.2">
      <c r="A2979" s="5">
        <v>36087</v>
      </c>
      <c r="B2979" s="2">
        <v>-6.5060793672723216E-3</v>
      </c>
      <c r="C2979" s="1">
        <v>458.73275379358188</v>
      </c>
      <c r="D2979" s="1">
        <v>416.27</v>
      </c>
      <c r="E2979" s="1">
        <f t="shared" ca="1" si="279"/>
        <v>389.44053039256863</v>
      </c>
      <c r="F2979" s="1">
        <f t="shared" ca="1" si="280"/>
        <v>1.068892340456671</v>
      </c>
      <c r="G2979" s="5">
        <f t="shared" ca="1" si="277"/>
        <v>36099</v>
      </c>
      <c r="H2979" s="29" t="e">
        <f t="shared" ca="1" si="278"/>
        <v>#N/A</v>
      </c>
      <c r="I2979" s="1" t="e">
        <f t="shared" ca="1" si="281"/>
        <v>#N/A</v>
      </c>
      <c r="J2979" s="1" t="e">
        <f t="shared" ca="1" si="282"/>
        <v>#N/A</v>
      </c>
    </row>
    <row r="2980" spans="1:10" x14ac:dyDescent="0.2">
      <c r="A2980" s="5">
        <v>36088</v>
      </c>
      <c r="B2980" s="2">
        <v>2.6768201786152135E-2</v>
      </c>
      <c r="C2980" s="1">
        <v>471.01220471304572</v>
      </c>
      <c r="D2980" s="1">
        <v>427.96</v>
      </c>
      <c r="E2980" s="1">
        <f t="shared" ca="1" si="279"/>
        <v>399.86515309382298</v>
      </c>
      <c r="F2980" s="1">
        <f t="shared" ca="1" si="280"/>
        <v>1.0702608033953509</v>
      </c>
      <c r="G2980" s="5">
        <f t="shared" ca="1" si="277"/>
        <v>36099</v>
      </c>
      <c r="H2980" s="29" t="e">
        <f t="shared" ca="1" si="278"/>
        <v>#N/A</v>
      </c>
      <c r="I2980" s="1" t="e">
        <f t="shared" ca="1" si="281"/>
        <v>#N/A</v>
      </c>
      <c r="J2980" s="1" t="e">
        <f t="shared" ca="1" si="282"/>
        <v>#N/A</v>
      </c>
    </row>
    <row r="2981" spans="1:10" x14ac:dyDescent="0.2">
      <c r="A2981" s="5">
        <v>36089</v>
      </c>
      <c r="B2981" s="2">
        <v>-5.1197777843000614E-3</v>
      </c>
      <c r="C2981" s="1">
        <v>468.60072689122165</v>
      </c>
      <c r="D2981" s="1">
        <v>424.32</v>
      </c>
      <c r="E2981" s="1">
        <f t="shared" ca="1" si="279"/>
        <v>397.8179323662975</v>
      </c>
      <c r="F2981" s="1">
        <f t="shared" ca="1" si="280"/>
        <v>1.0666185847281018</v>
      </c>
      <c r="G2981" s="5">
        <f t="shared" ca="1" si="277"/>
        <v>36099</v>
      </c>
      <c r="H2981" s="29" t="e">
        <f t="shared" ca="1" si="278"/>
        <v>#N/A</v>
      </c>
      <c r="I2981" s="1" t="e">
        <f t="shared" ca="1" si="281"/>
        <v>#N/A</v>
      </c>
      <c r="J2981" s="1" t="e">
        <f t="shared" ca="1" si="282"/>
        <v>#N/A</v>
      </c>
    </row>
    <row r="2982" spans="1:10" x14ac:dyDescent="0.2">
      <c r="A2982" s="5">
        <v>36090</v>
      </c>
      <c r="B2982" s="2">
        <v>-8.8667360417032937E-3</v>
      </c>
      <c r="C2982" s="1">
        <v>464.44576793692687</v>
      </c>
      <c r="D2982" s="1">
        <v>420.52</v>
      </c>
      <c r="E2982" s="1">
        <f t="shared" ca="1" si="279"/>
        <v>394.29058576734934</v>
      </c>
      <c r="F2982" s="1">
        <f t="shared" ca="1" si="280"/>
        <v>1.0665230547708975</v>
      </c>
      <c r="G2982" s="5">
        <f t="shared" ca="1" si="277"/>
        <v>36099</v>
      </c>
      <c r="H2982" s="29" t="e">
        <f t="shared" ca="1" si="278"/>
        <v>#N/A</v>
      </c>
      <c r="I2982" s="1" t="e">
        <f t="shared" ca="1" si="281"/>
        <v>#N/A</v>
      </c>
      <c r="J2982" s="1" t="e">
        <f t="shared" ca="1" si="282"/>
        <v>#N/A</v>
      </c>
    </row>
    <row r="2983" spans="1:10" x14ac:dyDescent="0.2">
      <c r="A2983" s="5">
        <v>36091</v>
      </c>
      <c r="B2983" s="2">
        <v>-1.0750249525703803E-2</v>
      </c>
      <c r="C2983" s="1">
        <v>459.45286004044777</v>
      </c>
      <c r="D2983" s="1">
        <v>415.86</v>
      </c>
      <c r="E2983" s="1">
        <f t="shared" ca="1" si="279"/>
        <v>390.0518635847144</v>
      </c>
      <c r="F2983" s="1">
        <f t="shared" ca="1" si="280"/>
        <v>1.0661659097795348</v>
      </c>
      <c r="G2983" s="5">
        <f t="shared" ca="1" si="277"/>
        <v>36099</v>
      </c>
      <c r="H2983" s="29" t="e">
        <f t="shared" ca="1" si="278"/>
        <v>#N/A</v>
      </c>
      <c r="I2983" s="1" t="e">
        <f t="shared" ca="1" si="281"/>
        <v>#N/A</v>
      </c>
      <c r="J2983" s="1" t="e">
        <f t="shared" ca="1" si="282"/>
        <v>#N/A</v>
      </c>
    </row>
    <row r="2984" spans="1:10" x14ac:dyDescent="0.2">
      <c r="A2984" s="5">
        <v>36094</v>
      </c>
      <c r="B2984" s="2">
        <v>7.9619397976182782E-4</v>
      </c>
      <c r="C2984" s="1">
        <v>459.81867364159632</v>
      </c>
      <c r="D2984" s="1">
        <v>416.92</v>
      </c>
      <c r="E2984" s="1">
        <f t="shared" ca="1" si="279"/>
        <v>390.36242053029542</v>
      </c>
      <c r="F2984" s="1">
        <f t="shared" ca="1" si="280"/>
        <v>1.0680331355503609</v>
      </c>
      <c r="G2984" s="5">
        <f t="shared" ca="1" si="277"/>
        <v>36099</v>
      </c>
      <c r="H2984" s="29" t="e">
        <f t="shared" ca="1" si="278"/>
        <v>#N/A</v>
      </c>
      <c r="I2984" s="1" t="e">
        <f t="shared" ca="1" si="281"/>
        <v>#N/A</v>
      </c>
      <c r="J2984" s="1" t="e">
        <f t="shared" ca="1" si="282"/>
        <v>#N/A</v>
      </c>
    </row>
    <row r="2985" spans="1:10" x14ac:dyDescent="0.2">
      <c r="A2985" s="5">
        <v>36095</v>
      </c>
      <c r="B2985" s="2">
        <v>1.9121121178218958E-2</v>
      </c>
      <c r="C2985" s="1">
        <v>468.61092222030521</v>
      </c>
      <c r="D2985" s="1">
        <v>425.38</v>
      </c>
      <c r="E2985" s="1">
        <f t="shared" ca="1" si="279"/>
        <v>397.82658767667812</v>
      </c>
      <c r="F2985" s="1">
        <f t="shared" ca="1" si="280"/>
        <v>1.0692598563716791</v>
      </c>
      <c r="G2985" s="5">
        <f t="shared" ca="1" si="277"/>
        <v>36099</v>
      </c>
      <c r="H2985" s="29" t="e">
        <f t="shared" ca="1" si="278"/>
        <v>#N/A</v>
      </c>
      <c r="I2985" s="1" t="e">
        <f t="shared" ca="1" si="281"/>
        <v>#N/A</v>
      </c>
      <c r="J2985" s="1" t="e">
        <f t="shared" ca="1" si="282"/>
        <v>#N/A</v>
      </c>
    </row>
    <row r="2986" spans="1:10" x14ac:dyDescent="0.2">
      <c r="A2986" s="5">
        <v>36096</v>
      </c>
      <c r="B2986" s="2">
        <v>-3.906078082652531E-3</v>
      </c>
      <c r="C2986" s="1">
        <v>466.78049136772887</v>
      </c>
      <c r="D2986" s="1">
        <v>423</v>
      </c>
      <c r="E2986" s="1">
        <f t="shared" ca="1" si="279"/>
        <v>396.27264596185779</v>
      </c>
      <c r="F2986" s="1">
        <f t="shared" ca="1" si="280"/>
        <v>1.067446881106991</v>
      </c>
      <c r="G2986" s="5">
        <f t="shared" ca="1" si="277"/>
        <v>36099</v>
      </c>
      <c r="H2986" s="29" t="e">
        <f t="shared" ca="1" si="278"/>
        <v>#N/A</v>
      </c>
      <c r="I2986" s="1" t="e">
        <f t="shared" ca="1" si="281"/>
        <v>#N/A</v>
      </c>
      <c r="J2986" s="1" t="e">
        <f t="shared" ca="1" si="282"/>
        <v>#N/A</v>
      </c>
    </row>
    <row r="2987" spans="1:10" x14ac:dyDescent="0.2">
      <c r="A2987" s="5">
        <v>36097</v>
      </c>
      <c r="B2987" s="2">
        <v>6.7532444373972211E-3</v>
      </c>
      <c r="C2987" s="1">
        <v>469.93277412454353</v>
      </c>
      <c r="D2987" s="1">
        <v>426.12</v>
      </c>
      <c r="E2987" s="1">
        <f t="shared" ca="1" si="279"/>
        <v>398.94877200389237</v>
      </c>
      <c r="F2987" s="1">
        <f t="shared" ca="1" si="280"/>
        <v>1.0681070601110725</v>
      </c>
      <c r="G2987" s="5">
        <f t="shared" ca="1" si="277"/>
        <v>36099</v>
      </c>
      <c r="H2987" s="29" t="e">
        <f t="shared" ca="1" si="278"/>
        <v>#N/A</v>
      </c>
      <c r="I2987" s="1" t="e">
        <f t="shared" ca="1" si="281"/>
        <v>#N/A</v>
      </c>
      <c r="J2987" s="1" t="e">
        <f t="shared" ca="1" si="282"/>
        <v>#N/A</v>
      </c>
    </row>
    <row r="2988" spans="1:10" x14ac:dyDescent="0.2">
      <c r="A2988" s="5">
        <v>36098</v>
      </c>
      <c r="B2988" s="2">
        <v>1.4174637480207641E-2</v>
      </c>
      <c r="C2988" s="1">
        <v>476.59390083782722</v>
      </c>
      <c r="D2988" s="1">
        <v>432.79</v>
      </c>
      <c r="E2988" s="1">
        <f t="shared" ca="1" si="279"/>
        <v>404.60372622022152</v>
      </c>
      <c r="F2988" s="1">
        <f t="shared" ca="1" si="280"/>
        <v>1.0696639006345607</v>
      </c>
      <c r="G2988" s="5">
        <f t="shared" ca="1" si="277"/>
        <v>36099</v>
      </c>
      <c r="H2988" s="29" t="e">
        <f t="shared" ca="1" si="278"/>
        <v>#N/A</v>
      </c>
      <c r="I2988" s="1" t="e">
        <f t="shared" ca="1" si="281"/>
        <v>#N/A</v>
      </c>
      <c r="J2988" s="1" t="e">
        <f t="shared" ca="1" si="282"/>
        <v>#N/A</v>
      </c>
    </row>
    <row r="2989" spans="1:10" x14ac:dyDescent="0.2">
      <c r="A2989" s="5">
        <v>36101</v>
      </c>
      <c r="B2989" s="2">
        <v>2.5843120086394E-2</v>
      </c>
      <c r="C2989" s="1">
        <v>488.91057424962213</v>
      </c>
      <c r="D2989" s="1">
        <v>443.93</v>
      </c>
      <c r="E2989" s="1">
        <f t="shared" ca="1" si="279"/>
        <v>415.05994890433317</v>
      </c>
      <c r="F2989" s="1">
        <f t="shared" ca="1" si="280"/>
        <v>1.0695563404078794</v>
      </c>
      <c r="G2989" s="5">
        <f t="shared" ca="1" si="277"/>
        <v>36129</v>
      </c>
      <c r="H2989" s="29" t="e">
        <f t="shared" ca="1" si="278"/>
        <v>#N/A</v>
      </c>
      <c r="I2989" s="1" t="e">
        <f t="shared" ca="1" si="281"/>
        <v>#N/A</v>
      </c>
      <c r="J2989" s="1" t="e">
        <f t="shared" ca="1" si="282"/>
        <v>#N/A</v>
      </c>
    </row>
    <row r="2990" spans="1:10" x14ac:dyDescent="0.2">
      <c r="A2990" s="5">
        <v>36102</v>
      </c>
      <c r="B2990" s="2">
        <v>-3.0249453155487549E-3</v>
      </c>
      <c r="C2990" s="1">
        <v>487.43164649832346</v>
      </c>
      <c r="D2990" s="1">
        <v>442.72</v>
      </c>
      <c r="E2990" s="1">
        <f t="shared" ca="1" si="279"/>
        <v>413.80441525622308</v>
      </c>
      <c r="F2990" s="1">
        <f t="shared" ca="1" si="280"/>
        <v>1.0698774195675818</v>
      </c>
      <c r="G2990" s="5">
        <f t="shared" ca="1" si="277"/>
        <v>36129</v>
      </c>
      <c r="H2990" s="29" t="e">
        <f t="shared" ca="1" si="278"/>
        <v>#N/A</v>
      </c>
      <c r="I2990" s="1" t="e">
        <f t="shared" ca="1" si="281"/>
        <v>#N/A</v>
      </c>
      <c r="J2990" s="1" t="e">
        <f t="shared" ca="1" si="282"/>
        <v>#N/A</v>
      </c>
    </row>
    <row r="2991" spans="1:10" x14ac:dyDescent="0.2">
      <c r="A2991" s="5">
        <v>36103</v>
      </c>
      <c r="B2991" s="2">
        <v>1.7243704886295674E-2</v>
      </c>
      <c r="C2991" s="1">
        <v>495.83677396278176</v>
      </c>
      <c r="D2991" s="1">
        <v>450.57</v>
      </c>
      <c r="E2991" s="1">
        <f t="shared" ca="1" si="279"/>
        <v>420.93993647354756</v>
      </c>
      <c r="F2991" s="1">
        <f t="shared" ca="1" si="280"/>
        <v>1.0703902408849117</v>
      </c>
      <c r="G2991" s="5">
        <f t="shared" ca="1" si="277"/>
        <v>36129</v>
      </c>
      <c r="H2991" s="29" t="e">
        <f t="shared" ca="1" si="278"/>
        <v>#N/A</v>
      </c>
      <c r="I2991" s="1" t="e">
        <f t="shared" ca="1" si="281"/>
        <v>#N/A</v>
      </c>
      <c r="J2991" s="1" t="e">
        <f t="shared" ca="1" si="282"/>
        <v>#N/A</v>
      </c>
    </row>
    <row r="2992" spans="1:10" x14ac:dyDescent="0.2">
      <c r="A2992" s="5">
        <v>36104</v>
      </c>
      <c r="B2992" s="2">
        <v>-4.9687481526017319E-3</v>
      </c>
      <c r="C2992" s="1">
        <v>493.37308590816218</v>
      </c>
      <c r="D2992" s="1">
        <v>447.18</v>
      </c>
      <c r="E2992" s="1">
        <f t="shared" ca="1" si="279"/>
        <v>418.84839194183832</v>
      </c>
      <c r="F2992" s="1">
        <f t="shared" ca="1" si="280"/>
        <v>1.0676416779990785</v>
      </c>
      <c r="G2992" s="5">
        <f t="shared" ca="1" si="277"/>
        <v>36129</v>
      </c>
      <c r="H2992" s="29" t="e">
        <f t="shared" ca="1" si="278"/>
        <v>#N/A</v>
      </c>
      <c r="I2992" s="1" t="e">
        <f t="shared" ca="1" si="281"/>
        <v>#N/A</v>
      </c>
      <c r="J2992" s="1" t="e">
        <f t="shared" ca="1" si="282"/>
        <v>#N/A</v>
      </c>
    </row>
    <row r="2993" spans="1:10" x14ac:dyDescent="0.2">
      <c r="A2993" s="5">
        <v>36105</v>
      </c>
      <c r="B2993" s="2">
        <v>-9.7699578103715989E-4</v>
      </c>
      <c r="C2993" s="1">
        <v>492.89106248475264</v>
      </c>
      <c r="D2993" s="1">
        <v>446.84</v>
      </c>
      <c r="E2993" s="1">
        <f t="shared" ca="1" si="279"/>
        <v>418.43917883001694</v>
      </c>
      <c r="F2993" s="1">
        <f t="shared" ca="1" si="280"/>
        <v>1.0678732360803154</v>
      </c>
      <c r="G2993" s="5">
        <f t="shared" ca="1" si="277"/>
        <v>36129</v>
      </c>
      <c r="H2993" s="29" t="e">
        <f t="shared" ca="1" si="278"/>
        <v>#N/A</v>
      </c>
      <c r="I2993" s="1" t="e">
        <f t="shared" ca="1" si="281"/>
        <v>#N/A</v>
      </c>
      <c r="J2993" s="1" t="e">
        <f t="shared" ca="1" si="282"/>
        <v>#N/A</v>
      </c>
    </row>
    <row r="2994" spans="1:10" x14ac:dyDescent="0.2">
      <c r="A2994" s="5">
        <v>36108</v>
      </c>
      <c r="B2994" s="2">
        <v>-1.7725308572848375E-2</v>
      </c>
      <c r="C2994" s="1">
        <v>484.15441630941132</v>
      </c>
      <c r="D2994" s="1">
        <v>439.28</v>
      </c>
      <c r="E2994" s="1">
        <f t="shared" ca="1" si="279"/>
        <v>411.02221526628563</v>
      </c>
      <c r="F2994" s="1">
        <f t="shared" ca="1" si="280"/>
        <v>1.0687500180869962</v>
      </c>
      <c r="G2994" s="5">
        <f t="shared" ca="1" si="277"/>
        <v>36129</v>
      </c>
      <c r="H2994" s="29" t="e">
        <f t="shared" ca="1" si="278"/>
        <v>#N/A</v>
      </c>
      <c r="I2994" s="1" t="e">
        <f t="shared" ca="1" si="281"/>
        <v>#N/A</v>
      </c>
      <c r="J2994" s="1" t="e">
        <f t="shared" ca="1" si="282"/>
        <v>#N/A</v>
      </c>
    </row>
    <row r="2995" spans="1:10" x14ac:dyDescent="0.2">
      <c r="A2995" s="5">
        <v>36109</v>
      </c>
      <c r="B2995" s="2">
        <v>-2.2265147856171286E-2</v>
      </c>
      <c r="C2995" s="1">
        <v>473.37464664506399</v>
      </c>
      <c r="D2995" s="1">
        <v>429.72</v>
      </c>
      <c r="E2995" s="1">
        <f t="shared" ca="1" si="279"/>
        <v>401.87074487121077</v>
      </c>
      <c r="F2995" s="1">
        <f t="shared" ca="1" si="280"/>
        <v>1.069299035782548</v>
      </c>
      <c r="G2995" s="5">
        <f t="shared" ca="1" si="277"/>
        <v>36129</v>
      </c>
      <c r="H2995" s="29" t="e">
        <f t="shared" ca="1" si="278"/>
        <v>#N/A</v>
      </c>
      <c r="I2995" s="1" t="e">
        <f t="shared" ca="1" si="281"/>
        <v>#N/A</v>
      </c>
      <c r="J2995" s="1" t="e">
        <f t="shared" ca="1" si="282"/>
        <v>#N/A</v>
      </c>
    </row>
    <row r="2996" spans="1:10" x14ac:dyDescent="0.2">
      <c r="A2996" s="5">
        <v>36110</v>
      </c>
      <c r="B2996" s="2">
        <v>6.6135623480880756E-3</v>
      </c>
      <c r="C2996" s="1">
        <v>476.50533938465526</v>
      </c>
      <c r="D2996" s="1">
        <v>432.83</v>
      </c>
      <c r="E2996" s="1">
        <f t="shared" ca="1" si="279"/>
        <v>404.52854209828905</v>
      </c>
      <c r="F2996" s="1">
        <f t="shared" ca="1" si="280"/>
        <v>1.0699615847992117</v>
      </c>
      <c r="G2996" s="5">
        <f t="shared" ca="1" si="277"/>
        <v>36129</v>
      </c>
      <c r="H2996" s="29" t="e">
        <f t="shared" ca="1" si="278"/>
        <v>#N/A</v>
      </c>
      <c r="I2996" s="1" t="e">
        <f t="shared" ca="1" si="281"/>
        <v>#N/A</v>
      </c>
      <c r="J2996" s="1" t="e">
        <f t="shared" ca="1" si="282"/>
        <v>#N/A</v>
      </c>
    </row>
    <row r="2997" spans="1:10" x14ac:dyDescent="0.2">
      <c r="A2997" s="5">
        <v>36111</v>
      </c>
      <c r="B2997" s="2">
        <v>-1.6110324002913345E-2</v>
      </c>
      <c r="C2997" s="1">
        <v>468.82868397805026</v>
      </c>
      <c r="D2997" s="1">
        <v>425.87</v>
      </c>
      <c r="E2997" s="1">
        <f t="shared" ca="1" si="279"/>
        <v>398.01145621665944</v>
      </c>
      <c r="F2997" s="1">
        <f t="shared" ca="1" si="280"/>
        <v>1.0699943264150056</v>
      </c>
      <c r="G2997" s="5">
        <f t="shared" ca="1" si="277"/>
        <v>36129</v>
      </c>
      <c r="H2997" s="29" t="e">
        <f t="shared" ca="1" si="278"/>
        <v>#N/A</v>
      </c>
      <c r="I2997" s="1" t="e">
        <f t="shared" ca="1" si="281"/>
        <v>#N/A</v>
      </c>
      <c r="J2997" s="1" t="e">
        <f t="shared" ca="1" si="282"/>
        <v>#N/A</v>
      </c>
    </row>
    <row r="2998" spans="1:10" x14ac:dyDescent="0.2">
      <c r="A2998" s="5">
        <v>36112</v>
      </c>
      <c r="B2998" s="2">
        <v>6.6212732636650173E-4</v>
      </c>
      <c r="C2998" s="1">
        <v>469.13910826109657</v>
      </c>
      <c r="D2998" s="1">
        <v>426.44</v>
      </c>
      <c r="E2998" s="1">
        <f t="shared" ca="1" si="279"/>
        <v>398.27499047802741</v>
      </c>
      <c r="F2998" s="1">
        <f t="shared" ca="1" si="280"/>
        <v>1.0707174946841822</v>
      </c>
      <c r="G2998" s="5">
        <f t="shared" ca="1" si="277"/>
        <v>36129</v>
      </c>
      <c r="H2998" s="29" t="e">
        <f t="shared" ca="1" si="278"/>
        <v>#N/A</v>
      </c>
      <c r="I2998" s="1" t="e">
        <f t="shared" ca="1" si="281"/>
        <v>#N/A</v>
      </c>
      <c r="J2998" s="1" t="e">
        <f t="shared" ca="1" si="282"/>
        <v>#N/A</v>
      </c>
    </row>
    <row r="2999" spans="1:10" x14ac:dyDescent="0.2">
      <c r="A2999" s="5">
        <v>36115</v>
      </c>
      <c r="B2999" s="2">
        <v>4.2461966892646252E-3</v>
      </c>
      <c r="C2999" s="1">
        <v>471.13116518939938</v>
      </c>
      <c r="D2999" s="1">
        <v>428.27</v>
      </c>
      <c r="E2999" s="1">
        <f t="shared" ca="1" si="279"/>
        <v>399.9661444240121</v>
      </c>
      <c r="F2999" s="1">
        <f t="shared" ca="1" si="280"/>
        <v>1.0707656284677496</v>
      </c>
      <c r="G2999" s="5">
        <f t="shared" ca="1" si="277"/>
        <v>36129</v>
      </c>
      <c r="H2999" s="29" t="e">
        <f t="shared" ca="1" si="278"/>
        <v>#N/A</v>
      </c>
      <c r="I2999" s="1" t="e">
        <f t="shared" ca="1" si="281"/>
        <v>#N/A</v>
      </c>
      <c r="J2999" s="1" t="e">
        <f t="shared" ca="1" si="282"/>
        <v>#N/A</v>
      </c>
    </row>
    <row r="3000" spans="1:10" x14ac:dyDescent="0.2">
      <c r="A3000" s="5">
        <v>36116</v>
      </c>
      <c r="B3000" s="2">
        <v>-3.0312554005068604E-3</v>
      </c>
      <c r="C3000" s="1">
        <v>469.70304630057194</v>
      </c>
      <c r="D3000" s="1">
        <v>426.73</v>
      </c>
      <c r="E3000" s="1">
        <f t="shared" ca="1" si="279"/>
        <v>398.75374488870693</v>
      </c>
      <c r="F3000" s="1">
        <f t="shared" ca="1" si="280"/>
        <v>1.0701592285211048</v>
      </c>
      <c r="G3000" s="5">
        <f t="shared" ca="1" si="277"/>
        <v>36129</v>
      </c>
      <c r="H3000" s="29" t="e">
        <f t="shared" ca="1" si="278"/>
        <v>#N/A</v>
      </c>
      <c r="I3000" s="1" t="e">
        <f t="shared" ca="1" si="281"/>
        <v>#N/A</v>
      </c>
      <c r="J3000" s="1" t="e">
        <f t="shared" ca="1" si="282"/>
        <v>#N/A</v>
      </c>
    </row>
    <row r="3001" spans="1:10" x14ac:dyDescent="0.2">
      <c r="A3001" s="5">
        <v>36117</v>
      </c>
      <c r="B3001" s="2">
        <v>-5.4616851263008526E-3</v>
      </c>
      <c r="C3001" s="1">
        <v>467.13767615881392</v>
      </c>
      <c r="D3001" s="1">
        <v>424.65</v>
      </c>
      <c r="E3001" s="1">
        <f t="shared" ca="1" si="279"/>
        <v>396.57587749119153</v>
      </c>
      <c r="F3001" s="1">
        <f t="shared" ca="1" si="280"/>
        <v>1.0707913014942065</v>
      </c>
      <c r="G3001" s="5">
        <f t="shared" ca="1" si="277"/>
        <v>36129</v>
      </c>
      <c r="H3001" s="29" t="e">
        <f t="shared" ca="1" si="278"/>
        <v>#N/A</v>
      </c>
      <c r="I3001" s="1" t="e">
        <f t="shared" ca="1" si="281"/>
        <v>#N/A</v>
      </c>
      <c r="J3001" s="1" t="e">
        <f t="shared" ca="1" si="282"/>
        <v>#N/A</v>
      </c>
    </row>
    <row r="3002" spans="1:10" x14ac:dyDescent="0.2">
      <c r="A3002" s="5">
        <v>36118</v>
      </c>
      <c r="B3002" s="2">
        <v>4.9406491874657288E-3</v>
      </c>
      <c r="C3002" s="1">
        <v>469.44563953896261</v>
      </c>
      <c r="D3002" s="1">
        <v>427.22</v>
      </c>
      <c r="E3002" s="1">
        <f t="shared" ca="1" si="279"/>
        <v>398.53521977808691</v>
      </c>
      <c r="F3002" s="1">
        <f t="shared" ca="1" si="280"/>
        <v>1.0719755213551401</v>
      </c>
      <c r="G3002" s="5">
        <f t="shared" ca="1" si="277"/>
        <v>36129</v>
      </c>
      <c r="H3002" s="29" t="e">
        <f t="shared" ca="1" si="278"/>
        <v>#N/A</v>
      </c>
      <c r="I3002" s="1" t="e">
        <f t="shared" ca="1" si="281"/>
        <v>#N/A</v>
      </c>
      <c r="J3002" s="1" t="e">
        <f t="shared" ca="1" si="282"/>
        <v>#N/A</v>
      </c>
    </row>
    <row r="3003" spans="1:10" x14ac:dyDescent="0.2">
      <c r="A3003" s="5">
        <v>36119</v>
      </c>
      <c r="B3003" s="2">
        <v>6.3949456910243896E-3</v>
      </c>
      <c r="C3003" s="1">
        <v>472.44771890870248</v>
      </c>
      <c r="D3003" s="1">
        <v>430.34</v>
      </c>
      <c r="E3003" s="1">
        <f t="shared" ca="1" si="279"/>
        <v>401.08383086452818</v>
      </c>
      <c r="F3003" s="1">
        <f t="shared" ca="1" si="280"/>
        <v>1.0729427787512917</v>
      </c>
      <c r="G3003" s="5">
        <f t="shared" ca="1" si="277"/>
        <v>36129</v>
      </c>
      <c r="H3003" s="29" t="e">
        <f t="shared" ca="1" si="278"/>
        <v>#N/A</v>
      </c>
      <c r="I3003" s="1" t="e">
        <f t="shared" ca="1" si="281"/>
        <v>#N/A</v>
      </c>
      <c r="J3003" s="1" t="e">
        <f t="shared" ca="1" si="282"/>
        <v>#N/A</v>
      </c>
    </row>
    <row r="3004" spans="1:10" x14ac:dyDescent="0.2">
      <c r="A3004" s="5">
        <v>36122</v>
      </c>
      <c r="B3004" s="2">
        <v>1.0217654402266296E-2</v>
      </c>
      <c r="C3004" s="1">
        <v>477.27502642365067</v>
      </c>
      <c r="D3004" s="1">
        <v>434.37</v>
      </c>
      <c r="E3004" s="1">
        <f t="shared" ca="1" si="279"/>
        <v>405.18196683463901</v>
      </c>
      <c r="F3004" s="1">
        <f t="shared" ca="1" si="280"/>
        <v>1.0720368514753595</v>
      </c>
      <c r="G3004" s="5">
        <f t="shared" ca="1" si="277"/>
        <v>36129</v>
      </c>
      <c r="H3004" s="29" t="e">
        <f t="shared" ca="1" si="278"/>
        <v>#N/A</v>
      </c>
      <c r="I3004" s="1" t="e">
        <f t="shared" ca="1" si="281"/>
        <v>#N/A</v>
      </c>
      <c r="J3004" s="1" t="e">
        <f t="shared" ca="1" si="282"/>
        <v>#N/A</v>
      </c>
    </row>
    <row r="3005" spans="1:10" x14ac:dyDescent="0.2">
      <c r="A3005" s="5">
        <v>36123</v>
      </c>
      <c r="B3005" s="2">
        <v>-9.4185765197521976E-3</v>
      </c>
      <c r="C3005" s="1">
        <v>472.77977506631277</v>
      </c>
      <c r="D3005" s="1">
        <v>429.92</v>
      </c>
      <c r="E3005" s="1">
        <f t="shared" ca="1" si="279"/>
        <v>401.36572947558324</v>
      </c>
      <c r="F3005" s="1">
        <f t="shared" ca="1" si="280"/>
        <v>1.071142771859783</v>
      </c>
      <c r="G3005" s="5">
        <f t="shared" ca="1" si="277"/>
        <v>36129</v>
      </c>
      <c r="H3005" s="29" t="e">
        <f t="shared" ca="1" si="278"/>
        <v>#N/A</v>
      </c>
      <c r="I3005" s="1" t="e">
        <f t="shared" ca="1" si="281"/>
        <v>#N/A</v>
      </c>
      <c r="J3005" s="1" t="e">
        <f t="shared" ca="1" si="282"/>
        <v>#N/A</v>
      </c>
    </row>
    <row r="3006" spans="1:10" x14ac:dyDescent="0.2">
      <c r="A3006" s="5">
        <v>36124</v>
      </c>
      <c r="B3006" s="2">
        <v>-1.1686869992320048E-2</v>
      </c>
      <c r="C3006" s="1">
        <v>467.25445930011443</v>
      </c>
      <c r="D3006" s="1">
        <v>425.56</v>
      </c>
      <c r="E3006" s="1">
        <f t="shared" ca="1" si="279"/>
        <v>396.67502037582938</v>
      </c>
      <c r="F3006" s="1">
        <f t="shared" ca="1" si="280"/>
        <v>1.0728177428384666</v>
      </c>
      <c r="G3006" s="5">
        <f t="shared" ca="1" si="277"/>
        <v>36129</v>
      </c>
      <c r="H3006" s="29" t="e">
        <f t="shared" ca="1" si="278"/>
        <v>#N/A</v>
      </c>
      <c r="I3006" s="1" t="e">
        <f t="shared" ca="1" si="281"/>
        <v>#N/A</v>
      </c>
      <c r="J3006" s="1" t="e">
        <f t="shared" ca="1" si="282"/>
        <v>#N/A</v>
      </c>
    </row>
    <row r="3007" spans="1:10" x14ac:dyDescent="0.2">
      <c r="A3007" s="5">
        <v>36125</v>
      </c>
      <c r="B3007" s="2">
        <v>8.2066562334026649E-4</v>
      </c>
      <c r="C3007" s="1">
        <v>467.63791897221449</v>
      </c>
      <c r="D3007" s="1">
        <v>426.02</v>
      </c>
      <c r="E3007" s="1">
        <f t="shared" ca="1" si="279"/>
        <v>397.00055792868966</v>
      </c>
      <c r="F3007" s="1">
        <f t="shared" ca="1" si="280"/>
        <v>1.0730967286865196</v>
      </c>
      <c r="G3007" s="5">
        <f t="shared" ca="1" si="277"/>
        <v>36129</v>
      </c>
      <c r="H3007" s="29" t="e">
        <f t="shared" ca="1" si="278"/>
        <v>#N/A</v>
      </c>
      <c r="I3007" s="1" t="e">
        <f t="shared" ca="1" si="281"/>
        <v>#N/A</v>
      </c>
      <c r="J3007" s="1" t="e">
        <f t="shared" ca="1" si="282"/>
        <v>#N/A</v>
      </c>
    </row>
    <row r="3008" spans="1:10" x14ac:dyDescent="0.2">
      <c r="A3008" s="5">
        <v>36126</v>
      </c>
      <c r="B3008" s="2">
        <v>-8.7704240868009542E-3</v>
      </c>
      <c r="C3008" s="1">
        <v>463.53653610375909</v>
      </c>
      <c r="D3008" s="1">
        <v>422.65</v>
      </c>
      <c r="E3008" s="1">
        <f t="shared" ca="1" si="279"/>
        <v>393.51869467295847</v>
      </c>
      <c r="F3008" s="1">
        <f t="shared" ca="1" si="280"/>
        <v>1.0740277545168513</v>
      </c>
      <c r="G3008" s="5">
        <f t="shared" ca="1" si="277"/>
        <v>36129</v>
      </c>
      <c r="H3008" s="29" t="e">
        <f t="shared" ca="1" si="278"/>
        <v>#N/A</v>
      </c>
      <c r="I3008" s="1" t="e">
        <f t="shared" ca="1" si="281"/>
        <v>#N/A</v>
      </c>
      <c r="J3008" s="1" t="e">
        <f t="shared" ca="1" si="282"/>
        <v>#N/A</v>
      </c>
    </row>
    <row r="3009" spans="1:10" x14ac:dyDescent="0.2">
      <c r="A3009" s="5">
        <v>36129</v>
      </c>
      <c r="B3009" s="2">
        <v>-5.9146101075390201E-3</v>
      </c>
      <c r="C3009" s="1">
        <v>460.79489822210616</v>
      </c>
      <c r="D3009" s="1">
        <v>421.06</v>
      </c>
      <c r="E3009" s="1">
        <f t="shared" ca="1" si="279"/>
        <v>391.19118502394019</v>
      </c>
      <c r="F3009" s="1">
        <f t="shared" ca="1" si="280"/>
        <v>1.0763534970099899</v>
      </c>
      <c r="G3009" s="5">
        <f t="shared" ca="1" si="277"/>
        <v>36129</v>
      </c>
      <c r="H3009" s="29" t="e">
        <f t="shared" ca="1" si="278"/>
        <v>#N/A</v>
      </c>
      <c r="I3009" s="1" t="e">
        <f t="shared" ca="1" si="281"/>
        <v>#N/A</v>
      </c>
      <c r="J3009" s="1" t="e">
        <f t="shared" ca="1" si="282"/>
        <v>#N/A</v>
      </c>
    </row>
    <row r="3010" spans="1:10" x14ac:dyDescent="0.2">
      <c r="A3010" s="5">
        <v>36130</v>
      </c>
      <c r="B3010" s="2">
        <v>-4.1398725591010099E-2</v>
      </c>
      <c r="C3010" s="1">
        <v>441.71857667687175</v>
      </c>
      <c r="D3010" s="1">
        <v>404.51</v>
      </c>
      <c r="E3010" s="1">
        <f t="shared" ca="1" si="279"/>
        <v>374.99636850151205</v>
      </c>
      <c r="F3010" s="1">
        <f t="shared" ca="1" si="280"/>
        <v>1.0787037794963845</v>
      </c>
      <c r="G3010" s="5">
        <f t="shared" ref="G3010:G3073" ca="1" si="283">EOMONTH(A3010,0)</f>
        <v>36160</v>
      </c>
      <c r="H3010" s="29" t="e">
        <f t="shared" ref="H3010:H3073" ca="1" si="284">VLOOKUP(G3010,$U$512:$Z$3894,2,0)</f>
        <v>#N/A</v>
      </c>
      <c r="I3010" s="1" t="e">
        <f t="shared" ca="1" si="281"/>
        <v>#N/A</v>
      </c>
      <c r="J3010" s="1" t="e">
        <f t="shared" ca="1" si="282"/>
        <v>#N/A</v>
      </c>
    </row>
    <row r="3011" spans="1:10" x14ac:dyDescent="0.2">
      <c r="A3011" s="5">
        <v>36131</v>
      </c>
      <c r="B3011" s="2">
        <v>8.1906234731876637E-4</v>
      </c>
      <c r="C3011" s="1">
        <v>442.080371731139</v>
      </c>
      <c r="D3011" s="1">
        <v>405.46</v>
      </c>
      <c r="E3011" s="1">
        <f t="shared" ref="E3011:E3074" ca="1" si="285">C3011/C$2*$E$2</f>
        <v>375.3035139073329</v>
      </c>
      <c r="F3011" s="1">
        <f t="shared" ref="F3011:F3074" ca="1" si="286">D3011/E3011</f>
        <v>1.080352261503507</v>
      </c>
      <c r="G3011" s="5">
        <f t="shared" ca="1" si="283"/>
        <v>36160</v>
      </c>
      <c r="H3011" s="29" t="e">
        <f t="shared" ca="1" si="284"/>
        <v>#N/A</v>
      </c>
      <c r="I3011" s="1" t="e">
        <f t="shared" ref="I3011:I3074" ca="1" si="287">H3011/$H$2*$I$2</f>
        <v>#N/A</v>
      </c>
      <c r="J3011" s="1" t="e">
        <f t="shared" ref="J3011:J3074" ca="1" si="288">D3011/I3011</f>
        <v>#N/A</v>
      </c>
    </row>
    <row r="3012" spans="1:10" x14ac:dyDescent="0.2">
      <c r="A3012" s="5">
        <v>36132</v>
      </c>
      <c r="B3012" s="2">
        <v>-1.7043400818291587E-2</v>
      </c>
      <c r="C3012" s="1">
        <v>434.54581876182584</v>
      </c>
      <c r="D3012" s="1">
        <v>399.1</v>
      </c>
      <c r="E3012" s="1">
        <f t="shared" ca="1" si="285"/>
        <v>368.90706569129696</v>
      </c>
      <c r="F3012" s="1">
        <f t="shared" ca="1" si="286"/>
        <v>1.0818442830638777</v>
      </c>
      <c r="G3012" s="5">
        <f t="shared" ca="1" si="283"/>
        <v>36160</v>
      </c>
      <c r="H3012" s="29" t="e">
        <f t="shared" ca="1" si="284"/>
        <v>#N/A</v>
      </c>
      <c r="I3012" s="1" t="e">
        <f t="shared" ca="1" si="287"/>
        <v>#N/A</v>
      </c>
      <c r="J3012" s="1" t="e">
        <f t="shared" ca="1" si="288"/>
        <v>#N/A</v>
      </c>
    </row>
    <row r="3013" spans="1:10" x14ac:dyDescent="0.2">
      <c r="A3013" s="5">
        <v>36133</v>
      </c>
      <c r="B3013" s="2">
        <v>-1.6436843507347643E-2</v>
      </c>
      <c r="C3013" s="1">
        <v>427.40325714206546</v>
      </c>
      <c r="D3013" s="1">
        <v>392.01</v>
      </c>
      <c r="E3013" s="1">
        <f t="shared" ca="1" si="285"/>
        <v>362.84339798377425</v>
      </c>
      <c r="F3013" s="1">
        <f t="shared" ca="1" si="286"/>
        <v>1.0803834441477973</v>
      </c>
      <c r="G3013" s="5">
        <f t="shared" ca="1" si="283"/>
        <v>36160</v>
      </c>
      <c r="H3013" s="29" t="e">
        <f t="shared" ca="1" si="284"/>
        <v>#N/A</v>
      </c>
      <c r="I3013" s="1" t="e">
        <f t="shared" ca="1" si="287"/>
        <v>#N/A</v>
      </c>
      <c r="J3013" s="1" t="e">
        <f t="shared" ca="1" si="288"/>
        <v>#N/A</v>
      </c>
    </row>
    <row r="3014" spans="1:10" x14ac:dyDescent="0.2">
      <c r="A3014" s="5">
        <v>36136</v>
      </c>
      <c r="B3014" s="2">
        <v>7.1636929917038294E-3</v>
      </c>
      <c r="C3014" s="1">
        <v>430.46504285988544</v>
      </c>
      <c r="D3014" s="1">
        <v>395.74</v>
      </c>
      <c r="E3014" s="1">
        <f t="shared" ca="1" si="285"/>
        <v>365.44269669099663</v>
      </c>
      <c r="F3014" s="1">
        <f t="shared" ca="1" si="286"/>
        <v>1.0829057567255791</v>
      </c>
      <c r="G3014" s="5">
        <f t="shared" ca="1" si="283"/>
        <v>36160</v>
      </c>
      <c r="H3014" s="29" t="e">
        <f t="shared" ca="1" si="284"/>
        <v>#N/A</v>
      </c>
      <c r="I3014" s="1" t="e">
        <f t="shared" ca="1" si="287"/>
        <v>#N/A</v>
      </c>
      <c r="J3014" s="1" t="e">
        <f t="shared" ca="1" si="288"/>
        <v>#N/A</v>
      </c>
    </row>
    <row r="3015" spans="1:10" x14ac:dyDescent="0.2">
      <c r="A3015" s="5">
        <v>36137</v>
      </c>
      <c r="B3015" s="2">
        <v>-5.8767847381245852E-3</v>
      </c>
      <c r="C3015" s="1">
        <v>427.93529246571035</v>
      </c>
      <c r="D3015" s="1">
        <v>393.23</v>
      </c>
      <c r="E3015" s="1">
        <f t="shared" ca="1" si="285"/>
        <v>363.29506862842391</v>
      </c>
      <c r="F3015" s="1">
        <f t="shared" ca="1" si="286"/>
        <v>1.0823983972163227</v>
      </c>
      <c r="G3015" s="5">
        <f t="shared" ca="1" si="283"/>
        <v>36160</v>
      </c>
      <c r="H3015" s="29" t="e">
        <f t="shared" ca="1" si="284"/>
        <v>#N/A</v>
      </c>
      <c r="I3015" s="1" t="e">
        <f t="shared" ca="1" si="287"/>
        <v>#N/A</v>
      </c>
      <c r="J3015" s="1" t="e">
        <f t="shared" ca="1" si="288"/>
        <v>#N/A</v>
      </c>
    </row>
    <row r="3016" spans="1:10" x14ac:dyDescent="0.2">
      <c r="A3016" s="5">
        <v>36138</v>
      </c>
      <c r="B3016" s="2">
        <v>3.8652199713005153E-3</v>
      </c>
      <c r="C3016" s="1">
        <v>429.58935650457312</v>
      </c>
      <c r="D3016" s="1">
        <v>394.88</v>
      </c>
      <c r="E3016" s="1">
        <f t="shared" ca="1" si="285"/>
        <v>364.69928398316142</v>
      </c>
      <c r="F3016" s="1">
        <f t="shared" ca="1" si="286"/>
        <v>1.0827550734051676</v>
      </c>
      <c r="G3016" s="5">
        <f t="shared" ca="1" si="283"/>
        <v>36160</v>
      </c>
      <c r="H3016" s="29" t="e">
        <f t="shared" ca="1" si="284"/>
        <v>#N/A</v>
      </c>
      <c r="I3016" s="1" t="e">
        <f t="shared" ca="1" si="287"/>
        <v>#N/A</v>
      </c>
      <c r="J3016" s="1" t="e">
        <f t="shared" ca="1" si="288"/>
        <v>#N/A</v>
      </c>
    </row>
    <row r="3017" spans="1:10" x14ac:dyDescent="0.2">
      <c r="A3017" s="5">
        <v>36139</v>
      </c>
      <c r="B3017" s="2">
        <v>3.0268825207824257E-3</v>
      </c>
      <c r="C3017" s="1">
        <v>430.88967301889096</v>
      </c>
      <c r="D3017" s="1">
        <v>395.69</v>
      </c>
      <c r="E3017" s="1">
        <f t="shared" ca="1" si="285"/>
        <v>365.80318587119194</v>
      </c>
      <c r="F3017" s="1">
        <f t="shared" ca="1" si="286"/>
        <v>1.0817018967662351</v>
      </c>
      <c r="G3017" s="5">
        <f t="shared" ca="1" si="283"/>
        <v>36160</v>
      </c>
      <c r="H3017" s="29" t="e">
        <f t="shared" ca="1" si="284"/>
        <v>#N/A</v>
      </c>
      <c r="I3017" s="1" t="e">
        <f t="shared" ca="1" si="287"/>
        <v>#N/A</v>
      </c>
      <c r="J3017" s="1" t="e">
        <f t="shared" ca="1" si="288"/>
        <v>#N/A</v>
      </c>
    </row>
    <row r="3018" spans="1:10" x14ac:dyDescent="0.2">
      <c r="A3018" s="5">
        <v>36140</v>
      </c>
      <c r="B3018" s="2">
        <v>-6.7547507728707989E-3</v>
      </c>
      <c r="C3018" s="1">
        <v>427.97912066704458</v>
      </c>
      <c r="D3018" s="1">
        <v>393.25</v>
      </c>
      <c r="E3018" s="1">
        <f t="shared" ca="1" si="285"/>
        <v>363.33227651870988</v>
      </c>
      <c r="F3018" s="1">
        <f t="shared" ca="1" si="286"/>
        <v>1.0823425977123435</v>
      </c>
      <c r="G3018" s="5">
        <f t="shared" ca="1" si="283"/>
        <v>36160</v>
      </c>
      <c r="H3018" s="29" t="e">
        <f t="shared" ca="1" si="284"/>
        <v>#N/A</v>
      </c>
      <c r="I3018" s="1" t="e">
        <f t="shared" ca="1" si="287"/>
        <v>#N/A</v>
      </c>
      <c r="J3018" s="1" t="e">
        <f t="shared" ca="1" si="288"/>
        <v>#N/A</v>
      </c>
    </row>
    <row r="3019" spans="1:10" x14ac:dyDescent="0.2">
      <c r="A3019" s="5">
        <v>36143</v>
      </c>
      <c r="B3019" s="2">
        <v>-1.03267892045662E-2</v>
      </c>
      <c r="C3019" s="1">
        <v>423.55947050396043</v>
      </c>
      <c r="D3019" s="1">
        <v>390.14</v>
      </c>
      <c r="E3019" s="1">
        <f t="shared" ca="1" si="285"/>
        <v>359.58022068788603</v>
      </c>
      <c r="F3019" s="1">
        <f t="shared" ca="1" si="286"/>
        <v>1.0849873757061841</v>
      </c>
      <c r="G3019" s="5">
        <f t="shared" ca="1" si="283"/>
        <v>36160</v>
      </c>
      <c r="H3019" s="29" t="e">
        <f t="shared" ca="1" si="284"/>
        <v>#N/A</v>
      </c>
      <c r="I3019" s="1" t="e">
        <f t="shared" ca="1" si="287"/>
        <v>#N/A</v>
      </c>
      <c r="J3019" s="1" t="e">
        <f t="shared" ca="1" si="288"/>
        <v>#N/A</v>
      </c>
    </row>
    <row r="3020" spans="1:10" x14ac:dyDescent="0.2">
      <c r="A3020" s="5">
        <v>36144</v>
      </c>
      <c r="B3020" s="2">
        <v>2.3541963478517225E-3</v>
      </c>
      <c r="C3020" s="1">
        <v>424.55661266251889</v>
      </c>
      <c r="D3020" s="1">
        <v>390.96</v>
      </c>
      <c r="E3020" s="1">
        <f t="shared" ca="1" si="285"/>
        <v>360.42674313018921</v>
      </c>
      <c r="F3020" s="1">
        <f t="shared" ca="1" si="286"/>
        <v>1.0847141824289712</v>
      </c>
      <c r="G3020" s="5">
        <f t="shared" ca="1" si="283"/>
        <v>36160</v>
      </c>
      <c r="H3020" s="29" t="e">
        <f t="shared" ca="1" si="284"/>
        <v>#N/A</v>
      </c>
      <c r="I3020" s="1" t="e">
        <f t="shared" ca="1" si="287"/>
        <v>#N/A</v>
      </c>
      <c r="J3020" s="1" t="e">
        <f t="shared" ca="1" si="288"/>
        <v>#N/A</v>
      </c>
    </row>
    <row r="3021" spans="1:10" x14ac:dyDescent="0.2">
      <c r="A3021" s="5">
        <v>36146</v>
      </c>
      <c r="B3021" s="2">
        <v>-6.794491561003313E-3</v>
      </c>
      <c r="C3021" s="1">
        <v>421.67196634061526</v>
      </c>
      <c r="D3021" s="1">
        <v>388.23</v>
      </c>
      <c r="E3021" s="1">
        <f t="shared" ca="1" si="285"/>
        <v>357.9778266656312</v>
      </c>
      <c r="F3021" s="1">
        <f t="shared" ca="1" si="286"/>
        <v>1.0845085116476385</v>
      </c>
      <c r="G3021" s="5">
        <f t="shared" ca="1" si="283"/>
        <v>36160</v>
      </c>
      <c r="H3021" s="29" t="e">
        <f t="shared" ca="1" si="284"/>
        <v>#N/A</v>
      </c>
      <c r="I3021" s="1" t="e">
        <f t="shared" ca="1" si="287"/>
        <v>#N/A</v>
      </c>
      <c r="J3021" s="1" t="e">
        <f t="shared" ca="1" si="288"/>
        <v>#N/A</v>
      </c>
    </row>
    <row r="3022" spans="1:10" x14ac:dyDescent="0.2">
      <c r="A3022" s="5">
        <v>36147</v>
      </c>
      <c r="B3022" s="2">
        <v>-5.1371607714919554E-3</v>
      </c>
      <c r="C3022" s="1">
        <v>419.50576965669239</v>
      </c>
      <c r="D3022" s="1">
        <v>386.21</v>
      </c>
      <c r="E3022" s="1">
        <f t="shared" ca="1" si="285"/>
        <v>356.1388370174206</v>
      </c>
      <c r="F3022" s="1">
        <f t="shared" ca="1" si="286"/>
        <v>1.0844366293617913</v>
      </c>
      <c r="G3022" s="5">
        <f t="shared" ca="1" si="283"/>
        <v>36160</v>
      </c>
      <c r="H3022" s="29" t="e">
        <f t="shared" ca="1" si="284"/>
        <v>#N/A</v>
      </c>
      <c r="I3022" s="1" t="e">
        <f t="shared" ca="1" si="287"/>
        <v>#N/A</v>
      </c>
      <c r="J3022" s="1" t="e">
        <f t="shared" ca="1" si="288"/>
        <v>#N/A</v>
      </c>
    </row>
    <row r="3023" spans="1:10" x14ac:dyDescent="0.2">
      <c r="A3023" s="5">
        <v>36150</v>
      </c>
      <c r="B3023" s="2">
        <v>9.8767488926312375E-3</v>
      </c>
      <c r="C3023" s="1">
        <v>423.64912280260154</v>
      </c>
      <c r="D3023" s="1">
        <v>389.74</v>
      </c>
      <c r="E3023" s="1">
        <f t="shared" ca="1" si="285"/>
        <v>359.65633088155539</v>
      </c>
      <c r="F3023" s="1">
        <f t="shared" ca="1" si="286"/>
        <v>1.0836455986877984</v>
      </c>
      <c r="G3023" s="5">
        <f t="shared" ca="1" si="283"/>
        <v>36160</v>
      </c>
      <c r="H3023" s="29" t="e">
        <f t="shared" ca="1" si="284"/>
        <v>#N/A</v>
      </c>
      <c r="I3023" s="1" t="e">
        <f t="shared" ca="1" si="287"/>
        <v>#N/A</v>
      </c>
      <c r="J3023" s="1" t="e">
        <f t="shared" ca="1" si="288"/>
        <v>#N/A</v>
      </c>
    </row>
    <row r="3024" spans="1:10" x14ac:dyDescent="0.2">
      <c r="A3024" s="5">
        <v>36151</v>
      </c>
      <c r="B3024" s="2">
        <v>4.8309500601513289E-3</v>
      </c>
      <c r="C3024" s="1">
        <v>425.69575055788783</v>
      </c>
      <c r="D3024" s="1">
        <v>391.13</v>
      </c>
      <c r="E3024" s="1">
        <f t="shared" ca="1" si="285"/>
        <v>361.39381265486151</v>
      </c>
      <c r="F3024" s="1">
        <f t="shared" ca="1" si="286"/>
        <v>1.0822819492306504</v>
      </c>
      <c r="G3024" s="5">
        <f t="shared" ca="1" si="283"/>
        <v>36160</v>
      </c>
      <c r="H3024" s="29" t="e">
        <f t="shared" ca="1" si="284"/>
        <v>#N/A</v>
      </c>
      <c r="I3024" s="1" t="e">
        <f t="shared" ca="1" si="287"/>
        <v>#N/A</v>
      </c>
      <c r="J3024" s="1" t="e">
        <f t="shared" ca="1" si="288"/>
        <v>#N/A</v>
      </c>
    </row>
    <row r="3025" spans="1:10" x14ac:dyDescent="0.2">
      <c r="A3025" s="5">
        <v>36152</v>
      </c>
      <c r="B3025" s="2">
        <v>-1.7909706605390152E-4</v>
      </c>
      <c r="C3025" s="1">
        <v>425.61950969793128</v>
      </c>
      <c r="D3025" s="1">
        <v>390.56</v>
      </c>
      <c r="E3025" s="1">
        <f t="shared" ca="1" si="285"/>
        <v>361.32908808332496</v>
      </c>
      <c r="F3025" s="1">
        <f t="shared" ca="1" si="286"/>
        <v>1.0808983081648111</v>
      </c>
      <c r="G3025" s="5">
        <f t="shared" ca="1" si="283"/>
        <v>36160</v>
      </c>
      <c r="H3025" s="29" t="e">
        <f t="shared" ca="1" si="284"/>
        <v>#N/A</v>
      </c>
      <c r="I3025" s="1" t="e">
        <f t="shared" ca="1" si="287"/>
        <v>#N/A</v>
      </c>
      <c r="J3025" s="1" t="e">
        <f t="shared" ca="1" si="288"/>
        <v>#N/A</v>
      </c>
    </row>
    <row r="3026" spans="1:10" x14ac:dyDescent="0.2">
      <c r="A3026" s="5">
        <v>36153</v>
      </c>
      <c r="B3026" s="2">
        <v>1.1306787428990495E-2</v>
      </c>
      <c r="C3026" s="1">
        <v>430.43189901971692</v>
      </c>
      <c r="D3026" s="1">
        <v>394.92</v>
      </c>
      <c r="E3026" s="1">
        <f t="shared" ca="1" si="285"/>
        <v>365.41455927419406</v>
      </c>
      <c r="F3026" s="1">
        <f t="shared" ca="1" si="286"/>
        <v>1.0807451153134435</v>
      </c>
      <c r="G3026" s="5">
        <f t="shared" ca="1" si="283"/>
        <v>36160</v>
      </c>
      <c r="H3026" s="29" t="e">
        <f t="shared" ca="1" si="284"/>
        <v>#N/A</v>
      </c>
      <c r="I3026" s="1" t="e">
        <f t="shared" ca="1" si="287"/>
        <v>#N/A</v>
      </c>
      <c r="J3026" s="1" t="e">
        <f t="shared" ca="1" si="288"/>
        <v>#N/A</v>
      </c>
    </row>
    <row r="3027" spans="1:10" x14ac:dyDescent="0.2">
      <c r="A3027" s="5">
        <v>36157</v>
      </c>
      <c r="B3027" s="2">
        <v>2.1355608334841625E-2</v>
      </c>
      <c r="C3027" s="1">
        <v>439.62403407000409</v>
      </c>
      <c r="D3027" s="1">
        <v>403.78</v>
      </c>
      <c r="E3027" s="1">
        <f t="shared" ca="1" si="285"/>
        <v>373.21820948190253</v>
      </c>
      <c r="F3027" s="1">
        <f t="shared" ca="1" si="286"/>
        <v>1.0818871902325531</v>
      </c>
      <c r="G3027" s="5">
        <f t="shared" ca="1" si="283"/>
        <v>36160</v>
      </c>
      <c r="H3027" s="29" t="e">
        <f t="shared" ca="1" si="284"/>
        <v>#N/A</v>
      </c>
      <c r="I3027" s="1" t="e">
        <f t="shared" ca="1" si="287"/>
        <v>#N/A</v>
      </c>
      <c r="J3027" s="1" t="e">
        <f t="shared" ca="1" si="288"/>
        <v>#N/A</v>
      </c>
    </row>
    <row r="3028" spans="1:10" x14ac:dyDescent="0.2">
      <c r="A3028" s="5">
        <v>36158</v>
      </c>
      <c r="B3028" s="2">
        <v>9.0027221449688888E-3</v>
      </c>
      <c r="C3028" s="1">
        <v>443.58184709698668</v>
      </c>
      <c r="D3028" s="1">
        <v>406.56</v>
      </c>
      <c r="E3028" s="1">
        <f t="shared" ca="1" si="285"/>
        <v>376.57818932131084</v>
      </c>
      <c r="F3028" s="1">
        <f t="shared" ca="1" si="286"/>
        <v>1.0796164290149781</v>
      </c>
      <c r="G3028" s="5">
        <f t="shared" ca="1" si="283"/>
        <v>36160</v>
      </c>
      <c r="H3028" s="29" t="e">
        <f t="shared" ca="1" si="284"/>
        <v>#N/A</v>
      </c>
      <c r="I3028" s="1" t="e">
        <f t="shared" ca="1" si="287"/>
        <v>#N/A</v>
      </c>
      <c r="J3028" s="1" t="e">
        <f t="shared" ca="1" si="288"/>
        <v>#N/A</v>
      </c>
    </row>
    <row r="3029" spans="1:10" x14ac:dyDescent="0.2">
      <c r="A3029" s="5">
        <v>36159</v>
      </c>
      <c r="B3029" s="2">
        <v>7.8477972145887254E-3</v>
      </c>
      <c r="C3029" s="1">
        <v>447.0629874810765</v>
      </c>
      <c r="D3029" s="1">
        <v>409.02</v>
      </c>
      <c r="E3029" s="1">
        <f t="shared" ca="1" si="285"/>
        <v>379.5334985865415</v>
      </c>
      <c r="F3029" s="1">
        <f t="shared" ca="1" si="286"/>
        <v>1.0776914330968732</v>
      </c>
      <c r="G3029" s="5">
        <f t="shared" ca="1" si="283"/>
        <v>36160</v>
      </c>
      <c r="H3029" s="29" t="e">
        <f t="shared" ca="1" si="284"/>
        <v>#N/A</v>
      </c>
      <c r="I3029" s="1" t="e">
        <f t="shared" ca="1" si="287"/>
        <v>#N/A</v>
      </c>
      <c r="J3029" s="1" t="e">
        <f t="shared" ca="1" si="288"/>
        <v>#N/A</v>
      </c>
    </row>
    <row r="3030" spans="1:10" x14ac:dyDescent="0.2">
      <c r="A3030" s="5">
        <v>36160</v>
      </c>
      <c r="B3030" s="2">
        <v>-1.351194114710963E-3</v>
      </c>
      <c r="C3030" s="1">
        <v>446.45891860348695</v>
      </c>
      <c r="D3030" s="1">
        <v>407.63</v>
      </c>
      <c r="E3030" s="1">
        <f t="shared" ca="1" si="285"/>
        <v>379.02067515691567</v>
      </c>
      <c r="F3030" s="1">
        <f t="shared" ca="1" si="286"/>
        <v>1.07548222753611</v>
      </c>
      <c r="G3030" s="5">
        <f t="shared" ca="1" si="283"/>
        <v>36160</v>
      </c>
      <c r="H3030" s="29" t="e">
        <f t="shared" ca="1" si="284"/>
        <v>#N/A</v>
      </c>
      <c r="I3030" s="1" t="e">
        <f t="shared" ca="1" si="287"/>
        <v>#N/A</v>
      </c>
      <c r="J3030" s="1" t="e">
        <f t="shared" ca="1" si="288"/>
        <v>#N/A</v>
      </c>
    </row>
    <row r="3031" spans="1:10" x14ac:dyDescent="0.2">
      <c r="A3031" s="5">
        <v>36164</v>
      </c>
      <c r="B3031" s="2">
        <v>-4.3474628791523307E-3</v>
      </c>
      <c r="C3031" s="1">
        <v>444.5179550277918</v>
      </c>
      <c r="D3031" s="1">
        <v>405.49</v>
      </c>
      <c r="E3031" s="1">
        <f t="shared" ca="1" si="285"/>
        <v>377.37289684123971</v>
      </c>
      <c r="F3031" s="1">
        <f t="shared" ca="1" si="286"/>
        <v>1.0745074789263129</v>
      </c>
      <c r="G3031" s="5">
        <f t="shared" ca="1" si="283"/>
        <v>36191</v>
      </c>
      <c r="H3031" s="29" t="e">
        <f t="shared" ca="1" si="284"/>
        <v>#N/A</v>
      </c>
      <c r="I3031" s="1" t="e">
        <f t="shared" ca="1" si="287"/>
        <v>#N/A</v>
      </c>
      <c r="J3031" s="1" t="e">
        <f t="shared" ca="1" si="288"/>
        <v>#N/A</v>
      </c>
    </row>
    <row r="3032" spans="1:10" x14ac:dyDescent="0.2">
      <c r="A3032" s="5">
        <v>36165</v>
      </c>
      <c r="B3032" s="2">
        <v>3.8534711923596809E-3</v>
      </c>
      <c r="C3032" s="1">
        <v>446.23089216197803</v>
      </c>
      <c r="D3032" s="1">
        <v>406.87</v>
      </c>
      <c r="E3032" s="1">
        <f t="shared" ca="1" si="285"/>
        <v>378.82709242799478</v>
      </c>
      <c r="F3032" s="1">
        <f t="shared" ca="1" si="286"/>
        <v>1.0740256125618457</v>
      </c>
      <c r="G3032" s="5">
        <f t="shared" ca="1" si="283"/>
        <v>36191</v>
      </c>
      <c r="H3032" s="29" t="e">
        <f t="shared" ca="1" si="284"/>
        <v>#N/A</v>
      </c>
      <c r="I3032" s="1" t="e">
        <f t="shared" ca="1" si="287"/>
        <v>#N/A</v>
      </c>
      <c r="J3032" s="1" t="e">
        <f t="shared" ca="1" si="288"/>
        <v>#N/A</v>
      </c>
    </row>
    <row r="3033" spans="1:10" x14ac:dyDescent="0.2">
      <c r="A3033" s="5">
        <v>36166</v>
      </c>
      <c r="B3033" s="2">
        <v>4.717672669514128E-2</v>
      </c>
      <c r="C3033" s="1">
        <v>467.28260500443275</v>
      </c>
      <c r="D3033" s="1">
        <v>426.99</v>
      </c>
      <c r="E3033" s="1">
        <f t="shared" ca="1" si="285"/>
        <v>396.69891463218534</v>
      </c>
      <c r="F3033" s="1">
        <f t="shared" ca="1" si="286"/>
        <v>1.076357873063253</v>
      </c>
      <c r="G3033" s="5">
        <f t="shared" ca="1" si="283"/>
        <v>36191</v>
      </c>
      <c r="H3033" s="29" t="e">
        <f t="shared" ca="1" si="284"/>
        <v>#N/A</v>
      </c>
      <c r="I3033" s="1" t="e">
        <f t="shared" ca="1" si="287"/>
        <v>#N/A</v>
      </c>
      <c r="J3033" s="1" t="e">
        <f t="shared" ca="1" si="288"/>
        <v>#N/A</v>
      </c>
    </row>
    <row r="3034" spans="1:10" x14ac:dyDescent="0.2">
      <c r="A3034" s="5">
        <v>36167</v>
      </c>
      <c r="B3034" s="2">
        <v>8.3112173028419001E-3</v>
      </c>
      <c r="C3034" s="1">
        <v>471.16629227646263</v>
      </c>
      <c r="D3034" s="1">
        <v>431.12</v>
      </c>
      <c r="E3034" s="1">
        <f t="shared" ca="1" si="285"/>
        <v>399.99596551549496</v>
      </c>
      <c r="F3034" s="1">
        <f t="shared" ca="1" si="286"/>
        <v>1.0778108710281464</v>
      </c>
      <c r="G3034" s="5">
        <f t="shared" ca="1" si="283"/>
        <v>36191</v>
      </c>
      <c r="H3034" s="29" t="e">
        <f t="shared" ca="1" si="284"/>
        <v>#N/A</v>
      </c>
      <c r="I3034" s="1" t="e">
        <f t="shared" ca="1" si="287"/>
        <v>#N/A</v>
      </c>
      <c r="J3034" s="1" t="e">
        <f t="shared" ca="1" si="288"/>
        <v>#N/A</v>
      </c>
    </row>
    <row r="3035" spans="1:10" x14ac:dyDescent="0.2">
      <c r="A3035" s="5">
        <v>36168</v>
      </c>
      <c r="B3035" s="2">
        <v>1.6087208363654515E-2</v>
      </c>
      <c r="C3035" s="1">
        <v>478.74604259424461</v>
      </c>
      <c r="D3035" s="1">
        <v>438.73</v>
      </c>
      <c r="E3035" s="1">
        <f t="shared" ca="1" si="285"/>
        <v>406.43078395736387</v>
      </c>
      <c r="F3035" s="1">
        <f t="shared" ca="1" si="286"/>
        <v>1.0794703977098952</v>
      </c>
      <c r="G3035" s="5">
        <f t="shared" ca="1" si="283"/>
        <v>36191</v>
      </c>
      <c r="H3035" s="29" t="e">
        <f t="shared" ca="1" si="284"/>
        <v>#N/A</v>
      </c>
      <c r="I3035" s="1" t="e">
        <f t="shared" ca="1" si="287"/>
        <v>#N/A</v>
      </c>
      <c r="J3035" s="1" t="e">
        <f t="shared" ca="1" si="288"/>
        <v>#N/A</v>
      </c>
    </row>
    <row r="3036" spans="1:10" x14ac:dyDescent="0.2">
      <c r="A3036" s="5">
        <v>36171</v>
      </c>
      <c r="B3036" s="2">
        <v>1.0763928695465497E-2</v>
      </c>
      <c r="C3036" s="1">
        <v>483.89923085996537</v>
      </c>
      <c r="D3036" s="1">
        <v>444.7</v>
      </c>
      <c r="E3036" s="1">
        <f t="shared" ca="1" si="285"/>
        <v>410.80557593552311</v>
      </c>
      <c r="F3036" s="1">
        <f t="shared" ca="1" si="286"/>
        <v>1.0825072152131565</v>
      </c>
      <c r="G3036" s="5">
        <f t="shared" ca="1" si="283"/>
        <v>36191</v>
      </c>
      <c r="H3036" s="29" t="e">
        <f t="shared" ca="1" si="284"/>
        <v>#N/A</v>
      </c>
      <c r="I3036" s="1" t="e">
        <f t="shared" ca="1" si="287"/>
        <v>#N/A</v>
      </c>
      <c r="J3036" s="1" t="e">
        <f t="shared" ca="1" si="288"/>
        <v>#N/A</v>
      </c>
    </row>
    <row r="3037" spans="1:10" x14ac:dyDescent="0.2">
      <c r="A3037" s="5">
        <v>36172</v>
      </c>
      <c r="B3037" s="2">
        <v>-2.8592721503494234E-3</v>
      </c>
      <c r="C3037" s="1">
        <v>482.51563126559199</v>
      </c>
      <c r="D3037" s="1">
        <v>443.75</v>
      </c>
      <c r="E3037" s="1">
        <f t="shared" ca="1" si="285"/>
        <v>409.63097099304247</v>
      </c>
      <c r="F3037" s="1">
        <f t="shared" ca="1" si="286"/>
        <v>1.0832921127136577</v>
      </c>
      <c r="G3037" s="5">
        <f t="shared" ca="1" si="283"/>
        <v>36191</v>
      </c>
      <c r="H3037" s="29" t="e">
        <f t="shared" ca="1" si="284"/>
        <v>#N/A</v>
      </c>
      <c r="I3037" s="1" t="e">
        <f t="shared" ca="1" si="287"/>
        <v>#N/A</v>
      </c>
      <c r="J3037" s="1" t="e">
        <f t="shared" ca="1" si="288"/>
        <v>#N/A</v>
      </c>
    </row>
    <row r="3038" spans="1:10" x14ac:dyDescent="0.2">
      <c r="A3038" s="5">
        <v>36173</v>
      </c>
      <c r="B3038" s="2">
        <v>-4.2104569701256978E-2</v>
      </c>
      <c r="C3038" s="1">
        <v>462.19951823702388</v>
      </c>
      <c r="D3038" s="1">
        <v>425.03</v>
      </c>
      <c r="E3038" s="1">
        <f t="shared" ca="1" si="285"/>
        <v>392.3836352230723</v>
      </c>
      <c r="F3038" s="1">
        <f t="shared" ca="1" si="286"/>
        <v>1.0832001180639657</v>
      </c>
      <c r="G3038" s="5">
        <f t="shared" ca="1" si="283"/>
        <v>36191</v>
      </c>
      <c r="H3038" s="29" t="e">
        <f t="shared" ca="1" si="284"/>
        <v>#N/A</v>
      </c>
      <c r="I3038" s="1" t="e">
        <f t="shared" ca="1" si="287"/>
        <v>#N/A</v>
      </c>
      <c r="J3038" s="1" t="e">
        <f t="shared" ca="1" si="288"/>
        <v>#N/A</v>
      </c>
    </row>
    <row r="3039" spans="1:10" x14ac:dyDescent="0.2">
      <c r="A3039" s="5">
        <v>36174</v>
      </c>
      <c r="B3039" s="2">
        <v>9.1111555564513669E-3</v>
      </c>
      <c r="C3039" s="1">
        <v>466.41068994579831</v>
      </c>
      <c r="D3039" s="1">
        <v>429.38</v>
      </c>
      <c r="E3039" s="1">
        <f t="shared" ca="1" si="285"/>
        <v>395.95870356139562</v>
      </c>
      <c r="F3039" s="1">
        <f t="shared" ca="1" si="286"/>
        <v>1.0844060154202981</v>
      </c>
      <c r="G3039" s="5">
        <f t="shared" ca="1" si="283"/>
        <v>36191</v>
      </c>
      <c r="H3039" s="29" t="e">
        <f t="shared" ca="1" si="284"/>
        <v>#N/A</v>
      </c>
      <c r="I3039" s="1" t="e">
        <f t="shared" ca="1" si="287"/>
        <v>#N/A</v>
      </c>
      <c r="J3039" s="1" t="e">
        <f t="shared" ca="1" si="288"/>
        <v>#N/A</v>
      </c>
    </row>
    <row r="3040" spans="1:10" x14ac:dyDescent="0.2">
      <c r="A3040" s="5">
        <v>36175</v>
      </c>
      <c r="B3040" s="2">
        <v>-9.0060898035868586E-3</v>
      </c>
      <c r="C3040" s="1">
        <v>462.21015338679354</v>
      </c>
      <c r="D3040" s="1">
        <v>425.35</v>
      </c>
      <c r="E3040" s="1">
        <f t="shared" ca="1" si="285"/>
        <v>392.39266391860986</v>
      </c>
      <c r="F3040" s="1">
        <f t="shared" ca="1" si="286"/>
        <v>1.083990703985807</v>
      </c>
      <c r="G3040" s="5">
        <f t="shared" ca="1" si="283"/>
        <v>36191</v>
      </c>
      <c r="H3040" s="29" t="e">
        <f t="shared" ca="1" si="284"/>
        <v>#N/A</v>
      </c>
      <c r="I3040" s="1" t="e">
        <f t="shared" ca="1" si="287"/>
        <v>#N/A</v>
      </c>
      <c r="J3040" s="1" t="e">
        <f t="shared" ca="1" si="288"/>
        <v>#N/A</v>
      </c>
    </row>
    <row r="3041" spans="1:10" x14ac:dyDescent="0.2">
      <c r="A3041" s="5">
        <v>36178</v>
      </c>
      <c r="B3041" s="2">
        <v>1.8772831990112371E-2</v>
      </c>
      <c r="C3041" s="1">
        <v>470.88714694044791</v>
      </c>
      <c r="D3041" s="1">
        <v>433.73</v>
      </c>
      <c r="E3041" s="1">
        <f t="shared" ca="1" si="285"/>
        <v>399.75898547250659</v>
      </c>
      <c r="F3041" s="1">
        <f t="shared" ca="1" si="286"/>
        <v>1.0849787390953587</v>
      </c>
      <c r="G3041" s="5">
        <f t="shared" ca="1" si="283"/>
        <v>36191</v>
      </c>
      <c r="H3041" s="29" t="e">
        <f t="shared" ca="1" si="284"/>
        <v>#N/A</v>
      </c>
      <c r="I3041" s="1" t="e">
        <f t="shared" ca="1" si="287"/>
        <v>#N/A</v>
      </c>
      <c r="J3041" s="1" t="e">
        <f t="shared" ca="1" si="288"/>
        <v>#N/A</v>
      </c>
    </row>
    <row r="3042" spans="1:10" x14ac:dyDescent="0.2">
      <c r="A3042" s="5">
        <v>36179</v>
      </c>
      <c r="B3042" s="2">
        <v>6.5263510249300438E-3</v>
      </c>
      <c r="C3042" s="1">
        <v>473.9603217545091</v>
      </c>
      <c r="D3042" s="1">
        <v>436.54</v>
      </c>
      <c r="E3042" s="1">
        <f t="shared" ca="1" si="285"/>
        <v>402.36795293707007</v>
      </c>
      <c r="F3042" s="1">
        <f t="shared" ca="1" si="286"/>
        <v>1.0849273576921132</v>
      </c>
      <c r="G3042" s="5">
        <f t="shared" ca="1" si="283"/>
        <v>36191</v>
      </c>
      <c r="H3042" s="29" t="e">
        <f t="shared" ca="1" si="284"/>
        <v>#N/A</v>
      </c>
      <c r="I3042" s="1" t="e">
        <f t="shared" ca="1" si="287"/>
        <v>#N/A</v>
      </c>
      <c r="J3042" s="1" t="e">
        <f t="shared" ca="1" si="288"/>
        <v>#N/A</v>
      </c>
    </row>
    <row r="3043" spans="1:10" x14ac:dyDescent="0.2">
      <c r="A3043" s="5">
        <v>36180</v>
      </c>
      <c r="B3043" s="2">
        <v>-5.6908228138207173E-3</v>
      </c>
      <c r="C3043" s="1">
        <v>471.26309754262275</v>
      </c>
      <c r="D3043" s="1">
        <v>434.54</v>
      </c>
      <c r="E3043" s="1">
        <f t="shared" ca="1" si="285"/>
        <v>400.07814821094547</v>
      </c>
      <c r="F3043" s="1">
        <f t="shared" ca="1" si="286"/>
        <v>1.0861378006850906</v>
      </c>
      <c r="G3043" s="5">
        <f t="shared" ca="1" si="283"/>
        <v>36191</v>
      </c>
      <c r="H3043" s="29" t="e">
        <f t="shared" ca="1" si="284"/>
        <v>#N/A</v>
      </c>
      <c r="I3043" s="1" t="e">
        <f t="shared" ca="1" si="287"/>
        <v>#N/A</v>
      </c>
      <c r="J3043" s="1" t="e">
        <f t="shared" ca="1" si="288"/>
        <v>#N/A</v>
      </c>
    </row>
    <row r="3044" spans="1:10" x14ac:dyDescent="0.2">
      <c r="A3044" s="5">
        <v>36181</v>
      </c>
      <c r="B3044" s="2">
        <v>-9.039236089151248E-3</v>
      </c>
      <c r="C3044" s="1">
        <v>467.00323914383029</v>
      </c>
      <c r="D3044" s="1">
        <v>430.45</v>
      </c>
      <c r="E3044" s="1">
        <f t="shared" ca="1" si="285"/>
        <v>396.46174737515628</v>
      </c>
      <c r="F3044" s="1">
        <f t="shared" ca="1" si="286"/>
        <v>1.0857289583418044</v>
      </c>
      <c r="G3044" s="5">
        <f t="shared" ca="1" si="283"/>
        <v>36191</v>
      </c>
      <c r="H3044" s="29" t="e">
        <f t="shared" ca="1" si="284"/>
        <v>#N/A</v>
      </c>
      <c r="I3044" s="1" t="e">
        <f t="shared" ca="1" si="287"/>
        <v>#N/A</v>
      </c>
      <c r="J3044" s="1" t="e">
        <f t="shared" ca="1" si="288"/>
        <v>#N/A</v>
      </c>
    </row>
    <row r="3045" spans="1:10" x14ac:dyDescent="0.2">
      <c r="A3045" s="5">
        <v>36182</v>
      </c>
      <c r="B3045" s="2">
        <v>-1.4106880207960915E-2</v>
      </c>
      <c r="C3045" s="1">
        <v>460.41528039249857</v>
      </c>
      <c r="D3045" s="1">
        <v>424.03</v>
      </c>
      <c r="E3045" s="1">
        <f t="shared" ca="1" si="285"/>
        <v>390.86890899789609</v>
      </c>
      <c r="F3045" s="1">
        <f t="shared" ca="1" si="286"/>
        <v>1.0848394186355774</v>
      </c>
      <c r="G3045" s="5">
        <f t="shared" ca="1" si="283"/>
        <v>36191</v>
      </c>
      <c r="H3045" s="29" t="e">
        <f t="shared" ca="1" si="284"/>
        <v>#N/A</v>
      </c>
      <c r="I3045" s="1" t="e">
        <f t="shared" ca="1" si="287"/>
        <v>#N/A</v>
      </c>
      <c r="J3045" s="1" t="e">
        <f t="shared" ca="1" si="288"/>
        <v>#N/A</v>
      </c>
    </row>
    <row r="3046" spans="1:10" x14ac:dyDescent="0.2">
      <c r="A3046" s="5">
        <v>36185</v>
      </c>
      <c r="B3046" s="2">
        <v>-1.2872084554976793E-3</v>
      </c>
      <c r="C3046" s="1">
        <v>459.82262995053702</v>
      </c>
      <c r="D3046" s="1">
        <v>423.64</v>
      </c>
      <c r="E3046" s="1">
        <f t="shared" ca="1" si="285"/>
        <v>390.3657792332429</v>
      </c>
      <c r="F3046" s="1">
        <f t="shared" ca="1" si="286"/>
        <v>1.0852385699179738</v>
      </c>
      <c r="G3046" s="5">
        <f t="shared" ca="1" si="283"/>
        <v>36191</v>
      </c>
      <c r="H3046" s="29" t="e">
        <f t="shared" ca="1" si="284"/>
        <v>#N/A</v>
      </c>
      <c r="I3046" s="1" t="e">
        <f t="shared" ca="1" si="287"/>
        <v>#N/A</v>
      </c>
      <c r="J3046" s="1" t="e">
        <f t="shared" ca="1" si="288"/>
        <v>#N/A</v>
      </c>
    </row>
    <row r="3047" spans="1:10" x14ac:dyDescent="0.2">
      <c r="A3047" s="5">
        <v>36186</v>
      </c>
      <c r="B3047" s="2">
        <v>2.1159716125835892E-3</v>
      </c>
      <c r="C3047" s="1">
        <v>460.79560158233591</v>
      </c>
      <c r="D3047" s="1">
        <v>425.16</v>
      </c>
      <c r="E3047" s="1">
        <f t="shared" ca="1" si="285"/>
        <v>391.19178214062453</v>
      </c>
      <c r="F3047" s="1">
        <f t="shared" ca="1" si="286"/>
        <v>1.086832646824786</v>
      </c>
      <c r="G3047" s="5">
        <f t="shared" ca="1" si="283"/>
        <v>36191</v>
      </c>
      <c r="H3047" s="29" t="e">
        <f t="shared" ca="1" si="284"/>
        <v>#N/A</v>
      </c>
      <c r="I3047" s="1" t="e">
        <f t="shared" ca="1" si="287"/>
        <v>#N/A</v>
      </c>
      <c r="J3047" s="1" t="e">
        <f t="shared" ca="1" si="288"/>
        <v>#N/A</v>
      </c>
    </row>
    <row r="3048" spans="1:10" x14ac:dyDescent="0.2">
      <c r="A3048" s="5">
        <v>36187</v>
      </c>
      <c r="B3048" s="2">
        <v>2.0967619760749789E-2</v>
      </c>
      <c r="C3048" s="1">
        <v>470.45738854374025</v>
      </c>
      <c r="D3048" s="1">
        <v>434.04</v>
      </c>
      <c r="E3048" s="1">
        <f t="shared" ca="1" si="285"/>
        <v>399.39414268207918</v>
      </c>
      <c r="F3048" s="1">
        <f t="shared" ca="1" si="286"/>
        <v>1.0867460325914173</v>
      </c>
      <c r="G3048" s="5">
        <f t="shared" ca="1" si="283"/>
        <v>36191</v>
      </c>
      <c r="H3048" s="29" t="e">
        <f t="shared" ca="1" si="284"/>
        <v>#N/A</v>
      </c>
      <c r="I3048" s="1" t="e">
        <f t="shared" ca="1" si="287"/>
        <v>#N/A</v>
      </c>
      <c r="J3048" s="1" t="e">
        <f t="shared" ca="1" si="288"/>
        <v>#N/A</v>
      </c>
    </row>
    <row r="3049" spans="1:10" x14ac:dyDescent="0.2">
      <c r="A3049" s="5">
        <v>36188</v>
      </c>
      <c r="B3049" s="2">
        <v>1.021883060511386E-2</v>
      </c>
      <c r="C3049" s="1">
        <v>475.26491290419295</v>
      </c>
      <c r="D3049" s="1">
        <v>438.32</v>
      </c>
      <c r="E3049" s="1">
        <f t="shared" ca="1" si="285"/>
        <v>403.475483770822</v>
      </c>
      <c r="F3049" s="1">
        <f t="shared" ca="1" si="286"/>
        <v>1.0863609255846882</v>
      </c>
      <c r="G3049" s="5">
        <f t="shared" ca="1" si="283"/>
        <v>36191</v>
      </c>
      <c r="H3049" s="29" t="e">
        <f t="shared" ca="1" si="284"/>
        <v>#N/A</v>
      </c>
      <c r="I3049" s="1" t="e">
        <f t="shared" ca="1" si="287"/>
        <v>#N/A</v>
      </c>
      <c r="J3049" s="1" t="e">
        <f t="shared" ca="1" si="288"/>
        <v>#N/A</v>
      </c>
    </row>
    <row r="3050" spans="1:10" x14ac:dyDescent="0.2">
      <c r="A3050" s="5">
        <v>36189</v>
      </c>
      <c r="B3050" s="2">
        <v>5.682734323357419E-3</v>
      </c>
      <c r="C3050" s="1">
        <v>477.96571713744106</v>
      </c>
      <c r="D3050" s="1">
        <v>440.18</v>
      </c>
      <c r="E3050" s="1">
        <f t="shared" ca="1" si="285"/>
        <v>405.76832775107965</v>
      </c>
      <c r="F3050" s="1">
        <f t="shared" ca="1" si="286"/>
        <v>1.0848062056485352</v>
      </c>
      <c r="G3050" s="5">
        <f t="shared" ca="1" si="283"/>
        <v>36191</v>
      </c>
      <c r="H3050" s="29" t="e">
        <f t="shared" ca="1" si="284"/>
        <v>#N/A</v>
      </c>
      <c r="I3050" s="1" t="e">
        <f t="shared" ca="1" si="287"/>
        <v>#N/A</v>
      </c>
      <c r="J3050" s="1" t="e">
        <f t="shared" ca="1" si="288"/>
        <v>#N/A</v>
      </c>
    </row>
    <row r="3051" spans="1:10" x14ac:dyDescent="0.2">
      <c r="A3051" s="5">
        <v>36192</v>
      </c>
      <c r="B3051" s="2">
        <v>4.5971390420698199E-3</v>
      </c>
      <c r="C3051" s="1">
        <v>480.16299199646448</v>
      </c>
      <c r="D3051" s="1">
        <v>443.42</v>
      </c>
      <c r="E3051" s="1">
        <f t="shared" ca="1" si="285"/>
        <v>407.63370117261951</v>
      </c>
      <c r="F3051" s="1">
        <f t="shared" ca="1" si="286"/>
        <v>1.0877903341270259</v>
      </c>
      <c r="G3051" s="5">
        <f t="shared" ca="1" si="283"/>
        <v>36219</v>
      </c>
      <c r="H3051" s="29" t="e">
        <f t="shared" ca="1" si="284"/>
        <v>#N/A</v>
      </c>
      <c r="I3051" s="1" t="e">
        <f t="shared" ca="1" si="287"/>
        <v>#N/A</v>
      </c>
      <c r="J3051" s="1" t="e">
        <f t="shared" ca="1" si="288"/>
        <v>#N/A</v>
      </c>
    </row>
    <row r="3052" spans="1:10" x14ac:dyDescent="0.2">
      <c r="A3052" s="5">
        <v>36193</v>
      </c>
      <c r="B3052" s="2">
        <v>-6.448443872390075E-3</v>
      </c>
      <c r="C3052" s="1">
        <v>477.0666878929764</v>
      </c>
      <c r="D3052" s="1">
        <v>440.39</v>
      </c>
      <c r="E3052" s="1">
        <f t="shared" ca="1" si="285"/>
        <v>405.00509813011325</v>
      </c>
      <c r="F3052" s="1">
        <f t="shared" ca="1" si="286"/>
        <v>1.0873690282745994</v>
      </c>
      <c r="G3052" s="5">
        <f t="shared" ca="1" si="283"/>
        <v>36219</v>
      </c>
      <c r="H3052" s="29" t="e">
        <f t="shared" ca="1" si="284"/>
        <v>#N/A</v>
      </c>
      <c r="I3052" s="1" t="e">
        <f t="shared" ca="1" si="287"/>
        <v>#N/A</v>
      </c>
      <c r="J3052" s="1" t="e">
        <f t="shared" ca="1" si="288"/>
        <v>#N/A</v>
      </c>
    </row>
    <row r="3053" spans="1:10" x14ac:dyDescent="0.2">
      <c r="A3053" s="5">
        <v>36194</v>
      </c>
      <c r="B3053" s="2">
        <v>-4.5682646934428472E-3</v>
      </c>
      <c r="C3053" s="1">
        <v>474.88732098625718</v>
      </c>
      <c r="D3053" s="1">
        <v>438.2</v>
      </c>
      <c r="E3053" s="1">
        <f t="shared" ca="1" si="285"/>
        <v>403.15492763966108</v>
      </c>
      <c r="F3053" s="1">
        <f t="shared" ca="1" si="286"/>
        <v>1.0869270594446563</v>
      </c>
      <c r="G3053" s="5">
        <f t="shared" ca="1" si="283"/>
        <v>36219</v>
      </c>
      <c r="H3053" s="29" t="e">
        <f t="shared" ca="1" si="284"/>
        <v>#N/A</v>
      </c>
      <c r="I3053" s="1" t="e">
        <f t="shared" ca="1" si="287"/>
        <v>#N/A</v>
      </c>
      <c r="J3053" s="1" t="e">
        <f t="shared" ca="1" si="288"/>
        <v>#N/A</v>
      </c>
    </row>
    <row r="3054" spans="1:10" x14ac:dyDescent="0.2">
      <c r="A3054" s="5">
        <v>36195</v>
      </c>
      <c r="B3054" s="2">
        <v>8.8018363148871792E-3</v>
      </c>
      <c r="C3054" s="1">
        <v>479.0672014535935</v>
      </c>
      <c r="D3054" s="1">
        <v>441.85</v>
      </c>
      <c r="E3054" s="1">
        <f t="shared" ca="1" si="285"/>
        <v>406.70343132228561</v>
      </c>
      <c r="F3054" s="1">
        <f t="shared" ca="1" si="286"/>
        <v>1.0864181759259932</v>
      </c>
      <c r="G3054" s="5">
        <f t="shared" ca="1" si="283"/>
        <v>36219</v>
      </c>
      <c r="H3054" s="29" t="e">
        <f t="shared" ca="1" si="284"/>
        <v>#N/A</v>
      </c>
      <c r="I3054" s="1" t="e">
        <f t="shared" ca="1" si="287"/>
        <v>#N/A</v>
      </c>
      <c r="J3054" s="1" t="e">
        <f t="shared" ca="1" si="288"/>
        <v>#N/A</v>
      </c>
    </row>
    <row r="3055" spans="1:10" x14ac:dyDescent="0.2">
      <c r="A3055" s="5">
        <v>36196</v>
      </c>
      <c r="B3055" s="2">
        <v>6.9356429785292217E-3</v>
      </c>
      <c r="C3055" s="1">
        <v>482.38984052559874</v>
      </c>
      <c r="D3055" s="1">
        <v>443.9</v>
      </c>
      <c r="E3055" s="1">
        <f t="shared" ca="1" si="285"/>
        <v>409.52418112007973</v>
      </c>
      <c r="F3055" s="1">
        <f t="shared" ca="1" si="286"/>
        <v>1.0839408769120782</v>
      </c>
      <c r="G3055" s="5">
        <f t="shared" ca="1" si="283"/>
        <v>36219</v>
      </c>
      <c r="H3055" s="29" t="e">
        <f t="shared" ca="1" si="284"/>
        <v>#N/A</v>
      </c>
      <c r="I3055" s="1" t="e">
        <f t="shared" ca="1" si="287"/>
        <v>#N/A</v>
      </c>
      <c r="J3055" s="1" t="e">
        <f t="shared" ca="1" si="288"/>
        <v>#N/A</v>
      </c>
    </row>
    <row r="3056" spans="1:10" x14ac:dyDescent="0.2">
      <c r="A3056" s="5">
        <v>36199</v>
      </c>
      <c r="B3056" s="2">
        <v>1.0989551468983283E-2</v>
      </c>
      <c r="C3056" s="1">
        <v>487.69108850616942</v>
      </c>
      <c r="D3056" s="1">
        <v>448.69</v>
      </c>
      <c r="E3056" s="1">
        <f t="shared" ca="1" si="285"/>
        <v>414.02466818629205</v>
      </c>
      <c r="F3056" s="1">
        <f t="shared" ca="1" si="286"/>
        <v>1.0837276966263039</v>
      </c>
      <c r="G3056" s="5">
        <f t="shared" ca="1" si="283"/>
        <v>36219</v>
      </c>
      <c r="H3056" s="29" t="e">
        <f t="shared" ca="1" si="284"/>
        <v>#N/A</v>
      </c>
      <c r="I3056" s="1" t="e">
        <f t="shared" ca="1" si="287"/>
        <v>#N/A</v>
      </c>
      <c r="J3056" s="1" t="e">
        <f t="shared" ca="1" si="288"/>
        <v>#N/A</v>
      </c>
    </row>
    <row r="3057" spans="1:10" x14ac:dyDescent="0.2">
      <c r="A3057" s="5">
        <v>36200</v>
      </c>
      <c r="B3057" s="2">
        <v>-3.0820234502655364E-3</v>
      </c>
      <c r="C3057" s="1">
        <v>486.18801313490786</v>
      </c>
      <c r="D3057" s="1">
        <v>448.17</v>
      </c>
      <c r="E3057" s="1">
        <f t="shared" ca="1" si="285"/>
        <v>412.74863444995344</v>
      </c>
      <c r="F3057" s="1">
        <f t="shared" ca="1" si="286"/>
        <v>1.0858182501251654</v>
      </c>
      <c r="G3057" s="5">
        <f t="shared" ca="1" si="283"/>
        <v>36219</v>
      </c>
      <c r="H3057" s="29" t="e">
        <f t="shared" ca="1" si="284"/>
        <v>#N/A</v>
      </c>
      <c r="I3057" s="1" t="e">
        <f t="shared" ca="1" si="287"/>
        <v>#N/A</v>
      </c>
      <c r="J3057" s="1" t="e">
        <f t="shared" ca="1" si="288"/>
        <v>#N/A</v>
      </c>
    </row>
    <row r="3058" spans="1:10" x14ac:dyDescent="0.2">
      <c r="A3058" s="5">
        <v>36201</v>
      </c>
      <c r="B3058" s="2">
        <v>-9.3949883894102193E-3</v>
      </c>
      <c r="C3058" s="1">
        <v>481.62028239643496</v>
      </c>
      <c r="D3058" s="1">
        <v>444.6</v>
      </c>
      <c r="E3058" s="1">
        <f t="shared" ca="1" si="285"/>
        <v>408.87086582155121</v>
      </c>
      <c r="F3058" s="1">
        <f t="shared" ca="1" si="286"/>
        <v>1.0873848864400197</v>
      </c>
      <c r="G3058" s="5">
        <f t="shared" ca="1" si="283"/>
        <v>36219</v>
      </c>
      <c r="H3058" s="29" t="e">
        <f t="shared" ca="1" si="284"/>
        <v>#N/A</v>
      </c>
      <c r="I3058" s="1" t="e">
        <f t="shared" ca="1" si="287"/>
        <v>#N/A</v>
      </c>
      <c r="J3058" s="1" t="e">
        <f t="shared" ca="1" si="288"/>
        <v>#N/A</v>
      </c>
    </row>
    <row r="3059" spans="1:10" x14ac:dyDescent="0.2">
      <c r="A3059" s="5">
        <v>36202</v>
      </c>
      <c r="B3059" s="2">
        <v>8.575231652935944E-3</v>
      </c>
      <c r="C3059" s="1">
        <v>485.75028788673683</v>
      </c>
      <c r="D3059" s="1">
        <v>449.25</v>
      </c>
      <c r="E3059" s="1">
        <f t="shared" ca="1" si="285"/>
        <v>412.37702821210752</v>
      </c>
      <c r="F3059" s="1">
        <f t="shared" ca="1" si="286"/>
        <v>1.0894156785302958</v>
      </c>
      <c r="G3059" s="5">
        <f t="shared" ca="1" si="283"/>
        <v>36219</v>
      </c>
      <c r="H3059" s="29" t="e">
        <f t="shared" ca="1" si="284"/>
        <v>#N/A</v>
      </c>
      <c r="I3059" s="1" t="e">
        <f t="shared" ca="1" si="287"/>
        <v>#N/A</v>
      </c>
      <c r="J3059" s="1" t="e">
        <f t="shared" ca="1" si="288"/>
        <v>#N/A</v>
      </c>
    </row>
    <row r="3060" spans="1:10" x14ac:dyDescent="0.2">
      <c r="A3060" s="5">
        <v>36203</v>
      </c>
      <c r="B3060" s="2">
        <v>7.682642770378223E-3</v>
      </c>
      <c r="C3060" s="1">
        <v>489.48213382417902</v>
      </c>
      <c r="D3060" s="1">
        <v>453.15</v>
      </c>
      <c r="E3060" s="1">
        <f t="shared" ca="1" si="285"/>
        <v>415.54517360657132</v>
      </c>
      <c r="F3060" s="1">
        <f t="shared" ca="1" si="286"/>
        <v>1.0904951586058658</v>
      </c>
      <c r="G3060" s="5">
        <f t="shared" ca="1" si="283"/>
        <v>36219</v>
      </c>
      <c r="H3060" s="29" t="e">
        <f t="shared" ca="1" si="284"/>
        <v>#N/A</v>
      </c>
      <c r="I3060" s="1" t="e">
        <f t="shared" ca="1" si="287"/>
        <v>#N/A</v>
      </c>
      <c r="J3060" s="1" t="e">
        <f t="shared" ca="1" si="288"/>
        <v>#N/A</v>
      </c>
    </row>
    <row r="3061" spans="1:10" x14ac:dyDescent="0.2">
      <c r="A3061" s="5">
        <v>36206</v>
      </c>
      <c r="B3061" s="2">
        <v>-4.8760004287046188E-3</v>
      </c>
      <c r="C3061" s="1">
        <v>487.09541872980907</v>
      </c>
      <c r="D3061" s="1">
        <v>451.1</v>
      </c>
      <c r="E3061" s="1">
        <f t="shared" ca="1" si="285"/>
        <v>413.51897516191957</v>
      </c>
      <c r="F3061" s="1">
        <f t="shared" ca="1" si="286"/>
        <v>1.0908810165805936</v>
      </c>
      <c r="G3061" s="5">
        <f t="shared" ca="1" si="283"/>
        <v>36219</v>
      </c>
      <c r="H3061" s="29" t="e">
        <f t="shared" ca="1" si="284"/>
        <v>#N/A</v>
      </c>
      <c r="I3061" s="1" t="e">
        <f t="shared" ca="1" si="287"/>
        <v>#N/A</v>
      </c>
      <c r="J3061" s="1" t="e">
        <f t="shared" ca="1" si="288"/>
        <v>#N/A</v>
      </c>
    </row>
    <row r="3062" spans="1:10" x14ac:dyDescent="0.2">
      <c r="A3062" s="5">
        <v>36207</v>
      </c>
      <c r="B3062" s="2">
        <v>-6.9812246420530855E-4</v>
      </c>
      <c r="C3062" s="1">
        <v>486.7553664757823</v>
      </c>
      <c r="D3062" s="1">
        <v>450.68</v>
      </c>
      <c r="E3062" s="1">
        <f t="shared" ca="1" si="285"/>
        <v>413.23028827598387</v>
      </c>
      <c r="F3062" s="1">
        <f t="shared" ca="1" si="286"/>
        <v>1.0906267347445855</v>
      </c>
      <c r="G3062" s="5">
        <f t="shared" ca="1" si="283"/>
        <v>36219</v>
      </c>
      <c r="H3062" s="29" t="e">
        <f t="shared" ca="1" si="284"/>
        <v>#N/A</v>
      </c>
      <c r="I3062" s="1" t="e">
        <f t="shared" ca="1" si="287"/>
        <v>#N/A</v>
      </c>
      <c r="J3062" s="1" t="e">
        <f t="shared" ca="1" si="288"/>
        <v>#N/A</v>
      </c>
    </row>
    <row r="3063" spans="1:10" x14ac:dyDescent="0.2">
      <c r="A3063" s="5">
        <v>36208</v>
      </c>
      <c r="B3063" s="2">
        <v>-4.2534600803629807E-3</v>
      </c>
      <c r="C3063" s="1">
        <v>484.68497195557512</v>
      </c>
      <c r="D3063" s="1">
        <v>448.45</v>
      </c>
      <c r="E3063" s="1">
        <f t="shared" ca="1" si="285"/>
        <v>411.47262974080508</v>
      </c>
      <c r="F3063" s="1">
        <f t="shared" ca="1" si="286"/>
        <v>1.0898659293146369</v>
      </c>
      <c r="G3063" s="5">
        <f t="shared" ca="1" si="283"/>
        <v>36219</v>
      </c>
      <c r="H3063" s="29" t="e">
        <f t="shared" ca="1" si="284"/>
        <v>#N/A</v>
      </c>
      <c r="I3063" s="1" t="e">
        <f t="shared" ca="1" si="287"/>
        <v>#N/A</v>
      </c>
      <c r="J3063" s="1" t="e">
        <f t="shared" ca="1" si="288"/>
        <v>#N/A</v>
      </c>
    </row>
    <row r="3064" spans="1:10" x14ac:dyDescent="0.2">
      <c r="A3064" s="5">
        <v>36209</v>
      </c>
      <c r="B3064" s="2">
        <v>4.6092811071565265E-3</v>
      </c>
      <c r="C3064" s="1">
        <v>486.91902123973267</v>
      </c>
      <c r="D3064" s="1">
        <v>451.06</v>
      </c>
      <c r="E3064" s="1">
        <f t="shared" ca="1" si="285"/>
        <v>413.36922275918141</v>
      </c>
      <c r="F3064" s="1">
        <f t="shared" ca="1" si="286"/>
        <v>1.0911794472487282</v>
      </c>
      <c r="G3064" s="5">
        <f t="shared" ca="1" si="283"/>
        <v>36219</v>
      </c>
      <c r="H3064" s="29" t="e">
        <f t="shared" ca="1" si="284"/>
        <v>#N/A</v>
      </c>
      <c r="I3064" s="1" t="e">
        <f t="shared" ca="1" si="287"/>
        <v>#N/A</v>
      </c>
      <c r="J3064" s="1" t="e">
        <f t="shared" ca="1" si="288"/>
        <v>#N/A</v>
      </c>
    </row>
    <row r="3065" spans="1:10" x14ac:dyDescent="0.2">
      <c r="A3065" s="5">
        <v>36210</v>
      </c>
      <c r="B3065" s="2">
        <v>-4.3538645484492156E-3</v>
      </c>
      <c r="C3065" s="1">
        <v>484.79904177519143</v>
      </c>
      <c r="D3065" s="1">
        <v>448.43</v>
      </c>
      <c r="E3065" s="1">
        <f t="shared" ca="1" si="285"/>
        <v>411.56946915479023</v>
      </c>
      <c r="F3065" s="1">
        <f t="shared" ca="1" si="286"/>
        <v>1.0895608970240371</v>
      </c>
      <c r="G3065" s="5">
        <f t="shared" ca="1" si="283"/>
        <v>36219</v>
      </c>
      <c r="H3065" s="29" t="e">
        <f t="shared" ca="1" si="284"/>
        <v>#N/A</v>
      </c>
      <c r="I3065" s="1" t="e">
        <f t="shared" ca="1" si="287"/>
        <v>#N/A</v>
      </c>
      <c r="J3065" s="1" t="e">
        <f t="shared" ca="1" si="288"/>
        <v>#N/A</v>
      </c>
    </row>
    <row r="3066" spans="1:10" x14ac:dyDescent="0.2">
      <c r="A3066" s="5">
        <v>36213</v>
      </c>
      <c r="B3066" s="2">
        <v>4.7832386824304685E-3</v>
      </c>
      <c r="C3066" s="1">
        <v>487.11795130501577</v>
      </c>
      <c r="D3066" s="1">
        <v>451.09</v>
      </c>
      <c r="E3066" s="1">
        <f t="shared" ca="1" si="285"/>
        <v>413.53810416015881</v>
      </c>
      <c r="F3066" s="1">
        <f t="shared" ca="1" si="286"/>
        <v>1.0908063742181731</v>
      </c>
      <c r="G3066" s="5">
        <f t="shared" ca="1" si="283"/>
        <v>36219</v>
      </c>
      <c r="H3066" s="29" t="e">
        <f t="shared" ca="1" si="284"/>
        <v>#N/A</v>
      </c>
      <c r="I3066" s="1" t="e">
        <f t="shared" ca="1" si="287"/>
        <v>#N/A</v>
      </c>
      <c r="J3066" s="1" t="e">
        <f t="shared" ca="1" si="288"/>
        <v>#N/A</v>
      </c>
    </row>
    <row r="3067" spans="1:10" x14ac:dyDescent="0.2">
      <c r="A3067" s="5">
        <v>36214</v>
      </c>
      <c r="B3067" s="2">
        <v>6.8223153763431466E-3</v>
      </c>
      <c r="C3067" s="1">
        <v>490.44122359429673</v>
      </c>
      <c r="D3067" s="1">
        <v>454.27</v>
      </c>
      <c r="E3067" s="1">
        <f t="shared" ca="1" si="285"/>
        <v>416.35939152687445</v>
      </c>
      <c r="F3067" s="1">
        <f t="shared" ca="1" si="286"/>
        <v>1.0910526080223617</v>
      </c>
      <c r="G3067" s="5">
        <f t="shared" ca="1" si="283"/>
        <v>36219</v>
      </c>
      <c r="H3067" s="29" t="e">
        <f t="shared" ca="1" si="284"/>
        <v>#N/A</v>
      </c>
      <c r="I3067" s="1" t="e">
        <f t="shared" ca="1" si="287"/>
        <v>#N/A</v>
      </c>
      <c r="J3067" s="1" t="e">
        <f t="shared" ca="1" si="288"/>
        <v>#N/A</v>
      </c>
    </row>
    <row r="3068" spans="1:10" x14ac:dyDescent="0.2">
      <c r="A3068" s="5">
        <v>36215</v>
      </c>
      <c r="B3068" s="2">
        <v>7.1196623116986935E-4</v>
      </c>
      <c r="C3068" s="1">
        <v>490.79040118386951</v>
      </c>
      <c r="D3068" s="1">
        <v>454.19</v>
      </c>
      <c r="E3068" s="1">
        <f t="shared" ca="1" si="285"/>
        <v>416.65582535367201</v>
      </c>
      <c r="F3068" s="1">
        <f t="shared" ca="1" si="286"/>
        <v>1.0900843630698496</v>
      </c>
      <c r="G3068" s="5">
        <f t="shared" ca="1" si="283"/>
        <v>36219</v>
      </c>
      <c r="H3068" s="29" t="e">
        <f t="shared" ca="1" si="284"/>
        <v>#N/A</v>
      </c>
      <c r="I3068" s="1" t="e">
        <f t="shared" ca="1" si="287"/>
        <v>#N/A</v>
      </c>
      <c r="J3068" s="1" t="e">
        <f t="shared" ca="1" si="288"/>
        <v>#N/A</v>
      </c>
    </row>
    <row r="3069" spans="1:10" x14ac:dyDescent="0.2">
      <c r="A3069" s="5">
        <v>36216</v>
      </c>
      <c r="B3069" s="2">
        <v>-8.9782151441175628E-5</v>
      </c>
      <c r="C3069" s="1">
        <v>490.74633696574455</v>
      </c>
      <c r="D3069" s="1">
        <v>454.45</v>
      </c>
      <c r="E3069" s="1">
        <f t="shared" ca="1" si="285"/>
        <v>416.61841709726127</v>
      </c>
      <c r="F3069" s="1">
        <f t="shared" ca="1" si="286"/>
        <v>1.0908063142439206</v>
      </c>
      <c r="G3069" s="5">
        <f t="shared" ca="1" si="283"/>
        <v>36219</v>
      </c>
      <c r="H3069" s="29" t="e">
        <f t="shared" ca="1" si="284"/>
        <v>#N/A</v>
      </c>
      <c r="I3069" s="1" t="e">
        <f t="shared" ca="1" si="287"/>
        <v>#N/A</v>
      </c>
      <c r="J3069" s="1" t="e">
        <f t="shared" ca="1" si="288"/>
        <v>#N/A</v>
      </c>
    </row>
    <row r="3070" spans="1:10" x14ac:dyDescent="0.2">
      <c r="A3070" s="5">
        <v>36217</v>
      </c>
      <c r="B3070" s="2">
        <v>-4.3081546620683531E-3</v>
      </c>
      <c r="C3070" s="1">
        <v>488.63212584625262</v>
      </c>
      <c r="D3070" s="1">
        <v>452.2</v>
      </c>
      <c r="E3070" s="1">
        <f t="shared" ca="1" si="285"/>
        <v>414.8235605213402</v>
      </c>
      <c r="F3070" s="1">
        <f t="shared" ca="1" si="286"/>
        <v>1.0901020169435072</v>
      </c>
      <c r="G3070" s="5">
        <f t="shared" ca="1" si="283"/>
        <v>36219</v>
      </c>
      <c r="H3070" s="29" t="e">
        <f t="shared" ca="1" si="284"/>
        <v>#N/A</v>
      </c>
      <c r="I3070" s="1" t="e">
        <f t="shared" ca="1" si="287"/>
        <v>#N/A</v>
      </c>
      <c r="J3070" s="1" t="e">
        <f t="shared" ca="1" si="288"/>
        <v>#N/A</v>
      </c>
    </row>
    <row r="3071" spans="1:10" x14ac:dyDescent="0.2">
      <c r="A3071" s="5">
        <v>36220</v>
      </c>
      <c r="B3071" s="2">
        <v>5.898741274368513E-3</v>
      </c>
      <c r="C3071" s="1">
        <v>491.51444033496432</v>
      </c>
      <c r="D3071" s="1">
        <v>455.44</v>
      </c>
      <c r="E3071" s="1">
        <f t="shared" ca="1" si="285"/>
        <v>417.2704973793679</v>
      </c>
      <c r="F3071" s="1">
        <f t="shared" ca="1" si="286"/>
        <v>1.0914742423927704</v>
      </c>
      <c r="G3071" s="5">
        <f t="shared" ca="1" si="283"/>
        <v>36250</v>
      </c>
      <c r="H3071" s="29" t="e">
        <f t="shared" ca="1" si="284"/>
        <v>#N/A</v>
      </c>
      <c r="I3071" s="1" t="e">
        <f t="shared" ca="1" si="287"/>
        <v>#N/A</v>
      </c>
      <c r="J3071" s="1" t="e">
        <f t="shared" ca="1" si="288"/>
        <v>#N/A</v>
      </c>
    </row>
    <row r="3072" spans="1:10" x14ac:dyDescent="0.2">
      <c r="A3072" s="5">
        <v>36221</v>
      </c>
      <c r="B3072" s="2">
        <v>5.5034326058731597E-3</v>
      </c>
      <c r="C3072" s="1">
        <v>494.21945693216128</v>
      </c>
      <c r="D3072" s="1">
        <v>457.9</v>
      </c>
      <c r="E3072" s="1">
        <f t="shared" ca="1" si="285"/>
        <v>419.56691744011442</v>
      </c>
      <c r="F3072" s="1">
        <f t="shared" ca="1" si="286"/>
        <v>1.0913634535195613</v>
      </c>
      <c r="G3072" s="5">
        <f t="shared" ca="1" si="283"/>
        <v>36250</v>
      </c>
      <c r="H3072" s="29" t="e">
        <f t="shared" ca="1" si="284"/>
        <v>#N/A</v>
      </c>
      <c r="I3072" s="1" t="e">
        <f t="shared" ca="1" si="287"/>
        <v>#N/A</v>
      </c>
      <c r="J3072" s="1" t="e">
        <f t="shared" ca="1" si="288"/>
        <v>#N/A</v>
      </c>
    </row>
    <row r="3073" spans="1:10" x14ac:dyDescent="0.2">
      <c r="A3073" s="5">
        <v>36222</v>
      </c>
      <c r="B3073" s="2">
        <v>1.8025449708149566E-2</v>
      </c>
      <c r="C3073" s="1">
        <v>503.12798489788094</v>
      </c>
      <c r="D3073" s="1">
        <v>466.18</v>
      </c>
      <c r="E3073" s="1">
        <f t="shared" ca="1" si="285"/>
        <v>427.12979980963456</v>
      </c>
      <c r="F3073" s="1">
        <f t="shared" ca="1" si="286"/>
        <v>1.0914246681167401</v>
      </c>
      <c r="G3073" s="5">
        <f t="shared" ca="1" si="283"/>
        <v>36250</v>
      </c>
      <c r="H3073" s="29" t="e">
        <f t="shared" ca="1" si="284"/>
        <v>#N/A</v>
      </c>
      <c r="I3073" s="1" t="e">
        <f t="shared" ca="1" si="287"/>
        <v>#N/A</v>
      </c>
      <c r="J3073" s="1" t="e">
        <f t="shared" ca="1" si="288"/>
        <v>#N/A</v>
      </c>
    </row>
    <row r="3074" spans="1:10" x14ac:dyDescent="0.2">
      <c r="A3074" s="5">
        <v>36223</v>
      </c>
      <c r="B3074" s="2">
        <v>7.1661318022382403E-3</v>
      </c>
      <c r="C3074" s="1">
        <v>506.73346635105366</v>
      </c>
      <c r="D3074" s="1">
        <v>469.34</v>
      </c>
      <c r="E3074" s="1">
        <f t="shared" ca="1" si="285"/>
        <v>430.190668251734</v>
      </c>
      <c r="F3074" s="1">
        <f t="shared" ca="1" si="286"/>
        <v>1.091004604789235</v>
      </c>
      <c r="G3074" s="5">
        <f t="shared" ref="G3074:G3137" ca="1" si="289">EOMONTH(A3074,0)</f>
        <v>36250</v>
      </c>
      <c r="H3074" s="29" t="e">
        <f t="shared" ref="H3074:H3137" ca="1" si="290">VLOOKUP(G3074,$U$512:$Z$3894,2,0)</f>
        <v>#N/A</v>
      </c>
      <c r="I3074" s="1" t="e">
        <f t="shared" ca="1" si="287"/>
        <v>#N/A</v>
      </c>
      <c r="J3074" s="1" t="e">
        <f t="shared" ca="1" si="288"/>
        <v>#N/A</v>
      </c>
    </row>
    <row r="3075" spans="1:10" x14ac:dyDescent="0.2">
      <c r="A3075" s="5">
        <v>36224</v>
      </c>
      <c r="B3075" s="2">
        <v>1.4905763576111619E-2</v>
      </c>
      <c r="C3075" s="1">
        <v>514.28671559658596</v>
      </c>
      <c r="D3075" s="1">
        <v>476.02</v>
      </c>
      <c r="E3075" s="1">
        <f t="shared" ref="E3075:E3138" ca="1" si="291">C3075/C$2*$E$2</f>
        <v>436.60298864534383</v>
      </c>
      <c r="F3075" s="1">
        <f t="shared" ref="F3075:F3138" ca="1" si="292">D3075/E3075</f>
        <v>1.0902811304085573</v>
      </c>
      <c r="G3075" s="5">
        <f t="shared" ca="1" si="289"/>
        <v>36250</v>
      </c>
      <c r="H3075" s="29" t="e">
        <f t="shared" ca="1" si="290"/>
        <v>#N/A</v>
      </c>
      <c r="I3075" s="1" t="e">
        <f t="shared" ref="I3075:I3138" ca="1" si="293">H3075/$H$2*$I$2</f>
        <v>#N/A</v>
      </c>
      <c r="J3075" s="1" t="e">
        <f t="shared" ref="J3075:J3138" ca="1" si="294">D3075/I3075</f>
        <v>#N/A</v>
      </c>
    </row>
    <row r="3076" spans="1:10" x14ac:dyDescent="0.2">
      <c r="A3076" s="5">
        <v>36227</v>
      </c>
      <c r="B3076" s="2">
        <v>8.8582954772424838E-3</v>
      </c>
      <c r="C3076" s="1">
        <v>518.8424192833611</v>
      </c>
      <c r="D3076" s="1">
        <v>480.22</v>
      </c>
      <c r="E3076" s="1">
        <f t="shared" ca="1" si="291"/>
        <v>440.47054692501143</v>
      </c>
      <c r="F3076" s="1">
        <f t="shared" ca="1" si="292"/>
        <v>1.0902431578058631</v>
      </c>
      <c r="G3076" s="5">
        <f t="shared" ca="1" si="289"/>
        <v>36250</v>
      </c>
      <c r="H3076" s="29" t="e">
        <f t="shared" ca="1" si="290"/>
        <v>#N/A</v>
      </c>
      <c r="I3076" s="1" t="e">
        <f t="shared" ca="1" si="293"/>
        <v>#N/A</v>
      </c>
      <c r="J3076" s="1" t="e">
        <f t="shared" ca="1" si="294"/>
        <v>#N/A</v>
      </c>
    </row>
    <row r="3077" spans="1:10" x14ac:dyDescent="0.2">
      <c r="A3077" s="5">
        <v>36228</v>
      </c>
      <c r="B3077" s="2">
        <v>1.8984319728563293E-3</v>
      </c>
      <c r="C3077" s="1">
        <v>519.82740632100274</v>
      </c>
      <c r="D3077" s="1">
        <v>480.04</v>
      </c>
      <c r="E3077" s="1">
        <f t="shared" ca="1" si="291"/>
        <v>441.30675029439539</v>
      </c>
      <c r="F3077" s="1">
        <f t="shared" ca="1" si="292"/>
        <v>1.0877694476229192</v>
      </c>
      <c r="G3077" s="5">
        <f t="shared" ca="1" si="289"/>
        <v>36250</v>
      </c>
      <c r="H3077" s="29" t="e">
        <f t="shared" ca="1" si="290"/>
        <v>#N/A</v>
      </c>
      <c r="I3077" s="1" t="e">
        <f t="shared" ca="1" si="293"/>
        <v>#N/A</v>
      </c>
      <c r="J3077" s="1" t="e">
        <f t="shared" ca="1" si="294"/>
        <v>#N/A</v>
      </c>
    </row>
    <row r="3078" spans="1:10" x14ac:dyDescent="0.2">
      <c r="A3078" s="5">
        <v>36229</v>
      </c>
      <c r="B3078" s="2">
        <v>-1.0369674182622024E-3</v>
      </c>
      <c r="C3078" s="1">
        <v>519.28836223752808</v>
      </c>
      <c r="D3078" s="1">
        <v>479.02</v>
      </c>
      <c r="E3078" s="1">
        <f t="shared" ca="1" si="291"/>
        <v>440.84912957288088</v>
      </c>
      <c r="F3078" s="1">
        <f t="shared" ca="1" si="292"/>
        <v>1.0865848832776446</v>
      </c>
      <c r="G3078" s="5">
        <f t="shared" ca="1" si="289"/>
        <v>36250</v>
      </c>
      <c r="H3078" s="29" t="e">
        <f t="shared" ca="1" si="290"/>
        <v>#N/A</v>
      </c>
      <c r="I3078" s="1" t="e">
        <f t="shared" ca="1" si="293"/>
        <v>#N/A</v>
      </c>
      <c r="J3078" s="1" t="e">
        <f t="shared" ca="1" si="294"/>
        <v>#N/A</v>
      </c>
    </row>
    <row r="3079" spans="1:10" x14ac:dyDescent="0.2">
      <c r="A3079" s="5">
        <v>36230</v>
      </c>
      <c r="B3079" s="2">
        <v>1.6888396019677732E-2</v>
      </c>
      <c r="C3079" s="1">
        <v>528.05830974740536</v>
      </c>
      <c r="D3079" s="1">
        <v>486.12</v>
      </c>
      <c r="E3079" s="1">
        <f t="shared" ca="1" si="291"/>
        <v>448.29436425803789</v>
      </c>
      <c r="F3079" s="1">
        <f t="shared" ca="1" si="292"/>
        <v>1.084376781770537</v>
      </c>
      <c r="G3079" s="5">
        <f t="shared" ca="1" si="289"/>
        <v>36250</v>
      </c>
      <c r="H3079" s="29" t="e">
        <f t="shared" ca="1" si="290"/>
        <v>#N/A</v>
      </c>
      <c r="I3079" s="1" t="e">
        <f t="shared" ca="1" si="293"/>
        <v>#N/A</v>
      </c>
      <c r="J3079" s="1" t="e">
        <f t="shared" ca="1" si="294"/>
        <v>#N/A</v>
      </c>
    </row>
    <row r="3080" spans="1:10" x14ac:dyDescent="0.2">
      <c r="A3080" s="5">
        <v>36231</v>
      </c>
      <c r="B3080" s="2">
        <v>8.686863698113001E-3</v>
      </c>
      <c r="C3080" s="1">
        <v>532.64548030883702</v>
      </c>
      <c r="D3080" s="1">
        <v>491.3</v>
      </c>
      <c r="E3080" s="1">
        <f t="shared" ca="1" si="291"/>
        <v>452.18863629697978</v>
      </c>
      <c r="F3080" s="1">
        <f t="shared" ca="1" si="292"/>
        <v>1.0864934687950305</v>
      </c>
      <c r="G3080" s="5">
        <f t="shared" ca="1" si="289"/>
        <v>36250</v>
      </c>
      <c r="H3080" s="29" t="e">
        <f t="shared" ca="1" si="290"/>
        <v>#N/A</v>
      </c>
      <c r="I3080" s="1" t="e">
        <f t="shared" ca="1" si="293"/>
        <v>#N/A</v>
      </c>
      <c r="J3080" s="1" t="e">
        <f t="shared" ca="1" si="294"/>
        <v>#N/A</v>
      </c>
    </row>
    <row r="3081" spans="1:10" x14ac:dyDescent="0.2">
      <c r="A3081" s="5">
        <v>36234</v>
      </c>
      <c r="B3081" s="2">
        <v>-4.4676365700903053E-3</v>
      </c>
      <c r="C3081" s="1">
        <v>530.26581388211594</v>
      </c>
      <c r="D3081" s="1">
        <v>490.06</v>
      </c>
      <c r="E3081" s="1">
        <f t="shared" ca="1" si="291"/>
        <v>450.16842180888005</v>
      </c>
      <c r="F3081" s="1">
        <f t="shared" ca="1" si="292"/>
        <v>1.0886147856191832</v>
      </c>
      <c r="G3081" s="5">
        <f t="shared" ca="1" si="289"/>
        <v>36250</v>
      </c>
      <c r="H3081" s="29" t="e">
        <f t="shared" ca="1" si="290"/>
        <v>#N/A</v>
      </c>
      <c r="I3081" s="1" t="e">
        <f t="shared" ca="1" si="293"/>
        <v>#N/A</v>
      </c>
      <c r="J3081" s="1" t="e">
        <f t="shared" ca="1" si="294"/>
        <v>#N/A</v>
      </c>
    </row>
    <row r="3082" spans="1:10" x14ac:dyDescent="0.2">
      <c r="A3082" s="5">
        <v>36235</v>
      </c>
      <c r="B3082" s="2">
        <v>1.5027468283426604E-2</v>
      </c>
      <c r="C3082" s="1">
        <v>538.23436658201479</v>
      </c>
      <c r="D3082" s="1">
        <v>498.11</v>
      </c>
      <c r="E3082" s="1">
        <f t="shared" ca="1" si="291"/>
        <v>456.9333134898132</v>
      </c>
      <c r="F3082" s="1">
        <f t="shared" ca="1" si="292"/>
        <v>1.0901153085024622</v>
      </c>
      <c r="G3082" s="5">
        <f t="shared" ca="1" si="289"/>
        <v>36250</v>
      </c>
      <c r="H3082" s="29" t="e">
        <f t="shared" ca="1" si="290"/>
        <v>#N/A</v>
      </c>
      <c r="I3082" s="1" t="e">
        <f t="shared" ca="1" si="293"/>
        <v>#N/A</v>
      </c>
      <c r="J3082" s="1" t="e">
        <f t="shared" ca="1" si="294"/>
        <v>#N/A</v>
      </c>
    </row>
    <row r="3083" spans="1:10" x14ac:dyDescent="0.2">
      <c r="A3083" s="5">
        <v>36236</v>
      </c>
      <c r="B3083" s="2">
        <v>2.2597327340367901E-3</v>
      </c>
      <c r="C3083" s="1">
        <v>539.45063239876367</v>
      </c>
      <c r="D3083" s="1">
        <v>499.75</v>
      </c>
      <c r="E3083" s="1">
        <f t="shared" ca="1" si="291"/>
        <v>457.96586065557801</v>
      </c>
      <c r="F3083" s="1">
        <f t="shared" ca="1" si="292"/>
        <v>1.0912385462195981</v>
      </c>
      <c r="G3083" s="5">
        <f t="shared" ca="1" si="289"/>
        <v>36250</v>
      </c>
      <c r="H3083" s="29" t="e">
        <f t="shared" ca="1" si="290"/>
        <v>#N/A</v>
      </c>
      <c r="I3083" s="1" t="e">
        <f t="shared" ca="1" si="293"/>
        <v>#N/A</v>
      </c>
      <c r="J3083" s="1" t="e">
        <f t="shared" ca="1" si="294"/>
        <v>#N/A</v>
      </c>
    </row>
    <row r="3084" spans="1:10" x14ac:dyDescent="0.2">
      <c r="A3084" s="5">
        <v>36237</v>
      </c>
      <c r="B3084" s="2">
        <v>-6.08808389510751E-3</v>
      </c>
      <c r="C3084" s="1">
        <v>536.16641169145123</v>
      </c>
      <c r="D3084" s="1">
        <v>497.27</v>
      </c>
      <c r="E3084" s="1">
        <f t="shared" ca="1" si="291"/>
        <v>455.17772607481174</v>
      </c>
      <c r="F3084" s="1">
        <f t="shared" ca="1" si="292"/>
        <v>1.092474371029021</v>
      </c>
      <c r="G3084" s="5">
        <f t="shared" ca="1" si="289"/>
        <v>36250</v>
      </c>
      <c r="H3084" s="29" t="e">
        <f t="shared" ca="1" si="290"/>
        <v>#N/A</v>
      </c>
      <c r="I3084" s="1" t="e">
        <f t="shared" ca="1" si="293"/>
        <v>#N/A</v>
      </c>
      <c r="J3084" s="1" t="e">
        <f t="shared" ca="1" si="294"/>
        <v>#N/A</v>
      </c>
    </row>
    <row r="3085" spans="1:10" x14ac:dyDescent="0.2">
      <c r="A3085" s="5">
        <v>36238</v>
      </c>
      <c r="B3085" s="2">
        <v>1.476960509527947E-2</v>
      </c>
      <c r="C3085" s="1">
        <v>544.08537785748695</v>
      </c>
      <c r="D3085" s="1">
        <v>504.86</v>
      </c>
      <c r="E3085" s="1">
        <f t="shared" ca="1" si="291"/>
        <v>461.90052133710395</v>
      </c>
      <c r="F3085" s="1">
        <f t="shared" ca="1" si="292"/>
        <v>1.0930059107500842</v>
      </c>
      <c r="G3085" s="5">
        <f t="shared" ca="1" si="289"/>
        <v>36250</v>
      </c>
      <c r="H3085" s="29" t="e">
        <f t="shared" ca="1" si="290"/>
        <v>#N/A</v>
      </c>
      <c r="I3085" s="1" t="e">
        <f t="shared" ca="1" si="293"/>
        <v>#N/A</v>
      </c>
      <c r="J3085" s="1" t="e">
        <f t="shared" ca="1" si="294"/>
        <v>#N/A</v>
      </c>
    </row>
    <row r="3086" spans="1:10" x14ac:dyDescent="0.2">
      <c r="A3086" s="5">
        <v>36242</v>
      </c>
      <c r="B3086" s="2">
        <v>-3.8813272290115775E-3</v>
      </c>
      <c r="C3086" s="1">
        <v>541.97360446550158</v>
      </c>
      <c r="D3086" s="1">
        <v>502.52</v>
      </c>
      <c r="E3086" s="1">
        <f t="shared" ca="1" si="291"/>
        <v>460.10773426654356</v>
      </c>
      <c r="F3086" s="1">
        <f t="shared" ca="1" si="292"/>
        <v>1.092178988908034</v>
      </c>
      <c r="G3086" s="5">
        <f t="shared" ca="1" si="289"/>
        <v>36250</v>
      </c>
      <c r="H3086" s="29" t="e">
        <f t="shared" ca="1" si="290"/>
        <v>#N/A</v>
      </c>
      <c r="I3086" s="1" t="e">
        <f t="shared" ca="1" si="293"/>
        <v>#N/A</v>
      </c>
      <c r="J3086" s="1" t="e">
        <f t="shared" ca="1" si="294"/>
        <v>#N/A</v>
      </c>
    </row>
    <row r="3087" spans="1:10" x14ac:dyDescent="0.2">
      <c r="A3087" s="5">
        <v>36243</v>
      </c>
      <c r="B3087" s="2">
        <v>-1.2760499024225158E-2</v>
      </c>
      <c r="C3087" s="1">
        <v>535.05775081456375</v>
      </c>
      <c r="D3087" s="1">
        <v>496.25</v>
      </c>
      <c r="E3087" s="1">
        <f t="shared" ca="1" si="291"/>
        <v>454.23652997239691</v>
      </c>
      <c r="F3087" s="1">
        <f t="shared" ca="1" si="292"/>
        <v>1.0924924951107657</v>
      </c>
      <c r="G3087" s="5">
        <f t="shared" ca="1" si="289"/>
        <v>36250</v>
      </c>
      <c r="H3087" s="29" t="e">
        <f t="shared" ca="1" si="290"/>
        <v>#N/A</v>
      </c>
      <c r="I3087" s="1" t="e">
        <f t="shared" ca="1" si="293"/>
        <v>#N/A</v>
      </c>
      <c r="J3087" s="1" t="e">
        <f t="shared" ca="1" si="294"/>
        <v>#N/A</v>
      </c>
    </row>
    <row r="3088" spans="1:10" x14ac:dyDescent="0.2">
      <c r="A3088" s="5">
        <v>36244</v>
      </c>
      <c r="B3088" s="2">
        <v>8.7155444736124466E-3</v>
      </c>
      <c r="C3088" s="1">
        <v>539.72107043773917</v>
      </c>
      <c r="D3088" s="1">
        <v>500.3</v>
      </c>
      <c r="E3088" s="1">
        <f t="shared" ca="1" si="291"/>
        <v>458.19544865091075</v>
      </c>
      <c r="F3088" s="1">
        <f t="shared" ca="1" si="292"/>
        <v>1.0918921204325795</v>
      </c>
      <c r="G3088" s="5">
        <f t="shared" ca="1" si="289"/>
        <v>36250</v>
      </c>
      <c r="H3088" s="29" t="e">
        <f t="shared" ca="1" si="290"/>
        <v>#N/A</v>
      </c>
      <c r="I3088" s="1" t="e">
        <f t="shared" ca="1" si="293"/>
        <v>#N/A</v>
      </c>
      <c r="J3088" s="1" t="e">
        <f t="shared" ca="1" si="294"/>
        <v>#N/A</v>
      </c>
    </row>
    <row r="3089" spans="1:10" x14ac:dyDescent="0.2">
      <c r="A3089" s="5">
        <v>36245</v>
      </c>
      <c r="B3089" s="2">
        <v>-8.9160137321621091E-3</v>
      </c>
      <c r="C3089" s="1">
        <v>534.90890996217911</v>
      </c>
      <c r="D3089" s="1">
        <v>495.13</v>
      </c>
      <c r="E3089" s="1">
        <f t="shared" ca="1" si="291"/>
        <v>454.11017173872511</v>
      </c>
      <c r="F3089" s="1">
        <f t="shared" ca="1" si="292"/>
        <v>1.090330124304892</v>
      </c>
      <c r="G3089" s="5">
        <f t="shared" ca="1" si="289"/>
        <v>36250</v>
      </c>
      <c r="H3089" s="29" t="e">
        <f t="shared" ca="1" si="290"/>
        <v>#N/A</v>
      </c>
      <c r="I3089" s="1" t="e">
        <f t="shared" ca="1" si="293"/>
        <v>#N/A</v>
      </c>
      <c r="J3089" s="1" t="e">
        <f t="shared" ca="1" si="294"/>
        <v>#N/A</v>
      </c>
    </row>
    <row r="3090" spans="1:10" x14ac:dyDescent="0.2">
      <c r="A3090" s="5">
        <v>36248</v>
      </c>
      <c r="B3090" s="2">
        <v>-3.1149409810994344E-3</v>
      </c>
      <c r="C3090" s="1">
        <v>533.24270027738271</v>
      </c>
      <c r="D3090" s="1">
        <v>494.96</v>
      </c>
      <c r="E3090" s="1">
        <f t="shared" ca="1" si="291"/>
        <v>452.6956453548421</v>
      </c>
      <c r="F3090" s="1">
        <f t="shared" ca="1" si="292"/>
        <v>1.0933615224242532</v>
      </c>
      <c r="G3090" s="5">
        <f t="shared" ca="1" si="289"/>
        <v>36250</v>
      </c>
      <c r="H3090" s="29" t="e">
        <f t="shared" ca="1" si="290"/>
        <v>#N/A</v>
      </c>
      <c r="I3090" s="1" t="e">
        <f t="shared" ca="1" si="293"/>
        <v>#N/A</v>
      </c>
      <c r="J3090" s="1" t="e">
        <f t="shared" ca="1" si="294"/>
        <v>#N/A</v>
      </c>
    </row>
    <row r="3091" spans="1:10" x14ac:dyDescent="0.2">
      <c r="A3091" s="5">
        <v>36249</v>
      </c>
      <c r="B3091" s="2">
        <v>-2.4237990516023933E-3</v>
      </c>
      <c r="C3091" s="1">
        <v>531.95022712617651</v>
      </c>
      <c r="D3091" s="1">
        <v>493.67</v>
      </c>
      <c r="E3091" s="1">
        <f t="shared" ca="1" si="291"/>
        <v>451.59840207896644</v>
      </c>
      <c r="F3091" s="1">
        <f t="shared" ca="1" si="292"/>
        <v>1.0931615296408355</v>
      </c>
      <c r="G3091" s="5">
        <f t="shared" ca="1" si="289"/>
        <v>36250</v>
      </c>
      <c r="H3091" s="29" t="e">
        <f t="shared" ca="1" si="290"/>
        <v>#N/A</v>
      </c>
      <c r="I3091" s="1" t="e">
        <f t="shared" ca="1" si="293"/>
        <v>#N/A</v>
      </c>
      <c r="J3091" s="1" t="e">
        <f t="shared" ca="1" si="294"/>
        <v>#N/A</v>
      </c>
    </row>
    <row r="3092" spans="1:10" x14ac:dyDescent="0.2">
      <c r="A3092" s="5">
        <v>36250</v>
      </c>
      <c r="B3092" s="2">
        <v>-6.202322513245706E-3</v>
      </c>
      <c r="C3092" s="1">
        <v>528.6509002565457</v>
      </c>
      <c r="D3092" s="1">
        <v>490.2</v>
      </c>
      <c r="E3092" s="1">
        <f t="shared" ca="1" si="291"/>
        <v>448.79744314280634</v>
      </c>
      <c r="F3092" s="1">
        <f t="shared" ca="1" si="292"/>
        <v>1.092252211971759</v>
      </c>
      <c r="G3092" s="5">
        <f t="shared" ca="1" si="289"/>
        <v>36250</v>
      </c>
      <c r="H3092" s="29" t="e">
        <f t="shared" ca="1" si="290"/>
        <v>#N/A</v>
      </c>
      <c r="I3092" s="1" t="e">
        <f t="shared" ca="1" si="293"/>
        <v>#N/A</v>
      </c>
      <c r="J3092" s="1" t="e">
        <f t="shared" ca="1" si="294"/>
        <v>#N/A</v>
      </c>
    </row>
    <row r="3093" spans="1:10" x14ac:dyDescent="0.2">
      <c r="A3093" s="5">
        <v>36251</v>
      </c>
      <c r="B3093" s="2">
        <v>3.219122640820915E-3</v>
      </c>
      <c r="C3093" s="1">
        <v>530.35269233865188</v>
      </c>
      <c r="D3093" s="1">
        <v>491.81</v>
      </c>
      <c r="E3093" s="1">
        <f t="shared" ca="1" si="291"/>
        <v>450.24217715316991</v>
      </c>
      <c r="F3093" s="1">
        <f t="shared" ca="1" si="292"/>
        <v>1.092323253920054</v>
      </c>
      <c r="G3093" s="5">
        <f t="shared" ca="1" si="289"/>
        <v>36280</v>
      </c>
      <c r="H3093" s="29" t="e">
        <f t="shared" ca="1" si="290"/>
        <v>#N/A</v>
      </c>
      <c r="I3093" s="1" t="e">
        <f t="shared" ca="1" si="293"/>
        <v>#N/A</v>
      </c>
      <c r="J3093" s="1" t="e">
        <f t="shared" ca="1" si="294"/>
        <v>#N/A</v>
      </c>
    </row>
    <row r="3094" spans="1:10" x14ac:dyDescent="0.2">
      <c r="A3094" s="5">
        <v>36256</v>
      </c>
      <c r="B3094" s="2">
        <v>1.0190758110864007E-3</v>
      </c>
      <c r="C3094" s="1">
        <v>530.89316193875879</v>
      </c>
      <c r="D3094" s="1">
        <v>492.52</v>
      </c>
      <c r="E3094" s="1">
        <f t="shared" ca="1" si="291"/>
        <v>450.70100806503757</v>
      </c>
      <c r="F3094" s="1">
        <f t="shared" ca="1" si="292"/>
        <v>1.0927865506991008</v>
      </c>
      <c r="G3094" s="5">
        <f t="shared" ca="1" si="289"/>
        <v>36280</v>
      </c>
      <c r="H3094" s="29" t="e">
        <f t="shared" ca="1" si="290"/>
        <v>#N/A</v>
      </c>
      <c r="I3094" s="1" t="e">
        <f t="shared" ca="1" si="293"/>
        <v>#N/A</v>
      </c>
      <c r="J3094" s="1" t="e">
        <f t="shared" ca="1" si="294"/>
        <v>#N/A</v>
      </c>
    </row>
    <row r="3095" spans="1:10" x14ac:dyDescent="0.2">
      <c r="A3095" s="5">
        <v>36257</v>
      </c>
      <c r="B3095" s="2">
        <v>-3.5347234329552446E-4</v>
      </c>
      <c r="C3095" s="1">
        <v>530.7055058887687</v>
      </c>
      <c r="D3095" s="1">
        <v>492.63</v>
      </c>
      <c r="E3095" s="1">
        <f t="shared" ca="1" si="291"/>
        <v>450.54169772359114</v>
      </c>
      <c r="F3095" s="1">
        <f t="shared" ca="1" si="292"/>
        <v>1.0934171076485582</v>
      </c>
      <c r="G3095" s="5">
        <f t="shared" ca="1" si="289"/>
        <v>36280</v>
      </c>
      <c r="H3095" s="29" t="e">
        <f t="shared" ca="1" si="290"/>
        <v>#N/A</v>
      </c>
      <c r="I3095" s="1" t="e">
        <f t="shared" ca="1" si="293"/>
        <v>#N/A</v>
      </c>
      <c r="J3095" s="1" t="e">
        <f t="shared" ca="1" si="294"/>
        <v>#N/A</v>
      </c>
    </row>
    <row r="3096" spans="1:10" x14ac:dyDescent="0.2">
      <c r="A3096" s="5">
        <v>36258</v>
      </c>
      <c r="B3096" s="2">
        <v>-1.7949280499029996E-5</v>
      </c>
      <c r="C3096" s="1">
        <v>530.69598010678112</v>
      </c>
      <c r="D3096" s="1">
        <v>492.88</v>
      </c>
      <c r="E3096" s="1">
        <f t="shared" ca="1" si="291"/>
        <v>450.53361082428216</v>
      </c>
      <c r="F3096" s="1">
        <f t="shared" ca="1" si="292"/>
        <v>1.0939916316082217</v>
      </c>
      <c r="G3096" s="5">
        <f t="shared" ca="1" si="289"/>
        <v>36280</v>
      </c>
      <c r="H3096" s="29" t="e">
        <f t="shared" ca="1" si="290"/>
        <v>#N/A</v>
      </c>
      <c r="I3096" s="1" t="e">
        <f t="shared" ca="1" si="293"/>
        <v>#N/A</v>
      </c>
      <c r="J3096" s="1" t="e">
        <f t="shared" ca="1" si="294"/>
        <v>#N/A</v>
      </c>
    </row>
    <row r="3097" spans="1:10" x14ac:dyDescent="0.2">
      <c r="A3097" s="5">
        <v>36259</v>
      </c>
      <c r="B3097" s="2">
        <v>1.108677483060716E-2</v>
      </c>
      <c r="C3097" s="1">
        <v>536.57968694173337</v>
      </c>
      <c r="D3097" s="1">
        <v>498.54</v>
      </c>
      <c r="E3097" s="1">
        <f t="shared" ca="1" si="291"/>
        <v>455.52857552111141</v>
      </c>
      <c r="F3097" s="1">
        <f t="shared" ca="1" si="292"/>
        <v>1.0944209140550289</v>
      </c>
      <c r="G3097" s="5">
        <f t="shared" ca="1" si="289"/>
        <v>36280</v>
      </c>
      <c r="H3097" s="29" t="e">
        <f t="shared" ca="1" si="290"/>
        <v>#N/A</v>
      </c>
      <c r="I3097" s="1" t="e">
        <f t="shared" ca="1" si="293"/>
        <v>#N/A</v>
      </c>
      <c r="J3097" s="1" t="e">
        <f t="shared" ca="1" si="294"/>
        <v>#N/A</v>
      </c>
    </row>
    <row r="3098" spans="1:10" x14ac:dyDescent="0.2">
      <c r="A3098" s="5">
        <v>36262</v>
      </c>
      <c r="B3098" s="2">
        <v>3.9707513945113071E-3</v>
      </c>
      <c r="C3098" s="1">
        <v>538.71031148192367</v>
      </c>
      <c r="D3098" s="1">
        <v>500.13</v>
      </c>
      <c r="E3098" s="1">
        <f t="shared" ca="1" si="291"/>
        <v>457.33736624760155</v>
      </c>
      <c r="F3098" s="1">
        <f t="shared" ca="1" si="292"/>
        <v>1.0935690737529429</v>
      </c>
      <c r="G3098" s="5">
        <f t="shared" ca="1" si="289"/>
        <v>36280</v>
      </c>
      <c r="H3098" s="29" t="e">
        <f t="shared" ca="1" si="290"/>
        <v>#N/A</v>
      </c>
      <c r="I3098" s="1" t="e">
        <f t="shared" ca="1" si="293"/>
        <v>#N/A</v>
      </c>
      <c r="J3098" s="1" t="e">
        <f t="shared" ca="1" si="294"/>
        <v>#N/A</v>
      </c>
    </row>
    <row r="3099" spans="1:10" x14ac:dyDescent="0.2">
      <c r="A3099" s="5">
        <v>36263</v>
      </c>
      <c r="B3099" s="2">
        <v>1.6054617484104305E-2</v>
      </c>
      <c r="C3099" s="1">
        <v>547.3590994675086</v>
      </c>
      <c r="D3099" s="1">
        <v>508.54</v>
      </c>
      <c r="E3099" s="1">
        <f t="shared" ca="1" si="291"/>
        <v>464.67974272389449</v>
      </c>
      <c r="F3099" s="1">
        <f t="shared" ca="1" si="292"/>
        <v>1.0943881414304875</v>
      </c>
      <c r="G3099" s="5">
        <f t="shared" ca="1" si="289"/>
        <v>36280</v>
      </c>
      <c r="H3099" s="29" t="e">
        <f t="shared" ca="1" si="290"/>
        <v>#N/A</v>
      </c>
      <c r="I3099" s="1" t="e">
        <f t="shared" ca="1" si="293"/>
        <v>#N/A</v>
      </c>
      <c r="J3099" s="1" t="e">
        <f t="shared" ca="1" si="294"/>
        <v>#N/A</v>
      </c>
    </row>
    <row r="3100" spans="1:10" x14ac:dyDescent="0.2">
      <c r="A3100" s="5">
        <v>36264</v>
      </c>
      <c r="B3100" s="2">
        <v>1.0777474633263395E-2</v>
      </c>
      <c r="C3100" s="1">
        <v>553.2582482773056</v>
      </c>
      <c r="D3100" s="1">
        <v>514.33000000000004</v>
      </c>
      <c r="E3100" s="1">
        <f t="shared" ca="1" si="291"/>
        <v>469.68781686369272</v>
      </c>
      <c r="F3100" s="1">
        <f t="shared" ca="1" si="292"/>
        <v>1.095046500108098</v>
      </c>
      <c r="G3100" s="5">
        <f t="shared" ca="1" si="289"/>
        <v>36280</v>
      </c>
      <c r="H3100" s="29" t="e">
        <f t="shared" ca="1" si="290"/>
        <v>#N/A</v>
      </c>
      <c r="I3100" s="1" t="e">
        <f t="shared" ca="1" si="293"/>
        <v>#N/A</v>
      </c>
      <c r="J3100" s="1" t="e">
        <f t="shared" ca="1" si="294"/>
        <v>#N/A</v>
      </c>
    </row>
    <row r="3101" spans="1:10" x14ac:dyDescent="0.2">
      <c r="A3101" s="5">
        <v>36265</v>
      </c>
      <c r="B3101" s="2">
        <v>1.6940167304188902E-2</v>
      </c>
      <c r="C3101" s="1">
        <v>562.63053556554564</v>
      </c>
      <c r="D3101" s="1">
        <v>524.94000000000005</v>
      </c>
      <c r="E3101" s="1">
        <f t="shared" ca="1" si="291"/>
        <v>477.64440706210286</v>
      </c>
      <c r="F3101" s="1">
        <f t="shared" ca="1" si="292"/>
        <v>1.0990184167104629</v>
      </c>
      <c r="G3101" s="5">
        <f t="shared" ca="1" si="289"/>
        <v>36280</v>
      </c>
      <c r="H3101" s="29" t="e">
        <f t="shared" ca="1" si="290"/>
        <v>#N/A</v>
      </c>
      <c r="I3101" s="1" t="e">
        <f t="shared" ca="1" si="293"/>
        <v>#N/A</v>
      </c>
      <c r="J3101" s="1" t="e">
        <f t="shared" ca="1" si="294"/>
        <v>#N/A</v>
      </c>
    </row>
    <row r="3102" spans="1:10" x14ac:dyDescent="0.2">
      <c r="A3102" s="5">
        <v>36266</v>
      </c>
      <c r="B3102" s="2">
        <v>2.1729999416393309E-2</v>
      </c>
      <c r="C3102" s="1">
        <v>574.85649677503</v>
      </c>
      <c r="D3102" s="1">
        <v>536.80999999999995</v>
      </c>
      <c r="E3102" s="1">
        <f t="shared" ca="1" si="291"/>
        <v>488.02361974880591</v>
      </c>
      <c r="F3102" s="1">
        <f t="shared" ca="1" si="292"/>
        <v>1.0999672521512487</v>
      </c>
      <c r="G3102" s="5">
        <f t="shared" ca="1" si="289"/>
        <v>36280</v>
      </c>
      <c r="H3102" s="29" t="e">
        <f t="shared" ca="1" si="290"/>
        <v>#N/A</v>
      </c>
      <c r="I3102" s="1" t="e">
        <f t="shared" ca="1" si="293"/>
        <v>#N/A</v>
      </c>
      <c r="J3102" s="1" t="e">
        <f t="shared" ca="1" si="294"/>
        <v>#N/A</v>
      </c>
    </row>
    <row r="3103" spans="1:10" x14ac:dyDescent="0.2">
      <c r="A3103" s="5">
        <v>36269</v>
      </c>
      <c r="B3103" s="2">
        <v>8.9075769360520418E-3</v>
      </c>
      <c r="C3103" s="1">
        <v>579.97707524724296</v>
      </c>
      <c r="D3103" s="1">
        <v>541.94000000000005</v>
      </c>
      <c r="E3103" s="1">
        <f t="shared" ca="1" si="291"/>
        <v>492.37072768832905</v>
      </c>
      <c r="F3103" s="1">
        <f t="shared" ca="1" si="292"/>
        <v>1.1006746939331624</v>
      </c>
      <c r="G3103" s="5">
        <f t="shared" ca="1" si="289"/>
        <v>36280</v>
      </c>
      <c r="H3103" s="29" t="e">
        <f t="shared" ca="1" si="290"/>
        <v>#N/A</v>
      </c>
      <c r="I3103" s="1" t="e">
        <f t="shared" ca="1" si="293"/>
        <v>#N/A</v>
      </c>
      <c r="J3103" s="1" t="e">
        <f t="shared" ca="1" si="294"/>
        <v>#N/A</v>
      </c>
    </row>
    <row r="3104" spans="1:10" x14ac:dyDescent="0.2">
      <c r="A3104" s="5">
        <v>36270</v>
      </c>
      <c r="B3104" s="2">
        <v>-1.0009637249141279E-2</v>
      </c>
      <c r="C3104" s="1">
        <v>574.17171511120011</v>
      </c>
      <c r="D3104" s="1">
        <v>535.95000000000005</v>
      </c>
      <c r="E3104" s="1">
        <f t="shared" ca="1" si="291"/>
        <v>487.44227531207309</v>
      </c>
      <c r="F3104" s="1">
        <f t="shared" ca="1" si="292"/>
        <v>1.0995148085111639</v>
      </c>
      <c r="G3104" s="5">
        <f t="shared" ca="1" si="289"/>
        <v>36280</v>
      </c>
      <c r="H3104" s="29" t="e">
        <f t="shared" ca="1" si="290"/>
        <v>#N/A</v>
      </c>
      <c r="I3104" s="1" t="e">
        <f t="shared" ca="1" si="293"/>
        <v>#N/A</v>
      </c>
      <c r="J3104" s="1" t="e">
        <f t="shared" ca="1" si="294"/>
        <v>#N/A</v>
      </c>
    </row>
    <row r="3105" spans="1:10" x14ac:dyDescent="0.2">
      <c r="A3105" s="5">
        <v>36271</v>
      </c>
      <c r="B3105" s="2">
        <v>-1.9601703433740791E-2</v>
      </c>
      <c r="C3105" s="1">
        <v>562.91697143154806</v>
      </c>
      <c r="D3105" s="1">
        <v>523.57000000000005</v>
      </c>
      <c r="E3105" s="1">
        <f t="shared" ca="1" si="291"/>
        <v>477.88757639033798</v>
      </c>
      <c r="F3105" s="1">
        <f t="shared" ca="1" si="292"/>
        <v>1.0955924068056306</v>
      </c>
      <c r="G3105" s="5">
        <f t="shared" ca="1" si="289"/>
        <v>36280</v>
      </c>
      <c r="H3105" s="29" t="e">
        <f t="shared" ca="1" si="290"/>
        <v>#N/A</v>
      </c>
      <c r="I3105" s="1" t="e">
        <f t="shared" ca="1" si="293"/>
        <v>#N/A</v>
      </c>
      <c r="J3105" s="1" t="e">
        <f t="shared" ca="1" si="294"/>
        <v>#N/A</v>
      </c>
    </row>
    <row r="3106" spans="1:10" x14ac:dyDescent="0.2">
      <c r="A3106" s="5">
        <v>36272</v>
      </c>
      <c r="B3106" s="2">
        <v>-6.6456710053457435E-3</v>
      </c>
      <c r="C3106" s="1">
        <v>559.1760104360884</v>
      </c>
      <c r="D3106" s="1">
        <v>519.51</v>
      </c>
      <c r="E3106" s="1">
        <f t="shared" ca="1" si="291"/>
        <v>474.71169278010581</v>
      </c>
      <c r="F3106" s="1">
        <f t="shared" ca="1" si="292"/>
        <v>1.0943695044828936</v>
      </c>
      <c r="G3106" s="5">
        <f t="shared" ca="1" si="289"/>
        <v>36280</v>
      </c>
      <c r="H3106" s="29" t="e">
        <f t="shared" ca="1" si="290"/>
        <v>#N/A</v>
      </c>
      <c r="I3106" s="1" t="e">
        <f t="shared" ca="1" si="293"/>
        <v>#N/A</v>
      </c>
      <c r="J3106" s="1" t="e">
        <f t="shared" ca="1" si="294"/>
        <v>#N/A</v>
      </c>
    </row>
    <row r="3107" spans="1:10" x14ac:dyDescent="0.2">
      <c r="A3107" s="5">
        <v>36273</v>
      </c>
      <c r="B3107" s="2">
        <v>6.2613547495575794E-3</v>
      </c>
      <c r="C3107" s="1">
        <v>562.67720980487104</v>
      </c>
      <c r="D3107" s="1">
        <v>523.44000000000005</v>
      </c>
      <c r="E3107" s="1">
        <f t="shared" ca="1" si="291"/>
        <v>477.68403109236499</v>
      </c>
      <c r="F3107" s="1">
        <f t="shared" ca="1" si="292"/>
        <v>1.0957871017856733</v>
      </c>
      <c r="G3107" s="5">
        <f t="shared" ca="1" si="289"/>
        <v>36280</v>
      </c>
      <c r="H3107" s="29" t="e">
        <f t="shared" ca="1" si="290"/>
        <v>#N/A</v>
      </c>
      <c r="I3107" s="1" t="e">
        <f t="shared" ca="1" si="293"/>
        <v>#N/A</v>
      </c>
      <c r="J3107" s="1" t="e">
        <f t="shared" ca="1" si="294"/>
        <v>#N/A</v>
      </c>
    </row>
    <row r="3108" spans="1:10" x14ac:dyDescent="0.2">
      <c r="A3108" s="5">
        <v>36276</v>
      </c>
      <c r="B3108" s="2">
        <v>5.1057880184521842E-3</v>
      </c>
      <c r="C3108" s="1">
        <v>565.55012036094888</v>
      </c>
      <c r="D3108" s="1">
        <v>526</v>
      </c>
      <c r="E3108" s="1">
        <f t="shared" ca="1" si="291"/>
        <v>480.12298449492238</v>
      </c>
      <c r="F3108" s="1">
        <f t="shared" ca="1" si="292"/>
        <v>1.0955526333598444</v>
      </c>
      <c r="G3108" s="5">
        <f t="shared" ca="1" si="289"/>
        <v>36280</v>
      </c>
      <c r="H3108" s="29" t="e">
        <f t="shared" ca="1" si="290"/>
        <v>#N/A</v>
      </c>
      <c r="I3108" s="1" t="e">
        <f t="shared" ca="1" si="293"/>
        <v>#N/A</v>
      </c>
      <c r="J3108" s="1" t="e">
        <f t="shared" ca="1" si="294"/>
        <v>#N/A</v>
      </c>
    </row>
    <row r="3109" spans="1:10" x14ac:dyDescent="0.2">
      <c r="A3109" s="5">
        <v>36278</v>
      </c>
      <c r="B3109" s="2">
        <v>1.5874664540874717E-2</v>
      </c>
      <c r="C3109" s="1">
        <v>574.52803880273029</v>
      </c>
      <c r="D3109" s="1">
        <v>535.69000000000005</v>
      </c>
      <c r="E3109" s="1">
        <f t="shared" ca="1" si="291"/>
        <v>487.74477581214285</v>
      </c>
      <c r="F3109" s="1">
        <f t="shared" ca="1" si="292"/>
        <v>1.0982998210652768</v>
      </c>
      <c r="G3109" s="5">
        <f t="shared" ca="1" si="289"/>
        <v>36280</v>
      </c>
      <c r="H3109" s="29" t="e">
        <f t="shared" ca="1" si="290"/>
        <v>#N/A</v>
      </c>
      <c r="I3109" s="1" t="e">
        <f t="shared" ca="1" si="293"/>
        <v>#N/A</v>
      </c>
      <c r="J3109" s="1" t="e">
        <f t="shared" ca="1" si="294"/>
        <v>#N/A</v>
      </c>
    </row>
    <row r="3110" spans="1:10" x14ac:dyDescent="0.2">
      <c r="A3110" s="5">
        <v>36279</v>
      </c>
      <c r="B3110" s="2">
        <v>6.4717408401384624E-3</v>
      </c>
      <c r="C3110" s="1">
        <v>578.24623537525463</v>
      </c>
      <c r="D3110" s="1">
        <v>539.23</v>
      </c>
      <c r="E3110" s="1">
        <f t="shared" ca="1" si="291"/>
        <v>490.90133359733056</v>
      </c>
      <c r="F3110" s="1">
        <f t="shared" ca="1" si="292"/>
        <v>1.0984488390946434</v>
      </c>
      <c r="G3110" s="5">
        <f t="shared" ca="1" si="289"/>
        <v>36280</v>
      </c>
      <c r="H3110" s="29" t="e">
        <f t="shared" ca="1" si="290"/>
        <v>#N/A</v>
      </c>
      <c r="I3110" s="1" t="e">
        <f t="shared" ca="1" si="293"/>
        <v>#N/A</v>
      </c>
      <c r="J3110" s="1" t="e">
        <f t="shared" ca="1" si="294"/>
        <v>#N/A</v>
      </c>
    </row>
    <row r="3111" spans="1:10" x14ac:dyDescent="0.2">
      <c r="A3111" s="5">
        <v>36280</v>
      </c>
      <c r="B3111" s="2">
        <v>1.4092089160832044E-2</v>
      </c>
      <c r="C3111" s="1">
        <v>586.39493288107815</v>
      </c>
      <c r="D3111" s="1">
        <v>548.15</v>
      </c>
      <c r="E3111" s="1">
        <f t="shared" ca="1" si="291"/>
        <v>497.81915895955547</v>
      </c>
      <c r="F3111" s="1">
        <f t="shared" ca="1" si="292"/>
        <v>1.101102659740208</v>
      </c>
      <c r="G3111" s="5">
        <f t="shared" ca="1" si="289"/>
        <v>36280</v>
      </c>
      <c r="H3111" s="29" t="e">
        <f t="shared" ca="1" si="290"/>
        <v>#N/A</v>
      </c>
      <c r="I3111" s="1" t="e">
        <f t="shared" ca="1" si="293"/>
        <v>#N/A</v>
      </c>
      <c r="J3111" s="1" t="e">
        <f t="shared" ca="1" si="294"/>
        <v>#N/A</v>
      </c>
    </row>
    <row r="3112" spans="1:10" x14ac:dyDescent="0.2">
      <c r="A3112" s="5">
        <v>36283</v>
      </c>
      <c r="B3112" s="2">
        <v>-7.5954293593779587E-3</v>
      </c>
      <c r="C3112" s="1">
        <v>581.9410115916827</v>
      </c>
      <c r="D3112" s="1">
        <v>543.07000000000005</v>
      </c>
      <c r="E3112" s="1">
        <f t="shared" ca="1" si="291"/>
        <v>494.03800870393314</v>
      </c>
      <c r="F3112" s="1">
        <f t="shared" ca="1" si="292"/>
        <v>1.0992474069448588</v>
      </c>
      <c r="G3112" s="5">
        <f t="shared" ca="1" si="289"/>
        <v>36311</v>
      </c>
      <c r="H3112" s="29" t="e">
        <f t="shared" ca="1" si="290"/>
        <v>#N/A</v>
      </c>
      <c r="I3112" s="1" t="e">
        <f t="shared" ca="1" si="293"/>
        <v>#N/A</v>
      </c>
      <c r="J3112" s="1" t="e">
        <f t="shared" ca="1" si="294"/>
        <v>#N/A</v>
      </c>
    </row>
    <row r="3113" spans="1:10" x14ac:dyDescent="0.2">
      <c r="A3113" s="5">
        <v>36284</v>
      </c>
      <c r="B3113" s="2">
        <v>2.1673555762136143E-3</v>
      </c>
      <c r="C3113" s="1">
        <v>583.20228468818334</v>
      </c>
      <c r="D3113" s="1">
        <v>543.88</v>
      </c>
      <c r="E3113" s="1">
        <f t="shared" ca="1" si="291"/>
        <v>495.10876473695913</v>
      </c>
      <c r="F3113" s="1">
        <f t="shared" ca="1" si="292"/>
        <v>1.098506103581002</v>
      </c>
      <c r="G3113" s="5">
        <f t="shared" ca="1" si="289"/>
        <v>36311</v>
      </c>
      <c r="H3113" s="29" t="e">
        <f t="shared" ca="1" si="290"/>
        <v>#N/A</v>
      </c>
      <c r="I3113" s="1" t="e">
        <f t="shared" ca="1" si="293"/>
        <v>#N/A</v>
      </c>
      <c r="J3113" s="1" t="e">
        <f t="shared" ca="1" si="294"/>
        <v>#N/A</v>
      </c>
    </row>
    <row r="3114" spans="1:10" x14ac:dyDescent="0.2">
      <c r="A3114" s="5">
        <v>36285</v>
      </c>
      <c r="B3114" s="2">
        <v>-1.5294378465198433E-2</v>
      </c>
      <c r="C3114" s="1">
        <v>574.28256822439391</v>
      </c>
      <c r="D3114" s="1">
        <v>534.32000000000005</v>
      </c>
      <c r="E3114" s="1">
        <f t="shared" ca="1" si="291"/>
        <v>487.53638390763524</v>
      </c>
      <c r="F3114" s="1">
        <f t="shared" ca="1" si="292"/>
        <v>1.0959592301960956</v>
      </c>
      <c r="G3114" s="5">
        <f t="shared" ca="1" si="289"/>
        <v>36311</v>
      </c>
      <c r="H3114" s="29" t="e">
        <f t="shared" ca="1" si="290"/>
        <v>#N/A</v>
      </c>
      <c r="I3114" s="1" t="e">
        <f t="shared" ca="1" si="293"/>
        <v>#N/A</v>
      </c>
      <c r="J3114" s="1" t="e">
        <f t="shared" ca="1" si="294"/>
        <v>#N/A</v>
      </c>
    </row>
    <row r="3115" spans="1:10" x14ac:dyDescent="0.2">
      <c r="A3115" s="5">
        <v>36286</v>
      </c>
      <c r="B3115" s="2">
        <v>6.8719394133840428E-3</v>
      </c>
      <c r="C3115" s="1">
        <v>578.2290032393945</v>
      </c>
      <c r="D3115" s="1">
        <v>537.67999999999995</v>
      </c>
      <c r="E3115" s="1">
        <f t="shared" ca="1" si="291"/>
        <v>490.88670439966876</v>
      </c>
      <c r="F3115" s="1">
        <f t="shared" ca="1" si="292"/>
        <v>1.0953240232031893</v>
      </c>
      <c r="G3115" s="5">
        <f t="shared" ca="1" si="289"/>
        <v>36311</v>
      </c>
      <c r="H3115" s="29" t="e">
        <f t="shared" ca="1" si="290"/>
        <v>#N/A</v>
      </c>
      <c r="I3115" s="1" t="e">
        <f t="shared" ca="1" si="293"/>
        <v>#N/A</v>
      </c>
      <c r="J3115" s="1" t="e">
        <f t="shared" ca="1" si="294"/>
        <v>#N/A</v>
      </c>
    </row>
    <row r="3116" spans="1:10" x14ac:dyDescent="0.2">
      <c r="A3116" s="5">
        <v>36287</v>
      </c>
      <c r="B3116" s="2">
        <v>-6.3867254647769212E-3</v>
      </c>
      <c r="C3116" s="1">
        <v>574.53601333993288</v>
      </c>
      <c r="D3116" s="1">
        <v>533.39</v>
      </c>
      <c r="E3116" s="1">
        <f t="shared" ca="1" si="291"/>
        <v>487.751545784359</v>
      </c>
      <c r="F3116" s="1">
        <f t="shared" ca="1" si="292"/>
        <v>1.0935690611543818</v>
      </c>
      <c r="G3116" s="5">
        <f t="shared" ca="1" si="289"/>
        <v>36311</v>
      </c>
      <c r="H3116" s="29" t="e">
        <f t="shared" ca="1" si="290"/>
        <v>#N/A</v>
      </c>
      <c r="I3116" s="1" t="e">
        <f t="shared" ca="1" si="293"/>
        <v>#N/A</v>
      </c>
      <c r="J3116" s="1" t="e">
        <f t="shared" ca="1" si="294"/>
        <v>#N/A</v>
      </c>
    </row>
    <row r="3117" spans="1:10" x14ac:dyDescent="0.2">
      <c r="A3117" s="5">
        <v>36290</v>
      </c>
      <c r="B3117" s="2">
        <v>-3.918236067383063E-3</v>
      </c>
      <c r="C3117" s="1">
        <v>572.28484561045389</v>
      </c>
      <c r="D3117" s="1">
        <v>530.94000000000005</v>
      </c>
      <c r="E3117" s="1">
        <f t="shared" ca="1" si="291"/>
        <v>485.84042008574494</v>
      </c>
      <c r="F3117" s="1">
        <f t="shared" ca="1" si="292"/>
        <v>1.0928279699459662</v>
      </c>
      <c r="G3117" s="5">
        <f t="shared" ca="1" si="289"/>
        <v>36311</v>
      </c>
      <c r="H3117" s="29" t="e">
        <f t="shared" ca="1" si="290"/>
        <v>#N/A</v>
      </c>
      <c r="I3117" s="1" t="e">
        <f t="shared" ca="1" si="293"/>
        <v>#N/A</v>
      </c>
      <c r="J3117" s="1" t="e">
        <f t="shared" ca="1" si="294"/>
        <v>#N/A</v>
      </c>
    </row>
    <row r="3118" spans="1:10" x14ac:dyDescent="0.2">
      <c r="A3118" s="5">
        <v>36291</v>
      </c>
      <c r="B3118" s="2">
        <v>-9.4586472760804785E-4</v>
      </c>
      <c r="C3118" s="1">
        <v>571.74354156084632</v>
      </c>
      <c r="D3118" s="1">
        <v>530.57000000000005</v>
      </c>
      <c r="E3118" s="1">
        <f t="shared" ca="1" si="291"/>
        <v>485.38088076913954</v>
      </c>
      <c r="F3118" s="1">
        <f t="shared" ca="1" si="292"/>
        <v>1.0931003280542353</v>
      </c>
      <c r="G3118" s="5">
        <f t="shared" ca="1" si="289"/>
        <v>36311</v>
      </c>
      <c r="H3118" s="29" t="e">
        <f t="shared" ca="1" si="290"/>
        <v>#N/A</v>
      </c>
      <c r="I3118" s="1" t="e">
        <f t="shared" ca="1" si="293"/>
        <v>#N/A</v>
      </c>
      <c r="J3118" s="1" t="e">
        <f t="shared" ca="1" si="294"/>
        <v>#N/A</v>
      </c>
    </row>
    <row r="3119" spans="1:10" x14ac:dyDescent="0.2">
      <c r="A3119" s="5">
        <v>36292</v>
      </c>
      <c r="B3119" s="2">
        <v>-1.3033627805022374E-2</v>
      </c>
      <c r="C3119" s="1">
        <v>564.29164904021695</v>
      </c>
      <c r="D3119" s="1">
        <v>523.38</v>
      </c>
      <c r="E3119" s="1">
        <f t="shared" ca="1" si="291"/>
        <v>479.05460702552062</v>
      </c>
      <c r="F3119" s="1">
        <f t="shared" ca="1" si="292"/>
        <v>1.0925268065987268</v>
      </c>
      <c r="G3119" s="5">
        <f t="shared" ca="1" si="289"/>
        <v>36311</v>
      </c>
      <c r="H3119" s="29" t="e">
        <f t="shared" ca="1" si="290"/>
        <v>#N/A</v>
      </c>
      <c r="I3119" s="1" t="e">
        <f t="shared" ca="1" si="293"/>
        <v>#N/A</v>
      </c>
      <c r="J3119" s="1" t="e">
        <f t="shared" ca="1" si="294"/>
        <v>#N/A</v>
      </c>
    </row>
    <row r="3120" spans="1:10" x14ac:dyDescent="0.2">
      <c r="A3120" s="5">
        <v>36293</v>
      </c>
      <c r="B3120" s="2">
        <v>1.4715108705773972E-3</v>
      </c>
      <c r="C3120" s="1">
        <v>565.12201033595568</v>
      </c>
      <c r="D3120" s="1">
        <v>524.74</v>
      </c>
      <c r="E3120" s="1">
        <f t="shared" ca="1" si="291"/>
        <v>479.75954108735885</v>
      </c>
      <c r="F3120" s="1">
        <f t="shared" ca="1" si="292"/>
        <v>1.093756257167277</v>
      </c>
      <c r="G3120" s="5">
        <f t="shared" ca="1" si="289"/>
        <v>36311</v>
      </c>
      <c r="H3120" s="29" t="e">
        <f t="shared" ca="1" si="290"/>
        <v>#N/A</v>
      </c>
      <c r="I3120" s="1" t="e">
        <f t="shared" ca="1" si="293"/>
        <v>#N/A</v>
      </c>
      <c r="J3120" s="1" t="e">
        <f t="shared" ca="1" si="294"/>
        <v>#N/A</v>
      </c>
    </row>
    <row r="3121" spans="1:10" x14ac:dyDescent="0.2">
      <c r="A3121" s="5">
        <v>36294</v>
      </c>
      <c r="B3121" s="2">
        <v>-7.043864891566054E-3</v>
      </c>
      <c r="C3121" s="1">
        <v>561.14136724789898</v>
      </c>
      <c r="D3121" s="1">
        <v>520.14</v>
      </c>
      <c r="E3121" s="1">
        <f t="shared" ca="1" si="291"/>
        <v>476.38017969949976</v>
      </c>
      <c r="F3121" s="1">
        <f t="shared" ca="1" si="292"/>
        <v>1.0918590280731324</v>
      </c>
      <c r="G3121" s="5">
        <f t="shared" ca="1" si="289"/>
        <v>36311</v>
      </c>
      <c r="H3121" s="29" t="e">
        <f t="shared" ca="1" si="290"/>
        <v>#N/A</v>
      </c>
      <c r="I3121" s="1" t="e">
        <f t="shared" ca="1" si="293"/>
        <v>#N/A</v>
      </c>
      <c r="J3121" s="1" t="e">
        <f t="shared" ca="1" si="294"/>
        <v>#N/A</v>
      </c>
    </row>
    <row r="3122" spans="1:10" x14ac:dyDescent="0.2">
      <c r="A3122" s="5">
        <v>36297</v>
      </c>
      <c r="B3122" s="2">
        <v>-1.6254627708726654E-2</v>
      </c>
      <c r="C3122" s="1">
        <v>552.02022323131848</v>
      </c>
      <c r="D3122" s="1">
        <v>512.16</v>
      </c>
      <c r="E3122" s="1">
        <f t="shared" ca="1" si="291"/>
        <v>468.63679723066804</v>
      </c>
      <c r="F3122" s="1">
        <f t="shared" ca="1" si="292"/>
        <v>1.0928719277413237</v>
      </c>
      <c r="G3122" s="5">
        <f t="shared" ca="1" si="289"/>
        <v>36311</v>
      </c>
      <c r="H3122" s="29" t="e">
        <f t="shared" ca="1" si="290"/>
        <v>#N/A</v>
      </c>
      <c r="I3122" s="1" t="e">
        <f t="shared" ca="1" si="293"/>
        <v>#N/A</v>
      </c>
      <c r="J3122" s="1" t="e">
        <f t="shared" ca="1" si="294"/>
        <v>#N/A</v>
      </c>
    </row>
    <row r="3123" spans="1:10" x14ac:dyDescent="0.2">
      <c r="A3123" s="5">
        <v>36298</v>
      </c>
      <c r="B3123" s="2">
        <v>5.3869583422847533E-3</v>
      </c>
      <c r="C3123" s="1">
        <v>554.99393317796432</v>
      </c>
      <c r="D3123" s="1">
        <v>516.61</v>
      </c>
      <c r="E3123" s="1">
        <f t="shared" ca="1" si="291"/>
        <v>471.1613241350114</v>
      </c>
      <c r="F3123" s="1">
        <f t="shared" ca="1" si="292"/>
        <v>1.0964609647203667</v>
      </c>
      <c r="G3123" s="5">
        <f t="shared" ca="1" si="289"/>
        <v>36311</v>
      </c>
      <c r="H3123" s="29" t="e">
        <f t="shared" ca="1" si="290"/>
        <v>#N/A</v>
      </c>
      <c r="I3123" s="1" t="e">
        <f t="shared" ca="1" si="293"/>
        <v>#N/A</v>
      </c>
      <c r="J3123" s="1" t="e">
        <f t="shared" ca="1" si="294"/>
        <v>#N/A</v>
      </c>
    </row>
    <row r="3124" spans="1:10" x14ac:dyDescent="0.2">
      <c r="A3124" s="5">
        <v>36299</v>
      </c>
      <c r="B3124" s="2">
        <v>-4.8126716152223636E-3</v>
      </c>
      <c r="C3124" s="1">
        <v>552.32292962913812</v>
      </c>
      <c r="D3124" s="1">
        <v>514.70000000000005</v>
      </c>
      <c r="E3124" s="1">
        <f t="shared" ca="1" si="291"/>
        <v>468.89377940415625</v>
      </c>
      <c r="F3124" s="1">
        <f t="shared" ca="1" si="292"/>
        <v>1.0976899728848009</v>
      </c>
      <c r="G3124" s="5">
        <f t="shared" ca="1" si="289"/>
        <v>36311</v>
      </c>
      <c r="H3124" s="29" t="e">
        <f t="shared" ca="1" si="290"/>
        <v>#N/A</v>
      </c>
      <c r="I3124" s="1" t="e">
        <f t="shared" ca="1" si="293"/>
        <v>#N/A</v>
      </c>
      <c r="J3124" s="1" t="e">
        <f t="shared" ca="1" si="294"/>
        <v>#N/A</v>
      </c>
    </row>
    <row r="3125" spans="1:10" x14ac:dyDescent="0.2">
      <c r="A3125" s="5">
        <v>36300</v>
      </c>
      <c r="B3125" s="2">
        <v>2.1402188153296642E-3</v>
      </c>
      <c r="C3125" s="1">
        <v>553.5050215552684</v>
      </c>
      <c r="D3125" s="1">
        <v>516.45000000000005</v>
      </c>
      <c r="E3125" s="1">
        <f t="shared" ca="1" si="291"/>
        <v>469.89731469322805</v>
      </c>
      <c r="F3125" s="1">
        <f t="shared" ca="1" si="292"/>
        <v>1.0990699113425746</v>
      </c>
      <c r="G3125" s="5">
        <f t="shared" ca="1" si="289"/>
        <v>36311</v>
      </c>
      <c r="H3125" s="29" t="e">
        <f t="shared" ca="1" si="290"/>
        <v>#N/A</v>
      </c>
      <c r="I3125" s="1" t="e">
        <f t="shared" ca="1" si="293"/>
        <v>#N/A</v>
      </c>
      <c r="J3125" s="1" t="e">
        <f t="shared" ca="1" si="294"/>
        <v>#N/A</v>
      </c>
    </row>
    <row r="3126" spans="1:10" x14ac:dyDescent="0.2">
      <c r="A3126" s="5">
        <v>36301</v>
      </c>
      <c r="B3126" s="2">
        <v>9.4697239881769146E-3</v>
      </c>
      <c r="C3126" s="1">
        <v>558.74656133546671</v>
      </c>
      <c r="D3126" s="1">
        <v>523.04</v>
      </c>
      <c r="E3126" s="1">
        <f t="shared" ca="1" si="291"/>
        <v>474.34711256615844</v>
      </c>
      <c r="F3126" s="1">
        <f t="shared" ca="1" si="292"/>
        <v>1.1026524377273408</v>
      </c>
      <c r="G3126" s="5">
        <f t="shared" ca="1" si="289"/>
        <v>36311</v>
      </c>
      <c r="H3126" s="29" t="e">
        <f t="shared" ca="1" si="290"/>
        <v>#N/A</v>
      </c>
      <c r="I3126" s="1" t="e">
        <f t="shared" ca="1" si="293"/>
        <v>#N/A</v>
      </c>
      <c r="J3126" s="1" t="e">
        <f t="shared" ca="1" si="294"/>
        <v>#N/A</v>
      </c>
    </row>
    <row r="3127" spans="1:10" x14ac:dyDescent="0.2">
      <c r="A3127" s="5">
        <v>36304</v>
      </c>
      <c r="B3127" s="2">
        <v>-7.2918104344605883E-3</v>
      </c>
      <c r="C3127" s="1">
        <v>554.67228732930175</v>
      </c>
      <c r="D3127" s="1">
        <v>519.73</v>
      </c>
      <c r="E3127" s="1">
        <f t="shared" ca="1" si="291"/>
        <v>470.88826334119227</v>
      </c>
      <c r="F3127" s="1">
        <f t="shared" ca="1" si="292"/>
        <v>1.1037225610854065</v>
      </c>
      <c r="G3127" s="5">
        <f t="shared" ca="1" si="289"/>
        <v>36311</v>
      </c>
      <c r="H3127" s="29" t="e">
        <f t="shared" ca="1" si="290"/>
        <v>#N/A</v>
      </c>
      <c r="I3127" s="1" t="e">
        <f t="shared" ca="1" si="293"/>
        <v>#N/A</v>
      </c>
      <c r="J3127" s="1" t="e">
        <f t="shared" ca="1" si="294"/>
        <v>#N/A</v>
      </c>
    </row>
    <row r="3128" spans="1:10" x14ac:dyDescent="0.2">
      <c r="A3128" s="5">
        <v>36305</v>
      </c>
      <c r="B3128" s="2">
        <v>-9.0180403886958027E-3</v>
      </c>
      <c r="C3128" s="1">
        <v>549.67023023967579</v>
      </c>
      <c r="D3128" s="1">
        <v>514.83000000000004</v>
      </c>
      <c r="E3128" s="1">
        <f t="shared" ca="1" si="291"/>
        <v>466.64177396381854</v>
      </c>
      <c r="F3128" s="1">
        <f t="shared" ca="1" si="292"/>
        <v>1.1032659927268273</v>
      </c>
      <c r="G3128" s="5">
        <f t="shared" ca="1" si="289"/>
        <v>36311</v>
      </c>
      <c r="H3128" s="29" t="e">
        <f t="shared" ca="1" si="290"/>
        <v>#N/A</v>
      </c>
      <c r="I3128" s="1" t="e">
        <f t="shared" ca="1" si="293"/>
        <v>#N/A</v>
      </c>
      <c r="J3128" s="1" t="e">
        <f t="shared" ca="1" si="294"/>
        <v>#N/A</v>
      </c>
    </row>
    <row r="3129" spans="1:10" x14ac:dyDescent="0.2">
      <c r="A3129" s="5">
        <v>36306</v>
      </c>
      <c r="B3129" s="2">
        <v>-9.1112630219730706E-3</v>
      </c>
      <c r="C3129" s="1">
        <v>544.66204019661359</v>
      </c>
      <c r="D3129" s="1">
        <v>510.41</v>
      </c>
      <c r="E3129" s="1">
        <f t="shared" ca="1" si="291"/>
        <v>462.390078024194</v>
      </c>
      <c r="F3129" s="1">
        <f t="shared" ca="1" si="292"/>
        <v>1.1038515406320926</v>
      </c>
      <c r="G3129" s="5">
        <f t="shared" ca="1" si="289"/>
        <v>36311</v>
      </c>
      <c r="H3129" s="29" t="e">
        <f t="shared" ca="1" si="290"/>
        <v>#N/A</v>
      </c>
      <c r="I3129" s="1" t="e">
        <f t="shared" ca="1" si="293"/>
        <v>#N/A</v>
      </c>
      <c r="J3129" s="1" t="e">
        <f t="shared" ca="1" si="294"/>
        <v>#N/A</v>
      </c>
    </row>
    <row r="3130" spans="1:10" x14ac:dyDescent="0.2">
      <c r="A3130" s="5">
        <v>36307</v>
      </c>
      <c r="B3130" s="2">
        <v>-1.072158623059194E-2</v>
      </c>
      <c r="C3130" s="1">
        <v>538.82239916611547</v>
      </c>
      <c r="D3130" s="1">
        <v>504.23</v>
      </c>
      <c r="E3130" s="1">
        <f t="shared" ca="1" si="291"/>
        <v>457.43252293048749</v>
      </c>
      <c r="F3130" s="1">
        <f t="shared" ca="1" si="292"/>
        <v>1.1023046563670418</v>
      </c>
      <c r="G3130" s="5">
        <f t="shared" ca="1" si="289"/>
        <v>36311</v>
      </c>
      <c r="H3130" s="29" t="e">
        <f t="shared" ca="1" si="290"/>
        <v>#N/A</v>
      </c>
      <c r="I3130" s="1" t="e">
        <f t="shared" ca="1" si="293"/>
        <v>#N/A</v>
      </c>
      <c r="J3130" s="1" t="e">
        <f t="shared" ca="1" si="294"/>
        <v>#N/A</v>
      </c>
    </row>
    <row r="3131" spans="1:10" x14ac:dyDescent="0.2">
      <c r="A3131" s="5">
        <v>36308</v>
      </c>
      <c r="B3131" s="2">
        <v>7.1908375579110562E-4</v>
      </c>
      <c r="C3131" s="1">
        <v>539.20985760061217</v>
      </c>
      <c r="D3131" s="1">
        <v>504.27</v>
      </c>
      <c r="E3131" s="1">
        <f t="shared" ca="1" si="291"/>
        <v>457.76145522709731</v>
      </c>
      <c r="F3131" s="1">
        <f t="shared" ca="1" si="292"/>
        <v>1.101599958322899</v>
      </c>
      <c r="G3131" s="5">
        <f t="shared" ca="1" si="289"/>
        <v>36311</v>
      </c>
      <c r="H3131" s="29" t="e">
        <f t="shared" ca="1" si="290"/>
        <v>#N/A</v>
      </c>
      <c r="I3131" s="1" t="e">
        <f t="shared" ca="1" si="293"/>
        <v>#N/A</v>
      </c>
      <c r="J3131" s="1" t="e">
        <f t="shared" ca="1" si="294"/>
        <v>#N/A</v>
      </c>
    </row>
    <row r="3132" spans="1:10" x14ac:dyDescent="0.2">
      <c r="A3132" s="5">
        <v>36311</v>
      </c>
      <c r="B3132" s="2">
        <v>1.0589545219135132E-3</v>
      </c>
      <c r="C3132" s="1">
        <v>539.7808563175787</v>
      </c>
      <c r="D3132" s="1">
        <v>504.97</v>
      </c>
      <c r="E3132" s="1">
        <f t="shared" ca="1" si="291"/>
        <v>458.2462037900678</v>
      </c>
      <c r="F3132" s="1">
        <f t="shared" ca="1" si="292"/>
        <v>1.1019622111945251</v>
      </c>
      <c r="G3132" s="5">
        <f t="shared" ca="1" si="289"/>
        <v>36311</v>
      </c>
      <c r="H3132" s="29" t="e">
        <f t="shared" ca="1" si="290"/>
        <v>#N/A</v>
      </c>
      <c r="I3132" s="1" t="e">
        <f t="shared" ca="1" si="293"/>
        <v>#N/A</v>
      </c>
      <c r="J3132" s="1" t="e">
        <f t="shared" ca="1" si="294"/>
        <v>#N/A</v>
      </c>
    </row>
    <row r="3133" spans="1:10" x14ac:dyDescent="0.2">
      <c r="A3133" s="5">
        <v>36312</v>
      </c>
      <c r="B3133" s="2">
        <v>2.7867854022163741E-2</v>
      </c>
      <c r="C3133" s="1">
        <v>554.82339042539547</v>
      </c>
      <c r="D3133" s="1">
        <v>519.65</v>
      </c>
      <c r="E3133" s="1">
        <f t="shared" ca="1" si="291"/>
        <v>471.01654210350006</v>
      </c>
      <c r="F3133" s="1">
        <f t="shared" ca="1" si="292"/>
        <v>1.1032521229069983</v>
      </c>
      <c r="G3133" s="5">
        <f t="shared" ca="1" si="289"/>
        <v>36341</v>
      </c>
      <c r="H3133" s="29" t="e">
        <f t="shared" ca="1" si="290"/>
        <v>#N/A</v>
      </c>
      <c r="I3133" s="1" t="e">
        <f t="shared" ca="1" si="293"/>
        <v>#N/A</v>
      </c>
      <c r="J3133" s="1" t="e">
        <f t="shared" ca="1" si="294"/>
        <v>#N/A</v>
      </c>
    </row>
    <row r="3134" spans="1:10" x14ac:dyDescent="0.2">
      <c r="A3134" s="5">
        <v>36314</v>
      </c>
      <c r="B3134" s="2">
        <v>1.5630623511349029E-2</v>
      </c>
      <c r="C3134" s="1">
        <v>563.49562595642499</v>
      </c>
      <c r="D3134" s="1">
        <v>528.99</v>
      </c>
      <c r="E3134" s="1">
        <f t="shared" ca="1" si="291"/>
        <v>478.37882434073731</v>
      </c>
      <c r="F3134" s="1">
        <f t="shared" ca="1" si="292"/>
        <v>1.1057972742188389</v>
      </c>
      <c r="G3134" s="5">
        <f t="shared" ca="1" si="289"/>
        <v>36341</v>
      </c>
      <c r="H3134" s="29" t="e">
        <f t="shared" ca="1" si="290"/>
        <v>#N/A</v>
      </c>
      <c r="I3134" s="1" t="e">
        <f t="shared" ca="1" si="293"/>
        <v>#N/A</v>
      </c>
      <c r="J3134" s="1" t="e">
        <f t="shared" ca="1" si="294"/>
        <v>#N/A</v>
      </c>
    </row>
    <row r="3135" spans="1:10" x14ac:dyDescent="0.2">
      <c r="A3135" s="5">
        <v>36315</v>
      </c>
      <c r="B3135" s="2">
        <v>-3.9638691319643371E-4</v>
      </c>
      <c r="C3135" s="1">
        <v>563.27226366465243</v>
      </c>
      <c r="D3135" s="1">
        <v>528.03</v>
      </c>
      <c r="E3135" s="1">
        <f t="shared" ca="1" si="291"/>
        <v>478.18920123521832</v>
      </c>
      <c r="F3135" s="1">
        <f t="shared" ca="1" si="292"/>
        <v>1.1042281980354995</v>
      </c>
      <c r="G3135" s="5">
        <f t="shared" ca="1" si="289"/>
        <v>36341</v>
      </c>
      <c r="H3135" s="29" t="e">
        <f t="shared" ca="1" si="290"/>
        <v>#N/A</v>
      </c>
      <c r="I3135" s="1" t="e">
        <f t="shared" ca="1" si="293"/>
        <v>#N/A</v>
      </c>
      <c r="J3135" s="1" t="e">
        <f t="shared" ca="1" si="294"/>
        <v>#N/A</v>
      </c>
    </row>
    <row r="3136" spans="1:10" x14ac:dyDescent="0.2">
      <c r="A3136" s="5">
        <v>36318</v>
      </c>
      <c r="B3136" s="2">
        <v>1.7669243002304658E-2</v>
      </c>
      <c r="C3136" s="1">
        <v>573.22485816780136</v>
      </c>
      <c r="D3136" s="1">
        <v>538.36</v>
      </c>
      <c r="E3136" s="1">
        <f t="shared" ca="1" si="291"/>
        <v>486.63844243292135</v>
      </c>
      <c r="F3136" s="1">
        <f t="shared" ca="1" si="292"/>
        <v>1.1062833369852567</v>
      </c>
      <c r="G3136" s="5">
        <f t="shared" ca="1" si="289"/>
        <v>36341</v>
      </c>
      <c r="H3136" s="29" t="e">
        <f t="shared" ca="1" si="290"/>
        <v>#N/A</v>
      </c>
      <c r="I3136" s="1" t="e">
        <f t="shared" ca="1" si="293"/>
        <v>#N/A</v>
      </c>
      <c r="J3136" s="1" t="e">
        <f t="shared" ca="1" si="294"/>
        <v>#N/A</v>
      </c>
    </row>
    <row r="3137" spans="1:10" x14ac:dyDescent="0.2">
      <c r="A3137" s="5">
        <v>36319</v>
      </c>
      <c r="B3137" s="2">
        <v>5.1042302363069059E-3</v>
      </c>
      <c r="C3137" s="1">
        <v>576.15072982106415</v>
      </c>
      <c r="D3137" s="1">
        <v>540.33000000000004</v>
      </c>
      <c r="E3137" s="1">
        <f t="shared" ca="1" si="291"/>
        <v>489.12235708493677</v>
      </c>
      <c r="F3137" s="1">
        <f t="shared" ca="1" si="292"/>
        <v>1.1046929100118215</v>
      </c>
      <c r="G3137" s="5">
        <f t="shared" ca="1" si="289"/>
        <v>36341</v>
      </c>
      <c r="H3137" s="29" t="e">
        <f t="shared" ca="1" si="290"/>
        <v>#N/A</v>
      </c>
      <c r="I3137" s="1" t="e">
        <f t="shared" ca="1" si="293"/>
        <v>#N/A</v>
      </c>
      <c r="J3137" s="1" t="e">
        <f t="shared" ca="1" si="294"/>
        <v>#N/A</v>
      </c>
    </row>
    <row r="3138" spans="1:10" x14ac:dyDescent="0.2">
      <c r="A3138" s="5">
        <v>36320</v>
      </c>
      <c r="B3138" s="2">
        <v>2.9767191772949175E-3</v>
      </c>
      <c r="C3138" s="1">
        <v>577.86576874753496</v>
      </c>
      <c r="D3138" s="1">
        <v>542.1</v>
      </c>
      <c r="E3138" s="1">
        <f t="shared" ca="1" si="291"/>
        <v>490.57833698531516</v>
      </c>
      <c r="F3138" s="1">
        <f t="shared" ca="1" si="292"/>
        <v>1.105022295381598</v>
      </c>
      <c r="G3138" s="5">
        <f t="shared" ref="G3138:G3201" ca="1" si="295">EOMONTH(A3138,0)</f>
        <v>36341</v>
      </c>
      <c r="H3138" s="29" t="e">
        <f t="shared" ref="H3138:H3201" ca="1" si="296">VLOOKUP(G3138,$U$512:$Z$3894,2,0)</f>
        <v>#N/A</v>
      </c>
      <c r="I3138" s="1" t="e">
        <f t="shared" ca="1" si="293"/>
        <v>#N/A</v>
      </c>
      <c r="J3138" s="1" t="e">
        <f t="shared" ca="1" si="294"/>
        <v>#N/A</v>
      </c>
    </row>
    <row r="3139" spans="1:10" x14ac:dyDescent="0.2">
      <c r="A3139" s="5">
        <v>36321</v>
      </c>
      <c r="B3139" s="2">
        <v>2.5033886808811801E-4</v>
      </c>
      <c r="C3139" s="1">
        <v>578.01043100999004</v>
      </c>
      <c r="D3139" s="1">
        <v>542.62</v>
      </c>
      <c r="E3139" s="1">
        <f t="shared" ref="E3139:E3202" ca="1" si="297">C3139/C$2*$E$2</f>
        <v>490.70114781090462</v>
      </c>
      <c r="F3139" s="1">
        <f t="shared" ref="F3139:F3202" ca="1" si="298">D3139/E3139</f>
        <v>1.1058054427235673</v>
      </c>
      <c r="G3139" s="5">
        <f t="shared" ca="1" si="295"/>
        <v>36341</v>
      </c>
      <c r="H3139" s="29" t="e">
        <f t="shared" ca="1" si="296"/>
        <v>#N/A</v>
      </c>
      <c r="I3139" s="1" t="e">
        <f t="shared" ref="I3139:I3202" ca="1" si="299">H3139/$H$2*$I$2</f>
        <v>#N/A</v>
      </c>
      <c r="J3139" s="1" t="e">
        <f t="shared" ref="J3139:J3202" ca="1" si="300">D3139/I3139</f>
        <v>#N/A</v>
      </c>
    </row>
    <row r="3140" spans="1:10" x14ac:dyDescent="0.2">
      <c r="A3140" s="5">
        <v>36322</v>
      </c>
      <c r="B3140" s="2">
        <v>8.826270473570208E-3</v>
      </c>
      <c r="C3140" s="1">
        <v>583.11210741062916</v>
      </c>
      <c r="D3140" s="1">
        <v>548.04</v>
      </c>
      <c r="E3140" s="1">
        <f t="shared" ca="1" si="297"/>
        <v>495.03220886317496</v>
      </c>
      <c r="F3140" s="1">
        <f t="shared" ca="1" si="298"/>
        <v>1.1070794792495535</v>
      </c>
      <c r="G3140" s="5">
        <f t="shared" ca="1" si="295"/>
        <v>36341</v>
      </c>
      <c r="H3140" s="29" t="e">
        <f t="shared" ca="1" si="296"/>
        <v>#N/A</v>
      </c>
      <c r="I3140" s="1" t="e">
        <f t="shared" ca="1" si="299"/>
        <v>#N/A</v>
      </c>
      <c r="J3140" s="1" t="e">
        <f t="shared" ca="1" si="300"/>
        <v>#N/A</v>
      </c>
    </row>
    <row r="3141" spans="1:10" x14ac:dyDescent="0.2">
      <c r="A3141" s="5">
        <v>36325</v>
      </c>
      <c r="B3141" s="2">
        <v>-1.6322032559495936E-3</v>
      </c>
      <c r="C3141" s="1">
        <v>582.16034993032986</v>
      </c>
      <c r="D3141" s="1">
        <v>547.34</v>
      </c>
      <c r="E3141" s="1">
        <f t="shared" ca="1" si="297"/>
        <v>494.2242156800686</v>
      </c>
      <c r="F3141" s="1">
        <f t="shared" ca="1" si="298"/>
        <v>1.1074730509650208</v>
      </c>
      <c r="G3141" s="5">
        <f t="shared" ca="1" si="295"/>
        <v>36341</v>
      </c>
      <c r="H3141" s="29" t="e">
        <f t="shared" ca="1" si="296"/>
        <v>#N/A</v>
      </c>
      <c r="I3141" s="1" t="e">
        <f t="shared" ca="1" si="299"/>
        <v>#N/A</v>
      </c>
      <c r="J3141" s="1" t="e">
        <f t="shared" ca="1" si="300"/>
        <v>#N/A</v>
      </c>
    </row>
    <row r="3142" spans="1:10" x14ac:dyDescent="0.2">
      <c r="A3142" s="5">
        <v>36326</v>
      </c>
      <c r="B3142" s="2">
        <v>-1.3518404333778822E-4</v>
      </c>
      <c r="C3142" s="1">
        <v>582.08165114035535</v>
      </c>
      <c r="D3142" s="1">
        <v>547.27</v>
      </c>
      <c r="E3142" s="1">
        <f t="shared" ca="1" si="297"/>
        <v>494.15740445227749</v>
      </c>
      <c r="F3142" s="1">
        <f t="shared" ca="1" si="298"/>
        <v>1.1074811286225537</v>
      </c>
      <c r="G3142" s="5">
        <f t="shared" ca="1" si="295"/>
        <v>36341</v>
      </c>
      <c r="H3142" s="29" t="e">
        <f t="shared" ca="1" si="296"/>
        <v>#N/A</v>
      </c>
      <c r="I3142" s="1" t="e">
        <f t="shared" ca="1" si="299"/>
        <v>#N/A</v>
      </c>
      <c r="J3142" s="1" t="e">
        <f t="shared" ca="1" si="300"/>
        <v>#N/A</v>
      </c>
    </row>
    <row r="3143" spans="1:10" x14ac:dyDescent="0.2">
      <c r="A3143" s="5">
        <v>36328</v>
      </c>
      <c r="B3143" s="2">
        <v>3.5577131557995578E-4</v>
      </c>
      <c r="C3143" s="1">
        <v>582.28873909515653</v>
      </c>
      <c r="D3143" s="1">
        <v>548.02</v>
      </c>
      <c r="E3143" s="1">
        <f t="shared" ca="1" si="297"/>
        <v>494.33321148216311</v>
      </c>
      <c r="F3143" s="1">
        <f t="shared" ca="1" si="298"/>
        <v>1.108604453981288</v>
      </c>
      <c r="G3143" s="5">
        <f t="shared" ca="1" si="295"/>
        <v>36341</v>
      </c>
      <c r="H3143" s="29" t="e">
        <f t="shared" ca="1" si="296"/>
        <v>#N/A</v>
      </c>
      <c r="I3143" s="1" t="e">
        <f t="shared" ca="1" si="299"/>
        <v>#N/A</v>
      </c>
      <c r="J3143" s="1" t="e">
        <f t="shared" ca="1" si="300"/>
        <v>#N/A</v>
      </c>
    </row>
    <row r="3144" spans="1:10" x14ac:dyDescent="0.2">
      <c r="A3144" s="5">
        <v>36329</v>
      </c>
      <c r="B3144" s="2">
        <v>1.0166594447247324E-3</v>
      </c>
      <c r="C3144" s="1">
        <v>582.88072844131443</v>
      </c>
      <c r="D3144" s="1">
        <v>549.28</v>
      </c>
      <c r="E3144" s="1">
        <f t="shared" ca="1" si="297"/>
        <v>494.83578001045754</v>
      </c>
      <c r="F3144" s="1">
        <f t="shared" ca="1" si="298"/>
        <v>1.110024824778014</v>
      </c>
      <c r="G3144" s="5">
        <f t="shared" ca="1" si="295"/>
        <v>36341</v>
      </c>
      <c r="H3144" s="29" t="e">
        <f t="shared" ca="1" si="296"/>
        <v>#N/A</v>
      </c>
      <c r="I3144" s="1" t="e">
        <f t="shared" ca="1" si="299"/>
        <v>#N/A</v>
      </c>
      <c r="J3144" s="1" t="e">
        <f t="shared" ca="1" si="300"/>
        <v>#N/A</v>
      </c>
    </row>
    <row r="3145" spans="1:10" x14ac:dyDescent="0.2">
      <c r="A3145" s="5">
        <v>36332</v>
      </c>
      <c r="B3145" s="2">
        <v>1.3859681408371349E-2</v>
      </c>
      <c r="C3145" s="1">
        <v>590.95926963659042</v>
      </c>
      <c r="D3145" s="1">
        <v>556.25</v>
      </c>
      <c r="E3145" s="1">
        <f t="shared" ca="1" si="297"/>
        <v>501.69404627086533</v>
      </c>
      <c r="F3145" s="1">
        <f t="shared" ca="1" si="298"/>
        <v>1.1087434745033427</v>
      </c>
      <c r="G3145" s="5">
        <f t="shared" ca="1" si="295"/>
        <v>36341</v>
      </c>
      <c r="H3145" s="29" t="e">
        <f t="shared" ca="1" si="296"/>
        <v>#N/A</v>
      </c>
      <c r="I3145" s="1" t="e">
        <f t="shared" ca="1" si="299"/>
        <v>#N/A</v>
      </c>
      <c r="J3145" s="1" t="e">
        <f t="shared" ca="1" si="300"/>
        <v>#N/A</v>
      </c>
    </row>
    <row r="3146" spans="1:10" x14ac:dyDescent="0.2">
      <c r="A3146" s="5">
        <v>36333</v>
      </c>
      <c r="B3146" s="2">
        <v>-4.0433081686651606E-3</v>
      </c>
      <c r="C3146" s="1">
        <v>588.56983919432037</v>
      </c>
      <c r="D3146" s="1">
        <v>552.69000000000005</v>
      </c>
      <c r="E3146" s="1">
        <f t="shared" ca="1" si="297"/>
        <v>499.66554263540763</v>
      </c>
      <c r="F3146" s="1">
        <f t="shared" ca="1" si="298"/>
        <v>1.1061198998932831</v>
      </c>
      <c r="G3146" s="5">
        <f t="shared" ca="1" si="295"/>
        <v>36341</v>
      </c>
      <c r="H3146" s="29" t="e">
        <f t="shared" ca="1" si="296"/>
        <v>#N/A</v>
      </c>
      <c r="I3146" s="1" t="e">
        <f t="shared" ca="1" si="299"/>
        <v>#N/A</v>
      </c>
      <c r="J3146" s="1" t="e">
        <f t="shared" ca="1" si="300"/>
        <v>#N/A</v>
      </c>
    </row>
    <row r="3147" spans="1:10" x14ac:dyDescent="0.2">
      <c r="A3147" s="5">
        <v>36334</v>
      </c>
      <c r="B3147" s="2">
        <v>-8.0159912156620994E-3</v>
      </c>
      <c r="C3147" s="1">
        <v>583.85186853353503</v>
      </c>
      <c r="D3147" s="1">
        <v>547.97</v>
      </c>
      <c r="E3147" s="1">
        <f t="shared" ca="1" si="297"/>
        <v>495.66022803487317</v>
      </c>
      <c r="F3147" s="1">
        <f t="shared" ca="1" si="298"/>
        <v>1.1055355443234121</v>
      </c>
      <c r="G3147" s="5">
        <f t="shared" ca="1" si="295"/>
        <v>36341</v>
      </c>
      <c r="H3147" s="29" t="e">
        <f t="shared" ca="1" si="296"/>
        <v>#N/A</v>
      </c>
      <c r="I3147" s="1" t="e">
        <f t="shared" ca="1" si="299"/>
        <v>#N/A</v>
      </c>
      <c r="J3147" s="1" t="e">
        <f t="shared" ca="1" si="300"/>
        <v>#N/A</v>
      </c>
    </row>
    <row r="3148" spans="1:10" x14ac:dyDescent="0.2">
      <c r="A3148" s="5">
        <v>36335</v>
      </c>
      <c r="B3148" s="2">
        <v>-3.69901452065724E-3</v>
      </c>
      <c r="C3148" s="1">
        <v>581.69219199391659</v>
      </c>
      <c r="D3148" s="1">
        <v>546.59</v>
      </c>
      <c r="E3148" s="1">
        <f t="shared" ca="1" si="297"/>
        <v>493.82677365405988</v>
      </c>
      <c r="F3148" s="1">
        <f t="shared" ca="1" si="298"/>
        <v>1.1068456170480994</v>
      </c>
      <c r="G3148" s="5">
        <f t="shared" ca="1" si="295"/>
        <v>36341</v>
      </c>
      <c r="H3148" s="29" t="e">
        <f t="shared" ca="1" si="296"/>
        <v>#N/A</v>
      </c>
      <c r="I3148" s="1" t="e">
        <f t="shared" ca="1" si="299"/>
        <v>#N/A</v>
      </c>
      <c r="J3148" s="1" t="e">
        <f t="shared" ca="1" si="300"/>
        <v>#N/A</v>
      </c>
    </row>
    <row r="3149" spans="1:10" x14ac:dyDescent="0.2">
      <c r="A3149" s="5">
        <v>36336</v>
      </c>
      <c r="B3149" s="2">
        <v>-2.5133661696855603E-3</v>
      </c>
      <c r="C3149" s="1">
        <v>580.2301865173888</v>
      </c>
      <c r="D3149" s="1">
        <v>545.37</v>
      </c>
      <c r="E3149" s="1">
        <f t="shared" ca="1" si="297"/>
        <v>492.58560614747279</v>
      </c>
      <c r="F3149" s="1">
        <f t="shared" ca="1" si="298"/>
        <v>1.1071578080921924</v>
      </c>
      <c r="G3149" s="5">
        <f t="shared" ca="1" si="295"/>
        <v>36341</v>
      </c>
      <c r="H3149" s="29" t="e">
        <f t="shared" ca="1" si="296"/>
        <v>#N/A</v>
      </c>
      <c r="I3149" s="1" t="e">
        <f t="shared" ca="1" si="299"/>
        <v>#N/A</v>
      </c>
      <c r="J3149" s="1" t="e">
        <f t="shared" ca="1" si="300"/>
        <v>#N/A</v>
      </c>
    </row>
    <row r="3150" spans="1:10" x14ac:dyDescent="0.2">
      <c r="A3150" s="5">
        <v>36339</v>
      </c>
      <c r="B3150" s="2">
        <v>6.1399266949695441E-3</v>
      </c>
      <c r="C3150" s="1">
        <v>583.7927573288141</v>
      </c>
      <c r="D3150" s="1">
        <v>548.88</v>
      </c>
      <c r="E3150" s="1">
        <f t="shared" ca="1" si="297"/>
        <v>495.61004566021541</v>
      </c>
      <c r="F3150" s="1">
        <f t="shared" ca="1" si="298"/>
        <v>1.1074836049152763</v>
      </c>
      <c r="G3150" s="5">
        <f t="shared" ca="1" si="295"/>
        <v>36341</v>
      </c>
      <c r="H3150" s="29" t="e">
        <f t="shared" ca="1" si="296"/>
        <v>#N/A</v>
      </c>
      <c r="I3150" s="1" t="e">
        <f t="shared" ca="1" si="299"/>
        <v>#N/A</v>
      </c>
      <c r="J3150" s="1" t="e">
        <f t="shared" ca="1" si="300"/>
        <v>#N/A</v>
      </c>
    </row>
    <row r="3151" spans="1:10" x14ac:dyDescent="0.2">
      <c r="A3151" s="5">
        <v>36340</v>
      </c>
      <c r="B3151" s="2">
        <v>-2.7150897669796503E-3</v>
      </c>
      <c r="C3151" s="1">
        <v>582.20770758735375</v>
      </c>
      <c r="D3151" s="1">
        <v>547.53</v>
      </c>
      <c r="E3151" s="1">
        <f t="shared" ca="1" si="297"/>
        <v>494.26441989683099</v>
      </c>
      <c r="F3151" s="1">
        <f t="shared" ca="1" si="298"/>
        <v>1.1077673770535359</v>
      </c>
      <c r="G3151" s="5">
        <f t="shared" ca="1" si="295"/>
        <v>36341</v>
      </c>
      <c r="H3151" s="29" t="e">
        <f t="shared" ca="1" si="296"/>
        <v>#N/A</v>
      </c>
      <c r="I3151" s="1" t="e">
        <f t="shared" ca="1" si="299"/>
        <v>#N/A</v>
      </c>
      <c r="J3151" s="1" t="e">
        <f t="shared" ca="1" si="300"/>
        <v>#N/A</v>
      </c>
    </row>
    <row r="3152" spans="1:10" x14ac:dyDescent="0.2">
      <c r="A3152" s="5">
        <v>36341</v>
      </c>
      <c r="B3152" s="2">
        <v>9.1032990051478357E-3</v>
      </c>
      <c r="C3152" s="1">
        <v>587.50771843262316</v>
      </c>
      <c r="D3152" s="1">
        <v>553.15</v>
      </c>
      <c r="E3152" s="1">
        <f t="shared" ca="1" si="297"/>
        <v>498.76385669875782</v>
      </c>
      <c r="F3152" s="1">
        <f t="shared" ca="1" si="298"/>
        <v>1.1090418693552011</v>
      </c>
      <c r="G3152" s="5">
        <f t="shared" ca="1" si="295"/>
        <v>36341</v>
      </c>
      <c r="H3152" s="29" t="e">
        <f t="shared" ca="1" si="296"/>
        <v>#N/A</v>
      </c>
      <c r="I3152" s="1" t="e">
        <f t="shared" ca="1" si="299"/>
        <v>#N/A</v>
      </c>
      <c r="J3152" s="1" t="e">
        <f t="shared" ca="1" si="300"/>
        <v>#N/A</v>
      </c>
    </row>
    <row r="3153" spans="1:10" x14ac:dyDescent="0.2">
      <c r="A3153" s="5">
        <v>36342</v>
      </c>
      <c r="B3153" s="2">
        <v>1.806596170459418E-2</v>
      </c>
      <c r="C3153" s="1">
        <v>598.12161037498049</v>
      </c>
      <c r="D3153" s="1">
        <v>563.13</v>
      </c>
      <c r="E3153" s="1">
        <f t="shared" ca="1" si="297"/>
        <v>507.77450543351335</v>
      </c>
      <c r="F3153" s="1">
        <f t="shared" ca="1" si="298"/>
        <v>1.109015899723494</v>
      </c>
      <c r="G3153" s="5">
        <f t="shared" ca="1" si="295"/>
        <v>36372</v>
      </c>
      <c r="H3153" s="29" t="e">
        <f t="shared" ca="1" si="296"/>
        <v>#N/A</v>
      </c>
      <c r="I3153" s="1" t="e">
        <f t="shared" ca="1" si="299"/>
        <v>#N/A</v>
      </c>
      <c r="J3153" s="1" t="e">
        <f t="shared" ca="1" si="300"/>
        <v>#N/A</v>
      </c>
    </row>
    <row r="3154" spans="1:10" x14ac:dyDescent="0.2">
      <c r="A3154" s="5">
        <v>36343</v>
      </c>
      <c r="B3154" s="2">
        <v>7.0406118492130076E-3</v>
      </c>
      <c r="C3154" s="1">
        <v>602.33275247225697</v>
      </c>
      <c r="D3154" s="1">
        <v>567</v>
      </c>
      <c r="E3154" s="1">
        <f t="shared" ca="1" si="297"/>
        <v>511.34954863319678</v>
      </c>
      <c r="F3154" s="1">
        <f t="shared" ca="1" si="298"/>
        <v>1.1088305475492315</v>
      </c>
      <c r="G3154" s="5">
        <f t="shared" ca="1" si="295"/>
        <v>36372</v>
      </c>
      <c r="H3154" s="29" t="e">
        <f t="shared" ca="1" si="296"/>
        <v>#N/A</v>
      </c>
      <c r="I3154" s="1" t="e">
        <f t="shared" ca="1" si="299"/>
        <v>#N/A</v>
      </c>
      <c r="J3154" s="1" t="e">
        <f t="shared" ca="1" si="300"/>
        <v>#N/A</v>
      </c>
    </row>
    <row r="3155" spans="1:10" x14ac:dyDescent="0.2">
      <c r="A3155" s="5">
        <v>36346</v>
      </c>
      <c r="B3155" s="2">
        <v>1.6061434152618403E-2</v>
      </c>
      <c r="C3155" s="1">
        <v>612.00708031405554</v>
      </c>
      <c r="D3155" s="1">
        <v>576.21</v>
      </c>
      <c r="E3155" s="1">
        <f t="shared" ca="1" si="297"/>
        <v>519.56255573754015</v>
      </c>
      <c r="F3155" s="1">
        <f t="shared" ca="1" si="298"/>
        <v>1.1090291123501896</v>
      </c>
      <c r="G3155" s="5">
        <f t="shared" ca="1" si="295"/>
        <v>36372</v>
      </c>
      <c r="H3155" s="29" t="e">
        <f t="shared" ca="1" si="296"/>
        <v>#N/A</v>
      </c>
      <c r="I3155" s="1" t="e">
        <f t="shared" ca="1" si="299"/>
        <v>#N/A</v>
      </c>
      <c r="J3155" s="1" t="e">
        <f t="shared" ca="1" si="300"/>
        <v>#N/A</v>
      </c>
    </row>
    <row r="3156" spans="1:10" x14ac:dyDescent="0.2">
      <c r="A3156" s="5">
        <v>36347</v>
      </c>
      <c r="B3156" s="2">
        <v>-6.5504406653784653E-3</v>
      </c>
      <c r="C3156" s="1">
        <v>607.99816424766686</v>
      </c>
      <c r="D3156" s="1">
        <v>571.59</v>
      </c>
      <c r="E3156" s="1">
        <f t="shared" ca="1" si="297"/>
        <v>516.15919204422892</v>
      </c>
      <c r="F3156" s="1">
        <f t="shared" ca="1" si="298"/>
        <v>1.1073909150706771</v>
      </c>
      <c r="G3156" s="5">
        <f t="shared" ca="1" si="295"/>
        <v>36372</v>
      </c>
      <c r="H3156" s="29" t="e">
        <f t="shared" ca="1" si="296"/>
        <v>#N/A</v>
      </c>
      <c r="I3156" s="1" t="e">
        <f t="shared" ca="1" si="299"/>
        <v>#N/A</v>
      </c>
      <c r="J3156" s="1" t="e">
        <f t="shared" ca="1" si="300"/>
        <v>#N/A</v>
      </c>
    </row>
    <row r="3157" spans="1:10" x14ac:dyDescent="0.2">
      <c r="A3157" s="5">
        <v>36348</v>
      </c>
      <c r="B3157" s="2">
        <v>-6.3799351777127367E-3</v>
      </c>
      <c r="C3157" s="1">
        <v>604.11917537159843</v>
      </c>
      <c r="D3157" s="1">
        <v>568.82000000000005</v>
      </c>
      <c r="E3157" s="1">
        <f t="shared" ca="1" si="297"/>
        <v>512.86612985760621</v>
      </c>
      <c r="F3157" s="1">
        <f t="shared" ca="1" si="298"/>
        <v>1.109100341950694</v>
      </c>
      <c r="G3157" s="5">
        <f t="shared" ca="1" si="295"/>
        <v>36372</v>
      </c>
      <c r="H3157" s="29" t="e">
        <f t="shared" ca="1" si="296"/>
        <v>#N/A</v>
      </c>
      <c r="I3157" s="1" t="e">
        <f t="shared" ca="1" si="299"/>
        <v>#N/A</v>
      </c>
      <c r="J3157" s="1" t="e">
        <f t="shared" ca="1" si="300"/>
        <v>#N/A</v>
      </c>
    </row>
    <row r="3158" spans="1:10" x14ac:dyDescent="0.2">
      <c r="A3158" s="5">
        <v>36349</v>
      </c>
      <c r="B3158" s="2">
        <v>-6.0035003323999359E-4</v>
      </c>
      <c r="C3158" s="1">
        <v>603.75649240458313</v>
      </c>
      <c r="D3158" s="1">
        <v>567.99</v>
      </c>
      <c r="E3158" s="1">
        <f t="shared" ca="1" si="297"/>
        <v>512.55823065949858</v>
      </c>
      <c r="F3158" s="1">
        <f t="shared" ca="1" si="298"/>
        <v>1.1081472621543478</v>
      </c>
      <c r="G3158" s="5">
        <f t="shared" ca="1" si="295"/>
        <v>36372</v>
      </c>
      <c r="H3158" s="29" t="e">
        <f t="shared" ca="1" si="296"/>
        <v>#N/A</v>
      </c>
      <c r="I3158" s="1" t="e">
        <f t="shared" ca="1" si="299"/>
        <v>#N/A</v>
      </c>
      <c r="J3158" s="1" t="e">
        <f t="shared" ca="1" si="300"/>
        <v>#N/A</v>
      </c>
    </row>
    <row r="3159" spans="1:10" x14ac:dyDescent="0.2">
      <c r="A3159" s="5">
        <v>36350</v>
      </c>
      <c r="B3159" s="2">
        <v>-1.0053649525738617E-3</v>
      </c>
      <c r="C3159" s="1">
        <v>603.14949678723065</v>
      </c>
      <c r="D3159" s="1">
        <v>567.66</v>
      </c>
      <c r="E3159" s="1">
        <f t="shared" ca="1" si="297"/>
        <v>512.04292257824022</v>
      </c>
      <c r="F3159" s="1">
        <f t="shared" ca="1" si="298"/>
        <v>1.1086179985492552</v>
      </c>
      <c r="G3159" s="5">
        <f t="shared" ca="1" si="295"/>
        <v>36372</v>
      </c>
      <c r="H3159" s="29" t="e">
        <f t="shared" ca="1" si="296"/>
        <v>#N/A</v>
      </c>
      <c r="I3159" s="1" t="e">
        <f t="shared" ca="1" si="299"/>
        <v>#N/A</v>
      </c>
      <c r="J3159" s="1" t="e">
        <f t="shared" ca="1" si="300"/>
        <v>#N/A</v>
      </c>
    </row>
    <row r="3160" spans="1:10" x14ac:dyDescent="0.2">
      <c r="A3160" s="5">
        <v>36353</v>
      </c>
      <c r="B3160" s="2">
        <v>8.0575418459818415E-3</v>
      </c>
      <c r="C3160" s="1">
        <v>608.00939909697661</v>
      </c>
      <c r="D3160" s="1">
        <v>572.62</v>
      </c>
      <c r="E3160" s="1">
        <f t="shared" ca="1" si="297"/>
        <v>516.16872985385316</v>
      </c>
      <c r="F3160" s="1">
        <f t="shared" ca="1" si="298"/>
        <v>1.109365924127427</v>
      </c>
      <c r="G3160" s="5">
        <f t="shared" ca="1" si="295"/>
        <v>36372</v>
      </c>
      <c r="H3160" s="29" t="e">
        <f t="shared" ca="1" si="296"/>
        <v>#N/A</v>
      </c>
      <c r="I3160" s="1" t="e">
        <f t="shared" ca="1" si="299"/>
        <v>#N/A</v>
      </c>
      <c r="J3160" s="1" t="e">
        <f t="shared" ca="1" si="300"/>
        <v>#N/A</v>
      </c>
    </row>
    <row r="3161" spans="1:10" x14ac:dyDescent="0.2">
      <c r="A3161" s="5">
        <v>36354</v>
      </c>
      <c r="B3161" s="2">
        <v>-1.3609545652241595E-2</v>
      </c>
      <c r="C3161" s="1">
        <v>599.73466742297433</v>
      </c>
      <c r="D3161" s="1">
        <v>565.63</v>
      </c>
      <c r="E3161" s="1">
        <f t="shared" ca="1" si="297"/>
        <v>509.1439079606476</v>
      </c>
      <c r="F3161" s="1">
        <f t="shared" ca="1" si="298"/>
        <v>1.1109432739077736</v>
      </c>
      <c r="G3161" s="5">
        <f t="shared" ca="1" si="295"/>
        <v>36372</v>
      </c>
      <c r="H3161" s="29" t="e">
        <f t="shared" ca="1" si="296"/>
        <v>#N/A</v>
      </c>
      <c r="I3161" s="1" t="e">
        <f t="shared" ca="1" si="299"/>
        <v>#N/A</v>
      </c>
      <c r="J3161" s="1" t="e">
        <f t="shared" ca="1" si="300"/>
        <v>#N/A</v>
      </c>
    </row>
    <row r="3162" spans="1:10" x14ac:dyDescent="0.2">
      <c r="A3162" s="5">
        <v>36355</v>
      </c>
      <c r="B3162" s="2">
        <v>3.9296442557650302E-3</v>
      </c>
      <c r="C3162" s="1">
        <v>602.09141131379613</v>
      </c>
      <c r="D3162" s="1">
        <v>567.25</v>
      </c>
      <c r="E3162" s="1">
        <f t="shared" ca="1" si="297"/>
        <v>511.14466239392289</v>
      </c>
      <c r="F3162" s="1">
        <f t="shared" ca="1" si="298"/>
        <v>1.1097641073728723</v>
      </c>
      <c r="G3162" s="5">
        <f t="shared" ca="1" si="295"/>
        <v>36372</v>
      </c>
      <c r="H3162" s="29" t="e">
        <f t="shared" ca="1" si="296"/>
        <v>#N/A</v>
      </c>
      <c r="I3162" s="1" t="e">
        <f t="shared" ca="1" si="299"/>
        <v>#N/A</v>
      </c>
      <c r="J3162" s="1" t="e">
        <f t="shared" ca="1" si="300"/>
        <v>#N/A</v>
      </c>
    </row>
    <row r="3163" spans="1:10" x14ac:dyDescent="0.2">
      <c r="A3163" s="5">
        <v>36356</v>
      </c>
      <c r="B3163" s="2">
        <v>1.8970063869372389E-4</v>
      </c>
      <c r="C3163" s="1">
        <v>602.20562843907442</v>
      </c>
      <c r="D3163" s="1">
        <v>567.29999999999995</v>
      </c>
      <c r="E3163" s="1">
        <f t="shared" ca="1" si="297"/>
        <v>511.24162686284393</v>
      </c>
      <c r="F3163" s="1">
        <f t="shared" ca="1" si="298"/>
        <v>1.1096514254544365</v>
      </c>
      <c r="G3163" s="5">
        <f t="shared" ca="1" si="295"/>
        <v>36372</v>
      </c>
      <c r="H3163" s="29" t="e">
        <f t="shared" ca="1" si="296"/>
        <v>#N/A</v>
      </c>
      <c r="I3163" s="1" t="e">
        <f t="shared" ca="1" si="299"/>
        <v>#N/A</v>
      </c>
      <c r="J3163" s="1" t="e">
        <f t="shared" ca="1" si="300"/>
        <v>#N/A</v>
      </c>
    </row>
    <row r="3164" spans="1:10" x14ac:dyDescent="0.2">
      <c r="A3164" s="5">
        <v>36357</v>
      </c>
      <c r="B3164" s="2">
        <v>-7.0255872506661543E-3</v>
      </c>
      <c r="C3164" s="1">
        <v>597.97478025363341</v>
      </c>
      <c r="D3164" s="1">
        <v>563.84</v>
      </c>
      <c r="E3164" s="1">
        <f t="shared" ca="1" si="297"/>
        <v>507.64985420714646</v>
      </c>
      <c r="F3164" s="1">
        <f t="shared" ca="1" si="298"/>
        <v>1.110686815581996</v>
      </c>
      <c r="G3164" s="5">
        <f t="shared" ca="1" si="295"/>
        <v>36372</v>
      </c>
      <c r="H3164" s="29" t="e">
        <f t="shared" ca="1" si="296"/>
        <v>#N/A</v>
      </c>
      <c r="I3164" s="1" t="e">
        <f t="shared" ca="1" si="299"/>
        <v>#N/A</v>
      </c>
      <c r="J3164" s="1" t="e">
        <f t="shared" ca="1" si="300"/>
        <v>#N/A</v>
      </c>
    </row>
    <row r="3165" spans="1:10" x14ac:dyDescent="0.2">
      <c r="A3165" s="5">
        <v>36360</v>
      </c>
      <c r="B3165" s="2">
        <v>1.5815208021965343E-3</v>
      </c>
      <c r="C3165" s="1">
        <v>598.92048980779339</v>
      </c>
      <c r="D3165" s="1">
        <v>564.77</v>
      </c>
      <c r="E3165" s="1">
        <f t="shared" ca="1" si="297"/>
        <v>508.45271301180708</v>
      </c>
      <c r="F3165" s="1">
        <f t="shared" ca="1" si="298"/>
        <v>1.1107620935968634</v>
      </c>
      <c r="G3165" s="5">
        <f t="shared" ca="1" si="295"/>
        <v>36372</v>
      </c>
      <c r="H3165" s="29" t="e">
        <f t="shared" ca="1" si="296"/>
        <v>#N/A</v>
      </c>
      <c r="I3165" s="1" t="e">
        <f t="shared" ca="1" si="299"/>
        <v>#N/A</v>
      </c>
      <c r="J3165" s="1" t="e">
        <f t="shared" ca="1" si="300"/>
        <v>#N/A</v>
      </c>
    </row>
    <row r="3166" spans="1:10" x14ac:dyDescent="0.2">
      <c r="A3166" s="5">
        <v>36361</v>
      </c>
      <c r="B3166" s="2">
        <v>-8.0615641100945101E-3</v>
      </c>
      <c r="C3166" s="1">
        <v>594.0922538823587</v>
      </c>
      <c r="D3166" s="1">
        <v>560.19000000000005</v>
      </c>
      <c r="E3166" s="1">
        <f t="shared" ca="1" si="297"/>
        <v>504.35378886891095</v>
      </c>
      <c r="F3166" s="1">
        <f t="shared" ca="1" si="298"/>
        <v>1.1107084200880302</v>
      </c>
      <c r="G3166" s="5">
        <f t="shared" ca="1" si="295"/>
        <v>36372</v>
      </c>
      <c r="H3166" s="29" t="e">
        <f t="shared" ca="1" si="296"/>
        <v>#N/A</v>
      </c>
      <c r="I3166" s="1" t="e">
        <f t="shared" ca="1" si="299"/>
        <v>#N/A</v>
      </c>
      <c r="J3166" s="1" t="e">
        <f t="shared" ca="1" si="300"/>
        <v>#N/A</v>
      </c>
    </row>
    <row r="3167" spans="1:10" x14ac:dyDescent="0.2">
      <c r="A3167" s="5">
        <v>36362</v>
      </c>
      <c r="B3167" s="2">
        <v>-6.816091536964719E-3</v>
      </c>
      <c r="C3167" s="1">
        <v>590.04286669849489</v>
      </c>
      <c r="D3167" s="1">
        <v>556.51</v>
      </c>
      <c r="E3167" s="1">
        <f t="shared" ca="1" si="297"/>
        <v>500.91606727696552</v>
      </c>
      <c r="F3167" s="1">
        <f t="shared" ca="1" si="298"/>
        <v>1.110984526859458</v>
      </c>
      <c r="G3167" s="5">
        <f t="shared" ca="1" si="295"/>
        <v>36372</v>
      </c>
      <c r="H3167" s="29" t="e">
        <f t="shared" ca="1" si="296"/>
        <v>#N/A</v>
      </c>
      <c r="I3167" s="1" t="e">
        <f t="shared" ca="1" si="299"/>
        <v>#N/A</v>
      </c>
      <c r="J3167" s="1" t="e">
        <f t="shared" ca="1" si="300"/>
        <v>#N/A</v>
      </c>
    </row>
    <row r="3168" spans="1:10" x14ac:dyDescent="0.2">
      <c r="A3168" s="5">
        <v>36363</v>
      </c>
      <c r="B3168" s="2">
        <v>2.7526743584984636E-3</v>
      </c>
      <c r="C3168" s="1">
        <v>591.66706256807072</v>
      </c>
      <c r="D3168" s="1">
        <v>559.11</v>
      </c>
      <c r="E3168" s="1">
        <f t="shared" ca="1" si="297"/>
        <v>502.29492609111867</v>
      </c>
      <c r="F3168" s="1">
        <f t="shared" ca="1" si="298"/>
        <v>1.1131109851158936</v>
      </c>
      <c r="G3168" s="5">
        <f t="shared" ca="1" si="295"/>
        <v>36372</v>
      </c>
      <c r="H3168" s="29" t="e">
        <f t="shared" ca="1" si="296"/>
        <v>#N/A</v>
      </c>
      <c r="I3168" s="1" t="e">
        <f t="shared" ca="1" si="299"/>
        <v>#N/A</v>
      </c>
      <c r="J3168" s="1" t="e">
        <f t="shared" ca="1" si="300"/>
        <v>#N/A</v>
      </c>
    </row>
    <row r="3169" spans="1:10" x14ac:dyDescent="0.2">
      <c r="A3169" s="5">
        <v>36364</v>
      </c>
      <c r="B3169" s="2">
        <v>3.5781287631801995E-3</v>
      </c>
      <c r="C3169" s="1">
        <v>593.78412350287192</v>
      </c>
      <c r="D3169" s="1">
        <v>562.78</v>
      </c>
      <c r="E3169" s="1">
        <f t="shared" ca="1" si="297"/>
        <v>504.09220201376479</v>
      </c>
      <c r="F3169" s="1">
        <f t="shared" ca="1" si="298"/>
        <v>1.1164227451878588</v>
      </c>
      <c r="G3169" s="5">
        <f t="shared" ca="1" si="295"/>
        <v>36372</v>
      </c>
      <c r="H3169" s="29" t="e">
        <f t="shared" ca="1" si="296"/>
        <v>#N/A</v>
      </c>
      <c r="I3169" s="1" t="e">
        <f t="shared" ca="1" si="299"/>
        <v>#N/A</v>
      </c>
      <c r="J3169" s="1" t="e">
        <f t="shared" ca="1" si="300"/>
        <v>#N/A</v>
      </c>
    </row>
    <row r="3170" spans="1:10" x14ac:dyDescent="0.2">
      <c r="A3170" s="5">
        <v>36367</v>
      </c>
      <c r="B3170" s="2">
        <v>-8.3385298313967127E-3</v>
      </c>
      <c r="C3170" s="1">
        <v>588.83283687563346</v>
      </c>
      <c r="D3170" s="1">
        <v>558.61</v>
      </c>
      <c r="E3170" s="1">
        <f t="shared" ca="1" si="297"/>
        <v>499.88881414949856</v>
      </c>
      <c r="F3170" s="1">
        <f t="shared" ca="1" si="298"/>
        <v>1.1174684933696877</v>
      </c>
      <c r="G3170" s="5">
        <f t="shared" ca="1" si="295"/>
        <v>36372</v>
      </c>
      <c r="H3170" s="29" t="e">
        <f t="shared" ca="1" si="296"/>
        <v>#N/A</v>
      </c>
      <c r="I3170" s="1" t="e">
        <f t="shared" ca="1" si="299"/>
        <v>#N/A</v>
      </c>
      <c r="J3170" s="1" t="e">
        <f t="shared" ca="1" si="300"/>
        <v>#N/A</v>
      </c>
    </row>
    <row r="3171" spans="1:10" x14ac:dyDescent="0.2">
      <c r="A3171" s="5">
        <v>36368</v>
      </c>
      <c r="B3171" s="2">
        <v>1.9658718240527229E-3</v>
      </c>
      <c r="C3171" s="1">
        <v>589.99040675872425</v>
      </c>
      <c r="D3171" s="1">
        <v>559.42999999999995</v>
      </c>
      <c r="E3171" s="1">
        <f t="shared" ca="1" si="297"/>
        <v>500.87153148439415</v>
      </c>
      <c r="F3171" s="1">
        <f t="shared" ca="1" si="298"/>
        <v>1.1169131500487972</v>
      </c>
      <c r="G3171" s="5">
        <f t="shared" ca="1" si="295"/>
        <v>36372</v>
      </c>
      <c r="H3171" s="29" t="e">
        <f t="shared" ca="1" si="296"/>
        <v>#N/A</v>
      </c>
      <c r="I3171" s="1" t="e">
        <f t="shared" ca="1" si="299"/>
        <v>#N/A</v>
      </c>
      <c r="J3171" s="1" t="e">
        <f t="shared" ca="1" si="300"/>
        <v>#N/A</v>
      </c>
    </row>
    <row r="3172" spans="1:10" x14ac:dyDescent="0.2">
      <c r="A3172" s="5">
        <v>36369</v>
      </c>
      <c r="B3172" s="2">
        <v>2.8090200170942659E-3</v>
      </c>
      <c r="C3172" s="1">
        <v>591.64770162120305</v>
      </c>
      <c r="D3172" s="1">
        <v>561.41999999999996</v>
      </c>
      <c r="E3172" s="1">
        <f t="shared" ca="1" si="297"/>
        <v>502.27848964232646</v>
      </c>
      <c r="F3172" s="1">
        <f t="shared" ca="1" si="298"/>
        <v>1.1177464525701435</v>
      </c>
      <c r="G3172" s="5">
        <f t="shared" ca="1" si="295"/>
        <v>36372</v>
      </c>
      <c r="H3172" s="29" t="e">
        <f t="shared" ca="1" si="296"/>
        <v>#N/A</v>
      </c>
      <c r="I3172" s="1" t="e">
        <f t="shared" ca="1" si="299"/>
        <v>#N/A</v>
      </c>
      <c r="J3172" s="1" t="e">
        <f t="shared" ca="1" si="300"/>
        <v>#N/A</v>
      </c>
    </row>
    <row r="3173" spans="1:10" x14ac:dyDescent="0.2">
      <c r="A3173" s="5">
        <v>36370</v>
      </c>
      <c r="B3173" s="2">
        <v>-2.6701501692806273E-3</v>
      </c>
      <c r="C3173" s="1">
        <v>590.06791341056476</v>
      </c>
      <c r="D3173" s="1">
        <v>560.29999999999995</v>
      </c>
      <c r="E3173" s="1">
        <f t="shared" ca="1" si="297"/>
        <v>500.93733064818201</v>
      </c>
      <c r="F3173" s="1">
        <f t="shared" ca="1" si="298"/>
        <v>1.1185031853685297</v>
      </c>
      <c r="G3173" s="5">
        <f t="shared" ca="1" si="295"/>
        <v>36372</v>
      </c>
      <c r="H3173" s="29" t="e">
        <f t="shared" ca="1" si="296"/>
        <v>#N/A</v>
      </c>
      <c r="I3173" s="1" t="e">
        <f t="shared" ca="1" si="299"/>
        <v>#N/A</v>
      </c>
      <c r="J3173" s="1" t="e">
        <f t="shared" ca="1" si="300"/>
        <v>#N/A</v>
      </c>
    </row>
    <row r="3174" spans="1:10" x14ac:dyDescent="0.2">
      <c r="A3174" s="5">
        <v>36371</v>
      </c>
      <c r="B3174" s="2">
        <v>4.4221409032529913E-3</v>
      </c>
      <c r="C3174" s="1">
        <v>592.67727686615478</v>
      </c>
      <c r="D3174" s="1">
        <v>561.65</v>
      </c>
      <c r="E3174" s="1">
        <f t="shared" ca="1" si="297"/>
        <v>503.15254610800775</v>
      </c>
      <c r="F3174" s="1">
        <f t="shared" ca="1" si="298"/>
        <v>1.1162618659976631</v>
      </c>
      <c r="G3174" s="5">
        <f t="shared" ca="1" si="295"/>
        <v>36372</v>
      </c>
      <c r="H3174" s="29" t="e">
        <f t="shared" ca="1" si="296"/>
        <v>#N/A</v>
      </c>
      <c r="I3174" s="1" t="e">
        <f t="shared" ca="1" si="299"/>
        <v>#N/A</v>
      </c>
      <c r="J3174" s="1" t="e">
        <f t="shared" ca="1" si="300"/>
        <v>#N/A</v>
      </c>
    </row>
    <row r="3175" spans="1:10" x14ac:dyDescent="0.2">
      <c r="A3175" s="5">
        <v>36374</v>
      </c>
      <c r="B3175" s="2">
        <v>-3.3101791721785734E-3</v>
      </c>
      <c r="C3175" s="1">
        <v>590.71540888844891</v>
      </c>
      <c r="D3175" s="1">
        <v>559.33000000000004</v>
      </c>
      <c r="E3175" s="1">
        <f t="shared" ca="1" si="297"/>
        <v>501.48702102945231</v>
      </c>
      <c r="F3175" s="1">
        <f t="shared" ca="1" si="298"/>
        <v>1.115342923236194</v>
      </c>
      <c r="G3175" s="5">
        <f t="shared" ca="1" si="295"/>
        <v>36403</v>
      </c>
      <c r="H3175" s="29" t="e">
        <f t="shared" ca="1" si="296"/>
        <v>#N/A</v>
      </c>
      <c r="I3175" s="1" t="e">
        <f t="shared" ca="1" si="299"/>
        <v>#N/A</v>
      </c>
      <c r="J3175" s="1" t="e">
        <f t="shared" ca="1" si="300"/>
        <v>#N/A</v>
      </c>
    </row>
    <row r="3176" spans="1:10" x14ac:dyDescent="0.2">
      <c r="A3176" s="5">
        <v>36375</v>
      </c>
      <c r="B3176" s="2">
        <v>7.5625740691909193E-3</v>
      </c>
      <c r="C3176" s="1">
        <v>595.18273792198022</v>
      </c>
      <c r="D3176" s="1">
        <v>564.09</v>
      </c>
      <c r="E3176" s="1">
        <f t="shared" ca="1" si="297"/>
        <v>505.2795537707255</v>
      </c>
      <c r="F3176" s="1">
        <f t="shared" ca="1" si="298"/>
        <v>1.1163918978917564</v>
      </c>
      <c r="G3176" s="5">
        <f t="shared" ca="1" si="295"/>
        <v>36403</v>
      </c>
      <c r="H3176" s="29" t="e">
        <f t="shared" ca="1" si="296"/>
        <v>#N/A</v>
      </c>
      <c r="I3176" s="1" t="e">
        <f t="shared" ca="1" si="299"/>
        <v>#N/A</v>
      </c>
      <c r="J3176" s="1" t="e">
        <f t="shared" ca="1" si="300"/>
        <v>#N/A</v>
      </c>
    </row>
    <row r="3177" spans="1:10" x14ac:dyDescent="0.2">
      <c r="A3177" s="5">
        <v>36376</v>
      </c>
      <c r="B3177" s="2">
        <v>1.2428082591148693E-2</v>
      </c>
      <c r="C3177" s="1">
        <v>602.57971814570055</v>
      </c>
      <c r="D3177" s="1">
        <v>571.99</v>
      </c>
      <c r="E3177" s="1">
        <f t="shared" ca="1" si="297"/>
        <v>511.55920979660681</v>
      </c>
      <c r="F3177" s="1">
        <f t="shared" ca="1" si="298"/>
        <v>1.1181305879087196</v>
      </c>
      <c r="G3177" s="5">
        <f t="shared" ca="1" si="295"/>
        <v>36403</v>
      </c>
      <c r="H3177" s="29" t="e">
        <f t="shared" ca="1" si="296"/>
        <v>#N/A</v>
      </c>
      <c r="I3177" s="1" t="e">
        <f t="shared" ca="1" si="299"/>
        <v>#N/A</v>
      </c>
      <c r="J3177" s="1" t="e">
        <f t="shared" ca="1" si="300"/>
        <v>#N/A</v>
      </c>
    </row>
    <row r="3178" spans="1:10" x14ac:dyDescent="0.2">
      <c r="A3178" s="5">
        <v>36377</v>
      </c>
      <c r="B3178" s="2">
        <v>-4.3049339387742913E-3</v>
      </c>
      <c r="C3178" s="1">
        <v>599.98565226623805</v>
      </c>
      <c r="D3178" s="1">
        <v>570.13</v>
      </c>
      <c r="E3178" s="1">
        <f t="shared" ca="1" si="297"/>
        <v>509.35698119266078</v>
      </c>
      <c r="F3178" s="1">
        <f t="shared" ca="1" si="298"/>
        <v>1.119313214604498</v>
      </c>
      <c r="G3178" s="5">
        <f t="shared" ca="1" si="295"/>
        <v>36403</v>
      </c>
      <c r="H3178" s="29" t="e">
        <f t="shared" ca="1" si="296"/>
        <v>#N/A</v>
      </c>
      <c r="I3178" s="1" t="e">
        <f t="shared" ca="1" si="299"/>
        <v>#N/A</v>
      </c>
      <c r="J3178" s="1" t="e">
        <f t="shared" ca="1" si="300"/>
        <v>#N/A</v>
      </c>
    </row>
    <row r="3179" spans="1:10" x14ac:dyDescent="0.2">
      <c r="A3179" s="5">
        <v>36378</v>
      </c>
      <c r="B3179" s="2">
        <v>-5.3645328245996993E-3</v>
      </c>
      <c r="C3179" s="1">
        <v>596.76700954036698</v>
      </c>
      <c r="D3179" s="1">
        <v>567.37</v>
      </c>
      <c r="E3179" s="1">
        <f t="shared" ca="1" si="297"/>
        <v>506.62451894761381</v>
      </c>
      <c r="F3179" s="1">
        <f t="shared" ca="1" si="298"/>
        <v>1.1199023710470424</v>
      </c>
      <c r="G3179" s="5">
        <f t="shared" ca="1" si="295"/>
        <v>36403</v>
      </c>
      <c r="H3179" s="29" t="e">
        <f t="shared" ca="1" si="296"/>
        <v>#N/A</v>
      </c>
      <c r="I3179" s="1" t="e">
        <f t="shared" ca="1" si="299"/>
        <v>#N/A</v>
      </c>
      <c r="J3179" s="1" t="e">
        <f t="shared" ca="1" si="300"/>
        <v>#N/A</v>
      </c>
    </row>
    <row r="3180" spans="1:10" x14ac:dyDescent="0.2">
      <c r="A3180" s="5">
        <v>36382</v>
      </c>
      <c r="B3180" s="2">
        <v>-7.1981111872592152E-3</v>
      </c>
      <c r="C3180" s="1">
        <v>592.47141425280722</v>
      </c>
      <c r="D3180" s="1">
        <v>562.9</v>
      </c>
      <c r="E3180" s="1">
        <f t="shared" ca="1" si="297"/>
        <v>502.97777933003715</v>
      </c>
      <c r="F3180" s="1">
        <f t="shared" ca="1" si="298"/>
        <v>1.1191349262978949</v>
      </c>
      <c r="G3180" s="5">
        <f t="shared" ca="1" si="295"/>
        <v>36403</v>
      </c>
      <c r="H3180" s="29" t="e">
        <f t="shared" ca="1" si="296"/>
        <v>#N/A</v>
      </c>
      <c r="I3180" s="1" t="e">
        <f t="shared" ca="1" si="299"/>
        <v>#N/A</v>
      </c>
      <c r="J3180" s="1" t="e">
        <f t="shared" ca="1" si="300"/>
        <v>#N/A</v>
      </c>
    </row>
    <row r="3181" spans="1:10" x14ac:dyDescent="0.2">
      <c r="A3181" s="5">
        <v>36383</v>
      </c>
      <c r="B3181" s="2">
        <v>8.7962351330883592E-4</v>
      </c>
      <c r="C3181" s="1">
        <v>592.99256603974732</v>
      </c>
      <c r="D3181" s="1">
        <v>563.61</v>
      </c>
      <c r="E3181" s="1">
        <f t="shared" ca="1" si="297"/>
        <v>503.42021041140765</v>
      </c>
      <c r="F3181" s="1">
        <f t="shared" ca="1" si="298"/>
        <v>1.1195617266525786</v>
      </c>
      <c r="G3181" s="5">
        <f t="shared" ca="1" si="295"/>
        <v>36403</v>
      </c>
      <c r="H3181" s="29" t="e">
        <f t="shared" ca="1" si="296"/>
        <v>#N/A</v>
      </c>
      <c r="I3181" s="1" t="e">
        <f t="shared" ca="1" si="299"/>
        <v>#N/A</v>
      </c>
      <c r="J3181" s="1" t="e">
        <f t="shared" ca="1" si="300"/>
        <v>#N/A</v>
      </c>
    </row>
    <row r="3182" spans="1:10" x14ac:dyDescent="0.2">
      <c r="A3182" s="5">
        <v>36384</v>
      </c>
      <c r="B3182" s="2">
        <v>1.334086212811858E-2</v>
      </c>
      <c r="C3182" s="1">
        <v>600.90359810628286</v>
      </c>
      <c r="D3182" s="1">
        <v>573.30999999999995</v>
      </c>
      <c r="E3182" s="1">
        <f t="shared" ca="1" si="297"/>
        <v>510.13627003101476</v>
      </c>
      <c r="F3182" s="1">
        <f t="shared" ca="1" si="298"/>
        <v>1.1238369700024355</v>
      </c>
      <c r="G3182" s="5">
        <f t="shared" ca="1" si="295"/>
        <v>36403</v>
      </c>
      <c r="H3182" s="29" t="e">
        <f t="shared" ca="1" si="296"/>
        <v>#N/A</v>
      </c>
      <c r="I3182" s="1" t="e">
        <f t="shared" ca="1" si="299"/>
        <v>#N/A</v>
      </c>
      <c r="J3182" s="1" t="e">
        <f t="shared" ca="1" si="300"/>
        <v>#N/A</v>
      </c>
    </row>
    <row r="3183" spans="1:10" x14ac:dyDescent="0.2">
      <c r="A3183" s="5">
        <v>36385</v>
      </c>
      <c r="B3183" s="2">
        <v>-1.4916096249636412E-3</v>
      </c>
      <c r="C3183" s="1">
        <v>600.00728451567227</v>
      </c>
      <c r="D3183" s="1">
        <v>572.77</v>
      </c>
      <c r="E3183" s="1">
        <f t="shared" ca="1" si="297"/>
        <v>509.37534586059348</v>
      </c>
      <c r="F3183" s="1">
        <f t="shared" ca="1" si="298"/>
        <v>1.1244556782234931</v>
      </c>
      <c r="G3183" s="5">
        <f t="shared" ca="1" si="295"/>
        <v>36403</v>
      </c>
      <c r="H3183" s="29" t="e">
        <f t="shared" ca="1" si="296"/>
        <v>#N/A</v>
      </c>
      <c r="I3183" s="1" t="e">
        <f t="shared" ca="1" si="299"/>
        <v>#N/A</v>
      </c>
      <c r="J3183" s="1" t="e">
        <f t="shared" ca="1" si="300"/>
        <v>#N/A</v>
      </c>
    </row>
    <row r="3184" spans="1:10" x14ac:dyDescent="0.2">
      <c r="A3184" s="5">
        <v>36388</v>
      </c>
      <c r="B3184" s="2">
        <v>-2.1251348818221993E-3</v>
      </c>
      <c r="C3184" s="1">
        <v>598.73218810600065</v>
      </c>
      <c r="D3184" s="1">
        <v>570.58000000000004</v>
      </c>
      <c r="E3184" s="1">
        <f t="shared" ca="1" si="297"/>
        <v>508.29285454516491</v>
      </c>
      <c r="F3184" s="1">
        <f t="shared" ca="1" si="298"/>
        <v>1.1225418474760411</v>
      </c>
      <c r="G3184" s="5">
        <f t="shared" ca="1" si="295"/>
        <v>36403</v>
      </c>
      <c r="H3184" s="29" t="e">
        <f t="shared" ca="1" si="296"/>
        <v>#N/A</v>
      </c>
      <c r="I3184" s="1" t="e">
        <f t="shared" ca="1" si="299"/>
        <v>#N/A</v>
      </c>
      <c r="J3184" s="1" t="e">
        <f t="shared" ca="1" si="300"/>
        <v>#N/A</v>
      </c>
    </row>
    <row r="3185" spans="1:10" x14ac:dyDescent="0.2">
      <c r="A3185" s="5">
        <v>36389</v>
      </c>
      <c r="B3185" s="2">
        <v>-1.361653815663888E-3</v>
      </c>
      <c r="C3185" s="1">
        <v>597.91692213750537</v>
      </c>
      <c r="D3185" s="1">
        <v>568.58000000000004</v>
      </c>
      <c r="E3185" s="1">
        <f t="shared" ca="1" si="297"/>
        <v>507.60073564029881</v>
      </c>
      <c r="F3185" s="1">
        <f t="shared" ca="1" si="298"/>
        <v>1.1201323403969867</v>
      </c>
      <c r="G3185" s="5">
        <f t="shared" ca="1" si="295"/>
        <v>36403</v>
      </c>
      <c r="H3185" s="29" t="e">
        <f t="shared" ca="1" si="296"/>
        <v>#N/A</v>
      </c>
      <c r="I3185" s="1" t="e">
        <f t="shared" ca="1" si="299"/>
        <v>#N/A</v>
      </c>
      <c r="J3185" s="1" t="e">
        <f t="shared" ca="1" si="300"/>
        <v>#N/A</v>
      </c>
    </row>
    <row r="3186" spans="1:10" x14ac:dyDescent="0.2">
      <c r="A3186" s="5">
        <v>36390</v>
      </c>
      <c r="B3186" s="2">
        <v>5.3970948196091495E-3</v>
      </c>
      <c r="C3186" s="1">
        <v>601.14393646053031</v>
      </c>
      <c r="D3186" s="1">
        <v>571.41999999999996</v>
      </c>
      <c r="E3186" s="1">
        <f t="shared" ca="1" si="297"/>
        <v>510.34030494105286</v>
      </c>
      <c r="F3186" s="1">
        <f t="shared" ca="1" si="298"/>
        <v>1.1196842468987476</v>
      </c>
      <c r="G3186" s="5">
        <f t="shared" ca="1" si="295"/>
        <v>36403</v>
      </c>
      <c r="H3186" s="29" t="e">
        <f t="shared" ca="1" si="296"/>
        <v>#N/A</v>
      </c>
      <c r="I3186" s="1" t="e">
        <f t="shared" ca="1" si="299"/>
        <v>#N/A</v>
      </c>
      <c r="J3186" s="1" t="e">
        <f t="shared" ca="1" si="300"/>
        <v>#N/A</v>
      </c>
    </row>
    <row r="3187" spans="1:10" x14ac:dyDescent="0.2">
      <c r="A3187" s="5">
        <v>36391</v>
      </c>
      <c r="B3187" s="2">
        <v>-1.0217841226515256E-2</v>
      </c>
      <c r="C3187" s="1">
        <v>595.00154316349426</v>
      </c>
      <c r="D3187" s="1">
        <v>565.44000000000005</v>
      </c>
      <c r="E3187" s="1">
        <f t="shared" ca="1" si="297"/>
        <v>505.12572873367384</v>
      </c>
      <c r="F3187" s="1">
        <f t="shared" ca="1" si="298"/>
        <v>1.1194044726597698</v>
      </c>
      <c r="G3187" s="5">
        <f t="shared" ca="1" si="295"/>
        <v>36403</v>
      </c>
      <c r="H3187" s="29" t="e">
        <f t="shared" ca="1" si="296"/>
        <v>#N/A</v>
      </c>
      <c r="I3187" s="1" t="e">
        <f t="shared" ca="1" si="299"/>
        <v>#N/A</v>
      </c>
      <c r="J3187" s="1" t="e">
        <f t="shared" ca="1" si="300"/>
        <v>#N/A</v>
      </c>
    </row>
    <row r="3188" spans="1:10" x14ac:dyDescent="0.2">
      <c r="A3188" s="5">
        <v>36392</v>
      </c>
      <c r="B3188" s="2">
        <v>-3.0944880233305661E-3</v>
      </c>
      <c r="C3188" s="1">
        <v>593.16031801431166</v>
      </c>
      <c r="D3188" s="1">
        <v>564.21</v>
      </c>
      <c r="E3188" s="1">
        <f t="shared" ca="1" si="297"/>
        <v>503.56262321583137</v>
      </c>
      <c r="F3188" s="1">
        <f t="shared" ca="1" si="298"/>
        <v>1.1204366130211667</v>
      </c>
      <c r="G3188" s="5">
        <f t="shared" ca="1" si="295"/>
        <v>36403</v>
      </c>
      <c r="H3188" s="29" t="e">
        <f t="shared" ca="1" si="296"/>
        <v>#N/A</v>
      </c>
      <c r="I3188" s="1" t="e">
        <f t="shared" ca="1" si="299"/>
        <v>#N/A</v>
      </c>
      <c r="J3188" s="1" t="e">
        <f t="shared" ca="1" si="300"/>
        <v>#N/A</v>
      </c>
    </row>
    <row r="3189" spans="1:10" x14ac:dyDescent="0.2">
      <c r="A3189" s="5">
        <v>36395</v>
      </c>
      <c r="B3189" s="2">
        <v>6.4349983639200303E-4</v>
      </c>
      <c r="C3189" s="1">
        <v>593.54201658190811</v>
      </c>
      <c r="D3189" s="1">
        <v>564.88</v>
      </c>
      <c r="E3189" s="1">
        <f t="shared" ca="1" si="297"/>
        <v>503.88666568148392</v>
      </c>
      <c r="F3189" s="1">
        <f t="shared" ca="1" si="298"/>
        <v>1.1210457399900142</v>
      </c>
      <c r="G3189" s="5">
        <f t="shared" ca="1" si="295"/>
        <v>36403</v>
      </c>
      <c r="H3189" s="29" t="e">
        <f t="shared" ca="1" si="296"/>
        <v>#N/A</v>
      </c>
      <c r="I3189" s="1" t="e">
        <f t="shared" ca="1" si="299"/>
        <v>#N/A</v>
      </c>
      <c r="J3189" s="1" t="e">
        <f t="shared" ca="1" si="300"/>
        <v>#N/A</v>
      </c>
    </row>
    <row r="3190" spans="1:10" x14ac:dyDescent="0.2">
      <c r="A3190" s="5">
        <v>36396</v>
      </c>
      <c r="B3190" s="2">
        <v>-5.3036886246689008E-3</v>
      </c>
      <c r="C3190" s="1">
        <v>590.39405454029963</v>
      </c>
      <c r="D3190" s="1">
        <v>560.97</v>
      </c>
      <c r="E3190" s="1">
        <f t="shared" ca="1" si="297"/>
        <v>501.21420770458673</v>
      </c>
      <c r="F3190" s="1">
        <f t="shared" ca="1" si="298"/>
        <v>1.1192220638937536</v>
      </c>
      <c r="G3190" s="5">
        <f t="shared" ca="1" si="295"/>
        <v>36403</v>
      </c>
      <c r="H3190" s="29" t="e">
        <f t="shared" ca="1" si="296"/>
        <v>#N/A</v>
      </c>
      <c r="I3190" s="1" t="e">
        <f t="shared" ca="1" si="299"/>
        <v>#N/A</v>
      </c>
      <c r="J3190" s="1" t="e">
        <f t="shared" ca="1" si="300"/>
        <v>#N/A</v>
      </c>
    </row>
    <row r="3191" spans="1:10" x14ac:dyDescent="0.2">
      <c r="A3191" s="5">
        <v>36397</v>
      </c>
      <c r="B3191" s="2">
        <v>1.3113406186842091E-3</v>
      </c>
      <c r="C3191" s="1">
        <v>591.16826224504803</v>
      </c>
      <c r="D3191" s="1">
        <v>561.46</v>
      </c>
      <c r="E3191" s="1">
        <f t="shared" ca="1" si="297"/>
        <v>501.87147025381137</v>
      </c>
      <c r="F3191" s="1">
        <f t="shared" ca="1" si="298"/>
        <v>1.1187326502461934</v>
      </c>
      <c r="G3191" s="5">
        <f t="shared" ca="1" si="295"/>
        <v>36403</v>
      </c>
      <c r="H3191" s="29" t="e">
        <f t="shared" ca="1" si="296"/>
        <v>#N/A</v>
      </c>
      <c r="I3191" s="1" t="e">
        <f t="shared" ca="1" si="299"/>
        <v>#N/A</v>
      </c>
      <c r="J3191" s="1" t="e">
        <f t="shared" ca="1" si="300"/>
        <v>#N/A</v>
      </c>
    </row>
    <row r="3192" spans="1:10" x14ac:dyDescent="0.2">
      <c r="A3192" s="5">
        <v>36398</v>
      </c>
      <c r="B3192" s="2">
        <v>-5.4489550861277491E-3</v>
      </c>
      <c r="C3192" s="1">
        <v>587.94701293573053</v>
      </c>
      <c r="D3192" s="1">
        <v>557.25</v>
      </c>
      <c r="E3192" s="1">
        <f t="shared" ca="1" si="297"/>
        <v>499.13679515338941</v>
      </c>
      <c r="F3192" s="1">
        <f t="shared" ca="1" si="298"/>
        <v>1.1164274111043082</v>
      </c>
      <c r="G3192" s="5">
        <f t="shared" ca="1" si="295"/>
        <v>36403</v>
      </c>
      <c r="H3192" s="29" t="e">
        <f t="shared" ca="1" si="296"/>
        <v>#N/A</v>
      </c>
      <c r="I3192" s="1" t="e">
        <f t="shared" ca="1" si="299"/>
        <v>#N/A</v>
      </c>
      <c r="J3192" s="1" t="e">
        <f t="shared" ca="1" si="300"/>
        <v>#N/A</v>
      </c>
    </row>
    <row r="3193" spans="1:10" x14ac:dyDescent="0.2">
      <c r="A3193" s="5">
        <v>36399</v>
      </c>
      <c r="B3193" s="2">
        <v>-4.9673261023885917E-4</v>
      </c>
      <c r="C3193" s="1">
        <v>587.65496048131286</v>
      </c>
      <c r="D3193" s="1">
        <v>557.05999999999995</v>
      </c>
      <c r="E3193" s="1">
        <f t="shared" ca="1" si="297"/>
        <v>498.88885763026661</v>
      </c>
      <c r="F3193" s="1">
        <f t="shared" ca="1" si="298"/>
        <v>1.1166014062652101</v>
      </c>
      <c r="G3193" s="5">
        <f t="shared" ca="1" si="295"/>
        <v>36403</v>
      </c>
      <c r="H3193" s="29" t="e">
        <f t="shared" ca="1" si="296"/>
        <v>#N/A</v>
      </c>
      <c r="I3193" s="1" t="e">
        <f t="shared" ca="1" si="299"/>
        <v>#N/A</v>
      </c>
      <c r="J3193" s="1" t="e">
        <f t="shared" ca="1" si="300"/>
        <v>#N/A</v>
      </c>
    </row>
    <row r="3194" spans="1:10" x14ac:dyDescent="0.2">
      <c r="A3194" s="5">
        <v>36402</v>
      </c>
      <c r="B3194" s="2">
        <v>-1.0492111089884792E-3</v>
      </c>
      <c r="C3194" s="1">
        <v>587.03838636852367</v>
      </c>
      <c r="D3194" s="1">
        <v>556.38</v>
      </c>
      <c r="E3194" s="1">
        <f t="shared" ca="1" si="297"/>
        <v>498.3654178986904</v>
      </c>
      <c r="F3194" s="1">
        <f t="shared" ca="1" si="298"/>
        <v>1.1164097267140294</v>
      </c>
      <c r="G3194" s="5">
        <f t="shared" ca="1" si="295"/>
        <v>36403</v>
      </c>
      <c r="H3194" s="29" t="e">
        <f t="shared" ca="1" si="296"/>
        <v>#N/A</v>
      </c>
      <c r="I3194" s="1" t="e">
        <f t="shared" ca="1" si="299"/>
        <v>#N/A</v>
      </c>
      <c r="J3194" s="1" t="e">
        <f t="shared" ca="1" si="300"/>
        <v>#N/A</v>
      </c>
    </row>
    <row r="3195" spans="1:10" x14ac:dyDescent="0.2">
      <c r="A3195" s="5">
        <v>36403</v>
      </c>
      <c r="B3195" s="2">
        <v>-1.0745660035999527E-2</v>
      </c>
      <c r="C3195" s="1">
        <v>580.73027144052583</v>
      </c>
      <c r="D3195" s="1">
        <v>550.13</v>
      </c>
      <c r="E3195" s="1">
        <f t="shared" ca="1" si="297"/>
        <v>493.01015254425226</v>
      </c>
      <c r="F3195" s="1">
        <f t="shared" ca="1" si="298"/>
        <v>1.1158593736071605</v>
      </c>
      <c r="G3195" s="5">
        <f t="shared" ca="1" si="295"/>
        <v>36403</v>
      </c>
      <c r="H3195" s="29" t="e">
        <f t="shared" ca="1" si="296"/>
        <v>#N/A</v>
      </c>
      <c r="I3195" s="1" t="e">
        <f t="shared" ca="1" si="299"/>
        <v>#N/A</v>
      </c>
      <c r="J3195" s="1" t="e">
        <f t="shared" ca="1" si="300"/>
        <v>#N/A</v>
      </c>
    </row>
    <row r="3196" spans="1:10" x14ac:dyDescent="0.2">
      <c r="A3196" s="5">
        <v>36404</v>
      </c>
      <c r="B3196" s="2">
        <v>3.2184199493916488E-3</v>
      </c>
      <c r="C3196" s="1">
        <v>582.59930533134559</v>
      </c>
      <c r="D3196" s="1">
        <v>552.15</v>
      </c>
      <c r="E3196" s="1">
        <f t="shared" ca="1" si="297"/>
        <v>494.59686625445329</v>
      </c>
      <c r="F3196" s="1">
        <f t="shared" ca="1" si="298"/>
        <v>1.116363725030028</v>
      </c>
      <c r="G3196" s="5">
        <f t="shared" ca="1" si="295"/>
        <v>36433</v>
      </c>
      <c r="H3196" s="29" t="e">
        <f t="shared" ca="1" si="296"/>
        <v>#N/A</v>
      </c>
      <c r="I3196" s="1" t="e">
        <f t="shared" ca="1" si="299"/>
        <v>#N/A</v>
      </c>
      <c r="J3196" s="1" t="e">
        <f t="shared" ca="1" si="300"/>
        <v>#N/A</v>
      </c>
    </row>
    <row r="3197" spans="1:10" x14ac:dyDescent="0.2">
      <c r="A3197" s="5">
        <v>36405</v>
      </c>
      <c r="B3197" s="2">
        <v>-8.035040667069171E-3</v>
      </c>
      <c r="C3197" s="1">
        <v>577.91809622040194</v>
      </c>
      <c r="D3197" s="1">
        <v>547.97</v>
      </c>
      <c r="E3197" s="1">
        <f t="shared" ca="1" si="297"/>
        <v>490.62276032029371</v>
      </c>
      <c r="F3197" s="1">
        <f t="shared" ca="1" si="298"/>
        <v>1.1168866271965618</v>
      </c>
      <c r="G3197" s="5">
        <f t="shared" ca="1" si="295"/>
        <v>36433</v>
      </c>
      <c r="H3197" s="29" t="e">
        <f t="shared" ca="1" si="296"/>
        <v>#N/A</v>
      </c>
      <c r="I3197" s="1" t="e">
        <f t="shared" ca="1" si="299"/>
        <v>#N/A</v>
      </c>
      <c r="J3197" s="1" t="e">
        <f t="shared" ca="1" si="300"/>
        <v>#N/A</v>
      </c>
    </row>
    <row r="3198" spans="1:10" x14ac:dyDescent="0.2">
      <c r="A3198" s="5">
        <v>36406</v>
      </c>
      <c r="B3198" s="2">
        <v>-2.5832168015660351E-5</v>
      </c>
      <c r="C3198" s="1">
        <v>577.9031673430411</v>
      </c>
      <c r="D3198" s="1">
        <v>547.12</v>
      </c>
      <c r="E3198" s="1">
        <f t="shared" ca="1" si="297"/>
        <v>490.61008647071685</v>
      </c>
      <c r="F3198" s="1">
        <f t="shared" ca="1" si="298"/>
        <v>1.1151829428045321</v>
      </c>
      <c r="G3198" s="5">
        <f t="shared" ca="1" si="295"/>
        <v>36433</v>
      </c>
      <c r="H3198" s="29" t="e">
        <f t="shared" ca="1" si="296"/>
        <v>#N/A</v>
      </c>
      <c r="I3198" s="1" t="e">
        <f t="shared" ca="1" si="299"/>
        <v>#N/A</v>
      </c>
      <c r="J3198" s="1" t="e">
        <f t="shared" ca="1" si="300"/>
        <v>#N/A</v>
      </c>
    </row>
    <row r="3199" spans="1:10" x14ac:dyDescent="0.2">
      <c r="A3199" s="5">
        <v>36409</v>
      </c>
      <c r="B3199" s="2">
        <v>1.2043414353379855E-3</v>
      </c>
      <c r="C3199" s="1">
        <v>578.59916007308539</v>
      </c>
      <c r="D3199" s="1">
        <v>548.29999999999995</v>
      </c>
      <c r="E3199" s="1">
        <f t="shared" ca="1" si="297"/>
        <v>491.20094852644826</v>
      </c>
      <c r="F3199" s="1">
        <f t="shared" ca="1" si="298"/>
        <v>1.1162437728282955</v>
      </c>
      <c r="G3199" s="5">
        <f t="shared" ca="1" si="295"/>
        <v>36433</v>
      </c>
      <c r="H3199" s="29" t="e">
        <f t="shared" ca="1" si="296"/>
        <v>#N/A</v>
      </c>
      <c r="I3199" s="1" t="e">
        <f t="shared" ca="1" si="299"/>
        <v>#N/A</v>
      </c>
      <c r="J3199" s="1" t="e">
        <f t="shared" ca="1" si="300"/>
        <v>#N/A</v>
      </c>
    </row>
    <row r="3200" spans="1:10" x14ac:dyDescent="0.2">
      <c r="A3200" s="5">
        <v>36410</v>
      </c>
      <c r="B3200" s="2">
        <v>-1.5758300295715122E-3</v>
      </c>
      <c r="C3200" s="1">
        <v>577.68738614155734</v>
      </c>
      <c r="D3200" s="1">
        <v>548.19000000000005</v>
      </c>
      <c r="E3200" s="1">
        <f t="shared" ca="1" si="297"/>
        <v>490.42689932120624</v>
      </c>
      <c r="F3200" s="1">
        <f t="shared" ca="1" si="298"/>
        <v>1.1177812651768144</v>
      </c>
      <c r="G3200" s="5">
        <f t="shared" ca="1" si="295"/>
        <v>36433</v>
      </c>
      <c r="H3200" s="29" t="e">
        <f t="shared" ca="1" si="296"/>
        <v>#N/A</v>
      </c>
      <c r="I3200" s="1" t="e">
        <f t="shared" ca="1" si="299"/>
        <v>#N/A</v>
      </c>
      <c r="J3200" s="1" t="e">
        <f t="shared" ca="1" si="300"/>
        <v>#N/A</v>
      </c>
    </row>
    <row r="3201" spans="1:10" x14ac:dyDescent="0.2">
      <c r="A3201" s="5">
        <v>36411</v>
      </c>
      <c r="B3201" s="2">
        <v>-1.1615863017692685E-2</v>
      </c>
      <c r="C3201" s="1">
        <v>570.97704859708801</v>
      </c>
      <c r="D3201" s="1">
        <v>543.04</v>
      </c>
      <c r="E3201" s="1">
        <f t="shared" ca="1" si="297"/>
        <v>484.73016763849938</v>
      </c>
      <c r="F3201" s="1">
        <f t="shared" ca="1" si="298"/>
        <v>1.1202933843494278</v>
      </c>
      <c r="G3201" s="5">
        <f t="shared" ca="1" si="295"/>
        <v>36433</v>
      </c>
      <c r="H3201" s="29" t="e">
        <f t="shared" ca="1" si="296"/>
        <v>#N/A</v>
      </c>
      <c r="I3201" s="1" t="e">
        <f t="shared" ca="1" si="299"/>
        <v>#N/A</v>
      </c>
      <c r="J3201" s="1" t="e">
        <f t="shared" ca="1" si="300"/>
        <v>#N/A</v>
      </c>
    </row>
    <row r="3202" spans="1:10" x14ac:dyDescent="0.2">
      <c r="A3202" s="5">
        <v>36412</v>
      </c>
      <c r="B3202" s="2">
        <v>-7.0099006846451317E-3</v>
      </c>
      <c r="C3202" s="1">
        <v>566.97455619321067</v>
      </c>
      <c r="D3202" s="1">
        <v>538.9</v>
      </c>
      <c r="E3202" s="1">
        <f t="shared" ca="1" si="297"/>
        <v>481.33225730450215</v>
      </c>
      <c r="F3202" s="1">
        <f t="shared" ca="1" si="298"/>
        <v>1.1196008408368092</v>
      </c>
      <c r="G3202" s="5">
        <f t="shared" ref="G3202:G3265" ca="1" si="301">EOMONTH(A3202,0)</f>
        <v>36433</v>
      </c>
      <c r="H3202" s="29" t="e">
        <f t="shared" ref="H3202:H3265" ca="1" si="302">VLOOKUP(G3202,$U$512:$Z$3894,2,0)</f>
        <v>#N/A</v>
      </c>
      <c r="I3202" s="1" t="e">
        <f t="shared" ca="1" si="299"/>
        <v>#N/A</v>
      </c>
      <c r="J3202" s="1" t="e">
        <f t="shared" ca="1" si="300"/>
        <v>#N/A</v>
      </c>
    </row>
    <row r="3203" spans="1:10" x14ac:dyDescent="0.2">
      <c r="A3203" s="5">
        <v>36413</v>
      </c>
      <c r="B3203" s="2">
        <v>-5.5725815496111553E-3</v>
      </c>
      <c r="C3203" s="1">
        <v>563.81504424226944</v>
      </c>
      <c r="D3203" s="1">
        <v>536.65</v>
      </c>
      <c r="E3203" s="1">
        <f t="shared" ref="E3203:E3266" ca="1" si="303">C3203/C$2*$E$2</f>
        <v>478.64999404821435</v>
      </c>
      <c r="F3203" s="1">
        <f t="shared" ref="F3203:F3266" ca="1" si="304">D3203/E3203</f>
        <v>1.1211741495309477</v>
      </c>
      <c r="G3203" s="5">
        <f t="shared" ca="1" si="301"/>
        <v>36433</v>
      </c>
      <c r="H3203" s="29" t="e">
        <f t="shared" ca="1" si="302"/>
        <v>#N/A</v>
      </c>
      <c r="I3203" s="1" t="e">
        <f t="shared" ref="I3203:I3266" ca="1" si="305">H3203/$H$2*$I$2</f>
        <v>#N/A</v>
      </c>
      <c r="J3203" s="1" t="e">
        <f t="shared" ref="J3203:J3266" ca="1" si="306">D3203/I3203</f>
        <v>#N/A</v>
      </c>
    </row>
    <row r="3204" spans="1:10" x14ac:dyDescent="0.2">
      <c r="A3204" s="5">
        <v>36416</v>
      </c>
      <c r="B3204" s="2">
        <v>-6.3582646192209546E-3</v>
      </c>
      <c r="C3204" s="1">
        <v>560.2301589946793</v>
      </c>
      <c r="D3204" s="1">
        <v>533.47</v>
      </c>
      <c r="E3204" s="1">
        <f t="shared" ca="1" si="303"/>
        <v>475.60661072606723</v>
      </c>
      <c r="F3204" s="1">
        <f t="shared" ca="1" si="304"/>
        <v>1.1216622897347828</v>
      </c>
      <c r="G3204" s="5">
        <f t="shared" ca="1" si="301"/>
        <v>36433</v>
      </c>
      <c r="H3204" s="29" t="e">
        <f t="shared" ca="1" si="302"/>
        <v>#N/A</v>
      </c>
      <c r="I3204" s="1" t="e">
        <f t="shared" ca="1" si="305"/>
        <v>#N/A</v>
      </c>
      <c r="J3204" s="1" t="e">
        <f t="shared" ca="1" si="306"/>
        <v>#N/A</v>
      </c>
    </row>
    <row r="3205" spans="1:10" x14ac:dyDescent="0.2">
      <c r="A3205" s="5">
        <v>36417</v>
      </c>
      <c r="B3205" s="2">
        <v>1.2159186848686776E-2</v>
      </c>
      <c r="C3205" s="1">
        <v>567.04210217616514</v>
      </c>
      <c r="D3205" s="1">
        <v>539.67999999999995</v>
      </c>
      <c r="E3205" s="1">
        <f t="shared" ca="1" si="303"/>
        <v>481.3896003723562</v>
      </c>
      <c r="F3205" s="1">
        <f t="shared" ca="1" si="304"/>
        <v>1.1210877833309152</v>
      </c>
      <c r="G3205" s="5">
        <f t="shared" ca="1" si="301"/>
        <v>36433</v>
      </c>
      <c r="H3205" s="29" t="e">
        <f t="shared" ca="1" si="302"/>
        <v>#N/A</v>
      </c>
      <c r="I3205" s="1" t="e">
        <f t="shared" ca="1" si="305"/>
        <v>#N/A</v>
      </c>
      <c r="J3205" s="1" t="e">
        <f t="shared" ca="1" si="306"/>
        <v>#N/A</v>
      </c>
    </row>
    <row r="3206" spans="1:10" x14ac:dyDescent="0.2">
      <c r="A3206" s="5">
        <v>36418</v>
      </c>
      <c r="B3206" s="2">
        <v>2.9784357717035359E-3</v>
      </c>
      <c r="C3206" s="1">
        <v>568.73100065734866</v>
      </c>
      <c r="D3206" s="1">
        <v>540.92999999999995</v>
      </c>
      <c r="E3206" s="1">
        <f t="shared" ca="1" si="303"/>
        <v>482.8233883782313</v>
      </c>
      <c r="F3206" s="1">
        <f t="shared" ca="1" si="304"/>
        <v>1.1203475494775523</v>
      </c>
      <c r="G3206" s="5">
        <f t="shared" ca="1" si="301"/>
        <v>36433</v>
      </c>
      <c r="H3206" s="29" t="e">
        <f t="shared" ca="1" si="302"/>
        <v>#N/A</v>
      </c>
      <c r="I3206" s="1" t="e">
        <f t="shared" ca="1" si="305"/>
        <v>#N/A</v>
      </c>
      <c r="J3206" s="1" t="e">
        <f t="shared" ca="1" si="306"/>
        <v>#N/A</v>
      </c>
    </row>
    <row r="3207" spans="1:10" x14ac:dyDescent="0.2">
      <c r="A3207" s="5">
        <v>36419</v>
      </c>
      <c r="B3207" s="2">
        <v>-1.2595290989705465E-2</v>
      </c>
      <c r="C3207" s="1">
        <v>561.56766820920302</v>
      </c>
      <c r="D3207" s="1">
        <v>534.04999999999995</v>
      </c>
      <c r="E3207" s="1">
        <f t="shared" ca="1" si="303"/>
        <v>476.74208730497196</v>
      </c>
      <c r="F3207" s="1">
        <f t="shared" ca="1" si="304"/>
        <v>1.1202073704442379</v>
      </c>
      <c r="G3207" s="5">
        <f t="shared" ca="1" si="301"/>
        <v>36433</v>
      </c>
      <c r="H3207" s="29" t="e">
        <f t="shared" ca="1" si="302"/>
        <v>#N/A</v>
      </c>
      <c r="I3207" s="1" t="e">
        <f t="shared" ca="1" si="305"/>
        <v>#N/A</v>
      </c>
      <c r="J3207" s="1" t="e">
        <f t="shared" ca="1" si="306"/>
        <v>#N/A</v>
      </c>
    </row>
    <row r="3208" spans="1:10" x14ac:dyDescent="0.2">
      <c r="A3208" s="5">
        <v>36420</v>
      </c>
      <c r="B3208" s="2">
        <v>-4.746526680826979E-3</v>
      </c>
      <c r="C3208" s="1">
        <v>558.90217228895824</v>
      </c>
      <c r="D3208" s="1">
        <v>531.01</v>
      </c>
      <c r="E3208" s="1">
        <f t="shared" ca="1" si="303"/>
        <v>474.47921826770573</v>
      </c>
      <c r="F3208" s="1">
        <f t="shared" ca="1" si="304"/>
        <v>1.1191427981581252</v>
      </c>
      <c r="G3208" s="5">
        <f t="shared" ca="1" si="301"/>
        <v>36433</v>
      </c>
      <c r="H3208" s="29" t="e">
        <f t="shared" ca="1" si="302"/>
        <v>#N/A</v>
      </c>
      <c r="I3208" s="1" t="e">
        <f t="shared" ca="1" si="305"/>
        <v>#N/A</v>
      </c>
      <c r="J3208" s="1" t="e">
        <f t="shared" ca="1" si="306"/>
        <v>#N/A</v>
      </c>
    </row>
    <row r="3209" spans="1:10" x14ac:dyDescent="0.2">
      <c r="A3209" s="5">
        <v>36423</v>
      </c>
      <c r="B3209" s="2">
        <v>-1.5682953204956274E-3</v>
      </c>
      <c r="C3209" s="1">
        <v>558.02564862754264</v>
      </c>
      <c r="D3209" s="1">
        <v>531.11</v>
      </c>
      <c r="E3209" s="1">
        <f t="shared" ca="1" si="303"/>
        <v>473.73509473002406</v>
      </c>
      <c r="F3209" s="1">
        <f t="shared" ca="1" si="304"/>
        <v>1.1211117899185266</v>
      </c>
      <c r="G3209" s="5">
        <f t="shared" ca="1" si="301"/>
        <v>36433</v>
      </c>
      <c r="H3209" s="29" t="e">
        <f t="shared" ca="1" si="302"/>
        <v>#N/A</v>
      </c>
      <c r="I3209" s="1" t="e">
        <f t="shared" ca="1" si="305"/>
        <v>#N/A</v>
      </c>
      <c r="J3209" s="1" t="e">
        <f t="shared" ca="1" si="306"/>
        <v>#N/A</v>
      </c>
    </row>
    <row r="3210" spans="1:10" x14ac:dyDescent="0.2">
      <c r="A3210" s="5">
        <v>36424</v>
      </c>
      <c r="B3210" s="2">
        <v>-6.1010591839305572E-3</v>
      </c>
      <c r="C3210" s="1">
        <v>554.62110111911477</v>
      </c>
      <c r="D3210" s="1">
        <v>527.16999999999996</v>
      </c>
      <c r="E3210" s="1">
        <f t="shared" ca="1" si="303"/>
        <v>470.84480887957125</v>
      </c>
      <c r="F3210" s="1">
        <f t="shared" ca="1" si="304"/>
        <v>1.1196258088826783</v>
      </c>
      <c r="G3210" s="5">
        <f t="shared" ca="1" si="301"/>
        <v>36433</v>
      </c>
      <c r="H3210" s="29" t="e">
        <f t="shared" ca="1" si="302"/>
        <v>#N/A</v>
      </c>
      <c r="I3210" s="1" t="e">
        <f t="shared" ca="1" si="305"/>
        <v>#N/A</v>
      </c>
      <c r="J3210" s="1" t="e">
        <f t="shared" ca="1" si="306"/>
        <v>#N/A</v>
      </c>
    </row>
    <row r="3211" spans="1:10" x14ac:dyDescent="0.2">
      <c r="A3211" s="5">
        <v>36425</v>
      </c>
      <c r="B3211" s="2">
        <v>-2.2130013838160822E-3</v>
      </c>
      <c r="C3211" s="1">
        <v>553.39372385484455</v>
      </c>
      <c r="D3211" s="1">
        <v>526.17999999999995</v>
      </c>
      <c r="E3211" s="1">
        <f t="shared" ca="1" si="303"/>
        <v>469.80282866595815</v>
      </c>
      <c r="F3211" s="1">
        <f t="shared" ca="1" si="304"/>
        <v>1.1200017707303491</v>
      </c>
      <c r="G3211" s="5">
        <f t="shared" ca="1" si="301"/>
        <v>36433</v>
      </c>
      <c r="H3211" s="29" t="e">
        <f t="shared" ca="1" si="302"/>
        <v>#N/A</v>
      </c>
      <c r="I3211" s="1" t="e">
        <f t="shared" ca="1" si="305"/>
        <v>#N/A</v>
      </c>
      <c r="J3211" s="1" t="e">
        <f t="shared" ca="1" si="306"/>
        <v>#N/A</v>
      </c>
    </row>
    <row r="3212" spans="1:10" x14ac:dyDescent="0.2">
      <c r="A3212" s="5">
        <v>36426</v>
      </c>
      <c r="B3212" s="2">
        <v>3.0723143432980216E-3</v>
      </c>
      <c r="C3212" s="1">
        <v>555.09392333013488</v>
      </c>
      <c r="D3212" s="1">
        <v>527.67999999999995</v>
      </c>
      <c r="E3212" s="1">
        <f t="shared" ca="1" si="303"/>
        <v>471.24621063499052</v>
      </c>
      <c r="F3212" s="1">
        <f t="shared" ca="1" si="304"/>
        <v>1.11975436213899</v>
      </c>
      <c r="G3212" s="5">
        <f t="shared" ca="1" si="301"/>
        <v>36433</v>
      </c>
      <c r="H3212" s="29" t="e">
        <f t="shared" ca="1" si="302"/>
        <v>#N/A</v>
      </c>
      <c r="I3212" s="1" t="e">
        <f t="shared" ca="1" si="305"/>
        <v>#N/A</v>
      </c>
      <c r="J3212" s="1" t="e">
        <f t="shared" ca="1" si="306"/>
        <v>#N/A</v>
      </c>
    </row>
    <row r="3213" spans="1:10" x14ac:dyDescent="0.2">
      <c r="A3213" s="5">
        <v>36430</v>
      </c>
      <c r="B3213" s="2">
        <v>2.0876233711415892E-2</v>
      </c>
      <c r="C3213" s="1">
        <v>566.68219380536152</v>
      </c>
      <c r="D3213" s="1">
        <v>540.64</v>
      </c>
      <c r="E3213" s="1">
        <f t="shared" ca="1" si="303"/>
        <v>481.08405666382572</v>
      </c>
      <c r="F3213" s="1">
        <f t="shared" ca="1" si="304"/>
        <v>1.1237952962922466</v>
      </c>
      <c r="G3213" s="5">
        <f t="shared" ca="1" si="301"/>
        <v>36433</v>
      </c>
      <c r="H3213" s="29" t="e">
        <f t="shared" ca="1" si="302"/>
        <v>#N/A</v>
      </c>
      <c r="I3213" s="1" t="e">
        <f t="shared" ca="1" si="305"/>
        <v>#N/A</v>
      </c>
      <c r="J3213" s="1" t="e">
        <f t="shared" ca="1" si="306"/>
        <v>#N/A</v>
      </c>
    </row>
    <row r="3214" spans="1:10" x14ac:dyDescent="0.2">
      <c r="A3214" s="5">
        <v>36431</v>
      </c>
      <c r="B3214" s="2">
        <v>1.7697831378825191E-2</v>
      </c>
      <c r="C3214" s="1">
        <v>576.71123971671159</v>
      </c>
      <c r="D3214" s="1">
        <v>551.42999999999995</v>
      </c>
      <c r="E3214" s="1">
        <f t="shared" ca="1" si="303"/>
        <v>489.59820117770334</v>
      </c>
      <c r="F3214" s="1">
        <f t="shared" ca="1" si="304"/>
        <v>1.1262909027720351</v>
      </c>
      <c r="G3214" s="5">
        <f t="shared" ca="1" si="301"/>
        <v>36433</v>
      </c>
      <c r="H3214" s="29" t="e">
        <f t="shared" ca="1" si="302"/>
        <v>#N/A</v>
      </c>
      <c r="I3214" s="1" t="e">
        <f t="shared" ca="1" si="305"/>
        <v>#N/A</v>
      </c>
      <c r="J3214" s="1" t="e">
        <f t="shared" ca="1" si="306"/>
        <v>#N/A</v>
      </c>
    </row>
    <row r="3215" spans="1:10" x14ac:dyDescent="0.2">
      <c r="A3215" s="5">
        <v>36432</v>
      </c>
      <c r="B3215" s="2">
        <v>-1.0436558443794874E-3</v>
      </c>
      <c r="C3215" s="1">
        <v>576.10935166086188</v>
      </c>
      <c r="D3215" s="1">
        <v>550.11</v>
      </c>
      <c r="E3215" s="1">
        <f t="shared" ca="1" si="303"/>
        <v>489.08722915364649</v>
      </c>
      <c r="F3215" s="1">
        <f t="shared" ca="1" si="304"/>
        <v>1.1247686858476185</v>
      </c>
      <c r="G3215" s="5">
        <f t="shared" ca="1" si="301"/>
        <v>36433</v>
      </c>
      <c r="H3215" s="29" t="e">
        <f t="shared" ca="1" si="302"/>
        <v>#N/A</v>
      </c>
      <c r="I3215" s="1" t="e">
        <f t="shared" ca="1" si="305"/>
        <v>#N/A</v>
      </c>
      <c r="J3215" s="1" t="e">
        <f t="shared" ca="1" si="306"/>
        <v>#N/A</v>
      </c>
    </row>
    <row r="3216" spans="1:10" x14ac:dyDescent="0.2">
      <c r="A3216" s="5">
        <v>36433</v>
      </c>
      <c r="B3216" s="2">
        <v>-1.896158032391404E-3</v>
      </c>
      <c r="C3216" s="1">
        <v>575.01695728617437</v>
      </c>
      <c r="D3216" s="1">
        <v>549.29</v>
      </c>
      <c r="E3216" s="1">
        <f t="shared" ca="1" si="303"/>
        <v>488.15984247554684</v>
      </c>
      <c r="F3216" s="1">
        <f t="shared" ca="1" si="304"/>
        <v>1.125225699054742</v>
      </c>
      <c r="G3216" s="5">
        <f t="shared" ca="1" si="301"/>
        <v>36433</v>
      </c>
      <c r="H3216" s="29" t="e">
        <f t="shared" ca="1" si="302"/>
        <v>#N/A</v>
      </c>
      <c r="I3216" s="1" t="e">
        <f t="shared" ca="1" si="305"/>
        <v>#N/A</v>
      </c>
      <c r="J3216" s="1" t="e">
        <f t="shared" ca="1" si="306"/>
        <v>#N/A</v>
      </c>
    </row>
    <row r="3217" spans="1:10" x14ac:dyDescent="0.2">
      <c r="A3217" s="5">
        <v>36434</v>
      </c>
      <c r="B3217" s="2">
        <v>1.0001934591967743E-2</v>
      </c>
      <c r="C3217" s="1">
        <v>580.76823928222302</v>
      </c>
      <c r="D3217" s="1">
        <v>555.01</v>
      </c>
      <c r="E3217" s="1">
        <f t="shared" ca="1" si="303"/>
        <v>493.04238529041248</v>
      </c>
      <c r="F3217" s="1">
        <f t="shared" ca="1" si="304"/>
        <v>1.1256841532459472</v>
      </c>
      <c r="G3217" s="5">
        <f t="shared" ca="1" si="301"/>
        <v>36464</v>
      </c>
      <c r="H3217" s="29" t="e">
        <f t="shared" ca="1" si="302"/>
        <v>#N/A</v>
      </c>
      <c r="I3217" s="1" t="e">
        <f t="shared" ca="1" si="305"/>
        <v>#N/A</v>
      </c>
      <c r="J3217" s="1" t="e">
        <f t="shared" ca="1" si="306"/>
        <v>#N/A</v>
      </c>
    </row>
    <row r="3218" spans="1:10" x14ac:dyDescent="0.2">
      <c r="A3218" s="5">
        <v>36437</v>
      </c>
      <c r="B3218" s="2">
        <v>2.5164332504045372E-2</v>
      </c>
      <c r="C3218" s="1">
        <v>595.38288436330981</v>
      </c>
      <c r="D3218" s="1">
        <v>570.45000000000005</v>
      </c>
      <c r="E3218" s="1">
        <f t="shared" ca="1" si="303"/>
        <v>505.44946781244806</v>
      </c>
      <c r="F3218" s="1">
        <f t="shared" ca="1" si="304"/>
        <v>1.128599467062197</v>
      </c>
      <c r="G3218" s="5">
        <f t="shared" ca="1" si="301"/>
        <v>36464</v>
      </c>
      <c r="H3218" s="29" t="e">
        <f t="shared" ca="1" si="302"/>
        <v>#N/A</v>
      </c>
      <c r="I3218" s="1" t="e">
        <f t="shared" ca="1" si="305"/>
        <v>#N/A</v>
      </c>
      <c r="J3218" s="1" t="e">
        <f t="shared" ca="1" si="306"/>
        <v>#N/A</v>
      </c>
    </row>
    <row r="3219" spans="1:10" x14ac:dyDescent="0.2">
      <c r="A3219" s="5">
        <v>36438</v>
      </c>
      <c r="B3219" s="2">
        <v>1.2386535557984635E-2</v>
      </c>
      <c r="C3219" s="1">
        <v>602.75761563109143</v>
      </c>
      <c r="D3219" s="1">
        <v>577.74</v>
      </c>
      <c r="E3219" s="1">
        <f t="shared" ca="1" si="303"/>
        <v>511.71023561827133</v>
      </c>
      <c r="F3219" s="1">
        <f t="shared" ca="1" si="304"/>
        <v>1.1290374117725992</v>
      </c>
      <c r="G3219" s="5">
        <f t="shared" ca="1" si="301"/>
        <v>36464</v>
      </c>
      <c r="H3219" s="29" t="e">
        <f t="shared" ca="1" si="302"/>
        <v>#N/A</v>
      </c>
      <c r="I3219" s="1" t="e">
        <f t="shared" ca="1" si="305"/>
        <v>#N/A</v>
      </c>
      <c r="J3219" s="1" t="e">
        <f t="shared" ca="1" si="306"/>
        <v>#N/A</v>
      </c>
    </row>
    <row r="3220" spans="1:10" x14ac:dyDescent="0.2">
      <c r="A3220" s="5">
        <v>36439</v>
      </c>
      <c r="B3220" s="2">
        <v>4.7021274037040151E-4</v>
      </c>
      <c r="C3220" s="1">
        <v>603.0410399413164</v>
      </c>
      <c r="D3220" s="1">
        <v>578.85</v>
      </c>
      <c r="E3220" s="1">
        <f t="shared" ca="1" si="303"/>
        <v>511.95084829043697</v>
      </c>
      <c r="F3220" s="1">
        <f t="shared" ca="1" si="304"/>
        <v>1.1306749504038525</v>
      </c>
      <c r="G3220" s="5">
        <f t="shared" ca="1" si="301"/>
        <v>36464</v>
      </c>
      <c r="H3220" s="29" t="e">
        <f t="shared" ca="1" si="302"/>
        <v>#N/A</v>
      </c>
      <c r="I3220" s="1" t="e">
        <f t="shared" ca="1" si="305"/>
        <v>#N/A</v>
      </c>
      <c r="J3220" s="1" t="e">
        <f t="shared" ca="1" si="306"/>
        <v>#N/A</v>
      </c>
    </row>
    <row r="3221" spans="1:10" x14ac:dyDescent="0.2">
      <c r="A3221" s="5">
        <v>36440</v>
      </c>
      <c r="B3221" s="2">
        <v>1.919382997799346E-2</v>
      </c>
      <c r="C3221" s="1">
        <v>614.61570713170238</v>
      </c>
      <c r="D3221" s="1">
        <v>590.37</v>
      </c>
      <c r="E3221" s="1">
        <f t="shared" ca="1" si="303"/>
        <v>521.77714582961312</v>
      </c>
      <c r="F3221" s="1">
        <f t="shared" ca="1" si="304"/>
        <v>1.1314600586066794</v>
      </c>
      <c r="G3221" s="5">
        <f t="shared" ca="1" si="301"/>
        <v>36464</v>
      </c>
      <c r="H3221" s="29" t="e">
        <f t="shared" ca="1" si="302"/>
        <v>#N/A</v>
      </c>
      <c r="I3221" s="1" t="e">
        <f t="shared" ca="1" si="305"/>
        <v>#N/A</v>
      </c>
      <c r="J3221" s="1" t="e">
        <f t="shared" ca="1" si="306"/>
        <v>#N/A</v>
      </c>
    </row>
    <row r="3222" spans="1:10" x14ac:dyDescent="0.2">
      <c r="A3222" s="5">
        <v>36441</v>
      </c>
      <c r="B3222" s="2">
        <v>5.7348334007145674E-3</v>
      </c>
      <c r="C3222" s="1">
        <v>618.14042581756507</v>
      </c>
      <c r="D3222" s="1">
        <v>593.83000000000004</v>
      </c>
      <c r="E3222" s="1">
        <f t="shared" ca="1" si="303"/>
        <v>524.76945083324631</v>
      </c>
      <c r="F3222" s="1">
        <f t="shared" ca="1" si="304"/>
        <v>1.131601694910207</v>
      </c>
      <c r="G3222" s="5">
        <f t="shared" ca="1" si="301"/>
        <v>36464</v>
      </c>
      <c r="H3222" s="29" t="e">
        <f t="shared" ca="1" si="302"/>
        <v>#N/A</v>
      </c>
      <c r="I3222" s="1" t="e">
        <f t="shared" ca="1" si="305"/>
        <v>#N/A</v>
      </c>
      <c r="J3222" s="1" t="e">
        <f t="shared" ca="1" si="306"/>
        <v>#N/A</v>
      </c>
    </row>
    <row r="3223" spans="1:10" x14ac:dyDescent="0.2">
      <c r="A3223" s="5">
        <v>36444</v>
      </c>
      <c r="B3223" s="2">
        <v>6.6198733737776738E-3</v>
      </c>
      <c r="C3223" s="1">
        <v>622.23243716369041</v>
      </c>
      <c r="D3223" s="1">
        <v>597.94000000000005</v>
      </c>
      <c r="E3223" s="1">
        <f t="shared" ca="1" si="303"/>
        <v>528.24335814818926</v>
      </c>
      <c r="F3223" s="1">
        <f t="shared" ca="1" si="304"/>
        <v>1.1319404035597143</v>
      </c>
      <c r="G3223" s="5">
        <f t="shared" ca="1" si="301"/>
        <v>36464</v>
      </c>
      <c r="H3223" s="29" t="e">
        <f t="shared" ca="1" si="302"/>
        <v>#N/A</v>
      </c>
      <c r="I3223" s="1" t="e">
        <f t="shared" ca="1" si="305"/>
        <v>#N/A</v>
      </c>
      <c r="J3223" s="1" t="e">
        <f t="shared" ca="1" si="306"/>
        <v>#N/A</v>
      </c>
    </row>
    <row r="3224" spans="1:10" x14ac:dyDescent="0.2">
      <c r="A3224" s="5">
        <v>36445</v>
      </c>
      <c r="B3224" s="2">
        <v>-3.0876155529833138E-3</v>
      </c>
      <c r="C3224" s="1">
        <v>620.31122261313305</v>
      </c>
      <c r="D3224" s="1">
        <v>595.46</v>
      </c>
      <c r="E3224" s="1">
        <f t="shared" ca="1" si="303"/>
        <v>526.61234573981073</v>
      </c>
      <c r="F3224" s="1">
        <f t="shared" ca="1" si="304"/>
        <v>1.1307368784973484</v>
      </c>
      <c r="G3224" s="5">
        <f t="shared" ca="1" si="301"/>
        <v>36464</v>
      </c>
      <c r="H3224" s="29" t="e">
        <f t="shared" ca="1" si="302"/>
        <v>#N/A</v>
      </c>
      <c r="I3224" s="1" t="e">
        <f t="shared" ca="1" si="305"/>
        <v>#N/A</v>
      </c>
      <c r="J3224" s="1" t="e">
        <f t="shared" ca="1" si="306"/>
        <v>#N/A</v>
      </c>
    </row>
    <row r="3225" spans="1:10" x14ac:dyDescent="0.2">
      <c r="A3225" s="5">
        <v>36446</v>
      </c>
      <c r="B3225" s="2">
        <v>-1.3294359742364259E-2</v>
      </c>
      <c r="C3225" s="1">
        <v>612.06458206748823</v>
      </c>
      <c r="D3225" s="1">
        <v>587.49</v>
      </c>
      <c r="E3225" s="1">
        <f t="shared" ca="1" si="303"/>
        <v>519.61137177077546</v>
      </c>
      <c r="F3225" s="1">
        <f t="shared" ca="1" si="304"/>
        <v>1.1306334539944767</v>
      </c>
      <c r="G3225" s="5">
        <f t="shared" ca="1" si="301"/>
        <v>36464</v>
      </c>
      <c r="H3225" s="29" t="e">
        <f t="shared" ca="1" si="302"/>
        <v>#N/A</v>
      </c>
      <c r="I3225" s="1" t="e">
        <f t="shared" ca="1" si="305"/>
        <v>#N/A</v>
      </c>
      <c r="J3225" s="1" t="e">
        <f t="shared" ca="1" si="306"/>
        <v>#N/A</v>
      </c>
    </row>
    <row r="3226" spans="1:10" x14ac:dyDescent="0.2">
      <c r="A3226" s="5">
        <v>36447</v>
      </c>
      <c r="B3226" s="2">
        <v>-1.0650957895737334E-2</v>
      </c>
      <c r="C3226" s="1">
        <v>605.54550797441539</v>
      </c>
      <c r="D3226" s="1">
        <v>580.41999999999996</v>
      </c>
      <c r="E3226" s="1">
        <f t="shared" ca="1" si="303"/>
        <v>514.07701292789864</v>
      </c>
      <c r="F3226" s="1">
        <f t="shared" ca="1" si="304"/>
        <v>1.1290526232523963</v>
      </c>
      <c r="G3226" s="5">
        <f t="shared" ca="1" si="301"/>
        <v>36464</v>
      </c>
      <c r="H3226" s="29" t="e">
        <f t="shared" ca="1" si="302"/>
        <v>#N/A</v>
      </c>
      <c r="I3226" s="1" t="e">
        <f t="shared" ca="1" si="305"/>
        <v>#N/A</v>
      </c>
      <c r="J3226" s="1" t="e">
        <f t="shared" ca="1" si="306"/>
        <v>#N/A</v>
      </c>
    </row>
    <row r="3227" spans="1:10" x14ac:dyDescent="0.2">
      <c r="A3227" s="5">
        <v>36448</v>
      </c>
      <c r="B3227" s="2">
        <v>-2.4667732592335012E-2</v>
      </c>
      <c r="C3227" s="1">
        <v>590.60807331121282</v>
      </c>
      <c r="D3227" s="1">
        <v>565.32000000000005</v>
      </c>
      <c r="E3227" s="1">
        <f t="shared" ca="1" si="303"/>
        <v>501.39589864112685</v>
      </c>
      <c r="F3227" s="1">
        <f t="shared" ca="1" si="304"/>
        <v>1.1274922701444487</v>
      </c>
      <c r="G3227" s="5">
        <f t="shared" ca="1" si="301"/>
        <v>36464</v>
      </c>
      <c r="H3227" s="29" t="e">
        <f t="shared" ca="1" si="302"/>
        <v>#N/A</v>
      </c>
      <c r="I3227" s="1" t="e">
        <f t="shared" ca="1" si="305"/>
        <v>#N/A</v>
      </c>
      <c r="J3227" s="1" t="e">
        <f t="shared" ca="1" si="306"/>
        <v>#N/A</v>
      </c>
    </row>
    <row r="3228" spans="1:10" x14ac:dyDescent="0.2">
      <c r="A3228" s="5">
        <v>36451</v>
      </c>
      <c r="B3228" s="2">
        <v>-4.5728961062287965E-3</v>
      </c>
      <c r="C3228" s="1">
        <v>587.90728395246072</v>
      </c>
      <c r="D3228" s="1">
        <v>564.28</v>
      </c>
      <c r="E3228" s="1">
        <f t="shared" ca="1" si="303"/>
        <v>499.10306728855176</v>
      </c>
      <c r="F3228" s="1">
        <f t="shared" ca="1" si="304"/>
        <v>1.1305881229412817</v>
      </c>
      <c r="G3228" s="5">
        <f t="shared" ca="1" si="301"/>
        <v>36464</v>
      </c>
      <c r="H3228" s="29" t="e">
        <f t="shared" ca="1" si="302"/>
        <v>#N/A</v>
      </c>
      <c r="I3228" s="1" t="e">
        <f t="shared" ca="1" si="305"/>
        <v>#N/A</v>
      </c>
      <c r="J3228" s="1" t="e">
        <f t="shared" ca="1" si="306"/>
        <v>#N/A</v>
      </c>
    </row>
    <row r="3229" spans="1:10" x14ac:dyDescent="0.2">
      <c r="A3229" s="5">
        <v>36452</v>
      </c>
      <c r="B3229" s="2">
        <v>1.013077572026666E-2</v>
      </c>
      <c r="C3229" s="1">
        <v>593.86324079049427</v>
      </c>
      <c r="D3229" s="1">
        <v>569.16999999999996</v>
      </c>
      <c r="E3229" s="1">
        <f t="shared" ca="1" si="303"/>
        <v>504.15936852454928</v>
      </c>
      <c r="F3229" s="1">
        <f t="shared" ca="1" si="304"/>
        <v>1.128948573673654</v>
      </c>
      <c r="G3229" s="5">
        <f t="shared" ca="1" si="301"/>
        <v>36464</v>
      </c>
      <c r="H3229" s="29" t="e">
        <f t="shared" ca="1" si="302"/>
        <v>#N/A</v>
      </c>
      <c r="I3229" s="1" t="e">
        <f t="shared" ca="1" si="305"/>
        <v>#N/A</v>
      </c>
      <c r="J3229" s="1" t="e">
        <f t="shared" ca="1" si="306"/>
        <v>#N/A</v>
      </c>
    </row>
    <row r="3230" spans="1:10" x14ac:dyDescent="0.2">
      <c r="A3230" s="5">
        <v>36453</v>
      </c>
      <c r="B3230" s="2">
        <v>3.1739299142268251E-3</v>
      </c>
      <c r="C3230" s="1">
        <v>595.74812109539891</v>
      </c>
      <c r="D3230" s="1">
        <v>570.97</v>
      </c>
      <c r="E3230" s="1">
        <f t="shared" ca="1" si="303"/>
        <v>505.75953502584707</v>
      </c>
      <c r="F3230" s="1">
        <f t="shared" ca="1" si="304"/>
        <v>1.1289357104672686</v>
      </c>
      <c r="G3230" s="5">
        <f t="shared" ca="1" si="301"/>
        <v>36464</v>
      </c>
      <c r="H3230" s="29" t="e">
        <f t="shared" ca="1" si="302"/>
        <v>#N/A</v>
      </c>
      <c r="I3230" s="1" t="e">
        <f t="shared" ca="1" si="305"/>
        <v>#N/A</v>
      </c>
      <c r="J3230" s="1" t="e">
        <f t="shared" ca="1" si="306"/>
        <v>#N/A</v>
      </c>
    </row>
    <row r="3231" spans="1:10" x14ac:dyDescent="0.2">
      <c r="A3231" s="5">
        <v>36454</v>
      </c>
      <c r="B3231" s="2">
        <v>-1.484122157324741E-2</v>
      </c>
      <c r="C3231" s="1">
        <v>586.90649122837624</v>
      </c>
      <c r="D3231" s="1">
        <v>562.71</v>
      </c>
      <c r="E3231" s="1">
        <f t="shared" ca="1" si="303"/>
        <v>498.25344570374585</v>
      </c>
      <c r="F3231" s="1">
        <f t="shared" ca="1" si="304"/>
        <v>1.1293649945665987</v>
      </c>
      <c r="G3231" s="5">
        <f t="shared" ca="1" si="301"/>
        <v>36464</v>
      </c>
      <c r="H3231" s="29" t="e">
        <f t="shared" ca="1" si="302"/>
        <v>#N/A</v>
      </c>
      <c r="I3231" s="1" t="e">
        <f t="shared" ca="1" si="305"/>
        <v>#N/A</v>
      </c>
      <c r="J3231" s="1" t="e">
        <f t="shared" ca="1" si="306"/>
        <v>#N/A</v>
      </c>
    </row>
    <row r="3232" spans="1:10" x14ac:dyDescent="0.2">
      <c r="A3232" s="5">
        <v>36455</v>
      </c>
      <c r="B3232" s="2">
        <v>8.8333727248621763E-3</v>
      </c>
      <c r="C3232" s="1">
        <v>592.09085502003757</v>
      </c>
      <c r="D3232" s="1">
        <v>568.21</v>
      </c>
      <c r="E3232" s="1">
        <f t="shared" ca="1" si="303"/>
        <v>502.65470410109396</v>
      </c>
      <c r="F3232" s="1">
        <f t="shared" ca="1" si="304"/>
        <v>1.1304181486098688</v>
      </c>
      <c r="G3232" s="5">
        <f t="shared" ca="1" si="301"/>
        <v>36464</v>
      </c>
      <c r="H3232" s="29" t="e">
        <f t="shared" ca="1" si="302"/>
        <v>#N/A</v>
      </c>
      <c r="I3232" s="1" t="e">
        <f t="shared" ca="1" si="305"/>
        <v>#N/A</v>
      </c>
      <c r="J3232" s="1" t="e">
        <f t="shared" ca="1" si="306"/>
        <v>#N/A</v>
      </c>
    </row>
    <row r="3233" spans="1:10" x14ac:dyDescent="0.2">
      <c r="A3233" s="5">
        <v>36458</v>
      </c>
      <c r="B3233" s="2">
        <v>-1.8467850826197063E-3</v>
      </c>
      <c r="C3233" s="1">
        <v>590.997390461431</v>
      </c>
      <c r="D3233" s="1">
        <v>568.13</v>
      </c>
      <c r="E3233" s="1">
        <f t="shared" ca="1" si="303"/>
        <v>501.72640889185141</v>
      </c>
      <c r="F3233" s="1">
        <f t="shared" ca="1" si="304"/>
        <v>1.1323502010883029</v>
      </c>
      <c r="G3233" s="5">
        <f t="shared" ca="1" si="301"/>
        <v>36464</v>
      </c>
      <c r="H3233" s="29" t="e">
        <f t="shared" ca="1" si="302"/>
        <v>#N/A</v>
      </c>
      <c r="I3233" s="1" t="e">
        <f t="shared" ca="1" si="305"/>
        <v>#N/A</v>
      </c>
      <c r="J3233" s="1" t="e">
        <f t="shared" ca="1" si="306"/>
        <v>#N/A</v>
      </c>
    </row>
    <row r="3234" spans="1:10" x14ac:dyDescent="0.2">
      <c r="A3234" s="5">
        <v>36459</v>
      </c>
      <c r="B3234" s="2">
        <v>4.7892967023939192E-3</v>
      </c>
      <c r="C3234" s="1">
        <v>593.82785231469131</v>
      </c>
      <c r="D3234" s="1">
        <v>571.47</v>
      </c>
      <c r="E3234" s="1">
        <f t="shared" ca="1" si="303"/>
        <v>504.12932552746105</v>
      </c>
      <c r="F3234" s="1">
        <f t="shared" ca="1" si="304"/>
        <v>1.1335781734222299</v>
      </c>
      <c r="G3234" s="5">
        <f t="shared" ca="1" si="301"/>
        <v>36464</v>
      </c>
      <c r="H3234" s="29" t="e">
        <f t="shared" ca="1" si="302"/>
        <v>#N/A</v>
      </c>
      <c r="I3234" s="1" t="e">
        <f t="shared" ca="1" si="305"/>
        <v>#N/A</v>
      </c>
      <c r="J3234" s="1" t="e">
        <f t="shared" ca="1" si="306"/>
        <v>#N/A</v>
      </c>
    </row>
    <row r="3235" spans="1:10" x14ac:dyDescent="0.2">
      <c r="A3235" s="5">
        <v>36460</v>
      </c>
      <c r="B3235" s="2">
        <v>-2.5992106522395586E-3</v>
      </c>
      <c r="C3235" s="1">
        <v>592.28436863535842</v>
      </c>
      <c r="D3235" s="1">
        <v>569.61</v>
      </c>
      <c r="E3235" s="1">
        <f t="shared" ca="1" si="303"/>
        <v>502.81898721444378</v>
      </c>
      <c r="F3235" s="1">
        <f t="shared" ca="1" si="304"/>
        <v>1.1328331158605811</v>
      </c>
      <c r="G3235" s="5">
        <f t="shared" ca="1" si="301"/>
        <v>36464</v>
      </c>
      <c r="H3235" s="29" t="e">
        <f t="shared" ca="1" si="302"/>
        <v>#N/A</v>
      </c>
      <c r="I3235" s="1" t="e">
        <f t="shared" ca="1" si="305"/>
        <v>#N/A</v>
      </c>
      <c r="J3235" s="1" t="e">
        <f t="shared" ca="1" si="306"/>
        <v>#N/A</v>
      </c>
    </row>
    <row r="3236" spans="1:10" x14ac:dyDescent="0.2">
      <c r="A3236" s="5">
        <v>36461</v>
      </c>
      <c r="B3236" s="2">
        <v>8.6228279233251381E-3</v>
      </c>
      <c r="C3236" s="1">
        <v>597.39153482777635</v>
      </c>
      <c r="D3236" s="1">
        <v>573.98</v>
      </c>
      <c r="E3236" s="1">
        <f t="shared" ca="1" si="303"/>
        <v>507.15470881777446</v>
      </c>
      <c r="F3236" s="1">
        <f t="shared" ca="1" si="304"/>
        <v>1.1317651005114429</v>
      </c>
      <c r="G3236" s="5">
        <f t="shared" ca="1" si="301"/>
        <v>36464</v>
      </c>
      <c r="H3236" s="29" t="e">
        <f t="shared" ca="1" si="302"/>
        <v>#N/A</v>
      </c>
      <c r="I3236" s="1" t="e">
        <f t="shared" ca="1" si="305"/>
        <v>#N/A</v>
      </c>
      <c r="J3236" s="1" t="e">
        <f t="shared" ca="1" si="306"/>
        <v>#N/A</v>
      </c>
    </row>
    <row r="3237" spans="1:10" x14ac:dyDescent="0.2">
      <c r="A3237" s="5">
        <v>36462</v>
      </c>
      <c r="B3237" s="2">
        <v>6.2345477315797204E-3</v>
      </c>
      <c r="C3237" s="1">
        <v>601.11600086610179</v>
      </c>
      <c r="D3237" s="1">
        <v>577.21</v>
      </c>
      <c r="E3237" s="1">
        <f t="shared" ca="1" si="303"/>
        <v>510.31658905719428</v>
      </c>
      <c r="F3237" s="1">
        <f t="shared" ca="1" si="304"/>
        <v>1.1310821799197059</v>
      </c>
      <c r="G3237" s="5">
        <f t="shared" ca="1" si="301"/>
        <v>36464</v>
      </c>
      <c r="H3237" s="29" t="e">
        <f t="shared" ca="1" si="302"/>
        <v>#N/A</v>
      </c>
      <c r="I3237" s="1" t="e">
        <f t="shared" ca="1" si="305"/>
        <v>#N/A</v>
      </c>
      <c r="J3237" s="1" t="e">
        <f t="shared" ca="1" si="306"/>
        <v>#N/A</v>
      </c>
    </row>
    <row r="3238" spans="1:10" x14ac:dyDescent="0.2">
      <c r="A3238" s="5">
        <v>36465</v>
      </c>
      <c r="B3238" s="2">
        <v>1.0529801024399266E-3</v>
      </c>
      <c r="C3238" s="1">
        <v>601.74896405427205</v>
      </c>
      <c r="D3238" s="1">
        <v>577.91</v>
      </c>
      <c r="E3238" s="1">
        <f t="shared" ca="1" si="303"/>
        <v>510.85394227141654</v>
      </c>
      <c r="F3238" s="1">
        <f t="shared" ca="1" si="304"/>
        <v>1.1312626803474026</v>
      </c>
      <c r="G3238" s="5">
        <f t="shared" ca="1" si="301"/>
        <v>36494</v>
      </c>
      <c r="H3238" s="29" t="e">
        <f t="shared" ca="1" si="302"/>
        <v>#N/A</v>
      </c>
      <c r="I3238" s="1" t="e">
        <f t="shared" ca="1" si="305"/>
        <v>#N/A</v>
      </c>
      <c r="J3238" s="1" t="e">
        <f t="shared" ca="1" si="306"/>
        <v>#N/A</v>
      </c>
    </row>
    <row r="3239" spans="1:10" x14ac:dyDescent="0.2">
      <c r="A3239" s="5">
        <v>36466</v>
      </c>
      <c r="B3239" s="2">
        <v>-3.213356999896666E-3</v>
      </c>
      <c r="C3239" s="1">
        <v>599.8153298084477</v>
      </c>
      <c r="D3239" s="1">
        <v>576.32000000000005</v>
      </c>
      <c r="E3239" s="1">
        <f t="shared" ca="1" si="303"/>
        <v>509.21238618009386</v>
      </c>
      <c r="F3239" s="1">
        <f t="shared" ca="1" si="304"/>
        <v>1.131787080678301</v>
      </c>
      <c r="G3239" s="5">
        <f t="shared" ca="1" si="301"/>
        <v>36494</v>
      </c>
      <c r="H3239" s="29" t="e">
        <f t="shared" ca="1" si="302"/>
        <v>#N/A</v>
      </c>
      <c r="I3239" s="1" t="e">
        <f t="shared" ca="1" si="305"/>
        <v>#N/A</v>
      </c>
      <c r="J3239" s="1" t="e">
        <f t="shared" ca="1" si="306"/>
        <v>#N/A</v>
      </c>
    </row>
    <row r="3240" spans="1:10" x14ac:dyDescent="0.2">
      <c r="A3240" s="5">
        <v>36467</v>
      </c>
      <c r="B3240" s="2">
        <v>-8.7636930585033301E-4</v>
      </c>
      <c r="C3240" s="1">
        <v>599.28967006422511</v>
      </c>
      <c r="D3240" s="1">
        <v>575.54</v>
      </c>
      <c r="E3240" s="1">
        <f t="shared" ca="1" si="303"/>
        <v>508.76612807468689</v>
      </c>
      <c r="F3240" s="1">
        <f t="shared" ca="1" si="304"/>
        <v>1.1312466932065703</v>
      </c>
      <c r="G3240" s="5">
        <f t="shared" ca="1" si="301"/>
        <v>36494</v>
      </c>
      <c r="H3240" s="29" t="e">
        <f t="shared" ca="1" si="302"/>
        <v>#N/A</v>
      </c>
      <c r="I3240" s="1" t="e">
        <f t="shared" ca="1" si="305"/>
        <v>#N/A</v>
      </c>
      <c r="J3240" s="1" t="e">
        <f t="shared" ca="1" si="306"/>
        <v>#N/A</v>
      </c>
    </row>
    <row r="3241" spans="1:10" x14ac:dyDescent="0.2">
      <c r="A3241" s="5">
        <v>36468</v>
      </c>
      <c r="B3241" s="2">
        <v>1.3223937409587938E-2</v>
      </c>
      <c r="C3241" s="1">
        <v>607.21463915136701</v>
      </c>
      <c r="D3241" s="1">
        <v>583.41</v>
      </c>
      <c r="E3241" s="1">
        <f t="shared" ca="1" si="303"/>
        <v>515.49401950846493</v>
      </c>
      <c r="F3241" s="1">
        <f t="shared" ca="1" si="304"/>
        <v>1.131749308277707</v>
      </c>
      <c r="G3241" s="5">
        <f t="shared" ca="1" si="301"/>
        <v>36494</v>
      </c>
      <c r="H3241" s="29" t="e">
        <f t="shared" ca="1" si="302"/>
        <v>#N/A</v>
      </c>
      <c r="I3241" s="1" t="e">
        <f t="shared" ca="1" si="305"/>
        <v>#N/A</v>
      </c>
      <c r="J3241" s="1" t="e">
        <f t="shared" ca="1" si="306"/>
        <v>#N/A</v>
      </c>
    </row>
    <row r="3242" spans="1:10" x14ac:dyDescent="0.2">
      <c r="A3242" s="5">
        <v>36469</v>
      </c>
      <c r="B3242" s="2">
        <v>4.4414774686529768E-5</v>
      </c>
      <c r="C3242" s="1">
        <v>607.24160845275128</v>
      </c>
      <c r="D3242" s="1">
        <v>583.58000000000004</v>
      </c>
      <c r="E3242" s="1">
        <f t="shared" ca="1" si="303"/>
        <v>515.51691505919359</v>
      </c>
      <c r="F3242" s="1">
        <f t="shared" ca="1" si="304"/>
        <v>1.1320288102146778</v>
      </c>
      <c r="G3242" s="5">
        <f t="shared" ca="1" si="301"/>
        <v>36494</v>
      </c>
      <c r="H3242" s="29" t="e">
        <f t="shared" ca="1" si="302"/>
        <v>#N/A</v>
      </c>
      <c r="I3242" s="1" t="e">
        <f t="shared" ca="1" si="305"/>
        <v>#N/A</v>
      </c>
      <c r="J3242" s="1" t="e">
        <f t="shared" ca="1" si="306"/>
        <v>#N/A</v>
      </c>
    </row>
    <row r="3243" spans="1:10" x14ac:dyDescent="0.2">
      <c r="A3243" s="5">
        <v>36472</v>
      </c>
      <c r="B3243" s="2">
        <v>3.32586839407778E-3</v>
      </c>
      <c r="C3243" s="1">
        <v>609.26121412587327</v>
      </c>
      <c r="D3243" s="1">
        <v>585.54999999999995</v>
      </c>
      <c r="E3243" s="1">
        <f t="shared" ca="1" si="303"/>
        <v>517.2314564736015</v>
      </c>
      <c r="F3243" s="1">
        <f t="shared" ca="1" si="304"/>
        <v>1.1320850514239467</v>
      </c>
      <c r="G3243" s="5">
        <f t="shared" ca="1" si="301"/>
        <v>36494</v>
      </c>
      <c r="H3243" s="29" t="e">
        <f t="shared" ca="1" si="302"/>
        <v>#N/A</v>
      </c>
      <c r="I3243" s="1" t="e">
        <f t="shared" ca="1" si="305"/>
        <v>#N/A</v>
      </c>
      <c r="J3243" s="1" t="e">
        <f t="shared" ca="1" si="306"/>
        <v>#N/A</v>
      </c>
    </row>
    <row r="3244" spans="1:10" x14ac:dyDescent="0.2">
      <c r="A3244" s="5">
        <v>36473</v>
      </c>
      <c r="B3244" s="2">
        <v>1.6069493727196127E-2</v>
      </c>
      <c r="C3244" s="1">
        <v>619.05173338449288</v>
      </c>
      <c r="D3244" s="1">
        <v>595.72</v>
      </c>
      <c r="E3244" s="1">
        <f t="shared" ca="1" si="303"/>
        <v>525.54310411891254</v>
      </c>
      <c r="F3244" s="1">
        <f t="shared" ca="1" si="304"/>
        <v>1.133532141000577</v>
      </c>
      <c r="G3244" s="5">
        <f t="shared" ca="1" si="301"/>
        <v>36494</v>
      </c>
      <c r="H3244" s="29" t="e">
        <f t="shared" ca="1" si="302"/>
        <v>#N/A</v>
      </c>
      <c r="I3244" s="1" t="e">
        <f t="shared" ca="1" si="305"/>
        <v>#N/A</v>
      </c>
      <c r="J3244" s="1" t="e">
        <f t="shared" ca="1" si="306"/>
        <v>#N/A</v>
      </c>
    </row>
    <row r="3245" spans="1:10" x14ac:dyDescent="0.2">
      <c r="A3245" s="5">
        <v>36474</v>
      </c>
      <c r="B3245" s="2">
        <v>-1.0567988110499638E-2</v>
      </c>
      <c r="C3245" s="1">
        <v>612.50960202630131</v>
      </c>
      <c r="D3245" s="1">
        <v>588.41</v>
      </c>
      <c r="E3245" s="1">
        <f t="shared" ca="1" si="303"/>
        <v>519.98917084302877</v>
      </c>
      <c r="F3245" s="1">
        <f t="shared" ca="1" si="304"/>
        <v>1.1315812578289743</v>
      </c>
      <c r="G3245" s="5">
        <f t="shared" ca="1" si="301"/>
        <v>36494</v>
      </c>
      <c r="H3245" s="29" t="e">
        <f t="shared" ca="1" si="302"/>
        <v>#N/A</v>
      </c>
      <c r="I3245" s="1" t="e">
        <f t="shared" ca="1" si="305"/>
        <v>#N/A</v>
      </c>
      <c r="J3245" s="1" t="e">
        <f t="shared" ca="1" si="306"/>
        <v>#N/A</v>
      </c>
    </row>
    <row r="3246" spans="1:10" x14ac:dyDescent="0.2">
      <c r="A3246" s="5">
        <v>36475</v>
      </c>
      <c r="B3246" s="2">
        <v>3.3998717195813377E-3</v>
      </c>
      <c r="C3246" s="1">
        <v>614.59205610020251</v>
      </c>
      <c r="D3246" s="1">
        <v>591.03</v>
      </c>
      <c r="E3246" s="1">
        <f t="shared" ca="1" si="303"/>
        <v>521.7570673194665</v>
      </c>
      <c r="F3246" s="1">
        <f t="shared" ca="1" si="304"/>
        <v>1.1327685565169707</v>
      </c>
      <c r="G3246" s="5">
        <f t="shared" ca="1" si="301"/>
        <v>36494</v>
      </c>
      <c r="H3246" s="29" t="e">
        <f t="shared" ca="1" si="302"/>
        <v>#N/A</v>
      </c>
      <c r="I3246" s="1" t="e">
        <f t="shared" ca="1" si="305"/>
        <v>#N/A</v>
      </c>
      <c r="J3246" s="1" t="e">
        <f t="shared" ca="1" si="306"/>
        <v>#N/A</v>
      </c>
    </row>
    <row r="3247" spans="1:10" x14ac:dyDescent="0.2">
      <c r="A3247" s="5">
        <v>36476</v>
      </c>
      <c r="B3247" s="2">
        <v>-2.8134481276491652E-3</v>
      </c>
      <c r="C3247" s="1">
        <v>612.86293323069935</v>
      </c>
      <c r="D3247" s="1">
        <v>588.58000000000004</v>
      </c>
      <c r="E3247" s="1">
        <f t="shared" ca="1" si="303"/>
        <v>520.28913087532885</v>
      </c>
      <c r="F3247" s="1">
        <f t="shared" ca="1" si="304"/>
        <v>1.1312556136042653</v>
      </c>
      <c r="G3247" s="5">
        <f t="shared" ca="1" si="301"/>
        <v>36494</v>
      </c>
      <c r="H3247" s="29" t="e">
        <f t="shared" ca="1" si="302"/>
        <v>#N/A</v>
      </c>
      <c r="I3247" s="1" t="e">
        <f t="shared" ca="1" si="305"/>
        <v>#N/A</v>
      </c>
      <c r="J3247" s="1" t="e">
        <f t="shared" ca="1" si="306"/>
        <v>#N/A</v>
      </c>
    </row>
    <row r="3248" spans="1:10" x14ac:dyDescent="0.2">
      <c r="A3248" s="5">
        <v>36479</v>
      </c>
      <c r="B3248" s="2">
        <v>1.0850916153733792E-2</v>
      </c>
      <c r="C3248" s="1">
        <v>619.51305753291706</v>
      </c>
      <c r="D3248" s="1">
        <v>595.17999999999995</v>
      </c>
      <c r="E3248" s="1">
        <f t="shared" ca="1" si="303"/>
        <v>525.93474461015614</v>
      </c>
      <c r="F3248" s="1">
        <f t="shared" ca="1" si="304"/>
        <v>1.1316613060830791</v>
      </c>
      <c r="G3248" s="5">
        <f t="shared" ca="1" si="301"/>
        <v>36494</v>
      </c>
      <c r="H3248" s="29" t="e">
        <f t="shared" ca="1" si="302"/>
        <v>#N/A</v>
      </c>
      <c r="I3248" s="1" t="e">
        <f t="shared" ca="1" si="305"/>
        <v>#N/A</v>
      </c>
      <c r="J3248" s="1" t="e">
        <f t="shared" ca="1" si="306"/>
        <v>#N/A</v>
      </c>
    </row>
    <row r="3249" spans="1:10" x14ac:dyDescent="0.2">
      <c r="A3249" s="5">
        <v>36480</v>
      </c>
      <c r="B3249" s="2">
        <v>5.1680584655919848E-3</v>
      </c>
      <c r="C3249" s="1">
        <v>622.71473723444478</v>
      </c>
      <c r="D3249" s="1">
        <v>597.87</v>
      </c>
      <c r="E3249" s="1">
        <f t="shared" ca="1" si="303"/>
        <v>528.65280611938749</v>
      </c>
      <c r="F3249" s="1">
        <f t="shared" ca="1" si="304"/>
        <v>1.1309312900251227</v>
      </c>
      <c r="G3249" s="5">
        <f t="shared" ca="1" si="301"/>
        <v>36494</v>
      </c>
      <c r="H3249" s="29" t="e">
        <f t="shared" ca="1" si="302"/>
        <v>#N/A</v>
      </c>
      <c r="I3249" s="1" t="e">
        <f t="shared" ca="1" si="305"/>
        <v>#N/A</v>
      </c>
      <c r="J3249" s="1" t="e">
        <f t="shared" ca="1" si="306"/>
        <v>#N/A</v>
      </c>
    </row>
    <row r="3250" spans="1:10" x14ac:dyDescent="0.2">
      <c r="A3250" s="5">
        <v>36481</v>
      </c>
      <c r="B3250" s="2">
        <v>4.4507867548062574E-3</v>
      </c>
      <c r="C3250" s="1">
        <v>625.48630773895047</v>
      </c>
      <c r="D3250" s="1">
        <v>602.23</v>
      </c>
      <c r="E3250" s="1">
        <f t="shared" ca="1" si="303"/>
        <v>531.00572702675481</v>
      </c>
      <c r="F3250" s="1">
        <f t="shared" ca="1" si="304"/>
        <v>1.1341308941657733</v>
      </c>
      <c r="G3250" s="5">
        <f t="shared" ca="1" si="301"/>
        <v>36494</v>
      </c>
      <c r="H3250" s="29" t="e">
        <f t="shared" ca="1" si="302"/>
        <v>#N/A</v>
      </c>
      <c r="I3250" s="1" t="e">
        <f t="shared" ca="1" si="305"/>
        <v>#N/A</v>
      </c>
      <c r="J3250" s="1" t="e">
        <f t="shared" ca="1" si="306"/>
        <v>#N/A</v>
      </c>
    </row>
    <row r="3251" spans="1:10" x14ac:dyDescent="0.2">
      <c r="A3251" s="5">
        <v>36482</v>
      </c>
      <c r="B3251" s="2">
        <v>5.6765517564287826E-3</v>
      </c>
      <c r="C3251" s="1">
        <v>629.03691313776812</v>
      </c>
      <c r="D3251" s="1">
        <v>606.54999999999995</v>
      </c>
      <c r="E3251" s="1">
        <f t="shared" ca="1" si="303"/>
        <v>534.02000851918228</v>
      </c>
      <c r="F3251" s="1">
        <f t="shared" ca="1" si="304"/>
        <v>1.1358188650682597</v>
      </c>
      <c r="G3251" s="5">
        <f t="shared" ca="1" si="301"/>
        <v>36494</v>
      </c>
      <c r="H3251" s="29" t="e">
        <f t="shared" ca="1" si="302"/>
        <v>#N/A</v>
      </c>
      <c r="I3251" s="1" t="e">
        <f t="shared" ca="1" si="305"/>
        <v>#N/A</v>
      </c>
      <c r="J3251" s="1" t="e">
        <f t="shared" ca="1" si="306"/>
        <v>#N/A</v>
      </c>
    </row>
    <row r="3252" spans="1:10" x14ac:dyDescent="0.2">
      <c r="A3252" s="5">
        <v>36483</v>
      </c>
      <c r="B3252" s="2">
        <v>6.5901516964037565E-3</v>
      </c>
      <c r="C3252" s="1">
        <v>633.18236181798352</v>
      </c>
      <c r="D3252" s="1">
        <v>610.94000000000005</v>
      </c>
      <c r="E3252" s="1">
        <f t="shared" ca="1" si="303"/>
        <v>537.53928138423839</v>
      </c>
      <c r="F3252" s="1">
        <f t="shared" ca="1" si="304"/>
        <v>1.1365494972325456</v>
      </c>
      <c r="G3252" s="5">
        <f t="shared" ca="1" si="301"/>
        <v>36494</v>
      </c>
      <c r="H3252" s="29" t="e">
        <f t="shared" ca="1" si="302"/>
        <v>#N/A</v>
      </c>
      <c r="I3252" s="1" t="e">
        <f t="shared" ca="1" si="305"/>
        <v>#N/A</v>
      </c>
      <c r="J3252" s="1" t="e">
        <f t="shared" ca="1" si="306"/>
        <v>#N/A</v>
      </c>
    </row>
    <row r="3253" spans="1:10" x14ac:dyDescent="0.2">
      <c r="A3253" s="5">
        <v>36486</v>
      </c>
      <c r="B3253" s="2">
        <v>-2.5986684164590601E-3</v>
      </c>
      <c r="C3253" s="1">
        <v>631.5369308124682</v>
      </c>
      <c r="D3253" s="1">
        <v>607.9</v>
      </c>
      <c r="E3253" s="1">
        <f t="shared" ca="1" si="303"/>
        <v>536.14239503109923</v>
      </c>
      <c r="F3253" s="1">
        <f t="shared" ca="1" si="304"/>
        <v>1.1338405722694964</v>
      </c>
      <c r="G3253" s="5">
        <f t="shared" ca="1" si="301"/>
        <v>36494</v>
      </c>
      <c r="H3253" s="29" t="e">
        <f t="shared" ca="1" si="302"/>
        <v>#N/A</v>
      </c>
      <c r="I3253" s="1" t="e">
        <f t="shared" ca="1" si="305"/>
        <v>#N/A</v>
      </c>
      <c r="J3253" s="1" t="e">
        <f t="shared" ca="1" si="306"/>
        <v>#N/A</v>
      </c>
    </row>
    <row r="3254" spans="1:10" x14ac:dyDescent="0.2">
      <c r="A3254" s="5">
        <v>36487</v>
      </c>
      <c r="B3254" s="2">
        <v>5.1218940395925117E-4</v>
      </c>
      <c r="C3254" s="1">
        <v>631.86039733663927</v>
      </c>
      <c r="D3254" s="1">
        <v>607.62</v>
      </c>
      <c r="E3254" s="1">
        <f t="shared" ca="1" si="303"/>
        <v>536.41700148484745</v>
      </c>
      <c r="F3254" s="1">
        <f t="shared" ca="1" si="304"/>
        <v>1.132738146475702</v>
      </c>
      <c r="G3254" s="5">
        <f t="shared" ca="1" si="301"/>
        <v>36494</v>
      </c>
      <c r="H3254" s="29" t="e">
        <f t="shared" ca="1" si="302"/>
        <v>#N/A</v>
      </c>
      <c r="I3254" s="1" t="e">
        <f t="shared" ca="1" si="305"/>
        <v>#N/A</v>
      </c>
      <c r="J3254" s="1" t="e">
        <f t="shared" ca="1" si="306"/>
        <v>#N/A</v>
      </c>
    </row>
    <row r="3255" spans="1:10" x14ac:dyDescent="0.2">
      <c r="A3255" s="5">
        <v>36488</v>
      </c>
      <c r="B3255" s="2">
        <v>2.1758864221947949E-3</v>
      </c>
      <c r="C3255" s="1">
        <v>633.23525379592672</v>
      </c>
      <c r="D3255" s="1">
        <v>609.1</v>
      </c>
      <c r="E3255" s="1">
        <f t="shared" ca="1" si="303"/>
        <v>537.5841839550128</v>
      </c>
      <c r="F3255" s="1">
        <f t="shared" ca="1" si="304"/>
        <v>1.1330318453918129</v>
      </c>
      <c r="G3255" s="5">
        <f t="shared" ca="1" si="301"/>
        <v>36494</v>
      </c>
      <c r="H3255" s="29" t="e">
        <f t="shared" ca="1" si="302"/>
        <v>#N/A</v>
      </c>
      <c r="I3255" s="1" t="e">
        <f t="shared" ca="1" si="305"/>
        <v>#N/A</v>
      </c>
      <c r="J3255" s="1" t="e">
        <f t="shared" ca="1" si="306"/>
        <v>#N/A</v>
      </c>
    </row>
    <row r="3256" spans="1:10" x14ac:dyDescent="0.2">
      <c r="A3256" s="5">
        <v>36489</v>
      </c>
      <c r="B3256" s="2">
        <v>-2.756162643226201E-3</v>
      </c>
      <c r="C3256" s="1">
        <v>631.48995444504055</v>
      </c>
      <c r="D3256" s="1">
        <v>608.04</v>
      </c>
      <c r="E3256" s="1">
        <f t="shared" ca="1" si="303"/>
        <v>536.10251450960675</v>
      </c>
      <c r="F3256" s="1">
        <f t="shared" ca="1" si="304"/>
        <v>1.1341860624477711</v>
      </c>
      <c r="G3256" s="5">
        <f t="shared" ca="1" si="301"/>
        <v>36494</v>
      </c>
      <c r="H3256" s="29" t="e">
        <f t="shared" ca="1" si="302"/>
        <v>#N/A</v>
      </c>
      <c r="I3256" s="1" t="e">
        <f t="shared" ca="1" si="305"/>
        <v>#N/A</v>
      </c>
      <c r="J3256" s="1" t="e">
        <f t="shared" ca="1" si="306"/>
        <v>#N/A</v>
      </c>
    </row>
    <row r="3257" spans="1:10" x14ac:dyDescent="0.2">
      <c r="A3257" s="5">
        <v>36490</v>
      </c>
      <c r="B3257" s="2">
        <v>1.19211891851978E-2</v>
      </c>
      <c r="C3257" s="1">
        <v>639.01806566053187</v>
      </c>
      <c r="D3257" s="1">
        <v>616.53</v>
      </c>
      <c r="E3257" s="1">
        <f t="shared" ca="1" si="303"/>
        <v>542.4934940077361</v>
      </c>
      <c r="F3257" s="1">
        <f t="shared" ca="1" si="304"/>
        <v>1.1364744587908515</v>
      </c>
      <c r="G3257" s="5">
        <f t="shared" ca="1" si="301"/>
        <v>36494</v>
      </c>
      <c r="H3257" s="29" t="e">
        <f t="shared" ca="1" si="302"/>
        <v>#N/A</v>
      </c>
      <c r="I3257" s="1" t="e">
        <f t="shared" ca="1" si="305"/>
        <v>#N/A</v>
      </c>
      <c r="J3257" s="1" t="e">
        <f t="shared" ca="1" si="306"/>
        <v>#N/A</v>
      </c>
    </row>
    <row r="3258" spans="1:10" x14ac:dyDescent="0.2">
      <c r="A3258" s="5">
        <v>36493</v>
      </c>
      <c r="B3258" s="2">
        <v>-2.4409489819690044E-3</v>
      </c>
      <c r="C3258" s="1">
        <v>637.45825516369803</v>
      </c>
      <c r="D3258" s="1">
        <v>615.91</v>
      </c>
      <c r="E3258" s="1">
        <f t="shared" ca="1" si="303"/>
        <v>541.16929506581312</v>
      </c>
      <c r="F3258" s="1">
        <f t="shared" ca="1" si="304"/>
        <v>1.138109655547064</v>
      </c>
      <c r="G3258" s="5">
        <f t="shared" ca="1" si="301"/>
        <v>36494</v>
      </c>
      <c r="H3258" s="29" t="e">
        <f t="shared" ca="1" si="302"/>
        <v>#N/A</v>
      </c>
      <c r="I3258" s="1" t="e">
        <f t="shared" ca="1" si="305"/>
        <v>#N/A</v>
      </c>
      <c r="J3258" s="1" t="e">
        <f t="shared" ca="1" si="306"/>
        <v>#N/A</v>
      </c>
    </row>
    <row r="3259" spans="1:10" x14ac:dyDescent="0.2">
      <c r="A3259" s="5">
        <v>36494</v>
      </c>
      <c r="B3259" s="2">
        <v>-2.3276356929146091E-3</v>
      </c>
      <c r="C3259" s="1">
        <v>635.97448457623591</v>
      </c>
      <c r="D3259" s="1">
        <v>615.6</v>
      </c>
      <c r="E3259" s="1">
        <f t="shared" ca="1" si="303"/>
        <v>539.90965009870843</v>
      </c>
      <c r="F3259" s="1">
        <f t="shared" ca="1" si="304"/>
        <v>1.1401907705992171</v>
      </c>
      <c r="G3259" s="5">
        <f t="shared" ca="1" si="301"/>
        <v>36494</v>
      </c>
      <c r="H3259" s="29" t="e">
        <f t="shared" ca="1" si="302"/>
        <v>#N/A</v>
      </c>
      <c r="I3259" s="1" t="e">
        <f t="shared" ca="1" si="305"/>
        <v>#N/A</v>
      </c>
      <c r="J3259" s="1" t="e">
        <f t="shared" ca="1" si="306"/>
        <v>#N/A</v>
      </c>
    </row>
    <row r="3260" spans="1:10" x14ac:dyDescent="0.2">
      <c r="A3260" s="5">
        <v>36495</v>
      </c>
      <c r="B3260" s="2">
        <v>8.0940554321558E-3</v>
      </c>
      <c r="C3260" s="1">
        <v>641.12209730783263</v>
      </c>
      <c r="D3260" s="1">
        <v>620.38</v>
      </c>
      <c r="E3260" s="1">
        <f t="shared" ca="1" si="303"/>
        <v>544.27970873496326</v>
      </c>
      <c r="F3260" s="1">
        <f t="shared" ca="1" si="304"/>
        <v>1.1398183508290471</v>
      </c>
      <c r="G3260" s="5">
        <f t="shared" ca="1" si="301"/>
        <v>36525</v>
      </c>
      <c r="H3260" s="29" t="e">
        <f t="shared" ca="1" si="302"/>
        <v>#N/A</v>
      </c>
      <c r="I3260" s="1" t="e">
        <f t="shared" ca="1" si="305"/>
        <v>#N/A</v>
      </c>
      <c r="J3260" s="1" t="e">
        <f t="shared" ca="1" si="306"/>
        <v>#N/A</v>
      </c>
    </row>
    <row r="3261" spans="1:10" x14ac:dyDescent="0.2">
      <c r="A3261" s="5">
        <v>36496</v>
      </c>
      <c r="B3261" s="2">
        <v>1.2444991443649078E-2</v>
      </c>
      <c r="C3261" s="1">
        <v>649.10085632316293</v>
      </c>
      <c r="D3261" s="1">
        <v>627.92999999999995</v>
      </c>
      <c r="E3261" s="1">
        <f t="shared" ca="1" si="303"/>
        <v>551.05326505312155</v>
      </c>
      <c r="F3261" s="1">
        <f t="shared" ca="1" si="304"/>
        <v>1.1395087187070154</v>
      </c>
      <c r="G3261" s="5">
        <f t="shared" ca="1" si="301"/>
        <v>36525</v>
      </c>
      <c r="H3261" s="29" t="e">
        <f t="shared" ca="1" si="302"/>
        <v>#N/A</v>
      </c>
      <c r="I3261" s="1" t="e">
        <f t="shared" ca="1" si="305"/>
        <v>#N/A</v>
      </c>
      <c r="J3261" s="1" t="e">
        <f t="shared" ca="1" si="306"/>
        <v>#N/A</v>
      </c>
    </row>
    <row r="3262" spans="1:10" x14ac:dyDescent="0.2">
      <c r="A3262" s="5">
        <v>36497</v>
      </c>
      <c r="B3262" s="2">
        <v>9.9466848605511693E-4</v>
      </c>
      <c r="C3262" s="1">
        <v>649.746496489219</v>
      </c>
      <c r="D3262" s="1">
        <v>628.99</v>
      </c>
      <c r="E3262" s="1">
        <f t="shared" ca="1" si="303"/>
        <v>551.60138037000775</v>
      </c>
      <c r="F3262" s="1">
        <f t="shared" ca="1" si="304"/>
        <v>1.1402980891347314</v>
      </c>
      <c r="G3262" s="5">
        <f t="shared" ca="1" si="301"/>
        <v>36525</v>
      </c>
      <c r="H3262" s="29" t="e">
        <f t="shared" ca="1" si="302"/>
        <v>#N/A</v>
      </c>
      <c r="I3262" s="1" t="e">
        <f t="shared" ca="1" si="305"/>
        <v>#N/A</v>
      </c>
      <c r="J3262" s="1" t="e">
        <f t="shared" ca="1" si="306"/>
        <v>#N/A</v>
      </c>
    </row>
    <row r="3263" spans="1:10" x14ac:dyDescent="0.2">
      <c r="A3263" s="5">
        <v>36500</v>
      </c>
      <c r="B3263" s="2">
        <v>9.8318128176333452E-3</v>
      </c>
      <c r="C3263" s="1">
        <v>656.13468242161412</v>
      </c>
      <c r="D3263" s="1">
        <v>635.48</v>
      </c>
      <c r="E3263" s="1">
        <f t="shared" ca="1" si="303"/>
        <v>557.0246218917539</v>
      </c>
      <c r="F3263" s="1">
        <f t="shared" ca="1" si="304"/>
        <v>1.1408472355168031</v>
      </c>
      <c r="G3263" s="5">
        <f t="shared" ca="1" si="301"/>
        <v>36525</v>
      </c>
      <c r="H3263" s="29" t="e">
        <f t="shared" ca="1" si="302"/>
        <v>#N/A</v>
      </c>
      <c r="I3263" s="1" t="e">
        <f t="shared" ca="1" si="305"/>
        <v>#N/A</v>
      </c>
      <c r="J3263" s="1" t="e">
        <f t="shared" ca="1" si="306"/>
        <v>#N/A</v>
      </c>
    </row>
    <row r="3264" spans="1:10" x14ac:dyDescent="0.2">
      <c r="A3264" s="5">
        <v>36501</v>
      </c>
      <c r="B3264" s="2">
        <v>7.8829858404148023E-3</v>
      </c>
      <c r="C3264" s="1">
        <v>661.30698283254878</v>
      </c>
      <c r="D3264" s="1">
        <v>640.52</v>
      </c>
      <c r="E3264" s="1">
        <f t="shared" ca="1" si="303"/>
        <v>561.41563909888896</v>
      </c>
      <c r="F3264" s="1">
        <f t="shared" ca="1" si="304"/>
        <v>1.140901598373852</v>
      </c>
      <c r="G3264" s="5">
        <f t="shared" ca="1" si="301"/>
        <v>36525</v>
      </c>
      <c r="H3264" s="29" t="e">
        <f t="shared" ca="1" si="302"/>
        <v>#N/A</v>
      </c>
      <c r="I3264" s="1" t="e">
        <f t="shared" ca="1" si="305"/>
        <v>#N/A</v>
      </c>
      <c r="J3264" s="1" t="e">
        <f t="shared" ca="1" si="306"/>
        <v>#N/A</v>
      </c>
    </row>
    <row r="3265" spans="1:10" x14ac:dyDescent="0.2">
      <c r="A3265" s="5">
        <v>36502</v>
      </c>
      <c r="B3265" s="2">
        <v>1.197959632524892E-2</v>
      </c>
      <c r="C3265" s="1">
        <v>669.22917353395098</v>
      </c>
      <c r="D3265" s="1">
        <v>648.87</v>
      </c>
      <c r="E3265" s="1">
        <f t="shared" ca="1" si="303"/>
        <v>568.14117182597522</v>
      </c>
      <c r="F3265" s="1">
        <f t="shared" ca="1" si="304"/>
        <v>1.1420929025695614</v>
      </c>
      <c r="G3265" s="5">
        <f t="shared" ca="1" si="301"/>
        <v>36525</v>
      </c>
      <c r="H3265" s="29" t="e">
        <f t="shared" ca="1" si="302"/>
        <v>#N/A</v>
      </c>
      <c r="I3265" s="1" t="e">
        <f t="shared" ca="1" si="305"/>
        <v>#N/A</v>
      </c>
      <c r="J3265" s="1" t="e">
        <f t="shared" ca="1" si="306"/>
        <v>#N/A</v>
      </c>
    </row>
    <row r="3266" spans="1:10" x14ac:dyDescent="0.2">
      <c r="A3266" s="5">
        <v>36503</v>
      </c>
      <c r="B3266" s="2">
        <v>8.0780762156946739E-3</v>
      </c>
      <c r="C3266" s="1">
        <v>674.63525780352461</v>
      </c>
      <c r="D3266" s="1">
        <v>652.4</v>
      </c>
      <c r="E3266" s="1">
        <f t="shared" ca="1" si="303"/>
        <v>572.73065951325952</v>
      </c>
      <c r="F3266" s="1">
        <f t="shared" ca="1" si="304"/>
        <v>1.1391043750904626</v>
      </c>
      <c r="G3266" s="5">
        <f t="shared" ref="G3266:G3329" ca="1" si="307">EOMONTH(A3266,0)</f>
        <v>36525</v>
      </c>
      <c r="H3266" s="29" t="e">
        <f t="shared" ref="H3266:H3329" ca="1" si="308">VLOOKUP(G3266,$U$512:$Z$3894,2,0)</f>
        <v>#N/A</v>
      </c>
      <c r="I3266" s="1" t="e">
        <f t="shared" ca="1" si="305"/>
        <v>#N/A</v>
      </c>
      <c r="J3266" s="1" t="e">
        <f t="shared" ca="1" si="306"/>
        <v>#N/A</v>
      </c>
    </row>
    <row r="3267" spans="1:10" x14ac:dyDescent="0.2">
      <c r="A3267" s="5">
        <v>36504</v>
      </c>
      <c r="B3267" s="2">
        <v>7.4659778988424019E-3</v>
      </c>
      <c r="C3267" s="1">
        <v>679.67206972806559</v>
      </c>
      <c r="D3267" s="1">
        <v>656.61</v>
      </c>
      <c r="E3267" s="1">
        <f t="shared" ref="E3267:E3330" ca="1" si="309">C3267/C$2*$E$2</f>
        <v>577.00665395917508</v>
      </c>
      <c r="F3267" s="1">
        <f t="shared" ref="F3267:F3330" ca="1" si="310">D3267/E3267</f>
        <v>1.1379591474285791</v>
      </c>
      <c r="G3267" s="5">
        <f t="shared" ca="1" si="307"/>
        <v>36525</v>
      </c>
      <c r="H3267" s="29" t="e">
        <f t="shared" ca="1" si="308"/>
        <v>#N/A</v>
      </c>
      <c r="I3267" s="1" t="e">
        <f t="shared" ref="I3267:I3330" ca="1" si="311">H3267/$H$2*$I$2</f>
        <v>#N/A</v>
      </c>
      <c r="J3267" s="1" t="e">
        <f t="shared" ref="J3267:J3330" ca="1" si="312">D3267/I3267</f>
        <v>#N/A</v>
      </c>
    </row>
    <row r="3268" spans="1:10" x14ac:dyDescent="0.2">
      <c r="A3268" s="5">
        <v>36507</v>
      </c>
      <c r="B3268" s="2">
        <v>1.2201539819472584E-2</v>
      </c>
      <c r="C3268" s="1">
        <v>687.96511555103598</v>
      </c>
      <c r="D3268" s="1">
        <v>666.07</v>
      </c>
      <c r="E3268" s="1">
        <f t="shared" ca="1" si="309"/>
        <v>584.04702362355863</v>
      </c>
      <c r="F3268" s="1">
        <f t="shared" ca="1" si="310"/>
        <v>1.1404389938802402</v>
      </c>
      <c r="G3268" s="5">
        <f t="shared" ca="1" si="307"/>
        <v>36525</v>
      </c>
      <c r="H3268" s="29" t="e">
        <f t="shared" ca="1" si="308"/>
        <v>#N/A</v>
      </c>
      <c r="I3268" s="1" t="e">
        <f t="shared" ca="1" si="311"/>
        <v>#N/A</v>
      </c>
      <c r="J3268" s="1" t="e">
        <f t="shared" ca="1" si="312"/>
        <v>#N/A</v>
      </c>
    </row>
    <row r="3269" spans="1:10" x14ac:dyDescent="0.2">
      <c r="A3269" s="5">
        <v>36508</v>
      </c>
      <c r="B3269" s="2">
        <v>-6.1378143222371451E-3</v>
      </c>
      <c r="C3269" s="1">
        <v>683.74251341160732</v>
      </c>
      <c r="D3269" s="1">
        <v>661.55</v>
      </c>
      <c r="E3269" s="1">
        <f t="shared" ca="1" si="309"/>
        <v>580.46225143710194</v>
      </c>
      <c r="F3269" s="1">
        <f t="shared" ca="1" si="310"/>
        <v>1.1396951280848011</v>
      </c>
      <c r="G3269" s="5">
        <f t="shared" ca="1" si="307"/>
        <v>36525</v>
      </c>
      <c r="H3269" s="29" t="e">
        <f t="shared" ca="1" si="308"/>
        <v>#N/A</v>
      </c>
      <c r="I3269" s="1" t="e">
        <f t="shared" ca="1" si="311"/>
        <v>#N/A</v>
      </c>
      <c r="J3269" s="1" t="e">
        <f t="shared" ca="1" si="312"/>
        <v>#N/A</v>
      </c>
    </row>
    <row r="3270" spans="1:10" x14ac:dyDescent="0.2">
      <c r="A3270" s="5">
        <v>36509</v>
      </c>
      <c r="B3270" s="2">
        <v>2.9300067229098836E-4</v>
      </c>
      <c r="C3270" s="1">
        <v>683.94285042771082</v>
      </c>
      <c r="D3270" s="1">
        <v>662.29</v>
      </c>
      <c r="E3270" s="1">
        <f t="shared" ca="1" si="309"/>
        <v>580.63232726701256</v>
      </c>
      <c r="F3270" s="1">
        <f t="shared" ca="1" si="310"/>
        <v>1.140635767073706</v>
      </c>
      <c r="G3270" s="5">
        <f t="shared" ca="1" si="307"/>
        <v>36525</v>
      </c>
      <c r="H3270" s="29" t="e">
        <f t="shared" ca="1" si="308"/>
        <v>#N/A</v>
      </c>
      <c r="I3270" s="1" t="e">
        <f t="shared" ca="1" si="311"/>
        <v>#N/A</v>
      </c>
      <c r="J3270" s="1" t="e">
        <f t="shared" ca="1" si="312"/>
        <v>#N/A</v>
      </c>
    </row>
    <row r="3271" spans="1:10" x14ac:dyDescent="0.2">
      <c r="A3271" s="5">
        <v>36511</v>
      </c>
      <c r="B3271" s="2">
        <v>2.539464190755103E-2</v>
      </c>
      <c r="C3271" s="1">
        <v>701.31133419955222</v>
      </c>
      <c r="D3271" s="1">
        <v>680.72</v>
      </c>
      <c r="E3271" s="1">
        <f t="shared" ca="1" si="309"/>
        <v>595.37727729790629</v>
      </c>
      <c r="F3271" s="1">
        <f t="shared" ca="1" si="310"/>
        <v>1.1433422570129279</v>
      </c>
      <c r="G3271" s="5">
        <f t="shared" ca="1" si="307"/>
        <v>36525</v>
      </c>
      <c r="H3271" s="29" t="e">
        <f t="shared" ca="1" si="308"/>
        <v>#N/A</v>
      </c>
      <c r="I3271" s="1" t="e">
        <f t="shared" ca="1" si="311"/>
        <v>#N/A</v>
      </c>
      <c r="J3271" s="1" t="e">
        <f t="shared" ca="1" si="312"/>
        <v>#N/A</v>
      </c>
    </row>
    <row r="3272" spans="1:10" x14ac:dyDescent="0.2">
      <c r="A3272" s="5">
        <v>36514</v>
      </c>
      <c r="B3272" s="2">
        <v>2.1170935312913031E-2</v>
      </c>
      <c r="C3272" s="1">
        <v>716.15875109010369</v>
      </c>
      <c r="D3272" s="1">
        <v>695.41</v>
      </c>
      <c r="E3272" s="1">
        <f t="shared" ca="1" si="309"/>
        <v>607.98197112235846</v>
      </c>
      <c r="F3272" s="1">
        <f t="shared" ca="1" si="310"/>
        <v>1.1438003642052839</v>
      </c>
      <c r="G3272" s="5">
        <f t="shared" ca="1" si="307"/>
        <v>36525</v>
      </c>
      <c r="H3272" s="29" t="e">
        <f t="shared" ca="1" si="308"/>
        <v>#N/A</v>
      </c>
      <c r="I3272" s="1" t="e">
        <f t="shared" ca="1" si="311"/>
        <v>#N/A</v>
      </c>
      <c r="J3272" s="1" t="e">
        <f t="shared" ca="1" si="312"/>
        <v>#N/A</v>
      </c>
    </row>
    <row r="3273" spans="1:10" x14ac:dyDescent="0.2">
      <c r="A3273" s="5">
        <v>36515</v>
      </c>
      <c r="B3273" s="2">
        <v>-1.1429478464708209E-2</v>
      </c>
      <c r="C3273" s="1">
        <v>707.973430067207</v>
      </c>
      <c r="D3273" s="1">
        <v>685.9</v>
      </c>
      <c r="E3273" s="1">
        <f t="shared" ca="1" si="309"/>
        <v>601.03305427648468</v>
      </c>
      <c r="F3273" s="1">
        <f t="shared" ca="1" si="310"/>
        <v>1.1412017943433692</v>
      </c>
      <c r="G3273" s="5">
        <f t="shared" ca="1" si="307"/>
        <v>36525</v>
      </c>
      <c r="H3273" s="29" t="e">
        <f t="shared" ca="1" si="308"/>
        <v>#N/A</v>
      </c>
      <c r="I3273" s="1" t="e">
        <f t="shared" ca="1" si="311"/>
        <v>#N/A</v>
      </c>
      <c r="J3273" s="1" t="e">
        <f t="shared" ca="1" si="312"/>
        <v>#N/A</v>
      </c>
    </row>
    <row r="3274" spans="1:10" x14ac:dyDescent="0.2">
      <c r="A3274" s="5">
        <v>36516</v>
      </c>
      <c r="B3274" s="2">
        <v>4.4335981224872256E-3</v>
      </c>
      <c r="C3274" s="1">
        <v>711.11229973752381</v>
      </c>
      <c r="D3274" s="1">
        <v>688.4</v>
      </c>
      <c r="E3274" s="1">
        <f t="shared" ca="1" si="309"/>
        <v>603.69779329747769</v>
      </c>
      <c r="F3274" s="1">
        <f t="shared" ca="1" si="310"/>
        <v>1.1403056423974445</v>
      </c>
      <c r="G3274" s="5">
        <f t="shared" ca="1" si="307"/>
        <v>36525</v>
      </c>
      <c r="H3274" s="29" t="e">
        <f t="shared" ca="1" si="308"/>
        <v>#N/A</v>
      </c>
      <c r="I3274" s="1" t="e">
        <f t="shared" ca="1" si="311"/>
        <v>#N/A</v>
      </c>
      <c r="J3274" s="1" t="e">
        <f t="shared" ca="1" si="312"/>
        <v>#N/A</v>
      </c>
    </row>
    <row r="3275" spans="1:10" x14ac:dyDescent="0.2">
      <c r="A3275" s="5">
        <v>36517</v>
      </c>
      <c r="B3275" s="2">
        <v>-1.3209983876505405E-3</v>
      </c>
      <c r="C3275" s="1">
        <v>710.17292153613209</v>
      </c>
      <c r="D3275" s="1">
        <v>686.2</v>
      </c>
      <c r="E3275" s="1">
        <f t="shared" ca="1" si="309"/>
        <v>602.90030948590356</v>
      </c>
      <c r="F3275" s="1">
        <f t="shared" ca="1" si="310"/>
        <v>1.1381649490031389</v>
      </c>
      <c r="G3275" s="5">
        <f t="shared" ca="1" si="307"/>
        <v>36525</v>
      </c>
      <c r="H3275" s="29" t="e">
        <f t="shared" ca="1" si="308"/>
        <v>#N/A</v>
      </c>
      <c r="I3275" s="1" t="e">
        <f t="shared" ca="1" si="311"/>
        <v>#N/A</v>
      </c>
      <c r="J3275" s="1" t="e">
        <f t="shared" ca="1" si="312"/>
        <v>#N/A</v>
      </c>
    </row>
    <row r="3276" spans="1:10" x14ac:dyDescent="0.2">
      <c r="A3276" s="5">
        <v>36518</v>
      </c>
      <c r="B3276" s="2">
        <v>4.3666996169053895E-3</v>
      </c>
      <c r="C3276" s="1">
        <v>713.27403336054056</v>
      </c>
      <c r="D3276" s="1">
        <v>690.03</v>
      </c>
      <c r="E3276" s="1">
        <f t="shared" ca="1" si="309"/>
        <v>605.53299403636777</v>
      </c>
      <c r="F3276" s="1">
        <f t="shared" ca="1" si="310"/>
        <v>1.1395415390999444</v>
      </c>
      <c r="G3276" s="5">
        <f t="shared" ca="1" si="307"/>
        <v>36525</v>
      </c>
      <c r="H3276" s="29" t="e">
        <f t="shared" ca="1" si="308"/>
        <v>#N/A</v>
      </c>
      <c r="I3276" s="1" t="e">
        <f t="shared" ca="1" si="311"/>
        <v>#N/A</v>
      </c>
      <c r="J3276" s="1" t="e">
        <f t="shared" ca="1" si="312"/>
        <v>#N/A</v>
      </c>
    </row>
    <row r="3277" spans="1:10" x14ac:dyDescent="0.2">
      <c r="A3277" s="5">
        <v>36522</v>
      </c>
      <c r="B3277" s="2">
        <v>-9.7967448332081375E-4</v>
      </c>
      <c r="C3277" s="1">
        <v>712.57525699044197</v>
      </c>
      <c r="D3277" s="1">
        <v>687.83</v>
      </c>
      <c r="E3277" s="1">
        <f t="shared" ca="1" si="309"/>
        <v>604.9397688133015</v>
      </c>
      <c r="F3277" s="1">
        <f t="shared" ca="1" si="310"/>
        <v>1.1370222879367027</v>
      </c>
      <c r="G3277" s="5">
        <f t="shared" ca="1" si="307"/>
        <v>36525</v>
      </c>
      <c r="H3277" s="29" t="e">
        <f t="shared" ca="1" si="308"/>
        <v>#N/A</v>
      </c>
      <c r="I3277" s="1" t="e">
        <f t="shared" ca="1" si="311"/>
        <v>#N/A</v>
      </c>
      <c r="J3277" s="1" t="e">
        <f t="shared" ca="1" si="312"/>
        <v>#N/A</v>
      </c>
    </row>
    <row r="3278" spans="1:10" x14ac:dyDescent="0.2">
      <c r="A3278" s="5">
        <v>36523</v>
      </c>
      <c r="B3278" s="2">
        <v>1.1182817485626106E-2</v>
      </c>
      <c r="C3278" s="1">
        <v>720.54385603413925</v>
      </c>
      <c r="D3278" s="1">
        <v>696.31</v>
      </c>
      <c r="E3278" s="1">
        <f t="shared" ca="1" si="309"/>
        <v>611.70469983773751</v>
      </c>
      <c r="F3278" s="1">
        <f t="shared" ca="1" si="310"/>
        <v>1.1383106917189048</v>
      </c>
      <c r="G3278" s="5">
        <f t="shared" ca="1" si="307"/>
        <v>36525</v>
      </c>
      <c r="H3278" s="29" t="e">
        <f t="shared" ca="1" si="308"/>
        <v>#N/A</v>
      </c>
      <c r="I3278" s="1" t="e">
        <f t="shared" ca="1" si="311"/>
        <v>#N/A</v>
      </c>
      <c r="J3278" s="1" t="e">
        <f t="shared" ca="1" si="312"/>
        <v>#N/A</v>
      </c>
    </row>
    <row r="3279" spans="1:10" x14ac:dyDescent="0.2">
      <c r="A3279" s="5">
        <v>36529</v>
      </c>
      <c r="B3279" s="2">
        <v>-2.7684461405110827E-3</v>
      </c>
      <c r="C3279" s="1">
        <v>718.54906917683252</v>
      </c>
      <c r="D3279" s="1">
        <v>694.66</v>
      </c>
      <c r="E3279" s="1">
        <f t="shared" ca="1" si="309"/>
        <v>610.01122832233932</v>
      </c>
      <c r="F3279" s="1">
        <f t="shared" ca="1" si="310"/>
        <v>1.1387659238838321</v>
      </c>
      <c r="G3279" s="5">
        <f t="shared" ca="1" si="307"/>
        <v>36556</v>
      </c>
      <c r="H3279" s="29" t="e">
        <f t="shared" ca="1" si="308"/>
        <v>#N/A</v>
      </c>
      <c r="I3279" s="1" t="e">
        <f t="shared" ca="1" si="311"/>
        <v>#N/A</v>
      </c>
      <c r="J3279" s="1" t="e">
        <f t="shared" ca="1" si="312"/>
        <v>#N/A</v>
      </c>
    </row>
    <row r="3280" spans="1:10" x14ac:dyDescent="0.2">
      <c r="A3280" s="5">
        <v>36530</v>
      </c>
      <c r="B3280" s="2">
        <v>-1.0996076747292305E-2</v>
      </c>
      <c r="C3280" s="1">
        <v>710.64784846546866</v>
      </c>
      <c r="D3280" s="1">
        <v>687.38</v>
      </c>
      <c r="E3280" s="1">
        <f t="shared" ca="1" si="309"/>
        <v>603.30349803899685</v>
      </c>
      <c r="F3280" s="1">
        <f t="shared" ca="1" si="310"/>
        <v>1.1393602096362594</v>
      </c>
      <c r="G3280" s="5">
        <f t="shared" ca="1" si="307"/>
        <v>36556</v>
      </c>
      <c r="H3280" s="29" t="e">
        <f t="shared" ca="1" si="308"/>
        <v>#N/A</v>
      </c>
      <c r="I3280" s="1" t="e">
        <f t="shared" ca="1" si="311"/>
        <v>#N/A</v>
      </c>
      <c r="J3280" s="1" t="e">
        <f t="shared" ca="1" si="312"/>
        <v>#N/A</v>
      </c>
    </row>
    <row r="3281" spans="1:10" x14ac:dyDescent="0.2">
      <c r="A3281" s="5">
        <v>36531</v>
      </c>
      <c r="B3281" s="2">
        <v>1.2807714601426046E-3</v>
      </c>
      <c r="C3281" s="1">
        <v>711.55802594799502</v>
      </c>
      <c r="D3281" s="1">
        <v>688.4</v>
      </c>
      <c r="E3281" s="1">
        <f t="shared" ca="1" si="309"/>
        <v>604.07619194108941</v>
      </c>
      <c r="F3281" s="1">
        <f t="shared" ca="1" si="310"/>
        <v>1.1395913449062631</v>
      </c>
      <c r="G3281" s="5">
        <f t="shared" ca="1" si="307"/>
        <v>36556</v>
      </c>
      <c r="H3281" s="29" t="e">
        <f t="shared" ca="1" si="308"/>
        <v>#N/A</v>
      </c>
      <c r="I3281" s="1" t="e">
        <f t="shared" ca="1" si="311"/>
        <v>#N/A</v>
      </c>
      <c r="J3281" s="1" t="e">
        <f t="shared" ca="1" si="312"/>
        <v>#N/A</v>
      </c>
    </row>
    <row r="3282" spans="1:10" x14ac:dyDescent="0.2">
      <c r="A3282" s="5">
        <v>36532</v>
      </c>
      <c r="B3282" s="2">
        <v>2.6272137730170897E-2</v>
      </c>
      <c r="C3282" s="1">
        <v>730.25217640870926</v>
      </c>
      <c r="D3282" s="1">
        <v>705.86</v>
      </c>
      <c r="E3282" s="1">
        <f t="shared" ca="1" si="309"/>
        <v>619.94656485528287</v>
      </c>
      <c r="F3282" s="1">
        <f t="shared" ca="1" si="310"/>
        <v>1.1385820004741414</v>
      </c>
      <c r="G3282" s="5">
        <f t="shared" ca="1" si="307"/>
        <v>36556</v>
      </c>
      <c r="H3282" s="29" t="e">
        <f t="shared" ca="1" si="308"/>
        <v>#N/A</v>
      </c>
      <c r="I3282" s="1" t="e">
        <f t="shared" ca="1" si="311"/>
        <v>#N/A</v>
      </c>
      <c r="J3282" s="1" t="e">
        <f t="shared" ca="1" si="312"/>
        <v>#N/A</v>
      </c>
    </row>
    <row r="3283" spans="1:10" x14ac:dyDescent="0.2">
      <c r="A3283" s="5">
        <v>36535</v>
      </c>
      <c r="B3283" s="2">
        <v>3.5977799435723767E-2</v>
      </c>
      <c r="C3283" s="1">
        <v>756.52504274904254</v>
      </c>
      <c r="D3283" s="1">
        <v>729.22</v>
      </c>
      <c r="E3283" s="1">
        <f t="shared" ca="1" si="309"/>
        <v>642.25087802651217</v>
      </c>
      <c r="F3283" s="1">
        <f t="shared" ca="1" si="310"/>
        <v>1.1354130059591725</v>
      </c>
      <c r="G3283" s="5">
        <f t="shared" ca="1" si="307"/>
        <v>36556</v>
      </c>
      <c r="H3283" s="29" t="e">
        <f t="shared" ca="1" si="308"/>
        <v>#N/A</v>
      </c>
      <c r="I3283" s="1" t="e">
        <f t="shared" ca="1" si="311"/>
        <v>#N/A</v>
      </c>
      <c r="J3283" s="1" t="e">
        <f t="shared" ca="1" si="312"/>
        <v>#N/A</v>
      </c>
    </row>
    <row r="3284" spans="1:10" x14ac:dyDescent="0.2">
      <c r="A3284" s="5">
        <v>36536</v>
      </c>
      <c r="B3284" s="2">
        <v>4.4500088200429833E-3</v>
      </c>
      <c r="C3284" s="1">
        <v>759.8915858618592</v>
      </c>
      <c r="D3284" s="1">
        <v>731.17</v>
      </c>
      <c r="E3284" s="1">
        <f t="shared" ca="1" si="309"/>
        <v>645.10890009841046</v>
      </c>
      <c r="F3284" s="1">
        <f t="shared" ca="1" si="310"/>
        <v>1.1334055380238297</v>
      </c>
      <c r="G3284" s="5">
        <f t="shared" ca="1" si="307"/>
        <v>36556</v>
      </c>
      <c r="H3284" s="29" t="e">
        <f t="shared" ca="1" si="308"/>
        <v>#N/A</v>
      </c>
      <c r="I3284" s="1" t="e">
        <f t="shared" ca="1" si="311"/>
        <v>#N/A</v>
      </c>
      <c r="J3284" s="1" t="e">
        <f t="shared" ca="1" si="312"/>
        <v>#N/A</v>
      </c>
    </row>
    <row r="3285" spans="1:10" x14ac:dyDescent="0.2">
      <c r="A3285" s="5">
        <v>36537</v>
      </c>
      <c r="B3285" s="2">
        <v>-6.2474596021000472E-3</v>
      </c>
      <c r="C3285" s="1">
        <v>755.14419387721148</v>
      </c>
      <c r="D3285" s="1">
        <v>727.22</v>
      </c>
      <c r="E3285" s="1">
        <f t="shared" ca="1" si="309"/>
        <v>641.07860830609036</v>
      </c>
      <c r="F3285" s="1">
        <f t="shared" ca="1" si="310"/>
        <v>1.1343694682334189</v>
      </c>
      <c r="G3285" s="5">
        <f t="shared" ca="1" si="307"/>
        <v>36556</v>
      </c>
      <c r="H3285" s="29" t="e">
        <f t="shared" ca="1" si="308"/>
        <v>#N/A</v>
      </c>
      <c r="I3285" s="1" t="e">
        <f t="shared" ca="1" si="311"/>
        <v>#N/A</v>
      </c>
      <c r="J3285" s="1" t="e">
        <f t="shared" ca="1" si="312"/>
        <v>#N/A</v>
      </c>
    </row>
    <row r="3286" spans="1:10" x14ac:dyDescent="0.2">
      <c r="A3286" s="5">
        <v>36538</v>
      </c>
      <c r="B3286" s="2">
        <v>8.2323058772182378E-4</v>
      </c>
      <c r="C3286" s="1">
        <v>755.76585167575172</v>
      </c>
      <c r="D3286" s="1">
        <v>726.66</v>
      </c>
      <c r="E3286" s="1">
        <f t="shared" ca="1" si="309"/>
        <v>641.60636382558221</v>
      </c>
      <c r="F3286" s="1">
        <f t="shared" ca="1" si="310"/>
        <v>1.1325635794309845</v>
      </c>
      <c r="G3286" s="5">
        <f t="shared" ca="1" si="307"/>
        <v>36556</v>
      </c>
      <c r="H3286" s="29" t="e">
        <f t="shared" ca="1" si="308"/>
        <v>#N/A</v>
      </c>
      <c r="I3286" s="1" t="e">
        <f t="shared" ca="1" si="311"/>
        <v>#N/A</v>
      </c>
      <c r="J3286" s="1" t="e">
        <f t="shared" ca="1" si="312"/>
        <v>#N/A</v>
      </c>
    </row>
    <row r="3287" spans="1:10" x14ac:dyDescent="0.2">
      <c r="A3287" s="5">
        <v>36539</v>
      </c>
      <c r="B3287" s="2">
        <v>9.2125019391615659E-3</v>
      </c>
      <c r="C3287" s="1">
        <v>762.72834604986667</v>
      </c>
      <c r="D3287" s="1">
        <v>733.01</v>
      </c>
      <c r="E3287" s="1">
        <f t="shared" ca="1" si="309"/>
        <v>647.51716369650364</v>
      </c>
      <c r="F3287" s="1">
        <f t="shared" ca="1" si="310"/>
        <v>1.132031768571879</v>
      </c>
      <c r="G3287" s="5">
        <f t="shared" ca="1" si="307"/>
        <v>36556</v>
      </c>
      <c r="H3287" s="29" t="e">
        <f t="shared" ca="1" si="308"/>
        <v>#N/A</v>
      </c>
      <c r="I3287" s="1" t="e">
        <f t="shared" ca="1" si="311"/>
        <v>#N/A</v>
      </c>
      <c r="J3287" s="1" t="e">
        <f t="shared" ca="1" si="312"/>
        <v>#N/A</v>
      </c>
    </row>
    <row r="3288" spans="1:10" x14ac:dyDescent="0.2">
      <c r="A3288" s="5">
        <v>36542</v>
      </c>
      <c r="B3288" s="2">
        <v>2.1330778509261572E-2</v>
      </c>
      <c r="C3288" s="1">
        <v>778.99793546219178</v>
      </c>
      <c r="D3288" s="1">
        <v>749.73</v>
      </c>
      <c r="E3288" s="1">
        <f t="shared" ca="1" si="309"/>
        <v>661.32920889625905</v>
      </c>
      <c r="F3288" s="1">
        <f t="shared" ca="1" si="310"/>
        <v>1.1336713847121309</v>
      </c>
      <c r="G3288" s="5">
        <f t="shared" ca="1" si="307"/>
        <v>36556</v>
      </c>
      <c r="H3288" s="29" t="e">
        <f t="shared" ca="1" si="308"/>
        <v>#N/A</v>
      </c>
      <c r="I3288" s="1" t="e">
        <f t="shared" ca="1" si="311"/>
        <v>#N/A</v>
      </c>
      <c r="J3288" s="1" t="e">
        <f t="shared" ca="1" si="312"/>
        <v>#N/A</v>
      </c>
    </row>
    <row r="3289" spans="1:10" x14ac:dyDescent="0.2">
      <c r="A3289" s="5">
        <v>36543</v>
      </c>
      <c r="B3289" s="2">
        <v>-4.1981793645765597E-3</v>
      </c>
      <c r="C3289" s="1">
        <v>775.72756240448666</v>
      </c>
      <c r="D3289" s="1">
        <v>745.59</v>
      </c>
      <c r="E3289" s="1">
        <f t="shared" ca="1" si="309"/>
        <v>658.55283025827907</v>
      </c>
      <c r="F3289" s="1">
        <f t="shared" ca="1" si="310"/>
        <v>1.1321642938009782</v>
      </c>
      <c r="G3289" s="5">
        <f t="shared" ca="1" si="307"/>
        <v>36556</v>
      </c>
      <c r="H3289" s="29" t="e">
        <f t="shared" ca="1" si="308"/>
        <v>#N/A</v>
      </c>
      <c r="I3289" s="1" t="e">
        <f t="shared" ca="1" si="311"/>
        <v>#N/A</v>
      </c>
      <c r="J3289" s="1" t="e">
        <f t="shared" ca="1" si="312"/>
        <v>#N/A</v>
      </c>
    </row>
    <row r="3290" spans="1:10" x14ac:dyDescent="0.2">
      <c r="A3290" s="5">
        <v>36544</v>
      </c>
      <c r="B3290" s="2">
        <v>-3.8851837380446952E-3</v>
      </c>
      <c r="C3290" s="1">
        <v>772.71371829387965</v>
      </c>
      <c r="D3290" s="1">
        <v>743.61</v>
      </c>
      <c r="E3290" s="1">
        <f t="shared" ca="1" si="309"/>
        <v>655.99423151151632</v>
      </c>
      <c r="F3290" s="1">
        <f t="shared" ca="1" si="310"/>
        <v>1.1335617971618484</v>
      </c>
      <c r="G3290" s="5">
        <f t="shared" ca="1" si="307"/>
        <v>36556</v>
      </c>
      <c r="H3290" s="29" t="e">
        <f t="shared" ca="1" si="308"/>
        <v>#N/A</v>
      </c>
      <c r="I3290" s="1" t="e">
        <f t="shared" ca="1" si="311"/>
        <v>#N/A</v>
      </c>
      <c r="J3290" s="1" t="e">
        <f t="shared" ca="1" si="312"/>
        <v>#N/A</v>
      </c>
    </row>
    <row r="3291" spans="1:10" x14ac:dyDescent="0.2">
      <c r="A3291" s="5">
        <v>36545</v>
      </c>
      <c r="B3291" s="2">
        <v>8.0309891775209863E-5</v>
      </c>
      <c r="C3291" s="1">
        <v>772.77577484896904</v>
      </c>
      <c r="D3291" s="1">
        <v>744.43</v>
      </c>
      <c r="E3291" s="1">
        <f t="shared" ca="1" si="309"/>
        <v>656.04691433725407</v>
      </c>
      <c r="F3291" s="1">
        <f t="shared" ca="1" si="310"/>
        <v>1.1347206788588153</v>
      </c>
      <c r="G3291" s="5">
        <f t="shared" ca="1" si="307"/>
        <v>36556</v>
      </c>
      <c r="H3291" s="29" t="e">
        <f t="shared" ca="1" si="308"/>
        <v>#N/A</v>
      </c>
      <c r="I3291" s="1" t="e">
        <f t="shared" ca="1" si="311"/>
        <v>#N/A</v>
      </c>
      <c r="J3291" s="1" t="e">
        <f t="shared" ca="1" si="312"/>
        <v>#N/A</v>
      </c>
    </row>
    <row r="3292" spans="1:10" x14ac:dyDescent="0.2">
      <c r="A3292" s="5">
        <v>36546</v>
      </c>
      <c r="B3292" s="2">
        <v>-1.1786303936627496E-2</v>
      </c>
      <c r="C3292" s="1">
        <v>763.6676046917363</v>
      </c>
      <c r="D3292" s="1">
        <v>735.43</v>
      </c>
      <c r="E3292" s="1">
        <f t="shared" ca="1" si="309"/>
        <v>648.31454600818859</v>
      </c>
      <c r="F3292" s="1">
        <f t="shared" ca="1" si="310"/>
        <v>1.1343722033204404</v>
      </c>
      <c r="G3292" s="5">
        <f t="shared" ca="1" si="307"/>
        <v>36556</v>
      </c>
      <c r="H3292" s="29" t="e">
        <f t="shared" ca="1" si="308"/>
        <v>#N/A</v>
      </c>
      <c r="I3292" s="1" t="e">
        <f t="shared" ca="1" si="311"/>
        <v>#N/A</v>
      </c>
      <c r="J3292" s="1" t="e">
        <f t="shared" ca="1" si="312"/>
        <v>#N/A</v>
      </c>
    </row>
    <row r="3293" spans="1:10" x14ac:dyDescent="0.2">
      <c r="A3293" s="5">
        <v>36549</v>
      </c>
      <c r="B3293" s="2">
        <v>-3.1930547572307511E-3</v>
      </c>
      <c r="C3293" s="1">
        <v>761.2291722136323</v>
      </c>
      <c r="D3293" s="1">
        <v>732.85</v>
      </c>
      <c r="E3293" s="1">
        <f t="shared" ca="1" si="309"/>
        <v>646.2444421628752</v>
      </c>
      <c r="F3293" s="1">
        <f t="shared" ca="1" si="310"/>
        <v>1.1340136211419785</v>
      </c>
      <c r="G3293" s="5">
        <f t="shared" ca="1" si="307"/>
        <v>36556</v>
      </c>
      <c r="H3293" s="29" t="e">
        <f t="shared" ca="1" si="308"/>
        <v>#N/A</v>
      </c>
      <c r="I3293" s="1" t="e">
        <f t="shared" ca="1" si="311"/>
        <v>#N/A</v>
      </c>
      <c r="J3293" s="1" t="e">
        <f t="shared" ca="1" si="312"/>
        <v>#N/A</v>
      </c>
    </row>
    <row r="3294" spans="1:10" x14ac:dyDescent="0.2">
      <c r="A3294" s="5">
        <v>36550</v>
      </c>
      <c r="B3294" s="2">
        <v>-2.5582630795676908E-2</v>
      </c>
      <c r="C3294" s="1">
        <v>741.75492734999216</v>
      </c>
      <c r="D3294" s="1">
        <v>713.35</v>
      </c>
      <c r="E3294" s="1">
        <f t="shared" ca="1" si="309"/>
        <v>629.71180919526421</v>
      </c>
      <c r="F3294" s="1">
        <f t="shared" ca="1" si="310"/>
        <v>1.1328197908684938</v>
      </c>
      <c r="G3294" s="5">
        <f t="shared" ca="1" si="307"/>
        <v>36556</v>
      </c>
      <c r="H3294" s="29" t="e">
        <f t="shared" ca="1" si="308"/>
        <v>#N/A</v>
      </c>
      <c r="I3294" s="1" t="e">
        <f t="shared" ca="1" si="311"/>
        <v>#N/A</v>
      </c>
      <c r="J3294" s="1" t="e">
        <f t="shared" ca="1" si="312"/>
        <v>#N/A</v>
      </c>
    </row>
    <row r="3295" spans="1:10" x14ac:dyDescent="0.2">
      <c r="A3295" s="5">
        <v>36551</v>
      </c>
      <c r="B3295" s="2">
        <v>-1.4209668997938074E-2</v>
      </c>
      <c r="C3295" s="1">
        <v>731.2148353547592</v>
      </c>
      <c r="D3295" s="1">
        <v>703.71</v>
      </c>
      <c r="E3295" s="1">
        <f t="shared" ca="1" si="309"/>
        <v>620.76381282250691</v>
      </c>
      <c r="F3295" s="1">
        <f t="shared" ca="1" si="310"/>
        <v>1.1336195594268792</v>
      </c>
      <c r="G3295" s="5">
        <f t="shared" ca="1" si="307"/>
        <v>36556</v>
      </c>
      <c r="H3295" s="29" t="e">
        <f t="shared" ca="1" si="308"/>
        <v>#N/A</v>
      </c>
      <c r="I3295" s="1" t="e">
        <f t="shared" ca="1" si="311"/>
        <v>#N/A</v>
      </c>
      <c r="J3295" s="1" t="e">
        <f t="shared" ca="1" si="312"/>
        <v>#N/A</v>
      </c>
    </row>
    <row r="3296" spans="1:10" x14ac:dyDescent="0.2">
      <c r="A3296" s="5">
        <v>36552</v>
      </c>
      <c r="B3296" s="2">
        <v>7.6311640698767391E-5</v>
      </c>
      <c r="C3296" s="1">
        <v>731.27063555854841</v>
      </c>
      <c r="D3296" s="1">
        <v>702.74</v>
      </c>
      <c r="E3296" s="1">
        <f t="shared" ca="1" si="309"/>
        <v>620.81118432754965</v>
      </c>
      <c r="F3296" s="1">
        <f t="shared" ca="1" si="310"/>
        <v>1.1319705858089428</v>
      </c>
      <c r="G3296" s="5">
        <f t="shared" ca="1" si="307"/>
        <v>36556</v>
      </c>
      <c r="H3296" s="29" t="e">
        <f t="shared" ca="1" si="308"/>
        <v>#N/A</v>
      </c>
      <c r="I3296" s="1" t="e">
        <f t="shared" ca="1" si="311"/>
        <v>#N/A</v>
      </c>
      <c r="J3296" s="1" t="e">
        <f t="shared" ca="1" si="312"/>
        <v>#N/A</v>
      </c>
    </row>
    <row r="3297" spans="1:10" x14ac:dyDescent="0.2">
      <c r="A3297" s="5">
        <v>36553</v>
      </c>
      <c r="B3297" s="2">
        <v>-1.3708060746774886E-2</v>
      </c>
      <c r="C3297" s="1">
        <v>721.24633326397918</v>
      </c>
      <c r="D3297" s="1">
        <v>692.7</v>
      </c>
      <c r="E3297" s="1">
        <f t="shared" ca="1" si="309"/>
        <v>612.30106690051036</v>
      </c>
      <c r="F3297" s="1">
        <f t="shared" ca="1" si="310"/>
        <v>1.1313062110220906</v>
      </c>
      <c r="G3297" s="5">
        <f t="shared" ca="1" si="307"/>
        <v>36556</v>
      </c>
      <c r="H3297" s="29" t="e">
        <f t="shared" ca="1" si="308"/>
        <v>#N/A</v>
      </c>
      <c r="I3297" s="1" t="e">
        <f t="shared" ca="1" si="311"/>
        <v>#N/A</v>
      </c>
      <c r="J3297" s="1" t="e">
        <f t="shared" ca="1" si="312"/>
        <v>#N/A</v>
      </c>
    </row>
    <row r="3298" spans="1:10" x14ac:dyDescent="0.2">
      <c r="A3298" s="5">
        <v>36556</v>
      </c>
      <c r="B3298" s="2">
        <v>-7.1236091137873991E-3</v>
      </c>
      <c r="C3298" s="1">
        <v>716.10845631105417</v>
      </c>
      <c r="D3298" s="1">
        <v>687.33</v>
      </c>
      <c r="E3298" s="1">
        <f t="shared" ca="1" si="309"/>
        <v>607.9392734399562</v>
      </c>
      <c r="F3298" s="1">
        <f t="shared" ca="1" si="310"/>
        <v>1.1305898961105445</v>
      </c>
      <c r="G3298" s="5">
        <f t="shared" ca="1" si="307"/>
        <v>36556</v>
      </c>
      <c r="H3298" s="29" t="e">
        <f t="shared" ca="1" si="308"/>
        <v>#N/A</v>
      </c>
      <c r="I3298" s="1" t="e">
        <f t="shared" ca="1" si="311"/>
        <v>#N/A</v>
      </c>
      <c r="J3298" s="1" t="e">
        <f t="shared" ca="1" si="312"/>
        <v>#N/A</v>
      </c>
    </row>
    <row r="3299" spans="1:10" x14ac:dyDescent="0.2">
      <c r="A3299" s="5">
        <v>36557</v>
      </c>
      <c r="B3299" s="2">
        <v>3.4045203175188332E-2</v>
      </c>
      <c r="C3299" s="1">
        <v>740.48851420163453</v>
      </c>
      <c r="D3299" s="1">
        <v>710.88</v>
      </c>
      <c r="E3299" s="1">
        <f t="shared" ca="1" si="309"/>
        <v>628.63668952239595</v>
      </c>
      <c r="F3299" s="1">
        <f t="shared" ca="1" si="310"/>
        <v>1.1308280471826868</v>
      </c>
      <c r="G3299" s="5">
        <f t="shared" ca="1" si="307"/>
        <v>36585</v>
      </c>
      <c r="H3299" s="29" t="e">
        <f t="shared" ca="1" si="308"/>
        <v>#N/A</v>
      </c>
      <c r="I3299" s="1" t="e">
        <f t="shared" ca="1" si="311"/>
        <v>#N/A</v>
      </c>
      <c r="J3299" s="1" t="e">
        <f t="shared" ca="1" si="312"/>
        <v>#N/A</v>
      </c>
    </row>
    <row r="3300" spans="1:10" x14ac:dyDescent="0.2">
      <c r="A3300" s="5">
        <v>36558</v>
      </c>
      <c r="B3300" s="2">
        <v>-1.4931522648968798E-3</v>
      </c>
      <c r="C3300" s="1">
        <v>739.38285209952426</v>
      </c>
      <c r="D3300" s="1">
        <v>709.31</v>
      </c>
      <c r="E3300" s="1">
        <f t="shared" ca="1" si="309"/>
        <v>627.69803922563835</v>
      </c>
      <c r="F3300" s="1">
        <f t="shared" ca="1" si="310"/>
        <v>1.1300178679465727</v>
      </c>
      <c r="G3300" s="5">
        <f t="shared" ca="1" si="307"/>
        <v>36585</v>
      </c>
      <c r="H3300" s="29" t="e">
        <f t="shared" ca="1" si="308"/>
        <v>#N/A</v>
      </c>
      <c r="I3300" s="1" t="e">
        <f t="shared" ca="1" si="311"/>
        <v>#N/A</v>
      </c>
      <c r="J3300" s="1" t="e">
        <f t="shared" ca="1" si="312"/>
        <v>#N/A</v>
      </c>
    </row>
    <row r="3301" spans="1:10" x14ac:dyDescent="0.2">
      <c r="A3301" s="5">
        <v>36559</v>
      </c>
      <c r="B3301" s="2">
        <v>5.2382889085147433E-3</v>
      </c>
      <c r="C3301" s="1">
        <v>743.25595309282323</v>
      </c>
      <c r="D3301" s="1">
        <v>713.45</v>
      </c>
      <c r="E3301" s="1">
        <f t="shared" ca="1" si="309"/>
        <v>630.98610290241038</v>
      </c>
      <c r="F3301" s="1">
        <f t="shared" ca="1" si="310"/>
        <v>1.1306905123873128</v>
      </c>
      <c r="G3301" s="5">
        <f t="shared" ca="1" si="307"/>
        <v>36585</v>
      </c>
      <c r="H3301" s="29" t="e">
        <f t="shared" ca="1" si="308"/>
        <v>#N/A</v>
      </c>
      <c r="I3301" s="1" t="e">
        <f t="shared" ca="1" si="311"/>
        <v>#N/A</v>
      </c>
      <c r="J3301" s="1" t="e">
        <f t="shared" ca="1" si="312"/>
        <v>#N/A</v>
      </c>
    </row>
    <row r="3302" spans="1:10" x14ac:dyDescent="0.2">
      <c r="A3302" s="5">
        <v>36560</v>
      </c>
      <c r="B3302" s="2">
        <v>-1.1736509657722549E-2</v>
      </c>
      <c r="C3302" s="1">
        <v>734.53272242118953</v>
      </c>
      <c r="D3302" s="1">
        <v>705.27</v>
      </c>
      <c r="E3302" s="1">
        <f t="shared" ca="1" si="309"/>
        <v>623.58052841180756</v>
      </c>
      <c r="F3302" s="1">
        <f t="shared" ca="1" si="310"/>
        <v>1.1310006773243011</v>
      </c>
      <c r="G3302" s="5">
        <f t="shared" ca="1" si="307"/>
        <v>36585</v>
      </c>
      <c r="H3302" s="29" t="e">
        <f t="shared" ca="1" si="308"/>
        <v>#N/A</v>
      </c>
      <c r="I3302" s="1" t="e">
        <f t="shared" ca="1" si="311"/>
        <v>#N/A</v>
      </c>
      <c r="J3302" s="1" t="e">
        <f t="shared" ca="1" si="312"/>
        <v>#N/A</v>
      </c>
    </row>
    <row r="3303" spans="1:10" x14ac:dyDescent="0.2">
      <c r="A3303" s="5">
        <v>36563</v>
      </c>
      <c r="B3303" s="2">
        <v>1.9856525498532118E-2</v>
      </c>
      <c r="C3303" s="1">
        <v>749.11799015345207</v>
      </c>
      <c r="D3303" s="1">
        <v>718.87</v>
      </c>
      <c r="E3303" s="1">
        <f t="shared" ca="1" si="309"/>
        <v>635.96267107460483</v>
      </c>
      <c r="F3303" s="1">
        <f t="shared" ca="1" si="310"/>
        <v>1.1303650869716995</v>
      </c>
      <c r="G3303" s="5">
        <f t="shared" ca="1" si="307"/>
        <v>36585</v>
      </c>
      <c r="H3303" s="29" t="e">
        <f t="shared" ca="1" si="308"/>
        <v>#N/A</v>
      </c>
      <c r="I3303" s="1" t="e">
        <f t="shared" ca="1" si="311"/>
        <v>#N/A</v>
      </c>
      <c r="J3303" s="1" t="e">
        <f t="shared" ca="1" si="312"/>
        <v>#N/A</v>
      </c>
    </row>
    <row r="3304" spans="1:10" x14ac:dyDescent="0.2">
      <c r="A3304" s="5">
        <v>36564</v>
      </c>
      <c r="B3304" s="2">
        <v>3.0964601381215928E-3</v>
      </c>
      <c r="C3304" s="1">
        <v>751.43760414871201</v>
      </c>
      <c r="D3304" s="1">
        <v>721.61</v>
      </c>
      <c r="E3304" s="1">
        <f t="shared" ca="1" si="309"/>
        <v>637.93190413492061</v>
      </c>
      <c r="F3304" s="1">
        <f t="shared" ca="1" si="310"/>
        <v>1.1311708903766973</v>
      </c>
      <c r="G3304" s="5">
        <f t="shared" ca="1" si="307"/>
        <v>36585</v>
      </c>
      <c r="H3304" s="29" t="e">
        <f t="shared" ca="1" si="308"/>
        <v>#N/A</v>
      </c>
      <c r="I3304" s="1" t="e">
        <f t="shared" ca="1" si="311"/>
        <v>#N/A</v>
      </c>
      <c r="J3304" s="1" t="e">
        <f t="shared" ca="1" si="312"/>
        <v>#N/A</v>
      </c>
    </row>
    <row r="3305" spans="1:10" x14ac:dyDescent="0.2">
      <c r="A3305" s="5">
        <v>36565</v>
      </c>
      <c r="B3305" s="2">
        <v>6.2374177360284833E-3</v>
      </c>
      <c r="C3305" s="1">
        <v>756.12463438834789</v>
      </c>
      <c r="D3305" s="1">
        <v>725.28</v>
      </c>
      <c r="E3305" s="1">
        <f t="shared" ca="1" si="309"/>
        <v>641.9109519081502</v>
      </c>
      <c r="F3305" s="1">
        <f t="shared" ca="1" si="310"/>
        <v>1.1298763447547144</v>
      </c>
      <c r="G3305" s="5">
        <f t="shared" ca="1" si="307"/>
        <v>36585</v>
      </c>
      <c r="H3305" s="29" t="e">
        <f t="shared" ca="1" si="308"/>
        <v>#N/A</v>
      </c>
      <c r="I3305" s="1" t="e">
        <f t="shared" ca="1" si="311"/>
        <v>#N/A</v>
      </c>
      <c r="J3305" s="1" t="e">
        <f t="shared" ca="1" si="312"/>
        <v>#N/A</v>
      </c>
    </row>
    <row r="3306" spans="1:10" x14ac:dyDescent="0.2">
      <c r="A3306" s="5">
        <v>36566</v>
      </c>
      <c r="B3306" s="2">
        <v>-1.3179879189042731E-2</v>
      </c>
      <c r="C3306" s="1">
        <v>746.15900305525031</v>
      </c>
      <c r="D3306" s="1">
        <v>714.33</v>
      </c>
      <c r="E3306" s="1">
        <f t="shared" ca="1" si="309"/>
        <v>633.4506431118773</v>
      </c>
      <c r="F3306" s="1">
        <f t="shared" ca="1" si="310"/>
        <v>1.1276805979559772</v>
      </c>
      <c r="G3306" s="5">
        <f t="shared" ca="1" si="307"/>
        <v>36585</v>
      </c>
      <c r="H3306" s="29" t="e">
        <f t="shared" ca="1" si="308"/>
        <v>#N/A</v>
      </c>
      <c r="I3306" s="1" t="e">
        <f t="shared" ca="1" si="311"/>
        <v>#N/A</v>
      </c>
      <c r="J3306" s="1" t="e">
        <f t="shared" ca="1" si="312"/>
        <v>#N/A</v>
      </c>
    </row>
    <row r="3307" spans="1:10" x14ac:dyDescent="0.2">
      <c r="A3307" s="5">
        <v>36567</v>
      </c>
      <c r="B3307" s="2">
        <v>-1.1580095371139909E-2</v>
      </c>
      <c r="C3307" s="1">
        <v>737.51841063783581</v>
      </c>
      <c r="D3307" s="1">
        <v>705.14</v>
      </c>
      <c r="E3307" s="1">
        <f t="shared" ca="1" si="309"/>
        <v>626.11522425173177</v>
      </c>
      <c r="F3307" s="1">
        <f t="shared" ca="1" si="310"/>
        <v>1.1262144293691476</v>
      </c>
      <c r="G3307" s="5">
        <f t="shared" ca="1" si="307"/>
        <v>36585</v>
      </c>
      <c r="H3307" s="29" t="e">
        <f t="shared" ca="1" si="308"/>
        <v>#N/A</v>
      </c>
      <c r="I3307" s="1" t="e">
        <f t="shared" ca="1" si="311"/>
        <v>#N/A</v>
      </c>
      <c r="J3307" s="1" t="e">
        <f t="shared" ca="1" si="312"/>
        <v>#N/A</v>
      </c>
    </row>
    <row r="3308" spans="1:10" x14ac:dyDescent="0.2">
      <c r="A3308" s="5">
        <v>36570</v>
      </c>
      <c r="B3308" s="2">
        <v>-1.3174277430610837E-2</v>
      </c>
      <c r="C3308" s="1">
        <v>727.80213848590984</v>
      </c>
      <c r="D3308" s="1">
        <v>696.03</v>
      </c>
      <c r="E3308" s="1">
        <f t="shared" ca="1" si="309"/>
        <v>617.86660858391042</v>
      </c>
      <c r="F3308" s="1">
        <f t="shared" ca="1" si="310"/>
        <v>1.1265052850084136</v>
      </c>
      <c r="G3308" s="5">
        <f t="shared" ca="1" si="307"/>
        <v>36585</v>
      </c>
      <c r="H3308" s="29" t="e">
        <f t="shared" ca="1" si="308"/>
        <v>#N/A</v>
      </c>
      <c r="I3308" s="1" t="e">
        <f t="shared" ca="1" si="311"/>
        <v>#N/A</v>
      </c>
      <c r="J3308" s="1" t="e">
        <f t="shared" ca="1" si="312"/>
        <v>#N/A</v>
      </c>
    </row>
    <row r="3309" spans="1:10" x14ac:dyDescent="0.2">
      <c r="A3309" s="5">
        <v>36571</v>
      </c>
      <c r="B3309" s="2">
        <v>-1.098086501133555E-2</v>
      </c>
      <c r="C3309" s="1">
        <v>719.81024144823471</v>
      </c>
      <c r="D3309" s="1">
        <v>688.84</v>
      </c>
      <c r="E3309" s="1">
        <f t="shared" ca="1" si="309"/>
        <v>611.08189876003883</v>
      </c>
      <c r="F3309" s="1">
        <f t="shared" ca="1" si="310"/>
        <v>1.1272466119479927</v>
      </c>
      <c r="G3309" s="5">
        <f t="shared" ca="1" si="307"/>
        <v>36585</v>
      </c>
      <c r="H3309" s="29" t="e">
        <f t="shared" ca="1" si="308"/>
        <v>#N/A</v>
      </c>
      <c r="I3309" s="1" t="e">
        <f t="shared" ca="1" si="311"/>
        <v>#N/A</v>
      </c>
      <c r="J3309" s="1" t="e">
        <f t="shared" ca="1" si="312"/>
        <v>#N/A</v>
      </c>
    </row>
    <row r="3310" spans="1:10" x14ac:dyDescent="0.2">
      <c r="A3310" s="5">
        <v>36572</v>
      </c>
      <c r="B3310" s="2">
        <v>-1.0237048333300081E-2</v>
      </c>
      <c r="C3310" s="1">
        <v>712.44150921572475</v>
      </c>
      <c r="D3310" s="1">
        <v>682.27</v>
      </c>
      <c r="E3310" s="1">
        <f t="shared" ca="1" si="309"/>
        <v>604.82622382682757</v>
      </c>
      <c r="F3310" s="1">
        <f t="shared" ca="1" si="310"/>
        <v>1.1280430198333231</v>
      </c>
      <c r="G3310" s="5">
        <f t="shared" ca="1" si="307"/>
        <v>36585</v>
      </c>
      <c r="H3310" s="29" t="e">
        <f t="shared" ca="1" si="308"/>
        <v>#N/A</v>
      </c>
      <c r="I3310" s="1" t="e">
        <f t="shared" ca="1" si="311"/>
        <v>#N/A</v>
      </c>
      <c r="J3310" s="1" t="e">
        <f t="shared" ca="1" si="312"/>
        <v>#N/A</v>
      </c>
    </row>
    <row r="3311" spans="1:10" x14ac:dyDescent="0.2">
      <c r="A3311" s="5">
        <v>36573</v>
      </c>
      <c r="B3311" s="2">
        <v>1.7747560986366873E-2</v>
      </c>
      <c r="C3311" s="1">
        <v>725.08560834975003</v>
      </c>
      <c r="D3311" s="1">
        <v>694.89</v>
      </c>
      <c r="E3311" s="1">
        <f t="shared" ca="1" si="309"/>
        <v>615.56041412034801</v>
      </c>
      <c r="F3311" s="1">
        <f t="shared" ca="1" si="310"/>
        <v>1.1288737613074356</v>
      </c>
      <c r="G3311" s="5">
        <f t="shared" ca="1" si="307"/>
        <v>36585</v>
      </c>
      <c r="H3311" s="29" t="e">
        <f t="shared" ca="1" si="308"/>
        <v>#N/A</v>
      </c>
      <c r="I3311" s="1" t="e">
        <f t="shared" ca="1" si="311"/>
        <v>#N/A</v>
      </c>
      <c r="J3311" s="1" t="e">
        <f t="shared" ca="1" si="312"/>
        <v>#N/A</v>
      </c>
    </row>
    <row r="3312" spans="1:10" x14ac:dyDescent="0.2">
      <c r="A3312" s="5">
        <v>36574</v>
      </c>
      <c r="B3312" s="2">
        <v>-3.3824776928047529E-3</v>
      </c>
      <c r="C3312" s="1">
        <v>722.6330224541332</v>
      </c>
      <c r="D3312" s="1">
        <v>691.8</v>
      </c>
      <c r="E3312" s="1">
        <f t="shared" ca="1" si="309"/>
        <v>613.4782947510123</v>
      </c>
      <c r="F3312" s="1">
        <f t="shared" ca="1" si="310"/>
        <v>1.1276682580608259</v>
      </c>
      <c r="G3312" s="5">
        <f t="shared" ca="1" si="307"/>
        <v>36585</v>
      </c>
      <c r="H3312" s="29" t="e">
        <f t="shared" ca="1" si="308"/>
        <v>#N/A</v>
      </c>
      <c r="I3312" s="1" t="e">
        <f t="shared" ca="1" si="311"/>
        <v>#N/A</v>
      </c>
      <c r="J3312" s="1" t="e">
        <f t="shared" ca="1" si="312"/>
        <v>#N/A</v>
      </c>
    </row>
    <row r="3313" spans="1:10" x14ac:dyDescent="0.2">
      <c r="A3313" s="5">
        <v>36577</v>
      </c>
      <c r="B3313" s="2">
        <v>-2.0644275072869478E-2</v>
      </c>
      <c r="C3313" s="1">
        <v>707.71478756185104</v>
      </c>
      <c r="D3313" s="1">
        <v>676.31</v>
      </c>
      <c r="E3313" s="1">
        <f t="shared" ca="1" si="309"/>
        <v>600.81348008293753</v>
      </c>
      <c r="F3313" s="1">
        <f t="shared" ca="1" si="310"/>
        <v>1.1256571671904576</v>
      </c>
      <c r="G3313" s="5">
        <f t="shared" ca="1" si="307"/>
        <v>36585</v>
      </c>
      <c r="H3313" s="29" t="e">
        <f t="shared" ca="1" si="308"/>
        <v>#N/A</v>
      </c>
      <c r="I3313" s="1" t="e">
        <f t="shared" ca="1" si="311"/>
        <v>#N/A</v>
      </c>
      <c r="J3313" s="1" t="e">
        <f t="shared" ca="1" si="312"/>
        <v>#N/A</v>
      </c>
    </row>
    <row r="3314" spans="1:10" x14ac:dyDescent="0.2">
      <c r="A3314" s="5">
        <v>36578</v>
      </c>
      <c r="B3314" s="2">
        <v>-2.1046575561245229E-2</v>
      </c>
      <c r="C3314" s="1">
        <v>692.81981480961997</v>
      </c>
      <c r="D3314" s="1">
        <v>660.92</v>
      </c>
      <c r="E3314" s="1">
        <f t="shared" ca="1" si="309"/>
        <v>588.16841377615731</v>
      </c>
      <c r="F3314" s="1">
        <f t="shared" ca="1" si="310"/>
        <v>1.1236917599106744</v>
      </c>
      <c r="G3314" s="5">
        <f t="shared" ca="1" si="307"/>
        <v>36585</v>
      </c>
      <c r="H3314" s="29" t="e">
        <f t="shared" ca="1" si="308"/>
        <v>#N/A</v>
      </c>
      <c r="I3314" s="1" t="e">
        <f t="shared" ca="1" si="311"/>
        <v>#N/A</v>
      </c>
      <c r="J3314" s="1" t="e">
        <f t="shared" ca="1" si="312"/>
        <v>#N/A</v>
      </c>
    </row>
    <row r="3315" spans="1:10" x14ac:dyDescent="0.2">
      <c r="A3315" s="5">
        <v>36579</v>
      </c>
      <c r="B3315" s="2">
        <v>9.8374903506914801E-3</v>
      </c>
      <c r="C3315" s="1">
        <v>699.63542305257749</v>
      </c>
      <c r="D3315" s="1">
        <v>666.37</v>
      </c>
      <c r="E3315" s="1">
        <f t="shared" ca="1" si="309"/>
        <v>593.95451487126184</v>
      </c>
      <c r="F3315" s="1">
        <f t="shared" ca="1" si="310"/>
        <v>1.1219209271343515</v>
      </c>
      <c r="G3315" s="5">
        <f t="shared" ca="1" si="307"/>
        <v>36585</v>
      </c>
      <c r="H3315" s="29" t="e">
        <f t="shared" ca="1" si="308"/>
        <v>#N/A</v>
      </c>
      <c r="I3315" s="1" t="e">
        <f t="shared" ca="1" si="311"/>
        <v>#N/A</v>
      </c>
      <c r="J3315" s="1" t="e">
        <f t="shared" ca="1" si="312"/>
        <v>#N/A</v>
      </c>
    </row>
    <row r="3316" spans="1:10" x14ac:dyDescent="0.2">
      <c r="A3316" s="5">
        <v>36580</v>
      </c>
      <c r="B3316" s="2">
        <v>4.8419630053930796E-4</v>
      </c>
      <c r="C3316" s="1">
        <v>699.97418393614578</v>
      </c>
      <c r="D3316" s="1">
        <v>666.74</v>
      </c>
      <c r="E3316" s="1">
        <f t="shared" ca="1" si="309"/>
        <v>594.24210545005099</v>
      </c>
      <c r="F3316" s="1">
        <f t="shared" ca="1" si="310"/>
        <v>1.1220006019180391</v>
      </c>
      <c r="G3316" s="5">
        <f t="shared" ca="1" si="307"/>
        <v>36585</v>
      </c>
      <c r="H3316" s="29" t="e">
        <f t="shared" ca="1" si="308"/>
        <v>#N/A</v>
      </c>
      <c r="I3316" s="1" t="e">
        <f t="shared" ca="1" si="311"/>
        <v>#N/A</v>
      </c>
      <c r="J3316" s="1" t="e">
        <f t="shared" ca="1" si="312"/>
        <v>#N/A</v>
      </c>
    </row>
    <row r="3317" spans="1:10" x14ac:dyDescent="0.2">
      <c r="A3317" s="5">
        <v>36581</v>
      </c>
      <c r="B3317" s="2">
        <v>-1.3490628485151812E-2</v>
      </c>
      <c r="C3317" s="1">
        <v>690.53109227146592</v>
      </c>
      <c r="D3317" s="1">
        <v>657.32</v>
      </c>
      <c r="E3317" s="1">
        <f t="shared" ca="1" si="309"/>
        <v>586.22540597519003</v>
      </c>
      <c r="F3317" s="1">
        <f t="shared" ca="1" si="310"/>
        <v>1.1212751840847697</v>
      </c>
      <c r="G3317" s="5">
        <f t="shared" ca="1" si="307"/>
        <v>36585</v>
      </c>
      <c r="H3317" s="29" t="e">
        <f t="shared" ca="1" si="308"/>
        <v>#N/A</v>
      </c>
      <c r="I3317" s="1" t="e">
        <f t="shared" ca="1" si="311"/>
        <v>#N/A</v>
      </c>
      <c r="J3317" s="1" t="e">
        <f t="shared" ca="1" si="312"/>
        <v>#N/A</v>
      </c>
    </row>
    <row r="3318" spans="1:10" x14ac:dyDescent="0.2">
      <c r="A3318" s="5">
        <v>36584</v>
      </c>
      <c r="B3318" s="2">
        <v>-1.5694710679619139E-2</v>
      </c>
      <c r="C3318" s="1">
        <v>679.69340656298391</v>
      </c>
      <c r="D3318" s="1">
        <v>648.16999999999996</v>
      </c>
      <c r="E3318" s="1">
        <f t="shared" ca="1" si="309"/>
        <v>577.02476783536724</v>
      </c>
      <c r="F3318" s="1">
        <f t="shared" ca="1" si="310"/>
        <v>1.1232966696239481</v>
      </c>
      <c r="G3318" s="5">
        <f t="shared" ca="1" si="307"/>
        <v>36585</v>
      </c>
      <c r="H3318" s="29" t="e">
        <f t="shared" ca="1" si="308"/>
        <v>#N/A</v>
      </c>
      <c r="I3318" s="1" t="e">
        <f t="shared" ca="1" si="311"/>
        <v>#N/A</v>
      </c>
      <c r="J3318" s="1" t="e">
        <f t="shared" ca="1" si="312"/>
        <v>#N/A</v>
      </c>
    </row>
    <row r="3319" spans="1:10" x14ac:dyDescent="0.2">
      <c r="A3319" s="5">
        <v>36585</v>
      </c>
      <c r="B3319" s="2">
        <v>-4.8511753797078061E-3</v>
      </c>
      <c r="C3319" s="1">
        <v>676.39609464331579</v>
      </c>
      <c r="D3319" s="1">
        <v>644.91999999999996</v>
      </c>
      <c r="E3319" s="1">
        <f t="shared" ca="1" si="309"/>
        <v>574.2255194881626</v>
      </c>
      <c r="F3319" s="1">
        <f t="shared" ca="1" si="310"/>
        <v>1.1231127459727861</v>
      </c>
      <c r="G3319" s="5">
        <f t="shared" ca="1" si="307"/>
        <v>36585</v>
      </c>
      <c r="H3319" s="29" t="e">
        <f t="shared" ca="1" si="308"/>
        <v>#N/A</v>
      </c>
      <c r="I3319" s="1" t="e">
        <f t="shared" ca="1" si="311"/>
        <v>#N/A</v>
      </c>
      <c r="J3319" s="1" t="e">
        <f t="shared" ca="1" si="312"/>
        <v>#N/A</v>
      </c>
    </row>
    <row r="3320" spans="1:10" x14ac:dyDescent="0.2">
      <c r="A3320" s="5">
        <v>36586</v>
      </c>
      <c r="B3320" s="2">
        <v>1.4705306393144157E-2</v>
      </c>
      <c r="C3320" s="1">
        <v>686.34270645817185</v>
      </c>
      <c r="D3320" s="1">
        <v>654.96</v>
      </c>
      <c r="E3320" s="1">
        <f t="shared" ca="1" si="309"/>
        <v>582.66968169099835</v>
      </c>
      <c r="F3320" s="1">
        <f t="shared" ca="1" si="310"/>
        <v>1.1240674100275887</v>
      </c>
      <c r="G3320" s="5">
        <f t="shared" ca="1" si="307"/>
        <v>36616</v>
      </c>
      <c r="H3320" s="29" t="e">
        <f t="shared" ca="1" si="308"/>
        <v>#N/A</v>
      </c>
      <c r="I3320" s="1" t="e">
        <f t="shared" ca="1" si="311"/>
        <v>#N/A</v>
      </c>
      <c r="J3320" s="1" t="e">
        <f t="shared" ca="1" si="312"/>
        <v>#N/A</v>
      </c>
    </row>
    <row r="3321" spans="1:10" x14ac:dyDescent="0.2">
      <c r="A3321" s="5">
        <v>36587</v>
      </c>
      <c r="B3321" s="2">
        <v>-1.1925235794743805E-2</v>
      </c>
      <c r="C3321" s="1">
        <v>678.15790784765557</v>
      </c>
      <c r="D3321" s="1">
        <v>648.23</v>
      </c>
      <c r="E3321" s="1">
        <f t="shared" ca="1" si="309"/>
        <v>575.72120834638497</v>
      </c>
      <c r="F3321" s="1">
        <f t="shared" ca="1" si="310"/>
        <v>1.1259442775469022</v>
      </c>
      <c r="G3321" s="5">
        <f t="shared" ca="1" si="307"/>
        <v>36616</v>
      </c>
      <c r="H3321" s="29" t="e">
        <f t="shared" ca="1" si="308"/>
        <v>#N/A</v>
      </c>
      <c r="I3321" s="1" t="e">
        <f t="shared" ca="1" si="311"/>
        <v>#N/A</v>
      </c>
      <c r="J3321" s="1" t="e">
        <f t="shared" ca="1" si="312"/>
        <v>#N/A</v>
      </c>
    </row>
    <row r="3322" spans="1:10" x14ac:dyDescent="0.2">
      <c r="A3322" s="5">
        <v>36588</v>
      </c>
      <c r="B3322" s="2">
        <v>3.4585370273787497E-4</v>
      </c>
      <c r="C3322" s="1">
        <v>678.39245127112565</v>
      </c>
      <c r="D3322" s="1">
        <v>648.78</v>
      </c>
      <c r="E3322" s="1">
        <f t="shared" ca="1" si="309"/>
        <v>575.9203236580363</v>
      </c>
      <c r="F3322" s="1">
        <f t="shared" ca="1" si="310"/>
        <v>1.1265099933948945</v>
      </c>
      <c r="G3322" s="5">
        <f t="shared" ca="1" si="307"/>
        <v>36616</v>
      </c>
      <c r="H3322" s="29" t="e">
        <f t="shared" ca="1" si="308"/>
        <v>#N/A</v>
      </c>
      <c r="I3322" s="1" t="e">
        <f t="shared" ca="1" si="311"/>
        <v>#N/A</v>
      </c>
      <c r="J3322" s="1" t="e">
        <f t="shared" ca="1" si="312"/>
        <v>#N/A</v>
      </c>
    </row>
    <row r="3323" spans="1:10" x14ac:dyDescent="0.2">
      <c r="A3323" s="5">
        <v>36591</v>
      </c>
      <c r="B3323" s="2">
        <v>6.1565746326834869E-3</v>
      </c>
      <c r="C3323" s="1">
        <v>682.56902502762546</v>
      </c>
      <c r="D3323" s="1">
        <v>653.74</v>
      </c>
      <c r="E3323" s="1">
        <f t="shared" ca="1" si="309"/>
        <v>579.4660201131162</v>
      </c>
      <c r="F3323" s="1">
        <f t="shared" ca="1" si="310"/>
        <v>1.1281765924296734</v>
      </c>
      <c r="G3323" s="5">
        <f t="shared" ca="1" si="307"/>
        <v>36616</v>
      </c>
      <c r="H3323" s="29" t="e">
        <f t="shared" ca="1" si="308"/>
        <v>#N/A</v>
      </c>
      <c r="I3323" s="1" t="e">
        <f t="shared" ca="1" si="311"/>
        <v>#N/A</v>
      </c>
      <c r="J3323" s="1" t="e">
        <f t="shared" ca="1" si="312"/>
        <v>#N/A</v>
      </c>
    </row>
    <row r="3324" spans="1:10" x14ac:dyDescent="0.2">
      <c r="A3324" s="5">
        <v>36592</v>
      </c>
      <c r="B3324" s="2">
        <v>1.5476052020677589E-3</v>
      </c>
      <c r="C3324" s="1">
        <v>683.62537240152858</v>
      </c>
      <c r="D3324" s="1">
        <v>653.96</v>
      </c>
      <c r="E3324" s="1">
        <f t="shared" ca="1" si="309"/>
        <v>580.36280474026489</v>
      </c>
      <c r="F3324" s="1">
        <f t="shared" ca="1" si="310"/>
        <v>1.1268123915912784</v>
      </c>
      <c r="G3324" s="5">
        <f t="shared" ca="1" si="307"/>
        <v>36616</v>
      </c>
      <c r="H3324" s="29" t="e">
        <f t="shared" ca="1" si="308"/>
        <v>#N/A</v>
      </c>
      <c r="I3324" s="1" t="e">
        <f t="shared" ca="1" si="311"/>
        <v>#N/A</v>
      </c>
      <c r="J3324" s="1" t="e">
        <f t="shared" ca="1" si="312"/>
        <v>#N/A</v>
      </c>
    </row>
    <row r="3325" spans="1:10" x14ac:dyDescent="0.2">
      <c r="A3325" s="5">
        <v>36593</v>
      </c>
      <c r="B3325" s="2">
        <v>-6.9244605971279238E-3</v>
      </c>
      <c r="C3325" s="1">
        <v>678.89163544713733</v>
      </c>
      <c r="D3325" s="1">
        <v>648.89</v>
      </c>
      <c r="E3325" s="1">
        <f t="shared" ca="1" si="309"/>
        <v>576.3441053668023</v>
      </c>
      <c r="F3325" s="1">
        <f t="shared" ca="1" si="310"/>
        <v>1.1258725368363529</v>
      </c>
      <c r="G3325" s="5">
        <f t="shared" ca="1" si="307"/>
        <v>36616</v>
      </c>
      <c r="H3325" s="29" t="e">
        <f t="shared" ca="1" si="308"/>
        <v>#N/A</v>
      </c>
      <c r="I3325" s="1" t="e">
        <f t="shared" ca="1" si="311"/>
        <v>#N/A</v>
      </c>
      <c r="J3325" s="1" t="e">
        <f t="shared" ca="1" si="312"/>
        <v>#N/A</v>
      </c>
    </row>
    <row r="3326" spans="1:10" x14ac:dyDescent="0.2">
      <c r="A3326" s="5">
        <v>36594</v>
      </c>
      <c r="B3326" s="2">
        <v>-8.5986996256245396E-3</v>
      </c>
      <c r="C3326" s="1">
        <v>673.05405019557838</v>
      </c>
      <c r="D3326" s="1">
        <v>641.94000000000005</v>
      </c>
      <c r="E3326" s="1">
        <f t="shared" ca="1" si="309"/>
        <v>571.38829552375375</v>
      </c>
      <c r="F3326" s="1">
        <f t="shared" ca="1" si="310"/>
        <v>1.1234741856438908</v>
      </c>
      <c r="G3326" s="5">
        <f t="shared" ca="1" si="307"/>
        <v>36616</v>
      </c>
      <c r="H3326" s="29" t="e">
        <f t="shared" ca="1" si="308"/>
        <v>#N/A</v>
      </c>
      <c r="I3326" s="1" t="e">
        <f t="shared" ca="1" si="311"/>
        <v>#N/A</v>
      </c>
      <c r="J3326" s="1" t="e">
        <f t="shared" ca="1" si="312"/>
        <v>#N/A</v>
      </c>
    </row>
    <row r="3327" spans="1:10" x14ac:dyDescent="0.2">
      <c r="A3327" s="5">
        <v>36595</v>
      </c>
      <c r="B3327" s="2">
        <v>-2.7951258972540582E-3</v>
      </c>
      <c r="C3327" s="1">
        <v>671.17277938962502</v>
      </c>
      <c r="D3327" s="1">
        <v>640.14</v>
      </c>
      <c r="E3327" s="1">
        <f t="shared" ca="1" si="309"/>
        <v>569.79119330154754</v>
      </c>
      <c r="F3327" s="1">
        <f t="shared" ca="1" si="310"/>
        <v>1.1234641874523008</v>
      </c>
      <c r="G3327" s="5">
        <f t="shared" ca="1" si="307"/>
        <v>36616</v>
      </c>
      <c r="H3327" s="29" t="e">
        <f t="shared" ca="1" si="308"/>
        <v>#N/A</v>
      </c>
      <c r="I3327" s="1" t="e">
        <f t="shared" ca="1" si="311"/>
        <v>#N/A</v>
      </c>
      <c r="J3327" s="1" t="e">
        <f t="shared" ca="1" si="312"/>
        <v>#N/A</v>
      </c>
    </row>
    <row r="3328" spans="1:10" x14ac:dyDescent="0.2">
      <c r="A3328" s="5">
        <v>36598</v>
      </c>
      <c r="B3328" s="2">
        <v>-3.2285836704326498E-2</v>
      </c>
      <c r="C3328" s="1">
        <v>649.5034046338626</v>
      </c>
      <c r="D3328" s="1">
        <v>619.29999999999995</v>
      </c>
      <c r="E3328" s="1">
        <f t="shared" ca="1" si="309"/>
        <v>551.39500787905035</v>
      </c>
      <c r="F3328" s="1">
        <f t="shared" ca="1" si="310"/>
        <v>1.1231512638863874</v>
      </c>
      <c r="G3328" s="5">
        <f t="shared" ca="1" si="307"/>
        <v>36616</v>
      </c>
      <c r="H3328" s="29" t="e">
        <f t="shared" ca="1" si="308"/>
        <v>#N/A</v>
      </c>
      <c r="I3328" s="1" t="e">
        <f t="shared" ca="1" si="311"/>
        <v>#N/A</v>
      </c>
      <c r="J3328" s="1" t="e">
        <f t="shared" ca="1" si="312"/>
        <v>#N/A</v>
      </c>
    </row>
    <row r="3329" spans="1:10" x14ac:dyDescent="0.2">
      <c r="A3329" s="5">
        <v>36599</v>
      </c>
      <c r="B3329" s="2">
        <v>2.1094487379191396E-2</v>
      </c>
      <c r="C3329" s="1">
        <v>663.20434600565341</v>
      </c>
      <c r="D3329" s="1">
        <v>633.22</v>
      </c>
      <c r="E3329" s="1">
        <f t="shared" ca="1" si="309"/>
        <v>563.02640291370415</v>
      </c>
      <c r="F3329" s="1">
        <f t="shared" ca="1" si="310"/>
        <v>1.124671945619315</v>
      </c>
      <c r="G3329" s="5">
        <f t="shared" ca="1" si="307"/>
        <v>36616</v>
      </c>
      <c r="H3329" s="29" t="e">
        <f t="shared" ca="1" si="308"/>
        <v>#N/A</v>
      </c>
      <c r="I3329" s="1" t="e">
        <f t="shared" ca="1" si="311"/>
        <v>#N/A</v>
      </c>
      <c r="J3329" s="1" t="e">
        <f t="shared" ca="1" si="312"/>
        <v>#N/A</v>
      </c>
    </row>
    <row r="3330" spans="1:10" x14ac:dyDescent="0.2">
      <c r="A3330" s="5">
        <v>36600</v>
      </c>
      <c r="B3330" s="2">
        <v>-6.9782434354626055E-4</v>
      </c>
      <c r="C3330" s="1">
        <v>662.74154586826501</v>
      </c>
      <c r="D3330" s="1">
        <v>633.07000000000005</v>
      </c>
      <c r="E3330" s="1">
        <f t="shared" ca="1" si="309"/>
        <v>562.63350938369172</v>
      </c>
      <c r="F3330" s="1">
        <f t="shared" ca="1" si="310"/>
        <v>1.1251907137444843</v>
      </c>
      <c r="G3330" s="5">
        <f t="shared" ref="G3330:G3393" ca="1" si="313">EOMONTH(A3330,0)</f>
        <v>36616</v>
      </c>
      <c r="H3330" s="29" t="e">
        <f t="shared" ref="H3330:H3393" ca="1" si="314">VLOOKUP(G3330,$U$512:$Z$3894,2,0)</f>
        <v>#N/A</v>
      </c>
      <c r="I3330" s="1" t="e">
        <f t="shared" ca="1" si="311"/>
        <v>#N/A</v>
      </c>
      <c r="J3330" s="1" t="e">
        <f t="shared" ca="1" si="312"/>
        <v>#N/A</v>
      </c>
    </row>
    <row r="3331" spans="1:10" x14ac:dyDescent="0.2">
      <c r="A3331" s="5">
        <v>36601</v>
      </c>
      <c r="B3331" s="2">
        <v>1.4627392801393135E-2</v>
      </c>
      <c r="C3331" s="1">
        <v>672.43572678548264</v>
      </c>
      <c r="D3331" s="1">
        <v>644.98</v>
      </c>
      <c r="E3331" s="1">
        <f t="shared" ref="E3331:E3394" ca="1" si="315">C3331/C$2*$E$2</f>
        <v>570.8633707286732</v>
      </c>
      <c r="F3331" s="1">
        <f t="shared" ref="F3331:F3394" ca="1" si="316">D3331/E3331</f>
        <v>1.1298325187281175</v>
      </c>
      <c r="G3331" s="5">
        <f t="shared" ca="1" si="313"/>
        <v>36616</v>
      </c>
      <c r="H3331" s="29" t="e">
        <f t="shared" ca="1" si="314"/>
        <v>#N/A</v>
      </c>
      <c r="I3331" s="1" t="e">
        <f t="shared" ref="I3331:I3394" ca="1" si="317">H3331/$H$2*$I$2</f>
        <v>#N/A</v>
      </c>
      <c r="J3331" s="1" t="e">
        <f t="shared" ref="J3331:J3394" ca="1" si="318">D3331/I3331</f>
        <v>#N/A</v>
      </c>
    </row>
    <row r="3332" spans="1:10" x14ac:dyDescent="0.2">
      <c r="A3332" s="5">
        <v>36602</v>
      </c>
      <c r="B3332" s="2">
        <v>7.590525405392734E-3</v>
      </c>
      <c r="C3332" s="1">
        <v>677.53986725314155</v>
      </c>
      <c r="D3332" s="1">
        <v>650.53</v>
      </c>
      <c r="E3332" s="1">
        <f t="shared" ca="1" si="315"/>
        <v>575.19652364719741</v>
      </c>
      <c r="F3332" s="1">
        <f t="shared" ca="1" si="316"/>
        <v>1.1309699785303451</v>
      </c>
      <c r="G3332" s="5">
        <f t="shared" ca="1" si="313"/>
        <v>36616</v>
      </c>
      <c r="H3332" s="29" t="e">
        <f t="shared" ca="1" si="314"/>
        <v>#N/A</v>
      </c>
      <c r="I3332" s="1" t="e">
        <f t="shared" ca="1" si="317"/>
        <v>#N/A</v>
      </c>
      <c r="J3332" s="1" t="e">
        <f t="shared" ca="1" si="318"/>
        <v>#N/A</v>
      </c>
    </row>
    <row r="3333" spans="1:10" x14ac:dyDescent="0.2">
      <c r="A3333" s="5">
        <v>36605</v>
      </c>
      <c r="B3333" s="2">
        <v>2.3407806966302402E-3</v>
      </c>
      <c r="C3333" s="1">
        <v>679.12583949560508</v>
      </c>
      <c r="D3333" s="1">
        <v>653.04999999999995</v>
      </c>
      <c r="E3333" s="1">
        <f t="shared" ca="1" si="315"/>
        <v>576.54293256651954</v>
      </c>
      <c r="F3333" s="1">
        <f t="shared" ca="1" si="316"/>
        <v>1.132699688283237</v>
      </c>
      <c r="G3333" s="5">
        <f t="shared" ca="1" si="313"/>
        <v>36616</v>
      </c>
      <c r="H3333" s="29" t="e">
        <f t="shared" ca="1" si="314"/>
        <v>#N/A</v>
      </c>
      <c r="I3333" s="1" t="e">
        <f t="shared" ca="1" si="317"/>
        <v>#N/A</v>
      </c>
      <c r="J3333" s="1" t="e">
        <f t="shared" ca="1" si="318"/>
        <v>#N/A</v>
      </c>
    </row>
    <row r="3334" spans="1:10" x14ac:dyDescent="0.2">
      <c r="A3334" s="5">
        <v>36607</v>
      </c>
      <c r="B3334" s="2">
        <v>8.3406652767659129E-3</v>
      </c>
      <c r="C3334" s="1">
        <v>684.79020080364057</v>
      </c>
      <c r="D3334" s="1">
        <v>657.52</v>
      </c>
      <c r="E3334" s="1">
        <f t="shared" ca="1" si="315"/>
        <v>581.35168418474177</v>
      </c>
      <c r="F3334" s="1">
        <f t="shared" ca="1" si="316"/>
        <v>1.1310193431744724</v>
      </c>
      <c r="G3334" s="5">
        <f t="shared" ca="1" si="313"/>
        <v>36616</v>
      </c>
      <c r="H3334" s="29" t="e">
        <f t="shared" ca="1" si="314"/>
        <v>#N/A</v>
      </c>
      <c r="I3334" s="1" t="e">
        <f t="shared" ca="1" si="317"/>
        <v>#N/A</v>
      </c>
      <c r="J3334" s="1" t="e">
        <f t="shared" ca="1" si="318"/>
        <v>#N/A</v>
      </c>
    </row>
    <row r="3335" spans="1:10" x14ac:dyDescent="0.2">
      <c r="A3335" s="5">
        <v>36608</v>
      </c>
      <c r="B3335" s="2">
        <v>7.2084746008880263E-3</v>
      </c>
      <c r="C3335" s="1">
        <v>689.72649357307068</v>
      </c>
      <c r="D3335" s="1">
        <v>662.97</v>
      </c>
      <c r="E3335" s="1">
        <f t="shared" ca="1" si="315"/>
        <v>585.54234303437113</v>
      </c>
      <c r="F3335" s="1">
        <f t="shared" ca="1" si="316"/>
        <v>1.1322323788991702</v>
      </c>
      <c r="G3335" s="5">
        <f t="shared" ca="1" si="313"/>
        <v>36616</v>
      </c>
      <c r="H3335" s="29" t="e">
        <f t="shared" ca="1" si="314"/>
        <v>#N/A</v>
      </c>
      <c r="I3335" s="1" t="e">
        <f t="shared" ca="1" si="317"/>
        <v>#N/A</v>
      </c>
      <c r="J3335" s="1" t="e">
        <f t="shared" ca="1" si="318"/>
        <v>#N/A</v>
      </c>
    </row>
    <row r="3336" spans="1:10" x14ac:dyDescent="0.2">
      <c r="A3336" s="5">
        <v>36609</v>
      </c>
      <c r="B3336" s="2">
        <v>8.7562674320489364E-3</v>
      </c>
      <c r="C3336" s="1">
        <v>695.76592320576583</v>
      </c>
      <c r="D3336" s="1">
        <v>668.2</v>
      </c>
      <c r="E3336" s="1">
        <f t="shared" ca="1" si="315"/>
        <v>590.66950838276853</v>
      </c>
      <c r="F3336" s="1">
        <f t="shared" ca="1" si="316"/>
        <v>1.1312586658307573</v>
      </c>
      <c r="G3336" s="5">
        <f t="shared" ca="1" si="313"/>
        <v>36616</v>
      </c>
      <c r="H3336" s="29" t="e">
        <f t="shared" ca="1" si="314"/>
        <v>#N/A</v>
      </c>
      <c r="I3336" s="1" t="e">
        <f t="shared" ca="1" si="317"/>
        <v>#N/A</v>
      </c>
      <c r="J3336" s="1" t="e">
        <f t="shared" ca="1" si="318"/>
        <v>#N/A</v>
      </c>
    </row>
    <row r="3337" spans="1:10" x14ac:dyDescent="0.2">
      <c r="A3337" s="5">
        <v>36612</v>
      </c>
      <c r="B3337" s="2">
        <v>4.4330900076663404E-3</v>
      </c>
      <c r="C3337" s="1">
        <v>698.85031616760409</v>
      </c>
      <c r="D3337" s="1">
        <v>670.86</v>
      </c>
      <c r="E3337" s="1">
        <f t="shared" ca="1" si="315"/>
        <v>593.28799947821335</v>
      </c>
      <c r="F3337" s="1">
        <f t="shared" ca="1" si="316"/>
        <v>1.1307493166725264</v>
      </c>
      <c r="G3337" s="5">
        <f t="shared" ca="1" si="313"/>
        <v>36616</v>
      </c>
      <c r="H3337" s="29" t="e">
        <f t="shared" ca="1" si="314"/>
        <v>#N/A</v>
      </c>
      <c r="I3337" s="1" t="e">
        <f t="shared" ca="1" si="317"/>
        <v>#N/A</v>
      </c>
      <c r="J3337" s="1" t="e">
        <f t="shared" ca="1" si="318"/>
        <v>#N/A</v>
      </c>
    </row>
    <row r="3338" spans="1:10" x14ac:dyDescent="0.2">
      <c r="A3338" s="5">
        <v>36613</v>
      </c>
      <c r="B3338" s="2">
        <v>-1.8521552900643057E-2</v>
      </c>
      <c r="C3338" s="1">
        <v>685.90652306707466</v>
      </c>
      <c r="D3338" s="1">
        <v>658.65</v>
      </c>
      <c r="E3338" s="1">
        <f t="shared" ca="1" si="315"/>
        <v>582.29938441056095</v>
      </c>
      <c r="F3338" s="1">
        <f t="shared" ca="1" si="316"/>
        <v>1.1311191762064556</v>
      </c>
      <c r="G3338" s="5">
        <f t="shared" ca="1" si="313"/>
        <v>36616</v>
      </c>
      <c r="H3338" s="29" t="e">
        <f t="shared" ca="1" si="314"/>
        <v>#N/A</v>
      </c>
      <c r="I3338" s="1" t="e">
        <f t="shared" ca="1" si="317"/>
        <v>#N/A</v>
      </c>
      <c r="J3338" s="1" t="e">
        <f t="shared" ca="1" si="318"/>
        <v>#N/A</v>
      </c>
    </row>
    <row r="3339" spans="1:10" x14ac:dyDescent="0.2">
      <c r="A3339" s="5">
        <v>36614</v>
      </c>
      <c r="B3339" s="2">
        <v>3.9522702464023229E-3</v>
      </c>
      <c r="C3339" s="1">
        <v>688.61741101000598</v>
      </c>
      <c r="D3339" s="1">
        <v>662.53</v>
      </c>
      <c r="E3339" s="1">
        <f t="shared" ca="1" si="315"/>
        <v>584.60078894206526</v>
      </c>
      <c r="F3339" s="1">
        <f t="shared" ca="1" si="316"/>
        <v>1.1333032943711228</v>
      </c>
      <c r="G3339" s="5">
        <f t="shared" ca="1" si="313"/>
        <v>36616</v>
      </c>
      <c r="H3339" s="29" t="e">
        <f t="shared" ca="1" si="314"/>
        <v>#N/A</v>
      </c>
      <c r="I3339" s="1" t="e">
        <f t="shared" ca="1" si="317"/>
        <v>#N/A</v>
      </c>
      <c r="J3339" s="1" t="e">
        <f t="shared" ca="1" si="318"/>
        <v>#N/A</v>
      </c>
    </row>
    <row r="3340" spans="1:10" x14ac:dyDescent="0.2">
      <c r="A3340" s="5">
        <v>36615</v>
      </c>
      <c r="B3340" s="2">
        <v>-2.1786350727885928E-2</v>
      </c>
      <c r="C3340" s="1">
        <v>673.61495057641321</v>
      </c>
      <c r="D3340" s="1">
        <v>647.79</v>
      </c>
      <c r="E3340" s="1">
        <f t="shared" ca="1" si="315"/>
        <v>571.86447111837458</v>
      </c>
      <c r="F3340" s="1">
        <f t="shared" ca="1" si="316"/>
        <v>1.132768396562809</v>
      </c>
      <c r="G3340" s="5">
        <f t="shared" ca="1" si="313"/>
        <v>36616</v>
      </c>
      <c r="H3340" s="29" t="e">
        <f t="shared" ca="1" si="314"/>
        <v>#N/A</v>
      </c>
      <c r="I3340" s="1" t="e">
        <f t="shared" ca="1" si="317"/>
        <v>#N/A</v>
      </c>
      <c r="J3340" s="1" t="e">
        <f t="shared" ca="1" si="318"/>
        <v>#N/A</v>
      </c>
    </row>
    <row r="3341" spans="1:10" x14ac:dyDescent="0.2">
      <c r="A3341" s="5">
        <v>36616</v>
      </c>
      <c r="B3341" s="2">
        <v>1.6624760420846929E-3</v>
      </c>
      <c r="C3341" s="1">
        <v>674.73481929333661</v>
      </c>
      <c r="D3341" s="1">
        <v>650.22</v>
      </c>
      <c r="E3341" s="1">
        <f t="shared" ca="1" si="315"/>
        <v>572.8151821009285</v>
      </c>
      <c r="F3341" s="1">
        <f t="shared" ca="1" si="316"/>
        <v>1.1351305278173178</v>
      </c>
      <c r="G3341" s="5">
        <f t="shared" ca="1" si="313"/>
        <v>36616</v>
      </c>
      <c r="H3341" s="29" t="e">
        <f t="shared" ca="1" si="314"/>
        <v>#N/A</v>
      </c>
      <c r="I3341" s="1" t="e">
        <f t="shared" ca="1" si="317"/>
        <v>#N/A</v>
      </c>
      <c r="J3341" s="1" t="e">
        <f t="shared" ca="1" si="318"/>
        <v>#N/A</v>
      </c>
    </row>
    <row r="3342" spans="1:10" x14ac:dyDescent="0.2">
      <c r="A3342" s="5">
        <v>36619</v>
      </c>
      <c r="B3342" s="2">
        <v>3.3461168338750902E-3</v>
      </c>
      <c r="C3342" s="1">
        <v>676.99256083057571</v>
      </c>
      <c r="D3342" s="1">
        <v>655.13</v>
      </c>
      <c r="E3342" s="1">
        <f t="shared" ca="1" si="315"/>
        <v>574.73188862445556</v>
      </c>
      <c r="F3342" s="1">
        <f t="shared" ca="1" si="316"/>
        <v>1.1398880294739981</v>
      </c>
      <c r="G3342" s="5">
        <f t="shared" ca="1" si="313"/>
        <v>36646</v>
      </c>
      <c r="H3342" s="29" t="e">
        <f t="shared" ca="1" si="314"/>
        <v>#N/A</v>
      </c>
      <c r="I3342" s="1" t="e">
        <f t="shared" ca="1" si="317"/>
        <v>#N/A</v>
      </c>
      <c r="J3342" s="1" t="e">
        <f t="shared" ca="1" si="318"/>
        <v>#N/A</v>
      </c>
    </row>
    <row r="3343" spans="1:10" x14ac:dyDescent="0.2">
      <c r="A3343" s="5">
        <v>36620</v>
      </c>
      <c r="B3343" s="2">
        <v>4.5160877437020464E-3</v>
      </c>
      <c r="C3343" s="1">
        <v>680.04991863712019</v>
      </c>
      <c r="D3343" s="1">
        <v>659.59</v>
      </c>
      <c r="E3343" s="1">
        <f t="shared" ca="1" si="315"/>
        <v>577.3274282625872</v>
      </c>
      <c r="F3343" s="1">
        <f t="shared" ca="1" si="316"/>
        <v>1.1424885908936881</v>
      </c>
      <c r="G3343" s="5">
        <f t="shared" ca="1" si="313"/>
        <v>36646</v>
      </c>
      <c r="H3343" s="29" t="e">
        <f t="shared" ca="1" si="314"/>
        <v>#N/A</v>
      </c>
      <c r="I3343" s="1" t="e">
        <f t="shared" ca="1" si="317"/>
        <v>#N/A</v>
      </c>
      <c r="J3343" s="1" t="e">
        <f t="shared" ca="1" si="318"/>
        <v>#N/A</v>
      </c>
    </row>
    <row r="3344" spans="1:10" x14ac:dyDescent="0.2">
      <c r="A3344" s="5">
        <v>36621</v>
      </c>
      <c r="B3344" s="2">
        <v>-3.4667331411308733E-2</v>
      </c>
      <c r="C3344" s="1">
        <v>656.47440273149357</v>
      </c>
      <c r="D3344" s="1">
        <v>635.72</v>
      </c>
      <c r="E3344" s="1">
        <f t="shared" ca="1" si="315"/>
        <v>557.31302697416947</v>
      </c>
      <c r="F3344" s="1">
        <f t="shared" ca="1" si="316"/>
        <v>1.1406874937977443</v>
      </c>
      <c r="G3344" s="5">
        <f t="shared" ca="1" si="313"/>
        <v>36646</v>
      </c>
      <c r="H3344" s="29" t="e">
        <f t="shared" ca="1" si="314"/>
        <v>#N/A</v>
      </c>
      <c r="I3344" s="1" t="e">
        <f t="shared" ca="1" si="317"/>
        <v>#N/A</v>
      </c>
      <c r="J3344" s="1" t="e">
        <f t="shared" ca="1" si="318"/>
        <v>#N/A</v>
      </c>
    </row>
    <row r="3345" spans="1:10" x14ac:dyDescent="0.2">
      <c r="A3345" s="5">
        <v>36622</v>
      </c>
      <c r="B3345" s="2">
        <v>1.4239916972847322E-2</v>
      </c>
      <c r="C3345" s="1">
        <v>665.82254372118962</v>
      </c>
      <c r="D3345" s="1">
        <v>644.62</v>
      </c>
      <c r="E3345" s="1">
        <f t="shared" ca="1" si="315"/>
        <v>565.24911820616796</v>
      </c>
      <c r="F3345" s="1">
        <f t="shared" ca="1" si="316"/>
        <v>1.1404175243045358</v>
      </c>
      <c r="G3345" s="5">
        <f t="shared" ca="1" si="313"/>
        <v>36646</v>
      </c>
      <c r="H3345" s="29" t="e">
        <f t="shared" ca="1" si="314"/>
        <v>#N/A</v>
      </c>
      <c r="I3345" s="1" t="e">
        <f t="shared" ca="1" si="317"/>
        <v>#N/A</v>
      </c>
      <c r="J3345" s="1" t="e">
        <f t="shared" ca="1" si="318"/>
        <v>#N/A</v>
      </c>
    </row>
    <row r="3346" spans="1:10" x14ac:dyDescent="0.2">
      <c r="A3346" s="5">
        <v>36623</v>
      </c>
      <c r="B3346" s="2">
        <v>-2.1529854359363387E-3</v>
      </c>
      <c r="C3346" s="1">
        <v>664.38903748163978</v>
      </c>
      <c r="D3346" s="1">
        <v>643.11</v>
      </c>
      <c r="E3346" s="1">
        <f t="shared" ca="1" si="315"/>
        <v>564.03214508699409</v>
      </c>
      <c r="F3346" s="1">
        <f t="shared" ca="1" si="316"/>
        <v>1.14020097188044</v>
      </c>
      <c r="G3346" s="5">
        <f t="shared" ca="1" si="313"/>
        <v>36646</v>
      </c>
      <c r="H3346" s="29" t="e">
        <f t="shared" ca="1" si="314"/>
        <v>#N/A</v>
      </c>
      <c r="I3346" s="1" t="e">
        <f t="shared" ca="1" si="317"/>
        <v>#N/A</v>
      </c>
      <c r="J3346" s="1" t="e">
        <f t="shared" ca="1" si="318"/>
        <v>#N/A</v>
      </c>
    </row>
    <row r="3347" spans="1:10" x14ac:dyDescent="0.2">
      <c r="A3347" s="5">
        <v>36626</v>
      </c>
      <c r="B3347" s="2">
        <v>3.4193383342626671E-3</v>
      </c>
      <c r="C3347" s="1">
        <v>666.66080838636458</v>
      </c>
      <c r="D3347" s="1">
        <v>645.64</v>
      </c>
      <c r="E3347" s="1">
        <f t="shared" ca="1" si="315"/>
        <v>565.96076182244656</v>
      </c>
      <c r="F3347" s="1">
        <f t="shared" ca="1" si="316"/>
        <v>1.1407857992150885</v>
      </c>
      <c r="G3347" s="5">
        <f t="shared" ca="1" si="313"/>
        <v>36646</v>
      </c>
      <c r="H3347" s="29" t="e">
        <f t="shared" ca="1" si="314"/>
        <v>#N/A</v>
      </c>
      <c r="I3347" s="1" t="e">
        <f t="shared" ca="1" si="317"/>
        <v>#N/A</v>
      </c>
      <c r="J3347" s="1" t="e">
        <f t="shared" ca="1" si="318"/>
        <v>#N/A</v>
      </c>
    </row>
    <row r="3348" spans="1:10" x14ac:dyDescent="0.2">
      <c r="A3348" s="5">
        <v>36627</v>
      </c>
      <c r="B3348" s="2">
        <v>-1.8611668730467823E-2</v>
      </c>
      <c r="C3348" s="1">
        <v>654.25313826509171</v>
      </c>
      <c r="D3348" s="1">
        <v>633.91</v>
      </c>
      <c r="E3348" s="1">
        <f t="shared" ca="1" si="315"/>
        <v>555.42728760896398</v>
      </c>
      <c r="F3348" s="1">
        <f t="shared" ca="1" si="316"/>
        <v>1.1413015063211838</v>
      </c>
      <c r="G3348" s="5">
        <f t="shared" ca="1" si="313"/>
        <v>36646</v>
      </c>
      <c r="H3348" s="29" t="e">
        <f t="shared" ca="1" si="314"/>
        <v>#N/A</v>
      </c>
      <c r="I3348" s="1" t="e">
        <f t="shared" ca="1" si="317"/>
        <v>#N/A</v>
      </c>
      <c r="J3348" s="1" t="e">
        <f t="shared" ca="1" si="318"/>
        <v>#N/A</v>
      </c>
    </row>
    <row r="3349" spans="1:10" x14ac:dyDescent="0.2">
      <c r="A3349" s="5">
        <v>36628</v>
      </c>
      <c r="B3349" s="2">
        <v>-1.0496783535802856E-2</v>
      </c>
      <c r="C3349" s="1">
        <v>647.38558469510338</v>
      </c>
      <c r="D3349" s="1">
        <v>627.36</v>
      </c>
      <c r="E3349" s="1">
        <f t="shared" ca="1" si="315"/>
        <v>549.59708760105457</v>
      </c>
      <c r="F3349" s="1">
        <f t="shared" ca="1" si="316"/>
        <v>1.1414907650591346</v>
      </c>
      <c r="G3349" s="5">
        <f t="shared" ca="1" si="313"/>
        <v>36646</v>
      </c>
      <c r="H3349" s="29" t="e">
        <f t="shared" ca="1" si="314"/>
        <v>#N/A</v>
      </c>
      <c r="I3349" s="1" t="e">
        <f t="shared" ca="1" si="317"/>
        <v>#N/A</v>
      </c>
      <c r="J3349" s="1" t="e">
        <f t="shared" ca="1" si="318"/>
        <v>#N/A</v>
      </c>
    </row>
    <row r="3350" spans="1:10" x14ac:dyDescent="0.2">
      <c r="A3350" s="5">
        <v>36629</v>
      </c>
      <c r="B3350" s="2">
        <v>-3.2852805103973037E-2</v>
      </c>
      <c r="C3350" s="1">
        <v>626.11715225399348</v>
      </c>
      <c r="D3350" s="1">
        <v>605.9</v>
      </c>
      <c r="E3350" s="1">
        <f t="shared" ca="1" si="315"/>
        <v>531.54128159638583</v>
      </c>
      <c r="F3350" s="1">
        <f t="shared" ca="1" si="316"/>
        <v>1.1398926498809114</v>
      </c>
      <c r="G3350" s="5">
        <f t="shared" ca="1" si="313"/>
        <v>36646</v>
      </c>
      <c r="H3350" s="29" t="e">
        <f t="shared" ca="1" si="314"/>
        <v>#N/A</v>
      </c>
      <c r="I3350" s="1" t="e">
        <f t="shared" ca="1" si="317"/>
        <v>#N/A</v>
      </c>
      <c r="J3350" s="1" t="e">
        <f t="shared" ca="1" si="318"/>
        <v>#N/A</v>
      </c>
    </row>
    <row r="3351" spans="1:10" x14ac:dyDescent="0.2">
      <c r="A3351" s="5">
        <v>36630</v>
      </c>
      <c r="B3351" s="2">
        <v>-2.8999181094087501E-2</v>
      </c>
      <c r="C3351" s="1">
        <v>607.96026756966558</v>
      </c>
      <c r="D3351" s="1">
        <v>587.16999999999996</v>
      </c>
      <c r="E3351" s="1">
        <f t="shared" ca="1" si="315"/>
        <v>516.12701971238891</v>
      </c>
      <c r="F3351" s="1">
        <f t="shared" ca="1" si="316"/>
        <v>1.1376463110325044</v>
      </c>
      <c r="G3351" s="5">
        <f t="shared" ca="1" si="313"/>
        <v>36646</v>
      </c>
      <c r="H3351" s="29" t="e">
        <f t="shared" ca="1" si="314"/>
        <v>#N/A</v>
      </c>
      <c r="I3351" s="1" t="e">
        <f t="shared" ca="1" si="317"/>
        <v>#N/A</v>
      </c>
      <c r="J3351" s="1" t="e">
        <f t="shared" ca="1" si="318"/>
        <v>#N/A</v>
      </c>
    </row>
    <row r="3352" spans="1:10" x14ac:dyDescent="0.2">
      <c r="A3352" s="5">
        <v>36633</v>
      </c>
      <c r="B3352" s="2">
        <v>-7.3762705790571759E-2</v>
      </c>
      <c r="C3352" s="1">
        <v>563.11547322056708</v>
      </c>
      <c r="D3352" s="1">
        <v>542.91999999999996</v>
      </c>
      <c r="E3352" s="1">
        <f t="shared" ca="1" si="315"/>
        <v>478.05609420677939</v>
      </c>
      <c r="F3352" s="1">
        <f t="shared" ca="1" si="316"/>
        <v>1.1356826250711161</v>
      </c>
      <c r="G3352" s="5">
        <f t="shared" ca="1" si="313"/>
        <v>36646</v>
      </c>
      <c r="H3352" s="29" t="e">
        <f t="shared" ca="1" si="314"/>
        <v>#N/A</v>
      </c>
      <c r="I3352" s="1" t="e">
        <f t="shared" ca="1" si="317"/>
        <v>#N/A</v>
      </c>
      <c r="J3352" s="1" t="e">
        <f t="shared" ca="1" si="318"/>
        <v>#N/A</v>
      </c>
    </row>
    <row r="3353" spans="1:10" x14ac:dyDescent="0.2">
      <c r="A3353" s="5">
        <v>36634</v>
      </c>
      <c r="B3353" s="2">
        <v>4.1705716196272835E-2</v>
      </c>
      <c r="C3353" s="1">
        <v>586.60060733243392</v>
      </c>
      <c r="D3353" s="1">
        <v>565.24</v>
      </c>
      <c r="E3353" s="1">
        <f t="shared" ca="1" si="315"/>
        <v>497.993765997666</v>
      </c>
      <c r="F3353" s="1">
        <f t="shared" ca="1" si="316"/>
        <v>1.1350342887678821</v>
      </c>
      <c r="G3353" s="5">
        <f t="shared" ca="1" si="313"/>
        <v>36646</v>
      </c>
      <c r="H3353" s="29" t="e">
        <f t="shared" ca="1" si="314"/>
        <v>#N/A</v>
      </c>
      <c r="I3353" s="1" t="e">
        <f t="shared" ca="1" si="317"/>
        <v>#N/A</v>
      </c>
      <c r="J3353" s="1" t="e">
        <f t="shared" ca="1" si="318"/>
        <v>#N/A</v>
      </c>
    </row>
    <row r="3354" spans="1:10" x14ac:dyDescent="0.2">
      <c r="A3354" s="5">
        <v>36635</v>
      </c>
      <c r="B3354" s="2">
        <v>1.7442143361908746E-2</v>
      </c>
      <c r="C3354" s="1">
        <v>596.832179221709</v>
      </c>
      <c r="D3354" s="1">
        <v>574.86</v>
      </c>
      <c r="E3354" s="1">
        <f t="shared" ca="1" si="315"/>
        <v>506.67984465753415</v>
      </c>
      <c r="F3354" s="1">
        <f t="shared" ca="1" si="316"/>
        <v>1.134562596206188</v>
      </c>
      <c r="G3354" s="5">
        <f t="shared" ca="1" si="313"/>
        <v>36646</v>
      </c>
      <c r="H3354" s="29" t="e">
        <f t="shared" ca="1" si="314"/>
        <v>#N/A</v>
      </c>
      <c r="I3354" s="1" t="e">
        <f t="shared" ca="1" si="317"/>
        <v>#N/A</v>
      </c>
      <c r="J3354" s="1" t="e">
        <f t="shared" ca="1" si="318"/>
        <v>#N/A</v>
      </c>
    </row>
    <row r="3355" spans="1:10" x14ac:dyDescent="0.2">
      <c r="A3355" s="5">
        <v>36636</v>
      </c>
      <c r="B3355" s="2">
        <v>2.1480350249618141E-2</v>
      </c>
      <c r="C3355" s="1">
        <v>609.65234347163414</v>
      </c>
      <c r="D3355" s="1">
        <v>587.72</v>
      </c>
      <c r="E3355" s="1">
        <f t="shared" ca="1" si="315"/>
        <v>517.56350518520003</v>
      </c>
      <c r="F3355" s="1">
        <f t="shared" ca="1" si="316"/>
        <v>1.1355514716782356</v>
      </c>
      <c r="G3355" s="5">
        <f t="shared" ca="1" si="313"/>
        <v>36646</v>
      </c>
      <c r="H3355" s="29" t="e">
        <f t="shared" ca="1" si="314"/>
        <v>#N/A</v>
      </c>
      <c r="I3355" s="1" t="e">
        <f t="shared" ca="1" si="317"/>
        <v>#N/A</v>
      </c>
      <c r="J3355" s="1" t="e">
        <f t="shared" ca="1" si="318"/>
        <v>#N/A</v>
      </c>
    </row>
    <row r="3356" spans="1:10" x14ac:dyDescent="0.2">
      <c r="A3356" s="5">
        <v>36641</v>
      </c>
      <c r="B3356" s="2">
        <v>2.1797295007245143E-2</v>
      </c>
      <c r="C3356" s="1">
        <v>622.94111545414364</v>
      </c>
      <c r="D3356" s="1">
        <v>601.02</v>
      </c>
      <c r="E3356" s="1">
        <f t="shared" ca="1" si="315"/>
        <v>528.8449895927057</v>
      </c>
      <c r="F3356" s="1">
        <f t="shared" ca="1" si="316"/>
        <v>1.1364766837686795</v>
      </c>
      <c r="G3356" s="5">
        <f t="shared" ca="1" si="313"/>
        <v>36646</v>
      </c>
      <c r="H3356" s="29" t="e">
        <f t="shared" ca="1" si="314"/>
        <v>#N/A</v>
      </c>
      <c r="I3356" s="1" t="e">
        <f t="shared" ca="1" si="317"/>
        <v>#N/A</v>
      </c>
      <c r="J3356" s="1" t="e">
        <f t="shared" ca="1" si="318"/>
        <v>#N/A</v>
      </c>
    </row>
    <row r="3357" spans="1:10" x14ac:dyDescent="0.2">
      <c r="A3357" s="5">
        <v>36642</v>
      </c>
      <c r="B3357" s="2">
        <v>9.2396223505590847E-3</v>
      </c>
      <c r="C3357" s="1">
        <v>628.69685610757597</v>
      </c>
      <c r="D3357" s="1">
        <v>606.21</v>
      </c>
      <c r="E3357" s="1">
        <f t="shared" ca="1" si="315"/>
        <v>533.73131757852764</v>
      </c>
      <c r="F3357" s="1">
        <f t="shared" ca="1" si="316"/>
        <v>1.135796195640719</v>
      </c>
      <c r="G3357" s="5">
        <f t="shared" ca="1" si="313"/>
        <v>36646</v>
      </c>
      <c r="H3357" s="29" t="e">
        <f t="shared" ca="1" si="314"/>
        <v>#N/A</v>
      </c>
      <c r="I3357" s="1" t="e">
        <f t="shared" ca="1" si="317"/>
        <v>#N/A</v>
      </c>
      <c r="J3357" s="1" t="e">
        <f t="shared" ca="1" si="318"/>
        <v>#N/A</v>
      </c>
    </row>
    <row r="3358" spans="1:10" x14ac:dyDescent="0.2">
      <c r="A3358" s="5">
        <v>36644</v>
      </c>
      <c r="B3358" s="2">
        <v>6.2282353162317339E-3</v>
      </c>
      <c r="C3358" s="1">
        <v>632.61252806998903</v>
      </c>
      <c r="D3358" s="1">
        <v>610.13</v>
      </c>
      <c r="E3358" s="1">
        <f t="shared" ca="1" si="315"/>
        <v>537.05552182004919</v>
      </c>
      <c r="F3358" s="1">
        <f t="shared" ca="1" si="316"/>
        <v>1.1360650346398184</v>
      </c>
      <c r="G3358" s="5">
        <f t="shared" ca="1" si="313"/>
        <v>36646</v>
      </c>
      <c r="H3358" s="29" t="e">
        <f t="shared" ca="1" si="314"/>
        <v>#N/A</v>
      </c>
      <c r="I3358" s="1" t="e">
        <f t="shared" ca="1" si="317"/>
        <v>#N/A</v>
      </c>
      <c r="J3358" s="1" t="e">
        <f t="shared" ca="1" si="318"/>
        <v>#N/A</v>
      </c>
    </row>
    <row r="3359" spans="1:10" x14ac:dyDescent="0.2">
      <c r="A3359" s="5">
        <v>36648</v>
      </c>
      <c r="B3359" s="2">
        <v>1.7803283226680566E-3</v>
      </c>
      <c r="C3359" s="1">
        <v>633.73878607098663</v>
      </c>
      <c r="D3359" s="1">
        <v>610.94000000000005</v>
      </c>
      <c r="E3359" s="1">
        <f t="shared" ca="1" si="315"/>
        <v>538.01165697639055</v>
      </c>
      <c r="F3359" s="1">
        <f t="shared" ca="1" si="316"/>
        <v>1.1355516039066227</v>
      </c>
      <c r="G3359" s="5">
        <f t="shared" ca="1" si="313"/>
        <v>36677</v>
      </c>
      <c r="H3359" s="29" t="e">
        <f t="shared" ca="1" si="314"/>
        <v>#N/A</v>
      </c>
      <c r="I3359" s="1" t="e">
        <f t="shared" ca="1" si="317"/>
        <v>#N/A</v>
      </c>
      <c r="J3359" s="1" t="e">
        <f t="shared" ca="1" si="318"/>
        <v>#N/A</v>
      </c>
    </row>
    <row r="3360" spans="1:10" x14ac:dyDescent="0.2">
      <c r="A3360" s="5">
        <v>36649</v>
      </c>
      <c r="B3360" s="2">
        <v>6.2332123056854094E-3</v>
      </c>
      <c r="C3360" s="1">
        <v>637.68901447091446</v>
      </c>
      <c r="D3360" s="1">
        <v>616.1</v>
      </c>
      <c r="E3360" s="1">
        <f t="shared" ca="1" si="315"/>
        <v>541.36519785725807</v>
      </c>
      <c r="F3360" s="1">
        <f t="shared" ca="1" si="316"/>
        <v>1.1380487745398944</v>
      </c>
      <c r="G3360" s="5">
        <f t="shared" ca="1" si="313"/>
        <v>36677</v>
      </c>
      <c r="H3360" s="29" t="e">
        <f t="shared" ca="1" si="314"/>
        <v>#N/A</v>
      </c>
      <c r="I3360" s="1" t="e">
        <f t="shared" ca="1" si="317"/>
        <v>#N/A</v>
      </c>
      <c r="J3360" s="1" t="e">
        <f t="shared" ca="1" si="318"/>
        <v>#N/A</v>
      </c>
    </row>
    <row r="3361" spans="1:10" x14ac:dyDescent="0.2">
      <c r="A3361" s="5">
        <v>36650</v>
      </c>
      <c r="B3361" s="2">
        <v>-5.4026539216918135E-3</v>
      </c>
      <c r="C3361" s="1">
        <v>634.24380141606343</v>
      </c>
      <c r="D3361" s="1">
        <v>613.13</v>
      </c>
      <c r="E3361" s="1">
        <f t="shared" ca="1" si="315"/>
        <v>538.44038904798708</v>
      </c>
      <c r="F3361" s="1">
        <f t="shared" ca="1" si="316"/>
        <v>1.1387147258475003</v>
      </c>
      <c r="G3361" s="5">
        <f t="shared" ca="1" si="313"/>
        <v>36677</v>
      </c>
      <c r="H3361" s="29" t="e">
        <f t="shared" ca="1" si="314"/>
        <v>#N/A</v>
      </c>
      <c r="I3361" s="1" t="e">
        <f t="shared" ca="1" si="317"/>
        <v>#N/A</v>
      </c>
      <c r="J3361" s="1" t="e">
        <f t="shared" ca="1" si="318"/>
        <v>#N/A</v>
      </c>
    </row>
    <row r="3362" spans="1:10" x14ac:dyDescent="0.2">
      <c r="A3362" s="5">
        <v>36651</v>
      </c>
      <c r="B3362" s="2">
        <v>-3.9058115883225941E-3</v>
      </c>
      <c r="C3362" s="1">
        <v>631.76656462667074</v>
      </c>
      <c r="D3362" s="1">
        <v>611.89</v>
      </c>
      <c r="E3362" s="1">
        <f t="shared" ca="1" si="315"/>
        <v>536.33734233682253</v>
      </c>
      <c r="F3362" s="1">
        <f t="shared" ca="1" si="316"/>
        <v>1.1408677928969004</v>
      </c>
      <c r="G3362" s="5">
        <f t="shared" ca="1" si="313"/>
        <v>36677</v>
      </c>
      <c r="H3362" s="29" t="e">
        <f t="shared" ca="1" si="314"/>
        <v>#N/A</v>
      </c>
      <c r="I3362" s="1" t="e">
        <f t="shared" ca="1" si="317"/>
        <v>#N/A</v>
      </c>
      <c r="J3362" s="1" t="e">
        <f t="shared" ca="1" si="318"/>
        <v>#N/A</v>
      </c>
    </row>
    <row r="3363" spans="1:10" x14ac:dyDescent="0.2">
      <c r="A3363" s="5">
        <v>36654</v>
      </c>
      <c r="B3363" s="2">
        <v>3.1630086143634717E-3</v>
      </c>
      <c r="C3363" s="1">
        <v>633.76484771285175</v>
      </c>
      <c r="D3363" s="1">
        <v>615.05999999999995</v>
      </c>
      <c r="E3363" s="1">
        <f t="shared" ca="1" si="315"/>
        <v>538.03378197083862</v>
      </c>
      <c r="F3363" s="1">
        <f t="shared" ca="1" si="316"/>
        <v>1.1431624195547931</v>
      </c>
      <c r="G3363" s="5">
        <f t="shared" ca="1" si="313"/>
        <v>36677</v>
      </c>
      <c r="H3363" s="29" t="e">
        <f t="shared" ca="1" si="314"/>
        <v>#N/A</v>
      </c>
      <c r="I3363" s="1" t="e">
        <f t="shared" ca="1" si="317"/>
        <v>#N/A</v>
      </c>
      <c r="J3363" s="1" t="e">
        <f t="shared" ca="1" si="318"/>
        <v>#N/A</v>
      </c>
    </row>
    <row r="3364" spans="1:10" x14ac:dyDescent="0.2">
      <c r="A3364" s="5">
        <v>36655</v>
      </c>
      <c r="B3364" s="2">
        <v>1.5821096382048649E-2</v>
      </c>
      <c r="C3364" s="1">
        <v>643.79170245207115</v>
      </c>
      <c r="D3364" s="1">
        <v>625.79999999999995</v>
      </c>
      <c r="E3364" s="1">
        <f t="shared" ca="1" si="315"/>
        <v>546.54606629219745</v>
      </c>
      <c r="F3364" s="1">
        <f t="shared" ca="1" si="316"/>
        <v>1.1450086984350032</v>
      </c>
      <c r="G3364" s="5">
        <f t="shared" ca="1" si="313"/>
        <v>36677</v>
      </c>
      <c r="H3364" s="29" t="e">
        <f t="shared" ca="1" si="314"/>
        <v>#N/A</v>
      </c>
      <c r="I3364" s="1" t="e">
        <f t="shared" ca="1" si="317"/>
        <v>#N/A</v>
      </c>
      <c r="J3364" s="1" t="e">
        <f t="shared" ca="1" si="318"/>
        <v>#N/A</v>
      </c>
    </row>
    <row r="3365" spans="1:10" x14ac:dyDescent="0.2">
      <c r="A3365" s="5">
        <v>36656</v>
      </c>
      <c r="B3365" s="2">
        <v>4.1991825528908677E-3</v>
      </c>
      <c r="C3365" s="1">
        <v>646.49510133670378</v>
      </c>
      <c r="D3365" s="1">
        <v>629.59</v>
      </c>
      <c r="E3365" s="1">
        <f t="shared" ca="1" si="315"/>
        <v>548.84111299812287</v>
      </c>
      <c r="F3365" s="1">
        <f t="shared" ca="1" si="316"/>
        <v>1.1471261629085598</v>
      </c>
      <c r="G3365" s="5">
        <f t="shared" ca="1" si="313"/>
        <v>36677</v>
      </c>
      <c r="H3365" s="29" t="e">
        <f t="shared" ca="1" si="314"/>
        <v>#N/A</v>
      </c>
      <c r="I3365" s="1" t="e">
        <f t="shared" ca="1" si="317"/>
        <v>#N/A</v>
      </c>
      <c r="J3365" s="1" t="e">
        <f t="shared" ca="1" si="318"/>
        <v>#N/A</v>
      </c>
    </row>
    <row r="3366" spans="1:10" x14ac:dyDescent="0.2">
      <c r="A3366" s="5">
        <v>36657</v>
      </c>
      <c r="B3366" s="2">
        <v>-1.505220099789828E-2</v>
      </c>
      <c r="C3366" s="1">
        <v>636.76392712722713</v>
      </c>
      <c r="D3366" s="1">
        <v>618.69000000000005</v>
      </c>
      <c r="E3366" s="1">
        <f t="shared" ca="1" si="315"/>
        <v>540.57984624936489</v>
      </c>
      <c r="F3366" s="1">
        <f t="shared" ca="1" si="316"/>
        <v>1.1444932775288919</v>
      </c>
      <c r="G3366" s="5">
        <f t="shared" ca="1" si="313"/>
        <v>36677</v>
      </c>
      <c r="H3366" s="29" t="e">
        <f t="shared" ca="1" si="314"/>
        <v>#N/A</v>
      </c>
      <c r="I3366" s="1" t="e">
        <f t="shared" ca="1" si="317"/>
        <v>#N/A</v>
      </c>
      <c r="J3366" s="1" t="e">
        <f t="shared" ca="1" si="318"/>
        <v>#N/A</v>
      </c>
    </row>
    <row r="3367" spans="1:10" x14ac:dyDescent="0.2">
      <c r="A3367" s="5">
        <v>36658</v>
      </c>
      <c r="B3367" s="2">
        <v>-2.7694922036255454E-3</v>
      </c>
      <c r="C3367" s="1">
        <v>635.0004143954983</v>
      </c>
      <c r="D3367" s="1">
        <v>617.26</v>
      </c>
      <c r="E3367" s="1">
        <f t="shared" ca="1" si="315"/>
        <v>539.08271457974024</v>
      </c>
      <c r="F3367" s="1">
        <f t="shared" ca="1" si="316"/>
        <v>1.1450190913303637</v>
      </c>
      <c r="G3367" s="5">
        <f t="shared" ca="1" si="313"/>
        <v>36677</v>
      </c>
      <c r="H3367" s="29" t="e">
        <f t="shared" ca="1" si="314"/>
        <v>#N/A</v>
      </c>
      <c r="I3367" s="1" t="e">
        <f t="shared" ca="1" si="317"/>
        <v>#N/A</v>
      </c>
      <c r="J3367" s="1" t="e">
        <f t="shared" ca="1" si="318"/>
        <v>#N/A</v>
      </c>
    </row>
    <row r="3368" spans="1:10" x14ac:dyDescent="0.2">
      <c r="A3368" s="5">
        <v>36661</v>
      </c>
      <c r="B3368" s="2">
        <v>3.8585563345723273E-3</v>
      </c>
      <c r="C3368" s="1">
        <v>637.45059926692011</v>
      </c>
      <c r="D3368" s="1">
        <v>619.37</v>
      </c>
      <c r="E3368" s="1">
        <f t="shared" ca="1" si="315"/>
        <v>541.16279560294026</v>
      </c>
      <c r="F3368" s="1">
        <f t="shared" ca="1" si="316"/>
        <v>1.1445169642712127</v>
      </c>
      <c r="G3368" s="5">
        <f t="shared" ca="1" si="313"/>
        <v>36677</v>
      </c>
      <c r="H3368" s="29" t="e">
        <f t="shared" ca="1" si="314"/>
        <v>#N/A</v>
      </c>
      <c r="I3368" s="1" t="e">
        <f t="shared" ca="1" si="317"/>
        <v>#N/A</v>
      </c>
      <c r="J3368" s="1" t="e">
        <f t="shared" ca="1" si="318"/>
        <v>#N/A</v>
      </c>
    </row>
    <row r="3369" spans="1:10" x14ac:dyDescent="0.2">
      <c r="A3369" s="5">
        <v>36662</v>
      </c>
      <c r="B3369" s="2">
        <v>8.8293205231735339E-3</v>
      </c>
      <c r="C3369" s="1">
        <v>643.0788549255368</v>
      </c>
      <c r="D3369" s="1">
        <v>624.71</v>
      </c>
      <c r="E3369" s="1">
        <f t="shared" ca="1" si="315"/>
        <v>545.94089538053527</v>
      </c>
      <c r="F3369" s="1">
        <f t="shared" ca="1" si="316"/>
        <v>1.144281377867032</v>
      </c>
      <c r="G3369" s="5">
        <f t="shared" ca="1" si="313"/>
        <v>36677</v>
      </c>
      <c r="H3369" s="29" t="e">
        <f t="shared" ca="1" si="314"/>
        <v>#N/A</v>
      </c>
      <c r="I3369" s="1" t="e">
        <f t="shared" ca="1" si="317"/>
        <v>#N/A</v>
      </c>
      <c r="J3369" s="1" t="e">
        <f t="shared" ca="1" si="318"/>
        <v>#N/A</v>
      </c>
    </row>
    <row r="3370" spans="1:10" x14ac:dyDescent="0.2">
      <c r="A3370" s="5">
        <v>36663</v>
      </c>
      <c r="B3370" s="2">
        <v>-1.2774364991429255E-2</v>
      </c>
      <c r="C3370" s="1">
        <v>634.86393091444756</v>
      </c>
      <c r="D3370" s="1">
        <v>615.39</v>
      </c>
      <c r="E3370" s="1">
        <f t="shared" ca="1" si="315"/>
        <v>538.96684711919659</v>
      </c>
      <c r="F3370" s="1">
        <f t="shared" ca="1" si="316"/>
        <v>1.1417956471521185</v>
      </c>
      <c r="G3370" s="5">
        <f t="shared" ca="1" si="313"/>
        <v>36677</v>
      </c>
      <c r="H3370" s="29" t="e">
        <f t="shared" ca="1" si="314"/>
        <v>#N/A</v>
      </c>
      <c r="I3370" s="1" t="e">
        <f t="shared" ca="1" si="317"/>
        <v>#N/A</v>
      </c>
      <c r="J3370" s="1" t="e">
        <f t="shared" ca="1" si="318"/>
        <v>#N/A</v>
      </c>
    </row>
    <row r="3371" spans="1:10" x14ac:dyDescent="0.2">
      <c r="A3371" s="5">
        <v>36664</v>
      </c>
      <c r="B3371" s="2">
        <v>-5.4434090908541677E-3</v>
      </c>
      <c r="C3371" s="1">
        <v>631.40810682145241</v>
      </c>
      <c r="D3371" s="1">
        <v>611.97</v>
      </c>
      <c r="E3371" s="1">
        <f t="shared" ca="1" si="315"/>
        <v>536.0330300839189</v>
      </c>
      <c r="F3371" s="1">
        <f t="shared" ca="1" si="316"/>
        <v>1.1416647214896305</v>
      </c>
      <c r="G3371" s="5">
        <f t="shared" ca="1" si="313"/>
        <v>36677</v>
      </c>
      <c r="H3371" s="29" t="e">
        <f t="shared" ca="1" si="314"/>
        <v>#N/A</v>
      </c>
      <c r="I3371" s="1" t="e">
        <f t="shared" ca="1" si="317"/>
        <v>#N/A</v>
      </c>
      <c r="J3371" s="1" t="e">
        <f t="shared" ca="1" si="318"/>
        <v>#N/A</v>
      </c>
    </row>
    <row r="3372" spans="1:10" x14ac:dyDescent="0.2">
      <c r="A3372" s="5">
        <v>36665</v>
      </c>
      <c r="B3372" s="2">
        <v>-2.2209743868268461E-2</v>
      </c>
      <c r="C3372" s="1">
        <v>617.38469449259969</v>
      </c>
      <c r="D3372" s="1">
        <v>598.9</v>
      </c>
      <c r="E3372" s="1">
        <f t="shared" ca="1" si="315"/>
        <v>524.12787378082317</v>
      </c>
      <c r="F3372" s="1">
        <f t="shared" ca="1" si="316"/>
        <v>1.1426600834636103</v>
      </c>
      <c r="G3372" s="5">
        <f t="shared" ca="1" si="313"/>
        <v>36677</v>
      </c>
      <c r="H3372" s="29" t="e">
        <f t="shared" ca="1" si="314"/>
        <v>#N/A</v>
      </c>
      <c r="I3372" s="1" t="e">
        <f t="shared" ca="1" si="317"/>
        <v>#N/A</v>
      </c>
      <c r="J3372" s="1" t="e">
        <f t="shared" ca="1" si="318"/>
        <v>#N/A</v>
      </c>
    </row>
    <row r="3373" spans="1:10" x14ac:dyDescent="0.2">
      <c r="A3373" s="5">
        <v>36668</v>
      </c>
      <c r="B3373" s="2">
        <v>-5.7768561843610788E-3</v>
      </c>
      <c r="C3373" s="1">
        <v>613.81815190209022</v>
      </c>
      <c r="D3373" s="1">
        <v>595.62</v>
      </c>
      <c r="E3373" s="1">
        <f t="shared" ca="1" si="315"/>
        <v>521.10006243177645</v>
      </c>
      <c r="F3373" s="1">
        <f t="shared" ca="1" si="316"/>
        <v>1.14300504440638</v>
      </c>
      <c r="G3373" s="5">
        <f t="shared" ca="1" si="313"/>
        <v>36677</v>
      </c>
      <c r="H3373" s="29" t="e">
        <f t="shared" ca="1" si="314"/>
        <v>#N/A</v>
      </c>
      <c r="I3373" s="1" t="e">
        <f t="shared" ca="1" si="317"/>
        <v>#N/A</v>
      </c>
      <c r="J3373" s="1" t="e">
        <f t="shared" ca="1" si="318"/>
        <v>#N/A</v>
      </c>
    </row>
    <row r="3374" spans="1:10" x14ac:dyDescent="0.2">
      <c r="A3374" s="5">
        <v>36669</v>
      </c>
      <c r="B3374" s="2">
        <v>4.171165086631401E-3</v>
      </c>
      <c r="C3374" s="1">
        <v>616.37848874684482</v>
      </c>
      <c r="D3374" s="1">
        <v>598.6</v>
      </c>
      <c r="E3374" s="1">
        <f t="shared" ca="1" si="315"/>
        <v>523.27365681883327</v>
      </c>
      <c r="F3374" s="1">
        <f t="shared" ca="1" si="316"/>
        <v>1.1439521026896373</v>
      </c>
      <c r="G3374" s="5">
        <f t="shared" ca="1" si="313"/>
        <v>36677</v>
      </c>
      <c r="H3374" s="29" t="e">
        <f t="shared" ca="1" si="314"/>
        <v>#N/A</v>
      </c>
      <c r="I3374" s="1" t="e">
        <f t="shared" ca="1" si="317"/>
        <v>#N/A</v>
      </c>
      <c r="J3374" s="1" t="e">
        <f t="shared" ca="1" si="318"/>
        <v>#N/A</v>
      </c>
    </row>
    <row r="3375" spans="1:10" x14ac:dyDescent="0.2">
      <c r="A3375" s="5">
        <v>36670</v>
      </c>
      <c r="B3375" s="2">
        <v>-1.5792922915760288E-2</v>
      </c>
      <c r="C3375" s="1">
        <v>606.64407078713305</v>
      </c>
      <c r="D3375" s="1">
        <v>588.23</v>
      </c>
      <c r="E3375" s="1">
        <f t="shared" ca="1" si="315"/>
        <v>515.00963629284547</v>
      </c>
      <c r="F3375" s="1">
        <f t="shared" ca="1" si="316"/>
        <v>1.1421728032784224</v>
      </c>
      <c r="G3375" s="5">
        <f t="shared" ca="1" si="313"/>
        <v>36677</v>
      </c>
      <c r="H3375" s="29" t="e">
        <f t="shared" ca="1" si="314"/>
        <v>#N/A</v>
      </c>
      <c r="I3375" s="1" t="e">
        <f t="shared" ca="1" si="317"/>
        <v>#N/A</v>
      </c>
      <c r="J3375" s="1" t="e">
        <f t="shared" ca="1" si="318"/>
        <v>#N/A</v>
      </c>
    </row>
    <row r="3376" spans="1:10" x14ac:dyDescent="0.2">
      <c r="A3376" s="5">
        <v>36671</v>
      </c>
      <c r="B3376" s="2">
        <v>1.8948429800401678E-2</v>
      </c>
      <c r="C3376" s="1">
        <v>618.13902337627292</v>
      </c>
      <c r="D3376" s="1">
        <v>598.73</v>
      </c>
      <c r="E3376" s="1">
        <f t="shared" ca="1" si="315"/>
        <v>524.76826023267085</v>
      </c>
      <c r="F3376" s="1">
        <f t="shared" ca="1" si="316"/>
        <v>1.1409417172725655</v>
      </c>
      <c r="G3376" s="5">
        <f t="shared" ca="1" si="313"/>
        <v>36677</v>
      </c>
      <c r="H3376" s="29" t="e">
        <f t="shared" ca="1" si="314"/>
        <v>#N/A</v>
      </c>
      <c r="I3376" s="1" t="e">
        <f t="shared" ca="1" si="317"/>
        <v>#N/A</v>
      </c>
      <c r="J3376" s="1" t="e">
        <f t="shared" ca="1" si="318"/>
        <v>#N/A</v>
      </c>
    </row>
    <row r="3377" spans="1:10" x14ac:dyDescent="0.2">
      <c r="A3377" s="5">
        <v>36672</v>
      </c>
      <c r="B3377" s="2">
        <v>-3.2382984061662956E-3</v>
      </c>
      <c r="C3377" s="1">
        <v>616.13730476208434</v>
      </c>
      <c r="D3377" s="1">
        <v>596.04999999999995</v>
      </c>
      <c r="E3377" s="1">
        <f t="shared" ca="1" si="315"/>
        <v>523.06890401195267</v>
      </c>
      <c r="F3377" s="1">
        <f t="shared" ca="1" si="316"/>
        <v>1.1395248225009751</v>
      </c>
      <c r="G3377" s="5">
        <f t="shared" ca="1" si="313"/>
        <v>36677</v>
      </c>
      <c r="H3377" s="29" t="e">
        <f t="shared" ca="1" si="314"/>
        <v>#N/A</v>
      </c>
      <c r="I3377" s="1" t="e">
        <f t="shared" ca="1" si="317"/>
        <v>#N/A</v>
      </c>
      <c r="J3377" s="1" t="e">
        <f t="shared" ca="1" si="318"/>
        <v>#N/A</v>
      </c>
    </row>
    <row r="3378" spans="1:10" x14ac:dyDescent="0.2">
      <c r="A3378" s="5">
        <v>36675</v>
      </c>
      <c r="B3378" s="2">
        <v>1.0333248569063258E-2</v>
      </c>
      <c r="C3378" s="1">
        <v>622.50400468486362</v>
      </c>
      <c r="D3378" s="1">
        <v>602</v>
      </c>
      <c r="E3378" s="1">
        <f t="shared" ca="1" si="315"/>
        <v>528.47390501585573</v>
      </c>
      <c r="F3378" s="1">
        <f t="shared" ca="1" si="316"/>
        <v>1.1391290928204645</v>
      </c>
      <c r="G3378" s="5">
        <f t="shared" ca="1" si="313"/>
        <v>36677</v>
      </c>
      <c r="H3378" s="29" t="e">
        <f t="shared" ca="1" si="314"/>
        <v>#N/A</v>
      </c>
      <c r="I3378" s="1" t="e">
        <f t="shared" ca="1" si="317"/>
        <v>#N/A</v>
      </c>
      <c r="J3378" s="1" t="e">
        <f t="shared" ca="1" si="318"/>
        <v>#N/A</v>
      </c>
    </row>
    <row r="3379" spans="1:10" x14ac:dyDescent="0.2">
      <c r="A3379" s="5">
        <v>36676</v>
      </c>
      <c r="B3379" s="2">
        <v>8.6274351359618695E-3</v>
      </c>
      <c r="C3379" s="1">
        <v>627.87461760715883</v>
      </c>
      <c r="D3379" s="1">
        <v>606.19000000000005</v>
      </c>
      <c r="E3379" s="1">
        <f t="shared" ca="1" si="315"/>
        <v>533.03327935242851</v>
      </c>
      <c r="F3379" s="1">
        <f t="shared" ca="1" si="316"/>
        <v>1.1372460660175818</v>
      </c>
      <c r="G3379" s="5">
        <f t="shared" ca="1" si="313"/>
        <v>36677</v>
      </c>
      <c r="H3379" s="29" t="e">
        <f t="shared" ca="1" si="314"/>
        <v>#N/A</v>
      </c>
      <c r="I3379" s="1" t="e">
        <f t="shared" ca="1" si="317"/>
        <v>#N/A</v>
      </c>
      <c r="J3379" s="1" t="e">
        <f t="shared" ca="1" si="318"/>
        <v>#N/A</v>
      </c>
    </row>
    <row r="3380" spans="1:10" x14ac:dyDescent="0.2">
      <c r="A3380" s="5">
        <v>36677</v>
      </c>
      <c r="B3380" s="2">
        <v>-1.0262825322340241E-3</v>
      </c>
      <c r="C3380" s="1">
        <v>627.23024085467546</v>
      </c>
      <c r="D3380" s="1">
        <v>604.45000000000005</v>
      </c>
      <c r="E3380" s="1">
        <f t="shared" ca="1" si="315"/>
        <v>532.48623660872966</v>
      </c>
      <c r="F3380" s="1">
        <f t="shared" ca="1" si="316"/>
        <v>1.1351467107386464</v>
      </c>
      <c r="G3380" s="5">
        <f t="shared" ca="1" si="313"/>
        <v>36677</v>
      </c>
      <c r="H3380" s="29" t="e">
        <f t="shared" ca="1" si="314"/>
        <v>#N/A</v>
      </c>
      <c r="I3380" s="1" t="e">
        <f t="shared" ca="1" si="317"/>
        <v>#N/A</v>
      </c>
      <c r="J3380" s="1" t="e">
        <f t="shared" ca="1" si="318"/>
        <v>#N/A</v>
      </c>
    </row>
    <row r="3381" spans="1:10" x14ac:dyDescent="0.2">
      <c r="A3381" s="5">
        <v>36678</v>
      </c>
      <c r="B3381" s="2">
        <v>4.2629559351954338E-3</v>
      </c>
      <c r="C3381" s="1">
        <v>629.90409573266095</v>
      </c>
      <c r="D3381" s="1">
        <v>607.22</v>
      </c>
      <c r="E3381" s="1">
        <f t="shared" ca="1" si="315"/>
        <v>534.75620197149078</v>
      </c>
      <c r="F3381" s="1">
        <f t="shared" ca="1" si="316"/>
        <v>1.1355081021245874</v>
      </c>
      <c r="G3381" s="5">
        <f t="shared" ca="1" si="313"/>
        <v>36707</v>
      </c>
      <c r="H3381" s="29" t="e">
        <f t="shared" ca="1" si="314"/>
        <v>#N/A</v>
      </c>
      <c r="I3381" s="1" t="e">
        <f t="shared" ca="1" si="317"/>
        <v>#N/A</v>
      </c>
      <c r="J3381" s="1" t="e">
        <f t="shared" ca="1" si="318"/>
        <v>#N/A</v>
      </c>
    </row>
    <row r="3382" spans="1:10" x14ac:dyDescent="0.2">
      <c r="A3382" s="5">
        <v>36679</v>
      </c>
      <c r="B3382" s="2">
        <v>1.5190899476168251E-2</v>
      </c>
      <c r="C3382" s="1">
        <v>639.47290553056246</v>
      </c>
      <c r="D3382" s="1">
        <v>617.07000000000005</v>
      </c>
      <c r="E3382" s="1">
        <f t="shared" ca="1" si="315"/>
        <v>542.87962967989722</v>
      </c>
      <c r="F3382" s="1">
        <f t="shared" ca="1" si="316"/>
        <v>1.1366608107286109</v>
      </c>
      <c r="G3382" s="5">
        <f t="shared" ca="1" si="313"/>
        <v>36707</v>
      </c>
      <c r="H3382" s="29" t="e">
        <f t="shared" ca="1" si="314"/>
        <v>#N/A</v>
      </c>
      <c r="I3382" s="1" t="e">
        <f t="shared" ca="1" si="317"/>
        <v>#N/A</v>
      </c>
      <c r="J3382" s="1" t="e">
        <f t="shared" ca="1" si="318"/>
        <v>#N/A</v>
      </c>
    </row>
    <row r="3383" spans="1:10" x14ac:dyDescent="0.2">
      <c r="A3383" s="5">
        <v>36682</v>
      </c>
      <c r="B3383" s="2">
        <v>4.3468792139600421E-3</v>
      </c>
      <c r="C3383" s="1">
        <v>642.25261701150384</v>
      </c>
      <c r="D3383" s="1">
        <v>620.57000000000005</v>
      </c>
      <c r="E3383" s="1">
        <f t="shared" ca="1" si="315"/>
        <v>545.23946185783495</v>
      </c>
      <c r="F3383" s="1">
        <f t="shared" ca="1" si="316"/>
        <v>1.138160466018886</v>
      </c>
      <c r="G3383" s="5">
        <f t="shared" ca="1" si="313"/>
        <v>36707</v>
      </c>
      <c r="H3383" s="29" t="e">
        <f t="shared" ca="1" si="314"/>
        <v>#N/A</v>
      </c>
      <c r="I3383" s="1" t="e">
        <f t="shared" ca="1" si="317"/>
        <v>#N/A</v>
      </c>
      <c r="J3383" s="1" t="e">
        <f t="shared" ca="1" si="318"/>
        <v>#N/A</v>
      </c>
    </row>
    <row r="3384" spans="1:10" x14ac:dyDescent="0.2">
      <c r="A3384" s="5">
        <v>36683</v>
      </c>
      <c r="B3384" s="2">
        <v>1.5282907446928506E-2</v>
      </c>
      <c r="C3384" s="1">
        <v>652.06810431483825</v>
      </c>
      <c r="D3384" s="1">
        <v>631.29999999999995</v>
      </c>
      <c r="E3384" s="1">
        <f t="shared" ca="1" si="315"/>
        <v>553.57230608982127</v>
      </c>
      <c r="F3384" s="1">
        <f t="shared" ca="1" si="316"/>
        <v>1.1404110954523921</v>
      </c>
      <c r="G3384" s="5">
        <f t="shared" ca="1" si="313"/>
        <v>36707</v>
      </c>
      <c r="H3384" s="29" t="e">
        <f t="shared" ca="1" si="314"/>
        <v>#N/A</v>
      </c>
      <c r="I3384" s="1" t="e">
        <f t="shared" ca="1" si="317"/>
        <v>#N/A</v>
      </c>
      <c r="J3384" s="1" t="e">
        <f t="shared" ca="1" si="318"/>
        <v>#N/A</v>
      </c>
    </row>
    <row r="3385" spans="1:10" x14ac:dyDescent="0.2">
      <c r="A3385" s="5">
        <v>36684</v>
      </c>
      <c r="B3385" s="2">
        <v>6.7573028518650435E-3</v>
      </c>
      <c r="C3385" s="1">
        <v>656.47432597573516</v>
      </c>
      <c r="D3385" s="1">
        <v>636.99</v>
      </c>
      <c r="E3385" s="1">
        <f t="shared" ca="1" si="315"/>
        <v>557.31296181247569</v>
      </c>
      <c r="F3385" s="1">
        <f t="shared" ca="1" si="316"/>
        <v>1.1429664185961173</v>
      </c>
      <c r="G3385" s="5">
        <f t="shared" ca="1" si="313"/>
        <v>36707</v>
      </c>
      <c r="H3385" s="29" t="e">
        <f t="shared" ca="1" si="314"/>
        <v>#N/A</v>
      </c>
      <c r="I3385" s="1" t="e">
        <f t="shared" ca="1" si="317"/>
        <v>#N/A</v>
      </c>
      <c r="J3385" s="1" t="e">
        <f t="shared" ca="1" si="318"/>
        <v>#N/A</v>
      </c>
    </row>
    <row r="3386" spans="1:10" x14ac:dyDescent="0.2">
      <c r="A3386" s="5">
        <v>36685</v>
      </c>
      <c r="B3386" s="2">
        <v>2.2021641947542747E-3</v>
      </c>
      <c r="C3386" s="1">
        <v>657.91999023117432</v>
      </c>
      <c r="D3386" s="1">
        <v>638.75</v>
      </c>
      <c r="E3386" s="1">
        <f t="shared" ca="1" si="315"/>
        <v>558.54025646225148</v>
      </c>
      <c r="F3386" s="1">
        <f t="shared" ca="1" si="316"/>
        <v>1.1436060205325047</v>
      </c>
      <c r="G3386" s="5">
        <f t="shared" ca="1" si="313"/>
        <v>36707</v>
      </c>
      <c r="H3386" s="29" t="e">
        <f t="shared" ca="1" si="314"/>
        <v>#N/A</v>
      </c>
      <c r="I3386" s="1" t="e">
        <f t="shared" ca="1" si="317"/>
        <v>#N/A</v>
      </c>
      <c r="J3386" s="1" t="e">
        <f t="shared" ca="1" si="318"/>
        <v>#N/A</v>
      </c>
    </row>
    <row r="3387" spans="1:10" x14ac:dyDescent="0.2">
      <c r="A3387" s="5">
        <v>36686</v>
      </c>
      <c r="B3387" s="2">
        <v>4.3620317456887214E-3</v>
      </c>
      <c r="C3387" s="1">
        <v>660.7898581146859</v>
      </c>
      <c r="D3387" s="1">
        <v>641.98</v>
      </c>
      <c r="E3387" s="1">
        <f t="shared" ca="1" si="315"/>
        <v>560.97662679218502</v>
      </c>
      <c r="F3387" s="1">
        <f t="shared" ca="1" si="316"/>
        <v>1.1443970556688146</v>
      </c>
      <c r="G3387" s="5">
        <f t="shared" ca="1" si="313"/>
        <v>36707</v>
      </c>
      <c r="H3387" s="29" t="e">
        <f t="shared" ca="1" si="314"/>
        <v>#N/A</v>
      </c>
      <c r="I3387" s="1" t="e">
        <f t="shared" ca="1" si="317"/>
        <v>#N/A</v>
      </c>
      <c r="J3387" s="1" t="e">
        <f t="shared" ca="1" si="318"/>
        <v>#N/A</v>
      </c>
    </row>
    <row r="3388" spans="1:10" x14ac:dyDescent="0.2">
      <c r="A3388" s="5">
        <v>36689</v>
      </c>
      <c r="B3388" s="2">
        <v>1.0635186433621602E-2</v>
      </c>
      <c r="C3388" s="1">
        <v>667.81748144918197</v>
      </c>
      <c r="D3388" s="1">
        <v>649.94000000000005</v>
      </c>
      <c r="E3388" s="1">
        <f t="shared" ca="1" si="315"/>
        <v>566.94271780302404</v>
      </c>
      <c r="F3388" s="1">
        <f t="shared" ca="1" si="316"/>
        <v>1.1463944761802412</v>
      </c>
      <c r="G3388" s="5">
        <f t="shared" ca="1" si="313"/>
        <v>36707</v>
      </c>
      <c r="H3388" s="29" t="e">
        <f t="shared" ca="1" si="314"/>
        <v>#N/A</v>
      </c>
      <c r="I3388" s="1" t="e">
        <f t="shared" ca="1" si="317"/>
        <v>#N/A</v>
      </c>
      <c r="J3388" s="1" t="e">
        <f t="shared" ca="1" si="318"/>
        <v>#N/A</v>
      </c>
    </row>
    <row r="3389" spans="1:10" x14ac:dyDescent="0.2">
      <c r="A3389" s="5">
        <v>36690</v>
      </c>
      <c r="B3389" s="2">
        <v>-6.6250923729649358E-3</v>
      </c>
      <c r="C3389" s="1">
        <v>663.39312894630029</v>
      </c>
      <c r="D3389" s="1">
        <v>645.26</v>
      </c>
      <c r="E3389" s="1">
        <f t="shared" ca="1" si="315"/>
        <v>563.18666992739907</v>
      </c>
      <c r="F3389" s="1">
        <f t="shared" ca="1" si="316"/>
        <v>1.1457302426621374</v>
      </c>
      <c r="G3389" s="5">
        <f t="shared" ca="1" si="313"/>
        <v>36707</v>
      </c>
      <c r="H3389" s="29" t="e">
        <f t="shared" ca="1" si="314"/>
        <v>#N/A</v>
      </c>
      <c r="I3389" s="1" t="e">
        <f t="shared" ca="1" si="317"/>
        <v>#N/A</v>
      </c>
      <c r="J3389" s="1" t="e">
        <f t="shared" ca="1" si="318"/>
        <v>#N/A</v>
      </c>
    </row>
    <row r="3390" spans="1:10" x14ac:dyDescent="0.2">
      <c r="A3390" s="5">
        <v>36691</v>
      </c>
      <c r="B3390" s="2">
        <v>-5.9150060814712191E-3</v>
      </c>
      <c r="C3390" s="1">
        <v>659.46915455417673</v>
      </c>
      <c r="D3390" s="1">
        <v>640.41</v>
      </c>
      <c r="E3390" s="1">
        <f t="shared" ca="1" si="315"/>
        <v>559.85541734977505</v>
      </c>
      <c r="F3390" s="1">
        <f t="shared" ca="1" si="316"/>
        <v>1.1438846176242279</v>
      </c>
      <c r="G3390" s="5">
        <f t="shared" ca="1" si="313"/>
        <v>36707</v>
      </c>
      <c r="H3390" s="29" t="e">
        <f t="shared" ca="1" si="314"/>
        <v>#N/A</v>
      </c>
      <c r="I3390" s="1" t="e">
        <f t="shared" ca="1" si="317"/>
        <v>#N/A</v>
      </c>
      <c r="J3390" s="1" t="e">
        <f t="shared" ca="1" si="318"/>
        <v>#N/A</v>
      </c>
    </row>
    <row r="3391" spans="1:10" x14ac:dyDescent="0.2">
      <c r="A3391" s="5">
        <v>36692</v>
      </c>
      <c r="B3391" s="2">
        <v>-5.0643849229663473E-3</v>
      </c>
      <c r="C3391" s="1">
        <v>656.12934891069119</v>
      </c>
      <c r="D3391" s="1">
        <v>637.04999999999995</v>
      </c>
      <c r="E3391" s="1">
        <f t="shared" ca="1" si="315"/>
        <v>557.02009401510782</v>
      </c>
      <c r="F3391" s="1">
        <f t="shared" ca="1" si="316"/>
        <v>1.1436750789509607</v>
      </c>
      <c r="G3391" s="5">
        <f t="shared" ca="1" si="313"/>
        <v>36707</v>
      </c>
      <c r="H3391" s="29" t="e">
        <f t="shared" ca="1" si="314"/>
        <v>#N/A</v>
      </c>
      <c r="I3391" s="1" t="e">
        <f t="shared" ca="1" si="317"/>
        <v>#N/A</v>
      </c>
      <c r="J3391" s="1" t="e">
        <f t="shared" ca="1" si="318"/>
        <v>#N/A</v>
      </c>
    </row>
    <row r="3392" spans="1:10" x14ac:dyDescent="0.2">
      <c r="A3392" s="5">
        <v>36696</v>
      </c>
      <c r="B3392" s="2">
        <v>8.8230711835057818E-4</v>
      </c>
      <c r="C3392" s="1">
        <v>656.70825650579377</v>
      </c>
      <c r="D3392" s="1">
        <v>638.46</v>
      </c>
      <c r="E3392" s="1">
        <f t="shared" ca="1" si="315"/>
        <v>557.51155680912166</v>
      </c>
      <c r="F3392" s="1">
        <f t="shared" ca="1" si="316"/>
        <v>1.1451959913695442</v>
      </c>
      <c r="G3392" s="5">
        <f t="shared" ca="1" si="313"/>
        <v>36707</v>
      </c>
      <c r="H3392" s="29" t="e">
        <f t="shared" ca="1" si="314"/>
        <v>#N/A</v>
      </c>
      <c r="I3392" s="1" t="e">
        <f t="shared" ca="1" si="317"/>
        <v>#N/A</v>
      </c>
      <c r="J3392" s="1" t="e">
        <f t="shared" ca="1" si="318"/>
        <v>#N/A</v>
      </c>
    </row>
    <row r="3393" spans="1:10" x14ac:dyDescent="0.2">
      <c r="A3393" s="5">
        <v>36697</v>
      </c>
      <c r="B3393" s="2">
        <v>3.4938735006451171E-3</v>
      </c>
      <c r="C3393" s="1">
        <v>659.00271208085417</v>
      </c>
      <c r="D3393" s="1">
        <v>640.53</v>
      </c>
      <c r="E3393" s="1">
        <f t="shared" ca="1" si="315"/>
        <v>559.45943166376037</v>
      </c>
      <c r="F3393" s="1">
        <f t="shared" ca="1" si="316"/>
        <v>1.1449087525348285</v>
      </c>
      <c r="G3393" s="5">
        <f t="shared" ca="1" si="313"/>
        <v>36707</v>
      </c>
      <c r="H3393" s="29" t="e">
        <f t="shared" ca="1" si="314"/>
        <v>#N/A</v>
      </c>
      <c r="I3393" s="1" t="e">
        <f t="shared" ca="1" si="317"/>
        <v>#N/A</v>
      </c>
      <c r="J3393" s="1" t="e">
        <f t="shared" ca="1" si="318"/>
        <v>#N/A</v>
      </c>
    </row>
    <row r="3394" spans="1:10" x14ac:dyDescent="0.2">
      <c r="A3394" s="5">
        <v>36698</v>
      </c>
      <c r="B3394" s="2">
        <v>-9.0300298590685335E-3</v>
      </c>
      <c r="C3394" s="1">
        <v>653.0518979135569</v>
      </c>
      <c r="D3394" s="1">
        <v>634.33000000000004</v>
      </c>
      <c r="E3394" s="1">
        <f t="shared" ca="1" si="315"/>
        <v>554.40749629089919</v>
      </c>
      <c r="F3394" s="1">
        <f t="shared" ca="1" si="316"/>
        <v>1.1441584109951595</v>
      </c>
      <c r="G3394" s="5">
        <f t="shared" ref="G3394:G3457" ca="1" si="319">EOMONTH(A3394,0)</f>
        <v>36707</v>
      </c>
      <c r="H3394" s="29" t="e">
        <f t="shared" ref="H3394:H3457" ca="1" si="320">VLOOKUP(G3394,$U$512:$Z$3894,2,0)</f>
        <v>#N/A</v>
      </c>
      <c r="I3394" s="1" t="e">
        <f t="shared" ca="1" si="317"/>
        <v>#N/A</v>
      </c>
      <c r="J3394" s="1" t="e">
        <f t="shared" ca="1" si="318"/>
        <v>#N/A</v>
      </c>
    </row>
    <row r="3395" spans="1:10" x14ac:dyDescent="0.2">
      <c r="A3395" s="5">
        <v>36699</v>
      </c>
      <c r="B3395" s="2">
        <v>-4.7964360563096387E-3</v>
      </c>
      <c r="C3395" s="1">
        <v>649.91957624376289</v>
      </c>
      <c r="D3395" s="1">
        <v>631.37</v>
      </c>
      <c r="E3395" s="1">
        <f t="shared" ref="E3395:E3458" ca="1" si="321">C3395/C$2*$E$2</f>
        <v>551.74831618580106</v>
      </c>
      <c r="F3395" s="1">
        <f t="shared" ref="F3395:F3458" ca="1" si="322">D3395/E3395</f>
        <v>1.1443079778921996</v>
      </c>
      <c r="G3395" s="5">
        <f t="shared" ca="1" si="319"/>
        <v>36707</v>
      </c>
      <c r="H3395" s="29" t="e">
        <f t="shared" ca="1" si="320"/>
        <v>#N/A</v>
      </c>
      <c r="I3395" s="1" t="e">
        <f t="shared" ref="I3395:I3458" ca="1" si="323">H3395/$H$2*$I$2</f>
        <v>#N/A</v>
      </c>
      <c r="J3395" s="1" t="e">
        <f t="shared" ref="J3395:J3458" ca="1" si="324">D3395/I3395</f>
        <v>#N/A</v>
      </c>
    </row>
    <row r="3396" spans="1:10" x14ac:dyDescent="0.2">
      <c r="A3396" s="5">
        <v>36700</v>
      </c>
      <c r="B3396" s="2">
        <v>-5.7832129012692635E-3</v>
      </c>
      <c r="C3396" s="1">
        <v>646.16095296564254</v>
      </c>
      <c r="D3396" s="1">
        <v>627.30999999999995</v>
      </c>
      <c r="E3396" s="1">
        <f t="shared" ca="1" si="321"/>
        <v>548.55743820538169</v>
      </c>
      <c r="F3396" s="1">
        <f t="shared" ca="1" si="322"/>
        <v>1.1435630187647425</v>
      </c>
      <c r="G3396" s="5">
        <f t="shared" ca="1" si="319"/>
        <v>36707</v>
      </c>
      <c r="H3396" s="29" t="e">
        <f t="shared" ca="1" si="320"/>
        <v>#N/A</v>
      </c>
      <c r="I3396" s="1" t="e">
        <f t="shared" ca="1" si="323"/>
        <v>#N/A</v>
      </c>
      <c r="J3396" s="1" t="e">
        <f t="shared" ca="1" si="324"/>
        <v>#N/A</v>
      </c>
    </row>
    <row r="3397" spans="1:10" x14ac:dyDescent="0.2">
      <c r="A3397" s="5">
        <v>36703</v>
      </c>
      <c r="B3397" s="2">
        <v>7.9261546303373009E-3</v>
      </c>
      <c r="C3397" s="1">
        <v>651.28252459493433</v>
      </c>
      <c r="D3397" s="1">
        <v>632.62</v>
      </c>
      <c r="E3397" s="1">
        <f t="shared" ca="1" si="321"/>
        <v>552.90538928421938</v>
      </c>
      <c r="F3397" s="1">
        <f t="shared" ca="1" si="322"/>
        <v>1.1441740526692599</v>
      </c>
      <c r="G3397" s="5">
        <f t="shared" ca="1" si="319"/>
        <v>36707</v>
      </c>
      <c r="H3397" s="29" t="e">
        <f t="shared" ca="1" si="320"/>
        <v>#N/A</v>
      </c>
      <c r="I3397" s="1" t="e">
        <f t="shared" ca="1" si="323"/>
        <v>#N/A</v>
      </c>
      <c r="J3397" s="1" t="e">
        <f t="shared" ca="1" si="324"/>
        <v>#N/A</v>
      </c>
    </row>
    <row r="3398" spans="1:10" x14ac:dyDescent="0.2">
      <c r="A3398" s="5">
        <v>36704</v>
      </c>
      <c r="B3398" s="2">
        <v>5.9863590241371334E-4</v>
      </c>
      <c r="C3398" s="1">
        <v>651.67240569677153</v>
      </c>
      <c r="D3398" s="1">
        <v>633.13</v>
      </c>
      <c r="E3398" s="1">
        <f t="shared" ca="1" si="321"/>
        <v>553.23637830088296</v>
      </c>
      <c r="F3398" s="1">
        <f t="shared" ca="1" si="322"/>
        <v>1.144411367062464</v>
      </c>
      <c r="G3398" s="5">
        <f t="shared" ca="1" si="319"/>
        <v>36707</v>
      </c>
      <c r="H3398" s="29" t="e">
        <f t="shared" ca="1" si="320"/>
        <v>#N/A</v>
      </c>
      <c r="I3398" s="1" t="e">
        <f t="shared" ca="1" si="323"/>
        <v>#N/A</v>
      </c>
      <c r="J3398" s="1" t="e">
        <f t="shared" ca="1" si="324"/>
        <v>#N/A</v>
      </c>
    </row>
    <row r="3399" spans="1:10" x14ac:dyDescent="0.2">
      <c r="A3399" s="5">
        <v>36705</v>
      </c>
      <c r="B3399" s="2">
        <v>2.5763800600995257E-3</v>
      </c>
      <c r="C3399" s="1">
        <v>653.35136148852575</v>
      </c>
      <c r="D3399" s="1">
        <v>634.77</v>
      </c>
      <c r="E3399" s="1">
        <f t="shared" ca="1" si="321"/>
        <v>554.66172547445899</v>
      </c>
      <c r="F3399" s="1">
        <f t="shared" ca="1" si="322"/>
        <v>1.144427262322844</v>
      </c>
      <c r="G3399" s="5">
        <f t="shared" ca="1" si="319"/>
        <v>36707</v>
      </c>
      <c r="H3399" s="29" t="e">
        <f t="shared" ca="1" si="320"/>
        <v>#N/A</v>
      </c>
      <c r="I3399" s="1" t="e">
        <f t="shared" ca="1" si="323"/>
        <v>#N/A</v>
      </c>
      <c r="J3399" s="1" t="e">
        <f t="shared" ca="1" si="324"/>
        <v>#N/A</v>
      </c>
    </row>
    <row r="3400" spans="1:10" x14ac:dyDescent="0.2">
      <c r="A3400" s="5">
        <v>36706</v>
      </c>
      <c r="B3400" s="2">
        <v>-1.9957954587267457E-3</v>
      </c>
      <c r="C3400" s="1">
        <v>652.04740580831401</v>
      </c>
      <c r="D3400" s="1">
        <v>632.64</v>
      </c>
      <c r="E3400" s="1">
        <f t="shared" ca="1" si="321"/>
        <v>553.55473412162758</v>
      </c>
      <c r="F3400" s="1">
        <f t="shared" ca="1" si="322"/>
        <v>1.1428680146758454</v>
      </c>
      <c r="G3400" s="5">
        <f t="shared" ca="1" si="319"/>
        <v>36707</v>
      </c>
      <c r="H3400" s="29" t="e">
        <f t="shared" ca="1" si="320"/>
        <v>#N/A</v>
      </c>
      <c r="I3400" s="1" t="e">
        <f t="shared" ca="1" si="323"/>
        <v>#N/A</v>
      </c>
      <c r="J3400" s="1" t="e">
        <f t="shared" ca="1" si="324"/>
        <v>#N/A</v>
      </c>
    </row>
    <row r="3401" spans="1:10" x14ac:dyDescent="0.2">
      <c r="A3401" s="5">
        <v>36707</v>
      </c>
      <c r="B3401" s="2">
        <v>9.1398440223016131E-3</v>
      </c>
      <c r="C3401" s="1">
        <v>658.00701739254839</v>
      </c>
      <c r="D3401" s="1">
        <v>638.75</v>
      </c>
      <c r="E3401" s="1">
        <f t="shared" ca="1" si="321"/>
        <v>558.61413804930578</v>
      </c>
      <c r="F3401" s="1">
        <f t="shared" ca="1" si="322"/>
        <v>1.143454768671861</v>
      </c>
      <c r="G3401" s="5">
        <f t="shared" ca="1" si="319"/>
        <v>36707</v>
      </c>
      <c r="H3401" s="29" t="e">
        <f t="shared" ca="1" si="320"/>
        <v>#N/A</v>
      </c>
      <c r="I3401" s="1" t="e">
        <f t="shared" ca="1" si="323"/>
        <v>#N/A</v>
      </c>
      <c r="J3401" s="1" t="e">
        <f t="shared" ca="1" si="324"/>
        <v>#N/A</v>
      </c>
    </row>
    <row r="3402" spans="1:10" x14ac:dyDescent="0.2">
      <c r="A3402" s="5">
        <v>36710</v>
      </c>
      <c r="B3402" s="2">
        <v>4.3324113883502768E-3</v>
      </c>
      <c r="C3402" s="1">
        <v>660.85777448831425</v>
      </c>
      <c r="D3402" s="1">
        <v>642.03</v>
      </c>
      <c r="E3402" s="1">
        <f t="shared" ca="1" si="321"/>
        <v>561.034284302684</v>
      </c>
      <c r="F3402" s="1">
        <f t="shared" ca="1" si="322"/>
        <v>1.1443685670617911</v>
      </c>
      <c r="G3402" s="5">
        <f t="shared" ca="1" si="319"/>
        <v>36738</v>
      </c>
      <c r="H3402" s="29" t="e">
        <f t="shared" ca="1" si="320"/>
        <v>#N/A</v>
      </c>
      <c r="I3402" s="1" t="e">
        <f t="shared" ca="1" si="323"/>
        <v>#N/A</v>
      </c>
      <c r="J3402" s="1" t="e">
        <f t="shared" ca="1" si="324"/>
        <v>#N/A</v>
      </c>
    </row>
    <row r="3403" spans="1:10" x14ac:dyDescent="0.2">
      <c r="A3403" s="5">
        <v>36711</v>
      </c>
      <c r="B3403" s="2">
        <v>5.4023597028325376E-3</v>
      </c>
      <c r="C3403" s="1">
        <v>664.42796589851355</v>
      </c>
      <c r="D3403" s="1">
        <v>645.51</v>
      </c>
      <c r="E3403" s="1">
        <f t="shared" ca="1" si="321"/>
        <v>564.06519331210848</v>
      </c>
      <c r="F3403" s="1">
        <f t="shared" ca="1" si="322"/>
        <v>1.1443889955514885</v>
      </c>
      <c r="G3403" s="5">
        <f t="shared" ca="1" si="319"/>
        <v>36738</v>
      </c>
      <c r="H3403" s="29" t="e">
        <f t="shared" ca="1" si="320"/>
        <v>#N/A</v>
      </c>
      <c r="I3403" s="1" t="e">
        <f t="shared" ca="1" si="323"/>
        <v>#N/A</v>
      </c>
      <c r="J3403" s="1" t="e">
        <f t="shared" ca="1" si="324"/>
        <v>#N/A</v>
      </c>
    </row>
    <row r="3404" spans="1:10" x14ac:dyDescent="0.2">
      <c r="A3404" s="5">
        <v>36712</v>
      </c>
      <c r="B3404" s="2">
        <v>5.5920030037395208E-3</v>
      </c>
      <c r="C3404" s="1">
        <v>668.14344907958662</v>
      </c>
      <c r="D3404" s="1">
        <v>649.46</v>
      </c>
      <c r="E3404" s="1">
        <f t="shared" ca="1" si="321"/>
        <v>567.21944756741459</v>
      </c>
      <c r="F3404" s="1">
        <f t="shared" ca="1" si="322"/>
        <v>1.1449889505468889</v>
      </c>
      <c r="G3404" s="5">
        <f t="shared" ca="1" si="319"/>
        <v>36738</v>
      </c>
      <c r="H3404" s="29" t="e">
        <f t="shared" ca="1" si="320"/>
        <v>#N/A</v>
      </c>
      <c r="I3404" s="1" t="e">
        <f t="shared" ca="1" si="323"/>
        <v>#N/A</v>
      </c>
      <c r="J3404" s="1" t="e">
        <f t="shared" ca="1" si="324"/>
        <v>#N/A</v>
      </c>
    </row>
    <row r="3405" spans="1:10" x14ac:dyDescent="0.2">
      <c r="A3405" s="5">
        <v>36713</v>
      </c>
      <c r="B3405" s="2">
        <v>-6.9955506679871826E-3</v>
      </c>
      <c r="C3405" s="1">
        <v>663.46941772806667</v>
      </c>
      <c r="D3405" s="1">
        <v>644.85</v>
      </c>
      <c r="E3405" s="1">
        <f t="shared" ca="1" si="321"/>
        <v>563.25143518208915</v>
      </c>
      <c r="F3405" s="1">
        <f t="shared" ca="1" si="322"/>
        <v>1.1448705848242207</v>
      </c>
      <c r="G3405" s="5">
        <f t="shared" ca="1" si="319"/>
        <v>36738</v>
      </c>
      <c r="H3405" s="29" t="e">
        <f t="shared" ca="1" si="320"/>
        <v>#N/A</v>
      </c>
      <c r="I3405" s="1" t="e">
        <f t="shared" ca="1" si="323"/>
        <v>#N/A</v>
      </c>
      <c r="J3405" s="1" t="e">
        <f t="shared" ca="1" si="324"/>
        <v>#N/A</v>
      </c>
    </row>
    <row r="3406" spans="1:10" x14ac:dyDescent="0.2">
      <c r="A3406" s="5">
        <v>36714</v>
      </c>
      <c r="B3406" s="2">
        <v>-5.9663487886600919E-3</v>
      </c>
      <c r="C3406" s="1">
        <v>659.51092777129179</v>
      </c>
      <c r="D3406" s="1">
        <v>640.5</v>
      </c>
      <c r="E3406" s="1">
        <f t="shared" ca="1" si="321"/>
        <v>559.89088066407942</v>
      </c>
      <c r="F3406" s="1">
        <f t="shared" ca="1" si="322"/>
        <v>1.1439729099361489</v>
      </c>
      <c r="G3406" s="5">
        <f t="shared" ca="1" si="319"/>
        <v>36738</v>
      </c>
      <c r="H3406" s="29" t="e">
        <f t="shared" ca="1" si="320"/>
        <v>#N/A</v>
      </c>
      <c r="I3406" s="1" t="e">
        <f t="shared" ca="1" si="323"/>
        <v>#N/A</v>
      </c>
      <c r="J3406" s="1" t="e">
        <f t="shared" ca="1" si="324"/>
        <v>#N/A</v>
      </c>
    </row>
    <row r="3407" spans="1:10" x14ac:dyDescent="0.2">
      <c r="A3407" s="5">
        <v>36717</v>
      </c>
      <c r="B3407" s="2">
        <v>6.8906208738455099E-3</v>
      </c>
      <c r="C3407" s="1">
        <v>664.05536753672186</v>
      </c>
      <c r="D3407" s="1">
        <v>645.30999999999995</v>
      </c>
      <c r="E3407" s="1">
        <f t="shared" ca="1" si="321"/>
        <v>563.74887645345916</v>
      </c>
      <c r="F3407" s="1">
        <f t="shared" ca="1" si="322"/>
        <v>1.144676338974973</v>
      </c>
      <c r="G3407" s="5">
        <f t="shared" ca="1" si="319"/>
        <v>36738</v>
      </c>
      <c r="H3407" s="29" t="e">
        <f t="shared" ca="1" si="320"/>
        <v>#N/A</v>
      </c>
      <c r="I3407" s="1" t="e">
        <f t="shared" ca="1" si="323"/>
        <v>#N/A</v>
      </c>
      <c r="J3407" s="1" t="e">
        <f t="shared" ca="1" si="324"/>
        <v>#N/A</v>
      </c>
    </row>
    <row r="3408" spans="1:10" x14ac:dyDescent="0.2">
      <c r="A3408" s="5">
        <v>36718</v>
      </c>
      <c r="B3408" s="2">
        <v>-5.5351792942226474E-4</v>
      </c>
      <c r="C3408" s="1">
        <v>663.68780098466118</v>
      </c>
      <c r="D3408" s="1">
        <v>645.53</v>
      </c>
      <c r="E3408" s="1">
        <f t="shared" ca="1" si="321"/>
        <v>563.43683134265041</v>
      </c>
      <c r="F3408" s="1">
        <f t="shared" ca="1" si="322"/>
        <v>1.1457007495617999</v>
      </c>
      <c r="G3408" s="5">
        <f t="shared" ca="1" si="319"/>
        <v>36738</v>
      </c>
      <c r="H3408" s="29" t="e">
        <f t="shared" ca="1" si="320"/>
        <v>#N/A</v>
      </c>
      <c r="I3408" s="1" t="e">
        <f t="shared" ca="1" si="323"/>
        <v>#N/A</v>
      </c>
      <c r="J3408" s="1" t="e">
        <f t="shared" ca="1" si="324"/>
        <v>#N/A</v>
      </c>
    </row>
    <row r="3409" spans="1:10" x14ac:dyDescent="0.2">
      <c r="A3409" s="5">
        <v>36719</v>
      </c>
      <c r="B3409" s="2">
        <v>1.5208556466389966E-2</v>
      </c>
      <c r="C3409" s="1">
        <v>673.78153438199058</v>
      </c>
      <c r="D3409" s="1">
        <v>655.9</v>
      </c>
      <c r="E3409" s="1">
        <f t="shared" ca="1" si="321"/>
        <v>572.0058922073689</v>
      </c>
      <c r="F3409" s="1">
        <f t="shared" ca="1" si="322"/>
        <v>1.1466665097957016</v>
      </c>
      <c r="G3409" s="5">
        <f t="shared" ca="1" si="319"/>
        <v>36738</v>
      </c>
      <c r="H3409" s="29" t="e">
        <f t="shared" ca="1" si="320"/>
        <v>#N/A</v>
      </c>
      <c r="I3409" s="1" t="e">
        <f t="shared" ca="1" si="323"/>
        <v>#N/A</v>
      </c>
      <c r="J3409" s="1" t="e">
        <f t="shared" ca="1" si="324"/>
        <v>#N/A</v>
      </c>
    </row>
    <row r="3410" spans="1:10" x14ac:dyDescent="0.2">
      <c r="A3410" s="5">
        <v>36720</v>
      </c>
      <c r="B3410" s="2">
        <v>2.5969018190348248E-3</v>
      </c>
      <c r="C3410" s="1">
        <v>675.53127887425921</v>
      </c>
      <c r="D3410" s="1">
        <v>657.27</v>
      </c>
      <c r="E3410" s="1">
        <f t="shared" ca="1" si="321"/>
        <v>573.49133534934083</v>
      </c>
      <c r="F3410" s="1">
        <f t="shared" ca="1" si="322"/>
        <v>1.1460853189693365</v>
      </c>
      <c r="G3410" s="5">
        <f t="shared" ca="1" si="319"/>
        <v>36738</v>
      </c>
      <c r="H3410" s="29" t="e">
        <f t="shared" ca="1" si="320"/>
        <v>#N/A</v>
      </c>
      <c r="I3410" s="1" t="e">
        <f t="shared" ca="1" si="323"/>
        <v>#N/A</v>
      </c>
      <c r="J3410" s="1" t="e">
        <f t="shared" ca="1" si="324"/>
        <v>#N/A</v>
      </c>
    </row>
    <row r="3411" spans="1:10" x14ac:dyDescent="0.2">
      <c r="A3411" s="5">
        <v>36721</v>
      </c>
      <c r="B3411" s="2">
        <v>1.2162539440786935E-2</v>
      </c>
      <c r="C3411" s="1">
        <v>683.7474546970526</v>
      </c>
      <c r="D3411" s="1">
        <v>665.48</v>
      </c>
      <c r="E3411" s="1">
        <f t="shared" ca="1" si="321"/>
        <v>580.46644633447681</v>
      </c>
      <c r="F3411" s="1">
        <f t="shared" ca="1" si="322"/>
        <v>1.1464573089493215</v>
      </c>
      <c r="G3411" s="5">
        <f t="shared" ca="1" si="319"/>
        <v>36738</v>
      </c>
      <c r="H3411" s="29" t="e">
        <f t="shared" ca="1" si="320"/>
        <v>#N/A</v>
      </c>
      <c r="I3411" s="1" t="e">
        <f t="shared" ca="1" si="323"/>
        <v>#N/A</v>
      </c>
      <c r="J3411" s="1" t="e">
        <f t="shared" ca="1" si="324"/>
        <v>#N/A</v>
      </c>
    </row>
    <row r="3412" spans="1:10" x14ac:dyDescent="0.2">
      <c r="A3412" s="5">
        <v>36724</v>
      </c>
      <c r="B3412" s="2">
        <v>-2.0432092108291222E-4</v>
      </c>
      <c r="C3412" s="1">
        <v>683.60775078732081</v>
      </c>
      <c r="D3412" s="1">
        <v>664.81</v>
      </c>
      <c r="E3412" s="1">
        <f t="shared" ca="1" si="321"/>
        <v>580.34784489550407</v>
      </c>
      <c r="F3412" s="1">
        <f t="shared" ca="1" si="322"/>
        <v>1.1455371219991415</v>
      </c>
      <c r="G3412" s="5">
        <f t="shared" ca="1" si="319"/>
        <v>36738</v>
      </c>
      <c r="H3412" s="29" t="e">
        <f t="shared" ca="1" si="320"/>
        <v>#N/A</v>
      </c>
      <c r="I3412" s="1" t="e">
        <f t="shared" ca="1" si="323"/>
        <v>#N/A</v>
      </c>
      <c r="J3412" s="1" t="e">
        <f t="shared" ca="1" si="324"/>
        <v>#N/A</v>
      </c>
    </row>
    <row r="3413" spans="1:10" x14ac:dyDescent="0.2">
      <c r="A3413" s="5">
        <v>36725</v>
      </c>
      <c r="B3413" s="2">
        <v>-2.6819874323970039E-3</v>
      </c>
      <c r="C3413" s="1">
        <v>681.77432339102006</v>
      </c>
      <c r="D3413" s="1">
        <v>662.76</v>
      </c>
      <c r="E3413" s="1">
        <f t="shared" ca="1" si="321"/>
        <v>578.79135926907566</v>
      </c>
      <c r="F3413" s="1">
        <f t="shared" ca="1" si="322"/>
        <v>1.1450758367176797</v>
      </c>
      <c r="G3413" s="5">
        <f t="shared" ca="1" si="319"/>
        <v>36738</v>
      </c>
      <c r="H3413" s="29" t="e">
        <f t="shared" ca="1" si="320"/>
        <v>#N/A</v>
      </c>
      <c r="I3413" s="1" t="e">
        <f t="shared" ca="1" si="323"/>
        <v>#N/A</v>
      </c>
      <c r="J3413" s="1" t="e">
        <f t="shared" ca="1" si="324"/>
        <v>#N/A</v>
      </c>
    </row>
    <row r="3414" spans="1:10" x14ac:dyDescent="0.2">
      <c r="A3414" s="5">
        <v>36726</v>
      </c>
      <c r="B3414" s="2">
        <v>1.5409861409445558E-3</v>
      </c>
      <c r="C3414" s="1">
        <v>682.82492817461753</v>
      </c>
      <c r="D3414" s="1">
        <v>663.39</v>
      </c>
      <c r="E3414" s="1">
        <f t="shared" ca="1" si="321"/>
        <v>579.68326873220769</v>
      </c>
      <c r="F3414" s="1">
        <f t="shared" ca="1" si="322"/>
        <v>1.1444008060658064</v>
      </c>
      <c r="G3414" s="5">
        <f t="shared" ca="1" si="319"/>
        <v>36738</v>
      </c>
      <c r="H3414" s="29" t="e">
        <f t="shared" ca="1" si="320"/>
        <v>#N/A</v>
      </c>
      <c r="I3414" s="1" t="e">
        <f t="shared" ca="1" si="323"/>
        <v>#N/A</v>
      </c>
      <c r="J3414" s="1" t="e">
        <f t="shared" ca="1" si="324"/>
        <v>#N/A</v>
      </c>
    </row>
    <row r="3415" spans="1:10" x14ac:dyDescent="0.2">
      <c r="A3415" s="5">
        <v>36727</v>
      </c>
      <c r="B3415" s="2">
        <v>-7.4288579283341427E-3</v>
      </c>
      <c r="C3415" s="1">
        <v>677.75231879328328</v>
      </c>
      <c r="D3415" s="1">
        <v>658.73</v>
      </c>
      <c r="E3415" s="1">
        <f t="shared" ca="1" si="321"/>
        <v>575.37688408536371</v>
      </c>
      <c r="F3415" s="1">
        <f t="shared" ca="1" si="322"/>
        <v>1.1448669875696118</v>
      </c>
      <c r="G3415" s="5">
        <f t="shared" ca="1" si="319"/>
        <v>36738</v>
      </c>
      <c r="H3415" s="29" t="e">
        <f t="shared" ca="1" si="320"/>
        <v>#N/A</v>
      </c>
      <c r="I3415" s="1" t="e">
        <f t="shared" ca="1" si="323"/>
        <v>#N/A</v>
      </c>
      <c r="J3415" s="1" t="e">
        <f t="shared" ca="1" si="324"/>
        <v>#N/A</v>
      </c>
    </row>
    <row r="3416" spans="1:10" x14ac:dyDescent="0.2">
      <c r="A3416" s="5">
        <v>36728</v>
      </c>
      <c r="B3416" s="2">
        <v>-3.0126459279922191E-4</v>
      </c>
      <c r="C3416" s="1">
        <v>677.54813601694332</v>
      </c>
      <c r="D3416" s="1">
        <v>659.09</v>
      </c>
      <c r="E3416" s="1">
        <f t="shared" ca="1" si="321"/>
        <v>575.20354340267374</v>
      </c>
      <c r="F3416" s="1">
        <f t="shared" ca="1" si="322"/>
        <v>1.1458378648036269</v>
      </c>
      <c r="G3416" s="5">
        <f t="shared" ca="1" si="319"/>
        <v>36738</v>
      </c>
      <c r="H3416" s="29" t="e">
        <f t="shared" ca="1" si="320"/>
        <v>#N/A</v>
      </c>
      <c r="I3416" s="1" t="e">
        <f t="shared" ca="1" si="323"/>
        <v>#N/A</v>
      </c>
      <c r="J3416" s="1" t="e">
        <f t="shared" ca="1" si="324"/>
        <v>#N/A</v>
      </c>
    </row>
    <row r="3417" spans="1:10" x14ac:dyDescent="0.2">
      <c r="A3417" s="5">
        <v>36731</v>
      </c>
      <c r="B3417" s="2">
        <v>-2.1818157676226635E-3</v>
      </c>
      <c r="C3417" s="1">
        <v>676.06985081045821</v>
      </c>
      <c r="D3417" s="1">
        <v>657.19</v>
      </c>
      <c r="E3417" s="1">
        <f t="shared" ca="1" si="321"/>
        <v>573.94855524208538</v>
      </c>
      <c r="F3417" s="1">
        <f t="shared" ca="1" si="322"/>
        <v>1.1450329371816335</v>
      </c>
      <c r="G3417" s="5">
        <f t="shared" ca="1" si="319"/>
        <v>36738</v>
      </c>
      <c r="H3417" s="29" t="e">
        <f t="shared" ca="1" si="320"/>
        <v>#N/A</v>
      </c>
      <c r="I3417" s="1" t="e">
        <f t="shared" ca="1" si="323"/>
        <v>#N/A</v>
      </c>
      <c r="J3417" s="1" t="e">
        <f t="shared" ca="1" si="324"/>
        <v>#N/A</v>
      </c>
    </row>
    <row r="3418" spans="1:10" x14ac:dyDescent="0.2">
      <c r="A3418" s="5">
        <v>36732</v>
      </c>
      <c r="B3418" s="2">
        <v>-4.4846484519561747E-3</v>
      </c>
      <c r="C3418" s="1">
        <v>673.03791520060679</v>
      </c>
      <c r="D3418" s="1">
        <v>654.98</v>
      </c>
      <c r="E3418" s="1">
        <f t="shared" ca="1" si="321"/>
        <v>571.3745977423165</v>
      </c>
      <c r="F3418" s="1">
        <f t="shared" ca="1" si="322"/>
        <v>1.1463232747623628</v>
      </c>
      <c r="G3418" s="5">
        <f t="shared" ca="1" si="319"/>
        <v>36738</v>
      </c>
      <c r="H3418" s="29" t="e">
        <f t="shared" ca="1" si="320"/>
        <v>#N/A</v>
      </c>
      <c r="I3418" s="1" t="e">
        <f t="shared" ca="1" si="323"/>
        <v>#N/A</v>
      </c>
      <c r="J3418" s="1" t="e">
        <f t="shared" ca="1" si="324"/>
        <v>#N/A</v>
      </c>
    </row>
    <row r="3419" spans="1:10" x14ac:dyDescent="0.2">
      <c r="A3419" s="5">
        <v>36733</v>
      </c>
      <c r="B3419" s="2">
        <v>-2.1841918730207688E-3</v>
      </c>
      <c r="C3419" s="1">
        <v>671.56787125599078</v>
      </c>
      <c r="D3419" s="1">
        <v>653.72</v>
      </c>
      <c r="E3419" s="1">
        <f t="shared" ca="1" si="321"/>
        <v>570.12660598947707</v>
      </c>
      <c r="F3419" s="1">
        <f t="shared" ca="1" si="322"/>
        <v>1.1466225100395786</v>
      </c>
      <c r="G3419" s="5">
        <f t="shared" ca="1" si="319"/>
        <v>36738</v>
      </c>
      <c r="H3419" s="29" t="e">
        <f t="shared" ca="1" si="320"/>
        <v>#N/A</v>
      </c>
      <c r="I3419" s="1" t="e">
        <f t="shared" ca="1" si="323"/>
        <v>#N/A</v>
      </c>
      <c r="J3419" s="1" t="e">
        <f t="shared" ca="1" si="324"/>
        <v>#N/A</v>
      </c>
    </row>
    <row r="3420" spans="1:10" x14ac:dyDescent="0.2">
      <c r="A3420" s="5">
        <v>36734</v>
      </c>
      <c r="B3420" s="2">
        <v>-3.6239103905232328E-3</v>
      </c>
      <c r="C3420" s="1">
        <v>669.13416946940458</v>
      </c>
      <c r="D3420" s="1">
        <v>651.47</v>
      </c>
      <c r="E3420" s="1">
        <f t="shared" ca="1" si="321"/>
        <v>568.06051825811812</v>
      </c>
      <c r="F3420" s="1">
        <f t="shared" ca="1" si="322"/>
        <v>1.1468320347234233</v>
      </c>
      <c r="G3420" s="5">
        <f t="shared" ca="1" si="319"/>
        <v>36738</v>
      </c>
      <c r="H3420" s="29" t="e">
        <f t="shared" ca="1" si="320"/>
        <v>#N/A</v>
      </c>
      <c r="I3420" s="1" t="e">
        <f t="shared" ca="1" si="323"/>
        <v>#N/A</v>
      </c>
      <c r="J3420" s="1" t="e">
        <f t="shared" ca="1" si="324"/>
        <v>#N/A</v>
      </c>
    </row>
    <row r="3421" spans="1:10" x14ac:dyDescent="0.2">
      <c r="A3421" s="5">
        <v>36735</v>
      </c>
      <c r="B3421" s="2">
        <v>-6.0334047222209142E-3</v>
      </c>
      <c r="C3421" s="1">
        <v>665.09701221152852</v>
      </c>
      <c r="D3421" s="1">
        <v>647.65</v>
      </c>
      <c r="E3421" s="1">
        <f t="shared" ca="1" si="321"/>
        <v>564.63317924475234</v>
      </c>
      <c r="F3421" s="1">
        <f t="shared" ca="1" si="322"/>
        <v>1.1470278825383413</v>
      </c>
      <c r="G3421" s="5">
        <f t="shared" ca="1" si="319"/>
        <v>36738</v>
      </c>
      <c r="H3421" s="29" t="e">
        <f t="shared" ca="1" si="320"/>
        <v>#N/A</v>
      </c>
      <c r="I3421" s="1" t="e">
        <f t="shared" ca="1" si="323"/>
        <v>#N/A</v>
      </c>
      <c r="J3421" s="1" t="e">
        <f t="shared" ca="1" si="324"/>
        <v>#N/A</v>
      </c>
    </row>
    <row r="3422" spans="1:10" x14ac:dyDescent="0.2">
      <c r="A3422" s="5">
        <v>36738</v>
      </c>
      <c r="B3422" s="2">
        <v>-4.9884531868460424E-3</v>
      </c>
      <c r="C3422" s="1">
        <v>661.77920690140013</v>
      </c>
      <c r="D3422" s="1">
        <v>644.1</v>
      </c>
      <c r="E3422" s="1">
        <f t="shared" ca="1" si="321"/>
        <v>561.81653306234989</v>
      </c>
      <c r="F3422" s="1">
        <f t="shared" ca="1" si="322"/>
        <v>1.1464596751703611</v>
      </c>
      <c r="G3422" s="5">
        <f t="shared" ca="1" si="319"/>
        <v>36738</v>
      </c>
      <c r="H3422" s="29" t="e">
        <f t="shared" ca="1" si="320"/>
        <v>#N/A</v>
      </c>
      <c r="I3422" s="1" t="e">
        <f t="shared" ca="1" si="323"/>
        <v>#N/A</v>
      </c>
      <c r="J3422" s="1" t="e">
        <f t="shared" ca="1" si="324"/>
        <v>#N/A</v>
      </c>
    </row>
    <row r="3423" spans="1:10" x14ac:dyDescent="0.2">
      <c r="A3423" s="5">
        <v>36739</v>
      </c>
      <c r="B3423" s="2">
        <v>1.1014225063297189E-3</v>
      </c>
      <c r="C3423" s="1">
        <v>662.50810541410237</v>
      </c>
      <c r="D3423" s="1">
        <v>644.07000000000005</v>
      </c>
      <c r="E3423" s="1">
        <f t="shared" ca="1" si="321"/>
        <v>562.43533043629293</v>
      </c>
      <c r="F3423" s="1">
        <f t="shared" ca="1" si="322"/>
        <v>1.1451449884920661</v>
      </c>
      <c r="G3423" s="5">
        <f t="shared" ca="1" si="319"/>
        <v>36769</v>
      </c>
      <c r="H3423" s="29" t="e">
        <f t="shared" ca="1" si="320"/>
        <v>#N/A</v>
      </c>
      <c r="I3423" s="1" t="e">
        <f t="shared" ca="1" si="323"/>
        <v>#N/A</v>
      </c>
      <c r="J3423" s="1" t="e">
        <f t="shared" ca="1" si="324"/>
        <v>#N/A</v>
      </c>
    </row>
    <row r="3424" spans="1:10" x14ac:dyDescent="0.2">
      <c r="A3424" s="5">
        <v>36740</v>
      </c>
      <c r="B3424" s="2">
        <v>1.0161017544384254E-2</v>
      </c>
      <c r="C3424" s="1">
        <v>669.2398618965118</v>
      </c>
      <c r="D3424" s="1">
        <v>651.21</v>
      </c>
      <c r="E3424" s="1">
        <f t="shared" ca="1" si="321"/>
        <v>568.15024569643754</v>
      </c>
      <c r="F3424" s="1">
        <f t="shared" ca="1" si="322"/>
        <v>1.1461932911808355</v>
      </c>
      <c r="G3424" s="5">
        <f t="shared" ca="1" si="319"/>
        <v>36769</v>
      </c>
      <c r="H3424" s="29" t="e">
        <f t="shared" ca="1" si="320"/>
        <v>#N/A</v>
      </c>
      <c r="I3424" s="1" t="e">
        <f t="shared" ca="1" si="323"/>
        <v>#N/A</v>
      </c>
      <c r="J3424" s="1" t="e">
        <f t="shared" ca="1" si="324"/>
        <v>#N/A</v>
      </c>
    </row>
    <row r="3425" spans="1:10" x14ac:dyDescent="0.2">
      <c r="A3425" s="5">
        <v>36741</v>
      </c>
      <c r="B3425" s="2">
        <v>-4.4276518993776603E-3</v>
      </c>
      <c r="C3425" s="1">
        <v>666.27670075084643</v>
      </c>
      <c r="D3425" s="1">
        <v>648.12</v>
      </c>
      <c r="E3425" s="1">
        <f t="shared" ca="1" si="321"/>
        <v>565.63467418194773</v>
      </c>
      <c r="F3425" s="1">
        <f t="shared" ca="1" si="322"/>
        <v>1.1458279161144906</v>
      </c>
      <c r="G3425" s="5">
        <f t="shared" ca="1" si="319"/>
        <v>36769</v>
      </c>
      <c r="H3425" s="29" t="e">
        <f t="shared" ca="1" si="320"/>
        <v>#N/A</v>
      </c>
      <c r="I3425" s="1" t="e">
        <f t="shared" ca="1" si="323"/>
        <v>#N/A</v>
      </c>
      <c r="J3425" s="1" t="e">
        <f t="shared" ca="1" si="324"/>
        <v>#N/A</v>
      </c>
    </row>
    <row r="3426" spans="1:10" x14ac:dyDescent="0.2">
      <c r="A3426" s="5">
        <v>36742</v>
      </c>
      <c r="B3426" s="2">
        <v>1.288231681044083E-2</v>
      </c>
      <c r="C3426" s="1">
        <v>674.85988829333417</v>
      </c>
      <c r="D3426" s="1">
        <v>657.33</v>
      </c>
      <c r="E3426" s="1">
        <f t="shared" ca="1" si="321"/>
        <v>572.92135925373009</v>
      </c>
      <c r="F3426" s="1">
        <f t="shared" ca="1" si="322"/>
        <v>1.1473302389288087</v>
      </c>
      <c r="G3426" s="5">
        <f t="shared" ca="1" si="319"/>
        <v>36769</v>
      </c>
      <c r="H3426" s="29" t="e">
        <f t="shared" ca="1" si="320"/>
        <v>#N/A</v>
      </c>
      <c r="I3426" s="1" t="e">
        <f t="shared" ca="1" si="323"/>
        <v>#N/A</v>
      </c>
      <c r="J3426" s="1" t="e">
        <f t="shared" ca="1" si="324"/>
        <v>#N/A</v>
      </c>
    </row>
    <row r="3427" spans="1:10" x14ac:dyDescent="0.2">
      <c r="A3427" s="5">
        <v>36745</v>
      </c>
      <c r="B3427" s="2">
        <v>1.0332044679535191E-3</v>
      </c>
      <c r="C3427" s="1">
        <v>675.55715654516143</v>
      </c>
      <c r="D3427" s="1">
        <v>658.14</v>
      </c>
      <c r="E3427" s="1">
        <f t="shared" ca="1" si="321"/>
        <v>573.51330416189705</v>
      </c>
      <c r="F3427" s="1">
        <f t="shared" ca="1" si="322"/>
        <v>1.1475583830819269</v>
      </c>
      <c r="G3427" s="5">
        <f t="shared" ca="1" si="319"/>
        <v>36769</v>
      </c>
      <c r="H3427" s="29" t="e">
        <f t="shared" ca="1" si="320"/>
        <v>#N/A</v>
      </c>
      <c r="I3427" s="1" t="e">
        <f t="shared" ca="1" si="323"/>
        <v>#N/A</v>
      </c>
      <c r="J3427" s="1" t="e">
        <f t="shared" ca="1" si="324"/>
        <v>#N/A</v>
      </c>
    </row>
    <row r="3428" spans="1:10" x14ac:dyDescent="0.2">
      <c r="A3428" s="5">
        <v>36746</v>
      </c>
      <c r="B3428" s="2">
        <v>4.7097572495313766E-3</v>
      </c>
      <c r="C3428" s="1">
        <v>678.73886676067286</v>
      </c>
      <c r="D3428" s="1">
        <v>661.24</v>
      </c>
      <c r="E3428" s="1">
        <f t="shared" ca="1" si="321"/>
        <v>576.21441260387633</v>
      </c>
      <c r="F3428" s="1">
        <f t="shared" ca="1" si="322"/>
        <v>1.1475589390621079</v>
      </c>
      <c r="G3428" s="5">
        <f t="shared" ca="1" si="319"/>
        <v>36769</v>
      </c>
      <c r="H3428" s="29" t="e">
        <f t="shared" ca="1" si="320"/>
        <v>#N/A</v>
      </c>
      <c r="I3428" s="1" t="e">
        <f t="shared" ca="1" si="323"/>
        <v>#N/A</v>
      </c>
      <c r="J3428" s="1" t="e">
        <f t="shared" ca="1" si="324"/>
        <v>#N/A</v>
      </c>
    </row>
    <row r="3429" spans="1:10" x14ac:dyDescent="0.2">
      <c r="A3429" s="5">
        <v>36748</v>
      </c>
      <c r="B3429" s="2">
        <v>1.7065117659591733E-2</v>
      </c>
      <c r="C3429" s="1">
        <v>690.32162538208172</v>
      </c>
      <c r="D3429" s="1">
        <v>672.21</v>
      </c>
      <c r="E3429" s="1">
        <f t="shared" ca="1" si="321"/>
        <v>586.04757935211398</v>
      </c>
      <c r="F3429" s="1">
        <f t="shared" ca="1" si="322"/>
        <v>1.1470229102270846</v>
      </c>
      <c r="G3429" s="5">
        <f t="shared" ca="1" si="319"/>
        <v>36769</v>
      </c>
      <c r="H3429" s="29" t="e">
        <f t="shared" ca="1" si="320"/>
        <v>#N/A</v>
      </c>
      <c r="I3429" s="1" t="e">
        <f t="shared" ca="1" si="323"/>
        <v>#N/A</v>
      </c>
      <c r="J3429" s="1" t="e">
        <f t="shared" ca="1" si="324"/>
        <v>#N/A</v>
      </c>
    </row>
    <row r="3430" spans="1:10" x14ac:dyDescent="0.2">
      <c r="A3430" s="5">
        <v>36749</v>
      </c>
      <c r="B3430" s="2">
        <v>4.6988841434549844E-3</v>
      </c>
      <c r="C3430" s="1">
        <v>693.56536672147365</v>
      </c>
      <c r="D3430" s="1">
        <v>675.6</v>
      </c>
      <c r="E3430" s="1">
        <f t="shared" ca="1" si="321"/>
        <v>588.80134903004193</v>
      </c>
      <c r="F3430" s="1">
        <f t="shared" ca="1" si="322"/>
        <v>1.1474158493572497</v>
      </c>
      <c r="G3430" s="5">
        <f t="shared" ca="1" si="319"/>
        <v>36769</v>
      </c>
      <c r="H3430" s="29" t="e">
        <f t="shared" ca="1" si="320"/>
        <v>#N/A</v>
      </c>
      <c r="I3430" s="1" t="e">
        <f t="shared" ca="1" si="323"/>
        <v>#N/A</v>
      </c>
      <c r="J3430" s="1" t="e">
        <f t="shared" ca="1" si="324"/>
        <v>#N/A</v>
      </c>
    </row>
    <row r="3431" spans="1:10" x14ac:dyDescent="0.2">
      <c r="A3431" s="5">
        <v>36752</v>
      </c>
      <c r="B3431" s="2">
        <v>1.078794760246149E-2</v>
      </c>
      <c r="C3431" s="1">
        <v>701.04751355654685</v>
      </c>
      <c r="D3431" s="1">
        <v>682.54</v>
      </c>
      <c r="E3431" s="1">
        <f t="shared" ca="1" si="321"/>
        <v>595.15330713163655</v>
      </c>
      <c r="F3431" s="1">
        <f t="shared" ca="1" si="322"/>
        <v>1.1468305591537864</v>
      </c>
      <c r="G3431" s="5">
        <f t="shared" ca="1" si="319"/>
        <v>36769</v>
      </c>
      <c r="H3431" s="29" t="e">
        <f t="shared" ca="1" si="320"/>
        <v>#N/A</v>
      </c>
      <c r="I3431" s="1" t="e">
        <f t="shared" ca="1" si="323"/>
        <v>#N/A</v>
      </c>
      <c r="J3431" s="1" t="e">
        <f t="shared" ca="1" si="324"/>
        <v>#N/A</v>
      </c>
    </row>
    <row r="3432" spans="1:10" x14ac:dyDescent="0.2">
      <c r="A3432" s="5">
        <v>36753</v>
      </c>
      <c r="B3432" s="2">
        <v>9.8008020931761308E-4</v>
      </c>
      <c r="C3432" s="1">
        <v>701.73459635037489</v>
      </c>
      <c r="D3432" s="1">
        <v>683.21</v>
      </c>
      <c r="E3432" s="1">
        <f t="shared" ca="1" si="321"/>
        <v>595.73660510946604</v>
      </c>
      <c r="F3432" s="1">
        <f t="shared" ca="1" si="322"/>
        <v>1.1468323318397748</v>
      </c>
      <c r="G3432" s="5">
        <f t="shared" ca="1" si="319"/>
        <v>36769</v>
      </c>
      <c r="H3432" s="29" t="e">
        <f t="shared" ca="1" si="320"/>
        <v>#N/A</v>
      </c>
      <c r="I3432" s="1" t="e">
        <f t="shared" ca="1" si="323"/>
        <v>#N/A</v>
      </c>
      <c r="J3432" s="1" t="e">
        <f t="shared" ca="1" si="324"/>
        <v>#N/A</v>
      </c>
    </row>
    <row r="3433" spans="1:10" x14ac:dyDescent="0.2">
      <c r="A3433" s="5">
        <v>36754</v>
      </c>
      <c r="B3433" s="2">
        <v>8.050540857672317E-3</v>
      </c>
      <c r="C3433" s="1">
        <v>707.38393938953573</v>
      </c>
      <c r="D3433" s="1">
        <v>689.08</v>
      </c>
      <c r="E3433" s="1">
        <f t="shared" ca="1" si="321"/>
        <v>600.53260698931081</v>
      </c>
      <c r="F3433" s="1">
        <f t="shared" ca="1" si="322"/>
        <v>1.1474481018684557</v>
      </c>
      <c r="G3433" s="5">
        <f t="shared" ca="1" si="319"/>
        <v>36769</v>
      </c>
      <c r="H3433" s="29" t="e">
        <f t="shared" ca="1" si="320"/>
        <v>#N/A</v>
      </c>
      <c r="I3433" s="1" t="e">
        <f t="shared" ca="1" si="323"/>
        <v>#N/A</v>
      </c>
      <c r="J3433" s="1" t="e">
        <f t="shared" ca="1" si="324"/>
        <v>#N/A</v>
      </c>
    </row>
    <row r="3434" spans="1:10" x14ac:dyDescent="0.2">
      <c r="A3434" s="5">
        <v>36755</v>
      </c>
      <c r="B3434" s="2">
        <v>-1.8468560108791943E-3</v>
      </c>
      <c r="C3434" s="1">
        <v>706.07750310907477</v>
      </c>
      <c r="D3434" s="1">
        <v>686.7</v>
      </c>
      <c r="E3434" s="1">
        <f t="shared" ca="1" si="321"/>
        <v>599.42350973436362</v>
      </c>
      <c r="F3434" s="1">
        <f t="shared" ca="1" si="322"/>
        <v>1.1456007127653589</v>
      </c>
      <c r="G3434" s="5">
        <f t="shared" ca="1" si="319"/>
        <v>36769</v>
      </c>
      <c r="H3434" s="29" t="e">
        <f t="shared" ca="1" si="320"/>
        <v>#N/A</v>
      </c>
      <c r="I3434" s="1" t="e">
        <f t="shared" ca="1" si="323"/>
        <v>#N/A</v>
      </c>
      <c r="J3434" s="1" t="e">
        <f t="shared" ca="1" si="324"/>
        <v>#N/A</v>
      </c>
    </row>
    <row r="3435" spans="1:10" x14ac:dyDescent="0.2">
      <c r="A3435" s="5">
        <v>36756</v>
      </c>
      <c r="B3435" s="2">
        <v>1.7891257344375688E-3</v>
      </c>
      <c r="C3435" s="1">
        <v>707.34076454039462</v>
      </c>
      <c r="D3435" s="1">
        <v>687.67</v>
      </c>
      <c r="E3435" s="1">
        <f t="shared" ca="1" si="321"/>
        <v>600.49595376145635</v>
      </c>
      <c r="F3435" s="1">
        <f t="shared" ca="1" si="322"/>
        <v>1.1451700809847138</v>
      </c>
      <c r="G3435" s="5">
        <f t="shared" ca="1" si="319"/>
        <v>36769</v>
      </c>
      <c r="H3435" s="29" t="e">
        <f t="shared" ca="1" si="320"/>
        <v>#N/A</v>
      </c>
      <c r="I3435" s="1" t="e">
        <f t="shared" ca="1" si="323"/>
        <v>#N/A</v>
      </c>
      <c r="J3435" s="1" t="e">
        <f t="shared" ca="1" si="324"/>
        <v>#N/A</v>
      </c>
    </row>
    <row r="3436" spans="1:10" x14ac:dyDescent="0.2">
      <c r="A3436" s="5">
        <v>36759</v>
      </c>
      <c r="B3436" s="2">
        <v>5.5495202575912561E-3</v>
      </c>
      <c r="C3436" s="1">
        <v>711.26616644223168</v>
      </c>
      <c r="D3436" s="1">
        <v>692.16</v>
      </c>
      <c r="E3436" s="1">
        <f t="shared" ca="1" si="321"/>
        <v>603.82841822145713</v>
      </c>
      <c r="F3436" s="1">
        <f t="shared" ca="1" si="322"/>
        <v>1.1462858969750358</v>
      </c>
      <c r="G3436" s="5">
        <f t="shared" ca="1" si="319"/>
        <v>36769</v>
      </c>
      <c r="H3436" s="29" t="e">
        <f t="shared" ca="1" si="320"/>
        <v>#N/A</v>
      </c>
      <c r="I3436" s="1" t="e">
        <f t="shared" ca="1" si="323"/>
        <v>#N/A</v>
      </c>
      <c r="J3436" s="1" t="e">
        <f t="shared" ca="1" si="324"/>
        <v>#N/A</v>
      </c>
    </row>
    <row r="3437" spans="1:10" x14ac:dyDescent="0.2">
      <c r="A3437" s="5">
        <v>36760</v>
      </c>
      <c r="B3437" s="2">
        <v>1.2366413727830095E-2</v>
      </c>
      <c r="C3437" s="1">
        <v>720.06197812706398</v>
      </c>
      <c r="D3437" s="1">
        <v>701.02</v>
      </c>
      <c r="E3437" s="1">
        <f t="shared" ca="1" si="321"/>
        <v>611.29561026180488</v>
      </c>
      <c r="F3437" s="1">
        <f t="shared" ca="1" si="322"/>
        <v>1.14677741543043</v>
      </c>
      <c r="G3437" s="5">
        <f t="shared" ca="1" si="319"/>
        <v>36769</v>
      </c>
      <c r="H3437" s="29" t="e">
        <f t="shared" ca="1" si="320"/>
        <v>#N/A</v>
      </c>
      <c r="I3437" s="1" t="e">
        <f t="shared" ca="1" si="323"/>
        <v>#N/A</v>
      </c>
      <c r="J3437" s="1" t="e">
        <f t="shared" ca="1" si="324"/>
        <v>#N/A</v>
      </c>
    </row>
    <row r="3438" spans="1:10" x14ac:dyDescent="0.2">
      <c r="A3438" s="5">
        <v>36761</v>
      </c>
      <c r="B3438" s="2">
        <v>-4.4385034452920635E-5</v>
      </c>
      <c r="C3438" s="1">
        <v>720.03001815135656</v>
      </c>
      <c r="D3438" s="1">
        <v>701.28</v>
      </c>
      <c r="E3438" s="1">
        <f t="shared" ca="1" si="321"/>
        <v>611.26847788508258</v>
      </c>
      <c r="F3438" s="1">
        <f t="shared" ca="1" si="322"/>
        <v>1.1472536624599827</v>
      </c>
      <c r="G3438" s="5">
        <f t="shared" ca="1" si="319"/>
        <v>36769</v>
      </c>
      <c r="H3438" s="29" t="e">
        <f t="shared" ca="1" si="320"/>
        <v>#N/A</v>
      </c>
      <c r="I3438" s="1" t="e">
        <f t="shared" ca="1" si="323"/>
        <v>#N/A</v>
      </c>
      <c r="J3438" s="1" t="e">
        <f t="shared" ca="1" si="324"/>
        <v>#N/A</v>
      </c>
    </row>
    <row r="3439" spans="1:10" x14ac:dyDescent="0.2">
      <c r="A3439" s="5">
        <v>36762</v>
      </c>
      <c r="B3439" s="2">
        <v>5.0169647475239998E-4</v>
      </c>
      <c r="C3439" s="1">
        <v>720.39125467317899</v>
      </c>
      <c r="D3439" s="1">
        <v>701.68</v>
      </c>
      <c r="E3439" s="1">
        <f t="shared" ca="1" si="321"/>
        <v>611.57514912556474</v>
      </c>
      <c r="F3439" s="1">
        <f t="shared" ca="1" si="322"/>
        <v>1.14733242677252</v>
      </c>
      <c r="G3439" s="5">
        <f t="shared" ca="1" si="319"/>
        <v>36769</v>
      </c>
      <c r="H3439" s="29" t="e">
        <f t="shared" ca="1" si="320"/>
        <v>#N/A</v>
      </c>
      <c r="I3439" s="1" t="e">
        <f t="shared" ca="1" si="323"/>
        <v>#N/A</v>
      </c>
      <c r="J3439" s="1" t="e">
        <f t="shared" ca="1" si="324"/>
        <v>#N/A</v>
      </c>
    </row>
    <row r="3440" spans="1:10" x14ac:dyDescent="0.2">
      <c r="A3440" s="5">
        <v>36763</v>
      </c>
      <c r="B3440" s="2">
        <v>-5.2049330989912823E-3</v>
      </c>
      <c r="C3440" s="1">
        <v>716.64166638750669</v>
      </c>
      <c r="D3440" s="1">
        <v>697.38</v>
      </c>
      <c r="E3440" s="1">
        <f t="shared" ca="1" si="321"/>
        <v>608.39194138936045</v>
      </c>
      <c r="F3440" s="1">
        <f t="shared" ca="1" si="322"/>
        <v>1.146267648462636</v>
      </c>
      <c r="G3440" s="5">
        <f t="shared" ca="1" si="319"/>
        <v>36769</v>
      </c>
      <c r="H3440" s="29" t="e">
        <f t="shared" ca="1" si="320"/>
        <v>#N/A</v>
      </c>
      <c r="I3440" s="1" t="e">
        <f t="shared" ca="1" si="323"/>
        <v>#N/A</v>
      </c>
      <c r="J3440" s="1" t="e">
        <f t="shared" ca="1" si="324"/>
        <v>#N/A</v>
      </c>
    </row>
    <row r="3441" spans="1:10" x14ac:dyDescent="0.2">
      <c r="A3441" s="5">
        <v>36766</v>
      </c>
      <c r="B3441" s="2">
        <v>1.6450317499883127E-3</v>
      </c>
      <c r="C3441" s="1">
        <v>717.82056468207873</v>
      </c>
      <c r="D3441" s="1">
        <v>698.5</v>
      </c>
      <c r="E3441" s="1">
        <f t="shared" ca="1" si="321"/>
        <v>609.39276544938309</v>
      </c>
      <c r="F3441" s="1">
        <f t="shared" ca="1" si="322"/>
        <v>1.1462229937779238</v>
      </c>
      <c r="G3441" s="5">
        <f t="shared" ca="1" si="319"/>
        <v>36769</v>
      </c>
      <c r="H3441" s="29" t="e">
        <f t="shared" ca="1" si="320"/>
        <v>#N/A</v>
      </c>
      <c r="I3441" s="1" t="e">
        <f t="shared" ca="1" si="323"/>
        <v>#N/A</v>
      </c>
      <c r="J3441" s="1" t="e">
        <f t="shared" ca="1" si="324"/>
        <v>#N/A</v>
      </c>
    </row>
    <row r="3442" spans="1:10" x14ac:dyDescent="0.2">
      <c r="A3442" s="5">
        <v>36767</v>
      </c>
      <c r="B3442" s="2">
        <v>4.8751499400523368E-3</v>
      </c>
      <c r="C3442" s="1">
        <v>721.32004756495689</v>
      </c>
      <c r="D3442" s="1">
        <v>701.26</v>
      </c>
      <c r="E3442" s="1">
        <f t="shared" ca="1" si="321"/>
        <v>612.36364655333193</v>
      </c>
      <c r="F3442" s="1">
        <f t="shared" ca="1" si="322"/>
        <v>1.1451692208494384</v>
      </c>
      <c r="G3442" s="5">
        <f t="shared" ca="1" si="319"/>
        <v>36769</v>
      </c>
      <c r="H3442" s="29" t="e">
        <f t="shared" ca="1" si="320"/>
        <v>#N/A</v>
      </c>
      <c r="I3442" s="1" t="e">
        <f t="shared" ca="1" si="323"/>
        <v>#N/A</v>
      </c>
      <c r="J3442" s="1" t="e">
        <f t="shared" ca="1" si="324"/>
        <v>#N/A</v>
      </c>
    </row>
    <row r="3443" spans="1:10" x14ac:dyDescent="0.2">
      <c r="A3443" s="5">
        <v>36768</v>
      </c>
      <c r="B3443" s="2">
        <v>-2.2341709954488698E-3</v>
      </c>
      <c r="C3443" s="1">
        <v>719.70849523625145</v>
      </c>
      <c r="D3443" s="1">
        <v>699.53</v>
      </c>
      <c r="E3443" s="1">
        <f t="shared" ca="1" si="321"/>
        <v>610.99552145553525</v>
      </c>
      <c r="F3443" s="1">
        <f t="shared" ca="1" si="322"/>
        <v>1.1449020089927251</v>
      </c>
      <c r="G3443" s="5">
        <f t="shared" ca="1" si="319"/>
        <v>36769</v>
      </c>
      <c r="H3443" s="29" t="e">
        <f t="shared" ca="1" si="320"/>
        <v>#N/A</v>
      </c>
      <c r="I3443" s="1" t="e">
        <f t="shared" ca="1" si="323"/>
        <v>#N/A</v>
      </c>
      <c r="J3443" s="1" t="e">
        <f t="shared" ca="1" si="324"/>
        <v>#N/A</v>
      </c>
    </row>
    <row r="3444" spans="1:10" x14ac:dyDescent="0.2">
      <c r="A3444" s="5">
        <v>36769</v>
      </c>
      <c r="B3444" s="2">
        <v>1.0853067185323084E-2</v>
      </c>
      <c r="C3444" s="1">
        <v>727.51953988889829</v>
      </c>
      <c r="D3444" s="1">
        <v>707.45</v>
      </c>
      <c r="E3444" s="1">
        <f t="shared" ca="1" si="321"/>
        <v>617.62669689982374</v>
      </c>
      <c r="F3444" s="1">
        <f t="shared" ca="1" si="322"/>
        <v>1.1454329994979884</v>
      </c>
      <c r="G3444" s="5">
        <f t="shared" ca="1" si="319"/>
        <v>36769</v>
      </c>
      <c r="H3444" s="29" t="e">
        <f t="shared" ca="1" si="320"/>
        <v>#N/A</v>
      </c>
      <c r="I3444" s="1" t="e">
        <f t="shared" ca="1" si="323"/>
        <v>#N/A</v>
      </c>
      <c r="J3444" s="1" t="e">
        <f t="shared" ca="1" si="324"/>
        <v>#N/A</v>
      </c>
    </row>
    <row r="3445" spans="1:10" x14ac:dyDescent="0.2">
      <c r="A3445" s="5">
        <v>36770</v>
      </c>
      <c r="B3445" s="2">
        <v>7.2974919570512053E-3</v>
      </c>
      <c r="C3445" s="1">
        <v>732.82860787983509</v>
      </c>
      <c r="D3445" s="1">
        <v>711.94</v>
      </c>
      <c r="E3445" s="1">
        <f t="shared" ca="1" si="321"/>
        <v>622.13382275291019</v>
      </c>
      <c r="F3445" s="1">
        <f t="shared" ca="1" si="322"/>
        <v>1.1443518644424477</v>
      </c>
      <c r="G3445" s="5">
        <f t="shared" ca="1" si="319"/>
        <v>36799</v>
      </c>
      <c r="H3445" s="29" t="e">
        <f t="shared" ca="1" si="320"/>
        <v>#N/A</v>
      </c>
      <c r="I3445" s="1" t="e">
        <f t="shared" ca="1" si="323"/>
        <v>#N/A</v>
      </c>
      <c r="J3445" s="1" t="e">
        <f t="shared" ca="1" si="324"/>
        <v>#N/A</v>
      </c>
    </row>
    <row r="3446" spans="1:10" x14ac:dyDescent="0.2">
      <c r="A3446" s="5">
        <v>36773</v>
      </c>
      <c r="B3446" s="2">
        <v>1.2495510795264453E-2</v>
      </c>
      <c r="C3446" s="1">
        <v>741.98567566067618</v>
      </c>
      <c r="D3446" s="1">
        <v>720.55</v>
      </c>
      <c r="E3446" s="1">
        <f t="shared" ca="1" si="321"/>
        <v>629.9077026512183</v>
      </c>
      <c r="F3446" s="1">
        <f t="shared" ca="1" si="322"/>
        <v>1.1438977440143647</v>
      </c>
      <c r="G3446" s="5">
        <f t="shared" ca="1" si="319"/>
        <v>36799</v>
      </c>
      <c r="H3446" s="29" t="e">
        <f t="shared" ca="1" si="320"/>
        <v>#N/A</v>
      </c>
      <c r="I3446" s="1" t="e">
        <f t="shared" ca="1" si="323"/>
        <v>#N/A</v>
      </c>
      <c r="J3446" s="1" t="e">
        <f t="shared" ca="1" si="324"/>
        <v>#N/A</v>
      </c>
    </row>
    <row r="3447" spans="1:10" x14ac:dyDescent="0.2">
      <c r="A3447" s="5">
        <v>36774</v>
      </c>
      <c r="B3447" s="2">
        <v>-8.7974052983774698E-3</v>
      </c>
      <c r="C3447" s="1">
        <v>735.45812694629876</v>
      </c>
      <c r="D3447" s="1">
        <v>714.02</v>
      </c>
      <c r="E3447" s="1">
        <f t="shared" ca="1" si="321"/>
        <v>624.36614929042571</v>
      </c>
      <c r="F3447" s="1">
        <f t="shared" ca="1" si="322"/>
        <v>1.1435917863443803</v>
      </c>
      <c r="G3447" s="5">
        <f t="shared" ca="1" si="319"/>
        <v>36799</v>
      </c>
      <c r="H3447" s="29" t="e">
        <f t="shared" ca="1" si="320"/>
        <v>#N/A</v>
      </c>
      <c r="I3447" s="1" t="e">
        <f t="shared" ca="1" si="323"/>
        <v>#N/A</v>
      </c>
      <c r="J3447" s="1" t="e">
        <f t="shared" ca="1" si="324"/>
        <v>#N/A</v>
      </c>
    </row>
    <row r="3448" spans="1:10" x14ac:dyDescent="0.2">
      <c r="A3448" s="5">
        <v>36775</v>
      </c>
      <c r="B3448" s="2">
        <v>-9.4826868509456652E-4</v>
      </c>
      <c r="C3448" s="1">
        <v>734.76071503531728</v>
      </c>
      <c r="D3448" s="1">
        <v>713.36</v>
      </c>
      <c r="E3448" s="1">
        <f t="shared" ca="1" si="321"/>
        <v>623.77408242302056</v>
      </c>
      <c r="F3448" s="1">
        <f t="shared" ca="1" si="322"/>
        <v>1.1436191725520035</v>
      </c>
      <c r="G3448" s="5">
        <f t="shared" ca="1" si="319"/>
        <v>36799</v>
      </c>
      <c r="H3448" s="29" t="e">
        <f t="shared" ca="1" si="320"/>
        <v>#N/A</v>
      </c>
      <c r="I3448" s="1" t="e">
        <f t="shared" ca="1" si="323"/>
        <v>#N/A</v>
      </c>
      <c r="J3448" s="1" t="e">
        <f t="shared" ca="1" si="324"/>
        <v>#N/A</v>
      </c>
    </row>
    <row r="3449" spans="1:10" x14ac:dyDescent="0.2">
      <c r="A3449" s="5">
        <v>36776</v>
      </c>
      <c r="B3449" s="2">
        <v>-1.2747639721819581E-3</v>
      </c>
      <c r="C3449" s="1">
        <v>733.82406854761564</v>
      </c>
      <c r="D3449" s="1">
        <v>712.58</v>
      </c>
      <c r="E3449" s="1">
        <f t="shared" ca="1" si="321"/>
        <v>622.97891769596674</v>
      </c>
      <c r="F3449" s="1">
        <f t="shared" ca="1" si="322"/>
        <v>1.1438268290609497</v>
      </c>
      <c r="G3449" s="5">
        <f t="shared" ca="1" si="319"/>
        <v>36799</v>
      </c>
      <c r="H3449" s="29" t="e">
        <f t="shared" ca="1" si="320"/>
        <v>#N/A</v>
      </c>
      <c r="I3449" s="1" t="e">
        <f t="shared" ca="1" si="323"/>
        <v>#N/A</v>
      </c>
      <c r="J3449" s="1" t="e">
        <f t="shared" ca="1" si="324"/>
        <v>#N/A</v>
      </c>
    </row>
    <row r="3450" spans="1:10" x14ac:dyDescent="0.2">
      <c r="A3450" s="5">
        <v>36777</v>
      </c>
      <c r="B3450" s="2">
        <v>-1.6028629163067354E-4</v>
      </c>
      <c r="C3450" s="1">
        <v>733.7064466089588</v>
      </c>
      <c r="D3450" s="1">
        <v>712.58</v>
      </c>
      <c r="E3450" s="1">
        <f t="shared" ca="1" si="321"/>
        <v>622.87906271548525</v>
      </c>
      <c r="F3450" s="1">
        <f t="shared" ca="1" si="322"/>
        <v>1.1440101982132089</v>
      </c>
      <c r="G3450" s="5">
        <f t="shared" ca="1" si="319"/>
        <v>36799</v>
      </c>
      <c r="H3450" s="29" t="e">
        <f t="shared" ca="1" si="320"/>
        <v>#N/A</v>
      </c>
      <c r="I3450" s="1" t="e">
        <f t="shared" ca="1" si="323"/>
        <v>#N/A</v>
      </c>
      <c r="J3450" s="1" t="e">
        <f t="shared" ca="1" si="324"/>
        <v>#N/A</v>
      </c>
    </row>
    <row r="3451" spans="1:10" x14ac:dyDescent="0.2">
      <c r="A3451" s="5">
        <v>36780</v>
      </c>
      <c r="B3451" s="2">
        <v>-3.9267285749658987E-3</v>
      </c>
      <c r="C3451" s="1">
        <v>730.82538053942267</v>
      </c>
      <c r="D3451" s="1">
        <v>710.44</v>
      </c>
      <c r="E3451" s="1">
        <f t="shared" ca="1" si="321"/>
        <v>620.43318570117231</v>
      </c>
      <c r="F3451" s="1">
        <f t="shared" ca="1" si="322"/>
        <v>1.1450709220157334</v>
      </c>
      <c r="G3451" s="5">
        <f t="shared" ca="1" si="319"/>
        <v>36799</v>
      </c>
      <c r="H3451" s="29" t="e">
        <f t="shared" ca="1" si="320"/>
        <v>#N/A</v>
      </c>
      <c r="I3451" s="1" t="e">
        <f t="shared" ca="1" si="323"/>
        <v>#N/A</v>
      </c>
      <c r="J3451" s="1" t="e">
        <f t="shared" ca="1" si="324"/>
        <v>#N/A</v>
      </c>
    </row>
    <row r="3452" spans="1:10" x14ac:dyDescent="0.2">
      <c r="A3452" s="5">
        <v>36781</v>
      </c>
      <c r="B3452" s="2">
        <v>-9.426974753527495E-3</v>
      </c>
      <c r="C3452" s="1">
        <v>723.93590812784043</v>
      </c>
      <c r="D3452" s="1">
        <v>703.42</v>
      </c>
      <c r="E3452" s="1">
        <f t="shared" ca="1" si="321"/>
        <v>614.58437772331683</v>
      </c>
      <c r="F3452" s="1">
        <f t="shared" ca="1" si="322"/>
        <v>1.1445458516302809</v>
      </c>
      <c r="G3452" s="5">
        <f t="shared" ca="1" si="319"/>
        <v>36799</v>
      </c>
      <c r="H3452" s="29" t="e">
        <f t="shared" ca="1" si="320"/>
        <v>#N/A</v>
      </c>
      <c r="I3452" s="1" t="e">
        <f t="shared" ca="1" si="323"/>
        <v>#N/A</v>
      </c>
      <c r="J3452" s="1" t="e">
        <f t="shared" ca="1" si="324"/>
        <v>#N/A</v>
      </c>
    </row>
    <row r="3453" spans="1:10" x14ac:dyDescent="0.2">
      <c r="A3453" s="5">
        <v>36782</v>
      </c>
      <c r="B3453" s="2">
        <v>4.3835009476629327E-3</v>
      </c>
      <c r="C3453" s="1">
        <v>727.10928186716603</v>
      </c>
      <c r="D3453" s="1">
        <v>706.4</v>
      </c>
      <c r="E3453" s="1">
        <f t="shared" ca="1" si="321"/>
        <v>617.27840892548579</v>
      </c>
      <c r="F3453" s="1">
        <f t="shared" ca="1" si="322"/>
        <v>1.1443782737025432</v>
      </c>
      <c r="G3453" s="5">
        <f t="shared" ca="1" si="319"/>
        <v>36799</v>
      </c>
      <c r="H3453" s="29" t="e">
        <f t="shared" ca="1" si="320"/>
        <v>#N/A</v>
      </c>
      <c r="I3453" s="1" t="e">
        <f t="shared" ca="1" si="323"/>
        <v>#N/A</v>
      </c>
      <c r="J3453" s="1" t="e">
        <f t="shared" ca="1" si="324"/>
        <v>#N/A</v>
      </c>
    </row>
    <row r="3454" spans="1:10" x14ac:dyDescent="0.2">
      <c r="A3454" s="5">
        <v>36783</v>
      </c>
      <c r="B3454" s="2">
        <v>3.8607670811243722E-3</v>
      </c>
      <c r="C3454" s="1">
        <v>729.91648144697876</v>
      </c>
      <c r="D3454" s="1">
        <v>709.41</v>
      </c>
      <c r="E3454" s="1">
        <f t="shared" ca="1" si="321"/>
        <v>619.66157708655408</v>
      </c>
      <c r="F3454" s="1">
        <f t="shared" ca="1" si="322"/>
        <v>1.1448345778278097</v>
      </c>
      <c r="G3454" s="5">
        <f t="shared" ca="1" si="319"/>
        <v>36799</v>
      </c>
      <c r="H3454" s="29" t="e">
        <f t="shared" ca="1" si="320"/>
        <v>#N/A</v>
      </c>
      <c r="I3454" s="1" t="e">
        <f t="shared" ca="1" si="323"/>
        <v>#N/A</v>
      </c>
      <c r="J3454" s="1" t="e">
        <f t="shared" ca="1" si="324"/>
        <v>#N/A</v>
      </c>
    </row>
    <row r="3455" spans="1:10" x14ac:dyDescent="0.2">
      <c r="A3455" s="5">
        <v>36784</v>
      </c>
      <c r="B3455" s="2">
        <v>-6.4043794237166329E-3</v>
      </c>
      <c r="C3455" s="1">
        <v>725.24181935216814</v>
      </c>
      <c r="D3455" s="1">
        <v>704.8</v>
      </c>
      <c r="E3455" s="1">
        <f t="shared" ca="1" si="321"/>
        <v>615.69302923259329</v>
      </c>
      <c r="F3455" s="1">
        <f t="shared" ca="1" si="322"/>
        <v>1.1447262946576975</v>
      </c>
      <c r="G3455" s="5">
        <f t="shared" ca="1" si="319"/>
        <v>36799</v>
      </c>
      <c r="H3455" s="29" t="e">
        <f t="shared" ca="1" si="320"/>
        <v>#N/A</v>
      </c>
      <c r="I3455" s="1" t="e">
        <f t="shared" ca="1" si="323"/>
        <v>#N/A</v>
      </c>
      <c r="J3455" s="1" t="e">
        <f t="shared" ca="1" si="324"/>
        <v>#N/A</v>
      </c>
    </row>
    <row r="3456" spans="1:10" x14ac:dyDescent="0.2">
      <c r="A3456" s="5">
        <v>36787</v>
      </c>
      <c r="B3456" s="2">
        <v>-9.1202456344606775E-3</v>
      </c>
      <c r="C3456" s="1">
        <v>718.62743581529321</v>
      </c>
      <c r="D3456" s="1">
        <v>700.43</v>
      </c>
      <c r="E3456" s="1">
        <f t="shared" ca="1" si="321"/>
        <v>610.07775757056686</v>
      </c>
      <c r="F3456" s="1">
        <f t="shared" ca="1" si="322"/>
        <v>1.1480995517509622</v>
      </c>
      <c r="G3456" s="5">
        <f t="shared" ca="1" si="319"/>
        <v>36799</v>
      </c>
      <c r="H3456" s="29" t="e">
        <f t="shared" ca="1" si="320"/>
        <v>#N/A</v>
      </c>
      <c r="I3456" s="1" t="e">
        <f t="shared" ca="1" si="323"/>
        <v>#N/A</v>
      </c>
      <c r="J3456" s="1" t="e">
        <f t="shared" ca="1" si="324"/>
        <v>#N/A</v>
      </c>
    </row>
    <row r="3457" spans="1:10" x14ac:dyDescent="0.2">
      <c r="A3457" s="5">
        <v>36788</v>
      </c>
      <c r="B3457" s="2">
        <v>-1.1955674274620853E-2</v>
      </c>
      <c r="C3457" s="1">
        <v>710.0357602678796</v>
      </c>
      <c r="D3457" s="1">
        <v>691.87</v>
      </c>
      <c r="E3457" s="1">
        <f t="shared" ca="1" si="321"/>
        <v>602.78386661886202</v>
      </c>
      <c r="F3457" s="1">
        <f t="shared" ca="1" si="322"/>
        <v>1.1477911707903536</v>
      </c>
      <c r="G3457" s="5">
        <f t="shared" ca="1" si="319"/>
        <v>36799</v>
      </c>
      <c r="H3457" s="29" t="e">
        <f t="shared" ca="1" si="320"/>
        <v>#N/A</v>
      </c>
      <c r="I3457" s="1" t="e">
        <f t="shared" ca="1" si="323"/>
        <v>#N/A</v>
      </c>
      <c r="J3457" s="1" t="e">
        <f t="shared" ca="1" si="324"/>
        <v>#N/A</v>
      </c>
    </row>
    <row r="3458" spans="1:10" x14ac:dyDescent="0.2">
      <c r="A3458" s="5">
        <v>36789</v>
      </c>
      <c r="B3458" s="2">
        <v>-3.2209307623212169E-3</v>
      </c>
      <c r="C3458" s="1">
        <v>707.7487842452847</v>
      </c>
      <c r="D3458" s="1">
        <v>688.44</v>
      </c>
      <c r="E3458" s="1">
        <f t="shared" ca="1" si="321"/>
        <v>600.84234151983844</v>
      </c>
      <c r="F3458" s="1">
        <f t="shared" ca="1" si="322"/>
        <v>1.1457914205223656</v>
      </c>
      <c r="G3458" s="5">
        <f t="shared" ref="G3458:G3521" ca="1" si="325">EOMONTH(A3458,0)</f>
        <v>36799</v>
      </c>
      <c r="H3458" s="29" t="e">
        <f t="shared" ref="H3458:H3521" ca="1" si="326">VLOOKUP(G3458,$U$512:$Z$3894,2,0)</f>
        <v>#N/A</v>
      </c>
      <c r="I3458" s="1" t="e">
        <f t="shared" ca="1" si="323"/>
        <v>#N/A</v>
      </c>
      <c r="J3458" s="1" t="e">
        <f t="shared" ca="1" si="324"/>
        <v>#N/A</v>
      </c>
    </row>
    <row r="3459" spans="1:10" x14ac:dyDescent="0.2">
      <c r="A3459" s="5">
        <v>36790</v>
      </c>
      <c r="B3459" s="2">
        <v>-1.1533883839394021E-2</v>
      </c>
      <c r="C3459" s="1">
        <v>699.58569198032728</v>
      </c>
      <c r="D3459" s="1">
        <v>680.48</v>
      </c>
      <c r="E3459" s="1">
        <f t="shared" ref="E3459:E3522" ca="1" si="327">C3459/C$2*$E$2</f>
        <v>593.9122957469591</v>
      </c>
      <c r="F3459" s="1">
        <f t="shared" ref="F3459:F3522" ca="1" si="328">D3459/E3459</f>
        <v>1.1457583971117578</v>
      </c>
      <c r="G3459" s="5">
        <f t="shared" ca="1" si="325"/>
        <v>36799</v>
      </c>
      <c r="H3459" s="29" t="e">
        <f t="shared" ca="1" si="326"/>
        <v>#N/A</v>
      </c>
      <c r="I3459" s="1" t="e">
        <f t="shared" ref="I3459:I3522" ca="1" si="329">H3459/$H$2*$I$2</f>
        <v>#N/A</v>
      </c>
      <c r="J3459" s="1" t="e">
        <f t="shared" ref="J3459:J3522" ca="1" si="330">D3459/I3459</f>
        <v>#N/A</v>
      </c>
    </row>
    <row r="3460" spans="1:10" x14ac:dyDescent="0.2">
      <c r="A3460" s="5">
        <v>36791</v>
      </c>
      <c r="B3460" s="2">
        <v>-6.2677104147463858E-3</v>
      </c>
      <c r="C3460" s="1">
        <v>695.20089145269458</v>
      </c>
      <c r="D3460" s="1">
        <v>677.07</v>
      </c>
      <c r="E3460" s="1">
        <f t="shared" ca="1" si="327"/>
        <v>590.18982546545988</v>
      </c>
      <c r="F3460" s="1">
        <f t="shared" ca="1" si="328"/>
        <v>1.1472071709572782</v>
      </c>
      <c r="G3460" s="5">
        <f t="shared" ca="1" si="325"/>
        <v>36799</v>
      </c>
      <c r="H3460" s="29" t="e">
        <f t="shared" ca="1" si="326"/>
        <v>#N/A</v>
      </c>
      <c r="I3460" s="1" t="e">
        <f t="shared" ca="1" si="329"/>
        <v>#N/A</v>
      </c>
      <c r="J3460" s="1" t="e">
        <f t="shared" ca="1" si="330"/>
        <v>#N/A</v>
      </c>
    </row>
    <row r="3461" spans="1:10" x14ac:dyDescent="0.2">
      <c r="A3461" s="5">
        <v>36795</v>
      </c>
      <c r="B3461" s="2">
        <v>9.8388996874301249E-3</v>
      </c>
      <c r="C3461" s="1">
        <v>702.04090328630969</v>
      </c>
      <c r="D3461" s="1">
        <v>685</v>
      </c>
      <c r="E3461" s="1">
        <f t="shared" ca="1" si="327"/>
        <v>595.99664395475656</v>
      </c>
      <c r="F3461" s="1">
        <f t="shared" ca="1" si="328"/>
        <v>1.1493353309083396</v>
      </c>
      <c r="G3461" s="5">
        <f t="shared" ca="1" si="325"/>
        <v>36799</v>
      </c>
      <c r="H3461" s="29" t="e">
        <f t="shared" ca="1" si="326"/>
        <v>#N/A</v>
      </c>
      <c r="I3461" s="1" t="e">
        <f t="shared" ca="1" si="329"/>
        <v>#N/A</v>
      </c>
      <c r="J3461" s="1" t="e">
        <f t="shared" ca="1" si="330"/>
        <v>#N/A</v>
      </c>
    </row>
    <row r="3462" spans="1:10" x14ac:dyDescent="0.2">
      <c r="A3462" s="5">
        <v>36796</v>
      </c>
      <c r="B3462" s="2">
        <v>6.8505735028678849E-3</v>
      </c>
      <c r="C3462" s="1">
        <v>706.85028609629228</v>
      </c>
      <c r="D3462" s="1">
        <v>689.98</v>
      </c>
      <c r="E3462" s="1">
        <f t="shared" ca="1" si="327"/>
        <v>600.07956277163112</v>
      </c>
      <c r="F3462" s="1">
        <f t="shared" ca="1" si="328"/>
        <v>1.1498141959928434</v>
      </c>
      <c r="G3462" s="5">
        <f t="shared" ca="1" si="325"/>
        <v>36799</v>
      </c>
      <c r="H3462" s="29" t="e">
        <f t="shared" ca="1" si="326"/>
        <v>#N/A</v>
      </c>
      <c r="I3462" s="1" t="e">
        <f t="shared" ca="1" si="329"/>
        <v>#N/A</v>
      </c>
      <c r="J3462" s="1" t="e">
        <f t="shared" ca="1" si="330"/>
        <v>#N/A</v>
      </c>
    </row>
    <row r="3463" spans="1:10" x14ac:dyDescent="0.2">
      <c r="A3463" s="5">
        <v>36797</v>
      </c>
      <c r="B3463" s="2">
        <v>7.6023805555509583E-3</v>
      </c>
      <c r="C3463" s="1">
        <v>712.22403096699634</v>
      </c>
      <c r="D3463" s="1">
        <v>695.15</v>
      </c>
      <c r="E3463" s="1">
        <f t="shared" ca="1" si="327"/>
        <v>604.64159597142975</v>
      </c>
      <c r="F3463" s="1">
        <f t="shared" ca="1" si="328"/>
        <v>1.1496893442852829</v>
      </c>
      <c r="G3463" s="5">
        <f t="shared" ca="1" si="325"/>
        <v>36799</v>
      </c>
      <c r="H3463" s="29" t="e">
        <f t="shared" ca="1" si="326"/>
        <v>#N/A</v>
      </c>
      <c r="I3463" s="1" t="e">
        <f t="shared" ca="1" si="329"/>
        <v>#N/A</v>
      </c>
      <c r="J3463" s="1" t="e">
        <f t="shared" ca="1" si="330"/>
        <v>#N/A</v>
      </c>
    </row>
    <row r="3464" spans="1:10" x14ac:dyDescent="0.2">
      <c r="A3464" s="5">
        <v>36798</v>
      </c>
      <c r="B3464" s="2">
        <v>-2.4194077189574337E-3</v>
      </c>
      <c r="C3464" s="1">
        <v>710.50087064884781</v>
      </c>
      <c r="D3464" s="1">
        <v>693.76</v>
      </c>
      <c r="E3464" s="1">
        <f t="shared" ca="1" si="327"/>
        <v>603.17872142693363</v>
      </c>
      <c r="F3464" s="1">
        <f t="shared" ca="1" si="328"/>
        <v>1.1501731996758426</v>
      </c>
      <c r="G3464" s="5">
        <f t="shared" ca="1" si="325"/>
        <v>36799</v>
      </c>
      <c r="H3464" s="29" t="e">
        <f t="shared" ca="1" si="326"/>
        <v>#N/A</v>
      </c>
      <c r="I3464" s="1" t="e">
        <f t="shared" ca="1" si="329"/>
        <v>#N/A</v>
      </c>
      <c r="J3464" s="1" t="e">
        <f t="shared" ca="1" si="330"/>
        <v>#N/A</v>
      </c>
    </row>
    <row r="3465" spans="1:10" x14ac:dyDescent="0.2">
      <c r="A3465" s="5">
        <v>36801</v>
      </c>
      <c r="B3465" s="2">
        <v>8.2475518482165722E-3</v>
      </c>
      <c r="C3465" s="1">
        <v>716.36076341772718</v>
      </c>
      <c r="D3465" s="1">
        <v>701.41</v>
      </c>
      <c r="E3465" s="1">
        <f t="shared" ca="1" si="327"/>
        <v>608.1534692056432</v>
      </c>
      <c r="F3465" s="1">
        <f t="shared" ca="1" si="328"/>
        <v>1.1533437454795192</v>
      </c>
      <c r="G3465" s="5">
        <f t="shared" ca="1" si="325"/>
        <v>36830</v>
      </c>
      <c r="H3465" s="29" t="e">
        <f t="shared" ca="1" si="326"/>
        <v>#N/A</v>
      </c>
      <c r="I3465" s="1" t="e">
        <f t="shared" ca="1" si="329"/>
        <v>#N/A</v>
      </c>
      <c r="J3465" s="1" t="e">
        <f t="shared" ca="1" si="330"/>
        <v>#N/A</v>
      </c>
    </row>
    <row r="3466" spans="1:10" x14ac:dyDescent="0.2">
      <c r="A3466" s="5">
        <v>36802</v>
      </c>
      <c r="B3466" s="2">
        <v>5.8734385303726988E-3</v>
      </c>
      <c r="C3466" s="1">
        <v>720.5682643272321</v>
      </c>
      <c r="D3466" s="1">
        <v>705.8</v>
      </c>
      <c r="E3466" s="1">
        <f t="shared" ca="1" si="327"/>
        <v>611.72542122405559</v>
      </c>
      <c r="F3466" s="1">
        <f t="shared" ca="1" si="328"/>
        <v>1.1537856291597335</v>
      </c>
      <c r="G3466" s="5">
        <f t="shared" ca="1" si="325"/>
        <v>36830</v>
      </c>
      <c r="H3466" s="29" t="e">
        <f t="shared" ca="1" si="326"/>
        <v>#N/A</v>
      </c>
      <c r="I3466" s="1" t="e">
        <f t="shared" ca="1" si="329"/>
        <v>#N/A</v>
      </c>
      <c r="J3466" s="1" t="e">
        <f t="shared" ca="1" si="330"/>
        <v>#N/A</v>
      </c>
    </row>
    <row r="3467" spans="1:10" x14ac:dyDescent="0.2">
      <c r="A3467" s="5">
        <v>36803</v>
      </c>
      <c r="B3467" s="2">
        <v>-3.9304967064085483E-3</v>
      </c>
      <c r="C3467" s="1">
        <v>717.73607313755144</v>
      </c>
      <c r="D3467" s="1">
        <v>703.28</v>
      </c>
      <c r="E3467" s="1">
        <f t="shared" ca="1" si="327"/>
        <v>609.32103647070812</v>
      </c>
      <c r="F3467" s="1">
        <f t="shared" ca="1" si="328"/>
        <v>1.1542027238605093</v>
      </c>
      <c r="G3467" s="5">
        <f t="shared" ca="1" si="325"/>
        <v>36830</v>
      </c>
      <c r="H3467" s="29" t="e">
        <f t="shared" ca="1" si="326"/>
        <v>#N/A</v>
      </c>
      <c r="I3467" s="1" t="e">
        <f t="shared" ca="1" si="329"/>
        <v>#N/A</v>
      </c>
      <c r="J3467" s="1" t="e">
        <f t="shared" ca="1" si="330"/>
        <v>#N/A</v>
      </c>
    </row>
    <row r="3468" spans="1:10" x14ac:dyDescent="0.2">
      <c r="A3468" s="5">
        <v>36804</v>
      </c>
      <c r="B3468" s="2">
        <v>-9.3747542082485147E-3</v>
      </c>
      <c r="C3468" s="1">
        <v>711.00747386549347</v>
      </c>
      <c r="D3468" s="1">
        <v>696.36</v>
      </c>
      <c r="E3468" s="1">
        <f t="shared" ca="1" si="327"/>
        <v>603.60880151987999</v>
      </c>
      <c r="F3468" s="1">
        <f t="shared" ca="1" si="328"/>
        <v>1.153661110054349</v>
      </c>
      <c r="G3468" s="5">
        <f t="shared" ca="1" si="325"/>
        <v>36830</v>
      </c>
      <c r="H3468" s="29" t="e">
        <f t="shared" ca="1" si="326"/>
        <v>#N/A</v>
      </c>
      <c r="I3468" s="1" t="e">
        <f t="shared" ca="1" si="329"/>
        <v>#N/A</v>
      </c>
      <c r="J3468" s="1" t="e">
        <f t="shared" ca="1" si="330"/>
        <v>#N/A</v>
      </c>
    </row>
    <row r="3469" spans="1:10" x14ac:dyDescent="0.2">
      <c r="A3469" s="5">
        <v>36805</v>
      </c>
      <c r="B3469" s="2">
        <v>-4.7009198783890538E-3</v>
      </c>
      <c r="C3469" s="1">
        <v>707.66508469791597</v>
      </c>
      <c r="D3469" s="1">
        <v>691.74</v>
      </c>
      <c r="E3469" s="1">
        <f t="shared" ca="1" si="327"/>
        <v>600.77128490604457</v>
      </c>
      <c r="F3469" s="1">
        <f t="shared" ca="1" si="328"/>
        <v>1.1514198787117167</v>
      </c>
      <c r="G3469" s="5">
        <f t="shared" ca="1" si="325"/>
        <v>36830</v>
      </c>
      <c r="H3469" s="29" t="e">
        <f t="shared" ca="1" si="326"/>
        <v>#N/A</v>
      </c>
      <c r="I3469" s="1" t="e">
        <f t="shared" ca="1" si="329"/>
        <v>#N/A</v>
      </c>
      <c r="J3469" s="1" t="e">
        <f t="shared" ca="1" si="330"/>
        <v>#N/A</v>
      </c>
    </row>
    <row r="3470" spans="1:10" x14ac:dyDescent="0.2">
      <c r="A3470" s="5">
        <v>36808</v>
      </c>
      <c r="B3470" s="2">
        <v>-6.7161085795186537E-3</v>
      </c>
      <c r="C3470" s="1">
        <v>702.91232915115052</v>
      </c>
      <c r="D3470" s="1">
        <v>687.21</v>
      </c>
      <c r="E3470" s="1">
        <f t="shared" ca="1" si="327"/>
        <v>596.73643972515868</v>
      </c>
      <c r="F3470" s="1">
        <f t="shared" ca="1" si="328"/>
        <v>1.1516139358215012</v>
      </c>
      <c r="G3470" s="5">
        <f t="shared" ca="1" si="325"/>
        <v>36830</v>
      </c>
      <c r="H3470" s="29" t="e">
        <f t="shared" ca="1" si="326"/>
        <v>#N/A</v>
      </c>
      <c r="I3470" s="1" t="e">
        <f t="shared" ca="1" si="329"/>
        <v>#N/A</v>
      </c>
      <c r="J3470" s="1" t="e">
        <f t="shared" ca="1" si="330"/>
        <v>#N/A</v>
      </c>
    </row>
    <row r="3471" spans="1:10" x14ac:dyDescent="0.2">
      <c r="A3471" s="5">
        <v>36809</v>
      </c>
      <c r="B3471" s="2">
        <v>-5.6835281509719504E-3</v>
      </c>
      <c r="C3471" s="1">
        <v>698.9173071407547</v>
      </c>
      <c r="D3471" s="1">
        <v>683.32</v>
      </c>
      <c r="E3471" s="1">
        <f t="shared" ca="1" si="327"/>
        <v>593.34487137126996</v>
      </c>
      <c r="F3471" s="1">
        <f t="shared" ca="1" si="328"/>
        <v>1.151640526395366</v>
      </c>
      <c r="G3471" s="5">
        <f t="shared" ca="1" si="325"/>
        <v>36830</v>
      </c>
      <c r="H3471" s="29" t="e">
        <f t="shared" ca="1" si="326"/>
        <v>#N/A</v>
      </c>
      <c r="I3471" s="1" t="e">
        <f t="shared" ca="1" si="329"/>
        <v>#N/A</v>
      </c>
      <c r="J3471" s="1" t="e">
        <f t="shared" ca="1" si="330"/>
        <v>#N/A</v>
      </c>
    </row>
    <row r="3472" spans="1:10" x14ac:dyDescent="0.2">
      <c r="A3472" s="5">
        <v>36810</v>
      </c>
      <c r="B3472" s="2">
        <v>-1.3243632446439335E-2</v>
      </c>
      <c r="C3472" s="1">
        <v>689.66110321452743</v>
      </c>
      <c r="D3472" s="1">
        <v>674.59</v>
      </c>
      <c r="E3472" s="1">
        <f t="shared" ca="1" si="327"/>
        <v>585.48682998084917</v>
      </c>
      <c r="F3472" s="1">
        <f t="shared" ca="1" si="328"/>
        <v>1.1521864633950269</v>
      </c>
      <c r="G3472" s="5">
        <f t="shared" ca="1" si="325"/>
        <v>36830</v>
      </c>
      <c r="H3472" s="29" t="e">
        <f t="shared" ca="1" si="326"/>
        <v>#N/A</v>
      </c>
      <c r="I3472" s="1" t="e">
        <f t="shared" ca="1" si="329"/>
        <v>#N/A</v>
      </c>
      <c r="J3472" s="1" t="e">
        <f t="shared" ca="1" si="330"/>
        <v>#N/A</v>
      </c>
    </row>
    <row r="3473" spans="1:10" x14ac:dyDescent="0.2">
      <c r="A3473" s="5">
        <v>36811</v>
      </c>
      <c r="B3473" s="2">
        <v>-2.8431747622353898E-3</v>
      </c>
      <c r="C3473" s="1">
        <v>687.70027617137248</v>
      </c>
      <c r="D3473" s="1">
        <v>672.69</v>
      </c>
      <c r="E3473" s="1">
        <f t="shared" ca="1" si="327"/>
        <v>583.82218860222633</v>
      </c>
      <c r="F3473" s="1">
        <f t="shared" ca="1" si="328"/>
        <v>1.1522172557547683</v>
      </c>
      <c r="G3473" s="5">
        <f t="shared" ca="1" si="325"/>
        <v>36830</v>
      </c>
      <c r="H3473" s="29" t="e">
        <f t="shared" ca="1" si="326"/>
        <v>#N/A</v>
      </c>
      <c r="I3473" s="1" t="e">
        <f t="shared" ca="1" si="329"/>
        <v>#N/A</v>
      </c>
      <c r="J3473" s="1" t="e">
        <f t="shared" ca="1" si="330"/>
        <v>#N/A</v>
      </c>
    </row>
    <row r="3474" spans="1:10" x14ac:dyDescent="0.2">
      <c r="A3474" s="5">
        <v>36812</v>
      </c>
      <c r="B3474" s="2">
        <v>-4.7860693870879212E-3</v>
      </c>
      <c r="C3474" s="1">
        <v>684.40889493209681</v>
      </c>
      <c r="D3474" s="1">
        <v>669.17</v>
      </c>
      <c r="E3474" s="1">
        <f t="shared" ca="1" si="327"/>
        <v>581.02797509785455</v>
      </c>
      <c r="F3474" s="1">
        <f t="shared" ca="1" si="328"/>
        <v>1.1517001395454338</v>
      </c>
      <c r="G3474" s="5">
        <f t="shared" ca="1" si="325"/>
        <v>36830</v>
      </c>
      <c r="H3474" s="29" t="e">
        <f t="shared" ca="1" si="326"/>
        <v>#N/A</v>
      </c>
      <c r="I3474" s="1" t="e">
        <f t="shared" ca="1" si="329"/>
        <v>#N/A</v>
      </c>
      <c r="J3474" s="1" t="e">
        <f t="shared" ca="1" si="330"/>
        <v>#N/A</v>
      </c>
    </row>
    <row r="3475" spans="1:10" x14ac:dyDescent="0.2">
      <c r="A3475" s="5">
        <v>36815</v>
      </c>
      <c r="B3475" s="2">
        <v>1.4614227974046656E-2</v>
      </c>
      <c r="C3475" s="1">
        <v>694.41100255009985</v>
      </c>
      <c r="D3475" s="1">
        <v>678.99</v>
      </c>
      <c r="E3475" s="1">
        <f t="shared" ca="1" si="327"/>
        <v>589.51925038523336</v>
      </c>
      <c r="F3475" s="1">
        <f t="shared" ca="1" si="328"/>
        <v>1.1517690042459177</v>
      </c>
      <c r="G3475" s="5">
        <f t="shared" ca="1" si="325"/>
        <v>36830</v>
      </c>
      <c r="H3475" s="29" t="e">
        <f t="shared" ca="1" si="326"/>
        <v>#N/A</v>
      </c>
      <c r="I3475" s="1" t="e">
        <f t="shared" ca="1" si="329"/>
        <v>#N/A</v>
      </c>
      <c r="J3475" s="1" t="e">
        <f t="shared" ca="1" si="330"/>
        <v>#N/A</v>
      </c>
    </row>
    <row r="3476" spans="1:10" x14ac:dyDescent="0.2">
      <c r="A3476" s="5">
        <v>36816</v>
      </c>
      <c r="B3476" s="2">
        <v>-6.8183156345841267E-3</v>
      </c>
      <c r="C3476" s="1">
        <v>689.67628915458522</v>
      </c>
      <c r="D3476" s="1">
        <v>674.88</v>
      </c>
      <c r="E3476" s="1">
        <f t="shared" ca="1" si="327"/>
        <v>585.49972206344341</v>
      </c>
      <c r="F3476" s="1">
        <f t="shared" ca="1" si="328"/>
        <v>1.1526563968665242</v>
      </c>
      <c r="G3476" s="5">
        <f t="shared" ca="1" si="325"/>
        <v>36830</v>
      </c>
      <c r="H3476" s="29" t="e">
        <f t="shared" ca="1" si="326"/>
        <v>#N/A</v>
      </c>
      <c r="I3476" s="1" t="e">
        <f t="shared" ca="1" si="329"/>
        <v>#N/A</v>
      </c>
      <c r="J3476" s="1" t="e">
        <f t="shared" ca="1" si="330"/>
        <v>#N/A</v>
      </c>
    </row>
    <row r="3477" spans="1:10" x14ac:dyDescent="0.2">
      <c r="A3477" s="5">
        <v>36817</v>
      </c>
      <c r="B3477" s="2">
        <v>-2.8424210866052735E-2</v>
      </c>
      <c r="C3477" s="1">
        <v>670.07278488233851</v>
      </c>
      <c r="D3477" s="1">
        <v>655.12</v>
      </c>
      <c r="E3477" s="1">
        <f t="shared" ca="1" si="327"/>
        <v>568.85735450149684</v>
      </c>
      <c r="F3477" s="1">
        <f t="shared" ca="1" si="328"/>
        <v>1.1516419622878871</v>
      </c>
      <c r="G3477" s="5">
        <f t="shared" ca="1" si="325"/>
        <v>36830</v>
      </c>
      <c r="H3477" s="29" t="e">
        <f t="shared" ca="1" si="326"/>
        <v>#N/A</v>
      </c>
      <c r="I3477" s="1" t="e">
        <f t="shared" ca="1" si="329"/>
        <v>#N/A</v>
      </c>
      <c r="J3477" s="1" t="e">
        <f t="shared" ca="1" si="330"/>
        <v>#N/A</v>
      </c>
    </row>
    <row r="3478" spans="1:10" x14ac:dyDescent="0.2">
      <c r="A3478" s="5">
        <v>36818</v>
      </c>
      <c r="B3478" s="2">
        <v>2.4882431209338529E-2</v>
      </c>
      <c r="C3478" s="1">
        <v>686.74582485742314</v>
      </c>
      <c r="D3478" s="1">
        <v>671.82</v>
      </c>
      <c r="E3478" s="1">
        <f t="shared" ca="1" si="327"/>
        <v>583.01190849280647</v>
      </c>
      <c r="F3478" s="1">
        <f t="shared" ca="1" si="328"/>
        <v>1.1523263765516882</v>
      </c>
      <c r="G3478" s="5">
        <f t="shared" ca="1" si="325"/>
        <v>36830</v>
      </c>
      <c r="H3478" s="29" t="e">
        <f t="shared" ca="1" si="326"/>
        <v>#N/A</v>
      </c>
      <c r="I3478" s="1" t="e">
        <f t="shared" ca="1" si="329"/>
        <v>#N/A</v>
      </c>
      <c r="J3478" s="1" t="e">
        <f t="shared" ca="1" si="330"/>
        <v>#N/A</v>
      </c>
    </row>
    <row r="3479" spans="1:10" x14ac:dyDescent="0.2">
      <c r="A3479" s="5">
        <v>36819</v>
      </c>
      <c r="B3479" s="2">
        <v>8.3007579332838866E-3</v>
      </c>
      <c r="C3479" s="1">
        <v>692.44633571125803</v>
      </c>
      <c r="D3479" s="1">
        <v>676.89</v>
      </c>
      <c r="E3479" s="1">
        <f t="shared" ca="1" si="327"/>
        <v>587.85134921742713</v>
      </c>
      <c r="F3479" s="1">
        <f t="shared" ca="1" si="328"/>
        <v>1.1514645682128737</v>
      </c>
      <c r="G3479" s="5">
        <f t="shared" ca="1" si="325"/>
        <v>36830</v>
      </c>
      <c r="H3479" s="29" t="e">
        <f t="shared" ca="1" si="326"/>
        <v>#N/A</v>
      </c>
      <c r="I3479" s="1" t="e">
        <f t="shared" ca="1" si="329"/>
        <v>#N/A</v>
      </c>
      <c r="J3479" s="1" t="e">
        <f t="shared" ca="1" si="330"/>
        <v>#N/A</v>
      </c>
    </row>
    <row r="3480" spans="1:10" x14ac:dyDescent="0.2">
      <c r="A3480" s="5">
        <v>36822</v>
      </c>
      <c r="B3480" s="2">
        <v>2.9474611791346916E-3</v>
      </c>
      <c r="C3480" s="1">
        <v>694.48729440440104</v>
      </c>
      <c r="D3480" s="1">
        <v>679.54</v>
      </c>
      <c r="E3480" s="1">
        <f t="shared" ca="1" si="327"/>
        <v>589.58401824834755</v>
      </c>
      <c r="F3480" s="1">
        <f t="shared" ca="1" si="328"/>
        <v>1.152575339506168</v>
      </c>
      <c r="G3480" s="5">
        <f t="shared" ca="1" si="325"/>
        <v>36830</v>
      </c>
      <c r="H3480" s="29" t="e">
        <f t="shared" ca="1" si="326"/>
        <v>#N/A</v>
      </c>
      <c r="I3480" s="1" t="e">
        <f t="shared" ca="1" si="329"/>
        <v>#N/A</v>
      </c>
      <c r="J3480" s="1" t="e">
        <f t="shared" ca="1" si="330"/>
        <v>#N/A</v>
      </c>
    </row>
    <row r="3481" spans="1:10" x14ac:dyDescent="0.2">
      <c r="A3481" s="5">
        <v>36823</v>
      </c>
      <c r="B3481" s="2">
        <v>-2.6063149697539423E-3</v>
      </c>
      <c r="C3481" s="1">
        <v>692.67724177269099</v>
      </c>
      <c r="D3481" s="1">
        <v>678.81</v>
      </c>
      <c r="E3481" s="1">
        <f t="shared" ca="1" si="327"/>
        <v>588.04737659565922</v>
      </c>
      <c r="F3481" s="1">
        <f t="shared" ca="1" si="328"/>
        <v>1.154345767053305</v>
      </c>
      <c r="G3481" s="5">
        <f t="shared" ca="1" si="325"/>
        <v>36830</v>
      </c>
      <c r="H3481" s="29" t="e">
        <f t="shared" ca="1" si="326"/>
        <v>#N/A</v>
      </c>
      <c r="I3481" s="1" t="e">
        <f t="shared" ca="1" si="329"/>
        <v>#N/A</v>
      </c>
      <c r="J3481" s="1" t="e">
        <f t="shared" ca="1" si="330"/>
        <v>#N/A</v>
      </c>
    </row>
    <row r="3482" spans="1:10" x14ac:dyDescent="0.2">
      <c r="A3482" s="5">
        <v>36824</v>
      </c>
      <c r="B3482" s="2">
        <v>-1.3099031062094424E-2</v>
      </c>
      <c r="C3482" s="1">
        <v>683.6038410667046</v>
      </c>
      <c r="D3482" s="1">
        <v>669.63</v>
      </c>
      <c r="E3482" s="1">
        <f t="shared" ca="1" si="327"/>
        <v>580.34452574364957</v>
      </c>
      <c r="F3482" s="1">
        <f t="shared" ca="1" si="328"/>
        <v>1.1538490849757574</v>
      </c>
      <c r="G3482" s="5">
        <f t="shared" ca="1" si="325"/>
        <v>36830</v>
      </c>
      <c r="H3482" s="29" t="e">
        <f t="shared" ca="1" si="326"/>
        <v>#N/A</v>
      </c>
      <c r="I3482" s="1" t="e">
        <f t="shared" ca="1" si="329"/>
        <v>#N/A</v>
      </c>
      <c r="J3482" s="1" t="e">
        <f t="shared" ca="1" si="330"/>
        <v>#N/A</v>
      </c>
    </row>
    <row r="3483" spans="1:10" x14ac:dyDescent="0.2">
      <c r="A3483" s="5">
        <v>36825</v>
      </c>
      <c r="B3483" s="2">
        <v>-5.2400727186246998E-3</v>
      </c>
      <c r="C3483" s="1">
        <v>680.02170722878395</v>
      </c>
      <c r="D3483" s="1">
        <v>666.12</v>
      </c>
      <c r="E3483" s="1">
        <f t="shared" ca="1" si="327"/>
        <v>577.30347822689714</v>
      </c>
      <c r="F3483" s="1">
        <f t="shared" ca="1" si="328"/>
        <v>1.1538471967047379</v>
      </c>
      <c r="G3483" s="5">
        <f t="shared" ca="1" si="325"/>
        <v>36830</v>
      </c>
      <c r="H3483" s="29" t="e">
        <f t="shared" ca="1" si="326"/>
        <v>#N/A</v>
      </c>
      <c r="I3483" s="1" t="e">
        <f t="shared" ca="1" si="329"/>
        <v>#N/A</v>
      </c>
      <c r="J3483" s="1" t="e">
        <f t="shared" ca="1" si="330"/>
        <v>#N/A</v>
      </c>
    </row>
    <row r="3484" spans="1:10" x14ac:dyDescent="0.2">
      <c r="A3484" s="5">
        <v>36826</v>
      </c>
      <c r="B3484" s="2">
        <v>-2.4341856820195851E-3</v>
      </c>
      <c r="C3484" s="1">
        <v>678.36640812558517</v>
      </c>
      <c r="D3484" s="1">
        <v>664.24</v>
      </c>
      <c r="E3484" s="1">
        <f t="shared" ca="1" si="327"/>
        <v>575.8982143660171</v>
      </c>
      <c r="F3484" s="1">
        <f t="shared" ca="1" si="328"/>
        <v>1.1533982628010659</v>
      </c>
      <c r="G3484" s="5">
        <f t="shared" ca="1" si="325"/>
        <v>36830</v>
      </c>
      <c r="H3484" s="29" t="e">
        <f t="shared" ca="1" si="326"/>
        <v>#N/A</v>
      </c>
      <c r="I3484" s="1" t="e">
        <f t="shared" ca="1" si="329"/>
        <v>#N/A</v>
      </c>
      <c r="J3484" s="1" t="e">
        <f t="shared" ca="1" si="330"/>
        <v>#N/A</v>
      </c>
    </row>
    <row r="3485" spans="1:10" x14ac:dyDescent="0.2">
      <c r="A3485" s="5">
        <v>36829</v>
      </c>
      <c r="B3485" s="2">
        <v>8.1667584359879086E-4</v>
      </c>
      <c r="C3485" s="1">
        <v>678.92041358421022</v>
      </c>
      <c r="D3485" s="1">
        <v>665</v>
      </c>
      <c r="E3485" s="1">
        <f t="shared" ca="1" si="327"/>
        <v>576.36853652606158</v>
      </c>
      <c r="F3485" s="1">
        <f t="shared" ca="1" si="328"/>
        <v>1.1537756797207315</v>
      </c>
      <c r="G3485" s="5">
        <f t="shared" ca="1" si="325"/>
        <v>36830</v>
      </c>
      <c r="H3485" s="29" t="e">
        <f t="shared" ca="1" si="326"/>
        <v>#N/A</v>
      </c>
      <c r="I3485" s="1" t="e">
        <f t="shared" ca="1" si="329"/>
        <v>#N/A</v>
      </c>
      <c r="J3485" s="1" t="e">
        <f t="shared" ca="1" si="330"/>
        <v>#N/A</v>
      </c>
    </row>
    <row r="3486" spans="1:10" x14ac:dyDescent="0.2">
      <c r="A3486" s="5">
        <v>36830</v>
      </c>
      <c r="B3486" s="2">
        <v>2.8277584165841807E-2</v>
      </c>
      <c r="C3486" s="1">
        <v>698.11864272124581</v>
      </c>
      <c r="D3486" s="1">
        <v>684.61</v>
      </c>
      <c r="E3486" s="1">
        <f t="shared" ca="1" si="327"/>
        <v>592.66684632822023</v>
      </c>
      <c r="F3486" s="1">
        <f t="shared" ca="1" si="328"/>
        <v>1.1551346329584655</v>
      </c>
      <c r="G3486" s="5">
        <f t="shared" ca="1" si="325"/>
        <v>36830</v>
      </c>
      <c r="H3486" s="29" t="e">
        <f t="shared" ca="1" si="326"/>
        <v>#N/A</v>
      </c>
      <c r="I3486" s="1" t="e">
        <f t="shared" ca="1" si="329"/>
        <v>#N/A</v>
      </c>
      <c r="J3486" s="1" t="e">
        <f t="shared" ca="1" si="330"/>
        <v>#N/A</v>
      </c>
    </row>
    <row r="3487" spans="1:10" x14ac:dyDescent="0.2">
      <c r="A3487" s="5">
        <v>36831</v>
      </c>
      <c r="B3487" s="2">
        <v>1.5800495949262805E-2</v>
      </c>
      <c r="C3487" s="1">
        <v>709.14926350766768</v>
      </c>
      <c r="D3487" s="1">
        <v>695.26</v>
      </c>
      <c r="E3487" s="1">
        <f t="shared" ca="1" si="327"/>
        <v>602.03127643289167</v>
      </c>
      <c r="F3487" s="1">
        <f t="shared" ca="1" si="328"/>
        <v>1.1548569438443461</v>
      </c>
      <c r="G3487" s="5">
        <f t="shared" ca="1" si="325"/>
        <v>36860</v>
      </c>
      <c r="H3487" s="29" t="e">
        <f t="shared" ca="1" si="326"/>
        <v>#N/A</v>
      </c>
      <c r="I3487" s="1" t="e">
        <f t="shared" ca="1" si="329"/>
        <v>#N/A</v>
      </c>
      <c r="J3487" s="1" t="e">
        <f t="shared" ca="1" si="330"/>
        <v>#N/A</v>
      </c>
    </row>
    <row r="3488" spans="1:10" x14ac:dyDescent="0.2">
      <c r="A3488" s="5">
        <v>36832</v>
      </c>
      <c r="B3488" s="2">
        <v>2.1751537546930599E-2</v>
      </c>
      <c r="C3488" s="1">
        <v>724.57435033923286</v>
      </c>
      <c r="D3488" s="1">
        <v>711.36</v>
      </c>
      <c r="E3488" s="1">
        <f t="shared" ca="1" si="327"/>
        <v>615.12638234664814</v>
      </c>
      <c r="F3488" s="1">
        <f t="shared" ca="1" si="328"/>
        <v>1.1564452776130816</v>
      </c>
      <c r="G3488" s="5">
        <f t="shared" ca="1" si="325"/>
        <v>36860</v>
      </c>
      <c r="H3488" s="29" t="e">
        <f t="shared" ca="1" si="326"/>
        <v>#N/A</v>
      </c>
      <c r="I3488" s="1" t="e">
        <f t="shared" ca="1" si="329"/>
        <v>#N/A</v>
      </c>
      <c r="J3488" s="1" t="e">
        <f t="shared" ca="1" si="330"/>
        <v>#N/A</v>
      </c>
    </row>
    <row r="3489" spans="1:10" x14ac:dyDescent="0.2">
      <c r="A3489" s="5">
        <v>36833</v>
      </c>
      <c r="B3489" s="2">
        <v>-6.4157309173781263E-3</v>
      </c>
      <c r="C3489" s="1">
        <v>719.92567627782228</v>
      </c>
      <c r="D3489" s="1">
        <v>707.21</v>
      </c>
      <c r="E3489" s="1">
        <f t="shared" ca="1" si="327"/>
        <v>611.17989699733187</v>
      </c>
      <c r="F3489" s="1">
        <f t="shared" ca="1" si="328"/>
        <v>1.1571224830437894</v>
      </c>
      <c r="G3489" s="5">
        <f t="shared" ca="1" si="325"/>
        <v>36860</v>
      </c>
      <c r="H3489" s="29" t="e">
        <f t="shared" ca="1" si="326"/>
        <v>#N/A</v>
      </c>
      <c r="I3489" s="1" t="e">
        <f t="shared" ca="1" si="329"/>
        <v>#N/A</v>
      </c>
      <c r="J3489" s="1" t="e">
        <f t="shared" ca="1" si="330"/>
        <v>#N/A</v>
      </c>
    </row>
    <row r="3490" spans="1:10" x14ac:dyDescent="0.2">
      <c r="A3490" s="5">
        <v>36836</v>
      </c>
      <c r="B3490" s="2">
        <v>-4.7555220467981885E-3</v>
      </c>
      <c r="C3490" s="1">
        <v>716.50205385222705</v>
      </c>
      <c r="D3490" s="1">
        <v>702.8</v>
      </c>
      <c r="E3490" s="1">
        <f t="shared" ca="1" si="327"/>
        <v>608.27341752260133</v>
      </c>
      <c r="F3490" s="1">
        <f t="shared" ca="1" si="328"/>
        <v>1.1554014687381704</v>
      </c>
      <c r="G3490" s="5">
        <f t="shared" ca="1" si="325"/>
        <v>36860</v>
      </c>
      <c r="H3490" s="29" t="e">
        <f t="shared" ca="1" si="326"/>
        <v>#N/A</v>
      </c>
      <c r="I3490" s="1" t="e">
        <f t="shared" ca="1" si="329"/>
        <v>#N/A</v>
      </c>
      <c r="J3490" s="1" t="e">
        <f t="shared" ca="1" si="330"/>
        <v>#N/A</v>
      </c>
    </row>
    <row r="3491" spans="1:10" x14ac:dyDescent="0.2">
      <c r="A3491" s="5">
        <v>36837</v>
      </c>
      <c r="B3491" s="2">
        <v>8.2054747926862959E-3</v>
      </c>
      <c r="C3491" s="1">
        <v>722.38129339401951</v>
      </c>
      <c r="D3491" s="1">
        <v>708.78</v>
      </c>
      <c r="E3491" s="1">
        <f t="shared" ca="1" si="327"/>
        <v>613.26458971714408</v>
      </c>
      <c r="F3491" s="1">
        <f t="shared" ca="1" si="328"/>
        <v>1.1557491038687078</v>
      </c>
      <c r="G3491" s="5">
        <f t="shared" ca="1" si="325"/>
        <v>36860</v>
      </c>
      <c r="H3491" s="29" t="e">
        <f t="shared" ca="1" si="326"/>
        <v>#N/A</v>
      </c>
      <c r="I3491" s="1" t="e">
        <f t="shared" ca="1" si="329"/>
        <v>#N/A</v>
      </c>
      <c r="J3491" s="1" t="e">
        <f t="shared" ca="1" si="330"/>
        <v>#N/A</v>
      </c>
    </row>
    <row r="3492" spans="1:10" x14ac:dyDescent="0.2">
      <c r="A3492" s="5">
        <v>36838</v>
      </c>
      <c r="B3492" s="2">
        <v>-2.2677986959547258E-3</v>
      </c>
      <c r="C3492" s="1">
        <v>720.74307803887848</v>
      </c>
      <c r="D3492" s="1">
        <v>706.89</v>
      </c>
      <c r="E3492" s="1">
        <f t="shared" ca="1" si="327"/>
        <v>611.87382908030838</v>
      </c>
      <c r="F3492" s="1">
        <f t="shared" ca="1" si="328"/>
        <v>1.15528719550321</v>
      </c>
      <c r="G3492" s="5">
        <f t="shared" ca="1" si="325"/>
        <v>36860</v>
      </c>
      <c r="H3492" s="29" t="e">
        <f t="shared" ca="1" si="326"/>
        <v>#N/A</v>
      </c>
      <c r="I3492" s="1" t="e">
        <f t="shared" ca="1" si="329"/>
        <v>#N/A</v>
      </c>
      <c r="J3492" s="1" t="e">
        <f t="shared" ca="1" si="330"/>
        <v>#N/A</v>
      </c>
    </row>
    <row r="3493" spans="1:10" x14ac:dyDescent="0.2">
      <c r="A3493" s="5">
        <v>36839</v>
      </c>
      <c r="B3493" s="2">
        <v>-8.7258721055628596E-3</v>
      </c>
      <c r="C3493" s="1">
        <v>714.45396611894148</v>
      </c>
      <c r="D3493" s="1">
        <v>700.56</v>
      </c>
      <c r="E3493" s="1">
        <f t="shared" ca="1" si="327"/>
        <v>606.53469630301254</v>
      </c>
      <c r="F3493" s="1">
        <f t="shared" ca="1" si="328"/>
        <v>1.1550204864949956</v>
      </c>
      <c r="G3493" s="5">
        <f t="shared" ca="1" si="325"/>
        <v>36860</v>
      </c>
      <c r="H3493" s="29" t="e">
        <f t="shared" ca="1" si="326"/>
        <v>#N/A</v>
      </c>
      <c r="I3493" s="1" t="e">
        <f t="shared" ca="1" si="329"/>
        <v>#N/A</v>
      </c>
      <c r="J3493" s="1" t="e">
        <f t="shared" ca="1" si="330"/>
        <v>#N/A</v>
      </c>
    </row>
    <row r="3494" spans="1:10" x14ac:dyDescent="0.2">
      <c r="A3494" s="5">
        <v>36840</v>
      </c>
      <c r="B3494" s="2">
        <v>-1.4965453634241177E-2</v>
      </c>
      <c r="C3494" s="1">
        <v>703.76183841518878</v>
      </c>
      <c r="D3494" s="1">
        <v>689.8</v>
      </c>
      <c r="E3494" s="1">
        <f t="shared" ca="1" si="327"/>
        <v>597.45762942793124</v>
      </c>
      <c r="F3494" s="1">
        <f t="shared" ca="1" si="328"/>
        <v>1.1545588607856376</v>
      </c>
      <c r="G3494" s="5">
        <f t="shared" ca="1" si="325"/>
        <v>36860</v>
      </c>
      <c r="H3494" s="29" t="e">
        <f t="shared" ca="1" si="326"/>
        <v>#N/A</v>
      </c>
      <c r="I3494" s="1" t="e">
        <f t="shared" ca="1" si="329"/>
        <v>#N/A</v>
      </c>
      <c r="J3494" s="1" t="e">
        <f t="shared" ca="1" si="330"/>
        <v>#N/A</v>
      </c>
    </row>
    <row r="3495" spans="1:10" x14ac:dyDescent="0.2">
      <c r="A3495" s="5">
        <v>36843</v>
      </c>
      <c r="B3495" s="2">
        <v>-1.1012382257643005E-2</v>
      </c>
      <c r="C3495" s="1">
        <v>696.0117440322191</v>
      </c>
      <c r="D3495" s="1">
        <v>682.71</v>
      </c>
      <c r="E3495" s="1">
        <f t="shared" ca="1" si="327"/>
        <v>590.87819762992569</v>
      </c>
      <c r="F3495" s="1">
        <f t="shared" ca="1" si="328"/>
        <v>1.1554157908320553</v>
      </c>
      <c r="G3495" s="5">
        <f t="shared" ca="1" si="325"/>
        <v>36860</v>
      </c>
      <c r="H3495" s="29" t="e">
        <f t="shared" ca="1" si="326"/>
        <v>#N/A</v>
      </c>
      <c r="I3495" s="1" t="e">
        <f t="shared" ca="1" si="329"/>
        <v>#N/A</v>
      </c>
      <c r="J3495" s="1" t="e">
        <f t="shared" ca="1" si="330"/>
        <v>#N/A</v>
      </c>
    </row>
    <row r="3496" spans="1:10" x14ac:dyDescent="0.2">
      <c r="A3496" s="5">
        <v>36844</v>
      </c>
      <c r="B3496" s="2">
        <v>1.624604066744384E-2</v>
      </c>
      <c r="C3496" s="1">
        <v>707.31917913078507</v>
      </c>
      <c r="D3496" s="1">
        <v>693.59</v>
      </c>
      <c r="E3496" s="1">
        <f t="shared" ca="1" si="327"/>
        <v>600.47762885812733</v>
      </c>
      <c r="F3496" s="1">
        <f t="shared" ca="1" si="328"/>
        <v>1.1550638469561902</v>
      </c>
      <c r="G3496" s="5">
        <f t="shared" ca="1" si="325"/>
        <v>36860</v>
      </c>
      <c r="H3496" s="29" t="e">
        <f t="shared" ca="1" si="326"/>
        <v>#N/A</v>
      </c>
      <c r="I3496" s="1" t="e">
        <f t="shared" ca="1" si="329"/>
        <v>#N/A</v>
      </c>
      <c r="J3496" s="1" t="e">
        <f t="shared" ca="1" si="330"/>
        <v>#N/A</v>
      </c>
    </row>
    <row r="3497" spans="1:10" x14ac:dyDescent="0.2">
      <c r="A3497" s="5">
        <v>36845</v>
      </c>
      <c r="B3497" s="2">
        <v>3.5988805970321724E-3</v>
      </c>
      <c r="C3497" s="1">
        <v>709.86473640046756</v>
      </c>
      <c r="D3497" s="1">
        <v>695.64</v>
      </c>
      <c r="E3497" s="1">
        <f t="shared" ca="1" si="327"/>
        <v>602.63867614557682</v>
      </c>
      <c r="F3497" s="1">
        <f t="shared" ca="1" si="328"/>
        <v>1.1543235234241043</v>
      </c>
      <c r="G3497" s="5">
        <f t="shared" ca="1" si="325"/>
        <v>36860</v>
      </c>
      <c r="H3497" s="29" t="e">
        <f t="shared" ca="1" si="326"/>
        <v>#N/A</v>
      </c>
      <c r="I3497" s="1" t="e">
        <f t="shared" ca="1" si="329"/>
        <v>#N/A</v>
      </c>
      <c r="J3497" s="1" t="e">
        <f t="shared" ca="1" si="330"/>
        <v>#N/A</v>
      </c>
    </row>
    <row r="3498" spans="1:10" x14ac:dyDescent="0.2">
      <c r="A3498" s="5">
        <v>36846</v>
      </c>
      <c r="B3498" s="2">
        <v>-1.3991684177121488E-3</v>
      </c>
      <c r="C3498" s="1">
        <v>708.87151608044849</v>
      </c>
      <c r="D3498" s="1">
        <v>696.14</v>
      </c>
      <c r="E3498" s="1">
        <f t="shared" ca="1" si="327"/>
        <v>601.79548314262206</v>
      </c>
      <c r="F3498" s="1">
        <f t="shared" ca="1" si="328"/>
        <v>1.1567717264421853</v>
      </c>
      <c r="G3498" s="5">
        <f t="shared" ca="1" si="325"/>
        <v>36860</v>
      </c>
      <c r="H3498" s="29" t="e">
        <f t="shared" ca="1" si="326"/>
        <v>#N/A</v>
      </c>
      <c r="I3498" s="1" t="e">
        <f t="shared" ca="1" si="329"/>
        <v>#N/A</v>
      </c>
      <c r="J3498" s="1" t="e">
        <f t="shared" ca="1" si="330"/>
        <v>#N/A</v>
      </c>
    </row>
    <row r="3499" spans="1:10" x14ac:dyDescent="0.2">
      <c r="A3499" s="5">
        <v>36847</v>
      </c>
      <c r="B3499" s="2">
        <v>-7.6295821554972498E-3</v>
      </c>
      <c r="C3499" s="1">
        <v>703.46312261082085</v>
      </c>
      <c r="D3499" s="1">
        <v>688.48</v>
      </c>
      <c r="E3499" s="1">
        <f t="shared" ca="1" si="327"/>
        <v>597.20403506317825</v>
      </c>
      <c r="F3499" s="1">
        <f t="shared" ca="1" si="328"/>
        <v>1.1528388282359239</v>
      </c>
      <c r="G3499" s="5">
        <f t="shared" ca="1" si="325"/>
        <v>36860</v>
      </c>
      <c r="H3499" s="29" t="e">
        <f t="shared" ca="1" si="326"/>
        <v>#N/A</v>
      </c>
      <c r="I3499" s="1" t="e">
        <f t="shared" ca="1" si="329"/>
        <v>#N/A</v>
      </c>
      <c r="J3499" s="1" t="e">
        <f t="shared" ca="1" si="330"/>
        <v>#N/A</v>
      </c>
    </row>
    <row r="3500" spans="1:10" x14ac:dyDescent="0.2">
      <c r="A3500" s="5">
        <v>36850</v>
      </c>
      <c r="B3500" s="2">
        <v>-7.9276408642550145E-3</v>
      </c>
      <c r="C3500" s="1">
        <v>697.88631961351484</v>
      </c>
      <c r="D3500" s="1">
        <v>682.33</v>
      </c>
      <c r="E3500" s="1">
        <f t="shared" ca="1" si="327"/>
        <v>592.46961595051346</v>
      </c>
      <c r="F3500" s="1">
        <f t="shared" ca="1" si="328"/>
        <v>1.1516708732908123</v>
      </c>
      <c r="G3500" s="5">
        <f t="shared" ca="1" si="325"/>
        <v>36860</v>
      </c>
      <c r="H3500" s="29" t="e">
        <f t="shared" ca="1" si="326"/>
        <v>#N/A</v>
      </c>
      <c r="I3500" s="1" t="e">
        <f t="shared" ca="1" si="329"/>
        <v>#N/A</v>
      </c>
      <c r="J3500" s="1" t="e">
        <f t="shared" ca="1" si="330"/>
        <v>#N/A</v>
      </c>
    </row>
    <row r="3501" spans="1:10" x14ac:dyDescent="0.2">
      <c r="A3501" s="5">
        <v>36851</v>
      </c>
      <c r="B3501" s="2">
        <v>3.8499939448342069E-3</v>
      </c>
      <c r="C3501" s="1">
        <v>700.57317771820954</v>
      </c>
      <c r="D3501" s="1">
        <v>685.78</v>
      </c>
      <c r="E3501" s="1">
        <f t="shared" ca="1" si="327"/>
        <v>594.75062038442115</v>
      </c>
      <c r="F3501" s="1">
        <f t="shared" ca="1" si="328"/>
        <v>1.1530547030900806</v>
      </c>
      <c r="G3501" s="5">
        <f t="shared" ca="1" si="325"/>
        <v>36860</v>
      </c>
      <c r="H3501" s="29" t="e">
        <f t="shared" ca="1" si="326"/>
        <v>#N/A</v>
      </c>
      <c r="I3501" s="1" t="e">
        <f t="shared" ca="1" si="329"/>
        <v>#N/A</v>
      </c>
      <c r="J3501" s="1" t="e">
        <f t="shared" ca="1" si="330"/>
        <v>#N/A</v>
      </c>
    </row>
    <row r="3502" spans="1:10" x14ac:dyDescent="0.2">
      <c r="A3502" s="5">
        <v>36852</v>
      </c>
      <c r="B3502" s="2">
        <v>-1.7889583634890793E-2</v>
      </c>
      <c r="C3502" s="1">
        <v>688.04021526305837</v>
      </c>
      <c r="D3502" s="1">
        <v>672.01</v>
      </c>
      <c r="E3502" s="1">
        <f t="shared" ca="1" si="327"/>
        <v>584.11077941915084</v>
      </c>
      <c r="F3502" s="1">
        <f t="shared" ca="1" si="328"/>
        <v>1.1504838186144375</v>
      </c>
      <c r="G3502" s="5">
        <f t="shared" ca="1" si="325"/>
        <v>36860</v>
      </c>
      <c r="H3502" s="29" t="e">
        <f t="shared" ca="1" si="326"/>
        <v>#N/A</v>
      </c>
      <c r="I3502" s="1" t="e">
        <f t="shared" ca="1" si="329"/>
        <v>#N/A</v>
      </c>
      <c r="J3502" s="1" t="e">
        <f t="shared" ca="1" si="330"/>
        <v>#N/A</v>
      </c>
    </row>
    <row r="3503" spans="1:10" x14ac:dyDescent="0.2">
      <c r="A3503" s="5">
        <v>36853</v>
      </c>
      <c r="B3503" s="2">
        <v>-1.0632037398021765E-2</v>
      </c>
      <c r="C3503" s="1">
        <v>680.72494596303864</v>
      </c>
      <c r="D3503" s="1">
        <v>663.89</v>
      </c>
      <c r="E3503" s="1">
        <f t="shared" ca="1" si="327"/>
        <v>577.90049176777882</v>
      </c>
      <c r="F3503" s="1">
        <f t="shared" ca="1" si="328"/>
        <v>1.1487963922113686</v>
      </c>
      <c r="G3503" s="5">
        <f t="shared" ca="1" si="325"/>
        <v>36860</v>
      </c>
      <c r="H3503" s="29" t="e">
        <f t="shared" ca="1" si="326"/>
        <v>#N/A</v>
      </c>
      <c r="I3503" s="1" t="e">
        <f t="shared" ca="1" si="329"/>
        <v>#N/A</v>
      </c>
      <c r="J3503" s="1" t="e">
        <f t="shared" ca="1" si="330"/>
        <v>#N/A</v>
      </c>
    </row>
    <row r="3504" spans="1:10" x14ac:dyDescent="0.2">
      <c r="A3504" s="5">
        <v>36854</v>
      </c>
      <c r="B3504" s="2">
        <v>5.2518273241690672E-3</v>
      </c>
      <c r="C3504" s="1">
        <v>684.2999958344908</v>
      </c>
      <c r="D3504" s="1">
        <v>666.58</v>
      </c>
      <c r="E3504" s="1">
        <f t="shared" ca="1" si="327"/>
        <v>580.93552536109553</v>
      </c>
      <c r="F3504" s="1">
        <f t="shared" ca="1" si="328"/>
        <v>1.1474250943522002</v>
      </c>
      <c r="G3504" s="5">
        <f t="shared" ca="1" si="325"/>
        <v>36860</v>
      </c>
      <c r="H3504" s="29" t="e">
        <f t="shared" ca="1" si="326"/>
        <v>#N/A</v>
      </c>
      <c r="I3504" s="1" t="e">
        <f t="shared" ca="1" si="329"/>
        <v>#N/A</v>
      </c>
      <c r="J3504" s="1" t="e">
        <f t="shared" ca="1" si="330"/>
        <v>#N/A</v>
      </c>
    </row>
    <row r="3505" spans="1:10" x14ac:dyDescent="0.2">
      <c r="A3505" s="5">
        <v>36857</v>
      </c>
      <c r="B3505" s="2">
        <v>1.4335689414171737E-2</v>
      </c>
      <c r="C3505" s="1">
        <v>694.10990804089306</v>
      </c>
      <c r="D3505" s="1">
        <v>676.4</v>
      </c>
      <c r="E3505" s="1">
        <f t="shared" ca="1" si="327"/>
        <v>589.26363662233086</v>
      </c>
      <c r="F3505" s="1">
        <f t="shared" ca="1" si="328"/>
        <v>1.1478733082481318</v>
      </c>
      <c r="G3505" s="5">
        <f t="shared" ca="1" si="325"/>
        <v>36860</v>
      </c>
      <c r="H3505" s="29" t="e">
        <f t="shared" ca="1" si="326"/>
        <v>#N/A</v>
      </c>
      <c r="I3505" s="1" t="e">
        <f t="shared" ca="1" si="329"/>
        <v>#N/A</v>
      </c>
      <c r="J3505" s="1" t="e">
        <f t="shared" ca="1" si="330"/>
        <v>#N/A</v>
      </c>
    </row>
    <row r="3506" spans="1:10" x14ac:dyDescent="0.2">
      <c r="A3506" s="5">
        <v>36858</v>
      </c>
      <c r="B3506" s="2">
        <v>-5.3129535880236389E-4</v>
      </c>
      <c r="C3506" s="1">
        <v>693.74113066825225</v>
      </c>
      <c r="D3506" s="1">
        <v>675.02</v>
      </c>
      <c r="E3506" s="1">
        <f t="shared" ca="1" si="327"/>
        <v>588.95056358708246</v>
      </c>
      <c r="F3506" s="1">
        <f t="shared" ca="1" si="328"/>
        <v>1.1461403413704201</v>
      </c>
      <c r="G3506" s="5">
        <f t="shared" ca="1" si="325"/>
        <v>36860</v>
      </c>
      <c r="H3506" s="29" t="e">
        <f t="shared" ca="1" si="326"/>
        <v>#N/A</v>
      </c>
      <c r="I3506" s="1" t="e">
        <f t="shared" ca="1" si="329"/>
        <v>#N/A</v>
      </c>
      <c r="J3506" s="1" t="e">
        <f t="shared" ca="1" si="330"/>
        <v>#N/A</v>
      </c>
    </row>
    <row r="3507" spans="1:10" x14ac:dyDescent="0.2">
      <c r="A3507" s="5">
        <v>36859</v>
      </c>
      <c r="B3507" s="2">
        <v>1.1003774922457854E-3</v>
      </c>
      <c r="C3507" s="1">
        <v>694.50450779388473</v>
      </c>
      <c r="D3507" s="1">
        <v>677.08</v>
      </c>
      <c r="E3507" s="1">
        <f t="shared" ca="1" si="327"/>
        <v>589.59863153129913</v>
      </c>
      <c r="F3507" s="1">
        <f t="shared" ca="1" si="328"/>
        <v>1.1483744428671676</v>
      </c>
      <c r="G3507" s="5">
        <f t="shared" ca="1" si="325"/>
        <v>36860</v>
      </c>
      <c r="H3507" s="29" t="e">
        <f t="shared" ca="1" si="326"/>
        <v>#N/A</v>
      </c>
      <c r="I3507" s="1" t="e">
        <f t="shared" ca="1" si="329"/>
        <v>#N/A</v>
      </c>
      <c r="J3507" s="1" t="e">
        <f t="shared" ca="1" si="330"/>
        <v>#N/A</v>
      </c>
    </row>
    <row r="3508" spans="1:10" x14ac:dyDescent="0.2">
      <c r="A3508" s="5">
        <v>36860</v>
      </c>
      <c r="B3508" s="2">
        <v>-3.0744136377702458E-2</v>
      </c>
      <c r="C3508" s="1">
        <v>673.15256649134039</v>
      </c>
      <c r="D3508" s="1">
        <v>656.05</v>
      </c>
      <c r="E3508" s="1">
        <f t="shared" ca="1" si="327"/>
        <v>571.4719307953942</v>
      </c>
      <c r="F3508" s="1">
        <f t="shared" ca="1" si="328"/>
        <v>1.1480003910023842</v>
      </c>
      <c r="G3508" s="5">
        <f t="shared" ca="1" si="325"/>
        <v>36860</v>
      </c>
      <c r="H3508" s="29" t="e">
        <f t="shared" ca="1" si="326"/>
        <v>#N/A</v>
      </c>
      <c r="I3508" s="1" t="e">
        <f t="shared" ca="1" si="329"/>
        <v>#N/A</v>
      </c>
      <c r="J3508" s="1" t="e">
        <f t="shared" ca="1" si="330"/>
        <v>#N/A</v>
      </c>
    </row>
    <row r="3509" spans="1:10" x14ac:dyDescent="0.2">
      <c r="A3509" s="5">
        <v>36861</v>
      </c>
      <c r="B3509" s="2">
        <v>-2.6781234461260572E-3</v>
      </c>
      <c r="C3509" s="1">
        <v>671.34978082019995</v>
      </c>
      <c r="D3509" s="1">
        <v>655.19000000000005</v>
      </c>
      <c r="E3509" s="1">
        <f t="shared" ca="1" si="327"/>
        <v>569.94145841872808</v>
      </c>
      <c r="F3509" s="1">
        <f t="shared" ca="1" si="328"/>
        <v>1.1495742068278196</v>
      </c>
      <c r="G3509" s="5">
        <f t="shared" ca="1" si="325"/>
        <v>36891</v>
      </c>
      <c r="H3509" s="29" t="e">
        <f t="shared" ca="1" si="326"/>
        <v>#N/A</v>
      </c>
      <c r="I3509" s="1" t="e">
        <f t="shared" ca="1" si="329"/>
        <v>#N/A</v>
      </c>
      <c r="J3509" s="1" t="e">
        <f t="shared" ca="1" si="330"/>
        <v>#N/A</v>
      </c>
    </row>
    <row r="3510" spans="1:10" x14ac:dyDescent="0.2">
      <c r="A3510" s="5">
        <v>36864</v>
      </c>
      <c r="B3510" s="2">
        <v>7.1616393619051699E-3</v>
      </c>
      <c r="C3510" s="1">
        <v>676.15774583612836</v>
      </c>
      <c r="D3510" s="1">
        <v>659.96</v>
      </c>
      <c r="E3510" s="1">
        <f t="shared" ca="1" si="327"/>
        <v>574.02317360132122</v>
      </c>
      <c r="F3510" s="1">
        <f t="shared" ca="1" si="328"/>
        <v>1.14970968133486</v>
      </c>
      <c r="G3510" s="5">
        <f t="shared" ca="1" si="325"/>
        <v>36891</v>
      </c>
      <c r="H3510" s="29" t="e">
        <f t="shared" ca="1" si="326"/>
        <v>#N/A</v>
      </c>
      <c r="I3510" s="1" t="e">
        <f t="shared" ca="1" si="329"/>
        <v>#N/A</v>
      </c>
      <c r="J3510" s="1" t="e">
        <f t="shared" ca="1" si="330"/>
        <v>#N/A</v>
      </c>
    </row>
    <row r="3511" spans="1:10" x14ac:dyDescent="0.2">
      <c r="A3511" s="5">
        <v>36866</v>
      </c>
      <c r="B3511" s="2">
        <v>2.5648921818055781E-2</v>
      </c>
      <c r="C3511" s="1">
        <v>693.50046299575206</v>
      </c>
      <c r="D3511" s="1">
        <v>676.59</v>
      </c>
      <c r="E3511" s="1">
        <f t="shared" ca="1" si="327"/>
        <v>588.74624910277385</v>
      </c>
      <c r="F3511" s="1">
        <f t="shared" ca="1" si="328"/>
        <v>1.1492047737562603</v>
      </c>
      <c r="G3511" s="5">
        <f t="shared" ca="1" si="325"/>
        <v>36891</v>
      </c>
      <c r="H3511" s="29" t="e">
        <f t="shared" ca="1" si="326"/>
        <v>#N/A</v>
      </c>
      <c r="I3511" s="1" t="e">
        <f t="shared" ca="1" si="329"/>
        <v>#N/A</v>
      </c>
      <c r="J3511" s="1" t="e">
        <f t="shared" ca="1" si="330"/>
        <v>#N/A</v>
      </c>
    </row>
    <row r="3512" spans="1:10" x14ac:dyDescent="0.2">
      <c r="A3512" s="5">
        <v>36867</v>
      </c>
      <c r="B3512" s="2">
        <v>-3.5504047798835536E-3</v>
      </c>
      <c r="C3512" s="1">
        <v>691.03825563708051</v>
      </c>
      <c r="D3512" s="1">
        <v>674.86</v>
      </c>
      <c r="E3512" s="1">
        <f t="shared" ca="1" si="327"/>
        <v>586.65596160582083</v>
      </c>
      <c r="F3512" s="1">
        <f t="shared" ca="1" si="328"/>
        <v>1.1503505362030979</v>
      </c>
      <c r="G3512" s="5">
        <f t="shared" ca="1" si="325"/>
        <v>36891</v>
      </c>
      <c r="H3512" s="29" t="e">
        <f t="shared" ca="1" si="326"/>
        <v>#N/A</v>
      </c>
      <c r="I3512" s="1" t="e">
        <f t="shared" ca="1" si="329"/>
        <v>#N/A</v>
      </c>
      <c r="J3512" s="1" t="e">
        <f t="shared" ca="1" si="330"/>
        <v>#N/A</v>
      </c>
    </row>
    <row r="3513" spans="1:10" x14ac:dyDescent="0.2">
      <c r="A3513" s="5">
        <v>36868</v>
      </c>
      <c r="B3513" s="2">
        <v>1.7154848860030159E-2</v>
      </c>
      <c r="C3513" s="1">
        <v>702.89291246903349</v>
      </c>
      <c r="D3513" s="1">
        <v>686.87</v>
      </c>
      <c r="E3513" s="1">
        <f t="shared" ca="1" si="327"/>
        <v>596.71995596000431</v>
      </c>
      <c r="F3513" s="1">
        <f t="shared" ca="1" si="328"/>
        <v>1.1510759664388333</v>
      </c>
      <c r="G3513" s="5">
        <f t="shared" ca="1" si="325"/>
        <v>36891</v>
      </c>
      <c r="H3513" s="29" t="e">
        <f t="shared" ca="1" si="326"/>
        <v>#N/A</v>
      </c>
      <c r="I3513" s="1" t="e">
        <f t="shared" ca="1" si="329"/>
        <v>#N/A</v>
      </c>
      <c r="J3513" s="1" t="e">
        <f t="shared" ca="1" si="330"/>
        <v>#N/A</v>
      </c>
    </row>
    <row r="3514" spans="1:10" x14ac:dyDescent="0.2">
      <c r="A3514" s="5">
        <v>36871</v>
      </c>
      <c r="B3514" s="2">
        <v>2.4618875559850428E-2</v>
      </c>
      <c r="C3514" s="1">
        <v>720.19734561300947</v>
      </c>
      <c r="D3514" s="1">
        <v>704.57</v>
      </c>
      <c r="E3514" s="1">
        <f t="shared" ca="1" si="327"/>
        <v>611.41053029986324</v>
      </c>
      <c r="F3514" s="1">
        <f t="shared" ca="1" si="328"/>
        <v>1.1523681145211013</v>
      </c>
      <c r="G3514" s="5">
        <f t="shared" ca="1" si="325"/>
        <v>36891</v>
      </c>
      <c r="H3514" s="29" t="e">
        <f t="shared" ca="1" si="326"/>
        <v>#N/A</v>
      </c>
      <c r="I3514" s="1" t="e">
        <f t="shared" ca="1" si="329"/>
        <v>#N/A</v>
      </c>
      <c r="J3514" s="1" t="e">
        <f t="shared" ca="1" si="330"/>
        <v>#N/A</v>
      </c>
    </row>
    <row r="3515" spans="1:10" x14ac:dyDescent="0.2">
      <c r="A3515" s="5">
        <v>36872</v>
      </c>
      <c r="B3515" s="2">
        <v>-5.6241510321786148E-4</v>
      </c>
      <c r="C3515" s="1">
        <v>719.79229574853935</v>
      </c>
      <c r="D3515" s="1">
        <v>704.36</v>
      </c>
      <c r="E3515" s="1">
        <f t="shared" ca="1" si="327"/>
        <v>611.06666378335615</v>
      </c>
      <c r="F3515" s="1">
        <f t="shared" ca="1" si="328"/>
        <v>1.1526729271059033</v>
      </c>
      <c r="G3515" s="5">
        <f t="shared" ca="1" si="325"/>
        <v>36891</v>
      </c>
      <c r="H3515" s="29" t="e">
        <f t="shared" ca="1" si="326"/>
        <v>#N/A</v>
      </c>
      <c r="I3515" s="1" t="e">
        <f t="shared" ca="1" si="329"/>
        <v>#N/A</v>
      </c>
      <c r="J3515" s="1" t="e">
        <f t="shared" ca="1" si="330"/>
        <v>#N/A</v>
      </c>
    </row>
    <row r="3516" spans="1:10" x14ac:dyDescent="0.2">
      <c r="A3516" s="5">
        <v>36873</v>
      </c>
      <c r="B3516" s="2">
        <v>-1.1937450925367576E-2</v>
      </c>
      <c r="C3516" s="1">
        <v>711.19981054158347</v>
      </c>
      <c r="D3516" s="1">
        <v>694.53</v>
      </c>
      <c r="E3516" s="1">
        <f t="shared" ca="1" si="327"/>
        <v>603.77208547231419</v>
      </c>
      <c r="F3516" s="1">
        <f t="shared" ca="1" si="328"/>
        <v>1.1503181692421047</v>
      </c>
      <c r="G3516" s="5">
        <f t="shared" ca="1" si="325"/>
        <v>36891</v>
      </c>
      <c r="H3516" s="29" t="e">
        <f t="shared" ca="1" si="326"/>
        <v>#N/A</v>
      </c>
      <c r="I3516" s="1" t="e">
        <f t="shared" ca="1" si="329"/>
        <v>#N/A</v>
      </c>
      <c r="J3516" s="1" t="e">
        <f t="shared" ca="1" si="330"/>
        <v>#N/A</v>
      </c>
    </row>
    <row r="3517" spans="1:10" x14ac:dyDescent="0.2">
      <c r="A3517" s="5">
        <v>36874</v>
      </c>
      <c r="B3517" s="2">
        <v>-1.0505545786537174E-2</v>
      </c>
      <c r="C3517" s="1">
        <v>703.72826836856234</v>
      </c>
      <c r="D3517" s="1">
        <v>686.61</v>
      </c>
      <c r="E3517" s="1">
        <f t="shared" ca="1" si="327"/>
        <v>597.42913018375179</v>
      </c>
      <c r="F3517" s="1">
        <f t="shared" ca="1" si="328"/>
        <v>1.1492743914057535</v>
      </c>
      <c r="G3517" s="5">
        <f t="shared" ca="1" si="325"/>
        <v>36891</v>
      </c>
      <c r="H3517" s="29" t="e">
        <f t="shared" ca="1" si="326"/>
        <v>#N/A</v>
      </c>
      <c r="I3517" s="1" t="e">
        <f t="shared" ca="1" si="329"/>
        <v>#N/A</v>
      </c>
      <c r="J3517" s="1" t="e">
        <f t="shared" ca="1" si="330"/>
        <v>#N/A</v>
      </c>
    </row>
    <row r="3518" spans="1:10" x14ac:dyDescent="0.2">
      <c r="A3518" s="5">
        <v>36875</v>
      </c>
      <c r="B3518" s="2">
        <v>-1.0475964728946963E-2</v>
      </c>
      <c r="C3518" s="1">
        <v>696.3560358503704</v>
      </c>
      <c r="D3518" s="1">
        <v>679.47</v>
      </c>
      <c r="E3518" s="1">
        <f t="shared" ca="1" si="327"/>
        <v>591.17048368790142</v>
      </c>
      <c r="F3518" s="1">
        <f t="shared" ca="1" si="328"/>
        <v>1.1493638785232634</v>
      </c>
      <c r="G3518" s="5">
        <f t="shared" ca="1" si="325"/>
        <v>36891</v>
      </c>
      <c r="H3518" s="29" t="e">
        <f t="shared" ca="1" si="326"/>
        <v>#N/A</v>
      </c>
      <c r="I3518" s="1" t="e">
        <f t="shared" ca="1" si="329"/>
        <v>#N/A</v>
      </c>
      <c r="J3518" s="1" t="e">
        <f t="shared" ca="1" si="330"/>
        <v>#N/A</v>
      </c>
    </row>
    <row r="3519" spans="1:10" x14ac:dyDescent="0.2">
      <c r="A3519" s="5">
        <v>36878</v>
      </c>
      <c r="B3519" s="2">
        <v>1.1090267349553207E-2</v>
      </c>
      <c r="C3519" s="1">
        <v>704.07881045842612</v>
      </c>
      <c r="D3519" s="1">
        <v>687.02</v>
      </c>
      <c r="E3519" s="1">
        <f t="shared" ca="1" si="327"/>
        <v>597.72672240116492</v>
      </c>
      <c r="F3519" s="1">
        <f t="shared" ca="1" si="328"/>
        <v>1.1493881304823206</v>
      </c>
      <c r="G3519" s="5">
        <f t="shared" ca="1" si="325"/>
        <v>36891</v>
      </c>
      <c r="H3519" s="29" t="e">
        <f t="shared" ca="1" si="326"/>
        <v>#N/A</v>
      </c>
      <c r="I3519" s="1" t="e">
        <f t="shared" ca="1" si="329"/>
        <v>#N/A</v>
      </c>
      <c r="J3519" s="1" t="e">
        <f t="shared" ca="1" si="330"/>
        <v>#N/A</v>
      </c>
    </row>
    <row r="3520" spans="1:10" x14ac:dyDescent="0.2">
      <c r="A3520" s="5">
        <v>36879</v>
      </c>
      <c r="B3520" s="2">
        <v>5.0133975383825913E-3</v>
      </c>
      <c r="C3520" s="1">
        <v>707.60863743360574</v>
      </c>
      <c r="D3520" s="1">
        <v>689.82</v>
      </c>
      <c r="E3520" s="1">
        <f t="shared" ca="1" si="327"/>
        <v>600.72336407987632</v>
      </c>
      <c r="F3520" s="1">
        <f t="shared" ca="1" si="328"/>
        <v>1.1483155829249165</v>
      </c>
      <c r="G3520" s="5">
        <f t="shared" ca="1" si="325"/>
        <v>36891</v>
      </c>
      <c r="H3520" s="29" t="e">
        <f t="shared" ca="1" si="326"/>
        <v>#N/A</v>
      </c>
      <c r="I3520" s="1" t="e">
        <f t="shared" ca="1" si="329"/>
        <v>#N/A</v>
      </c>
      <c r="J3520" s="1" t="e">
        <f t="shared" ca="1" si="330"/>
        <v>#N/A</v>
      </c>
    </row>
    <row r="3521" spans="1:10" x14ac:dyDescent="0.2">
      <c r="A3521" s="5">
        <v>36880</v>
      </c>
      <c r="B3521" s="2">
        <v>-7.3007975470685826E-3</v>
      </c>
      <c r="C3521" s="1">
        <v>702.44253002914593</v>
      </c>
      <c r="D3521" s="1">
        <v>684.3</v>
      </c>
      <c r="E3521" s="1">
        <f t="shared" ca="1" si="327"/>
        <v>596.33760441693539</v>
      </c>
      <c r="F3521" s="1">
        <f t="shared" ca="1" si="328"/>
        <v>1.1475043581547555</v>
      </c>
      <c r="G3521" s="5">
        <f t="shared" ca="1" si="325"/>
        <v>36891</v>
      </c>
      <c r="H3521" s="29" t="e">
        <f t="shared" ca="1" si="326"/>
        <v>#N/A</v>
      </c>
      <c r="I3521" s="1" t="e">
        <f t="shared" ca="1" si="329"/>
        <v>#N/A</v>
      </c>
      <c r="J3521" s="1" t="e">
        <f t="shared" ca="1" si="330"/>
        <v>#N/A</v>
      </c>
    </row>
    <row r="3522" spans="1:10" x14ac:dyDescent="0.2">
      <c r="A3522" s="5">
        <v>36881</v>
      </c>
      <c r="B3522" s="2">
        <v>-4.5640109932593154E-3</v>
      </c>
      <c r="C3522" s="1">
        <v>699.23657459996002</v>
      </c>
      <c r="D3522" s="1">
        <v>680.26</v>
      </c>
      <c r="E3522" s="1">
        <f t="shared" ca="1" si="327"/>
        <v>593.61591303468242</v>
      </c>
      <c r="F3522" s="1">
        <f t="shared" ca="1" si="328"/>
        <v>1.1459598455209461</v>
      </c>
      <c r="G3522" s="5">
        <f t="shared" ref="G3522:G3585" ca="1" si="331">EOMONTH(A3522,0)</f>
        <v>36891</v>
      </c>
      <c r="H3522" s="29" t="e">
        <f t="shared" ref="H3522:H3585" ca="1" si="332">VLOOKUP(G3522,$U$512:$Z$3894,2,0)</f>
        <v>#N/A</v>
      </c>
      <c r="I3522" s="1" t="e">
        <f t="shared" ca="1" si="329"/>
        <v>#N/A</v>
      </c>
      <c r="J3522" s="1" t="e">
        <f t="shared" ca="1" si="330"/>
        <v>#N/A</v>
      </c>
    </row>
    <row r="3523" spans="1:10" x14ac:dyDescent="0.2">
      <c r="A3523" s="5">
        <v>36882</v>
      </c>
      <c r="B3523" s="2">
        <v>1.7946743286433309E-2</v>
      </c>
      <c r="C3523" s="1">
        <v>711.78559390079045</v>
      </c>
      <c r="D3523" s="1">
        <v>691.65</v>
      </c>
      <c r="E3523" s="1">
        <f t="shared" ref="E3523:E3586" ca="1" si="333">C3523/C$2*$E$2</f>
        <v>604.26938543665767</v>
      </c>
      <c r="F3523" s="1">
        <f t="shared" ref="F3523:F3586" ca="1" si="334">D3523/E3523</f>
        <v>1.1446053973100081</v>
      </c>
      <c r="G3523" s="5">
        <f t="shared" ca="1" si="331"/>
        <v>36891</v>
      </c>
      <c r="H3523" s="29" t="e">
        <f t="shared" ca="1" si="332"/>
        <v>#N/A</v>
      </c>
      <c r="I3523" s="1" t="e">
        <f t="shared" ref="I3523:I3586" ca="1" si="335">H3523/$H$2*$I$2</f>
        <v>#N/A</v>
      </c>
      <c r="J3523" s="1" t="e">
        <f t="shared" ref="J3523:J3586" ca="1" si="336">D3523/I3523</f>
        <v>#N/A</v>
      </c>
    </row>
    <row r="3524" spans="1:10" x14ac:dyDescent="0.2">
      <c r="A3524" s="5">
        <v>36887</v>
      </c>
      <c r="B3524" s="2">
        <v>1.239325874434849E-2</v>
      </c>
      <c r="C3524" s="1">
        <v>720.60693693650273</v>
      </c>
      <c r="D3524" s="1">
        <v>700.06</v>
      </c>
      <c r="E3524" s="1">
        <f t="shared" ca="1" si="333"/>
        <v>611.75825228166252</v>
      </c>
      <c r="F3524" s="1">
        <f t="shared" ca="1" si="334"/>
        <v>1.1443409179835338</v>
      </c>
      <c r="G3524" s="5">
        <f t="shared" ca="1" si="331"/>
        <v>36891</v>
      </c>
      <c r="H3524" s="29" t="e">
        <f t="shared" ca="1" si="332"/>
        <v>#N/A</v>
      </c>
      <c r="I3524" s="1" t="e">
        <f t="shared" ca="1" si="335"/>
        <v>#N/A</v>
      </c>
      <c r="J3524" s="1" t="e">
        <f t="shared" ca="1" si="336"/>
        <v>#N/A</v>
      </c>
    </row>
    <row r="3525" spans="1:10" x14ac:dyDescent="0.2">
      <c r="A3525" s="5">
        <v>36888</v>
      </c>
      <c r="B3525" s="2">
        <v>7.9453454397233614E-3</v>
      </c>
      <c r="C3525" s="1">
        <v>726.3324079767242</v>
      </c>
      <c r="D3525" s="1">
        <v>706.05</v>
      </c>
      <c r="E3525" s="1">
        <f t="shared" ca="1" si="333"/>
        <v>616.61888292164178</v>
      </c>
      <c r="F3525" s="1">
        <f t="shared" ca="1" si="334"/>
        <v>1.1450346714239739</v>
      </c>
      <c r="G3525" s="5">
        <f t="shared" ca="1" si="331"/>
        <v>36891</v>
      </c>
      <c r="H3525" s="29" t="e">
        <f t="shared" ca="1" si="332"/>
        <v>#N/A</v>
      </c>
      <c r="I3525" s="1" t="e">
        <f t="shared" ca="1" si="335"/>
        <v>#N/A</v>
      </c>
      <c r="J3525" s="1" t="e">
        <f t="shared" ca="1" si="336"/>
        <v>#N/A</v>
      </c>
    </row>
    <row r="3526" spans="1:10" x14ac:dyDescent="0.2">
      <c r="A3526" s="5">
        <v>36889</v>
      </c>
      <c r="B3526" s="2">
        <v>-9.2042889193854061E-3</v>
      </c>
      <c r="C3526" s="1">
        <v>719.64703464219349</v>
      </c>
      <c r="D3526" s="1">
        <v>698.77</v>
      </c>
      <c r="E3526" s="1">
        <f t="shared" ca="1" si="333"/>
        <v>610.94334457008222</v>
      </c>
      <c r="F3526" s="1">
        <f t="shared" ca="1" si="334"/>
        <v>1.1437558101098899</v>
      </c>
      <c r="G3526" s="5">
        <f t="shared" ca="1" si="331"/>
        <v>36891</v>
      </c>
      <c r="H3526" s="29" t="e">
        <f t="shared" ca="1" si="332"/>
        <v>#N/A</v>
      </c>
      <c r="I3526" s="1" t="e">
        <f t="shared" ca="1" si="335"/>
        <v>#N/A</v>
      </c>
      <c r="J3526" s="1" t="e">
        <f t="shared" ca="1" si="336"/>
        <v>#N/A</v>
      </c>
    </row>
    <row r="3527" spans="1:10" x14ac:dyDescent="0.2">
      <c r="A3527" s="5">
        <v>36893</v>
      </c>
      <c r="B3527" s="2">
        <v>-4.5203187195753669E-3</v>
      </c>
      <c r="C3527" s="1">
        <v>716.39400068001351</v>
      </c>
      <c r="D3527" s="1">
        <v>695.73</v>
      </c>
      <c r="E3527" s="1">
        <f t="shared" ca="1" si="333"/>
        <v>608.18168593302221</v>
      </c>
      <c r="F3527" s="1">
        <f t="shared" ca="1" si="334"/>
        <v>1.1439509213972276</v>
      </c>
      <c r="G3527" s="5">
        <f t="shared" ca="1" si="331"/>
        <v>36922</v>
      </c>
      <c r="H3527" s="29" t="e">
        <f t="shared" ca="1" si="332"/>
        <v>#N/A</v>
      </c>
      <c r="I3527" s="1" t="e">
        <f t="shared" ca="1" si="335"/>
        <v>#N/A</v>
      </c>
      <c r="J3527" s="1" t="e">
        <f t="shared" ca="1" si="336"/>
        <v>#N/A</v>
      </c>
    </row>
    <row r="3528" spans="1:10" x14ac:dyDescent="0.2">
      <c r="A3528" s="5">
        <v>36894</v>
      </c>
      <c r="B3528" s="2">
        <v>-2.137043248602144E-2</v>
      </c>
      <c r="C3528" s="1">
        <v>701.08435105509045</v>
      </c>
      <c r="D3528" s="1">
        <v>681.09</v>
      </c>
      <c r="E3528" s="1">
        <f t="shared" ca="1" si="333"/>
        <v>595.18458027455586</v>
      </c>
      <c r="F3528" s="1">
        <f t="shared" ca="1" si="334"/>
        <v>1.1443340815143705</v>
      </c>
      <c r="G3528" s="5">
        <f t="shared" ca="1" si="331"/>
        <v>36922</v>
      </c>
      <c r="H3528" s="29" t="e">
        <f t="shared" ca="1" si="332"/>
        <v>#N/A</v>
      </c>
      <c r="I3528" s="1" t="e">
        <f t="shared" ca="1" si="335"/>
        <v>#N/A</v>
      </c>
      <c r="J3528" s="1" t="e">
        <f t="shared" ca="1" si="336"/>
        <v>#N/A</v>
      </c>
    </row>
    <row r="3529" spans="1:10" x14ac:dyDescent="0.2">
      <c r="A3529" s="5">
        <v>36895</v>
      </c>
      <c r="B3529" s="2">
        <v>4.1091976258857965E-2</v>
      </c>
      <c r="C3529" s="1">
        <v>729.89329256410304</v>
      </c>
      <c r="D3529" s="1">
        <v>711</v>
      </c>
      <c r="E3529" s="1">
        <f t="shared" ca="1" si="333"/>
        <v>619.64189091683625</v>
      </c>
      <c r="F3529" s="1">
        <f t="shared" ca="1" si="334"/>
        <v>1.1474369477311939</v>
      </c>
      <c r="G3529" s="5">
        <f t="shared" ca="1" si="331"/>
        <v>36922</v>
      </c>
      <c r="H3529" s="29" t="e">
        <f t="shared" ca="1" si="332"/>
        <v>#N/A</v>
      </c>
      <c r="I3529" s="1" t="e">
        <f t="shared" ca="1" si="335"/>
        <v>#N/A</v>
      </c>
      <c r="J3529" s="1" t="e">
        <f t="shared" ca="1" si="336"/>
        <v>#N/A</v>
      </c>
    </row>
    <row r="3530" spans="1:10" x14ac:dyDescent="0.2">
      <c r="A3530" s="5">
        <v>36896</v>
      </c>
      <c r="B3530" s="2">
        <v>-2.0415416667979303E-3</v>
      </c>
      <c r="C3530" s="1">
        <v>728.40318499501711</v>
      </c>
      <c r="D3530" s="1">
        <v>708.72</v>
      </c>
      <c r="E3530" s="1">
        <f t="shared" ca="1" si="333"/>
        <v>618.37686617803604</v>
      </c>
      <c r="F3530" s="1">
        <f t="shared" ca="1" si="334"/>
        <v>1.1460972082936127</v>
      </c>
      <c r="G3530" s="5">
        <f t="shared" ca="1" si="331"/>
        <v>36922</v>
      </c>
      <c r="H3530" s="29" t="e">
        <f t="shared" ca="1" si="332"/>
        <v>#N/A</v>
      </c>
      <c r="I3530" s="1" t="e">
        <f t="shared" ca="1" si="335"/>
        <v>#N/A</v>
      </c>
      <c r="J3530" s="1" t="e">
        <f t="shared" ca="1" si="336"/>
        <v>#N/A</v>
      </c>
    </row>
    <row r="3531" spans="1:10" x14ac:dyDescent="0.2">
      <c r="A3531" s="5">
        <v>36899</v>
      </c>
      <c r="B3531" s="2">
        <v>1.0218539697512963E-3</v>
      </c>
      <c r="C3531" s="1">
        <v>729.14750668118381</v>
      </c>
      <c r="D3531" s="1">
        <v>709.38</v>
      </c>
      <c r="E3531" s="1">
        <f t="shared" ca="1" si="333"/>
        <v>619.00875703354245</v>
      </c>
      <c r="F3531" s="1">
        <f t="shared" ca="1" si="334"/>
        <v>1.1459934806084828</v>
      </c>
      <c r="G3531" s="5">
        <f t="shared" ca="1" si="331"/>
        <v>36922</v>
      </c>
      <c r="H3531" s="29" t="e">
        <f t="shared" ca="1" si="332"/>
        <v>#N/A</v>
      </c>
      <c r="I3531" s="1" t="e">
        <f t="shared" ca="1" si="335"/>
        <v>#N/A</v>
      </c>
      <c r="J3531" s="1" t="e">
        <f t="shared" ca="1" si="336"/>
        <v>#N/A</v>
      </c>
    </row>
    <row r="3532" spans="1:10" x14ac:dyDescent="0.2">
      <c r="A3532" s="5">
        <v>36900</v>
      </c>
      <c r="B3532" s="2">
        <v>-2.0254133303003741E-3</v>
      </c>
      <c r="C3532" s="1">
        <v>727.6706816013965</v>
      </c>
      <c r="D3532" s="1">
        <v>707.78</v>
      </c>
      <c r="E3532" s="1">
        <f t="shared" ca="1" si="333"/>
        <v>617.75500844547412</v>
      </c>
      <c r="F3532" s="1">
        <f t="shared" ca="1" si="334"/>
        <v>1.1457292783122321</v>
      </c>
      <c r="G3532" s="5">
        <f t="shared" ca="1" si="331"/>
        <v>36922</v>
      </c>
      <c r="H3532" s="29" t="e">
        <f t="shared" ca="1" si="332"/>
        <v>#N/A</v>
      </c>
      <c r="I3532" s="1" t="e">
        <f t="shared" ca="1" si="335"/>
        <v>#N/A</v>
      </c>
      <c r="J3532" s="1" t="e">
        <f t="shared" ca="1" si="336"/>
        <v>#N/A</v>
      </c>
    </row>
    <row r="3533" spans="1:10" x14ac:dyDescent="0.2">
      <c r="A3533" s="5">
        <v>36901</v>
      </c>
      <c r="B3533" s="2">
        <v>1.2192996534483358E-2</v>
      </c>
      <c r="C3533" s="1">
        <v>736.54316770040748</v>
      </c>
      <c r="D3533" s="1">
        <v>716.22</v>
      </c>
      <c r="E3533" s="1">
        <f t="shared" ca="1" si="333"/>
        <v>625.28729312260953</v>
      </c>
      <c r="F3533" s="1">
        <f t="shared" ca="1" si="334"/>
        <v>1.1454254834178439</v>
      </c>
      <c r="G3533" s="5">
        <f t="shared" ca="1" si="331"/>
        <v>36922</v>
      </c>
      <c r="H3533" s="29" t="e">
        <f t="shared" ca="1" si="332"/>
        <v>#N/A</v>
      </c>
      <c r="I3533" s="1" t="e">
        <f t="shared" ca="1" si="335"/>
        <v>#N/A</v>
      </c>
      <c r="J3533" s="1" t="e">
        <f t="shared" ca="1" si="336"/>
        <v>#N/A</v>
      </c>
    </row>
    <row r="3534" spans="1:10" x14ac:dyDescent="0.2">
      <c r="A3534" s="5">
        <v>36902</v>
      </c>
      <c r="B3534" s="2">
        <v>1.2029039143566012E-2</v>
      </c>
      <c r="C3534" s="1">
        <v>745.40307429560175</v>
      </c>
      <c r="D3534" s="1">
        <v>725.1</v>
      </c>
      <c r="E3534" s="1">
        <f t="shared" ca="1" si="333"/>
        <v>632.80889844755575</v>
      </c>
      <c r="F3534" s="1">
        <f t="shared" ca="1" si="334"/>
        <v>1.1458435584247602</v>
      </c>
      <c r="G3534" s="5">
        <f t="shared" ca="1" si="331"/>
        <v>36922</v>
      </c>
      <c r="H3534" s="29" t="e">
        <f t="shared" ca="1" si="332"/>
        <v>#N/A</v>
      </c>
      <c r="I3534" s="1" t="e">
        <f t="shared" ca="1" si="335"/>
        <v>#N/A</v>
      </c>
      <c r="J3534" s="1" t="e">
        <f t="shared" ca="1" si="336"/>
        <v>#N/A</v>
      </c>
    </row>
    <row r="3535" spans="1:10" x14ac:dyDescent="0.2">
      <c r="A3535" s="5">
        <v>36903</v>
      </c>
      <c r="B3535" s="2">
        <v>5.3986854580638788E-3</v>
      </c>
      <c r="C3535" s="1">
        <v>749.42727103319748</v>
      </c>
      <c r="D3535" s="1">
        <v>728.98</v>
      </c>
      <c r="E3535" s="1">
        <f t="shared" ca="1" si="333"/>
        <v>636.22523464533799</v>
      </c>
      <c r="F3535" s="1">
        <f t="shared" ca="1" si="334"/>
        <v>1.1457891958755266</v>
      </c>
      <c r="G3535" s="5">
        <f t="shared" ca="1" si="331"/>
        <v>36922</v>
      </c>
      <c r="H3535" s="29" t="e">
        <f t="shared" ca="1" si="332"/>
        <v>#N/A</v>
      </c>
      <c r="I3535" s="1" t="e">
        <f t="shared" ca="1" si="335"/>
        <v>#N/A</v>
      </c>
      <c r="J3535" s="1" t="e">
        <f t="shared" ca="1" si="336"/>
        <v>#N/A</v>
      </c>
    </row>
    <row r="3536" spans="1:10" x14ac:dyDescent="0.2">
      <c r="A3536" s="5">
        <v>36906</v>
      </c>
      <c r="B3536" s="2">
        <v>8.1474006617683337E-3</v>
      </c>
      <c r="C3536" s="1">
        <v>755.53315527716063</v>
      </c>
      <c r="D3536" s="1">
        <v>734.24</v>
      </c>
      <c r="E3536" s="1">
        <f t="shared" ca="1" si="333"/>
        <v>641.40881654312113</v>
      </c>
      <c r="F3536" s="1">
        <f t="shared" ca="1" si="334"/>
        <v>1.1447301332045814</v>
      </c>
      <c r="G3536" s="5">
        <f t="shared" ca="1" si="331"/>
        <v>36922</v>
      </c>
      <c r="H3536" s="29" t="e">
        <f t="shared" ca="1" si="332"/>
        <v>#N/A</v>
      </c>
      <c r="I3536" s="1" t="e">
        <f t="shared" ca="1" si="335"/>
        <v>#N/A</v>
      </c>
      <c r="J3536" s="1" t="e">
        <f t="shared" ca="1" si="336"/>
        <v>#N/A</v>
      </c>
    </row>
    <row r="3537" spans="1:10" x14ac:dyDescent="0.2">
      <c r="A3537" s="5">
        <v>36907</v>
      </c>
      <c r="B3537" s="2">
        <v>-8.2364694838314989E-3</v>
      </c>
      <c r="C3537" s="1">
        <v>749.31022949969736</v>
      </c>
      <c r="D3537" s="1">
        <v>727.74</v>
      </c>
      <c r="E3537" s="1">
        <f t="shared" ca="1" si="333"/>
        <v>636.12587239900324</v>
      </c>
      <c r="F3537" s="1">
        <f t="shared" ca="1" si="334"/>
        <v>1.1440188672966485</v>
      </c>
      <c r="G3537" s="5">
        <f t="shared" ca="1" si="331"/>
        <v>36922</v>
      </c>
      <c r="H3537" s="29" t="e">
        <f t="shared" ca="1" si="332"/>
        <v>#N/A</v>
      </c>
      <c r="I3537" s="1" t="e">
        <f t="shared" ca="1" si="335"/>
        <v>#N/A</v>
      </c>
      <c r="J3537" s="1" t="e">
        <f t="shared" ca="1" si="336"/>
        <v>#N/A</v>
      </c>
    </row>
    <row r="3538" spans="1:10" x14ac:dyDescent="0.2">
      <c r="A3538" s="5">
        <v>36908</v>
      </c>
      <c r="B3538" s="2">
        <v>1.0198480654060038E-2</v>
      </c>
      <c r="C3538" s="1">
        <v>756.95205537913932</v>
      </c>
      <c r="D3538" s="1">
        <v>736.18</v>
      </c>
      <c r="E3538" s="1">
        <f t="shared" ca="1" si="333"/>
        <v>642.6133898022116</v>
      </c>
      <c r="F3538" s="1">
        <f t="shared" ca="1" si="334"/>
        <v>1.145603268905721</v>
      </c>
      <c r="G3538" s="5">
        <f t="shared" ca="1" si="331"/>
        <v>36922</v>
      </c>
      <c r="H3538" s="29" t="e">
        <f t="shared" ca="1" si="332"/>
        <v>#N/A</v>
      </c>
      <c r="I3538" s="1" t="e">
        <f t="shared" ca="1" si="335"/>
        <v>#N/A</v>
      </c>
      <c r="J3538" s="1" t="e">
        <f t="shared" ca="1" si="336"/>
        <v>#N/A</v>
      </c>
    </row>
    <row r="3539" spans="1:10" x14ac:dyDescent="0.2">
      <c r="A3539" s="5">
        <v>36909</v>
      </c>
      <c r="B3539" s="2">
        <v>6.6019943623853994E-3</v>
      </c>
      <c r="C3539" s="1">
        <v>761.94944858134841</v>
      </c>
      <c r="D3539" s="1">
        <v>741.73</v>
      </c>
      <c r="E3539" s="1">
        <f t="shared" ca="1" si="333"/>
        <v>646.85591977887907</v>
      </c>
      <c r="F3539" s="1">
        <f t="shared" ca="1" si="334"/>
        <v>1.1466695709510593</v>
      </c>
      <c r="G3539" s="5">
        <f t="shared" ca="1" si="331"/>
        <v>36922</v>
      </c>
      <c r="H3539" s="29" t="e">
        <f t="shared" ca="1" si="332"/>
        <v>#N/A</v>
      </c>
      <c r="I3539" s="1" t="e">
        <f t="shared" ca="1" si="335"/>
        <v>#N/A</v>
      </c>
      <c r="J3539" s="1" t="e">
        <f t="shared" ca="1" si="336"/>
        <v>#N/A</v>
      </c>
    </row>
    <row r="3540" spans="1:10" x14ac:dyDescent="0.2">
      <c r="A3540" s="5">
        <v>36910</v>
      </c>
      <c r="B3540" s="2">
        <v>1.1122353451540334E-2</v>
      </c>
      <c r="C3540" s="1">
        <v>770.42411966067641</v>
      </c>
      <c r="D3540" s="1">
        <v>751.72</v>
      </c>
      <c r="E3540" s="1">
        <f t="shared" ca="1" si="333"/>
        <v>654.05047995088103</v>
      </c>
      <c r="F3540" s="1">
        <f t="shared" ca="1" si="334"/>
        <v>1.1493302475008564</v>
      </c>
      <c r="G3540" s="5">
        <f t="shared" ca="1" si="331"/>
        <v>36922</v>
      </c>
      <c r="H3540" s="29" t="e">
        <f t="shared" ca="1" si="332"/>
        <v>#N/A</v>
      </c>
      <c r="I3540" s="1" t="e">
        <f t="shared" ca="1" si="335"/>
        <v>#N/A</v>
      </c>
      <c r="J3540" s="1" t="e">
        <f t="shared" ca="1" si="336"/>
        <v>#N/A</v>
      </c>
    </row>
    <row r="3541" spans="1:10" x14ac:dyDescent="0.2">
      <c r="A3541" s="5">
        <v>36913</v>
      </c>
      <c r="B3541" s="2">
        <v>-1.2274601202098223E-2</v>
      </c>
      <c r="C3541" s="1">
        <v>760.967470835364</v>
      </c>
      <c r="D3541" s="1">
        <v>742</v>
      </c>
      <c r="E3541" s="1">
        <f t="shared" ca="1" si="333"/>
        <v>646.02227114344305</v>
      </c>
      <c r="F3541" s="1">
        <f t="shared" ca="1" si="334"/>
        <v>1.1485672137690839</v>
      </c>
      <c r="G3541" s="5">
        <f t="shared" ca="1" si="331"/>
        <v>36922</v>
      </c>
      <c r="H3541" s="29" t="e">
        <f t="shared" ca="1" si="332"/>
        <v>#N/A</v>
      </c>
      <c r="I3541" s="1" t="e">
        <f t="shared" ca="1" si="335"/>
        <v>#N/A</v>
      </c>
      <c r="J3541" s="1" t="e">
        <f t="shared" ca="1" si="336"/>
        <v>#N/A</v>
      </c>
    </row>
    <row r="3542" spans="1:10" x14ac:dyDescent="0.2">
      <c r="A3542" s="5">
        <v>36914</v>
      </c>
      <c r="B3542" s="2">
        <v>4.9060020008799832E-3</v>
      </c>
      <c r="C3542" s="1">
        <v>764.70077876988682</v>
      </c>
      <c r="D3542" s="1">
        <v>745.23</v>
      </c>
      <c r="E3542" s="1">
        <f t="shared" ca="1" si="333"/>
        <v>649.19165769828567</v>
      </c>
      <c r="F3542" s="1">
        <f t="shared" ca="1" si="334"/>
        <v>1.1479352686727662</v>
      </c>
      <c r="G3542" s="5">
        <f t="shared" ca="1" si="331"/>
        <v>36922</v>
      </c>
      <c r="H3542" s="29" t="e">
        <f t="shared" ca="1" si="332"/>
        <v>#N/A</v>
      </c>
      <c r="I3542" s="1" t="e">
        <f t="shared" ca="1" si="335"/>
        <v>#N/A</v>
      </c>
      <c r="J3542" s="1" t="e">
        <f t="shared" ca="1" si="336"/>
        <v>#N/A</v>
      </c>
    </row>
    <row r="3543" spans="1:10" x14ac:dyDescent="0.2">
      <c r="A3543" s="5">
        <v>36915</v>
      </c>
      <c r="B3543" s="2">
        <v>1.1474876579398163E-4</v>
      </c>
      <c r="C3543" s="1">
        <v>764.78852724045237</v>
      </c>
      <c r="D3543" s="1">
        <v>745.56</v>
      </c>
      <c r="E3543" s="1">
        <f t="shared" ca="1" si="333"/>
        <v>649.26615163977033</v>
      </c>
      <c r="F3543" s="1">
        <f t="shared" ca="1" si="334"/>
        <v>1.1483118257698053</v>
      </c>
      <c r="G3543" s="5">
        <f t="shared" ca="1" si="331"/>
        <v>36922</v>
      </c>
      <c r="H3543" s="29" t="e">
        <f t="shared" ca="1" si="332"/>
        <v>#N/A</v>
      </c>
      <c r="I3543" s="1" t="e">
        <f t="shared" ca="1" si="335"/>
        <v>#N/A</v>
      </c>
      <c r="J3543" s="1" t="e">
        <f t="shared" ca="1" si="336"/>
        <v>#N/A</v>
      </c>
    </row>
    <row r="3544" spans="1:10" x14ac:dyDescent="0.2">
      <c r="A3544" s="5">
        <v>36916</v>
      </c>
      <c r="B3544" s="2">
        <v>7.4684733852390384E-3</v>
      </c>
      <c r="C3544" s="1">
        <v>770.5003300014838</v>
      </c>
      <c r="D3544" s="1">
        <v>750.75</v>
      </c>
      <c r="E3544" s="1">
        <f t="shared" ca="1" si="333"/>
        <v>654.11517861322852</v>
      </c>
      <c r="F3544" s="1">
        <f t="shared" ca="1" si="334"/>
        <v>1.1477336477524407</v>
      </c>
      <c r="G3544" s="5">
        <f t="shared" ca="1" si="331"/>
        <v>36922</v>
      </c>
      <c r="H3544" s="29" t="e">
        <f t="shared" ca="1" si="332"/>
        <v>#N/A</v>
      </c>
      <c r="I3544" s="1" t="e">
        <f t="shared" ca="1" si="335"/>
        <v>#N/A</v>
      </c>
      <c r="J3544" s="1" t="e">
        <f t="shared" ca="1" si="336"/>
        <v>#N/A</v>
      </c>
    </row>
    <row r="3545" spans="1:10" x14ac:dyDescent="0.2">
      <c r="A3545" s="5">
        <v>36917</v>
      </c>
      <c r="B3545" s="2">
        <v>3.0982241211106043E-3</v>
      </c>
      <c r="C3545" s="1">
        <v>772.88751270921807</v>
      </c>
      <c r="D3545" s="1">
        <v>753.15</v>
      </c>
      <c r="E3545" s="1">
        <f t="shared" ca="1" si="333"/>
        <v>656.14177403759265</v>
      </c>
      <c r="F3545" s="1">
        <f t="shared" ca="1" si="334"/>
        <v>1.1478464408163858</v>
      </c>
      <c r="G3545" s="5">
        <f t="shared" ca="1" si="331"/>
        <v>36922</v>
      </c>
      <c r="H3545" s="29" t="e">
        <f t="shared" ca="1" si="332"/>
        <v>#N/A</v>
      </c>
      <c r="I3545" s="1" t="e">
        <f t="shared" ca="1" si="335"/>
        <v>#N/A</v>
      </c>
      <c r="J3545" s="1" t="e">
        <f t="shared" ca="1" si="336"/>
        <v>#N/A</v>
      </c>
    </row>
    <row r="3546" spans="1:10" x14ac:dyDescent="0.2">
      <c r="A3546" s="5">
        <v>36920</v>
      </c>
      <c r="B3546" s="2">
        <v>1.1182759593730163E-2</v>
      </c>
      <c r="C3546" s="1">
        <v>781.5305279568413</v>
      </c>
      <c r="D3546" s="1">
        <v>761.6</v>
      </c>
      <c r="E3546" s="1">
        <f t="shared" ca="1" si="333"/>
        <v>663.47924975605861</v>
      </c>
      <c r="F3546" s="1">
        <f t="shared" ca="1" si="334"/>
        <v>1.1478881973777137</v>
      </c>
      <c r="G3546" s="5">
        <f t="shared" ca="1" si="331"/>
        <v>36922</v>
      </c>
      <c r="H3546" s="29" t="e">
        <f t="shared" ca="1" si="332"/>
        <v>#N/A</v>
      </c>
      <c r="I3546" s="1" t="e">
        <f t="shared" ca="1" si="335"/>
        <v>#N/A</v>
      </c>
      <c r="J3546" s="1" t="e">
        <f t="shared" ca="1" si="336"/>
        <v>#N/A</v>
      </c>
    </row>
    <row r="3547" spans="1:10" x14ac:dyDescent="0.2">
      <c r="A3547" s="5">
        <v>36921</v>
      </c>
      <c r="B3547" s="2">
        <v>7.2182390943889008E-3</v>
      </c>
      <c r="C3547" s="1">
        <v>787.17180216719771</v>
      </c>
      <c r="D3547" s="1">
        <v>767.44</v>
      </c>
      <c r="E3547" s="1">
        <f t="shared" ca="1" si="333"/>
        <v>668.26840161496352</v>
      </c>
      <c r="F3547" s="1">
        <f t="shared" ca="1" si="334"/>
        <v>1.1484008493374438</v>
      </c>
      <c r="G3547" s="5">
        <f t="shared" ca="1" si="331"/>
        <v>36922</v>
      </c>
      <c r="H3547" s="29" t="e">
        <f t="shared" ca="1" si="332"/>
        <v>#N/A</v>
      </c>
      <c r="I3547" s="1" t="e">
        <f t="shared" ca="1" si="335"/>
        <v>#N/A</v>
      </c>
      <c r="J3547" s="1" t="e">
        <f t="shared" ca="1" si="336"/>
        <v>#N/A</v>
      </c>
    </row>
    <row r="3548" spans="1:10" x14ac:dyDescent="0.2">
      <c r="A3548" s="5">
        <v>36922</v>
      </c>
      <c r="B3548" s="2">
        <v>-1.6621663785729712E-3</v>
      </c>
      <c r="C3548" s="1">
        <v>785.86339166347466</v>
      </c>
      <c r="D3548" s="1">
        <v>765.41</v>
      </c>
      <c r="E3548" s="1">
        <f t="shared" ca="1" si="333"/>
        <v>667.15762834593636</v>
      </c>
      <c r="F3548" s="1">
        <f t="shared" ca="1" si="334"/>
        <v>1.1472701015165752</v>
      </c>
      <c r="G3548" s="5">
        <f t="shared" ca="1" si="331"/>
        <v>36922</v>
      </c>
      <c r="H3548" s="29" t="e">
        <f t="shared" ca="1" si="332"/>
        <v>#N/A</v>
      </c>
      <c r="I3548" s="1" t="e">
        <f t="shared" ca="1" si="335"/>
        <v>#N/A</v>
      </c>
      <c r="J3548" s="1" t="e">
        <f t="shared" ca="1" si="336"/>
        <v>#N/A</v>
      </c>
    </row>
    <row r="3549" spans="1:10" x14ac:dyDescent="0.2">
      <c r="A3549" s="5">
        <v>36923</v>
      </c>
      <c r="B3549" s="2">
        <v>1.7218883367410731E-2</v>
      </c>
      <c r="C3549" s="1">
        <v>799.39508174724585</v>
      </c>
      <c r="D3549" s="1">
        <v>778.93</v>
      </c>
      <c r="E3549" s="1">
        <f t="shared" ca="1" si="333"/>
        <v>678.64533773610344</v>
      </c>
      <c r="F3549" s="1">
        <f t="shared" ca="1" si="334"/>
        <v>1.1477718282106477</v>
      </c>
      <c r="G3549" s="5">
        <f t="shared" ca="1" si="331"/>
        <v>36950</v>
      </c>
      <c r="H3549" s="29" t="e">
        <f t="shared" ca="1" si="332"/>
        <v>#N/A</v>
      </c>
      <c r="I3549" s="1" t="e">
        <f t="shared" ca="1" si="335"/>
        <v>#N/A</v>
      </c>
      <c r="J3549" s="1" t="e">
        <f t="shared" ca="1" si="336"/>
        <v>#N/A</v>
      </c>
    </row>
    <row r="3550" spans="1:10" x14ac:dyDescent="0.2">
      <c r="A3550" s="5">
        <v>36924</v>
      </c>
      <c r="B3550" s="2">
        <v>3.477334465455062E-3</v>
      </c>
      <c r="C3550" s="1">
        <v>802.17484581652081</v>
      </c>
      <c r="D3550" s="1">
        <v>782.47</v>
      </c>
      <c r="E3550" s="1">
        <f t="shared" ca="1" si="333"/>
        <v>681.00521455883359</v>
      </c>
      <c r="F3550" s="1">
        <f t="shared" ca="1" si="334"/>
        <v>1.1489926703526008</v>
      </c>
      <c r="G3550" s="5">
        <f t="shared" ca="1" si="331"/>
        <v>36950</v>
      </c>
      <c r="H3550" s="29" t="e">
        <f t="shared" ca="1" si="332"/>
        <v>#N/A</v>
      </c>
      <c r="I3550" s="1" t="e">
        <f t="shared" ca="1" si="335"/>
        <v>#N/A</v>
      </c>
      <c r="J3550" s="1" t="e">
        <f t="shared" ca="1" si="336"/>
        <v>#N/A</v>
      </c>
    </row>
    <row r="3551" spans="1:10" x14ac:dyDescent="0.2">
      <c r="A3551" s="5">
        <v>36927</v>
      </c>
      <c r="B3551" s="2">
        <v>-6.6737919331852913E-3</v>
      </c>
      <c r="C3551" s="1">
        <v>796.82129780150638</v>
      </c>
      <c r="D3551" s="1">
        <v>776.63</v>
      </c>
      <c r="E3551" s="1">
        <f t="shared" ca="1" si="333"/>
        <v>676.46032745145374</v>
      </c>
      <c r="F3551" s="1">
        <f t="shared" ca="1" si="334"/>
        <v>1.1480791533273398</v>
      </c>
      <c r="G3551" s="5">
        <f t="shared" ca="1" si="331"/>
        <v>36950</v>
      </c>
      <c r="H3551" s="29" t="e">
        <f t="shared" ca="1" si="332"/>
        <v>#N/A</v>
      </c>
      <c r="I3551" s="1" t="e">
        <f t="shared" ca="1" si="335"/>
        <v>#N/A</v>
      </c>
      <c r="J3551" s="1" t="e">
        <f t="shared" ca="1" si="336"/>
        <v>#N/A</v>
      </c>
    </row>
    <row r="3552" spans="1:10" x14ac:dyDescent="0.2">
      <c r="A3552" s="5">
        <v>36928</v>
      </c>
      <c r="B3552" s="2">
        <v>2.6067327396945839E-3</v>
      </c>
      <c r="C3552" s="1">
        <v>798.8983979661715</v>
      </c>
      <c r="D3552" s="1">
        <v>778.39</v>
      </c>
      <c r="E3552" s="1">
        <f t="shared" ca="1" si="333"/>
        <v>678.22367873412588</v>
      </c>
      <c r="F3552" s="1">
        <f t="shared" ca="1" si="334"/>
        <v>1.1476892128756548</v>
      </c>
      <c r="G3552" s="5">
        <f t="shared" ca="1" si="331"/>
        <v>36950</v>
      </c>
      <c r="H3552" s="29" t="e">
        <f t="shared" ca="1" si="332"/>
        <v>#N/A</v>
      </c>
      <c r="I3552" s="1" t="e">
        <f t="shared" ca="1" si="335"/>
        <v>#N/A</v>
      </c>
      <c r="J3552" s="1" t="e">
        <f t="shared" ca="1" si="336"/>
        <v>#N/A</v>
      </c>
    </row>
    <row r="3553" spans="1:10" x14ac:dyDescent="0.2">
      <c r="A3553" s="5">
        <v>36929</v>
      </c>
      <c r="B3553" s="2">
        <v>-6.7528678649406704E-3</v>
      </c>
      <c r="C3553" s="1">
        <v>793.50354264719317</v>
      </c>
      <c r="D3553" s="1">
        <v>773.37</v>
      </c>
      <c r="E3553" s="1">
        <f t="shared" ca="1" si="333"/>
        <v>673.64372384876049</v>
      </c>
      <c r="F3553" s="1">
        <f t="shared" ca="1" si="334"/>
        <v>1.1480400879881558</v>
      </c>
      <c r="G3553" s="5">
        <f t="shared" ca="1" si="331"/>
        <v>36950</v>
      </c>
      <c r="H3553" s="29" t="e">
        <f t="shared" ca="1" si="332"/>
        <v>#N/A</v>
      </c>
      <c r="I3553" s="1" t="e">
        <f t="shared" ca="1" si="335"/>
        <v>#N/A</v>
      </c>
      <c r="J3553" s="1" t="e">
        <f t="shared" ca="1" si="336"/>
        <v>#N/A</v>
      </c>
    </row>
    <row r="3554" spans="1:10" x14ac:dyDescent="0.2">
      <c r="A3554" s="5">
        <v>36930</v>
      </c>
      <c r="B3554" s="2">
        <v>3.2790830747664312E-3</v>
      </c>
      <c r="C3554" s="1">
        <v>796.10550668365477</v>
      </c>
      <c r="D3554" s="1">
        <v>775.43</v>
      </c>
      <c r="E3554" s="1">
        <f t="shared" ca="1" si="333"/>
        <v>675.8526575820556</v>
      </c>
      <c r="F3554" s="1">
        <f t="shared" ca="1" si="334"/>
        <v>1.1473358746182849</v>
      </c>
      <c r="G3554" s="5">
        <f t="shared" ca="1" si="331"/>
        <v>36950</v>
      </c>
      <c r="H3554" s="29" t="e">
        <f t="shared" ca="1" si="332"/>
        <v>#N/A</v>
      </c>
      <c r="I3554" s="1" t="e">
        <f t="shared" ca="1" si="335"/>
        <v>#N/A</v>
      </c>
      <c r="J3554" s="1" t="e">
        <f t="shared" ca="1" si="336"/>
        <v>#N/A</v>
      </c>
    </row>
    <row r="3555" spans="1:10" x14ac:dyDescent="0.2">
      <c r="A3555" s="5">
        <v>36931</v>
      </c>
      <c r="B3555" s="2">
        <v>-1.2752788674913473E-3</v>
      </c>
      <c r="C3555" s="1">
        <v>795.09025015468762</v>
      </c>
      <c r="D3555" s="1">
        <v>774.6</v>
      </c>
      <c r="E3555" s="1">
        <f t="shared" ca="1" si="333"/>
        <v>674.99075697030332</v>
      </c>
      <c r="F3555" s="1">
        <f t="shared" ca="1" si="334"/>
        <v>1.1475712696819627</v>
      </c>
      <c r="G3555" s="5">
        <f t="shared" ca="1" si="331"/>
        <v>36950</v>
      </c>
      <c r="H3555" s="29" t="e">
        <f t="shared" ca="1" si="332"/>
        <v>#N/A</v>
      </c>
      <c r="I3555" s="1" t="e">
        <f t="shared" ca="1" si="335"/>
        <v>#N/A</v>
      </c>
      <c r="J3555" s="1" t="e">
        <f t="shared" ca="1" si="336"/>
        <v>#N/A</v>
      </c>
    </row>
    <row r="3556" spans="1:10" x14ac:dyDescent="0.2">
      <c r="A3556" s="5">
        <v>36934</v>
      </c>
      <c r="B3556" s="2">
        <v>6.0831216913044273E-3</v>
      </c>
      <c r="C3556" s="1">
        <v>799.92688090194827</v>
      </c>
      <c r="D3556" s="1">
        <v>779.25</v>
      </c>
      <c r="E3556" s="1">
        <f t="shared" ca="1" si="333"/>
        <v>679.09680788545938</v>
      </c>
      <c r="F3556" s="1">
        <f t="shared" ca="1" si="334"/>
        <v>1.1474799924717554</v>
      </c>
      <c r="G3556" s="5">
        <f t="shared" ca="1" si="331"/>
        <v>36950</v>
      </c>
      <c r="H3556" s="29" t="e">
        <f t="shared" ca="1" si="332"/>
        <v>#N/A</v>
      </c>
      <c r="I3556" s="1" t="e">
        <f t="shared" ca="1" si="335"/>
        <v>#N/A</v>
      </c>
      <c r="J3556" s="1" t="e">
        <f t="shared" ca="1" si="336"/>
        <v>#N/A</v>
      </c>
    </row>
    <row r="3557" spans="1:10" x14ac:dyDescent="0.2">
      <c r="A3557" s="5">
        <v>36935</v>
      </c>
      <c r="B3557" s="2">
        <v>4.221753772155612E-3</v>
      </c>
      <c r="C3557" s="1">
        <v>803.30397522884471</v>
      </c>
      <c r="D3557" s="1">
        <v>782.28</v>
      </c>
      <c r="E3557" s="1">
        <f t="shared" ca="1" si="333"/>
        <v>681.96378739580859</v>
      </c>
      <c r="F3557" s="1">
        <f t="shared" ca="1" si="334"/>
        <v>1.1470990314416334</v>
      </c>
      <c r="G3557" s="5">
        <f t="shared" ca="1" si="331"/>
        <v>36950</v>
      </c>
      <c r="H3557" s="29" t="e">
        <f t="shared" ca="1" si="332"/>
        <v>#N/A</v>
      </c>
      <c r="I3557" s="1" t="e">
        <f t="shared" ca="1" si="335"/>
        <v>#N/A</v>
      </c>
      <c r="J3557" s="1" t="e">
        <f t="shared" ca="1" si="336"/>
        <v>#N/A</v>
      </c>
    </row>
    <row r="3558" spans="1:10" x14ac:dyDescent="0.2">
      <c r="A3558" s="5">
        <v>36936</v>
      </c>
      <c r="B3558" s="2">
        <v>-7.8570162165515489E-3</v>
      </c>
      <c r="C3558" s="1">
        <v>796.99240286865131</v>
      </c>
      <c r="D3558" s="1">
        <v>776.49</v>
      </c>
      <c r="E3558" s="1">
        <f t="shared" ca="1" si="333"/>
        <v>676.60558685913884</v>
      </c>
      <c r="F3558" s="1">
        <f t="shared" ca="1" si="334"/>
        <v>1.1476257587592991</v>
      </c>
      <c r="G3558" s="5">
        <f t="shared" ca="1" si="331"/>
        <v>36950</v>
      </c>
      <c r="H3558" s="29" t="e">
        <f t="shared" ca="1" si="332"/>
        <v>#N/A</v>
      </c>
      <c r="I3558" s="1" t="e">
        <f t="shared" ca="1" si="335"/>
        <v>#N/A</v>
      </c>
      <c r="J3558" s="1" t="e">
        <f t="shared" ca="1" si="336"/>
        <v>#N/A</v>
      </c>
    </row>
    <row r="3559" spans="1:10" x14ac:dyDescent="0.2">
      <c r="A3559" s="5">
        <v>36937</v>
      </c>
      <c r="B3559" s="2">
        <v>7.3314316238870525E-3</v>
      </c>
      <c r="C3559" s="1">
        <v>802.83549817504024</v>
      </c>
      <c r="D3559" s="1">
        <v>782.68</v>
      </c>
      <c r="E3559" s="1">
        <f t="shared" ca="1" si="333"/>
        <v>681.56607445553652</v>
      </c>
      <c r="F3559" s="1">
        <f t="shared" ca="1" si="334"/>
        <v>1.1483552796040171</v>
      </c>
      <c r="G3559" s="5">
        <f t="shared" ca="1" si="331"/>
        <v>36950</v>
      </c>
      <c r="H3559" s="29" t="e">
        <f t="shared" ca="1" si="332"/>
        <v>#N/A</v>
      </c>
      <c r="I3559" s="1" t="e">
        <f t="shared" ca="1" si="335"/>
        <v>#N/A</v>
      </c>
      <c r="J3559" s="1" t="e">
        <f t="shared" ca="1" si="336"/>
        <v>#N/A</v>
      </c>
    </row>
    <row r="3560" spans="1:10" x14ac:dyDescent="0.2">
      <c r="A3560" s="5">
        <v>36938</v>
      </c>
      <c r="B3560" s="2">
        <v>1.4827494184446177E-3</v>
      </c>
      <c r="C3560" s="1">
        <v>804.02590204306603</v>
      </c>
      <c r="D3560" s="1">
        <v>785.43</v>
      </c>
      <c r="E3560" s="1">
        <f t="shared" ca="1" si="333"/>
        <v>682.57666615606706</v>
      </c>
      <c r="F3560" s="1">
        <f t="shared" ca="1" si="334"/>
        <v>1.1506839289176876</v>
      </c>
      <c r="G3560" s="5">
        <f t="shared" ca="1" si="331"/>
        <v>36950</v>
      </c>
      <c r="H3560" s="29" t="e">
        <f t="shared" ca="1" si="332"/>
        <v>#N/A</v>
      </c>
      <c r="I3560" s="1" t="e">
        <f t="shared" ca="1" si="335"/>
        <v>#N/A</v>
      </c>
      <c r="J3560" s="1" t="e">
        <f t="shared" ca="1" si="336"/>
        <v>#N/A</v>
      </c>
    </row>
    <row r="3561" spans="1:10" x14ac:dyDescent="0.2">
      <c r="A3561" s="5">
        <v>36941</v>
      </c>
      <c r="B3561" s="2">
        <v>9.7499022270630675E-5</v>
      </c>
      <c r="C3561" s="1">
        <v>804.10429378239553</v>
      </c>
      <c r="D3561" s="1">
        <v>784.9</v>
      </c>
      <c r="E3561" s="1">
        <f t="shared" ca="1" si="333"/>
        <v>682.64321671364212</v>
      </c>
      <c r="F3561" s="1">
        <f t="shared" ca="1" si="334"/>
        <v>1.1497953554400482</v>
      </c>
      <c r="G3561" s="5">
        <f t="shared" ca="1" si="331"/>
        <v>36950</v>
      </c>
      <c r="H3561" s="29" t="e">
        <f t="shared" ca="1" si="332"/>
        <v>#N/A</v>
      </c>
      <c r="I3561" s="1" t="e">
        <f t="shared" ca="1" si="335"/>
        <v>#N/A</v>
      </c>
      <c r="J3561" s="1" t="e">
        <f t="shared" ca="1" si="336"/>
        <v>#N/A</v>
      </c>
    </row>
    <row r="3562" spans="1:10" x14ac:dyDescent="0.2">
      <c r="A3562" s="5">
        <v>36942</v>
      </c>
      <c r="B3562" s="2">
        <v>-4.22572742736671E-3</v>
      </c>
      <c r="C3562" s="1">
        <v>800.7063682136959</v>
      </c>
      <c r="D3562" s="1">
        <v>780.98</v>
      </c>
      <c r="E3562" s="1">
        <f t="shared" ca="1" si="333"/>
        <v>679.75855254966939</v>
      </c>
      <c r="F3562" s="1">
        <f t="shared" ca="1" si="334"/>
        <v>1.1489079424902631</v>
      </c>
      <c r="G3562" s="5">
        <f t="shared" ca="1" si="331"/>
        <v>36950</v>
      </c>
      <c r="H3562" s="29" t="e">
        <f t="shared" ca="1" si="332"/>
        <v>#N/A</v>
      </c>
      <c r="I3562" s="1" t="e">
        <f t="shared" ca="1" si="335"/>
        <v>#N/A</v>
      </c>
      <c r="J3562" s="1" t="e">
        <f t="shared" ca="1" si="336"/>
        <v>#N/A</v>
      </c>
    </row>
    <row r="3563" spans="1:10" x14ac:dyDescent="0.2">
      <c r="A3563" s="5">
        <v>36943</v>
      </c>
      <c r="B3563" s="2">
        <v>-1.2059033381451756E-2</v>
      </c>
      <c r="C3563" s="1">
        <v>791.05062339066592</v>
      </c>
      <c r="D3563" s="1">
        <v>772.01</v>
      </c>
      <c r="E3563" s="1">
        <f t="shared" ca="1" si="333"/>
        <v>671.56132147314554</v>
      </c>
      <c r="F3563" s="1">
        <f t="shared" ca="1" si="334"/>
        <v>1.1495748419615783</v>
      </c>
      <c r="G3563" s="5">
        <f t="shared" ca="1" si="331"/>
        <v>36950</v>
      </c>
      <c r="H3563" s="29" t="e">
        <f t="shared" ca="1" si="332"/>
        <v>#N/A</v>
      </c>
      <c r="I3563" s="1" t="e">
        <f t="shared" ca="1" si="335"/>
        <v>#N/A</v>
      </c>
      <c r="J3563" s="1" t="e">
        <f t="shared" ca="1" si="336"/>
        <v>#N/A</v>
      </c>
    </row>
    <row r="3564" spans="1:10" x14ac:dyDescent="0.2">
      <c r="A3564" s="5">
        <v>36944</v>
      </c>
      <c r="B3564" s="2">
        <v>2.2518497585621855E-3</v>
      </c>
      <c r="C3564" s="1">
        <v>792.83195054595865</v>
      </c>
      <c r="D3564" s="1">
        <v>775.1</v>
      </c>
      <c r="E3564" s="1">
        <f t="shared" ca="1" si="333"/>
        <v>673.0735766727646</v>
      </c>
      <c r="F3564" s="1">
        <f t="shared" ca="1" si="334"/>
        <v>1.1515828682973819</v>
      </c>
      <c r="G3564" s="5">
        <f t="shared" ca="1" si="331"/>
        <v>36950</v>
      </c>
      <c r="H3564" s="29" t="e">
        <f t="shared" ca="1" si="332"/>
        <v>#N/A</v>
      </c>
      <c r="I3564" s="1" t="e">
        <f t="shared" ca="1" si="335"/>
        <v>#N/A</v>
      </c>
      <c r="J3564" s="1" t="e">
        <f t="shared" ca="1" si="336"/>
        <v>#N/A</v>
      </c>
    </row>
    <row r="3565" spans="1:10" x14ac:dyDescent="0.2">
      <c r="A3565" s="5">
        <v>36945</v>
      </c>
      <c r="B3565" s="2">
        <v>-9.5172984016165252E-3</v>
      </c>
      <c r="C3565" s="1">
        <v>785.28633229027707</v>
      </c>
      <c r="D3565" s="1">
        <v>767.62</v>
      </c>
      <c r="E3565" s="1">
        <f t="shared" ca="1" si="333"/>
        <v>666.66773459732656</v>
      </c>
      <c r="F3565" s="1">
        <f t="shared" ca="1" si="334"/>
        <v>1.1514281555318551</v>
      </c>
      <c r="G3565" s="5">
        <f t="shared" ca="1" si="331"/>
        <v>36950</v>
      </c>
      <c r="H3565" s="29" t="e">
        <f t="shared" ca="1" si="332"/>
        <v>#N/A</v>
      </c>
      <c r="I3565" s="1" t="e">
        <f t="shared" ca="1" si="335"/>
        <v>#N/A</v>
      </c>
      <c r="J3565" s="1" t="e">
        <f t="shared" ca="1" si="336"/>
        <v>#N/A</v>
      </c>
    </row>
    <row r="3566" spans="1:10" x14ac:dyDescent="0.2">
      <c r="A3566" s="5">
        <v>36948</v>
      </c>
      <c r="B3566" s="2">
        <v>1.3918446775453841E-3</v>
      </c>
      <c r="C3566" s="1">
        <v>786.37932889222441</v>
      </c>
      <c r="D3566" s="1">
        <v>768.64</v>
      </c>
      <c r="E3566" s="1">
        <f t="shared" ca="1" si="333"/>
        <v>667.59563253541705</v>
      </c>
      <c r="F3566" s="1">
        <f t="shared" ca="1" si="334"/>
        <v>1.1513556448547053</v>
      </c>
      <c r="G3566" s="5">
        <f t="shared" ca="1" si="331"/>
        <v>36950</v>
      </c>
      <c r="H3566" s="29" t="e">
        <f t="shared" ca="1" si="332"/>
        <v>#N/A</v>
      </c>
      <c r="I3566" s="1" t="e">
        <f t="shared" ca="1" si="335"/>
        <v>#N/A</v>
      </c>
      <c r="J3566" s="1" t="e">
        <f t="shared" ca="1" si="336"/>
        <v>#N/A</v>
      </c>
    </row>
    <row r="3567" spans="1:10" x14ac:dyDescent="0.2">
      <c r="A3567" s="5">
        <v>36949</v>
      </c>
      <c r="B3567" s="2">
        <v>4.3342488190216688E-3</v>
      </c>
      <c r="C3567" s="1">
        <v>789.78769256977853</v>
      </c>
      <c r="D3567" s="1">
        <v>771.25</v>
      </c>
      <c r="E3567" s="1">
        <f t="shared" ca="1" si="333"/>
        <v>670.48915811731774</v>
      </c>
      <c r="F3567" s="1">
        <f t="shared" ca="1" si="334"/>
        <v>1.1502795990998735</v>
      </c>
      <c r="G3567" s="5">
        <f t="shared" ca="1" si="331"/>
        <v>36950</v>
      </c>
      <c r="H3567" s="29" t="e">
        <f t="shared" ca="1" si="332"/>
        <v>#N/A</v>
      </c>
      <c r="I3567" s="1" t="e">
        <f t="shared" ca="1" si="335"/>
        <v>#N/A</v>
      </c>
      <c r="J3567" s="1" t="e">
        <f t="shared" ca="1" si="336"/>
        <v>#N/A</v>
      </c>
    </row>
    <row r="3568" spans="1:10" x14ac:dyDescent="0.2">
      <c r="A3568" s="5">
        <v>36950</v>
      </c>
      <c r="B3568" s="2">
        <v>-9.512069143716495E-3</v>
      </c>
      <c r="C3568" s="1">
        <v>782.27517742919849</v>
      </c>
      <c r="D3568" s="1">
        <v>764.32</v>
      </c>
      <c r="E3568" s="1">
        <f t="shared" ca="1" si="333"/>
        <v>664.11141888519353</v>
      </c>
      <c r="F3568" s="1">
        <f t="shared" ca="1" si="334"/>
        <v>1.1508912183486033</v>
      </c>
      <c r="G3568" s="5">
        <f t="shared" ca="1" si="331"/>
        <v>36950</v>
      </c>
      <c r="H3568" s="29" t="e">
        <f t="shared" ca="1" si="332"/>
        <v>#N/A</v>
      </c>
      <c r="I3568" s="1" t="e">
        <f t="shared" ca="1" si="335"/>
        <v>#N/A</v>
      </c>
      <c r="J3568" s="1" t="e">
        <f t="shared" ca="1" si="336"/>
        <v>#N/A</v>
      </c>
    </row>
    <row r="3569" spans="1:10" x14ac:dyDescent="0.2">
      <c r="A3569" s="5">
        <v>36951</v>
      </c>
      <c r="B3569" s="2">
        <v>-7.889579125232693E-3</v>
      </c>
      <c r="C3569" s="1">
        <v>776.10335551916535</v>
      </c>
      <c r="D3569" s="1">
        <v>757.5</v>
      </c>
      <c r="E3569" s="1">
        <f t="shared" ca="1" si="333"/>
        <v>658.87185929792815</v>
      </c>
      <c r="F3569" s="1">
        <f t="shared" ca="1" si="334"/>
        <v>1.1496924467333705</v>
      </c>
      <c r="G3569" s="5">
        <f t="shared" ca="1" si="331"/>
        <v>36981</v>
      </c>
      <c r="H3569" s="29" t="e">
        <f t="shared" ca="1" si="332"/>
        <v>#N/A</v>
      </c>
      <c r="I3569" s="1" t="e">
        <f t="shared" ca="1" si="335"/>
        <v>#N/A</v>
      </c>
      <c r="J3569" s="1" t="e">
        <f t="shared" ca="1" si="336"/>
        <v>#N/A</v>
      </c>
    </row>
    <row r="3570" spans="1:10" x14ac:dyDescent="0.2">
      <c r="A3570" s="5">
        <v>36952</v>
      </c>
      <c r="B3570" s="2">
        <v>-2.1732647184314891E-3</v>
      </c>
      <c r="C3570" s="1">
        <v>774.41667747875931</v>
      </c>
      <c r="D3570" s="1">
        <v>756.7</v>
      </c>
      <c r="E3570" s="1">
        <f t="shared" ca="1" si="333"/>
        <v>657.43995633214865</v>
      </c>
      <c r="F3570" s="1">
        <f t="shared" ca="1" si="334"/>
        <v>1.150979633519116</v>
      </c>
      <c r="G3570" s="5">
        <f t="shared" ca="1" si="331"/>
        <v>36981</v>
      </c>
      <c r="H3570" s="29" t="e">
        <f t="shared" ca="1" si="332"/>
        <v>#N/A</v>
      </c>
      <c r="I3570" s="1" t="e">
        <f t="shared" ca="1" si="335"/>
        <v>#N/A</v>
      </c>
      <c r="J3570" s="1" t="e">
        <f t="shared" ca="1" si="336"/>
        <v>#N/A</v>
      </c>
    </row>
    <row r="3571" spans="1:10" x14ac:dyDescent="0.2">
      <c r="A3571" s="5">
        <v>36955</v>
      </c>
      <c r="B3571" s="2">
        <v>5.2196151852057504E-3</v>
      </c>
      <c r="C3571" s="1">
        <v>778.45883452820408</v>
      </c>
      <c r="D3571" s="1">
        <v>762.77</v>
      </c>
      <c r="E3571" s="1">
        <f t="shared" ca="1" si="333"/>
        <v>660.87153991158107</v>
      </c>
      <c r="F3571" s="1">
        <f t="shared" ca="1" si="334"/>
        <v>1.1541879986268617</v>
      </c>
      <c r="G3571" s="5">
        <f t="shared" ca="1" si="331"/>
        <v>36981</v>
      </c>
      <c r="H3571" s="29" t="e">
        <f t="shared" ca="1" si="332"/>
        <v>#N/A</v>
      </c>
      <c r="I3571" s="1" t="e">
        <f t="shared" ca="1" si="335"/>
        <v>#N/A</v>
      </c>
      <c r="J3571" s="1" t="e">
        <f t="shared" ca="1" si="336"/>
        <v>#N/A</v>
      </c>
    </row>
    <row r="3572" spans="1:10" x14ac:dyDescent="0.2">
      <c r="A3572" s="5">
        <v>36956</v>
      </c>
      <c r="B3572" s="2">
        <v>1.664060245904686E-2</v>
      </c>
      <c r="C3572" s="1">
        <v>791.41285852432088</v>
      </c>
      <c r="D3572" s="1">
        <v>776.86</v>
      </c>
      <c r="E3572" s="1">
        <f t="shared" ca="1" si="333"/>
        <v>671.8688404837477</v>
      </c>
      <c r="F3572" s="1">
        <f t="shared" ca="1" si="334"/>
        <v>1.1562673444427909</v>
      </c>
      <c r="G3572" s="5">
        <f t="shared" ca="1" si="331"/>
        <v>36981</v>
      </c>
      <c r="H3572" s="29" t="e">
        <f t="shared" ca="1" si="332"/>
        <v>#N/A</v>
      </c>
      <c r="I3572" s="1" t="e">
        <f t="shared" ca="1" si="335"/>
        <v>#N/A</v>
      </c>
      <c r="J3572" s="1" t="e">
        <f t="shared" ca="1" si="336"/>
        <v>#N/A</v>
      </c>
    </row>
    <row r="3573" spans="1:10" x14ac:dyDescent="0.2">
      <c r="A3573" s="5">
        <v>36957</v>
      </c>
      <c r="B3573" s="2">
        <v>1.493176168640753E-3</v>
      </c>
      <c r="C3573" s="1">
        <v>792.59457734422529</v>
      </c>
      <c r="D3573" s="1">
        <v>778.86</v>
      </c>
      <c r="E3573" s="1">
        <f t="shared" ca="1" si="333"/>
        <v>672.87205902481037</v>
      </c>
      <c r="F3573" s="1">
        <f t="shared" ca="1" si="334"/>
        <v>1.1575157409995556</v>
      </c>
      <c r="G3573" s="5">
        <f t="shared" ca="1" si="331"/>
        <v>36981</v>
      </c>
      <c r="H3573" s="29" t="e">
        <f t="shared" ca="1" si="332"/>
        <v>#N/A</v>
      </c>
      <c r="I3573" s="1" t="e">
        <f t="shared" ca="1" si="335"/>
        <v>#N/A</v>
      </c>
      <c r="J3573" s="1" t="e">
        <f t="shared" ca="1" si="336"/>
        <v>#N/A</v>
      </c>
    </row>
    <row r="3574" spans="1:10" x14ac:dyDescent="0.2">
      <c r="A3574" s="5">
        <v>36958</v>
      </c>
      <c r="B3574" s="2">
        <v>-6.1411172760954535E-3</v>
      </c>
      <c r="C3574" s="1">
        <v>787.72716109235705</v>
      </c>
      <c r="D3574" s="1">
        <v>773.76</v>
      </c>
      <c r="E3574" s="1">
        <f t="shared" ca="1" si="333"/>
        <v>668.73987279853122</v>
      </c>
      <c r="F3574" s="1">
        <f t="shared" ca="1" si="334"/>
        <v>1.1570418207037398</v>
      </c>
      <c r="G3574" s="5">
        <f t="shared" ca="1" si="331"/>
        <v>36981</v>
      </c>
      <c r="H3574" s="29" t="e">
        <f t="shared" ca="1" si="332"/>
        <v>#N/A</v>
      </c>
      <c r="I3574" s="1" t="e">
        <f t="shared" ca="1" si="335"/>
        <v>#N/A</v>
      </c>
      <c r="J3574" s="1" t="e">
        <f t="shared" ca="1" si="336"/>
        <v>#N/A</v>
      </c>
    </row>
    <row r="3575" spans="1:10" x14ac:dyDescent="0.2">
      <c r="A3575" s="5">
        <v>36959</v>
      </c>
      <c r="B3575" s="2">
        <v>-2.8244337985346979E-3</v>
      </c>
      <c r="C3575" s="1">
        <v>785.50227787454401</v>
      </c>
      <c r="D3575" s="1">
        <v>771.41</v>
      </c>
      <c r="E3575" s="1">
        <f t="shared" ca="1" si="333"/>
        <v>666.85106129937128</v>
      </c>
      <c r="F3575" s="1">
        <f t="shared" ca="1" si="334"/>
        <v>1.1567950398052809</v>
      </c>
      <c r="G3575" s="5">
        <f t="shared" ca="1" si="331"/>
        <v>36981</v>
      </c>
      <c r="H3575" s="29" t="e">
        <f t="shared" ca="1" si="332"/>
        <v>#N/A</v>
      </c>
      <c r="I3575" s="1" t="e">
        <f t="shared" ca="1" si="335"/>
        <v>#N/A</v>
      </c>
      <c r="J3575" s="1" t="e">
        <f t="shared" ca="1" si="336"/>
        <v>#N/A</v>
      </c>
    </row>
    <row r="3576" spans="1:10" x14ac:dyDescent="0.2">
      <c r="A3576" s="5">
        <v>36962</v>
      </c>
      <c r="B3576" s="2">
        <v>-1.5738113830113365E-2</v>
      </c>
      <c r="C3576" s="1">
        <v>773.13995361154105</v>
      </c>
      <c r="D3576" s="1">
        <v>759.85</v>
      </c>
      <c r="E3576" s="1">
        <f t="shared" ca="1" si="333"/>
        <v>656.35608338890984</v>
      </c>
      <c r="F3576" s="1">
        <f t="shared" ca="1" si="334"/>
        <v>1.1576795267543321</v>
      </c>
      <c r="G3576" s="5">
        <f t="shared" ca="1" si="331"/>
        <v>36981</v>
      </c>
      <c r="H3576" s="29" t="e">
        <f t="shared" ca="1" si="332"/>
        <v>#N/A</v>
      </c>
      <c r="I3576" s="1" t="e">
        <f t="shared" ca="1" si="335"/>
        <v>#N/A</v>
      </c>
      <c r="J3576" s="1" t="e">
        <f t="shared" ca="1" si="336"/>
        <v>#N/A</v>
      </c>
    </row>
    <row r="3577" spans="1:10" x14ac:dyDescent="0.2">
      <c r="A3577" s="5">
        <v>36963</v>
      </c>
      <c r="B3577" s="2">
        <v>-6.4969693097813863E-3</v>
      </c>
      <c r="C3577" s="1">
        <v>768.11688706076109</v>
      </c>
      <c r="D3577" s="1">
        <v>754.98</v>
      </c>
      <c r="E3577" s="1">
        <f t="shared" ca="1" si="333"/>
        <v>652.09175805884377</v>
      </c>
      <c r="F3577" s="1">
        <f t="shared" ca="1" si="334"/>
        <v>1.1577818469097592</v>
      </c>
      <c r="G3577" s="5">
        <f t="shared" ca="1" si="331"/>
        <v>36981</v>
      </c>
      <c r="H3577" s="29" t="e">
        <f t="shared" ca="1" si="332"/>
        <v>#N/A</v>
      </c>
      <c r="I3577" s="1" t="e">
        <f t="shared" ca="1" si="335"/>
        <v>#N/A</v>
      </c>
      <c r="J3577" s="1" t="e">
        <f t="shared" ca="1" si="336"/>
        <v>#N/A</v>
      </c>
    </row>
    <row r="3578" spans="1:10" x14ac:dyDescent="0.2">
      <c r="A3578" s="5">
        <v>36964</v>
      </c>
      <c r="B3578" s="2">
        <v>-3.4080905723167465E-2</v>
      </c>
      <c r="C3578" s="1">
        <v>741.93876784847043</v>
      </c>
      <c r="D3578" s="1">
        <v>728.31</v>
      </c>
      <c r="E3578" s="1">
        <f t="shared" ca="1" si="333"/>
        <v>629.86788032958577</v>
      </c>
      <c r="F3578" s="1">
        <f t="shared" ca="1" si="334"/>
        <v>1.1562901089969901</v>
      </c>
      <c r="G3578" s="5">
        <f t="shared" ca="1" si="331"/>
        <v>36981</v>
      </c>
      <c r="H3578" s="29" t="e">
        <f t="shared" ca="1" si="332"/>
        <v>#N/A</v>
      </c>
      <c r="I3578" s="1" t="e">
        <f t="shared" ca="1" si="335"/>
        <v>#N/A</v>
      </c>
      <c r="J3578" s="1" t="e">
        <f t="shared" ca="1" si="336"/>
        <v>#N/A</v>
      </c>
    </row>
    <row r="3579" spans="1:10" x14ac:dyDescent="0.2">
      <c r="A3579" s="5">
        <v>36965</v>
      </c>
      <c r="B3579" s="2">
        <v>-6.2574282623313326E-3</v>
      </c>
      <c r="C3579" s="1">
        <v>737.29613923361615</v>
      </c>
      <c r="D3579" s="1">
        <v>723.32</v>
      </c>
      <c r="E3579" s="1">
        <f t="shared" ca="1" si="333"/>
        <v>625.92652725367668</v>
      </c>
      <c r="F3579" s="1">
        <f t="shared" ca="1" si="334"/>
        <v>1.1555988898148291</v>
      </c>
      <c r="G3579" s="5">
        <f t="shared" ca="1" si="331"/>
        <v>36981</v>
      </c>
      <c r="H3579" s="29" t="e">
        <f t="shared" ca="1" si="332"/>
        <v>#N/A</v>
      </c>
      <c r="I3579" s="1" t="e">
        <f t="shared" ca="1" si="335"/>
        <v>#N/A</v>
      </c>
      <c r="J3579" s="1" t="e">
        <f t="shared" ca="1" si="336"/>
        <v>#N/A</v>
      </c>
    </row>
    <row r="3580" spans="1:10" x14ac:dyDescent="0.2">
      <c r="A3580" s="5">
        <v>36966</v>
      </c>
      <c r="B3580" s="2">
        <v>-2.0065507295415785E-2</v>
      </c>
      <c r="C3580" s="1">
        <v>722.50191817294217</v>
      </c>
      <c r="D3580" s="1">
        <v>707.97</v>
      </c>
      <c r="E3580" s="1">
        <f t="shared" ca="1" si="333"/>
        <v>613.36699395467383</v>
      </c>
      <c r="F3580" s="1">
        <f t="shared" ca="1" si="334"/>
        <v>1.1542355669244198</v>
      </c>
      <c r="G3580" s="5">
        <f t="shared" ca="1" si="331"/>
        <v>36981</v>
      </c>
      <c r="H3580" s="29" t="e">
        <f t="shared" ca="1" si="332"/>
        <v>#N/A</v>
      </c>
      <c r="I3580" s="1" t="e">
        <f t="shared" ca="1" si="335"/>
        <v>#N/A</v>
      </c>
      <c r="J3580" s="1" t="e">
        <f t="shared" ca="1" si="336"/>
        <v>#N/A</v>
      </c>
    </row>
    <row r="3581" spans="1:10" x14ac:dyDescent="0.2">
      <c r="A3581" s="5">
        <v>36969</v>
      </c>
      <c r="B3581" s="2">
        <v>1.6207447522057272E-2</v>
      </c>
      <c r="C3581" s="1">
        <v>734.21183009631579</v>
      </c>
      <c r="D3581" s="1">
        <v>721.3</v>
      </c>
      <c r="E3581" s="1">
        <f t="shared" ca="1" si="333"/>
        <v>623.3081073209562</v>
      </c>
      <c r="F3581" s="1">
        <f t="shared" ca="1" si="334"/>
        <v>1.157212607261316</v>
      </c>
      <c r="G3581" s="5">
        <f t="shared" ca="1" si="331"/>
        <v>36981</v>
      </c>
      <c r="H3581" s="29" t="e">
        <f t="shared" ca="1" si="332"/>
        <v>#N/A</v>
      </c>
      <c r="I3581" s="1" t="e">
        <f t="shared" ca="1" si="335"/>
        <v>#N/A</v>
      </c>
      <c r="J3581" s="1" t="e">
        <f t="shared" ca="1" si="336"/>
        <v>#N/A</v>
      </c>
    </row>
    <row r="3582" spans="1:10" x14ac:dyDescent="0.2">
      <c r="A3582" s="5">
        <v>36970</v>
      </c>
      <c r="B3582" s="2">
        <v>3.2523858819322182E-3</v>
      </c>
      <c r="C3582" s="1">
        <v>736.59977028686865</v>
      </c>
      <c r="D3582" s="1">
        <v>723.98</v>
      </c>
      <c r="E3582" s="1">
        <f t="shared" ca="1" si="333"/>
        <v>625.33534580930075</v>
      </c>
      <c r="F3582" s="1">
        <f t="shared" ca="1" si="334"/>
        <v>1.1577468071359931</v>
      </c>
      <c r="G3582" s="5">
        <f t="shared" ca="1" si="331"/>
        <v>36981</v>
      </c>
      <c r="H3582" s="29" t="e">
        <f t="shared" ca="1" si="332"/>
        <v>#N/A</v>
      </c>
      <c r="I3582" s="1" t="e">
        <f t="shared" ca="1" si="335"/>
        <v>#N/A</v>
      </c>
      <c r="J3582" s="1" t="e">
        <f t="shared" ca="1" si="336"/>
        <v>#N/A</v>
      </c>
    </row>
    <row r="3583" spans="1:10" x14ac:dyDescent="0.2">
      <c r="A3583" s="5">
        <v>36972</v>
      </c>
      <c r="B3583" s="2">
        <v>-2.6383363832295892E-2</v>
      </c>
      <c r="C3583" s="1">
        <v>717.1657905486046</v>
      </c>
      <c r="D3583" s="1">
        <v>702.28</v>
      </c>
      <c r="E3583" s="1">
        <f t="shared" ca="1" si="333"/>
        <v>608.83689586361936</v>
      </c>
      <c r="F3583" s="1">
        <f t="shared" ca="1" si="334"/>
        <v>1.1534780575409018</v>
      </c>
      <c r="G3583" s="5">
        <f t="shared" ca="1" si="331"/>
        <v>36981</v>
      </c>
      <c r="H3583" s="29" t="e">
        <f t="shared" ca="1" si="332"/>
        <v>#N/A</v>
      </c>
      <c r="I3583" s="1" t="e">
        <f t="shared" ca="1" si="335"/>
        <v>#N/A</v>
      </c>
      <c r="J3583" s="1" t="e">
        <f t="shared" ca="1" si="336"/>
        <v>#N/A</v>
      </c>
    </row>
    <row r="3584" spans="1:10" x14ac:dyDescent="0.2">
      <c r="A3584" s="5">
        <v>36973</v>
      </c>
      <c r="B3584" s="2">
        <v>2.6773192476361451E-3</v>
      </c>
      <c r="C3584" s="1">
        <v>719.08587232338652</v>
      </c>
      <c r="D3584" s="1">
        <v>703.61</v>
      </c>
      <c r="E3584" s="1">
        <f t="shared" ca="1" si="333"/>
        <v>610.46694660358605</v>
      </c>
      <c r="F3584" s="1">
        <f t="shared" ca="1" si="334"/>
        <v>1.1525767347677507</v>
      </c>
      <c r="G3584" s="5">
        <f t="shared" ca="1" si="331"/>
        <v>36981</v>
      </c>
      <c r="H3584" s="29" t="e">
        <f t="shared" ca="1" si="332"/>
        <v>#N/A</v>
      </c>
      <c r="I3584" s="1" t="e">
        <f t="shared" ca="1" si="335"/>
        <v>#N/A</v>
      </c>
      <c r="J3584" s="1" t="e">
        <f t="shared" ca="1" si="336"/>
        <v>#N/A</v>
      </c>
    </row>
    <row r="3585" spans="1:10" x14ac:dyDescent="0.2">
      <c r="A3585" s="5">
        <v>36976</v>
      </c>
      <c r="B3585" s="2">
        <v>1.9299099625722294E-2</v>
      </c>
      <c r="C3585" s="1">
        <v>732.96358221280502</v>
      </c>
      <c r="D3585" s="1">
        <v>721.69</v>
      </c>
      <c r="E3585" s="1">
        <f t="shared" ca="1" si="333"/>
        <v>622.24840902429912</v>
      </c>
      <c r="F3585" s="1">
        <f t="shared" ca="1" si="334"/>
        <v>1.1598101168818218</v>
      </c>
      <c r="G3585" s="5">
        <f t="shared" ca="1" si="331"/>
        <v>36981</v>
      </c>
      <c r="H3585" s="29" t="e">
        <f t="shared" ca="1" si="332"/>
        <v>#N/A</v>
      </c>
      <c r="I3585" s="1" t="e">
        <f t="shared" ca="1" si="335"/>
        <v>#N/A</v>
      </c>
      <c r="J3585" s="1" t="e">
        <f t="shared" ca="1" si="336"/>
        <v>#N/A</v>
      </c>
    </row>
    <row r="3586" spans="1:10" x14ac:dyDescent="0.2">
      <c r="A3586" s="5">
        <v>36977</v>
      </c>
      <c r="B3586" s="2">
        <v>6.4713118689452287E-4</v>
      </c>
      <c r="C3586" s="1">
        <v>733.43790580571283</v>
      </c>
      <c r="D3586" s="1">
        <v>722.82</v>
      </c>
      <c r="E3586" s="1">
        <f t="shared" ca="1" si="333"/>
        <v>622.6510853757743</v>
      </c>
      <c r="F3586" s="1">
        <f t="shared" ca="1" si="334"/>
        <v>1.1608748735477963</v>
      </c>
      <c r="G3586" s="5">
        <f t="shared" ref="G3586:G3649" ca="1" si="337">EOMONTH(A3586,0)</f>
        <v>36981</v>
      </c>
      <c r="H3586" s="29" t="e">
        <f t="shared" ref="H3586:H3649" ca="1" si="338">VLOOKUP(G3586,$U$512:$Z$3894,2,0)</f>
        <v>#N/A</v>
      </c>
      <c r="I3586" s="1" t="e">
        <f t="shared" ca="1" si="335"/>
        <v>#N/A</v>
      </c>
      <c r="J3586" s="1" t="e">
        <f t="shared" ca="1" si="336"/>
        <v>#N/A</v>
      </c>
    </row>
    <row r="3587" spans="1:10" x14ac:dyDescent="0.2">
      <c r="A3587" s="5">
        <v>36978</v>
      </c>
      <c r="B3587" s="2">
        <v>-3.5682743719768206E-3</v>
      </c>
      <c r="C3587" s="1">
        <v>730.82079812298991</v>
      </c>
      <c r="D3587" s="1">
        <v>721.42</v>
      </c>
      <c r="E3587" s="1">
        <f t="shared" ref="E3587:E3650" ca="1" si="339">C3587/C$2*$E$2</f>
        <v>620.42929546514426</v>
      </c>
      <c r="F3587" s="1">
        <f t="shared" ref="F3587:F3650" ca="1" si="340">D3587/E3587</f>
        <v>1.1627755253870493</v>
      </c>
      <c r="G3587" s="5">
        <f t="shared" ca="1" si="337"/>
        <v>36981</v>
      </c>
      <c r="H3587" s="29" t="e">
        <f t="shared" ca="1" si="338"/>
        <v>#N/A</v>
      </c>
      <c r="I3587" s="1" t="e">
        <f t="shared" ref="I3587:I3650" ca="1" si="341">H3587/$H$2*$I$2</f>
        <v>#N/A</v>
      </c>
      <c r="J3587" s="1" t="e">
        <f t="shared" ref="J3587:J3650" ca="1" si="342">D3587/I3587</f>
        <v>#N/A</v>
      </c>
    </row>
    <row r="3588" spans="1:10" x14ac:dyDescent="0.2">
      <c r="A3588" s="5">
        <v>36979</v>
      </c>
      <c r="B3588" s="2">
        <v>-1.0149037775706748E-2</v>
      </c>
      <c r="C3588" s="1">
        <v>723.40367023556757</v>
      </c>
      <c r="D3588" s="1">
        <v>713.74</v>
      </c>
      <c r="E3588" s="1">
        <f t="shared" ca="1" si="339"/>
        <v>614.1325351083135</v>
      </c>
      <c r="F3588" s="1">
        <f t="shared" ca="1" si="340"/>
        <v>1.1621921314983237</v>
      </c>
      <c r="G3588" s="5">
        <f t="shared" ca="1" si="337"/>
        <v>36981</v>
      </c>
      <c r="H3588" s="29" t="e">
        <f t="shared" ca="1" si="338"/>
        <v>#N/A</v>
      </c>
      <c r="I3588" s="1" t="e">
        <f t="shared" ca="1" si="341"/>
        <v>#N/A</v>
      </c>
      <c r="J3588" s="1" t="e">
        <f t="shared" ca="1" si="342"/>
        <v>#N/A</v>
      </c>
    </row>
    <row r="3589" spans="1:10" x14ac:dyDescent="0.2">
      <c r="A3589" s="5">
        <v>36980</v>
      </c>
      <c r="B3589" s="2">
        <v>-1.8833414070644094E-2</v>
      </c>
      <c r="C3589" s="1">
        <v>709.77950937379751</v>
      </c>
      <c r="D3589" s="1">
        <v>700.13</v>
      </c>
      <c r="E3589" s="1">
        <f t="shared" ca="1" si="339"/>
        <v>602.56632278036432</v>
      </c>
      <c r="F3589" s="1">
        <f t="shared" ca="1" si="340"/>
        <v>1.1619135911370833</v>
      </c>
      <c r="G3589" s="5">
        <f t="shared" ca="1" si="337"/>
        <v>36981</v>
      </c>
      <c r="H3589" s="29" t="e">
        <f t="shared" ca="1" si="338"/>
        <v>#N/A</v>
      </c>
      <c r="I3589" s="1" t="e">
        <f t="shared" ca="1" si="341"/>
        <v>#N/A</v>
      </c>
      <c r="J3589" s="1" t="e">
        <f t="shared" ca="1" si="342"/>
        <v>#N/A</v>
      </c>
    </row>
    <row r="3590" spans="1:10" x14ac:dyDescent="0.2">
      <c r="A3590" s="5">
        <v>36983</v>
      </c>
      <c r="B3590" s="2">
        <v>-1.040293469321707E-2</v>
      </c>
      <c r="C3590" s="1">
        <v>702.39571949119829</v>
      </c>
      <c r="D3590" s="1">
        <v>691.89</v>
      </c>
      <c r="E3590" s="1">
        <f t="shared" ca="1" si="339"/>
        <v>596.29786467614815</v>
      </c>
      <c r="F3590" s="1">
        <f t="shared" ca="1" si="340"/>
        <v>1.1603093705119476</v>
      </c>
      <c r="G3590" s="5">
        <f t="shared" ca="1" si="337"/>
        <v>37011</v>
      </c>
      <c r="H3590" s="29" t="e">
        <f t="shared" ca="1" si="338"/>
        <v>#N/A</v>
      </c>
      <c r="I3590" s="1" t="e">
        <f t="shared" ca="1" si="341"/>
        <v>#N/A</v>
      </c>
      <c r="J3590" s="1" t="e">
        <f t="shared" ca="1" si="342"/>
        <v>#N/A</v>
      </c>
    </row>
    <row r="3591" spans="1:10" x14ac:dyDescent="0.2">
      <c r="A3591" s="5">
        <v>36984</v>
      </c>
      <c r="B3591" s="2">
        <v>-1.4340583907876625E-2</v>
      </c>
      <c r="C3591" s="1">
        <v>692.32295473930139</v>
      </c>
      <c r="D3591" s="1">
        <v>681.88</v>
      </c>
      <c r="E3591" s="1">
        <f t="shared" ca="1" si="339"/>
        <v>587.74660511367222</v>
      </c>
      <c r="F3591" s="1">
        <f t="shared" ca="1" si="340"/>
        <v>1.1601598274959359</v>
      </c>
      <c r="G3591" s="5">
        <f t="shared" ca="1" si="337"/>
        <v>37011</v>
      </c>
      <c r="H3591" s="29" t="e">
        <f t="shared" ca="1" si="338"/>
        <v>#N/A</v>
      </c>
      <c r="I3591" s="1" t="e">
        <f t="shared" ca="1" si="341"/>
        <v>#N/A</v>
      </c>
      <c r="J3591" s="1" t="e">
        <f t="shared" ca="1" si="342"/>
        <v>#N/A</v>
      </c>
    </row>
    <row r="3592" spans="1:10" x14ac:dyDescent="0.2">
      <c r="A3592" s="5">
        <v>36985</v>
      </c>
      <c r="B3592" s="2">
        <v>2.4010179709210711E-4</v>
      </c>
      <c r="C3592" s="1">
        <v>692.48918272490243</v>
      </c>
      <c r="D3592" s="1">
        <v>683.09</v>
      </c>
      <c r="E3592" s="1">
        <f t="shared" ca="1" si="339"/>
        <v>587.88772412979483</v>
      </c>
      <c r="F3592" s="1">
        <f t="shared" ca="1" si="340"/>
        <v>1.1619395540383597</v>
      </c>
      <c r="G3592" s="5">
        <f t="shared" ca="1" si="337"/>
        <v>37011</v>
      </c>
      <c r="H3592" s="29" t="e">
        <f t="shared" ca="1" si="338"/>
        <v>#N/A</v>
      </c>
      <c r="I3592" s="1" t="e">
        <f t="shared" ca="1" si="341"/>
        <v>#N/A</v>
      </c>
      <c r="J3592" s="1" t="e">
        <f t="shared" ca="1" si="342"/>
        <v>#N/A</v>
      </c>
    </row>
    <row r="3593" spans="1:10" x14ac:dyDescent="0.2">
      <c r="A3593" s="5">
        <v>36986</v>
      </c>
      <c r="B3593" s="2">
        <v>2.7575517621445611E-2</v>
      </c>
      <c r="C3593" s="1">
        <v>711.58493038579343</v>
      </c>
      <c r="D3593" s="1">
        <v>703.24</v>
      </c>
      <c r="E3593" s="1">
        <f t="shared" ca="1" si="339"/>
        <v>604.09903242596749</v>
      </c>
      <c r="F3593" s="1">
        <f t="shared" ca="1" si="340"/>
        <v>1.1641137665390686</v>
      </c>
      <c r="G3593" s="5">
        <f t="shared" ca="1" si="337"/>
        <v>37011</v>
      </c>
      <c r="H3593" s="29" t="e">
        <f t="shared" ca="1" si="338"/>
        <v>#N/A</v>
      </c>
      <c r="I3593" s="1" t="e">
        <f t="shared" ca="1" si="341"/>
        <v>#N/A</v>
      </c>
      <c r="J3593" s="1" t="e">
        <f t="shared" ca="1" si="342"/>
        <v>#N/A</v>
      </c>
    </row>
    <row r="3594" spans="1:10" x14ac:dyDescent="0.2">
      <c r="A3594" s="5">
        <v>36987</v>
      </c>
      <c r="B3594" s="2">
        <v>-7.9268342922195201E-3</v>
      </c>
      <c r="C3594" s="1">
        <v>705.94431455778465</v>
      </c>
      <c r="D3594" s="1">
        <v>696.97</v>
      </c>
      <c r="E3594" s="1">
        <f t="shared" ca="1" si="339"/>
        <v>599.31043949983678</v>
      </c>
      <c r="F3594" s="1">
        <f t="shared" ca="1" si="340"/>
        <v>1.1629532109964018</v>
      </c>
      <c r="G3594" s="5">
        <f t="shared" ca="1" si="337"/>
        <v>37011</v>
      </c>
      <c r="H3594" s="29" t="e">
        <f t="shared" ca="1" si="338"/>
        <v>#N/A</v>
      </c>
      <c r="I3594" s="1" t="e">
        <f t="shared" ca="1" si="341"/>
        <v>#N/A</v>
      </c>
      <c r="J3594" s="1" t="e">
        <f t="shared" ca="1" si="342"/>
        <v>#N/A</v>
      </c>
    </row>
    <row r="3595" spans="1:10" x14ac:dyDescent="0.2">
      <c r="A3595" s="5">
        <v>36990</v>
      </c>
      <c r="B3595" s="2">
        <v>1.5192517808165995E-2</v>
      </c>
      <c r="C3595" s="1">
        <v>716.66938612827732</v>
      </c>
      <c r="D3595" s="1">
        <v>708.61</v>
      </c>
      <c r="E3595" s="1">
        <f t="shared" ca="1" si="339"/>
        <v>608.41547402455785</v>
      </c>
      <c r="F3595" s="1">
        <f t="shared" ca="1" si="340"/>
        <v>1.164681094175126</v>
      </c>
      <c r="G3595" s="5">
        <f t="shared" ca="1" si="337"/>
        <v>37011</v>
      </c>
      <c r="H3595" s="29" t="e">
        <f t="shared" ca="1" si="338"/>
        <v>#N/A</v>
      </c>
      <c r="I3595" s="1" t="e">
        <f t="shared" ca="1" si="341"/>
        <v>#N/A</v>
      </c>
      <c r="J3595" s="1" t="e">
        <f t="shared" ca="1" si="342"/>
        <v>#N/A</v>
      </c>
    </row>
    <row r="3596" spans="1:10" x14ac:dyDescent="0.2">
      <c r="A3596" s="5">
        <v>36991</v>
      </c>
      <c r="B3596" s="2">
        <v>1.645382950997698E-2</v>
      </c>
      <c r="C3596" s="1">
        <v>728.46134202265182</v>
      </c>
      <c r="D3596" s="1">
        <v>720.24</v>
      </c>
      <c r="E3596" s="1">
        <f t="shared" ca="1" si="339"/>
        <v>618.42623850538962</v>
      </c>
      <c r="F3596" s="1">
        <f t="shared" ca="1" si="340"/>
        <v>1.1646336380239517</v>
      </c>
      <c r="G3596" s="5">
        <f t="shared" ca="1" si="337"/>
        <v>37011</v>
      </c>
      <c r="H3596" s="29" t="e">
        <f t="shared" ca="1" si="338"/>
        <v>#N/A</v>
      </c>
      <c r="I3596" s="1" t="e">
        <f t="shared" ca="1" si="341"/>
        <v>#N/A</v>
      </c>
      <c r="J3596" s="1" t="e">
        <f t="shared" ca="1" si="342"/>
        <v>#N/A</v>
      </c>
    </row>
    <row r="3597" spans="1:10" x14ac:dyDescent="0.2">
      <c r="A3597" s="5">
        <v>36992</v>
      </c>
      <c r="B3597" s="2">
        <v>1.978378974004591E-2</v>
      </c>
      <c r="C3597" s="1">
        <v>742.8730680469796</v>
      </c>
      <c r="D3597" s="1">
        <v>734.86</v>
      </c>
      <c r="E3597" s="1">
        <f t="shared" ca="1" si="339"/>
        <v>630.6610531777078</v>
      </c>
      <c r="F3597" s="1">
        <f t="shared" ca="1" si="340"/>
        <v>1.165221787990975</v>
      </c>
      <c r="G3597" s="5">
        <f t="shared" ca="1" si="337"/>
        <v>37011</v>
      </c>
      <c r="H3597" s="29" t="e">
        <f t="shared" ca="1" si="338"/>
        <v>#N/A</v>
      </c>
      <c r="I3597" s="1" t="e">
        <f t="shared" ca="1" si="341"/>
        <v>#N/A</v>
      </c>
      <c r="J3597" s="1" t="e">
        <f t="shared" ca="1" si="342"/>
        <v>#N/A</v>
      </c>
    </row>
    <row r="3598" spans="1:10" x14ac:dyDescent="0.2">
      <c r="A3598" s="5">
        <v>36993</v>
      </c>
      <c r="B3598" s="2">
        <v>2.917099481250629E-3</v>
      </c>
      <c r="C3598" s="1">
        <v>745.04010268841455</v>
      </c>
      <c r="D3598" s="1">
        <v>737.21</v>
      </c>
      <c r="E3598" s="1">
        <f t="shared" ca="1" si="339"/>
        <v>632.50075420877749</v>
      </c>
      <c r="F3598" s="1">
        <f t="shared" ca="1" si="340"/>
        <v>1.1655480172860946</v>
      </c>
      <c r="G3598" s="5">
        <f t="shared" ca="1" si="337"/>
        <v>37011</v>
      </c>
      <c r="H3598" s="29" t="e">
        <f t="shared" ca="1" si="338"/>
        <v>#N/A</v>
      </c>
      <c r="I3598" s="1" t="e">
        <f t="shared" ca="1" si="341"/>
        <v>#N/A</v>
      </c>
      <c r="J3598" s="1" t="e">
        <f t="shared" ca="1" si="342"/>
        <v>#N/A</v>
      </c>
    </row>
    <row r="3599" spans="1:10" x14ac:dyDescent="0.2">
      <c r="A3599" s="5">
        <v>36998</v>
      </c>
      <c r="B3599" s="2">
        <v>9.081056240223262E-4</v>
      </c>
      <c r="C3599" s="1">
        <v>745.71667779578809</v>
      </c>
      <c r="D3599" s="1">
        <v>735.7</v>
      </c>
      <c r="E3599" s="1">
        <f t="shared" ca="1" si="339"/>
        <v>633.07513170087282</v>
      </c>
      <c r="F3599" s="1">
        <f t="shared" ca="1" si="340"/>
        <v>1.1621053539465476</v>
      </c>
      <c r="G3599" s="5">
        <f t="shared" ca="1" si="337"/>
        <v>37011</v>
      </c>
      <c r="H3599" s="29" t="e">
        <f t="shared" ca="1" si="338"/>
        <v>#N/A</v>
      </c>
      <c r="I3599" s="1" t="e">
        <f t="shared" ca="1" si="341"/>
        <v>#N/A</v>
      </c>
      <c r="J3599" s="1" t="e">
        <f t="shared" ca="1" si="342"/>
        <v>#N/A</v>
      </c>
    </row>
    <row r="3600" spans="1:10" x14ac:dyDescent="0.2">
      <c r="A3600" s="5">
        <v>36999</v>
      </c>
      <c r="B3600" s="2">
        <v>2.3472480275911201E-2</v>
      </c>
      <c r="C3600" s="1">
        <v>763.22049780676775</v>
      </c>
      <c r="D3600" s="1">
        <v>753.73</v>
      </c>
      <c r="E3600" s="1">
        <f t="shared" ca="1" si="339"/>
        <v>647.93497524289137</v>
      </c>
      <c r="F3600" s="1">
        <f t="shared" ca="1" si="340"/>
        <v>1.1632803117588293</v>
      </c>
      <c r="G3600" s="5">
        <f t="shared" ca="1" si="337"/>
        <v>37011</v>
      </c>
      <c r="H3600" s="29" t="e">
        <f t="shared" ca="1" si="338"/>
        <v>#N/A</v>
      </c>
      <c r="I3600" s="1" t="e">
        <f t="shared" ca="1" si="341"/>
        <v>#N/A</v>
      </c>
      <c r="J3600" s="1" t="e">
        <f t="shared" ca="1" si="342"/>
        <v>#N/A</v>
      </c>
    </row>
    <row r="3601" spans="1:10" x14ac:dyDescent="0.2">
      <c r="A3601" s="5">
        <v>37000</v>
      </c>
      <c r="B3601" s="2">
        <v>1.2710780961166401E-2</v>
      </c>
      <c r="C3601" s="1">
        <v>772.92162637946194</v>
      </c>
      <c r="D3601" s="1">
        <v>763.46</v>
      </c>
      <c r="E3601" s="1">
        <f t="shared" ca="1" si="339"/>
        <v>656.17073479028261</v>
      </c>
      <c r="F3601" s="1">
        <f t="shared" ca="1" si="340"/>
        <v>1.1635081534747322</v>
      </c>
      <c r="G3601" s="5">
        <f t="shared" ca="1" si="337"/>
        <v>37011</v>
      </c>
      <c r="H3601" s="29" t="e">
        <f t="shared" ca="1" si="338"/>
        <v>#N/A</v>
      </c>
      <c r="I3601" s="1" t="e">
        <f t="shared" ca="1" si="341"/>
        <v>#N/A</v>
      </c>
      <c r="J3601" s="1" t="e">
        <f t="shared" ca="1" si="342"/>
        <v>#N/A</v>
      </c>
    </row>
    <row r="3602" spans="1:10" x14ac:dyDescent="0.2">
      <c r="A3602" s="5">
        <v>37001</v>
      </c>
      <c r="B3602" s="2">
        <v>1.7450437292299004E-3</v>
      </c>
      <c r="C3602" s="1">
        <v>774.2704084167616</v>
      </c>
      <c r="D3602" s="1">
        <v>765.19</v>
      </c>
      <c r="E3602" s="1">
        <f t="shared" ca="1" si="339"/>
        <v>657.31578141633258</v>
      </c>
      <c r="F3602" s="1">
        <f t="shared" ca="1" si="340"/>
        <v>1.1641132339029325</v>
      </c>
      <c r="G3602" s="5">
        <f t="shared" ca="1" si="337"/>
        <v>37011</v>
      </c>
      <c r="H3602" s="29" t="e">
        <f t="shared" ca="1" si="338"/>
        <v>#N/A</v>
      </c>
      <c r="I3602" s="1" t="e">
        <f t="shared" ca="1" si="341"/>
        <v>#N/A</v>
      </c>
      <c r="J3602" s="1" t="e">
        <f t="shared" ca="1" si="342"/>
        <v>#N/A</v>
      </c>
    </row>
    <row r="3603" spans="1:10" x14ac:dyDescent="0.2">
      <c r="A3603" s="5">
        <v>37004</v>
      </c>
      <c r="B3603" s="2">
        <v>-1.0210272036710877E-2</v>
      </c>
      <c r="C3603" s="1">
        <v>766.36489691685119</v>
      </c>
      <c r="D3603" s="1">
        <v>758.68</v>
      </c>
      <c r="E3603" s="1">
        <f t="shared" ca="1" si="339"/>
        <v>650.60440847404857</v>
      </c>
      <c r="F3603" s="1">
        <f t="shared" ca="1" si="340"/>
        <v>1.1661156766205072</v>
      </c>
      <c r="G3603" s="5">
        <f t="shared" ca="1" si="337"/>
        <v>37011</v>
      </c>
      <c r="H3603" s="29" t="e">
        <f t="shared" ca="1" si="338"/>
        <v>#N/A</v>
      </c>
      <c r="I3603" s="1" t="e">
        <f t="shared" ca="1" si="341"/>
        <v>#N/A</v>
      </c>
      <c r="J3603" s="1" t="e">
        <f t="shared" ca="1" si="342"/>
        <v>#N/A</v>
      </c>
    </row>
    <row r="3604" spans="1:10" x14ac:dyDescent="0.2">
      <c r="A3604" s="5">
        <v>37005</v>
      </c>
      <c r="B3604" s="2">
        <v>6.7698526781552193E-3</v>
      </c>
      <c r="C3604" s="1">
        <v>771.55307436668784</v>
      </c>
      <c r="D3604" s="1">
        <v>762.95</v>
      </c>
      <c r="E3604" s="1">
        <f t="shared" ca="1" si="339"/>
        <v>655.00890447117615</v>
      </c>
      <c r="F3604" s="1">
        <f t="shared" ca="1" si="340"/>
        <v>1.1647933253914624</v>
      </c>
      <c r="G3604" s="5">
        <f t="shared" ca="1" si="337"/>
        <v>37011</v>
      </c>
      <c r="H3604" s="29" t="e">
        <f t="shared" ca="1" si="338"/>
        <v>#N/A</v>
      </c>
      <c r="I3604" s="1" t="e">
        <f t="shared" ca="1" si="341"/>
        <v>#N/A</v>
      </c>
      <c r="J3604" s="1" t="e">
        <f t="shared" ca="1" si="342"/>
        <v>#N/A</v>
      </c>
    </row>
    <row r="3605" spans="1:10" x14ac:dyDescent="0.2">
      <c r="A3605" s="5">
        <v>37006</v>
      </c>
      <c r="B3605" s="2">
        <v>3.0206408346307168E-3</v>
      </c>
      <c r="C3605" s="1">
        <v>773.88365908920468</v>
      </c>
      <c r="D3605" s="1">
        <v>764.92</v>
      </c>
      <c r="E3605" s="1">
        <f t="shared" ca="1" si="339"/>
        <v>656.98745111506844</v>
      </c>
      <c r="F3605" s="1">
        <f t="shared" ca="1" si="340"/>
        <v>1.1642840341953924</v>
      </c>
      <c r="G3605" s="5">
        <f t="shared" ca="1" si="337"/>
        <v>37011</v>
      </c>
      <c r="H3605" s="29" t="e">
        <f t="shared" ca="1" si="338"/>
        <v>#N/A</v>
      </c>
      <c r="I3605" s="1" t="e">
        <f t="shared" ca="1" si="341"/>
        <v>#N/A</v>
      </c>
      <c r="J3605" s="1" t="e">
        <f t="shared" ca="1" si="342"/>
        <v>#N/A</v>
      </c>
    </row>
    <row r="3606" spans="1:10" x14ac:dyDescent="0.2">
      <c r="A3606" s="5">
        <v>37007</v>
      </c>
      <c r="B3606" s="2">
        <v>-4.4486006727127991E-3</v>
      </c>
      <c r="C3606" s="1">
        <v>770.44095972277898</v>
      </c>
      <c r="D3606" s="1">
        <v>760.52</v>
      </c>
      <c r="E3606" s="1">
        <f t="shared" ca="1" si="339"/>
        <v>654.06477629807409</v>
      </c>
      <c r="F3606" s="1">
        <f t="shared" ca="1" si="340"/>
        <v>1.1627594506838441</v>
      </c>
      <c r="G3606" s="5">
        <f t="shared" ca="1" si="337"/>
        <v>37011</v>
      </c>
      <c r="H3606" s="29" t="e">
        <f t="shared" ca="1" si="338"/>
        <v>#N/A</v>
      </c>
      <c r="I3606" s="1" t="e">
        <f t="shared" ca="1" si="341"/>
        <v>#N/A</v>
      </c>
      <c r="J3606" s="1" t="e">
        <f t="shared" ca="1" si="342"/>
        <v>#N/A</v>
      </c>
    </row>
    <row r="3607" spans="1:10" x14ac:dyDescent="0.2">
      <c r="A3607" s="5">
        <v>37011</v>
      </c>
      <c r="B3607" s="2">
        <v>1.6226177750959581E-2</v>
      </c>
      <c r="C3607" s="1">
        <v>782.94227168186069</v>
      </c>
      <c r="D3607" s="1">
        <v>772.13</v>
      </c>
      <c r="E3607" s="1">
        <f t="shared" ca="1" si="339"/>
        <v>664.67774761892827</v>
      </c>
      <c r="F3607" s="1">
        <f t="shared" ca="1" si="340"/>
        <v>1.1616606735609811</v>
      </c>
      <c r="G3607" s="5">
        <f t="shared" ca="1" si="337"/>
        <v>37011</v>
      </c>
      <c r="H3607" s="29" t="e">
        <f t="shared" ca="1" si="338"/>
        <v>#N/A</v>
      </c>
      <c r="I3607" s="1" t="e">
        <f t="shared" ca="1" si="341"/>
        <v>#N/A</v>
      </c>
      <c r="J3607" s="1" t="e">
        <f t="shared" ca="1" si="342"/>
        <v>#N/A</v>
      </c>
    </row>
    <row r="3608" spans="1:10" x14ac:dyDescent="0.2">
      <c r="A3608" s="5">
        <v>37013</v>
      </c>
      <c r="B3608" s="2">
        <v>-8.696910817279635E-4</v>
      </c>
      <c r="C3608" s="1">
        <v>782.26135377067112</v>
      </c>
      <c r="D3608" s="1">
        <v>771.31</v>
      </c>
      <c r="E3608" s="1">
        <f t="shared" ca="1" si="339"/>
        <v>664.09968330960101</v>
      </c>
      <c r="F3608" s="1">
        <f t="shared" ca="1" si="340"/>
        <v>1.1614370844992827</v>
      </c>
      <c r="G3608" s="5">
        <f t="shared" ca="1" si="337"/>
        <v>37042</v>
      </c>
      <c r="H3608" s="29" t="e">
        <f t="shared" ca="1" si="338"/>
        <v>#N/A</v>
      </c>
      <c r="I3608" s="1" t="e">
        <f t="shared" ca="1" si="341"/>
        <v>#N/A</v>
      </c>
      <c r="J3608" s="1" t="e">
        <f t="shared" ca="1" si="342"/>
        <v>#N/A</v>
      </c>
    </row>
    <row r="3609" spans="1:10" x14ac:dyDescent="0.2">
      <c r="A3609" s="5">
        <v>37014</v>
      </c>
      <c r="B3609" s="2">
        <v>-6.0569679465755089E-3</v>
      </c>
      <c r="C3609" s="1">
        <v>777.52322182503735</v>
      </c>
      <c r="D3609" s="1">
        <v>765.46</v>
      </c>
      <c r="E3609" s="1">
        <f t="shared" ca="1" si="339"/>
        <v>660.0772528144638</v>
      </c>
      <c r="F3609" s="1">
        <f t="shared" ca="1" si="340"/>
        <v>1.1596521418306738</v>
      </c>
      <c r="G3609" s="5">
        <f t="shared" ca="1" si="337"/>
        <v>37042</v>
      </c>
      <c r="H3609" s="29" t="e">
        <f t="shared" ca="1" si="338"/>
        <v>#N/A</v>
      </c>
      <c r="I3609" s="1" t="e">
        <f t="shared" ca="1" si="341"/>
        <v>#N/A</v>
      </c>
      <c r="J3609" s="1" t="e">
        <f t="shared" ca="1" si="342"/>
        <v>#N/A</v>
      </c>
    </row>
    <row r="3610" spans="1:10" x14ac:dyDescent="0.2">
      <c r="A3610" s="5">
        <v>37015</v>
      </c>
      <c r="B3610" s="2">
        <v>2.5302838059633181E-3</v>
      </c>
      <c r="C3610" s="1">
        <v>779.49057624198167</v>
      </c>
      <c r="D3610" s="1">
        <v>768.24</v>
      </c>
      <c r="E3610" s="1">
        <f t="shared" ca="1" si="339"/>
        <v>661.74743559794501</v>
      </c>
      <c r="F3610" s="1">
        <f t="shared" ca="1" si="340"/>
        <v>1.1609262970635164</v>
      </c>
      <c r="G3610" s="5">
        <f t="shared" ca="1" si="337"/>
        <v>37042</v>
      </c>
      <c r="H3610" s="29" t="e">
        <f t="shared" ca="1" si="338"/>
        <v>#N/A</v>
      </c>
      <c r="I3610" s="1" t="e">
        <f t="shared" ca="1" si="341"/>
        <v>#N/A</v>
      </c>
      <c r="J3610" s="1" t="e">
        <f t="shared" ca="1" si="342"/>
        <v>#N/A</v>
      </c>
    </row>
    <row r="3611" spans="1:10" x14ac:dyDescent="0.2">
      <c r="A3611" s="5">
        <v>37018</v>
      </c>
      <c r="B3611" s="2">
        <v>1.1304006673349409E-2</v>
      </c>
      <c r="C3611" s="1">
        <v>788.30194291763405</v>
      </c>
      <c r="D3611" s="1">
        <v>777.15</v>
      </c>
      <c r="E3611" s="1">
        <f t="shared" ca="1" si="339"/>
        <v>669.22783302601613</v>
      </c>
      <c r="F3611" s="1">
        <f t="shared" ca="1" si="340"/>
        <v>1.1612637156556942</v>
      </c>
      <c r="G3611" s="5">
        <f t="shared" ca="1" si="337"/>
        <v>37042</v>
      </c>
      <c r="H3611" s="29" t="e">
        <f t="shared" ca="1" si="338"/>
        <v>#N/A</v>
      </c>
      <c r="I3611" s="1" t="e">
        <f t="shared" ca="1" si="341"/>
        <v>#N/A</v>
      </c>
      <c r="J3611" s="1" t="e">
        <f t="shared" ca="1" si="342"/>
        <v>#N/A</v>
      </c>
    </row>
    <row r="3612" spans="1:10" x14ac:dyDescent="0.2">
      <c r="A3612" s="5">
        <v>37019</v>
      </c>
      <c r="B3612" s="2">
        <v>-6.9933034647666759E-3</v>
      </c>
      <c r="C3612" s="1">
        <v>782.78910820894589</v>
      </c>
      <c r="D3612" s="1">
        <v>770.72</v>
      </c>
      <c r="E3612" s="1">
        <f t="shared" ca="1" si="339"/>
        <v>664.54771970259696</v>
      </c>
      <c r="F3612" s="1">
        <f t="shared" ca="1" si="340"/>
        <v>1.1597662246812284</v>
      </c>
      <c r="G3612" s="5">
        <f t="shared" ca="1" si="337"/>
        <v>37042</v>
      </c>
      <c r="H3612" s="29" t="e">
        <f t="shared" ca="1" si="338"/>
        <v>#N/A</v>
      </c>
      <c r="I3612" s="1" t="e">
        <f t="shared" ca="1" si="341"/>
        <v>#N/A</v>
      </c>
      <c r="J3612" s="1" t="e">
        <f t="shared" ca="1" si="342"/>
        <v>#N/A</v>
      </c>
    </row>
    <row r="3613" spans="1:10" x14ac:dyDescent="0.2">
      <c r="A3613" s="5">
        <v>37020</v>
      </c>
      <c r="B3613" s="2">
        <v>-4.9290367951185798E-3</v>
      </c>
      <c r="C3613" s="1">
        <v>778.9307118917659</v>
      </c>
      <c r="D3613" s="1">
        <v>765.58</v>
      </c>
      <c r="E3613" s="1">
        <f t="shared" ca="1" si="339"/>
        <v>661.27213954007073</v>
      </c>
      <c r="F3613" s="1">
        <f t="shared" ca="1" si="340"/>
        <v>1.1577381749856841</v>
      </c>
      <c r="G3613" s="5">
        <f t="shared" ca="1" si="337"/>
        <v>37042</v>
      </c>
      <c r="H3613" s="29" t="e">
        <f t="shared" ca="1" si="338"/>
        <v>#N/A</v>
      </c>
      <c r="I3613" s="1" t="e">
        <f t="shared" ca="1" si="341"/>
        <v>#N/A</v>
      </c>
      <c r="J3613" s="1" t="e">
        <f t="shared" ca="1" si="342"/>
        <v>#N/A</v>
      </c>
    </row>
    <row r="3614" spans="1:10" x14ac:dyDescent="0.2">
      <c r="A3614" s="5">
        <v>37021</v>
      </c>
      <c r="B3614" s="2">
        <v>7.2631985445958946E-3</v>
      </c>
      <c r="C3614" s="1">
        <v>784.58824030471919</v>
      </c>
      <c r="D3614" s="1">
        <v>771.67</v>
      </c>
      <c r="E3614" s="1">
        <f t="shared" ca="1" si="339"/>
        <v>666.0750903815599</v>
      </c>
      <c r="F3614" s="1">
        <f t="shared" ca="1" si="340"/>
        <v>1.1585330410088601</v>
      </c>
      <c r="G3614" s="5">
        <f t="shared" ca="1" si="337"/>
        <v>37042</v>
      </c>
      <c r="H3614" s="29" t="e">
        <f t="shared" ca="1" si="338"/>
        <v>#N/A</v>
      </c>
      <c r="I3614" s="1" t="e">
        <f t="shared" ca="1" si="341"/>
        <v>#N/A</v>
      </c>
      <c r="J3614" s="1" t="e">
        <f t="shared" ca="1" si="342"/>
        <v>#N/A</v>
      </c>
    </row>
    <row r="3615" spans="1:10" x14ac:dyDescent="0.2">
      <c r="A3615" s="5">
        <v>37022</v>
      </c>
      <c r="B3615" s="2">
        <v>-1.6316327758372218E-3</v>
      </c>
      <c r="C3615" s="1">
        <v>783.30808041630155</v>
      </c>
      <c r="D3615" s="1">
        <v>769.7</v>
      </c>
      <c r="E3615" s="1">
        <f t="shared" ca="1" si="339"/>
        <v>664.98830043292469</v>
      </c>
      <c r="F3615" s="1">
        <f t="shared" ca="1" si="340"/>
        <v>1.1574639726727602</v>
      </c>
      <c r="G3615" s="5">
        <f t="shared" ca="1" si="337"/>
        <v>37042</v>
      </c>
      <c r="H3615" s="29" t="e">
        <f t="shared" ca="1" si="338"/>
        <v>#N/A</v>
      </c>
      <c r="I3615" s="1" t="e">
        <f t="shared" ca="1" si="341"/>
        <v>#N/A</v>
      </c>
      <c r="J3615" s="1" t="e">
        <f t="shared" ca="1" si="342"/>
        <v>#N/A</v>
      </c>
    </row>
    <row r="3616" spans="1:10" x14ac:dyDescent="0.2">
      <c r="A3616" s="5">
        <v>37025</v>
      </c>
      <c r="B3616" s="2">
        <v>9.2137196935326848E-4</v>
      </c>
      <c r="C3616" s="1">
        <v>784.02979852496503</v>
      </c>
      <c r="D3616" s="1">
        <v>770.57</v>
      </c>
      <c r="E3616" s="1">
        <f t="shared" ca="1" si="339"/>
        <v>665.6010020128914</v>
      </c>
      <c r="F3616" s="1">
        <f t="shared" ca="1" si="340"/>
        <v>1.1577055888883347</v>
      </c>
      <c r="G3616" s="5">
        <f t="shared" ca="1" si="337"/>
        <v>37042</v>
      </c>
      <c r="H3616" s="29" t="e">
        <f t="shared" ca="1" si="338"/>
        <v>#N/A</v>
      </c>
      <c r="I3616" s="1" t="e">
        <f t="shared" ca="1" si="341"/>
        <v>#N/A</v>
      </c>
      <c r="J3616" s="1" t="e">
        <f t="shared" ca="1" si="342"/>
        <v>#N/A</v>
      </c>
    </row>
    <row r="3617" spans="1:10" x14ac:dyDescent="0.2">
      <c r="A3617" s="5">
        <v>37026</v>
      </c>
      <c r="B3617" s="2">
        <v>1.1962354501916739E-2</v>
      </c>
      <c r="C3617" s="1">
        <v>793.40864091498702</v>
      </c>
      <c r="D3617" s="1">
        <v>780.71</v>
      </c>
      <c r="E3617" s="1">
        <f t="shared" ca="1" si="339"/>
        <v>673.56315715580058</v>
      </c>
      <c r="F3617" s="1">
        <f t="shared" ca="1" si="340"/>
        <v>1.1590746787526793</v>
      </c>
      <c r="G3617" s="5">
        <f t="shared" ca="1" si="337"/>
        <v>37042</v>
      </c>
      <c r="H3617" s="29" t="e">
        <f t="shared" ca="1" si="338"/>
        <v>#N/A</v>
      </c>
      <c r="I3617" s="1" t="e">
        <f t="shared" ca="1" si="341"/>
        <v>#N/A</v>
      </c>
      <c r="J3617" s="1" t="e">
        <f t="shared" ca="1" si="342"/>
        <v>#N/A</v>
      </c>
    </row>
    <row r="3618" spans="1:10" x14ac:dyDescent="0.2">
      <c r="A3618" s="5">
        <v>37027</v>
      </c>
      <c r="B3618" s="2">
        <v>2.0835233049405266E-2</v>
      </c>
      <c r="C3618" s="1">
        <v>809.93949485186272</v>
      </c>
      <c r="D3618" s="1">
        <v>797.68</v>
      </c>
      <c r="E3618" s="1">
        <f t="shared" ca="1" si="339"/>
        <v>687.59700250863489</v>
      </c>
      <c r="F3618" s="1">
        <f t="shared" ca="1" si="340"/>
        <v>1.1600981346482566</v>
      </c>
      <c r="G3618" s="5">
        <f t="shared" ca="1" si="337"/>
        <v>37042</v>
      </c>
      <c r="H3618" s="29" t="e">
        <f t="shared" ca="1" si="338"/>
        <v>#N/A</v>
      </c>
      <c r="I3618" s="1" t="e">
        <f t="shared" ca="1" si="341"/>
        <v>#N/A</v>
      </c>
      <c r="J3618" s="1" t="e">
        <f t="shared" ca="1" si="342"/>
        <v>#N/A</v>
      </c>
    </row>
    <row r="3619" spans="1:10" x14ac:dyDescent="0.2">
      <c r="A3619" s="5">
        <v>37028</v>
      </c>
      <c r="B3619" s="2">
        <v>1.9367174040900492E-2</v>
      </c>
      <c r="C3619" s="1">
        <v>825.6257340112578</v>
      </c>
      <c r="D3619" s="1">
        <v>813.66</v>
      </c>
      <c r="E3619" s="1">
        <f t="shared" ca="1" si="339"/>
        <v>700.9138133262212</v>
      </c>
      <c r="F3619" s="1">
        <f t="shared" ca="1" si="340"/>
        <v>1.1608559918925498</v>
      </c>
      <c r="G3619" s="5">
        <f t="shared" ca="1" si="337"/>
        <v>37042</v>
      </c>
      <c r="H3619" s="29" t="e">
        <f t="shared" ca="1" si="338"/>
        <v>#N/A</v>
      </c>
      <c r="I3619" s="1" t="e">
        <f t="shared" ca="1" si="341"/>
        <v>#N/A</v>
      </c>
      <c r="J3619" s="1" t="e">
        <f t="shared" ca="1" si="342"/>
        <v>#N/A</v>
      </c>
    </row>
    <row r="3620" spans="1:10" x14ac:dyDescent="0.2">
      <c r="A3620" s="5">
        <v>37029</v>
      </c>
      <c r="B3620" s="2">
        <v>-4.8280789864010298E-3</v>
      </c>
      <c r="C3620" s="1">
        <v>821.63954775424611</v>
      </c>
      <c r="D3620" s="1">
        <v>808.12</v>
      </c>
      <c r="E3620" s="1">
        <f t="shared" ca="1" si="339"/>
        <v>697.5297460728226</v>
      </c>
      <c r="F3620" s="1">
        <f t="shared" ca="1" si="340"/>
        <v>1.1585455739340351</v>
      </c>
      <c r="G3620" s="5">
        <f t="shared" ca="1" si="337"/>
        <v>37042</v>
      </c>
      <c r="H3620" s="29" t="e">
        <f t="shared" ca="1" si="338"/>
        <v>#N/A</v>
      </c>
      <c r="I3620" s="1" t="e">
        <f t="shared" ca="1" si="341"/>
        <v>#N/A</v>
      </c>
      <c r="J3620" s="1" t="e">
        <f t="shared" ca="1" si="342"/>
        <v>#N/A</v>
      </c>
    </row>
    <row r="3621" spans="1:10" x14ac:dyDescent="0.2">
      <c r="A3621" s="5">
        <v>37032</v>
      </c>
      <c r="B3621" s="2">
        <v>1.6840609642054583E-2</v>
      </c>
      <c r="C3621" s="1">
        <v>835.47645864444962</v>
      </c>
      <c r="D3621" s="1">
        <v>821.74</v>
      </c>
      <c r="E3621" s="1">
        <f t="shared" ca="1" si="339"/>
        <v>709.2765722401565</v>
      </c>
      <c r="F3621" s="1">
        <f t="shared" ca="1" si="340"/>
        <v>1.1585607535360185</v>
      </c>
      <c r="G3621" s="5">
        <f t="shared" ca="1" si="337"/>
        <v>37042</v>
      </c>
      <c r="H3621" s="29" t="e">
        <f t="shared" ca="1" si="338"/>
        <v>#N/A</v>
      </c>
      <c r="I3621" s="1" t="e">
        <f t="shared" ca="1" si="341"/>
        <v>#N/A</v>
      </c>
      <c r="J3621" s="1" t="e">
        <f t="shared" ca="1" si="342"/>
        <v>#N/A</v>
      </c>
    </row>
    <row r="3622" spans="1:10" x14ac:dyDescent="0.2">
      <c r="A3622" s="5">
        <v>37033</v>
      </c>
      <c r="B3622" s="2">
        <v>-1.5791805632443534E-3</v>
      </c>
      <c r="C3622" s="1">
        <v>834.15709045991014</v>
      </c>
      <c r="D3622" s="1">
        <v>821.82</v>
      </c>
      <c r="E3622" s="1">
        <f t="shared" ca="1" si="339"/>
        <v>708.15649646331019</v>
      </c>
      <c r="F3622" s="1">
        <f t="shared" ca="1" si="340"/>
        <v>1.1605061933405263</v>
      </c>
      <c r="G3622" s="5">
        <f t="shared" ca="1" si="337"/>
        <v>37042</v>
      </c>
      <c r="H3622" s="29" t="e">
        <f t="shared" ca="1" si="338"/>
        <v>#N/A</v>
      </c>
      <c r="I3622" s="1" t="e">
        <f t="shared" ca="1" si="341"/>
        <v>#N/A</v>
      </c>
      <c r="J3622" s="1" t="e">
        <f t="shared" ca="1" si="342"/>
        <v>#N/A</v>
      </c>
    </row>
    <row r="3623" spans="1:10" x14ac:dyDescent="0.2">
      <c r="A3623" s="5">
        <v>37034</v>
      </c>
      <c r="B3623" s="2">
        <v>-8.7244469368962241E-3</v>
      </c>
      <c r="C3623" s="1">
        <v>826.87953118715689</v>
      </c>
      <c r="D3623" s="1">
        <v>814.49</v>
      </c>
      <c r="E3623" s="1">
        <f t="shared" ca="1" si="339"/>
        <v>701.97822268689777</v>
      </c>
      <c r="F3623" s="1">
        <f t="shared" ca="1" si="340"/>
        <v>1.160278159174869</v>
      </c>
      <c r="G3623" s="5">
        <f t="shared" ca="1" si="337"/>
        <v>37042</v>
      </c>
      <c r="H3623" s="29" t="e">
        <f t="shared" ca="1" si="338"/>
        <v>#N/A</v>
      </c>
      <c r="I3623" s="1" t="e">
        <f t="shared" ca="1" si="341"/>
        <v>#N/A</v>
      </c>
      <c r="J3623" s="1" t="e">
        <f t="shared" ca="1" si="342"/>
        <v>#N/A</v>
      </c>
    </row>
    <row r="3624" spans="1:10" x14ac:dyDescent="0.2">
      <c r="A3624" s="5">
        <v>37035</v>
      </c>
      <c r="B3624" s="2">
        <v>-1.3314302190703398E-3</v>
      </c>
      <c r="C3624" s="1">
        <v>825.77859879180357</v>
      </c>
      <c r="D3624" s="1">
        <v>813.37</v>
      </c>
      <c r="E3624" s="1">
        <f t="shared" ca="1" si="339"/>
        <v>701.04358766808321</v>
      </c>
      <c r="F3624" s="1">
        <f t="shared" ca="1" si="340"/>
        <v>1.1602274299456241</v>
      </c>
      <c r="G3624" s="5">
        <f t="shared" ca="1" si="337"/>
        <v>37042</v>
      </c>
      <c r="H3624" s="29" t="e">
        <f t="shared" ca="1" si="338"/>
        <v>#N/A</v>
      </c>
      <c r="I3624" s="1" t="e">
        <f t="shared" ca="1" si="341"/>
        <v>#N/A</v>
      </c>
      <c r="J3624" s="1" t="e">
        <f t="shared" ca="1" si="342"/>
        <v>#N/A</v>
      </c>
    </row>
    <row r="3625" spans="1:10" x14ac:dyDescent="0.2">
      <c r="A3625" s="5">
        <v>37036</v>
      </c>
      <c r="B3625" s="2">
        <v>-1.256905658277252E-2</v>
      </c>
      <c r="C3625" s="1">
        <v>815.39934085874677</v>
      </c>
      <c r="D3625" s="1">
        <v>801.59</v>
      </c>
      <c r="E3625" s="1">
        <f t="shared" ca="1" si="339"/>
        <v>692.23213114769317</v>
      </c>
      <c r="F3625" s="1">
        <f t="shared" ca="1" si="340"/>
        <v>1.1579786085210981</v>
      </c>
      <c r="G3625" s="5">
        <f t="shared" ca="1" si="337"/>
        <v>37042</v>
      </c>
      <c r="H3625" s="29" t="e">
        <f t="shared" ca="1" si="338"/>
        <v>#N/A</v>
      </c>
      <c r="I3625" s="1" t="e">
        <f t="shared" ca="1" si="341"/>
        <v>#N/A</v>
      </c>
      <c r="J3625" s="1" t="e">
        <f t="shared" ca="1" si="342"/>
        <v>#N/A</v>
      </c>
    </row>
    <row r="3626" spans="1:10" x14ac:dyDescent="0.2">
      <c r="A3626" s="5">
        <v>37039</v>
      </c>
      <c r="B3626" s="2">
        <v>1.1063491908803513E-2</v>
      </c>
      <c r="C3626" s="1">
        <v>824.42050486878122</v>
      </c>
      <c r="D3626" s="1">
        <v>809.87</v>
      </c>
      <c r="E3626" s="1">
        <f t="shared" ca="1" si="339"/>
        <v>699.89063572965949</v>
      </c>
      <c r="F3626" s="1">
        <f t="shared" ca="1" si="340"/>
        <v>1.157137927921672</v>
      </c>
      <c r="G3626" s="5">
        <f t="shared" ca="1" si="337"/>
        <v>37042</v>
      </c>
      <c r="H3626" s="29" t="e">
        <f t="shared" ca="1" si="338"/>
        <v>#N/A</v>
      </c>
      <c r="I3626" s="1" t="e">
        <f t="shared" ca="1" si="341"/>
        <v>#N/A</v>
      </c>
      <c r="J3626" s="1" t="e">
        <f t="shared" ca="1" si="342"/>
        <v>#N/A</v>
      </c>
    </row>
    <row r="3627" spans="1:10" x14ac:dyDescent="0.2">
      <c r="A3627" s="5">
        <v>37040</v>
      </c>
      <c r="B3627" s="2">
        <v>-8.1741555452224945E-3</v>
      </c>
      <c r="C3627" s="1">
        <v>817.68156342731299</v>
      </c>
      <c r="D3627" s="1">
        <v>801.91</v>
      </c>
      <c r="E3627" s="1">
        <f t="shared" ca="1" si="339"/>
        <v>694.16962080856058</v>
      </c>
      <c r="F3627" s="1">
        <f t="shared" ca="1" si="340"/>
        <v>1.1552075688157379</v>
      </c>
      <c r="G3627" s="5">
        <f t="shared" ca="1" si="337"/>
        <v>37042</v>
      </c>
      <c r="H3627" s="29" t="e">
        <f t="shared" ca="1" si="338"/>
        <v>#N/A</v>
      </c>
      <c r="I3627" s="1" t="e">
        <f t="shared" ca="1" si="341"/>
        <v>#N/A</v>
      </c>
      <c r="J3627" s="1" t="e">
        <f t="shared" ca="1" si="342"/>
        <v>#N/A</v>
      </c>
    </row>
    <row r="3628" spans="1:10" x14ac:dyDescent="0.2">
      <c r="A3628" s="5">
        <v>37041</v>
      </c>
      <c r="B3628" s="2">
        <v>8.2866179500573622E-4</v>
      </c>
      <c r="C3628" s="1">
        <v>818.35914489940581</v>
      </c>
      <c r="D3628" s="1">
        <v>802.15</v>
      </c>
      <c r="E3628" s="1">
        <f t="shared" ca="1" si="339"/>
        <v>694.74485265257829</v>
      </c>
      <c r="F3628" s="1">
        <f t="shared" ca="1" si="340"/>
        <v>1.154596535602016</v>
      </c>
      <c r="G3628" s="5">
        <f t="shared" ca="1" si="337"/>
        <v>37042</v>
      </c>
      <c r="H3628" s="29" t="e">
        <f t="shared" ca="1" si="338"/>
        <v>#N/A</v>
      </c>
      <c r="I3628" s="1" t="e">
        <f t="shared" ca="1" si="341"/>
        <v>#N/A</v>
      </c>
      <c r="J3628" s="1" t="e">
        <f t="shared" ca="1" si="342"/>
        <v>#N/A</v>
      </c>
    </row>
    <row r="3629" spans="1:10" x14ac:dyDescent="0.2">
      <c r="A3629" s="5">
        <v>37042</v>
      </c>
      <c r="B3629" s="2">
        <v>2.9093304592442415E-3</v>
      </c>
      <c r="C3629" s="1">
        <v>820.74002208626268</v>
      </c>
      <c r="D3629" s="1">
        <v>804.34</v>
      </c>
      <c r="E3629" s="1">
        <f t="shared" ca="1" si="339"/>
        <v>696.76609501380358</v>
      </c>
      <c r="F3629" s="1">
        <f t="shared" ca="1" si="340"/>
        <v>1.1543902692108825</v>
      </c>
      <c r="G3629" s="5">
        <f t="shared" ca="1" si="337"/>
        <v>37042</v>
      </c>
      <c r="H3629" s="29" t="e">
        <f t="shared" ca="1" si="338"/>
        <v>#N/A</v>
      </c>
      <c r="I3629" s="1" t="e">
        <f t="shared" ca="1" si="341"/>
        <v>#N/A</v>
      </c>
      <c r="J3629" s="1" t="e">
        <f t="shared" ca="1" si="342"/>
        <v>#N/A</v>
      </c>
    </row>
    <row r="3630" spans="1:10" x14ac:dyDescent="0.2">
      <c r="A3630" s="5">
        <v>37043</v>
      </c>
      <c r="B3630" s="2">
        <v>-1.3432002044556524E-2</v>
      </c>
      <c r="C3630" s="1">
        <v>809.71584043155065</v>
      </c>
      <c r="D3630" s="1">
        <v>794.47</v>
      </c>
      <c r="E3630" s="1">
        <f t="shared" ca="1" si="339"/>
        <v>687.40713140100047</v>
      </c>
      <c r="F3630" s="1">
        <f t="shared" ca="1" si="340"/>
        <v>1.1557488476745874</v>
      </c>
      <c r="G3630" s="5">
        <f t="shared" ca="1" si="337"/>
        <v>37072</v>
      </c>
      <c r="H3630" s="29" t="e">
        <f t="shared" ca="1" si="338"/>
        <v>#N/A</v>
      </c>
      <c r="I3630" s="1" t="e">
        <f t="shared" ca="1" si="341"/>
        <v>#N/A</v>
      </c>
      <c r="J3630" s="1" t="e">
        <f t="shared" ca="1" si="342"/>
        <v>#N/A</v>
      </c>
    </row>
    <row r="3631" spans="1:10" x14ac:dyDescent="0.2">
      <c r="A3631" s="5">
        <v>37046</v>
      </c>
      <c r="B3631" s="2">
        <v>3.1774538219877524E-3</v>
      </c>
      <c r="C3631" s="1">
        <v>812.28867512345391</v>
      </c>
      <c r="D3631" s="1">
        <v>800.25</v>
      </c>
      <c r="E3631" s="1">
        <f t="shared" ca="1" si="339"/>
        <v>689.5913358179323</v>
      </c>
      <c r="F3631" s="1">
        <f t="shared" ca="1" si="340"/>
        <v>1.1604699166511629</v>
      </c>
      <c r="G3631" s="5">
        <f t="shared" ca="1" si="337"/>
        <v>37072</v>
      </c>
      <c r="H3631" s="29" t="e">
        <f t="shared" ca="1" si="338"/>
        <v>#N/A</v>
      </c>
      <c r="I3631" s="1" t="e">
        <f t="shared" ca="1" si="341"/>
        <v>#N/A</v>
      </c>
      <c r="J3631" s="1" t="e">
        <f t="shared" ca="1" si="342"/>
        <v>#N/A</v>
      </c>
    </row>
    <row r="3632" spans="1:10" x14ac:dyDescent="0.2">
      <c r="A3632" s="5">
        <v>37047</v>
      </c>
      <c r="B3632" s="2">
        <v>3.824057142193249E-3</v>
      </c>
      <c r="C3632" s="1">
        <v>815.39491343308248</v>
      </c>
      <c r="D3632" s="1">
        <v>803.81</v>
      </c>
      <c r="E3632" s="1">
        <f t="shared" ca="1" si="339"/>
        <v>692.22837249086137</v>
      </c>
      <c r="F3632" s="1">
        <f t="shared" ca="1" si="340"/>
        <v>1.1611919302117477</v>
      </c>
      <c r="G3632" s="5">
        <f t="shared" ca="1" si="337"/>
        <v>37072</v>
      </c>
      <c r="H3632" s="29" t="e">
        <f t="shared" ca="1" si="338"/>
        <v>#N/A</v>
      </c>
      <c r="I3632" s="1" t="e">
        <f t="shared" ca="1" si="341"/>
        <v>#N/A</v>
      </c>
      <c r="J3632" s="1" t="e">
        <f t="shared" ca="1" si="342"/>
        <v>#N/A</v>
      </c>
    </row>
    <row r="3633" spans="1:10" x14ac:dyDescent="0.2">
      <c r="A3633" s="5">
        <v>37048</v>
      </c>
      <c r="B3633" s="2">
        <v>9.1342713773645556E-4</v>
      </c>
      <c r="C3633" s="1">
        <v>816.13971727498449</v>
      </c>
      <c r="D3633" s="1">
        <v>803.81</v>
      </c>
      <c r="E3633" s="1">
        <f t="shared" ca="1" si="339"/>
        <v>692.86067267180567</v>
      </c>
      <c r="F3633" s="1">
        <f t="shared" ca="1" si="340"/>
        <v>1.1601322339458986</v>
      </c>
      <c r="G3633" s="5">
        <f t="shared" ca="1" si="337"/>
        <v>37072</v>
      </c>
      <c r="H3633" s="29" t="e">
        <f t="shared" ca="1" si="338"/>
        <v>#N/A</v>
      </c>
      <c r="I3633" s="1" t="e">
        <f t="shared" ca="1" si="341"/>
        <v>#N/A</v>
      </c>
      <c r="J3633" s="1" t="e">
        <f t="shared" ca="1" si="342"/>
        <v>#N/A</v>
      </c>
    </row>
    <row r="3634" spans="1:10" x14ac:dyDescent="0.2">
      <c r="A3634" s="5">
        <v>37049</v>
      </c>
      <c r="B3634" s="2">
        <v>-4.1461213255961082E-3</v>
      </c>
      <c r="C3634" s="1">
        <v>812.75590298852467</v>
      </c>
      <c r="D3634" s="1">
        <v>799.15</v>
      </c>
      <c r="E3634" s="1">
        <f t="shared" ca="1" si="339"/>
        <v>689.98798826117422</v>
      </c>
      <c r="F3634" s="1">
        <f t="shared" ca="1" si="340"/>
        <v>1.1582085682591705</v>
      </c>
      <c r="G3634" s="5">
        <f t="shared" ca="1" si="337"/>
        <v>37072</v>
      </c>
      <c r="H3634" s="29" t="e">
        <f t="shared" ca="1" si="338"/>
        <v>#N/A</v>
      </c>
      <c r="I3634" s="1" t="e">
        <f t="shared" ca="1" si="341"/>
        <v>#N/A</v>
      </c>
      <c r="J3634" s="1" t="e">
        <f t="shared" ca="1" si="342"/>
        <v>#N/A</v>
      </c>
    </row>
    <row r="3635" spans="1:10" x14ac:dyDescent="0.2">
      <c r="A3635" s="5">
        <v>37050</v>
      </c>
      <c r="B3635" s="2">
        <v>3.9544545682805854E-3</v>
      </c>
      <c r="C3635" s="1">
        <v>815.96990928199466</v>
      </c>
      <c r="D3635" s="1">
        <v>799.5</v>
      </c>
      <c r="E3635" s="1">
        <f t="shared" ca="1" si="339"/>
        <v>692.71651441341237</v>
      </c>
      <c r="F3635" s="1">
        <f t="shared" ca="1" si="340"/>
        <v>1.1541517826769456</v>
      </c>
      <c r="G3635" s="5">
        <f t="shared" ca="1" si="337"/>
        <v>37072</v>
      </c>
      <c r="H3635" s="29" t="e">
        <f t="shared" ca="1" si="338"/>
        <v>#N/A</v>
      </c>
      <c r="I3635" s="1" t="e">
        <f t="shared" ca="1" si="341"/>
        <v>#N/A</v>
      </c>
      <c r="J3635" s="1" t="e">
        <f t="shared" ca="1" si="342"/>
        <v>#N/A</v>
      </c>
    </row>
    <row r="3636" spans="1:10" x14ac:dyDescent="0.2">
      <c r="A3636" s="5">
        <v>37053</v>
      </c>
      <c r="B3636" s="2">
        <v>1.8200979382465565E-3</v>
      </c>
      <c r="C3636" s="1">
        <v>817.45505443155002</v>
      </c>
      <c r="D3636" s="1">
        <v>803.13</v>
      </c>
      <c r="E3636" s="1">
        <f t="shared" ca="1" si="339"/>
        <v>693.97732631308554</v>
      </c>
      <c r="F3636" s="1">
        <f t="shared" ca="1" si="340"/>
        <v>1.1572856483176666</v>
      </c>
      <c r="G3636" s="5">
        <f t="shared" ca="1" si="337"/>
        <v>37072</v>
      </c>
      <c r="H3636" s="29" t="e">
        <f t="shared" ca="1" si="338"/>
        <v>#N/A</v>
      </c>
      <c r="I3636" s="1" t="e">
        <f t="shared" ca="1" si="341"/>
        <v>#N/A</v>
      </c>
      <c r="J3636" s="1" t="e">
        <f t="shared" ca="1" si="342"/>
        <v>#N/A</v>
      </c>
    </row>
    <row r="3637" spans="1:10" x14ac:dyDescent="0.2">
      <c r="A3637" s="5">
        <v>37054</v>
      </c>
      <c r="B3637" s="2">
        <v>-8.441369354436068E-3</v>
      </c>
      <c r="C3637" s="1">
        <v>810.55461438644272</v>
      </c>
      <c r="D3637" s="1">
        <v>796.56</v>
      </c>
      <c r="E3637" s="1">
        <f t="shared" ca="1" si="339"/>
        <v>688.11920737807282</v>
      </c>
      <c r="F3637" s="1">
        <f t="shared" ca="1" si="340"/>
        <v>1.1575901260409762</v>
      </c>
      <c r="G3637" s="5">
        <f t="shared" ca="1" si="337"/>
        <v>37072</v>
      </c>
      <c r="H3637" s="29" t="e">
        <f t="shared" ca="1" si="338"/>
        <v>#N/A</v>
      </c>
      <c r="I3637" s="1" t="e">
        <f t="shared" ca="1" si="341"/>
        <v>#N/A</v>
      </c>
      <c r="J3637" s="1" t="e">
        <f t="shared" ca="1" si="342"/>
        <v>#N/A</v>
      </c>
    </row>
    <row r="3638" spans="1:10" x14ac:dyDescent="0.2">
      <c r="A3638" s="5">
        <v>37055</v>
      </c>
      <c r="B3638" s="2">
        <v>-6.3307204375750992E-5</v>
      </c>
      <c r="C3638" s="1">
        <v>810.50330043981205</v>
      </c>
      <c r="D3638" s="1">
        <v>799.39</v>
      </c>
      <c r="E3638" s="1">
        <f t="shared" ca="1" si="339"/>
        <v>688.07564447477648</v>
      </c>
      <c r="F3638" s="1">
        <f t="shared" ca="1" si="340"/>
        <v>1.1617763343595633</v>
      </c>
      <c r="G3638" s="5">
        <f t="shared" ca="1" si="337"/>
        <v>37072</v>
      </c>
      <c r="H3638" s="29" t="e">
        <f t="shared" ca="1" si="338"/>
        <v>#N/A</v>
      </c>
      <c r="I3638" s="1" t="e">
        <f t="shared" ca="1" si="341"/>
        <v>#N/A</v>
      </c>
      <c r="J3638" s="1" t="e">
        <f t="shared" ca="1" si="342"/>
        <v>#N/A</v>
      </c>
    </row>
    <row r="3639" spans="1:10" x14ac:dyDescent="0.2">
      <c r="A3639" s="5">
        <v>37056</v>
      </c>
      <c r="B3639" s="2">
        <v>-4.5723686807351838E-3</v>
      </c>
      <c r="C3639" s="1">
        <v>806.79738053324854</v>
      </c>
      <c r="D3639" s="1">
        <v>793.76</v>
      </c>
      <c r="E3639" s="1">
        <f t="shared" ca="1" si="339"/>
        <v>684.92950894800333</v>
      </c>
      <c r="F3639" s="1">
        <f t="shared" ca="1" si="340"/>
        <v>1.1588929804165564</v>
      </c>
      <c r="G3639" s="5">
        <f t="shared" ca="1" si="337"/>
        <v>37072</v>
      </c>
      <c r="H3639" s="29" t="e">
        <f t="shared" ca="1" si="338"/>
        <v>#N/A</v>
      </c>
      <c r="I3639" s="1" t="e">
        <f t="shared" ca="1" si="341"/>
        <v>#N/A</v>
      </c>
      <c r="J3639" s="1" t="e">
        <f t="shared" ca="1" si="342"/>
        <v>#N/A</v>
      </c>
    </row>
    <row r="3640" spans="1:10" x14ac:dyDescent="0.2">
      <c r="A3640" s="5">
        <v>37057</v>
      </c>
      <c r="B3640" s="2">
        <v>-6.3990722153095536E-3</v>
      </c>
      <c r="C3640" s="1">
        <v>801.63462583209366</v>
      </c>
      <c r="D3640" s="1">
        <v>785</v>
      </c>
      <c r="E3640" s="1">
        <f t="shared" ca="1" si="339"/>
        <v>680.54659555784849</v>
      </c>
      <c r="F3640" s="1">
        <f t="shared" ca="1" si="340"/>
        <v>1.1534845741995525</v>
      </c>
      <c r="G3640" s="5">
        <f t="shared" ca="1" si="337"/>
        <v>37072</v>
      </c>
      <c r="H3640" s="29" t="e">
        <f t="shared" ca="1" si="338"/>
        <v>#N/A</v>
      </c>
      <c r="I3640" s="1" t="e">
        <f t="shared" ca="1" si="341"/>
        <v>#N/A</v>
      </c>
      <c r="J3640" s="1" t="e">
        <f t="shared" ca="1" si="342"/>
        <v>#N/A</v>
      </c>
    </row>
    <row r="3641" spans="1:10" x14ac:dyDescent="0.2">
      <c r="A3641" s="5">
        <v>37060</v>
      </c>
      <c r="B3641" s="2">
        <v>-4.0820058700881123E-3</v>
      </c>
      <c r="C3641" s="1">
        <v>798.36234858378111</v>
      </c>
      <c r="D3641" s="1">
        <v>783.89</v>
      </c>
      <c r="E3641" s="1">
        <f t="shared" ca="1" si="339"/>
        <v>677.76860035991285</v>
      </c>
      <c r="F3641" s="1">
        <f t="shared" ca="1" si="340"/>
        <v>1.1565746769380196</v>
      </c>
      <c r="G3641" s="5">
        <f t="shared" ca="1" si="337"/>
        <v>37072</v>
      </c>
      <c r="H3641" s="29" t="e">
        <f t="shared" ca="1" si="338"/>
        <v>#N/A</v>
      </c>
      <c r="I3641" s="1" t="e">
        <f t="shared" ca="1" si="341"/>
        <v>#N/A</v>
      </c>
      <c r="J3641" s="1" t="e">
        <f t="shared" ca="1" si="342"/>
        <v>#N/A</v>
      </c>
    </row>
    <row r="3642" spans="1:10" x14ac:dyDescent="0.2">
      <c r="A3642" s="5">
        <v>37061</v>
      </c>
      <c r="B3642" s="2">
        <v>1.3242982177787965E-2</v>
      </c>
      <c r="C3642" s="1">
        <v>808.9350469374931</v>
      </c>
      <c r="D3642" s="1">
        <v>795.75</v>
      </c>
      <c r="E3642" s="1">
        <f t="shared" ca="1" si="339"/>
        <v>686.74427785514354</v>
      </c>
      <c r="F3642" s="1">
        <f t="shared" ca="1" si="340"/>
        <v>1.1587282568779542</v>
      </c>
      <c r="G3642" s="5">
        <f t="shared" ca="1" si="337"/>
        <v>37072</v>
      </c>
      <c r="H3642" s="29" t="e">
        <f t="shared" ca="1" si="338"/>
        <v>#N/A</v>
      </c>
      <c r="I3642" s="1" t="e">
        <f t="shared" ca="1" si="341"/>
        <v>#N/A</v>
      </c>
      <c r="J3642" s="1" t="e">
        <f t="shared" ca="1" si="342"/>
        <v>#N/A</v>
      </c>
    </row>
    <row r="3643" spans="1:10" x14ac:dyDescent="0.2">
      <c r="A3643" s="5">
        <v>37062</v>
      </c>
      <c r="B3643" s="2">
        <v>-7.7658838647504114E-3</v>
      </c>
      <c r="C3643" s="1">
        <v>802.65295130885011</v>
      </c>
      <c r="D3643" s="1">
        <v>787.4</v>
      </c>
      <c r="E3643" s="1">
        <f t="shared" ca="1" si="339"/>
        <v>681.41110154853845</v>
      </c>
      <c r="F3643" s="1">
        <f t="shared" ca="1" si="340"/>
        <v>1.1555432516590893</v>
      </c>
      <c r="G3643" s="5">
        <f t="shared" ca="1" si="337"/>
        <v>37072</v>
      </c>
      <c r="H3643" s="29" t="e">
        <f t="shared" ca="1" si="338"/>
        <v>#N/A</v>
      </c>
      <c r="I3643" s="1" t="e">
        <f t="shared" ca="1" si="341"/>
        <v>#N/A</v>
      </c>
      <c r="J3643" s="1" t="e">
        <f t="shared" ca="1" si="342"/>
        <v>#N/A</v>
      </c>
    </row>
    <row r="3644" spans="1:10" x14ac:dyDescent="0.2">
      <c r="A3644" s="5">
        <v>37063</v>
      </c>
      <c r="B3644" s="2">
        <v>6.0027300376874759E-3</v>
      </c>
      <c r="C3644" s="1">
        <v>807.47106028951021</v>
      </c>
      <c r="D3644" s="1">
        <v>792.22</v>
      </c>
      <c r="E3644" s="1">
        <f t="shared" ca="1" si="339"/>
        <v>685.50142843581762</v>
      </c>
      <c r="F3644" s="1">
        <f t="shared" ca="1" si="340"/>
        <v>1.1556795757635308</v>
      </c>
      <c r="G3644" s="5">
        <f t="shared" ca="1" si="337"/>
        <v>37072</v>
      </c>
      <c r="H3644" s="29" t="e">
        <f t="shared" ca="1" si="338"/>
        <v>#N/A</v>
      </c>
      <c r="I3644" s="1" t="e">
        <f t="shared" ca="1" si="341"/>
        <v>#N/A</v>
      </c>
      <c r="J3644" s="1" t="e">
        <f t="shared" ca="1" si="342"/>
        <v>#N/A</v>
      </c>
    </row>
    <row r="3645" spans="1:10" x14ac:dyDescent="0.2">
      <c r="A3645" s="5">
        <v>37064</v>
      </c>
      <c r="B3645" s="2">
        <v>-1.7834396457375723E-3</v>
      </c>
      <c r="C3645" s="1">
        <v>806.0309843878041</v>
      </c>
      <c r="D3645" s="1">
        <v>789.38</v>
      </c>
      <c r="E3645" s="1">
        <f t="shared" ca="1" si="339"/>
        <v>684.27887801113536</v>
      </c>
      <c r="F3645" s="1">
        <f t="shared" ca="1" si="340"/>
        <v>1.1535939883083082</v>
      </c>
      <c r="G3645" s="5">
        <f t="shared" ca="1" si="337"/>
        <v>37072</v>
      </c>
      <c r="H3645" s="29" t="e">
        <f t="shared" ca="1" si="338"/>
        <v>#N/A</v>
      </c>
      <c r="I3645" s="1" t="e">
        <f t="shared" ca="1" si="341"/>
        <v>#N/A</v>
      </c>
      <c r="J3645" s="1" t="e">
        <f t="shared" ca="1" si="342"/>
        <v>#N/A</v>
      </c>
    </row>
    <row r="3646" spans="1:10" x14ac:dyDescent="0.2">
      <c r="A3646" s="5">
        <v>37067</v>
      </c>
      <c r="B3646" s="2">
        <v>8.4978191518390034E-3</v>
      </c>
      <c r="C3646" s="1">
        <v>812.88048992391043</v>
      </c>
      <c r="D3646" s="1">
        <v>800</v>
      </c>
      <c r="E3646" s="1">
        <f t="shared" ca="1" si="339"/>
        <v>690.09375616589728</v>
      </c>
      <c r="F3646" s="1">
        <f t="shared" ca="1" si="340"/>
        <v>1.1592627709671401</v>
      </c>
      <c r="G3646" s="5">
        <f t="shared" ca="1" si="337"/>
        <v>37072</v>
      </c>
      <c r="H3646" s="29" t="e">
        <f t="shared" ca="1" si="338"/>
        <v>#N/A</v>
      </c>
      <c r="I3646" s="1" t="e">
        <f t="shared" ca="1" si="341"/>
        <v>#N/A</v>
      </c>
      <c r="J3646" s="1" t="e">
        <f t="shared" ca="1" si="342"/>
        <v>#N/A</v>
      </c>
    </row>
    <row r="3647" spans="1:10" x14ac:dyDescent="0.2">
      <c r="A3647" s="5">
        <v>37068</v>
      </c>
      <c r="B3647" s="2">
        <v>-6.7213965889074689E-3</v>
      </c>
      <c r="C3647" s="1">
        <v>807.41679777174647</v>
      </c>
      <c r="D3647" s="1">
        <v>790.91</v>
      </c>
      <c r="E3647" s="1">
        <f t="shared" ca="1" si="339"/>
        <v>685.45536234717758</v>
      </c>
      <c r="F3647" s="1">
        <f t="shared" ca="1" si="340"/>
        <v>1.1538461050063396</v>
      </c>
      <c r="G3647" s="5">
        <f t="shared" ca="1" si="337"/>
        <v>37072</v>
      </c>
      <c r="H3647" s="29" t="e">
        <f t="shared" ca="1" si="338"/>
        <v>#N/A</v>
      </c>
      <c r="I3647" s="1" t="e">
        <f t="shared" ca="1" si="341"/>
        <v>#N/A</v>
      </c>
      <c r="J3647" s="1" t="e">
        <f t="shared" ca="1" si="342"/>
        <v>#N/A</v>
      </c>
    </row>
    <row r="3648" spans="1:10" x14ac:dyDescent="0.2">
      <c r="A3648" s="5">
        <v>37069</v>
      </c>
      <c r="B3648" s="2">
        <v>1.474409548263278E-3</v>
      </c>
      <c r="C3648" s="1">
        <v>808.60726080780933</v>
      </c>
      <c r="D3648" s="1">
        <v>791.99</v>
      </c>
      <c r="E3648" s="1">
        <f t="shared" ca="1" si="339"/>
        <v>686.4660042783305</v>
      </c>
      <c r="F3648" s="1">
        <f t="shared" ca="1" si="340"/>
        <v>1.1537206432132134</v>
      </c>
      <c r="G3648" s="5">
        <f t="shared" ca="1" si="337"/>
        <v>37072</v>
      </c>
      <c r="H3648" s="29" t="e">
        <f t="shared" ca="1" si="338"/>
        <v>#N/A</v>
      </c>
      <c r="I3648" s="1" t="e">
        <f t="shared" ca="1" si="341"/>
        <v>#N/A</v>
      </c>
      <c r="J3648" s="1" t="e">
        <f t="shared" ca="1" si="342"/>
        <v>#N/A</v>
      </c>
    </row>
    <row r="3649" spans="1:10" x14ac:dyDescent="0.2">
      <c r="A3649" s="5">
        <v>37070</v>
      </c>
      <c r="B3649" s="2">
        <v>-2.8555576145657957E-3</v>
      </c>
      <c r="C3649" s="1">
        <v>806.29823618701641</v>
      </c>
      <c r="D3649" s="1">
        <v>791.26</v>
      </c>
      <c r="E3649" s="1">
        <f t="shared" ca="1" si="339"/>
        <v>684.50576105267305</v>
      </c>
      <c r="F3649" s="1">
        <f t="shared" ca="1" si="340"/>
        <v>1.15595813070025</v>
      </c>
      <c r="G3649" s="5">
        <f t="shared" ca="1" si="337"/>
        <v>37072</v>
      </c>
      <c r="H3649" s="29" t="e">
        <f t="shared" ca="1" si="338"/>
        <v>#N/A</v>
      </c>
      <c r="I3649" s="1" t="e">
        <f t="shared" ca="1" si="341"/>
        <v>#N/A</v>
      </c>
      <c r="J3649" s="1" t="e">
        <f t="shared" ca="1" si="342"/>
        <v>#N/A</v>
      </c>
    </row>
    <row r="3650" spans="1:10" x14ac:dyDescent="0.2">
      <c r="A3650" s="5">
        <v>37071</v>
      </c>
      <c r="B3650" s="2">
        <v>1.9668305389552998E-3</v>
      </c>
      <c r="C3650" s="1">
        <v>807.88408818145479</v>
      </c>
      <c r="D3650" s="1">
        <v>791.7</v>
      </c>
      <c r="E3650" s="1">
        <f t="shared" ca="1" si="339"/>
        <v>685.85206788760217</v>
      </c>
      <c r="F3650" s="1">
        <f t="shared" ca="1" si="340"/>
        <v>1.1543305576644325</v>
      </c>
      <c r="G3650" s="5">
        <f t="shared" ref="G3650:G3713" ca="1" si="343">EOMONTH(A3650,0)</f>
        <v>37072</v>
      </c>
      <c r="H3650" s="29" t="e">
        <f t="shared" ref="H3650:H3713" ca="1" si="344">VLOOKUP(G3650,$U$512:$Z$3894,2,0)</f>
        <v>#N/A</v>
      </c>
      <c r="I3650" s="1" t="e">
        <f t="shared" ca="1" si="341"/>
        <v>#N/A</v>
      </c>
      <c r="J3650" s="1" t="e">
        <f t="shared" ca="1" si="342"/>
        <v>#N/A</v>
      </c>
    </row>
    <row r="3651" spans="1:10" x14ac:dyDescent="0.2">
      <c r="A3651" s="5">
        <v>37074</v>
      </c>
      <c r="B3651" s="2">
        <v>2.8360501222302048E-3</v>
      </c>
      <c r="C3651" s="1">
        <v>810.17528794848965</v>
      </c>
      <c r="D3651" s="1">
        <v>795.72</v>
      </c>
      <c r="E3651" s="1">
        <f t="shared" ref="E3651:E3714" ca="1" si="345">C3651/C$2*$E$2</f>
        <v>687.79717872856668</v>
      </c>
      <c r="F3651" s="1">
        <f t="shared" ref="F3651:F3714" ca="1" si="346">D3651/E3651</f>
        <v>1.1569108228546896</v>
      </c>
      <c r="G3651" s="5">
        <f t="shared" ca="1" si="343"/>
        <v>37103</v>
      </c>
      <c r="H3651" s="29" t="e">
        <f t="shared" ca="1" si="344"/>
        <v>#N/A</v>
      </c>
      <c r="I3651" s="1" t="e">
        <f t="shared" ref="I3651:I3714" ca="1" si="347">H3651/$H$2*$I$2</f>
        <v>#N/A</v>
      </c>
      <c r="J3651" s="1" t="e">
        <f t="shared" ref="J3651:J3714" ca="1" si="348">D3651/I3651</f>
        <v>#N/A</v>
      </c>
    </row>
    <row r="3652" spans="1:10" x14ac:dyDescent="0.2">
      <c r="A3652" s="5">
        <v>37075</v>
      </c>
      <c r="B3652" s="2">
        <v>-1.0649257180642246E-2</v>
      </c>
      <c r="C3652" s="1">
        <v>801.54752294572529</v>
      </c>
      <c r="D3652" s="1">
        <v>786.2</v>
      </c>
      <c r="E3652" s="1">
        <f t="shared" ca="1" si="345"/>
        <v>680.47264968416596</v>
      </c>
      <c r="F3652" s="1">
        <f t="shared" ca="1" si="346"/>
        <v>1.155373401656784</v>
      </c>
      <c r="G3652" s="5">
        <f t="shared" ca="1" si="343"/>
        <v>37103</v>
      </c>
      <c r="H3652" s="29" t="e">
        <f t="shared" ca="1" si="344"/>
        <v>#N/A</v>
      </c>
      <c r="I3652" s="1" t="e">
        <f t="shared" ca="1" si="347"/>
        <v>#N/A</v>
      </c>
      <c r="J3652" s="1" t="e">
        <f t="shared" ca="1" si="348"/>
        <v>#N/A</v>
      </c>
    </row>
    <row r="3653" spans="1:10" x14ac:dyDescent="0.2">
      <c r="A3653" s="5">
        <v>37076</v>
      </c>
      <c r="B3653" s="2">
        <v>-1.6752632794620692E-2</v>
      </c>
      <c r="C3653" s="1">
        <v>788.11949162637779</v>
      </c>
      <c r="D3653" s="1">
        <v>772.15</v>
      </c>
      <c r="E3653" s="1">
        <f t="shared" ca="1" si="345"/>
        <v>669.07294125722467</v>
      </c>
      <c r="F3653" s="1">
        <f t="shared" ca="1" si="346"/>
        <v>1.1540595238376967</v>
      </c>
      <c r="G3653" s="5">
        <f t="shared" ca="1" si="343"/>
        <v>37103</v>
      </c>
      <c r="H3653" s="29" t="e">
        <f t="shared" ca="1" si="344"/>
        <v>#N/A</v>
      </c>
      <c r="I3653" s="1" t="e">
        <f t="shared" ca="1" si="347"/>
        <v>#N/A</v>
      </c>
      <c r="J3653" s="1" t="e">
        <f t="shared" ca="1" si="348"/>
        <v>#N/A</v>
      </c>
    </row>
    <row r="3654" spans="1:10" x14ac:dyDescent="0.2">
      <c r="A3654" s="5">
        <v>37077</v>
      </c>
      <c r="B3654" s="2">
        <v>-1.1530477854640453E-2</v>
      </c>
      <c r="C3654" s="1">
        <v>779.03209728136937</v>
      </c>
      <c r="D3654" s="1">
        <v>762.97</v>
      </c>
      <c r="E3654" s="1">
        <f t="shared" ca="1" si="345"/>
        <v>661.35821052491917</v>
      </c>
      <c r="F3654" s="1">
        <f t="shared" ca="1" si="346"/>
        <v>1.1536410796116552</v>
      </c>
      <c r="G3654" s="5">
        <f t="shared" ca="1" si="343"/>
        <v>37103</v>
      </c>
      <c r="H3654" s="29" t="e">
        <f t="shared" ca="1" si="344"/>
        <v>#N/A</v>
      </c>
      <c r="I3654" s="1" t="e">
        <f t="shared" ca="1" si="347"/>
        <v>#N/A</v>
      </c>
      <c r="J3654" s="1" t="e">
        <f t="shared" ca="1" si="348"/>
        <v>#N/A</v>
      </c>
    </row>
    <row r="3655" spans="1:10" x14ac:dyDescent="0.2">
      <c r="A3655" s="5">
        <v>37078</v>
      </c>
      <c r="B3655" s="2">
        <v>-6.3031176244140452E-3</v>
      </c>
      <c r="C3655" s="1">
        <v>774.12176633901095</v>
      </c>
      <c r="D3655" s="1">
        <v>758.05</v>
      </c>
      <c r="E3655" s="1">
        <f t="shared" ca="1" si="345"/>
        <v>657.18959193210856</v>
      </c>
      <c r="F3655" s="1">
        <f t="shared" ca="1" si="346"/>
        <v>1.1534723150002517</v>
      </c>
      <c r="G3655" s="5">
        <f t="shared" ca="1" si="343"/>
        <v>37103</v>
      </c>
      <c r="H3655" s="29" t="e">
        <f t="shared" ca="1" si="344"/>
        <v>#N/A</v>
      </c>
      <c r="I3655" s="1" t="e">
        <f t="shared" ca="1" si="347"/>
        <v>#N/A</v>
      </c>
      <c r="J3655" s="1" t="e">
        <f t="shared" ca="1" si="348"/>
        <v>#N/A</v>
      </c>
    </row>
    <row r="3656" spans="1:10" x14ac:dyDescent="0.2">
      <c r="A3656" s="5">
        <v>37081</v>
      </c>
      <c r="B3656" s="2">
        <v>-9.8861105126402116E-4</v>
      </c>
      <c r="C3656" s="1">
        <v>773.35646100578413</v>
      </c>
      <c r="D3656" s="1">
        <v>755.89</v>
      </c>
      <c r="E3656" s="1">
        <f t="shared" ca="1" si="345"/>
        <v>656.5398870387487</v>
      </c>
      <c r="F3656" s="1">
        <f t="shared" ca="1" si="346"/>
        <v>1.1513238036600626</v>
      </c>
      <c r="G3656" s="5">
        <f t="shared" ca="1" si="343"/>
        <v>37103</v>
      </c>
      <c r="H3656" s="29" t="e">
        <f t="shared" ca="1" si="344"/>
        <v>#N/A</v>
      </c>
      <c r="I3656" s="1" t="e">
        <f t="shared" ca="1" si="347"/>
        <v>#N/A</v>
      </c>
      <c r="J3656" s="1" t="e">
        <f t="shared" ca="1" si="348"/>
        <v>#N/A</v>
      </c>
    </row>
    <row r="3657" spans="1:10" x14ac:dyDescent="0.2">
      <c r="A3657" s="5">
        <v>37082</v>
      </c>
      <c r="B3657" s="2">
        <v>9.9733353378479439E-3</v>
      </c>
      <c r="C3657" s="1">
        <v>781.06940432708609</v>
      </c>
      <c r="D3657" s="1">
        <v>763.97</v>
      </c>
      <c r="E3657" s="1">
        <f t="shared" ca="1" si="345"/>
        <v>663.08777949485886</v>
      </c>
      <c r="F3657" s="1">
        <f t="shared" ca="1" si="346"/>
        <v>1.1521400689694408</v>
      </c>
      <c r="G3657" s="5">
        <f t="shared" ca="1" si="343"/>
        <v>37103</v>
      </c>
      <c r="H3657" s="29" t="e">
        <f t="shared" ca="1" si="344"/>
        <v>#N/A</v>
      </c>
      <c r="I3657" s="1" t="e">
        <f t="shared" ca="1" si="347"/>
        <v>#N/A</v>
      </c>
      <c r="J3657" s="1" t="e">
        <f t="shared" ca="1" si="348"/>
        <v>#N/A</v>
      </c>
    </row>
    <row r="3658" spans="1:10" x14ac:dyDescent="0.2">
      <c r="A3658" s="5">
        <v>37083</v>
      </c>
      <c r="B3658" s="2">
        <v>-2.8679716043069625E-3</v>
      </c>
      <c r="C3658" s="1">
        <v>778.82931945448308</v>
      </c>
      <c r="D3658" s="1">
        <v>762.1</v>
      </c>
      <c r="E3658" s="1">
        <f t="shared" ca="1" si="345"/>
        <v>661.18606257210479</v>
      </c>
      <c r="F3658" s="1">
        <f t="shared" ca="1" si="346"/>
        <v>1.1526256270970476</v>
      </c>
      <c r="G3658" s="5">
        <f t="shared" ca="1" si="343"/>
        <v>37103</v>
      </c>
      <c r="H3658" s="29" t="e">
        <f t="shared" ca="1" si="344"/>
        <v>#N/A</v>
      </c>
      <c r="I3658" s="1" t="e">
        <f t="shared" ca="1" si="347"/>
        <v>#N/A</v>
      </c>
      <c r="J3658" s="1" t="e">
        <f t="shared" ca="1" si="348"/>
        <v>#N/A</v>
      </c>
    </row>
    <row r="3659" spans="1:10" x14ac:dyDescent="0.2">
      <c r="A3659" s="5">
        <v>37084</v>
      </c>
      <c r="B3659" s="2">
        <v>7.2440975277621167E-3</v>
      </c>
      <c r="C3659" s="1">
        <v>784.47123500209193</v>
      </c>
      <c r="D3659" s="1">
        <v>768.7</v>
      </c>
      <c r="E3659" s="1">
        <f t="shared" ca="1" si="345"/>
        <v>665.97575889337406</v>
      </c>
      <c r="F3659" s="1">
        <f t="shared" ca="1" si="346"/>
        <v>1.1542462165249361</v>
      </c>
      <c r="G3659" s="5">
        <f t="shared" ca="1" si="343"/>
        <v>37103</v>
      </c>
      <c r="H3659" s="29" t="e">
        <f t="shared" ca="1" si="344"/>
        <v>#N/A</v>
      </c>
      <c r="I3659" s="1" t="e">
        <f t="shared" ca="1" si="347"/>
        <v>#N/A</v>
      </c>
      <c r="J3659" s="1" t="e">
        <f t="shared" ca="1" si="348"/>
        <v>#N/A</v>
      </c>
    </row>
    <row r="3660" spans="1:10" x14ac:dyDescent="0.2">
      <c r="A3660" s="5">
        <v>37085</v>
      </c>
      <c r="B3660" s="2">
        <v>5.643212964129285E-3</v>
      </c>
      <c r="C3660" s="1">
        <v>788.89817324544219</v>
      </c>
      <c r="D3660" s="1">
        <v>773.03</v>
      </c>
      <c r="E3660" s="1">
        <f t="shared" ca="1" si="345"/>
        <v>669.73400192975703</v>
      </c>
      <c r="F3660" s="1">
        <f t="shared" ca="1" si="346"/>
        <v>1.1542343643485444</v>
      </c>
      <c r="G3660" s="5">
        <f t="shared" ca="1" si="343"/>
        <v>37103</v>
      </c>
      <c r="H3660" s="29" t="e">
        <f t="shared" ca="1" si="344"/>
        <v>#N/A</v>
      </c>
      <c r="I3660" s="1" t="e">
        <f t="shared" ca="1" si="347"/>
        <v>#N/A</v>
      </c>
      <c r="J3660" s="1" t="e">
        <f t="shared" ca="1" si="348"/>
        <v>#N/A</v>
      </c>
    </row>
    <row r="3661" spans="1:10" x14ac:dyDescent="0.2">
      <c r="A3661" s="5">
        <v>37088</v>
      </c>
      <c r="B3661" s="2">
        <v>-1.954693024477927E-3</v>
      </c>
      <c r="C3661" s="1">
        <v>787.35611948917597</v>
      </c>
      <c r="D3661" s="1">
        <v>772.45</v>
      </c>
      <c r="E3661" s="1">
        <f t="shared" ca="1" si="345"/>
        <v>668.42487754792921</v>
      </c>
      <c r="F3661" s="1">
        <f t="shared" ca="1" si="346"/>
        <v>1.1556272454036718</v>
      </c>
      <c r="G3661" s="5">
        <f t="shared" ca="1" si="343"/>
        <v>37103</v>
      </c>
      <c r="H3661" s="29" t="e">
        <f t="shared" ca="1" si="344"/>
        <v>#N/A</v>
      </c>
      <c r="I3661" s="1" t="e">
        <f t="shared" ca="1" si="347"/>
        <v>#N/A</v>
      </c>
      <c r="J3661" s="1" t="e">
        <f t="shared" ca="1" si="348"/>
        <v>#N/A</v>
      </c>
    </row>
    <row r="3662" spans="1:10" x14ac:dyDescent="0.2">
      <c r="A3662" s="5">
        <v>37089</v>
      </c>
      <c r="B3662" s="2">
        <v>-1.7832540705338906E-2</v>
      </c>
      <c r="C3662" s="1">
        <v>773.31555943878755</v>
      </c>
      <c r="D3662" s="1">
        <v>758.16</v>
      </c>
      <c r="E3662" s="1">
        <f t="shared" ca="1" si="345"/>
        <v>656.5051637105945</v>
      </c>
      <c r="F3662" s="1">
        <f t="shared" ca="1" si="346"/>
        <v>1.1548424017182868</v>
      </c>
      <c r="G3662" s="5">
        <f t="shared" ca="1" si="343"/>
        <v>37103</v>
      </c>
      <c r="H3662" s="29" t="e">
        <f t="shared" ca="1" si="344"/>
        <v>#N/A</v>
      </c>
      <c r="I3662" s="1" t="e">
        <f t="shared" ca="1" si="347"/>
        <v>#N/A</v>
      </c>
      <c r="J3662" s="1" t="e">
        <f t="shared" ca="1" si="348"/>
        <v>#N/A</v>
      </c>
    </row>
    <row r="3663" spans="1:10" x14ac:dyDescent="0.2">
      <c r="A3663" s="5">
        <v>37090</v>
      </c>
      <c r="B3663" s="2">
        <v>-1.2538736762454983E-2</v>
      </c>
      <c r="C3663" s="1">
        <v>763.61915920467402</v>
      </c>
      <c r="D3663" s="1">
        <v>749.4</v>
      </c>
      <c r="E3663" s="1">
        <f t="shared" ca="1" si="345"/>
        <v>648.27341827963505</v>
      </c>
      <c r="F3663" s="1">
        <f t="shared" ca="1" si="346"/>
        <v>1.1559937194227878</v>
      </c>
      <c r="G3663" s="5">
        <f t="shared" ca="1" si="343"/>
        <v>37103</v>
      </c>
      <c r="H3663" s="29" t="e">
        <f t="shared" ca="1" si="344"/>
        <v>#N/A</v>
      </c>
      <c r="I3663" s="1" t="e">
        <f t="shared" ca="1" si="347"/>
        <v>#N/A</v>
      </c>
      <c r="J3663" s="1" t="e">
        <f t="shared" ca="1" si="348"/>
        <v>#N/A</v>
      </c>
    </row>
    <row r="3664" spans="1:10" x14ac:dyDescent="0.2">
      <c r="A3664" s="5">
        <v>37091</v>
      </c>
      <c r="B3664" s="2">
        <v>1.2694498932222409E-2</v>
      </c>
      <c r="C3664" s="1">
        <v>773.31292180582238</v>
      </c>
      <c r="D3664" s="1">
        <v>758.02</v>
      </c>
      <c r="E3664" s="1">
        <f t="shared" ca="1" si="345"/>
        <v>656.5029244957741</v>
      </c>
      <c r="F3664" s="1">
        <f t="shared" ca="1" si="346"/>
        <v>1.1546330895360382</v>
      </c>
      <c r="G3664" s="5">
        <f t="shared" ca="1" si="343"/>
        <v>37103</v>
      </c>
      <c r="H3664" s="29" t="e">
        <f t="shared" ca="1" si="344"/>
        <v>#N/A</v>
      </c>
      <c r="I3664" s="1" t="e">
        <f t="shared" ca="1" si="347"/>
        <v>#N/A</v>
      </c>
      <c r="J3664" s="1" t="e">
        <f t="shared" ca="1" si="348"/>
        <v>#N/A</v>
      </c>
    </row>
    <row r="3665" spans="1:10" x14ac:dyDescent="0.2">
      <c r="A3665" s="5">
        <v>37092</v>
      </c>
      <c r="B3665" s="2">
        <v>-9.0389908358066151E-3</v>
      </c>
      <c r="C3665" s="1">
        <v>766.32295339240875</v>
      </c>
      <c r="D3665" s="1">
        <v>750.15</v>
      </c>
      <c r="E3665" s="1">
        <f t="shared" ca="1" si="345"/>
        <v>650.56880057757655</v>
      </c>
      <c r="F3665" s="1">
        <f t="shared" ca="1" si="346"/>
        <v>1.1530678989432248</v>
      </c>
      <c r="G3665" s="5">
        <f t="shared" ca="1" si="343"/>
        <v>37103</v>
      </c>
      <c r="H3665" s="29" t="e">
        <f t="shared" ca="1" si="344"/>
        <v>#N/A</v>
      </c>
      <c r="I3665" s="1" t="e">
        <f t="shared" ca="1" si="347"/>
        <v>#N/A</v>
      </c>
      <c r="J3665" s="1" t="e">
        <f t="shared" ca="1" si="348"/>
        <v>#N/A</v>
      </c>
    </row>
    <row r="3666" spans="1:10" x14ac:dyDescent="0.2">
      <c r="A3666" s="5">
        <v>37095</v>
      </c>
      <c r="B3666" s="2">
        <v>-2.9917622095675389E-3</v>
      </c>
      <c r="C3666" s="1">
        <v>764.03029734012512</v>
      </c>
      <c r="D3666" s="1">
        <v>748.83</v>
      </c>
      <c r="E3666" s="1">
        <f t="shared" ca="1" si="345"/>
        <v>648.62245342528479</v>
      </c>
      <c r="F3666" s="1">
        <f t="shared" ca="1" si="346"/>
        <v>1.1544928733896478</v>
      </c>
      <c r="G3666" s="5">
        <f t="shared" ca="1" si="343"/>
        <v>37103</v>
      </c>
      <c r="H3666" s="29" t="e">
        <f t="shared" ca="1" si="344"/>
        <v>#N/A</v>
      </c>
      <c r="I3666" s="1" t="e">
        <f t="shared" ca="1" si="347"/>
        <v>#N/A</v>
      </c>
      <c r="J3666" s="1" t="e">
        <f t="shared" ca="1" si="348"/>
        <v>#N/A</v>
      </c>
    </row>
    <row r="3667" spans="1:10" x14ac:dyDescent="0.2">
      <c r="A3667" s="5">
        <v>37096</v>
      </c>
      <c r="B3667" s="2">
        <v>-1.3871882282718295E-2</v>
      </c>
      <c r="C3667" s="1">
        <v>753.43175899499261</v>
      </c>
      <c r="D3667" s="1">
        <v>738.54</v>
      </c>
      <c r="E3667" s="1">
        <f t="shared" ca="1" si="345"/>
        <v>639.62483910544131</v>
      </c>
      <c r="F3667" s="1">
        <f t="shared" ca="1" si="346"/>
        <v>1.1546455904259412</v>
      </c>
      <c r="G3667" s="5">
        <f t="shared" ca="1" si="343"/>
        <v>37103</v>
      </c>
      <c r="H3667" s="29" t="e">
        <f t="shared" ca="1" si="344"/>
        <v>#N/A</v>
      </c>
      <c r="I3667" s="1" t="e">
        <f t="shared" ca="1" si="347"/>
        <v>#N/A</v>
      </c>
      <c r="J3667" s="1" t="e">
        <f t="shared" ca="1" si="348"/>
        <v>#N/A</v>
      </c>
    </row>
    <row r="3668" spans="1:10" x14ac:dyDescent="0.2">
      <c r="A3668" s="5">
        <v>37097</v>
      </c>
      <c r="B3668" s="2">
        <v>-8.7468794840990238E-3</v>
      </c>
      <c r="C3668" s="1">
        <v>746.84158219957067</v>
      </c>
      <c r="D3668" s="1">
        <v>730.11</v>
      </c>
      <c r="E3668" s="1">
        <f t="shared" ca="1" si="345"/>
        <v>634.03011772274976</v>
      </c>
      <c r="F3668" s="1">
        <f t="shared" ca="1" si="346"/>
        <v>1.1515383569196067</v>
      </c>
      <c r="G3668" s="5">
        <f t="shared" ca="1" si="343"/>
        <v>37103</v>
      </c>
      <c r="H3668" s="29" t="e">
        <f t="shared" ca="1" si="344"/>
        <v>#N/A</v>
      </c>
      <c r="I3668" s="1" t="e">
        <f t="shared" ca="1" si="347"/>
        <v>#N/A</v>
      </c>
      <c r="J3668" s="1" t="e">
        <f t="shared" ca="1" si="348"/>
        <v>#N/A</v>
      </c>
    </row>
    <row r="3669" spans="1:10" x14ac:dyDescent="0.2">
      <c r="A3669" s="5">
        <v>37098</v>
      </c>
      <c r="B3669" s="2">
        <v>-6.7950438655984824E-3</v>
      </c>
      <c r="C3669" s="1">
        <v>741.76676088787156</v>
      </c>
      <c r="D3669" s="1">
        <v>725.62</v>
      </c>
      <c r="E3669" s="1">
        <f t="shared" ca="1" si="345"/>
        <v>629.72185526071314</v>
      </c>
      <c r="F3669" s="1">
        <f t="shared" ca="1" si="346"/>
        <v>1.1522865117958845</v>
      </c>
      <c r="G3669" s="5">
        <f t="shared" ca="1" si="343"/>
        <v>37103</v>
      </c>
      <c r="H3669" s="29" t="e">
        <f t="shared" ca="1" si="344"/>
        <v>#N/A</v>
      </c>
      <c r="I3669" s="1" t="e">
        <f t="shared" ca="1" si="347"/>
        <v>#N/A</v>
      </c>
      <c r="J3669" s="1" t="e">
        <f t="shared" ca="1" si="348"/>
        <v>#N/A</v>
      </c>
    </row>
    <row r="3670" spans="1:10" x14ac:dyDescent="0.2">
      <c r="A3670" s="5">
        <v>37099</v>
      </c>
      <c r="B3670" s="2">
        <v>3.4937029958006516E-3</v>
      </c>
      <c r="C3670" s="1">
        <v>744.35827364257091</v>
      </c>
      <c r="D3670" s="1">
        <v>729.87</v>
      </c>
      <c r="E3670" s="1">
        <f t="shared" ca="1" si="345"/>
        <v>631.92191639295856</v>
      </c>
      <c r="F3670" s="1">
        <f t="shared" ca="1" si="346"/>
        <v>1.1550002952360536</v>
      </c>
      <c r="G3670" s="5">
        <f t="shared" ca="1" si="343"/>
        <v>37103</v>
      </c>
      <c r="H3670" s="29" t="e">
        <f t="shared" ca="1" si="344"/>
        <v>#N/A</v>
      </c>
      <c r="I3670" s="1" t="e">
        <f t="shared" ca="1" si="347"/>
        <v>#N/A</v>
      </c>
      <c r="J3670" s="1" t="e">
        <f t="shared" ca="1" si="348"/>
        <v>#N/A</v>
      </c>
    </row>
    <row r="3671" spans="1:10" x14ac:dyDescent="0.2">
      <c r="A3671" s="5">
        <v>37102</v>
      </c>
      <c r="B3671" s="2">
        <v>9.7409030884476611E-3</v>
      </c>
      <c r="C3671" s="1">
        <v>751.60899544920744</v>
      </c>
      <c r="D3671" s="1">
        <v>736.7</v>
      </c>
      <c r="E3671" s="1">
        <f t="shared" ca="1" si="345"/>
        <v>638.07740654000861</v>
      </c>
      <c r="F3671" s="1">
        <f t="shared" ca="1" si="346"/>
        <v>1.1545621149552607</v>
      </c>
      <c r="G3671" s="5">
        <f t="shared" ca="1" si="343"/>
        <v>37103</v>
      </c>
      <c r="H3671" s="29" t="e">
        <f t="shared" ca="1" si="344"/>
        <v>#N/A</v>
      </c>
      <c r="I3671" s="1" t="e">
        <f t="shared" ca="1" si="347"/>
        <v>#N/A</v>
      </c>
      <c r="J3671" s="1" t="e">
        <f t="shared" ca="1" si="348"/>
        <v>#N/A</v>
      </c>
    </row>
    <row r="3672" spans="1:10" x14ac:dyDescent="0.2">
      <c r="A3672" s="5">
        <v>37103</v>
      </c>
      <c r="B3672" s="2">
        <v>-1.639070172221313E-4</v>
      </c>
      <c r="C3672" s="1">
        <v>751.48580146064603</v>
      </c>
      <c r="D3672" s="1">
        <v>737.64</v>
      </c>
      <c r="E3672" s="1">
        <f t="shared" ca="1" si="345"/>
        <v>637.97282117554585</v>
      </c>
      <c r="F3672" s="1">
        <f t="shared" ca="1" si="346"/>
        <v>1.1562248038103013</v>
      </c>
      <c r="G3672" s="5">
        <f t="shared" ca="1" si="343"/>
        <v>37103</v>
      </c>
      <c r="H3672" s="29" t="e">
        <f t="shared" ca="1" si="344"/>
        <v>#N/A</v>
      </c>
      <c r="I3672" s="1" t="e">
        <f t="shared" ca="1" si="347"/>
        <v>#N/A</v>
      </c>
      <c r="J3672" s="1" t="e">
        <f t="shared" ca="1" si="348"/>
        <v>#N/A</v>
      </c>
    </row>
    <row r="3673" spans="1:10" x14ac:dyDescent="0.2">
      <c r="A3673" s="5">
        <v>37104</v>
      </c>
      <c r="B3673" s="2">
        <v>1.7996911828394691E-2</v>
      </c>
      <c r="C3673" s="1">
        <v>765.0102251698238</v>
      </c>
      <c r="D3673" s="1">
        <v>751.61</v>
      </c>
      <c r="E3673" s="1">
        <f t="shared" ca="1" si="345"/>
        <v>649.45436178715443</v>
      </c>
      <c r="F3673" s="1">
        <f t="shared" ca="1" si="346"/>
        <v>1.1572945602085662</v>
      </c>
      <c r="G3673" s="5">
        <f t="shared" ca="1" si="343"/>
        <v>37134</v>
      </c>
      <c r="H3673" s="29" t="e">
        <f t="shared" ca="1" si="344"/>
        <v>#N/A</v>
      </c>
      <c r="I3673" s="1" t="e">
        <f t="shared" ca="1" si="347"/>
        <v>#N/A</v>
      </c>
      <c r="J3673" s="1" t="e">
        <f t="shared" ca="1" si="348"/>
        <v>#N/A</v>
      </c>
    </row>
    <row r="3674" spans="1:10" x14ac:dyDescent="0.2">
      <c r="A3674" s="5">
        <v>37105</v>
      </c>
      <c r="B3674" s="2">
        <v>2.0352832186290248E-2</v>
      </c>
      <c r="C3674" s="1">
        <v>780.58034990350131</v>
      </c>
      <c r="D3674" s="1">
        <v>766.02</v>
      </c>
      <c r="E3674" s="1">
        <f t="shared" ca="1" si="345"/>
        <v>662.67259742526255</v>
      </c>
      <c r="F3674" s="1">
        <f t="shared" ca="1" si="346"/>
        <v>1.1559554491558603</v>
      </c>
      <c r="G3674" s="5">
        <f t="shared" ca="1" si="343"/>
        <v>37134</v>
      </c>
      <c r="H3674" s="29" t="e">
        <f t="shared" ca="1" si="344"/>
        <v>#N/A</v>
      </c>
      <c r="I3674" s="1" t="e">
        <f t="shared" ca="1" si="347"/>
        <v>#N/A</v>
      </c>
      <c r="J3674" s="1" t="e">
        <f t="shared" ca="1" si="348"/>
        <v>#N/A</v>
      </c>
    </row>
    <row r="3675" spans="1:10" x14ac:dyDescent="0.2">
      <c r="A3675" s="5">
        <v>37106</v>
      </c>
      <c r="B3675" s="2">
        <v>-5.276808796861876E-3</v>
      </c>
      <c r="C3675" s="1">
        <v>776.46137664647301</v>
      </c>
      <c r="D3675" s="1">
        <v>760.93</v>
      </c>
      <c r="E3675" s="1">
        <f t="shared" ca="1" si="345"/>
        <v>659.17580083372957</v>
      </c>
      <c r="F3675" s="1">
        <f t="shared" ca="1" si="346"/>
        <v>1.1543657989834746</v>
      </c>
      <c r="G3675" s="5">
        <f t="shared" ca="1" si="343"/>
        <v>37134</v>
      </c>
      <c r="H3675" s="29" t="e">
        <f t="shared" ca="1" si="344"/>
        <v>#N/A</v>
      </c>
      <c r="I3675" s="1" t="e">
        <f t="shared" ca="1" si="347"/>
        <v>#N/A</v>
      </c>
      <c r="J3675" s="1" t="e">
        <f t="shared" ca="1" si="348"/>
        <v>#N/A</v>
      </c>
    </row>
    <row r="3676" spans="1:10" x14ac:dyDescent="0.2">
      <c r="A3676" s="5">
        <v>37109</v>
      </c>
      <c r="B3676" s="2">
        <v>-6.6044882573524921E-3</v>
      </c>
      <c r="C3676" s="1">
        <v>771.33324660212361</v>
      </c>
      <c r="D3676" s="1">
        <v>756.52</v>
      </c>
      <c r="E3676" s="1">
        <f t="shared" ca="1" si="345"/>
        <v>654.8222819975922</v>
      </c>
      <c r="F3676" s="1">
        <f t="shared" ca="1" si="346"/>
        <v>1.1553058299912613</v>
      </c>
      <c r="G3676" s="5">
        <f t="shared" ca="1" si="343"/>
        <v>37134</v>
      </c>
      <c r="H3676" s="29" t="e">
        <f t="shared" ca="1" si="344"/>
        <v>#N/A</v>
      </c>
      <c r="I3676" s="1" t="e">
        <f t="shared" ca="1" si="347"/>
        <v>#N/A</v>
      </c>
      <c r="J3676" s="1" t="e">
        <f t="shared" ca="1" si="348"/>
        <v>#N/A</v>
      </c>
    </row>
    <row r="3677" spans="1:10" x14ac:dyDescent="0.2">
      <c r="A3677" s="5">
        <v>37110</v>
      </c>
      <c r="B3677" s="2">
        <v>-1.6962431903147279E-2</v>
      </c>
      <c r="C3677" s="1">
        <v>758.24955893200161</v>
      </c>
      <c r="D3677" s="1">
        <v>743.93</v>
      </c>
      <c r="E3677" s="1">
        <f t="shared" ca="1" si="345"/>
        <v>643.71490363054465</v>
      </c>
      <c r="F3677" s="1">
        <f t="shared" ca="1" si="346"/>
        <v>1.1556824237006837</v>
      </c>
      <c r="G3677" s="5">
        <f t="shared" ca="1" si="343"/>
        <v>37134</v>
      </c>
      <c r="H3677" s="29" t="e">
        <f t="shared" ca="1" si="344"/>
        <v>#N/A</v>
      </c>
      <c r="I3677" s="1" t="e">
        <f t="shared" ca="1" si="347"/>
        <v>#N/A</v>
      </c>
      <c r="J3677" s="1" t="e">
        <f t="shared" ca="1" si="348"/>
        <v>#N/A</v>
      </c>
    </row>
    <row r="3678" spans="1:10" x14ac:dyDescent="0.2">
      <c r="A3678" s="5">
        <v>37111</v>
      </c>
      <c r="B3678" s="2">
        <v>-1.1730145278753823E-2</v>
      </c>
      <c r="C3678" s="1">
        <v>749.3551814481782</v>
      </c>
      <c r="D3678" s="1">
        <v>734.43</v>
      </c>
      <c r="E3678" s="1">
        <f t="shared" ca="1" si="345"/>
        <v>636.16403429285936</v>
      </c>
      <c r="F3678" s="1">
        <f t="shared" ca="1" si="346"/>
        <v>1.1544663961023356</v>
      </c>
      <c r="G3678" s="5">
        <f t="shared" ca="1" si="343"/>
        <v>37134</v>
      </c>
      <c r="H3678" s="29" t="e">
        <f t="shared" ca="1" si="344"/>
        <v>#N/A</v>
      </c>
      <c r="I3678" s="1" t="e">
        <f t="shared" ca="1" si="347"/>
        <v>#N/A</v>
      </c>
      <c r="J3678" s="1" t="e">
        <f t="shared" ca="1" si="348"/>
        <v>#N/A</v>
      </c>
    </row>
    <row r="3679" spans="1:10" x14ac:dyDescent="0.2">
      <c r="A3679" s="5">
        <v>37113</v>
      </c>
      <c r="B3679" s="2">
        <v>-6.3966646793067738E-4</v>
      </c>
      <c r="C3679" s="1">
        <v>748.87584406603571</v>
      </c>
      <c r="D3679" s="1">
        <v>733.51</v>
      </c>
      <c r="E3679" s="1">
        <f t="shared" ca="1" si="345"/>
        <v>635.75710149201871</v>
      </c>
      <c r="F3679" s="1">
        <f t="shared" ca="1" si="346"/>
        <v>1.1537582486748021</v>
      </c>
      <c r="G3679" s="5">
        <f t="shared" ca="1" si="343"/>
        <v>37134</v>
      </c>
      <c r="H3679" s="29" t="e">
        <f t="shared" ca="1" si="344"/>
        <v>#N/A</v>
      </c>
      <c r="I3679" s="1" t="e">
        <f t="shared" ca="1" si="347"/>
        <v>#N/A</v>
      </c>
      <c r="J3679" s="1" t="e">
        <f t="shared" ca="1" si="348"/>
        <v>#N/A</v>
      </c>
    </row>
    <row r="3680" spans="1:10" x14ac:dyDescent="0.2">
      <c r="A3680" s="5">
        <v>37116</v>
      </c>
      <c r="B3680" s="2">
        <v>7.8023547577226182E-3</v>
      </c>
      <c r="C3680" s="1">
        <v>754.71883907092786</v>
      </c>
      <c r="D3680" s="1">
        <v>739.73</v>
      </c>
      <c r="E3680" s="1">
        <f t="shared" ca="1" si="345"/>
        <v>640.71750393760078</v>
      </c>
      <c r="F3680" s="1">
        <f t="shared" ca="1" si="346"/>
        <v>1.1545337772948405</v>
      </c>
      <c r="G3680" s="5">
        <f t="shared" ca="1" si="343"/>
        <v>37134</v>
      </c>
      <c r="H3680" s="29" t="e">
        <f t="shared" ca="1" si="344"/>
        <v>#N/A</v>
      </c>
      <c r="I3680" s="1" t="e">
        <f t="shared" ca="1" si="347"/>
        <v>#N/A</v>
      </c>
      <c r="J3680" s="1" t="e">
        <f t="shared" ca="1" si="348"/>
        <v>#N/A</v>
      </c>
    </row>
    <row r="3681" spans="1:10" x14ac:dyDescent="0.2">
      <c r="A3681" s="5">
        <v>37117</v>
      </c>
      <c r="B3681" s="2">
        <v>7.4503657185318595E-3</v>
      </c>
      <c r="C3681" s="1">
        <v>760.34177043667205</v>
      </c>
      <c r="D3681" s="1">
        <v>744.94</v>
      </c>
      <c r="E3681" s="1">
        <f t="shared" ca="1" si="345"/>
        <v>645.4910836642008</v>
      </c>
      <c r="F3681" s="1">
        <f t="shared" ca="1" si="346"/>
        <v>1.1540670643679021</v>
      </c>
      <c r="G3681" s="5">
        <f t="shared" ca="1" si="343"/>
        <v>37134</v>
      </c>
      <c r="H3681" s="29" t="e">
        <f t="shared" ca="1" si="344"/>
        <v>#N/A</v>
      </c>
      <c r="I3681" s="1" t="e">
        <f t="shared" ca="1" si="347"/>
        <v>#N/A</v>
      </c>
      <c r="J3681" s="1" t="e">
        <f t="shared" ca="1" si="348"/>
        <v>#N/A</v>
      </c>
    </row>
    <row r="3682" spans="1:10" x14ac:dyDescent="0.2">
      <c r="A3682" s="5">
        <v>37118</v>
      </c>
      <c r="B3682" s="2">
        <v>2.4664510074781099E-3</v>
      </c>
      <c r="C3682" s="1">
        <v>762.21711616239327</v>
      </c>
      <c r="D3682" s="1">
        <v>747.27</v>
      </c>
      <c r="E3682" s="1">
        <f t="shared" ca="1" si="345"/>
        <v>647.08315579782266</v>
      </c>
      <c r="F3682" s="1">
        <f t="shared" ca="1" si="346"/>
        <v>1.1548283915359405</v>
      </c>
      <c r="G3682" s="5">
        <f t="shared" ca="1" si="343"/>
        <v>37134</v>
      </c>
      <c r="H3682" s="29" t="e">
        <f t="shared" ca="1" si="344"/>
        <v>#N/A</v>
      </c>
      <c r="I3682" s="1" t="e">
        <f t="shared" ca="1" si="347"/>
        <v>#N/A</v>
      </c>
      <c r="J3682" s="1" t="e">
        <f t="shared" ca="1" si="348"/>
        <v>#N/A</v>
      </c>
    </row>
    <row r="3683" spans="1:10" x14ac:dyDescent="0.2">
      <c r="A3683" s="5">
        <v>37119</v>
      </c>
      <c r="B3683" s="2">
        <v>-4.9099602963398326E-5</v>
      </c>
      <c r="C3683" s="1">
        <v>762.1796916046178</v>
      </c>
      <c r="D3683" s="1">
        <v>747.02</v>
      </c>
      <c r="E3683" s="1">
        <f t="shared" ca="1" si="345"/>
        <v>647.05138427178861</v>
      </c>
      <c r="F3683" s="1">
        <f t="shared" ca="1" si="346"/>
        <v>1.1544987278571688</v>
      </c>
      <c r="G3683" s="5">
        <f t="shared" ca="1" si="343"/>
        <v>37134</v>
      </c>
      <c r="H3683" s="29" t="e">
        <f t="shared" ca="1" si="344"/>
        <v>#N/A</v>
      </c>
      <c r="I3683" s="1" t="e">
        <f t="shared" ca="1" si="347"/>
        <v>#N/A</v>
      </c>
      <c r="J3683" s="1" t="e">
        <f t="shared" ca="1" si="348"/>
        <v>#N/A</v>
      </c>
    </row>
    <row r="3684" spans="1:10" x14ac:dyDescent="0.2">
      <c r="A3684" s="5">
        <v>37120</v>
      </c>
      <c r="B3684" s="2">
        <v>9.1375869306808966E-4</v>
      </c>
      <c r="C3684" s="1">
        <v>762.87613992350146</v>
      </c>
      <c r="D3684" s="1">
        <v>746.93</v>
      </c>
      <c r="E3684" s="1">
        <f t="shared" ca="1" si="345"/>
        <v>647.64263309902867</v>
      </c>
      <c r="F3684" s="1">
        <f t="shared" ca="1" si="346"/>
        <v>1.1533057921555785</v>
      </c>
      <c r="G3684" s="5">
        <f t="shared" ca="1" si="343"/>
        <v>37134</v>
      </c>
      <c r="H3684" s="29" t="e">
        <f t="shared" ca="1" si="344"/>
        <v>#N/A</v>
      </c>
      <c r="I3684" s="1" t="e">
        <f t="shared" ca="1" si="347"/>
        <v>#N/A</v>
      </c>
      <c r="J3684" s="1" t="e">
        <f t="shared" ca="1" si="348"/>
        <v>#N/A</v>
      </c>
    </row>
    <row r="3685" spans="1:10" x14ac:dyDescent="0.2">
      <c r="A3685" s="5">
        <v>37123</v>
      </c>
      <c r="B3685" s="2">
        <v>-3.8152467965318904E-3</v>
      </c>
      <c r="C3685" s="1">
        <v>759.96557917450775</v>
      </c>
      <c r="D3685" s="1">
        <v>743.83</v>
      </c>
      <c r="E3685" s="1">
        <f t="shared" ca="1" si="345"/>
        <v>645.17171661780014</v>
      </c>
      <c r="F3685" s="1">
        <f t="shared" ca="1" si="346"/>
        <v>1.1529178679738143</v>
      </c>
      <c r="G3685" s="5">
        <f t="shared" ca="1" si="343"/>
        <v>37134</v>
      </c>
      <c r="H3685" s="29" t="e">
        <f t="shared" ca="1" si="344"/>
        <v>#N/A</v>
      </c>
      <c r="I3685" s="1" t="e">
        <f t="shared" ca="1" si="347"/>
        <v>#N/A</v>
      </c>
      <c r="J3685" s="1" t="e">
        <f t="shared" ca="1" si="348"/>
        <v>#N/A</v>
      </c>
    </row>
    <row r="3686" spans="1:10" x14ac:dyDescent="0.2">
      <c r="A3686" s="5">
        <v>37124</v>
      </c>
      <c r="B3686" s="2">
        <v>2.5076803103472045E-3</v>
      </c>
      <c r="C3686" s="1">
        <v>761.87132989394524</v>
      </c>
      <c r="D3686" s="1">
        <v>744.9</v>
      </c>
      <c r="E3686" s="1">
        <f t="shared" ca="1" si="345"/>
        <v>646.78960102835549</v>
      </c>
      <c r="F3686" s="1">
        <f t="shared" ca="1" si="346"/>
        <v>1.1516882751603537</v>
      </c>
      <c r="G3686" s="5">
        <f t="shared" ca="1" si="343"/>
        <v>37134</v>
      </c>
      <c r="H3686" s="29" t="e">
        <f t="shared" ca="1" si="344"/>
        <v>#N/A</v>
      </c>
      <c r="I3686" s="1" t="e">
        <f t="shared" ca="1" si="347"/>
        <v>#N/A</v>
      </c>
      <c r="J3686" s="1" t="e">
        <f t="shared" ca="1" si="348"/>
        <v>#N/A</v>
      </c>
    </row>
    <row r="3687" spans="1:10" x14ac:dyDescent="0.2">
      <c r="A3687" s="5">
        <v>37125</v>
      </c>
      <c r="B3687" s="2">
        <v>1.7195871769420279E-2</v>
      </c>
      <c r="C3687" s="1">
        <v>774.97237158759924</v>
      </c>
      <c r="D3687" s="1">
        <v>759.68</v>
      </c>
      <c r="E3687" s="1">
        <f t="shared" ca="1" si="345"/>
        <v>657.91171206943352</v>
      </c>
      <c r="F3687" s="1">
        <f t="shared" ca="1" si="346"/>
        <v>1.1546838064494376</v>
      </c>
      <c r="G3687" s="5">
        <f t="shared" ca="1" si="343"/>
        <v>37134</v>
      </c>
      <c r="H3687" s="29" t="e">
        <f t="shared" ca="1" si="344"/>
        <v>#N/A</v>
      </c>
      <c r="I3687" s="1" t="e">
        <f t="shared" ca="1" si="347"/>
        <v>#N/A</v>
      </c>
      <c r="J3687" s="1" t="e">
        <f t="shared" ca="1" si="348"/>
        <v>#N/A</v>
      </c>
    </row>
    <row r="3688" spans="1:10" x14ac:dyDescent="0.2">
      <c r="A3688" s="5">
        <v>37126</v>
      </c>
      <c r="B3688" s="2">
        <v>5.0964886491389194E-3</v>
      </c>
      <c r="C3688" s="1">
        <v>778.92200948279174</v>
      </c>
      <c r="D3688" s="1">
        <v>763.4</v>
      </c>
      <c r="E3688" s="1">
        <f t="shared" ca="1" si="345"/>
        <v>661.26475164213105</v>
      </c>
      <c r="F3688" s="1">
        <f t="shared" ca="1" si="346"/>
        <v>1.1544543968270418</v>
      </c>
      <c r="G3688" s="5">
        <f t="shared" ca="1" si="343"/>
        <v>37134</v>
      </c>
      <c r="H3688" s="29" t="e">
        <f t="shared" ca="1" si="344"/>
        <v>#N/A</v>
      </c>
      <c r="I3688" s="1" t="e">
        <f t="shared" ca="1" si="347"/>
        <v>#N/A</v>
      </c>
      <c r="J3688" s="1" t="e">
        <f t="shared" ca="1" si="348"/>
        <v>#N/A</v>
      </c>
    </row>
    <row r="3689" spans="1:10" x14ac:dyDescent="0.2">
      <c r="A3689" s="5">
        <v>37127</v>
      </c>
      <c r="B3689" s="2">
        <v>1.0804854600060754E-2</v>
      </c>
      <c r="C3689" s="1">
        <v>787.33814854004049</v>
      </c>
      <c r="D3689" s="1">
        <v>772.6</v>
      </c>
      <c r="E3689" s="1">
        <f t="shared" ca="1" si="345"/>
        <v>668.40962113576961</v>
      </c>
      <c r="F3689" s="1">
        <f t="shared" ca="1" si="346"/>
        <v>1.1558780358176006</v>
      </c>
      <c r="G3689" s="5">
        <f t="shared" ca="1" si="343"/>
        <v>37134</v>
      </c>
      <c r="H3689" s="29" t="e">
        <f t="shared" ca="1" si="344"/>
        <v>#N/A</v>
      </c>
      <c r="I3689" s="1" t="e">
        <f t="shared" ca="1" si="347"/>
        <v>#N/A</v>
      </c>
      <c r="J3689" s="1" t="e">
        <f t="shared" ca="1" si="348"/>
        <v>#N/A</v>
      </c>
    </row>
    <row r="3690" spans="1:10" x14ac:dyDescent="0.2">
      <c r="A3690" s="5">
        <v>37130</v>
      </c>
      <c r="B3690" s="2">
        <v>1.7702833913157523E-2</v>
      </c>
      <c r="C3690" s="1">
        <v>801.2762650171378</v>
      </c>
      <c r="D3690" s="1">
        <v>787.55</v>
      </c>
      <c r="E3690" s="1">
        <f t="shared" ca="1" si="345"/>
        <v>680.24236564469277</v>
      </c>
      <c r="F3690" s="1">
        <f t="shared" ca="1" si="346"/>
        <v>1.1577491196885503</v>
      </c>
      <c r="G3690" s="5">
        <f t="shared" ca="1" si="343"/>
        <v>37134</v>
      </c>
      <c r="H3690" s="29" t="e">
        <f t="shared" ca="1" si="344"/>
        <v>#N/A</v>
      </c>
      <c r="I3690" s="1" t="e">
        <f t="shared" ca="1" si="347"/>
        <v>#N/A</v>
      </c>
      <c r="J3690" s="1" t="e">
        <f t="shared" ca="1" si="348"/>
        <v>#N/A</v>
      </c>
    </row>
    <row r="3691" spans="1:10" x14ac:dyDescent="0.2">
      <c r="A3691" s="5">
        <v>37131</v>
      </c>
      <c r="B3691" s="2">
        <v>-1.5001556299429897E-3</v>
      </c>
      <c r="C3691" s="1">
        <v>800.07422591703266</v>
      </c>
      <c r="D3691" s="1">
        <v>785.92</v>
      </c>
      <c r="E3691" s="1">
        <f t="shared" ca="1" si="345"/>
        <v>679.22189623014503</v>
      </c>
      <c r="F3691" s="1">
        <f t="shared" ca="1" si="346"/>
        <v>1.1570887280902702</v>
      </c>
      <c r="G3691" s="5">
        <f t="shared" ca="1" si="343"/>
        <v>37134</v>
      </c>
      <c r="H3691" s="29" t="e">
        <f t="shared" ca="1" si="344"/>
        <v>#N/A</v>
      </c>
      <c r="I3691" s="1" t="e">
        <f t="shared" ca="1" si="347"/>
        <v>#N/A</v>
      </c>
      <c r="J3691" s="1" t="e">
        <f t="shared" ca="1" si="348"/>
        <v>#N/A</v>
      </c>
    </row>
    <row r="3692" spans="1:10" x14ac:dyDescent="0.2">
      <c r="A3692" s="5">
        <v>37132</v>
      </c>
      <c r="B3692" s="2">
        <v>-5.9703668358873641E-3</v>
      </c>
      <c r="C3692" s="1">
        <v>795.29748929236939</v>
      </c>
      <c r="D3692" s="1">
        <v>780.78</v>
      </c>
      <c r="E3692" s="1">
        <f t="shared" ca="1" si="345"/>
        <v>675.16669234668404</v>
      </c>
      <c r="F3692" s="1">
        <f t="shared" ca="1" si="346"/>
        <v>1.1564255299476263</v>
      </c>
      <c r="G3692" s="5">
        <f t="shared" ca="1" si="343"/>
        <v>37134</v>
      </c>
      <c r="H3692" s="29" t="e">
        <f t="shared" ca="1" si="344"/>
        <v>#N/A</v>
      </c>
      <c r="I3692" s="1" t="e">
        <f t="shared" ca="1" si="347"/>
        <v>#N/A</v>
      </c>
      <c r="J3692" s="1" t="e">
        <f t="shared" ca="1" si="348"/>
        <v>#N/A</v>
      </c>
    </row>
    <row r="3693" spans="1:10" x14ac:dyDescent="0.2">
      <c r="A3693" s="5">
        <v>37133</v>
      </c>
      <c r="B3693" s="2">
        <v>-5.6549304806229328E-3</v>
      </c>
      <c r="C3693" s="1">
        <v>790.80013727900712</v>
      </c>
      <c r="D3693" s="1">
        <v>776.05</v>
      </c>
      <c r="E3693" s="1">
        <f t="shared" ca="1" si="345"/>
        <v>671.34867163863157</v>
      </c>
      <c r="F3693" s="1">
        <f t="shared" ca="1" si="346"/>
        <v>1.155956707422706</v>
      </c>
      <c r="G3693" s="5">
        <f t="shared" ca="1" si="343"/>
        <v>37134</v>
      </c>
      <c r="H3693" s="29" t="e">
        <f t="shared" ca="1" si="344"/>
        <v>#N/A</v>
      </c>
      <c r="I3693" s="1" t="e">
        <f t="shared" ca="1" si="347"/>
        <v>#N/A</v>
      </c>
      <c r="J3693" s="1" t="e">
        <f t="shared" ca="1" si="348"/>
        <v>#N/A</v>
      </c>
    </row>
    <row r="3694" spans="1:10" x14ac:dyDescent="0.2">
      <c r="A3694" s="5">
        <v>37134</v>
      </c>
      <c r="B3694" s="2">
        <v>4.6852961195908982E-4</v>
      </c>
      <c r="C3694" s="1">
        <v>791.17065056046363</v>
      </c>
      <c r="D3694" s="1">
        <v>777.32</v>
      </c>
      <c r="E3694" s="1">
        <f t="shared" ca="1" si="345"/>
        <v>671.6632183712436</v>
      </c>
      <c r="F3694" s="1">
        <f t="shared" ca="1" si="346"/>
        <v>1.1573061896778714</v>
      </c>
      <c r="G3694" s="5">
        <f t="shared" ca="1" si="343"/>
        <v>37134</v>
      </c>
      <c r="H3694" s="29" t="e">
        <f t="shared" ca="1" si="344"/>
        <v>#N/A</v>
      </c>
      <c r="I3694" s="1" t="e">
        <f t="shared" ca="1" si="347"/>
        <v>#N/A</v>
      </c>
      <c r="J3694" s="1" t="e">
        <f t="shared" ca="1" si="348"/>
        <v>#N/A</v>
      </c>
    </row>
    <row r="3695" spans="1:10" x14ac:dyDescent="0.2">
      <c r="A3695" s="5">
        <v>37137</v>
      </c>
      <c r="B3695" s="2">
        <v>-9.5173538633520627E-3</v>
      </c>
      <c r="C3695" s="1">
        <v>783.6407995127812</v>
      </c>
      <c r="D3695" s="1">
        <v>768.59</v>
      </c>
      <c r="E3695" s="1">
        <f t="shared" ca="1" si="345"/>
        <v>665.27076184500652</v>
      </c>
      <c r="F3695" s="1">
        <f t="shared" ca="1" si="346"/>
        <v>1.1553040417234879</v>
      </c>
      <c r="G3695" s="5">
        <f t="shared" ca="1" si="343"/>
        <v>37164</v>
      </c>
      <c r="H3695" s="29" t="e">
        <f t="shared" ca="1" si="344"/>
        <v>#N/A</v>
      </c>
      <c r="I3695" s="1" t="e">
        <f t="shared" ca="1" si="347"/>
        <v>#N/A</v>
      </c>
      <c r="J3695" s="1" t="e">
        <f t="shared" ca="1" si="348"/>
        <v>#N/A</v>
      </c>
    </row>
    <row r="3696" spans="1:10" x14ac:dyDescent="0.2">
      <c r="A3696" s="5">
        <v>37138</v>
      </c>
      <c r="B3696" s="2">
        <v>-2.8582775523444681E-4</v>
      </c>
      <c r="C3696" s="1">
        <v>783.41681322214629</v>
      </c>
      <c r="D3696" s="1">
        <v>768.15</v>
      </c>
      <c r="E3696" s="1">
        <f t="shared" ca="1" si="345"/>
        <v>665.08060899652526</v>
      </c>
      <c r="F3696" s="1">
        <f t="shared" ca="1" si="346"/>
        <v>1.1549727801551544</v>
      </c>
      <c r="G3696" s="5">
        <f t="shared" ca="1" si="343"/>
        <v>37164</v>
      </c>
      <c r="H3696" s="29" t="e">
        <f t="shared" ca="1" si="344"/>
        <v>#N/A</v>
      </c>
      <c r="I3696" s="1" t="e">
        <f t="shared" ca="1" si="347"/>
        <v>#N/A</v>
      </c>
      <c r="J3696" s="1" t="e">
        <f t="shared" ca="1" si="348"/>
        <v>#N/A</v>
      </c>
    </row>
    <row r="3697" spans="1:10" x14ac:dyDescent="0.2">
      <c r="A3697" s="5">
        <v>37139</v>
      </c>
      <c r="B3697" s="2">
        <v>4.2027261374117941E-3</v>
      </c>
      <c r="C3697" s="1">
        <v>786.70929953956283</v>
      </c>
      <c r="D3697" s="1">
        <v>772.78</v>
      </c>
      <c r="E3697" s="1">
        <f t="shared" ca="1" si="345"/>
        <v>667.87576065544067</v>
      </c>
      <c r="F3697" s="1">
        <f t="shared" ca="1" si="346"/>
        <v>1.1570714877294068</v>
      </c>
      <c r="G3697" s="5">
        <f t="shared" ca="1" si="343"/>
        <v>37164</v>
      </c>
      <c r="H3697" s="29" t="e">
        <f t="shared" ca="1" si="344"/>
        <v>#N/A</v>
      </c>
      <c r="I3697" s="1" t="e">
        <f t="shared" ca="1" si="347"/>
        <v>#N/A</v>
      </c>
      <c r="J3697" s="1" t="e">
        <f t="shared" ca="1" si="348"/>
        <v>#N/A</v>
      </c>
    </row>
    <row r="3698" spans="1:10" x14ac:dyDescent="0.2">
      <c r="A3698" s="5">
        <v>37140</v>
      </c>
      <c r="B3698" s="2">
        <v>-7.8828864124748099E-3</v>
      </c>
      <c r="C3698" s="1">
        <v>780.50775949165484</v>
      </c>
      <c r="D3698" s="1">
        <v>766.1</v>
      </c>
      <c r="E3698" s="1">
        <f t="shared" ca="1" si="345"/>
        <v>662.61097189654856</v>
      </c>
      <c r="F3698" s="1">
        <f t="shared" ca="1" si="346"/>
        <v>1.1561836922308146</v>
      </c>
      <c r="G3698" s="5">
        <f t="shared" ca="1" si="343"/>
        <v>37164</v>
      </c>
      <c r="H3698" s="29" t="e">
        <f t="shared" ca="1" si="344"/>
        <v>#N/A</v>
      </c>
      <c r="I3698" s="1" t="e">
        <f t="shared" ca="1" si="347"/>
        <v>#N/A</v>
      </c>
      <c r="J3698" s="1" t="e">
        <f t="shared" ca="1" si="348"/>
        <v>#N/A</v>
      </c>
    </row>
    <row r="3699" spans="1:10" x14ac:dyDescent="0.2">
      <c r="A3699" s="5">
        <v>37141</v>
      </c>
      <c r="B3699" s="2">
        <v>-1.2693252349396666E-2</v>
      </c>
      <c r="C3699" s="1">
        <v>770.60057753976503</v>
      </c>
      <c r="D3699" s="1">
        <v>754.73</v>
      </c>
      <c r="E3699" s="1">
        <f t="shared" ca="1" si="345"/>
        <v>654.20028362078665</v>
      </c>
      <c r="F3699" s="1">
        <f t="shared" ca="1" si="346"/>
        <v>1.1536681027143767</v>
      </c>
      <c r="G3699" s="5">
        <f t="shared" ca="1" si="343"/>
        <v>37164</v>
      </c>
      <c r="H3699" s="29" t="e">
        <f t="shared" ca="1" si="344"/>
        <v>#N/A</v>
      </c>
      <c r="I3699" s="1" t="e">
        <f t="shared" ca="1" si="347"/>
        <v>#N/A</v>
      </c>
      <c r="J3699" s="1" t="e">
        <f t="shared" ca="1" si="348"/>
        <v>#N/A</v>
      </c>
    </row>
    <row r="3700" spans="1:10" x14ac:dyDescent="0.2">
      <c r="A3700" s="5">
        <v>37144</v>
      </c>
      <c r="B3700" s="2">
        <v>-9.8935326418112535E-3</v>
      </c>
      <c r="C3700" s="1">
        <v>762.97661557207675</v>
      </c>
      <c r="D3700" s="1">
        <v>747.64</v>
      </c>
      <c r="E3700" s="1">
        <f t="shared" ca="1" si="345"/>
        <v>647.72793176050232</v>
      </c>
      <c r="F3700" s="1">
        <f t="shared" ca="1" si="346"/>
        <v>1.1542500536729057</v>
      </c>
      <c r="G3700" s="5">
        <f t="shared" ca="1" si="343"/>
        <v>37164</v>
      </c>
      <c r="H3700" s="29" t="e">
        <f t="shared" ca="1" si="344"/>
        <v>#N/A</v>
      </c>
      <c r="I3700" s="1" t="e">
        <f t="shared" ca="1" si="347"/>
        <v>#N/A</v>
      </c>
      <c r="J3700" s="1" t="e">
        <f t="shared" ca="1" si="348"/>
        <v>#N/A</v>
      </c>
    </row>
    <row r="3701" spans="1:10" x14ac:dyDescent="0.2">
      <c r="A3701" s="5">
        <v>37145</v>
      </c>
      <c r="B3701" s="2">
        <v>-2.2869964263381282E-2</v>
      </c>
      <c r="C3701" s="1">
        <v>745.52736764014776</v>
      </c>
      <c r="D3701" s="1">
        <v>729.89</v>
      </c>
      <c r="E3701" s="1">
        <f t="shared" ca="1" si="345"/>
        <v>632.91441710874574</v>
      </c>
      <c r="F3701" s="1">
        <f t="shared" ca="1" si="346"/>
        <v>1.1532206887216352</v>
      </c>
      <c r="G3701" s="5">
        <f t="shared" ca="1" si="343"/>
        <v>37164</v>
      </c>
      <c r="H3701" s="29" t="e">
        <f t="shared" ca="1" si="344"/>
        <v>#N/A</v>
      </c>
      <c r="I3701" s="1" t="e">
        <f t="shared" ca="1" si="347"/>
        <v>#N/A</v>
      </c>
      <c r="J3701" s="1" t="e">
        <f t="shared" ca="1" si="348"/>
        <v>#N/A</v>
      </c>
    </row>
    <row r="3702" spans="1:10" x14ac:dyDescent="0.2">
      <c r="A3702" s="5">
        <v>37146</v>
      </c>
      <c r="B3702" s="2">
        <v>-4.0960935326581183E-2</v>
      </c>
      <c r="C3702" s="1">
        <v>714.98986935004336</v>
      </c>
      <c r="D3702" s="1">
        <v>698.27</v>
      </c>
      <c r="E3702" s="1">
        <f t="shared" ca="1" si="345"/>
        <v>606.98965060229364</v>
      </c>
      <c r="F3702" s="1">
        <f t="shared" ca="1" si="346"/>
        <v>1.1503820523251627</v>
      </c>
      <c r="G3702" s="5">
        <f t="shared" ca="1" si="343"/>
        <v>37164</v>
      </c>
      <c r="H3702" s="29" t="e">
        <f t="shared" ca="1" si="344"/>
        <v>#N/A</v>
      </c>
      <c r="I3702" s="1" t="e">
        <f t="shared" ca="1" si="347"/>
        <v>#N/A</v>
      </c>
      <c r="J3702" s="1" t="e">
        <f t="shared" ca="1" si="348"/>
        <v>#N/A</v>
      </c>
    </row>
    <row r="3703" spans="1:10" x14ac:dyDescent="0.2">
      <c r="A3703" s="5">
        <v>37147</v>
      </c>
      <c r="B3703" s="2">
        <v>1.8481152826210989E-2</v>
      </c>
      <c r="C3703" s="1">
        <v>728.20370639469411</v>
      </c>
      <c r="D3703" s="1">
        <v>712.96</v>
      </c>
      <c r="E3703" s="1">
        <f t="shared" ca="1" si="345"/>
        <v>618.20751909900298</v>
      </c>
      <c r="F3703" s="1">
        <f t="shared" ca="1" si="346"/>
        <v>1.1532696998559522</v>
      </c>
      <c r="G3703" s="5">
        <f t="shared" ca="1" si="343"/>
        <v>37164</v>
      </c>
      <c r="H3703" s="29" t="e">
        <f t="shared" ca="1" si="344"/>
        <v>#N/A</v>
      </c>
      <c r="I3703" s="1" t="e">
        <f t="shared" ca="1" si="347"/>
        <v>#N/A</v>
      </c>
      <c r="J3703" s="1" t="e">
        <f t="shared" ca="1" si="348"/>
        <v>#N/A</v>
      </c>
    </row>
    <row r="3704" spans="1:10" x14ac:dyDescent="0.2">
      <c r="A3704" s="5">
        <v>37148</v>
      </c>
      <c r="B3704" s="2">
        <v>-1.7116333788424032E-2</v>
      </c>
      <c r="C3704" s="1">
        <v>715.73952869007496</v>
      </c>
      <c r="D3704" s="1">
        <v>699.16</v>
      </c>
      <c r="E3704" s="1">
        <f t="shared" ca="1" si="345"/>
        <v>607.62607285159083</v>
      </c>
      <c r="F3704" s="1">
        <f t="shared" ca="1" si="346"/>
        <v>1.1506418688040165</v>
      </c>
      <c r="G3704" s="5">
        <f t="shared" ca="1" si="343"/>
        <v>37164</v>
      </c>
      <c r="H3704" s="29" t="e">
        <f t="shared" ca="1" si="344"/>
        <v>#N/A</v>
      </c>
      <c r="I3704" s="1" t="e">
        <f t="shared" ca="1" si="347"/>
        <v>#N/A</v>
      </c>
      <c r="J3704" s="1" t="e">
        <f t="shared" ca="1" si="348"/>
        <v>#N/A</v>
      </c>
    </row>
    <row r="3705" spans="1:10" x14ac:dyDescent="0.2">
      <c r="A3705" s="5">
        <v>37151</v>
      </c>
      <c r="B3705" s="2">
        <v>-1.6287238216705968E-2</v>
      </c>
      <c r="C3705" s="1">
        <v>704.08210848518684</v>
      </c>
      <c r="D3705" s="1">
        <v>686.63</v>
      </c>
      <c r="E3705" s="1">
        <f t="shared" ca="1" si="345"/>
        <v>597.7295222563755</v>
      </c>
      <c r="F3705" s="1">
        <f t="shared" ca="1" si="346"/>
        <v>1.148730277547666</v>
      </c>
      <c r="G3705" s="5">
        <f t="shared" ca="1" si="343"/>
        <v>37164</v>
      </c>
      <c r="H3705" s="29" t="e">
        <f t="shared" ca="1" si="344"/>
        <v>#N/A</v>
      </c>
      <c r="I3705" s="1" t="e">
        <f t="shared" ca="1" si="347"/>
        <v>#N/A</v>
      </c>
      <c r="J3705" s="1" t="e">
        <f t="shared" ca="1" si="348"/>
        <v>#N/A</v>
      </c>
    </row>
    <row r="3706" spans="1:10" x14ac:dyDescent="0.2">
      <c r="A3706" s="5">
        <v>37152</v>
      </c>
      <c r="B3706" s="2">
        <v>-1.2833187387461642E-2</v>
      </c>
      <c r="C3706" s="1">
        <v>695.04649085083736</v>
      </c>
      <c r="D3706" s="1">
        <v>677.23</v>
      </c>
      <c r="E3706" s="1">
        <f t="shared" ca="1" si="345"/>
        <v>590.0587472902414</v>
      </c>
      <c r="F3706" s="1">
        <f t="shared" ca="1" si="346"/>
        <v>1.1477331759084666</v>
      </c>
      <c r="G3706" s="5">
        <f t="shared" ca="1" si="343"/>
        <v>37164</v>
      </c>
      <c r="H3706" s="29" t="e">
        <f t="shared" ca="1" si="344"/>
        <v>#N/A</v>
      </c>
      <c r="I3706" s="1" t="e">
        <f t="shared" ca="1" si="347"/>
        <v>#N/A</v>
      </c>
      <c r="J3706" s="1" t="e">
        <f t="shared" ca="1" si="348"/>
        <v>#N/A</v>
      </c>
    </row>
    <row r="3707" spans="1:10" x14ac:dyDescent="0.2">
      <c r="A3707" s="5">
        <v>37153</v>
      </c>
      <c r="B3707" s="2">
        <v>-8.5833990197803356E-4</v>
      </c>
      <c r="C3707" s="1">
        <v>694.44990471401024</v>
      </c>
      <c r="D3707" s="1">
        <v>677.56</v>
      </c>
      <c r="E3707" s="1">
        <f t="shared" ca="1" si="345"/>
        <v>589.55227632293099</v>
      </c>
      <c r="F3707" s="1">
        <f t="shared" ca="1" si="346"/>
        <v>1.1492789142058408</v>
      </c>
      <c r="G3707" s="5">
        <f t="shared" ca="1" si="343"/>
        <v>37164</v>
      </c>
      <c r="H3707" s="29" t="e">
        <f t="shared" ca="1" si="344"/>
        <v>#N/A</v>
      </c>
      <c r="I3707" s="1" t="e">
        <f t="shared" ca="1" si="347"/>
        <v>#N/A</v>
      </c>
      <c r="J3707" s="1" t="e">
        <f t="shared" ca="1" si="348"/>
        <v>#N/A</v>
      </c>
    </row>
    <row r="3708" spans="1:10" x14ac:dyDescent="0.2">
      <c r="A3708" s="5">
        <v>37154</v>
      </c>
      <c r="B3708" s="2">
        <v>-3.7902118529522966E-2</v>
      </c>
      <c r="C3708" s="1">
        <v>668.12878211272391</v>
      </c>
      <c r="D3708" s="1">
        <v>648.91999999999996</v>
      </c>
      <c r="E3708" s="1">
        <f t="shared" ca="1" si="345"/>
        <v>567.20699606638937</v>
      </c>
      <c r="F3708" s="1">
        <f t="shared" ca="1" si="346"/>
        <v>1.1440620523024128</v>
      </c>
      <c r="G3708" s="5">
        <f t="shared" ca="1" si="343"/>
        <v>37164</v>
      </c>
      <c r="H3708" s="29" t="e">
        <f t="shared" ca="1" si="344"/>
        <v>#N/A</v>
      </c>
      <c r="I3708" s="1" t="e">
        <f t="shared" ca="1" si="347"/>
        <v>#N/A</v>
      </c>
      <c r="J3708" s="1" t="e">
        <f t="shared" ca="1" si="348"/>
        <v>#N/A</v>
      </c>
    </row>
    <row r="3709" spans="1:10" x14ac:dyDescent="0.2">
      <c r="A3709" s="5">
        <v>37155</v>
      </c>
      <c r="B3709" s="2">
        <v>-2.5492361040925893E-2</v>
      </c>
      <c r="C3709" s="1">
        <v>651.09660197727226</v>
      </c>
      <c r="D3709" s="1">
        <v>632.9</v>
      </c>
      <c r="E3709" s="1">
        <f t="shared" ca="1" si="345"/>
        <v>552.74755053772583</v>
      </c>
      <c r="F3709" s="1">
        <f t="shared" ca="1" si="346"/>
        <v>1.1450073354179497</v>
      </c>
      <c r="G3709" s="5">
        <f t="shared" ca="1" si="343"/>
        <v>37164</v>
      </c>
      <c r="H3709" s="29" t="e">
        <f t="shared" ca="1" si="344"/>
        <v>#N/A</v>
      </c>
      <c r="I3709" s="1" t="e">
        <f t="shared" ca="1" si="347"/>
        <v>#N/A</v>
      </c>
      <c r="J3709" s="1" t="e">
        <f t="shared" ca="1" si="348"/>
        <v>#N/A</v>
      </c>
    </row>
    <row r="3710" spans="1:10" x14ac:dyDescent="0.2">
      <c r="A3710" s="5">
        <v>37159</v>
      </c>
      <c r="B3710" s="2">
        <v>5.3746187321654038E-2</v>
      </c>
      <c r="C3710" s="1">
        <v>686.09056191163518</v>
      </c>
      <c r="D3710" s="1">
        <v>671.98</v>
      </c>
      <c r="E3710" s="1">
        <f t="shared" ca="1" si="345"/>
        <v>582.45562393051182</v>
      </c>
      <c r="F3710" s="1">
        <f t="shared" ca="1" si="346"/>
        <v>1.1537016253107184</v>
      </c>
      <c r="G3710" s="5">
        <f t="shared" ca="1" si="343"/>
        <v>37164</v>
      </c>
      <c r="H3710" s="29" t="e">
        <f t="shared" ca="1" si="344"/>
        <v>#N/A</v>
      </c>
      <c r="I3710" s="1" t="e">
        <f t="shared" ca="1" si="347"/>
        <v>#N/A</v>
      </c>
      <c r="J3710" s="1" t="e">
        <f t="shared" ca="1" si="348"/>
        <v>#N/A</v>
      </c>
    </row>
    <row r="3711" spans="1:10" x14ac:dyDescent="0.2">
      <c r="A3711" s="5">
        <v>37160</v>
      </c>
      <c r="B3711" s="2">
        <v>2.1577647067396954E-2</v>
      </c>
      <c r="C3711" s="1">
        <v>700.89478191283649</v>
      </c>
      <c r="D3711" s="1">
        <v>686.64</v>
      </c>
      <c r="E3711" s="1">
        <f t="shared" ca="1" si="345"/>
        <v>595.02364581610505</v>
      </c>
      <c r="F3711" s="1">
        <f t="shared" ca="1" si="346"/>
        <v>1.1539709469163002</v>
      </c>
      <c r="G3711" s="5">
        <f t="shared" ca="1" si="343"/>
        <v>37164</v>
      </c>
      <c r="H3711" s="29" t="e">
        <f t="shared" ca="1" si="344"/>
        <v>#N/A</v>
      </c>
      <c r="I3711" s="1" t="e">
        <f t="shared" ca="1" si="347"/>
        <v>#N/A</v>
      </c>
      <c r="J3711" s="1" t="e">
        <f t="shared" ca="1" si="348"/>
        <v>#N/A</v>
      </c>
    </row>
    <row r="3712" spans="1:10" x14ac:dyDescent="0.2">
      <c r="A3712" s="5">
        <v>37161</v>
      </c>
      <c r="B3712" s="2">
        <v>6.1188241390515152E-3</v>
      </c>
      <c r="C3712" s="1">
        <v>705.18343382334001</v>
      </c>
      <c r="D3712" s="1">
        <v>690.66</v>
      </c>
      <c r="E3712" s="1">
        <f t="shared" ca="1" si="345"/>
        <v>598.66449086343107</v>
      </c>
      <c r="F3712" s="1">
        <f t="shared" ca="1" si="346"/>
        <v>1.153667890012797</v>
      </c>
      <c r="G3712" s="5">
        <f t="shared" ca="1" si="343"/>
        <v>37164</v>
      </c>
      <c r="H3712" s="29" t="e">
        <f t="shared" ca="1" si="344"/>
        <v>#N/A</v>
      </c>
      <c r="I3712" s="1" t="e">
        <f t="shared" ca="1" si="347"/>
        <v>#N/A</v>
      </c>
      <c r="J3712" s="1" t="e">
        <f t="shared" ca="1" si="348"/>
        <v>#N/A</v>
      </c>
    </row>
    <row r="3713" spans="1:10" x14ac:dyDescent="0.2">
      <c r="A3713" s="5">
        <v>37162</v>
      </c>
      <c r="B3713" s="2">
        <v>1.7232968355492595E-2</v>
      </c>
      <c r="C3713" s="1">
        <v>717.33583762323519</v>
      </c>
      <c r="D3713" s="1">
        <v>704.68</v>
      </c>
      <c r="E3713" s="1">
        <f t="shared" ca="1" si="345"/>
        <v>608.9812570900375</v>
      </c>
      <c r="F3713" s="1">
        <f t="shared" ca="1" si="346"/>
        <v>1.1571456293536033</v>
      </c>
      <c r="G3713" s="5">
        <f t="shared" ca="1" si="343"/>
        <v>37164</v>
      </c>
      <c r="H3713" s="29" t="e">
        <f t="shared" ca="1" si="344"/>
        <v>#N/A</v>
      </c>
      <c r="I3713" s="1" t="e">
        <f t="shared" ca="1" si="347"/>
        <v>#N/A</v>
      </c>
      <c r="J3713" s="1" t="e">
        <f t="shared" ca="1" si="348"/>
        <v>#N/A</v>
      </c>
    </row>
    <row r="3714" spans="1:10" x14ac:dyDescent="0.2">
      <c r="A3714" s="5">
        <v>37165</v>
      </c>
      <c r="B3714" s="2">
        <v>-1.3363388446954172E-3</v>
      </c>
      <c r="C3714" s="1">
        <v>716.37723387872711</v>
      </c>
      <c r="D3714" s="1">
        <v>705.38</v>
      </c>
      <c r="E3714" s="1">
        <f t="shared" ca="1" si="345"/>
        <v>608.16745178049666</v>
      </c>
      <c r="F3714" s="1">
        <f t="shared" ca="1" si="346"/>
        <v>1.1598450359928005</v>
      </c>
      <c r="G3714" s="5">
        <f t="shared" ref="G3714:G3777" ca="1" si="349">EOMONTH(A3714,0)</f>
        <v>37195</v>
      </c>
      <c r="H3714" s="29" t="e">
        <f t="shared" ref="H3714:H3777" ca="1" si="350">VLOOKUP(G3714,$U$512:$Z$3894,2,0)</f>
        <v>#N/A</v>
      </c>
      <c r="I3714" s="1" t="e">
        <f t="shared" ca="1" si="347"/>
        <v>#N/A</v>
      </c>
      <c r="J3714" s="1" t="e">
        <f t="shared" ca="1" si="348"/>
        <v>#N/A</v>
      </c>
    </row>
    <row r="3715" spans="1:10" x14ac:dyDescent="0.2">
      <c r="A3715" s="5">
        <v>37166</v>
      </c>
      <c r="B3715" s="2">
        <v>9.0542209864350465E-3</v>
      </c>
      <c r="C3715" s="1">
        <v>722.86347166391613</v>
      </c>
      <c r="D3715" s="1">
        <v>712.2</v>
      </c>
      <c r="E3715" s="1">
        <f t="shared" ref="E3715:E3778" ca="1" si="351">C3715/C$2*$E$2</f>
        <v>613.67393428567425</v>
      </c>
      <c r="F3715" s="1">
        <f t="shared" ref="F3715:F3778" ca="1" si="352">D3715/E3715</f>
        <v>1.1605511660341443</v>
      </c>
      <c r="G3715" s="5">
        <f t="shared" ca="1" si="349"/>
        <v>37195</v>
      </c>
      <c r="H3715" s="29" t="e">
        <f t="shared" ca="1" si="350"/>
        <v>#N/A</v>
      </c>
      <c r="I3715" s="1" t="e">
        <f t="shared" ref="I3715:I3778" ca="1" si="353">H3715/$H$2*$I$2</f>
        <v>#N/A</v>
      </c>
      <c r="J3715" s="1" t="e">
        <f t="shared" ref="J3715:J3778" ca="1" si="354">D3715/I3715</f>
        <v>#N/A</v>
      </c>
    </row>
    <row r="3716" spans="1:10" x14ac:dyDescent="0.2">
      <c r="A3716" s="5">
        <v>37167</v>
      </c>
      <c r="B3716" s="2">
        <v>6.6149140062292666E-3</v>
      </c>
      <c r="C3716" s="1">
        <v>727.6451513672173</v>
      </c>
      <c r="D3716" s="1">
        <v>717.29</v>
      </c>
      <c r="E3716" s="1">
        <f t="shared" ca="1" si="351"/>
        <v>617.73333458883849</v>
      </c>
      <c r="F3716" s="1">
        <f t="shared" ca="1" si="352"/>
        <v>1.1611644699041959</v>
      </c>
      <c r="G3716" s="5">
        <f t="shared" ca="1" si="349"/>
        <v>37195</v>
      </c>
      <c r="H3716" s="29" t="e">
        <f t="shared" ca="1" si="350"/>
        <v>#N/A</v>
      </c>
      <c r="I3716" s="1" t="e">
        <f t="shared" ca="1" si="353"/>
        <v>#N/A</v>
      </c>
      <c r="J3716" s="1" t="e">
        <f t="shared" ca="1" si="354"/>
        <v>#N/A</v>
      </c>
    </row>
    <row r="3717" spans="1:10" x14ac:dyDescent="0.2">
      <c r="A3717" s="5">
        <v>37168</v>
      </c>
      <c r="B3717" s="2">
        <v>3.7110336746803529E-2</v>
      </c>
      <c r="C3717" s="1">
        <v>754.64830796663352</v>
      </c>
      <c r="D3717" s="1">
        <v>746.45</v>
      </c>
      <c r="E3717" s="1">
        <f t="shared" ca="1" si="351"/>
        <v>640.65762665515615</v>
      </c>
      <c r="F3717" s="1">
        <f t="shared" ca="1" si="352"/>
        <v>1.1651309044694917</v>
      </c>
      <c r="G3717" s="5">
        <f t="shared" ca="1" si="349"/>
        <v>37195</v>
      </c>
      <c r="H3717" s="29" t="e">
        <f t="shared" ca="1" si="350"/>
        <v>#N/A</v>
      </c>
      <c r="I3717" s="1" t="e">
        <f t="shared" ca="1" si="353"/>
        <v>#N/A</v>
      </c>
      <c r="J3717" s="1" t="e">
        <f t="shared" ca="1" si="354"/>
        <v>#N/A</v>
      </c>
    </row>
    <row r="3718" spans="1:10" x14ac:dyDescent="0.2">
      <c r="A3718" s="5">
        <v>37169</v>
      </c>
      <c r="B3718" s="2">
        <v>-9.7405251931493853E-3</v>
      </c>
      <c r="C3718" s="1">
        <v>747.29763711091698</v>
      </c>
      <c r="D3718" s="1">
        <v>737.5</v>
      </c>
      <c r="E3718" s="1">
        <f t="shared" ca="1" si="351"/>
        <v>634.4172849025382</v>
      </c>
      <c r="F3718" s="1">
        <f t="shared" ca="1" si="352"/>
        <v>1.1624840898105382</v>
      </c>
      <c r="G3718" s="5">
        <f t="shared" ca="1" si="349"/>
        <v>37195</v>
      </c>
      <c r="H3718" s="29" t="e">
        <f t="shared" ca="1" si="350"/>
        <v>#N/A</v>
      </c>
      <c r="I3718" s="1" t="e">
        <f t="shared" ca="1" si="353"/>
        <v>#N/A</v>
      </c>
      <c r="J3718" s="1" t="e">
        <f t="shared" ca="1" si="354"/>
        <v>#N/A</v>
      </c>
    </row>
    <row r="3719" spans="1:10" x14ac:dyDescent="0.2">
      <c r="A3719" s="5">
        <v>37172</v>
      </c>
      <c r="B3719" s="2">
        <v>4.9470307506906952E-3</v>
      </c>
      <c r="C3719" s="1">
        <v>750.99454150162319</v>
      </c>
      <c r="D3719" s="1">
        <v>741.41</v>
      </c>
      <c r="E3719" s="1">
        <f t="shared" ca="1" si="351"/>
        <v>637.55576671972085</v>
      </c>
      <c r="F3719" s="1">
        <f t="shared" ca="1" si="352"/>
        <v>1.1628943516809802</v>
      </c>
      <c r="G3719" s="5">
        <f t="shared" ca="1" si="349"/>
        <v>37195</v>
      </c>
      <c r="H3719" s="29" t="e">
        <f t="shared" ca="1" si="350"/>
        <v>#N/A</v>
      </c>
      <c r="I3719" s="1" t="e">
        <f t="shared" ca="1" si="353"/>
        <v>#N/A</v>
      </c>
      <c r="J3719" s="1" t="e">
        <f t="shared" ca="1" si="354"/>
        <v>#N/A</v>
      </c>
    </row>
    <row r="3720" spans="1:10" x14ac:dyDescent="0.2">
      <c r="A3720" s="5">
        <v>37173</v>
      </c>
      <c r="B3720" s="2">
        <v>5.6022284159751301E-4</v>
      </c>
      <c r="C3720" s="1">
        <v>751.41526579768743</v>
      </c>
      <c r="D3720" s="1">
        <v>740.6</v>
      </c>
      <c r="E3720" s="1">
        <f t="shared" ca="1" si="351"/>
        <v>637.91294002302948</v>
      </c>
      <c r="F3720" s="1">
        <f t="shared" ca="1" si="352"/>
        <v>1.1609734707266848</v>
      </c>
      <c r="G3720" s="5">
        <f t="shared" ca="1" si="349"/>
        <v>37195</v>
      </c>
      <c r="H3720" s="29" t="e">
        <f t="shared" ca="1" si="350"/>
        <v>#N/A</v>
      </c>
      <c r="I3720" s="1" t="e">
        <f t="shared" ca="1" si="353"/>
        <v>#N/A</v>
      </c>
      <c r="J3720" s="1" t="e">
        <f t="shared" ca="1" si="354"/>
        <v>#N/A</v>
      </c>
    </row>
    <row r="3721" spans="1:10" x14ac:dyDescent="0.2">
      <c r="A3721" s="5">
        <v>37174</v>
      </c>
      <c r="B3721" s="2">
        <v>-9.0082610392409057E-3</v>
      </c>
      <c r="C3721" s="1">
        <v>744.64632093451132</v>
      </c>
      <c r="D3721" s="1">
        <v>733.83</v>
      </c>
      <c r="E3721" s="1">
        <f t="shared" ca="1" si="351"/>
        <v>632.16645373899246</v>
      </c>
      <c r="F3721" s="1">
        <f t="shared" ca="1" si="352"/>
        <v>1.1608176860061326</v>
      </c>
      <c r="G3721" s="5">
        <f t="shared" ca="1" si="349"/>
        <v>37195</v>
      </c>
      <c r="H3721" s="29" t="e">
        <f t="shared" ca="1" si="350"/>
        <v>#N/A</v>
      </c>
      <c r="I3721" s="1" t="e">
        <f t="shared" ca="1" si="353"/>
        <v>#N/A</v>
      </c>
      <c r="J3721" s="1" t="e">
        <f t="shared" ca="1" si="354"/>
        <v>#N/A</v>
      </c>
    </row>
    <row r="3722" spans="1:10" x14ac:dyDescent="0.2">
      <c r="A3722" s="5">
        <v>37175</v>
      </c>
      <c r="B3722" s="2">
        <v>1.4583951133891881E-2</v>
      </c>
      <c r="C3722" s="1">
        <v>755.50620649105258</v>
      </c>
      <c r="D3722" s="1">
        <v>746.21</v>
      </c>
      <c r="E3722" s="1">
        <f t="shared" ca="1" si="351"/>
        <v>641.38593840880753</v>
      </c>
      <c r="F3722" s="1">
        <f t="shared" ca="1" si="352"/>
        <v>1.1634336759100876</v>
      </c>
      <c r="G3722" s="5">
        <f t="shared" ca="1" si="349"/>
        <v>37195</v>
      </c>
      <c r="H3722" s="29" t="e">
        <f t="shared" ca="1" si="350"/>
        <v>#N/A</v>
      </c>
      <c r="I3722" s="1" t="e">
        <f t="shared" ca="1" si="353"/>
        <v>#N/A</v>
      </c>
      <c r="J3722" s="1" t="e">
        <f t="shared" ca="1" si="354"/>
        <v>#N/A</v>
      </c>
    </row>
    <row r="3723" spans="1:10" x14ac:dyDescent="0.2">
      <c r="A3723" s="5">
        <v>37176</v>
      </c>
      <c r="B3723" s="2">
        <v>1.1485956077912363E-3</v>
      </c>
      <c r="C3723" s="1">
        <v>756.37397760148724</v>
      </c>
      <c r="D3723" s="1">
        <v>747.01</v>
      </c>
      <c r="E3723" s="1">
        <f t="shared" ca="1" si="351"/>
        <v>642.12263148056297</v>
      </c>
      <c r="F3723" s="1">
        <f t="shared" ca="1" si="352"/>
        <v>1.163344762164191</v>
      </c>
      <c r="G3723" s="5">
        <f t="shared" ca="1" si="349"/>
        <v>37195</v>
      </c>
      <c r="H3723" s="29" t="e">
        <f t="shared" ca="1" si="350"/>
        <v>#N/A</v>
      </c>
      <c r="I3723" s="1" t="e">
        <f t="shared" ca="1" si="353"/>
        <v>#N/A</v>
      </c>
      <c r="J3723" s="1" t="e">
        <f t="shared" ca="1" si="354"/>
        <v>#N/A</v>
      </c>
    </row>
    <row r="3724" spans="1:10" x14ac:dyDescent="0.2">
      <c r="A3724" s="5">
        <v>37179</v>
      </c>
      <c r="B3724" s="2">
        <v>-1.0153742164889845E-2</v>
      </c>
      <c r="C3724" s="1">
        <v>748.69395125268954</v>
      </c>
      <c r="D3724" s="1">
        <v>738.23</v>
      </c>
      <c r="E3724" s="1">
        <f t="shared" ca="1" si="351"/>
        <v>635.60268384226879</v>
      </c>
      <c r="F3724" s="1">
        <f t="shared" ca="1" si="352"/>
        <v>1.1614645733358786</v>
      </c>
      <c r="G3724" s="5">
        <f t="shared" ca="1" si="349"/>
        <v>37195</v>
      </c>
      <c r="H3724" s="29" t="e">
        <f t="shared" ca="1" si="350"/>
        <v>#N/A</v>
      </c>
      <c r="I3724" s="1" t="e">
        <f t="shared" ca="1" si="353"/>
        <v>#N/A</v>
      </c>
      <c r="J3724" s="1" t="e">
        <f t="shared" ca="1" si="354"/>
        <v>#N/A</v>
      </c>
    </row>
    <row r="3725" spans="1:10" x14ac:dyDescent="0.2">
      <c r="A3725" s="5">
        <v>37180</v>
      </c>
      <c r="B3725" s="2">
        <v>2.5451928781340838E-2</v>
      </c>
      <c r="C3725" s="1">
        <v>767.74965637899368</v>
      </c>
      <c r="D3725" s="1">
        <v>759.52</v>
      </c>
      <c r="E3725" s="1">
        <f t="shared" ca="1" si="351"/>
        <v>651.7799980846512</v>
      </c>
      <c r="F3725" s="1">
        <f t="shared" ca="1" si="352"/>
        <v>1.1653011786675844</v>
      </c>
      <c r="G3725" s="5">
        <f t="shared" ca="1" si="349"/>
        <v>37195</v>
      </c>
      <c r="H3725" s="29" t="e">
        <f t="shared" ca="1" si="350"/>
        <v>#N/A</v>
      </c>
      <c r="I3725" s="1" t="e">
        <f t="shared" ca="1" si="353"/>
        <v>#N/A</v>
      </c>
      <c r="J3725" s="1" t="e">
        <f t="shared" ca="1" si="354"/>
        <v>#N/A</v>
      </c>
    </row>
    <row r="3726" spans="1:10" x14ac:dyDescent="0.2">
      <c r="A3726" s="5">
        <v>37181</v>
      </c>
      <c r="B3726" s="2">
        <v>-1.1312035329965608E-3</v>
      </c>
      <c r="C3726" s="1">
        <v>766.88117525524092</v>
      </c>
      <c r="D3726" s="1">
        <v>757.87</v>
      </c>
      <c r="E3726" s="1">
        <f t="shared" ca="1" si="351"/>
        <v>651.04270224808147</v>
      </c>
      <c r="F3726" s="1">
        <f t="shared" ca="1" si="352"/>
        <v>1.1640864683423051</v>
      </c>
      <c r="G3726" s="5">
        <f t="shared" ca="1" si="349"/>
        <v>37195</v>
      </c>
      <c r="H3726" s="29" t="e">
        <f t="shared" ca="1" si="350"/>
        <v>#N/A</v>
      </c>
      <c r="I3726" s="1" t="e">
        <f t="shared" ca="1" si="353"/>
        <v>#N/A</v>
      </c>
      <c r="J3726" s="1" t="e">
        <f t="shared" ca="1" si="354"/>
        <v>#N/A</v>
      </c>
    </row>
    <row r="3727" spans="1:10" x14ac:dyDescent="0.2">
      <c r="A3727" s="5">
        <v>37182</v>
      </c>
      <c r="B3727" s="2">
        <v>-1.5400578132209186E-2</v>
      </c>
      <c r="C3727" s="1">
        <v>755.07076179760213</v>
      </c>
      <c r="D3727" s="1">
        <v>745.21</v>
      </c>
      <c r="E3727" s="1">
        <f t="shared" ca="1" si="351"/>
        <v>641.0162682447052</v>
      </c>
      <c r="F3727" s="1">
        <f t="shared" ca="1" si="352"/>
        <v>1.1625445981903213</v>
      </c>
      <c r="G3727" s="5">
        <f t="shared" ca="1" si="349"/>
        <v>37195</v>
      </c>
      <c r="H3727" s="29" t="e">
        <f t="shared" ca="1" si="350"/>
        <v>#N/A</v>
      </c>
      <c r="I3727" s="1" t="e">
        <f t="shared" ca="1" si="353"/>
        <v>#N/A</v>
      </c>
      <c r="J3727" s="1" t="e">
        <f t="shared" ca="1" si="354"/>
        <v>#N/A</v>
      </c>
    </row>
    <row r="3728" spans="1:10" x14ac:dyDescent="0.2">
      <c r="A3728" s="5">
        <v>37183</v>
      </c>
      <c r="B3728" s="2">
        <v>-2.8395342396221324E-3</v>
      </c>
      <c r="C3728" s="1">
        <v>752.92671251614024</v>
      </c>
      <c r="D3728" s="1">
        <v>743.37</v>
      </c>
      <c r="E3728" s="1">
        <f t="shared" ca="1" si="351"/>
        <v>639.19608060286953</v>
      </c>
      <c r="F3728" s="1">
        <f t="shared" ca="1" si="352"/>
        <v>1.1629764677200101</v>
      </c>
      <c r="G3728" s="5">
        <f t="shared" ca="1" si="349"/>
        <v>37195</v>
      </c>
      <c r="H3728" s="29" t="e">
        <f t="shared" ca="1" si="350"/>
        <v>#N/A</v>
      </c>
      <c r="I3728" s="1" t="e">
        <f t="shared" ca="1" si="353"/>
        <v>#N/A</v>
      </c>
      <c r="J3728" s="1" t="e">
        <f t="shared" ca="1" si="354"/>
        <v>#N/A</v>
      </c>
    </row>
    <row r="3729" spans="1:10" x14ac:dyDescent="0.2">
      <c r="A3729" s="5">
        <v>37186</v>
      </c>
      <c r="B3729" s="2">
        <v>7.709640228401593E-3</v>
      </c>
      <c r="C3729" s="1">
        <v>758.73150658799284</v>
      </c>
      <c r="D3729" s="1">
        <v>750.56</v>
      </c>
      <c r="E3729" s="1">
        <f t="shared" ca="1" si="351"/>
        <v>644.12405241972203</v>
      </c>
      <c r="F3729" s="1">
        <f t="shared" ca="1" si="352"/>
        <v>1.1652413804149055</v>
      </c>
      <c r="G3729" s="5">
        <f t="shared" ca="1" si="349"/>
        <v>37195</v>
      </c>
      <c r="H3729" s="29" t="e">
        <f t="shared" ca="1" si="350"/>
        <v>#N/A</v>
      </c>
      <c r="I3729" s="1" t="e">
        <f t="shared" ca="1" si="353"/>
        <v>#N/A</v>
      </c>
      <c r="J3729" s="1" t="e">
        <f t="shared" ca="1" si="354"/>
        <v>#N/A</v>
      </c>
    </row>
    <row r="3730" spans="1:10" x14ac:dyDescent="0.2">
      <c r="A3730" s="5">
        <v>37187</v>
      </c>
      <c r="B3730" s="2">
        <v>2.0513065648573026E-3</v>
      </c>
      <c r="C3730" s="1">
        <v>760.28789750842088</v>
      </c>
      <c r="D3730" s="1">
        <v>752.36</v>
      </c>
      <c r="E3730" s="1">
        <f t="shared" ca="1" si="351"/>
        <v>645.44534831703322</v>
      </c>
      <c r="F3730" s="1">
        <f t="shared" ca="1" si="352"/>
        <v>1.1656447783871113</v>
      </c>
      <c r="G3730" s="5">
        <f t="shared" ca="1" si="349"/>
        <v>37195</v>
      </c>
      <c r="H3730" s="29" t="e">
        <f t="shared" ca="1" si="350"/>
        <v>#N/A</v>
      </c>
      <c r="I3730" s="1" t="e">
        <f t="shared" ca="1" si="353"/>
        <v>#N/A</v>
      </c>
      <c r="J3730" s="1" t="e">
        <f t="shared" ca="1" si="354"/>
        <v>#N/A</v>
      </c>
    </row>
    <row r="3731" spans="1:10" x14ac:dyDescent="0.2">
      <c r="A3731" s="5">
        <v>37188</v>
      </c>
      <c r="B3731" s="2">
        <v>-1.0608308653643483E-3</v>
      </c>
      <c r="C3731" s="1">
        <v>759.48136064018104</v>
      </c>
      <c r="D3731" s="1">
        <v>751.75</v>
      </c>
      <c r="E3731" s="1">
        <f t="shared" ca="1" si="351"/>
        <v>644.76063996963262</v>
      </c>
      <c r="F3731" s="1">
        <f t="shared" ca="1" si="352"/>
        <v>1.1659365559836383</v>
      </c>
      <c r="G3731" s="5">
        <f t="shared" ca="1" si="349"/>
        <v>37195</v>
      </c>
      <c r="H3731" s="29" t="e">
        <f t="shared" ca="1" si="350"/>
        <v>#N/A</v>
      </c>
      <c r="I3731" s="1" t="e">
        <f t="shared" ca="1" si="353"/>
        <v>#N/A</v>
      </c>
      <c r="J3731" s="1" t="e">
        <f t="shared" ca="1" si="354"/>
        <v>#N/A</v>
      </c>
    </row>
    <row r="3732" spans="1:10" x14ac:dyDescent="0.2">
      <c r="A3732" s="5">
        <v>37189</v>
      </c>
      <c r="B3732" s="2">
        <v>8.741295325138676E-4</v>
      </c>
      <c r="C3732" s="1">
        <v>760.14524572691039</v>
      </c>
      <c r="D3732" s="1">
        <v>752.75</v>
      </c>
      <c r="E3732" s="1">
        <f t="shared" ca="1" si="351"/>
        <v>645.32424428643264</v>
      </c>
      <c r="F3732" s="1">
        <f t="shared" ca="1" si="352"/>
        <v>1.1664678751258655</v>
      </c>
      <c r="G3732" s="5">
        <f t="shared" ca="1" si="349"/>
        <v>37195</v>
      </c>
      <c r="H3732" s="29" t="e">
        <f t="shared" ca="1" si="350"/>
        <v>#N/A</v>
      </c>
      <c r="I3732" s="1" t="e">
        <f t="shared" ca="1" si="353"/>
        <v>#N/A</v>
      </c>
      <c r="J3732" s="1" t="e">
        <f t="shared" ca="1" si="354"/>
        <v>#N/A</v>
      </c>
    </row>
    <row r="3733" spans="1:10" x14ac:dyDescent="0.2">
      <c r="A3733" s="5">
        <v>37190</v>
      </c>
      <c r="B3733" s="2">
        <v>-1.7923365109385747E-3</v>
      </c>
      <c r="C3733" s="1">
        <v>758.78280964937767</v>
      </c>
      <c r="D3733" s="1">
        <v>750.94</v>
      </c>
      <c r="E3733" s="1">
        <f t="shared" ca="1" si="351"/>
        <v>644.16760608200411</v>
      </c>
      <c r="F3733" s="1">
        <f t="shared" ca="1" si="352"/>
        <v>1.1657525043325503</v>
      </c>
      <c r="G3733" s="5">
        <f t="shared" ca="1" si="349"/>
        <v>37195</v>
      </c>
      <c r="H3733" s="29" t="e">
        <f t="shared" ca="1" si="350"/>
        <v>#N/A</v>
      </c>
      <c r="I3733" s="1" t="e">
        <f t="shared" ca="1" si="353"/>
        <v>#N/A</v>
      </c>
      <c r="J3733" s="1" t="e">
        <f t="shared" ca="1" si="354"/>
        <v>#N/A</v>
      </c>
    </row>
    <row r="3734" spans="1:10" x14ac:dyDescent="0.2">
      <c r="A3734" s="5">
        <v>37193</v>
      </c>
      <c r="B3734" s="2">
        <v>5.1528912426739293E-3</v>
      </c>
      <c r="C3734" s="1">
        <v>762.6927349443115</v>
      </c>
      <c r="D3734" s="1">
        <v>755.09</v>
      </c>
      <c r="E3734" s="1">
        <f t="shared" ca="1" si="351"/>
        <v>647.48693169819842</v>
      </c>
      <c r="F3734" s="1">
        <f t="shared" ca="1" si="352"/>
        <v>1.1661856989446648</v>
      </c>
      <c r="G3734" s="5">
        <f t="shared" ca="1" si="349"/>
        <v>37195</v>
      </c>
      <c r="H3734" s="29" t="e">
        <f t="shared" ca="1" si="350"/>
        <v>#N/A</v>
      </c>
      <c r="I3734" s="1" t="e">
        <f t="shared" ca="1" si="353"/>
        <v>#N/A</v>
      </c>
      <c r="J3734" s="1" t="e">
        <f t="shared" ca="1" si="354"/>
        <v>#N/A</v>
      </c>
    </row>
    <row r="3735" spans="1:10" x14ac:dyDescent="0.2">
      <c r="A3735" s="5">
        <v>37194</v>
      </c>
      <c r="B3735" s="2">
        <v>-1.2685197221493416E-2</v>
      </c>
      <c r="C3735" s="1">
        <v>753.0178271821427</v>
      </c>
      <c r="D3735" s="1">
        <v>744.82</v>
      </c>
      <c r="E3735" s="1">
        <f t="shared" ca="1" si="351"/>
        <v>639.27343227126721</v>
      </c>
      <c r="F3735" s="1">
        <f t="shared" ca="1" si="352"/>
        <v>1.1651039483273029</v>
      </c>
      <c r="G3735" s="5">
        <f t="shared" ca="1" si="349"/>
        <v>37195</v>
      </c>
      <c r="H3735" s="29" t="e">
        <f t="shared" ca="1" si="350"/>
        <v>#N/A</v>
      </c>
      <c r="I3735" s="1" t="e">
        <f t="shared" ca="1" si="353"/>
        <v>#N/A</v>
      </c>
      <c r="J3735" s="1" t="e">
        <f t="shared" ca="1" si="354"/>
        <v>#N/A</v>
      </c>
    </row>
    <row r="3736" spans="1:10" x14ac:dyDescent="0.2">
      <c r="A3736" s="5">
        <v>37195</v>
      </c>
      <c r="B3736" s="2">
        <v>4.4881082380363591E-3</v>
      </c>
      <c r="C3736" s="1">
        <v>756.3974526957071</v>
      </c>
      <c r="D3736" s="1">
        <v>748.81</v>
      </c>
      <c r="E3736" s="1">
        <f t="shared" ca="1" si="351"/>
        <v>642.14256062900154</v>
      </c>
      <c r="F3736" s="1">
        <f t="shared" ca="1" si="352"/>
        <v>1.1661117731653137</v>
      </c>
      <c r="G3736" s="5">
        <f t="shared" ca="1" si="349"/>
        <v>37195</v>
      </c>
      <c r="H3736" s="29" t="e">
        <f t="shared" ca="1" si="350"/>
        <v>#N/A</v>
      </c>
      <c r="I3736" s="1" t="e">
        <f t="shared" ca="1" si="353"/>
        <v>#N/A</v>
      </c>
      <c r="J3736" s="1" t="e">
        <f t="shared" ca="1" si="354"/>
        <v>#N/A</v>
      </c>
    </row>
    <row r="3737" spans="1:10" x14ac:dyDescent="0.2">
      <c r="A3737" s="5">
        <v>37196</v>
      </c>
      <c r="B3737" s="2">
        <v>1.0772592167969552E-2</v>
      </c>
      <c r="C3737" s="1">
        <v>764.54581397048901</v>
      </c>
      <c r="D3737" s="1">
        <v>757.93</v>
      </c>
      <c r="E3737" s="1">
        <f t="shared" ca="1" si="351"/>
        <v>649.06010054835349</v>
      </c>
      <c r="F3737" s="1">
        <f t="shared" ca="1" si="352"/>
        <v>1.1677346972332279</v>
      </c>
      <c r="G3737" s="5">
        <f t="shared" ca="1" si="349"/>
        <v>37225</v>
      </c>
      <c r="H3737" s="29" t="e">
        <f t="shared" ca="1" si="350"/>
        <v>#N/A</v>
      </c>
      <c r="I3737" s="1" t="e">
        <f t="shared" ca="1" si="353"/>
        <v>#N/A</v>
      </c>
      <c r="J3737" s="1" t="e">
        <f t="shared" ca="1" si="354"/>
        <v>#N/A</v>
      </c>
    </row>
    <row r="3738" spans="1:10" x14ac:dyDescent="0.2">
      <c r="A3738" s="5">
        <v>37197</v>
      </c>
      <c r="B3738" s="2">
        <v>8.5821557329033293E-3</v>
      </c>
      <c r="C3738" s="1">
        <v>771.10726521092306</v>
      </c>
      <c r="D3738" s="1">
        <v>764.29</v>
      </c>
      <c r="E3738" s="1">
        <f t="shared" ca="1" si="351"/>
        <v>654.63043541127331</v>
      </c>
      <c r="F3738" s="1">
        <f t="shared" ca="1" si="352"/>
        <v>1.1675136972814788</v>
      </c>
      <c r="G3738" s="5">
        <f t="shared" ca="1" si="349"/>
        <v>37225</v>
      </c>
      <c r="H3738" s="29" t="e">
        <f t="shared" ca="1" si="350"/>
        <v>#N/A</v>
      </c>
      <c r="I3738" s="1" t="e">
        <f t="shared" ca="1" si="353"/>
        <v>#N/A</v>
      </c>
      <c r="J3738" s="1" t="e">
        <f t="shared" ca="1" si="354"/>
        <v>#N/A</v>
      </c>
    </row>
    <row r="3739" spans="1:10" x14ac:dyDescent="0.2">
      <c r="A3739" s="5">
        <v>37200</v>
      </c>
      <c r="B3739" s="2">
        <v>3.9195711985422488E-3</v>
      </c>
      <c r="C3739" s="1">
        <v>774.12967503863047</v>
      </c>
      <c r="D3739" s="1">
        <v>766.64</v>
      </c>
      <c r="E3739" s="1">
        <f t="shared" ca="1" si="351"/>
        <v>657.19630601160054</v>
      </c>
      <c r="F3739" s="1">
        <f t="shared" ca="1" si="352"/>
        <v>1.1665312068666247</v>
      </c>
      <c r="G3739" s="5">
        <f t="shared" ca="1" si="349"/>
        <v>37225</v>
      </c>
      <c r="H3739" s="29" t="e">
        <f t="shared" ca="1" si="350"/>
        <v>#N/A</v>
      </c>
      <c r="I3739" s="1" t="e">
        <f t="shared" ca="1" si="353"/>
        <v>#N/A</v>
      </c>
      <c r="J3739" s="1" t="e">
        <f t="shared" ca="1" si="354"/>
        <v>#N/A</v>
      </c>
    </row>
    <row r="3740" spans="1:10" x14ac:dyDescent="0.2">
      <c r="A3740" s="5">
        <v>37201</v>
      </c>
      <c r="B3740" s="2">
        <v>-1.0297706018483566E-2</v>
      </c>
      <c r="C3740" s="1">
        <v>766.15791522489849</v>
      </c>
      <c r="D3740" s="1">
        <v>757.73</v>
      </c>
      <c r="E3740" s="1">
        <f t="shared" ca="1" si="351"/>
        <v>650.42869165585978</v>
      </c>
      <c r="F3740" s="1">
        <f t="shared" ca="1" si="352"/>
        <v>1.164970133883505</v>
      </c>
      <c r="G3740" s="5">
        <f t="shared" ca="1" si="349"/>
        <v>37225</v>
      </c>
      <c r="H3740" s="29" t="e">
        <f t="shared" ca="1" si="350"/>
        <v>#N/A</v>
      </c>
      <c r="I3740" s="1" t="e">
        <f t="shared" ca="1" si="353"/>
        <v>#N/A</v>
      </c>
      <c r="J3740" s="1" t="e">
        <f t="shared" ca="1" si="354"/>
        <v>#N/A</v>
      </c>
    </row>
    <row r="3741" spans="1:10" x14ac:dyDescent="0.2">
      <c r="A3741" s="5">
        <v>37202</v>
      </c>
      <c r="B3741" s="2">
        <v>5.5003956616115346E-3</v>
      </c>
      <c r="C3741" s="1">
        <v>770.37208689791089</v>
      </c>
      <c r="D3741" s="1">
        <v>762.75</v>
      </c>
      <c r="E3741" s="1">
        <f t="shared" ca="1" si="351"/>
        <v>654.00630680963127</v>
      </c>
      <c r="F3741" s="1">
        <f t="shared" ca="1" si="352"/>
        <v>1.1662731567847433</v>
      </c>
      <c r="G3741" s="5">
        <f t="shared" ca="1" si="349"/>
        <v>37225</v>
      </c>
      <c r="H3741" s="29" t="e">
        <f t="shared" ca="1" si="350"/>
        <v>#N/A</v>
      </c>
      <c r="I3741" s="1" t="e">
        <f t="shared" ca="1" si="353"/>
        <v>#N/A</v>
      </c>
      <c r="J3741" s="1" t="e">
        <f t="shared" ca="1" si="354"/>
        <v>#N/A</v>
      </c>
    </row>
    <row r="3742" spans="1:10" x14ac:dyDescent="0.2">
      <c r="A3742" s="5">
        <v>37203</v>
      </c>
      <c r="B3742" s="2">
        <v>1.5850299762854014E-4</v>
      </c>
      <c r="C3742" s="1">
        <v>770.49419318297362</v>
      </c>
      <c r="D3742" s="1">
        <v>762.59</v>
      </c>
      <c r="E3742" s="1">
        <f t="shared" ca="1" si="351"/>
        <v>654.10996876972865</v>
      </c>
      <c r="F3742" s="1">
        <f t="shared" ca="1" si="352"/>
        <v>1.1658437211013679</v>
      </c>
      <c r="G3742" s="5">
        <f t="shared" ca="1" si="349"/>
        <v>37225</v>
      </c>
      <c r="H3742" s="29" t="e">
        <f t="shared" ca="1" si="350"/>
        <v>#N/A</v>
      </c>
      <c r="I3742" s="1" t="e">
        <f t="shared" ca="1" si="353"/>
        <v>#N/A</v>
      </c>
      <c r="J3742" s="1" t="e">
        <f t="shared" ca="1" si="354"/>
        <v>#N/A</v>
      </c>
    </row>
    <row r="3743" spans="1:10" x14ac:dyDescent="0.2">
      <c r="A3743" s="5">
        <v>37204</v>
      </c>
      <c r="B3743" s="2">
        <v>1.5348565749839782E-3</v>
      </c>
      <c r="C3743" s="1">
        <v>771.6767912613675</v>
      </c>
      <c r="D3743" s="1">
        <v>764.84</v>
      </c>
      <c r="E3743" s="1">
        <f t="shared" ca="1" si="351"/>
        <v>655.11393375605746</v>
      </c>
      <c r="F3743" s="1">
        <f t="shared" ca="1" si="352"/>
        <v>1.1674915775563413</v>
      </c>
      <c r="G3743" s="5">
        <f t="shared" ca="1" si="349"/>
        <v>37225</v>
      </c>
      <c r="H3743" s="29" t="e">
        <f t="shared" ca="1" si="350"/>
        <v>#N/A</v>
      </c>
      <c r="I3743" s="1" t="e">
        <f t="shared" ca="1" si="353"/>
        <v>#N/A</v>
      </c>
      <c r="J3743" s="1" t="e">
        <f t="shared" ca="1" si="354"/>
        <v>#N/A</v>
      </c>
    </row>
    <row r="3744" spans="1:10" x14ac:dyDescent="0.2">
      <c r="A3744" s="5">
        <v>37207</v>
      </c>
      <c r="B3744" s="2">
        <v>1.1553227661135201E-2</v>
      </c>
      <c r="C3744" s="1">
        <v>780.59214891162435</v>
      </c>
      <c r="D3744" s="1">
        <v>773.67</v>
      </c>
      <c r="E3744" s="1">
        <f t="shared" ca="1" si="351"/>
        <v>662.68261417672295</v>
      </c>
      <c r="F3744" s="1">
        <f t="shared" ca="1" si="352"/>
        <v>1.1674819641392902</v>
      </c>
      <c r="G3744" s="5">
        <f t="shared" ca="1" si="349"/>
        <v>37225</v>
      </c>
      <c r="H3744" s="29" t="e">
        <f t="shared" ca="1" si="350"/>
        <v>#N/A</v>
      </c>
      <c r="I3744" s="1" t="e">
        <f t="shared" ca="1" si="353"/>
        <v>#N/A</v>
      </c>
      <c r="J3744" s="1" t="e">
        <f t="shared" ca="1" si="354"/>
        <v>#N/A</v>
      </c>
    </row>
    <row r="3745" spans="1:10" x14ac:dyDescent="0.2">
      <c r="A3745" s="5">
        <v>37208</v>
      </c>
      <c r="B3745" s="2">
        <v>1.4837778534865231E-2</v>
      </c>
      <c r="C3745" s="1">
        <v>792.17440234322953</v>
      </c>
      <c r="D3745" s="1">
        <v>784.96</v>
      </c>
      <c r="E3745" s="1">
        <f t="shared" ca="1" si="351"/>
        <v>672.51535204478273</v>
      </c>
      <c r="F3745" s="1">
        <f t="shared" ca="1" si="352"/>
        <v>1.1672001205821241</v>
      </c>
      <c r="G3745" s="5">
        <f t="shared" ca="1" si="349"/>
        <v>37225</v>
      </c>
      <c r="H3745" s="29" t="e">
        <f t="shared" ca="1" si="350"/>
        <v>#N/A</v>
      </c>
      <c r="I3745" s="1" t="e">
        <f t="shared" ca="1" si="353"/>
        <v>#N/A</v>
      </c>
      <c r="J3745" s="1" t="e">
        <f t="shared" ca="1" si="354"/>
        <v>#N/A</v>
      </c>
    </row>
    <row r="3746" spans="1:10" x14ac:dyDescent="0.2">
      <c r="A3746" s="5">
        <v>37209</v>
      </c>
      <c r="B3746" s="2">
        <v>2.7256194414085666E-2</v>
      </c>
      <c r="C3746" s="1">
        <v>813.76606186335869</v>
      </c>
      <c r="D3746" s="1">
        <v>808.33</v>
      </c>
      <c r="E3746" s="1">
        <f t="shared" ca="1" si="351"/>
        <v>690.8455612265725</v>
      </c>
      <c r="F3746" s="1">
        <f t="shared" ca="1" si="352"/>
        <v>1.1700589037075637</v>
      </c>
      <c r="G3746" s="5">
        <f t="shared" ca="1" si="349"/>
        <v>37225</v>
      </c>
      <c r="H3746" s="29" t="e">
        <f t="shared" ca="1" si="350"/>
        <v>#N/A</v>
      </c>
      <c r="I3746" s="1" t="e">
        <f t="shared" ca="1" si="353"/>
        <v>#N/A</v>
      </c>
      <c r="J3746" s="1" t="e">
        <f t="shared" ca="1" si="354"/>
        <v>#N/A</v>
      </c>
    </row>
    <row r="3747" spans="1:10" x14ac:dyDescent="0.2">
      <c r="A3747" s="5">
        <v>37210</v>
      </c>
      <c r="B3747" s="2">
        <v>9.746597200647189E-3</v>
      </c>
      <c r="C3747" s="1">
        <v>821.69751188389773</v>
      </c>
      <c r="D3747" s="1">
        <v>815.94</v>
      </c>
      <c r="E3747" s="1">
        <f t="shared" ca="1" si="351"/>
        <v>697.57895463970294</v>
      </c>
      <c r="F3747" s="1">
        <f t="shared" ca="1" si="352"/>
        <v>1.1696740484687216</v>
      </c>
      <c r="G3747" s="5">
        <f t="shared" ca="1" si="349"/>
        <v>37225</v>
      </c>
      <c r="H3747" s="29" t="e">
        <f t="shared" ca="1" si="350"/>
        <v>#N/A</v>
      </c>
      <c r="I3747" s="1" t="e">
        <f t="shared" ca="1" si="353"/>
        <v>#N/A</v>
      </c>
      <c r="J3747" s="1" t="e">
        <f t="shared" ca="1" si="354"/>
        <v>#N/A</v>
      </c>
    </row>
    <row r="3748" spans="1:10" x14ac:dyDescent="0.2">
      <c r="A3748" s="5">
        <v>37211</v>
      </c>
      <c r="B3748" s="2">
        <v>-1.313617063157213E-2</v>
      </c>
      <c r="C3748" s="1">
        <v>810.90355316025261</v>
      </c>
      <c r="D3748" s="1">
        <v>800.67</v>
      </c>
      <c r="E3748" s="1">
        <f t="shared" ca="1" si="351"/>
        <v>688.41543846256218</v>
      </c>
      <c r="F3748" s="1">
        <f t="shared" ca="1" si="352"/>
        <v>1.1630622372271835</v>
      </c>
      <c r="G3748" s="5">
        <f t="shared" ca="1" si="349"/>
        <v>37225</v>
      </c>
      <c r="H3748" s="29" t="e">
        <f t="shared" ca="1" si="350"/>
        <v>#N/A</v>
      </c>
      <c r="I3748" s="1" t="e">
        <f t="shared" ca="1" si="353"/>
        <v>#N/A</v>
      </c>
      <c r="J3748" s="1" t="e">
        <f t="shared" ca="1" si="354"/>
        <v>#N/A</v>
      </c>
    </row>
    <row r="3749" spans="1:10" x14ac:dyDescent="0.2">
      <c r="A3749" s="5">
        <v>37214</v>
      </c>
      <c r="B3749" s="2">
        <v>1.9702030854007013E-2</v>
      </c>
      <c r="C3749" s="1">
        <v>826.87999998423982</v>
      </c>
      <c r="D3749" s="1">
        <v>816.96</v>
      </c>
      <c r="E3749" s="1">
        <f t="shared" ca="1" si="351"/>
        <v>701.9786206715263</v>
      </c>
      <c r="F3749" s="1">
        <f t="shared" ca="1" si="352"/>
        <v>1.163796127036576</v>
      </c>
      <c r="G3749" s="5">
        <f t="shared" ca="1" si="349"/>
        <v>37225</v>
      </c>
      <c r="H3749" s="29" t="e">
        <f t="shared" ca="1" si="350"/>
        <v>#N/A</v>
      </c>
      <c r="I3749" s="1" t="e">
        <f t="shared" ca="1" si="353"/>
        <v>#N/A</v>
      </c>
      <c r="J3749" s="1" t="e">
        <f t="shared" ca="1" si="354"/>
        <v>#N/A</v>
      </c>
    </row>
    <row r="3750" spans="1:10" x14ac:dyDescent="0.2">
      <c r="A3750" s="5">
        <v>37215</v>
      </c>
      <c r="B3750" s="2">
        <v>8.0213274679774571E-5</v>
      </c>
      <c r="C3750" s="1">
        <v>826.94632673680576</v>
      </c>
      <c r="D3750" s="1">
        <v>818.36</v>
      </c>
      <c r="E3750" s="1">
        <f t="shared" ca="1" si="351"/>
        <v>702.0349286754456</v>
      </c>
      <c r="F3750" s="1">
        <f t="shared" ca="1" si="352"/>
        <v>1.1656969853964803</v>
      </c>
      <c r="G3750" s="5">
        <f t="shared" ca="1" si="349"/>
        <v>37225</v>
      </c>
      <c r="H3750" s="29" t="e">
        <f t="shared" ca="1" si="350"/>
        <v>#N/A</v>
      </c>
      <c r="I3750" s="1" t="e">
        <f t="shared" ca="1" si="353"/>
        <v>#N/A</v>
      </c>
      <c r="J3750" s="1" t="e">
        <f t="shared" ca="1" si="354"/>
        <v>#N/A</v>
      </c>
    </row>
    <row r="3751" spans="1:10" x14ac:dyDescent="0.2">
      <c r="A3751" s="5">
        <v>37216</v>
      </c>
      <c r="B3751" s="2">
        <v>2.6949277356589363E-3</v>
      </c>
      <c r="C3751" s="1">
        <v>829.17488732863001</v>
      </c>
      <c r="D3751" s="1">
        <v>822.19</v>
      </c>
      <c r="E3751" s="1">
        <f t="shared" ca="1" si="351"/>
        <v>703.9268620761344</v>
      </c>
      <c r="F3751" s="1">
        <f t="shared" ca="1" si="352"/>
        <v>1.1680048656973609</v>
      </c>
      <c r="G3751" s="5">
        <f t="shared" ca="1" si="349"/>
        <v>37225</v>
      </c>
      <c r="H3751" s="29" t="e">
        <f t="shared" ca="1" si="350"/>
        <v>#N/A</v>
      </c>
      <c r="I3751" s="1" t="e">
        <f t="shared" ca="1" si="353"/>
        <v>#N/A</v>
      </c>
      <c r="J3751" s="1" t="e">
        <f t="shared" ca="1" si="354"/>
        <v>#N/A</v>
      </c>
    </row>
    <row r="3752" spans="1:10" x14ac:dyDescent="0.2">
      <c r="A3752" s="5">
        <v>37217</v>
      </c>
      <c r="B3752" s="2">
        <v>-5.995358758608238E-3</v>
      </c>
      <c r="C3752" s="1">
        <v>824.20368640546633</v>
      </c>
      <c r="D3752" s="1">
        <v>816.53</v>
      </c>
      <c r="E3752" s="1">
        <f t="shared" ca="1" si="351"/>
        <v>699.70656799816652</v>
      </c>
      <c r="F3752" s="1">
        <f t="shared" ca="1" si="352"/>
        <v>1.1669606051234602</v>
      </c>
      <c r="G3752" s="5">
        <f t="shared" ca="1" si="349"/>
        <v>37225</v>
      </c>
      <c r="H3752" s="29" t="e">
        <f t="shared" ca="1" si="350"/>
        <v>#N/A</v>
      </c>
      <c r="I3752" s="1" t="e">
        <f t="shared" ca="1" si="353"/>
        <v>#N/A</v>
      </c>
      <c r="J3752" s="1" t="e">
        <f t="shared" ca="1" si="354"/>
        <v>#N/A</v>
      </c>
    </row>
    <row r="3753" spans="1:10" x14ac:dyDescent="0.2">
      <c r="A3753" s="5">
        <v>37218</v>
      </c>
      <c r="B3753" s="2">
        <v>-1.1326132561223501E-3</v>
      </c>
      <c r="C3753" s="1">
        <v>823.27018238449864</v>
      </c>
      <c r="D3753" s="1">
        <v>815.12</v>
      </c>
      <c r="E3753" s="1">
        <f t="shared" ca="1" si="351"/>
        <v>698.914071063856</v>
      </c>
      <c r="F3753" s="1">
        <f t="shared" ca="1" si="352"/>
        <v>1.166266403478271</v>
      </c>
      <c r="G3753" s="5">
        <f t="shared" ca="1" si="349"/>
        <v>37225</v>
      </c>
      <c r="H3753" s="29" t="e">
        <f t="shared" ca="1" si="350"/>
        <v>#N/A</v>
      </c>
      <c r="I3753" s="1" t="e">
        <f t="shared" ca="1" si="353"/>
        <v>#N/A</v>
      </c>
      <c r="J3753" s="1" t="e">
        <f t="shared" ca="1" si="354"/>
        <v>#N/A</v>
      </c>
    </row>
    <row r="3754" spans="1:10" x14ac:dyDescent="0.2">
      <c r="A3754" s="5">
        <v>37221</v>
      </c>
      <c r="B3754" s="2">
        <v>1.0854789924687358E-2</v>
      </c>
      <c r="C3754" s="1">
        <v>832.20660726554138</v>
      </c>
      <c r="D3754" s="1">
        <v>824.85</v>
      </c>
      <c r="E3754" s="1">
        <f t="shared" ca="1" si="351"/>
        <v>706.50063648066225</v>
      </c>
      <c r="F3754" s="1">
        <f t="shared" ca="1" si="352"/>
        <v>1.167514871761304</v>
      </c>
      <c r="G3754" s="5">
        <f t="shared" ca="1" si="349"/>
        <v>37225</v>
      </c>
      <c r="H3754" s="29" t="e">
        <f t="shared" ca="1" si="350"/>
        <v>#N/A</v>
      </c>
      <c r="I3754" s="1" t="e">
        <f t="shared" ca="1" si="353"/>
        <v>#N/A</v>
      </c>
      <c r="J3754" s="1" t="e">
        <f t="shared" ca="1" si="354"/>
        <v>#N/A</v>
      </c>
    </row>
    <row r="3755" spans="1:10" x14ac:dyDescent="0.2">
      <c r="A3755" s="5">
        <v>37222</v>
      </c>
      <c r="B3755" s="2">
        <v>-4.2142848752262374E-3</v>
      </c>
      <c r="C3755" s="1">
        <v>828.69945154747882</v>
      </c>
      <c r="D3755" s="1">
        <v>822.49</v>
      </c>
      <c r="E3755" s="1">
        <f t="shared" ca="1" si="351"/>
        <v>703.523241534004</v>
      </c>
      <c r="F3755" s="1">
        <f t="shared" ca="1" si="352"/>
        <v>1.1691013906045147</v>
      </c>
      <c r="G3755" s="5">
        <f t="shared" ca="1" si="349"/>
        <v>37225</v>
      </c>
      <c r="H3755" s="29" t="e">
        <f t="shared" ca="1" si="350"/>
        <v>#N/A</v>
      </c>
      <c r="I3755" s="1" t="e">
        <f t="shared" ca="1" si="353"/>
        <v>#N/A</v>
      </c>
      <c r="J3755" s="1" t="e">
        <f t="shared" ca="1" si="354"/>
        <v>#N/A</v>
      </c>
    </row>
    <row r="3756" spans="1:10" x14ac:dyDescent="0.2">
      <c r="A3756" s="5">
        <v>37223</v>
      </c>
      <c r="B3756" s="2">
        <v>-8.482247806429255E-3</v>
      </c>
      <c r="C3756" s="1">
        <v>821.67021744240105</v>
      </c>
      <c r="D3756" s="1">
        <v>815.61</v>
      </c>
      <c r="E3756" s="1">
        <f t="shared" ca="1" si="351"/>
        <v>697.55578306173004</v>
      </c>
      <c r="F3756" s="1">
        <f t="shared" ca="1" si="352"/>
        <v>1.1692398225416516</v>
      </c>
      <c r="G3756" s="5">
        <f t="shared" ca="1" si="349"/>
        <v>37225</v>
      </c>
      <c r="H3756" s="29" t="e">
        <f t="shared" ca="1" si="350"/>
        <v>#N/A</v>
      </c>
      <c r="I3756" s="1" t="e">
        <f t="shared" ca="1" si="353"/>
        <v>#N/A</v>
      </c>
      <c r="J3756" s="1" t="e">
        <f t="shared" ca="1" si="354"/>
        <v>#N/A</v>
      </c>
    </row>
    <row r="3757" spans="1:10" x14ac:dyDescent="0.2">
      <c r="A3757" s="5">
        <v>37224</v>
      </c>
      <c r="B3757" s="2">
        <v>-2.4716743029363775E-3</v>
      </c>
      <c r="C3757" s="1">
        <v>819.63931628046055</v>
      </c>
      <c r="D3757" s="1">
        <v>813.35</v>
      </c>
      <c r="E3757" s="1">
        <f t="shared" ca="1" si="351"/>
        <v>695.8316523578718</v>
      </c>
      <c r="F3757" s="1">
        <f t="shared" ca="1" si="352"/>
        <v>1.1688890513156587</v>
      </c>
      <c r="G3757" s="5">
        <f t="shared" ca="1" si="349"/>
        <v>37225</v>
      </c>
      <c r="H3757" s="29" t="e">
        <f t="shared" ca="1" si="350"/>
        <v>#N/A</v>
      </c>
      <c r="I3757" s="1" t="e">
        <f t="shared" ca="1" si="353"/>
        <v>#N/A</v>
      </c>
      <c r="J3757" s="1" t="e">
        <f t="shared" ca="1" si="354"/>
        <v>#N/A</v>
      </c>
    </row>
    <row r="3758" spans="1:10" x14ac:dyDescent="0.2">
      <c r="A3758" s="5">
        <v>37225</v>
      </c>
      <c r="B3758" s="2">
        <v>2.2425724672687997E-2</v>
      </c>
      <c r="C3758" s="1">
        <v>838.02032191827641</v>
      </c>
      <c r="D3758" s="1">
        <v>832.04</v>
      </c>
      <c r="E3758" s="1">
        <f t="shared" ca="1" si="351"/>
        <v>711.43618141219099</v>
      </c>
      <c r="F3758" s="1">
        <f t="shared" ca="1" si="352"/>
        <v>1.1695216264492088</v>
      </c>
      <c r="G3758" s="5">
        <f t="shared" ca="1" si="349"/>
        <v>37225</v>
      </c>
      <c r="H3758" s="29" t="e">
        <f t="shared" ca="1" si="350"/>
        <v>#N/A</v>
      </c>
      <c r="I3758" s="1" t="e">
        <f t="shared" ca="1" si="353"/>
        <v>#N/A</v>
      </c>
      <c r="J3758" s="1" t="e">
        <f t="shared" ca="1" si="354"/>
        <v>#N/A</v>
      </c>
    </row>
    <row r="3759" spans="1:10" x14ac:dyDescent="0.2">
      <c r="A3759" s="5">
        <v>37228</v>
      </c>
      <c r="B3759" s="2">
        <v>7.587462276246848E-3</v>
      </c>
      <c r="C3759" s="1">
        <v>844.37876949755957</v>
      </c>
      <c r="D3759" s="1">
        <v>838.37</v>
      </c>
      <c r="E3759" s="1">
        <f t="shared" ca="1" si="351"/>
        <v>716.83417660061309</v>
      </c>
      <c r="F3759" s="1">
        <f t="shared" ca="1" si="352"/>
        <v>1.1695452412379901</v>
      </c>
      <c r="G3759" s="5">
        <f t="shared" ca="1" si="349"/>
        <v>37256</v>
      </c>
      <c r="H3759" s="29" t="e">
        <f t="shared" ca="1" si="350"/>
        <v>#N/A</v>
      </c>
      <c r="I3759" s="1" t="e">
        <f t="shared" ca="1" si="353"/>
        <v>#N/A</v>
      </c>
      <c r="J3759" s="1" t="e">
        <f t="shared" ca="1" si="354"/>
        <v>#N/A</v>
      </c>
    </row>
    <row r="3760" spans="1:10" x14ac:dyDescent="0.2">
      <c r="A3760" s="5">
        <v>37229</v>
      </c>
      <c r="B3760" s="2">
        <v>1.4848068943096759E-2</v>
      </c>
      <c r="C3760" s="1">
        <v>856.9161636811466</v>
      </c>
      <c r="D3760" s="1">
        <v>852.06</v>
      </c>
      <c r="E3760" s="1">
        <f t="shared" ca="1" si="351"/>
        <v>727.47777987554707</v>
      </c>
      <c r="F3760" s="1">
        <f t="shared" ca="1" si="352"/>
        <v>1.1712522685514404</v>
      </c>
      <c r="G3760" s="5">
        <f t="shared" ca="1" si="349"/>
        <v>37256</v>
      </c>
      <c r="H3760" s="29" t="e">
        <f t="shared" ca="1" si="350"/>
        <v>#N/A</v>
      </c>
      <c r="I3760" s="1" t="e">
        <f t="shared" ca="1" si="353"/>
        <v>#N/A</v>
      </c>
      <c r="J3760" s="1" t="e">
        <f t="shared" ca="1" si="354"/>
        <v>#N/A</v>
      </c>
    </row>
    <row r="3761" spans="1:10" x14ac:dyDescent="0.2">
      <c r="A3761" s="5">
        <v>37230</v>
      </c>
      <c r="B3761" s="2">
        <v>1.8714233466669006E-2</v>
      </c>
      <c r="C3761" s="1">
        <v>872.95269282963795</v>
      </c>
      <c r="D3761" s="1">
        <v>869.2</v>
      </c>
      <c r="E3761" s="1">
        <f t="shared" ca="1" si="351"/>
        <v>741.09196888995211</v>
      </c>
      <c r="F3761" s="1">
        <f t="shared" ca="1" si="352"/>
        <v>1.1728638772080273</v>
      </c>
      <c r="G3761" s="5">
        <f t="shared" ca="1" si="349"/>
        <v>37256</v>
      </c>
      <c r="H3761" s="29" t="e">
        <f t="shared" ca="1" si="350"/>
        <v>#N/A</v>
      </c>
      <c r="I3761" s="1" t="e">
        <f t="shared" ca="1" si="353"/>
        <v>#N/A</v>
      </c>
      <c r="J3761" s="1" t="e">
        <f t="shared" ca="1" si="354"/>
        <v>#N/A</v>
      </c>
    </row>
    <row r="3762" spans="1:10" x14ac:dyDescent="0.2">
      <c r="A3762" s="5">
        <v>37231</v>
      </c>
      <c r="B3762" s="2">
        <v>1.7604726323698694E-2</v>
      </c>
      <c r="C3762" s="1">
        <v>888.32078608043958</v>
      </c>
      <c r="D3762" s="1">
        <v>884.9</v>
      </c>
      <c r="E3762" s="1">
        <f t="shared" ca="1" si="351"/>
        <v>754.13869018295077</v>
      </c>
      <c r="F3762" s="1">
        <f t="shared" ca="1" si="352"/>
        <v>1.1733915943038635</v>
      </c>
      <c r="G3762" s="5">
        <f t="shared" ca="1" si="349"/>
        <v>37256</v>
      </c>
      <c r="H3762" s="29" t="e">
        <f t="shared" ca="1" si="350"/>
        <v>#N/A</v>
      </c>
      <c r="I3762" s="1" t="e">
        <f t="shared" ca="1" si="353"/>
        <v>#N/A</v>
      </c>
      <c r="J3762" s="1" t="e">
        <f t="shared" ca="1" si="354"/>
        <v>#N/A</v>
      </c>
    </row>
    <row r="3763" spans="1:10" x14ac:dyDescent="0.2">
      <c r="A3763" s="5">
        <v>37232</v>
      </c>
      <c r="B3763" s="2">
        <v>-4.170423340864593E-4</v>
      </c>
      <c r="C3763" s="1">
        <v>887.95031870639502</v>
      </c>
      <c r="D3763" s="1">
        <v>883.49</v>
      </c>
      <c r="E3763" s="1">
        <f t="shared" ca="1" si="351"/>
        <v>753.82418242337201</v>
      </c>
      <c r="F3763" s="1">
        <f t="shared" ca="1" si="352"/>
        <v>1.1720106897602862</v>
      </c>
      <c r="G3763" s="5">
        <f t="shared" ca="1" si="349"/>
        <v>37256</v>
      </c>
      <c r="H3763" s="29" t="e">
        <f t="shared" ca="1" si="350"/>
        <v>#N/A</v>
      </c>
      <c r="I3763" s="1" t="e">
        <f t="shared" ca="1" si="353"/>
        <v>#N/A</v>
      </c>
      <c r="J3763" s="1" t="e">
        <f t="shared" ca="1" si="354"/>
        <v>#N/A</v>
      </c>
    </row>
    <row r="3764" spans="1:10" x14ac:dyDescent="0.2">
      <c r="A3764" s="5">
        <v>37235</v>
      </c>
      <c r="B3764" s="2">
        <v>5.0046304788449181E-3</v>
      </c>
      <c r="C3764" s="1">
        <v>892.39418193509312</v>
      </c>
      <c r="D3764" s="1">
        <v>888.56</v>
      </c>
      <c r="E3764" s="1">
        <f t="shared" ca="1" si="351"/>
        <v>757.59679390241831</v>
      </c>
      <c r="F3764" s="1">
        <f t="shared" ca="1" si="352"/>
        <v>1.1728666318966106</v>
      </c>
      <c r="G3764" s="5">
        <f t="shared" ca="1" si="349"/>
        <v>37256</v>
      </c>
      <c r="H3764" s="29" t="e">
        <f t="shared" ca="1" si="350"/>
        <v>#N/A</v>
      </c>
      <c r="I3764" s="1" t="e">
        <f t="shared" ca="1" si="353"/>
        <v>#N/A</v>
      </c>
      <c r="J3764" s="1" t="e">
        <f t="shared" ca="1" si="354"/>
        <v>#N/A</v>
      </c>
    </row>
    <row r="3765" spans="1:10" x14ac:dyDescent="0.2">
      <c r="A3765" s="5">
        <v>37236</v>
      </c>
      <c r="B3765" s="2">
        <v>-1.8568329991599408E-2</v>
      </c>
      <c r="C3765" s="1">
        <v>875.82391228233894</v>
      </c>
      <c r="D3765" s="1">
        <v>870.48</v>
      </c>
      <c r="E3765" s="1">
        <f t="shared" ca="1" si="351"/>
        <v>743.52948663266045</v>
      </c>
      <c r="F3765" s="1">
        <f t="shared" ca="1" si="352"/>
        <v>1.1707403884441496</v>
      </c>
      <c r="G3765" s="5">
        <f t="shared" ca="1" si="349"/>
        <v>37256</v>
      </c>
      <c r="H3765" s="29" t="e">
        <f t="shared" ca="1" si="350"/>
        <v>#N/A</v>
      </c>
      <c r="I3765" s="1" t="e">
        <f t="shared" ca="1" si="353"/>
        <v>#N/A</v>
      </c>
      <c r="J3765" s="1" t="e">
        <f t="shared" ca="1" si="354"/>
        <v>#N/A</v>
      </c>
    </row>
    <row r="3766" spans="1:10" x14ac:dyDescent="0.2">
      <c r="A3766" s="5">
        <v>37237</v>
      </c>
      <c r="B3766" s="2">
        <v>-3.8800752982502962E-3</v>
      </c>
      <c r="C3766" s="1">
        <v>872.42564955467526</v>
      </c>
      <c r="D3766" s="1">
        <v>866.98</v>
      </c>
      <c r="E3766" s="1">
        <f t="shared" ca="1" si="351"/>
        <v>740.64453623805639</v>
      </c>
      <c r="F3766" s="1">
        <f t="shared" ca="1" si="352"/>
        <v>1.1705750296945918</v>
      </c>
      <c r="G3766" s="5">
        <f t="shared" ca="1" si="349"/>
        <v>37256</v>
      </c>
      <c r="H3766" s="29" t="e">
        <f t="shared" ca="1" si="350"/>
        <v>#N/A</v>
      </c>
      <c r="I3766" s="1" t="e">
        <f t="shared" ca="1" si="353"/>
        <v>#N/A</v>
      </c>
      <c r="J3766" s="1" t="e">
        <f t="shared" ca="1" si="354"/>
        <v>#N/A</v>
      </c>
    </row>
    <row r="3767" spans="1:10" x14ac:dyDescent="0.2">
      <c r="A3767" s="5">
        <v>37238</v>
      </c>
      <c r="B3767" s="2">
        <v>1.2154822323800829E-2</v>
      </c>
      <c r="C3767" s="1">
        <v>883.02982831573888</v>
      </c>
      <c r="D3767" s="1">
        <v>879.7</v>
      </c>
      <c r="E3767" s="1">
        <f t="shared" ca="1" si="351"/>
        <v>749.64693898112375</v>
      </c>
      <c r="F3767" s="1">
        <f t="shared" ca="1" si="352"/>
        <v>1.173485749432442</v>
      </c>
      <c r="G3767" s="5">
        <f t="shared" ca="1" si="349"/>
        <v>37256</v>
      </c>
      <c r="H3767" s="29" t="e">
        <f t="shared" ca="1" si="350"/>
        <v>#N/A</v>
      </c>
      <c r="I3767" s="1" t="e">
        <f t="shared" ca="1" si="353"/>
        <v>#N/A</v>
      </c>
      <c r="J3767" s="1" t="e">
        <f t="shared" ca="1" si="354"/>
        <v>#N/A</v>
      </c>
    </row>
    <row r="3768" spans="1:10" x14ac:dyDescent="0.2">
      <c r="A3768" s="5">
        <v>37239</v>
      </c>
      <c r="B3768" s="2">
        <v>4.7257440553944541E-2</v>
      </c>
      <c r="C3768" s="1">
        <v>924.75955793472974</v>
      </c>
      <c r="D3768" s="1">
        <v>923.3</v>
      </c>
      <c r="E3768" s="1">
        <f t="shared" ca="1" si="351"/>
        <v>785.07333463647069</v>
      </c>
      <c r="F3768" s="1">
        <f t="shared" ca="1" si="352"/>
        <v>1.1760684757272202</v>
      </c>
      <c r="G3768" s="5">
        <f t="shared" ca="1" si="349"/>
        <v>37256</v>
      </c>
      <c r="H3768" s="29" t="e">
        <f t="shared" ca="1" si="350"/>
        <v>#N/A</v>
      </c>
      <c r="I3768" s="1" t="e">
        <f t="shared" ca="1" si="353"/>
        <v>#N/A</v>
      </c>
      <c r="J3768" s="1" t="e">
        <f t="shared" ca="1" si="354"/>
        <v>#N/A</v>
      </c>
    </row>
    <row r="3769" spans="1:10" x14ac:dyDescent="0.2">
      <c r="A3769" s="5">
        <v>37243</v>
      </c>
      <c r="B3769" s="2">
        <v>8.9136666688947042E-3</v>
      </c>
      <c r="C3769" s="1">
        <v>933.00255638303429</v>
      </c>
      <c r="D3769" s="1">
        <v>933.4</v>
      </c>
      <c r="E3769" s="1">
        <f t="shared" ca="1" si="351"/>
        <v>792.07121665205773</v>
      </c>
      <c r="F3769" s="1">
        <f t="shared" ca="1" si="352"/>
        <v>1.1784293891467406</v>
      </c>
      <c r="G3769" s="5">
        <f t="shared" ca="1" si="349"/>
        <v>37256</v>
      </c>
      <c r="H3769" s="29" t="e">
        <f t="shared" ca="1" si="350"/>
        <v>#N/A</v>
      </c>
      <c r="I3769" s="1" t="e">
        <f t="shared" ca="1" si="353"/>
        <v>#N/A</v>
      </c>
      <c r="J3769" s="1" t="e">
        <f t="shared" ca="1" si="354"/>
        <v>#N/A</v>
      </c>
    </row>
    <row r="3770" spans="1:10" x14ac:dyDescent="0.2">
      <c r="A3770" s="5">
        <v>37244</v>
      </c>
      <c r="B3770" s="2">
        <v>7.0833666608625112E-3</v>
      </c>
      <c r="C3770" s="1">
        <v>939.61135558541741</v>
      </c>
      <c r="D3770" s="1">
        <v>940.74</v>
      </c>
      <c r="E3770" s="1">
        <f t="shared" ca="1" si="351"/>
        <v>797.68174750111984</v>
      </c>
      <c r="F3770" s="1">
        <f t="shared" ca="1" si="352"/>
        <v>1.1793425171718366</v>
      </c>
      <c r="G3770" s="5">
        <f t="shared" ca="1" si="349"/>
        <v>37256</v>
      </c>
      <c r="H3770" s="29" t="e">
        <f t="shared" ca="1" si="350"/>
        <v>#N/A</v>
      </c>
      <c r="I3770" s="1" t="e">
        <f t="shared" ca="1" si="353"/>
        <v>#N/A</v>
      </c>
      <c r="J3770" s="1" t="e">
        <f t="shared" ca="1" si="354"/>
        <v>#N/A</v>
      </c>
    </row>
    <row r="3771" spans="1:10" x14ac:dyDescent="0.2">
      <c r="A3771" s="5">
        <v>37245</v>
      </c>
      <c r="B3771" s="2">
        <v>3.3097501441246679E-2</v>
      </c>
      <c r="C3771" s="1">
        <v>970.71014378111749</v>
      </c>
      <c r="D3771" s="1">
        <v>975.01</v>
      </c>
      <c r="E3771" s="1">
        <f t="shared" ca="1" si="351"/>
        <v>824.08302028869423</v>
      </c>
      <c r="F3771" s="1">
        <f t="shared" ca="1" si="352"/>
        <v>1.1831453579257496</v>
      </c>
      <c r="G3771" s="5">
        <f t="shared" ca="1" si="349"/>
        <v>37256</v>
      </c>
      <c r="H3771" s="29" t="e">
        <f t="shared" ca="1" si="350"/>
        <v>#N/A</v>
      </c>
      <c r="I3771" s="1" t="e">
        <f t="shared" ca="1" si="353"/>
        <v>#N/A</v>
      </c>
      <c r="J3771" s="1" t="e">
        <f t="shared" ca="1" si="354"/>
        <v>#N/A</v>
      </c>
    </row>
    <row r="3772" spans="1:10" x14ac:dyDescent="0.2">
      <c r="A3772" s="5">
        <v>37246</v>
      </c>
      <c r="B3772" s="2">
        <v>-4.7265383710272002E-2</v>
      </c>
      <c r="C3772" s="1">
        <v>924.82915636384962</v>
      </c>
      <c r="D3772" s="1">
        <v>922.5</v>
      </c>
      <c r="E3772" s="1">
        <f t="shared" ca="1" si="351"/>
        <v>785.13242012562921</v>
      </c>
      <c r="F3772" s="1">
        <f t="shared" ca="1" si="352"/>
        <v>1.1749610337736283</v>
      </c>
      <c r="G3772" s="5">
        <f t="shared" ca="1" si="349"/>
        <v>37256</v>
      </c>
      <c r="H3772" s="29" t="e">
        <f t="shared" ca="1" si="350"/>
        <v>#N/A</v>
      </c>
      <c r="I3772" s="1" t="e">
        <f t="shared" ca="1" si="353"/>
        <v>#N/A</v>
      </c>
      <c r="J3772" s="1" t="e">
        <f t="shared" ca="1" si="354"/>
        <v>#N/A</v>
      </c>
    </row>
    <row r="3773" spans="1:10" x14ac:dyDescent="0.2">
      <c r="A3773" s="5">
        <v>37249</v>
      </c>
      <c r="B3773" s="2">
        <v>-7.8885966141822861E-3</v>
      </c>
      <c r="C3773" s="1">
        <v>917.5335522122607</v>
      </c>
      <c r="D3773" s="1">
        <v>915.55</v>
      </c>
      <c r="E3773" s="1">
        <f t="shared" ca="1" si="351"/>
        <v>778.93882717454153</v>
      </c>
      <c r="F3773" s="1">
        <f t="shared" ca="1" si="352"/>
        <v>1.1753811314310656</v>
      </c>
      <c r="G3773" s="5">
        <f t="shared" ca="1" si="349"/>
        <v>37256</v>
      </c>
      <c r="H3773" s="29" t="e">
        <f t="shared" ca="1" si="350"/>
        <v>#N/A</v>
      </c>
      <c r="I3773" s="1" t="e">
        <f t="shared" ca="1" si="353"/>
        <v>#N/A</v>
      </c>
      <c r="J3773" s="1" t="e">
        <f t="shared" ca="1" si="354"/>
        <v>#N/A</v>
      </c>
    </row>
    <row r="3774" spans="1:10" x14ac:dyDescent="0.2">
      <c r="A3774" s="5">
        <v>37252</v>
      </c>
      <c r="B3774" s="2">
        <v>-4.8662566979968958E-3</v>
      </c>
      <c r="C3774" s="1">
        <v>913.06859841817095</v>
      </c>
      <c r="D3774" s="1">
        <v>909.15</v>
      </c>
      <c r="E3774" s="1">
        <f t="shared" ca="1" si="351"/>
        <v>775.14831088947358</v>
      </c>
      <c r="F3774" s="1">
        <f t="shared" ca="1" si="352"/>
        <v>1.1728723229194178</v>
      </c>
      <c r="G3774" s="5">
        <f t="shared" ca="1" si="349"/>
        <v>37256</v>
      </c>
      <c r="H3774" s="29" t="e">
        <f t="shared" ca="1" si="350"/>
        <v>#N/A</v>
      </c>
      <c r="I3774" s="1" t="e">
        <f t="shared" ca="1" si="353"/>
        <v>#N/A</v>
      </c>
      <c r="J3774" s="1" t="e">
        <f t="shared" ca="1" si="354"/>
        <v>#N/A</v>
      </c>
    </row>
    <row r="3775" spans="1:10" x14ac:dyDescent="0.2">
      <c r="A3775" s="5">
        <v>37253</v>
      </c>
      <c r="B3775" s="2">
        <v>9.5044100193297787E-3</v>
      </c>
      <c r="C3775" s="1">
        <v>921.74677675331202</v>
      </c>
      <c r="D3775" s="1">
        <v>918.92</v>
      </c>
      <c r="E3775" s="1">
        <f t="shared" ca="1" si="351"/>
        <v>782.51563826195797</v>
      </c>
      <c r="F3775" s="1">
        <f t="shared" ca="1" si="352"/>
        <v>1.1743151894587169</v>
      </c>
      <c r="G3775" s="5">
        <f t="shared" ca="1" si="349"/>
        <v>37256</v>
      </c>
      <c r="H3775" s="29" t="e">
        <f t="shared" ca="1" si="350"/>
        <v>#N/A</v>
      </c>
      <c r="I3775" s="1" t="e">
        <f t="shared" ca="1" si="353"/>
        <v>#N/A</v>
      </c>
      <c r="J3775" s="1" t="e">
        <f t="shared" ca="1" si="354"/>
        <v>#N/A</v>
      </c>
    </row>
    <row r="3776" spans="1:10" x14ac:dyDescent="0.2">
      <c r="A3776" s="5">
        <v>37256</v>
      </c>
      <c r="B3776" s="2">
        <v>7.9900474508165509E-3</v>
      </c>
      <c r="C3776" s="1">
        <v>929.11157723720817</v>
      </c>
      <c r="D3776" s="1">
        <v>926.63</v>
      </c>
      <c r="E3776" s="1">
        <f t="shared" ca="1" si="351"/>
        <v>788.76797534267712</v>
      </c>
      <c r="F3776" s="1">
        <f t="shared" ca="1" si="352"/>
        <v>1.1747814680197042</v>
      </c>
      <c r="G3776" s="5">
        <f t="shared" ca="1" si="349"/>
        <v>37256</v>
      </c>
      <c r="H3776" s="29" t="e">
        <f t="shared" ca="1" si="350"/>
        <v>#N/A</v>
      </c>
      <c r="I3776" s="1" t="e">
        <f t="shared" ca="1" si="353"/>
        <v>#N/A</v>
      </c>
      <c r="J3776" s="1" t="e">
        <f t="shared" ca="1" si="354"/>
        <v>#N/A</v>
      </c>
    </row>
    <row r="3777" spans="1:10" x14ac:dyDescent="0.2">
      <c r="A3777" s="5">
        <v>37258</v>
      </c>
      <c r="B3777" s="2">
        <v>1.7618101070966619E-2</v>
      </c>
      <c r="C3777" s="1">
        <v>945.48075891117855</v>
      </c>
      <c r="D3777" s="1">
        <v>945.43</v>
      </c>
      <c r="E3777" s="1">
        <f t="shared" ca="1" si="351"/>
        <v>802.66456925380612</v>
      </c>
      <c r="F3777" s="1">
        <f t="shared" ca="1" si="352"/>
        <v>1.1778643735065011</v>
      </c>
      <c r="G3777" s="5">
        <f t="shared" ca="1" si="349"/>
        <v>37287</v>
      </c>
      <c r="H3777" s="29" t="e">
        <f t="shared" ca="1" si="350"/>
        <v>#N/A</v>
      </c>
      <c r="I3777" s="1" t="e">
        <f t="shared" ca="1" si="353"/>
        <v>#N/A</v>
      </c>
      <c r="J3777" s="1" t="e">
        <f t="shared" ca="1" si="354"/>
        <v>#N/A</v>
      </c>
    </row>
    <row r="3778" spans="1:10" x14ac:dyDescent="0.2">
      <c r="A3778" s="5">
        <v>37259</v>
      </c>
      <c r="B3778" s="2">
        <v>1.3068536501375405E-2</v>
      </c>
      <c r="C3778" s="1">
        <v>957.83680872035745</v>
      </c>
      <c r="D3778" s="1">
        <v>956.94</v>
      </c>
      <c r="E3778" s="1">
        <f t="shared" ca="1" si="351"/>
        <v>813.15422047546031</v>
      </c>
      <c r="F3778" s="1">
        <f t="shared" ca="1" si="352"/>
        <v>1.1768247349690526</v>
      </c>
      <c r="G3778" s="5">
        <f t="shared" ref="G3778:G3841" ca="1" si="355">EOMONTH(A3778,0)</f>
        <v>37287</v>
      </c>
      <c r="H3778" s="29" t="e">
        <f t="shared" ref="H3778:H3841" ca="1" si="356">VLOOKUP(G3778,$U$512:$Z$3894,2,0)</f>
        <v>#N/A</v>
      </c>
      <c r="I3778" s="1" t="e">
        <f t="shared" ca="1" si="353"/>
        <v>#N/A</v>
      </c>
      <c r="J3778" s="1" t="e">
        <f t="shared" ca="1" si="354"/>
        <v>#N/A</v>
      </c>
    </row>
    <row r="3779" spans="1:10" x14ac:dyDescent="0.2">
      <c r="A3779" s="5">
        <v>37260</v>
      </c>
      <c r="B3779" s="2">
        <v>3.5967102882039637E-3</v>
      </c>
      <c r="C3779" s="1">
        <v>961.2818702247024</v>
      </c>
      <c r="D3779" s="1">
        <v>960.92</v>
      </c>
      <c r="E3779" s="1">
        <f t="shared" ref="E3779:E3842" ca="1" si="357">C3779/C$2*$E$2</f>
        <v>816.07890062614069</v>
      </c>
      <c r="F3779" s="1">
        <f t="shared" ref="F3779:F3842" ca="1" si="358">D3779/E3779</f>
        <v>1.1774841859809502</v>
      </c>
      <c r="G3779" s="5">
        <f t="shared" ca="1" si="355"/>
        <v>37287</v>
      </c>
      <c r="H3779" s="29" t="e">
        <f t="shared" ca="1" si="356"/>
        <v>#N/A</v>
      </c>
      <c r="I3779" s="1" t="e">
        <f t="shared" ref="I3779:I3842" ca="1" si="359">H3779/$H$2*$I$2</f>
        <v>#N/A</v>
      </c>
      <c r="J3779" s="1" t="e">
        <f t="shared" ref="J3779:J3842" ca="1" si="360">D3779/I3779</f>
        <v>#N/A</v>
      </c>
    </row>
    <row r="3780" spans="1:10" x14ac:dyDescent="0.2">
      <c r="A3780" s="5">
        <v>37263</v>
      </c>
      <c r="B3780" s="2">
        <v>-1.5424737371537711E-3</v>
      </c>
      <c r="C3780" s="1">
        <v>959.79911818587868</v>
      </c>
      <c r="D3780" s="1">
        <v>958.68</v>
      </c>
      <c r="E3780" s="1">
        <f t="shared" ca="1" si="357"/>
        <v>814.82012035447963</v>
      </c>
      <c r="F3780" s="1">
        <f t="shared" ca="1" si="358"/>
        <v>1.176554157232808</v>
      </c>
      <c r="G3780" s="5">
        <f t="shared" ca="1" si="355"/>
        <v>37287</v>
      </c>
      <c r="H3780" s="29" t="e">
        <f t="shared" ca="1" si="356"/>
        <v>#N/A</v>
      </c>
      <c r="I3780" s="1" t="e">
        <f t="shared" ca="1" si="359"/>
        <v>#N/A</v>
      </c>
      <c r="J3780" s="1" t="e">
        <f t="shared" ca="1" si="360"/>
        <v>#N/A</v>
      </c>
    </row>
    <row r="3781" spans="1:10" x14ac:dyDescent="0.2">
      <c r="A3781" s="5">
        <v>37264</v>
      </c>
      <c r="B3781" s="2">
        <v>-1.2087404883394104E-3</v>
      </c>
      <c r="C3781" s="1">
        <v>958.63897013105498</v>
      </c>
      <c r="D3781" s="1">
        <v>956.96</v>
      </c>
      <c r="E3781" s="1">
        <f t="shared" ca="1" si="357"/>
        <v>813.83521428429356</v>
      </c>
      <c r="F3781" s="1">
        <f t="shared" ca="1" si="358"/>
        <v>1.1758645770097007</v>
      </c>
      <c r="G3781" s="5">
        <f t="shared" ca="1" si="355"/>
        <v>37287</v>
      </c>
      <c r="H3781" s="29" t="e">
        <f t="shared" ca="1" si="356"/>
        <v>#N/A</v>
      </c>
      <c r="I3781" s="1" t="e">
        <f t="shared" ca="1" si="359"/>
        <v>#N/A</v>
      </c>
      <c r="J3781" s="1" t="e">
        <f t="shared" ca="1" si="360"/>
        <v>#N/A</v>
      </c>
    </row>
    <row r="3782" spans="1:10" x14ac:dyDescent="0.2">
      <c r="A3782" s="5">
        <v>37265</v>
      </c>
      <c r="B3782" s="2">
        <v>-5.7183508180377318E-3</v>
      </c>
      <c r="C3782" s="1">
        <v>953.15713619200324</v>
      </c>
      <c r="D3782" s="1">
        <v>951.32</v>
      </c>
      <c r="E3782" s="1">
        <f t="shared" ca="1" si="357"/>
        <v>809.18141902094305</v>
      </c>
      <c r="F3782" s="1">
        <f t="shared" ca="1" si="358"/>
        <v>1.1756572477294838</v>
      </c>
      <c r="G3782" s="5">
        <f t="shared" ca="1" si="355"/>
        <v>37287</v>
      </c>
      <c r="H3782" s="29" t="e">
        <f t="shared" ca="1" si="356"/>
        <v>#N/A</v>
      </c>
      <c r="I3782" s="1" t="e">
        <f t="shared" ca="1" si="359"/>
        <v>#N/A</v>
      </c>
      <c r="J3782" s="1" t="e">
        <f t="shared" ca="1" si="360"/>
        <v>#N/A</v>
      </c>
    </row>
    <row r="3783" spans="1:10" x14ac:dyDescent="0.2">
      <c r="A3783" s="5">
        <v>37266</v>
      </c>
      <c r="B3783" s="2">
        <v>1.3112972830126912E-2</v>
      </c>
      <c r="C3783" s="1">
        <v>965.65585982173059</v>
      </c>
      <c r="D3783" s="1">
        <v>963.75</v>
      </c>
      <c r="E3783" s="1">
        <f t="shared" ca="1" si="357"/>
        <v>819.79219298320834</v>
      </c>
      <c r="F3783" s="1">
        <f t="shared" ca="1" si="358"/>
        <v>1.1756028030627272</v>
      </c>
      <c r="G3783" s="5">
        <f t="shared" ca="1" si="355"/>
        <v>37287</v>
      </c>
      <c r="H3783" s="29" t="e">
        <f t="shared" ca="1" si="356"/>
        <v>#N/A</v>
      </c>
      <c r="I3783" s="1" t="e">
        <f t="shared" ca="1" si="359"/>
        <v>#N/A</v>
      </c>
      <c r="J3783" s="1" t="e">
        <f t="shared" ca="1" si="360"/>
        <v>#N/A</v>
      </c>
    </row>
    <row r="3784" spans="1:10" x14ac:dyDescent="0.2">
      <c r="A3784" s="5">
        <v>37267</v>
      </c>
      <c r="B3784" s="2">
        <v>5.2366340643841269E-3</v>
      </c>
      <c r="C3784" s="1">
        <v>970.71264619174519</v>
      </c>
      <c r="D3784" s="1">
        <v>969.03</v>
      </c>
      <c r="E3784" s="1">
        <f t="shared" ca="1" si="357"/>
        <v>824.08514470670036</v>
      </c>
      <c r="F3784" s="1">
        <f t="shared" ca="1" si="358"/>
        <v>1.1758857761534907</v>
      </c>
      <c r="G3784" s="5">
        <f t="shared" ca="1" si="355"/>
        <v>37287</v>
      </c>
      <c r="H3784" s="29" t="e">
        <f t="shared" ca="1" si="356"/>
        <v>#N/A</v>
      </c>
      <c r="I3784" s="1" t="e">
        <f t="shared" ca="1" si="359"/>
        <v>#N/A</v>
      </c>
      <c r="J3784" s="1" t="e">
        <f t="shared" ca="1" si="360"/>
        <v>#N/A</v>
      </c>
    </row>
    <row r="3785" spans="1:10" x14ac:dyDescent="0.2">
      <c r="A3785" s="5">
        <v>37270</v>
      </c>
      <c r="B3785" s="2">
        <v>-1.6548488850098519E-2</v>
      </c>
      <c r="C3785" s="1">
        <v>954.64881878959147</v>
      </c>
      <c r="D3785" s="1">
        <v>950.66</v>
      </c>
      <c r="E3785" s="1">
        <f t="shared" ca="1" si="357"/>
        <v>810.44778087798966</v>
      </c>
      <c r="F3785" s="1">
        <f t="shared" ca="1" si="358"/>
        <v>1.17300586469632</v>
      </c>
      <c r="G3785" s="5">
        <f t="shared" ca="1" si="355"/>
        <v>37287</v>
      </c>
      <c r="H3785" s="29" t="e">
        <f t="shared" ca="1" si="356"/>
        <v>#N/A</v>
      </c>
      <c r="I3785" s="1" t="e">
        <f t="shared" ca="1" si="359"/>
        <v>#N/A</v>
      </c>
      <c r="J3785" s="1" t="e">
        <f t="shared" ca="1" si="360"/>
        <v>#N/A</v>
      </c>
    </row>
    <row r="3786" spans="1:10" x14ac:dyDescent="0.2">
      <c r="A3786" s="5">
        <v>37271</v>
      </c>
      <c r="B3786" s="2">
        <v>5.1410494186654443E-3</v>
      </c>
      <c r="C3786" s="1">
        <v>959.55671554445939</v>
      </c>
      <c r="D3786" s="1">
        <v>956.63</v>
      </c>
      <c r="E3786" s="1">
        <f t="shared" ca="1" si="357"/>
        <v>814.6143329707312</v>
      </c>
      <c r="F3786" s="1">
        <f t="shared" ca="1" si="358"/>
        <v>1.1743348493653025</v>
      </c>
      <c r="G3786" s="5">
        <f t="shared" ca="1" si="355"/>
        <v>37287</v>
      </c>
      <c r="H3786" s="29" t="e">
        <f t="shared" ca="1" si="356"/>
        <v>#N/A</v>
      </c>
      <c r="I3786" s="1" t="e">
        <f t="shared" ca="1" si="359"/>
        <v>#N/A</v>
      </c>
      <c r="J3786" s="1" t="e">
        <f t="shared" ca="1" si="360"/>
        <v>#N/A</v>
      </c>
    </row>
    <row r="3787" spans="1:10" x14ac:dyDescent="0.2">
      <c r="A3787" s="5">
        <v>37272</v>
      </c>
      <c r="B3787" s="2">
        <v>-1.0200480718013494E-2</v>
      </c>
      <c r="C3787" s="1">
        <v>949.76877576970776</v>
      </c>
      <c r="D3787" s="1">
        <v>944.97</v>
      </c>
      <c r="E3787" s="1">
        <f t="shared" ca="1" si="357"/>
        <v>806.30487517464576</v>
      </c>
      <c r="F3787" s="1">
        <f t="shared" ca="1" si="358"/>
        <v>1.1719760466477638</v>
      </c>
      <c r="G3787" s="5">
        <f t="shared" ca="1" si="355"/>
        <v>37287</v>
      </c>
      <c r="H3787" s="29" t="e">
        <f t="shared" ca="1" si="356"/>
        <v>#N/A</v>
      </c>
      <c r="I3787" s="1" t="e">
        <f t="shared" ca="1" si="359"/>
        <v>#N/A</v>
      </c>
      <c r="J3787" s="1" t="e">
        <f t="shared" ca="1" si="360"/>
        <v>#N/A</v>
      </c>
    </row>
    <row r="3788" spans="1:10" x14ac:dyDescent="0.2">
      <c r="A3788" s="5">
        <v>37273</v>
      </c>
      <c r="B3788" s="2">
        <v>-1.6616787393770038E-2</v>
      </c>
      <c r="C3788" s="1">
        <v>933.98666994950122</v>
      </c>
      <c r="D3788" s="1">
        <v>928.06</v>
      </c>
      <c r="E3788" s="1">
        <f t="shared" ca="1" si="357"/>
        <v>792.90667848930843</v>
      </c>
      <c r="F3788" s="1">
        <f t="shared" ca="1" si="358"/>
        <v>1.1704529992964536</v>
      </c>
      <c r="G3788" s="5">
        <f t="shared" ca="1" si="355"/>
        <v>37287</v>
      </c>
      <c r="H3788" s="29" t="e">
        <f t="shared" ca="1" si="356"/>
        <v>#N/A</v>
      </c>
      <c r="I3788" s="1" t="e">
        <f t="shared" ca="1" si="359"/>
        <v>#N/A</v>
      </c>
      <c r="J3788" s="1" t="e">
        <f t="shared" ca="1" si="360"/>
        <v>#N/A</v>
      </c>
    </row>
    <row r="3789" spans="1:10" x14ac:dyDescent="0.2">
      <c r="A3789" s="5">
        <v>37274</v>
      </c>
      <c r="B3789" s="2">
        <v>-8.890220209272548E-3</v>
      </c>
      <c r="C3789" s="1">
        <v>925.68332278112496</v>
      </c>
      <c r="D3789" s="1">
        <v>918.94</v>
      </c>
      <c r="E3789" s="1">
        <f t="shared" ca="1" si="357"/>
        <v>785.85756351213547</v>
      </c>
      <c r="F3789" s="1">
        <f t="shared" ca="1" si="358"/>
        <v>1.1693467654533931</v>
      </c>
      <c r="G3789" s="5">
        <f t="shared" ca="1" si="355"/>
        <v>37287</v>
      </c>
      <c r="H3789" s="29" t="e">
        <f t="shared" ca="1" si="356"/>
        <v>#N/A</v>
      </c>
      <c r="I3789" s="1" t="e">
        <f t="shared" ca="1" si="359"/>
        <v>#N/A</v>
      </c>
      <c r="J3789" s="1" t="e">
        <f t="shared" ca="1" si="360"/>
        <v>#N/A</v>
      </c>
    </row>
    <row r="3790" spans="1:10" x14ac:dyDescent="0.2">
      <c r="A3790" s="5">
        <v>37277</v>
      </c>
      <c r="B3790" s="2">
        <v>-3.2771595764202743E-3</v>
      </c>
      <c r="C3790" s="1">
        <v>922.64971081514022</v>
      </c>
      <c r="D3790" s="1">
        <v>918.1</v>
      </c>
      <c r="E3790" s="1">
        <f t="shared" ca="1" si="357"/>
        <v>783.28218287216941</v>
      </c>
      <c r="F3790" s="1">
        <f t="shared" ca="1" si="358"/>
        <v>1.1721190907642958</v>
      </c>
      <c r="G3790" s="5">
        <f t="shared" ca="1" si="355"/>
        <v>37287</v>
      </c>
      <c r="H3790" s="29" t="e">
        <f t="shared" ca="1" si="356"/>
        <v>#N/A</v>
      </c>
      <c r="I3790" s="1" t="e">
        <f t="shared" ca="1" si="359"/>
        <v>#N/A</v>
      </c>
      <c r="J3790" s="1" t="e">
        <f t="shared" ca="1" si="360"/>
        <v>#N/A</v>
      </c>
    </row>
    <row r="3791" spans="1:10" x14ac:dyDescent="0.2">
      <c r="A3791" s="5">
        <v>37278</v>
      </c>
      <c r="B3791" s="2">
        <v>6.3064287351140003E-3</v>
      </c>
      <c r="C3791" s="1">
        <v>928.46833546386949</v>
      </c>
      <c r="D3791" s="1">
        <v>925.73</v>
      </c>
      <c r="E3791" s="1">
        <f t="shared" ca="1" si="357"/>
        <v>788.22189613793728</v>
      </c>
      <c r="F3791" s="1">
        <f t="shared" ca="1" si="358"/>
        <v>1.1744535447896249</v>
      </c>
      <c r="G3791" s="5">
        <f t="shared" ca="1" si="355"/>
        <v>37287</v>
      </c>
      <c r="H3791" s="29" t="e">
        <f t="shared" ca="1" si="356"/>
        <v>#N/A</v>
      </c>
      <c r="I3791" s="1" t="e">
        <f t="shared" ca="1" si="359"/>
        <v>#N/A</v>
      </c>
      <c r="J3791" s="1" t="e">
        <f t="shared" ca="1" si="360"/>
        <v>#N/A</v>
      </c>
    </row>
    <row r="3792" spans="1:10" x14ac:dyDescent="0.2">
      <c r="A3792" s="5">
        <v>37279</v>
      </c>
      <c r="B3792" s="2">
        <v>-7.1737312788322516E-3</v>
      </c>
      <c r="C3792" s="1">
        <v>921.80775312434707</v>
      </c>
      <c r="D3792" s="1">
        <v>918.69</v>
      </c>
      <c r="E3792" s="1">
        <f t="shared" ca="1" si="357"/>
        <v>782.56740406695212</v>
      </c>
      <c r="F3792" s="1">
        <f t="shared" ca="1" si="358"/>
        <v>1.173943605657005</v>
      </c>
      <c r="G3792" s="5">
        <f t="shared" ca="1" si="355"/>
        <v>37287</v>
      </c>
      <c r="H3792" s="29" t="e">
        <f t="shared" ca="1" si="356"/>
        <v>#N/A</v>
      </c>
      <c r="I3792" s="1" t="e">
        <f t="shared" ca="1" si="359"/>
        <v>#N/A</v>
      </c>
      <c r="J3792" s="1" t="e">
        <f t="shared" ca="1" si="360"/>
        <v>#N/A</v>
      </c>
    </row>
    <row r="3793" spans="1:10" x14ac:dyDescent="0.2">
      <c r="A3793" s="5">
        <v>37280</v>
      </c>
      <c r="B3793" s="2">
        <v>6.1408908778222138E-3</v>
      </c>
      <c r="C3793" s="1">
        <v>927.46847394661415</v>
      </c>
      <c r="D3793" s="1">
        <v>924.86</v>
      </c>
      <c r="E3793" s="1">
        <f t="shared" ca="1" si="357"/>
        <v>787.37306509986797</v>
      </c>
      <c r="F3793" s="1">
        <f t="shared" ca="1" si="358"/>
        <v>1.1746147296551142</v>
      </c>
      <c r="G3793" s="5">
        <f t="shared" ca="1" si="355"/>
        <v>37287</v>
      </c>
      <c r="H3793" s="29" t="e">
        <f t="shared" ca="1" si="356"/>
        <v>#N/A</v>
      </c>
      <c r="I3793" s="1" t="e">
        <f t="shared" ca="1" si="359"/>
        <v>#N/A</v>
      </c>
      <c r="J3793" s="1" t="e">
        <f t="shared" ca="1" si="360"/>
        <v>#N/A</v>
      </c>
    </row>
    <row r="3794" spans="1:10" x14ac:dyDescent="0.2">
      <c r="A3794" s="5">
        <v>37281</v>
      </c>
      <c r="B3794" s="2">
        <v>-1.302183691593839E-2</v>
      </c>
      <c r="C3794" s="1">
        <v>915.39113073420708</v>
      </c>
      <c r="D3794" s="1">
        <v>912.01</v>
      </c>
      <c r="E3794" s="1">
        <f t="shared" ca="1" si="357"/>
        <v>777.12002145413487</v>
      </c>
      <c r="F3794" s="1">
        <f t="shared" ca="1" si="358"/>
        <v>1.1735767639771539</v>
      </c>
      <c r="G3794" s="5">
        <f t="shared" ca="1" si="355"/>
        <v>37287</v>
      </c>
      <c r="H3794" s="29" t="e">
        <f t="shared" ca="1" si="356"/>
        <v>#N/A</v>
      </c>
      <c r="I3794" s="1" t="e">
        <f t="shared" ca="1" si="359"/>
        <v>#N/A</v>
      </c>
      <c r="J3794" s="1" t="e">
        <f t="shared" ca="1" si="360"/>
        <v>#N/A</v>
      </c>
    </row>
    <row r="3795" spans="1:10" x14ac:dyDescent="0.2">
      <c r="A3795" s="5">
        <v>37284</v>
      </c>
      <c r="B3795" s="2">
        <v>1.0061178562030149E-2</v>
      </c>
      <c r="C3795" s="1">
        <v>924.60104435462267</v>
      </c>
      <c r="D3795" s="1">
        <v>920.13</v>
      </c>
      <c r="E3795" s="1">
        <f t="shared" ca="1" si="357"/>
        <v>784.93876475411366</v>
      </c>
      <c r="F3795" s="1">
        <f t="shared" ca="1" si="358"/>
        <v>1.1722315692845615</v>
      </c>
      <c r="G3795" s="5">
        <f t="shared" ca="1" si="355"/>
        <v>37287</v>
      </c>
      <c r="H3795" s="29" t="e">
        <f t="shared" ca="1" si="356"/>
        <v>#N/A</v>
      </c>
      <c r="I3795" s="1" t="e">
        <f t="shared" ca="1" si="359"/>
        <v>#N/A</v>
      </c>
      <c r="J3795" s="1" t="e">
        <f t="shared" ca="1" si="360"/>
        <v>#N/A</v>
      </c>
    </row>
    <row r="3796" spans="1:10" x14ac:dyDescent="0.2">
      <c r="A3796" s="5">
        <v>37285</v>
      </c>
      <c r="B3796" s="2">
        <v>-9.2647164243705449E-3</v>
      </c>
      <c r="C3796" s="1">
        <v>916.03487787300026</v>
      </c>
      <c r="D3796" s="1">
        <v>913.25</v>
      </c>
      <c r="E3796" s="1">
        <f t="shared" ca="1" si="357"/>
        <v>777.66652968817118</v>
      </c>
      <c r="F3796" s="1">
        <f t="shared" ca="1" si="358"/>
        <v>1.1743465420405776</v>
      </c>
      <c r="G3796" s="5">
        <f t="shared" ca="1" si="355"/>
        <v>37287</v>
      </c>
      <c r="H3796" s="29" t="e">
        <f t="shared" ca="1" si="356"/>
        <v>#N/A</v>
      </c>
      <c r="I3796" s="1" t="e">
        <f t="shared" ca="1" si="359"/>
        <v>#N/A</v>
      </c>
      <c r="J3796" s="1" t="e">
        <f t="shared" ca="1" si="360"/>
        <v>#N/A</v>
      </c>
    </row>
    <row r="3797" spans="1:10" x14ac:dyDescent="0.2">
      <c r="A3797" s="5">
        <v>37286</v>
      </c>
      <c r="B3797" s="2">
        <v>-5.9497692273995373E-3</v>
      </c>
      <c r="C3797" s="1">
        <v>910.58468174540678</v>
      </c>
      <c r="D3797" s="1">
        <v>906.43</v>
      </c>
      <c r="E3797" s="1">
        <f t="shared" ca="1" si="357"/>
        <v>773.03959330065391</v>
      </c>
      <c r="F3797" s="1">
        <f t="shared" ca="1" si="358"/>
        <v>1.1725531368061084</v>
      </c>
      <c r="G3797" s="5">
        <f t="shared" ca="1" si="355"/>
        <v>37287</v>
      </c>
      <c r="H3797" s="29" t="e">
        <f t="shared" ca="1" si="356"/>
        <v>#N/A</v>
      </c>
      <c r="I3797" s="1" t="e">
        <f t="shared" ca="1" si="359"/>
        <v>#N/A</v>
      </c>
      <c r="J3797" s="1" t="e">
        <f t="shared" ca="1" si="360"/>
        <v>#N/A</v>
      </c>
    </row>
    <row r="3798" spans="1:10" x14ac:dyDescent="0.2">
      <c r="A3798" s="5">
        <v>37287</v>
      </c>
      <c r="B3798" s="2">
        <v>1.0230045047090686E-2</v>
      </c>
      <c r="C3798" s="1">
        <v>919.90000405885303</v>
      </c>
      <c r="D3798" s="1">
        <v>916.99</v>
      </c>
      <c r="E3798" s="1">
        <f t="shared" ca="1" si="357"/>
        <v>780.94782316330418</v>
      </c>
      <c r="F3798" s="1">
        <f t="shared" ca="1" si="358"/>
        <v>1.1742013650612968</v>
      </c>
      <c r="G3798" s="5">
        <f t="shared" ca="1" si="355"/>
        <v>37287</v>
      </c>
      <c r="H3798" s="29" t="e">
        <f t="shared" ca="1" si="356"/>
        <v>#N/A</v>
      </c>
      <c r="I3798" s="1" t="e">
        <f t="shared" ca="1" si="359"/>
        <v>#N/A</v>
      </c>
      <c r="J3798" s="1" t="e">
        <f t="shared" ca="1" si="360"/>
        <v>#N/A</v>
      </c>
    </row>
    <row r="3799" spans="1:10" x14ac:dyDescent="0.2">
      <c r="A3799" s="5">
        <v>37288</v>
      </c>
      <c r="B3799" s="2">
        <v>2.1557305516702652E-2</v>
      </c>
      <c r="C3799" s="1">
        <v>939.73056949116574</v>
      </c>
      <c r="D3799" s="1">
        <v>939.26</v>
      </c>
      <c r="E3799" s="1">
        <f t="shared" ca="1" si="357"/>
        <v>797.78295397983948</v>
      </c>
      <c r="F3799" s="1">
        <f t="shared" ca="1" si="358"/>
        <v>1.1773377650078691</v>
      </c>
      <c r="G3799" s="5">
        <f t="shared" ca="1" si="355"/>
        <v>37315</v>
      </c>
      <c r="H3799" s="29" t="e">
        <f t="shared" ca="1" si="356"/>
        <v>#N/A</v>
      </c>
      <c r="I3799" s="1" t="e">
        <f t="shared" ca="1" si="359"/>
        <v>#N/A</v>
      </c>
      <c r="J3799" s="1" t="e">
        <f t="shared" ca="1" si="360"/>
        <v>#N/A</v>
      </c>
    </row>
    <row r="3800" spans="1:10" x14ac:dyDescent="0.2">
      <c r="A3800" s="5">
        <v>37291</v>
      </c>
      <c r="B3800" s="2">
        <v>5.0369251854116559E-3</v>
      </c>
      <c r="C3800" s="1">
        <v>944.46392206413702</v>
      </c>
      <c r="D3800" s="1">
        <v>943.52</v>
      </c>
      <c r="E3800" s="1">
        <f t="shared" ca="1" si="357"/>
        <v>801.80132703323261</v>
      </c>
      <c r="F3800" s="1">
        <f t="shared" ca="1" si="358"/>
        <v>1.1767503597071167</v>
      </c>
      <c r="G3800" s="5">
        <f t="shared" ca="1" si="355"/>
        <v>37315</v>
      </c>
      <c r="H3800" s="29" t="e">
        <f t="shared" ca="1" si="356"/>
        <v>#N/A</v>
      </c>
      <c r="I3800" s="1" t="e">
        <f t="shared" ca="1" si="359"/>
        <v>#N/A</v>
      </c>
      <c r="J3800" s="1" t="e">
        <f t="shared" ca="1" si="360"/>
        <v>#N/A</v>
      </c>
    </row>
    <row r="3801" spans="1:10" x14ac:dyDescent="0.2">
      <c r="A3801" s="5">
        <v>37292</v>
      </c>
      <c r="B3801" s="2">
        <v>8.3344897139769891E-4</v>
      </c>
      <c r="C3801" s="1">
        <v>945.25108454850363</v>
      </c>
      <c r="D3801" s="1">
        <v>945.12</v>
      </c>
      <c r="E3801" s="1">
        <f t="shared" ca="1" si="357"/>
        <v>802.46958752451371</v>
      </c>
      <c r="F3801" s="1">
        <f t="shared" ca="1" si="358"/>
        <v>1.1777642600955625</v>
      </c>
      <c r="G3801" s="5">
        <f t="shared" ca="1" si="355"/>
        <v>37315</v>
      </c>
      <c r="H3801" s="29" t="e">
        <f t="shared" ca="1" si="356"/>
        <v>#N/A</v>
      </c>
      <c r="I3801" s="1" t="e">
        <f t="shared" ca="1" si="359"/>
        <v>#N/A</v>
      </c>
      <c r="J3801" s="1" t="e">
        <f t="shared" ca="1" si="360"/>
        <v>#N/A</v>
      </c>
    </row>
    <row r="3802" spans="1:10" x14ac:dyDescent="0.2">
      <c r="A3802" s="5">
        <v>37293</v>
      </c>
      <c r="B3802" s="2">
        <v>8.679729202596187E-3</v>
      </c>
      <c r="C3802" s="1">
        <v>953.45560799084501</v>
      </c>
      <c r="D3802" s="1">
        <v>953.65</v>
      </c>
      <c r="E3802" s="1">
        <f t="shared" ca="1" si="357"/>
        <v>809.43480623754556</v>
      </c>
      <c r="F3802" s="1">
        <f t="shared" ca="1" si="358"/>
        <v>1.1781677692275212</v>
      </c>
      <c r="G3802" s="5">
        <f t="shared" ca="1" si="355"/>
        <v>37315</v>
      </c>
      <c r="H3802" s="29" t="e">
        <f t="shared" ca="1" si="356"/>
        <v>#N/A</v>
      </c>
      <c r="I3802" s="1" t="e">
        <f t="shared" ca="1" si="359"/>
        <v>#N/A</v>
      </c>
      <c r="J3802" s="1" t="e">
        <f t="shared" ca="1" si="360"/>
        <v>#N/A</v>
      </c>
    </row>
    <row r="3803" spans="1:10" x14ac:dyDescent="0.2">
      <c r="A3803" s="5">
        <v>37294</v>
      </c>
      <c r="B3803" s="2">
        <v>-5.5884667331213E-3</v>
      </c>
      <c r="C3803" s="1">
        <v>948.12725304408025</v>
      </c>
      <c r="D3803" s="1">
        <v>947.02</v>
      </c>
      <c r="E3803" s="1">
        <f t="shared" ca="1" si="357"/>
        <v>804.91130675025659</v>
      </c>
      <c r="F3803" s="1">
        <f t="shared" ca="1" si="358"/>
        <v>1.176551990334801</v>
      </c>
      <c r="G3803" s="5">
        <f t="shared" ca="1" si="355"/>
        <v>37315</v>
      </c>
      <c r="H3803" s="29" t="e">
        <f t="shared" ca="1" si="356"/>
        <v>#N/A</v>
      </c>
      <c r="I3803" s="1" t="e">
        <f t="shared" ca="1" si="359"/>
        <v>#N/A</v>
      </c>
      <c r="J3803" s="1" t="e">
        <f t="shared" ca="1" si="360"/>
        <v>#N/A</v>
      </c>
    </row>
    <row r="3804" spans="1:10" x14ac:dyDescent="0.2">
      <c r="A3804" s="5">
        <v>37295</v>
      </c>
      <c r="B3804" s="2">
        <v>3.2793655219536255E-3</v>
      </c>
      <c r="C3804" s="1">
        <v>951.23650886813766</v>
      </c>
      <c r="D3804" s="1">
        <v>948.78</v>
      </c>
      <c r="E3804" s="1">
        <f t="shared" ca="1" si="357"/>
        <v>807.5509051378441</v>
      </c>
      <c r="F3804" s="1">
        <f t="shared" ca="1" si="358"/>
        <v>1.1748856870367186</v>
      </c>
      <c r="G3804" s="5">
        <f t="shared" ca="1" si="355"/>
        <v>37315</v>
      </c>
      <c r="H3804" s="29" t="e">
        <f t="shared" ca="1" si="356"/>
        <v>#N/A</v>
      </c>
      <c r="I3804" s="1" t="e">
        <f t="shared" ca="1" si="359"/>
        <v>#N/A</v>
      </c>
      <c r="J3804" s="1" t="e">
        <f t="shared" ca="1" si="360"/>
        <v>#N/A</v>
      </c>
    </row>
    <row r="3805" spans="1:10" x14ac:dyDescent="0.2">
      <c r="A3805" s="5">
        <v>37298</v>
      </c>
      <c r="B3805" s="2">
        <v>5.5599567628272784E-3</v>
      </c>
      <c r="C3805" s="1">
        <v>956.52534272866728</v>
      </c>
      <c r="D3805" s="1">
        <v>955.95</v>
      </c>
      <c r="E3805" s="1">
        <f t="shared" ca="1" si="357"/>
        <v>812.0408532541926</v>
      </c>
      <c r="F3805" s="1">
        <f t="shared" ca="1" si="358"/>
        <v>1.1772190970061449</v>
      </c>
      <c r="G3805" s="5">
        <f t="shared" ca="1" si="355"/>
        <v>37315</v>
      </c>
      <c r="H3805" s="29" t="e">
        <f t="shared" ca="1" si="356"/>
        <v>#N/A</v>
      </c>
      <c r="I3805" s="1" t="e">
        <f t="shared" ca="1" si="359"/>
        <v>#N/A</v>
      </c>
      <c r="J3805" s="1" t="e">
        <f t="shared" ca="1" si="360"/>
        <v>#N/A</v>
      </c>
    </row>
    <row r="3806" spans="1:10" x14ac:dyDescent="0.2">
      <c r="A3806" s="5">
        <v>37299</v>
      </c>
      <c r="B3806" s="2">
        <v>6.5815638003567933E-3</v>
      </c>
      <c r="C3806" s="1">
        <v>962.82077529849414</v>
      </c>
      <c r="D3806" s="1">
        <v>962.64</v>
      </c>
      <c r="E3806" s="1">
        <f t="shared" ca="1" si="357"/>
        <v>817.38535193838118</v>
      </c>
      <c r="F3806" s="1">
        <f t="shared" ca="1" si="358"/>
        <v>1.1777064486379112</v>
      </c>
      <c r="G3806" s="5">
        <f t="shared" ca="1" si="355"/>
        <v>37315</v>
      </c>
      <c r="H3806" s="29" t="e">
        <f t="shared" ca="1" si="356"/>
        <v>#N/A</v>
      </c>
      <c r="I3806" s="1" t="e">
        <f t="shared" ca="1" si="359"/>
        <v>#N/A</v>
      </c>
      <c r="J3806" s="1" t="e">
        <f t="shared" ca="1" si="360"/>
        <v>#N/A</v>
      </c>
    </row>
    <row r="3807" spans="1:10" x14ac:dyDescent="0.2">
      <c r="A3807" s="5">
        <v>37300</v>
      </c>
      <c r="B3807" s="2">
        <v>8.0048950077360459E-3</v>
      </c>
      <c r="C3807" s="1">
        <v>970.52805451602558</v>
      </c>
      <c r="D3807" s="1">
        <v>972.29</v>
      </c>
      <c r="E3807" s="1">
        <f t="shared" ca="1" si="357"/>
        <v>823.92843586150923</v>
      </c>
      <c r="F3807" s="1">
        <f t="shared" ca="1" si="358"/>
        <v>1.1800660805975973</v>
      </c>
      <c r="G3807" s="5">
        <f t="shared" ca="1" si="355"/>
        <v>37315</v>
      </c>
      <c r="H3807" s="29" t="e">
        <f t="shared" ca="1" si="356"/>
        <v>#N/A</v>
      </c>
      <c r="I3807" s="1" t="e">
        <f t="shared" ca="1" si="359"/>
        <v>#N/A</v>
      </c>
      <c r="J3807" s="1" t="e">
        <f t="shared" ca="1" si="360"/>
        <v>#N/A</v>
      </c>
    </row>
    <row r="3808" spans="1:10" x14ac:dyDescent="0.2">
      <c r="A3808" s="5">
        <v>37301</v>
      </c>
      <c r="B3808" s="2">
        <v>2.1420525098161391E-2</v>
      </c>
      <c r="C3808" s="1">
        <v>991.31727506625589</v>
      </c>
      <c r="D3808" s="1">
        <v>994.21</v>
      </c>
      <c r="E3808" s="1">
        <f t="shared" ca="1" si="357"/>
        <v>841.57741560096963</v>
      </c>
      <c r="F3808" s="1">
        <f t="shared" ca="1" si="358"/>
        <v>1.1813648769198917</v>
      </c>
      <c r="G3808" s="5">
        <f t="shared" ca="1" si="355"/>
        <v>37315</v>
      </c>
      <c r="H3808" s="29" t="e">
        <f t="shared" ca="1" si="356"/>
        <v>#N/A</v>
      </c>
      <c r="I3808" s="1" t="e">
        <f t="shared" ca="1" si="359"/>
        <v>#N/A</v>
      </c>
      <c r="J3808" s="1" t="e">
        <f t="shared" ca="1" si="360"/>
        <v>#N/A</v>
      </c>
    </row>
    <row r="3809" spans="1:10" x14ac:dyDescent="0.2">
      <c r="A3809" s="5">
        <v>37302</v>
      </c>
      <c r="B3809" s="2">
        <v>-6.1758680837418201E-3</v>
      </c>
      <c r="C3809" s="1">
        <v>985.19503034631225</v>
      </c>
      <c r="D3809" s="1">
        <v>984.56</v>
      </c>
      <c r="E3809" s="1">
        <f t="shared" ca="1" si="357"/>
        <v>836.37994449996165</v>
      </c>
      <c r="F3809" s="1">
        <f t="shared" ca="1" si="358"/>
        <v>1.1771683509085447</v>
      </c>
      <c r="G3809" s="5">
        <f t="shared" ca="1" si="355"/>
        <v>37315</v>
      </c>
      <c r="H3809" s="29" t="e">
        <f t="shared" ca="1" si="356"/>
        <v>#N/A</v>
      </c>
      <c r="I3809" s="1" t="e">
        <f t="shared" ca="1" si="359"/>
        <v>#N/A</v>
      </c>
      <c r="J3809" s="1" t="e">
        <f t="shared" ca="1" si="360"/>
        <v>#N/A</v>
      </c>
    </row>
    <row r="3810" spans="1:10" x14ac:dyDescent="0.2">
      <c r="A3810" s="5">
        <v>37305</v>
      </c>
      <c r="B3810" s="2">
        <v>-2.8411916039638996E-3</v>
      </c>
      <c r="C3810" s="1">
        <v>982.39590249782532</v>
      </c>
      <c r="D3810" s="1">
        <v>980.59</v>
      </c>
      <c r="E3810" s="1">
        <f t="shared" ca="1" si="357"/>
        <v>834.00362882392449</v>
      </c>
      <c r="F3810" s="1">
        <f t="shared" ca="1" si="358"/>
        <v>1.1757622702227151</v>
      </c>
      <c r="G3810" s="5">
        <f t="shared" ca="1" si="355"/>
        <v>37315</v>
      </c>
      <c r="H3810" s="29" t="e">
        <f t="shared" ca="1" si="356"/>
        <v>#N/A</v>
      </c>
      <c r="I3810" s="1" t="e">
        <f t="shared" ca="1" si="359"/>
        <v>#N/A</v>
      </c>
      <c r="J3810" s="1" t="e">
        <f t="shared" ca="1" si="360"/>
        <v>#N/A</v>
      </c>
    </row>
    <row r="3811" spans="1:10" x14ac:dyDescent="0.2">
      <c r="A3811" s="5">
        <v>37306</v>
      </c>
      <c r="B3811" s="2">
        <v>-1.1587624956580611E-2</v>
      </c>
      <c r="C3811" s="1">
        <v>971.012267220799</v>
      </c>
      <c r="D3811" s="1">
        <v>968.1</v>
      </c>
      <c r="E3811" s="1">
        <f t="shared" ca="1" si="357"/>
        <v>824.33950756068566</v>
      </c>
      <c r="F3811" s="1">
        <f t="shared" ca="1" si="358"/>
        <v>1.1743947622560491</v>
      </c>
      <c r="G3811" s="5">
        <f t="shared" ca="1" si="355"/>
        <v>37315</v>
      </c>
      <c r="H3811" s="29" t="e">
        <f t="shared" ca="1" si="356"/>
        <v>#N/A</v>
      </c>
      <c r="I3811" s="1" t="e">
        <f t="shared" ca="1" si="359"/>
        <v>#N/A</v>
      </c>
      <c r="J3811" s="1" t="e">
        <f t="shared" ca="1" si="360"/>
        <v>#N/A</v>
      </c>
    </row>
    <row r="3812" spans="1:10" x14ac:dyDescent="0.2">
      <c r="A3812" s="5">
        <v>37307</v>
      </c>
      <c r="B3812" s="2">
        <v>-1.7295544405546037E-2</v>
      </c>
      <c r="C3812" s="1">
        <v>954.21808143475175</v>
      </c>
      <c r="D3812" s="1">
        <v>951.39</v>
      </c>
      <c r="E3812" s="1">
        <f t="shared" ca="1" si="357"/>
        <v>810.08210700242387</v>
      </c>
      <c r="F3812" s="1">
        <f t="shared" ca="1" si="358"/>
        <v>1.1744365068381313</v>
      </c>
      <c r="G3812" s="5">
        <f t="shared" ca="1" si="355"/>
        <v>37315</v>
      </c>
      <c r="H3812" s="29" t="e">
        <f t="shared" ca="1" si="356"/>
        <v>#N/A</v>
      </c>
      <c r="I3812" s="1" t="e">
        <f t="shared" ca="1" si="359"/>
        <v>#N/A</v>
      </c>
      <c r="J3812" s="1" t="e">
        <f t="shared" ca="1" si="360"/>
        <v>#N/A</v>
      </c>
    </row>
    <row r="3813" spans="1:10" x14ac:dyDescent="0.2">
      <c r="A3813" s="5">
        <v>37308</v>
      </c>
      <c r="B3813" s="2">
        <v>-1.2813417577459352E-2</v>
      </c>
      <c r="C3813" s="1">
        <v>941.99128669736615</v>
      </c>
      <c r="D3813" s="1">
        <v>939.26</v>
      </c>
      <c r="E3813" s="1">
        <f t="shared" ca="1" si="357"/>
        <v>799.70218669337373</v>
      </c>
      <c r="F3813" s="1">
        <f t="shared" ca="1" si="358"/>
        <v>1.1745122317142498</v>
      </c>
      <c r="G3813" s="5">
        <f t="shared" ca="1" si="355"/>
        <v>37315</v>
      </c>
      <c r="H3813" s="29" t="e">
        <f t="shared" ca="1" si="356"/>
        <v>#N/A</v>
      </c>
      <c r="I3813" s="1" t="e">
        <f t="shared" ca="1" si="359"/>
        <v>#N/A</v>
      </c>
      <c r="J3813" s="1" t="e">
        <f t="shared" ca="1" si="360"/>
        <v>#N/A</v>
      </c>
    </row>
    <row r="3814" spans="1:10" x14ac:dyDescent="0.2">
      <c r="A3814" s="5">
        <v>37309</v>
      </c>
      <c r="B3814" s="2">
        <v>6.7988949700734658E-3</v>
      </c>
      <c r="C3814" s="1">
        <v>948.39578651834586</v>
      </c>
      <c r="D3814" s="1">
        <v>945.92</v>
      </c>
      <c r="E3814" s="1">
        <f t="shared" ca="1" si="357"/>
        <v>805.13927786804004</v>
      </c>
      <c r="F3814" s="1">
        <f t="shared" ca="1" si="358"/>
        <v>1.1748526323355366</v>
      </c>
      <c r="G3814" s="5">
        <f t="shared" ca="1" si="355"/>
        <v>37315</v>
      </c>
      <c r="H3814" s="29" t="e">
        <f t="shared" ca="1" si="356"/>
        <v>#N/A</v>
      </c>
      <c r="I3814" s="1" t="e">
        <f t="shared" ca="1" si="359"/>
        <v>#N/A</v>
      </c>
      <c r="J3814" s="1" t="e">
        <f t="shared" ca="1" si="360"/>
        <v>#N/A</v>
      </c>
    </row>
    <row r="3815" spans="1:10" x14ac:dyDescent="0.2">
      <c r="A3815" s="5">
        <v>37312</v>
      </c>
      <c r="B3815" s="2">
        <v>1.3450561075476708E-2</v>
      </c>
      <c r="C3815" s="1">
        <v>961.15224196863562</v>
      </c>
      <c r="D3815" s="1">
        <v>959.55</v>
      </c>
      <c r="E3815" s="1">
        <f t="shared" ca="1" si="357"/>
        <v>815.96885289926922</v>
      </c>
      <c r="F3815" s="1">
        <f t="shared" ca="1" si="358"/>
        <v>1.1759640047418032</v>
      </c>
      <c r="G3815" s="5">
        <f t="shared" ca="1" si="355"/>
        <v>37315</v>
      </c>
      <c r="H3815" s="29" t="e">
        <f t="shared" ca="1" si="356"/>
        <v>#N/A</v>
      </c>
      <c r="I3815" s="1" t="e">
        <f t="shared" ca="1" si="359"/>
        <v>#N/A</v>
      </c>
      <c r="J3815" s="1" t="e">
        <f t="shared" ca="1" si="360"/>
        <v>#N/A</v>
      </c>
    </row>
    <row r="3816" spans="1:10" x14ac:dyDescent="0.2">
      <c r="A3816" s="5">
        <v>37313</v>
      </c>
      <c r="B3816" s="2">
        <v>7.4202496513999794E-3</v>
      </c>
      <c r="C3816" s="1">
        <v>968.2842315570457</v>
      </c>
      <c r="D3816" s="1">
        <v>968.67</v>
      </c>
      <c r="E3816" s="1">
        <f t="shared" ca="1" si="357"/>
        <v>822.02354549554832</v>
      </c>
      <c r="F3816" s="1">
        <f t="shared" ca="1" si="358"/>
        <v>1.1783969027505743</v>
      </c>
      <c r="G3816" s="5">
        <f t="shared" ca="1" si="355"/>
        <v>37315</v>
      </c>
      <c r="H3816" s="29" t="e">
        <f t="shared" ca="1" si="356"/>
        <v>#N/A</v>
      </c>
      <c r="I3816" s="1" t="e">
        <f t="shared" ca="1" si="359"/>
        <v>#N/A</v>
      </c>
      <c r="J3816" s="1" t="e">
        <f t="shared" ca="1" si="360"/>
        <v>#N/A</v>
      </c>
    </row>
    <row r="3817" spans="1:10" x14ac:dyDescent="0.2">
      <c r="A3817" s="5">
        <v>37314</v>
      </c>
      <c r="B3817" s="2">
        <v>1.0264455403820927E-2</v>
      </c>
      <c r="C3817" s="1">
        <v>978.22314187008601</v>
      </c>
      <c r="D3817" s="1">
        <v>978.83</v>
      </c>
      <c r="E3817" s="1">
        <f t="shared" ca="1" si="357"/>
        <v>830.46116951917816</v>
      </c>
      <c r="F3817" s="1">
        <f t="shared" ca="1" si="358"/>
        <v>1.1786583598685592</v>
      </c>
      <c r="G3817" s="5">
        <f t="shared" ca="1" si="355"/>
        <v>37315</v>
      </c>
      <c r="H3817" s="29" t="e">
        <f t="shared" ca="1" si="356"/>
        <v>#N/A</v>
      </c>
      <c r="I3817" s="1" t="e">
        <f t="shared" ca="1" si="359"/>
        <v>#N/A</v>
      </c>
      <c r="J3817" s="1" t="e">
        <f t="shared" ca="1" si="360"/>
        <v>#N/A</v>
      </c>
    </row>
    <row r="3818" spans="1:10" x14ac:dyDescent="0.2">
      <c r="A3818" s="5">
        <v>37315</v>
      </c>
      <c r="B3818" s="2">
        <v>-1.1885941204894723E-2</v>
      </c>
      <c r="C3818" s="1">
        <v>966.59603912055081</v>
      </c>
      <c r="D3818" s="1">
        <v>965.89</v>
      </c>
      <c r="E3818" s="1">
        <f t="shared" ca="1" si="357"/>
        <v>820.59035688532504</v>
      </c>
      <c r="F3818" s="1">
        <f t="shared" ca="1" si="358"/>
        <v>1.1770672076457025</v>
      </c>
      <c r="G3818" s="5">
        <f t="shared" ca="1" si="355"/>
        <v>37315</v>
      </c>
      <c r="H3818" s="29" t="e">
        <f t="shared" ca="1" si="356"/>
        <v>#N/A</v>
      </c>
      <c r="I3818" s="1" t="e">
        <f t="shared" ca="1" si="359"/>
        <v>#N/A</v>
      </c>
      <c r="J3818" s="1" t="e">
        <f t="shared" ca="1" si="360"/>
        <v>#N/A</v>
      </c>
    </row>
    <row r="3819" spans="1:10" x14ac:dyDescent="0.2">
      <c r="A3819" s="5">
        <v>37316</v>
      </c>
      <c r="B3819" s="2">
        <v>-6.0088847438336535E-3</v>
      </c>
      <c r="C3819" s="1">
        <v>960.78787492762933</v>
      </c>
      <c r="D3819" s="1">
        <v>959.41</v>
      </c>
      <c r="E3819" s="1">
        <f t="shared" ca="1" si="357"/>
        <v>815.65952400889989</v>
      </c>
      <c r="F3819" s="1">
        <f t="shared" ca="1" si="358"/>
        <v>1.176238334451829</v>
      </c>
      <c r="G3819" s="5">
        <f t="shared" ca="1" si="355"/>
        <v>37346</v>
      </c>
      <c r="H3819" s="29" t="e">
        <f t="shared" ca="1" si="356"/>
        <v>#N/A</v>
      </c>
      <c r="I3819" s="1" t="e">
        <f t="shared" ca="1" si="359"/>
        <v>#N/A</v>
      </c>
      <c r="J3819" s="1" t="e">
        <f t="shared" ca="1" si="360"/>
        <v>#N/A</v>
      </c>
    </row>
    <row r="3820" spans="1:10" x14ac:dyDescent="0.2">
      <c r="A3820" s="5">
        <v>37319</v>
      </c>
      <c r="B3820" s="2">
        <v>6.1654321688922042E-3</v>
      </c>
      <c r="C3820" s="1">
        <v>966.71154739918973</v>
      </c>
      <c r="D3820" s="1">
        <v>965.65</v>
      </c>
      <c r="E3820" s="1">
        <f t="shared" ca="1" si="357"/>
        <v>820.68841747708757</v>
      </c>
      <c r="F3820" s="1">
        <f t="shared" ca="1" si="358"/>
        <v>1.176634127442111</v>
      </c>
      <c r="G3820" s="5">
        <f t="shared" ca="1" si="355"/>
        <v>37346</v>
      </c>
      <c r="H3820" s="29" t="e">
        <f t="shared" ca="1" si="356"/>
        <v>#N/A</v>
      </c>
      <c r="I3820" s="1" t="e">
        <f t="shared" ca="1" si="359"/>
        <v>#N/A</v>
      </c>
      <c r="J3820" s="1" t="e">
        <f t="shared" ca="1" si="360"/>
        <v>#N/A</v>
      </c>
    </row>
    <row r="3821" spans="1:10" x14ac:dyDescent="0.2">
      <c r="A3821" s="5">
        <v>37320</v>
      </c>
      <c r="B3821" s="2">
        <v>8.4636643861375482E-3</v>
      </c>
      <c r="C3821" s="1">
        <v>974.89346949458013</v>
      </c>
      <c r="D3821" s="1">
        <v>972.63</v>
      </c>
      <c r="E3821" s="1">
        <f t="shared" ca="1" si="357"/>
        <v>827.63444880820396</v>
      </c>
      <c r="F3821" s="1">
        <f t="shared" ca="1" si="358"/>
        <v>1.1751927453002833</v>
      </c>
      <c r="G3821" s="5">
        <f t="shared" ca="1" si="355"/>
        <v>37346</v>
      </c>
      <c r="H3821" s="29" t="e">
        <f t="shared" ca="1" si="356"/>
        <v>#N/A</v>
      </c>
      <c r="I3821" s="1" t="e">
        <f t="shared" ca="1" si="359"/>
        <v>#N/A</v>
      </c>
      <c r="J3821" s="1" t="e">
        <f t="shared" ca="1" si="360"/>
        <v>#N/A</v>
      </c>
    </row>
    <row r="3822" spans="1:10" x14ac:dyDescent="0.2">
      <c r="A3822" s="5">
        <v>37321</v>
      </c>
      <c r="B3822" s="2">
        <v>-2.646276478319165E-3</v>
      </c>
      <c r="C3822" s="1">
        <v>972.31363183738961</v>
      </c>
      <c r="D3822" s="1">
        <v>969.88</v>
      </c>
      <c r="E3822" s="1">
        <f t="shared" ca="1" si="357"/>
        <v>825.44429923367613</v>
      </c>
      <c r="F3822" s="1">
        <f t="shared" ca="1" si="358"/>
        <v>1.1749793425194344</v>
      </c>
      <c r="G3822" s="5">
        <f t="shared" ca="1" si="355"/>
        <v>37346</v>
      </c>
      <c r="H3822" s="29" t="e">
        <f t="shared" ca="1" si="356"/>
        <v>#N/A</v>
      </c>
      <c r="I3822" s="1" t="e">
        <f t="shared" ca="1" si="359"/>
        <v>#N/A</v>
      </c>
      <c r="J3822" s="1" t="e">
        <f t="shared" ca="1" si="360"/>
        <v>#N/A</v>
      </c>
    </row>
    <row r="3823" spans="1:10" x14ac:dyDescent="0.2">
      <c r="A3823" s="5">
        <v>37322</v>
      </c>
      <c r="B3823" s="2">
        <v>1.30079698346377E-2</v>
      </c>
      <c r="C3823" s="1">
        <v>984.9614582301374</v>
      </c>
      <c r="D3823" s="1">
        <v>984.71</v>
      </c>
      <c r="E3823" s="1">
        <f t="shared" ca="1" si="357"/>
        <v>836.18165377828143</v>
      </c>
      <c r="F3823" s="1">
        <f t="shared" ca="1" si="358"/>
        <v>1.1776268895049231</v>
      </c>
      <c r="G3823" s="5">
        <f t="shared" ca="1" si="355"/>
        <v>37346</v>
      </c>
      <c r="H3823" s="29" t="e">
        <f t="shared" ca="1" si="356"/>
        <v>#N/A</v>
      </c>
      <c r="I3823" s="1" t="e">
        <f t="shared" ca="1" si="359"/>
        <v>#N/A</v>
      </c>
      <c r="J3823" s="1" t="e">
        <f t="shared" ca="1" si="360"/>
        <v>#N/A</v>
      </c>
    </row>
    <row r="3824" spans="1:10" x14ac:dyDescent="0.2">
      <c r="A3824" s="5">
        <v>37323</v>
      </c>
      <c r="B3824" s="2">
        <v>1.2634400458656492E-2</v>
      </c>
      <c r="C3824" s="1">
        <v>997.4058557297592</v>
      </c>
      <c r="D3824" s="1">
        <v>998.82</v>
      </c>
      <c r="E3824" s="1">
        <f t="shared" ca="1" si="357"/>
        <v>846.74630764829794</v>
      </c>
      <c r="F3824" s="1">
        <f t="shared" ca="1" si="358"/>
        <v>1.1795977035601872</v>
      </c>
      <c r="G3824" s="5">
        <f t="shared" ca="1" si="355"/>
        <v>37346</v>
      </c>
      <c r="H3824" s="29" t="e">
        <f t="shared" ca="1" si="356"/>
        <v>#N/A</v>
      </c>
      <c r="I3824" s="1" t="e">
        <f t="shared" ca="1" si="359"/>
        <v>#N/A</v>
      </c>
      <c r="J3824" s="1" t="e">
        <f t="shared" ca="1" si="360"/>
        <v>#N/A</v>
      </c>
    </row>
    <row r="3825" spans="1:10" x14ac:dyDescent="0.2">
      <c r="A3825" s="5">
        <v>37326</v>
      </c>
      <c r="B3825" s="2">
        <v>-1.0378072564311114E-2</v>
      </c>
      <c r="C3825" s="1">
        <v>987.05470538292695</v>
      </c>
      <c r="D3825" s="1">
        <v>989.58</v>
      </c>
      <c r="E3825" s="1">
        <f t="shared" ca="1" si="357"/>
        <v>837.95871302396142</v>
      </c>
      <c r="F3825" s="1">
        <f t="shared" ca="1" si="358"/>
        <v>1.1809412380579938</v>
      </c>
      <c r="G3825" s="5">
        <f t="shared" ca="1" si="355"/>
        <v>37346</v>
      </c>
      <c r="H3825" s="29" t="e">
        <f t="shared" ca="1" si="356"/>
        <v>#N/A</v>
      </c>
      <c r="I3825" s="1" t="e">
        <f t="shared" ca="1" si="359"/>
        <v>#N/A</v>
      </c>
      <c r="J3825" s="1" t="e">
        <f t="shared" ca="1" si="360"/>
        <v>#N/A</v>
      </c>
    </row>
    <row r="3826" spans="1:10" x14ac:dyDescent="0.2">
      <c r="A3826" s="5">
        <v>37327</v>
      </c>
      <c r="B3826" s="2">
        <v>-5.4613200806784556E-3</v>
      </c>
      <c r="C3826" s="1">
        <v>981.66408369969099</v>
      </c>
      <c r="D3826" s="1">
        <v>982.25</v>
      </c>
      <c r="E3826" s="1">
        <f t="shared" ca="1" si="357"/>
        <v>833.38235227774419</v>
      </c>
      <c r="F3826" s="1">
        <f t="shared" ca="1" si="358"/>
        <v>1.178630669722464</v>
      </c>
      <c r="G3826" s="5">
        <f t="shared" ca="1" si="355"/>
        <v>37346</v>
      </c>
      <c r="H3826" s="29" t="e">
        <f t="shared" ca="1" si="356"/>
        <v>#N/A</v>
      </c>
      <c r="I3826" s="1" t="e">
        <f t="shared" ca="1" si="359"/>
        <v>#N/A</v>
      </c>
      <c r="J3826" s="1" t="e">
        <f t="shared" ca="1" si="360"/>
        <v>#N/A</v>
      </c>
    </row>
    <row r="3827" spans="1:10" x14ac:dyDescent="0.2">
      <c r="A3827" s="5">
        <v>37328</v>
      </c>
      <c r="B3827" s="2">
        <v>4.8344193227523036E-3</v>
      </c>
      <c r="C3827" s="1">
        <v>986.40985951438074</v>
      </c>
      <c r="D3827" s="1">
        <v>987.34</v>
      </c>
      <c r="E3827" s="1">
        <f t="shared" ca="1" si="357"/>
        <v>837.41127202483642</v>
      </c>
      <c r="F3827" s="1">
        <f t="shared" ca="1" si="358"/>
        <v>1.179038344698466</v>
      </c>
      <c r="G3827" s="5">
        <f t="shared" ca="1" si="355"/>
        <v>37346</v>
      </c>
      <c r="H3827" s="29" t="e">
        <f t="shared" ca="1" si="356"/>
        <v>#N/A</v>
      </c>
      <c r="I3827" s="1" t="e">
        <f t="shared" ca="1" si="359"/>
        <v>#N/A</v>
      </c>
      <c r="J3827" s="1" t="e">
        <f t="shared" ca="1" si="360"/>
        <v>#N/A</v>
      </c>
    </row>
    <row r="3828" spans="1:10" x14ac:dyDescent="0.2">
      <c r="A3828" s="5">
        <v>37329</v>
      </c>
      <c r="B3828" s="2">
        <v>7.0958549825084205E-5</v>
      </c>
      <c r="C3828" s="1">
        <v>986.47985372754499</v>
      </c>
      <c r="D3828" s="1">
        <v>986.94</v>
      </c>
      <c r="E3828" s="1">
        <f t="shared" ca="1" si="357"/>
        <v>837.4706935143065</v>
      </c>
      <c r="F3828" s="1">
        <f t="shared" ca="1" si="358"/>
        <v>1.1784770591296401</v>
      </c>
      <c r="G3828" s="5">
        <f t="shared" ca="1" si="355"/>
        <v>37346</v>
      </c>
      <c r="H3828" s="29" t="e">
        <f t="shared" ca="1" si="356"/>
        <v>#N/A</v>
      </c>
      <c r="I3828" s="1" t="e">
        <f t="shared" ca="1" si="359"/>
        <v>#N/A</v>
      </c>
      <c r="J3828" s="1" t="e">
        <f t="shared" ca="1" si="360"/>
        <v>#N/A</v>
      </c>
    </row>
    <row r="3829" spans="1:10" x14ac:dyDescent="0.2">
      <c r="A3829" s="5">
        <v>37330</v>
      </c>
      <c r="B3829" s="2">
        <v>5.0682483254864685E-3</v>
      </c>
      <c r="C3829" s="1">
        <v>991.47957859432574</v>
      </c>
      <c r="D3829" s="1">
        <v>996.5</v>
      </c>
      <c r="E3829" s="1">
        <f t="shared" ca="1" si="357"/>
        <v>841.71520295435437</v>
      </c>
      <c r="F3829" s="1">
        <f t="shared" ca="1" si="358"/>
        <v>1.1838921246787073</v>
      </c>
      <c r="G3829" s="5">
        <f t="shared" ca="1" si="355"/>
        <v>37346</v>
      </c>
      <c r="H3829" s="29" t="e">
        <f t="shared" ca="1" si="356"/>
        <v>#N/A</v>
      </c>
      <c r="I3829" s="1" t="e">
        <f t="shared" ca="1" si="359"/>
        <v>#N/A</v>
      </c>
      <c r="J3829" s="1" t="e">
        <f t="shared" ca="1" si="360"/>
        <v>#N/A</v>
      </c>
    </row>
    <row r="3830" spans="1:10" x14ac:dyDescent="0.2">
      <c r="A3830" s="5">
        <v>37333</v>
      </c>
      <c r="B3830" s="2">
        <v>1.0879340638531909E-2</v>
      </c>
      <c r="C3830" s="1">
        <v>1002.2662226660015</v>
      </c>
      <c r="D3830" s="1">
        <v>1011.33</v>
      </c>
      <c r="E3830" s="1">
        <f t="shared" ca="1" si="357"/>
        <v>850.87250936792577</v>
      </c>
      <c r="F3830" s="1">
        <f t="shared" ca="1" si="358"/>
        <v>1.1885799445457119</v>
      </c>
      <c r="G3830" s="5">
        <f t="shared" ca="1" si="355"/>
        <v>37346</v>
      </c>
      <c r="H3830" s="29" t="e">
        <f t="shared" ca="1" si="356"/>
        <v>#N/A</v>
      </c>
      <c r="I3830" s="1" t="e">
        <f t="shared" ca="1" si="359"/>
        <v>#N/A</v>
      </c>
      <c r="J3830" s="1" t="e">
        <f t="shared" ca="1" si="360"/>
        <v>#N/A</v>
      </c>
    </row>
    <row r="3831" spans="1:10" x14ac:dyDescent="0.2">
      <c r="A3831" s="5">
        <v>37334</v>
      </c>
      <c r="B3831" s="2">
        <v>-1.3731201663848003E-3</v>
      </c>
      <c r="C3831" s="1">
        <v>1000.8899907035725</v>
      </c>
      <c r="D3831" s="1">
        <v>1009.6</v>
      </c>
      <c r="E3831" s="1">
        <f t="shared" ca="1" si="357"/>
        <v>849.70415916629031</v>
      </c>
      <c r="F3831" s="1">
        <f t="shared" ca="1" si="358"/>
        <v>1.1881782489926798</v>
      </c>
      <c r="G3831" s="5">
        <f t="shared" ca="1" si="355"/>
        <v>37346</v>
      </c>
      <c r="H3831" s="29" t="e">
        <f t="shared" ca="1" si="356"/>
        <v>#N/A</v>
      </c>
      <c r="I3831" s="1" t="e">
        <f t="shared" ca="1" si="359"/>
        <v>#N/A</v>
      </c>
      <c r="J3831" s="1" t="e">
        <f t="shared" ca="1" si="360"/>
        <v>#N/A</v>
      </c>
    </row>
    <row r="3832" spans="1:10" x14ac:dyDescent="0.2">
      <c r="A3832" s="5">
        <v>37335</v>
      </c>
      <c r="B3832" s="2">
        <v>-7.6518996570468234E-3</v>
      </c>
      <c r="C3832" s="1">
        <v>993.23128092696618</v>
      </c>
      <c r="D3832" s="1">
        <v>998.42</v>
      </c>
      <c r="E3832" s="1">
        <f t="shared" ca="1" si="357"/>
        <v>843.20230820217444</v>
      </c>
      <c r="F3832" s="1">
        <f t="shared" ca="1" si="358"/>
        <v>1.1840811988866247</v>
      </c>
      <c r="G3832" s="5">
        <f t="shared" ca="1" si="355"/>
        <v>37346</v>
      </c>
      <c r="H3832" s="29" t="e">
        <f t="shared" ca="1" si="356"/>
        <v>#N/A</v>
      </c>
      <c r="I3832" s="1" t="e">
        <f t="shared" ca="1" si="359"/>
        <v>#N/A</v>
      </c>
      <c r="J3832" s="1" t="e">
        <f t="shared" ca="1" si="360"/>
        <v>#N/A</v>
      </c>
    </row>
    <row r="3833" spans="1:10" x14ac:dyDescent="0.2">
      <c r="A3833" s="5">
        <v>37337</v>
      </c>
      <c r="B3833" s="2">
        <v>-5.2026826934153947E-3</v>
      </c>
      <c r="C3833" s="1">
        <v>988.06381373112868</v>
      </c>
      <c r="D3833" s="1">
        <v>993.47</v>
      </c>
      <c r="E3833" s="1">
        <f t="shared" ca="1" si="357"/>
        <v>838.81539414624308</v>
      </c>
      <c r="F3833" s="1">
        <f t="shared" ca="1" si="358"/>
        <v>1.1843726366171026</v>
      </c>
      <c r="G3833" s="5">
        <f t="shared" ca="1" si="355"/>
        <v>37346</v>
      </c>
      <c r="H3833" s="29" t="e">
        <f t="shared" ca="1" si="356"/>
        <v>#N/A</v>
      </c>
      <c r="I3833" s="1" t="e">
        <f t="shared" ca="1" si="359"/>
        <v>#N/A</v>
      </c>
      <c r="J3833" s="1" t="e">
        <f t="shared" ca="1" si="360"/>
        <v>#N/A</v>
      </c>
    </row>
    <row r="3834" spans="1:10" x14ac:dyDescent="0.2">
      <c r="A3834" s="5">
        <v>37340</v>
      </c>
      <c r="B3834" s="2">
        <v>2.4159462150050715E-3</v>
      </c>
      <c r="C3834" s="1">
        <v>990.45092276209584</v>
      </c>
      <c r="D3834" s="1">
        <v>994.95</v>
      </c>
      <c r="E3834" s="1">
        <f t="shared" ca="1" si="357"/>
        <v>840.8419270228186</v>
      </c>
      <c r="F3834" s="1">
        <f t="shared" ca="1" si="358"/>
        <v>1.183278292892499</v>
      </c>
      <c r="G3834" s="5">
        <f t="shared" ca="1" si="355"/>
        <v>37346</v>
      </c>
      <c r="H3834" s="29" t="e">
        <f t="shared" ca="1" si="356"/>
        <v>#N/A</v>
      </c>
      <c r="I3834" s="1" t="e">
        <f t="shared" ca="1" si="359"/>
        <v>#N/A</v>
      </c>
      <c r="J3834" s="1" t="e">
        <f t="shared" ca="1" si="360"/>
        <v>#N/A</v>
      </c>
    </row>
    <row r="3835" spans="1:10" x14ac:dyDescent="0.2">
      <c r="A3835" s="5">
        <v>37341</v>
      </c>
      <c r="B3835" s="2">
        <v>-1.0171411576372913E-3</v>
      </c>
      <c r="C3835" s="1">
        <v>989.44349436393463</v>
      </c>
      <c r="D3835" s="1">
        <v>994.37</v>
      </c>
      <c r="E3835" s="1">
        <f t="shared" ca="1" si="357"/>
        <v>839.98667209177665</v>
      </c>
      <c r="F3835" s="1">
        <f t="shared" ca="1" si="358"/>
        <v>1.1837925922369343</v>
      </c>
      <c r="G3835" s="5">
        <f t="shared" ca="1" si="355"/>
        <v>37346</v>
      </c>
      <c r="H3835" s="29" t="e">
        <f t="shared" ca="1" si="356"/>
        <v>#N/A</v>
      </c>
      <c r="I3835" s="1" t="e">
        <f t="shared" ca="1" si="359"/>
        <v>#N/A</v>
      </c>
      <c r="J3835" s="1" t="e">
        <f t="shared" ca="1" si="360"/>
        <v>#N/A</v>
      </c>
    </row>
    <row r="3836" spans="1:10" x14ac:dyDescent="0.2">
      <c r="A3836" s="5">
        <v>37342</v>
      </c>
      <c r="B3836" s="2">
        <v>-6.0462110808896519E-3</v>
      </c>
      <c r="C3836" s="1">
        <v>983.46111014439725</v>
      </c>
      <c r="D3836" s="1">
        <v>987.75</v>
      </c>
      <c r="E3836" s="1">
        <f t="shared" ca="1" si="357"/>
        <v>834.90793536717581</v>
      </c>
      <c r="F3836" s="1">
        <f t="shared" ca="1" si="358"/>
        <v>1.1830645729407367</v>
      </c>
      <c r="G3836" s="5">
        <f t="shared" ca="1" si="355"/>
        <v>37346</v>
      </c>
      <c r="H3836" s="29" t="e">
        <f t="shared" ca="1" si="356"/>
        <v>#N/A</v>
      </c>
      <c r="I3836" s="1" t="e">
        <f t="shared" ca="1" si="359"/>
        <v>#N/A</v>
      </c>
      <c r="J3836" s="1" t="e">
        <f t="shared" ca="1" si="360"/>
        <v>#N/A</v>
      </c>
    </row>
    <row r="3837" spans="1:10" x14ac:dyDescent="0.2">
      <c r="A3837" s="5">
        <v>37343</v>
      </c>
      <c r="B3837" s="2">
        <v>-2.7195391972226757E-3</v>
      </c>
      <c r="C3837" s="1">
        <v>980.78654910641546</v>
      </c>
      <c r="D3837" s="1">
        <v>984.53</v>
      </c>
      <c r="E3837" s="1">
        <f t="shared" ca="1" si="357"/>
        <v>832.63737051087242</v>
      </c>
      <c r="F3837" s="1">
        <f t="shared" ca="1" si="358"/>
        <v>1.1824235073618332</v>
      </c>
      <c r="G3837" s="5">
        <f t="shared" ca="1" si="355"/>
        <v>37346</v>
      </c>
      <c r="H3837" s="29" t="e">
        <f t="shared" ca="1" si="356"/>
        <v>#N/A</v>
      </c>
      <c r="I3837" s="1" t="e">
        <f t="shared" ca="1" si="359"/>
        <v>#N/A</v>
      </c>
      <c r="J3837" s="1" t="e">
        <f t="shared" ca="1" si="360"/>
        <v>#N/A</v>
      </c>
    </row>
    <row r="3838" spans="1:10" x14ac:dyDescent="0.2">
      <c r="A3838" s="5">
        <v>37348</v>
      </c>
      <c r="B3838" s="2">
        <v>2.3378900281939341E-2</v>
      </c>
      <c r="C3838" s="1">
        <v>1003.7162600358417</v>
      </c>
      <c r="D3838" s="1">
        <v>1008.18</v>
      </c>
      <c r="E3838" s="1">
        <f t="shared" ca="1" si="357"/>
        <v>852.10351656706246</v>
      </c>
      <c r="F3838" s="1">
        <f t="shared" ca="1" si="358"/>
        <v>1.183166106462904</v>
      </c>
      <c r="G3838" s="5">
        <f t="shared" ca="1" si="355"/>
        <v>37376</v>
      </c>
      <c r="H3838" s="29" t="e">
        <f t="shared" ca="1" si="356"/>
        <v>#N/A</v>
      </c>
      <c r="I3838" s="1" t="e">
        <f t="shared" ca="1" si="359"/>
        <v>#N/A</v>
      </c>
      <c r="J3838" s="1" t="e">
        <f t="shared" ca="1" si="360"/>
        <v>#N/A</v>
      </c>
    </row>
    <row r="3839" spans="1:10" x14ac:dyDescent="0.2">
      <c r="A3839" s="5">
        <v>37349</v>
      </c>
      <c r="B3839" s="2">
        <v>-3.7510962204041487E-3</v>
      </c>
      <c r="C3839" s="1">
        <v>999.95122376646316</v>
      </c>
      <c r="D3839" s="1">
        <v>1004.27</v>
      </c>
      <c r="E3839" s="1">
        <f t="shared" ca="1" si="357"/>
        <v>848.90719428667455</v>
      </c>
      <c r="F3839" s="1">
        <f t="shared" ca="1" si="358"/>
        <v>1.1830150654381892</v>
      </c>
      <c r="G3839" s="5">
        <f t="shared" ca="1" si="355"/>
        <v>37376</v>
      </c>
      <c r="H3839" s="29" t="e">
        <f t="shared" ca="1" si="356"/>
        <v>#N/A</v>
      </c>
      <c r="I3839" s="1" t="e">
        <f t="shared" ca="1" si="359"/>
        <v>#N/A</v>
      </c>
      <c r="J3839" s="1" t="e">
        <f t="shared" ca="1" si="360"/>
        <v>#N/A</v>
      </c>
    </row>
    <row r="3840" spans="1:10" x14ac:dyDescent="0.2">
      <c r="A3840" s="5">
        <v>37350</v>
      </c>
      <c r="B3840" s="2">
        <v>7.4754040372799757E-3</v>
      </c>
      <c r="C3840" s="1">
        <v>1007.42626318169</v>
      </c>
      <c r="D3840" s="1">
        <v>1013.39</v>
      </c>
      <c r="E3840" s="1">
        <f t="shared" ca="1" si="357"/>
        <v>855.25311855412133</v>
      </c>
      <c r="F3840" s="1">
        <f t="shared" ca="1" si="358"/>
        <v>1.184900677957448</v>
      </c>
      <c r="G3840" s="5">
        <f t="shared" ca="1" si="355"/>
        <v>37376</v>
      </c>
      <c r="H3840" s="29" t="e">
        <f t="shared" ca="1" si="356"/>
        <v>#N/A</v>
      </c>
      <c r="I3840" s="1" t="e">
        <f t="shared" ca="1" si="359"/>
        <v>#N/A</v>
      </c>
      <c r="J3840" s="1" t="e">
        <f t="shared" ca="1" si="360"/>
        <v>#N/A</v>
      </c>
    </row>
    <row r="3841" spans="1:10" x14ac:dyDescent="0.2">
      <c r="A3841" s="5">
        <v>37351</v>
      </c>
      <c r="B3841" s="2">
        <v>1.4286691275242624E-3</v>
      </c>
      <c r="C3841" s="1">
        <v>1008.8655419821548</v>
      </c>
      <c r="D3841" s="1">
        <v>1014.35</v>
      </c>
      <c r="E3841" s="1">
        <f t="shared" ca="1" si="357"/>
        <v>856.47499228081836</v>
      </c>
      <c r="F3841" s="1">
        <f t="shared" ca="1" si="358"/>
        <v>1.1843311353420323</v>
      </c>
      <c r="G3841" s="5">
        <f t="shared" ca="1" si="355"/>
        <v>37376</v>
      </c>
      <c r="H3841" s="29" t="e">
        <f t="shared" ca="1" si="356"/>
        <v>#N/A</v>
      </c>
      <c r="I3841" s="1" t="e">
        <f t="shared" ca="1" si="359"/>
        <v>#N/A</v>
      </c>
      <c r="J3841" s="1" t="e">
        <f t="shared" ca="1" si="360"/>
        <v>#N/A</v>
      </c>
    </row>
    <row r="3842" spans="1:10" x14ac:dyDescent="0.2">
      <c r="A3842" s="5">
        <v>37354</v>
      </c>
      <c r="B3842" s="2">
        <v>-9.9473083999144229E-3</v>
      </c>
      <c r="C3842" s="1">
        <v>998.83004530201151</v>
      </c>
      <c r="D3842" s="1">
        <v>1006.86</v>
      </c>
      <c r="E3842" s="1">
        <f t="shared" ca="1" si="357"/>
        <v>847.95537139578676</v>
      </c>
      <c r="F3842" s="1">
        <f t="shared" ca="1" si="358"/>
        <v>1.1873973960948516</v>
      </c>
      <c r="G3842" s="5">
        <f t="shared" ref="G3842:G3905" ca="1" si="361">EOMONTH(A3842,0)</f>
        <v>37376</v>
      </c>
      <c r="H3842" s="29" t="e">
        <f t="shared" ref="H3842:H3905" ca="1" si="362">VLOOKUP(G3842,$U$512:$Z$3894,2,0)</f>
        <v>#N/A</v>
      </c>
      <c r="I3842" s="1" t="e">
        <f t="shared" ca="1" si="359"/>
        <v>#N/A</v>
      </c>
      <c r="J3842" s="1" t="e">
        <f t="shared" ca="1" si="360"/>
        <v>#N/A</v>
      </c>
    </row>
    <row r="3843" spans="1:10" x14ac:dyDescent="0.2">
      <c r="A3843" s="5">
        <v>37355</v>
      </c>
      <c r="B3843" s="2">
        <v>3.9307616688126767E-3</v>
      </c>
      <c r="C3843" s="1">
        <v>1002.7562081577431</v>
      </c>
      <c r="D3843" s="1">
        <v>1010.99</v>
      </c>
      <c r="E3843" s="1">
        <f t="shared" ref="E3843:E3906" ca="1" si="363">C3843/C$2*$E$2</f>
        <v>851.28848186653306</v>
      </c>
      <c r="F3843" s="1">
        <f t="shared" ref="F3843:F3906" ca="1" si="364">D3843/E3843</f>
        <v>1.1875997638113296</v>
      </c>
      <c r="G3843" s="5">
        <f t="shared" ca="1" si="361"/>
        <v>37376</v>
      </c>
      <c r="H3843" s="29" t="e">
        <f t="shared" ca="1" si="362"/>
        <v>#N/A</v>
      </c>
      <c r="I3843" s="1" t="e">
        <f t="shared" ref="I3843:I3906" ca="1" si="365">H3843/$H$2*$I$2</f>
        <v>#N/A</v>
      </c>
      <c r="J3843" s="1" t="e">
        <f t="shared" ref="J3843:J3906" ca="1" si="366">D3843/I3843</f>
        <v>#N/A</v>
      </c>
    </row>
    <row r="3844" spans="1:10" x14ac:dyDescent="0.2">
      <c r="A3844" s="5">
        <v>37356</v>
      </c>
      <c r="B3844" s="2">
        <v>5.226325587386782E-3</v>
      </c>
      <c r="C3844" s="1">
        <v>1007.9969385863488</v>
      </c>
      <c r="D3844" s="1">
        <v>1016.6</v>
      </c>
      <c r="E3844" s="1">
        <f t="shared" ca="1" si="363"/>
        <v>855.73759264155979</v>
      </c>
      <c r="F3844" s="1">
        <f t="shared" ca="1" si="364"/>
        <v>1.1879809987801018</v>
      </c>
      <c r="G3844" s="5">
        <f t="shared" ca="1" si="361"/>
        <v>37376</v>
      </c>
      <c r="H3844" s="29" t="e">
        <f t="shared" ca="1" si="362"/>
        <v>#N/A</v>
      </c>
      <c r="I3844" s="1" t="e">
        <f t="shared" ca="1" si="365"/>
        <v>#N/A</v>
      </c>
      <c r="J3844" s="1" t="e">
        <f t="shared" ca="1" si="366"/>
        <v>#N/A</v>
      </c>
    </row>
    <row r="3845" spans="1:10" x14ac:dyDescent="0.2">
      <c r="A3845" s="5">
        <v>37357</v>
      </c>
      <c r="B3845" s="2">
        <v>-1.1196130030181051E-3</v>
      </c>
      <c r="C3845" s="1">
        <v>1006.8683721069051</v>
      </c>
      <c r="D3845" s="1">
        <v>1013.91</v>
      </c>
      <c r="E3845" s="1">
        <f t="shared" ca="1" si="363"/>
        <v>854.77949770566693</v>
      </c>
      <c r="F3845" s="1">
        <f t="shared" ca="1" si="364"/>
        <v>1.1861655581602728</v>
      </c>
      <c r="G3845" s="5">
        <f t="shared" ca="1" si="361"/>
        <v>37376</v>
      </c>
      <c r="H3845" s="29" t="e">
        <f t="shared" ca="1" si="362"/>
        <v>#N/A</v>
      </c>
      <c r="I3845" s="1" t="e">
        <f t="shared" ca="1" si="365"/>
        <v>#N/A</v>
      </c>
      <c r="J3845" s="1" t="e">
        <f t="shared" ca="1" si="366"/>
        <v>#N/A</v>
      </c>
    </row>
    <row r="3846" spans="1:10" x14ac:dyDescent="0.2">
      <c r="A3846" s="5">
        <v>37358</v>
      </c>
      <c r="B3846" s="2">
        <v>-9.470042492949915E-3</v>
      </c>
      <c r="C3846" s="1">
        <v>997.33328583824539</v>
      </c>
      <c r="D3846" s="1">
        <v>1003.27</v>
      </c>
      <c r="E3846" s="1">
        <f t="shared" ca="1" si="363"/>
        <v>846.68469954029183</v>
      </c>
      <c r="F3846" s="1">
        <f t="shared" ca="1" si="364"/>
        <v>1.1849393292978203</v>
      </c>
      <c r="G3846" s="5">
        <f t="shared" ca="1" si="361"/>
        <v>37376</v>
      </c>
      <c r="H3846" s="29" t="e">
        <f t="shared" ca="1" si="362"/>
        <v>#N/A</v>
      </c>
      <c r="I3846" s="1" t="e">
        <f t="shared" ca="1" si="365"/>
        <v>#N/A</v>
      </c>
      <c r="J3846" s="1" t="e">
        <f t="shared" ca="1" si="366"/>
        <v>#N/A</v>
      </c>
    </row>
    <row r="3847" spans="1:10" x14ac:dyDescent="0.2">
      <c r="A3847" s="5">
        <v>37361</v>
      </c>
      <c r="B3847" s="2">
        <v>2.097327010955885E-3</v>
      </c>
      <c r="C3847" s="1">
        <v>999.42501987755929</v>
      </c>
      <c r="D3847" s="1">
        <v>1006.28</v>
      </c>
      <c r="E3847" s="1">
        <f t="shared" ca="1" si="363"/>
        <v>848.46047423040068</v>
      </c>
      <c r="F3847" s="1">
        <f t="shared" ca="1" si="364"/>
        <v>1.1860069273265206</v>
      </c>
      <c r="G3847" s="5">
        <f t="shared" ca="1" si="361"/>
        <v>37376</v>
      </c>
      <c r="H3847" s="29" t="e">
        <f t="shared" ca="1" si="362"/>
        <v>#N/A</v>
      </c>
      <c r="I3847" s="1" t="e">
        <f t="shared" ca="1" si="365"/>
        <v>#N/A</v>
      </c>
      <c r="J3847" s="1" t="e">
        <f t="shared" ca="1" si="366"/>
        <v>#N/A</v>
      </c>
    </row>
    <row r="3848" spans="1:10" x14ac:dyDescent="0.2">
      <c r="A3848" s="5">
        <v>37362</v>
      </c>
      <c r="B3848" s="2">
        <v>1.1186040666082864E-2</v>
      </c>
      <c r="C3848" s="1">
        <v>1010.6046287926104</v>
      </c>
      <c r="D3848" s="1">
        <v>1018.56</v>
      </c>
      <c r="E3848" s="1">
        <f t="shared" ca="1" si="363"/>
        <v>857.95138759870588</v>
      </c>
      <c r="F3848" s="1">
        <f t="shared" ca="1" si="364"/>
        <v>1.1872001312927725</v>
      </c>
      <c r="G3848" s="5">
        <f t="shared" ca="1" si="361"/>
        <v>37376</v>
      </c>
      <c r="H3848" s="29" t="e">
        <f t="shared" ca="1" si="362"/>
        <v>#N/A</v>
      </c>
      <c r="I3848" s="1" t="e">
        <f t="shared" ca="1" si="365"/>
        <v>#N/A</v>
      </c>
      <c r="J3848" s="1" t="e">
        <f t="shared" ca="1" si="366"/>
        <v>#N/A</v>
      </c>
    </row>
    <row r="3849" spans="1:10" x14ac:dyDescent="0.2">
      <c r="A3849" s="5">
        <v>37363</v>
      </c>
      <c r="B3849" s="2">
        <v>1.2164750649911626E-2</v>
      </c>
      <c r="C3849" s="1">
        <v>1022.898382107519</v>
      </c>
      <c r="D3849" s="1">
        <v>1031</v>
      </c>
      <c r="E3849" s="1">
        <f t="shared" ca="1" si="363"/>
        <v>868.38815229858983</v>
      </c>
      <c r="F3849" s="1">
        <f t="shared" ca="1" si="364"/>
        <v>1.1872571007227388</v>
      </c>
      <c r="G3849" s="5">
        <f t="shared" ca="1" si="361"/>
        <v>37376</v>
      </c>
      <c r="H3849" s="29" t="e">
        <f t="shared" ca="1" si="362"/>
        <v>#N/A</v>
      </c>
      <c r="I3849" s="1" t="e">
        <f t="shared" ca="1" si="365"/>
        <v>#N/A</v>
      </c>
      <c r="J3849" s="1" t="e">
        <f t="shared" ca="1" si="366"/>
        <v>#N/A</v>
      </c>
    </row>
    <row r="3850" spans="1:10" x14ac:dyDescent="0.2">
      <c r="A3850" s="5">
        <v>37364</v>
      </c>
      <c r="B3850" s="2">
        <v>-8.8307288351197055E-4</v>
      </c>
      <c r="C3850" s="1">
        <v>1021.9950882836915</v>
      </c>
      <c r="D3850" s="1">
        <v>1028.1099999999999</v>
      </c>
      <c r="E3850" s="1">
        <f t="shared" ca="1" si="363"/>
        <v>867.62130226893191</v>
      </c>
      <c r="F3850" s="1">
        <f t="shared" ca="1" si="364"/>
        <v>1.1849755155980739</v>
      </c>
      <c r="G3850" s="5">
        <f t="shared" ca="1" si="361"/>
        <v>37376</v>
      </c>
      <c r="H3850" s="29" t="e">
        <f t="shared" ca="1" si="362"/>
        <v>#N/A</v>
      </c>
      <c r="I3850" s="1" t="e">
        <f t="shared" ca="1" si="365"/>
        <v>#N/A</v>
      </c>
      <c r="J3850" s="1" t="e">
        <f t="shared" ca="1" si="366"/>
        <v>#N/A</v>
      </c>
    </row>
    <row r="3851" spans="1:10" x14ac:dyDescent="0.2">
      <c r="A3851" s="5">
        <v>37365</v>
      </c>
      <c r="B3851" s="2">
        <v>2.6444731216443973E-3</v>
      </c>
      <c r="C3851" s="1">
        <v>1024.6977268251103</v>
      </c>
      <c r="D3851" s="1">
        <v>1031.32</v>
      </c>
      <c r="E3851" s="1">
        <f t="shared" ca="1" si="363"/>
        <v>869.91570348254822</v>
      </c>
      <c r="F3851" s="1">
        <f t="shared" ca="1" si="364"/>
        <v>1.1855401573638678</v>
      </c>
      <c r="G3851" s="5">
        <f t="shared" ca="1" si="361"/>
        <v>37376</v>
      </c>
      <c r="H3851" s="29" t="e">
        <f t="shared" ca="1" si="362"/>
        <v>#N/A</v>
      </c>
      <c r="I3851" s="1" t="e">
        <f t="shared" ca="1" si="365"/>
        <v>#N/A</v>
      </c>
      <c r="J3851" s="1" t="e">
        <f t="shared" ca="1" si="366"/>
        <v>#N/A</v>
      </c>
    </row>
    <row r="3852" spans="1:10" x14ac:dyDescent="0.2">
      <c r="A3852" s="5">
        <v>37368</v>
      </c>
      <c r="B3852" s="2">
        <v>2.4947464021796151E-4</v>
      </c>
      <c r="C3852" s="1">
        <v>1024.9533629218422</v>
      </c>
      <c r="D3852" s="1">
        <v>1030.93</v>
      </c>
      <c r="E3852" s="1">
        <f t="shared" ca="1" si="363"/>
        <v>870.13272538969443</v>
      </c>
      <c r="F3852" s="1">
        <f t="shared" ca="1" si="364"/>
        <v>1.1847962614419445</v>
      </c>
      <c r="G3852" s="5">
        <f t="shared" ca="1" si="361"/>
        <v>37376</v>
      </c>
      <c r="H3852" s="29" t="e">
        <f t="shared" ca="1" si="362"/>
        <v>#N/A</v>
      </c>
      <c r="I3852" s="1" t="e">
        <f t="shared" ca="1" si="365"/>
        <v>#N/A</v>
      </c>
      <c r="J3852" s="1" t="e">
        <f t="shared" ca="1" si="366"/>
        <v>#N/A</v>
      </c>
    </row>
    <row r="3853" spans="1:10" x14ac:dyDescent="0.2">
      <c r="A3853" s="5">
        <v>37369</v>
      </c>
      <c r="B3853" s="2">
        <v>-1.0422166000704336E-2</v>
      </c>
      <c r="C3853" s="1">
        <v>1014.2711288304906</v>
      </c>
      <c r="D3853" s="1">
        <v>1017.94</v>
      </c>
      <c r="E3853" s="1">
        <f t="shared" ca="1" si="363"/>
        <v>861.06405768303784</v>
      </c>
      <c r="F3853" s="1">
        <f t="shared" ca="1" si="364"/>
        <v>1.182188468926558</v>
      </c>
      <c r="G3853" s="5">
        <f t="shared" ca="1" si="361"/>
        <v>37376</v>
      </c>
      <c r="H3853" s="29" t="e">
        <f t="shared" ca="1" si="362"/>
        <v>#N/A</v>
      </c>
      <c r="I3853" s="1" t="e">
        <f t="shared" ca="1" si="365"/>
        <v>#N/A</v>
      </c>
      <c r="J3853" s="1" t="e">
        <f t="shared" ca="1" si="366"/>
        <v>#N/A</v>
      </c>
    </row>
    <row r="3854" spans="1:10" x14ac:dyDescent="0.2">
      <c r="A3854" s="5">
        <v>37370</v>
      </c>
      <c r="B3854" s="2">
        <v>-3.893642467481806E-3</v>
      </c>
      <c r="C3854" s="1">
        <v>1010.3219196897355</v>
      </c>
      <c r="D3854" s="1">
        <v>1011.7</v>
      </c>
      <c r="E3854" s="1">
        <f t="shared" ca="1" si="363"/>
        <v>857.71138210082097</v>
      </c>
      <c r="F3854" s="1">
        <f t="shared" ca="1" si="364"/>
        <v>1.1795343061928474</v>
      </c>
      <c r="G3854" s="5">
        <f t="shared" ca="1" si="361"/>
        <v>37376</v>
      </c>
      <c r="H3854" s="29" t="e">
        <f t="shared" ca="1" si="362"/>
        <v>#N/A</v>
      </c>
      <c r="I3854" s="1" t="e">
        <f t="shared" ca="1" si="365"/>
        <v>#N/A</v>
      </c>
      <c r="J3854" s="1" t="e">
        <f t="shared" ca="1" si="366"/>
        <v>#N/A</v>
      </c>
    </row>
    <row r="3855" spans="1:10" x14ac:dyDescent="0.2">
      <c r="A3855" s="5">
        <v>37371</v>
      </c>
      <c r="B3855" s="2">
        <v>4.1732083101828632E-3</v>
      </c>
      <c r="C3855" s="1">
        <v>1014.5382035209446</v>
      </c>
      <c r="D3855" s="1">
        <v>1015.09</v>
      </c>
      <c r="E3855" s="1">
        <f t="shared" ca="1" si="363"/>
        <v>861.29079036834241</v>
      </c>
      <c r="F3855" s="1">
        <f t="shared" ca="1" si="364"/>
        <v>1.1785682737486178</v>
      </c>
      <c r="G3855" s="5">
        <f t="shared" ca="1" si="361"/>
        <v>37376</v>
      </c>
      <c r="H3855" s="29" t="e">
        <f t="shared" ca="1" si="362"/>
        <v>#N/A</v>
      </c>
      <c r="I3855" s="1" t="e">
        <f t="shared" ca="1" si="365"/>
        <v>#N/A</v>
      </c>
      <c r="J3855" s="1" t="e">
        <f t="shared" ca="1" si="366"/>
        <v>#N/A</v>
      </c>
    </row>
    <row r="3856" spans="1:10" x14ac:dyDescent="0.2">
      <c r="A3856" s="5">
        <v>37372</v>
      </c>
      <c r="B3856" s="2">
        <v>-1.2320981307646361E-2</v>
      </c>
      <c r="C3856" s="1">
        <v>1002.03809727947</v>
      </c>
      <c r="D3856" s="1">
        <v>1001.25</v>
      </c>
      <c r="E3856" s="1">
        <f t="shared" ca="1" si="363"/>
        <v>850.67884263976623</v>
      </c>
      <c r="F3856" s="1">
        <f t="shared" ca="1" si="364"/>
        <v>1.1770011781332095</v>
      </c>
      <c r="G3856" s="5">
        <f t="shared" ca="1" si="361"/>
        <v>37376</v>
      </c>
      <c r="H3856" s="29" t="e">
        <f t="shared" ca="1" si="362"/>
        <v>#N/A</v>
      </c>
      <c r="I3856" s="1" t="e">
        <f t="shared" ca="1" si="365"/>
        <v>#N/A</v>
      </c>
      <c r="J3856" s="1" t="e">
        <f t="shared" ca="1" si="366"/>
        <v>#N/A</v>
      </c>
    </row>
    <row r="3857" spans="1:10" x14ac:dyDescent="0.2">
      <c r="A3857" s="5">
        <v>37375</v>
      </c>
      <c r="B3857" s="2">
        <v>-7.4160290319458255E-3</v>
      </c>
      <c r="C3857" s="1">
        <v>994.60695365892968</v>
      </c>
      <c r="D3857" s="1">
        <v>992.25</v>
      </c>
      <c r="E3857" s="1">
        <f t="shared" ca="1" si="363"/>
        <v>844.37018364588766</v>
      </c>
      <c r="F3857" s="1">
        <f t="shared" ca="1" si="364"/>
        <v>1.1751362367102842</v>
      </c>
      <c r="G3857" s="5">
        <f t="shared" ca="1" si="361"/>
        <v>37376</v>
      </c>
      <c r="H3857" s="29" t="e">
        <f t="shared" ca="1" si="362"/>
        <v>#N/A</v>
      </c>
      <c r="I3857" s="1" t="e">
        <f t="shared" ca="1" si="365"/>
        <v>#N/A</v>
      </c>
      <c r="J3857" s="1" t="e">
        <f t="shared" ca="1" si="366"/>
        <v>#N/A</v>
      </c>
    </row>
    <row r="3858" spans="1:10" x14ac:dyDescent="0.2">
      <c r="A3858" s="5">
        <v>37376</v>
      </c>
      <c r="B3858" s="2">
        <v>-3.9172788889256793E-3</v>
      </c>
      <c r="C3858" s="1">
        <v>990.71080083658285</v>
      </c>
      <c r="D3858" s="1">
        <v>987.99</v>
      </c>
      <c r="E3858" s="1">
        <f t="shared" ca="1" si="363"/>
        <v>841.0625501510533</v>
      </c>
      <c r="F3858" s="1">
        <f t="shared" ca="1" si="364"/>
        <v>1.1746926549310259</v>
      </c>
      <c r="G3858" s="5">
        <f t="shared" ca="1" si="361"/>
        <v>37376</v>
      </c>
      <c r="H3858" s="29" t="e">
        <f t="shared" ca="1" si="362"/>
        <v>#N/A</v>
      </c>
      <c r="I3858" s="1" t="e">
        <f t="shared" ca="1" si="365"/>
        <v>#N/A</v>
      </c>
      <c r="J3858" s="1" t="e">
        <f t="shared" ca="1" si="366"/>
        <v>#N/A</v>
      </c>
    </row>
    <row r="3859" spans="1:10" x14ac:dyDescent="0.2">
      <c r="A3859" s="5">
        <v>37378</v>
      </c>
      <c r="B3859" s="2">
        <v>1.5247707408314604E-3</v>
      </c>
      <c r="C3859" s="1">
        <v>992.22140767832423</v>
      </c>
      <c r="D3859" s="1">
        <v>989.58</v>
      </c>
      <c r="E3859" s="1">
        <f t="shared" ca="1" si="363"/>
        <v>842.34497771873271</v>
      </c>
      <c r="F3859" s="1">
        <f t="shared" ca="1" si="364"/>
        <v>1.1747918325339983</v>
      </c>
      <c r="G3859" s="5">
        <f t="shared" ca="1" si="361"/>
        <v>37407</v>
      </c>
      <c r="H3859" s="29" t="e">
        <f t="shared" ca="1" si="362"/>
        <v>#N/A</v>
      </c>
      <c r="I3859" s="1" t="e">
        <f t="shared" ca="1" si="365"/>
        <v>#N/A</v>
      </c>
      <c r="J3859" s="1" t="e">
        <f t="shared" ca="1" si="366"/>
        <v>#N/A</v>
      </c>
    </row>
    <row r="3860" spans="1:10" x14ac:dyDescent="0.2">
      <c r="A3860" s="5">
        <v>37379</v>
      </c>
      <c r="B3860" s="2">
        <v>9.243377646197537E-3</v>
      </c>
      <c r="C3860" s="1">
        <v>1001.3928848581367</v>
      </c>
      <c r="D3860" s="1">
        <v>998.75</v>
      </c>
      <c r="E3860" s="1">
        <f t="shared" ca="1" si="363"/>
        <v>850.13109045616477</v>
      </c>
      <c r="F3860" s="1">
        <f t="shared" ca="1" si="364"/>
        <v>1.1748188146654994</v>
      </c>
      <c r="G3860" s="5">
        <f t="shared" ca="1" si="361"/>
        <v>37407</v>
      </c>
      <c r="H3860" s="29" t="e">
        <f t="shared" ca="1" si="362"/>
        <v>#N/A</v>
      </c>
      <c r="I3860" s="1" t="e">
        <f t="shared" ca="1" si="365"/>
        <v>#N/A</v>
      </c>
      <c r="J3860" s="1" t="e">
        <f t="shared" ca="1" si="366"/>
        <v>#N/A</v>
      </c>
    </row>
    <row r="3861" spans="1:10" x14ac:dyDescent="0.2">
      <c r="A3861" s="5">
        <v>37382</v>
      </c>
      <c r="B3861" s="2">
        <v>1.5698186661235569E-2</v>
      </c>
      <c r="C3861" s="1">
        <v>1017.1129372858728</v>
      </c>
      <c r="D3861" s="1">
        <v>1015.27</v>
      </c>
      <c r="E3861" s="1">
        <f t="shared" ca="1" si="363"/>
        <v>863.47660700066535</v>
      </c>
      <c r="F3861" s="1">
        <f t="shared" ca="1" si="364"/>
        <v>1.1757932893244178</v>
      </c>
      <c r="G3861" s="5">
        <f t="shared" ca="1" si="361"/>
        <v>37407</v>
      </c>
      <c r="H3861" s="29" t="e">
        <f t="shared" ca="1" si="362"/>
        <v>#N/A</v>
      </c>
      <c r="I3861" s="1" t="e">
        <f t="shared" ca="1" si="365"/>
        <v>#N/A</v>
      </c>
      <c r="J3861" s="1" t="e">
        <f t="shared" ca="1" si="366"/>
        <v>#N/A</v>
      </c>
    </row>
    <row r="3862" spans="1:10" x14ac:dyDescent="0.2">
      <c r="A3862" s="5">
        <v>37383</v>
      </c>
      <c r="B3862" s="2">
        <v>8.5350069054168642E-4</v>
      </c>
      <c r="C3862" s="1">
        <v>1017.9810438802052</v>
      </c>
      <c r="D3862" s="1">
        <v>1014.98</v>
      </c>
      <c r="E3862" s="1">
        <f t="shared" ca="1" si="363"/>
        <v>864.21358488100714</v>
      </c>
      <c r="F3862" s="1">
        <f t="shared" ca="1" si="364"/>
        <v>1.17445503953719</v>
      </c>
      <c r="G3862" s="5">
        <f t="shared" ca="1" si="361"/>
        <v>37407</v>
      </c>
      <c r="H3862" s="29" t="e">
        <f t="shared" ca="1" si="362"/>
        <v>#N/A</v>
      </c>
      <c r="I3862" s="1" t="e">
        <f t="shared" ca="1" si="365"/>
        <v>#N/A</v>
      </c>
      <c r="J3862" s="1" t="e">
        <f t="shared" ca="1" si="366"/>
        <v>#N/A</v>
      </c>
    </row>
    <row r="3863" spans="1:10" x14ac:dyDescent="0.2">
      <c r="A3863" s="5">
        <v>37384</v>
      </c>
      <c r="B3863" s="2">
        <v>1.5233527132790137E-2</v>
      </c>
      <c r="C3863" s="1">
        <v>1033.4884857328204</v>
      </c>
      <c r="D3863" s="1">
        <v>1031.7</v>
      </c>
      <c r="E3863" s="1">
        <f t="shared" ca="1" si="363"/>
        <v>877.37860597481779</v>
      </c>
      <c r="F3863" s="1">
        <f t="shared" ca="1" si="364"/>
        <v>1.1758891691389288</v>
      </c>
      <c r="G3863" s="5">
        <f t="shared" ca="1" si="361"/>
        <v>37407</v>
      </c>
      <c r="H3863" s="29" t="e">
        <f t="shared" ca="1" si="362"/>
        <v>#N/A</v>
      </c>
      <c r="I3863" s="1" t="e">
        <f t="shared" ca="1" si="365"/>
        <v>#N/A</v>
      </c>
      <c r="J3863" s="1" t="e">
        <f t="shared" ca="1" si="366"/>
        <v>#N/A</v>
      </c>
    </row>
    <row r="3864" spans="1:10" x14ac:dyDescent="0.2">
      <c r="A3864" s="5">
        <v>37385</v>
      </c>
      <c r="B3864" s="2">
        <v>-1.5593856144333618E-3</v>
      </c>
      <c r="C3864" s="1">
        <v>1031.8768786554861</v>
      </c>
      <c r="D3864" s="1">
        <v>1030.58</v>
      </c>
      <c r="E3864" s="1">
        <f t="shared" ca="1" si="363"/>
        <v>876.010434398249</v>
      </c>
      <c r="F3864" s="1">
        <f t="shared" ca="1" si="364"/>
        <v>1.1764471740658298</v>
      </c>
      <c r="G3864" s="5">
        <f t="shared" ca="1" si="361"/>
        <v>37407</v>
      </c>
      <c r="H3864" s="29" t="e">
        <f t="shared" ca="1" si="362"/>
        <v>#N/A</v>
      </c>
      <c r="I3864" s="1" t="e">
        <f t="shared" ca="1" si="365"/>
        <v>#N/A</v>
      </c>
      <c r="J3864" s="1" t="e">
        <f t="shared" ca="1" si="366"/>
        <v>#N/A</v>
      </c>
    </row>
    <row r="3865" spans="1:10" x14ac:dyDescent="0.2">
      <c r="A3865" s="5">
        <v>37386</v>
      </c>
      <c r="B3865" s="2">
        <v>2.4716362286802962E-3</v>
      </c>
      <c r="C3865" s="1">
        <v>1034.4273029323085</v>
      </c>
      <c r="D3865" s="1">
        <v>1033.93</v>
      </c>
      <c r="E3865" s="1">
        <f t="shared" ca="1" si="363"/>
        <v>878.17561352460973</v>
      </c>
      <c r="F3865" s="1">
        <f t="shared" ca="1" si="364"/>
        <v>1.1773613205338975</v>
      </c>
      <c r="G3865" s="5">
        <f t="shared" ca="1" si="361"/>
        <v>37407</v>
      </c>
      <c r="H3865" s="29" t="e">
        <f t="shared" ca="1" si="362"/>
        <v>#N/A</v>
      </c>
      <c r="I3865" s="1" t="e">
        <f t="shared" ca="1" si="365"/>
        <v>#N/A</v>
      </c>
      <c r="J3865" s="1" t="e">
        <f t="shared" ca="1" si="366"/>
        <v>#N/A</v>
      </c>
    </row>
    <row r="3866" spans="1:10" x14ac:dyDescent="0.2">
      <c r="A3866" s="5">
        <v>37389</v>
      </c>
      <c r="B3866" s="2">
        <v>-3.31048270398282E-3</v>
      </c>
      <c r="C3866" s="1">
        <v>1031.0028492374236</v>
      </c>
      <c r="D3866" s="1">
        <v>1029.99</v>
      </c>
      <c r="E3866" s="1">
        <f t="shared" ca="1" si="363"/>
        <v>875.268428344977</v>
      </c>
      <c r="F3866" s="1">
        <f t="shared" ca="1" si="364"/>
        <v>1.176770424528601</v>
      </c>
      <c r="G3866" s="5">
        <f t="shared" ca="1" si="361"/>
        <v>37407</v>
      </c>
      <c r="H3866" s="29" t="e">
        <f t="shared" ca="1" si="362"/>
        <v>#N/A</v>
      </c>
      <c r="I3866" s="1" t="e">
        <f t="shared" ca="1" si="365"/>
        <v>#N/A</v>
      </c>
      <c r="J3866" s="1" t="e">
        <f t="shared" ca="1" si="366"/>
        <v>#N/A</v>
      </c>
    </row>
    <row r="3867" spans="1:10" x14ac:dyDescent="0.2">
      <c r="A3867" s="5">
        <v>37390</v>
      </c>
      <c r="B3867" s="2">
        <v>7.4962078577278657E-3</v>
      </c>
      <c r="C3867" s="1">
        <v>1038.7314608972169</v>
      </c>
      <c r="D3867" s="1">
        <v>1038.33</v>
      </c>
      <c r="E3867" s="1">
        <f t="shared" ca="1" si="363"/>
        <v>881.8296224151577</v>
      </c>
      <c r="F3867" s="1">
        <f t="shared" ca="1" si="364"/>
        <v>1.1774723524893829</v>
      </c>
      <c r="G3867" s="5">
        <f t="shared" ca="1" si="361"/>
        <v>37407</v>
      </c>
      <c r="H3867" s="29" t="e">
        <f t="shared" ca="1" si="362"/>
        <v>#N/A</v>
      </c>
      <c r="I3867" s="1" t="e">
        <f t="shared" ca="1" si="365"/>
        <v>#N/A</v>
      </c>
      <c r="J3867" s="1" t="e">
        <f t="shared" ca="1" si="366"/>
        <v>#N/A</v>
      </c>
    </row>
    <row r="3868" spans="1:10" x14ac:dyDescent="0.2">
      <c r="A3868" s="5">
        <v>37391</v>
      </c>
      <c r="B3868" s="2">
        <v>-4.2148276545477259E-3</v>
      </c>
      <c r="C3868" s="1">
        <v>1034.3533868101786</v>
      </c>
      <c r="D3868" s="1">
        <v>1034.5999999999999</v>
      </c>
      <c r="E3868" s="1">
        <f t="shared" ca="1" si="363"/>
        <v>878.11286253600281</v>
      </c>
      <c r="F3868" s="1">
        <f t="shared" ca="1" si="364"/>
        <v>1.1782084560429509</v>
      </c>
      <c r="G3868" s="5">
        <f t="shared" ca="1" si="361"/>
        <v>37407</v>
      </c>
      <c r="H3868" s="29" t="e">
        <f t="shared" ca="1" si="362"/>
        <v>#N/A</v>
      </c>
      <c r="I3868" s="1" t="e">
        <f t="shared" ca="1" si="365"/>
        <v>#N/A</v>
      </c>
      <c r="J3868" s="1" t="e">
        <f t="shared" ca="1" si="366"/>
        <v>#N/A</v>
      </c>
    </row>
    <row r="3869" spans="1:10" x14ac:dyDescent="0.2">
      <c r="A3869" s="5">
        <v>37392</v>
      </c>
      <c r="B3869" s="2">
        <v>-3.4079462376190861E-4</v>
      </c>
      <c r="C3869" s="1">
        <v>1034.0008847368838</v>
      </c>
      <c r="D3869" s="1">
        <v>1034.47</v>
      </c>
      <c r="E3869" s="1">
        <f t="shared" ca="1" si="363"/>
        <v>877.81360639339448</v>
      </c>
      <c r="F3869" s="1">
        <f t="shared" ca="1" si="364"/>
        <v>1.1784620248144109</v>
      </c>
      <c r="G3869" s="5">
        <f t="shared" ca="1" si="361"/>
        <v>37407</v>
      </c>
      <c r="H3869" s="29" t="e">
        <f t="shared" ca="1" si="362"/>
        <v>#N/A</v>
      </c>
      <c r="I3869" s="1" t="e">
        <f t="shared" ca="1" si="365"/>
        <v>#N/A</v>
      </c>
      <c r="J3869" s="1" t="e">
        <f t="shared" ca="1" si="366"/>
        <v>#N/A</v>
      </c>
    </row>
    <row r="3870" spans="1:10" x14ac:dyDescent="0.2">
      <c r="A3870" s="5">
        <v>37393</v>
      </c>
      <c r="B3870" s="2">
        <v>-6.6900179349141942E-3</v>
      </c>
      <c r="C3870" s="1">
        <v>1027.083400273277</v>
      </c>
      <c r="D3870" s="1">
        <v>1026.19</v>
      </c>
      <c r="E3870" s="1">
        <f t="shared" ca="1" si="363"/>
        <v>871.94101762311107</v>
      </c>
      <c r="F3870" s="1">
        <f t="shared" ca="1" si="364"/>
        <v>1.1769030006150734</v>
      </c>
      <c r="G3870" s="5">
        <f t="shared" ca="1" si="361"/>
        <v>37407</v>
      </c>
      <c r="H3870" s="29" t="e">
        <f t="shared" ca="1" si="362"/>
        <v>#N/A</v>
      </c>
      <c r="I3870" s="1" t="e">
        <f t="shared" ca="1" si="365"/>
        <v>#N/A</v>
      </c>
      <c r="J3870" s="1" t="e">
        <f t="shared" ca="1" si="366"/>
        <v>#N/A</v>
      </c>
    </row>
    <row r="3871" spans="1:10" x14ac:dyDescent="0.2">
      <c r="A3871" s="5">
        <v>37396</v>
      </c>
      <c r="B3871" s="2">
        <v>4.4565129703761919E-3</v>
      </c>
      <c r="C3871" s="1">
        <v>1031.660610768253</v>
      </c>
      <c r="D3871" s="1">
        <v>1030.6099999999999</v>
      </c>
      <c r="E3871" s="1">
        <f t="shared" ca="1" si="363"/>
        <v>875.82683407755155</v>
      </c>
      <c r="F3871" s="1">
        <f t="shared" ca="1" si="364"/>
        <v>1.1767280470293775</v>
      </c>
      <c r="G3871" s="5">
        <f t="shared" ca="1" si="361"/>
        <v>37407</v>
      </c>
      <c r="H3871" s="29" t="e">
        <f t="shared" ca="1" si="362"/>
        <v>#N/A</v>
      </c>
      <c r="I3871" s="1" t="e">
        <f t="shared" ca="1" si="365"/>
        <v>#N/A</v>
      </c>
      <c r="J3871" s="1" t="e">
        <f t="shared" ca="1" si="366"/>
        <v>#N/A</v>
      </c>
    </row>
    <row r="3872" spans="1:10" x14ac:dyDescent="0.2">
      <c r="A3872" s="5">
        <v>37397</v>
      </c>
      <c r="B3872" s="2">
        <v>6.5289684129585801E-3</v>
      </c>
      <c r="C3872" s="1">
        <v>1038.3962903088525</v>
      </c>
      <c r="D3872" s="1">
        <v>1037.8599999999999</v>
      </c>
      <c r="E3872" s="1">
        <f t="shared" ca="1" si="363"/>
        <v>881.54507981246536</v>
      </c>
      <c r="F3872" s="1">
        <f t="shared" ca="1" si="364"/>
        <v>1.1773192588412926</v>
      </c>
      <c r="G3872" s="5">
        <f t="shared" ca="1" si="361"/>
        <v>37407</v>
      </c>
      <c r="H3872" s="29" t="e">
        <f t="shared" ca="1" si="362"/>
        <v>#N/A</v>
      </c>
      <c r="I3872" s="1" t="e">
        <f t="shared" ca="1" si="365"/>
        <v>#N/A</v>
      </c>
      <c r="J3872" s="1" t="e">
        <f t="shared" ca="1" si="366"/>
        <v>#N/A</v>
      </c>
    </row>
    <row r="3873" spans="1:10" x14ac:dyDescent="0.2">
      <c r="A3873" s="5">
        <v>37398</v>
      </c>
      <c r="B3873" s="2">
        <v>9.8227881160388719E-3</v>
      </c>
      <c r="C3873" s="1">
        <v>1048.5962370490372</v>
      </c>
      <c r="D3873" s="1">
        <v>1049.02</v>
      </c>
      <c r="E3873" s="1">
        <f t="shared" ca="1" si="363"/>
        <v>890.20431034619992</v>
      </c>
      <c r="F3873" s="1">
        <f t="shared" ca="1" si="364"/>
        <v>1.1784036403868194</v>
      </c>
      <c r="G3873" s="5">
        <f t="shared" ca="1" si="361"/>
        <v>37407</v>
      </c>
      <c r="H3873" s="29" t="e">
        <f t="shared" ca="1" si="362"/>
        <v>#N/A</v>
      </c>
      <c r="I3873" s="1" t="e">
        <f t="shared" ca="1" si="365"/>
        <v>#N/A</v>
      </c>
      <c r="J3873" s="1" t="e">
        <f t="shared" ca="1" si="366"/>
        <v>#N/A</v>
      </c>
    </row>
    <row r="3874" spans="1:10" x14ac:dyDescent="0.2">
      <c r="A3874" s="5">
        <v>37399</v>
      </c>
      <c r="B3874" s="2">
        <v>-1.1039243881809324E-2</v>
      </c>
      <c r="C3874" s="1">
        <v>1037.0205274547054</v>
      </c>
      <c r="D3874" s="1">
        <v>1036.4100000000001</v>
      </c>
      <c r="E3874" s="1">
        <f t="shared" ca="1" si="363"/>
        <v>880.37712785965039</v>
      </c>
      <c r="F3874" s="1">
        <f t="shared" ca="1" si="364"/>
        <v>1.1772341275149807</v>
      </c>
      <c r="G3874" s="5">
        <f t="shared" ca="1" si="361"/>
        <v>37407</v>
      </c>
      <c r="H3874" s="29" t="e">
        <f t="shared" ca="1" si="362"/>
        <v>#N/A</v>
      </c>
      <c r="I3874" s="1" t="e">
        <f t="shared" ca="1" si="365"/>
        <v>#N/A</v>
      </c>
      <c r="J3874" s="1" t="e">
        <f t="shared" ca="1" si="366"/>
        <v>#N/A</v>
      </c>
    </row>
    <row r="3875" spans="1:10" x14ac:dyDescent="0.2">
      <c r="A3875" s="5">
        <v>37400</v>
      </c>
      <c r="B3875" s="2">
        <v>6.0646153335104369E-3</v>
      </c>
      <c r="C3875" s="1">
        <v>1043.3096580466722</v>
      </c>
      <c r="D3875" s="1">
        <v>1041.99</v>
      </c>
      <c r="E3875" s="1">
        <f t="shared" ca="1" si="363"/>
        <v>885.71627648853985</v>
      </c>
      <c r="F3875" s="1">
        <f t="shared" ca="1" si="364"/>
        <v>1.1764376783624368</v>
      </c>
      <c r="G3875" s="5">
        <f t="shared" ca="1" si="361"/>
        <v>37407</v>
      </c>
      <c r="H3875" s="29" t="e">
        <f t="shared" ca="1" si="362"/>
        <v>#N/A</v>
      </c>
      <c r="I3875" s="1" t="e">
        <f t="shared" ca="1" si="365"/>
        <v>#N/A</v>
      </c>
      <c r="J3875" s="1" t="e">
        <f t="shared" ca="1" si="366"/>
        <v>#N/A</v>
      </c>
    </row>
    <row r="3876" spans="1:10" x14ac:dyDescent="0.2">
      <c r="A3876" s="5">
        <v>37403</v>
      </c>
      <c r="B3876" s="2">
        <v>-1.1306156493297359E-2</v>
      </c>
      <c r="C3876" s="1">
        <v>1031.513835781828</v>
      </c>
      <c r="D3876" s="1">
        <v>1028.33</v>
      </c>
      <c r="E3876" s="1">
        <f t="shared" ca="1" si="363"/>
        <v>875.70222965789969</v>
      </c>
      <c r="F3876" s="1">
        <f t="shared" ca="1" si="364"/>
        <v>1.1742918599187826</v>
      </c>
      <c r="G3876" s="5">
        <f t="shared" ca="1" si="361"/>
        <v>37407</v>
      </c>
      <c r="H3876" s="29" t="e">
        <f t="shared" ca="1" si="362"/>
        <v>#N/A</v>
      </c>
      <c r="I3876" s="1" t="e">
        <f t="shared" ca="1" si="365"/>
        <v>#N/A</v>
      </c>
      <c r="J3876" s="1" t="e">
        <f t="shared" ca="1" si="366"/>
        <v>#N/A</v>
      </c>
    </row>
    <row r="3877" spans="1:10" x14ac:dyDescent="0.2">
      <c r="A3877" s="5">
        <v>37404</v>
      </c>
      <c r="B3877" s="2">
        <v>-4.4450299088351075E-3</v>
      </c>
      <c r="C3877" s="1">
        <v>1026.9287259304006</v>
      </c>
      <c r="D3877" s="1">
        <v>1024.18</v>
      </c>
      <c r="E3877" s="1">
        <f t="shared" ca="1" si="363"/>
        <v>871.80970705583672</v>
      </c>
      <c r="F3877" s="1">
        <f t="shared" ca="1" si="364"/>
        <v>1.1747747148385497</v>
      </c>
      <c r="G3877" s="5">
        <f t="shared" ca="1" si="361"/>
        <v>37407</v>
      </c>
      <c r="H3877" s="29" t="e">
        <f t="shared" ca="1" si="362"/>
        <v>#N/A</v>
      </c>
      <c r="I3877" s="1" t="e">
        <f t="shared" ca="1" si="365"/>
        <v>#N/A</v>
      </c>
      <c r="J3877" s="1" t="e">
        <f t="shared" ca="1" si="366"/>
        <v>#N/A</v>
      </c>
    </row>
    <row r="3878" spans="1:10" x14ac:dyDescent="0.2">
      <c r="A3878" s="5">
        <v>37405</v>
      </c>
      <c r="B3878" s="2">
        <v>-4.0313278656404217E-3</v>
      </c>
      <c r="C3878" s="1">
        <v>1022.7888395415307</v>
      </c>
      <c r="D3878" s="1">
        <v>1017.67</v>
      </c>
      <c r="E3878" s="1">
        <f t="shared" ca="1" si="363"/>
        <v>868.29515629024684</v>
      </c>
      <c r="F3878" s="1">
        <f t="shared" ca="1" si="364"/>
        <v>1.1720323355803925</v>
      </c>
      <c r="G3878" s="5">
        <f t="shared" ca="1" si="361"/>
        <v>37407</v>
      </c>
      <c r="H3878" s="29" t="e">
        <f t="shared" ca="1" si="362"/>
        <v>#N/A</v>
      </c>
      <c r="I3878" s="1" t="e">
        <f t="shared" ca="1" si="365"/>
        <v>#N/A</v>
      </c>
      <c r="J3878" s="1" t="e">
        <f t="shared" ca="1" si="366"/>
        <v>#N/A</v>
      </c>
    </row>
    <row r="3879" spans="1:10" x14ac:dyDescent="0.2">
      <c r="A3879" s="5">
        <v>37406</v>
      </c>
      <c r="B3879" s="2">
        <v>-1.3719242152775424E-2</v>
      </c>
      <c r="C3879" s="1">
        <v>1008.7569517807043</v>
      </c>
      <c r="D3879" s="1">
        <v>1002.55</v>
      </c>
      <c r="E3879" s="1">
        <f t="shared" ca="1" si="363"/>
        <v>856.38280478101888</v>
      </c>
      <c r="F3879" s="1">
        <f t="shared" ca="1" si="364"/>
        <v>1.1706797408856857</v>
      </c>
      <c r="G3879" s="5">
        <f t="shared" ca="1" si="361"/>
        <v>37407</v>
      </c>
      <c r="H3879" s="29" t="e">
        <f t="shared" ca="1" si="362"/>
        <v>#N/A</v>
      </c>
      <c r="I3879" s="1" t="e">
        <f t="shared" ca="1" si="365"/>
        <v>#N/A</v>
      </c>
      <c r="J3879" s="1" t="e">
        <f t="shared" ca="1" si="366"/>
        <v>#N/A</v>
      </c>
    </row>
    <row r="3880" spans="1:10" x14ac:dyDescent="0.2">
      <c r="A3880" s="5">
        <v>37407</v>
      </c>
      <c r="B3880" s="2">
        <v>1.5061987214493033E-3</v>
      </c>
      <c r="C3880" s="1">
        <v>1010.2763402117295</v>
      </c>
      <c r="D3880" s="1">
        <v>1005.5</v>
      </c>
      <c r="E3880" s="1">
        <f t="shared" ca="1" si="363"/>
        <v>857.67268746665127</v>
      </c>
      <c r="F3880" s="1">
        <f t="shared" ca="1" si="364"/>
        <v>1.1723586569720359</v>
      </c>
      <c r="G3880" s="5">
        <f t="shared" ca="1" si="361"/>
        <v>37407</v>
      </c>
      <c r="H3880" s="29" t="e">
        <f t="shared" ca="1" si="362"/>
        <v>#N/A</v>
      </c>
      <c r="I3880" s="1" t="e">
        <f t="shared" ca="1" si="365"/>
        <v>#N/A</v>
      </c>
      <c r="J3880" s="1" t="e">
        <f t="shared" ca="1" si="366"/>
        <v>#N/A</v>
      </c>
    </row>
    <row r="3881" spans="1:10" x14ac:dyDescent="0.2">
      <c r="A3881" s="5">
        <v>37410</v>
      </c>
      <c r="B3881" s="2">
        <v>1.3828874925084111E-2</v>
      </c>
      <c r="C3881" s="1">
        <v>1024.2473253602891</v>
      </c>
      <c r="D3881" s="1">
        <v>1024.21</v>
      </c>
      <c r="E3881" s="1">
        <f t="shared" ca="1" si="363"/>
        <v>869.53333578828824</v>
      </c>
      <c r="F3881" s="1">
        <f t="shared" ca="1" si="364"/>
        <v>1.1778846857797434</v>
      </c>
      <c r="G3881" s="5">
        <f t="shared" ca="1" si="361"/>
        <v>37437</v>
      </c>
      <c r="H3881" s="29" t="e">
        <f t="shared" ca="1" si="362"/>
        <v>#N/A</v>
      </c>
      <c r="I3881" s="1" t="e">
        <f t="shared" ca="1" si="365"/>
        <v>#N/A</v>
      </c>
      <c r="J3881" s="1" t="e">
        <f t="shared" ca="1" si="366"/>
        <v>#N/A</v>
      </c>
    </row>
    <row r="3882" spans="1:10" x14ac:dyDescent="0.2">
      <c r="A3882" s="5">
        <v>37411</v>
      </c>
      <c r="B3882" s="2">
        <v>-1.5E-3</v>
      </c>
      <c r="C3882" s="1">
        <v>1022.7109543722487</v>
      </c>
      <c r="D3882" s="1">
        <v>1022.63</v>
      </c>
      <c r="E3882" s="1">
        <f t="shared" ca="1" si="363"/>
        <v>868.2290357846058</v>
      </c>
      <c r="F3882" s="1">
        <f t="shared" ca="1" si="364"/>
        <v>1.1778343707151699</v>
      </c>
      <c r="G3882" s="5">
        <f t="shared" ca="1" si="361"/>
        <v>37437</v>
      </c>
      <c r="H3882" s="29" t="e">
        <f t="shared" ca="1" si="362"/>
        <v>#N/A</v>
      </c>
      <c r="I3882" s="1" t="e">
        <f t="shared" ca="1" si="365"/>
        <v>#N/A</v>
      </c>
      <c r="J3882" s="1" t="e">
        <f t="shared" ca="1" si="366"/>
        <v>#N/A</v>
      </c>
    </row>
    <row r="3883" spans="1:10" x14ac:dyDescent="0.2">
      <c r="A3883" s="5">
        <v>37412</v>
      </c>
      <c r="B3883" s="2">
        <v>-8.6999999999999994E-3</v>
      </c>
      <c r="C3883" s="1">
        <v>1013.8133690692101</v>
      </c>
      <c r="D3883" s="1">
        <v>1013.77</v>
      </c>
      <c r="E3883" s="1">
        <f t="shared" ca="1" si="363"/>
        <v>860.67544317327975</v>
      </c>
      <c r="F3883" s="1">
        <f t="shared" ca="1" si="364"/>
        <v>1.1778772219435774</v>
      </c>
      <c r="G3883" s="5">
        <f t="shared" ca="1" si="361"/>
        <v>37437</v>
      </c>
      <c r="H3883" s="29" t="e">
        <f t="shared" ca="1" si="362"/>
        <v>#N/A</v>
      </c>
      <c r="I3883" s="1" t="e">
        <f t="shared" ca="1" si="365"/>
        <v>#N/A</v>
      </c>
      <c r="J3883" s="1" t="e">
        <f t="shared" ca="1" si="366"/>
        <v>#N/A</v>
      </c>
    </row>
    <row r="3884" spans="1:10" x14ac:dyDescent="0.2">
      <c r="A3884" s="5">
        <v>37413</v>
      </c>
      <c r="B3884" s="2">
        <v>-1.2800000000000001E-2</v>
      </c>
      <c r="C3884" s="1">
        <v>1000.8365579451242</v>
      </c>
      <c r="D3884" s="1">
        <v>1000.79</v>
      </c>
      <c r="E3884" s="1">
        <f t="shared" ca="1" si="363"/>
        <v>849.65879750066176</v>
      </c>
      <c r="F3884" s="1">
        <f t="shared" ca="1" si="364"/>
        <v>1.1778728154688711</v>
      </c>
      <c r="G3884" s="5">
        <f t="shared" ca="1" si="361"/>
        <v>37437</v>
      </c>
      <c r="H3884" s="29" t="e">
        <f t="shared" ca="1" si="362"/>
        <v>#N/A</v>
      </c>
      <c r="I3884" s="1" t="e">
        <f t="shared" ca="1" si="365"/>
        <v>#N/A</v>
      </c>
      <c r="J3884" s="1" t="e">
        <f t="shared" ca="1" si="366"/>
        <v>#N/A</v>
      </c>
    </row>
    <row r="3885" spans="1:10" x14ac:dyDescent="0.2">
      <c r="A3885" s="5">
        <v>37414</v>
      </c>
      <c r="B3885" s="2">
        <v>-6.7000000000000002E-3</v>
      </c>
      <c r="C3885" s="1">
        <v>994.1309530068919</v>
      </c>
      <c r="D3885" s="1">
        <v>994.05</v>
      </c>
      <c r="E3885" s="1">
        <f t="shared" ca="1" si="363"/>
        <v>843.96608355740727</v>
      </c>
      <c r="F3885" s="1">
        <f t="shared" ca="1" si="364"/>
        <v>1.1778316917783864</v>
      </c>
      <c r="G3885" s="5">
        <f t="shared" ca="1" si="361"/>
        <v>37437</v>
      </c>
      <c r="H3885" s="29" t="e">
        <f t="shared" ca="1" si="362"/>
        <v>#N/A</v>
      </c>
      <c r="I3885" s="1" t="e">
        <f t="shared" ca="1" si="365"/>
        <v>#N/A</v>
      </c>
      <c r="J3885" s="1" t="e">
        <f t="shared" ca="1" si="366"/>
        <v>#N/A</v>
      </c>
    </row>
    <row r="3886" spans="1:10" x14ac:dyDescent="0.2">
      <c r="A3886" s="5">
        <v>37417</v>
      </c>
      <c r="B3886" s="2">
        <v>-3.0999999999999999E-3</v>
      </c>
      <c r="C3886" s="1">
        <v>991.04914705257056</v>
      </c>
      <c r="D3886" s="1">
        <v>991.02</v>
      </c>
      <c r="E3886" s="1">
        <f t="shared" ca="1" si="363"/>
        <v>841.34978869837937</v>
      </c>
      <c r="F3886" s="1">
        <f t="shared" ca="1" si="364"/>
        <v>1.1778929683136543</v>
      </c>
      <c r="G3886" s="5">
        <f t="shared" ca="1" si="361"/>
        <v>37437</v>
      </c>
      <c r="H3886" s="29" t="e">
        <f t="shared" ca="1" si="362"/>
        <v>#N/A</v>
      </c>
      <c r="I3886" s="1" t="e">
        <f t="shared" ca="1" si="365"/>
        <v>#N/A</v>
      </c>
      <c r="J3886" s="1" t="e">
        <f t="shared" ca="1" si="366"/>
        <v>#N/A</v>
      </c>
    </row>
    <row r="3887" spans="1:10" x14ac:dyDescent="0.2">
      <c r="A3887" s="5">
        <v>37418</v>
      </c>
      <c r="B3887" s="2">
        <v>-3.9000000000000003E-3</v>
      </c>
      <c r="C3887" s="1">
        <v>987.18405537906551</v>
      </c>
      <c r="D3887" s="1">
        <v>987.19</v>
      </c>
      <c r="E3887" s="1">
        <f t="shared" ca="1" si="363"/>
        <v>838.06852452245573</v>
      </c>
      <c r="F3887" s="1">
        <f t="shared" ca="1" si="364"/>
        <v>1.1779347047576043</v>
      </c>
      <c r="G3887" s="5">
        <f t="shared" ca="1" si="361"/>
        <v>37437</v>
      </c>
      <c r="H3887" s="29" t="e">
        <f t="shared" ca="1" si="362"/>
        <v>#N/A</v>
      </c>
      <c r="I3887" s="1" t="e">
        <f t="shared" ca="1" si="365"/>
        <v>#N/A</v>
      </c>
      <c r="J3887" s="1" t="e">
        <f t="shared" ca="1" si="366"/>
        <v>#N/A</v>
      </c>
    </row>
    <row r="3888" spans="1:10" x14ac:dyDescent="0.2">
      <c r="A3888" s="5">
        <v>37419</v>
      </c>
      <c r="B3888" s="2">
        <v>1.2699999999999999E-2</v>
      </c>
      <c r="C3888" s="1">
        <v>999.72129288237954</v>
      </c>
      <c r="D3888" s="1">
        <v>999.76</v>
      </c>
      <c r="E3888" s="1">
        <f t="shared" ca="1" si="363"/>
        <v>848.71199478389076</v>
      </c>
      <c r="F3888" s="1">
        <f t="shared" ca="1" si="364"/>
        <v>1.1779732184114717</v>
      </c>
      <c r="G3888" s="5">
        <f t="shared" ca="1" si="361"/>
        <v>37437</v>
      </c>
      <c r="H3888" s="29" t="e">
        <f t="shared" ca="1" si="362"/>
        <v>#N/A</v>
      </c>
      <c r="I3888" s="1" t="e">
        <f t="shared" ca="1" si="365"/>
        <v>#N/A</v>
      </c>
      <c r="J3888" s="1" t="e">
        <f t="shared" ca="1" si="366"/>
        <v>#N/A</v>
      </c>
    </row>
    <row r="3889" spans="1:10" x14ac:dyDescent="0.2">
      <c r="A3889" s="5">
        <v>37420</v>
      </c>
      <c r="B3889" s="2">
        <v>-1.67E-2</v>
      </c>
      <c r="C3889" s="1">
        <v>983.02594729124371</v>
      </c>
      <c r="D3889" s="1">
        <v>983.05</v>
      </c>
      <c r="E3889" s="1">
        <f t="shared" ca="1" si="363"/>
        <v>834.53850447099967</v>
      </c>
      <c r="F3889" s="1">
        <f t="shared" ca="1" si="364"/>
        <v>1.1779564330864989</v>
      </c>
      <c r="G3889" s="5">
        <f t="shared" ca="1" si="361"/>
        <v>37437</v>
      </c>
      <c r="H3889" s="29" t="e">
        <f t="shared" ca="1" si="362"/>
        <v>#N/A</v>
      </c>
      <c r="I3889" s="1" t="e">
        <f t="shared" ca="1" si="365"/>
        <v>#N/A</v>
      </c>
      <c r="J3889" s="1" t="e">
        <f t="shared" ca="1" si="366"/>
        <v>#N/A</v>
      </c>
    </row>
    <row r="3890" spans="1:10" x14ac:dyDescent="0.2">
      <c r="A3890" s="5">
        <v>37421</v>
      </c>
      <c r="B3890" s="2">
        <v>-2.0999999999999999E-3</v>
      </c>
      <c r="C3890" s="1">
        <v>980.96159280193206</v>
      </c>
      <c r="D3890" s="1">
        <v>980.96</v>
      </c>
      <c r="E3890" s="1">
        <f t="shared" ca="1" si="363"/>
        <v>832.78597361161053</v>
      </c>
      <c r="F3890" s="1">
        <f t="shared" ca="1" si="364"/>
        <v>1.1779256988993116</v>
      </c>
      <c r="G3890" s="5">
        <f t="shared" ca="1" si="361"/>
        <v>37437</v>
      </c>
      <c r="H3890" s="29" t="e">
        <f t="shared" ca="1" si="362"/>
        <v>#N/A</v>
      </c>
      <c r="I3890" s="1" t="e">
        <f t="shared" ca="1" si="365"/>
        <v>#N/A</v>
      </c>
      <c r="J3890" s="1" t="e">
        <f t="shared" ca="1" si="366"/>
        <v>#N/A</v>
      </c>
    </row>
    <row r="3891" spans="1:10" x14ac:dyDescent="0.2">
      <c r="A3891" s="5">
        <v>37425</v>
      </c>
      <c r="B3891" s="2">
        <v>-2.3999999999999998E-3</v>
      </c>
      <c r="C3891" s="1">
        <v>978.60728497920741</v>
      </c>
      <c r="D3891" s="1">
        <v>978.64</v>
      </c>
      <c r="E3891" s="1">
        <f t="shared" ca="1" si="363"/>
        <v>830.78728727494263</v>
      </c>
      <c r="F3891" s="1">
        <f t="shared" ca="1" si="364"/>
        <v>1.1779669898537177</v>
      </c>
      <c r="G3891" s="5">
        <f t="shared" ca="1" si="361"/>
        <v>37437</v>
      </c>
      <c r="H3891" s="29" t="e">
        <f t="shared" ca="1" si="362"/>
        <v>#N/A</v>
      </c>
      <c r="I3891" s="1" t="e">
        <f t="shared" ca="1" si="365"/>
        <v>#N/A</v>
      </c>
      <c r="J3891" s="1" t="e">
        <f t="shared" ca="1" si="366"/>
        <v>#N/A</v>
      </c>
    </row>
    <row r="3892" spans="1:10" x14ac:dyDescent="0.2">
      <c r="A3892" s="5">
        <v>37426</v>
      </c>
      <c r="B3892" s="2">
        <v>-3.4999999999999996E-3</v>
      </c>
      <c r="C3892" s="1">
        <v>975.18215948178022</v>
      </c>
      <c r="D3892" s="1">
        <v>975.22</v>
      </c>
      <c r="E3892" s="1">
        <f t="shared" ca="1" si="363"/>
        <v>827.87953176948042</v>
      </c>
      <c r="F3892" s="1">
        <f t="shared" ca="1" si="364"/>
        <v>1.1779733192770201</v>
      </c>
      <c r="G3892" s="5">
        <f t="shared" ca="1" si="361"/>
        <v>37437</v>
      </c>
      <c r="H3892" s="29" t="e">
        <f t="shared" ca="1" si="362"/>
        <v>#N/A</v>
      </c>
      <c r="I3892" s="1" t="e">
        <f t="shared" ca="1" si="365"/>
        <v>#N/A</v>
      </c>
      <c r="J3892" s="1" t="e">
        <f t="shared" ca="1" si="366"/>
        <v>#N/A</v>
      </c>
    </row>
    <row r="3893" spans="1:10" x14ac:dyDescent="0.2">
      <c r="A3893" s="5">
        <v>37427</v>
      </c>
      <c r="B3893" s="2">
        <v>2E-3</v>
      </c>
      <c r="C3893" s="1">
        <v>977.1325238007438</v>
      </c>
      <c r="D3893" s="1">
        <v>977.13</v>
      </c>
      <c r="E3893" s="1">
        <f t="shared" ca="1" si="363"/>
        <v>829.53529083301942</v>
      </c>
      <c r="F3893" s="1">
        <f t="shared" ca="1" si="364"/>
        <v>1.1779245690906845</v>
      </c>
      <c r="G3893" s="5">
        <f t="shared" ca="1" si="361"/>
        <v>37437</v>
      </c>
      <c r="H3893" s="29" t="e">
        <f t="shared" ca="1" si="362"/>
        <v>#N/A</v>
      </c>
      <c r="I3893" s="1" t="e">
        <f t="shared" ca="1" si="365"/>
        <v>#N/A</v>
      </c>
      <c r="J3893" s="1" t="e">
        <f t="shared" ca="1" si="366"/>
        <v>#N/A</v>
      </c>
    </row>
    <row r="3894" spans="1:10" x14ac:dyDescent="0.2">
      <c r="A3894" s="5">
        <v>37428</v>
      </c>
      <c r="B3894" s="2">
        <v>-4.8999999999999998E-3</v>
      </c>
      <c r="C3894" s="1">
        <v>972.34457443412009</v>
      </c>
      <c r="D3894" s="1">
        <v>972.31</v>
      </c>
      <c r="E3894" s="1">
        <f t="shared" ca="1" si="363"/>
        <v>825.47056790793761</v>
      </c>
      <c r="F3894" s="1">
        <f t="shared" ca="1" si="364"/>
        <v>1.1778857270032175</v>
      </c>
      <c r="G3894" s="5">
        <f t="shared" ca="1" si="361"/>
        <v>37437</v>
      </c>
      <c r="H3894" s="29" t="e">
        <f t="shared" ca="1" si="362"/>
        <v>#N/A</v>
      </c>
      <c r="I3894" s="1" t="e">
        <f t="shared" ca="1" si="365"/>
        <v>#N/A</v>
      </c>
      <c r="J3894" s="1" t="e">
        <f t="shared" ca="1" si="366"/>
        <v>#N/A</v>
      </c>
    </row>
    <row r="3895" spans="1:10" x14ac:dyDescent="0.2">
      <c r="A3895" s="5">
        <v>37431</v>
      </c>
      <c r="B3895" s="2">
        <v>-1.2999999999999999E-3</v>
      </c>
      <c r="C3895" s="1">
        <v>971.08052648735577</v>
      </c>
      <c r="D3895" s="1">
        <v>971.08</v>
      </c>
      <c r="E3895" s="1">
        <f t="shared" ca="1" si="363"/>
        <v>824.39745616965729</v>
      </c>
      <c r="F3895" s="1">
        <f t="shared" ca="1" si="364"/>
        <v>1.1779269728849771</v>
      </c>
      <c r="G3895" s="5">
        <f t="shared" ca="1" si="361"/>
        <v>37437</v>
      </c>
      <c r="H3895" s="29" t="e">
        <f t="shared" ca="1" si="362"/>
        <v>#N/A</v>
      </c>
      <c r="I3895" s="1" t="e">
        <f t="shared" ca="1" si="365"/>
        <v>#N/A</v>
      </c>
      <c r="J3895" s="1" t="e">
        <f t="shared" ca="1" si="366"/>
        <v>#N/A</v>
      </c>
    </row>
    <row r="3896" spans="1:10" x14ac:dyDescent="0.2">
      <c r="A3896" s="5">
        <v>37432</v>
      </c>
      <c r="B3896" s="2">
        <v>-1.2316184042509448E-2</v>
      </c>
      <c r="C3896" s="1">
        <v>959.1205200030405</v>
      </c>
      <c r="D3896" s="1">
        <v>959.12</v>
      </c>
      <c r="E3896" s="1">
        <f t="shared" ca="1" si="363"/>
        <v>814.24402537529522</v>
      </c>
      <c r="F3896" s="1">
        <f t="shared" ca="1" si="364"/>
        <v>1.1779269728849771</v>
      </c>
      <c r="G3896" s="5">
        <f t="shared" ca="1" si="361"/>
        <v>37437</v>
      </c>
      <c r="H3896" s="29" t="e">
        <f t="shared" ca="1" si="362"/>
        <v>#N/A</v>
      </c>
      <c r="I3896" s="1" t="e">
        <f t="shared" ca="1" si="365"/>
        <v>#N/A</v>
      </c>
      <c r="J3896" s="1" t="e">
        <f t="shared" ca="1" si="366"/>
        <v>#N/A</v>
      </c>
    </row>
    <row r="3897" spans="1:10" x14ac:dyDescent="0.2">
      <c r="A3897" s="5">
        <v>37433</v>
      </c>
      <c r="B3897" s="2">
        <v>-1.9100842438902421E-2</v>
      </c>
      <c r="C3897" s="1">
        <v>940.80051007054431</v>
      </c>
      <c r="D3897" s="1">
        <v>940.8</v>
      </c>
      <c r="E3897" s="1">
        <f t="shared" ca="1" si="363"/>
        <v>798.69127853978398</v>
      </c>
      <c r="F3897" s="1">
        <f t="shared" ca="1" si="364"/>
        <v>1.1779269728849773</v>
      </c>
      <c r="G3897" s="5">
        <f t="shared" ca="1" si="361"/>
        <v>37437</v>
      </c>
      <c r="H3897" s="29" t="e">
        <f t="shared" ca="1" si="362"/>
        <v>#N/A</v>
      </c>
      <c r="I3897" s="1" t="e">
        <f t="shared" ca="1" si="365"/>
        <v>#N/A</v>
      </c>
      <c r="J3897" s="1" t="e">
        <f t="shared" ca="1" si="366"/>
        <v>#N/A</v>
      </c>
    </row>
    <row r="3898" spans="1:10" x14ac:dyDescent="0.2">
      <c r="A3898" s="5">
        <v>37434</v>
      </c>
      <c r="B3898" s="2">
        <v>8.0888605442177575E-3</v>
      </c>
      <c r="C3898" s="1">
        <v>948.41051419643384</v>
      </c>
      <c r="D3898" s="1">
        <v>948.41</v>
      </c>
      <c r="E3898" s="1">
        <f t="shared" ca="1" si="363"/>
        <v>805.15178090977531</v>
      </c>
      <c r="F3898" s="1">
        <f t="shared" ca="1" si="364"/>
        <v>1.1779269728849771</v>
      </c>
      <c r="G3898" s="5">
        <f t="shared" ca="1" si="361"/>
        <v>37437</v>
      </c>
      <c r="H3898" s="29" t="e">
        <f t="shared" ca="1" si="362"/>
        <v>#N/A</v>
      </c>
      <c r="I3898" s="1" t="e">
        <f t="shared" ca="1" si="365"/>
        <v>#N/A</v>
      </c>
      <c r="J3898" s="1" t="e">
        <f t="shared" ca="1" si="366"/>
        <v>#N/A</v>
      </c>
    </row>
    <row r="3899" spans="1:10" x14ac:dyDescent="0.2">
      <c r="A3899" s="5">
        <v>37435</v>
      </c>
      <c r="B3899" s="2">
        <v>1.0290907940658567E-2</v>
      </c>
      <c r="C3899" s="1">
        <v>958.17051948798201</v>
      </c>
      <c r="D3899" s="1">
        <v>958.17</v>
      </c>
      <c r="E3899" s="1">
        <f t="shared" ca="1" si="363"/>
        <v>813.43752376537509</v>
      </c>
      <c r="F3899" s="1">
        <f t="shared" ca="1" si="364"/>
        <v>1.1779269728849773</v>
      </c>
      <c r="G3899" s="5">
        <f t="shared" ca="1" si="361"/>
        <v>37437</v>
      </c>
      <c r="H3899" s="29" t="e">
        <f t="shared" ca="1" si="362"/>
        <v>#N/A</v>
      </c>
      <c r="I3899" s="1" t="e">
        <f t="shared" ca="1" si="365"/>
        <v>#N/A</v>
      </c>
      <c r="J3899" s="1" t="e">
        <f t="shared" ca="1" si="366"/>
        <v>#N/A</v>
      </c>
    </row>
    <row r="3900" spans="1:10" x14ac:dyDescent="0.2">
      <c r="A3900" s="5">
        <v>37438</v>
      </c>
      <c r="B3900" s="2">
        <v>-2.1081853950759566E-3</v>
      </c>
      <c r="C3900" s="1">
        <v>956.15051839280511</v>
      </c>
      <c r="D3900" s="1">
        <v>956.15</v>
      </c>
      <c r="E3900" s="1">
        <f t="shared" ca="1" si="363"/>
        <v>811.72264665796627</v>
      </c>
      <c r="F3900" s="1">
        <f t="shared" ca="1" si="364"/>
        <v>1.1779269728849771</v>
      </c>
      <c r="G3900" s="5">
        <f t="shared" ca="1" si="361"/>
        <v>37468</v>
      </c>
      <c r="H3900" s="29" t="e">
        <f t="shared" ca="1" si="362"/>
        <v>#N/A</v>
      </c>
      <c r="I3900" s="1" t="e">
        <f t="shared" ca="1" si="365"/>
        <v>#N/A</v>
      </c>
      <c r="J3900" s="1" t="e">
        <f t="shared" ca="1" si="366"/>
        <v>#N/A</v>
      </c>
    </row>
    <row r="3901" spans="1:10" x14ac:dyDescent="0.2">
      <c r="A3901" s="5">
        <v>37439</v>
      </c>
      <c r="B3901" s="2">
        <v>-2.4786905820216587E-3</v>
      </c>
      <c r="C3901" s="1">
        <v>953.78051710786974</v>
      </c>
      <c r="D3901" s="1">
        <v>953.78</v>
      </c>
      <c r="E3901" s="1">
        <f t="shared" ca="1" si="363"/>
        <v>809.71063737848135</v>
      </c>
      <c r="F3901" s="1">
        <f t="shared" ca="1" si="364"/>
        <v>1.1779269728849771</v>
      </c>
      <c r="G3901" s="5">
        <f t="shared" ca="1" si="361"/>
        <v>37468</v>
      </c>
      <c r="H3901" s="29" t="e">
        <f t="shared" ca="1" si="362"/>
        <v>#N/A</v>
      </c>
      <c r="I3901" s="1" t="e">
        <f t="shared" ca="1" si="365"/>
        <v>#N/A</v>
      </c>
      <c r="J3901" s="1" t="e">
        <f t="shared" ca="1" si="366"/>
        <v>#N/A</v>
      </c>
    </row>
    <row r="3902" spans="1:10" x14ac:dyDescent="0.2">
      <c r="A3902" s="5">
        <v>37440</v>
      </c>
      <c r="B3902" s="2">
        <v>-2.500576652896902E-2</v>
      </c>
      <c r="C3902" s="1">
        <v>929.93050417719098</v>
      </c>
      <c r="D3902" s="1">
        <v>929.93</v>
      </c>
      <c r="E3902" s="1">
        <f t="shared" ca="1" si="363"/>
        <v>789.46320222417228</v>
      </c>
      <c r="F3902" s="1">
        <f t="shared" ca="1" si="364"/>
        <v>1.1779269728849773</v>
      </c>
      <c r="G3902" s="5">
        <f t="shared" ca="1" si="361"/>
        <v>37468</v>
      </c>
      <c r="H3902" s="29" t="e">
        <f t="shared" ca="1" si="362"/>
        <v>#N/A</v>
      </c>
      <c r="I3902" s="1" t="e">
        <f t="shared" ca="1" si="365"/>
        <v>#N/A</v>
      </c>
      <c r="J3902" s="1" t="e">
        <f t="shared" ca="1" si="366"/>
        <v>#N/A</v>
      </c>
    </row>
    <row r="3903" spans="1:10" x14ac:dyDescent="0.2">
      <c r="A3903" s="5">
        <v>37441</v>
      </c>
      <c r="B3903" s="2">
        <v>7.5704622928607357E-3</v>
      </c>
      <c r="C3903" s="1">
        <v>936.97050799404542</v>
      </c>
      <c r="D3903" s="1">
        <v>936.97</v>
      </c>
      <c r="E3903" s="1">
        <f t="shared" ca="1" si="363"/>
        <v>795.43980362821162</v>
      </c>
      <c r="F3903" s="1">
        <f t="shared" ca="1" si="364"/>
        <v>1.1779269728849773</v>
      </c>
      <c r="G3903" s="5">
        <f t="shared" ca="1" si="361"/>
        <v>37468</v>
      </c>
      <c r="H3903" s="29" t="e">
        <f t="shared" ca="1" si="362"/>
        <v>#N/A</v>
      </c>
      <c r="I3903" s="1" t="e">
        <f t="shared" ca="1" si="365"/>
        <v>#N/A</v>
      </c>
      <c r="J3903" s="1" t="e">
        <f t="shared" ca="1" si="366"/>
        <v>#N/A</v>
      </c>
    </row>
    <row r="3904" spans="1:10" x14ac:dyDescent="0.2">
      <c r="A3904" s="5">
        <v>37442</v>
      </c>
      <c r="B3904" s="2">
        <v>1.2796567659583591E-2</v>
      </c>
      <c r="C3904" s="1">
        <v>948.96051449462561</v>
      </c>
      <c r="D3904" s="1">
        <v>948.96</v>
      </c>
      <c r="E3904" s="1">
        <f t="shared" ca="1" si="363"/>
        <v>805.61870289446586</v>
      </c>
      <c r="F3904" s="1">
        <f t="shared" ca="1" si="364"/>
        <v>1.1779269728849773</v>
      </c>
      <c r="G3904" s="5">
        <f t="shared" ca="1" si="361"/>
        <v>37468</v>
      </c>
      <c r="H3904" s="29" t="e">
        <f t="shared" ca="1" si="362"/>
        <v>#N/A</v>
      </c>
      <c r="I3904" s="1" t="e">
        <f t="shared" ca="1" si="365"/>
        <v>#N/A</v>
      </c>
      <c r="J3904" s="1" t="e">
        <f t="shared" ca="1" si="366"/>
        <v>#N/A</v>
      </c>
    </row>
    <row r="3905" spans="1:10" x14ac:dyDescent="0.2">
      <c r="A3905" s="5">
        <v>37445</v>
      </c>
      <c r="B3905" s="2">
        <v>8.0719946046197144E-3</v>
      </c>
      <c r="C3905" s="1">
        <v>956.62051864762338</v>
      </c>
      <c r="D3905" s="1">
        <v>956.62</v>
      </c>
      <c r="E3905" s="1">
        <f t="shared" ca="1" si="363"/>
        <v>812.12165271761069</v>
      </c>
      <c r="F3905" s="1">
        <f t="shared" ca="1" si="364"/>
        <v>1.1779269728849773</v>
      </c>
      <c r="G3905" s="5">
        <f t="shared" ca="1" si="361"/>
        <v>37468</v>
      </c>
      <c r="H3905" s="29" t="e">
        <f t="shared" ca="1" si="362"/>
        <v>#N/A</v>
      </c>
      <c r="I3905" s="1" t="e">
        <f t="shared" ca="1" si="365"/>
        <v>#N/A</v>
      </c>
      <c r="J3905" s="1" t="e">
        <f t="shared" ca="1" si="366"/>
        <v>#N/A</v>
      </c>
    </row>
    <row r="3906" spans="1:10" x14ac:dyDescent="0.2">
      <c r="A3906" s="5">
        <v>37446</v>
      </c>
      <c r="B3906" s="2">
        <v>-1.0129413978382296E-2</v>
      </c>
      <c r="C3906" s="1">
        <v>946.93051339402678</v>
      </c>
      <c r="D3906" s="1">
        <v>946.93</v>
      </c>
      <c r="E3906" s="1">
        <f t="shared" ca="1" si="363"/>
        <v>803.89533629642608</v>
      </c>
      <c r="F3906" s="1">
        <f t="shared" ca="1" si="364"/>
        <v>1.1779269728849773</v>
      </c>
      <c r="G3906" s="5">
        <f t="shared" ref="G3906:G3969" ca="1" si="367">EOMONTH(A3906,0)</f>
        <v>37468</v>
      </c>
      <c r="H3906" s="29" t="e">
        <f t="shared" ref="H3906:H3969" ca="1" si="368">VLOOKUP(G3906,$U$512:$Z$3894,2,0)</f>
        <v>#N/A</v>
      </c>
      <c r="I3906" s="1" t="e">
        <f t="shared" ca="1" si="365"/>
        <v>#N/A</v>
      </c>
      <c r="J3906" s="1" t="e">
        <f t="shared" ca="1" si="366"/>
        <v>#N/A</v>
      </c>
    </row>
    <row r="3907" spans="1:10" x14ac:dyDescent="0.2">
      <c r="A3907" s="5">
        <v>37447</v>
      </c>
      <c r="B3907" s="2">
        <v>-1.8977115520682486E-2</v>
      </c>
      <c r="C3907" s="1">
        <v>928.96050365128917</v>
      </c>
      <c r="D3907" s="1">
        <v>928.96</v>
      </c>
      <c r="E3907" s="1">
        <f t="shared" ref="E3907:E3970" ca="1" si="369">C3907/C$2*$E$2</f>
        <v>788.63972163299093</v>
      </c>
      <c r="F3907" s="1">
        <f t="shared" ref="F3907:F3970" ca="1" si="370">D3907/E3907</f>
        <v>1.1779269728849771</v>
      </c>
      <c r="G3907" s="5">
        <f t="shared" ca="1" si="367"/>
        <v>37468</v>
      </c>
      <c r="H3907" s="29" t="e">
        <f t="shared" ca="1" si="368"/>
        <v>#N/A</v>
      </c>
      <c r="I3907" s="1" t="e">
        <f t="shared" ref="I3907:I3970" ca="1" si="371">H3907/$H$2*$I$2</f>
        <v>#N/A</v>
      </c>
      <c r="J3907" s="1" t="e">
        <f t="shared" ref="J3907:J3970" ca="1" si="372">D3907/I3907</f>
        <v>#N/A</v>
      </c>
    </row>
    <row r="3908" spans="1:10" x14ac:dyDescent="0.2">
      <c r="A3908" s="5">
        <v>37448</v>
      </c>
      <c r="B3908" s="2">
        <v>-8.8378401653462779E-3</v>
      </c>
      <c r="C3908" s="1">
        <v>920.75049920009951</v>
      </c>
      <c r="D3908" s="1">
        <v>920.8</v>
      </c>
      <c r="E3908" s="1">
        <f t="shared" ca="1" si="369"/>
        <v>781.66984982515532</v>
      </c>
      <c r="F3908" s="1">
        <f t="shared" ca="1" si="370"/>
        <v>1.1779909385093532</v>
      </c>
      <c r="G3908" s="5">
        <f t="shared" ca="1" si="367"/>
        <v>37468</v>
      </c>
      <c r="H3908" s="29" t="e">
        <f t="shared" ca="1" si="368"/>
        <v>#N/A</v>
      </c>
      <c r="I3908" s="1" t="e">
        <f t="shared" ca="1" si="371"/>
        <v>#N/A</v>
      </c>
      <c r="J3908" s="1" t="e">
        <f t="shared" ca="1" si="372"/>
        <v>#N/A</v>
      </c>
    </row>
    <row r="3909" spans="1:10" x14ac:dyDescent="0.2">
      <c r="A3909" s="5">
        <v>37449</v>
      </c>
      <c r="B3909" s="2">
        <v>-5.9516698343741181E-3</v>
      </c>
      <c r="C3909" s="1">
        <v>915.27049622902541</v>
      </c>
      <c r="D3909" s="1">
        <v>915.3</v>
      </c>
      <c r="E3909" s="1">
        <f t="shared" ca="1" si="369"/>
        <v>777.01760895951111</v>
      </c>
      <c r="F3909" s="1">
        <f t="shared" ca="1" si="370"/>
        <v>1.1779655820485975</v>
      </c>
      <c r="G3909" s="5">
        <f t="shared" ca="1" si="367"/>
        <v>37468</v>
      </c>
      <c r="H3909" s="29" t="e">
        <f t="shared" ca="1" si="368"/>
        <v>#N/A</v>
      </c>
      <c r="I3909" s="1" t="e">
        <f t="shared" ca="1" si="371"/>
        <v>#N/A</v>
      </c>
      <c r="J3909" s="1" t="e">
        <f t="shared" ca="1" si="372"/>
        <v>#N/A</v>
      </c>
    </row>
    <row r="3910" spans="1:10" x14ac:dyDescent="0.2">
      <c r="A3910" s="5">
        <v>37452</v>
      </c>
      <c r="B3910" s="2">
        <v>6.555442656266397E-4</v>
      </c>
      <c r="C3910" s="1">
        <v>915.87049655432565</v>
      </c>
      <c r="D3910" s="1">
        <v>915.9</v>
      </c>
      <c r="E3910" s="1">
        <f t="shared" ca="1" si="369"/>
        <v>777.52697839735561</v>
      </c>
      <c r="F3910" s="1">
        <f t="shared" ca="1" si="370"/>
        <v>1.1779655567551621</v>
      </c>
      <c r="G3910" s="5">
        <f t="shared" ca="1" si="367"/>
        <v>37468</v>
      </c>
      <c r="H3910" s="29" t="e">
        <f t="shared" ca="1" si="368"/>
        <v>#N/A</v>
      </c>
      <c r="I3910" s="1" t="e">
        <f t="shared" ca="1" si="371"/>
        <v>#N/A</v>
      </c>
      <c r="J3910" s="1" t="e">
        <f t="shared" ca="1" si="372"/>
        <v>#N/A</v>
      </c>
    </row>
    <row r="3911" spans="1:10" x14ac:dyDescent="0.2">
      <c r="A3911" s="5">
        <v>37453</v>
      </c>
      <c r="B3911" s="2">
        <v>2.6641335560722013E-3</v>
      </c>
      <c r="C3911" s="1">
        <v>918.31049787721258</v>
      </c>
      <c r="D3911" s="1">
        <v>918.3</v>
      </c>
      <c r="E3911" s="1">
        <f t="shared" ca="1" si="369"/>
        <v>779.59841411125547</v>
      </c>
      <c r="F3911" s="1">
        <f t="shared" ca="1" si="370"/>
        <v>1.177914145768068</v>
      </c>
      <c r="G3911" s="5">
        <f t="shared" ca="1" si="367"/>
        <v>37468</v>
      </c>
      <c r="H3911" s="29" t="e">
        <f t="shared" ca="1" si="368"/>
        <v>#N/A</v>
      </c>
      <c r="I3911" s="1" t="e">
        <f t="shared" ca="1" si="371"/>
        <v>#N/A</v>
      </c>
      <c r="J3911" s="1" t="e">
        <f t="shared" ca="1" si="372"/>
        <v>#N/A</v>
      </c>
    </row>
    <row r="3912" spans="1:10" x14ac:dyDescent="0.2">
      <c r="A3912" s="5">
        <v>37454</v>
      </c>
      <c r="B3912" s="2">
        <v>8.7878820877482777E-3</v>
      </c>
      <c r="C3912" s="1">
        <v>926.3805022524989</v>
      </c>
      <c r="D3912" s="1">
        <v>926.4</v>
      </c>
      <c r="E3912" s="1">
        <f t="shared" ca="1" si="369"/>
        <v>786.44943305026072</v>
      </c>
      <c r="F3912" s="1">
        <f t="shared" ca="1" si="370"/>
        <v>1.1779524036363509</v>
      </c>
      <c r="G3912" s="5">
        <f t="shared" ca="1" si="367"/>
        <v>37468</v>
      </c>
      <c r="H3912" s="29" t="e">
        <f t="shared" ca="1" si="368"/>
        <v>#N/A</v>
      </c>
      <c r="I3912" s="1" t="e">
        <f t="shared" ca="1" si="371"/>
        <v>#N/A</v>
      </c>
      <c r="J3912" s="1" t="e">
        <f t="shared" ca="1" si="372"/>
        <v>#N/A</v>
      </c>
    </row>
    <row r="3913" spans="1:10" x14ac:dyDescent="0.2">
      <c r="A3913" s="5">
        <v>37455</v>
      </c>
      <c r="B3913" s="2">
        <v>7.2216584986724008E-3</v>
      </c>
      <c r="C3913" s="1">
        <v>933.07050587959509</v>
      </c>
      <c r="D3913" s="1">
        <v>933.1</v>
      </c>
      <c r="E3913" s="1">
        <f t="shared" ca="1" si="369"/>
        <v>792.12890228222409</v>
      </c>
      <c r="F3913" s="1">
        <f t="shared" ca="1" si="370"/>
        <v>1.1779648455088816</v>
      </c>
      <c r="G3913" s="5">
        <f t="shared" ca="1" si="367"/>
        <v>37468</v>
      </c>
      <c r="H3913" s="29" t="e">
        <f t="shared" ca="1" si="368"/>
        <v>#N/A</v>
      </c>
      <c r="I3913" s="1" t="e">
        <f t="shared" ca="1" si="371"/>
        <v>#N/A</v>
      </c>
      <c r="J3913" s="1" t="e">
        <f t="shared" ca="1" si="372"/>
        <v>#N/A</v>
      </c>
    </row>
    <row r="3914" spans="1:10" x14ac:dyDescent="0.2">
      <c r="A3914" s="5">
        <v>37456</v>
      </c>
      <c r="B3914" s="2">
        <v>-1.3407354217797263E-2</v>
      </c>
      <c r="C3914" s="1">
        <v>920.56049909708804</v>
      </c>
      <c r="D3914" s="1">
        <v>920.6</v>
      </c>
      <c r="E3914" s="1">
        <f t="shared" ca="1" si="369"/>
        <v>781.50854950317148</v>
      </c>
      <c r="F3914" s="1">
        <f t="shared" ca="1" si="370"/>
        <v>1.1779781559462825</v>
      </c>
      <c r="G3914" s="5">
        <f t="shared" ca="1" si="367"/>
        <v>37468</v>
      </c>
      <c r="H3914" s="29" t="e">
        <f t="shared" ca="1" si="368"/>
        <v>#N/A</v>
      </c>
      <c r="I3914" s="1" t="e">
        <f t="shared" ca="1" si="371"/>
        <v>#N/A</v>
      </c>
      <c r="J3914" s="1" t="e">
        <f t="shared" ca="1" si="372"/>
        <v>#N/A</v>
      </c>
    </row>
    <row r="3915" spans="1:10" x14ac:dyDescent="0.2">
      <c r="A3915" s="5">
        <v>37459</v>
      </c>
      <c r="B3915" s="2">
        <v>-2.9243069435995417E-2</v>
      </c>
      <c r="C3915" s="1">
        <v>893.6404845019573</v>
      </c>
      <c r="D3915" s="1">
        <v>893.6</v>
      </c>
      <c r="E3915" s="1">
        <f t="shared" ca="1" si="369"/>
        <v>758.65484072522611</v>
      </c>
      <c r="F3915" s="1">
        <f t="shared" ca="1" si="370"/>
        <v>1.1778742479857836</v>
      </c>
      <c r="G3915" s="5">
        <f t="shared" ca="1" si="367"/>
        <v>37468</v>
      </c>
      <c r="H3915" s="29" t="e">
        <f t="shared" ca="1" si="368"/>
        <v>#N/A</v>
      </c>
      <c r="I3915" s="1" t="e">
        <f t="shared" ca="1" si="371"/>
        <v>#N/A</v>
      </c>
      <c r="J3915" s="1" t="e">
        <f t="shared" ca="1" si="372"/>
        <v>#N/A</v>
      </c>
    </row>
    <row r="3916" spans="1:10" x14ac:dyDescent="0.2">
      <c r="A3916" s="5">
        <v>37460</v>
      </c>
      <c r="B3916" s="2">
        <v>-2.8479029586858218E-2</v>
      </c>
      <c r="C3916" s="1">
        <v>868.1904707038118</v>
      </c>
      <c r="D3916" s="1">
        <v>868.2</v>
      </c>
      <c r="E3916" s="1">
        <f t="shared" ca="1" si="369"/>
        <v>737.04908706999936</v>
      </c>
      <c r="F3916" s="1">
        <f t="shared" ca="1" si="370"/>
        <v>1.177940540502352</v>
      </c>
      <c r="G3916" s="5">
        <f t="shared" ca="1" si="367"/>
        <v>37468</v>
      </c>
      <c r="H3916" s="29" t="e">
        <f t="shared" ca="1" si="368"/>
        <v>#N/A</v>
      </c>
      <c r="I3916" s="1" t="e">
        <f t="shared" ca="1" si="371"/>
        <v>#N/A</v>
      </c>
      <c r="J3916" s="1" t="e">
        <f t="shared" ca="1" si="372"/>
        <v>#N/A</v>
      </c>
    </row>
    <row r="3917" spans="1:10" x14ac:dyDescent="0.2">
      <c r="A3917" s="5">
        <v>37461</v>
      </c>
      <c r="B3917" s="2">
        <v>-2.5328557113074357E-2</v>
      </c>
      <c r="C3917" s="1">
        <v>846.20045878156338</v>
      </c>
      <c r="D3917" s="1">
        <v>846.2</v>
      </c>
      <c r="E3917" s="1">
        <f t="shared" ca="1" si="369"/>
        <v>718.38069717300743</v>
      </c>
      <c r="F3917" s="1">
        <f t="shared" ca="1" si="370"/>
        <v>1.1779269728849771</v>
      </c>
      <c r="G3917" s="5">
        <f t="shared" ca="1" si="367"/>
        <v>37468</v>
      </c>
      <c r="H3917" s="29" t="e">
        <f t="shared" ca="1" si="368"/>
        <v>#N/A</v>
      </c>
      <c r="I3917" s="1" t="e">
        <f t="shared" ca="1" si="371"/>
        <v>#N/A</v>
      </c>
      <c r="J3917" s="1" t="e">
        <f t="shared" ca="1" si="372"/>
        <v>#N/A</v>
      </c>
    </row>
    <row r="3918" spans="1:10" x14ac:dyDescent="0.2">
      <c r="A3918" s="5">
        <v>37462</v>
      </c>
      <c r="B3918" s="2">
        <v>2.3954147955566052E-2</v>
      </c>
      <c r="C3918" s="1">
        <v>866.4704697712848</v>
      </c>
      <c r="D3918" s="1">
        <v>866.47</v>
      </c>
      <c r="E3918" s="1">
        <f t="shared" ca="1" si="369"/>
        <v>735.58889468151233</v>
      </c>
      <c r="F3918" s="1">
        <f t="shared" ca="1" si="370"/>
        <v>1.1779269728849771</v>
      </c>
      <c r="G3918" s="5">
        <f t="shared" ca="1" si="367"/>
        <v>37468</v>
      </c>
      <c r="H3918" s="29" t="e">
        <f t="shared" ca="1" si="368"/>
        <v>#N/A</v>
      </c>
      <c r="I3918" s="1" t="e">
        <f t="shared" ca="1" si="371"/>
        <v>#N/A</v>
      </c>
      <c r="J3918" s="1" t="e">
        <f t="shared" ca="1" si="372"/>
        <v>#N/A</v>
      </c>
    </row>
    <row r="3919" spans="1:10" x14ac:dyDescent="0.2">
      <c r="A3919" s="5">
        <v>37463</v>
      </c>
      <c r="B3919" s="2">
        <v>-1.5557376481586171E-2</v>
      </c>
      <c r="C3919" s="1">
        <v>852.99046246287605</v>
      </c>
      <c r="D3919" s="1">
        <v>852.99</v>
      </c>
      <c r="E3919" s="1">
        <f t="shared" ca="1" si="369"/>
        <v>724.14506131127814</v>
      </c>
      <c r="F3919" s="1">
        <f t="shared" ca="1" si="370"/>
        <v>1.1779269728849771</v>
      </c>
      <c r="G3919" s="5">
        <f t="shared" ca="1" si="367"/>
        <v>37468</v>
      </c>
      <c r="H3919" s="29" t="e">
        <f t="shared" ca="1" si="368"/>
        <v>#N/A</v>
      </c>
      <c r="I3919" s="1" t="e">
        <f t="shared" ca="1" si="371"/>
        <v>#N/A</v>
      </c>
      <c r="J3919" s="1" t="e">
        <f t="shared" ca="1" si="372"/>
        <v>#N/A</v>
      </c>
    </row>
    <row r="3920" spans="1:10" x14ac:dyDescent="0.2">
      <c r="A3920" s="5">
        <v>37466</v>
      </c>
      <c r="B3920" s="2">
        <v>-9.0739633524425933E-3</v>
      </c>
      <c r="C3920" s="1">
        <v>845.25045826650489</v>
      </c>
      <c r="D3920" s="1">
        <v>845.25</v>
      </c>
      <c r="E3920" s="1">
        <f t="shared" ca="1" si="369"/>
        <v>717.57419556308741</v>
      </c>
      <c r="F3920" s="1">
        <f t="shared" ca="1" si="370"/>
        <v>1.1779269728849768</v>
      </c>
      <c r="G3920" s="5">
        <f t="shared" ca="1" si="367"/>
        <v>37468</v>
      </c>
      <c r="H3920" s="29" t="e">
        <f t="shared" ca="1" si="368"/>
        <v>#N/A</v>
      </c>
      <c r="I3920" s="1" t="e">
        <f t="shared" ca="1" si="371"/>
        <v>#N/A</v>
      </c>
      <c r="J3920" s="1" t="e">
        <f t="shared" ca="1" si="372"/>
        <v>#N/A</v>
      </c>
    </row>
    <row r="3921" spans="1:10" x14ac:dyDescent="0.2">
      <c r="A3921" s="5">
        <v>37467</v>
      </c>
      <c r="B3921" s="2">
        <v>1.6385684708666082E-2</v>
      </c>
      <c r="C3921" s="1">
        <v>859.10046577551532</v>
      </c>
      <c r="D3921" s="1">
        <v>859.1</v>
      </c>
      <c r="E3921" s="1">
        <f t="shared" ca="1" si="369"/>
        <v>729.3321400866588</v>
      </c>
      <c r="F3921" s="1">
        <f t="shared" ca="1" si="370"/>
        <v>1.1779269728849771</v>
      </c>
      <c r="G3921" s="5">
        <f t="shared" ca="1" si="367"/>
        <v>37468</v>
      </c>
      <c r="H3921" s="29" t="e">
        <f t="shared" ca="1" si="368"/>
        <v>#N/A</v>
      </c>
      <c r="I3921" s="1" t="e">
        <f t="shared" ca="1" si="371"/>
        <v>#N/A</v>
      </c>
      <c r="J3921" s="1" t="e">
        <f t="shared" ca="1" si="372"/>
        <v>#N/A</v>
      </c>
    </row>
    <row r="3922" spans="1:10" x14ac:dyDescent="0.2">
      <c r="A3922" s="5">
        <v>37468</v>
      </c>
      <c r="B3922" s="2">
        <v>-3.1207077173786568E-2</v>
      </c>
      <c r="C3922" s="1">
        <v>832.29045124002278</v>
      </c>
      <c r="D3922" s="1">
        <v>832.29</v>
      </c>
      <c r="E3922" s="1">
        <f t="shared" ca="1" si="369"/>
        <v>706.57181570565149</v>
      </c>
      <c r="F3922" s="1">
        <f t="shared" ca="1" si="370"/>
        <v>1.1779269728849771</v>
      </c>
      <c r="G3922" s="5">
        <f t="shared" ca="1" si="367"/>
        <v>37468</v>
      </c>
      <c r="H3922" s="29" t="e">
        <f t="shared" ca="1" si="368"/>
        <v>#N/A</v>
      </c>
      <c r="I3922" s="1" t="e">
        <f t="shared" ca="1" si="371"/>
        <v>#N/A</v>
      </c>
      <c r="J3922" s="1" t="e">
        <f t="shared" ca="1" si="372"/>
        <v>#N/A</v>
      </c>
    </row>
    <row r="3923" spans="1:10" x14ac:dyDescent="0.2">
      <c r="A3923" s="5">
        <v>37469</v>
      </c>
      <c r="B3923" s="2">
        <v>-2.4630837808936601E-3</v>
      </c>
      <c r="C3923" s="1">
        <v>830.24045012858085</v>
      </c>
      <c r="D3923" s="1">
        <v>830.24</v>
      </c>
      <c r="E3923" s="1">
        <f t="shared" ca="1" si="369"/>
        <v>704.83147012635027</v>
      </c>
      <c r="F3923" s="1">
        <f t="shared" ca="1" si="370"/>
        <v>1.1779269728849773</v>
      </c>
      <c r="G3923" s="5">
        <f t="shared" ca="1" si="367"/>
        <v>37499</v>
      </c>
      <c r="H3923" s="29" t="e">
        <f t="shared" ca="1" si="368"/>
        <v>#N/A</v>
      </c>
      <c r="I3923" s="1" t="e">
        <f t="shared" ca="1" si="371"/>
        <v>#N/A</v>
      </c>
      <c r="J3923" s="1" t="e">
        <f t="shared" ca="1" si="372"/>
        <v>#N/A</v>
      </c>
    </row>
    <row r="3924" spans="1:10" x14ac:dyDescent="0.2">
      <c r="A3924" s="5">
        <v>37470</v>
      </c>
      <c r="B3924" s="2">
        <v>-2.1319136635189917E-2</v>
      </c>
      <c r="C3924" s="1">
        <v>812.5404405322281</v>
      </c>
      <c r="D3924" s="1">
        <v>812.54</v>
      </c>
      <c r="E3924" s="1">
        <f t="shared" ca="1" si="369"/>
        <v>689.80507170994497</v>
      </c>
      <c r="F3924" s="1">
        <f t="shared" ca="1" si="370"/>
        <v>1.1779269728849771</v>
      </c>
      <c r="G3924" s="5">
        <f t="shared" ca="1" si="367"/>
        <v>37499</v>
      </c>
      <c r="H3924" s="29" t="e">
        <f t="shared" ca="1" si="368"/>
        <v>#N/A</v>
      </c>
      <c r="I3924" s="1" t="e">
        <f t="shared" ca="1" si="371"/>
        <v>#N/A</v>
      </c>
      <c r="J3924" s="1" t="e">
        <f t="shared" ca="1" si="372"/>
        <v>#N/A</v>
      </c>
    </row>
    <row r="3925" spans="1:10" x14ac:dyDescent="0.2">
      <c r="A3925" s="5">
        <v>37473</v>
      </c>
      <c r="B3925" s="2">
        <v>-1.6479188716863158E-2</v>
      </c>
      <c r="C3925" s="1">
        <v>799.15043327261435</v>
      </c>
      <c r="D3925" s="1">
        <v>799.15</v>
      </c>
      <c r="E3925" s="1">
        <f t="shared" ca="1" si="369"/>
        <v>678.43764375538751</v>
      </c>
      <c r="F3925" s="1">
        <f t="shared" ca="1" si="370"/>
        <v>1.1779269728849768</v>
      </c>
      <c r="G3925" s="5">
        <f t="shared" ca="1" si="367"/>
        <v>37499</v>
      </c>
      <c r="H3925" s="29" t="e">
        <f t="shared" ca="1" si="368"/>
        <v>#N/A</v>
      </c>
      <c r="I3925" s="1" t="e">
        <f t="shared" ca="1" si="371"/>
        <v>#N/A</v>
      </c>
      <c r="J3925" s="1" t="e">
        <f t="shared" ca="1" si="372"/>
        <v>#N/A</v>
      </c>
    </row>
    <row r="3926" spans="1:10" x14ac:dyDescent="0.2">
      <c r="A3926" s="5">
        <v>37474</v>
      </c>
      <c r="B3926" s="2">
        <v>2.0459237940311681E-2</v>
      </c>
      <c r="C3926" s="1">
        <v>815.50044213704189</v>
      </c>
      <c r="D3926" s="1">
        <v>815.5</v>
      </c>
      <c r="E3926" s="1">
        <f t="shared" ca="1" si="369"/>
        <v>692.31796093664332</v>
      </c>
      <c r="F3926" s="1">
        <f t="shared" ca="1" si="370"/>
        <v>1.1779269728849771</v>
      </c>
      <c r="G3926" s="5">
        <f t="shared" ca="1" si="367"/>
        <v>37499</v>
      </c>
      <c r="H3926" s="29" t="e">
        <f t="shared" ca="1" si="368"/>
        <v>#N/A</v>
      </c>
      <c r="I3926" s="1" t="e">
        <f t="shared" ca="1" si="371"/>
        <v>#N/A</v>
      </c>
      <c r="J3926" s="1" t="e">
        <f t="shared" ca="1" si="372"/>
        <v>#N/A</v>
      </c>
    </row>
    <row r="3927" spans="1:10" x14ac:dyDescent="0.2">
      <c r="A3927" s="5">
        <v>37475</v>
      </c>
      <c r="B3927" s="2">
        <v>1.5352544451256778E-2</v>
      </c>
      <c r="C3927" s="1">
        <v>828.02044892497042</v>
      </c>
      <c r="D3927" s="1">
        <v>828.02</v>
      </c>
      <c r="E3927" s="1">
        <f t="shared" ca="1" si="369"/>
        <v>702.94680320632654</v>
      </c>
      <c r="F3927" s="1">
        <f t="shared" ca="1" si="370"/>
        <v>1.1779269728849773</v>
      </c>
      <c r="G3927" s="5">
        <f t="shared" ca="1" si="367"/>
        <v>37499</v>
      </c>
      <c r="H3927" s="29" t="e">
        <f t="shared" ca="1" si="368"/>
        <v>#N/A</v>
      </c>
      <c r="I3927" s="1" t="e">
        <f t="shared" ca="1" si="371"/>
        <v>#N/A</v>
      </c>
      <c r="J3927" s="1" t="e">
        <f t="shared" ca="1" si="372"/>
        <v>#N/A</v>
      </c>
    </row>
    <row r="3928" spans="1:10" x14ac:dyDescent="0.2">
      <c r="A3928" s="5">
        <v>37476</v>
      </c>
      <c r="B3928" s="2">
        <v>8.8041351658172395E-3</v>
      </c>
      <c r="C3928" s="1">
        <v>835.31045287736652</v>
      </c>
      <c r="D3928" s="1">
        <v>835.31</v>
      </c>
      <c r="E3928" s="1">
        <f t="shared" ca="1" si="369"/>
        <v>709.13564187613417</v>
      </c>
      <c r="F3928" s="1">
        <f t="shared" ca="1" si="370"/>
        <v>1.1779269728849771</v>
      </c>
      <c r="G3928" s="5">
        <f t="shared" ca="1" si="367"/>
        <v>37499</v>
      </c>
      <c r="H3928" s="29" t="e">
        <f t="shared" ca="1" si="368"/>
        <v>#N/A</v>
      </c>
      <c r="I3928" s="1" t="e">
        <f t="shared" ca="1" si="371"/>
        <v>#N/A</v>
      </c>
      <c r="J3928" s="1" t="e">
        <f t="shared" ca="1" si="372"/>
        <v>#N/A</v>
      </c>
    </row>
    <row r="3929" spans="1:10" x14ac:dyDescent="0.2">
      <c r="A3929" s="5">
        <v>37480</v>
      </c>
      <c r="B3929" s="2">
        <v>4.1541463648226973E-3</v>
      </c>
      <c r="C3929" s="1">
        <v>838.78045475868544</v>
      </c>
      <c r="D3929" s="1">
        <v>838.78</v>
      </c>
      <c r="E3929" s="1">
        <f t="shared" ca="1" si="369"/>
        <v>712.08149512500017</v>
      </c>
      <c r="F3929" s="1">
        <f t="shared" ca="1" si="370"/>
        <v>1.1779269728849771</v>
      </c>
      <c r="G3929" s="5">
        <f t="shared" ca="1" si="367"/>
        <v>37499</v>
      </c>
      <c r="H3929" s="29" t="e">
        <f t="shared" ca="1" si="368"/>
        <v>#N/A</v>
      </c>
      <c r="I3929" s="1" t="e">
        <f t="shared" ca="1" si="371"/>
        <v>#N/A</v>
      </c>
      <c r="J3929" s="1" t="e">
        <f t="shared" ca="1" si="372"/>
        <v>#N/A</v>
      </c>
    </row>
    <row r="3930" spans="1:10" x14ac:dyDescent="0.2">
      <c r="A3930" s="5">
        <v>37481</v>
      </c>
      <c r="B3930" s="2">
        <v>1.0050311166217574E-2</v>
      </c>
      <c r="C3930" s="1">
        <v>847.21045932915172</v>
      </c>
      <c r="D3930" s="1">
        <v>847.21</v>
      </c>
      <c r="E3930" s="1">
        <f t="shared" ca="1" si="369"/>
        <v>719.23813572671179</v>
      </c>
      <c r="F3930" s="1">
        <f t="shared" ca="1" si="370"/>
        <v>1.1779269728849773</v>
      </c>
      <c r="G3930" s="5">
        <f t="shared" ca="1" si="367"/>
        <v>37499</v>
      </c>
      <c r="H3930" s="29" t="e">
        <f t="shared" ca="1" si="368"/>
        <v>#N/A</v>
      </c>
      <c r="I3930" s="1" t="e">
        <f t="shared" ca="1" si="371"/>
        <v>#N/A</v>
      </c>
      <c r="J3930" s="1" t="e">
        <f t="shared" ca="1" si="372"/>
        <v>#N/A</v>
      </c>
    </row>
    <row r="3931" spans="1:10" x14ac:dyDescent="0.2">
      <c r="A3931" s="5">
        <v>37482</v>
      </c>
      <c r="B3931" s="2">
        <v>-9.5607936639086066E-3</v>
      </c>
      <c r="C3931" s="1">
        <v>839.11045493760048</v>
      </c>
      <c r="D3931" s="1">
        <v>839.11</v>
      </c>
      <c r="E3931" s="1">
        <f t="shared" ca="1" si="369"/>
        <v>712.36164831581448</v>
      </c>
      <c r="F3931" s="1">
        <f t="shared" ca="1" si="370"/>
        <v>1.1779269728849771</v>
      </c>
      <c r="G3931" s="5">
        <f t="shared" ca="1" si="367"/>
        <v>37499</v>
      </c>
      <c r="H3931" s="29" t="e">
        <f t="shared" ca="1" si="368"/>
        <v>#N/A</v>
      </c>
      <c r="I3931" s="1" t="e">
        <f t="shared" ca="1" si="371"/>
        <v>#N/A</v>
      </c>
      <c r="J3931" s="1" t="e">
        <f t="shared" ca="1" si="372"/>
        <v>#N/A</v>
      </c>
    </row>
    <row r="3932" spans="1:10" x14ac:dyDescent="0.2">
      <c r="A3932" s="5">
        <v>37483</v>
      </c>
      <c r="B3932" s="2">
        <v>1.7172957061648564E-2</v>
      </c>
      <c r="C3932" s="1">
        <v>853.52046275022428</v>
      </c>
      <c r="D3932" s="1">
        <v>853.52</v>
      </c>
      <c r="E3932" s="1">
        <f t="shared" ca="1" si="369"/>
        <v>724.59500431470724</v>
      </c>
      <c r="F3932" s="1">
        <f t="shared" ca="1" si="370"/>
        <v>1.1779269728849771</v>
      </c>
      <c r="G3932" s="5">
        <f t="shared" ca="1" si="367"/>
        <v>37499</v>
      </c>
      <c r="H3932" s="29" t="e">
        <f t="shared" ca="1" si="368"/>
        <v>#N/A</v>
      </c>
      <c r="I3932" s="1" t="e">
        <f t="shared" ca="1" si="371"/>
        <v>#N/A</v>
      </c>
      <c r="J3932" s="1" t="e">
        <f t="shared" ca="1" si="372"/>
        <v>#N/A</v>
      </c>
    </row>
    <row r="3933" spans="1:10" x14ac:dyDescent="0.2">
      <c r="A3933" s="5">
        <v>37484</v>
      </c>
      <c r="B3933" s="2">
        <v>-3.3742618802137248E-3</v>
      </c>
      <c r="C3933" s="1">
        <v>850.64046118878377</v>
      </c>
      <c r="D3933" s="1">
        <v>850.64</v>
      </c>
      <c r="E3933" s="1">
        <f t="shared" ca="1" si="369"/>
        <v>722.15003101305467</v>
      </c>
      <c r="F3933" s="1">
        <f t="shared" ca="1" si="370"/>
        <v>1.1779269728849773</v>
      </c>
      <c r="G3933" s="5">
        <f t="shared" ca="1" si="367"/>
        <v>37499</v>
      </c>
      <c r="H3933" s="29" t="e">
        <f t="shared" ca="1" si="368"/>
        <v>#N/A</v>
      </c>
      <c r="I3933" s="1" t="e">
        <f t="shared" ca="1" si="371"/>
        <v>#N/A</v>
      </c>
      <c r="J3933" s="1" t="e">
        <f t="shared" ca="1" si="372"/>
        <v>#N/A</v>
      </c>
    </row>
    <row r="3934" spans="1:10" x14ac:dyDescent="0.2">
      <c r="A3934" s="5">
        <v>37487</v>
      </c>
      <c r="B3934" s="2">
        <v>3.0447662936141651E-3</v>
      </c>
      <c r="C3934" s="1">
        <v>853.23046259299576</v>
      </c>
      <c r="D3934" s="1">
        <v>853.23</v>
      </c>
      <c r="E3934" s="1">
        <f t="shared" ca="1" si="369"/>
        <v>724.3488090864156</v>
      </c>
      <c r="F3934" s="1">
        <f t="shared" ca="1" si="370"/>
        <v>1.1779269728849775</v>
      </c>
      <c r="G3934" s="5">
        <f t="shared" ca="1" si="367"/>
        <v>37499</v>
      </c>
      <c r="H3934" s="29" t="e">
        <f t="shared" ca="1" si="368"/>
        <v>#N/A</v>
      </c>
      <c r="I3934" s="1" t="e">
        <f t="shared" ca="1" si="371"/>
        <v>#N/A</v>
      </c>
      <c r="J3934" s="1" t="e">
        <f t="shared" ca="1" si="372"/>
        <v>#N/A</v>
      </c>
    </row>
    <row r="3935" spans="1:10" x14ac:dyDescent="0.2">
      <c r="A3935" s="5">
        <v>37488</v>
      </c>
      <c r="B3935" s="2">
        <v>4.3599029569987291E-3</v>
      </c>
      <c r="C3935" s="1">
        <v>856.95046460985634</v>
      </c>
      <c r="D3935" s="1">
        <v>856.95</v>
      </c>
      <c r="E3935" s="1">
        <f t="shared" ca="1" si="369"/>
        <v>727.50689960104989</v>
      </c>
      <c r="F3935" s="1">
        <f t="shared" ca="1" si="370"/>
        <v>1.1779269728849777</v>
      </c>
      <c r="G3935" s="5">
        <f t="shared" ca="1" si="367"/>
        <v>37499</v>
      </c>
      <c r="H3935" s="29" t="e">
        <f t="shared" ca="1" si="368"/>
        <v>#N/A</v>
      </c>
      <c r="I3935" s="1" t="e">
        <f t="shared" ca="1" si="371"/>
        <v>#N/A</v>
      </c>
      <c r="J3935" s="1" t="e">
        <f t="shared" ca="1" si="372"/>
        <v>#N/A</v>
      </c>
    </row>
    <row r="3936" spans="1:10" x14ac:dyDescent="0.2">
      <c r="A3936" s="5">
        <v>37489</v>
      </c>
      <c r="B3936" s="2">
        <v>2.0374584281463326E-2</v>
      </c>
      <c r="C3936" s="1">
        <v>874.41047407608903</v>
      </c>
      <c r="D3936" s="1">
        <v>874.41</v>
      </c>
      <c r="E3936" s="1">
        <f t="shared" ca="1" si="369"/>
        <v>742.32955024231762</v>
      </c>
      <c r="F3936" s="1">
        <f t="shared" ca="1" si="370"/>
        <v>1.1779269728849775</v>
      </c>
      <c r="G3936" s="5">
        <f t="shared" ca="1" si="367"/>
        <v>37499</v>
      </c>
      <c r="H3936" s="29" t="e">
        <f t="shared" ca="1" si="368"/>
        <v>#N/A</v>
      </c>
      <c r="I3936" s="1" t="e">
        <f t="shared" ca="1" si="371"/>
        <v>#N/A</v>
      </c>
      <c r="J3936" s="1" t="e">
        <f t="shared" ca="1" si="372"/>
        <v>#N/A</v>
      </c>
    </row>
    <row r="3937" spans="1:10" x14ac:dyDescent="0.2">
      <c r="A3937" s="5">
        <v>37490</v>
      </c>
      <c r="B3937" s="2">
        <v>1.3174597728754289E-2</v>
      </c>
      <c r="C3937" s="1">
        <v>885.93048032185084</v>
      </c>
      <c r="D3937" s="1">
        <v>885.93</v>
      </c>
      <c r="E3937" s="1">
        <f t="shared" ca="1" si="369"/>
        <v>752.10944344892732</v>
      </c>
      <c r="F3937" s="1">
        <f t="shared" ca="1" si="370"/>
        <v>1.1779269728849773</v>
      </c>
      <c r="G3937" s="5">
        <f t="shared" ca="1" si="367"/>
        <v>37499</v>
      </c>
      <c r="H3937" s="29" t="e">
        <f t="shared" ca="1" si="368"/>
        <v>#N/A</v>
      </c>
      <c r="I3937" s="1" t="e">
        <f t="shared" ca="1" si="371"/>
        <v>#N/A</v>
      </c>
      <c r="J3937" s="1" t="e">
        <f t="shared" ca="1" si="372"/>
        <v>#N/A</v>
      </c>
    </row>
    <row r="3938" spans="1:10" x14ac:dyDescent="0.2">
      <c r="A3938" s="5">
        <v>37491</v>
      </c>
      <c r="B3938" s="2">
        <v>-7.6755499870184707E-4</v>
      </c>
      <c r="C3938" s="1">
        <v>885.25047995317743</v>
      </c>
      <c r="D3938" s="1">
        <v>885.25</v>
      </c>
      <c r="E3938" s="1">
        <f t="shared" ca="1" si="369"/>
        <v>751.53215808603716</v>
      </c>
      <c r="F3938" s="1">
        <f t="shared" ca="1" si="370"/>
        <v>1.1779269728849773</v>
      </c>
      <c r="G3938" s="5">
        <f t="shared" ca="1" si="367"/>
        <v>37499</v>
      </c>
      <c r="H3938" s="29" t="e">
        <f t="shared" ca="1" si="368"/>
        <v>#N/A</v>
      </c>
      <c r="I3938" s="1" t="e">
        <f t="shared" ca="1" si="371"/>
        <v>#N/A</v>
      </c>
      <c r="J3938" s="1" t="e">
        <f t="shared" ca="1" si="372"/>
        <v>#N/A</v>
      </c>
    </row>
    <row r="3939" spans="1:10" x14ac:dyDescent="0.2">
      <c r="A3939" s="5">
        <v>37494</v>
      </c>
      <c r="B3939" s="2">
        <v>-1.9531205874046886E-2</v>
      </c>
      <c r="C3939" s="1">
        <v>867.96047057911312</v>
      </c>
      <c r="D3939" s="1">
        <v>867.96</v>
      </c>
      <c r="E3939" s="1">
        <f t="shared" ca="1" si="369"/>
        <v>736.85382878549206</v>
      </c>
      <c r="F3939" s="1">
        <f t="shared" ca="1" si="370"/>
        <v>1.1779269728849773</v>
      </c>
      <c r="G3939" s="5">
        <f t="shared" ca="1" si="367"/>
        <v>37499</v>
      </c>
      <c r="H3939" s="29" t="e">
        <f t="shared" ca="1" si="368"/>
        <v>#N/A</v>
      </c>
      <c r="I3939" s="1" t="e">
        <f t="shared" ca="1" si="371"/>
        <v>#N/A</v>
      </c>
      <c r="J3939" s="1" t="e">
        <f t="shared" ca="1" si="372"/>
        <v>#N/A</v>
      </c>
    </row>
    <row r="3940" spans="1:10" x14ac:dyDescent="0.2">
      <c r="A3940" s="5">
        <v>37495</v>
      </c>
      <c r="B3940" s="2">
        <v>2.0265910871468673E-2</v>
      </c>
      <c r="C3940" s="1">
        <v>885.55048011582744</v>
      </c>
      <c r="D3940" s="1">
        <v>885.55</v>
      </c>
      <c r="E3940" s="1">
        <f t="shared" ca="1" si="369"/>
        <v>751.78684280495929</v>
      </c>
      <c r="F3940" s="1">
        <f t="shared" ca="1" si="370"/>
        <v>1.1779269728849773</v>
      </c>
      <c r="G3940" s="5">
        <f t="shared" ca="1" si="367"/>
        <v>37499</v>
      </c>
      <c r="H3940" s="29" t="e">
        <f t="shared" ca="1" si="368"/>
        <v>#N/A</v>
      </c>
      <c r="I3940" s="1" t="e">
        <f t="shared" ca="1" si="371"/>
        <v>#N/A</v>
      </c>
      <c r="J3940" s="1" t="e">
        <f t="shared" ca="1" si="372"/>
        <v>#N/A</v>
      </c>
    </row>
    <row r="3941" spans="1:10" x14ac:dyDescent="0.2">
      <c r="A3941" s="5">
        <v>37496</v>
      </c>
      <c r="B3941" s="2">
        <v>-8.8871322906668437E-3</v>
      </c>
      <c r="C3941" s="1">
        <v>877.68047584897454</v>
      </c>
      <c r="D3941" s="1">
        <v>877.68</v>
      </c>
      <c r="E3941" s="1">
        <f t="shared" ca="1" si="369"/>
        <v>745.10561367856883</v>
      </c>
      <c r="F3941" s="1">
        <f t="shared" ca="1" si="370"/>
        <v>1.1779269728849773</v>
      </c>
      <c r="G3941" s="5">
        <f t="shared" ca="1" si="367"/>
        <v>37499</v>
      </c>
      <c r="H3941" s="29" t="e">
        <f t="shared" ca="1" si="368"/>
        <v>#N/A</v>
      </c>
      <c r="I3941" s="1" t="e">
        <f t="shared" ca="1" si="371"/>
        <v>#N/A</v>
      </c>
      <c r="J3941" s="1" t="e">
        <f t="shared" ca="1" si="372"/>
        <v>#N/A</v>
      </c>
    </row>
    <row r="3942" spans="1:10" x14ac:dyDescent="0.2">
      <c r="A3942" s="5">
        <v>37497</v>
      </c>
      <c r="B3942" s="2">
        <v>-5.0587913590374178E-3</v>
      </c>
      <c r="C3942" s="1">
        <v>873.24047344175392</v>
      </c>
      <c r="D3942" s="1">
        <v>873.24</v>
      </c>
      <c r="E3942" s="1">
        <f t="shared" ca="1" si="369"/>
        <v>741.33627983852136</v>
      </c>
      <c r="F3942" s="1">
        <f t="shared" ca="1" si="370"/>
        <v>1.1779269728849775</v>
      </c>
      <c r="G3942" s="5">
        <f t="shared" ca="1" si="367"/>
        <v>37499</v>
      </c>
      <c r="H3942" s="29" t="e">
        <f t="shared" ca="1" si="368"/>
        <v>#N/A</v>
      </c>
      <c r="I3942" s="1" t="e">
        <f t="shared" ca="1" si="371"/>
        <v>#N/A</v>
      </c>
      <c r="J3942" s="1" t="e">
        <f t="shared" ca="1" si="372"/>
        <v>#N/A</v>
      </c>
    </row>
    <row r="3943" spans="1:10" x14ac:dyDescent="0.2">
      <c r="A3943" s="5">
        <v>37498</v>
      </c>
      <c r="B3943" s="2">
        <v>1.7635472493242599E-3</v>
      </c>
      <c r="C3943" s="1">
        <v>874.78047427669071</v>
      </c>
      <c r="D3943" s="1">
        <v>874.78</v>
      </c>
      <c r="E3943" s="1">
        <f t="shared" ca="1" si="369"/>
        <v>742.64366139565493</v>
      </c>
      <c r="F3943" s="1">
        <f t="shared" ca="1" si="370"/>
        <v>1.1779269728849775</v>
      </c>
      <c r="G3943" s="5">
        <f t="shared" ca="1" si="367"/>
        <v>37499</v>
      </c>
      <c r="H3943" s="29" t="e">
        <f t="shared" ca="1" si="368"/>
        <v>#N/A</v>
      </c>
      <c r="I3943" s="1" t="e">
        <f t="shared" ca="1" si="371"/>
        <v>#N/A</v>
      </c>
      <c r="J3943" s="1" t="e">
        <f t="shared" ca="1" si="372"/>
        <v>#N/A</v>
      </c>
    </row>
    <row r="3944" spans="1:10" x14ac:dyDescent="0.2">
      <c r="A3944" s="5">
        <v>37501</v>
      </c>
      <c r="B3944" s="2">
        <v>8.1506207274972819E-3</v>
      </c>
      <c r="C3944" s="1">
        <v>881.91047814234025</v>
      </c>
      <c r="D3944" s="1">
        <v>881.91</v>
      </c>
      <c r="E3944" s="1">
        <f t="shared" ca="1" si="369"/>
        <v>748.69666821537089</v>
      </c>
      <c r="F3944" s="1">
        <f t="shared" ca="1" si="370"/>
        <v>1.1779269728849773</v>
      </c>
      <c r="G3944" s="5">
        <f t="shared" ca="1" si="367"/>
        <v>37529</v>
      </c>
      <c r="H3944" s="29" t="e">
        <f t="shared" ca="1" si="368"/>
        <v>#N/A</v>
      </c>
      <c r="I3944" s="1" t="e">
        <f t="shared" ca="1" si="371"/>
        <v>#N/A</v>
      </c>
      <c r="J3944" s="1" t="e">
        <f t="shared" ca="1" si="372"/>
        <v>#N/A</v>
      </c>
    </row>
    <row r="3945" spans="1:10" x14ac:dyDescent="0.2">
      <c r="A3945" s="5">
        <v>37502</v>
      </c>
      <c r="B3945" s="2">
        <v>-1.9151614110283322E-2</v>
      </c>
      <c r="C3945" s="1">
        <v>865.02046898514266</v>
      </c>
      <c r="D3945" s="1">
        <v>865.02</v>
      </c>
      <c r="E3945" s="1">
        <f t="shared" ca="1" si="369"/>
        <v>734.35791854005515</v>
      </c>
      <c r="F3945" s="1">
        <f t="shared" ca="1" si="370"/>
        <v>1.1779269728849775</v>
      </c>
      <c r="G3945" s="5">
        <f t="shared" ca="1" si="367"/>
        <v>37529</v>
      </c>
      <c r="H3945" s="29" t="e">
        <f t="shared" ca="1" si="368"/>
        <v>#N/A</v>
      </c>
      <c r="I3945" s="1" t="e">
        <f t="shared" ca="1" si="371"/>
        <v>#N/A</v>
      </c>
      <c r="J3945" s="1" t="e">
        <f t="shared" ca="1" si="372"/>
        <v>#N/A</v>
      </c>
    </row>
    <row r="3946" spans="1:10" x14ac:dyDescent="0.2">
      <c r="A3946" s="5">
        <v>37503</v>
      </c>
      <c r="B3946" s="2">
        <v>-6.6588055767496934E-3</v>
      </c>
      <c r="C3946" s="1">
        <v>859.26046586226175</v>
      </c>
      <c r="D3946" s="1">
        <v>859.26</v>
      </c>
      <c r="E3946" s="1">
        <f t="shared" ca="1" si="369"/>
        <v>729.46797193675036</v>
      </c>
      <c r="F3946" s="1">
        <f t="shared" ca="1" si="370"/>
        <v>1.1779269728849775</v>
      </c>
      <c r="G3946" s="5">
        <f t="shared" ca="1" si="367"/>
        <v>37529</v>
      </c>
      <c r="H3946" s="29" t="e">
        <f t="shared" ca="1" si="368"/>
        <v>#N/A</v>
      </c>
      <c r="I3946" s="1" t="e">
        <f t="shared" ca="1" si="371"/>
        <v>#N/A</v>
      </c>
      <c r="J3946" s="1" t="e">
        <f t="shared" ca="1" si="372"/>
        <v>#N/A</v>
      </c>
    </row>
    <row r="3947" spans="1:10" x14ac:dyDescent="0.2">
      <c r="A3947" s="5">
        <v>37504</v>
      </c>
      <c r="B3947" s="2">
        <v>-8.9844750133836193E-3</v>
      </c>
      <c r="C3947" s="1">
        <v>851.54046167673391</v>
      </c>
      <c r="D3947" s="1">
        <v>851.54</v>
      </c>
      <c r="E3947" s="1">
        <f t="shared" ca="1" si="369"/>
        <v>722.91408516982108</v>
      </c>
      <c r="F3947" s="1">
        <f t="shared" ca="1" si="370"/>
        <v>1.1779269728849773</v>
      </c>
      <c r="G3947" s="5">
        <f t="shared" ca="1" si="367"/>
        <v>37529</v>
      </c>
      <c r="H3947" s="29" t="e">
        <f t="shared" ca="1" si="368"/>
        <v>#N/A</v>
      </c>
      <c r="I3947" s="1" t="e">
        <f t="shared" ca="1" si="371"/>
        <v>#N/A</v>
      </c>
      <c r="J3947" s="1" t="e">
        <f t="shared" ca="1" si="372"/>
        <v>#N/A</v>
      </c>
    </row>
    <row r="3948" spans="1:10" x14ac:dyDescent="0.2">
      <c r="A3948" s="5">
        <v>37505</v>
      </c>
      <c r="B3948" s="2">
        <v>1.3528430842943306E-2</v>
      </c>
      <c r="C3948" s="1">
        <v>863.0604679224956</v>
      </c>
      <c r="D3948" s="1">
        <v>863.06</v>
      </c>
      <c r="E3948" s="1">
        <f t="shared" ca="1" si="369"/>
        <v>732.69397837643055</v>
      </c>
      <c r="F3948" s="1">
        <f t="shared" ca="1" si="370"/>
        <v>1.1779269728849775</v>
      </c>
      <c r="G3948" s="5">
        <f t="shared" ca="1" si="367"/>
        <v>37529</v>
      </c>
      <c r="H3948" s="29" t="e">
        <f t="shared" ca="1" si="368"/>
        <v>#N/A</v>
      </c>
      <c r="I3948" s="1" t="e">
        <f t="shared" ca="1" si="371"/>
        <v>#N/A</v>
      </c>
      <c r="J3948" s="1" t="e">
        <f t="shared" ca="1" si="372"/>
        <v>#N/A</v>
      </c>
    </row>
    <row r="3949" spans="1:10" x14ac:dyDescent="0.2">
      <c r="A3949" s="5">
        <v>37508</v>
      </c>
      <c r="B3949" s="2">
        <v>1.3359441985493659E-2</v>
      </c>
      <c r="C3949" s="1">
        <v>874.59047417367924</v>
      </c>
      <c r="D3949" s="1">
        <v>874.59</v>
      </c>
      <c r="E3949" s="1">
        <f t="shared" ca="1" si="369"/>
        <v>742.48236107367109</v>
      </c>
      <c r="F3949" s="1">
        <f t="shared" ca="1" si="370"/>
        <v>1.1779269728849773</v>
      </c>
      <c r="G3949" s="5">
        <f t="shared" ca="1" si="367"/>
        <v>37529</v>
      </c>
      <c r="H3949" s="29" t="e">
        <f t="shared" ca="1" si="368"/>
        <v>#N/A</v>
      </c>
      <c r="I3949" s="1" t="e">
        <f t="shared" ca="1" si="371"/>
        <v>#N/A</v>
      </c>
      <c r="J3949" s="1" t="e">
        <f t="shared" ca="1" si="372"/>
        <v>#N/A</v>
      </c>
    </row>
    <row r="3950" spans="1:10" x14ac:dyDescent="0.2">
      <c r="A3950" s="5">
        <v>37509</v>
      </c>
      <c r="B3950" s="2">
        <v>2.1187070513040362E-2</v>
      </c>
      <c r="C3950" s="1">
        <v>893.12048422003033</v>
      </c>
      <c r="D3950" s="1">
        <v>893.12</v>
      </c>
      <c r="E3950" s="1">
        <f t="shared" ca="1" si="369"/>
        <v>758.21338721242762</v>
      </c>
      <c r="F3950" s="1">
        <f t="shared" ca="1" si="370"/>
        <v>1.1779269728849773</v>
      </c>
      <c r="G3950" s="5">
        <f t="shared" ca="1" si="367"/>
        <v>37529</v>
      </c>
      <c r="H3950" s="29" t="e">
        <f t="shared" ca="1" si="368"/>
        <v>#N/A</v>
      </c>
      <c r="I3950" s="1" t="e">
        <f t="shared" ca="1" si="371"/>
        <v>#N/A</v>
      </c>
      <c r="J3950" s="1" t="e">
        <f t="shared" ca="1" si="372"/>
        <v>#N/A</v>
      </c>
    </row>
    <row r="3951" spans="1:10" x14ac:dyDescent="0.2">
      <c r="A3951" s="5">
        <v>37510</v>
      </c>
      <c r="B3951" s="2">
        <v>7.5241848799714184E-3</v>
      </c>
      <c r="C3951" s="1">
        <v>899.84048786339144</v>
      </c>
      <c r="D3951" s="1">
        <v>899.84</v>
      </c>
      <c r="E3951" s="1">
        <f t="shared" ca="1" si="369"/>
        <v>763.91832491628327</v>
      </c>
      <c r="F3951" s="1">
        <f t="shared" ca="1" si="370"/>
        <v>1.1779269728849773</v>
      </c>
      <c r="G3951" s="5">
        <f t="shared" ca="1" si="367"/>
        <v>37529</v>
      </c>
      <c r="H3951" s="29" t="e">
        <f t="shared" ca="1" si="368"/>
        <v>#N/A</v>
      </c>
      <c r="I3951" s="1" t="e">
        <f t="shared" ca="1" si="371"/>
        <v>#N/A</v>
      </c>
      <c r="J3951" s="1" t="e">
        <f t="shared" ca="1" si="372"/>
        <v>#N/A</v>
      </c>
    </row>
    <row r="3952" spans="1:10" x14ac:dyDescent="0.2">
      <c r="A3952" s="5">
        <v>37511</v>
      </c>
      <c r="B3952" s="2">
        <v>-1.5424964438122357E-2</v>
      </c>
      <c r="C3952" s="1">
        <v>885.96048033811599</v>
      </c>
      <c r="D3952" s="1">
        <v>885.96</v>
      </c>
      <c r="E3952" s="1">
        <f t="shared" ca="1" si="369"/>
        <v>752.13491192081972</v>
      </c>
      <c r="F3952" s="1">
        <f t="shared" ca="1" si="370"/>
        <v>1.1779269728849771</v>
      </c>
      <c r="G3952" s="5">
        <f t="shared" ca="1" si="367"/>
        <v>37529</v>
      </c>
      <c r="H3952" s="29" t="e">
        <f t="shared" ca="1" si="368"/>
        <v>#N/A</v>
      </c>
      <c r="I3952" s="1" t="e">
        <f t="shared" ca="1" si="371"/>
        <v>#N/A</v>
      </c>
      <c r="J3952" s="1" t="e">
        <f t="shared" ca="1" si="372"/>
        <v>#N/A</v>
      </c>
    </row>
    <row r="3953" spans="1:10" x14ac:dyDescent="0.2">
      <c r="A3953" s="5">
        <v>37512</v>
      </c>
      <c r="B3953" s="2">
        <v>-1.0655108582780293E-2</v>
      </c>
      <c r="C3953" s="1">
        <v>876.52047522006114</v>
      </c>
      <c r="D3953" s="1">
        <v>876.52</v>
      </c>
      <c r="E3953" s="1">
        <f t="shared" ca="1" si="369"/>
        <v>744.12083276540341</v>
      </c>
      <c r="F3953" s="1">
        <f t="shared" ca="1" si="370"/>
        <v>1.1779269728849773</v>
      </c>
      <c r="G3953" s="5">
        <f t="shared" ca="1" si="367"/>
        <v>37529</v>
      </c>
      <c r="H3953" s="29" t="e">
        <f t="shared" ca="1" si="368"/>
        <v>#N/A</v>
      </c>
      <c r="I3953" s="1" t="e">
        <f t="shared" ca="1" si="371"/>
        <v>#N/A</v>
      </c>
      <c r="J3953" s="1" t="e">
        <f t="shared" ca="1" si="372"/>
        <v>#N/A</v>
      </c>
    </row>
    <row r="3954" spans="1:10" x14ac:dyDescent="0.2">
      <c r="A3954" s="5">
        <v>37515</v>
      </c>
      <c r="B3954" s="2">
        <v>1.1545657828686107E-2</v>
      </c>
      <c r="C3954" s="1">
        <v>886.64048070678928</v>
      </c>
      <c r="D3954" s="1">
        <v>886.64</v>
      </c>
      <c r="E3954" s="1">
        <f t="shared" ca="1" si="369"/>
        <v>752.71219728370966</v>
      </c>
      <c r="F3954" s="1">
        <f t="shared" ca="1" si="370"/>
        <v>1.1779269728849773</v>
      </c>
      <c r="G3954" s="5">
        <f t="shared" ca="1" si="367"/>
        <v>37529</v>
      </c>
      <c r="H3954" s="29" t="e">
        <f t="shared" ca="1" si="368"/>
        <v>#N/A</v>
      </c>
      <c r="I3954" s="1" t="e">
        <f t="shared" ca="1" si="371"/>
        <v>#N/A</v>
      </c>
      <c r="J3954" s="1" t="e">
        <f t="shared" ca="1" si="372"/>
        <v>#N/A</v>
      </c>
    </row>
    <row r="3955" spans="1:10" x14ac:dyDescent="0.2">
      <c r="A3955" s="5">
        <v>37516</v>
      </c>
      <c r="B3955" s="2">
        <v>-2.9662546241991938E-3</v>
      </c>
      <c r="C3955" s="1">
        <v>884.01047928089054</v>
      </c>
      <c r="D3955" s="1">
        <v>884.01</v>
      </c>
      <c r="E3955" s="1">
        <f t="shared" ca="1" si="369"/>
        <v>750.47946124782572</v>
      </c>
      <c r="F3955" s="1">
        <f t="shared" ca="1" si="370"/>
        <v>1.1779269728849773</v>
      </c>
      <c r="G3955" s="5">
        <f t="shared" ca="1" si="367"/>
        <v>37529</v>
      </c>
      <c r="H3955" s="29" t="e">
        <f t="shared" ca="1" si="368"/>
        <v>#N/A</v>
      </c>
      <c r="I3955" s="1" t="e">
        <f t="shared" ca="1" si="371"/>
        <v>#N/A</v>
      </c>
      <c r="J3955" s="1" t="e">
        <f t="shared" ca="1" si="372"/>
        <v>#N/A</v>
      </c>
    </row>
    <row r="3956" spans="1:10" x14ac:dyDescent="0.2">
      <c r="A3956" s="5">
        <v>37517</v>
      </c>
      <c r="B3956" s="2">
        <v>-1.673057997081473E-2</v>
      </c>
      <c r="C3956" s="1">
        <v>869.22047126224334</v>
      </c>
      <c r="D3956" s="1">
        <v>869.22</v>
      </c>
      <c r="E3956" s="1">
        <f t="shared" ca="1" si="369"/>
        <v>737.92350460496505</v>
      </c>
      <c r="F3956" s="1">
        <f t="shared" ca="1" si="370"/>
        <v>1.1779269728849773</v>
      </c>
      <c r="G3956" s="5">
        <f t="shared" ca="1" si="367"/>
        <v>37529</v>
      </c>
      <c r="H3956" s="29" t="e">
        <f t="shared" ca="1" si="368"/>
        <v>#N/A</v>
      </c>
      <c r="I3956" s="1" t="e">
        <f t="shared" ca="1" si="371"/>
        <v>#N/A</v>
      </c>
      <c r="J3956" s="1" t="e">
        <f t="shared" ca="1" si="372"/>
        <v>#N/A</v>
      </c>
    </row>
    <row r="3957" spans="1:10" x14ac:dyDescent="0.2">
      <c r="A3957" s="5">
        <v>37518</v>
      </c>
      <c r="B3957" s="2">
        <v>-1.3644416833482942E-2</v>
      </c>
      <c r="C3957" s="1">
        <v>857.36046483214477</v>
      </c>
      <c r="D3957" s="1">
        <v>857.36</v>
      </c>
      <c r="E3957" s="1">
        <f t="shared" ca="1" si="369"/>
        <v>727.85496871691032</v>
      </c>
      <c r="F3957" s="1">
        <f t="shared" ca="1" si="370"/>
        <v>1.1779269728849773</v>
      </c>
      <c r="G3957" s="5">
        <f t="shared" ca="1" si="367"/>
        <v>37529</v>
      </c>
      <c r="H3957" s="29" t="e">
        <f t="shared" ca="1" si="368"/>
        <v>#N/A</v>
      </c>
      <c r="I3957" s="1" t="e">
        <f t="shared" ca="1" si="371"/>
        <v>#N/A</v>
      </c>
      <c r="J3957" s="1" t="e">
        <f t="shared" ca="1" si="372"/>
        <v>#N/A</v>
      </c>
    </row>
    <row r="3958" spans="1:10" x14ac:dyDescent="0.2">
      <c r="A3958" s="5">
        <v>37519</v>
      </c>
      <c r="B3958" s="2">
        <v>1.062564150415235E-2</v>
      </c>
      <c r="C3958" s="1">
        <v>866.47046977128457</v>
      </c>
      <c r="D3958" s="1">
        <v>866.47</v>
      </c>
      <c r="E3958" s="1">
        <f t="shared" ca="1" si="369"/>
        <v>735.5888946815121</v>
      </c>
      <c r="F3958" s="1">
        <f t="shared" ca="1" si="370"/>
        <v>1.1779269728849775</v>
      </c>
      <c r="G3958" s="5">
        <f t="shared" ca="1" si="367"/>
        <v>37529</v>
      </c>
      <c r="H3958" s="29" t="e">
        <f t="shared" ca="1" si="368"/>
        <v>#N/A</v>
      </c>
      <c r="I3958" s="1" t="e">
        <f t="shared" ca="1" si="371"/>
        <v>#N/A</v>
      </c>
      <c r="J3958" s="1" t="e">
        <f t="shared" ca="1" si="372"/>
        <v>#N/A</v>
      </c>
    </row>
    <row r="3959" spans="1:10" x14ac:dyDescent="0.2">
      <c r="A3959" s="5">
        <v>37522</v>
      </c>
      <c r="B3959" s="2">
        <v>-6.6707445151015232E-3</v>
      </c>
      <c r="C3959" s="1">
        <v>860.69046663756035</v>
      </c>
      <c r="D3959" s="1">
        <v>860.69</v>
      </c>
      <c r="E3959" s="1">
        <f t="shared" ca="1" si="369"/>
        <v>730.68196909694586</v>
      </c>
      <c r="F3959" s="1">
        <f t="shared" ca="1" si="370"/>
        <v>1.1779269728849775</v>
      </c>
      <c r="G3959" s="5">
        <f t="shared" ca="1" si="367"/>
        <v>37529</v>
      </c>
      <c r="H3959" s="29" t="e">
        <f t="shared" ca="1" si="368"/>
        <v>#N/A</v>
      </c>
      <c r="I3959" s="1" t="e">
        <f t="shared" ca="1" si="371"/>
        <v>#N/A</v>
      </c>
      <c r="J3959" s="1" t="e">
        <f t="shared" ca="1" si="372"/>
        <v>#N/A</v>
      </c>
    </row>
    <row r="3960" spans="1:10" x14ac:dyDescent="0.2">
      <c r="A3960" s="5">
        <v>37524</v>
      </c>
      <c r="B3960" s="2">
        <v>-6.8201094470715651E-3</v>
      </c>
      <c r="C3960" s="1">
        <v>854.82046345504114</v>
      </c>
      <c r="D3960" s="1">
        <v>854.82</v>
      </c>
      <c r="E3960" s="1">
        <f t="shared" ca="1" si="369"/>
        <v>725.69863809670289</v>
      </c>
      <c r="F3960" s="1">
        <f t="shared" ca="1" si="370"/>
        <v>1.1779269728849775</v>
      </c>
      <c r="G3960" s="5">
        <f t="shared" ca="1" si="367"/>
        <v>37529</v>
      </c>
      <c r="H3960" s="29" t="e">
        <f t="shared" ca="1" si="368"/>
        <v>#N/A</v>
      </c>
      <c r="I3960" s="1" t="e">
        <f t="shared" ca="1" si="371"/>
        <v>#N/A</v>
      </c>
      <c r="J3960" s="1" t="e">
        <f t="shared" ca="1" si="372"/>
        <v>#N/A</v>
      </c>
    </row>
    <row r="3961" spans="1:10" x14ac:dyDescent="0.2">
      <c r="A3961" s="5">
        <v>37525</v>
      </c>
      <c r="B3961" s="2">
        <v>1.4552771343674609E-2</v>
      </c>
      <c r="C3961" s="1">
        <v>867.26047019959628</v>
      </c>
      <c r="D3961" s="1">
        <v>867.26</v>
      </c>
      <c r="E3961" s="1">
        <f t="shared" ca="1" si="369"/>
        <v>736.25956444134033</v>
      </c>
      <c r="F3961" s="1">
        <f t="shared" ca="1" si="370"/>
        <v>1.1779269728849775</v>
      </c>
      <c r="G3961" s="5">
        <f t="shared" ca="1" si="367"/>
        <v>37529</v>
      </c>
      <c r="H3961" s="29" t="e">
        <f t="shared" ca="1" si="368"/>
        <v>#N/A</v>
      </c>
      <c r="I3961" s="1" t="e">
        <f t="shared" ca="1" si="371"/>
        <v>#N/A</v>
      </c>
      <c r="J3961" s="1" t="e">
        <f t="shared" ca="1" si="372"/>
        <v>#N/A</v>
      </c>
    </row>
    <row r="3962" spans="1:10" x14ac:dyDescent="0.2">
      <c r="A3962" s="5">
        <v>37526</v>
      </c>
      <c r="B3962" s="2">
        <v>8.9707815418673675E-3</v>
      </c>
      <c r="C3962" s="1">
        <v>875.04047441765408</v>
      </c>
      <c r="D3962" s="1">
        <v>875.04</v>
      </c>
      <c r="E3962" s="1">
        <f t="shared" ca="1" si="369"/>
        <v>742.86438815205406</v>
      </c>
      <c r="F3962" s="1">
        <f t="shared" ca="1" si="370"/>
        <v>1.1779269728849775</v>
      </c>
      <c r="G3962" s="5">
        <f t="shared" ca="1" si="367"/>
        <v>37529</v>
      </c>
      <c r="H3962" s="29" t="e">
        <f t="shared" ca="1" si="368"/>
        <v>#N/A</v>
      </c>
      <c r="I3962" s="1" t="e">
        <f t="shared" ca="1" si="371"/>
        <v>#N/A</v>
      </c>
      <c r="J3962" s="1" t="e">
        <f t="shared" ca="1" si="372"/>
        <v>#N/A</v>
      </c>
    </row>
    <row r="3963" spans="1:10" x14ac:dyDescent="0.2">
      <c r="A3963" s="5">
        <v>37529</v>
      </c>
      <c r="B3963" s="2">
        <v>-1.5713567379776916E-2</v>
      </c>
      <c r="C3963" s="1">
        <v>861.29046696286036</v>
      </c>
      <c r="D3963" s="1">
        <v>861.29</v>
      </c>
      <c r="E3963" s="1">
        <f t="shared" ca="1" si="369"/>
        <v>731.19133853479013</v>
      </c>
      <c r="F3963" s="1">
        <f t="shared" ca="1" si="370"/>
        <v>1.1779269728849773</v>
      </c>
      <c r="G3963" s="5">
        <f t="shared" ca="1" si="367"/>
        <v>37529</v>
      </c>
      <c r="H3963" s="29" t="e">
        <f t="shared" ca="1" si="368"/>
        <v>#N/A</v>
      </c>
      <c r="I3963" s="1" t="e">
        <f t="shared" ca="1" si="371"/>
        <v>#N/A</v>
      </c>
      <c r="J3963" s="1" t="e">
        <f t="shared" ca="1" si="372"/>
        <v>#N/A</v>
      </c>
    </row>
    <row r="3964" spans="1:10" x14ac:dyDescent="0.2">
      <c r="A3964" s="5">
        <v>37530</v>
      </c>
      <c r="B3964" s="2">
        <v>6.3161072344970481E-3</v>
      </c>
      <c r="C3964" s="1">
        <v>866.73046991224783</v>
      </c>
      <c r="D3964" s="1">
        <v>866.73</v>
      </c>
      <c r="E3964" s="1">
        <f t="shared" ca="1" si="369"/>
        <v>735.80962143791123</v>
      </c>
      <c r="F3964" s="1">
        <f t="shared" ca="1" si="370"/>
        <v>1.1779269728849775</v>
      </c>
      <c r="G3964" s="5">
        <f t="shared" ca="1" si="367"/>
        <v>37560</v>
      </c>
      <c r="H3964" s="29" t="e">
        <f t="shared" ca="1" si="368"/>
        <v>#N/A</v>
      </c>
      <c r="I3964" s="1" t="e">
        <f t="shared" ca="1" si="371"/>
        <v>#N/A</v>
      </c>
      <c r="J3964" s="1" t="e">
        <f t="shared" ca="1" si="372"/>
        <v>#N/A</v>
      </c>
    </row>
    <row r="3965" spans="1:10" x14ac:dyDescent="0.2">
      <c r="A3965" s="5">
        <v>37531</v>
      </c>
      <c r="B3965" s="2">
        <v>5.9995615704999672E-4</v>
      </c>
      <c r="C3965" s="1">
        <v>867.25047019417457</v>
      </c>
      <c r="D3965" s="1">
        <v>867.25</v>
      </c>
      <c r="E3965" s="1">
        <f t="shared" ca="1" si="369"/>
        <v>736.25107495070961</v>
      </c>
      <c r="F3965" s="1">
        <f t="shared" ca="1" si="370"/>
        <v>1.1779269728849775</v>
      </c>
      <c r="G3965" s="5">
        <f t="shared" ca="1" si="367"/>
        <v>37560</v>
      </c>
      <c r="H3965" s="29" t="e">
        <f t="shared" ca="1" si="368"/>
        <v>#N/A</v>
      </c>
      <c r="I3965" s="1" t="e">
        <f t="shared" ca="1" si="371"/>
        <v>#N/A</v>
      </c>
      <c r="J3965" s="1" t="e">
        <f t="shared" ca="1" si="372"/>
        <v>#N/A</v>
      </c>
    </row>
    <row r="3966" spans="1:10" x14ac:dyDescent="0.2">
      <c r="A3966" s="5">
        <v>37532</v>
      </c>
      <c r="B3966" s="2">
        <v>-3.1017584318248081E-3</v>
      </c>
      <c r="C3966" s="1">
        <v>864.56046873574576</v>
      </c>
      <c r="D3966" s="1">
        <v>864.56</v>
      </c>
      <c r="E3966" s="1">
        <f t="shared" ca="1" si="369"/>
        <v>733.96740197104123</v>
      </c>
      <c r="F3966" s="1">
        <f t="shared" ca="1" si="370"/>
        <v>1.1779269728849773</v>
      </c>
      <c r="G3966" s="5">
        <f t="shared" ca="1" si="367"/>
        <v>37560</v>
      </c>
      <c r="H3966" s="29" t="e">
        <f t="shared" ca="1" si="368"/>
        <v>#N/A</v>
      </c>
      <c r="I3966" s="1" t="e">
        <f t="shared" ca="1" si="371"/>
        <v>#N/A</v>
      </c>
      <c r="J3966" s="1" t="e">
        <f t="shared" ca="1" si="372"/>
        <v>#N/A</v>
      </c>
    </row>
    <row r="3967" spans="1:10" x14ac:dyDescent="0.2">
      <c r="A3967" s="5">
        <v>37533</v>
      </c>
      <c r="B3967" s="2">
        <v>3.1808087350790881E-3</v>
      </c>
      <c r="C3967" s="1">
        <v>867.31047022670452</v>
      </c>
      <c r="D3967" s="1">
        <v>867.31</v>
      </c>
      <c r="E3967" s="1">
        <f t="shared" ca="1" si="369"/>
        <v>736.30201189449394</v>
      </c>
      <c r="F3967" s="1">
        <f t="shared" ca="1" si="370"/>
        <v>1.1779269728849775</v>
      </c>
      <c r="G3967" s="5">
        <f t="shared" ca="1" si="367"/>
        <v>37560</v>
      </c>
      <c r="H3967" s="29" t="e">
        <f t="shared" ca="1" si="368"/>
        <v>#N/A</v>
      </c>
      <c r="I3967" s="1" t="e">
        <f t="shared" ca="1" si="371"/>
        <v>#N/A</v>
      </c>
      <c r="J3967" s="1" t="e">
        <f t="shared" ca="1" si="372"/>
        <v>#N/A</v>
      </c>
    </row>
    <row r="3968" spans="1:10" x14ac:dyDescent="0.2">
      <c r="A3968" s="5">
        <v>37536</v>
      </c>
      <c r="B3968" s="2">
        <v>-2.4558692970218177E-2</v>
      </c>
      <c r="C3968" s="1">
        <v>846.01045867855134</v>
      </c>
      <c r="D3968" s="1">
        <v>846.01</v>
      </c>
      <c r="E3968" s="1">
        <f t="shared" ca="1" si="369"/>
        <v>718.21939685102313</v>
      </c>
      <c r="F3968" s="1">
        <f t="shared" ca="1" si="370"/>
        <v>1.1779269728849775</v>
      </c>
      <c r="G3968" s="5">
        <f t="shared" ca="1" si="367"/>
        <v>37560</v>
      </c>
      <c r="H3968" s="29" t="e">
        <f t="shared" ca="1" si="368"/>
        <v>#N/A</v>
      </c>
      <c r="I3968" s="1" t="e">
        <f t="shared" ca="1" si="371"/>
        <v>#N/A</v>
      </c>
      <c r="J3968" s="1" t="e">
        <f t="shared" ca="1" si="372"/>
        <v>#N/A</v>
      </c>
    </row>
    <row r="3969" spans="1:10" x14ac:dyDescent="0.2">
      <c r="A3969" s="5">
        <v>37537</v>
      </c>
      <c r="B3969" s="2">
        <v>2.3522180588881891E-3</v>
      </c>
      <c r="C3969" s="1">
        <v>848.00045975746332</v>
      </c>
      <c r="D3969" s="1">
        <v>848</v>
      </c>
      <c r="E3969" s="1">
        <f t="shared" ca="1" si="369"/>
        <v>719.9088054865399</v>
      </c>
      <c r="F3969" s="1">
        <f t="shared" ca="1" si="370"/>
        <v>1.1779269728849775</v>
      </c>
      <c r="G3969" s="5">
        <f t="shared" ca="1" si="367"/>
        <v>37560</v>
      </c>
      <c r="H3969" s="29" t="e">
        <f t="shared" ca="1" si="368"/>
        <v>#N/A</v>
      </c>
      <c r="I3969" s="1" t="e">
        <f t="shared" ca="1" si="371"/>
        <v>#N/A</v>
      </c>
      <c r="J3969" s="1" t="e">
        <f t="shared" ca="1" si="372"/>
        <v>#N/A</v>
      </c>
    </row>
    <row r="3970" spans="1:10" x14ac:dyDescent="0.2">
      <c r="A3970" s="5">
        <v>37538</v>
      </c>
      <c r="B3970" s="2">
        <v>-1.2382075471698117E-2</v>
      </c>
      <c r="C3970" s="1">
        <v>837.50045406471168</v>
      </c>
      <c r="D3970" s="1">
        <v>837.5</v>
      </c>
      <c r="E3970" s="1">
        <f t="shared" ca="1" si="369"/>
        <v>710.99484032426551</v>
      </c>
      <c r="F3970" s="1">
        <f t="shared" ca="1" si="370"/>
        <v>1.1779269728849775</v>
      </c>
      <c r="G3970" s="5">
        <f t="shared" ref="G3970:G4033" ca="1" si="373">EOMONTH(A3970,0)</f>
        <v>37560</v>
      </c>
      <c r="H3970" s="29" t="e">
        <f t="shared" ref="H3970:H4033" ca="1" si="374">VLOOKUP(G3970,$U$512:$Z$3894,2,0)</f>
        <v>#N/A</v>
      </c>
      <c r="I3970" s="1" t="e">
        <f t="shared" ca="1" si="371"/>
        <v>#N/A</v>
      </c>
      <c r="J3970" s="1" t="e">
        <f t="shared" ca="1" si="372"/>
        <v>#N/A</v>
      </c>
    </row>
    <row r="3971" spans="1:10" x14ac:dyDescent="0.2">
      <c r="A3971" s="5">
        <v>37539</v>
      </c>
      <c r="B3971" s="2">
        <v>-7.7850746268656179E-3</v>
      </c>
      <c r="C3971" s="1">
        <v>830.98045052978409</v>
      </c>
      <c r="D3971" s="1">
        <v>830.98</v>
      </c>
      <c r="E3971" s="1">
        <f t="shared" ref="E3971:E4034" ca="1" si="375">C3971/C$2*$E$2</f>
        <v>705.45969243302477</v>
      </c>
      <c r="F3971" s="1">
        <f t="shared" ref="F3971:F4034" ca="1" si="376">D3971/E3971</f>
        <v>1.1779269728849773</v>
      </c>
      <c r="G3971" s="5">
        <f t="shared" ca="1" si="373"/>
        <v>37560</v>
      </c>
      <c r="H3971" s="29" t="e">
        <f t="shared" ca="1" si="374"/>
        <v>#N/A</v>
      </c>
      <c r="I3971" s="1" t="e">
        <f t="shared" ref="I3971:I4034" ca="1" si="377">H3971/$H$2*$I$2</f>
        <v>#N/A</v>
      </c>
      <c r="J3971" s="1" t="e">
        <f t="shared" ref="J3971:J4034" ca="1" si="378">D3971/I3971</f>
        <v>#N/A</v>
      </c>
    </row>
    <row r="3972" spans="1:10" x14ac:dyDescent="0.2">
      <c r="A3972" s="5">
        <v>37540</v>
      </c>
      <c r="B3972" s="2">
        <v>3.0662591157428531E-2</v>
      </c>
      <c r="C3972" s="1">
        <v>856.46046434419463</v>
      </c>
      <c r="D3972" s="1">
        <v>856.46</v>
      </c>
      <c r="E3972" s="1">
        <f t="shared" ca="1" si="375"/>
        <v>727.0909145601438</v>
      </c>
      <c r="F3972" s="1">
        <f t="shared" ca="1" si="376"/>
        <v>1.1779269728849775</v>
      </c>
      <c r="G3972" s="5">
        <f t="shared" ca="1" si="373"/>
        <v>37560</v>
      </c>
      <c r="H3972" s="29" t="e">
        <f t="shared" ca="1" si="374"/>
        <v>#N/A</v>
      </c>
      <c r="I3972" s="1" t="e">
        <f t="shared" ca="1" si="377"/>
        <v>#N/A</v>
      </c>
      <c r="J3972" s="1" t="e">
        <f t="shared" ca="1" si="378"/>
        <v>#N/A</v>
      </c>
    </row>
    <row r="3973" spans="1:10" x14ac:dyDescent="0.2">
      <c r="A3973" s="5">
        <v>37543</v>
      </c>
      <c r="B3973" s="2">
        <v>4.039885108469754E-3</v>
      </c>
      <c r="C3973" s="1">
        <v>859.92046622009184</v>
      </c>
      <c r="D3973" s="1">
        <v>859.92</v>
      </c>
      <c r="E3973" s="1">
        <f t="shared" ca="1" si="375"/>
        <v>730.02827831837897</v>
      </c>
      <c r="F3973" s="1">
        <f t="shared" ca="1" si="376"/>
        <v>1.1779269728849775</v>
      </c>
      <c r="G3973" s="5">
        <f t="shared" ca="1" si="373"/>
        <v>37560</v>
      </c>
      <c r="H3973" s="29" t="e">
        <f t="shared" ca="1" si="374"/>
        <v>#N/A</v>
      </c>
      <c r="I3973" s="1" t="e">
        <f t="shared" ca="1" si="377"/>
        <v>#N/A</v>
      </c>
      <c r="J3973" s="1" t="e">
        <f t="shared" ca="1" si="378"/>
        <v>#N/A</v>
      </c>
    </row>
    <row r="3974" spans="1:10" x14ac:dyDescent="0.2">
      <c r="A3974" s="5">
        <v>37544</v>
      </c>
      <c r="B3974" s="2">
        <v>2.8246813657084369E-2</v>
      </c>
      <c r="C3974" s="1">
        <v>884.21047938932384</v>
      </c>
      <c r="D3974" s="1">
        <v>884.21</v>
      </c>
      <c r="E3974" s="1">
        <f t="shared" ca="1" si="375"/>
        <v>750.64925106044041</v>
      </c>
      <c r="F3974" s="1">
        <f t="shared" ca="1" si="376"/>
        <v>1.1779269728849775</v>
      </c>
      <c r="G3974" s="5">
        <f t="shared" ca="1" si="373"/>
        <v>37560</v>
      </c>
      <c r="H3974" s="29" t="e">
        <f t="shared" ca="1" si="374"/>
        <v>#N/A</v>
      </c>
      <c r="I3974" s="1" t="e">
        <f t="shared" ca="1" si="377"/>
        <v>#N/A</v>
      </c>
      <c r="J3974" s="1" t="e">
        <f t="shared" ca="1" si="378"/>
        <v>#N/A</v>
      </c>
    </row>
    <row r="3975" spans="1:10" x14ac:dyDescent="0.2">
      <c r="A3975" s="5">
        <v>37545</v>
      </c>
      <c r="B3975" s="2">
        <v>-1.3152984019633385E-2</v>
      </c>
      <c r="C3975" s="1">
        <v>872.58047308392372</v>
      </c>
      <c r="D3975" s="1">
        <v>872.58</v>
      </c>
      <c r="E3975" s="1">
        <f t="shared" ca="1" si="375"/>
        <v>740.77597345689264</v>
      </c>
      <c r="F3975" s="1">
        <f t="shared" ca="1" si="376"/>
        <v>1.1779269728849775</v>
      </c>
      <c r="G3975" s="5">
        <f t="shared" ca="1" si="373"/>
        <v>37560</v>
      </c>
      <c r="H3975" s="29" t="e">
        <f t="shared" ca="1" si="374"/>
        <v>#N/A</v>
      </c>
      <c r="I3975" s="1" t="e">
        <f t="shared" ca="1" si="377"/>
        <v>#N/A</v>
      </c>
      <c r="J3975" s="1" t="e">
        <f t="shared" ca="1" si="378"/>
        <v>#N/A</v>
      </c>
    </row>
    <row r="3976" spans="1:10" x14ac:dyDescent="0.2">
      <c r="A3976" s="5">
        <v>37546</v>
      </c>
      <c r="B3976" s="2">
        <v>5.1227394622841427E-3</v>
      </c>
      <c r="C3976" s="1">
        <v>877.05047550740926</v>
      </c>
      <c r="D3976" s="1">
        <v>877.05</v>
      </c>
      <c r="E3976" s="1">
        <f t="shared" ca="1" si="375"/>
        <v>744.57077576883216</v>
      </c>
      <c r="F3976" s="1">
        <f t="shared" ca="1" si="376"/>
        <v>1.1779269728849777</v>
      </c>
      <c r="G3976" s="5">
        <f t="shared" ca="1" si="373"/>
        <v>37560</v>
      </c>
      <c r="H3976" s="29" t="e">
        <f t="shared" ca="1" si="374"/>
        <v>#N/A</v>
      </c>
      <c r="I3976" s="1" t="e">
        <f t="shared" ca="1" si="377"/>
        <v>#N/A</v>
      </c>
      <c r="J3976" s="1" t="e">
        <f t="shared" ca="1" si="378"/>
        <v>#N/A</v>
      </c>
    </row>
    <row r="3977" spans="1:10" x14ac:dyDescent="0.2">
      <c r="A3977" s="5">
        <v>37547</v>
      </c>
      <c r="B3977" s="2">
        <v>-1.3568211618493198E-3</v>
      </c>
      <c r="C3977" s="1">
        <v>875.86047486223083</v>
      </c>
      <c r="D3977" s="1">
        <v>875.86</v>
      </c>
      <c r="E3977" s="1">
        <f t="shared" ca="1" si="375"/>
        <v>743.56052638377457</v>
      </c>
      <c r="F3977" s="1">
        <f t="shared" ca="1" si="376"/>
        <v>1.1779269728849775</v>
      </c>
      <c r="G3977" s="5">
        <f t="shared" ca="1" si="373"/>
        <v>37560</v>
      </c>
      <c r="H3977" s="29" t="e">
        <f t="shared" ca="1" si="374"/>
        <v>#N/A</v>
      </c>
      <c r="I3977" s="1" t="e">
        <f t="shared" ca="1" si="377"/>
        <v>#N/A</v>
      </c>
      <c r="J3977" s="1" t="e">
        <f t="shared" ca="1" si="378"/>
        <v>#N/A</v>
      </c>
    </row>
    <row r="3978" spans="1:10" x14ac:dyDescent="0.2">
      <c r="A3978" s="5">
        <v>37550</v>
      </c>
      <c r="B3978" s="2">
        <v>-2.3063046605621418E-3</v>
      </c>
      <c r="C3978" s="1">
        <v>873.84047376705394</v>
      </c>
      <c r="D3978" s="1">
        <v>873.84</v>
      </c>
      <c r="E3978" s="1">
        <f t="shared" ca="1" si="375"/>
        <v>741.84564927636563</v>
      </c>
      <c r="F3978" s="1">
        <f t="shared" ca="1" si="376"/>
        <v>1.1779269728849775</v>
      </c>
      <c r="G3978" s="5">
        <f t="shared" ca="1" si="373"/>
        <v>37560</v>
      </c>
      <c r="H3978" s="29" t="e">
        <f t="shared" ca="1" si="374"/>
        <v>#N/A</v>
      </c>
      <c r="I3978" s="1" t="e">
        <f t="shared" ca="1" si="377"/>
        <v>#N/A</v>
      </c>
      <c r="J3978" s="1" t="e">
        <f t="shared" ca="1" si="378"/>
        <v>#N/A</v>
      </c>
    </row>
    <row r="3979" spans="1:10" x14ac:dyDescent="0.2">
      <c r="A3979" s="5">
        <v>37551</v>
      </c>
      <c r="B3979" s="2">
        <v>1.6673532912203637E-2</v>
      </c>
      <c r="C3979" s="1">
        <v>888.41048166642452</v>
      </c>
      <c r="D3979" s="1">
        <v>888.41</v>
      </c>
      <c r="E3979" s="1">
        <f t="shared" ca="1" si="375"/>
        <v>754.21483712535019</v>
      </c>
      <c r="F3979" s="1">
        <f t="shared" ca="1" si="376"/>
        <v>1.1779269728849773</v>
      </c>
      <c r="G3979" s="5">
        <f t="shared" ca="1" si="373"/>
        <v>37560</v>
      </c>
      <c r="H3979" s="29" t="e">
        <f t="shared" ca="1" si="374"/>
        <v>#N/A</v>
      </c>
      <c r="I3979" s="1" t="e">
        <f t="shared" ca="1" si="377"/>
        <v>#N/A</v>
      </c>
      <c r="J3979" s="1" t="e">
        <f t="shared" ca="1" si="378"/>
        <v>#N/A</v>
      </c>
    </row>
    <row r="3980" spans="1:10" x14ac:dyDescent="0.2">
      <c r="A3980" s="5">
        <v>37552</v>
      </c>
      <c r="B3980" s="2">
        <v>-1.9698112358033093E-3</v>
      </c>
      <c r="C3980" s="1">
        <v>886.66048071763259</v>
      </c>
      <c r="D3980" s="1">
        <v>886.66</v>
      </c>
      <c r="E3980" s="1">
        <f t="shared" ca="1" si="375"/>
        <v>752.7291762649711</v>
      </c>
      <c r="F3980" s="1">
        <f t="shared" ca="1" si="376"/>
        <v>1.1779269728849773</v>
      </c>
      <c r="G3980" s="5">
        <f t="shared" ca="1" si="373"/>
        <v>37560</v>
      </c>
      <c r="H3980" s="29" t="e">
        <f t="shared" ca="1" si="374"/>
        <v>#N/A</v>
      </c>
      <c r="I3980" s="1" t="e">
        <f t="shared" ca="1" si="377"/>
        <v>#N/A</v>
      </c>
      <c r="J3980" s="1" t="e">
        <f t="shared" ca="1" si="378"/>
        <v>#N/A</v>
      </c>
    </row>
    <row r="3981" spans="1:10" x14ac:dyDescent="0.2">
      <c r="A3981" s="5">
        <v>37553</v>
      </c>
      <c r="B3981" s="2">
        <v>6.1466627568629306E-3</v>
      </c>
      <c r="C3981" s="1">
        <v>892.11048367244189</v>
      </c>
      <c r="D3981" s="1">
        <v>892.11</v>
      </c>
      <c r="E3981" s="1">
        <f t="shared" ca="1" si="375"/>
        <v>757.35594865872315</v>
      </c>
      <c r="F3981" s="1">
        <f t="shared" ca="1" si="376"/>
        <v>1.1779269728849773</v>
      </c>
      <c r="G3981" s="5">
        <f t="shared" ca="1" si="373"/>
        <v>37560</v>
      </c>
      <c r="H3981" s="29" t="e">
        <f t="shared" ca="1" si="374"/>
        <v>#N/A</v>
      </c>
      <c r="I3981" s="1" t="e">
        <f t="shared" ca="1" si="377"/>
        <v>#N/A</v>
      </c>
      <c r="J3981" s="1" t="e">
        <f t="shared" ca="1" si="378"/>
        <v>#N/A</v>
      </c>
    </row>
    <row r="3982" spans="1:10" x14ac:dyDescent="0.2">
      <c r="A3982" s="5">
        <v>37554</v>
      </c>
      <c r="B3982" s="2">
        <v>-1.6388113573438279E-2</v>
      </c>
      <c r="C3982" s="1">
        <v>877.49047574596295</v>
      </c>
      <c r="D3982" s="1">
        <v>877.49</v>
      </c>
      <c r="E3982" s="1">
        <f t="shared" ca="1" si="375"/>
        <v>744.94431335658487</v>
      </c>
      <c r="F3982" s="1">
        <f t="shared" ca="1" si="376"/>
        <v>1.1779269728849773</v>
      </c>
      <c r="G3982" s="5">
        <f t="shared" ca="1" si="373"/>
        <v>37560</v>
      </c>
      <c r="H3982" s="29" t="e">
        <f t="shared" ca="1" si="374"/>
        <v>#N/A</v>
      </c>
      <c r="I3982" s="1" t="e">
        <f t="shared" ca="1" si="377"/>
        <v>#N/A</v>
      </c>
      <c r="J3982" s="1" t="e">
        <f t="shared" ca="1" si="378"/>
        <v>#N/A</v>
      </c>
    </row>
    <row r="3983" spans="1:10" x14ac:dyDescent="0.2">
      <c r="A3983" s="5">
        <v>37557</v>
      </c>
      <c r="B3983" s="2">
        <v>-3.0541658594400722E-3</v>
      </c>
      <c r="C3983" s="1">
        <v>874.81047429295586</v>
      </c>
      <c r="D3983" s="1">
        <v>874.81</v>
      </c>
      <c r="E3983" s="1">
        <f t="shared" ca="1" si="375"/>
        <v>742.66912986754733</v>
      </c>
      <c r="F3983" s="1">
        <f t="shared" ca="1" si="376"/>
        <v>1.1779269728849771</v>
      </c>
      <c r="G3983" s="5">
        <f t="shared" ca="1" si="373"/>
        <v>37560</v>
      </c>
      <c r="H3983" s="29" t="e">
        <f t="shared" ca="1" si="374"/>
        <v>#N/A</v>
      </c>
      <c r="I3983" s="1" t="e">
        <f t="shared" ca="1" si="377"/>
        <v>#N/A</v>
      </c>
      <c r="J3983" s="1" t="e">
        <f t="shared" ca="1" si="378"/>
        <v>#N/A</v>
      </c>
    </row>
    <row r="3984" spans="1:10" x14ac:dyDescent="0.2">
      <c r="A3984" s="5">
        <v>37558</v>
      </c>
      <c r="B3984" s="2">
        <v>-2.6051371154879321E-2</v>
      </c>
      <c r="C3984" s="1">
        <v>852.02046193697402</v>
      </c>
      <c r="D3984" s="1">
        <v>852.02</v>
      </c>
      <c r="E3984" s="1">
        <f t="shared" ca="1" si="375"/>
        <v>723.32158072009645</v>
      </c>
      <c r="F3984" s="1">
        <f t="shared" ca="1" si="376"/>
        <v>1.1779269728849773</v>
      </c>
      <c r="G3984" s="5">
        <f t="shared" ca="1" si="373"/>
        <v>37560</v>
      </c>
      <c r="H3984" s="29" t="e">
        <f t="shared" ca="1" si="374"/>
        <v>#N/A</v>
      </c>
      <c r="I3984" s="1" t="e">
        <f t="shared" ca="1" si="377"/>
        <v>#N/A</v>
      </c>
      <c r="J3984" s="1" t="e">
        <f t="shared" ca="1" si="378"/>
        <v>#N/A</v>
      </c>
    </row>
    <row r="3985" spans="1:10" x14ac:dyDescent="0.2">
      <c r="A3985" s="5">
        <v>37559</v>
      </c>
      <c r="B3985" s="2">
        <v>-7.0420882138821916E-5</v>
      </c>
      <c r="C3985" s="1">
        <v>851.96046190444406</v>
      </c>
      <c r="D3985" s="1">
        <v>851.96</v>
      </c>
      <c r="E3985" s="1">
        <f t="shared" ca="1" si="375"/>
        <v>723.27064377631211</v>
      </c>
      <c r="F3985" s="1">
        <f t="shared" ca="1" si="376"/>
        <v>1.1779269728849773</v>
      </c>
      <c r="G3985" s="5">
        <f t="shared" ca="1" si="373"/>
        <v>37560</v>
      </c>
      <c r="H3985" s="29" t="e">
        <f t="shared" ca="1" si="374"/>
        <v>#N/A</v>
      </c>
      <c r="I3985" s="1" t="e">
        <f t="shared" ca="1" si="377"/>
        <v>#N/A</v>
      </c>
      <c r="J3985" s="1" t="e">
        <f t="shared" ca="1" si="378"/>
        <v>#N/A</v>
      </c>
    </row>
    <row r="3986" spans="1:10" x14ac:dyDescent="0.2">
      <c r="A3986" s="5">
        <v>37560</v>
      </c>
      <c r="B3986" s="2">
        <v>4.8828583501572265E-3</v>
      </c>
      <c r="C3986" s="1">
        <v>856.12046415985799</v>
      </c>
      <c r="D3986" s="1">
        <v>856.12</v>
      </c>
      <c r="E3986" s="1">
        <f t="shared" ca="1" si="375"/>
        <v>726.80227187869878</v>
      </c>
      <c r="F3986" s="1">
        <f t="shared" ca="1" si="376"/>
        <v>1.1779269728849775</v>
      </c>
      <c r="G3986" s="5">
        <f t="shared" ca="1" si="373"/>
        <v>37560</v>
      </c>
      <c r="H3986" s="29" t="e">
        <f t="shared" ca="1" si="374"/>
        <v>#N/A</v>
      </c>
      <c r="I3986" s="1" t="e">
        <f t="shared" ca="1" si="377"/>
        <v>#N/A</v>
      </c>
      <c r="J3986" s="1" t="e">
        <f t="shared" ca="1" si="378"/>
        <v>#N/A</v>
      </c>
    </row>
    <row r="3987" spans="1:10" x14ac:dyDescent="0.2">
      <c r="A3987" s="5">
        <v>37561</v>
      </c>
      <c r="B3987" s="2">
        <v>2.7729757510629449E-2</v>
      </c>
      <c r="C3987" s="1">
        <v>879.86047703089844</v>
      </c>
      <c r="D3987" s="1">
        <v>879.86</v>
      </c>
      <c r="E3987" s="1">
        <f t="shared" ca="1" si="375"/>
        <v>746.95632263606979</v>
      </c>
      <c r="F3987" s="1">
        <f t="shared" ca="1" si="376"/>
        <v>1.1779269728849771</v>
      </c>
      <c r="G3987" s="5">
        <f t="shared" ca="1" si="373"/>
        <v>37590</v>
      </c>
      <c r="H3987" s="29" t="e">
        <f t="shared" ca="1" si="374"/>
        <v>#N/A</v>
      </c>
      <c r="I3987" s="1" t="e">
        <f t="shared" ca="1" si="377"/>
        <v>#N/A</v>
      </c>
      <c r="J3987" s="1" t="e">
        <f t="shared" ca="1" si="378"/>
        <v>#N/A</v>
      </c>
    </row>
    <row r="3988" spans="1:10" x14ac:dyDescent="0.2">
      <c r="A3988" s="5">
        <v>37564</v>
      </c>
      <c r="B3988" s="2">
        <v>-7.7171368172208599E-3</v>
      </c>
      <c r="C3988" s="1">
        <v>873.07047334958577</v>
      </c>
      <c r="D3988" s="1">
        <v>873.07</v>
      </c>
      <c r="E3988" s="1">
        <f t="shared" ca="1" si="375"/>
        <v>741.19195849779908</v>
      </c>
      <c r="F3988" s="1">
        <f t="shared" ca="1" si="376"/>
        <v>1.1779269728849771</v>
      </c>
      <c r="G3988" s="5">
        <f t="shared" ca="1" si="373"/>
        <v>37590</v>
      </c>
      <c r="H3988" s="29" t="e">
        <f t="shared" ca="1" si="374"/>
        <v>#N/A</v>
      </c>
      <c r="I3988" s="1" t="e">
        <f t="shared" ca="1" si="377"/>
        <v>#N/A</v>
      </c>
      <c r="J3988" s="1" t="e">
        <f t="shared" ca="1" si="378"/>
        <v>#N/A</v>
      </c>
    </row>
    <row r="3989" spans="1:10" x14ac:dyDescent="0.2">
      <c r="A3989" s="5">
        <v>37565</v>
      </c>
      <c r="B3989" s="2">
        <v>7.0097472138546113E-3</v>
      </c>
      <c r="C3989" s="1">
        <v>879.19047666764675</v>
      </c>
      <c r="D3989" s="1">
        <v>879.19</v>
      </c>
      <c r="E3989" s="1">
        <f t="shared" ca="1" si="375"/>
        <v>746.38752676381046</v>
      </c>
      <c r="F3989" s="1">
        <f t="shared" ca="1" si="376"/>
        <v>1.1779269728849771</v>
      </c>
      <c r="G3989" s="5">
        <f t="shared" ca="1" si="373"/>
        <v>37590</v>
      </c>
      <c r="H3989" s="29" t="e">
        <f t="shared" ca="1" si="374"/>
        <v>#N/A</v>
      </c>
      <c r="I3989" s="1" t="e">
        <f t="shared" ca="1" si="377"/>
        <v>#N/A</v>
      </c>
      <c r="J3989" s="1" t="e">
        <f t="shared" ca="1" si="378"/>
        <v>#N/A</v>
      </c>
    </row>
    <row r="3990" spans="1:10" x14ac:dyDescent="0.2">
      <c r="A3990" s="5">
        <v>37566</v>
      </c>
      <c r="B3990" s="2">
        <v>1.603748905242286E-3</v>
      </c>
      <c r="C3990" s="1">
        <v>880.60047743210191</v>
      </c>
      <c r="D3990" s="1">
        <v>880.6</v>
      </c>
      <c r="E3990" s="1">
        <f t="shared" ca="1" si="375"/>
        <v>747.5845449427444</v>
      </c>
      <c r="F3990" s="1">
        <f t="shared" ca="1" si="376"/>
        <v>1.1779269728849771</v>
      </c>
      <c r="G3990" s="5">
        <f t="shared" ca="1" si="373"/>
        <v>37590</v>
      </c>
      <c r="H3990" s="29" t="e">
        <f t="shared" ca="1" si="374"/>
        <v>#N/A</v>
      </c>
      <c r="I3990" s="1" t="e">
        <f t="shared" ca="1" si="377"/>
        <v>#N/A</v>
      </c>
      <c r="J3990" s="1" t="e">
        <f t="shared" ca="1" si="378"/>
        <v>#N/A</v>
      </c>
    </row>
    <row r="3991" spans="1:10" x14ac:dyDescent="0.2">
      <c r="A3991" s="5">
        <v>37567</v>
      </c>
      <c r="B3991" s="2">
        <v>7.5062457415397965E-3</v>
      </c>
      <c r="C3991" s="1">
        <v>887.21048101582448</v>
      </c>
      <c r="D3991" s="1">
        <v>887.21</v>
      </c>
      <c r="E3991" s="1">
        <f t="shared" ca="1" si="375"/>
        <v>753.19609824966176</v>
      </c>
      <c r="F3991" s="1">
        <f t="shared" ca="1" si="376"/>
        <v>1.1779269728849773</v>
      </c>
      <c r="G3991" s="5">
        <f t="shared" ca="1" si="373"/>
        <v>37590</v>
      </c>
      <c r="H3991" s="29" t="e">
        <f t="shared" ca="1" si="374"/>
        <v>#N/A</v>
      </c>
      <c r="I3991" s="1" t="e">
        <f t="shared" ca="1" si="377"/>
        <v>#N/A</v>
      </c>
      <c r="J3991" s="1" t="e">
        <f t="shared" ca="1" si="378"/>
        <v>#N/A</v>
      </c>
    </row>
    <row r="3992" spans="1:10" x14ac:dyDescent="0.2">
      <c r="A3992" s="5">
        <v>37568</v>
      </c>
      <c r="B3992" s="2">
        <v>-6.1541236009513556E-3</v>
      </c>
      <c r="C3992" s="1">
        <v>881.75047805559359</v>
      </c>
      <c r="D3992" s="1">
        <v>881.75</v>
      </c>
      <c r="E3992" s="1">
        <f t="shared" ca="1" si="375"/>
        <v>748.5608363652791</v>
      </c>
      <c r="F3992" s="1">
        <f t="shared" ca="1" si="376"/>
        <v>1.1779269728849773</v>
      </c>
      <c r="G3992" s="5">
        <f t="shared" ca="1" si="373"/>
        <v>37590</v>
      </c>
      <c r="H3992" s="29" t="e">
        <f t="shared" ca="1" si="374"/>
        <v>#N/A</v>
      </c>
      <c r="I3992" s="1" t="e">
        <f t="shared" ca="1" si="377"/>
        <v>#N/A</v>
      </c>
      <c r="J3992" s="1" t="e">
        <f t="shared" ca="1" si="378"/>
        <v>#N/A</v>
      </c>
    </row>
    <row r="3993" spans="1:10" x14ac:dyDescent="0.2">
      <c r="A3993" s="5">
        <v>37571</v>
      </c>
      <c r="B3993" s="2">
        <v>1.7238446271619079E-3</v>
      </c>
      <c r="C3993" s="1">
        <v>883.27047887968718</v>
      </c>
      <c r="D3993" s="1">
        <v>883.27</v>
      </c>
      <c r="E3993" s="1">
        <f t="shared" ca="1" si="375"/>
        <v>749.85123894115122</v>
      </c>
      <c r="F3993" s="1">
        <f t="shared" ca="1" si="376"/>
        <v>1.1779269728849773</v>
      </c>
      <c r="G3993" s="5">
        <f t="shared" ca="1" si="373"/>
        <v>37590</v>
      </c>
      <c r="H3993" s="29" t="e">
        <f t="shared" ca="1" si="374"/>
        <v>#N/A</v>
      </c>
      <c r="I3993" s="1" t="e">
        <f t="shared" ca="1" si="377"/>
        <v>#N/A</v>
      </c>
      <c r="J3993" s="1" t="e">
        <f t="shared" ca="1" si="378"/>
        <v>#N/A</v>
      </c>
    </row>
    <row r="3994" spans="1:10" x14ac:dyDescent="0.2">
      <c r="A3994" s="5">
        <v>37572</v>
      </c>
      <c r="B3994" s="2">
        <v>-2.2643132903898966E-5</v>
      </c>
      <c r="C3994" s="1">
        <v>883.25047886884386</v>
      </c>
      <c r="D3994" s="1">
        <v>883.25</v>
      </c>
      <c r="E3994" s="1">
        <f t="shared" ca="1" si="375"/>
        <v>749.83425995988978</v>
      </c>
      <c r="F3994" s="1">
        <f t="shared" ca="1" si="376"/>
        <v>1.1779269728849771</v>
      </c>
      <c r="G3994" s="5">
        <f t="shared" ca="1" si="373"/>
        <v>37590</v>
      </c>
      <c r="H3994" s="29" t="e">
        <f t="shared" ca="1" si="374"/>
        <v>#N/A</v>
      </c>
      <c r="I3994" s="1" t="e">
        <f t="shared" ca="1" si="377"/>
        <v>#N/A</v>
      </c>
      <c r="J3994" s="1" t="e">
        <f t="shared" ca="1" si="378"/>
        <v>#N/A</v>
      </c>
    </row>
    <row r="3995" spans="1:10" x14ac:dyDescent="0.2">
      <c r="A3995" s="5">
        <v>37573</v>
      </c>
      <c r="B3995" s="2">
        <v>-1.7548825360882425E-3</v>
      </c>
      <c r="C3995" s="1">
        <v>881.70047802848535</v>
      </c>
      <c r="D3995" s="1">
        <v>881.7</v>
      </c>
      <c r="E3995" s="1">
        <f t="shared" ca="1" si="375"/>
        <v>748.51838891212549</v>
      </c>
      <c r="F3995" s="1">
        <f t="shared" ca="1" si="376"/>
        <v>1.1779269728849773</v>
      </c>
      <c r="G3995" s="5">
        <f t="shared" ca="1" si="373"/>
        <v>37590</v>
      </c>
      <c r="H3995" s="29" t="e">
        <f t="shared" ca="1" si="374"/>
        <v>#N/A</v>
      </c>
      <c r="I3995" s="1" t="e">
        <f t="shared" ca="1" si="377"/>
        <v>#N/A</v>
      </c>
      <c r="J3995" s="1" t="e">
        <f t="shared" ca="1" si="378"/>
        <v>#N/A</v>
      </c>
    </row>
    <row r="3996" spans="1:10" x14ac:dyDescent="0.2">
      <c r="A3996" s="5">
        <v>37574</v>
      </c>
      <c r="B3996" s="2">
        <v>3.8448451854371513E-3</v>
      </c>
      <c r="C3996" s="1">
        <v>885.09047986643077</v>
      </c>
      <c r="D3996" s="1">
        <v>885.09</v>
      </c>
      <c r="E3996" s="1">
        <f t="shared" ca="1" si="375"/>
        <v>751.39632623594537</v>
      </c>
      <c r="F3996" s="1">
        <f t="shared" ca="1" si="376"/>
        <v>1.1779269728849773</v>
      </c>
      <c r="G3996" s="5">
        <f t="shared" ca="1" si="373"/>
        <v>37590</v>
      </c>
      <c r="H3996" s="29" t="e">
        <f t="shared" ca="1" si="374"/>
        <v>#N/A</v>
      </c>
      <c r="I3996" s="1" t="e">
        <f t="shared" ca="1" si="377"/>
        <v>#N/A</v>
      </c>
      <c r="J3996" s="1" t="e">
        <f t="shared" ca="1" si="378"/>
        <v>#N/A</v>
      </c>
    </row>
    <row r="3997" spans="1:10" x14ac:dyDescent="0.2">
      <c r="A3997" s="5">
        <v>37575</v>
      </c>
      <c r="B3997" s="2">
        <v>1.7173394796008434E-3</v>
      </c>
      <c r="C3997" s="1">
        <v>886.61048069052424</v>
      </c>
      <c r="D3997" s="1">
        <v>886.61</v>
      </c>
      <c r="E3997" s="1">
        <f t="shared" ca="1" si="375"/>
        <v>752.68672881181737</v>
      </c>
      <c r="F3997" s="1">
        <f t="shared" ca="1" si="376"/>
        <v>1.1779269728849775</v>
      </c>
      <c r="G3997" s="5">
        <f t="shared" ca="1" si="373"/>
        <v>37590</v>
      </c>
      <c r="H3997" s="29" t="e">
        <f t="shared" ca="1" si="374"/>
        <v>#N/A</v>
      </c>
      <c r="I3997" s="1" t="e">
        <f t="shared" ca="1" si="377"/>
        <v>#N/A</v>
      </c>
      <c r="J3997" s="1" t="e">
        <f t="shared" ca="1" si="378"/>
        <v>#N/A</v>
      </c>
    </row>
    <row r="3998" spans="1:10" x14ac:dyDescent="0.2">
      <c r="A3998" s="5">
        <v>37578</v>
      </c>
      <c r="B3998" s="2">
        <v>1.4910727377313693E-2</v>
      </c>
      <c r="C3998" s="1">
        <v>899.83048785796973</v>
      </c>
      <c r="D3998" s="1">
        <v>899.83</v>
      </c>
      <c r="E3998" s="1">
        <f t="shared" ca="1" si="375"/>
        <v>763.90983542565255</v>
      </c>
      <c r="F3998" s="1">
        <f t="shared" ca="1" si="376"/>
        <v>1.1779269728849773</v>
      </c>
      <c r="G3998" s="5">
        <f t="shared" ca="1" si="373"/>
        <v>37590</v>
      </c>
      <c r="H3998" s="29" t="e">
        <f t="shared" ca="1" si="374"/>
        <v>#N/A</v>
      </c>
      <c r="I3998" s="1" t="e">
        <f t="shared" ca="1" si="377"/>
        <v>#N/A</v>
      </c>
      <c r="J3998" s="1" t="e">
        <f t="shared" ca="1" si="378"/>
        <v>#N/A</v>
      </c>
    </row>
    <row r="3999" spans="1:10" x14ac:dyDescent="0.2">
      <c r="A3999" s="5">
        <v>37579</v>
      </c>
      <c r="B3999" s="2">
        <v>-9.4351155218207472E-3</v>
      </c>
      <c r="C3999" s="1">
        <v>891.34048325497349</v>
      </c>
      <c r="D3999" s="1">
        <v>891.34</v>
      </c>
      <c r="E3999" s="1">
        <f t="shared" ca="1" si="375"/>
        <v>756.70225788015637</v>
      </c>
      <c r="F3999" s="1">
        <f t="shared" ca="1" si="376"/>
        <v>1.1779269728849773</v>
      </c>
      <c r="G3999" s="5">
        <f t="shared" ca="1" si="373"/>
        <v>37590</v>
      </c>
      <c r="H3999" s="29" t="e">
        <f t="shared" ca="1" si="374"/>
        <v>#N/A</v>
      </c>
      <c r="I3999" s="1" t="e">
        <f t="shared" ca="1" si="377"/>
        <v>#N/A</v>
      </c>
      <c r="J3999" s="1" t="e">
        <f t="shared" ca="1" si="378"/>
        <v>#N/A</v>
      </c>
    </row>
    <row r="4000" spans="1:10" x14ac:dyDescent="0.2">
      <c r="A4000" s="5">
        <v>37580</v>
      </c>
      <c r="B4000" s="2">
        <v>-7.0680099625286541E-4</v>
      </c>
      <c r="C4000" s="1">
        <v>890.71048291340833</v>
      </c>
      <c r="D4000" s="1">
        <v>890.71</v>
      </c>
      <c r="E4000" s="1">
        <f t="shared" ca="1" si="375"/>
        <v>756.16741997041993</v>
      </c>
      <c r="F4000" s="1">
        <f t="shared" ca="1" si="376"/>
        <v>1.1779269728849773</v>
      </c>
      <c r="G4000" s="5">
        <f t="shared" ca="1" si="373"/>
        <v>37590</v>
      </c>
      <c r="H4000" s="29" t="e">
        <f t="shared" ca="1" si="374"/>
        <v>#N/A</v>
      </c>
      <c r="I4000" s="1" t="e">
        <f t="shared" ca="1" si="377"/>
        <v>#N/A</v>
      </c>
      <c r="J4000" s="1" t="e">
        <f t="shared" ca="1" si="378"/>
        <v>#N/A</v>
      </c>
    </row>
    <row r="4001" spans="1:10" x14ac:dyDescent="0.2">
      <c r="A4001" s="5">
        <v>37581</v>
      </c>
      <c r="B4001" s="2">
        <v>6.6239292250003245E-3</v>
      </c>
      <c r="C4001" s="1">
        <v>896.61048611219258</v>
      </c>
      <c r="D4001" s="1">
        <v>896.61</v>
      </c>
      <c r="E4001" s="1">
        <f t="shared" ca="1" si="375"/>
        <v>761.17621944255507</v>
      </c>
      <c r="F4001" s="1">
        <f t="shared" ca="1" si="376"/>
        <v>1.1779269728849773</v>
      </c>
      <c r="G4001" s="5">
        <f t="shared" ca="1" si="373"/>
        <v>37590</v>
      </c>
      <c r="H4001" s="29" t="e">
        <f t="shared" ca="1" si="374"/>
        <v>#N/A</v>
      </c>
      <c r="I4001" s="1" t="e">
        <f t="shared" ca="1" si="377"/>
        <v>#N/A</v>
      </c>
      <c r="J4001" s="1" t="e">
        <f t="shared" ca="1" si="378"/>
        <v>#N/A</v>
      </c>
    </row>
    <row r="4002" spans="1:10" x14ac:dyDescent="0.2">
      <c r="A4002" s="5">
        <v>37582</v>
      </c>
      <c r="B4002" s="2">
        <v>-8.0748597495009511E-3</v>
      </c>
      <c r="C4002" s="1">
        <v>889.37048218690472</v>
      </c>
      <c r="D4002" s="1">
        <v>889.37</v>
      </c>
      <c r="E4002" s="1">
        <f t="shared" ca="1" si="375"/>
        <v>755.02982822590104</v>
      </c>
      <c r="F4002" s="1">
        <f t="shared" ca="1" si="376"/>
        <v>1.1779269728849773</v>
      </c>
      <c r="G4002" s="5">
        <f t="shared" ca="1" si="373"/>
        <v>37590</v>
      </c>
      <c r="H4002" s="29" t="e">
        <f t="shared" ca="1" si="374"/>
        <v>#N/A</v>
      </c>
      <c r="I4002" s="1" t="e">
        <f t="shared" ca="1" si="377"/>
        <v>#N/A</v>
      </c>
      <c r="J4002" s="1" t="e">
        <f t="shared" ca="1" si="378"/>
        <v>#N/A</v>
      </c>
    </row>
    <row r="4003" spans="1:10" x14ac:dyDescent="0.2">
      <c r="A4003" s="5">
        <v>37585</v>
      </c>
      <c r="B4003" s="2">
        <v>-2.394953731292937E-2</v>
      </c>
      <c r="C4003" s="1">
        <v>868.07047063875143</v>
      </c>
      <c r="D4003" s="1">
        <v>868.07</v>
      </c>
      <c r="E4003" s="1">
        <f t="shared" ca="1" si="375"/>
        <v>736.94721318243012</v>
      </c>
      <c r="F4003" s="1">
        <f t="shared" ca="1" si="376"/>
        <v>1.1779269728849775</v>
      </c>
      <c r="G4003" s="5">
        <f t="shared" ca="1" si="373"/>
        <v>37590</v>
      </c>
      <c r="H4003" s="29" t="e">
        <f t="shared" ca="1" si="374"/>
        <v>#N/A</v>
      </c>
      <c r="I4003" s="1" t="e">
        <f t="shared" ca="1" si="377"/>
        <v>#N/A</v>
      </c>
      <c r="J4003" s="1" t="e">
        <f t="shared" ca="1" si="378"/>
        <v>#N/A</v>
      </c>
    </row>
    <row r="4004" spans="1:10" x14ac:dyDescent="0.2">
      <c r="A4004" s="5">
        <v>37586</v>
      </c>
      <c r="B4004" s="2">
        <v>-2.6725955280104241E-2</v>
      </c>
      <c r="C4004" s="1">
        <v>844.87045806048116</v>
      </c>
      <c r="D4004" s="1">
        <v>844.87</v>
      </c>
      <c r="E4004" s="1">
        <f t="shared" ca="1" si="375"/>
        <v>717.25159491911904</v>
      </c>
      <c r="F4004" s="1">
        <f t="shared" ca="1" si="376"/>
        <v>1.1779269728849775</v>
      </c>
      <c r="G4004" s="5">
        <f t="shared" ca="1" si="373"/>
        <v>37590</v>
      </c>
      <c r="H4004" s="29" t="e">
        <f t="shared" ca="1" si="374"/>
        <v>#N/A</v>
      </c>
      <c r="I4004" s="1" t="e">
        <f t="shared" ca="1" si="377"/>
        <v>#N/A</v>
      </c>
      <c r="J4004" s="1" t="e">
        <f t="shared" ca="1" si="378"/>
        <v>#N/A</v>
      </c>
    </row>
    <row r="4005" spans="1:10" x14ac:dyDescent="0.2">
      <c r="A4005" s="5">
        <v>37587</v>
      </c>
      <c r="B4005" s="2">
        <v>1.3919301194266653E-2</v>
      </c>
      <c r="C4005" s="1">
        <v>856.63046443636301</v>
      </c>
      <c r="D4005" s="1">
        <v>856.63</v>
      </c>
      <c r="E4005" s="1">
        <f t="shared" ca="1" si="375"/>
        <v>727.23523590086643</v>
      </c>
      <c r="F4005" s="1">
        <f t="shared" ca="1" si="376"/>
        <v>1.1779269728849773</v>
      </c>
      <c r="G4005" s="5">
        <f t="shared" ca="1" si="373"/>
        <v>37590</v>
      </c>
      <c r="H4005" s="29" t="e">
        <f t="shared" ca="1" si="374"/>
        <v>#N/A</v>
      </c>
      <c r="I4005" s="1" t="e">
        <f t="shared" ca="1" si="377"/>
        <v>#N/A</v>
      </c>
      <c r="J4005" s="1" t="e">
        <f t="shared" ca="1" si="378"/>
        <v>#N/A</v>
      </c>
    </row>
    <row r="4006" spans="1:10" x14ac:dyDescent="0.2">
      <c r="A4006" s="5">
        <v>37588</v>
      </c>
      <c r="B4006" s="2">
        <v>1.1848756172443187E-2</v>
      </c>
      <c r="C4006" s="1">
        <v>866.78046993935629</v>
      </c>
      <c r="D4006" s="1">
        <v>866.78</v>
      </c>
      <c r="E4006" s="1">
        <f t="shared" ca="1" si="375"/>
        <v>735.85206889106507</v>
      </c>
      <c r="F4006" s="1">
        <f t="shared" ca="1" si="376"/>
        <v>1.1779269728849773</v>
      </c>
      <c r="G4006" s="5">
        <f t="shared" ca="1" si="373"/>
        <v>37590</v>
      </c>
      <c r="H4006" s="29" t="e">
        <f t="shared" ca="1" si="374"/>
        <v>#N/A</v>
      </c>
      <c r="I4006" s="1" t="e">
        <f t="shared" ca="1" si="377"/>
        <v>#N/A</v>
      </c>
      <c r="J4006" s="1" t="e">
        <f t="shared" ca="1" si="378"/>
        <v>#N/A</v>
      </c>
    </row>
    <row r="4007" spans="1:10" x14ac:dyDescent="0.2">
      <c r="A4007" s="5">
        <v>37589</v>
      </c>
      <c r="B4007" s="2">
        <v>8.9642123722282196E-3</v>
      </c>
      <c r="C4007" s="1">
        <v>874.55047415199249</v>
      </c>
      <c r="D4007" s="1">
        <v>874.55</v>
      </c>
      <c r="E4007" s="1">
        <f t="shared" ca="1" si="375"/>
        <v>742.44840311114808</v>
      </c>
      <c r="F4007" s="1">
        <f t="shared" ca="1" si="376"/>
        <v>1.1779269728849773</v>
      </c>
      <c r="G4007" s="5">
        <f t="shared" ca="1" si="373"/>
        <v>37590</v>
      </c>
      <c r="H4007" s="29" t="e">
        <f t="shared" ca="1" si="374"/>
        <v>#N/A</v>
      </c>
      <c r="I4007" s="1" t="e">
        <f t="shared" ca="1" si="377"/>
        <v>#N/A</v>
      </c>
      <c r="J4007" s="1" t="e">
        <f t="shared" ca="1" si="378"/>
        <v>#N/A</v>
      </c>
    </row>
    <row r="4008" spans="1:10" x14ac:dyDescent="0.2">
      <c r="A4008" s="5">
        <v>37592</v>
      </c>
      <c r="B4008" s="2">
        <v>7.7982962666514055E-3</v>
      </c>
      <c r="C4008" s="1">
        <v>881.37047784957019</v>
      </c>
      <c r="D4008" s="1">
        <v>881.37</v>
      </c>
      <c r="E4008" s="1">
        <f t="shared" ca="1" si="375"/>
        <v>748.23823572131107</v>
      </c>
      <c r="F4008" s="1">
        <f t="shared" ca="1" si="376"/>
        <v>1.1779269728849773</v>
      </c>
      <c r="G4008" s="5">
        <f t="shared" ca="1" si="373"/>
        <v>37621</v>
      </c>
      <c r="H4008" s="29" t="e">
        <f t="shared" ca="1" si="374"/>
        <v>#N/A</v>
      </c>
      <c r="I4008" s="1" t="e">
        <f t="shared" ca="1" si="377"/>
        <v>#N/A</v>
      </c>
      <c r="J4008" s="1" t="e">
        <f t="shared" ca="1" si="378"/>
        <v>#N/A</v>
      </c>
    </row>
    <row r="4009" spans="1:10" x14ac:dyDescent="0.2">
      <c r="A4009" s="5">
        <v>37593</v>
      </c>
      <c r="B4009" s="2">
        <v>-7.1706547760872485E-3</v>
      </c>
      <c r="C4009" s="1">
        <v>875.05047442307591</v>
      </c>
      <c r="D4009" s="1">
        <v>875.05</v>
      </c>
      <c r="E4009" s="1">
        <f t="shared" ca="1" si="375"/>
        <v>742.8728776426849</v>
      </c>
      <c r="F4009" s="1">
        <f t="shared" ca="1" si="376"/>
        <v>1.1779269728849773</v>
      </c>
      <c r="G4009" s="5">
        <f t="shared" ca="1" si="373"/>
        <v>37621</v>
      </c>
      <c r="H4009" s="29" t="e">
        <f t="shared" ca="1" si="374"/>
        <v>#N/A</v>
      </c>
      <c r="I4009" s="1" t="e">
        <f t="shared" ca="1" si="377"/>
        <v>#N/A</v>
      </c>
      <c r="J4009" s="1" t="e">
        <f t="shared" ca="1" si="378"/>
        <v>#N/A</v>
      </c>
    </row>
    <row r="4010" spans="1:10" x14ac:dyDescent="0.2">
      <c r="A4010" s="5">
        <v>37594</v>
      </c>
      <c r="B4010" s="2">
        <v>-3.5426547054453472E-3</v>
      </c>
      <c r="C4010" s="1">
        <v>871.95047274235878</v>
      </c>
      <c r="D4010" s="1">
        <v>871.95</v>
      </c>
      <c r="E4010" s="1">
        <f t="shared" ca="1" si="375"/>
        <v>740.24113554715632</v>
      </c>
      <c r="F4010" s="1">
        <f t="shared" ca="1" si="376"/>
        <v>1.1779269728849773</v>
      </c>
      <c r="G4010" s="5">
        <f t="shared" ca="1" si="373"/>
        <v>37621</v>
      </c>
      <c r="H4010" s="29" t="e">
        <f t="shared" ca="1" si="374"/>
        <v>#N/A</v>
      </c>
      <c r="I4010" s="1" t="e">
        <f t="shared" ca="1" si="377"/>
        <v>#N/A</v>
      </c>
      <c r="J4010" s="1" t="e">
        <f t="shared" ca="1" si="378"/>
        <v>#N/A</v>
      </c>
    </row>
    <row r="4011" spans="1:10" x14ac:dyDescent="0.2">
      <c r="A4011" s="5">
        <v>37595</v>
      </c>
      <c r="B4011" s="2">
        <v>-1.1319456390848082E-2</v>
      </c>
      <c r="C4011" s="1">
        <v>862.08046739117231</v>
      </c>
      <c r="D4011" s="1">
        <v>862.08</v>
      </c>
      <c r="E4011" s="1">
        <f t="shared" ca="1" si="375"/>
        <v>731.86200829461848</v>
      </c>
      <c r="F4011" s="1">
        <f t="shared" ca="1" si="376"/>
        <v>1.1779269728849773</v>
      </c>
      <c r="G4011" s="5">
        <f t="shared" ca="1" si="373"/>
        <v>37621</v>
      </c>
      <c r="H4011" s="29" t="e">
        <f t="shared" ca="1" si="374"/>
        <v>#N/A</v>
      </c>
      <c r="I4011" s="1" t="e">
        <f t="shared" ca="1" si="377"/>
        <v>#N/A</v>
      </c>
      <c r="J4011" s="1" t="e">
        <f t="shared" ca="1" si="378"/>
        <v>#N/A</v>
      </c>
    </row>
    <row r="4012" spans="1:10" x14ac:dyDescent="0.2">
      <c r="A4012" s="5">
        <v>37596</v>
      </c>
      <c r="B4012" s="2">
        <v>-1.0045471417965968E-2</v>
      </c>
      <c r="C4012" s="1">
        <v>853.42046269600758</v>
      </c>
      <c r="D4012" s="1">
        <v>853.42</v>
      </c>
      <c r="E4012" s="1">
        <f t="shared" ca="1" si="375"/>
        <v>724.51010940839979</v>
      </c>
      <c r="F4012" s="1">
        <f t="shared" ca="1" si="376"/>
        <v>1.1779269728849771</v>
      </c>
      <c r="G4012" s="5">
        <f t="shared" ca="1" si="373"/>
        <v>37621</v>
      </c>
      <c r="H4012" s="29" t="e">
        <f t="shared" ca="1" si="374"/>
        <v>#N/A</v>
      </c>
      <c r="I4012" s="1" t="e">
        <f t="shared" ca="1" si="377"/>
        <v>#N/A</v>
      </c>
      <c r="J4012" s="1" t="e">
        <f t="shared" ca="1" si="378"/>
        <v>#N/A</v>
      </c>
    </row>
    <row r="4013" spans="1:10" x14ac:dyDescent="0.2">
      <c r="A4013" s="5">
        <v>37599</v>
      </c>
      <c r="B4013" s="2">
        <v>2.8239319444118838E-3</v>
      </c>
      <c r="C4013" s="1">
        <v>855.83046400262958</v>
      </c>
      <c r="D4013" s="1">
        <v>855.83</v>
      </c>
      <c r="E4013" s="1">
        <f t="shared" ca="1" si="375"/>
        <v>726.55607665040748</v>
      </c>
      <c r="F4013" s="1">
        <f t="shared" ca="1" si="376"/>
        <v>1.1779269728849773</v>
      </c>
      <c r="G4013" s="5">
        <f t="shared" ca="1" si="373"/>
        <v>37621</v>
      </c>
      <c r="H4013" s="29" t="e">
        <f t="shared" ca="1" si="374"/>
        <v>#N/A</v>
      </c>
      <c r="I4013" s="1" t="e">
        <f t="shared" ca="1" si="377"/>
        <v>#N/A</v>
      </c>
      <c r="J4013" s="1" t="e">
        <f t="shared" ca="1" si="378"/>
        <v>#N/A</v>
      </c>
    </row>
    <row r="4014" spans="1:10" x14ac:dyDescent="0.2">
      <c r="A4014" s="5">
        <v>37600</v>
      </c>
      <c r="B4014" s="2">
        <v>-2.1850133788252402E-2</v>
      </c>
      <c r="C4014" s="1">
        <v>837.13045386411</v>
      </c>
      <c r="D4014" s="1">
        <v>837.13</v>
      </c>
      <c r="E4014" s="1">
        <f t="shared" ca="1" si="375"/>
        <v>710.68072917092832</v>
      </c>
      <c r="F4014" s="1">
        <f t="shared" ca="1" si="376"/>
        <v>1.1779269728849773</v>
      </c>
      <c r="G4014" s="5">
        <f t="shared" ca="1" si="373"/>
        <v>37621</v>
      </c>
      <c r="H4014" s="29" t="e">
        <f t="shared" ca="1" si="374"/>
        <v>#N/A</v>
      </c>
      <c r="I4014" s="1" t="e">
        <f t="shared" ca="1" si="377"/>
        <v>#N/A</v>
      </c>
      <c r="J4014" s="1" t="e">
        <f t="shared" ca="1" si="378"/>
        <v>#N/A</v>
      </c>
    </row>
    <row r="4015" spans="1:10" x14ac:dyDescent="0.2">
      <c r="A4015" s="5">
        <v>37601</v>
      </c>
      <c r="B4015" s="2">
        <v>-8.3619031691612999E-3</v>
      </c>
      <c r="C4015" s="1">
        <v>830.13045006894231</v>
      </c>
      <c r="D4015" s="1">
        <v>830.13</v>
      </c>
      <c r="E4015" s="1">
        <f t="shared" ca="1" si="375"/>
        <v>704.73808572941209</v>
      </c>
      <c r="F4015" s="1">
        <f t="shared" ca="1" si="376"/>
        <v>1.1779269728849773</v>
      </c>
      <c r="G4015" s="5">
        <f t="shared" ca="1" si="373"/>
        <v>37621</v>
      </c>
      <c r="H4015" s="29" t="e">
        <f t="shared" ca="1" si="374"/>
        <v>#N/A</v>
      </c>
      <c r="I4015" s="1" t="e">
        <f t="shared" ca="1" si="377"/>
        <v>#N/A</v>
      </c>
      <c r="J4015" s="1" t="e">
        <f t="shared" ca="1" si="378"/>
        <v>#N/A</v>
      </c>
    </row>
    <row r="4016" spans="1:10" x14ac:dyDescent="0.2">
      <c r="A4016" s="5">
        <v>37602</v>
      </c>
      <c r="B4016" s="2">
        <v>-1.4094178020309656E-3</v>
      </c>
      <c r="C4016" s="1">
        <v>828.9604494346072</v>
      </c>
      <c r="D4016" s="1">
        <v>828.96</v>
      </c>
      <c r="E4016" s="1">
        <f t="shared" ca="1" si="375"/>
        <v>703.74481532561595</v>
      </c>
      <c r="F4016" s="1">
        <f t="shared" ca="1" si="376"/>
        <v>1.1779269728849771</v>
      </c>
      <c r="G4016" s="5">
        <f t="shared" ca="1" si="373"/>
        <v>37621</v>
      </c>
      <c r="H4016" s="29" t="e">
        <f t="shared" ca="1" si="374"/>
        <v>#N/A</v>
      </c>
      <c r="I4016" s="1" t="e">
        <f t="shared" ca="1" si="377"/>
        <v>#N/A</v>
      </c>
      <c r="J4016" s="1" t="e">
        <f t="shared" ca="1" si="378"/>
        <v>#N/A</v>
      </c>
    </row>
    <row r="4017" spans="1:10" x14ac:dyDescent="0.2">
      <c r="A4017" s="5">
        <v>37603</v>
      </c>
      <c r="B4017" s="2">
        <v>3.4742327735959311E-3</v>
      </c>
      <c r="C4017" s="1">
        <v>831.84045099604771</v>
      </c>
      <c r="D4017" s="1">
        <v>831.84</v>
      </c>
      <c r="E4017" s="1">
        <f t="shared" ca="1" si="375"/>
        <v>706.18978862726829</v>
      </c>
      <c r="F4017" s="1">
        <f t="shared" ca="1" si="376"/>
        <v>1.1779269728849773</v>
      </c>
      <c r="G4017" s="5">
        <f t="shared" ca="1" si="373"/>
        <v>37621</v>
      </c>
      <c r="H4017" s="29" t="e">
        <f t="shared" ca="1" si="374"/>
        <v>#N/A</v>
      </c>
      <c r="I4017" s="1" t="e">
        <f t="shared" ca="1" si="377"/>
        <v>#N/A</v>
      </c>
      <c r="J4017" s="1" t="e">
        <f t="shared" ca="1" si="378"/>
        <v>#N/A</v>
      </c>
    </row>
    <row r="4018" spans="1:10" x14ac:dyDescent="0.2">
      <c r="A4018" s="5">
        <v>37607</v>
      </c>
      <c r="B4018" s="2">
        <v>4.6463262165800989E-2</v>
      </c>
      <c r="C4018" s="1">
        <v>870.49047195079515</v>
      </c>
      <c r="D4018" s="1">
        <v>870.49</v>
      </c>
      <c r="E4018" s="1">
        <f t="shared" ca="1" si="375"/>
        <v>739.00166991506865</v>
      </c>
      <c r="F4018" s="1">
        <f t="shared" ca="1" si="376"/>
        <v>1.1779269728849773</v>
      </c>
      <c r="G4018" s="5">
        <f t="shared" ca="1" si="373"/>
        <v>37621</v>
      </c>
      <c r="H4018" s="29" t="e">
        <f t="shared" ca="1" si="374"/>
        <v>#N/A</v>
      </c>
      <c r="I4018" s="1" t="e">
        <f t="shared" ca="1" si="377"/>
        <v>#N/A</v>
      </c>
      <c r="J4018" s="1" t="e">
        <f t="shared" ca="1" si="378"/>
        <v>#N/A</v>
      </c>
    </row>
    <row r="4019" spans="1:10" x14ac:dyDescent="0.2">
      <c r="A4019" s="5">
        <v>37608</v>
      </c>
      <c r="B4019" s="2">
        <v>-1.608289584027367E-3</v>
      </c>
      <c r="C4019" s="1">
        <v>869.09047119176159</v>
      </c>
      <c r="D4019" s="1">
        <v>869.09</v>
      </c>
      <c r="E4019" s="1">
        <f t="shared" ca="1" si="375"/>
        <v>737.81314122676531</v>
      </c>
      <c r="F4019" s="1">
        <f t="shared" ca="1" si="376"/>
        <v>1.1779269728849775</v>
      </c>
      <c r="G4019" s="5">
        <f t="shared" ca="1" si="373"/>
        <v>37621</v>
      </c>
      <c r="H4019" s="29" t="e">
        <f t="shared" ca="1" si="374"/>
        <v>#N/A</v>
      </c>
      <c r="I4019" s="1" t="e">
        <f t="shared" ca="1" si="377"/>
        <v>#N/A</v>
      </c>
      <c r="J4019" s="1" t="e">
        <f t="shared" ca="1" si="378"/>
        <v>#N/A</v>
      </c>
    </row>
    <row r="4020" spans="1:10" x14ac:dyDescent="0.2">
      <c r="A4020" s="5">
        <v>37609</v>
      </c>
      <c r="B4020" s="2">
        <v>-5.0167416493113182E-3</v>
      </c>
      <c r="C4020" s="1">
        <v>864.73046882791425</v>
      </c>
      <c r="D4020" s="1">
        <v>864.73</v>
      </c>
      <c r="E4020" s="1">
        <f t="shared" ca="1" si="375"/>
        <v>734.11172331176385</v>
      </c>
      <c r="F4020" s="1">
        <f t="shared" ca="1" si="376"/>
        <v>1.1779269728849773</v>
      </c>
      <c r="G4020" s="5">
        <f t="shared" ca="1" si="373"/>
        <v>37621</v>
      </c>
      <c r="H4020" s="29" t="e">
        <f t="shared" ca="1" si="374"/>
        <v>#N/A</v>
      </c>
      <c r="I4020" s="1" t="e">
        <f t="shared" ca="1" si="377"/>
        <v>#N/A</v>
      </c>
      <c r="J4020" s="1" t="e">
        <f t="shared" ca="1" si="378"/>
        <v>#N/A</v>
      </c>
    </row>
    <row r="4021" spans="1:10" x14ac:dyDescent="0.2">
      <c r="A4021" s="5">
        <v>37610</v>
      </c>
      <c r="B4021" s="2">
        <v>-1.0477258797543798E-2</v>
      </c>
      <c r="C4021" s="1">
        <v>855.67046391588281</v>
      </c>
      <c r="D4021" s="1">
        <v>855.67</v>
      </c>
      <c r="E4021" s="1">
        <f t="shared" ca="1" si="375"/>
        <v>726.42024480031557</v>
      </c>
      <c r="F4021" s="1">
        <f t="shared" ca="1" si="376"/>
        <v>1.1779269728849775</v>
      </c>
      <c r="G4021" s="5">
        <f t="shared" ca="1" si="373"/>
        <v>37621</v>
      </c>
      <c r="H4021" s="29" t="e">
        <f t="shared" ca="1" si="374"/>
        <v>#N/A</v>
      </c>
      <c r="I4021" s="1" t="e">
        <f t="shared" ca="1" si="377"/>
        <v>#N/A</v>
      </c>
      <c r="J4021" s="1" t="e">
        <f t="shared" ca="1" si="378"/>
        <v>#N/A</v>
      </c>
    </row>
    <row r="4022" spans="1:10" x14ac:dyDescent="0.2">
      <c r="A4022" s="5">
        <v>37613</v>
      </c>
      <c r="B4022" s="2">
        <v>4.2422896677456468E-3</v>
      </c>
      <c r="C4022" s="1">
        <v>859.30046588394828</v>
      </c>
      <c r="D4022" s="1">
        <v>859.3</v>
      </c>
      <c r="E4022" s="1">
        <f t="shared" ca="1" si="375"/>
        <v>729.50192989927325</v>
      </c>
      <c r="F4022" s="1">
        <f t="shared" ca="1" si="376"/>
        <v>1.1779269728849775</v>
      </c>
      <c r="G4022" s="5">
        <f t="shared" ca="1" si="373"/>
        <v>37621</v>
      </c>
      <c r="H4022" s="29" t="e">
        <f t="shared" ca="1" si="374"/>
        <v>#N/A</v>
      </c>
      <c r="I4022" s="1" t="e">
        <f t="shared" ca="1" si="377"/>
        <v>#N/A</v>
      </c>
      <c r="J4022" s="1" t="e">
        <f t="shared" ca="1" si="378"/>
        <v>#N/A</v>
      </c>
    </row>
    <row r="4023" spans="1:10" x14ac:dyDescent="0.2">
      <c r="A4023" s="5">
        <v>37614</v>
      </c>
      <c r="B4023" s="2">
        <v>-2.2111020598161168E-3</v>
      </c>
      <c r="C4023" s="1">
        <v>857.40046485383129</v>
      </c>
      <c r="D4023" s="1">
        <v>857.4</v>
      </c>
      <c r="E4023" s="1">
        <f t="shared" ca="1" si="375"/>
        <v>727.8889266794331</v>
      </c>
      <c r="F4023" s="1">
        <f t="shared" ca="1" si="376"/>
        <v>1.1779269728849775</v>
      </c>
      <c r="G4023" s="5">
        <f t="shared" ca="1" si="373"/>
        <v>37621</v>
      </c>
      <c r="H4023" s="29" t="e">
        <f t="shared" ca="1" si="374"/>
        <v>#N/A</v>
      </c>
      <c r="I4023" s="1" t="e">
        <f t="shared" ca="1" si="377"/>
        <v>#N/A</v>
      </c>
      <c r="J4023" s="1" t="e">
        <f t="shared" ca="1" si="378"/>
        <v>#N/A</v>
      </c>
    </row>
    <row r="4024" spans="1:10" x14ac:dyDescent="0.2">
      <c r="A4024" s="5">
        <v>37617</v>
      </c>
      <c r="B4024" s="2">
        <v>3.9888033589923211E-3</v>
      </c>
      <c r="C4024" s="1">
        <v>860.82046670804186</v>
      </c>
      <c r="D4024" s="1">
        <v>860.82</v>
      </c>
      <c r="E4024" s="1">
        <f t="shared" ca="1" si="375"/>
        <v>730.79233247514537</v>
      </c>
      <c r="F4024" s="1">
        <f t="shared" ca="1" si="376"/>
        <v>1.1779269728849775</v>
      </c>
      <c r="G4024" s="5">
        <f t="shared" ca="1" si="373"/>
        <v>37621</v>
      </c>
      <c r="H4024" s="29" t="e">
        <f t="shared" ca="1" si="374"/>
        <v>#N/A</v>
      </c>
      <c r="I4024" s="1" t="e">
        <f t="shared" ca="1" si="377"/>
        <v>#N/A</v>
      </c>
      <c r="J4024" s="1" t="e">
        <f t="shared" ca="1" si="378"/>
        <v>#N/A</v>
      </c>
    </row>
    <row r="4025" spans="1:10" x14ac:dyDescent="0.2">
      <c r="A4025" s="5">
        <v>37620</v>
      </c>
      <c r="B4025" s="2">
        <v>-4.2749936107433495E-3</v>
      </c>
      <c r="C4025" s="1">
        <v>857.14046471286792</v>
      </c>
      <c r="D4025" s="1">
        <v>857.14</v>
      </c>
      <c r="E4025" s="1">
        <f t="shared" ca="1" si="375"/>
        <v>727.66819992303397</v>
      </c>
      <c r="F4025" s="1">
        <f t="shared" ca="1" si="376"/>
        <v>1.1779269728849775</v>
      </c>
      <c r="G4025" s="5">
        <f t="shared" ca="1" si="373"/>
        <v>37621</v>
      </c>
      <c r="H4025" s="29" t="e">
        <f t="shared" ca="1" si="374"/>
        <v>#N/A</v>
      </c>
      <c r="I4025" s="1" t="e">
        <f t="shared" ca="1" si="377"/>
        <v>#N/A</v>
      </c>
      <c r="J4025" s="1" t="e">
        <f t="shared" ca="1" si="378"/>
        <v>#N/A</v>
      </c>
    </row>
    <row r="4026" spans="1:10" x14ac:dyDescent="0.2">
      <c r="A4026" s="5">
        <v>37621</v>
      </c>
      <c r="B4026" s="2">
        <v>-8.7266957556525471E-3</v>
      </c>
      <c r="C4026" s="1">
        <v>849.66046065746013</v>
      </c>
      <c r="D4026" s="1">
        <v>849.66</v>
      </c>
      <c r="E4026" s="1">
        <f t="shared" ca="1" si="375"/>
        <v>721.31806093124226</v>
      </c>
      <c r="F4026" s="1">
        <f t="shared" ca="1" si="376"/>
        <v>1.1779269728849775</v>
      </c>
      <c r="G4026" s="5">
        <f t="shared" ca="1" si="373"/>
        <v>37621</v>
      </c>
      <c r="H4026" s="29" t="e">
        <f t="shared" ca="1" si="374"/>
        <v>#N/A</v>
      </c>
      <c r="I4026" s="1" t="e">
        <f t="shared" ca="1" si="377"/>
        <v>#N/A</v>
      </c>
      <c r="J4026" s="1" t="e">
        <f t="shared" ca="1" si="378"/>
        <v>#N/A</v>
      </c>
    </row>
    <row r="4027" spans="1:10" x14ac:dyDescent="0.2">
      <c r="A4027" s="5">
        <v>37623</v>
      </c>
      <c r="B4027" s="2">
        <v>-1.1180942965420826E-3</v>
      </c>
      <c r="C4027" s="1">
        <v>848.71046014240176</v>
      </c>
      <c r="D4027" s="1">
        <v>848.71</v>
      </c>
      <c r="E4027" s="1">
        <f t="shared" ca="1" si="375"/>
        <v>720.51155932132224</v>
      </c>
      <c r="F4027" s="1">
        <f t="shared" ca="1" si="376"/>
        <v>1.1779269728849775</v>
      </c>
      <c r="G4027" s="5">
        <f t="shared" ca="1" si="373"/>
        <v>37652</v>
      </c>
      <c r="H4027" s="29" t="e">
        <f t="shared" ca="1" si="374"/>
        <v>#N/A</v>
      </c>
      <c r="I4027" s="1" t="e">
        <f t="shared" ca="1" si="377"/>
        <v>#N/A</v>
      </c>
      <c r="J4027" s="1" t="e">
        <f t="shared" ca="1" si="378"/>
        <v>#N/A</v>
      </c>
    </row>
    <row r="4028" spans="1:10" x14ac:dyDescent="0.2">
      <c r="A4028" s="5">
        <v>37624</v>
      </c>
      <c r="B4028" s="2">
        <v>8.3067243227956666E-3</v>
      </c>
      <c r="C4028" s="1">
        <v>855.7604639646778</v>
      </c>
      <c r="D4028" s="1">
        <v>855.76</v>
      </c>
      <c r="E4028" s="1">
        <f t="shared" ca="1" si="375"/>
        <v>726.49665021599219</v>
      </c>
      <c r="F4028" s="1">
        <f t="shared" ca="1" si="376"/>
        <v>1.1779269728849775</v>
      </c>
      <c r="G4028" s="5">
        <f t="shared" ca="1" si="373"/>
        <v>37652</v>
      </c>
      <c r="H4028" s="29" t="e">
        <f t="shared" ca="1" si="374"/>
        <v>#N/A</v>
      </c>
      <c r="I4028" s="1" t="e">
        <f t="shared" ca="1" si="377"/>
        <v>#N/A</v>
      </c>
      <c r="J4028" s="1" t="e">
        <f t="shared" ca="1" si="378"/>
        <v>#N/A</v>
      </c>
    </row>
    <row r="4029" spans="1:10" x14ac:dyDescent="0.2">
      <c r="A4029" s="5">
        <v>37627</v>
      </c>
      <c r="B4029" s="2">
        <v>-3.1550902122090552E-3</v>
      </c>
      <c r="C4029" s="1">
        <v>853.06046250082738</v>
      </c>
      <c r="D4029" s="1">
        <v>853.06</v>
      </c>
      <c r="E4029" s="1">
        <f t="shared" ca="1" si="375"/>
        <v>724.20448774569309</v>
      </c>
      <c r="F4029" s="1">
        <f t="shared" ca="1" si="376"/>
        <v>1.1779269728849773</v>
      </c>
      <c r="G4029" s="5">
        <f t="shared" ca="1" si="373"/>
        <v>37652</v>
      </c>
      <c r="H4029" s="29" t="e">
        <f t="shared" ca="1" si="374"/>
        <v>#N/A</v>
      </c>
      <c r="I4029" s="1" t="e">
        <f t="shared" ca="1" si="377"/>
        <v>#N/A</v>
      </c>
      <c r="J4029" s="1" t="e">
        <f t="shared" ca="1" si="378"/>
        <v>#N/A</v>
      </c>
    </row>
    <row r="4030" spans="1:10" x14ac:dyDescent="0.2">
      <c r="A4030" s="5">
        <v>37628</v>
      </c>
      <c r="B4030" s="2">
        <v>8.311255949171148E-3</v>
      </c>
      <c r="C4030" s="1">
        <v>860.15046634479006</v>
      </c>
      <c r="D4030" s="1">
        <v>860.15</v>
      </c>
      <c r="E4030" s="1">
        <f t="shared" ca="1" si="375"/>
        <v>730.22353660288593</v>
      </c>
      <c r="F4030" s="1">
        <f t="shared" ca="1" si="376"/>
        <v>1.1779269728849775</v>
      </c>
      <c r="G4030" s="5">
        <f t="shared" ca="1" si="373"/>
        <v>37652</v>
      </c>
      <c r="H4030" s="29" t="e">
        <f t="shared" ca="1" si="374"/>
        <v>#N/A</v>
      </c>
      <c r="I4030" s="1" t="e">
        <f t="shared" ca="1" si="377"/>
        <v>#N/A</v>
      </c>
      <c r="J4030" s="1" t="e">
        <f t="shared" ca="1" si="378"/>
        <v>#N/A</v>
      </c>
    </row>
    <row r="4031" spans="1:10" x14ac:dyDescent="0.2">
      <c r="A4031" s="5">
        <v>37629</v>
      </c>
      <c r="B4031" s="2">
        <v>-2.6739522176366659E-4</v>
      </c>
      <c r="C4031" s="1">
        <v>859.92046622009173</v>
      </c>
      <c r="D4031" s="1">
        <v>859.92</v>
      </c>
      <c r="E4031" s="1">
        <f t="shared" ca="1" si="375"/>
        <v>730.02827831837897</v>
      </c>
      <c r="F4031" s="1">
        <f t="shared" ca="1" si="376"/>
        <v>1.1779269728849775</v>
      </c>
      <c r="G4031" s="5">
        <f t="shared" ca="1" si="373"/>
        <v>37652</v>
      </c>
      <c r="H4031" s="29" t="e">
        <f t="shared" ca="1" si="374"/>
        <v>#N/A</v>
      </c>
      <c r="I4031" s="1" t="e">
        <f t="shared" ca="1" si="377"/>
        <v>#N/A</v>
      </c>
      <c r="J4031" s="1" t="e">
        <f t="shared" ca="1" si="378"/>
        <v>#N/A</v>
      </c>
    </row>
    <row r="4032" spans="1:10" x14ac:dyDescent="0.2">
      <c r="A4032" s="5">
        <v>37630</v>
      </c>
      <c r="B4032" s="2">
        <v>-3.2910038143082465E-3</v>
      </c>
      <c r="C4032" s="1">
        <v>857.09046468575968</v>
      </c>
      <c r="D4032" s="1">
        <v>857.09</v>
      </c>
      <c r="E4032" s="1">
        <f t="shared" ca="1" si="375"/>
        <v>727.62575246988024</v>
      </c>
      <c r="F4032" s="1">
        <f t="shared" ca="1" si="376"/>
        <v>1.1779269728849775</v>
      </c>
      <c r="G4032" s="5">
        <f t="shared" ca="1" si="373"/>
        <v>37652</v>
      </c>
      <c r="H4032" s="29" t="e">
        <f t="shared" ca="1" si="374"/>
        <v>#N/A</v>
      </c>
      <c r="I4032" s="1" t="e">
        <f t="shared" ca="1" si="377"/>
        <v>#N/A</v>
      </c>
      <c r="J4032" s="1" t="e">
        <f t="shared" ca="1" si="378"/>
        <v>#N/A</v>
      </c>
    </row>
    <row r="4033" spans="1:10" x14ac:dyDescent="0.2">
      <c r="A4033" s="5">
        <v>37631</v>
      </c>
      <c r="B4033" s="2">
        <v>-4.1419220851953709E-3</v>
      </c>
      <c r="C4033" s="1">
        <v>853.54046276106737</v>
      </c>
      <c r="D4033" s="1">
        <v>853.54</v>
      </c>
      <c r="E4033" s="1">
        <f t="shared" ca="1" si="375"/>
        <v>724.61198329596846</v>
      </c>
      <c r="F4033" s="1">
        <f t="shared" ca="1" si="376"/>
        <v>1.1779269728849775</v>
      </c>
      <c r="G4033" s="5">
        <f t="shared" ca="1" si="373"/>
        <v>37652</v>
      </c>
      <c r="H4033" s="29" t="e">
        <f t="shared" ca="1" si="374"/>
        <v>#N/A</v>
      </c>
      <c r="I4033" s="1" t="e">
        <f t="shared" ca="1" si="377"/>
        <v>#N/A</v>
      </c>
      <c r="J4033" s="1" t="e">
        <f t="shared" ca="1" si="378"/>
        <v>#N/A</v>
      </c>
    </row>
    <row r="4034" spans="1:10" x14ac:dyDescent="0.2">
      <c r="A4034" s="5">
        <v>37634</v>
      </c>
      <c r="B4034" s="2">
        <v>2.1592426834126099E-2</v>
      </c>
      <c r="C4034" s="1">
        <v>871.97047275320188</v>
      </c>
      <c r="D4034" s="1">
        <v>871.97</v>
      </c>
      <c r="E4034" s="1">
        <f t="shared" ca="1" si="375"/>
        <v>740.25811452841765</v>
      </c>
      <c r="F4034" s="1">
        <f t="shared" ca="1" si="376"/>
        <v>1.1779269728849775</v>
      </c>
      <c r="G4034" s="5">
        <f t="shared" ref="G4034:G4097" ca="1" si="379">EOMONTH(A4034,0)</f>
        <v>37652</v>
      </c>
      <c r="H4034" s="29" t="e">
        <f t="shared" ref="H4034:H4097" ca="1" si="380">VLOOKUP(G4034,$U$512:$Z$3894,2,0)</f>
        <v>#N/A</v>
      </c>
      <c r="I4034" s="1" t="e">
        <f t="shared" ca="1" si="377"/>
        <v>#N/A</v>
      </c>
      <c r="J4034" s="1" t="e">
        <f t="shared" ca="1" si="378"/>
        <v>#N/A</v>
      </c>
    </row>
    <row r="4035" spans="1:10" x14ac:dyDescent="0.2">
      <c r="A4035" s="5">
        <v>37635</v>
      </c>
      <c r="B4035" s="2">
        <v>7.993394268151377E-3</v>
      </c>
      <c r="C4035" s="1">
        <v>878.94047653210453</v>
      </c>
      <c r="D4035" s="1">
        <v>878.94</v>
      </c>
      <c r="E4035" s="1">
        <f t="shared" ref="E4035:E4098" ca="1" si="381">C4035/C$2*$E$2</f>
        <v>746.17528949804159</v>
      </c>
      <c r="F4035" s="1">
        <f t="shared" ref="F4035:F4098" ca="1" si="382">D4035/E4035</f>
        <v>1.1779269728849777</v>
      </c>
      <c r="G4035" s="5">
        <f t="shared" ca="1" si="379"/>
        <v>37652</v>
      </c>
      <c r="H4035" s="29" t="e">
        <f t="shared" ca="1" si="380"/>
        <v>#N/A</v>
      </c>
      <c r="I4035" s="1" t="e">
        <f t="shared" ref="I4035:I4098" ca="1" si="383">H4035/$H$2*$I$2</f>
        <v>#N/A</v>
      </c>
      <c r="J4035" s="1" t="e">
        <f t="shared" ref="J4035:J4098" ca="1" si="384">D4035/I4035</f>
        <v>#N/A</v>
      </c>
    </row>
    <row r="4036" spans="1:10" x14ac:dyDescent="0.2">
      <c r="A4036" s="5">
        <v>37636</v>
      </c>
      <c r="B4036" s="2">
        <v>-5.1994447857647286E-3</v>
      </c>
      <c r="C4036" s="1">
        <v>874.37047405440217</v>
      </c>
      <c r="D4036" s="1">
        <v>874.37</v>
      </c>
      <c r="E4036" s="1">
        <f t="shared" ca="1" si="381"/>
        <v>742.2955922797945</v>
      </c>
      <c r="F4036" s="1">
        <f t="shared" ca="1" si="382"/>
        <v>1.1779269728849777</v>
      </c>
      <c r="G4036" s="5">
        <f t="shared" ca="1" si="379"/>
        <v>37652</v>
      </c>
      <c r="H4036" s="29" t="e">
        <f t="shared" ca="1" si="380"/>
        <v>#N/A</v>
      </c>
      <c r="I4036" s="1" t="e">
        <f t="shared" ca="1" si="383"/>
        <v>#N/A</v>
      </c>
      <c r="J4036" s="1" t="e">
        <f t="shared" ca="1" si="384"/>
        <v>#N/A</v>
      </c>
    </row>
    <row r="4037" spans="1:10" x14ac:dyDescent="0.2">
      <c r="A4037" s="5">
        <v>37637</v>
      </c>
      <c r="B4037" s="2">
        <v>-6.4160481260793212E-3</v>
      </c>
      <c r="C4037" s="1">
        <v>868.76047101284632</v>
      </c>
      <c r="D4037" s="1">
        <v>868.76</v>
      </c>
      <c r="E4037" s="1">
        <f t="shared" ca="1" si="381"/>
        <v>737.53298803595078</v>
      </c>
      <c r="F4037" s="1">
        <f t="shared" ca="1" si="382"/>
        <v>1.1779269728849777</v>
      </c>
      <c r="G4037" s="5">
        <f t="shared" ca="1" si="379"/>
        <v>37652</v>
      </c>
      <c r="H4037" s="29" t="e">
        <f t="shared" ca="1" si="380"/>
        <v>#N/A</v>
      </c>
      <c r="I4037" s="1" t="e">
        <f t="shared" ca="1" si="383"/>
        <v>#N/A</v>
      </c>
      <c r="J4037" s="1" t="e">
        <f t="shared" ca="1" si="384"/>
        <v>#N/A</v>
      </c>
    </row>
    <row r="4038" spans="1:10" x14ac:dyDescent="0.2">
      <c r="A4038" s="5">
        <v>37638</v>
      </c>
      <c r="B4038" s="2">
        <v>2.0949399143608272E-3</v>
      </c>
      <c r="C4038" s="1">
        <v>870.58047199959003</v>
      </c>
      <c r="D4038" s="1">
        <v>870.58</v>
      </c>
      <c r="E4038" s="1">
        <f t="shared" ca="1" si="381"/>
        <v>739.07807533074515</v>
      </c>
      <c r="F4038" s="1">
        <f t="shared" ca="1" si="382"/>
        <v>1.1779269728849775</v>
      </c>
      <c r="G4038" s="5">
        <f t="shared" ca="1" si="379"/>
        <v>37652</v>
      </c>
      <c r="H4038" s="29" t="e">
        <f t="shared" ca="1" si="380"/>
        <v>#N/A</v>
      </c>
      <c r="I4038" s="1" t="e">
        <f t="shared" ca="1" si="383"/>
        <v>#N/A</v>
      </c>
      <c r="J4038" s="1" t="e">
        <f t="shared" ca="1" si="384"/>
        <v>#N/A</v>
      </c>
    </row>
    <row r="4039" spans="1:10" x14ac:dyDescent="0.2">
      <c r="A4039" s="5">
        <v>37641</v>
      </c>
      <c r="B4039" s="2">
        <v>-1.0337935629123329E-4</v>
      </c>
      <c r="C4039" s="1">
        <v>870.49047195079504</v>
      </c>
      <c r="D4039" s="1">
        <v>870.49</v>
      </c>
      <c r="E4039" s="1">
        <f t="shared" ca="1" si="381"/>
        <v>739.00166991506853</v>
      </c>
      <c r="F4039" s="1">
        <f t="shared" ca="1" si="382"/>
        <v>1.1779269728849775</v>
      </c>
      <c r="G4039" s="5">
        <f t="shared" ca="1" si="379"/>
        <v>37652</v>
      </c>
      <c r="H4039" s="29" t="e">
        <f t="shared" ca="1" si="380"/>
        <v>#N/A</v>
      </c>
      <c r="I4039" s="1" t="e">
        <f t="shared" ca="1" si="383"/>
        <v>#N/A</v>
      </c>
      <c r="J4039" s="1" t="e">
        <f t="shared" ca="1" si="384"/>
        <v>#N/A</v>
      </c>
    </row>
    <row r="4040" spans="1:10" x14ac:dyDescent="0.2">
      <c r="A4040" s="5">
        <v>37642</v>
      </c>
      <c r="B4040" s="2">
        <v>1.9758986318050287E-3</v>
      </c>
      <c r="C4040" s="1">
        <v>872.21047288332193</v>
      </c>
      <c r="D4040" s="1">
        <v>872.21</v>
      </c>
      <c r="E4040" s="1">
        <f t="shared" ca="1" si="381"/>
        <v>740.46186230355534</v>
      </c>
      <c r="F4040" s="1">
        <f t="shared" ca="1" si="382"/>
        <v>1.1779269728849775</v>
      </c>
      <c r="G4040" s="5">
        <f t="shared" ca="1" si="379"/>
        <v>37652</v>
      </c>
      <c r="H4040" s="29" t="e">
        <f t="shared" ca="1" si="380"/>
        <v>#N/A</v>
      </c>
      <c r="I4040" s="1" t="e">
        <f t="shared" ca="1" si="383"/>
        <v>#N/A</v>
      </c>
      <c r="J4040" s="1" t="e">
        <f t="shared" ca="1" si="384"/>
        <v>#N/A</v>
      </c>
    </row>
    <row r="4041" spans="1:10" x14ac:dyDescent="0.2">
      <c r="A4041" s="5">
        <v>37643</v>
      </c>
      <c r="B4041" s="2">
        <v>-6.1453090425470647E-3</v>
      </c>
      <c r="C4041" s="1">
        <v>866.85046997730785</v>
      </c>
      <c r="D4041" s="1">
        <v>866.85</v>
      </c>
      <c r="E4041" s="1">
        <f t="shared" ca="1" si="381"/>
        <v>735.91149532548002</v>
      </c>
      <c r="F4041" s="1">
        <f t="shared" ca="1" si="382"/>
        <v>1.1779269728849775</v>
      </c>
      <c r="G4041" s="5">
        <f t="shared" ca="1" si="379"/>
        <v>37652</v>
      </c>
      <c r="H4041" s="29" t="e">
        <f t="shared" ca="1" si="380"/>
        <v>#N/A</v>
      </c>
      <c r="I4041" s="1" t="e">
        <f t="shared" ca="1" si="383"/>
        <v>#N/A</v>
      </c>
      <c r="J4041" s="1" t="e">
        <f t="shared" ca="1" si="384"/>
        <v>#N/A</v>
      </c>
    </row>
    <row r="4042" spans="1:10" x14ac:dyDescent="0.2">
      <c r="A4042" s="5">
        <v>37644</v>
      </c>
      <c r="B4042" s="2">
        <v>-1.4962219530483933E-2</v>
      </c>
      <c r="C4042" s="1">
        <v>853.88046294540425</v>
      </c>
      <c r="D4042" s="1">
        <v>853.88</v>
      </c>
      <c r="E4042" s="1">
        <f t="shared" ca="1" si="381"/>
        <v>724.9006259774136</v>
      </c>
      <c r="F4042" s="1">
        <f t="shared" ca="1" si="382"/>
        <v>1.1779269728849773</v>
      </c>
      <c r="G4042" s="5">
        <f t="shared" ca="1" si="379"/>
        <v>37652</v>
      </c>
      <c r="H4042" s="29" t="e">
        <f t="shared" ca="1" si="380"/>
        <v>#N/A</v>
      </c>
      <c r="I4042" s="1" t="e">
        <f t="shared" ca="1" si="383"/>
        <v>#N/A</v>
      </c>
      <c r="J4042" s="1" t="e">
        <f t="shared" ca="1" si="384"/>
        <v>#N/A</v>
      </c>
    </row>
    <row r="4043" spans="1:10" x14ac:dyDescent="0.2">
      <c r="A4043" s="5">
        <v>37645</v>
      </c>
      <c r="B4043" s="2">
        <v>-1.0095095329554549E-2</v>
      </c>
      <c r="C4043" s="1">
        <v>845.26045827192627</v>
      </c>
      <c r="D4043" s="1">
        <v>845.26</v>
      </c>
      <c r="E4043" s="1">
        <f t="shared" ca="1" si="381"/>
        <v>717.5826850537178</v>
      </c>
      <c r="F4043" s="1">
        <f t="shared" ca="1" si="382"/>
        <v>1.1779269728849775</v>
      </c>
      <c r="G4043" s="5">
        <f t="shared" ca="1" si="379"/>
        <v>37652</v>
      </c>
      <c r="H4043" s="29" t="e">
        <f t="shared" ca="1" si="380"/>
        <v>#N/A</v>
      </c>
      <c r="I4043" s="1" t="e">
        <f t="shared" ca="1" si="383"/>
        <v>#N/A</v>
      </c>
      <c r="J4043" s="1" t="e">
        <f t="shared" ca="1" si="384"/>
        <v>#N/A</v>
      </c>
    </row>
    <row r="4044" spans="1:10" x14ac:dyDescent="0.2">
      <c r="A4044" s="5">
        <v>37648</v>
      </c>
      <c r="B4044" s="2">
        <v>-1.866881196318293E-2</v>
      </c>
      <c r="C4044" s="1">
        <v>829.48044971653383</v>
      </c>
      <c r="D4044" s="1">
        <v>829.48</v>
      </c>
      <c r="E4044" s="1">
        <f t="shared" ca="1" si="381"/>
        <v>704.18626883841409</v>
      </c>
      <c r="F4044" s="1">
        <f t="shared" ca="1" si="382"/>
        <v>1.1779269728849775</v>
      </c>
      <c r="G4044" s="5">
        <f t="shared" ca="1" si="379"/>
        <v>37652</v>
      </c>
      <c r="H4044" s="29" t="e">
        <f t="shared" ca="1" si="380"/>
        <v>#N/A</v>
      </c>
      <c r="I4044" s="1" t="e">
        <f t="shared" ca="1" si="383"/>
        <v>#N/A</v>
      </c>
      <c r="J4044" s="1" t="e">
        <f t="shared" ca="1" si="384"/>
        <v>#N/A</v>
      </c>
    </row>
    <row r="4045" spans="1:10" x14ac:dyDescent="0.2">
      <c r="A4045" s="5">
        <v>37649</v>
      </c>
      <c r="B4045" s="2">
        <v>-3.2309398659401412E-3</v>
      </c>
      <c r="C4045" s="1">
        <v>826.80044826352673</v>
      </c>
      <c r="D4045" s="1">
        <v>826.8</v>
      </c>
      <c r="E4045" s="1">
        <f t="shared" ca="1" si="381"/>
        <v>701.91108534937644</v>
      </c>
      <c r="F4045" s="1">
        <f t="shared" ca="1" si="382"/>
        <v>1.1779269728849773</v>
      </c>
      <c r="G4045" s="5">
        <f t="shared" ca="1" si="379"/>
        <v>37652</v>
      </c>
      <c r="H4045" s="29" t="e">
        <f t="shared" ca="1" si="380"/>
        <v>#N/A</v>
      </c>
      <c r="I4045" s="1" t="e">
        <f t="shared" ca="1" si="383"/>
        <v>#N/A</v>
      </c>
      <c r="J4045" s="1" t="e">
        <f t="shared" ca="1" si="384"/>
        <v>#N/A</v>
      </c>
    </row>
    <row r="4046" spans="1:10" x14ac:dyDescent="0.2">
      <c r="A4046" s="5">
        <v>37650</v>
      </c>
      <c r="B4046" s="2">
        <v>-6.2288340590227476E-3</v>
      </c>
      <c r="C4046" s="1">
        <v>821.65044547136756</v>
      </c>
      <c r="D4046" s="1">
        <v>821.65</v>
      </c>
      <c r="E4046" s="1">
        <f t="shared" ca="1" si="381"/>
        <v>697.53899767454652</v>
      </c>
      <c r="F4046" s="1">
        <f t="shared" ca="1" si="382"/>
        <v>1.1779269728849775</v>
      </c>
      <c r="G4046" s="5">
        <f t="shared" ca="1" si="379"/>
        <v>37652</v>
      </c>
      <c r="H4046" s="29" t="e">
        <f t="shared" ca="1" si="380"/>
        <v>#N/A</v>
      </c>
      <c r="I4046" s="1" t="e">
        <f t="shared" ca="1" si="383"/>
        <v>#N/A</v>
      </c>
      <c r="J4046" s="1" t="e">
        <f t="shared" ca="1" si="384"/>
        <v>#N/A</v>
      </c>
    </row>
    <row r="4047" spans="1:10" x14ac:dyDescent="0.2">
      <c r="A4047" s="5">
        <v>37651</v>
      </c>
      <c r="B4047" s="2">
        <v>-2.2637376011683807E-3</v>
      </c>
      <c r="C4047" s="1">
        <v>819.79044446293733</v>
      </c>
      <c r="D4047" s="1">
        <v>819.79</v>
      </c>
      <c r="E4047" s="1">
        <f t="shared" ca="1" si="381"/>
        <v>695.95995241722949</v>
      </c>
      <c r="F4047" s="1">
        <f t="shared" ca="1" si="382"/>
        <v>1.1779269728849773</v>
      </c>
      <c r="G4047" s="5">
        <f t="shared" ca="1" si="379"/>
        <v>37652</v>
      </c>
      <c r="H4047" s="29" t="e">
        <f t="shared" ca="1" si="380"/>
        <v>#N/A</v>
      </c>
      <c r="I4047" s="1" t="e">
        <f t="shared" ca="1" si="383"/>
        <v>#N/A</v>
      </c>
      <c r="J4047" s="1" t="e">
        <f t="shared" ca="1" si="384"/>
        <v>#N/A</v>
      </c>
    </row>
    <row r="4048" spans="1:10" x14ac:dyDescent="0.2">
      <c r="A4048" s="5">
        <v>37652</v>
      </c>
      <c r="B4048" s="2">
        <v>-1.5064833676917133E-2</v>
      </c>
      <c r="C4048" s="1">
        <v>807.44043776717717</v>
      </c>
      <c r="D4048" s="1">
        <v>807.44</v>
      </c>
      <c r="E4048" s="1">
        <f t="shared" ca="1" si="381"/>
        <v>685.47543148826867</v>
      </c>
      <c r="F4048" s="1">
        <f t="shared" ca="1" si="382"/>
        <v>1.1779269728849775</v>
      </c>
      <c r="G4048" s="5">
        <f t="shared" ca="1" si="379"/>
        <v>37652</v>
      </c>
      <c r="H4048" s="29" t="e">
        <f t="shared" ca="1" si="380"/>
        <v>#N/A</v>
      </c>
      <c r="I4048" s="1" t="e">
        <f t="shared" ca="1" si="383"/>
        <v>#N/A</v>
      </c>
      <c r="J4048" s="1" t="e">
        <f t="shared" ca="1" si="384"/>
        <v>#N/A</v>
      </c>
    </row>
    <row r="4049" spans="1:10" x14ac:dyDescent="0.2">
      <c r="A4049" s="5">
        <v>37655</v>
      </c>
      <c r="B4049" s="2">
        <v>6.8488061032399017E-3</v>
      </c>
      <c r="C4049" s="1">
        <v>812.97044076535974</v>
      </c>
      <c r="D4049" s="1">
        <v>812.97</v>
      </c>
      <c r="E4049" s="1">
        <f t="shared" ca="1" si="381"/>
        <v>690.1701198070665</v>
      </c>
      <c r="F4049" s="1">
        <f t="shared" ca="1" si="382"/>
        <v>1.1779269728849775</v>
      </c>
      <c r="G4049" s="5">
        <f t="shared" ca="1" si="379"/>
        <v>37680</v>
      </c>
      <c r="H4049" s="29" t="e">
        <f t="shared" ca="1" si="380"/>
        <v>#N/A</v>
      </c>
      <c r="I4049" s="1" t="e">
        <f t="shared" ca="1" si="383"/>
        <v>#N/A</v>
      </c>
      <c r="J4049" s="1" t="e">
        <f t="shared" ca="1" si="384"/>
        <v>#N/A</v>
      </c>
    </row>
    <row r="4050" spans="1:10" x14ac:dyDescent="0.2">
      <c r="A4050" s="5">
        <v>37656</v>
      </c>
      <c r="B4050" s="2">
        <v>-9.5206465183217404E-3</v>
      </c>
      <c r="C4050" s="1">
        <v>805.23043656898858</v>
      </c>
      <c r="D4050" s="1">
        <v>805.23</v>
      </c>
      <c r="E4050" s="1">
        <f t="shared" ca="1" si="381"/>
        <v>683.59925405887589</v>
      </c>
      <c r="F4050" s="1">
        <f t="shared" ca="1" si="382"/>
        <v>1.1779269728849771</v>
      </c>
      <c r="G4050" s="5">
        <f t="shared" ca="1" si="379"/>
        <v>37680</v>
      </c>
      <c r="H4050" s="29" t="e">
        <f t="shared" ca="1" si="380"/>
        <v>#N/A</v>
      </c>
      <c r="I4050" s="1" t="e">
        <f t="shared" ca="1" si="383"/>
        <v>#N/A</v>
      </c>
      <c r="J4050" s="1" t="e">
        <f t="shared" ca="1" si="384"/>
        <v>#N/A</v>
      </c>
    </row>
    <row r="4051" spans="1:10" x14ac:dyDescent="0.2">
      <c r="A4051" s="5">
        <v>37657</v>
      </c>
      <c r="B4051" s="2">
        <v>1.081678526632146E-2</v>
      </c>
      <c r="C4051" s="1">
        <v>813.94044129126166</v>
      </c>
      <c r="D4051" s="1">
        <v>813.94</v>
      </c>
      <c r="E4051" s="1">
        <f t="shared" ca="1" si="381"/>
        <v>690.99360039824819</v>
      </c>
      <c r="F4051" s="1">
        <f t="shared" ca="1" si="382"/>
        <v>1.1779269728849773</v>
      </c>
      <c r="G4051" s="5">
        <f t="shared" ca="1" si="379"/>
        <v>37680</v>
      </c>
      <c r="H4051" s="29" t="e">
        <f t="shared" ca="1" si="380"/>
        <v>#N/A</v>
      </c>
      <c r="I4051" s="1" t="e">
        <f t="shared" ca="1" si="383"/>
        <v>#N/A</v>
      </c>
      <c r="J4051" s="1" t="e">
        <f t="shared" ca="1" si="384"/>
        <v>#N/A</v>
      </c>
    </row>
    <row r="4052" spans="1:10" x14ac:dyDescent="0.2">
      <c r="A4052" s="5">
        <v>37658</v>
      </c>
      <c r="B4052" s="2">
        <v>-5.5900926358208869E-3</v>
      </c>
      <c r="C4052" s="1">
        <v>809.39043882440262</v>
      </c>
      <c r="D4052" s="1">
        <v>809.39</v>
      </c>
      <c r="E4052" s="1">
        <f t="shared" ca="1" si="381"/>
        <v>687.13088216126266</v>
      </c>
      <c r="F4052" s="1">
        <f t="shared" ca="1" si="382"/>
        <v>1.1779269728849771</v>
      </c>
      <c r="G4052" s="5">
        <f t="shared" ca="1" si="379"/>
        <v>37680</v>
      </c>
      <c r="H4052" s="29" t="e">
        <f t="shared" ca="1" si="380"/>
        <v>#N/A</v>
      </c>
      <c r="I4052" s="1" t="e">
        <f t="shared" ca="1" si="383"/>
        <v>#N/A</v>
      </c>
      <c r="J4052" s="1" t="e">
        <f t="shared" ca="1" si="384"/>
        <v>#N/A</v>
      </c>
    </row>
    <row r="4053" spans="1:10" x14ac:dyDescent="0.2">
      <c r="A4053" s="5">
        <v>37659</v>
      </c>
      <c r="B4053" s="2">
        <v>-1.507307972670846E-3</v>
      </c>
      <c r="C4053" s="1">
        <v>808.17043816295904</v>
      </c>
      <c r="D4053" s="1">
        <v>808.17</v>
      </c>
      <c r="E4053" s="1">
        <f t="shared" ca="1" si="381"/>
        <v>686.09516430431256</v>
      </c>
      <c r="F4053" s="1">
        <f t="shared" ca="1" si="382"/>
        <v>1.1779269728849773</v>
      </c>
      <c r="G4053" s="5">
        <f t="shared" ca="1" si="379"/>
        <v>37680</v>
      </c>
      <c r="H4053" s="29" t="e">
        <f t="shared" ca="1" si="380"/>
        <v>#N/A</v>
      </c>
      <c r="I4053" s="1" t="e">
        <f t="shared" ca="1" si="383"/>
        <v>#N/A</v>
      </c>
      <c r="J4053" s="1" t="e">
        <f t="shared" ca="1" si="384"/>
        <v>#N/A</v>
      </c>
    </row>
    <row r="4054" spans="1:10" x14ac:dyDescent="0.2">
      <c r="A4054" s="5">
        <v>37662</v>
      </c>
      <c r="B4054" s="2">
        <v>-3.9224420604575538E-3</v>
      </c>
      <c r="C4054" s="1">
        <v>805.00043644429024</v>
      </c>
      <c r="D4054" s="1">
        <v>805</v>
      </c>
      <c r="E4054" s="1">
        <f t="shared" ca="1" si="381"/>
        <v>683.40399577436881</v>
      </c>
      <c r="F4054" s="1">
        <f t="shared" ca="1" si="382"/>
        <v>1.1779269728849773</v>
      </c>
      <c r="G4054" s="5">
        <f t="shared" ca="1" si="379"/>
        <v>37680</v>
      </c>
      <c r="H4054" s="29" t="e">
        <f t="shared" ca="1" si="380"/>
        <v>#N/A</v>
      </c>
      <c r="I4054" s="1" t="e">
        <f t="shared" ca="1" si="383"/>
        <v>#N/A</v>
      </c>
      <c r="J4054" s="1" t="e">
        <f t="shared" ca="1" si="384"/>
        <v>#N/A</v>
      </c>
    </row>
    <row r="4055" spans="1:10" x14ac:dyDescent="0.2">
      <c r="A4055" s="5">
        <v>37663</v>
      </c>
      <c r="B4055" s="2">
        <v>8.6956521739178783E-5</v>
      </c>
      <c r="C4055" s="1">
        <v>805.07043648224192</v>
      </c>
      <c r="D4055" s="1">
        <v>805.07</v>
      </c>
      <c r="E4055" s="1">
        <f t="shared" ca="1" si="381"/>
        <v>683.4634222087841</v>
      </c>
      <c r="F4055" s="1">
        <f t="shared" ca="1" si="382"/>
        <v>1.1779269728849771</v>
      </c>
      <c r="G4055" s="5">
        <f t="shared" ca="1" si="379"/>
        <v>37680</v>
      </c>
      <c r="H4055" s="29" t="e">
        <f t="shared" ca="1" si="380"/>
        <v>#N/A</v>
      </c>
      <c r="I4055" s="1" t="e">
        <f t="shared" ca="1" si="383"/>
        <v>#N/A</v>
      </c>
      <c r="J4055" s="1" t="e">
        <f t="shared" ca="1" si="384"/>
        <v>#N/A</v>
      </c>
    </row>
    <row r="4056" spans="1:10" x14ac:dyDescent="0.2">
      <c r="A4056" s="5">
        <v>37664</v>
      </c>
      <c r="B4056" s="2">
        <v>-9.2290111418883436E-3</v>
      </c>
      <c r="C4056" s="1">
        <v>797.64043245394237</v>
      </c>
      <c r="D4056" s="1">
        <v>797.64</v>
      </c>
      <c r="E4056" s="1">
        <f t="shared" ca="1" si="381"/>
        <v>677.15573067014589</v>
      </c>
      <c r="F4056" s="1">
        <f t="shared" ca="1" si="382"/>
        <v>1.1779269728849775</v>
      </c>
      <c r="G4056" s="5">
        <f t="shared" ca="1" si="379"/>
        <v>37680</v>
      </c>
      <c r="H4056" s="29" t="e">
        <f t="shared" ca="1" si="380"/>
        <v>#N/A</v>
      </c>
      <c r="I4056" s="1" t="e">
        <f t="shared" ca="1" si="383"/>
        <v>#N/A</v>
      </c>
      <c r="J4056" s="1" t="e">
        <f t="shared" ca="1" si="384"/>
        <v>#N/A</v>
      </c>
    </row>
    <row r="4057" spans="1:10" x14ac:dyDescent="0.2">
      <c r="A4057" s="5">
        <v>37665</v>
      </c>
      <c r="B4057" s="2">
        <v>-1.5859284890426761E-2</v>
      </c>
      <c r="C4057" s="1">
        <v>784.99042559553209</v>
      </c>
      <c r="D4057" s="1">
        <v>784.99</v>
      </c>
      <c r="E4057" s="1">
        <f t="shared" ca="1" si="381"/>
        <v>666.41652502226304</v>
      </c>
      <c r="F4057" s="1">
        <f t="shared" ca="1" si="382"/>
        <v>1.1779269728849773</v>
      </c>
      <c r="G4057" s="5">
        <f t="shared" ca="1" si="379"/>
        <v>37680</v>
      </c>
      <c r="H4057" s="29" t="e">
        <f t="shared" ca="1" si="380"/>
        <v>#N/A</v>
      </c>
      <c r="I4057" s="1" t="e">
        <f t="shared" ca="1" si="383"/>
        <v>#N/A</v>
      </c>
      <c r="J4057" s="1" t="e">
        <f t="shared" ca="1" si="384"/>
        <v>#N/A</v>
      </c>
    </row>
    <row r="4058" spans="1:10" x14ac:dyDescent="0.2">
      <c r="A4058" s="5">
        <v>37666</v>
      </c>
      <c r="B4058" s="2">
        <v>5.3376476133453199E-3</v>
      </c>
      <c r="C4058" s="1">
        <v>789.18042786721105</v>
      </c>
      <c r="D4058" s="1">
        <v>789.18</v>
      </c>
      <c r="E4058" s="1">
        <f t="shared" ca="1" si="381"/>
        <v>669.97362159654199</v>
      </c>
      <c r="F4058" s="1">
        <f t="shared" ca="1" si="382"/>
        <v>1.1779269728849773</v>
      </c>
      <c r="G4058" s="5">
        <f t="shared" ca="1" si="379"/>
        <v>37680</v>
      </c>
      <c r="H4058" s="29" t="e">
        <f t="shared" ca="1" si="380"/>
        <v>#N/A</v>
      </c>
      <c r="I4058" s="1" t="e">
        <f t="shared" ca="1" si="383"/>
        <v>#N/A</v>
      </c>
      <c r="J4058" s="1" t="e">
        <f t="shared" ca="1" si="384"/>
        <v>#N/A</v>
      </c>
    </row>
    <row r="4059" spans="1:10" x14ac:dyDescent="0.2">
      <c r="A4059" s="5">
        <v>37669</v>
      </c>
      <c r="B4059" s="2">
        <v>1.0884715780937304E-2</v>
      </c>
      <c r="C4059" s="1">
        <v>797.77043252442411</v>
      </c>
      <c r="D4059" s="1">
        <v>797.77</v>
      </c>
      <c r="E4059" s="1">
        <f t="shared" ca="1" si="381"/>
        <v>677.26609404834562</v>
      </c>
      <c r="F4059" s="1">
        <f t="shared" ca="1" si="382"/>
        <v>1.1779269728849771</v>
      </c>
      <c r="G4059" s="5">
        <f t="shared" ca="1" si="379"/>
        <v>37680</v>
      </c>
      <c r="H4059" s="29" t="e">
        <f t="shared" ca="1" si="380"/>
        <v>#N/A</v>
      </c>
      <c r="I4059" s="1" t="e">
        <f t="shared" ca="1" si="383"/>
        <v>#N/A</v>
      </c>
      <c r="J4059" s="1" t="e">
        <f t="shared" ca="1" si="384"/>
        <v>#N/A</v>
      </c>
    </row>
    <row r="4060" spans="1:10" x14ac:dyDescent="0.2">
      <c r="A4060" s="5">
        <v>37670</v>
      </c>
      <c r="B4060" s="2">
        <v>-4.6253932837784228E-3</v>
      </c>
      <c r="C4060" s="1">
        <v>794.08043052382868</v>
      </c>
      <c r="D4060" s="1">
        <v>794.08</v>
      </c>
      <c r="E4060" s="1">
        <f t="shared" ca="1" si="381"/>
        <v>674.13347200560361</v>
      </c>
      <c r="F4060" s="1">
        <f t="shared" ca="1" si="382"/>
        <v>1.1779269728849771</v>
      </c>
      <c r="G4060" s="5">
        <f t="shared" ca="1" si="379"/>
        <v>37680</v>
      </c>
      <c r="H4060" s="29" t="e">
        <f t="shared" ca="1" si="380"/>
        <v>#N/A</v>
      </c>
      <c r="I4060" s="1" t="e">
        <f t="shared" ca="1" si="383"/>
        <v>#N/A</v>
      </c>
      <c r="J4060" s="1" t="e">
        <f t="shared" ca="1" si="384"/>
        <v>#N/A</v>
      </c>
    </row>
    <row r="4061" spans="1:10" x14ac:dyDescent="0.2">
      <c r="A4061" s="5">
        <v>37671</v>
      </c>
      <c r="B4061" s="2">
        <v>-7.9211162603265439E-3</v>
      </c>
      <c r="C4061" s="1">
        <v>787.79042711359932</v>
      </c>
      <c r="D4061" s="1">
        <v>787.79</v>
      </c>
      <c r="E4061" s="1">
        <f t="shared" ca="1" si="381"/>
        <v>668.79358239886972</v>
      </c>
      <c r="F4061" s="1">
        <f t="shared" ca="1" si="382"/>
        <v>1.1779269728849768</v>
      </c>
      <c r="G4061" s="5">
        <f t="shared" ca="1" si="379"/>
        <v>37680</v>
      </c>
      <c r="H4061" s="29" t="e">
        <f t="shared" ca="1" si="380"/>
        <v>#N/A</v>
      </c>
      <c r="I4061" s="1" t="e">
        <f t="shared" ca="1" si="383"/>
        <v>#N/A</v>
      </c>
      <c r="J4061" s="1" t="e">
        <f t="shared" ca="1" si="384"/>
        <v>#N/A</v>
      </c>
    </row>
    <row r="4062" spans="1:10" x14ac:dyDescent="0.2">
      <c r="A4062" s="5">
        <v>37672</v>
      </c>
      <c r="B4062" s="2">
        <v>-1.6831896825296067E-2</v>
      </c>
      <c r="C4062" s="1">
        <v>774.53041992446731</v>
      </c>
      <c r="D4062" s="1">
        <v>774.53</v>
      </c>
      <c r="E4062" s="1">
        <f t="shared" ca="1" si="381"/>
        <v>657.53651782251177</v>
      </c>
      <c r="F4062" s="1">
        <f t="shared" ca="1" si="382"/>
        <v>1.1779269728849768</v>
      </c>
      <c r="G4062" s="5">
        <f t="shared" ca="1" si="379"/>
        <v>37680</v>
      </c>
      <c r="H4062" s="29" t="e">
        <f t="shared" ca="1" si="380"/>
        <v>#N/A</v>
      </c>
      <c r="I4062" s="1" t="e">
        <f t="shared" ca="1" si="383"/>
        <v>#N/A</v>
      </c>
      <c r="J4062" s="1" t="e">
        <f t="shared" ca="1" si="384"/>
        <v>#N/A</v>
      </c>
    </row>
    <row r="4063" spans="1:10" x14ac:dyDescent="0.2">
      <c r="A4063" s="5">
        <v>37673</v>
      </c>
      <c r="B4063" s="2">
        <v>8.4050972848048744E-3</v>
      </c>
      <c r="C4063" s="1">
        <v>781.04042345397318</v>
      </c>
      <c r="D4063" s="1">
        <v>781.04</v>
      </c>
      <c r="E4063" s="1">
        <f t="shared" ca="1" si="381"/>
        <v>663.06317622312179</v>
      </c>
      <c r="F4063" s="1">
        <f t="shared" ca="1" si="382"/>
        <v>1.1779269728849771</v>
      </c>
      <c r="G4063" s="5">
        <f t="shared" ca="1" si="379"/>
        <v>37680</v>
      </c>
      <c r="H4063" s="29" t="e">
        <f t="shared" ca="1" si="380"/>
        <v>#N/A</v>
      </c>
      <c r="I4063" s="1" t="e">
        <f t="shared" ca="1" si="383"/>
        <v>#N/A</v>
      </c>
      <c r="J4063" s="1" t="e">
        <f t="shared" ca="1" si="384"/>
        <v>#N/A</v>
      </c>
    </row>
    <row r="4064" spans="1:10" x14ac:dyDescent="0.2">
      <c r="A4064" s="5">
        <v>37676</v>
      </c>
      <c r="B4064" s="2">
        <v>5.9407968862030813E-3</v>
      </c>
      <c r="C4064" s="1">
        <v>785.68042596962732</v>
      </c>
      <c r="D4064" s="1">
        <v>785.68</v>
      </c>
      <c r="E4064" s="1">
        <f t="shared" ca="1" si="381"/>
        <v>667.00229987578405</v>
      </c>
      <c r="F4064" s="1">
        <f t="shared" ca="1" si="382"/>
        <v>1.1779269728849771</v>
      </c>
      <c r="G4064" s="5">
        <f t="shared" ca="1" si="379"/>
        <v>37680</v>
      </c>
      <c r="H4064" s="29" t="e">
        <f t="shared" ca="1" si="380"/>
        <v>#N/A</v>
      </c>
      <c r="I4064" s="1" t="e">
        <f t="shared" ca="1" si="383"/>
        <v>#N/A</v>
      </c>
      <c r="J4064" s="1" t="e">
        <f t="shared" ca="1" si="384"/>
        <v>#N/A</v>
      </c>
    </row>
    <row r="4065" spans="1:10" x14ac:dyDescent="0.2">
      <c r="A4065" s="5">
        <v>37677</v>
      </c>
      <c r="B4065" s="2">
        <v>-1.7869870685266243E-2</v>
      </c>
      <c r="C4065" s="1">
        <v>771.6404183576052</v>
      </c>
      <c r="D4065" s="1">
        <v>771.64</v>
      </c>
      <c r="E4065" s="1">
        <f t="shared" ca="1" si="381"/>
        <v>655.08305503022871</v>
      </c>
      <c r="F4065" s="1">
        <f t="shared" ca="1" si="382"/>
        <v>1.1779269728849768</v>
      </c>
      <c r="G4065" s="5">
        <f t="shared" ca="1" si="379"/>
        <v>37680</v>
      </c>
      <c r="H4065" s="29" t="e">
        <f t="shared" ca="1" si="380"/>
        <v>#N/A</v>
      </c>
      <c r="I4065" s="1" t="e">
        <f t="shared" ca="1" si="383"/>
        <v>#N/A</v>
      </c>
      <c r="J4065" s="1" t="e">
        <f t="shared" ca="1" si="384"/>
        <v>#N/A</v>
      </c>
    </row>
    <row r="4066" spans="1:10" x14ac:dyDescent="0.2">
      <c r="A4066" s="5">
        <v>37678</v>
      </c>
      <c r="B4066" s="2">
        <v>-1.3620341091700738E-2</v>
      </c>
      <c r="C4066" s="1">
        <v>761.13041265943195</v>
      </c>
      <c r="D4066" s="1">
        <v>761.13</v>
      </c>
      <c r="E4066" s="1">
        <f t="shared" ca="1" si="381"/>
        <v>646.16060037732359</v>
      </c>
      <c r="F4066" s="1">
        <f t="shared" ca="1" si="382"/>
        <v>1.1779269728849768</v>
      </c>
      <c r="G4066" s="5">
        <f t="shared" ca="1" si="379"/>
        <v>37680</v>
      </c>
      <c r="H4066" s="29" t="e">
        <f t="shared" ca="1" si="380"/>
        <v>#N/A</v>
      </c>
      <c r="I4066" s="1" t="e">
        <f t="shared" ca="1" si="383"/>
        <v>#N/A</v>
      </c>
      <c r="J4066" s="1" t="e">
        <f t="shared" ca="1" si="384"/>
        <v>#N/A</v>
      </c>
    </row>
    <row r="4067" spans="1:10" x14ac:dyDescent="0.2">
      <c r="A4067" s="5">
        <v>37679</v>
      </c>
      <c r="B4067" s="2">
        <v>3.2977283775439403E-3</v>
      </c>
      <c r="C4067" s="1">
        <v>763.64041402027067</v>
      </c>
      <c r="D4067" s="1">
        <v>763.64</v>
      </c>
      <c r="E4067" s="1">
        <f t="shared" ca="1" si="381"/>
        <v>648.29146252563862</v>
      </c>
      <c r="F4067" s="1">
        <f t="shared" ca="1" si="382"/>
        <v>1.1779269728849771</v>
      </c>
      <c r="G4067" s="5">
        <f t="shared" ca="1" si="379"/>
        <v>37680</v>
      </c>
      <c r="H4067" s="29" t="e">
        <f t="shared" ca="1" si="380"/>
        <v>#N/A</v>
      </c>
      <c r="I4067" s="1" t="e">
        <f t="shared" ca="1" si="383"/>
        <v>#N/A</v>
      </c>
      <c r="J4067" s="1" t="e">
        <f t="shared" ca="1" si="384"/>
        <v>#N/A</v>
      </c>
    </row>
    <row r="4068" spans="1:10" x14ac:dyDescent="0.2">
      <c r="A4068" s="5">
        <v>37680</v>
      </c>
      <c r="B4068" s="2">
        <v>1.1824943690744272E-2</v>
      </c>
      <c r="C4068" s="1">
        <v>772.67041891603697</v>
      </c>
      <c r="D4068" s="1">
        <v>772.67</v>
      </c>
      <c r="E4068" s="1">
        <f t="shared" ca="1" si="381"/>
        <v>655.95747256519451</v>
      </c>
      <c r="F4068" s="1">
        <f t="shared" ca="1" si="382"/>
        <v>1.1779269728849771</v>
      </c>
      <c r="G4068" s="5">
        <f t="shared" ca="1" si="379"/>
        <v>37680</v>
      </c>
      <c r="H4068" s="29" t="e">
        <f t="shared" ca="1" si="380"/>
        <v>#N/A</v>
      </c>
      <c r="I4068" s="1" t="e">
        <f t="shared" ca="1" si="383"/>
        <v>#N/A</v>
      </c>
      <c r="J4068" s="1" t="e">
        <f t="shared" ca="1" si="384"/>
        <v>#N/A</v>
      </c>
    </row>
    <row r="4069" spans="1:10" x14ac:dyDescent="0.2">
      <c r="A4069" s="5">
        <v>37683</v>
      </c>
      <c r="B4069" s="2">
        <v>3.3002446063650215E-3</v>
      </c>
      <c r="C4069" s="1">
        <v>775.22042029856243</v>
      </c>
      <c r="D4069" s="1">
        <v>775.22</v>
      </c>
      <c r="E4069" s="1">
        <f t="shared" ca="1" si="381"/>
        <v>658.12229267603266</v>
      </c>
      <c r="F4069" s="1">
        <f t="shared" ca="1" si="382"/>
        <v>1.1779269728849771</v>
      </c>
      <c r="G4069" s="5">
        <f t="shared" ca="1" si="379"/>
        <v>37711</v>
      </c>
      <c r="H4069" s="29" t="e">
        <f t="shared" ca="1" si="380"/>
        <v>#N/A</v>
      </c>
      <c r="I4069" s="1" t="e">
        <f t="shared" ca="1" si="383"/>
        <v>#N/A</v>
      </c>
      <c r="J4069" s="1" t="e">
        <f t="shared" ca="1" si="384"/>
        <v>#N/A</v>
      </c>
    </row>
    <row r="4070" spans="1:10" x14ac:dyDescent="0.2">
      <c r="A4070" s="5">
        <v>37684</v>
      </c>
      <c r="B4070" s="2">
        <v>-1.2628673150847591E-2</v>
      </c>
      <c r="C4070" s="1">
        <v>765.43041499074923</v>
      </c>
      <c r="D4070" s="1">
        <v>765.43</v>
      </c>
      <c r="E4070" s="1">
        <f t="shared" ca="1" si="381"/>
        <v>649.8110813485406</v>
      </c>
      <c r="F4070" s="1">
        <f t="shared" ca="1" si="382"/>
        <v>1.1779269728849771</v>
      </c>
      <c r="G4070" s="5">
        <f t="shared" ca="1" si="379"/>
        <v>37711</v>
      </c>
      <c r="H4070" s="29" t="e">
        <f t="shared" ca="1" si="380"/>
        <v>#N/A</v>
      </c>
      <c r="I4070" s="1" t="e">
        <f t="shared" ca="1" si="383"/>
        <v>#N/A</v>
      </c>
      <c r="J4070" s="1" t="e">
        <f t="shared" ca="1" si="384"/>
        <v>#N/A</v>
      </c>
    </row>
    <row r="4071" spans="1:10" x14ac:dyDescent="0.2">
      <c r="A4071" s="5">
        <v>37685</v>
      </c>
      <c r="B4071" s="2">
        <v>-1.524633212703963E-2</v>
      </c>
      <c r="C4071" s="1">
        <v>753.76040866366247</v>
      </c>
      <c r="D4071" s="1">
        <v>753.76</v>
      </c>
      <c r="E4071" s="1">
        <f t="shared" ca="1" si="381"/>
        <v>639.90384578246994</v>
      </c>
      <c r="F4071" s="1">
        <f t="shared" ca="1" si="382"/>
        <v>1.1779269728849771</v>
      </c>
      <c r="G4071" s="5">
        <f t="shared" ca="1" si="379"/>
        <v>37711</v>
      </c>
      <c r="H4071" s="29" t="e">
        <f t="shared" ca="1" si="380"/>
        <v>#N/A</v>
      </c>
      <c r="I4071" s="1" t="e">
        <f t="shared" ca="1" si="383"/>
        <v>#N/A</v>
      </c>
      <c r="J4071" s="1" t="e">
        <f t="shared" ca="1" si="384"/>
        <v>#N/A</v>
      </c>
    </row>
    <row r="4072" spans="1:10" x14ac:dyDescent="0.2">
      <c r="A4072" s="5">
        <v>37686</v>
      </c>
      <c r="B4072" s="2">
        <v>-6.8854807896412407E-3</v>
      </c>
      <c r="C4072" s="1">
        <v>748.57040584981667</v>
      </c>
      <c r="D4072" s="1">
        <v>748.57</v>
      </c>
      <c r="E4072" s="1">
        <f t="shared" ca="1" si="381"/>
        <v>635.49780014511725</v>
      </c>
      <c r="F4072" s="1">
        <f t="shared" ca="1" si="382"/>
        <v>1.1779269728849771</v>
      </c>
      <c r="G4072" s="5">
        <f t="shared" ca="1" si="379"/>
        <v>37711</v>
      </c>
      <c r="H4072" s="29" t="e">
        <f t="shared" ca="1" si="380"/>
        <v>#N/A</v>
      </c>
      <c r="I4072" s="1" t="e">
        <f t="shared" ca="1" si="383"/>
        <v>#N/A</v>
      </c>
      <c r="J4072" s="1" t="e">
        <f t="shared" ca="1" si="384"/>
        <v>#N/A</v>
      </c>
    </row>
    <row r="4073" spans="1:10" x14ac:dyDescent="0.2">
      <c r="A4073" s="5">
        <v>37687</v>
      </c>
      <c r="B4073" s="2">
        <v>-1.9757671293265888E-2</v>
      </c>
      <c r="C4073" s="1">
        <v>733.78039783116935</v>
      </c>
      <c r="D4073" s="1">
        <v>733.78</v>
      </c>
      <c r="E4073" s="1">
        <f t="shared" ca="1" si="381"/>
        <v>622.94184350225646</v>
      </c>
      <c r="F4073" s="1">
        <f t="shared" ca="1" si="382"/>
        <v>1.1779269728849768</v>
      </c>
      <c r="G4073" s="5">
        <f t="shared" ca="1" si="379"/>
        <v>37711</v>
      </c>
      <c r="H4073" s="29" t="e">
        <f t="shared" ca="1" si="380"/>
        <v>#N/A</v>
      </c>
      <c r="I4073" s="1" t="e">
        <f t="shared" ca="1" si="383"/>
        <v>#N/A</v>
      </c>
      <c r="J4073" s="1" t="e">
        <f t="shared" ca="1" si="384"/>
        <v>#N/A</v>
      </c>
    </row>
    <row r="4074" spans="1:10" x14ac:dyDescent="0.2">
      <c r="A4074" s="5">
        <v>37690</v>
      </c>
      <c r="B4074" s="2">
        <v>-1.0698029382103624E-2</v>
      </c>
      <c r="C4074" s="1">
        <v>725.93039357515977</v>
      </c>
      <c r="D4074" s="1">
        <v>725.93</v>
      </c>
      <c r="E4074" s="1">
        <f t="shared" ca="1" si="381"/>
        <v>616.27759335712744</v>
      </c>
      <c r="F4074" s="1">
        <f t="shared" ca="1" si="382"/>
        <v>1.1779269728849771</v>
      </c>
      <c r="G4074" s="5">
        <f t="shared" ca="1" si="379"/>
        <v>37711</v>
      </c>
      <c r="H4074" s="29" t="e">
        <f t="shared" ca="1" si="380"/>
        <v>#N/A</v>
      </c>
      <c r="I4074" s="1" t="e">
        <f t="shared" ca="1" si="383"/>
        <v>#N/A</v>
      </c>
      <c r="J4074" s="1" t="e">
        <f t="shared" ca="1" si="384"/>
        <v>#N/A</v>
      </c>
    </row>
    <row r="4075" spans="1:10" x14ac:dyDescent="0.2">
      <c r="A4075" s="5">
        <v>37691</v>
      </c>
      <c r="B4075" s="2">
        <v>-1.1102998911740714E-2</v>
      </c>
      <c r="C4075" s="1">
        <v>717.87038920529528</v>
      </c>
      <c r="D4075" s="1">
        <v>717.87</v>
      </c>
      <c r="E4075" s="1">
        <f t="shared" ca="1" si="381"/>
        <v>609.43506390875302</v>
      </c>
      <c r="F4075" s="1">
        <f t="shared" ca="1" si="382"/>
        <v>1.1779269728849771</v>
      </c>
      <c r="G4075" s="5">
        <f t="shared" ca="1" si="379"/>
        <v>37711</v>
      </c>
      <c r="H4075" s="29" t="e">
        <f t="shared" ca="1" si="380"/>
        <v>#N/A</v>
      </c>
      <c r="I4075" s="1" t="e">
        <f t="shared" ca="1" si="383"/>
        <v>#N/A</v>
      </c>
      <c r="J4075" s="1" t="e">
        <f t="shared" ca="1" si="384"/>
        <v>#N/A</v>
      </c>
    </row>
    <row r="4076" spans="1:10" x14ac:dyDescent="0.2">
      <c r="A4076" s="5">
        <v>37692</v>
      </c>
      <c r="B4076" s="2">
        <v>4.5969325922534665E-4</v>
      </c>
      <c r="C4076" s="1">
        <v>718.20038938421044</v>
      </c>
      <c r="D4076" s="1">
        <v>718.2</v>
      </c>
      <c r="E4076" s="1">
        <f t="shared" ca="1" si="381"/>
        <v>609.71521709956744</v>
      </c>
      <c r="F4076" s="1">
        <f t="shared" ca="1" si="382"/>
        <v>1.1779269728849771</v>
      </c>
      <c r="G4076" s="5">
        <f t="shared" ca="1" si="379"/>
        <v>37711</v>
      </c>
      <c r="H4076" s="29" t="e">
        <f t="shared" ca="1" si="380"/>
        <v>#N/A</v>
      </c>
      <c r="I4076" s="1" t="e">
        <f t="shared" ca="1" si="383"/>
        <v>#N/A</v>
      </c>
      <c r="J4076" s="1" t="e">
        <f t="shared" ca="1" si="384"/>
        <v>#N/A</v>
      </c>
    </row>
    <row r="4077" spans="1:10" x14ac:dyDescent="0.2">
      <c r="A4077" s="5">
        <v>37693</v>
      </c>
      <c r="B4077" s="2">
        <v>2.6817042606516184E-2</v>
      </c>
      <c r="C4077" s="1">
        <v>737.46039982634329</v>
      </c>
      <c r="D4077" s="1">
        <v>737.46</v>
      </c>
      <c r="E4077" s="1">
        <f t="shared" ca="1" si="381"/>
        <v>626.06597605436787</v>
      </c>
      <c r="F4077" s="1">
        <f t="shared" ca="1" si="382"/>
        <v>1.1779269728849771</v>
      </c>
      <c r="G4077" s="5">
        <f t="shared" ca="1" si="379"/>
        <v>37711</v>
      </c>
      <c r="H4077" s="29" t="e">
        <f t="shared" ca="1" si="380"/>
        <v>#N/A</v>
      </c>
      <c r="I4077" s="1" t="e">
        <f t="shared" ca="1" si="383"/>
        <v>#N/A</v>
      </c>
      <c r="J4077" s="1" t="e">
        <f t="shared" ca="1" si="384"/>
        <v>#N/A</v>
      </c>
    </row>
    <row r="4078" spans="1:10" x14ac:dyDescent="0.2">
      <c r="A4078" s="5">
        <v>37694</v>
      </c>
      <c r="B4078" s="2">
        <v>1.3248176172266923E-2</v>
      </c>
      <c r="C4078" s="1">
        <v>747.23040512331306</v>
      </c>
      <c r="D4078" s="1">
        <v>747.23</v>
      </c>
      <c r="E4078" s="1">
        <f t="shared" ca="1" si="381"/>
        <v>634.36020840059825</v>
      </c>
      <c r="F4078" s="1">
        <f t="shared" ca="1" si="382"/>
        <v>1.1779269728849773</v>
      </c>
      <c r="G4078" s="5">
        <f t="shared" ca="1" si="379"/>
        <v>37711</v>
      </c>
      <c r="H4078" s="29" t="e">
        <f t="shared" ca="1" si="380"/>
        <v>#N/A</v>
      </c>
      <c r="I4078" s="1" t="e">
        <f t="shared" ca="1" si="383"/>
        <v>#N/A</v>
      </c>
      <c r="J4078" s="1" t="e">
        <f t="shared" ca="1" si="384"/>
        <v>#N/A</v>
      </c>
    </row>
    <row r="4079" spans="1:10" x14ac:dyDescent="0.2">
      <c r="A4079" s="5">
        <v>37697</v>
      </c>
      <c r="B4079" s="2">
        <v>-4.148655701725068E-3</v>
      </c>
      <c r="C4079" s="1">
        <v>744.13040344259593</v>
      </c>
      <c r="D4079" s="1">
        <v>744.13</v>
      </c>
      <c r="E4079" s="1">
        <f t="shared" ca="1" si="381"/>
        <v>631.72846630506979</v>
      </c>
      <c r="F4079" s="1">
        <f t="shared" ca="1" si="382"/>
        <v>1.1779269728849768</v>
      </c>
      <c r="G4079" s="5">
        <f t="shared" ca="1" si="379"/>
        <v>37711</v>
      </c>
      <c r="H4079" s="29" t="e">
        <f t="shared" ca="1" si="380"/>
        <v>#N/A</v>
      </c>
      <c r="I4079" s="1" t="e">
        <f t="shared" ca="1" si="383"/>
        <v>#N/A</v>
      </c>
      <c r="J4079" s="1" t="e">
        <f t="shared" ca="1" si="384"/>
        <v>#N/A</v>
      </c>
    </row>
    <row r="4080" spans="1:10" x14ac:dyDescent="0.2">
      <c r="A4080" s="5">
        <v>37698</v>
      </c>
      <c r="B4080" s="2">
        <v>2.8677784795667405E-2</v>
      </c>
      <c r="C4080" s="1">
        <v>765.47041501243586</v>
      </c>
      <c r="D4080" s="1">
        <v>765.47</v>
      </c>
      <c r="E4080" s="1">
        <f t="shared" ca="1" si="381"/>
        <v>649.84503931106349</v>
      </c>
      <c r="F4080" s="1">
        <f t="shared" ca="1" si="382"/>
        <v>1.1779269728849773</v>
      </c>
      <c r="G4080" s="5">
        <f t="shared" ca="1" si="379"/>
        <v>37711</v>
      </c>
      <c r="H4080" s="29" t="e">
        <f t="shared" ca="1" si="380"/>
        <v>#N/A</v>
      </c>
      <c r="I4080" s="1" t="e">
        <f t="shared" ca="1" si="383"/>
        <v>#N/A</v>
      </c>
      <c r="J4080" s="1" t="e">
        <f t="shared" ca="1" si="384"/>
        <v>#N/A</v>
      </c>
    </row>
    <row r="4081" spans="1:10" x14ac:dyDescent="0.2">
      <c r="A4081" s="5">
        <v>37699</v>
      </c>
      <c r="B4081" s="2">
        <v>1.6329836570996292E-3</v>
      </c>
      <c r="C4081" s="1">
        <v>766.72041569014448</v>
      </c>
      <c r="D4081" s="1">
        <v>766.72</v>
      </c>
      <c r="E4081" s="1">
        <f t="shared" ca="1" si="381"/>
        <v>650.90622563990587</v>
      </c>
      <c r="F4081" s="1">
        <f t="shared" ca="1" si="382"/>
        <v>1.1779269728849768</v>
      </c>
      <c r="G4081" s="5">
        <f t="shared" ca="1" si="379"/>
        <v>37711</v>
      </c>
      <c r="H4081" s="29" t="e">
        <f t="shared" ca="1" si="380"/>
        <v>#N/A</v>
      </c>
      <c r="I4081" s="1" t="e">
        <f t="shared" ca="1" si="383"/>
        <v>#N/A</v>
      </c>
      <c r="J4081" s="1" t="e">
        <f t="shared" ca="1" si="384"/>
        <v>#N/A</v>
      </c>
    </row>
    <row r="4082" spans="1:10" x14ac:dyDescent="0.2">
      <c r="A4082" s="5">
        <v>37700</v>
      </c>
      <c r="B4082" s="2">
        <v>-1.8416110183639423E-2</v>
      </c>
      <c r="C4082" s="1">
        <v>752.60040803474897</v>
      </c>
      <c r="D4082" s="1">
        <v>752.6</v>
      </c>
      <c r="E4082" s="1">
        <f t="shared" ca="1" si="381"/>
        <v>638.91906486930441</v>
      </c>
      <c r="F4082" s="1">
        <f t="shared" ca="1" si="382"/>
        <v>1.1779269728849771</v>
      </c>
      <c r="G4082" s="5">
        <f t="shared" ca="1" si="379"/>
        <v>37711</v>
      </c>
      <c r="H4082" s="29" t="e">
        <f t="shared" ca="1" si="380"/>
        <v>#N/A</v>
      </c>
      <c r="I4082" s="1" t="e">
        <f t="shared" ca="1" si="383"/>
        <v>#N/A</v>
      </c>
      <c r="J4082" s="1" t="e">
        <f t="shared" ca="1" si="384"/>
        <v>#N/A</v>
      </c>
    </row>
    <row r="4083" spans="1:10" x14ac:dyDescent="0.2">
      <c r="A4083" s="5">
        <v>37704</v>
      </c>
      <c r="B4083" s="2">
        <v>-1.2237576401807115E-2</v>
      </c>
      <c r="C4083" s="1">
        <v>743.39040304139246</v>
      </c>
      <c r="D4083" s="1">
        <v>743.39</v>
      </c>
      <c r="E4083" s="1">
        <f t="shared" ca="1" si="381"/>
        <v>631.10024399839506</v>
      </c>
      <c r="F4083" s="1">
        <f t="shared" ca="1" si="382"/>
        <v>1.1779269728849773</v>
      </c>
      <c r="G4083" s="5">
        <f t="shared" ca="1" si="379"/>
        <v>37711</v>
      </c>
      <c r="H4083" s="29" t="e">
        <f t="shared" ca="1" si="380"/>
        <v>#N/A</v>
      </c>
      <c r="I4083" s="1" t="e">
        <f t="shared" ca="1" si="383"/>
        <v>#N/A</v>
      </c>
      <c r="J4083" s="1" t="e">
        <f t="shared" ca="1" si="384"/>
        <v>#N/A</v>
      </c>
    </row>
    <row r="4084" spans="1:10" x14ac:dyDescent="0.2">
      <c r="A4084" s="5">
        <v>37705</v>
      </c>
      <c r="B4084" s="2">
        <v>-1.1743499374487154E-2</v>
      </c>
      <c r="C4084" s="1">
        <v>734.66039830827606</v>
      </c>
      <c r="D4084" s="1">
        <v>734.66</v>
      </c>
      <c r="E4084" s="1">
        <f t="shared" ca="1" si="381"/>
        <v>623.68891867776119</v>
      </c>
      <c r="F4084" s="1">
        <f t="shared" ca="1" si="382"/>
        <v>1.1779269728849773</v>
      </c>
      <c r="G4084" s="5">
        <f t="shared" ca="1" si="379"/>
        <v>37711</v>
      </c>
      <c r="H4084" s="29" t="e">
        <f t="shared" ca="1" si="380"/>
        <v>#N/A</v>
      </c>
      <c r="I4084" s="1" t="e">
        <f t="shared" ca="1" si="383"/>
        <v>#N/A</v>
      </c>
      <c r="J4084" s="1" t="e">
        <f t="shared" ca="1" si="384"/>
        <v>#N/A</v>
      </c>
    </row>
    <row r="4085" spans="1:10" x14ac:dyDescent="0.2">
      <c r="A4085" s="5">
        <v>37706</v>
      </c>
      <c r="B4085" s="2">
        <v>-1.1883047940543956E-2</v>
      </c>
      <c r="C4085" s="1">
        <v>725.93039357515966</v>
      </c>
      <c r="D4085" s="1">
        <v>725.93</v>
      </c>
      <c r="E4085" s="1">
        <f t="shared" ca="1" si="381"/>
        <v>616.27759335712733</v>
      </c>
      <c r="F4085" s="1">
        <f t="shared" ca="1" si="382"/>
        <v>1.1779269728849773</v>
      </c>
      <c r="G4085" s="5">
        <f t="shared" ca="1" si="379"/>
        <v>37711</v>
      </c>
      <c r="H4085" s="29" t="e">
        <f t="shared" ca="1" si="380"/>
        <v>#N/A</v>
      </c>
      <c r="I4085" s="1" t="e">
        <f t="shared" ca="1" si="383"/>
        <v>#N/A</v>
      </c>
      <c r="J4085" s="1" t="e">
        <f t="shared" ca="1" si="384"/>
        <v>#N/A</v>
      </c>
    </row>
    <row r="4086" spans="1:10" x14ac:dyDescent="0.2">
      <c r="A4086" s="5">
        <v>37707</v>
      </c>
      <c r="B4086" s="2">
        <v>-5.4137451269405945E-3</v>
      </c>
      <c r="C4086" s="1">
        <v>722.00039144444406</v>
      </c>
      <c r="D4086" s="1">
        <v>722</v>
      </c>
      <c r="E4086" s="1">
        <f t="shared" ca="1" si="381"/>
        <v>612.94122353924752</v>
      </c>
      <c r="F4086" s="1">
        <f t="shared" ca="1" si="382"/>
        <v>1.1779269728849773</v>
      </c>
      <c r="G4086" s="5">
        <f t="shared" ca="1" si="379"/>
        <v>37711</v>
      </c>
      <c r="H4086" s="29" t="e">
        <f t="shared" ca="1" si="380"/>
        <v>#N/A</v>
      </c>
      <c r="I4086" s="1" t="e">
        <f t="shared" ca="1" si="383"/>
        <v>#N/A</v>
      </c>
      <c r="J4086" s="1" t="e">
        <f t="shared" ca="1" si="384"/>
        <v>#N/A</v>
      </c>
    </row>
    <row r="4087" spans="1:10" x14ac:dyDescent="0.2">
      <c r="A4087" s="5">
        <v>37708</v>
      </c>
      <c r="B4087" s="2">
        <v>-7.6869806094181925E-3</v>
      </c>
      <c r="C4087" s="1">
        <v>716.45038843541829</v>
      </c>
      <c r="D4087" s="1">
        <v>716.45</v>
      </c>
      <c r="E4087" s="1">
        <f t="shared" ca="1" si="381"/>
        <v>608.22955623918824</v>
      </c>
      <c r="F4087" s="1">
        <f t="shared" ca="1" si="382"/>
        <v>1.1779269728849773</v>
      </c>
      <c r="G4087" s="5">
        <f t="shared" ca="1" si="379"/>
        <v>37711</v>
      </c>
      <c r="H4087" s="29" t="e">
        <f t="shared" ca="1" si="380"/>
        <v>#N/A</v>
      </c>
      <c r="I4087" s="1" t="e">
        <f t="shared" ca="1" si="383"/>
        <v>#N/A</v>
      </c>
      <c r="J4087" s="1" t="e">
        <f t="shared" ca="1" si="384"/>
        <v>#N/A</v>
      </c>
    </row>
    <row r="4088" spans="1:10" x14ac:dyDescent="0.2">
      <c r="A4088" s="5">
        <v>37711</v>
      </c>
      <c r="B4088" s="2">
        <v>-7.0765580291717312E-3</v>
      </c>
      <c r="C4088" s="1">
        <v>711.38038568663239</v>
      </c>
      <c r="D4088" s="1">
        <v>711.38</v>
      </c>
      <c r="E4088" s="1">
        <f t="shared" ca="1" si="381"/>
        <v>603.92538448940422</v>
      </c>
      <c r="F4088" s="1">
        <f t="shared" ca="1" si="382"/>
        <v>1.1779269728849775</v>
      </c>
      <c r="G4088" s="5">
        <f t="shared" ca="1" si="379"/>
        <v>37711</v>
      </c>
      <c r="H4088" s="29" t="e">
        <f t="shared" ca="1" si="380"/>
        <v>#N/A</v>
      </c>
      <c r="I4088" s="1" t="e">
        <f t="shared" ca="1" si="383"/>
        <v>#N/A</v>
      </c>
      <c r="J4088" s="1" t="e">
        <f t="shared" ca="1" si="384"/>
        <v>#N/A</v>
      </c>
    </row>
    <row r="4089" spans="1:10" x14ac:dyDescent="0.2">
      <c r="A4089" s="5">
        <v>37712</v>
      </c>
      <c r="B4089" s="2">
        <v>1.3832269673029973E-2</v>
      </c>
      <c r="C4089" s="1">
        <v>721.22039102155395</v>
      </c>
      <c r="D4089" s="1">
        <v>721.22</v>
      </c>
      <c r="E4089" s="1">
        <f t="shared" ca="1" si="381"/>
        <v>612.27904327005001</v>
      </c>
      <c r="F4089" s="1">
        <f t="shared" ca="1" si="382"/>
        <v>1.1779269728849773</v>
      </c>
      <c r="G4089" s="5">
        <f t="shared" ca="1" si="379"/>
        <v>37741</v>
      </c>
      <c r="H4089" s="29" t="e">
        <f t="shared" ca="1" si="380"/>
        <v>#N/A</v>
      </c>
      <c r="I4089" s="1" t="e">
        <f t="shared" ca="1" si="383"/>
        <v>#N/A</v>
      </c>
      <c r="J4089" s="1" t="e">
        <f t="shared" ca="1" si="384"/>
        <v>#N/A</v>
      </c>
    </row>
    <row r="4090" spans="1:10" x14ac:dyDescent="0.2">
      <c r="A4090" s="5">
        <v>37713</v>
      </c>
      <c r="B4090" s="2">
        <v>1.6638473697346168E-2</v>
      </c>
      <c r="C4090" s="1">
        <v>733.22039752755575</v>
      </c>
      <c r="D4090" s="1">
        <v>733.22</v>
      </c>
      <c r="E4090" s="1">
        <f t="shared" ca="1" si="381"/>
        <v>622.46643202693485</v>
      </c>
      <c r="F4090" s="1">
        <f t="shared" ca="1" si="382"/>
        <v>1.1779269728849775</v>
      </c>
      <c r="G4090" s="5">
        <f t="shared" ca="1" si="379"/>
        <v>37741</v>
      </c>
      <c r="H4090" s="29" t="e">
        <f t="shared" ca="1" si="380"/>
        <v>#N/A</v>
      </c>
      <c r="I4090" s="1" t="e">
        <f t="shared" ca="1" si="383"/>
        <v>#N/A</v>
      </c>
      <c r="J4090" s="1" t="e">
        <f t="shared" ca="1" si="384"/>
        <v>#N/A</v>
      </c>
    </row>
    <row r="4091" spans="1:10" x14ac:dyDescent="0.2">
      <c r="A4091" s="5">
        <v>37714</v>
      </c>
      <c r="B4091" s="2">
        <v>8.8650064100814774E-4</v>
      </c>
      <c r="C4091" s="1">
        <v>733.87039787996423</v>
      </c>
      <c r="D4091" s="1">
        <v>733.87</v>
      </c>
      <c r="E4091" s="1">
        <f t="shared" ca="1" si="381"/>
        <v>623.01824891793285</v>
      </c>
      <c r="F4091" s="1">
        <f t="shared" ca="1" si="382"/>
        <v>1.1779269728849775</v>
      </c>
      <c r="G4091" s="5">
        <f t="shared" ca="1" si="379"/>
        <v>37741</v>
      </c>
      <c r="H4091" s="29" t="e">
        <f t="shared" ca="1" si="380"/>
        <v>#N/A</v>
      </c>
      <c r="I4091" s="1" t="e">
        <f t="shared" ca="1" si="383"/>
        <v>#N/A</v>
      </c>
      <c r="J4091" s="1" t="e">
        <f t="shared" ca="1" si="384"/>
        <v>#N/A</v>
      </c>
    </row>
    <row r="4092" spans="1:10" x14ac:dyDescent="0.2">
      <c r="A4092" s="5">
        <v>37715</v>
      </c>
      <c r="B4092" s="2">
        <v>-5.505062204477551E-3</v>
      </c>
      <c r="C4092" s="1">
        <v>729.83039568961033</v>
      </c>
      <c r="D4092" s="1">
        <v>729.83</v>
      </c>
      <c r="E4092" s="1">
        <f t="shared" ca="1" si="381"/>
        <v>619.58849470311509</v>
      </c>
      <c r="F4092" s="1">
        <f t="shared" ca="1" si="382"/>
        <v>1.1779269728849771</v>
      </c>
      <c r="G4092" s="5">
        <f t="shared" ca="1" si="379"/>
        <v>37741</v>
      </c>
      <c r="H4092" s="29" t="e">
        <f t="shared" ca="1" si="380"/>
        <v>#N/A</v>
      </c>
      <c r="I4092" s="1" t="e">
        <f t="shared" ca="1" si="383"/>
        <v>#N/A</v>
      </c>
      <c r="J4092" s="1" t="e">
        <f t="shared" ca="1" si="384"/>
        <v>#N/A</v>
      </c>
    </row>
    <row r="4093" spans="1:10" x14ac:dyDescent="0.2">
      <c r="A4093" s="5">
        <v>37718</v>
      </c>
      <c r="B4093" s="2">
        <v>2.9321896880095233E-2</v>
      </c>
      <c r="C4093" s="1">
        <v>751.23040729198021</v>
      </c>
      <c r="D4093" s="1">
        <v>751.23</v>
      </c>
      <c r="E4093" s="1">
        <f t="shared" ca="1" si="381"/>
        <v>637.75600465289324</v>
      </c>
      <c r="F4093" s="1">
        <f t="shared" ca="1" si="382"/>
        <v>1.1779269728849773</v>
      </c>
      <c r="G4093" s="5">
        <f t="shared" ca="1" si="379"/>
        <v>37741</v>
      </c>
      <c r="H4093" s="29" t="e">
        <f t="shared" ca="1" si="380"/>
        <v>#N/A</v>
      </c>
      <c r="I4093" s="1" t="e">
        <f t="shared" ca="1" si="383"/>
        <v>#N/A</v>
      </c>
      <c r="J4093" s="1" t="e">
        <f t="shared" ca="1" si="384"/>
        <v>#N/A</v>
      </c>
    </row>
    <row r="4094" spans="1:10" x14ac:dyDescent="0.2">
      <c r="A4094" s="5">
        <v>37719</v>
      </c>
      <c r="B4094" s="2">
        <v>-1.4762456238435639E-2</v>
      </c>
      <c r="C4094" s="1">
        <v>740.14040127935016</v>
      </c>
      <c r="D4094" s="1">
        <v>740.14</v>
      </c>
      <c r="E4094" s="1">
        <f t="shared" ca="1" si="381"/>
        <v>628.3411595434053</v>
      </c>
      <c r="F4094" s="1">
        <f t="shared" ca="1" si="382"/>
        <v>1.1779269728849773</v>
      </c>
      <c r="G4094" s="5">
        <f t="shared" ca="1" si="379"/>
        <v>37741</v>
      </c>
      <c r="H4094" s="29" t="e">
        <f t="shared" ca="1" si="380"/>
        <v>#N/A</v>
      </c>
      <c r="I4094" s="1" t="e">
        <f t="shared" ca="1" si="383"/>
        <v>#N/A</v>
      </c>
      <c r="J4094" s="1" t="e">
        <f t="shared" ca="1" si="384"/>
        <v>#N/A</v>
      </c>
    </row>
    <row r="4095" spans="1:10" x14ac:dyDescent="0.2">
      <c r="A4095" s="5">
        <v>37720</v>
      </c>
      <c r="B4095" s="2">
        <v>-1.0849298781311578E-2</v>
      </c>
      <c r="C4095" s="1">
        <v>732.11039692575059</v>
      </c>
      <c r="D4095" s="1">
        <v>732.11</v>
      </c>
      <c r="E4095" s="1">
        <f t="shared" ca="1" si="381"/>
        <v>621.52409856692316</v>
      </c>
      <c r="F4095" s="1">
        <f t="shared" ca="1" si="382"/>
        <v>1.1779269728849773</v>
      </c>
      <c r="G4095" s="5">
        <f t="shared" ca="1" si="379"/>
        <v>37741</v>
      </c>
      <c r="H4095" s="29" t="e">
        <f t="shared" ca="1" si="380"/>
        <v>#N/A</v>
      </c>
      <c r="I4095" s="1" t="e">
        <f t="shared" ca="1" si="383"/>
        <v>#N/A</v>
      </c>
      <c r="J4095" s="1" t="e">
        <f t="shared" ca="1" si="384"/>
        <v>#N/A</v>
      </c>
    </row>
    <row r="4096" spans="1:10" x14ac:dyDescent="0.2">
      <c r="A4096" s="5">
        <v>37721</v>
      </c>
      <c r="B4096" s="2">
        <v>-1.4656267500785414E-2</v>
      </c>
      <c r="C4096" s="1">
        <v>721.38039110830061</v>
      </c>
      <c r="D4096" s="1">
        <v>721.38</v>
      </c>
      <c r="E4096" s="1">
        <f t="shared" ca="1" si="381"/>
        <v>612.4148751201418</v>
      </c>
      <c r="F4096" s="1">
        <f t="shared" ca="1" si="382"/>
        <v>1.1779269728849773</v>
      </c>
      <c r="G4096" s="5">
        <f t="shared" ca="1" si="379"/>
        <v>37741</v>
      </c>
      <c r="H4096" s="29" t="e">
        <f t="shared" ca="1" si="380"/>
        <v>#N/A</v>
      </c>
      <c r="I4096" s="1" t="e">
        <f t="shared" ca="1" si="383"/>
        <v>#N/A</v>
      </c>
      <c r="J4096" s="1" t="e">
        <f t="shared" ca="1" si="384"/>
        <v>#N/A</v>
      </c>
    </row>
    <row r="4097" spans="1:10" x14ac:dyDescent="0.2">
      <c r="A4097" s="5">
        <v>37722</v>
      </c>
      <c r="B4097" s="2">
        <v>8.0401452771077242E-3</v>
      </c>
      <c r="C4097" s="1">
        <v>727.18039425286815</v>
      </c>
      <c r="D4097" s="1">
        <v>727.18</v>
      </c>
      <c r="E4097" s="1">
        <f t="shared" ca="1" si="381"/>
        <v>617.33877968596948</v>
      </c>
      <c r="F4097" s="1">
        <f t="shared" ca="1" si="382"/>
        <v>1.1779269728849773</v>
      </c>
      <c r="G4097" s="5">
        <f t="shared" ca="1" si="379"/>
        <v>37741</v>
      </c>
      <c r="H4097" s="29" t="e">
        <f t="shared" ca="1" si="380"/>
        <v>#N/A</v>
      </c>
      <c r="I4097" s="1" t="e">
        <f t="shared" ca="1" si="383"/>
        <v>#N/A</v>
      </c>
      <c r="J4097" s="1" t="e">
        <f t="shared" ca="1" si="384"/>
        <v>#N/A</v>
      </c>
    </row>
    <row r="4098" spans="1:10" x14ac:dyDescent="0.2">
      <c r="A4098" s="5">
        <v>37725</v>
      </c>
      <c r="B4098" s="2">
        <v>7.9072581754173754E-3</v>
      </c>
      <c r="C4098" s="1">
        <v>732.93039737032734</v>
      </c>
      <c r="D4098" s="1">
        <v>732.93</v>
      </c>
      <c r="E4098" s="1">
        <f t="shared" ca="1" si="381"/>
        <v>622.22023679864355</v>
      </c>
      <c r="F4098" s="1">
        <f t="shared" ca="1" si="382"/>
        <v>1.1779269728849773</v>
      </c>
      <c r="G4098" s="5">
        <f t="shared" ref="G4098:G4161" ca="1" si="385">EOMONTH(A4098,0)</f>
        <v>37741</v>
      </c>
      <c r="H4098" s="29" t="e">
        <f t="shared" ref="H4098:H4161" ca="1" si="386">VLOOKUP(G4098,$U$512:$Z$3894,2,0)</f>
        <v>#N/A</v>
      </c>
      <c r="I4098" s="1" t="e">
        <f t="shared" ca="1" si="383"/>
        <v>#N/A</v>
      </c>
      <c r="J4098" s="1" t="e">
        <f t="shared" ca="1" si="384"/>
        <v>#N/A</v>
      </c>
    </row>
    <row r="4099" spans="1:10" x14ac:dyDescent="0.2">
      <c r="A4099" s="5">
        <v>37726</v>
      </c>
      <c r="B4099" s="2">
        <v>-3.3973230731446646E-3</v>
      </c>
      <c r="C4099" s="1">
        <v>730.44039602033206</v>
      </c>
      <c r="D4099" s="1">
        <v>730.44</v>
      </c>
      <c r="E4099" s="1">
        <f t="shared" ref="E4099:E4162" ca="1" si="387">C4099/C$2*$E$2</f>
        <v>620.10635363159008</v>
      </c>
      <c r="F4099" s="1">
        <f t="shared" ref="F4099:F4162" ca="1" si="388">D4099/E4099</f>
        <v>1.1779269728849771</v>
      </c>
      <c r="G4099" s="5">
        <f t="shared" ca="1" si="385"/>
        <v>37741</v>
      </c>
      <c r="H4099" s="29" t="e">
        <f t="shared" ca="1" si="386"/>
        <v>#N/A</v>
      </c>
      <c r="I4099" s="1" t="e">
        <f t="shared" ref="I4099:I4162" ca="1" si="389">H4099/$H$2*$I$2</f>
        <v>#N/A</v>
      </c>
      <c r="J4099" s="1" t="e">
        <f t="shared" ref="J4099:J4162" ca="1" si="390">D4099/I4099</f>
        <v>#N/A</v>
      </c>
    </row>
    <row r="4100" spans="1:10" x14ac:dyDescent="0.2">
      <c r="A4100" s="5">
        <v>37727</v>
      </c>
      <c r="B4100" s="2">
        <v>-2.3136739499480807E-3</v>
      </c>
      <c r="C4100" s="1">
        <v>728.75039510407009</v>
      </c>
      <c r="D4100" s="1">
        <v>728.75</v>
      </c>
      <c r="E4100" s="1">
        <f t="shared" ca="1" si="387"/>
        <v>618.67162971499522</v>
      </c>
      <c r="F4100" s="1">
        <f t="shared" ca="1" si="388"/>
        <v>1.1779269728849775</v>
      </c>
      <c r="G4100" s="5">
        <f t="shared" ca="1" si="385"/>
        <v>37741</v>
      </c>
      <c r="H4100" s="29" t="e">
        <f t="shared" ca="1" si="386"/>
        <v>#N/A</v>
      </c>
      <c r="I4100" s="1" t="e">
        <f t="shared" ca="1" si="389"/>
        <v>#N/A</v>
      </c>
      <c r="J4100" s="1" t="e">
        <f t="shared" ca="1" si="390"/>
        <v>#N/A</v>
      </c>
    </row>
    <row r="4101" spans="1:10" x14ac:dyDescent="0.2">
      <c r="A4101" s="5">
        <v>37728</v>
      </c>
      <c r="B4101" s="2">
        <v>-7.945111492281276E-3</v>
      </c>
      <c r="C4101" s="1">
        <v>722.96039196492427</v>
      </c>
      <c r="D4101" s="1">
        <v>722.96</v>
      </c>
      <c r="E4101" s="1">
        <f t="shared" ca="1" si="387"/>
        <v>613.75621463979837</v>
      </c>
      <c r="F4101" s="1">
        <f t="shared" ca="1" si="388"/>
        <v>1.1779269728849773</v>
      </c>
      <c r="G4101" s="5">
        <f t="shared" ca="1" si="385"/>
        <v>37741</v>
      </c>
      <c r="H4101" s="29" t="e">
        <f t="shared" ca="1" si="386"/>
        <v>#N/A</v>
      </c>
      <c r="I4101" s="1" t="e">
        <f t="shared" ca="1" si="389"/>
        <v>#N/A</v>
      </c>
      <c r="J4101" s="1" t="e">
        <f t="shared" ca="1" si="390"/>
        <v>#N/A</v>
      </c>
    </row>
    <row r="4102" spans="1:10" x14ac:dyDescent="0.2">
      <c r="A4102" s="5">
        <v>37733</v>
      </c>
      <c r="B4102" s="2">
        <v>-1.9918114418502331E-3</v>
      </c>
      <c r="C4102" s="1">
        <v>721.52039118420396</v>
      </c>
      <c r="D4102" s="1">
        <v>721.52</v>
      </c>
      <c r="E4102" s="1">
        <f t="shared" ca="1" si="387"/>
        <v>612.53372798897203</v>
      </c>
      <c r="F4102" s="1">
        <f t="shared" ca="1" si="388"/>
        <v>1.1779269728849775</v>
      </c>
      <c r="G4102" s="5">
        <f t="shared" ca="1" si="385"/>
        <v>37741</v>
      </c>
      <c r="H4102" s="29" t="e">
        <f t="shared" ca="1" si="386"/>
        <v>#N/A</v>
      </c>
      <c r="I4102" s="1" t="e">
        <f t="shared" ca="1" si="389"/>
        <v>#N/A</v>
      </c>
      <c r="J4102" s="1" t="e">
        <f t="shared" ca="1" si="390"/>
        <v>#N/A</v>
      </c>
    </row>
    <row r="4103" spans="1:10" x14ac:dyDescent="0.2">
      <c r="A4103" s="5">
        <v>37734</v>
      </c>
      <c r="B4103" s="2">
        <v>2.7719259341396629E-4</v>
      </c>
      <c r="C4103" s="1">
        <v>721.72039129263737</v>
      </c>
      <c r="D4103" s="1">
        <v>721.72</v>
      </c>
      <c r="E4103" s="1">
        <f t="shared" ca="1" si="387"/>
        <v>612.70351780158694</v>
      </c>
      <c r="F4103" s="1">
        <f t="shared" ca="1" si="388"/>
        <v>1.1779269728849773</v>
      </c>
      <c r="G4103" s="5">
        <f t="shared" ca="1" si="385"/>
        <v>37741</v>
      </c>
      <c r="H4103" s="29" t="e">
        <f t="shared" ca="1" si="386"/>
        <v>#N/A</v>
      </c>
      <c r="I4103" s="1" t="e">
        <f t="shared" ca="1" si="389"/>
        <v>#N/A</v>
      </c>
      <c r="J4103" s="1" t="e">
        <f t="shared" ca="1" si="390"/>
        <v>#N/A</v>
      </c>
    </row>
    <row r="4104" spans="1:10" x14ac:dyDescent="0.2">
      <c r="A4104" s="5">
        <v>37735</v>
      </c>
      <c r="B4104" s="2">
        <v>-3.3018345064568022E-2</v>
      </c>
      <c r="C4104" s="1">
        <v>697.89037837280205</v>
      </c>
      <c r="D4104" s="1">
        <v>697.89</v>
      </c>
      <c r="E4104" s="1">
        <f t="shared" ca="1" si="387"/>
        <v>592.47306162853943</v>
      </c>
      <c r="F4104" s="1">
        <f t="shared" ca="1" si="388"/>
        <v>1.1779269728849773</v>
      </c>
      <c r="G4104" s="5">
        <f t="shared" ca="1" si="385"/>
        <v>37741</v>
      </c>
      <c r="H4104" s="29" t="e">
        <f t="shared" ca="1" si="386"/>
        <v>#N/A</v>
      </c>
      <c r="I4104" s="1" t="e">
        <f t="shared" ca="1" si="389"/>
        <v>#N/A</v>
      </c>
      <c r="J4104" s="1" t="e">
        <f t="shared" ca="1" si="390"/>
        <v>#N/A</v>
      </c>
    </row>
    <row r="4105" spans="1:10" x14ac:dyDescent="0.2">
      <c r="A4105" s="5">
        <v>37736</v>
      </c>
      <c r="B4105" s="2">
        <v>-1.7524251672899727E-2</v>
      </c>
      <c r="C4105" s="1">
        <v>685.6603717421018</v>
      </c>
      <c r="D4105" s="1">
        <v>685.66</v>
      </c>
      <c r="E4105" s="1">
        <f t="shared" ca="1" si="387"/>
        <v>582.09041458714739</v>
      </c>
      <c r="F4105" s="1">
        <f t="shared" ca="1" si="388"/>
        <v>1.1779269728849773</v>
      </c>
      <c r="G4105" s="5">
        <f t="shared" ca="1" si="385"/>
        <v>37741</v>
      </c>
      <c r="H4105" s="29" t="e">
        <f t="shared" ca="1" si="386"/>
        <v>#N/A</v>
      </c>
      <c r="I4105" s="1" t="e">
        <f t="shared" ca="1" si="389"/>
        <v>#N/A</v>
      </c>
      <c r="J4105" s="1" t="e">
        <f t="shared" ca="1" si="390"/>
        <v>#N/A</v>
      </c>
    </row>
    <row r="4106" spans="1:10" x14ac:dyDescent="0.2">
      <c r="A4106" s="5">
        <v>37740</v>
      </c>
      <c r="B4106" s="2">
        <v>3.1064959309279327E-3</v>
      </c>
      <c r="C4106" s="1">
        <v>687.79037289691712</v>
      </c>
      <c r="D4106" s="1">
        <v>687.79</v>
      </c>
      <c r="E4106" s="1">
        <f t="shared" ca="1" si="387"/>
        <v>583.89867609149451</v>
      </c>
      <c r="F4106" s="1">
        <f t="shared" ca="1" si="388"/>
        <v>1.1779269728849773</v>
      </c>
      <c r="G4106" s="5">
        <f t="shared" ca="1" si="385"/>
        <v>37741</v>
      </c>
      <c r="H4106" s="29" t="e">
        <f t="shared" ca="1" si="386"/>
        <v>#N/A</v>
      </c>
      <c r="I4106" s="1" t="e">
        <f t="shared" ca="1" si="389"/>
        <v>#N/A</v>
      </c>
      <c r="J4106" s="1" t="e">
        <f t="shared" ca="1" si="390"/>
        <v>#N/A</v>
      </c>
    </row>
    <row r="4107" spans="1:10" x14ac:dyDescent="0.2">
      <c r="A4107" s="5">
        <v>37741</v>
      </c>
      <c r="B4107" s="2">
        <v>1.7112781517614417E-2</v>
      </c>
      <c r="C4107" s="1">
        <v>699.56037927822058</v>
      </c>
      <c r="D4107" s="1">
        <v>699.56</v>
      </c>
      <c r="E4107" s="1">
        <f t="shared" ca="1" si="387"/>
        <v>593.8908065638725</v>
      </c>
      <c r="F4107" s="1">
        <f t="shared" ca="1" si="388"/>
        <v>1.1779269728849773</v>
      </c>
      <c r="G4107" s="5">
        <f t="shared" ca="1" si="385"/>
        <v>37741</v>
      </c>
      <c r="H4107" s="29" t="e">
        <f t="shared" ca="1" si="386"/>
        <v>#N/A</v>
      </c>
      <c r="I4107" s="1" t="e">
        <f t="shared" ca="1" si="389"/>
        <v>#N/A</v>
      </c>
      <c r="J4107" s="1" t="e">
        <f t="shared" ca="1" si="390"/>
        <v>#N/A</v>
      </c>
    </row>
    <row r="4108" spans="1:10" x14ac:dyDescent="0.2">
      <c r="A4108" s="5">
        <v>37743</v>
      </c>
      <c r="B4108" s="2">
        <v>1.9841042941277642E-2</v>
      </c>
      <c r="C4108" s="1">
        <v>713.44038680349627</v>
      </c>
      <c r="D4108" s="1">
        <v>713.44</v>
      </c>
      <c r="E4108" s="1">
        <f t="shared" ca="1" si="387"/>
        <v>605.67421955933628</v>
      </c>
      <c r="F4108" s="1">
        <f t="shared" ca="1" si="388"/>
        <v>1.1779269728849773</v>
      </c>
      <c r="G4108" s="5">
        <f t="shared" ca="1" si="385"/>
        <v>37772</v>
      </c>
      <c r="H4108" s="29" t="e">
        <f t="shared" ca="1" si="386"/>
        <v>#N/A</v>
      </c>
      <c r="I4108" s="1" t="e">
        <f t="shared" ca="1" si="389"/>
        <v>#N/A</v>
      </c>
      <c r="J4108" s="1" t="e">
        <f t="shared" ca="1" si="390"/>
        <v>#N/A</v>
      </c>
    </row>
    <row r="4109" spans="1:10" x14ac:dyDescent="0.2">
      <c r="A4109" s="5">
        <v>37746</v>
      </c>
      <c r="B4109" s="2">
        <v>-1.8922404126485715E-3</v>
      </c>
      <c r="C4109" s="1">
        <v>712.09038607157106</v>
      </c>
      <c r="D4109" s="1">
        <v>712.09</v>
      </c>
      <c r="E4109" s="1">
        <f t="shared" ca="1" si="387"/>
        <v>604.52813832418678</v>
      </c>
      <c r="F4109" s="1">
        <f t="shared" ca="1" si="388"/>
        <v>1.1779269728849771</v>
      </c>
      <c r="G4109" s="5">
        <f t="shared" ca="1" si="385"/>
        <v>37772</v>
      </c>
      <c r="H4109" s="29" t="e">
        <f t="shared" ca="1" si="386"/>
        <v>#N/A</v>
      </c>
      <c r="I4109" s="1" t="e">
        <f t="shared" ca="1" si="389"/>
        <v>#N/A</v>
      </c>
      <c r="J4109" s="1" t="e">
        <f t="shared" ca="1" si="390"/>
        <v>#N/A</v>
      </c>
    </row>
    <row r="4110" spans="1:10" x14ac:dyDescent="0.2">
      <c r="A4110" s="5">
        <v>37747</v>
      </c>
      <c r="B4110" s="2">
        <v>1.0125124633122207E-2</v>
      </c>
      <c r="C4110" s="1">
        <v>719.30038998059388</v>
      </c>
      <c r="D4110" s="1">
        <v>719.3</v>
      </c>
      <c r="E4110" s="1">
        <f t="shared" ca="1" si="387"/>
        <v>610.64906106894853</v>
      </c>
      <c r="F4110" s="1">
        <f t="shared" ca="1" si="388"/>
        <v>1.1779269728849768</v>
      </c>
      <c r="G4110" s="5">
        <f t="shared" ca="1" si="385"/>
        <v>37772</v>
      </c>
      <c r="H4110" s="29" t="e">
        <f t="shared" ca="1" si="386"/>
        <v>#N/A</v>
      </c>
      <c r="I4110" s="1" t="e">
        <f t="shared" ca="1" si="389"/>
        <v>#N/A</v>
      </c>
      <c r="J4110" s="1" t="e">
        <f t="shared" ca="1" si="390"/>
        <v>#N/A</v>
      </c>
    </row>
    <row r="4111" spans="1:10" x14ac:dyDescent="0.2">
      <c r="A4111" s="5">
        <v>37748</v>
      </c>
      <c r="B4111" s="2">
        <v>-4.768524954817166E-3</v>
      </c>
      <c r="C4111" s="1">
        <v>715.87038812096171</v>
      </c>
      <c r="D4111" s="1">
        <v>715.87</v>
      </c>
      <c r="E4111" s="1">
        <f t="shared" ca="1" si="387"/>
        <v>607.73716578260564</v>
      </c>
      <c r="F4111" s="1">
        <f t="shared" ca="1" si="388"/>
        <v>1.1779269728849768</v>
      </c>
      <c r="G4111" s="5">
        <f t="shared" ca="1" si="385"/>
        <v>37772</v>
      </c>
      <c r="H4111" s="29" t="e">
        <f t="shared" ca="1" si="386"/>
        <v>#N/A</v>
      </c>
      <c r="I4111" s="1" t="e">
        <f t="shared" ca="1" si="389"/>
        <v>#N/A</v>
      </c>
      <c r="J4111" s="1" t="e">
        <f t="shared" ca="1" si="390"/>
        <v>#N/A</v>
      </c>
    </row>
    <row r="4112" spans="1:10" x14ac:dyDescent="0.2">
      <c r="A4112" s="5">
        <v>37749</v>
      </c>
      <c r="B4112" s="2">
        <v>-1.5687205777585311E-2</v>
      </c>
      <c r="C4112" s="1">
        <v>704.64038203242831</v>
      </c>
      <c r="D4112" s="1">
        <v>704.64</v>
      </c>
      <c r="E4112" s="1">
        <f t="shared" ca="1" si="387"/>
        <v>598.20346780428736</v>
      </c>
      <c r="F4112" s="1">
        <f t="shared" ca="1" si="388"/>
        <v>1.1779269728849771</v>
      </c>
      <c r="G4112" s="5">
        <f t="shared" ca="1" si="385"/>
        <v>37772</v>
      </c>
      <c r="H4112" s="29" t="e">
        <f t="shared" ca="1" si="386"/>
        <v>#N/A</v>
      </c>
      <c r="I4112" s="1" t="e">
        <f t="shared" ca="1" si="389"/>
        <v>#N/A</v>
      </c>
      <c r="J4112" s="1" t="e">
        <f t="shared" ca="1" si="390"/>
        <v>#N/A</v>
      </c>
    </row>
    <row r="4113" spans="1:10" x14ac:dyDescent="0.2">
      <c r="A4113" s="5">
        <v>37750</v>
      </c>
      <c r="B4113" s="2">
        <v>3.774977293369508E-3</v>
      </c>
      <c r="C4113" s="1">
        <v>707.30038347459197</v>
      </c>
      <c r="D4113" s="1">
        <v>707.3</v>
      </c>
      <c r="E4113" s="1">
        <f t="shared" ca="1" si="387"/>
        <v>600.46167231206346</v>
      </c>
      <c r="F4113" s="1">
        <f t="shared" ca="1" si="388"/>
        <v>1.1779269728849771</v>
      </c>
      <c r="G4113" s="5">
        <f t="shared" ca="1" si="385"/>
        <v>37772</v>
      </c>
      <c r="H4113" s="29" t="e">
        <f t="shared" ca="1" si="386"/>
        <v>#N/A</v>
      </c>
      <c r="I4113" s="1" t="e">
        <f t="shared" ca="1" si="389"/>
        <v>#N/A</v>
      </c>
      <c r="J4113" s="1" t="e">
        <f t="shared" ca="1" si="390"/>
        <v>#N/A</v>
      </c>
    </row>
    <row r="4114" spans="1:10" x14ac:dyDescent="0.2">
      <c r="A4114" s="5">
        <v>37753</v>
      </c>
      <c r="B4114" s="2">
        <v>2.9520712568924079E-2</v>
      </c>
      <c r="C4114" s="1">
        <v>728.18039479503523</v>
      </c>
      <c r="D4114" s="1">
        <v>728.18</v>
      </c>
      <c r="E4114" s="1">
        <f t="shared" ca="1" si="387"/>
        <v>618.18772874904346</v>
      </c>
      <c r="F4114" s="1">
        <f t="shared" ca="1" si="388"/>
        <v>1.1779269728849768</v>
      </c>
      <c r="G4114" s="5">
        <f t="shared" ca="1" si="385"/>
        <v>37772</v>
      </c>
      <c r="H4114" s="29" t="e">
        <f t="shared" ca="1" si="386"/>
        <v>#N/A</v>
      </c>
      <c r="I4114" s="1" t="e">
        <f t="shared" ca="1" si="389"/>
        <v>#N/A</v>
      </c>
      <c r="J4114" s="1" t="e">
        <f t="shared" ca="1" si="390"/>
        <v>#N/A</v>
      </c>
    </row>
    <row r="4115" spans="1:10" x14ac:dyDescent="0.2">
      <c r="A4115" s="5">
        <v>37754</v>
      </c>
      <c r="B4115" s="2">
        <v>8.665439863769997E-3</v>
      </c>
      <c r="C4115" s="1">
        <v>734.49039821610791</v>
      </c>
      <c r="D4115" s="1">
        <v>734.49</v>
      </c>
      <c r="E4115" s="1">
        <f t="shared" ca="1" si="387"/>
        <v>623.54459733703879</v>
      </c>
      <c r="F4115" s="1">
        <f t="shared" ca="1" si="388"/>
        <v>1.1779269728849771</v>
      </c>
      <c r="G4115" s="5">
        <f t="shared" ca="1" si="385"/>
        <v>37772</v>
      </c>
      <c r="H4115" s="29" t="e">
        <f t="shared" ca="1" si="386"/>
        <v>#N/A</v>
      </c>
      <c r="I4115" s="1" t="e">
        <f t="shared" ca="1" si="389"/>
        <v>#N/A</v>
      </c>
      <c r="J4115" s="1" t="e">
        <f t="shared" ca="1" si="390"/>
        <v>#N/A</v>
      </c>
    </row>
    <row r="4116" spans="1:10" x14ac:dyDescent="0.2">
      <c r="A4116" s="5">
        <v>37755</v>
      </c>
      <c r="B4116" s="2">
        <v>1.8992770493812206E-2</v>
      </c>
      <c r="C4116" s="1">
        <v>748.44040577933515</v>
      </c>
      <c r="D4116" s="1">
        <v>748.44</v>
      </c>
      <c r="E4116" s="1">
        <f t="shared" ca="1" si="387"/>
        <v>635.38743676691774</v>
      </c>
      <c r="F4116" s="1">
        <f t="shared" ca="1" si="388"/>
        <v>1.1779269728849768</v>
      </c>
      <c r="G4116" s="5">
        <f t="shared" ca="1" si="385"/>
        <v>37772</v>
      </c>
      <c r="H4116" s="29" t="e">
        <f t="shared" ca="1" si="386"/>
        <v>#N/A</v>
      </c>
      <c r="I4116" s="1" t="e">
        <f t="shared" ca="1" si="389"/>
        <v>#N/A</v>
      </c>
      <c r="J4116" s="1" t="e">
        <f t="shared" ca="1" si="390"/>
        <v>#N/A</v>
      </c>
    </row>
    <row r="4117" spans="1:10" x14ac:dyDescent="0.2">
      <c r="A4117" s="5">
        <v>37756</v>
      </c>
      <c r="B4117" s="2">
        <v>2.6388220832665343E-2</v>
      </c>
      <c r="C4117" s="1">
        <v>768.19041648712994</v>
      </c>
      <c r="D4117" s="1">
        <v>768.19</v>
      </c>
      <c r="E4117" s="1">
        <f t="shared" ca="1" si="387"/>
        <v>652.15418076262438</v>
      </c>
      <c r="F4117" s="1">
        <f t="shared" ca="1" si="388"/>
        <v>1.1779269728849768</v>
      </c>
      <c r="G4117" s="5">
        <f t="shared" ca="1" si="385"/>
        <v>37772</v>
      </c>
      <c r="H4117" s="29" t="e">
        <f t="shared" ca="1" si="386"/>
        <v>#N/A</v>
      </c>
      <c r="I4117" s="1" t="e">
        <f t="shared" ca="1" si="389"/>
        <v>#N/A</v>
      </c>
      <c r="J4117" s="1" t="e">
        <f t="shared" ca="1" si="390"/>
        <v>#N/A</v>
      </c>
    </row>
    <row r="4118" spans="1:10" x14ac:dyDescent="0.2">
      <c r="A4118" s="5">
        <v>37757</v>
      </c>
      <c r="B4118" s="2">
        <v>-1.0739530584881307E-2</v>
      </c>
      <c r="C4118" s="1">
        <v>759.94041201425375</v>
      </c>
      <c r="D4118" s="1">
        <v>759.94</v>
      </c>
      <c r="E4118" s="1">
        <f t="shared" ca="1" si="387"/>
        <v>645.15035099226611</v>
      </c>
      <c r="F4118" s="1">
        <f t="shared" ca="1" si="388"/>
        <v>1.1779269728849764</v>
      </c>
      <c r="G4118" s="5">
        <f t="shared" ca="1" si="385"/>
        <v>37772</v>
      </c>
      <c r="H4118" s="29" t="e">
        <f t="shared" ca="1" si="386"/>
        <v>#N/A</v>
      </c>
      <c r="I4118" s="1" t="e">
        <f t="shared" ca="1" si="389"/>
        <v>#N/A</v>
      </c>
      <c r="J4118" s="1" t="e">
        <f t="shared" ca="1" si="390"/>
        <v>#N/A</v>
      </c>
    </row>
    <row r="4119" spans="1:10" x14ac:dyDescent="0.2">
      <c r="A4119" s="5">
        <v>37760</v>
      </c>
      <c r="B4119" s="2">
        <v>5.6846593152091174E-3</v>
      </c>
      <c r="C4119" s="1">
        <v>764.26041435641446</v>
      </c>
      <c r="D4119" s="1">
        <v>764.26</v>
      </c>
      <c r="E4119" s="1">
        <f t="shared" ca="1" si="387"/>
        <v>648.81781094474468</v>
      </c>
      <c r="F4119" s="1">
        <f t="shared" ca="1" si="388"/>
        <v>1.1779269728849764</v>
      </c>
      <c r="G4119" s="5">
        <f t="shared" ca="1" si="385"/>
        <v>37772</v>
      </c>
      <c r="H4119" s="29" t="e">
        <f t="shared" ca="1" si="386"/>
        <v>#N/A</v>
      </c>
      <c r="I4119" s="1" t="e">
        <f t="shared" ca="1" si="389"/>
        <v>#N/A</v>
      </c>
      <c r="J4119" s="1" t="e">
        <f t="shared" ca="1" si="390"/>
        <v>#N/A</v>
      </c>
    </row>
    <row r="4120" spans="1:10" x14ac:dyDescent="0.2">
      <c r="A4120" s="5">
        <v>37761</v>
      </c>
      <c r="B4120" s="2">
        <v>-1.131813780650559E-2</v>
      </c>
      <c r="C4120" s="1">
        <v>755.61040966667144</v>
      </c>
      <c r="D4120" s="1">
        <v>755.61</v>
      </c>
      <c r="E4120" s="1">
        <f t="shared" ca="1" si="387"/>
        <v>641.47440154915671</v>
      </c>
      <c r="F4120" s="1">
        <f t="shared" ca="1" si="388"/>
        <v>1.1779269728849764</v>
      </c>
      <c r="G4120" s="5">
        <f t="shared" ca="1" si="385"/>
        <v>37772</v>
      </c>
      <c r="H4120" s="29" t="e">
        <f t="shared" ca="1" si="386"/>
        <v>#N/A</v>
      </c>
      <c r="I4120" s="1" t="e">
        <f t="shared" ca="1" si="389"/>
        <v>#N/A</v>
      </c>
      <c r="J4120" s="1" t="e">
        <f t="shared" ca="1" si="390"/>
        <v>#N/A</v>
      </c>
    </row>
    <row r="4121" spans="1:10" x14ac:dyDescent="0.2">
      <c r="A4121" s="5">
        <v>37762</v>
      </c>
      <c r="B4121" s="2">
        <v>-2.6468680933289246E-4</v>
      </c>
      <c r="C4121" s="1">
        <v>755.41040955823803</v>
      </c>
      <c r="D4121" s="1">
        <v>755.41</v>
      </c>
      <c r="E4121" s="1">
        <f t="shared" ca="1" si="387"/>
        <v>641.30461173654191</v>
      </c>
      <c r="F4121" s="1">
        <f t="shared" ca="1" si="388"/>
        <v>1.1779269728849764</v>
      </c>
      <c r="G4121" s="5">
        <f t="shared" ca="1" si="385"/>
        <v>37772</v>
      </c>
      <c r="H4121" s="29" t="e">
        <f t="shared" ca="1" si="386"/>
        <v>#N/A</v>
      </c>
      <c r="I4121" s="1" t="e">
        <f t="shared" ca="1" si="389"/>
        <v>#N/A</v>
      </c>
      <c r="J4121" s="1" t="e">
        <f t="shared" ca="1" si="390"/>
        <v>#N/A</v>
      </c>
    </row>
    <row r="4122" spans="1:10" x14ac:dyDescent="0.2">
      <c r="A4122" s="5">
        <v>37763</v>
      </c>
      <c r="B4122" s="2">
        <v>7.0028196608464821E-3</v>
      </c>
      <c r="C4122" s="1">
        <v>760.70041242630055</v>
      </c>
      <c r="D4122" s="1">
        <v>760.7</v>
      </c>
      <c r="E4122" s="1">
        <f t="shared" ca="1" si="387"/>
        <v>645.79555228020206</v>
      </c>
      <c r="F4122" s="1">
        <f t="shared" ca="1" si="388"/>
        <v>1.1779269728849766</v>
      </c>
      <c r="G4122" s="5">
        <f t="shared" ca="1" si="385"/>
        <v>37772</v>
      </c>
      <c r="H4122" s="29" t="e">
        <f t="shared" ca="1" si="386"/>
        <v>#N/A</v>
      </c>
      <c r="I4122" s="1" t="e">
        <f t="shared" ca="1" si="389"/>
        <v>#N/A</v>
      </c>
      <c r="J4122" s="1" t="e">
        <f t="shared" ca="1" si="390"/>
        <v>#N/A</v>
      </c>
    </row>
    <row r="4123" spans="1:10" x14ac:dyDescent="0.2">
      <c r="A4123" s="5">
        <v>37764</v>
      </c>
      <c r="B4123" s="2">
        <v>1.0924148810306233E-2</v>
      </c>
      <c r="C4123" s="1">
        <v>769.0104169317068</v>
      </c>
      <c r="D4123" s="1">
        <v>769.01</v>
      </c>
      <c r="E4123" s="1">
        <f t="shared" ca="1" si="387"/>
        <v>652.850318994345</v>
      </c>
      <c r="F4123" s="1">
        <f t="shared" ca="1" si="388"/>
        <v>1.1779269728849764</v>
      </c>
      <c r="G4123" s="5">
        <f t="shared" ca="1" si="385"/>
        <v>37772</v>
      </c>
      <c r="H4123" s="29" t="e">
        <f t="shared" ca="1" si="386"/>
        <v>#N/A</v>
      </c>
      <c r="I4123" s="1" t="e">
        <f t="shared" ca="1" si="389"/>
        <v>#N/A</v>
      </c>
      <c r="J4123" s="1" t="e">
        <f t="shared" ca="1" si="390"/>
        <v>#N/A</v>
      </c>
    </row>
    <row r="4124" spans="1:10" x14ac:dyDescent="0.2">
      <c r="A4124" s="5">
        <v>37767</v>
      </c>
      <c r="B4124" s="2">
        <v>1.1755373792278423E-2</v>
      </c>
      <c r="C4124" s="1">
        <v>778.05042183289493</v>
      </c>
      <c r="D4124" s="1">
        <v>778.05</v>
      </c>
      <c r="E4124" s="1">
        <f t="shared" ca="1" si="387"/>
        <v>660.52481852453172</v>
      </c>
      <c r="F4124" s="1">
        <f t="shared" ca="1" si="388"/>
        <v>1.1779269728849762</v>
      </c>
      <c r="G4124" s="5">
        <f t="shared" ca="1" si="385"/>
        <v>37772</v>
      </c>
      <c r="H4124" s="29" t="e">
        <f t="shared" ca="1" si="386"/>
        <v>#N/A</v>
      </c>
      <c r="I4124" s="1" t="e">
        <f t="shared" ca="1" si="389"/>
        <v>#N/A</v>
      </c>
      <c r="J4124" s="1" t="e">
        <f t="shared" ca="1" si="390"/>
        <v>#N/A</v>
      </c>
    </row>
    <row r="4125" spans="1:10" x14ac:dyDescent="0.2">
      <c r="A4125" s="5">
        <v>37768</v>
      </c>
      <c r="B4125" s="2">
        <v>8.1614292140608224E-3</v>
      </c>
      <c r="C4125" s="1">
        <v>784.40042527565424</v>
      </c>
      <c r="D4125" s="1">
        <v>784.4</v>
      </c>
      <c r="E4125" s="1">
        <f t="shared" ca="1" si="387"/>
        <v>665.91564507504995</v>
      </c>
      <c r="F4125" s="1">
        <f t="shared" ca="1" si="388"/>
        <v>1.1779269728849764</v>
      </c>
      <c r="G4125" s="5">
        <f t="shared" ca="1" si="385"/>
        <v>37772</v>
      </c>
      <c r="H4125" s="29" t="e">
        <f t="shared" ca="1" si="386"/>
        <v>#N/A</v>
      </c>
      <c r="I4125" s="1" t="e">
        <f t="shared" ca="1" si="389"/>
        <v>#N/A</v>
      </c>
      <c r="J4125" s="1" t="e">
        <f t="shared" ca="1" si="390"/>
        <v>#N/A</v>
      </c>
    </row>
    <row r="4126" spans="1:10" x14ac:dyDescent="0.2">
      <c r="A4126" s="5">
        <v>37769</v>
      </c>
      <c r="B4126" s="2">
        <v>1.9224885262621116E-2</v>
      </c>
      <c r="C4126" s="1">
        <v>799.48043345152985</v>
      </c>
      <c r="D4126" s="1">
        <v>799.48</v>
      </c>
      <c r="E4126" s="1">
        <f t="shared" ca="1" si="387"/>
        <v>678.71779694620216</v>
      </c>
      <c r="F4126" s="1">
        <f t="shared" ca="1" si="388"/>
        <v>1.1779269728849764</v>
      </c>
      <c r="G4126" s="5">
        <f t="shared" ca="1" si="385"/>
        <v>37772</v>
      </c>
      <c r="H4126" s="29" t="e">
        <f t="shared" ca="1" si="386"/>
        <v>#N/A</v>
      </c>
      <c r="I4126" s="1" t="e">
        <f t="shared" ca="1" si="389"/>
        <v>#N/A</v>
      </c>
      <c r="J4126" s="1" t="e">
        <f t="shared" ca="1" si="390"/>
        <v>#N/A</v>
      </c>
    </row>
    <row r="4127" spans="1:10" x14ac:dyDescent="0.2">
      <c r="A4127" s="5">
        <v>37770</v>
      </c>
      <c r="B4127" s="2">
        <v>-9.205983889528202E-3</v>
      </c>
      <c r="C4127" s="1">
        <v>792.12042946118208</v>
      </c>
      <c r="D4127" s="1">
        <v>792.12</v>
      </c>
      <c r="E4127" s="1">
        <f t="shared" ca="1" si="387"/>
        <v>672.46953184197935</v>
      </c>
      <c r="F4127" s="1">
        <f t="shared" ca="1" si="388"/>
        <v>1.1779269728849764</v>
      </c>
      <c r="G4127" s="5">
        <f t="shared" ca="1" si="385"/>
        <v>37772</v>
      </c>
      <c r="H4127" s="29" t="e">
        <f t="shared" ca="1" si="386"/>
        <v>#N/A</v>
      </c>
      <c r="I4127" s="1" t="e">
        <f t="shared" ca="1" si="389"/>
        <v>#N/A</v>
      </c>
      <c r="J4127" s="1" t="e">
        <f t="shared" ca="1" si="390"/>
        <v>#N/A</v>
      </c>
    </row>
    <row r="4128" spans="1:10" x14ac:dyDescent="0.2">
      <c r="A4128" s="5">
        <v>37771</v>
      </c>
      <c r="B4128" s="2">
        <v>7.3726203100541454E-3</v>
      </c>
      <c r="C4128" s="1">
        <v>797.96043262743638</v>
      </c>
      <c r="D4128" s="1">
        <v>797.96</v>
      </c>
      <c r="E4128" s="1">
        <f t="shared" ca="1" si="387"/>
        <v>677.42739437033003</v>
      </c>
      <c r="F4128" s="1">
        <f t="shared" ca="1" si="388"/>
        <v>1.1779269728849766</v>
      </c>
      <c r="G4128" s="5">
        <f t="shared" ca="1" si="385"/>
        <v>37772</v>
      </c>
      <c r="H4128" s="29" t="e">
        <f t="shared" ca="1" si="386"/>
        <v>#N/A</v>
      </c>
      <c r="I4128" s="1" t="e">
        <f t="shared" ca="1" si="389"/>
        <v>#N/A</v>
      </c>
      <c r="J4128" s="1" t="e">
        <f t="shared" ca="1" si="390"/>
        <v>#N/A</v>
      </c>
    </row>
    <row r="4129" spans="1:10" x14ac:dyDescent="0.2">
      <c r="A4129" s="5">
        <v>37774</v>
      </c>
      <c r="B4129" s="2">
        <v>1.211840192490854E-2</v>
      </c>
      <c r="C4129" s="1">
        <v>807.63043787018955</v>
      </c>
      <c r="D4129" s="1">
        <v>807.63</v>
      </c>
      <c r="E4129" s="1">
        <f t="shared" ca="1" si="387"/>
        <v>685.63673181025331</v>
      </c>
      <c r="F4129" s="1">
        <f t="shared" ca="1" si="388"/>
        <v>1.1779269728849762</v>
      </c>
      <c r="G4129" s="5">
        <f t="shared" ca="1" si="385"/>
        <v>37802</v>
      </c>
      <c r="H4129" s="29" t="e">
        <f t="shared" ca="1" si="386"/>
        <v>#N/A</v>
      </c>
      <c r="I4129" s="1" t="e">
        <f t="shared" ca="1" si="389"/>
        <v>#N/A</v>
      </c>
      <c r="J4129" s="1" t="e">
        <f t="shared" ca="1" si="390"/>
        <v>#N/A</v>
      </c>
    </row>
    <row r="4130" spans="1:10" x14ac:dyDescent="0.2">
      <c r="A4130" s="5">
        <v>37775</v>
      </c>
      <c r="B4130" s="2">
        <v>-6.649084357936208E-3</v>
      </c>
      <c r="C4130" s="1">
        <v>802.26043495875365</v>
      </c>
      <c r="D4130" s="1">
        <v>802.26</v>
      </c>
      <c r="E4130" s="1">
        <f t="shared" ca="1" si="387"/>
        <v>681.07787534154727</v>
      </c>
      <c r="F4130" s="1">
        <f t="shared" ca="1" si="388"/>
        <v>1.1779269728849762</v>
      </c>
      <c r="G4130" s="5">
        <f t="shared" ca="1" si="385"/>
        <v>37802</v>
      </c>
      <c r="H4130" s="29" t="e">
        <f t="shared" ca="1" si="386"/>
        <v>#N/A</v>
      </c>
      <c r="I4130" s="1" t="e">
        <f t="shared" ca="1" si="389"/>
        <v>#N/A</v>
      </c>
      <c r="J4130" s="1" t="e">
        <f t="shared" ca="1" si="390"/>
        <v>#N/A</v>
      </c>
    </row>
    <row r="4131" spans="1:10" x14ac:dyDescent="0.2">
      <c r="A4131" s="5">
        <v>37776</v>
      </c>
      <c r="B4131" s="2">
        <v>1.6179293495874214E-2</v>
      </c>
      <c r="C4131" s="1">
        <v>815.24044199607908</v>
      </c>
      <c r="D4131" s="1">
        <v>815.24</v>
      </c>
      <c r="E4131" s="1">
        <f t="shared" ca="1" si="387"/>
        <v>692.09723418024453</v>
      </c>
      <c r="F4131" s="1">
        <f t="shared" ca="1" si="388"/>
        <v>1.1779269728849764</v>
      </c>
      <c r="G4131" s="5">
        <f t="shared" ca="1" si="385"/>
        <v>37802</v>
      </c>
      <c r="H4131" s="29" t="e">
        <f t="shared" ca="1" si="386"/>
        <v>#N/A</v>
      </c>
      <c r="I4131" s="1" t="e">
        <f t="shared" ca="1" si="389"/>
        <v>#N/A</v>
      </c>
      <c r="J4131" s="1" t="e">
        <f t="shared" ca="1" si="390"/>
        <v>#N/A</v>
      </c>
    </row>
    <row r="4132" spans="1:10" x14ac:dyDescent="0.2">
      <c r="A4132" s="5">
        <v>37777</v>
      </c>
      <c r="B4132" s="2">
        <v>-2.5268632549925174E-3</v>
      </c>
      <c r="C4132" s="1">
        <v>813.18044087921533</v>
      </c>
      <c r="D4132" s="1">
        <v>813.18</v>
      </c>
      <c r="E4132" s="1">
        <f t="shared" ca="1" si="387"/>
        <v>690.34839911031258</v>
      </c>
      <c r="F4132" s="1">
        <f t="shared" ca="1" si="388"/>
        <v>1.1779269728849762</v>
      </c>
      <c r="G4132" s="5">
        <f t="shared" ca="1" si="385"/>
        <v>37802</v>
      </c>
      <c r="H4132" s="29" t="e">
        <f t="shared" ca="1" si="386"/>
        <v>#N/A</v>
      </c>
      <c r="I4132" s="1" t="e">
        <f t="shared" ca="1" si="389"/>
        <v>#N/A</v>
      </c>
      <c r="J4132" s="1" t="e">
        <f t="shared" ca="1" si="390"/>
        <v>#N/A</v>
      </c>
    </row>
    <row r="4133" spans="1:10" x14ac:dyDescent="0.2">
      <c r="A4133" s="5">
        <v>37778</v>
      </c>
      <c r="B4133" s="2">
        <v>1.5334858210974245E-2</v>
      </c>
      <c r="C4133" s="1">
        <v>825.65044764003562</v>
      </c>
      <c r="D4133" s="1">
        <v>825.65</v>
      </c>
      <c r="E4133" s="1">
        <f t="shared" ca="1" si="387"/>
        <v>700.93479392684219</v>
      </c>
      <c r="F4133" s="1">
        <f t="shared" ca="1" si="388"/>
        <v>1.1779269728849764</v>
      </c>
      <c r="G4133" s="5">
        <f t="shared" ca="1" si="385"/>
        <v>37802</v>
      </c>
      <c r="H4133" s="29" t="e">
        <f t="shared" ca="1" si="386"/>
        <v>#N/A</v>
      </c>
      <c r="I4133" s="1" t="e">
        <f t="shared" ca="1" si="389"/>
        <v>#N/A</v>
      </c>
      <c r="J4133" s="1" t="e">
        <f t="shared" ca="1" si="390"/>
        <v>#N/A</v>
      </c>
    </row>
    <row r="4134" spans="1:10" x14ac:dyDescent="0.2">
      <c r="A4134" s="5">
        <v>37781</v>
      </c>
      <c r="B4134" s="2">
        <v>-1.4788348573850807E-2</v>
      </c>
      <c r="C4134" s="1">
        <v>813.44044102017881</v>
      </c>
      <c r="D4134" s="1">
        <v>813.44</v>
      </c>
      <c r="E4134" s="1">
        <f t="shared" ca="1" si="387"/>
        <v>690.56912586671172</v>
      </c>
      <c r="F4134" s="1">
        <f t="shared" ca="1" si="388"/>
        <v>1.1779269728849766</v>
      </c>
      <c r="G4134" s="5">
        <f t="shared" ca="1" si="385"/>
        <v>37802</v>
      </c>
      <c r="H4134" s="29" t="e">
        <f t="shared" ca="1" si="386"/>
        <v>#N/A</v>
      </c>
      <c r="I4134" s="1" t="e">
        <f t="shared" ca="1" si="389"/>
        <v>#N/A</v>
      </c>
      <c r="J4134" s="1" t="e">
        <f t="shared" ca="1" si="390"/>
        <v>#N/A</v>
      </c>
    </row>
    <row r="4135" spans="1:10" x14ac:dyDescent="0.2">
      <c r="A4135" s="5">
        <v>37782</v>
      </c>
      <c r="B4135" s="2">
        <v>4.7944531864674289E-3</v>
      </c>
      <c r="C4135" s="1">
        <v>817.34044313462948</v>
      </c>
      <c r="D4135" s="1">
        <v>817.34</v>
      </c>
      <c r="E4135" s="1">
        <f t="shared" ca="1" si="387"/>
        <v>693.88002721269947</v>
      </c>
      <c r="F4135" s="1">
        <f t="shared" ca="1" si="388"/>
        <v>1.1779269728849762</v>
      </c>
      <c r="G4135" s="5">
        <f t="shared" ca="1" si="385"/>
        <v>37802</v>
      </c>
      <c r="H4135" s="29" t="e">
        <f t="shared" ca="1" si="386"/>
        <v>#N/A</v>
      </c>
      <c r="I4135" s="1" t="e">
        <f t="shared" ca="1" si="389"/>
        <v>#N/A</v>
      </c>
      <c r="J4135" s="1" t="e">
        <f t="shared" ca="1" si="390"/>
        <v>#N/A</v>
      </c>
    </row>
    <row r="4136" spans="1:10" x14ac:dyDescent="0.2">
      <c r="A4136" s="5">
        <v>37783</v>
      </c>
      <c r="B4136" s="2">
        <v>-4.6492279834585704E-3</v>
      </c>
      <c r="C4136" s="1">
        <v>813.54044107439552</v>
      </c>
      <c r="D4136" s="1">
        <v>813.54</v>
      </c>
      <c r="E4136" s="1">
        <f t="shared" ca="1" si="387"/>
        <v>690.65402077301917</v>
      </c>
      <c r="F4136" s="1">
        <f t="shared" ca="1" si="388"/>
        <v>1.1779269728849762</v>
      </c>
      <c r="G4136" s="5">
        <f t="shared" ca="1" si="385"/>
        <v>37802</v>
      </c>
      <c r="H4136" s="29" t="e">
        <f t="shared" ca="1" si="386"/>
        <v>#N/A</v>
      </c>
      <c r="I4136" s="1" t="e">
        <f t="shared" ca="1" si="389"/>
        <v>#N/A</v>
      </c>
      <c r="J4136" s="1" t="e">
        <f t="shared" ca="1" si="390"/>
        <v>#N/A</v>
      </c>
    </row>
    <row r="4137" spans="1:10" x14ac:dyDescent="0.2">
      <c r="A4137" s="5">
        <v>37784</v>
      </c>
      <c r="B4137" s="2">
        <v>-4.5849005580549385E-3</v>
      </c>
      <c r="C4137" s="1">
        <v>809.81043905211322</v>
      </c>
      <c r="D4137" s="1">
        <v>809.81</v>
      </c>
      <c r="E4137" s="1">
        <f t="shared" ca="1" si="387"/>
        <v>687.48744076775404</v>
      </c>
      <c r="F4137" s="1">
        <f t="shared" ca="1" si="388"/>
        <v>1.1779269728849764</v>
      </c>
      <c r="G4137" s="5">
        <f t="shared" ca="1" si="385"/>
        <v>37802</v>
      </c>
      <c r="H4137" s="29" t="e">
        <f t="shared" ca="1" si="386"/>
        <v>#N/A</v>
      </c>
      <c r="I4137" s="1" t="e">
        <f t="shared" ca="1" si="389"/>
        <v>#N/A</v>
      </c>
      <c r="J4137" s="1" t="e">
        <f t="shared" ca="1" si="390"/>
        <v>#N/A</v>
      </c>
    </row>
    <row r="4138" spans="1:10" x14ac:dyDescent="0.2">
      <c r="A4138" s="5">
        <v>37785</v>
      </c>
      <c r="B4138" s="2">
        <v>4.099727096479544E-3</v>
      </c>
      <c r="C4138" s="1">
        <v>813.1304408521072</v>
      </c>
      <c r="D4138" s="1">
        <v>813.13</v>
      </c>
      <c r="E4138" s="1">
        <f t="shared" ca="1" si="387"/>
        <v>690.30595165715908</v>
      </c>
      <c r="F4138" s="1">
        <f t="shared" ca="1" si="388"/>
        <v>1.1779269728849759</v>
      </c>
      <c r="G4138" s="5">
        <f t="shared" ca="1" si="385"/>
        <v>37802</v>
      </c>
      <c r="H4138" s="29" t="e">
        <f t="shared" ca="1" si="386"/>
        <v>#N/A</v>
      </c>
      <c r="I4138" s="1" t="e">
        <f t="shared" ca="1" si="389"/>
        <v>#N/A</v>
      </c>
      <c r="J4138" s="1" t="e">
        <f t="shared" ca="1" si="390"/>
        <v>#N/A</v>
      </c>
    </row>
    <row r="4139" spans="1:10" x14ac:dyDescent="0.2">
      <c r="A4139" s="5">
        <v>37789</v>
      </c>
      <c r="B4139" s="2">
        <v>1.4954558311708999E-2</v>
      </c>
      <c r="C4139" s="1">
        <v>825.29044744485566</v>
      </c>
      <c r="D4139" s="1">
        <v>825.29</v>
      </c>
      <c r="E4139" s="1">
        <f t="shared" ca="1" si="387"/>
        <v>700.62917226413572</v>
      </c>
      <c r="F4139" s="1">
        <f t="shared" ca="1" si="388"/>
        <v>1.1779269728849762</v>
      </c>
      <c r="G4139" s="5">
        <f t="shared" ca="1" si="385"/>
        <v>37802</v>
      </c>
      <c r="H4139" s="29" t="e">
        <f t="shared" ca="1" si="386"/>
        <v>#N/A</v>
      </c>
      <c r="I4139" s="1" t="e">
        <f t="shared" ca="1" si="389"/>
        <v>#N/A</v>
      </c>
      <c r="J4139" s="1" t="e">
        <f t="shared" ca="1" si="390"/>
        <v>#N/A</v>
      </c>
    </row>
    <row r="4140" spans="1:10" x14ac:dyDescent="0.2">
      <c r="A4140" s="5">
        <v>37790</v>
      </c>
      <c r="B4140" s="2">
        <v>2.9080686788887089E-3</v>
      </c>
      <c r="C4140" s="1">
        <v>827.69044874605606</v>
      </c>
      <c r="D4140" s="1">
        <v>827.69</v>
      </c>
      <c r="E4140" s="1">
        <f t="shared" ca="1" si="387"/>
        <v>702.6666500155128</v>
      </c>
      <c r="F4140" s="1">
        <f t="shared" ca="1" si="388"/>
        <v>1.1779269728849762</v>
      </c>
      <c r="G4140" s="5">
        <f t="shared" ca="1" si="385"/>
        <v>37802</v>
      </c>
      <c r="H4140" s="29" t="e">
        <f t="shared" ca="1" si="386"/>
        <v>#N/A</v>
      </c>
      <c r="I4140" s="1" t="e">
        <f t="shared" ca="1" si="389"/>
        <v>#N/A</v>
      </c>
      <c r="J4140" s="1" t="e">
        <f t="shared" ca="1" si="390"/>
        <v>#N/A</v>
      </c>
    </row>
    <row r="4141" spans="1:10" x14ac:dyDescent="0.2">
      <c r="A4141" s="5">
        <v>37791</v>
      </c>
      <c r="B4141" s="2">
        <v>4.5669272312096609E-3</v>
      </c>
      <c r="C4141" s="1">
        <v>831.4704507954466</v>
      </c>
      <c r="D4141" s="1">
        <v>831.47</v>
      </c>
      <c r="E4141" s="1">
        <f t="shared" ca="1" si="387"/>
        <v>705.87567747393155</v>
      </c>
      <c r="F4141" s="1">
        <f t="shared" ca="1" si="388"/>
        <v>1.1779269728849764</v>
      </c>
      <c r="G4141" s="5">
        <f t="shared" ca="1" si="385"/>
        <v>37802</v>
      </c>
      <c r="H4141" s="29" t="e">
        <f t="shared" ca="1" si="386"/>
        <v>#N/A</v>
      </c>
      <c r="I4141" s="1" t="e">
        <f t="shared" ca="1" si="389"/>
        <v>#N/A</v>
      </c>
      <c r="J4141" s="1" t="e">
        <f t="shared" ca="1" si="390"/>
        <v>#N/A</v>
      </c>
    </row>
    <row r="4142" spans="1:10" x14ac:dyDescent="0.2">
      <c r="A4142" s="5">
        <v>37792</v>
      </c>
      <c r="B4142" s="2">
        <v>-6.2058763394952088E-3</v>
      </c>
      <c r="C4142" s="1">
        <v>826.31044799786571</v>
      </c>
      <c r="D4142" s="1">
        <v>826.31</v>
      </c>
      <c r="E4142" s="1">
        <f t="shared" ca="1" si="387"/>
        <v>701.49510030847091</v>
      </c>
      <c r="F4142" s="1">
        <f t="shared" ca="1" si="388"/>
        <v>1.1779269728849764</v>
      </c>
      <c r="G4142" s="5">
        <f t="shared" ca="1" si="385"/>
        <v>37802</v>
      </c>
      <c r="H4142" s="29" t="e">
        <f t="shared" ca="1" si="386"/>
        <v>#N/A</v>
      </c>
      <c r="I4142" s="1" t="e">
        <f t="shared" ca="1" si="389"/>
        <v>#N/A</v>
      </c>
      <c r="J4142" s="1" t="e">
        <f t="shared" ca="1" si="390"/>
        <v>#N/A</v>
      </c>
    </row>
    <row r="4143" spans="1:10" x14ac:dyDescent="0.2">
      <c r="A4143" s="5">
        <v>37795</v>
      </c>
      <c r="B4143" s="2">
        <v>-1.117014195640853E-2</v>
      </c>
      <c r="C4143" s="1">
        <v>817.080442993666</v>
      </c>
      <c r="D4143" s="1">
        <v>817.08</v>
      </c>
      <c r="E4143" s="1">
        <f t="shared" ca="1" si="387"/>
        <v>693.65930045630023</v>
      </c>
      <c r="F4143" s="1">
        <f t="shared" ca="1" si="388"/>
        <v>1.1779269728849764</v>
      </c>
      <c r="G4143" s="5">
        <f t="shared" ca="1" si="385"/>
        <v>37802</v>
      </c>
      <c r="H4143" s="29" t="e">
        <f t="shared" ca="1" si="386"/>
        <v>#N/A</v>
      </c>
      <c r="I4143" s="1" t="e">
        <f t="shared" ca="1" si="389"/>
        <v>#N/A</v>
      </c>
      <c r="J4143" s="1" t="e">
        <f t="shared" ca="1" si="390"/>
        <v>#N/A</v>
      </c>
    </row>
    <row r="4144" spans="1:10" x14ac:dyDescent="0.2">
      <c r="A4144" s="5">
        <v>37796</v>
      </c>
      <c r="B4144" s="2">
        <v>-2.260488569050767E-2</v>
      </c>
      <c r="C4144" s="1">
        <v>798.61043297984486</v>
      </c>
      <c r="D4144" s="1">
        <v>798.61</v>
      </c>
      <c r="E4144" s="1">
        <f t="shared" ca="1" si="387"/>
        <v>677.97921126132803</v>
      </c>
      <c r="F4144" s="1">
        <f t="shared" ca="1" si="388"/>
        <v>1.1779269728849764</v>
      </c>
      <c r="G4144" s="5">
        <f t="shared" ca="1" si="385"/>
        <v>37802</v>
      </c>
      <c r="H4144" s="29" t="e">
        <f t="shared" ca="1" si="386"/>
        <v>#N/A</v>
      </c>
      <c r="I4144" s="1" t="e">
        <f t="shared" ca="1" si="389"/>
        <v>#N/A</v>
      </c>
      <c r="J4144" s="1" t="e">
        <f t="shared" ca="1" si="390"/>
        <v>#N/A</v>
      </c>
    </row>
    <row r="4145" spans="1:10" x14ac:dyDescent="0.2">
      <c r="A4145" s="5">
        <v>37797</v>
      </c>
      <c r="B4145" s="2">
        <v>-1.157010305405648E-2</v>
      </c>
      <c r="C4145" s="1">
        <v>789.37042797022343</v>
      </c>
      <c r="D4145" s="1">
        <v>789.37</v>
      </c>
      <c r="E4145" s="1">
        <f t="shared" ca="1" si="387"/>
        <v>670.13492191852663</v>
      </c>
      <c r="F4145" s="1">
        <f t="shared" ca="1" si="388"/>
        <v>1.1779269728849762</v>
      </c>
      <c r="G4145" s="5">
        <f t="shared" ca="1" si="385"/>
        <v>37802</v>
      </c>
      <c r="H4145" s="29" t="e">
        <f t="shared" ca="1" si="386"/>
        <v>#N/A</v>
      </c>
      <c r="I4145" s="1" t="e">
        <f t="shared" ca="1" si="389"/>
        <v>#N/A</v>
      </c>
      <c r="J4145" s="1" t="e">
        <f t="shared" ca="1" si="390"/>
        <v>#N/A</v>
      </c>
    </row>
    <row r="4146" spans="1:10" x14ac:dyDescent="0.2">
      <c r="A4146" s="5">
        <v>37798</v>
      </c>
      <c r="B4146" s="2">
        <v>-9.2478812217337003E-3</v>
      </c>
      <c r="C4146" s="1">
        <v>782.07042401240574</v>
      </c>
      <c r="D4146" s="1">
        <v>782.07</v>
      </c>
      <c r="E4146" s="1">
        <f t="shared" ca="1" si="387"/>
        <v>663.93759375808838</v>
      </c>
      <c r="F4146" s="1">
        <f t="shared" ca="1" si="388"/>
        <v>1.1779269728849762</v>
      </c>
      <c r="G4146" s="5">
        <f t="shared" ca="1" si="385"/>
        <v>37802</v>
      </c>
      <c r="H4146" s="29" t="e">
        <f t="shared" ca="1" si="386"/>
        <v>#N/A</v>
      </c>
      <c r="I4146" s="1" t="e">
        <f t="shared" ca="1" si="389"/>
        <v>#N/A</v>
      </c>
      <c r="J4146" s="1" t="e">
        <f t="shared" ca="1" si="390"/>
        <v>#N/A</v>
      </c>
    </row>
    <row r="4147" spans="1:10" x14ac:dyDescent="0.2">
      <c r="A4147" s="5">
        <v>37799</v>
      </c>
      <c r="B4147" s="2">
        <v>-3.2605776976486478E-3</v>
      </c>
      <c r="C4147" s="1">
        <v>779.52042262988027</v>
      </c>
      <c r="D4147" s="1">
        <v>779.52</v>
      </c>
      <c r="E4147" s="1">
        <f t="shared" ca="1" si="387"/>
        <v>661.77277364725012</v>
      </c>
      <c r="F4147" s="1">
        <f t="shared" ca="1" si="388"/>
        <v>1.1779269728849764</v>
      </c>
      <c r="G4147" s="5">
        <f t="shared" ca="1" si="385"/>
        <v>37802</v>
      </c>
      <c r="H4147" s="29" t="e">
        <f t="shared" ca="1" si="386"/>
        <v>#N/A</v>
      </c>
      <c r="I4147" s="1" t="e">
        <f t="shared" ca="1" si="389"/>
        <v>#N/A</v>
      </c>
      <c r="J4147" s="1" t="e">
        <f t="shared" ca="1" si="390"/>
        <v>#N/A</v>
      </c>
    </row>
    <row r="4148" spans="1:10" x14ac:dyDescent="0.2">
      <c r="A4148" s="5">
        <v>37802</v>
      </c>
      <c r="B4148" s="2">
        <v>9.6213054187188618E-4</v>
      </c>
      <c r="C4148" s="1">
        <v>780.27042303650535</v>
      </c>
      <c r="D4148" s="1">
        <v>780.27</v>
      </c>
      <c r="E4148" s="1">
        <f t="shared" ca="1" si="387"/>
        <v>662.40948544455546</v>
      </c>
      <c r="F4148" s="1">
        <f t="shared" ca="1" si="388"/>
        <v>1.1779269728849764</v>
      </c>
      <c r="G4148" s="5">
        <f t="shared" ca="1" si="385"/>
        <v>37802</v>
      </c>
      <c r="H4148" s="29" t="e">
        <f t="shared" ca="1" si="386"/>
        <v>#N/A</v>
      </c>
      <c r="I4148" s="1" t="e">
        <f t="shared" ca="1" si="389"/>
        <v>#N/A</v>
      </c>
      <c r="J4148" s="1" t="e">
        <f t="shared" ca="1" si="390"/>
        <v>#N/A</v>
      </c>
    </row>
    <row r="4149" spans="1:10" x14ac:dyDescent="0.2">
      <c r="A4149" s="5">
        <v>37803</v>
      </c>
      <c r="B4149" s="2">
        <v>-5.9594755661501742E-3</v>
      </c>
      <c r="C4149" s="1">
        <v>775.6204205154296</v>
      </c>
      <c r="D4149" s="1">
        <v>775.62</v>
      </c>
      <c r="E4149" s="1">
        <f t="shared" ca="1" si="387"/>
        <v>658.46187230126259</v>
      </c>
      <c r="F4149" s="1">
        <f t="shared" ca="1" si="388"/>
        <v>1.1779269728849762</v>
      </c>
      <c r="G4149" s="5">
        <f t="shared" ca="1" si="385"/>
        <v>37833</v>
      </c>
      <c r="H4149" s="29" t="e">
        <f t="shared" ca="1" si="386"/>
        <v>#N/A</v>
      </c>
      <c r="I4149" s="1" t="e">
        <f t="shared" ca="1" si="389"/>
        <v>#N/A</v>
      </c>
      <c r="J4149" s="1" t="e">
        <f t="shared" ca="1" si="390"/>
        <v>#N/A</v>
      </c>
    </row>
    <row r="4150" spans="1:10" x14ac:dyDescent="0.2">
      <c r="A4150" s="5">
        <v>37804</v>
      </c>
      <c r="B4150" s="2">
        <v>1.1384440834429244E-2</v>
      </c>
      <c r="C4150" s="1">
        <v>784.4504253027626</v>
      </c>
      <c r="D4150" s="1">
        <v>784.45</v>
      </c>
      <c r="E4150" s="1">
        <f t="shared" ca="1" si="387"/>
        <v>665.95809252820368</v>
      </c>
      <c r="F4150" s="1">
        <f t="shared" ca="1" si="388"/>
        <v>1.1779269728849766</v>
      </c>
      <c r="G4150" s="5">
        <f t="shared" ca="1" si="385"/>
        <v>37833</v>
      </c>
      <c r="H4150" s="29" t="e">
        <f t="shared" ca="1" si="386"/>
        <v>#N/A</v>
      </c>
      <c r="I4150" s="1" t="e">
        <f t="shared" ca="1" si="389"/>
        <v>#N/A</v>
      </c>
      <c r="J4150" s="1" t="e">
        <f t="shared" ca="1" si="390"/>
        <v>#N/A</v>
      </c>
    </row>
    <row r="4151" spans="1:10" x14ac:dyDescent="0.2">
      <c r="A4151" s="5">
        <v>37805</v>
      </c>
      <c r="B4151" s="2">
        <v>2.1632991267767077E-2</v>
      </c>
      <c r="C4151" s="1">
        <v>801.42043450333347</v>
      </c>
      <c r="D4151" s="1">
        <v>801.42</v>
      </c>
      <c r="E4151" s="1">
        <f t="shared" ca="1" si="387"/>
        <v>680.3647581285652</v>
      </c>
      <c r="F4151" s="1">
        <f t="shared" ca="1" si="388"/>
        <v>1.1779269728849764</v>
      </c>
      <c r="G4151" s="5">
        <f t="shared" ca="1" si="385"/>
        <v>37833</v>
      </c>
      <c r="H4151" s="29" t="e">
        <f t="shared" ca="1" si="386"/>
        <v>#N/A</v>
      </c>
      <c r="I4151" s="1" t="e">
        <f t="shared" ca="1" si="389"/>
        <v>#N/A</v>
      </c>
      <c r="J4151" s="1" t="e">
        <f t="shared" ca="1" si="390"/>
        <v>#N/A</v>
      </c>
    </row>
    <row r="4152" spans="1:10" x14ac:dyDescent="0.2">
      <c r="A4152" s="5">
        <v>37806</v>
      </c>
      <c r="B4152" s="2">
        <v>-9.308477452521724E-3</v>
      </c>
      <c r="C4152" s="1">
        <v>793.960430458769</v>
      </c>
      <c r="D4152" s="1">
        <v>793.96</v>
      </c>
      <c r="E4152" s="1">
        <f t="shared" ca="1" si="387"/>
        <v>674.03159811803505</v>
      </c>
      <c r="F4152" s="1">
        <f t="shared" ca="1" si="388"/>
        <v>1.1779269728849764</v>
      </c>
      <c r="G4152" s="5">
        <f t="shared" ca="1" si="385"/>
        <v>37833</v>
      </c>
      <c r="H4152" s="29" t="e">
        <f t="shared" ca="1" si="386"/>
        <v>#N/A</v>
      </c>
      <c r="I4152" s="1" t="e">
        <f t="shared" ca="1" si="389"/>
        <v>#N/A</v>
      </c>
      <c r="J4152" s="1" t="e">
        <f t="shared" ca="1" si="390"/>
        <v>#N/A</v>
      </c>
    </row>
    <row r="4153" spans="1:10" x14ac:dyDescent="0.2">
      <c r="A4153" s="5">
        <v>37809</v>
      </c>
      <c r="B4153" s="2">
        <v>4.1941659529447506E-3</v>
      </c>
      <c r="C4153" s="1">
        <v>797.29043226418457</v>
      </c>
      <c r="D4153" s="1">
        <v>797.29</v>
      </c>
      <c r="E4153" s="1">
        <f t="shared" ca="1" si="387"/>
        <v>676.85859849807059</v>
      </c>
      <c r="F4153" s="1">
        <f t="shared" ca="1" si="388"/>
        <v>1.1779269728849764</v>
      </c>
      <c r="G4153" s="5">
        <f t="shared" ca="1" si="385"/>
        <v>37833</v>
      </c>
      <c r="H4153" s="29" t="e">
        <f t="shared" ca="1" si="386"/>
        <v>#N/A</v>
      </c>
      <c r="I4153" s="1" t="e">
        <f t="shared" ca="1" si="389"/>
        <v>#N/A</v>
      </c>
      <c r="J4153" s="1" t="e">
        <f t="shared" ca="1" si="390"/>
        <v>#N/A</v>
      </c>
    </row>
    <row r="4154" spans="1:10" x14ac:dyDescent="0.2">
      <c r="A4154" s="5">
        <v>37810</v>
      </c>
      <c r="B4154" s="2">
        <v>2.7493132987996827E-2</v>
      </c>
      <c r="C4154" s="1">
        <v>819.21044414848132</v>
      </c>
      <c r="D4154" s="1">
        <v>819.21</v>
      </c>
      <c r="E4154" s="1">
        <f t="shared" ca="1" si="387"/>
        <v>695.46756196064723</v>
      </c>
      <c r="F4154" s="1">
        <f t="shared" ca="1" si="388"/>
        <v>1.1779269728849766</v>
      </c>
      <c r="G4154" s="5">
        <f t="shared" ca="1" si="385"/>
        <v>37833</v>
      </c>
      <c r="H4154" s="29" t="e">
        <f t="shared" ca="1" si="386"/>
        <v>#N/A</v>
      </c>
      <c r="I4154" s="1" t="e">
        <f t="shared" ca="1" si="389"/>
        <v>#N/A</v>
      </c>
      <c r="J4154" s="1" t="e">
        <f t="shared" ca="1" si="390"/>
        <v>#N/A</v>
      </c>
    </row>
    <row r="4155" spans="1:10" x14ac:dyDescent="0.2">
      <c r="A4155" s="5">
        <v>37811</v>
      </c>
      <c r="B4155" s="2">
        <v>-1.4513982983606177E-2</v>
      </c>
      <c r="C4155" s="1">
        <v>807.32043770211783</v>
      </c>
      <c r="D4155" s="1">
        <v>807.32</v>
      </c>
      <c r="E4155" s="1">
        <f t="shared" ca="1" si="387"/>
        <v>685.37355760070045</v>
      </c>
      <c r="F4155" s="1">
        <f t="shared" ca="1" si="388"/>
        <v>1.1779269728849764</v>
      </c>
      <c r="G4155" s="5">
        <f t="shared" ca="1" si="385"/>
        <v>37833</v>
      </c>
      <c r="H4155" s="29" t="e">
        <f t="shared" ca="1" si="386"/>
        <v>#N/A</v>
      </c>
      <c r="I4155" s="1" t="e">
        <f t="shared" ca="1" si="389"/>
        <v>#N/A</v>
      </c>
      <c r="J4155" s="1" t="e">
        <f t="shared" ca="1" si="390"/>
        <v>#N/A</v>
      </c>
    </row>
    <row r="4156" spans="1:10" x14ac:dyDescent="0.2">
      <c r="A4156" s="5">
        <v>37812</v>
      </c>
      <c r="B4156" s="2">
        <v>-8.2619035822227849E-3</v>
      </c>
      <c r="C4156" s="1">
        <v>800.65043408586507</v>
      </c>
      <c r="D4156" s="1">
        <v>800.65</v>
      </c>
      <c r="E4156" s="1">
        <f t="shared" ca="1" si="387"/>
        <v>679.71106734999853</v>
      </c>
      <c r="F4156" s="1">
        <f t="shared" ca="1" si="388"/>
        <v>1.1779269728849762</v>
      </c>
      <c r="G4156" s="5">
        <f t="shared" ca="1" si="385"/>
        <v>37833</v>
      </c>
      <c r="H4156" s="29" t="e">
        <f t="shared" ca="1" si="386"/>
        <v>#N/A</v>
      </c>
      <c r="I4156" s="1" t="e">
        <f t="shared" ca="1" si="389"/>
        <v>#N/A</v>
      </c>
      <c r="J4156" s="1" t="e">
        <f t="shared" ca="1" si="390"/>
        <v>#N/A</v>
      </c>
    </row>
    <row r="4157" spans="1:10" x14ac:dyDescent="0.2">
      <c r="A4157" s="5">
        <v>37813</v>
      </c>
      <c r="B4157" s="2">
        <v>1.0166739524136714E-2</v>
      </c>
      <c r="C4157" s="1">
        <v>808.79043849910306</v>
      </c>
      <c r="D4157" s="1">
        <v>808.79</v>
      </c>
      <c r="E4157" s="1">
        <f t="shared" ca="1" si="387"/>
        <v>686.62151272341885</v>
      </c>
      <c r="F4157" s="1">
        <f t="shared" ca="1" si="388"/>
        <v>1.1779269728849762</v>
      </c>
      <c r="G4157" s="5">
        <f t="shared" ca="1" si="385"/>
        <v>37833</v>
      </c>
      <c r="H4157" s="29" t="e">
        <f t="shared" ca="1" si="386"/>
        <v>#N/A</v>
      </c>
      <c r="I4157" s="1" t="e">
        <f t="shared" ca="1" si="389"/>
        <v>#N/A</v>
      </c>
      <c r="J4157" s="1" t="e">
        <f t="shared" ca="1" si="390"/>
        <v>#N/A</v>
      </c>
    </row>
    <row r="4158" spans="1:10" x14ac:dyDescent="0.2">
      <c r="A4158" s="5">
        <v>37816</v>
      </c>
      <c r="B4158" s="2">
        <v>2.5284684528740442E-2</v>
      </c>
      <c r="C4158" s="1">
        <v>829.24044958641457</v>
      </c>
      <c r="D4158" s="1">
        <v>829.24</v>
      </c>
      <c r="E4158" s="1">
        <f t="shared" ca="1" si="387"/>
        <v>703.98252106327709</v>
      </c>
      <c r="F4158" s="1">
        <f t="shared" ca="1" si="388"/>
        <v>1.1779269728849762</v>
      </c>
      <c r="G4158" s="5">
        <f t="shared" ca="1" si="385"/>
        <v>37833</v>
      </c>
      <c r="H4158" s="29" t="e">
        <f t="shared" ca="1" si="386"/>
        <v>#N/A</v>
      </c>
      <c r="I4158" s="1" t="e">
        <f t="shared" ca="1" si="389"/>
        <v>#N/A</v>
      </c>
      <c r="J4158" s="1" t="e">
        <f t="shared" ca="1" si="390"/>
        <v>#N/A</v>
      </c>
    </row>
    <row r="4159" spans="1:10" x14ac:dyDescent="0.2">
      <c r="A4159" s="5">
        <v>37817</v>
      </c>
      <c r="B4159" s="2">
        <v>-9.5267956200858483E-3</v>
      </c>
      <c r="C4159" s="1">
        <v>821.34044530329675</v>
      </c>
      <c r="D4159" s="1">
        <v>821.34</v>
      </c>
      <c r="E4159" s="1">
        <f t="shared" ca="1" si="387"/>
        <v>697.27582346499446</v>
      </c>
      <c r="F4159" s="1">
        <f t="shared" ca="1" si="388"/>
        <v>1.1779269728849762</v>
      </c>
      <c r="G4159" s="5">
        <f t="shared" ca="1" si="385"/>
        <v>37833</v>
      </c>
      <c r="H4159" s="29" t="e">
        <f t="shared" ca="1" si="386"/>
        <v>#N/A</v>
      </c>
      <c r="I4159" s="1" t="e">
        <f t="shared" ca="1" si="389"/>
        <v>#N/A</v>
      </c>
      <c r="J4159" s="1" t="e">
        <f t="shared" ca="1" si="390"/>
        <v>#N/A</v>
      </c>
    </row>
    <row r="4160" spans="1:10" x14ac:dyDescent="0.2">
      <c r="A4160" s="5">
        <v>37818</v>
      </c>
      <c r="B4160" s="2">
        <v>-2.1915406530792492E-3</v>
      </c>
      <c r="C4160" s="1">
        <v>819.54044432739636</v>
      </c>
      <c r="D4160" s="1">
        <v>819.54</v>
      </c>
      <c r="E4160" s="1">
        <f t="shared" ca="1" si="387"/>
        <v>695.74771515146165</v>
      </c>
      <c r="F4160" s="1">
        <f t="shared" ca="1" si="388"/>
        <v>1.1779269728849764</v>
      </c>
      <c r="G4160" s="5">
        <f t="shared" ca="1" si="385"/>
        <v>37833</v>
      </c>
      <c r="H4160" s="29" t="e">
        <f t="shared" ca="1" si="386"/>
        <v>#N/A</v>
      </c>
      <c r="I4160" s="1" t="e">
        <f t="shared" ca="1" si="389"/>
        <v>#N/A</v>
      </c>
      <c r="J4160" s="1" t="e">
        <f t="shared" ca="1" si="390"/>
        <v>#N/A</v>
      </c>
    </row>
    <row r="4161" spans="1:10" x14ac:dyDescent="0.2">
      <c r="A4161" s="5">
        <v>37819</v>
      </c>
      <c r="B4161" s="2">
        <v>-1.6911926202503813E-2</v>
      </c>
      <c r="C4161" s="1">
        <v>805.68043681296422</v>
      </c>
      <c r="D4161" s="1">
        <v>805.68</v>
      </c>
      <c r="E4161" s="1">
        <f t="shared" ca="1" si="387"/>
        <v>683.98128113725943</v>
      </c>
      <c r="F4161" s="1">
        <f t="shared" ca="1" si="388"/>
        <v>1.1779269728849764</v>
      </c>
      <c r="G4161" s="5">
        <f t="shared" ca="1" si="385"/>
        <v>37833</v>
      </c>
      <c r="H4161" s="29" t="e">
        <f t="shared" ca="1" si="386"/>
        <v>#N/A</v>
      </c>
      <c r="I4161" s="1" t="e">
        <f t="shared" ca="1" si="389"/>
        <v>#N/A</v>
      </c>
      <c r="J4161" s="1" t="e">
        <f t="shared" ca="1" si="390"/>
        <v>#N/A</v>
      </c>
    </row>
    <row r="4162" spans="1:10" x14ac:dyDescent="0.2">
      <c r="A4162" s="5">
        <v>37820</v>
      </c>
      <c r="B4162" s="2">
        <v>-3.2891470559031077E-3</v>
      </c>
      <c r="C4162" s="1">
        <v>803.03043537622216</v>
      </c>
      <c r="D4162" s="1">
        <v>803.03</v>
      </c>
      <c r="E4162" s="1">
        <f t="shared" ca="1" si="387"/>
        <v>681.73156612011405</v>
      </c>
      <c r="F4162" s="1">
        <f t="shared" ca="1" si="388"/>
        <v>1.1779269728849762</v>
      </c>
      <c r="G4162" s="5">
        <f t="shared" ref="G4162:G4225" ca="1" si="391">EOMONTH(A4162,0)</f>
        <v>37833</v>
      </c>
      <c r="H4162" s="29" t="e">
        <f t="shared" ref="H4162:H4225" ca="1" si="392">VLOOKUP(G4162,$U$512:$Z$3894,2,0)</f>
        <v>#N/A</v>
      </c>
      <c r="I4162" s="1" t="e">
        <f t="shared" ca="1" si="389"/>
        <v>#N/A</v>
      </c>
      <c r="J4162" s="1" t="e">
        <f t="shared" ca="1" si="390"/>
        <v>#N/A</v>
      </c>
    </row>
    <row r="4163" spans="1:10" x14ac:dyDescent="0.2">
      <c r="A4163" s="5">
        <v>37823</v>
      </c>
      <c r="B4163" s="2">
        <v>-1.3947175074405793E-3</v>
      </c>
      <c r="C4163" s="1">
        <v>801.91043476899529</v>
      </c>
      <c r="D4163" s="1">
        <v>801.91</v>
      </c>
      <c r="E4163" s="1">
        <f t="shared" ref="E4163:E4226" ca="1" si="393">C4163/C$2*$E$2</f>
        <v>680.78074316947141</v>
      </c>
      <c r="F4163" s="1">
        <f t="shared" ref="F4163:F4226" ca="1" si="394">D4163/E4163</f>
        <v>1.1779269728849764</v>
      </c>
      <c r="G4163" s="5">
        <f t="shared" ca="1" si="391"/>
        <v>37833</v>
      </c>
      <c r="H4163" s="29" t="e">
        <f t="shared" ca="1" si="392"/>
        <v>#N/A</v>
      </c>
      <c r="I4163" s="1" t="e">
        <f t="shared" ref="I4163:I4226" ca="1" si="395">H4163/$H$2*$I$2</f>
        <v>#N/A</v>
      </c>
      <c r="J4163" s="1" t="e">
        <f t="shared" ref="J4163:J4226" ca="1" si="396">D4163/I4163</f>
        <v>#N/A</v>
      </c>
    </row>
    <row r="4164" spans="1:10" x14ac:dyDescent="0.2">
      <c r="A4164" s="5">
        <v>37824</v>
      </c>
      <c r="B4164" s="2">
        <v>-3.9780025189858348E-3</v>
      </c>
      <c r="C4164" s="1">
        <v>798.72043303948317</v>
      </c>
      <c r="D4164" s="1">
        <v>798.72</v>
      </c>
      <c r="E4164" s="1">
        <f t="shared" ca="1" si="393"/>
        <v>678.07259565826621</v>
      </c>
      <c r="F4164" s="1">
        <f t="shared" ca="1" si="394"/>
        <v>1.1779269728849764</v>
      </c>
      <c r="G4164" s="5">
        <f t="shared" ca="1" si="391"/>
        <v>37833</v>
      </c>
      <c r="H4164" s="29" t="e">
        <f t="shared" ca="1" si="392"/>
        <v>#N/A</v>
      </c>
      <c r="I4164" s="1" t="e">
        <f t="shared" ca="1" si="395"/>
        <v>#N/A</v>
      </c>
      <c r="J4164" s="1" t="e">
        <f t="shared" ca="1" si="396"/>
        <v>#N/A</v>
      </c>
    </row>
    <row r="4165" spans="1:10" x14ac:dyDescent="0.2">
      <c r="A4165" s="5">
        <v>37825</v>
      </c>
      <c r="B4165" s="2">
        <v>8.1380208333325932E-4</v>
      </c>
      <c r="C4165" s="1">
        <v>799.37043339189154</v>
      </c>
      <c r="D4165" s="1">
        <v>799.37</v>
      </c>
      <c r="E4165" s="1">
        <f t="shared" ca="1" si="393"/>
        <v>678.62441254926409</v>
      </c>
      <c r="F4165" s="1">
        <f t="shared" ca="1" si="394"/>
        <v>1.1779269728849764</v>
      </c>
      <c r="G4165" s="5">
        <f t="shared" ca="1" si="391"/>
        <v>37833</v>
      </c>
      <c r="H4165" s="29" t="e">
        <f t="shared" ca="1" si="392"/>
        <v>#N/A</v>
      </c>
      <c r="I4165" s="1" t="e">
        <f t="shared" ca="1" si="395"/>
        <v>#N/A</v>
      </c>
      <c r="J4165" s="1" t="e">
        <f t="shared" ca="1" si="396"/>
        <v>#N/A</v>
      </c>
    </row>
    <row r="4166" spans="1:10" x14ac:dyDescent="0.2">
      <c r="A4166" s="5">
        <v>37826</v>
      </c>
      <c r="B4166" s="2">
        <v>1.4636526264433236E-2</v>
      </c>
      <c r="C4166" s="1">
        <v>811.07043973524333</v>
      </c>
      <c r="D4166" s="1">
        <v>811.07</v>
      </c>
      <c r="E4166" s="1">
        <f t="shared" ca="1" si="393"/>
        <v>688.55711658722691</v>
      </c>
      <c r="F4166" s="1">
        <f t="shared" ca="1" si="394"/>
        <v>1.1779269728849766</v>
      </c>
      <c r="G4166" s="5">
        <f t="shared" ca="1" si="391"/>
        <v>37833</v>
      </c>
      <c r="H4166" s="29" t="e">
        <f t="shared" ca="1" si="392"/>
        <v>#N/A</v>
      </c>
      <c r="I4166" s="1" t="e">
        <f t="shared" ca="1" si="395"/>
        <v>#N/A</v>
      </c>
      <c r="J4166" s="1" t="e">
        <f t="shared" ca="1" si="396"/>
        <v>#N/A</v>
      </c>
    </row>
    <row r="4167" spans="1:10" x14ac:dyDescent="0.2">
      <c r="A4167" s="5">
        <v>37827</v>
      </c>
      <c r="B4167" s="2">
        <v>9.49363186901242E-3</v>
      </c>
      <c r="C4167" s="1">
        <v>818.77044390992774</v>
      </c>
      <c r="D4167" s="1">
        <v>818.77</v>
      </c>
      <c r="E4167" s="1">
        <f t="shared" ca="1" si="393"/>
        <v>695.09402437289475</v>
      </c>
      <c r="F4167" s="1">
        <f t="shared" ca="1" si="394"/>
        <v>1.1779269728849764</v>
      </c>
      <c r="G4167" s="5">
        <f t="shared" ca="1" si="391"/>
        <v>37833</v>
      </c>
      <c r="H4167" s="29" t="e">
        <f t="shared" ca="1" si="392"/>
        <v>#N/A</v>
      </c>
      <c r="I4167" s="1" t="e">
        <f t="shared" ca="1" si="395"/>
        <v>#N/A</v>
      </c>
      <c r="J4167" s="1" t="e">
        <f t="shared" ca="1" si="396"/>
        <v>#N/A</v>
      </c>
    </row>
    <row r="4168" spans="1:10" x14ac:dyDescent="0.2">
      <c r="A4168" s="5">
        <v>37830</v>
      </c>
      <c r="B4168" s="2">
        <v>3.8350208239188444E-3</v>
      </c>
      <c r="C4168" s="1">
        <v>821.91044561233161</v>
      </c>
      <c r="D4168" s="1">
        <v>821.91</v>
      </c>
      <c r="E4168" s="1">
        <f t="shared" ca="1" si="393"/>
        <v>697.75972443094633</v>
      </c>
      <c r="F4168" s="1">
        <f t="shared" ca="1" si="394"/>
        <v>1.1779269728849764</v>
      </c>
      <c r="G4168" s="5">
        <f t="shared" ca="1" si="391"/>
        <v>37833</v>
      </c>
      <c r="H4168" s="29" t="e">
        <f t="shared" ca="1" si="392"/>
        <v>#N/A</v>
      </c>
      <c r="I4168" s="1" t="e">
        <f t="shared" ca="1" si="395"/>
        <v>#N/A</v>
      </c>
      <c r="J4168" s="1" t="e">
        <f t="shared" ca="1" si="396"/>
        <v>#N/A</v>
      </c>
    </row>
    <row r="4169" spans="1:10" x14ac:dyDescent="0.2">
      <c r="A4169" s="5">
        <v>37831</v>
      </c>
      <c r="B4169" s="2">
        <v>-5.5723862710028715E-3</v>
      </c>
      <c r="C4169" s="1">
        <v>817.33044312920765</v>
      </c>
      <c r="D4169" s="1">
        <v>817.33</v>
      </c>
      <c r="E4169" s="1">
        <f t="shared" ca="1" si="393"/>
        <v>693.87153772206864</v>
      </c>
      <c r="F4169" s="1">
        <f t="shared" ca="1" si="394"/>
        <v>1.1779269728849764</v>
      </c>
      <c r="G4169" s="5">
        <f t="shared" ca="1" si="391"/>
        <v>37833</v>
      </c>
      <c r="H4169" s="29" t="e">
        <f t="shared" ca="1" si="392"/>
        <v>#N/A</v>
      </c>
      <c r="I4169" s="1" t="e">
        <f t="shared" ca="1" si="395"/>
        <v>#N/A</v>
      </c>
      <c r="J4169" s="1" t="e">
        <f t="shared" ca="1" si="396"/>
        <v>#N/A</v>
      </c>
    </row>
    <row r="4170" spans="1:10" x14ac:dyDescent="0.2">
      <c r="A4170" s="5">
        <v>37832</v>
      </c>
      <c r="B4170" s="2">
        <v>5.383382477088805E-4</v>
      </c>
      <c r="C4170" s="1">
        <v>817.770443367761</v>
      </c>
      <c r="D4170" s="1">
        <v>817.77</v>
      </c>
      <c r="E4170" s="1">
        <f t="shared" ca="1" si="393"/>
        <v>694.24507530982112</v>
      </c>
      <c r="F4170" s="1">
        <f t="shared" ca="1" si="394"/>
        <v>1.1779269728849764</v>
      </c>
      <c r="G4170" s="5">
        <f t="shared" ca="1" si="391"/>
        <v>37833</v>
      </c>
      <c r="H4170" s="29" t="e">
        <f t="shared" ca="1" si="392"/>
        <v>#N/A</v>
      </c>
      <c r="I4170" s="1" t="e">
        <f t="shared" ca="1" si="395"/>
        <v>#N/A</v>
      </c>
      <c r="J4170" s="1" t="e">
        <f t="shared" ca="1" si="396"/>
        <v>#N/A</v>
      </c>
    </row>
    <row r="4171" spans="1:10" x14ac:dyDescent="0.2">
      <c r="A4171" s="5">
        <v>37833</v>
      </c>
      <c r="B4171" s="2">
        <v>8.364209985692872E-3</v>
      </c>
      <c r="C4171" s="1">
        <v>824.61044707618214</v>
      </c>
      <c r="D4171" s="1">
        <v>824.61</v>
      </c>
      <c r="E4171" s="1">
        <f t="shared" ca="1" si="393"/>
        <v>700.05188690124555</v>
      </c>
      <c r="F4171" s="1">
        <f t="shared" ca="1" si="394"/>
        <v>1.1779269728849764</v>
      </c>
      <c r="G4171" s="5">
        <f t="shared" ca="1" si="391"/>
        <v>37833</v>
      </c>
      <c r="H4171" s="29" t="e">
        <f t="shared" ca="1" si="392"/>
        <v>#N/A</v>
      </c>
      <c r="I4171" s="1" t="e">
        <f t="shared" ca="1" si="395"/>
        <v>#N/A</v>
      </c>
      <c r="J4171" s="1" t="e">
        <f t="shared" ca="1" si="396"/>
        <v>#N/A</v>
      </c>
    </row>
    <row r="4172" spans="1:10" x14ac:dyDescent="0.2">
      <c r="A4172" s="5">
        <v>37834</v>
      </c>
      <c r="B4172" s="2">
        <v>-3.0317362146958793E-4</v>
      </c>
      <c r="C4172" s="1">
        <v>824.36044694064037</v>
      </c>
      <c r="D4172" s="1">
        <v>824.36</v>
      </c>
      <c r="E4172" s="1">
        <f t="shared" ca="1" si="393"/>
        <v>699.83964963547714</v>
      </c>
      <c r="F4172" s="1">
        <f t="shared" ca="1" si="394"/>
        <v>1.1779269728849764</v>
      </c>
      <c r="G4172" s="5">
        <f t="shared" ca="1" si="391"/>
        <v>37864</v>
      </c>
      <c r="H4172" s="29" t="e">
        <f t="shared" ca="1" si="392"/>
        <v>#N/A</v>
      </c>
      <c r="I4172" s="1" t="e">
        <f t="shared" ca="1" si="395"/>
        <v>#N/A</v>
      </c>
      <c r="J4172" s="1" t="e">
        <f t="shared" ca="1" si="396"/>
        <v>#N/A</v>
      </c>
    </row>
    <row r="4173" spans="1:10" x14ac:dyDescent="0.2">
      <c r="A4173" s="5">
        <v>37837</v>
      </c>
      <c r="B4173" s="2">
        <v>4.9371633752244293E-3</v>
      </c>
      <c r="C4173" s="1">
        <v>828.43044914725931</v>
      </c>
      <c r="D4173" s="1">
        <v>828.43</v>
      </c>
      <c r="E4173" s="1">
        <f t="shared" ca="1" si="393"/>
        <v>703.29487232218719</v>
      </c>
      <c r="F4173" s="1">
        <f t="shared" ca="1" si="394"/>
        <v>1.1779269728849764</v>
      </c>
      <c r="G4173" s="5">
        <f t="shared" ca="1" si="391"/>
        <v>37864</v>
      </c>
      <c r="H4173" s="29" t="e">
        <f t="shared" ca="1" si="392"/>
        <v>#N/A</v>
      </c>
      <c r="I4173" s="1" t="e">
        <f t="shared" ca="1" si="395"/>
        <v>#N/A</v>
      </c>
      <c r="J4173" s="1" t="e">
        <f t="shared" ca="1" si="396"/>
        <v>#N/A</v>
      </c>
    </row>
    <row r="4174" spans="1:10" x14ac:dyDescent="0.2">
      <c r="A4174" s="5">
        <v>37838</v>
      </c>
      <c r="B4174" s="2">
        <v>1.7985828615574295E-3</v>
      </c>
      <c r="C4174" s="1">
        <v>829.92044995508786</v>
      </c>
      <c r="D4174" s="1">
        <v>829.92</v>
      </c>
      <c r="E4174" s="1">
        <f t="shared" ca="1" si="393"/>
        <v>704.55980642616703</v>
      </c>
      <c r="F4174" s="1">
        <f t="shared" ca="1" si="394"/>
        <v>1.1779269728849766</v>
      </c>
      <c r="G4174" s="5">
        <f t="shared" ca="1" si="391"/>
        <v>37864</v>
      </c>
      <c r="H4174" s="29" t="e">
        <f t="shared" ca="1" si="392"/>
        <v>#N/A</v>
      </c>
      <c r="I4174" s="1" t="e">
        <f t="shared" ca="1" si="395"/>
        <v>#N/A</v>
      </c>
      <c r="J4174" s="1" t="e">
        <f t="shared" ca="1" si="396"/>
        <v>#N/A</v>
      </c>
    </row>
    <row r="4175" spans="1:10" x14ac:dyDescent="0.2">
      <c r="A4175" s="5">
        <v>37839</v>
      </c>
      <c r="B4175" s="2">
        <v>-6.4584538268749325E-3</v>
      </c>
      <c r="C4175" s="1">
        <v>824.56044704907367</v>
      </c>
      <c r="D4175" s="1">
        <v>824.56</v>
      </c>
      <c r="E4175" s="1">
        <f t="shared" ca="1" si="393"/>
        <v>700.00943944809183</v>
      </c>
      <c r="F4175" s="1">
        <f t="shared" ca="1" si="394"/>
        <v>1.1779269728849764</v>
      </c>
      <c r="G4175" s="5">
        <f t="shared" ca="1" si="391"/>
        <v>37864</v>
      </c>
      <c r="H4175" s="29" t="e">
        <f t="shared" ca="1" si="392"/>
        <v>#N/A</v>
      </c>
      <c r="I4175" s="1" t="e">
        <f t="shared" ca="1" si="395"/>
        <v>#N/A</v>
      </c>
      <c r="J4175" s="1" t="e">
        <f t="shared" ca="1" si="396"/>
        <v>#N/A</v>
      </c>
    </row>
    <row r="4176" spans="1:10" x14ac:dyDescent="0.2">
      <c r="A4176" s="5">
        <v>37840</v>
      </c>
      <c r="B4176" s="2">
        <v>-6.1729892306198186E-3</v>
      </c>
      <c r="C4176" s="1">
        <v>819.47044428944469</v>
      </c>
      <c r="D4176" s="1">
        <v>819.47</v>
      </c>
      <c r="E4176" s="1">
        <f t="shared" ca="1" si="393"/>
        <v>695.68828871704648</v>
      </c>
      <c r="F4176" s="1">
        <f t="shared" ca="1" si="394"/>
        <v>1.1779269728849764</v>
      </c>
      <c r="G4176" s="5">
        <f t="shared" ca="1" si="391"/>
        <v>37864</v>
      </c>
      <c r="H4176" s="29" t="e">
        <f t="shared" ca="1" si="392"/>
        <v>#N/A</v>
      </c>
      <c r="I4176" s="1" t="e">
        <f t="shared" ca="1" si="395"/>
        <v>#N/A</v>
      </c>
      <c r="J4176" s="1" t="e">
        <f t="shared" ca="1" si="396"/>
        <v>#N/A</v>
      </c>
    </row>
    <row r="4177" spans="1:10" x14ac:dyDescent="0.2">
      <c r="A4177" s="5">
        <v>37841</v>
      </c>
      <c r="B4177" s="2">
        <v>1.2434866438063574E-2</v>
      </c>
      <c r="C4177" s="1">
        <v>829.6604498141246</v>
      </c>
      <c r="D4177" s="1">
        <v>829.66</v>
      </c>
      <c r="E4177" s="1">
        <f t="shared" ca="1" si="393"/>
        <v>704.33907966976801</v>
      </c>
      <c r="F4177" s="1">
        <f t="shared" ca="1" si="394"/>
        <v>1.1779269728849762</v>
      </c>
      <c r="G4177" s="5">
        <f t="shared" ca="1" si="391"/>
        <v>37864</v>
      </c>
      <c r="H4177" s="29" t="e">
        <f t="shared" ca="1" si="392"/>
        <v>#N/A</v>
      </c>
      <c r="I4177" s="1" t="e">
        <f t="shared" ca="1" si="395"/>
        <v>#N/A</v>
      </c>
      <c r="J4177" s="1" t="e">
        <f t="shared" ca="1" si="396"/>
        <v>#N/A</v>
      </c>
    </row>
    <row r="4178" spans="1:10" x14ac:dyDescent="0.2">
      <c r="A4178" s="5">
        <v>37844</v>
      </c>
      <c r="B4178" s="2">
        <v>5.4600679796543705E-3</v>
      </c>
      <c r="C4178" s="1">
        <v>834.19045227014033</v>
      </c>
      <c r="D4178" s="1">
        <v>834.19</v>
      </c>
      <c r="E4178" s="1">
        <f t="shared" ca="1" si="393"/>
        <v>708.1848189254921</v>
      </c>
      <c r="F4178" s="1">
        <f t="shared" ca="1" si="394"/>
        <v>1.1779269728849764</v>
      </c>
      <c r="G4178" s="5">
        <f t="shared" ca="1" si="391"/>
        <v>37864</v>
      </c>
      <c r="H4178" s="29" t="e">
        <f t="shared" ca="1" si="392"/>
        <v>#N/A</v>
      </c>
      <c r="I4178" s="1" t="e">
        <f t="shared" ca="1" si="395"/>
        <v>#N/A</v>
      </c>
      <c r="J4178" s="1" t="e">
        <f t="shared" ca="1" si="396"/>
        <v>#N/A</v>
      </c>
    </row>
    <row r="4179" spans="1:10" x14ac:dyDescent="0.2">
      <c r="A4179" s="5">
        <v>37845</v>
      </c>
      <c r="B4179" s="2">
        <v>8.894856087941605E-3</v>
      </c>
      <c r="C4179" s="1">
        <v>841.61045629301816</v>
      </c>
      <c r="D4179" s="1">
        <v>841.61</v>
      </c>
      <c r="E4179" s="1">
        <f t="shared" ca="1" si="393"/>
        <v>714.48402097349936</v>
      </c>
      <c r="F4179" s="1">
        <f t="shared" ca="1" si="394"/>
        <v>1.1779269728849764</v>
      </c>
      <c r="G4179" s="5">
        <f t="shared" ca="1" si="391"/>
        <v>37864</v>
      </c>
      <c r="H4179" s="29" t="e">
        <f t="shared" ca="1" si="392"/>
        <v>#N/A</v>
      </c>
      <c r="I4179" s="1" t="e">
        <f t="shared" ca="1" si="395"/>
        <v>#N/A</v>
      </c>
      <c r="J4179" s="1" t="e">
        <f t="shared" ca="1" si="396"/>
        <v>#N/A</v>
      </c>
    </row>
    <row r="4180" spans="1:10" x14ac:dyDescent="0.2">
      <c r="A4180" s="5">
        <v>37846</v>
      </c>
      <c r="B4180" s="2">
        <v>9.8145221658487714E-3</v>
      </c>
      <c r="C4180" s="1">
        <v>849.87046077131606</v>
      </c>
      <c r="D4180" s="1">
        <v>849.87</v>
      </c>
      <c r="E4180" s="1">
        <f t="shared" ca="1" si="393"/>
        <v>721.49634023448846</v>
      </c>
      <c r="F4180" s="1">
        <f t="shared" ca="1" si="394"/>
        <v>1.1779269728849764</v>
      </c>
      <c r="G4180" s="5">
        <f t="shared" ca="1" si="391"/>
        <v>37864</v>
      </c>
      <c r="H4180" s="29" t="e">
        <f t="shared" ca="1" si="392"/>
        <v>#N/A</v>
      </c>
      <c r="I4180" s="1" t="e">
        <f t="shared" ca="1" si="395"/>
        <v>#N/A</v>
      </c>
      <c r="J4180" s="1" t="e">
        <f t="shared" ca="1" si="396"/>
        <v>#N/A</v>
      </c>
    </row>
    <row r="4181" spans="1:10" x14ac:dyDescent="0.2">
      <c r="A4181" s="5">
        <v>37847</v>
      </c>
      <c r="B4181" s="2">
        <v>-9.0249096920704819E-3</v>
      </c>
      <c r="C4181" s="1">
        <v>842.20045661289657</v>
      </c>
      <c r="D4181" s="1">
        <v>842.2</v>
      </c>
      <c r="E4181" s="1">
        <f t="shared" ca="1" si="393"/>
        <v>714.9849009207129</v>
      </c>
      <c r="F4181" s="1">
        <f t="shared" ca="1" si="394"/>
        <v>1.1779269728849764</v>
      </c>
      <c r="G4181" s="5">
        <f t="shared" ca="1" si="391"/>
        <v>37864</v>
      </c>
      <c r="H4181" s="29" t="e">
        <f t="shared" ca="1" si="392"/>
        <v>#N/A</v>
      </c>
      <c r="I4181" s="1" t="e">
        <f t="shared" ca="1" si="395"/>
        <v>#N/A</v>
      </c>
      <c r="J4181" s="1" t="e">
        <f t="shared" ca="1" si="396"/>
        <v>#N/A</v>
      </c>
    </row>
    <row r="4182" spans="1:10" x14ac:dyDescent="0.2">
      <c r="A4182" s="5">
        <v>37848</v>
      </c>
      <c r="B4182" s="2">
        <v>3.1109000237472539E-3</v>
      </c>
      <c r="C4182" s="1">
        <v>844.8204580333736</v>
      </c>
      <c r="D4182" s="1">
        <v>844.82</v>
      </c>
      <c r="E4182" s="1">
        <f t="shared" ca="1" si="393"/>
        <v>717.20914746596611</v>
      </c>
      <c r="F4182" s="1">
        <f t="shared" ca="1" si="394"/>
        <v>1.1779269728849764</v>
      </c>
      <c r="G4182" s="5">
        <f t="shared" ca="1" si="391"/>
        <v>37864</v>
      </c>
      <c r="H4182" s="29" t="e">
        <f t="shared" ca="1" si="392"/>
        <v>#N/A</v>
      </c>
      <c r="I4182" s="1" t="e">
        <f t="shared" ca="1" si="395"/>
        <v>#N/A</v>
      </c>
      <c r="J4182" s="1" t="e">
        <f t="shared" ca="1" si="396"/>
        <v>#N/A</v>
      </c>
    </row>
    <row r="4183" spans="1:10" x14ac:dyDescent="0.2">
      <c r="A4183" s="5">
        <v>37851</v>
      </c>
      <c r="B4183" s="2">
        <v>5.0898416230675814E-3</v>
      </c>
      <c r="C4183" s="1">
        <v>849.12046036469087</v>
      </c>
      <c r="D4183" s="1">
        <v>849.12</v>
      </c>
      <c r="E4183" s="1">
        <f t="shared" ca="1" si="393"/>
        <v>720.85962843718312</v>
      </c>
      <c r="F4183" s="1">
        <f t="shared" ca="1" si="394"/>
        <v>1.1779269728849764</v>
      </c>
      <c r="G4183" s="5">
        <f t="shared" ca="1" si="391"/>
        <v>37864</v>
      </c>
      <c r="H4183" s="29" t="e">
        <f t="shared" ca="1" si="392"/>
        <v>#N/A</v>
      </c>
      <c r="I4183" s="1" t="e">
        <f t="shared" ca="1" si="395"/>
        <v>#N/A</v>
      </c>
      <c r="J4183" s="1" t="e">
        <f t="shared" ca="1" si="396"/>
        <v>#N/A</v>
      </c>
    </row>
    <row r="4184" spans="1:10" x14ac:dyDescent="0.2">
      <c r="A4184" s="5">
        <v>37852</v>
      </c>
      <c r="B4184" s="2">
        <v>9.3037497644619105E-3</v>
      </c>
      <c r="C4184" s="1">
        <v>857.02046464780869</v>
      </c>
      <c r="D4184" s="1">
        <v>857.02</v>
      </c>
      <c r="E4184" s="1">
        <f t="shared" ca="1" si="393"/>
        <v>727.56632603546575</v>
      </c>
      <c r="F4184" s="1">
        <f t="shared" ca="1" si="394"/>
        <v>1.1779269728849764</v>
      </c>
      <c r="G4184" s="5">
        <f t="shared" ca="1" si="391"/>
        <v>37864</v>
      </c>
      <c r="H4184" s="29" t="e">
        <f t="shared" ca="1" si="392"/>
        <v>#N/A</v>
      </c>
      <c r="I4184" s="1" t="e">
        <f t="shared" ca="1" si="395"/>
        <v>#N/A</v>
      </c>
      <c r="J4184" s="1" t="e">
        <f t="shared" ca="1" si="396"/>
        <v>#N/A</v>
      </c>
    </row>
    <row r="4185" spans="1:10" x14ac:dyDescent="0.2">
      <c r="A4185" s="5">
        <v>37853</v>
      </c>
      <c r="B4185" s="2">
        <v>3.4071550255536653E-3</v>
      </c>
      <c r="C4185" s="1">
        <v>859.94046623093584</v>
      </c>
      <c r="D4185" s="1">
        <v>859.94</v>
      </c>
      <c r="E4185" s="1">
        <f t="shared" ca="1" si="393"/>
        <v>730.04525729964109</v>
      </c>
      <c r="F4185" s="1">
        <f t="shared" ca="1" si="394"/>
        <v>1.1779269728849766</v>
      </c>
      <c r="G4185" s="5">
        <f t="shared" ca="1" si="391"/>
        <v>37864</v>
      </c>
      <c r="H4185" s="29" t="e">
        <f t="shared" ca="1" si="392"/>
        <v>#N/A</v>
      </c>
      <c r="I4185" s="1" t="e">
        <f t="shared" ca="1" si="395"/>
        <v>#N/A</v>
      </c>
      <c r="J4185" s="1" t="e">
        <f t="shared" ca="1" si="396"/>
        <v>#N/A</v>
      </c>
    </row>
    <row r="4186" spans="1:10" x14ac:dyDescent="0.2">
      <c r="A4186" s="5">
        <v>37854</v>
      </c>
      <c r="B4186" s="2">
        <v>1.9780449798823208E-2</v>
      </c>
      <c r="C4186" s="1">
        <v>876.95047545319346</v>
      </c>
      <c r="D4186" s="1">
        <v>876.95</v>
      </c>
      <c r="E4186" s="1">
        <f t="shared" ca="1" si="393"/>
        <v>744.48588086252562</v>
      </c>
      <c r="F4186" s="1">
        <f t="shared" ca="1" si="394"/>
        <v>1.1779269728849764</v>
      </c>
      <c r="G4186" s="5">
        <f t="shared" ca="1" si="391"/>
        <v>37864</v>
      </c>
      <c r="H4186" s="29" t="e">
        <f t="shared" ca="1" si="392"/>
        <v>#N/A</v>
      </c>
      <c r="I4186" s="1" t="e">
        <f t="shared" ca="1" si="395"/>
        <v>#N/A</v>
      </c>
      <c r="J4186" s="1" t="e">
        <f t="shared" ca="1" si="396"/>
        <v>#N/A</v>
      </c>
    </row>
    <row r="4187" spans="1:10" x14ac:dyDescent="0.2">
      <c r="A4187" s="5">
        <v>37855</v>
      </c>
      <c r="B4187" s="2">
        <v>1.368379040993517E-4</v>
      </c>
      <c r="C4187" s="1">
        <v>877.07047551825337</v>
      </c>
      <c r="D4187" s="1">
        <v>877.07</v>
      </c>
      <c r="E4187" s="1">
        <f t="shared" ca="1" si="393"/>
        <v>744.5877547500944</v>
      </c>
      <c r="F4187" s="1">
        <f t="shared" ca="1" si="394"/>
        <v>1.1779269728849766</v>
      </c>
      <c r="G4187" s="5">
        <f t="shared" ca="1" si="391"/>
        <v>37864</v>
      </c>
      <c r="H4187" s="29" t="e">
        <f t="shared" ca="1" si="392"/>
        <v>#N/A</v>
      </c>
      <c r="I4187" s="1" t="e">
        <f t="shared" ca="1" si="395"/>
        <v>#N/A</v>
      </c>
      <c r="J4187" s="1" t="e">
        <f t="shared" ca="1" si="396"/>
        <v>#N/A</v>
      </c>
    </row>
    <row r="4188" spans="1:10" x14ac:dyDescent="0.2">
      <c r="A4188" s="5">
        <v>37858</v>
      </c>
      <c r="B4188" s="2">
        <v>-7.8328981723237989E-3</v>
      </c>
      <c r="C4188" s="1">
        <v>870.20047179356732</v>
      </c>
      <c r="D4188" s="1">
        <v>870.2</v>
      </c>
      <c r="E4188" s="1">
        <f t="shared" ca="1" si="393"/>
        <v>738.75547468677769</v>
      </c>
      <c r="F4188" s="1">
        <f t="shared" ca="1" si="394"/>
        <v>1.1779269728849766</v>
      </c>
      <c r="G4188" s="5">
        <f t="shared" ca="1" si="391"/>
        <v>37864</v>
      </c>
      <c r="H4188" s="29" t="e">
        <f t="shared" ca="1" si="392"/>
        <v>#N/A</v>
      </c>
      <c r="I4188" s="1" t="e">
        <f t="shared" ca="1" si="395"/>
        <v>#N/A</v>
      </c>
      <c r="J4188" s="1" t="e">
        <f t="shared" ca="1" si="396"/>
        <v>#N/A</v>
      </c>
    </row>
    <row r="4189" spans="1:10" x14ac:dyDescent="0.2">
      <c r="A4189" s="5">
        <v>37859</v>
      </c>
      <c r="B4189" s="2">
        <v>-1.7501723741668584E-2</v>
      </c>
      <c r="C4189" s="1">
        <v>854.97046353636665</v>
      </c>
      <c r="D4189" s="1">
        <v>854.97</v>
      </c>
      <c r="E4189" s="1">
        <f t="shared" ca="1" si="393"/>
        <v>725.82598045616442</v>
      </c>
      <c r="F4189" s="1">
        <f t="shared" ca="1" si="394"/>
        <v>1.1779269728849768</v>
      </c>
      <c r="G4189" s="5">
        <f t="shared" ca="1" si="391"/>
        <v>37864</v>
      </c>
      <c r="H4189" s="29" t="e">
        <f t="shared" ca="1" si="392"/>
        <v>#N/A</v>
      </c>
      <c r="I4189" s="1" t="e">
        <f t="shared" ca="1" si="395"/>
        <v>#N/A</v>
      </c>
      <c r="J4189" s="1" t="e">
        <f t="shared" ca="1" si="396"/>
        <v>#N/A</v>
      </c>
    </row>
    <row r="4190" spans="1:10" x14ac:dyDescent="0.2">
      <c r="A4190" s="5">
        <v>37860</v>
      </c>
      <c r="B4190" s="2">
        <v>5.2399499397639548E-3</v>
      </c>
      <c r="C4190" s="1">
        <v>859.45046596527402</v>
      </c>
      <c r="D4190" s="1">
        <v>859.45</v>
      </c>
      <c r="E4190" s="1">
        <f t="shared" ca="1" si="393"/>
        <v>729.62927225873489</v>
      </c>
      <c r="F4190" s="1">
        <f t="shared" ca="1" si="394"/>
        <v>1.1779269728849766</v>
      </c>
      <c r="G4190" s="5">
        <f t="shared" ca="1" si="391"/>
        <v>37864</v>
      </c>
      <c r="H4190" s="29" t="e">
        <f t="shared" ca="1" si="392"/>
        <v>#N/A</v>
      </c>
      <c r="I4190" s="1" t="e">
        <f t="shared" ca="1" si="395"/>
        <v>#N/A</v>
      </c>
      <c r="J4190" s="1" t="e">
        <f t="shared" ca="1" si="396"/>
        <v>#N/A</v>
      </c>
    </row>
    <row r="4191" spans="1:10" x14ac:dyDescent="0.2">
      <c r="A4191" s="5">
        <v>37861</v>
      </c>
      <c r="B4191" s="2">
        <v>4.8519401943103446E-3</v>
      </c>
      <c r="C4191" s="1">
        <v>863.62046822610967</v>
      </c>
      <c r="D4191" s="1">
        <v>863.62</v>
      </c>
      <c r="E4191" s="1">
        <f t="shared" ca="1" si="393"/>
        <v>733.1693898517525</v>
      </c>
      <c r="F4191" s="1">
        <f t="shared" ca="1" si="394"/>
        <v>1.1779269728849764</v>
      </c>
      <c r="G4191" s="5">
        <f t="shared" ca="1" si="391"/>
        <v>37864</v>
      </c>
      <c r="H4191" s="29" t="e">
        <f t="shared" ca="1" si="392"/>
        <v>#N/A</v>
      </c>
      <c r="I4191" s="1" t="e">
        <f t="shared" ca="1" si="395"/>
        <v>#N/A</v>
      </c>
      <c r="J4191" s="1" t="e">
        <f t="shared" ca="1" si="396"/>
        <v>#N/A</v>
      </c>
    </row>
    <row r="4192" spans="1:10" x14ac:dyDescent="0.2">
      <c r="A4192" s="5">
        <v>37862</v>
      </c>
      <c r="B4192" s="2">
        <v>3.867441698895302E-3</v>
      </c>
      <c r="C4192" s="1">
        <v>866.96047003694684</v>
      </c>
      <c r="D4192" s="1">
        <v>866.96</v>
      </c>
      <c r="E4192" s="1">
        <f t="shared" ca="1" si="393"/>
        <v>736.00487972241876</v>
      </c>
      <c r="F4192" s="1">
        <f t="shared" ca="1" si="394"/>
        <v>1.1779269728849766</v>
      </c>
      <c r="G4192" s="5">
        <f t="shared" ca="1" si="391"/>
        <v>37864</v>
      </c>
      <c r="H4192" s="29" t="e">
        <f t="shared" ca="1" si="392"/>
        <v>#N/A</v>
      </c>
      <c r="I4192" s="1" t="e">
        <f t="shared" ca="1" si="395"/>
        <v>#N/A</v>
      </c>
      <c r="J4192" s="1" t="e">
        <f t="shared" ca="1" si="396"/>
        <v>#N/A</v>
      </c>
    </row>
    <row r="4193" spans="1:10" x14ac:dyDescent="0.2">
      <c r="A4193" s="5">
        <v>37865</v>
      </c>
      <c r="B4193" s="2">
        <v>1.470656085632549E-2</v>
      </c>
      <c r="C4193" s="1">
        <v>879.71047694957372</v>
      </c>
      <c r="D4193" s="1">
        <v>879.71</v>
      </c>
      <c r="E4193" s="1">
        <f t="shared" ca="1" si="393"/>
        <v>746.82898027660906</v>
      </c>
      <c r="F4193" s="1">
        <f t="shared" ca="1" si="394"/>
        <v>1.1779269728849766</v>
      </c>
      <c r="G4193" s="5">
        <f t="shared" ca="1" si="391"/>
        <v>37894</v>
      </c>
      <c r="H4193" s="29" t="e">
        <f t="shared" ca="1" si="392"/>
        <v>#N/A</v>
      </c>
      <c r="I4193" s="1" t="e">
        <f t="shared" ca="1" si="395"/>
        <v>#N/A</v>
      </c>
      <c r="J4193" s="1" t="e">
        <f t="shared" ca="1" si="396"/>
        <v>#N/A</v>
      </c>
    </row>
    <row r="4194" spans="1:10" x14ac:dyDescent="0.2">
      <c r="A4194" s="5">
        <v>37866</v>
      </c>
      <c r="B4194" s="2">
        <v>-1.5698355139762032E-2</v>
      </c>
      <c r="C4194" s="1">
        <v>865.90046946224982</v>
      </c>
      <c r="D4194" s="1">
        <v>865.9</v>
      </c>
      <c r="E4194" s="1">
        <f t="shared" ca="1" si="393"/>
        <v>735.10499371556045</v>
      </c>
      <c r="F4194" s="1">
        <f t="shared" ca="1" si="394"/>
        <v>1.1779269728849768</v>
      </c>
      <c r="G4194" s="5">
        <f t="shared" ca="1" si="391"/>
        <v>37894</v>
      </c>
      <c r="H4194" s="29" t="e">
        <f t="shared" ca="1" si="392"/>
        <v>#N/A</v>
      </c>
      <c r="I4194" s="1" t="e">
        <f t="shared" ca="1" si="395"/>
        <v>#N/A</v>
      </c>
      <c r="J4194" s="1" t="e">
        <f t="shared" ca="1" si="396"/>
        <v>#N/A</v>
      </c>
    </row>
    <row r="4195" spans="1:10" x14ac:dyDescent="0.2">
      <c r="A4195" s="5">
        <v>37867</v>
      </c>
      <c r="B4195" s="2">
        <v>1.1248412056819479E-2</v>
      </c>
      <c r="C4195" s="1">
        <v>875.64047474295467</v>
      </c>
      <c r="D4195" s="1">
        <v>875.64</v>
      </c>
      <c r="E4195" s="1">
        <f t="shared" ca="1" si="393"/>
        <v>743.37375758989879</v>
      </c>
      <c r="F4195" s="1">
        <f t="shared" ca="1" si="394"/>
        <v>1.1779269728849768</v>
      </c>
      <c r="G4195" s="5">
        <f t="shared" ca="1" si="391"/>
        <v>37894</v>
      </c>
      <c r="H4195" s="29" t="e">
        <f t="shared" ca="1" si="392"/>
        <v>#N/A</v>
      </c>
      <c r="I4195" s="1" t="e">
        <f t="shared" ca="1" si="395"/>
        <v>#N/A</v>
      </c>
      <c r="J4195" s="1" t="e">
        <f t="shared" ca="1" si="396"/>
        <v>#N/A</v>
      </c>
    </row>
    <row r="4196" spans="1:10" x14ac:dyDescent="0.2">
      <c r="A4196" s="5">
        <v>37868</v>
      </c>
      <c r="B4196" s="2">
        <v>-1.0849207436844921E-3</v>
      </c>
      <c r="C4196" s="1">
        <v>874.69047422789629</v>
      </c>
      <c r="D4196" s="1">
        <v>874.69</v>
      </c>
      <c r="E4196" s="1">
        <f t="shared" ca="1" si="393"/>
        <v>742.56725597997877</v>
      </c>
      <c r="F4196" s="1">
        <f t="shared" ca="1" si="394"/>
        <v>1.1779269728849768</v>
      </c>
      <c r="G4196" s="5">
        <f t="shared" ca="1" si="391"/>
        <v>37894</v>
      </c>
      <c r="H4196" s="29" t="e">
        <f t="shared" ca="1" si="392"/>
        <v>#N/A</v>
      </c>
      <c r="I4196" s="1" t="e">
        <f t="shared" ca="1" si="395"/>
        <v>#N/A</v>
      </c>
      <c r="J4196" s="1" t="e">
        <f t="shared" ca="1" si="396"/>
        <v>#N/A</v>
      </c>
    </row>
    <row r="4197" spans="1:10" x14ac:dyDescent="0.2">
      <c r="A4197" s="5">
        <v>37869</v>
      </c>
      <c r="B4197" s="2">
        <v>2.0864534863780371E-2</v>
      </c>
      <c r="C4197" s="1">
        <v>892.94048412244081</v>
      </c>
      <c r="D4197" s="1">
        <v>892.94</v>
      </c>
      <c r="E4197" s="1">
        <f t="shared" ca="1" si="393"/>
        <v>758.06057638107484</v>
      </c>
      <c r="F4197" s="1">
        <f t="shared" ca="1" si="394"/>
        <v>1.1779269728849766</v>
      </c>
      <c r="G4197" s="5">
        <f t="shared" ca="1" si="391"/>
        <v>37894</v>
      </c>
      <c r="H4197" s="29" t="e">
        <f t="shared" ca="1" si="392"/>
        <v>#N/A</v>
      </c>
      <c r="I4197" s="1" t="e">
        <f t="shared" ca="1" si="395"/>
        <v>#N/A</v>
      </c>
      <c r="J4197" s="1" t="e">
        <f t="shared" ca="1" si="396"/>
        <v>#N/A</v>
      </c>
    </row>
    <row r="4198" spans="1:10" x14ac:dyDescent="0.2">
      <c r="A4198" s="5">
        <v>37872</v>
      </c>
      <c r="B4198" s="2">
        <v>4.7371603915156157E-3</v>
      </c>
      <c r="C4198" s="1">
        <v>897.17048641580641</v>
      </c>
      <c r="D4198" s="1">
        <v>897.17</v>
      </c>
      <c r="E4198" s="1">
        <f t="shared" ca="1" si="393"/>
        <v>761.65163091787679</v>
      </c>
      <c r="F4198" s="1">
        <f t="shared" ca="1" si="394"/>
        <v>1.1779269728849764</v>
      </c>
      <c r="G4198" s="5">
        <f t="shared" ca="1" si="391"/>
        <v>37894</v>
      </c>
      <c r="H4198" s="29" t="e">
        <f t="shared" ca="1" si="392"/>
        <v>#N/A</v>
      </c>
      <c r="I4198" s="1" t="e">
        <f t="shared" ca="1" si="395"/>
        <v>#N/A</v>
      </c>
      <c r="J4198" s="1" t="e">
        <f t="shared" ca="1" si="396"/>
        <v>#N/A</v>
      </c>
    </row>
    <row r="4199" spans="1:10" x14ac:dyDescent="0.2">
      <c r="A4199" s="5">
        <v>37873</v>
      </c>
      <c r="B4199" s="2">
        <v>1.005383595082332E-2</v>
      </c>
      <c r="C4199" s="1">
        <v>906.19049130615133</v>
      </c>
      <c r="D4199" s="1">
        <v>906.19</v>
      </c>
      <c r="E4199" s="1">
        <f t="shared" ca="1" si="393"/>
        <v>769.30915146680206</v>
      </c>
      <c r="F4199" s="1">
        <f t="shared" ca="1" si="394"/>
        <v>1.1779269728849766</v>
      </c>
      <c r="G4199" s="5">
        <f t="shared" ca="1" si="391"/>
        <v>37894</v>
      </c>
      <c r="H4199" s="29" t="e">
        <f t="shared" ca="1" si="392"/>
        <v>#N/A</v>
      </c>
      <c r="I4199" s="1" t="e">
        <f t="shared" ca="1" si="395"/>
        <v>#N/A</v>
      </c>
      <c r="J4199" s="1" t="e">
        <f t="shared" ca="1" si="396"/>
        <v>#N/A</v>
      </c>
    </row>
    <row r="4200" spans="1:10" x14ac:dyDescent="0.2">
      <c r="A4200" s="5">
        <v>37874</v>
      </c>
      <c r="B4200" s="2">
        <v>-1.8539158454628835E-2</v>
      </c>
      <c r="C4200" s="1">
        <v>889.39048219774861</v>
      </c>
      <c r="D4200" s="1">
        <v>889.39</v>
      </c>
      <c r="E4200" s="1">
        <f t="shared" ca="1" si="393"/>
        <v>755.04680720716294</v>
      </c>
      <c r="F4200" s="1">
        <f t="shared" ca="1" si="394"/>
        <v>1.1779269728849766</v>
      </c>
      <c r="G4200" s="5">
        <f t="shared" ca="1" si="391"/>
        <v>37894</v>
      </c>
      <c r="H4200" s="29" t="e">
        <f t="shared" ca="1" si="392"/>
        <v>#N/A</v>
      </c>
      <c r="I4200" s="1" t="e">
        <f t="shared" ca="1" si="395"/>
        <v>#N/A</v>
      </c>
      <c r="J4200" s="1" t="e">
        <f t="shared" ca="1" si="396"/>
        <v>#N/A</v>
      </c>
    </row>
    <row r="4201" spans="1:10" x14ac:dyDescent="0.2">
      <c r="A4201" s="5">
        <v>37875</v>
      </c>
      <c r="B4201" s="2">
        <v>-3.3618547543822208E-3</v>
      </c>
      <c r="C4201" s="1">
        <v>886.40048057666979</v>
      </c>
      <c r="D4201" s="1">
        <v>886.4</v>
      </c>
      <c r="E4201" s="1">
        <f t="shared" ca="1" si="393"/>
        <v>752.50844950857243</v>
      </c>
      <c r="F4201" s="1">
        <f t="shared" ca="1" si="394"/>
        <v>1.1779269728849766</v>
      </c>
      <c r="G4201" s="5">
        <f t="shared" ca="1" si="391"/>
        <v>37894</v>
      </c>
      <c r="H4201" s="29" t="e">
        <f t="shared" ca="1" si="392"/>
        <v>#N/A</v>
      </c>
      <c r="I4201" s="1" t="e">
        <f t="shared" ca="1" si="395"/>
        <v>#N/A</v>
      </c>
      <c r="J4201" s="1" t="e">
        <f t="shared" ca="1" si="396"/>
        <v>#N/A</v>
      </c>
    </row>
    <row r="4202" spans="1:10" x14ac:dyDescent="0.2">
      <c r="A4202" s="5">
        <v>37876</v>
      </c>
      <c r="B4202" s="2">
        <v>-5.0315884476533901E-3</v>
      </c>
      <c r="C4202" s="1">
        <v>881.94047815860586</v>
      </c>
      <c r="D4202" s="1">
        <v>881.94</v>
      </c>
      <c r="E4202" s="1">
        <f t="shared" ca="1" si="393"/>
        <v>748.72213668726351</v>
      </c>
      <c r="F4202" s="1">
        <f t="shared" ca="1" si="394"/>
        <v>1.1779269728849766</v>
      </c>
      <c r="G4202" s="5">
        <f t="shared" ca="1" si="391"/>
        <v>37894</v>
      </c>
      <c r="H4202" s="29" t="e">
        <f t="shared" ca="1" si="392"/>
        <v>#N/A</v>
      </c>
      <c r="I4202" s="1" t="e">
        <f t="shared" ca="1" si="395"/>
        <v>#N/A</v>
      </c>
      <c r="J4202" s="1" t="e">
        <f t="shared" ca="1" si="396"/>
        <v>#N/A</v>
      </c>
    </row>
    <row r="4203" spans="1:10" x14ac:dyDescent="0.2">
      <c r="A4203" s="5">
        <v>37879</v>
      </c>
      <c r="B4203" s="2">
        <v>2.3811143615204422E-4</v>
      </c>
      <c r="C4203" s="1">
        <v>882.15047827246087</v>
      </c>
      <c r="D4203" s="1">
        <v>882.15</v>
      </c>
      <c r="E4203" s="1">
        <f t="shared" ca="1" si="393"/>
        <v>748.90041599050903</v>
      </c>
      <c r="F4203" s="1">
        <f t="shared" ca="1" si="394"/>
        <v>1.1779269728849766</v>
      </c>
      <c r="G4203" s="5">
        <f t="shared" ca="1" si="391"/>
        <v>37894</v>
      </c>
      <c r="H4203" s="29" t="e">
        <f t="shared" ca="1" si="392"/>
        <v>#N/A</v>
      </c>
      <c r="I4203" s="1" t="e">
        <f t="shared" ca="1" si="395"/>
        <v>#N/A</v>
      </c>
      <c r="J4203" s="1" t="e">
        <f t="shared" ca="1" si="396"/>
        <v>#N/A</v>
      </c>
    </row>
    <row r="4204" spans="1:10" x14ac:dyDescent="0.2">
      <c r="A4204" s="5">
        <v>37880</v>
      </c>
      <c r="B4204" s="2">
        <v>1.3750495947401298E-2</v>
      </c>
      <c r="C4204" s="1">
        <v>894.28048484894441</v>
      </c>
      <c r="D4204" s="1">
        <v>894.28</v>
      </c>
      <c r="E4204" s="1">
        <f t="shared" ca="1" si="393"/>
        <v>759.19816812559361</v>
      </c>
      <c r="F4204" s="1">
        <f t="shared" ca="1" si="394"/>
        <v>1.1779269728849766</v>
      </c>
      <c r="G4204" s="5">
        <f t="shared" ca="1" si="391"/>
        <v>37894</v>
      </c>
      <c r="H4204" s="29" t="e">
        <f t="shared" ca="1" si="392"/>
        <v>#N/A</v>
      </c>
      <c r="I4204" s="1" t="e">
        <f t="shared" ca="1" si="395"/>
        <v>#N/A</v>
      </c>
      <c r="J4204" s="1" t="e">
        <f t="shared" ca="1" si="396"/>
        <v>#N/A</v>
      </c>
    </row>
    <row r="4205" spans="1:10" x14ac:dyDescent="0.2">
      <c r="A4205" s="5">
        <v>37881</v>
      </c>
      <c r="B4205" s="2">
        <v>-9.1582054837410221E-3</v>
      </c>
      <c r="C4205" s="1">
        <v>886.09048040859818</v>
      </c>
      <c r="D4205" s="1">
        <v>886.09</v>
      </c>
      <c r="E4205" s="1">
        <f t="shared" ca="1" si="393"/>
        <v>752.24527529901968</v>
      </c>
      <c r="F4205" s="1">
        <f t="shared" ca="1" si="394"/>
        <v>1.1779269728849764</v>
      </c>
      <c r="G4205" s="5">
        <f t="shared" ca="1" si="391"/>
        <v>37894</v>
      </c>
      <c r="H4205" s="29" t="e">
        <f t="shared" ca="1" si="392"/>
        <v>#N/A</v>
      </c>
      <c r="I4205" s="1" t="e">
        <f t="shared" ca="1" si="395"/>
        <v>#N/A</v>
      </c>
      <c r="J4205" s="1" t="e">
        <f t="shared" ca="1" si="396"/>
        <v>#N/A</v>
      </c>
    </row>
    <row r="4206" spans="1:10" x14ac:dyDescent="0.2">
      <c r="A4206" s="5">
        <v>37882</v>
      </c>
      <c r="B4206" s="2">
        <v>-6.7713211976294652E-5</v>
      </c>
      <c r="C4206" s="1">
        <v>886.03048037606811</v>
      </c>
      <c r="D4206" s="1">
        <v>886.03</v>
      </c>
      <c r="E4206" s="1">
        <f t="shared" ca="1" si="393"/>
        <v>752.19433835523523</v>
      </c>
      <c r="F4206" s="1">
        <f t="shared" ca="1" si="394"/>
        <v>1.1779269728849764</v>
      </c>
      <c r="G4206" s="5">
        <f t="shared" ca="1" si="391"/>
        <v>37894</v>
      </c>
      <c r="H4206" s="29" t="e">
        <f t="shared" ca="1" si="392"/>
        <v>#N/A</v>
      </c>
      <c r="I4206" s="1" t="e">
        <f t="shared" ca="1" si="395"/>
        <v>#N/A</v>
      </c>
      <c r="J4206" s="1" t="e">
        <f t="shared" ca="1" si="396"/>
        <v>#N/A</v>
      </c>
    </row>
    <row r="4207" spans="1:10" x14ac:dyDescent="0.2">
      <c r="A4207" s="5">
        <v>37883</v>
      </c>
      <c r="B4207" s="2">
        <v>1.0157669604866637E-3</v>
      </c>
      <c r="C4207" s="1">
        <v>886.93048086401825</v>
      </c>
      <c r="D4207" s="1">
        <v>886.93</v>
      </c>
      <c r="E4207" s="1">
        <f t="shared" ca="1" si="393"/>
        <v>752.95839251200152</v>
      </c>
      <c r="F4207" s="1">
        <f t="shared" ca="1" si="394"/>
        <v>1.1779269728849766</v>
      </c>
      <c r="G4207" s="5">
        <f t="shared" ca="1" si="391"/>
        <v>37894</v>
      </c>
      <c r="H4207" s="29" t="e">
        <f t="shared" ca="1" si="392"/>
        <v>#N/A</v>
      </c>
      <c r="I4207" s="1" t="e">
        <f t="shared" ca="1" si="395"/>
        <v>#N/A</v>
      </c>
      <c r="J4207" s="1" t="e">
        <f t="shared" ca="1" si="396"/>
        <v>#N/A</v>
      </c>
    </row>
    <row r="4208" spans="1:10" x14ac:dyDescent="0.2">
      <c r="A4208" s="5">
        <v>37886</v>
      </c>
      <c r="B4208" s="2">
        <v>-1.3687664189958593E-2</v>
      </c>
      <c r="C4208" s="1">
        <v>874.79047428211311</v>
      </c>
      <c r="D4208" s="1">
        <v>874.79</v>
      </c>
      <c r="E4208" s="1">
        <f t="shared" ca="1" si="393"/>
        <v>742.65215088628634</v>
      </c>
      <c r="F4208" s="1">
        <f t="shared" ca="1" si="394"/>
        <v>1.1779269728849764</v>
      </c>
      <c r="G4208" s="5">
        <f t="shared" ca="1" si="391"/>
        <v>37894</v>
      </c>
      <c r="H4208" s="29" t="e">
        <f t="shared" ca="1" si="392"/>
        <v>#N/A</v>
      </c>
      <c r="I4208" s="1" t="e">
        <f t="shared" ca="1" si="395"/>
        <v>#N/A</v>
      </c>
      <c r="J4208" s="1" t="e">
        <f t="shared" ca="1" si="396"/>
        <v>#N/A</v>
      </c>
    </row>
    <row r="4209" spans="1:10" x14ac:dyDescent="0.2">
      <c r="A4209" s="5">
        <v>37887</v>
      </c>
      <c r="B4209" s="2">
        <v>-1.3774734507710384E-2</v>
      </c>
      <c r="C4209" s="1">
        <v>862.74046774900296</v>
      </c>
      <c r="D4209" s="1">
        <v>862.74</v>
      </c>
      <c r="E4209" s="1">
        <f t="shared" ca="1" si="393"/>
        <v>732.42231467624765</v>
      </c>
      <c r="F4209" s="1">
        <f t="shared" ca="1" si="394"/>
        <v>1.1779269728849764</v>
      </c>
      <c r="G4209" s="5">
        <f t="shared" ca="1" si="391"/>
        <v>37894</v>
      </c>
      <c r="H4209" s="29" t="e">
        <f t="shared" ca="1" si="392"/>
        <v>#N/A</v>
      </c>
      <c r="I4209" s="1" t="e">
        <f t="shared" ca="1" si="395"/>
        <v>#N/A</v>
      </c>
      <c r="J4209" s="1" t="e">
        <f t="shared" ca="1" si="396"/>
        <v>#N/A</v>
      </c>
    </row>
    <row r="4210" spans="1:10" x14ac:dyDescent="0.2">
      <c r="A4210" s="5">
        <v>37889</v>
      </c>
      <c r="B4210" s="2">
        <v>-2.0747849873657964E-3</v>
      </c>
      <c r="C4210" s="1">
        <v>860.9504667785244</v>
      </c>
      <c r="D4210" s="1">
        <v>860.95</v>
      </c>
      <c r="E4210" s="1">
        <f t="shared" ca="1" si="393"/>
        <v>730.90269585334568</v>
      </c>
      <c r="F4210" s="1">
        <f t="shared" ca="1" si="394"/>
        <v>1.1779269728849764</v>
      </c>
      <c r="G4210" s="5">
        <f t="shared" ca="1" si="391"/>
        <v>37894</v>
      </c>
      <c r="H4210" s="29" t="e">
        <f t="shared" ca="1" si="392"/>
        <v>#N/A</v>
      </c>
      <c r="I4210" s="1" t="e">
        <f t="shared" ca="1" si="395"/>
        <v>#N/A</v>
      </c>
      <c r="J4210" s="1" t="e">
        <f t="shared" ca="1" si="396"/>
        <v>#N/A</v>
      </c>
    </row>
    <row r="4211" spans="1:10" x14ac:dyDescent="0.2">
      <c r="A4211" s="5">
        <v>37890</v>
      </c>
      <c r="B4211" s="2">
        <v>-3.484522910738086E-3</v>
      </c>
      <c r="C4211" s="1">
        <v>857.95046515202398</v>
      </c>
      <c r="D4211" s="1">
        <v>857.95</v>
      </c>
      <c r="E4211" s="1">
        <f t="shared" ca="1" si="393"/>
        <v>728.35584866412444</v>
      </c>
      <c r="F4211" s="1">
        <f t="shared" ca="1" si="394"/>
        <v>1.1779269728849764</v>
      </c>
      <c r="G4211" s="5">
        <f t="shared" ca="1" si="391"/>
        <v>37894</v>
      </c>
      <c r="H4211" s="29" t="e">
        <f t="shared" ca="1" si="392"/>
        <v>#N/A</v>
      </c>
      <c r="I4211" s="1" t="e">
        <f t="shared" ca="1" si="395"/>
        <v>#N/A</v>
      </c>
      <c r="J4211" s="1" t="e">
        <f t="shared" ca="1" si="396"/>
        <v>#N/A</v>
      </c>
    </row>
    <row r="4212" spans="1:10" x14ac:dyDescent="0.2">
      <c r="A4212" s="5">
        <v>37893</v>
      </c>
      <c r="B4212" s="2">
        <v>6.0376478815780121E-3</v>
      </c>
      <c r="C4212" s="1">
        <v>863.13046796044796</v>
      </c>
      <c r="D4212" s="1">
        <v>863.13</v>
      </c>
      <c r="E4212" s="1">
        <f t="shared" ca="1" si="393"/>
        <v>732.75340481084629</v>
      </c>
      <c r="F4212" s="1">
        <f t="shared" ca="1" si="394"/>
        <v>1.1779269728849766</v>
      </c>
      <c r="G4212" s="5">
        <f t="shared" ca="1" si="391"/>
        <v>37894</v>
      </c>
      <c r="H4212" s="29" t="e">
        <f t="shared" ca="1" si="392"/>
        <v>#N/A</v>
      </c>
      <c r="I4212" s="1" t="e">
        <f t="shared" ca="1" si="395"/>
        <v>#N/A</v>
      </c>
      <c r="J4212" s="1" t="e">
        <f t="shared" ca="1" si="396"/>
        <v>#N/A</v>
      </c>
    </row>
    <row r="4213" spans="1:10" x14ac:dyDescent="0.2">
      <c r="A4213" s="5">
        <v>37894</v>
      </c>
      <c r="B4213" s="2">
        <v>-2.4295297348024048E-2</v>
      </c>
      <c r="C4213" s="1">
        <v>842.16045659120971</v>
      </c>
      <c r="D4213" s="1">
        <v>842.16</v>
      </c>
      <c r="E4213" s="1">
        <f t="shared" ca="1" si="393"/>
        <v>714.95094295818978</v>
      </c>
      <c r="F4213" s="1">
        <f t="shared" ca="1" si="394"/>
        <v>1.1779269728849764</v>
      </c>
      <c r="G4213" s="5">
        <f t="shared" ca="1" si="391"/>
        <v>37894</v>
      </c>
      <c r="H4213" s="29" t="e">
        <f t="shared" ca="1" si="392"/>
        <v>#N/A</v>
      </c>
      <c r="I4213" s="1" t="e">
        <f t="shared" ca="1" si="395"/>
        <v>#N/A</v>
      </c>
      <c r="J4213" s="1" t="e">
        <f t="shared" ca="1" si="396"/>
        <v>#N/A</v>
      </c>
    </row>
    <row r="4214" spans="1:10" x14ac:dyDescent="0.2">
      <c r="A4214" s="5">
        <v>37895</v>
      </c>
      <c r="B4214" s="2">
        <v>-6.8395554288971372E-3</v>
      </c>
      <c r="C4214" s="1">
        <v>836.40045346832881</v>
      </c>
      <c r="D4214" s="1">
        <v>836.4</v>
      </c>
      <c r="E4214" s="1">
        <f t="shared" ca="1" si="393"/>
        <v>710.06099635488499</v>
      </c>
      <c r="F4214" s="1">
        <f t="shared" ca="1" si="394"/>
        <v>1.1779269728849764</v>
      </c>
      <c r="G4214" s="5">
        <f t="shared" ca="1" si="391"/>
        <v>37925</v>
      </c>
      <c r="H4214" s="29" t="e">
        <f t="shared" ca="1" si="392"/>
        <v>#N/A</v>
      </c>
      <c r="I4214" s="1" t="e">
        <f t="shared" ca="1" si="395"/>
        <v>#N/A</v>
      </c>
      <c r="J4214" s="1" t="e">
        <f t="shared" ca="1" si="396"/>
        <v>#N/A</v>
      </c>
    </row>
    <row r="4215" spans="1:10" x14ac:dyDescent="0.2">
      <c r="A4215" s="5">
        <v>37896</v>
      </c>
      <c r="B4215" s="2">
        <v>1.1274509803921751E-2</v>
      </c>
      <c r="C4215" s="1">
        <v>845.83045858096204</v>
      </c>
      <c r="D4215" s="1">
        <v>845.83</v>
      </c>
      <c r="E4215" s="1">
        <f t="shared" ca="1" si="393"/>
        <v>718.06658601967047</v>
      </c>
      <c r="F4215" s="1">
        <f t="shared" ca="1" si="394"/>
        <v>1.1779269728849766</v>
      </c>
      <c r="G4215" s="5">
        <f t="shared" ca="1" si="391"/>
        <v>37925</v>
      </c>
      <c r="H4215" s="29" t="e">
        <f t="shared" ca="1" si="392"/>
        <v>#N/A</v>
      </c>
      <c r="I4215" s="1" t="e">
        <f t="shared" ca="1" si="395"/>
        <v>#N/A</v>
      </c>
      <c r="J4215" s="1" t="e">
        <f t="shared" ca="1" si="396"/>
        <v>#N/A</v>
      </c>
    </row>
    <row r="4216" spans="1:10" x14ac:dyDescent="0.2">
      <c r="A4216" s="5">
        <v>37897</v>
      </c>
      <c r="B4216" s="2">
        <v>1.585424967191984E-2</v>
      </c>
      <c r="C4216" s="1">
        <v>859.24046585141912</v>
      </c>
      <c r="D4216" s="1">
        <v>859.24</v>
      </c>
      <c r="E4216" s="1">
        <f t="shared" ca="1" si="393"/>
        <v>729.45099295548948</v>
      </c>
      <c r="F4216" s="1">
        <f t="shared" ca="1" si="394"/>
        <v>1.1779269728849764</v>
      </c>
      <c r="G4216" s="5">
        <f t="shared" ca="1" si="391"/>
        <v>37925</v>
      </c>
      <c r="H4216" s="29" t="e">
        <f t="shared" ca="1" si="392"/>
        <v>#N/A</v>
      </c>
      <c r="I4216" s="1" t="e">
        <f t="shared" ca="1" si="395"/>
        <v>#N/A</v>
      </c>
      <c r="J4216" s="1" t="e">
        <f t="shared" ca="1" si="396"/>
        <v>#N/A</v>
      </c>
    </row>
    <row r="4217" spans="1:10" x14ac:dyDescent="0.2">
      <c r="A4217" s="5">
        <v>37900</v>
      </c>
      <c r="B4217" s="2">
        <v>1.2324845212047908E-2</v>
      </c>
      <c r="C4217" s="1">
        <v>869.83047159296575</v>
      </c>
      <c r="D4217" s="1">
        <v>869.83</v>
      </c>
      <c r="E4217" s="1">
        <f t="shared" ca="1" si="393"/>
        <v>738.44136353344061</v>
      </c>
      <c r="F4217" s="1">
        <f t="shared" ca="1" si="394"/>
        <v>1.1779269728849764</v>
      </c>
      <c r="G4217" s="5">
        <f t="shared" ca="1" si="391"/>
        <v>37925</v>
      </c>
      <c r="H4217" s="29" t="e">
        <f t="shared" ca="1" si="392"/>
        <v>#N/A</v>
      </c>
      <c r="I4217" s="1" t="e">
        <f t="shared" ca="1" si="395"/>
        <v>#N/A</v>
      </c>
      <c r="J4217" s="1" t="e">
        <f t="shared" ca="1" si="396"/>
        <v>#N/A</v>
      </c>
    </row>
    <row r="4218" spans="1:10" x14ac:dyDescent="0.2">
      <c r="A4218" s="5">
        <v>37901</v>
      </c>
      <c r="B4218" s="2">
        <v>-1.1565478311854061E-2</v>
      </c>
      <c r="C4218" s="1">
        <v>859.77046613876746</v>
      </c>
      <c r="D4218" s="1">
        <v>859.77</v>
      </c>
      <c r="E4218" s="1">
        <f t="shared" ca="1" si="393"/>
        <v>729.90093595891858</v>
      </c>
      <c r="F4218" s="1">
        <f t="shared" ca="1" si="394"/>
        <v>1.1779269728849764</v>
      </c>
      <c r="G4218" s="5">
        <f t="shared" ca="1" si="391"/>
        <v>37925</v>
      </c>
      <c r="H4218" s="29" t="e">
        <f t="shared" ca="1" si="392"/>
        <v>#N/A</v>
      </c>
      <c r="I4218" s="1" t="e">
        <f t="shared" ca="1" si="395"/>
        <v>#N/A</v>
      </c>
      <c r="J4218" s="1" t="e">
        <f t="shared" ca="1" si="396"/>
        <v>#N/A</v>
      </c>
    </row>
    <row r="4219" spans="1:10" x14ac:dyDescent="0.2">
      <c r="A4219" s="5">
        <v>37902</v>
      </c>
      <c r="B4219" s="2">
        <v>1.5527408492969075E-2</v>
      </c>
      <c r="C4219" s="1">
        <v>873.12047337669458</v>
      </c>
      <c r="D4219" s="1">
        <v>873.12</v>
      </c>
      <c r="E4219" s="1">
        <f t="shared" ca="1" si="393"/>
        <v>741.23440595095326</v>
      </c>
      <c r="F4219" s="1">
        <f t="shared" ca="1" si="394"/>
        <v>1.1779269728849762</v>
      </c>
      <c r="G4219" s="5">
        <f t="shared" ca="1" si="391"/>
        <v>37925</v>
      </c>
      <c r="H4219" s="29" t="e">
        <f t="shared" ca="1" si="392"/>
        <v>#N/A</v>
      </c>
      <c r="I4219" s="1" t="e">
        <f t="shared" ca="1" si="395"/>
        <v>#N/A</v>
      </c>
      <c r="J4219" s="1" t="e">
        <f t="shared" ca="1" si="396"/>
        <v>#N/A</v>
      </c>
    </row>
    <row r="4220" spans="1:10" x14ac:dyDescent="0.2">
      <c r="A4220" s="5">
        <v>37903</v>
      </c>
      <c r="B4220" s="2">
        <v>2.0672988821696769E-2</v>
      </c>
      <c r="C4220" s="1">
        <v>891.17048316280557</v>
      </c>
      <c r="D4220" s="1">
        <v>891.17</v>
      </c>
      <c r="E4220" s="1">
        <f t="shared" ca="1" si="393"/>
        <v>756.55793653943419</v>
      </c>
      <c r="F4220" s="1">
        <f t="shared" ca="1" si="394"/>
        <v>1.1779269728849766</v>
      </c>
      <c r="G4220" s="5">
        <f t="shared" ca="1" si="391"/>
        <v>37925</v>
      </c>
      <c r="H4220" s="29" t="e">
        <f t="shared" ca="1" si="392"/>
        <v>#N/A</v>
      </c>
      <c r="I4220" s="1" t="e">
        <f t="shared" ca="1" si="395"/>
        <v>#N/A</v>
      </c>
      <c r="J4220" s="1" t="e">
        <f t="shared" ca="1" si="396"/>
        <v>#N/A</v>
      </c>
    </row>
    <row r="4221" spans="1:10" x14ac:dyDescent="0.2">
      <c r="A4221" s="5">
        <v>37904</v>
      </c>
      <c r="B4221" s="2">
        <v>6.0257863258412758E-3</v>
      </c>
      <c r="C4221" s="1">
        <v>896.54048607424136</v>
      </c>
      <c r="D4221" s="1">
        <v>896.54</v>
      </c>
      <c r="E4221" s="1">
        <f t="shared" ca="1" si="393"/>
        <v>761.11679300814035</v>
      </c>
      <c r="F4221" s="1">
        <f t="shared" ca="1" si="394"/>
        <v>1.1779269728849764</v>
      </c>
      <c r="G4221" s="5">
        <f t="shared" ca="1" si="391"/>
        <v>37925</v>
      </c>
      <c r="H4221" s="29" t="e">
        <f t="shared" ca="1" si="392"/>
        <v>#N/A</v>
      </c>
      <c r="I4221" s="1" t="e">
        <f t="shared" ca="1" si="395"/>
        <v>#N/A</v>
      </c>
      <c r="J4221" s="1" t="e">
        <f t="shared" ca="1" si="396"/>
        <v>#N/A</v>
      </c>
    </row>
    <row r="4222" spans="1:10" x14ac:dyDescent="0.2">
      <c r="A4222" s="5">
        <v>37907</v>
      </c>
      <c r="B4222" s="2">
        <v>1.646329221228271E-2</v>
      </c>
      <c r="C4222" s="1">
        <v>911.30049407662352</v>
      </c>
      <c r="D4222" s="1">
        <v>911.3</v>
      </c>
      <c r="E4222" s="1">
        <f t="shared" ca="1" si="393"/>
        <v>773.64728117910875</v>
      </c>
      <c r="F4222" s="1">
        <f t="shared" ca="1" si="394"/>
        <v>1.1779269728849766</v>
      </c>
      <c r="G4222" s="5">
        <f t="shared" ca="1" si="391"/>
        <v>37925</v>
      </c>
      <c r="H4222" s="29" t="e">
        <f t="shared" ca="1" si="392"/>
        <v>#N/A</v>
      </c>
      <c r="I4222" s="1" t="e">
        <f t="shared" ca="1" si="395"/>
        <v>#N/A</v>
      </c>
      <c r="J4222" s="1" t="e">
        <f t="shared" ca="1" si="396"/>
        <v>#N/A</v>
      </c>
    </row>
    <row r="4223" spans="1:10" x14ac:dyDescent="0.2">
      <c r="A4223" s="5">
        <v>37908</v>
      </c>
      <c r="B4223" s="2">
        <v>-9.5687479424996225E-3</v>
      </c>
      <c r="C4223" s="1">
        <v>902.58048934892895</v>
      </c>
      <c r="D4223" s="1">
        <v>902.58</v>
      </c>
      <c r="E4223" s="1">
        <f t="shared" ca="1" si="393"/>
        <v>766.24444534910572</v>
      </c>
      <c r="F4223" s="1">
        <f t="shared" ca="1" si="394"/>
        <v>1.1779269728849766</v>
      </c>
      <c r="G4223" s="5">
        <f t="shared" ca="1" si="391"/>
        <v>37925</v>
      </c>
      <c r="H4223" s="29" t="e">
        <f t="shared" ca="1" si="392"/>
        <v>#N/A</v>
      </c>
      <c r="I4223" s="1" t="e">
        <f t="shared" ca="1" si="395"/>
        <v>#N/A</v>
      </c>
      <c r="J4223" s="1" t="e">
        <f t="shared" ca="1" si="396"/>
        <v>#N/A</v>
      </c>
    </row>
    <row r="4224" spans="1:10" x14ac:dyDescent="0.2">
      <c r="A4224" s="5">
        <v>37909</v>
      </c>
      <c r="B4224" s="2">
        <v>8.2541159786388985E-3</v>
      </c>
      <c r="C4224" s="1">
        <v>910.0304933880717</v>
      </c>
      <c r="D4224" s="1">
        <v>910.03</v>
      </c>
      <c r="E4224" s="1">
        <f t="shared" ca="1" si="393"/>
        <v>772.56911586900515</v>
      </c>
      <c r="F4224" s="1">
        <f t="shared" ca="1" si="394"/>
        <v>1.1779269728849766</v>
      </c>
      <c r="G4224" s="5">
        <f t="shared" ca="1" si="391"/>
        <v>37925</v>
      </c>
      <c r="H4224" s="29" t="e">
        <f t="shared" ca="1" si="392"/>
        <v>#N/A</v>
      </c>
      <c r="I4224" s="1" t="e">
        <f t="shared" ca="1" si="395"/>
        <v>#N/A</v>
      </c>
      <c r="J4224" s="1" t="e">
        <f t="shared" ca="1" si="396"/>
        <v>#N/A</v>
      </c>
    </row>
    <row r="4225" spans="1:10" x14ac:dyDescent="0.2">
      <c r="A4225" s="5">
        <v>37910</v>
      </c>
      <c r="B4225" s="2">
        <v>3.3845038075668299E-3</v>
      </c>
      <c r="C4225" s="1">
        <v>913.11049505794551</v>
      </c>
      <c r="D4225" s="1">
        <v>913.11</v>
      </c>
      <c r="E4225" s="1">
        <f t="shared" ca="1" si="393"/>
        <v>775.18387898327228</v>
      </c>
      <c r="F4225" s="1">
        <f t="shared" ca="1" si="394"/>
        <v>1.1779269728849766</v>
      </c>
      <c r="G4225" s="5">
        <f t="shared" ca="1" si="391"/>
        <v>37925</v>
      </c>
      <c r="H4225" s="29" t="e">
        <f t="shared" ca="1" si="392"/>
        <v>#N/A</v>
      </c>
      <c r="I4225" s="1" t="e">
        <f t="shared" ca="1" si="395"/>
        <v>#N/A</v>
      </c>
      <c r="J4225" s="1" t="e">
        <f t="shared" ca="1" si="396"/>
        <v>#N/A</v>
      </c>
    </row>
    <row r="4226" spans="1:10" x14ac:dyDescent="0.2">
      <c r="A4226" s="5">
        <v>37911</v>
      </c>
      <c r="B4226" s="2">
        <v>2.0534218221243794E-2</v>
      </c>
      <c r="C4226" s="1">
        <v>931.86050522357334</v>
      </c>
      <c r="D4226" s="1">
        <v>931.86</v>
      </c>
      <c r="E4226" s="1">
        <f t="shared" ca="1" si="393"/>
        <v>791.10167391590505</v>
      </c>
      <c r="F4226" s="1">
        <f t="shared" ca="1" si="394"/>
        <v>1.1779269728849768</v>
      </c>
      <c r="G4226" s="5">
        <f t="shared" ref="G4226:G4289" ca="1" si="397">EOMONTH(A4226,0)</f>
        <v>37925</v>
      </c>
      <c r="H4226" s="29" t="e">
        <f t="shared" ref="H4226:H4289" ca="1" si="398">VLOOKUP(G4226,$U$512:$Z$3894,2,0)</f>
        <v>#N/A</v>
      </c>
      <c r="I4226" s="1" t="e">
        <f t="shared" ca="1" si="395"/>
        <v>#N/A</v>
      </c>
      <c r="J4226" s="1" t="e">
        <f t="shared" ca="1" si="396"/>
        <v>#N/A</v>
      </c>
    </row>
    <row r="4227" spans="1:10" x14ac:dyDescent="0.2">
      <c r="A4227" s="5">
        <v>37914</v>
      </c>
      <c r="B4227" s="2">
        <v>-3.6808104221665028E-3</v>
      </c>
      <c r="C4227" s="1">
        <v>928.43050336394106</v>
      </c>
      <c r="D4227" s="1">
        <v>928.43</v>
      </c>
      <c r="E4227" s="1">
        <f t="shared" ref="E4227:E4290" ca="1" si="399">C4227/C$2*$E$2</f>
        <v>788.18977862956194</v>
      </c>
      <c r="F4227" s="1">
        <f t="shared" ref="F4227:F4290" ca="1" si="400">D4227/E4227</f>
        <v>1.1779269728849768</v>
      </c>
      <c r="G4227" s="5">
        <f t="shared" ca="1" si="397"/>
        <v>37925</v>
      </c>
      <c r="H4227" s="29" t="e">
        <f t="shared" ca="1" si="398"/>
        <v>#N/A</v>
      </c>
      <c r="I4227" s="1" t="e">
        <f t="shared" ref="I4227:I4290" ca="1" si="401">H4227/$H$2*$I$2</f>
        <v>#N/A</v>
      </c>
      <c r="J4227" s="1" t="e">
        <f t="shared" ref="J4227:J4290" ca="1" si="402">D4227/I4227</f>
        <v>#N/A</v>
      </c>
    </row>
    <row r="4228" spans="1:10" x14ac:dyDescent="0.2">
      <c r="A4228" s="5">
        <v>37915</v>
      </c>
      <c r="B4228" s="2">
        <v>-7.5719224928104678E-3</v>
      </c>
      <c r="C4228" s="1">
        <v>921.40049955250834</v>
      </c>
      <c r="D4228" s="1">
        <v>921.4</v>
      </c>
      <c r="E4228" s="1">
        <f t="shared" ca="1" si="399"/>
        <v>782.22166671615355</v>
      </c>
      <c r="F4228" s="1">
        <f t="shared" ca="1" si="400"/>
        <v>1.1779269728849768</v>
      </c>
      <c r="G4228" s="5">
        <f t="shared" ca="1" si="397"/>
        <v>37925</v>
      </c>
      <c r="H4228" s="29" t="e">
        <f t="shared" ca="1" si="398"/>
        <v>#N/A</v>
      </c>
      <c r="I4228" s="1" t="e">
        <f t="shared" ca="1" si="401"/>
        <v>#N/A</v>
      </c>
      <c r="J4228" s="1" t="e">
        <f t="shared" ca="1" si="402"/>
        <v>#N/A</v>
      </c>
    </row>
    <row r="4229" spans="1:10" x14ac:dyDescent="0.2">
      <c r="A4229" s="5">
        <v>37916</v>
      </c>
      <c r="B4229" s="2">
        <v>-1.2915129151291449E-2</v>
      </c>
      <c r="C4229" s="1">
        <v>909.50049310072325</v>
      </c>
      <c r="D4229" s="1">
        <v>909.5</v>
      </c>
      <c r="E4229" s="1">
        <f t="shared" ca="1" si="399"/>
        <v>772.11917286557593</v>
      </c>
      <c r="F4229" s="1">
        <f t="shared" ca="1" si="400"/>
        <v>1.1779269728849768</v>
      </c>
      <c r="G4229" s="5">
        <f t="shared" ca="1" si="397"/>
        <v>37925</v>
      </c>
      <c r="H4229" s="29" t="e">
        <f t="shared" ca="1" si="398"/>
        <v>#N/A</v>
      </c>
      <c r="I4229" s="1" t="e">
        <f t="shared" ca="1" si="401"/>
        <v>#N/A</v>
      </c>
      <c r="J4229" s="1" t="e">
        <f t="shared" ca="1" si="402"/>
        <v>#N/A</v>
      </c>
    </row>
    <row r="4230" spans="1:10" x14ac:dyDescent="0.2">
      <c r="A4230" s="5">
        <v>37917</v>
      </c>
      <c r="B4230" s="2">
        <v>-8.1913139087411713E-3</v>
      </c>
      <c r="C4230" s="1">
        <v>902.05048906158038</v>
      </c>
      <c r="D4230" s="1">
        <v>902.05</v>
      </c>
      <c r="E4230" s="1">
        <f t="shared" ca="1" si="399"/>
        <v>765.79450234567651</v>
      </c>
      <c r="F4230" s="1">
        <f t="shared" ca="1" si="400"/>
        <v>1.1779269728849768</v>
      </c>
      <c r="G4230" s="5">
        <f t="shared" ca="1" si="397"/>
        <v>37925</v>
      </c>
      <c r="H4230" s="29" t="e">
        <f t="shared" ca="1" si="398"/>
        <v>#N/A</v>
      </c>
      <c r="I4230" s="1" t="e">
        <f t="shared" ca="1" si="401"/>
        <v>#N/A</v>
      </c>
      <c r="J4230" s="1" t="e">
        <f t="shared" ca="1" si="402"/>
        <v>#N/A</v>
      </c>
    </row>
    <row r="4231" spans="1:10" x14ac:dyDescent="0.2">
      <c r="A4231" s="5">
        <v>37918</v>
      </c>
      <c r="B4231" s="2">
        <v>-3.1816418158638893E-3</v>
      </c>
      <c r="C4231" s="1">
        <v>899.18048750556159</v>
      </c>
      <c r="D4231" s="1">
        <v>899.18</v>
      </c>
      <c r="E4231" s="1">
        <f t="shared" ca="1" si="399"/>
        <v>763.35801853465489</v>
      </c>
      <c r="F4231" s="1">
        <f t="shared" ca="1" si="400"/>
        <v>1.1779269728849766</v>
      </c>
      <c r="G4231" s="5">
        <f t="shared" ca="1" si="397"/>
        <v>37925</v>
      </c>
      <c r="H4231" s="29" t="e">
        <f t="shared" ca="1" si="398"/>
        <v>#N/A</v>
      </c>
      <c r="I4231" s="1" t="e">
        <f t="shared" ca="1" si="401"/>
        <v>#N/A</v>
      </c>
      <c r="J4231" s="1" t="e">
        <f t="shared" ca="1" si="402"/>
        <v>#N/A</v>
      </c>
    </row>
    <row r="4232" spans="1:10" x14ac:dyDescent="0.2">
      <c r="A4232" s="5">
        <v>37921</v>
      </c>
      <c r="B4232" s="2">
        <v>5.2269845859553854E-4</v>
      </c>
      <c r="C4232" s="1">
        <v>899.65048776037997</v>
      </c>
      <c r="D4232" s="1">
        <v>899.65</v>
      </c>
      <c r="E4232" s="1">
        <f t="shared" ca="1" si="399"/>
        <v>763.75702459429954</v>
      </c>
      <c r="F4232" s="1">
        <f t="shared" ca="1" si="400"/>
        <v>1.1779269728849768</v>
      </c>
      <c r="G4232" s="5">
        <f t="shared" ca="1" si="397"/>
        <v>37925</v>
      </c>
      <c r="H4232" s="29" t="e">
        <f t="shared" ca="1" si="398"/>
        <v>#N/A</v>
      </c>
      <c r="I4232" s="1" t="e">
        <f t="shared" ca="1" si="401"/>
        <v>#N/A</v>
      </c>
      <c r="J4232" s="1" t="e">
        <f t="shared" ca="1" si="402"/>
        <v>#N/A</v>
      </c>
    </row>
    <row r="4233" spans="1:10" x14ac:dyDescent="0.2">
      <c r="A4233" s="5">
        <v>37922</v>
      </c>
      <c r="B4233" s="2">
        <v>1.4972489301394942E-2</v>
      </c>
      <c r="C4233" s="1">
        <v>913.120495063367</v>
      </c>
      <c r="D4233" s="1">
        <v>913.12</v>
      </c>
      <c r="E4233" s="1">
        <f t="shared" ca="1" si="399"/>
        <v>775.19236847390277</v>
      </c>
      <c r="F4233" s="1">
        <f t="shared" ca="1" si="400"/>
        <v>1.1779269728849771</v>
      </c>
      <c r="G4233" s="5">
        <f t="shared" ca="1" si="397"/>
        <v>37925</v>
      </c>
      <c r="H4233" s="29" t="e">
        <f t="shared" ca="1" si="398"/>
        <v>#N/A</v>
      </c>
      <c r="I4233" s="1" t="e">
        <f t="shared" ca="1" si="401"/>
        <v>#N/A</v>
      </c>
      <c r="J4233" s="1" t="e">
        <f t="shared" ca="1" si="402"/>
        <v>#N/A</v>
      </c>
    </row>
    <row r="4234" spans="1:10" x14ac:dyDescent="0.2">
      <c r="A4234" s="5">
        <v>37923</v>
      </c>
      <c r="B4234" s="2">
        <v>5.2895566847730446E-3</v>
      </c>
      <c r="C4234" s="1">
        <v>917.95049768203273</v>
      </c>
      <c r="D4234" s="1">
        <v>917.95</v>
      </c>
      <c r="E4234" s="1">
        <f t="shared" ca="1" si="399"/>
        <v>779.29279244854911</v>
      </c>
      <c r="F4234" s="1">
        <f t="shared" ca="1" si="400"/>
        <v>1.1779269728849768</v>
      </c>
      <c r="G4234" s="5">
        <f t="shared" ca="1" si="397"/>
        <v>37925</v>
      </c>
      <c r="H4234" s="29" t="e">
        <f t="shared" ca="1" si="398"/>
        <v>#N/A</v>
      </c>
      <c r="I4234" s="1" t="e">
        <f t="shared" ca="1" si="401"/>
        <v>#N/A</v>
      </c>
      <c r="J4234" s="1" t="e">
        <f t="shared" ca="1" si="402"/>
        <v>#N/A</v>
      </c>
    </row>
    <row r="4235" spans="1:10" x14ac:dyDescent="0.2">
      <c r="A4235" s="5">
        <v>37924</v>
      </c>
      <c r="B4235" s="2">
        <v>1.2168418759191724E-2</v>
      </c>
      <c r="C4235" s="1">
        <v>929.12050373803618</v>
      </c>
      <c r="D4235" s="1">
        <v>929.12</v>
      </c>
      <c r="E4235" s="1">
        <f t="shared" ca="1" si="399"/>
        <v>788.77555348308283</v>
      </c>
      <c r="F4235" s="1">
        <f t="shared" ca="1" si="400"/>
        <v>1.1779269728849771</v>
      </c>
      <c r="G4235" s="5">
        <f t="shared" ca="1" si="397"/>
        <v>37925</v>
      </c>
      <c r="H4235" s="29" t="e">
        <f t="shared" ca="1" si="398"/>
        <v>#N/A</v>
      </c>
      <c r="I4235" s="1" t="e">
        <f t="shared" ca="1" si="401"/>
        <v>#N/A</v>
      </c>
      <c r="J4235" s="1" t="e">
        <f t="shared" ca="1" si="402"/>
        <v>#N/A</v>
      </c>
    </row>
    <row r="4236" spans="1:10" x14ac:dyDescent="0.2">
      <c r="A4236" s="5">
        <v>37925</v>
      </c>
      <c r="B4236" s="2">
        <v>-4.9509213018770204E-3</v>
      </c>
      <c r="C4236" s="1">
        <v>924.52050124406878</v>
      </c>
      <c r="D4236" s="1">
        <v>924.52</v>
      </c>
      <c r="E4236" s="1">
        <f t="shared" ca="1" si="399"/>
        <v>784.87038779294369</v>
      </c>
      <c r="F4236" s="1">
        <f t="shared" ca="1" si="400"/>
        <v>1.1779269728849768</v>
      </c>
      <c r="G4236" s="5">
        <f t="shared" ca="1" si="397"/>
        <v>37925</v>
      </c>
      <c r="H4236" s="29" t="e">
        <f t="shared" ca="1" si="398"/>
        <v>#N/A</v>
      </c>
      <c r="I4236" s="1" t="e">
        <f t="shared" ca="1" si="401"/>
        <v>#N/A</v>
      </c>
      <c r="J4236" s="1" t="e">
        <f t="shared" ca="1" si="402"/>
        <v>#N/A</v>
      </c>
    </row>
    <row r="4237" spans="1:10" x14ac:dyDescent="0.2">
      <c r="A4237" s="5">
        <v>37928</v>
      </c>
      <c r="B4237" s="2">
        <v>1.1681737550297555E-3</v>
      </c>
      <c r="C4237" s="1">
        <v>925.60050182960902</v>
      </c>
      <c r="D4237" s="1">
        <v>925.6</v>
      </c>
      <c r="E4237" s="1">
        <f t="shared" ca="1" si="399"/>
        <v>785.78725278106333</v>
      </c>
      <c r="F4237" s="1">
        <f t="shared" ca="1" si="400"/>
        <v>1.1779269728849768</v>
      </c>
      <c r="G4237" s="5">
        <f t="shared" ca="1" si="397"/>
        <v>37955</v>
      </c>
      <c r="H4237" s="29" t="e">
        <f t="shared" ca="1" si="398"/>
        <v>#N/A</v>
      </c>
      <c r="I4237" s="1" t="e">
        <f t="shared" ca="1" si="401"/>
        <v>#N/A</v>
      </c>
      <c r="J4237" s="1" t="e">
        <f t="shared" ca="1" si="402"/>
        <v>#N/A</v>
      </c>
    </row>
    <row r="4238" spans="1:10" x14ac:dyDescent="0.2">
      <c r="A4238" s="5">
        <v>37929</v>
      </c>
      <c r="B4238" s="2">
        <v>4.0514261019879427E-3</v>
      </c>
      <c r="C4238" s="1">
        <v>929.35050386273463</v>
      </c>
      <c r="D4238" s="1">
        <v>929.35</v>
      </c>
      <c r="E4238" s="1">
        <f t="shared" ca="1" si="399"/>
        <v>788.97081176758991</v>
      </c>
      <c r="F4238" s="1">
        <f t="shared" ca="1" si="400"/>
        <v>1.1779269728849768</v>
      </c>
      <c r="G4238" s="5">
        <f t="shared" ca="1" si="397"/>
        <v>37955</v>
      </c>
      <c r="H4238" s="29" t="e">
        <f t="shared" ca="1" si="398"/>
        <v>#N/A</v>
      </c>
      <c r="I4238" s="1" t="e">
        <f t="shared" ca="1" si="401"/>
        <v>#N/A</v>
      </c>
      <c r="J4238" s="1" t="e">
        <f t="shared" ca="1" si="402"/>
        <v>#N/A</v>
      </c>
    </row>
    <row r="4239" spans="1:10" x14ac:dyDescent="0.2">
      <c r="A4239" s="5">
        <v>37930</v>
      </c>
      <c r="B4239" s="2">
        <v>-2.3564857158229202E-3</v>
      </c>
      <c r="C4239" s="1">
        <v>927.16050267538924</v>
      </c>
      <c r="D4239" s="1">
        <v>927.16</v>
      </c>
      <c r="E4239" s="1">
        <f t="shared" ca="1" si="399"/>
        <v>787.11161331945846</v>
      </c>
      <c r="F4239" s="1">
        <f t="shared" ca="1" si="400"/>
        <v>1.1779269728849766</v>
      </c>
      <c r="G4239" s="5">
        <f t="shared" ca="1" si="397"/>
        <v>37955</v>
      </c>
      <c r="H4239" s="29" t="e">
        <f t="shared" ca="1" si="398"/>
        <v>#N/A</v>
      </c>
      <c r="I4239" s="1" t="e">
        <f t="shared" ca="1" si="401"/>
        <v>#N/A</v>
      </c>
      <c r="J4239" s="1" t="e">
        <f t="shared" ca="1" si="402"/>
        <v>#N/A</v>
      </c>
    </row>
    <row r="4240" spans="1:10" x14ac:dyDescent="0.2">
      <c r="A4240" s="5">
        <v>37931</v>
      </c>
      <c r="B4240" s="2">
        <v>9.8041330514690994E-3</v>
      </c>
      <c r="C4240" s="1">
        <v>936.25050760368572</v>
      </c>
      <c r="D4240" s="1">
        <v>936.25</v>
      </c>
      <c r="E4240" s="1">
        <f t="shared" ca="1" si="399"/>
        <v>794.82856030279891</v>
      </c>
      <c r="F4240" s="1">
        <f t="shared" ca="1" si="400"/>
        <v>1.1779269728849766</v>
      </c>
      <c r="G4240" s="5">
        <f t="shared" ca="1" si="397"/>
        <v>37955</v>
      </c>
      <c r="H4240" s="29" t="e">
        <f t="shared" ca="1" si="398"/>
        <v>#N/A</v>
      </c>
      <c r="I4240" s="1" t="e">
        <f t="shared" ca="1" si="401"/>
        <v>#N/A</v>
      </c>
      <c r="J4240" s="1" t="e">
        <f t="shared" ca="1" si="402"/>
        <v>#N/A</v>
      </c>
    </row>
    <row r="4241" spans="1:10" x14ac:dyDescent="0.2">
      <c r="A4241" s="5">
        <v>37932</v>
      </c>
      <c r="B4241" s="2">
        <v>4.1014686248330712E-3</v>
      </c>
      <c r="C4241" s="1">
        <v>940.09050968560632</v>
      </c>
      <c r="D4241" s="1">
        <v>940.09</v>
      </c>
      <c r="E4241" s="1">
        <f t="shared" ca="1" si="399"/>
        <v>798.08852470500199</v>
      </c>
      <c r="F4241" s="1">
        <f t="shared" ca="1" si="400"/>
        <v>1.1779269728849768</v>
      </c>
      <c r="G4241" s="5">
        <f t="shared" ca="1" si="397"/>
        <v>37955</v>
      </c>
      <c r="H4241" s="29" t="e">
        <f t="shared" ca="1" si="398"/>
        <v>#N/A</v>
      </c>
      <c r="I4241" s="1" t="e">
        <f t="shared" ca="1" si="401"/>
        <v>#N/A</v>
      </c>
      <c r="J4241" s="1" t="e">
        <f t="shared" ca="1" si="402"/>
        <v>#N/A</v>
      </c>
    </row>
    <row r="4242" spans="1:10" x14ac:dyDescent="0.2">
      <c r="A4242" s="5">
        <v>37935</v>
      </c>
      <c r="B4242" s="2">
        <v>-3.1592719845972006E-3</v>
      </c>
      <c r="C4242" s="1">
        <v>937.12050807537094</v>
      </c>
      <c r="D4242" s="1">
        <v>937.12</v>
      </c>
      <c r="E4242" s="1">
        <f t="shared" ca="1" si="399"/>
        <v>795.56714598767303</v>
      </c>
      <c r="F4242" s="1">
        <f t="shared" ca="1" si="400"/>
        <v>1.1779269728849766</v>
      </c>
      <c r="G4242" s="5">
        <f t="shared" ca="1" si="397"/>
        <v>37955</v>
      </c>
      <c r="H4242" s="29" t="e">
        <f t="shared" ca="1" si="398"/>
        <v>#N/A</v>
      </c>
      <c r="I4242" s="1" t="e">
        <f t="shared" ca="1" si="401"/>
        <v>#N/A</v>
      </c>
      <c r="J4242" s="1" t="e">
        <f t="shared" ca="1" si="402"/>
        <v>#N/A</v>
      </c>
    </row>
    <row r="4243" spans="1:10" x14ac:dyDescent="0.2">
      <c r="A4243" s="5">
        <v>37936</v>
      </c>
      <c r="B4243" s="2">
        <v>-1.2250298787775282E-2</v>
      </c>
      <c r="C4243" s="1">
        <v>925.64050185129588</v>
      </c>
      <c r="D4243" s="1">
        <v>925.64</v>
      </c>
      <c r="E4243" s="1">
        <f t="shared" ca="1" si="399"/>
        <v>785.82121074358645</v>
      </c>
      <c r="F4243" s="1">
        <f t="shared" ca="1" si="400"/>
        <v>1.1779269728849766</v>
      </c>
      <c r="G4243" s="5">
        <f t="shared" ca="1" si="397"/>
        <v>37955</v>
      </c>
      <c r="H4243" s="29" t="e">
        <f t="shared" ca="1" si="398"/>
        <v>#N/A</v>
      </c>
      <c r="I4243" s="1" t="e">
        <f t="shared" ca="1" si="401"/>
        <v>#N/A</v>
      </c>
      <c r="J4243" s="1" t="e">
        <f t="shared" ca="1" si="402"/>
        <v>#N/A</v>
      </c>
    </row>
    <row r="4244" spans="1:10" x14ac:dyDescent="0.2">
      <c r="A4244" s="5">
        <v>37937</v>
      </c>
      <c r="B4244" s="2">
        <v>6.2551315846333111E-3</v>
      </c>
      <c r="C4244" s="1">
        <v>931.4305049904417</v>
      </c>
      <c r="D4244" s="1">
        <v>931.43</v>
      </c>
      <c r="E4244" s="1">
        <f t="shared" ca="1" si="399"/>
        <v>790.73662581878341</v>
      </c>
      <c r="F4244" s="1">
        <f t="shared" ca="1" si="400"/>
        <v>1.1779269728849766</v>
      </c>
      <c r="G4244" s="5">
        <f t="shared" ca="1" si="397"/>
        <v>37955</v>
      </c>
      <c r="H4244" s="29" t="e">
        <f t="shared" ca="1" si="398"/>
        <v>#N/A</v>
      </c>
      <c r="I4244" s="1" t="e">
        <f t="shared" ca="1" si="401"/>
        <v>#N/A</v>
      </c>
      <c r="J4244" s="1" t="e">
        <f t="shared" ca="1" si="402"/>
        <v>#N/A</v>
      </c>
    </row>
    <row r="4245" spans="1:10" x14ac:dyDescent="0.2">
      <c r="A4245" s="5">
        <v>37938</v>
      </c>
      <c r="B4245" s="2">
        <v>3.7576629483697666E-3</v>
      </c>
      <c r="C4245" s="1">
        <v>934.93050688802566</v>
      </c>
      <c r="D4245" s="1">
        <v>934.93</v>
      </c>
      <c r="E4245" s="1">
        <f t="shared" ca="1" si="399"/>
        <v>793.70794753954158</v>
      </c>
      <c r="F4245" s="1">
        <f t="shared" ca="1" si="400"/>
        <v>1.1779269728849766</v>
      </c>
      <c r="G4245" s="5">
        <f t="shared" ca="1" si="397"/>
        <v>37955</v>
      </c>
      <c r="H4245" s="29" t="e">
        <f t="shared" ca="1" si="398"/>
        <v>#N/A</v>
      </c>
      <c r="I4245" s="1" t="e">
        <f t="shared" ca="1" si="401"/>
        <v>#N/A</v>
      </c>
      <c r="J4245" s="1" t="e">
        <f t="shared" ca="1" si="402"/>
        <v>#N/A</v>
      </c>
    </row>
    <row r="4246" spans="1:10" x14ac:dyDescent="0.2">
      <c r="A4246" s="5">
        <v>37939</v>
      </c>
      <c r="B4246" s="2">
        <v>5.0378103173500666E-3</v>
      </c>
      <c r="C4246" s="1">
        <v>939.64050944163148</v>
      </c>
      <c r="D4246" s="1">
        <v>939.64</v>
      </c>
      <c r="E4246" s="1">
        <f t="shared" ca="1" si="399"/>
        <v>797.70649762661901</v>
      </c>
      <c r="F4246" s="1">
        <f t="shared" ca="1" si="400"/>
        <v>1.1779269728849764</v>
      </c>
      <c r="G4246" s="5">
        <f t="shared" ca="1" si="397"/>
        <v>37955</v>
      </c>
      <c r="H4246" s="29" t="e">
        <f t="shared" ca="1" si="398"/>
        <v>#N/A</v>
      </c>
      <c r="I4246" s="1" t="e">
        <f t="shared" ca="1" si="401"/>
        <v>#N/A</v>
      </c>
      <c r="J4246" s="1" t="e">
        <f t="shared" ca="1" si="402"/>
        <v>#N/A</v>
      </c>
    </row>
    <row r="4247" spans="1:10" x14ac:dyDescent="0.2">
      <c r="A4247" s="5">
        <v>37942</v>
      </c>
      <c r="B4247" s="2">
        <v>-2.0326933719296725E-2</v>
      </c>
      <c r="C4247" s="1">
        <v>920.54049908624518</v>
      </c>
      <c r="D4247" s="1">
        <v>920.54</v>
      </c>
      <c r="E4247" s="1">
        <f t="shared" ca="1" si="399"/>
        <v>781.49157052191038</v>
      </c>
      <c r="F4247" s="1">
        <f t="shared" ca="1" si="400"/>
        <v>1.1779269728849764</v>
      </c>
      <c r="G4247" s="5">
        <f t="shared" ca="1" si="397"/>
        <v>37955</v>
      </c>
      <c r="H4247" s="29" t="e">
        <f t="shared" ca="1" si="398"/>
        <v>#N/A</v>
      </c>
      <c r="I4247" s="1" t="e">
        <f t="shared" ca="1" si="401"/>
        <v>#N/A</v>
      </c>
      <c r="J4247" s="1" t="e">
        <f t="shared" ca="1" si="402"/>
        <v>#N/A</v>
      </c>
    </row>
    <row r="4248" spans="1:10" x14ac:dyDescent="0.2">
      <c r="A4248" s="5">
        <v>37943</v>
      </c>
      <c r="B4248" s="2">
        <v>-1.0971820887739625E-3</v>
      </c>
      <c r="C4248" s="1">
        <v>919.53049853865673</v>
      </c>
      <c r="D4248" s="1">
        <v>919.53</v>
      </c>
      <c r="E4248" s="1">
        <f t="shared" ca="1" si="399"/>
        <v>780.63413196820591</v>
      </c>
      <c r="F4248" s="1">
        <f t="shared" ca="1" si="400"/>
        <v>1.1779269728849764</v>
      </c>
      <c r="G4248" s="5">
        <f t="shared" ca="1" si="397"/>
        <v>37955</v>
      </c>
      <c r="H4248" s="29" t="e">
        <f t="shared" ca="1" si="398"/>
        <v>#N/A</v>
      </c>
      <c r="I4248" s="1" t="e">
        <f t="shared" ca="1" si="401"/>
        <v>#N/A</v>
      </c>
      <c r="J4248" s="1" t="e">
        <f t="shared" ca="1" si="402"/>
        <v>#N/A</v>
      </c>
    </row>
    <row r="4249" spans="1:10" x14ac:dyDescent="0.2">
      <c r="A4249" s="5">
        <v>37944</v>
      </c>
      <c r="B4249" s="2">
        <v>-4.3935488782311793E-3</v>
      </c>
      <c r="C4249" s="1">
        <v>915.49049634830283</v>
      </c>
      <c r="D4249" s="1">
        <v>915.49</v>
      </c>
      <c r="E4249" s="1">
        <f t="shared" ca="1" si="399"/>
        <v>777.20437775338803</v>
      </c>
      <c r="F4249" s="1">
        <f t="shared" ca="1" si="400"/>
        <v>1.1779269728849764</v>
      </c>
      <c r="G4249" s="5">
        <f t="shared" ca="1" si="397"/>
        <v>37955</v>
      </c>
      <c r="H4249" s="29" t="e">
        <f t="shared" ca="1" si="398"/>
        <v>#N/A</v>
      </c>
      <c r="I4249" s="1" t="e">
        <f t="shared" ca="1" si="401"/>
        <v>#N/A</v>
      </c>
      <c r="J4249" s="1" t="e">
        <f t="shared" ca="1" si="402"/>
        <v>#N/A</v>
      </c>
    </row>
    <row r="4250" spans="1:10" x14ac:dyDescent="0.2">
      <c r="A4250" s="5">
        <v>37945</v>
      </c>
      <c r="B4250" s="2">
        <v>-1.4298353886989523E-2</v>
      </c>
      <c r="C4250" s="1">
        <v>902.40048925133908</v>
      </c>
      <c r="D4250" s="1">
        <v>902.4</v>
      </c>
      <c r="E4250" s="1">
        <f t="shared" ca="1" si="399"/>
        <v>766.0916345177526</v>
      </c>
      <c r="F4250" s="1">
        <f t="shared" ca="1" si="400"/>
        <v>1.1779269728849764</v>
      </c>
      <c r="G4250" s="5">
        <f t="shared" ca="1" si="397"/>
        <v>37955</v>
      </c>
      <c r="H4250" s="29" t="e">
        <f t="shared" ca="1" si="398"/>
        <v>#N/A</v>
      </c>
      <c r="I4250" s="1" t="e">
        <f t="shared" ca="1" si="401"/>
        <v>#N/A</v>
      </c>
      <c r="J4250" s="1" t="e">
        <f t="shared" ca="1" si="402"/>
        <v>#N/A</v>
      </c>
    </row>
    <row r="4251" spans="1:10" x14ac:dyDescent="0.2">
      <c r="A4251" s="5">
        <v>37946</v>
      </c>
      <c r="B4251" s="2">
        <v>5.9840425531914043E-3</v>
      </c>
      <c r="C4251" s="1">
        <v>907.80049217903979</v>
      </c>
      <c r="D4251" s="1">
        <v>907.8</v>
      </c>
      <c r="E4251" s="1">
        <f t="shared" ca="1" si="399"/>
        <v>770.67595945835069</v>
      </c>
      <c r="F4251" s="1">
        <f t="shared" ca="1" si="400"/>
        <v>1.1779269728849766</v>
      </c>
      <c r="G4251" s="5">
        <f t="shared" ca="1" si="397"/>
        <v>37955</v>
      </c>
      <c r="H4251" s="29" t="e">
        <f t="shared" ca="1" si="398"/>
        <v>#N/A</v>
      </c>
      <c r="I4251" s="1" t="e">
        <f t="shared" ca="1" si="401"/>
        <v>#N/A</v>
      </c>
      <c r="J4251" s="1" t="e">
        <f t="shared" ca="1" si="402"/>
        <v>#N/A</v>
      </c>
    </row>
    <row r="4252" spans="1:10" x14ac:dyDescent="0.2">
      <c r="A4252" s="5">
        <v>37949</v>
      </c>
      <c r="B4252" s="2">
        <v>9.5836087243883483E-4</v>
      </c>
      <c r="C4252" s="1">
        <v>908.6704926507249</v>
      </c>
      <c r="D4252" s="1">
        <v>908.67</v>
      </c>
      <c r="E4252" s="1">
        <f t="shared" ca="1" si="399"/>
        <v>771.41454514322481</v>
      </c>
      <c r="F4252" s="1">
        <f t="shared" ca="1" si="400"/>
        <v>1.1779269728849766</v>
      </c>
      <c r="G4252" s="5">
        <f t="shared" ca="1" si="397"/>
        <v>37955</v>
      </c>
      <c r="H4252" s="29" t="e">
        <f t="shared" ca="1" si="398"/>
        <v>#N/A</v>
      </c>
      <c r="I4252" s="1" t="e">
        <f t="shared" ca="1" si="401"/>
        <v>#N/A</v>
      </c>
      <c r="J4252" s="1" t="e">
        <f t="shared" ca="1" si="402"/>
        <v>#N/A</v>
      </c>
    </row>
    <row r="4253" spans="1:10" x14ac:dyDescent="0.2">
      <c r="A4253" s="5">
        <v>37950</v>
      </c>
      <c r="B4253" s="2">
        <v>6.966225362342815E-3</v>
      </c>
      <c r="C4253" s="1">
        <v>915.00049608264089</v>
      </c>
      <c r="D4253" s="1">
        <v>915</v>
      </c>
      <c r="E4253" s="1">
        <f t="shared" ca="1" si="399"/>
        <v>776.78839271248171</v>
      </c>
      <c r="F4253" s="1">
        <f t="shared" ca="1" si="400"/>
        <v>1.1779269728849766</v>
      </c>
      <c r="G4253" s="5">
        <f t="shared" ca="1" si="397"/>
        <v>37955</v>
      </c>
      <c r="H4253" s="29" t="e">
        <f t="shared" ca="1" si="398"/>
        <v>#N/A</v>
      </c>
      <c r="I4253" s="1" t="e">
        <f t="shared" ca="1" si="401"/>
        <v>#N/A</v>
      </c>
      <c r="J4253" s="1" t="e">
        <f t="shared" ca="1" si="402"/>
        <v>#N/A</v>
      </c>
    </row>
    <row r="4254" spans="1:10" x14ac:dyDescent="0.2">
      <c r="A4254" s="5">
        <v>37951</v>
      </c>
      <c r="B4254" s="2">
        <v>-5.1803278688524745E-3</v>
      </c>
      <c r="C4254" s="1">
        <v>910.26049351277015</v>
      </c>
      <c r="D4254" s="1">
        <v>910.26</v>
      </c>
      <c r="E4254" s="1">
        <f t="shared" ca="1" si="399"/>
        <v>772.76437415351211</v>
      </c>
      <c r="F4254" s="1">
        <f t="shared" ca="1" si="400"/>
        <v>1.1779269728849766</v>
      </c>
      <c r="G4254" s="5">
        <f t="shared" ca="1" si="397"/>
        <v>37955</v>
      </c>
      <c r="H4254" s="29" t="e">
        <f t="shared" ca="1" si="398"/>
        <v>#N/A</v>
      </c>
      <c r="I4254" s="1" t="e">
        <f t="shared" ca="1" si="401"/>
        <v>#N/A</v>
      </c>
      <c r="J4254" s="1" t="e">
        <f t="shared" ca="1" si="402"/>
        <v>#N/A</v>
      </c>
    </row>
    <row r="4255" spans="1:10" x14ac:dyDescent="0.2">
      <c r="A4255" s="5">
        <v>37952</v>
      </c>
      <c r="B4255" s="2">
        <v>4.6470239272295988E-3</v>
      </c>
      <c r="C4255" s="1">
        <v>914.49049580613587</v>
      </c>
      <c r="D4255" s="1">
        <v>914.49</v>
      </c>
      <c r="E4255" s="1">
        <f t="shared" ca="1" si="399"/>
        <v>776.35542869031417</v>
      </c>
      <c r="F4255" s="1">
        <f t="shared" ca="1" si="400"/>
        <v>1.1779269728849766</v>
      </c>
      <c r="G4255" s="5">
        <f t="shared" ca="1" si="397"/>
        <v>37955</v>
      </c>
      <c r="H4255" s="29" t="e">
        <f t="shared" ca="1" si="398"/>
        <v>#N/A</v>
      </c>
      <c r="I4255" s="1" t="e">
        <f t="shared" ca="1" si="401"/>
        <v>#N/A</v>
      </c>
      <c r="J4255" s="1" t="e">
        <f t="shared" ca="1" si="402"/>
        <v>#N/A</v>
      </c>
    </row>
    <row r="4256" spans="1:10" x14ac:dyDescent="0.2">
      <c r="A4256" s="5">
        <v>37953</v>
      </c>
      <c r="B4256" s="2">
        <v>8.6824350184255827E-3</v>
      </c>
      <c r="C4256" s="1">
        <v>922.43050011094044</v>
      </c>
      <c r="D4256" s="1">
        <v>922.43</v>
      </c>
      <c r="E4256" s="1">
        <f t="shared" ca="1" si="399"/>
        <v>783.09608425111981</v>
      </c>
      <c r="F4256" s="1">
        <f t="shared" ca="1" si="400"/>
        <v>1.1779269728849764</v>
      </c>
      <c r="G4256" s="5">
        <f t="shared" ca="1" si="397"/>
        <v>37955</v>
      </c>
      <c r="H4256" s="29" t="e">
        <f t="shared" ca="1" si="398"/>
        <v>#N/A</v>
      </c>
      <c r="I4256" s="1" t="e">
        <f t="shared" ca="1" si="401"/>
        <v>#N/A</v>
      </c>
      <c r="J4256" s="1" t="e">
        <f t="shared" ca="1" si="402"/>
        <v>#N/A</v>
      </c>
    </row>
    <row r="4257" spans="1:10" x14ac:dyDescent="0.2">
      <c r="A4257" s="5">
        <v>37956</v>
      </c>
      <c r="B4257" s="2">
        <v>2.0782064763722019E-2</v>
      </c>
      <c r="C4257" s="1">
        <v>941.60051050427853</v>
      </c>
      <c r="D4257" s="1">
        <v>941.6</v>
      </c>
      <c r="E4257" s="1">
        <f t="shared" ca="1" si="399"/>
        <v>799.37043779024361</v>
      </c>
      <c r="F4257" s="1">
        <f t="shared" ca="1" si="400"/>
        <v>1.1779269728849764</v>
      </c>
      <c r="G4257" s="5">
        <f t="shared" ca="1" si="397"/>
        <v>37986</v>
      </c>
      <c r="H4257" s="29" t="e">
        <f t="shared" ca="1" si="398"/>
        <v>#N/A</v>
      </c>
      <c r="I4257" s="1" t="e">
        <f t="shared" ca="1" si="401"/>
        <v>#N/A</v>
      </c>
      <c r="J4257" s="1" t="e">
        <f t="shared" ca="1" si="402"/>
        <v>#N/A</v>
      </c>
    </row>
    <row r="4258" spans="1:10" x14ac:dyDescent="0.2">
      <c r="A4258" s="5">
        <v>37957</v>
      </c>
      <c r="B4258" s="2">
        <v>-8.0819881053526554E-3</v>
      </c>
      <c r="C4258" s="1">
        <v>933.990506378389</v>
      </c>
      <c r="D4258" s="1">
        <v>933.99</v>
      </c>
      <c r="E4258" s="1">
        <f t="shared" ca="1" si="399"/>
        <v>792.9099354202524</v>
      </c>
      <c r="F4258" s="1">
        <f t="shared" ca="1" si="400"/>
        <v>1.1779269728849764</v>
      </c>
      <c r="G4258" s="5">
        <f t="shared" ca="1" si="397"/>
        <v>37986</v>
      </c>
      <c r="H4258" s="29" t="e">
        <f t="shared" ca="1" si="398"/>
        <v>#N/A</v>
      </c>
      <c r="I4258" s="1" t="e">
        <f t="shared" ca="1" si="401"/>
        <v>#N/A</v>
      </c>
      <c r="J4258" s="1" t="e">
        <f t="shared" ca="1" si="402"/>
        <v>#N/A</v>
      </c>
    </row>
    <row r="4259" spans="1:10" x14ac:dyDescent="0.2">
      <c r="A4259" s="5">
        <v>37958</v>
      </c>
      <c r="B4259" s="2">
        <v>-1.4154327134123568E-2</v>
      </c>
      <c r="C4259" s="1">
        <v>920.77049921094351</v>
      </c>
      <c r="D4259" s="1">
        <v>920.77</v>
      </c>
      <c r="E4259" s="1">
        <f t="shared" ca="1" si="399"/>
        <v>781.68682880641734</v>
      </c>
      <c r="F4259" s="1">
        <f t="shared" ca="1" si="400"/>
        <v>1.1779269728849764</v>
      </c>
      <c r="G4259" s="5">
        <f t="shared" ca="1" si="397"/>
        <v>37986</v>
      </c>
      <c r="H4259" s="29" t="e">
        <f t="shared" ca="1" si="398"/>
        <v>#N/A</v>
      </c>
      <c r="I4259" s="1" t="e">
        <f t="shared" ca="1" si="401"/>
        <v>#N/A</v>
      </c>
      <c r="J4259" s="1" t="e">
        <f t="shared" ca="1" si="402"/>
        <v>#N/A</v>
      </c>
    </row>
    <row r="4260" spans="1:10" x14ac:dyDescent="0.2">
      <c r="A4260" s="5">
        <v>37959</v>
      </c>
      <c r="B4260" s="2">
        <v>-1.1316615441423927E-2</v>
      </c>
      <c r="C4260" s="1">
        <v>910.35049356156537</v>
      </c>
      <c r="D4260" s="1">
        <v>910.35</v>
      </c>
      <c r="E4260" s="1">
        <f t="shared" ca="1" si="399"/>
        <v>772.84077956918895</v>
      </c>
      <c r="F4260" s="1">
        <f t="shared" ca="1" si="400"/>
        <v>1.1779269728849764</v>
      </c>
      <c r="G4260" s="5">
        <f t="shared" ca="1" si="397"/>
        <v>37986</v>
      </c>
      <c r="H4260" s="29" t="e">
        <f t="shared" ca="1" si="398"/>
        <v>#N/A</v>
      </c>
      <c r="I4260" s="1" t="e">
        <f t="shared" ca="1" si="401"/>
        <v>#N/A</v>
      </c>
      <c r="J4260" s="1" t="e">
        <f t="shared" ca="1" si="402"/>
        <v>#N/A</v>
      </c>
    </row>
    <row r="4261" spans="1:10" x14ac:dyDescent="0.2">
      <c r="A4261" s="5">
        <v>37960</v>
      </c>
      <c r="B4261" s="2">
        <v>1.9311253913329995E-2</v>
      </c>
      <c r="C4261" s="1">
        <v>927.93050309285809</v>
      </c>
      <c r="D4261" s="1">
        <v>927.93</v>
      </c>
      <c r="E4261" s="1">
        <f t="shared" ca="1" si="399"/>
        <v>787.76530409802547</v>
      </c>
      <c r="F4261" s="1">
        <f t="shared" ca="1" si="400"/>
        <v>1.1779269728849764</v>
      </c>
      <c r="G4261" s="5">
        <f t="shared" ca="1" si="397"/>
        <v>37986</v>
      </c>
      <c r="H4261" s="29" t="e">
        <f t="shared" ca="1" si="398"/>
        <v>#N/A</v>
      </c>
      <c r="I4261" s="1" t="e">
        <f t="shared" ca="1" si="401"/>
        <v>#N/A</v>
      </c>
      <c r="J4261" s="1" t="e">
        <f t="shared" ca="1" si="402"/>
        <v>#N/A</v>
      </c>
    </row>
    <row r="4262" spans="1:10" x14ac:dyDescent="0.2">
      <c r="A4262" s="5">
        <v>37963</v>
      </c>
      <c r="B4262" s="2">
        <v>-1.5087344950592829E-4</v>
      </c>
      <c r="C4262" s="1">
        <v>927.79050301695474</v>
      </c>
      <c r="D4262" s="1">
        <v>927.79</v>
      </c>
      <c r="E4262" s="1">
        <f t="shared" ca="1" si="399"/>
        <v>787.64645122919512</v>
      </c>
      <c r="F4262" s="1">
        <f t="shared" ca="1" si="400"/>
        <v>1.1779269728849764</v>
      </c>
      <c r="G4262" s="5">
        <f t="shared" ca="1" si="397"/>
        <v>37986</v>
      </c>
      <c r="H4262" s="29" t="e">
        <f t="shared" ca="1" si="398"/>
        <v>#N/A</v>
      </c>
      <c r="I4262" s="1" t="e">
        <f t="shared" ca="1" si="401"/>
        <v>#N/A</v>
      </c>
      <c r="J4262" s="1" t="e">
        <f t="shared" ca="1" si="402"/>
        <v>#N/A</v>
      </c>
    </row>
    <row r="4263" spans="1:10" x14ac:dyDescent="0.2">
      <c r="A4263" s="5">
        <v>37964</v>
      </c>
      <c r="B4263" s="2">
        <v>8.3747399734852568E-3</v>
      </c>
      <c r="C4263" s="1">
        <v>935.56050722959083</v>
      </c>
      <c r="D4263" s="1">
        <v>935.56</v>
      </c>
      <c r="E4263" s="1">
        <f t="shared" ca="1" si="399"/>
        <v>794.24278544927813</v>
      </c>
      <c r="F4263" s="1">
        <f t="shared" ca="1" si="400"/>
        <v>1.1779269728849764</v>
      </c>
      <c r="G4263" s="5">
        <f t="shared" ca="1" si="397"/>
        <v>37986</v>
      </c>
      <c r="H4263" s="29" t="e">
        <f t="shared" ca="1" si="398"/>
        <v>#N/A</v>
      </c>
      <c r="I4263" s="1" t="e">
        <f t="shared" ca="1" si="401"/>
        <v>#N/A</v>
      </c>
      <c r="J4263" s="1" t="e">
        <f t="shared" ca="1" si="402"/>
        <v>#N/A</v>
      </c>
    </row>
    <row r="4264" spans="1:10" x14ac:dyDescent="0.2">
      <c r="A4264" s="5">
        <v>37965</v>
      </c>
      <c r="B4264" s="2">
        <v>-7.8028132882979051E-3</v>
      </c>
      <c r="C4264" s="1">
        <v>928.26050327177302</v>
      </c>
      <c r="D4264" s="1">
        <v>928.26</v>
      </c>
      <c r="E4264" s="1">
        <f t="shared" ca="1" si="399"/>
        <v>788.04545728883966</v>
      </c>
      <c r="F4264" s="1">
        <f t="shared" ca="1" si="400"/>
        <v>1.1779269728849766</v>
      </c>
      <c r="G4264" s="5">
        <f t="shared" ca="1" si="397"/>
        <v>37986</v>
      </c>
      <c r="H4264" s="29" t="e">
        <f t="shared" ca="1" si="398"/>
        <v>#N/A</v>
      </c>
      <c r="I4264" s="1" t="e">
        <f t="shared" ca="1" si="401"/>
        <v>#N/A</v>
      </c>
      <c r="J4264" s="1" t="e">
        <f t="shared" ca="1" si="402"/>
        <v>#N/A</v>
      </c>
    </row>
    <row r="4265" spans="1:10" x14ac:dyDescent="0.2">
      <c r="A4265" s="5">
        <v>37966</v>
      </c>
      <c r="B4265" s="2">
        <v>-3.7274039600974085E-3</v>
      </c>
      <c r="C4265" s="1">
        <v>924.80050139587581</v>
      </c>
      <c r="D4265" s="1">
        <v>924.8</v>
      </c>
      <c r="E4265" s="1">
        <f t="shared" ca="1" si="399"/>
        <v>785.10809353060449</v>
      </c>
      <c r="F4265" s="1">
        <f t="shared" ca="1" si="400"/>
        <v>1.1779269728849766</v>
      </c>
      <c r="G4265" s="5">
        <f t="shared" ca="1" si="397"/>
        <v>37986</v>
      </c>
      <c r="H4265" s="29" t="e">
        <f t="shared" ca="1" si="398"/>
        <v>#N/A</v>
      </c>
      <c r="I4265" s="1" t="e">
        <f t="shared" ca="1" si="401"/>
        <v>#N/A</v>
      </c>
      <c r="J4265" s="1" t="e">
        <f t="shared" ca="1" si="402"/>
        <v>#N/A</v>
      </c>
    </row>
    <row r="4266" spans="1:10" x14ac:dyDescent="0.2">
      <c r="A4266" s="5">
        <v>37967</v>
      </c>
      <c r="B4266" s="2">
        <v>4.4117647058823373E-3</v>
      </c>
      <c r="C4266" s="1">
        <v>928.88050360791647</v>
      </c>
      <c r="D4266" s="1">
        <v>928.88</v>
      </c>
      <c r="E4266" s="1">
        <f t="shared" ca="1" si="399"/>
        <v>788.57180570794549</v>
      </c>
      <c r="F4266" s="1">
        <f t="shared" ca="1" si="400"/>
        <v>1.1779269728849764</v>
      </c>
      <c r="G4266" s="5">
        <f t="shared" ca="1" si="397"/>
        <v>37986</v>
      </c>
      <c r="H4266" s="29" t="e">
        <f t="shared" ca="1" si="398"/>
        <v>#N/A</v>
      </c>
      <c r="I4266" s="1" t="e">
        <f t="shared" ca="1" si="401"/>
        <v>#N/A</v>
      </c>
      <c r="J4266" s="1" t="e">
        <f t="shared" ca="1" si="402"/>
        <v>#N/A</v>
      </c>
    </row>
    <row r="4267" spans="1:10" x14ac:dyDescent="0.2">
      <c r="A4267" s="5">
        <v>37970</v>
      </c>
      <c r="B4267" s="2">
        <v>7.5144259753681109E-3</v>
      </c>
      <c r="C4267" s="1">
        <v>935.86050739224083</v>
      </c>
      <c r="D4267" s="1">
        <v>935.86</v>
      </c>
      <c r="E4267" s="1">
        <f t="shared" ca="1" si="399"/>
        <v>794.49747016820015</v>
      </c>
      <c r="F4267" s="1">
        <f t="shared" ca="1" si="400"/>
        <v>1.1779269728849766</v>
      </c>
      <c r="G4267" s="5">
        <f t="shared" ca="1" si="397"/>
        <v>37986</v>
      </c>
      <c r="H4267" s="29" t="e">
        <f t="shared" ca="1" si="398"/>
        <v>#N/A</v>
      </c>
      <c r="I4267" s="1" t="e">
        <f t="shared" ca="1" si="401"/>
        <v>#N/A</v>
      </c>
      <c r="J4267" s="1" t="e">
        <f t="shared" ca="1" si="402"/>
        <v>#N/A</v>
      </c>
    </row>
    <row r="4268" spans="1:10" x14ac:dyDescent="0.2">
      <c r="A4268" s="5">
        <v>37972</v>
      </c>
      <c r="B4268" s="2">
        <v>6.4005299938025839E-3</v>
      </c>
      <c r="C4268" s="1">
        <v>941.85051063982019</v>
      </c>
      <c r="D4268" s="1">
        <v>941.85</v>
      </c>
      <c r="E4268" s="1">
        <f t="shared" ca="1" si="399"/>
        <v>799.58267505601214</v>
      </c>
      <c r="F4268" s="1">
        <f t="shared" ca="1" si="400"/>
        <v>1.1779269728849764</v>
      </c>
      <c r="G4268" s="5">
        <f t="shared" ca="1" si="397"/>
        <v>37986</v>
      </c>
      <c r="H4268" s="29" t="e">
        <f t="shared" ca="1" si="398"/>
        <v>#N/A</v>
      </c>
      <c r="I4268" s="1" t="e">
        <f t="shared" ca="1" si="401"/>
        <v>#N/A</v>
      </c>
      <c r="J4268" s="1" t="e">
        <f t="shared" ca="1" si="402"/>
        <v>#N/A</v>
      </c>
    </row>
    <row r="4269" spans="1:10" x14ac:dyDescent="0.2">
      <c r="A4269" s="5">
        <v>37973</v>
      </c>
      <c r="B4269" s="2">
        <v>1.7752296013165525E-2</v>
      </c>
      <c r="C4269" s="1">
        <v>958.5705197048494</v>
      </c>
      <c r="D4269" s="1">
        <v>958.57</v>
      </c>
      <c r="E4269" s="1">
        <f t="shared" ca="1" si="399"/>
        <v>813.77710339060513</v>
      </c>
      <c r="F4269" s="1">
        <f t="shared" ca="1" si="400"/>
        <v>1.1779269728849766</v>
      </c>
      <c r="G4269" s="5">
        <f t="shared" ca="1" si="397"/>
        <v>37986</v>
      </c>
      <c r="H4269" s="29" t="e">
        <f t="shared" ca="1" si="398"/>
        <v>#N/A</v>
      </c>
      <c r="I4269" s="1" t="e">
        <f t="shared" ca="1" si="401"/>
        <v>#N/A</v>
      </c>
      <c r="J4269" s="1" t="e">
        <f t="shared" ca="1" si="402"/>
        <v>#N/A</v>
      </c>
    </row>
    <row r="4270" spans="1:10" x14ac:dyDescent="0.2">
      <c r="A4270" s="5">
        <v>37974</v>
      </c>
      <c r="B4270" s="2">
        <v>1.3311495248129912E-2</v>
      </c>
      <c r="C4270" s="1">
        <v>971.33052662289788</v>
      </c>
      <c r="D4270" s="1">
        <v>971.33</v>
      </c>
      <c r="E4270" s="1">
        <f t="shared" ca="1" si="399"/>
        <v>824.60969343542615</v>
      </c>
      <c r="F4270" s="1">
        <f t="shared" ca="1" si="400"/>
        <v>1.1779269728849766</v>
      </c>
      <c r="G4270" s="5">
        <f t="shared" ca="1" si="397"/>
        <v>37986</v>
      </c>
      <c r="H4270" s="29" t="e">
        <f t="shared" ca="1" si="398"/>
        <v>#N/A</v>
      </c>
      <c r="I4270" s="1" t="e">
        <f t="shared" ca="1" si="401"/>
        <v>#N/A</v>
      </c>
      <c r="J4270" s="1" t="e">
        <f t="shared" ca="1" si="402"/>
        <v>#N/A</v>
      </c>
    </row>
    <row r="4271" spans="1:10" x14ac:dyDescent="0.2">
      <c r="A4271" s="5">
        <v>37977</v>
      </c>
      <c r="B4271" s="2">
        <v>8.308195978709465E-3</v>
      </c>
      <c r="C4271" s="1">
        <v>979.40053099818397</v>
      </c>
      <c r="D4271" s="1">
        <v>979.4</v>
      </c>
      <c r="E4271" s="1">
        <f t="shared" ca="1" si="399"/>
        <v>831.46071237443118</v>
      </c>
      <c r="F4271" s="1">
        <f t="shared" ca="1" si="400"/>
        <v>1.1779269728849766</v>
      </c>
      <c r="G4271" s="5">
        <f t="shared" ca="1" si="397"/>
        <v>37986</v>
      </c>
      <c r="H4271" s="29" t="e">
        <f t="shared" ca="1" si="398"/>
        <v>#N/A</v>
      </c>
      <c r="I4271" s="1" t="e">
        <f t="shared" ca="1" si="401"/>
        <v>#N/A</v>
      </c>
      <c r="J4271" s="1" t="e">
        <f t="shared" ca="1" si="402"/>
        <v>#N/A</v>
      </c>
    </row>
    <row r="4272" spans="1:10" x14ac:dyDescent="0.2">
      <c r="A4272" s="5">
        <v>37978</v>
      </c>
      <c r="B4272" s="2">
        <v>2.4709005513581239E-3</v>
      </c>
      <c r="C4272" s="1">
        <v>981.8205323102278</v>
      </c>
      <c r="D4272" s="1">
        <v>981.82</v>
      </c>
      <c r="E4272" s="1">
        <f t="shared" ca="1" si="399"/>
        <v>833.51516910706971</v>
      </c>
      <c r="F4272" s="1">
        <f t="shared" ca="1" si="400"/>
        <v>1.1779269728849766</v>
      </c>
      <c r="G4272" s="5">
        <f t="shared" ca="1" si="397"/>
        <v>37986</v>
      </c>
      <c r="H4272" s="29" t="e">
        <f t="shared" ca="1" si="398"/>
        <v>#N/A</v>
      </c>
      <c r="I4272" s="1" t="e">
        <f t="shared" ca="1" si="401"/>
        <v>#N/A</v>
      </c>
      <c r="J4272" s="1" t="e">
        <f t="shared" ca="1" si="402"/>
        <v>#N/A</v>
      </c>
    </row>
    <row r="4273" spans="1:10" x14ac:dyDescent="0.2">
      <c r="A4273" s="5">
        <v>37979</v>
      </c>
      <c r="B4273" s="2">
        <v>-1.2527754578232075E-3</v>
      </c>
      <c r="C4273" s="1">
        <v>980.59053164336262</v>
      </c>
      <c r="D4273" s="1">
        <v>980.59</v>
      </c>
      <c r="E4273" s="1">
        <f t="shared" ca="1" si="399"/>
        <v>832.470961759489</v>
      </c>
      <c r="F4273" s="1">
        <f t="shared" ca="1" si="400"/>
        <v>1.1779269728849766</v>
      </c>
      <c r="G4273" s="5">
        <f t="shared" ca="1" si="397"/>
        <v>37986</v>
      </c>
      <c r="H4273" s="29" t="e">
        <f t="shared" ca="1" si="398"/>
        <v>#N/A</v>
      </c>
      <c r="I4273" s="1" t="e">
        <f t="shared" ca="1" si="401"/>
        <v>#N/A</v>
      </c>
      <c r="J4273" s="1" t="e">
        <f t="shared" ca="1" si="402"/>
        <v>#N/A</v>
      </c>
    </row>
    <row r="4274" spans="1:10" x14ac:dyDescent="0.2">
      <c r="A4274" s="5">
        <v>37984</v>
      </c>
      <c r="B4274" s="2">
        <v>-1.1217736260826783E-4</v>
      </c>
      <c r="C4274" s="1">
        <v>980.4805315837242</v>
      </c>
      <c r="D4274" s="1">
        <v>980.48</v>
      </c>
      <c r="E4274" s="1">
        <f t="shared" ca="1" si="399"/>
        <v>832.37757736255082</v>
      </c>
      <c r="F4274" s="1">
        <f t="shared" ca="1" si="400"/>
        <v>1.1779269728849768</v>
      </c>
      <c r="G4274" s="5">
        <f t="shared" ca="1" si="397"/>
        <v>37986</v>
      </c>
      <c r="H4274" s="29" t="e">
        <f t="shared" ca="1" si="398"/>
        <v>#N/A</v>
      </c>
      <c r="I4274" s="1" t="e">
        <f t="shared" ca="1" si="401"/>
        <v>#N/A</v>
      </c>
      <c r="J4274" s="1" t="e">
        <f t="shared" ca="1" si="402"/>
        <v>#N/A</v>
      </c>
    </row>
    <row r="4275" spans="1:10" x14ac:dyDescent="0.2">
      <c r="A4275" s="5">
        <v>37985</v>
      </c>
      <c r="B4275" s="2">
        <v>5.3239229765014162E-3</v>
      </c>
      <c r="C4275" s="1">
        <v>985.70053441383516</v>
      </c>
      <c r="D4275" s="1">
        <v>985.7</v>
      </c>
      <c r="E4275" s="1">
        <f t="shared" ca="1" si="399"/>
        <v>836.80909147179591</v>
      </c>
      <c r="F4275" s="1">
        <f t="shared" ca="1" si="400"/>
        <v>1.1779269728849766</v>
      </c>
      <c r="G4275" s="5">
        <f t="shared" ca="1" si="397"/>
        <v>37986</v>
      </c>
      <c r="H4275" s="29" t="e">
        <f t="shared" ca="1" si="398"/>
        <v>#N/A</v>
      </c>
      <c r="I4275" s="1" t="e">
        <f t="shared" ca="1" si="401"/>
        <v>#N/A</v>
      </c>
      <c r="J4275" s="1" t="e">
        <f t="shared" ca="1" si="402"/>
        <v>#N/A</v>
      </c>
    </row>
    <row r="4276" spans="1:10" x14ac:dyDescent="0.2">
      <c r="A4276" s="5">
        <v>37986</v>
      </c>
      <c r="B4276" s="2">
        <v>6.2899462311039045E-4</v>
      </c>
      <c r="C4276" s="1">
        <v>986.32053474997849</v>
      </c>
      <c r="D4276" s="1">
        <v>986.32</v>
      </c>
      <c r="E4276" s="1">
        <f t="shared" ca="1" si="399"/>
        <v>837.33543989090163</v>
      </c>
      <c r="F4276" s="1">
        <f t="shared" ca="1" si="400"/>
        <v>1.1779269728849766</v>
      </c>
      <c r="G4276" s="5">
        <f t="shared" ca="1" si="397"/>
        <v>37986</v>
      </c>
      <c r="H4276" s="29" t="e">
        <f t="shared" ca="1" si="398"/>
        <v>#N/A</v>
      </c>
      <c r="I4276" s="1" t="e">
        <f t="shared" ca="1" si="401"/>
        <v>#N/A</v>
      </c>
      <c r="J4276" s="1" t="e">
        <f t="shared" ca="1" si="402"/>
        <v>#N/A</v>
      </c>
    </row>
    <row r="4277" spans="1:10" x14ac:dyDescent="0.2">
      <c r="A4277" s="5">
        <v>37988</v>
      </c>
      <c r="B4277" s="2">
        <v>1.1902830724308533E-2</v>
      </c>
      <c r="C4277" s="1">
        <v>998.06054111501692</v>
      </c>
      <c r="D4277" s="1">
        <v>998.06</v>
      </c>
      <c r="E4277" s="1">
        <f t="shared" ca="1" si="399"/>
        <v>847.30210189138734</v>
      </c>
      <c r="F4277" s="1">
        <f t="shared" ca="1" si="400"/>
        <v>1.1779269728849766</v>
      </c>
      <c r="G4277" s="5">
        <f t="shared" ca="1" si="397"/>
        <v>38017</v>
      </c>
      <c r="H4277" s="29" t="e">
        <f t="shared" ca="1" si="398"/>
        <v>#N/A</v>
      </c>
      <c r="I4277" s="1" t="e">
        <f t="shared" ca="1" si="401"/>
        <v>#N/A</v>
      </c>
      <c r="J4277" s="1" t="e">
        <f t="shared" ca="1" si="402"/>
        <v>#N/A</v>
      </c>
    </row>
    <row r="4278" spans="1:10" x14ac:dyDescent="0.2">
      <c r="A4278" s="5">
        <v>37991</v>
      </c>
      <c r="B4278" s="2">
        <v>-9.8491072681000658E-3</v>
      </c>
      <c r="C4278" s="1">
        <v>988.23053578551708</v>
      </c>
      <c r="D4278" s="1">
        <v>988.23</v>
      </c>
      <c r="E4278" s="1">
        <f t="shared" ca="1" si="399"/>
        <v>838.95693260137239</v>
      </c>
      <c r="F4278" s="1">
        <f t="shared" ca="1" si="400"/>
        <v>1.1779269728849768</v>
      </c>
      <c r="G4278" s="5">
        <f t="shared" ca="1" si="397"/>
        <v>38017</v>
      </c>
      <c r="H4278" s="29" t="e">
        <f t="shared" ca="1" si="398"/>
        <v>#N/A</v>
      </c>
      <c r="I4278" s="1" t="e">
        <f t="shared" ca="1" si="401"/>
        <v>#N/A</v>
      </c>
      <c r="J4278" s="1" t="e">
        <f t="shared" ca="1" si="402"/>
        <v>#N/A</v>
      </c>
    </row>
    <row r="4279" spans="1:10" x14ac:dyDescent="0.2">
      <c r="A4279" s="5">
        <v>37992</v>
      </c>
      <c r="B4279" s="2">
        <v>1.0078625421207743E-2</v>
      </c>
      <c r="C4279" s="1">
        <v>998.19054118549877</v>
      </c>
      <c r="D4279" s="1">
        <v>998.19</v>
      </c>
      <c r="E4279" s="1">
        <f t="shared" ca="1" si="399"/>
        <v>847.41246526958707</v>
      </c>
      <c r="F4279" s="1">
        <f t="shared" ca="1" si="400"/>
        <v>1.1779269728849766</v>
      </c>
      <c r="G4279" s="5">
        <f t="shared" ca="1" si="397"/>
        <v>38017</v>
      </c>
      <c r="H4279" s="29" t="e">
        <f t="shared" ca="1" si="398"/>
        <v>#N/A</v>
      </c>
      <c r="I4279" s="1" t="e">
        <f t="shared" ca="1" si="401"/>
        <v>#N/A</v>
      </c>
      <c r="J4279" s="1" t="e">
        <f t="shared" ca="1" si="402"/>
        <v>#N/A</v>
      </c>
    </row>
    <row r="4280" spans="1:10" x14ac:dyDescent="0.2">
      <c r="A4280" s="5">
        <v>37993</v>
      </c>
      <c r="B4280" s="2">
        <v>1.3825023292157734E-3</v>
      </c>
      <c r="C4280" s="1">
        <v>999.5705419336889</v>
      </c>
      <c r="D4280" s="1">
        <v>999.57</v>
      </c>
      <c r="E4280" s="1">
        <f t="shared" ca="1" si="399"/>
        <v>848.58401497662874</v>
      </c>
      <c r="F4280" s="1">
        <f t="shared" ca="1" si="400"/>
        <v>1.1779269728849768</v>
      </c>
      <c r="G4280" s="5">
        <f t="shared" ca="1" si="397"/>
        <v>38017</v>
      </c>
      <c r="H4280" s="29" t="e">
        <f t="shared" ca="1" si="398"/>
        <v>#N/A</v>
      </c>
      <c r="I4280" s="1" t="e">
        <f t="shared" ca="1" si="401"/>
        <v>#N/A</v>
      </c>
      <c r="J4280" s="1" t="e">
        <f t="shared" ca="1" si="402"/>
        <v>#N/A</v>
      </c>
    </row>
    <row r="4281" spans="1:10" x14ac:dyDescent="0.2">
      <c r="A4281" s="5">
        <v>37994</v>
      </c>
      <c r="B4281" s="2">
        <v>-5.7024520543835777E-4</v>
      </c>
      <c r="C4281" s="1">
        <v>999.00054162465381</v>
      </c>
      <c r="D4281" s="1">
        <v>999</v>
      </c>
      <c r="E4281" s="1">
        <f t="shared" ca="1" si="399"/>
        <v>848.10011401067675</v>
      </c>
      <c r="F4281" s="1">
        <f t="shared" ca="1" si="400"/>
        <v>1.1779269728849766</v>
      </c>
      <c r="G4281" s="5">
        <f t="shared" ca="1" si="397"/>
        <v>38017</v>
      </c>
      <c r="H4281" s="29" t="e">
        <f t="shared" ca="1" si="398"/>
        <v>#N/A</v>
      </c>
      <c r="I4281" s="1" t="e">
        <f t="shared" ca="1" si="401"/>
        <v>#N/A</v>
      </c>
      <c r="J4281" s="1" t="e">
        <f t="shared" ca="1" si="402"/>
        <v>#N/A</v>
      </c>
    </row>
    <row r="4282" spans="1:10" x14ac:dyDescent="0.2">
      <c r="A4282" s="5">
        <v>37995</v>
      </c>
      <c r="B4282" s="2">
        <v>6.6766766766765961E-3</v>
      </c>
      <c r="C4282" s="1">
        <v>1005.6705452409064</v>
      </c>
      <c r="D4282" s="1">
        <v>1005.67</v>
      </c>
      <c r="E4282" s="1">
        <f t="shared" ca="1" si="399"/>
        <v>853.76260426137856</v>
      </c>
      <c r="F4282" s="1">
        <f t="shared" ca="1" si="400"/>
        <v>1.1779269728849766</v>
      </c>
      <c r="G4282" s="5">
        <f t="shared" ca="1" si="397"/>
        <v>38017</v>
      </c>
      <c r="H4282" s="29" t="e">
        <f t="shared" ca="1" si="398"/>
        <v>#N/A</v>
      </c>
      <c r="I4282" s="1" t="e">
        <f t="shared" ca="1" si="401"/>
        <v>#N/A</v>
      </c>
      <c r="J4282" s="1" t="e">
        <f t="shared" ca="1" si="402"/>
        <v>#N/A</v>
      </c>
    </row>
    <row r="4283" spans="1:10" x14ac:dyDescent="0.2">
      <c r="A4283" s="5">
        <v>37998</v>
      </c>
      <c r="B4283" s="2">
        <v>1.3135521592570143E-2</v>
      </c>
      <c r="C4283" s="1">
        <v>1018.8805524029302</v>
      </c>
      <c r="D4283" s="1">
        <v>1018.88</v>
      </c>
      <c r="E4283" s="1">
        <f t="shared" ca="1" si="399"/>
        <v>864.97722138458289</v>
      </c>
      <c r="F4283" s="1">
        <f t="shared" ca="1" si="400"/>
        <v>1.1779269728849766</v>
      </c>
      <c r="G4283" s="5">
        <f t="shared" ca="1" si="397"/>
        <v>38017</v>
      </c>
      <c r="H4283" s="29" t="e">
        <f t="shared" ca="1" si="398"/>
        <v>#N/A</v>
      </c>
      <c r="I4283" s="1" t="e">
        <f t="shared" ca="1" si="401"/>
        <v>#N/A</v>
      </c>
      <c r="J4283" s="1" t="e">
        <f t="shared" ca="1" si="402"/>
        <v>#N/A</v>
      </c>
    </row>
    <row r="4284" spans="1:10" x14ac:dyDescent="0.2">
      <c r="A4284" s="5">
        <v>37999</v>
      </c>
      <c r="B4284" s="2">
        <v>1.4996859296482423E-2</v>
      </c>
      <c r="C4284" s="1">
        <v>1034.1605606872392</v>
      </c>
      <c r="D4284" s="1">
        <v>1034.1600000000001</v>
      </c>
      <c r="E4284" s="1">
        <f t="shared" ca="1" si="399"/>
        <v>877.94916306834978</v>
      </c>
      <c r="F4284" s="1">
        <f t="shared" ca="1" si="400"/>
        <v>1.1779269728849768</v>
      </c>
      <c r="G4284" s="5">
        <f t="shared" ca="1" si="397"/>
        <v>38017</v>
      </c>
      <c r="H4284" s="29" t="e">
        <f t="shared" ca="1" si="398"/>
        <v>#N/A</v>
      </c>
      <c r="I4284" s="1" t="e">
        <f t="shared" ca="1" si="401"/>
        <v>#N/A</v>
      </c>
      <c r="J4284" s="1" t="e">
        <f t="shared" ca="1" si="402"/>
        <v>#N/A</v>
      </c>
    </row>
    <row r="4285" spans="1:10" x14ac:dyDescent="0.2">
      <c r="A4285" s="5">
        <v>38000</v>
      </c>
      <c r="B4285" s="2">
        <v>6.4496789665040577E-3</v>
      </c>
      <c r="C4285" s="1">
        <v>1040.8305643034919</v>
      </c>
      <c r="D4285" s="1">
        <v>1040.83</v>
      </c>
      <c r="E4285" s="1">
        <f t="shared" ca="1" si="399"/>
        <v>883.61165331905181</v>
      </c>
      <c r="F4285" s="1">
        <f t="shared" ca="1" si="400"/>
        <v>1.1779269728849764</v>
      </c>
      <c r="G4285" s="5">
        <f t="shared" ca="1" si="397"/>
        <v>38017</v>
      </c>
      <c r="H4285" s="29" t="e">
        <f t="shared" ca="1" si="398"/>
        <v>#N/A</v>
      </c>
      <c r="I4285" s="1" t="e">
        <f t="shared" ca="1" si="401"/>
        <v>#N/A</v>
      </c>
      <c r="J4285" s="1" t="e">
        <f t="shared" ca="1" si="402"/>
        <v>#N/A</v>
      </c>
    </row>
    <row r="4286" spans="1:10" x14ac:dyDescent="0.2">
      <c r="A4286" s="5">
        <v>38001</v>
      </c>
      <c r="B4286" s="2">
        <v>-2.0752668543372321E-3</v>
      </c>
      <c r="C4286" s="1">
        <v>1038.6705631324116</v>
      </c>
      <c r="D4286" s="1">
        <v>1038.67</v>
      </c>
      <c r="E4286" s="1">
        <f t="shared" ca="1" si="399"/>
        <v>881.77792334281241</v>
      </c>
      <c r="F4286" s="1">
        <f t="shared" ca="1" si="400"/>
        <v>1.1779269728849766</v>
      </c>
      <c r="G4286" s="5">
        <f t="shared" ca="1" si="397"/>
        <v>38017</v>
      </c>
      <c r="H4286" s="29" t="e">
        <f t="shared" ca="1" si="398"/>
        <v>#N/A</v>
      </c>
      <c r="I4286" s="1" t="e">
        <f t="shared" ca="1" si="401"/>
        <v>#N/A</v>
      </c>
      <c r="J4286" s="1" t="e">
        <f t="shared" ca="1" si="402"/>
        <v>#N/A</v>
      </c>
    </row>
    <row r="4287" spans="1:10" x14ac:dyDescent="0.2">
      <c r="A4287" s="5">
        <v>38002</v>
      </c>
      <c r="B4287" s="2">
        <v>8.1257762330670946E-3</v>
      </c>
      <c r="C4287" s="1">
        <v>1047.1105677082994</v>
      </c>
      <c r="D4287" s="1">
        <v>1047.1099999999999</v>
      </c>
      <c r="E4287" s="1">
        <f t="shared" ca="1" si="399"/>
        <v>888.94305343515487</v>
      </c>
      <c r="F4287" s="1">
        <f t="shared" ca="1" si="400"/>
        <v>1.1779269728849766</v>
      </c>
      <c r="G4287" s="5">
        <f t="shared" ca="1" si="397"/>
        <v>38017</v>
      </c>
      <c r="H4287" s="29" t="e">
        <f t="shared" ca="1" si="398"/>
        <v>#N/A</v>
      </c>
      <c r="I4287" s="1" t="e">
        <f t="shared" ca="1" si="401"/>
        <v>#N/A</v>
      </c>
      <c r="J4287" s="1" t="e">
        <f t="shared" ca="1" si="402"/>
        <v>#N/A</v>
      </c>
    </row>
    <row r="4288" spans="1:10" x14ac:dyDescent="0.2">
      <c r="A4288" s="5">
        <v>38005</v>
      </c>
      <c r="B4288" s="2">
        <v>-2.2060719504158888E-3</v>
      </c>
      <c r="C4288" s="1">
        <v>1044.8005664558941</v>
      </c>
      <c r="D4288" s="1">
        <v>1044.8</v>
      </c>
      <c r="E4288" s="1">
        <f t="shared" ca="1" si="399"/>
        <v>886.98198109945452</v>
      </c>
      <c r="F4288" s="1">
        <f t="shared" ca="1" si="400"/>
        <v>1.1779269728849766</v>
      </c>
      <c r="G4288" s="5">
        <f t="shared" ca="1" si="397"/>
        <v>38017</v>
      </c>
      <c r="H4288" s="29" t="e">
        <f t="shared" ca="1" si="398"/>
        <v>#N/A</v>
      </c>
      <c r="I4288" s="1" t="e">
        <f t="shared" ca="1" si="401"/>
        <v>#N/A</v>
      </c>
      <c r="J4288" s="1" t="e">
        <f t="shared" ca="1" si="402"/>
        <v>#N/A</v>
      </c>
    </row>
    <row r="4289" spans="1:10" x14ac:dyDescent="0.2">
      <c r="A4289" s="5">
        <v>38006</v>
      </c>
      <c r="B4289" s="2">
        <v>-1.0624042879019413E-3</v>
      </c>
      <c r="C4289" s="1">
        <v>1043.6905658540891</v>
      </c>
      <c r="D4289" s="1">
        <v>1043.69</v>
      </c>
      <c r="E4289" s="1">
        <f t="shared" ca="1" si="399"/>
        <v>886.03964763944271</v>
      </c>
      <c r="F4289" s="1">
        <f t="shared" ca="1" si="400"/>
        <v>1.1779269728849766</v>
      </c>
      <c r="G4289" s="5">
        <f t="shared" ca="1" si="397"/>
        <v>38017</v>
      </c>
      <c r="H4289" s="29" t="e">
        <f t="shared" ca="1" si="398"/>
        <v>#N/A</v>
      </c>
      <c r="I4289" s="1" t="e">
        <f t="shared" ca="1" si="401"/>
        <v>#N/A</v>
      </c>
      <c r="J4289" s="1" t="e">
        <f t="shared" ca="1" si="402"/>
        <v>#N/A</v>
      </c>
    </row>
    <row r="4290" spans="1:10" x14ac:dyDescent="0.2">
      <c r="A4290" s="5">
        <v>38007</v>
      </c>
      <c r="B4290" s="2">
        <v>-5.4039034579234091E-3</v>
      </c>
      <c r="C4290" s="1">
        <v>1038.0505627962682</v>
      </c>
      <c r="D4290" s="1">
        <v>1038.05</v>
      </c>
      <c r="E4290" s="1">
        <f t="shared" ca="1" si="399"/>
        <v>881.25157492370681</v>
      </c>
      <c r="F4290" s="1">
        <f t="shared" ca="1" si="400"/>
        <v>1.1779269728849764</v>
      </c>
      <c r="G4290" s="5">
        <f t="shared" ref="G4290:G4353" ca="1" si="403">EOMONTH(A4290,0)</f>
        <v>38017</v>
      </c>
      <c r="H4290" s="29" t="e">
        <f t="shared" ref="H4290:H4353" ca="1" si="404">VLOOKUP(G4290,$U$512:$Z$3894,2,0)</f>
        <v>#N/A</v>
      </c>
      <c r="I4290" s="1" t="e">
        <f t="shared" ca="1" si="401"/>
        <v>#N/A</v>
      </c>
      <c r="J4290" s="1" t="e">
        <f t="shared" ca="1" si="402"/>
        <v>#N/A</v>
      </c>
    </row>
    <row r="4291" spans="1:10" x14ac:dyDescent="0.2">
      <c r="A4291" s="5">
        <v>38008</v>
      </c>
      <c r="B4291" s="2">
        <v>8.2173305717450074E-3</v>
      </c>
      <c r="C4291" s="1">
        <v>1046.5805674209512</v>
      </c>
      <c r="D4291" s="1">
        <v>1046.58</v>
      </c>
      <c r="E4291" s="1">
        <f t="shared" ref="E4291:E4354" ca="1" si="405">C4291/C$2*$E$2</f>
        <v>888.49311043172577</v>
      </c>
      <c r="F4291" s="1">
        <f t="shared" ref="F4291:F4354" ca="1" si="406">D4291/E4291</f>
        <v>1.1779269728849766</v>
      </c>
      <c r="G4291" s="5">
        <f t="shared" ca="1" si="403"/>
        <v>38017</v>
      </c>
      <c r="H4291" s="29" t="e">
        <f t="shared" ca="1" si="404"/>
        <v>#N/A</v>
      </c>
      <c r="I4291" s="1" t="e">
        <f t="shared" ref="I4291:I4354" ca="1" si="407">H4291/$H$2*$I$2</f>
        <v>#N/A</v>
      </c>
      <c r="J4291" s="1" t="e">
        <f t="shared" ref="J4291:J4354" ca="1" si="408">D4291/I4291</f>
        <v>#N/A</v>
      </c>
    </row>
    <row r="4292" spans="1:10" x14ac:dyDescent="0.2">
      <c r="A4292" s="5">
        <v>38009</v>
      </c>
      <c r="B4292" s="2">
        <v>5.9431672686274251E-3</v>
      </c>
      <c r="C4292" s="1">
        <v>1052.8005707932289</v>
      </c>
      <c r="D4292" s="1">
        <v>1052.8</v>
      </c>
      <c r="E4292" s="1">
        <f t="shared" ca="1" si="405"/>
        <v>893.7735736040446</v>
      </c>
      <c r="F4292" s="1">
        <f t="shared" ca="1" si="406"/>
        <v>1.1779269728849764</v>
      </c>
      <c r="G4292" s="5">
        <f t="shared" ca="1" si="403"/>
        <v>38017</v>
      </c>
      <c r="H4292" s="29" t="e">
        <f t="shared" ca="1" si="404"/>
        <v>#N/A</v>
      </c>
      <c r="I4292" s="1" t="e">
        <f t="shared" ca="1" si="407"/>
        <v>#N/A</v>
      </c>
      <c r="J4292" s="1" t="e">
        <f t="shared" ca="1" si="408"/>
        <v>#N/A</v>
      </c>
    </row>
    <row r="4293" spans="1:10" x14ac:dyDescent="0.2">
      <c r="A4293" s="5">
        <v>38012</v>
      </c>
      <c r="B4293" s="2">
        <v>4.5212765957447498E-3</v>
      </c>
      <c r="C4293" s="1">
        <v>1057.560573373943</v>
      </c>
      <c r="D4293" s="1">
        <v>1057.56</v>
      </c>
      <c r="E4293" s="1">
        <f t="shared" ca="1" si="405"/>
        <v>897.81457114427576</v>
      </c>
      <c r="F4293" s="1">
        <f t="shared" ca="1" si="406"/>
        <v>1.1779269728849764</v>
      </c>
      <c r="G4293" s="5">
        <f t="shared" ca="1" si="403"/>
        <v>38017</v>
      </c>
      <c r="H4293" s="29" t="e">
        <f t="shared" ca="1" si="404"/>
        <v>#N/A</v>
      </c>
      <c r="I4293" s="1" t="e">
        <f t="shared" ca="1" si="407"/>
        <v>#N/A</v>
      </c>
      <c r="J4293" s="1" t="e">
        <f t="shared" ca="1" si="408"/>
        <v>#N/A</v>
      </c>
    </row>
    <row r="4294" spans="1:10" x14ac:dyDescent="0.2">
      <c r="A4294" s="5">
        <v>38013</v>
      </c>
      <c r="B4294" s="2">
        <v>-4.708952683535661E-3</v>
      </c>
      <c r="C4294" s="1">
        <v>1052.5805706739523</v>
      </c>
      <c r="D4294" s="1">
        <v>1052.58</v>
      </c>
      <c r="E4294" s="1">
        <f t="shared" ca="1" si="405"/>
        <v>893.58680481016847</v>
      </c>
      <c r="F4294" s="1">
        <f t="shared" ca="1" si="406"/>
        <v>1.1779269728849764</v>
      </c>
      <c r="G4294" s="5">
        <f t="shared" ca="1" si="403"/>
        <v>38017</v>
      </c>
      <c r="H4294" s="29" t="e">
        <f t="shared" ca="1" si="404"/>
        <v>#N/A</v>
      </c>
      <c r="I4294" s="1" t="e">
        <f t="shared" ca="1" si="407"/>
        <v>#N/A</v>
      </c>
      <c r="J4294" s="1" t="e">
        <f t="shared" ca="1" si="408"/>
        <v>#N/A</v>
      </c>
    </row>
    <row r="4295" spans="1:10" x14ac:dyDescent="0.2">
      <c r="A4295" s="5">
        <v>38014</v>
      </c>
      <c r="B4295" s="2">
        <v>-1.8316897527978826E-2</v>
      </c>
      <c r="C4295" s="1">
        <v>1033.300560220976</v>
      </c>
      <c r="D4295" s="1">
        <v>1033.3</v>
      </c>
      <c r="E4295" s="1">
        <f t="shared" ca="1" si="405"/>
        <v>877.2190668741066</v>
      </c>
      <c r="F4295" s="1">
        <f t="shared" ca="1" si="406"/>
        <v>1.1779269728849762</v>
      </c>
      <c r="G4295" s="5">
        <f t="shared" ca="1" si="403"/>
        <v>38017</v>
      </c>
      <c r="H4295" s="29" t="e">
        <f t="shared" ca="1" si="404"/>
        <v>#N/A</v>
      </c>
      <c r="I4295" s="1" t="e">
        <f t="shared" ca="1" si="407"/>
        <v>#N/A</v>
      </c>
      <c r="J4295" s="1" t="e">
        <f t="shared" ca="1" si="408"/>
        <v>#N/A</v>
      </c>
    </row>
    <row r="4296" spans="1:10" x14ac:dyDescent="0.2">
      <c r="A4296" s="5">
        <v>38015</v>
      </c>
      <c r="B4296" s="2">
        <v>-7.0647440240012571E-4</v>
      </c>
      <c r="C4296" s="1">
        <v>1032.5705598251941</v>
      </c>
      <c r="D4296" s="1">
        <v>1032.57</v>
      </c>
      <c r="E4296" s="1">
        <f t="shared" ca="1" si="405"/>
        <v>876.5993340580626</v>
      </c>
      <c r="F4296" s="1">
        <f t="shared" ca="1" si="406"/>
        <v>1.1779269728849764</v>
      </c>
      <c r="G4296" s="5">
        <f t="shared" ca="1" si="403"/>
        <v>38017</v>
      </c>
      <c r="H4296" s="29" t="e">
        <f t="shared" ca="1" si="404"/>
        <v>#N/A</v>
      </c>
      <c r="I4296" s="1" t="e">
        <f t="shared" ca="1" si="407"/>
        <v>#N/A</v>
      </c>
      <c r="J4296" s="1" t="e">
        <f t="shared" ca="1" si="408"/>
        <v>#N/A</v>
      </c>
    </row>
    <row r="4297" spans="1:10" x14ac:dyDescent="0.2">
      <c r="A4297" s="5">
        <v>38016</v>
      </c>
      <c r="B4297" s="2">
        <v>-4.7454409870517633E-4</v>
      </c>
      <c r="C4297" s="1">
        <v>1032.0805595595323</v>
      </c>
      <c r="D4297" s="1">
        <v>1032.08</v>
      </c>
      <c r="E4297" s="1">
        <f t="shared" ca="1" si="405"/>
        <v>876.18334901715639</v>
      </c>
      <c r="F4297" s="1">
        <f t="shared" ca="1" si="406"/>
        <v>1.1779269728849766</v>
      </c>
      <c r="G4297" s="5">
        <f t="shared" ca="1" si="403"/>
        <v>38017</v>
      </c>
      <c r="H4297" s="29" t="e">
        <f t="shared" ca="1" si="404"/>
        <v>#N/A</v>
      </c>
      <c r="I4297" s="1" t="e">
        <f t="shared" ca="1" si="407"/>
        <v>#N/A</v>
      </c>
      <c r="J4297" s="1" t="e">
        <f t="shared" ca="1" si="408"/>
        <v>#N/A</v>
      </c>
    </row>
    <row r="4298" spans="1:10" x14ac:dyDescent="0.2">
      <c r="A4298" s="5">
        <v>38019</v>
      </c>
      <c r="B4298" s="2">
        <v>-1.433997364545414E-3</v>
      </c>
      <c r="C4298" s="1">
        <v>1030.6005587571253</v>
      </c>
      <c r="D4298" s="1">
        <v>1030.5999999999999</v>
      </c>
      <c r="E4298" s="1">
        <f t="shared" ca="1" si="405"/>
        <v>874.92690440380716</v>
      </c>
      <c r="F4298" s="1">
        <f t="shared" ca="1" si="406"/>
        <v>1.1779269728849766</v>
      </c>
      <c r="G4298" s="5">
        <f t="shared" ca="1" si="403"/>
        <v>38046</v>
      </c>
      <c r="H4298" s="29" t="e">
        <f t="shared" ca="1" si="404"/>
        <v>#N/A</v>
      </c>
      <c r="I4298" s="1" t="e">
        <f t="shared" ca="1" si="407"/>
        <v>#N/A</v>
      </c>
      <c r="J4298" s="1" t="e">
        <f t="shared" ca="1" si="408"/>
        <v>#N/A</v>
      </c>
    </row>
    <row r="4299" spans="1:10" x14ac:dyDescent="0.2">
      <c r="A4299" s="5">
        <v>38020</v>
      </c>
      <c r="B4299" s="2">
        <v>-1.4651659227634672E-3</v>
      </c>
      <c r="C4299" s="1">
        <v>1029.0905579384535</v>
      </c>
      <c r="D4299" s="1">
        <v>1029.0899999999999</v>
      </c>
      <c r="E4299" s="1">
        <f t="shared" ca="1" si="405"/>
        <v>873.64499131856587</v>
      </c>
      <c r="F4299" s="1">
        <f t="shared" ca="1" si="406"/>
        <v>1.1779269728849766</v>
      </c>
      <c r="G4299" s="5">
        <f t="shared" ca="1" si="403"/>
        <v>38046</v>
      </c>
      <c r="H4299" s="29" t="e">
        <f t="shared" ca="1" si="404"/>
        <v>#N/A</v>
      </c>
      <c r="I4299" s="1" t="e">
        <f t="shared" ca="1" si="407"/>
        <v>#N/A</v>
      </c>
      <c r="J4299" s="1" t="e">
        <f t="shared" ca="1" si="408"/>
        <v>#N/A</v>
      </c>
    </row>
    <row r="4300" spans="1:10" x14ac:dyDescent="0.2">
      <c r="A4300" s="5">
        <v>38021</v>
      </c>
      <c r="B4300" s="2">
        <v>-5.5097221817332898E-3</v>
      </c>
      <c r="C4300" s="1">
        <v>1023.4205548643677</v>
      </c>
      <c r="D4300" s="1">
        <v>1023.42</v>
      </c>
      <c r="E4300" s="1">
        <f t="shared" ca="1" si="405"/>
        <v>868.83145013093781</v>
      </c>
      <c r="F4300" s="1">
        <f t="shared" ca="1" si="406"/>
        <v>1.1779269728849764</v>
      </c>
      <c r="G4300" s="5">
        <f t="shared" ca="1" si="403"/>
        <v>38046</v>
      </c>
      <c r="H4300" s="29" t="e">
        <f t="shared" ca="1" si="404"/>
        <v>#N/A</v>
      </c>
      <c r="I4300" s="1" t="e">
        <f t="shared" ca="1" si="407"/>
        <v>#N/A</v>
      </c>
      <c r="J4300" s="1" t="e">
        <f t="shared" ca="1" si="408"/>
        <v>#N/A</v>
      </c>
    </row>
    <row r="4301" spans="1:10" x14ac:dyDescent="0.2">
      <c r="A4301" s="5">
        <v>38022</v>
      </c>
      <c r="B4301" s="2">
        <v>-9.9568114752496273E-3</v>
      </c>
      <c r="C4301" s="1">
        <v>1013.2305493396877</v>
      </c>
      <c r="D4301" s="1">
        <v>1013.23</v>
      </c>
      <c r="E4301" s="1">
        <f t="shared" ca="1" si="405"/>
        <v>860.18065917821627</v>
      </c>
      <c r="F4301" s="1">
        <f t="shared" ca="1" si="406"/>
        <v>1.1779269728849766</v>
      </c>
      <c r="G4301" s="5">
        <f t="shared" ca="1" si="403"/>
        <v>38046</v>
      </c>
      <c r="H4301" s="29" t="e">
        <f t="shared" ca="1" si="404"/>
        <v>#N/A</v>
      </c>
      <c r="I4301" s="1" t="e">
        <f t="shared" ca="1" si="407"/>
        <v>#N/A</v>
      </c>
      <c r="J4301" s="1" t="e">
        <f t="shared" ca="1" si="408"/>
        <v>#N/A</v>
      </c>
    </row>
    <row r="4302" spans="1:10" x14ac:dyDescent="0.2">
      <c r="A4302" s="5">
        <v>38023</v>
      </c>
      <c r="B4302" s="2">
        <v>1.4892966059038892E-2</v>
      </c>
      <c r="C4302" s="1">
        <v>1028.3205575209849</v>
      </c>
      <c r="D4302" s="1">
        <v>1028.32</v>
      </c>
      <c r="E4302" s="1">
        <f t="shared" ca="1" si="405"/>
        <v>872.99130053999909</v>
      </c>
      <c r="F4302" s="1">
        <f t="shared" ca="1" si="406"/>
        <v>1.1779269728849766</v>
      </c>
      <c r="G4302" s="5">
        <f t="shared" ca="1" si="403"/>
        <v>38046</v>
      </c>
      <c r="H4302" s="29" t="e">
        <f t="shared" ca="1" si="404"/>
        <v>#N/A</v>
      </c>
      <c r="I4302" s="1" t="e">
        <f t="shared" ca="1" si="407"/>
        <v>#N/A</v>
      </c>
      <c r="J4302" s="1" t="e">
        <f t="shared" ca="1" si="408"/>
        <v>#N/A</v>
      </c>
    </row>
    <row r="4303" spans="1:10" x14ac:dyDescent="0.2">
      <c r="A4303" s="5">
        <v>38026</v>
      </c>
      <c r="B4303" s="2">
        <v>7.0503345262176165E-3</v>
      </c>
      <c r="C4303" s="1">
        <v>1035.5705614516944</v>
      </c>
      <c r="D4303" s="1">
        <v>1035.57</v>
      </c>
      <c r="E4303" s="1">
        <f t="shared" ca="1" si="405"/>
        <v>879.14618124728383</v>
      </c>
      <c r="F4303" s="1">
        <f t="shared" ca="1" si="406"/>
        <v>1.1779269728849764</v>
      </c>
      <c r="G4303" s="5">
        <f t="shared" ca="1" si="403"/>
        <v>38046</v>
      </c>
      <c r="H4303" s="29" t="e">
        <f t="shared" ca="1" si="404"/>
        <v>#N/A</v>
      </c>
      <c r="I4303" s="1" t="e">
        <f t="shared" ca="1" si="407"/>
        <v>#N/A</v>
      </c>
      <c r="J4303" s="1" t="e">
        <f t="shared" ca="1" si="408"/>
        <v>#N/A</v>
      </c>
    </row>
    <row r="4304" spans="1:10" x14ac:dyDescent="0.2">
      <c r="A4304" s="5">
        <v>38027</v>
      </c>
      <c r="B4304" s="2">
        <v>3.7177593016408661E-3</v>
      </c>
      <c r="C4304" s="1">
        <v>1039.4205635390369</v>
      </c>
      <c r="D4304" s="1">
        <v>1039.42</v>
      </c>
      <c r="E4304" s="1">
        <f t="shared" ca="1" si="405"/>
        <v>882.41463514011798</v>
      </c>
      <c r="F4304" s="1">
        <f t="shared" ca="1" si="406"/>
        <v>1.1779269728849764</v>
      </c>
      <c r="G4304" s="5">
        <f t="shared" ca="1" si="403"/>
        <v>38046</v>
      </c>
      <c r="H4304" s="29" t="e">
        <f t="shared" ca="1" si="404"/>
        <v>#N/A</v>
      </c>
      <c r="I4304" s="1" t="e">
        <f t="shared" ca="1" si="407"/>
        <v>#N/A</v>
      </c>
      <c r="J4304" s="1" t="e">
        <f t="shared" ca="1" si="408"/>
        <v>#N/A</v>
      </c>
    </row>
    <row r="4305" spans="1:10" x14ac:dyDescent="0.2">
      <c r="A4305" s="5">
        <v>38028</v>
      </c>
      <c r="B4305" s="2">
        <v>-8.9280560312481327E-3</v>
      </c>
      <c r="C4305" s="1">
        <v>1030.1405585077289</v>
      </c>
      <c r="D4305" s="1">
        <v>1030.1400000000001</v>
      </c>
      <c r="E4305" s="1">
        <f t="shared" ca="1" si="405"/>
        <v>874.53638783479357</v>
      </c>
      <c r="F4305" s="1">
        <f t="shared" ca="1" si="406"/>
        <v>1.1779269728849764</v>
      </c>
      <c r="G4305" s="5">
        <f t="shared" ca="1" si="403"/>
        <v>38046</v>
      </c>
      <c r="H4305" s="29" t="e">
        <f t="shared" ca="1" si="404"/>
        <v>#N/A</v>
      </c>
      <c r="I4305" s="1" t="e">
        <f t="shared" ca="1" si="407"/>
        <v>#N/A</v>
      </c>
      <c r="J4305" s="1" t="e">
        <f t="shared" ca="1" si="408"/>
        <v>#N/A</v>
      </c>
    </row>
    <row r="4306" spans="1:10" x14ac:dyDescent="0.2">
      <c r="A4306" s="5">
        <v>38029</v>
      </c>
      <c r="B4306" s="2">
        <v>-9.7074184091483495E-4</v>
      </c>
      <c r="C4306" s="1">
        <v>1029.140557965562</v>
      </c>
      <c r="D4306" s="1">
        <v>1029.1400000000001</v>
      </c>
      <c r="E4306" s="1">
        <f t="shared" ca="1" si="405"/>
        <v>873.68743877171983</v>
      </c>
      <c r="F4306" s="1">
        <f t="shared" ca="1" si="406"/>
        <v>1.1779269728849764</v>
      </c>
      <c r="G4306" s="5">
        <f t="shared" ca="1" si="403"/>
        <v>38046</v>
      </c>
      <c r="H4306" s="29" t="e">
        <f t="shared" ca="1" si="404"/>
        <v>#N/A</v>
      </c>
      <c r="I4306" s="1" t="e">
        <f t="shared" ca="1" si="407"/>
        <v>#N/A</v>
      </c>
      <c r="J4306" s="1" t="e">
        <f t="shared" ca="1" si="408"/>
        <v>#N/A</v>
      </c>
    </row>
    <row r="4307" spans="1:10" x14ac:dyDescent="0.2">
      <c r="A4307" s="5">
        <v>38030</v>
      </c>
      <c r="B4307" s="2">
        <v>6.7046271644266575E-4</v>
      </c>
      <c r="C4307" s="1">
        <v>1029.830558339657</v>
      </c>
      <c r="D4307" s="1">
        <v>1029.83</v>
      </c>
      <c r="E4307" s="1">
        <f t="shared" ca="1" si="405"/>
        <v>874.2732136252406</v>
      </c>
      <c r="F4307" s="1">
        <f t="shared" ca="1" si="406"/>
        <v>1.1779269728849764</v>
      </c>
      <c r="G4307" s="5">
        <f t="shared" ca="1" si="403"/>
        <v>38046</v>
      </c>
      <c r="H4307" s="29" t="e">
        <f t="shared" ca="1" si="404"/>
        <v>#N/A</v>
      </c>
      <c r="I4307" s="1" t="e">
        <f t="shared" ca="1" si="407"/>
        <v>#N/A</v>
      </c>
      <c r="J4307" s="1" t="e">
        <f t="shared" ca="1" si="408"/>
        <v>#N/A</v>
      </c>
    </row>
    <row r="4308" spans="1:10" x14ac:dyDescent="0.2">
      <c r="A4308" s="5">
        <v>38033</v>
      </c>
      <c r="B4308" s="2">
        <v>2.4664264975773342E-3</v>
      </c>
      <c r="C4308" s="1">
        <v>1032.3705597167609</v>
      </c>
      <c r="D4308" s="1">
        <v>1032.3699999999999</v>
      </c>
      <c r="E4308" s="1">
        <f t="shared" ca="1" si="405"/>
        <v>876.42954424544803</v>
      </c>
      <c r="F4308" s="1">
        <f t="shared" ca="1" si="406"/>
        <v>1.1779269728849762</v>
      </c>
      <c r="G4308" s="5">
        <f t="shared" ca="1" si="403"/>
        <v>38046</v>
      </c>
      <c r="H4308" s="29" t="e">
        <f t="shared" ca="1" si="404"/>
        <v>#N/A</v>
      </c>
      <c r="I4308" s="1" t="e">
        <f t="shared" ca="1" si="407"/>
        <v>#N/A</v>
      </c>
      <c r="J4308" s="1" t="e">
        <f t="shared" ca="1" si="408"/>
        <v>#N/A</v>
      </c>
    </row>
    <row r="4309" spans="1:10" x14ac:dyDescent="0.2">
      <c r="A4309" s="5">
        <v>38034</v>
      </c>
      <c r="B4309" s="2">
        <v>9.2021271443378794E-3</v>
      </c>
      <c r="C4309" s="1">
        <v>1041.8705648673458</v>
      </c>
      <c r="D4309" s="1">
        <v>1041.8699999999999</v>
      </c>
      <c r="E4309" s="1">
        <f t="shared" ca="1" si="405"/>
        <v>884.49456034464879</v>
      </c>
      <c r="F4309" s="1">
        <f t="shared" ca="1" si="406"/>
        <v>1.1779269728849759</v>
      </c>
      <c r="G4309" s="5">
        <f t="shared" ca="1" si="403"/>
        <v>38046</v>
      </c>
      <c r="H4309" s="29" t="e">
        <f t="shared" ca="1" si="404"/>
        <v>#N/A</v>
      </c>
      <c r="I4309" s="1" t="e">
        <f t="shared" ca="1" si="407"/>
        <v>#N/A</v>
      </c>
      <c r="J4309" s="1" t="e">
        <f t="shared" ca="1" si="408"/>
        <v>#N/A</v>
      </c>
    </row>
    <row r="4310" spans="1:10" x14ac:dyDescent="0.2">
      <c r="A4310" s="5">
        <v>38035</v>
      </c>
      <c r="B4310" s="2">
        <v>-1.1229807941488534E-3</v>
      </c>
      <c r="C4310" s="1">
        <v>1040.7005642330107</v>
      </c>
      <c r="D4310" s="1">
        <v>1040.7</v>
      </c>
      <c r="E4310" s="1">
        <f t="shared" ca="1" si="405"/>
        <v>883.50128994085253</v>
      </c>
      <c r="F4310" s="1">
        <f t="shared" ca="1" si="406"/>
        <v>1.1779269728849762</v>
      </c>
      <c r="G4310" s="5">
        <f t="shared" ca="1" si="403"/>
        <v>38046</v>
      </c>
      <c r="H4310" s="29" t="e">
        <f t="shared" ca="1" si="404"/>
        <v>#N/A</v>
      </c>
      <c r="I4310" s="1" t="e">
        <f t="shared" ca="1" si="407"/>
        <v>#N/A</v>
      </c>
      <c r="J4310" s="1" t="e">
        <f t="shared" ca="1" si="408"/>
        <v>#N/A</v>
      </c>
    </row>
    <row r="4311" spans="1:10" x14ac:dyDescent="0.2">
      <c r="A4311" s="5">
        <v>38036</v>
      </c>
      <c r="B4311" s="2">
        <v>7.6583069088114186E-3</v>
      </c>
      <c r="C4311" s="1">
        <v>1048.6705685540803</v>
      </c>
      <c r="D4311" s="1">
        <v>1048.67</v>
      </c>
      <c r="E4311" s="1">
        <f t="shared" ca="1" si="405"/>
        <v>890.26741397355033</v>
      </c>
      <c r="F4311" s="1">
        <f t="shared" ca="1" si="406"/>
        <v>1.1779269728849762</v>
      </c>
      <c r="G4311" s="5">
        <f t="shared" ca="1" si="403"/>
        <v>38046</v>
      </c>
      <c r="H4311" s="29" t="e">
        <f t="shared" ca="1" si="404"/>
        <v>#N/A</v>
      </c>
      <c r="I4311" s="1" t="e">
        <f t="shared" ca="1" si="407"/>
        <v>#N/A</v>
      </c>
      <c r="J4311" s="1" t="e">
        <f t="shared" ca="1" si="408"/>
        <v>#N/A</v>
      </c>
    </row>
    <row r="4312" spans="1:10" x14ac:dyDescent="0.2">
      <c r="A4312" s="5">
        <v>38037</v>
      </c>
      <c r="B4312" s="2">
        <v>-3.2040584740672395E-3</v>
      </c>
      <c r="C4312" s="1">
        <v>1045.3105667323998</v>
      </c>
      <c r="D4312" s="1">
        <v>1045.31</v>
      </c>
      <c r="E4312" s="1">
        <f t="shared" ca="1" si="405"/>
        <v>887.41494512162262</v>
      </c>
      <c r="F4312" s="1">
        <f t="shared" ca="1" si="406"/>
        <v>1.1779269728849759</v>
      </c>
      <c r="G4312" s="5">
        <f t="shared" ca="1" si="403"/>
        <v>38046</v>
      </c>
      <c r="H4312" s="29" t="e">
        <f t="shared" ca="1" si="404"/>
        <v>#N/A</v>
      </c>
      <c r="I4312" s="1" t="e">
        <f t="shared" ca="1" si="407"/>
        <v>#N/A</v>
      </c>
      <c r="J4312" s="1" t="e">
        <f t="shared" ca="1" si="408"/>
        <v>#N/A</v>
      </c>
    </row>
    <row r="4313" spans="1:10" x14ac:dyDescent="0.2">
      <c r="A4313" s="5">
        <v>38040</v>
      </c>
      <c r="B4313" s="2">
        <v>-1.1632912724454769E-2</v>
      </c>
      <c r="C4313" s="1">
        <v>1033.1505601396514</v>
      </c>
      <c r="D4313" s="1">
        <v>1033.1500000000001</v>
      </c>
      <c r="E4313" s="1">
        <f t="shared" ca="1" si="405"/>
        <v>877.09172451464588</v>
      </c>
      <c r="F4313" s="1">
        <f t="shared" ca="1" si="406"/>
        <v>1.1779269728849759</v>
      </c>
      <c r="G4313" s="5">
        <f t="shared" ca="1" si="403"/>
        <v>38046</v>
      </c>
      <c r="H4313" s="29" t="e">
        <f t="shared" ca="1" si="404"/>
        <v>#N/A</v>
      </c>
      <c r="I4313" s="1" t="e">
        <f t="shared" ca="1" si="407"/>
        <v>#N/A</v>
      </c>
      <c r="J4313" s="1" t="e">
        <f t="shared" ca="1" si="408"/>
        <v>#N/A</v>
      </c>
    </row>
    <row r="4314" spans="1:10" x14ac:dyDescent="0.2">
      <c r="A4314" s="5">
        <v>38041</v>
      </c>
      <c r="B4314" s="2">
        <v>-1.2960363935537011E-2</v>
      </c>
      <c r="C4314" s="1">
        <v>1019.7605528800376</v>
      </c>
      <c r="D4314" s="1">
        <v>1019.76</v>
      </c>
      <c r="E4314" s="1">
        <f t="shared" ca="1" si="405"/>
        <v>865.72429656008831</v>
      </c>
      <c r="F4314" s="1">
        <f t="shared" ca="1" si="406"/>
        <v>1.1779269728849759</v>
      </c>
      <c r="G4314" s="5">
        <f t="shared" ca="1" si="403"/>
        <v>38046</v>
      </c>
      <c r="H4314" s="29" t="e">
        <f t="shared" ca="1" si="404"/>
        <v>#N/A</v>
      </c>
      <c r="I4314" s="1" t="e">
        <f t="shared" ca="1" si="407"/>
        <v>#N/A</v>
      </c>
      <c r="J4314" s="1" t="e">
        <f t="shared" ca="1" si="408"/>
        <v>#N/A</v>
      </c>
    </row>
    <row r="4315" spans="1:10" x14ac:dyDescent="0.2">
      <c r="A4315" s="5">
        <v>38042</v>
      </c>
      <c r="B4315" s="2">
        <v>3.510629952145683E-3</v>
      </c>
      <c r="C4315" s="1">
        <v>1023.340554820995</v>
      </c>
      <c r="D4315" s="1">
        <v>1023.34</v>
      </c>
      <c r="E4315" s="1">
        <f t="shared" ca="1" si="405"/>
        <v>868.76353420589237</v>
      </c>
      <c r="F4315" s="1">
        <f t="shared" ca="1" si="406"/>
        <v>1.1779269728849759</v>
      </c>
      <c r="G4315" s="5">
        <f t="shared" ca="1" si="403"/>
        <v>38046</v>
      </c>
      <c r="H4315" s="29" t="e">
        <f t="shared" ca="1" si="404"/>
        <v>#N/A</v>
      </c>
      <c r="I4315" s="1" t="e">
        <f t="shared" ca="1" si="407"/>
        <v>#N/A</v>
      </c>
      <c r="J4315" s="1" t="e">
        <f t="shared" ca="1" si="408"/>
        <v>#N/A</v>
      </c>
    </row>
    <row r="4316" spans="1:10" x14ac:dyDescent="0.2">
      <c r="A4316" s="5">
        <v>38043</v>
      </c>
      <c r="B4316" s="2">
        <v>6.4787851544940711E-3</v>
      </c>
      <c r="C4316" s="1">
        <v>1029.9705584155608</v>
      </c>
      <c r="D4316" s="1">
        <v>1029.97</v>
      </c>
      <c r="E4316" s="1">
        <f t="shared" ca="1" si="405"/>
        <v>874.3920664940714</v>
      </c>
      <c r="F4316" s="1">
        <f t="shared" ca="1" si="406"/>
        <v>1.1779269728849759</v>
      </c>
      <c r="G4316" s="5">
        <f t="shared" ca="1" si="403"/>
        <v>38046</v>
      </c>
      <c r="H4316" s="29" t="e">
        <f t="shared" ca="1" si="404"/>
        <v>#N/A</v>
      </c>
      <c r="I4316" s="1" t="e">
        <f t="shared" ca="1" si="407"/>
        <v>#N/A</v>
      </c>
      <c r="J4316" s="1" t="e">
        <f t="shared" ca="1" si="408"/>
        <v>#N/A</v>
      </c>
    </row>
    <row r="4317" spans="1:10" x14ac:dyDescent="0.2">
      <c r="A4317" s="5">
        <v>38044</v>
      </c>
      <c r="B4317" s="2">
        <v>6.8448595590162586E-3</v>
      </c>
      <c r="C4317" s="1">
        <v>1037.0205622378369</v>
      </c>
      <c r="D4317" s="1">
        <v>1037.02</v>
      </c>
      <c r="E4317" s="1">
        <f t="shared" ca="1" si="405"/>
        <v>880.37715738874113</v>
      </c>
      <c r="F4317" s="1">
        <f t="shared" ca="1" si="406"/>
        <v>1.1779269728849762</v>
      </c>
      <c r="G4317" s="5">
        <f t="shared" ca="1" si="403"/>
        <v>38046</v>
      </c>
      <c r="H4317" s="29" t="e">
        <f t="shared" ca="1" si="404"/>
        <v>#N/A</v>
      </c>
      <c r="I4317" s="1" t="e">
        <f t="shared" ca="1" si="407"/>
        <v>#N/A</v>
      </c>
      <c r="J4317" s="1" t="e">
        <f t="shared" ca="1" si="408"/>
        <v>#N/A</v>
      </c>
    </row>
    <row r="4318" spans="1:10" x14ac:dyDescent="0.2">
      <c r="A4318" s="5">
        <v>38047</v>
      </c>
      <c r="B4318" s="2">
        <v>1.2960212917783709E-2</v>
      </c>
      <c r="C4318" s="1">
        <v>1050.4605695245591</v>
      </c>
      <c r="D4318" s="1">
        <v>1050.46</v>
      </c>
      <c r="E4318" s="1">
        <f t="shared" ca="1" si="405"/>
        <v>891.78703279645254</v>
      </c>
      <c r="F4318" s="1">
        <f t="shared" ca="1" si="406"/>
        <v>1.1779269728849759</v>
      </c>
      <c r="G4318" s="5">
        <f t="shared" ca="1" si="403"/>
        <v>38077</v>
      </c>
      <c r="H4318" s="29" t="e">
        <f t="shared" ca="1" si="404"/>
        <v>#N/A</v>
      </c>
      <c r="I4318" s="1" t="e">
        <f t="shared" ca="1" si="407"/>
        <v>#N/A</v>
      </c>
      <c r="J4318" s="1" t="e">
        <f t="shared" ca="1" si="408"/>
        <v>#N/A</v>
      </c>
    </row>
    <row r="4319" spans="1:10" x14ac:dyDescent="0.2">
      <c r="A4319" s="5">
        <v>38048</v>
      </c>
      <c r="B4319" s="2">
        <v>1.0861908116444052E-2</v>
      </c>
      <c r="C4319" s="1">
        <v>1061.8705757106823</v>
      </c>
      <c r="D4319" s="1">
        <v>1061.8699999999999</v>
      </c>
      <c r="E4319" s="1">
        <f t="shared" ca="1" si="405"/>
        <v>901.47354160612383</v>
      </c>
      <c r="F4319" s="1">
        <f t="shared" ca="1" si="406"/>
        <v>1.1779269728849759</v>
      </c>
      <c r="G4319" s="5">
        <f t="shared" ca="1" si="403"/>
        <v>38077</v>
      </c>
      <c r="H4319" s="29" t="e">
        <f t="shared" ca="1" si="404"/>
        <v>#N/A</v>
      </c>
      <c r="I4319" s="1" t="e">
        <f t="shared" ca="1" si="407"/>
        <v>#N/A</v>
      </c>
      <c r="J4319" s="1" t="e">
        <f t="shared" ca="1" si="408"/>
        <v>#N/A</v>
      </c>
    </row>
    <row r="4320" spans="1:10" x14ac:dyDescent="0.2">
      <c r="A4320" s="5">
        <v>38049</v>
      </c>
      <c r="B4320" s="2">
        <v>2.0623993520865191E-3</v>
      </c>
      <c r="C4320" s="1">
        <v>1064.0605768980276</v>
      </c>
      <c r="D4320" s="1">
        <v>1064.06</v>
      </c>
      <c r="E4320" s="1">
        <f t="shared" ca="1" si="405"/>
        <v>903.3327400542554</v>
      </c>
      <c r="F4320" s="1">
        <f t="shared" ca="1" si="406"/>
        <v>1.1779269728849759</v>
      </c>
      <c r="G4320" s="5">
        <f t="shared" ca="1" si="403"/>
        <v>38077</v>
      </c>
      <c r="H4320" s="29" t="e">
        <f t="shared" ca="1" si="404"/>
        <v>#N/A</v>
      </c>
      <c r="I4320" s="1" t="e">
        <f t="shared" ca="1" si="407"/>
        <v>#N/A</v>
      </c>
      <c r="J4320" s="1" t="e">
        <f t="shared" ca="1" si="408"/>
        <v>#N/A</v>
      </c>
    </row>
    <row r="4321" spans="1:10" x14ac:dyDescent="0.2">
      <c r="A4321" s="5">
        <v>38050</v>
      </c>
      <c r="B4321" s="2">
        <v>-3.2141044677930219E-3</v>
      </c>
      <c r="C4321" s="1">
        <v>1060.6405750438173</v>
      </c>
      <c r="D4321" s="1">
        <v>1060.6400000000001</v>
      </c>
      <c r="E4321" s="1">
        <f t="shared" ca="1" si="405"/>
        <v>900.42933425854335</v>
      </c>
      <c r="F4321" s="1">
        <f t="shared" ca="1" si="406"/>
        <v>1.1779269728849759</v>
      </c>
      <c r="G4321" s="5">
        <f t="shared" ca="1" si="403"/>
        <v>38077</v>
      </c>
      <c r="H4321" s="29" t="e">
        <f t="shared" ca="1" si="404"/>
        <v>#N/A</v>
      </c>
      <c r="I4321" s="1" t="e">
        <f t="shared" ca="1" si="407"/>
        <v>#N/A</v>
      </c>
      <c r="J4321" s="1" t="e">
        <f t="shared" ca="1" si="408"/>
        <v>#N/A</v>
      </c>
    </row>
    <row r="4322" spans="1:10" x14ac:dyDescent="0.2">
      <c r="A4322" s="5">
        <v>38051</v>
      </c>
      <c r="B4322" s="2">
        <v>-4.1295821390859855E-3</v>
      </c>
      <c r="C4322" s="1">
        <v>1056.2605726691265</v>
      </c>
      <c r="D4322" s="1">
        <v>1056.26</v>
      </c>
      <c r="E4322" s="1">
        <f t="shared" ca="1" si="405"/>
        <v>896.71093736228022</v>
      </c>
      <c r="F4322" s="1">
        <f t="shared" ca="1" si="406"/>
        <v>1.1779269728849759</v>
      </c>
      <c r="G4322" s="5">
        <f t="shared" ca="1" si="403"/>
        <v>38077</v>
      </c>
      <c r="H4322" s="29" t="e">
        <f t="shared" ca="1" si="404"/>
        <v>#N/A</v>
      </c>
      <c r="I4322" s="1" t="e">
        <f t="shared" ca="1" si="407"/>
        <v>#N/A</v>
      </c>
      <c r="J4322" s="1" t="e">
        <f t="shared" ca="1" si="408"/>
        <v>#N/A</v>
      </c>
    </row>
    <row r="4323" spans="1:10" x14ac:dyDescent="0.2">
      <c r="A4323" s="5">
        <v>38054</v>
      </c>
      <c r="B4323" s="2">
        <v>-4.0046958135308008E-3</v>
      </c>
      <c r="C4323" s="1">
        <v>1052.0305703757608</v>
      </c>
      <c r="D4323" s="1">
        <v>1052.03</v>
      </c>
      <c r="E4323" s="1">
        <f t="shared" ca="1" si="405"/>
        <v>893.11988282547827</v>
      </c>
      <c r="F4323" s="1">
        <f t="shared" ca="1" si="406"/>
        <v>1.1779269728849759</v>
      </c>
      <c r="G4323" s="5">
        <f t="shared" ca="1" si="403"/>
        <v>38077</v>
      </c>
      <c r="H4323" s="29" t="e">
        <f t="shared" ca="1" si="404"/>
        <v>#N/A</v>
      </c>
      <c r="I4323" s="1" t="e">
        <f t="shared" ca="1" si="407"/>
        <v>#N/A</v>
      </c>
      <c r="J4323" s="1" t="e">
        <f t="shared" ca="1" si="408"/>
        <v>#N/A</v>
      </c>
    </row>
    <row r="4324" spans="1:10" x14ac:dyDescent="0.2">
      <c r="A4324" s="5">
        <v>38055</v>
      </c>
      <c r="B4324" s="2">
        <v>-1.6824615267625465E-3</v>
      </c>
      <c r="C4324" s="1">
        <v>1050.2605694161255</v>
      </c>
      <c r="D4324" s="1">
        <v>1050.26</v>
      </c>
      <c r="E4324" s="1">
        <f t="shared" ca="1" si="405"/>
        <v>891.61724298383763</v>
      </c>
      <c r="F4324" s="1">
        <f t="shared" ca="1" si="406"/>
        <v>1.1779269728849759</v>
      </c>
      <c r="G4324" s="5">
        <f t="shared" ca="1" si="403"/>
        <v>38077</v>
      </c>
      <c r="H4324" s="29" t="e">
        <f t="shared" ca="1" si="404"/>
        <v>#N/A</v>
      </c>
      <c r="I4324" s="1" t="e">
        <f t="shared" ca="1" si="407"/>
        <v>#N/A</v>
      </c>
      <c r="J4324" s="1" t="e">
        <f t="shared" ca="1" si="408"/>
        <v>#N/A</v>
      </c>
    </row>
    <row r="4325" spans="1:10" x14ac:dyDescent="0.2">
      <c r="A4325" s="5">
        <v>38056</v>
      </c>
      <c r="B4325" s="2">
        <v>-9.4357587644965379E-3</v>
      </c>
      <c r="C4325" s="1">
        <v>1040.3505640432522</v>
      </c>
      <c r="D4325" s="1">
        <v>1040.3499999999999</v>
      </c>
      <c r="E4325" s="1">
        <f t="shared" ca="1" si="405"/>
        <v>883.20415776877667</v>
      </c>
      <c r="F4325" s="1">
        <f t="shared" ca="1" si="406"/>
        <v>1.1779269728849762</v>
      </c>
      <c r="G4325" s="5">
        <f t="shared" ca="1" si="403"/>
        <v>38077</v>
      </c>
      <c r="H4325" s="29" t="e">
        <f t="shared" ca="1" si="404"/>
        <v>#N/A</v>
      </c>
      <c r="I4325" s="1" t="e">
        <f t="shared" ca="1" si="407"/>
        <v>#N/A</v>
      </c>
      <c r="J4325" s="1" t="e">
        <f t="shared" ca="1" si="408"/>
        <v>#N/A</v>
      </c>
    </row>
    <row r="4326" spans="1:10" x14ac:dyDescent="0.2">
      <c r="A4326" s="5">
        <v>38057</v>
      </c>
      <c r="B4326" s="2">
        <v>-1.6090738693708695E-2</v>
      </c>
      <c r="C4326" s="1">
        <v>1023.6105549673798</v>
      </c>
      <c r="D4326" s="1">
        <v>1023.61</v>
      </c>
      <c r="E4326" s="1">
        <f t="shared" ca="1" si="405"/>
        <v>868.99275045292222</v>
      </c>
      <c r="F4326" s="1">
        <f t="shared" ca="1" si="406"/>
        <v>1.1779269728849759</v>
      </c>
      <c r="G4326" s="5">
        <f t="shared" ca="1" si="403"/>
        <v>38077</v>
      </c>
      <c r="H4326" s="29" t="e">
        <f t="shared" ca="1" si="404"/>
        <v>#N/A</v>
      </c>
      <c r="I4326" s="1" t="e">
        <f t="shared" ca="1" si="407"/>
        <v>#N/A</v>
      </c>
      <c r="J4326" s="1" t="e">
        <f t="shared" ca="1" si="408"/>
        <v>#N/A</v>
      </c>
    </row>
    <row r="4327" spans="1:10" x14ac:dyDescent="0.2">
      <c r="A4327" s="5">
        <v>38058</v>
      </c>
      <c r="B4327" s="2">
        <v>3.4485790486611378E-3</v>
      </c>
      <c r="C4327" s="1">
        <v>1027.1405568812288</v>
      </c>
      <c r="D4327" s="1">
        <v>1027.1400000000001</v>
      </c>
      <c r="E4327" s="1">
        <f t="shared" ca="1" si="405"/>
        <v>871.98954064557267</v>
      </c>
      <c r="F4327" s="1">
        <f t="shared" ca="1" si="406"/>
        <v>1.1779269728849759</v>
      </c>
      <c r="G4327" s="5">
        <f t="shared" ca="1" si="403"/>
        <v>38077</v>
      </c>
      <c r="H4327" s="29" t="e">
        <f t="shared" ca="1" si="404"/>
        <v>#N/A</v>
      </c>
      <c r="I4327" s="1" t="e">
        <f t="shared" ca="1" si="407"/>
        <v>#N/A</v>
      </c>
      <c r="J4327" s="1" t="e">
        <f t="shared" ca="1" si="408"/>
        <v>#N/A</v>
      </c>
    </row>
    <row r="4328" spans="1:10" x14ac:dyDescent="0.2">
      <c r="A4328" s="5">
        <v>38061</v>
      </c>
      <c r="B4328" s="2">
        <v>-8.9666452479701952E-3</v>
      </c>
      <c r="C4328" s="1">
        <v>1017.9305518878723</v>
      </c>
      <c r="D4328" s="1">
        <v>1017.93</v>
      </c>
      <c r="E4328" s="1">
        <f t="shared" ca="1" si="405"/>
        <v>864.17071977466344</v>
      </c>
      <c r="F4328" s="1">
        <f t="shared" ca="1" si="406"/>
        <v>1.1779269728849757</v>
      </c>
      <c r="G4328" s="5">
        <f t="shared" ca="1" si="403"/>
        <v>38077</v>
      </c>
      <c r="H4328" s="29" t="e">
        <f t="shared" ca="1" si="404"/>
        <v>#N/A</v>
      </c>
      <c r="I4328" s="1" t="e">
        <f t="shared" ca="1" si="407"/>
        <v>#N/A</v>
      </c>
      <c r="J4328" s="1" t="e">
        <f t="shared" ca="1" si="408"/>
        <v>#N/A</v>
      </c>
    </row>
    <row r="4329" spans="1:10" x14ac:dyDescent="0.2">
      <c r="A4329" s="5">
        <v>38062</v>
      </c>
      <c r="B4329" s="2">
        <v>7.4170129576691668E-3</v>
      </c>
      <c r="C4329" s="1">
        <v>1025.4805559812319</v>
      </c>
      <c r="D4329" s="1">
        <v>1025.48</v>
      </c>
      <c r="E4329" s="1">
        <f t="shared" ca="1" si="405"/>
        <v>870.58028520087021</v>
      </c>
      <c r="F4329" s="1">
        <f t="shared" ca="1" si="406"/>
        <v>1.1779269728849759</v>
      </c>
      <c r="G4329" s="5">
        <f t="shared" ca="1" si="403"/>
        <v>38077</v>
      </c>
      <c r="H4329" s="29" t="e">
        <f t="shared" ca="1" si="404"/>
        <v>#N/A</v>
      </c>
      <c r="I4329" s="1" t="e">
        <f t="shared" ca="1" si="407"/>
        <v>#N/A</v>
      </c>
      <c r="J4329" s="1" t="e">
        <f t="shared" ca="1" si="408"/>
        <v>#N/A</v>
      </c>
    </row>
    <row r="4330" spans="1:10" x14ac:dyDescent="0.2">
      <c r="A4330" s="5">
        <v>38063</v>
      </c>
      <c r="B4330" s="2">
        <v>2.3208643757068881E-3</v>
      </c>
      <c r="C4330" s="1">
        <v>1027.8605572715887</v>
      </c>
      <c r="D4330" s="1">
        <v>1027.8599999999999</v>
      </c>
      <c r="E4330" s="1">
        <f t="shared" ca="1" si="405"/>
        <v>872.60078397098562</v>
      </c>
      <c r="F4330" s="1">
        <f t="shared" ca="1" si="406"/>
        <v>1.1779269728849759</v>
      </c>
      <c r="G4330" s="5">
        <f t="shared" ca="1" si="403"/>
        <v>38077</v>
      </c>
      <c r="H4330" s="29" t="e">
        <f t="shared" ca="1" si="404"/>
        <v>#N/A</v>
      </c>
      <c r="I4330" s="1" t="e">
        <f t="shared" ca="1" si="407"/>
        <v>#N/A</v>
      </c>
      <c r="J4330" s="1" t="e">
        <f t="shared" ca="1" si="408"/>
        <v>#N/A</v>
      </c>
    </row>
    <row r="4331" spans="1:10" x14ac:dyDescent="0.2">
      <c r="A4331" s="5">
        <v>38064</v>
      </c>
      <c r="B4331" s="2">
        <v>1.3854026812990083E-2</v>
      </c>
      <c r="C4331" s="1">
        <v>1042.1005649920442</v>
      </c>
      <c r="D4331" s="1">
        <v>1042.0999999999999</v>
      </c>
      <c r="E4331" s="1">
        <f t="shared" ca="1" si="405"/>
        <v>884.68981862915564</v>
      </c>
      <c r="F4331" s="1">
        <f t="shared" ca="1" si="406"/>
        <v>1.1779269728849762</v>
      </c>
      <c r="G4331" s="5">
        <f t="shared" ca="1" si="403"/>
        <v>38077</v>
      </c>
      <c r="H4331" s="29" t="e">
        <f t="shared" ca="1" si="404"/>
        <v>#N/A</v>
      </c>
      <c r="I4331" s="1" t="e">
        <f t="shared" ca="1" si="407"/>
        <v>#N/A</v>
      </c>
      <c r="J4331" s="1" t="e">
        <f t="shared" ca="1" si="408"/>
        <v>#N/A</v>
      </c>
    </row>
    <row r="4332" spans="1:10" x14ac:dyDescent="0.2">
      <c r="A4332" s="5">
        <v>38065</v>
      </c>
      <c r="B4332" s="2">
        <v>-7.7535745130025147E-3</v>
      </c>
      <c r="C4332" s="1">
        <v>1034.0205606113364</v>
      </c>
      <c r="D4332" s="1">
        <v>1034.02</v>
      </c>
      <c r="E4332" s="1">
        <f t="shared" ca="1" si="405"/>
        <v>877.83031019951989</v>
      </c>
      <c r="F4332" s="1">
        <f t="shared" ca="1" si="406"/>
        <v>1.1779269728849762</v>
      </c>
      <c r="G4332" s="5">
        <f t="shared" ca="1" si="403"/>
        <v>38077</v>
      </c>
      <c r="H4332" s="29" t="e">
        <f t="shared" ca="1" si="404"/>
        <v>#N/A</v>
      </c>
      <c r="I4332" s="1" t="e">
        <f t="shared" ca="1" si="407"/>
        <v>#N/A</v>
      </c>
      <c r="J4332" s="1" t="e">
        <f t="shared" ca="1" si="408"/>
        <v>#N/A</v>
      </c>
    </row>
    <row r="4333" spans="1:10" x14ac:dyDescent="0.2">
      <c r="A4333" s="5">
        <v>38069</v>
      </c>
      <c r="B4333" s="2">
        <v>-1.4390437322295502E-2</v>
      </c>
      <c r="C4333" s="1">
        <v>1019.140552543894</v>
      </c>
      <c r="D4333" s="1">
        <v>1019.14</v>
      </c>
      <c r="E4333" s="1">
        <f t="shared" ca="1" si="405"/>
        <v>865.19794814098248</v>
      </c>
      <c r="F4333" s="1">
        <f t="shared" ca="1" si="406"/>
        <v>1.1779269728849762</v>
      </c>
      <c r="G4333" s="5">
        <f t="shared" ca="1" si="403"/>
        <v>38077</v>
      </c>
      <c r="H4333" s="29" t="e">
        <f t="shared" ca="1" si="404"/>
        <v>#N/A</v>
      </c>
      <c r="I4333" s="1" t="e">
        <f t="shared" ca="1" si="407"/>
        <v>#N/A</v>
      </c>
      <c r="J4333" s="1" t="e">
        <f t="shared" ca="1" si="408"/>
        <v>#N/A</v>
      </c>
    </row>
    <row r="4334" spans="1:10" x14ac:dyDescent="0.2">
      <c r="A4334" s="5">
        <v>38070</v>
      </c>
      <c r="B4334" s="2">
        <v>-1.0813038444178358E-2</v>
      </c>
      <c r="C4334" s="1">
        <v>1008.1205465692158</v>
      </c>
      <c r="D4334" s="1">
        <v>1008.12</v>
      </c>
      <c r="E4334" s="1">
        <f t="shared" ca="1" si="405"/>
        <v>855.84252946590982</v>
      </c>
      <c r="F4334" s="1">
        <f t="shared" ca="1" si="406"/>
        <v>1.1779269728849759</v>
      </c>
      <c r="G4334" s="5">
        <f t="shared" ca="1" si="403"/>
        <v>38077</v>
      </c>
      <c r="H4334" s="29" t="e">
        <f t="shared" ca="1" si="404"/>
        <v>#N/A</v>
      </c>
      <c r="I4334" s="1" t="e">
        <f t="shared" ca="1" si="407"/>
        <v>#N/A</v>
      </c>
      <c r="J4334" s="1" t="e">
        <f t="shared" ca="1" si="408"/>
        <v>#N/A</v>
      </c>
    </row>
    <row r="4335" spans="1:10" x14ac:dyDescent="0.2">
      <c r="A4335" s="5">
        <v>38071</v>
      </c>
      <c r="B4335" s="2">
        <v>-1.0117843113914837E-3</v>
      </c>
      <c r="C4335" s="1">
        <v>1007.1005460162056</v>
      </c>
      <c r="D4335" s="1">
        <v>1007.1</v>
      </c>
      <c r="E4335" s="1">
        <f t="shared" ca="1" si="405"/>
        <v>854.97660142157463</v>
      </c>
      <c r="F4335" s="1">
        <f t="shared" ca="1" si="406"/>
        <v>1.1779269728849759</v>
      </c>
      <c r="G4335" s="5">
        <f t="shared" ca="1" si="403"/>
        <v>38077</v>
      </c>
      <c r="H4335" s="29" t="e">
        <f t="shared" ca="1" si="404"/>
        <v>#N/A</v>
      </c>
      <c r="I4335" s="1" t="e">
        <f t="shared" ca="1" si="407"/>
        <v>#N/A</v>
      </c>
      <c r="J4335" s="1" t="e">
        <f t="shared" ca="1" si="408"/>
        <v>#N/A</v>
      </c>
    </row>
    <row r="4336" spans="1:10" x14ac:dyDescent="0.2">
      <c r="A4336" s="5">
        <v>38072</v>
      </c>
      <c r="B4336" s="2">
        <v>1.1279912620395294E-2</v>
      </c>
      <c r="C4336" s="1">
        <v>1018.4605521752208</v>
      </c>
      <c r="D4336" s="1">
        <v>1018.46</v>
      </c>
      <c r="E4336" s="1">
        <f t="shared" ca="1" si="405"/>
        <v>864.62066277809254</v>
      </c>
      <c r="F4336" s="1">
        <f t="shared" ca="1" si="406"/>
        <v>1.1779269728849757</v>
      </c>
      <c r="G4336" s="5">
        <f t="shared" ca="1" si="403"/>
        <v>38077</v>
      </c>
      <c r="H4336" s="29" t="e">
        <f t="shared" ca="1" si="404"/>
        <v>#N/A</v>
      </c>
      <c r="I4336" s="1" t="e">
        <f t="shared" ca="1" si="407"/>
        <v>#N/A</v>
      </c>
      <c r="J4336" s="1" t="e">
        <f t="shared" ca="1" si="408"/>
        <v>#N/A</v>
      </c>
    </row>
    <row r="4337" spans="1:10" x14ac:dyDescent="0.2">
      <c r="A4337" s="5">
        <v>38075</v>
      </c>
      <c r="B4337" s="2">
        <v>-3.0143550065786506E-3</v>
      </c>
      <c r="C4337" s="1">
        <v>1015.3905505107685</v>
      </c>
      <c r="D4337" s="1">
        <v>1015.39</v>
      </c>
      <c r="E4337" s="1">
        <f t="shared" ca="1" si="405"/>
        <v>862.01438915445601</v>
      </c>
      <c r="F4337" s="1">
        <f t="shared" ca="1" si="406"/>
        <v>1.1779269728849759</v>
      </c>
      <c r="G4337" s="5">
        <f t="shared" ca="1" si="403"/>
        <v>38077</v>
      </c>
      <c r="H4337" s="29" t="e">
        <f t="shared" ca="1" si="404"/>
        <v>#N/A</v>
      </c>
      <c r="I4337" s="1" t="e">
        <f t="shared" ca="1" si="407"/>
        <v>#N/A</v>
      </c>
      <c r="J4337" s="1" t="e">
        <f t="shared" ca="1" si="408"/>
        <v>#N/A</v>
      </c>
    </row>
    <row r="4338" spans="1:10" x14ac:dyDescent="0.2">
      <c r="A4338" s="5">
        <v>38076</v>
      </c>
      <c r="B4338" s="2">
        <v>-1.1227213189021201E-3</v>
      </c>
      <c r="C4338" s="1">
        <v>1014.2505498926984</v>
      </c>
      <c r="D4338" s="1">
        <v>1014.25</v>
      </c>
      <c r="E4338" s="1">
        <f t="shared" ca="1" si="405"/>
        <v>861.04658722255192</v>
      </c>
      <c r="F4338" s="1">
        <f t="shared" ca="1" si="406"/>
        <v>1.1779269728849759</v>
      </c>
      <c r="G4338" s="5">
        <f t="shared" ca="1" si="403"/>
        <v>38077</v>
      </c>
      <c r="H4338" s="29" t="e">
        <f t="shared" ca="1" si="404"/>
        <v>#N/A</v>
      </c>
      <c r="I4338" s="1" t="e">
        <f t="shared" ca="1" si="407"/>
        <v>#N/A</v>
      </c>
      <c r="J4338" s="1" t="e">
        <f t="shared" ca="1" si="408"/>
        <v>#N/A</v>
      </c>
    </row>
    <row r="4339" spans="1:10" x14ac:dyDescent="0.2">
      <c r="A4339" s="5">
        <v>38077</v>
      </c>
      <c r="B4339" s="2">
        <v>8.212965245255166E-3</v>
      </c>
      <c r="C4339" s="1">
        <v>1022.580554408948</v>
      </c>
      <c r="D4339" s="1">
        <v>1022.58</v>
      </c>
      <c r="E4339" s="1">
        <f t="shared" ca="1" si="405"/>
        <v>868.11833291795631</v>
      </c>
      <c r="F4339" s="1">
        <f t="shared" ca="1" si="406"/>
        <v>1.1779269728849759</v>
      </c>
      <c r="G4339" s="5">
        <f t="shared" ca="1" si="403"/>
        <v>38077</v>
      </c>
      <c r="H4339" s="29" t="e">
        <f t="shared" ca="1" si="404"/>
        <v>#N/A</v>
      </c>
      <c r="I4339" s="1" t="e">
        <f t="shared" ca="1" si="407"/>
        <v>#N/A</v>
      </c>
      <c r="J4339" s="1" t="e">
        <f t="shared" ca="1" si="408"/>
        <v>#N/A</v>
      </c>
    </row>
    <row r="4340" spans="1:10" x14ac:dyDescent="0.2">
      <c r="A4340" s="5">
        <v>38078</v>
      </c>
      <c r="B4340" s="2">
        <v>6.8258718144300623E-3</v>
      </c>
      <c r="C4340" s="1">
        <v>1029.5605581932723</v>
      </c>
      <c r="D4340" s="1">
        <v>1029.56</v>
      </c>
      <c r="E4340" s="1">
        <f t="shared" ca="1" si="405"/>
        <v>874.04399737821097</v>
      </c>
      <c r="F4340" s="1">
        <f t="shared" ca="1" si="406"/>
        <v>1.1779269728849759</v>
      </c>
      <c r="G4340" s="5">
        <f t="shared" ca="1" si="403"/>
        <v>38107</v>
      </c>
      <c r="H4340" s="29" t="e">
        <f t="shared" ca="1" si="404"/>
        <v>#N/A</v>
      </c>
      <c r="I4340" s="1" t="e">
        <f t="shared" ca="1" si="407"/>
        <v>#N/A</v>
      </c>
      <c r="J4340" s="1" t="e">
        <f t="shared" ca="1" si="408"/>
        <v>#N/A</v>
      </c>
    </row>
    <row r="4341" spans="1:10" x14ac:dyDescent="0.2">
      <c r="A4341" s="5">
        <v>38079</v>
      </c>
      <c r="B4341" s="2">
        <v>1.3743735187847328E-2</v>
      </c>
      <c r="C4341" s="1">
        <v>1043.710565864933</v>
      </c>
      <c r="D4341" s="1">
        <v>1043.71</v>
      </c>
      <c r="E4341" s="1">
        <f t="shared" ca="1" si="405"/>
        <v>886.05662662070461</v>
      </c>
      <c r="F4341" s="1">
        <f t="shared" ca="1" si="406"/>
        <v>1.1779269728849759</v>
      </c>
      <c r="G4341" s="5">
        <f t="shared" ca="1" si="403"/>
        <v>38107</v>
      </c>
      <c r="H4341" s="29" t="e">
        <f t="shared" ca="1" si="404"/>
        <v>#N/A</v>
      </c>
      <c r="I4341" s="1" t="e">
        <f t="shared" ca="1" si="407"/>
        <v>#N/A</v>
      </c>
      <c r="J4341" s="1" t="e">
        <f t="shared" ca="1" si="408"/>
        <v>#N/A</v>
      </c>
    </row>
    <row r="4342" spans="1:10" x14ac:dyDescent="0.2">
      <c r="A4342" s="5">
        <v>38082</v>
      </c>
      <c r="B4342" s="2">
        <v>-2.6156691034866508E-3</v>
      </c>
      <c r="C4342" s="1">
        <v>1040.9805643848174</v>
      </c>
      <c r="D4342" s="1">
        <v>1040.98</v>
      </c>
      <c r="E4342" s="1">
        <f t="shared" ca="1" si="405"/>
        <v>883.73899567851311</v>
      </c>
      <c r="F4342" s="1">
        <f t="shared" ca="1" si="406"/>
        <v>1.1779269728849762</v>
      </c>
      <c r="G4342" s="5">
        <f t="shared" ca="1" si="403"/>
        <v>38107</v>
      </c>
      <c r="H4342" s="29" t="e">
        <f t="shared" ca="1" si="404"/>
        <v>#N/A</v>
      </c>
      <c r="I4342" s="1" t="e">
        <f t="shared" ca="1" si="407"/>
        <v>#N/A</v>
      </c>
      <c r="J4342" s="1" t="e">
        <f t="shared" ca="1" si="408"/>
        <v>#N/A</v>
      </c>
    </row>
    <row r="4343" spans="1:10" x14ac:dyDescent="0.2">
      <c r="A4343" s="5">
        <v>38083</v>
      </c>
      <c r="B4343" s="2">
        <v>3.8617456627407787E-3</v>
      </c>
      <c r="C4343" s="1">
        <v>1045.000566564328</v>
      </c>
      <c r="D4343" s="1">
        <v>1045</v>
      </c>
      <c r="E4343" s="1">
        <f t="shared" ca="1" si="405"/>
        <v>887.15177091206965</v>
      </c>
      <c r="F4343" s="1">
        <f t="shared" ca="1" si="406"/>
        <v>1.1779269728849762</v>
      </c>
      <c r="G4343" s="5">
        <f t="shared" ca="1" si="403"/>
        <v>38107</v>
      </c>
      <c r="H4343" s="29" t="e">
        <f t="shared" ca="1" si="404"/>
        <v>#N/A</v>
      </c>
      <c r="I4343" s="1" t="e">
        <f t="shared" ca="1" si="407"/>
        <v>#N/A</v>
      </c>
      <c r="J4343" s="1" t="e">
        <f t="shared" ca="1" si="408"/>
        <v>#N/A</v>
      </c>
    </row>
    <row r="4344" spans="1:10" x14ac:dyDescent="0.2">
      <c r="A4344" s="5">
        <v>38084</v>
      </c>
      <c r="B4344" s="2">
        <v>-5.8851674641149376E-3</v>
      </c>
      <c r="C4344" s="1">
        <v>1038.8505632300019</v>
      </c>
      <c r="D4344" s="1">
        <v>1038.8499999999999</v>
      </c>
      <c r="E4344" s="1">
        <f t="shared" ca="1" si="405"/>
        <v>881.93073417416599</v>
      </c>
      <c r="F4344" s="1">
        <f t="shared" ca="1" si="406"/>
        <v>1.1779269728849762</v>
      </c>
      <c r="G4344" s="5">
        <f t="shared" ca="1" si="403"/>
        <v>38107</v>
      </c>
      <c r="H4344" s="29" t="e">
        <f t="shared" ca="1" si="404"/>
        <v>#N/A</v>
      </c>
      <c r="I4344" s="1" t="e">
        <f t="shared" ca="1" si="407"/>
        <v>#N/A</v>
      </c>
      <c r="J4344" s="1" t="e">
        <f t="shared" ca="1" si="408"/>
        <v>#N/A</v>
      </c>
    </row>
    <row r="4345" spans="1:10" x14ac:dyDescent="0.2">
      <c r="A4345" s="5">
        <v>38085</v>
      </c>
      <c r="B4345" s="2">
        <v>1.9059536988015324E-3</v>
      </c>
      <c r="C4345" s="1">
        <v>1040.8305643034921</v>
      </c>
      <c r="D4345" s="1">
        <v>1040.83</v>
      </c>
      <c r="E4345" s="1">
        <f t="shared" ca="1" si="405"/>
        <v>883.61165331905192</v>
      </c>
      <c r="F4345" s="1">
        <f t="shared" ca="1" si="406"/>
        <v>1.1779269728849762</v>
      </c>
      <c r="G4345" s="5">
        <f t="shared" ca="1" si="403"/>
        <v>38107</v>
      </c>
      <c r="H4345" s="29" t="e">
        <f t="shared" ca="1" si="404"/>
        <v>#N/A</v>
      </c>
      <c r="I4345" s="1" t="e">
        <f t="shared" ca="1" si="407"/>
        <v>#N/A</v>
      </c>
      <c r="J4345" s="1" t="e">
        <f t="shared" ca="1" si="408"/>
        <v>#N/A</v>
      </c>
    </row>
    <row r="4346" spans="1:10" x14ac:dyDescent="0.2">
      <c r="A4346" s="5">
        <v>38090</v>
      </c>
      <c r="B4346" s="2">
        <v>1.2278662221496317E-2</v>
      </c>
      <c r="C4346" s="1">
        <v>1053.610571232384</v>
      </c>
      <c r="D4346" s="1">
        <v>1053.6099999999999</v>
      </c>
      <c r="E4346" s="1">
        <f t="shared" ca="1" si="405"/>
        <v>894.46122234513439</v>
      </c>
      <c r="F4346" s="1">
        <f t="shared" ca="1" si="406"/>
        <v>1.1779269728849764</v>
      </c>
      <c r="G4346" s="5">
        <f t="shared" ca="1" si="403"/>
        <v>38107</v>
      </c>
      <c r="H4346" s="29" t="e">
        <f t="shared" ca="1" si="404"/>
        <v>#N/A</v>
      </c>
      <c r="I4346" s="1" t="e">
        <f t="shared" ca="1" si="407"/>
        <v>#N/A</v>
      </c>
      <c r="J4346" s="1" t="e">
        <f t="shared" ca="1" si="408"/>
        <v>#N/A</v>
      </c>
    </row>
    <row r="4347" spans="1:10" x14ac:dyDescent="0.2">
      <c r="A4347" s="5">
        <v>38092</v>
      </c>
      <c r="B4347" s="2">
        <v>-1.3790681561488549E-2</v>
      </c>
      <c r="C4347" s="1">
        <v>1039.0805633547002</v>
      </c>
      <c r="D4347" s="1">
        <v>1039.08</v>
      </c>
      <c r="E4347" s="1">
        <f t="shared" ca="1" si="405"/>
        <v>882.12599245867284</v>
      </c>
      <c r="F4347" s="1">
        <f t="shared" ca="1" si="406"/>
        <v>1.1779269728849764</v>
      </c>
      <c r="G4347" s="5">
        <f t="shared" ca="1" si="403"/>
        <v>38107</v>
      </c>
      <c r="H4347" s="29" t="e">
        <f t="shared" ca="1" si="404"/>
        <v>#N/A</v>
      </c>
      <c r="I4347" s="1" t="e">
        <f t="shared" ca="1" si="407"/>
        <v>#N/A</v>
      </c>
      <c r="J4347" s="1" t="e">
        <f t="shared" ca="1" si="408"/>
        <v>#N/A</v>
      </c>
    </row>
    <row r="4348" spans="1:10" x14ac:dyDescent="0.2">
      <c r="A4348" s="5">
        <v>38093</v>
      </c>
      <c r="B4348" s="2">
        <v>-6.5538745813603638E-3</v>
      </c>
      <c r="C4348" s="1">
        <v>1032.2705596625442</v>
      </c>
      <c r="D4348" s="1">
        <v>1032.27</v>
      </c>
      <c r="E4348" s="1">
        <f t="shared" ca="1" si="405"/>
        <v>876.34464933914069</v>
      </c>
      <c r="F4348" s="1">
        <f t="shared" ca="1" si="406"/>
        <v>1.1779269728849762</v>
      </c>
      <c r="G4348" s="5">
        <f t="shared" ca="1" si="403"/>
        <v>38107</v>
      </c>
      <c r="H4348" s="29" t="e">
        <f t="shared" ca="1" si="404"/>
        <v>#N/A</v>
      </c>
      <c r="I4348" s="1" t="e">
        <f t="shared" ca="1" si="407"/>
        <v>#N/A</v>
      </c>
      <c r="J4348" s="1" t="e">
        <f t="shared" ca="1" si="408"/>
        <v>#N/A</v>
      </c>
    </row>
    <row r="4349" spans="1:10" x14ac:dyDescent="0.2">
      <c r="A4349" s="5">
        <v>38096</v>
      </c>
      <c r="B4349" s="2">
        <v>-3.0321524407372902E-3</v>
      </c>
      <c r="C4349" s="1">
        <v>1029.1405579655623</v>
      </c>
      <c r="D4349" s="1">
        <v>1029.1400000000001</v>
      </c>
      <c r="E4349" s="1">
        <f t="shared" ca="1" si="405"/>
        <v>873.68743877172005</v>
      </c>
      <c r="F4349" s="1">
        <f t="shared" ca="1" si="406"/>
        <v>1.1779269728849762</v>
      </c>
      <c r="G4349" s="5">
        <f t="shared" ca="1" si="403"/>
        <v>38107</v>
      </c>
      <c r="H4349" s="29" t="e">
        <f t="shared" ca="1" si="404"/>
        <v>#N/A</v>
      </c>
      <c r="I4349" s="1" t="e">
        <f t="shared" ca="1" si="407"/>
        <v>#N/A</v>
      </c>
      <c r="J4349" s="1" t="e">
        <f t="shared" ca="1" si="408"/>
        <v>#N/A</v>
      </c>
    </row>
    <row r="4350" spans="1:10" x14ac:dyDescent="0.2">
      <c r="A4350" s="5">
        <v>38097</v>
      </c>
      <c r="B4350" s="2">
        <v>5.5191713469497916E-3</v>
      </c>
      <c r="C4350" s="1">
        <v>1034.8205610450698</v>
      </c>
      <c r="D4350" s="1">
        <v>1034.82</v>
      </c>
      <c r="E4350" s="1">
        <f t="shared" ca="1" si="405"/>
        <v>878.50946944997884</v>
      </c>
      <c r="F4350" s="1">
        <f t="shared" ca="1" si="406"/>
        <v>1.1779269728849762</v>
      </c>
      <c r="G4350" s="5">
        <f t="shared" ca="1" si="403"/>
        <v>38107</v>
      </c>
      <c r="H4350" s="29" t="e">
        <f t="shared" ca="1" si="404"/>
        <v>#N/A</v>
      </c>
      <c r="I4350" s="1" t="e">
        <f t="shared" ca="1" si="407"/>
        <v>#N/A</v>
      </c>
      <c r="J4350" s="1" t="e">
        <f t="shared" ca="1" si="408"/>
        <v>#N/A</v>
      </c>
    </row>
    <row r="4351" spans="1:10" x14ac:dyDescent="0.2">
      <c r="A4351" s="5">
        <v>38098</v>
      </c>
      <c r="B4351" s="2">
        <v>-9.8761137202605376E-3</v>
      </c>
      <c r="C4351" s="1">
        <v>1024.6005555041249</v>
      </c>
      <c r="D4351" s="1">
        <v>1024.5999999999999</v>
      </c>
      <c r="E4351" s="1">
        <f t="shared" ca="1" si="405"/>
        <v>869.83321002536525</v>
      </c>
      <c r="F4351" s="1">
        <f t="shared" ca="1" si="406"/>
        <v>1.1779269728849759</v>
      </c>
      <c r="G4351" s="5">
        <f t="shared" ca="1" si="403"/>
        <v>38107</v>
      </c>
      <c r="H4351" s="29" t="e">
        <f t="shared" ca="1" si="404"/>
        <v>#N/A</v>
      </c>
      <c r="I4351" s="1" t="e">
        <f t="shared" ca="1" si="407"/>
        <v>#N/A</v>
      </c>
      <c r="J4351" s="1" t="e">
        <f t="shared" ca="1" si="408"/>
        <v>#N/A</v>
      </c>
    </row>
    <row r="4352" spans="1:10" x14ac:dyDescent="0.2">
      <c r="A4352" s="5">
        <v>38099</v>
      </c>
      <c r="B4352" s="2">
        <v>8.3935194222140019E-4</v>
      </c>
      <c r="C4352" s="1">
        <v>1025.4605559703884</v>
      </c>
      <c r="D4352" s="1">
        <v>1025.46</v>
      </c>
      <c r="E4352" s="1">
        <f t="shared" ca="1" si="405"/>
        <v>870.56330621960865</v>
      </c>
      <c r="F4352" s="1">
        <f t="shared" ca="1" si="406"/>
        <v>1.1779269728849759</v>
      </c>
      <c r="G4352" s="5">
        <f t="shared" ca="1" si="403"/>
        <v>38107</v>
      </c>
      <c r="H4352" s="29" t="e">
        <f t="shared" ca="1" si="404"/>
        <v>#N/A</v>
      </c>
      <c r="I4352" s="1" t="e">
        <f t="shared" ca="1" si="407"/>
        <v>#N/A</v>
      </c>
      <c r="J4352" s="1" t="e">
        <f t="shared" ca="1" si="408"/>
        <v>#N/A</v>
      </c>
    </row>
    <row r="4353" spans="1:10" x14ac:dyDescent="0.2">
      <c r="A4353" s="5">
        <v>38100</v>
      </c>
      <c r="B4353" s="2">
        <v>-2.6524681606303613E-3</v>
      </c>
      <c r="C4353" s="1">
        <v>1022.7405544956947</v>
      </c>
      <c r="D4353" s="1">
        <v>1022.74</v>
      </c>
      <c r="E4353" s="1">
        <f t="shared" ca="1" si="405"/>
        <v>868.2541647680481</v>
      </c>
      <c r="F4353" s="1">
        <f t="shared" ca="1" si="406"/>
        <v>1.1779269728849759</v>
      </c>
      <c r="G4353" s="5">
        <f t="shared" ca="1" si="403"/>
        <v>38107</v>
      </c>
      <c r="H4353" s="29" t="e">
        <f t="shared" ca="1" si="404"/>
        <v>#N/A</v>
      </c>
      <c r="I4353" s="1" t="e">
        <f t="shared" ca="1" si="407"/>
        <v>#N/A</v>
      </c>
      <c r="J4353" s="1" t="e">
        <f t="shared" ca="1" si="408"/>
        <v>#N/A</v>
      </c>
    </row>
    <row r="4354" spans="1:10" x14ac:dyDescent="0.2">
      <c r="A4354" s="5">
        <v>38103</v>
      </c>
      <c r="B4354" s="2">
        <v>1.5546473199443689E-3</v>
      </c>
      <c r="C4354" s="1">
        <v>1024.33055535774</v>
      </c>
      <c r="D4354" s="1">
        <v>1024.33</v>
      </c>
      <c r="E4354" s="1">
        <f t="shared" ca="1" si="405"/>
        <v>869.60399377833528</v>
      </c>
      <c r="F4354" s="1">
        <f t="shared" ca="1" si="406"/>
        <v>1.1779269728849759</v>
      </c>
      <c r="G4354" s="5">
        <f t="shared" ref="G4354:G4417" ca="1" si="409">EOMONTH(A4354,0)</f>
        <v>38107</v>
      </c>
      <c r="H4354" s="29" t="e">
        <f t="shared" ref="H4354:H4417" ca="1" si="410">VLOOKUP(G4354,$U$512:$Z$3894,2,0)</f>
        <v>#N/A</v>
      </c>
      <c r="I4354" s="1" t="e">
        <f t="shared" ca="1" si="407"/>
        <v>#N/A</v>
      </c>
      <c r="J4354" s="1" t="e">
        <f t="shared" ca="1" si="408"/>
        <v>#N/A</v>
      </c>
    </row>
    <row r="4355" spans="1:10" x14ac:dyDescent="0.2">
      <c r="A4355" s="5">
        <v>38105</v>
      </c>
      <c r="B4355" s="2">
        <v>-4.1295285698943474E-3</v>
      </c>
      <c r="C4355" s="1">
        <v>1020.1005530643745</v>
      </c>
      <c r="D4355" s="1">
        <v>1020.1</v>
      </c>
      <c r="E4355" s="1">
        <f t="shared" ref="E4355:E4418" ca="1" si="411">C4355/C$2*$E$2</f>
        <v>866.01293924153356</v>
      </c>
      <c r="F4355" s="1">
        <f t="shared" ref="F4355:F4418" ca="1" si="412">D4355/E4355</f>
        <v>1.1779269728849757</v>
      </c>
      <c r="G4355" s="5">
        <f t="shared" ca="1" si="409"/>
        <v>38107</v>
      </c>
      <c r="H4355" s="29" t="e">
        <f t="shared" ca="1" si="410"/>
        <v>#N/A</v>
      </c>
      <c r="I4355" s="1" t="e">
        <f t="shared" ref="I4355:I4418" ca="1" si="413">H4355/$H$2*$I$2</f>
        <v>#N/A</v>
      </c>
      <c r="J4355" s="1" t="e">
        <f t="shared" ref="J4355:J4418" ca="1" si="414">D4355/I4355</f>
        <v>#N/A</v>
      </c>
    </row>
    <row r="4356" spans="1:10" x14ac:dyDescent="0.2">
      <c r="A4356" s="5">
        <v>38106</v>
      </c>
      <c r="B4356" s="2">
        <v>-8.0090187236545596E-3</v>
      </c>
      <c r="C4356" s="1">
        <v>1011.9305486348716</v>
      </c>
      <c r="D4356" s="1">
        <v>1011.93</v>
      </c>
      <c r="E4356" s="1">
        <f t="shared" ca="1" si="411"/>
        <v>859.07702539622096</v>
      </c>
      <c r="F4356" s="1">
        <f t="shared" ca="1" si="412"/>
        <v>1.1779269728849757</v>
      </c>
      <c r="G4356" s="5">
        <f t="shared" ca="1" si="409"/>
        <v>38107</v>
      </c>
      <c r="H4356" s="29" t="e">
        <f t="shared" ca="1" si="410"/>
        <v>#N/A</v>
      </c>
      <c r="I4356" s="1" t="e">
        <f t="shared" ca="1" si="413"/>
        <v>#N/A</v>
      </c>
      <c r="J4356" s="1" t="e">
        <f t="shared" ca="1" si="414"/>
        <v>#N/A</v>
      </c>
    </row>
    <row r="4357" spans="1:10" x14ac:dyDescent="0.2">
      <c r="A4357" s="5">
        <v>38107</v>
      </c>
      <c r="B4357" s="2">
        <v>-1.3370490053659867E-2</v>
      </c>
      <c r="C4357" s="1">
        <v>998.40054129935447</v>
      </c>
      <c r="D4357" s="1">
        <v>998.4</v>
      </c>
      <c r="E4357" s="1">
        <f t="shared" ca="1" si="411"/>
        <v>847.59074457283316</v>
      </c>
      <c r="F4357" s="1">
        <f t="shared" ca="1" si="412"/>
        <v>1.1779269728849757</v>
      </c>
      <c r="G4357" s="5">
        <f t="shared" ca="1" si="409"/>
        <v>38107</v>
      </c>
      <c r="H4357" s="29" t="e">
        <f t="shared" ca="1" si="410"/>
        <v>#N/A</v>
      </c>
      <c r="I4357" s="1" t="e">
        <f t="shared" ca="1" si="413"/>
        <v>#N/A</v>
      </c>
      <c r="J4357" s="1" t="e">
        <f t="shared" ca="1" si="414"/>
        <v>#N/A</v>
      </c>
    </row>
    <row r="4358" spans="1:10" x14ac:dyDescent="0.2">
      <c r="A4358" s="5">
        <v>38110</v>
      </c>
      <c r="B4358" s="2">
        <v>1.3822115384616307E-3</v>
      </c>
      <c r="C4358" s="1">
        <v>999.78054204754483</v>
      </c>
      <c r="D4358" s="1">
        <v>999.78</v>
      </c>
      <c r="E4358" s="1">
        <f t="shared" ca="1" si="411"/>
        <v>848.76229427987494</v>
      </c>
      <c r="F4358" s="1">
        <f t="shared" ca="1" si="412"/>
        <v>1.1779269728849757</v>
      </c>
      <c r="G4358" s="5">
        <f t="shared" ca="1" si="409"/>
        <v>38138</v>
      </c>
      <c r="H4358" s="29" t="e">
        <f t="shared" ca="1" si="410"/>
        <v>#N/A</v>
      </c>
      <c r="I4358" s="1" t="e">
        <f t="shared" ca="1" si="413"/>
        <v>#N/A</v>
      </c>
      <c r="J4358" s="1" t="e">
        <f t="shared" ca="1" si="414"/>
        <v>#N/A</v>
      </c>
    </row>
    <row r="4359" spans="1:10" x14ac:dyDescent="0.2">
      <c r="A4359" s="5">
        <v>38111</v>
      </c>
      <c r="B4359" s="2">
        <v>1.3392946448218535E-2</v>
      </c>
      <c r="C4359" s="1">
        <v>1013.1705493071585</v>
      </c>
      <c r="D4359" s="1">
        <v>1013.17</v>
      </c>
      <c r="E4359" s="1">
        <f t="shared" ca="1" si="411"/>
        <v>860.12972223443251</v>
      </c>
      <c r="F4359" s="1">
        <f t="shared" ca="1" si="412"/>
        <v>1.1779269728849755</v>
      </c>
      <c r="G4359" s="5">
        <f t="shared" ca="1" si="409"/>
        <v>38138</v>
      </c>
      <c r="H4359" s="29" t="e">
        <f t="shared" ca="1" si="410"/>
        <v>#N/A</v>
      </c>
      <c r="I4359" s="1" t="e">
        <f t="shared" ca="1" si="413"/>
        <v>#N/A</v>
      </c>
      <c r="J4359" s="1" t="e">
        <f t="shared" ca="1" si="414"/>
        <v>#N/A</v>
      </c>
    </row>
    <row r="4360" spans="1:10" x14ac:dyDescent="0.2">
      <c r="A4360" s="5">
        <v>38112</v>
      </c>
      <c r="B4360" s="2">
        <v>3.3459340485801903E-3</v>
      </c>
      <c r="C4360" s="1">
        <v>1016.560551145104</v>
      </c>
      <c r="D4360" s="1">
        <v>1016.56</v>
      </c>
      <c r="E4360" s="1">
        <f t="shared" ca="1" si="411"/>
        <v>863.0076595582525</v>
      </c>
      <c r="F4360" s="1">
        <f t="shared" ca="1" si="412"/>
        <v>1.1779269728849755</v>
      </c>
      <c r="G4360" s="5">
        <f t="shared" ca="1" si="409"/>
        <v>38138</v>
      </c>
      <c r="H4360" s="29" t="e">
        <f t="shared" ca="1" si="410"/>
        <v>#N/A</v>
      </c>
      <c r="I4360" s="1" t="e">
        <f t="shared" ca="1" si="413"/>
        <v>#N/A</v>
      </c>
      <c r="J4360" s="1" t="e">
        <f t="shared" ca="1" si="414"/>
        <v>#N/A</v>
      </c>
    </row>
    <row r="4361" spans="1:10" x14ac:dyDescent="0.2">
      <c r="A4361" s="5">
        <v>38113</v>
      </c>
      <c r="B4361" s="2">
        <v>-1.5247501377193662E-2</v>
      </c>
      <c r="C4361" s="1">
        <v>1001.0605427415182</v>
      </c>
      <c r="D4361" s="1">
        <v>1001.06</v>
      </c>
      <c r="E4361" s="1">
        <f t="shared" ca="1" si="411"/>
        <v>849.84894908060937</v>
      </c>
      <c r="F4361" s="1">
        <f t="shared" ca="1" si="412"/>
        <v>1.1779269728849755</v>
      </c>
      <c r="G4361" s="5">
        <f t="shared" ca="1" si="409"/>
        <v>38138</v>
      </c>
      <c r="H4361" s="29" t="e">
        <f t="shared" ca="1" si="410"/>
        <v>#N/A</v>
      </c>
      <c r="I4361" s="1" t="e">
        <f t="shared" ca="1" si="413"/>
        <v>#N/A</v>
      </c>
      <c r="J4361" s="1" t="e">
        <f t="shared" ca="1" si="414"/>
        <v>#N/A</v>
      </c>
    </row>
    <row r="4362" spans="1:10" x14ac:dyDescent="0.2">
      <c r="A4362" s="5">
        <v>38114</v>
      </c>
      <c r="B4362" s="2">
        <v>-5.3942820610153319E-4</v>
      </c>
      <c r="C4362" s="1">
        <v>1000.5205424487482</v>
      </c>
      <c r="D4362" s="1">
        <v>1000.52</v>
      </c>
      <c r="E4362" s="1">
        <f t="shared" ca="1" si="411"/>
        <v>849.39051658654955</v>
      </c>
      <c r="F4362" s="1">
        <f t="shared" ca="1" si="412"/>
        <v>1.1779269728849757</v>
      </c>
      <c r="G4362" s="5">
        <f t="shared" ca="1" si="409"/>
        <v>38138</v>
      </c>
      <c r="H4362" s="29" t="e">
        <f t="shared" ca="1" si="410"/>
        <v>#N/A</v>
      </c>
      <c r="I4362" s="1" t="e">
        <f t="shared" ca="1" si="413"/>
        <v>#N/A</v>
      </c>
      <c r="J4362" s="1" t="e">
        <f t="shared" ca="1" si="414"/>
        <v>#N/A</v>
      </c>
    </row>
    <row r="4363" spans="1:10" x14ac:dyDescent="0.2">
      <c r="A4363" s="5">
        <v>38117</v>
      </c>
      <c r="B4363" s="2">
        <v>-3.2922880102346674E-2</v>
      </c>
      <c r="C4363" s="1">
        <v>967.58052458977318</v>
      </c>
      <c r="D4363" s="1">
        <v>967.58</v>
      </c>
      <c r="E4363" s="1">
        <f t="shared" ca="1" si="411"/>
        <v>821.42613444890026</v>
      </c>
      <c r="F4363" s="1">
        <f t="shared" ca="1" si="412"/>
        <v>1.1779269728849755</v>
      </c>
      <c r="G4363" s="5">
        <f t="shared" ca="1" si="409"/>
        <v>38138</v>
      </c>
      <c r="H4363" s="29" t="e">
        <f t="shared" ca="1" si="410"/>
        <v>#N/A</v>
      </c>
      <c r="I4363" s="1" t="e">
        <f t="shared" ca="1" si="413"/>
        <v>#N/A</v>
      </c>
      <c r="J4363" s="1" t="e">
        <f t="shared" ca="1" si="414"/>
        <v>#N/A</v>
      </c>
    </row>
    <row r="4364" spans="1:10" x14ac:dyDescent="0.2">
      <c r="A4364" s="5">
        <v>38118</v>
      </c>
      <c r="B4364" s="2">
        <v>6.232042828499873E-3</v>
      </c>
      <c r="C4364" s="1">
        <v>973.61052785903905</v>
      </c>
      <c r="D4364" s="1">
        <v>973.61</v>
      </c>
      <c r="E4364" s="1">
        <f t="shared" ca="1" si="411"/>
        <v>826.54529729923502</v>
      </c>
      <c r="F4364" s="1">
        <f t="shared" ca="1" si="412"/>
        <v>1.1779269728849755</v>
      </c>
      <c r="G4364" s="5">
        <f t="shared" ca="1" si="409"/>
        <v>38138</v>
      </c>
      <c r="H4364" s="29" t="e">
        <f t="shared" ca="1" si="410"/>
        <v>#N/A</v>
      </c>
      <c r="I4364" s="1" t="e">
        <f t="shared" ca="1" si="413"/>
        <v>#N/A</v>
      </c>
      <c r="J4364" s="1" t="e">
        <f t="shared" ca="1" si="414"/>
        <v>#N/A</v>
      </c>
    </row>
    <row r="4365" spans="1:10" x14ac:dyDescent="0.2">
      <c r="A4365" s="5">
        <v>38119</v>
      </c>
      <c r="B4365" s="2">
        <v>-1.0979755754357501E-2</v>
      </c>
      <c r="C4365" s="1">
        <v>962.92052206327571</v>
      </c>
      <c r="D4365" s="1">
        <v>962.92</v>
      </c>
      <c r="E4365" s="1">
        <f t="shared" ca="1" si="411"/>
        <v>817.47003181497655</v>
      </c>
      <c r="F4365" s="1">
        <f t="shared" ca="1" si="412"/>
        <v>1.1779269728849755</v>
      </c>
      <c r="G4365" s="5">
        <f t="shared" ca="1" si="409"/>
        <v>38138</v>
      </c>
      <c r="H4365" s="29" t="e">
        <f t="shared" ca="1" si="410"/>
        <v>#N/A</v>
      </c>
      <c r="I4365" s="1" t="e">
        <f t="shared" ca="1" si="413"/>
        <v>#N/A</v>
      </c>
      <c r="J4365" s="1" t="e">
        <f t="shared" ca="1" si="414"/>
        <v>#N/A</v>
      </c>
    </row>
    <row r="4366" spans="1:10" x14ac:dyDescent="0.2">
      <c r="A4366" s="5">
        <v>38120</v>
      </c>
      <c r="B4366" s="2">
        <v>1.4746811780834701E-3</v>
      </c>
      <c r="C4366" s="1">
        <v>964.3405228331527</v>
      </c>
      <c r="D4366" s="1">
        <v>964.34</v>
      </c>
      <c r="E4366" s="1">
        <f t="shared" ca="1" si="411"/>
        <v>818.67553948454133</v>
      </c>
      <c r="F4366" s="1">
        <f t="shared" ca="1" si="412"/>
        <v>1.1779269728849755</v>
      </c>
      <c r="G4366" s="5">
        <f t="shared" ca="1" si="409"/>
        <v>38138</v>
      </c>
      <c r="H4366" s="29" t="e">
        <f t="shared" ca="1" si="410"/>
        <v>#N/A</v>
      </c>
      <c r="I4366" s="1" t="e">
        <f t="shared" ca="1" si="413"/>
        <v>#N/A</v>
      </c>
      <c r="J4366" s="1" t="e">
        <f t="shared" ca="1" si="414"/>
        <v>#N/A</v>
      </c>
    </row>
    <row r="4367" spans="1:10" x14ac:dyDescent="0.2">
      <c r="A4367" s="5">
        <v>38121</v>
      </c>
      <c r="B4367" s="2">
        <v>-2.6359997511251287E-2</v>
      </c>
      <c r="C4367" s="1">
        <v>938.92050905127201</v>
      </c>
      <c r="D4367" s="1">
        <v>938.92</v>
      </c>
      <c r="E4367" s="1">
        <f t="shared" ca="1" si="411"/>
        <v>797.09525430120652</v>
      </c>
      <c r="F4367" s="1">
        <f t="shared" ca="1" si="412"/>
        <v>1.1779269728849755</v>
      </c>
      <c r="G4367" s="5">
        <f t="shared" ca="1" si="409"/>
        <v>38138</v>
      </c>
      <c r="H4367" s="29" t="e">
        <f t="shared" ca="1" si="410"/>
        <v>#N/A</v>
      </c>
      <c r="I4367" s="1" t="e">
        <f t="shared" ca="1" si="413"/>
        <v>#N/A</v>
      </c>
      <c r="J4367" s="1" t="e">
        <f t="shared" ca="1" si="414"/>
        <v>#N/A</v>
      </c>
    </row>
    <row r="4368" spans="1:10" x14ac:dyDescent="0.2">
      <c r="A4368" s="5">
        <v>38124</v>
      </c>
      <c r="B4368" s="2">
        <v>4.2602138627358954E-3</v>
      </c>
      <c r="C4368" s="1">
        <v>942.92051121993927</v>
      </c>
      <c r="D4368" s="1">
        <v>942.92</v>
      </c>
      <c r="E4368" s="1">
        <f t="shared" ca="1" si="411"/>
        <v>800.4910505535014</v>
      </c>
      <c r="F4368" s="1">
        <f t="shared" ca="1" si="412"/>
        <v>1.1779269728849757</v>
      </c>
      <c r="G4368" s="5">
        <f t="shared" ca="1" si="409"/>
        <v>38138</v>
      </c>
      <c r="H4368" s="29" t="e">
        <f t="shared" ca="1" si="410"/>
        <v>#N/A</v>
      </c>
      <c r="I4368" s="1" t="e">
        <f t="shared" ca="1" si="413"/>
        <v>#N/A</v>
      </c>
      <c r="J4368" s="1" t="e">
        <f t="shared" ca="1" si="414"/>
        <v>#N/A</v>
      </c>
    </row>
    <row r="4369" spans="1:10" x14ac:dyDescent="0.2">
      <c r="A4369" s="5">
        <v>38125</v>
      </c>
      <c r="B4369" s="2">
        <v>-6.1404997242607839E-3</v>
      </c>
      <c r="C4369" s="1">
        <v>937.13050808079345</v>
      </c>
      <c r="D4369" s="1">
        <v>937.13</v>
      </c>
      <c r="E4369" s="1">
        <f t="shared" ca="1" si="411"/>
        <v>795.57563547830455</v>
      </c>
      <c r="F4369" s="1">
        <f t="shared" ca="1" si="412"/>
        <v>1.1779269728849755</v>
      </c>
      <c r="G4369" s="5">
        <f t="shared" ca="1" si="409"/>
        <v>38138</v>
      </c>
      <c r="H4369" s="29" t="e">
        <f t="shared" ca="1" si="410"/>
        <v>#N/A</v>
      </c>
      <c r="I4369" s="1" t="e">
        <f t="shared" ca="1" si="413"/>
        <v>#N/A</v>
      </c>
      <c r="J4369" s="1" t="e">
        <f t="shared" ca="1" si="414"/>
        <v>#N/A</v>
      </c>
    </row>
    <row r="4370" spans="1:10" x14ac:dyDescent="0.2">
      <c r="A4370" s="5">
        <v>38126</v>
      </c>
      <c r="B4370" s="2">
        <v>3.5149872483006606E-2</v>
      </c>
      <c r="C4370" s="1">
        <v>970.07052593976857</v>
      </c>
      <c r="D4370" s="1">
        <v>970.07</v>
      </c>
      <c r="E4370" s="1">
        <f t="shared" ca="1" si="411"/>
        <v>823.54001761595384</v>
      </c>
      <c r="F4370" s="1">
        <f t="shared" ca="1" si="412"/>
        <v>1.1779269728849757</v>
      </c>
      <c r="G4370" s="5">
        <f t="shared" ca="1" si="409"/>
        <v>38138</v>
      </c>
      <c r="H4370" s="29" t="e">
        <f t="shared" ca="1" si="410"/>
        <v>#N/A</v>
      </c>
      <c r="I4370" s="1" t="e">
        <f t="shared" ca="1" si="413"/>
        <v>#N/A</v>
      </c>
      <c r="J4370" s="1" t="e">
        <f t="shared" ca="1" si="414"/>
        <v>#N/A</v>
      </c>
    </row>
    <row r="4371" spans="1:10" x14ac:dyDescent="0.2">
      <c r="A4371" s="5">
        <v>38127</v>
      </c>
      <c r="B4371" s="2">
        <v>-4.1131052398281076E-3</v>
      </c>
      <c r="C4371" s="1">
        <v>966.08052377652291</v>
      </c>
      <c r="D4371" s="1">
        <v>966.08</v>
      </c>
      <c r="E4371" s="1">
        <f t="shared" ca="1" si="411"/>
        <v>820.15271085428958</v>
      </c>
      <c r="F4371" s="1">
        <f t="shared" ca="1" si="412"/>
        <v>1.1779269728849757</v>
      </c>
      <c r="G4371" s="5">
        <f t="shared" ca="1" si="409"/>
        <v>38138</v>
      </c>
      <c r="H4371" s="29" t="e">
        <f t="shared" ca="1" si="410"/>
        <v>#N/A</v>
      </c>
      <c r="I4371" s="1" t="e">
        <f t="shared" ca="1" si="413"/>
        <v>#N/A</v>
      </c>
      <c r="J4371" s="1" t="e">
        <f t="shared" ca="1" si="414"/>
        <v>#N/A</v>
      </c>
    </row>
    <row r="4372" spans="1:10" x14ac:dyDescent="0.2">
      <c r="A4372" s="5">
        <v>38128</v>
      </c>
      <c r="B4372" s="2">
        <v>1.0765154024511503E-2</v>
      </c>
      <c r="C4372" s="1">
        <v>976.48052941505796</v>
      </c>
      <c r="D4372" s="1">
        <v>976.48</v>
      </c>
      <c r="E4372" s="1">
        <f t="shared" ca="1" si="411"/>
        <v>828.98178111025675</v>
      </c>
      <c r="F4372" s="1">
        <f t="shared" ca="1" si="412"/>
        <v>1.1779269728849755</v>
      </c>
      <c r="G4372" s="5">
        <f t="shared" ca="1" si="409"/>
        <v>38138</v>
      </c>
      <c r="H4372" s="29" t="e">
        <f t="shared" ca="1" si="410"/>
        <v>#N/A</v>
      </c>
      <c r="I4372" s="1" t="e">
        <f t="shared" ca="1" si="413"/>
        <v>#N/A</v>
      </c>
      <c r="J4372" s="1" t="e">
        <f t="shared" ca="1" si="414"/>
        <v>#N/A</v>
      </c>
    </row>
    <row r="4373" spans="1:10" x14ac:dyDescent="0.2">
      <c r="A4373" s="5">
        <v>38131</v>
      </c>
      <c r="B4373" s="2">
        <v>-1.6334179911518976E-2</v>
      </c>
      <c r="C4373" s="1">
        <v>960.53052076749714</v>
      </c>
      <c r="D4373" s="1">
        <v>960.53</v>
      </c>
      <c r="E4373" s="1">
        <f t="shared" ca="1" si="411"/>
        <v>815.4410435542303</v>
      </c>
      <c r="F4373" s="1">
        <f t="shared" ca="1" si="412"/>
        <v>1.1779269728849755</v>
      </c>
      <c r="G4373" s="5">
        <f t="shared" ca="1" si="409"/>
        <v>38138</v>
      </c>
      <c r="H4373" s="29" t="e">
        <f t="shared" ca="1" si="410"/>
        <v>#N/A</v>
      </c>
      <c r="I4373" s="1" t="e">
        <f t="shared" ca="1" si="413"/>
        <v>#N/A</v>
      </c>
      <c r="J4373" s="1" t="e">
        <f t="shared" ca="1" si="414"/>
        <v>#N/A</v>
      </c>
    </row>
    <row r="4374" spans="1:10" x14ac:dyDescent="0.2">
      <c r="A4374" s="5">
        <v>38132</v>
      </c>
      <c r="B4374" s="2">
        <v>6.2673732210341004E-3</v>
      </c>
      <c r="C4374" s="1">
        <v>966.5505240313413</v>
      </c>
      <c r="D4374" s="1">
        <v>966.55</v>
      </c>
      <c r="E4374" s="1">
        <f t="shared" ca="1" si="411"/>
        <v>820.55171691393423</v>
      </c>
      <c r="F4374" s="1">
        <f t="shared" ca="1" si="412"/>
        <v>1.1779269728849755</v>
      </c>
      <c r="G4374" s="5">
        <f t="shared" ca="1" si="409"/>
        <v>38138</v>
      </c>
      <c r="H4374" s="29" t="e">
        <f t="shared" ca="1" si="410"/>
        <v>#N/A</v>
      </c>
      <c r="I4374" s="1" t="e">
        <f t="shared" ca="1" si="413"/>
        <v>#N/A</v>
      </c>
      <c r="J4374" s="1" t="e">
        <f t="shared" ca="1" si="414"/>
        <v>#N/A</v>
      </c>
    </row>
    <row r="4375" spans="1:10" x14ac:dyDescent="0.2">
      <c r="A4375" s="5">
        <v>38133</v>
      </c>
      <c r="B4375" s="2">
        <v>1.479488903833226E-2</v>
      </c>
      <c r="C4375" s="1">
        <v>980.8505317843269</v>
      </c>
      <c r="D4375" s="1">
        <v>980.85</v>
      </c>
      <c r="E4375" s="1">
        <f t="shared" ca="1" si="411"/>
        <v>832.69168851588904</v>
      </c>
      <c r="F4375" s="1">
        <f t="shared" ca="1" si="412"/>
        <v>1.1779269728849755</v>
      </c>
      <c r="G4375" s="5">
        <f t="shared" ca="1" si="409"/>
        <v>38138</v>
      </c>
      <c r="H4375" s="29" t="e">
        <f t="shared" ca="1" si="410"/>
        <v>#N/A</v>
      </c>
      <c r="I4375" s="1" t="e">
        <f t="shared" ca="1" si="413"/>
        <v>#N/A</v>
      </c>
      <c r="J4375" s="1" t="e">
        <f t="shared" ca="1" si="414"/>
        <v>#N/A</v>
      </c>
    </row>
    <row r="4376" spans="1:10" x14ac:dyDescent="0.2">
      <c r="A4376" s="5">
        <v>38134</v>
      </c>
      <c r="B4376" s="2">
        <v>1.8392210837538725E-2</v>
      </c>
      <c r="C4376" s="1">
        <v>998.89054156501618</v>
      </c>
      <c r="D4376" s="1">
        <v>998.89</v>
      </c>
      <c r="E4376" s="1">
        <f t="shared" ca="1" si="411"/>
        <v>848.00672961373925</v>
      </c>
      <c r="F4376" s="1">
        <f t="shared" ca="1" si="412"/>
        <v>1.1779269728849757</v>
      </c>
      <c r="G4376" s="5">
        <f t="shared" ca="1" si="409"/>
        <v>38138</v>
      </c>
      <c r="H4376" s="29" t="e">
        <f t="shared" ca="1" si="410"/>
        <v>#N/A</v>
      </c>
      <c r="I4376" s="1" t="e">
        <f t="shared" ca="1" si="413"/>
        <v>#N/A</v>
      </c>
      <c r="J4376" s="1" t="e">
        <f t="shared" ca="1" si="414"/>
        <v>#N/A</v>
      </c>
    </row>
    <row r="4377" spans="1:10" x14ac:dyDescent="0.2">
      <c r="A4377" s="5">
        <v>38135</v>
      </c>
      <c r="B4377" s="2">
        <v>-7.7886453963900149E-3</v>
      </c>
      <c r="C4377" s="1">
        <v>991.11053734695827</v>
      </c>
      <c r="D4377" s="1">
        <v>991.11</v>
      </c>
      <c r="E4377" s="1">
        <f t="shared" ca="1" si="411"/>
        <v>841.40190590302541</v>
      </c>
      <c r="F4377" s="1">
        <f t="shared" ca="1" si="412"/>
        <v>1.1779269728849759</v>
      </c>
      <c r="G4377" s="5">
        <f t="shared" ca="1" si="409"/>
        <v>38138</v>
      </c>
      <c r="H4377" s="29" t="e">
        <f t="shared" ca="1" si="410"/>
        <v>#N/A</v>
      </c>
      <c r="I4377" s="1" t="e">
        <f t="shared" ca="1" si="413"/>
        <v>#N/A</v>
      </c>
      <c r="J4377" s="1" t="e">
        <f t="shared" ca="1" si="414"/>
        <v>#N/A</v>
      </c>
    </row>
    <row r="4378" spans="1:10" x14ac:dyDescent="0.2">
      <c r="A4378" s="5">
        <v>38138</v>
      </c>
      <c r="B4378" s="2">
        <v>1.0442836819323897E-2</v>
      </c>
      <c r="C4378" s="1">
        <v>1001.460542958385</v>
      </c>
      <c r="D4378" s="1">
        <v>1001.46</v>
      </c>
      <c r="E4378" s="1">
        <f t="shared" ca="1" si="411"/>
        <v>850.18852870583885</v>
      </c>
      <c r="F4378" s="1">
        <f t="shared" ca="1" si="412"/>
        <v>1.1779269728849757</v>
      </c>
      <c r="G4378" s="5">
        <f t="shared" ca="1" si="409"/>
        <v>38138</v>
      </c>
      <c r="H4378" s="29" t="e">
        <f t="shared" ca="1" si="410"/>
        <v>#N/A</v>
      </c>
      <c r="I4378" s="1" t="e">
        <f t="shared" ca="1" si="413"/>
        <v>#N/A</v>
      </c>
      <c r="J4378" s="1" t="e">
        <f t="shared" ca="1" si="414"/>
        <v>#N/A</v>
      </c>
    </row>
    <row r="4379" spans="1:10" x14ac:dyDescent="0.2">
      <c r="A4379" s="5">
        <v>38139</v>
      </c>
      <c r="B4379" s="2">
        <v>-1.0115231761627985E-2</v>
      </c>
      <c r="C4379" s="1">
        <v>991.33053746623511</v>
      </c>
      <c r="D4379" s="1">
        <v>991.33</v>
      </c>
      <c r="E4379" s="1">
        <f t="shared" ca="1" si="411"/>
        <v>841.58867469690176</v>
      </c>
      <c r="F4379" s="1">
        <f t="shared" ca="1" si="412"/>
        <v>1.1779269728849757</v>
      </c>
      <c r="G4379" s="5">
        <f t="shared" ca="1" si="409"/>
        <v>38168</v>
      </c>
      <c r="H4379" s="29" t="e">
        <f t="shared" ca="1" si="410"/>
        <v>#N/A</v>
      </c>
      <c r="I4379" s="1" t="e">
        <f t="shared" ca="1" si="413"/>
        <v>#N/A</v>
      </c>
      <c r="J4379" s="1" t="e">
        <f t="shared" ca="1" si="414"/>
        <v>#N/A</v>
      </c>
    </row>
    <row r="4380" spans="1:10" x14ac:dyDescent="0.2">
      <c r="A4380" s="5">
        <v>38140</v>
      </c>
      <c r="B4380" s="2">
        <v>9.0787124368274519E-4</v>
      </c>
      <c r="C4380" s="1">
        <v>992.23053795418525</v>
      </c>
      <c r="D4380" s="1">
        <v>992.23</v>
      </c>
      <c r="E4380" s="1">
        <f t="shared" ca="1" si="411"/>
        <v>842.35272885366817</v>
      </c>
      <c r="F4380" s="1">
        <f t="shared" ca="1" si="412"/>
        <v>1.1779269728849757</v>
      </c>
      <c r="G4380" s="5">
        <f t="shared" ca="1" si="409"/>
        <v>38168</v>
      </c>
      <c r="H4380" s="29" t="e">
        <f t="shared" ca="1" si="410"/>
        <v>#N/A</v>
      </c>
      <c r="I4380" s="1" t="e">
        <f t="shared" ca="1" si="413"/>
        <v>#N/A</v>
      </c>
      <c r="J4380" s="1" t="e">
        <f t="shared" ca="1" si="414"/>
        <v>#N/A</v>
      </c>
    </row>
    <row r="4381" spans="1:10" x14ac:dyDescent="0.2">
      <c r="A4381" s="5">
        <v>38141</v>
      </c>
      <c r="B4381" s="2">
        <v>-8.6371103473993349E-3</v>
      </c>
      <c r="C4381" s="1">
        <v>983.66053330781551</v>
      </c>
      <c r="D4381" s="1">
        <v>983.66</v>
      </c>
      <c r="E4381" s="1">
        <f t="shared" ca="1" si="411"/>
        <v>835.07723538312609</v>
      </c>
      <c r="F4381" s="1">
        <f t="shared" ca="1" si="412"/>
        <v>1.1779269728849757</v>
      </c>
      <c r="G4381" s="5">
        <f t="shared" ca="1" si="409"/>
        <v>38168</v>
      </c>
      <c r="H4381" s="29" t="e">
        <f t="shared" ca="1" si="410"/>
        <v>#N/A</v>
      </c>
      <c r="I4381" s="1" t="e">
        <f t="shared" ca="1" si="413"/>
        <v>#N/A</v>
      </c>
      <c r="J4381" s="1" t="e">
        <f t="shared" ca="1" si="414"/>
        <v>#N/A</v>
      </c>
    </row>
    <row r="4382" spans="1:10" x14ac:dyDescent="0.2">
      <c r="A4382" s="5">
        <v>38142</v>
      </c>
      <c r="B4382" s="2">
        <v>-3.6598011508041095E-3</v>
      </c>
      <c r="C4382" s="1">
        <v>980.06053135601496</v>
      </c>
      <c r="D4382" s="1">
        <v>980.06</v>
      </c>
      <c r="E4382" s="1">
        <f t="shared" ca="1" si="411"/>
        <v>832.02101875606058</v>
      </c>
      <c r="F4382" s="1">
        <f t="shared" ca="1" si="412"/>
        <v>1.1779269728849755</v>
      </c>
      <c r="G4382" s="5">
        <f t="shared" ca="1" si="409"/>
        <v>38168</v>
      </c>
      <c r="H4382" s="29" t="e">
        <f t="shared" ca="1" si="410"/>
        <v>#N/A</v>
      </c>
      <c r="I4382" s="1" t="e">
        <f t="shared" ca="1" si="413"/>
        <v>#N/A</v>
      </c>
      <c r="J4382" s="1" t="e">
        <f t="shared" ca="1" si="414"/>
        <v>#N/A</v>
      </c>
    </row>
    <row r="4383" spans="1:10" x14ac:dyDescent="0.2">
      <c r="A4383" s="5">
        <v>38145</v>
      </c>
      <c r="B4383" s="2">
        <v>1.7702997775646434E-2</v>
      </c>
      <c r="C4383" s="1">
        <v>997.41054076260934</v>
      </c>
      <c r="D4383" s="1">
        <v>997.41</v>
      </c>
      <c r="E4383" s="1">
        <f t="shared" ca="1" si="411"/>
        <v>846.75028500039014</v>
      </c>
      <c r="F4383" s="1">
        <f t="shared" ca="1" si="412"/>
        <v>1.1779269728849757</v>
      </c>
      <c r="G4383" s="5">
        <f t="shared" ca="1" si="409"/>
        <v>38168</v>
      </c>
      <c r="H4383" s="29" t="e">
        <f t="shared" ca="1" si="410"/>
        <v>#N/A</v>
      </c>
      <c r="I4383" s="1" t="e">
        <f t="shared" ca="1" si="413"/>
        <v>#N/A</v>
      </c>
      <c r="J4383" s="1" t="e">
        <f t="shared" ca="1" si="414"/>
        <v>#N/A</v>
      </c>
    </row>
    <row r="4384" spans="1:10" x14ac:dyDescent="0.2">
      <c r="A4384" s="5">
        <v>38146</v>
      </c>
      <c r="B4384" s="2">
        <v>1.1349394932876233E-2</v>
      </c>
      <c r="C4384" s="1">
        <v>1008.7305468999378</v>
      </c>
      <c r="D4384" s="1">
        <v>1008.73</v>
      </c>
      <c r="E4384" s="1">
        <f t="shared" ca="1" si="411"/>
        <v>856.36038839438515</v>
      </c>
      <c r="F4384" s="1">
        <f t="shared" ca="1" si="412"/>
        <v>1.1779269728849755</v>
      </c>
      <c r="G4384" s="5">
        <f t="shared" ca="1" si="409"/>
        <v>38168</v>
      </c>
      <c r="H4384" s="29" t="e">
        <f t="shared" ca="1" si="410"/>
        <v>#N/A</v>
      </c>
      <c r="I4384" s="1" t="e">
        <f t="shared" ca="1" si="413"/>
        <v>#N/A</v>
      </c>
      <c r="J4384" s="1" t="e">
        <f t="shared" ca="1" si="414"/>
        <v>#N/A</v>
      </c>
    </row>
    <row r="4385" spans="1:10" x14ac:dyDescent="0.2">
      <c r="A4385" s="5">
        <v>38147</v>
      </c>
      <c r="B4385" s="2">
        <v>-6.1265155195147081E-3</v>
      </c>
      <c r="C4385" s="1">
        <v>1002.5505435493468</v>
      </c>
      <c r="D4385" s="1">
        <v>1002.55</v>
      </c>
      <c r="E4385" s="1">
        <f t="shared" ca="1" si="411"/>
        <v>851.11388318458921</v>
      </c>
      <c r="F4385" s="1">
        <f t="shared" ca="1" si="412"/>
        <v>1.1779269728849757</v>
      </c>
      <c r="G4385" s="5">
        <f t="shared" ca="1" si="409"/>
        <v>38168</v>
      </c>
      <c r="H4385" s="29" t="e">
        <f t="shared" ca="1" si="410"/>
        <v>#N/A</v>
      </c>
      <c r="I4385" s="1" t="e">
        <f t="shared" ca="1" si="413"/>
        <v>#N/A</v>
      </c>
      <c r="J4385" s="1" t="e">
        <f t="shared" ca="1" si="414"/>
        <v>#N/A</v>
      </c>
    </row>
    <row r="4386" spans="1:10" x14ac:dyDescent="0.2">
      <c r="A4386" s="5">
        <v>38148</v>
      </c>
      <c r="B4386" s="2">
        <v>-9.9546157298886495E-3</v>
      </c>
      <c r="C4386" s="1">
        <v>992.57053813852201</v>
      </c>
      <c r="D4386" s="1">
        <v>992.57</v>
      </c>
      <c r="E4386" s="1">
        <f t="shared" ca="1" si="411"/>
        <v>842.64137153511331</v>
      </c>
      <c r="F4386" s="1">
        <f t="shared" ca="1" si="412"/>
        <v>1.1779269728849755</v>
      </c>
      <c r="G4386" s="5">
        <f t="shared" ca="1" si="409"/>
        <v>38168</v>
      </c>
      <c r="H4386" s="29" t="e">
        <f t="shared" ca="1" si="410"/>
        <v>#N/A</v>
      </c>
      <c r="I4386" s="1" t="e">
        <f t="shared" ca="1" si="413"/>
        <v>#N/A</v>
      </c>
      <c r="J4386" s="1" t="e">
        <f t="shared" ca="1" si="414"/>
        <v>#N/A</v>
      </c>
    </row>
    <row r="4387" spans="1:10" x14ac:dyDescent="0.2">
      <c r="A4387" s="5">
        <v>38149</v>
      </c>
      <c r="B4387" s="2">
        <v>-1.0800245826490862E-2</v>
      </c>
      <c r="C4387" s="1">
        <v>981.85053232649364</v>
      </c>
      <c r="D4387" s="1">
        <v>981.85</v>
      </c>
      <c r="E4387" s="1">
        <f t="shared" ca="1" si="411"/>
        <v>833.54063757896267</v>
      </c>
      <c r="F4387" s="1">
        <f t="shared" ca="1" si="412"/>
        <v>1.1779269728849755</v>
      </c>
      <c r="G4387" s="5">
        <f t="shared" ca="1" si="409"/>
        <v>38168</v>
      </c>
      <c r="H4387" s="29" t="e">
        <f t="shared" ca="1" si="410"/>
        <v>#N/A</v>
      </c>
      <c r="I4387" s="1" t="e">
        <f t="shared" ca="1" si="413"/>
        <v>#N/A</v>
      </c>
      <c r="J4387" s="1" t="e">
        <f t="shared" ca="1" si="414"/>
        <v>#N/A</v>
      </c>
    </row>
    <row r="4388" spans="1:10" x14ac:dyDescent="0.2">
      <c r="A4388" s="5">
        <v>38152</v>
      </c>
      <c r="B4388" s="2">
        <v>-2.1897438508936551E-3</v>
      </c>
      <c r="C4388" s="1">
        <v>979.700531160835</v>
      </c>
      <c r="D4388" s="1">
        <v>979.7</v>
      </c>
      <c r="E4388" s="1">
        <f t="shared" ca="1" si="411"/>
        <v>831.71539709335411</v>
      </c>
      <c r="F4388" s="1">
        <f t="shared" ca="1" si="412"/>
        <v>1.1779269728849755</v>
      </c>
      <c r="G4388" s="5">
        <f t="shared" ca="1" si="409"/>
        <v>38168</v>
      </c>
      <c r="H4388" s="29" t="e">
        <f t="shared" ca="1" si="410"/>
        <v>#N/A</v>
      </c>
      <c r="I4388" s="1" t="e">
        <f t="shared" ca="1" si="413"/>
        <v>#N/A</v>
      </c>
      <c r="J4388" s="1" t="e">
        <f t="shared" ca="1" si="414"/>
        <v>#N/A</v>
      </c>
    </row>
    <row r="4389" spans="1:10" x14ac:dyDescent="0.2">
      <c r="A4389" s="5">
        <v>38153</v>
      </c>
      <c r="B4389" s="2">
        <v>-7.900377666632652E-3</v>
      </c>
      <c r="C4389" s="1">
        <v>971.96052696446384</v>
      </c>
      <c r="D4389" s="1">
        <v>971.96</v>
      </c>
      <c r="E4389" s="1">
        <f t="shared" ca="1" si="411"/>
        <v>825.14453134516327</v>
      </c>
      <c r="F4389" s="1">
        <f t="shared" ca="1" si="412"/>
        <v>1.1779269728849755</v>
      </c>
      <c r="G4389" s="5">
        <f t="shared" ca="1" si="409"/>
        <v>38168</v>
      </c>
      <c r="H4389" s="29" t="e">
        <f t="shared" ca="1" si="410"/>
        <v>#N/A</v>
      </c>
      <c r="I4389" s="1" t="e">
        <f t="shared" ca="1" si="413"/>
        <v>#N/A</v>
      </c>
      <c r="J4389" s="1" t="e">
        <f t="shared" ca="1" si="414"/>
        <v>#N/A</v>
      </c>
    </row>
    <row r="4390" spans="1:10" x14ac:dyDescent="0.2">
      <c r="A4390" s="5">
        <v>38155</v>
      </c>
      <c r="B4390" s="2">
        <v>8.0558870735421007E-3</v>
      </c>
      <c r="C4390" s="1">
        <v>979.79053120962999</v>
      </c>
      <c r="D4390" s="1">
        <v>979.79</v>
      </c>
      <c r="E4390" s="1">
        <f t="shared" ca="1" si="411"/>
        <v>831.79180250903073</v>
      </c>
      <c r="F4390" s="1">
        <f t="shared" ca="1" si="412"/>
        <v>1.1779269728849755</v>
      </c>
      <c r="G4390" s="5">
        <f t="shared" ca="1" si="409"/>
        <v>38168</v>
      </c>
      <c r="H4390" s="29" t="e">
        <f t="shared" ca="1" si="410"/>
        <v>#N/A</v>
      </c>
      <c r="I4390" s="1" t="e">
        <f t="shared" ca="1" si="413"/>
        <v>#N/A</v>
      </c>
      <c r="J4390" s="1" t="e">
        <f t="shared" ca="1" si="414"/>
        <v>#N/A</v>
      </c>
    </row>
    <row r="4391" spans="1:10" x14ac:dyDescent="0.2">
      <c r="A4391" s="5">
        <v>38156</v>
      </c>
      <c r="B4391" s="2">
        <v>-2.7556925463623205E-4</v>
      </c>
      <c r="C4391" s="1">
        <v>979.5205310632449</v>
      </c>
      <c r="D4391" s="1">
        <v>979.52</v>
      </c>
      <c r="E4391" s="1">
        <f t="shared" ca="1" si="411"/>
        <v>831.56258626200065</v>
      </c>
      <c r="F4391" s="1">
        <f t="shared" ca="1" si="412"/>
        <v>1.1779269728849757</v>
      </c>
      <c r="G4391" s="5">
        <f t="shared" ca="1" si="409"/>
        <v>38168</v>
      </c>
      <c r="H4391" s="29" t="e">
        <f t="shared" ca="1" si="410"/>
        <v>#N/A</v>
      </c>
      <c r="I4391" s="1" t="e">
        <f t="shared" ca="1" si="413"/>
        <v>#N/A</v>
      </c>
      <c r="J4391" s="1" t="e">
        <f t="shared" ca="1" si="414"/>
        <v>#N/A</v>
      </c>
    </row>
    <row r="4392" spans="1:10" x14ac:dyDescent="0.2">
      <c r="A4392" s="5">
        <v>38159</v>
      </c>
      <c r="B4392" s="2">
        <v>-6.258167265599468E-3</v>
      </c>
      <c r="C4392" s="1">
        <v>973.39052773976232</v>
      </c>
      <c r="D4392" s="1">
        <v>973.39</v>
      </c>
      <c r="E4392" s="1">
        <f t="shared" ca="1" si="411"/>
        <v>826.35852850535866</v>
      </c>
      <c r="F4392" s="1">
        <f t="shared" ca="1" si="412"/>
        <v>1.1779269728849757</v>
      </c>
      <c r="G4392" s="5">
        <f t="shared" ca="1" si="409"/>
        <v>38168</v>
      </c>
      <c r="H4392" s="29" t="e">
        <f t="shared" ca="1" si="410"/>
        <v>#N/A</v>
      </c>
      <c r="I4392" s="1" t="e">
        <f t="shared" ca="1" si="413"/>
        <v>#N/A</v>
      </c>
      <c r="J4392" s="1" t="e">
        <f t="shared" ca="1" si="414"/>
        <v>#N/A</v>
      </c>
    </row>
    <row r="4393" spans="1:10" x14ac:dyDescent="0.2">
      <c r="A4393" s="5">
        <v>38160</v>
      </c>
      <c r="B4393" s="2">
        <v>-6.4927726810424247E-3</v>
      </c>
      <c r="C4393" s="1">
        <v>967.07052431326815</v>
      </c>
      <c r="D4393" s="1">
        <v>967.07</v>
      </c>
      <c r="E4393" s="1">
        <f t="shared" ca="1" si="411"/>
        <v>820.99317042673272</v>
      </c>
      <c r="F4393" s="1">
        <f t="shared" ca="1" si="412"/>
        <v>1.1779269728849755</v>
      </c>
      <c r="G4393" s="5">
        <f t="shared" ca="1" si="409"/>
        <v>38168</v>
      </c>
      <c r="H4393" s="29" t="e">
        <f t="shared" ca="1" si="410"/>
        <v>#N/A</v>
      </c>
      <c r="I4393" s="1" t="e">
        <f t="shared" ca="1" si="413"/>
        <v>#N/A</v>
      </c>
      <c r="J4393" s="1" t="e">
        <f t="shared" ca="1" si="414"/>
        <v>#N/A</v>
      </c>
    </row>
    <row r="4394" spans="1:10" x14ac:dyDescent="0.2">
      <c r="A4394" s="5">
        <v>38161</v>
      </c>
      <c r="B4394" s="2">
        <v>-6.1526052922746821E-3</v>
      </c>
      <c r="C4394" s="1">
        <v>961.12052108737544</v>
      </c>
      <c r="D4394" s="1">
        <v>961.12</v>
      </c>
      <c r="E4394" s="1">
        <f t="shared" ca="1" si="411"/>
        <v>815.94192350144374</v>
      </c>
      <c r="F4394" s="1">
        <f t="shared" ca="1" si="412"/>
        <v>1.1779269728849757</v>
      </c>
      <c r="G4394" s="5">
        <f t="shared" ca="1" si="409"/>
        <v>38168</v>
      </c>
      <c r="H4394" s="29" t="e">
        <f t="shared" ca="1" si="410"/>
        <v>#N/A</v>
      </c>
      <c r="I4394" s="1" t="e">
        <f t="shared" ca="1" si="413"/>
        <v>#N/A</v>
      </c>
      <c r="J4394" s="1" t="e">
        <f t="shared" ca="1" si="414"/>
        <v>#N/A</v>
      </c>
    </row>
    <row r="4395" spans="1:10" x14ac:dyDescent="0.2">
      <c r="A4395" s="5">
        <v>38162</v>
      </c>
      <c r="B4395" s="2">
        <v>2.0715415348759647E-2</v>
      </c>
      <c r="C4395" s="1">
        <v>981.03053188191677</v>
      </c>
      <c r="D4395" s="1">
        <v>981.03</v>
      </c>
      <c r="E4395" s="1">
        <f t="shared" ca="1" si="411"/>
        <v>832.84449934724216</v>
      </c>
      <c r="F4395" s="1">
        <f t="shared" ca="1" si="412"/>
        <v>1.1779269728849755</v>
      </c>
      <c r="G4395" s="5">
        <f t="shared" ca="1" si="409"/>
        <v>38168</v>
      </c>
      <c r="H4395" s="29" t="e">
        <f t="shared" ca="1" si="410"/>
        <v>#N/A</v>
      </c>
      <c r="I4395" s="1" t="e">
        <f t="shared" ca="1" si="413"/>
        <v>#N/A</v>
      </c>
      <c r="J4395" s="1" t="e">
        <f t="shared" ca="1" si="414"/>
        <v>#N/A</v>
      </c>
    </row>
    <row r="4396" spans="1:10" x14ac:dyDescent="0.2">
      <c r="A4396" s="5">
        <v>38163</v>
      </c>
      <c r="B4396" s="2">
        <v>3.0682038265903433E-3</v>
      </c>
      <c r="C4396" s="1">
        <v>984.0405335138388</v>
      </c>
      <c r="D4396" s="1">
        <v>984.04</v>
      </c>
      <c r="E4396" s="1">
        <f t="shared" ca="1" si="411"/>
        <v>835.39983602709401</v>
      </c>
      <c r="F4396" s="1">
        <f t="shared" ca="1" si="412"/>
        <v>1.1779269728849757</v>
      </c>
      <c r="G4396" s="5">
        <f t="shared" ca="1" si="409"/>
        <v>38168</v>
      </c>
      <c r="H4396" s="29" t="e">
        <f t="shared" ca="1" si="410"/>
        <v>#N/A</v>
      </c>
      <c r="I4396" s="1" t="e">
        <f t="shared" ca="1" si="413"/>
        <v>#N/A</v>
      </c>
      <c r="J4396" s="1" t="e">
        <f t="shared" ca="1" si="414"/>
        <v>#N/A</v>
      </c>
    </row>
    <row r="4397" spans="1:10" x14ac:dyDescent="0.2">
      <c r="A4397" s="5">
        <v>38166</v>
      </c>
      <c r="B4397" s="2">
        <v>-5.6603390106092499E-3</v>
      </c>
      <c r="C4397" s="1">
        <v>978.4705304939697</v>
      </c>
      <c r="D4397" s="1">
        <v>978.47</v>
      </c>
      <c r="E4397" s="1">
        <f t="shared" ca="1" si="411"/>
        <v>830.67118974577329</v>
      </c>
      <c r="F4397" s="1">
        <f t="shared" ca="1" si="412"/>
        <v>1.1779269728849757</v>
      </c>
      <c r="G4397" s="5">
        <f t="shared" ca="1" si="409"/>
        <v>38168</v>
      </c>
      <c r="H4397" s="29" t="e">
        <f t="shared" ca="1" si="410"/>
        <v>#N/A</v>
      </c>
      <c r="I4397" s="1" t="e">
        <f t="shared" ca="1" si="413"/>
        <v>#N/A</v>
      </c>
      <c r="J4397" s="1" t="e">
        <f t="shared" ca="1" si="414"/>
        <v>#N/A</v>
      </c>
    </row>
    <row r="4398" spans="1:10" x14ac:dyDescent="0.2">
      <c r="A4398" s="5">
        <v>38167</v>
      </c>
      <c r="B4398" s="2">
        <v>-2.1870880047420993E-3</v>
      </c>
      <c r="C4398" s="1">
        <v>976.33052933373267</v>
      </c>
      <c r="D4398" s="1">
        <v>976.33</v>
      </c>
      <c r="E4398" s="1">
        <f t="shared" ca="1" si="411"/>
        <v>828.85443875079545</v>
      </c>
      <c r="F4398" s="1">
        <f t="shared" ca="1" si="412"/>
        <v>1.1779269728849757</v>
      </c>
      <c r="G4398" s="5">
        <f t="shared" ca="1" si="409"/>
        <v>38168</v>
      </c>
      <c r="H4398" s="29" t="e">
        <f t="shared" ca="1" si="410"/>
        <v>#N/A</v>
      </c>
      <c r="I4398" s="1" t="e">
        <f t="shared" ca="1" si="413"/>
        <v>#N/A</v>
      </c>
      <c r="J4398" s="1" t="e">
        <f t="shared" ca="1" si="414"/>
        <v>#N/A</v>
      </c>
    </row>
    <row r="4399" spans="1:10" x14ac:dyDescent="0.2">
      <c r="A4399" s="5">
        <v>38168</v>
      </c>
      <c r="B4399" s="2">
        <v>-2.0996998965514546E-3</v>
      </c>
      <c r="C4399" s="1">
        <v>974.28052822229063</v>
      </c>
      <c r="D4399" s="1">
        <v>974.28</v>
      </c>
      <c r="E4399" s="1">
        <f t="shared" ca="1" si="411"/>
        <v>827.11409317149423</v>
      </c>
      <c r="F4399" s="1">
        <f t="shared" ca="1" si="412"/>
        <v>1.1779269728849757</v>
      </c>
      <c r="G4399" s="5">
        <f t="shared" ca="1" si="409"/>
        <v>38168</v>
      </c>
      <c r="H4399" s="29" t="e">
        <f t="shared" ca="1" si="410"/>
        <v>#N/A</v>
      </c>
      <c r="I4399" s="1" t="e">
        <f t="shared" ca="1" si="413"/>
        <v>#N/A</v>
      </c>
      <c r="J4399" s="1" t="e">
        <f t="shared" ca="1" si="414"/>
        <v>#N/A</v>
      </c>
    </row>
    <row r="4400" spans="1:10" x14ac:dyDescent="0.2">
      <c r="A4400" s="5">
        <v>38169</v>
      </c>
      <c r="B4400" s="2">
        <v>2.9355010879830168E-3</v>
      </c>
      <c r="C4400" s="1">
        <v>977.14052977288782</v>
      </c>
      <c r="D4400" s="1">
        <v>977.14</v>
      </c>
      <c r="E4400" s="1">
        <f t="shared" ca="1" si="411"/>
        <v>829.54208749188513</v>
      </c>
      <c r="F4400" s="1">
        <f t="shared" ca="1" si="412"/>
        <v>1.1779269728849757</v>
      </c>
      <c r="G4400" s="5">
        <f t="shared" ca="1" si="409"/>
        <v>38199</v>
      </c>
      <c r="H4400" s="29" t="e">
        <f t="shared" ca="1" si="410"/>
        <v>#N/A</v>
      </c>
      <c r="I4400" s="1" t="e">
        <f t="shared" ca="1" si="413"/>
        <v>#N/A</v>
      </c>
      <c r="J4400" s="1" t="e">
        <f t="shared" ca="1" si="414"/>
        <v>#N/A</v>
      </c>
    </row>
    <row r="4401" spans="1:10" x14ac:dyDescent="0.2">
      <c r="A4401" s="5">
        <v>38170</v>
      </c>
      <c r="B4401" s="2">
        <v>-8.361135558875854E-3</v>
      </c>
      <c r="C4401" s="1">
        <v>968.97052534338491</v>
      </c>
      <c r="D4401" s="1">
        <v>968.97</v>
      </c>
      <c r="E4401" s="1">
        <f t="shared" ca="1" si="411"/>
        <v>822.60617364657264</v>
      </c>
      <c r="F4401" s="1">
        <f t="shared" ca="1" si="412"/>
        <v>1.1779269728849757</v>
      </c>
      <c r="G4401" s="5">
        <f t="shared" ca="1" si="409"/>
        <v>38199</v>
      </c>
      <c r="H4401" s="29" t="e">
        <f t="shared" ca="1" si="410"/>
        <v>#N/A</v>
      </c>
      <c r="I4401" s="1" t="e">
        <f t="shared" ca="1" si="413"/>
        <v>#N/A</v>
      </c>
      <c r="J4401" s="1" t="e">
        <f t="shared" ca="1" si="414"/>
        <v>#N/A</v>
      </c>
    </row>
    <row r="4402" spans="1:10" x14ac:dyDescent="0.2">
      <c r="A4402" s="5">
        <v>38173</v>
      </c>
      <c r="B4402" s="2">
        <v>5.2220398980360461E-3</v>
      </c>
      <c r="C4402" s="1">
        <v>974.03052808674897</v>
      </c>
      <c r="D4402" s="1">
        <v>974.03</v>
      </c>
      <c r="E4402" s="1">
        <f t="shared" ca="1" si="411"/>
        <v>826.90185590572571</v>
      </c>
      <c r="F4402" s="1">
        <f t="shared" ca="1" si="412"/>
        <v>1.1779269728849759</v>
      </c>
      <c r="G4402" s="5">
        <f t="shared" ca="1" si="409"/>
        <v>38199</v>
      </c>
      <c r="H4402" s="29" t="e">
        <f t="shared" ca="1" si="410"/>
        <v>#N/A</v>
      </c>
      <c r="I4402" s="1" t="e">
        <f t="shared" ca="1" si="413"/>
        <v>#N/A</v>
      </c>
      <c r="J4402" s="1" t="e">
        <f t="shared" ca="1" si="414"/>
        <v>#N/A</v>
      </c>
    </row>
    <row r="4403" spans="1:10" x14ac:dyDescent="0.2">
      <c r="A4403" s="5">
        <v>38174</v>
      </c>
      <c r="B4403" s="2">
        <v>-9.0346293235321617E-4</v>
      </c>
      <c r="C4403" s="1">
        <v>973.15052760964215</v>
      </c>
      <c r="D4403" s="1">
        <v>973.15</v>
      </c>
      <c r="E4403" s="1">
        <f t="shared" ca="1" si="411"/>
        <v>826.15478073022086</v>
      </c>
      <c r="F4403" s="1">
        <f t="shared" ca="1" si="412"/>
        <v>1.1779269728849757</v>
      </c>
      <c r="G4403" s="5">
        <f t="shared" ca="1" si="409"/>
        <v>38199</v>
      </c>
      <c r="H4403" s="29" t="e">
        <f t="shared" ca="1" si="410"/>
        <v>#N/A</v>
      </c>
      <c r="I4403" s="1" t="e">
        <f t="shared" ca="1" si="413"/>
        <v>#N/A</v>
      </c>
      <c r="J4403" s="1" t="e">
        <f t="shared" ca="1" si="414"/>
        <v>#N/A</v>
      </c>
    </row>
    <row r="4404" spans="1:10" x14ac:dyDescent="0.2">
      <c r="A4404" s="5">
        <v>38175</v>
      </c>
      <c r="B4404" s="2">
        <v>-4.5727791193546086E-3</v>
      </c>
      <c r="C4404" s="1">
        <v>968.70052519699982</v>
      </c>
      <c r="D4404" s="1">
        <v>968.7</v>
      </c>
      <c r="E4404" s="1">
        <f t="shared" ca="1" si="411"/>
        <v>822.37695739954268</v>
      </c>
      <c r="F4404" s="1">
        <f t="shared" ca="1" si="412"/>
        <v>1.1779269728849759</v>
      </c>
      <c r="G4404" s="5">
        <f t="shared" ca="1" si="409"/>
        <v>38199</v>
      </c>
      <c r="H4404" s="29" t="e">
        <f t="shared" ca="1" si="410"/>
        <v>#N/A</v>
      </c>
      <c r="I4404" s="1" t="e">
        <f t="shared" ca="1" si="413"/>
        <v>#N/A</v>
      </c>
      <c r="J4404" s="1" t="e">
        <f t="shared" ca="1" si="414"/>
        <v>#N/A</v>
      </c>
    </row>
    <row r="4405" spans="1:10" x14ac:dyDescent="0.2">
      <c r="A4405" s="5">
        <v>38176</v>
      </c>
      <c r="B4405" s="2">
        <v>-9.466295034582517E-3</v>
      </c>
      <c r="C4405" s="1">
        <v>959.53052022532995</v>
      </c>
      <c r="D4405" s="1">
        <v>959.53</v>
      </c>
      <c r="E4405" s="1">
        <f t="shared" ca="1" si="411"/>
        <v>814.59209449115633</v>
      </c>
      <c r="F4405" s="1">
        <f t="shared" ca="1" si="412"/>
        <v>1.1779269728849757</v>
      </c>
      <c r="G4405" s="5">
        <f t="shared" ca="1" si="409"/>
        <v>38199</v>
      </c>
      <c r="H4405" s="29" t="e">
        <f t="shared" ca="1" si="410"/>
        <v>#N/A</v>
      </c>
      <c r="I4405" s="1" t="e">
        <f t="shared" ca="1" si="413"/>
        <v>#N/A</v>
      </c>
      <c r="J4405" s="1" t="e">
        <f t="shared" ca="1" si="414"/>
        <v>#N/A</v>
      </c>
    </row>
    <row r="4406" spans="1:10" x14ac:dyDescent="0.2">
      <c r="A4406" s="5">
        <v>38177</v>
      </c>
      <c r="B4406" s="2">
        <v>1.0255020687211402E-2</v>
      </c>
      <c r="C4406" s="1">
        <v>969.37052556025139</v>
      </c>
      <c r="D4406" s="1">
        <v>969.37</v>
      </c>
      <c r="E4406" s="1">
        <f t="shared" ca="1" si="411"/>
        <v>822.945753271802</v>
      </c>
      <c r="F4406" s="1">
        <f t="shared" ca="1" si="412"/>
        <v>1.1779269728849759</v>
      </c>
      <c r="G4406" s="5">
        <f t="shared" ca="1" si="409"/>
        <v>38199</v>
      </c>
      <c r="H4406" s="29" t="e">
        <f t="shared" ca="1" si="410"/>
        <v>#N/A</v>
      </c>
      <c r="I4406" s="1" t="e">
        <f t="shared" ca="1" si="413"/>
        <v>#N/A</v>
      </c>
      <c r="J4406" s="1" t="e">
        <f t="shared" ca="1" si="414"/>
        <v>#N/A</v>
      </c>
    </row>
    <row r="4407" spans="1:10" x14ac:dyDescent="0.2">
      <c r="A4407" s="5">
        <v>38180</v>
      </c>
      <c r="B4407" s="2">
        <v>-1.392657086561444E-3</v>
      </c>
      <c r="C4407" s="1">
        <v>968.02052482832607</v>
      </c>
      <c r="D4407" s="1">
        <v>968.02</v>
      </c>
      <c r="E4407" s="1">
        <f t="shared" ca="1" si="411"/>
        <v>821.79967203665228</v>
      </c>
      <c r="F4407" s="1">
        <f t="shared" ca="1" si="412"/>
        <v>1.1779269728849762</v>
      </c>
      <c r="G4407" s="5">
        <f t="shared" ca="1" si="409"/>
        <v>38199</v>
      </c>
      <c r="H4407" s="29" t="e">
        <f t="shared" ca="1" si="410"/>
        <v>#N/A</v>
      </c>
      <c r="I4407" s="1" t="e">
        <f t="shared" ca="1" si="413"/>
        <v>#N/A</v>
      </c>
      <c r="J4407" s="1" t="e">
        <f t="shared" ca="1" si="414"/>
        <v>#N/A</v>
      </c>
    </row>
    <row r="4408" spans="1:10" x14ac:dyDescent="0.2">
      <c r="A4408" s="5">
        <v>38181</v>
      </c>
      <c r="B4408" s="2">
        <v>1.4348877089316314E-2</v>
      </c>
      <c r="C4408" s="1">
        <v>981.91053235902325</v>
      </c>
      <c r="D4408" s="1">
        <v>981.91</v>
      </c>
      <c r="E4408" s="1">
        <f t="shared" ca="1" si="411"/>
        <v>833.59157452274667</v>
      </c>
      <c r="F4408" s="1">
        <f t="shared" ca="1" si="412"/>
        <v>1.1779269728849762</v>
      </c>
      <c r="G4408" s="5">
        <f t="shared" ca="1" si="409"/>
        <v>38199</v>
      </c>
      <c r="H4408" s="29" t="e">
        <f t="shared" ca="1" si="410"/>
        <v>#N/A</v>
      </c>
      <c r="I4408" s="1" t="e">
        <f t="shared" ca="1" si="413"/>
        <v>#N/A</v>
      </c>
      <c r="J4408" s="1" t="e">
        <f t="shared" ca="1" si="414"/>
        <v>#N/A</v>
      </c>
    </row>
    <row r="4409" spans="1:10" x14ac:dyDescent="0.2">
      <c r="A4409" s="5">
        <v>38182</v>
      </c>
      <c r="B4409" s="2">
        <v>-7.2511737328267989E-3</v>
      </c>
      <c r="C4409" s="1">
        <v>974.79052849879554</v>
      </c>
      <c r="D4409" s="1">
        <v>974.79</v>
      </c>
      <c r="E4409" s="1">
        <f t="shared" ca="1" si="411"/>
        <v>827.54705719366166</v>
      </c>
      <c r="F4409" s="1">
        <f t="shared" ca="1" si="412"/>
        <v>1.1779269728849759</v>
      </c>
      <c r="G4409" s="5">
        <f t="shared" ca="1" si="409"/>
        <v>38199</v>
      </c>
      <c r="H4409" s="29" t="e">
        <f t="shared" ca="1" si="410"/>
        <v>#N/A</v>
      </c>
      <c r="I4409" s="1" t="e">
        <f t="shared" ca="1" si="413"/>
        <v>#N/A</v>
      </c>
      <c r="J4409" s="1" t="e">
        <f t="shared" ca="1" si="414"/>
        <v>#N/A</v>
      </c>
    </row>
    <row r="4410" spans="1:10" x14ac:dyDescent="0.2">
      <c r="A4410" s="5">
        <v>38183</v>
      </c>
      <c r="B4410" s="2">
        <v>3.1493962802244813E-3</v>
      </c>
      <c r="C4410" s="1">
        <v>977.86053016324774</v>
      </c>
      <c r="D4410" s="1">
        <v>977.86</v>
      </c>
      <c r="E4410" s="1">
        <f t="shared" ca="1" si="411"/>
        <v>830.15333081729807</v>
      </c>
      <c r="F4410" s="1">
        <f t="shared" ca="1" si="412"/>
        <v>1.1779269728849759</v>
      </c>
      <c r="G4410" s="5">
        <f t="shared" ca="1" si="409"/>
        <v>38199</v>
      </c>
      <c r="H4410" s="29" t="e">
        <f t="shared" ca="1" si="410"/>
        <v>#N/A</v>
      </c>
      <c r="I4410" s="1" t="e">
        <f t="shared" ca="1" si="413"/>
        <v>#N/A</v>
      </c>
      <c r="J4410" s="1" t="e">
        <f t="shared" ca="1" si="414"/>
        <v>#N/A</v>
      </c>
    </row>
    <row r="4411" spans="1:10" x14ac:dyDescent="0.2">
      <c r="A4411" s="5">
        <v>38184</v>
      </c>
      <c r="B4411" s="2">
        <v>-1.1157016341807546E-2</v>
      </c>
      <c r="C4411" s="1">
        <v>966.95052424820778</v>
      </c>
      <c r="D4411" s="1">
        <v>966.95</v>
      </c>
      <c r="E4411" s="1">
        <f t="shared" ca="1" si="411"/>
        <v>820.89129653916348</v>
      </c>
      <c r="F4411" s="1">
        <f t="shared" ca="1" si="412"/>
        <v>1.1779269728849759</v>
      </c>
      <c r="G4411" s="5">
        <f t="shared" ca="1" si="409"/>
        <v>38199</v>
      </c>
      <c r="H4411" s="29" t="e">
        <f t="shared" ca="1" si="410"/>
        <v>#N/A</v>
      </c>
      <c r="I4411" s="1" t="e">
        <f t="shared" ca="1" si="413"/>
        <v>#N/A</v>
      </c>
      <c r="J4411" s="1" t="e">
        <f t="shared" ca="1" si="414"/>
        <v>#N/A</v>
      </c>
    </row>
    <row r="4412" spans="1:10" x14ac:dyDescent="0.2">
      <c r="A4412" s="5">
        <v>38187</v>
      </c>
      <c r="B4412" s="2">
        <v>-1.1086405708671587E-2</v>
      </c>
      <c r="C4412" s="1">
        <v>956.23051843617952</v>
      </c>
      <c r="D4412" s="1">
        <v>956.23</v>
      </c>
      <c r="E4412" s="1">
        <f t="shared" ca="1" si="411"/>
        <v>811.79056258301296</v>
      </c>
      <c r="F4412" s="1">
        <f t="shared" ca="1" si="412"/>
        <v>1.1779269728849759</v>
      </c>
      <c r="G4412" s="5">
        <f t="shared" ca="1" si="409"/>
        <v>38199</v>
      </c>
      <c r="H4412" s="29" t="e">
        <f t="shared" ca="1" si="410"/>
        <v>#N/A</v>
      </c>
      <c r="I4412" s="1" t="e">
        <f t="shared" ca="1" si="413"/>
        <v>#N/A</v>
      </c>
      <c r="J4412" s="1" t="e">
        <f t="shared" ca="1" si="414"/>
        <v>#N/A</v>
      </c>
    </row>
    <row r="4413" spans="1:10" x14ac:dyDescent="0.2">
      <c r="A4413" s="5">
        <v>38188</v>
      </c>
      <c r="B4413" s="2">
        <v>6.5883730901550308E-4</v>
      </c>
      <c r="C4413" s="1">
        <v>956.86051877774446</v>
      </c>
      <c r="D4413" s="1">
        <v>956.86</v>
      </c>
      <c r="E4413" s="1">
        <f t="shared" ca="1" si="411"/>
        <v>812.32540049274928</v>
      </c>
      <c r="F4413" s="1">
        <f t="shared" ca="1" si="412"/>
        <v>1.1779269728849762</v>
      </c>
      <c r="G4413" s="5">
        <f t="shared" ca="1" si="409"/>
        <v>38199</v>
      </c>
      <c r="H4413" s="29" t="e">
        <f t="shared" ca="1" si="410"/>
        <v>#N/A</v>
      </c>
      <c r="I4413" s="1" t="e">
        <f t="shared" ca="1" si="413"/>
        <v>#N/A</v>
      </c>
      <c r="J4413" s="1" t="e">
        <f t="shared" ca="1" si="414"/>
        <v>#N/A</v>
      </c>
    </row>
    <row r="4414" spans="1:10" x14ac:dyDescent="0.2">
      <c r="A4414" s="5">
        <v>38189</v>
      </c>
      <c r="B4414" s="2">
        <v>2.21767029659512E-2</v>
      </c>
      <c r="C4414" s="1">
        <v>978.08053028252448</v>
      </c>
      <c r="D4414" s="1">
        <v>978.08</v>
      </c>
      <c r="E4414" s="1">
        <f t="shared" ca="1" si="411"/>
        <v>830.34009961117442</v>
      </c>
      <c r="F4414" s="1">
        <f t="shared" ca="1" si="412"/>
        <v>1.1779269728849759</v>
      </c>
      <c r="G4414" s="5">
        <f t="shared" ca="1" si="409"/>
        <v>38199</v>
      </c>
      <c r="H4414" s="29" t="e">
        <f t="shared" ca="1" si="410"/>
        <v>#N/A</v>
      </c>
      <c r="I4414" s="1" t="e">
        <f t="shared" ca="1" si="413"/>
        <v>#N/A</v>
      </c>
      <c r="J4414" s="1" t="e">
        <f t="shared" ca="1" si="414"/>
        <v>#N/A</v>
      </c>
    </row>
    <row r="4415" spans="1:10" x14ac:dyDescent="0.2">
      <c r="A4415" s="5">
        <v>38190</v>
      </c>
      <c r="B4415" s="2">
        <v>-1.4017258301979418E-2</v>
      </c>
      <c r="C4415" s="1">
        <v>964.37052284941728</v>
      </c>
      <c r="D4415" s="1">
        <v>964.37</v>
      </c>
      <c r="E4415" s="1">
        <f t="shared" ca="1" si="411"/>
        <v>818.70100795643327</v>
      </c>
      <c r="F4415" s="1">
        <f t="shared" ca="1" si="412"/>
        <v>1.1779269728849759</v>
      </c>
      <c r="G4415" s="5">
        <f t="shared" ca="1" si="409"/>
        <v>38199</v>
      </c>
      <c r="H4415" s="29" t="e">
        <f t="shared" ca="1" si="410"/>
        <v>#N/A</v>
      </c>
      <c r="I4415" s="1" t="e">
        <f t="shared" ca="1" si="413"/>
        <v>#N/A</v>
      </c>
      <c r="J4415" s="1" t="e">
        <f t="shared" ca="1" si="414"/>
        <v>#N/A</v>
      </c>
    </row>
    <row r="4416" spans="1:10" x14ac:dyDescent="0.2">
      <c r="A4416" s="5">
        <v>38191</v>
      </c>
      <c r="B4416" s="2">
        <v>7.4660140817321974E-3</v>
      </c>
      <c r="C4416" s="1">
        <v>971.5705267530185</v>
      </c>
      <c r="D4416" s="1">
        <v>971.57</v>
      </c>
      <c r="E4416" s="1">
        <f t="shared" ca="1" si="411"/>
        <v>824.81344121056429</v>
      </c>
      <c r="F4416" s="1">
        <f t="shared" ca="1" si="412"/>
        <v>1.1779269728849759</v>
      </c>
      <c r="G4416" s="5">
        <f t="shared" ca="1" si="409"/>
        <v>38199</v>
      </c>
      <c r="H4416" s="29" t="e">
        <f t="shared" ca="1" si="410"/>
        <v>#N/A</v>
      </c>
      <c r="I4416" s="1" t="e">
        <f t="shared" ca="1" si="413"/>
        <v>#N/A</v>
      </c>
      <c r="J4416" s="1" t="e">
        <f t="shared" ca="1" si="414"/>
        <v>#N/A</v>
      </c>
    </row>
    <row r="4417" spans="1:10" x14ac:dyDescent="0.2">
      <c r="A4417" s="5">
        <v>38194</v>
      </c>
      <c r="B4417" s="2">
        <v>1.2042364420472573E-3</v>
      </c>
      <c r="C4417" s="1">
        <v>972.7405273873535</v>
      </c>
      <c r="D4417" s="1">
        <v>972.74</v>
      </c>
      <c r="E4417" s="1">
        <f t="shared" ca="1" si="411"/>
        <v>825.80671161436032</v>
      </c>
      <c r="F4417" s="1">
        <f t="shared" ca="1" si="412"/>
        <v>1.1779269728849762</v>
      </c>
      <c r="G4417" s="5">
        <f t="shared" ca="1" si="409"/>
        <v>38199</v>
      </c>
      <c r="H4417" s="29" t="e">
        <f t="shared" ca="1" si="410"/>
        <v>#N/A</v>
      </c>
      <c r="I4417" s="1" t="e">
        <f t="shared" ca="1" si="413"/>
        <v>#N/A</v>
      </c>
      <c r="J4417" s="1" t="e">
        <f t="shared" ca="1" si="414"/>
        <v>#N/A</v>
      </c>
    </row>
    <row r="4418" spans="1:10" x14ac:dyDescent="0.2">
      <c r="A4418" s="5">
        <v>38195</v>
      </c>
      <c r="B4418" s="2">
        <v>8.9952094084750911E-3</v>
      </c>
      <c r="C4418" s="1">
        <v>981.49053213131322</v>
      </c>
      <c r="D4418" s="1">
        <v>981.49</v>
      </c>
      <c r="E4418" s="1">
        <f t="shared" ca="1" si="411"/>
        <v>833.23501591625575</v>
      </c>
      <c r="F4418" s="1">
        <f t="shared" ca="1" si="412"/>
        <v>1.1779269728849762</v>
      </c>
      <c r="G4418" s="5">
        <f t="shared" ref="G4418:G4481" ca="1" si="415">EOMONTH(A4418,0)</f>
        <v>38199</v>
      </c>
      <c r="H4418" s="29" t="e">
        <f t="shared" ref="H4418:H4481" ca="1" si="416">VLOOKUP(G4418,$U$512:$Z$3894,2,0)</f>
        <v>#N/A</v>
      </c>
      <c r="I4418" s="1" t="e">
        <f t="shared" ca="1" si="413"/>
        <v>#N/A</v>
      </c>
      <c r="J4418" s="1" t="e">
        <f t="shared" ca="1" si="414"/>
        <v>#N/A</v>
      </c>
    </row>
    <row r="4419" spans="1:10" x14ac:dyDescent="0.2">
      <c r="A4419" s="5">
        <v>38196</v>
      </c>
      <c r="B4419" s="2">
        <v>6.3984350324506334E-3</v>
      </c>
      <c r="C4419" s="1">
        <v>987.77053553612086</v>
      </c>
      <c r="D4419" s="1">
        <v>987.77</v>
      </c>
      <c r="E4419" s="1">
        <f t="shared" ref="E4419:E4482" ca="1" si="417">C4419/C$2*$E$2</f>
        <v>838.56641603235892</v>
      </c>
      <c r="F4419" s="1">
        <f t="shared" ref="F4419:F4482" ca="1" si="418">D4419/E4419</f>
        <v>1.1779269728849759</v>
      </c>
      <c r="G4419" s="5">
        <f t="shared" ca="1" si="415"/>
        <v>38199</v>
      </c>
      <c r="H4419" s="29" t="e">
        <f t="shared" ca="1" si="416"/>
        <v>#N/A</v>
      </c>
      <c r="I4419" s="1" t="e">
        <f t="shared" ref="I4419:I4482" ca="1" si="419">H4419/$H$2*$I$2</f>
        <v>#N/A</v>
      </c>
      <c r="J4419" s="1" t="e">
        <f t="shared" ref="J4419:J4482" ca="1" si="420">D4419/I4419</f>
        <v>#N/A</v>
      </c>
    </row>
    <row r="4420" spans="1:10" x14ac:dyDescent="0.2">
      <c r="A4420" s="5">
        <v>38197</v>
      </c>
      <c r="B4420" s="2">
        <v>1.6299340939691653E-3</v>
      </c>
      <c r="C4420" s="1">
        <v>989.38053640900932</v>
      </c>
      <c r="D4420" s="1">
        <v>989.38</v>
      </c>
      <c r="E4420" s="1">
        <f t="shared" ca="1" si="417"/>
        <v>839.93322402390754</v>
      </c>
      <c r="F4420" s="1">
        <f t="shared" ca="1" si="418"/>
        <v>1.1779269728849762</v>
      </c>
      <c r="G4420" s="5">
        <f t="shared" ca="1" si="415"/>
        <v>38199</v>
      </c>
      <c r="H4420" s="29" t="e">
        <f t="shared" ca="1" si="416"/>
        <v>#N/A</v>
      </c>
      <c r="I4420" s="1" t="e">
        <f t="shared" ca="1" si="419"/>
        <v>#N/A</v>
      </c>
      <c r="J4420" s="1" t="e">
        <f t="shared" ca="1" si="420"/>
        <v>#N/A</v>
      </c>
    </row>
    <row r="4421" spans="1:10" x14ac:dyDescent="0.2">
      <c r="A4421" s="5">
        <v>38198</v>
      </c>
      <c r="B4421" s="2">
        <v>5.933008550809582E-3</v>
      </c>
      <c r="C4421" s="1">
        <v>995.25053959152854</v>
      </c>
      <c r="D4421" s="1">
        <v>995.25</v>
      </c>
      <c r="E4421" s="1">
        <f t="shared" ca="1" si="417"/>
        <v>844.91655502415051</v>
      </c>
      <c r="F4421" s="1">
        <f t="shared" ca="1" si="418"/>
        <v>1.1779269728849762</v>
      </c>
      <c r="G4421" s="5">
        <f t="shared" ca="1" si="415"/>
        <v>38199</v>
      </c>
      <c r="H4421" s="29" t="e">
        <f t="shared" ca="1" si="416"/>
        <v>#N/A</v>
      </c>
      <c r="I4421" s="1" t="e">
        <f t="shared" ca="1" si="419"/>
        <v>#N/A</v>
      </c>
      <c r="J4421" s="1" t="e">
        <f t="shared" ca="1" si="420"/>
        <v>#N/A</v>
      </c>
    </row>
    <row r="4422" spans="1:10" x14ac:dyDescent="0.2">
      <c r="A4422" s="5">
        <v>38201</v>
      </c>
      <c r="B4422" s="2">
        <v>5.5061542326049207E-3</v>
      </c>
      <c r="C4422" s="1">
        <v>1000.7305425626027</v>
      </c>
      <c r="D4422" s="1">
        <v>1000.73</v>
      </c>
      <c r="E4422" s="1">
        <f t="shared" ca="1" si="417"/>
        <v>849.56879588979461</v>
      </c>
      <c r="F4422" s="1">
        <f t="shared" ca="1" si="418"/>
        <v>1.1779269728849762</v>
      </c>
      <c r="G4422" s="5">
        <f t="shared" ca="1" si="415"/>
        <v>38230</v>
      </c>
      <c r="H4422" s="29" t="e">
        <f t="shared" ca="1" si="416"/>
        <v>#N/A</v>
      </c>
      <c r="I4422" s="1" t="e">
        <f t="shared" ca="1" si="419"/>
        <v>#N/A</v>
      </c>
      <c r="J4422" s="1" t="e">
        <f t="shared" ca="1" si="420"/>
        <v>#N/A</v>
      </c>
    </row>
    <row r="4423" spans="1:10" x14ac:dyDescent="0.2">
      <c r="A4423" s="5">
        <v>38202</v>
      </c>
      <c r="B4423" s="2">
        <v>7.0448572542043397E-3</v>
      </c>
      <c r="C4423" s="1">
        <v>1007.7805463848788</v>
      </c>
      <c r="D4423" s="1">
        <v>1007.78</v>
      </c>
      <c r="E4423" s="1">
        <f t="shared" ca="1" si="417"/>
        <v>855.55388678446457</v>
      </c>
      <c r="F4423" s="1">
        <f t="shared" ca="1" si="418"/>
        <v>1.1779269728849762</v>
      </c>
      <c r="G4423" s="5">
        <f t="shared" ca="1" si="415"/>
        <v>38230</v>
      </c>
      <c r="H4423" s="29" t="e">
        <f t="shared" ca="1" si="416"/>
        <v>#N/A</v>
      </c>
      <c r="I4423" s="1" t="e">
        <f t="shared" ca="1" si="419"/>
        <v>#N/A</v>
      </c>
      <c r="J4423" s="1" t="e">
        <f t="shared" ca="1" si="420"/>
        <v>#N/A</v>
      </c>
    </row>
    <row r="4424" spans="1:10" x14ac:dyDescent="0.2">
      <c r="A4424" s="5">
        <v>38203</v>
      </c>
      <c r="B4424" s="2">
        <v>1.399114886185604E-3</v>
      </c>
      <c r="C4424" s="1">
        <v>1009.1905471493342</v>
      </c>
      <c r="D4424" s="1">
        <v>1009.19</v>
      </c>
      <c r="E4424" s="1">
        <f t="shared" ca="1" si="417"/>
        <v>856.75090496339874</v>
      </c>
      <c r="F4424" s="1">
        <f t="shared" ca="1" si="418"/>
        <v>1.1779269728849759</v>
      </c>
      <c r="G4424" s="5">
        <f t="shared" ca="1" si="415"/>
        <v>38230</v>
      </c>
      <c r="H4424" s="29" t="e">
        <f t="shared" ca="1" si="416"/>
        <v>#N/A</v>
      </c>
      <c r="I4424" s="1" t="e">
        <f t="shared" ca="1" si="419"/>
        <v>#N/A</v>
      </c>
      <c r="J4424" s="1" t="e">
        <f t="shared" ca="1" si="420"/>
        <v>#N/A</v>
      </c>
    </row>
    <row r="4425" spans="1:10" x14ac:dyDescent="0.2">
      <c r="A4425" s="5">
        <v>38204</v>
      </c>
      <c r="B4425" s="2">
        <v>-2.7051397655545317E-3</v>
      </c>
      <c r="C4425" s="1">
        <v>1006.4605456692187</v>
      </c>
      <c r="D4425" s="1">
        <v>1006.46</v>
      </c>
      <c r="E4425" s="1">
        <f t="shared" ca="1" si="417"/>
        <v>854.43327402120735</v>
      </c>
      <c r="F4425" s="1">
        <f t="shared" ca="1" si="418"/>
        <v>1.1779269728849762</v>
      </c>
      <c r="G4425" s="5">
        <f t="shared" ca="1" si="415"/>
        <v>38230</v>
      </c>
      <c r="H4425" s="29" t="e">
        <f t="shared" ca="1" si="416"/>
        <v>#N/A</v>
      </c>
      <c r="I4425" s="1" t="e">
        <f t="shared" ca="1" si="419"/>
        <v>#N/A</v>
      </c>
      <c r="J4425" s="1" t="e">
        <f t="shared" ca="1" si="420"/>
        <v>#N/A</v>
      </c>
    </row>
    <row r="4426" spans="1:10" x14ac:dyDescent="0.2">
      <c r="A4426" s="5">
        <v>38205</v>
      </c>
      <c r="B4426" s="2">
        <v>-1.8401128708542824E-2</v>
      </c>
      <c r="C4426" s="1">
        <v>987.94053562828924</v>
      </c>
      <c r="D4426" s="1">
        <v>987.94</v>
      </c>
      <c r="E4426" s="1">
        <f t="shared" ca="1" si="417"/>
        <v>838.71073737308154</v>
      </c>
      <c r="F4426" s="1">
        <f t="shared" ca="1" si="418"/>
        <v>1.1779269728849759</v>
      </c>
      <c r="G4426" s="5">
        <f t="shared" ca="1" si="415"/>
        <v>38230</v>
      </c>
      <c r="H4426" s="29" t="e">
        <f t="shared" ca="1" si="416"/>
        <v>#N/A</v>
      </c>
      <c r="I4426" s="1" t="e">
        <f t="shared" ca="1" si="419"/>
        <v>#N/A</v>
      </c>
      <c r="J4426" s="1" t="e">
        <f t="shared" ca="1" si="420"/>
        <v>#N/A</v>
      </c>
    </row>
    <row r="4427" spans="1:10" x14ac:dyDescent="0.2">
      <c r="A4427" s="5">
        <v>38209</v>
      </c>
      <c r="B4427" s="2">
        <v>-4.6055428467316473E-3</v>
      </c>
      <c r="C4427" s="1">
        <v>983.39053316143008</v>
      </c>
      <c r="D4427" s="1">
        <v>983.39</v>
      </c>
      <c r="E4427" s="1">
        <f t="shared" ca="1" si="417"/>
        <v>834.84801913609579</v>
      </c>
      <c r="F4427" s="1">
        <f t="shared" ca="1" si="418"/>
        <v>1.1779269728849762</v>
      </c>
      <c r="G4427" s="5">
        <f t="shared" ca="1" si="415"/>
        <v>38230</v>
      </c>
      <c r="H4427" s="29" t="e">
        <f t="shared" ca="1" si="416"/>
        <v>#N/A</v>
      </c>
      <c r="I4427" s="1" t="e">
        <f t="shared" ca="1" si="419"/>
        <v>#N/A</v>
      </c>
      <c r="J4427" s="1" t="e">
        <f t="shared" ca="1" si="420"/>
        <v>#N/A</v>
      </c>
    </row>
    <row r="4428" spans="1:10" x14ac:dyDescent="0.2">
      <c r="A4428" s="5">
        <v>38210</v>
      </c>
      <c r="B4428" s="2">
        <v>-2.572733096736779E-3</v>
      </c>
      <c r="C4428" s="1">
        <v>980.86053178974805</v>
      </c>
      <c r="D4428" s="1">
        <v>980.86</v>
      </c>
      <c r="E4428" s="1">
        <f t="shared" ca="1" si="417"/>
        <v>832.70017800651931</v>
      </c>
      <c r="F4428" s="1">
        <f t="shared" ca="1" si="418"/>
        <v>1.1779269728849762</v>
      </c>
      <c r="G4428" s="5">
        <f t="shared" ca="1" si="415"/>
        <v>38230</v>
      </c>
      <c r="H4428" s="29" t="e">
        <f t="shared" ca="1" si="416"/>
        <v>#N/A</v>
      </c>
      <c r="I4428" s="1" t="e">
        <f t="shared" ca="1" si="419"/>
        <v>#N/A</v>
      </c>
      <c r="J4428" s="1" t="e">
        <f t="shared" ca="1" si="420"/>
        <v>#N/A</v>
      </c>
    </row>
    <row r="4429" spans="1:10" x14ac:dyDescent="0.2">
      <c r="A4429" s="5">
        <v>38211</v>
      </c>
      <c r="B4429" s="2">
        <v>3.3684725648920333E-2</v>
      </c>
      <c r="C4429" s="1">
        <v>1013.9005497029398</v>
      </c>
      <c r="D4429" s="1">
        <v>1013.9</v>
      </c>
      <c r="E4429" s="1">
        <f t="shared" ca="1" si="417"/>
        <v>860.74945505047594</v>
      </c>
      <c r="F4429" s="1">
        <f t="shared" ca="1" si="418"/>
        <v>1.1779269728849762</v>
      </c>
      <c r="G4429" s="5">
        <f t="shared" ca="1" si="415"/>
        <v>38230</v>
      </c>
      <c r="H4429" s="29" t="e">
        <f t="shared" ca="1" si="416"/>
        <v>#N/A</v>
      </c>
      <c r="I4429" s="1" t="e">
        <f t="shared" ca="1" si="419"/>
        <v>#N/A</v>
      </c>
      <c r="J4429" s="1" t="e">
        <f t="shared" ca="1" si="420"/>
        <v>#N/A</v>
      </c>
    </row>
    <row r="4430" spans="1:10" x14ac:dyDescent="0.2">
      <c r="A4430" s="5">
        <v>38212</v>
      </c>
      <c r="B4430" s="2">
        <v>6.7856790610514306E-3</v>
      </c>
      <c r="C4430" s="1">
        <v>1020.7805534330475</v>
      </c>
      <c r="D4430" s="1">
        <v>1020.78</v>
      </c>
      <c r="E4430" s="1">
        <f t="shared" ca="1" si="417"/>
        <v>866.59022460442338</v>
      </c>
      <c r="F4430" s="1">
        <f t="shared" ca="1" si="418"/>
        <v>1.1779269728849762</v>
      </c>
      <c r="G4430" s="5">
        <f t="shared" ca="1" si="415"/>
        <v>38230</v>
      </c>
      <c r="H4430" s="29" t="e">
        <f t="shared" ca="1" si="416"/>
        <v>#N/A</v>
      </c>
      <c r="I4430" s="1" t="e">
        <f t="shared" ca="1" si="419"/>
        <v>#N/A</v>
      </c>
      <c r="J4430" s="1" t="e">
        <f t="shared" ca="1" si="420"/>
        <v>#N/A</v>
      </c>
    </row>
    <row r="4431" spans="1:10" x14ac:dyDescent="0.2">
      <c r="A4431" s="5">
        <v>38215</v>
      </c>
      <c r="B4431" s="2">
        <v>2.6724661533337191E-2</v>
      </c>
      <c r="C4431" s="1">
        <v>1048.0605682233584</v>
      </c>
      <c r="D4431" s="1">
        <v>1048.06</v>
      </c>
      <c r="E4431" s="1">
        <f t="shared" ca="1" si="417"/>
        <v>889.74955504507523</v>
      </c>
      <c r="F4431" s="1">
        <f t="shared" ca="1" si="418"/>
        <v>1.1779269728849762</v>
      </c>
      <c r="G4431" s="5">
        <f t="shared" ca="1" si="415"/>
        <v>38230</v>
      </c>
      <c r="H4431" s="29" t="e">
        <f t="shared" ca="1" si="416"/>
        <v>#N/A</v>
      </c>
      <c r="I4431" s="1" t="e">
        <f t="shared" ca="1" si="419"/>
        <v>#N/A</v>
      </c>
      <c r="J4431" s="1" t="e">
        <f t="shared" ca="1" si="420"/>
        <v>#N/A</v>
      </c>
    </row>
    <row r="4432" spans="1:10" x14ac:dyDescent="0.2">
      <c r="A4432" s="5">
        <v>38216</v>
      </c>
      <c r="B4432" s="2">
        <v>-7.2324103581855592E-3</v>
      </c>
      <c r="C4432" s="1">
        <v>1040.4805641137339</v>
      </c>
      <c r="D4432" s="1">
        <v>1040.48</v>
      </c>
      <c r="E4432" s="1">
        <f t="shared" ca="1" si="417"/>
        <v>883.31452114697618</v>
      </c>
      <c r="F4432" s="1">
        <f t="shared" ca="1" si="418"/>
        <v>1.1779269728849764</v>
      </c>
      <c r="G4432" s="5">
        <f t="shared" ca="1" si="415"/>
        <v>38230</v>
      </c>
      <c r="H4432" s="29" t="e">
        <f t="shared" ca="1" si="416"/>
        <v>#N/A</v>
      </c>
      <c r="I4432" s="1" t="e">
        <f t="shared" ca="1" si="419"/>
        <v>#N/A</v>
      </c>
      <c r="J4432" s="1" t="e">
        <f t="shared" ca="1" si="420"/>
        <v>#N/A</v>
      </c>
    </row>
    <row r="4433" spans="1:10" x14ac:dyDescent="0.2">
      <c r="A4433" s="5">
        <v>38217</v>
      </c>
      <c r="B4433" s="2">
        <v>-5.4205751191758189E-3</v>
      </c>
      <c r="C4433" s="1">
        <v>1034.840561055913</v>
      </c>
      <c r="D4433" s="1">
        <v>1034.8399999999999</v>
      </c>
      <c r="E4433" s="1">
        <f t="shared" ca="1" si="417"/>
        <v>878.52644843124017</v>
      </c>
      <c r="F4433" s="1">
        <f t="shared" ca="1" si="418"/>
        <v>1.1779269728849762</v>
      </c>
      <c r="G4433" s="5">
        <f t="shared" ca="1" si="415"/>
        <v>38230</v>
      </c>
      <c r="H4433" s="29" t="e">
        <f t="shared" ca="1" si="416"/>
        <v>#N/A</v>
      </c>
      <c r="I4433" s="1" t="e">
        <f t="shared" ca="1" si="419"/>
        <v>#N/A</v>
      </c>
      <c r="J4433" s="1" t="e">
        <f t="shared" ca="1" si="420"/>
        <v>#N/A</v>
      </c>
    </row>
    <row r="4434" spans="1:10" x14ac:dyDescent="0.2">
      <c r="A4434" s="5">
        <v>38218</v>
      </c>
      <c r="B4434" s="2">
        <v>1.814773298287653E-2</v>
      </c>
      <c r="C4434" s="1">
        <v>1053.6205712378057</v>
      </c>
      <c r="D4434" s="1">
        <v>1053.6199999999999</v>
      </c>
      <c r="E4434" s="1">
        <f t="shared" ca="1" si="417"/>
        <v>894.46971183576511</v>
      </c>
      <c r="F4434" s="1">
        <f t="shared" ca="1" si="418"/>
        <v>1.1779269728849764</v>
      </c>
      <c r="G4434" s="5">
        <f t="shared" ca="1" si="415"/>
        <v>38230</v>
      </c>
      <c r="H4434" s="29" t="e">
        <f t="shared" ca="1" si="416"/>
        <v>#N/A</v>
      </c>
      <c r="I4434" s="1" t="e">
        <f t="shared" ca="1" si="419"/>
        <v>#N/A</v>
      </c>
      <c r="J4434" s="1" t="e">
        <f t="shared" ca="1" si="420"/>
        <v>#N/A</v>
      </c>
    </row>
    <row r="4435" spans="1:10" x14ac:dyDescent="0.2">
      <c r="A4435" s="5">
        <v>38219</v>
      </c>
      <c r="B4435" s="2">
        <v>5.2295894155389711E-3</v>
      </c>
      <c r="C4435" s="1">
        <v>1059.130574225145</v>
      </c>
      <c r="D4435" s="1">
        <v>1059.1300000000001</v>
      </c>
      <c r="E4435" s="1">
        <f t="shared" ca="1" si="417"/>
        <v>899.14742117330161</v>
      </c>
      <c r="F4435" s="1">
        <f t="shared" ca="1" si="418"/>
        <v>1.1779269728849764</v>
      </c>
      <c r="G4435" s="5">
        <f t="shared" ca="1" si="415"/>
        <v>38230</v>
      </c>
      <c r="H4435" s="29" t="e">
        <f t="shared" ca="1" si="416"/>
        <v>#N/A</v>
      </c>
      <c r="I4435" s="1" t="e">
        <f t="shared" ca="1" si="419"/>
        <v>#N/A</v>
      </c>
      <c r="J4435" s="1" t="e">
        <f t="shared" ca="1" si="420"/>
        <v>#N/A</v>
      </c>
    </row>
    <row r="4436" spans="1:10" x14ac:dyDescent="0.2">
      <c r="A4436" s="5">
        <v>38222</v>
      </c>
      <c r="B4436" s="2">
        <v>2.1272176220105132E-2</v>
      </c>
      <c r="C4436" s="1">
        <v>1081.6605864401633</v>
      </c>
      <c r="D4436" s="1">
        <v>1081.6600000000001</v>
      </c>
      <c r="E4436" s="1">
        <f t="shared" ca="1" si="417"/>
        <v>918.27424356435301</v>
      </c>
      <c r="F4436" s="1">
        <f t="shared" ca="1" si="418"/>
        <v>1.1779269728849766</v>
      </c>
      <c r="G4436" s="5">
        <f t="shared" ca="1" si="415"/>
        <v>38230</v>
      </c>
      <c r="H4436" s="29" t="e">
        <f t="shared" ca="1" si="416"/>
        <v>#N/A</v>
      </c>
      <c r="I4436" s="1" t="e">
        <f t="shared" ca="1" si="419"/>
        <v>#N/A</v>
      </c>
      <c r="J4436" s="1" t="e">
        <f t="shared" ca="1" si="420"/>
        <v>#N/A</v>
      </c>
    </row>
    <row r="4437" spans="1:10" x14ac:dyDescent="0.2">
      <c r="A4437" s="5">
        <v>38223</v>
      </c>
      <c r="B4437" s="2">
        <v>-1.109405913133521E-2</v>
      </c>
      <c r="C4437" s="1">
        <v>1069.6605799341614</v>
      </c>
      <c r="D4437" s="1">
        <v>1069.6600000000001</v>
      </c>
      <c r="E4437" s="1">
        <f t="shared" ca="1" si="417"/>
        <v>908.08685480746806</v>
      </c>
      <c r="F4437" s="1">
        <f t="shared" ca="1" si="418"/>
        <v>1.1779269728849766</v>
      </c>
      <c r="G4437" s="5">
        <f t="shared" ca="1" si="415"/>
        <v>38230</v>
      </c>
      <c r="H4437" s="29" t="e">
        <f t="shared" ca="1" si="416"/>
        <v>#N/A</v>
      </c>
      <c r="I4437" s="1" t="e">
        <f t="shared" ca="1" si="419"/>
        <v>#N/A</v>
      </c>
      <c r="J4437" s="1" t="e">
        <f t="shared" ca="1" si="420"/>
        <v>#N/A</v>
      </c>
    </row>
    <row r="4438" spans="1:10" x14ac:dyDescent="0.2">
      <c r="A4438" s="5">
        <v>38224</v>
      </c>
      <c r="B4438" s="2">
        <v>-6.4973916945572086E-3</v>
      </c>
      <c r="C4438" s="1">
        <v>1062.7105761661019</v>
      </c>
      <c r="D4438" s="1">
        <v>1062.71</v>
      </c>
      <c r="E4438" s="1">
        <f t="shared" ca="1" si="417"/>
        <v>902.18665881910533</v>
      </c>
      <c r="F4438" s="1">
        <f t="shared" ca="1" si="418"/>
        <v>1.1779269728849768</v>
      </c>
      <c r="G4438" s="5">
        <f t="shared" ca="1" si="415"/>
        <v>38230</v>
      </c>
      <c r="H4438" s="29" t="e">
        <f t="shared" ca="1" si="416"/>
        <v>#N/A</v>
      </c>
      <c r="I4438" s="1" t="e">
        <f t="shared" ca="1" si="419"/>
        <v>#N/A</v>
      </c>
      <c r="J4438" s="1" t="e">
        <f t="shared" ca="1" si="420"/>
        <v>#N/A</v>
      </c>
    </row>
    <row r="4439" spans="1:10" x14ac:dyDescent="0.2">
      <c r="A4439" s="5">
        <v>38225</v>
      </c>
      <c r="B4439" s="2">
        <v>4.2532769993695041E-3</v>
      </c>
      <c r="C4439" s="1">
        <v>1067.2305786166958</v>
      </c>
      <c r="D4439" s="1">
        <v>1067.23</v>
      </c>
      <c r="E4439" s="1">
        <f t="shared" ca="1" si="417"/>
        <v>906.02390858419858</v>
      </c>
      <c r="F4439" s="1">
        <f t="shared" ca="1" si="418"/>
        <v>1.1779269728849768</v>
      </c>
      <c r="G4439" s="5">
        <f t="shared" ca="1" si="415"/>
        <v>38230</v>
      </c>
      <c r="H4439" s="29" t="e">
        <f t="shared" ca="1" si="416"/>
        <v>#N/A</v>
      </c>
      <c r="I4439" s="1" t="e">
        <f t="shared" ca="1" si="419"/>
        <v>#N/A</v>
      </c>
      <c r="J4439" s="1" t="e">
        <f t="shared" ca="1" si="420"/>
        <v>#N/A</v>
      </c>
    </row>
    <row r="4440" spans="1:10" x14ac:dyDescent="0.2">
      <c r="A4440" s="5">
        <v>38226</v>
      </c>
      <c r="B4440" s="2">
        <v>1.32773628927223E-2</v>
      </c>
      <c r="C4440" s="1">
        <v>1081.4005862991996</v>
      </c>
      <c r="D4440" s="1">
        <v>1081.4000000000001</v>
      </c>
      <c r="E4440" s="1">
        <f t="shared" ca="1" si="417"/>
        <v>918.05351680795366</v>
      </c>
      <c r="F4440" s="1">
        <f t="shared" ca="1" si="418"/>
        <v>1.1779269728849768</v>
      </c>
      <c r="G4440" s="5">
        <f t="shared" ca="1" si="415"/>
        <v>38230</v>
      </c>
      <c r="H4440" s="29" t="e">
        <f t="shared" ca="1" si="416"/>
        <v>#N/A</v>
      </c>
      <c r="I4440" s="1" t="e">
        <f t="shared" ca="1" si="419"/>
        <v>#N/A</v>
      </c>
      <c r="J4440" s="1" t="e">
        <f t="shared" ca="1" si="420"/>
        <v>#N/A</v>
      </c>
    </row>
    <row r="4441" spans="1:10" x14ac:dyDescent="0.2">
      <c r="A4441" s="5">
        <v>38229</v>
      </c>
      <c r="B4441" s="2">
        <v>6.1031995561289243E-4</v>
      </c>
      <c r="C4441" s="1">
        <v>1082.0605866570295</v>
      </c>
      <c r="D4441" s="1">
        <v>1082.06</v>
      </c>
      <c r="E4441" s="1">
        <f t="shared" ca="1" si="417"/>
        <v>918.61382318958215</v>
      </c>
      <c r="F4441" s="1">
        <f t="shared" ca="1" si="418"/>
        <v>1.1779269728849771</v>
      </c>
      <c r="G4441" s="5">
        <f t="shared" ca="1" si="415"/>
        <v>38230</v>
      </c>
      <c r="H4441" s="29" t="e">
        <f t="shared" ca="1" si="416"/>
        <v>#N/A</v>
      </c>
      <c r="I4441" s="1" t="e">
        <f t="shared" ca="1" si="419"/>
        <v>#N/A</v>
      </c>
      <c r="J4441" s="1" t="e">
        <f t="shared" ca="1" si="420"/>
        <v>#N/A</v>
      </c>
    </row>
    <row r="4442" spans="1:10" x14ac:dyDescent="0.2">
      <c r="A4442" s="5">
        <v>38230</v>
      </c>
      <c r="B4442" s="2">
        <v>2.2179916085995899E-4</v>
      </c>
      <c r="C4442" s="1">
        <v>1082.3005867871495</v>
      </c>
      <c r="D4442" s="1">
        <v>1082.3</v>
      </c>
      <c r="E4442" s="1">
        <f t="shared" ca="1" si="417"/>
        <v>918.81757096471983</v>
      </c>
      <c r="F4442" s="1">
        <f t="shared" ca="1" si="418"/>
        <v>1.1779269728849771</v>
      </c>
      <c r="G4442" s="5">
        <f t="shared" ca="1" si="415"/>
        <v>38230</v>
      </c>
      <c r="H4442" s="29" t="e">
        <f t="shared" ca="1" si="416"/>
        <v>#N/A</v>
      </c>
      <c r="I4442" s="1" t="e">
        <f t="shared" ca="1" si="419"/>
        <v>#N/A</v>
      </c>
      <c r="J4442" s="1" t="e">
        <f t="shared" ca="1" si="420"/>
        <v>#N/A</v>
      </c>
    </row>
    <row r="4443" spans="1:10" x14ac:dyDescent="0.2">
      <c r="A4443" s="5">
        <v>38231</v>
      </c>
      <c r="B4443" s="2">
        <v>-1.37669777326066E-3</v>
      </c>
      <c r="C4443" s="1">
        <v>1080.8105859793209</v>
      </c>
      <c r="D4443" s="1">
        <v>1080.81</v>
      </c>
      <c r="E4443" s="1">
        <f t="shared" ca="1" si="417"/>
        <v>917.55263686073977</v>
      </c>
      <c r="F4443" s="1">
        <f t="shared" ca="1" si="418"/>
        <v>1.1779269728849773</v>
      </c>
      <c r="G4443" s="5">
        <f t="shared" ca="1" si="415"/>
        <v>38260</v>
      </c>
      <c r="H4443" s="29" t="e">
        <f t="shared" ca="1" si="416"/>
        <v>#N/A</v>
      </c>
      <c r="I4443" s="1" t="e">
        <f t="shared" ca="1" si="419"/>
        <v>#N/A</v>
      </c>
      <c r="J4443" s="1" t="e">
        <f t="shared" ca="1" si="420"/>
        <v>#N/A</v>
      </c>
    </row>
    <row r="4444" spans="1:10" x14ac:dyDescent="0.2">
      <c r="A4444" s="5">
        <v>38232</v>
      </c>
      <c r="B4444" s="2">
        <v>6.3841008132792254E-4</v>
      </c>
      <c r="C4444" s="1">
        <v>1081.5005863534161</v>
      </c>
      <c r="D4444" s="1">
        <v>1081.5</v>
      </c>
      <c r="E4444" s="1">
        <f t="shared" ca="1" si="417"/>
        <v>918.13841171426077</v>
      </c>
      <c r="F4444" s="1">
        <f t="shared" ca="1" si="418"/>
        <v>1.1779269728849771</v>
      </c>
      <c r="G4444" s="5">
        <f t="shared" ca="1" si="415"/>
        <v>38260</v>
      </c>
      <c r="H4444" s="29" t="e">
        <f t="shared" ca="1" si="416"/>
        <v>#N/A</v>
      </c>
      <c r="I4444" s="1" t="e">
        <f t="shared" ca="1" si="419"/>
        <v>#N/A</v>
      </c>
      <c r="J4444" s="1" t="e">
        <f t="shared" ca="1" si="420"/>
        <v>#N/A</v>
      </c>
    </row>
    <row r="4445" spans="1:10" x14ac:dyDescent="0.2">
      <c r="A4445" s="5">
        <v>38233</v>
      </c>
      <c r="B4445" s="2">
        <v>6.4262598243181035E-3</v>
      </c>
      <c r="C4445" s="1">
        <v>1088.4505901214754</v>
      </c>
      <c r="D4445" s="1">
        <v>1088.45</v>
      </c>
      <c r="E4445" s="1">
        <f t="shared" ca="1" si="417"/>
        <v>924.03860770262338</v>
      </c>
      <c r="F4445" s="1">
        <f t="shared" ca="1" si="418"/>
        <v>1.1779269728849771</v>
      </c>
      <c r="G4445" s="5">
        <f t="shared" ca="1" si="415"/>
        <v>38260</v>
      </c>
      <c r="H4445" s="29" t="e">
        <f t="shared" ca="1" si="416"/>
        <v>#N/A</v>
      </c>
      <c r="I4445" s="1" t="e">
        <f t="shared" ca="1" si="419"/>
        <v>#N/A</v>
      </c>
      <c r="J4445" s="1" t="e">
        <f t="shared" ca="1" si="420"/>
        <v>#N/A</v>
      </c>
    </row>
    <row r="4446" spans="1:10" x14ac:dyDescent="0.2">
      <c r="A4446" s="5">
        <v>38236</v>
      </c>
      <c r="B4446" s="2">
        <v>2.5540906794063734E-3</v>
      </c>
      <c r="C4446" s="1">
        <v>1091.2305916286991</v>
      </c>
      <c r="D4446" s="1">
        <v>1091.23</v>
      </c>
      <c r="E4446" s="1">
        <f t="shared" ca="1" si="417"/>
        <v>926.39868609796827</v>
      </c>
      <c r="F4446" s="1">
        <f t="shared" ca="1" si="418"/>
        <v>1.1779269728849773</v>
      </c>
      <c r="G4446" s="5">
        <f t="shared" ca="1" si="415"/>
        <v>38260</v>
      </c>
      <c r="H4446" s="29" t="e">
        <f t="shared" ca="1" si="416"/>
        <v>#N/A</v>
      </c>
      <c r="I4446" s="1" t="e">
        <f t="shared" ca="1" si="419"/>
        <v>#N/A</v>
      </c>
      <c r="J4446" s="1" t="e">
        <f t="shared" ca="1" si="420"/>
        <v>#N/A</v>
      </c>
    </row>
    <row r="4447" spans="1:10" x14ac:dyDescent="0.2">
      <c r="A4447" s="5">
        <v>38237</v>
      </c>
      <c r="B4447" s="2">
        <v>-9.5946775656827743E-3</v>
      </c>
      <c r="C4447" s="1">
        <v>1080.7605859522125</v>
      </c>
      <c r="D4447" s="1">
        <v>1080.76</v>
      </c>
      <c r="E4447" s="1">
        <f t="shared" ca="1" si="417"/>
        <v>917.51018940758615</v>
      </c>
      <c r="F4447" s="1">
        <f t="shared" ca="1" si="418"/>
        <v>1.1779269728849771</v>
      </c>
      <c r="G4447" s="5">
        <f t="shared" ca="1" si="415"/>
        <v>38260</v>
      </c>
      <c r="H4447" s="29" t="e">
        <f t="shared" ca="1" si="416"/>
        <v>#N/A</v>
      </c>
      <c r="I4447" s="1" t="e">
        <f t="shared" ca="1" si="419"/>
        <v>#N/A</v>
      </c>
      <c r="J4447" s="1" t="e">
        <f t="shared" ca="1" si="420"/>
        <v>#N/A</v>
      </c>
    </row>
    <row r="4448" spans="1:10" x14ac:dyDescent="0.2">
      <c r="A4448" s="5">
        <v>38238</v>
      </c>
      <c r="B4448" s="2">
        <v>4.2562641104406662E-3</v>
      </c>
      <c r="C4448" s="1">
        <v>1085.3605884461797</v>
      </c>
      <c r="D4448" s="1">
        <v>1085.3599999999999</v>
      </c>
      <c r="E4448" s="1">
        <f t="shared" ca="1" si="417"/>
        <v>921.41535509772518</v>
      </c>
      <c r="F4448" s="1">
        <f t="shared" ca="1" si="418"/>
        <v>1.1779269728849773</v>
      </c>
      <c r="G4448" s="5">
        <f t="shared" ca="1" si="415"/>
        <v>38260</v>
      </c>
      <c r="H4448" s="29" t="e">
        <f t="shared" ca="1" si="416"/>
        <v>#N/A</v>
      </c>
      <c r="I4448" s="1" t="e">
        <f t="shared" ca="1" si="419"/>
        <v>#N/A</v>
      </c>
      <c r="J4448" s="1" t="e">
        <f t="shared" ca="1" si="420"/>
        <v>#N/A</v>
      </c>
    </row>
    <row r="4449" spans="1:10" x14ac:dyDescent="0.2">
      <c r="A4449" s="5">
        <v>38239</v>
      </c>
      <c r="B4449" s="2">
        <v>6.2467752635071427E-3</v>
      </c>
      <c r="C4449" s="1">
        <v>1092.1405921220708</v>
      </c>
      <c r="D4449" s="1">
        <v>1092.1400000000001</v>
      </c>
      <c r="E4449" s="1">
        <f t="shared" ca="1" si="417"/>
        <v>927.17122974536528</v>
      </c>
      <c r="F4449" s="1">
        <f t="shared" ca="1" si="418"/>
        <v>1.1779269728849775</v>
      </c>
      <c r="G4449" s="5">
        <f t="shared" ca="1" si="415"/>
        <v>38260</v>
      </c>
      <c r="H4449" s="29" t="e">
        <f t="shared" ca="1" si="416"/>
        <v>#N/A</v>
      </c>
      <c r="I4449" s="1" t="e">
        <f t="shared" ca="1" si="419"/>
        <v>#N/A</v>
      </c>
      <c r="J4449" s="1" t="e">
        <f t="shared" ca="1" si="420"/>
        <v>#N/A</v>
      </c>
    </row>
    <row r="4450" spans="1:10" x14ac:dyDescent="0.2">
      <c r="A4450" s="5">
        <v>38240</v>
      </c>
      <c r="B4450" s="2">
        <v>-2.3806471697769283E-3</v>
      </c>
      <c r="C4450" s="1">
        <v>1089.5405907124368</v>
      </c>
      <c r="D4450" s="1">
        <v>1089.54</v>
      </c>
      <c r="E4450" s="1">
        <f t="shared" ca="1" si="417"/>
        <v>924.96396218137329</v>
      </c>
      <c r="F4450" s="1">
        <f t="shared" ca="1" si="418"/>
        <v>1.1779269728849777</v>
      </c>
      <c r="G4450" s="5">
        <f t="shared" ca="1" si="415"/>
        <v>38260</v>
      </c>
      <c r="H4450" s="29" t="e">
        <f t="shared" ca="1" si="416"/>
        <v>#N/A</v>
      </c>
      <c r="I4450" s="1" t="e">
        <f t="shared" ca="1" si="419"/>
        <v>#N/A</v>
      </c>
      <c r="J4450" s="1" t="e">
        <f t="shared" ca="1" si="420"/>
        <v>#N/A</v>
      </c>
    </row>
    <row r="4451" spans="1:10" x14ac:dyDescent="0.2">
      <c r="A4451" s="5">
        <v>38243</v>
      </c>
      <c r="B4451" s="2">
        <v>1.3675496080916005E-3</v>
      </c>
      <c r="C4451" s="1">
        <v>1091.0305915202655</v>
      </c>
      <c r="D4451" s="1">
        <v>1091.03</v>
      </c>
      <c r="E4451" s="1">
        <f t="shared" ca="1" si="417"/>
        <v>926.22889628535324</v>
      </c>
      <c r="F4451" s="1">
        <f t="shared" ca="1" si="418"/>
        <v>1.1779269728849775</v>
      </c>
      <c r="G4451" s="5">
        <f t="shared" ca="1" si="415"/>
        <v>38260</v>
      </c>
      <c r="H4451" s="29" t="e">
        <f t="shared" ca="1" si="416"/>
        <v>#N/A</v>
      </c>
      <c r="I4451" s="1" t="e">
        <f t="shared" ca="1" si="419"/>
        <v>#N/A</v>
      </c>
      <c r="J4451" s="1" t="e">
        <f t="shared" ca="1" si="420"/>
        <v>#N/A</v>
      </c>
    </row>
    <row r="4452" spans="1:10" x14ac:dyDescent="0.2">
      <c r="A4452" s="5">
        <v>38244</v>
      </c>
      <c r="B4452" s="2">
        <v>2.5297196227418439E-3</v>
      </c>
      <c r="C4452" s="1">
        <v>1093.790593016646</v>
      </c>
      <c r="D4452" s="1">
        <v>1093.79</v>
      </c>
      <c r="E4452" s="1">
        <f t="shared" ca="1" si="417"/>
        <v>928.57199569943691</v>
      </c>
      <c r="F4452" s="1">
        <f t="shared" ca="1" si="418"/>
        <v>1.1779269728849775</v>
      </c>
      <c r="G4452" s="5">
        <f t="shared" ca="1" si="415"/>
        <v>38260</v>
      </c>
      <c r="H4452" s="29" t="e">
        <f t="shared" ca="1" si="416"/>
        <v>#N/A</v>
      </c>
      <c r="I4452" s="1" t="e">
        <f t="shared" ca="1" si="419"/>
        <v>#N/A</v>
      </c>
      <c r="J4452" s="1" t="e">
        <f t="shared" ca="1" si="420"/>
        <v>#N/A</v>
      </c>
    </row>
    <row r="4453" spans="1:10" x14ac:dyDescent="0.2">
      <c r="A4453" s="5">
        <v>38245</v>
      </c>
      <c r="B4453" s="2">
        <v>-4.150705345632999E-3</v>
      </c>
      <c r="C4453" s="1">
        <v>1089.2505905552086</v>
      </c>
      <c r="D4453" s="1">
        <v>1089.25</v>
      </c>
      <c r="E4453" s="1">
        <f t="shared" ca="1" si="417"/>
        <v>924.7177669530821</v>
      </c>
      <c r="F4453" s="1">
        <f t="shared" ca="1" si="418"/>
        <v>1.1779269728849775</v>
      </c>
      <c r="G4453" s="5">
        <f t="shared" ca="1" si="415"/>
        <v>38260</v>
      </c>
      <c r="H4453" s="29" t="e">
        <f t="shared" ca="1" si="416"/>
        <v>#N/A</v>
      </c>
      <c r="I4453" s="1" t="e">
        <f t="shared" ca="1" si="419"/>
        <v>#N/A</v>
      </c>
      <c r="J4453" s="1" t="e">
        <f t="shared" ca="1" si="420"/>
        <v>#N/A</v>
      </c>
    </row>
    <row r="4454" spans="1:10" x14ac:dyDescent="0.2">
      <c r="A4454" s="5">
        <v>38246</v>
      </c>
      <c r="B4454" s="2">
        <v>1.7195317879274752E-2</v>
      </c>
      <c r="C4454" s="1">
        <v>1107.9806007099933</v>
      </c>
      <c r="D4454" s="1">
        <v>1107.98</v>
      </c>
      <c r="E4454" s="1">
        <f t="shared" ca="1" si="417"/>
        <v>940.61858290445355</v>
      </c>
      <c r="F4454" s="1">
        <f t="shared" ca="1" si="418"/>
        <v>1.1779269728849773</v>
      </c>
      <c r="G4454" s="5">
        <f t="shared" ca="1" si="415"/>
        <v>38260</v>
      </c>
      <c r="H4454" s="29" t="e">
        <f t="shared" ca="1" si="416"/>
        <v>#N/A</v>
      </c>
      <c r="I4454" s="1" t="e">
        <f t="shared" ca="1" si="419"/>
        <v>#N/A</v>
      </c>
      <c r="J4454" s="1" t="e">
        <f t="shared" ca="1" si="420"/>
        <v>#N/A</v>
      </c>
    </row>
    <row r="4455" spans="1:10" x14ac:dyDescent="0.2">
      <c r="A4455" s="5">
        <v>38247</v>
      </c>
      <c r="B4455" s="2">
        <v>9.6120868607736387E-3</v>
      </c>
      <c r="C4455" s="1">
        <v>1118.6306064840699</v>
      </c>
      <c r="D4455" s="1">
        <v>1118.6300000000001</v>
      </c>
      <c r="E4455" s="1">
        <f t="shared" ca="1" si="417"/>
        <v>949.65989042618901</v>
      </c>
      <c r="F4455" s="1">
        <f t="shared" ca="1" si="418"/>
        <v>1.1779269728849773</v>
      </c>
      <c r="G4455" s="5">
        <f t="shared" ca="1" si="415"/>
        <v>38260</v>
      </c>
      <c r="H4455" s="29" t="e">
        <f t="shared" ca="1" si="416"/>
        <v>#N/A</v>
      </c>
      <c r="I4455" s="1" t="e">
        <f t="shared" ca="1" si="419"/>
        <v>#N/A</v>
      </c>
      <c r="J4455" s="1" t="e">
        <f t="shared" ca="1" si="420"/>
        <v>#N/A</v>
      </c>
    </row>
    <row r="4456" spans="1:10" x14ac:dyDescent="0.2">
      <c r="A4456" s="5">
        <v>38250</v>
      </c>
      <c r="B4456" s="2">
        <v>-4.6485433074385796E-3</v>
      </c>
      <c r="C4456" s="1">
        <v>1113.4306036648024</v>
      </c>
      <c r="D4456" s="1">
        <v>1113.43</v>
      </c>
      <c r="E4456" s="1">
        <f t="shared" ca="1" si="417"/>
        <v>945.24535529820548</v>
      </c>
      <c r="F4456" s="1">
        <f t="shared" ca="1" si="418"/>
        <v>1.1779269728849773</v>
      </c>
      <c r="G4456" s="5">
        <f t="shared" ca="1" si="415"/>
        <v>38260</v>
      </c>
      <c r="H4456" s="29" t="e">
        <f t="shared" ca="1" si="416"/>
        <v>#N/A</v>
      </c>
      <c r="I4456" s="1" t="e">
        <f t="shared" ca="1" si="419"/>
        <v>#N/A</v>
      </c>
      <c r="J4456" s="1" t="e">
        <f t="shared" ca="1" si="420"/>
        <v>#N/A</v>
      </c>
    </row>
    <row r="4457" spans="1:10" x14ac:dyDescent="0.2">
      <c r="A4457" s="5">
        <v>38251</v>
      </c>
      <c r="B4457" s="2">
        <v>4.7241407183209461E-3</v>
      </c>
      <c r="C4457" s="1">
        <v>1118.6906065165999</v>
      </c>
      <c r="D4457" s="1">
        <v>1118.69</v>
      </c>
      <c r="E4457" s="1">
        <f t="shared" ca="1" si="417"/>
        <v>949.71082736997334</v>
      </c>
      <c r="F4457" s="1">
        <f t="shared" ca="1" si="418"/>
        <v>1.1779269728849775</v>
      </c>
      <c r="G4457" s="5">
        <f t="shared" ca="1" si="415"/>
        <v>38260</v>
      </c>
      <c r="H4457" s="29" t="e">
        <f t="shared" ca="1" si="416"/>
        <v>#N/A</v>
      </c>
      <c r="I4457" s="1" t="e">
        <f t="shared" ca="1" si="419"/>
        <v>#N/A</v>
      </c>
      <c r="J4457" s="1" t="e">
        <f t="shared" ca="1" si="420"/>
        <v>#N/A</v>
      </c>
    </row>
    <row r="4458" spans="1:10" x14ac:dyDescent="0.2">
      <c r="A4458" s="5">
        <v>38252</v>
      </c>
      <c r="B4458" s="2">
        <v>3.986805996299303E-3</v>
      </c>
      <c r="C4458" s="1">
        <v>1123.150608934664</v>
      </c>
      <c r="D4458" s="1">
        <v>1123.1500000000001</v>
      </c>
      <c r="E4458" s="1">
        <f t="shared" ca="1" si="417"/>
        <v>953.49714019128237</v>
      </c>
      <c r="F4458" s="1">
        <f t="shared" ca="1" si="418"/>
        <v>1.1779269728849773</v>
      </c>
      <c r="G4458" s="5">
        <f t="shared" ca="1" si="415"/>
        <v>38260</v>
      </c>
      <c r="H4458" s="29" t="e">
        <f t="shared" ca="1" si="416"/>
        <v>#N/A</v>
      </c>
      <c r="I4458" s="1" t="e">
        <f t="shared" ca="1" si="419"/>
        <v>#N/A</v>
      </c>
      <c r="J4458" s="1" t="e">
        <f t="shared" ca="1" si="420"/>
        <v>#N/A</v>
      </c>
    </row>
    <row r="4459" spans="1:10" x14ac:dyDescent="0.2">
      <c r="A4459" s="5">
        <v>38253</v>
      </c>
      <c r="B4459" s="2">
        <v>-3.8730356586387238E-3</v>
      </c>
      <c r="C4459" s="1">
        <v>1118.8006065762381</v>
      </c>
      <c r="D4459" s="1">
        <v>1118.8</v>
      </c>
      <c r="E4459" s="1">
        <f t="shared" ca="1" si="417"/>
        <v>949.80421176691141</v>
      </c>
      <c r="F4459" s="1">
        <f t="shared" ca="1" si="418"/>
        <v>1.1779269728849773</v>
      </c>
      <c r="G4459" s="5">
        <f t="shared" ca="1" si="415"/>
        <v>38260</v>
      </c>
      <c r="H4459" s="29" t="e">
        <f t="shared" ca="1" si="416"/>
        <v>#N/A</v>
      </c>
      <c r="I4459" s="1" t="e">
        <f t="shared" ca="1" si="419"/>
        <v>#N/A</v>
      </c>
      <c r="J4459" s="1" t="e">
        <f t="shared" ca="1" si="420"/>
        <v>#N/A</v>
      </c>
    </row>
    <row r="4460" spans="1:10" x14ac:dyDescent="0.2">
      <c r="A4460" s="5">
        <v>38257</v>
      </c>
      <c r="B4460" s="2">
        <v>-4.2992491955666789E-3</v>
      </c>
      <c r="C4460" s="1">
        <v>1113.9906039684158</v>
      </c>
      <c r="D4460" s="1">
        <v>1113.99</v>
      </c>
      <c r="E4460" s="1">
        <f t="shared" ca="1" si="417"/>
        <v>945.72076677352675</v>
      </c>
      <c r="F4460" s="1">
        <f t="shared" ca="1" si="418"/>
        <v>1.1779269728849773</v>
      </c>
      <c r="G4460" s="5">
        <f t="shared" ca="1" si="415"/>
        <v>38260</v>
      </c>
      <c r="H4460" s="29" t="e">
        <f t="shared" ca="1" si="416"/>
        <v>#N/A</v>
      </c>
      <c r="I4460" s="1" t="e">
        <f t="shared" ca="1" si="419"/>
        <v>#N/A</v>
      </c>
      <c r="J4460" s="1" t="e">
        <f t="shared" ca="1" si="420"/>
        <v>#N/A</v>
      </c>
    </row>
    <row r="4461" spans="1:10" x14ac:dyDescent="0.2">
      <c r="A4461" s="5">
        <v>38258</v>
      </c>
      <c r="B4461" s="2">
        <v>1.3204786398441692E-2</v>
      </c>
      <c r="C4461" s="1">
        <v>1128.7006119436899</v>
      </c>
      <c r="D4461" s="1">
        <v>1128.7</v>
      </c>
      <c r="E4461" s="1">
        <f t="shared" ca="1" si="417"/>
        <v>958.20880749134176</v>
      </c>
      <c r="F4461" s="1">
        <f t="shared" ca="1" si="418"/>
        <v>1.1779269728849773</v>
      </c>
      <c r="G4461" s="5">
        <f t="shared" ca="1" si="415"/>
        <v>38260</v>
      </c>
      <c r="H4461" s="29" t="e">
        <f t="shared" ca="1" si="416"/>
        <v>#N/A</v>
      </c>
      <c r="I4461" s="1" t="e">
        <f t="shared" ca="1" si="419"/>
        <v>#N/A</v>
      </c>
      <c r="J4461" s="1" t="e">
        <f t="shared" ca="1" si="420"/>
        <v>#N/A</v>
      </c>
    </row>
    <row r="4462" spans="1:10" x14ac:dyDescent="0.2">
      <c r="A4462" s="5">
        <v>38259</v>
      </c>
      <c r="B4462" s="2">
        <v>9.2495791618676382E-3</v>
      </c>
      <c r="C4462" s="1">
        <v>1139.1406176039116</v>
      </c>
      <c r="D4462" s="1">
        <v>1139.1400000000001</v>
      </c>
      <c r="E4462" s="1">
        <f t="shared" ca="1" si="417"/>
        <v>967.0718357098317</v>
      </c>
      <c r="F4462" s="1">
        <f t="shared" ca="1" si="418"/>
        <v>1.1779269728849773</v>
      </c>
      <c r="G4462" s="5">
        <f t="shared" ca="1" si="415"/>
        <v>38260</v>
      </c>
      <c r="H4462" s="29" t="e">
        <f t="shared" ca="1" si="416"/>
        <v>#N/A</v>
      </c>
      <c r="I4462" s="1" t="e">
        <f t="shared" ca="1" si="419"/>
        <v>#N/A</v>
      </c>
      <c r="J4462" s="1" t="e">
        <f t="shared" ca="1" si="420"/>
        <v>#N/A</v>
      </c>
    </row>
    <row r="4463" spans="1:10" x14ac:dyDescent="0.2">
      <c r="A4463" s="5">
        <v>38260</v>
      </c>
      <c r="B4463" s="2">
        <v>4.3804975683410241E-3</v>
      </c>
      <c r="C4463" s="1">
        <v>1144.1306203093241</v>
      </c>
      <c r="D4463" s="1">
        <v>1144.1300000000001</v>
      </c>
      <c r="E4463" s="1">
        <f t="shared" ca="1" si="417"/>
        <v>971.30809153456983</v>
      </c>
      <c r="F4463" s="1">
        <f t="shared" ca="1" si="418"/>
        <v>1.1779269728849771</v>
      </c>
      <c r="G4463" s="5">
        <f t="shared" ca="1" si="415"/>
        <v>38260</v>
      </c>
      <c r="H4463" s="29" t="e">
        <f t="shared" ca="1" si="416"/>
        <v>#N/A</v>
      </c>
      <c r="I4463" s="1" t="e">
        <f t="shared" ca="1" si="419"/>
        <v>#N/A</v>
      </c>
      <c r="J4463" s="1" t="e">
        <f t="shared" ca="1" si="420"/>
        <v>#N/A</v>
      </c>
    </row>
    <row r="4464" spans="1:10" x14ac:dyDescent="0.2">
      <c r="A4464" s="5">
        <v>38261</v>
      </c>
      <c r="B4464" s="2">
        <v>9.4220062405496741E-3</v>
      </c>
      <c r="C4464" s="1">
        <v>1154.9106261538825</v>
      </c>
      <c r="D4464" s="1">
        <v>1154.9100000000001</v>
      </c>
      <c r="E4464" s="1">
        <f t="shared" ca="1" si="417"/>
        <v>980.45976243450491</v>
      </c>
      <c r="F4464" s="1">
        <f t="shared" ca="1" si="418"/>
        <v>1.1779269728849771</v>
      </c>
      <c r="G4464" s="5">
        <f t="shared" ca="1" si="415"/>
        <v>38291</v>
      </c>
      <c r="H4464" s="29" t="e">
        <f t="shared" ca="1" si="416"/>
        <v>#N/A</v>
      </c>
      <c r="I4464" s="1" t="e">
        <f t="shared" ca="1" si="419"/>
        <v>#N/A</v>
      </c>
      <c r="J4464" s="1" t="e">
        <f t="shared" ca="1" si="420"/>
        <v>#N/A</v>
      </c>
    </row>
    <row r="4465" spans="1:10" x14ac:dyDescent="0.2">
      <c r="A4465" s="5">
        <v>38264</v>
      </c>
      <c r="B4465" s="2">
        <v>-5.4203357837406818E-3</v>
      </c>
      <c r="C4465" s="1">
        <v>1148.6506227599182</v>
      </c>
      <c r="D4465" s="1">
        <v>1148.6500000000001</v>
      </c>
      <c r="E4465" s="1">
        <f t="shared" ca="1" si="417"/>
        <v>975.14534129966319</v>
      </c>
      <c r="F4465" s="1">
        <f t="shared" ca="1" si="418"/>
        <v>1.1779269728849771</v>
      </c>
      <c r="G4465" s="5">
        <f t="shared" ca="1" si="415"/>
        <v>38291</v>
      </c>
      <c r="H4465" s="29" t="e">
        <f t="shared" ca="1" si="416"/>
        <v>#N/A</v>
      </c>
      <c r="I4465" s="1" t="e">
        <f t="shared" ca="1" si="419"/>
        <v>#N/A</v>
      </c>
      <c r="J4465" s="1" t="e">
        <f t="shared" ca="1" si="420"/>
        <v>#N/A</v>
      </c>
    </row>
    <row r="4466" spans="1:10" x14ac:dyDescent="0.2">
      <c r="A4466" s="5">
        <v>38265</v>
      </c>
      <c r="B4466" s="2">
        <v>5.2496408827753527E-3</v>
      </c>
      <c r="C4466" s="1">
        <v>1154.6806260291839</v>
      </c>
      <c r="D4466" s="1">
        <v>1154.68</v>
      </c>
      <c r="E4466" s="1">
        <f t="shared" ca="1" si="417"/>
        <v>980.26450414999783</v>
      </c>
      <c r="F4466" s="1">
        <f t="shared" ca="1" si="418"/>
        <v>1.1779269728849771</v>
      </c>
      <c r="G4466" s="5">
        <f t="shared" ca="1" si="415"/>
        <v>38291</v>
      </c>
      <c r="H4466" s="29" t="e">
        <f t="shared" ca="1" si="416"/>
        <v>#N/A</v>
      </c>
      <c r="I4466" s="1" t="e">
        <f t="shared" ca="1" si="419"/>
        <v>#N/A</v>
      </c>
      <c r="J4466" s="1" t="e">
        <f t="shared" ca="1" si="420"/>
        <v>#N/A</v>
      </c>
    </row>
    <row r="4467" spans="1:10" x14ac:dyDescent="0.2">
      <c r="A4467" s="5">
        <v>38266</v>
      </c>
      <c r="B4467" s="2">
        <v>5.7418505559980737E-3</v>
      </c>
      <c r="C4467" s="1">
        <v>1161.3106296237497</v>
      </c>
      <c r="D4467" s="1">
        <v>1161.31</v>
      </c>
      <c r="E4467" s="1">
        <f t="shared" ca="1" si="417"/>
        <v>985.89303643817664</v>
      </c>
      <c r="F4467" s="1">
        <f t="shared" ca="1" si="418"/>
        <v>1.1779269728849773</v>
      </c>
      <c r="G4467" s="5">
        <f t="shared" ca="1" si="415"/>
        <v>38291</v>
      </c>
      <c r="H4467" s="29" t="e">
        <f t="shared" ca="1" si="416"/>
        <v>#N/A</v>
      </c>
      <c r="I4467" s="1" t="e">
        <f t="shared" ca="1" si="419"/>
        <v>#N/A</v>
      </c>
      <c r="J4467" s="1" t="e">
        <f t="shared" ca="1" si="420"/>
        <v>#N/A</v>
      </c>
    </row>
    <row r="4468" spans="1:10" x14ac:dyDescent="0.2">
      <c r="A4468" s="5">
        <v>38267</v>
      </c>
      <c r="B4468" s="2">
        <v>1.3605325020881631E-2</v>
      </c>
      <c r="C4468" s="1">
        <v>1177.1106381899856</v>
      </c>
      <c r="D4468" s="1">
        <v>1177.1099999999999</v>
      </c>
      <c r="E4468" s="1">
        <f t="shared" ca="1" si="417"/>
        <v>999.3064316347419</v>
      </c>
      <c r="F4468" s="1">
        <f t="shared" ca="1" si="418"/>
        <v>1.1779269728849771</v>
      </c>
      <c r="G4468" s="5">
        <f t="shared" ca="1" si="415"/>
        <v>38291</v>
      </c>
      <c r="H4468" s="29" t="e">
        <f t="shared" ca="1" si="416"/>
        <v>#N/A</v>
      </c>
      <c r="I4468" s="1" t="e">
        <f t="shared" ca="1" si="419"/>
        <v>#N/A</v>
      </c>
      <c r="J4468" s="1" t="e">
        <f t="shared" ca="1" si="420"/>
        <v>#N/A</v>
      </c>
    </row>
    <row r="4469" spans="1:10" x14ac:dyDescent="0.2">
      <c r="A4469" s="5">
        <v>38268</v>
      </c>
      <c r="B4469" s="2">
        <v>2.3192394933353455E-3</v>
      </c>
      <c r="C4469" s="1">
        <v>1179.8406396701009</v>
      </c>
      <c r="D4469" s="1">
        <v>1179.8399999999999</v>
      </c>
      <c r="E4469" s="1">
        <f t="shared" ca="1" si="417"/>
        <v>1001.6240625769332</v>
      </c>
      <c r="F4469" s="1">
        <f t="shared" ca="1" si="418"/>
        <v>1.1779269728849773</v>
      </c>
      <c r="G4469" s="5">
        <f t="shared" ca="1" si="415"/>
        <v>38291</v>
      </c>
      <c r="H4469" s="29" t="e">
        <f t="shared" ca="1" si="416"/>
        <v>#N/A</v>
      </c>
      <c r="I4469" s="1" t="e">
        <f t="shared" ca="1" si="419"/>
        <v>#N/A</v>
      </c>
      <c r="J4469" s="1" t="e">
        <f t="shared" ca="1" si="420"/>
        <v>#N/A</v>
      </c>
    </row>
    <row r="4470" spans="1:10" x14ac:dyDescent="0.2">
      <c r="A4470" s="5">
        <v>38271</v>
      </c>
      <c r="B4470" s="2">
        <v>-4.1615812313532397E-3</v>
      </c>
      <c r="C4470" s="1">
        <v>1174.9306370080619</v>
      </c>
      <c r="D4470" s="1">
        <v>1174.93</v>
      </c>
      <c r="E4470" s="1">
        <f t="shared" ca="1" si="417"/>
        <v>997.45572267724106</v>
      </c>
      <c r="F4470" s="1">
        <f t="shared" ca="1" si="418"/>
        <v>1.1779269728849775</v>
      </c>
      <c r="G4470" s="5">
        <f t="shared" ca="1" si="415"/>
        <v>38291</v>
      </c>
      <c r="H4470" s="29" t="e">
        <f t="shared" ca="1" si="416"/>
        <v>#N/A</v>
      </c>
      <c r="I4470" s="1" t="e">
        <f t="shared" ca="1" si="419"/>
        <v>#N/A</v>
      </c>
      <c r="J4470" s="1" t="e">
        <f t="shared" ca="1" si="420"/>
        <v>#N/A</v>
      </c>
    </row>
    <row r="4471" spans="1:10" x14ac:dyDescent="0.2">
      <c r="A4471" s="5">
        <v>38272</v>
      </c>
      <c r="B4471" s="2">
        <v>-1.1949648064140006E-2</v>
      </c>
      <c r="C4471" s="1">
        <v>1160.8906293960397</v>
      </c>
      <c r="D4471" s="1">
        <v>1160.8900000000001</v>
      </c>
      <c r="E4471" s="1">
        <f t="shared" ca="1" si="417"/>
        <v>985.5364778316856</v>
      </c>
      <c r="F4471" s="1">
        <f t="shared" ca="1" si="418"/>
        <v>1.1779269728849775</v>
      </c>
      <c r="G4471" s="5">
        <f t="shared" ca="1" si="415"/>
        <v>38291</v>
      </c>
      <c r="H4471" s="29" t="e">
        <f t="shared" ca="1" si="416"/>
        <v>#N/A</v>
      </c>
      <c r="I4471" s="1" t="e">
        <f t="shared" ca="1" si="419"/>
        <v>#N/A</v>
      </c>
      <c r="J4471" s="1" t="e">
        <f t="shared" ca="1" si="420"/>
        <v>#N/A</v>
      </c>
    </row>
    <row r="4472" spans="1:10" x14ac:dyDescent="0.2">
      <c r="A4472" s="5">
        <v>38273</v>
      </c>
      <c r="B4472" s="2">
        <v>-1.0242141804994498E-2</v>
      </c>
      <c r="C4472" s="1">
        <v>1149.0006229496762</v>
      </c>
      <c r="D4472" s="1">
        <v>1149</v>
      </c>
      <c r="E4472" s="1">
        <f t="shared" ca="1" si="417"/>
        <v>975.44247347173871</v>
      </c>
      <c r="F4472" s="1">
        <f t="shared" ca="1" si="418"/>
        <v>1.1779269728849773</v>
      </c>
      <c r="G4472" s="5">
        <f t="shared" ca="1" si="415"/>
        <v>38291</v>
      </c>
      <c r="H4472" s="29" t="e">
        <f t="shared" ca="1" si="416"/>
        <v>#N/A</v>
      </c>
      <c r="I4472" s="1" t="e">
        <f t="shared" ca="1" si="419"/>
        <v>#N/A</v>
      </c>
      <c r="J4472" s="1" t="e">
        <f t="shared" ca="1" si="420"/>
        <v>#N/A</v>
      </c>
    </row>
    <row r="4473" spans="1:10" x14ac:dyDescent="0.2">
      <c r="A4473" s="5">
        <v>38274</v>
      </c>
      <c r="B4473" s="2">
        <v>1.6971279373367842E-3</v>
      </c>
      <c r="C4473" s="1">
        <v>1150.9506240069015</v>
      </c>
      <c r="D4473" s="1">
        <v>1150.95</v>
      </c>
      <c r="E4473" s="1">
        <f t="shared" ca="1" si="417"/>
        <v>977.09792414473259</v>
      </c>
      <c r="F4473" s="1">
        <f t="shared" ca="1" si="418"/>
        <v>1.1779269728849773</v>
      </c>
      <c r="G4473" s="5">
        <f t="shared" ca="1" si="415"/>
        <v>38291</v>
      </c>
      <c r="H4473" s="29" t="e">
        <f t="shared" ca="1" si="416"/>
        <v>#N/A</v>
      </c>
      <c r="I4473" s="1" t="e">
        <f t="shared" ca="1" si="419"/>
        <v>#N/A</v>
      </c>
      <c r="J4473" s="1" t="e">
        <f t="shared" ca="1" si="420"/>
        <v>#N/A</v>
      </c>
    </row>
    <row r="4474" spans="1:10" x14ac:dyDescent="0.2">
      <c r="A4474" s="5">
        <v>38275</v>
      </c>
      <c r="B4474" s="2">
        <v>1.5117946044571617E-3</v>
      </c>
      <c r="C4474" s="1">
        <v>1152.6906249502717</v>
      </c>
      <c r="D4474" s="1">
        <v>1152.69</v>
      </c>
      <c r="E4474" s="1">
        <f t="shared" ca="1" si="417"/>
        <v>978.57509551448084</v>
      </c>
      <c r="F4474" s="1">
        <f t="shared" ca="1" si="418"/>
        <v>1.1779269728849775</v>
      </c>
      <c r="G4474" s="5">
        <f t="shared" ca="1" si="415"/>
        <v>38291</v>
      </c>
      <c r="H4474" s="29" t="e">
        <f t="shared" ca="1" si="416"/>
        <v>#N/A</v>
      </c>
      <c r="I4474" s="1" t="e">
        <f t="shared" ca="1" si="419"/>
        <v>#N/A</v>
      </c>
      <c r="J4474" s="1" t="e">
        <f t="shared" ca="1" si="420"/>
        <v>#N/A</v>
      </c>
    </row>
    <row r="4475" spans="1:10" x14ac:dyDescent="0.2">
      <c r="A4475" s="5">
        <v>38278</v>
      </c>
      <c r="B4475" s="2">
        <v>-6.2983109075293031E-3</v>
      </c>
      <c r="C4475" s="1">
        <v>1145.4306210141406</v>
      </c>
      <c r="D4475" s="1">
        <v>1145.43</v>
      </c>
      <c r="E4475" s="1">
        <f t="shared" ca="1" si="417"/>
        <v>972.41172531656537</v>
      </c>
      <c r="F4475" s="1">
        <f t="shared" ca="1" si="418"/>
        <v>1.1779269728849775</v>
      </c>
      <c r="G4475" s="5">
        <f t="shared" ca="1" si="415"/>
        <v>38291</v>
      </c>
      <c r="H4475" s="29" t="e">
        <f t="shared" ca="1" si="416"/>
        <v>#N/A</v>
      </c>
      <c r="I4475" s="1" t="e">
        <f t="shared" ca="1" si="419"/>
        <v>#N/A</v>
      </c>
      <c r="J4475" s="1" t="e">
        <f t="shared" ca="1" si="420"/>
        <v>#N/A</v>
      </c>
    </row>
    <row r="4476" spans="1:10" x14ac:dyDescent="0.2">
      <c r="A4476" s="5">
        <v>38279</v>
      </c>
      <c r="B4476" s="2">
        <v>-4.164374950891836E-3</v>
      </c>
      <c r="C4476" s="1">
        <v>1140.6606184280049</v>
      </c>
      <c r="D4476" s="1">
        <v>1140.6600000000001</v>
      </c>
      <c r="E4476" s="1">
        <f t="shared" ca="1" si="417"/>
        <v>968.3622382857036</v>
      </c>
      <c r="F4476" s="1">
        <f t="shared" ca="1" si="418"/>
        <v>1.1779269728849775</v>
      </c>
      <c r="G4476" s="5">
        <f t="shared" ca="1" si="415"/>
        <v>38291</v>
      </c>
      <c r="H4476" s="29" t="e">
        <f t="shared" ca="1" si="416"/>
        <v>#N/A</v>
      </c>
      <c r="I4476" s="1" t="e">
        <f t="shared" ca="1" si="419"/>
        <v>#N/A</v>
      </c>
      <c r="J4476" s="1" t="e">
        <f t="shared" ca="1" si="420"/>
        <v>#N/A</v>
      </c>
    </row>
    <row r="4477" spans="1:10" x14ac:dyDescent="0.2">
      <c r="A4477" s="5">
        <v>38280</v>
      </c>
      <c r="B4477" s="2">
        <v>-7.5833289499063206E-3</v>
      </c>
      <c r="C4477" s="1">
        <v>1132.0106137382618</v>
      </c>
      <c r="D4477" s="1">
        <v>1132.01</v>
      </c>
      <c r="E4477" s="1">
        <f t="shared" ca="1" si="417"/>
        <v>961.01882889011563</v>
      </c>
      <c r="F4477" s="1">
        <f t="shared" ca="1" si="418"/>
        <v>1.1779269728849775</v>
      </c>
      <c r="G4477" s="5">
        <f t="shared" ca="1" si="415"/>
        <v>38291</v>
      </c>
      <c r="H4477" s="29" t="e">
        <f t="shared" ca="1" si="416"/>
        <v>#N/A</v>
      </c>
      <c r="I4477" s="1" t="e">
        <f t="shared" ca="1" si="419"/>
        <v>#N/A</v>
      </c>
      <c r="J4477" s="1" t="e">
        <f t="shared" ca="1" si="420"/>
        <v>#N/A</v>
      </c>
    </row>
    <row r="4478" spans="1:10" x14ac:dyDescent="0.2">
      <c r="A4478" s="5">
        <v>38281</v>
      </c>
      <c r="B4478" s="2">
        <v>4.4699251773394622E-3</v>
      </c>
      <c r="C4478" s="1">
        <v>1137.0706164816258</v>
      </c>
      <c r="D4478" s="1">
        <v>1137.07</v>
      </c>
      <c r="E4478" s="1">
        <f t="shared" ca="1" si="417"/>
        <v>965.31451114926881</v>
      </c>
      <c r="F4478" s="1">
        <f t="shared" ca="1" si="418"/>
        <v>1.1779269728849773</v>
      </c>
      <c r="G4478" s="5">
        <f t="shared" ca="1" si="415"/>
        <v>38291</v>
      </c>
      <c r="H4478" s="29" t="e">
        <f t="shared" ca="1" si="416"/>
        <v>#N/A</v>
      </c>
      <c r="I4478" s="1" t="e">
        <f t="shared" ca="1" si="419"/>
        <v>#N/A</v>
      </c>
      <c r="J4478" s="1" t="e">
        <f t="shared" ca="1" si="420"/>
        <v>#N/A</v>
      </c>
    </row>
    <row r="4479" spans="1:10" x14ac:dyDescent="0.2">
      <c r="A4479" s="5">
        <v>38282</v>
      </c>
      <c r="B4479" s="2">
        <v>-7.4753533203752998E-4</v>
      </c>
      <c r="C4479" s="1">
        <v>1136.2206160207841</v>
      </c>
      <c r="D4479" s="1">
        <v>1136.22</v>
      </c>
      <c r="E4479" s="1">
        <f t="shared" ca="1" si="417"/>
        <v>964.59290444565602</v>
      </c>
      <c r="F4479" s="1">
        <f t="shared" ca="1" si="418"/>
        <v>1.1779269728849775</v>
      </c>
      <c r="G4479" s="5">
        <f t="shared" ca="1" si="415"/>
        <v>38291</v>
      </c>
      <c r="H4479" s="29" t="e">
        <f t="shared" ca="1" si="416"/>
        <v>#N/A</v>
      </c>
      <c r="I4479" s="1" t="e">
        <f t="shared" ca="1" si="419"/>
        <v>#N/A</v>
      </c>
      <c r="J4479" s="1" t="e">
        <f t="shared" ca="1" si="420"/>
        <v>#N/A</v>
      </c>
    </row>
    <row r="4480" spans="1:10" x14ac:dyDescent="0.2">
      <c r="A4480" s="5">
        <v>38285</v>
      </c>
      <c r="B4480" s="2">
        <v>-2.0330569784020591E-3</v>
      </c>
      <c r="C4480" s="1">
        <v>1133.9106147683788</v>
      </c>
      <c r="D4480" s="1">
        <v>1133.9100000000001</v>
      </c>
      <c r="E4480" s="1">
        <f t="shared" ca="1" si="417"/>
        <v>962.63183210995567</v>
      </c>
      <c r="F4480" s="1">
        <f t="shared" ca="1" si="418"/>
        <v>1.1779269728849777</v>
      </c>
      <c r="G4480" s="5">
        <f t="shared" ca="1" si="415"/>
        <v>38291</v>
      </c>
      <c r="H4480" s="29" t="e">
        <f t="shared" ca="1" si="416"/>
        <v>#N/A</v>
      </c>
      <c r="I4480" s="1" t="e">
        <f t="shared" ca="1" si="419"/>
        <v>#N/A</v>
      </c>
      <c r="J4480" s="1" t="e">
        <f t="shared" ca="1" si="420"/>
        <v>#N/A</v>
      </c>
    </row>
    <row r="4481" spans="1:10" x14ac:dyDescent="0.2">
      <c r="A4481" s="5">
        <v>38286</v>
      </c>
      <c r="B4481" s="2">
        <v>1.4692524098032234E-2</v>
      </c>
      <c r="C4481" s="1">
        <v>1150.5706238008777</v>
      </c>
      <c r="D4481" s="1">
        <v>1150.57</v>
      </c>
      <c r="E4481" s="1">
        <f t="shared" ca="1" si="417"/>
        <v>976.77532350076422</v>
      </c>
      <c r="F4481" s="1">
        <f t="shared" ca="1" si="418"/>
        <v>1.1779269728849777</v>
      </c>
      <c r="G4481" s="5">
        <f t="shared" ca="1" si="415"/>
        <v>38291</v>
      </c>
      <c r="H4481" s="29" t="e">
        <f t="shared" ca="1" si="416"/>
        <v>#N/A</v>
      </c>
      <c r="I4481" s="1" t="e">
        <f t="shared" ca="1" si="419"/>
        <v>#N/A</v>
      </c>
      <c r="J4481" s="1" t="e">
        <f t="shared" ca="1" si="420"/>
        <v>#N/A</v>
      </c>
    </row>
    <row r="4482" spans="1:10" x14ac:dyDescent="0.2">
      <c r="A4482" s="5">
        <v>38287</v>
      </c>
      <c r="B4482" s="2">
        <v>2.8681436157751428E-4</v>
      </c>
      <c r="C4482" s="1">
        <v>1150.900623979793</v>
      </c>
      <c r="D4482" s="1">
        <v>1150.9000000000001</v>
      </c>
      <c r="E4482" s="1">
        <f t="shared" ca="1" si="417"/>
        <v>977.05547669157875</v>
      </c>
      <c r="F4482" s="1">
        <f t="shared" ca="1" si="418"/>
        <v>1.1779269728849775</v>
      </c>
      <c r="G4482" s="5">
        <f t="shared" ref="G4482:G4545" ca="1" si="421">EOMONTH(A4482,0)</f>
        <v>38291</v>
      </c>
      <c r="H4482" s="29" t="e">
        <f t="shared" ref="H4482:H4545" ca="1" si="422">VLOOKUP(G4482,$U$512:$Z$3894,2,0)</f>
        <v>#N/A</v>
      </c>
      <c r="I4482" s="1" t="e">
        <f t="shared" ca="1" si="419"/>
        <v>#N/A</v>
      </c>
      <c r="J4482" s="1" t="e">
        <f t="shared" ca="1" si="420"/>
        <v>#N/A</v>
      </c>
    </row>
    <row r="4483" spans="1:10" x14ac:dyDescent="0.2">
      <c r="A4483" s="5">
        <v>38288</v>
      </c>
      <c r="B4483" s="2">
        <v>-1.4145451385872088E-2</v>
      </c>
      <c r="C4483" s="1">
        <v>1134.620615153317</v>
      </c>
      <c r="D4483" s="1">
        <v>1134.6199999999999</v>
      </c>
      <c r="E4483" s="1">
        <f t="shared" ref="E4483:E4546" ca="1" si="423">C4483/C$2*$E$2</f>
        <v>963.23458594473789</v>
      </c>
      <c r="F4483" s="1">
        <f t="shared" ref="F4483:F4546" ca="1" si="424">D4483/E4483</f>
        <v>1.1779269728849775</v>
      </c>
      <c r="G4483" s="5">
        <f t="shared" ca="1" si="421"/>
        <v>38291</v>
      </c>
      <c r="H4483" s="29" t="e">
        <f t="shared" ca="1" si="422"/>
        <v>#N/A</v>
      </c>
      <c r="I4483" s="1" t="e">
        <f t="shared" ref="I4483:I4546" ca="1" si="425">H4483/$H$2*$I$2</f>
        <v>#N/A</v>
      </c>
      <c r="J4483" s="1" t="e">
        <f t="shared" ref="J4483:J4546" ca="1" si="426">D4483/I4483</f>
        <v>#N/A</v>
      </c>
    </row>
    <row r="4484" spans="1:10" x14ac:dyDescent="0.2">
      <c r="A4484" s="5">
        <v>38289</v>
      </c>
      <c r="B4484" s="2">
        <v>2.194567344132814E-3</v>
      </c>
      <c r="C4484" s="1">
        <v>1137.1106165033123</v>
      </c>
      <c r="D4484" s="1">
        <v>1137.1099999999999</v>
      </c>
      <c r="E4484" s="1">
        <f t="shared" ca="1" si="423"/>
        <v>965.34846911179147</v>
      </c>
      <c r="F4484" s="1">
        <f t="shared" ca="1" si="424"/>
        <v>1.1779269728849777</v>
      </c>
      <c r="G4484" s="5">
        <f t="shared" ca="1" si="421"/>
        <v>38291</v>
      </c>
      <c r="H4484" s="29" t="e">
        <f t="shared" ca="1" si="422"/>
        <v>#N/A</v>
      </c>
      <c r="I4484" s="1" t="e">
        <f t="shared" ca="1" si="425"/>
        <v>#N/A</v>
      </c>
      <c r="J4484" s="1" t="e">
        <f t="shared" ca="1" si="426"/>
        <v>#N/A</v>
      </c>
    </row>
    <row r="4485" spans="1:10" x14ac:dyDescent="0.2">
      <c r="A4485" s="5">
        <v>38292</v>
      </c>
      <c r="B4485" s="2">
        <v>9.8671192760595439E-3</v>
      </c>
      <c r="C4485" s="1">
        <v>1148.3306225864239</v>
      </c>
      <c r="D4485" s="1">
        <v>1148.33</v>
      </c>
      <c r="E4485" s="1">
        <f t="shared" ca="1" si="423"/>
        <v>974.87367759947892</v>
      </c>
      <c r="F4485" s="1">
        <f t="shared" ca="1" si="424"/>
        <v>1.1779269728849777</v>
      </c>
      <c r="G4485" s="5">
        <f t="shared" ca="1" si="421"/>
        <v>38321</v>
      </c>
      <c r="H4485" s="29" t="e">
        <f t="shared" ca="1" si="422"/>
        <v>#N/A</v>
      </c>
      <c r="I4485" s="1" t="e">
        <f t="shared" ca="1" si="425"/>
        <v>#N/A</v>
      </c>
      <c r="J4485" s="1" t="e">
        <f t="shared" ca="1" si="426"/>
        <v>#N/A</v>
      </c>
    </row>
    <row r="4486" spans="1:10" x14ac:dyDescent="0.2">
      <c r="A4486" s="5">
        <v>38293</v>
      </c>
      <c r="B4486" s="2">
        <v>3.1872371182499748E-3</v>
      </c>
      <c r="C4486" s="1">
        <v>1151.9906245707546</v>
      </c>
      <c r="D4486" s="1">
        <v>1151.99</v>
      </c>
      <c r="E4486" s="1">
        <f t="shared" ca="1" si="423"/>
        <v>977.98083117032888</v>
      </c>
      <c r="F4486" s="1">
        <f t="shared" ca="1" si="424"/>
        <v>1.1779269728849777</v>
      </c>
      <c r="G4486" s="5">
        <f t="shared" ca="1" si="421"/>
        <v>38321</v>
      </c>
      <c r="H4486" s="29" t="e">
        <f t="shared" ca="1" si="422"/>
        <v>#N/A</v>
      </c>
      <c r="I4486" s="1" t="e">
        <f t="shared" ca="1" si="425"/>
        <v>#N/A</v>
      </c>
      <c r="J4486" s="1" t="e">
        <f t="shared" ca="1" si="426"/>
        <v>#N/A</v>
      </c>
    </row>
    <row r="4487" spans="1:10" x14ac:dyDescent="0.2">
      <c r="A4487" s="5">
        <v>38294</v>
      </c>
      <c r="B4487" s="2">
        <v>3.3333622687696796E-3</v>
      </c>
      <c r="C4487" s="1">
        <v>1155.8306266526752</v>
      </c>
      <c r="D4487" s="1">
        <v>1155.83</v>
      </c>
      <c r="E4487" s="1">
        <f t="shared" ca="1" si="423"/>
        <v>981.24079557253208</v>
      </c>
      <c r="F4487" s="1">
        <f t="shared" ca="1" si="424"/>
        <v>1.1779269728849777</v>
      </c>
      <c r="G4487" s="5">
        <f t="shared" ca="1" si="421"/>
        <v>38321</v>
      </c>
      <c r="H4487" s="29" t="e">
        <f t="shared" ca="1" si="422"/>
        <v>#N/A</v>
      </c>
      <c r="I4487" s="1" t="e">
        <f t="shared" ca="1" si="425"/>
        <v>#N/A</v>
      </c>
      <c r="J4487" s="1" t="e">
        <f t="shared" ca="1" si="426"/>
        <v>#N/A</v>
      </c>
    </row>
    <row r="4488" spans="1:10" x14ac:dyDescent="0.2">
      <c r="A4488" s="5">
        <v>38295</v>
      </c>
      <c r="B4488" s="2">
        <v>3.9971276052708227E-3</v>
      </c>
      <c r="C4488" s="1">
        <v>1160.450629157486</v>
      </c>
      <c r="D4488" s="1">
        <v>1160.45</v>
      </c>
      <c r="E4488" s="1">
        <f t="shared" ca="1" si="423"/>
        <v>985.16294024393301</v>
      </c>
      <c r="F4488" s="1">
        <f t="shared" ca="1" si="424"/>
        <v>1.1779269728849775</v>
      </c>
      <c r="G4488" s="5">
        <f t="shared" ca="1" si="421"/>
        <v>38321</v>
      </c>
      <c r="H4488" s="29" t="e">
        <f t="shared" ca="1" si="422"/>
        <v>#N/A</v>
      </c>
      <c r="I4488" s="1" t="e">
        <f t="shared" ca="1" si="425"/>
        <v>#N/A</v>
      </c>
      <c r="J4488" s="1" t="e">
        <f t="shared" ca="1" si="426"/>
        <v>#N/A</v>
      </c>
    </row>
    <row r="4489" spans="1:10" x14ac:dyDescent="0.2">
      <c r="A4489" s="5">
        <v>38296</v>
      </c>
      <c r="B4489" s="2">
        <v>1.430479555344899E-2</v>
      </c>
      <c r="C4489" s="1">
        <v>1177.0506381574551</v>
      </c>
      <c r="D4489" s="1">
        <v>1177.05</v>
      </c>
      <c r="E4489" s="1">
        <f t="shared" ca="1" si="423"/>
        <v>999.25549469095699</v>
      </c>
      <c r="F4489" s="1">
        <f t="shared" ca="1" si="424"/>
        <v>1.1779269728849777</v>
      </c>
      <c r="G4489" s="5">
        <f t="shared" ca="1" si="421"/>
        <v>38321</v>
      </c>
      <c r="H4489" s="29" t="e">
        <f t="shared" ca="1" si="422"/>
        <v>#N/A</v>
      </c>
      <c r="I4489" s="1" t="e">
        <f t="shared" ca="1" si="425"/>
        <v>#N/A</v>
      </c>
      <c r="J4489" s="1" t="e">
        <f t="shared" ca="1" si="426"/>
        <v>#N/A</v>
      </c>
    </row>
    <row r="4490" spans="1:10" x14ac:dyDescent="0.2">
      <c r="A4490" s="5">
        <v>38299</v>
      </c>
      <c r="B4490" s="2">
        <v>1.7331464253853568E-3</v>
      </c>
      <c r="C4490" s="1">
        <v>1179.0906392634752</v>
      </c>
      <c r="D4490" s="1">
        <v>1179.0899999999999</v>
      </c>
      <c r="E4490" s="1">
        <f t="shared" ca="1" si="423"/>
        <v>1000.9873507796274</v>
      </c>
      <c r="F4490" s="1">
        <f t="shared" ca="1" si="424"/>
        <v>1.1779269728849777</v>
      </c>
      <c r="G4490" s="5">
        <f t="shared" ca="1" si="421"/>
        <v>38321</v>
      </c>
      <c r="H4490" s="29" t="e">
        <f t="shared" ca="1" si="422"/>
        <v>#N/A</v>
      </c>
      <c r="I4490" s="1" t="e">
        <f t="shared" ca="1" si="425"/>
        <v>#N/A</v>
      </c>
      <c r="J4490" s="1" t="e">
        <f t="shared" ca="1" si="426"/>
        <v>#N/A</v>
      </c>
    </row>
    <row r="4491" spans="1:10" x14ac:dyDescent="0.2">
      <c r="A4491" s="5">
        <v>38300</v>
      </c>
      <c r="B4491" s="2">
        <v>1.2085591430679665E-2</v>
      </c>
      <c r="C4491" s="1">
        <v>1193.3406469893525</v>
      </c>
      <c r="D4491" s="1">
        <v>1193.3399999999999</v>
      </c>
      <c r="E4491" s="1">
        <f t="shared" ca="1" si="423"/>
        <v>1013.0848749284283</v>
      </c>
      <c r="F4491" s="1">
        <f t="shared" ca="1" si="424"/>
        <v>1.1779269728849777</v>
      </c>
      <c r="G4491" s="5">
        <f t="shared" ca="1" si="421"/>
        <v>38321</v>
      </c>
      <c r="H4491" s="29" t="e">
        <f t="shared" ca="1" si="422"/>
        <v>#N/A</v>
      </c>
      <c r="I4491" s="1" t="e">
        <f t="shared" ca="1" si="425"/>
        <v>#N/A</v>
      </c>
      <c r="J4491" s="1" t="e">
        <f t="shared" ca="1" si="426"/>
        <v>#N/A</v>
      </c>
    </row>
    <row r="4492" spans="1:10" x14ac:dyDescent="0.2">
      <c r="A4492" s="5">
        <v>38301</v>
      </c>
      <c r="B4492" s="2">
        <v>-3.2178591181054594E-3</v>
      </c>
      <c r="C4492" s="1">
        <v>1189.5006449074319</v>
      </c>
      <c r="D4492" s="1">
        <v>1189.5</v>
      </c>
      <c r="E4492" s="1">
        <f t="shared" ca="1" si="423"/>
        <v>1009.8249105262253</v>
      </c>
      <c r="F4492" s="1">
        <f t="shared" ca="1" si="424"/>
        <v>1.1779269728849777</v>
      </c>
      <c r="G4492" s="5">
        <f t="shared" ca="1" si="421"/>
        <v>38321</v>
      </c>
      <c r="H4492" s="29" t="e">
        <f t="shared" ca="1" si="422"/>
        <v>#N/A</v>
      </c>
      <c r="I4492" s="1" t="e">
        <f t="shared" ca="1" si="425"/>
        <v>#N/A</v>
      </c>
      <c r="J4492" s="1" t="e">
        <f t="shared" ca="1" si="426"/>
        <v>#N/A</v>
      </c>
    </row>
    <row r="4493" spans="1:10" x14ac:dyDescent="0.2">
      <c r="A4493" s="5">
        <v>38302</v>
      </c>
      <c r="B4493" s="2">
        <v>1.081967213114754E-2</v>
      </c>
      <c r="C4493" s="1">
        <v>1202.3706518851188</v>
      </c>
      <c r="D4493" s="1">
        <v>1202.3699999999999</v>
      </c>
      <c r="E4493" s="1">
        <f t="shared" ca="1" si="423"/>
        <v>1020.7508849679843</v>
      </c>
      <c r="F4493" s="1">
        <f t="shared" ca="1" si="424"/>
        <v>1.1779269728849777</v>
      </c>
      <c r="G4493" s="5">
        <f t="shared" ca="1" si="421"/>
        <v>38321</v>
      </c>
      <c r="H4493" s="29" t="e">
        <f t="shared" ca="1" si="422"/>
        <v>#N/A</v>
      </c>
      <c r="I4493" s="1" t="e">
        <f t="shared" ca="1" si="425"/>
        <v>#N/A</v>
      </c>
      <c r="J4493" s="1" t="e">
        <f t="shared" ca="1" si="426"/>
        <v>#N/A</v>
      </c>
    </row>
    <row r="4494" spans="1:10" x14ac:dyDescent="0.2">
      <c r="A4494" s="5">
        <v>38303</v>
      </c>
      <c r="B4494" s="2">
        <v>-8.8658233322520541E-3</v>
      </c>
      <c r="C4494" s="1">
        <v>1191.7106461056205</v>
      </c>
      <c r="D4494" s="1">
        <v>1191.71</v>
      </c>
      <c r="E4494" s="1">
        <f t="shared" ca="1" si="423"/>
        <v>1011.701087955618</v>
      </c>
      <c r="F4494" s="1">
        <f t="shared" ca="1" si="424"/>
        <v>1.1779269728849779</v>
      </c>
      <c r="G4494" s="5">
        <f t="shared" ca="1" si="421"/>
        <v>38321</v>
      </c>
      <c r="H4494" s="29" t="e">
        <f t="shared" ca="1" si="422"/>
        <v>#N/A</v>
      </c>
      <c r="I4494" s="1" t="e">
        <f t="shared" ca="1" si="425"/>
        <v>#N/A</v>
      </c>
      <c r="J4494" s="1" t="e">
        <f t="shared" ca="1" si="426"/>
        <v>#N/A</v>
      </c>
    </row>
    <row r="4495" spans="1:10" x14ac:dyDescent="0.2">
      <c r="A4495" s="5">
        <v>38306</v>
      </c>
      <c r="B4495" s="2">
        <v>4.2124342331606446E-3</v>
      </c>
      <c r="C4495" s="1">
        <v>1196.7306488272977</v>
      </c>
      <c r="D4495" s="1">
        <v>1196.73</v>
      </c>
      <c r="E4495" s="1">
        <f t="shared" ca="1" si="423"/>
        <v>1015.9628122522482</v>
      </c>
      <c r="F4495" s="1">
        <f t="shared" ca="1" si="424"/>
        <v>1.1779269728849779</v>
      </c>
      <c r="G4495" s="5">
        <f t="shared" ca="1" si="421"/>
        <v>38321</v>
      </c>
      <c r="H4495" s="29" t="e">
        <f t="shared" ca="1" si="422"/>
        <v>#N/A</v>
      </c>
      <c r="I4495" s="1" t="e">
        <f t="shared" ca="1" si="425"/>
        <v>#N/A</v>
      </c>
      <c r="J4495" s="1" t="e">
        <f t="shared" ca="1" si="426"/>
        <v>#N/A</v>
      </c>
    </row>
    <row r="4496" spans="1:10" x14ac:dyDescent="0.2">
      <c r="A4496" s="5">
        <v>38307</v>
      </c>
      <c r="B4496" s="2">
        <v>-3.9691492650806293E-3</v>
      </c>
      <c r="C4496" s="1">
        <v>1191.9806462520055</v>
      </c>
      <c r="D4496" s="1">
        <v>1191.98</v>
      </c>
      <c r="E4496" s="1">
        <f t="shared" ca="1" si="423"/>
        <v>1011.930304202648</v>
      </c>
      <c r="F4496" s="1">
        <f t="shared" ca="1" si="424"/>
        <v>1.1779269728849779</v>
      </c>
      <c r="G4496" s="5">
        <f t="shared" ca="1" si="421"/>
        <v>38321</v>
      </c>
      <c r="H4496" s="29" t="e">
        <f t="shared" ca="1" si="422"/>
        <v>#N/A</v>
      </c>
      <c r="I4496" s="1" t="e">
        <f t="shared" ca="1" si="425"/>
        <v>#N/A</v>
      </c>
      <c r="J4496" s="1" t="e">
        <f t="shared" ca="1" si="426"/>
        <v>#N/A</v>
      </c>
    </row>
    <row r="4497" spans="1:10" x14ac:dyDescent="0.2">
      <c r="A4497" s="5">
        <v>38308</v>
      </c>
      <c r="B4497" s="2">
        <v>2.9782378898974837E-3</v>
      </c>
      <c r="C4497" s="1">
        <v>1195.5306481766977</v>
      </c>
      <c r="D4497" s="1">
        <v>1195.53</v>
      </c>
      <c r="E4497" s="1">
        <f t="shared" ca="1" si="423"/>
        <v>1014.9440733765597</v>
      </c>
      <c r="F4497" s="1">
        <f t="shared" ca="1" si="424"/>
        <v>1.1779269728849779</v>
      </c>
      <c r="G4497" s="5">
        <f t="shared" ca="1" si="421"/>
        <v>38321</v>
      </c>
      <c r="H4497" s="29" t="e">
        <f t="shared" ca="1" si="422"/>
        <v>#N/A</v>
      </c>
      <c r="I4497" s="1" t="e">
        <f t="shared" ca="1" si="425"/>
        <v>#N/A</v>
      </c>
      <c r="J4497" s="1" t="e">
        <f t="shared" ca="1" si="426"/>
        <v>#N/A</v>
      </c>
    </row>
    <row r="4498" spans="1:10" x14ac:dyDescent="0.2">
      <c r="A4498" s="5">
        <v>38309</v>
      </c>
      <c r="B4498" s="2">
        <v>8.2641171697908078E-3</v>
      </c>
      <c r="C4498" s="1">
        <v>1205.4106535333058</v>
      </c>
      <c r="D4498" s="1">
        <v>1205.4100000000001</v>
      </c>
      <c r="E4498" s="1">
        <f t="shared" ca="1" si="423"/>
        <v>1023.3316901197283</v>
      </c>
      <c r="F4498" s="1">
        <f t="shared" ca="1" si="424"/>
        <v>1.1779269728849782</v>
      </c>
      <c r="G4498" s="5">
        <f t="shared" ca="1" si="421"/>
        <v>38321</v>
      </c>
      <c r="H4498" s="29" t="e">
        <f t="shared" ca="1" si="422"/>
        <v>#N/A</v>
      </c>
      <c r="I4498" s="1" t="e">
        <f t="shared" ca="1" si="425"/>
        <v>#N/A</v>
      </c>
      <c r="J4498" s="1" t="e">
        <f t="shared" ca="1" si="426"/>
        <v>#N/A</v>
      </c>
    </row>
    <row r="4499" spans="1:10" x14ac:dyDescent="0.2">
      <c r="A4499" s="5">
        <v>38310</v>
      </c>
      <c r="B4499" s="2">
        <v>-1.2609817406525892E-3</v>
      </c>
      <c r="C4499" s="1">
        <v>1203.8906527092122</v>
      </c>
      <c r="D4499" s="1">
        <v>1203.8900000000001</v>
      </c>
      <c r="E4499" s="1">
        <f t="shared" ca="1" si="423"/>
        <v>1022.0412875438562</v>
      </c>
      <c r="F4499" s="1">
        <f t="shared" ca="1" si="424"/>
        <v>1.1779269728849782</v>
      </c>
      <c r="G4499" s="5">
        <f t="shared" ca="1" si="421"/>
        <v>38321</v>
      </c>
      <c r="H4499" s="29" t="e">
        <f t="shared" ca="1" si="422"/>
        <v>#N/A</v>
      </c>
      <c r="I4499" s="1" t="e">
        <f t="shared" ca="1" si="425"/>
        <v>#N/A</v>
      </c>
      <c r="J4499" s="1" t="e">
        <f t="shared" ca="1" si="426"/>
        <v>#N/A</v>
      </c>
    </row>
    <row r="4500" spans="1:10" x14ac:dyDescent="0.2">
      <c r="A4500" s="5">
        <v>38313</v>
      </c>
      <c r="B4500" s="2">
        <v>-7.9658440555201437E-3</v>
      </c>
      <c r="C4500" s="1">
        <v>1194.3006475098323</v>
      </c>
      <c r="D4500" s="1">
        <v>1194.3</v>
      </c>
      <c r="E4500" s="1">
        <f t="shared" ca="1" si="423"/>
        <v>1013.8998660289789</v>
      </c>
      <c r="F4500" s="1">
        <f t="shared" ca="1" si="424"/>
        <v>1.1779269728849782</v>
      </c>
      <c r="G4500" s="5">
        <f t="shared" ca="1" si="421"/>
        <v>38321</v>
      </c>
      <c r="H4500" s="29" t="e">
        <f t="shared" ca="1" si="422"/>
        <v>#N/A</v>
      </c>
      <c r="I4500" s="1" t="e">
        <f t="shared" ca="1" si="425"/>
        <v>#N/A</v>
      </c>
      <c r="J4500" s="1" t="e">
        <f t="shared" ca="1" si="426"/>
        <v>#N/A</v>
      </c>
    </row>
    <row r="4501" spans="1:10" x14ac:dyDescent="0.2">
      <c r="A4501" s="5">
        <v>38314</v>
      </c>
      <c r="B4501" s="2">
        <v>8.0381813614671671E-4</v>
      </c>
      <c r="C4501" s="1">
        <v>1195.2606480303125</v>
      </c>
      <c r="D4501" s="1">
        <v>1195.26</v>
      </c>
      <c r="E4501" s="1">
        <f t="shared" ca="1" si="423"/>
        <v>1014.7148571295297</v>
      </c>
      <c r="F4501" s="1">
        <f t="shared" ca="1" si="424"/>
        <v>1.1779269728849782</v>
      </c>
      <c r="G4501" s="5">
        <f t="shared" ca="1" si="421"/>
        <v>38321</v>
      </c>
      <c r="H4501" s="29" t="e">
        <f t="shared" ca="1" si="422"/>
        <v>#N/A</v>
      </c>
      <c r="I4501" s="1" t="e">
        <f t="shared" ca="1" si="425"/>
        <v>#N/A</v>
      </c>
      <c r="J4501" s="1" t="e">
        <f t="shared" ca="1" si="426"/>
        <v>#N/A</v>
      </c>
    </row>
    <row r="4502" spans="1:10" x14ac:dyDescent="0.2">
      <c r="A4502" s="5">
        <v>38315</v>
      </c>
      <c r="B4502" s="2">
        <v>3.045362515268657E-3</v>
      </c>
      <c r="C4502" s="1">
        <v>1198.9006500037997</v>
      </c>
      <c r="D4502" s="1">
        <v>1198.9000000000001</v>
      </c>
      <c r="E4502" s="1">
        <f t="shared" ca="1" si="423"/>
        <v>1017.8050317191181</v>
      </c>
      <c r="F4502" s="1">
        <f t="shared" ca="1" si="424"/>
        <v>1.1779269728849782</v>
      </c>
      <c r="G4502" s="5">
        <f t="shared" ca="1" si="421"/>
        <v>38321</v>
      </c>
      <c r="H4502" s="29" t="e">
        <f t="shared" ca="1" si="422"/>
        <v>#N/A</v>
      </c>
      <c r="I4502" s="1" t="e">
        <f t="shared" ca="1" si="425"/>
        <v>#N/A</v>
      </c>
      <c r="J4502" s="1" t="e">
        <f t="shared" ca="1" si="426"/>
        <v>#N/A</v>
      </c>
    </row>
    <row r="4503" spans="1:10" x14ac:dyDescent="0.2">
      <c r="A4503" s="5">
        <v>38316</v>
      </c>
      <c r="B4503" s="2">
        <v>9.3752606556010143E-3</v>
      </c>
      <c r="C4503" s="1">
        <v>1210.1406560977548</v>
      </c>
      <c r="D4503" s="1">
        <v>1210.1400000000001</v>
      </c>
      <c r="E4503" s="1">
        <f t="shared" ca="1" si="423"/>
        <v>1027.3472191880671</v>
      </c>
      <c r="F4503" s="1">
        <f t="shared" ca="1" si="424"/>
        <v>1.1779269728849782</v>
      </c>
      <c r="G4503" s="5">
        <f t="shared" ca="1" si="421"/>
        <v>38321</v>
      </c>
      <c r="H4503" s="29" t="e">
        <f t="shared" ca="1" si="422"/>
        <v>#N/A</v>
      </c>
      <c r="I4503" s="1" t="e">
        <f t="shared" ca="1" si="425"/>
        <v>#N/A</v>
      </c>
      <c r="J4503" s="1" t="e">
        <f t="shared" ca="1" si="426"/>
        <v>#N/A</v>
      </c>
    </row>
    <row r="4504" spans="1:10" x14ac:dyDescent="0.2">
      <c r="A4504" s="5">
        <v>38317</v>
      </c>
      <c r="B4504" s="2">
        <v>3.2062406002610899E-3</v>
      </c>
      <c r="C4504" s="1">
        <v>1214.020658201362</v>
      </c>
      <c r="D4504" s="1">
        <v>1214.02</v>
      </c>
      <c r="E4504" s="1">
        <f t="shared" ca="1" si="423"/>
        <v>1030.6411415527932</v>
      </c>
      <c r="F4504" s="1">
        <f t="shared" ca="1" si="424"/>
        <v>1.1779269728849782</v>
      </c>
      <c r="G4504" s="5">
        <f t="shared" ca="1" si="421"/>
        <v>38321</v>
      </c>
      <c r="H4504" s="29" t="e">
        <f t="shared" ca="1" si="422"/>
        <v>#N/A</v>
      </c>
      <c r="I4504" s="1" t="e">
        <f t="shared" ca="1" si="425"/>
        <v>#N/A</v>
      </c>
      <c r="J4504" s="1" t="e">
        <f t="shared" ca="1" si="426"/>
        <v>#N/A</v>
      </c>
    </row>
    <row r="4505" spans="1:10" x14ac:dyDescent="0.2">
      <c r="A4505" s="5">
        <v>38320</v>
      </c>
      <c r="B4505" s="2">
        <v>6.4331724353798858E-3</v>
      </c>
      <c r="C4505" s="1">
        <v>1221.8306624356849</v>
      </c>
      <c r="D4505" s="1">
        <v>1221.83</v>
      </c>
      <c r="E4505" s="1">
        <f t="shared" ca="1" si="423"/>
        <v>1037.2714337353993</v>
      </c>
      <c r="F4505" s="1">
        <f t="shared" ca="1" si="424"/>
        <v>1.1779269728849779</v>
      </c>
      <c r="G4505" s="5">
        <f t="shared" ca="1" si="421"/>
        <v>38321</v>
      </c>
      <c r="H4505" s="29" t="e">
        <f t="shared" ca="1" si="422"/>
        <v>#N/A</v>
      </c>
      <c r="I4505" s="1" t="e">
        <f t="shared" ca="1" si="425"/>
        <v>#N/A</v>
      </c>
      <c r="J4505" s="1" t="e">
        <f t="shared" ca="1" si="426"/>
        <v>#N/A</v>
      </c>
    </row>
    <row r="4506" spans="1:10" x14ac:dyDescent="0.2">
      <c r="A4506" s="5">
        <v>38321</v>
      </c>
      <c r="B4506" s="2">
        <v>-1.7923933771472056E-3</v>
      </c>
      <c r="C4506" s="1">
        <v>1219.6406612483397</v>
      </c>
      <c r="D4506" s="1">
        <v>1219.6400000000001</v>
      </c>
      <c r="E4506" s="1">
        <f t="shared" ca="1" si="423"/>
        <v>1035.4122352872678</v>
      </c>
      <c r="F4506" s="1">
        <f t="shared" ca="1" si="424"/>
        <v>1.1779269728849782</v>
      </c>
      <c r="G4506" s="5">
        <f t="shared" ca="1" si="421"/>
        <v>38321</v>
      </c>
      <c r="H4506" s="29" t="e">
        <f t="shared" ca="1" si="422"/>
        <v>#N/A</v>
      </c>
      <c r="I4506" s="1" t="e">
        <f t="shared" ca="1" si="425"/>
        <v>#N/A</v>
      </c>
      <c r="J4506" s="1" t="e">
        <f t="shared" ca="1" si="426"/>
        <v>#N/A</v>
      </c>
    </row>
    <row r="4507" spans="1:10" x14ac:dyDescent="0.2">
      <c r="A4507" s="5">
        <v>38322</v>
      </c>
      <c r="B4507" s="2">
        <v>6.9774687612738084E-3</v>
      </c>
      <c r="C4507" s="1">
        <v>1228.1506658621793</v>
      </c>
      <c r="D4507" s="1">
        <v>1228.1500000000001</v>
      </c>
      <c r="E4507" s="1">
        <f t="shared" ca="1" si="423"/>
        <v>1042.6367918140254</v>
      </c>
      <c r="F4507" s="1">
        <f t="shared" ca="1" si="424"/>
        <v>1.1779269728849782</v>
      </c>
      <c r="G4507" s="5">
        <f t="shared" ca="1" si="421"/>
        <v>38352</v>
      </c>
      <c r="H4507" s="29" t="e">
        <f t="shared" ca="1" si="422"/>
        <v>#N/A</v>
      </c>
      <c r="I4507" s="1" t="e">
        <f t="shared" ca="1" si="425"/>
        <v>#N/A</v>
      </c>
      <c r="J4507" s="1" t="e">
        <f t="shared" ca="1" si="426"/>
        <v>#N/A</v>
      </c>
    </row>
    <row r="4508" spans="1:10" x14ac:dyDescent="0.2">
      <c r="A4508" s="5">
        <v>38323</v>
      </c>
      <c r="B4508" s="2">
        <v>2.3857020722222178E-3</v>
      </c>
      <c r="C4508" s="1">
        <v>1231.0806674507278</v>
      </c>
      <c r="D4508" s="1">
        <v>1231.08</v>
      </c>
      <c r="E4508" s="1">
        <f t="shared" ca="1" si="423"/>
        <v>1045.1242125688314</v>
      </c>
      <c r="F4508" s="1">
        <f t="shared" ca="1" si="424"/>
        <v>1.1779269728849782</v>
      </c>
      <c r="G4508" s="5">
        <f t="shared" ca="1" si="421"/>
        <v>38352</v>
      </c>
      <c r="H4508" s="29" t="e">
        <f t="shared" ca="1" si="422"/>
        <v>#N/A</v>
      </c>
      <c r="I4508" s="1" t="e">
        <f t="shared" ca="1" si="425"/>
        <v>#N/A</v>
      </c>
      <c r="J4508" s="1" t="e">
        <f t="shared" ca="1" si="426"/>
        <v>#N/A</v>
      </c>
    </row>
    <row r="4509" spans="1:10" x14ac:dyDescent="0.2">
      <c r="A4509" s="5">
        <v>38324</v>
      </c>
      <c r="B4509" s="2">
        <v>-8.5453423010689589E-3</v>
      </c>
      <c r="C4509" s="1">
        <v>1220.5606617471328</v>
      </c>
      <c r="D4509" s="1">
        <v>1220.56</v>
      </c>
      <c r="E4509" s="1">
        <f t="shared" ca="1" si="423"/>
        <v>1036.1932684252954</v>
      </c>
      <c r="F4509" s="1">
        <f t="shared" ca="1" si="424"/>
        <v>1.1779269728849782</v>
      </c>
      <c r="G4509" s="5">
        <f t="shared" ca="1" si="421"/>
        <v>38352</v>
      </c>
      <c r="H4509" s="29" t="e">
        <f t="shared" ca="1" si="422"/>
        <v>#N/A</v>
      </c>
      <c r="I4509" s="1" t="e">
        <f t="shared" ca="1" si="425"/>
        <v>#N/A</v>
      </c>
      <c r="J4509" s="1" t="e">
        <f t="shared" ca="1" si="426"/>
        <v>#N/A</v>
      </c>
    </row>
    <row r="4510" spans="1:10" x14ac:dyDescent="0.2">
      <c r="A4510" s="5">
        <v>38327</v>
      </c>
      <c r="B4510" s="2">
        <v>-1.5165170085862267E-2</v>
      </c>
      <c r="C4510" s="1">
        <v>1202.0506517116251</v>
      </c>
      <c r="D4510" s="1">
        <v>1202.05</v>
      </c>
      <c r="E4510" s="1">
        <f t="shared" ca="1" si="423"/>
        <v>1020.4792212678003</v>
      </c>
      <c r="F4510" s="1">
        <f t="shared" ca="1" si="424"/>
        <v>1.1779269728849782</v>
      </c>
      <c r="G4510" s="5">
        <f t="shared" ca="1" si="421"/>
        <v>38352</v>
      </c>
      <c r="H4510" s="29" t="e">
        <f t="shared" ca="1" si="422"/>
        <v>#N/A</v>
      </c>
      <c r="I4510" s="1" t="e">
        <f t="shared" ca="1" si="425"/>
        <v>#N/A</v>
      </c>
      <c r="J4510" s="1" t="e">
        <f t="shared" ca="1" si="426"/>
        <v>#N/A</v>
      </c>
    </row>
    <row r="4511" spans="1:10" x14ac:dyDescent="0.2">
      <c r="A4511" s="5">
        <v>38328</v>
      </c>
      <c r="B4511" s="2">
        <v>5.4906201905091656E-4</v>
      </c>
      <c r="C4511" s="1">
        <v>1202.7106520694554</v>
      </c>
      <c r="D4511" s="1">
        <v>1202.71</v>
      </c>
      <c r="E4511" s="1">
        <f t="shared" ca="1" si="423"/>
        <v>1021.0395276494293</v>
      </c>
      <c r="F4511" s="1">
        <f t="shared" ca="1" si="424"/>
        <v>1.1779269728849779</v>
      </c>
      <c r="G4511" s="5">
        <f t="shared" ca="1" si="421"/>
        <v>38352</v>
      </c>
      <c r="H4511" s="29" t="e">
        <f t="shared" ca="1" si="422"/>
        <v>#N/A</v>
      </c>
      <c r="I4511" s="1" t="e">
        <f t="shared" ca="1" si="425"/>
        <v>#N/A</v>
      </c>
      <c r="J4511" s="1" t="e">
        <f t="shared" ca="1" si="426"/>
        <v>#N/A</v>
      </c>
    </row>
    <row r="4512" spans="1:10" x14ac:dyDescent="0.2">
      <c r="A4512" s="5">
        <v>38329</v>
      </c>
      <c r="B4512" s="2">
        <v>-8.7552277772696696E-3</v>
      </c>
      <c r="C4512" s="1">
        <v>1192.1806463604387</v>
      </c>
      <c r="D4512" s="1">
        <v>1192.18</v>
      </c>
      <c r="E4512" s="1">
        <f t="shared" ca="1" si="423"/>
        <v>1012.1000940152626</v>
      </c>
      <c r="F4512" s="1">
        <f t="shared" ca="1" si="424"/>
        <v>1.1779269728849782</v>
      </c>
      <c r="G4512" s="5">
        <f t="shared" ca="1" si="421"/>
        <v>38352</v>
      </c>
      <c r="H4512" s="29" t="e">
        <f t="shared" ca="1" si="422"/>
        <v>#N/A</v>
      </c>
      <c r="I4512" s="1" t="e">
        <f t="shared" ca="1" si="425"/>
        <v>#N/A</v>
      </c>
      <c r="J4512" s="1" t="e">
        <f t="shared" ca="1" si="426"/>
        <v>#N/A</v>
      </c>
    </row>
    <row r="4513" spans="1:10" x14ac:dyDescent="0.2">
      <c r="A4513" s="5">
        <v>38330</v>
      </c>
      <c r="B4513" s="2">
        <v>-4.8314851784126978E-3</v>
      </c>
      <c r="C4513" s="1">
        <v>1186.4206432375577</v>
      </c>
      <c r="D4513" s="1">
        <v>1186.42</v>
      </c>
      <c r="E4513" s="1">
        <f t="shared" ca="1" si="423"/>
        <v>1007.2101474119577</v>
      </c>
      <c r="F4513" s="1">
        <f t="shared" ca="1" si="424"/>
        <v>1.1779269728849784</v>
      </c>
      <c r="G4513" s="5">
        <f t="shared" ca="1" si="421"/>
        <v>38352</v>
      </c>
      <c r="H4513" s="29" t="e">
        <f t="shared" ca="1" si="422"/>
        <v>#N/A</v>
      </c>
      <c r="I4513" s="1" t="e">
        <f t="shared" ca="1" si="425"/>
        <v>#N/A</v>
      </c>
      <c r="J4513" s="1" t="e">
        <f t="shared" ca="1" si="426"/>
        <v>#N/A</v>
      </c>
    </row>
    <row r="4514" spans="1:10" x14ac:dyDescent="0.2">
      <c r="A4514" s="5">
        <v>38331</v>
      </c>
      <c r="B4514" s="2">
        <v>-4.2986463478367209E-4</v>
      </c>
      <c r="C4514" s="1">
        <v>1185.9106429610526</v>
      </c>
      <c r="D4514" s="1">
        <v>1185.9100000000001</v>
      </c>
      <c r="E4514" s="1">
        <f t="shared" ca="1" si="423"/>
        <v>1006.7771833897901</v>
      </c>
      <c r="F4514" s="1">
        <f t="shared" ca="1" si="424"/>
        <v>1.1779269728849782</v>
      </c>
      <c r="G4514" s="5">
        <f t="shared" ca="1" si="421"/>
        <v>38352</v>
      </c>
      <c r="H4514" s="29" t="e">
        <f t="shared" ca="1" si="422"/>
        <v>#N/A</v>
      </c>
      <c r="I4514" s="1" t="e">
        <f t="shared" ca="1" si="425"/>
        <v>#N/A</v>
      </c>
      <c r="J4514" s="1" t="e">
        <f t="shared" ca="1" si="426"/>
        <v>#N/A</v>
      </c>
    </row>
    <row r="4515" spans="1:10" x14ac:dyDescent="0.2">
      <c r="A4515" s="5">
        <v>38334</v>
      </c>
      <c r="B4515" s="2">
        <v>9.2755774046926476E-4</v>
      </c>
      <c r="C4515" s="1">
        <v>1187.010643557436</v>
      </c>
      <c r="D4515" s="1">
        <v>1187.01</v>
      </c>
      <c r="E4515" s="1">
        <f t="shared" ca="1" si="423"/>
        <v>1007.7110273591711</v>
      </c>
      <c r="F4515" s="1">
        <f t="shared" ca="1" si="424"/>
        <v>1.1779269728849784</v>
      </c>
      <c r="G4515" s="5">
        <f t="shared" ca="1" si="421"/>
        <v>38352</v>
      </c>
      <c r="H4515" s="29" t="e">
        <f t="shared" ca="1" si="422"/>
        <v>#N/A</v>
      </c>
      <c r="I4515" s="1" t="e">
        <f t="shared" ca="1" si="425"/>
        <v>#N/A</v>
      </c>
      <c r="J4515" s="1" t="e">
        <f t="shared" ca="1" si="426"/>
        <v>#N/A</v>
      </c>
    </row>
    <row r="4516" spans="1:10" x14ac:dyDescent="0.2">
      <c r="A4516" s="5">
        <v>38335</v>
      </c>
      <c r="B4516" s="2">
        <v>5.9982645470553209E-3</v>
      </c>
      <c r="C4516" s="1">
        <v>1194.1306474176638</v>
      </c>
      <c r="D4516" s="1">
        <v>1194.1300000000001</v>
      </c>
      <c r="E4516" s="1">
        <f t="shared" ca="1" si="423"/>
        <v>1013.7555446882562</v>
      </c>
      <c r="F4516" s="1">
        <f t="shared" ca="1" si="424"/>
        <v>1.1779269728849784</v>
      </c>
      <c r="G4516" s="5">
        <f t="shared" ca="1" si="421"/>
        <v>38352</v>
      </c>
      <c r="H4516" s="29" t="e">
        <f t="shared" ca="1" si="422"/>
        <v>#N/A</v>
      </c>
      <c r="I4516" s="1" t="e">
        <f t="shared" ca="1" si="425"/>
        <v>#N/A</v>
      </c>
      <c r="J4516" s="1" t="e">
        <f t="shared" ca="1" si="426"/>
        <v>#N/A</v>
      </c>
    </row>
    <row r="4517" spans="1:10" x14ac:dyDescent="0.2">
      <c r="A4517" s="5">
        <v>38336</v>
      </c>
      <c r="B4517" s="2">
        <v>3.7433110297873107E-3</v>
      </c>
      <c r="C4517" s="1">
        <v>1198.6006498411493</v>
      </c>
      <c r="D4517" s="1">
        <v>1198.5999999999999</v>
      </c>
      <c r="E4517" s="1">
        <f t="shared" ca="1" si="423"/>
        <v>1017.5503470001958</v>
      </c>
      <c r="F4517" s="1">
        <f t="shared" ca="1" si="424"/>
        <v>1.1779269728849784</v>
      </c>
      <c r="G4517" s="5">
        <f t="shared" ca="1" si="421"/>
        <v>38352</v>
      </c>
      <c r="H4517" s="29" t="e">
        <f t="shared" ca="1" si="422"/>
        <v>#N/A</v>
      </c>
      <c r="I4517" s="1" t="e">
        <f t="shared" ca="1" si="425"/>
        <v>#N/A</v>
      </c>
      <c r="J4517" s="1" t="e">
        <f t="shared" ca="1" si="426"/>
        <v>#N/A</v>
      </c>
    </row>
    <row r="4518" spans="1:10" x14ac:dyDescent="0.2">
      <c r="A4518" s="5">
        <v>38338</v>
      </c>
      <c r="B4518" s="2">
        <v>1.0145169364258466E-2</v>
      </c>
      <c r="C4518" s="1">
        <v>1210.760656433898</v>
      </c>
      <c r="D4518" s="1">
        <v>1210.76</v>
      </c>
      <c r="E4518" s="1">
        <f t="shared" ca="1" si="423"/>
        <v>1027.8735676071726</v>
      </c>
      <c r="F4518" s="1">
        <f t="shared" ca="1" si="424"/>
        <v>1.1779269728849784</v>
      </c>
      <c r="G4518" s="5">
        <f t="shared" ca="1" si="421"/>
        <v>38352</v>
      </c>
      <c r="H4518" s="29" t="e">
        <f t="shared" ca="1" si="422"/>
        <v>#N/A</v>
      </c>
      <c r="I4518" s="1" t="e">
        <f t="shared" ca="1" si="425"/>
        <v>#N/A</v>
      </c>
      <c r="J4518" s="1" t="e">
        <f t="shared" ca="1" si="426"/>
        <v>#N/A</v>
      </c>
    </row>
    <row r="4519" spans="1:10" x14ac:dyDescent="0.2">
      <c r="A4519" s="5">
        <v>38341</v>
      </c>
      <c r="B4519" s="2">
        <v>5.8558260927019656E-3</v>
      </c>
      <c r="C4519" s="1">
        <v>1217.8506602778607</v>
      </c>
      <c r="D4519" s="1">
        <v>1217.8499999999999</v>
      </c>
      <c r="E4519" s="1">
        <f t="shared" ca="1" si="423"/>
        <v>1033.8926164643656</v>
      </c>
      <c r="F4519" s="1">
        <f t="shared" ca="1" si="424"/>
        <v>1.1779269728849782</v>
      </c>
      <c r="G4519" s="5">
        <f t="shared" ca="1" si="421"/>
        <v>38352</v>
      </c>
      <c r="H4519" s="29" t="e">
        <f t="shared" ca="1" si="422"/>
        <v>#N/A</v>
      </c>
      <c r="I4519" s="1" t="e">
        <f t="shared" ca="1" si="425"/>
        <v>#N/A</v>
      </c>
      <c r="J4519" s="1" t="e">
        <f t="shared" ca="1" si="426"/>
        <v>#N/A</v>
      </c>
    </row>
    <row r="4520" spans="1:10" x14ac:dyDescent="0.2">
      <c r="A4520" s="5">
        <v>38342</v>
      </c>
      <c r="B4520" s="2">
        <v>-6.240505809418373E-4</v>
      </c>
      <c r="C4520" s="1">
        <v>1217.0906598658139</v>
      </c>
      <c r="D4520" s="1">
        <v>1217.0899999999999</v>
      </c>
      <c r="E4520" s="1">
        <f t="shared" ca="1" si="423"/>
        <v>1033.2474151764295</v>
      </c>
      <c r="F4520" s="1">
        <f t="shared" ca="1" si="424"/>
        <v>1.1779269728849782</v>
      </c>
      <c r="G4520" s="5">
        <f t="shared" ca="1" si="421"/>
        <v>38352</v>
      </c>
      <c r="H4520" s="29" t="e">
        <f t="shared" ca="1" si="422"/>
        <v>#N/A</v>
      </c>
      <c r="I4520" s="1" t="e">
        <f t="shared" ca="1" si="425"/>
        <v>#N/A</v>
      </c>
      <c r="J4520" s="1" t="e">
        <f t="shared" ca="1" si="426"/>
        <v>#N/A</v>
      </c>
    </row>
    <row r="4521" spans="1:10" x14ac:dyDescent="0.2">
      <c r="A4521" s="5">
        <v>38343</v>
      </c>
      <c r="B4521" s="2">
        <v>3.648045748465556E-3</v>
      </c>
      <c r="C4521" s="1">
        <v>1221.5306622730345</v>
      </c>
      <c r="D4521" s="1">
        <v>1221.53</v>
      </c>
      <c r="E4521" s="1">
        <f t="shared" ca="1" si="423"/>
        <v>1037.016749016477</v>
      </c>
      <c r="F4521" s="1">
        <f t="shared" ca="1" si="424"/>
        <v>1.1779269728849782</v>
      </c>
      <c r="G4521" s="5">
        <f t="shared" ca="1" si="421"/>
        <v>38352</v>
      </c>
      <c r="H4521" s="29" t="e">
        <f t="shared" ca="1" si="422"/>
        <v>#N/A</v>
      </c>
      <c r="I4521" s="1" t="e">
        <f t="shared" ca="1" si="425"/>
        <v>#N/A</v>
      </c>
      <c r="J4521" s="1" t="e">
        <f t="shared" ca="1" si="426"/>
        <v>#N/A</v>
      </c>
    </row>
    <row r="4522" spans="1:10" x14ac:dyDescent="0.2">
      <c r="A4522" s="5">
        <v>38344</v>
      </c>
      <c r="B4522" s="2">
        <v>6.3854346598124501E-4</v>
      </c>
      <c r="C4522" s="1">
        <v>1222.3106626959247</v>
      </c>
      <c r="D4522" s="1">
        <v>1222.31</v>
      </c>
      <c r="E4522" s="1">
        <f t="shared" ca="1" si="423"/>
        <v>1037.6789292856745</v>
      </c>
      <c r="F4522" s="1">
        <f t="shared" ca="1" si="424"/>
        <v>1.1779269728849782</v>
      </c>
      <c r="G4522" s="5">
        <f t="shared" ca="1" si="421"/>
        <v>38352</v>
      </c>
      <c r="H4522" s="29" t="e">
        <f t="shared" ca="1" si="422"/>
        <v>#N/A</v>
      </c>
      <c r="I4522" s="1" t="e">
        <f t="shared" ca="1" si="425"/>
        <v>#N/A</v>
      </c>
      <c r="J4522" s="1" t="e">
        <f t="shared" ca="1" si="426"/>
        <v>#N/A</v>
      </c>
    </row>
    <row r="4523" spans="1:10" x14ac:dyDescent="0.2">
      <c r="A4523" s="5">
        <v>38345</v>
      </c>
      <c r="B4523" s="2">
        <v>2.0125827326946677E-3</v>
      </c>
      <c r="C4523" s="1">
        <v>1224.7706640296551</v>
      </c>
      <c r="D4523" s="1">
        <v>1224.77</v>
      </c>
      <c r="E4523" s="1">
        <f t="shared" ca="1" si="423"/>
        <v>1039.7673439808357</v>
      </c>
      <c r="F4523" s="1">
        <f t="shared" ca="1" si="424"/>
        <v>1.1779269728849786</v>
      </c>
      <c r="G4523" s="5">
        <f t="shared" ca="1" si="421"/>
        <v>38352</v>
      </c>
      <c r="H4523" s="29" t="e">
        <f t="shared" ca="1" si="422"/>
        <v>#N/A</v>
      </c>
      <c r="I4523" s="1" t="e">
        <f t="shared" ca="1" si="425"/>
        <v>#N/A</v>
      </c>
      <c r="J4523" s="1" t="e">
        <f t="shared" ca="1" si="426"/>
        <v>#N/A</v>
      </c>
    </row>
    <row r="4524" spans="1:10" x14ac:dyDescent="0.2">
      <c r="A4524" s="5">
        <v>38349</v>
      </c>
      <c r="B4524" s="2">
        <v>5.11932852698882E-3</v>
      </c>
      <c r="C4524" s="1">
        <v>1231.0406674290412</v>
      </c>
      <c r="D4524" s="1">
        <v>1231.04</v>
      </c>
      <c r="E4524" s="1">
        <f t="shared" ca="1" si="423"/>
        <v>1045.0902546063085</v>
      </c>
      <c r="F4524" s="1">
        <f t="shared" ca="1" si="424"/>
        <v>1.1779269728849782</v>
      </c>
      <c r="G4524" s="5">
        <f t="shared" ca="1" si="421"/>
        <v>38352</v>
      </c>
      <c r="H4524" s="29" t="e">
        <f t="shared" ca="1" si="422"/>
        <v>#N/A</v>
      </c>
      <c r="I4524" s="1" t="e">
        <f t="shared" ca="1" si="425"/>
        <v>#N/A</v>
      </c>
      <c r="J4524" s="1" t="e">
        <f t="shared" ca="1" si="426"/>
        <v>#N/A</v>
      </c>
    </row>
    <row r="4525" spans="1:10" x14ac:dyDescent="0.2">
      <c r="A4525" s="5">
        <v>38350</v>
      </c>
      <c r="B4525" s="2">
        <v>1.4053158305173952E-3</v>
      </c>
      <c r="C4525" s="1">
        <v>1232.7706683669899</v>
      </c>
      <c r="D4525" s="1">
        <v>1232.77</v>
      </c>
      <c r="E4525" s="1">
        <f t="shared" ca="1" si="423"/>
        <v>1046.5589364854261</v>
      </c>
      <c r="F4525" s="1">
        <f t="shared" ca="1" si="424"/>
        <v>1.1779269728849782</v>
      </c>
      <c r="G4525" s="5">
        <f t="shared" ca="1" si="421"/>
        <v>38352</v>
      </c>
      <c r="H4525" s="29" t="e">
        <f t="shared" ca="1" si="422"/>
        <v>#N/A</v>
      </c>
      <c r="I4525" s="1" t="e">
        <f t="shared" ca="1" si="425"/>
        <v>#N/A</v>
      </c>
      <c r="J4525" s="1" t="e">
        <f t="shared" ca="1" si="426"/>
        <v>#N/A</v>
      </c>
    </row>
    <row r="4526" spans="1:10" x14ac:dyDescent="0.2">
      <c r="A4526" s="5">
        <v>38351</v>
      </c>
      <c r="B4526" s="2">
        <v>5.1347777768764313E-3</v>
      </c>
      <c r="C4526" s="1">
        <v>1239.1006717989058</v>
      </c>
      <c r="D4526" s="1">
        <v>1239.0999999999999</v>
      </c>
      <c r="E4526" s="1">
        <f t="shared" ca="1" si="423"/>
        <v>1051.9327840546828</v>
      </c>
      <c r="F4526" s="1">
        <f t="shared" ca="1" si="424"/>
        <v>1.1779269728849782</v>
      </c>
      <c r="G4526" s="5">
        <f t="shared" ca="1" si="421"/>
        <v>38352</v>
      </c>
      <c r="H4526" s="29" t="e">
        <f t="shared" ca="1" si="422"/>
        <v>#N/A</v>
      </c>
      <c r="I4526" s="1" t="e">
        <f t="shared" ca="1" si="425"/>
        <v>#N/A</v>
      </c>
      <c r="J4526" s="1" t="e">
        <f t="shared" ca="1" si="426"/>
        <v>#N/A</v>
      </c>
    </row>
    <row r="4527" spans="1:10" x14ac:dyDescent="0.2">
      <c r="A4527" s="5">
        <v>38352</v>
      </c>
      <c r="B4527" s="2">
        <v>-1.4930191267854553E-3</v>
      </c>
      <c r="C4527" s="1">
        <v>1237.2506707958973</v>
      </c>
      <c r="D4527" s="1">
        <v>1237.25</v>
      </c>
      <c r="E4527" s="1">
        <f t="shared" ca="1" si="423"/>
        <v>1050.3622282879965</v>
      </c>
      <c r="F4527" s="1">
        <f t="shared" ca="1" si="424"/>
        <v>1.1779269728849782</v>
      </c>
      <c r="G4527" s="5">
        <f t="shared" ca="1" si="421"/>
        <v>38352</v>
      </c>
      <c r="H4527" s="29" t="e">
        <f t="shared" ca="1" si="422"/>
        <v>#N/A</v>
      </c>
      <c r="I4527" s="1" t="e">
        <f t="shared" ca="1" si="425"/>
        <v>#N/A</v>
      </c>
      <c r="J4527" s="1" t="e">
        <f t="shared" ca="1" si="426"/>
        <v>#N/A</v>
      </c>
    </row>
    <row r="4528" spans="1:10" x14ac:dyDescent="0.2">
      <c r="A4528" s="5">
        <v>38355</v>
      </c>
      <c r="B4528" s="2">
        <v>1.1242675287937098E-2</v>
      </c>
      <c r="C4528" s="1">
        <v>1251.160678337438</v>
      </c>
      <c r="D4528" s="1">
        <v>1251.1600000000001</v>
      </c>
      <c r="E4528" s="1">
        <f t="shared" ca="1" si="423"/>
        <v>1062.1711097553525</v>
      </c>
      <c r="F4528" s="1">
        <f t="shared" ca="1" si="424"/>
        <v>1.1779269728849779</v>
      </c>
      <c r="G4528" s="5">
        <f t="shared" ca="1" si="421"/>
        <v>38383</v>
      </c>
      <c r="H4528" s="29" t="e">
        <f t="shared" ca="1" si="422"/>
        <v>#N/A</v>
      </c>
      <c r="I4528" s="1" t="e">
        <f t="shared" ca="1" si="425"/>
        <v>#N/A</v>
      </c>
      <c r="J4528" s="1" t="e">
        <f t="shared" ca="1" si="426"/>
        <v>#N/A</v>
      </c>
    </row>
    <row r="4529" spans="1:10" x14ac:dyDescent="0.2">
      <c r="A4529" s="5">
        <v>38356</v>
      </c>
      <c r="B4529" s="2">
        <v>-5.4589341091468846E-3</v>
      </c>
      <c r="C4529" s="1">
        <v>1244.3306746344383</v>
      </c>
      <c r="D4529" s="1">
        <v>1244.33</v>
      </c>
      <c r="E4529" s="1">
        <f t="shared" ca="1" si="423"/>
        <v>1056.3727876545586</v>
      </c>
      <c r="F4529" s="1">
        <f t="shared" ca="1" si="424"/>
        <v>1.1779269728849782</v>
      </c>
      <c r="G4529" s="5">
        <f t="shared" ca="1" si="421"/>
        <v>38383</v>
      </c>
      <c r="H4529" s="29" t="e">
        <f t="shared" ca="1" si="422"/>
        <v>#N/A</v>
      </c>
      <c r="I4529" s="1" t="e">
        <f t="shared" ca="1" si="425"/>
        <v>#N/A</v>
      </c>
      <c r="J4529" s="1" t="e">
        <f t="shared" ca="1" si="426"/>
        <v>#N/A</v>
      </c>
    </row>
    <row r="4530" spans="1:10" x14ac:dyDescent="0.2">
      <c r="A4530" s="5">
        <v>38357</v>
      </c>
      <c r="B4530" s="2">
        <v>-2.8931232068662993E-3</v>
      </c>
      <c r="C4530" s="1">
        <v>1240.7306726826378</v>
      </c>
      <c r="D4530" s="1">
        <v>1240.73</v>
      </c>
      <c r="E4530" s="1">
        <f t="shared" ca="1" si="423"/>
        <v>1053.3165710274932</v>
      </c>
      <c r="F4530" s="1">
        <f t="shared" ca="1" si="424"/>
        <v>1.1779269728849779</v>
      </c>
      <c r="G4530" s="5">
        <f t="shared" ca="1" si="421"/>
        <v>38383</v>
      </c>
      <c r="H4530" s="29" t="e">
        <f t="shared" ca="1" si="422"/>
        <v>#N/A</v>
      </c>
      <c r="I4530" s="1" t="e">
        <f t="shared" ca="1" si="425"/>
        <v>#N/A</v>
      </c>
      <c r="J4530" s="1" t="e">
        <f t="shared" ca="1" si="426"/>
        <v>#N/A</v>
      </c>
    </row>
    <row r="4531" spans="1:10" x14ac:dyDescent="0.2">
      <c r="A4531" s="5">
        <v>38358</v>
      </c>
      <c r="B4531" s="2">
        <v>9.6878450589572562E-3</v>
      </c>
      <c r="C4531" s="1">
        <v>1252.7506791994829</v>
      </c>
      <c r="D4531" s="1">
        <v>1252.75</v>
      </c>
      <c r="E4531" s="1">
        <f t="shared" ca="1" si="423"/>
        <v>1063.5209387656394</v>
      </c>
      <c r="F4531" s="1">
        <f t="shared" ca="1" si="424"/>
        <v>1.1779269728849784</v>
      </c>
      <c r="G4531" s="5">
        <f t="shared" ca="1" si="421"/>
        <v>38383</v>
      </c>
      <c r="H4531" s="29" t="e">
        <f t="shared" ca="1" si="422"/>
        <v>#N/A</v>
      </c>
      <c r="I4531" s="1" t="e">
        <f t="shared" ca="1" si="425"/>
        <v>#N/A</v>
      </c>
      <c r="J4531" s="1" t="e">
        <f t="shared" ca="1" si="426"/>
        <v>#N/A</v>
      </c>
    </row>
    <row r="4532" spans="1:10" x14ac:dyDescent="0.2">
      <c r="A4532" s="5">
        <v>38359</v>
      </c>
      <c r="B4532" s="2">
        <v>-6.6892835761326319E-3</v>
      </c>
      <c r="C4532" s="1">
        <v>1244.3706746561247</v>
      </c>
      <c r="D4532" s="1">
        <v>1244.3699999999999</v>
      </c>
      <c r="E4532" s="1">
        <f t="shared" ca="1" si="423"/>
        <v>1056.4067456170812</v>
      </c>
      <c r="F4532" s="1">
        <f t="shared" ca="1" si="424"/>
        <v>1.1779269728849784</v>
      </c>
      <c r="G4532" s="5">
        <f t="shared" ca="1" si="421"/>
        <v>38383</v>
      </c>
      <c r="H4532" s="29" t="e">
        <f t="shared" ca="1" si="422"/>
        <v>#N/A</v>
      </c>
      <c r="I4532" s="1" t="e">
        <f t="shared" ca="1" si="425"/>
        <v>#N/A</v>
      </c>
      <c r="J4532" s="1" t="e">
        <f t="shared" ca="1" si="426"/>
        <v>#N/A</v>
      </c>
    </row>
    <row r="4533" spans="1:10" x14ac:dyDescent="0.2">
      <c r="A4533" s="5">
        <v>38362</v>
      </c>
      <c r="B4533" s="2">
        <v>-3.1019712786388709E-3</v>
      </c>
      <c r="C4533" s="1">
        <v>1240.5106725633609</v>
      </c>
      <c r="D4533" s="1">
        <v>1240.51</v>
      </c>
      <c r="E4533" s="1">
        <f t="shared" ca="1" si="423"/>
        <v>1053.1298022336166</v>
      </c>
      <c r="F4533" s="1">
        <f t="shared" ca="1" si="424"/>
        <v>1.1779269728849784</v>
      </c>
      <c r="G4533" s="5">
        <f t="shared" ca="1" si="421"/>
        <v>38383</v>
      </c>
      <c r="H4533" s="29" t="e">
        <f t="shared" ca="1" si="422"/>
        <v>#N/A</v>
      </c>
      <c r="I4533" s="1" t="e">
        <f t="shared" ca="1" si="425"/>
        <v>#N/A</v>
      </c>
      <c r="J4533" s="1" t="e">
        <f t="shared" ca="1" si="426"/>
        <v>#N/A</v>
      </c>
    </row>
    <row r="4534" spans="1:10" x14ac:dyDescent="0.2">
      <c r="A4534" s="5">
        <v>38363</v>
      </c>
      <c r="B4534" s="2">
        <v>1.128568088932802E-4</v>
      </c>
      <c r="C4534" s="1">
        <v>1240.6506726392645</v>
      </c>
      <c r="D4534" s="1">
        <v>1240.6500000000001</v>
      </c>
      <c r="E4534" s="1">
        <f t="shared" ca="1" si="423"/>
        <v>1053.2486551024474</v>
      </c>
      <c r="F4534" s="1">
        <f t="shared" ca="1" si="424"/>
        <v>1.1779269728849779</v>
      </c>
      <c r="G4534" s="5">
        <f t="shared" ca="1" si="421"/>
        <v>38383</v>
      </c>
      <c r="H4534" s="29" t="e">
        <f t="shared" ca="1" si="422"/>
        <v>#N/A</v>
      </c>
      <c r="I4534" s="1" t="e">
        <f t="shared" ca="1" si="425"/>
        <v>#N/A</v>
      </c>
      <c r="J4534" s="1" t="e">
        <f t="shared" ca="1" si="426"/>
        <v>#N/A</v>
      </c>
    </row>
    <row r="4535" spans="1:10" x14ac:dyDescent="0.2">
      <c r="A4535" s="5">
        <v>38364</v>
      </c>
      <c r="B4535" s="2">
        <v>4.7313908032078356E-3</v>
      </c>
      <c r="C4535" s="1">
        <v>1246.5206758217835</v>
      </c>
      <c r="D4535" s="1">
        <v>1246.52</v>
      </c>
      <c r="E4535" s="1">
        <f t="shared" ca="1" si="423"/>
        <v>1058.2319861026899</v>
      </c>
      <c r="F4535" s="1">
        <f t="shared" ca="1" si="424"/>
        <v>1.1779269728849784</v>
      </c>
      <c r="G4535" s="5">
        <f t="shared" ca="1" si="421"/>
        <v>38383</v>
      </c>
      <c r="H4535" s="29" t="e">
        <f t="shared" ca="1" si="422"/>
        <v>#N/A</v>
      </c>
      <c r="I4535" s="1" t="e">
        <f t="shared" ca="1" si="425"/>
        <v>#N/A</v>
      </c>
      <c r="J4535" s="1" t="e">
        <f t="shared" ca="1" si="426"/>
        <v>#N/A</v>
      </c>
    </row>
    <row r="4536" spans="1:10" x14ac:dyDescent="0.2">
      <c r="A4536" s="5">
        <v>38365</v>
      </c>
      <c r="B4536" s="2">
        <v>2.3344992459006786E-3</v>
      </c>
      <c r="C4536" s="1">
        <v>1249.430677399489</v>
      </c>
      <c r="D4536" s="1">
        <v>1249.43</v>
      </c>
      <c r="E4536" s="1">
        <f t="shared" ca="1" si="423"/>
        <v>1060.7024278762347</v>
      </c>
      <c r="F4536" s="1">
        <f t="shared" ca="1" si="424"/>
        <v>1.1779269728849782</v>
      </c>
      <c r="G4536" s="5">
        <f t="shared" ca="1" si="421"/>
        <v>38383</v>
      </c>
      <c r="H4536" s="29" t="e">
        <f t="shared" ca="1" si="422"/>
        <v>#N/A</v>
      </c>
      <c r="I4536" s="1" t="e">
        <f t="shared" ca="1" si="425"/>
        <v>#N/A</v>
      </c>
      <c r="J4536" s="1" t="e">
        <f t="shared" ca="1" si="426"/>
        <v>#N/A</v>
      </c>
    </row>
    <row r="4537" spans="1:10" x14ac:dyDescent="0.2">
      <c r="A4537" s="5">
        <v>38366</v>
      </c>
      <c r="B4537" s="2">
        <v>2.1769927086752183E-3</v>
      </c>
      <c r="C4537" s="1">
        <v>1252.1506788741829</v>
      </c>
      <c r="D4537" s="1">
        <v>1252.1500000000001</v>
      </c>
      <c r="E4537" s="1">
        <f t="shared" ca="1" si="423"/>
        <v>1063.0115693277955</v>
      </c>
      <c r="F4537" s="1">
        <f t="shared" ca="1" si="424"/>
        <v>1.1779269728849779</v>
      </c>
      <c r="G4537" s="5">
        <f t="shared" ca="1" si="421"/>
        <v>38383</v>
      </c>
      <c r="H4537" s="29" t="e">
        <f t="shared" ca="1" si="422"/>
        <v>#N/A</v>
      </c>
      <c r="I4537" s="1" t="e">
        <f t="shared" ca="1" si="425"/>
        <v>#N/A</v>
      </c>
      <c r="J4537" s="1" t="e">
        <f t="shared" ca="1" si="426"/>
        <v>#N/A</v>
      </c>
    </row>
    <row r="4538" spans="1:10" x14ac:dyDescent="0.2">
      <c r="A4538" s="5">
        <v>38369</v>
      </c>
      <c r="B4538" s="2">
        <v>-5.7021922293655214E-3</v>
      </c>
      <c r="C4538" s="1">
        <v>1245.0106750031118</v>
      </c>
      <c r="D4538" s="1">
        <v>1245.01</v>
      </c>
      <c r="E4538" s="1">
        <f t="shared" ca="1" si="423"/>
        <v>1056.9500730174489</v>
      </c>
      <c r="F4538" s="1">
        <f t="shared" ca="1" si="424"/>
        <v>1.1779269728849779</v>
      </c>
      <c r="G4538" s="5">
        <f t="shared" ca="1" si="421"/>
        <v>38383</v>
      </c>
      <c r="H4538" s="29" t="e">
        <f t="shared" ca="1" si="422"/>
        <v>#N/A</v>
      </c>
      <c r="I4538" s="1" t="e">
        <f t="shared" ca="1" si="425"/>
        <v>#N/A</v>
      </c>
      <c r="J4538" s="1" t="e">
        <f t="shared" ca="1" si="426"/>
        <v>#N/A</v>
      </c>
    </row>
    <row r="4539" spans="1:10" x14ac:dyDescent="0.2">
      <c r="A4539" s="5">
        <v>38370</v>
      </c>
      <c r="B4539" s="2">
        <v>-7.7107814395064311E-3</v>
      </c>
      <c r="C4539" s="1">
        <v>1235.4106697983104</v>
      </c>
      <c r="D4539" s="1">
        <v>1235.4100000000001</v>
      </c>
      <c r="E4539" s="1">
        <f t="shared" ca="1" si="423"/>
        <v>1048.800162011941</v>
      </c>
      <c r="F4539" s="1">
        <f t="shared" ca="1" si="424"/>
        <v>1.1779269728849779</v>
      </c>
      <c r="G4539" s="5">
        <f t="shared" ca="1" si="421"/>
        <v>38383</v>
      </c>
      <c r="H4539" s="29" t="e">
        <f t="shared" ca="1" si="422"/>
        <v>#N/A</v>
      </c>
      <c r="I4539" s="1" t="e">
        <f t="shared" ca="1" si="425"/>
        <v>#N/A</v>
      </c>
      <c r="J4539" s="1" t="e">
        <f t="shared" ca="1" si="426"/>
        <v>#N/A</v>
      </c>
    </row>
    <row r="4540" spans="1:10" x14ac:dyDescent="0.2">
      <c r="A4540" s="5">
        <v>38371</v>
      </c>
      <c r="B4540" s="2">
        <v>-7.7626051270429652E-3</v>
      </c>
      <c r="C4540" s="1">
        <v>1225.8206645989305</v>
      </c>
      <c r="D4540" s="1">
        <v>1225.82</v>
      </c>
      <c r="E4540" s="1">
        <f t="shared" ca="1" si="423"/>
        <v>1040.6587404970635</v>
      </c>
      <c r="F4540" s="1">
        <f t="shared" ca="1" si="424"/>
        <v>1.1779269728849782</v>
      </c>
      <c r="G4540" s="5">
        <f t="shared" ca="1" si="421"/>
        <v>38383</v>
      </c>
      <c r="H4540" s="29" t="e">
        <f t="shared" ca="1" si="422"/>
        <v>#N/A</v>
      </c>
      <c r="I4540" s="1" t="e">
        <f t="shared" ca="1" si="425"/>
        <v>#N/A</v>
      </c>
      <c r="J4540" s="1" t="e">
        <f t="shared" ca="1" si="426"/>
        <v>#N/A</v>
      </c>
    </row>
    <row r="4541" spans="1:10" x14ac:dyDescent="0.2">
      <c r="A4541" s="5">
        <v>38372</v>
      </c>
      <c r="B4541" s="2">
        <v>-3.377331092656255E-3</v>
      </c>
      <c r="C4541" s="1">
        <v>1221.68066235436</v>
      </c>
      <c r="D4541" s="1">
        <v>1221.68</v>
      </c>
      <c r="E4541" s="1">
        <f t="shared" ca="1" si="423"/>
        <v>1037.1440913759384</v>
      </c>
      <c r="F4541" s="1">
        <f t="shared" ca="1" si="424"/>
        <v>1.1779269728849779</v>
      </c>
      <c r="G4541" s="5">
        <f t="shared" ca="1" si="421"/>
        <v>38383</v>
      </c>
      <c r="H4541" s="29" t="e">
        <f t="shared" ca="1" si="422"/>
        <v>#N/A</v>
      </c>
      <c r="I4541" s="1" t="e">
        <f t="shared" ca="1" si="425"/>
        <v>#N/A</v>
      </c>
      <c r="J4541" s="1" t="e">
        <f t="shared" ca="1" si="426"/>
        <v>#N/A</v>
      </c>
    </row>
    <row r="4542" spans="1:10" x14ac:dyDescent="0.2">
      <c r="A4542" s="5">
        <v>38373</v>
      </c>
      <c r="B4542" s="2">
        <v>2.2673695239341374E-3</v>
      </c>
      <c r="C4542" s="1">
        <v>1224.450663856162</v>
      </c>
      <c r="D4542" s="1">
        <v>1224.45</v>
      </c>
      <c r="E4542" s="1">
        <f t="shared" ca="1" si="423"/>
        <v>1039.4956802806523</v>
      </c>
      <c r="F4542" s="1">
        <f t="shared" ca="1" si="424"/>
        <v>1.1779269728849784</v>
      </c>
      <c r="G4542" s="5">
        <f t="shared" ca="1" si="421"/>
        <v>38383</v>
      </c>
      <c r="H4542" s="29" t="e">
        <f t="shared" ca="1" si="422"/>
        <v>#N/A</v>
      </c>
      <c r="I4542" s="1" t="e">
        <f t="shared" ca="1" si="425"/>
        <v>#N/A</v>
      </c>
      <c r="J4542" s="1" t="e">
        <f t="shared" ca="1" si="426"/>
        <v>#N/A</v>
      </c>
    </row>
    <row r="4543" spans="1:10" x14ac:dyDescent="0.2">
      <c r="A4543" s="5">
        <v>38376</v>
      </c>
      <c r="B4543" s="2">
        <v>2.6787537261627747E-3</v>
      </c>
      <c r="C4543" s="1">
        <v>1227.7306656344692</v>
      </c>
      <c r="D4543" s="1">
        <v>1227.73</v>
      </c>
      <c r="E4543" s="1">
        <f t="shared" ca="1" si="423"/>
        <v>1042.2802332075344</v>
      </c>
      <c r="F4543" s="1">
        <f t="shared" ca="1" si="424"/>
        <v>1.1779269728849782</v>
      </c>
      <c r="G4543" s="5">
        <f t="shared" ca="1" si="421"/>
        <v>38383</v>
      </c>
      <c r="H4543" s="29" t="e">
        <f t="shared" ca="1" si="422"/>
        <v>#N/A</v>
      </c>
      <c r="I4543" s="1" t="e">
        <f t="shared" ca="1" si="425"/>
        <v>#N/A</v>
      </c>
      <c r="J4543" s="1" t="e">
        <f t="shared" ca="1" si="426"/>
        <v>#N/A</v>
      </c>
    </row>
    <row r="4544" spans="1:10" x14ac:dyDescent="0.2">
      <c r="A4544" s="5">
        <v>38377</v>
      </c>
      <c r="B4544" s="2">
        <v>-1.0099940540673202E-3</v>
      </c>
      <c r="C4544" s="1">
        <v>1226.4906649621823</v>
      </c>
      <c r="D4544" s="1">
        <v>1226.49</v>
      </c>
      <c r="E4544" s="1">
        <f t="shared" ca="1" si="423"/>
        <v>1041.2275363693232</v>
      </c>
      <c r="F4544" s="1">
        <f t="shared" ca="1" si="424"/>
        <v>1.1779269728849779</v>
      </c>
      <c r="G4544" s="5">
        <f t="shared" ca="1" si="421"/>
        <v>38383</v>
      </c>
      <c r="H4544" s="29" t="e">
        <f t="shared" ca="1" si="422"/>
        <v>#N/A</v>
      </c>
      <c r="I4544" s="1" t="e">
        <f t="shared" ca="1" si="425"/>
        <v>#N/A</v>
      </c>
      <c r="J4544" s="1" t="e">
        <f t="shared" ca="1" si="426"/>
        <v>#N/A</v>
      </c>
    </row>
    <row r="4545" spans="1:10" x14ac:dyDescent="0.2">
      <c r="A4545" s="5">
        <v>38378</v>
      </c>
      <c r="B4545" s="2">
        <v>7.1667930435632687E-3</v>
      </c>
      <c r="C4545" s="1">
        <v>1235.2806697278286</v>
      </c>
      <c r="D4545" s="1">
        <v>1235.28</v>
      </c>
      <c r="E4545" s="1">
        <f t="shared" ca="1" si="423"/>
        <v>1048.6897986337412</v>
      </c>
      <c r="F4545" s="1">
        <f t="shared" ca="1" si="424"/>
        <v>1.1779269728849779</v>
      </c>
      <c r="G4545" s="5">
        <f t="shared" ca="1" si="421"/>
        <v>38383</v>
      </c>
      <c r="H4545" s="29" t="e">
        <f t="shared" ca="1" si="422"/>
        <v>#N/A</v>
      </c>
      <c r="I4545" s="1" t="e">
        <f t="shared" ca="1" si="425"/>
        <v>#N/A</v>
      </c>
      <c r="J4545" s="1" t="e">
        <f t="shared" ca="1" si="426"/>
        <v>#N/A</v>
      </c>
    </row>
    <row r="4546" spans="1:10" x14ac:dyDescent="0.2">
      <c r="A4546" s="5">
        <v>38379</v>
      </c>
      <c r="B4546" s="2">
        <v>8.1439025969820555E-3</v>
      </c>
      <c r="C4546" s="1">
        <v>1245.3406751820269</v>
      </c>
      <c r="D4546" s="1">
        <v>1245.3399999999999</v>
      </c>
      <c r="E4546" s="1">
        <f t="shared" ca="1" si="423"/>
        <v>1057.230226208263</v>
      </c>
      <c r="F4546" s="1">
        <f t="shared" ca="1" si="424"/>
        <v>1.1779269728849782</v>
      </c>
      <c r="G4546" s="5">
        <f t="shared" ref="G4546:G4609" ca="1" si="427">EOMONTH(A4546,0)</f>
        <v>38383</v>
      </c>
      <c r="H4546" s="29" t="e">
        <f t="shared" ref="H4546:H4609" ca="1" si="428">VLOOKUP(G4546,$U$512:$Z$3894,2,0)</f>
        <v>#N/A</v>
      </c>
      <c r="I4546" s="1" t="e">
        <f t="shared" ca="1" si="425"/>
        <v>#N/A</v>
      </c>
      <c r="J4546" s="1" t="e">
        <f t="shared" ca="1" si="426"/>
        <v>#N/A</v>
      </c>
    </row>
    <row r="4547" spans="1:10" x14ac:dyDescent="0.2">
      <c r="A4547" s="5">
        <v>38380</v>
      </c>
      <c r="B4547" s="2">
        <v>-8.0299355999169375E-4</v>
      </c>
      <c r="C4547" s="1">
        <v>1244.34067463986</v>
      </c>
      <c r="D4547" s="1">
        <v>1244.3399999999999</v>
      </c>
      <c r="E4547" s="1">
        <f t="shared" ref="E4547:E4610" ca="1" si="429">C4547/C$2*$E$2</f>
        <v>1056.3812771451894</v>
      </c>
      <c r="F4547" s="1">
        <f t="shared" ref="F4547:F4610" ca="1" si="430">D4547/E4547</f>
        <v>1.1779269728849779</v>
      </c>
      <c r="G4547" s="5">
        <f t="shared" ca="1" si="427"/>
        <v>38383</v>
      </c>
      <c r="H4547" s="29" t="e">
        <f t="shared" ca="1" si="428"/>
        <v>#N/A</v>
      </c>
      <c r="I4547" s="1" t="e">
        <f t="shared" ref="I4547:I4610" ca="1" si="431">H4547/$H$2*$I$2</f>
        <v>#N/A</v>
      </c>
      <c r="J4547" s="1" t="e">
        <f t="shared" ref="J4547:J4610" ca="1" si="432">D4547/I4547</f>
        <v>#N/A</v>
      </c>
    </row>
    <row r="4548" spans="1:10" x14ac:dyDescent="0.2">
      <c r="A4548" s="5">
        <v>38383</v>
      </c>
      <c r="B4548" s="2">
        <v>7.7711879389879002E-3</v>
      </c>
      <c r="C4548" s="1">
        <v>1254.0106798826134</v>
      </c>
      <c r="D4548" s="1">
        <v>1254.01</v>
      </c>
      <c r="E4548" s="1">
        <f t="shared" ca="1" si="429"/>
        <v>1064.5906145851127</v>
      </c>
      <c r="F4548" s="1">
        <f t="shared" ca="1" si="430"/>
        <v>1.1779269728849779</v>
      </c>
      <c r="G4548" s="5">
        <f t="shared" ca="1" si="427"/>
        <v>38383</v>
      </c>
      <c r="H4548" s="29" t="e">
        <f t="shared" ca="1" si="428"/>
        <v>#N/A</v>
      </c>
      <c r="I4548" s="1" t="e">
        <f t="shared" ca="1" si="431"/>
        <v>#N/A</v>
      </c>
      <c r="J4548" s="1" t="e">
        <f t="shared" ca="1" si="432"/>
        <v>#N/A</v>
      </c>
    </row>
    <row r="4549" spans="1:10" x14ac:dyDescent="0.2">
      <c r="A4549" s="5">
        <v>38384</v>
      </c>
      <c r="B4549" s="2">
        <v>1.2416168930072358E-2</v>
      </c>
      <c r="C4549" s="1">
        <v>1269.5806883241507</v>
      </c>
      <c r="D4549" s="1">
        <v>1269.58</v>
      </c>
      <c r="E4549" s="1">
        <f t="shared" ca="1" si="429"/>
        <v>1077.808751497171</v>
      </c>
      <c r="F4549" s="1">
        <f t="shared" ca="1" si="430"/>
        <v>1.1779269728849777</v>
      </c>
      <c r="G4549" s="5">
        <f t="shared" ca="1" si="427"/>
        <v>38411</v>
      </c>
      <c r="H4549" s="29" t="e">
        <f t="shared" ca="1" si="428"/>
        <v>#N/A</v>
      </c>
      <c r="I4549" s="1" t="e">
        <f t="shared" ca="1" si="431"/>
        <v>#N/A</v>
      </c>
      <c r="J4549" s="1" t="e">
        <f t="shared" ca="1" si="432"/>
        <v>#N/A</v>
      </c>
    </row>
    <row r="4550" spans="1:10" x14ac:dyDescent="0.2">
      <c r="A4550" s="5">
        <v>38385</v>
      </c>
      <c r="B4550" s="2">
        <v>2.3629861844121081E-5</v>
      </c>
      <c r="C4550" s="1">
        <v>1269.6106883404159</v>
      </c>
      <c r="D4550" s="1">
        <v>1269.6099999999999</v>
      </c>
      <c r="E4550" s="1">
        <f t="shared" ca="1" si="429"/>
        <v>1077.8342199690635</v>
      </c>
      <c r="F4550" s="1">
        <f t="shared" ca="1" si="430"/>
        <v>1.1779269728849775</v>
      </c>
      <c r="G4550" s="5">
        <f t="shared" ca="1" si="427"/>
        <v>38411</v>
      </c>
      <c r="H4550" s="29" t="e">
        <f t="shared" ca="1" si="428"/>
        <v>#N/A</v>
      </c>
      <c r="I4550" s="1" t="e">
        <f t="shared" ca="1" si="431"/>
        <v>#N/A</v>
      </c>
      <c r="J4550" s="1" t="e">
        <f t="shared" ca="1" si="432"/>
        <v>#N/A</v>
      </c>
    </row>
    <row r="4551" spans="1:10" x14ac:dyDescent="0.2">
      <c r="A4551" s="5">
        <v>38386</v>
      </c>
      <c r="B4551" s="2">
        <v>4.544702703980219E-3</v>
      </c>
      <c r="C4551" s="1">
        <v>1275.3806914687189</v>
      </c>
      <c r="D4551" s="1">
        <v>1275.3800000000001</v>
      </c>
      <c r="E4551" s="1">
        <f t="shared" ca="1" si="429"/>
        <v>1082.7326560629992</v>
      </c>
      <c r="F4551" s="1">
        <f t="shared" ca="1" si="430"/>
        <v>1.1779269728849775</v>
      </c>
      <c r="G4551" s="5">
        <f t="shared" ca="1" si="427"/>
        <v>38411</v>
      </c>
      <c r="H4551" s="29" t="e">
        <f t="shared" ca="1" si="428"/>
        <v>#N/A</v>
      </c>
      <c r="I4551" s="1" t="e">
        <f t="shared" ca="1" si="431"/>
        <v>#N/A</v>
      </c>
      <c r="J4551" s="1" t="e">
        <f t="shared" ca="1" si="432"/>
        <v>#N/A</v>
      </c>
    </row>
    <row r="4552" spans="1:10" x14ac:dyDescent="0.2">
      <c r="A4552" s="5">
        <v>38387</v>
      </c>
      <c r="B4552" s="2">
        <v>-1.1055528548354898E-3</v>
      </c>
      <c r="C4552" s="1">
        <v>1273.9706907042635</v>
      </c>
      <c r="D4552" s="1">
        <v>1273.97</v>
      </c>
      <c r="E4552" s="1">
        <f t="shared" ca="1" si="429"/>
        <v>1081.5356378840652</v>
      </c>
      <c r="F4552" s="1">
        <f t="shared" ca="1" si="430"/>
        <v>1.1779269728849775</v>
      </c>
      <c r="G4552" s="5">
        <f t="shared" ca="1" si="427"/>
        <v>38411</v>
      </c>
      <c r="H4552" s="29" t="e">
        <f t="shared" ca="1" si="428"/>
        <v>#N/A</v>
      </c>
      <c r="I4552" s="1" t="e">
        <f t="shared" ca="1" si="431"/>
        <v>#N/A</v>
      </c>
      <c r="J4552" s="1" t="e">
        <f t="shared" ca="1" si="432"/>
        <v>#N/A</v>
      </c>
    </row>
    <row r="4553" spans="1:10" x14ac:dyDescent="0.2">
      <c r="A4553" s="5">
        <v>38390</v>
      </c>
      <c r="B4553" s="2">
        <v>3.4145231049396152E-3</v>
      </c>
      <c r="C4553" s="1">
        <v>1278.3206930626891</v>
      </c>
      <c r="D4553" s="1">
        <v>1278.32</v>
      </c>
      <c r="E4553" s="1">
        <f t="shared" ca="1" si="429"/>
        <v>1085.2285663084358</v>
      </c>
      <c r="F4553" s="1">
        <f t="shared" ca="1" si="430"/>
        <v>1.1779269728849775</v>
      </c>
      <c r="G4553" s="5">
        <f t="shared" ca="1" si="427"/>
        <v>38411</v>
      </c>
      <c r="H4553" s="29" t="e">
        <f t="shared" ca="1" si="428"/>
        <v>#N/A</v>
      </c>
      <c r="I4553" s="1" t="e">
        <f t="shared" ca="1" si="431"/>
        <v>#N/A</v>
      </c>
      <c r="J4553" s="1" t="e">
        <f t="shared" ca="1" si="432"/>
        <v>#N/A</v>
      </c>
    </row>
    <row r="4554" spans="1:10" x14ac:dyDescent="0.2">
      <c r="A4554" s="5">
        <v>38391</v>
      </c>
      <c r="B4554" s="2">
        <v>2.8240190249704256E-3</v>
      </c>
      <c r="C4554" s="1">
        <v>1281.9306950199116</v>
      </c>
      <c r="D4554" s="1">
        <v>1281.93</v>
      </c>
      <c r="E4554" s="1">
        <f t="shared" ca="1" si="429"/>
        <v>1088.2932724261323</v>
      </c>
      <c r="F4554" s="1">
        <f t="shared" ca="1" si="430"/>
        <v>1.1779269728849775</v>
      </c>
      <c r="G4554" s="5">
        <f t="shared" ca="1" si="427"/>
        <v>38411</v>
      </c>
      <c r="H4554" s="29" t="e">
        <f t="shared" ca="1" si="428"/>
        <v>#N/A</v>
      </c>
      <c r="I4554" s="1" t="e">
        <f t="shared" ca="1" si="431"/>
        <v>#N/A</v>
      </c>
      <c r="J4554" s="1" t="e">
        <f t="shared" ca="1" si="432"/>
        <v>#N/A</v>
      </c>
    </row>
    <row r="4555" spans="1:10" x14ac:dyDescent="0.2">
      <c r="A4555" s="5">
        <v>38392</v>
      </c>
      <c r="B4555" s="2">
        <v>1.833173418205325E-3</v>
      </c>
      <c r="C4555" s="1">
        <v>1284.2806962940035</v>
      </c>
      <c r="D4555" s="1">
        <v>1284.28</v>
      </c>
      <c r="E4555" s="1">
        <f t="shared" ca="1" si="429"/>
        <v>1090.2883027243556</v>
      </c>
      <c r="F4555" s="1">
        <f t="shared" ca="1" si="430"/>
        <v>1.1779269728849773</v>
      </c>
      <c r="G4555" s="5">
        <f t="shared" ca="1" si="427"/>
        <v>38411</v>
      </c>
      <c r="H4555" s="29" t="e">
        <f t="shared" ca="1" si="428"/>
        <v>#N/A</v>
      </c>
      <c r="I4555" s="1" t="e">
        <f t="shared" ca="1" si="431"/>
        <v>#N/A</v>
      </c>
      <c r="J4555" s="1" t="e">
        <f t="shared" ca="1" si="432"/>
        <v>#N/A</v>
      </c>
    </row>
    <row r="4556" spans="1:10" x14ac:dyDescent="0.2">
      <c r="A4556" s="5">
        <v>38393</v>
      </c>
      <c r="B4556" s="2">
        <v>-1.604011586258447E-3</v>
      </c>
      <c r="C4556" s="1">
        <v>1282.2206951771398</v>
      </c>
      <c r="D4556" s="1">
        <v>1282.22</v>
      </c>
      <c r="E4556" s="1">
        <f t="shared" ca="1" si="429"/>
        <v>1088.5394676544236</v>
      </c>
      <c r="F4556" s="1">
        <f t="shared" ca="1" si="430"/>
        <v>1.1779269728849775</v>
      </c>
      <c r="G4556" s="5">
        <f t="shared" ca="1" si="427"/>
        <v>38411</v>
      </c>
      <c r="H4556" s="29" t="e">
        <f t="shared" ca="1" si="428"/>
        <v>#N/A</v>
      </c>
      <c r="I4556" s="1" t="e">
        <f t="shared" ca="1" si="431"/>
        <v>#N/A</v>
      </c>
      <c r="J4556" s="1" t="e">
        <f t="shared" ca="1" si="432"/>
        <v>#N/A</v>
      </c>
    </row>
    <row r="4557" spans="1:10" x14ac:dyDescent="0.2">
      <c r="A4557" s="5">
        <v>38394</v>
      </c>
      <c r="B4557" s="2">
        <v>-9.3587683860918425E-5</v>
      </c>
      <c r="C4557" s="1">
        <v>1282.1006951120796</v>
      </c>
      <c r="D4557" s="1">
        <v>1282.0999999999999</v>
      </c>
      <c r="E4557" s="1">
        <f t="shared" ca="1" si="429"/>
        <v>1088.4375937668547</v>
      </c>
      <c r="F4557" s="1">
        <f t="shared" ca="1" si="430"/>
        <v>1.1779269728849775</v>
      </c>
      <c r="G4557" s="5">
        <f t="shared" ca="1" si="427"/>
        <v>38411</v>
      </c>
      <c r="H4557" s="29" t="e">
        <f t="shared" ca="1" si="428"/>
        <v>#N/A</v>
      </c>
      <c r="I4557" s="1" t="e">
        <f t="shared" ca="1" si="431"/>
        <v>#N/A</v>
      </c>
      <c r="J4557" s="1" t="e">
        <f t="shared" ca="1" si="432"/>
        <v>#N/A</v>
      </c>
    </row>
    <row r="4558" spans="1:10" x14ac:dyDescent="0.2">
      <c r="A4558" s="5">
        <v>38397</v>
      </c>
      <c r="B4558" s="2">
        <v>3.7360580297949308E-3</v>
      </c>
      <c r="C4558" s="1">
        <v>1286.8906977090587</v>
      </c>
      <c r="D4558" s="1">
        <v>1286.8900000000001</v>
      </c>
      <c r="E4558" s="1">
        <f t="shared" ca="1" si="429"/>
        <v>1092.5040597789778</v>
      </c>
      <c r="F4558" s="1">
        <f t="shared" ca="1" si="430"/>
        <v>1.1779269728849777</v>
      </c>
      <c r="G4558" s="5">
        <f t="shared" ca="1" si="427"/>
        <v>38411</v>
      </c>
      <c r="H4558" s="29" t="e">
        <f t="shared" ca="1" si="428"/>
        <v>#N/A</v>
      </c>
      <c r="I4558" s="1" t="e">
        <f t="shared" ca="1" si="431"/>
        <v>#N/A</v>
      </c>
      <c r="J4558" s="1" t="e">
        <f t="shared" ca="1" si="432"/>
        <v>#N/A</v>
      </c>
    </row>
    <row r="4559" spans="1:10" x14ac:dyDescent="0.2">
      <c r="A4559" s="5">
        <v>38398</v>
      </c>
      <c r="B4559" s="2">
        <v>-3.2869942263907825E-3</v>
      </c>
      <c r="C4559" s="1">
        <v>1282.660695415693</v>
      </c>
      <c r="D4559" s="1">
        <v>1282.6600000000001</v>
      </c>
      <c r="E4559" s="1">
        <f t="shared" ca="1" si="429"/>
        <v>1088.9130052421758</v>
      </c>
      <c r="F4559" s="1">
        <f t="shared" ca="1" si="430"/>
        <v>1.1779269728849777</v>
      </c>
      <c r="G4559" s="5">
        <f t="shared" ca="1" si="427"/>
        <v>38411</v>
      </c>
      <c r="H4559" s="29" t="e">
        <f t="shared" ca="1" si="428"/>
        <v>#N/A</v>
      </c>
      <c r="I4559" s="1" t="e">
        <f t="shared" ca="1" si="431"/>
        <v>#N/A</v>
      </c>
      <c r="J4559" s="1" t="e">
        <f t="shared" ca="1" si="432"/>
        <v>#N/A</v>
      </c>
    </row>
    <row r="4560" spans="1:10" x14ac:dyDescent="0.2">
      <c r="A4560" s="5">
        <v>38399</v>
      </c>
      <c r="B4560" s="2">
        <v>7.0166684858028461E-3</v>
      </c>
      <c r="C4560" s="1">
        <v>1291.6607002951941</v>
      </c>
      <c r="D4560" s="1">
        <v>1291.6600000000001</v>
      </c>
      <c r="E4560" s="1">
        <f t="shared" ca="1" si="429"/>
        <v>1096.5535468098394</v>
      </c>
      <c r="F4560" s="1">
        <f t="shared" ca="1" si="430"/>
        <v>1.1779269728849779</v>
      </c>
      <c r="G4560" s="5">
        <f t="shared" ca="1" si="427"/>
        <v>38411</v>
      </c>
      <c r="H4560" s="29" t="e">
        <f t="shared" ca="1" si="428"/>
        <v>#N/A</v>
      </c>
      <c r="I4560" s="1" t="e">
        <f t="shared" ca="1" si="431"/>
        <v>#N/A</v>
      </c>
      <c r="J4560" s="1" t="e">
        <f t="shared" ca="1" si="432"/>
        <v>#N/A</v>
      </c>
    </row>
    <row r="4561" spans="1:10" x14ac:dyDescent="0.2">
      <c r="A4561" s="5">
        <v>38400</v>
      </c>
      <c r="B4561" s="2">
        <v>5.9690630661317634E-3</v>
      </c>
      <c r="C4561" s="1">
        <v>1299.3707044753</v>
      </c>
      <c r="D4561" s="1">
        <v>1299.3699999999999</v>
      </c>
      <c r="E4561" s="1">
        <f t="shared" ca="1" si="429"/>
        <v>1103.0989440861379</v>
      </c>
      <c r="F4561" s="1">
        <f t="shared" ca="1" si="430"/>
        <v>1.1779269728849779</v>
      </c>
      <c r="G4561" s="5">
        <f t="shared" ca="1" si="427"/>
        <v>38411</v>
      </c>
      <c r="H4561" s="29" t="e">
        <f t="shared" ca="1" si="428"/>
        <v>#N/A</v>
      </c>
      <c r="I4561" s="1" t="e">
        <f t="shared" ca="1" si="431"/>
        <v>#N/A</v>
      </c>
      <c r="J4561" s="1" t="e">
        <f t="shared" ca="1" si="432"/>
        <v>#N/A</v>
      </c>
    </row>
    <row r="4562" spans="1:10" x14ac:dyDescent="0.2">
      <c r="A4562" s="5">
        <v>38401</v>
      </c>
      <c r="B4562" s="2">
        <v>3.2323356703634065E-3</v>
      </c>
      <c r="C4562" s="1">
        <v>1303.5707067524008</v>
      </c>
      <c r="D4562" s="1">
        <v>1303.57</v>
      </c>
      <c r="E4562" s="1">
        <f t="shared" ca="1" si="429"/>
        <v>1106.6645301510478</v>
      </c>
      <c r="F4562" s="1">
        <f t="shared" ca="1" si="430"/>
        <v>1.1779269728849777</v>
      </c>
      <c r="G4562" s="5">
        <f t="shared" ca="1" si="427"/>
        <v>38411</v>
      </c>
      <c r="H4562" s="29" t="e">
        <f t="shared" ca="1" si="428"/>
        <v>#N/A</v>
      </c>
      <c r="I4562" s="1" t="e">
        <f t="shared" ca="1" si="431"/>
        <v>#N/A</v>
      </c>
      <c r="J4562" s="1" t="e">
        <f t="shared" ca="1" si="432"/>
        <v>#N/A</v>
      </c>
    </row>
    <row r="4563" spans="1:10" x14ac:dyDescent="0.2">
      <c r="A4563" s="5">
        <v>38404</v>
      </c>
      <c r="B4563" s="2">
        <v>3.4213736124641958E-3</v>
      </c>
      <c r="C4563" s="1">
        <v>1308.0307091704649</v>
      </c>
      <c r="D4563" s="1">
        <v>1308.03</v>
      </c>
      <c r="E4563" s="1">
        <f t="shared" ca="1" si="429"/>
        <v>1110.4508429723567</v>
      </c>
      <c r="F4563" s="1">
        <f t="shared" ca="1" si="430"/>
        <v>1.1779269728849779</v>
      </c>
      <c r="G4563" s="5">
        <f t="shared" ca="1" si="427"/>
        <v>38411</v>
      </c>
      <c r="H4563" s="29" t="e">
        <f t="shared" ca="1" si="428"/>
        <v>#N/A</v>
      </c>
      <c r="I4563" s="1" t="e">
        <f t="shared" ca="1" si="431"/>
        <v>#N/A</v>
      </c>
      <c r="J4563" s="1" t="e">
        <f t="shared" ca="1" si="432"/>
        <v>#N/A</v>
      </c>
    </row>
    <row r="4564" spans="1:10" x14ac:dyDescent="0.2">
      <c r="A4564" s="5">
        <v>38405</v>
      </c>
      <c r="B4564" s="2">
        <v>-7.2169598556608427E-3</v>
      </c>
      <c r="C4564" s="1">
        <v>1298.59070405241</v>
      </c>
      <c r="D4564" s="1">
        <v>1298.5899999999999</v>
      </c>
      <c r="E4564" s="1">
        <f t="shared" ca="1" si="429"/>
        <v>1102.4367638169401</v>
      </c>
      <c r="F4564" s="1">
        <f t="shared" ca="1" si="430"/>
        <v>1.1779269728849782</v>
      </c>
      <c r="G4564" s="5">
        <f t="shared" ca="1" si="427"/>
        <v>38411</v>
      </c>
      <c r="H4564" s="29" t="e">
        <f t="shared" ca="1" si="428"/>
        <v>#N/A</v>
      </c>
      <c r="I4564" s="1" t="e">
        <f t="shared" ca="1" si="431"/>
        <v>#N/A</v>
      </c>
      <c r="J4564" s="1" t="e">
        <f t="shared" ca="1" si="432"/>
        <v>#N/A</v>
      </c>
    </row>
    <row r="4565" spans="1:10" x14ac:dyDescent="0.2">
      <c r="A4565" s="5">
        <v>38406</v>
      </c>
      <c r="B4565" s="2">
        <v>-1.2937108710214806E-3</v>
      </c>
      <c r="C4565" s="1">
        <v>1296.9107031415699</v>
      </c>
      <c r="D4565" s="1">
        <v>1296.9100000000001</v>
      </c>
      <c r="E4565" s="1">
        <f t="shared" ca="1" si="429"/>
        <v>1101.0105293909764</v>
      </c>
      <c r="F4565" s="1">
        <f t="shared" ca="1" si="430"/>
        <v>1.1779269728849782</v>
      </c>
      <c r="G4565" s="5">
        <f t="shared" ca="1" si="427"/>
        <v>38411</v>
      </c>
      <c r="H4565" s="29" t="e">
        <f t="shared" ca="1" si="428"/>
        <v>#N/A</v>
      </c>
      <c r="I4565" s="1" t="e">
        <f t="shared" ca="1" si="431"/>
        <v>#N/A</v>
      </c>
      <c r="J4565" s="1" t="e">
        <f t="shared" ca="1" si="432"/>
        <v>#N/A</v>
      </c>
    </row>
    <row r="4566" spans="1:10" x14ac:dyDescent="0.2">
      <c r="A4566" s="5">
        <v>38407</v>
      </c>
      <c r="B4566" s="2">
        <v>5.6981594713587658E-3</v>
      </c>
      <c r="C4566" s="1">
        <v>1304.3007071481827</v>
      </c>
      <c r="D4566" s="1">
        <v>1304.3</v>
      </c>
      <c r="E4566" s="1">
        <f t="shared" ca="1" si="429"/>
        <v>1107.2842629670915</v>
      </c>
      <c r="F4566" s="1">
        <f t="shared" ca="1" si="430"/>
        <v>1.1779269728849779</v>
      </c>
      <c r="G4566" s="5">
        <f t="shared" ca="1" si="427"/>
        <v>38411</v>
      </c>
      <c r="H4566" s="29" t="e">
        <f t="shared" ca="1" si="428"/>
        <v>#N/A</v>
      </c>
      <c r="I4566" s="1" t="e">
        <f t="shared" ca="1" si="431"/>
        <v>#N/A</v>
      </c>
      <c r="J4566" s="1" t="e">
        <f t="shared" ca="1" si="432"/>
        <v>#N/A</v>
      </c>
    </row>
    <row r="4567" spans="1:10" x14ac:dyDescent="0.2">
      <c r="A4567" s="5">
        <v>38408</v>
      </c>
      <c r="B4567" s="2">
        <v>5.0525185923484539E-3</v>
      </c>
      <c r="C4567" s="1">
        <v>1310.8907107210621</v>
      </c>
      <c r="D4567" s="1">
        <v>1310.89</v>
      </c>
      <c r="E4567" s="1">
        <f t="shared" ca="1" si="429"/>
        <v>1112.8788372927477</v>
      </c>
      <c r="F4567" s="1">
        <f t="shared" ca="1" si="430"/>
        <v>1.1779269728849779</v>
      </c>
      <c r="G4567" s="5">
        <f t="shared" ca="1" si="427"/>
        <v>38411</v>
      </c>
      <c r="H4567" s="29" t="e">
        <f t="shared" ca="1" si="428"/>
        <v>#N/A</v>
      </c>
      <c r="I4567" s="1" t="e">
        <f t="shared" ca="1" si="431"/>
        <v>#N/A</v>
      </c>
      <c r="J4567" s="1" t="e">
        <f t="shared" ca="1" si="432"/>
        <v>#N/A</v>
      </c>
    </row>
    <row r="4568" spans="1:10" x14ac:dyDescent="0.2">
      <c r="A4568" s="5">
        <v>38411</v>
      </c>
      <c r="B4568" s="2">
        <v>8.7955511141284415E-3</v>
      </c>
      <c r="C4568" s="1">
        <v>1322.4207169722454</v>
      </c>
      <c r="D4568" s="1">
        <v>1322.42</v>
      </c>
      <c r="E4568" s="1">
        <f t="shared" ca="1" si="429"/>
        <v>1122.6672199899876</v>
      </c>
      <c r="F4568" s="1">
        <f t="shared" ca="1" si="430"/>
        <v>1.1779269728849782</v>
      </c>
      <c r="G4568" s="5">
        <f t="shared" ca="1" si="427"/>
        <v>38411</v>
      </c>
      <c r="H4568" s="29" t="e">
        <f t="shared" ca="1" si="428"/>
        <v>#N/A</v>
      </c>
      <c r="I4568" s="1" t="e">
        <f t="shared" ca="1" si="431"/>
        <v>#N/A</v>
      </c>
      <c r="J4568" s="1" t="e">
        <f t="shared" ca="1" si="432"/>
        <v>#N/A</v>
      </c>
    </row>
    <row r="4569" spans="1:10" x14ac:dyDescent="0.2">
      <c r="A4569" s="5">
        <v>38412</v>
      </c>
      <c r="B4569" s="2">
        <v>9.149891864914661E-4</v>
      </c>
      <c r="C4569" s="1">
        <v>1323.6307176282673</v>
      </c>
      <c r="D4569" s="1">
        <v>1323.63</v>
      </c>
      <c r="E4569" s="1">
        <f t="shared" ca="1" si="429"/>
        <v>1123.694448356307</v>
      </c>
      <c r="F4569" s="1">
        <f t="shared" ca="1" si="430"/>
        <v>1.1779269728849782</v>
      </c>
      <c r="G4569" s="5">
        <f t="shared" ca="1" si="427"/>
        <v>38442</v>
      </c>
      <c r="H4569" s="29" t="e">
        <f t="shared" ca="1" si="428"/>
        <v>#N/A</v>
      </c>
      <c r="I4569" s="1" t="e">
        <f t="shared" ca="1" si="431"/>
        <v>#N/A</v>
      </c>
      <c r="J4569" s="1" t="e">
        <f t="shared" ca="1" si="432"/>
        <v>#N/A</v>
      </c>
    </row>
    <row r="4570" spans="1:10" x14ac:dyDescent="0.2">
      <c r="A4570" s="5">
        <v>38413</v>
      </c>
      <c r="B4570" s="2">
        <v>-2.379819133745853E-3</v>
      </c>
      <c r="C4570" s="1">
        <v>1320.4807159204418</v>
      </c>
      <c r="D4570" s="1">
        <v>1320.48</v>
      </c>
      <c r="E4570" s="1">
        <f t="shared" ca="1" si="429"/>
        <v>1121.0202588076247</v>
      </c>
      <c r="F4570" s="1">
        <f t="shared" ca="1" si="430"/>
        <v>1.1779269728849779</v>
      </c>
      <c r="G4570" s="5">
        <f t="shared" ca="1" si="427"/>
        <v>38442</v>
      </c>
      <c r="H4570" s="29" t="e">
        <f t="shared" ca="1" si="428"/>
        <v>#N/A</v>
      </c>
      <c r="I4570" s="1" t="e">
        <f t="shared" ca="1" si="431"/>
        <v>#N/A</v>
      </c>
      <c r="J4570" s="1" t="e">
        <f t="shared" ca="1" si="432"/>
        <v>#N/A</v>
      </c>
    </row>
    <row r="4571" spans="1:10" x14ac:dyDescent="0.2">
      <c r="A4571" s="5">
        <v>38414</v>
      </c>
      <c r="B4571" s="2">
        <v>6.2553011026293959E-3</v>
      </c>
      <c r="C4571" s="1">
        <v>1328.7407203987398</v>
      </c>
      <c r="D4571" s="1">
        <v>1328.74</v>
      </c>
      <c r="E4571" s="1">
        <f t="shared" ca="1" si="429"/>
        <v>1128.0325780686139</v>
      </c>
      <c r="F4571" s="1">
        <f t="shared" ca="1" si="430"/>
        <v>1.1779269728849779</v>
      </c>
      <c r="G4571" s="5">
        <f t="shared" ca="1" si="427"/>
        <v>38442</v>
      </c>
      <c r="H4571" s="29" t="e">
        <f t="shared" ca="1" si="428"/>
        <v>#N/A</v>
      </c>
      <c r="I4571" s="1" t="e">
        <f t="shared" ca="1" si="431"/>
        <v>#N/A</v>
      </c>
      <c r="J4571" s="1" t="e">
        <f t="shared" ca="1" si="432"/>
        <v>#N/A</v>
      </c>
    </row>
    <row r="4572" spans="1:10" x14ac:dyDescent="0.2">
      <c r="A4572" s="5">
        <v>38415</v>
      </c>
      <c r="B4572" s="2">
        <v>6.9163267456386901E-3</v>
      </c>
      <c r="C4572" s="1">
        <v>1337.9307253812528</v>
      </c>
      <c r="D4572" s="1">
        <v>1337.93</v>
      </c>
      <c r="E4572" s="1">
        <f t="shared" ca="1" si="429"/>
        <v>1135.8344199582618</v>
      </c>
      <c r="F4572" s="1">
        <f t="shared" ca="1" si="430"/>
        <v>1.1779269728849779</v>
      </c>
      <c r="G4572" s="5">
        <f t="shared" ca="1" si="427"/>
        <v>38442</v>
      </c>
      <c r="H4572" s="29" t="e">
        <f t="shared" ca="1" si="428"/>
        <v>#N/A</v>
      </c>
      <c r="I4572" s="1" t="e">
        <f t="shared" ca="1" si="431"/>
        <v>#N/A</v>
      </c>
      <c r="J4572" s="1" t="e">
        <f t="shared" ca="1" si="432"/>
        <v>#N/A</v>
      </c>
    </row>
    <row r="4573" spans="1:10" x14ac:dyDescent="0.2">
      <c r="A4573" s="5">
        <v>38418</v>
      </c>
      <c r="B4573" s="2">
        <v>-4.1780960139918832E-3</v>
      </c>
      <c r="C4573" s="1">
        <v>1332.3407223505401</v>
      </c>
      <c r="D4573" s="1">
        <v>1332.34</v>
      </c>
      <c r="E4573" s="1">
        <f t="shared" ca="1" si="429"/>
        <v>1131.0887946956791</v>
      </c>
      <c r="F4573" s="1">
        <f t="shared" ca="1" si="430"/>
        <v>1.1779269728849782</v>
      </c>
      <c r="G4573" s="5">
        <f t="shared" ca="1" si="427"/>
        <v>38442</v>
      </c>
      <c r="H4573" s="29" t="e">
        <f t="shared" ca="1" si="428"/>
        <v>#N/A</v>
      </c>
      <c r="I4573" s="1" t="e">
        <f t="shared" ca="1" si="431"/>
        <v>#N/A</v>
      </c>
      <c r="J4573" s="1" t="e">
        <f t="shared" ca="1" si="432"/>
        <v>#N/A</v>
      </c>
    </row>
    <row r="4574" spans="1:10" x14ac:dyDescent="0.2">
      <c r="A4574" s="5">
        <v>38419</v>
      </c>
      <c r="B4574" s="2">
        <v>4.5033549994855093E-5</v>
      </c>
      <c r="C4574" s="1">
        <v>1332.4007223830702</v>
      </c>
      <c r="D4574" s="1">
        <v>1332.4</v>
      </c>
      <c r="E4574" s="1">
        <f t="shared" ca="1" si="429"/>
        <v>1131.1397316394639</v>
      </c>
      <c r="F4574" s="1">
        <f t="shared" ca="1" si="430"/>
        <v>1.1779269728849779</v>
      </c>
      <c r="G4574" s="5">
        <f t="shared" ca="1" si="427"/>
        <v>38442</v>
      </c>
      <c r="H4574" s="29" t="e">
        <f t="shared" ca="1" si="428"/>
        <v>#N/A</v>
      </c>
      <c r="I4574" s="1" t="e">
        <f t="shared" ca="1" si="431"/>
        <v>#N/A</v>
      </c>
      <c r="J4574" s="1" t="e">
        <f t="shared" ca="1" si="432"/>
        <v>#N/A</v>
      </c>
    </row>
    <row r="4575" spans="1:10" x14ac:dyDescent="0.2">
      <c r="A4575" s="5">
        <v>38420</v>
      </c>
      <c r="B4575" s="2">
        <v>3.3773641549084132E-3</v>
      </c>
      <c r="C4575" s="1">
        <v>1336.9007248228208</v>
      </c>
      <c r="D4575" s="1">
        <v>1336.9</v>
      </c>
      <c r="E4575" s="1">
        <f t="shared" ca="1" si="429"/>
        <v>1134.9600024232957</v>
      </c>
      <c r="F4575" s="1">
        <f t="shared" ca="1" si="430"/>
        <v>1.1779269728849782</v>
      </c>
      <c r="G4575" s="5">
        <f t="shared" ca="1" si="427"/>
        <v>38442</v>
      </c>
      <c r="H4575" s="29" t="e">
        <f t="shared" ca="1" si="428"/>
        <v>#N/A</v>
      </c>
      <c r="I4575" s="1" t="e">
        <f t="shared" ca="1" si="431"/>
        <v>#N/A</v>
      </c>
      <c r="J4575" s="1" t="e">
        <f t="shared" ca="1" si="432"/>
        <v>#N/A</v>
      </c>
    </row>
    <row r="4576" spans="1:10" x14ac:dyDescent="0.2">
      <c r="A4576" s="5">
        <v>38421</v>
      </c>
      <c r="B4576" s="2">
        <v>-1.2491585010098172E-3</v>
      </c>
      <c r="C4576" s="1">
        <v>1335.2307239174022</v>
      </c>
      <c r="D4576" s="1">
        <v>1335.23</v>
      </c>
      <c r="E4576" s="1">
        <f t="shared" ca="1" si="429"/>
        <v>1133.5422574879626</v>
      </c>
      <c r="F4576" s="1">
        <f t="shared" ca="1" si="430"/>
        <v>1.1779269728849779</v>
      </c>
      <c r="G4576" s="5">
        <f t="shared" ca="1" si="427"/>
        <v>38442</v>
      </c>
      <c r="H4576" s="29" t="e">
        <f t="shared" ca="1" si="428"/>
        <v>#N/A</v>
      </c>
      <c r="I4576" s="1" t="e">
        <f t="shared" ca="1" si="431"/>
        <v>#N/A</v>
      </c>
      <c r="J4576" s="1" t="e">
        <f t="shared" ca="1" si="432"/>
        <v>#N/A</v>
      </c>
    </row>
    <row r="4577" spans="1:10" x14ac:dyDescent="0.2">
      <c r="A4577" s="5">
        <v>38422</v>
      </c>
      <c r="B4577" s="2">
        <v>-4.6284160781289163E-3</v>
      </c>
      <c r="C4577" s="1">
        <v>1329.0507205668112</v>
      </c>
      <c r="D4577" s="1">
        <v>1329.05</v>
      </c>
      <c r="E4577" s="1">
        <f t="shared" ca="1" si="429"/>
        <v>1128.2957522781667</v>
      </c>
      <c r="F4577" s="1">
        <f t="shared" ca="1" si="430"/>
        <v>1.1779269728849782</v>
      </c>
      <c r="G4577" s="5">
        <f t="shared" ca="1" si="427"/>
        <v>38442</v>
      </c>
      <c r="H4577" s="29" t="e">
        <f t="shared" ca="1" si="428"/>
        <v>#N/A</v>
      </c>
      <c r="I4577" s="1" t="e">
        <f t="shared" ca="1" si="431"/>
        <v>#N/A</v>
      </c>
      <c r="J4577" s="1" t="e">
        <f t="shared" ca="1" si="432"/>
        <v>#N/A</v>
      </c>
    </row>
    <row r="4578" spans="1:10" x14ac:dyDescent="0.2">
      <c r="A4578" s="5">
        <v>38425</v>
      </c>
      <c r="B4578" s="2">
        <v>7.1931078589970721E-3</v>
      </c>
      <c r="C4578" s="1">
        <v>1338.6107257499259</v>
      </c>
      <c r="D4578" s="1">
        <v>1338.61</v>
      </c>
      <c r="E4578" s="1">
        <f t="shared" ca="1" si="429"/>
        <v>1136.4117053211517</v>
      </c>
      <c r="F4578" s="1">
        <f t="shared" ca="1" si="430"/>
        <v>1.1779269728849782</v>
      </c>
      <c r="G4578" s="5">
        <f t="shared" ca="1" si="427"/>
        <v>38442</v>
      </c>
      <c r="H4578" s="29" t="e">
        <f t="shared" ca="1" si="428"/>
        <v>#N/A</v>
      </c>
      <c r="I4578" s="1" t="e">
        <f t="shared" ca="1" si="431"/>
        <v>#N/A</v>
      </c>
      <c r="J4578" s="1" t="e">
        <f t="shared" ca="1" si="432"/>
        <v>#N/A</v>
      </c>
    </row>
    <row r="4579" spans="1:10" x14ac:dyDescent="0.2">
      <c r="A4579" s="5">
        <v>38426</v>
      </c>
      <c r="B4579" s="2">
        <v>-4.556965807814839E-4</v>
      </c>
      <c r="C4579" s="1">
        <v>1338.0007254192042</v>
      </c>
      <c r="D4579" s="1">
        <v>1338</v>
      </c>
      <c r="E4579" s="1">
        <f t="shared" ca="1" si="429"/>
        <v>1135.8938463926768</v>
      </c>
      <c r="F4579" s="1">
        <f t="shared" ca="1" si="430"/>
        <v>1.1779269728849779</v>
      </c>
      <c r="G4579" s="5">
        <f t="shared" ca="1" si="427"/>
        <v>38442</v>
      </c>
      <c r="H4579" s="29" t="e">
        <f t="shared" ca="1" si="428"/>
        <v>#N/A</v>
      </c>
      <c r="I4579" s="1" t="e">
        <f t="shared" ca="1" si="431"/>
        <v>#N/A</v>
      </c>
      <c r="J4579" s="1" t="e">
        <f t="shared" ca="1" si="432"/>
        <v>#N/A</v>
      </c>
    </row>
    <row r="4580" spans="1:10" x14ac:dyDescent="0.2">
      <c r="A4580" s="5">
        <v>38427</v>
      </c>
      <c r="B4580" s="2">
        <v>-2.4962630792226825E-3</v>
      </c>
      <c r="C4580" s="1">
        <v>1334.6607236083671</v>
      </c>
      <c r="D4580" s="1">
        <v>1334.66</v>
      </c>
      <c r="E4580" s="1">
        <f t="shared" ca="1" si="429"/>
        <v>1133.0583565220104</v>
      </c>
      <c r="F4580" s="1">
        <f t="shared" ca="1" si="430"/>
        <v>1.1779269728849782</v>
      </c>
      <c r="G4580" s="5">
        <f t="shared" ca="1" si="427"/>
        <v>38442</v>
      </c>
      <c r="H4580" s="29" t="e">
        <f t="shared" ca="1" si="428"/>
        <v>#N/A</v>
      </c>
      <c r="I4580" s="1" t="e">
        <f t="shared" ca="1" si="431"/>
        <v>#N/A</v>
      </c>
      <c r="J4580" s="1" t="e">
        <f t="shared" ca="1" si="432"/>
        <v>#N/A</v>
      </c>
    </row>
    <row r="4581" spans="1:10" x14ac:dyDescent="0.2">
      <c r="A4581" s="5">
        <v>38428</v>
      </c>
      <c r="B4581" s="2">
        <v>1.183822097013465E-2</v>
      </c>
      <c r="C4581" s="1">
        <v>1350.4607321746028</v>
      </c>
      <c r="D4581" s="1">
        <v>1350.46</v>
      </c>
      <c r="E4581" s="1">
        <f t="shared" ca="1" si="429"/>
        <v>1146.4717517185754</v>
      </c>
      <c r="F4581" s="1">
        <f t="shared" ca="1" si="430"/>
        <v>1.1779269728849784</v>
      </c>
      <c r="G4581" s="5">
        <f t="shared" ca="1" si="427"/>
        <v>38442</v>
      </c>
      <c r="H4581" s="29" t="e">
        <f t="shared" ca="1" si="428"/>
        <v>#N/A</v>
      </c>
      <c r="I4581" s="1" t="e">
        <f t="shared" ca="1" si="431"/>
        <v>#N/A</v>
      </c>
      <c r="J4581" s="1" t="e">
        <f t="shared" ca="1" si="432"/>
        <v>#N/A</v>
      </c>
    </row>
    <row r="4582" spans="1:10" x14ac:dyDescent="0.2">
      <c r="A4582" s="5">
        <v>38429</v>
      </c>
      <c r="B4582" s="2">
        <v>-8.0787287294700194E-3</v>
      </c>
      <c r="C4582" s="1">
        <v>1339.5507262595627</v>
      </c>
      <c r="D4582" s="1">
        <v>1339.55</v>
      </c>
      <c r="E4582" s="1">
        <f t="shared" ca="1" si="429"/>
        <v>1137.209717440441</v>
      </c>
      <c r="F4582" s="1">
        <f t="shared" ca="1" si="430"/>
        <v>1.1779269728849782</v>
      </c>
      <c r="G4582" s="5">
        <f t="shared" ca="1" si="427"/>
        <v>38442</v>
      </c>
      <c r="H4582" s="29" t="e">
        <f t="shared" ca="1" si="428"/>
        <v>#N/A</v>
      </c>
      <c r="I4582" s="1" t="e">
        <f t="shared" ca="1" si="431"/>
        <v>#N/A</v>
      </c>
      <c r="J4582" s="1" t="e">
        <f t="shared" ca="1" si="432"/>
        <v>#N/A</v>
      </c>
    </row>
    <row r="4583" spans="1:10" x14ac:dyDescent="0.2">
      <c r="A4583" s="5">
        <v>38433</v>
      </c>
      <c r="B4583" s="2">
        <v>-9.3912134672090586E-3</v>
      </c>
      <c r="C4583" s="1">
        <v>1326.9707194391042</v>
      </c>
      <c r="D4583" s="1">
        <v>1326.97</v>
      </c>
      <c r="E4583" s="1">
        <f t="shared" ca="1" si="429"/>
        <v>1126.5299382269732</v>
      </c>
      <c r="F4583" s="1">
        <f t="shared" ca="1" si="430"/>
        <v>1.1779269728849782</v>
      </c>
      <c r="G4583" s="5">
        <f t="shared" ca="1" si="427"/>
        <v>38442</v>
      </c>
      <c r="H4583" s="29" t="e">
        <f t="shared" ca="1" si="428"/>
        <v>#N/A</v>
      </c>
      <c r="I4583" s="1" t="e">
        <f t="shared" ca="1" si="431"/>
        <v>#N/A</v>
      </c>
      <c r="J4583" s="1" t="e">
        <f t="shared" ca="1" si="432"/>
        <v>#N/A</v>
      </c>
    </row>
    <row r="4584" spans="1:10" x14ac:dyDescent="0.2">
      <c r="A4584" s="5">
        <v>38434</v>
      </c>
      <c r="B4584" s="2">
        <v>-1.2509702555445923E-2</v>
      </c>
      <c r="C4584" s="1">
        <v>1310.3707104391349</v>
      </c>
      <c r="D4584" s="1">
        <v>1310.3699999999999</v>
      </c>
      <c r="E4584" s="1">
        <f t="shared" ca="1" si="429"/>
        <v>1112.4373837799487</v>
      </c>
      <c r="F4584" s="1">
        <f t="shared" ca="1" si="430"/>
        <v>1.1779269728849784</v>
      </c>
      <c r="G4584" s="5">
        <f t="shared" ca="1" si="427"/>
        <v>38442</v>
      </c>
      <c r="H4584" s="29" t="e">
        <f t="shared" ca="1" si="428"/>
        <v>#N/A</v>
      </c>
      <c r="I4584" s="1" t="e">
        <f t="shared" ca="1" si="431"/>
        <v>#N/A</v>
      </c>
      <c r="J4584" s="1" t="e">
        <f t="shared" ca="1" si="432"/>
        <v>#N/A</v>
      </c>
    </row>
    <row r="4585" spans="1:10" x14ac:dyDescent="0.2">
      <c r="A4585" s="5">
        <v>38435</v>
      </c>
      <c r="B4585" s="2">
        <v>-7.6772209375977063E-3</v>
      </c>
      <c r="C4585" s="1">
        <v>1300.3107049849368</v>
      </c>
      <c r="D4585" s="1">
        <v>1300.31</v>
      </c>
      <c r="E4585" s="1">
        <f t="shared" ca="1" si="429"/>
        <v>1103.8969562054272</v>
      </c>
      <c r="F4585" s="1">
        <f t="shared" ca="1" si="430"/>
        <v>1.1779269728849779</v>
      </c>
      <c r="G4585" s="5">
        <f t="shared" ca="1" si="427"/>
        <v>38442</v>
      </c>
      <c r="H4585" s="29" t="e">
        <f t="shared" ca="1" si="428"/>
        <v>#N/A</v>
      </c>
      <c r="I4585" s="1" t="e">
        <f t="shared" ca="1" si="431"/>
        <v>#N/A</v>
      </c>
      <c r="J4585" s="1" t="e">
        <f t="shared" ca="1" si="432"/>
        <v>#N/A</v>
      </c>
    </row>
    <row r="4586" spans="1:10" x14ac:dyDescent="0.2">
      <c r="A4586" s="5">
        <v>38440</v>
      </c>
      <c r="B4586" s="2">
        <v>1.7149756596503973E-3</v>
      </c>
      <c r="C4586" s="1">
        <v>1302.5407061939688</v>
      </c>
      <c r="D4586" s="1">
        <v>1302.54</v>
      </c>
      <c r="E4586" s="1">
        <f t="shared" ca="1" si="429"/>
        <v>1105.7901126160816</v>
      </c>
      <c r="F4586" s="1">
        <f t="shared" ca="1" si="430"/>
        <v>1.1779269728849779</v>
      </c>
      <c r="G4586" s="5">
        <f t="shared" ca="1" si="427"/>
        <v>38442</v>
      </c>
      <c r="H4586" s="29" t="e">
        <f t="shared" ca="1" si="428"/>
        <v>#N/A</v>
      </c>
      <c r="I4586" s="1" t="e">
        <f t="shared" ca="1" si="431"/>
        <v>#N/A</v>
      </c>
      <c r="J4586" s="1" t="e">
        <f t="shared" ca="1" si="432"/>
        <v>#N/A</v>
      </c>
    </row>
    <row r="4587" spans="1:10" x14ac:dyDescent="0.2">
      <c r="A4587" s="5">
        <v>38441</v>
      </c>
      <c r="B4587" s="2">
        <v>-2.8713129731140485E-3</v>
      </c>
      <c r="C4587" s="1">
        <v>1298.8007041662649</v>
      </c>
      <c r="D4587" s="1">
        <v>1298.8</v>
      </c>
      <c r="E4587" s="1">
        <f t="shared" ca="1" si="429"/>
        <v>1102.6150431201859</v>
      </c>
      <c r="F4587" s="1">
        <f t="shared" ca="1" si="430"/>
        <v>1.1779269728849779</v>
      </c>
      <c r="G4587" s="5">
        <f t="shared" ca="1" si="427"/>
        <v>38442</v>
      </c>
      <c r="H4587" s="29" t="e">
        <f t="shared" ca="1" si="428"/>
        <v>#N/A</v>
      </c>
      <c r="I4587" s="1" t="e">
        <f t="shared" ca="1" si="431"/>
        <v>#N/A</v>
      </c>
      <c r="J4587" s="1" t="e">
        <f t="shared" ca="1" si="432"/>
        <v>#N/A</v>
      </c>
    </row>
    <row r="4588" spans="1:10" x14ac:dyDescent="0.2">
      <c r="A4588" s="5">
        <v>38442</v>
      </c>
      <c r="B4588" s="2">
        <v>9.2854943024329728E-3</v>
      </c>
      <c r="C4588" s="1">
        <v>1310.8607107047967</v>
      </c>
      <c r="D4588" s="1">
        <v>1310.86</v>
      </c>
      <c r="E4588" s="1">
        <f t="shared" ca="1" si="429"/>
        <v>1112.8533688208549</v>
      </c>
      <c r="F4588" s="1">
        <f t="shared" ca="1" si="430"/>
        <v>1.1779269728849782</v>
      </c>
      <c r="G4588" s="5">
        <f t="shared" ca="1" si="427"/>
        <v>38442</v>
      </c>
      <c r="H4588" s="29" t="e">
        <f t="shared" ca="1" si="428"/>
        <v>#N/A</v>
      </c>
      <c r="I4588" s="1" t="e">
        <f t="shared" ca="1" si="431"/>
        <v>#N/A</v>
      </c>
      <c r="J4588" s="1" t="e">
        <f t="shared" ca="1" si="432"/>
        <v>#N/A</v>
      </c>
    </row>
    <row r="4589" spans="1:10" x14ac:dyDescent="0.2">
      <c r="A4589" s="5">
        <v>38443</v>
      </c>
      <c r="B4589" s="2">
        <v>1.0046839479425751E-2</v>
      </c>
      <c r="C4589" s="1">
        <v>1324.0307178451337</v>
      </c>
      <c r="D4589" s="1">
        <v>1324.03</v>
      </c>
      <c r="E4589" s="1">
        <f t="shared" ca="1" si="429"/>
        <v>1124.0340279815364</v>
      </c>
      <c r="F4589" s="1">
        <f t="shared" ca="1" si="430"/>
        <v>1.1779269728849782</v>
      </c>
      <c r="G4589" s="5">
        <f t="shared" ca="1" si="427"/>
        <v>38472</v>
      </c>
      <c r="H4589" s="29" t="e">
        <f t="shared" ca="1" si="428"/>
        <v>#N/A</v>
      </c>
      <c r="I4589" s="1" t="e">
        <f t="shared" ca="1" si="431"/>
        <v>#N/A</v>
      </c>
      <c r="J4589" s="1" t="e">
        <f t="shared" ca="1" si="432"/>
        <v>#N/A</v>
      </c>
    </row>
    <row r="4590" spans="1:10" x14ac:dyDescent="0.2">
      <c r="A4590" s="5">
        <v>38446</v>
      </c>
      <c r="B4590" s="2">
        <v>-1.0649305529330855E-2</v>
      </c>
      <c r="C4590" s="1">
        <v>1309.9307102005816</v>
      </c>
      <c r="D4590" s="1">
        <v>1309.93</v>
      </c>
      <c r="E4590" s="1">
        <f t="shared" ca="1" si="429"/>
        <v>1112.0638461921965</v>
      </c>
      <c r="F4590" s="1">
        <f t="shared" ca="1" si="430"/>
        <v>1.1779269728849782</v>
      </c>
      <c r="G4590" s="5">
        <f t="shared" ca="1" si="427"/>
        <v>38472</v>
      </c>
      <c r="H4590" s="29" t="e">
        <f t="shared" ca="1" si="428"/>
        <v>#N/A</v>
      </c>
      <c r="I4590" s="1" t="e">
        <f t="shared" ca="1" si="431"/>
        <v>#N/A</v>
      </c>
      <c r="J4590" s="1" t="e">
        <f t="shared" ca="1" si="432"/>
        <v>#N/A</v>
      </c>
    </row>
    <row r="4591" spans="1:10" x14ac:dyDescent="0.2">
      <c r="A4591" s="5">
        <v>38447</v>
      </c>
      <c r="B4591" s="2">
        <v>-1.0992953821959972E-3</v>
      </c>
      <c r="C4591" s="1">
        <v>1308.4907094198613</v>
      </c>
      <c r="D4591" s="1">
        <v>1308.49</v>
      </c>
      <c r="E4591" s="1">
        <f t="shared" ca="1" si="429"/>
        <v>1110.8413595413704</v>
      </c>
      <c r="F4591" s="1">
        <f t="shared" ca="1" si="430"/>
        <v>1.1779269728849782</v>
      </c>
      <c r="G4591" s="5">
        <f t="shared" ca="1" si="427"/>
        <v>38472</v>
      </c>
      <c r="H4591" s="29" t="e">
        <f t="shared" ca="1" si="428"/>
        <v>#N/A</v>
      </c>
      <c r="I4591" s="1" t="e">
        <f t="shared" ca="1" si="431"/>
        <v>#N/A</v>
      </c>
      <c r="J4591" s="1" t="e">
        <f t="shared" ca="1" si="432"/>
        <v>#N/A</v>
      </c>
    </row>
    <row r="4592" spans="1:10" x14ac:dyDescent="0.2">
      <c r="A4592" s="5">
        <v>38448</v>
      </c>
      <c r="B4592" s="2">
        <v>-1.1463595442074981E-3</v>
      </c>
      <c r="C4592" s="1">
        <v>1306.990708606611</v>
      </c>
      <c r="D4592" s="1">
        <v>1306.99</v>
      </c>
      <c r="E4592" s="1">
        <f t="shared" ca="1" si="429"/>
        <v>1109.5679359467595</v>
      </c>
      <c r="F4592" s="1">
        <f t="shared" ca="1" si="430"/>
        <v>1.1779269728849784</v>
      </c>
      <c r="G4592" s="5">
        <f t="shared" ca="1" si="427"/>
        <v>38472</v>
      </c>
      <c r="H4592" s="29" t="e">
        <f t="shared" ca="1" si="428"/>
        <v>#N/A</v>
      </c>
      <c r="I4592" s="1" t="e">
        <f t="shared" ca="1" si="431"/>
        <v>#N/A</v>
      </c>
      <c r="J4592" s="1" t="e">
        <f t="shared" ca="1" si="432"/>
        <v>#N/A</v>
      </c>
    </row>
    <row r="4593" spans="1:10" x14ac:dyDescent="0.2">
      <c r="A4593" s="5">
        <v>38449</v>
      </c>
      <c r="B4593" s="2">
        <v>-1.9204431556476553E-3</v>
      </c>
      <c r="C4593" s="1">
        <v>1304.4807072457722</v>
      </c>
      <c r="D4593" s="1">
        <v>1304.48</v>
      </c>
      <c r="E4593" s="1">
        <f t="shared" ca="1" si="429"/>
        <v>1107.4370737984445</v>
      </c>
      <c r="F4593" s="1">
        <f t="shared" ca="1" si="430"/>
        <v>1.1779269728849782</v>
      </c>
      <c r="G4593" s="5">
        <f t="shared" ca="1" si="427"/>
        <v>38472</v>
      </c>
      <c r="H4593" s="29" t="e">
        <f t="shared" ca="1" si="428"/>
        <v>#N/A</v>
      </c>
      <c r="I4593" s="1" t="e">
        <f t="shared" ca="1" si="431"/>
        <v>#N/A</v>
      </c>
      <c r="J4593" s="1" t="e">
        <f t="shared" ca="1" si="432"/>
        <v>#N/A</v>
      </c>
    </row>
    <row r="4594" spans="1:10" x14ac:dyDescent="0.2">
      <c r="A4594" s="5">
        <v>38450</v>
      </c>
      <c r="B4594" s="2">
        <v>7.2595976941003393E-3</v>
      </c>
      <c r="C4594" s="1">
        <v>1313.950712380092</v>
      </c>
      <c r="D4594" s="1">
        <v>1313.95</v>
      </c>
      <c r="E4594" s="1">
        <f t="shared" ca="1" si="429"/>
        <v>1115.4766214257527</v>
      </c>
      <c r="F4594" s="1">
        <f t="shared" ca="1" si="430"/>
        <v>1.1779269728849786</v>
      </c>
      <c r="G4594" s="5">
        <f t="shared" ca="1" si="427"/>
        <v>38472</v>
      </c>
      <c r="H4594" s="29" t="e">
        <f t="shared" ca="1" si="428"/>
        <v>#N/A</v>
      </c>
      <c r="I4594" s="1" t="e">
        <f t="shared" ca="1" si="431"/>
        <v>#N/A</v>
      </c>
      <c r="J4594" s="1" t="e">
        <f t="shared" ca="1" si="432"/>
        <v>#N/A</v>
      </c>
    </row>
    <row r="4595" spans="1:10" x14ac:dyDescent="0.2">
      <c r="A4595" s="5">
        <v>38453</v>
      </c>
      <c r="B4595" s="2">
        <v>-3.0442558697058031E-3</v>
      </c>
      <c r="C4595" s="1">
        <v>1309.9507102114248</v>
      </c>
      <c r="D4595" s="1">
        <v>1309.95</v>
      </c>
      <c r="E4595" s="1">
        <f t="shared" ca="1" si="429"/>
        <v>1112.0808251734579</v>
      </c>
      <c r="F4595" s="1">
        <f t="shared" ca="1" si="430"/>
        <v>1.1779269728849784</v>
      </c>
      <c r="G4595" s="5">
        <f t="shared" ca="1" si="427"/>
        <v>38472</v>
      </c>
      <c r="H4595" s="29" t="e">
        <f t="shared" ca="1" si="428"/>
        <v>#N/A</v>
      </c>
      <c r="I4595" s="1" t="e">
        <f t="shared" ca="1" si="431"/>
        <v>#N/A</v>
      </c>
      <c r="J4595" s="1" t="e">
        <f t="shared" ca="1" si="432"/>
        <v>#N/A</v>
      </c>
    </row>
    <row r="4596" spans="1:10" x14ac:dyDescent="0.2">
      <c r="A4596" s="5">
        <v>38454</v>
      </c>
      <c r="B4596" s="2">
        <v>-6.0689339287759436E-3</v>
      </c>
      <c r="C4596" s="1">
        <v>1302.0007059011987</v>
      </c>
      <c r="D4596" s="1">
        <v>1302</v>
      </c>
      <c r="E4596" s="1">
        <f t="shared" ca="1" si="429"/>
        <v>1105.3316801220217</v>
      </c>
      <c r="F4596" s="1">
        <f t="shared" ca="1" si="430"/>
        <v>1.1779269728849782</v>
      </c>
      <c r="G4596" s="5">
        <f t="shared" ca="1" si="427"/>
        <v>38472</v>
      </c>
      <c r="H4596" s="29" t="e">
        <f t="shared" ca="1" si="428"/>
        <v>#N/A</v>
      </c>
      <c r="I4596" s="1" t="e">
        <f t="shared" ca="1" si="431"/>
        <v>#N/A</v>
      </c>
      <c r="J4596" s="1" t="e">
        <f t="shared" ca="1" si="432"/>
        <v>#N/A</v>
      </c>
    </row>
    <row r="4597" spans="1:10" x14ac:dyDescent="0.2">
      <c r="A4597" s="5">
        <v>38455</v>
      </c>
      <c r="B4597" s="2">
        <v>-1.1658986175115293E-2</v>
      </c>
      <c r="C4597" s="1">
        <v>1286.8206976711062</v>
      </c>
      <c r="D4597" s="1">
        <v>1286.82</v>
      </c>
      <c r="E4597" s="1">
        <f t="shared" ca="1" si="429"/>
        <v>1092.4446333445619</v>
      </c>
      <c r="F4597" s="1">
        <f t="shared" ca="1" si="430"/>
        <v>1.1779269728849784</v>
      </c>
      <c r="G4597" s="5">
        <f t="shared" ca="1" si="427"/>
        <v>38472</v>
      </c>
      <c r="H4597" s="29" t="e">
        <f t="shared" ca="1" si="428"/>
        <v>#N/A</v>
      </c>
      <c r="I4597" s="1" t="e">
        <f t="shared" ca="1" si="431"/>
        <v>#N/A</v>
      </c>
      <c r="J4597" s="1" t="e">
        <f t="shared" ca="1" si="432"/>
        <v>#N/A</v>
      </c>
    </row>
    <row r="4598" spans="1:10" x14ac:dyDescent="0.2">
      <c r="A4598" s="5">
        <v>38456</v>
      </c>
      <c r="B4598" s="2">
        <v>7.63898602757207E-3</v>
      </c>
      <c r="C4598" s="1">
        <v>1296.6507030006064</v>
      </c>
      <c r="D4598" s="1">
        <v>1296.6500000000001</v>
      </c>
      <c r="E4598" s="1">
        <f t="shared" ca="1" si="429"/>
        <v>1100.7898026345774</v>
      </c>
      <c r="F4598" s="1">
        <f t="shared" ca="1" si="430"/>
        <v>1.1779269728849779</v>
      </c>
      <c r="G4598" s="5">
        <f t="shared" ca="1" si="427"/>
        <v>38472</v>
      </c>
      <c r="H4598" s="29" t="e">
        <f t="shared" ca="1" si="428"/>
        <v>#N/A</v>
      </c>
      <c r="I4598" s="1" t="e">
        <f t="shared" ca="1" si="431"/>
        <v>#N/A</v>
      </c>
      <c r="J4598" s="1" t="e">
        <f t="shared" ca="1" si="432"/>
        <v>#N/A</v>
      </c>
    </row>
    <row r="4599" spans="1:10" x14ac:dyDescent="0.2">
      <c r="A4599" s="5">
        <v>38457</v>
      </c>
      <c r="B4599" s="2">
        <v>-3.3239501793083104E-3</v>
      </c>
      <c r="C4599" s="1">
        <v>1292.3407006638672</v>
      </c>
      <c r="D4599" s="1">
        <v>1292.3399999999999</v>
      </c>
      <c r="E4599" s="1">
        <f t="shared" ca="1" si="429"/>
        <v>1097.1308321727292</v>
      </c>
      <c r="F4599" s="1">
        <f t="shared" ca="1" si="430"/>
        <v>1.1779269728849782</v>
      </c>
      <c r="G4599" s="5">
        <f t="shared" ca="1" si="427"/>
        <v>38472</v>
      </c>
      <c r="H4599" s="29" t="e">
        <f t="shared" ca="1" si="428"/>
        <v>#N/A</v>
      </c>
      <c r="I4599" s="1" t="e">
        <f t="shared" ca="1" si="431"/>
        <v>#N/A</v>
      </c>
      <c r="J4599" s="1" t="e">
        <f t="shared" ca="1" si="432"/>
        <v>#N/A</v>
      </c>
    </row>
    <row r="4600" spans="1:10" x14ac:dyDescent="0.2">
      <c r="A4600" s="5">
        <v>38460</v>
      </c>
      <c r="B4600" s="2">
        <v>-1.1274122908832007E-2</v>
      </c>
      <c r="C4600" s="1">
        <v>1277.7706927644967</v>
      </c>
      <c r="D4600" s="1">
        <v>1277.77</v>
      </c>
      <c r="E4600" s="1">
        <f t="shared" ca="1" si="429"/>
        <v>1084.7616443237448</v>
      </c>
      <c r="F4600" s="1">
        <f t="shared" ca="1" si="430"/>
        <v>1.1779269728849782</v>
      </c>
      <c r="G4600" s="5">
        <f t="shared" ca="1" si="427"/>
        <v>38472</v>
      </c>
      <c r="H4600" s="29" t="e">
        <f t="shared" ca="1" si="428"/>
        <v>#N/A</v>
      </c>
      <c r="I4600" s="1" t="e">
        <f t="shared" ca="1" si="431"/>
        <v>#N/A</v>
      </c>
      <c r="J4600" s="1" t="e">
        <f t="shared" ca="1" si="432"/>
        <v>#N/A</v>
      </c>
    </row>
    <row r="4601" spans="1:10" x14ac:dyDescent="0.2">
      <c r="A4601" s="5">
        <v>38461</v>
      </c>
      <c r="B4601" s="2">
        <v>4.7269852946931756E-3</v>
      </c>
      <c r="C4601" s="1">
        <v>1283.8106960391844</v>
      </c>
      <c r="D4601" s="1">
        <v>1283.81</v>
      </c>
      <c r="E4601" s="1">
        <f t="shared" ca="1" si="429"/>
        <v>1089.8892966647104</v>
      </c>
      <c r="F4601" s="1">
        <f t="shared" ca="1" si="430"/>
        <v>1.1779269728849779</v>
      </c>
      <c r="G4601" s="5">
        <f t="shared" ca="1" si="427"/>
        <v>38472</v>
      </c>
      <c r="H4601" s="29" t="e">
        <f t="shared" ca="1" si="428"/>
        <v>#N/A</v>
      </c>
      <c r="I4601" s="1" t="e">
        <f t="shared" ca="1" si="431"/>
        <v>#N/A</v>
      </c>
      <c r="J4601" s="1" t="e">
        <f t="shared" ca="1" si="432"/>
        <v>#N/A</v>
      </c>
    </row>
    <row r="4602" spans="1:10" x14ac:dyDescent="0.2">
      <c r="A4602" s="5">
        <v>38462</v>
      </c>
      <c r="B4602" s="2">
        <v>-5.3746270865625556E-3</v>
      </c>
      <c r="C4602" s="1">
        <v>1276.9106922982335</v>
      </c>
      <c r="D4602" s="1">
        <v>1276.9100000000001</v>
      </c>
      <c r="E4602" s="1">
        <f t="shared" ca="1" si="429"/>
        <v>1084.0315481295015</v>
      </c>
      <c r="F4602" s="1">
        <f t="shared" ca="1" si="430"/>
        <v>1.1779269728849779</v>
      </c>
      <c r="G4602" s="5">
        <f t="shared" ca="1" si="427"/>
        <v>38472</v>
      </c>
      <c r="H4602" s="29" t="e">
        <f t="shared" ca="1" si="428"/>
        <v>#N/A</v>
      </c>
      <c r="I4602" s="1" t="e">
        <f t="shared" ca="1" si="431"/>
        <v>#N/A</v>
      </c>
      <c r="J4602" s="1" t="e">
        <f t="shared" ca="1" si="432"/>
        <v>#N/A</v>
      </c>
    </row>
    <row r="4603" spans="1:10" x14ac:dyDescent="0.2">
      <c r="A4603" s="5">
        <v>38463</v>
      </c>
      <c r="B4603" s="2">
        <v>-8.5049063755473497E-3</v>
      </c>
      <c r="C4603" s="1">
        <v>1266.0506864103018</v>
      </c>
      <c r="D4603" s="1">
        <v>1266.05</v>
      </c>
      <c r="E4603" s="1">
        <f t="shared" ca="1" si="429"/>
        <v>1074.8119613045205</v>
      </c>
      <c r="F4603" s="1">
        <f t="shared" ca="1" si="430"/>
        <v>1.1779269728849779</v>
      </c>
      <c r="G4603" s="5">
        <f t="shared" ca="1" si="427"/>
        <v>38472</v>
      </c>
      <c r="H4603" s="29" t="e">
        <f t="shared" ca="1" si="428"/>
        <v>#N/A</v>
      </c>
      <c r="I4603" s="1" t="e">
        <f t="shared" ca="1" si="431"/>
        <v>#N/A</v>
      </c>
      <c r="J4603" s="1" t="e">
        <f t="shared" ca="1" si="432"/>
        <v>#N/A</v>
      </c>
    </row>
    <row r="4604" spans="1:10" x14ac:dyDescent="0.2">
      <c r="A4604" s="5">
        <v>38464</v>
      </c>
      <c r="B4604" s="2">
        <v>-2.8592867580268244E-3</v>
      </c>
      <c r="C4604" s="1">
        <v>1262.430684447658</v>
      </c>
      <c r="D4604" s="1">
        <v>1262.43</v>
      </c>
      <c r="E4604" s="1">
        <f t="shared" ca="1" si="429"/>
        <v>1071.7387656961937</v>
      </c>
      <c r="F4604" s="1">
        <f t="shared" ca="1" si="430"/>
        <v>1.1779269728849779</v>
      </c>
      <c r="G4604" s="5">
        <f t="shared" ca="1" si="427"/>
        <v>38472</v>
      </c>
      <c r="H4604" s="29" t="e">
        <f t="shared" ca="1" si="428"/>
        <v>#N/A</v>
      </c>
      <c r="I4604" s="1" t="e">
        <f t="shared" ca="1" si="431"/>
        <v>#N/A</v>
      </c>
      <c r="J4604" s="1" t="e">
        <f t="shared" ca="1" si="432"/>
        <v>#N/A</v>
      </c>
    </row>
    <row r="4605" spans="1:10" x14ac:dyDescent="0.2">
      <c r="A4605" s="5">
        <v>38467</v>
      </c>
      <c r="B4605" s="2">
        <v>2.2417084511616725E-3</v>
      </c>
      <c r="C4605" s="1">
        <v>1265.26068598199</v>
      </c>
      <c r="D4605" s="1">
        <v>1265.26</v>
      </c>
      <c r="E4605" s="1">
        <f t="shared" ca="1" si="429"/>
        <v>1074.1412915446924</v>
      </c>
      <c r="F4605" s="1">
        <f t="shared" ca="1" si="430"/>
        <v>1.1779269728849779</v>
      </c>
      <c r="G4605" s="5">
        <f t="shared" ca="1" si="427"/>
        <v>38472</v>
      </c>
      <c r="H4605" s="29" t="e">
        <f t="shared" ca="1" si="428"/>
        <v>#N/A</v>
      </c>
      <c r="I4605" s="1" t="e">
        <f t="shared" ca="1" si="431"/>
        <v>#N/A</v>
      </c>
      <c r="J4605" s="1" t="e">
        <f t="shared" ca="1" si="432"/>
        <v>#N/A</v>
      </c>
    </row>
    <row r="4606" spans="1:10" x14ac:dyDescent="0.2">
      <c r="A4606" s="5">
        <v>38468</v>
      </c>
      <c r="B4606" s="2">
        <v>1.0274568072965451E-3</v>
      </c>
      <c r="C4606" s="1">
        <v>1266.560686686807</v>
      </c>
      <c r="D4606" s="1">
        <v>1266.56</v>
      </c>
      <c r="E4606" s="1">
        <f t="shared" ca="1" si="429"/>
        <v>1075.2449253266884</v>
      </c>
      <c r="F4606" s="1">
        <f t="shared" ca="1" si="430"/>
        <v>1.1779269728849777</v>
      </c>
      <c r="G4606" s="5">
        <f t="shared" ca="1" si="427"/>
        <v>38472</v>
      </c>
      <c r="H4606" s="29" t="e">
        <f t="shared" ca="1" si="428"/>
        <v>#N/A</v>
      </c>
      <c r="I4606" s="1" t="e">
        <f t="shared" ca="1" si="431"/>
        <v>#N/A</v>
      </c>
      <c r="J4606" s="1" t="e">
        <f t="shared" ca="1" si="432"/>
        <v>#N/A</v>
      </c>
    </row>
    <row r="4607" spans="1:10" x14ac:dyDescent="0.2">
      <c r="A4607" s="5">
        <v>38470</v>
      </c>
      <c r="B4607" s="2">
        <v>-2.5462670540677079E-2</v>
      </c>
      <c r="C4607" s="1">
        <v>1234.3106692019271</v>
      </c>
      <c r="D4607" s="1">
        <v>1234.31</v>
      </c>
      <c r="E4607" s="1">
        <f t="shared" ca="1" si="429"/>
        <v>1047.8663180425599</v>
      </c>
      <c r="F4607" s="1">
        <f t="shared" ca="1" si="430"/>
        <v>1.1779269728849777</v>
      </c>
      <c r="G4607" s="5">
        <f t="shared" ca="1" si="427"/>
        <v>38472</v>
      </c>
      <c r="H4607" s="29" t="e">
        <f t="shared" ca="1" si="428"/>
        <v>#N/A</v>
      </c>
      <c r="I4607" s="1" t="e">
        <f t="shared" ca="1" si="431"/>
        <v>#N/A</v>
      </c>
      <c r="J4607" s="1" t="e">
        <f t="shared" ca="1" si="432"/>
        <v>#N/A</v>
      </c>
    </row>
    <row r="4608" spans="1:10" x14ac:dyDescent="0.2">
      <c r="A4608" s="5">
        <v>38471</v>
      </c>
      <c r="B4608" s="2">
        <v>7.105184272994558E-3</v>
      </c>
      <c r="C4608" s="1">
        <v>1243.0806739567299</v>
      </c>
      <c r="D4608" s="1">
        <v>1243.08</v>
      </c>
      <c r="E4608" s="1">
        <f t="shared" ca="1" si="429"/>
        <v>1055.3116013257165</v>
      </c>
      <c r="F4608" s="1">
        <f t="shared" ca="1" si="430"/>
        <v>1.1779269728849779</v>
      </c>
      <c r="G4608" s="5">
        <f t="shared" ca="1" si="427"/>
        <v>38472</v>
      </c>
      <c r="H4608" s="29" t="e">
        <f t="shared" ca="1" si="428"/>
        <v>#N/A</v>
      </c>
      <c r="I4608" s="1" t="e">
        <f t="shared" ca="1" si="431"/>
        <v>#N/A</v>
      </c>
      <c r="J4608" s="1" t="e">
        <f t="shared" ca="1" si="432"/>
        <v>#N/A</v>
      </c>
    </row>
    <row r="4609" spans="1:10" x14ac:dyDescent="0.2">
      <c r="A4609" s="5">
        <v>38475</v>
      </c>
      <c r="B4609" s="2">
        <v>9.5166843646428134E-3</v>
      </c>
      <c r="C4609" s="1">
        <v>1254.9106803705636</v>
      </c>
      <c r="D4609" s="1">
        <v>1254.9100000000001</v>
      </c>
      <c r="E4609" s="1">
        <f t="shared" ca="1" si="429"/>
        <v>1065.3546687418791</v>
      </c>
      <c r="F4609" s="1">
        <f t="shared" ca="1" si="430"/>
        <v>1.1779269728849779</v>
      </c>
      <c r="G4609" s="5">
        <f t="shared" ca="1" si="427"/>
        <v>38503</v>
      </c>
      <c r="H4609" s="29" t="e">
        <f t="shared" ca="1" si="428"/>
        <v>#N/A</v>
      </c>
      <c r="I4609" s="1" t="e">
        <f t="shared" ca="1" si="431"/>
        <v>#N/A</v>
      </c>
      <c r="J4609" s="1" t="e">
        <f t="shared" ca="1" si="432"/>
        <v>#N/A</v>
      </c>
    </row>
    <row r="4610" spans="1:10" x14ac:dyDescent="0.2">
      <c r="A4610" s="5">
        <v>38476</v>
      </c>
      <c r="B4610" s="2">
        <v>-3.4265405487254874E-4</v>
      </c>
      <c r="C4610" s="1">
        <v>1254.4806801374318</v>
      </c>
      <c r="D4610" s="1">
        <v>1254.48</v>
      </c>
      <c r="E4610" s="1">
        <f t="shared" ca="1" si="429"/>
        <v>1064.9896206447575</v>
      </c>
      <c r="F4610" s="1">
        <f t="shared" ca="1" si="430"/>
        <v>1.1779269728849777</v>
      </c>
      <c r="G4610" s="5">
        <f t="shared" ref="G4610:G4673" ca="1" si="433">EOMONTH(A4610,0)</f>
        <v>38503</v>
      </c>
      <c r="H4610" s="29" t="e">
        <f t="shared" ref="H4610:H4673" ca="1" si="434">VLOOKUP(G4610,$U$512:$Z$3894,2,0)</f>
        <v>#N/A</v>
      </c>
      <c r="I4610" s="1" t="e">
        <f t="shared" ca="1" si="431"/>
        <v>#N/A</v>
      </c>
      <c r="J4610" s="1" t="e">
        <f t="shared" ca="1" si="432"/>
        <v>#N/A</v>
      </c>
    </row>
    <row r="4611" spans="1:10" x14ac:dyDescent="0.2">
      <c r="A4611" s="5">
        <v>38477</v>
      </c>
      <c r="B4611" s="2">
        <v>1.0944773930233964E-2</v>
      </c>
      <c r="C4611" s="1">
        <v>1268.2106875813822</v>
      </c>
      <c r="D4611" s="1">
        <v>1268.21</v>
      </c>
      <c r="E4611" s="1">
        <f t="shared" ref="E4611:E4674" ca="1" si="435">C4611/C$2*$E$2</f>
        <v>1076.6456912807598</v>
      </c>
      <c r="F4611" s="1">
        <f t="shared" ref="F4611:F4674" ca="1" si="436">D4611/E4611</f>
        <v>1.1779269728849782</v>
      </c>
      <c r="G4611" s="5">
        <f t="shared" ca="1" si="433"/>
        <v>38503</v>
      </c>
      <c r="H4611" s="29" t="e">
        <f t="shared" ca="1" si="434"/>
        <v>#N/A</v>
      </c>
      <c r="I4611" s="1" t="e">
        <f t="shared" ref="I4611:I4674" ca="1" si="437">H4611/$H$2*$I$2</f>
        <v>#N/A</v>
      </c>
      <c r="J4611" s="1" t="e">
        <f t="shared" ref="J4611:J4674" ca="1" si="438">D4611/I4611</f>
        <v>#N/A</v>
      </c>
    </row>
    <row r="4612" spans="1:10" x14ac:dyDescent="0.2">
      <c r="A4612" s="5">
        <v>38478</v>
      </c>
      <c r="B4612" s="2">
        <v>1.0802627325127601E-2</v>
      </c>
      <c r="C4612" s="1">
        <v>1281.9106950090677</v>
      </c>
      <c r="D4612" s="1">
        <v>1281.9100000000001</v>
      </c>
      <c r="E4612" s="1">
        <f t="shared" ca="1" si="435"/>
        <v>1088.2762934448704</v>
      </c>
      <c r="F4612" s="1">
        <f t="shared" ca="1" si="436"/>
        <v>1.1779269728849779</v>
      </c>
      <c r="G4612" s="5">
        <f t="shared" ca="1" si="433"/>
        <v>38503</v>
      </c>
      <c r="H4612" s="29" t="e">
        <f t="shared" ca="1" si="434"/>
        <v>#N/A</v>
      </c>
      <c r="I4612" s="1" t="e">
        <f t="shared" ca="1" si="437"/>
        <v>#N/A</v>
      </c>
      <c r="J4612" s="1" t="e">
        <f t="shared" ca="1" si="438"/>
        <v>#N/A</v>
      </c>
    </row>
    <row r="4613" spans="1:10" x14ac:dyDescent="0.2">
      <c r="A4613" s="5">
        <v>38481</v>
      </c>
      <c r="B4613" s="2">
        <v>1.6374004415286469E-2</v>
      </c>
      <c r="C4613" s="1">
        <v>1302.900706389149</v>
      </c>
      <c r="D4613" s="1">
        <v>1302.9000000000001</v>
      </c>
      <c r="E4613" s="1">
        <f t="shared" ca="1" si="435"/>
        <v>1106.0957342787881</v>
      </c>
      <c r="F4613" s="1">
        <f t="shared" ca="1" si="436"/>
        <v>1.1779269728849782</v>
      </c>
      <c r="G4613" s="5">
        <f t="shared" ca="1" si="433"/>
        <v>38503</v>
      </c>
      <c r="H4613" s="29" t="e">
        <f t="shared" ca="1" si="434"/>
        <v>#N/A</v>
      </c>
      <c r="I4613" s="1" t="e">
        <f t="shared" ca="1" si="437"/>
        <v>#N/A</v>
      </c>
      <c r="J4613" s="1" t="e">
        <f t="shared" ca="1" si="438"/>
        <v>#N/A</v>
      </c>
    </row>
    <row r="4614" spans="1:10" x14ac:dyDescent="0.2">
      <c r="A4614" s="5">
        <v>38482</v>
      </c>
      <c r="B4614" s="2">
        <v>-5.4647325197636487E-3</v>
      </c>
      <c r="C4614" s="1">
        <v>1295.7807025289212</v>
      </c>
      <c r="D4614" s="1">
        <v>1295.78</v>
      </c>
      <c r="E4614" s="1">
        <f t="shared" ca="1" si="435"/>
        <v>1100.0512169497028</v>
      </c>
      <c r="F4614" s="1">
        <f t="shared" ca="1" si="436"/>
        <v>1.1779269728849782</v>
      </c>
      <c r="G4614" s="5">
        <f t="shared" ca="1" si="433"/>
        <v>38503</v>
      </c>
      <c r="H4614" s="29" t="e">
        <f t="shared" ca="1" si="434"/>
        <v>#N/A</v>
      </c>
      <c r="I4614" s="1" t="e">
        <f t="shared" ca="1" si="437"/>
        <v>#N/A</v>
      </c>
      <c r="J4614" s="1" t="e">
        <f t="shared" ca="1" si="438"/>
        <v>#N/A</v>
      </c>
    </row>
    <row r="4615" spans="1:10" x14ac:dyDescent="0.2">
      <c r="A4615" s="5">
        <v>38483</v>
      </c>
      <c r="B4615" s="2">
        <v>1.4122767753785848E-3</v>
      </c>
      <c r="C4615" s="1">
        <v>1297.6107035210866</v>
      </c>
      <c r="D4615" s="1">
        <v>1297.6099999999999</v>
      </c>
      <c r="E4615" s="1">
        <f t="shared" ca="1" si="435"/>
        <v>1101.6047937351282</v>
      </c>
      <c r="F4615" s="1">
        <f t="shared" ca="1" si="436"/>
        <v>1.1779269728849777</v>
      </c>
      <c r="G4615" s="5">
        <f t="shared" ca="1" si="433"/>
        <v>38503</v>
      </c>
      <c r="H4615" s="29" t="e">
        <f t="shared" ca="1" si="434"/>
        <v>#N/A</v>
      </c>
      <c r="I4615" s="1" t="e">
        <f t="shared" ca="1" si="437"/>
        <v>#N/A</v>
      </c>
      <c r="J4615" s="1" t="e">
        <f t="shared" ca="1" si="438"/>
        <v>#N/A</v>
      </c>
    </row>
    <row r="4616" spans="1:10" x14ac:dyDescent="0.2">
      <c r="A4616" s="5">
        <v>38484</v>
      </c>
      <c r="B4616" s="2">
        <v>3.8994767302966693E-3</v>
      </c>
      <c r="C4616" s="1">
        <v>1302.6707062644509</v>
      </c>
      <c r="D4616" s="1">
        <v>1302.67</v>
      </c>
      <c r="E4616" s="1">
        <f t="shared" ca="1" si="435"/>
        <v>1105.9004759942816</v>
      </c>
      <c r="F4616" s="1">
        <f t="shared" ca="1" si="436"/>
        <v>1.1779269728849777</v>
      </c>
      <c r="G4616" s="5">
        <f t="shared" ca="1" si="433"/>
        <v>38503</v>
      </c>
      <c r="H4616" s="29" t="e">
        <f t="shared" ca="1" si="434"/>
        <v>#N/A</v>
      </c>
      <c r="I4616" s="1" t="e">
        <f t="shared" ca="1" si="437"/>
        <v>#N/A</v>
      </c>
      <c r="J4616" s="1" t="e">
        <f t="shared" ca="1" si="438"/>
        <v>#N/A</v>
      </c>
    </row>
    <row r="4617" spans="1:10" x14ac:dyDescent="0.2">
      <c r="A4617" s="5">
        <v>38485</v>
      </c>
      <c r="B4617" s="2">
        <v>-1.5429847927717844E-2</v>
      </c>
      <c r="C4617" s="1">
        <v>1282.5706953668976</v>
      </c>
      <c r="D4617" s="1">
        <v>1282.57</v>
      </c>
      <c r="E4617" s="1">
        <f t="shared" ca="1" si="435"/>
        <v>1088.836599826499</v>
      </c>
      <c r="F4617" s="1">
        <f t="shared" ca="1" si="436"/>
        <v>1.1779269728849779</v>
      </c>
      <c r="G4617" s="5">
        <f t="shared" ca="1" si="433"/>
        <v>38503</v>
      </c>
      <c r="H4617" s="29" t="e">
        <f t="shared" ca="1" si="434"/>
        <v>#N/A</v>
      </c>
      <c r="I4617" s="1" t="e">
        <f t="shared" ca="1" si="437"/>
        <v>#N/A</v>
      </c>
      <c r="J4617" s="1" t="e">
        <f t="shared" ca="1" si="438"/>
        <v>#N/A</v>
      </c>
    </row>
    <row r="4618" spans="1:10" x14ac:dyDescent="0.2">
      <c r="A4618" s="5">
        <v>38488</v>
      </c>
      <c r="B4618" s="2">
        <v>1.1071520462820672E-2</v>
      </c>
      <c r="C4618" s="1">
        <v>1296.7707030656663</v>
      </c>
      <c r="D4618" s="1">
        <v>1296.77</v>
      </c>
      <c r="E4618" s="1">
        <f t="shared" ca="1" si="435"/>
        <v>1100.8916765221461</v>
      </c>
      <c r="F4618" s="1">
        <f t="shared" ca="1" si="436"/>
        <v>1.1779269728849779</v>
      </c>
      <c r="G4618" s="5">
        <f t="shared" ca="1" si="433"/>
        <v>38503</v>
      </c>
      <c r="H4618" s="29" t="e">
        <f t="shared" ca="1" si="434"/>
        <v>#N/A</v>
      </c>
      <c r="I4618" s="1" t="e">
        <f t="shared" ca="1" si="437"/>
        <v>#N/A</v>
      </c>
      <c r="J4618" s="1" t="e">
        <f t="shared" ca="1" si="438"/>
        <v>#N/A</v>
      </c>
    </row>
    <row r="4619" spans="1:10" x14ac:dyDescent="0.2">
      <c r="A4619" s="5">
        <v>38489</v>
      </c>
      <c r="B4619" s="2">
        <v>8.4054998187799157E-4</v>
      </c>
      <c r="C4619" s="1">
        <v>1297.8607036566282</v>
      </c>
      <c r="D4619" s="1">
        <v>1297.8599999999999</v>
      </c>
      <c r="E4619" s="1">
        <f t="shared" ca="1" si="435"/>
        <v>1101.8170310008966</v>
      </c>
      <c r="F4619" s="1">
        <f t="shared" ca="1" si="436"/>
        <v>1.1779269728849779</v>
      </c>
      <c r="G4619" s="5">
        <f t="shared" ca="1" si="433"/>
        <v>38503</v>
      </c>
      <c r="H4619" s="29" t="e">
        <f t="shared" ca="1" si="434"/>
        <v>#N/A</v>
      </c>
      <c r="I4619" s="1" t="e">
        <f t="shared" ca="1" si="437"/>
        <v>#N/A</v>
      </c>
      <c r="J4619" s="1" t="e">
        <f t="shared" ca="1" si="438"/>
        <v>#N/A</v>
      </c>
    </row>
    <row r="4620" spans="1:10" x14ac:dyDescent="0.2">
      <c r="A4620" s="5">
        <v>38490</v>
      </c>
      <c r="B4620" s="2">
        <v>1.2250936156442238E-2</v>
      </c>
      <c r="C4620" s="1">
        <v>1313.7607122770808</v>
      </c>
      <c r="D4620" s="1">
        <v>1313.76</v>
      </c>
      <c r="E4620" s="1">
        <f t="shared" ca="1" si="435"/>
        <v>1115.3153211037691</v>
      </c>
      <c r="F4620" s="1">
        <f t="shared" ca="1" si="436"/>
        <v>1.1779269728849782</v>
      </c>
      <c r="G4620" s="5">
        <f t="shared" ca="1" si="433"/>
        <v>38503</v>
      </c>
      <c r="H4620" s="29" t="e">
        <f t="shared" ca="1" si="434"/>
        <v>#N/A</v>
      </c>
      <c r="I4620" s="1" t="e">
        <f t="shared" ca="1" si="437"/>
        <v>#N/A</v>
      </c>
      <c r="J4620" s="1" t="e">
        <f t="shared" ca="1" si="438"/>
        <v>#N/A</v>
      </c>
    </row>
    <row r="4621" spans="1:10" x14ac:dyDescent="0.2">
      <c r="A4621" s="5">
        <v>38491</v>
      </c>
      <c r="B4621" s="2">
        <v>-2.6260504201680579E-3</v>
      </c>
      <c r="C4621" s="1">
        <v>1310.3107104066053</v>
      </c>
      <c r="D4621" s="1">
        <v>1310.31</v>
      </c>
      <c r="E4621" s="1">
        <f t="shared" ca="1" si="435"/>
        <v>1112.3864468361649</v>
      </c>
      <c r="F4621" s="1">
        <f t="shared" ca="1" si="436"/>
        <v>1.1779269728849777</v>
      </c>
      <c r="G4621" s="5">
        <f t="shared" ca="1" si="433"/>
        <v>38503</v>
      </c>
      <c r="H4621" s="29" t="e">
        <f t="shared" ca="1" si="434"/>
        <v>#N/A</v>
      </c>
      <c r="I4621" s="1" t="e">
        <f t="shared" ca="1" si="437"/>
        <v>#N/A</v>
      </c>
      <c r="J4621" s="1" t="e">
        <f t="shared" ca="1" si="438"/>
        <v>#N/A</v>
      </c>
    </row>
    <row r="4622" spans="1:10" x14ac:dyDescent="0.2">
      <c r="A4622" s="5">
        <v>38492</v>
      </c>
      <c r="B4622" s="2">
        <v>1.3928001770573406E-2</v>
      </c>
      <c r="C4622" s="1">
        <v>1328.5607203011498</v>
      </c>
      <c r="D4622" s="1">
        <v>1328.56</v>
      </c>
      <c r="E4622" s="1">
        <f t="shared" ca="1" si="435"/>
        <v>1127.8797672372607</v>
      </c>
      <c r="F4622" s="1">
        <f t="shared" ca="1" si="436"/>
        <v>1.1779269728849779</v>
      </c>
      <c r="G4622" s="5">
        <f t="shared" ca="1" si="433"/>
        <v>38503</v>
      </c>
      <c r="H4622" s="29" t="e">
        <f t="shared" ca="1" si="434"/>
        <v>#N/A</v>
      </c>
      <c r="I4622" s="1" t="e">
        <f t="shared" ca="1" si="437"/>
        <v>#N/A</v>
      </c>
      <c r="J4622" s="1" t="e">
        <f t="shared" ca="1" si="438"/>
        <v>#N/A</v>
      </c>
    </row>
    <row r="4623" spans="1:10" x14ac:dyDescent="0.2">
      <c r="A4623" s="5">
        <v>38495</v>
      </c>
      <c r="B4623" s="2">
        <v>5.0355271873305796E-3</v>
      </c>
      <c r="C4623" s="1">
        <v>1335.2507239282456</v>
      </c>
      <c r="D4623" s="1">
        <v>1335.25</v>
      </c>
      <c r="E4623" s="1">
        <f t="shared" ca="1" si="435"/>
        <v>1133.5592364692241</v>
      </c>
      <c r="F4623" s="1">
        <f t="shared" ca="1" si="436"/>
        <v>1.1779269728849779</v>
      </c>
      <c r="G4623" s="5">
        <f t="shared" ca="1" si="433"/>
        <v>38503</v>
      </c>
      <c r="H4623" s="29" t="e">
        <f t="shared" ca="1" si="434"/>
        <v>#N/A</v>
      </c>
      <c r="I4623" s="1" t="e">
        <f t="shared" ca="1" si="437"/>
        <v>#N/A</v>
      </c>
      <c r="J4623" s="1" t="e">
        <f t="shared" ca="1" si="438"/>
        <v>#N/A</v>
      </c>
    </row>
    <row r="4624" spans="1:10" x14ac:dyDescent="0.2">
      <c r="A4624" s="5">
        <v>38496</v>
      </c>
      <c r="B4624" s="2">
        <v>3.6772140048679791E-3</v>
      </c>
      <c r="C4624" s="1">
        <v>1340.1607265902846</v>
      </c>
      <c r="D4624" s="1">
        <v>1340.16</v>
      </c>
      <c r="E4624" s="1">
        <f t="shared" ca="1" si="435"/>
        <v>1137.7275763689161</v>
      </c>
      <c r="F4624" s="1">
        <f t="shared" ca="1" si="436"/>
        <v>1.1779269728849782</v>
      </c>
      <c r="G4624" s="5">
        <f t="shared" ca="1" si="433"/>
        <v>38503</v>
      </c>
      <c r="H4624" s="29" t="e">
        <f t="shared" ca="1" si="434"/>
        <v>#N/A</v>
      </c>
      <c r="I4624" s="1" t="e">
        <f t="shared" ca="1" si="437"/>
        <v>#N/A</v>
      </c>
      <c r="J4624" s="1" t="e">
        <f t="shared" ca="1" si="438"/>
        <v>#N/A</v>
      </c>
    </row>
    <row r="4625" spans="1:10" x14ac:dyDescent="0.2">
      <c r="A4625" s="5">
        <v>38497</v>
      </c>
      <c r="B4625" s="2">
        <v>-4.7307784145177445E-3</v>
      </c>
      <c r="C4625" s="1">
        <v>1333.8207231529468</v>
      </c>
      <c r="D4625" s="1">
        <v>1333.82</v>
      </c>
      <c r="E4625" s="1">
        <f t="shared" ca="1" si="435"/>
        <v>1132.3452393090283</v>
      </c>
      <c r="F4625" s="1">
        <f t="shared" ca="1" si="436"/>
        <v>1.1779269728849782</v>
      </c>
      <c r="G4625" s="5">
        <f t="shared" ca="1" si="433"/>
        <v>38503</v>
      </c>
      <c r="H4625" s="29" t="e">
        <f t="shared" ca="1" si="434"/>
        <v>#N/A</v>
      </c>
      <c r="I4625" s="1" t="e">
        <f t="shared" ca="1" si="437"/>
        <v>#N/A</v>
      </c>
      <c r="J4625" s="1" t="e">
        <f t="shared" ca="1" si="438"/>
        <v>#N/A</v>
      </c>
    </row>
    <row r="4626" spans="1:10" x14ac:dyDescent="0.2">
      <c r="A4626" s="5">
        <v>38498</v>
      </c>
      <c r="B4626" s="2">
        <v>1.7498613006252883E-2</v>
      </c>
      <c r="C4626" s="1">
        <v>1357.1607358071205</v>
      </c>
      <c r="D4626" s="1">
        <v>1357.16</v>
      </c>
      <c r="E4626" s="1">
        <f t="shared" ca="1" si="435"/>
        <v>1152.1597104411699</v>
      </c>
      <c r="F4626" s="1">
        <f t="shared" ca="1" si="436"/>
        <v>1.1779269728849782</v>
      </c>
      <c r="G4626" s="5">
        <f t="shared" ca="1" si="433"/>
        <v>38503</v>
      </c>
      <c r="H4626" s="29" t="e">
        <f t="shared" ca="1" si="434"/>
        <v>#N/A</v>
      </c>
      <c r="I4626" s="1" t="e">
        <f t="shared" ca="1" si="437"/>
        <v>#N/A</v>
      </c>
      <c r="J4626" s="1" t="e">
        <f t="shared" ca="1" si="438"/>
        <v>#N/A</v>
      </c>
    </row>
    <row r="4627" spans="1:10" x14ac:dyDescent="0.2">
      <c r="A4627" s="5">
        <v>38499</v>
      </c>
      <c r="B4627" s="2">
        <v>4.752571546464468E-3</v>
      </c>
      <c r="C4627" s="1">
        <v>1363.6107393040963</v>
      </c>
      <c r="D4627" s="1">
        <v>1363.61</v>
      </c>
      <c r="E4627" s="1">
        <f t="shared" ca="1" si="435"/>
        <v>1157.6354318979954</v>
      </c>
      <c r="F4627" s="1">
        <f t="shared" ca="1" si="436"/>
        <v>1.1779269728849779</v>
      </c>
      <c r="G4627" s="5">
        <f t="shared" ca="1" si="433"/>
        <v>38503</v>
      </c>
      <c r="H4627" s="29" t="e">
        <f t="shared" ca="1" si="434"/>
        <v>#N/A</v>
      </c>
      <c r="I4627" s="1" t="e">
        <f t="shared" ca="1" si="437"/>
        <v>#N/A</v>
      </c>
      <c r="J4627" s="1" t="e">
        <f t="shared" ca="1" si="438"/>
        <v>#N/A</v>
      </c>
    </row>
    <row r="4628" spans="1:10" x14ac:dyDescent="0.2">
      <c r="A4628" s="5">
        <v>38502</v>
      </c>
      <c r="B4628" s="2">
        <v>1.072154061645203E-2</v>
      </c>
      <c r="C4628" s="1">
        <v>1378.2307472305754</v>
      </c>
      <c r="D4628" s="1">
        <v>1378.23</v>
      </c>
      <c r="E4628" s="1">
        <f t="shared" ca="1" si="435"/>
        <v>1170.0470672001336</v>
      </c>
      <c r="F4628" s="1">
        <f t="shared" ca="1" si="436"/>
        <v>1.1779269728849782</v>
      </c>
      <c r="G4628" s="5">
        <f t="shared" ca="1" si="433"/>
        <v>38503</v>
      </c>
      <c r="H4628" s="29" t="e">
        <f t="shared" ca="1" si="434"/>
        <v>#N/A</v>
      </c>
      <c r="I4628" s="1" t="e">
        <f t="shared" ca="1" si="437"/>
        <v>#N/A</v>
      </c>
      <c r="J4628" s="1" t="e">
        <f t="shared" ca="1" si="438"/>
        <v>#N/A</v>
      </c>
    </row>
    <row r="4629" spans="1:10" x14ac:dyDescent="0.2">
      <c r="A4629" s="5">
        <v>38503</v>
      </c>
      <c r="B4629" s="2">
        <v>-9.2945299405758908E-3</v>
      </c>
      <c r="C4629" s="1">
        <v>1365.4207402854186</v>
      </c>
      <c r="D4629" s="1">
        <v>1365.42</v>
      </c>
      <c r="E4629" s="1">
        <f t="shared" ca="1" si="435"/>
        <v>1159.1720297021591</v>
      </c>
      <c r="F4629" s="1">
        <f t="shared" ca="1" si="436"/>
        <v>1.1779269728849779</v>
      </c>
      <c r="G4629" s="5">
        <f t="shared" ca="1" si="433"/>
        <v>38503</v>
      </c>
      <c r="H4629" s="29" t="e">
        <f t="shared" ca="1" si="434"/>
        <v>#N/A</v>
      </c>
      <c r="I4629" s="1" t="e">
        <f t="shared" ca="1" si="437"/>
        <v>#N/A</v>
      </c>
      <c r="J4629" s="1" t="e">
        <f t="shared" ca="1" si="438"/>
        <v>#N/A</v>
      </c>
    </row>
    <row r="4630" spans="1:10" x14ac:dyDescent="0.2">
      <c r="A4630" s="5">
        <v>38504</v>
      </c>
      <c r="B4630" s="2">
        <v>5.258455273835061E-3</v>
      </c>
      <c r="C4630" s="1">
        <v>1372.6007441781762</v>
      </c>
      <c r="D4630" s="1">
        <v>1372.6</v>
      </c>
      <c r="E4630" s="1">
        <f t="shared" ca="1" si="435"/>
        <v>1165.2674839750284</v>
      </c>
      <c r="F4630" s="1">
        <f t="shared" ca="1" si="436"/>
        <v>1.1779269728849782</v>
      </c>
      <c r="G4630" s="5">
        <f t="shared" ca="1" si="433"/>
        <v>38533</v>
      </c>
      <c r="H4630" s="29" t="e">
        <f t="shared" ca="1" si="434"/>
        <v>#N/A</v>
      </c>
      <c r="I4630" s="1" t="e">
        <f t="shared" ca="1" si="437"/>
        <v>#N/A</v>
      </c>
      <c r="J4630" s="1" t="e">
        <f t="shared" ca="1" si="438"/>
        <v>#N/A</v>
      </c>
    </row>
    <row r="4631" spans="1:10" x14ac:dyDescent="0.2">
      <c r="A4631" s="5">
        <v>38505</v>
      </c>
      <c r="B4631" s="2">
        <v>7.6351449803293558E-3</v>
      </c>
      <c r="C4631" s="1">
        <v>1383.0807498600846</v>
      </c>
      <c r="D4631" s="1">
        <v>1383.08</v>
      </c>
      <c r="E4631" s="1">
        <f t="shared" ca="1" si="435"/>
        <v>1174.1644701560413</v>
      </c>
      <c r="F4631" s="1">
        <f t="shared" ca="1" si="436"/>
        <v>1.1779269728849782</v>
      </c>
      <c r="G4631" s="5">
        <f t="shared" ca="1" si="433"/>
        <v>38533</v>
      </c>
      <c r="H4631" s="29" t="e">
        <f t="shared" ca="1" si="434"/>
        <v>#N/A</v>
      </c>
      <c r="I4631" s="1" t="e">
        <f t="shared" ca="1" si="437"/>
        <v>#N/A</v>
      </c>
      <c r="J4631" s="1" t="e">
        <f t="shared" ca="1" si="438"/>
        <v>#N/A</v>
      </c>
    </row>
    <row r="4632" spans="1:10" x14ac:dyDescent="0.2">
      <c r="A4632" s="5">
        <v>38506</v>
      </c>
      <c r="B4632" s="2">
        <v>3.9766318651126564E-3</v>
      </c>
      <c r="C4632" s="1">
        <v>1388.5807528420021</v>
      </c>
      <c r="D4632" s="1">
        <v>1388.58</v>
      </c>
      <c r="E4632" s="1">
        <f t="shared" ca="1" si="435"/>
        <v>1178.8336900029469</v>
      </c>
      <c r="F4632" s="1">
        <f t="shared" ca="1" si="436"/>
        <v>1.1779269728849782</v>
      </c>
      <c r="G4632" s="5">
        <f t="shared" ca="1" si="433"/>
        <v>38533</v>
      </c>
      <c r="H4632" s="29" t="e">
        <f t="shared" ca="1" si="434"/>
        <v>#N/A</v>
      </c>
      <c r="I4632" s="1" t="e">
        <f t="shared" ca="1" si="437"/>
        <v>#N/A</v>
      </c>
      <c r="J4632" s="1" t="e">
        <f t="shared" ca="1" si="438"/>
        <v>#N/A</v>
      </c>
    </row>
    <row r="4633" spans="1:10" x14ac:dyDescent="0.2">
      <c r="A4633" s="5">
        <v>38509</v>
      </c>
      <c r="B4633" s="2">
        <v>5.2355643895201087E-3</v>
      </c>
      <c r="C4633" s="1">
        <v>1395.8507567835547</v>
      </c>
      <c r="D4633" s="1">
        <v>1395.85</v>
      </c>
      <c r="E4633" s="1">
        <f t="shared" ca="1" si="435"/>
        <v>1185.0055496914931</v>
      </c>
      <c r="F4633" s="1">
        <f t="shared" ca="1" si="436"/>
        <v>1.1779269728849779</v>
      </c>
      <c r="G4633" s="5">
        <f t="shared" ca="1" si="433"/>
        <v>38533</v>
      </c>
      <c r="H4633" s="29" t="e">
        <f t="shared" ca="1" si="434"/>
        <v>#N/A</v>
      </c>
      <c r="I4633" s="1" t="e">
        <f t="shared" ca="1" si="437"/>
        <v>#N/A</v>
      </c>
      <c r="J4633" s="1" t="e">
        <f t="shared" ca="1" si="438"/>
        <v>#N/A</v>
      </c>
    </row>
    <row r="4634" spans="1:10" x14ac:dyDescent="0.2">
      <c r="A4634" s="5">
        <v>38510</v>
      </c>
      <c r="B4634" s="2">
        <v>-7.608267363971688E-3</v>
      </c>
      <c r="C4634" s="1">
        <v>1385.2307510257433</v>
      </c>
      <c r="D4634" s="1">
        <v>1385.23</v>
      </c>
      <c r="E4634" s="1">
        <f t="shared" ca="1" si="435"/>
        <v>1175.9897106416499</v>
      </c>
      <c r="F4634" s="1">
        <f t="shared" ca="1" si="436"/>
        <v>1.1779269728849782</v>
      </c>
      <c r="G4634" s="5">
        <f t="shared" ca="1" si="433"/>
        <v>38533</v>
      </c>
      <c r="H4634" s="29" t="e">
        <f t="shared" ca="1" si="434"/>
        <v>#N/A</v>
      </c>
      <c r="I4634" s="1" t="e">
        <f t="shared" ca="1" si="437"/>
        <v>#N/A</v>
      </c>
      <c r="J4634" s="1" t="e">
        <f t="shared" ca="1" si="438"/>
        <v>#N/A</v>
      </c>
    </row>
    <row r="4635" spans="1:10" x14ac:dyDescent="0.2">
      <c r="A4635" s="5">
        <v>38511</v>
      </c>
      <c r="B4635" s="2">
        <v>1.4438035560881968E-3</v>
      </c>
      <c r="C4635" s="1">
        <v>1387.230752110077</v>
      </c>
      <c r="D4635" s="1">
        <v>1387.23</v>
      </c>
      <c r="E4635" s="1">
        <f t="shared" ca="1" si="435"/>
        <v>1177.6876087677974</v>
      </c>
      <c r="F4635" s="1">
        <f t="shared" ca="1" si="436"/>
        <v>1.1779269728849782</v>
      </c>
      <c r="G4635" s="5">
        <f t="shared" ca="1" si="433"/>
        <v>38533</v>
      </c>
      <c r="H4635" s="29" t="e">
        <f t="shared" ca="1" si="434"/>
        <v>#N/A</v>
      </c>
      <c r="I4635" s="1" t="e">
        <f t="shared" ca="1" si="437"/>
        <v>#N/A</v>
      </c>
      <c r="J4635" s="1" t="e">
        <f t="shared" ca="1" si="438"/>
        <v>#N/A</v>
      </c>
    </row>
    <row r="4636" spans="1:10" x14ac:dyDescent="0.2">
      <c r="A4636" s="5">
        <v>38512</v>
      </c>
      <c r="B4636" s="2">
        <v>1.009205394921775E-4</v>
      </c>
      <c r="C4636" s="1">
        <v>1387.3707521859801</v>
      </c>
      <c r="D4636" s="1">
        <v>1387.37</v>
      </c>
      <c r="E4636" s="1">
        <f t="shared" ca="1" si="435"/>
        <v>1177.8064616366278</v>
      </c>
      <c r="F4636" s="1">
        <f t="shared" ca="1" si="436"/>
        <v>1.1779269728849779</v>
      </c>
      <c r="G4636" s="5">
        <f t="shared" ca="1" si="433"/>
        <v>38533</v>
      </c>
      <c r="H4636" s="29" t="e">
        <f t="shared" ca="1" si="434"/>
        <v>#N/A</v>
      </c>
      <c r="I4636" s="1" t="e">
        <f t="shared" ca="1" si="437"/>
        <v>#N/A</v>
      </c>
      <c r="J4636" s="1" t="e">
        <f t="shared" ca="1" si="438"/>
        <v>#N/A</v>
      </c>
    </row>
    <row r="4637" spans="1:10" x14ac:dyDescent="0.2">
      <c r="A4637" s="5">
        <v>38513</v>
      </c>
      <c r="B4637" s="2">
        <v>2.0758701716196981E-3</v>
      </c>
      <c r="C4637" s="1">
        <v>1390.2507537474205</v>
      </c>
      <c r="D4637" s="1">
        <v>1390.25</v>
      </c>
      <c r="E4637" s="1">
        <f t="shared" ca="1" si="435"/>
        <v>1180.2514349382802</v>
      </c>
      <c r="F4637" s="1">
        <f t="shared" ca="1" si="436"/>
        <v>1.1779269728849779</v>
      </c>
      <c r="G4637" s="5">
        <f t="shared" ca="1" si="433"/>
        <v>38533</v>
      </c>
      <c r="H4637" s="29" t="e">
        <f t="shared" ca="1" si="434"/>
        <v>#N/A</v>
      </c>
      <c r="I4637" s="1" t="e">
        <f t="shared" ca="1" si="437"/>
        <v>#N/A</v>
      </c>
      <c r="J4637" s="1" t="e">
        <f t="shared" ca="1" si="438"/>
        <v>#N/A</v>
      </c>
    </row>
    <row r="4638" spans="1:10" x14ac:dyDescent="0.2">
      <c r="A4638" s="5">
        <v>38516</v>
      </c>
      <c r="B4638" s="2">
        <v>1.384643049811185E-2</v>
      </c>
      <c r="C4638" s="1">
        <v>1409.5007641841319</v>
      </c>
      <c r="D4638" s="1">
        <v>1409.5</v>
      </c>
      <c r="E4638" s="1">
        <f t="shared" ca="1" si="435"/>
        <v>1196.5937044024499</v>
      </c>
      <c r="F4638" s="1">
        <f t="shared" ca="1" si="436"/>
        <v>1.1779269728849779</v>
      </c>
      <c r="G4638" s="5">
        <f t="shared" ca="1" si="433"/>
        <v>38533</v>
      </c>
      <c r="H4638" s="29" t="e">
        <f t="shared" ca="1" si="434"/>
        <v>#N/A</v>
      </c>
      <c r="I4638" s="1" t="e">
        <f t="shared" ca="1" si="437"/>
        <v>#N/A</v>
      </c>
      <c r="J4638" s="1" t="e">
        <f t="shared" ca="1" si="438"/>
        <v>#N/A</v>
      </c>
    </row>
    <row r="4639" spans="1:10" x14ac:dyDescent="0.2">
      <c r="A4639" s="5">
        <v>38517</v>
      </c>
      <c r="B4639" s="2">
        <v>6.385242993967033E-5</v>
      </c>
      <c r="C4639" s="1">
        <v>1409.5907642329269</v>
      </c>
      <c r="D4639" s="1">
        <v>1409.59</v>
      </c>
      <c r="E4639" s="1">
        <f t="shared" ca="1" si="435"/>
        <v>1196.6701098181263</v>
      </c>
      <c r="F4639" s="1">
        <f t="shared" ca="1" si="436"/>
        <v>1.1779269728849782</v>
      </c>
      <c r="G4639" s="5">
        <f t="shared" ca="1" si="433"/>
        <v>38533</v>
      </c>
      <c r="H4639" s="29" t="e">
        <f t="shared" ca="1" si="434"/>
        <v>#N/A</v>
      </c>
      <c r="I4639" s="1" t="e">
        <f t="shared" ca="1" si="437"/>
        <v>#N/A</v>
      </c>
      <c r="J4639" s="1" t="e">
        <f t="shared" ca="1" si="438"/>
        <v>#N/A</v>
      </c>
    </row>
    <row r="4640" spans="1:10" x14ac:dyDescent="0.2">
      <c r="A4640" s="5">
        <v>38518</v>
      </c>
      <c r="B4640" s="2">
        <v>-9.506310345560598E-4</v>
      </c>
      <c r="C4640" s="1">
        <v>1408.2507635064235</v>
      </c>
      <c r="D4640" s="1">
        <v>1408.25</v>
      </c>
      <c r="E4640" s="1">
        <f t="shared" ca="1" si="435"/>
        <v>1195.5325180736077</v>
      </c>
      <c r="F4640" s="1">
        <f t="shared" ca="1" si="436"/>
        <v>1.1779269728849782</v>
      </c>
      <c r="G4640" s="5">
        <f t="shared" ca="1" si="433"/>
        <v>38533</v>
      </c>
      <c r="H4640" s="29" t="e">
        <f t="shared" ca="1" si="434"/>
        <v>#N/A</v>
      </c>
      <c r="I4640" s="1" t="e">
        <f t="shared" ca="1" si="437"/>
        <v>#N/A</v>
      </c>
      <c r="J4640" s="1" t="e">
        <f t="shared" ca="1" si="438"/>
        <v>#N/A</v>
      </c>
    </row>
    <row r="4641" spans="1:10" x14ac:dyDescent="0.2">
      <c r="A4641" s="5">
        <v>38520</v>
      </c>
      <c r="B4641" s="2">
        <v>8.1519616545357998E-3</v>
      </c>
      <c r="C4641" s="1">
        <v>1419.7307697304987</v>
      </c>
      <c r="D4641" s="1">
        <v>1419.73</v>
      </c>
      <c r="E4641" s="1">
        <f t="shared" ca="1" si="435"/>
        <v>1205.2784533176944</v>
      </c>
      <c r="F4641" s="1">
        <f t="shared" ca="1" si="436"/>
        <v>1.1779269728849779</v>
      </c>
      <c r="G4641" s="5">
        <f t="shared" ca="1" si="433"/>
        <v>38533</v>
      </c>
      <c r="H4641" s="29" t="e">
        <f t="shared" ca="1" si="434"/>
        <v>#N/A</v>
      </c>
      <c r="I4641" s="1" t="e">
        <f t="shared" ca="1" si="437"/>
        <v>#N/A</v>
      </c>
      <c r="J4641" s="1" t="e">
        <f t="shared" ca="1" si="438"/>
        <v>#N/A</v>
      </c>
    </row>
    <row r="4642" spans="1:10" x14ac:dyDescent="0.2">
      <c r="A4642" s="5">
        <v>38523</v>
      </c>
      <c r="B4642" s="2">
        <v>2.0496855035816441E-3</v>
      </c>
      <c r="C4642" s="1">
        <v>1422.640771308204</v>
      </c>
      <c r="D4642" s="1">
        <v>1422.64</v>
      </c>
      <c r="E4642" s="1">
        <f t="shared" ca="1" si="435"/>
        <v>1207.7488950912389</v>
      </c>
      <c r="F4642" s="1">
        <f t="shared" ca="1" si="436"/>
        <v>1.1779269728849782</v>
      </c>
      <c r="G4642" s="5">
        <f t="shared" ca="1" si="433"/>
        <v>38533</v>
      </c>
      <c r="H4642" s="29" t="e">
        <f t="shared" ca="1" si="434"/>
        <v>#N/A</v>
      </c>
      <c r="I4642" s="1" t="e">
        <f t="shared" ca="1" si="437"/>
        <v>#N/A</v>
      </c>
      <c r="J4642" s="1" t="e">
        <f t="shared" ca="1" si="438"/>
        <v>#N/A</v>
      </c>
    </row>
    <row r="4643" spans="1:10" x14ac:dyDescent="0.2">
      <c r="A4643" s="5">
        <v>38524</v>
      </c>
      <c r="B4643" s="2">
        <v>-2.3547770342462471E-3</v>
      </c>
      <c r="C4643" s="1">
        <v>1419.290769491945</v>
      </c>
      <c r="D4643" s="1">
        <v>1419.29</v>
      </c>
      <c r="E4643" s="1">
        <f t="shared" ca="1" si="435"/>
        <v>1204.9049157299419</v>
      </c>
      <c r="F4643" s="1">
        <f t="shared" ca="1" si="436"/>
        <v>1.1779269728849779</v>
      </c>
      <c r="G4643" s="5">
        <f t="shared" ca="1" si="433"/>
        <v>38533</v>
      </c>
      <c r="H4643" s="29" t="e">
        <f t="shared" ca="1" si="434"/>
        <v>#N/A</v>
      </c>
      <c r="I4643" s="1" t="e">
        <f t="shared" ca="1" si="437"/>
        <v>#N/A</v>
      </c>
      <c r="J4643" s="1" t="e">
        <f t="shared" ca="1" si="438"/>
        <v>#N/A</v>
      </c>
    </row>
    <row r="4644" spans="1:10" x14ac:dyDescent="0.2">
      <c r="A4644" s="5">
        <v>38525</v>
      </c>
      <c r="B4644" s="2">
        <v>1.1273242254938864E-4</v>
      </c>
      <c r="C4644" s="1">
        <v>1419.4507695786917</v>
      </c>
      <c r="D4644" s="1">
        <v>1419.45</v>
      </c>
      <c r="E4644" s="1">
        <f t="shared" ca="1" si="435"/>
        <v>1205.0407475800337</v>
      </c>
      <c r="F4644" s="1">
        <f t="shared" ca="1" si="436"/>
        <v>1.1779269728849782</v>
      </c>
      <c r="G4644" s="5">
        <f t="shared" ca="1" si="433"/>
        <v>38533</v>
      </c>
      <c r="H4644" s="29" t="e">
        <f t="shared" ca="1" si="434"/>
        <v>#N/A</v>
      </c>
      <c r="I4644" s="1" t="e">
        <f t="shared" ca="1" si="437"/>
        <v>#N/A</v>
      </c>
      <c r="J4644" s="1" t="e">
        <f t="shared" ca="1" si="438"/>
        <v>#N/A</v>
      </c>
    </row>
    <row r="4645" spans="1:10" x14ac:dyDescent="0.2">
      <c r="A4645" s="5">
        <v>38526</v>
      </c>
      <c r="B4645" s="2">
        <v>-2.451653809574128E-3</v>
      </c>
      <c r="C4645" s="1">
        <v>1415.9707676919511</v>
      </c>
      <c r="D4645" s="1">
        <v>1415.97</v>
      </c>
      <c r="E4645" s="1">
        <f t="shared" ca="1" si="435"/>
        <v>1202.0864048405369</v>
      </c>
      <c r="F4645" s="1">
        <f t="shared" ca="1" si="436"/>
        <v>1.1779269728849782</v>
      </c>
      <c r="G4645" s="5">
        <f t="shared" ca="1" si="433"/>
        <v>38533</v>
      </c>
      <c r="H4645" s="29" t="e">
        <f t="shared" ca="1" si="434"/>
        <v>#N/A</v>
      </c>
      <c r="I4645" s="1" t="e">
        <f t="shared" ca="1" si="437"/>
        <v>#N/A</v>
      </c>
      <c r="J4645" s="1" t="e">
        <f t="shared" ca="1" si="438"/>
        <v>#N/A</v>
      </c>
    </row>
    <row r="4646" spans="1:10" x14ac:dyDescent="0.2">
      <c r="A4646" s="5">
        <v>38527</v>
      </c>
      <c r="B4646" s="2">
        <v>-1.2217772975416152E-2</v>
      </c>
      <c r="C4646" s="1">
        <v>1398.6707583124651</v>
      </c>
      <c r="D4646" s="1">
        <v>1398.67</v>
      </c>
      <c r="E4646" s="1">
        <f t="shared" ca="1" si="435"/>
        <v>1187.399586049361</v>
      </c>
      <c r="F4646" s="1">
        <f t="shared" ca="1" si="436"/>
        <v>1.1779269728849782</v>
      </c>
      <c r="G4646" s="5">
        <f t="shared" ca="1" si="433"/>
        <v>38533</v>
      </c>
      <c r="H4646" s="29" t="e">
        <f t="shared" ca="1" si="434"/>
        <v>#N/A</v>
      </c>
      <c r="I4646" s="1" t="e">
        <f t="shared" ca="1" si="437"/>
        <v>#N/A</v>
      </c>
      <c r="J4646" s="1" t="e">
        <f t="shared" ca="1" si="438"/>
        <v>#N/A</v>
      </c>
    </row>
    <row r="4647" spans="1:10" x14ac:dyDescent="0.2">
      <c r="A4647" s="5">
        <v>38530</v>
      </c>
      <c r="B4647" s="2">
        <v>-2.4737786611567225E-3</v>
      </c>
      <c r="C4647" s="1">
        <v>1395.2107564365679</v>
      </c>
      <c r="D4647" s="1">
        <v>1395.21</v>
      </c>
      <c r="E4647" s="1">
        <f t="shared" ca="1" si="435"/>
        <v>1184.462222291126</v>
      </c>
      <c r="F4647" s="1">
        <f t="shared" ca="1" si="436"/>
        <v>1.1779269728849782</v>
      </c>
      <c r="G4647" s="5">
        <f t="shared" ca="1" si="433"/>
        <v>38533</v>
      </c>
      <c r="H4647" s="29" t="e">
        <f t="shared" ca="1" si="434"/>
        <v>#N/A</v>
      </c>
      <c r="I4647" s="1" t="e">
        <f t="shared" ca="1" si="437"/>
        <v>#N/A</v>
      </c>
      <c r="J4647" s="1" t="e">
        <f t="shared" ca="1" si="438"/>
        <v>#N/A</v>
      </c>
    </row>
    <row r="4648" spans="1:10" x14ac:dyDescent="0.2">
      <c r="A4648" s="5">
        <v>38531</v>
      </c>
      <c r="B4648" s="2">
        <v>1.2686262283096994E-3</v>
      </c>
      <c r="C4648" s="1">
        <v>1396.9807573962032</v>
      </c>
      <c r="D4648" s="1">
        <v>1396.98</v>
      </c>
      <c r="E4648" s="1">
        <f t="shared" ca="1" si="435"/>
        <v>1185.9648621327665</v>
      </c>
      <c r="F4648" s="1">
        <f t="shared" ca="1" si="436"/>
        <v>1.1779269728849782</v>
      </c>
      <c r="G4648" s="5">
        <f t="shared" ca="1" si="433"/>
        <v>38533</v>
      </c>
      <c r="H4648" s="29" t="e">
        <f t="shared" ca="1" si="434"/>
        <v>#N/A</v>
      </c>
      <c r="I4648" s="1" t="e">
        <f t="shared" ca="1" si="437"/>
        <v>#N/A</v>
      </c>
      <c r="J4648" s="1" t="e">
        <f t="shared" ca="1" si="438"/>
        <v>#N/A</v>
      </c>
    </row>
    <row r="4649" spans="1:10" x14ac:dyDescent="0.2">
      <c r="A4649" s="5">
        <v>38532</v>
      </c>
      <c r="B4649" s="2">
        <v>8.3608927830034485E-3</v>
      </c>
      <c r="C4649" s="1">
        <v>1408.6607637287118</v>
      </c>
      <c r="D4649" s="1">
        <v>1408.66</v>
      </c>
      <c r="E4649" s="1">
        <f t="shared" ca="1" si="435"/>
        <v>1195.8805871894679</v>
      </c>
      <c r="F4649" s="1">
        <f t="shared" ca="1" si="436"/>
        <v>1.1779269728849782</v>
      </c>
      <c r="G4649" s="5">
        <f t="shared" ca="1" si="433"/>
        <v>38533</v>
      </c>
      <c r="H4649" s="29" t="e">
        <f t="shared" ca="1" si="434"/>
        <v>#N/A</v>
      </c>
      <c r="I4649" s="1" t="e">
        <f t="shared" ca="1" si="437"/>
        <v>#N/A</v>
      </c>
      <c r="J4649" s="1" t="e">
        <f t="shared" ca="1" si="438"/>
        <v>#N/A</v>
      </c>
    </row>
    <row r="4650" spans="1:10" x14ac:dyDescent="0.2">
      <c r="A4650" s="5">
        <v>38533</v>
      </c>
      <c r="B4650" s="2">
        <v>-2.0231993525763325E-3</v>
      </c>
      <c r="C4650" s="1">
        <v>1405.8107621835361</v>
      </c>
      <c r="D4650" s="1">
        <v>1405.81</v>
      </c>
      <c r="E4650" s="1">
        <f t="shared" ca="1" si="435"/>
        <v>1193.4610823597075</v>
      </c>
      <c r="F4650" s="1">
        <f t="shared" ca="1" si="436"/>
        <v>1.1779269728849782</v>
      </c>
      <c r="G4650" s="5">
        <f t="shared" ca="1" si="433"/>
        <v>38533</v>
      </c>
      <c r="H4650" s="29" t="e">
        <f t="shared" ca="1" si="434"/>
        <v>#N/A</v>
      </c>
      <c r="I4650" s="1" t="e">
        <f t="shared" ca="1" si="437"/>
        <v>#N/A</v>
      </c>
      <c r="J4650" s="1" t="e">
        <f t="shared" ca="1" si="438"/>
        <v>#N/A</v>
      </c>
    </row>
    <row r="4651" spans="1:10" x14ac:dyDescent="0.2">
      <c r="A4651" s="5">
        <v>38534</v>
      </c>
      <c r="B4651" s="2">
        <v>6.316643074099737E-3</v>
      </c>
      <c r="C4651" s="1">
        <v>1414.6907669979776</v>
      </c>
      <c r="D4651" s="1">
        <v>1414.69</v>
      </c>
      <c r="E4651" s="1">
        <f t="shared" ca="1" si="435"/>
        <v>1200.9997500398026</v>
      </c>
      <c r="F4651" s="1">
        <f t="shared" ca="1" si="436"/>
        <v>1.1779269728849782</v>
      </c>
      <c r="G4651" s="5">
        <f t="shared" ca="1" si="433"/>
        <v>38564</v>
      </c>
      <c r="H4651" s="29" t="e">
        <f t="shared" ca="1" si="434"/>
        <v>#N/A</v>
      </c>
      <c r="I4651" s="1" t="e">
        <f t="shared" ca="1" si="437"/>
        <v>#N/A</v>
      </c>
      <c r="J4651" s="1" t="e">
        <f t="shared" ca="1" si="438"/>
        <v>#N/A</v>
      </c>
    </row>
    <row r="4652" spans="1:10" x14ac:dyDescent="0.2">
      <c r="A4652" s="5">
        <v>38537</v>
      </c>
      <c r="B4652" s="2">
        <v>5.8528723607291777E-3</v>
      </c>
      <c r="C4652" s="1">
        <v>1422.9707714871188</v>
      </c>
      <c r="D4652" s="1">
        <v>1422.97</v>
      </c>
      <c r="E4652" s="1">
        <f t="shared" ca="1" si="435"/>
        <v>1208.0290482820531</v>
      </c>
      <c r="F4652" s="1">
        <f t="shared" ca="1" si="436"/>
        <v>1.1779269728849784</v>
      </c>
      <c r="G4652" s="5">
        <f t="shared" ca="1" si="433"/>
        <v>38564</v>
      </c>
      <c r="H4652" s="29" t="e">
        <f t="shared" ca="1" si="434"/>
        <v>#N/A</v>
      </c>
      <c r="I4652" s="1" t="e">
        <f t="shared" ca="1" si="437"/>
        <v>#N/A</v>
      </c>
      <c r="J4652" s="1" t="e">
        <f t="shared" ca="1" si="438"/>
        <v>#N/A</v>
      </c>
    </row>
    <row r="4653" spans="1:10" x14ac:dyDescent="0.2">
      <c r="A4653" s="5">
        <v>38538</v>
      </c>
      <c r="B4653" s="2">
        <v>3.675411287658914E-3</v>
      </c>
      <c r="C4653" s="1">
        <v>1428.2007743226513</v>
      </c>
      <c r="D4653" s="1">
        <v>1428.2</v>
      </c>
      <c r="E4653" s="1">
        <f t="shared" ca="1" si="435"/>
        <v>1212.4690518819289</v>
      </c>
      <c r="F4653" s="1">
        <f t="shared" ca="1" si="436"/>
        <v>1.1779269728849782</v>
      </c>
      <c r="G4653" s="5">
        <f t="shared" ca="1" si="433"/>
        <v>38564</v>
      </c>
      <c r="H4653" s="29" t="e">
        <f t="shared" ca="1" si="434"/>
        <v>#N/A</v>
      </c>
      <c r="I4653" s="1" t="e">
        <f t="shared" ca="1" si="437"/>
        <v>#N/A</v>
      </c>
      <c r="J4653" s="1" t="e">
        <f t="shared" ca="1" si="438"/>
        <v>#N/A</v>
      </c>
    </row>
    <row r="4654" spans="1:10" x14ac:dyDescent="0.2">
      <c r="A4654" s="5">
        <v>38539</v>
      </c>
      <c r="B4654" s="2">
        <v>2.2405825514633104E-3</v>
      </c>
      <c r="C4654" s="1">
        <v>1431.4007760575851</v>
      </c>
      <c r="D4654" s="1">
        <v>1431.4</v>
      </c>
      <c r="E4654" s="1">
        <f t="shared" ca="1" si="435"/>
        <v>1215.1856888837647</v>
      </c>
      <c r="F4654" s="1">
        <f t="shared" ca="1" si="436"/>
        <v>1.1779269728849784</v>
      </c>
      <c r="G4654" s="5">
        <f t="shared" ca="1" si="433"/>
        <v>38564</v>
      </c>
      <c r="H4654" s="29" t="e">
        <f t="shared" ca="1" si="434"/>
        <v>#N/A</v>
      </c>
      <c r="I4654" s="1" t="e">
        <f t="shared" ca="1" si="437"/>
        <v>#N/A</v>
      </c>
      <c r="J4654" s="1" t="e">
        <f t="shared" ca="1" si="438"/>
        <v>#N/A</v>
      </c>
    </row>
    <row r="4655" spans="1:10" x14ac:dyDescent="0.2">
      <c r="A4655" s="5">
        <v>38540</v>
      </c>
      <c r="B4655" s="2">
        <v>-6.4272739974849946E-3</v>
      </c>
      <c r="C4655" s="1">
        <v>1422.2007710696503</v>
      </c>
      <c r="D4655" s="1">
        <v>1422.2</v>
      </c>
      <c r="E4655" s="1">
        <f t="shared" ca="1" si="435"/>
        <v>1207.3753575034862</v>
      </c>
      <c r="F4655" s="1">
        <f t="shared" ca="1" si="436"/>
        <v>1.1779269728849784</v>
      </c>
      <c r="G4655" s="5">
        <f t="shared" ca="1" si="433"/>
        <v>38564</v>
      </c>
      <c r="H4655" s="29" t="e">
        <f t="shared" ca="1" si="434"/>
        <v>#N/A</v>
      </c>
      <c r="I4655" s="1" t="e">
        <f t="shared" ca="1" si="437"/>
        <v>#N/A</v>
      </c>
      <c r="J4655" s="1" t="e">
        <f t="shared" ca="1" si="438"/>
        <v>#N/A</v>
      </c>
    </row>
    <row r="4656" spans="1:10" x14ac:dyDescent="0.2">
      <c r="A4656" s="5">
        <v>38541</v>
      </c>
      <c r="B4656" s="2">
        <v>1.088454507101666E-2</v>
      </c>
      <c r="C4656" s="1">
        <v>1437.6807794623926</v>
      </c>
      <c r="D4656" s="1">
        <v>1437.68</v>
      </c>
      <c r="E4656" s="1">
        <f t="shared" ca="1" si="435"/>
        <v>1220.5170889998678</v>
      </c>
      <c r="F4656" s="1">
        <f t="shared" ca="1" si="436"/>
        <v>1.1779269728849784</v>
      </c>
      <c r="G4656" s="5">
        <f t="shared" ca="1" si="433"/>
        <v>38564</v>
      </c>
      <c r="H4656" s="29" t="e">
        <f t="shared" ca="1" si="434"/>
        <v>#N/A</v>
      </c>
      <c r="I4656" s="1" t="e">
        <f t="shared" ca="1" si="437"/>
        <v>#N/A</v>
      </c>
      <c r="J4656" s="1" t="e">
        <f t="shared" ca="1" si="438"/>
        <v>#N/A</v>
      </c>
    </row>
    <row r="4657" spans="1:10" x14ac:dyDescent="0.2">
      <c r="A4657" s="5">
        <v>38544</v>
      </c>
      <c r="B4657" s="2">
        <v>4.1664348116410288E-3</v>
      </c>
      <c r="C4657" s="1">
        <v>1443.6707827099719</v>
      </c>
      <c r="D4657" s="1">
        <v>1443.67</v>
      </c>
      <c r="E4657" s="1">
        <f t="shared" ca="1" si="435"/>
        <v>1225.6022938876797</v>
      </c>
      <c r="F4657" s="1">
        <f t="shared" ca="1" si="436"/>
        <v>1.1779269728849784</v>
      </c>
      <c r="G4657" s="5">
        <f t="shared" ca="1" si="433"/>
        <v>38564</v>
      </c>
      <c r="H4657" s="29" t="e">
        <f t="shared" ca="1" si="434"/>
        <v>#N/A</v>
      </c>
      <c r="I4657" s="1" t="e">
        <f t="shared" ca="1" si="437"/>
        <v>#N/A</v>
      </c>
      <c r="J4657" s="1" t="e">
        <f t="shared" ca="1" si="438"/>
        <v>#N/A</v>
      </c>
    </row>
    <row r="4658" spans="1:10" x14ac:dyDescent="0.2">
      <c r="A4658" s="5">
        <v>38545</v>
      </c>
      <c r="B4658" s="2">
        <v>-3.1170558368609491E-4</v>
      </c>
      <c r="C4658" s="1">
        <v>1443.2207824659968</v>
      </c>
      <c r="D4658" s="1">
        <v>1443.22</v>
      </c>
      <c r="E4658" s="1">
        <f t="shared" ca="1" si="435"/>
        <v>1225.2202668092964</v>
      </c>
      <c r="F4658" s="1">
        <f t="shared" ca="1" si="436"/>
        <v>1.1779269728849784</v>
      </c>
      <c r="G4658" s="5">
        <f t="shared" ca="1" si="433"/>
        <v>38564</v>
      </c>
      <c r="H4658" s="29" t="e">
        <f t="shared" ca="1" si="434"/>
        <v>#N/A</v>
      </c>
      <c r="I4658" s="1" t="e">
        <f t="shared" ca="1" si="437"/>
        <v>#N/A</v>
      </c>
      <c r="J4658" s="1" t="e">
        <f t="shared" ca="1" si="438"/>
        <v>#N/A</v>
      </c>
    </row>
    <row r="4659" spans="1:10" x14ac:dyDescent="0.2">
      <c r="A4659" s="5">
        <v>38546</v>
      </c>
      <c r="B4659" s="2">
        <v>1.1086320865841603E-2</v>
      </c>
      <c r="C4659" s="1">
        <v>1459.2207911406658</v>
      </c>
      <c r="D4659" s="1">
        <v>1459.22</v>
      </c>
      <c r="E4659" s="1">
        <f t="shared" ca="1" si="435"/>
        <v>1238.8034518184763</v>
      </c>
      <c r="F4659" s="1">
        <f t="shared" ca="1" si="436"/>
        <v>1.1779269728849784</v>
      </c>
      <c r="G4659" s="5">
        <f t="shared" ca="1" si="433"/>
        <v>38564</v>
      </c>
      <c r="H4659" s="29" t="e">
        <f t="shared" ca="1" si="434"/>
        <v>#N/A</v>
      </c>
      <c r="I4659" s="1" t="e">
        <f t="shared" ca="1" si="437"/>
        <v>#N/A</v>
      </c>
      <c r="J4659" s="1" t="e">
        <f t="shared" ca="1" si="438"/>
        <v>#N/A</v>
      </c>
    </row>
    <row r="4660" spans="1:10" x14ac:dyDescent="0.2">
      <c r="A4660" s="5">
        <v>38547</v>
      </c>
      <c r="B4660" s="2">
        <v>7.3669494661532386E-3</v>
      </c>
      <c r="C4660" s="1">
        <v>1469.9707969689593</v>
      </c>
      <c r="D4660" s="1">
        <v>1469.97</v>
      </c>
      <c r="E4660" s="1">
        <f t="shared" ca="1" si="435"/>
        <v>1247.9296542465195</v>
      </c>
      <c r="F4660" s="1">
        <f t="shared" ca="1" si="436"/>
        <v>1.1779269728849782</v>
      </c>
      <c r="G4660" s="5">
        <f t="shared" ca="1" si="433"/>
        <v>38564</v>
      </c>
      <c r="H4660" s="29" t="e">
        <f t="shared" ca="1" si="434"/>
        <v>#N/A</v>
      </c>
      <c r="I4660" s="1" t="e">
        <f t="shared" ca="1" si="437"/>
        <v>#N/A</v>
      </c>
      <c r="J4660" s="1" t="e">
        <f t="shared" ca="1" si="438"/>
        <v>#N/A</v>
      </c>
    </row>
    <row r="4661" spans="1:10" x14ac:dyDescent="0.2">
      <c r="A4661" s="5">
        <v>38548</v>
      </c>
      <c r="B4661" s="2">
        <v>-3.9932787743968134E-3</v>
      </c>
      <c r="C4661" s="1">
        <v>1464.1007937864401</v>
      </c>
      <c r="D4661" s="1">
        <v>1464.1</v>
      </c>
      <c r="E4661" s="1">
        <f t="shared" ca="1" si="435"/>
        <v>1242.9463232462765</v>
      </c>
      <c r="F4661" s="1">
        <f t="shared" ca="1" si="436"/>
        <v>1.1779269728849779</v>
      </c>
      <c r="G4661" s="5">
        <f t="shared" ca="1" si="433"/>
        <v>38564</v>
      </c>
      <c r="H4661" s="29" t="e">
        <f t="shared" ca="1" si="434"/>
        <v>#N/A</v>
      </c>
      <c r="I4661" s="1" t="e">
        <f t="shared" ca="1" si="437"/>
        <v>#N/A</v>
      </c>
      <c r="J4661" s="1" t="e">
        <f t="shared" ca="1" si="438"/>
        <v>#N/A</v>
      </c>
    </row>
    <row r="4662" spans="1:10" x14ac:dyDescent="0.2">
      <c r="A4662" s="5">
        <v>38551</v>
      </c>
      <c r="B4662" s="2">
        <v>3.1555221637866726E-3</v>
      </c>
      <c r="C4662" s="1">
        <v>1468.720796291251</v>
      </c>
      <c r="D4662" s="1">
        <v>1468.72</v>
      </c>
      <c r="E4662" s="1">
        <f t="shared" ca="1" si="435"/>
        <v>1246.8684679176772</v>
      </c>
      <c r="F4662" s="1">
        <f t="shared" ca="1" si="436"/>
        <v>1.1779269728849782</v>
      </c>
      <c r="G4662" s="5">
        <f t="shared" ca="1" si="433"/>
        <v>38564</v>
      </c>
      <c r="H4662" s="29" t="e">
        <f t="shared" ca="1" si="434"/>
        <v>#N/A</v>
      </c>
      <c r="I4662" s="1" t="e">
        <f t="shared" ca="1" si="437"/>
        <v>#N/A</v>
      </c>
      <c r="J4662" s="1" t="e">
        <f t="shared" ca="1" si="438"/>
        <v>#N/A</v>
      </c>
    </row>
    <row r="4663" spans="1:10" x14ac:dyDescent="0.2">
      <c r="A4663" s="5">
        <v>38552</v>
      </c>
      <c r="B4663" s="2">
        <v>6.869927555966937E-3</v>
      </c>
      <c r="C4663" s="1">
        <v>1478.8108017617139</v>
      </c>
      <c r="D4663" s="1">
        <v>1478.81</v>
      </c>
      <c r="E4663" s="1">
        <f t="shared" ca="1" si="435"/>
        <v>1255.4343639640911</v>
      </c>
      <c r="F4663" s="1">
        <f t="shared" ca="1" si="436"/>
        <v>1.1779269728849784</v>
      </c>
      <c r="G4663" s="5">
        <f t="shared" ca="1" si="433"/>
        <v>38564</v>
      </c>
      <c r="H4663" s="29" t="e">
        <f t="shared" ca="1" si="434"/>
        <v>#N/A</v>
      </c>
      <c r="I4663" s="1" t="e">
        <f t="shared" ca="1" si="437"/>
        <v>#N/A</v>
      </c>
      <c r="J4663" s="1" t="e">
        <f t="shared" ca="1" si="438"/>
        <v>#N/A</v>
      </c>
    </row>
    <row r="4664" spans="1:10" x14ac:dyDescent="0.2">
      <c r="A4664" s="5">
        <v>38553</v>
      </c>
      <c r="B4664" s="2">
        <v>6.8974378047204077E-4</v>
      </c>
      <c r="C4664" s="1">
        <v>1479.830802314724</v>
      </c>
      <c r="D4664" s="1">
        <v>1479.83</v>
      </c>
      <c r="E4664" s="1">
        <f t="shared" ca="1" si="435"/>
        <v>1256.3002920084261</v>
      </c>
      <c r="F4664" s="1">
        <f t="shared" ca="1" si="436"/>
        <v>1.1779269728849784</v>
      </c>
      <c r="G4664" s="5">
        <f t="shared" ca="1" si="433"/>
        <v>38564</v>
      </c>
      <c r="H4664" s="29" t="e">
        <f t="shared" ca="1" si="434"/>
        <v>#N/A</v>
      </c>
      <c r="I4664" s="1" t="e">
        <f t="shared" ca="1" si="437"/>
        <v>#N/A</v>
      </c>
      <c r="J4664" s="1" t="e">
        <f t="shared" ca="1" si="438"/>
        <v>#N/A</v>
      </c>
    </row>
    <row r="4665" spans="1:10" x14ac:dyDescent="0.2">
      <c r="A4665" s="5">
        <v>38554</v>
      </c>
      <c r="B4665" s="2">
        <v>2.9057391727429493E-3</v>
      </c>
      <c r="C4665" s="1">
        <v>1484.1308046460415</v>
      </c>
      <c r="D4665" s="1">
        <v>1484.13</v>
      </c>
      <c r="E4665" s="1">
        <f t="shared" ca="1" si="435"/>
        <v>1259.9507729796437</v>
      </c>
      <c r="F4665" s="1">
        <f t="shared" ca="1" si="436"/>
        <v>1.1779269728849782</v>
      </c>
      <c r="G4665" s="5">
        <f t="shared" ca="1" si="433"/>
        <v>38564</v>
      </c>
      <c r="H4665" s="29" t="e">
        <f t="shared" ca="1" si="434"/>
        <v>#N/A</v>
      </c>
      <c r="I4665" s="1" t="e">
        <f t="shared" ca="1" si="437"/>
        <v>#N/A</v>
      </c>
      <c r="J4665" s="1" t="e">
        <f t="shared" ca="1" si="438"/>
        <v>#N/A</v>
      </c>
    </row>
    <row r="4666" spans="1:10" x14ac:dyDescent="0.2">
      <c r="A4666" s="5">
        <v>38555</v>
      </c>
      <c r="B4666" s="2">
        <v>6.8457614898962404E-3</v>
      </c>
      <c r="C4666" s="1">
        <v>1494.290810154456</v>
      </c>
      <c r="D4666" s="1">
        <v>1494.29</v>
      </c>
      <c r="E4666" s="1">
        <f t="shared" ca="1" si="435"/>
        <v>1268.5760954604725</v>
      </c>
      <c r="F4666" s="1">
        <f t="shared" ca="1" si="436"/>
        <v>1.1779269728849786</v>
      </c>
      <c r="G4666" s="5">
        <f t="shared" ca="1" si="433"/>
        <v>38564</v>
      </c>
      <c r="H4666" s="29" t="e">
        <f t="shared" ca="1" si="434"/>
        <v>#N/A</v>
      </c>
      <c r="I4666" s="1" t="e">
        <f t="shared" ca="1" si="437"/>
        <v>#N/A</v>
      </c>
      <c r="J4666" s="1" t="e">
        <f t="shared" ca="1" si="438"/>
        <v>#N/A</v>
      </c>
    </row>
    <row r="4667" spans="1:10" x14ac:dyDescent="0.2">
      <c r="A4667" s="5">
        <v>38558</v>
      </c>
      <c r="B4667" s="2">
        <v>7.8565740251224092E-3</v>
      </c>
      <c r="C4667" s="1">
        <v>1506.0308165194947</v>
      </c>
      <c r="D4667" s="1">
        <v>1506.03</v>
      </c>
      <c r="E4667" s="1">
        <f t="shared" ca="1" si="435"/>
        <v>1278.5427574609587</v>
      </c>
      <c r="F4667" s="1">
        <f t="shared" ca="1" si="436"/>
        <v>1.1779269728849782</v>
      </c>
      <c r="G4667" s="5">
        <f t="shared" ca="1" si="433"/>
        <v>38564</v>
      </c>
      <c r="H4667" s="29" t="e">
        <f t="shared" ca="1" si="434"/>
        <v>#N/A</v>
      </c>
      <c r="I4667" s="1" t="e">
        <f t="shared" ca="1" si="437"/>
        <v>#N/A</v>
      </c>
      <c r="J4667" s="1" t="e">
        <f t="shared" ca="1" si="438"/>
        <v>#N/A</v>
      </c>
    </row>
    <row r="4668" spans="1:10" x14ac:dyDescent="0.2">
      <c r="A4668" s="5">
        <v>38559</v>
      </c>
      <c r="B4668" s="2">
        <v>-5.238939463357184E-3</v>
      </c>
      <c r="C4668" s="1">
        <v>1498.1408122417986</v>
      </c>
      <c r="D4668" s="1">
        <v>1498.14</v>
      </c>
      <c r="E4668" s="1">
        <f t="shared" ca="1" si="435"/>
        <v>1271.844549353307</v>
      </c>
      <c r="F4668" s="1">
        <f t="shared" ca="1" si="436"/>
        <v>1.1779269728849782</v>
      </c>
      <c r="G4668" s="5">
        <f t="shared" ca="1" si="433"/>
        <v>38564</v>
      </c>
      <c r="H4668" s="29" t="e">
        <f t="shared" ca="1" si="434"/>
        <v>#N/A</v>
      </c>
      <c r="I4668" s="1" t="e">
        <f t="shared" ca="1" si="437"/>
        <v>#N/A</v>
      </c>
      <c r="J4668" s="1" t="e">
        <f t="shared" ca="1" si="438"/>
        <v>#N/A</v>
      </c>
    </row>
    <row r="4669" spans="1:10" x14ac:dyDescent="0.2">
      <c r="A4669" s="5">
        <v>38560</v>
      </c>
      <c r="B4669" s="2">
        <v>4.125115142777025E-3</v>
      </c>
      <c r="C4669" s="1">
        <v>1504.3208155923894</v>
      </c>
      <c r="D4669" s="1">
        <v>1504.32</v>
      </c>
      <c r="E4669" s="1">
        <f t="shared" ca="1" si="435"/>
        <v>1277.0910545631025</v>
      </c>
      <c r="F4669" s="1">
        <f t="shared" ca="1" si="436"/>
        <v>1.1779269728849784</v>
      </c>
      <c r="G4669" s="5">
        <f t="shared" ca="1" si="433"/>
        <v>38564</v>
      </c>
      <c r="H4669" s="29" t="e">
        <f t="shared" ca="1" si="434"/>
        <v>#N/A</v>
      </c>
      <c r="I4669" s="1" t="e">
        <f t="shared" ca="1" si="437"/>
        <v>#N/A</v>
      </c>
      <c r="J4669" s="1" t="e">
        <f t="shared" ca="1" si="438"/>
        <v>#N/A</v>
      </c>
    </row>
    <row r="4670" spans="1:10" x14ac:dyDescent="0.2">
      <c r="A4670" s="5">
        <v>38561</v>
      </c>
      <c r="B4670" s="2">
        <v>6.5544564986173004E-3</v>
      </c>
      <c r="C4670" s="1">
        <v>1514.1808209381543</v>
      </c>
      <c r="D4670" s="1">
        <v>1514.18</v>
      </c>
      <c r="E4670" s="1">
        <f t="shared" ca="1" si="435"/>
        <v>1285.4616923250096</v>
      </c>
      <c r="F4670" s="1">
        <f t="shared" ca="1" si="436"/>
        <v>1.1779269728849784</v>
      </c>
      <c r="G4670" s="5">
        <f t="shared" ca="1" si="433"/>
        <v>38564</v>
      </c>
      <c r="H4670" s="29" t="e">
        <f t="shared" ca="1" si="434"/>
        <v>#N/A</v>
      </c>
      <c r="I4670" s="1" t="e">
        <f t="shared" ca="1" si="437"/>
        <v>#N/A</v>
      </c>
      <c r="J4670" s="1" t="e">
        <f t="shared" ca="1" si="438"/>
        <v>#N/A</v>
      </c>
    </row>
    <row r="4671" spans="1:10" x14ac:dyDescent="0.2">
      <c r="A4671" s="5">
        <v>38562</v>
      </c>
      <c r="B4671" s="2">
        <v>-4.9928013842477359E-3</v>
      </c>
      <c r="C4671" s="1">
        <v>1506.620816839373</v>
      </c>
      <c r="D4671" s="1">
        <v>1506.62</v>
      </c>
      <c r="E4671" s="1">
        <f t="shared" ca="1" si="435"/>
        <v>1279.0436374081719</v>
      </c>
      <c r="F4671" s="1">
        <f t="shared" ca="1" si="436"/>
        <v>1.1779269728849784</v>
      </c>
      <c r="G4671" s="5">
        <f t="shared" ca="1" si="433"/>
        <v>38564</v>
      </c>
      <c r="H4671" s="29" t="e">
        <f t="shared" ca="1" si="434"/>
        <v>#N/A</v>
      </c>
      <c r="I4671" s="1" t="e">
        <f t="shared" ca="1" si="437"/>
        <v>#N/A</v>
      </c>
      <c r="J4671" s="1" t="e">
        <f t="shared" ca="1" si="438"/>
        <v>#N/A</v>
      </c>
    </row>
    <row r="4672" spans="1:10" x14ac:dyDescent="0.2">
      <c r="A4672" s="5">
        <v>38565</v>
      </c>
      <c r="B4672" s="2">
        <v>3.9094131234154172E-3</v>
      </c>
      <c r="C4672" s="1">
        <v>1512.5108200327356</v>
      </c>
      <c r="D4672" s="1">
        <v>1512.51</v>
      </c>
      <c r="E4672" s="1">
        <f t="shared" ca="1" si="435"/>
        <v>1284.0439473896765</v>
      </c>
      <c r="F4672" s="1">
        <f t="shared" ca="1" si="436"/>
        <v>1.1779269728849784</v>
      </c>
      <c r="G4672" s="5">
        <f t="shared" ca="1" si="433"/>
        <v>38595</v>
      </c>
      <c r="H4672" s="29" t="e">
        <f t="shared" ca="1" si="434"/>
        <v>#N/A</v>
      </c>
      <c r="I4672" s="1" t="e">
        <f t="shared" ca="1" si="437"/>
        <v>#N/A</v>
      </c>
      <c r="J4672" s="1" t="e">
        <f t="shared" ca="1" si="438"/>
        <v>#N/A</v>
      </c>
    </row>
    <row r="4673" spans="1:10" x14ac:dyDescent="0.2">
      <c r="A4673" s="5">
        <v>38566</v>
      </c>
      <c r="B4673" s="2">
        <v>8.1321776384948308E-3</v>
      </c>
      <c r="C4673" s="1">
        <v>1524.8108267013874</v>
      </c>
      <c r="D4673" s="1">
        <v>1524.81</v>
      </c>
      <c r="E4673" s="1">
        <f t="shared" ca="1" si="435"/>
        <v>1294.4860208654836</v>
      </c>
      <c r="F4673" s="1">
        <f t="shared" ca="1" si="436"/>
        <v>1.1779269728849782</v>
      </c>
      <c r="G4673" s="5">
        <f t="shared" ca="1" si="433"/>
        <v>38595</v>
      </c>
      <c r="H4673" s="29" t="e">
        <f t="shared" ca="1" si="434"/>
        <v>#N/A</v>
      </c>
      <c r="I4673" s="1" t="e">
        <f t="shared" ca="1" si="437"/>
        <v>#N/A</v>
      </c>
      <c r="J4673" s="1" t="e">
        <f t="shared" ca="1" si="438"/>
        <v>#N/A</v>
      </c>
    </row>
    <row r="4674" spans="1:10" x14ac:dyDescent="0.2">
      <c r="A4674" s="5">
        <v>38567</v>
      </c>
      <c r="B4674" s="2">
        <v>6.8074055128179989E-3</v>
      </c>
      <c r="C4674" s="1">
        <v>1535.1908323290791</v>
      </c>
      <c r="D4674" s="1">
        <v>1535.19</v>
      </c>
      <c r="E4674" s="1">
        <f t="shared" ca="1" si="435"/>
        <v>1303.2981121401892</v>
      </c>
      <c r="F4674" s="1">
        <f t="shared" ca="1" si="436"/>
        <v>1.1779269728849782</v>
      </c>
      <c r="G4674" s="5">
        <f t="shared" ref="G4674:G4737" ca="1" si="439">EOMONTH(A4674,0)</f>
        <v>38595</v>
      </c>
      <c r="H4674" s="29" t="e">
        <f t="shared" ref="H4674:H4737" ca="1" si="440">VLOOKUP(G4674,$U$512:$Z$3894,2,0)</f>
        <v>#N/A</v>
      </c>
      <c r="I4674" s="1" t="e">
        <f t="shared" ca="1" si="437"/>
        <v>#N/A</v>
      </c>
      <c r="J4674" s="1" t="e">
        <f t="shared" ca="1" si="438"/>
        <v>#N/A</v>
      </c>
    </row>
    <row r="4675" spans="1:10" x14ac:dyDescent="0.2">
      <c r="A4675" s="5">
        <v>38568</v>
      </c>
      <c r="B4675" s="2">
        <v>2.5664575720270033E-3</v>
      </c>
      <c r="C4675" s="1">
        <v>1539.1308344652164</v>
      </c>
      <c r="D4675" s="1">
        <v>1539.13</v>
      </c>
      <c r="E4675" s="1">
        <f t="shared" ref="E4675:E4738" ca="1" si="441">C4675/C$2*$E$2</f>
        <v>1306.6429714486997</v>
      </c>
      <c r="F4675" s="1">
        <f t="shared" ref="F4675:F4738" ca="1" si="442">D4675/E4675</f>
        <v>1.1779269728849784</v>
      </c>
      <c r="G4675" s="5">
        <f t="shared" ca="1" si="439"/>
        <v>38595</v>
      </c>
      <c r="H4675" s="29" t="e">
        <f t="shared" ca="1" si="440"/>
        <v>#N/A</v>
      </c>
      <c r="I4675" s="1" t="e">
        <f t="shared" ref="I4675:I4738" ca="1" si="443">H4675/$H$2*$I$2</f>
        <v>#N/A</v>
      </c>
      <c r="J4675" s="1" t="e">
        <f t="shared" ref="J4675:J4738" ca="1" si="444">D4675/I4675</f>
        <v>#N/A</v>
      </c>
    </row>
    <row r="4676" spans="1:10" x14ac:dyDescent="0.2">
      <c r="A4676" s="5">
        <v>38569</v>
      </c>
      <c r="B4676" s="2">
        <v>-3.5084755673675527E-4</v>
      </c>
      <c r="C4676" s="1">
        <v>1538.590834172446</v>
      </c>
      <c r="D4676" s="1">
        <v>1538.59</v>
      </c>
      <c r="E4676" s="1">
        <f t="shared" ca="1" si="441"/>
        <v>1306.1845389546397</v>
      </c>
      <c r="F4676" s="1">
        <f t="shared" ca="1" si="442"/>
        <v>1.1779269728849784</v>
      </c>
      <c r="G4676" s="5">
        <f t="shared" ca="1" si="439"/>
        <v>38595</v>
      </c>
      <c r="H4676" s="29" t="e">
        <f t="shared" ca="1" si="440"/>
        <v>#N/A</v>
      </c>
      <c r="I4676" s="1" t="e">
        <f t="shared" ca="1" si="443"/>
        <v>#N/A</v>
      </c>
      <c r="J4676" s="1" t="e">
        <f t="shared" ca="1" si="444"/>
        <v>#N/A</v>
      </c>
    </row>
    <row r="4677" spans="1:10" x14ac:dyDescent="0.2">
      <c r="A4677" s="5">
        <v>38572</v>
      </c>
      <c r="B4677" s="2">
        <v>9.0602434696702705E-3</v>
      </c>
      <c r="C4677" s="1">
        <v>1552.5308417302515</v>
      </c>
      <c r="D4677" s="1">
        <v>1552.53</v>
      </c>
      <c r="E4677" s="1">
        <f t="shared" ca="1" si="441"/>
        <v>1318.0188888938876</v>
      </c>
      <c r="F4677" s="1">
        <f t="shared" ca="1" si="442"/>
        <v>1.1779269728849786</v>
      </c>
      <c r="G4677" s="5">
        <f t="shared" ca="1" si="439"/>
        <v>38595</v>
      </c>
      <c r="H4677" s="29" t="e">
        <f t="shared" ca="1" si="440"/>
        <v>#N/A</v>
      </c>
      <c r="I4677" s="1" t="e">
        <f t="shared" ca="1" si="443"/>
        <v>#N/A</v>
      </c>
      <c r="J4677" s="1" t="e">
        <f t="shared" ca="1" si="444"/>
        <v>#N/A</v>
      </c>
    </row>
    <row r="4678" spans="1:10" x14ac:dyDescent="0.2">
      <c r="A4678" s="5">
        <v>38574</v>
      </c>
      <c r="B4678" s="2">
        <v>8.4829278661282537E-3</v>
      </c>
      <c r="C4678" s="1">
        <v>1565.7008488705885</v>
      </c>
      <c r="D4678" s="1">
        <v>1565.7</v>
      </c>
      <c r="E4678" s="1">
        <f t="shared" ca="1" si="441"/>
        <v>1329.199548054569</v>
      </c>
      <c r="F4678" s="1">
        <f t="shared" ca="1" si="442"/>
        <v>1.1779269728849786</v>
      </c>
      <c r="G4678" s="5">
        <f t="shared" ca="1" si="439"/>
        <v>38595</v>
      </c>
      <c r="H4678" s="29" t="e">
        <f t="shared" ca="1" si="440"/>
        <v>#N/A</v>
      </c>
      <c r="I4678" s="1" t="e">
        <f t="shared" ca="1" si="443"/>
        <v>#N/A</v>
      </c>
      <c r="J4678" s="1" t="e">
        <f t="shared" ca="1" si="444"/>
        <v>#N/A</v>
      </c>
    </row>
    <row r="4679" spans="1:10" x14ac:dyDescent="0.2">
      <c r="A4679" s="5">
        <v>38575</v>
      </c>
      <c r="B4679" s="2">
        <v>-1.7244682889442364E-3</v>
      </c>
      <c r="C4679" s="1">
        <v>1563.0008474067381</v>
      </c>
      <c r="D4679" s="1">
        <v>1563</v>
      </c>
      <c r="E4679" s="1">
        <f t="shared" ca="1" si="441"/>
        <v>1326.9073855842698</v>
      </c>
      <c r="F4679" s="1">
        <f t="shared" ca="1" si="442"/>
        <v>1.1779269728849786</v>
      </c>
      <c r="G4679" s="5">
        <f t="shared" ca="1" si="439"/>
        <v>38595</v>
      </c>
      <c r="H4679" s="29" t="e">
        <f t="shared" ca="1" si="440"/>
        <v>#N/A</v>
      </c>
      <c r="I4679" s="1" t="e">
        <f t="shared" ca="1" si="443"/>
        <v>#N/A</v>
      </c>
      <c r="J4679" s="1" t="e">
        <f t="shared" ca="1" si="444"/>
        <v>#N/A</v>
      </c>
    </row>
    <row r="4680" spans="1:10" x14ac:dyDescent="0.2">
      <c r="A4680" s="5">
        <v>38576</v>
      </c>
      <c r="B4680" s="2">
        <v>4.2098528470888574E-3</v>
      </c>
      <c r="C4680" s="1">
        <v>1569.5808509741958</v>
      </c>
      <c r="D4680" s="1">
        <v>1569.58</v>
      </c>
      <c r="E4680" s="1">
        <f t="shared" ca="1" si="441"/>
        <v>1332.4934704192951</v>
      </c>
      <c r="F4680" s="1">
        <f t="shared" ca="1" si="442"/>
        <v>1.1779269728849784</v>
      </c>
      <c r="G4680" s="5">
        <f t="shared" ca="1" si="439"/>
        <v>38595</v>
      </c>
      <c r="H4680" s="29" t="e">
        <f t="shared" ca="1" si="440"/>
        <v>#N/A</v>
      </c>
      <c r="I4680" s="1" t="e">
        <f t="shared" ca="1" si="443"/>
        <v>#N/A</v>
      </c>
      <c r="J4680" s="1" t="e">
        <f t="shared" ca="1" si="444"/>
        <v>#N/A</v>
      </c>
    </row>
    <row r="4681" spans="1:10" x14ac:dyDescent="0.2">
      <c r="A4681" s="5">
        <v>38579</v>
      </c>
      <c r="B4681" s="2">
        <v>6.9955019814218478E-3</v>
      </c>
      <c r="C4681" s="1">
        <v>1580.5608569271876</v>
      </c>
      <c r="D4681" s="1">
        <v>1580.56</v>
      </c>
      <c r="E4681" s="1">
        <f t="shared" ca="1" si="441"/>
        <v>1341.8149311318452</v>
      </c>
      <c r="F4681" s="1">
        <f t="shared" ca="1" si="442"/>
        <v>1.1779269728849782</v>
      </c>
      <c r="G4681" s="5">
        <f t="shared" ca="1" si="439"/>
        <v>38595</v>
      </c>
      <c r="H4681" s="29" t="e">
        <f t="shared" ca="1" si="440"/>
        <v>#N/A</v>
      </c>
      <c r="I4681" s="1" t="e">
        <f t="shared" ca="1" si="443"/>
        <v>#N/A</v>
      </c>
      <c r="J4681" s="1" t="e">
        <f t="shared" ca="1" si="444"/>
        <v>#N/A</v>
      </c>
    </row>
    <row r="4682" spans="1:10" x14ac:dyDescent="0.2">
      <c r="A4682" s="5">
        <v>38580</v>
      </c>
      <c r="B4682" s="2">
        <v>-8.6931214253176403E-3</v>
      </c>
      <c r="C4682" s="1">
        <v>1566.8208494778155</v>
      </c>
      <c r="D4682" s="1">
        <v>1566.82</v>
      </c>
      <c r="E4682" s="1">
        <f t="shared" ca="1" si="441"/>
        <v>1330.1503710052118</v>
      </c>
      <c r="F4682" s="1">
        <f t="shared" ca="1" si="442"/>
        <v>1.1779269728849784</v>
      </c>
      <c r="G4682" s="5">
        <f t="shared" ca="1" si="439"/>
        <v>38595</v>
      </c>
      <c r="H4682" s="29" t="e">
        <f t="shared" ca="1" si="440"/>
        <v>#N/A</v>
      </c>
      <c r="I4682" s="1" t="e">
        <f t="shared" ca="1" si="443"/>
        <v>#N/A</v>
      </c>
      <c r="J4682" s="1" t="e">
        <f t="shared" ca="1" si="444"/>
        <v>#N/A</v>
      </c>
    </row>
    <row r="4683" spans="1:10" x14ac:dyDescent="0.2">
      <c r="A4683" s="5">
        <v>38581</v>
      </c>
      <c r="B4683" s="2">
        <v>-1.2809384613420738E-2</v>
      </c>
      <c r="C4683" s="1">
        <v>1546.7508385965275</v>
      </c>
      <c r="D4683" s="1">
        <v>1546.75</v>
      </c>
      <c r="E4683" s="1">
        <f t="shared" ca="1" si="441"/>
        <v>1313.1119633093217</v>
      </c>
      <c r="F4683" s="1">
        <f t="shared" ca="1" si="442"/>
        <v>1.1779269728849784</v>
      </c>
      <c r="G4683" s="5">
        <f t="shared" ca="1" si="439"/>
        <v>38595</v>
      </c>
      <c r="H4683" s="29" t="e">
        <f t="shared" ca="1" si="440"/>
        <v>#N/A</v>
      </c>
      <c r="I4683" s="1" t="e">
        <f t="shared" ca="1" si="443"/>
        <v>#N/A</v>
      </c>
      <c r="J4683" s="1" t="e">
        <f t="shared" ca="1" si="444"/>
        <v>#N/A</v>
      </c>
    </row>
    <row r="4684" spans="1:10" x14ac:dyDescent="0.2">
      <c r="A4684" s="5">
        <v>38582</v>
      </c>
      <c r="B4684" s="2">
        <v>-2.6895102634556523E-3</v>
      </c>
      <c r="C4684" s="1">
        <v>1542.5908363411136</v>
      </c>
      <c r="D4684" s="1">
        <v>1542.59</v>
      </c>
      <c r="E4684" s="1">
        <f t="shared" ca="1" si="441"/>
        <v>1309.5803352069349</v>
      </c>
      <c r="F4684" s="1">
        <f t="shared" ca="1" si="442"/>
        <v>1.1779269728849782</v>
      </c>
      <c r="G4684" s="5">
        <f t="shared" ca="1" si="439"/>
        <v>38595</v>
      </c>
      <c r="H4684" s="29" t="e">
        <f t="shared" ca="1" si="440"/>
        <v>#N/A</v>
      </c>
      <c r="I4684" s="1" t="e">
        <f t="shared" ca="1" si="443"/>
        <v>#N/A</v>
      </c>
      <c r="J4684" s="1" t="e">
        <f t="shared" ca="1" si="444"/>
        <v>#N/A</v>
      </c>
    </row>
    <row r="4685" spans="1:10" x14ac:dyDescent="0.2">
      <c r="A4685" s="5">
        <v>38583</v>
      </c>
      <c r="B4685" s="2">
        <v>9.8211449575065224E-3</v>
      </c>
      <c r="C4685" s="1">
        <v>1557.7408445549408</v>
      </c>
      <c r="D4685" s="1">
        <v>1557.74</v>
      </c>
      <c r="E4685" s="1">
        <f t="shared" ca="1" si="441"/>
        <v>1322.441913512502</v>
      </c>
      <c r="F4685" s="1">
        <f t="shared" ca="1" si="442"/>
        <v>1.1779269728849786</v>
      </c>
      <c r="G4685" s="5">
        <f t="shared" ca="1" si="439"/>
        <v>38595</v>
      </c>
      <c r="H4685" s="29" t="e">
        <f t="shared" ca="1" si="440"/>
        <v>#N/A</v>
      </c>
      <c r="I4685" s="1" t="e">
        <f t="shared" ca="1" si="443"/>
        <v>#N/A</v>
      </c>
      <c r="J4685" s="1" t="e">
        <f t="shared" ca="1" si="444"/>
        <v>#N/A</v>
      </c>
    </row>
    <row r="4686" spans="1:10" x14ac:dyDescent="0.2">
      <c r="A4686" s="5">
        <v>38586</v>
      </c>
      <c r="B4686" s="2">
        <v>3.9030903745169709E-3</v>
      </c>
      <c r="C4686" s="1">
        <v>1563.8208478513152</v>
      </c>
      <c r="D4686" s="1">
        <v>1563.82</v>
      </c>
      <c r="E4686" s="1">
        <f t="shared" ca="1" si="441"/>
        <v>1327.6035238159907</v>
      </c>
      <c r="F4686" s="1">
        <f t="shared" ca="1" si="442"/>
        <v>1.1779269728849782</v>
      </c>
      <c r="G4686" s="5">
        <f t="shared" ca="1" si="439"/>
        <v>38595</v>
      </c>
      <c r="H4686" s="29" t="e">
        <f t="shared" ca="1" si="440"/>
        <v>#N/A</v>
      </c>
      <c r="I4686" s="1" t="e">
        <f t="shared" ca="1" si="443"/>
        <v>#N/A</v>
      </c>
      <c r="J4686" s="1" t="e">
        <f t="shared" ca="1" si="444"/>
        <v>#N/A</v>
      </c>
    </row>
    <row r="4687" spans="1:10" x14ac:dyDescent="0.2">
      <c r="A4687" s="5">
        <v>38587</v>
      </c>
      <c r="B4687" s="2">
        <v>-2.6857310943706469E-4</v>
      </c>
      <c r="C4687" s="1">
        <v>1563.4008476236052</v>
      </c>
      <c r="D4687" s="1">
        <v>1563.4</v>
      </c>
      <c r="E4687" s="1">
        <f t="shared" ca="1" si="441"/>
        <v>1327.2469652094996</v>
      </c>
      <c r="F4687" s="1">
        <f t="shared" ca="1" si="442"/>
        <v>1.1779269728849784</v>
      </c>
      <c r="G4687" s="5">
        <f t="shared" ca="1" si="439"/>
        <v>38595</v>
      </c>
      <c r="H4687" s="29" t="e">
        <f t="shared" ca="1" si="440"/>
        <v>#N/A</v>
      </c>
      <c r="I4687" s="1" t="e">
        <f t="shared" ca="1" si="443"/>
        <v>#N/A</v>
      </c>
      <c r="J4687" s="1" t="e">
        <f t="shared" ca="1" si="444"/>
        <v>#N/A</v>
      </c>
    </row>
    <row r="4688" spans="1:10" x14ac:dyDescent="0.2">
      <c r="A4688" s="5">
        <v>38588</v>
      </c>
      <c r="B4688" s="2">
        <v>-1.5351157733145659E-2</v>
      </c>
      <c r="C4688" s="1">
        <v>1539.4008346116016</v>
      </c>
      <c r="D4688" s="1">
        <v>1539.4</v>
      </c>
      <c r="E4688" s="1">
        <f t="shared" ca="1" si="441"/>
        <v>1306.8721876957297</v>
      </c>
      <c r="F4688" s="1">
        <f t="shared" ca="1" si="442"/>
        <v>1.1779269728849784</v>
      </c>
      <c r="G4688" s="5">
        <f t="shared" ca="1" si="439"/>
        <v>38595</v>
      </c>
      <c r="H4688" s="29" t="e">
        <f t="shared" ca="1" si="440"/>
        <v>#N/A</v>
      </c>
      <c r="I4688" s="1" t="e">
        <f t="shared" ca="1" si="443"/>
        <v>#N/A</v>
      </c>
      <c r="J4688" s="1" t="e">
        <f t="shared" ca="1" si="444"/>
        <v>#N/A</v>
      </c>
    </row>
    <row r="4689" spans="1:10" x14ac:dyDescent="0.2">
      <c r="A4689" s="5">
        <v>38589</v>
      </c>
      <c r="B4689" s="2">
        <v>-3.3779394569313226E-3</v>
      </c>
      <c r="C4689" s="1">
        <v>1534.2008317923339</v>
      </c>
      <c r="D4689" s="1">
        <v>1534.2</v>
      </c>
      <c r="E4689" s="1">
        <f t="shared" ca="1" si="441"/>
        <v>1302.457652567746</v>
      </c>
      <c r="F4689" s="1">
        <f t="shared" ca="1" si="442"/>
        <v>1.1779269728849784</v>
      </c>
      <c r="G4689" s="5">
        <f t="shared" ca="1" si="439"/>
        <v>38595</v>
      </c>
      <c r="H4689" s="29" t="e">
        <f t="shared" ca="1" si="440"/>
        <v>#N/A</v>
      </c>
      <c r="I4689" s="1" t="e">
        <f t="shared" ca="1" si="443"/>
        <v>#N/A</v>
      </c>
      <c r="J4689" s="1" t="e">
        <f t="shared" ca="1" si="444"/>
        <v>#N/A</v>
      </c>
    </row>
    <row r="4690" spans="1:10" x14ac:dyDescent="0.2">
      <c r="A4690" s="5">
        <v>38590</v>
      </c>
      <c r="B4690" s="2">
        <v>-5.4686481553904986E-3</v>
      </c>
      <c r="C4690" s="1">
        <v>1525.8108272435543</v>
      </c>
      <c r="D4690" s="1">
        <v>1525.81</v>
      </c>
      <c r="E4690" s="1">
        <f t="shared" ca="1" si="441"/>
        <v>1295.3349699285573</v>
      </c>
      <c r="F4690" s="1">
        <f t="shared" ca="1" si="442"/>
        <v>1.1779269728849784</v>
      </c>
      <c r="G4690" s="5">
        <f t="shared" ca="1" si="439"/>
        <v>38595</v>
      </c>
      <c r="H4690" s="29" t="e">
        <f t="shared" ca="1" si="440"/>
        <v>#N/A</v>
      </c>
      <c r="I4690" s="1" t="e">
        <f t="shared" ca="1" si="443"/>
        <v>#N/A</v>
      </c>
      <c r="J4690" s="1" t="e">
        <f t="shared" ca="1" si="444"/>
        <v>#N/A</v>
      </c>
    </row>
    <row r="4691" spans="1:10" x14ac:dyDescent="0.2">
      <c r="A4691" s="5">
        <v>38593</v>
      </c>
      <c r="B4691" s="2">
        <v>-1.9465071011462998E-3</v>
      </c>
      <c r="C4691" s="1">
        <v>1522.8408256333189</v>
      </c>
      <c r="D4691" s="1">
        <v>1522.84</v>
      </c>
      <c r="E4691" s="1">
        <f t="shared" ca="1" si="441"/>
        <v>1292.8135912112284</v>
      </c>
      <c r="F4691" s="1">
        <f t="shared" ca="1" si="442"/>
        <v>1.1779269728849782</v>
      </c>
      <c r="G4691" s="5">
        <f t="shared" ca="1" si="439"/>
        <v>38595</v>
      </c>
      <c r="H4691" s="29" t="e">
        <f t="shared" ca="1" si="440"/>
        <v>#N/A</v>
      </c>
      <c r="I4691" s="1" t="e">
        <f t="shared" ca="1" si="443"/>
        <v>#N/A</v>
      </c>
      <c r="J4691" s="1" t="e">
        <f t="shared" ca="1" si="444"/>
        <v>#N/A</v>
      </c>
    </row>
    <row r="4692" spans="1:10" x14ac:dyDescent="0.2">
      <c r="A4692" s="5">
        <v>38594</v>
      </c>
      <c r="B4692" s="2">
        <v>2.2326705366289001E-3</v>
      </c>
      <c r="C4692" s="1">
        <v>1526.240827476686</v>
      </c>
      <c r="D4692" s="1">
        <v>1526.24</v>
      </c>
      <c r="E4692" s="1">
        <f t="shared" ca="1" si="441"/>
        <v>1295.7000180256791</v>
      </c>
      <c r="F4692" s="1">
        <f t="shared" ca="1" si="442"/>
        <v>1.1779269728849784</v>
      </c>
      <c r="G4692" s="5">
        <f t="shared" ca="1" si="439"/>
        <v>38595</v>
      </c>
      <c r="H4692" s="29" t="e">
        <f t="shared" ca="1" si="440"/>
        <v>#N/A</v>
      </c>
      <c r="I4692" s="1" t="e">
        <f t="shared" ca="1" si="443"/>
        <v>#N/A</v>
      </c>
      <c r="J4692" s="1" t="e">
        <f t="shared" ca="1" si="444"/>
        <v>#N/A</v>
      </c>
    </row>
    <row r="4693" spans="1:10" x14ac:dyDescent="0.2">
      <c r="A4693" s="5">
        <v>38595</v>
      </c>
      <c r="B4693" s="2">
        <v>7.4169200125799861E-3</v>
      </c>
      <c r="C4693" s="1">
        <v>1537.5608336140144</v>
      </c>
      <c r="D4693" s="1">
        <v>1537.56</v>
      </c>
      <c r="E4693" s="1">
        <f t="shared" ca="1" si="441"/>
        <v>1305.3101214196738</v>
      </c>
      <c r="F4693" s="1">
        <f t="shared" ca="1" si="442"/>
        <v>1.1779269728849784</v>
      </c>
      <c r="G4693" s="5">
        <f t="shared" ca="1" si="439"/>
        <v>38595</v>
      </c>
      <c r="H4693" s="29" t="e">
        <f t="shared" ca="1" si="440"/>
        <v>#N/A</v>
      </c>
      <c r="I4693" s="1" t="e">
        <f t="shared" ca="1" si="443"/>
        <v>#N/A</v>
      </c>
      <c r="J4693" s="1" t="e">
        <f t="shared" ca="1" si="444"/>
        <v>#N/A</v>
      </c>
    </row>
    <row r="4694" spans="1:10" x14ac:dyDescent="0.2">
      <c r="A4694" s="5">
        <v>38596</v>
      </c>
      <c r="B4694" s="2">
        <v>1.7144046411197156E-2</v>
      </c>
      <c r="C4694" s="1">
        <v>1563.9208479055321</v>
      </c>
      <c r="D4694" s="1">
        <v>1563.92</v>
      </c>
      <c r="E4694" s="1">
        <f t="shared" ca="1" si="441"/>
        <v>1327.6884187222981</v>
      </c>
      <c r="F4694" s="1">
        <f t="shared" ca="1" si="442"/>
        <v>1.1779269728849782</v>
      </c>
      <c r="G4694" s="5">
        <f t="shared" ca="1" si="439"/>
        <v>38625</v>
      </c>
      <c r="H4694" s="29" t="e">
        <f t="shared" ca="1" si="440"/>
        <v>#N/A</v>
      </c>
      <c r="I4694" s="1" t="e">
        <f t="shared" ca="1" si="443"/>
        <v>#N/A</v>
      </c>
      <c r="J4694" s="1" t="e">
        <f t="shared" ca="1" si="444"/>
        <v>#N/A</v>
      </c>
    </row>
    <row r="4695" spans="1:10" x14ac:dyDescent="0.2">
      <c r="A4695" s="5">
        <v>38597</v>
      </c>
      <c r="B4695" s="2">
        <v>5.6204920967823924E-3</v>
      </c>
      <c r="C4695" s="1">
        <v>1572.7108526711784</v>
      </c>
      <c r="D4695" s="1">
        <v>1572.71</v>
      </c>
      <c r="E4695" s="1">
        <f t="shared" ca="1" si="441"/>
        <v>1335.1506809867162</v>
      </c>
      <c r="F4695" s="1">
        <f t="shared" ca="1" si="442"/>
        <v>1.1779269728849784</v>
      </c>
      <c r="G4695" s="5">
        <f t="shared" ca="1" si="439"/>
        <v>38625</v>
      </c>
      <c r="H4695" s="29" t="e">
        <f t="shared" ca="1" si="440"/>
        <v>#N/A</v>
      </c>
      <c r="I4695" s="1" t="e">
        <f t="shared" ca="1" si="443"/>
        <v>#N/A</v>
      </c>
      <c r="J4695" s="1" t="e">
        <f t="shared" ca="1" si="444"/>
        <v>#N/A</v>
      </c>
    </row>
    <row r="4696" spans="1:10" x14ac:dyDescent="0.2">
      <c r="A4696" s="5">
        <v>38600</v>
      </c>
      <c r="B4696" s="2">
        <v>-3.3509038538573899E-3</v>
      </c>
      <c r="C4696" s="1">
        <v>1567.4408498139592</v>
      </c>
      <c r="D4696" s="1">
        <v>1567.44</v>
      </c>
      <c r="E4696" s="1">
        <f t="shared" ca="1" si="441"/>
        <v>1330.6767194243178</v>
      </c>
      <c r="F4696" s="1">
        <f t="shared" ca="1" si="442"/>
        <v>1.1779269728849782</v>
      </c>
      <c r="G4696" s="5">
        <f t="shared" ca="1" si="439"/>
        <v>38625</v>
      </c>
      <c r="H4696" s="29" t="e">
        <f t="shared" ca="1" si="440"/>
        <v>#N/A</v>
      </c>
      <c r="I4696" s="1" t="e">
        <f t="shared" ca="1" si="443"/>
        <v>#N/A</v>
      </c>
      <c r="J4696" s="1" t="e">
        <f t="shared" ca="1" si="444"/>
        <v>#N/A</v>
      </c>
    </row>
    <row r="4697" spans="1:10" x14ac:dyDescent="0.2">
      <c r="A4697" s="5">
        <v>38601</v>
      </c>
      <c r="B4697" s="2">
        <v>1.0112029806563561E-2</v>
      </c>
      <c r="C4697" s="1">
        <v>1583.2908584073032</v>
      </c>
      <c r="D4697" s="1">
        <v>1583.29</v>
      </c>
      <c r="E4697" s="1">
        <f t="shared" ca="1" si="441"/>
        <v>1344.1325620740365</v>
      </c>
      <c r="F4697" s="1">
        <f t="shared" ca="1" si="442"/>
        <v>1.1779269728849782</v>
      </c>
      <c r="G4697" s="5">
        <f t="shared" ca="1" si="439"/>
        <v>38625</v>
      </c>
      <c r="H4697" s="29" t="e">
        <f t="shared" ca="1" si="440"/>
        <v>#N/A</v>
      </c>
      <c r="I4697" s="1" t="e">
        <f t="shared" ca="1" si="443"/>
        <v>#N/A</v>
      </c>
      <c r="J4697" s="1" t="e">
        <f t="shared" ca="1" si="444"/>
        <v>#N/A</v>
      </c>
    </row>
    <row r="4698" spans="1:10" x14ac:dyDescent="0.2">
      <c r="A4698" s="5">
        <v>38602</v>
      </c>
      <c r="B4698" s="2">
        <v>6.0191121020154448E-3</v>
      </c>
      <c r="C4698" s="1">
        <v>1592.820863574153</v>
      </c>
      <c r="D4698" s="1">
        <v>1592.82</v>
      </c>
      <c r="E4698" s="1">
        <f t="shared" ca="1" si="441"/>
        <v>1352.2230466451294</v>
      </c>
      <c r="F4698" s="1">
        <f t="shared" ca="1" si="442"/>
        <v>1.1779269728849782</v>
      </c>
      <c r="G4698" s="5">
        <f t="shared" ca="1" si="439"/>
        <v>38625</v>
      </c>
      <c r="H4698" s="29" t="e">
        <f t="shared" ca="1" si="440"/>
        <v>#N/A</v>
      </c>
      <c r="I4698" s="1" t="e">
        <f t="shared" ca="1" si="443"/>
        <v>#N/A</v>
      </c>
      <c r="J4698" s="1" t="e">
        <f t="shared" ca="1" si="444"/>
        <v>#N/A</v>
      </c>
    </row>
    <row r="4699" spans="1:10" x14ac:dyDescent="0.2">
      <c r="A4699" s="5">
        <v>38603</v>
      </c>
      <c r="B4699" s="2">
        <v>-5.6754686656370623E-3</v>
      </c>
      <c r="C4699" s="1">
        <v>1583.780858672965</v>
      </c>
      <c r="D4699" s="1">
        <v>1583.78</v>
      </c>
      <c r="E4699" s="1">
        <f t="shared" ca="1" si="441"/>
        <v>1344.5485471149427</v>
      </c>
      <c r="F4699" s="1">
        <f t="shared" ca="1" si="442"/>
        <v>1.1779269728849782</v>
      </c>
      <c r="G4699" s="5">
        <f t="shared" ca="1" si="439"/>
        <v>38625</v>
      </c>
      <c r="H4699" s="29" t="e">
        <f t="shared" ca="1" si="440"/>
        <v>#N/A</v>
      </c>
      <c r="I4699" s="1" t="e">
        <f t="shared" ca="1" si="443"/>
        <v>#N/A</v>
      </c>
      <c r="J4699" s="1" t="e">
        <f t="shared" ca="1" si="444"/>
        <v>#N/A</v>
      </c>
    </row>
    <row r="4700" spans="1:10" x14ac:dyDescent="0.2">
      <c r="A4700" s="5">
        <v>38604</v>
      </c>
      <c r="B4700" s="2">
        <v>2.5761153695589289E-3</v>
      </c>
      <c r="C4700" s="1">
        <v>1587.8608608850056</v>
      </c>
      <c r="D4700" s="1">
        <v>1587.86</v>
      </c>
      <c r="E4700" s="1">
        <f t="shared" ca="1" si="441"/>
        <v>1348.0122592922837</v>
      </c>
      <c r="F4700" s="1">
        <f t="shared" ca="1" si="442"/>
        <v>1.1779269728849782</v>
      </c>
      <c r="G4700" s="5">
        <f t="shared" ca="1" si="439"/>
        <v>38625</v>
      </c>
      <c r="H4700" s="29" t="e">
        <f t="shared" ca="1" si="440"/>
        <v>#N/A</v>
      </c>
      <c r="I4700" s="1" t="e">
        <f t="shared" ca="1" si="443"/>
        <v>#N/A</v>
      </c>
      <c r="J4700" s="1" t="e">
        <f t="shared" ca="1" si="444"/>
        <v>#N/A</v>
      </c>
    </row>
    <row r="4701" spans="1:10" x14ac:dyDescent="0.2">
      <c r="A4701" s="5">
        <v>38607</v>
      </c>
      <c r="B4701" s="2">
        <v>1.093295378685788E-2</v>
      </c>
      <c r="C4701" s="1">
        <v>1605.2208702970217</v>
      </c>
      <c r="D4701" s="1">
        <v>1605.22</v>
      </c>
      <c r="E4701" s="1">
        <f t="shared" ca="1" si="441"/>
        <v>1362.7500150272442</v>
      </c>
      <c r="F4701" s="1">
        <f t="shared" ca="1" si="442"/>
        <v>1.1779269728849779</v>
      </c>
      <c r="G4701" s="5">
        <f t="shared" ca="1" si="439"/>
        <v>38625</v>
      </c>
      <c r="H4701" s="29" t="e">
        <f t="shared" ca="1" si="440"/>
        <v>#N/A</v>
      </c>
      <c r="I4701" s="1" t="e">
        <f t="shared" ca="1" si="443"/>
        <v>#N/A</v>
      </c>
      <c r="J4701" s="1" t="e">
        <f t="shared" ca="1" si="444"/>
        <v>#N/A</v>
      </c>
    </row>
    <row r="4702" spans="1:10" x14ac:dyDescent="0.2">
      <c r="A4702" s="5">
        <v>38608</v>
      </c>
      <c r="B4702" s="2">
        <v>-6.6719826565829754E-3</v>
      </c>
      <c r="C4702" s="1">
        <v>1594.5108644904151</v>
      </c>
      <c r="D4702" s="1">
        <v>1594.51</v>
      </c>
      <c r="E4702" s="1">
        <f t="shared" ca="1" si="441"/>
        <v>1353.6577705617242</v>
      </c>
      <c r="F4702" s="1">
        <f t="shared" ca="1" si="442"/>
        <v>1.1779269728849782</v>
      </c>
      <c r="G4702" s="5">
        <f t="shared" ca="1" si="439"/>
        <v>38625</v>
      </c>
      <c r="H4702" s="29" t="e">
        <f t="shared" ca="1" si="440"/>
        <v>#N/A</v>
      </c>
      <c r="I4702" s="1" t="e">
        <f t="shared" ca="1" si="443"/>
        <v>#N/A</v>
      </c>
      <c r="J4702" s="1" t="e">
        <f t="shared" ca="1" si="444"/>
        <v>#N/A</v>
      </c>
    </row>
    <row r="4703" spans="1:10" x14ac:dyDescent="0.2">
      <c r="A4703" s="5">
        <v>38609</v>
      </c>
      <c r="B4703" s="2">
        <v>2.7908260217872627E-3</v>
      </c>
      <c r="C4703" s="1">
        <v>1598.9608669030574</v>
      </c>
      <c r="D4703" s="1">
        <v>1598.96</v>
      </c>
      <c r="E4703" s="1">
        <f t="shared" ca="1" si="441"/>
        <v>1357.4355938924025</v>
      </c>
      <c r="F4703" s="1">
        <f t="shared" ca="1" si="442"/>
        <v>1.1779269728849779</v>
      </c>
      <c r="G4703" s="5">
        <f t="shared" ca="1" si="439"/>
        <v>38625</v>
      </c>
      <c r="H4703" s="29" t="e">
        <f t="shared" ca="1" si="440"/>
        <v>#N/A</v>
      </c>
      <c r="I4703" s="1" t="e">
        <f t="shared" ca="1" si="443"/>
        <v>#N/A</v>
      </c>
      <c r="J4703" s="1" t="e">
        <f t="shared" ca="1" si="444"/>
        <v>#N/A</v>
      </c>
    </row>
    <row r="4704" spans="1:10" x14ac:dyDescent="0.2">
      <c r="A4704" s="5">
        <v>38610</v>
      </c>
      <c r="B4704" s="2">
        <v>1.0256666833441619E-2</v>
      </c>
      <c r="C4704" s="1">
        <v>1615.3608757945931</v>
      </c>
      <c r="D4704" s="1">
        <v>1615.36</v>
      </c>
      <c r="E4704" s="1">
        <f t="shared" ca="1" si="441"/>
        <v>1371.3583585268116</v>
      </c>
      <c r="F4704" s="1">
        <f t="shared" ca="1" si="442"/>
        <v>1.1779269728849784</v>
      </c>
      <c r="G4704" s="5">
        <f t="shared" ca="1" si="439"/>
        <v>38625</v>
      </c>
      <c r="H4704" s="29" t="e">
        <f t="shared" ca="1" si="440"/>
        <v>#N/A</v>
      </c>
      <c r="I4704" s="1" t="e">
        <f t="shared" ca="1" si="443"/>
        <v>#N/A</v>
      </c>
      <c r="J4704" s="1" t="e">
        <f t="shared" ca="1" si="444"/>
        <v>#N/A</v>
      </c>
    </row>
    <row r="4705" spans="1:10" x14ac:dyDescent="0.2">
      <c r="A4705" s="5">
        <v>38611</v>
      </c>
      <c r="B4705" s="2">
        <v>1.3891640253565818E-2</v>
      </c>
      <c r="C4705" s="1">
        <v>1637.8008879608167</v>
      </c>
      <c r="D4705" s="1">
        <v>1637.8</v>
      </c>
      <c r="E4705" s="1">
        <f t="shared" ca="1" si="441"/>
        <v>1390.4087755021867</v>
      </c>
      <c r="F4705" s="1">
        <f t="shared" ca="1" si="442"/>
        <v>1.1779269728849782</v>
      </c>
      <c r="G4705" s="5">
        <f t="shared" ca="1" si="439"/>
        <v>38625</v>
      </c>
      <c r="H4705" s="29" t="e">
        <f t="shared" ca="1" si="440"/>
        <v>#N/A</v>
      </c>
      <c r="I4705" s="1" t="e">
        <f t="shared" ca="1" si="443"/>
        <v>#N/A</v>
      </c>
      <c r="J4705" s="1" t="e">
        <f t="shared" ca="1" si="444"/>
        <v>#N/A</v>
      </c>
    </row>
    <row r="4706" spans="1:10" x14ac:dyDescent="0.2">
      <c r="A4706" s="5">
        <v>38614</v>
      </c>
      <c r="B4706" s="2">
        <v>7.7481988032728211E-3</v>
      </c>
      <c r="C4706" s="1">
        <v>1650.4908948409138</v>
      </c>
      <c r="D4706" s="1">
        <v>1650.49</v>
      </c>
      <c r="E4706" s="1">
        <f t="shared" ca="1" si="441"/>
        <v>1401.1819391125928</v>
      </c>
      <c r="F4706" s="1">
        <f t="shared" ca="1" si="442"/>
        <v>1.1779269728849779</v>
      </c>
      <c r="G4706" s="5">
        <f t="shared" ca="1" si="439"/>
        <v>38625</v>
      </c>
      <c r="H4706" s="29" t="e">
        <f t="shared" ca="1" si="440"/>
        <v>#N/A</v>
      </c>
      <c r="I4706" s="1" t="e">
        <f t="shared" ca="1" si="443"/>
        <v>#N/A</v>
      </c>
      <c r="J4706" s="1" t="e">
        <f t="shared" ca="1" si="444"/>
        <v>#N/A</v>
      </c>
    </row>
    <row r="4707" spans="1:10" x14ac:dyDescent="0.2">
      <c r="A4707" s="5">
        <v>38615</v>
      </c>
      <c r="B4707" s="2">
        <v>-6.9070397275960982E-3</v>
      </c>
      <c r="C4707" s="1">
        <v>1639.0908886602119</v>
      </c>
      <c r="D4707" s="1">
        <v>1639.09</v>
      </c>
      <c r="E4707" s="1">
        <f t="shared" ca="1" si="441"/>
        <v>1391.5039197935521</v>
      </c>
      <c r="F4707" s="1">
        <f t="shared" ca="1" si="442"/>
        <v>1.1779269728849779</v>
      </c>
      <c r="G4707" s="5">
        <f t="shared" ca="1" si="439"/>
        <v>38625</v>
      </c>
      <c r="H4707" s="29" t="e">
        <f t="shared" ca="1" si="440"/>
        <v>#N/A</v>
      </c>
      <c r="I4707" s="1" t="e">
        <f t="shared" ca="1" si="443"/>
        <v>#N/A</v>
      </c>
      <c r="J4707" s="1" t="e">
        <f t="shared" ca="1" si="444"/>
        <v>#N/A</v>
      </c>
    </row>
    <row r="4708" spans="1:10" x14ac:dyDescent="0.2">
      <c r="A4708" s="5">
        <v>38616</v>
      </c>
      <c r="B4708" s="2">
        <v>4.648921047654575E-3</v>
      </c>
      <c r="C4708" s="1">
        <v>1646.7108927915233</v>
      </c>
      <c r="D4708" s="1">
        <v>1646.71</v>
      </c>
      <c r="E4708" s="1">
        <f t="shared" ca="1" si="441"/>
        <v>1397.9729116541741</v>
      </c>
      <c r="F4708" s="1">
        <f t="shared" ca="1" si="442"/>
        <v>1.1779269728849779</v>
      </c>
      <c r="G4708" s="5">
        <f t="shared" ca="1" si="439"/>
        <v>38625</v>
      </c>
      <c r="H4708" s="29" t="e">
        <f t="shared" ca="1" si="440"/>
        <v>#N/A</v>
      </c>
      <c r="I4708" s="1" t="e">
        <f t="shared" ca="1" si="443"/>
        <v>#N/A</v>
      </c>
      <c r="J4708" s="1" t="e">
        <f t="shared" ca="1" si="444"/>
        <v>#N/A</v>
      </c>
    </row>
    <row r="4709" spans="1:10" x14ac:dyDescent="0.2">
      <c r="A4709" s="5">
        <v>38617</v>
      </c>
      <c r="B4709" s="2">
        <v>-1.2606955687400889E-2</v>
      </c>
      <c r="C4709" s="1">
        <v>1625.9508815361403</v>
      </c>
      <c r="D4709" s="1">
        <v>1625.95</v>
      </c>
      <c r="E4709" s="1">
        <f t="shared" ca="1" si="441"/>
        <v>1380.3487291047632</v>
      </c>
      <c r="F4709" s="1">
        <f t="shared" ca="1" si="442"/>
        <v>1.1779269728849779</v>
      </c>
      <c r="G4709" s="5">
        <f t="shared" ca="1" si="439"/>
        <v>38625</v>
      </c>
      <c r="H4709" s="29" t="e">
        <f t="shared" ca="1" si="440"/>
        <v>#N/A</v>
      </c>
      <c r="I4709" s="1" t="e">
        <f t="shared" ca="1" si="443"/>
        <v>#N/A</v>
      </c>
      <c r="J4709" s="1" t="e">
        <f t="shared" ca="1" si="444"/>
        <v>#N/A</v>
      </c>
    </row>
    <row r="4710" spans="1:10" x14ac:dyDescent="0.2">
      <c r="A4710" s="5">
        <v>38618</v>
      </c>
      <c r="B4710" s="2">
        <v>-5.3937697961191633E-3</v>
      </c>
      <c r="C4710" s="1">
        <v>1617.1808767813372</v>
      </c>
      <c r="D4710" s="1">
        <v>1617.18</v>
      </c>
      <c r="E4710" s="1">
        <f t="shared" ca="1" si="441"/>
        <v>1372.9034458216065</v>
      </c>
      <c r="F4710" s="1">
        <f t="shared" ca="1" si="442"/>
        <v>1.1779269728849777</v>
      </c>
      <c r="G4710" s="5">
        <f t="shared" ca="1" si="439"/>
        <v>38625</v>
      </c>
      <c r="H4710" s="29" t="e">
        <f t="shared" ca="1" si="440"/>
        <v>#N/A</v>
      </c>
      <c r="I4710" s="1" t="e">
        <f t="shared" ca="1" si="443"/>
        <v>#N/A</v>
      </c>
      <c r="J4710" s="1" t="e">
        <f t="shared" ca="1" si="444"/>
        <v>#N/A</v>
      </c>
    </row>
    <row r="4711" spans="1:10" x14ac:dyDescent="0.2">
      <c r="A4711" s="5">
        <v>38621</v>
      </c>
      <c r="B4711" s="2">
        <v>1.57249038449645E-2</v>
      </c>
      <c r="C4711" s="1">
        <v>1642.6108905686392</v>
      </c>
      <c r="D4711" s="1">
        <v>1642.61</v>
      </c>
      <c r="E4711" s="1">
        <f t="shared" ca="1" si="441"/>
        <v>1394.4922204955717</v>
      </c>
      <c r="F4711" s="1">
        <f t="shared" ca="1" si="442"/>
        <v>1.1779269728849779</v>
      </c>
      <c r="G4711" s="5">
        <f t="shared" ca="1" si="439"/>
        <v>38625</v>
      </c>
      <c r="H4711" s="29" t="e">
        <f t="shared" ca="1" si="440"/>
        <v>#N/A</v>
      </c>
      <c r="I4711" s="1" t="e">
        <f t="shared" ca="1" si="443"/>
        <v>#N/A</v>
      </c>
      <c r="J4711" s="1" t="e">
        <f t="shared" ca="1" si="444"/>
        <v>#N/A</v>
      </c>
    </row>
    <row r="4712" spans="1:10" x14ac:dyDescent="0.2">
      <c r="A4712" s="5">
        <v>38622</v>
      </c>
      <c r="B4712" s="2">
        <v>3.6709870267441769E-3</v>
      </c>
      <c r="C4712" s="1">
        <v>1648.6408938379054</v>
      </c>
      <c r="D4712" s="1">
        <v>1648.64</v>
      </c>
      <c r="E4712" s="1">
        <f t="shared" ca="1" si="441"/>
        <v>1399.6113833459065</v>
      </c>
      <c r="F4712" s="1">
        <f t="shared" ca="1" si="442"/>
        <v>1.1779269728849779</v>
      </c>
      <c r="G4712" s="5">
        <f t="shared" ca="1" si="439"/>
        <v>38625</v>
      </c>
      <c r="H4712" s="29" t="e">
        <f t="shared" ca="1" si="440"/>
        <v>#N/A</v>
      </c>
      <c r="I4712" s="1" t="e">
        <f t="shared" ca="1" si="443"/>
        <v>#N/A</v>
      </c>
      <c r="J4712" s="1" t="e">
        <f t="shared" ca="1" si="444"/>
        <v>#N/A</v>
      </c>
    </row>
    <row r="4713" spans="1:10" x14ac:dyDescent="0.2">
      <c r="A4713" s="5">
        <v>38623</v>
      </c>
      <c r="B4713" s="2">
        <v>1.1269895186335255E-2</v>
      </c>
      <c r="C4713" s="1">
        <v>1667.2209039113648</v>
      </c>
      <c r="D4713" s="1">
        <v>1667.22</v>
      </c>
      <c r="E4713" s="1">
        <f t="shared" ca="1" si="441"/>
        <v>1415.3848569378167</v>
      </c>
      <c r="F4713" s="1">
        <f t="shared" ca="1" si="442"/>
        <v>1.1779269728849779</v>
      </c>
      <c r="G4713" s="5">
        <f t="shared" ca="1" si="439"/>
        <v>38625</v>
      </c>
      <c r="H4713" s="29" t="e">
        <f t="shared" ca="1" si="440"/>
        <v>#N/A</v>
      </c>
      <c r="I4713" s="1" t="e">
        <f t="shared" ca="1" si="443"/>
        <v>#N/A</v>
      </c>
      <c r="J4713" s="1" t="e">
        <f t="shared" ca="1" si="444"/>
        <v>#N/A</v>
      </c>
    </row>
    <row r="4714" spans="1:10" x14ac:dyDescent="0.2">
      <c r="A4714" s="5">
        <v>38624</v>
      </c>
      <c r="B4714" s="2">
        <v>1.8113986156595985E-3</v>
      </c>
      <c r="C4714" s="1">
        <v>1670.2409055487085</v>
      </c>
      <c r="D4714" s="1">
        <v>1670.24</v>
      </c>
      <c r="E4714" s="1">
        <f t="shared" ca="1" si="441"/>
        <v>1417.9486831082993</v>
      </c>
      <c r="F4714" s="1">
        <f t="shared" ca="1" si="442"/>
        <v>1.1779269728849782</v>
      </c>
      <c r="G4714" s="5">
        <f t="shared" ca="1" si="439"/>
        <v>38625</v>
      </c>
      <c r="H4714" s="29" t="e">
        <f t="shared" ca="1" si="440"/>
        <v>#N/A</v>
      </c>
      <c r="I4714" s="1" t="e">
        <f t="shared" ca="1" si="443"/>
        <v>#N/A</v>
      </c>
      <c r="J4714" s="1" t="e">
        <f t="shared" ca="1" si="444"/>
        <v>#N/A</v>
      </c>
    </row>
    <row r="4715" spans="1:10" x14ac:dyDescent="0.2">
      <c r="A4715" s="5">
        <v>38625</v>
      </c>
      <c r="B4715" s="2">
        <v>1.2423364306926032E-2</v>
      </c>
      <c r="C4715" s="1">
        <v>1690.9909167986702</v>
      </c>
      <c r="D4715" s="1">
        <v>1690.99</v>
      </c>
      <c r="E4715" s="1">
        <f t="shared" ca="1" si="441"/>
        <v>1435.5643761670797</v>
      </c>
      <c r="F4715" s="1">
        <f t="shared" ca="1" si="442"/>
        <v>1.1779269728849779</v>
      </c>
      <c r="G4715" s="5">
        <f t="shared" ca="1" si="439"/>
        <v>38625</v>
      </c>
      <c r="H4715" s="29" t="e">
        <f t="shared" ca="1" si="440"/>
        <v>#N/A</v>
      </c>
      <c r="I4715" s="1" t="e">
        <f t="shared" ca="1" si="443"/>
        <v>#N/A</v>
      </c>
      <c r="J4715" s="1" t="e">
        <f t="shared" ca="1" si="444"/>
        <v>#N/A</v>
      </c>
    </row>
    <row r="4716" spans="1:10" x14ac:dyDescent="0.2">
      <c r="A4716" s="5">
        <v>38628</v>
      </c>
      <c r="B4716" s="2">
        <v>-1.2560689300350703E-2</v>
      </c>
      <c r="C4716" s="1">
        <v>1669.7509052830469</v>
      </c>
      <c r="D4716" s="1">
        <v>1669.75</v>
      </c>
      <c r="E4716" s="1">
        <f t="shared" ca="1" si="441"/>
        <v>1417.5326980673933</v>
      </c>
      <c r="F4716" s="1">
        <f t="shared" ca="1" si="442"/>
        <v>1.1779269728849779</v>
      </c>
      <c r="G4716" s="5">
        <f t="shared" ca="1" si="439"/>
        <v>38656</v>
      </c>
      <c r="H4716" s="29" t="e">
        <f t="shared" ca="1" si="440"/>
        <v>#N/A</v>
      </c>
      <c r="I4716" s="1" t="e">
        <f t="shared" ca="1" si="443"/>
        <v>#N/A</v>
      </c>
      <c r="J4716" s="1" t="e">
        <f t="shared" ca="1" si="444"/>
        <v>#N/A</v>
      </c>
    </row>
    <row r="4717" spans="1:10" x14ac:dyDescent="0.2">
      <c r="A4717" s="5">
        <v>38629</v>
      </c>
      <c r="B4717" s="2">
        <v>1.9463991615511489E-3</v>
      </c>
      <c r="C4717" s="1">
        <v>1673.0009070450892</v>
      </c>
      <c r="D4717" s="1">
        <v>1673</v>
      </c>
      <c r="E4717" s="1">
        <f t="shared" ca="1" si="441"/>
        <v>1420.2917825223831</v>
      </c>
      <c r="F4717" s="1">
        <f t="shared" ca="1" si="442"/>
        <v>1.1779269728849779</v>
      </c>
      <c r="G4717" s="5">
        <f t="shared" ca="1" si="439"/>
        <v>38656</v>
      </c>
      <c r="H4717" s="29" t="e">
        <f t="shared" ca="1" si="440"/>
        <v>#N/A</v>
      </c>
      <c r="I4717" s="1" t="e">
        <f t="shared" ca="1" si="443"/>
        <v>#N/A</v>
      </c>
      <c r="J4717" s="1" t="e">
        <f t="shared" ca="1" si="444"/>
        <v>#N/A</v>
      </c>
    </row>
    <row r="4718" spans="1:10" x14ac:dyDescent="0.2">
      <c r="A4718" s="5">
        <v>38630</v>
      </c>
      <c r="B4718" s="2">
        <v>-6.2402869097429869E-3</v>
      </c>
      <c r="C4718" s="1">
        <v>1662.5609013848675</v>
      </c>
      <c r="D4718" s="1">
        <v>1662.56</v>
      </c>
      <c r="E4718" s="1">
        <f t="shared" ca="1" si="441"/>
        <v>1411.4287543038931</v>
      </c>
      <c r="F4718" s="1">
        <f t="shared" ca="1" si="442"/>
        <v>1.1779269728849777</v>
      </c>
      <c r="G4718" s="5">
        <f t="shared" ca="1" si="439"/>
        <v>38656</v>
      </c>
      <c r="H4718" s="29" t="e">
        <f t="shared" ca="1" si="440"/>
        <v>#N/A</v>
      </c>
      <c r="I4718" s="1" t="e">
        <f t="shared" ca="1" si="443"/>
        <v>#N/A</v>
      </c>
      <c r="J4718" s="1" t="e">
        <f t="shared" ca="1" si="444"/>
        <v>#N/A</v>
      </c>
    </row>
    <row r="4719" spans="1:10" x14ac:dyDescent="0.2">
      <c r="A4719" s="5">
        <v>38631</v>
      </c>
      <c r="B4719" s="2">
        <v>-1.7587335193917863E-2</v>
      </c>
      <c r="C4719" s="1">
        <v>1633.3208855319097</v>
      </c>
      <c r="D4719" s="1">
        <v>1633.32</v>
      </c>
      <c r="E4719" s="1">
        <f t="shared" ca="1" si="441"/>
        <v>1386.6054836996166</v>
      </c>
      <c r="F4719" s="1">
        <f t="shared" ca="1" si="442"/>
        <v>1.1779269728849779</v>
      </c>
      <c r="G4719" s="5">
        <f t="shared" ca="1" si="439"/>
        <v>38656</v>
      </c>
      <c r="H4719" s="29" t="e">
        <f t="shared" ca="1" si="440"/>
        <v>#N/A</v>
      </c>
      <c r="I4719" s="1" t="e">
        <f t="shared" ca="1" si="443"/>
        <v>#N/A</v>
      </c>
      <c r="J4719" s="1" t="e">
        <f t="shared" ca="1" si="444"/>
        <v>#N/A</v>
      </c>
    </row>
    <row r="4720" spans="1:10" x14ac:dyDescent="0.2">
      <c r="A4720" s="5">
        <v>38632</v>
      </c>
      <c r="B4720" s="2">
        <v>-9.9368158107413507E-3</v>
      </c>
      <c r="C4720" s="1">
        <v>1617.090876732542</v>
      </c>
      <c r="D4720" s="1">
        <v>1617.09</v>
      </c>
      <c r="E4720" s="1">
        <f t="shared" ca="1" si="441"/>
        <v>1372.8270404059294</v>
      </c>
      <c r="F4720" s="1">
        <f t="shared" ca="1" si="442"/>
        <v>1.1779269728849782</v>
      </c>
      <c r="G4720" s="5">
        <f t="shared" ca="1" si="439"/>
        <v>38656</v>
      </c>
      <c r="H4720" s="29" t="e">
        <f t="shared" ca="1" si="440"/>
        <v>#N/A</v>
      </c>
      <c r="I4720" s="1" t="e">
        <f t="shared" ca="1" si="443"/>
        <v>#N/A</v>
      </c>
      <c r="J4720" s="1" t="e">
        <f t="shared" ca="1" si="444"/>
        <v>#N/A</v>
      </c>
    </row>
    <row r="4721" spans="1:10" x14ac:dyDescent="0.2">
      <c r="A4721" s="5">
        <v>38635</v>
      </c>
      <c r="B4721" s="2">
        <v>8.2246504523575403E-4</v>
      </c>
      <c r="C4721" s="1">
        <v>1618.4208774536241</v>
      </c>
      <c r="D4721" s="1">
        <v>1618.42</v>
      </c>
      <c r="E4721" s="1">
        <f t="shared" ca="1" si="441"/>
        <v>1373.9561426598179</v>
      </c>
      <c r="F4721" s="1">
        <f t="shared" ca="1" si="442"/>
        <v>1.1779269728849777</v>
      </c>
      <c r="G4721" s="5">
        <f t="shared" ca="1" si="439"/>
        <v>38656</v>
      </c>
      <c r="H4721" s="29" t="e">
        <f t="shared" ca="1" si="440"/>
        <v>#N/A</v>
      </c>
      <c r="I4721" s="1" t="e">
        <f t="shared" ca="1" si="443"/>
        <v>#N/A</v>
      </c>
      <c r="J4721" s="1" t="e">
        <f t="shared" ca="1" si="444"/>
        <v>#N/A</v>
      </c>
    </row>
    <row r="4722" spans="1:10" x14ac:dyDescent="0.2">
      <c r="A4722" s="5">
        <v>38636</v>
      </c>
      <c r="B4722" s="2">
        <v>1.0640006920329625E-2</v>
      </c>
      <c r="C4722" s="1">
        <v>1635.6408867897367</v>
      </c>
      <c r="D4722" s="1">
        <v>1635.64</v>
      </c>
      <c r="E4722" s="1">
        <f t="shared" ca="1" si="441"/>
        <v>1388.5750455259476</v>
      </c>
      <c r="F4722" s="1">
        <f t="shared" ca="1" si="442"/>
        <v>1.1779269728849782</v>
      </c>
      <c r="G4722" s="5">
        <f t="shared" ca="1" si="439"/>
        <v>38656</v>
      </c>
      <c r="H4722" s="29" t="e">
        <f t="shared" ca="1" si="440"/>
        <v>#N/A</v>
      </c>
      <c r="I4722" s="1" t="e">
        <f t="shared" ca="1" si="443"/>
        <v>#N/A</v>
      </c>
      <c r="J4722" s="1" t="e">
        <f t="shared" ca="1" si="444"/>
        <v>#N/A</v>
      </c>
    </row>
    <row r="4723" spans="1:10" x14ac:dyDescent="0.2">
      <c r="A4723" s="5">
        <v>38637</v>
      </c>
      <c r="B4723" s="2">
        <v>1.7485510258981041E-3</v>
      </c>
      <c r="C4723" s="1">
        <v>1638.5008883403339</v>
      </c>
      <c r="D4723" s="1">
        <v>1638.5</v>
      </c>
      <c r="E4723" s="1">
        <f t="shared" ca="1" si="441"/>
        <v>1391.0030398463389</v>
      </c>
      <c r="F4723" s="1">
        <f t="shared" ca="1" si="442"/>
        <v>1.1779269728849777</v>
      </c>
      <c r="G4723" s="5">
        <f t="shared" ca="1" si="439"/>
        <v>38656</v>
      </c>
      <c r="H4723" s="29" t="e">
        <f t="shared" ca="1" si="440"/>
        <v>#N/A</v>
      </c>
      <c r="I4723" s="1" t="e">
        <f t="shared" ca="1" si="443"/>
        <v>#N/A</v>
      </c>
      <c r="J4723" s="1" t="e">
        <f t="shared" ca="1" si="444"/>
        <v>#N/A</v>
      </c>
    </row>
    <row r="4724" spans="1:10" x14ac:dyDescent="0.2">
      <c r="A4724" s="5">
        <v>38638</v>
      </c>
      <c r="B4724" s="2">
        <v>-2.4314922184925147E-2</v>
      </c>
      <c r="C4724" s="1">
        <v>1598.660866740408</v>
      </c>
      <c r="D4724" s="1">
        <v>1598.66</v>
      </c>
      <c r="E4724" s="1">
        <f t="shared" ca="1" si="441"/>
        <v>1357.1809091734808</v>
      </c>
      <c r="F4724" s="1">
        <f t="shared" ca="1" si="442"/>
        <v>1.1779269728849777</v>
      </c>
      <c r="G4724" s="5">
        <f t="shared" ca="1" si="439"/>
        <v>38656</v>
      </c>
      <c r="H4724" s="29" t="e">
        <f t="shared" ca="1" si="440"/>
        <v>#N/A</v>
      </c>
      <c r="I4724" s="1" t="e">
        <f t="shared" ca="1" si="443"/>
        <v>#N/A</v>
      </c>
      <c r="J4724" s="1" t="e">
        <f t="shared" ca="1" si="444"/>
        <v>#N/A</v>
      </c>
    </row>
    <row r="4725" spans="1:10" x14ac:dyDescent="0.2">
      <c r="A4725" s="5">
        <v>38639</v>
      </c>
      <c r="B4725" s="2">
        <v>-1.7164375164199996E-2</v>
      </c>
      <c r="C4725" s="1">
        <v>1571.2208518633504</v>
      </c>
      <c r="D4725" s="1">
        <v>1571.22</v>
      </c>
      <c r="E4725" s="1">
        <f t="shared" ca="1" si="441"/>
        <v>1333.8857468827368</v>
      </c>
      <c r="F4725" s="1">
        <f t="shared" ca="1" si="442"/>
        <v>1.1779269728849779</v>
      </c>
      <c r="G4725" s="5">
        <f t="shared" ca="1" si="439"/>
        <v>38656</v>
      </c>
      <c r="H4725" s="29" t="e">
        <f t="shared" ca="1" si="440"/>
        <v>#N/A</v>
      </c>
      <c r="I4725" s="1" t="e">
        <f t="shared" ca="1" si="443"/>
        <v>#N/A</v>
      </c>
      <c r="J4725" s="1" t="e">
        <f t="shared" ca="1" si="444"/>
        <v>#N/A</v>
      </c>
    </row>
    <row r="4726" spans="1:10" x14ac:dyDescent="0.2">
      <c r="A4726" s="5">
        <v>38642</v>
      </c>
      <c r="B4726" s="2">
        <v>1.8266060768065584E-2</v>
      </c>
      <c r="C4726" s="1">
        <v>1599.9208674235381</v>
      </c>
      <c r="D4726" s="1">
        <v>1599.92</v>
      </c>
      <c r="E4726" s="1">
        <f t="shared" ca="1" si="441"/>
        <v>1358.2505849929535</v>
      </c>
      <c r="F4726" s="1">
        <f t="shared" ca="1" si="442"/>
        <v>1.1779269728849779</v>
      </c>
      <c r="G4726" s="5">
        <f t="shared" ca="1" si="439"/>
        <v>38656</v>
      </c>
      <c r="H4726" s="29" t="e">
        <f t="shared" ca="1" si="440"/>
        <v>#N/A</v>
      </c>
      <c r="I4726" s="1" t="e">
        <f t="shared" ca="1" si="443"/>
        <v>#N/A</v>
      </c>
      <c r="J4726" s="1" t="e">
        <f t="shared" ca="1" si="444"/>
        <v>#N/A</v>
      </c>
    </row>
    <row r="4727" spans="1:10" x14ac:dyDescent="0.2">
      <c r="A4727" s="5">
        <v>38643</v>
      </c>
      <c r="B4727" s="2">
        <v>-6.2378118905945801E-3</v>
      </c>
      <c r="C4727" s="1">
        <v>1589.9408620127131</v>
      </c>
      <c r="D4727" s="1">
        <v>1589.94</v>
      </c>
      <c r="E4727" s="1">
        <f t="shared" ca="1" si="441"/>
        <v>1349.7780733434774</v>
      </c>
      <c r="F4727" s="1">
        <f t="shared" ca="1" si="442"/>
        <v>1.1779269728849779</v>
      </c>
      <c r="G4727" s="5">
        <f t="shared" ca="1" si="439"/>
        <v>38656</v>
      </c>
      <c r="H4727" s="29" t="e">
        <f t="shared" ca="1" si="440"/>
        <v>#N/A</v>
      </c>
      <c r="I4727" s="1" t="e">
        <f t="shared" ca="1" si="443"/>
        <v>#N/A</v>
      </c>
      <c r="J4727" s="1" t="e">
        <f t="shared" ca="1" si="444"/>
        <v>#N/A</v>
      </c>
    </row>
    <row r="4728" spans="1:10" x14ac:dyDescent="0.2">
      <c r="A4728" s="5">
        <v>38644</v>
      </c>
      <c r="B4728" s="2">
        <v>-1.8176786545404333E-2</v>
      </c>
      <c r="C4728" s="1">
        <v>1561.0408463440917</v>
      </c>
      <c r="D4728" s="1">
        <v>1561.04</v>
      </c>
      <c r="E4728" s="1">
        <f t="shared" ca="1" si="441"/>
        <v>1325.2434454206457</v>
      </c>
      <c r="F4728" s="1">
        <f t="shared" ca="1" si="442"/>
        <v>1.1779269728849782</v>
      </c>
      <c r="G4728" s="5">
        <f t="shared" ca="1" si="439"/>
        <v>38656</v>
      </c>
      <c r="H4728" s="29" t="e">
        <f t="shared" ca="1" si="440"/>
        <v>#N/A</v>
      </c>
      <c r="I4728" s="1" t="e">
        <f t="shared" ca="1" si="443"/>
        <v>#N/A</v>
      </c>
      <c r="J4728" s="1" t="e">
        <f t="shared" ca="1" si="444"/>
        <v>#N/A</v>
      </c>
    </row>
    <row r="4729" spans="1:10" x14ac:dyDescent="0.2">
      <c r="A4729" s="5">
        <v>38645</v>
      </c>
      <c r="B4729" s="2">
        <v>1.896171782913969E-2</v>
      </c>
      <c r="C4729" s="1">
        <v>1590.6408623922298</v>
      </c>
      <c r="D4729" s="1">
        <v>1590.64</v>
      </c>
      <c r="E4729" s="1">
        <f t="shared" ca="1" si="441"/>
        <v>1350.3723376876289</v>
      </c>
      <c r="F4729" s="1">
        <f t="shared" ca="1" si="442"/>
        <v>1.1779269728849779</v>
      </c>
      <c r="G4729" s="5">
        <f t="shared" ca="1" si="439"/>
        <v>38656</v>
      </c>
      <c r="H4729" s="29" t="e">
        <f t="shared" ca="1" si="440"/>
        <v>#N/A</v>
      </c>
      <c r="I4729" s="1" t="e">
        <f t="shared" ca="1" si="443"/>
        <v>#N/A</v>
      </c>
      <c r="J4729" s="1" t="e">
        <f t="shared" ca="1" si="444"/>
        <v>#N/A</v>
      </c>
    </row>
    <row r="4730" spans="1:10" x14ac:dyDescent="0.2">
      <c r="A4730" s="5">
        <v>38646</v>
      </c>
      <c r="B4730" s="2">
        <v>-1.3780616607151908E-2</v>
      </c>
      <c r="C4730" s="1">
        <v>1568.7208505079329</v>
      </c>
      <c r="D4730" s="1">
        <v>1568.72</v>
      </c>
      <c r="E4730" s="1">
        <f t="shared" ca="1" si="441"/>
        <v>1331.7633742250523</v>
      </c>
      <c r="F4730" s="1">
        <f t="shared" ca="1" si="442"/>
        <v>1.1779269728849779</v>
      </c>
      <c r="G4730" s="5">
        <f t="shared" ca="1" si="439"/>
        <v>38656</v>
      </c>
      <c r="H4730" s="29" t="e">
        <f t="shared" ca="1" si="440"/>
        <v>#N/A</v>
      </c>
      <c r="I4730" s="1" t="e">
        <f t="shared" ca="1" si="443"/>
        <v>#N/A</v>
      </c>
      <c r="J4730" s="1" t="e">
        <f t="shared" ca="1" si="444"/>
        <v>#N/A</v>
      </c>
    </row>
    <row r="4731" spans="1:10" x14ac:dyDescent="0.2">
      <c r="A4731" s="5">
        <v>38649</v>
      </c>
      <c r="B4731" s="2">
        <v>2.4975776429190688E-2</v>
      </c>
      <c r="C4731" s="1">
        <v>1607.900871750029</v>
      </c>
      <c r="D4731" s="1">
        <v>1607.9</v>
      </c>
      <c r="E4731" s="1">
        <f t="shared" ca="1" si="441"/>
        <v>1365.0251985162818</v>
      </c>
      <c r="F4731" s="1">
        <f t="shared" ca="1" si="442"/>
        <v>1.1779269728849782</v>
      </c>
      <c r="G4731" s="5">
        <f t="shared" ca="1" si="439"/>
        <v>38656</v>
      </c>
      <c r="H4731" s="29" t="e">
        <f t="shared" ca="1" si="440"/>
        <v>#N/A</v>
      </c>
      <c r="I4731" s="1" t="e">
        <f t="shared" ca="1" si="443"/>
        <v>#N/A</v>
      </c>
      <c r="J4731" s="1" t="e">
        <f t="shared" ca="1" si="444"/>
        <v>#N/A</v>
      </c>
    </row>
    <row r="4732" spans="1:10" x14ac:dyDescent="0.2">
      <c r="A4732" s="5">
        <v>38650</v>
      </c>
      <c r="B4732" s="2">
        <v>5.9021083400709884E-3</v>
      </c>
      <c r="C4732" s="1">
        <v>1617.3908768951922</v>
      </c>
      <c r="D4732" s="1">
        <v>1617.39</v>
      </c>
      <c r="E4732" s="1">
        <f t="shared" ca="1" si="441"/>
        <v>1373.0817251248518</v>
      </c>
      <c r="F4732" s="1">
        <f t="shared" ca="1" si="442"/>
        <v>1.1779269728849779</v>
      </c>
      <c r="G4732" s="5">
        <f t="shared" ca="1" si="439"/>
        <v>38656</v>
      </c>
      <c r="H4732" s="29" t="e">
        <f t="shared" ca="1" si="440"/>
        <v>#N/A</v>
      </c>
      <c r="I4732" s="1" t="e">
        <f t="shared" ca="1" si="443"/>
        <v>#N/A</v>
      </c>
      <c r="J4732" s="1" t="e">
        <f t="shared" ca="1" si="444"/>
        <v>#N/A</v>
      </c>
    </row>
    <row r="4733" spans="1:10" x14ac:dyDescent="0.2">
      <c r="A4733" s="5">
        <v>38651</v>
      </c>
      <c r="B4733" s="2">
        <v>2.1268834356586774E-2</v>
      </c>
      <c r="C4733" s="1">
        <v>1651.7908955457306</v>
      </c>
      <c r="D4733" s="1">
        <v>1651.79</v>
      </c>
      <c r="E4733" s="1">
        <f t="shared" ca="1" si="441"/>
        <v>1402.2855728945885</v>
      </c>
      <c r="F4733" s="1">
        <f t="shared" ca="1" si="442"/>
        <v>1.1779269728849782</v>
      </c>
      <c r="G4733" s="5">
        <f t="shared" ca="1" si="439"/>
        <v>38656</v>
      </c>
      <c r="H4733" s="29" t="e">
        <f t="shared" ca="1" si="440"/>
        <v>#N/A</v>
      </c>
      <c r="I4733" s="1" t="e">
        <f t="shared" ca="1" si="443"/>
        <v>#N/A</v>
      </c>
      <c r="J4733" s="1" t="e">
        <f t="shared" ca="1" si="444"/>
        <v>#N/A</v>
      </c>
    </row>
    <row r="4734" spans="1:10" x14ac:dyDescent="0.2">
      <c r="A4734" s="5">
        <v>38652</v>
      </c>
      <c r="B4734" s="2">
        <v>-1.1775104583512497E-2</v>
      </c>
      <c r="C4734" s="1">
        <v>1632.3408850005858</v>
      </c>
      <c r="D4734" s="1">
        <v>1632.34</v>
      </c>
      <c r="E4734" s="1">
        <f t="shared" ca="1" si="441"/>
        <v>1385.7735136178042</v>
      </c>
      <c r="F4734" s="1">
        <f t="shared" ca="1" si="442"/>
        <v>1.1779269728849779</v>
      </c>
      <c r="G4734" s="5">
        <f t="shared" ca="1" si="439"/>
        <v>38656</v>
      </c>
      <c r="H4734" s="29" t="e">
        <f t="shared" ca="1" si="440"/>
        <v>#N/A</v>
      </c>
      <c r="I4734" s="1" t="e">
        <f t="shared" ca="1" si="443"/>
        <v>#N/A</v>
      </c>
      <c r="J4734" s="1" t="e">
        <f t="shared" ca="1" si="444"/>
        <v>#N/A</v>
      </c>
    </row>
    <row r="4735" spans="1:10" x14ac:dyDescent="0.2">
      <c r="A4735" s="5">
        <v>38653</v>
      </c>
      <c r="B4735" s="2">
        <v>-7.2901478858555802E-4</v>
      </c>
      <c r="C4735" s="1">
        <v>1631.1508843554075</v>
      </c>
      <c r="D4735" s="1">
        <v>1631.15</v>
      </c>
      <c r="E4735" s="1">
        <f t="shared" ca="1" si="441"/>
        <v>1384.7632642327465</v>
      </c>
      <c r="F4735" s="1">
        <f t="shared" ca="1" si="442"/>
        <v>1.1779269728849782</v>
      </c>
      <c r="G4735" s="5">
        <f t="shared" ca="1" si="439"/>
        <v>38656</v>
      </c>
      <c r="H4735" s="29" t="e">
        <f t="shared" ca="1" si="440"/>
        <v>#N/A</v>
      </c>
      <c r="I4735" s="1" t="e">
        <f t="shared" ca="1" si="443"/>
        <v>#N/A</v>
      </c>
      <c r="J4735" s="1" t="e">
        <f t="shared" ca="1" si="444"/>
        <v>#N/A</v>
      </c>
    </row>
    <row r="4736" spans="1:10" x14ac:dyDescent="0.2">
      <c r="A4736" s="5">
        <v>38656</v>
      </c>
      <c r="B4736" s="2">
        <v>1.2071238083560587E-2</v>
      </c>
      <c r="C4736" s="1">
        <v>1650.8408950306721</v>
      </c>
      <c r="D4736" s="1">
        <v>1650.84</v>
      </c>
      <c r="E4736" s="1">
        <f t="shared" ca="1" si="441"/>
        <v>1401.4790712846684</v>
      </c>
      <c r="F4736" s="1">
        <f t="shared" ca="1" si="442"/>
        <v>1.1779269728849782</v>
      </c>
      <c r="G4736" s="5">
        <f t="shared" ca="1" si="439"/>
        <v>38656</v>
      </c>
      <c r="H4736" s="29" t="e">
        <f t="shared" ca="1" si="440"/>
        <v>#N/A</v>
      </c>
      <c r="I4736" s="1" t="e">
        <f t="shared" ca="1" si="443"/>
        <v>#N/A</v>
      </c>
      <c r="J4736" s="1" t="e">
        <f t="shared" ca="1" si="444"/>
        <v>#N/A</v>
      </c>
    </row>
    <row r="4737" spans="1:10" x14ac:dyDescent="0.2">
      <c r="A4737" s="5">
        <v>38657</v>
      </c>
      <c r="B4737" s="2">
        <v>7.608247922269884E-3</v>
      </c>
      <c r="C4737" s="1">
        <v>1663.4009018402874</v>
      </c>
      <c r="D4737" s="1">
        <v>1663.4</v>
      </c>
      <c r="E4737" s="1">
        <f t="shared" ca="1" si="441"/>
        <v>1412.1418715168747</v>
      </c>
      <c r="F4737" s="1">
        <f t="shared" ca="1" si="442"/>
        <v>1.1779269728849782</v>
      </c>
      <c r="G4737" s="5">
        <f t="shared" ca="1" si="439"/>
        <v>38686</v>
      </c>
      <c r="H4737" s="29" t="e">
        <f t="shared" ca="1" si="440"/>
        <v>#N/A</v>
      </c>
      <c r="I4737" s="1" t="e">
        <f t="shared" ca="1" si="443"/>
        <v>#N/A</v>
      </c>
      <c r="J4737" s="1" t="e">
        <f t="shared" ca="1" si="444"/>
        <v>#N/A</v>
      </c>
    </row>
    <row r="4738" spans="1:10" x14ac:dyDescent="0.2">
      <c r="A4738" s="5">
        <v>38658</v>
      </c>
      <c r="B4738" s="2">
        <v>5.3504869544296341E-4</v>
      </c>
      <c r="C4738" s="1">
        <v>1664.2909023228156</v>
      </c>
      <c r="D4738" s="1">
        <v>1664.29</v>
      </c>
      <c r="E4738" s="1">
        <f t="shared" ca="1" si="441"/>
        <v>1412.8974361830101</v>
      </c>
      <c r="F4738" s="1">
        <f t="shared" ca="1" si="442"/>
        <v>1.1779269728849784</v>
      </c>
      <c r="G4738" s="5">
        <f t="shared" ref="G4738:G4801" ca="1" si="445">EOMONTH(A4738,0)</f>
        <v>38686</v>
      </c>
      <c r="H4738" s="29" t="e">
        <f t="shared" ref="H4738:H4801" ca="1" si="446">VLOOKUP(G4738,$U$512:$Z$3894,2,0)</f>
        <v>#N/A</v>
      </c>
      <c r="I4738" s="1" t="e">
        <f t="shared" ca="1" si="443"/>
        <v>#N/A</v>
      </c>
      <c r="J4738" s="1" t="e">
        <f t="shared" ca="1" si="444"/>
        <v>#N/A</v>
      </c>
    </row>
    <row r="4739" spans="1:10" x14ac:dyDescent="0.2">
      <c r="A4739" s="5">
        <v>38659</v>
      </c>
      <c r="B4739" s="2">
        <v>2.4160452805700894E-2</v>
      </c>
      <c r="C4739" s="1">
        <v>1704.5009241233433</v>
      </c>
      <c r="D4739" s="1">
        <v>1704.5</v>
      </c>
      <c r="E4739" s="1">
        <f t="shared" ref="E4739:E4802" ca="1" si="447">C4739/C$2*$E$2</f>
        <v>1447.0336780092057</v>
      </c>
      <c r="F4739" s="1">
        <f t="shared" ref="F4739:F4802" ca="1" si="448">D4739/E4739</f>
        <v>1.1779269728849782</v>
      </c>
      <c r="G4739" s="5">
        <f t="shared" ca="1" si="445"/>
        <v>38686</v>
      </c>
      <c r="H4739" s="29" t="e">
        <f t="shared" ca="1" si="446"/>
        <v>#N/A</v>
      </c>
      <c r="I4739" s="1" t="e">
        <f t="shared" ref="I4739:I4802" ca="1" si="449">H4739/$H$2*$I$2</f>
        <v>#N/A</v>
      </c>
      <c r="J4739" s="1" t="e">
        <f t="shared" ref="J4739:J4802" ca="1" si="450">D4739/I4739</f>
        <v>#N/A</v>
      </c>
    </row>
    <row r="4740" spans="1:10" x14ac:dyDescent="0.2">
      <c r="A4740" s="5">
        <v>38660</v>
      </c>
      <c r="B4740" s="2">
        <v>-5.0278674097975484E-3</v>
      </c>
      <c r="C4740" s="1">
        <v>1695.9309194769737</v>
      </c>
      <c r="D4740" s="1">
        <v>1695.93</v>
      </c>
      <c r="E4740" s="1">
        <f t="shared" ca="1" si="447"/>
        <v>1439.7581845386635</v>
      </c>
      <c r="F4740" s="1">
        <f t="shared" ca="1" si="448"/>
        <v>1.1779269728849784</v>
      </c>
      <c r="G4740" s="5">
        <f t="shared" ca="1" si="445"/>
        <v>38686</v>
      </c>
      <c r="H4740" s="29" t="e">
        <f t="shared" ca="1" si="446"/>
        <v>#N/A</v>
      </c>
      <c r="I4740" s="1" t="e">
        <f t="shared" ca="1" si="449"/>
        <v>#N/A</v>
      </c>
      <c r="J4740" s="1" t="e">
        <f t="shared" ca="1" si="450"/>
        <v>#N/A</v>
      </c>
    </row>
    <row r="4741" spans="1:10" x14ac:dyDescent="0.2">
      <c r="A4741" s="5">
        <v>38663</v>
      </c>
      <c r="B4741" s="2">
        <v>1.0424958577299748E-2</v>
      </c>
      <c r="C4741" s="1">
        <v>1713.6109290624831</v>
      </c>
      <c r="D4741" s="1">
        <v>1713.61</v>
      </c>
      <c r="E4741" s="1">
        <f t="shared" ca="1" si="447"/>
        <v>1454.7676039738076</v>
      </c>
      <c r="F4741" s="1">
        <f t="shared" ca="1" si="448"/>
        <v>1.1779269728849782</v>
      </c>
      <c r="G4741" s="5">
        <f t="shared" ca="1" si="445"/>
        <v>38686</v>
      </c>
      <c r="H4741" s="29" t="e">
        <f t="shared" ca="1" si="446"/>
        <v>#N/A</v>
      </c>
      <c r="I4741" s="1" t="e">
        <f t="shared" ca="1" si="449"/>
        <v>#N/A</v>
      </c>
      <c r="J4741" s="1" t="e">
        <f t="shared" ca="1" si="450"/>
        <v>#N/A</v>
      </c>
    </row>
    <row r="4742" spans="1:10" x14ac:dyDescent="0.2">
      <c r="A4742" s="5">
        <v>38664</v>
      </c>
      <c r="B4742" s="2">
        <v>-1.5744539305909577E-2</v>
      </c>
      <c r="C4742" s="1">
        <v>1686.6309144348227</v>
      </c>
      <c r="D4742" s="1">
        <v>1686.63</v>
      </c>
      <c r="E4742" s="1">
        <f t="shared" ca="1" si="447"/>
        <v>1431.862958252078</v>
      </c>
      <c r="F4742" s="1">
        <f t="shared" ca="1" si="448"/>
        <v>1.1779269728849782</v>
      </c>
      <c r="G4742" s="5">
        <f t="shared" ca="1" si="445"/>
        <v>38686</v>
      </c>
      <c r="H4742" s="29" t="e">
        <f t="shared" ca="1" si="446"/>
        <v>#N/A</v>
      </c>
      <c r="I4742" s="1" t="e">
        <f t="shared" ca="1" si="449"/>
        <v>#N/A</v>
      </c>
      <c r="J4742" s="1" t="e">
        <f t="shared" ca="1" si="450"/>
        <v>#N/A</v>
      </c>
    </row>
    <row r="4743" spans="1:10" x14ac:dyDescent="0.2">
      <c r="A4743" s="5">
        <v>38665</v>
      </c>
      <c r="B4743" s="2">
        <v>1.7609078458227234E-3</v>
      </c>
      <c r="C4743" s="1">
        <v>1689.6009160450581</v>
      </c>
      <c r="D4743" s="1">
        <v>1689.6</v>
      </c>
      <c r="E4743" s="1">
        <f t="shared" ca="1" si="447"/>
        <v>1434.3843369694073</v>
      </c>
      <c r="F4743" s="1">
        <f t="shared" ca="1" si="448"/>
        <v>1.1779269728849777</v>
      </c>
      <c r="G4743" s="5">
        <f t="shared" ca="1" si="445"/>
        <v>38686</v>
      </c>
      <c r="H4743" s="29" t="e">
        <f t="shared" ca="1" si="446"/>
        <v>#N/A</v>
      </c>
      <c r="I4743" s="1" t="e">
        <f t="shared" ca="1" si="449"/>
        <v>#N/A</v>
      </c>
      <c r="J4743" s="1" t="e">
        <f t="shared" ca="1" si="450"/>
        <v>#N/A</v>
      </c>
    </row>
    <row r="4744" spans="1:10" x14ac:dyDescent="0.2">
      <c r="A4744" s="5">
        <v>38666</v>
      </c>
      <c r="B4744" s="2">
        <v>1.07421875E-2</v>
      </c>
      <c r="C4744" s="1">
        <v>1707.7509258853859</v>
      </c>
      <c r="D4744" s="1">
        <v>1707.75</v>
      </c>
      <c r="E4744" s="1">
        <f t="shared" ca="1" si="447"/>
        <v>1449.7927624641957</v>
      </c>
      <c r="F4744" s="1">
        <f t="shared" ca="1" si="448"/>
        <v>1.1779269728849779</v>
      </c>
      <c r="G4744" s="5">
        <f t="shared" ca="1" si="445"/>
        <v>38686</v>
      </c>
      <c r="H4744" s="29" t="e">
        <f t="shared" ca="1" si="446"/>
        <v>#N/A</v>
      </c>
      <c r="I4744" s="1" t="e">
        <f t="shared" ca="1" si="449"/>
        <v>#N/A</v>
      </c>
      <c r="J4744" s="1" t="e">
        <f t="shared" ca="1" si="450"/>
        <v>#N/A</v>
      </c>
    </row>
    <row r="4745" spans="1:10" x14ac:dyDescent="0.2">
      <c r="A4745" s="5">
        <v>38667</v>
      </c>
      <c r="B4745" s="2">
        <v>6.353388962084594E-3</v>
      </c>
      <c r="C4745" s="1">
        <v>1718.6009317678959</v>
      </c>
      <c r="D4745" s="1">
        <v>1718.6</v>
      </c>
      <c r="E4745" s="1">
        <f t="shared" ca="1" si="447"/>
        <v>1459.003859798546</v>
      </c>
      <c r="F4745" s="1">
        <f t="shared" ca="1" si="448"/>
        <v>1.1779269728849777</v>
      </c>
      <c r="G4745" s="5">
        <f t="shared" ca="1" si="445"/>
        <v>38686</v>
      </c>
      <c r="H4745" s="29" t="e">
        <f t="shared" ca="1" si="446"/>
        <v>#N/A</v>
      </c>
      <c r="I4745" s="1" t="e">
        <f t="shared" ca="1" si="449"/>
        <v>#N/A</v>
      </c>
      <c r="J4745" s="1" t="e">
        <f t="shared" ca="1" si="450"/>
        <v>#N/A</v>
      </c>
    </row>
    <row r="4746" spans="1:10" x14ac:dyDescent="0.2">
      <c r="A4746" s="5">
        <v>38670</v>
      </c>
      <c r="B4746" s="2">
        <v>1.682765041312706E-2</v>
      </c>
      <c r="C4746" s="1">
        <v>1747.5209474473604</v>
      </c>
      <c r="D4746" s="1">
        <v>1747.52</v>
      </c>
      <c r="E4746" s="1">
        <f t="shared" ca="1" si="447"/>
        <v>1483.5554667026388</v>
      </c>
      <c r="F4746" s="1">
        <f t="shared" ca="1" si="448"/>
        <v>1.1779269728849779</v>
      </c>
      <c r="G4746" s="5">
        <f t="shared" ca="1" si="445"/>
        <v>38686</v>
      </c>
      <c r="H4746" s="29" t="e">
        <f t="shared" ca="1" si="446"/>
        <v>#N/A</v>
      </c>
      <c r="I4746" s="1" t="e">
        <f t="shared" ca="1" si="449"/>
        <v>#N/A</v>
      </c>
      <c r="J4746" s="1" t="e">
        <f t="shared" ca="1" si="450"/>
        <v>#N/A</v>
      </c>
    </row>
    <row r="4747" spans="1:10" x14ac:dyDescent="0.2">
      <c r="A4747" s="5">
        <v>38671</v>
      </c>
      <c r="B4747" s="2">
        <v>-5.7338399560520337E-3</v>
      </c>
      <c r="C4747" s="1">
        <v>1737.5009420148488</v>
      </c>
      <c r="D4747" s="1">
        <v>1737.5</v>
      </c>
      <c r="E4747" s="1">
        <f t="shared" ca="1" si="447"/>
        <v>1475.0489970906397</v>
      </c>
      <c r="F4747" s="1">
        <f t="shared" ca="1" si="448"/>
        <v>1.1779269728849782</v>
      </c>
      <c r="G4747" s="5">
        <f t="shared" ca="1" si="445"/>
        <v>38686</v>
      </c>
      <c r="H4747" s="29" t="e">
        <f t="shared" ca="1" si="446"/>
        <v>#N/A</v>
      </c>
      <c r="I4747" s="1" t="e">
        <f t="shared" ca="1" si="449"/>
        <v>#N/A</v>
      </c>
      <c r="J4747" s="1" t="e">
        <f t="shared" ca="1" si="450"/>
        <v>#N/A</v>
      </c>
    </row>
    <row r="4748" spans="1:10" x14ac:dyDescent="0.2">
      <c r="A4748" s="5">
        <v>38672</v>
      </c>
      <c r="B4748" s="2">
        <v>-9.6863309352517302E-3</v>
      </c>
      <c r="C4748" s="1">
        <v>1720.6709328901813</v>
      </c>
      <c r="D4748" s="1">
        <v>1720.67</v>
      </c>
      <c r="E4748" s="1">
        <f t="shared" ca="1" si="447"/>
        <v>1460.7611843591085</v>
      </c>
      <c r="F4748" s="1">
        <f t="shared" ca="1" si="448"/>
        <v>1.1779269728849782</v>
      </c>
      <c r="G4748" s="5">
        <f t="shared" ca="1" si="445"/>
        <v>38686</v>
      </c>
      <c r="H4748" s="29" t="e">
        <f t="shared" ca="1" si="446"/>
        <v>#N/A</v>
      </c>
      <c r="I4748" s="1" t="e">
        <f t="shared" ca="1" si="449"/>
        <v>#N/A</v>
      </c>
      <c r="J4748" s="1" t="e">
        <f t="shared" ca="1" si="450"/>
        <v>#N/A</v>
      </c>
    </row>
    <row r="4749" spans="1:10" x14ac:dyDescent="0.2">
      <c r="A4749" s="5">
        <v>38673</v>
      </c>
      <c r="B4749" s="2">
        <v>9.3916904461632811E-3</v>
      </c>
      <c r="C4749" s="1">
        <v>1736.830941651597</v>
      </c>
      <c r="D4749" s="1">
        <v>1736.83</v>
      </c>
      <c r="E4749" s="1">
        <f t="shared" ca="1" si="447"/>
        <v>1474.4802012183802</v>
      </c>
      <c r="F4749" s="1">
        <f t="shared" ca="1" si="448"/>
        <v>1.1779269728849779</v>
      </c>
      <c r="G4749" s="5">
        <f t="shared" ca="1" si="445"/>
        <v>38686</v>
      </c>
      <c r="H4749" s="29" t="e">
        <f t="shared" ca="1" si="446"/>
        <v>#N/A</v>
      </c>
      <c r="I4749" s="1" t="e">
        <f t="shared" ca="1" si="449"/>
        <v>#N/A</v>
      </c>
      <c r="J4749" s="1" t="e">
        <f t="shared" ca="1" si="450"/>
        <v>#N/A</v>
      </c>
    </row>
    <row r="4750" spans="1:10" x14ac:dyDescent="0.2">
      <c r="A4750" s="5">
        <v>38674</v>
      </c>
      <c r="B4750" s="2">
        <v>1.0467345681500317E-2</v>
      </c>
      <c r="C4750" s="1">
        <v>1755.0109515081899</v>
      </c>
      <c r="D4750" s="1">
        <v>1755.01</v>
      </c>
      <c r="E4750" s="1">
        <f t="shared" ca="1" si="447"/>
        <v>1489.9140951850613</v>
      </c>
      <c r="F4750" s="1">
        <f t="shared" ca="1" si="448"/>
        <v>1.1779269728849777</v>
      </c>
      <c r="G4750" s="5">
        <f t="shared" ca="1" si="445"/>
        <v>38686</v>
      </c>
      <c r="H4750" s="29" t="e">
        <f t="shared" ca="1" si="446"/>
        <v>#N/A</v>
      </c>
      <c r="I4750" s="1" t="e">
        <f t="shared" ca="1" si="449"/>
        <v>#N/A</v>
      </c>
      <c r="J4750" s="1" t="e">
        <f t="shared" ca="1" si="450"/>
        <v>#N/A</v>
      </c>
    </row>
    <row r="4751" spans="1:10" x14ac:dyDescent="0.2">
      <c r="A4751" s="5">
        <v>38677</v>
      </c>
      <c r="B4751" s="2">
        <v>-1.549848718810698E-3</v>
      </c>
      <c r="C4751" s="1">
        <v>1752.2909500334963</v>
      </c>
      <c r="D4751" s="1">
        <v>1752.29</v>
      </c>
      <c r="E4751" s="1">
        <f t="shared" ca="1" si="447"/>
        <v>1487.6049537335007</v>
      </c>
      <c r="F4751" s="1">
        <f t="shared" ca="1" si="448"/>
        <v>1.1779269728849779</v>
      </c>
      <c r="G4751" s="5">
        <f t="shared" ca="1" si="445"/>
        <v>38686</v>
      </c>
      <c r="H4751" s="29" t="e">
        <f t="shared" ca="1" si="446"/>
        <v>#N/A</v>
      </c>
      <c r="I4751" s="1" t="e">
        <f t="shared" ca="1" si="449"/>
        <v>#N/A</v>
      </c>
      <c r="J4751" s="1" t="e">
        <f t="shared" ca="1" si="450"/>
        <v>#N/A</v>
      </c>
    </row>
    <row r="4752" spans="1:10" x14ac:dyDescent="0.2">
      <c r="A4752" s="5">
        <v>38678</v>
      </c>
      <c r="B4752" s="2">
        <v>-8.73713825907807E-3</v>
      </c>
      <c r="C4752" s="1">
        <v>1736.9809417329225</v>
      </c>
      <c r="D4752" s="1">
        <v>1736.98</v>
      </c>
      <c r="E4752" s="1">
        <f t="shared" ca="1" si="447"/>
        <v>1474.6075435778416</v>
      </c>
      <c r="F4752" s="1">
        <f t="shared" ca="1" si="448"/>
        <v>1.1779269728849779</v>
      </c>
      <c r="G4752" s="5">
        <f t="shared" ca="1" si="445"/>
        <v>38686</v>
      </c>
      <c r="H4752" s="29" t="e">
        <f t="shared" ca="1" si="446"/>
        <v>#N/A</v>
      </c>
      <c r="I4752" s="1" t="e">
        <f t="shared" ca="1" si="449"/>
        <v>#N/A</v>
      </c>
      <c r="J4752" s="1" t="e">
        <f t="shared" ca="1" si="450"/>
        <v>#N/A</v>
      </c>
    </row>
    <row r="4753" spans="1:10" x14ac:dyDescent="0.2">
      <c r="A4753" s="5">
        <v>38679</v>
      </c>
      <c r="B4753" s="2">
        <v>-2.9764303561353733E-3</v>
      </c>
      <c r="C4753" s="1">
        <v>1731.81093892992</v>
      </c>
      <c r="D4753" s="1">
        <v>1731.81</v>
      </c>
      <c r="E4753" s="1">
        <f t="shared" ca="1" si="447"/>
        <v>1470.2184769217504</v>
      </c>
      <c r="F4753" s="1">
        <f t="shared" ca="1" si="448"/>
        <v>1.1779269728849777</v>
      </c>
      <c r="G4753" s="5">
        <f t="shared" ca="1" si="445"/>
        <v>38686</v>
      </c>
      <c r="H4753" s="29" t="e">
        <f t="shared" ca="1" si="446"/>
        <v>#N/A</v>
      </c>
      <c r="I4753" s="1" t="e">
        <f t="shared" ca="1" si="449"/>
        <v>#N/A</v>
      </c>
      <c r="J4753" s="1" t="e">
        <f t="shared" ca="1" si="450"/>
        <v>#N/A</v>
      </c>
    </row>
    <row r="4754" spans="1:10" x14ac:dyDescent="0.2">
      <c r="A4754" s="5">
        <v>38680</v>
      </c>
      <c r="B4754" s="2">
        <v>1.2455176953592106E-2</v>
      </c>
      <c r="C4754" s="1">
        <v>1753.3809506244586</v>
      </c>
      <c r="D4754" s="1">
        <v>1753.38</v>
      </c>
      <c r="E4754" s="1">
        <f t="shared" ca="1" si="447"/>
        <v>1488.5303082122514</v>
      </c>
      <c r="F4754" s="1">
        <f t="shared" ca="1" si="448"/>
        <v>1.1779269728849777</v>
      </c>
      <c r="G4754" s="5">
        <f t="shared" ca="1" si="445"/>
        <v>38686</v>
      </c>
      <c r="H4754" s="29" t="e">
        <f t="shared" ca="1" si="446"/>
        <v>#N/A</v>
      </c>
      <c r="I4754" s="1" t="e">
        <f t="shared" ca="1" si="449"/>
        <v>#N/A</v>
      </c>
      <c r="J4754" s="1" t="e">
        <f t="shared" ca="1" si="450"/>
        <v>#N/A</v>
      </c>
    </row>
    <row r="4755" spans="1:10" x14ac:dyDescent="0.2">
      <c r="A4755" s="5">
        <v>38681</v>
      </c>
      <c r="B4755" s="2">
        <v>-7.5910527096237912E-3</v>
      </c>
      <c r="C4755" s="1">
        <v>1740.070943408218</v>
      </c>
      <c r="D4755" s="1">
        <v>1740.07</v>
      </c>
      <c r="E4755" s="1">
        <f t="shared" ca="1" si="447"/>
        <v>1477.2307961827396</v>
      </c>
      <c r="F4755" s="1">
        <f t="shared" ca="1" si="448"/>
        <v>1.1779269728849777</v>
      </c>
      <c r="G4755" s="5">
        <f t="shared" ca="1" si="445"/>
        <v>38686</v>
      </c>
      <c r="H4755" s="29" t="e">
        <f t="shared" ca="1" si="446"/>
        <v>#N/A</v>
      </c>
      <c r="I4755" s="1" t="e">
        <f t="shared" ca="1" si="449"/>
        <v>#N/A</v>
      </c>
      <c r="J4755" s="1" t="e">
        <f t="shared" ca="1" si="450"/>
        <v>#N/A</v>
      </c>
    </row>
    <row r="4756" spans="1:10" x14ac:dyDescent="0.2">
      <c r="A4756" s="5">
        <v>38684</v>
      </c>
      <c r="B4756" s="2">
        <v>-6.5744481543844602E-3</v>
      </c>
      <c r="C4756" s="1">
        <v>1728.6309372058299</v>
      </c>
      <c r="D4756" s="1">
        <v>1728.63</v>
      </c>
      <c r="E4756" s="1">
        <f t="shared" ca="1" si="447"/>
        <v>1467.5188189011765</v>
      </c>
      <c r="F4756" s="1">
        <f t="shared" ca="1" si="448"/>
        <v>1.1779269728849773</v>
      </c>
      <c r="G4756" s="5">
        <f t="shared" ca="1" si="445"/>
        <v>38686</v>
      </c>
      <c r="H4756" s="29" t="e">
        <f t="shared" ca="1" si="446"/>
        <v>#N/A</v>
      </c>
      <c r="I4756" s="1" t="e">
        <f t="shared" ca="1" si="449"/>
        <v>#N/A</v>
      </c>
      <c r="J4756" s="1" t="e">
        <f t="shared" ca="1" si="450"/>
        <v>#N/A</v>
      </c>
    </row>
    <row r="4757" spans="1:10" x14ac:dyDescent="0.2">
      <c r="A4757" s="5">
        <v>38685</v>
      </c>
      <c r="B4757" s="2">
        <v>-9.6608296743664335E-3</v>
      </c>
      <c r="C4757" s="1">
        <v>1711.9309281516439</v>
      </c>
      <c r="D4757" s="1">
        <v>1711.93</v>
      </c>
      <c r="E4757" s="1">
        <f t="shared" ca="1" si="447"/>
        <v>1453.3413695478446</v>
      </c>
      <c r="F4757" s="1">
        <f t="shared" ca="1" si="448"/>
        <v>1.1779269728849775</v>
      </c>
      <c r="G4757" s="5">
        <f t="shared" ca="1" si="445"/>
        <v>38686</v>
      </c>
      <c r="H4757" s="29" t="e">
        <f t="shared" ca="1" si="446"/>
        <v>#N/A</v>
      </c>
      <c r="I4757" s="1" t="e">
        <f t="shared" ca="1" si="449"/>
        <v>#N/A</v>
      </c>
      <c r="J4757" s="1" t="e">
        <f t="shared" ca="1" si="450"/>
        <v>#N/A</v>
      </c>
    </row>
    <row r="4758" spans="1:10" x14ac:dyDescent="0.2">
      <c r="A4758" s="5">
        <v>38686</v>
      </c>
      <c r="B4758" s="2">
        <v>-1.503566150485125E-2</v>
      </c>
      <c r="C4758" s="1">
        <v>1686.1909141962699</v>
      </c>
      <c r="D4758" s="1">
        <v>1686.19</v>
      </c>
      <c r="E4758" s="1">
        <f t="shared" ca="1" si="447"/>
        <v>1431.4894206643262</v>
      </c>
      <c r="F4758" s="1">
        <f t="shared" ca="1" si="448"/>
        <v>1.1779269728849775</v>
      </c>
      <c r="G4758" s="5">
        <f t="shared" ca="1" si="445"/>
        <v>38686</v>
      </c>
      <c r="H4758" s="29" t="e">
        <f t="shared" ca="1" si="446"/>
        <v>#N/A</v>
      </c>
      <c r="I4758" s="1" t="e">
        <f t="shared" ca="1" si="449"/>
        <v>#N/A</v>
      </c>
      <c r="J4758" s="1" t="e">
        <f t="shared" ca="1" si="450"/>
        <v>#N/A</v>
      </c>
    </row>
    <row r="4759" spans="1:10" x14ac:dyDescent="0.2">
      <c r="A4759" s="5">
        <v>38687</v>
      </c>
      <c r="B4759" s="2">
        <v>1.5775209199437867E-3</v>
      </c>
      <c r="C4759" s="1">
        <v>1688.8509156384337</v>
      </c>
      <c r="D4759" s="1">
        <v>1688.85</v>
      </c>
      <c r="E4759" s="1">
        <f t="shared" ca="1" si="447"/>
        <v>1433.7476251721025</v>
      </c>
      <c r="F4759" s="1">
        <f t="shared" ca="1" si="448"/>
        <v>1.1779269728849773</v>
      </c>
      <c r="G4759" s="5">
        <f t="shared" ca="1" si="445"/>
        <v>38717</v>
      </c>
      <c r="H4759" s="29" t="e">
        <f t="shared" ca="1" si="446"/>
        <v>#N/A</v>
      </c>
      <c r="I4759" s="1" t="e">
        <f t="shared" ca="1" si="449"/>
        <v>#N/A</v>
      </c>
      <c r="J4759" s="1" t="e">
        <f t="shared" ca="1" si="450"/>
        <v>#N/A</v>
      </c>
    </row>
    <row r="4760" spans="1:10" x14ac:dyDescent="0.2">
      <c r="A4760" s="5">
        <v>38688</v>
      </c>
      <c r="B4760" s="2">
        <v>8.3251916984932173E-3</v>
      </c>
      <c r="C4760" s="1">
        <v>1702.9109232612993</v>
      </c>
      <c r="D4760" s="1">
        <v>1702.91</v>
      </c>
      <c r="E4760" s="1">
        <f t="shared" ca="1" si="447"/>
        <v>1445.6838489989195</v>
      </c>
      <c r="F4760" s="1">
        <f t="shared" ca="1" si="448"/>
        <v>1.1779269728849775</v>
      </c>
      <c r="G4760" s="5">
        <f t="shared" ca="1" si="445"/>
        <v>38717</v>
      </c>
      <c r="H4760" s="29" t="e">
        <f t="shared" ca="1" si="446"/>
        <v>#N/A</v>
      </c>
      <c r="I4760" s="1" t="e">
        <f t="shared" ca="1" si="449"/>
        <v>#N/A</v>
      </c>
      <c r="J4760" s="1" t="e">
        <f t="shared" ca="1" si="450"/>
        <v>#N/A</v>
      </c>
    </row>
    <row r="4761" spans="1:10" x14ac:dyDescent="0.2">
      <c r="A4761" s="5">
        <v>38691</v>
      </c>
      <c r="B4761" s="2">
        <v>-4.5921393379568798E-3</v>
      </c>
      <c r="C4761" s="1">
        <v>1695.0909190215546</v>
      </c>
      <c r="D4761" s="1">
        <v>1695.09</v>
      </c>
      <c r="E4761" s="1">
        <f t="shared" ca="1" si="447"/>
        <v>1439.0450673256826</v>
      </c>
      <c r="F4761" s="1">
        <f t="shared" ca="1" si="448"/>
        <v>1.1779269728849775</v>
      </c>
      <c r="G4761" s="5">
        <f t="shared" ca="1" si="445"/>
        <v>38717</v>
      </c>
      <c r="H4761" s="29" t="e">
        <f t="shared" ca="1" si="446"/>
        <v>#N/A</v>
      </c>
      <c r="I4761" s="1" t="e">
        <f t="shared" ca="1" si="449"/>
        <v>#N/A</v>
      </c>
      <c r="J4761" s="1" t="e">
        <f t="shared" ca="1" si="450"/>
        <v>#N/A</v>
      </c>
    </row>
    <row r="4762" spans="1:10" x14ac:dyDescent="0.2">
      <c r="A4762" s="5">
        <v>38692</v>
      </c>
      <c r="B4762" s="2">
        <v>9.3564353515154242E-3</v>
      </c>
      <c r="C4762" s="1">
        <v>1710.9509276203205</v>
      </c>
      <c r="D4762" s="1">
        <v>1710.95</v>
      </c>
      <c r="E4762" s="1">
        <f t="shared" ca="1" si="447"/>
        <v>1452.5093994660324</v>
      </c>
      <c r="F4762" s="1">
        <f t="shared" ca="1" si="448"/>
        <v>1.1779269728849775</v>
      </c>
      <c r="G4762" s="5">
        <f t="shared" ca="1" si="445"/>
        <v>38717</v>
      </c>
      <c r="H4762" s="29" t="e">
        <f t="shared" ca="1" si="446"/>
        <v>#N/A</v>
      </c>
      <c r="I4762" s="1" t="e">
        <f t="shared" ca="1" si="449"/>
        <v>#N/A</v>
      </c>
      <c r="J4762" s="1" t="e">
        <f t="shared" ca="1" si="450"/>
        <v>#N/A</v>
      </c>
    </row>
    <row r="4763" spans="1:10" x14ac:dyDescent="0.2">
      <c r="A4763" s="5">
        <v>38693</v>
      </c>
      <c r="B4763" s="2">
        <v>1.6213214880621774E-2</v>
      </c>
      <c r="C4763" s="1">
        <v>1738.690942660028</v>
      </c>
      <c r="D4763" s="1">
        <v>1738.69</v>
      </c>
      <c r="E4763" s="1">
        <f t="shared" ca="1" si="447"/>
        <v>1476.059246475698</v>
      </c>
      <c r="F4763" s="1">
        <f t="shared" ca="1" si="448"/>
        <v>1.1779269728849777</v>
      </c>
      <c r="G4763" s="5">
        <f t="shared" ca="1" si="445"/>
        <v>38717</v>
      </c>
      <c r="H4763" s="29" t="e">
        <f t="shared" ca="1" si="446"/>
        <v>#N/A</v>
      </c>
      <c r="I4763" s="1" t="e">
        <f t="shared" ca="1" si="449"/>
        <v>#N/A</v>
      </c>
      <c r="J4763" s="1" t="e">
        <f t="shared" ca="1" si="450"/>
        <v>#N/A</v>
      </c>
    </row>
    <row r="4764" spans="1:10" x14ac:dyDescent="0.2">
      <c r="A4764" s="5">
        <v>38694</v>
      </c>
      <c r="B4764" s="2">
        <v>-2.3465942750002799E-3</v>
      </c>
      <c r="C4764" s="1">
        <v>1734.6109404479871</v>
      </c>
      <c r="D4764" s="1">
        <v>1734.61</v>
      </c>
      <c r="E4764" s="1">
        <f t="shared" ca="1" si="447"/>
        <v>1472.5955342983571</v>
      </c>
      <c r="F4764" s="1">
        <f t="shared" ca="1" si="448"/>
        <v>1.1779269728849775</v>
      </c>
      <c r="G4764" s="5">
        <f t="shared" ca="1" si="445"/>
        <v>38717</v>
      </c>
      <c r="H4764" s="29" t="e">
        <f t="shared" ca="1" si="446"/>
        <v>#N/A</v>
      </c>
      <c r="I4764" s="1" t="e">
        <f t="shared" ca="1" si="449"/>
        <v>#N/A</v>
      </c>
      <c r="J4764" s="1" t="e">
        <f t="shared" ca="1" si="450"/>
        <v>#N/A</v>
      </c>
    </row>
    <row r="4765" spans="1:10" x14ac:dyDescent="0.2">
      <c r="A4765" s="5">
        <v>38695</v>
      </c>
      <c r="B4765" s="2">
        <v>8.7800716011092739E-3</v>
      </c>
      <c r="C4765" s="1">
        <v>1749.8409487051879</v>
      </c>
      <c r="D4765" s="1">
        <v>1749.84</v>
      </c>
      <c r="E4765" s="1">
        <f t="shared" ca="1" si="447"/>
        <v>1485.5250285289701</v>
      </c>
      <c r="F4765" s="1">
        <f t="shared" ca="1" si="448"/>
        <v>1.1779269728849777</v>
      </c>
      <c r="G4765" s="5">
        <f t="shared" ca="1" si="445"/>
        <v>38717</v>
      </c>
      <c r="H4765" s="29" t="e">
        <f t="shared" ca="1" si="446"/>
        <v>#N/A</v>
      </c>
      <c r="I4765" s="1" t="e">
        <f t="shared" ca="1" si="449"/>
        <v>#N/A</v>
      </c>
      <c r="J4765" s="1" t="e">
        <f t="shared" ca="1" si="450"/>
        <v>#N/A</v>
      </c>
    </row>
    <row r="4766" spans="1:10" x14ac:dyDescent="0.2">
      <c r="A4766" s="5">
        <v>38698</v>
      </c>
      <c r="B4766" s="2">
        <v>1.1115301970465952E-2</v>
      </c>
      <c r="C4766" s="1">
        <v>1769.2909592503327</v>
      </c>
      <c r="D4766" s="1">
        <v>1769.29</v>
      </c>
      <c r="E4766" s="1">
        <f t="shared" ca="1" si="447"/>
        <v>1502.0370878057549</v>
      </c>
      <c r="F4766" s="1">
        <f t="shared" ca="1" si="448"/>
        <v>1.1779269728849775</v>
      </c>
      <c r="G4766" s="5">
        <f t="shared" ca="1" si="445"/>
        <v>38717</v>
      </c>
      <c r="H4766" s="29" t="e">
        <f t="shared" ca="1" si="446"/>
        <v>#N/A</v>
      </c>
      <c r="I4766" s="1" t="e">
        <f t="shared" ca="1" si="449"/>
        <v>#N/A</v>
      </c>
      <c r="J4766" s="1" t="e">
        <f t="shared" ca="1" si="450"/>
        <v>#N/A</v>
      </c>
    </row>
    <row r="4767" spans="1:10" x14ac:dyDescent="0.2">
      <c r="A4767" s="5">
        <v>38699</v>
      </c>
      <c r="B4767" s="2">
        <v>-9.1562152049692314E-3</v>
      </c>
      <c r="C4767" s="1">
        <v>1753.0909504672302</v>
      </c>
      <c r="D4767" s="1">
        <v>1753.09</v>
      </c>
      <c r="E4767" s="1">
        <f t="shared" ca="1" si="447"/>
        <v>1488.2841129839601</v>
      </c>
      <c r="F4767" s="1">
        <f t="shared" ca="1" si="448"/>
        <v>1.1779269728849775</v>
      </c>
      <c r="G4767" s="5">
        <f t="shared" ca="1" si="445"/>
        <v>38717</v>
      </c>
      <c r="H4767" s="29" t="e">
        <f t="shared" ca="1" si="446"/>
        <v>#N/A</v>
      </c>
      <c r="I4767" s="1" t="e">
        <f t="shared" ca="1" si="449"/>
        <v>#N/A</v>
      </c>
      <c r="J4767" s="1" t="e">
        <f t="shared" ca="1" si="450"/>
        <v>#N/A</v>
      </c>
    </row>
    <row r="4768" spans="1:10" x14ac:dyDescent="0.2">
      <c r="A4768" s="5">
        <v>38700</v>
      </c>
      <c r="B4768" s="2">
        <v>1.8595736670679042E-3</v>
      </c>
      <c r="C4768" s="1">
        <v>1756.350952234694</v>
      </c>
      <c r="D4768" s="1">
        <v>1756.35</v>
      </c>
      <c r="E4768" s="1">
        <f t="shared" ca="1" si="447"/>
        <v>1491.0516869295805</v>
      </c>
      <c r="F4768" s="1">
        <f t="shared" ca="1" si="448"/>
        <v>1.1779269728849775</v>
      </c>
      <c r="G4768" s="5">
        <f t="shared" ca="1" si="445"/>
        <v>38717</v>
      </c>
      <c r="H4768" s="29" t="e">
        <f t="shared" ca="1" si="446"/>
        <v>#N/A</v>
      </c>
      <c r="I4768" s="1" t="e">
        <f t="shared" ca="1" si="449"/>
        <v>#N/A</v>
      </c>
      <c r="J4768" s="1" t="e">
        <f t="shared" ca="1" si="450"/>
        <v>#N/A</v>
      </c>
    </row>
    <row r="4769" spans="1:10" x14ac:dyDescent="0.2">
      <c r="A4769" s="5">
        <v>38701</v>
      </c>
      <c r="B4769" s="2">
        <v>1.1432800979303659E-2</v>
      </c>
      <c r="C4769" s="1">
        <v>1776.4309631214037</v>
      </c>
      <c r="D4769" s="1">
        <v>1776.43</v>
      </c>
      <c r="E4769" s="1">
        <f t="shared" ca="1" si="447"/>
        <v>1508.0985841161014</v>
      </c>
      <c r="F4769" s="1">
        <f t="shared" ca="1" si="448"/>
        <v>1.1779269728849775</v>
      </c>
      <c r="G4769" s="5">
        <f t="shared" ca="1" si="445"/>
        <v>38717</v>
      </c>
      <c r="H4769" s="29" t="e">
        <f t="shared" ca="1" si="446"/>
        <v>#N/A</v>
      </c>
      <c r="I4769" s="1" t="e">
        <f t="shared" ca="1" si="449"/>
        <v>#N/A</v>
      </c>
      <c r="J4769" s="1" t="e">
        <f t="shared" ca="1" si="450"/>
        <v>#N/A</v>
      </c>
    </row>
    <row r="4770" spans="1:10" x14ac:dyDescent="0.2">
      <c r="A4770" s="5">
        <v>38705</v>
      </c>
      <c r="B4770" s="2">
        <v>1.222676941956613E-2</v>
      </c>
      <c r="C4770" s="1">
        <v>1798.1509748972669</v>
      </c>
      <c r="D4770" s="1">
        <v>1798.15</v>
      </c>
      <c r="E4770" s="1">
        <f t="shared" ca="1" si="447"/>
        <v>1526.5377577660631</v>
      </c>
      <c r="F4770" s="1">
        <f t="shared" ca="1" si="448"/>
        <v>1.1779269728849777</v>
      </c>
      <c r="G4770" s="5">
        <f t="shared" ca="1" si="445"/>
        <v>38717</v>
      </c>
      <c r="H4770" s="29" t="e">
        <f t="shared" ca="1" si="446"/>
        <v>#N/A</v>
      </c>
      <c r="I4770" s="1" t="e">
        <f t="shared" ca="1" si="449"/>
        <v>#N/A</v>
      </c>
      <c r="J4770" s="1" t="e">
        <f t="shared" ca="1" si="450"/>
        <v>#N/A</v>
      </c>
    </row>
    <row r="4771" spans="1:10" x14ac:dyDescent="0.2">
      <c r="A4771" s="5">
        <v>38706</v>
      </c>
      <c r="B4771" s="2">
        <v>-6.0562244529099862E-3</v>
      </c>
      <c r="C4771" s="1">
        <v>1787.26096899307</v>
      </c>
      <c r="D4771" s="1">
        <v>1787.26</v>
      </c>
      <c r="E4771" s="1">
        <f t="shared" ca="1" si="447"/>
        <v>1517.2927024691899</v>
      </c>
      <c r="F4771" s="1">
        <f t="shared" ca="1" si="448"/>
        <v>1.1779269728849777</v>
      </c>
      <c r="G4771" s="5">
        <f t="shared" ca="1" si="445"/>
        <v>38717</v>
      </c>
      <c r="H4771" s="29" t="e">
        <f t="shared" ca="1" si="446"/>
        <v>#N/A</v>
      </c>
      <c r="I4771" s="1" t="e">
        <f t="shared" ca="1" si="449"/>
        <v>#N/A</v>
      </c>
      <c r="J4771" s="1" t="e">
        <f t="shared" ca="1" si="450"/>
        <v>#N/A</v>
      </c>
    </row>
    <row r="4772" spans="1:10" x14ac:dyDescent="0.2">
      <c r="A4772" s="5">
        <v>38707</v>
      </c>
      <c r="B4772" s="2">
        <v>7.6877454875059481E-3</v>
      </c>
      <c r="C4772" s="1">
        <v>1801.0009764424419</v>
      </c>
      <c r="D4772" s="1">
        <v>1801</v>
      </c>
      <c r="E4772" s="1">
        <f t="shared" ca="1" si="447"/>
        <v>1528.9572625958231</v>
      </c>
      <c r="F4772" s="1">
        <f t="shared" ca="1" si="448"/>
        <v>1.1779269728849777</v>
      </c>
      <c r="G4772" s="5">
        <f t="shared" ca="1" si="445"/>
        <v>38717</v>
      </c>
      <c r="H4772" s="29" t="e">
        <f t="shared" ca="1" si="446"/>
        <v>#N/A</v>
      </c>
      <c r="I4772" s="1" t="e">
        <f t="shared" ca="1" si="449"/>
        <v>#N/A</v>
      </c>
      <c r="J4772" s="1" t="e">
        <f t="shared" ca="1" si="450"/>
        <v>#N/A</v>
      </c>
    </row>
    <row r="4773" spans="1:10" x14ac:dyDescent="0.2">
      <c r="A4773" s="5">
        <v>38708</v>
      </c>
      <c r="B4773" s="2">
        <v>8.4342032204332007E-3</v>
      </c>
      <c r="C4773" s="1">
        <v>1816.1909846779561</v>
      </c>
      <c r="D4773" s="1">
        <v>1816.19</v>
      </c>
      <c r="E4773" s="1">
        <f t="shared" ca="1" si="447"/>
        <v>1541.8527988639132</v>
      </c>
      <c r="F4773" s="1">
        <f t="shared" ca="1" si="448"/>
        <v>1.1779269728849779</v>
      </c>
      <c r="G4773" s="5">
        <f t="shared" ca="1" si="445"/>
        <v>38717</v>
      </c>
      <c r="H4773" s="29" t="e">
        <f t="shared" ca="1" si="446"/>
        <v>#N/A</v>
      </c>
      <c r="I4773" s="1" t="e">
        <f t="shared" ca="1" si="449"/>
        <v>#N/A</v>
      </c>
      <c r="J4773" s="1" t="e">
        <f t="shared" ca="1" si="450"/>
        <v>#N/A</v>
      </c>
    </row>
    <row r="4774" spans="1:10" x14ac:dyDescent="0.2">
      <c r="A4774" s="5">
        <v>38709</v>
      </c>
      <c r="B4774" s="2">
        <v>4.1460419889989275E-3</v>
      </c>
      <c r="C4774" s="1">
        <v>1823.7209887604722</v>
      </c>
      <c r="D4774" s="1">
        <v>1823.72</v>
      </c>
      <c r="E4774" s="1">
        <f t="shared" ca="1" si="447"/>
        <v>1548.2453853088587</v>
      </c>
      <c r="F4774" s="1">
        <f t="shared" ca="1" si="448"/>
        <v>1.1779269728849779</v>
      </c>
      <c r="G4774" s="5">
        <f t="shared" ca="1" si="445"/>
        <v>38717</v>
      </c>
      <c r="H4774" s="29" t="e">
        <f t="shared" ca="1" si="446"/>
        <v>#N/A</v>
      </c>
      <c r="I4774" s="1" t="e">
        <f t="shared" ca="1" si="449"/>
        <v>#N/A</v>
      </c>
      <c r="J4774" s="1" t="e">
        <f t="shared" ca="1" si="450"/>
        <v>#N/A</v>
      </c>
    </row>
    <row r="4775" spans="1:10" x14ac:dyDescent="0.2">
      <c r="A4775" s="5">
        <v>38713</v>
      </c>
      <c r="B4775" s="2">
        <v>1.0379882876757396E-2</v>
      </c>
      <c r="C4775" s="1">
        <v>1842.65099902369</v>
      </c>
      <c r="D4775" s="1">
        <v>1842.65</v>
      </c>
      <c r="E4775" s="1">
        <f t="shared" ca="1" si="447"/>
        <v>1564.3159910728448</v>
      </c>
      <c r="F4775" s="1">
        <f t="shared" ca="1" si="448"/>
        <v>1.1779269728849779</v>
      </c>
      <c r="G4775" s="5">
        <f t="shared" ca="1" si="445"/>
        <v>38717</v>
      </c>
      <c r="H4775" s="29" t="e">
        <f t="shared" ca="1" si="446"/>
        <v>#N/A</v>
      </c>
      <c r="I4775" s="1" t="e">
        <f t="shared" ca="1" si="449"/>
        <v>#N/A</v>
      </c>
      <c r="J4775" s="1" t="e">
        <f t="shared" ca="1" si="450"/>
        <v>#N/A</v>
      </c>
    </row>
    <row r="4776" spans="1:10" x14ac:dyDescent="0.2">
      <c r="A4776" s="5">
        <v>38714</v>
      </c>
      <c r="B4776" s="2">
        <v>-1.2780506335983599E-2</v>
      </c>
      <c r="C4776" s="1">
        <v>1819.1009862556612</v>
      </c>
      <c r="D4776" s="1">
        <v>1819.1</v>
      </c>
      <c r="E4776" s="1">
        <f t="shared" ca="1" si="447"/>
        <v>1544.3232406374577</v>
      </c>
      <c r="F4776" s="1">
        <f t="shared" ca="1" si="448"/>
        <v>1.1779269728849779</v>
      </c>
      <c r="G4776" s="5">
        <f t="shared" ca="1" si="445"/>
        <v>38717</v>
      </c>
      <c r="H4776" s="29" t="e">
        <f t="shared" ca="1" si="446"/>
        <v>#N/A</v>
      </c>
      <c r="I4776" s="1" t="e">
        <f t="shared" ca="1" si="449"/>
        <v>#N/A</v>
      </c>
      <c r="J4776" s="1" t="e">
        <f t="shared" ca="1" si="450"/>
        <v>#N/A</v>
      </c>
    </row>
    <row r="4777" spans="1:10" x14ac:dyDescent="0.2">
      <c r="A4777" s="5">
        <v>38715</v>
      </c>
      <c r="B4777" s="2">
        <v>5.2223627068330725E-3</v>
      </c>
      <c r="C4777" s="1">
        <v>1828.6009914062461</v>
      </c>
      <c r="D4777" s="1">
        <v>1828.6</v>
      </c>
      <c r="E4777" s="1">
        <f t="shared" ca="1" si="447"/>
        <v>1552.3882567366581</v>
      </c>
      <c r="F4777" s="1">
        <f t="shared" ca="1" si="448"/>
        <v>1.1779269728849782</v>
      </c>
      <c r="G4777" s="5">
        <f t="shared" ca="1" si="445"/>
        <v>38717</v>
      </c>
      <c r="H4777" s="29" t="e">
        <f t="shared" ca="1" si="446"/>
        <v>#N/A</v>
      </c>
      <c r="I4777" s="1" t="e">
        <f t="shared" ca="1" si="449"/>
        <v>#N/A</v>
      </c>
      <c r="J4777" s="1" t="e">
        <f t="shared" ca="1" si="450"/>
        <v>#N/A</v>
      </c>
    </row>
    <row r="4778" spans="1:10" x14ac:dyDescent="0.2">
      <c r="A4778" s="5">
        <v>38716</v>
      </c>
      <c r="B4778" s="2">
        <v>-3.6804112435743219E-3</v>
      </c>
      <c r="C4778" s="1">
        <v>1821.8709877574634</v>
      </c>
      <c r="D4778" s="1">
        <v>1821.87</v>
      </c>
      <c r="E4778" s="1">
        <f t="shared" ca="1" si="447"/>
        <v>1546.6748295421721</v>
      </c>
      <c r="F4778" s="1">
        <f t="shared" ca="1" si="448"/>
        <v>1.1779269728849779</v>
      </c>
      <c r="G4778" s="5">
        <f t="shared" ca="1" si="445"/>
        <v>38717</v>
      </c>
      <c r="H4778" s="29" t="e">
        <f t="shared" ca="1" si="446"/>
        <v>#N/A</v>
      </c>
      <c r="I4778" s="1" t="e">
        <f t="shared" ca="1" si="449"/>
        <v>#N/A</v>
      </c>
      <c r="J4778" s="1" t="e">
        <f t="shared" ca="1" si="450"/>
        <v>#N/A</v>
      </c>
    </row>
    <row r="4779" spans="1:10" x14ac:dyDescent="0.2">
      <c r="A4779" s="5">
        <v>38720</v>
      </c>
      <c r="B4779" s="2">
        <v>1.4320450965217058E-2</v>
      </c>
      <c r="C4779" s="1">
        <v>1847.9610019025956</v>
      </c>
      <c r="D4779" s="1">
        <v>1847.96</v>
      </c>
      <c r="E4779" s="1">
        <f t="shared" ca="1" si="447"/>
        <v>1568.8239105977661</v>
      </c>
      <c r="F4779" s="1">
        <f t="shared" ca="1" si="448"/>
        <v>1.1779269728849779</v>
      </c>
      <c r="G4779" s="5">
        <f t="shared" ca="1" si="445"/>
        <v>38748</v>
      </c>
      <c r="H4779" s="29" t="e">
        <f t="shared" ca="1" si="446"/>
        <v>#N/A</v>
      </c>
      <c r="I4779" s="1" t="e">
        <f t="shared" ca="1" si="449"/>
        <v>#N/A</v>
      </c>
      <c r="J4779" s="1" t="e">
        <f t="shared" ca="1" si="450"/>
        <v>#N/A</v>
      </c>
    </row>
    <row r="4780" spans="1:10" x14ac:dyDescent="0.2">
      <c r="A4780" s="5">
        <v>38721</v>
      </c>
      <c r="B4780" s="2">
        <v>3.2522348968593295E-3</v>
      </c>
      <c r="C4780" s="1">
        <v>1853.9710051610184</v>
      </c>
      <c r="D4780" s="1">
        <v>1853.97</v>
      </c>
      <c r="E4780" s="1">
        <f t="shared" ca="1" si="447"/>
        <v>1573.9260944668395</v>
      </c>
      <c r="F4780" s="1">
        <f t="shared" ca="1" si="448"/>
        <v>1.1779269728849779</v>
      </c>
      <c r="G4780" s="5">
        <f t="shared" ca="1" si="445"/>
        <v>38748</v>
      </c>
      <c r="H4780" s="29" t="e">
        <f t="shared" ca="1" si="446"/>
        <v>#N/A</v>
      </c>
      <c r="I4780" s="1" t="e">
        <f t="shared" ca="1" si="449"/>
        <v>#N/A</v>
      </c>
      <c r="J4780" s="1" t="e">
        <f t="shared" ca="1" si="450"/>
        <v>#N/A</v>
      </c>
    </row>
    <row r="4781" spans="1:10" x14ac:dyDescent="0.2">
      <c r="A4781" s="5">
        <v>38722</v>
      </c>
      <c r="B4781" s="2">
        <v>-9.271994692470753E-3</v>
      </c>
      <c r="C4781" s="1">
        <v>1836.7809958411708</v>
      </c>
      <c r="D4781" s="1">
        <v>1836.78</v>
      </c>
      <c r="E4781" s="1">
        <f t="shared" ca="1" si="447"/>
        <v>1559.3326600726016</v>
      </c>
      <c r="F4781" s="1">
        <f t="shared" ca="1" si="448"/>
        <v>1.1779269728849779</v>
      </c>
      <c r="G4781" s="5">
        <f t="shared" ca="1" si="445"/>
        <v>38748</v>
      </c>
      <c r="H4781" s="29" t="e">
        <f t="shared" ca="1" si="446"/>
        <v>#N/A</v>
      </c>
      <c r="I4781" s="1" t="e">
        <f t="shared" ca="1" si="449"/>
        <v>#N/A</v>
      </c>
      <c r="J4781" s="1" t="e">
        <f t="shared" ca="1" si="450"/>
        <v>#N/A</v>
      </c>
    </row>
    <row r="4782" spans="1:10" x14ac:dyDescent="0.2">
      <c r="A4782" s="5">
        <v>38723</v>
      </c>
      <c r="B4782" s="2">
        <v>9.3315475996036401E-3</v>
      </c>
      <c r="C4782" s="1">
        <v>1853.9210051339101</v>
      </c>
      <c r="D4782" s="1">
        <v>1853.92</v>
      </c>
      <c r="E4782" s="1">
        <f t="shared" ca="1" si="447"/>
        <v>1573.8836470136857</v>
      </c>
      <c r="F4782" s="1">
        <f t="shared" ca="1" si="448"/>
        <v>1.1779269728849779</v>
      </c>
      <c r="G4782" s="5">
        <f t="shared" ca="1" si="445"/>
        <v>38748</v>
      </c>
      <c r="H4782" s="29" t="e">
        <f t="shared" ca="1" si="446"/>
        <v>#N/A</v>
      </c>
      <c r="I4782" s="1" t="e">
        <f t="shared" ca="1" si="449"/>
        <v>#N/A</v>
      </c>
      <c r="J4782" s="1" t="e">
        <f t="shared" ca="1" si="450"/>
        <v>#N/A</v>
      </c>
    </row>
    <row r="4783" spans="1:10" x14ac:dyDescent="0.2">
      <c r="A4783" s="5">
        <v>38726</v>
      </c>
      <c r="B4783" s="2">
        <v>8.5710278760680048E-3</v>
      </c>
      <c r="C4783" s="1">
        <v>1869.8110137489409</v>
      </c>
      <c r="D4783" s="1">
        <v>1869.81</v>
      </c>
      <c r="E4783" s="1">
        <f t="shared" ca="1" si="447"/>
        <v>1587.3734476259278</v>
      </c>
      <c r="F4783" s="1">
        <f t="shared" ca="1" si="448"/>
        <v>1.1779269728849777</v>
      </c>
      <c r="G4783" s="5">
        <f t="shared" ca="1" si="445"/>
        <v>38748</v>
      </c>
      <c r="H4783" s="29" t="e">
        <f t="shared" ca="1" si="446"/>
        <v>#N/A</v>
      </c>
      <c r="I4783" s="1" t="e">
        <f t="shared" ca="1" si="449"/>
        <v>#N/A</v>
      </c>
      <c r="J4783" s="1" t="e">
        <f t="shared" ca="1" si="450"/>
        <v>#N/A</v>
      </c>
    </row>
    <row r="4784" spans="1:10" x14ac:dyDescent="0.2">
      <c r="A4784" s="5">
        <v>38727</v>
      </c>
      <c r="B4784" s="2">
        <v>-4.3747760467640617E-3</v>
      </c>
      <c r="C4784" s="1">
        <v>1861.6310093140164</v>
      </c>
      <c r="D4784" s="1">
        <v>1861.63</v>
      </c>
      <c r="E4784" s="1">
        <f t="shared" ca="1" si="447"/>
        <v>1580.4290442899844</v>
      </c>
      <c r="F4784" s="1">
        <f t="shared" ca="1" si="448"/>
        <v>1.1779269728849779</v>
      </c>
      <c r="G4784" s="5">
        <f t="shared" ca="1" si="445"/>
        <v>38748</v>
      </c>
      <c r="H4784" s="29" t="e">
        <f t="shared" ca="1" si="446"/>
        <v>#N/A</v>
      </c>
      <c r="I4784" s="1" t="e">
        <f t="shared" ca="1" si="449"/>
        <v>#N/A</v>
      </c>
      <c r="J4784" s="1" t="e">
        <f t="shared" ca="1" si="450"/>
        <v>#N/A</v>
      </c>
    </row>
    <row r="4785" spans="1:10" x14ac:dyDescent="0.2">
      <c r="A4785" s="5">
        <v>38728</v>
      </c>
      <c r="B4785" s="2">
        <v>6.5426534810890669E-3</v>
      </c>
      <c r="C4785" s="1">
        <v>1873.8110159176081</v>
      </c>
      <c r="D4785" s="1">
        <v>1873.81</v>
      </c>
      <c r="E4785" s="1">
        <f t="shared" ca="1" si="447"/>
        <v>1590.7692438782226</v>
      </c>
      <c r="F4785" s="1">
        <f t="shared" ca="1" si="448"/>
        <v>1.1779269728849779</v>
      </c>
      <c r="G4785" s="5">
        <f t="shared" ca="1" si="445"/>
        <v>38748</v>
      </c>
      <c r="H4785" s="29" t="e">
        <f t="shared" ca="1" si="446"/>
        <v>#N/A</v>
      </c>
      <c r="I4785" s="1" t="e">
        <f t="shared" ca="1" si="449"/>
        <v>#N/A</v>
      </c>
      <c r="J4785" s="1" t="e">
        <f t="shared" ca="1" si="450"/>
        <v>#N/A</v>
      </c>
    </row>
    <row r="4786" spans="1:10" x14ac:dyDescent="0.2">
      <c r="A4786" s="5">
        <v>38729</v>
      </c>
      <c r="B4786" s="2">
        <v>-9.2325262433223809E-4</v>
      </c>
      <c r="C4786" s="1">
        <v>1872.0810149796596</v>
      </c>
      <c r="D4786" s="1">
        <v>1872.08</v>
      </c>
      <c r="E4786" s="1">
        <f t="shared" ca="1" si="447"/>
        <v>1589.300561999105</v>
      </c>
      <c r="F4786" s="1">
        <f t="shared" ca="1" si="448"/>
        <v>1.1779269728849779</v>
      </c>
      <c r="G4786" s="5">
        <f t="shared" ca="1" si="445"/>
        <v>38748</v>
      </c>
      <c r="H4786" s="29" t="e">
        <f t="shared" ca="1" si="446"/>
        <v>#N/A</v>
      </c>
      <c r="I4786" s="1" t="e">
        <f t="shared" ca="1" si="449"/>
        <v>#N/A</v>
      </c>
      <c r="J4786" s="1" t="e">
        <f t="shared" ca="1" si="450"/>
        <v>#N/A</v>
      </c>
    </row>
    <row r="4787" spans="1:10" x14ac:dyDescent="0.2">
      <c r="A4787" s="5">
        <v>38730</v>
      </c>
      <c r="B4787" s="2">
        <v>-5.02115294218064E-4</v>
      </c>
      <c r="C4787" s="1">
        <v>1871.141014470023</v>
      </c>
      <c r="D4787" s="1">
        <v>1871.14</v>
      </c>
      <c r="E4787" s="1">
        <f t="shared" ca="1" si="447"/>
        <v>1588.5025498798161</v>
      </c>
      <c r="F4787" s="1">
        <f t="shared" ca="1" si="448"/>
        <v>1.1779269728849777</v>
      </c>
      <c r="G4787" s="5">
        <f t="shared" ca="1" si="445"/>
        <v>38748</v>
      </c>
      <c r="H4787" s="29" t="e">
        <f t="shared" ca="1" si="446"/>
        <v>#N/A</v>
      </c>
      <c r="I4787" s="1" t="e">
        <f t="shared" ca="1" si="449"/>
        <v>#N/A</v>
      </c>
      <c r="J4787" s="1" t="e">
        <f t="shared" ca="1" si="450"/>
        <v>#N/A</v>
      </c>
    </row>
    <row r="4788" spans="1:10" x14ac:dyDescent="0.2">
      <c r="A4788" s="5">
        <v>38733</v>
      </c>
      <c r="B4788" s="2">
        <v>-1.2740895924409745E-2</v>
      </c>
      <c r="C4788" s="1">
        <v>1847.301001544766</v>
      </c>
      <c r="D4788" s="1">
        <v>1847.3</v>
      </c>
      <c r="E4788" s="1">
        <f t="shared" ca="1" si="447"/>
        <v>1568.2636042161378</v>
      </c>
      <c r="F4788" s="1">
        <f t="shared" ca="1" si="448"/>
        <v>1.1779269728849777</v>
      </c>
      <c r="G4788" s="5">
        <f t="shared" ca="1" si="445"/>
        <v>38748</v>
      </c>
      <c r="H4788" s="29" t="e">
        <f t="shared" ca="1" si="446"/>
        <v>#N/A</v>
      </c>
      <c r="I4788" s="1" t="e">
        <f t="shared" ca="1" si="449"/>
        <v>#N/A</v>
      </c>
      <c r="J4788" s="1" t="e">
        <f t="shared" ca="1" si="450"/>
        <v>#N/A</v>
      </c>
    </row>
    <row r="4789" spans="1:10" x14ac:dyDescent="0.2">
      <c r="A4789" s="5">
        <v>38734</v>
      </c>
      <c r="B4789" s="2">
        <v>-3.6972879337411335E-3</v>
      </c>
      <c r="C4789" s="1">
        <v>1840.4709978417666</v>
      </c>
      <c r="D4789" s="1">
        <v>1840.47</v>
      </c>
      <c r="E4789" s="1">
        <f t="shared" ca="1" si="447"/>
        <v>1562.4652821153441</v>
      </c>
      <c r="F4789" s="1">
        <f t="shared" ca="1" si="448"/>
        <v>1.1779269728849777</v>
      </c>
      <c r="G4789" s="5">
        <f t="shared" ca="1" si="445"/>
        <v>38748</v>
      </c>
      <c r="H4789" s="29" t="e">
        <f t="shared" ca="1" si="446"/>
        <v>#N/A</v>
      </c>
      <c r="I4789" s="1" t="e">
        <f t="shared" ca="1" si="449"/>
        <v>#N/A</v>
      </c>
      <c r="J4789" s="1" t="e">
        <f t="shared" ca="1" si="450"/>
        <v>#N/A</v>
      </c>
    </row>
    <row r="4790" spans="1:10" x14ac:dyDescent="0.2">
      <c r="A4790" s="5">
        <v>38735</v>
      </c>
      <c r="B4790" s="2">
        <v>2.3635267078516708E-3</v>
      </c>
      <c r="C4790" s="1">
        <v>1844.821000200192</v>
      </c>
      <c r="D4790" s="1">
        <v>1844.82</v>
      </c>
      <c r="E4790" s="1">
        <f t="shared" ca="1" si="447"/>
        <v>1566.1582105397147</v>
      </c>
      <c r="F4790" s="1">
        <f t="shared" ca="1" si="448"/>
        <v>1.1779269728849779</v>
      </c>
      <c r="G4790" s="5">
        <f t="shared" ca="1" si="445"/>
        <v>38748</v>
      </c>
      <c r="H4790" s="29" t="e">
        <f t="shared" ca="1" si="446"/>
        <v>#N/A</v>
      </c>
      <c r="I4790" s="1" t="e">
        <f t="shared" ca="1" si="449"/>
        <v>#N/A</v>
      </c>
      <c r="J4790" s="1" t="e">
        <f t="shared" ca="1" si="450"/>
        <v>#N/A</v>
      </c>
    </row>
    <row r="4791" spans="1:10" x14ac:dyDescent="0.2">
      <c r="A4791" s="5">
        <v>38736</v>
      </c>
      <c r="B4791" s="2">
        <v>2.3297665896943931E-2</v>
      </c>
      <c r="C4791" s="1">
        <v>1887.801023502522</v>
      </c>
      <c r="D4791" s="1">
        <v>1887.8</v>
      </c>
      <c r="E4791" s="1">
        <f t="shared" ca="1" si="447"/>
        <v>1602.6460412706244</v>
      </c>
      <c r="F4791" s="1">
        <f t="shared" ca="1" si="448"/>
        <v>1.1779269728849779</v>
      </c>
      <c r="G4791" s="5">
        <f t="shared" ca="1" si="445"/>
        <v>38748</v>
      </c>
      <c r="H4791" s="29" t="e">
        <f t="shared" ca="1" si="446"/>
        <v>#N/A</v>
      </c>
      <c r="I4791" s="1" t="e">
        <f t="shared" ca="1" si="449"/>
        <v>#N/A</v>
      </c>
      <c r="J4791" s="1" t="e">
        <f t="shared" ca="1" si="450"/>
        <v>#N/A</v>
      </c>
    </row>
    <row r="4792" spans="1:10" x14ac:dyDescent="0.2">
      <c r="A4792" s="5">
        <v>38737</v>
      </c>
      <c r="B4792" s="2">
        <v>7.9987286788856249E-3</v>
      </c>
      <c r="C4792" s="1">
        <v>1902.9010316892411</v>
      </c>
      <c r="D4792" s="1">
        <v>1902.9</v>
      </c>
      <c r="E4792" s="1">
        <f t="shared" ca="1" si="447"/>
        <v>1615.4651721230382</v>
      </c>
      <c r="F4792" s="1">
        <f t="shared" ca="1" si="448"/>
        <v>1.1779269728849779</v>
      </c>
      <c r="G4792" s="5">
        <f t="shared" ca="1" si="445"/>
        <v>38748</v>
      </c>
      <c r="H4792" s="29" t="e">
        <f t="shared" ca="1" si="446"/>
        <v>#N/A</v>
      </c>
      <c r="I4792" s="1" t="e">
        <f t="shared" ca="1" si="449"/>
        <v>#N/A</v>
      </c>
      <c r="J4792" s="1" t="e">
        <f t="shared" ca="1" si="450"/>
        <v>#N/A</v>
      </c>
    </row>
    <row r="4793" spans="1:10" x14ac:dyDescent="0.2">
      <c r="A4793" s="5">
        <v>38740</v>
      </c>
      <c r="B4793" s="2">
        <v>-4.3092122549792666E-3</v>
      </c>
      <c r="C4793" s="1">
        <v>1894.7010272434732</v>
      </c>
      <c r="D4793" s="1">
        <v>1894.7</v>
      </c>
      <c r="E4793" s="1">
        <f t="shared" ca="1" si="447"/>
        <v>1608.5037898058335</v>
      </c>
      <c r="F4793" s="1">
        <f t="shared" ca="1" si="448"/>
        <v>1.1779269728849777</v>
      </c>
      <c r="G4793" s="5">
        <f t="shared" ca="1" si="445"/>
        <v>38748</v>
      </c>
      <c r="H4793" s="29" t="e">
        <f t="shared" ca="1" si="446"/>
        <v>#N/A</v>
      </c>
      <c r="I4793" s="1" t="e">
        <f t="shared" ca="1" si="449"/>
        <v>#N/A</v>
      </c>
      <c r="J4793" s="1" t="e">
        <f t="shared" ca="1" si="450"/>
        <v>#N/A</v>
      </c>
    </row>
    <row r="4794" spans="1:10" x14ac:dyDescent="0.2">
      <c r="A4794" s="5">
        <v>38741</v>
      </c>
      <c r="B4794" s="2">
        <v>1.1648282049928627E-2</v>
      </c>
      <c r="C4794" s="1">
        <v>1916.7710392090946</v>
      </c>
      <c r="D4794" s="1">
        <v>1916.77</v>
      </c>
      <c r="E4794" s="1">
        <f t="shared" ca="1" si="447"/>
        <v>1627.2400956278711</v>
      </c>
      <c r="F4794" s="1">
        <f t="shared" ca="1" si="448"/>
        <v>1.1779269728849777</v>
      </c>
      <c r="G4794" s="5">
        <f t="shared" ca="1" si="445"/>
        <v>38748</v>
      </c>
      <c r="H4794" s="29" t="e">
        <f t="shared" ca="1" si="446"/>
        <v>#N/A</v>
      </c>
      <c r="I4794" s="1" t="e">
        <f t="shared" ca="1" si="449"/>
        <v>#N/A</v>
      </c>
      <c r="J4794" s="1" t="e">
        <f t="shared" ca="1" si="450"/>
        <v>#N/A</v>
      </c>
    </row>
    <row r="4795" spans="1:10" x14ac:dyDescent="0.2">
      <c r="A4795" s="5">
        <v>38742</v>
      </c>
      <c r="B4795" s="2">
        <v>1.2907130224283581E-2</v>
      </c>
      <c r="C4795" s="1">
        <v>1941.5110526223018</v>
      </c>
      <c r="D4795" s="1">
        <v>1941.51</v>
      </c>
      <c r="E4795" s="1">
        <f t="shared" ca="1" si="447"/>
        <v>1648.2430954483157</v>
      </c>
      <c r="F4795" s="1">
        <f t="shared" ca="1" si="448"/>
        <v>1.1779269728849777</v>
      </c>
      <c r="G4795" s="5">
        <f t="shared" ca="1" si="445"/>
        <v>38748</v>
      </c>
      <c r="H4795" s="29" t="e">
        <f t="shared" ca="1" si="446"/>
        <v>#N/A</v>
      </c>
      <c r="I4795" s="1" t="e">
        <f t="shared" ca="1" si="449"/>
        <v>#N/A</v>
      </c>
      <c r="J4795" s="1" t="e">
        <f t="shared" ca="1" si="450"/>
        <v>#N/A</v>
      </c>
    </row>
    <row r="4796" spans="1:10" x14ac:dyDescent="0.2">
      <c r="A4796" s="5">
        <v>38743</v>
      </c>
      <c r="B4796" s="2">
        <v>7.8804641747918236E-3</v>
      </c>
      <c r="C4796" s="1">
        <v>1956.8110609174541</v>
      </c>
      <c r="D4796" s="1">
        <v>1956.81</v>
      </c>
      <c r="E4796" s="1">
        <f t="shared" ca="1" si="447"/>
        <v>1661.2320161133439</v>
      </c>
      <c r="F4796" s="1">
        <f t="shared" ca="1" si="448"/>
        <v>1.1779269728849779</v>
      </c>
      <c r="G4796" s="5">
        <f t="shared" ca="1" si="445"/>
        <v>38748</v>
      </c>
      <c r="H4796" s="29" t="e">
        <f t="shared" ca="1" si="446"/>
        <v>#N/A</v>
      </c>
      <c r="I4796" s="1" t="e">
        <f t="shared" ca="1" si="449"/>
        <v>#N/A</v>
      </c>
      <c r="J4796" s="1" t="e">
        <f t="shared" ca="1" si="450"/>
        <v>#N/A</v>
      </c>
    </row>
    <row r="4797" spans="1:10" x14ac:dyDescent="0.2">
      <c r="A4797" s="5">
        <v>38744</v>
      </c>
      <c r="B4797" s="2">
        <v>1.5673468553411007E-2</v>
      </c>
      <c r="C4797" s="1">
        <v>1987.4810775457106</v>
      </c>
      <c r="D4797" s="1">
        <v>1987.48</v>
      </c>
      <c r="E4797" s="1">
        <f t="shared" ca="1" si="447"/>
        <v>1687.269283877816</v>
      </c>
      <c r="F4797" s="1">
        <f t="shared" ca="1" si="448"/>
        <v>1.1779269728849777</v>
      </c>
      <c r="G4797" s="5">
        <f t="shared" ca="1" si="445"/>
        <v>38748</v>
      </c>
      <c r="H4797" s="29" t="e">
        <f t="shared" ca="1" si="446"/>
        <v>#N/A</v>
      </c>
      <c r="I4797" s="1" t="e">
        <f t="shared" ca="1" si="449"/>
        <v>#N/A</v>
      </c>
      <c r="J4797" s="1" t="e">
        <f t="shared" ca="1" si="450"/>
        <v>#N/A</v>
      </c>
    </row>
    <row r="4798" spans="1:10" x14ac:dyDescent="0.2">
      <c r="A4798" s="5">
        <v>38747</v>
      </c>
      <c r="B4798" s="2">
        <v>-6.515788838126646E-3</v>
      </c>
      <c r="C4798" s="1">
        <v>1974.5310705246504</v>
      </c>
      <c r="D4798" s="1">
        <v>1974.53</v>
      </c>
      <c r="E4798" s="1">
        <f t="shared" ca="1" si="447"/>
        <v>1676.2753935110111</v>
      </c>
      <c r="F4798" s="1">
        <f t="shared" ca="1" si="448"/>
        <v>1.1779269728849777</v>
      </c>
      <c r="G4798" s="5">
        <f t="shared" ca="1" si="445"/>
        <v>38748</v>
      </c>
      <c r="H4798" s="29" t="e">
        <f t="shared" ca="1" si="446"/>
        <v>#N/A</v>
      </c>
      <c r="I4798" s="1" t="e">
        <f t="shared" ca="1" si="449"/>
        <v>#N/A</v>
      </c>
      <c r="J4798" s="1" t="e">
        <f t="shared" ca="1" si="450"/>
        <v>#N/A</v>
      </c>
    </row>
    <row r="4799" spans="1:10" x14ac:dyDescent="0.2">
      <c r="A4799" s="5">
        <v>38748</v>
      </c>
      <c r="B4799" s="2">
        <v>7.9208723088532995E-3</v>
      </c>
      <c r="C4799" s="1">
        <v>1990.1710790041395</v>
      </c>
      <c r="D4799" s="1">
        <v>1990.17</v>
      </c>
      <c r="E4799" s="1">
        <f t="shared" ca="1" si="447"/>
        <v>1689.5529568574843</v>
      </c>
      <c r="F4799" s="1">
        <f t="shared" ca="1" si="448"/>
        <v>1.1779269728849779</v>
      </c>
      <c r="G4799" s="5">
        <f t="shared" ca="1" si="445"/>
        <v>38748</v>
      </c>
      <c r="H4799" s="29" t="e">
        <f t="shared" ca="1" si="446"/>
        <v>#N/A</v>
      </c>
      <c r="I4799" s="1" t="e">
        <f t="shared" ca="1" si="449"/>
        <v>#N/A</v>
      </c>
      <c r="J4799" s="1" t="e">
        <f t="shared" ca="1" si="450"/>
        <v>#N/A</v>
      </c>
    </row>
    <row r="4800" spans="1:10" x14ac:dyDescent="0.2">
      <c r="A4800" s="5">
        <v>38749</v>
      </c>
      <c r="B4800" s="2">
        <v>1.4978619916891533E-2</v>
      </c>
      <c r="C4800" s="1">
        <v>2019.9810951661325</v>
      </c>
      <c r="D4800" s="1">
        <v>2019.98</v>
      </c>
      <c r="E4800" s="1">
        <f t="shared" ca="1" si="447"/>
        <v>1714.8601284277129</v>
      </c>
      <c r="F4800" s="1">
        <f t="shared" ca="1" si="448"/>
        <v>1.1779269728849777</v>
      </c>
      <c r="G4800" s="5">
        <f t="shared" ca="1" si="445"/>
        <v>38776</v>
      </c>
      <c r="H4800" s="29" t="e">
        <f t="shared" ca="1" si="446"/>
        <v>#N/A</v>
      </c>
      <c r="I4800" s="1" t="e">
        <f t="shared" ca="1" si="449"/>
        <v>#N/A</v>
      </c>
      <c r="J4800" s="1" t="e">
        <f t="shared" ca="1" si="450"/>
        <v>#N/A</v>
      </c>
    </row>
    <row r="4801" spans="1:10" x14ac:dyDescent="0.2">
      <c r="A4801" s="5">
        <v>38750</v>
      </c>
      <c r="B4801" s="2">
        <v>1.7871464073901944E-3</v>
      </c>
      <c r="C4801" s="1">
        <v>2023.5910971233548</v>
      </c>
      <c r="D4801" s="1">
        <v>2023.59</v>
      </c>
      <c r="E4801" s="1">
        <f t="shared" ca="1" si="447"/>
        <v>1717.9248345454093</v>
      </c>
      <c r="F4801" s="1">
        <f t="shared" ca="1" si="448"/>
        <v>1.1779269728849775</v>
      </c>
      <c r="G4801" s="5">
        <f t="shared" ca="1" si="445"/>
        <v>38776</v>
      </c>
      <c r="H4801" s="29" t="e">
        <f t="shared" ca="1" si="446"/>
        <v>#N/A</v>
      </c>
      <c r="I4801" s="1" t="e">
        <f t="shared" ca="1" si="449"/>
        <v>#N/A</v>
      </c>
      <c r="J4801" s="1" t="e">
        <f t="shared" ca="1" si="450"/>
        <v>#N/A</v>
      </c>
    </row>
    <row r="4802" spans="1:10" x14ac:dyDescent="0.2">
      <c r="A4802" s="5">
        <v>38751</v>
      </c>
      <c r="B4802" s="2">
        <v>-2.8424730306040202E-2</v>
      </c>
      <c r="C4802" s="1">
        <v>1966.0710659379195</v>
      </c>
      <c r="D4802" s="1">
        <v>1966.07</v>
      </c>
      <c r="E4802" s="1">
        <f t="shared" ca="1" si="447"/>
        <v>1669.0932844374072</v>
      </c>
      <c r="F4802" s="1">
        <f t="shared" ca="1" si="448"/>
        <v>1.1779269728849775</v>
      </c>
      <c r="G4802" s="5">
        <f t="shared" ref="G4802:G4865" ca="1" si="451">EOMONTH(A4802,0)</f>
        <v>38776</v>
      </c>
      <c r="H4802" s="29" t="e">
        <f t="shared" ref="H4802:H4865" ca="1" si="452">VLOOKUP(G4802,$U$512:$Z$3894,2,0)</f>
        <v>#N/A</v>
      </c>
      <c r="I4802" s="1" t="e">
        <f t="shared" ca="1" si="449"/>
        <v>#N/A</v>
      </c>
      <c r="J4802" s="1" t="e">
        <f t="shared" ca="1" si="450"/>
        <v>#N/A</v>
      </c>
    </row>
    <row r="4803" spans="1:10" x14ac:dyDescent="0.2">
      <c r="A4803" s="5">
        <v>38754</v>
      </c>
      <c r="B4803" s="2">
        <v>1.3488838139028569E-2</v>
      </c>
      <c r="C4803" s="1">
        <v>1992.5910803161835</v>
      </c>
      <c r="D4803" s="1">
        <v>1992.59</v>
      </c>
      <c r="E4803" s="1">
        <f t="shared" ref="E4803:E4866" ca="1" si="453">C4803/C$2*$E$2</f>
        <v>1691.6074135901233</v>
      </c>
      <c r="F4803" s="1">
        <f t="shared" ref="F4803:F4866" ca="1" si="454">D4803/E4803</f>
        <v>1.1779269728849775</v>
      </c>
      <c r="G4803" s="5">
        <f t="shared" ca="1" si="451"/>
        <v>38776</v>
      </c>
      <c r="H4803" s="29" t="e">
        <f t="shared" ca="1" si="452"/>
        <v>#N/A</v>
      </c>
      <c r="I4803" s="1" t="e">
        <f t="shared" ref="I4803:I4866" ca="1" si="455">H4803/$H$2*$I$2</f>
        <v>#N/A</v>
      </c>
      <c r="J4803" s="1" t="e">
        <f t="shared" ref="J4803:J4866" ca="1" si="456">D4803/I4803</f>
        <v>#N/A</v>
      </c>
    </row>
    <row r="4804" spans="1:10" x14ac:dyDescent="0.2">
      <c r="A4804" s="5">
        <v>38755</v>
      </c>
      <c r="B4804" s="2">
        <v>-6.8453620664561399E-3</v>
      </c>
      <c r="C4804" s="1">
        <v>1978.9510729210283</v>
      </c>
      <c r="D4804" s="1">
        <v>1978.95</v>
      </c>
      <c r="E4804" s="1">
        <f t="shared" ca="1" si="453"/>
        <v>1680.0277483697973</v>
      </c>
      <c r="F4804" s="1">
        <f t="shared" ca="1" si="454"/>
        <v>1.1779269728849775</v>
      </c>
      <c r="G4804" s="5">
        <f t="shared" ca="1" si="451"/>
        <v>38776</v>
      </c>
      <c r="H4804" s="29" t="e">
        <f t="shared" ca="1" si="452"/>
        <v>#N/A</v>
      </c>
      <c r="I4804" s="1" t="e">
        <f t="shared" ca="1" si="455"/>
        <v>#N/A</v>
      </c>
      <c r="J4804" s="1" t="e">
        <f t="shared" ca="1" si="456"/>
        <v>#N/A</v>
      </c>
    </row>
    <row r="4805" spans="1:10" x14ac:dyDescent="0.2">
      <c r="A4805" s="5">
        <v>38756</v>
      </c>
      <c r="B4805" s="2">
        <v>-2.2031885595896861E-2</v>
      </c>
      <c r="C4805" s="1">
        <v>1935.3510492825549</v>
      </c>
      <c r="D4805" s="1">
        <v>1935.35</v>
      </c>
      <c r="E4805" s="1">
        <f t="shared" ca="1" si="453"/>
        <v>1643.0135692197819</v>
      </c>
      <c r="F4805" s="1">
        <f t="shared" ca="1" si="454"/>
        <v>1.1779269728849775</v>
      </c>
      <c r="G4805" s="5">
        <f t="shared" ca="1" si="451"/>
        <v>38776</v>
      </c>
      <c r="H4805" s="29" t="e">
        <f t="shared" ca="1" si="452"/>
        <v>#N/A</v>
      </c>
      <c r="I4805" s="1" t="e">
        <f t="shared" ca="1" si="455"/>
        <v>#N/A</v>
      </c>
      <c r="J4805" s="1" t="e">
        <f t="shared" ca="1" si="456"/>
        <v>#N/A</v>
      </c>
    </row>
    <row r="4806" spans="1:10" x14ac:dyDescent="0.2">
      <c r="A4806" s="5">
        <v>38757</v>
      </c>
      <c r="B4806" s="2">
        <v>1.3976800062004413E-2</v>
      </c>
      <c r="C4806" s="1">
        <v>1962.4010639481676</v>
      </c>
      <c r="D4806" s="1">
        <v>1962.4</v>
      </c>
      <c r="E4806" s="1">
        <f t="shared" ca="1" si="453"/>
        <v>1665.9776413759271</v>
      </c>
      <c r="F4806" s="1">
        <f t="shared" ca="1" si="454"/>
        <v>1.1779269728849773</v>
      </c>
      <c r="G4806" s="5">
        <f t="shared" ca="1" si="451"/>
        <v>38776</v>
      </c>
      <c r="H4806" s="29" t="e">
        <f t="shared" ca="1" si="452"/>
        <v>#N/A</v>
      </c>
      <c r="I4806" s="1" t="e">
        <f t="shared" ca="1" si="455"/>
        <v>#N/A</v>
      </c>
      <c r="J4806" s="1" t="e">
        <f t="shared" ca="1" si="456"/>
        <v>#N/A</v>
      </c>
    </row>
    <row r="4807" spans="1:10" x14ac:dyDescent="0.2">
      <c r="A4807" s="5">
        <v>38758</v>
      </c>
      <c r="B4807" s="2">
        <v>-3.8269465960049098E-3</v>
      </c>
      <c r="C4807" s="1">
        <v>1954.8910598764946</v>
      </c>
      <c r="D4807" s="1">
        <v>1954.89</v>
      </c>
      <c r="E4807" s="1">
        <f t="shared" ca="1" si="453"/>
        <v>1659.6020339122429</v>
      </c>
      <c r="F4807" s="1">
        <f t="shared" ca="1" si="454"/>
        <v>1.1779269728849775</v>
      </c>
      <c r="G4807" s="5">
        <f t="shared" ca="1" si="451"/>
        <v>38776</v>
      </c>
      <c r="H4807" s="29" t="e">
        <f t="shared" ca="1" si="452"/>
        <v>#N/A</v>
      </c>
      <c r="I4807" s="1" t="e">
        <f t="shared" ca="1" si="455"/>
        <v>#N/A</v>
      </c>
      <c r="J4807" s="1" t="e">
        <f t="shared" ca="1" si="456"/>
        <v>#N/A</v>
      </c>
    </row>
    <row r="4808" spans="1:10" x14ac:dyDescent="0.2">
      <c r="A4808" s="5">
        <v>38761</v>
      </c>
      <c r="B4808" s="2">
        <v>-2.1842661223905213E-2</v>
      </c>
      <c r="C4808" s="1">
        <v>1912.1910367259713</v>
      </c>
      <c r="D4808" s="1">
        <v>1912.19</v>
      </c>
      <c r="E4808" s="1">
        <f t="shared" ca="1" si="453"/>
        <v>1623.3519089189938</v>
      </c>
      <c r="F4808" s="1">
        <f t="shared" ca="1" si="454"/>
        <v>1.1779269728849775</v>
      </c>
      <c r="G4808" s="5">
        <f t="shared" ca="1" si="451"/>
        <v>38776</v>
      </c>
      <c r="H4808" s="29" t="e">
        <f t="shared" ca="1" si="452"/>
        <v>#N/A</v>
      </c>
      <c r="I4808" s="1" t="e">
        <f t="shared" ca="1" si="455"/>
        <v>#N/A</v>
      </c>
      <c r="J4808" s="1" t="e">
        <f t="shared" ca="1" si="456"/>
        <v>#N/A</v>
      </c>
    </row>
    <row r="4809" spans="1:10" x14ac:dyDescent="0.2">
      <c r="A4809" s="5">
        <v>38762</v>
      </c>
      <c r="B4809" s="2">
        <v>-1.1578347339960993E-2</v>
      </c>
      <c r="C4809" s="1">
        <v>1890.0510247223979</v>
      </c>
      <c r="D4809" s="1">
        <v>1890.05</v>
      </c>
      <c r="E4809" s="1">
        <f t="shared" ca="1" si="453"/>
        <v>1604.5561766625408</v>
      </c>
      <c r="F4809" s="1">
        <f t="shared" ca="1" si="454"/>
        <v>1.1779269728849775</v>
      </c>
      <c r="G4809" s="5">
        <f t="shared" ca="1" si="451"/>
        <v>38776</v>
      </c>
      <c r="H4809" s="29" t="e">
        <f t="shared" ca="1" si="452"/>
        <v>#N/A</v>
      </c>
      <c r="I4809" s="1" t="e">
        <f t="shared" ca="1" si="455"/>
        <v>#N/A</v>
      </c>
      <c r="J4809" s="1" t="e">
        <f t="shared" ca="1" si="456"/>
        <v>#N/A</v>
      </c>
    </row>
    <row r="4810" spans="1:10" x14ac:dyDescent="0.2">
      <c r="A4810" s="5">
        <v>38763</v>
      </c>
      <c r="B4810" s="2">
        <v>-8.571201820056773E-4</v>
      </c>
      <c r="C4810" s="1">
        <v>1888.4310238440878</v>
      </c>
      <c r="D4810" s="1">
        <v>1888.43</v>
      </c>
      <c r="E4810" s="1">
        <f t="shared" ca="1" si="453"/>
        <v>1603.1808791803617</v>
      </c>
      <c r="F4810" s="1">
        <f t="shared" ca="1" si="454"/>
        <v>1.1779269728849773</v>
      </c>
      <c r="G4810" s="5">
        <f t="shared" ca="1" si="451"/>
        <v>38776</v>
      </c>
      <c r="H4810" s="29" t="e">
        <f t="shared" ca="1" si="452"/>
        <v>#N/A</v>
      </c>
      <c r="I4810" s="1" t="e">
        <f t="shared" ca="1" si="455"/>
        <v>#N/A</v>
      </c>
      <c r="J4810" s="1" t="e">
        <f t="shared" ca="1" si="456"/>
        <v>#N/A</v>
      </c>
    </row>
    <row r="4811" spans="1:10" x14ac:dyDescent="0.2">
      <c r="A4811" s="5">
        <v>38764</v>
      </c>
      <c r="B4811" s="2">
        <v>-3.6961920748982413E-3</v>
      </c>
      <c r="C4811" s="1">
        <v>1881.4510200597633</v>
      </c>
      <c r="D4811" s="1">
        <v>1881.45</v>
      </c>
      <c r="E4811" s="1">
        <f t="shared" ca="1" si="453"/>
        <v>1597.2552147201066</v>
      </c>
      <c r="F4811" s="1">
        <f t="shared" ca="1" si="454"/>
        <v>1.1779269728849777</v>
      </c>
      <c r="G4811" s="5">
        <f t="shared" ca="1" si="451"/>
        <v>38776</v>
      </c>
      <c r="H4811" s="29" t="e">
        <f t="shared" ca="1" si="452"/>
        <v>#N/A</v>
      </c>
      <c r="I4811" s="1" t="e">
        <f t="shared" ca="1" si="455"/>
        <v>#N/A</v>
      </c>
      <c r="J4811" s="1" t="e">
        <f t="shared" ca="1" si="456"/>
        <v>#N/A</v>
      </c>
    </row>
    <row r="4812" spans="1:10" x14ac:dyDescent="0.2">
      <c r="A4812" s="5">
        <v>38765</v>
      </c>
      <c r="B4812" s="2">
        <v>3.8799861808711311E-2</v>
      </c>
      <c r="C4812" s="1">
        <v>1954.4510596379412</v>
      </c>
      <c r="D4812" s="1">
        <v>1954.45</v>
      </c>
      <c r="E4812" s="1">
        <f t="shared" ca="1" si="453"/>
        <v>1659.2284963244906</v>
      </c>
      <c r="F4812" s="1">
        <f t="shared" ca="1" si="454"/>
        <v>1.1779269728849773</v>
      </c>
      <c r="G4812" s="5">
        <f t="shared" ca="1" si="451"/>
        <v>38776</v>
      </c>
      <c r="H4812" s="29" t="e">
        <f t="shared" ca="1" si="452"/>
        <v>#N/A</v>
      </c>
      <c r="I4812" s="1" t="e">
        <f t="shared" ca="1" si="455"/>
        <v>#N/A</v>
      </c>
      <c r="J4812" s="1" t="e">
        <f t="shared" ca="1" si="456"/>
        <v>#N/A</v>
      </c>
    </row>
    <row r="4813" spans="1:10" x14ac:dyDescent="0.2">
      <c r="A4813" s="5">
        <v>38768</v>
      </c>
      <c r="B4813" s="2">
        <v>6.1398347361185657E-5</v>
      </c>
      <c r="C4813" s="1">
        <v>1954.5710597030013</v>
      </c>
      <c r="D4813" s="1">
        <v>1954.57</v>
      </c>
      <c r="E4813" s="1">
        <f t="shared" ca="1" si="453"/>
        <v>1659.3303702120593</v>
      </c>
      <c r="F4813" s="1">
        <f t="shared" ca="1" si="454"/>
        <v>1.1779269728849775</v>
      </c>
      <c r="G4813" s="5">
        <f t="shared" ca="1" si="451"/>
        <v>38776</v>
      </c>
      <c r="H4813" s="29" t="e">
        <f t="shared" ca="1" si="452"/>
        <v>#N/A</v>
      </c>
      <c r="I4813" s="1" t="e">
        <f t="shared" ca="1" si="455"/>
        <v>#N/A</v>
      </c>
      <c r="J4813" s="1" t="e">
        <f t="shared" ca="1" si="456"/>
        <v>#N/A</v>
      </c>
    </row>
    <row r="4814" spans="1:10" x14ac:dyDescent="0.2">
      <c r="A4814" s="5">
        <v>38769</v>
      </c>
      <c r="B4814" s="2">
        <v>6.6971251988929836E-3</v>
      </c>
      <c r="C4814" s="1">
        <v>1967.6610667999653</v>
      </c>
      <c r="D4814" s="1">
        <v>1967.66</v>
      </c>
      <c r="E4814" s="1">
        <f t="shared" ca="1" si="453"/>
        <v>1670.4431134476952</v>
      </c>
      <c r="F4814" s="1">
        <f t="shared" ca="1" si="454"/>
        <v>1.1779269728849773</v>
      </c>
      <c r="G4814" s="5">
        <f t="shared" ca="1" si="451"/>
        <v>38776</v>
      </c>
      <c r="H4814" s="29" t="e">
        <f t="shared" ca="1" si="452"/>
        <v>#N/A</v>
      </c>
      <c r="I4814" s="1" t="e">
        <f t="shared" ca="1" si="455"/>
        <v>#N/A</v>
      </c>
      <c r="J4814" s="1" t="e">
        <f t="shared" ca="1" si="456"/>
        <v>#N/A</v>
      </c>
    </row>
    <row r="4815" spans="1:10" x14ac:dyDescent="0.2">
      <c r="A4815" s="5">
        <v>38770</v>
      </c>
      <c r="B4815" s="2">
        <v>8.502485185448716E-3</v>
      </c>
      <c r="C4815" s="1">
        <v>1984.3910758704162</v>
      </c>
      <c r="D4815" s="1">
        <v>1984.39</v>
      </c>
      <c r="E4815" s="1">
        <f t="shared" ca="1" si="453"/>
        <v>1684.6460312729189</v>
      </c>
      <c r="F4815" s="1">
        <f t="shared" ca="1" si="454"/>
        <v>1.1779269728849773</v>
      </c>
      <c r="G4815" s="5">
        <f t="shared" ca="1" si="451"/>
        <v>38776</v>
      </c>
      <c r="H4815" s="29" t="e">
        <f t="shared" ca="1" si="452"/>
        <v>#N/A</v>
      </c>
      <c r="I4815" s="1" t="e">
        <f t="shared" ca="1" si="455"/>
        <v>#N/A</v>
      </c>
      <c r="J4815" s="1" t="e">
        <f t="shared" ca="1" si="456"/>
        <v>#N/A</v>
      </c>
    </row>
    <row r="4816" spans="1:10" x14ac:dyDescent="0.2">
      <c r="A4816" s="5">
        <v>38771</v>
      </c>
      <c r="B4816" s="2">
        <v>-1.229597004621108E-3</v>
      </c>
      <c r="C4816" s="1">
        <v>1981.9510745475291</v>
      </c>
      <c r="D4816" s="1">
        <v>1981.95</v>
      </c>
      <c r="E4816" s="1">
        <f t="shared" ca="1" si="453"/>
        <v>1682.5745955590187</v>
      </c>
      <c r="F4816" s="1">
        <f t="shared" ca="1" si="454"/>
        <v>1.1779269728849775</v>
      </c>
      <c r="G4816" s="5">
        <f t="shared" ca="1" si="451"/>
        <v>38776</v>
      </c>
      <c r="H4816" s="29" t="e">
        <f t="shared" ca="1" si="452"/>
        <v>#N/A</v>
      </c>
      <c r="I4816" s="1" t="e">
        <f t="shared" ca="1" si="455"/>
        <v>#N/A</v>
      </c>
      <c r="J4816" s="1" t="e">
        <f t="shared" ca="1" si="456"/>
        <v>#N/A</v>
      </c>
    </row>
    <row r="4817" spans="1:10" x14ac:dyDescent="0.2">
      <c r="A4817" s="5">
        <v>38772</v>
      </c>
      <c r="B4817" s="2">
        <v>-7.8054441333030855E-3</v>
      </c>
      <c r="C4817" s="1">
        <v>1966.4810661602082</v>
      </c>
      <c r="D4817" s="1">
        <v>1966.48</v>
      </c>
      <c r="E4817" s="1">
        <f t="shared" ca="1" si="453"/>
        <v>1669.4413535532678</v>
      </c>
      <c r="F4817" s="1">
        <f t="shared" ca="1" si="454"/>
        <v>1.1779269728849773</v>
      </c>
      <c r="G4817" s="5">
        <f t="shared" ca="1" si="451"/>
        <v>38776</v>
      </c>
      <c r="H4817" s="29" t="e">
        <f t="shared" ca="1" si="452"/>
        <v>#N/A</v>
      </c>
      <c r="I4817" s="1" t="e">
        <f t="shared" ca="1" si="455"/>
        <v>#N/A</v>
      </c>
      <c r="J4817" s="1" t="e">
        <f t="shared" ca="1" si="456"/>
        <v>#N/A</v>
      </c>
    </row>
    <row r="4818" spans="1:10" x14ac:dyDescent="0.2">
      <c r="A4818" s="5">
        <v>38775</v>
      </c>
      <c r="B4818" s="2">
        <v>8.7974451812375953E-3</v>
      </c>
      <c r="C4818" s="1">
        <v>1983.7810755396943</v>
      </c>
      <c r="D4818" s="1">
        <v>1983.78</v>
      </c>
      <c r="E4818" s="1">
        <f t="shared" ca="1" si="453"/>
        <v>1684.1281723444438</v>
      </c>
      <c r="F4818" s="1">
        <f t="shared" ca="1" si="454"/>
        <v>1.1779269728849773</v>
      </c>
      <c r="G4818" s="5">
        <f t="shared" ca="1" si="451"/>
        <v>38776</v>
      </c>
      <c r="H4818" s="29" t="e">
        <f t="shared" ca="1" si="452"/>
        <v>#N/A</v>
      </c>
      <c r="I4818" s="1" t="e">
        <f t="shared" ca="1" si="455"/>
        <v>#N/A</v>
      </c>
      <c r="J4818" s="1" t="e">
        <f t="shared" ca="1" si="456"/>
        <v>#N/A</v>
      </c>
    </row>
    <row r="4819" spans="1:10" x14ac:dyDescent="0.2">
      <c r="A4819" s="5">
        <v>38776</v>
      </c>
      <c r="B4819" s="2">
        <v>-2.9106050066035505E-2</v>
      </c>
      <c r="C4819" s="1">
        <v>1926.0410442349821</v>
      </c>
      <c r="D4819" s="1">
        <v>1926.04</v>
      </c>
      <c r="E4819" s="1">
        <f t="shared" ca="1" si="453"/>
        <v>1635.1098534425655</v>
      </c>
      <c r="F4819" s="1">
        <f t="shared" ca="1" si="454"/>
        <v>1.1779269728849773</v>
      </c>
      <c r="G4819" s="5">
        <f t="shared" ca="1" si="451"/>
        <v>38776</v>
      </c>
      <c r="H4819" s="29" t="e">
        <f t="shared" ca="1" si="452"/>
        <v>#N/A</v>
      </c>
      <c r="I4819" s="1" t="e">
        <f t="shared" ca="1" si="455"/>
        <v>#N/A</v>
      </c>
      <c r="J4819" s="1" t="e">
        <f t="shared" ca="1" si="456"/>
        <v>#N/A</v>
      </c>
    </row>
    <row r="4820" spans="1:10" x14ac:dyDescent="0.2">
      <c r="A4820" s="5">
        <v>38778</v>
      </c>
      <c r="B4820" s="2">
        <v>1.6022512512720466E-2</v>
      </c>
      <c r="C4820" s="1">
        <v>1956.9010609662503</v>
      </c>
      <c r="D4820" s="1">
        <v>1956.9</v>
      </c>
      <c r="E4820" s="1">
        <f t="shared" ca="1" si="453"/>
        <v>1661.3084215290214</v>
      </c>
      <c r="F4820" s="1">
        <f t="shared" ca="1" si="454"/>
        <v>1.1779269728849773</v>
      </c>
      <c r="G4820" s="5">
        <f t="shared" ca="1" si="451"/>
        <v>38807</v>
      </c>
      <c r="H4820" s="29" t="e">
        <f t="shared" ca="1" si="452"/>
        <v>#N/A</v>
      </c>
      <c r="I4820" s="1" t="e">
        <f t="shared" ca="1" si="455"/>
        <v>#N/A</v>
      </c>
      <c r="J4820" s="1" t="e">
        <f t="shared" ca="1" si="456"/>
        <v>#N/A</v>
      </c>
    </row>
    <row r="4821" spans="1:10" x14ac:dyDescent="0.2">
      <c r="A4821" s="5">
        <v>38779</v>
      </c>
      <c r="B4821" s="2">
        <v>-4.7268639174203875E-3</v>
      </c>
      <c r="C4821" s="1">
        <v>1947.6510559512071</v>
      </c>
      <c r="D4821" s="1">
        <v>1947.65</v>
      </c>
      <c r="E4821" s="1">
        <f t="shared" ca="1" si="453"/>
        <v>1653.4556426955892</v>
      </c>
      <c r="F4821" s="1">
        <f t="shared" ca="1" si="454"/>
        <v>1.1779269728849773</v>
      </c>
      <c r="G4821" s="5">
        <f t="shared" ca="1" si="451"/>
        <v>38807</v>
      </c>
      <c r="H4821" s="29" t="e">
        <f t="shared" ca="1" si="452"/>
        <v>#N/A</v>
      </c>
      <c r="I4821" s="1" t="e">
        <f t="shared" ca="1" si="455"/>
        <v>#N/A</v>
      </c>
      <c r="J4821" s="1" t="e">
        <f t="shared" ca="1" si="456"/>
        <v>#N/A</v>
      </c>
    </row>
    <row r="4822" spans="1:10" x14ac:dyDescent="0.2">
      <c r="A4822" s="5">
        <v>38782</v>
      </c>
      <c r="B4822" s="2">
        <v>6.1612712756398125E-3</v>
      </c>
      <c r="C4822" s="1">
        <v>1959.6510624572088</v>
      </c>
      <c r="D4822" s="1">
        <v>1959.65</v>
      </c>
      <c r="E4822" s="1">
        <f t="shared" ca="1" si="453"/>
        <v>1663.6430314524741</v>
      </c>
      <c r="F4822" s="1">
        <f t="shared" ca="1" si="454"/>
        <v>1.1779269728849775</v>
      </c>
      <c r="G4822" s="5">
        <f t="shared" ca="1" si="451"/>
        <v>38807</v>
      </c>
      <c r="H4822" s="29" t="e">
        <f t="shared" ca="1" si="452"/>
        <v>#N/A</v>
      </c>
      <c r="I4822" s="1" t="e">
        <f t="shared" ca="1" si="455"/>
        <v>#N/A</v>
      </c>
      <c r="J4822" s="1" t="e">
        <f t="shared" ca="1" si="456"/>
        <v>#N/A</v>
      </c>
    </row>
    <row r="4823" spans="1:10" x14ac:dyDescent="0.2">
      <c r="A4823" s="5">
        <v>38783</v>
      </c>
      <c r="B4823" s="2">
        <v>-3.83895083305692E-2</v>
      </c>
      <c r="C4823" s="1">
        <v>1884.4210216699989</v>
      </c>
      <c r="D4823" s="1">
        <v>1884.42</v>
      </c>
      <c r="E4823" s="1">
        <f t="shared" ca="1" si="453"/>
        <v>1599.7765934374358</v>
      </c>
      <c r="F4823" s="1">
        <f t="shared" ca="1" si="454"/>
        <v>1.1779269728849775</v>
      </c>
      <c r="G4823" s="5">
        <f t="shared" ca="1" si="451"/>
        <v>38807</v>
      </c>
      <c r="H4823" s="29" t="e">
        <f t="shared" ca="1" si="452"/>
        <v>#N/A</v>
      </c>
      <c r="I4823" s="1" t="e">
        <f t="shared" ca="1" si="455"/>
        <v>#N/A</v>
      </c>
      <c r="J4823" s="1" t="e">
        <f t="shared" ca="1" si="456"/>
        <v>#N/A</v>
      </c>
    </row>
    <row r="4824" spans="1:10" x14ac:dyDescent="0.2">
      <c r="A4824" s="5">
        <v>38784</v>
      </c>
      <c r="B4824" s="2">
        <v>-4.5955784803812794E-3</v>
      </c>
      <c r="C4824" s="1">
        <v>1875.7610169748341</v>
      </c>
      <c r="D4824" s="1">
        <v>1875.76</v>
      </c>
      <c r="E4824" s="1">
        <f t="shared" ca="1" si="453"/>
        <v>1592.4246945512173</v>
      </c>
      <c r="F4824" s="1">
        <f t="shared" ca="1" si="454"/>
        <v>1.1779269728849773</v>
      </c>
      <c r="G4824" s="5">
        <f t="shared" ca="1" si="451"/>
        <v>38807</v>
      </c>
      <c r="H4824" s="29" t="e">
        <f t="shared" ca="1" si="452"/>
        <v>#N/A</v>
      </c>
      <c r="I4824" s="1" t="e">
        <f t="shared" ca="1" si="455"/>
        <v>#N/A</v>
      </c>
      <c r="J4824" s="1" t="e">
        <f t="shared" ca="1" si="456"/>
        <v>#N/A</v>
      </c>
    </row>
    <row r="4825" spans="1:10" x14ac:dyDescent="0.2">
      <c r="A4825" s="5">
        <v>38785</v>
      </c>
      <c r="B4825" s="2">
        <v>1.5012581566938188E-2</v>
      </c>
      <c r="C4825" s="1">
        <v>1903.9210322422516</v>
      </c>
      <c r="D4825" s="1">
        <v>1903.92</v>
      </c>
      <c r="E4825" s="1">
        <f t="shared" ca="1" si="453"/>
        <v>1616.3311001673737</v>
      </c>
      <c r="F4825" s="1">
        <f t="shared" ca="1" si="454"/>
        <v>1.1779269728849777</v>
      </c>
      <c r="G4825" s="5">
        <f t="shared" ca="1" si="451"/>
        <v>38807</v>
      </c>
      <c r="H4825" s="29" t="e">
        <f t="shared" ca="1" si="452"/>
        <v>#N/A</v>
      </c>
      <c r="I4825" s="1" t="e">
        <f t="shared" ca="1" si="455"/>
        <v>#N/A</v>
      </c>
      <c r="J4825" s="1" t="e">
        <f t="shared" ca="1" si="456"/>
        <v>#N/A</v>
      </c>
    </row>
    <row r="4826" spans="1:10" x14ac:dyDescent="0.2">
      <c r="A4826" s="5">
        <v>38786</v>
      </c>
      <c r="B4826" s="2">
        <v>-3.5032984579184134E-3</v>
      </c>
      <c r="C4826" s="1">
        <v>1897.251028625999</v>
      </c>
      <c r="D4826" s="1">
        <v>1897.25</v>
      </c>
      <c r="E4826" s="1">
        <f t="shared" ca="1" si="453"/>
        <v>1610.6686099166718</v>
      </c>
      <c r="F4826" s="1">
        <f t="shared" ca="1" si="454"/>
        <v>1.1779269728849775</v>
      </c>
      <c r="G4826" s="5">
        <f t="shared" ca="1" si="451"/>
        <v>38807</v>
      </c>
      <c r="H4826" s="29" t="e">
        <f t="shared" ca="1" si="452"/>
        <v>#N/A</v>
      </c>
      <c r="I4826" s="1" t="e">
        <f t="shared" ca="1" si="455"/>
        <v>#N/A</v>
      </c>
      <c r="J4826" s="1" t="e">
        <f t="shared" ca="1" si="456"/>
        <v>#N/A</v>
      </c>
    </row>
    <row r="4827" spans="1:10" x14ac:dyDescent="0.2">
      <c r="A4827" s="5">
        <v>38789</v>
      </c>
      <c r="B4827" s="2">
        <v>1.135327447621548E-2</v>
      </c>
      <c r="C4827" s="1">
        <v>1918.7910403042722</v>
      </c>
      <c r="D4827" s="1">
        <v>1918.79</v>
      </c>
      <c r="E4827" s="1">
        <f t="shared" ca="1" si="453"/>
        <v>1628.9549727352805</v>
      </c>
      <c r="F4827" s="1">
        <f t="shared" ca="1" si="454"/>
        <v>1.1779269728849775</v>
      </c>
      <c r="G4827" s="5">
        <f t="shared" ca="1" si="451"/>
        <v>38807</v>
      </c>
      <c r="H4827" s="29" t="e">
        <f t="shared" ca="1" si="452"/>
        <v>#N/A</v>
      </c>
      <c r="I4827" s="1" t="e">
        <f t="shared" ca="1" si="455"/>
        <v>#N/A</v>
      </c>
      <c r="J4827" s="1" t="e">
        <f t="shared" ca="1" si="456"/>
        <v>#N/A</v>
      </c>
    </row>
    <row r="4828" spans="1:10" x14ac:dyDescent="0.2">
      <c r="A4828" s="5">
        <v>38790</v>
      </c>
      <c r="B4828" s="2">
        <v>1.8183334288796704E-2</v>
      </c>
      <c r="C4828" s="1">
        <v>1953.6810592204727</v>
      </c>
      <c r="D4828" s="1">
        <v>1953.68</v>
      </c>
      <c r="E4828" s="1">
        <f t="shared" ca="1" si="453"/>
        <v>1658.5748055459237</v>
      </c>
      <c r="F4828" s="1">
        <f t="shared" ca="1" si="454"/>
        <v>1.1779269728849775</v>
      </c>
      <c r="G4828" s="5">
        <f t="shared" ca="1" si="451"/>
        <v>38807</v>
      </c>
      <c r="H4828" s="29" t="e">
        <f t="shared" ca="1" si="452"/>
        <v>#N/A</v>
      </c>
      <c r="I4828" s="1" t="e">
        <f t="shared" ca="1" si="455"/>
        <v>#N/A</v>
      </c>
      <c r="J4828" s="1" t="e">
        <f t="shared" ca="1" si="456"/>
        <v>#N/A</v>
      </c>
    </row>
    <row r="4829" spans="1:10" x14ac:dyDescent="0.2">
      <c r="A4829" s="5">
        <v>38791</v>
      </c>
      <c r="B4829" s="2">
        <v>2.0899021334097601E-2</v>
      </c>
      <c r="C4829" s="1">
        <v>1994.5110813571437</v>
      </c>
      <c r="D4829" s="1">
        <v>1994.51</v>
      </c>
      <c r="E4829" s="1">
        <f t="shared" ca="1" si="453"/>
        <v>1693.2373957912248</v>
      </c>
      <c r="F4829" s="1">
        <f t="shared" ca="1" si="454"/>
        <v>1.1779269728849775</v>
      </c>
      <c r="G4829" s="5">
        <f t="shared" ca="1" si="451"/>
        <v>38807</v>
      </c>
      <c r="H4829" s="29" t="e">
        <f t="shared" ca="1" si="452"/>
        <v>#N/A</v>
      </c>
      <c r="I4829" s="1" t="e">
        <f t="shared" ca="1" si="455"/>
        <v>#N/A</v>
      </c>
      <c r="J4829" s="1" t="e">
        <f t="shared" ca="1" si="456"/>
        <v>#N/A</v>
      </c>
    </row>
    <row r="4830" spans="1:10" x14ac:dyDescent="0.2">
      <c r="A4830" s="5">
        <v>38792</v>
      </c>
      <c r="B4830" s="2">
        <v>-3.0934916345368713E-3</v>
      </c>
      <c r="C4830" s="1">
        <v>1988.3410780119743</v>
      </c>
      <c r="D4830" s="1">
        <v>1988.34</v>
      </c>
      <c r="E4830" s="1">
        <f t="shared" ca="1" si="453"/>
        <v>1687.9993800720595</v>
      </c>
      <c r="F4830" s="1">
        <f t="shared" ca="1" si="454"/>
        <v>1.1779269728849777</v>
      </c>
      <c r="G4830" s="5">
        <f t="shared" ca="1" si="451"/>
        <v>38807</v>
      </c>
      <c r="H4830" s="29" t="e">
        <f t="shared" ca="1" si="452"/>
        <v>#N/A</v>
      </c>
      <c r="I4830" s="1" t="e">
        <f t="shared" ca="1" si="455"/>
        <v>#N/A</v>
      </c>
      <c r="J4830" s="1" t="e">
        <f t="shared" ca="1" si="456"/>
        <v>#N/A</v>
      </c>
    </row>
    <row r="4831" spans="1:10" x14ac:dyDescent="0.2">
      <c r="A4831" s="5">
        <v>38793</v>
      </c>
      <c r="B4831" s="2">
        <v>1.0380518422402618E-2</v>
      </c>
      <c r="C4831" s="1">
        <v>2008.9810892022974</v>
      </c>
      <c r="D4831" s="1">
        <v>2008.98</v>
      </c>
      <c r="E4831" s="1">
        <f t="shared" ca="1" si="453"/>
        <v>1705.5216887339018</v>
      </c>
      <c r="F4831" s="1">
        <f t="shared" ca="1" si="454"/>
        <v>1.1779269728849777</v>
      </c>
      <c r="G4831" s="5">
        <f t="shared" ca="1" si="451"/>
        <v>38807</v>
      </c>
      <c r="H4831" s="29" t="e">
        <f t="shared" ca="1" si="452"/>
        <v>#N/A</v>
      </c>
      <c r="I4831" s="1" t="e">
        <f t="shared" ca="1" si="455"/>
        <v>#N/A</v>
      </c>
      <c r="J4831" s="1" t="e">
        <f t="shared" ca="1" si="456"/>
        <v>#N/A</v>
      </c>
    </row>
    <row r="4832" spans="1:10" x14ac:dyDescent="0.2">
      <c r="A4832" s="5">
        <v>38796</v>
      </c>
      <c r="B4832" s="2">
        <v>1.6033011777120798E-2</v>
      </c>
      <c r="C4832" s="1">
        <v>2041.1911066654909</v>
      </c>
      <c r="D4832" s="1">
        <v>2041.19</v>
      </c>
      <c r="E4832" s="1">
        <f t="shared" ca="1" si="453"/>
        <v>1732.8663380555074</v>
      </c>
      <c r="F4832" s="1">
        <f t="shared" ca="1" si="454"/>
        <v>1.1779269728849775</v>
      </c>
      <c r="G4832" s="5">
        <f t="shared" ca="1" si="451"/>
        <v>38807</v>
      </c>
      <c r="H4832" s="29" t="e">
        <f t="shared" ca="1" si="452"/>
        <v>#N/A</v>
      </c>
      <c r="I4832" s="1" t="e">
        <f t="shared" ca="1" si="455"/>
        <v>#N/A</v>
      </c>
      <c r="J4832" s="1" t="e">
        <f t="shared" ca="1" si="456"/>
        <v>#N/A</v>
      </c>
    </row>
    <row r="4833" spans="1:10" x14ac:dyDescent="0.2">
      <c r="A4833" s="5">
        <v>38798</v>
      </c>
      <c r="B4833" s="2">
        <v>-7.2996634316256914E-3</v>
      </c>
      <c r="C4833" s="1">
        <v>2026.2910985872052</v>
      </c>
      <c r="D4833" s="1">
        <v>2026.29</v>
      </c>
      <c r="E4833" s="1">
        <f t="shared" ca="1" si="453"/>
        <v>1720.2169970157083</v>
      </c>
      <c r="F4833" s="1">
        <f t="shared" ca="1" si="454"/>
        <v>1.1779269728849777</v>
      </c>
      <c r="G4833" s="5">
        <f t="shared" ca="1" si="451"/>
        <v>38807</v>
      </c>
      <c r="H4833" s="29" t="e">
        <f t="shared" ca="1" si="452"/>
        <v>#N/A</v>
      </c>
      <c r="I4833" s="1" t="e">
        <f t="shared" ca="1" si="455"/>
        <v>#N/A</v>
      </c>
      <c r="J4833" s="1" t="e">
        <f t="shared" ca="1" si="456"/>
        <v>#N/A</v>
      </c>
    </row>
    <row r="4834" spans="1:10" x14ac:dyDescent="0.2">
      <c r="A4834" s="5">
        <v>38799</v>
      </c>
      <c r="B4834" s="2">
        <v>8.4193279343034444E-3</v>
      </c>
      <c r="C4834" s="1">
        <v>2043.3511078365709</v>
      </c>
      <c r="D4834" s="1">
        <v>2043.35</v>
      </c>
      <c r="E4834" s="1">
        <f t="shared" ca="1" si="453"/>
        <v>1734.7000680317465</v>
      </c>
      <c r="F4834" s="1">
        <f t="shared" ca="1" si="454"/>
        <v>1.1779269728849777</v>
      </c>
      <c r="G4834" s="5">
        <f t="shared" ca="1" si="451"/>
        <v>38807</v>
      </c>
      <c r="H4834" s="29" t="e">
        <f t="shared" ca="1" si="452"/>
        <v>#N/A</v>
      </c>
      <c r="I4834" s="1" t="e">
        <f t="shared" ca="1" si="455"/>
        <v>#N/A</v>
      </c>
      <c r="J4834" s="1" t="e">
        <f t="shared" ca="1" si="456"/>
        <v>#N/A</v>
      </c>
    </row>
    <row r="4835" spans="1:10" x14ac:dyDescent="0.2">
      <c r="A4835" s="5">
        <v>38800</v>
      </c>
      <c r="B4835" s="2">
        <v>7.9722025105830596E-3</v>
      </c>
      <c r="C4835" s="1">
        <v>2059.6411166684684</v>
      </c>
      <c r="D4835" s="1">
        <v>2059.64</v>
      </c>
      <c r="E4835" s="1">
        <f t="shared" ca="1" si="453"/>
        <v>1748.5294482692179</v>
      </c>
      <c r="F4835" s="1">
        <f t="shared" ca="1" si="454"/>
        <v>1.1779269728849775</v>
      </c>
      <c r="G4835" s="5">
        <f t="shared" ca="1" si="451"/>
        <v>38807</v>
      </c>
      <c r="H4835" s="29" t="e">
        <f t="shared" ca="1" si="452"/>
        <v>#N/A</v>
      </c>
      <c r="I4835" s="1" t="e">
        <f t="shared" ca="1" si="455"/>
        <v>#N/A</v>
      </c>
      <c r="J4835" s="1" t="e">
        <f t="shared" ca="1" si="456"/>
        <v>#N/A</v>
      </c>
    </row>
    <row r="4836" spans="1:10" x14ac:dyDescent="0.2">
      <c r="A4836" s="5">
        <v>38803</v>
      </c>
      <c r="B4836" s="2">
        <v>6.0496009011283824E-3</v>
      </c>
      <c r="C4836" s="1">
        <v>2072.1011234238672</v>
      </c>
      <c r="D4836" s="1">
        <v>2072.1</v>
      </c>
      <c r="E4836" s="1">
        <f t="shared" ca="1" si="453"/>
        <v>1759.1073535951168</v>
      </c>
      <c r="F4836" s="1">
        <f t="shared" ca="1" si="454"/>
        <v>1.1779269728849777</v>
      </c>
      <c r="G4836" s="5">
        <f t="shared" ca="1" si="451"/>
        <v>38807</v>
      </c>
      <c r="H4836" s="29" t="e">
        <f t="shared" ca="1" si="452"/>
        <v>#N/A</v>
      </c>
      <c r="I4836" s="1" t="e">
        <f t="shared" ca="1" si="455"/>
        <v>#N/A</v>
      </c>
      <c r="J4836" s="1" t="e">
        <f t="shared" ca="1" si="456"/>
        <v>#N/A</v>
      </c>
    </row>
    <row r="4837" spans="1:10" x14ac:dyDescent="0.2">
      <c r="A4837" s="5">
        <v>38804</v>
      </c>
      <c r="B4837" s="2">
        <v>-1.1664494956806992E-2</v>
      </c>
      <c r="C4837" s="1">
        <v>2047.9311103196953</v>
      </c>
      <c r="D4837" s="1">
        <v>2047.93</v>
      </c>
      <c r="E4837" s="1">
        <f t="shared" ca="1" si="453"/>
        <v>1738.5882547406245</v>
      </c>
      <c r="F4837" s="1">
        <f t="shared" ca="1" si="454"/>
        <v>1.1779269728849775</v>
      </c>
      <c r="G4837" s="5">
        <f t="shared" ca="1" si="451"/>
        <v>38807</v>
      </c>
      <c r="H4837" s="29" t="e">
        <f t="shared" ca="1" si="452"/>
        <v>#N/A</v>
      </c>
      <c r="I4837" s="1" t="e">
        <f t="shared" ca="1" si="455"/>
        <v>#N/A</v>
      </c>
      <c r="J4837" s="1" t="e">
        <f t="shared" ca="1" si="456"/>
        <v>#N/A</v>
      </c>
    </row>
    <row r="4838" spans="1:10" x14ac:dyDescent="0.2">
      <c r="A4838" s="5">
        <v>38805</v>
      </c>
      <c r="B4838" s="2">
        <v>6.3136923625319863E-3</v>
      </c>
      <c r="C4838" s="1">
        <v>2060.8611173299123</v>
      </c>
      <c r="D4838" s="1">
        <v>2060.86</v>
      </c>
      <c r="E4838" s="1">
        <f t="shared" ca="1" si="453"/>
        <v>1749.5651661261679</v>
      </c>
      <c r="F4838" s="1">
        <f t="shared" ca="1" si="454"/>
        <v>1.1779269728849777</v>
      </c>
      <c r="G4838" s="5">
        <f t="shared" ca="1" si="451"/>
        <v>38807</v>
      </c>
      <c r="H4838" s="29" t="e">
        <f t="shared" ca="1" si="452"/>
        <v>#N/A</v>
      </c>
      <c r="I4838" s="1" t="e">
        <f t="shared" ca="1" si="455"/>
        <v>#N/A</v>
      </c>
      <c r="J4838" s="1" t="e">
        <f t="shared" ca="1" si="456"/>
        <v>#N/A</v>
      </c>
    </row>
    <row r="4839" spans="1:10" x14ac:dyDescent="0.2">
      <c r="A4839" s="5">
        <v>38806</v>
      </c>
      <c r="B4839" s="2">
        <v>1.7235523034073053E-2</v>
      </c>
      <c r="C4839" s="1">
        <v>2096.3811365876777</v>
      </c>
      <c r="D4839" s="1">
        <v>2096.38</v>
      </c>
      <c r="E4839" s="1">
        <f t="shared" ca="1" si="453"/>
        <v>1779.7198368465477</v>
      </c>
      <c r="F4839" s="1">
        <f t="shared" ca="1" si="454"/>
        <v>1.1779269728849777</v>
      </c>
      <c r="G4839" s="5">
        <f t="shared" ca="1" si="451"/>
        <v>38807</v>
      </c>
      <c r="H4839" s="29" t="e">
        <f t="shared" ca="1" si="452"/>
        <v>#N/A</v>
      </c>
      <c r="I4839" s="1" t="e">
        <f t="shared" ca="1" si="455"/>
        <v>#N/A</v>
      </c>
      <c r="J4839" s="1" t="e">
        <f t="shared" ca="1" si="456"/>
        <v>#N/A</v>
      </c>
    </row>
    <row r="4840" spans="1:10" x14ac:dyDescent="0.2">
      <c r="A4840" s="5">
        <v>38807</v>
      </c>
      <c r="B4840" s="2">
        <v>-1.5779581946021248E-2</v>
      </c>
      <c r="C4840" s="1">
        <v>2063.3011186527992</v>
      </c>
      <c r="D4840" s="1">
        <v>2063.3000000000002</v>
      </c>
      <c r="E4840" s="1">
        <f t="shared" ca="1" si="453"/>
        <v>1751.6366018400679</v>
      </c>
      <c r="F4840" s="1">
        <f t="shared" ca="1" si="454"/>
        <v>1.1779269728849777</v>
      </c>
      <c r="G4840" s="5">
        <f t="shared" ca="1" si="451"/>
        <v>38807</v>
      </c>
      <c r="H4840" s="29" t="e">
        <f t="shared" ca="1" si="452"/>
        <v>#N/A</v>
      </c>
      <c r="I4840" s="1" t="e">
        <f t="shared" ca="1" si="455"/>
        <v>#N/A</v>
      </c>
      <c r="J4840" s="1" t="e">
        <f t="shared" ca="1" si="456"/>
        <v>#N/A</v>
      </c>
    </row>
    <row r="4841" spans="1:10" x14ac:dyDescent="0.2">
      <c r="A4841" s="5">
        <v>38810</v>
      </c>
      <c r="B4841" s="2">
        <v>1.8659429069936451E-2</v>
      </c>
      <c r="C4841" s="1">
        <v>2101.8011395262215</v>
      </c>
      <c r="D4841" s="1">
        <v>2101.8000000000002</v>
      </c>
      <c r="E4841" s="1">
        <f t="shared" ca="1" si="453"/>
        <v>1784.3211407684071</v>
      </c>
      <c r="F4841" s="1">
        <f t="shared" ca="1" si="454"/>
        <v>1.1779269728849779</v>
      </c>
      <c r="G4841" s="5">
        <f t="shared" ca="1" si="451"/>
        <v>38837</v>
      </c>
      <c r="H4841" s="29" t="e">
        <f t="shared" ca="1" si="452"/>
        <v>#N/A</v>
      </c>
      <c r="I4841" s="1" t="e">
        <f t="shared" ca="1" si="455"/>
        <v>#N/A</v>
      </c>
      <c r="J4841" s="1" t="e">
        <f t="shared" ca="1" si="456"/>
        <v>#N/A</v>
      </c>
    </row>
    <row r="4842" spans="1:10" x14ac:dyDescent="0.2">
      <c r="A4842" s="5">
        <v>38811</v>
      </c>
      <c r="B4842" s="2">
        <v>-3.097345132743512E-3</v>
      </c>
      <c r="C4842" s="1">
        <v>2095.2911359967152</v>
      </c>
      <c r="D4842" s="1">
        <v>2095.29</v>
      </c>
      <c r="E4842" s="1">
        <f t="shared" ca="1" si="453"/>
        <v>1778.7944823677965</v>
      </c>
      <c r="F4842" s="1">
        <f t="shared" ca="1" si="454"/>
        <v>1.1779269728849779</v>
      </c>
      <c r="G4842" s="5">
        <f t="shared" ca="1" si="451"/>
        <v>38837</v>
      </c>
      <c r="H4842" s="29" t="e">
        <f t="shared" ca="1" si="452"/>
        <v>#N/A</v>
      </c>
      <c r="I4842" s="1" t="e">
        <f t="shared" ca="1" si="455"/>
        <v>#N/A</v>
      </c>
      <c r="J4842" s="1" t="e">
        <f t="shared" ca="1" si="456"/>
        <v>#N/A</v>
      </c>
    </row>
    <row r="4843" spans="1:10" x14ac:dyDescent="0.2">
      <c r="A4843" s="5">
        <v>38812</v>
      </c>
      <c r="B4843" s="2">
        <v>1.8279092631567906E-3</v>
      </c>
      <c r="C4843" s="1">
        <v>2099.1211380732138</v>
      </c>
      <c r="D4843" s="1">
        <v>2099.12</v>
      </c>
      <c r="E4843" s="1">
        <f t="shared" ca="1" si="453"/>
        <v>1782.0459572793688</v>
      </c>
      <c r="F4843" s="1">
        <f t="shared" ca="1" si="454"/>
        <v>1.1779269728849782</v>
      </c>
      <c r="G4843" s="5">
        <f t="shared" ca="1" si="451"/>
        <v>38837</v>
      </c>
      <c r="H4843" s="29" t="e">
        <f t="shared" ca="1" si="452"/>
        <v>#N/A</v>
      </c>
      <c r="I4843" s="1" t="e">
        <f t="shared" ca="1" si="455"/>
        <v>#N/A</v>
      </c>
      <c r="J4843" s="1" t="e">
        <f t="shared" ca="1" si="456"/>
        <v>#N/A</v>
      </c>
    </row>
    <row r="4844" spans="1:10" x14ac:dyDescent="0.2">
      <c r="A4844" s="5">
        <v>38813</v>
      </c>
      <c r="B4844" s="2">
        <v>-2.6153816837530819E-3</v>
      </c>
      <c r="C4844" s="1">
        <v>2093.631135096718</v>
      </c>
      <c r="D4844" s="1">
        <v>2093.63</v>
      </c>
      <c r="E4844" s="1">
        <f t="shared" ca="1" si="453"/>
        <v>1777.385226923094</v>
      </c>
      <c r="F4844" s="1">
        <f t="shared" ca="1" si="454"/>
        <v>1.1779269728849782</v>
      </c>
      <c r="G4844" s="5">
        <f t="shared" ca="1" si="451"/>
        <v>38837</v>
      </c>
      <c r="H4844" s="29" t="e">
        <f t="shared" ca="1" si="452"/>
        <v>#N/A</v>
      </c>
      <c r="I4844" s="1" t="e">
        <f t="shared" ca="1" si="455"/>
        <v>#N/A</v>
      </c>
      <c r="J4844" s="1" t="e">
        <f t="shared" ca="1" si="456"/>
        <v>#N/A</v>
      </c>
    </row>
    <row r="4845" spans="1:10" x14ac:dyDescent="0.2">
      <c r="A4845" s="5">
        <v>38814</v>
      </c>
      <c r="B4845" s="2">
        <v>-7.7377569102465849E-4</v>
      </c>
      <c r="C4845" s="1">
        <v>2092.0111342184077</v>
      </c>
      <c r="D4845" s="1">
        <v>2092.0100000000002</v>
      </c>
      <c r="E4845" s="1">
        <f t="shared" ca="1" si="453"/>
        <v>1776.0099294409144</v>
      </c>
      <c r="F4845" s="1">
        <f t="shared" ca="1" si="454"/>
        <v>1.1779269728849784</v>
      </c>
      <c r="G4845" s="5">
        <f t="shared" ca="1" si="451"/>
        <v>38837</v>
      </c>
      <c r="H4845" s="29" t="e">
        <f t="shared" ca="1" si="452"/>
        <v>#N/A</v>
      </c>
      <c r="I4845" s="1" t="e">
        <f t="shared" ca="1" si="455"/>
        <v>#N/A</v>
      </c>
      <c r="J4845" s="1" t="e">
        <f t="shared" ca="1" si="456"/>
        <v>#N/A</v>
      </c>
    </row>
    <row r="4846" spans="1:10" x14ac:dyDescent="0.2">
      <c r="A4846" s="5">
        <v>38817</v>
      </c>
      <c r="B4846" s="2">
        <v>6.1137375060349441E-3</v>
      </c>
      <c r="C4846" s="1">
        <v>2104.8011411527214</v>
      </c>
      <c r="D4846" s="1">
        <v>2104.8000000000002</v>
      </c>
      <c r="E4846" s="1">
        <f t="shared" ca="1" si="453"/>
        <v>1786.8679879576277</v>
      </c>
      <c r="F4846" s="1">
        <f t="shared" ca="1" si="454"/>
        <v>1.1779269728849782</v>
      </c>
      <c r="G4846" s="5">
        <f t="shared" ca="1" si="451"/>
        <v>38837</v>
      </c>
      <c r="H4846" s="29" t="e">
        <f t="shared" ca="1" si="452"/>
        <v>#N/A</v>
      </c>
      <c r="I4846" s="1" t="e">
        <f t="shared" ca="1" si="455"/>
        <v>#N/A</v>
      </c>
      <c r="J4846" s="1" t="e">
        <f t="shared" ca="1" si="456"/>
        <v>#N/A</v>
      </c>
    </row>
    <row r="4847" spans="1:10" x14ac:dyDescent="0.2">
      <c r="A4847" s="5">
        <v>38818</v>
      </c>
      <c r="B4847" s="2">
        <v>6.7322310908397576E-3</v>
      </c>
      <c r="C4847" s="1">
        <v>2118.9711488352245</v>
      </c>
      <c r="D4847" s="1">
        <v>2118.9699999999998</v>
      </c>
      <c r="E4847" s="1">
        <f t="shared" ca="1" si="453"/>
        <v>1798.8975961813821</v>
      </c>
      <c r="F4847" s="1">
        <f t="shared" ca="1" si="454"/>
        <v>1.1779269728849784</v>
      </c>
      <c r="G4847" s="5">
        <f t="shared" ca="1" si="451"/>
        <v>38837</v>
      </c>
      <c r="H4847" s="29" t="e">
        <f t="shared" ca="1" si="452"/>
        <v>#N/A</v>
      </c>
      <c r="I4847" s="1" t="e">
        <f t="shared" ca="1" si="455"/>
        <v>#N/A</v>
      </c>
      <c r="J4847" s="1" t="e">
        <f t="shared" ca="1" si="456"/>
        <v>#N/A</v>
      </c>
    </row>
    <row r="4848" spans="1:10" x14ac:dyDescent="0.2">
      <c r="A4848" s="5">
        <v>38819</v>
      </c>
      <c r="B4848" s="2">
        <v>-6.8287894590295384E-3</v>
      </c>
      <c r="C4848" s="1">
        <v>2104.5011409900708</v>
      </c>
      <c r="D4848" s="1">
        <v>2104.5</v>
      </c>
      <c r="E4848" s="1">
        <f t="shared" ca="1" si="453"/>
        <v>1786.6133032387052</v>
      </c>
      <c r="F4848" s="1">
        <f t="shared" ca="1" si="454"/>
        <v>1.1779269728849784</v>
      </c>
      <c r="G4848" s="5">
        <f t="shared" ca="1" si="451"/>
        <v>38837</v>
      </c>
      <c r="H4848" s="29" t="e">
        <f t="shared" ca="1" si="452"/>
        <v>#N/A</v>
      </c>
      <c r="I4848" s="1" t="e">
        <f t="shared" ca="1" si="455"/>
        <v>#N/A</v>
      </c>
      <c r="J4848" s="1" t="e">
        <f t="shared" ca="1" si="456"/>
        <v>#N/A</v>
      </c>
    </row>
    <row r="4849" spans="1:10" x14ac:dyDescent="0.2">
      <c r="A4849" s="5">
        <v>38820</v>
      </c>
      <c r="B4849" s="2">
        <v>-1.3352340223330428E-3</v>
      </c>
      <c r="C4849" s="1">
        <v>2101.6911394665822</v>
      </c>
      <c r="D4849" s="1">
        <v>2101.69</v>
      </c>
      <c r="E4849" s="1">
        <f t="shared" ca="1" si="453"/>
        <v>1784.2277563714681</v>
      </c>
      <c r="F4849" s="1">
        <f t="shared" ca="1" si="454"/>
        <v>1.1779269728849784</v>
      </c>
      <c r="G4849" s="5">
        <f t="shared" ca="1" si="451"/>
        <v>38837</v>
      </c>
      <c r="H4849" s="29" t="e">
        <f t="shared" ca="1" si="452"/>
        <v>#N/A</v>
      </c>
      <c r="I4849" s="1" t="e">
        <f t="shared" ca="1" si="455"/>
        <v>#N/A</v>
      </c>
      <c r="J4849" s="1" t="e">
        <f t="shared" ca="1" si="456"/>
        <v>#N/A</v>
      </c>
    </row>
    <row r="4850" spans="1:10" x14ac:dyDescent="0.2">
      <c r="A4850" s="5">
        <v>38825</v>
      </c>
      <c r="B4850" s="2">
        <v>1.3546241358145084E-2</v>
      </c>
      <c r="C4850" s="1">
        <v>2130.1611549020713</v>
      </c>
      <c r="D4850" s="1">
        <v>2130.16</v>
      </c>
      <c r="E4850" s="1">
        <f t="shared" ca="1" si="453"/>
        <v>1808.3973361971775</v>
      </c>
      <c r="F4850" s="1">
        <f t="shared" ca="1" si="454"/>
        <v>1.1779269728849784</v>
      </c>
      <c r="G4850" s="5">
        <f t="shared" ca="1" si="451"/>
        <v>38837</v>
      </c>
      <c r="H4850" s="29" t="e">
        <f t="shared" ca="1" si="452"/>
        <v>#N/A</v>
      </c>
      <c r="I4850" s="1" t="e">
        <f t="shared" ca="1" si="455"/>
        <v>#N/A</v>
      </c>
      <c r="J4850" s="1" t="e">
        <f t="shared" ca="1" si="456"/>
        <v>#N/A</v>
      </c>
    </row>
    <row r="4851" spans="1:10" x14ac:dyDescent="0.2">
      <c r="A4851" s="5">
        <v>38826</v>
      </c>
      <c r="B4851" s="2">
        <v>7.3374769970331322E-3</v>
      </c>
      <c r="C4851" s="1">
        <v>2145.7911633761387</v>
      </c>
      <c r="D4851" s="1">
        <v>2145.79</v>
      </c>
      <c r="E4851" s="1">
        <f t="shared" ca="1" si="453"/>
        <v>1821.6664100530204</v>
      </c>
      <c r="F4851" s="1">
        <f t="shared" ca="1" si="454"/>
        <v>1.1779269728849784</v>
      </c>
      <c r="G4851" s="5">
        <f t="shared" ca="1" si="451"/>
        <v>38837</v>
      </c>
      <c r="H4851" s="29" t="e">
        <f t="shared" ca="1" si="452"/>
        <v>#N/A</v>
      </c>
      <c r="I4851" s="1" t="e">
        <f t="shared" ca="1" si="455"/>
        <v>#N/A</v>
      </c>
      <c r="J4851" s="1" t="e">
        <f t="shared" ca="1" si="456"/>
        <v>#N/A</v>
      </c>
    </row>
    <row r="4852" spans="1:10" x14ac:dyDescent="0.2">
      <c r="A4852" s="5">
        <v>38827</v>
      </c>
      <c r="B4852" s="2">
        <v>-5.4571975822425012E-3</v>
      </c>
      <c r="C4852" s="1">
        <v>2134.081157027365</v>
      </c>
      <c r="D4852" s="1">
        <v>2134.08</v>
      </c>
      <c r="E4852" s="1">
        <f t="shared" ca="1" si="453"/>
        <v>1811.7252165244265</v>
      </c>
      <c r="F4852" s="1">
        <f t="shared" ca="1" si="454"/>
        <v>1.1779269728849784</v>
      </c>
      <c r="G4852" s="5">
        <f t="shared" ca="1" si="451"/>
        <v>38837</v>
      </c>
      <c r="H4852" s="29" t="e">
        <f t="shared" ca="1" si="452"/>
        <v>#N/A</v>
      </c>
      <c r="I4852" s="1" t="e">
        <f t="shared" ca="1" si="455"/>
        <v>#N/A</v>
      </c>
      <c r="J4852" s="1" t="e">
        <f t="shared" ca="1" si="456"/>
        <v>#N/A</v>
      </c>
    </row>
    <row r="4853" spans="1:10" x14ac:dyDescent="0.2">
      <c r="A4853" s="5">
        <v>38828</v>
      </c>
      <c r="B4853" s="2">
        <v>2.6334532913478981E-3</v>
      </c>
      <c r="C4853" s="1">
        <v>2139.7011600743422</v>
      </c>
      <c r="D4853" s="1">
        <v>2139.6999999999998</v>
      </c>
      <c r="E4853" s="1">
        <f t="shared" ca="1" si="453"/>
        <v>1816.4963102589006</v>
      </c>
      <c r="F4853" s="1">
        <f t="shared" ca="1" si="454"/>
        <v>1.1779269728849786</v>
      </c>
      <c r="G4853" s="5">
        <f t="shared" ca="1" si="451"/>
        <v>38837</v>
      </c>
      <c r="H4853" s="29" t="e">
        <f t="shared" ca="1" si="452"/>
        <v>#N/A</v>
      </c>
      <c r="I4853" s="1" t="e">
        <f t="shared" ca="1" si="455"/>
        <v>#N/A</v>
      </c>
      <c r="J4853" s="1" t="e">
        <f t="shared" ca="1" si="456"/>
        <v>#N/A</v>
      </c>
    </row>
    <row r="4854" spans="1:10" x14ac:dyDescent="0.2">
      <c r="A4854" s="5">
        <v>38831</v>
      </c>
      <c r="B4854" s="2">
        <v>8.365658737206072E-4</v>
      </c>
      <c r="C4854" s="1">
        <v>2141.4911610448207</v>
      </c>
      <c r="D4854" s="1">
        <v>2141.4899999999998</v>
      </c>
      <c r="E4854" s="1">
        <f t="shared" ca="1" si="453"/>
        <v>1818.0159290818024</v>
      </c>
      <c r="F4854" s="1">
        <f t="shared" ca="1" si="454"/>
        <v>1.1779269728849788</v>
      </c>
      <c r="G4854" s="5">
        <f t="shared" ca="1" si="451"/>
        <v>38837</v>
      </c>
      <c r="H4854" s="29" t="e">
        <f t="shared" ca="1" si="452"/>
        <v>#N/A</v>
      </c>
      <c r="I4854" s="1" t="e">
        <f t="shared" ca="1" si="455"/>
        <v>#N/A</v>
      </c>
      <c r="J4854" s="1" t="e">
        <f t="shared" ca="1" si="456"/>
        <v>#N/A</v>
      </c>
    </row>
    <row r="4855" spans="1:10" x14ac:dyDescent="0.2">
      <c r="A4855" s="5">
        <v>38832</v>
      </c>
      <c r="B4855" s="2">
        <v>-7.5648263592165144E-4</v>
      </c>
      <c r="C4855" s="1">
        <v>2139.8711601665104</v>
      </c>
      <c r="D4855" s="1">
        <v>2139.87</v>
      </c>
      <c r="E4855" s="1">
        <f t="shared" ca="1" si="453"/>
        <v>1816.6406315996232</v>
      </c>
      <c r="F4855" s="1">
        <f t="shared" ca="1" si="454"/>
        <v>1.1779269728849786</v>
      </c>
      <c r="G4855" s="5">
        <f t="shared" ca="1" si="451"/>
        <v>38837</v>
      </c>
      <c r="H4855" s="29" t="e">
        <f t="shared" ca="1" si="452"/>
        <v>#N/A</v>
      </c>
      <c r="I4855" s="1" t="e">
        <f t="shared" ca="1" si="455"/>
        <v>#N/A</v>
      </c>
      <c r="J4855" s="1" t="e">
        <f t="shared" ca="1" si="456"/>
        <v>#N/A</v>
      </c>
    </row>
    <row r="4856" spans="1:10" x14ac:dyDescent="0.2">
      <c r="A4856" s="5">
        <v>38833</v>
      </c>
      <c r="B4856" s="2">
        <v>1.537009257571742E-2</v>
      </c>
      <c r="C4856" s="1">
        <v>2172.7611779983777</v>
      </c>
      <c r="D4856" s="1">
        <v>2172.7600000000002</v>
      </c>
      <c r="E4856" s="1">
        <f t="shared" ca="1" si="453"/>
        <v>1844.5625662841192</v>
      </c>
      <c r="F4856" s="1">
        <f t="shared" ca="1" si="454"/>
        <v>1.1779269728849786</v>
      </c>
      <c r="G4856" s="5">
        <f t="shared" ca="1" si="451"/>
        <v>38837</v>
      </c>
      <c r="H4856" s="29" t="e">
        <f t="shared" ca="1" si="452"/>
        <v>#N/A</v>
      </c>
      <c r="I4856" s="1" t="e">
        <f t="shared" ca="1" si="455"/>
        <v>#N/A</v>
      </c>
      <c r="J4856" s="1" t="e">
        <f t="shared" ca="1" si="456"/>
        <v>#N/A</v>
      </c>
    </row>
    <row r="4857" spans="1:10" x14ac:dyDescent="0.2">
      <c r="A4857" s="5">
        <v>38835</v>
      </c>
      <c r="B4857" s="2">
        <v>-1.0231226642611224E-2</v>
      </c>
      <c r="C4857" s="1">
        <v>2150.5311659460094</v>
      </c>
      <c r="D4857" s="1">
        <v>2150.5300000000002</v>
      </c>
      <c r="E4857" s="1">
        <f t="shared" ca="1" si="453"/>
        <v>1825.6904286119898</v>
      </c>
      <c r="F4857" s="1">
        <f t="shared" ca="1" si="454"/>
        <v>1.1779269728849786</v>
      </c>
      <c r="G4857" s="5">
        <f t="shared" ca="1" si="451"/>
        <v>38837</v>
      </c>
      <c r="H4857" s="29" t="e">
        <f t="shared" ca="1" si="452"/>
        <v>#N/A</v>
      </c>
      <c r="I4857" s="1" t="e">
        <f t="shared" ca="1" si="455"/>
        <v>#N/A</v>
      </c>
      <c r="J4857" s="1" t="e">
        <f t="shared" ca="1" si="456"/>
        <v>#N/A</v>
      </c>
    </row>
    <row r="4858" spans="1:10" x14ac:dyDescent="0.2">
      <c r="A4858" s="5">
        <v>38839</v>
      </c>
      <c r="B4858" s="2">
        <v>1.2238843447894165E-2</v>
      </c>
      <c r="C4858" s="1">
        <v>2176.85118021584</v>
      </c>
      <c r="D4858" s="1">
        <v>2176.85</v>
      </c>
      <c r="E4858" s="1">
        <f t="shared" ca="1" si="453"/>
        <v>1848.034767952091</v>
      </c>
      <c r="F4858" s="1">
        <f t="shared" ca="1" si="454"/>
        <v>1.1779269728849784</v>
      </c>
      <c r="G4858" s="5">
        <f t="shared" ca="1" si="451"/>
        <v>38868</v>
      </c>
      <c r="H4858" s="29" t="e">
        <f t="shared" ca="1" si="452"/>
        <v>#N/A</v>
      </c>
      <c r="I4858" s="1" t="e">
        <f t="shared" ca="1" si="455"/>
        <v>#N/A</v>
      </c>
      <c r="J4858" s="1" t="e">
        <f t="shared" ca="1" si="456"/>
        <v>#N/A</v>
      </c>
    </row>
    <row r="4859" spans="1:10" x14ac:dyDescent="0.2">
      <c r="A4859" s="5">
        <v>38840</v>
      </c>
      <c r="B4859" s="2">
        <v>-1.4700140110709414E-3</v>
      </c>
      <c r="C4859" s="1">
        <v>2173.6511784809063</v>
      </c>
      <c r="D4859" s="1">
        <v>2173.65</v>
      </c>
      <c r="E4859" s="1">
        <f t="shared" ca="1" si="453"/>
        <v>1845.318130950255</v>
      </c>
      <c r="F4859" s="1">
        <f t="shared" ca="1" si="454"/>
        <v>1.1779269728849784</v>
      </c>
      <c r="G4859" s="5">
        <f t="shared" ca="1" si="451"/>
        <v>38868</v>
      </c>
      <c r="H4859" s="29" t="e">
        <f t="shared" ca="1" si="452"/>
        <v>#N/A</v>
      </c>
      <c r="I4859" s="1" t="e">
        <f t="shared" ca="1" si="455"/>
        <v>#N/A</v>
      </c>
      <c r="J4859" s="1" t="e">
        <f t="shared" ca="1" si="456"/>
        <v>#N/A</v>
      </c>
    </row>
    <row r="4860" spans="1:10" x14ac:dyDescent="0.2">
      <c r="A4860" s="5">
        <v>38841</v>
      </c>
      <c r="B4860" s="2">
        <v>7.6139212844752446E-3</v>
      </c>
      <c r="C4860" s="1">
        <v>2190.2011874537666</v>
      </c>
      <c r="D4860" s="1">
        <v>2190.1999999999998</v>
      </c>
      <c r="E4860" s="1">
        <f t="shared" ca="1" si="453"/>
        <v>1859.368237944125</v>
      </c>
      <c r="F4860" s="1">
        <f t="shared" ca="1" si="454"/>
        <v>1.1779269728849786</v>
      </c>
      <c r="G4860" s="5">
        <f t="shared" ca="1" si="451"/>
        <v>38868</v>
      </c>
      <c r="H4860" s="29" t="e">
        <f t="shared" ca="1" si="452"/>
        <v>#N/A</v>
      </c>
      <c r="I4860" s="1" t="e">
        <f t="shared" ca="1" si="455"/>
        <v>#N/A</v>
      </c>
      <c r="J4860" s="1" t="e">
        <f t="shared" ca="1" si="456"/>
        <v>#N/A</v>
      </c>
    </row>
    <row r="4861" spans="1:10" x14ac:dyDescent="0.2">
      <c r="A4861" s="5">
        <v>38842</v>
      </c>
      <c r="B4861" s="2">
        <v>1.3793260889416459E-2</v>
      </c>
      <c r="C4861" s="1">
        <v>2220.4112038326261</v>
      </c>
      <c r="D4861" s="1">
        <v>2220.41</v>
      </c>
      <c r="E4861" s="1">
        <f t="shared" ca="1" si="453"/>
        <v>1885.0149891395829</v>
      </c>
      <c r="F4861" s="1">
        <f t="shared" ca="1" si="454"/>
        <v>1.1779269728849786</v>
      </c>
      <c r="G4861" s="5">
        <f t="shared" ca="1" si="451"/>
        <v>38868</v>
      </c>
      <c r="H4861" s="29" t="e">
        <f t="shared" ca="1" si="452"/>
        <v>#N/A</v>
      </c>
      <c r="I4861" s="1" t="e">
        <f t="shared" ca="1" si="455"/>
        <v>#N/A</v>
      </c>
      <c r="J4861" s="1" t="e">
        <f t="shared" ca="1" si="456"/>
        <v>#N/A</v>
      </c>
    </row>
    <row r="4862" spans="1:10" x14ac:dyDescent="0.2">
      <c r="A4862" s="5">
        <v>38845</v>
      </c>
      <c r="B4862" s="2">
        <v>-2.9904387027620549E-3</v>
      </c>
      <c r="C4862" s="1">
        <v>2213.7712002326384</v>
      </c>
      <c r="D4862" s="1">
        <v>2213.77</v>
      </c>
      <c r="E4862" s="1">
        <f t="shared" ca="1" si="453"/>
        <v>1879.3779673607733</v>
      </c>
      <c r="F4862" s="1">
        <f t="shared" ca="1" si="454"/>
        <v>1.1779269728849788</v>
      </c>
      <c r="G4862" s="5">
        <f t="shared" ca="1" si="451"/>
        <v>38868</v>
      </c>
      <c r="H4862" s="29" t="e">
        <f t="shared" ca="1" si="452"/>
        <v>#N/A</v>
      </c>
      <c r="I4862" s="1" t="e">
        <f t="shared" ca="1" si="455"/>
        <v>#N/A</v>
      </c>
      <c r="J4862" s="1" t="e">
        <f t="shared" ca="1" si="456"/>
        <v>#N/A</v>
      </c>
    </row>
    <row r="4863" spans="1:10" x14ac:dyDescent="0.2">
      <c r="A4863" s="5">
        <v>38846</v>
      </c>
      <c r="B4863" s="2">
        <v>7.200386670701997E-3</v>
      </c>
      <c r="C4863" s="1">
        <v>2229.7112088747776</v>
      </c>
      <c r="D4863" s="1">
        <v>2229.71</v>
      </c>
      <c r="E4863" s="1">
        <f t="shared" ca="1" si="453"/>
        <v>1892.9102154261689</v>
      </c>
      <c r="F4863" s="1">
        <f t="shared" ca="1" si="454"/>
        <v>1.1779269728849788</v>
      </c>
      <c r="G4863" s="5">
        <f t="shared" ca="1" si="451"/>
        <v>38868</v>
      </c>
      <c r="H4863" s="29" t="e">
        <f t="shared" ca="1" si="452"/>
        <v>#N/A</v>
      </c>
      <c r="I4863" s="1" t="e">
        <f t="shared" ca="1" si="455"/>
        <v>#N/A</v>
      </c>
      <c r="J4863" s="1" t="e">
        <f t="shared" ca="1" si="456"/>
        <v>#N/A</v>
      </c>
    </row>
    <row r="4864" spans="1:10" x14ac:dyDescent="0.2">
      <c r="A4864" s="5">
        <v>38847</v>
      </c>
      <c r="B4864" s="2">
        <v>5.0410143023082998E-3</v>
      </c>
      <c r="C4864" s="1">
        <v>2240.9512149687325</v>
      </c>
      <c r="D4864" s="1">
        <v>2240.9499999999998</v>
      </c>
      <c r="E4864" s="1">
        <f t="shared" ca="1" si="453"/>
        <v>1902.4524028951175</v>
      </c>
      <c r="F4864" s="1">
        <f t="shared" ca="1" si="454"/>
        <v>1.1779269728849788</v>
      </c>
      <c r="G4864" s="5">
        <f t="shared" ca="1" si="451"/>
        <v>38868</v>
      </c>
      <c r="H4864" s="29" t="e">
        <f t="shared" ca="1" si="452"/>
        <v>#N/A</v>
      </c>
      <c r="I4864" s="1" t="e">
        <f t="shared" ca="1" si="455"/>
        <v>#N/A</v>
      </c>
      <c r="J4864" s="1" t="e">
        <f t="shared" ca="1" si="456"/>
        <v>#N/A</v>
      </c>
    </row>
    <row r="4865" spans="1:10" x14ac:dyDescent="0.2">
      <c r="A4865" s="5">
        <v>38848</v>
      </c>
      <c r="B4865" s="2">
        <v>3.1816863383833383E-3</v>
      </c>
      <c r="C4865" s="1">
        <v>2248.0812188343821</v>
      </c>
      <c r="D4865" s="1">
        <v>2248.08</v>
      </c>
      <c r="E4865" s="1">
        <f t="shared" ca="1" si="453"/>
        <v>1908.5054097148336</v>
      </c>
      <c r="F4865" s="1">
        <f t="shared" ca="1" si="454"/>
        <v>1.1779269728849786</v>
      </c>
      <c r="G4865" s="5">
        <f t="shared" ca="1" si="451"/>
        <v>38868</v>
      </c>
      <c r="H4865" s="29" t="e">
        <f t="shared" ca="1" si="452"/>
        <v>#N/A</v>
      </c>
      <c r="I4865" s="1" t="e">
        <f t="shared" ca="1" si="455"/>
        <v>#N/A</v>
      </c>
      <c r="J4865" s="1" t="e">
        <f t="shared" ca="1" si="456"/>
        <v>#N/A</v>
      </c>
    </row>
    <row r="4866" spans="1:10" x14ac:dyDescent="0.2">
      <c r="A4866" s="5">
        <v>38849</v>
      </c>
      <c r="B4866" s="2">
        <v>-1.4149852318422806E-2</v>
      </c>
      <c r="C4866" s="1">
        <v>2216.2712015880556</v>
      </c>
      <c r="D4866" s="1">
        <v>2216.27</v>
      </c>
      <c r="E4866" s="1">
        <f t="shared" ca="1" si="453"/>
        <v>1881.5003400184576</v>
      </c>
      <c r="F4866" s="1">
        <f t="shared" ca="1" si="454"/>
        <v>1.1779269728849788</v>
      </c>
      <c r="G4866" s="5">
        <f t="shared" ref="G4866:G4929" ca="1" si="457">EOMONTH(A4866,0)</f>
        <v>38868</v>
      </c>
      <c r="H4866" s="29" t="e">
        <f t="shared" ref="H4866:H4929" ca="1" si="458">VLOOKUP(G4866,$U$512:$Z$3894,2,0)</f>
        <v>#N/A</v>
      </c>
      <c r="I4866" s="1" t="e">
        <f t="shared" ca="1" si="455"/>
        <v>#N/A</v>
      </c>
      <c r="J4866" s="1" t="e">
        <f t="shared" ca="1" si="456"/>
        <v>#N/A</v>
      </c>
    </row>
    <row r="4867" spans="1:10" x14ac:dyDescent="0.2">
      <c r="A4867" s="5">
        <v>38852</v>
      </c>
      <c r="B4867" s="2">
        <v>-3.7039710865553466E-2</v>
      </c>
      <c r="C4867" s="1">
        <v>2134.1811570815812</v>
      </c>
      <c r="D4867" s="1">
        <v>2134.1799999999998</v>
      </c>
      <c r="E4867" s="1">
        <f t="shared" ref="E4867:E4930" ca="1" si="459">C4867/C$2*$E$2</f>
        <v>1811.8101114307335</v>
      </c>
      <c r="F4867" s="1">
        <f t="shared" ref="F4867:F4930" ca="1" si="460">D4867/E4867</f>
        <v>1.1779269728849786</v>
      </c>
      <c r="G4867" s="5">
        <f t="shared" ca="1" si="457"/>
        <v>38868</v>
      </c>
      <c r="H4867" s="29" t="e">
        <f t="shared" ca="1" si="458"/>
        <v>#N/A</v>
      </c>
      <c r="I4867" s="1" t="e">
        <f t="shared" ref="I4867:I4930" ca="1" si="461">H4867/$H$2*$I$2</f>
        <v>#N/A</v>
      </c>
      <c r="J4867" s="1" t="e">
        <f t="shared" ref="J4867:J4930" ca="1" si="462">D4867/I4867</f>
        <v>#N/A</v>
      </c>
    </row>
    <row r="4868" spans="1:10" x14ac:dyDescent="0.2">
      <c r="A4868" s="5">
        <v>38853</v>
      </c>
      <c r="B4868" s="2">
        <v>-7.6844502338132559E-3</v>
      </c>
      <c r="C4868" s="1">
        <v>2117.7811481900458</v>
      </c>
      <c r="D4868" s="1">
        <v>2117.7800000000002</v>
      </c>
      <c r="E4868" s="1">
        <f t="shared" ca="1" si="459"/>
        <v>1797.8873467963242</v>
      </c>
      <c r="F4868" s="1">
        <f t="shared" ca="1" si="460"/>
        <v>1.1779269728849788</v>
      </c>
      <c r="G4868" s="5">
        <f t="shared" ca="1" si="457"/>
        <v>38868</v>
      </c>
      <c r="H4868" s="29" t="e">
        <f t="shared" ca="1" si="458"/>
        <v>#N/A</v>
      </c>
      <c r="I4868" s="1" t="e">
        <f t="shared" ca="1" si="461"/>
        <v>#N/A</v>
      </c>
      <c r="J4868" s="1" t="e">
        <f t="shared" ca="1" si="462"/>
        <v>#N/A</v>
      </c>
    </row>
    <row r="4869" spans="1:10" x14ac:dyDescent="0.2">
      <c r="A4869" s="5">
        <v>38854</v>
      </c>
      <c r="B4869" s="2">
        <v>-7.7061828896297646E-3</v>
      </c>
      <c r="C4869" s="1">
        <v>2101.4611393418832</v>
      </c>
      <c r="D4869" s="1">
        <v>2101.46</v>
      </c>
      <c r="E4869" s="1">
        <f t="shared" ca="1" si="459"/>
        <v>1784.0324980869607</v>
      </c>
      <c r="F4869" s="1">
        <f t="shared" ca="1" si="460"/>
        <v>1.1779269728849786</v>
      </c>
      <c r="G4869" s="5">
        <f t="shared" ca="1" si="457"/>
        <v>38868</v>
      </c>
      <c r="H4869" s="29" t="e">
        <f t="shared" ca="1" si="458"/>
        <v>#N/A</v>
      </c>
      <c r="I4869" s="1" t="e">
        <f t="shared" ca="1" si="461"/>
        <v>#N/A</v>
      </c>
      <c r="J4869" s="1" t="e">
        <f t="shared" ca="1" si="462"/>
        <v>#N/A</v>
      </c>
    </row>
    <row r="4870" spans="1:10" x14ac:dyDescent="0.2">
      <c r="A4870" s="5">
        <v>38855</v>
      </c>
      <c r="B4870" s="2">
        <v>-1.3523930981317767E-2</v>
      </c>
      <c r="C4870" s="1">
        <v>2073.0411239335021</v>
      </c>
      <c r="D4870" s="1">
        <v>2073.04</v>
      </c>
      <c r="E4870" s="1">
        <f t="shared" ca="1" si="459"/>
        <v>1759.9053657144045</v>
      </c>
      <c r="F4870" s="1">
        <f t="shared" ca="1" si="460"/>
        <v>1.1779269728849788</v>
      </c>
      <c r="G4870" s="5">
        <f t="shared" ca="1" si="457"/>
        <v>38868</v>
      </c>
      <c r="H4870" s="29" t="e">
        <f t="shared" ca="1" si="458"/>
        <v>#N/A</v>
      </c>
      <c r="I4870" s="1" t="e">
        <f t="shared" ca="1" si="461"/>
        <v>#N/A</v>
      </c>
      <c r="J4870" s="1" t="e">
        <f t="shared" ca="1" si="462"/>
        <v>#N/A</v>
      </c>
    </row>
    <row r="4871" spans="1:10" x14ac:dyDescent="0.2">
      <c r="A4871" s="5">
        <v>38856</v>
      </c>
      <c r="B4871" s="2">
        <v>-8.5188901323659527E-3</v>
      </c>
      <c r="C4871" s="1">
        <v>2055.3811143588364</v>
      </c>
      <c r="D4871" s="1">
        <v>2055.38</v>
      </c>
      <c r="E4871" s="1">
        <f t="shared" ca="1" si="459"/>
        <v>1744.9129252605226</v>
      </c>
      <c r="F4871" s="1">
        <f t="shared" ca="1" si="460"/>
        <v>1.1779269728849786</v>
      </c>
      <c r="G4871" s="5">
        <f t="shared" ca="1" si="457"/>
        <v>38868</v>
      </c>
      <c r="H4871" s="29" t="e">
        <f t="shared" ca="1" si="458"/>
        <v>#N/A</v>
      </c>
      <c r="I4871" s="1" t="e">
        <f t="shared" ca="1" si="461"/>
        <v>#N/A</v>
      </c>
      <c r="J4871" s="1" t="e">
        <f t="shared" ca="1" si="462"/>
        <v>#N/A</v>
      </c>
    </row>
    <row r="4872" spans="1:10" x14ac:dyDescent="0.2">
      <c r="A4872" s="5">
        <v>38859</v>
      </c>
      <c r="B4872" s="2">
        <v>-2.749856474228618E-2</v>
      </c>
      <c r="C4872" s="1">
        <v>1998.8610837155677</v>
      </c>
      <c r="D4872" s="1">
        <v>1998.86</v>
      </c>
      <c r="E4872" s="1">
        <f t="shared" ca="1" si="459"/>
        <v>1696.9303242155941</v>
      </c>
      <c r="F4872" s="1">
        <f t="shared" ca="1" si="460"/>
        <v>1.1779269728849786</v>
      </c>
      <c r="G4872" s="5">
        <f t="shared" ca="1" si="457"/>
        <v>38868</v>
      </c>
      <c r="H4872" s="29" t="e">
        <f t="shared" ca="1" si="458"/>
        <v>#N/A</v>
      </c>
      <c r="I4872" s="1" t="e">
        <f t="shared" ca="1" si="461"/>
        <v>#N/A</v>
      </c>
      <c r="J4872" s="1" t="e">
        <f t="shared" ca="1" si="462"/>
        <v>#N/A</v>
      </c>
    </row>
    <row r="4873" spans="1:10" x14ac:dyDescent="0.2">
      <c r="A4873" s="5">
        <v>38860</v>
      </c>
      <c r="B4873" s="2">
        <v>3.8341854857268709E-2</v>
      </c>
      <c r="C4873" s="1">
        <v>2075.501125267233</v>
      </c>
      <c r="D4873" s="1">
        <v>2075.5</v>
      </c>
      <c r="E4873" s="1">
        <f t="shared" ca="1" si="459"/>
        <v>1761.9937804095664</v>
      </c>
      <c r="F4873" s="1">
        <f t="shared" ca="1" si="460"/>
        <v>1.1779269728849784</v>
      </c>
      <c r="G4873" s="5">
        <f t="shared" ca="1" si="457"/>
        <v>38868</v>
      </c>
      <c r="H4873" s="29" t="e">
        <f t="shared" ca="1" si="458"/>
        <v>#N/A</v>
      </c>
      <c r="I4873" s="1" t="e">
        <f t="shared" ca="1" si="461"/>
        <v>#N/A</v>
      </c>
      <c r="J4873" s="1" t="e">
        <f t="shared" ca="1" si="462"/>
        <v>#N/A</v>
      </c>
    </row>
    <row r="4874" spans="1:10" x14ac:dyDescent="0.2">
      <c r="A4874" s="5">
        <v>38861</v>
      </c>
      <c r="B4874" s="2">
        <v>-1.8646109371235897E-2</v>
      </c>
      <c r="C4874" s="1">
        <v>2036.8011042853771</v>
      </c>
      <c r="D4874" s="1">
        <v>2036.8</v>
      </c>
      <c r="E4874" s="1">
        <f t="shared" ca="1" si="459"/>
        <v>1729.1394516686123</v>
      </c>
      <c r="F4874" s="1">
        <f t="shared" ca="1" si="460"/>
        <v>1.1779269728849784</v>
      </c>
      <c r="G4874" s="5">
        <f t="shared" ca="1" si="457"/>
        <v>38868</v>
      </c>
      <c r="H4874" s="29" t="e">
        <f t="shared" ca="1" si="458"/>
        <v>#N/A</v>
      </c>
      <c r="I4874" s="1" t="e">
        <f t="shared" ca="1" si="461"/>
        <v>#N/A</v>
      </c>
      <c r="J4874" s="1" t="e">
        <f t="shared" ca="1" si="462"/>
        <v>#N/A</v>
      </c>
    </row>
    <row r="4875" spans="1:10" x14ac:dyDescent="0.2">
      <c r="A4875" s="5">
        <v>38862</v>
      </c>
      <c r="B4875" s="2">
        <v>6.0388845247438816E-4</v>
      </c>
      <c r="C4875" s="1">
        <v>2038.031104952242</v>
      </c>
      <c r="D4875" s="1">
        <v>2038.03</v>
      </c>
      <c r="E4875" s="1">
        <f t="shared" ca="1" si="459"/>
        <v>1730.1836590161929</v>
      </c>
      <c r="F4875" s="1">
        <f t="shared" ca="1" si="460"/>
        <v>1.1779269728849786</v>
      </c>
      <c r="G4875" s="5">
        <f t="shared" ca="1" si="457"/>
        <v>38868</v>
      </c>
      <c r="H4875" s="29" t="e">
        <f t="shared" ca="1" si="458"/>
        <v>#N/A</v>
      </c>
      <c r="I4875" s="1" t="e">
        <f t="shared" ca="1" si="461"/>
        <v>#N/A</v>
      </c>
      <c r="J4875" s="1" t="e">
        <f t="shared" ca="1" si="462"/>
        <v>#N/A</v>
      </c>
    </row>
    <row r="4876" spans="1:10" x14ac:dyDescent="0.2">
      <c r="A4876" s="5">
        <v>38863</v>
      </c>
      <c r="B4876" s="2">
        <v>3.3444061176724604E-2</v>
      </c>
      <c r="C4876" s="1">
        <v>2106.1911419063326</v>
      </c>
      <c r="D4876" s="1">
        <v>2106.19</v>
      </c>
      <c r="E4876" s="1">
        <f t="shared" ca="1" si="459"/>
        <v>1788.0480271552997</v>
      </c>
      <c r="F4876" s="1">
        <f t="shared" ca="1" si="460"/>
        <v>1.1779269728849786</v>
      </c>
      <c r="G4876" s="5">
        <f t="shared" ca="1" si="457"/>
        <v>38868</v>
      </c>
      <c r="H4876" s="29" t="e">
        <f t="shared" ca="1" si="458"/>
        <v>#N/A</v>
      </c>
      <c r="I4876" s="1" t="e">
        <f t="shared" ca="1" si="461"/>
        <v>#N/A</v>
      </c>
      <c r="J4876" s="1" t="e">
        <f t="shared" ca="1" si="462"/>
        <v>#N/A</v>
      </c>
    </row>
    <row r="4877" spans="1:10" x14ac:dyDescent="0.2">
      <c r="A4877" s="5">
        <v>38866</v>
      </c>
      <c r="B4877" s="2">
        <v>6.5331237922503504E-3</v>
      </c>
      <c r="C4877" s="1">
        <v>2119.9511493665477</v>
      </c>
      <c r="D4877" s="1">
        <v>2119.9499999999998</v>
      </c>
      <c r="E4877" s="1">
        <f t="shared" ca="1" si="459"/>
        <v>1799.7295662631943</v>
      </c>
      <c r="F4877" s="1">
        <f t="shared" ca="1" si="460"/>
        <v>1.1779269728849786</v>
      </c>
      <c r="G4877" s="5">
        <f t="shared" ca="1" si="457"/>
        <v>38868</v>
      </c>
      <c r="H4877" s="29" t="e">
        <f t="shared" ca="1" si="458"/>
        <v>#N/A</v>
      </c>
      <c r="I4877" s="1" t="e">
        <f t="shared" ca="1" si="461"/>
        <v>#N/A</v>
      </c>
      <c r="J4877" s="1" t="e">
        <f t="shared" ca="1" si="462"/>
        <v>#N/A</v>
      </c>
    </row>
    <row r="4878" spans="1:10" x14ac:dyDescent="0.2">
      <c r="A4878" s="5">
        <v>38867</v>
      </c>
      <c r="B4878" s="2">
        <v>-1.7057006061463653E-2</v>
      </c>
      <c r="C4878" s="1">
        <v>2083.7911297617957</v>
      </c>
      <c r="D4878" s="1">
        <v>2083.79</v>
      </c>
      <c r="E4878" s="1">
        <f t="shared" ca="1" si="459"/>
        <v>1769.0315681424474</v>
      </c>
      <c r="F4878" s="1">
        <f t="shared" ca="1" si="460"/>
        <v>1.1779269728849786</v>
      </c>
      <c r="G4878" s="5">
        <f t="shared" ca="1" si="457"/>
        <v>38868</v>
      </c>
      <c r="H4878" s="29" t="e">
        <f t="shared" ca="1" si="458"/>
        <v>#N/A</v>
      </c>
      <c r="I4878" s="1" t="e">
        <f t="shared" ca="1" si="461"/>
        <v>#N/A</v>
      </c>
      <c r="J4878" s="1" t="e">
        <f t="shared" ca="1" si="462"/>
        <v>#N/A</v>
      </c>
    </row>
    <row r="4879" spans="1:10" x14ac:dyDescent="0.2">
      <c r="A4879" s="5">
        <v>38868</v>
      </c>
      <c r="B4879" s="2">
        <v>4.4726196017834674E-3</v>
      </c>
      <c r="C4879" s="1">
        <v>2093.1111348147906</v>
      </c>
      <c r="D4879" s="1">
        <v>2093.11</v>
      </c>
      <c r="E4879" s="1">
        <f t="shared" ca="1" si="459"/>
        <v>1776.9437734102951</v>
      </c>
      <c r="F4879" s="1">
        <f t="shared" ca="1" si="460"/>
        <v>1.1779269728849786</v>
      </c>
      <c r="G4879" s="5">
        <f t="shared" ca="1" si="457"/>
        <v>38868</v>
      </c>
      <c r="H4879" s="29" t="e">
        <f t="shared" ca="1" si="458"/>
        <v>#N/A</v>
      </c>
      <c r="I4879" s="1" t="e">
        <f t="shared" ca="1" si="461"/>
        <v>#N/A</v>
      </c>
      <c r="J4879" s="1" t="e">
        <f t="shared" ca="1" si="462"/>
        <v>#N/A</v>
      </c>
    </row>
    <row r="4880" spans="1:10" x14ac:dyDescent="0.2">
      <c r="A4880" s="5">
        <v>38869</v>
      </c>
      <c r="B4880" s="2">
        <v>-1.0075915742603136E-2</v>
      </c>
      <c r="C4880" s="1">
        <v>2072.0211233804926</v>
      </c>
      <c r="D4880" s="1">
        <v>2072.02</v>
      </c>
      <c r="E4880" s="1">
        <f t="shared" ca="1" si="459"/>
        <v>1759.0394376700699</v>
      </c>
      <c r="F4880" s="1">
        <f t="shared" ca="1" si="460"/>
        <v>1.1779269728849784</v>
      </c>
      <c r="G4880" s="5">
        <f t="shared" ca="1" si="457"/>
        <v>38898</v>
      </c>
      <c r="H4880" s="29" t="e">
        <f t="shared" ca="1" si="458"/>
        <v>#N/A</v>
      </c>
      <c r="I4880" s="1" t="e">
        <f t="shared" ca="1" si="461"/>
        <v>#N/A</v>
      </c>
      <c r="J4880" s="1" t="e">
        <f t="shared" ca="1" si="462"/>
        <v>#N/A</v>
      </c>
    </row>
    <row r="4881" spans="1:10" x14ac:dyDescent="0.2">
      <c r="A4881" s="5">
        <v>38870</v>
      </c>
      <c r="B4881" s="2">
        <v>2.5376202932404057E-2</v>
      </c>
      <c r="C4881" s="1">
        <v>2124.6011518876239</v>
      </c>
      <c r="D4881" s="1">
        <v>2124.6</v>
      </c>
      <c r="E4881" s="1">
        <f t="shared" ca="1" si="459"/>
        <v>1803.6771794064878</v>
      </c>
      <c r="F4881" s="1">
        <f t="shared" ca="1" si="460"/>
        <v>1.1779269728849782</v>
      </c>
      <c r="G4881" s="5">
        <f t="shared" ca="1" si="457"/>
        <v>38898</v>
      </c>
      <c r="H4881" s="29" t="e">
        <f t="shared" ca="1" si="458"/>
        <v>#N/A</v>
      </c>
      <c r="I4881" s="1" t="e">
        <f t="shared" ca="1" si="461"/>
        <v>#N/A</v>
      </c>
      <c r="J4881" s="1" t="e">
        <f t="shared" ca="1" si="462"/>
        <v>#N/A</v>
      </c>
    </row>
    <row r="4882" spans="1:10" x14ac:dyDescent="0.2">
      <c r="A4882" s="5">
        <v>38873</v>
      </c>
      <c r="B4882" s="2">
        <v>-4.3772945495612614E-4</v>
      </c>
      <c r="C4882" s="1">
        <v>2123.6711513834089</v>
      </c>
      <c r="D4882" s="1">
        <v>2123.67</v>
      </c>
      <c r="E4882" s="1">
        <f t="shared" ca="1" si="459"/>
        <v>1802.8876567778291</v>
      </c>
      <c r="F4882" s="1">
        <f t="shared" ca="1" si="460"/>
        <v>1.1779269728849784</v>
      </c>
      <c r="G4882" s="5">
        <f t="shared" ca="1" si="457"/>
        <v>38898</v>
      </c>
      <c r="H4882" s="29" t="e">
        <f t="shared" ca="1" si="458"/>
        <v>#N/A</v>
      </c>
      <c r="I4882" s="1" t="e">
        <f t="shared" ca="1" si="461"/>
        <v>#N/A</v>
      </c>
      <c r="J4882" s="1" t="e">
        <f t="shared" ca="1" si="462"/>
        <v>#N/A</v>
      </c>
    </row>
    <row r="4883" spans="1:10" x14ac:dyDescent="0.2">
      <c r="A4883" s="5">
        <v>38874</v>
      </c>
      <c r="B4883" s="2">
        <v>-4.069370476580636E-2</v>
      </c>
      <c r="C4883" s="1">
        <v>2037.2511045293525</v>
      </c>
      <c r="D4883" s="1">
        <v>2037.25</v>
      </c>
      <c r="E4883" s="1">
        <f t="shared" ca="1" si="459"/>
        <v>1729.5214787469959</v>
      </c>
      <c r="F4883" s="1">
        <f t="shared" ca="1" si="460"/>
        <v>1.1779269728849782</v>
      </c>
      <c r="G4883" s="5">
        <f t="shared" ca="1" si="457"/>
        <v>38898</v>
      </c>
      <c r="H4883" s="29" t="e">
        <f t="shared" ca="1" si="458"/>
        <v>#N/A</v>
      </c>
      <c r="I4883" s="1" t="e">
        <f t="shared" ca="1" si="461"/>
        <v>#N/A</v>
      </c>
      <c r="J4883" s="1" t="e">
        <f t="shared" ca="1" si="462"/>
        <v>#N/A</v>
      </c>
    </row>
    <row r="4884" spans="1:10" x14ac:dyDescent="0.2">
      <c r="A4884" s="5">
        <v>38875</v>
      </c>
      <c r="B4884" s="2">
        <v>-1.583998036568901E-2</v>
      </c>
      <c r="C4884" s="1">
        <v>2004.9810870336294</v>
      </c>
      <c r="D4884" s="1">
        <v>2004.98</v>
      </c>
      <c r="E4884" s="1">
        <f t="shared" ca="1" si="459"/>
        <v>1702.1258924816061</v>
      </c>
      <c r="F4884" s="1">
        <f t="shared" ca="1" si="460"/>
        <v>1.1779269728849782</v>
      </c>
      <c r="G4884" s="5">
        <f t="shared" ca="1" si="457"/>
        <v>38898</v>
      </c>
      <c r="H4884" s="29" t="e">
        <f t="shared" ca="1" si="458"/>
        <v>#N/A</v>
      </c>
      <c r="I4884" s="1" t="e">
        <f t="shared" ca="1" si="461"/>
        <v>#N/A</v>
      </c>
      <c r="J4884" s="1" t="e">
        <f t="shared" ca="1" si="462"/>
        <v>#N/A</v>
      </c>
    </row>
    <row r="4885" spans="1:10" x14ac:dyDescent="0.2">
      <c r="A4885" s="5">
        <v>38876</v>
      </c>
      <c r="B4885" s="2">
        <v>-6.4808626519965329E-2</v>
      </c>
      <c r="C4885" s="1">
        <v>1875.0410165844728</v>
      </c>
      <c r="D4885" s="1">
        <v>1875.04</v>
      </c>
      <c r="E4885" s="1">
        <f t="shared" ca="1" si="459"/>
        <v>1591.813451225803</v>
      </c>
      <c r="F4885" s="1">
        <f t="shared" ca="1" si="460"/>
        <v>1.1779269728849782</v>
      </c>
      <c r="G4885" s="5">
        <f t="shared" ca="1" si="457"/>
        <v>38898</v>
      </c>
      <c r="H4885" s="29" t="e">
        <f t="shared" ca="1" si="458"/>
        <v>#N/A</v>
      </c>
      <c r="I4885" s="1" t="e">
        <f t="shared" ca="1" si="461"/>
        <v>#N/A</v>
      </c>
      <c r="J4885" s="1" t="e">
        <f t="shared" ca="1" si="462"/>
        <v>#N/A</v>
      </c>
    </row>
    <row r="4886" spans="1:10" x14ac:dyDescent="0.2">
      <c r="A4886" s="5">
        <v>38877</v>
      </c>
      <c r="B4886" s="2">
        <v>4.9588275450123787E-2</v>
      </c>
      <c r="C4886" s="1">
        <v>1968.0210669951437</v>
      </c>
      <c r="D4886" s="1">
        <v>1968.02</v>
      </c>
      <c r="E4886" s="1">
        <f t="shared" ca="1" si="459"/>
        <v>1670.7487351104003</v>
      </c>
      <c r="F4886" s="1">
        <f t="shared" ca="1" si="460"/>
        <v>1.1779269728849782</v>
      </c>
      <c r="G4886" s="5">
        <f t="shared" ca="1" si="457"/>
        <v>38898</v>
      </c>
      <c r="H4886" s="29" t="e">
        <f t="shared" ca="1" si="458"/>
        <v>#N/A</v>
      </c>
      <c r="I4886" s="1" t="e">
        <f t="shared" ca="1" si="461"/>
        <v>#N/A</v>
      </c>
      <c r="J4886" s="1" t="e">
        <f t="shared" ca="1" si="462"/>
        <v>#N/A</v>
      </c>
    </row>
    <row r="4887" spans="1:10" x14ac:dyDescent="0.2">
      <c r="A4887" s="5">
        <v>38880</v>
      </c>
      <c r="B4887" s="2">
        <v>-9.5578296968525933E-3</v>
      </c>
      <c r="C4887" s="1">
        <v>1949.211056796986</v>
      </c>
      <c r="D4887" s="1">
        <v>1949.21</v>
      </c>
      <c r="E4887" s="1">
        <f t="shared" ca="1" si="459"/>
        <v>1654.7800032339831</v>
      </c>
      <c r="F4887" s="1">
        <f t="shared" ca="1" si="460"/>
        <v>1.1779269728849782</v>
      </c>
      <c r="G4887" s="5">
        <f t="shared" ca="1" si="457"/>
        <v>38898</v>
      </c>
      <c r="H4887" s="29" t="e">
        <f t="shared" ca="1" si="458"/>
        <v>#N/A</v>
      </c>
      <c r="I4887" s="1" t="e">
        <f t="shared" ca="1" si="461"/>
        <v>#N/A</v>
      </c>
      <c r="J4887" s="1" t="e">
        <f t="shared" ca="1" si="462"/>
        <v>#N/A</v>
      </c>
    </row>
    <row r="4888" spans="1:10" x14ac:dyDescent="0.2">
      <c r="A4888" s="5">
        <v>38881</v>
      </c>
      <c r="B4888" s="2">
        <v>-3.9708394682974157E-2</v>
      </c>
      <c r="C4888" s="1">
        <v>1871.8110148332742</v>
      </c>
      <c r="D4888" s="1">
        <v>1871.81</v>
      </c>
      <c r="E4888" s="1">
        <f t="shared" ca="1" si="459"/>
        <v>1589.0713457520749</v>
      </c>
      <c r="F4888" s="1">
        <f t="shared" ca="1" si="460"/>
        <v>1.1779269728849782</v>
      </c>
      <c r="G4888" s="5">
        <f t="shared" ca="1" si="457"/>
        <v>38898</v>
      </c>
      <c r="H4888" s="29" t="e">
        <f t="shared" ca="1" si="458"/>
        <v>#N/A</v>
      </c>
      <c r="I4888" s="1" t="e">
        <f t="shared" ca="1" si="461"/>
        <v>#N/A</v>
      </c>
      <c r="J4888" s="1" t="e">
        <f t="shared" ca="1" si="462"/>
        <v>#N/A</v>
      </c>
    </row>
    <row r="4889" spans="1:10" x14ac:dyDescent="0.2">
      <c r="A4889" s="5">
        <v>38882</v>
      </c>
      <c r="B4889" s="2">
        <v>2.0333260320224866E-2</v>
      </c>
      <c r="C4889" s="1">
        <v>1909.8710354681434</v>
      </c>
      <c r="D4889" s="1">
        <v>1909.87</v>
      </c>
      <c r="E4889" s="1">
        <f t="shared" ca="1" si="459"/>
        <v>1621.382347092662</v>
      </c>
      <c r="F4889" s="1">
        <f t="shared" ca="1" si="460"/>
        <v>1.1779269728849779</v>
      </c>
      <c r="G4889" s="5">
        <f t="shared" ca="1" si="457"/>
        <v>38898</v>
      </c>
      <c r="H4889" s="29" t="e">
        <f t="shared" ca="1" si="458"/>
        <v>#N/A</v>
      </c>
      <c r="I4889" s="1" t="e">
        <f t="shared" ca="1" si="461"/>
        <v>#N/A</v>
      </c>
      <c r="J4889" s="1" t="e">
        <f t="shared" ca="1" si="462"/>
        <v>#N/A</v>
      </c>
    </row>
    <row r="4890" spans="1:10" x14ac:dyDescent="0.2">
      <c r="A4890" s="5">
        <v>38883</v>
      </c>
      <c r="B4890" s="2">
        <v>5.0401336216601145E-2</v>
      </c>
      <c r="C4890" s="1">
        <v>2006.1310876571215</v>
      </c>
      <c r="D4890" s="1">
        <v>2006.13</v>
      </c>
      <c r="E4890" s="1">
        <f t="shared" ca="1" si="459"/>
        <v>1703.1021839041412</v>
      </c>
      <c r="F4890" s="1">
        <f t="shared" ca="1" si="460"/>
        <v>1.1779269728849779</v>
      </c>
      <c r="G4890" s="5">
        <f t="shared" ca="1" si="457"/>
        <v>38898</v>
      </c>
      <c r="H4890" s="29" t="e">
        <f t="shared" ca="1" si="458"/>
        <v>#N/A</v>
      </c>
      <c r="I4890" s="1" t="e">
        <f t="shared" ca="1" si="461"/>
        <v>#N/A</v>
      </c>
      <c r="J4890" s="1" t="e">
        <f t="shared" ca="1" si="462"/>
        <v>#N/A</v>
      </c>
    </row>
    <row r="4891" spans="1:10" x14ac:dyDescent="0.2">
      <c r="A4891" s="5">
        <v>38887</v>
      </c>
      <c r="B4891" s="2">
        <v>9.8847033841276133E-3</v>
      </c>
      <c r="C4891" s="1">
        <v>2025.9610984082894</v>
      </c>
      <c r="D4891" s="1">
        <v>2025.96</v>
      </c>
      <c r="E4891" s="1">
        <f t="shared" ca="1" si="459"/>
        <v>1719.9368438248935</v>
      </c>
      <c r="F4891" s="1">
        <f t="shared" ca="1" si="460"/>
        <v>1.1779269728849782</v>
      </c>
      <c r="G4891" s="5">
        <f t="shared" ca="1" si="457"/>
        <v>38898</v>
      </c>
      <c r="H4891" s="29" t="e">
        <f t="shared" ca="1" si="458"/>
        <v>#N/A</v>
      </c>
      <c r="I4891" s="1" t="e">
        <f t="shared" ca="1" si="461"/>
        <v>#N/A</v>
      </c>
      <c r="J4891" s="1" t="e">
        <f t="shared" ca="1" si="462"/>
        <v>#N/A</v>
      </c>
    </row>
    <row r="4892" spans="1:10" x14ac:dyDescent="0.2">
      <c r="A4892" s="5">
        <v>38888</v>
      </c>
      <c r="B4892" s="2">
        <v>1.9684495251633738E-2</v>
      </c>
      <c r="C4892" s="1">
        <v>2065.841120029902</v>
      </c>
      <c r="D4892" s="1">
        <v>2065.84</v>
      </c>
      <c r="E4892" s="1">
        <f t="shared" ca="1" si="459"/>
        <v>1753.7929324602742</v>
      </c>
      <c r="F4892" s="1">
        <f t="shared" ca="1" si="460"/>
        <v>1.1779269728849784</v>
      </c>
      <c r="G4892" s="5">
        <f t="shared" ca="1" si="457"/>
        <v>38898</v>
      </c>
      <c r="H4892" s="29" t="e">
        <f t="shared" ca="1" si="458"/>
        <v>#N/A</v>
      </c>
      <c r="I4892" s="1" t="e">
        <f t="shared" ca="1" si="461"/>
        <v>#N/A</v>
      </c>
      <c r="J4892" s="1" t="e">
        <f t="shared" ca="1" si="462"/>
        <v>#N/A</v>
      </c>
    </row>
    <row r="4893" spans="1:10" x14ac:dyDescent="0.2">
      <c r="A4893" s="5">
        <v>38889</v>
      </c>
      <c r="B4893" s="2">
        <v>1.9435193432211451E-2</v>
      </c>
      <c r="C4893" s="1">
        <v>2105.9911417978997</v>
      </c>
      <c r="D4893" s="1">
        <v>2105.9899999999998</v>
      </c>
      <c r="E4893" s="1">
        <f t="shared" ca="1" si="459"/>
        <v>1787.8782373426855</v>
      </c>
      <c r="F4893" s="1">
        <f t="shared" ca="1" si="460"/>
        <v>1.1779269728849779</v>
      </c>
      <c r="G4893" s="5">
        <f t="shared" ca="1" si="457"/>
        <v>38898</v>
      </c>
      <c r="H4893" s="29" t="e">
        <f t="shared" ca="1" si="458"/>
        <v>#N/A</v>
      </c>
      <c r="I4893" s="1" t="e">
        <f t="shared" ca="1" si="461"/>
        <v>#N/A</v>
      </c>
      <c r="J4893" s="1" t="e">
        <f t="shared" ca="1" si="462"/>
        <v>#N/A</v>
      </c>
    </row>
    <row r="4894" spans="1:10" x14ac:dyDescent="0.2">
      <c r="A4894" s="5">
        <v>38890</v>
      </c>
      <c r="B4894" s="2">
        <v>9.6391720758415289E-4</v>
      </c>
      <c r="C4894" s="1">
        <v>2108.0211428984985</v>
      </c>
      <c r="D4894" s="1">
        <v>2108.02</v>
      </c>
      <c r="E4894" s="1">
        <f t="shared" ca="1" si="459"/>
        <v>1789.6016039407252</v>
      </c>
      <c r="F4894" s="1">
        <f t="shared" ca="1" si="460"/>
        <v>1.1779269728849782</v>
      </c>
      <c r="G4894" s="5">
        <f t="shared" ca="1" si="457"/>
        <v>38898</v>
      </c>
      <c r="H4894" s="29" t="e">
        <f t="shared" ca="1" si="458"/>
        <v>#N/A</v>
      </c>
      <c r="I4894" s="1" t="e">
        <f t="shared" ca="1" si="461"/>
        <v>#N/A</v>
      </c>
      <c r="J4894" s="1" t="e">
        <f t="shared" ca="1" si="462"/>
        <v>#N/A</v>
      </c>
    </row>
    <row r="4895" spans="1:10" x14ac:dyDescent="0.2">
      <c r="A4895" s="5">
        <v>38891</v>
      </c>
      <c r="B4895" s="2">
        <v>-9.5112949592509599E-3</v>
      </c>
      <c r="C4895" s="1">
        <v>2087.9711320280535</v>
      </c>
      <c r="D4895" s="1">
        <v>2087.9699999999998</v>
      </c>
      <c r="E4895" s="1">
        <f t="shared" ca="1" si="459"/>
        <v>1772.5801752260963</v>
      </c>
      <c r="F4895" s="1">
        <f t="shared" ca="1" si="460"/>
        <v>1.1779269728849782</v>
      </c>
      <c r="G4895" s="5">
        <f t="shared" ca="1" si="457"/>
        <v>38898</v>
      </c>
      <c r="H4895" s="29" t="e">
        <f t="shared" ca="1" si="458"/>
        <v>#N/A</v>
      </c>
      <c r="I4895" s="1" t="e">
        <f t="shared" ca="1" si="461"/>
        <v>#N/A</v>
      </c>
      <c r="J4895" s="1" t="e">
        <f t="shared" ca="1" si="462"/>
        <v>#N/A</v>
      </c>
    </row>
    <row r="4896" spans="1:10" x14ac:dyDescent="0.2">
      <c r="A4896" s="5">
        <v>38894</v>
      </c>
      <c r="B4896" s="2">
        <v>-8.9704353989760177E-3</v>
      </c>
      <c r="C4896" s="1">
        <v>2069.2411218732691</v>
      </c>
      <c r="D4896" s="1">
        <v>2069.2399999999998</v>
      </c>
      <c r="E4896" s="1">
        <f t="shared" ca="1" si="459"/>
        <v>1756.6793592747251</v>
      </c>
      <c r="F4896" s="1">
        <f t="shared" ca="1" si="460"/>
        <v>1.1779269728849782</v>
      </c>
      <c r="G4896" s="5">
        <f t="shared" ca="1" si="457"/>
        <v>38898</v>
      </c>
      <c r="H4896" s="29" t="e">
        <f t="shared" ca="1" si="458"/>
        <v>#N/A</v>
      </c>
      <c r="I4896" s="1" t="e">
        <f t="shared" ca="1" si="461"/>
        <v>#N/A</v>
      </c>
      <c r="J4896" s="1" t="e">
        <f t="shared" ca="1" si="462"/>
        <v>#N/A</v>
      </c>
    </row>
    <row r="4897" spans="1:10" x14ac:dyDescent="0.2">
      <c r="A4897" s="5">
        <v>38895</v>
      </c>
      <c r="B4897" s="2">
        <v>-4.0014691384274714E-3</v>
      </c>
      <c r="C4897" s="1">
        <v>2060.9611173841281</v>
      </c>
      <c r="D4897" s="1">
        <v>2060.96</v>
      </c>
      <c r="E4897" s="1">
        <f t="shared" ca="1" si="459"/>
        <v>1749.6500610324747</v>
      </c>
      <c r="F4897" s="1">
        <f t="shared" ca="1" si="460"/>
        <v>1.1779269728849782</v>
      </c>
      <c r="G4897" s="5">
        <f t="shared" ca="1" si="457"/>
        <v>38898</v>
      </c>
      <c r="H4897" s="29" t="e">
        <f t="shared" ca="1" si="458"/>
        <v>#N/A</v>
      </c>
      <c r="I4897" s="1" t="e">
        <f t="shared" ca="1" si="461"/>
        <v>#N/A</v>
      </c>
      <c r="J4897" s="1" t="e">
        <f t="shared" ca="1" si="462"/>
        <v>#N/A</v>
      </c>
    </row>
    <row r="4898" spans="1:10" x14ac:dyDescent="0.2">
      <c r="A4898" s="5">
        <v>38896</v>
      </c>
      <c r="B4898" s="2">
        <v>-8.9278782703217097E-4</v>
      </c>
      <c r="C4898" s="1">
        <v>2059.121116386541</v>
      </c>
      <c r="D4898" s="1">
        <v>2059.12</v>
      </c>
      <c r="E4898" s="1">
        <f t="shared" ca="1" si="459"/>
        <v>1748.0879947564188</v>
      </c>
      <c r="F4898" s="1">
        <f t="shared" ca="1" si="460"/>
        <v>1.1779269728849782</v>
      </c>
      <c r="G4898" s="5">
        <f t="shared" ca="1" si="457"/>
        <v>38898</v>
      </c>
      <c r="H4898" s="29" t="e">
        <f t="shared" ca="1" si="458"/>
        <v>#N/A</v>
      </c>
      <c r="I4898" s="1" t="e">
        <f t="shared" ca="1" si="461"/>
        <v>#N/A</v>
      </c>
      <c r="J4898" s="1" t="e">
        <f t="shared" ca="1" si="462"/>
        <v>#N/A</v>
      </c>
    </row>
    <row r="4899" spans="1:10" x14ac:dyDescent="0.2">
      <c r="A4899" s="5">
        <v>38897</v>
      </c>
      <c r="B4899" s="2">
        <v>2.7332064182757687E-2</v>
      </c>
      <c r="C4899" s="1">
        <v>2115.4011468996896</v>
      </c>
      <c r="D4899" s="1">
        <v>2115.4</v>
      </c>
      <c r="E4899" s="1">
        <f t="shared" ca="1" si="459"/>
        <v>1795.8668480262095</v>
      </c>
      <c r="F4899" s="1">
        <f t="shared" ca="1" si="460"/>
        <v>1.1779269728849782</v>
      </c>
      <c r="G4899" s="5">
        <f t="shared" ca="1" si="457"/>
        <v>38898</v>
      </c>
      <c r="H4899" s="29" t="e">
        <f t="shared" ca="1" si="458"/>
        <v>#N/A</v>
      </c>
      <c r="I4899" s="1" t="e">
        <f t="shared" ca="1" si="461"/>
        <v>#N/A</v>
      </c>
      <c r="J4899" s="1" t="e">
        <f t="shared" ca="1" si="462"/>
        <v>#N/A</v>
      </c>
    </row>
    <row r="4900" spans="1:10" x14ac:dyDescent="0.2">
      <c r="A4900" s="5">
        <v>38898</v>
      </c>
      <c r="B4900" s="2">
        <v>2.2827833979389256E-2</v>
      </c>
      <c r="C4900" s="1">
        <v>2163.6911730809252</v>
      </c>
      <c r="D4900" s="1">
        <v>2163.69</v>
      </c>
      <c r="E4900" s="1">
        <f t="shared" ca="1" si="459"/>
        <v>1836.8625982820408</v>
      </c>
      <c r="F4900" s="1">
        <f t="shared" ca="1" si="460"/>
        <v>1.1779269728849782</v>
      </c>
      <c r="G4900" s="5">
        <f t="shared" ca="1" si="457"/>
        <v>38898</v>
      </c>
      <c r="H4900" s="29" t="e">
        <f t="shared" ca="1" si="458"/>
        <v>#N/A</v>
      </c>
      <c r="I4900" s="1" t="e">
        <f t="shared" ca="1" si="461"/>
        <v>#N/A</v>
      </c>
      <c r="J4900" s="1" t="e">
        <f t="shared" ca="1" si="462"/>
        <v>#N/A</v>
      </c>
    </row>
    <row r="4901" spans="1:10" x14ac:dyDescent="0.2">
      <c r="A4901" s="5">
        <v>38901</v>
      </c>
      <c r="B4901" s="2">
        <v>9.0493554991704084E-3</v>
      </c>
      <c r="C4901" s="1">
        <v>2183.2711836965514</v>
      </c>
      <c r="D4901" s="1">
        <v>2183.27</v>
      </c>
      <c r="E4901" s="1">
        <f t="shared" ca="1" si="459"/>
        <v>1853.4850209370245</v>
      </c>
      <c r="F4901" s="1">
        <f t="shared" ca="1" si="460"/>
        <v>1.1779269728849784</v>
      </c>
      <c r="G4901" s="5">
        <f t="shared" ca="1" si="457"/>
        <v>38929</v>
      </c>
      <c r="H4901" s="29" t="e">
        <f t="shared" ca="1" si="458"/>
        <v>#N/A</v>
      </c>
      <c r="I4901" s="1" t="e">
        <f t="shared" ca="1" si="461"/>
        <v>#N/A</v>
      </c>
      <c r="J4901" s="1" t="e">
        <f t="shared" ca="1" si="462"/>
        <v>#N/A</v>
      </c>
    </row>
    <row r="4902" spans="1:10" x14ac:dyDescent="0.2">
      <c r="A4902" s="5">
        <v>38902</v>
      </c>
      <c r="B4902" s="2">
        <v>-1.5114942265501696E-3</v>
      </c>
      <c r="C4902" s="1">
        <v>2179.9711819074005</v>
      </c>
      <c r="D4902" s="1">
        <v>2179.9699999999998</v>
      </c>
      <c r="E4902" s="1">
        <f t="shared" ca="1" si="459"/>
        <v>1850.6834890288808</v>
      </c>
      <c r="F4902" s="1">
        <f t="shared" ca="1" si="460"/>
        <v>1.1779269728849784</v>
      </c>
      <c r="G4902" s="5">
        <f t="shared" ca="1" si="457"/>
        <v>38929</v>
      </c>
      <c r="H4902" s="29" t="e">
        <f t="shared" ca="1" si="458"/>
        <v>#N/A</v>
      </c>
      <c r="I4902" s="1" t="e">
        <f t="shared" ca="1" si="461"/>
        <v>#N/A</v>
      </c>
      <c r="J4902" s="1" t="e">
        <f t="shared" ca="1" si="462"/>
        <v>#N/A</v>
      </c>
    </row>
    <row r="4903" spans="1:10" x14ac:dyDescent="0.2">
      <c r="A4903" s="5">
        <v>38903</v>
      </c>
      <c r="B4903" s="2">
        <v>-2.0225048968563697E-2</v>
      </c>
      <c r="C4903" s="1">
        <v>2135.8811580032657</v>
      </c>
      <c r="D4903" s="1">
        <v>2135.88</v>
      </c>
      <c r="E4903" s="1">
        <f t="shared" ca="1" si="459"/>
        <v>1813.2533248379596</v>
      </c>
      <c r="F4903" s="1">
        <f t="shared" ca="1" si="460"/>
        <v>1.1779269728849784</v>
      </c>
      <c r="G4903" s="5">
        <f t="shared" ca="1" si="457"/>
        <v>38929</v>
      </c>
      <c r="H4903" s="29" t="e">
        <f t="shared" ca="1" si="458"/>
        <v>#N/A</v>
      </c>
      <c r="I4903" s="1" t="e">
        <f t="shared" ca="1" si="461"/>
        <v>#N/A</v>
      </c>
      <c r="J4903" s="1" t="e">
        <f t="shared" ca="1" si="462"/>
        <v>#N/A</v>
      </c>
    </row>
    <row r="4904" spans="1:10" x14ac:dyDescent="0.2">
      <c r="A4904" s="5">
        <v>38904</v>
      </c>
      <c r="B4904" s="2">
        <v>1.4705882352941124E-2</v>
      </c>
      <c r="C4904" s="1">
        <v>2167.2911750327253</v>
      </c>
      <c r="D4904" s="1">
        <v>2167.29</v>
      </c>
      <c r="E4904" s="1">
        <f t="shared" ca="1" si="459"/>
        <v>1839.9188149091058</v>
      </c>
      <c r="F4904" s="1">
        <f t="shared" ca="1" si="460"/>
        <v>1.1779269728849784</v>
      </c>
      <c r="G4904" s="5">
        <f t="shared" ca="1" si="457"/>
        <v>38929</v>
      </c>
      <c r="H4904" s="29" t="e">
        <f t="shared" ca="1" si="458"/>
        <v>#N/A</v>
      </c>
      <c r="I4904" s="1" t="e">
        <f t="shared" ca="1" si="461"/>
        <v>#N/A</v>
      </c>
      <c r="J4904" s="1" t="e">
        <f t="shared" ca="1" si="462"/>
        <v>#N/A</v>
      </c>
    </row>
    <row r="4905" spans="1:10" x14ac:dyDescent="0.2">
      <c r="A4905" s="5">
        <v>38905</v>
      </c>
      <c r="B4905" s="2">
        <v>5.3892187939776903E-3</v>
      </c>
      <c r="C4905" s="1">
        <v>2178.9711813652334</v>
      </c>
      <c r="D4905" s="1">
        <v>2178.9699999999998</v>
      </c>
      <c r="E4905" s="1">
        <f t="shared" ca="1" si="459"/>
        <v>1849.8345399658069</v>
      </c>
      <c r="F4905" s="1">
        <f t="shared" ca="1" si="460"/>
        <v>1.1779269728849786</v>
      </c>
      <c r="G4905" s="5">
        <f t="shared" ca="1" si="457"/>
        <v>38929</v>
      </c>
      <c r="H4905" s="29" t="e">
        <f t="shared" ca="1" si="458"/>
        <v>#N/A</v>
      </c>
      <c r="I4905" s="1" t="e">
        <f t="shared" ca="1" si="461"/>
        <v>#N/A</v>
      </c>
      <c r="J4905" s="1" t="e">
        <f t="shared" ca="1" si="462"/>
        <v>#N/A</v>
      </c>
    </row>
    <row r="4906" spans="1:10" x14ac:dyDescent="0.2">
      <c r="A4906" s="5">
        <v>38908</v>
      </c>
      <c r="B4906" s="2">
        <v>-2.5700216157176214E-4</v>
      </c>
      <c r="C4906" s="1">
        <v>2178.41118106162</v>
      </c>
      <c r="D4906" s="1">
        <v>2178.41</v>
      </c>
      <c r="E4906" s="1">
        <f t="shared" ca="1" si="459"/>
        <v>1849.3591284904858</v>
      </c>
      <c r="F4906" s="1">
        <f t="shared" ca="1" si="460"/>
        <v>1.1779269728849784</v>
      </c>
      <c r="G4906" s="5">
        <f t="shared" ca="1" si="457"/>
        <v>38929</v>
      </c>
      <c r="H4906" s="29" t="e">
        <f t="shared" ca="1" si="458"/>
        <v>#N/A</v>
      </c>
      <c r="I4906" s="1" t="e">
        <f t="shared" ca="1" si="461"/>
        <v>#N/A</v>
      </c>
      <c r="J4906" s="1" t="e">
        <f t="shared" ca="1" si="462"/>
        <v>#N/A</v>
      </c>
    </row>
    <row r="4907" spans="1:10" x14ac:dyDescent="0.2">
      <c r="A4907" s="5">
        <v>38909</v>
      </c>
      <c r="B4907" s="2">
        <v>-3.6815842747691674E-3</v>
      </c>
      <c r="C4907" s="1">
        <v>2170.3911767134423</v>
      </c>
      <c r="D4907" s="1">
        <v>2170.39</v>
      </c>
      <c r="E4907" s="1">
        <f t="shared" ca="1" si="459"/>
        <v>1842.5505570046344</v>
      </c>
      <c r="F4907" s="1">
        <f t="shared" ca="1" si="460"/>
        <v>1.1779269728849784</v>
      </c>
      <c r="G4907" s="5">
        <f t="shared" ca="1" si="457"/>
        <v>38929</v>
      </c>
      <c r="H4907" s="29" t="e">
        <f t="shared" ca="1" si="458"/>
        <v>#N/A</v>
      </c>
      <c r="I4907" s="1" t="e">
        <f t="shared" ca="1" si="461"/>
        <v>#N/A</v>
      </c>
      <c r="J4907" s="1" t="e">
        <f t="shared" ca="1" si="462"/>
        <v>#N/A</v>
      </c>
    </row>
    <row r="4908" spans="1:10" x14ac:dyDescent="0.2">
      <c r="A4908" s="5">
        <v>38910</v>
      </c>
      <c r="B4908" s="2">
        <v>1.5218463041204666E-2</v>
      </c>
      <c r="C4908" s="1">
        <v>2203.4211946212126</v>
      </c>
      <c r="D4908" s="1">
        <v>2203.42</v>
      </c>
      <c r="E4908" s="1">
        <f t="shared" ca="1" si="459"/>
        <v>1870.5913445579606</v>
      </c>
      <c r="F4908" s="1">
        <f t="shared" ca="1" si="460"/>
        <v>1.1779269728849784</v>
      </c>
      <c r="G4908" s="5">
        <f t="shared" ca="1" si="457"/>
        <v>38929</v>
      </c>
      <c r="H4908" s="29" t="e">
        <f t="shared" ca="1" si="458"/>
        <v>#N/A</v>
      </c>
      <c r="I4908" s="1" t="e">
        <f t="shared" ca="1" si="461"/>
        <v>#N/A</v>
      </c>
      <c r="J4908" s="1" t="e">
        <f t="shared" ca="1" si="462"/>
        <v>#N/A</v>
      </c>
    </row>
    <row r="4909" spans="1:10" x14ac:dyDescent="0.2">
      <c r="A4909" s="5">
        <v>38911</v>
      </c>
      <c r="B4909" s="2">
        <v>-2.9072986539107393E-2</v>
      </c>
      <c r="C4909" s="1">
        <v>2139.3611598900061</v>
      </c>
      <c r="D4909" s="1">
        <v>2139.36</v>
      </c>
      <c r="E4909" s="1">
        <f t="shared" ca="1" si="459"/>
        <v>1816.2076675774563</v>
      </c>
      <c r="F4909" s="1">
        <f t="shared" ca="1" si="460"/>
        <v>1.1779269728849784</v>
      </c>
      <c r="G4909" s="5">
        <f t="shared" ca="1" si="457"/>
        <v>38929</v>
      </c>
      <c r="H4909" s="29" t="e">
        <f t="shared" ca="1" si="458"/>
        <v>#N/A</v>
      </c>
      <c r="I4909" s="1" t="e">
        <f t="shared" ca="1" si="461"/>
        <v>#N/A</v>
      </c>
      <c r="J4909" s="1" t="e">
        <f t="shared" ca="1" si="462"/>
        <v>#N/A</v>
      </c>
    </row>
    <row r="4910" spans="1:10" x14ac:dyDescent="0.2">
      <c r="A4910" s="5">
        <v>38912</v>
      </c>
      <c r="B4910" s="2">
        <v>-1.3723730461446482E-2</v>
      </c>
      <c r="C4910" s="1">
        <v>2110.0011439719883</v>
      </c>
      <c r="D4910" s="1">
        <v>2110</v>
      </c>
      <c r="E4910" s="1">
        <f t="shared" ca="1" si="459"/>
        <v>1791.2825230856108</v>
      </c>
      <c r="F4910" s="1">
        <f t="shared" ca="1" si="460"/>
        <v>1.1779269728849784</v>
      </c>
      <c r="G4910" s="5">
        <f t="shared" ca="1" si="457"/>
        <v>38929</v>
      </c>
      <c r="H4910" s="29" t="e">
        <f t="shared" ca="1" si="458"/>
        <v>#N/A</v>
      </c>
      <c r="I4910" s="1" t="e">
        <f t="shared" ca="1" si="461"/>
        <v>#N/A</v>
      </c>
      <c r="J4910" s="1" t="e">
        <f t="shared" ca="1" si="462"/>
        <v>#N/A</v>
      </c>
    </row>
    <row r="4911" spans="1:10" x14ac:dyDescent="0.2">
      <c r="A4911" s="5">
        <v>38915</v>
      </c>
      <c r="B4911" s="2">
        <v>-1.9668246445497584E-2</v>
      </c>
      <c r="C4911" s="1">
        <v>2068.5011214720653</v>
      </c>
      <c r="D4911" s="1">
        <v>2068.5</v>
      </c>
      <c r="E4911" s="1">
        <f t="shared" ca="1" si="459"/>
        <v>1756.0511369680501</v>
      </c>
      <c r="F4911" s="1">
        <f t="shared" ca="1" si="460"/>
        <v>1.1779269728849786</v>
      </c>
      <c r="G4911" s="5">
        <f t="shared" ca="1" si="457"/>
        <v>38929</v>
      </c>
      <c r="H4911" s="29" t="e">
        <f t="shared" ca="1" si="458"/>
        <v>#N/A</v>
      </c>
      <c r="I4911" s="1" t="e">
        <f t="shared" ca="1" si="461"/>
        <v>#N/A</v>
      </c>
      <c r="J4911" s="1" t="e">
        <f t="shared" ca="1" si="462"/>
        <v>#N/A</v>
      </c>
    </row>
    <row r="4912" spans="1:10" x14ac:dyDescent="0.2">
      <c r="A4912" s="5">
        <v>38916</v>
      </c>
      <c r="B4912" s="2">
        <v>-1.2859560067681741E-3</v>
      </c>
      <c r="C4912" s="1">
        <v>2065.8411200299015</v>
      </c>
      <c r="D4912" s="1">
        <v>2065.84</v>
      </c>
      <c r="E4912" s="1">
        <f t="shared" ca="1" si="459"/>
        <v>1753.792932460274</v>
      </c>
      <c r="F4912" s="1">
        <f t="shared" ca="1" si="460"/>
        <v>1.1779269728849786</v>
      </c>
      <c r="G4912" s="5">
        <f t="shared" ca="1" si="457"/>
        <v>38929</v>
      </c>
      <c r="H4912" s="29" t="e">
        <f t="shared" ca="1" si="458"/>
        <v>#N/A</v>
      </c>
      <c r="I4912" s="1" t="e">
        <f t="shared" ca="1" si="461"/>
        <v>#N/A</v>
      </c>
      <c r="J4912" s="1" t="e">
        <f t="shared" ca="1" si="462"/>
        <v>#N/A</v>
      </c>
    </row>
    <row r="4913" spans="1:10" x14ac:dyDescent="0.2">
      <c r="A4913" s="5">
        <v>38917</v>
      </c>
      <c r="B4913" s="2">
        <v>2.7320605661619535E-2</v>
      </c>
      <c r="C4913" s="1">
        <v>2122.2811506297967</v>
      </c>
      <c r="D4913" s="1">
        <v>2122.2800000000002</v>
      </c>
      <c r="E4913" s="1">
        <f t="shared" ca="1" si="459"/>
        <v>1801.7076175801565</v>
      </c>
      <c r="F4913" s="1">
        <f t="shared" ca="1" si="460"/>
        <v>1.1779269728849786</v>
      </c>
      <c r="G4913" s="5">
        <f t="shared" ca="1" si="457"/>
        <v>38929</v>
      </c>
      <c r="H4913" s="29" t="e">
        <f t="shared" ca="1" si="458"/>
        <v>#N/A</v>
      </c>
      <c r="I4913" s="1" t="e">
        <f t="shared" ca="1" si="461"/>
        <v>#N/A</v>
      </c>
      <c r="J4913" s="1" t="e">
        <f t="shared" ca="1" si="462"/>
        <v>#N/A</v>
      </c>
    </row>
    <row r="4914" spans="1:10" x14ac:dyDescent="0.2">
      <c r="A4914" s="5">
        <v>38918</v>
      </c>
      <c r="B4914" s="2">
        <v>-1.3212205740995686E-2</v>
      </c>
      <c r="C4914" s="1">
        <v>2094.2411354274386</v>
      </c>
      <c r="D4914" s="1">
        <v>2094.2399999999998</v>
      </c>
      <c r="E4914" s="1">
        <f t="shared" ca="1" si="459"/>
        <v>1777.9030858515682</v>
      </c>
      <c r="F4914" s="1">
        <f t="shared" ca="1" si="460"/>
        <v>1.1779269728849784</v>
      </c>
      <c r="G4914" s="5">
        <f t="shared" ca="1" si="457"/>
        <v>38929</v>
      </c>
      <c r="H4914" s="29" t="e">
        <f t="shared" ca="1" si="458"/>
        <v>#N/A</v>
      </c>
      <c r="I4914" s="1" t="e">
        <f t="shared" ca="1" si="461"/>
        <v>#N/A</v>
      </c>
      <c r="J4914" s="1" t="e">
        <f t="shared" ca="1" si="462"/>
        <v>#N/A</v>
      </c>
    </row>
    <row r="4915" spans="1:10" x14ac:dyDescent="0.2">
      <c r="A4915" s="5">
        <v>38919</v>
      </c>
      <c r="B4915" s="2">
        <v>-1.6626556650622515E-2</v>
      </c>
      <c r="C4915" s="1">
        <v>2059.4211165491902</v>
      </c>
      <c r="D4915" s="1">
        <v>2059.42</v>
      </c>
      <c r="E4915" s="1">
        <f t="shared" ca="1" si="459"/>
        <v>1748.3426794753402</v>
      </c>
      <c r="F4915" s="1">
        <f t="shared" ca="1" si="460"/>
        <v>1.1779269728849786</v>
      </c>
      <c r="G4915" s="5">
        <f t="shared" ca="1" si="457"/>
        <v>38929</v>
      </c>
      <c r="H4915" s="29" t="e">
        <f t="shared" ca="1" si="458"/>
        <v>#N/A</v>
      </c>
      <c r="I4915" s="1" t="e">
        <f t="shared" ca="1" si="461"/>
        <v>#N/A</v>
      </c>
      <c r="J4915" s="1" t="e">
        <f t="shared" ca="1" si="462"/>
        <v>#N/A</v>
      </c>
    </row>
    <row r="4916" spans="1:10" x14ac:dyDescent="0.2">
      <c r="A4916" s="5">
        <v>38922</v>
      </c>
      <c r="B4916" s="2">
        <v>9.1919084013944996E-3</v>
      </c>
      <c r="C4916" s="1">
        <v>2078.351126812408</v>
      </c>
      <c r="D4916" s="1">
        <v>2078.35</v>
      </c>
      <c r="E4916" s="1">
        <f t="shared" ca="1" si="459"/>
        <v>1764.4132852393263</v>
      </c>
      <c r="F4916" s="1">
        <f t="shared" ca="1" si="460"/>
        <v>1.1779269728849786</v>
      </c>
      <c r="G4916" s="5">
        <f t="shared" ca="1" si="457"/>
        <v>38929</v>
      </c>
      <c r="H4916" s="29" t="e">
        <f t="shared" ca="1" si="458"/>
        <v>#N/A</v>
      </c>
      <c r="I4916" s="1" t="e">
        <f t="shared" ca="1" si="461"/>
        <v>#N/A</v>
      </c>
      <c r="J4916" s="1" t="e">
        <f t="shared" ca="1" si="462"/>
        <v>#N/A</v>
      </c>
    </row>
    <row r="4917" spans="1:10" x14ac:dyDescent="0.2">
      <c r="A4917" s="5">
        <v>38923</v>
      </c>
      <c r="B4917" s="2">
        <v>2.6607645488008203E-3</v>
      </c>
      <c r="C4917" s="1">
        <v>2083.8811298105907</v>
      </c>
      <c r="D4917" s="1">
        <v>2083.88</v>
      </c>
      <c r="E4917" s="1">
        <f t="shared" ca="1" si="459"/>
        <v>1769.1079735581243</v>
      </c>
      <c r="F4917" s="1">
        <f t="shared" ca="1" si="460"/>
        <v>1.1779269728849786</v>
      </c>
      <c r="G4917" s="5">
        <f t="shared" ca="1" si="457"/>
        <v>38929</v>
      </c>
      <c r="H4917" s="29" t="e">
        <f t="shared" ca="1" si="458"/>
        <v>#N/A</v>
      </c>
      <c r="I4917" s="1" t="e">
        <f t="shared" ca="1" si="461"/>
        <v>#N/A</v>
      </c>
      <c r="J4917" s="1" t="e">
        <f t="shared" ca="1" si="462"/>
        <v>#N/A</v>
      </c>
    </row>
    <row r="4918" spans="1:10" x14ac:dyDescent="0.2">
      <c r="A4918" s="5">
        <v>38924</v>
      </c>
      <c r="B4918" s="2">
        <v>6.9005892853715167E-3</v>
      </c>
      <c r="C4918" s="1">
        <v>2098.2611376069494</v>
      </c>
      <c r="D4918" s="1">
        <v>2098.2600000000002</v>
      </c>
      <c r="E4918" s="1">
        <f t="shared" ca="1" si="459"/>
        <v>1781.3158610851247</v>
      </c>
      <c r="F4918" s="1">
        <f t="shared" ca="1" si="460"/>
        <v>1.1779269728849788</v>
      </c>
      <c r="G4918" s="5">
        <f t="shared" ca="1" si="457"/>
        <v>38929</v>
      </c>
      <c r="H4918" s="29" t="e">
        <f t="shared" ca="1" si="458"/>
        <v>#N/A</v>
      </c>
      <c r="I4918" s="1" t="e">
        <f t="shared" ca="1" si="461"/>
        <v>#N/A</v>
      </c>
      <c r="J4918" s="1" t="e">
        <f t="shared" ca="1" si="462"/>
        <v>#N/A</v>
      </c>
    </row>
    <row r="4919" spans="1:10" x14ac:dyDescent="0.2">
      <c r="A4919" s="5">
        <v>38925</v>
      </c>
      <c r="B4919" s="2">
        <v>1.3306263284816655E-2</v>
      </c>
      <c r="C4919" s="1">
        <v>2126.1811527442464</v>
      </c>
      <c r="D4919" s="1">
        <v>2126.1799999999998</v>
      </c>
      <c r="E4919" s="1">
        <f t="shared" ca="1" si="459"/>
        <v>1805.0185189261433</v>
      </c>
      <c r="F4919" s="1">
        <f t="shared" ca="1" si="460"/>
        <v>1.1779269728849788</v>
      </c>
      <c r="G4919" s="5">
        <f t="shared" ca="1" si="457"/>
        <v>38929</v>
      </c>
      <c r="H4919" s="29" t="e">
        <f t="shared" ca="1" si="458"/>
        <v>#N/A</v>
      </c>
      <c r="I4919" s="1" t="e">
        <f t="shared" ca="1" si="461"/>
        <v>#N/A</v>
      </c>
      <c r="J4919" s="1" t="e">
        <f t="shared" ca="1" si="462"/>
        <v>#N/A</v>
      </c>
    </row>
    <row r="4920" spans="1:10" x14ac:dyDescent="0.2">
      <c r="A4920" s="5">
        <v>38926</v>
      </c>
      <c r="B4920" s="2">
        <v>-4.5621725347806397E-3</v>
      </c>
      <c r="C4920" s="1">
        <v>2116.4811474852286</v>
      </c>
      <c r="D4920" s="1">
        <v>2116.48</v>
      </c>
      <c r="E4920" s="1">
        <f t="shared" ca="1" si="459"/>
        <v>1796.783713014328</v>
      </c>
      <c r="F4920" s="1">
        <f t="shared" ca="1" si="460"/>
        <v>1.1779269728849788</v>
      </c>
      <c r="G4920" s="5">
        <f t="shared" ca="1" si="457"/>
        <v>38929</v>
      </c>
      <c r="H4920" s="29" t="e">
        <f t="shared" ca="1" si="458"/>
        <v>#N/A</v>
      </c>
      <c r="I4920" s="1" t="e">
        <f t="shared" ca="1" si="461"/>
        <v>#N/A</v>
      </c>
      <c r="J4920" s="1" t="e">
        <f t="shared" ca="1" si="462"/>
        <v>#N/A</v>
      </c>
    </row>
    <row r="4921" spans="1:10" x14ac:dyDescent="0.2">
      <c r="A4921" s="5">
        <v>38929</v>
      </c>
      <c r="B4921" s="2">
        <v>7.3896280616871923E-3</v>
      </c>
      <c r="C4921" s="1">
        <v>2132.1211559647172</v>
      </c>
      <c r="D4921" s="1">
        <v>2132.12</v>
      </c>
      <c r="E4921" s="1">
        <f t="shared" ca="1" si="459"/>
        <v>1810.0612763608012</v>
      </c>
      <c r="F4921" s="1">
        <f t="shared" ca="1" si="460"/>
        <v>1.1779269728849791</v>
      </c>
      <c r="G4921" s="5">
        <f t="shared" ca="1" si="457"/>
        <v>38929</v>
      </c>
      <c r="H4921" s="29" t="e">
        <f t="shared" ca="1" si="458"/>
        <v>#N/A</v>
      </c>
      <c r="I4921" s="1" t="e">
        <f t="shared" ca="1" si="461"/>
        <v>#N/A</v>
      </c>
      <c r="J4921" s="1" t="e">
        <f t="shared" ca="1" si="462"/>
        <v>#N/A</v>
      </c>
    </row>
    <row r="4922" spans="1:10" x14ac:dyDescent="0.2">
      <c r="A4922" s="5">
        <v>38930</v>
      </c>
      <c r="B4922" s="2">
        <v>-1.2860439374894561E-2</v>
      </c>
      <c r="C4922" s="1">
        <v>2104.7011410985028</v>
      </c>
      <c r="D4922" s="1">
        <v>2104.6999999999998</v>
      </c>
      <c r="E4922" s="1">
        <f t="shared" ca="1" si="459"/>
        <v>1786.7830930513187</v>
      </c>
      <c r="F4922" s="1">
        <f t="shared" ca="1" si="460"/>
        <v>1.1779269728849791</v>
      </c>
      <c r="G4922" s="5">
        <f t="shared" ca="1" si="457"/>
        <v>38960</v>
      </c>
      <c r="H4922" s="29" t="e">
        <f t="shared" ca="1" si="458"/>
        <v>#N/A</v>
      </c>
      <c r="I4922" s="1" t="e">
        <f t="shared" ca="1" si="461"/>
        <v>#N/A</v>
      </c>
      <c r="J4922" s="1" t="e">
        <f t="shared" ca="1" si="462"/>
        <v>#N/A</v>
      </c>
    </row>
    <row r="4923" spans="1:10" x14ac:dyDescent="0.2">
      <c r="A4923" s="5">
        <v>38931</v>
      </c>
      <c r="B4923" s="2">
        <v>7.811089466432275E-3</v>
      </c>
      <c r="C4923" s="1">
        <v>2121.1411500117251</v>
      </c>
      <c r="D4923" s="1">
        <v>2121.14</v>
      </c>
      <c r="E4923" s="1">
        <f t="shared" ca="1" si="459"/>
        <v>1800.7398156482511</v>
      </c>
      <c r="F4923" s="1">
        <f t="shared" ca="1" si="460"/>
        <v>1.1779269728849791</v>
      </c>
      <c r="G4923" s="5">
        <f t="shared" ca="1" si="457"/>
        <v>38960</v>
      </c>
      <c r="H4923" s="29" t="e">
        <f t="shared" ca="1" si="458"/>
        <v>#N/A</v>
      </c>
      <c r="I4923" s="1" t="e">
        <f t="shared" ca="1" si="461"/>
        <v>#N/A</v>
      </c>
      <c r="J4923" s="1" t="e">
        <f t="shared" ca="1" si="462"/>
        <v>#N/A</v>
      </c>
    </row>
    <row r="4924" spans="1:10" x14ac:dyDescent="0.2">
      <c r="A4924" s="5">
        <v>38932</v>
      </c>
      <c r="B4924" s="2">
        <v>-3.6112656401745546E-3</v>
      </c>
      <c r="C4924" s="1">
        <v>2113.4811458587274</v>
      </c>
      <c r="D4924" s="1">
        <v>2113.48</v>
      </c>
      <c r="E4924" s="1">
        <f t="shared" ca="1" si="459"/>
        <v>1794.2368658251062</v>
      </c>
      <c r="F4924" s="1">
        <f t="shared" ca="1" si="460"/>
        <v>1.1779269728849793</v>
      </c>
      <c r="G4924" s="5">
        <f t="shared" ca="1" si="457"/>
        <v>38960</v>
      </c>
      <c r="H4924" s="29" t="e">
        <f t="shared" ca="1" si="458"/>
        <v>#N/A</v>
      </c>
      <c r="I4924" s="1" t="e">
        <f t="shared" ca="1" si="461"/>
        <v>#N/A</v>
      </c>
      <c r="J4924" s="1" t="e">
        <f t="shared" ca="1" si="462"/>
        <v>#N/A</v>
      </c>
    </row>
    <row r="4925" spans="1:10" x14ac:dyDescent="0.2">
      <c r="A4925" s="5">
        <v>38933</v>
      </c>
      <c r="B4925" s="2">
        <v>1.4454832787629934E-2</v>
      </c>
      <c r="C4925" s="1">
        <v>2144.0311624219239</v>
      </c>
      <c r="D4925" s="1">
        <v>2144.0300000000002</v>
      </c>
      <c r="E4925" s="1">
        <f t="shared" ca="1" si="459"/>
        <v>1820.1722597020093</v>
      </c>
      <c r="F4925" s="1">
        <f t="shared" ca="1" si="460"/>
        <v>1.1779269728849793</v>
      </c>
      <c r="G4925" s="5">
        <f t="shared" ca="1" si="457"/>
        <v>38960</v>
      </c>
      <c r="H4925" s="29" t="e">
        <f t="shared" ca="1" si="458"/>
        <v>#N/A</v>
      </c>
      <c r="I4925" s="1" t="e">
        <f t="shared" ca="1" si="461"/>
        <v>#N/A</v>
      </c>
      <c r="J4925" s="1" t="e">
        <f t="shared" ca="1" si="462"/>
        <v>#N/A</v>
      </c>
    </row>
    <row r="4926" spans="1:10" x14ac:dyDescent="0.2">
      <c r="A4926" s="5">
        <v>38936</v>
      </c>
      <c r="B4926" s="2">
        <v>-1.5153705871652989E-2</v>
      </c>
      <c r="C4926" s="1">
        <v>2111.541144806924</v>
      </c>
      <c r="D4926" s="1">
        <v>2111.54</v>
      </c>
      <c r="E4926" s="1">
        <f t="shared" ca="1" si="459"/>
        <v>1792.5899046427432</v>
      </c>
      <c r="F4926" s="1">
        <f t="shared" ca="1" si="460"/>
        <v>1.1779269728849791</v>
      </c>
      <c r="G4926" s="5">
        <f t="shared" ca="1" si="457"/>
        <v>38960</v>
      </c>
      <c r="H4926" s="29" t="e">
        <f t="shared" ca="1" si="458"/>
        <v>#N/A</v>
      </c>
      <c r="I4926" s="1" t="e">
        <f t="shared" ca="1" si="461"/>
        <v>#N/A</v>
      </c>
      <c r="J4926" s="1" t="e">
        <f t="shared" ca="1" si="462"/>
        <v>#N/A</v>
      </c>
    </row>
    <row r="4927" spans="1:10" x14ac:dyDescent="0.2">
      <c r="A4927" s="5">
        <v>38937</v>
      </c>
      <c r="B4927" s="2">
        <v>5.3231290906163853E-3</v>
      </c>
      <c r="C4927" s="1">
        <v>2122.7811509008793</v>
      </c>
      <c r="D4927" s="1">
        <v>2122.7800000000002</v>
      </c>
      <c r="E4927" s="1">
        <f t="shared" ca="1" si="459"/>
        <v>1802.1320921116926</v>
      </c>
      <c r="F4927" s="1">
        <f t="shared" ca="1" si="460"/>
        <v>1.1779269728849791</v>
      </c>
      <c r="G4927" s="5">
        <f t="shared" ca="1" si="457"/>
        <v>38960</v>
      </c>
      <c r="H4927" s="29" t="e">
        <f t="shared" ca="1" si="458"/>
        <v>#N/A</v>
      </c>
      <c r="I4927" s="1" t="e">
        <f t="shared" ca="1" si="461"/>
        <v>#N/A</v>
      </c>
      <c r="J4927" s="1" t="e">
        <f t="shared" ca="1" si="462"/>
        <v>#N/A</v>
      </c>
    </row>
    <row r="4928" spans="1:10" x14ac:dyDescent="0.2">
      <c r="A4928" s="5">
        <v>38939</v>
      </c>
      <c r="B4928" s="2">
        <v>-1.2186849320231175E-2</v>
      </c>
      <c r="C4928" s="1">
        <v>2096.9111368750232</v>
      </c>
      <c r="D4928" s="1">
        <v>2096.91</v>
      </c>
      <c r="E4928" s="1">
        <f t="shared" ca="1" si="459"/>
        <v>1780.1697798499742</v>
      </c>
      <c r="F4928" s="1">
        <f t="shared" ca="1" si="460"/>
        <v>1.1779269728849791</v>
      </c>
      <c r="G4928" s="5">
        <f t="shared" ca="1" si="457"/>
        <v>38960</v>
      </c>
      <c r="H4928" s="29" t="e">
        <f t="shared" ca="1" si="458"/>
        <v>#N/A</v>
      </c>
      <c r="I4928" s="1" t="e">
        <f t="shared" ca="1" si="461"/>
        <v>#N/A</v>
      </c>
      <c r="J4928" s="1" t="e">
        <f t="shared" ca="1" si="462"/>
        <v>#N/A</v>
      </c>
    </row>
    <row r="4929" spans="1:10" x14ac:dyDescent="0.2">
      <c r="A4929" s="5">
        <v>38940</v>
      </c>
      <c r="B4929" s="2">
        <v>7.8162629774287673E-3</v>
      </c>
      <c r="C4929" s="1">
        <v>2113.3011457611374</v>
      </c>
      <c r="D4929" s="1">
        <v>2113.3000000000002</v>
      </c>
      <c r="E4929" s="1">
        <f t="shared" ca="1" si="459"/>
        <v>1794.0840549937529</v>
      </c>
      <c r="F4929" s="1">
        <f t="shared" ca="1" si="460"/>
        <v>1.1779269728849793</v>
      </c>
      <c r="G4929" s="5">
        <f t="shared" ca="1" si="457"/>
        <v>38960</v>
      </c>
      <c r="H4929" s="29" t="e">
        <f t="shared" ca="1" si="458"/>
        <v>#N/A</v>
      </c>
      <c r="I4929" s="1" t="e">
        <f t="shared" ca="1" si="461"/>
        <v>#N/A</v>
      </c>
      <c r="J4929" s="1" t="e">
        <f t="shared" ca="1" si="462"/>
        <v>#N/A</v>
      </c>
    </row>
    <row r="4930" spans="1:10" x14ac:dyDescent="0.2">
      <c r="A4930" s="5">
        <v>38943</v>
      </c>
      <c r="B4930" s="2">
        <v>4.1924951497656071E-3</v>
      </c>
      <c r="C4930" s="1">
        <v>2122.1611505647352</v>
      </c>
      <c r="D4930" s="1">
        <v>2122.16</v>
      </c>
      <c r="E4930" s="1">
        <f t="shared" ca="1" si="459"/>
        <v>1801.6057436925862</v>
      </c>
      <c r="F4930" s="1">
        <f t="shared" ca="1" si="460"/>
        <v>1.1779269728849793</v>
      </c>
      <c r="G4930" s="5">
        <f t="shared" ref="G4930:G4993" ca="1" si="463">EOMONTH(A4930,0)</f>
        <v>38960</v>
      </c>
      <c r="H4930" s="29" t="e">
        <f t="shared" ref="H4930:H4993" ca="1" si="464">VLOOKUP(G4930,$U$512:$Z$3894,2,0)</f>
        <v>#N/A</v>
      </c>
      <c r="I4930" s="1" t="e">
        <f t="shared" ca="1" si="461"/>
        <v>#N/A</v>
      </c>
      <c r="J4930" s="1" t="e">
        <f t="shared" ca="1" si="462"/>
        <v>#N/A</v>
      </c>
    </row>
    <row r="4931" spans="1:10" x14ac:dyDescent="0.2">
      <c r="A4931" s="5">
        <v>38944</v>
      </c>
      <c r="B4931" s="2">
        <v>8.6515625589023148E-3</v>
      </c>
      <c r="C4931" s="1">
        <v>2140.5211605189179</v>
      </c>
      <c r="D4931" s="1">
        <v>2140.52</v>
      </c>
      <c r="E4931" s="1">
        <f t="shared" ref="E4931:E4994" ca="1" si="465">C4931/C$2*$E$2</f>
        <v>1817.1924484906201</v>
      </c>
      <c r="F4931" s="1">
        <f t="shared" ref="F4931:F4994" ca="1" si="466">D4931/E4931</f>
        <v>1.1779269728849795</v>
      </c>
      <c r="G4931" s="5">
        <f t="shared" ca="1" si="463"/>
        <v>38960</v>
      </c>
      <c r="H4931" s="29" t="e">
        <f t="shared" ca="1" si="464"/>
        <v>#N/A</v>
      </c>
      <c r="I4931" s="1" t="e">
        <f t="shared" ref="I4931:I4994" ca="1" si="467">H4931/$H$2*$I$2</f>
        <v>#N/A</v>
      </c>
      <c r="J4931" s="1" t="e">
        <f t="shared" ref="J4931:J4994" ca="1" si="468">D4931/I4931</f>
        <v>#N/A</v>
      </c>
    </row>
    <row r="4932" spans="1:10" x14ac:dyDescent="0.2">
      <c r="A4932" s="5">
        <v>38945</v>
      </c>
      <c r="B4932" s="2">
        <v>6.2181152243379056E-3</v>
      </c>
      <c r="C4932" s="1">
        <v>2153.831167735158</v>
      </c>
      <c r="D4932" s="1">
        <v>2153.83</v>
      </c>
      <c r="E4932" s="1">
        <f t="shared" ca="1" si="465"/>
        <v>1828.4919605201317</v>
      </c>
      <c r="F4932" s="1">
        <f t="shared" ca="1" si="466"/>
        <v>1.1779269728849793</v>
      </c>
      <c r="G4932" s="5">
        <f t="shared" ca="1" si="463"/>
        <v>38960</v>
      </c>
      <c r="H4932" s="29" t="e">
        <f t="shared" ca="1" si="464"/>
        <v>#N/A</v>
      </c>
      <c r="I4932" s="1" t="e">
        <f t="shared" ca="1" si="467"/>
        <v>#N/A</v>
      </c>
      <c r="J4932" s="1" t="e">
        <f t="shared" ca="1" si="468"/>
        <v>#N/A</v>
      </c>
    </row>
    <row r="4933" spans="1:10" x14ac:dyDescent="0.2">
      <c r="A4933" s="5">
        <v>38946</v>
      </c>
      <c r="B4933" s="2">
        <v>1.4453322685634484E-2</v>
      </c>
      <c r="C4933" s="1">
        <v>2184.9611846128114</v>
      </c>
      <c r="D4933" s="1">
        <v>2184.96</v>
      </c>
      <c r="E4933" s="1">
        <f t="shared" ca="1" si="465"/>
        <v>1854.9197448536177</v>
      </c>
      <c r="F4933" s="1">
        <f t="shared" ca="1" si="466"/>
        <v>1.1779269728849793</v>
      </c>
      <c r="G4933" s="5">
        <f t="shared" ca="1" si="463"/>
        <v>38960</v>
      </c>
      <c r="H4933" s="29" t="e">
        <f t="shared" ca="1" si="464"/>
        <v>#N/A</v>
      </c>
      <c r="I4933" s="1" t="e">
        <f t="shared" ca="1" si="467"/>
        <v>#N/A</v>
      </c>
      <c r="J4933" s="1" t="e">
        <f t="shared" ca="1" si="468"/>
        <v>#N/A</v>
      </c>
    </row>
    <row r="4934" spans="1:10" x14ac:dyDescent="0.2">
      <c r="A4934" s="5">
        <v>38947</v>
      </c>
      <c r="B4934" s="2">
        <v>-4.9520357352080824E-3</v>
      </c>
      <c r="C4934" s="1">
        <v>2174.1411787465663</v>
      </c>
      <c r="D4934" s="1">
        <v>2174.14</v>
      </c>
      <c r="E4934" s="1">
        <f t="shared" ca="1" si="465"/>
        <v>1845.7341159911596</v>
      </c>
      <c r="F4934" s="1">
        <f t="shared" ca="1" si="466"/>
        <v>1.1779269728849793</v>
      </c>
      <c r="G4934" s="5">
        <f t="shared" ca="1" si="463"/>
        <v>38960</v>
      </c>
      <c r="H4934" s="29" t="e">
        <f t="shared" ca="1" si="464"/>
        <v>#N/A</v>
      </c>
      <c r="I4934" s="1" t="e">
        <f t="shared" ca="1" si="467"/>
        <v>#N/A</v>
      </c>
      <c r="J4934" s="1" t="e">
        <f t="shared" ca="1" si="468"/>
        <v>#N/A</v>
      </c>
    </row>
    <row r="4935" spans="1:10" x14ac:dyDescent="0.2">
      <c r="A4935" s="5">
        <v>38950</v>
      </c>
      <c r="B4935" s="2">
        <v>2.3333363996798751E-2</v>
      </c>
      <c r="C4935" s="1">
        <v>2224.8712062506888</v>
      </c>
      <c r="D4935" s="1">
        <v>2224.87</v>
      </c>
      <c r="E4935" s="1">
        <f t="shared" ca="1" si="465"/>
        <v>1888.8013019608907</v>
      </c>
      <c r="F4935" s="1">
        <f t="shared" ca="1" si="466"/>
        <v>1.1779269728849795</v>
      </c>
      <c r="G4935" s="5">
        <f t="shared" ca="1" si="463"/>
        <v>38960</v>
      </c>
      <c r="H4935" s="29" t="e">
        <f t="shared" ca="1" si="464"/>
        <v>#N/A</v>
      </c>
      <c r="I4935" s="1" t="e">
        <f t="shared" ca="1" si="467"/>
        <v>#N/A</v>
      </c>
      <c r="J4935" s="1" t="e">
        <f t="shared" ca="1" si="468"/>
        <v>#N/A</v>
      </c>
    </row>
    <row r="4936" spans="1:10" x14ac:dyDescent="0.2">
      <c r="A4936" s="5">
        <v>38951</v>
      </c>
      <c r="B4936" s="2">
        <v>1.1789452866909134E-2</v>
      </c>
      <c r="C4936" s="1">
        <v>2251.1012204717244</v>
      </c>
      <c r="D4936" s="1">
        <v>2251.1</v>
      </c>
      <c r="E4936" s="1">
        <f t="shared" ca="1" si="465"/>
        <v>1911.0692358853153</v>
      </c>
      <c r="F4936" s="1">
        <f t="shared" ca="1" si="466"/>
        <v>1.1779269728849793</v>
      </c>
      <c r="G4936" s="5">
        <f t="shared" ca="1" si="463"/>
        <v>38960</v>
      </c>
      <c r="H4936" s="29" t="e">
        <f t="shared" ca="1" si="464"/>
        <v>#N/A</v>
      </c>
      <c r="I4936" s="1" t="e">
        <f t="shared" ca="1" si="467"/>
        <v>#N/A</v>
      </c>
      <c r="J4936" s="1" t="e">
        <f t="shared" ca="1" si="468"/>
        <v>#N/A</v>
      </c>
    </row>
    <row r="4937" spans="1:10" x14ac:dyDescent="0.2">
      <c r="A4937" s="5">
        <v>38952</v>
      </c>
      <c r="B4937" s="2">
        <v>-1.5148149793434262E-2</v>
      </c>
      <c r="C4937" s="1">
        <v>2217.0012019838359</v>
      </c>
      <c r="D4937" s="1">
        <v>2217</v>
      </c>
      <c r="E4937" s="1">
        <f t="shared" ca="1" si="465"/>
        <v>1882.1200728345002</v>
      </c>
      <c r="F4937" s="1">
        <f t="shared" ca="1" si="466"/>
        <v>1.1779269728849795</v>
      </c>
      <c r="G4937" s="5">
        <f t="shared" ca="1" si="463"/>
        <v>38960</v>
      </c>
      <c r="H4937" s="29" t="e">
        <f t="shared" ca="1" si="464"/>
        <v>#N/A</v>
      </c>
      <c r="I4937" s="1" t="e">
        <f t="shared" ca="1" si="467"/>
        <v>#N/A</v>
      </c>
      <c r="J4937" s="1" t="e">
        <f t="shared" ca="1" si="468"/>
        <v>#N/A</v>
      </c>
    </row>
    <row r="4938" spans="1:10" x14ac:dyDescent="0.2">
      <c r="A4938" s="5">
        <v>38953</v>
      </c>
      <c r="B4938" s="2">
        <v>3.5182679296363872E-4</v>
      </c>
      <c r="C4938" s="1">
        <v>2217.7812024067266</v>
      </c>
      <c r="D4938" s="1">
        <v>2217.7800000000002</v>
      </c>
      <c r="E4938" s="1">
        <f t="shared" ca="1" si="465"/>
        <v>1882.7822531036982</v>
      </c>
      <c r="F4938" s="1">
        <f t="shared" ca="1" si="466"/>
        <v>1.1779269728849793</v>
      </c>
      <c r="G4938" s="5">
        <f t="shared" ca="1" si="463"/>
        <v>38960</v>
      </c>
      <c r="H4938" s="29" t="e">
        <f t="shared" ca="1" si="464"/>
        <v>#N/A</v>
      </c>
      <c r="I4938" s="1" t="e">
        <f t="shared" ca="1" si="467"/>
        <v>#N/A</v>
      </c>
      <c r="J4938" s="1" t="e">
        <f t="shared" ca="1" si="468"/>
        <v>#N/A</v>
      </c>
    </row>
    <row r="4939" spans="1:10" x14ac:dyDescent="0.2">
      <c r="A4939" s="5">
        <v>38954</v>
      </c>
      <c r="B4939" s="2">
        <v>4.7525002479957834E-3</v>
      </c>
      <c r="C4939" s="1">
        <v>2228.321208121165</v>
      </c>
      <c r="D4939" s="1">
        <v>2228.3200000000002</v>
      </c>
      <c r="E4939" s="1">
        <f t="shared" ca="1" si="465"/>
        <v>1891.7301762284956</v>
      </c>
      <c r="F4939" s="1">
        <f t="shared" ca="1" si="466"/>
        <v>1.1779269728849793</v>
      </c>
      <c r="G4939" s="5">
        <f t="shared" ca="1" si="463"/>
        <v>38960</v>
      </c>
      <c r="H4939" s="29" t="e">
        <f t="shared" ca="1" si="464"/>
        <v>#N/A</v>
      </c>
      <c r="I4939" s="1" t="e">
        <f t="shared" ca="1" si="467"/>
        <v>#N/A</v>
      </c>
      <c r="J4939" s="1" t="e">
        <f t="shared" ca="1" si="468"/>
        <v>#N/A</v>
      </c>
    </row>
    <row r="4940" spans="1:10" x14ac:dyDescent="0.2">
      <c r="A4940" s="5">
        <v>38957</v>
      </c>
      <c r="B4940" s="2">
        <v>8.5176276297838083E-3</v>
      </c>
      <c r="C4940" s="1">
        <v>2247.3012184114909</v>
      </c>
      <c r="D4940" s="1">
        <v>2247.3000000000002</v>
      </c>
      <c r="E4940" s="1">
        <f t="shared" ca="1" si="465"/>
        <v>1907.8432294456352</v>
      </c>
      <c r="F4940" s="1">
        <f t="shared" ca="1" si="466"/>
        <v>1.1779269728849793</v>
      </c>
      <c r="G4940" s="5">
        <f t="shared" ca="1" si="463"/>
        <v>38960</v>
      </c>
      <c r="H4940" s="29" t="e">
        <f t="shared" ca="1" si="464"/>
        <v>#N/A</v>
      </c>
      <c r="I4940" s="1" t="e">
        <f t="shared" ca="1" si="467"/>
        <v>#N/A</v>
      </c>
      <c r="J4940" s="1" t="e">
        <f t="shared" ca="1" si="468"/>
        <v>#N/A</v>
      </c>
    </row>
    <row r="4941" spans="1:10" x14ac:dyDescent="0.2">
      <c r="A4941" s="5">
        <v>38958</v>
      </c>
      <c r="B4941" s="2">
        <v>-1.2535042050460632E-2</v>
      </c>
      <c r="C4941" s="1">
        <v>2219.1312031386515</v>
      </c>
      <c r="D4941" s="1">
        <v>2219.13</v>
      </c>
      <c r="E4941" s="1">
        <f t="shared" ca="1" si="465"/>
        <v>1883.9283343388474</v>
      </c>
      <c r="F4941" s="1">
        <f t="shared" ca="1" si="466"/>
        <v>1.1779269728849795</v>
      </c>
      <c r="G4941" s="5">
        <f t="shared" ca="1" si="463"/>
        <v>38960</v>
      </c>
      <c r="H4941" s="29" t="e">
        <f t="shared" ca="1" si="464"/>
        <v>#N/A</v>
      </c>
      <c r="I4941" s="1" t="e">
        <f t="shared" ca="1" si="467"/>
        <v>#N/A</v>
      </c>
      <c r="J4941" s="1" t="e">
        <f t="shared" ca="1" si="468"/>
        <v>#N/A</v>
      </c>
    </row>
    <row r="4942" spans="1:10" x14ac:dyDescent="0.2">
      <c r="A4942" s="5">
        <v>38959</v>
      </c>
      <c r="B4942" s="2">
        <v>1.758797366535525E-2</v>
      </c>
      <c r="C4942" s="1">
        <v>2258.161224299422</v>
      </c>
      <c r="D4942" s="1">
        <v>2258.16</v>
      </c>
      <c r="E4942" s="1">
        <f t="shared" ca="1" si="465"/>
        <v>1917.0628162706157</v>
      </c>
      <c r="F4942" s="1">
        <f t="shared" ca="1" si="466"/>
        <v>1.1779269728849795</v>
      </c>
      <c r="G4942" s="5">
        <f t="shared" ca="1" si="463"/>
        <v>38960</v>
      </c>
      <c r="H4942" s="29" t="e">
        <f t="shared" ca="1" si="464"/>
        <v>#N/A</v>
      </c>
      <c r="I4942" s="1" t="e">
        <f t="shared" ca="1" si="467"/>
        <v>#N/A</v>
      </c>
      <c r="J4942" s="1" t="e">
        <f t="shared" ca="1" si="468"/>
        <v>#N/A</v>
      </c>
    </row>
    <row r="4943" spans="1:10" x14ac:dyDescent="0.2">
      <c r="A4943" s="5">
        <v>38960</v>
      </c>
      <c r="B4943" s="2">
        <v>-4.4239557870123791E-3</v>
      </c>
      <c r="C4943" s="1">
        <v>2248.1712188831757</v>
      </c>
      <c r="D4943" s="1">
        <v>2248.17</v>
      </c>
      <c r="E4943" s="1">
        <f t="shared" ca="1" si="465"/>
        <v>1908.5818151305091</v>
      </c>
      <c r="F4943" s="1">
        <f t="shared" ca="1" si="466"/>
        <v>1.1779269728849795</v>
      </c>
      <c r="G4943" s="5">
        <f t="shared" ca="1" si="463"/>
        <v>38960</v>
      </c>
      <c r="H4943" s="29" t="e">
        <f t="shared" ca="1" si="464"/>
        <v>#N/A</v>
      </c>
      <c r="I4943" s="1" t="e">
        <f t="shared" ca="1" si="467"/>
        <v>#N/A</v>
      </c>
      <c r="J4943" s="1" t="e">
        <f t="shared" ca="1" si="468"/>
        <v>#N/A</v>
      </c>
    </row>
    <row r="4944" spans="1:10" x14ac:dyDescent="0.2">
      <c r="A4944" s="5">
        <v>38961</v>
      </c>
      <c r="B4944" s="2">
        <v>1.1787364834509928E-2</v>
      </c>
      <c r="C4944" s="1">
        <v>2274.6712332505967</v>
      </c>
      <c r="D4944" s="1">
        <v>2274.67</v>
      </c>
      <c r="E4944" s="1">
        <f t="shared" ca="1" si="465"/>
        <v>1931.0789653019638</v>
      </c>
      <c r="F4944" s="1">
        <f t="shared" ca="1" si="466"/>
        <v>1.1779269728849793</v>
      </c>
      <c r="G4944" s="5">
        <f t="shared" ca="1" si="463"/>
        <v>38990</v>
      </c>
      <c r="H4944" s="29" t="e">
        <f t="shared" ca="1" si="464"/>
        <v>#N/A</v>
      </c>
      <c r="I4944" s="1" t="e">
        <f t="shared" ca="1" si="467"/>
        <v>#N/A</v>
      </c>
      <c r="J4944" s="1" t="e">
        <f t="shared" ca="1" si="468"/>
        <v>#N/A</v>
      </c>
    </row>
    <row r="4945" spans="1:10" x14ac:dyDescent="0.2">
      <c r="A4945" s="5">
        <v>38964</v>
      </c>
      <c r="B4945" s="2">
        <v>1.3395349655114686E-2</v>
      </c>
      <c r="C4945" s="1">
        <v>2305.1412497704196</v>
      </c>
      <c r="D4945" s="1">
        <v>2305.14</v>
      </c>
      <c r="E4945" s="1">
        <f t="shared" ca="1" si="465"/>
        <v>1956.9464432538207</v>
      </c>
      <c r="F4945" s="1">
        <f t="shared" ca="1" si="466"/>
        <v>1.1779269728849793</v>
      </c>
      <c r="G4945" s="5">
        <f t="shared" ca="1" si="463"/>
        <v>38990</v>
      </c>
      <c r="H4945" s="29" t="e">
        <f t="shared" ca="1" si="464"/>
        <v>#N/A</v>
      </c>
      <c r="I4945" s="1" t="e">
        <f t="shared" ca="1" si="467"/>
        <v>#N/A</v>
      </c>
      <c r="J4945" s="1" t="e">
        <f t="shared" ca="1" si="468"/>
        <v>#N/A</v>
      </c>
    </row>
    <row r="4946" spans="1:10" x14ac:dyDescent="0.2">
      <c r="A4946" s="5">
        <v>38965</v>
      </c>
      <c r="B4946" s="2">
        <v>-1.8740727244330735E-3</v>
      </c>
      <c r="C4946" s="1">
        <v>2300.8212474282591</v>
      </c>
      <c r="D4946" s="1">
        <v>2300.8200000000002</v>
      </c>
      <c r="E4946" s="1">
        <f t="shared" ca="1" si="465"/>
        <v>1953.2789833013421</v>
      </c>
      <c r="F4946" s="1">
        <f t="shared" ca="1" si="466"/>
        <v>1.1779269728849795</v>
      </c>
      <c r="G4946" s="5">
        <f t="shared" ca="1" si="463"/>
        <v>38990</v>
      </c>
      <c r="H4946" s="29" t="e">
        <f t="shared" ca="1" si="464"/>
        <v>#N/A</v>
      </c>
      <c r="I4946" s="1" t="e">
        <f t="shared" ca="1" si="467"/>
        <v>#N/A</v>
      </c>
      <c r="J4946" s="1" t="e">
        <f t="shared" ca="1" si="468"/>
        <v>#N/A</v>
      </c>
    </row>
    <row r="4947" spans="1:10" x14ac:dyDescent="0.2">
      <c r="A4947" s="5">
        <v>38966</v>
      </c>
      <c r="B4947" s="2">
        <v>-2.7946558183605807E-3</v>
      </c>
      <c r="C4947" s="1">
        <v>2294.391243942126</v>
      </c>
      <c r="D4947" s="1">
        <v>2294.39</v>
      </c>
      <c r="E4947" s="1">
        <f t="shared" ca="1" si="465"/>
        <v>1947.8202408257775</v>
      </c>
      <c r="F4947" s="1">
        <f t="shared" ca="1" si="466"/>
        <v>1.1779269728849795</v>
      </c>
      <c r="G4947" s="5">
        <f t="shared" ca="1" si="463"/>
        <v>38990</v>
      </c>
      <c r="H4947" s="29" t="e">
        <f t="shared" ca="1" si="464"/>
        <v>#N/A</v>
      </c>
      <c r="I4947" s="1" t="e">
        <f t="shared" ca="1" si="467"/>
        <v>#N/A</v>
      </c>
      <c r="J4947" s="1" t="e">
        <f t="shared" ca="1" si="468"/>
        <v>#N/A</v>
      </c>
    </row>
    <row r="4948" spans="1:10" x14ac:dyDescent="0.2">
      <c r="A4948" s="5">
        <v>38967</v>
      </c>
      <c r="B4948" s="2">
        <v>-2.1936113738292073E-2</v>
      </c>
      <c r="C4948" s="1">
        <v>2244.0612166548703</v>
      </c>
      <c r="D4948" s="1">
        <v>2244.06</v>
      </c>
      <c r="E4948" s="1">
        <f t="shared" ca="1" si="465"/>
        <v>1905.092634481276</v>
      </c>
      <c r="F4948" s="1">
        <f t="shared" ca="1" si="466"/>
        <v>1.1779269728849793</v>
      </c>
      <c r="G4948" s="5">
        <f t="shared" ca="1" si="463"/>
        <v>38990</v>
      </c>
      <c r="H4948" s="29" t="e">
        <f t="shared" ca="1" si="464"/>
        <v>#N/A</v>
      </c>
      <c r="I4948" s="1" t="e">
        <f t="shared" ca="1" si="467"/>
        <v>#N/A</v>
      </c>
      <c r="J4948" s="1" t="e">
        <f t="shared" ca="1" si="468"/>
        <v>#N/A</v>
      </c>
    </row>
    <row r="4949" spans="1:10" x14ac:dyDescent="0.2">
      <c r="A4949" s="5">
        <v>38968</v>
      </c>
      <c r="B4949" s="2">
        <v>-7.6022922738251397E-3</v>
      </c>
      <c r="C4949" s="1">
        <v>2227.0012074055044</v>
      </c>
      <c r="D4949" s="1">
        <v>2227</v>
      </c>
      <c r="E4949" s="1">
        <f t="shared" ca="1" si="465"/>
        <v>1890.6095634652379</v>
      </c>
      <c r="F4949" s="1">
        <f t="shared" ca="1" si="466"/>
        <v>1.1779269728849795</v>
      </c>
      <c r="G4949" s="5">
        <f t="shared" ca="1" si="463"/>
        <v>38990</v>
      </c>
      <c r="H4949" s="29" t="e">
        <f t="shared" ca="1" si="464"/>
        <v>#N/A</v>
      </c>
      <c r="I4949" s="1" t="e">
        <f t="shared" ca="1" si="467"/>
        <v>#N/A</v>
      </c>
      <c r="J4949" s="1" t="e">
        <f t="shared" ca="1" si="468"/>
        <v>#N/A</v>
      </c>
    </row>
    <row r="4950" spans="1:10" x14ac:dyDescent="0.2">
      <c r="A4950" s="5">
        <v>38971</v>
      </c>
      <c r="B4950" s="2">
        <v>-2.9429726088908814E-2</v>
      </c>
      <c r="C4950" s="1">
        <v>2161.4611718718911</v>
      </c>
      <c r="D4950" s="1">
        <v>2161.46</v>
      </c>
      <c r="E4950" s="1">
        <f t="shared" ca="1" si="465"/>
        <v>1834.9694418713846</v>
      </c>
      <c r="F4950" s="1">
        <f t="shared" ca="1" si="466"/>
        <v>1.1779269728849793</v>
      </c>
      <c r="G4950" s="5">
        <f t="shared" ca="1" si="463"/>
        <v>38990</v>
      </c>
      <c r="H4950" s="29" t="e">
        <f t="shared" ca="1" si="464"/>
        <v>#N/A</v>
      </c>
      <c r="I4950" s="1" t="e">
        <f t="shared" ca="1" si="467"/>
        <v>#N/A</v>
      </c>
      <c r="J4950" s="1" t="e">
        <f t="shared" ca="1" si="468"/>
        <v>#N/A</v>
      </c>
    </row>
    <row r="4951" spans="1:10" x14ac:dyDescent="0.2">
      <c r="A4951" s="5">
        <v>38972</v>
      </c>
      <c r="B4951" s="2">
        <v>9.8451972277995292E-3</v>
      </c>
      <c r="C4951" s="1">
        <v>2182.7411834092004</v>
      </c>
      <c r="D4951" s="1">
        <v>2182.7399999999998</v>
      </c>
      <c r="E4951" s="1">
        <f t="shared" ca="1" si="465"/>
        <v>1853.0350779335934</v>
      </c>
      <c r="F4951" s="1">
        <f t="shared" ca="1" si="466"/>
        <v>1.1779269728849795</v>
      </c>
      <c r="G4951" s="5">
        <f t="shared" ca="1" si="463"/>
        <v>38990</v>
      </c>
      <c r="H4951" s="29" t="e">
        <f t="shared" ca="1" si="464"/>
        <v>#N/A</v>
      </c>
      <c r="I4951" s="1" t="e">
        <f t="shared" ca="1" si="467"/>
        <v>#N/A</v>
      </c>
      <c r="J4951" s="1" t="e">
        <f t="shared" ca="1" si="468"/>
        <v>#N/A</v>
      </c>
    </row>
    <row r="4952" spans="1:10" x14ac:dyDescent="0.2">
      <c r="A4952" s="5">
        <v>38973</v>
      </c>
      <c r="B4952" s="2">
        <v>2.6572106618287794E-3</v>
      </c>
      <c r="C4952" s="1">
        <v>2188.5411865537681</v>
      </c>
      <c r="D4952" s="1">
        <v>2188.54</v>
      </c>
      <c r="E4952" s="1">
        <f t="shared" ca="1" si="465"/>
        <v>1857.9589824994214</v>
      </c>
      <c r="F4952" s="1">
        <f t="shared" ca="1" si="466"/>
        <v>1.1779269728849795</v>
      </c>
      <c r="G4952" s="5">
        <f t="shared" ca="1" si="463"/>
        <v>38990</v>
      </c>
      <c r="H4952" s="29" t="e">
        <f t="shared" ca="1" si="464"/>
        <v>#N/A</v>
      </c>
      <c r="I4952" s="1" t="e">
        <f t="shared" ca="1" si="467"/>
        <v>#N/A</v>
      </c>
      <c r="J4952" s="1" t="e">
        <f t="shared" ca="1" si="468"/>
        <v>#N/A</v>
      </c>
    </row>
    <row r="4953" spans="1:10" x14ac:dyDescent="0.2">
      <c r="A4953" s="5">
        <v>38974</v>
      </c>
      <c r="B4953" s="2">
        <v>7.1783015160791219E-3</v>
      </c>
      <c r="C4953" s="1">
        <v>2204.2511950712087</v>
      </c>
      <c r="D4953" s="1">
        <v>2204.25</v>
      </c>
      <c r="E4953" s="1">
        <f t="shared" ca="1" si="465"/>
        <v>1871.2959722803098</v>
      </c>
      <c r="F4953" s="1">
        <f t="shared" ca="1" si="466"/>
        <v>1.1779269728849795</v>
      </c>
      <c r="G4953" s="5">
        <f t="shared" ca="1" si="463"/>
        <v>38990</v>
      </c>
      <c r="H4953" s="29" t="e">
        <f t="shared" ca="1" si="464"/>
        <v>#N/A</v>
      </c>
      <c r="I4953" s="1" t="e">
        <f t="shared" ca="1" si="467"/>
        <v>#N/A</v>
      </c>
      <c r="J4953" s="1" t="e">
        <f t="shared" ca="1" si="468"/>
        <v>#N/A</v>
      </c>
    </row>
    <row r="4954" spans="1:10" x14ac:dyDescent="0.2">
      <c r="A4954" s="5">
        <v>38975</v>
      </c>
      <c r="B4954" s="2">
        <v>-4.2145854599069388E-3</v>
      </c>
      <c r="C4954" s="1">
        <v>2194.9611900344789</v>
      </c>
      <c r="D4954" s="1">
        <v>2194.96</v>
      </c>
      <c r="E4954" s="1">
        <f t="shared" ca="1" si="465"/>
        <v>1863.4092354843544</v>
      </c>
      <c r="F4954" s="1">
        <f t="shared" ca="1" si="466"/>
        <v>1.1779269728849797</v>
      </c>
      <c r="G4954" s="5">
        <f t="shared" ca="1" si="463"/>
        <v>38990</v>
      </c>
      <c r="H4954" s="29" t="e">
        <f t="shared" ca="1" si="464"/>
        <v>#N/A</v>
      </c>
      <c r="I4954" s="1" t="e">
        <f t="shared" ca="1" si="467"/>
        <v>#N/A</v>
      </c>
      <c r="J4954" s="1" t="e">
        <f t="shared" ca="1" si="468"/>
        <v>#N/A</v>
      </c>
    </row>
    <row r="4955" spans="1:10" x14ac:dyDescent="0.2">
      <c r="A4955" s="5">
        <v>38978</v>
      </c>
      <c r="B4955" s="2">
        <v>3.3576921675109173E-3</v>
      </c>
      <c r="C4955" s="1">
        <v>2202.3311940302483</v>
      </c>
      <c r="D4955" s="1">
        <v>2202.33</v>
      </c>
      <c r="E4955" s="1">
        <f t="shared" ca="1" si="465"/>
        <v>1869.6659900792081</v>
      </c>
      <c r="F4955" s="1">
        <f t="shared" ca="1" si="466"/>
        <v>1.1779269728849797</v>
      </c>
      <c r="G4955" s="5">
        <f t="shared" ca="1" si="463"/>
        <v>38990</v>
      </c>
      <c r="H4955" s="29" t="e">
        <f t="shared" ca="1" si="464"/>
        <v>#N/A</v>
      </c>
      <c r="I4955" s="1" t="e">
        <f t="shared" ca="1" si="467"/>
        <v>#N/A</v>
      </c>
      <c r="J4955" s="1" t="e">
        <f t="shared" ca="1" si="468"/>
        <v>#N/A</v>
      </c>
    </row>
    <row r="4956" spans="1:10" x14ac:dyDescent="0.2">
      <c r="A4956" s="5">
        <v>38979</v>
      </c>
      <c r="B4956" s="2">
        <v>4.6178365640026087E-3</v>
      </c>
      <c r="C4956" s="1">
        <v>2212.5011995440846</v>
      </c>
      <c r="D4956" s="1">
        <v>2212.5</v>
      </c>
      <c r="E4956" s="1">
        <f t="shared" ca="1" si="465"/>
        <v>1878.2998020506677</v>
      </c>
      <c r="F4956" s="1">
        <f t="shared" ca="1" si="466"/>
        <v>1.1779269728849799</v>
      </c>
      <c r="G4956" s="5">
        <f t="shared" ca="1" si="463"/>
        <v>38990</v>
      </c>
      <c r="H4956" s="29" t="e">
        <f t="shared" ca="1" si="464"/>
        <v>#N/A</v>
      </c>
      <c r="I4956" s="1" t="e">
        <f t="shared" ca="1" si="467"/>
        <v>#N/A</v>
      </c>
      <c r="J4956" s="1" t="e">
        <f t="shared" ca="1" si="468"/>
        <v>#N/A</v>
      </c>
    </row>
    <row r="4957" spans="1:10" x14ac:dyDescent="0.2">
      <c r="A4957" s="5">
        <v>38980</v>
      </c>
      <c r="B4957" s="2">
        <v>5.1163841807910782E-3</v>
      </c>
      <c r="C4957" s="1">
        <v>2223.8212056814132</v>
      </c>
      <c r="D4957" s="1">
        <v>2223.8200000000002</v>
      </c>
      <c r="E4957" s="1">
        <f t="shared" ca="1" si="465"/>
        <v>1887.9099054446629</v>
      </c>
      <c r="F4957" s="1">
        <f t="shared" ca="1" si="466"/>
        <v>1.1779269728849797</v>
      </c>
      <c r="G4957" s="5">
        <f t="shared" ca="1" si="463"/>
        <v>38990</v>
      </c>
      <c r="H4957" s="29" t="e">
        <f t="shared" ca="1" si="464"/>
        <v>#N/A</v>
      </c>
      <c r="I4957" s="1" t="e">
        <f t="shared" ca="1" si="467"/>
        <v>#N/A</v>
      </c>
      <c r="J4957" s="1" t="e">
        <f t="shared" ca="1" si="468"/>
        <v>#N/A</v>
      </c>
    </row>
    <row r="4958" spans="1:10" x14ac:dyDescent="0.2">
      <c r="A4958" s="5">
        <v>38981</v>
      </c>
      <c r="B4958" s="2">
        <v>1.1974890054051057E-2</v>
      </c>
      <c r="C4958" s="1">
        <v>2250.4512201193152</v>
      </c>
      <c r="D4958" s="1">
        <v>2250.4499999999998</v>
      </c>
      <c r="E4958" s="1">
        <f t="shared" ca="1" si="465"/>
        <v>1910.5174189943164</v>
      </c>
      <c r="F4958" s="1">
        <f t="shared" ca="1" si="466"/>
        <v>1.1779269728849799</v>
      </c>
      <c r="G4958" s="5">
        <f t="shared" ca="1" si="463"/>
        <v>38990</v>
      </c>
      <c r="H4958" s="29" t="e">
        <f t="shared" ca="1" si="464"/>
        <v>#N/A</v>
      </c>
      <c r="I4958" s="1" t="e">
        <f t="shared" ca="1" si="467"/>
        <v>#N/A</v>
      </c>
      <c r="J4958" s="1" t="e">
        <f t="shared" ca="1" si="468"/>
        <v>#N/A</v>
      </c>
    </row>
    <row r="4959" spans="1:10" x14ac:dyDescent="0.2">
      <c r="A4959" s="5">
        <v>38982</v>
      </c>
      <c r="B4959" s="2">
        <v>5.6388722255549251E-3</v>
      </c>
      <c r="C4959" s="1">
        <v>2263.1412269994121</v>
      </c>
      <c r="D4959" s="1">
        <v>2263.14</v>
      </c>
      <c r="E4959" s="1">
        <f t="shared" ca="1" si="465"/>
        <v>1921.2905826047222</v>
      </c>
      <c r="F4959" s="1">
        <f t="shared" ca="1" si="466"/>
        <v>1.1779269728849799</v>
      </c>
      <c r="G4959" s="5">
        <f t="shared" ca="1" si="463"/>
        <v>38990</v>
      </c>
      <c r="H4959" s="29" t="e">
        <f t="shared" ca="1" si="464"/>
        <v>#N/A</v>
      </c>
      <c r="I4959" s="1" t="e">
        <f t="shared" ca="1" si="467"/>
        <v>#N/A</v>
      </c>
      <c r="J4959" s="1" t="e">
        <f t="shared" ca="1" si="468"/>
        <v>#N/A</v>
      </c>
    </row>
    <row r="4960" spans="1:10" x14ac:dyDescent="0.2">
      <c r="A4960" s="5">
        <v>38986</v>
      </c>
      <c r="B4960" s="2">
        <v>6.9814505510044089E-3</v>
      </c>
      <c r="C4960" s="1">
        <v>2278.9412355656477</v>
      </c>
      <c r="D4960" s="1">
        <v>2278.94</v>
      </c>
      <c r="E4960" s="1">
        <f t="shared" ca="1" si="465"/>
        <v>1934.7039778012875</v>
      </c>
      <c r="F4960" s="1">
        <f t="shared" ca="1" si="466"/>
        <v>1.1779269728849799</v>
      </c>
      <c r="G4960" s="5">
        <f t="shared" ca="1" si="463"/>
        <v>38990</v>
      </c>
      <c r="H4960" s="29" t="e">
        <f t="shared" ca="1" si="464"/>
        <v>#N/A</v>
      </c>
      <c r="I4960" s="1" t="e">
        <f t="shared" ca="1" si="467"/>
        <v>#N/A</v>
      </c>
      <c r="J4960" s="1" t="e">
        <f t="shared" ca="1" si="468"/>
        <v>#N/A</v>
      </c>
    </row>
    <row r="4961" spans="1:10" x14ac:dyDescent="0.2">
      <c r="A4961" s="5">
        <v>38987</v>
      </c>
      <c r="B4961" s="2">
        <v>3.9272644299541692E-3</v>
      </c>
      <c r="C4961" s="1">
        <v>2287.8912404180405</v>
      </c>
      <c r="D4961" s="1">
        <v>2287.89</v>
      </c>
      <c r="E4961" s="1">
        <f t="shared" ca="1" si="465"/>
        <v>1942.3020719157973</v>
      </c>
      <c r="F4961" s="1">
        <f t="shared" ca="1" si="466"/>
        <v>1.1779269728849799</v>
      </c>
      <c r="G4961" s="5">
        <f t="shared" ca="1" si="463"/>
        <v>38990</v>
      </c>
      <c r="H4961" s="29" t="e">
        <f t="shared" ca="1" si="464"/>
        <v>#N/A</v>
      </c>
      <c r="I4961" s="1" t="e">
        <f t="shared" ca="1" si="467"/>
        <v>#N/A</v>
      </c>
      <c r="J4961" s="1" t="e">
        <f t="shared" ca="1" si="468"/>
        <v>#N/A</v>
      </c>
    </row>
    <row r="4962" spans="1:10" x14ac:dyDescent="0.2">
      <c r="A4962" s="5">
        <v>38988</v>
      </c>
      <c r="B4962" s="2">
        <v>1.08571653357461E-2</v>
      </c>
      <c r="C4962" s="1">
        <v>2312.7312538854644</v>
      </c>
      <c r="D4962" s="1">
        <v>2312.73</v>
      </c>
      <c r="E4962" s="1">
        <f t="shared" ca="1" si="465"/>
        <v>1963.3899666425493</v>
      </c>
      <c r="F4962" s="1">
        <f t="shared" ca="1" si="466"/>
        <v>1.1779269728849799</v>
      </c>
      <c r="G4962" s="5">
        <f t="shared" ca="1" si="463"/>
        <v>38990</v>
      </c>
      <c r="H4962" s="29" t="e">
        <f t="shared" ca="1" si="464"/>
        <v>#N/A</v>
      </c>
      <c r="I4962" s="1" t="e">
        <f t="shared" ca="1" si="467"/>
        <v>#N/A</v>
      </c>
      <c r="J4962" s="1" t="e">
        <f t="shared" ca="1" si="468"/>
        <v>#N/A</v>
      </c>
    </row>
    <row r="4963" spans="1:10" x14ac:dyDescent="0.2">
      <c r="A4963" s="5">
        <v>38989</v>
      </c>
      <c r="B4963" s="2">
        <v>-5.1886731265646802E-3</v>
      </c>
      <c r="C4963" s="1">
        <v>2300.7312473794627</v>
      </c>
      <c r="D4963" s="1">
        <v>2300.73</v>
      </c>
      <c r="E4963" s="1">
        <f t="shared" ca="1" si="465"/>
        <v>1953.2025778856646</v>
      </c>
      <c r="F4963" s="1">
        <f t="shared" ca="1" si="466"/>
        <v>1.1779269728849799</v>
      </c>
      <c r="G4963" s="5">
        <f t="shared" ca="1" si="463"/>
        <v>38990</v>
      </c>
      <c r="H4963" s="29" t="e">
        <f t="shared" ca="1" si="464"/>
        <v>#N/A</v>
      </c>
      <c r="I4963" s="1" t="e">
        <f t="shared" ca="1" si="467"/>
        <v>#N/A</v>
      </c>
      <c r="J4963" s="1" t="e">
        <f t="shared" ca="1" si="468"/>
        <v>#N/A</v>
      </c>
    </row>
    <row r="4964" spans="1:10" x14ac:dyDescent="0.2">
      <c r="A4964" s="5">
        <v>38992</v>
      </c>
      <c r="B4964" s="2">
        <v>8.1017763927100361E-3</v>
      </c>
      <c r="C4964" s="1">
        <v>2319.3712574854521</v>
      </c>
      <c r="D4964" s="1">
        <v>2319.37</v>
      </c>
      <c r="E4964" s="1">
        <f t="shared" ca="1" si="465"/>
        <v>1969.026988421359</v>
      </c>
      <c r="F4964" s="1">
        <f t="shared" ca="1" si="466"/>
        <v>1.1779269728849799</v>
      </c>
      <c r="G4964" s="5">
        <f t="shared" ca="1" si="463"/>
        <v>39021</v>
      </c>
      <c r="H4964" s="29" t="e">
        <f t="shared" ca="1" si="464"/>
        <v>#N/A</v>
      </c>
      <c r="I4964" s="1" t="e">
        <f t="shared" ca="1" si="467"/>
        <v>#N/A</v>
      </c>
      <c r="J4964" s="1" t="e">
        <f t="shared" ca="1" si="468"/>
        <v>#N/A</v>
      </c>
    </row>
    <row r="4965" spans="1:10" x14ac:dyDescent="0.2">
      <c r="A4965" s="5">
        <v>38993</v>
      </c>
      <c r="B4965" s="2">
        <v>-1.2356803787235249E-2</v>
      </c>
      <c r="C4965" s="1">
        <v>2290.7112419469513</v>
      </c>
      <c r="D4965" s="1">
        <v>2290.71</v>
      </c>
      <c r="E4965" s="1">
        <f t="shared" ca="1" si="465"/>
        <v>1944.6961082736655</v>
      </c>
      <c r="F4965" s="1">
        <f t="shared" ca="1" si="466"/>
        <v>1.1779269728849799</v>
      </c>
      <c r="G4965" s="5">
        <f t="shared" ca="1" si="463"/>
        <v>39021</v>
      </c>
      <c r="H4965" s="29" t="e">
        <f t="shared" ca="1" si="464"/>
        <v>#N/A</v>
      </c>
      <c r="I4965" s="1" t="e">
        <f t="shared" ca="1" si="467"/>
        <v>#N/A</v>
      </c>
      <c r="J4965" s="1" t="e">
        <f t="shared" ca="1" si="468"/>
        <v>#N/A</v>
      </c>
    </row>
    <row r="4966" spans="1:10" x14ac:dyDescent="0.2">
      <c r="A4966" s="5">
        <v>38994</v>
      </c>
      <c r="B4966" s="2">
        <v>4.1777440182302339E-3</v>
      </c>
      <c r="C4966" s="1">
        <v>2300.2812471354878</v>
      </c>
      <c r="D4966" s="1">
        <v>2300.2800000000002</v>
      </c>
      <c r="E4966" s="1">
        <f t="shared" ca="1" si="465"/>
        <v>1952.8205508072815</v>
      </c>
      <c r="F4966" s="1">
        <f t="shared" ca="1" si="466"/>
        <v>1.1779269728849799</v>
      </c>
      <c r="G4966" s="5">
        <f t="shared" ca="1" si="463"/>
        <v>39021</v>
      </c>
      <c r="H4966" s="29" t="e">
        <f t="shared" ca="1" si="464"/>
        <v>#N/A</v>
      </c>
      <c r="I4966" s="1" t="e">
        <f t="shared" ca="1" si="467"/>
        <v>#N/A</v>
      </c>
      <c r="J4966" s="1" t="e">
        <f t="shared" ca="1" si="468"/>
        <v>#N/A</v>
      </c>
    </row>
    <row r="4967" spans="1:10" x14ac:dyDescent="0.2">
      <c r="A4967" s="5">
        <v>38995</v>
      </c>
      <c r="B4967" s="2">
        <v>4.8254995044081372E-3</v>
      </c>
      <c r="C4967" s="1">
        <v>2311.3812531535395</v>
      </c>
      <c r="D4967" s="1">
        <v>2311.38</v>
      </c>
      <c r="E4967" s="1">
        <f t="shared" ca="1" si="465"/>
        <v>1962.2438854074001</v>
      </c>
      <c r="F4967" s="1">
        <f t="shared" ca="1" si="466"/>
        <v>1.1779269728849799</v>
      </c>
      <c r="G4967" s="5">
        <f t="shared" ca="1" si="463"/>
        <v>39021</v>
      </c>
      <c r="H4967" s="29" t="e">
        <f t="shared" ca="1" si="464"/>
        <v>#N/A</v>
      </c>
      <c r="I4967" s="1" t="e">
        <f t="shared" ca="1" si="467"/>
        <v>#N/A</v>
      </c>
      <c r="J4967" s="1" t="e">
        <f t="shared" ca="1" si="468"/>
        <v>#N/A</v>
      </c>
    </row>
    <row r="4968" spans="1:10" x14ac:dyDescent="0.2">
      <c r="A4968" s="5">
        <v>38996</v>
      </c>
      <c r="B4968" s="2">
        <v>1.622407392986025E-3</v>
      </c>
      <c r="C4968" s="1">
        <v>2315.1312551866649</v>
      </c>
      <c r="D4968" s="1">
        <v>2315.13</v>
      </c>
      <c r="E4968" s="1">
        <f t="shared" ca="1" si="465"/>
        <v>1965.4274443939264</v>
      </c>
      <c r="F4968" s="1">
        <f t="shared" ca="1" si="466"/>
        <v>1.1779269728849799</v>
      </c>
      <c r="G4968" s="5">
        <f t="shared" ca="1" si="463"/>
        <v>39021</v>
      </c>
      <c r="H4968" s="29" t="e">
        <f t="shared" ca="1" si="464"/>
        <v>#N/A</v>
      </c>
      <c r="I4968" s="1" t="e">
        <f t="shared" ca="1" si="467"/>
        <v>#N/A</v>
      </c>
      <c r="J4968" s="1" t="e">
        <f t="shared" ca="1" si="468"/>
        <v>#N/A</v>
      </c>
    </row>
    <row r="4969" spans="1:10" x14ac:dyDescent="0.2">
      <c r="A4969" s="5">
        <v>38999</v>
      </c>
      <c r="B4969" s="2">
        <v>1.2699070894506947E-2</v>
      </c>
      <c r="C4969" s="1">
        <v>2344.5312711263691</v>
      </c>
      <c r="D4969" s="1">
        <v>2344.5300000000002</v>
      </c>
      <c r="E4969" s="1">
        <f t="shared" ca="1" si="465"/>
        <v>1990.3865468482945</v>
      </c>
      <c r="F4969" s="1">
        <f t="shared" ca="1" si="466"/>
        <v>1.1779269728849802</v>
      </c>
      <c r="G4969" s="5">
        <f t="shared" ca="1" si="463"/>
        <v>39021</v>
      </c>
      <c r="H4969" s="29" t="e">
        <f t="shared" ca="1" si="464"/>
        <v>#N/A</v>
      </c>
      <c r="I4969" s="1" t="e">
        <f t="shared" ca="1" si="467"/>
        <v>#N/A</v>
      </c>
      <c r="J4969" s="1" t="e">
        <f t="shared" ca="1" si="468"/>
        <v>#N/A</v>
      </c>
    </row>
    <row r="4970" spans="1:10" x14ac:dyDescent="0.2">
      <c r="A4970" s="5">
        <v>39000</v>
      </c>
      <c r="B4970" s="2">
        <v>1.1516167419483025E-3</v>
      </c>
      <c r="C4970" s="1">
        <v>2347.2312725902198</v>
      </c>
      <c r="D4970" s="1">
        <v>2347.23</v>
      </c>
      <c r="E4970" s="1">
        <f t="shared" ca="1" si="465"/>
        <v>1992.6787093185937</v>
      </c>
      <c r="F4970" s="1">
        <f t="shared" ca="1" si="466"/>
        <v>1.1779269728849799</v>
      </c>
      <c r="G4970" s="5">
        <f t="shared" ca="1" si="463"/>
        <v>39021</v>
      </c>
      <c r="H4970" s="29" t="e">
        <f t="shared" ca="1" si="464"/>
        <v>#N/A</v>
      </c>
      <c r="I4970" s="1" t="e">
        <f t="shared" ca="1" si="467"/>
        <v>#N/A</v>
      </c>
      <c r="J4970" s="1" t="e">
        <f t="shared" ca="1" si="468"/>
        <v>#N/A</v>
      </c>
    </row>
    <row r="4971" spans="1:10" x14ac:dyDescent="0.2">
      <c r="A4971" s="5">
        <v>39001</v>
      </c>
      <c r="B4971" s="2">
        <v>-5.2700417087374607E-3</v>
      </c>
      <c r="C4971" s="1">
        <v>2334.8612658836164</v>
      </c>
      <c r="D4971" s="1">
        <v>2334.86</v>
      </c>
      <c r="E4971" s="1">
        <f t="shared" ca="1" si="465"/>
        <v>1982.1772094083717</v>
      </c>
      <c r="F4971" s="1">
        <f t="shared" ca="1" si="466"/>
        <v>1.1779269728849799</v>
      </c>
      <c r="G4971" s="5">
        <f t="shared" ca="1" si="463"/>
        <v>39021</v>
      </c>
      <c r="H4971" s="29" t="e">
        <f t="shared" ca="1" si="464"/>
        <v>#N/A</v>
      </c>
      <c r="I4971" s="1" t="e">
        <f t="shared" ca="1" si="467"/>
        <v>#N/A</v>
      </c>
      <c r="J4971" s="1" t="e">
        <f t="shared" ca="1" si="468"/>
        <v>#N/A</v>
      </c>
    </row>
    <row r="4972" spans="1:10" x14ac:dyDescent="0.2">
      <c r="A4972" s="5">
        <v>39002</v>
      </c>
      <c r="B4972" s="2">
        <v>3.1779207318640701E-3</v>
      </c>
      <c r="C4972" s="1">
        <v>2342.2812699064943</v>
      </c>
      <c r="D4972" s="1">
        <v>2342.2800000000002</v>
      </c>
      <c r="E4972" s="1">
        <f t="shared" ca="1" si="465"/>
        <v>1988.4764114563789</v>
      </c>
      <c r="F4972" s="1">
        <f t="shared" ca="1" si="466"/>
        <v>1.1779269728849799</v>
      </c>
      <c r="G4972" s="5">
        <f t="shared" ca="1" si="463"/>
        <v>39021</v>
      </c>
      <c r="H4972" s="29" t="e">
        <f t="shared" ca="1" si="464"/>
        <v>#N/A</v>
      </c>
      <c r="I4972" s="1" t="e">
        <f t="shared" ca="1" si="467"/>
        <v>#N/A</v>
      </c>
      <c r="J4972" s="1" t="e">
        <f t="shared" ca="1" si="468"/>
        <v>#N/A</v>
      </c>
    </row>
    <row r="4973" spans="1:10" x14ac:dyDescent="0.2">
      <c r="A4973" s="5">
        <v>39003</v>
      </c>
      <c r="B4973" s="2">
        <v>3.9021807811192577E-3</v>
      </c>
      <c r="C4973" s="1">
        <v>2351.4212748618993</v>
      </c>
      <c r="D4973" s="1">
        <v>2351.42</v>
      </c>
      <c r="E4973" s="1">
        <f t="shared" ca="1" si="465"/>
        <v>1996.2358058928733</v>
      </c>
      <c r="F4973" s="1">
        <f t="shared" ca="1" si="466"/>
        <v>1.1779269728849797</v>
      </c>
      <c r="G4973" s="5">
        <f t="shared" ca="1" si="463"/>
        <v>39021</v>
      </c>
      <c r="H4973" s="29" t="e">
        <f t="shared" ca="1" si="464"/>
        <v>#N/A</v>
      </c>
      <c r="I4973" s="1" t="e">
        <f t="shared" ca="1" si="467"/>
        <v>#N/A</v>
      </c>
      <c r="J4973" s="1" t="e">
        <f t="shared" ca="1" si="468"/>
        <v>#N/A</v>
      </c>
    </row>
    <row r="4974" spans="1:10" x14ac:dyDescent="0.2">
      <c r="A4974" s="5">
        <v>39006</v>
      </c>
      <c r="B4974" s="2">
        <v>1.4527391958901292E-2</v>
      </c>
      <c r="C4974" s="1">
        <v>2385.5812933823177</v>
      </c>
      <c r="D4974" s="1">
        <v>2385.58</v>
      </c>
      <c r="E4974" s="1">
        <f t="shared" ca="1" si="465"/>
        <v>2025.2359058874724</v>
      </c>
      <c r="F4974" s="1">
        <f t="shared" ca="1" si="466"/>
        <v>1.1779269728849797</v>
      </c>
      <c r="G4974" s="5">
        <f t="shared" ca="1" si="463"/>
        <v>39021</v>
      </c>
      <c r="H4974" s="29" t="e">
        <f t="shared" ca="1" si="464"/>
        <v>#N/A</v>
      </c>
      <c r="I4974" s="1" t="e">
        <f t="shared" ca="1" si="467"/>
        <v>#N/A</v>
      </c>
      <c r="J4974" s="1" t="e">
        <f t="shared" ca="1" si="468"/>
        <v>#N/A</v>
      </c>
    </row>
    <row r="4975" spans="1:10" x14ac:dyDescent="0.2">
      <c r="A4975" s="5">
        <v>39007</v>
      </c>
      <c r="B4975" s="2">
        <v>6.0362679096903626E-4</v>
      </c>
      <c r="C4975" s="1">
        <v>2387.021294163038</v>
      </c>
      <c r="D4975" s="1">
        <v>2387.02</v>
      </c>
      <c r="E4975" s="1">
        <f t="shared" ca="1" si="465"/>
        <v>2026.4583925382985</v>
      </c>
      <c r="F4975" s="1">
        <f t="shared" ca="1" si="466"/>
        <v>1.1779269728849797</v>
      </c>
      <c r="G4975" s="5">
        <f t="shared" ca="1" si="463"/>
        <v>39021</v>
      </c>
      <c r="H4975" s="29" t="e">
        <f t="shared" ca="1" si="464"/>
        <v>#N/A</v>
      </c>
      <c r="I4975" s="1" t="e">
        <f t="shared" ca="1" si="467"/>
        <v>#N/A</v>
      </c>
      <c r="J4975" s="1" t="e">
        <f t="shared" ca="1" si="468"/>
        <v>#N/A</v>
      </c>
    </row>
    <row r="4976" spans="1:10" x14ac:dyDescent="0.2">
      <c r="A4976" s="5">
        <v>39008</v>
      </c>
      <c r="B4976" s="2">
        <v>2.3376427512127318E-3</v>
      </c>
      <c r="C4976" s="1">
        <v>2392.6012971883288</v>
      </c>
      <c r="D4976" s="1">
        <v>2392.6</v>
      </c>
      <c r="E4976" s="1">
        <f t="shared" ca="1" si="465"/>
        <v>2031.1955283102502</v>
      </c>
      <c r="F4976" s="1">
        <f t="shared" ca="1" si="466"/>
        <v>1.1779269728849795</v>
      </c>
      <c r="G4976" s="5">
        <f t="shared" ca="1" si="463"/>
        <v>39021</v>
      </c>
      <c r="H4976" s="29" t="e">
        <f t="shared" ca="1" si="464"/>
        <v>#N/A</v>
      </c>
      <c r="I4976" s="1" t="e">
        <f t="shared" ca="1" si="467"/>
        <v>#N/A</v>
      </c>
      <c r="J4976" s="1" t="e">
        <f t="shared" ca="1" si="468"/>
        <v>#N/A</v>
      </c>
    </row>
    <row r="4977" spans="1:10" x14ac:dyDescent="0.2">
      <c r="A4977" s="5">
        <v>39009</v>
      </c>
      <c r="B4977" s="2">
        <v>1.9685697567499716E-3</v>
      </c>
      <c r="C4977" s="1">
        <v>2397.3112997419344</v>
      </c>
      <c r="D4977" s="1">
        <v>2397.31</v>
      </c>
      <c r="E4977" s="1">
        <f t="shared" ca="1" si="465"/>
        <v>2035.1940783973275</v>
      </c>
      <c r="F4977" s="1">
        <f t="shared" ca="1" si="466"/>
        <v>1.1779269728849797</v>
      </c>
      <c r="G4977" s="5">
        <f t="shared" ca="1" si="463"/>
        <v>39021</v>
      </c>
      <c r="H4977" s="29" t="e">
        <f t="shared" ca="1" si="464"/>
        <v>#N/A</v>
      </c>
      <c r="I4977" s="1" t="e">
        <f t="shared" ca="1" si="467"/>
        <v>#N/A</v>
      </c>
      <c r="J4977" s="1" t="e">
        <f t="shared" ca="1" si="468"/>
        <v>#N/A</v>
      </c>
    </row>
    <row r="4978" spans="1:10" x14ac:dyDescent="0.2">
      <c r="A4978" s="5">
        <v>39010</v>
      </c>
      <c r="B4978" s="2">
        <v>3.5581547651326595E-3</v>
      </c>
      <c r="C4978" s="1">
        <v>2405.8413043666174</v>
      </c>
      <c r="D4978" s="1">
        <v>2405.84</v>
      </c>
      <c r="E4978" s="1">
        <f t="shared" ca="1" si="465"/>
        <v>2042.4356139053464</v>
      </c>
      <c r="F4978" s="1">
        <f t="shared" ca="1" si="466"/>
        <v>1.1779269728849799</v>
      </c>
      <c r="G4978" s="5">
        <f t="shared" ca="1" si="463"/>
        <v>39021</v>
      </c>
      <c r="H4978" s="29" t="e">
        <f t="shared" ca="1" si="464"/>
        <v>#N/A</v>
      </c>
      <c r="I4978" s="1" t="e">
        <f t="shared" ca="1" si="467"/>
        <v>#N/A</v>
      </c>
      <c r="J4978" s="1" t="e">
        <f t="shared" ca="1" si="468"/>
        <v>#N/A</v>
      </c>
    </row>
    <row r="4979" spans="1:10" x14ac:dyDescent="0.2">
      <c r="A4979" s="5">
        <v>39013</v>
      </c>
      <c r="B4979" s="2">
        <v>5.6778505636283505E-3</v>
      </c>
      <c r="C4979" s="1">
        <v>2419.5013117726157</v>
      </c>
      <c r="D4979" s="1">
        <v>2419.5</v>
      </c>
      <c r="E4979" s="1">
        <f t="shared" ca="1" si="465"/>
        <v>2054.0322581069336</v>
      </c>
      <c r="F4979" s="1">
        <f t="shared" ca="1" si="466"/>
        <v>1.1779269728849799</v>
      </c>
      <c r="G4979" s="5">
        <f t="shared" ca="1" si="463"/>
        <v>39021</v>
      </c>
      <c r="H4979" s="29" t="e">
        <f t="shared" ca="1" si="464"/>
        <v>#N/A</v>
      </c>
      <c r="I4979" s="1" t="e">
        <f t="shared" ca="1" si="467"/>
        <v>#N/A</v>
      </c>
      <c r="J4979" s="1" t="e">
        <f t="shared" ca="1" si="468"/>
        <v>#N/A</v>
      </c>
    </row>
    <row r="4980" spans="1:10" x14ac:dyDescent="0.2">
      <c r="A4980" s="5">
        <v>39014</v>
      </c>
      <c r="B4980" s="2">
        <v>2.6823723909896735E-3</v>
      </c>
      <c r="C4980" s="1">
        <v>2425.9913152912777</v>
      </c>
      <c r="D4980" s="1">
        <v>2425.9899999999998</v>
      </c>
      <c r="E4980" s="1">
        <f t="shared" ca="1" si="465"/>
        <v>2059.5419375262818</v>
      </c>
      <c r="F4980" s="1">
        <f t="shared" ca="1" si="466"/>
        <v>1.1779269728849799</v>
      </c>
      <c r="G4980" s="5">
        <f t="shared" ca="1" si="463"/>
        <v>39021</v>
      </c>
      <c r="H4980" s="29" t="e">
        <f t="shared" ca="1" si="464"/>
        <v>#N/A</v>
      </c>
      <c r="I4980" s="1" t="e">
        <f t="shared" ca="1" si="467"/>
        <v>#N/A</v>
      </c>
      <c r="J4980" s="1" t="e">
        <f t="shared" ca="1" si="468"/>
        <v>#N/A</v>
      </c>
    </row>
    <row r="4981" spans="1:10" x14ac:dyDescent="0.2">
      <c r="A4981" s="5">
        <v>39015</v>
      </c>
      <c r="B4981" s="2">
        <v>-1.8384247255758268E-3</v>
      </c>
      <c r="C4981" s="1">
        <v>2421.5313128732141</v>
      </c>
      <c r="D4981" s="1">
        <v>2421.5300000000002</v>
      </c>
      <c r="E4981" s="1">
        <f t="shared" ca="1" si="465"/>
        <v>2055.7556247049733</v>
      </c>
      <c r="F4981" s="1">
        <f t="shared" ca="1" si="466"/>
        <v>1.1779269728849799</v>
      </c>
      <c r="G4981" s="5">
        <f t="shared" ca="1" si="463"/>
        <v>39021</v>
      </c>
      <c r="H4981" s="29" t="e">
        <f t="shared" ca="1" si="464"/>
        <v>#N/A</v>
      </c>
      <c r="I4981" s="1" t="e">
        <f t="shared" ca="1" si="467"/>
        <v>#N/A</v>
      </c>
      <c r="J4981" s="1" t="e">
        <f t="shared" ca="1" si="468"/>
        <v>#N/A</v>
      </c>
    </row>
    <row r="4982" spans="1:10" x14ac:dyDescent="0.2">
      <c r="A4982" s="5">
        <v>39016</v>
      </c>
      <c r="B4982" s="2">
        <v>-1.1785936990250101E-2</v>
      </c>
      <c r="C4982" s="1">
        <v>2392.991297399773</v>
      </c>
      <c r="D4982" s="1">
        <v>2392.9899999999998</v>
      </c>
      <c r="E4982" s="1">
        <f t="shared" ca="1" si="465"/>
        <v>2031.5266184448483</v>
      </c>
      <c r="F4982" s="1">
        <f t="shared" ca="1" si="466"/>
        <v>1.1779269728849799</v>
      </c>
      <c r="G4982" s="5">
        <f t="shared" ca="1" si="463"/>
        <v>39021</v>
      </c>
      <c r="H4982" s="29" t="e">
        <f t="shared" ca="1" si="464"/>
        <v>#N/A</v>
      </c>
      <c r="I4982" s="1" t="e">
        <f t="shared" ca="1" si="467"/>
        <v>#N/A</v>
      </c>
      <c r="J4982" s="1" t="e">
        <f t="shared" ca="1" si="468"/>
        <v>#N/A</v>
      </c>
    </row>
    <row r="4983" spans="1:10" x14ac:dyDescent="0.2">
      <c r="A4983" s="5">
        <v>39017</v>
      </c>
      <c r="B4983" s="2">
        <v>-6.4814311802388058E-3</v>
      </c>
      <c r="C4983" s="1">
        <v>2377.4812889907662</v>
      </c>
      <c r="D4983" s="1">
        <v>2377.48</v>
      </c>
      <c r="E4983" s="1">
        <f t="shared" ca="1" si="465"/>
        <v>2018.3594184765748</v>
      </c>
      <c r="F4983" s="1">
        <f t="shared" ca="1" si="466"/>
        <v>1.1779269728849799</v>
      </c>
      <c r="G4983" s="5">
        <f t="shared" ca="1" si="463"/>
        <v>39021</v>
      </c>
      <c r="H4983" s="29" t="e">
        <f t="shared" ca="1" si="464"/>
        <v>#N/A</v>
      </c>
      <c r="I4983" s="1" t="e">
        <f t="shared" ca="1" si="467"/>
        <v>#N/A</v>
      </c>
      <c r="J4983" s="1" t="e">
        <f t="shared" ca="1" si="468"/>
        <v>#N/A</v>
      </c>
    </row>
    <row r="4984" spans="1:10" x14ac:dyDescent="0.2">
      <c r="A4984" s="5">
        <v>39020</v>
      </c>
      <c r="B4984" s="2">
        <v>5.972710601140685E-3</v>
      </c>
      <c r="C4984" s="1">
        <v>2391.681296689535</v>
      </c>
      <c r="D4984" s="1">
        <v>2391.6799999999998</v>
      </c>
      <c r="E4984" s="1">
        <f t="shared" ca="1" si="465"/>
        <v>2030.4144951722219</v>
      </c>
      <c r="F4984" s="1">
        <f t="shared" ca="1" si="466"/>
        <v>1.1779269728849797</v>
      </c>
      <c r="G4984" s="5">
        <f t="shared" ca="1" si="463"/>
        <v>39021</v>
      </c>
      <c r="H4984" s="29" t="e">
        <f t="shared" ca="1" si="464"/>
        <v>#N/A</v>
      </c>
      <c r="I4984" s="1" t="e">
        <f t="shared" ca="1" si="467"/>
        <v>#N/A</v>
      </c>
      <c r="J4984" s="1" t="e">
        <f t="shared" ca="1" si="468"/>
        <v>#N/A</v>
      </c>
    </row>
    <row r="4985" spans="1:10" x14ac:dyDescent="0.2">
      <c r="A4985" s="5">
        <v>39021</v>
      </c>
      <c r="B4985" s="2">
        <v>5.9581549371152676E-3</v>
      </c>
      <c r="C4985" s="1">
        <v>2405.9313044154119</v>
      </c>
      <c r="D4985" s="1">
        <v>2405.9299999999998</v>
      </c>
      <c r="E4985" s="1">
        <f t="shared" ca="1" si="465"/>
        <v>2042.5120193210228</v>
      </c>
      <c r="F4985" s="1">
        <f t="shared" ca="1" si="466"/>
        <v>1.1779269728849799</v>
      </c>
      <c r="G4985" s="5">
        <f t="shared" ca="1" si="463"/>
        <v>39021</v>
      </c>
      <c r="H4985" s="29" t="e">
        <f t="shared" ca="1" si="464"/>
        <v>#N/A</v>
      </c>
      <c r="I4985" s="1" t="e">
        <f t="shared" ca="1" si="467"/>
        <v>#N/A</v>
      </c>
      <c r="J4985" s="1" t="e">
        <f t="shared" ca="1" si="468"/>
        <v>#N/A</v>
      </c>
    </row>
    <row r="4986" spans="1:10" x14ac:dyDescent="0.2">
      <c r="A4986" s="5">
        <v>39022</v>
      </c>
      <c r="B4986" s="2">
        <v>1.123889722477367E-2</v>
      </c>
      <c r="C4986" s="1">
        <v>2432.9713190756024</v>
      </c>
      <c r="D4986" s="1">
        <v>2432.9699999999998</v>
      </c>
      <c r="E4986" s="1">
        <f t="shared" ca="1" si="465"/>
        <v>2065.4676019865365</v>
      </c>
      <c r="F4986" s="1">
        <f t="shared" ca="1" si="466"/>
        <v>1.1779269728849802</v>
      </c>
      <c r="G4986" s="5">
        <f t="shared" ca="1" si="463"/>
        <v>39051</v>
      </c>
      <c r="H4986" s="29" t="e">
        <f t="shared" ca="1" si="464"/>
        <v>#N/A</v>
      </c>
      <c r="I4986" s="1" t="e">
        <f t="shared" ca="1" si="467"/>
        <v>#N/A</v>
      </c>
      <c r="J4986" s="1" t="e">
        <f t="shared" ca="1" si="468"/>
        <v>#N/A</v>
      </c>
    </row>
    <row r="4987" spans="1:10" x14ac:dyDescent="0.2">
      <c r="A4987" s="5">
        <v>39023</v>
      </c>
      <c r="B4987" s="2">
        <v>-3.0867622699827235E-3</v>
      </c>
      <c r="C4987" s="1">
        <v>2425.4613150039299</v>
      </c>
      <c r="D4987" s="1">
        <v>2425.46</v>
      </c>
      <c r="E4987" s="1">
        <f t="shared" ca="1" si="465"/>
        <v>2059.0919945228529</v>
      </c>
      <c r="F4987" s="1">
        <f t="shared" ca="1" si="466"/>
        <v>1.1779269728849799</v>
      </c>
      <c r="G4987" s="5">
        <f t="shared" ca="1" si="463"/>
        <v>39051</v>
      </c>
      <c r="H4987" s="29" t="e">
        <f t="shared" ca="1" si="464"/>
        <v>#N/A</v>
      </c>
      <c r="I4987" s="1" t="e">
        <f t="shared" ca="1" si="467"/>
        <v>#N/A</v>
      </c>
      <c r="J4987" s="1" t="e">
        <f t="shared" ca="1" si="468"/>
        <v>#N/A</v>
      </c>
    </row>
    <row r="4988" spans="1:10" x14ac:dyDescent="0.2">
      <c r="A4988" s="5">
        <v>39024</v>
      </c>
      <c r="B4988" s="2">
        <v>2.6757810889479483E-3</v>
      </c>
      <c r="C4988" s="1">
        <v>2431.9513185225924</v>
      </c>
      <c r="D4988" s="1">
        <v>2431.9499999999998</v>
      </c>
      <c r="E4988" s="1">
        <f t="shared" ca="1" si="465"/>
        <v>2064.6016739422016</v>
      </c>
      <c r="F4988" s="1">
        <f t="shared" ca="1" si="466"/>
        <v>1.1779269728849799</v>
      </c>
      <c r="G4988" s="5">
        <f t="shared" ca="1" si="463"/>
        <v>39051</v>
      </c>
      <c r="H4988" s="29" t="e">
        <f t="shared" ca="1" si="464"/>
        <v>#N/A</v>
      </c>
      <c r="I4988" s="1" t="e">
        <f t="shared" ca="1" si="467"/>
        <v>#N/A</v>
      </c>
      <c r="J4988" s="1" t="e">
        <f t="shared" ca="1" si="468"/>
        <v>#N/A</v>
      </c>
    </row>
    <row r="4989" spans="1:10" x14ac:dyDescent="0.2">
      <c r="A4989" s="5">
        <v>39027</v>
      </c>
      <c r="B4989" s="2">
        <v>1.5275807479594672E-2</v>
      </c>
      <c r="C4989" s="1">
        <v>2469.1013386640898</v>
      </c>
      <c r="D4989" s="1">
        <v>2469.1</v>
      </c>
      <c r="E4989" s="1">
        <f t="shared" ca="1" si="465"/>
        <v>2096.1401316353913</v>
      </c>
      <c r="F4989" s="1">
        <f t="shared" ca="1" si="466"/>
        <v>1.1779269728849799</v>
      </c>
      <c r="G4989" s="5">
        <f t="shared" ca="1" si="463"/>
        <v>39051</v>
      </c>
      <c r="H4989" s="29" t="e">
        <f t="shared" ca="1" si="464"/>
        <v>#N/A</v>
      </c>
      <c r="I4989" s="1" t="e">
        <f t="shared" ca="1" si="467"/>
        <v>#N/A</v>
      </c>
      <c r="J4989" s="1" t="e">
        <f t="shared" ca="1" si="468"/>
        <v>#N/A</v>
      </c>
    </row>
    <row r="4990" spans="1:10" x14ac:dyDescent="0.2">
      <c r="A4990" s="5">
        <v>39028</v>
      </c>
      <c r="B4990" s="2">
        <v>2.9929933984043089E-3</v>
      </c>
      <c r="C4990" s="1">
        <v>2476.4913426707026</v>
      </c>
      <c r="D4990" s="1">
        <v>2476.4899999999998</v>
      </c>
      <c r="E4990" s="1">
        <f t="shared" ca="1" si="465"/>
        <v>2102.4138652115066</v>
      </c>
      <c r="F4990" s="1">
        <f t="shared" ca="1" si="466"/>
        <v>1.1779269728849797</v>
      </c>
      <c r="G4990" s="5">
        <f t="shared" ca="1" si="463"/>
        <v>39051</v>
      </c>
      <c r="H4990" s="29" t="e">
        <f t="shared" ca="1" si="464"/>
        <v>#N/A</v>
      </c>
      <c r="I4990" s="1" t="e">
        <f t="shared" ca="1" si="467"/>
        <v>#N/A</v>
      </c>
      <c r="J4990" s="1" t="e">
        <f t="shared" ca="1" si="468"/>
        <v>#N/A</v>
      </c>
    </row>
    <row r="4991" spans="1:10" x14ac:dyDescent="0.2">
      <c r="A4991" s="5">
        <v>39029</v>
      </c>
      <c r="B4991" s="2">
        <v>-2.9113786043956091E-3</v>
      </c>
      <c r="C4991" s="1">
        <v>2469.2813387616802</v>
      </c>
      <c r="D4991" s="1">
        <v>2469.2800000000002</v>
      </c>
      <c r="E4991" s="1">
        <f t="shared" ca="1" si="465"/>
        <v>2096.292942466745</v>
      </c>
      <c r="F4991" s="1">
        <f t="shared" ca="1" si="466"/>
        <v>1.1779269728849799</v>
      </c>
      <c r="G4991" s="5">
        <f t="shared" ca="1" si="463"/>
        <v>39051</v>
      </c>
      <c r="H4991" s="29" t="e">
        <f t="shared" ca="1" si="464"/>
        <v>#N/A</v>
      </c>
      <c r="I4991" s="1" t="e">
        <f t="shared" ca="1" si="467"/>
        <v>#N/A</v>
      </c>
      <c r="J4991" s="1" t="e">
        <f t="shared" ca="1" si="468"/>
        <v>#N/A</v>
      </c>
    </row>
    <row r="4992" spans="1:10" x14ac:dyDescent="0.2">
      <c r="A4992" s="5">
        <v>39030</v>
      </c>
      <c r="B4992" s="2">
        <v>-1.118949653340251E-2</v>
      </c>
      <c r="C4992" s="1">
        <v>2441.6513237816107</v>
      </c>
      <c r="D4992" s="1">
        <v>2441.65</v>
      </c>
      <c r="E4992" s="1">
        <f t="shared" ca="1" si="465"/>
        <v>2072.8364798540169</v>
      </c>
      <c r="F4992" s="1">
        <f t="shared" ca="1" si="466"/>
        <v>1.1779269728849799</v>
      </c>
      <c r="G4992" s="5">
        <f t="shared" ca="1" si="463"/>
        <v>39051</v>
      </c>
      <c r="H4992" s="29" t="e">
        <f t="shared" ca="1" si="464"/>
        <v>#N/A</v>
      </c>
      <c r="I4992" s="1" t="e">
        <f t="shared" ca="1" si="467"/>
        <v>#N/A</v>
      </c>
      <c r="J4992" s="1" t="e">
        <f t="shared" ca="1" si="468"/>
        <v>#N/A</v>
      </c>
    </row>
    <row r="4993" spans="1:10" x14ac:dyDescent="0.2">
      <c r="A4993" s="5">
        <v>39031</v>
      </c>
      <c r="B4993" s="2">
        <v>5.6805848504084544E-3</v>
      </c>
      <c r="C4993" s="1">
        <v>2455.5213313014642</v>
      </c>
      <c r="D4993" s="1">
        <v>2455.52</v>
      </c>
      <c r="E4993" s="1">
        <f t="shared" ca="1" si="465"/>
        <v>2084.6114033588497</v>
      </c>
      <c r="F4993" s="1">
        <f t="shared" ca="1" si="466"/>
        <v>1.1779269728849802</v>
      </c>
      <c r="G4993" s="5">
        <f t="shared" ca="1" si="463"/>
        <v>39051</v>
      </c>
      <c r="H4993" s="29" t="e">
        <f t="shared" ca="1" si="464"/>
        <v>#N/A</v>
      </c>
      <c r="I4993" s="1" t="e">
        <f t="shared" ca="1" si="467"/>
        <v>#N/A</v>
      </c>
      <c r="J4993" s="1" t="e">
        <f t="shared" ca="1" si="468"/>
        <v>#N/A</v>
      </c>
    </row>
    <row r="4994" spans="1:10" x14ac:dyDescent="0.2">
      <c r="A4994" s="5">
        <v>39034</v>
      </c>
      <c r="B4994" s="2">
        <v>-1.0568026324363045E-2</v>
      </c>
      <c r="C4994" s="1">
        <v>2429.5713172322353</v>
      </c>
      <c r="D4994" s="1">
        <v>2429.5700000000002</v>
      </c>
      <c r="E4994" s="1">
        <f t="shared" ca="1" si="465"/>
        <v>2062.5811751720858</v>
      </c>
      <c r="F4994" s="1">
        <f t="shared" ca="1" si="466"/>
        <v>1.1779269728849802</v>
      </c>
      <c r="G4994" s="5">
        <f t="shared" ref="G4994:G5057" ca="1" si="469">EOMONTH(A4994,0)</f>
        <v>39051</v>
      </c>
      <c r="H4994" s="29" t="e">
        <f t="shared" ref="H4994:H5057" ca="1" si="470">VLOOKUP(G4994,$U$512:$Z$3894,2,0)</f>
        <v>#N/A</v>
      </c>
      <c r="I4994" s="1" t="e">
        <f t="shared" ca="1" si="467"/>
        <v>#N/A</v>
      </c>
      <c r="J4994" s="1" t="e">
        <f t="shared" ca="1" si="468"/>
        <v>#N/A</v>
      </c>
    </row>
    <row r="4995" spans="1:10" x14ac:dyDescent="0.2">
      <c r="A4995" s="5">
        <v>39035</v>
      </c>
      <c r="B4995" s="2">
        <v>4.560477780018557E-3</v>
      </c>
      <c r="C4995" s="1">
        <v>2440.6513232394432</v>
      </c>
      <c r="D4995" s="1">
        <v>2440.65</v>
      </c>
      <c r="E4995" s="1">
        <f t="shared" ref="E4995:E5058" ca="1" si="471">C4995/C$2*$E$2</f>
        <v>2071.9875307909429</v>
      </c>
      <c r="F4995" s="1">
        <f t="shared" ref="F4995:F5058" ca="1" si="472">D4995/E4995</f>
        <v>1.1779269728849802</v>
      </c>
      <c r="G4995" s="5">
        <f t="shared" ca="1" si="469"/>
        <v>39051</v>
      </c>
      <c r="H4995" s="29" t="e">
        <f t="shared" ca="1" si="470"/>
        <v>#N/A</v>
      </c>
      <c r="I4995" s="1" t="e">
        <f t="shared" ref="I4995:I5058" ca="1" si="473">H4995/$H$2*$I$2</f>
        <v>#N/A</v>
      </c>
      <c r="J4995" s="1" t="e">
        <f t="shared" ref="J4995:J5058" ca="1" si="474">D4995/I4995</f>
        <v>#N/A</v>
      </c>
    </row>
    <row r="4996" spans="1:10" x14ac:dyDescent="0.2">
      <c r="A4996" s="5">
        <v>39036</v>
      </c>
      <c r="B4996" s="2">
        <v>-6.3507672136531301E-4</v>
      </c>
      <c r="C4996" s="1">
        <v>2439.1013223990844</v>
      </c>
      <c r="D4996" s="1">
        <v>2439.1</v>
      </c>
      <c r="E4996" s="1">
        <f t="shared" ca="1" si="471"/>
        <v>2070.6716597431787</v>
      </c>
      <c r="F4996" s="1">
        <f t="shared" ca="1" si="472"/>
        <v>1.1779269728849802</v>
      </c>
      <c r="G4996" s="5">
        <f t="shared" ca="1" si="469"/>
        <v>39051</v>
      </c>
      <c r="H4996" s="29" t="e">
        <f t="shared" ca="1" si="470"/>
        <v>#N/A</v>
      </c>
      <c r="I4996" s="1" t="e">
        <f t="shared" ca="1" si="473"/>
        <v>#N/A</v>
      </c>
      <c r="J4996" s="1" t="e">
        <f t="shared" ca="1" si="474"/>
        <v>#N/A</v>
      </c>
    </row>
    <row r="4997" spans="1:10" x14ac:dyDescent="0.2">
      <c r="A4997" s="5">
        <v>39037</v>
      </c>
      <c r="B4997" s="2">
        <v>-9.4297076790619272E-3</v>
      </c>
      <c r="C4997" s="1">
        <v>2416.1013099292477</v>
      </c>
      <c r="D4997" s="1">
        <v>2416.1</v>
      </c>
      <c r="E4997" s="1">
        <f t="shared" ca="1" si="471"/>
        <v>2051.1458312924824</v>
      </c>
      <c r="F4997" s="1">
        <f t="shared" ca="1" si="472"/>
        <v>1.1779269728849802</v>
      </c>
      <c r="G4997" s="5">
        <f t="shared" ca="1" si="469"/>
        <v>39051</v>
      </c>
      <c r="H4997" s="29" t="e">
        <f t="shared" ca="1" si="470"/>
        <v>#N/A</v>
      </c>
      <c r="I4997" s="1" t="e">
        <f t="shared" ca="1" si="473"/>
        <v>#N/A</v>
      </c>
      <c r="J4997" s="1" t="e">
        <f t="shared" ca="1" si="474"/>
        <v>#N/A</v>
      </c>
    </row>
    <row r="4998" spans="1:10" x14ac:dyDescent="0.2">
      <c r="A4998" s="5">
        <v>39038</v>
      </c>
      <c r="B4998" s="2">
        <v>-1.0558337817143215E-2</v>
      </c>
      <c r="C4998" s="1">
        <v>2390.5912960985725</v>
      </c>
      <c r="D4998" s="1">
        <v>2390.59</v>
      </c>
      <c r="E4998" s="1">
        <f t="shared" ca="1" si="471"/>
        <v>2029.489140693471</v>
      </c>
      <c r="F4998" s="1">
        <f t="shared" ca="1" si="472"/>
        <v>1.1779269728849804</v>
      </c>
      <c r="G4998" s="5">
        <f t="shared" ca="1" si="469"/>
        <v>39051</v>
      </c>
      <c r="H4998" s="29" t="e">
        <f t="shared" ca="1" si="470"/>
        <v>#N/A</v>
      </c>
      <c r="I4998" s="1" t="e">
        <f t="shared" ca="1" si="473"/>
        <v>#N/A</v>
      </c>
      <c r="J4998" s="1" t="e">
        <f t="shared" ca="1" si="474"/>
        <v>#N/A</v>
      </c>
    </row>
    <row r="4999" spans="1:10" x14ac:dyDescent="0.2">
      <c r="A4999" s="5">
        <v>39041</v>
      </c>
      <c r="B4999" s="2">
        <v>1.8054120530914819E-2</v>
      </c>
      <c r="C4999" s="1">
        <v>2433.7513194984917</v>
      </c>
      <c r="D4999" s="1">
        <v>2433.75</v>
      </c>
      <c r="E4999" s="1">
        <f t="shared" ca="1" si="471"/>
        <v>2066.1297822557335</v>
      </c>
      <c r="F4999" s="1">
        <f t="shared" ca="1" si="472"/>
        <v>1.1779269728849804</v>
      </c>
      <c r="G4999" s="5">
        <f t="shared" ca="1" si="469"/>
        <v>39051</v>
      </c>
      <c r="H4999" s="29" t="e">
        <f t="shared" ca="1" si="470"/>
        <v>#N/A</v>
      </c>
      <c r="I4999" s="1" t="e">
        <f t="shared" ca="1" si="473"/>
        <v>#N/A</v>
      </c>
      <c r="J4999" s="1" t="e">
        <f t="shared" ca="1" si="474"/>
        <v>#N/A</v>
      </c>
    </row>
    <row r="5000" spans="1:10" x14ac:dyDescent="0.2">
      <c r="A5000" s="5">
        <v>39042</v>
      </c>
      <c r="B5000" s="2">
        <v>7.9876733436055058E-3</v>
      </c>
      <c r="C5000" s="1">
        <v>2453.1913300382143</v>
      </c>
      <c r="D5000" s="1">
        <v>2453.19</v>
      </c>
      <c r="E5000" s="1">
        <f t="shared" ca="1" si="471"/>
        <v>2082.6333520418871</v>
      </c>
      <c r="F5000" s="1">
        <f t="shared" ca="1" si="472"/>
        <v>1.1779269728849806</v>
      </c>
      <c r="G5000" s="5">
        <f t="shared" ca="1" si="469"/>
        <v>39051</v>
      </c>
      <c r="H5000" s="29" t="e">
        <f t="shared" ca="1" si="470"/>
        <v>#N/A</v>
      </c>
      <c r="I5000" s="1" t="e">
        <f t="shared" ca="1" si="473"/>
        <v>#N/A</v>
      </c>
      <c r="J5000" s="1" t="e">
        <f t="shared" ca="1" si="474"/>
        <v>#N/A</v>
      </c>
    </row>
    <row r="5001" spans="1:10" x14ac:dyDescent="0.2">
      <c r="A5001" s="5">
        <v>39043</v>
      </c>
      <c r="B5001" s="2">
        <v>4.5002629229695668E-3</v>
      </c>
      <c r="C5001" s="1">
        <v>2464.2313360237358</v>
      </c>
      <c r="D5001" s="1">
        <v>2464.23</v>
      </c>
      <c r="E5001" s="1">
        <f t="shared" ca="1" si="471"/>
        <v>2092.0057496982208</v>
      </c>
      <c r="F5001" s="1">
        <f t="shared" ca="1" si="472"/>
        <v>1.1779269728849808</v>
      </c>
      <c r="G5001" s="5">
        <f t="shared" ca="1" si="469"/>
        <v>39051</v>
      </c>
      <c r="H5001" s="29" t="e">
        <f t="shared" ca="1" si="470"/>
        <v>#N/A</v>
      </c>
      <c r="I5001" s="1" t="e">
        <f t="shared" ca="1" si="473"/>
        <v>#N/A</v>
      </c>
      <c r="J5001" s="1" t="e">
        <f t="shared" ca="1" si="474"/>
        <v>#N/A</v>
      </c>
    </row>
    <row r="5002" spans="1:10" x14ac:dyDescent="0.2">
      <c r="A5002" s="5">
        <v>39044</v>
      </c>
      <c r="B5002" s="2">
        <v>-1.7125024855633164E-3</v>
      </c>
      <c r="C5002" s="1">
        <v>2460.011333735792</v>
      </c>
      <c r="D5002" s="1">
        <v>2460.0100000000002</v>
      </c>
      <c r="E5002" s="1">
        <f t="shared" ca="1" si="471"/>
        <v>2088.4231846520497</v>
      </c>
      <c r="F5002" s="1">
        <f t="shared" ca="1" si="472"/>
        <v>1.1779269728849808</v>
      </c>
      <c r="G5002" s="5">
        <f t="shared" ca="1" si="469"/>
        <v>39051</v>
      </c>
      <c r="H5002" s="29" t="e">
        <f t="shared" ca="1" si="470"/>
        <v>#N/A</v>
      </c>
      <c r="I5002" s="1" t="e">
        <f t="shared" ca="1" si="473"/>
        <v>#N/A</v>
      </c>
      <c r="J5002" s="1" t="e">
        <f t="shared" ca="1" si="474"/>
        <v>#N/A</v>
      </c>
    </row>
    <row r="5003" spans="1:10" x14ac:dyDescent="0.2">
      <c r="A5003" s="5">
        <v>39045</v>
      </c>
      <c r="B5003" s="2">
        <v>5.5609530042559641E-3</v>
      </c>
      <c r="C5003" s="1">
        <v>2473.6913411526339</v>
      </c>
      <c r="D5003" s="1">
        <v>2473.69</v>
      </c>
      <c r="E5003" s="1">
        <f t="shared" ca="1" si="471"/>
        <v>2100.0368078348988</v>
      </c>
      <c r="F5003" s="1">
        <f t="shared" ca="1" si="472"/>
        <v>1.1779269728849806</v>
      </c>
      <c r="G5003" s="5">
        <f t="shared" ca="1" si="469"/>
        <v>39051</v>
      </c>
      <c r="H5003" s="29" t="e">
        <f t="shared" ca="1" si="470"/>
        <v>#N/A</v>
      </c>
      <c r="I5003" s="1" t="e">
        <f t="shared" ca="1" si="473"/>
        <v>#N/A</v>
      </c>
      <c r="J5003" s="1" t="e">
        <f t="shared" ca="1" si="474"/>
        <v>#N/A</v>
      </c>
    </row>
    <row r="5004" spans="1:10" x14ac:dyDescent="0.2">
      <c r="A5004" s="5">
        <v>39048</v>
      </c>
      <c r="B5004" s="2">
        <v>-7.2240256458974139E-3</v>
      </c>
      <c r="C5004" s="1">
        <v>2455.821331464113</v>
      </c>
      <c r="D5004" s="1">
        <v>2455.8200000000002</v>
      </c>
      <c r="E5004" s="1">
        <f t="shared" ca="1" si="471"/>
        <v>2084.8660880777707</v>
      </c>
      <c r="F5004" s="1">
        <f t="shared" ca="1" si="472"/>
        <v>1.1779269728849808</v>
      </c>
      <c r="G5004" s="5">
        <f t="shared" ca="1" si="469"/>
        <v>39051</v>
      </c>
      <c r="H5004" s="29" t="e">
        <f t="shared" ca="1" si="470"/>
        <v>#N/A</v>
      </c>
      <c r="I5004" s="1" t="e">
        <f t="shared" ca="1" si="473"/>
        <v>#N/A</v>
      </c>
      <c r="J5004" s="1" t="e">
        <f t="shared" ca="1" si="474"/>
        <v>#N/A</v>
      </c>
    </row>
    <row r="5005" spans="1:10" x14ac:dyDescent="0.2">
      <c r="A5005" s="5">
        <v>39049</v>
      </c>
      <c r="B5005" s="2">
        <v>-1.0302057968417988E-2</v>
      </c>
      <c r="C5005" s="1">
        <v>2430.5213177472924</v>
      </c>
      <c r="D5005" s="1">
        <v>2430.52</v>
      </c>
      <c r="E5005" s="1">
        <f t="shared" ca="1" si="471"/>
        <v>2063.3876767820047</v>
      </c>
      <c r="F5005" s="1">
        <f t="shared" ca="1" si="472"/>
        <v>1.1779269728849808</v>
      </c>
      <c r="G5005" s="5">
        <f t="shared" ca="1" si="469"/>
        <v>39051</v>
      </c>
      <c r="H5005" s="29" t="e">
        <f t="shared" ca="1" si="470"/>
        <v>#N/A</v>
      </c>
      <c r="I5005" s="1" t="e">
        <f t="shared" ca="1" si="473"/>
        <v>#N/A</v>
      </c>
      <c r="J5005" s="1" t="e">
        <f t="shared" ca="1" si="474"/>
        <v>#N/A</v>
      </c>
    </row>
    <row r="5006" spans="1:10" x14ac:dyDescent="0.2">
      <c r="A5006" s="5">
        <v>39050</v>
      </c>
      <c r="B5006" s="2">
        <v>5.4021361683920244E-3</v>
      </c>
      <c r="C5006" s="1">
        <v>2443.651324865943</v>
      </c>
      <c r="D5006" s="1">
        <v>2443.65</v>
      </c>
      <c r="E5006" s="1">
        <f t="shared" ca="1" si="471"/>
        <v>2074.5343779801633</v>
      </c>
      <c r="F5006" s="1">
        <f t="shared" ca="1" si="472"/>
        <v>1.1779269728849806</v>
      </c>
      <c r="G5006" s="5">
        <f t="shared" ca="1" si="469"/>
        <v>39051</v>
      </c>
      <c r="H5006" s="29" t="e">
        <f t="shared" ca="1" si="470"/>
        <v>#N/A</v>
      </c>
      <c r="I5006" s="1" t="e">
        <f t="shared" ca="1" si="473"/>
        <v>#N/A</v>
      </c>
      <c r="J5006" s="1" t="e">
        <f t="shared" ca="1" si="474"/>
        <v>#N/A</v>
      </c>
    </row>
    <row r="5007" spans="1:10" x14ac:dyDescent="0.2">
      <c r="A5007" s="5">
        <v>39051</v>
      </c>
      <c r="B5007" s="2">
        <v>1.0901724878767283E-2</v>
      </c>
      <c r="C5007" s="1">
        <v>2470.2913393092667</v>
      </c>
      <c r="D5007" s="1">
        <v>2470.29</v>
      </c>
      <c r="E5007" s="1">
        <f t="shared" ca="1" si="471"/>
        <v>2097.1503810204481</v>
      </c>
      <c r="F5007" s="1">
        <f t="shared" ca="1" si="472"/>
        <v>1.1779269728849806</v>
      </c>
      <c r="G5007" s="5">
        <f t="shared" ca="1" si="469"/>
        <v>39051</v>
      </c>
      <c r="H5007" s="29" t="e">
        <f t="shared" ca="1" si="470"/>
        <v>#N/A</v>
      </c>
      <c r="I5007" s="1" t="e">
        <f t="shared" ca="1" si="473"/>
        <v>#N/A</v>
      </c>
      <c r="J5007" s="1" t="e">
        <f t="shared" ca="1" si="474"/>
        <v>#N/A</v>
      </c>
    </row>
    <row r="5008" spans="1:10" x14ac:dyDescent="0.2">
      <c r="A5008" s="5">
        <v>39052</v>
      </c>
      <c r="B5008" s="2">
        <v>5.0479903169264873E-3</v>
      </c>
      <c r="C5008" s="1">
        <v>2482.7613460700873</v>
      </c>
      <c r="D5008" s="1">
        <v>2482.7600000000002</v>
      </c>
      <c r="E5008" s="1">
        <f t="shared" ca="1" si="471"/>
        <v>2107.7367758369778</v>
      </c>
      <c r="F5008" s="1">
        <f t="shared" ca="1" si="472"/>
        <v>1.1779269728849806</v>
      </c>
      <c r="G5008" s="5">
        <f t="shared" ca="1" si="469"/>
        <v>39082</v>
      </c>
      <c r="H5008" s="29" t="e">
        <f t="shared" ca="1" si="470"/>
        <v>#N/A</v>
      </c>
      <c r="I5008" s="1" t="e">
        <f t="shared" ca="1" si="473"/>
        <v>#N/A</v>
      </c>
      <c r="J5008" s="1" t="e">
        <f t="shared" ca="1" si="474"/>
        <v>#N/A</v>
      </c>
    </row>
    <row r="5009" spans="1:10" x14ac:dyDescent="0.2">
      <c r="A5009" s="5">
        <v>39055</v>
      </c>
      <c r="B5009" s="2">
        <v>3.0208316550939251E-4</v>
      </c>
      <c r="C5009" s="1">
        <v>2483.5113464767123</v>
      </c>
      <c r="D5009" s="1">
        <v>2483.5100000000002</v>
      </c>
      <c r="E5009" s="1">
        <f t="shared" ca="1" si="471"/>
        <v>2108.3734876342828</v>
      </c>
      <c r="F5009" s="1">
        <f t="shared" ca="1" si="472"/>
        <v>1.1779269728849808</v>
      </c>
      <c r="G5009" s="5">
        <f t="shared" ca="1" si="469"/>
        <v>39082</v>
      </c>
      <c r="H5009" s="29" t="e">
        <f t="shared" ca="1" si="470"/>
        <v>#N/A</v>
      </c>
      <c r="I5009" s="1" t="e">
        <f t="shared" ca="1" si="473"/>
        <v>#N/A</v>
      </c>
      <c r="J5009" s="1" t="e">
        <f t="shared" ca="1" si="474"/>
        <v>#N/A</v>
      </c>
    </row>
    <row r="5010" spans="1:10" x14ac:dyDescent="0.2">
      <c r="A5010" s="5">
        <v>39056</v>
      </c>
      <c r="B5010" s="2">
        <v>4.9124022049438221E-3</v>
      </c>
      <c r="C5010" s="1">
        <v>2495.7113530911474</v>
      </c>
      <c r="D5010" s="1">
        <v>2495.71</v>
      </c>
      <c r="E5010" s="1">
        <f t="shared" ca="1" si="471"/>
        <v>2118.7306662037827</v>
      </c>
      <c r="F5010" s="1">
        <f t="shared" ca="1" si="472"/>
        <v>1.1779269728849806</v>
      </c>
      <c r="G5010" s="5">
        <f t="shared" ca="1" si="469"/>
        <v>39082</v>
      </c>
      <c r="H5010" s="29" t="e">
        <f t="shared" ca="1" si="470"/>
        <v>#N/A</v>
      </c>
      <c r="I5010" s="1" t="e">
        <f t="shared" ca="1" si="473"/>
        <v>#N/A</v>
      </c>
      <c r="J5010" s="1" t="e">
        <f t="shared" ca="1" si="474"/>
        <v>#N/A</v>
      </c>
    </row>
    <row r="5011" spans="1:10" x14ac:dyDescent="0.2">
      <c r="A5011" s="5">
        <v>39057</v>
      </c>
      <c r="B5011" s="2">
        <v>-1.0129382019545607E-2</v>
      </c>
      <c r="C5011" s="1">
        <v>2470.4313393851703</v>
      </c>
      <c r="D5011" s="1">
        <v>2470.4299999999998</v>
      </c>
      <c r="E5011" s="1">
        <f t="shared" ca="1" si="471"/>
        <v>2097.269233889278</v>
      </c>
      <c r="F5011" s="1">
        <f t="shared" ca="1" si="472"/>
        <v>1.1779269728849808</v>
      </c>
      <c r="G5011" s="5">
        <f t="shared" ca="1" si="469"/>
        <v>39082</v>
      </c>
      <c r="H5011" s="29" t="e">
        <f t="shared" ca="1" si="470"/>
        <v>#N/A</v>
      </c>
      <c r="I5011" s="1" t="e">
        <f t="shared" ca="1" si="473"/>
        <v>#N/A</v>
      </c>
      <c r="J5011" s="1" t="e">
        <f t="shared" ca="1" si="474"/>
        <v>#N/A</v>
      </c>
    </row>
    <row r="5012" spans="1:10" x14ac:dyDescent="0.2">
      <c r="A5012" s="5">
        <v>39058</v>
      </c>
      <c r="B5012" s="2">
        <v>-3.7523831883518044E-3</v>
      </c>
      <c r="C5012" s="1">
        <v>2461.161334359284</v>
      </c>
      <c r="D5012" s="1">
        <v>2461.16</v>
      </c>
      <c r="E5012" s="1">
        <f t="shared" ca="1" si="471"/>
        <v>2089.3994760745845</v>
      </c>
      <c r="F5012" s="1">
        <f t="shared" ca="1" si="472"/>
        <v>1.1779269728849806</v>
      </c>
      <c r="G5012" s="5">
        <f t="shared" ca="1" si="469"/>
        <v>39082</v>
      </c>
      <c r="H5012" s="29" t="e">
        <f t="shared" ca="1" si="470"/>
        <v>#N/A</v>
      </c>
      <c r="I5012" s="1" t="e">
        <f t="shared" ca="1" si="473"/>
        <v>#N/A</v>
      </c>
      <c r="J5012" s="1" t="e">
        <f t="shared" ca="1" si="474"/>
        <v>#N/A</v>
      </c>
    </row>
    <row r="5013" spans="1:10" x14ac:dyDescent="0.2">
      <c r="A5013" s="5">
        <v>39059</v>
      </c>
      <c r="B5013" s="2">
        <v>-4.0224934583690253E-3</v>
      </c>
      <c r="C5013" s="1">
        <v>2451.2613289918331</v>
      </c>
      <c r="D5013" s="1">
        <v>2451.2600000000002</v>
      </c>
      <c r="E5013" s="1">
        <f t="shared" ca="1" si="471"/>
        <v>2080.9948803501552</v>
      </c>
      <c r="F5013" s="1">
        <f t="shared" ca="1" si="472"/>
        <v>1.1779269728849804</v>
      </c>
      <c r="G5013" s="5">
        <f t="shared" ca="1" si="469"/>
        <v>39082</v>
      </c>
      <c r="H5013" s="29" t="e">
        <f t="shared" ca="1" si="470"/>
        <v>#N/A</v>
      </c>
      <c r="I5013" s="1" t="e">
        <f t="shared" ca="1" si="473"/>
        <v>#N/A</v>
      </c>
      <c r="J5013" s="1" t="e">
        <f t="shared" ca="1" si="474"/>
        <v>#N/A</v>
      </c>
    </row>
    <row r="5014" spans="1:10" x14ac:dyDescent="0.2">
      <c r="A5014" s="5">
        <v>39062</v>
      </c>
      <c r="B5014" s="2">
        <v>-1.9581766112122256E-3</v>
      </c>
      <c r="C5014" s="1">
        <v>2446.4613263894325</v>
      </c>
      <c r="D5014" s="1">
        <v>2446.46</v>
      </c>
      <c r="E5014" s="1">
        <f t="shared" ca="1" si="471"/>
        <v>2076.9199248474015</v>
      </c>
      <c r="F5014" s="1">
        <f t="shared" ca="1" si="472"/>
        <v>1.1779269728849802</v>
      </c>
      <c r="G5014" s="5">
        <f t="shared" ca="1" si="469"/>
        <v>39082</v>
      </c>
      <c r="H5014" s="29" t="e">
        <f t="shared" ca="1" si="470"/>
        <v>#N/A</v>
      </c>
      <c r="I5014" s="1" t="e">
        <f t="shared" ca="1" si="473"/>
        <v>#N/A</v>
      </c>
      <c r="J5014" s="1" t="e">
        <f t="shared" ca="1" si="474"/>
        <v>#N/A</v>
      </c>
    </row>
    <row r="5015" spans="1:10" x14ac:dyDescent="0.2">
      <c r="A5015" s="5">
        <v>39063</v>
      </c>
      <c r="B5015" s="2">
        <v>-6.2580217947564298E-3</v>
      </c>
      <c r="C5015" s="1">
        <v>2431.1513180888587</v>
      </c>
      <c r="D5015" s="1">
        <v>2431.15</v>
      </c>
      <c r="E5015" s="1">
        <f t="shared" ca="1" si="471"/>
        <v>2063.9225146917424</v>
      </c>
      <c r="F5015" s="1">
        <f t="shared" ca="1" si="472"/>
        <v>1.1779269728849802</v>
      </c>
      <c r="G5015" s="5">
        <f t="shared" ca="1" si="469"/>
        <v>39082</v>
      </c>
      <c r="H5015" s="29" t="e">
        <f t="shared" ca="1" si="470"/>
        <v>#N/A</v>
      </c>
      <c r="I5015" s="1" t="e">
        <f t="shared" ca="1" si="473"/>
        <v>#N/A</v>
      </c>
      <c r="J5015" s="1" t="e">
        <f t="shared" ca="1" si="474"/>
        <v>#N/A</v>
      </c>
    </row>
    <row r="5016" spans="1:10" x14ac:dyDescent="0.2">
      <c r="A5016" s="5">
        <v>39064</v>
      </c>
      <c r="B5016" s="2">
        <v>6.6223803549760873E-3</v>
      </c>
      <c r="C5016" s="1">
        <v>2447.2513268177445</v>
      </c>
      <c r="D5016" s="1">
        <v>2447.25</v>
      </c>
      <c r="E5016" s="1">
        <f t="shared" ca="1" si="471"/>
        <v>2077.5905946072298</v>
      </c>
      <c r="F5016" s="1">
        <f t="shared" ca="1" si="472"/>
        <v>1.1779269728849802</v>
      </c>
      <c r="G5016" s="5">
        <f t="shared" ca="1" si="469"/>
        <v>39082</v>
      </c>
      <c r="H5016" s="29" t="e">
        <f t="shared" ca="1" si="470"/>
        <v>#N/A</v>
      </c>
      <c r="I5016" s="1" t="e">
        <f t="shared" ca="1" si="473"/>
        <v>#N/A</v>
      </c>
      <c r="J5016" s="1" t="e">
        <f t="shared" ca="1" si="474"/>
        <v>#N/A</v>
      </c>
    </row>
    <row r="5017" spans="1:10" x14ac:dyDescent="0.2">
      <c r="A5017" s="5">
        <v>39065</v>
      </c>
      <c r="B5017" s="2">
        <v>1.0746756563489779E-2</v>
      </c>
      <c r="C5017" s="1">
        <v>2473.5513410767321</v>
      </c>
      <c r="D5017" s="1">
        <v>2473.5500000000002</v>
      </c>
      <c r="E5017" s="1">
        <f t="shared" ca="1" si="471"/>
        <v>2099.9179549660694</v>
      </c>
      <c r="F5017" s="1">
        <f t="shared" ca="1" si="472"/>
        <v>1.1779269728849802</v>
      </c>
      <c r="G5017" s="5">
        <f t="shared" ca="1" si="469"/>
        <v>39082</v>
      </c>
      <c r="H5017" s="29" t="e">
        <f t="shared" ca="1" si="470"/>
        <v>#N/A</v>
      </c>
      <c r="I5017" s="1" t="e">
        <f t="shared" ca="1" si="473"/>
        <v>#N/A</v>
      </c>
      <c r="J5017" s="1" t="e">
        <f t="shared" ca="1" si="474"/>
        <v>#N/A</v>
      </c>
    </row>
    <row r="5018" spans="1:10" x14ac:dyDescent="0.2">
      <c r="A5018" s="5">
        <v>39066</v>
      </c>
      <c r="B5018" s="2">
        <v>7.6408400881322613E-3</v>
      </c>
      <c r="C5018" s="1">
        <v>2492.4513513236843</v>
      </c>
      <c r="D5018" s="1">
        <v>2492.4499999999998</v>
      </c>
      <c r="E5018" s="1">
        <f t="shared" ca="1" si="471"/>
        <v>2115.9630922581628</v>
      </c>
      <c r="F5018" s="1">
        <f t="shared" ca="1" si="472"/>
        <v>1.1779269728849802</v>
      </c>
      <c r="G5018" s="5">
        <f t="shared" ca="1" si="469"/>
        <v>39082</v>
      </c>
      <c r="H5018" s="29" t="e">
        <f t="shared" ca="1" si="470"/>
        <v>#N/A</v>
      </c>
      <c r="I5018" s="1" t="e">
        <f t="shared" ca="1" si="473"/>
        <v>#N/A</v>
      </c>
      <c r="J5018" s="1" t="e">
        <f t="shared" ca="1" si="474"/>
        <v>#N/A</v>
      </c>
    </row>
    <row r="5019" spans="1:10" x14ac:dyDescent="0.2">
      <c r="A5019" s="5">
        <v>39069</v>
      </c>
      <c r="B5019" s="2">
        <v>-4.6540552468443686E-4</v>
      </c>
      <c r="C5019" s="1">
        <v>2491.2913506947712</v>
      </c>
      <c r="D5019" s="1">
        <v>2491.29</v>
      </c>
      <c r="E5019" s="1">
        <f t="shared" ca="1" si="471"/>
        <v>2114.9783113449976</v>
      </c>
      <c r="F5019" s="1">
        <f t="shared" ca="1" si="472"/>
        <v>1.1779269728849802</v>
      </c>
      <c r="G5019" s="5">
        <f t="shared" ca="1" si="469"/>
        <v>39082</v>
      </c>
      <c r="H5019" s="29" t="e">
        <f t="shared" ca="1" si="470"/>
        <v>#N/A</v>
      </c>
      <c r="I5019" s="1" t="e">
        <f t="shared" ca="1" si="473"/>
        <v>#N/A</v>
      </c>
      <c r="J5019" s="1" t="e">
        <f t="shared" ca="1" si="474"/>
        <v>#N/A</v>
      </c>
    </row>
    <row r="5020" spans="1:10" x14ac:dyDescent="0.2">
      <c r="A5020" s="5">
        <v>39070</v>
      </c>
      <c r="B5020" s="2">
        <v>-7.8674100566378247E-4</v>
      </c>
      <c r="C5020" s="1">
        <v>2489.3313496321239</v>
      </c>
      <c r="D5020" s="1">
        <v>2489.33</v>
      </c>
      <c r="E5020" s="1">
        <f t="shared" ca="1" si="471"/>
        <v>2113.3143711813732</v>
      </c>
      <c r="F5020" s="1">
        <f t="shared" ca="1" si="472"/>
        <v>1.1779269728849799</v>
      </c>
      <c r="G5020" s="5">
        <f t="shared" ca="1" si="469"/>
        <v>39082</v>
      </c>
      <c r="H5020" s="29" t="e">
        <f t="shared" ca="1" si="470"/>
        <v>#N/A</v>
      </c>
      <c r="I5020" s="1" t="e">
        <f t="shared" ca="1" si="473"/>
        <v>#N/A</v>
      </c>
      <c r="J5020" s="1" t="e">
        <f t="shared" ca="1" si="474"/>
        <v>#N/A</v>
      </c>
    </row>
    <row r="5021" spans="1:10" x14ac:dyDescent="0.2">
      <c r="A5021" s="5">
        <v>39071</v>
      </c>
      <c r="B5021" s="2">
        <v>1.3630173580843064E-2</v>
      </c>
      <c r="C5021" s="1">
        <v>2523.2613680278441</v>
      </c>
      <c r="D5021" s="1">
        <v>2523.2600000000002</v>
      </c>
      <c r="E5021" s="1">
        <f t="shared" ca="1" si="471"/>
        <v>2142.1192128914649</v>
      </c>
      <c r="F5021" s="1">
        <f t="shared" ca="1" si="472"/>
        <v>1.1779269728849804</v>
      </c>
      <c r="G5021" s="5">
        <f t="shared" ca="1" si="469"/>
        <v>39082</v>
      </c>
      <c r="H5021" s="29" t="e">
        <f t="shared" ca="1" si="470"/>
        <v>#N/A</v>
      </c>
      <c r="I5021" s="1" t="e">
        <f t="shared" ca="1" si="473"/>
        <v>#N/A</v>
      </c>
      <c r="J5021" s="1" t="e">
        <f t="shared" ca="1" si="474"/>
        <v>#N/A</v>
      </c>
    </row>
    <row r="5022" spans="1:10" x14ac:dyDescent="0.2">
      <c r="A5022" s="5">
        <v>39072</v>
      </c>
      <c r="B5022" s="2">
        <v>1.5551310606120472E-2</v>
      </c>
      <c r="C5022" s="1">
        <v>2562.5013893024698</v>
      </c>
      <c r="D5022" s="1">
        <v>2562.5</v>
      </c>
      <c r="E5022" s="1">
        <f t="shared" ca="1" si="471"/>
        <v>2175.431974126479</v>
      </c>
      <c r="F5022" s="1">
        <f t="shared" ca="1" si="472"/>
        <v>1.1779269728849802</v>
      </c>
      <c r="G5022" s="5">
        <f t="shared" ca="1" si="469"/>
        <v>39082</v>
      </c>
      <c r="H5022" s="29" t="e">
        <f t="shared" ca="1" si="470"/>
        <v>#N/A</v>
      </c>
      <c r="I5022" s="1" t="e">
        <f t="shared" ca="1" si="473"/>
        <v>#N/A</v>
      </c>
      <c r="J5022" s="1" t="e">
        <f t="shared" ca="1" si="474"/>
        <v>#N/A</v>
      </c>
    </row>
    <row r="5023" spans="1:10" x14ac:dyDescent="0.2">
      <c r="A5023" s="5">
        <v>39073</v>
      </c>
      <c r="B5023" s="2">
        <v>-7.8009756097560112E-3</v>
      </c>
      <c r="C5023" s="1">
        <v>2542.5113784645555</v>
      </c>
      <c r="D5023" s="1">
        <v>2542.5100000000002</v>
      </c>
      <c r="E5023" s="1">
        <f t="shared" ca="1" si="471"/>
        <v>2158.4614823556349</v>
      </c>
      <c r="F5023" s="1">
        <f t="shared" ca="1" si="472"/>
        <v>1.1779269728849802</v>
      </c>
      <c r="G5023" s="5">
        <f t="shared" ca="1" si="469"/>
        <v>39082</v>
      </c>
      <c r="H5023" s="29" t="e">
        <f t="shared" ca="1" si="470"/>
        <v>#N/A</v>
      </c>
      <c r="I5023" s="1" t="e">
        <f t="shared" ca="1" si="473"/>
        <v>#N/A</v>
      </c>
      <c r="J5023" s="1" t="e">
        <f t="shared" ca="1" si="474"/>
        <v>#N/A</v>
      </c>
    </row>
    <row r="5024" spans="1:10" x14ac:dyDescent="0.2">
      <c r="A5024" s="5">
        <v>39078</v>
      </c>
      <c r="B5024" s="2">
        <v>1.22202075901372E-2</v>
      </c>
      <c r="C5024" s="1">
        <v>2573.5813953096781</v>
      </c>
      <c r="D5024" s="1">
        <v>2573.58</v>
      </c>
      <c r="E5024" s="1">
        <f t="shared" ca="1" si="471"/>
        <v>2184.8383297453361</v>
      </c>
      <c r="F5024" s="1">
        <f t="shared" ca="1" si="472"/>
        <v>1.1779269728849802</v>
      </c>
      <c r="G5024" s="5">
        <f t="shared" ca="1" si="469"/>
        <v>39082</v>
      </c>
      <c r="H5024" s="29" t="e">
        <f t="shared" ca="1" si="470"/>
        <v>#N/A</v>
      </c>
      <c r="I5024" s="1" t="e">
        <f t="shared" ca="1" si="473"/>
        <v>#N/A</v>
      </c>
      <c r="J5024" s="1" t="e">
        <f t="shared" ca="1" si="474"/>
        <v>#N/A</v>
      </c>
    </row>
    <row r="5025" spans="1:10" x14ac:dyDescent="0.2">
      <c r="A5025" s="5">
        <v>39079</v>
      </c>
      <c r="B5025" s="2">
        <v>2.1448721236565493E-3</v>
      </c>
      <c r="C5025" s="1">
        <v>2579.1013983024391</v>
      </c>
      <c r="D5025" s="1">
        <v>2579.1</v>
      </c>
      <c r="E5025" s="1">
        <f t="shared" ca="1" si="471"/>
        <v>2189.5245285735032</v>
      </c>
      <c r="F5025" s="1">
        <f t="shared" ca="1" si="472"/>
        <v>1.1779269728849802</v>
      </c>
      <c r="G5025" s="5">
        <f t="shared" ca="1" si="469"/>
        <v>39082</v>
      </c>
      <c r="H5025" s="29" t="e">
        <f t="shared" ca="1" si="470"/>
        <v>#N/A</v>
      </c>
      <c r="I5025" s="1" t="e">
        <f t="shared" ca="1" si="473"/>
        <v>#N/A</v>
      </c>
      <c r="J5025" s="1" t="e">
        <f t="shared" ca="1" si="474"/>
        <v>#N/A</v>
      </c>
    </row>
    <row r="5026" spans="1:10" x14ac:dyDescent="0.2">
      <c r="A5026" s="5">
        <v>39080</v>
      </c>
      <c r="B5026" s="2">
        <v>-2.3651661432282367E-3</v>
      </c>
      <c r="C5026" s="1">
        <v>2573.0013949952217</v>
      </c>
      <c r="D5026" s="1">
        <v>2573</v>
      </c>
      <c r="E5026" s="1">
        <f t="shared" ca="1" si="471"/>
        <v>2184.3459392887535</v>
      </c>
      <c r="F5026" s="1">
        <f t="shared" ca="1" si="472"/>
        <v>1.1779269728849802</v>
      </c>
      <c r="G5026" s="5">
        <f t="shared" ca="1" si="469"/>
        <v>39082</v>
      </c>
      <c r="H5026" s="29" t="e">
        <f t="shared" ca="1" si="470"/>
        <v>#N/A</v>
      </c>
      <c r="I5026" s="1" t="e">
        <f t="shared" ca="1" si="473"/>
        <v>#N/A</v>
      </c>
      <c r="J5026" s="1" t="e">
        <f t="shared" ca="1" si="474"/>
        <v>#N/A</v>
      </c>
    </row>
    <row r="5027" spans="1:10" x14ac:dyDescent="0.2">
      <c r="A5027" s="5">
        <v>39084</v>
      </c>
      <c r="B5027" s="2">
        <v>9.6929654100272877E-3</v>
      </c>
      <c r="C5027" s="1">
        <v>2597.9414085168623</v>
      </c>
      <c r="D5027" s="1">
        <v>2597.94</v>
      </c>
      <c r="E5027" s="1">
        <f t="shared" ca="1" si="471"/>
        <v>2205.5187289218129</v>
      </c>
      <c r="F5027" s="1">
        <f t="shared" ca="1" si="472"/>
        <v>1.1779269728849802</v>
      </c>
      <c r="G5027" s="5">
        <f t="shared" ca="1" si="469"/>
        <v>39113</v>
      </c>
      <c r="H5027" s="29" t="e">
        <f t="shared" ca="1" si="470"/>
        <v>#N/A</v>
      </c>
      <c r="I5027" s="1" t="e">
        <f t="shared" ca="1" si="473"/>
        <v>#N/A</v>
      </c>
      <c r="J5027" s="1" t="e">
        <f t="shared" ca="1" si="474"/>
        <v>#N/A</v>
      </c>
    </row>
    <row r="5028" spans="1:10" x14ac:dyDescent="0.2">
      <c r="A5028" s="5">
        <v>39085</v>
      </c>
      <c r="B5028" s="2">
        <v>-2.209057945910986E-2</v>
      </c>
      <c r="C5028" s="1">
        <v>2540.5513774019087</v>
      </c>
      <c r="D5028" s="1">
        <v>2540.5500000000002</v>
      </c>
      <c r="E5028" s="1">
        <f t="shared" ca="1" si="471"/>
        <v>2156.7975421920105</v>
      </c>
      <c r="F5028" s="1">
        <f t="shared" ca="1" si="472"/>
        <v>1.1779269728849802</v>
      </c>
      <c r="G5028" s="5">
        <f t="shared" ca="1" si="469"/>
        <v>39113</v>
      </c>
      <c r="H5028" s="29" t="e">
        <f t="shared" ca="1" si="470"/>
        <v>#N/A</v>
      </c>
      <c r="I5028" s="1" t="e">
        <f t="shared" ca="1" si="473"/>
        <v>#N/A</v>
      </c>
      <c r="J5028" s="1" t="e">
        <f t="shared" ca="1" si="474"/>
        <v>#N/A</v>
      </c>
    </row>
    <row r="5029" spans="1:10" x14ac:dyDescent="0.2">
      <c r="A5029" s="5">
        <v>39086</v>
      </c>
      <c r="B5029" s="2">
        <v>-1.6260258605420241E-2</v>
      </c>
      <c r="C5029" s="1">
        <v>2499.2413550049969</v>
      </c>
      <c r="D5029" s="1">
        <v>2499.2399999999998</v>
      </c>
      <c r="E5029" s="1">
        <f t="shared" ca="1" si="471"/>
        <v>2121.7274563964334</v>
      </c>
      <c r="F5029" s="1">
        <f t="shared" ca="1" si="472"/>
        <v>1.1779269728849804</v>
      </c>
      <c r="G5029" s="5">
        <f t="shared" ca="1" si="469"/>
        <v>39113</v>
      </c>
      <c r="H5029" s="29" t="e">
        <f t="shared" ca="1" si="470"/>
        <v>#N/A</v>
      </c>
      <c r="I5029" s="1" t="e">
        <f t="shared" ca="1" si="473"/>
        <v>#N/A</v>
      </c>
      <c r="J5029" s="1" t="e">
        <f t="shared" ca="1" si="474"/>
        <v>#N/A</v>
      </c>
    </row>
    <row r="5030" spans="1:10" x14ac:dyDescent="0.2">
      <c r="A5030" s="5">
        <v>39087</v>
      </c>
      <c r="B5030" s="2">
        <v>2.4847553656310861E-3</v>
      </c>
      <c r="C5030" s="1">
        <v>2505.4513583718526</v>
      </c>
      <c r="D5030" s="1">
        <v>2505.4499999999998</v>
      </c>
      <c r="E5030" s="1">
        <f t="shared" ca="1" si="471"/>
        <v>2126.9994300781213</v>
      </c>
      <c r="F5030" s="1">
        <f t="shared" ca="1" si="472"/>
        <v>1.1779269728849804</v>
      </c>
      <c r="G5030" s="5">
        <f t="shared" ca="1" si="469"/>
        <v>39113</v>
      </c>
      <c r="H5030" s="29" t="e">
        <f t="shared" ca="1" si="470"/>
        <v>#N/A</v>
      </c>
      <c r="I5030" s="1" t="e">
        <f t="shared" ca="1" si="473"/>
        <v>#N/A</v>
      </c>
      <c r="J5030" s="1" t="e">
        <f t="shared" ca="1" si="474"/>
        <v>#N/A</v>
      </c>
    </row>
    <row r="5031" spans="1:10" x14ac:dyDescent="0.2">
      <c r="A5031" s="5">
        <v>39090</v>
      </c>
      <c r="B5031" s="2">
        <v>7.0007383903090137E-3</v>
      </c>
      <c r="C5031" s="1">
        <v>2522.9913678814582</v>
      </c>
      <c r="D5031" s="1">
        <v>2522.9899999999998</v>
      </c>
      <c r="E5031" s="1">
        <f t="shared" ca="1" si="471"/>
        <v>2141.8899966444346</v>
      </c>
      <c r="F5031" s="1">
        <f t="shared" ca="1" si="472"/>
        <v>1.1779269728849804</v>
      </c>
      <c r="G5031" s="5">
        <f t="shared" ca="1" si="469"/>
        <v>39113</v>
      </c>
      <c r="H5031" s="29" t="e">
        <f t="shared" ca="1" si="470"/>
        <v>#N/A</v>
      </c>
      <c r="I5031" s="1" t="e">
        <f t="shared" ca="1" si="473"/>
        <v>#N/A</v>
      </c>
      <c r="J5031" s="1" t="e">
        <f t="shared" ca="1" si="474"/>
        <v>#N/A</v>
      </c>
    </row>
    <row r="5032" spans="1:10" x14ac:dyDescent="0.2">
      <c r="A5032" s="5">
        <v>39091</v>
      </c>
      <c r="B5032" s="2">
        <v>7.8319771382369119E-3</v>
      </c>
      <c r="C5032" s="1">
        <v>2542.7513785946749</v>
      </c>
      <c r="D5032" s="1">
        <v>2542.75</v>
      </c>
      <c r="E5032" s="1">
        <f t="shared" ca="1" si="471"/>
        <v>2158.6652301307722</v>
      </c>
      <c r="F5032" s="1">
        <f t="shared" ca="1" si="472"/>
        <v>1.1779269728849804</v>
      </c>
      <c r="G5032" s="5">
        <f t="shared" ca="1" si="469"/>
        <v>39113</v>
      </c>
      <c r="H5032" s="29" t="e">
        <f t="shared" ca="1" si="470"/>
        <v>#N/A</v>
      </c>
      <c r="I5032" s="1" t="e">
        <f t="shared" ca="1" si="473"/>
        <v>#N/A</v>
      </c>
      <c r="J5032" s="1" t="e">
        <f t="shared" ca="1" si="474"/>
        <v>#N/A</v>
      </c>
    </row>
    <row r="5033" spans="1:10" x14ac:dyDescent="0.2">
      <c r="A5033" s="5">
        <v>39092</v>
      </c>
      <c r="B5033" s="2">
        <v>-2.7647232327205895E-3</v>
      </c>
      <c r="C5033" s="1">
        <v>2535.721374783242</v>
      </c>
      <c r="D5033" s="1">
        <v>2535.7199999999998</v>
      </c>
      <c r="E5033" s="1">
        <f t="shared" ca="1" si="471"/>
        <v>2152.6971182173638</v>
      </c>
      <c r="F5033" s="1">
        <f t="shared" ca="1" si="472"/>
        <v>1.1779269728849802</v>
      </c>
      <c r="G5033" s="5">
        <f t="shared" ca="1" si="469"/>
        <v>39113</v>
      </c>
      <c r="H5033" s="29" t="e">
        <f t="shared" ca="1" si="470"/>
        <v>#N/A</v>
      </c>
      <c r="I5033" s="1" t="e">
        <f t="shared" ca="1" si="473"/>
        <v>#N/A</v>
      </c>
      <c r="J5033" s="1" t="e">
        <f t="shared" ca="1" si="474"/>
        <v>#N/A</v>
      </c>
    </row>
    <row r="5034" spans="1:10" x14ac:dyDescent="0.2">
      <c r="A5034" s="5">
        <v>39093</v>
      </c>
      <c r="B5034" s="2">
        <v>5.7813954222076802E-3</v>
      </c>
      <c r="C5034" s="1">
        <v>2550.3813827314079</v>
      </c>
      <c r="D5034" s="1">
        <v>2550.38</v>
      </c>
      <c r="E5034" s="1">
        <f t="shared" ca="1" si="471"/>
        <v>2165.1427114820249</v>
      </c>
      <c r="F5034" s="1">
        <f t="shared" ca="1" si="472"/>
        <v>1.1779269728849804</v>
      </c>
      <c r="G5034" s="5">
        <f t="shared" ca="1" si="469"/>
        <v>39113</v>
      </c>
      <c r="H5034" s="29" t="e">
        <f t="shared" ca="1" si="470"/>
        <v>#N/A</v>
      </c>
      <c r="I5034" s="1" t="e">
        <f t="shared" ca="1" si="473"/>
        <v>#N/A</v>
      </c>
      <c r="J5034" s="1" t="e">
        <f t="shared" ca="1" si="474"/>
        <v>#N/A</v>
      </c>
    </row>
    <row r="5035" spans="1:10" x14ac:dyDescent="0.2">
      <c r="A5035" s="5">
        <v>39094</v>
      </c>
      <c r="B5035" s="2">
        <v>9.3789945027800137E-3</v>
      </c>
      <c r="C5035" s="1">
        <v>2574.3013957000385</v>
      </c>
      <c r="D5035" s="1">
        <v>2574.3000000000002</v>
      </c>
      <c r="E5035" s="1">
        <f t="shared" ca="1" si="471"/>
        <v>2185.4495730707495</v>
      </c>
      <c r="F5035" s="1">
        <f t="shared" ca="1" si="472"/>
        <v>1.1779269728849802</v>
      </c>
      <c r="G5035" s="5">
        <f t="shared" ca="1" si="469"/>
        <v>39113</v>
      </c>
      <c r="H5035" s="29" t="e">
        <f t="shared" ca="1" si="470"/>
        <v>#N/A</v>
      </c>
      <c r="I5035" s="1" t="e">
        <f t="shared" ca="1" si="473"/>
        <v>#N/A</v>
      </c>
      <c r="J5035" s="1" t="e">
        <f t="shared" ca="1" si="474"/>
        <v>#N/A</v>
      </c>
    </row>
    <row r="5036" spans="1:10" x14ac:dyDescent="0.2">
      <c r="A5036" s="5">
        <v>39097</v>
      </c>
      <c r="B5036" s="2">
        <v>1.1595385153245541E-2</v>
      </c>
      <c r="C5036" s="1">
        <v>2604.1514118837181</v>
      </c>
      <c r="D5036" s="1">
        <v>2604.15</v>
      </c>
      <c r="E5036" s="1">
        <f t="shared" ca="1" si="471"/>
        <v>2210.7907026035004</v>
      </c>
      <c r="F5036" s="1">
        <f t="shared" ca="1" si="472"/>
        <v>1.1779269728849804</v>
      </c>
      <c r="G5036" s="5">
        <f t="shared" ca="1" si="469"/>
        <v>39113</v>
      </c>
      <c r="H5036" s="29" t="e">
        <f t="shared" ca="1" si="470"/>
        <v>#N/A</v>
      </c>
      <c r="I5036" s="1" t="e">
        <f t="shared" ca="1" si="473"/>
        <v>#N/A</v>
      </c>
      <c r="J5036" s="1" t="e">
        <f t="shared" ca="1" si="474"/>
        <v>#N/A</v>
      </c>
    </row>
    <row r="5037" spans="1:10" x14ac:dyDescent="0.2">
      <c r="A5037" s="5">
        <v>39098</v>
      </c>
      <c r="B5037" s="2">
        <v>-1.5590499779198908E-3</v>
      </c>
      <c r="C5037" s="1">
        <v>2600.0914096825209</v>
      </c>
      <c r="D5037" s="1">
        <v>2600.09</v>
      </c>
      <c r="E5037" s="1">
        <f t="shared" ca="1" si="471"/>
        <v>2207.3439694074214</v>
      </c>
      <c r="F5037" s="1">
        <f t="shared" ca="1" si="472"/>
        <v>1.1779269728849802</v>
      </c>
      <c r="G5037" s="5">
        <f t="shared" ca="1" si="469"/>
        <v>39113</v>
      </c>
      <c r="H5037" s="29" t="e">
        <f t="shared" ca="1" si="470"/>
        <v>#N/A</v>
      </c>
      <c r="I5037" s="1" t="e">
        <f t="shared" ca="1" si="473"/>
        <v>#N/A</v>
      </c>
      <c r="J5037" s="1" t="e">
        <f t="shared" ca="1" si="474"/>
        <v>#N/A</v>
      </c>
    </row>
    <row r="5038" spans="1:10" x14ac:dyDescent="0.2">
      <c r="A5038" s="5">
        <v>39099</v>
      </c>
      <c r="B5038" s="2">
        <v>-6.9574514728336645E-3</v>
      </c>
      <c r="C5038" s="1">
        <v>2582.0013998747231</v>
      </c>
      <c r="D5038" s="1">
        <v>2582</v>
      </c>
      <c r="E5038" s="1">
        <f t="shared" ca="1" si="471"/>
        <v>2191.9864808564171</v>
      </c>
      <c r="F5038" s="1">
        <f t="shared" ca="1" si="472"/>
        <v>1.1779269728849802</v>
      </c>
      <c r="G5038" s="5">
        <f t="shared" ca="1" si="469"/>
        <v>39113</v>
      </c>
      <c r="H5038" s="29" t="e">
        <f t="shared" ca="1" si="470"/>
        <v>#N/A</v>
      </c>
      <c r="I5038" s="1" t="e">
        <f t="shared" ca="1" si="473"/>
        <v>#N/A</v>
      </c>
      <c r="J5038" s="1" t="e">
        <f t="shared" ca="1" si="474"/>
        <v>#N/A</v>
      </c>
    </row>
    <row r="5039" spans="1:10" x14ac:dyDescent="0.2">
      <c r="A5039" s="5">
        <v>39100</v>
      </c>
      <c r="B5039" s="2">
        <v>1.0050348567002265E-2</v>
      </c>
      <c r="C5039" s="1">
        <v>2607.951413943952</v>
      </c>
      <c r="D5039" s="1">
        <v>2607.9499999999998</v>
      </c>
      <c r="E5039" s="1">
        <f t="shared" ca="1" si="471"/>
        <v>2214.016709043181</v>
      </c>
      <c r="F5039" s="1">
        <f t="shared" ca="1" si="472"/>
        <v>1.1779269728849802</v>
      </c>
      <c r="G5039" s="5">
        <f t="shared" ca="1" si="469"/>
        <v>39113</v>
      </c>
      <c r="H5039" s="29" t="e">
        <f t="shared" ca="1" si="470"/>
        <v>#N/A</v>
      </c>
      <c r="I5039" s="1" t="e">
        <f t="shared" ca="1" si="473"/>
        <v>#N/A</v>
      </c>
      <c r="J5039" s="1" t="e">
        <f t="shared" ca="1" si="474"/>
        <v>#N/A</v>
      </c>
    </row>
    <row r="5040" spans="1:10" x14ac:dyDescent="0.2">
      <c r="A5040" s="5">
        <v>39101</v>
      </c>
      <c r="B5040" s="2">
        <v>-1.230851818478107E-2</v>
      </c>
      <c r="C5040" s="1">
        <v>2575.8513965403972</v>
      </c>
      <c r="D5040" s="1">
        <v>2575.85</v>
      </c>
      <c r="E5040" s="1">
        <f t="shared" ca="1" si="471"/>
        <v>2186.7654441185136</v>
      </c>
      <c r="F5040" s="1">
        <f t="shared" ca="1" si="472"/>
        <v>1.1779269728849802</v>
      </c>
      <c r="G5040" s="5">
        <f t="shared" ca="1" si="469"/>
        <v>39113</v>
      </c>
      <c r="H5040" s="29" t="e">
        <f t="shared" ca="1" si="470"/>
        <v>#N/A</v>
      </c>
      <c r="I5040" s="1" t="e">
        <f t="shared" ca="1" si="473"/>
        <v>#N/A</v>
      </c>
      <c r="J5040" s="1" t="e">
        <f t="shared" ca="1" si="474"/>
        <v>#N/A</v>
      </c>
    </row>
    <row r="5041" spans="1:10" x14ac:dyDescent="0.2">
      <c r="A5041" s="5">
        <v>39104</v>
      </c>
      <c r="B5041" s="2">
        <v>8.8359182405808312E-3</v>
      </c>
      <c r="C5041" s="1">
        <v>2598.6114088801141</v>
      </c>
      <c r="D5041" s="1">
        <v>2598.61</v>
      </c>
      <c r="E5041" s="1">
        <f t="shared" ca="1" si="471"/>
        <v>2206.0875247940721</v>
      </c>
      <c r="F5041" s="1">
        <f t="shared" ca="1" si="472"/>
        <v>1.1779269728849802</v>
      </c>
      <c r="G5041" s="5">
        <f t="shared" ca="1" si="469"/>
        <v>39113</v>
      </c>
      <c r="H5041" s="29" t="e">
        <f t="shared" ca="1" si="470"/>
        <v>#N/A</v>
      </c>
      <c r="I5041" s="1" t="e">
        <f t="shared" ca="1" si="473"/>
        <v>#N/A</v>
      </c>
      <c r="J5041" s="1" t="e">
        <f t="shared" ca="1" si="474"/>
        <v>#N/A</v>
      </c>
    </row>
    <row r="5042" spans="1:10" x14ac:dyDescent="0.2">
      <c r="A5042" s="5">
        <v>39105</v>
      </c>
      <c r="B5042" s="2">
        <v>-1.4353827623229121E-3</v>
      </c>
      <c r="C5042" s="1">
        <v>2594.8814068578322</v>
      </c>
      <c r="D5042" s="1">
        <v>2594.88</v>
      </c>
      <c r="E5042" s="1">
        <f t="shared" ca="1" si="471"/>
        <v>2202.9209447888074</v>
      </c>
      <c r="F5042" s="1">
        <f t="shared" ca="1" si="472"/>
        <v>1.1779269728849799</v>
      </c>
      <c r="G5042" s="5">
        <f t="shared" ca="1" si="469"/>
        <v>39113</v>
      </c>
      <c r="H5042" s="29" t="e">
        <f t="shared" ca="1" si="470"/>
        <v>#N/A</v>
      </c>
      <c r="I5042" s="1" t="e">
        <f t="shared" ca="1" si="473"/>
        <v>#N/A</v>
      </c>
      <c r="J5042" s="1" t="e">
        <f t="shared" ca="1" si="474"/>
        <v>#N/A</v>
      </c>
    </row>
    <row r="5043" spans="1:10" x14ac:dyDescent="0.2">
      <c r="A5043" s="5">
        <v>39106</v>
      </c>
      <c r="B5043" s="2">
        <v>1.3569028240226988E-2</v>
      </c>
      <c r="C5043" s="1">
        <v>2630.0914259475262</v>
      </c>
      <c r="D5043" s="1">
        <v>2630.09</v>
      </c>
      <c r="E5043" s="1">
        <f t="shared" ca="1" si="471"/>
        <v>2232.8124412996344</v>
      </c>
      <c r="F5043" s="1">
        <f t="shared" ca="1" si="472"/>
        <v>1.1779269728849799</v>
      </c>
      <c r="G5043" s="5">
        <f t="shared" ca="1" si="469"/>
        <v>39113</v>
      </c>
      <c r="H5043" s="29" t="e">
        <f t="shared" ca="1" si="470"/>
        <v>#N/A</v>
      </c>
      <c r="I5043" s="1" t="e">
        <f t="shared" ca="1" si="473"/>
        <v>#N/A</v>
      </c>
      <c r="J5043" s="1" t="e">
        <f t="shared" ca="1" si="474"/>
        <v>#N/A</v>
      </c>
    </row>
    <row r="5044" spans="1:10" x14ac:dyDescent="0.2">
      <c r="A5044" s="5">
        <v>39107</v>
      </c>
      <c r="B5044" s="2">
        <v>5.0340482645079287E-3</v>
      </c>
      <c r="C5044" s="1">
        <v>2643.3314331258143</v>
      </c>
      <c r="D5044" s="1">
        <v>2643.33</v>
      </c>
      <c r="E5044" s="1">
        <f t="shared" ca="1" si="471"/>
        <v>2244.0525268947304</v>
      </c>
      <c r="F5044" s="1">
        <f t="shared" ca="1" si="472"/>
        <v>1.1779269728849799</v>
      </c>
      <c r="G5044" s="5">
        <f t="shared" ca="1" si="469"/>
        <v>39113</v>
      </c>
      <c r="H5044" s="29" t="e">
        <f t="shared" ca="1" si="470"/>
        <v>#N/A</v>
      </c>
      <c r="I5044" s="1" t="e">
        <f t="shared" ca="1" si="473"/>
        <v>#N/A</v>
      </c>
      <c r="J5044" s="1" t="e">
        <f t="shared" ca="1" si="474"/>
        <v>#N/A</v>
      </c>
    </row>
    <row r="5045" spans="1:10" x14ac:dyDescent="0.2">
      <c r="A5045" s="5">
        <v>39108</v>
      </c>
      <c r="B5045" s="2">
        <v>-7.6305266463135846E-3</v>
      </c>
      <c r="C5045" s="1">
        <v>2623.1614221903096</v>
      </c>
      <c r="D5045" s="1">
        <v>2623.16</v>
      </c>
      <c r="E5045" s="1">
        <f t="shared" ca="1" si="471"/>
        <v>2226.9292242925326</v>
      </c>
      <c r="F5045" s="1">
        <f t="shared" ca="1" si="472"/>
        <v>1.1779269728849802</v>
      </c>
      <c r="G5045" s="5">
        <f t="shared" ca="1" si="469"/>
        <v>39113</v>
      </c>
      <c r="H5045" s="29" t="e">
        <f t="shared" ca="1" si="470"/>
        <v>#N/A</v>
      </c>
      <c r="I5045" s="1" t="e">
        <f t="shared" ca="1" si="473"/>
        <v>#N/A</v>
      </c>
      <c r="J5045" s="1" t="e">
        <f t="shared" ca="1" si="474"/>
        <v>#N/A</v>
      </c>
    </row>
    <row r="5046" spans="1:10" x14ac:dyDescent="0.2">
      <c r="A5046" s="5">
        <v>39111</v>
      </c>
      <c r="B5046" s="2">
        <v>-1.3952637277176994E-3</v>
      </c>
      <c r="C5046" s="1">
        <v>2619.5014202059792</v>
      </c>
      <c r="D5046" s="1">
        <v>2619.5</v>
      </c>
      <c r="E5046" s="1">
        <f t="shared" ca="1" si="471"/>
        <v>2223.8220707216828</v>
      </c>
      <c r="F5046" s="1">
        <f t="shared" ca="1" si="472"/>
        <v>1.1779269728849802</v>
      </c>
      <c r="G5046" s="5">
        <f t="shared" ca="1" si="469"/>
        <v>39113</v>
      </c>
      <c r="H5046" s="29" t="e">
        <f t="shared" ca="1" si="470"/>
        <v>#N/A</v>
      </c>
      <c r="I5046" s="1" t="e">
        <f t="shared" ca="1" si="473"/>
        <v>#N/A</v>
      </c>
      <c r="J5046" s="1" t="e">
        <f t="shared" ca="1" si="474"/>
        <v>#N/A</v>
      </c>
    </row>
    <row r="5047" spans="1:10" x14ac:dyDescent="0.2">
      <c r="A5047" s="5">
        <v>39112</v>
      </c>
      <c r="B5047" s="2">
        <v>5.5010498186676138E-3</v>
      </c>
      <c r="C5047" s="1">
        <v>2633.9114280186027</v>
      </c>
      <c r="D5047" s="1">
        <v>2633.91</v>
      </c>
      <c r="E5047" s="1">
        <f t="shared" ca="1" si="471"/>
        <v>2236.0554267205753</v>
      </c>
      <c r="F5047" s="1">
        <f t="shared" ca="1" si="472"/>
        <v>1.1779269728849802</v>
      </c>
      <c r="G5047" s="5">
        <f t="shared" ca="1" si="469"/>
        <v>39113</v>
      </c>
      <c r="H5047" s="29" t="e">
        <f t="shared" ca="1" si="470"/>
        <v>#N/A</v>
      </c>
      <c r="I5047" s="1" t="e">
        <f t="shared" ca="1" si="473"/>
        <v>#N/A</v>
      </c>
      <c r="J5047" s="1" t="e">
        <f t="shared" ca="1" si="474"/>
        <v>#N/A</v>
      </c>
    </row>
    <row r="5048" spans="1:10" x14ac:dyDescent="0.2">
      <c r="A5048" s="5">
        <v>39113</v>
      </c>
      <c r="B5048" s="2">
        <v>-1.3174330178327143E-3</v>
      </c>
      <c r="C5048" s="1">
        <v>2630.441426137284</v>
      </c>
      <c r="D5048" s="1">
        <v>2630.44</v>
      </c>
      <c r="E5048" s="1">
        <f t="shared" ca="1" si="471"/>
        <v>2233.1095734717096</v>
      </c>
      <c r="F5048" s="1">
        <f t="shared" ca="1" si="472"/>
        <v>1.1779269728849802</v>
      </c>
      <c r="G5048" s="5">
        <f t="shared" ca="1" si="469"/>
        <v>39113</v>
      </c>
      <c r="H5048" s="29" t="e">
        <f t="shared" ca="1" si="470"/>
        <v>#N/A</v>
      </c>
      <c r="I5048" s="1" t="e">
        <f t="shared" ca="1" si="473"/>
        <v>#N/A</v>
      </c>
      <c r="J5048" s="1" t="e">
        <f t="shared" ca="1" si="474"/>
        <v>#N/A</v>
      </c>
    </row>
    <row r="5049" spans="1:10" x14ac:dyDescent="0.2">
      <c r="A5049" s="5">
        <v>39114</v>
      </c>
      <c r="B5049" s="2">
        <v>1.3153692918294935E-2</v>
      </c>
      <c r="C5049" s="1">
        <v>2665.0414448962556</v>
      </c>
      <c r="D5049" s="1">
        <v>2665.04</v>
      </c>
      <c r="E5049" s="1">
        <f t="shared" ca="1" si="471"/>
        <v>2262.4832110540615</v>
      </c>
      <c r="F5049" s="1">
        <f t="shared" ca="1" si="472"/>
        <v>1.1779269728849799</v>
      </c>
      <c r="G5049" s="5">
        <f t="shared" ca="1" si="469"/>
        <v>39141</v>
      </c>
      <c r="H5049" s="29" t="e">
        <f t="shared" ca="1" si="470"/>
        <v>#N/A</v>
      </c>
      <c r="I5049" s="1" t="e">
        <f t="shared" ca="1" si="473"/>
        <v>#N/A</v>
      </c>
      <c r="J5049" s="1" t="e">
        <f t="shared" ca="1" si="474"/>
        <v>#N/A</v>
      </c>
    </row>
    <row r="5050" spans="1:10" x14ac:dyDescent="0.2">
      <c r="A5050" s="5">
        <v>39115</v>
      </c>
      <c r="B5050" s="2">
        <v>-4.0036922522739271E-3</v>
      </c>
      <c r="C5050" s="1">
        <v>2654.3714391113353</v>
      </c>
      <c r="D5050" s="1">
        <v>2654.37</v>
      </c>
      <c r="E5050" s="1">
        <f t="shared" ca="1" si="471"/>
        <v>2253.4249245510641</v>
      </c>
      <c r="F5050" s="1">
        <f t="shared" ca="1" si="472"/>
        <v>1.1779269728849802</v>
      </c>
      <c r="G5050" s="5">
        <f t="shared" ca="1" si="469"/>
        <v>39141</v>
      </c>
      <c r="H5050" s="29" t="e">
        <f t="shared" ca="1" si="470"/>
        <v>#N/A</v>
      </c>
      <c r="I5050" s="1" t="e">
        <f t="shared" ca="1" si="473"/>
        <v>#N/A</v>
      </c>
      <c r="J5050" s="1" t="e">
        <f t="shared" ca="1" si="474"/>
        <v>#N/A</v>
      </c>
    </row>
    <row r="5051" spans="1:10" x14ac:dyDescent="0.2">
      <c r="A5051" s="5">
        <v>39118</v>
      </c>
      <c r="B5051" s="2">
        <v>-2.8820398060557251E-3</v>
      </c>
      <c r="C5051" s="1">
        <v>2646.7214349637588</v>
      </c>
      <c r="D5051" s="1">
        <v>2646.72</v>
      </c>
      <c r="E5051" s="1">
        <f t="shared" ca="1" si="471"/>
        <v>2246.9304642185498</v>
      </c>
      <c r="F5051" s="1">
        <f t="shared" ca="1" si="472"/>
        <v>1.1779269728849802</v>
      </c>
      <c r="G5051" s="5">
        <f t="shared" ca="1" si="469"/>
        <v>39141</v>
      </c>
      <c r="H5051" s="29" t="e">
        <f t="shared" ca="1" si="470"/>
        <v>#N/A</v>
      </c>
      <c r="I5051" s="1" t="e">
        <f t="shared" ca="1" si="473"/>
        <v>#N/A</v>
      </c>
      <c r="J5051" s="1" t="e">
        <f t="shared" ca="1" si="474"/>
        <v>#N/A</v>
      </c>
    </row>
    <row r="5052" spans="1:10" x14ac:dyDescent="0.2">
      <c r="A5052" s="5">
        <v>39119</v>
      </c>
      <c r="B5052" s="2">
        <v>1.2834753959618084E-2</v>
      </c>
      <c r="C5052" s="1">
        <v>2680.691453381166</v>
      </c>
      <c r="D5052" s="1">
        <v>2680.69</v>
      </c>
      <c r="E5052" s="1">
        <f t="shared" ca="1" si="471"/>
        <v>2275.7692638911653</v>
      </c>
      <c r="F5052" s="1">
        <f t="shared" ca="1" si="472"/>
        <v>1.1779269728849802</v>
      </c>
      <c r="G5052" s="5">
        <f t="shared" ca="1" si="469"/>
        <v>39141</v>
      </c>
      <c r="H5052" s="29" t="e">
        <f t="shared" ca="1" si="470"/>
        <v>#N/A</v>
      </c>
      <c r="I5052" s="1" t="e">
        <f t="shared" ca="1" si="473"/>
        <v>#N/A</v>
      </c>
      <c r="J5052" s="1" t="e">
        <f t="shared" ca="1" si="474"/>
        <v>#N/A</v>
      </c>
    </row>
    <row r="5053" spans="1:10" x14ac:dyDescent="0.2">
      <c r="A5053" s="5">
        <v>39120</v>
      </c>
      <c r="B5053" s="2">
        <v>-6.9012082710040445E-4</v>
      </c>
      <c r="C5053" s="1">
        <v>2678.8414523781576</v>
      </c>
      <c r="D5053" s="1">
        <v>2678.84</v>
      </c>
      <c r="E5053" s="1">
        <f t="shared" ca="1" si="471"/>
        <v>2274.1987081244788</v>
      </c>
      <c r="F5053" s="1">
        <f t="shared" ca="1" si="472"/>
        <v>1.1779269728849804</v>
      </c>
      <c r="G5053" s="5">
        <f t="shared" ca="1" si="469"/>
        <v>39141</v>
      </c>
      <c r="H5053" s="29" t="e">
        <f t="shared" ca="1" si="470"/>
        <v>#N/A</v>
      </c>
      <c r="I5053" s="1" t="e">
        <f t="shared" ca="1" si="473"/>
        <v>#N/A</v>
      </c>
      <c r="J5053" s="1" t="e">
        <f t="shared" ca="1" si="474"/>
        <v>#N/A</v>
      </c>
    </row>
    <row r="5054" spans="1:10" x14ac:dyDescent="0.2">
      <c r="A5054" s="5">
        <v>39121</v>
      </c>
      <c r="B5054" s="2">
        <v>-1.231129892042826E-2</v>
      </c>
      <c r="C5054" s="1">
        <v>2645.8614344974958</v>
      </c>
      <c r="D5054" s="1">
        <v>2645.86</v>
      </c>
      <c r="E5054" s="1">
        <f t="shared" ca="1" si="471"/>
        <v>2246.2003680243065</v>
      </c>
      <c r="F5054" s="1">
        <f t="shared" ca="1" si="472"/>
        <v>1.1779269728849804</v>
      </c>
      <c r="G5054" s="5">
        <f t="shared" ca="1" si="469"/>
        <v>39141</v>
      </c>
      <c r="H5054" s="29" t="e">
        <f t="shared" ca="1" si="470"/>
        <v>#N/A</v>
      </c>
      <c r="I5054" s="1" t="e">
        <f t="shared" ca="1" si="473"/>
        <v>#N/A</v>
      </c>
      <c r="J5054" s="1" t="e">
        <f t="shared" ca="1" si="474"/>
        <v>#N/A</v>
      </c>
    </row>
    <row r="5055" spans="1:10" x14ac:dyDescent="0.2">
      <c r="A5055" s="5">
        <v>39122</v>
      </c>
      <c r="B5055" s="2">
        <v>2.7325708843248808E-3</v>
      </c>
      <c r="C5055" s="1">
        <v>2653.0914384173616</v>
      </c>
      <c r="D5055" s="1">
        <v>2653.09</v>
      </c>
      <c r="E5055" s="1">
        <f t="shared" ca="1" si="471"/>
        <v>2252.3382697503293</v>
      </c>
      <c r="F5055" s="1">
        <f t="shared" ca="1" si="472"/>
        <v>1.1779269728849806</v>
      </c>
      <c r="G5055" s="5">
        <f t="shared" ca="1" si="469"/>
        <v>39141</v>
      </c>
      <c r="H5055" s="29" t="e">
        <f t="shared" ca="1" si="470"/>
        <v>#N/A</v>
      </c>
      <c r="I5055" s="1" t="e">
        <f t="shared" ca="1" si="473"/>
        <v>#N/A</v>
      </c>
      <c r="J5055" s="1" t="e">
        <f t="shared" ca="1" si="474"/>
        <v>#N/A</v>
      </c>
    </row>
    <row r="5056" spans="1:10" x14ac:dyDescent="0.2">
      <c r="A5056" s="5">
        <v>39125</v>
      </c>
      <c r="B5056" s="2">
        <v>6.1588562770202859E-3</v>
      </c>
      <c r="C5056" s="1">
        <v>2669.4314472763672</v>
      </c>
      <c r="D5056" s="1">
        <v>2669.43</v>
      </c>
      <c r="E5056" s="1">
        <f t="shared" ca="1" si="471"/>
        <v>2266.2100974409541</v>
      </c>
      <c r="F5056" s="1">
        <f t="shared" ca="1" si="472"/>
        <v>1.1779269728849806</v>
      </c>
      <c r="G5056" s="5">
        <f t="shared" ca="1" si="469"/>
        <v>39141</v>
      </c>
      <c r="H5056" s="29" t="e">
        <f t="shared" ca="1" si="470"/>
        <v>#N/A</v>
      </c>
      <c r="I5056" s="1" t="e">
        <f t="shared" ca="1" si="473"/>
        <v>#N/A</v>
      </c>
      <c r="J5056" s="1" t="e">
        <f t="shared" ca="1" si="474"/>
        <v>#N/A</v>
      </c>
    </row>
    <row r="5057" spans="1:10" x14ac:dyDescent="0.2">
      <c r="A5057" s="5">
        <v>39126</v>
      </c>
      <c r="B5057" s="2">
        <v>7.8556096245265827E-3</v>
      </c>
      <c r="C5057" s="1">
        <v>2690.4014586456055</v>
      </c>
      <c r="D5057" s="1">
        <v>2690.4</v>
      </c>
      <c r="E5057" s="1">
        <f t="shared" ca="1" si="471"/>
        <v>2284.012559293611</v>
      </c>
      <c r="F5057" s="1">
        <f t="shared" ca="1" si="472"/>
        <v>1.1779269728849804</v>
      </c>
      <c r="G5057" s="5">
        <f t="shared" ca="1" si="469"/>
        <v>39141</v>
      </c>
      <c r="H5057" s="29" t="e">
        <f t="shared" ca="1" si="470"/>
        <v>#N/A</v>
      </c>
      <c r="I5057" s="1" t="e">
        <f t="shared" ca="1" si="473"/>
        <v>#N/A</v>
      </c>
      <c r="J5057" s="1" t="e">
        <f t="shared" ca="1" si="474"/>
        <v>#N/A</v>
      </c>
    </row>
    <row r="5058" spans="1:10" x14ac:dyDescent="0.2">
      <c r="A5058" s="5">
        <v>39127</v>
      </c>
      <c r="B5058" s="2">
        <v>1.1068986024382887E-2</v>
      </c>
      <c r="C5058" s="1">
        <v>2720.1814747913331</v>
      </c>
      <c r="D5058" s="1">
        <v>2720.18</v>
      </c>
      <c r="E5058" s="1">
        <f t="shared" ca="1" si="471"/>
        <v>2309.2942623919471</v>
      </c>
      <c r="F5058" s="1">
        <f t="shared" ca="1" si="472"/>
        <v>1.1779269728849804</v>
      </c>
      <c r="G5058" s="5">
        <f t="shared" ref="G5058:G5121" ca="1" si="475">EOMONTH(A5058,0)</f>
        <v>39141</v>
      </c>
      <c r="H5058" s="29" t="e">
        <f t="shared" ref="H5058:H5121" ca="1" si="476">VLOOKUP(G5058,$U$512:$Z$3894,2,0)</f>
        <v>#N/A</v>
      </c>
      <c r="I5058" s="1" t="e">
        <f t="shared" ca="1" si="473"/>
        <v>#N/A</v>
      </c>
      <c r="J5058" s="1" t="e">
        <f t="shared" ca="1" si="474"/>
        <v>#N/A</v>
      </c>
    </row>
    <row r="5059" spans="1:10" x14ac:dyDescent="0.2">
      <c r="A5059" s="5">
        <v>39128</v>
      </c>
      <c r="B5059" s="2">
        <v>7.9663845774913256E-3</v>
      </c>
      <c r="C5059" s="1">
        <v>2741.8514865400884</v>
      </c>
      <c r="D5059" s="1">
        <v>2741.85</v>
      </c>
      <c r="E5059" s="1">
        <f t="shared" ref="E5059:E5122" ca="1" si="477">C5059/C$2*$E$2</f>
        <v>2327.6909885887558</v>
      </c>
      <c r="F5059" s="1">
        <f t="shared" ref="F5059:F5122" ca="1" si="478">D5059/E5059</f>
        <v>1.1779269728849802</v>
      </c>
      <c r="G5059" s="5">
        <f t="shared" ca="1" si="475"/>
        <v>39141</v>
      </c>
      <c r="H5059" s="29" t="e">
        <f t="shared" ca="1" si="476"/>
        <v>#N/A</v>
      </c>
      <c r="I5059" s="1" t="e">
        <f t="shared" ref="I5059:I5122" ca="1" si="479">H5059/$H$2*$I$2</f>
        <v>#N/A</v>
      </c>
      <c r="J5059" s="1" t="e">
        <f t="shared" ref="J5059:J5122" ca="1" si="480">D5059/I5059</f>
        <v>#N/A</v>
      </c>
    </row>
    <row r="5060" spans="1:10" x14ac:dyDescent="0.2">
      <c r="A5060" s="5">
        <v>39129</v>
      </c>
      <c r="B5060" s="2">
        <v>-3.7565877053802321E-4</v>
      </c>
      <c r="C5060" s="1">
        <v>2740.8214859816571</v>
      </c>
      <c r="D5060" s="1">
        <v>2740.82</v>
      </c>
      <c r="E5060" s="1">
        <f t="shared" ca="1" si="477"/>
        <v>2326.8165710537896</v>
      </c>
      <c r="F5060" s="1">
        <f t="shared" ca="1" si="478"/>
        <v>1.1779269728849804</v>
      </c>
      <c r="G5060" s="5">
        <f t="shared" ca="1" si="475"/>
        <v>39141</v>
      </c>
      <c r="H5060" s="29" t="e">
        <f t="shared" ca="1" si="476"/>
        <v>#N/A</v>
      </c>
      <c r="I5060" s="1" t="e">
        <f t="shared" ca="1" si="479"/>
        <v>#N/A</v>
      </c>
      <c r="J5060" s="1" t="e">
        <f t="shared" ca="1" si="480"/>
        <v>#N/A</v>
      </c>
    </row>
    <row r="5061" spans="1:10" x14ac:dyDescent="0.2">
      <c r="A5061" s="5">
        <v>39132</v>
      </c>
      <c r="B5061" s="2">
        <v>4.3636575915237952E-3</v>
      </c>
      <c r="C5061" s="1">
        <v>2752.7814924659724</v>
      </c>
      <c r="D5061" s="1">
        <v>2752.78</v>
      </c>
      <c r="E5061" s="1">
        <f t="shared" ca="1" si="477"/>
        <v>2336.9700018481522</v>
      </c>
      <c r="F5061" s="1">
        <f t="shared" ca="1" si="478"/>
        <v>1.1779269728849802</v>
      </c>
      <c r="G5061" s="5">
        <f t="shared" ca="1" si="475"/>
        <v>39141</v>
      </c>
      <c r="H5061" s="29" t="e">
        <f t="shared" ca="1" si="476"/>
        <v>#N/A</v>
      </c>
      <c r="I5061" s="1" t="e">
        <f t="shared" ca="1" si="479"/>
        <v>#N/A</v>
      </c>
      <c r="J5061" s="1" t="e">
        <f t="shared" ca="1" si="480"/>
        <v>#N/A</v>
      </c>
    </row>
    <row r="5062" spans="1:10" x14ac:dyDescent="0.2">
      <c r="A5062" s="5">
        <v>39133</v>
      </c>
      <c r="B5062" s="2">
        <v>-4.0722469648863946E-3</v>
      </c>
      <c r="C5062" s="1">
        <v>2741.5714863882822</v>
      </c>
      <c r="D5062" s="1">
        <v>2741.57</v>
      </c>
      <c r="E5062" s="1">
        <f t="shared" ca="1" si="477"/>
        <v>2327.4532828510951</v>
      </c>
      <c r="F5062" s="1">
        <f t="shared" ca="1" si="478"/>
        <v>1.1779269728849802</v>
      </c>
      <c r="G5062" s="5">
        <f t="shared" ca="1" si="475"/>
        <v>39141</v>
      </c>
      <c r="H5062" s="29" t="e">
        <f t="shared" ca="1" si="476"/>
        <v>#N/A</v>
      </c>
      <c r="I5062" s="1" t="e">
        <f t="shared" ca="1" si="479"/>
        <v>#N/A</v>
      </c>
      <c r="J5062" s="1" t="e">
        <f t="shared" ca="1" si="480"/>
        <v>#N/A</v>
      </c>
    </row>
    <row r="5063" spans="1:10" x14ac:dyDescent="0.2">
      <c r="A5063" s="5">
        <v>39134</v>
      </c>
      <c r="B5063" s="2">
        <v>-7.8641070627414322E-3</v>
      </c>
      <c r="C5063" s="1">
        <v>2720.0114746991658</v>
      </c>
      <c r="D5063" s="1">
        <v>2720.01</v>
      </c>
      <c r="E5063" s="1">
        <f t="shared" ca="1" si="477"/>
        <v>2309.1499410512256</v>
      </c>
      <c r="F5063" s="1">
        <f t="shared" ca="1" si="478"/>
        <v>1.1779269728849799</v>
      </c>
      <c r="G5063" s="5">
        <f t="shared" ca="1" si="475"/>
        <v>39141</v>
      </c>
      <c r="H5063" s="29" t="e">
        <f t="shared" ca="1" si="476"/>
        <v>#N/A</v>
      </c>
      <c r="I5063" s="1" t="e">
        <f t="shared" ca="1" si="479"/>
        <v>#N/A</v>
      </c>
      <c r="J5063" s="1" t="e">
        <f t="shared" ca="1" si="480"/>
        <v>#N/A</v>
      </c>
    </row>
    <row r="5064" spans="1:10" x14ac:dyDescent="0.2">
      <c r="A5064" s="5">
        <v>39135</v>
      </c>
      <c r="B5064" s="2">
        <v>1.4878621769772726E-2</v>
      </c>
      <c r="C5064" s="1">
        <v>2760.4814966406566</v>
      </c>
      <c r="D5064" s="1">
        <v>2760.48</v>
      </c>
      <c r="E5064" s="1">
        <f t="shared" ca="1" si="477"/>
        <v>2343.5069096338198</v>
      </c>
      <c r="F5064" s="1">
        <f t="shared" ca="1" si="478"/>
        <v>1.1779269728849802</v>
      </c>
      <c r="G5064" s="5">
        <f t="shared" ca="1" si="475"/>
        <v>39141</v>
      </c>
      <c r="H5064" s="29" t="e">
        <f t="shared" ca="1" si="476"/>
        <v>#N/A</v>
      </c>
      <c r="I5064" s="1" t="e">
        <f t="shared" ca="1" si="479"/>
        <v>#N/A</v>
      </c>
      <c r="J5064" s="1" t="e">
        <f t="shared" ca="1" si="480"/>
        <v>#N/A</v>
      </c>
    </row>
    <row r="5065" spans="1:10" x14ac:dyDescent="0.2">
      <c r="A5065" s="5">
        <v>39136</v>
      </c>
      <c r="B5065" s="2">
        <v>3.5464846693329388E-3</v>
      </c>
      <c r="C5065" s="1">
        <v>2770.2715019484699</v>
      </c>
      <c r="D5065" s="1">
        <v>2770.27</v>
      </c>
      <c r="E5065" s="1">
        <f t="shared" ca="1" si="477"/>
        <v>2351.8181209613117</v>
      </c>
      <c r="F5065" s="1">
        <f t="shared" ca="1" si="478"/>
        <v>1.1779269728849802</v>
      </c>
      <c r="G5065" s="5">
        <f t="shared" ca="1" si="475"/>
        <v>39141</v>
      </c>
      <c r="H5065" s="29" t="e">
        <f t="shared" ca="1" si="476"/>
        <v>#N/A</v>
      </c>
      <c r="I5065" s="1" t="e">
        <f t="shared" ca="1" si="479"/>
        <v>#N/A</v>
      </c>
      <c r="J5065" s="1" t="e">
        <f t="shared" ca="1" si="480"/>
        <v>#N/A</v>
      </c>
    </row>
    <row r="5066" spans="1:10" x14ac:dyDescent="0.2">
      <c r="A5066" s="5">
        <v>39139</v>
      </c>
      <c r="B5066" s="2">
        <v>6.2268298757883755E-3</v>
      </c>
      <c r="C5066" s="1">
        <v>2787.5215113008476</v>
      </c>
      <c r="D5066" s="1">
        <v>2787.52</v>
      </c>
      <c r="E5066" s="1">
        <f t="shared" ca="1" si="477"/>
        <v>2366.4624922993339</v>
      </c>
      <c r="F5066" s="1">
        <f t="shared" ca="1" si="478"/>
        <v>1.1779269728849802</v>
      </c>
      <c r="G5066" s="5">
        <f t="shared" ca="1" si="475"/>
        <v>39141</v>
      </c>
      <c r="H5066" s="29" t="e">
        <f t="shared" ca="1" si="476"/>
        <v>#N/A</v>
      </c>
      <c r="I5066" s="1" t="e">
        <f t="shared" ca="1" si="479"/>
        <v>#N/A</v>
      </c>
      <c r="J5066" s="1" t="e">
        <f t="shared" ca="1" si="480"/>
        <v>#N/A</v>
      </c>
    </row>
    <row r="5067" spans="1:10" x14ac:dyDescent="0.2">
      <c r="A5067" s="5">
        <v>39140</v>
      </c>
      <c r="B5067" s="2">
        <v>-3.1702014694064973E-2</v>
      </c>
      <c r="C5067" s="1">
        <v>2699.1514633895658</v>
      </c>
      <c r="D5067" s="1">
        <v>2699.15</v>
      </c>
      <c r="E5067" s="1">
        <f t="shared" ca="1" si="477"/>
        <v>2291.4408635955065</v>
      </c>
      <c r="F5067" s="1">
        <f t="shared" ca="1" si="478"/>
        <v>1.1779269728849804</v>
      </c>
      <c r="G5067" s="5">
        <f t="shared" ca="1" si="475"/>
        <v>39141</v>
      </c>
      <c r="H5067" s="29" t="e">
        <f t="shared" ca="1" si="476"/>
        <v>#N/A</v>
      </c>
      <c r="I5067" s="1" t="e">
        <f t="shared" ca="1" si="479"/>
        <v>#N/A</v>
      </c>
      <c r="J5067" s="1" t="e">
        <f t="shared" ca="1" si="480"/>
        <v>#N/A</v>
      </c>
    </row>
    <row r="5068" spans="1:10" x14ac:dyDescent="0.2">
      <c r="A5068" s="5">
        <v>39141</v>
      </c>
      <c r="B5068" s="2">
        <v>-1.0825630291017685E-2</v>
      </c>
      <c r="C5068" s="1">
        <v>2669.9314475474512</v>
      </c>
      <c r="D5068" s="1">
        <v>2669.93</v>
      </c>
      <c r="E5068" s="1">
        <f t="shared" ca="1" si="477"/>
        <v>2266.6345719724918</v>
      </c>
      <c r="F5068" s="1">
        <f t="shared" ca="1" si="478"/>
        <v>1.1779269728849802</v>
      </c>
      <c r="G5068" s="5">
        <f t="shared" ca="1" si="475"/>
        <v>39141</v>
      </c>
      <c r="H5068" s="29" t="e">
        <f t="shared" ca="1" si="476"/>
        <v>#N/A</v>
      </c>
      <c r="I5068" s="1" t="e">
        <f t="shared" ca="1" si="479"/>
        <v>#N/A</v>
      </c>
      <c r="J5068" s="1" t="e">
        <f t="shared" ca="1" si="480"/>
        <v>#N/A</v>
      </c>
    </row>
    <row r="5069" spans="1:10" x14ac:dyDescent="0.2">
      <c r="A5069" s="5">
        <v>39142</v>
      </c>
      <c r="B5069" s="2">
        <v>-1.7809455678613251E-2</v>
      </c>
      <c r="C5069" s="1">
        <v>2622.3814217674189</v>
      </c>
      <c r="D5069" s="1">
        <v>2622.38</v>
      </c>
      <c r="E5069" s="1">
        <f t="shared" ca="1" si="477"/>
        <v>2226.2670440233351</v>
      </c>
      <c r="F5069" s="1">
        <f t="shared" ca="1" si="478"/>
        <v>1.1779269728849802</v>
      </c>
      <c r="G5069" s="5">
        <f t="shared" ca="1" si="475"/>
        <v>39172</v>
      </c>
      <c r="H5069" s="29" t="e">
        <f t="shared" ca="1" si="476"/>
        <v>#N/A</v>
      </c>
      <c r="I5069" s="1" t="e">
        <f t="shared" ca="1" si="479"/>
        <v>#N/A</v>
      </c>
      <c r="J5069" s="1" t="e">
        <f t="shared" ca="1" si="480"/>
        <v>#N/A</v>
      </c>
    </row>
    <row r="5070" spans="1:10" x14ac:dyDescent="0.2">
      <c r="A5070" s="5">
        <v>39143</v>
      </c>
      <c r="B5070" s="2">
        <v>8.8621786316245288E-3</v>
      </c>
      <c r="C5070" s="1">
        <v>2645.6214343673755</v>
      </c>
      <c r="D5070" s="1">
        <v>2645.62</v>
      </c>
      <c r="E5070" s="1">
        <f t="shared" ca="1" si="477"/>
        <v>2245.9966202491687</v>
      </c>
      <c r="F5070" s="1">
        <f t="shared" ca="1" si="478"/>
        <v>1.1779269728849804</v>
      </c>
      <c r="G5070" s="5">
        <f t="shared" ca="1" si="475"/>
        <v>39172</v>
      </c>
      <c r="H5070" s="29" t="e">
        <f t="shared" ca="1" si="476"/>
        <v>#N/A</v>
      </c>
      <c r="I5070" s="1" t="e">
        <f t="shared" ca="1" si="479"/>
        <v>#N/A</v>
      </c>
      <c r="J5070" s="1" t="e">
        <f t="shared" ca="1" si="480"/>
        <v>#N/A</v>
      </c>
    </row>
    <row r="5071" spans="1:10" x14ac:dyDescent="0.2">
      <c r="A5071" s="5">
        <v>39146</v>
      </c>
      <c r="B5071" s="2">
        <v>-2.4746562242498826E-2</v>
      </c>
      <c r="C5071" s="1">
        <v>2580.1513988717143</v>
      </c>
      <c r="D5071" s="1">
        <v>2580.15</v>
      </c>
      <c r="E5071" s="1">
        <f t="shared" ca="1" si="477"/>
        <v>2190.4159250897305</v>
      </c>
      <c r="F5071" s="1">
        <f t="shared" ca="1" si="478"/>
        <v>1.1779269728849804</v>
      </c>
      <c r="G5071" s="5">
        <f t="shared" ca="1" si="475"/>
        <v>39172</v>
      </c>
      <c r="H5071" s="29" t="e">
        <f t="shared" ca="1" si="476"/>
        <v>#N/A</v>
      </c>
      <c r="I5071" s="1" t="e">
        <f t="shared" ca="1" si="479"/>
        <v>#N/A</v>
      </c>
      <c r="J5071" s="1" t="e">
        <f t="shared" ca="1" si="480"/>
        <v>#N/A</v>
      </c>
    </row>
    <row r="5072" spans="1:10" x14ac:dyDescent="0.2">
      <c r="A5072" s="5">
        <v>39147</v>
      </c>
      <c r="B5072" s="2">
        <v>1.2386876731973029E-2</v>
      </c>
      <c r="C5072" s="1">
        <v>2612.111416199366</v>
      </c>
      <c r="D5072" s="1">
        <v>2612.11</v>
      </c>
      <c r="E5072" s="1">
        <f t="shared" ca="1" si="477"/>
        <v>2217.5483371455675</v>
      </c>
      <c r="F5072" s="1">
        <f t="shared" ca="1" si="478"/>
        <v>1.1779269728849804</v>
      </c>
      <c r="G5072" s="5">
        <f t="shared" ca="1" si="475"/>
        <v>39172</v>
      </c>
      <c r="H5072" s="29" t="e">
        <f t="shared" ca="1" si="476"/>
        <v>#N/A</v>
      </c>
      <c r="I5072" s="1" t="e">
        <f t="shared" ca="1" si="479"/>
        <v>#N/A</v>
      </c>
      <c r="J5072" s="1" t="e">
        <f t="shared" ca="1" si="480"/>
        <v>#N/A</v>
      </c>
    </row>
    <row r="5073" spans="1:10" x14ac:dyDescent="0.2">
      <c r="A5073" s="5">
        <v>39148</v>
      </c>
      <c r="B5073" s="2">
        <v>2.0711225790643883E-3</v>
      </c>
      <c r="C5073" s="1">
        <v>2617.5214191324885</v>
      </c>
      <c r="D5073" s="1">
        <v>2617.52</v>
      </c>
      <c r="E5073" s="1">
        <f t="shared" ca="1" si="477"/>
        <v>2222.1411515767968</v>
      </c>
      <c r="F5073" s="1">
        <f t="shared" ca="1" si="478"/>
        <v>1.1779269728849802</v>
      </c>
      <c r="G5073" s="5">
        <f t="shared" ca="1" si="475"/>
        <v>39172</v>
      </c>
      <c r="H5073" s="29" t="e">
        <f t="shared" ca="1" si="476"/>
        <v>#N/A</v>
      </c>
      <c r="I5073" s="1" t="e">
        <f t="shared" ca="1" si="479"/>
        <v>#N/A</v>
      </c>
      <c r="J5073" s="1" t="e">
        <f t="shared" ca="1" si="480"/>
        <v>#N/A</v>
      </c>
    </row>
    <row r="5074" spans="1:10" x14ac:dyDescent="0.2">
      <c r="A5074" s="5">
        <v>39149</v>
      </c>
      <c r="B5074" s="2">
        <v>1.3298847764295907E-2</v>
      </c>
      <c r="C5074" s="1">
        <v>2652.3314380053152</v>
      </c>
      <c r="D5074" s="1">
        <v>2652.33</v>
      </c>
      <c r="E5074" s="1">
        <f t="shared" ca="1" si="477"/>
        <v>2251.693068462394</v>
      </c>
      <c r="F5074" s="1">
        <f t="shared" ca="1" si="478"/>
        <v>1.1779269728849802</v>
      </c>
      <c r="G5074" s="5">
        <f t="shared" ca="1" si="475"/>
        <v>39172</v>
      </c>
      <c r="H5074" s="29" t="e">
        <f t="shared" ca="1" si="476"/>
        <v>#N/A</v>
      </c>
      <c r="I5074" s="1" t="e">
        <f t="shared" ca="1" si="479"/>
        <v>#N/A</v>
      </c>
      <c r="J5074" s="1" t="e">
        <f t="shared" ca="1" si="480"/>
        <v>#N/A</v>
      </c>
    </row>
    <row r="5075" spans="1:10" x14ac:dyDescent="0.2">
      <c r="A5075" s="5">
        <v>39150</v>
      </c>
      <c r="B5075" s="2">
        <v>1.1981917785494289E-2</v>
      </c>
      <c r="C5075" s="1">
        <v>2684.111455235377</v>
      </c>
      <c r="D5075" s="1">
        <v>2684.11</v>
      </c>
      <c r="E5075" s="1">
        <f t="shared" ca="1" si="477"/>
        <v>2278.6726696868777</v>
      </c>
      <c r="F5075" s="1">
        <f t="shared" ca="1" si="478"/>
        <v>1.1779269728849802</v>
      </c>
      <c r="G5075" s="5">
        <f t="shared" ca="1" si="475"/>
        <v>39172</v>
      </c>
      <c r="H5075" s="29" t="e">
        <f t="shared" ca="1" si="476"/>
        <v>#N/A</v>
      </c>
      <c r="I5075" s="1" t="e">
        <f t="shared" ca="1" si="479"/>
        <v>#N/A</v>
      </c>
      <c r="J5075" s="1" t="e">
        <f t="shared" ca="1" si="480"/>
        <v>#N/A</v>
      </c>
    </row>
    <row r="5076" spans="1:10" x14ac:dyDescent="0.2">
      <c r="A5076" s="5">
        <v>39153</v>
      </c>
      <c r="B5076" s="2">
        <v>7.5183207841704736E-3</v>
      </c>
      <c r="C5076" s="1">
        <v>2704.2914661763029</v>
      </c>
      <c r="D5076" s="1">
        <v>2704.29</v>
      </c>
      <c r="E5076" s="1">
        <f t="shared" ca="1" si="477"/>
        <v>2295.8044617797059</v>
      </c>
      <c r="F5076" s="1">
        <f t="shared" ca="1" si="478"/>
        <v>1.1779269728849802</v>
      </c>
      <c r="G5076" s="5">
        <f t="shared" ca="1" si="475"/>
        <v>39172</v>
      </c>
      <c r="H5076" s="29" t="e">
        <f t="shared" ca="1" si="476"/>
        <v>#N/A</v>
      </c>
      <c r="I5076" s="1" t="e">
        <f t="shared" ca="1" si="479"/>
        <v>#N/A</v>
      </c>
      <c r="J5076" s="1" t="e">
        <f t="shared" ca="1" si="480"/>
        <v>#N/A</v>
      </c>
    </row>
    <row r="5077" spans="1:10" x14ac:dyDescent="0.2">
      <c r="A5077" s="5">
        <v>39154</v>
      </c>
      <c r="B5077" s="2">
        <v>-6.1162079510703737E-3</v>
      </c>
      <c r="C5077" s="1">
        <v>2687.7514572088635</v>
      </c>
      <c r="D5077" s="1">
        <v>2687.75</v>
      </c>
      <c r="E5077" s="1">
        <f t="shared" ca="1" si="477"/>
        <v>2281.7628442764653</v>
      </c>
      <c r="F5077" s="1">
        <f t="shared" ca="1" si="478"/>
        <v>1.1779269728849806</v>
      </c>
      <c r="G5077" s="5">
        <f t="shared" ca="1" si="475"/>
        <v>39172</v>
      </c>
      <c r="H5077" s="29" t="e">
        <f t="shared" ca="1" si="476"/>
        <v>#N/A</v>
      </c>
      <c r="I5077" s="1" t="e">
        <f t="shared" ca="1" si="479"/>
        <v>#N/A</v>
      </c>
      <c r="J5077" s="1" t="e">
        <f t="shared" ca="1" si="480"/>
        <v>#N/A</v>
      </c>
    </row>
    <row r="5078" spans="1:10" x14ac:dyDescent="0.2">
      <c r="A5078" s="5">
        <v>39155</v>
      </c>
      <c r="B5078" s="2">
        <v>-2.3324341921681757E-2</v>
      </c>
      <c r="C5078" s="1">
        <v>2625.0614232204257</v>
      </c>
      <c r="D5078" s="1">
        <v>2625.06</v>
      </c>
      <c r="E5078" s="1">
        <f t="shared" ca="1" si="477"/>
        <v>2228.5422275123724</v>
      </c>
      <c r="F5078" s="1">
        <f t="shared" ca="1" si="478"/>
        <v>1.1779269728849804</v>
      </c>
      <c r="G5078" s="5">
        <f t="shared" ca="1" si="475"/>
        <v>39172</v>
      </c>
      <c r="H5078" s="29" t="e">
        <f t="shared" ca="1" si="476"/>
        <v>#N/A</v>
      </c>
      <c r="I5078" s="1" t="e">
        <f t="shared" ca="1" si="479"/>
        <v>#N/A</v>
      </c>
      <c r="J5078" s="1" t="e">
        <f t="shared" ca="1" si="480"/>
        <v>#N/A</v>
      </c>
    </row>
    <row r="5079" spans="1:10" x14ac:dyDescent="0.2">
      <c r="A5079" s="5">
        <v>39156</v>
      </c>
      <c r="B5079" s="2">
        <v>1.6327245853428263E-2</v>
      </c>
      <c r="C5079" s="1">
        <v>2667.9214464576958</v>
      </c>
      <c r="D5079" s="1">
        <v>2667.92</v>
      </c>
      <c r="E5079" s="1">
        <f t="shared" ca="1" si="477"/>
        <v>2264.9281843557133</v>
      </c>
      <c r="F5079" s="1">
        <f t="shared" ca="1" si="478"/>
        <v>1.1779269728849804</v>
      </c>
      <c r="G5079" s="5">
        <f t="shared" ca="1" si="475"/>
        <v>39172</v>
      </c>
      <c r="H5079" s="29" t="e">
        <f t="shared" ca="1" si="476"/>
        <v>#N/A</v>
      </c>
      <c r="I5079" s="1" t="e">
        <f t="shared" ca="1" si="479"/>
        <v>#N/A</v>
      </c>
      <c r="J5079" s="1" t="e">
        <f t="shared" ca="1" si="480"/>
        <v>#N/A</v>
      </c>
    </row>
    <row r="5080" spans="1:10" x14ac:dyDescent="0.2">
      <c r="A5080" s="5">
        <v>39157</v>
      </c>
      <c r="B5080" s="2">
        <v>7.8225733905064043E-3</v>
      </c>
      <c r="C5080" s="1">
        <v>2688.791457772717</v>
      </c>
      <c r="D5080" s="1">
        <v>2688.79</v>
      </c>
      <c r="E5080" s="1">
        <f t="shared" ca="1" si="477"/>
        <v>2282.6457513020623</v>
      </c>
      <c r="F5080" s="1">
        <f t="shared" ca="1" si="478"/>
        <v>1.1779269728849804</v>
      </c>
      <c r="G5080" s="5">
        <f t="shared" ca="1" si="475"/>
        <v>39172</v>
      </c>
      <c r="H5080" s="29" t="e">
        <f t="shared" ca="1" si="476"/>
        <v>#N/A</v>
      </c>
      <c r="I5080" s="1" t="e">
        <f t="shared" ca="1" si="479"/>
        <v>#N/A</v>
      </c>
      <c r="J5080" s="1" t="e">
        <f t="shared" ca="1" si="480"/>
        <v>#N/A</v>
      </c>
    </row>
    <row r="5081" spans="1:10" x14ac:dyDescent="0.2">
      <c r="A5081" s="5">
        <v>39160</v>
      </c>
      <c r="B5081" s="2">
        <v>1.247773161905541E-2</v>
      </c>
      <c r="C5081" s="1">
        <v>2722.3414759624138</v>
      </c>
      <c r="D5081" s="1">
        <v>2722.34</v>
      </c>
      <c r="E5081" s="1">
        <f t="shared" ca="1" si="477"/>
        <v>2311.1279923681864</v>
      </c>
      <c r="F5081" s="1">
        <f t="shared" ca="1" si="478"/>
        <v>1.1779269728849806</v>
      </c>
      <c r="G5081" s="5">
        <f t="shared" ca="1" si="475"/>
        <v>39172</v>
      </c>
      <c r="H5081" s="29" t="e">
        <f t="shared" ca="1" si="476"/>
        <v>#N/A</v>
      </c>
      <c r="I5081" s="1" t="e">
        <f t="shared" ca="1" si="479"/>
        <v>#N/A</v>
      </c>
      <c r="J5081" s="1" t="e">
        <f t="shared" ca="1" si="480"/>
        <v>#N/A</v>
      </c>
    </row>
    <row r="5082" spans="1:10" x14ac:dyDescent="0.2">
      <c r="A5082" s="5">
        <v>39161</v>
      </c>
      <c r="B5082" s="2">
        <v>7.6221192062710941E-3</v>
      </c>
      <c r="C5082" s="1">
        <v>2743.0914872123753</v>
      </c>
      <c r="D5082" s="1">
        <v>2743.09</v>
      </c>
      <c r="E5082" s="1">
        <f t="shared" ca="1" si="477"/>
        <v>2328.7436854269672</v>
      </c>
      <c r="F5082" s="1">
        <f t="shared" ca="1" si="478"/>
        <v>1.1779269728849802</v>
      </c>
      <c r="G5082" s="5">
        <f t="shared" ca="1" si="475"/>
        <v>39172</v>
      </c>
      <c r="H5082" s="29" t="e">
        <f t="shared" ca="1" si="476"/>
        <v>#N/A</v>
      </c>
      <c r="I5082" s="1" t="e">
        <f t="shared" ca="1" si="479"/>
        <v>#N/A</v>
      </c>
      <c r="J5082" s="1" t="e">
        <f t="shared" ca="1" si="480"/>
        <v>#N/A</v>
      </c>
    </row>
    <row r="5083" spans="1:10" x14ac:dyDescent="0.2">
      <c r="A5083" s="5">
        <v>39163</v>
      </c>
      <c r="B5083" s="2">
        <v>1.1151657437415308E-2</v>
      </c>
      <c r="C5083" s="1">
        <v>2773.6815037972578</v>
      </c>
      <c r="D5083" s="1">
        <v>2773.68</v>
      </c>
      <c r="E5083" s="1">
        <f t="shared" ca="1" si="477"/>
        <v>2354.7130372663928</v>
      </c>
      <c r="F5083" s="1">
        <f t="shared" ca="1" si="478"/>
        <v>1.1779269728849804</v>
      </c>
      <c r="G5083" s="5">
        <f t="shared" ca="1" si="475"/>
        <v>39172</v>
      </c>
      <c r="H5083" s="29" t="e">
        <f t="shared" ca="1" si="476"/>
        <v>#N/A</v>
      </c>
      <c r="I5083" s="1" t="e">
        <f t="shared" ca="1" si="479"/>
        <v>#N/A</v>
      </c>
      <c r="J5083" s="1" t="e">
        <f t="shared" ca="1" si="480"/>
        <v>#N/A</v>
      </c>
    </row>
    <row r="5084" spans="1:10" x14ac:dyDescent="0.2">
      <c r="A5084" s="5">
        <v>39164</v>
      </c>
      <c r="B5084" s="2">
        <v>9.7055175795333071E-3</v>
      </c>
      <c r="C5084" s="1">
        <v>2800.6015183923887</v>
      </c>
      <c r="D5084" s="1">
        <v>2800.6</v>
      </c>
      <c r="E5084" s="1">
        <f t="shared" ca="1" si="477"/>
        <v>2377.5667460443383</v>
      </c>
      <c r="F5084" s="1">
        <f t="shared" ca="1" si="478"/>
        <v>1.1779269728849802</v>
      </c>
      <c r="G5084" s="5">
        <f t="shared" ca="1" si="475"/>
        <v>39172</v>
      </c>
      <c r="H5084" s="29" t="e">
        <f t="shared" ca="1" si="476"/>
        <v>#N/A</v>
      </c>
      <c r="I5084" s="1" t="e">
        <f t="shared" ca="1" si="479"/>
        <v>#N/A</v>
      </c>
      <c r="J5084" s="1" t="e">
        <f t="shared" ca="1" si="480"/>
        <v>#N/A</v>
      </c>
    </row>
    <row r="5085" spans="1:10" x14ac:dyDescent="0.2">
      <c r="A5085" s="5">
        <v>39167</v>
      </c>
      <c r="B5085" s="2">
        <v>-5.6809255159607774E-3</v>
      </c>
      <c r="C5085" s="1">
        <v>2784.6915097665151</v>
      </c>
      <c r="D5085" s="1">
        <v>2784.69</v>
      </c>
      <c r="E5085" s="1">
        <f t="shared" ca="1" si="477"/>
        <v>2364.059966450835</v>
      </c>
      <c r="F5085" s="1">
        <f t="shared" ca="1" si="478"/>
        <v>1.1779269728849804</v>
      </c>
      <c r="G5085" s="5">
        <f t="shared" ca="1" si="475"/>
        <v>39172</v>
      </c>
      <c r="H5085" s="29" t="e">
        <f t="shared" ca="1" si="476"/>
        <v>#N/A</v>
      </c>
      <c r="I5085" s="1" t="e">
        <f t="shared" ca="1" si="479"/>
        <v>#N/A</v>
      </c>
      <c r="J5085" s="1" t="e">
        <f t="shared" ca="1" si="480"/>
        <v>#N/A</v>
      </c>
    </row>
    <row r="5086" spans="1:10" x14ac:dyDescent="0.2">
      <c r="A5086" s="5">
        <v>39168</v>
      </c>
      <c r="B5086" s="2">
        <v>3.1134524848368539E-3</v>
      </c>
      <c r="C5086" s="1">
        <v>2793.3615144671016</v>
      </c>
      <c r="D5086" s="1">
        <v>2793.36</v>
      </c>
      <c r="E5086" s="1">
        <f t="shared" ca="1" si="477"/>
        <v>2371.4203548276846</v>
      </c>
      <c r="F5086" s="1">
        <f t="shared" ca="1" si="478"/>
        <v>1.1779269728849802</v>
      </c>
      <c r="G5086" s="5">
        <f t="shared" ca="1" si="475"/>
        <v>39172</v>
      </c>
      <c r="H5086" s="29" t="e">
        <f t="shared" ca="1" si="476"/>
        <v>#N/A</v>
      </c>
      <c r="I5086" s="1" t="e">
        <f t="shared" ca="1" si="479"/>
        <v>#N/A</v>
      </c>
      <c r="J5086" s="1" t="e">
        <f t="shared" ca="1" si="480"/>
        <v>#N/A</v>
      </c>
    </row>
    <row r="5087" spans="1:10" x14ac:dyDescent="0.2">
      <c r="A5087" s="5">
        <v>39169</v>
      </c>
      <c r="B5087" s="2">
        <v>-3.6515164533035271E-4</v>
      </c>
      <c r="C5087" s="1">
        <v>2792.3415139140916</v>
      </c>
      <c r="D5087" s="1">
        <v>2792.34</v>
      </c>
      <c r="E5087" s="1">
        <f t="shared" ca="1" si="477"/>
        <v>2370.5544267833498</v>
      </c>
      <c r="F5087" s="1">
        <f t="shared" ca="1" si="478"/>
        <v>1.1779269728849799</v>
      </c>
      <c r="G5087" s="5">
        <f t="shared" ca="1" si="475"/>
        <v>39172</v>
      </c>
      <c r="H5087" s="29" t="e">
        <f t="shared" ca="1" si="476"/>
        <v>#N/A</v>
      </c>
      <c r="I5087" s="1" t="e">
        <f t="shared" ca="1" si="479"/>
        <v>#N/A</v>
      </c>
      <c r="J5087" s="1" t="e">
        <f t="shared" ca="1" si="480"/>
        <v>#N/A</v>
      </c>
    </row>
    <row r="5088" spans="1:10" x14ac:dyDescent="0.2">
      <c r="A5088" s="5">
        <v>39170</v>
      </c>
      <c r="B5088" s="2">
        <v>1.1957712885966476E-2</v>
      </c>
      <c r="C5088" s="1">
        <v>2825.7315320170414</v>
      </c>
      <c r="D5088" s="1">
        <v>2825.73</v>
      </c>
      <c r="E5088" s="1">
        <f t="shared" ca="1" si="477"/>
        <v>2398.9008359993818</v>
      </c>
      <c r="F5088" s="1">
        <f t="shared" ca="1" si="478"/>
        <v>1.1779269728849802</v>
      </c>
      <c r="G5088" s="5">
        <f t="shared" ca="1" si="475"/>
        <v>39172</v>
      </c>
      <c r="H5088" s="29" t="e">
        <f t="shared" ca="1" si="476"/>
        <v>#N/A</v>
      </c>
      <c r="I5088" s="1" t="e">
        <f t="shared" ca="1" si="479"/>
        <v>#N/A</v>
      </c>
      <c r="J5088" s="1" t="e">
        <f t="shared" ca="1" si="480"/>
        <v>#N/A</v>
      </c>
    </row>
    <row r="5089" spans="1:10" x14ac:dyDescent="0.2">
      <c r="A5089" s="5">
        <v>39171</v>
      </c>
      <c r="B5089" s="2">
        <v>5.0889504658973017E-3</v>
      </c>
      <c r="C5089" s="1">
        <v>2840.1115398134002</v>
      </c>
      <c r="D5089" s="1">
        <v>2840.11</v>
      </c>
      <c r="E5089" s="1">
        <f t="shared" ca="1" si="477"/>
        <v>2411.1087235263822</v>
      </c>
      <c r="F5089" s="1">
        <f t="shared" ca="1" si="478"/>
        <v>1.1779269728849802</v>
      </c>
      <c r="G5089" s="5">
        <f t="shared" ca="1" si="475"/>
        <v>39172</v>
      </c>
      <c r="H5089" s="29" t="e">
        <f t="shared" ca="1" si="476"/>
        <v>#N/A</v>
      </c>
      <c r="I5089" s="1" t="e">
        <f t="shared" ca="1" si="479"/>
        <v>#N/A</v>
      </c>
      <c r="J5089" s="1" t="e">
        <f t="shared" ca="1" si="480"/>
        <v>#N/A</v>
      </c>
    </row>
    <row r="5090" spans="1:10" x14ac:dyDescent="0.2">
      <c r="A5090" s="5">
        <v>39174</v>
      </c>
      <c r="B5090" s="2">
        <v>5.5596438166127804E-3</v>
      </c>
      <c r="C5090" s="1">
        <v>2855.9015483742146</v>
      </c>
      <c r="D5090" s="1">
        <v>2855.9</v>
      </c>
      <c r="E5090" s="1">
        <f t="shared" ca="1" si="477"/>
        <v>2424.5136292323168</v>
      </c>
      <c r="F5090" s="1">
        <f t="shared" ca="1" si="478"/>
        <v>1.1779269728849802</v>
      </c>
      <c r="G5090" s="5">
        <f t="shared" ca="1" si="475"/>
        <v>39202</v>
      </c>
      <c r="H5090" s="29" t="e">
        <f t="shared" ca="1" si="476"/>
        <v>#N/A</v>
      </c>
      <c r="I5090" s="1" t="e">
        <f t="shared" ca="1" si="479"/>
        <v>#N/A</v>
      </c>
      <c r="J5090" s="1" t="e">
        <f t="shared" ca="1" si="480"/>
        <v>#N/A</v>
      </c>
    </row>
    <row r="5091" spans="1:10" x14ac:dyDescent="0.2">
      <c r="A5091" s="5">
        <v>39175</v>
      </c>
      <c r="B5091" s="2">
        <v>5.4448685178052347E-3</v>
      </c>
      <c r="C5091" s="1">
        <v>2871.4515568049087</v>
      </c>
      <c r="D5091" s="1">
        <v>2871.45</v>
      </c>
      <c r="E5091" s="1">
        <f t="shared" ca="1" si="477"/>
        <v>2437.7147871631137</v>
      </c>
      <c r="F5091" s="1">
        <f t="shared" ca="1" si="478"/>
        <v>1.1779269728849799</v>
      </c>
      <c r="G5091" s="5">
        <f t="shared" ca="1" si="475"/>
        <v>39202</v>
      </c>
      <c r="H5091" s="29" t="e">
        <f t="shared" ca="1" si="476"/>
        <v>#N/A</v>
      </c>
      <c r="I5091" s="1" t="e">
        <f t="shared" ca="1" si="479"/>
        <v>#N/A</v>
      </c>
      <c r="J5091" s="1" t="e">
        <f t="shared" ca="1" si="480"/>
        <v>#N/A</v>
      </c>
    </row>
    <row r="5092" spans="1:10" x14ac:dyDescent="0.2">
      <c r="A5092" s="5">
        <v>39176</v>
      </c>
      <c r="B5092" s="2">
        <v>-1.5358094342579065E-3</v>
      </c>
      <c r="C5092" s="1">
        <v>2867.0415544139532</v>
      </c>
      <c r="D5092" s="1">
        <v>2867.04</v>
      </c>
      <c r="E5092" s="1">
        <f t="shared" ca="1" si="477"/>
        <v>2433.9709217949585</v>
      </c>
      <c r="F5092" s="1">
        <f t="shared" ca="1" si="478"/>
        <v>1.1779269728849802</v>
      </c>
      <c r="G5092" s="5">
        <f t="shared" ca="1" si="475"/>
        <v>39202</v>
      </c>
      <c r="H5092" s="29" t="e">
        <f t="shared" ca="1" si="476"/>
        <v>#N/A</v>
      </c>
      <c r="I5092" s="1" t="e">
        <f t="shared" ca="1" si="479"/>
        <v>#N/A</v>
      </c>
      <c r="J5092" s="1" t="e">
        <f t="shared" ca="1" si="480"/>
        <v>#N/A</v>
      </c>
    </row>
    <row r="5093" spans="1:10" x14ac:dyDescent="0.2">
      <c r="A5093" s="5">
        <v>39177</v>
      </c>
      <c r="B5093" s="2">
        <v>1.4858530051899965E-3</v>
      </c>
      <c r="C5093" s="1">
        <v>2871.3015567235839</v>
      </c>
      <c r="D5093" s="1">
        <v>2871.3</v>
      </c>
      <c r="E5093" s="1">
        <f t="shared" ca="1" si="477"/>
        <v>2437.5874448036525</v>
      </c>
      <c r="F5093" s="1">
        <f t="shared" ca="1" si="478"/>
        <v>1.1779269728849802</v>
      </c>
      <c r="G5093" s="5">
        <f t="shared" ca="1" si="475"/>
        <v>39202</v>
      </c>
      <c r="H5093" s="29" t="e">
        <f t="shared" ca="1" si="476"/>
        <v>#N/A</v>
      </c>
      <c r="I5093" s="1" t="e">
        <f t="shared" ca="1" si="479"/>
        <v>#N/A</v>
      </c>
      <c r="J5093" s="1" t="e">
        <f t="shared" ca="1" si="480"/>
        <v>#N/A</v>
      </c>
    </row>
    <row r="5094" spans="1:10" x14ac:dyDescent="0.2">
      <c r="A5094" s="5">
        <v>39182</v>
      </c>
      <c r="B5094" s="2">
        <v>1.190053285968018E-2</v>
      </c>
      <c r="C5094" s="1">
        <v>2905.4715752494239</v>
      </c>
      <c r="D5094" s="1">
        <v>2905.47</v>
      </c>
      <c r="E5094" s="1">
        <f t="shared" ca="1" si="477"/>
        <v>2466.5960342888825</v>
      </c>
      <c r="F5094" s="1">
        <f t="shared" ca="1" si="478"/>
        <v>1.1779269728849799</v>
      </c>
      <c r="G5094" s="5">
        <f t="shared" ca="1" si="475"/>
        <v>39202</v>
      </c>
      <c r="H5094" s="29" t="e">
        <f t="shared" ca="1" si="476"/>
        <v>#N/A</v>
      </c>
      <c r="I5094" s="1" t="e">
        <f t="shared" ca="1" si="479"/>
        <v>#N/A</v>
      </c>
      <c r="J5094" s="1" t="e">
        <f t="shared" ca="1" si="480"/>
        <v>#N/A</v>
      </c>
    </row>
    <row r="5095" spans="1:10" x14ac:dyDescent="0.2">
      <c r="A5095" s="5">
        <v>39183</v>
      </c>
      <c r="B5095" s="2">
        <v>-8.5012063452728492E-3</v>
      </c>
      <c r="C5095" s="1">
        <v>2880.7715618579036</v>
      </c>
      <c r="D5095" s="1">
        <v>2880.77</v>
      </c>
      <c r="E5095" s="1">
        <f t="shared" ca="1" si="477"/>
        <v>2445.6269924309609</v>
      </c>
      <c r="F5095" s="1">
        <f t="shared" ca="1" si="478"/>
        <v>1.1779269728849802</v>
      </c>
      <c r="G5095" s="5">
        <f t="shared" ca="1" si="475"/>
        <v>39202</v>
      </c>
      <c r="H5095" s="29" t="e">
        <f t="shared" ca="1" si="476"/>
        <v>#N/A</v>
      </c>
      <c r="I5095" s="1" t="e">
        <f t="shared" ca="1" si="479"/>
        <v>#N/A</v>
      </c>
      <c r="J5095" s="1" t="e">
        <f t="shared" ca="1" si="480"/>
        <v>#N/A</v>
      </c>
    </row>
    <row r="5096" spans="1:10" x14ac:dyDescent="0.2">
      <c r="A5096" s="5">
        <v>39184</v>
      </c>
      <c r="B5096" s="2">
        <v>6.6440569708792196E-3</v>
      </c>
      <c r="C5096" s="1">
        <v>2899.9115722349761</v>
      </c>
      <c r="D5096" s="1">
        <v>2899.91</v>
      </c>
      <c r="E5096" s="1">
        <f t="shared" ca="1" si="477"/>
        <v>2461.8758774981925</v>
      </c>
      <c r="F5096" s="1">
        <f t="shared" ca="1" si="478"/>
        <v>1.1779269728849799</v>
      </c>
      <c r="G5096" s="5">
        <f t="shared" ca="1" si="475"/>
        <v>39202</v>
      </c>
      <c r="H5096" s="29" t="e">
        <f t="shared" ca="1" si="476"/>
        <v>#N/A</v>
      </c>
      <c r="I5096" s="1" t="e">
        <f t="shared" ca="1" si="479"/>
        <v>#N/A</v>
      </c>
      <c r="J5096" s="1" t="e">
        <f t="shared" ca="1" si="480"/>
        <v>#N/A</v>
      </c>
    </row>
    <row r="5097" spans="1:10" x14ac:dyDescent="0.2">
      <c r="A5097" s="5">
        <v>39185</v>
      </c>
      <c r="B5097" s="2">
        <v>1.1148621853781737E-2</v>
      </c>
      <c r="C5097" s="1">
        <v>2932.2415897632295</v>
      </c>
      <c r="D5097" s="1">
        <v>2932.24</v>
      </c>
      <c r="E5097" s="1">
        <f t="shared" ca="1" si="477"/>
        <v>2489.3224007073668</v>
      </c>
      <c r="F5097" s="1">
        <f t="shared" ca="1" si="478"/>
        <v>1.1779269728849799</v>
      </c>
      <c r="G5097" s="5">
        <f t="shared" ca="1" si="475"/>
        <v>39202</v>
      </c>
      <c r="H5097" s="29" t="e">
        <f t="shared" ca="1" si="476"/>
        <v>#N/A</v>
      </c>
      <c r="I5097" s="1" t="e">
        <f t="shared" ca="1" si="479"/>
        <v>#N/A</v>
      </c>
      <c r="J5097" s="1" t="e">
        <f t="shared" ca="1" si="480"/>
        <v>#N/A</v>
      </c>
    </row>
    <row r="5098" spans="1:10" x14ac:dyDescent="0.2">
      <c r="A5098" s="5">
        <v>39188</v>
      </c>
      <c r="B5098" s="2">
        <v>9.252312225465964E-3</v>
      </c>
      <c r="C5098" s="1">
        <v>2959.3716044722155</v>
      </c>
      <c r="D5098" s="1">
        <v>2959.37</v>
      </c>
      <c r="E5098" s="1">
        <f t="shared" ca="1" si="477"/>
        <v>2512.354388788558</v>
      </c>
      <c r="F5098" s="1">
        <f t="shared" ca="1" si="478"/>
        <v>1.1779269728849799</v>
      </c>
      <c r="G5098" s="5">
        <f t="shared" ca="1" si="475"/>
        <v>39202</v>
      </c>
      <c r="H5098" s="29" t="e">
        <f t="shared" ca="1" si="476"/>
        <v>#N/A</v>
      </c>
      <c r="I5098" s="1" t="e">
        <f t="shared" ca="1" si="479"/>
        <v>#N/A</v>
      </c>
      <c r="J5098" s="1" t="e">
        <f t="shared" ca="1" si="480"/>
        <v>#N/A</v>
      </c>
    </row>
    <row r="5099" spans="1:10" x14ac:dyDescent="0.2">
      <c r="A5099" s="5">
        <v>39189</v>
      </c>
      <c r="B5099" s="2">
        <v>4.4840624862723111E-3</v>
      </c>
      <c r="C5099" s="1">
        <v>2972.6416116667688</v>
      </c>
      <c r="D5099" s="1">
        <v>2972.64</v>
      </c>
      <c r="E5099" s="1">
        <f t="shared" ca="1" si="477"/>
        <v>2523.6199428555465</v>
      </c>
      <c r="F5099" s="1">
        <f t="shared" ca="1" si="478"/>
        <v>1.1779269728849799</v>
      </c>
      <c r="G5099" s="5">
        <f t="shared" ca="1" si="475"/>
        <v>39202</v>
      </c>
      <c r="H5099" s="29" t="e">
        <f t="shared" ca="1" si="476"/>
        <v>#N/A</v>
      </c>
      <c r="I5099" s="1" t="e">
        <f t="shared" ca="1" si="479"/>
        <v>#N/A</v>
      </c>
      <c r="J5099" s="1" t="e">
        <f t="shared" ca="1" si="480"/>
        <v>#N/A</v>
      </c>
    </row>
    <row r="5100" spans="1:10" x14ac:dyDescent="0.2">
      <c r="A5100" s="5">
        <v>39190</v>
      </c>
      <c r="B5100" s="2">
        <v>-1.2564589052155628E-2</v>
      </c>
      <c r="C5100" s="1">
        <v>2935.2915914168384</v>
      </c>
      <c r="D5100" s="1">
        <v>2935.29</v>
      </c>
      <c r="E5100" s="1">
        <f t="shared" ca="1" si="477"/>
        <v>2491.9116953497419</v>
      </c>
      <c r="F5100" s="1">
        <f t="shared" ca="1" si="478"/>
        <v>1.1779269728849799</v>
      </c>
      <c r="G5100" s="5">
        <f t="shared" ca="1" si="475"/>
        <v>39202</v>
      </c>
      <c r="H5100" s="29" t="e">
        <f t="shared" ca="1" si="476"/>
        <v>#N/A</v>
      </c>
      <c r="I5100" s="1" t="e">
        <f t="shared" ca="1" si="479"/>
        <v>#N/A</v>
      </c>
      <c r="J5100" s="1" t="e">
        <f t="shared" ca="1" si="480"/>
        <v>#N/A</v>
      </c>
    </row>
    <row r="5101" spans="1:10" x14ac:dyDescent="0.2">
      <c r="A5101" s="5">
        <v>39191</v>
      </c>
      <c r="B5101" s="2">
        <v>-1.7715455713063211E-3</v>
      </c>
      <c r="C5101" s="1">
        <v>2930.091588597571</v>
      </c>
      <c r="D5101" s="1">
        <v>2930.09</v>
      </c>
      <c r="E5101" s="1">
        <f t="shared" ca="1" si="477"/>
        <v>2487.4971602217583</v>
      </c>
      <c r="F5101" s="1">
        <f t="shared" ca="1" si="478"/>
        <v>1.1779269728849802</v>
      </c>
      <c r="G5101" s="5">
        <f t="shared" ca="1" si="475"/>
        <v>39202</v>
      </c>
      <c r="H5101" s="29" t="e">
        <f t="shared" ca="1" si="476"/>
        <v>#N/A</v>
      </c>
      <c r="I5101" s="1" t="e">
        <f t="shared" ca="1" si="479"/>
        <v>#N/A</v>
      </c>
      <c r="J5101" s="1" t="e">
        <f t="shared" ca="1" si="480"/>
        <v>#N/A</v>
      </c>
    </row>
    <row r="5102" spans="1:10" x14ac:dyDescent="0.2">
      <c r="A5102" s="5">
        <v>39192</v>
      </c>
      <c r="B5102" s="2">
        <v>1.0020170028906872E-2</v>
      </c>
      <c r="C5102" s="1">
        <v>2959.4516045155883</v>
      </c>
      <c r="D5102" s="1">
        <v>2959.45</v>
      </c>
      <c r="E5102" s="1">
        <f t="shared" ca="1" si="477"/>
        <v>2512.4223047136034</v>
      </c>
      <c r="F5102" s="1">
        <f t="shared" ca="1" si="478"/>
        <v>1.1779269728849802</v>
      </c>
      <c r="G5102" s="5">
        <f t="shared" ca="1" si="475"/>
        <v>39202</v>
      </c>
      <c r="H5102" s="29" t="e">
        <f t="shared" ca="1" si="476"/>
        <v>#N/A</v>
      </c>
      <c r="I5102" s="1" t="e">
        <f t="shared" ca="1" si="479"/>
        <v>#N/A</v>
      </c>
      <c r="J5102" s="1" t="e">
        <f t="shared" ca="1" si="480"/>
        <v>#N/A</v>
      </c>
    </row>
    <row r="5103" spans="1:10" x14ac:dyDescent="0.2">
      <c r="A5103" s="5">
        <v>39195</v>
      </c>
      <c r="B5103" s="2">
        <v>4.7306087279730402E-3</v>
      </c>
      <c r="C5103" s="1">
        <v>2973.4516121059237</v>
      </c>
      <c r="D5103" s="1">
        <v>2973.45</v>
      </c>
      <c r="E5103" s="1">
        <f t="shared" ca="1" si="477"/>
        <v>2524.3075915966356</v>
      </c>
      <c r="F5103" s="1">
        <f t="shared" ca="1" si="478"/>
        <v>1.1779269728849802</v>
      </c>
      <c r="G5103" s="5">
        <f t="shared" ca="1" si="475"/>
        <v>39202</v>
      </c>
      <c r="H5103" s="29" t="e">
        <f t="shared" ca="1" si="476"/>
        <v>#N/A</v>
      </c>
      <c r="I5103" s="1" t="e">
        <f t="shared" ca="1" si="479"/>
        <v>#N/A</v>
      </c>
      <c r="J5103" s="1" t="e">
        <f t="shared" ca="1" si="480"/>
        <v>#N/A</v>
      </c>
    </row>
    <row r="5104" spans="1:10" x14ac:dyDescent="0.2">
      <c r="A5104" s="5">
        <v>39196</v>
      </c>
      <c r="B5104" s="2">
        <v>-1.2315660259967331E-2</v>
      </c>
      <c r="C5104" s="1">
        <v>2936.831592251775</v>
      </c>
      <c r="D5104" s="1">
        <v>2936.83</v>
      </c>
      <c r="E5104" s="1">
        <f t="shared" ca="1" si="477"/>
        <v>2493.2190769068752</v>
      </c>
      <c r="F5104" s="1">
        <f t="shared" ca="1" si="478"/>
        <v>1.1779269728849802</v>
      </c>
      <c r="G5104" s="5">
        <f t="shared" ca="1" si="475"/>
        <v>39202</v>
      </c>
      <c r="H5104" s="29" t="e">
        <f t="shared" ca="1" si="476"/>
        <v>#N/A</v>
      </c>
      <c r="I5104" s="1" t="e">
        <f t="shared" ca="1" si="479"/>
        <v>#N/A</v>
      </c>
      <c r="J5104" s="1" t="e">
        <f t="shared" ca="1" si="480"/>
        <v>#N/A</v>
      </c>
    </row>
    <row r="5105" spans="1:10" x14ac:dyDescent="0.2">
      <c r="A5105" s="5">
        <v>39197</v>
      </c>
      <c r="B5105" s="2">
        <v>2.5776091908622512E-3</v>
      </c>
      <c r="C5105" s="1">
        <v>2944.4015963559777</v>
      </c>
      <c r="D5105" s="1">
        <v>2944.4</v>
      </c>
      <c r="E5105" s="1">
        <f t="shared" ca="1" si="477"/>
        <v>2499.6456213143433</v>
      </c>
      <c r="F5105" s="1">
        <f t="shared" ca="1" si="478"/>
        <v>1.1779269728849802</v>
      </c>
      <c r="G5105" s="5">
        <f t="shared" ca="1" si="475"/>
        <v>39202</v>
      </c>
      <c r="H5105" s="29" t="e">
        <f t="shared" ca="1" si="476"/>
        <v>#N/A</v>
      </c>
      <c r="I5105" s="1" t="e">
        <f t="shared" ca="1" si="479"/>
        <v>#N/A</v>
      </c>
      <c r="J5105" s="1" t="e">
        <f t="shared" ca="1" si="480"/>
        <v>#N/A</v>
      </c>
    </row>
    <row r="5106" spans="1:10" x14ac:dyDescent="0.2">
      <c r="A5106" s="5">
        <v>39198</v>
      </c>
      <c r="B5106" s="2">
        <v>-5.2098899606032312E-3</v>
      </c>
      <c r="C5106" s="1">
        <v>2929.0615880391388</v>
      </c>
      <c r="D5106" s="1">
        <v>2929.06</v>
      </c>
      <c r="E5106" s="1">
        <f t="shared" ca="1" si="477"/>
        <v>2486.6227426867922</v>
      </c>
      <c r="F5106" s="1">
        <f t="shared" ca="1" si="478"/>
        <v>1.1779269728849802</v>
      </c>
      <c r="G5106" s="5">
        <f t="shared" ca="1" si="475"/>
        <v>39202</v>
      </c>
      <c r="H5106" s="29" t="e">
        <f t="shared" ca="1" si="476"/>
        <v>#N/A</v>
      </c>
      <c r="I5106" s="1" t="e">
        <f t="shared" ca="1" si="479"/>
        <v>#N/A</v>
      </c>
      <c r="J5106" s="1" t="e">
        <f t="shared" ca="1" si="480"/>
        <v>#N/A</v>
      </c>
    </row>
    <row r="5107" spans="1:10" x14ac:dyDescent="0.2">
      <c r="A5107" s="5">
        <v>39202</v>
      </c>
      <c r="B5107" s="2">
        <v>3.3628536117389363E-3</v>
      </c>
      <c r="C5107" s="1">
        <v>2938.9115933794819</v>
      </c>
      <c r="D5107" s="1">
        <v>2938.91</v>
      </c>
      <c r="E5107" s="1">
        <f t="shared" ca="1" si="477"/>
        <v>2494.9848909580683</v>
      </c>
      <c r="F5107" s="1">
        <f t="shared" ca="1" si="478"/>
        <v>1.1779269728849802</v>
      </c>
      <c r="G5107" s="5">
        <f t="shared" ca="1" si="475"/>
        <v>39202</v>
      </c>
      <c r="H5107" s="29" t="e">
        <f t="shared" ca="1" si="476"/>
        <v>#N/A</v>
      </c>
      <c r="I5107" s="1" t="e">
        <f t="shared" ca="1" si="479"/>
        <v>#N/A</v>
      </c>
      <c r="J5107" s="1" t="e">
        <f t="shared" ca="1" si="480"/>
        <v>#N/A</v>
      </c>
    </row>
    <row r="5108" spans="1:10" x14ac:dyDescent="0.2">
      <c r="A5108" s="5">
        <v>39204</v>
      </c>
      <c r="B5108" s="2">
        <v>5.5939106675604311E-3</v>
      </c>
      <c r="C5108" s="1">
        <v>2955.3516022927042</v>
      </c>
      <c r="D5108" s="1">
        <v>2955.35</v>
      </c>
      <c r="E5108" s="1">
        <f t="shared" ca="1" si="477"/>
        <v>2508.9416135550009</v>
      </c>
      <c r="F5108" s="1">
        <f t="shared" ca="1" si="478"/>
        <v>1.1779269728849802</v>
      </c>
      <c r="G5108" s="5">
        <f t="shared" ca="1" si="475"/>
        <v>39233</v>
      </c>
      <c r="H5108" s="29" t="e">
        <f t="shared" ca="1" si="476"/>
        <v>#N/A</v>
      </c>
      <c r="I5108" s="1" t="e">
        <f t="shared" ca="1" si="479"/>
        <v>#N/A</v>
      </c>
      <c r="J5108" s="1" t="e">
        <f t="shared" ca="1" si="480"/>
        <v>#N/A</v>
      </c>
    </row>
    <row r="5109" spans="1:10" x14ac:dyDescent="0.2">
      <c r="A5109" s="5">
        <v>39205</v>
      </c>
      <c r="B5109" s="2">
        <v>-1.7629045629113937E-3</v>
      </c>
      <c r="C5109" s="1">
        <v>2950.1415994680151</v>
      </c>
      <c r="D5109" s="1">
        <v>2950.14</v>
      </c>
      <c r="E5109" s="1">
        <f t="shared" ca="1" si="477"/>
        <v>2504.5185889363865</v>
      </c>
      <c r="F5109" s="1">
        <f t="shared" ca="1" si="478"/>
        <v>1.1779269728849802</v>
      </c>
      <c r="G5109" s="5">
        <f t="shared" ca="1" si="475"/>
        <v>39233</v>
      </c>
      <c r="H5109" s="29" t="e">
        <f t="shared" ca="1" si="476"/>
        <v>#N/A</v>
      </c>
      <c r="I5109" s="1" t="e">
        <f t="shared" ca="1" si="479"/>
        <v>#N/A</v>
      </c>
      <c r="J5109" s="1" t="e">
        <f t="shared" ca="1" si="480"/>
        <v>#N/A</v>
      </c>
    </row>
    <row r="5110" spans="1:10" x14ac:dyDescent="0.2">
      <c r="A5110" s="5">
        <v>39206</v>
      </c>
      <c r="B5110" s="2">
        <v>1.3134969865836954E-2</v>
      </c>
      <c r="C5110" s="1">
        <v>2988.8916204769794</v>
      </c>
      <c r="D5110" s="1">
        <v>2988.89</v>
      </c>
      <c r="E5110" s="1">
        <f t="shared" ca="1" si="477"/>
        <v>2537.4153651304946</v>
      </c>
      <c r="F5110" s="1">
        <f t="shared" ca="1" si="478"/>
        <v>1.1779269728849802</v>
      </c>
      <c r="G5110" s="5">
        <f t="shared" ca="1" si="475"/>
        <v>39233</v>
      </c>
      <c r="H5110" s="29" t="e">
        <f t="shared" ca="1" si="476"/>
        <v>#N/A</v>
      </c>
      <c r="I5110" s="1" t="e">
        <f t="shared" ca="1" si="479"/>
        <v>#N/A</v>
      </c>
      <c r="J5110" s="1" t="e">
        <f t="shared" ca="1" si="480"/>
        <v>#N/A</v>
      </c>
    </row>
    <row r="5111" spans="1:10" x14ac:dyDescent="0.2">
      <c r="A5111" s="5">
        <v>39209</v>
      </c>
      <c r="B5111" s="2">
        <v>6.2230460137375765E-3</v>
      </c>
      <c r="C5111" s="1">
        <v>3007.4916305612824</v>
      </c>
      <c r="D5111" s="1">
        <v>3007.49</v>
      </c>
      <c r="E5111" s="1">
        <f t="shared" ca="1" si="477"/>
        <v>2553.2058177036665</v>
      </c>
      <c r="F5111" s="1">
        <f t="shared" ca="1" si="478"/>
        <v>1.1779269728849799</v>
      </c>
      <c r="G5111" s="5">
        <f t="shared" ca="1" si="475"/>
        <v>39233</v>
      </c>
      <c r="H5111" s="29" t="e">
        <f t="shared" ca="1" si="476"/>
        <v>#N/A</v>
      </c>
      <c r="I5111" s="1" t="e">
        <f t="shared" ca="1" si="479"/>
        <v>#N/A</v>
      </c>
      <c r="J5111" s="1" t="e">
        <f t="shared" ca="1" si="480"/>
        <v>#N/A</v>
      </c>
    </row>
    <row r="5112" spans="1:10" x14ac:dyDescent="0.2">
      <c r="A5112" s="5">
        <v>39210</v>
      </c>
      <c r="B5112" s="2">
        <v>-2.20848614625484E-2</v>
      </c>
      <c r="C5112" s="1">
        <v>2941.0715945505626</v>
      </c>
      <c r="D5112" s="1">
        <v>2941.07</v>
      </c>
      <c r="E5112" s="1">
        <f t="shared" ca="1" si="477"/>
        <v>2496.818620934308</v>
      </c>
      <c r="F5112" s="1">
        <f t="shared" ca="1" si="478"/>
        <v>1.1779269728849802</v>
      </c>
      <c r="G5112" s="5">
        <f t="shared" ca="1" si="475"/>
        <v>39233</v>
      </c>
      <c r="H5112" s="29" t="e">
        <f t="shared" ca="1" si="476"/>
        <v>#N/A</v>
      </c>
      <c r="I5112" s="1" t="e">
        <f t="shared" ca="1" si="479"/>
        <v>#N/A</v>
      </c>
      <c r="J5112" s="1" t="e">
        <f t="shared" ca="1" si="480"/>
        <v>#N/A</v>
      </c>
    </row>
    <row r="5113" spans="1:10" x14ac:dyDescent="0.2">
      <c r="A5113" s="5">
        <v>39211</v>
      </c>
      <c r="B5113" s="2">
        <v>6.8410476459246361E-3</v>
      </c>
      <c r="C5113" s="1">
        <v>2961.1916054589587</v>
      </c>
      <c r="D5113" s="1">
        <v>2961.19</v>
      </c>
      <c r="E5113" s="1">
        <f t="shared" ca="1" si="477"/>
        <v>2513.8994760833516</v>
      </c>
      <c r="F5113" s="1">
        <f t="shared" ca="1" si="478"/>
        <v>1.1779269728849802</v>
      </c>
      <c r="G5113" s="5">
        <f t="shared" ca="1" si="475"/>
        <v>39233</v>
      </c>
      <c r="H5113" s="29" t="e">
        <f t="shared" ca="1" si="476"/>
        <v>#N/A</v>
      </c>
      <c r="I5113" s="1" t="e">
        <f t="shared" ca="1" si="479"/>
        <v>#N/A</v>
      </c>
      <c r="J5113" s="1" t="e">
        <f t="shared" ca="1" si="480"/>
        <v>#N/A</v>
      </c>
    </row>
    <row r="5114" spans="1:10" x14ac:dyDescent="0.2">
      <c r="A5114" s="5">
        <v>39212</v>
      </c>
      <c r="B5114" s="2">
        <v>2.9785322792525992E-3</v>
      </c>
      <c r="C5114" s="1">
        <v>2970.0116102408701</v>
      </c>
      <c r="D5114" s="1">
        <v>2970.01</v>
      </c>
      <c r="E5114" s="1">
        <f t="shared" ca="1" si="477"/>
        <v>2521.3872068196624</v>
      </c>
      <c r="F5114" s="1">
        <f t="shared" ca="1" si="478"/>
        <v>1.1779269728849802</v>
      </c>
      <c r="G5114" s="5">
        <f t="shared" ca="1" si="475"/>
        <v>39233</v>
      </c>
      <c r="H5114" s="29" t="e">
        <f t="shared" ca="1" si="476"/>
        <v>#N/A</v>
      </c>
      <c r="I5114" s="1" t="e">
        <f t="shared" ca="1" si="479"/>
        <v>#N/A</v>
      </c>
      <c r="J5114" s="1" t="e">
        <f t="shared" ca="1" si="480"/>
        <v>#N/A</v>
      </c>
    </row>
    <row r="5115" spans="1:10" x14ac:dyDescent="0.2">
      <c r="A5115" s="5">
        <v>39213</v>
      </c>
      <c r="B5115" s="2">
        <v>8.1784236416713174E-3</v>
      </c>
      <c r="C5115" s="1">
        <v>2994.3016234101024</v>
      </c>
      <c r="D5115" s="1">
        <v>2994.3</v>
      </c>
      <c r="E5115" s="1">
        <f t="shared" ca="1" si="477"/>
        <v>2542.0081795617239</v>
      </c>
      <c r="F5115" s="1">
        <f t="shared" ca="1" si="478"/>
        <v>1.1779269728849799</v>
      </c>
      <c r="G5115" s="5">
        <f t="shared" ca="1" si="475"/>
        <v>39233</v>
      </c>
      <c r="H5115" s="29" t="e">
        <f t="shared" ca="1" si="476"/>
        <v>#N/A</v>
      </c>
      <c r="I5115" s="1" t="e">
        <f t="shared" ca="1" si="479"/>
        <v>#N/A</v>
      </c>
      <c r="J5115" s="1" t="e">
        <f t="shared" ca="1" si="480"/>
        <v>#N/A</v>
      </c>
    </row>
    <row r="5116" spans="1:10" x14ac:dyDescent="0.2">
      <c r="A5116" s="5">
        <v>39216</v>
      </c>
      <c r="B5116" s="2">
        <v>-2.0081488160838989E-2</v>
      </c>
      <c r="C5116" s="1">
        <v>2934.1715908096116</v>
      </c>
      <c r="D5116" s="1">
        <v>2934.17</v>
      </c>
      <c r="E5116" s="1">
        <f t="shared" ca="1" si="477"/>
        <v>2490.9608723990991</v>
      </c>
      <c r="F5116" s="1">
        <f t="shared" ca="1" si="478"/>
        <v>1.1779269728849802</v>
      </c>
      <c r="G5116" s="5">
        <f t="shared" ca="1" si="475"/>
        <v>39233</v>
      </c>
      <c r="H5116" s="29" t="e">
        <f t="shared" ca="1" si="476"/>
        <v>#N/A</v>
      </c>
      <c r="I5116" s="1" t="e">
        <f t="shared" ca="1" si="479"/>
        <v>#N/A</v>
      </c>
      <c r="J5116" s="1" t="e">
        <f t="shared" ca="1" si="480"/>
        <v>#N/A</v>
      </c>
    </row>
    <row r="5117" spans="1:10" x14ac:dyDescent="0.2">
      <c r="A5117" s="5">
        <v>39217</v>
      </c>
      <c r="B5117" s="2">
        <v>-1.2644120824628624E-3</v>
      </c>
      <c r="C5117" s="1">
        <v>2930.4615887981727</v>
      </c>
      <c r="D5117" s="1">
        <v>2930.46</v>
      </c>
      <c r="E5117" s="1">
        <f t="shared" ca="1" si="477"/>
        <v>2487.8112713750957</v>
      </c>
      <c r="F5117" s="1">
        <f t="shared" ca="1" si="478"/>
        <v>1.1779269728849799</v>
      </c>
      <c r="G5117" s="5">
        <f t="shared" ca="1" si="475"/>
        <v>39233</v>
      </c>
      <c r="H5117" s="29" t="e">
        <f t="shared" ca="1" si="476"/>
        <v>#N/A</v>
      </c>
      <c r="I5117" s="1" t="e">
        <f t="shared" ca="1" si="479"/>
        <v>#N/A</v>
      </c>
      <c r="J5117" s="1" t="e">
        <f t="shared" ca="1" si="480"/>
        <v>#N/A</v>
      </c>
    </row>
    <row r="5118" spans="1:10" x14ac:dyDescent="0.2">
      <c r="A5118" s="5">
        <v>39218</v>
      </c>
      <c r="B5118" s="2">
        <v>-4.436163605714416E-4</v>
      </c>
      <c r="C5118" s="1">
        <v>2929.1615880933555</v>
      </c>
      <c r="D5118" s="1">
        <v>2929.16</v>
      </c>
      <c r="E5118" s="1">
        <f t="shared" ca="1" si="477"/>
        <v>2486.7076375930997</v>
      </c>
      <c r="F5118" s="1">
        <f t="shared" ca="1" si="478"/>
        <v>1.1779269728849799</v>
      </c>
      <c r="G5118" s="5">
        <f t="shared" ca="1" si="475"/>
        <v>39233</v>
      </c>
      <c r="H5118" s="29" t="e">
        <f t="shared" ca="1" si="476"/>
        <v>#N/A</v>
      </c>
      <c r="I5118" s="1" t="e">
        <f t="shared" ca="1" si="479"/>
        <v>#N/A</v>
      </c>
      <c r="J5118" s="1" t="e">
        <f t="shared" ca="1" si="480"/>
        <v>#N/A</v>
      </c>
    </row>
    <row r="5119" spans="1:10" x14ac:dyDescent="0.2">
      <c r="A5119" s="5">
        <v>39219</v>
      </c>
      <c r="B5119" s="2">
        <v>-5.793469800215667E-3</v>
      </c>
      <c r="C5119" s="1">
        <v>2912.1915788927849</v>
      </c>
      <c r="D5119" s="1">
        <v>2912.19</v>
      </c>
      <c r="E5119" s="1">
        <f t="shared" ca="1" si="477"/>
        <v>2472.3009719927386</v>
      </c>
      <c r="F5119" s="1">
        <f t="shared" ca="1" si="478"/>
        <v>1.1779269728849799</v>
      </c>
      <c r="G5119" s="5">
        <f t="shared" ca="1" si="475"/>
        <v>39233</v>
      </c>
      <c r="H5119" s="29" t="e">
        <f t="shared" ca="1" si="476"/>
        <v>#N/A</v>
      </c>
      <c r="I5119" s="1" t="e">
        <f t="shared" ca="1" si="479"/>
        <v>#N/A</v>
      </c>
      <c r="J5119" s="1" t="e">
        <f t="shared" ca="1" si="480"/>
        <v>#N/A</v>
      </c>
    </row>
    <row r="5120" spans="1:10" x14ac:dyDescent="0.2">
      <c r="A5120" s="5">
        <v>39220</v>
      </c>
      <c r="B5120" s="2">
        <v>1.6036041604428286E-2</v>
      </c>
      <c r="C5120" s="1">
        <v>2958.8916042119754</v>
      </c>
      <c r="D5120" s="1">
        <v>2958.89</v>
      </c>
      <c r="E5120" s="1">
        <f t="shared" ca="1" si="477"/>
        <v>2511.9468932382824</v>
      </c>
      <c r="F5120" s="1">
        <f t="shared" ca="1" si="478"/>
        <v>1.1779269728849799</v>
      </c>
      <c r="G5120" s="5">
        <f t="shared" ca="1" si="475"/>
        <v>39233</v>
      </c>
      <c r="H5120" s="29" t="e">
        <f t="shared" ca="1" si="476"/>
        <v>#N/A</v>
      </c>
      <c r="I5120" s="1" t="e">
        <f t="shared" ca="1" si="479"/>
        <v>#N/A</v>
      </c>
      <c r="J5120" s="1" t="e">
        <f t="shared" ca="1" si="480"/>
        <v>#N/A</v>
      </c>
    </row>
    <row r="5121" spans="1:10" x14ac:dyDescent="0.2">
      <c r="A5121" s="5">
        <v>39223</v>
      </c>
      <c r="B5121" s="2">
        <v>1.1071719462365959E-2</v>
      </c>
      <c r="C5121" s="1">
        <v>2991.6516219733603</v>
      </c>
      <c r="D5121" s="1">
        <v>2991.65</v>
      </c>
      <c r="E5121" s="1">
        <f t="shared" ca="1" si="477"/>
        <v>2539.7584645445786</v>
      </c>
      <c r="F5121" s="1">
        <f t="shared" ca="1" si="478"/>
        <v>1.1779269728849799</v>
      </c>
      <c r="G5121" s="5">
        <f t="shared" ca="1" si="475"/>
        <v>39233</v>
      </c>
      <c r="H5121" s="29" t="e">
        <f t="shared" ca="1" si="476"/>
        <v>#N/A</v>
      </c>
      <c r="I5121" s="1" t="e">
        <f t="shared" ca="1" si="479"/>
        <v>#N/A</v>
      </c>
      <c r="J5121" s="1" t="e">
        <f t="shared" ca="1" si="480"/>
        <v>#N/A</v>
      </c>
    </row>
    <row r="5122" spans="1:10" x14ac:dyDescent="0.2">
      <c r="A5122" s="5">
        <v>39224</v>
      </c>
      <c r="B5122" s="2">
        <v>-4.5459863286145819E-4</v>
      </c>
      <c r="C5122" s="1">
        <v>2990.2916212360133</v>
      </c>
      <c r="D5122" s="1">
        <v>2990.29</v>
      </c>
      <c r="E5122" s="1">
        <f t="shared" ca="1" si="477"/>
        <v>2538.603893818798</v>
      </c>
      <c r="F5122" s="1">
        <f t="shared" ca="1" si="478"/>
        <v>1.1779269728849799</v>
      </c>
      <c r="G5122" s="5">
        <f t="shared" ref="G5122:G5185" ca="1" si="481">EOMONTH(A5122,0)</f>
        <v>39233</v>
      </c>
      <c r="H5122" s="29" t="e">
        <f t="shared" ref="H5122:H5185" ca="1" si="482">VLOOKUP(G5122,$U$512:$Z$3894,2,0)</f>
        <v>#N/A</v>
      </c>
      <c r="I5122" s="1" t="e">
        <f t="shared" ca="1" si="479"/>
        <v>#N/A</v>
      </c>
      <c r="J5122" s="1" t="e">
        <f t="shared" ca="1" si="480"/>
        <v>#N/A</v>
      </c>
    </row>
    <row r="5123" spans="1:10" x14ac:dyDescent="0.2">
      <c r="A5123" s="5">
        <v>39225</v>
      </c>
      <c r="B5123" s="2">
        <v>1.6001792468288922E-2</v>
      </c>
      <c r="C5123" s="1">
        <v>3038.1416471786952</v>
      </c>
      <c r="D5123" s="1">
        <v>3038.14</v>
      </c>
      <c r="E5123" s="1">
        <f t="shared" ref="E5123:E5186" ca="1" si="483">C5123/C$2*$E$2</f>
        <v>2579.2261064868762</v>
      </c>
      <c r="F5123" s="1">
        <f t="shared" ref="F5123:F5186" ca="1" si="484">D5123/E5123</f>
        <v>1.1779269728849802</v>
      </c>
      <c r="G5123" s="5">
        <f t="shared" ca="1" si="481"/>
        <v>39233</v>
      </c>
      <c r="H5123" s="29" t="e">
        <f t="shared" ca="1" si="482"/>
        <v>#N/A</v>
      </c>
      <c r="I5123" s="1" t="e">
        <f t="shared" ref="I5123:I5186" ca="1" si="485">H5123/$H$2*$I$2</f>
        <v>#N/A</v>
      </c>
      <c r="J5123" s="1" t="e">
        <f t="shared" ref="J5123:J5186" ca="1" si="486">D5123/I5123</f>
        <v>#N/A</v>
      </c>
    </row>
    <row r="5124" spans="1:10" x14ac:dyDescent="0.2">
      <c r="A5124" s="5">
        <v>39226</v>
      </c>
      <c r="B5124" s="2">
        <v>-9.4399863074117185E-3</v>
      </c>
      <c r="C5124" s="1">
        <v>3009.4616316293509</v>
      </c>
      <c r="D5124" s="1">
        <v>3009.46</v>
      </c>
      <c r="E5124" s="1">
        <f t="shared" ca="1" si="483"/>
        <v>2554.8782473579213</v>
      </c>
      <c r="F5124" s="1">
        <f t="shared" ca="1" si="484"/>
        <v>1.1779269728849802</v>
      </c>
      <c r="G5124" s="5">
        <f t="shared" ca="1" si="481"/>
        <v>39233</v>
      </c>
      <c r="H5124" s="29" t="e">
        <f t="shared" ca="1" si="482"/>
        <v>#N/A</v>
      </c>
      <c r="I5124" s="1" t="e">
        <f t="shared" ca="1" si="485"/>
        <v>#N/A</v>
      </c>
      <c r="J5124" s="1" t="e">
        <f t="shared" ca="1" si="486"/>
        <v>#N/A</v>
      </c>
    </row>
    <row r="5125" spans="1:10" x14ac:dyDescent="0.2">
      <c r="A5125" s="5">
        <v>39227</v>
      </c>
      <c r="B5125" s="2">
        <v>-9.7127059339549016E-3</v>
      </c>
      <c r="C5125" s="1">
        <v>2980.231615781815</v>
      </c>
      <c r="D5125" s="1">
        <v>2980.23</v>
      </c>
      <c r="E5125" s="1">
        <f t="shared" ca="1" si="483"/>
        <v>2530.0634662442758</v>
      </c>
      <c r="F5125" s="1">
        <f t="shared" ca="1" si="484"/>
        <v>1.1779269728849802</v>
      </c>
      <c r="G5125" s="5">
        <f t="shared" ca="1" si="481"/>
        <v>39233</v>
      </c>
      <c r="H5125" s="29" t="e">
        <f t="shared" ca="1" si="482"/>
        <v>#N/A</v>
      </c>
      <c r="I5125" s="1" t="e">
        <f t="shared" ca="1" si="485"/>
        <v>#N/A</v>
      </c>
      <c r="J5125" s="1" t="e">
        <f t="shared" ca="1" si="486"/>
        <v>#N/A</v>
      </c>
    </row>
    <row r="5126" spans="1:10" x14ac:dyDescent="0.2">
      <c r="A5126" s="5">
        <v>39230</v>
      </c>
      <c r="B5126" s="2">
        <v>3.7111229670192536E-3</v>
      </c>
      <c r="C5126" s="1">
        <v>2991.2916217781799</v>
      </c>
      <c r="D5126" s="1">
        <v>2991.29</v>
      </c>
      <c r="E5126" s="1">
        <f t="shared" ca="1" si="483"/>
        <v>2539.4528428818712</v>
      </c>
      <c r="F5126" s="1">
        <f t="shared" ca="1" si="484"/>
        <v>1.1779269728849802</v>
      </c>
      <c r="G5126" s="5">
        <f t="shared" ca="1" si="481"/>
        <v>39233</v>
      </c>
      <c r="H5126" s="29" t="e">
        <f t="shared" ca="1" si="482"/>
        <v>#N/A</v>
      </c>
      <c r="I5126" s="1" t="e">
        <f t="shared" ca="1" si="485"/>
        <v>#N/A</v>
      </c>
      <c r="J5126" s="1" t="e">
        <f t="shared" ca="1" si="486"/>
        <v>#N/A</v>
      </c>
    </row>
    <row r="5127" spans="1:10" x14ac:dyDescent="0.2">
      <c r="A5127" s="5">
        <v>39231</v>
      </c>
      <c r="B5127" s="2">
        <v>1.0062548265130644E-3</v>
      </c>
      <c r="C5127" s="1">
        <v>2994.3016234101024</v>
      </c>
      <c r="D5127" s="1">
        <v>2994.3</v>
      </c>
      <c r="E5127" s="1">
        <f t="shared" ca="1" si="483"/>
        <v>2542.0081795617239</v>
      </c>
      <c r="F5127" s="1">
        <f t="shared" ca="1" si="484"/>
        <v>1.1779269728849799</v>
      </c>
      <c r="G5127" s="5">
        <f t="shared" ca="1" si="481"/>
        <v>39233</v>
      </c>
      <c r="H5127" s="29" t="e">
        <f t="shared" ca="1" si="482"/>
        <v>#N/A</v>
      </c>
      <c r="I5127" s="1" t="e">
        <f t="shared" ca="1" si="485"/>
        <v>#N/A</v>
      </c>
      <c r="J5127" s="1" t="e">
        <f t="shared" ca="1" si="486"/>
        <v>#N/A</v>
      </c>
    </row>
    <row r="5128" spans="1:10" x14ac:dyDescent="0.2">
      <c r="A5128" s="5">
        <v>39232</v>
      </c>
      <c r="B5128" s="2">
        <v>-7.9050195371205279E-3</v>
      </c>
      <c r="C5128" s="1">
        <v>2970.6316105770138</v>
      </c>
      <c r="D5128" s="1">
        <v>2970.63</v>
      </c>
      <c r="E5128" s="1">
        <f t="shared" ca="1" si="483"/>
        <v>2521.9135552387679</v>
      </c>
      <c r="F5128" s="1">
        <f t="shared" ca="1" si="484"/>
        <v>1.1779269728849802</v>
      </c>
      <c r="G5128" s="5">
        <f t="shared" ca="1" si="481"/>
        <v>39233</v>
      </c>
      <c r="H5128" s="29" t="e">
        <f t="shared" ca="1" si="482"/>
        <v>#N/A</v>
      </c>
      <c r="I5128" s="1" t="e">
        <f t="shared" ca="1" si="485"/>
        <v>#N/A</v>
      </c>
      <c r="J5128" s="1" t="e">
        <f t="shared" ca="1" si="486"/>
        <v>#N/A</v>
      </c>
    </row>
    <row r="5129" spans="1:10" x14ac:dyDescent="0.2">
      <c r="A5129" s="5">
        <v>39233</v>
      </c>
      <c r="B5129" s="2">
        <v>6.6248573534906097E-3</v>
      </c>
      <c r="C5129" s="1">
        <v>2990.3116212468567</v>
      </c>
      <c r="D5129" s="1">
        <v>2990.31</v>
      </c>
      <c r="E5129" s="1">
        <f t="shared" ca="1" si="483"/>
        <v>2538.6208728000593</v>
      </c>
      <c r="F5129" s="1">
        <f t="shared" ca="1" si="484"/>
        <v>1.1779269728849802</v>
      </c>
      <c r="G5129" s="5">
        <f t="shared" ca="1" si="481"/>
        <v>39233</v>
      </c>
      <c r="H5129" s="29" t="e">
        <f t="shared" ca="1" si="482"/>
        <v>#N/A</v>
      </c>
      <c r="I5129" s="1" t="e">
        <f t="shared" ca="1" si="485"/>
        <v>#N/A</v>
      </c>
      <c r="J5129" s="1" t="e">
        <f t="shared" ca="1" si="486"/>
        <v>#N/A</v>
      </c>
    </row>
    <row r="5130" spans="1:10" x14ac:dyDescent="0.2">
      <c r="A5130" s="5">
        <v>39234</v>
      </c>
      <c r="B5130" s="2">
        <v>1.1002203784891806E-2</v>
      </c>
      <c r="C5130" s="1">
        <v>3023.2116390841447</v>
      </c>
      <c r="D5130" s="1">
        <v>3023.21</v>
      </c>
      <c r="E5130" s="1">
        <f t="shared" ca="1" si="483"/>
        <v>2566.5512969751858</v>
      </c>
      <c r="F5130" s="1">
        <f t="shared" ca="1" si="484"/>
        <v>1.1779269728849799</v>
      </c>
      <c r="G5130" s="5">
        <f t="shared" ca="1" si="481"/>
        <v>39263</v>
      </c>
      <c r="H5130" s="29" t="e">
        <f t="shared" ca="1" si="482"/>
        <v>#N/A</v>
      </c>
      <c r="I5130" s="1" t="e">
        <f t="shared" ca="1" si="485"/>
        <v>#N/A</v>
      </c>
      <c r="J5130" s="1" t="e">
        <f t="shared" ca="1" si="486"/>
        <v>#N/A</v>
      </c>
    </row>
    <row r="5131" spans="1:10" x14ac:dyDescent="0.2">
      <c r="A5131" s="5">
        <v>39237</v>
      </c>
      <c r="B5131" s="2">
        <v>-3.3705895389337659E-3</v>
      </c>
      <c r="C5131" s="1">
        <v>3013.021633559465</v>
      </c>
      <c r="D5131" s="1">
        <v>3013.02</v>
      </c>
      <c r="E5131" s="1">
        <f t="shared" ca="1" si="483"/>
        <v>2557.900506022464</v>
      </c>
      <c r="F5131" s="1">
        <f t="shared" ca="1" si="484"/>
        <v>1.1779269728849802</v>
      </c>
      <c r="G5131" s="5">
        <f t="shared" ca="1" si="481"/>
        <v>39263</v>
      </c>
      <c r="H5131" s="29" t="e">
        <f t="shared" ca="1" si="482"/>
        <v>#N/A</v>
      </c>
      <c r="I5131" s="1" t="e">
        <f t="shared" ca="1" si="485"/>
        <v>#N/A</v>
      </c>
      <c r="J5131" s="1" t="e">
        <f t="shared" ca="1" si="486"/>
        <v>#N/A</v>
      </c>
    </row>
    <row r="5132" spans="1:10" x14ac:dyDescent="0.2">
      <c r="A5132" s="5">
        <v>39238</v>
      </c>
      <c r="B5132" s="2">
        <v>9.857219666646877E-4</v>
      </c>
      <c r="C5132" s="1">
        <v>3015.9916351697007</v>
      </c>
      <c r="D5132" s="1">
        <v>3015.99</v>
      </c>
      <c r="E5132" s="1">
        <f t="shared" ca="1" si="483"/>
        <v>2560.4218847397933</v>
      </c>
      <c r="F5132" s="1">
        <f t="shared" ca="1" si="484"/>
        <v>1.1779269728849799</v>
      </c>
      <c r="G5132" s="5">
        <f t="shared" ca="1" si="481"/>
        <v>39263</v>
      </c>
      <c r="H5132" s="29" t="e">
        <f t="shared" ca="1" si="482"/>
        <v>#N/A</v>
      </c>
      <c r="I5132" s="1" t="e">
        <f t="shared" ca="1" si="485"/>
        <v>#N/A</v>
      </c>
      <c r="J5132" s="1" t="e">
        <f t="shared" ca="1" si="486"/>
        <v>#N/A</v>
      </c>
    </row>
    <row r="5133" spans="1:10" x14ac:dyDescent="0.2">
      <c r="A5133" s="5">
        <v>39239</v>
      </c>
      <c r="B5133" s="2">
        <v>-1.1329613161847218E-2</v>
      </c>
      <c r="C5133" s="1">
        <v>2981.821616643861</v>
      </c>
      <c r="D5133" s="1">
        <v>2981.82</v>
      </c>
      <c r="E5133" s="1">
        <f t="shared" ca="1" si="483"/>
        <v>2531.4132952545638</v>
      </c>
      <c r="F5133" s="1">
        <f t="shared" ca="1" si="484"/>
        <v>1.1779269728849799</v>
      </c>
      <c r="G5133" s="5">
        <f t="shared" ca="1" si="481"/>
        <v>39263</v>
      </c>
      <c r="H5133" s="29" t="e">
        <f t="shared" ca="1" si="482"/>
        <v>#N/A</v>
      </c>
      <c r="I5133" s="1" t="e">
        <f t="shared" ca="1" si="485"/>
        <v>#N/A</v>
      </c>
      <c r="J5133" s="1" t="e">
        <f t="shared" ca="1" si="486"/>
        <v>#N/A</v>
      </c>
    </row>
    <row r="5134" spans="1:10" x14ac:dyDescent="0.2">
      <c r="A5134" s="5">
        <v>39240</v>
      </c>
      <c r="B5134" s="2">
        <v>5.3993869515922555E-4</v>
      </c>
      <c r="C5134" s="1">
        <v>2983.4316175167492</v>
      </c>
      <c r="D5134" s="1">
        <v>2983.43</v>
      </c>
      <c r="E5134" s="1">
        <f t="shared" ca="1" si="483"/>
        <v>2532.7801032461125</v>
      </c>
      <c r="F5134" s="1">
        <f t="shared" ca="1" si="484"/>
        <v>1.1779269728849797</v>
      </c>
      <c r="G5134" s="5">
        <f t="shared" ca="1" si="481"/>
        <v>39263</v>
      </c>
      <c r="H5134" s="29" t="e">
        <f t="shared" ca="1" si="482"/>
        <v>#N/A</v>
      </c>
      <c r="I5134" s="1" t="e">
        <f t="shared" ca="1" si="485"/>
        <v>#N/A</v>
      </c>
      <c r="J5134" s="1" t="e">
        <f t="shared" ca="1" si="486"/>
        <v>#N/A</v>
      </c>
    </row>
    <row r="5135" spans="1:10" x14ac:dyDescent="0.2">
      <c r="A5135" s="5">
        <v>39241</v>
      </c>
      <c r="B5135" s="2">
        <v>-1.3484479273855987E-2</v>
      </c>
      <c r="C5135" s="1">
        <v>2943.2015957053777</v>
      </c>
      <c r="D5135" s="1">
        <v>2943.2</v>
      </c>
      <c r="E5135" s="1">
        <f t="shared" ca="1" si="483"/>
        <v>2498.6268824386552</v>
      </c>
      <c r="F5135" s="1">
        <f t="shared" ca="1" si="484"/>
        <v>1.1779269728849799</v>
      </c>
      <c r="G5135" s="5">
        <f t="shared" ca="1" si="481"/>
        <v>39263</v>
      </c>
      <c r="H5135" s="29" t="e">
        <f t="shared" ca="1" si="482"/>
        <v>#N/A</v>
      </c>
      <c r="I5135" s="1" t="e">
        <f t="shared" ca="1" si="485"/>
        <v>#N/A</v>
      </c>
      <c r="J5135" s="1" t="e">
        <f t="shared" ca="1" si="486"/>
        <v>#N/A</v>
      </c>
    </row>
    <row r="5136" spans="1:10" x14ac:dyDescent="0.2">
      <c r="A5136" s="5">
        <v>39244</v>
      </c>
      <c r="B5136" s="2">
        <v>1.3536287034520367E-2</v>
      </c>
      <c r="C5136" s="1">
        <v>2983.041617305304</v>
      </c>
      <c r="D5136" s="1">
        <v>2983.04</v>
      </c>
      <c r="E5136" s="1">
        <f t="shared" ca="1" si="483"/>
        <v>2532.4490131115131</v>
      </c>
      <c r="F5136" s="1">
        <f t="shared" ca="1" si="484"/>
        <v>1.1779269728849802</v>
      </c>
      <c r="G5136" s="5">
        <f t="shared" ca="1" si="481"/>
        <v>39263</v>
      </c>
      <c r="H5136" s="29" t="e">
        <f t="shared" ca="1" si="482"/>
        <v>#N/A</v>
      </c>
      <c r="I5136" s="1" t="e">
        <f t="shared" ca="1" si="485"/>
        <v>#N/A</v>
      </c>
      <c r="J5136" s="1" t="e">
        <f t="shared" ca="1" si="486"/>
        <v>#N/A</v>
      </c>
    </row>
    <row r="5137" spans="1:10" x14ac:dyDescent="0.2">
      <c r="A5137" s="5">
        <v>39245</v>
      </c>
      <c r="B5137" s="2">
        <v>-8.6254290924694388E-3</v>
      </c>
      <c r="C5137" s="1">
        <v>2957.311603355352</v>
      </c>
      <c r="D5137" s="1">
        <v>2957.31</v>
      </c>
      <c r="E5137" s="1">
        <f t="shared" ca="1" si="483"/>
        <v>2510.6055537186257</v>
      </c>
      <c r="F5137" s="1">
        <f t="shared" ca="1" si="484"/>
        <v>1.1779269728849799</v>
      </c>
      <c r="G5137" s="5">
        <f t="shared" ca="1" si="481"/>
        <v>39263</v>
      </c>
      <c r="H5137" s="29" t="e">
        <f t="shared" ca="1" si="482"/>
        <v>#N/A</v>
      </c>
      <c r="I5137" s="1" t="e">
        <f t="shared" ca="1" si="485"/>
        <v>#N/A</v>
      </c>
      <c r="J5137" s="1" t="e">
        <f t="shared" ca="1" si="486"/>
        <v>#N/A</v>
      </c>
    </row>
    <row r="5138" spans="1:10" x14ac:dyDescent="0.2">
      <c r="A5138" s="5">
        <v>39246</v>
      </c>
      <c r="B5138" s="2">
        <v>1.0729345249568034E-2</v>
      </c>
      <c r="C5138" s="1">
        <v>2989.0416205583051</v>
      </c>
      <c r="D5138" s="1">
        <v>2989.04</v>
      </c>
      <c r="E5138" s="1">
        <f t="shared" ca="1" si="483"/>
        <v>2537.5427074899562</v>
      </c>
      <c r="F5138" s="1">
        <f t="shared" ca="1" si="484"/>
        <v>1.1779269728849797</v>
      </c>
      <c r="G5138" s="5">
        <f t="shared" ca="1" si="481"/>
        <v>39263</v>
      </c>
      <c r="H5138" s="29" t="e">
        <f t="shared" ca="1" si="482"/>
        <v>#N/A</v>
      </c>
      <c r="I5138" s="1" t="e">
        <f t="shared" ca="1" si="485"/>
        <v>#N/A</v>
      </c>
      <c r="J5138" s="1" t="e">
        <f t="shared" ca="1" si="486"/>
        <v>#N/A</v>
      </c>
    </row>
    <row r="5139" spans="1:10" x14ac:dyDescent="0.2">
      <c r="A5139" s="5">
        <v>39247</v>
      </c>
      <c r="B5139" s="2">
        <v>1.3462516393223378E-2</v>
      </c>
      <c r="C5139" s="1">
        <v>3029.2816423750983</v>
      </c>
      <c r="D5139" s="1">
        <v>3029.28</v>
      </c>
      <c r="E5139" s="1">
        <f t="shared" ca="1" si="483"/>
        <v>2571.7044177880443</v>
      </c>
      <c r="F5139" s="1">
        <f t="shared" ca="1" si="484"/>
        <v>1.1779269728849797</v>
      </c>
      <c r="G5139" s="5">
        <f t="shared" ca="1" si="481"/>
        <v>39263</v>
      </c>
      <c r="H5139" s="29" t="e">
        <f t="shared" ca="1" si="482"/>
        <v>#N/A</v>
      </c>
      <c r="I5139" s="1" t="e">
        <f t="shared" ca="1" si="485"/>
        <v>#N/A</v>
      </c>
      <c r="J5139" s="1" t="e">
        <f t="shared" ca="1" si="486"/>
        <v>#N/A</v>
      </c>
    </row>
    <row r="5140" spans="1:10" x14ac:dyDescent="0.2">
      <c r="A5140" s="5">
        <v>39248</v>
      </c>
      <c r="B5140" s="2">
        <v>1.1236993609042401E-2</v>
      </c>
      <c r="C5140" s="1">
        <v>3063.3216608304565</v>
      </c>
      <c r="D5140" s="1">
        <v>3063.32</v>
      </c>
      <c r="E5140" s="1">
        <f t="shared" ca="1" si="483"/>
        <v>2600.6026438950739</v>
      </c>
      <c r="F5140" s="1">
        <f t="shared" ca="1" si="484"/>
        <v>1.1779269728849799</v>
      </c>
      <c r="G5140" s="5">
        <f t="shared" ca="1" si="481"/>
        <v>39263</v>
      </c>
      <c r="H5140" s="29" t="e">
        <f t="shared" ca="1" si="482"/>
        <v>#N/A</v>
      </c>
      <c r="I5140" s="1" t="e">
        <f t="shared" ca="1" si="485"/>
        <v>#N/A</v>
      </c>
      <c r="J5140" s="1" t="e">
        <f t="shared" ca="1" si="486"/>
        <v>#N/A</v>
      </c>
    </row>
    <row r="5141" spans="1:10" x14ac:dyDescent="0.2">
      <c r="A5141" s="5">
        <v>39251</v>
      </c>
      <c r="B5141" s="2">
        <v>2.5789013227472957E-4</v>
      </c>
      <c r="C5141" s="1">
        <v>3064.111661258768</v>
      </c>
      <c r="D5141" s="1">
        <v>3064.11</v>
      </c>
      <c r="E5141" s="1">
        <f t="shared" ca="1" si="483"/>
        <v>2601.2733136549023</v>
      </c>
      <c r="F5141" s="1">
        <f t="shared" ca="1" si="484"/>
        <v>1.1779269728849799</v>
      </c>
      <c r="G5141" s="5">
        <f t="shared" ca="1" si="481"/>
        <v>39263</v>
      </c>
      <c r="H5141" s="29" t="e">
        <f t="shared" ca="1" si="482"/>
        <v>#N/A</v>
      </c>
      <c r="I5141" s="1" t="e">
        <f t="shared" ca="1" si="485"/>
        <v>#N/A</v>
      </c>
      <c r="J5141" s="1" t="e">
        <f t="shared" ca="1" si="486"/>
        <v>#N/A</v>
      </c>
    </row>
    <row r="5142" spans="1:10" x14ac:dyDescent="0.2">
      <c r="A5142" s="5">
        <v>39252</v>
      </c>
      <c r="B5142" s="2">
        <v>-2.5717092402035568E-3</v>
      </c>
      <c r="C5142" s="1">
        <v>3056.2316569864934</v>
      </c>
      <c r="D5142" s="1">
        <v>3056.23</v>
      </c>
      <c r="E5142" s="1">
        <f t="shared" ca="1" si="483"/>
        <v>2594.583595037881</v>
      </c>
      <c r="F5142" s="1">
        <f t="shared" ca="1" si="484"/>
        <v>1.1779269728849799</v>
      </c>
      <c r="G5142" s="5">
        <f t="shared" ca="1" si="481"/>
        <v>39263</v>
      </c>
      <c r="H5142" s="29" t="e">
        <f t="shared" ca="1" si="482"/>
        <v>#N/A</v>
      </c>
      <c r="I5142" s="1" t="e">
        <f t="shared" ca="1" si="485"/>
        <v>#N/A</v>
      </c>
      <c r="J5142" s="1" t="e">
        <f t="shared" ca="1" si="486"/>
        <v>#N/A</v>
      </c>
    </row>
    <row r="5143" spans="1:10" x14ac:dyDescent="0.2">
      <c r="A5143" s="5">
        <v>39253</v>
      </c>
      <c r="B5143" s="2">
        <v>9.1354381051165223E-3</v>
      </c>
      <c r="C5143" s="1">
        <v>3084.1516721237913</v>
      </c>
      <c r="D5143" s="1">
        <v>3084.15</v>
      </c>
      <c r="E5143" s="1">
        <f t="shared" ca="1" si="483"/>
        <v>2618.2862528789005</v>
      </c>
      <c r="F5143" s="1">
        <f t="shared" ca="1" si="484"/>
        <v>1.1779269728849797</v>
      </c>
      <c r="G5143" s="5">
        <f t="shared" ca="1" si="481"/>
        <v>39263</v>
      </c>
      <c r="H5143" s="29" t="e">
        <f t="shared" ca="1" si="482"/>
        <v>#N/A</v>
      </c>
      <c r="I5143" s="1" t="e">
        <f t="shared" ca="1" si="485"/>
        <v>#N/A</v>
      </c>
      <c r="J5143" s="1" t="e">
        <f t="shared" ca="1" si="486"/>
        <v>#N/A</v>
      </c>
    </row>
    <row r="5144" spans="1:10" x14ac:dyDescent="0.2">
      <c r="A5144" s="5">
        <v>39254</v>
      </c>
      <c r="B5144" s="2">
        <v>-6.7992801906522349E-3</v>
      </c>
      <c r="C5144" s="1">
        <v>3063.1816607545529</v>
      </c>
      <c r="D5144" s="1">
        <v>3063.18</v>
      </c>
      <c r="E5144" s="1">
        <f t="shared" ca="1" si="483"/>
        <v>2600.483791026244</v>
      </c>
      <c r="F5144" s="1">
        <f t="shared" ca="1" si="484"/>
        <v>1.1779269728849797</v>
      </c>
      <c r="G5144" s="5">
        <f t="shared" ca="1" si="481"/>
        <v>39263</v>
      </c>
      <c r="H5144" s="29" t="e">
        <f t="shared" ca="1" si="482"/>
        <v>#N/A</v>
      </c>
      <c r="I5144" s="1" t="e">
        <f t="shared" ca="1" si="485"/>
        <v>#N/A</v>
      </c>
      <c r="J5144" s="1" t="e">
        <f t="shared" ca="1" si="486"/>
        <v>#N/A</v>
      </c>
    </row>
    <row r="5145" spans="1:10" x14ac:dyDescent="0.2">
      <c r="A5145" s="5">
        <v>39255</v>
      </c>
      <c r="B5145" s="2">
        <v>-7.3485723986183027E-3</v>
      </c>
      <c r="C5145" s="1">
        <v>3040.6716485503784</v>
      </c>
      <c r="D5145" s="1">
        <v>3040.67</v>
      </c>
      <c r="E5145" s="1">
        <f t="shared" ca="1" si="483"/>
        <v>2581.3739476164542</v>
      </c>
      <c r="F5145" s="1">
        <f t="shared" ca="1" si="484"/>
        <v>1.1779269728849797</v>
      </c>
      <c r="G5145" s="5">
        <f t="shared" ca="1" si="481"/>
        <v>39263</v>
      </c>
      <c r="H5145" s="29" t="e">
        <f t="shared" ca="1" si="482"/>
        <v>#N/A</v>
      </c>
      <c r="I5145" s="1" t="e">
        <f t="shared" ca="1" si="485"/>
        <v>#N/A</v>
      </c>
      <c r="J5145" s="1" t="e">
        <f t="shared" ca="1" si="486"/>
        <v>#N/A</v>
      </c>
    </row>
    <row r="5146" spans="1:10" x14ac:dyDescent="0.2">
      <c r="A5146" s="5">
        <v>39258</v>
      </c>
      <c r="B5146" s="2">
        <v>-6.0644529001832037E-3</v>
      </c>
      <c r="C5146" s="1">
        <v>3022.2316385528225</v>
      </c>
      <c r="D5146" s="1">
        <v>3022.23</v>
      </c>
      <c r="E5146" s="1">
        <f t="shared" ca="1" si="483"/>
        <v>2565.7193268933743</v>
      </c>
      <c r="F5146" s="1">
        <f t="shared" ca="1" si="484"/>
        <v>1.1779269728849797</v>
      </c>
      <c r="G5146" s="5">
        <f t="shared" ca="1" si="481"/>
        <v>39263</v>
      </c>
      <c r="H5146" s="29" t="e">
        <f t="shared" ca="1" si="482"/>
        <v>#N/A</v>
      </c>
      <c r="I5146" s="1" t="e">
        <f t="shared" ca="1" si="485"/>
        <v>#N/A</v>
      </c>
      <c r="J5146" s="1" t="e">
        <f t="shared" ca="1" si="486"/>
        <v>#N/A</v>
      </c>
    </row>
    <row r="5147" spans="1:10" x14ac:dyDescent="0.2">
      <c r="A5147" s="5">
        <v>39259</v>
      </c>
      <c r="B5147" s="2">
        <v>-5.8102791647227647E-3</v>
      </c>
      <c r="C5147" s="1">
        <v>3004.6716290323729</v>
      </c>
      <c r="D5147" s="1">
        <v>3004.67</v>
      </c>
      <c r="E5147" s="1">
        <f t="shared" ca="1" si="483"/>
        <v>2550.8117813457993</v>
      </c>
      <c r="F5147" s="1">
        <f t="shared" ca="1" si="484"/>
        <v>1.1779269728849797</v>
      </c>
      <c r="G5147" s="5">
        <f t="shared" ca="1" si="481"/>
        <v>39263</v>
      </c>
      <c r="H5147" s="29" t="e">
        <f t="shared" ca="1" si="482"/>
        <v>#N/A</v>
      </c>
      <c r="I5147" s="1" t="e">
        <f t="shared" ca="1" si="485"/>
        <v>#N/A</v>
      </c>
      <c r="J5147" s="1" t="e">
        <f t="shared" ca="1" si="486"/>
        <v>#N/A</v>
      </c>
    </row>
    <row r="5148" spans="1:10" x14ac:dyDescent="0.2">
      <c r="A5148" s="5">
        <v>39260</v>
      </c>
      <c r="B5148" s="2">
        <v>-1.6048351399654659E-2</v>
      </c>
      <c r="C5148" s="1">
        <v>2956.4516028890885</v>
      </c>
      <c r="D5148" s="1">
        <v>2956.45</v>
      </c>
      <c r="E5148" s="1">
        <f t="shared" ca="1" si="483"/>
        <v>2509.8754575243825</v>
      </c>
      <c r="F5148" s="1">
        <f t="shared" ca="1" si="484"/>
        <v>1.1779269728849799</v>
      </c>
      <c r="G5148" s="5">
        <f t="shared" ca="1" si="481"/>
        <v>39263</v>
      </c>
      <c r="H5148" s="29" t="e">
        <f t="shared" ca="1" si="482"/>
        <v>#N/A</v>
      </c>
      <c r="I5148" s="1" t="e">
        <f t="shared" ca="1" si="485"/>
        <v>#N/A</v>
      </c>
      <c r="J5148" s="1" t="e">
        <f t="shared" ca="1" si="486"/>
        <v>#N/A</v>
      </c>
    </row>
    <row r="5149" spans="1:10" x14ac:dyDescent="0.2">
      <c r="A5149" s="5">
        <v>39261</v>
      </c>
      <c r="B5149" s="2">
        <v>4.1603950684097057E-3</v>
      </c>
      <c r="C5149" s="1">
        <v>2968.7516095577403</v>
      </c>
      <c r="D5149" s="1">
        <v>2968.75</v>
      </c>
      <c r="E5149" s="1">
        <f t="shared" ca="1" si="483"/>
        <v>2520.3175310001893</v>
      </c>
      <c r="F5149" s="1">
        <f t="shared" ca="1" si="484"/>
        <v>1.1779269728849802</v>
      </c>
      <c r="G5149" s="5">
        <f t="shared" ca="1" si="481"/>
        <v>39263</v>
      </c>
      <c r="H5149" s="29" t="e">
        <f t="shared" ca="1" si="482"/>
        <v>#N/A</v>
      </c>
      <c r="I5149" s="1" t="e">
        <f t="shared" ca="1" si="485"/>
        <v>#N/A</v>
      </c>
      <c r="J5149" s="1" t="e">
        <f t="shared" ca="1" si="486"/>
        <v>#N/A</v>
      </c>
    </row>
    <row r="5150" spans="1:10" x14ac:dyDescent="0.2">
      <c r="A5150" s="5">
        <v>39262</v>
      </c>
      <c r="B5150" s="2">
        <v>-2.3073684210526135E-3</v>
      </c>
      <c r="C5150" s="1">
        <v>2961.9016058438974</v>
      </c>
      <c r="D5150" s="1">
        <v>2961.9</v>
      </c>
      <c r="E5150" s="1">
        <f t="shared" ca="1" si="483"/>
        <v>2514.5022299181346</v>
      </c>
      <c r="F5150" s="1">
        <f t="shared" ca="1" si="484"/>
        <v>1.1779269728849799</v>
      </c>
      <c r="G5150" s="5">
        <f t="shared" ca="1" si="481"/>
        <v>39263</v>
      </c>
      <c r="H5150" s="29" t="e">
        <f t="shared" ca="1" si="482"/>
        <v>#N/A</v>
      </c>
      <c r="I5150" s="1" t="e">
        <f t="shared" ca="1" si="485"/>
        <v>#N/A</v>
      </c>
      <c r="J5150" s="1" t="e">
        <f t="shared" ca="1" si="486"/>
        <v>#N/A</v>
      </c>
    </row>
    <row r="5151" spans="1:10" x14ac:dyDescent="0.2">
      <c r="A5151" s="5">
        <v>39265</v>
      </c>
      <c r="B5151" s="2">
        <v>1.3376548836895097E-2</v>
      </c>
      <c r="C5151" s="1">
        <v>3001.5216273245464</v>
      </c>
      <c r="D5151" s="1">
        <v>3001.52</v>
      </c>
      <c r="E5151" s="1">
        <f t="shared" ca="1" si="483"/>
        <v>2548.1375917971159</v>
      </c>
      <c r="F5151" s="1">
        <f t="shared" ca="1" si="484"/>
        <v>1.1779269728849802</v>
      </c>
      <c r="G5151" s="5">
        <f t="shared" ca="1" si="481"/>
        <v>39294</v>
      </c>
      <c r="H5151" s="29" t="e">
        <f t="shared" ca="1" si="482"/>
        <v>#N/A</v>
      </c>
      <c r="I5151" s="1" t="e">
        <f t="shared" ca="1" si="485"/>
        <v>#N/A</v>
      </c>
      <c r="J5151" s="1" t="e">
        <f t="shared" ca="1" si="486"/>
        <v>#N/A</v>
      </c>
    </row>
    <row r="5152" spans="1:10" x14ac:dyDescent="0.2">
      <c r="A5152" s="5">
        <v>39266</v>
      </c>
      <c r="B5152" s="2">
        <v>1.8090833977451037E-3</v>
      </c>
      <c r="C5152" s="1">
        <v>3006.951630268512</v>
      </c>
      <c r="D5152" s="1">
        <v>3006.95</v>
      </c>
      <c r="E5152" s="1">
        <f t="shared" ca="1" si="483"/>
        <v>2552.7473852096059</v>
      </c>
      <c r="F5152" s="1">
        <f t="shared" ca="1" si="484"/>
        <v>1.1779269728849804</v>
      </c>
      <c r="G5152" s="5">
        <f t="shared" ca="1" si="481"/>
        <v>39294</v>
      </c>
      <c r="H5152" s="29" t="e">
        <f t="shared" ca="1" si="482"/>
        <v>#N/A</v>
      </c>
      <c r="I5152" s="1" t="e">
        <f t="shared" ca="1" si="485"/>
        <v>#N/A</v>
      </c>
      <c r="J5152" s="1" t="e">
        <f t="shared" ca="1" si="486"/>
        <v>#N/A</v>
      </c>
    </row>
    <row r="5153" spans="1:10" x14ac:dyDescent="0.2">
      <c r="A5153" s="5">
        <v>39267</v>
      </c>
      <c r="B5153" s="2">
        <v>3.106137448244839E-3</v>
      </c>
      <c r="C5153" s="1">
        <v>3016.2916353323499</v>
      </c>
      <c r="D5153" s="1">
        <v>3016.29</v>
      </c>
      <c r="E5153" s="1">
        <f t="shared" ca="1" si="483"/>
        <v>2560.6765694587148</v>
      </c>
      <c r="F5153" s="1">
        <f t="shared" ca="1" si="484"/>
        <v>1.1779269728849804</v>
      </c>
      <c r="G5153" s="5">
        <f t="shared" ca="1" si="481"/>
        <v>39294</v>
      </c>
      <c r="H5153" s="29" t="e">
        <f t="shared" ca="1" si="482"/>
        <v>#N/A</v>
      </c>
      <c r="I5153" s="1" t="e">
        <f t="shared" ca="1" si="485"/>
        <v>#N/A</v>
      </c>
      <c r="J5153" s="1" t="e">
        <f t="shared" ca="1" si="486"/>
        <v>#N/A</v>
      </c>
    </row>
    <row r="5154" spans="1:10" x14ac:dyDescent="0.2">
      <c r="A5154" s="5">
        <v>39268</v>
      </c>
      <c r="B5154" s="2">
        <v>1.8035401105331861E-3</v>
      </c>
      <c r="C5154" s="1">
        <v>3021.7316382817376</v>
      </c>
      <c r="D5154" s="1">
        <v>3021.73</v>
      </c>
      <c r="E5154" s="1">
        <f t="shared" ca="1" si="483"/>
        <v>2565.2948523618361</v>
      </c>
      <c r="F5154" s="1">
        <f t="shared" ca="1" si="484"/>
        <v>1.1779269728849804</v>
      </c>
      <c r="G5154" s="5">
        <f t="shared" ca="1" si="481"/>
        <v>39294</v>
      </c>
      <c r="H5154" s="29" t="e">
        <f t="shared" ca="1" si="482"/>
        <v>#N/A</v>
      </c>
      <c r="I5154" s="1" t="e">
        <f t="shared" ca="1" si="485"/>
        <v>#N/A</v>
      </c>
      <c r="J5154" s="1" t="e">
        <f t="shared" ca="1" si="486"/>
        <v>#N/A</v>
      </c>
    </row>
    <row r="5155" spans="1:10" x14ac:dyDescent="0.2">
      <c r="A5155" s="5">
        <v>39269</v>
      </c>
      <c r="B5155" s="2">
        <v>1.1142623596416712E-2</v>
      </c>
      <c r="C5155" s="1">
        <v>3055.4016565364946</v>
      </c>
      <c r="D5155" s="1">
        <v>3055.4</v>
      </c>
      <c r="E5155" s="1">
        <f t="shared" ca="1" si="483"/>
        <v>2593.8789673155293</v>
      </c>
      <c r="F5155" s="1">
        <f t="shared" ca="1" si="484"/>
        <v>1.1779269728849804</v>
      </c>
      <c r="G5155" s="5">
        <f t="shared" ca="1" si="481"/>
        <v>39294</v>
      </c>
      <c r="H5155" s="29" t="e">
        <f t="shared" ca="1" si="482"/>
        <v>#N/A</v>
      </c>
      <c r="I5155" s="1" t="e">
        <f t="shared" ca="1" si="485"/>
        <v>#N/A</v>
      </c>
      <c r="J5155" s="1" t="e">
        <f t="shared" ca="1" si="486"/>
        <v>#N/A</v>
      </c>
    </row>
    <row r="5156" spans="1:10" x14ac:dyDescent="0.2">
      <c r="A5156" s="5">
        <v>39272</v>
      </c>
      <c r="B5156" s="2">
        <v>1.7797996988937692E-2</v>
      </c>
      <c r="C5156" s="1">
        <v>3109.7816860195262</v>
      </c>
      <c r="D5156" s="1">
        <v>3109.78</v>
      </c>
      <c r="E5156" s="1">
        <f t="shared" ca="1" si="483"/>
        <v>2640.04481736548</v>
      </c>
      <c r="F5156" s="1">
        <f t="shared" ca="1" si="484"/>
        <v>1.1779269728849802</v>
      </c>
      <c r="G5156" s="5">
        <f t="shared" ca="1" si="481"/>
        <v>39294</v>
      </c>
      <c r="H5156" s="29" t="e">
        <f t="shared" ca="1" si="482"/>
        <v>#N/A</v>
      </c>
      <c r="I5156" s="1" t="e">
        <f t="shared" ca="1" si="485"/>
        <v>#N/A</v>
      </c>
      <c r="J5156" s="1" t="e">
        <f t="shared" ca="1" si="486"/>
        <v>#N/A</v>
      </c>
    </row>
    <row r="5157" spans="1:10" x14ac:dyDescent="0.2">
      <c r="A5157" s="5">
        <v>39273</v>
      </c>
      <c r="B5157" s="2">
        <v>-8.8687945771084298E-3</v>
      </c>
      <c r="C5157" s="1">
        <v>3082.2016710665653</v>
      </c>
      <c r="D5157" s="1">
        <v>3082.2</v>
      </c>
      <c r="E5157" s="1">
        <f t="shared" ca="1" si="483"/>
        <v>2616.6308022059061</v>
      </c>
      <c r="F5157" s="1">
        <f t="shared" ca="1" si="484"/>
        <v>1.1779269728849799</v>
      </c>
      <c r="G5157" s="5">
        <f t="shared" ca="1" si="481"/>
        <v>39294</v>
      </c>
      <c r="H5157" s="29" t="e">
        <f t="shared" ca="1" si="482"/>
        <v>#N/A</v>
      </c>
      <c r="I5157" s="1" t="e">
        <f t="shared" ca="1" si="485"/>
        <v>#N/A</v>
      </c>
      <c r="J5157" s="1" t="e">
        <f t="shared" ca="1" si="486"/>
        <v>#N/A</v>
      </c>
    </row>
    <row r="5158" spans="1:10" x14ac:dyDescent="0.2">
      <c r="A5158" s="5">
        <v>39274</v>
      </c>
      <c r="B5158" s="2">
        <v>6.5440269937058204E-3</v>
      </c>
      <c r="C5158" s="1">
        <v>3102.37168200207</v>
      </c>
      <c r="D5158" s="1">
        <v>3102.37</v>
      </c>
      <c r="E5158" s="1">
        <f t="shared" ca="1" si="483"/>
        <v>2633.7541048081034</v>
      </c>
      <c r="F5158" s="1">
        <f t="shared" ca="1" si="484"/>
        <v>1.1779269728849802</v>
      </c>
      <c r="G5158" s="5">
        <f t="shared" ca="1" si="481"/>
        <v>39294</v>
      </c>
      <c r="H5158" s="29" t="e">
        <f t="shared" ca="1" si="482"/>
        <v>#N/A</v>
      </c>
      <c r="I5158" s="1" t="e">
        <f t="shared" ca="1" si="485"/>
        <v>#N/A</v>
      </c>
      <c r="J5158" s="1" t="e">
        <f t="shared" ca="1" si="486"/>
        <v>#N/A</v>
      </c>
    </row>
    <row r="5159" spans="1:10" x14ac:dyDescent="0.2">
      <c r="A5159" s="5">
        <v>39275</v>
      </c>
      <c r="B5159" s="2">
        <v>4.9897336552378047E-3</v>
      </c>
      <c r="C5159" s="1">
        <v>3117.8516903948125</v>
      </c>
      <c r="D5159" s="1">
        <v>3117.85</v>
      </c>
      <c r="E5159" s="1">
        <f t="shared" ca="1" si="483"/>
        <v>2646.8958363044853</v>
      </c>
      <c r="F5159" s="1">
        <f t="shared" ca="1" si="484"/>
        <v>1.1779269728849799</v>
      </c>
      <c r="G5159" s="5">
        <f t="shared" ca="1" si="481"/>
        <v>39294</v>
      </c>
      <c r="H5159" s="29" t="e">
        <f t="shared" ca="1" si="482"/>
        <v>#N/A</v>
      </c>
      <c r="I5159" s="1" t="e">
        <f t="shared" ca="1" si="485"/>
        <v>#N/A</v>
      </c>
      <c r="J5159" s="1" t="e">
        <f t="shared" ca="1" si="486"/>
        <v>#N/A</v>
      </c>
    </row>
    <row r="5160" spans="1:10" x14ac:dyDescent="0.2">
      <c r="A5160" s="5">
        <v>39276</v>
      </c>
      <c r="B5160" s="2">
        <v>5.721891688182712E-3</v>
      </c>
      <c r="C5160" s="1">
        <v>3135.6917000670692</v>
      </c>
      <c r="D5160" s="1">
        <v>3135.69</v>
      </c>
      <c r="E5160" s="1">
        <f t="shared" ca="1" si="483"/>
        <v>2662.0410875897214</v>
      </c>
      <c r="F5160" s="1">
        <f t="shared" ca="1" si="484"/>
        <v>1.1779269728849799</v>
      </c>
      <c r="G5160" s="5">
        <f t="shared" ca="1" si="481"/>
        <v>39294</v>
      </c>
      <c r="H5160" s="29" t="e">
        <f t="shared" ca="1" si="482"/>
        <v>#N/A</v>
      </c>
      <c r="I5160" s="1" t="e">
        <f t="shared" ca="1" si="485"/>
        <v>#N/A</v>
      </c>
      <c r="J5160" s="1" t="e">
        <f t="shared" ca="1" si="486"/>
        <v>#N/A</v>
      </c>
    </row>
    <row r="5161" spans="1:10" x14ac:dyDescent="0.2">
      <c r="A5161" s="5">
        <v>39279</v>
      </c>
      <c r="B5161" s="2">
        <v>-3.0710944002755314E-3</v>
      </c>
      <c r="C5161" s="1">
        <v>3126.0616948460029</v>
      </c>
      <c r="D5161" s="1">
        <v>3126.06</v>
      </c>
      <c r="E5161" s="1">
        <f t="shared" ca="1" si="483"/>
        <v>2653.8657081123215</v>
      </c>
      <c r="F5161" s="1">
        <f t="shared" ca="1" si="484"/>
        <v>1.1779269728849797</v>
      </c>
      <c r="G5161" s="5">
        <f t="shared" ca="1" si="481"/>
        <v>39294</v>
      </c>
      <c r="H5161" s="29" t="e">
        <f t="shared" ca="1" si="482"/>
        <v>#N/A</v>
      </c>
      <c r="I5161" s="1" t="e">
        <f t="shared" ca="1" si="485"/>
        <v>#N/A</v>
      </c>
      <c r="J5161" s="1" t="e">
        <f t="shared" ca="1" si="486"/>
        <v>#N/A</v>
      </c>
    </row>
    <row r="5162" spans="1:10" x14ac:dyDescent="0.2">
      <c r="A5162" s="5">
        <v>39280</v>
      </c>
      <c r="B5162" s="2">
        <v>-8.7714247327306261E-3</v>
      </c>
      <c r="C5162" s="1">
        <v>3098.6416799797889</v>
      </c>
      <c r="D5162" s="1">
        <v>3098.64</v>
      </c>
      <c r="E5162" s="1">
        <f t="shared" ca="1" si="483"/>
        <v>2630.5875248028397</v>
      </c>
      <c r="F5162" s="1">
        <f t="shared" ca="1" si="484"/>
        <v>1.1779269728849795</v>
      </c>
      <c r="G5162" s="5">
        <f t="shared" ca="1" si="481"/>
        <v>39294</v>
      </c>
      <c r="H5162" s="29" t="e">
        <f t="shared" ca="1" si="482"/>
        <v>#N/A</v>
      </c>
      <c r="I5162" s="1" t="e">
        <f t="shared" ca="1" si="485"/>
        <v>#N/A</v>
      </c>
      <c r="J5162" s="1" t="e">
        <f t="shared" ca="1" si="486"/>
        <v>#N/A</v>
      </c>
    </row>
    <row r="5163" spans="1:10" x14ac:dyDescent="0.2">
      <c r="A5163" s="5">
        <v>39281</v>
      </c>
      <c r="B5163" s="2">
        <v>-6.1994939715488417E-3</v>
      </c>
      <c r="C5163" s="1">
        <v>3079.4316695647644</v>
      </c>
      <c r="D5163" s="1">
        <v>3079.43</v>
      </c>
      <c r="E5163" s="1">
        <f t="shared" ca="1" si="483"/>
        <v>2614.2792133011926</v>
      </c>
      <c r="F5163" s="1">
        <f t="shared" ca="1" si="484"/>
        <v>1.1779269728849797</v>
      </c>
      <c r="G5163" s="5">
        <f t="shared" ca="1" si="481"/>
        <v>39294</v>
      </c>
      <c r="H5163" s="29" t="e">
        <f t="shared" ca="1" si="482"/>
        <v>#N/A</v>
      </c>
      <c r="I5163" s="1" t="e">
        <f t="shared" ca="1" si="485"/>
        <v>#N/A</v>
      </c>
      <c r="J5163" s="1" t="e">
        <f t="shared" ca="1" si="486"/>
        <v>#N/A</v>
      </c>
    </row>
    <row r="5164" spans="1:10" x14ac:dyDescent="0.2">
      <c r="A5164" s="5">
        <v>39282</v>
      </c>
      <c r="B5164" s="2">
        <v>6.7480020653174488E-3</v>
      </c>
      <c r="C5164" s="1">
        <v>3100.2116808309916</v>
      </c>
      <c r="D5164" s="1">
        <v>3100.21</v>
      </c>
      <c r="E5164" s="1">
        <f t="shared" ca="1" si="483"/>
        <v>2631.9203748318655</v>
      </c>
      <c r="F5164" s="1">
        <f t="shared" ca="1" si="484"/>
        <v>1.1779269728849795</v>
      </c>
      <c r="G5164" s="5">
        <f t="shared" ca="1" si="481"/>
        <v>39294</v>
      </c>
      <c r="H5164" s="29" t="e">
        <f t="shared" ca="1" si="482"/>
        <v>#N/A</v>
      </c>
      <c r="I5164" s="1" t="e">
        <f t="shared" ca="1" si="485"/>
        <v>#N/A</v>
      </c>
      <c r="J5164" s="1" t="e">
        <f t="shared" ca="1" si="486"/>
        <v>#N/A</v>
      </c>
    </row>
    <row r="5165" spans="1:10" x14ac:dyDescent="0.2">
      <c r="A5165" s="5">
        <v>39283</v>
      </c>
      <c r="B5165" s="2">
        <v>2.3901606665355235E-3</v>
      </c>
      <c r="C5165" s="1">
        <v>3107.6216848484478</v>
      </c>
      <c r="D5165" s="1">
        <v>3107.62</v>
      </c>
      <c r="E5165" s="1">
        <f t="shared" ca="1" si="483"/>
        <v>2638.2110873892425</v>
      </c>
      <c r="F5165" s="1">
        <f t="shared" ca="1" si="484"/>
        <v>1.1779269728849793</v>
      </c>
      <c r="G5165" s="5">
        <f t="shared" ca="1" si="481"/>
        <v>39294</v>
      </c>
      <c r="H5165" s="29" t="e">
        <f t="shared" ca="1" si="482"/>
        <v>#N/A</v>
      </c>
      <c r="I5165" s="1" t="e">
        <f t="shared" ca="1" si="485"/>
        <v>#N/A</v>
      </c>
      <c r="J5165" s="1" t="e">
        <f t="shared" ca="1" si="486"/>
        <v>#N/A</v>
      </c>
    </row>
    <row r="5166" spans="1:10" x14ac:dyDescent="0.2">
      <c r="A5166" s="5">
        <v>39286</v>
      </c>
      <c r="B5166" s="2">
        <v>6.8058514232756107E-3</v>
      </c>
      <c r="C5166" s="1">
        <v>3128.7716963152757</v>
      </c>
      <c r="D5166" s="1">
        <v>3128.77</v>
      </c>
      <c r="E5166" s="1">
        <f t="shared" ca="1" si="483"/>
        <v>2656.1663600732518</v>
      </c>
      <c r="F5166" s="1">
        <f t="shared" ca="1" si="484"/>
        <v>1.1779269728849795</v>
      </c>
      <c r="G5166" s="5">
        <f t="shared" ca="1" si="481"/>
        <v>39294</v>
      </c>
      <c r="H5166" s="29" t="e">
        <f t="shared" ca="1" si="482"/>
        <v>#N/A</v>
      </c>
      <c r="I5166" s="1" t="e">
        <f t="shared" ca="1" si="485"/>
        <v>#N/A</v>
      </c>
      <c r="J5166" s="1" t="e">
        <f t="shared" ca="1" si="486"/>
        <v>#N/A</v>
      </c>
    </row>
    <row r="5167" spans="1:10" x14ac:dyDescent="0.2">
      <c r="A5167" s="5">
        <v>39287</v>
      </c>
      <c r="B5167" s="2">
        <v>-9.8537124812625443E-3</v>
      </c>
      <c r="C5167" s="1">
        <v>3097.9416796002729</v>
      </c>
      <c r="D5167" s="1">
        <v>3097.94</v>
      </c>
      <c r="E5167" s="1">
        <f t="shared" ca="1" si="483"/>
        <v>2629.9932604586884</v>
      </c>
      <c r="F5167" s="1">
        <f t="shared" ca="1" si="484"/>
        <v>1.1779269728849795</v>
      </c>
      <c r="G5167" s="5">
        <f t="shared" ca="1" si="481"/>
        <v>39294</v>
      </c>
      <c r="H5167" s="29" t="e">
        <f t="shared" ca="1" si="482"/>
        <v>#N/A</v>
      </c>
      <c r="I5167" s="1" t="e">
        <f t="shared" ca="1" si="485"/>
        <v>#N/A</v>
      </c>
      <c r="J5167" s="1" t="e">
        <f t="shared" ca="1" si="486"/>
        <v>#N/A</v>
      </c>
    </row>
    <row r="5168" spans="1:10" x14ac:dyDescent="0.2">
      <c r="A5168" s="5">
        <v>39288</v>
      </c>
      <c r="B5168" s="2">
        <v>-1.6407677359793871E-2</v>
      </c>
      <c r="C5168" s="1">
        <v>3047.1116520419337</v>
      </c>
      <c r="D5168" s="1">
        <v>3047.11</v>
      </c>
      <c r="E5168" s="1">
        <f t="shared" ca="1" si="483"/>
        <v>2586.8411795826496</v>
      </c>
      <c r="F5168" s="1">
        <f t="shared" ca="1" si="484"/>
        <v>1.1779269728849795</v>
      </c>
      <c r="G5168" s="5">
        <f t="shared" ca="1" si="481"/>
        <v>39294</v>
      </c>
      <c r="H5168" s="29" t="e">
        <f t="shared" ca="1" si="482"/>
        <v>#N/A</v>
      </c>
      <c r="I5168" s="1" t="e">
        <f t="shared" ca="1" si="485"/>
        <v>#N/A</v>
      </c>
      <c r="J5168" s="1" t="e">
        <f t="shared" ca="1" si="486"/>
        <v>#N/A</v>
      </c>
    </row>
    <row r="5169" spans="1:10" x14ac:dyDescent="0.2">
      <c r="A5169" s="5">
        <v>39289</v>
      </c>
      <c r="B5169" s="2">
        <v>-1.7846418409575016E-2</v>
      </c>
      <c r="C5169" s="1">
        <v>2992.731622558902</v>
      </c>
      <c r="D5169" s="1">
        <v>2992.73</v>
      </c>
      <c r="E5169" s="1">
        <f t="shared" ca="1" si="483"/>
        <v>2540.6753295326994</v>
      </c>
      <c r="F5169" s="1">
        <f t="shared" ca="1" si="484"/>
        <v>1.1779269728849793</v>
      </c>
      <c r="G5169" s="5">
        <f t="shared" ca="1" si="481"/>
        <v>39294</v>
      </c>
      <c r="H5169" s="29" t="e">
        <f t="shared" ca="1" si="482"/>
        <v>#N/A</v>
      </c>
      <c r="I5169" s="1" t="e">
        <f t="shared" ca="1" si="485"/>
        <v>#N/A</v>
      </c>
      <c r="J5169" s="1" t="e">
        <f t="shared" ca="1" si="486"/>
        <v>#N/A</v>
      </c>
    </row>
    <row r="5170" spans="1:10" x14ac:dyDescent="0.2">
      <c r="A5170" s="5">
        <v>39290</v>
      </c>
      <c r="B5170" s="2">
        <v>-3.048387258456331E-2</v>
      </c>
      <c r="C5170" s="1">
        <v>2901.5015730970231</v>
      </c>
      <c r="D5170" s="1">
        <v>2901.5</v>
      </c>
      <c r="E5170" s="1">
        <f t="shared" ca="1" si="483"/>
        <v>2463.2257065084809</v>
      </c>
      <c r="F5170" s="1">
        <f t="shared" ca="1" si="484"/>
        <v>1.1779269728849795</v>
      </c>
      <c r="G5170" s="5">
        <f t="shared" ca="1" si="481"/>
        <v>39294</v>
      </c>
      <c r="H5170" s="29" t="e">
        <f t="shared" ca="1" si="482"/>
        <v>#N/A</v>
      </c>
      <c r="I5170" s="1" t="e">
        <f t="shared" ca="1" si="485"/>
        <v>#N/A</v>
      </c>
      <c r="J5170" s="1" t="e">
        <f t="shared" ca="1" si="486"/>
        <v>#N/A</v>
      </c>
    </row>
    <row r="5171" spans="1:10" x14ac:dyDescent="0.2">
      <c r="A5171" s="5">
        <v>39293</v>
      </c>
      <c r="B5171" s="2">
        <v>1.5960709977597798E-2</v>
      </c>
      <c r="C5171" s="1">
        <v>2947.8115982047684</v>
      </c>
      <c r="D5171" s="1">
        <v>2947.81</v>
      </c>
      <c r="E5171" s="1">
        <f t="shared" ca="1" si="483"/>
        <v>2502.5405376194262</v>
      </c>
      <c r="F5171" s="1">
        <f t="shared" ca="1" si="484"/>
        <v>1.1779269728849795</v>
      </c>
      <c r="G5171" s="5">
        <f t="shared" ca="1" si="481"/>
        <v>39294</v>
      </c>
      <c r="H5171" s="29" t="e">
        <f t="shared" ca="1" si="482"/>
        <v>#N/A</v>
      </c>
      <c r="I5171" s="1" t="e">
        <f t="shared" ca="1" si="485"/>
        <v>#N/A</v>
      </c>
      <c r="J5171" s="1" t="e">
        <f t="shared" ca="1" si="486"/>
        <v>#N/A</v>
      </c>
    </row>
    <row r="5172" spans="1:10" x14ac:dyDescent="0.2">
      <c r="A5172" s="5">
        <v>39294</v>
      </c>
      <c r="B5172" s="2">
        <v>1.4403913413686853E-2</v>
      </c>
      <c r="C5172" s="1">
        <v>2990.2716212251717</v>
      </c>
      <c r="D5172" s="1">
        <v>2990.27</v>
      </c>
      <c r="E5172" s="1">
        <f t="shared" ca="1" si="483"/>
        <v>2538.5869148375377</v>
      </c>
      <c r="F5172" s="1">
        <f t="shared" ca="1" si="484"/>
        <v>1.1779269728849795</v>
      </c>
      <c r="G5172" s="5">
        <f t="shared" ca="1" si="481"/>
        <v>39294</v>
      </c>
      <c r="H5172" s="29" t="e">
        <f t="shared" ca="1" si="482"/>
        <v>#N/A</v>
      </c>
      <c r="I5172" s="1" t="e">
        <f t="shared" ca="1" si="485"/>
        <v>#N/A</v>
      </c>
      <c r="J5172" s="1" t="e">
        <f t="shared" ca="1" si="486"/>
        <v>#N/A</v>
      </c>
    </row>
    <row r="5173" spans="1:10" x14ac:dyDescent="0.2">
      <c r="A5173" s="5">
        <v>39295</v>
      </c>
      <c r="B5173" s="2">
        <v>-2.5967554769301793E-2</v>
      </c>
      <c r="C5173" s="1">
        <v>2912.6215791259183</v>
      </c>
      <c r="D5173" s="1">
        <v>2912.62</v>
      </c>
      <c r="E5173" s="1">
        <f t="shared" ca="1" si="483"/>
        <v>2472.6660200898614</v>
      </c>
      <c r="F5173" s="1">
        <f t="shared" ca="1" si="484"/>
        <v>1.1779269728849793</v>
      </c>
      <c r="G5173" s="5">
        <f t="shared" ca="1" si="481"/>
        <v>39325</v>
      </c>
      <c r="H5173" s="29" t="e">
        <f t="shared" ca="1" si="482"/>
        <v>#N/A</v>
      </c>
      <c r="I5173" s="1" t="e">
        <f t="shared" ca="1" si="485"/>
        <v>#N/A</v>
      </c>
      <c r="J5173" s="1" t="e">
        <f t="shared" ca="1" si="486"/>
        <v>#N/A</v>
      </c>
    </row>
    <row r="5174" spans="1:10" x14ac:dyDescent="0.2">
      <c r="A5174" s="5">
        <v>39296</v>
      </c>
      <c r="B5174" s="2">
        <v>1.4076673235781101E-3</v>
      </c>
      <c r="C5174" s="1">
        <v>2916.7215813488024</v>
      </c>
      <c r="D5174" s="1">
        <v>2916.72</v>
      </c>
      <c r="E5174" s="1">
        <f t="shared" ca="1" si="483"/>
        <v>2476.1467112484638</v>
      </c>
      <c r="F5174" s="1">
        <f t="shared" ca="1" si="484"/>
        <v>1.1779269728849793</v>
      </c>
      <c r="G5174" s="5">
        <f t="shared" ca="1" si="481"/>
        <v>39325</v>
      </c>
      <c r="H5174" s="29" t="e">
        <f t="shared" ca="1" si="482"/>
        <v>#N/A</v>
      </c>
      <c r="I5174" s="1" t="e">
        <f t="shared" ca="1" si="485"/>
        <v>#N/A</v>
      </c>
      <c r="J5174" s="1" t="e">
        <f t="shared" ca="1" si="486"/>
        <v>#N/A</v>
      </c>
    </row>
    <row r="5175" spans="1:10" x14ac:dyDescent="0.2">
      <c r="A5175" s="5">
        <v>39297</v>
      </c>
      <c r="B5175" s="2">
        <v>-9.9186757727858232E-3</v>
      </c>
      <c r="C5175" s="1">
        <v>2887.7915656639166</v>
      </c>
      <c r="D5175" s="1">
        <v>2887.79</v>
      </c>
      <c r="E5175" s="1">
        <f t="shared" ca="1" si="483"/>
        <v>2451.5866148537407</v>
      </c>
      <c r="F5175" s="1">
        <f t="shared" ca="1" si="484"/>
        <v>1.1779269728849791</v>
      </c>
      <c r="G5175" s="5">
        <f t="shared" ca="1" si="481"/>
        <v>39325</v>
      </c>
      <c r="H5175" s="29" t="e">
        <f t="shared" ca="1" si="482"/>
        <v>#N/A</v>
      </c>
      <c r="I5175" s="1" t="e">
        <f t="shared" ca="1" si="485"/>
        <v>#N/A</v>
      </c>
      <c r="J5175" s="1" t="e">
        <f t="shared" ca="1" si="486"/>
        <v>#N/A</v>
      </c>
    </row>
    <row r="5176" spans="1:10" x14ac:dyDescent="0.2">
      <c r="A5176" s="5">
        <v>39300</v>
      </c>
      <c r="B5176" s="2">
        <v>-2.4565498183732215E-2</v>
      </c>
      <c r="C5176" s="1">
        <v>2816.8515272026025</v>
      </c>
      <c r="D5176" s="1">
        <v>2816.85</v>
      </c>
      <c r="E5176" s="1">
        <f t="shared" ca="1" si="483"/>
        <v>2391.3621683192891</v>
      </c>
      <c r="F5176" s="1">
        <f t="shared" ca="1" si="484"/>
        <v>1.1779269728849791</v>
      </c>
      <c r="G5176" s="5">
        <f t="shared" ca="1" si="481"/>
        <v>39325</v>
      </c>
      <c r="H5176" s="29" t="e">
        <f t="shared" ca="1" si="482"/>
        <v>#N/A</v>
      </c>
      <c r="I5176" s="1" t="e">
        <f t="shared" ca="1" si="485"/>
        <v>#N/A</v>
      </c>
      <c r="J5176" s="1" t="e">
        <f t="shared" ca="1" si="486"/>
        <v>#N/A</v>
      </c>
    </row>
    <row r="5177" spans="1:10" x14ac:dyDescent="0.2">
      <c r="A5177" s="5">
        <v>39301</v>
      </c>
      <c r="B5177" s="2">
        <v>1.5148126453307764E-2</v>
      </c>
      <c r="C5177" s="1">
        <v>2859.5215503368604</v>
      </c>
      <c r="D5177" s="1">
        <v>2859.52</v>
      </c>
      <c r="E5177" s="1">
        <f t="shared" ca="1" si="483"/>
        <v>2427.5868248406455</v>
      </c>
      <c r="F5177" s="1">
        <f t="shared" ca="1" si="484"/>
        <v>1.1779269728849793</v>
      </c>
      <c r="G5177" s="5">
        <f t="shared" ca="1" si="481"/>
        <v>39325</v>
      </c>
      <c r="H5177" s="29" t="e">
        <f t="shared" ca="1" si="482"/>
        <v>#N/A</v>
      </c>
      <c r="I5177" s="1" t="e">
        <f t="shared" ca="1" si="485"/>
        <v>#N/A</v>
      </c>
      <c r="J5177" s="1" t="e">
        <f t="shared" ca="1" si="486"/>
        <v>#N/A</v>
      </c>
    </row>
    <row r="5178" spans="1:10" x14ac:dyDescent="0.2">
      <c r="A5178" s="5">
        <v>39302</v>
      </c>
      <c r="B5178" s="2">
        <v>3.2837679051029633E-2</v>
      </c>
      <c r="C5178" s="1">
        <v>2953.4216012463248</v>
      </c>
      <c r="D5178" s="1">
        <v>2953.42</v>
      </c>
      <c r="E5178" s="1">
        <f t="shared" ca="1" si="483"/>
        <v>2507.3031418632709</v>
      </c>
      <c r="F5178" s="1">
        <f t="shared" ca="1" si="484"/>
        <v>1.1779269728849791</v>
      </c>
      <c r="G5178" s="5">
        <f t="shared" ca="1" si="481"/>
        <v>39325</v>
      </c>
      <c r="H5178" s="29" t="e">
        <f t="shared" ca="1" si="482"/>
        <v>#N/A</v>
      </c>
      <c r="I5178" s="1" t="e">
        <f t="shared" ca="1" si="485"/>
        <v>#N/A</v>
      </c>
      <c r="J5178" s="1" t="e">
        <f t="shared" ca="1" si="486"/>
        <v>#N/A</v>
      </c>
    </row>
    <row r="5179" spans="1:10" x14ac:dyDescent="0.2">
      <c r="A5179" s="5">
        <v>39304</v>
      </c>
      <c r="B5179" s="2">
        <v>-4.0150063316426343E-2</v>
      </c>
      <c r="C5179" s="1">
        <v>2834.8415369561835</v>
      </c>
      <c r="D5179" s="1">
        <v>2834.84</v>
      </c>
      <c r="E5179" s="1">
        <f t="shared" ca="1" si="483"/>
        <v>2406.634761963986</v>
      </c>
      <c r="F5179" s="1">
        <f t="shared" ca="1" si="484"/>
        <v>1.1779269728849791</v>
      </c>
      <c r="G5179" s="5">
        <f t="shared" ca="1" si="481"/>
        <v>39325</v>
      </c>
      <c r="H5179" s="29" t="e">
        <f t="shared" ca="1" si="482"/>
        <v>#N/A</v>
      </c>
      <c r="I5179" s="1" t="e">
        <f t="shared" ca="1" si="485"/>
        <v>#N/A</v>
      </c>
      <c r="J5179" s="1" t="e">
        <f t="shared" ca="1" si="486"/>
        <v>#N/A</v>
      </c>
    </row>
    <row r="5180" spans="1:10" x14ac:dyDescent="0.2">
      <c r="A5180" s="5">
        <v>39307</v>
      </c>
      <c r="B5180" s="2">
        <v>2.5571108069591064E-2</v>
      </c>
      <c r="C5180" s="1">
        <v>2907.3315762578559</v>
      </c>
      <c r="D5180" s="1">
        <v>2907.33</v>
      </c>
      <c r="E5180" s="1">
        <f t="shared" ca="1" si="483"/>
        <v>2468.1750795462012</v>
      </c>
      <c r="F5180" s="1">
        <f t="shared" ca="1" si="484"/>
        <v>1.1779269728849793</v>
      </c>
      <c r="G5180" s="5">
        <f t="shared" ca="1" si="481"/>
        <v>39325</v>
      </c>
      <c r="H5180" s="29" t="e">
        <f t="shared" ca="1" si="482"/>
        <v>#N/A</v>
      </c>
      <c r="I5180" s="1" t="e">
        <f t="shared" ca="1" si="485"/>
        <v>#N/A</v>
      </c>
      <c r="J5180" s="1" t="e">
        <f t="shared" ca="1" si="486"/>
        <v>#N/A</v>
      </c>
    </row>
    <row r="5181" spans="1:10" x14ac:dyDescent="0.2">
      <c r="A5181" s="5">
        <v>39308</v>
      </c>
      <c r="B5181" s="2">
        <v>-1.3799603072234601E-2</v>
      </c>
      <c r="C5181" s="1">
        <v>2867.2115545061233</v>
      </c>
      <c r="D5181" s="1">
        <v>2867.21</v>
      </c>
      <c r="E5181" s="1">
        <f t="shared" ca="1" si="483"/>
        <v>2434.1152431356827</v>
      </c>
      <c r="F5181" s="1">
        <f t="shared" ca="1" si="484"/>
        <v>1.1779269728849793</v>
      </c>
      <c r="G5181" s="5">
        <f t="shared" ca="1" si="481"/>
        <v>39325</v>
      </c>
      <c r="H5181" s="29" t="e">
        <f t="shared" ca="1" si="482"/>
        <v>#N/A</v>
      </c>
      <c r="I5181" s="1" t="e">
        <f t="shared" ca="1" si="485"/>
        <v>#N/A</v>
      </c>
      <c r="J5181" s="1" t="e">
        <f t="shared" ca="1" si="486"/>
        <v>#N/A</v>
      </c>
    </row>
    <row r="5182" spans="1:10" x14ac:dyDescent="0.2">
      <c r="A5182" s="5">
        <v>39309</v>
      </c>
      <c r="B5182" s="2">
        <v>-1.0177140844235266E-2</v>
      </c>
      <c r="C5182" s="1">
        <v>2838.031538685696</v>
      </c>
      <c r="D5182" s="1">
        <v>2838.03</v>
      </c>
      <c r="E5182" s="1">
        <f t="shared" ca="1" si="483"/>
        <v>2409.3429094751909</v>
      </c>
      <c r="F5182" s="1">
        <f t="shared" ca="1" si="484"/>
        <v>1.1779269728849793</v>
      </c>
      <c r="G5182" s="5">
        <f t="shared" ca="1" si="481"/>
        <v>39325</v>
      </c>
      <c r="H5182" s="29" t="e">
        <f t="shared" ca="1" si="482"/>
        <v>#N/A</v>
      </c>
      <c r="I5182" s="1" t="e">
        <f t="shared" ca="1" si="485"/>
        <v>#N/A</v>
      </c>
      <c r="J5182" s="1" t="e">
        <f t="shared" ca="1" si="486"/>
        <v>#N/A</v>
      </c>
    </row>
    <row r="5183" spans="1:10" x14ac:dyDescent="0.2">
      <c r="A5183" s="5">
        <v>39310</v>
      </c>
      <c r="B5183" s="2">
        <v>-4.0580966374562655E-2</v>
      </c>
      <c r="C5183" s="1">
        <v>2722.8614762443435</v>
      </c>
      <c r="D5183" s="1">
        <v>2722.86</v>
      </c>
      <c r="E5183" s="1">
        <f t="shared" ca="1" si="483"/>
        <v>2311.5694458809876</v>
      </c>
      <c r="F5183" s="1">
        <f t="shared" ca="1" si="484"/>
        <v>1.1779269728849791</v>
      </c>
      <c r="G5183" s="5">
        <f t="shared" ca="1" si="481"/>
        <v>39325</v>
      </c>
      <c r="H5183" s="29" t="e">
        <f t="shared" ca="1" si="482"/>
        <v>#N/A</v>
      </c>
      <c r="I5183" s="1" t="e">
        <f t="shared" ca="1" si="485"/>
        <v>#N/A</v>
      </c>
      <c r="J5183" s="1" t="e">
        <f t="shared" ca="1" si="486"/>
        <v>#N/A</v>
      </c>
    </row>
    <row r="5184" spans="1:10" x14ac:dyDescent="0.2">
      <c r="A5184" s="5">
        <v>39311</v>
      </c>
      <c r="B5184" s="2">
        <v>-2.6810045319991538E-4</v>
      </c>
      <c r="C5184" s="1">
        <v>2722.1314758485619</v>
      </c>
      <c r="D5184" s="1">
        <v>2722.13</v>
      </c>
      <c r="E5184" s="1">
        <f t="shared" ca="1" si="483"/>
        <v>2310.9497130649438</v>
      </c>
      <c r="F5184" s="1">
        <f t="shared" ca="1" si="484"/>
        <v>1.1779269728849791</v>
      </c>
      <c r="G5184" s="5">
        <f t="shared" ca="1" si="481"/>
        <v>39325</v>
      </c>
      <c r="H5184" s="29" t="e">
        <f t="shared" ca="1" si="482"/>
        <v>#N/A</v>
      </c>
      <c r="I5184" s="1" t="e">
        <f t="shared" ca="1" si="485"/>
        <v>#N/A</v>
      </c>
      <c r="J5184" s="1" t="e">
        <f t="shared" ca="1" si="486"/>
        <v>#N/A</v>
      </c>
    </row>
    <row r="5185" spans="1:10" x14ac:dyDescent="0.2">
      <c r="A5185" s="5">
        <v>39314</v>
      </c>
      <c r="B5185" s="2">
        <v>2.7522565050162928E-2</v>
      </c>
      <c r="C5185" s="1">
        <v>2797.0515164676999</v>
      </c>
      <c r="D5185" s="1">
        <v>2797.05</v>
      </c>
      <c r="E5185" s="1">
        <f t="shared" ca="1" si="483"/>
        <v>2374.5529768704287</v>
      </c>
      <c r="F5185" s="1">
        <f t="shared" ca="1" si="484"/>
        <v>1.1779269728849793</v>
      </c>
      <c r="G5185" s="5">
        <f t="shared" ca="1" si="481"/>
        <v>39325</v>
      </c>
      <c r="H5185" s="29" t="e">
        <f t="shared" ca="1" si="482"/>
        <v>#N/A</v>
      </c>
      <c r="I5185" s="1" t="e">
        <f t="shared" ca="1" si="485"/>
        <v>#N/A</v>
      </c>
      <c r="J5185" s="1" t="e">
        <f t="shared" ca="1" si="486"/>
        <v>#N/A</v>
      </c>
    </row>
    <row r="5186" spans="1:10" x14ac:dyDescent="0.2">
      <c r="A5186" s="5">
        <v>39315</v>
      </c>
      <c r="B5186" s="2">
        <v>-3.8004325986307208E-3</v>
      </c>
      <c r="C5186" s="1">
        <v>2786.4215107044665</v>
      </c>
      <c r="D5186" s="1">
        <v>2786.42</v>
      </c>
      <c r="E5186" s="1">
        <f t="shared" ca="1" si="483"/>
        <v>2365.5286483299551</v>
      </c>
      <c r="F5186" s="1">
        <f t="shared" ca="1" si="484"/>
        <v>1.1779269728849791</v>
      </c>
      <c r="G5186" s="5">
        <f t="shared" ref="G5186:G5249" ca="1" si="487">EOMONTH(A5186,0)</f>
        <v>39325</v>
      </c>
      <c r="H5186" s="29" t="e">
        <f t="shared" ref="H5186:H5249" ca="1" si="488">VLOOKUP(G5186,$U$512:$Z$3894,2,0)</f>
        <v>#N/A</v>
      </c>
      <c r="I5186" s="1" t="e">
        <f t="shared" ca="1" si="485"/>
        <v>#N/A</v>
      </c>
      <c r="J5186" s="1" t="e">
        <f t="shared" ca="1" si="486"/>
        <v>#N/A</v>
      </c>
    </row>
    <row r="5187" spans="1:10" x14ac:dyDescent="0.2">
      <c r="A5187" s="5">
        <v>39316</v>
      </c>
      <c r="B5187" s="2">
        <v>2.6456887332132251E-2</v>
      </c>
      <c r="C5187" s="1">
        <v>2860.1415506730045</v>
      </c>
      <c r="D5187" s="1">
        <v>2860.14</v>
      </c>
      <c r="E5187" s="1">
        <f t="shared" ref="E5187:E5250" ca="1" si="489">C5187/C$2*$E$2</f>
        <v>2428.1131732597514</v>
      </c>
      <c r="F5187" s="1">
        <f t="shared" ref="F5187:F5250" ca="1" si="490">D5187/E5187</f>
        <v>1.1779269728849791</v>
      </c>
      <c r="G5187" s="5">
        <f t="shared" ca="1" si="487"/>
        <v>39325</v>
      </c>
      <c r="H5187" s="29" t="e">
        <f t="shared" ca="1" si="488"/>
        <v>#N/A</v>
      </c>
      <c r="I5187" s="1" t="e">
        <f t="shared" ref="I5187:I5250" ca="1" si="491">H5187/$H$2*$I$2</f>
        <v>#N/A</v>
      </c>
      <c r="J5187" s="1" t="e">
        <f t="shared" ref="J5187:J5250" ca="1" si="492">D5187/I5187</f>
        <v>#N/A</v>
      </c>
    </row>
    <row r="5188" spans="1:10" x14ac:dyDescent="0.2">
      <c r="A5188" s="5">
        <v>39317</v>
      </c>
      <c r="B5188" s="2">
        <v>8.3317599837768874E-3</v>
      </c>
      <c r="C5188" s="1">
        <v>2883.9715635928396</v>
      </c>
      <c r="D5188" s="1">
        <v>2883.97</v>
      </c>
      <c r="E5188" s="1">
        <f t="shared" ca="1" si="489"/>
        <v>2448.3436294327989</v>
      </c>
      <c r="F5188" s="1">
        <f t="shared" ca="1" si="490"/>
        <v>1.1779269728849791</v>
      </c>
      <c r="G5188" s="5">
        <f t="shared" ca="1" si="487"/>
        <v>39325</v>
      </c>
      <c r="H5188" s="29" t="e">
        <f t="shared" ca="1" si="488"/>
        <v>#N/A</v>
      </c>
      <c r="I5188" s="1" t="e">
        <f t="shared" ca="1" si="491"/>
        <v>#N/A</v>
      </c>
      <c r="J5188" s="1" t="e">
        <f t="shared" ca="1" si="492"/>
        <v>#N/A</v>
      </c>
    </row>
    <row r="5189" spans="1:10" x14ac:dyDescent="0.2">
      <c r="A5189" s="5">
        <v>39318</v>
      </c>
      <c r="B5189" s="2">
        <v>-1.8273421706883619E-3</v>
      </c>
      <c r="C5189" s="1">
        <v>2878.7015607356202</v>
      </c>
      <c r="D5189" s="1">
        <v>2878.7</v>
      </c>
      <c r="E5189" s="1">
        <f t="shared" ca="1" si="489"/>
        <v>2443.8696678704005</v>
      </c>
      <c r="F5189" s="1">
        <f t="shared" ca="1" si="490"/>
        <v>1.1779269728849791</v>
      </c>
      <c r="G5189" s="5">
        <f t="shared" ca="1" si="487"/>
        <v>39325</v>
      </c>
      <c r="H5189" s="29" t="e">
        <f t="shared" ca="1" si="488"/>
        <v>#N/A</v>
      </c>
      <c r="I5189" s="1" t="e">
        <f t="shared" ca="1" si="491"/>
        <v>#N/A</v>
      </c>
      <c r="J5189" s="1" t="e">
        <f t="shared" ca="1" si="492"/>
        <v>#N/A</v>
      </c>
    </row>
    <row r="5190" spans="1:10" x14ac:dyDescent="0.2">
      <c r="A5190" s="5">
        <v>39321</v>
      </c>
      <c r="B5190" s="2">
        <v>1.5100566227811196E-2</v>
      </c>
      <c r="C5190" s="1">
        <v>2922.1715843036118</v>
      </c>
      <c r="D5190" s="1">
        <v>2922.17</v>
      </c>
      <c r="E5190" s="1">
        <f t="shared" ca="1" si="489"/>
        <v>2480.773483642216</v>
      </c>
      <c r="F5190" s="1">
        <f t="shared" ca="1" si="490"/>
        <v>1.1779269728849793</v>
      </c>
      <c r="G5190" s="5">
        <f t="shared" ca="1" si="487"/>
        <v>39325</v>
      </c>
      <c r="H5190" s="29" t="e">
        <f t="shared" ca="1" si="488"/>
        <v>#N/A</v>
      </c>
      <c r="I5190" s="1" t="e">
        <f t="shared" ca="1" si="491"/>
        <v>#N/A</v>
      </c>
      <c r="J5190" s="1" t="e">
        <f t="shared" ca="1" si="492"/>
        <v>#N/A</v>
      </c>
    </row>
    <row r="5191" spans="1:10" x14ac:dyDescent="0.2">
      <c r="A5191" s="5">
        <v>39322</v>
      </c>
      <c r="B5191" s="2">
        <v>-1.2258013736367257E-2</v>
      </c>
      <c r="C5191" s="1">
        <v>2886.3515648831963</v>
      </c>
      <c r="D5191" s="1">
        <v>2886.35</v>
      </c>
      <c r="E5191" s="1">
        <f t="shared" ca="1" si="489"/>
        <v>2450.3641282029139</v>
      </c>
      <c r="F5191" s="1">
        <f t="shared" ca="1" si="490"/>
        <v>1.1779269728849795</v>
      </c>
      <c r="G5191" s="5">
        <f t="shared" ca="1" si="487"/>
        <v>39325</v>
      </c>
      <c r="H5191" s="29" t="e">
        <f t="shared" ca="1" si="488"/>
        <v>#N/A</v>
      </c>
      <c r="I5191" s="1" t="e">
        <f t="shared" ca="1" si="491"/>
        <v>#N/A</v>
      </c>
      <c r="J5191" s="1" t="e">
        <f t="shared" ca="1" si="492"/>
        <v>#N/A</v>
      </c>
    </row>
    <row r="5192" spans="1:10" x14ac:dyDescent="0.2">
      <c r="A5192" s="5">
        <v>39323</v>
      </c>
      <c r="B5192" s="2">
        <v>4.4173437039860541E-3</v>
      </c>
      <c r="C5192" s="1">
        <v>2899.1015717958235</v>
      </c>
      <c r="D5192" s="1">
        <v>2899.1</v>
      </c>
      <c r="E5192" s="1">
        <f t="shared" ca="1" si="489"/>
        <v>2461.1882287571052</v>
      </c>
      <c r="F5192" s="1">
        <f t="shared" ca="1" si="490"/>
        <v>1.1779269728849788</v>
      </c>
      <c r="G5192" s="5">
        <f t="shared" ca="1" si="487"/>
        <v>39325</v>
      </c>
      <c r="H5192" s="29" t="e">
        <f t="shared" ca="1" si="488"/>
        <v>#N/A</v>
      </c>
      <c r="I5192" s="1" t="e">
        <f t="shared" ca="1" si="491"/>
        <v>#N/A</v>
      </c>
      <c r="J5192" s="1" t="e">
        <f t="shared" ca="1" si="492"/>
        <v>#N/A</v>
      </c>
    </row>
    <row r="5193" spans="1:10" x14ac:dyDescent="0.2">
      <c r="A5193" s="5">
        <v>39324</v>
      </c>
      <c r="B5193" s="2">
        <v>1.1196578248422018E-2</v>
      </c>
      <c r="C5193" s="1">
        <v>2931.5615893945587</v>
      </c>
      <c r="D5193" s="1">
        <v>2931.56</v>
      </c>
      <c r="E5193" s="1">
        <f t="shared" ca="1" si="489"/>
        <v>2488.745115344479</v>
      </c>
      <c r="F5193" s="1">
        <f t="shared" ca="1" si="490"/>
        <v>1.1779269728849791</v>
      </c>
      <c r="G5193" s="5">
        <f t="shared" ca="1" si="487"/>
        <v>39325</v>
      </c>
      <c r="H5193" s="29" t="e">
        <f t="shared" ca="1" si="488"/>
        <v>#N/A</v>
      </c>
      <c r="I5193" s="1" t="e">
        <f t="shared" ca="1" si="491"/>
        <v>#N/A</v>
      </c>
      <c r="J5193" s="1" t="e">
        <f t="shared" ca="1" si="492"/>
        <v>#N/A</v>
      </c>
    </row>
    <row r="5194" spans="1:10" x14ac:dyDescent="0.2">
      <c r="A5194" s="5">
        <v>39325</v>
      </c>
      <c r="B5194" s="2">
        <v>2.6886708783037117E-2</v>
      </c>
      <c r="C5194" s="1">
        <v>3010.3816321281474</v>
      </c>
      <c r="D5194" s="1">
        <v>3010.38</v>
      </c>
      <c r="E5194" s="1">
        <f t="shared" ca="1" si="489"/>
        <v>2555.6592804959519</v>
      </c>
      <c r="F5194" s="1">
        <f t="shared" ca="1" si="490"/>
        <v>1.1779269728849791</v>
      </c>
      <c r="G5194" s="5">
        <f t="shared" ca="1" si="487"/>
        <v>39325</v>
      </c>
      <c r="H5194" s="29" t="e">
        <f t="shared" ca="1" si="488"/>
        <v>#N/A</v>
      </c>
      <c r="I5194" s="1" t="e">
        <f t="shared" ca="1" si="491"/>
        <v>#N/A</v>
      </c>
      <c r="J5194" s="1" t="e">
        <f t="shared" ca="1" si="492"/>
        <v>#N/A</v>
      </c>
    </row>
    <row r="5195" spans="1:10" x14ac:dyDescent="0.2">
      <c r="A5195" s="5">
        <v>39328</v>
      </c>
      <c r="B5195" s="2">
        <v>8.1584384695618795E-3</v>
      </c>
      <c r="C5195" s="1">
        <v>3034.9416454437642</v>
      </c>
      <c r="D5195" s="1">
        <v>3034.94</v>
      </c>
      <c r="E5195" s="1">
        <f t="shared" ca="1" si="489"/>
        <v>2576.5094694850432</v>
      </c>
      <c r="F5195" s="1">
        <f t="shared" ca="1" si="490"/>
        <v>1.1779269728849791</v>
      </c>
      <c r="G5195" s="5">
        <f t="shared" ca="1" si="487"/>
        <v>39355</v>
      </c>
      <c r="H5195" s="29" t="e">
        <f t="shared" ca="1" si="488"/>
        <v>#N/A</v>
      </c>
      <c r="I5195" s="1" t="e">
        <f t="shared" ca="1" si="491"/>
        <v>#N/A</v>
      </c>
      <c r="J5195" s="1" t="e">
        <f t="shared" ca="1" si="492"/>
        <v>#N/A</v>
      </c>
    </row>
    <row r="5196" spans="1:10" x14ac:dyDescent="0.2">
      <c r="A5196" s="5">
        <v>39329</v>
      </c>
      <c r="B5196" s="2">
        <v>5.6936875193578373E-3</v>
      </c>
      <c r="C5196" s="1">
        <v>3052.2216548124065</v>
      </c>
      <c r="D5196" s="1">
        <v>3052.22</v>
      </c>
      <c r="E5196" s="1">
        <f t="shared" ca="1" si="489"/>
        <v>2591.179309294957</v>
      </c>
      <c r="F5196" s="1">
        <f t="shared" ca="1" si="490"/>
        <v>1.1779269728849791</v>
      </c>
      <c r="G5196" s="5">
        <f t="shared" ca="1" si="487"/>
        <v>39355</v>
      </c>
      <c r="H5196" s="29" t="e">
        <f t="shared" ca="1" si="488"/>
        <v>#N/A</v>
      </c>
      <c r="I5196" s="1" t="e">
        <f t="shared" ca="1" si="491"/>
        <v>#N/A</v>
      </c>
      <c r="J5196" s="1" t="e">
        <f t="shared" ca="1" si="492"/>
        <v>#N/A</v>
      </c>
    </row>
    <row r="5197" spans="1:10" x14ac:dyDescent="0.2">
      <c r="A5197" s="5">
        <v>39330</v>
      </c>
      <c r="B5197" s="2">
        <v>-1.2227165800630213E-2</v>
      </c>
      <c r="C5197" s="1">
        <v>3014.9016345787413</v>
      </c>
      <c r="D5197" s="1">
        <v>3014.9</v>
      </c>
      <c r="E5197" s="1">
        <f t="shared" ca="1" si="489"/>
        <v>2559.4965302610449</v>
      </c>
      <c r="F5197" s="1">
        <f t="shared" ca="1" si="490"/>
        <v>1.1779269728849793</v>
      </c>
      <c r="G5197" s="5">
        <f t="shared" ca="1" si="487"/>
        <v>39355</v>
      </c>
      <c r="H5197" s="29" t="e">
        <f t="shared" ca="1" si="488"/>
        <v>#N/A</v>
      </c>
      <c r="I5197" s="1" t="e">
        <f t="shared" ca="1" si="491"/>
        <v>#N/A</v>
      </c>
      <c r="J5197" s="1" t="e">
        <f t="shared" ca="1" si="492"/>
        <v>#N/A</v>
      </c>
    </row>
    <row r="5198" spans="1:10" x14ac:dyDescent="0.2">
      <c r="A5198" s="5">
        <v>39331</v>
      </c>
      <c r="B5198" s="2">
        <v>5.3500945304985059E-3</v>
      </c>
      <c r="C5198" s="1">
        <v>3031.0316433238922</v>
      </c>
      <c r="D5198" s="1">
        <v>3031.03</v>
      </c>
      <c r="E5198" s="1">
        <f t="shared" ca="1" si="489"/>
        <v>2573.1900786484248</v>
      </c>
      <c r="F5198" s="1">
        <f t="shared" ca="1" si="490"/>
        <v>1.1779269728849791</v>
      </c>
      <c r="G5198" s="5">
        <f t="shared" ca="1" si="487"/>
        <v>39355</v>
      </c>
      <c r="H5198" s="29" t="e">
        <f t="shared" ca="1" si="488"/>
        <v>#N/A</v>
      </c>
      <c r="I5198" s="1" t="e">
        <f t="shared" ca="1" si="491"/>
        <v>#N/A</v>
      </c>
      <c r="J5198" s="1" t="e">
        <f t="shared" ca="1" si="492"/>
        <v>#N/A</v>
      </c>
    </row>
    <row r="5199" spans="1:10" x14ac:dyDescent="0.2">
      <c r="A5199" s="5">
        <v>39332</v>
      </c>
      <c r="B5199" s="2">
        <v>-1.86636225969391E-2</v>
      </c>
      <c r="C5199" s="1">
        <v>2974.4616126535152</v>
      </c>
      <c r="D5199" s="1">
        <v>2974.46</v>
      </c>
      <c r="E5199" s="1">
        <f t="shared" ca="1" si="489"/>
        <v>2525.1650301503428</v>
      </c>
      <c r="F5199" s="1">
        <f t="shared" ca="1" si="490"/>
        <v>1.1779269728849791</v>
      </c>
      <c r="G5199" s="5">
        <f t="shared" ca="1" si="487"/>
        <v>39355</v>
      </c>
      <c r="H5199" s="29" t="e">
        <f t="shared" ca="1" si="488"/>
        <v>#N/A</v>
      </c>
      <c r="I5199" s="1" t="e">
        <f t="shared" ca="1" si="491"/>
        <v>#N/A</v>
      </c>
      <c r="J5199" s="1" t="e">
        <f t="shared" ca="1" si="492"/>
        <v>#N/A</v>
      </c>
    </row>
    <row r="5200" spans="1:10" x14ac:dyDescent="0.2">
      <c r="A5200" s="5">
        <v>39335</v>
      </c>
      <c r="B5200" s="2">
        <v>-4.572258493978909E-4</v>
      </c>
      <c r="C5200" s="1">
        <v>2973.1016119161682</v>
      </c>
      <c r="D5200" s="1">
        <v>2973.1</v>
      </c>
      <c r="E5200" s="1">
        <f t="shared" ca="1" si="489"/>
        <v>2524.0104594245622</v>
      </c>
      <c r="F5200" s="1">
        <f t="shared" ca="1" si="490"/>
        <v>1.1779269728849791</v>
      </c>
      <c r="G5200" s="5">
        <f t="shared" ca="1" si="487"/>
        <v>39355</v>
      </c>
      <c r="H5200" s="29" t="e">
        <f t="shared" ca="1" si="488"/>
        <v>#N/A</v>
      </c>
      <c r="I5200" s="1" t="e">
        <f t="shared" ca="1" si="491"/>
        <v>#N/A</v>
      </c>
      <c r="J5200" s="1" t="e">
        <f t="shared" ca="1" si="492"/>
        <v>#N/A</v>
      </c>
    </row>
    <row r="5201" spans="1:10" x14ac:dyDescent="0.2">
      <c r="A5201" s="5">
        <v>39336</v>
      </c>
      <c r="B5201" s="2">
        <v>2.1866065722646377E-2</v>
      </c>
      <c r="C5201" s="1">
        <v>3038.1116471624332</v>
      </c>
      <c r="D5201" s="1">
        <v>3038.11</v>
      </c>
      <c r="E5201" s="1">
        <f t="shared" ca="1" si="489"/>
        <v>2579.2006380149869</v>
      </c>
      <c r="F5201" s="1">
        <f t="shared" ca="1" si="490"/>
        <v>1.1779269728849791</v>
      </c>
      <c r="G5201" s="5">
        <f t="shared" ca="1" si="487"/>
        <v>39355</v>
      </c>
      <c r="H5201" s="29" t="e">
        <f t="shared" ca="1" si="488"/>
        <v>#N/A</v>
      </c>
      <c r="I5201" s="1" t="e">
        <f t="shared" ca="1" si="491"/>
        <v>#N/A</v>
      </c>
      <c r="J5201" s="1" t="e">
        <f t="shared" ca="1" si="492"/>
        <v>#N/A</v>
      </c>
    </row>
    <row r="5202" spans="1:10" x14ac:dyDescent="0.2">
      <c r="A5202" s="5">
        <v>39337</v>
      </c>
      <c r="B5202" s="2">
        <v>-4.4369690366707903E-3</v>
      </c>
      <c r="C5202" s="1">
        <v>3024.6316398540248</v>
      </c>
      <c r="D5202" s="1">
        <v>3024.63</v>
      </c>
      <c r="E5202" s="1">
        <f t="shared" ca="1" si="489"/>
        <v>2567.7568046447527</v>
      </c>
      <c r="F5202" s="1">
        <f t="shared" ca="1" si="490"/>
        <v>1.1779269728849791</v>
      </c>
      <c r="G5202" s="5">
        <f t="shared" ca="1" si="487"/>
        <v>39355</v>
      </c>
      <c r="H5202" s="29" t="e">
        <f t="shared" ca="1" si="488"/>
        <v>#N/A</v>
      </c>
      <c r="I5202" s="1" t="e">
        <f t="shared" ca="1" si="491"/>
        <v>#N/A</v>
      </c>
      <c r="J5202" s="1" t="e">
        <f t="shared" ca="1" si="492"/>
        <v>#N/A</v>
      </c>
    </row>
    <row r="5203" spans="1:10" x14ac:dyDescent="0.2">
      <c r="A5203" s="5">
        <v>39338</v>
      </c>
      <c r="B5203" s="2">
        <v>1.2398210690233169E-2</v>
      </c>
      <c r="C5203" s="1">
        <v>3062.1316601852805</v>
      </c>
      <c r="D5203" s="1">
        <v>3062.13</v>
      </c>
      <c r="E5203" s="1">
        <f t="shared" ca="1" si="489"/>
        <v>2599.5923945100185</v>
      </c>
      <c r="F5203" s="1">
        <f t="shared" ca="1" si="490"/>
        <v>1.1779269728849791</v>
      </c>
      <c r="G5203" s="5">
        <f t="shared" ca="1" si="487"/>
        <v>39355</v>
      </c>
      <c r="H5203" s="29" t="e">
        <f t="shared" ca="1" si="488"/>
        <v>#N/A</v>
      </c>
      <c r="I5203" s="1" t="e">
        <f t="shared" ca="1" si="491"/>
        <v>#N/A</v>
      </c>
      <c r="J5203" s="1" t="e">
        <f t="shared" ca="1" si="492"/>
        <v>#N/A</v>
      </c>
    </row>
    <row r="5204" spans="1:10" x14ac:dyDescent="0.2">
      <c r="A5204" s="5">
        <v>39339</v>
      </c>
      <c r="B5204" s="2">
        <v>-5.4439230209037959E-3</v>
      </c>
      <c r="C5204" s="1">
        <v>3045.4616511473596</v>
      </c>
      <c r="D5204" s="1">
        <v>3045.46</v>
      </c>
      <c r="E5204" s="1">
        <f t="shared" ca="1" si="489"/>
        <v>2585.4404136285793</v>
      </c>
      <c r="F5204" s="1">
        <f t="shared" ca="1" si="490"/>
        <v>1.1779269728849788</v>
      </c>
      <c r="G5204" s="5">
        <f t="shared" ca="1" si="487"/>
        <v>39355</v>
      </c>
      <c r="H5204" s="29" t="e">
        <f t="shared" ca="1" si="488"/>
        <v>#N/A</v>
      </c>
      <c r="I5204" s="1" t="e">
        <f t="shared" ca="1" si="491"/>
        <v>#N/A</v>
      </c>
      <c r="J5204" s="1" t="e">
        <f t="shared" ca="1" si="492"/>
        <v>#N/A</v>
      </c>
    </row>
    <row r="5205" spans="1:10" x14ac:dyDescent="0.2">
      <c r="A5205" s="5">
        <v>39342</v>
      </c>
      <c r="B5205" s="2">
        <v>-1.1518785339488913E-2</v>
      </c>
      <c r="C5205" s="1">
        <v>3010.3816321281479</v>
      </c>
      <c r="D5205" s="1">
        <v>3010.38</v>
      </c>
      <c r="E5205" s="1">
        <f t="shared" ca="1" si="489"/>
        <v>2555.6592804959523</v>
      </c>
      <c r="F5205" s="1">
        <f t="shared" ca="1" si="490"/>
        <v>1.1779269728849788</v>
      </c>
      <c r="G5205" s="5">
        <f t="shared" ca="1" si="487"/>
        <v>39355</v>
      </c>
      <c r="H5205" s="29" t="e">
        <f t="shared" ca="1" si="488"/>
        <v>#N/A</v>
      </c>
      <c r="I5205" s="1" t="e">
        <f t="shared" ca="1" si="491"/>
        <v>#N/A</v>
      </c>
      <c r="J5205" s="1" t="e">
        <f t="shared" ca="1" si="492"/>
        <v>#N/A</v>
      </c>
    </row>
    <row r="5206" spans="1:10" x14ac:dyDescent="0.2">
      <c r="A5206" s="5">
        <v>39343</v>
      </c>
      <c r="B5206" s="2">
        <v>8.0587832765297573E-3</v>
      </c>
      <c r="C5206" s="1">
        <v>3034.6416452811145</v>
      </c>
      <c r="D5206" s="1">
        <v>3034.64</v>
      </c>
      <c r="E5206" s="1">
        <f t="shared" ca="1" si="489"/>
        <v>2576.2547847661212</v>
      </c>
      <c r="F5206" s="1">
        <f t="shared" ca="1" si="490"/>
        <v>1.1779269728849788</v>
      </c>
      <c r="G5206" s="5">
        <f t="shared" ca="1" si="487"/>
        <v>39355</v>
      </c>
      <c r="H5206" s="29" t="e">
        <f t="shared" ca="1" si="488"/>
        <v>#N/A</v>
      </c>
      <c r="I5206" s="1" t="e">
        <f t="shared" ca="1" si="491"/>
        <v>#N/A</v>
      </c>
      <c r="J5206" s="1" t="e">
        <f t="shared" ca="1" si="492"/>
        <v>#N/A</v>
      </c>
    </row>
    <row r="5207" spans="1:10" x14ac:dyDescent="0.2">
      <c r="A5207" s="5">
        <v>39344</v>
      </c>
      <c r="B5207" s="2">
        <v>3.6231645269290791E-2</v>
      </c>
      <c r="C5207" s="1">
        <v>3144.591704892357</v>
      </c>
      <c r="D5207" s="1">
        <v>3144.59</v>
      </c>
      <c r="E5207" s="1">
        <f t="shared" ca="1" si="489"/>
        <v>2669.5967342510803</v>
      </c>
      <c r="F5207" s="1">
        <f t="shared" ca="1" si="490"/>
        <v>1.1779269728849788</v>
      </c>
      <c r="G5207" s="5">
        <f t="shared" ca="1" si="487"/>
        <v>39355</v>
      </c>
      <c r="H5207" s="29" t="e">
        <f t="shared" ca="1" si="488"/>
        <v>#N/A</v>
      </c>
      <c r="I5207" s="1" t="e">
        <f t="shared" ca="1" si="491"/>
        <v>#N/A</v>
      </c>
      <c r="J5207" s="1" t="e">
        <f t="shared" ca="1" si="492"/>
        <v>#N/A</v>
      </c>
    </row>
    <row r="5208" spans="1:10" x14ac:dyDescent="0.2">
      <c r="A5208" s="5">
        <v>39345</v>
      </c>
      <c r="B5208" s="2">
        <v>7.9501620243016546E-4</v>
      </c>
      <c r="C5208" s="1">
        <v>3147.0917062477738</v>
      </c>
      <c r="D5208" s="1">
        <v>3147.09</v>
      </c>
      <c r="E5208" s="1">
        <f t="shared" ca="1" si="489"/>
        <v>2671.7191069087648</v>
      </c>
      <c r="F5208" s="1">
        <f t="shared" ca="1" si="490"/>
        <v>1.1779269728849786</v>
      </c>
      <c r="G5208" s="5">
        <f t="shared" ca="1" si="487"/>
        <v>39355</v>
      </c>
      <c r="H5208" s="29" t="e">
        <f t="shared" ca="1" si="488"/>
        <v>#N/A</v>
      </c>
      <c r="I5208" s="1" t="e">
        <f t="shared" ca="1" si="491"/>
        <v>#N/A</v>
      </c>
      <c r="J5208" s="1" t="e">
        <f t="shared" ca="1" si="492"/>
        <v>#N/A</v>
      </c>
    </row>
    <row r="5209" spans="1:10" x14ac:dyDescent="0.2">
      <c r="A5209" s="5">
        <v>39346</v>
      </c>
      <c r="B5209" s="2">
        <v>-4.0450066569434062E-3</v>
      </c>
      <c r="C5209" s="1">
        <v>3134.36169934599</v>
      </c>
      <c r="D5209" s="1">
        <v>3134.36</v>
      </c>
      <c r="E5209" s="1">
        <f t="shared" ca="1" si="489"/>
        <v>2660.9119853358357</v>
      </c>
      <c r="F5209" s="1">
        <f t="shared" ca="1" si="490"/>
        <v>1.1779269728849788</v>
      </c>
      <c r="G5209" s="5">
        <f t="shared" ca="1" si="487"/>
        <v>39355</v>
      </c>
      <c r="H5209" s="29" t="e">
        <f t="shared" ca="1" si="488"/>
        <v>#N/A</v>
      </c>
      <c r="I5209" s="1" t="e">
        <f t="shared" ca="1" si="491"/>
        <v>#N/A</v>
      </c>
      <c r="J5209" s="1" t="e">
        <f t="shared" ca="1" si="492"/>
        <v>#N/A</v>
      </c>
    </row>
    <row r="5210" spans="1:10" x14ac:dyDescent="0.2">
      <c r="A5210" s="5">
        <v>39350</v>
      </c>
      <c r="B5210" s="2">
        <v>2.2428821194757642E-3</v>
      </c>
      <c r="C5210" s="1">
        <v>3141.3917031574229</v>
      </c>
      <c r="D5210" s="1">
        <v>3141.39</v>
      </c>
      <c r="E5210" s="1">
        <f t="shared" ca="1" si="489"/>
        <v>2666.880097249244</v>
      </c>
      <c r="F5210" s="1">
        <f t="shared" ca="1" si="490"/>
        <v>1.1779269728849788</v>
      </c>
      <c r="G5210" s="5">
        <f t="shared" ca="1" si="487"/>
        <v>39355</v>
      </c>
      <c r="H5210" s="29" t="e">
        <f t="shared" ca="1" si="488"/>
        <v>#N/A</v>
      </c>
      <c r="I5210" s="1" t="e">
        <f t="shared" ca="1" si="491"/>
        <v>#N/A</v>
      </c>
      <c r="J5210" s="1" t="e">
        <f t="shared" ca="1" si="492"/>
        <v>#N/A</v>
      </c>
    </row>
    <row r="5211" spans="1:10" x14ac:dyDescent="0.2">
      <c r="A5211" s="5">
        <v>39351</v>
      </c>
      <c r="B5211" s="2">
        <v>1.2223888151423612E-3</v>
      </c>
      <c r="C5211" s="1">
        <v>3145.2317052393437</v>
      </c>
      <c r="D5211" s="1">
        <v>3145.23</v>
      </c>
      <c r="E5211" s="1">
        <f t="shared" ca="1" si="489"/>
        <v>2670.1400616514475</v>
      </c>
      <c r="F5211" s="1">
        <f t="shared" ca="1" si="490"/>
        <v>1.1779269728849788</v>
      </c>
      <c r="G5211" s="5">
        <f t="shared" ca="1" si="487"/>
        <v>39355</v>
      </c>
      <c r="H5211" s="29" t="e">
        <f t="shared" ca="1" si="488"/>
        <v>#N/A</v>
      </c>
      <c r="I5211" s="1" t="e">
        <f t="shared" ca="1" si="491"/>
        <v>#N/A</v>
      </c>
      <c r="J5211" s="1" t="e">
        <f t="shared" ca="1" si="492"/>
        <v>#N/A</v>
      </c>
    </row>
    <row r="5212" spans="1:10" x14ac:dyDescent="0.2">
      <c r="A5212" s="5">
        <v>39352</v>
      </c>
      <c r="B5212" s="2">
        <v>4.4257494682424792E-3</v>
      </c>
      <c r="C5212" s="1">
        <v>3159.1517127863062</v>
      </c>
      <c r="D5212" s="1">
        <v>3159.15</v>
      </c>
      <c r="E5212" s="1">
        <f t="shared" ca="1" si="489"/>
        <v>2681.9574326094344</v>
      </c>
      <c r="F5212" s="1">
        <f t="shared" ca="1" si="490"/>
        <v>1.1779269728849786</v>
      </c>
      <c r="G5212" s="5">
        <f t="shared" ca="1" si="487"/>
        <v>39355</v>
      </c>
      <c r="H5212" s="29" t="e">
        <f t="shared" ca="1" si="488"/>
        <v>#N/A</v>
      </c>
      <c r="I5212" s="1" t="e">
        <f t="shared" ca="1" si="491"/>
        <v>#N/A</v>
      </c>
      <c r="J5212" s="1" t="e">
        <f t="shared" ca="1" si="492"/>
        <v>#N/A</v>
      </c>
    </row>
    <row r="5213" spans="1:10" x14ac:dyDescent="0.2">
      <c r="A5213" s="5">
        <v>39353</v>
      </c>
      <c r="B5213" s="2">
        <v>4.969691214407046E-4</v>
      </c>
      <c r="C5213" s="1">
        <v>3160.7217136375075</v>
      </c>
      <c r="D5213" s="1">
        <v>3160.72</v>
      </c>
      <c r="E5213" s="1">
        <f t="shared" ca="1" si="489"/>
        <v>2683.2902826384598</v>
      </c>
      <c r="F5213" s="1">
        <f t="shared" ca="1" si="490"/>
        <v>1.1779269728849786</v>
      </c>
      <c r="G5213" s="5">
        <f t="shared" ca="1" si="487"/>
        <v>39355</v>
      </c>
      <c r="H5213" s="29" t="e">
        <f t="shared" ca="1" si="488"/>
        <v>#N/A</v>
      </c>
      <c r="I5213" s="1" t="e">
        <f t="shared" ca="1" si="491"/>
        <v>#N/A</v>
      </c>
      <c r="J5213" s="1" t="e">
        <f t="shared" ca="1" si="492"/>
        <v>#N/A</v>
      </c>
    </row>
    <row r="5214" spans="1:10" x14ac:dyDescent="0.2">
      <c r="A5214" s="5">
        <v>39356</v>
      </c>
      <c r="B5214" s="2">
        <v>7.0711736566353434E-3</v>
      </c>
      <c r="C5214" s="1">
        <v>3183.0717257549363</v>
      </c>
      <c r="D5214" s="1">
        <v>3183.07</v>
      </c>
      <c r="E5214" s="1">
        <f t="shared" ca="1" si="489"/>
        <v>2702.2642941981585</v>
      </c>
      <c r="F5214" s="1">
        <f t="shared" ca="1" si="490"/>
        <v>1.1779269728849786</v>
      </c>
      <c r="G5214" s="5">
        <f t="shared" ca="1" si="487"/>
        <v>39386</v>
      </c>
      <c r="H5214" s="29" t="e">
        <f t="shared" ca="1" si="488"/>
        <v>#N/A</v>
      </c>
      <c r="I5214" s="1" t="e">
        <f t="shared" ca="1" si="491"/>
        <v>#N/A</v>
      </c>
      <c r="J5214" s="1" t="e">
        <f t="shared" ca="1" si="492"/>
        <v>#N/A</v>
      </c>
    </row>
    <row r="5215" spans="1:10" x14ac:dyDescent="0.2">
      <c r="A5215" s="5">
        <v>39357</v>
      </c>
      <c r="B5215" s="2">
        <v>8.724281903948139E-3</v>
      </c>
      <c r="C5215" s="1">
        <v>3210.841740810909</v>
      </c>
      <c r="D5215" s="1">
        <v>3210.84</v>
      </c>
      <c r="E5215" s="1">
        <f t="shared" ca="1" si="489"/>
        <v>2725.8396096797164</v>
      </c>
      <c r="F5215" s="1">
        <f t="shared" ca="1" si="490"/>
        <v>1.1779269728849786</v>
      </c>
      <c r="G5215" s="5">
        <f t="shared" ca="1" si="487"/>
        <v>39386</v>
      </c>
      <c r="H5215" s="29" t="e">
        <f t="shared" ca="1" si="488"/>
        <v>#N/A</v>
      </c>
      <c r="I5215" s="1" t="e">
        <f t="shared" ca="1" si="491"/>
        <v>#N/A</v>
      </c>
      <c r="J5215" s="1" t="e">
        <f t="shared" ca="1" si="492"/>
        <v>#N/A</v>
      </c>
    </row>
    <row r="5216" spans="1:10" x14ac:dyDescent="0.2">
      <c r="A5216" s="5">
        <v>39358</v>
      </c>
      <c r="B5216" s="2">
        <v>9.8385469223005728E-3</v>
      </c>
      <c r="C5216" s="1">
        <v>3242.4317579379585</v>
      </c>
      <c r="D5216" s="1">
        <v>3242.43</v>
      </c>
      <c r="E5216" s="1">
        <f t="shared" ca="1" si="489"/>
        <v>2752.6579105822161</v>
      </c>
      <c r="F5216" s="1">
        <f t="shared" ca="1" si="490"/>
        <v>1.1779269728849786</v>
      </c>
      <c r="G5216" s="5">
        <f t="shared" ca="1" si="487"/>
        <v>39386</v>
      </c>
      <c r="H5216" s="29" t="e">
        <f t="shared" ca="1" si="488"/>
        <v>#N/A</v>
      </c>
      <c r="I5216" s="1" t="e">
        <f t="shared" ca="1" si="491"/>
        <v>#N/A</v>
      </c>
      <c r="J5216" s="1" t="e">
        <f t="shared" ca="1" si="492"/>
        <v>#N/A</v>
      </c>
    </row>
    <row r="5217" spans="1:10" x14ac:dyDescent="0.2">
      <c r="A5217" s="5">
        <v>39359</v>
      </c>
      <c r="B5217" s="2">
        <v>5.2152243841812052E-3</v>
      </c>
      <c r="C5217" s="1">
        <v>3259.3417671060001</v>
      </c>
      <c r="D5217" s="1">
        <v>3259.34</v>
      </c>
      <c r="E5217" s="1">
        <f t="shared" ca="1" si="489"/>
        <v>2767.0136392387935</v>
      </c>
      <c r="F5217" s="1">
        <f t="shared" ca="1" si="490"/>
        <v>1.1779269728849786</v>
      </c>
      <c r="G5217" s="5">
        <f t="shared" ca="1" si="487"/>
        <v>39386</v>
      </c>
      <c r="H5217" s="29" t="e">
        <f t="shared" ca="1" si="488"/>
        <v>#N/A</v>
      </c>
      <c r="I5217" s="1" t="e">
        <f t="shared" ca="1" si="491"/>
        <v>#N/A</v>
      </c>
      <c r="J5217" s="1" t="e">
        <f t="shared" ca="1" si="492"/>
        <v>#N/A</v>
      </c>
    </row>
    <row r="5218" spans="1:10" x14ac:dyDescent="0.2">
      <c r="A5218" s="5">
        <v>39360</v>
      </c>
      <c r="B5218" s="2">
        <v>1.2057655844435189E-3</v>
      </c>
      <c r="C5218" s="1">
        <v>3263.271769236716</v>
      </c>
      <c r="D5218" s="1">
        <v>3263.27</v>
      </c>
      <c r="E5218" s="1">
        <f t="shared" ca="1" si="489"/>
        <v>2770.3500090566736</v>
      </c>
      <c r="F5218" s="1">
        <f t="shared" ca="1" si="490"/>
        <v>1.1779269728849784</v>
      </c>
      <c r="G5218" s="5">
        <f t="shared" ca="1" si="487"/>
        <v>39386</v>
      </c>
      <c r="H5218" s="29" t="e">
        <f t="shared" ca="1" si="488"/>
        <v>#N/A</v>
      </c>
      <c r="I5218" s="1" t="e">
        <f t="shared" ca="1" si="491"/>
        <v>#N/A</v>
      </c>
      <c r="J5218" s="1" t="e">
        <f t="shared" ca="1" si="492"/>
        <v>#N/A</v>
      </c>
    </row>
    <row r="5219" spans="1:10" x14ac:dyDescent="0.2">
      <c r="A5219" s="5">
        <v>39363</v>
      </c>
      <c r="B5219" s="2">
        <v>-3.5669742313690911E-3</v>
      </c>
      <c r="C5219" s="1">
        <v>3251.6317629258942</v>
      </c>
      <c r="D5219" s="1">
        <v>3251.63</v>
      </c>
      <c r="E5219" s="1">
        <f t="shared" ca="1" si="489"/>
        <v>2760.4682419624955</v>
      </c>
      <c r="F5219" s="1">
        <f t="shared" ca="1" si="490"/>
        <v>1.1779269728849782</v>
      </c>
      <c r="G5219" s="5">
        <f t="shared" ca="1" si="487"/>
        <v>39386</v>
      </c>
      <c r="H5219" s="29" t="e">
        <f t="shared" ca="1" si="488"/>
        <v>#N/A</v>
      </c>
      <c r="I5219" s="1" t="e">
        <f t="shared" ca="1" si="491"/>
        <v>#N/A</v>
      </c>
      <c r="J5219" s="1" t="e">
        <f t="shared" ca="1" si="492"/>
        <v>#N/A</v>
      </c>
    </row>
    <row r="5220" spans="1:10" x14ac:dyDescent="0.2">
      <c r="A5220" s="5">
        <v>39364</v>
      </c>
      <c r="B5220" s="2">
        <v>4.7207093057943794E-3</v>
      </c>
      <c r="C5220" s="1">
        <v>3266.9817712481549</v>
      </c>
      <c r="D5220" s="1">
        <v>3266.98</v>
      </c>
      <c r="E5220" s="1">
        <f t="shared" ca="1" si="489"/>
        <v>2773.4996100806775</v>
      </c>
      <c r="F5220" s="1">
        <f t="shared" ca="1" si="490"/>
        <v>1.1779269728849784</v>
      </c>
      <c r="G5220" s="5">
        <f t="shared" ca="1" si="487"/>
        <v>39386</v>
      </c>
      <c r="H5220" s="29" t="e">
        <f t="shared" ca="1" si="488"/>
        <v>#N/A</v>
      </c>
      <c r="I5220" s="1" t="e">
        <f t="shared" ca="1" si="491"/>
        <v>#N/A</v>
      </c>
      <c r="J5220" s="1" t="e">
        <f t="shared" ca="1" si="492"/>
        <v>#N/A</v>
      </c>
    </row>
    <row r="5221" spans="1:10" x14ac:dyDescent="0.2">
      <c r="A5221" s="5">
        <v>39365</v>
      </c>
      <c r="B5221" s="2">
        <v>8.5461190457241099E-3</v>
      </c>
      <c r="C5221" s="1">
        <v>3294.9017863854524</v>
      </c>
      <c r="D5221" s="1">
        <v>3294.9</v>
      </c>
      <c r="E5221" s="1">
        <f t="shared" ca="1" si="489"/>
        <v>2797.2022679216961</v>
      </c>
      <c r="F5221" s="1">
        <f t="shared" ca="1" si="490"/>
        <v>1.1779269728849784</v>
      </c>
      <c r="G5221" s="5">
        <f t="shared" ca="1" si="487"/>
        <v>39386</v>
      </c>
      <c r="H5221" s="29" t="e">
        <f t="shared" ca="1" si="488"/>
        <v>#N/A</v>
      </c>
      <c r="I5221" s="1" t="e">
        <f t="shared" ca="1" si="491"/>
        <v>#N/A</v>
      </c>
      <c r="J5221" s="1" t="e">
        <f t="shared" ca="1" si="492"/>
        <v>#N/A</v>
      </c>
    </row>
    <row r="5222" spans="1:10" x14ac:dyDescent="0.2">
      <c r="A5222" s="5">
        <v>39366</v>
      </c>
      <c r="B5222" s="2">
        <v>1.065282709642168E-2</v>
      </c>
      <c r="C5222" s="1">
        <v>3330.0018054155075</v>
      </c>
      <c r="D5222" s="1">
        <v>3330</v>
      </c>
      <c r="E5222" s="1">
        <f t="shared" ca="1" si="489"/>
        <v>2827.0003800355848</v>
      </c>
      <c r="F5222" s="1">
        <f t="shared" ca="1" si="490"/>
        <v>1.1779269728849784</v>
      </c>
      <c r="G5222" s="5">
        <f t="shared" ca="1" si="487"/>
        <v>39386</v>
      </c>
      <c r="H5222" s="29" t="e">
        <f t="shared" ca="1" si="488"/>
        <v>#N/A</v>
      </c>
      <c r="I5222" s="1" t="e">
        <f t="shared" ca="1" si="491"/>
        <v>#N/A</v>
      </c>
      <c r="J5222" s="1" t="e">
        <f t="shared" ca="1" si="492"/>
        <v>#N/A</v>
      </c>
    </row>
    <row r="5223" spans="1:10" x14ac:dyDescent="0.2">
      <c r="A5223" s="5">
        <v>39367</v>
      </c>
      <c r="B5223" s="2">
        <v>-9.6786786786786649E-3</v>
      </c>
      <c r="C5223" s="1">
        <v>3297.7717879414708</v>
      </c>
      <c r="D5223" s="1">
        <v>3297.77</v>
      </c>
      <c r="E5223" s="1">
        <f t="shared" ca="1" si="489"/>
        <v>2799.6387517327175</v>
      </c>
      <c r="F5223" s="1">
        <f t="shared" ca="1" si="490"/>
        <v>1.1779269728849786</v>
      </c>
      <c r="G5223" s="5">
        <f t="shared" ca="1" si="487"/>
        <v>39386</v>
      </c>
      <c r="H5223" s="29" t="e">
        <f t="shared" ca="1" si="488"/>
        <v>#N/A</v>
      </c>
      <c r="I5223" s="1" t="e">
        <f t="shared" ca="1" si="491"/>
        <v>#N/A</v>
      </c>
      <c r="J5223" s="1" t="e">
        <f t="shared" ca="1" si="492"/>
        <v>#N/A</v>
      </c>
    </row>
    <row r="5224" spans="1:10" x14ac:dyDescent="0.2">
      <c r="A5224" s="5">
        <v>39370</v>
      </c>
      <c r="B5224" s="2">
        <v>-1.2311349790918857E-3</v>
      </c>
      <c r="C5224" s="1">
        <v>3293.7117857402736</v>
      </c>
      <c r="D5224" s="1">
        <v>3293.71</v>
      </c>
      <c r="E5224" s="1">
        <f t="shared" ca="1" si="489"/>
        <v>2796.1920185366384</v>
      </c>
      <c r="F5224" s="1">
        <f t="shared" ca="1" si="490"/>
        <v>1.1779269728849784</v>
      </c>
      <c r="G5224" s="5">
        <f t="shared" ca="1" si="487"/>
        <v>39386</v>
      </c>
      <c r="H5224" s="29" t="e">
        <f t="shared" ca="1" si="488"/>
        <v>#N/A</v>
      </c>
      <c r="I5224" s="1" t="e">
        <f t="shared" ca="1" si="491"/>
        <v>#N/A</v>
      </c>
      <c r="J5224" s="1" t="e">
        <f t="shared" ca="1" si="492"/>
        <v>#N/A</v>
      </c>
    </row>
    <row r="5225" spans="1:10" x14ac:dyDescent="0.2">
      <c r="A5225" s="5">
        <v>39371</v>
      </c>
      <c r="B5225" s="2">
        <v>-4.2019485625632846E-3</v>
      </c>
      <c r="C5225" s="1">
        <v>3279.8717782366843</v>
      </c>
      <c r="D5225" s="1">
        <v>3279.87</v>
      </c>
      <c r="E5225" s="1">
        <f t="shared" ca="1" si="489"/>
        <v>2784.4425635036973</v>
      </c>
      <c r="F5225" s="1">
        <f t="shared" ca="1" si="490"/>
        <v>1.1779269728849786</v>
      </c>
      <c r="G5225" s="5">
        <f t="shared" ca="1" si="487"/>
        <v>39386</v>
      </c>
      <c r="H5225" s="29" t="e">
        <f t="shared" ca="1" si="488"/>
        <v>#N/A</v>
      </c>
      <c r="I5225" s="1" t="e">
        <f t="shared" ca="1" si="491"/>
        <v>#N/A</v>
      </c>
      <c r="J5225" s="1" t="e">
        <f t="shared" ca="1" si="492"/>
        <v>#N/A</v>
      </c>
    </row>
    <row r="5226" spans="1:10" x14ac:dyDescent="0.2">
      <c r="A5226" s="5">
        <v>39372</v>
      </c>
      <c r="B5226" s="2">
        <v>1.1219956888535165E-3</v>
      </c>
      <c r="C5226" s="1">
        <v>3283.5517802318582</v>
      </c>
      <c r="D5226" s="1">
        <v>3283.55</v>
      </c>
      <c r="E5226" s="1">
        <f t="shared" ca="1" si="489"/>
        <v>2787.5666960558087</v>
      </c>
      <c r="F5226" s="1">
        <f t="shared" ca="1" si="490"/>
        <v>1.1779269728849786</v>
      </c>
      <c r="G5226" s="5">
        <f t="shared" ca="1" si="487"/>
        <v>39386</v>
      </c>
      <c r="H5226" s="29" t="e">
        <f t="shared" ca="1" si="488"/>
        <v>#N/A</v>
      </c>
      <c r="I5226" s="1" t="e">
        <f t="shared" ca="1" si="491"/>
        <v>#N/A</v>
      </c>
      <c r="J5226" s="1" t="e">
        <f t="shared" ca="1" si="492"/>
        <v>#N/A</v>
      </c>
    </row>
    <row r="5227" spans="1:10" x14ac:dyDescent="0.2">
      <c r="A5227" s="5">
        <v>39373</v>
      </c>
      <c r="B5227" s="2">
        <v>-1.6567434636293177E-3</v>
      </c>
      <c r="C5227" s="1">
        <v>3278.1117772824705</v>
      </c>
      <c r="D5227" s="1">
        <v>3278.11</v>
      </c>
      <c r="E5227" s="1">
        <f t="shared" ca="1" si="489"/>
        <v>2782.9484131526874</v>
      </c>
      <c r="F5227" s="1">
        <f t="shared" ca="1" si="490"/>
        <v>1.1779269728849786</v>
      </c>
      <c r="G5227" s="5">
        <f t="shared" ca="1" si="487"/>
        <v>39386</v>
      </c>
      <c r="H5227" s="29" t="e">
        <f t="shared" ca="1" si="488"/>
        <v>#N/A</v>
      </c>
      <c r="I5227" s="1" t="e">
        <f t="shared" ca="1" si="491"/>
        <v>#N/A</v>
      </c>
      <c r="J5227" s="1" t="e">
        <f t="shared" ca="1" si="492"/>
        <v>#N/A</v>
      </c>
    </row>
    <row r="5228" spans="1:10" x14ac:dyDescent="0.2">
      <c r="A5228" s="5">
        <v>39374</v>
      </c>
      <c r="B5228" s="2">
        <v>-8.0808758705473993E-3</v>
      </c>
      <c r="C5228" s="1">
        <v>3251.6217629204712</v>
      </c>
      <c r="D5228" s="1">
        <v>3251.62</v>
      </c>
      <c r="E5228" s="1">
        <f t="shared" ca="1" si="489"/>
        <v>2760.4597524718638</v>
      </c>
      <c r="F5228" s="1">
        <f t="shared" ca="1" si="490"/>
        <v>1.1779269728849786</v>
      </c>
      <c r="G5228" s="5">
        <f t="shared" ca="1" si="487"/>
        <v>39386</v>
      </c>
      <c r="H5228" s="29" t="e">
        <f t="shared" ca="1" si="488"/>
        <v>#N/A</v>
      </c>
      <c r="I5228" s="1" t="e">
        <f t="shared" ca="1" si="491"/>
        <v>#N/A</v>
      </c>
      <c r="J5228" s="1" t="e">
        <f t="shared" ca="1" si="492"/>
        <v>#N/A</v>
      </c>
    </row>
    <row r="5229" spans="1:10" x14ac:dyDescent="0.2">
      <c r="A5229" s="5">
        <v>39377</v>
      </c>
      <c r="B5229" s="2">
        <v>-1.9999261906372801E-2</v>
      </c>
      <c r="C5229" s="1">
        <v>3186.5917276633631</v>
      </c>
      <c r="D5229" s="1">
        <v>3186.59</v>
      </c>
      <c r="E5229" s="1">
        <f t="shared" ca="1" si="489"/>
        <v>2705.2525949001779</v>
      </c>
      <c r="F5229" s="1">
        <f t="shared" ca="1" si="490"/>
        <v>1.1779269728849786</v>
      </c>
      <c r="G5229" s="5">
        <f t="shared" ca="1" si="487"/>
        <v>39386</v>
      </c>
      <c r="H5229" s="29" t="e">
        <f t="shared" ca="1" si="488"/>
        <v>#N/A</v>
      </c>
      <c r="I5229" s="1" t="e">
        <f t="shared" ca="1" si="491"/>
        <v>#N/A</v>
      </c>
      <c r="J5229" s="1" t="e">
        <f t="shared" ca="1" si="492"/>
        <v>#N/A</v>
      </c>
    </row>
    <row r="5230" spans="1:10" x14ac:dyDescent="0.2">
      <c r="A5230" s="5">
        <v>39378</v>
      </c>
      <c r="B5230" s="2">
        <v>1.0045220753218898E-2</v>
      </c>
      <c r="C5230" s="1">
        <v>3218.601745018123</v>
      </c>
      <c r="D5230" s="1">
        <v>3218.6</v>
      </c>
      <c r="E5230" s="1">
        <f t="shared" ca="1" si="489"/>
        <v>2732.4274544091686</v>
      </c>
      <c r="F5230" s="1">
        <f t="shared" ca="1" si="490"/>
        <v>1.1779269728849786</v>
      </c>
      <c r="G5230" s="5">
        <f t="shared" ca="1" si="487"/>
        <v>39386</v>
      </c>
      <c r="H5230" s="29" t="e">
        <f t="shared" ca="1" si="488"/>
        <v>#N/A</v>
      </c>
      <c r="I5230" s="1" t="e">
        <f t="shared" ca="1" si="491"/>
        <v>#N/A</v>
      </c>
      <c r="J5230" s="1" t="e">
        <f t="shared" ca="1" si="492"/>
        <v>#N/A</v>
      </c>
    </row>
    <row r="5231" spans="1:10" x14ac:dyDescent="0.2">
      <c r="A5231" s="5">
        <v>39379</v>
      </c>
      <c r="B5231" s="2">
        <v>-1.3406450009320836E-2</v>
      </c>
      <c r="C5231" s="1">
        <v>3175.4517216236245</v>
      </c>
      <c r="D5231" s="1">
        <v>3175.45</v>
      </c>
      <c r="E5231" s="1">
        <f t="shared" ca="1" si="489"/>
        <v>2695.7953023375362</v>
      </c>
      <c r="F5231" s="1">
        <f t="shared" ca="1" si="490"/>
        <v>1.1779269728849786</v>
      </c>
      <c r="G5231" s="5">
        <f t="shared" ca="1" si="487"/>
        <v>39386</v>
      </c>
      <c r="H5231" s="29" t="e">
        <f t="shared" ca="1" si="488"/>
        <v>#N/A</v>
      </c>
      <c r="I5231" s="1" t="e">
        <f t="shared" ca="1" si="491"/>
        <v>#N/A</v>
      </c>
      <c r="J5231" s="1" t="e">
        <f t="shared" ca="1" si="492"/>
        <v>#N/A</v>
      </c>
    </row>
    <row r="5232" spans="1:10" x14ac:dyDescent="0.2">
      <c r="A5232" s="5">
        <v>39380</v>
      </c>
      <c r="B5232" s="2">
        <v>1.2524209167204647E-2</v>
      </c>
      <c r="C5232" s="1">
        <v>3215.2217431855988</v>
      </c>
      <c r="D5232" s="1">
        <v>3215.22</v>
      </c>
      <c r="E5232" s="1">
        <f t="shared" ca="1" si="489"/>
        <v>2729.5580065759787</v>
      </c>
      <c r="F5232" s="1">
        <f t="shared" ca="1" si="490"/>
        <v>1.1779269728849788</v>
      </c>
      <c r="G5232" s="5">
        <f t="shared" ca="1" si="487"/>
        <v>39386</v>
      </c>
      <c r="H5232" s="29" t="e">
        <f t="shared" ca="1" si="488"/>
        <v>#N/A</v>
      </c>
      <c r="I5232" s="1" t="e">
        <f t="shared" ca="1" si="491"/>
        <v>#N/A</v>
      </c>
      <c r="J5232" s="1" t="e">
        <f t="shared" ca="1" si="492"/>
        <v>#N/A</v>
      </c>
    </row>
    <row r="5233" spans="1:10" x14ac:dyDescent="0.2">
      <c r="A5233" s="5">
        <v>39381</v>
      </c>
      <c r="B5233" s="2">
        <v>1.2736297982719691E-2</v>
      </c>
      <c r="C5233" s="1">
        <v>3256.1717653873302</v>
      </c>
      <c r="D5233" s="1">
        <v>3256.17</v>
      </c>
      <c r="E5233" s="1">
        <f t="shared" ca="1" si="489"/>
        <v>2764.3224707088489</v>
      </c>
      <c r="F5233" s="1">
        <f t="shared" ca="1" si="490"/>
        <v>1.1779269728849788</v>
      </c>
      <c r="G5233" s="5">
        <f t="shared" ca="1" si="487"/>
        <v>39386</v>
      </c>
      <c r="H5233" s="29" t="e">
        <f t="shared" ca="1" si="488"/>
        <v>#N/A</v>
      </c>
      <c r="I5233" s="1" t="e">
        <f t="shared" ca="1" si="491"/>
        <v>#N/A</v>
      </c>
      <c r="J5233" s="1" t="e">
        <f t="shared" ca="1" si="492"/>
        <v>#N/A</v>
      </c>
    </row>
    <row r="5234" spans="1:10" x14ac:dyDescent="0.2">
      <c r="A5234" s="5">
        <v>39384</v>
      </c>
      <c r="B5234" s="2">
        <v>1.3208769812386834E-2</v>
      </c>
      <c r="C5234" s="1">
        <v>3299.1817887059246</v>
      </c>
      <c r="D5234" s="1">
        <v>3299.18</v>
      </c>
      <c r="E5234" s="1">
        <f t="shared" ca="1" si="489"/>
        <v>2800.8357699116509</v>
      </c>
      <c r="F5234" s="1">
        <f t="shared" ca="1" si="490"/>
        <v>1.1779269728849788</v>
      </c>
      <c r="G5234" s="5">
        <f t="shared" ca="1" si="487"/>
        <v>39386</v>
      </c>
      <c r="H5234" s="29" t="e">
        <f t="shared" ca="1" si="488"/>
        <v>#N/A</v>
      </c>
      <c r="I5234" s="1" t="e">
        <f t="shared" ca="1" si="491"/>
        <v>#N/A</v>
      </c>
      <c r="J5234" s="1" t="e">
        <f t="shared" ca="1" si="492"/>
        <v>#N/A</v>
      </c>
    </row>
    <row r="5235" spans="1:10" x14ac:dyDescent="0.2">
      <c r="A5235" s="5">
        <v>39385</v>
      </c>
      <c r="B5235" s="2">
        <v>1.0669317830491742E-3</v>
      </c>
      <c r="C5235" s="1">
        <v>3302.7017906143519</v>
      </c>
      <c r="D5235" s="1">
        <v>3302.7</v>
      </c>
      <c r="E5235" s="1">
        <f t="shared" ca="1" si="489"/>
        <v>2803.8240706136703</v>
      </c>
      <c r="F5235" s="1">
        <f t="shared" ca="1" si="490"/>
        <v>1.1779269728849788</v>
      </c>
      <c r="G5235" s="5">
        <f t="shared" ca="1" si="487"/>
        <v>39386</v>
      </c>
      <c r="H5235" s="29" t="e">
        <f t="shared" ca="1" si="488"/>
        <v>#N/A</v>
      </c>
      <c r="I5235" s="1" t="e">
        <f t="shared" ca="1" si="491"/>
        <v>#N/A</v>
      </c>
      <c r="J5235" s="1" t="e">
        <f t="shared" ca="1" si="492"/>
        <v>#N/A</v>
      </c>
    </row>
    <row r="5236" spans="1:10" x14ac:dyDescent="0.2">
      <c r="A5236" s="5">
        <v>39386</v>
      </c>
      <c r="B5236" s="2">
        <v>2.8885457353073907E-3</v>
      </c>
      <c r="C5236" s="1">
        <v>3312.2417957866232</v>
      </c>
      <c r="D5236" s="1">
        <v>3312.24</v>
      </c>
      <c r="E5236" s="1">
        <f t="shared" ca="1" si="489"/>
        <v>2811.9230446753936</v>
      </c>
      <c r="F5236" s="1">
        <f t="shared" ca="1" si="490"/>
        <v>1.1779269728849788</v>
      </c>
      <c r="G5236" s="5">
        <f t="shared" ca="1" si="487"/>
        <v>39386</v>
      </c>
      <c r="H5236" s="29" t="e">
        <f t="shared" ca="1" si="488"/>
        <v>#N/A</v>
      </c>
      <c r="I5236" s="1" t="e">
        <f t="shared" ca="1" si="491"/>
        <v>#N/A</v>
      </c>
      <c r="J5236" s="1" t="e">
        <f t="shared" ca="1" si="492"/>
        <v>#N/A</v>
      </c>
    </row>
    <row r="5237" spans="1:10" x14ac:dyDescent="0.2">
      <c r="A5237" s="5">
        <v>39387</v>
      </c>
      <c r="B5237" s="2">
        <v>-1.6553752143564471E-2</v>
      </c>
      <c r="C5237" s="1">
        <v>3257.4117660596166</v>
      </c>
      <c r="D5237" s="1">
        <v>3257.41</v>
      </c>
      <c r="E5237" s="1">
        <f t="shared" ca="1" si="489"/>
        <v>2765.3751675470598</v>
      </c>
      <c r="F5237" s="1">
        <f t="shared" ca="1" si="490"/>
        <v>1.1779269728849791</v>
      </c>
      <c r="G5237" s="5">
        <f t="shared" ca="1" si="487"/>
        <v>39416</v>
      </c>
      <c r="H5237" s="29" t="e">
        <f t="shared" ca="1" si="488"/>
        <v>#N/A</v>
      </c>
      <c r="I5237" s="1" t="e">
        <f t="shared" ca="1" si="491"/>
        <v>#N/A</v>
      </c>
      <c r="J5237" s="1" t="e">
        <f t="shared" ca="1" si="492"/>
        <v>#N/A</v>
      </c>
    </row>
    <row r="5238" spans="1:10" x14ac:dyDescent="0.2">
      <c r="A5238" s="5">
        <v>39388</v>
      </c>
      <c r="B5238" s="2">
        <v>-8.5282479024746394E-3</v>
      </c>
      <c r="C5238" s="1">
        <v>3229.6317509982223</v>
      </c>
      <c r="D5238" s="1">
        <v>3229.63</v>
      </c>
      <c r="E5238" s="1">
        <f t="shared" ca="1" si="489"/>
        <v>2741.7913625748711</v>
      </c>
      <c r="F5238" s="1">
        <f t="shared" ca="1" si="490"/>
        <v>1.1779269728849791</v>
      </c>
      <c r="G5238" s="5">
        <f t="shared" ca="1" si="487"/>
        <v>39416</v>
      </c>
      <c r="H5238" s="29" t="e">
        <f t="shared" ca="1" si="488"/>
        <v>#N/A</v>
      </c>
      <c r="I5238" s="1" t="e">
        <f t="shared" ca="1" si="491"/>
        <v>#N/A</v>
      </c>
      <c r="J5238" s="1" t="e">
        <f t="shared" ca="1" si="492"/>
        <v>#N/A</v>
      </c>
    </row>
    <row r="5239" spans="1:10" x14ac:dyDescent="0.2">
      <c r="A5239" s="5">
        <v>39391</v>
      </c>
      <c r="B5239" s="2">
        <v>-6.3753433055799835E-3</v>
      </c>
      <c r="C5239" s="1">
        <v>3209.0417398350073</v>
      </c>
      <c r="D5239" s="1">
        <v>3209.04</v>
      </c>
      <c r="E5239" s="1">
        <f t="shared" ca="1" si="489"/>
        <v>2724.3115013661823</v>
      </c>
      <c r="F5239" s="1">
        <f t="shared" ca="1" si="490"/>
        <v>1.1779269728849793</v>
      </c>
      <c r="G5239" s="5">
        <f t="shared" ca="1" si="487"/>
        <v>39416</v>
      </c>
      <c r="H5239" s="29" t="e">
        <f t="shared" ca="1" si="488"/>
        <v>#N/A</v>
      </c>
      <c r="I5239" s="1" t="e">
        <f t="shared" ca="1" si="491"/>
        <v>#N/A</v>
      </c>
      <c r="J5239" s="1" t="e">
        <f t="shared" ca="1" si="492"/>
        <v>#N/A</v>
      </c>
    </row>
    <row r="5240" spans="1:10" x14ac:dyDescent="0.2">
      <c r="A5240" s="5">
        <v>39392</v>
      </c>
      <c r="B5240" s="2">
        <v>1.3782938199586203E-2</v>
      </c>
      <c r="C5240" s="1">
        <v>3253.2717638150457</v>
      </c>
      <c r="D5240" s="1">
        <v>3253.27</v>
      </c>
      <c r="E5240" s="1">
        <f t="shared" ca="1" si="489"/>
        <v>2761.8605184259345</v>
      </c>
      <c r="F5240" s="1">
        <f t="shared" ca="1" si="490"/>
        <v>1.1779269728849791</v>
      </c>
      <c r="G5240" s="5">
        <f t="shared" ca="1" si="487"/>
        <v>39416</v>
      </c>
      <c r="H5240" s="29" t="e">
        <f t="shared" ca="1" si="488"/>
        <v>#N/A</v>
      </c>
      <c r="I5240" s="1" t="e">
        <f t="shared" ca="1" si="491"/>
        <v>#N/A</v>
      </c>
      <c r="J5240" s="1" t="e">
        <f t="shared" ca="1" si="492"/>
        <v>#N/A</v>
      </c>
    </row>
    <row r="5241" spans="1:10" x14ac:dyDescent="0.2">
      <c r="A5241" s="5">
        <v>39393</v>
      </c>
      <c r="B5241" s="2">
        <v>1.014364009135349E-4</v>
      </c>
      <c r="C5241" s="1">
        <v>3253.6017639939605</v>
      </c>
      <c r="D5241" s="1">
        <v>3253.6</v>
      </c>
      <c r="E5241" s="1">
        <f t="shared" ca="1" si="489"/>
        <v>2762.1406716167485</v>
      </c>
      <c r="F5241" s="1">
        <f t="shared" ca="1" si="490"/>
        <v>1.1779269728849793</v>
      </c>
      <c r="G5241" s="5">
        <f t="shared" ca="1" si="487"/>
        <v>39416</v>
      </c>
      <c r="H5241" s="29" t="e">
        <f t="shared" ca="1" si="488"/>
        <v>#N/A</v>
      </c>
      <c r="I5241" s="1" t="e">
        <f t="shared" ca="1" si="491"/>
        <v>#N/A</v>
      </c>
      <c r="J5241" s="1" t="e">
        <f t="shared" ca="1" si="492"/>
        <v>#N/A</v>
      </c>
    </row>
    <row r="5242" spans="1:10" x14ac:dyDescent="0.2">
      <c r="A5242" s="5">
        <v>39394</v>
      </c>
      <c r="B5242" s="2">
        <v>9.340422916154445E-3</v>
      </c>
      <c r="C5242" s="1">
        <v>3283.99178047041</v>
      </c>
      <c r="D5242" s="1">
        <v>3283.99</v>
      </c>
      <c r="E5242" s="1">
        <f t="shared" ca="1" si="489"/>
        <v>2787.9402336435601</v>
      </c>
      <c r="F5242" s="1">
        <f t="shared" ca="1" si="490"/>
        <v>1.1779269728849791</v>
      </c>
      <c r="G5242" s="5">
        <f t="shared" ca="1" si="487"/>
        <v>39416</v>
      </c>
      <c r="H5242" s="29" t="e">
        <f t="shared" ca="1" si="488"/>
        <v>#N/A</v>
      </c>
      <c r="I5242" s="1" t="e">
        <f t="shared" ca="1" si="491"/>
        <v>#N/A</v>
      </c>
      <c r="J5242" s="1" t="e">
        <f t="shared" ca="1" si="492"/>
        <v>#N/A</v>
      </c>
    </row>
    <row r="5243" spans="1:10" x14ac:dyDescent="0.2">
      <c r="A5243" s="5">
        <v>39395</v>
      </c>
      <c r="B5243" s="2">
        <v>-4.3453238286352835E-3</v>
      </c>
      <c r="C5243" s="1">
        <v>3269.7217727336897</v>
      </c>
      <c r="D5243" s="1">
        <v>3269.72</v>
      </c>
      <c r="E5243" s="1">
        <f t="shared" ca="1" si="489"/>
        <v>2775.8257305134975</v>
      </c>
      <c r="F5243" s="1">
        <f t="shared" ca="1" si="490"/>
        <v>1.1779269728849791</v>
      </c>
      <c r="G5243" s="5">
        <f t="shared" ca="1" si="487"/>
        <v>39416</v>
      </c>
      <c r="H5243" s="29" t="e">
        <f t="shared" ca="1" si="488"/>
        <v>#N/A</v>
      </c>
      <c r="I5243" s="1" t="e">
        <f t="shared" ca="1" si="491"/>
        <v>#N/A</v>
      </c>
      <c r="J5243" s="1" t="e">
        <f t="shared" ca="1" si="492"/>
        <v>#N/A</v>
      </c>
    </row>
    <row r="5244" spans="1:10" x14ac:dyDescent="0.2">
      <c r="A5244" s="5">
        <v>39398</v>
      </c>
      <c r="B5244" s="2">
        <v>-4.6854164882619287E-3</v>
      </c>
      <c r="C5244" s="1">
        <v>3254.4017644276942</v>
      </c>
      <c r="D5244" s="1">
        <v>3254.4</v>
      </c>
      <c r="E5244" s="1">
        <f t="shared" ca="1" si="489"/>
        <v>2762.8198308672077</v>
      </c>
      <c r="F5244" s="1">
        <f t="shared" ca="1" si="490"/>
        <v>1.1779269728849793</v>
      </c>
      <c r="G5244" s="5">
        <f t="shared" ca="1" si="487"/>
        <v>39416</v>
      </c>
      <c r="H5244" s="29" t="e">
        <f t="shared" ca="1" si="488"/>
        <v>#N/A</v>
      </c>
      <c r="I5244" s="1" t="e">
        <f t="shared" ca="1" si="491"/>
        <v>#N/A</v>
      </c>
      <c r="J5244" s="1" t="e">
        <f t="shared" ca="1" si="492"/>
        <v>#N/A</v>
      </c>
    </row>
    <row r="5245" spans="1:10" x14ac:dyDescent="0.2">
      <c r="A5245" s="5">
        <v>39399</v>
      </c>
      <c r="B5245" s="2">
        <v>-1.0379793510324586E-2</v>
      </c>
      <c r="C5245" s="1">
        <v>3220.6217461132987</v>
      </c>
      <c r="D5245" s="1">
        <v>3220.62</v>
      </c>
      <c r="E5245" s="1">
        <f t="shared" ca="1" si="489"/>
        <v>2734.1423315165762</v>
      </c>
      <c r="F5245" s="1">
        <f t="shared" ca="1" si="490"/>
        <v>1.1779269728849793</v>
      </c>
      <c r="G5245" s="5">
        <f t="shared" ca="1" si="487"/>
        <v>39416</v>
      </c>
      <c r="H5245" s="29" t="e">
        <f t="shared" ca="1" si="488"/>
        <v>#N/A</v>
      </c>
      <c r="I5245" s="1" t="e">
        <f t="shared" ca="1" si="491"/>
        <v>#N/A</v>
      </c>
      <c r="J5245" s="1" t="e">
        <f t="shared" ca="1" si="492"/>
        <v>#N/A</v>
      </c>
    </row>
    <row r="5246" spans="1:10" x14ac:dyDescent="0.2">
      <c r="A5246" s="5">
        <v>39400</v>
      </c>
      <c r="B5246" s="2">
        <v>7.4519812955269327E-3</v>
      </c>
      <c r="C5246" s="1">
        <v>3244.6217591253026</v>
      </c>
      <c r="D5246" s="1">
        <v>3244.62</v>
      </c>
      <c r="E5246" s="1">
        <f t="shared" ca="1" si="489"/>
        <v>2754.5171090303465</v>
      </c>
      <c r="F5246" s="1">
        <f t="shared" ca="1" si="490"/>
        <v>1.1779269728849791</v>
      </c>
      <c r="G5246" s="5">
        <f t="shared" ca="1" si="487"/>
        <v>39416</v>
      </c>
      <c r="H5246" s="29" t="e">
        <f t="shared" ca="1" si="488"/>
        <v>#N/A</v>
      </c>
      <c r="I5246" s="1" t="e">
        <f t="shared" ca="1" si="491"/>
        <v>#N/A</v>
      </c>
      <c r="J5246" s="1" t="e">
        <f t="shared" ca="1" si="492"/>
        <v>#N/A</v>
      </c>
    </row>
    <row r="5247" spans="1:10" x14ac:dyDescent="0.2">
      <c r="A5247" s="5">
        <v>39401</v>
      </c>
      <c r="B5247" s="2">
        <v>-1.74966560028601E-2</v>
      </c>
      <c r="C5247" s="1">
        <v>3187.8517283464926</v>
      </c>
      <c r="D5247" s="1">
        <v>3187.85</v>
      </c>
      <c r="E5247" s="1">
        <f t="shared" ca="1" si="489"/>
        <v>2706.3222707196496</v>
      </c>
      <c r="F5247" s="1">
        <f t="shared" ca="1" si="490"/>
        <v>1.1779269728849791</v>
      </c>
      <c r="G5247" s="5">
        <f t="shared" ca="1" si="487"/>
        <v>39416</v>
      </c>
      <c r="H5247" s="29" t="e">
        <f t="shared" ca="1" si="488"/>
        <v>#N/A</v>
      </c>
      <c r="I5247" s="1" t="e">
        <f t="shared" ca="1" si="491"/>
        <v>#N/A</v>
      </c>
      <c r="J5247" s="1" t="e">
        <f t="shared" ca="1" si="492"/>
        <v>#N/A</v>
      </c>
    </row>
    <row r="5248" spans="1:10" x14ac:dyDescent="0.2">
      <c r="A5248" s="5">
        <v>39402</v>
      </c>
      <c r="B5248" s="2">
        <v>-9.1817369073199373E-3</v>
      </c>
      <c r="C5248" s="1">
        <v>3158.5817124772698</v>
      </c>
      <c r="D5248" s="1">
        <v>3158.58</v>
      </c>
      <c r="E5248" s="1">
        <f t="shared" ca="1" si="489"/>
        <v>2681.4735316434812</v>
      </c>
      <c r="F5248" s="1">
        <f t="shared" ca="1" si="490"/>
        <v>1.1779269728849791</v>
      </c>
      <c r="G5248" s="5">
        <f t="shared" ca="1" si="487"/>
        <v>39416</v>
      </c>
      <c r="H5248" s="29" t="e">
        <f t="shared" ca="1" si="488"/>
        <v>#N/A</v>
      </c>
      <c r="I5248" s="1" t="e">
        <f t="shared" ca="1" si="491"/>
        <v>#N/A</v>
      </c>
      <c r="J5248" s="1" t="e">
        <f t="shared" ca="1" si="492"/>
        <v>#N/A</v>
      </c>
    </row>
    <row r="5249" spans="1:10" x14ac:dyDescent="0.2">
      <c r="A5249" s="5">
        <v>39405</v>
      </c>
      <c r="B5249" s="2">
        <v>-2.1509665735868655E-2</v>
      </c>
      <c r="C5249" s="1">
        <v>3090.641675642456</v>
      </c>
      <c r="D5249" s="1">
        <v>3090.64</v>
      </c>
      <c r="E5249" s="1">
        <f t="shared" ca="1" si="489"/>
        <v>2623.795932298251</v>
      </c>
      <c r="F5249" s="1">
        <f t="shared" ca="1" si="490"/>
        <v>1.1779269728849788</v>
      </c>
      <c r="G5249" s="5">
        <f t="shared" ca="1" si="487"/>
        <v>39416</v>
      </c>
      <c r="H5249" s="29" t="e">
        <f t="shared" ca="1" si="488"/>
        <v>#N/A</v>
      </c>
      <c r="I5249" s="1" t="e">
        <f t="shared" ca="1" si="491"/>
        <v>#N/A</v>
      </c>
      <c r="J5249" s="1" t="e">
        <f t="shared" ca="1" si="492"/>
        <v>#N/A</v>
      </c>
    </row>
    <row r="5250" spans="1:10" x14ac:dyDescent="0.2">
      <c r="A5250" s="5">
        <v>39406</v>
      </c>
      <c r="B5250" s="2">
        <v>1.093948179017934E-2</v>
      </c>
      <c r="C5250" s="1">
        <v>3124.4516939731161</v>
      </c>
      <c r="D5250" s="1">
        <v>3124.45</v>
      </c>
      <c r="E5250" s="1">
        <f t="shared" ca="1" si="489"/>
        <v>2652.4989001207741</v>
      </c>
      <c r="F5250" s="1">
        <f t="shared" ca="1" si="490"/>
        <v>1.1779269728849791</v>
      </c>
      <c r="G5250" s="5">
        <f t="shared" ref="G5250:G5313" ca="1" si="493">EOMONTH(A5250,0)</f>
        <v>39416</v>
      </c>
      <c r="H5250" s="29" t="e">
        <f t="shared" ref="H5250:H5313" ca="1" si="494">VLOOKUP(G5250,$U$512:$Z$3894,2,0)</f>
        <v>#N/A</v>
      </c>
      <c r="I5250" s="1" t="e">
        <f t="shared" ca="1" si="491"/>
        <v>#N/A</v>
      </c>
      <c r="J5250" s="1" t="e">
        <f t="shared" ca="1" si="492"/>
        <v>#N/A</v>
      </c>
    </row>
    <row r="5251" spans="1:10" x14ac:dyDescent="0.2">
      <c r="A5251" s="5">
        <v>39407</v>
      </c>
      <c r="B5251" s="2">
        <v>-1.33975579702027E-2</v>
      </c>
      <c r="C5251" s="1">
        <v>3082.5916712780131</v>
      </c>
      <c r="D5251" s="1">
        <v>3082.59</v>
      </c>
      <c r="E5251" s="1">
        <f t="shared" ref="E5251:E5314" ca="1" si="495">C5251/C$2*$E$2</f>
        <v>2616.9618923405069</v>
      </c>
      <c r="F5251" s="1">
        <f t="shared" ref="F5251:F5314" ca="1" si="496">D5251/E5251</f>
        <v>1.1779269728849793</v>
      </c>
      <c r="G5251" s="5">
        <f t="shared" ca="1" si="493"/>
        <v>39416</v>
      </c>
      <c r="H5251" s="29" t="e">
        <f t="shared" ca="1" si="494"/>
        <v>#N/A</v>
      </c>
      <c r="I5251" s="1" t="e">
        <f t="shared" ref="I5251:I5314" ca="1" si="497">H5251/$H$2*$I$2</f>
        <v>#N/A</v>
      </c>
      <c r="J5251" s="1" t="e">
        <f t="shared" ref="J5251:J5314" ca="1" si="498">D5251/I5251</f>
        <v>#N/A</v>
      </c>
    </row>
    <row r="5252" spans="1:10" x14ac:dyDescent="0.2">
      <c r="A5252" s="5">
        <v>39408</v>
      </c>
      <c r="B5252" s="2">
        <v>-6.4880506327469334E-4</v>
      </c>
      <c r="C5252" s="1">
        <v>3080.5916701936794</v>
      </c>
      <c r="D5252" s="1">
        <v>3080.59</v>
      </c>
      <c r="E5252" s="1">
        <f t="shared" ca="1" si="495"/>
        <v>2615.2639942143596</v>
      </c>
      <c r="F5252" s="1">
        <f t="shared" ca="1" si="496"/>
        <v>1.1779269728849791</v>
      </c>
      <c r="G5252" s="5">
        <f t="shared" ca="1" si="493"/>
        <v>39416</v>
      </c>
      <c r="H5252" s="29" t="e">
        <f t="shared" ca="1" si="494"/>
        <v>#N/A</v>
      </c>
      <c r="I5252" s="1" t="e">
        <f t="shared" ca="1" si="497"/>
        <v>#N/A</v>
      </c>
      <c r="J5252" s="1" t="e">
        <f t="shared" ca="1" si="498"/>
        <v>#N/A</v>
      </c>
    </row>
    <row r="5253" spans="1:10" x14ac:dyDescent="0.2">
      <c r="A5253" s="5">
        <v>39409</v>
      </c>
      <c r="B5253" s="2">
        <v>1.6311810399955773E-2</v>
      </c>
      <c r="C5253" s="1">
        <v>3130.8416974375618</v>
      </c>
      <c r="D5253" s="1">
        <v>3130.84</v>
      </c>
      <c r="E5253" s="1">
        <f t="shared" ca="1" si="495"/>
        <v>2657.9236846338154</v>
      </c>
      <c r="F5253" s="1">
        <f t="shared" ca="1" si="496"/>
        <v>1.1779269728849793</v>
      </c>
      <c r="G5253" s="5">
        <f t="shared" ca="1" si="493"/>
        <v>39416</v>
      </c>
      <c r="H5253" s="29" t="e">
        <f t="shared" ca="1" si="494"/>
        <v>#N/A</v>
      </c>
      <c r="I5253" s="1" t="e">
        <f t="shared" ca="1" si="497"/>
        <v>#N/A</v>
      </c>
      <c r="J5253" s="1" t="e">
        <f t="shared" ca="1" si="498"/>
        <v>#N/A</v>
      </c>
    </row>
    <row r="5254" spans="1:10" x14ac:dyDescent="0.2">
      <c r="A5254" s="5">
        <v>39412</v>
      </c>
      <c r="B5254" s="2">
        <v>-4.8453450192280645E-3</v>
      </c>
      <c r="C5254" s="1">
        <v>3115.6716892128911</v>
      </c>
      <c r="D5254" s="1">
        <v>3115.67</v>
      </c>
      <c r="E5254" s="1">
        <f t="shared" ca="1" si="495"/>
        <v>2645.0451273469862</v>
      </c>
      <c r="F5254" s="1">
        <f t="shared" ca="1" si="496"/>
        <v>1.1779269728849793</v>
      </c>
      <c r="G5254" s="5">
        <f t="shared" ca="1" si="493"/>
        <v>39416</v>
      </c>
      <c r="H5254" s="29" t="e">
        <f t="shared" ca="1" si="494"/>
        <v>#N/A</v>
      </c>
      <c r="I5254" s="1" t="e">
        <f t="shared" ca="1" si="497"/>
        <v>#N/A</v>
      </c>
      <c r="J5254" s="1" t="e">
        <f t="shared" ca="1" si="498"/>
        <v>#N/A</v>
      </c>
    </row>
    <row r="5255" spans="1:10" x14ac:dyDescent="0.2">
      <c r="A5255" s="5">
        <v>39413</v>
      </c>
      <c r="B5255" s="2">
        <v>-5.5140627858535352E-3</v>
      </c>
      <c r="C5255" s="1">
        <v>3098.491679898465</v>
      </c>
      <c r="D5255" s="1">
        <v>3098.49</v>
      </c>
      <c r="E5255" s="1">
        <f t="shared" ca="1" si="495"/>
        <v>2630.4601824433794</v>
      </c>
      <c r="F5255" s="1">
        <f t="shared" ca="1" si="496"/>
        <v>1.1779269728849791</v>
      </c>
      <c r="G5255" s="5">
        <f t="shared" ca="1" si="493"/>
        <v>39416</v>
      </c>
      <c r="H5255" s="29" t="e">
        <f t="shared" ca="1" si="494"/>
        <v>#N/A</v>
      </c>
      <c r="I5255" s="1" t="e">
        <f t="shared" ca="1" si="497"/>
        <v>#N/A</v>
      </c>
      <c r="J5255" s="1" t="e">
        <f t="shared" ca="1" si="498"/>
        <v>#N/A</v>
      </c>
    </row>
    <row r="5256" spans="1:10" x14ac:dyDescent="0.2">
      <c r="A5256" s="5">
        <v>39414</v>
      </c>
      <c r="B5256" s="2">
        <v>4.2246384529238679E-3</v>
      </c>
      <c r="C5256" s="1">
        <v>3111.5816869954288</v>
      </c>
      <c r="D5256" s="1">
        <v>3111.58</v>
      </c>
      <c r="E5256" s="1">
        <f t="shared" ca="1" si="495"/>
        <v>2641.5729256790146</v>
      </c>
      <c r="F5256" s="1">
        <f t="shared" ca="1" si="496"/>
        <v>1.1779269728849793</v>
      </c>
      <c r="G5256" s="5">
        <f t="shared" ca="1" si="493"/>
        <v>39416</v>
      </c>
      <c r="H5256" s="29" t="e">
        <f t="shared" ca="1" si="494"/>
        <v>#N/A</v>
      </c>
      <c r="I5256" s="1" t="e">
        <f t="shared" ca="1" si="497"/>
        <v>#N/A</v>
      </c>
      <c r="J5256" s="1" t="e">
        <f t="shared" ca="1" si="498"/>
        <v>#N/A</v>
      </c>
    </row>
    <row r="5257" spans="1:10" x14ac:dyDescent="0.2">
      <c r="A5257" s="5">
        <v>39415</v>
      </c>
      <c r="B5257" s="2">
        <v>1.7534500157476263E-2</v>
      </c>
      <c r="C5257" s="1">
        <v>3166.1417165760504</v>
      </c>
      <c r="D5257" s="1">
        <v>3166.14</v>
      </c>
      <c r="E5257" s="1">
        <f t="shared" ca="1" si="495"/>
        <v>2687.8915865603185</v>
      </c>
      <c r="F5257" s="1">
        <f t="shared" ca="1" si="496"/>
        <v>1.1779269728849791</v>
      </c>
      <c r="G5257" s="5">
        <f t="shared" ca="1" si="493"/>
        <v>39416</v>
      </c>
      <c r="H5257" s="29" t="e">
        <f t="shared" ca="1" si="494"/>
        <v>#N/A</v>
      </c>
      <c r="I5257" s="1" t="e">
        <f t="shared" ca="1" si="497"/>
        <v>#N/A</v>
      </c>
      <c r="J5257" s="1" t="e">
        <f t="shared" ca="1" si="498"/>
        <v>#N/A</v>
      </c>
    </row>
    <row r="5258" spans="1:10" x14ac:dyDescent="0.2">
      <c r="A5258" s="5">
        <v>39416</v>
      </c>
      <c r="B5258" s="2">
        <v>1.2766333769195226E-2</v>
      </c>
      <c r="C5258" s="1">
        <v>3206.5617384904331</v>
      </c>
      <c r="D5258" s="1">
        <v>3206.56</v>
      </c>
      <c r="E5258" s="1">
        <f t="shared" ca="1" si="495"/>
        <v>2722.2061076897594</v>
      </c>
      <c r="F5258" s="1">
        <f t="shared" ca="1" si="496"/>
        <v>1.1779269728849793</v>
      </c>
      <c r="G5258" s="5">
        <f t="shared" ca="1" si="493"/>
        <v>39416</v>
      </c>
      <c r="H5258" s="29" t="e">
        <f t="shared" ca="1" si="494"/>
        <v>#N/A</v>
      </c>
      <c r="I5258" s="1" t="e">
        <f t="shared" ca="1" si="497"/>
        <v>#N/A</v>
      </c>
      <c r="J5258" s="1" t="e">
        <f t="shared" ca="1" si="498"/>
        <v>#N/A</v>
      </c>
    </row>
    <row r="5259" spans="1:10" x14ac:dyDescent="0.2">
      <c r="A5259" s="5">
        <v>39419</v>
      </c>
      <c r="B5259" s="2">
        <v>1.3410009480563367E-4</v>
      </c>
      <c r="C5259" s="1">
        <v>3206.9917387235646</v>
      </c>
      <c r="D5259" s="1">
        <v>3206.99</v>
      </c>
      <c r="E5259" s="1">
        <f t="shared" ca="1" si="495"/>
        <v>2722.5711557868808</v>
      </c>
      <c r="F5259" s="1">
        <f t="shared" ca="1" si="496"/>
        <v>1.1779269728849793</v>
      </c>
      <c r="G5259" s="5">
        <f t="shared" ca="1" si="493"/>
        <v>39447</v>
      </c>
      <c r="H5259" s="29" t="e">
        <f t="shared" ca="1" si="494"/>
        <v>#N/A</v>
      </c>
      <c r="I5259" s="1" t="e">
        <f t="shared" ca="1" si="497"/>
        <v>#N/A</v>
      </c>
      <c r="J5259" s="1" t="e">
        <f t="shared" ca="1" si="498"/>
        <v>#N/A</v>
      </c>
    </row>
    <row r="5260" spans="1:10" x14ac:dyDescent="0.2">
      <c r="A5260" s="5">
        <v>39420</v>
      </c>
      <c r="B5260" s="2">
        <v>-1.175557142367134E-2</v>
      </c>
      <c r="C5260" s="1">
        <v>3169.291718283876</v>
      </c>
      <c r="D5260" s="1">
        <v>3169.29</v>
      </c>
      <c r="E5260" s="1">
        <f t="shared" ca="1" si="495"/>
        <v>2690.5657761090006</v>
      </c>
      <c r="F5260" s="1">
        <f t="shared" ca="1" si="496"/>
        <v>1.1779269728849793</v>
      </c>
      <c r="G5260" s="5">
        <f t="shared" ca="1" si="493"/>
        <v>39447</v>
      </c>
      <c r="H5260" s="29" t="e">
        <f t="shared" ca="1" si="494"/>
        <v>#N/A</v>
      </c>
      <c r="I5260" s="1" t="e">
        <f t="shared" ca="1" si="497"/>
        <v>#N/A</v>
      </c>
      <c r="J5260" s="1" t="e">
        <f t="shared" ca="1" si="498"/>
        <v>#N/A</v>
      </c>
    </row>
    <row r="5261" spans="1:10" x14ac:dyDescent="0.2">
      <c r="A5261" s="5">
        <v>39421</v>
      </c>
      <c r="B5261" s="2">
        <v>5.6984371894019947E-3</v>
      </c>
      <c r="C5261" s="1">
        <v>3187.3517280754086</v>
      </c>
      <c r="D5261" s="1">
        <v>3187.35</v>
      </c>
      <c r="E5261" s="1">
        <f t="shared" ca="1" si="495"/>
        <v>2705.8977961881124</v>
      </c>
      <c r="F5261" s="1">
        <f t="shared" ca="1" si="496"/>
        <v>1.1779269728849793</v>
      </c>
      <c r="G5261" s="5">
        <f t="shared" ca="1" si="493"/>
        <v>39447</v>
      </c>
      <c r="H5261" s="29" t="e">
        <f t="shared" ca="1" si="494"/>
        <v>#N/A</v>
      </c>
      <c r="I5261" s="1" t="e">
        <f t="shared" ca="1" si="497"/>
        <v>#N/A</v>
      </c>
      <c r="J5261" s="1" t="e">
        <f t="shared" ca="1" si="498"/>
        <v>#N/A</v>
      </c>
    </row>
    <row r="5262" spans="1:10" x14ac:dyDescent="0.2">
      <c r="A5262" s="5">
        <v>39422</v>
      </c>
      <c r="B5262" s="2">
        <v>5.1767141983161125E-4</v>
      </c>
      <c r="C5262" s="1">
        <v>3189.001728969984</v>
      </c>
      <c r="D5262" s="1">
        <v>3189</v>
      </c>
      <c r="E5262" s="1">
        <f t="shared" ca="1" si="495"/>
        <v>2707.2985621421844</v>
      </c>
      <c r="F5262" s="1">
        <f t="shared" ca="1" si="496"/>
        <v>1.1779269728849793</v>
      </c>
      <c r="G5262" s="5">
        <f t="shared" ca="1" si="493"/>
        <v>39447</v>
      </c>
      <c r="H5262" s="29" t="e">
        <f t="shared" ca="1" si="494"/>
        <v>#N/A</v>
      </c>
      <c r="I5262" s="1" t="e">
        <f t="shared" ca="1" si="497"/>
        <v>#N/A</v>
      </c>
      <c r="J5262" s="1" t="e">
        <f t="shared" ca="1" si="498"/>
        <v>#N/A</v>
      </c>
    </row>
    <row r="5263" spans="1:10" x14ac:dyDescent="0.2">
      <c r="A5263" s="5">
        <v>39423</v>
      </c>
      <c r="B5263" s="2">
        <v>8.5261837566634746E-3</v>
      </c>
      <c r="C5263" s="1">
        <v>3216.1917437114998</v>
      </c>
      <c r="D5263" s="1">
        <v>3216.19</v>
      </c>
      <c r="E5263" s="1">
        <f t="shared" ca="1" si="495"/>
        <v>2730.3814871671598</v>
      </c>
      <c r="F5263" s="1">
        <f t="shared" ca="1" si="496"/>
        <v>1.1779269728849791</v>
      </c>
      <c r="G5263" s="5">
        <f t="shared" ca="1" si="493"/>
        <v>39447</v>
      </c>
      <c r="H5263" s="29" t="e">
        <f t="shared" ca="1" si="494"/>
        <v>#N/A</v>
      </c>
      <c r="I5263" s="1" t="e">
        <f t="shared" ca="1" si="497"/>
        <v>#N/A</v>
      </c>
      <c r="J5263" s="1" t="e">
        <f t="shared" ca="1" si="498"/>
        <v>#N/A</v>
      </c>
    </row>
    <row r="5264" spans="1:10" x14ac:dyDescent="0.2">
      <c r="A5264" s="5">
        <v>39426</v>
      </c>
      <c r="B5264" s="2">
        <v>2.7330474878659583E-3</v>
      </c>
      <c r="C5264" s="1">
        <v>3224.9817484771456</v>
      </c>
      <c r="D5264" s="1">
        <v>3224.98</v>
      </c>
      <c r="E5264" s="1">
        <f t="shared" ca="1" si="495"/>
        <v>2737.8437494315776</v>
      </c>
      <c r="F5264" s="1">
        <f t="shared" ca="1" si="496"/>
        <v>1.1779269728849793</v>
      </c>
      <c r="G5264" s="5">
        <f t="shared" ca="1" si="493"/>
        <v>39447</v>
      </c>
      <c r="H5264" s="29" t="e">
        <f t="shared" ca="1" si="494"/>
        <v>#N/A</v>
      </c>
      <c r="I5264" s="1" t="e">
        <f t="shared" ca="1" si="497"/>
        <v>#N/A</v>
      </c>
      <c r="J5264" s="1" t="e">
        <f t="shared" ca="1" si="498"/>
        <v>#N/A</v>
      </c>
    </row>
    <row r="5265" spans="1:10" x14ac:dyDescent="0.2">
      <c r="A5265" s="5">
        <v>39427</v>
      </c>
      <c r="B5265" s="2">
        <v>1.3953574905878341E-4</v>
      </c>
      <c r="C5265" s="1">
        <v>3225.4317487211201</v>
      </c>
      <c r="D5265" s="1">
        <v>3225.43</v>
      </c>
      <c r="E5265" s="1">
        <f t="shared" ca="1" si="495"/>
        <v>2738.2257765099603</v>
      </c>
      <c r="F5265" s="1">
        <f t="shared" ca="1" si="496"/>
        <v>1.1779269728849795</v>
      </c>
      <c r="G5265" s="5">
        <f t="shared" ca="1" si="493"/>
        <v>39447</v>
      </c>
      <c r="H5265" s="29" t="e">
        <f t="shared" ca="1" si="494"/>
        <v>#N/A</v>
      </c>
      <c r="I5265" s="1" t="e">
        <f t="shared" ca="1" si="497"/>
        <v>#N/A</v>
      </c>
      <c r="J5265" s="1" t="e">
        <f t="shared" ca="1" si="498"/>
        <v>#N/A</v>
      </c>
    </row>
    <row r="5266" spans="1:10" x14ac:dyDescent="0.2">
      <c r="A5266" s="5">
        <v>39428</v>
      </c>
      <c r="B5266" s="2">
        <v>-5.3016186989021108E-3</v>
      </c>
      <c r="C5266" s="1">
        <v>3208.3317394500677</v>
      </c>
      <c r="D5266" s="1">
        <v>3208.33</v>
      </c>
      <c r="E5266" s="1">
        <f t="shared" ca="1" si="495"/>
        <v>2723.7087475313997</v>
      </c>
      <c r="F5266" s="1">
        <f t="shared" ca="1" si="496"/>
        <v>1.1779269728849793</v>
      </c>
      <c r="G5266" s="5">
        <f t="shared" ca="1" si="493"/>
        <v>39447</v>
      </c>
      <c r="H5266" s="29" t="e">
        <f t="shared" ca="1" si="494"/>
        <v>#N/A</v>
      </c>
      <c r="I5266" s="1" t="e">
        <f t="shared" ca="1" si="497"/>
        <v>#N/A</v>
      </c>
      <c r="J5266" s="1" t="e">
        <f t="shared" ca="1" si="498"/>
        <v>#N/A</v>
      </c>
    </row>
    <row r="5267" spans="1:10" x14ac:dyDescent="0.2">
      <c r="A5267" s="5">
        <v>39429</v>
      </c>
      <c r="B5267" s="2">
        <v>-3.0302369145318586E-2</v>
      </c>
      <c r="C5267" s="1">
        <v>3111.1116867406099</v>
      </c>
      <c r="D5267" s="1">
        <v>3111.11</v>
      </c>
      <c r="E5267" s="1">
        <f t="shared" ca="1" si="495"/>
        <v>2641.1739196193698</v>
      </c>
      <c r="F5267" s="1">
        <f t="shared" ca="1" si="496"/>
        <v>1.1779269728849793</v>
      </c>
      <c r="G5267" s="5">
        <f t="shared" ca="1" si="493"/>
        <v>39447</v>
      </c>
      <c r="H5267" s="29" t="e">
        <f t="shared" ca="1" si="494"/>
        <v>#N/A</v>
      </c>
      <c r="I5267" s="1" t="e">
        <f t="shared" ca="1" si="497"/>
        <v>#N/A</v>
      </c>
      <c r="J5267" s="1" t="e">
        <f t="shared" ca="1" si="498"/>
        <v>#N/A</v>
      </c>
    </row>
    <row r="5268" spans="1:10" x14ac:dyDescent="0.2">
      <c r="A5268" s="5">
        <v>39430</v>
      </c>
      <c r="B5268" s="2">
        <v>-2.3149293981890695E-2</v>
      </c>
      <c r="C5268" s="1">
        <v>3039.0916476937555</v>
      </c>
      <c r="D5268" s="1">
        <v>3039.09</v>
      </c>
      <c r="E5268" s="1">
        <f t="shared" ca="1" si="495"/>
        <v>2580.0326080967984</v>
      </c>
      <c r="F5268" s="1">
        <f t="shared" ca="1" si="496"/>
        <v>1.1779269728849795</v>
      </c>
      <c r="G5268" s="5">
        <f t="shared" ca="1" si="493"/>
        <v>39447</v>
      </c>
      <c r="H5268" s="29" t="e">
        <f t="shared" ca="1" si="494"/>
        <v>#N/A</v>
      </c>
      <c r="I5268" s="1" t="e">
        <f t="shared" ca="1" si="497"/>
        <v>#N/A</v>
      </c>
      <c r="J5268" s="1" t="e">
        <f t="shared" ca="1" si="498"/>
        <v>#N/A</v>
      </c>
    </row>
    <row r="5269" spans="1:10" x14ac:dyDescent="0.2">
      <c r="A5269" s="5">
        <v>39434</v>
      </c>
      <c r="B5269" s="2">
        <v>-6.3275519974729244E-3</v>
      </c>
      <c r="C5269" s="1">
        <v>3019.8616372678875</v>
      </c>
      <c r="D5269" s="1">
        <v>3019.86</v>
      </c>
      <c r="E5269" s="1">
        <f t="shared" ca="1" si="495"/>
        <v>2563.7073176138902</v>
      </c>
      <c r="F5269" s="1">
        <f t="shared" ca="1" si="496"/>
        <v>1.1779269728849795</v>
      </c>
      <c r="G5269" s="5">
        <f t="shared" ca="1" si="493"/>
        <v>39447</v>
      </c>
      <c r="H5269" s="29" t="e">
        <f t="shared" ca="1" si="494"/>
        <v>#N/A</v>
      </c>
      <c r="I5269" s="1" t="e">
        <f t="shared" ca="1" si="497"/>
        <v>#N/A</v>
      </c>
      <c r="J5269" s="1" t="e">
        <f t="shared" ca="1" si="498"/>
        <v>#N/A</v>
      </c>
    </row>
    <row r="5270" spans="1:10" x14ac:dyDescent="0.2">
      <c r="A5270" s="5">
        <v>39435</v>
      </c>
      <c r="B5270" s="2">
        <v>-1.4490737981231017E-2</v>
      </c>
      <c r="C5270" s="1">
        <v>2976.1016135426671</v>
      </c>
      <c r="D5270" s="1">
        <v>2976.1</v>
      </c>
      <c r="E5270" s="1">
        <f t="shared" ca="1" si="495"/>
        <v>2526.5573066137822</v>
      </c>
      <c r="F5270" s="1">
        <f t="shared" ca="1" si="496"/>
        <v>1.1779269728849797</v>
      </c>
      <c r="G5270" s="5">
        <f t="shared" ca="1" si="493"/>
        <v>39447</v>
      </c>
      <c r="H5270" s="29" t="e">
        <f t="shared" ca="1" si="494"/>
        <v>#N/A</v>
      </c>
      <c r="I5270" s="1" t="e">
        <f t="shared" ca="1" si="497"/>
        <v>#N/A</v>
      </c>
      <c r="J5270" s="1" t="e">
        <f t="shared" ca="1" si="498"/>
        <v>#N/A</v>
      </c>
    </row>
    <row r="5271" spans="1:10" x14ac:dyDescent="0.2">
      <c r="A5271" s="5">
        <v>39436</v>
      </c>
      <c r="B5271" s="2">
        <v>1.2378616309935975E-2</v>
      </c>
      <c r="C5271" s="1">
        <v>3012.9416335160931</v>
      </c>
      <c r="D5271" s="1">
        <v>3012.94</v>
      </c>
      <c r="E5271" s="1">
        <f t="shared" ca="1" si="495"/>
        <v>2557.8325900974196</v>
      </c>
      <c r="F5271" s="1">
        <f t="shared" ca="1" si="496"/>
        <v>1.1779269728849795</v>
      </c>
      <c r="G5271" s="5">
        <f t="shared" ca="1" si="493"/>
        <v>39447</v>
      </c>
      <c r="H5271" s="29" t="e">
        <f t="shared" ca="1" si="494"/>
        <v>#N/A</v>
      </c>
      <c r="I5271" s="1" t="e">
        <f t="shared" ca="1" si="497"/>
        <v>#N/A</v>
      </c>
      <c r="J5271" s="1" t="e">
        <f t="shared" ca="1" si="498"/>
        <v>#N/A</v>
      </c>
    </row>
    <row r="5272" spans="1:10" x14ac:dyDescent="0.2">
      <c r="A5272" s="5">
        <v>39437</v>
      </c>
      <c r="B5272" s="2">
        <v>3.0604658572689791E-2</v>
      </c>
      <c r="C5272" s="1">
        <v>3105.1516835092953</v>
      </c>
      <c r="D5272" s="1">
        <v>3105.15</v>
      </c>
      <c r="E5272" s="1">
        <f t="shared" ca="1" si="495"/>
        <v>2636.1141832034496</v>
      </c>
      <c r="F5272" s="1">
        <f t="shared" ca="1" si="496"/>
        <v>1.1779269728849797</v>
      </c>
      <c r="G5272" s="5">
        <f t="shared" ca="1" si="493"/>
        <v>39447</v>
      </c>
      <c r="H5272" s="29" t="e">
        <f t="shared" ca="1" si="494"/>
        <v>#N/A</v>
      </c>
      <c r="I5272" s="1" t="e">
        <f t="shared" ca="1" si="497"/>
        <v>#N/A</v>
      </c>
      <c r="J5272" s="1" t="e">
        <f t="shared" ca="1" si="498"/>
        <v>#N/A</v>
      </c>
    </row>
    <row r="5273" spans="1:10" x14ac:dyDescent="0.2">
      <c r="A5273" s="5">
        <v>39440</v>
      </c>
      <c r="B5273" s="2">
        <v>5.9095373814468388E-3</v>
      </c>
      <c r="C5273" s="1">
        <v>3123.5016934580558</v>
      </c>
      <c r="D5273" s="1">
        <v>3123.5</v>
      </c>
      <c r="E5273" s="1">
        <f t="shared" ca="1" si="495"/>
        <v>2651.6923985108524</v>
      </c>
      <c r="F5273" s="1">
        <f t="shared" ca="1" si="496"/>
        <v>1.1779269728849799</v>
      </c>
      <c r="G5273" s="5">
        <f t="shared" ca="1" si="493"/>
        <v>39447</v>
      </c>
      <c r="H5273" s="29" t="e">
        <f t="shared" ca="1" si="494"/>
        <v>#N/A</v>
      </c>
      <c r="I5273" s="1" t="e">
        <f t="shared" ca="1" si="497"/>
        <v>#N/A</v>
      </c>
      <c r="J5273" s="1" t="e">
        <f t="shared" ca="1" si="498"/>
        <v>#N/A</v>
      </c>
    </row>
    <row r="5274" spans="1:10" x14ac:dyDescent="0.2">
      <c r="A5274" s="5">
        <v>39443</v>
      </c>
      <c r="B5274" s="2">
        <v>9.3580918841043026E-3</v>
      </c>
      <c r="C5274" s="1">
        <v>3152.7317093055917</v>
      </c>
      <c r="D5274" s="1">
        <v>3152.73</v>
      </c>
      <c r="E5274" s="1">
        <f t="shared" ca="1" si="495"/>
        <v>2676.5071796244979</v>
      </c>
      <c r="F5274" s="1">
        <f t="shared" ca="1" si="496"/>
        <v>1.1779269728849799</v>
      </c>
      <c r="G5274" s="5">
        <f t="shared" ca="1" si="493"/>
        <v>39447</v>
      </c>
      <c r="H5274" s="29" t="e">
        <f t="shared" ca="1" si="494"/>
        <v>#N/A</v>
      </c>
      <c r="I5274" s="1" t="e">
        <f t="shared" ca="1" si="497"/>
        <v>#N/A</v>
      </c>
      <c r="J5274" s="1" t="e">
        <f t="shared" ca="1" si="498"/>
        <v>#N/A</v>
      </c>
    </row>
    <row r="5275" spans="1:10" x14ac:dyDescent="0.2">
      <c r="A5275" s="5">
        <v>39444</v>
      </c>
      <c r="B5275" s="2">
        <v>-4.5040330126587813E-3</v>
      </c>
      <c r="C5275" s="1">
        <v>3138.5317016068234</v>
      </c>
      <c r="D5275" s="1">
        <v>3138.53</v>
      </c>
      <c r="E5275" s="1">
        <f t="shared" ca="1" si="495"/>
        <v>2664.4521029288512</v>
      </c>
      <c r="F5275" s="1">
        <f t="shared" ca="1" si="496"/>
        <v>1.1779269728849797</v>
      </c>
      <c r="G5275" s="5">
        <f t="shared" ca="1" si="493"/>
        <v>39447</v>
      </c>
      <c r="H5275" s="29" t="e">
        <f t="shared" ca="1" si="494"/>
        <v>#N/A</v>
      </c>
      <c r="I5275" s="1" t="e">
        <f t="shared" ca="1" si="497"/>
        <v>#N/A</v>
      </c>
      <c r="J5275" s="1" t="e">
        <f t="shared" ca="1" si="498"/>
        <v>#N/A</v>
      </c>
    </row>
    <row r="5276" spans="1:10" x14ac:dyDescent="0.2">
      <c r="A5276" s="5">
        <v>39447</v>
      </c>
      <c r="B5276" s="2">
        <v>-2.2832345078747207E-2</v>
      </c>
      <c r="C5276" s="1">
        <v>3066.8716627551489</v>
      </c>
      <c r="D5276" s="1">
        <v>3066.87</v>
      </c>
      <c r="E5276" s="1">
        <f t="shared" ca="1" si="495"/>
        <v>2603.6164130689858</v>
      </c>
      <c r="F5276" s="1">
        <f t="shared" ca="1" si="496"/>
        <v>1.1779269728849799</v>
      </c>
      <c r="G5276" s="5">
        <f t="shared" ca="1" si="493"/>
        <v>39447</v>
      </c>
      <c r="H5276" s="29" t="e">
        <f t="shared" ca="1" si="494"/>
        <v>#N/A</v>
      </c>
      <c r="I5276" s="1" t="e">
        <f t="shared" ca="1" si="497"/>
        <v>#N/A</v>
      </c>
      <c r="J5276" s="1" t="e">
        <f t="shared" ca="1" si="498"/>
        <v>#N/A</v>
      </c>
    </row>
    <row r="5277" spans="1:10" x14ac:dyDescent="0.2">
      <c r="A5277" s="5">
        <v>39449</v>
      </c>
      <c r="B5277" s="2">
        <v>1.1470978554682931E-2</v>
      </c>
      <c r="C5277" s="1">
        <v>3102.0516818285782</v>
      </c>
      <c r="D5277" s="1">
        <v>3102.05</v>
      </c>
      <c r="E5277" s="1">
        <f t="shared" ca="1" si="495"/>
        <v>2633.4824411079212</v>
      </c>
      <c r="F5277" s="1">
        <f t="shared" ca="1" si="496"/>
        <v>1.1779269728849795</v>
      </c>
      <c r="G5277" s="5">
        <f t="shared" ca="1" si="493"/>
        <v>39478</v>
      </c>
      <c r="H5277" s="29" t="e">
        <f t="shared" ca="1" si="494"/>
        <v>#N/A</v>
      </c>
      <c r="I5277" s="1" t="e">
        <f t="shared" ca="1" si="497"/>
        <v>#N/A</v>
      </c>
      <c r="J5277" s="1" t="e">
        <f t="shared" ca="1" si="498"/>
        <v>#N/A</v>
      </c>
    </row>
    <row r="5278" spans="1:10" x14ac:dyDescent="0.2">
      <c r="A5278" s="5">
        <v>39450</v>
      </c>
      <c r="B5278" s="2">
        <v>-5.6446543414839789E-3</v>
      </c>
      <c r="C5278" s="1">
        <v>3084.5416723352369</v>
      </c>
      <c r="D5278" s="1">
        <v>3084.54</v>
      </c>
      <c r="E5278" s="1">
        <f t="shared" ca="1" si="495"/>
        <v>2618.6173430134995</v>
      </c>
      <c r="F5278" s="1">
        <f t="shared" ca="1" si="496"/>
        <v>1.1779269728849797</v>
      </c>
      <c r="G5278" s="5">
        <f t="shared" ca="1" si="493"/>
        <v>39478</v>
      </c>
      <c r="H5278" s="29" t="e">
        <f t="shared" ca="1" si="494"/>
        <v>#N/A</v>
      </c>
      <c r="I5278" s="1" t="e">
        <f t="shared" ca="1" si="497"/>
        <v>#N/A</v>
      </c>
      <c r="J5278" s="1" t="e">
        <f t="shared" ca="1" si="498"/>
        <v>#N/A</v>
      </c>
    </row>
    <row r="5279" spans="1:10" x14ac:dyDescent="0.2">
      <c r="A5279" s="5">
        <v>39451</v>
      </c>
      <c r="B5279" s="2">
        <v>-4.982914794426363E-3</v>
      </c>
      <c r="C5279" s="1">
        <v>3069.1716640021332</v>
      </c>
      <c r="D5279" s="1">
        <v>3069.17</v>
      </c>
      <c r="E5279" s="1">
        <f t="shared" ca="1" si="495"/>
        <v>2605.5689959140564</v>
      </c>
      <c r="F5279" s="1">
        <f t="shared" ca="1" si="496"/>
        <v>1.1779269728849795</v>
      </c>
      <c r="G5279" s="5">
        <f t="shared" ca="1" si="493"/>
        <v>39478</v>
      </c>
      <c r="H5279" s="29" t="e">
        <f t="shared" ca="1" si="494"/>
        <v>#N/A</v>
      </c>
      <c r="I5279" s="1" t="e">
        <f t="shared" ca="1" si="497"/>
        <v>#N/A</v>
      </c>
      <c r="J5279" s="1" t="e">
        <f t="shared" ca="1" si="498"/>
        <v>#N/A</v>
      </c>
    </row>
    <row r="5280" spans="1:10" x14ac:dyDescent="0.2">
      <c r="A5280" s="5">
        <v>39454</v>
      </c>
      <c r="B5280" s="2">
        <v>-1.1266889745435993E-2</v>
      </c>
      <c r="C5280" s="1">
        <v>3034.591645254005</v>
      </c>
      <c r="D5280" s="1">
        <v>3034.59</v>
      </c>
      <c r="E5280" s="1">
        <f t="shared" ca="1" si="495"/>
        <v>2576.2123373129662</v>
      </c>
      <c r="F5280" s="1">
        <f t="shared" ca="1" si="496"/>
        <v>1.1779269728849795</v>
      </c>
      <c r="G5280" s="5">
        <f t="shared" ca="1" si="493"/>
        <v>39478</v>
      </c>
      <c r="H5280" s="29" t="e">
        <f t="shared" ca="1" si="494"/>
        <v>#N/A</v>
      </c>
      <c r="I5280" s="1" t="e">
        <f t="shared" ca="1" si="497"/>
        <v>#N/A</v>
      </c>
      <c r="J5280" s="1" t="e">
        <f t="shared" ca="1" si="498"/>
        <v>#N/A</v>
      </c>
    </row>
    <row r="5281" spans="1:10" x14ac:dyDescent="0.2">
      <c r="A5281" s="5">
        <v>39455</v>
      </c>
      <c r="B5281" s="2">
        <v>1.0370428954158406E-2</v>
      </c>
      <c r="C5281" s="1">
        <v>3066.0616623159945</v>
      </c>
      <c r="D5281" s="1">
        <v>3066.06</v>
      </c>
      <c r="E5281" s="1">
        <f t="shared" ca="1" si="495"/>
        <v>2602.9287643278972</v>
      </c>
      <c r="F5281" s="1">
        <f t="shared" ca="1" si="496"/>
        <v>1.1779269728849795</v>
      </c>
      <c r="G5281" s="5">
        <f t="shared" ca="1" si="493"/>
        <v>39478</v>
      </c>
      <c r="H5281" s="29" t="e">
        <f t="shared" ca="1" si="494"/>
        <v>#N/A</v>
      </c>
      <c r="I5281" s="1" t="e">
        <f t="shared" ca="1" si="497"/>
        <v>#N/A</v>
      </c>
      <c r="J5281" s="1" t="e">
        <f t="shared" ca="1" si="498"/>
        <v>#N/A</v>
      </c>
    </row>
    <row r="5282" spans="1:10" x14ac:dyDescent="0.2">
      <c r="A5282" s="5">
        <v>39456</v>
      </c>
      <c r="B5282" s="2">
        <v>-1.8544973027272871E-2</v>
      </c>
      <c r="C5282" s="1">
        <v>3009.201631488389</v>
      </c>
      <c r="D5282" s="1">
        <v>3009.2</v>
      </c>
      <c r="E5282" s="1">
        <f t="shared" ca="1" si="495"/>
        <v>2554.6575206015236</v>
      </c>
      <c r="F5282" s="1">
        <f t="shared" ca="1" si="496"/>
        <v>1.1779269728849795</v>
      </c>
      <c r="G5282" s="5">
        <f t="shared" ca="1" si="493"/>
        <v>39478</v>
      </c>
      <c r="H5282" s="29" t="e">
        <f t="shared" ca="1" si="494"/>
        <v>#N/A</v>
      </c>
      <c r="I5282" s="1" t="e">
        <f t="shared" ca="1" si="497"/>
        <v>#N/A</v>
      </c>
      <c r="J5282" s="1" t="e">
        <f t="shared" ca="1" si="498"/>
        <v>#N/A</v>
      </c>
    </row>
    <row r="5283" spans="1:10" x14ac:dyDescent="0.2">
      <c r="A5283" s="5">
        <v>39457</v>
      </c>
      <c r="B5283" s="2">
        <v>-1.7493021401036812E-2</v>
      </c>
      <c r="C5283" s="1">
        <v>2956.5616029487278</v>
      </c>
      <c r="D5283" s="1">
        <v>2956.56</v>
      </c>
      <c r="E5283" s="1">
        <f t="shared" ca="1" si="495"/>
        <v>2509.9688419213212</v>
      </c>
      <c r="F5283" s="1">
        <f t="shared" ca="1" si="496"/>
        <v>1.1779269728849797</v>
      </c>
      <c r="G5283" s="5">
        <f t="shared" ca="1" si="493"/>
        <v>39478</v>
      </c>
      <c r="H5283" s="29" t="e">
        <f t="shared" ca="1" si="494"/>
        <v>#N/A</v>
      </c>
      <c r="I5283" s="1" t="e">
        <f t="shared" ca="1" si="497"/>
        <v>#N/A</v>
      </c>
      <c r="J5283" s="1" t="e">
        <f t="shared" ca="1" si="498"/>
        <v>#N/A</v>
      </c>
    </row>
    <row r="5284" spans="1:10" x14ac:dyDescent="0.2">
      <c r="A5284" s="5">
        <v>39458</v>
      </c>
      <c r="B5284" s="2">
        <v>-1.4144816949427819E-2</v>
      </c>
      <c r="C5284" s="1">
        <v>2914.7415802753112</v>
      </c>
      <c r="D5284" s="1">
        <v>2914.74</v>
      </c>
      <c r="E5284" s="1">
        <f t="shared" ca="1" si="495"/>
        <v>2474.4657921035769</v>
      </c>
      <c r="F5284" s="1">
        <f t="shared" ca="1" si="496"/>
        <v>1.1779269728849797</v>
      </c>
      <c r="G5284" s="5">
        <f t="shared" ca="1" si="493"/>
        <v>39478</v>
      </c>
      <c r="H5284" s="29" t="e">
        <f t="shared" ca="1" si="494"/>
        <v>#N/A</v>
      </c>
      <c r="I5284" s="1" t="e">
        <f t="shared" ca="1" si="497"/>
        <v>#N/A</v>
      </c>
      <c r="J5284" s="1" t="e">
        <f t="shared" ca="1" si="498"/>
        <v>#N/A</v>
      </c>
    </row>
    <row r="5285" spans="1:10" x14ac:dyDescent="0.2">
      <c r="A5285" s="5">
        <v>39461</v>
      </c>
      <c r="B5285" s="2">
        <v>1.6190123304308468E-2</v>
      </c>
      <c r="C5285" s="1">
        <v>2961.9316058601635</v>
      </c>
      <c r="D5285" s="1">
        <v>2961.93</v>
      </c>
      <c r="E5285" s="1">
        <f t="shared" ca="1" si="495"/>
        <v>2514.5276983900276</v>
      </c>
      <c r="F5285" s="1">
        <f t="shared" ca="1" si="496"/>
        <v>1.1779269728849795</v>
      </c>
      <c r="G5285" s="5">
        <f t="shared" ca="1" si="493"/>
        <v>39478</v>
      </c>
      <c r="H5285" s="29" t="e">
        <f t="shared" ca="1" si="494"/>
        <v>#N/A</v>
      </c>
      <c r="I5285" s="1" t="e">
        <f t="shared" ca="1" si="497"/>
        <v>#N/A</v>
      </c>
      <c r="J5285" s="1" t="e">
        <f t="shared" ca="1" si="498"/>
        <v>#N/A</v>
      </c>
    </row>
    <row r="5286" spans="1:10" x14ac:dyDescent="0.2">
      <c r="A5286" s="5">
        <v>39462</v>
      </c>
      <c r="B5286" s="2">
        <v>-1.1276431245842988E-2</v>
      </c>
      <c r="C5286" s="1">
        <v>2928.5315877517919</v>
      </c>
      <c r="D5286" s="1">
        <v>2928.53</v>
      </c>
      <c r="E5286" s="1">
        <f t="shared" ca="1" si="495"/>
        <v>2486.1727996833642</v>
      </c>
      <c r="F5286" s="1">
        <f t="shared" ca="1" si="496"/>
        <v>1.1779269728849797</v>
      </c>
      <c r="G5286" s="5">
        <f t="shared" ca="1" si="493"/>
        <v>39478</v>
      </c>
      <c r="H5286" s="29" t="e">
        <f t="shared" ca="1" si="494"/>
        <v>#N/A</v>
      </c>
      <c r="I5286" s="1" t="e">
        <f t="shared" ca="1" si="497"/>
        <v>#N/A</v>
      </c>
      <c r="J5286" s="1" t="e">
        <f t="shared" ca="1" si="498"/>
        <v>#N/A</v>
      </c>
    </row>
    <row r="5287" spans="1:10" x14ac:dyDescent="0.2">
      <c r="A5287" s="5">
        <v>39463</v>
      </c>
      <c r="B5287" s="2">
        <v>-2.6214517180974783E-2</v>
      </c>
      <c r="C5287" s="1">
        <v>2851.761546129645</v>
      </c>
      <c r="D5287" s="1">
        <v>2851.76</v>
      </c>
      <c r="E5287" s="1">
        <f t="shared" ca="1" si="495"/>
        <v>2420.9989801111924</v>
      </c>
      <c r="F5287" s="1">
        <f t="shared" ca="1" si="496"/>
        <v>1.1779269728849797</v>
      </c>
      <c r="G5287" s="5">
        <f t="shared" ca="1" si="493"/>
        <v>39478</v>
      </c>
      <c r="H5287" s="29" t="e">
        <f t="shared" ca="1" si="494"/>
        <v>#N/A</v>
      </c>
      <c r="I5287" s="1" t="e">
        <f t="shared" ca="1" si="497"/>
        <v>#N/A</v>
      </c>
      <c r="J5287" s="1" t="e">
        <f t="shared" ca="1" si="498"/>
        <v>#N/A</v>
      </c>
    </row>
    <row r="5288" spans="1:10" x14ac:dyDescent="0.2">
      <c r="A5288" s="5">
        <v>39464</v>
      </c>
      <c r="B5288" s="2">
        <v>4.7724913737481334E-3</v>
      </c>
      <c r="C5288" s="1">
        <v>2865.3715535085353</v>
      </c>
      <c r="D5288" s="1">
        <v>2865.37</v>
      </c>
      <c r="E5288" s="1">
        <f t="shared" ca="1" si="495"/>
        <v>2432.5531768596261</v>
      </c>
      <c r="F5288" s="1">
        <f t="shared" ca="1" si="496"/>
        <v>1.1779269728849797</v>
      </c>
      <c r="G5288" s="5">
        <f t="shared" ca="1" si="493"/>
        <v>39478</v>
      </c>
      <c r="H5288" s="29" t="e">
        <f t="shared" ca="1" si="494"/>
        <v>#N/A</v>
      </c>
      <c r="I5288" s="1" t="e">
        <f t="shared" ca="1" si="497"/>
        <v>#N/A</v>
      </c>
      <c r="J5288" s="1" t="e">
        <f t="shared" ca="1" si="498"/>
        <v>#N/A</v>
      </c>
    </row>
    <row r="5289" spans="1:10" x14ac:dyDescent="0.2">
      <c r="A5289" s="5">
        <v>39465</v>
      </c>
      <c r="B5289" s="2">
        <v>-1.4322757619434801E-2</v>
      </c>
      <c r="C5289" s="1">
        <v>2824.3315312580094</v>
      </c>
      <c r="D5289" s="1">
        <v>2824.33</v>
      </c>
      <c r="E5289" s="1">
        <f t="shared" ca="1" si="495"/>
        <v>2397.7123073110797</v>
      </c>
      <c r="F5289" s="1">
        <f t="shared" ca="1" si="496"/>
        <v>1.1779269728849795</v>
      </c>
      <c r="G5289" s="5">
        <f t="shared" ca="1" si="493"/>
        <v>39478</v>
      </c>
      <c r="H5289" s="29" t="e">
        <f t="shared" ca="1" si="494"/>
        <v>#N/A</v>
      </c>
      <c r="I5289" s="1" t="e">
        <f t="shared" ca="1" si="497"/>
        <v>#N/A</v>
      </c>
      <c r="J5289" s="1" t="e">
        <f t="shared" ca="1" si="498"/>
        <v>#N/A</v>
      </c>
    </row>
    <row r="5290" spans="1:10" x14ac:dyDescent="0.2">
      <c r="A5290" s="5">
        <v>39468</v>
      </c>
      <c r="B5290" s="2">
        <v>-4.6074644251911101E-2</v>
      </c>
      <c r="C5290" s="1">
        <v>2694.2014607058413</v>
      </c>
      <c r="D5290" s="1">
        <v>2694.2</v>
      </c>
      <c r="E5290" s="1">
        <f t="shared" ca="1" si="495"/>
        <v>2287.2385657332929</v>
      </c>
      <c r="F5290" s="1">
        <f t="shared" ca="1" si="496"/>
        <v>1.1779269728849795</v>
      </c>
      <c r="G5290" s="5">
        <f t="shared" ca="1" si="493"/>
        <v>39478</v>
      </c>
      <c r="H5290" s="29" t="e">
        <f t="shared" ca="1" si="494"/>
        <v>#N/A</v>
      </c>
      <c r="I5290" s="1" t="e">
        <f t="shared" ca="1" si="497"/>
        <v>#N/A</v>
      </c>
      <c r="J5290" s="1" t="e">
        <f t="shared" ca="1" si="498"/>
        <v>#N/A</v>
      </c>
    </row>
    <row r="5291" spans="1:10" x14ac:dyDescent="0.2">
      <c r="A5291" s="5">
        <v>39469</v>
      </c>
      <c r="B5291" s="2">
        <v>-1.0429812189146626E-3</v>
      </c>
      <c r="C5291" s="1">
        <v>2691.3914591823527</v>
      </c>
      <c r="D5291" s="1">
        <v>2691.39</v>
      </c>
      <c r="E5291" s="1">
        <f t="shared" ca="1" si="495"/>
        <v>2284.8530188660561</v>
      </c>
      <c r="F5291" s="1">
        <f t="shared" ca="1" si="496"/>
        <v>1.1779269728849793</v>
      </c>
      <c r="G5291" s="5">
        <f t="shared" ca="1" si="493"/>
        <v>39478</v>
      </c>
      <c r="H5291" s="29" t="e">
        <f t="shared" ca="1" si="494"/>
        <v>#N/A</v>
      </c>
      <c r="I5291" s="1" t="e">
        <f t="shared" ca="1" si="497"/>
        <v>#N/A</v>
      </c>
      <c r="J5291" s="1" t="e">
        <f t="shared" ca="1" si="498"/>
        <v>#N/A</v>
      </c>
    </row>
    <row r="5292" spans="1:10" x14ac:dyDescent="0.2">
      <c r="A5292" s="5">
        <v>39470</v>
      </c>
      <c r="B5292" s="2">
        <v>-1.031808842271098E-2</v>
      </c>
      <c r="C5292" s="1">
        <v>2663.6214441263801</v>
      </c>
      <c r="D5292" s="1">
        <v>2663.62</v>
      </c>
      <c r="E5292" s="1">
        <f t="shared" ca="1" si="495"/>
        <v>2261.2777033844977</v>
      </c>
      <c r="F5292" s="1">
        <f t="shared" ca="1" si="496"/>
        <v>1.1779269728849795</v>
      </c>
      <c r="G5292" s="5">
        <f t="shared" ca="1" si="493"/>
        <v>39478</v>
      </c>
      <c r="H5292" s="29" t="e">
        <f t="shared" ca="1" si="494"/>
        <v>#N/A</v>
      </c>
      <c r="I5292" s="1" t="e">
        <f t="shared" ca="1" si="497"/>
        <v>#N/A</v>
      </c>
      <c r="J5292" s="1" t="e">
        <f t="shared" ca="1" si="498"/>
        <v>#N/A</v>
      </c>
    </row>
    <row r="5293" spans="1:10" x14ac:dyDescent="0.2">
      <c r="A5293" s="5">
        <v>39471</v>
      </c>
      <c r="B5293" s="2">
        <v>5.2834112974072811E-2</v>
      </c>
      <c r="C5293" s="1">
        <v>2804.3515204255164</v>
      </c>
      <c r="D5293" s="1">
        <v>2804.35</v>
      </c>
      <c r="E5293" s="1">
        <f t="shared" ca="1" si="495"/>
        <v>2380.750305030866</v>
      </c>
      <c r="F5293" s="1">
        <f t="shared" ca="1" si="496"/>
        <v>1.1779269728849797</v>
      </c>
      <c r="G5293" s="5">
        <f t="shared" ca="1" si="493"/>
        <v>39478</v>
      </c>
      <c r="H5293" s="29" t="e">
        <f t="shared" ca="1" si="494"/>
        <v>#N/A</v>
      </c>
      <c r="I5293" s="1" t="e">
        <f t="shared" ca="1" si="497"/>
        <v>#N/A</v>
      </c>
      <c r="J5293" s="1" t="e">
        <f t="shared" ca="1" si="498"/>
        <v>#N/A</v>
      </c>
    </row>
    <row r="5294" spans="1:10" x14ac:dyDescent="0.2">
      <c r="A5294" s="5">
        <v>39472</v>
      </c>
      <c r="B5294" s="2">
        <v>1.4798438140746217E-3</v>
      </c>
      <c r="C5294" s="1">
        <v>2808.501522675509</v>
      </c>
      <c r="D5294" s="1">
        <v>2808.5</v>
      </c>
      <c r="E5294" s="1">
        <f t="shared" ca="1" si="495"/>
        <v>2384.2734436426226</v>
      </c>
      <c r="F5294" s="1">
        <f t="shared" ca="1" si="496"/>
        <v>1.1779269728849795</v>
      </c>
      <c r="G5294" s="5">
        <f t="shared" ca="1" si="493"/>
        <v>39478</v>
      </c>
      <c r="H5294" s="29" t="e">
        <f t="shared" ca="1" si="494"/>
        <v>#N/A</v>
      </c>
      <c r="I5294" s="1" t="e">
        <f t="shared" ca="1" si="497"/>
        <v>#N/A</v>
      </c>
      <c r="J5294" s="1" t="e">
        <f t="shared" ca="1" si="498"/>
        <v>#N/A</v>
      </c>
    </row>
    <row r="5295" spans="1:10" x14ac:dyDescent="0.2">
      <c r="A5295" s="5">
        <v>39475</v>
      </c>
      <c r="B5295" s="2">
        <v>-3.0539433861491938E-2</v>
      </c>
      <c r="C5295" s="1">
        <v>2722.7314761738608</v>
      </c>
      <c r="D5295" s="1">
        <v>2722.73</v>
      </c>
      <c r="E5295" s="1">
        <f t="shared" ca="1" si="495"/>
        <v>2311.4590825027872</v>
      </c>
      <c r="F5295" s="1">
        <f t="shared" ca="1" si="496"/>
        <v>1.1779269728849795</v>
      </c>
      <c r="G5295" s="5">
        <f t="shared" ca="1" si="493"/>
        <v>39478</v>
      </c>
      <c r="H5295" s="29" t="e">
        <f t="shared" ca="1" si="494"/>
        <v>#N/A</v>
      </c>
      <c r="I5295" s="1" t="e">
        <f t="shared" ca="1" si="497"/>
        <v>#N/A</v>
      </c>
      <c r="J5295" s="1" t="e">
        <f t="shared" ca="1" si="498"/>
        <v>#N/A</v>
      </c>
    </row>
    <row r="5296" spans="1:10" x14ac:dyDescent="0.2">
      <c r="A5296" s="5">
        <v>39476</v>
      </c>
      <c r="B5296" s="2">
        <v>2.9183944056149436E-2</v>
      </c>
      <c r="C5296" s="1">
        <v>2802.1915192544357</v>
      </c>
      <c r="D5296" s="1">
        <v>2802.19</v>
      </c>
      <c r="E5296" s="1">
        <f t="shared" ca="1" si="495"/>
        <v>2378.9165750546267</v>
      </c>
      <c r="F5296" s="1">
        <f t="shared" ca="1" si="496"/>
        <v>1.1779269728849797</v>
      </c>
      <c r="G5296" s="5">
        <f t="shared" ca="1" si="493"/>
        <v>39478</v>
      </c>
      <c r="H5296" s="29" t="e">
        <f t="shared" ca="1" si="494"/>
        <v>#N/A</v>
      </c>
      <c r="I5296" s="1" t="e">
        <f t="shared" ca="1" si="497"/>
        <v>#N/A</v>
      </c>
      <c r="J5296" s="1" t="e">
        <f t="shared" ca="1" si="498"/>
        <v>#N/A</v>
      </c>
    </row>
    <row r="5297" spans="1:10" x14ac:dyDescent="0.2">
      <c r="A5297" s="5">
        <v>39477</v>
      </c>
      <c r="B5297" s="2">
        <v>2.365292860227175E-2</v>
      </c>
      <c r="C5297" s="1">
        <v>2868.4715551892523</v>
      </c>
      <c r="D5297" s="1">
        <v>2868.47</v>
      </c>
      <c r="E5297" s="1">
        <f t="shared" ca="1" si="495"/>
        <v>2435.1849189551544</v>
      </c>
      <c r="F5297" s="1">
        <f t="shared" ca="1" si="496"/>
        <v>1.1779269728849797</v>
      </c>
      <c r="G5297" s="5">
        <f t="shared" ca="1" si="493"/>
        <v>39478</v>
      </c>
      <c r="H5297" s="29" t="e">
        <f t="shared" ca="1" si="494"/>
        <v>#N/A</v>
      </c>
      <c r="I5297" s="1" t="e">
        <f t="shared" ca="1" si="497"/>
        <v>#N/A</v>
      </c>
      <c r="J5297" s="1" t="e">
        <f t="shared" ca="1" si="498"/>
        <v>#N/A</v>
      </c>
    </row>
    <row r="5298" spans="1:10" x14ac:dyDescent="0.2">
      <c r="A5298" s="5">
        <v>39478</v>
      </c>
      <c r="B5298" s="2">
        <v>9.1965403159175452E-3</v>
      </c>
      <c r="C5298" s="1">
        <v>2894.8515694916127</v>
      </c>
      <c r="D5298" s="1">
        <v>2894.85</v>
      </c>
      <c r="E5298" s="1">
        <f t="shared" ca="1" si="495"/>
        <v>2457.5801952390398</v>
      </c>
      <c r="F5298" s="1">
        <f t="shared" ca="1" si="496"/>
        <v>1.1779269728849799</v>
      </c>
      <c r="G5298" s="5">
        <f t="shared" ca="1" si="493"/>
        <v>39478</v>
      </c>
      <c r="H5298" s="29" t="e">
        <f t="shared" ca="1" si="494"/>
        <v>#N/A</v>
      </c>
      <c r="I5298" s="1" t="e">
        <f t="shared" ca="1" si="497"/>
        <v>#N/A</v>
      </c>
      <c r="J5298" s="1" t="e">
        <f t="shared" ca="1" si="498"/>
        <v>#N/A</v>
      </c>
    </row>
    <row r="5299" spans="1:10" x14ac:dyDescent="0.2">
      <c r="A5299" s="5">
        <v>39479</v>
      </c>
      <c r="B5299" s="2">
        <v>5.2520856002901795E-2</v>
      </c>
      <c r="C5299" s="1">
        <v>3046.8916519226559</v>
      </c>
      <c r="D5299" s="1">
        <v>3046.89</v>
      </c>
      <c r="E5299" s="1">
        <f t="shared" ca="1" si="495"/>
        <v>2586.654410788773</v>
      </c>
      <c r="F5299" s="1">
        <f t="shared" ca="1" si="496"/>
        <v>1.1779269728849795</v>
      </c>
      <c r="G5299" s="5">
        <f t="shared" ca="1" si="493"/>
        <v>39507</v>
      </c>
      <c r="H5299" s="29" t="e">
        <f t="shared" ca="1" si="494"/>
        <v>#N/A</v>
      </c>
      <c r="I5299" s="1" t="e">
        <f t="shared" ca="1" si="497"/>
        <v>#N/A</v>
      </c>
      <c r="J5299" s="1" t="e">
        <f t="shared" ca="1" si="498"/>
        <v>#N/A</v>
      </c>
    </row>
    <row r="5300" spans="1:10" x14ac:dyDescent="0.2">
      <c r="A5300" s="5">
        <v>39482</v>
      </c>
      <c r="B5300" s="2">
        <v>-4.6014132443245037E-3</v>
      </c>
      <c r="C5300" s="1">
        <v>3032.8716443214771</v>
      </c>
      <c r="D5300" s="1">
        <v>3032.87</v>
      </c>
      <c r="E5300" s="1">
        <f t="shared" ca="1" si="495"/>
        <v>2574.7521449244787</v>
      </c>
      <c r="F5300" s="1">
        <f t="shared" ca="1" si="496"/>
        <v>1.1779269728849797</v>
      </c>
      <c r="G5300" s="5">
        <f t="shared" ca="1" si="493"/>
        <v>39507</v>
      </c>
      <c r="H5300" s="29" t="e">
        <f t="shared" ca="1" si="494"/>
        <v>#N/A</v>
      </c>
      <c r="I5300" s="1" t="e">
        <f t="shared" ca="1" si="497"/>
        <v>#N/A</v>
      </c>
      <c r="J5300" s="1" t="e">
        <f t="shared" ca="1" si="498"/>
        <v>#N/A</v>
      </c>
    </row>
    <row r="5301" spans="1:10" x14ac:dyDescent="0.2">
      <c r="A5301" s="5">
        <v>39483</v>
      </c>
      <c r="B5301" s="2">
        <v>-2.9892478081816831E-2</v>
      </c>
      <c r="C5301" s="1">
        <v>2942.2115951686337</v>
      </c>
      <c r="D5301" s="1">
        <v>2942.21</v>
      </c>
      <c r="E5301" s="1">
        <f t="shared" ca="1" si="495"/>
        <v>2497.7864228662133</v>
      </c>
      <c r="F5301" s="1">
        <f t="shared" ca="1" si="496"/>
        <v>1.1779269728849795</v>
      </c>
      <c r="G5301" s="5">
        <f t="shared" ca="1" si="493"/>
        <v>39507</v>
      </c>
      <c r="H5301" s="29" t="e">
        <f t="shared" ca="1" si="494"/>
        <v>#N/A</v>
      </c>
      <c r="I5301" s="1" t="e">
        <f t="shared" ca="1" si="497"/>
        <v>#N/A</v>
      </c>
      <c r="J5301" s="1" t="e">
        <f t="shared" ca="1" si="498"/>
        <v>#N/A</v>
      </c>
    </row>
    <row r="5302" spans="1:10" x14ac:dyDescent="0.2">
      <c r="A5302" s="5">
        <v>39484</v>
      </c>
      <c r="B5302" s="2">
        <v>4.2281142406559447E-3</v>
      </c>
      <c r="C5302" s="1">
        <v>2954.6516019131891</v>
      </c>
      <c r="D5302" s="1">
        <v>2954.65</v>
      </c>
      <c r="E5302" s="1">
        <f t="shared" ca="1" si="495"/>
        <v>2508.3473492108506</v>
      </c>
      <c r="F5302" s="1">
        <f t="shared" ca="1" si="496"/>
        <v>1.1779269728849797</v>
      </c>
      <c r="G5302" s="5">
        <f t="shared" ca="1" si="493"/>
        <v>39507</v>
      </c>
      <c r="H5302" s="29" t="e">
        <f t="shared" ca="1" si="494"/>
        <v>#N/A</v>
      </c>
      <c r="I5302" s="1" t="e">
        <f t="shared" ca="1" si="497"/>
        <v>#N/A</v>
      </c>
      <c r="J5302" s="1" t="e">
        <f t="shared" ca="1" si="498"/>
        <v>#N/A</v>
      </c>
    </row>
    <row r="5303" spans="1:10" x14ac:dyDescent="0.2">
      <c r="A5303" s="5">
        <v>39485</v>
      </c>
      <c r="B5303" s="2">
        <v>-4.7450628670062667E-3</v>
      </c>
      <c r="C5303" s="1">
        <v>2940.6315943120103</v>
      </c>
      <c r="D5303" s="1">
        <v>2940.63</v>
      </c>
      <c r="E5303" s="1">
        <f t="shared" ca="1" si="495"/>
        <v>2496.4450833465567</v>
      </c>
      <c r="F5303" s="1">
        <f t="shared" ca="1" si="496"/>
        <v>1.1779269728849797</v>
      </c>
      <c r="G5303" s="5">
        <f t="shared" ca="1" si="493"/>
        <v>39507</v>
      </c>
      <c r="H5303" s="29" t="e">
        <f t="shared" ca="1" si="494"/>
        <v>#N/A</v>
      </c>
      <c r="I5303" s="1" t="e">
        <f t="shared" ca="1" si="497"/>
        <v>#N/A</v>
      </c>
      <c r="J5303" s="1" t="e">
        <f t="shared" ca="1" si="498"/>
        <v>#N/A</v>
      </c>
    </row>
    <row r="5304" spans="1:10" x14ac:dyDescent="0.2">
      <c r="A5304" s="5">
        <v>39486</v>
      </c>
      <c r="B5304" s="2">
        <v>7.0801154854571724E-3</v>
      </c>
      <c r="C5304" s="1">
        <v>2961.4516055999234</v>
      </c>
      <c r="D5304" s="1">
        <v>2961.45</v>
      </c>
      <c r="E5304" s="1">
        <f t="shared" ca="1" si="495"/>
        <v>2514.120202839752</v>
      </c>
      <c r="F5304" s="1">
        <f t="shared" ca="1" si="496"/>
        <v>1.1779269728849795</v>
      </c>
      <c r="G5304" s="5">
        <f t="shared" ca="1" si="493"/>
        <v>39507</v>
      </c>
      <c r="H5304" s="29" t="e">
        <f t="shared" ca="1" si="494"/>
        <v>#N/A</v>
      </c>
      <c r="I5304" s="1" t="e">
        <f t="shared" ca="1" si="497"/>
        <v>#N/A</v>
      </c>
      <c r="J5304" s="1" t="e">
        <f t="shared" ca="1" si="498"/>
        <v>#N/A</v>
      </c>
    </row>
    <row r="5305" spans="1:10" x14ac:dyDescent="0.2">
      <c r="A5305" s="5">
        <v>39489</v>
      </c>
      <c r="B5305" s="2">
        <v>-1.1122929645950297E-2</v>
      </c>
      <c r="C5305" s="1">
        <v>2928.5115877409489</v>
      </c>
      <c r="D5305" s="1">
        <v>2928.51</v>
      </c>
      <c r="E5305" s="1">
        <f t="shared" ca="1" si="495"/>
        <v>2486.155820702103</v>
      </c>
      <c r="F5305" s="1">
        <f t="shared" ca="1" si="496"/>
        <v>1.1779269728849795</v>
      </c>
      <c r="G5305" s="5">
        <f t="shared" ca="1" si="493"/>
        <v>39507</v>
      </c>
      <c r="H5305" s="29" t="e">
        <f t="shared" ca="1" si="494"/>
        <v>#N/A</v>
      </c>
      <c r="I5305" s="1" t="e">
        <f t="shared" ca="1" si="497"/>
        <v>#N/A</v>
      </c>
      <c r="J5305" s="1" t="e">
        <f t="shared" ca="1" si="498"/>
        <v>#N/A</v>
      </c>
    </row>
    <row r="5306" spans="1:10" x14ac:dyDescent="0.2">
      <c r="A5306" s="5">
        <v>39490</v>
      </c>
      <c r="B5306" s="2">
        <v>3.4474869472871816E-2</v>
      </c>
      <c r="C5306" s="1">
        <v>3029.4716424781109</v>
      </c>
      <c r="D5306" s="1">
        <v>3029.47</v>
      </c>
      <c r="E5306" s="1">
        <f t="shared" ca="1" si="495"/>
        <v>2571.8657181100289</v>
      </c>
      <c r="F5306" s="1">
        <f t="shared" ca="1" si="496"/>
        <v>1.1779269728849793</v>
      </c>
      <c r="G5306" s="5">
        <f t="shared" ca="1" si="493"/>
        <v>39507</v>
      </c>
      <c r="H5306" s="29" t="e">
        <f t="shared" ca="1" si="494"/>
        <v>#N/A</v>
      </c>
      <c r="I5306" s="1" t="e">
        <f t="shared" ca="1" si="497"/>
        <v>#N/A</v>
      </c>
      <c r="J5306" s="1" t="e">
        <f t="shared" ca="1" si="498"/>
        <v>#N/A</v>
      </c>
    </row>
    <row r="5307" spans="1:10" x14ac:dyDescent="0.2">
      <c r="A5307" s="5">
        <v>39491</v>
      </c>
      <c r="B5307" s="2">
        <v>-2.9180021587933425E-3</v>
      </c>
      <c r="C5307" s="1">
        <v>3020.6316376853565</v>
      </c>
      <c r="D5307" s="1">
        <v>3020.63</v>
      </c>
      <c r="E5307" s="1">
        <f t="shared" ca="1" si="495"/>
        <v>2564.3610083924568</v>
      </c>
      <c r="F5307" s="1">
        <f t="shared" ca="1" si="496"/>
        <v>1.1779269728849795</v>
      </c>
      <c r="G5307" s="5">
        <f t="shared" ca="1" si="493"/>
        <v>39507</v>
      </c>
      <c r="H5307" s="29" t="e">
        <f t="shared" ca="1" si="494"/>
        <v>#N/A</v>
      </c>
      <c r="I5307" s="1" t="e">
        <f t="shared" ca="1" si="497"/>
        <v>#N/A</v>
      </c>
      <c r="J5307" s="1" t="e">
        <f t="shared" ca="1" si="498"/>
        <v>#N/A</v>
      </c>
    </row>
    <row r="5308" spans="1:10" x14ac:dyDescent="0.2">
      <c r="A5308" s="5">
        <v>39492</v>
      </c>
      <c r="B5308" s="2">
        <v>1.8853682840996644E-2</v>
      </c>
      <c r="C5308" s="1">
        <v>3077.5816685617565</v>
      </c>
      <c r="D5308" s="1">
        <v>3077.58</v>
      </c>
      <c r="E5308" s="1">
        <f t="shared" ca="1" si="495"/>
        <v>2612.7086575345065</v>
      </c>
      <c r="F5308" s="1">
        <f t="shared" ca="1" si="496"/>
        <v>1.1779269728849795</v>
      </c>
      <c r="G5308" s="5">
        <f t="shared" ca="1" si="493"/>
        <v>39507</v>
      </c>
      <c r="H5308" s="29" t="e">
        <f t="shared" ca="1" si="494"/>
        <v>#N/A</v>
      </c>
      <c r="I5308" s="1" t="e">
        <f t="shared" ca="1" si="497"/>
        <v>#N/A</v>
      </c>
      <c r="J5308" s="1" t="e">
        <f t="shared" ca="1" si="498"/>
        <v>#N/A</v>
      </c>
    </row>
    <row r="5309" spans="1:10" x14ac:dyDescent="0.2">
      <c r="A5309" s="5">
        <v>39493</v>
      </c>
      <c r="B5309" s="2">
        <v>-1.8381325586987129E-2</v>
      </c>
      <c r="C5309" s="1">
        <v>3021.0116378913799</v>
      </c>
      <c r="D5309" s="1">
        <v>3021.01</v>
      </c>
      <c r="E5309" s="1">
        <f t="shared" ca="1" si="495"/>
        <v>2564.683609036425</v>
      </c>
      <c r="F5309" s="1">
        <f t="shared" ca="1" si="496"/>
        <v>1.1779269728849795</v>
      </c>
      <c r="G5309" s="5">
        <f t="shared" ca="1" si="493"/>
        <v>39507</v>
      </c>
      <c r="H5309" s="29" t="e">
        <f t="shared" ca="1" si="494"/>
        <v>#N/A</v>
      </c>
      <c r="I5309" s="1" t="e">
        <f t="shared" ca="1" si="497"/>
        <v>#N/A</v>
      </c>
      <c r="J5309" s="1" t="e">
        <f t="shared" ca="1" si="498"/>
        <v>#N/A</v>
      </c>
    </row>
    <row r="5310" spans="1:10" x14ac:dyDescent="0.2">
      <c r="A5310" s="5">
        <v>39496</v>
      </c>
      <c r="B5310" s="2">
        <v>1.7997292296284995E-2</v>
      </c>
      <c r="C5310" s="1">
        <v>3075.3816673689898</v>
      </c>
      <c r="D5310" s="1">
        <v>3075.38</v>
      </c>
      <c r="E5310" s="1">
        <f t="shared" ca="1" si="495"/>
        <v>2610.8409695957448</v>
      </c>
      <c r="F5310" s="1">
        <f t="shared" ca="1" si="496"/>
        <v>1.1779269728849793</v>
      </c>
      <c r="G5310" s="5">
        <f t="shared" ca="1" si="493"/>
        <v>39507</v>
      </c>
      <c r="H5310" s="29" t="e">
        <f t="shared" ca="1" si="494"/>
        <v>#N/A</v>
      </c>
      <c r="I5310" s="1" t="e">
        <f t="shared" ca="1" si="497"/>
        <v>#N/A</v>
      </c>
      <c r="J5310" s="1" t="e">
        <f t="shared" ca="1" si="498"/>
        <v>#N/A</v>
      </c>
    </row>
    <row r="5311" spans="1:10" x14ac:dyDescent="0.2">
      <c r="A5311" s="5">
        <v>39497</v>
      </c>
      <c r="B5311" s="2">
        <v>1.9100078689462618E-2</v>
      </c>
      <c r="C5311" s="1">
        <v>3134.1216992158684</v>
      </c>
      <c r="D5311" s="1">
        <v>3134.12</v>
      </c>
      <c r="E5311" s="1">
        <f t="shared" ca="1" si="495"/>
        <v>2660.7082375606969</v>
      </c>
      <c r="F5311" s="1">
        <f t="shared" ca="1" si="496"/>
        <v>1.1779269728849793</v>
      </c>
      <c r="G5311" s="5">
        <f t="shared" ca="1" si="493"/>
        <v>39507</v>
      </c>
      <c r="H5311" s="29" t="e">
        <f t="shared" ca="1" si="494"/>
        <v>#N/A</v>
      </c>
      <c r="I5311" s="1" t="e">
        <f t="shared" ca="1" si="497"/>
        <v>#N/A</v>
      </c>
      <c r="J5311" s="1" t="e">
        <f t="shared" ca="1" si="498"/>
        <v>#N/A</v>
      </c>
    </row>
    <row r="5312" spans="1:10" x14ac:dyDescent="0.2">
      <c r="A5312" s="5">
        <v>39498</v>
      </c>
      <c r="B5312" s="2">
        <v>-2.7918522583691985E-3</v>
      </c>
      <c r="C5312" s="1">
        <v>3125.3716944719085</v>
      </c>
      <c r="D5312" s="1">
        <v>3125.37</v>
      </c>
      <c r="E5312" s="1">
        <f t="shared" ca="1" si="495"/>
        <v>2653.2799332588011</v>
      </c>
      <c r="F5312" s="1">
        <f t="shared" ca="1" si="496"/>
        <v>1.1779269728849795</v>
      </c>
      <c r="G5312" s="5">
        <f t="shared" ca="1" si="493"/>
        <v>39507</v>
      </c>
      <c r="H5312" s="29" t="e">
        <f t="shared" ca="1" si="494"/>
        <v>#N/A</v>
      </c>
      <c r="I5312" s="1" t="e">
        <f t="shared" ca="1" si="497"/>
        <v>#N/A</v>
      </c>
      <c r="J5312" s="1" t="e">
        <f t="shared" ca="1" si="498"/>
        <v>#N/A</v>
      </c>
    </row>
    <row r="5313" spans="1:10" x14ac:dyDescent="0.2">
      <c r="A5313" s="5">
        <v>39499</v>
      </c>
      <c r="B5313" s="2">
        <v>2.3469221244204697E-2</v>
      </c>
      <c r="C5313" s="1">
        <v>3198.7217342398449</v>
      </c>
      <c r="D5313" s="1">
        <v>3198.72</v>
      </c>
      <c r="E5313" s="1">
        <f t="shared" ca="1" si="495"/>
        <v>2715.550347035261</v>
      </c>
      <c r="F5313" s="1">
        <f t="shared" ca="1" si="496"/>
        <v>1.1779269728849793</v>
      </c>
      <c r="G5313" s="5">
        <f t="shared" ca="1" si="493"/>
        <v>39507</v>
      </c>
      <c r="H5313" s="29" t="e">
        <f t="shared" ca="1" si="494"/>
        <v>#N/A</v>
      </c>
      <c r="I5313" s="1" t="e">
        <f t="shared" ca="1" si="497"/>
        <v>#N/A</v>
      </c>
      <c r="J5313" s="1" t="e">
        <f t="shared" ca="1" si="498"/>
        <v>#N/A</v>
      </c>
    </row>
    <row r="5314" spans="1:10" x14ac:dyDescent="0.2">
      <c r="A5314" s="5">
        <v>39500</v>
      </c>
      <c r="B5314" s="2">
        <v>-1.1029411764705843E-2</v>
      </c>
      <c r="C5314" s="1">
        <v>3163.4417151121997</v>
      </c>
      <c r="D5314" s="1">
        <v>3163.44</v>
      </c>
      <c r="E5314" s="1">
        <f t="shared" ca="1" si="495"/>
        <v>2685.5994240900191</v>
      </c>
      <c r="F5314" s="1">
        <f t="shared" ca="1" si="496"/>
        <v>1.1779269728849793</v>
      </c>
      <c r="G5314" s="5">
        <f t="shared" ref="G5314:G5377" ca="1" si="499">EOMONTH(A5314,0)</f>
        <v>39507</v>
      </c>
      <c r="H5314" s="29" t="e">
        <f t="shared" ref="H5314:H5377" ca="1" si="500">VLOOKUP(G5314,$U$512:$Z$3894,2,0)</f>
        <v>#N/A</v>
      </c>
      <c r="I5314" s="1" t="e">
        <f t="shared" ca="1" si="497"/>
        <v>#N/A</v>
      </c>
      <c r="J5314" s="1" t="e">
        <f t="shared" ca="1" si="498"/>
        <v>#N/A</v>
      </c>
    </row>
    <row r="5315" spans="1:10" x14ac:dyDescent="0.2">
      <c r="A5315" s="5">
        <v>39503</v>
      </c>
      <c r="B5315" s="2">
        <v>1.8334471334990887E-4</v>
      </c>
      <c r="C5315" s="1">
        <v>3164.0217154266561</v>
      </c>
      <c r="D5315" s="1">
        <v>3164.02</v>
      </c>
      <c r="E5315" s="1">
        <f t="shared" ref="E5315:E5378" ca="1" si="501">C5315/C$2*$E$2</f>
        <v>2686.0918145466017</v>
      </c>
      <c r="F5315" s="1">
        <f t="shared" ref="F5315:F5378" ca="1" si="502">D5315/E5315</f>
        <v>1.1779269728849795</v>
      </c>
      <c r="G5315" s="5">
        <f t="shared" ca="1" si="499"/>
        <v>39507</v>
      </c>
      <c r="H5315" s="29" t="e">
        <f t="shared" ca="1" si="500"/>
        <v>#N/A</v>
      </c>
      <c r="I5315" s="1" t="e">
        <f t="shared" ref="I5315:I5378" ca="1" si="503">H5315/$H$2*$I$2</f>
        <v>#N/A</v>
      </c>
      <c r="J5315" s="1" t="e">
        <f t="shared" ref="J5315:J5378" ca="1" si="504">D5315/I5315</f>
        <v>#N/A</v>
      </c>
    </row>
    <row r="5316" spans="1:10" x14ac:dyDescent="0.2">
      <c r="A5316" s="5">
        <v>39504</v>
      </c>
      <c r="B5316" s="2">
        <v>1.6229353796752166E-2</v>
      </c>
      <c r="C5316" s="1">
        <v>3215.3717432669218</v>
      </c>
      <c r="D5316" s="1">
        <v>3215.37</v>
      </c>
      <c r="E5316" s="1">
        <f t="shared" ca="1" si="501"/>
        <v>2729.685348935438</v>
      </c>
      <c r="F5316" s="1">
        <f t="shared" ca="1" si="502"/>
        <v>1.1779269728849797</v>
      </c>
      <c r="G5316" s="5">
        <f t="shared" ca="1" si="499"/>
        <v>39507</v>
      </c>
      <c r="H5316" s="29" t="e">
        <f t="shared" ca="1" si="500"/>
        <v>#N/A</v>
      </c>
      <c r="I5316" s="1" t="e">
        <f t="shared" ca="1" si="503"/>
        <v>#N/A</v>
      </c>
      <c r="J5316" s="1" t="e">
        <f t="shared" ca="1" si="504"/>
        <v>#N/A</v>
      </c>
    </row>
    <row r="5317" spans="1:10" x14ac:dyDescent="0.2">
      <c r="A5317" s="5">
        <v>39505</v>
      </c>
      <c r="B5317" s="2">
        <v>-7.8933373142127117E-3</v>
      </c>
      <c r="C5317" s="1">
        <v>3189.991729506728</v>
      </c>
      <c r="D5317" s="1">
        <v>3189.99</v>
      </c>
      <c r="E5317" s="1">
        <f t="shared" ca="1" si="501"/>
        <v>2708.1390217146263</v>
      </c>
      <c r="F5317" s="1">
        <f t="shared" ca="1" si="502"/>
        <v>1.1779269728849795</v>
      </c>
      <c r="G5317" s="5">
        <f t="shared" ca="1" si="499"/>
        <v>39507</v>
      </c>
      <c r="H5317" s="29" t="e">
        <f t="shared" ca="1" si="500"/>
        <v>#N/A</v>
      </c>
      <c r="I5317" s="1" t="e">
        <f t="shared" ca="1" si="503"/>
        <v>#N/A</v>
      </c>
      <c r="J5317" s="1" t="e">
        <f t="shared" ca="1" si="504"/>
        <v>#N/A</v>
      </c>
    </row>
    <row r="5318" spans="1:10" x14ac:dyDescent="0.2">
      <c r="A5318" s="5">
        <v>39506</v>
      </c>
      <c r="B5318" s="2">
        <v>3.5987573628757374E-3</v>
      </c>
      <c r="C5318" s="1">
        <v>3201.4717357308032</v>
      </c>
      <c r="D5318" s="1">
        <v>3201.47</v>
      </c>
      <c r="E5318" s="1">
        <f t="shared" ca="1" si="501"/>
        <v>2717.8849569587132</v>
      </c>
      <c r="F5318" s="1">
        <f t="shared" ca="1" si="502"/>
        <v>1.1779269728849795</v>
      </c>
      <c r="G5318" s="5">
        <f t="shared" ca="1" si="499"/>
        <v>39507</v>
      </c>
      <c r="H5318" s="29" t="e">
        <f t="shared" ca="1" si="500"/>
        <v>#N/A</v>
      </c>
      <c r="I5318" s="1" t="e">
        <f t="shared" ca="1" si="503"/>
        <v>#N/A</v>
      </c>
      <c r="J5318" s="1" t="e">
        <f t="shared" ca="1" si="504"/>
        <v>#N/A</v>
      </c>
    </row>
    <row r="5319" spans="1:10" x14ac:dyDescent="0.2">
      <c r="A5319" s="5">
        <v>39507</v>
      </c>
      <c r="B5319" s="2">
        <v>1.6823521694721455E-2</v>
      </c>
      <c r="C5319" s="1">
        <v>3255.3317649319079</v>
      </c>
      <c r="D5319" s="1">
        <v>3255.33</v>
      </c>
      <c r="E5319" s="1">
        <f t="shared" ca="1" si="501"/>
        <v>2763.6093534958654</v>
      </c>
      <c r="F5319" s="1">
        <f t="shared" ca="1" si="502"/>
        <v>1.1779269728849795</v>
      </c>
      <c r="G5319" s="5">
        <f t="shared" ca="1" si="499"/>
        <v>39507</v>
      </c>
      <c r="H5319" s="29" t="e">
        <f t="shared" ca="1" si="500"/>
        <v>#N/A</v>
      </c>
      <c r="I5319" s="1" t="e">
        <f t="shared" ca="1" si="503"/>
        <v>#N/A</v>
      </c>
      <c r="J5319" s="1" t="e">
        <f t="shared" ca="1" si="504"/>
        <v>#N/A</v>
      </c>
    </row>
    <row r="5320" spans="1:10" x14ac:dyDescent="0.2">
      <c r="A5320" s="5">
        <v>39510</v>
      </c>
      <c r="B5320" s="2">
        <v>-1.2625448111251991E-3</v>
      </c>
      <c r="C5320" s="1">
        <v>3251.2217627036021</v>
      </c>
      <c r="D5320" s="1">
        <v>3251.22</v>
      </c>
      <c r="E5320" s="1">
        <f t="shared" ca="1" si="501"/>
        <v>2760.1201728466322</v>
      </c>
      <c r="F5320" s="1">
        <f t="shared" ca="1" si="502"/>
        <v>1.1779269728849795</v>
      </c>
      <c r="G5320" s="5">
        <f t="shared" ca="1" si="499"/>
        <v>39538</v>
      </c>
      <c r="H5320" s="29" t="e">
        <f t="shared" ca="1" si="500"/>
        <v>#N/A</v>
      </c>
      <c r="I5320" s="1" t="e">
        <f t="shared" ca="1" si="503"/>
        <v>#N/A</v>
      </c>
      <c r="J5320" s="1" t="e">
        <f t="shared" ca="1" si="504"/>
        <v>#N/A</v>
      </c>
    </row>
    <row r="5321" spans="1:10" x14ac:dyDescent="0.2">
      <c r="A5321" s="5">
        <v>39511</v>
      </c>
      <c r="B5321" s="2">
        <v>8.2738172132308385E-3</v>
      </c>
      <c r="C5321" s="1">
        <v>3278.1217772878899</v>
      </c>
      <c r="D5321" s="1">
        <v>3278.12</v>
      </c>
      <c r="E5321" s="1">
        <f t="shared" ca="1" si="501"/>
        <v>2782.956902643316</v>
      </c>
      <c r="F5321" s="1">
        <f t="shared" ca="1" si="502"/>
        <v>1.1779269728849795</v>
      </c>
      <c r="G5321" s="5">
        <f t="shared" ca="1" si="499"/>
        <v>39538</v>
      </c>
      <c r="H5321" s="29" t="e">
        <f t="shared" ca="1" si="500"/>
        <v>#N/A</v>
      </c>
      <c r="I5321" s="1" t="e">
        <f t="shared" ca="1" si="503"/>
        <v>#N/A</v>
      </c>
      <c r="J5321" s="1" t="e">
        <f t="shared" ca="1" si="504"/>
        <v>#N/A</v>
      </c>
    </row>
    <row r="5322" spans="1:10" x14ac:dyDescent="0.2">
      <c r="A5322" s="5">
        <v>39512</v>
      </c>
      <c r="B5322" s="2">
        <v>-1.1823850255634261E-2</v>
      </c>
      <c r="C5322" s="1">
        <v>3239.3617562735044</v>
      </c>
      <c r="D5322" s="1">
        <v>3239.36</v>
      </c>
      <c r="E5322" s="1">
        <f t="shared" ca="1" si="501"/>
        <v>2750.0516369585775</v>
      </c>
      <c r="F5322" s="1">
        <f t="shared" ca="1" si="502"/>
        <v>1.1779269728849795</v>
      </c>
      <c r="G5322" s="5">
        <f t="shared" ca="1" si="499"/>
        <v>39538</v>
      </c>
      <c r="H5322" s="29" t="e">
        <f t="shared" ca="1" si="500"/>
        <v>#N/A</v>
      </c>
      <c r="I5322" s="1" t="e">
        <f t="shared" ca="1" si="503"/>
        <v>#N/A</v>
      </c>
      <c r="J5322" s="1" t="e">
        <f t="shared" ca="1" si="504"/>
        <v>#N/A</v>
      </c>
    </row>
    <row r="5323" spans="1:10" x14ac:dyDescent="0.2">
      <c r="A5323" s="5">
        <v>39513</v>
      </c>
      <c r="B5323" s="2">
        <v>1.8324607329842868E-2</v>
      </c>
      <c r="C5323" s="1">
        <v>3298.7217884565266</v>
      </c>
      <c r="D5323" s="1">
        <v>3298.72</v>
      </c>
      <c r="E5323" s="1">
        <f t="shared" ca="1" si="501"/>
        <v>2800.4452533426352</v>
      </c>
      <c r="F5323" s="1">
        <f t="shared" ca="1" si="502"/>
        <v>1.1779269728849795</v>
      </c>
      <c r="G5323" s="5">
        <f t="shared" ca="1" si="499"/>
        <v>39538</v>
      </c>
      <c r="H5323" s="29" t="e">
        <f t="shared" ca="1" si="500"/>
        <v>#N/A</v>
      </c>
      <c r="I5323" s="1" t="e">
        <f t="shared" ca="1" si="503"/>
        <v>#N/A</v>
      </c>
      <c r="J5323" s="1" t="e">
        <f t="shared" ca="1" si="504"/>
        <v>#N/A</v>
      </c>
    </row>
    <row r="5324" spans="1:10" x14ac:dyDescent="0.2">
      <c r="A5324" s="5">
        <v>39514</v>
      </c>
      <c r="B5324" s="2">
        <v>-1.1631784449725902E-2</v>
      </c>
      <c r="C5324" s="1">
        <v>3260.3517676535862</v>
      </c>
      <c r="D5324" s="1">
        <v>3260.35</v>
      </c>
      <c r="E5324" s="1">
        <f t="shared" ca="1" si="501"/>
        <v>2767.8710777924962</v>
      </c>
      <c r="F5324" s="1">
        <f t="shared" ca="1" si="502"/>
        <v>1.1779269728849793</v>
      </c>
      <c r="G5324" s="5">
        <f t="shared" ca="1" si="499"/>
        <v>39538</v>
      </c>
      <c r="H5324" s="29" t="e">
        <f t="shared" ca="1" si="500"/>
        <v>#N/A</v>
      </c>
      <c r="I5324" s="1" t="e">
        <f t="shared" ca="1" si="503"/>
        <v>#N/A</v>
      </c>
      <c r="J5324" s="1" t="e">
        <f t="shared" ca="1" si="504"/>
        <v>#N/A</v>
      </c>
    </row>
    <row r="5325" spans="1:10" x14ac:dyDescent="0.2">
      <c r="A5325" s="5">
        <v>39517</v>
      </c>
      <c r="B5325" s="2">
        <v>-1.5933872130292737E-2</v>
      </c>
      <c r="C5325" s="1">
        <v>3208.4017394880202</v>
      </c>
      <c r="D5325" s="1">
        <v>3208.4</v>
      </c>
      <c r="E5325" s="1">
        <f t="shared" ca="1" si="501"/>
        <v>2723.7681739658151</v>
      </c>
      <c r="F5325" s="1">
        <f t="shared" ca="1" si="502"/>
        <v>1.1779269728849793</v>
      </c>
      <c r="G5325" s="5">
        <f t="shared" ca="1" si="499"/>
        <v>39538</v>
      </c>
      <c r="H5325" s="29" t="e">
        <f t="shared" ca="1" si="500"/>
        <v>#N/A</v>
      </c>
      <c r="I5325" s="1" t="e">
        <f t="shared" ca="1" si="503"/>
        <v>#N/A</v>
      </c>
      <c r="J5325" s="1" t="e">
        <f t="shared" ca="1" si="504"/>
        <v>#N/A</v>
      </c>
    </row>
    <row r="5326" spans="1:10" x14ac:dyDescent="0.2">
      <c r="A5326" s="5">
        <v>39518</v>
      </c>
      <c r="B5326" s="2">
        <v>3.2539583593067523E-3</v>
      </c>
      <c r="C5326" s="1">
        <v>3218.8417451482414</v>
      </c>
      <c r="D5326" s="1">
        <v>3218.84</v>
      </c>
      <c r="E5326" s="1">
        <f t="shared" ca="1" si="501"/>
        <v>2732.6312021843046</v>
      </c>
      <c r="F5326" s="1">
        <f t="shared" ca="1" si="502"/>
        <v>1.1779269728849795</v>
      </c>
      <c r="G5326" s="5">
        <f t="shared" ca="1" si="499"/>
        <v>39538</v>
      </c>
      <c r="H5326" s="29" t="e">
        <f t="shared" ca="1" si="500"/>
        <v>#N/A</v>
      </c>
      <c r="I5326" s="1" t="e">
        <f t="shared" ca="1" si="503"/>
        <v>#N/A</v>
      </c>
      <c r="J5326" s="1" t="e">
        <f t="shared" ca="1" si="504"/>
        <v>#N/A</v>
      </c>
    </row>
    <row r="5327" spans="1:10" x14ac:dyDescent="0.2">
      <c r="A5327" s="5">
        <v>39519</v>
      </c>
      <c r="B5327" s="2">
        <v>1.6471772439760946E-2</v>
      </c>
      <c r="C5327" s="1">
        <v>3271.8617738939261</v>
      </c>
      <c r="D5327" s="1">
        <v>3271.86</v>
      </c>
      <c r="E5327" s="1">
        <f t="shared" ca="1" si="501"/>
        <v>2777.6424815084747</v>
      </c>
      <c r="F5327" s="1">
        <f t="shared" ca="1" si="502"/>
        <v>1.1779269728849795</v>
      </c>
      <c r="G5327" s="5">
        <f t="shared" ca="1" si="499"/>
        <v>39538</v>
      </c>
      <c r="H5327" s="29" t="e">
        <f t="shared" ca="1" si="500"/>
        <v>#N/A</v>
      </c>
      <c r="I5327" s="1" t="e">
        <f t="shared" ca="1" si="503"/>
        <v>#N/A</v>
      </c>
      <c r="J5327" s="1" t="e">
        <f t="shared" ca="1" si="504"/>
        <v>#N/A</v>
      </c>
    </row>
    <row r="5328" spans="1:10" x14ac:dyDescent="0.2">
      <c r="A5328" s="5">
        <v>39520</v>
      </c>
      <c r="B5328" s="2">
        <v>-1.3142371617367532E-2</v>
      </c>
      <c r="C5328" s="1">
        <v>3228.8617505807529</v>
      </c>
      <c r="D5328" s="1">
        <v>3228.86</v>
      </c>
      <c r="E5328" s="1">
        <f t="shared" ca="1" si="501"/>
        <v>2741.1376717963035</v>
      </c>
      <c r="F5328" s="1">
        <f t="shared" ca="1" si="502"/>
        <v>1.1779269728849795</v>
      </c>
      <c r="G5328" s="5">
        <f t="shared" ca="1" si="499"/>
        <v>39538</v>
      </c>
      <c r="H5328" s="29" t="e">
        <f t="shared" ca="1" si="500"/>
        <v>#N/A</v>
      </c>
      <c r="I5328" s="1" t="e">
        <f t="shared" ca="1" si="503"/>
        <v>#N/A</v>
      </c>
      <c r="J5328" s="1" t="e">
        <f t="shared" ca="1" si="504"/>
        <v>#N/A</v>
      </c>
    </row>
    <row r="5329" spans="1:10" x14ac:dyDescent="0.2">
      <c r="A5329" s="5">
        <v>39521</v>
      </c>
      <c r="B5329" s="2">
        <v>1.1657365138160181E-2</v>
      </c>
      <c r="C5329" s="1">
        <v>3266.5017709879116</v>
      </c>
      <c r="D5329" s="1">
        <v>3266.5</v>
      </c>
      <c r="E5329" s="1">
        <f t="shared" ca="1" si="501"/>
        <v>2773.0921145303992</v>
      </c>
      <c r="F5329" s="1">
        <f t="shared" ca="1" si="502"/>
        <v>1.1779269728849795</v>
      </c>
      <c r="G5329" s="5">
        <f t="shared" ca="1" si="499"/>
        <v>39538</v>
      </c>
      <c r="H5329" s="29" t="e">
        <f t="shared" ca="1" si="500"/>
        <v>#N/A</v>
      </c>
      <c r="I5329" s="1" t="e">
        <f t="shared" ca="1" si="503"/>
        <v>#N/A</v>
      </c>
      <c r="J5329" s="1" t="e">
        <f t="shared" ca="1" si="504"/>
        <v>#N/A</v>
      </c>
    </row>
    <row r="5330" spans="1:10" x14ac:dyDescent="0.2">
      <c r="A5330" s="5">
        <v>39524</v>
      </c>
      <c r="B5330" s="2">
        <v>-2.3489973978264245E-2</v>
      </c>
      <c r="C5330" s="1">
        <v>3189.7717293874516</v>
      </c>
      <c r="D5330" s="1">
        <v>3189.77</v>
      </c>
      <c r="E5330" s="1">
        <f t="shared" ca="1" si="501"/>
        <v>2707.9522529207502</v>
      </c>
      <c r="F5330" s="1">
        <f t="shared" ca="1" si="502"/>
        <v>1.1779269728849797</v>
      </c>
      <c r="G5330" s="5">
        <f t="shared" ca="1" si="499"/>
        <v>39538</v>
      </c>
      <c r="H5330" s="29" t="e">
        <f t="shared" ca="1" si="500"/>
        <v>#N/A</v>
      </c>
      <c r="I5330" s="1" t="e">
        <f t="shared" ca="1" si="503"/>
        <v>#N/A</v>
      </c>
      <c r="J5330" s="1" t="e">
        <f t="shared" ca="1" si="504"/>
        <v>#N/A</v>
      </c>
    </row>
    <row r="5331" spans="1:10" x14ac:dyDescent="0.2">
      <c r="A5331" s="5">
        <v>39525</v>
      </c>
      <c r="B5331" s="2">
        <v>3.874887531075899E-3</v>
      </c>
      <c r="C5331" s="1">
        <v>3202.1317360886333</v>
      </c>
      <c r="D5331" s="1">
        <v>3202.13</v>
      </c>
      <c r="E5331" s="1">
        <f t="shared" ca="1" si="501"/>
        <v>2718.4452633403416</v>
      </c>
      <c r="F5331" s="1">
        <f t="shared" ca="1" si="502"/>
        <v>1.1779269728849797</v>
      </c>
      <c r="G5331" s="5">
        <f t="shared" ca="1" si="499"/>
        <v>39538</v>
      </c>
      <c r="H5331" s="29" t="e">
        <f t="shared" ca="1" si="500"/>
        <v>#N/A</v>
      </c>
      <c r="I5331" s="1" t="e">
        <f t="shared" ca="1" si="503"/>
        <v>#N/A</v>
      </c>
      <c r="J5331" s="1" t="e">
        <f t="shared" ca="1" si="504"/>
        <v>#N/A</v>
      </c>
    </row>
    <row r="5332" spans="1:10" x14ac:dyDescent="0.2">
      <c r="A5332" s="5">
        <v>39526</v>
      </c>
      <c r="B5332" s="2">
        <v>-1.7806897283995315E-2</v>
      </c>
      <c r="C5332" s="1">
        <v>3145.1117051742813</v>
      </c>
      <c r="D5332" s="1">
        <v>3145.11</v>
      </c>
      <c r="E5332" s="1">
        <f t="shared" ca="1" si="501"/>
        <v>2670.0381877638765</v>
      </c>
      <c r="F5332" s="1">
        <f t="shared" ca="1" si="502"/>
        <v>1.1779269728849797</v>
      </c>
      <c r="G5332" s="5">
        <f t="shared" ca="1" si="499"/>
        <v>39538</v>
      </c>
      <c r="H5332" s="29" t="e">
        <f t="shared" ca="1" si="500"/>
        <v>#N/A</v>
      </c>
      <c r="I5332" s="1" t="e">
        <f t="shared" ca="1" si="503"/>
        <v>#N/A</v>
      </c>
      <c r="J5332" s="1" t="e">
        <f t="shared" ca="1" si="504"/>
        <v>#N/A</v>
      </c>
    </row>
    <row r="5333" spans="1:10" x14ac:dyDescent="0.2">
      <c r="A5333" s="5">
        <v>39527</v>
      </c>
      <c r="B5333" s="2">
        <v>-3.6243565407887202E-2</v>
      </c>
      <c r="C5333" s="1">
        <v>3031.1216433726854</v>
      </c>
      <c r="D5333" s="1">
        <v>3031.12</v>
      </c>
      <c r="E5333" s="1">
        <f t="shared" ca="1" si="501"/>
        <v>2573.2664840640996</v>
      </c>
      <c r="F5333" s="1">
        <f t="shared" ca="1" si="502"/>
        <v>1.1779269728849797</v>
      </c>
      <c r="G5333" s="5">
        <f t="shared" ca="1" si="499"/>
        <v>39538</v>
      </c>
      <c r="H5333" s="29" t="e">
        <f t="shared" ca="1" si="500"/>
        <v>#N/A</v>
      </c>
      <c r="I5333" s="1" t="e">
        <f t="shared" ca="1" si="503"/>
        <v>#N/A</v>
      </c>
      <c r="J5333" s="1" t="e">
        <f t="shared" ca="1" si="504"/>
        <v>#N/A</v>
      </c>
    </row>
    <row r="5334" spans="1:10" x14ac:dyDescent="0.2">
      <c r="A5334" s="5">
        <v>39532</v>
      </c>
      <c r="B5334" s="2">
        <v>2.5818839240940639E-2</v>
      </c>
      <c r="C5334" s="1">
        <v>3109.3816858026607</v>
      </c>
      <c r="D5334" s="1">
        <v>3109.38</v>
      </c>
      <c r="E5334" s="1">
        <f t="shared" ca="1" si="501"/>
        <v>2639.705237740252</v>
      </c>
      <c r="F5334" s="1">
        <f t="shared" ca="1" si="502"/>
        <v>1.1779269728849795</v>
      </c>
      <c r="G5334" s="5">
        <f t="shared" ca="1" si="499"/>
        <v>39538</v>
      </c>
      <c r="H5334" s="29" t="e">
        <f t="shared" ca="1" si="500"/>
        <v>#N/A</v>
      </c>
      <c r="I5334" s="1" t="e">
        <f t="shared" ca="1" si="503"/>
        <v>#N/A</v>
      </c>
      <c r="J5334" s="1" t="e">
        <f t="shared" ca="1" si="504"/>
        <v>#N/A</v>
      </c>
    </row>
    <row r="5335" spans="1:10" x14ac:dyDescent="0.2">
      <c r="A5335" s="5">
        <v>39533</v>
      </c>
      <c r="B5335" s="2">
        <v>1.8547105853900181E-2</v>
      </c>
      <c r="C5335" s="1">
        <v>3167.0517170694211</v>
      </c>
      <c r="D5335" s="1">
        <v>3167.05</v>
      </c>
      <c r="E5335" s="1">
        <f t="shared" ca="1" si="501"/>
        <v>2688.6641302077146</v>
      </c>
      <c r="F5335" s="1">
        <f t="shared" ca="1" si="502"/>
        <v>1.1779269728849797</v>
      </c>
      <c r="G5335" s="5">
        <f t="shared" ca="1" si="499"/>
        <v>39538</v>
      </c>
      <c r="H5335" s="29" t="e">
        <f t="shared" ca="1" si="500"/>
        <v>#N/A</v>
      </c>
      <c r="I5335" s="1" t="e">
        <f t="shared" ca="1" si="503"/>
        <v>#N/A</v>
      </c>
      <c r="J5335" s="1" t="e">
        <f t="shared" ca="1" si="504"/>
        <v>#N/A</v>
      </c>
    </row>
    <row r="5336" spans="1:10" x14ac:dyDescent="0.2">
      <c r="A5336" s="5">
        <v>39534</v>
      </c>
      <c r="B5336" s="2">
        <v>1.3536256137414826E-2</v>
      </c>
      <c r="C5336" s="1">
        <v>3209.9217403121124</v>
      </c>
      <c r="D5336" s="1">
        <v>3209.92</v>
      </c>
      <c r="E5336" s="1">
        <f t="shared" ca="1" si="501"/>
        <v>2725.0585765416863</v>
      </c>
      <c r="F5336" s="1">
        <f t="shared" ca="1" si="502"/>
        <v>1.1779269728849797</v>
      </c>
      <c r="G5336" s="5">
        <f t="shared" ca="1" si="499"/>
        <v>39538</v>
      </c>
      <c r="H5336" s="29" t="e">
        <f t="shared" ca="1" si="500"/>
        <v>#N/A</v>
      </c>
      <c r="I5336" s="1" t="e">
        <f t="shared" ca="1" si="503"/>
        <v>#N/A</v>
      </c>
      <c r="J5336" s="1" t="e">
        <f t="shared" ca="1" si="504"/>
        <v>#N/A</v>
      </c>
    </row>
    <row r="5337" spans="1:10" x14ac:dyDescent="0.2">
      <c r="A5337" s="5">
        <v>39535</v>
      </c>
      <c r="B5337" s="2">
        <v>-4.4175555777091757E-3</v>
      </c>
      <c r="C5337" s="1">
        <v>3195.7417326241866</v>
      </c>
      <c r="D5337" s="1">
        <v>3195.74</v>
      </c>
      <c r="E5337" s="1">
        <f t="shared" ca="1" si="501"/>
        <v>2713.0204788273004</v>
      </c>
      <c r="F5337" s="1">
        <f t="shared" ca="1" si="502"/>
        <v>1.1779269728849795</v>
      </c>
      <c r="G5337" s="5">
        <f t="shared" ca="1" si="499"/>
        <v>39538</v>
      </c>
      <c r="H5337" s="29" t="e">
        <f t="shared" ca="1" si="500"/>
        <v>#N/A</v>
      </c>
      <c r="I5337" s="1" t="e">
        <f t="shared" ca="1" si="503"/>
        <v>#N/A</v>
      </c>
      <c r="J5337" s="1" t="e">
        <f t="shared" ca="1" si="504"/>
        <v>#N/A</v>
      </c>
    </row>
    <row r="5338" spans="1:10" x14ac:dyDescent="0.2">
      <c r="A5338" s="5">
        <v>39538</v>
      </c>
      <c r="B5338" s="2">
        <v>-1.2322654533848065E-2</v>
      </c>
      <c r="C5338" s="1">
        <v>3156.3617112736579</v>
      </c>
      <c r="D5338" s="1">
        <v>3156.36</v>
      </c>
      <c r="E5338" s="1">
        <f t="shared" ca="1" si="501"/>
        <v>2679.588864723456</v>
      </c>
      <c r="F5338" s="1">
        <f t="shared" ca="1" si="502"/>
        <v>1.1779269728849797</v>
      </c>
      <c r="G5338" s="5">
        <f t="shared" ca="1" si="499"/>
        <v>39538</v>
      </c>
      <c r="H5338" s="29" t="e">
        <f t="shared" ca="1" si="500"/>
        <v>#N/A</v>
      </c>
      <c r="I5338" s="1" t="e">
        <f t="shared" ca="1" si="503"/>
        <v>#N/A</v>
      </c>
      <c r="J5338" s="1" t="e">
        <f t="shared" ca="1" si="504"/>
        <v>#N/A</v>
      </c>
    </row>
    <row r="5339" spans="1:10" x14ac:dyDescent="0.2">
      <c r="A5339" s="5">
        <v>39539</v>
      </c>
      <c r="B5339" s="2">
        <v>1.3559923456132328E-3</v>
      </c>
      <c r="C5339" s="1">
        <v>3160.6417135941315</v>
      </c>
      <c r="D5339" s="1">
        <v>3160.64</v>
      </c>
      <c r="E5339" s="1">
        <f t="shared" ca="1" si="501"/>
        <v>2683.2223667134117</v>
      </c>
      <c r="F5339" s="1">
        <f t="shared" ca="1" si="502"/>
        <v>1.1779269728849797</v>
      </c>
      <c r="G5339" s="5">
        <f t="shared" ca="1" si="499"/>
        <v>39568</v>
      </c>
      <c r="H5339" s="29" t="e">
        <f t="shared" ca="1" si="500"/>
        <v>#N/A</v>
      </c>
      <c r="I5339" s="1" t="e">
        <f t="shared" ca="1" si="503"/>
        <v>#N/A</v>
      </c>
      <c r="J5339" s="1" t="e">
        <f t="shared" ca="1" si="504"/>
        <v>#N/A</v>
      </c>
    </row>
    <row r="5340" spans="1:10" x14ac:dyDescent="0.2">
      <c r="A5340" s="5">
        <v>39540</v>
      </c>
      <c r="B5340" s="2">
        <v>1.0304874962033139E-2</v>
      </c>
      <c r="C5340" s="1">
        <v>3193.2117312525052</v>
      </c>
      <c r="D5340" s="1">
        <v>3193.21</v>
      </c>
      <c r="E5340" s="1">
        <f t="shared" ca="1" si="501"/>
        <v>2710.8726376977243</v>
      </c>
      <c r="F5340" s="1">
        <f t="shared" ca="1" si="502"/>
        <v>1.1779269728849795</v>
      </c>
      <c r="G5340" s="5">
        <f t="shared" ca="1" si="499"/>
        <v>39568</v>
      </c>
      <c r="H5340" s="29" t="e">
        <f t="shared" ca="1" si="500"/>
        <v>#N/A</v>
      </c>
      <c r="I5340" s="1" t="e">
        <f t="shared" ca="1" si="503"/>
        <v>#N/A</v>
      </c>
      <c r="J5340" s="1" t="e">
        <f t="shared" ca="1" si="504"/>
        <v>#N/A</v>
      </c>
    </row>
    <row r="5341" spans="1:10" x14ac:dyDescent="0.2">
      <c r="A5341" s="5">
        <v>39541</v>
      </c>
      <c r="B5341" s="2">
        <v>1.5752174144512132E-3</v>
      </c>
      <c r="C5341" s="1">
        <v>3198.2417339796039</v>
      </c>
      <c r="D5341" s="1">
        <v>3198.24</v>
      </c>
      <c r="E5341" s="1">
        <f t="shared" ca="1" si="501"/>
        <v>2715.1428514849845</v>
      </c>
      <c r="F5341" s="1">
        <f t="shared" ca="1" si="502"/>
        <v>1.1779269728849797</v>
      </c>
      <c r="G5341" s="5">
        <f t="shared" ca="1" si="499"/>
        <v>39568</v>
      </c>
      <c r="H5341" s="29" t="e">
        <f t="shared" ca="1" si="500"/>
        <v>#N/A</v>
      </c>
      <c r="I5341" s="1" t="e">
        <f t="shared" ca="1" si="503"/>
        <v>#N/A</v>
      </c>
      <c r="J5341" s="1" t="e">
        <f t="shared" ca="1" si="504"/>
        <v>#N/A</v>
      </c>
    </row>
    <row r="5342" spans="1:10" x14ac:dyDescent="0.2">
      <c r="A5342" s="5">
        <v>39542</v>
      </c>
      <c r="B5342" s="2">
        <v>1.3885762169193239E-2</v>
      </c>
      <c r="C5342" s="1">
        <v>3242.6517580572327</v>
      </c>
      <c r="D5342" s="1">
        <v>3242.65</v>
      </c>
      <c r="E5342" s="1">
        <f t="shared" ca="1" si="501"/>
        <v>2752.8446793760904</v>
      </c>
      <c r="F5342" s="1">
        <f t="shared" ca="1" si="502"/>
        <v>1.1779269728849795</v>
      </c>
      <c r="G5342" s="5">
        <f t="shared" ca="1" si="499"/>
        <v>39568</v>
      </c>
      <c r="H5342" s="29" t="e">
        <f t="shared" ca="1" si="500"/>
        <v>#N/A</v>
      </c>
      <c r="I5342" s="1" t="e">
        <f t="shared" ca="1" si="503"/>
        <v>#N/A</v>
      </c>
      <c r="J5342" s="1" t="e">
        <f t="shared" ca="1" si="504"/>
        <v>#N/A</v>
      </c>
    </row>
    <row r="5343" spans="1:10" x14ac:dyDescent="0.2">
      <c r="A5343" s="5">
        <v>39545</v>
      </c>
      <c r="B5343" s="2">
        <v>2.105376775168466E-2</v>
      </c>
      <c r="C5343" s="1">
        <v>3310.9217950709617</v>
      </c>
      <c r="D5343" s="1">
        <v>3310.92</v>
      </c>
      <c r="E5343" s="1">
        <f t="shared" ca="1" si="501"/>
        <v>2810.802431912135</v>
      </c>
      <c r="F5343" s="1">
        <f t="shared" ca="1" si="502"/>
        <v>1.1779269728849795</v>
      </c>
      <c r="G5343" s="5">
        <f t="shared" ca="1" si="499"/>
        <v>39568</v>
      </c>
      <c r="H5343" s="29" t="e">
        <f t="shared" ca="1" si="500"/>
        <v>#N/A</v>
      </c>
      <c r="I5343" s="1" t="e">
        <f t="shared" ca="1" si="503"/>
        <v>#N/A</v>
      </c>
      <c r="J5343" s="1" t="e">
        <f t="shared" ca="1" si="504"/>
        <v>#N/A</v>
      </c>
    </row>
    <row r="5344" spans="1:10" x14ac:dyDescent="0.2">
      <c r="A5344" s="5">
        <v>39546</v>
      </c>
      <c r="B5344" s="2">
        <v>-4.814371836226794E-3</v>
      </c>
      <c r="C5344" s="1">
        <v>3294.9817864288225</v>
      </c>
      <c r="D5344" s="1">
        <v>3294.98</v>
      </c>
      <c r="E5344" s="1">
        <f t="shared" ca="1" si="501"/>
        <v>2797.2701838467392</v>
      </c>
      <c r="F5344" s="1">
        <f t="shared" ca="1" si="502"/>
        <v>1.1779269728849797</v>
      </c>
      <c r="G5344" s="5">
        <f t="shared" ca="1" si="499"/>
        <v>39568</v>
      </c>
      <c r="H5344" s="29" t="e">
        <f t="shared" ca="1" si="500"/>
        <v>#N/A</v>
      </c>
      <c r="I5344" s="1" t="e">
        <f t="shared" ca="1" si="503"/>
        <v>#N/A</v>
      </c>
      <c r="J5344" s="1" t="e">
        <f t="shared" ca="1" si="504"/>
        <v>#N/A</v>
      </c>
    </row>
    <row r="5345" spans="1:10" x14ac:dyDescent="0.2">
      <c r="A5345" s="5">
        <v>39547</v>
      </c>
      <c r="B5345" s="2">
        <v>1.7487207813097427E-2</v>
      </c>
      <c r="C5345" s="1">
        <v>3352.6018176684743</v>
      </c>
      <c r="D5345" s="1">
        <v>3352.6</v>
      </c>
      <c r="E5345" s="1">
        <f t="shared" ca="1" si="501"/>
        <v>2846.1866288610486</v>
      </c>
      <c r="F5345" s="1">
        <f t="shared" ca="1" si="502"/>
        <v>1.1779269728849797</v>
      </c>
      <c r="G5345" s="5">
        <f t="shared" ca="1" si="499"/>
        <v>39568</v>
      </c>
      <c r="H5345" s="29" t="e">
        <f t="shared" ca="1" si="500"/>
        <v>#N/A</v>
      </c>
      <c r="I5345" s="1" t="e">
        <f t="shared" ca="1" si="503"/>
        <v>#N/A</v>
      </c>
      <c r="J5345" s="1" t="e">
        <f t="shared" ca="1" si="504"/>
        <v>#N/A</v>
      </c>
    </row>
    <row r="5346" spans="1:10" x14ac:dyDescent="0.2">
      <c r="A5346" s="5">
        <v>39548</v>
      </c>
      <c r="B5346" s="2">
        <v>-4.6202946966532599E-3</v>
      </c>
      <c r="C5346" s="1">
        <v>3337.1118092703105</v>
      </c>
      <c r="D5346" s="1">
        <v>3337.11</v>
      </c>
      <c r="E5346" s="1">
        <f t="shared" ca="1" si="501"/>
        <v>2833.0364078740363</v>
      </c>
      <c r="F5346" s="1">
        <f t="shared" ca="1" si="502"/>
        <v>1.1779269728849797</v>
      </c>
      <c r="G5346" s="5">
        <f t="shared" ca="1" si="499"/>
        <v>39568</v>
      </c>
      <c r="H5346" s="29" t="e">
        <f t="shared" ca="1" si="500"/>
        <v>#N/A</v>
      </c>
      <c r="I5346" s="1" t="e">
        <f t="shared" ca="1" si="503"/>
        <v>#N/A</v>
      </c>
      <c r="J5346" s="1" t="e">
        <f t="shared" ca="1" si="504"/>
        <v>#N/A</v>
      </c>
    </row>
    <row r="5347" spans="1:10" x14ac:dyDescent="0.2">
      <c r="A5347" s="5">
        <v>39549</v>
      </c>
      <c r="B5347" s="2">
        <v>-2.9996014515554226E-3</v>
      </c>
      <c r="C5347" s="1">
        <v>3327.1018038432203</v>
      </c>
      <c r="D5347" s="1">
        <v>3327.1</v>
      </c>
      <c r="E5347" s="1">
        <f t="shared" ca="1" si="501"/>
        <v>2824.5384277526682</v>
      </c>
      <c r="F5347" s="1">
        <f t="shared" ca="1" si="502"/>
        <v>1.1779269728849795</v>
      </c>
      <c r="G5347" s="5">
        <f t="shared" ca="1" si="499"/>
        <v>39568</v>
      </c>
      <c r="H5347" s="29" t="e">
        <f t="shared" ca="1" si="500"/>
        <v>#N/A</v>
      </c>
      <c r="I5347" s="1" t="e">
        <f t="shared" ca="1" si="503"/>
        <v>#N/A</v>
      </c>
      <c r="J5347" s="1" t="e">
        <f t="shared" ca="1" si="504"/>
        <v>#N/A</v>
      </c>
    </row>
    <row r="5348" spans="1:10" x14ac:dyDescent="0.2">
      <c r="A5348" s="5">
        <v>39552</v>
      </c>
      <c r="B5348" s="2">
        <v>-1.1174897057497524E-2</v>
      </c>
      <c r="C5348" s="1">
        <v>3289.9217836854582</v>
      </c>
      <c r="D5348" s="1">
        <v>3289.92</v>
      </c>
      <c r="E5348" s="1">
        <f t="shared" ca="1" si="501"/>
        <v>2792.974501587586</v>
      </c>
      <c r="F5348" s="1">
        <f t="shared" ca="1" si="502"/>
        <v>1.1779269728849797</v>
      </c>
      <c r="G5348" s="5">
        <f t="shared" ca="1" si="499"/>
        <v>39568</v>
      </c>
      <c r="H5348" s="29" t="e">
        <f t="shared" ca="1" si="500"/>
        <v>#N/A</v>
      </c>
      <c r="I5348" s="1" t="e">
        <f t="shared" ca="1" si="503"/>
        <v>#N/A</v>
      </c>
      <c r="J5348" s="1" t="e">
        <f t="shared" ca="1" si="504"/>
        <v>#N/A</v>
      </c>
    </row>
    <row r="5349" spans="1:10" x14ac:dyDescent="0.2">
      <c r="A5349" s="5">
        <v>39553</v>
      </c>
      <c r="B5349" s="2">
        <v>1.6501921019355992E-2</v>
      </c>
      <c r="C5349" s="1">
        <v>3344.2118131196944</v>
      </c>
      <c r="D5349" s="1">
        <v>3344.21</v>
      </c>
      <c r="E5349" s="1">
        <f t="shared" ca="1" si="501"/>
        <v>2839.0639462218596</v>
      </c>
      <c r="F5349" s="1">
        <f t="shared" ca="1" si="502"/>
        <v>1.1779269728849797</v>
      </c>
      <c r="G5349" s="5">
        <f t="shared" ca="1" si="499"/>
        <v>39568</v>
      </c>
      <c r="H5349" s="29" t="e">
        <f t="shared" ca="1" si="500"/>
        <v>#N/A</v>
      </c>
      <c r="I5349" s="1" t="e">
        <f t="shared" ca="1" si="503"/>
        <v>#N/A</v>
      </c>
      <c r="J5349" s="1" t="e">
        <f t="shared" ca="1" si="504"/>
        <v>#N/A</v>
      </c>
    </row>
    <row r="5350" spans="1:10" x14ac:dyDescent="0.2">
      <c r="A5350" s="5">
        <v>39554</v>
      </c>
      <c r="B5350" s="2">
        <v>1.8449798308120657E-2</v>
      </c>
      <c r="C5350" s="1">
        <v>3405.9118465713873</v>
      </c>
      <c r="D5350" s="1">
        <v>3405.91</v>
      </c>
      <c r="E5350" s="1">
        <f t="shared" ca="1" si="501"/>
        <v>2891.4441034135102</v>
      </c>
      <c r="F5350" s="1">
        <f t="shared" ca="1" si="502"/>
        <v>1.1779269728849795</v>
      </c>
      <c r="G5350" s="5">
        <f t="shared" ca="1" si="499"/>
        <v>39568</v>
      </c>
      <c r="H5350" s="29" t="e">
        <f t="shared" ca="1" si="500"/>
        <v>#N/A</v>
      </c>
      <c r="I5350" s="1" t="e">
        <f t="shared" ca="1" si="503"/>
        <v>#N/A</v>
      </c>
      <c r="J5350" s="1" t="e">
        <f t="shared" ca="1" si="504"/>
        <v>#N/A</v>
      </c>
    </row>
    <row r="5351" spans="1:10" x14ac:dyDescent="0.2">
      <c r="A5351" s="5">
        <v>39555</v>
      </c>
      <c r="B5351" s="2">
        <v>-4.9648992486589494E-3</v>
      </c>
      <c r="C5351" s="1">
        <v>3389.0018374033466</v>
      </c>
      <c r="D5351" s="1">
        <v>3389</v>
      </c>
      <c r="E5351" s="1">
        <f t="shared" ca="1" si="501"/>
        <v>2877.0883747569333</v>
      </c>
      <c r="F5351" s="1">
        <f t="shared" ca="1" si="502"/>
        <v>1.1779269728849795</v>
      </c>
      <c r="G5351" s="5">
        <f t="shared" ca="1" si="499"/>
        <v>39568</v>
      </c>
      <c r="H5351" s="29" t="e">
        <f t="shared" ca="1" si="500"/>
        <v>#N/A</v>
      </c>
      <c r="I5351" s="1" t="e">
        <f t="shared" ca="1" si="503"/>
        <v>#N/A</v>
      </c>
      <c r="J5351" s="1" t="e">
        <f t="shared" ca="1" si="504"/>
        <v>#N/A</v>
      </c>
    </row>
    <row r="5352" spans="1:10" x14ac:dyDescent="0.2">
      <c r="A5352" s="5">
        <v>39556</v>
      </c>
      <c r="B5352" s="2">
        <v>-3.3136618471525381E-3</v>
      </c>
      <c r="C5352" s="1">
        <v>3377.7718313148134</v>
      </c>
      <c r="D5352" s="1">
        <v>3377.77</v>
      </c>
      <c r="E5352" s="1">
        <f t="shared" ca="1" si="501"/>
        <v>2867.5546767786154</v>
      </c>
      <c r="F5352" s="1">
        <f t="shared" ca="1" si="502"/>
        <v>1.1779269728849795</v>
      </c>
      <c r="G5352" s="5">
        <f t="shared" ca="1" si="499"/>
        <v>39568</v>
      </c>
      <c r="H5352" s="29" t="e">
        <f t="shared" ca="1" si="500"/>
        <v>#N/A</v>
      </c>
      <c r="I5352" s="1" t="e">
        <f t="shared" ca="1" si="503"/>
        <v>#N/A</v>
      </c>
      <c r="J5352" s="1" t="e">
        <f t="shared" ca="1" si="504"/>
        <v>#N/A</v>
      </c>
    </row>
    <row r="5353" spans="1:10" x14ac:dyDescent="0.2">
      <c r="A5353" s="5">
        <v>39559</v>
      </c>
      <c r="B5353" s="2">
        <v>6.2733697084171869E-3</v>
      </c>
      <c r="C5353" s="1">
        <v>3398.9618428033286</v>
      </c>
      <c r="D5353" s="1">
        <v>3398.96</v>
      </c>
      <c r="E5353" s="1">
        <f t="shared" ca="1" si="501"/>
        <v>2885.5439074251485</v>
      </c>
      <c r="F5353" s="1">
        <f t="shared" ca="1" si="502"/>
        <v>1.1779269728849793</v>
      </c>
      <c r="G5353" s="5">
        <f t="shared" ca="1" si="499"/>
        <v>39568</v>
      </c>
      <c r="H5353" s="29" t="e">
        <f t="shared" ca="1" si="500"/>
        <v>#N/A</v>
      </c>
      <c r="I5353" s="1" t="e">
        <f t="shared" ca="1" si="503"/>
        <v>#N/A</v>
      </c>
      <c r="J5353" s="1" t="e">
        <f t="shared" ca="1" si="504"/>
        <v>#N/A</v>
      </c>
    </row>
    <row r="5354" spans="1:10" x14ac:dyDescent="0.2">
      <c r="A5354" s="5">
        <v>39560</v>
      </c>
      <c r="B5354" s="2">
        <v>-1.9152917362958988E-3</v>
      </c>
      <c r="C5354" s="1">
        <v>3392.4518392738223</v>
      </c>
      <c r="D5354" s="1">
        <v>3392.45</v>
      </c>
      <c r="E5354" s="1">
        <f t="shared" ca="1" si="501"/>
        <v>2880.0172490245377</v>
      </c>
      <c r="F5354" s="1">
        <f t="shared" ca="1" si="502"/>
        <v>1.1779269728849795</v>
      </c>
      <c r="G5354" s="5">
        <f t="shared" ca="1" si="499"/>
        <v>39568</v>
      </c>
      <c r="H5354" s="29" t="e">
        <f t="shared" ca="1" si="500"/>
        <v>#N/A</v>
      </c>
      <c r="I5354" s="1" t="e">
        <f t="shared" ca="1" si="503"/>
        <v>#N/A</v>
      </c>
      <c r="J5354" s="1" t="e">
        <f t="shared" ca="1" si="504"/>
        <v>#N/A</v>
      </c>
    </row>
    <row r="5355" spans="1:10" x14ac:dyDescent="0.2">
      <c r="A5355" s="5">
        <v>39561</v>
      </c>
      <c r="B5355" s="2">
        <v>8.6663031142686364E-4</v>
      </c>
      <c r="C5355" s="1">
        <v>3395.3918408677928</v>
      </c>
      <c r="D5355" s="1">
        <v>3395.39</v>
      </c>
      <c r="E5355" s="1">
        <f t="shared" ca="1" si="501"/>
        <v>2882.5131592699749</v>
      </c>
      <c r="F5355" s="1">
        <f t="shared" ca="1" si="502"/>
        <v>1.1779269728849793</v>
      </c>
      <c r="G5355" s="5">
        <f t="shared" ca="1" si="499"/>
        <v>39568</v>
      </c>
      <c r="H5355" s="29" t="e">
        <f t="shared" ca="1" si="500"/>
        <v>#N/A</v>
      </c>
      <c r="I5355" s="1" t="e">
        <f t="shared" ca="1" si="503"/>
        <v>#N/A</v>
      </c>
      <c r="J5355" s="1" t="e">
        <f t="shared" ca="1" si="504"/>
        <v>#N/A</v>
      </c>
    </row>
    <row r="5356" spans="1:10" x14ac:dyDescent="0.2">
      <c r="A5356" s="5">
        <v>39562</v>
      </c>
      <c r="B5356" s="2">
        <v>-1.7226298009948682E-2</v>
      </c>
      <c r="C5356" s="1">
        <v>3336.9018091564558</v>
      </c>
      <c r="D5356" s="1">
        <v>3336.9</v>
      </c>
      <c r="E5356" s="1">
        <f t="shared" ca="1" si="501"/>
        <v>2832.8581285707915</v>
      </c>
      <c r="F5356" s="1">
        <f t="shared" ca="1" si="502"/>
        <v>1.1779269728849793</v>
      </c>
      <c r="G5356" s="5">
        <f t="shared" ca="1" si="499"/>
        <v>39568</v>
      </c>
      <c r="H5356" s="29" t="e">
        <f t="shared" ca="1" si="500"/>
        <v>#N/A</v>
      </c>
      <c r="I5356" s="1" t="e">
        <f t="shared" ca="1" si="503"/>
        <v>#N/A</v>
      </c>
      <c r="J5356" s="1" t="e">
        <f t="shared" ca="1" si="504"/>
        <v>#N/A</v>
      </c>
    </row>
    <row r="5357" spans="1:10" x14ac:dyDescent="0.2">
      <c r="A5357" s="5">
        <v>39563</v>
      </c>
      <c r="B5357" s="2">
        <v>-3.3294375018730893E-3</v>
      </c>
      <c r="C5357" s="1">
        <v>3325.7918031329823</v>
      </c>
      <c r="D5357" s="1">
        <v>3325.79</v>
      </c>
      <c r="E5357" s="1">
        <f t="shared" ca="1" si="501"/>
        <v>2823.4263044800418</v>
      </c>
      <c r="F5357" s="1">
        <f t="shared" ca="1" si="502"/>
        <v>1.1779269728849795</v>
      </c>
      <c r="G5357" s="5">
        <f t="shared" ca="1" si="499"/>
        <v>39568</v>
      </c>
      <c r="H5357" s="29" t="e">
        <f t="shared" ca="1" si="500"/>
        <v>#N/A</v>
      </c>
      <c r="I5357" s="1" t="e">
        <f t="shared" ca="1" si="503"/>
        <v>#N/A</v>
      </c>
      <c r="J5357" s="1" t="e">
        <f t="shared" ca="1" si="504"/>
        <v>#N/A</v>
      </c>
    </row>
    <row r="5358" spans="1:10" x14ac:dyDescent="0.2">
      <c r="A5358" s="5">
        <v>39567</v>
      </c>
      <c r="B5358" s="2">
        <v>-1.6278839012685675E-2</v>
      </c>
      <c r="C5358" s="1">
        <v>3271.6517737800709</v>
      </c>
      <c r="D5358" s="1">
        <v>3271.65</v>
      </c>
      <c r="E5358" s="1">
        <f t="shared" ca="1" si="501"/>
        <v>2777.4642022052294</v>
      </c>
      <c r="F5358" s="1">
        <f t="shared" ca="1" si="502"/>
        <v>1.1779269728849793</v>
      </c>
      <c r="G5358" s="5">
        <f t="shared" ca="1" si="499"/>
        <v>39568</v>
      </c>
      <c r="H5358" s="29" t="e">
        <f t="shared" ca="1" si="500"/>
        <v>#N/A</v>
      </c>
      <c r="I5358" s="1" t="e">
        <f t="shared" ca="1" si="503"/>
        <v>#N/A</v>
      </c>
      <c r="J5358" s="1" t="e">
        <f t="shared" ca="1" si="504"/>
        <v>#N/A</v>
      </c>
    </row>
    <row r="5359" spans="1:10" x14ac:dyDescent="0.2">
      <c r="A5359" s="5">
        <v>39568</v>
      </c>
      <c r="B5359" s="2">
        <v>5.214494215457055E-3</v>
      </c>
      <c r="C5359" s="1">
        <v>3288.7117830294369</v>
      </c>
      <c r="D5359" s="1">
        <v>3288.71</v>
      </c>
      <c r="E5359" s="1">
        <f t="shared" ca="1" si="501"/>
        <v>2791.9472732212676</v>
      </c>
      <c r="F5359" s="1">
        <f t="shared" ca="1" si="502"/>
        <v>1.1779269728849793</v>
      </c>
      <c r="G5359" s="5">
        <f t="shared" ca="1" si="499"/>
        <v>39568</v>
      </c>
      <c r="H5359" s="29" t="e">
        <f t="shared" ca="1" si="500"/>
        <v>#N/A</v>
      </c>
      <c r="I5359" s="1" t="e">
        <f t="shared" ca="1" si="503"/>
        <v>#N/A</v>
      </c>
      <c r="J5359" s="1" t="e">
        <f t="shared" ca="1" si="504"/>
        <v>#N/A</v>
      </c>
    </row>
    <row r="5360" spans="1:10" x14ac:dyDescent="0.2">
      <c r="A5360" s="5">
        <v>39573</v>
      </c>
      <c r="B5360" s="2">
        <v>1.9268953480239936E-2</v>
      </c>
      <c r="C5360" s="1">
        <v>3352.0818173865482</v>
      </c>
      <c r="D5360" s="1">
        <v>3352.08</v>
      </c>
      <c r="E5360" s="1">
        <f t="shared" ca="1" si="501"/>
        <v>2845.7451753482505</v>
      </c>
      <c r="F5360" s="1">
        <f t="shared" ca="1" si="502"/>
        <v>1.1779269728849795</v>
      </c>
      <c r="G5360" s="5">
        <f t="shared" ca="1" si="499"/>
        <v>39599</v>
      </c>
      <c r="H5360" s="29" t="e">
        <f t="shared" ca="1" si="500"/>
        <v>#N/A</v>
      </c>
      <c r="I5360" s="1" t="e">
        <f t="shared" ca="1" si="503"/>
        <v>#N/A</v>
      </c>
      <c r="J5360" s="1" t="e">
        <f t="shared" ca="1" si="504"/>
        <v>#N/A</v>
      </c>
    </row>
    <row r="5361" spans="1:10" x14ac:dyDescent="0.2">
      <c r="A5361" s="5">
        <v>39574</v>
      </c>
      <c r="B5361" s="2">
        <v>2.0100952244576531E-2</v>
      </c>
      <c r="C5361" s="1">
        <v>3419.4618539177486</v>
      </c>
      <c r="D5361" s="1">
        <v>3419.46</v>
      </c>
      <c r="E5361" s="1">
        <f t="shared" ca="1" si="501"/>
        <v>2902.9473632181603</v>
      </c>
      <c r="F5361" s="1">
        <f t="shared" ca="1" si="502"/>
        <v>1.1779269728849793</v>
      </c>
      <c r="G5361" s="5">
        <f t="shared" ca="1" si="499"/>
        <v>39599</v>
      </c>
      <c r="H5361" s="29" t="e">
        <f t="shared" ca="1" si="500"/>
        <v>#N/A</v>
      </c>
      <c r="I5361" s="1" t="e">
        <f t="shared" ca="1" si="503"/>
        <v>#N/A</v>
      </c>
      <c r="J5361" s="1" t="e">
        <f t="shared" ca="1" si="504"/>
        <v>#N/A</v>
      </c>
    </row>
    <row r="5362" spans="1:10" x14ac:dyDescent="0.2">
      <c r="A5362" s="5">
        <v>39575</v>
      </c>
      <c r="B5362" s="2">
        <v>-1.0791177554351217E-3</v>
      </c>
      <c r="C5362" s="1">
        <v>3415.7718519171531</v>
      </c>
      <c r="D5362" s="1">
        <v>3415.77</v>
      </c>
      <c r="E5362" s="1">
        <f t="shared" ca="1" si="501"/>
        <v>2899.814741175418</v>
      </c>
      <c r="F5362" s="1">
        <f t="shared" ca="1" si="502"/>
        <v>1.1779269728849793</v>
      </c>
      <c r="G5362" s="5">
        <f t="shared" ca="1" si="499"/>
        <v>39599</v>
      </c>
      <c r="H5362" s="29" t="e">
        <f t="shared" ca="1" si="500"/>
        <v>#N/A</v>
      </c>
      <c r="I5362" s="1" t="e">
        <f t="shared" ca="1" si="503"/>
        <v>#N/A</v>
      </c>
      <c r="J5362" s="1" t="e">
        <f t="shared" ca="1" si="504"/>
        <v>#N/A</v>
      </c>
    </row>
    <row r="5363" spans="1:10" x14ac:dyDescent="0.2">
      <c r="A5363" s="5">
        <v>39576</v>
      </c>
      <c r="B5363" s="2">
        <v>8.1153005032539305E-3</v>
      </c>
      <c r="C5363" s="1">
        <v>3443.4918669460171</v>
      </c>
      <c r="D5363" s="1">
        <v>3443.49</v>
      </c>
      <c r="E5363" s="1">
        <f t="shared" ca="1" si="501"/>
        <v>2923.3476092038222</v>
      </c>
      <c r="F5363" s="1">
        <f t="shared" ca="1" si="502"/>
        <v>1.1779269728849793</v>
      </c>
      <c r="G5363" s="5">
        <f t="shared" ca="1" si="499"/>
        <v>39599</v>
      </c>
      <c r="H5363" s="29" t="e">
        <f t="shared" ca="1" si="500"/>
        <v>#N/A</v>
      </c>
      <c r="I5363" s="1" t="e">
        <f t="shared" ca="1" si="503"/>
        <v>#N/A</v>
      </c>
      <c r="J5363" s="1" t="e">
        <f t="shared" ca="1" si="504"/>
        <v>#N/A</v>
      </c>
    </row>
    <row r="5364" spans="1:10" x14ac:dyDescent="0.2">
      <c r="A5364" s="5">
        <v>39577</v>
      </c>
      <c r="B5364" s="2">
        <v>-5.4014967373205991E-4</v>
      </c>
      <c r="C5364" s="1">
        <v>3441.631865937587</v>
      </c>
      <c r="D5364" s="1">
        <v>3441.63</v>
      </c>
      <c r="E5364" s="1">
        <f t="shared" ca="1" si="501"/>
        <v>2921.7685639465053</v>
      </c>
      <c r="F5364" s="1">
        <f t="shared" ca="1" si="502"/>
        <v>1.1779269728849793</v>
      </c>
      <c r="G5364" s="5">
        <f t="shared" ca="1" si="499"/>
        <v>39599</v>
      </c>
      <c r="H5364" s="29" t="e">
        <f t="shared" ca="1" si="500"/>
        <v>#N/A</v>
      </c>
      <c r="I5364" s="1" t="e">
        <f t="shared" ca="1" si="503"/>
        <v>#N/A</v>
      </c>
      <c r="J5364" s="1" t="e">
        <f t="shared" ca="1" si="504"/>
        <v>#N/A</v>
      </c>
    </row>
    <row r="5365" spans="1:10" x14ac:dyDescent="0.2">
      <c r="A5365" s="5">
        <v>39580</v>
      </c>
      <c r="B5365" s="2">
        <v>3.602943953882054E-4</v>
      </c>
      <c r="C5365" s="1">
        <v>3442.8718666098739</v>
      </c>
      <c r="D5365" s="1">
        <v>3442.87</v>
      </c>
      <c r="E5365" s="1">
        <f t="shared" ca="1" si="501"/>
        <v>2922.8212607847167</v>
      </c>
      <c r="F5365" s="1">
        <f t="shared" ca="1" si="502"/>
        <v>1.1779269728849793</v>
      </c>
      <c r="G5365" s="5">
        <f t="shared" ca="1" si="499"/>
        <v>39599</v>
      </c>
      <c r="H5365" s="29" t="e">
        <f t="shared" ca="1" si="500"/>
        <v>#N/A</v>
      </c>
      <c r="I5365" s="1" t="e">
        <f t="shared" ca="1" si="503"/>
        <v>#N/A</v>
      </c>
      <c r="J5365" s="1" t="e">
        <f t="shared" ca="1" si="504"/>
        <v>#N/A</v>
      </c>
    </row>
    <row r="5366" spans="1:10" x14ac:dyDescent="0.2">
      <c r="A5366" s="5">
        <v>39581</v>
      </c>
      <c r="B5366" s="2">
        <v>-4.5572443920334216E-3</v>
      </c>
      <c r="C5366" s="1">
        <v>3427.1818581032762</v>
      </c>
      <c r="D5366" s="1">
        <v>3427.18</v>
      </c>
      <c r="E5366" s="1">
        <f t="shared" ca="1" si="501"/>
        <v>2909.5012499850895</v>
      </c>
      <c r="F5366" s="1">
        <f t="shared" ca="1" si="502"/>
        <v>1.1779269728849793</v>
      </c>
      <c r="G5366" s="5">
        <f t="shared" ca="1" si="499"/>
        <v>39599</v>
      </c>
      <c r="H5366" s="29" t="e">
        <f t="shared" ca="1" si="500"/>
        <v>#N/A</v>
      </c>
      <c r="I5366" s="1" t="e">
        <f t="shared" ca="1" si="503"/>
        <v>#N/A</v>
      </c>
      <c r="J5366" s="1" t="e">
        <f t="shared" ca="1" si="504"/>
        <v>#N/A</v>
      </c>
    </row>
    <row r="5367" spans="1:10" x14ac:dyDescent="0.2">
      <c r="A5367" s="5">
        <v>39582</v>
      </c>
      <c r="B5367" s="2">
        <v>1.2126588040312969E-2</v>
      </c>
      <c r="C5367" s="1">
        <v>3468.7418806357291</v>
      </c>
      <c r="D5367" s="1">
        <v>3468.74</v>
      </c>
      <c r="E5367" s="1">
        <f t="shared" ca="1" si="501"/>
        <v>2944.7835730464344</v>
      </c>
      <c r="F5367" s="1">
        <f t="shared" ca="1" si="502"/>
        <v>1.1779269728849793</v>
      </c>
      <c r="G5367" s="5">
        <f t="shared" ca="1" si="499"/>
        <v>39599</v>
      </c>
      <c r="H5367" s="29" t="e">
        <f t="shared" ca="1" si="500"/>
        <v>#N/A</v>
      </c>
      <c r="I5367" s="1" t="e">
        <f t="shared" ca="1" si="503"/>
        <v>#N/A</v>
      </c>
      <c r="J5367" s="1" t="e">
        <f t="shared" ca="1" si="504"/>
        <v>#N/A</v>
      </c>
    </row>
    <row r="5368" spans="1:10" x14ac:dyDescent="0.2">
      <c r="A5368" s="5">
        <v>39583</v>
      </c>
      <c r="B5368" s="2">
        <v>8.0403835398445977E-3</v>
      </c>
      <c r="C5368" s="1">
        <v>3496.6318957567623</v>
      </c>
      <c r="D5368" s="1">
        <v>3496.63</v>
      </c>
      <c r="E5368" s="1">
        <f t="shared" ca="1" si="501"/>
        <v>2968.4607624155619</v>
      </c>
      <c r="F5368" s="1">
        <f t="shared" ca="1" si="502"/>
        <v>1.1779269728849791</v>
      </c>
      <c r="G5368" s="5">
        <f t="shared" ca="1" si="499"/>
        <v>39599</v>
      </c>
      <c r="H5368" s="29" t="e">
        <f t="shared" ca="1" si="500"/>
        <v>#N/A</v>
      </c>
      <c r="I5368" s="1" t="e">
        <f t="shared" ca="1" si="503"/>
        <v>#N/A</v>
      </c>
      <c r="J5368" s="1" t="e">
        <f t="shared" ca="1" si="504"/>
        <v>#N/A</v>
      </c>
    </row>
    <row r="5369" spans="1:10" x14ac:dyDescent="0.2">
      <c r="A5369" s="5">
        <v>39584</v>
      </c>
      <c r="B5369" s="2">
        <v>1.638720711084618E-3</v>
      </c>
      <c r="C5369" s="1">
        <v>3502.361898863378</v>
      </c>
      <c r="D5369" s="1">
        <v>3502.36</v>
      </c>
      <c r="E5369" s="1">
        <f t="shared" ca="1" si="501"/>
        <v>2973.3252405469739</v>
      </c>
      <c r="F5369" s="1">
        <f t="shared" ca="1" si="502"/>
        <v>1.1779269728849795</v>
      </c>
      <c r="G5369" s="5">
        <f t="shared" ca="1" si="499"/>
        <v>39599</v>
      </c>
      <c r="H5369" s="29" t="e">
        <f t="shared" ca="1" si="500"/>
        <v>#N/A</v>
      </c>
      <c r="I5369" s="1" t="e">
        <f t="shared" ca="1" si="503"/>
        <v>#N/A</v>
      </c>
      <c r="J5369" s="1" t="e">
        <f t="shared" ca="1" si="504"/>
        <v>#N/A</v>
      </c>
    </row>
    <row r="5370" spans="1:10" x14ac:dyDescent="0.2">
      <c r="A5370" s="5">
        <v>39587</v>
      </c>
      <c r="B5370" s="2">
        <v>1.5109811669845596E-2</v>
      </c>
      <c r="C5370" s="1">
        <v>3555.2819275548463</v>
      </c>
      <c r="D5370" s="1">
        <v>3555.28</v>
      </c>
      <c r="E5370" s="1">
        <f t="shared" ca="1" si="501"/>
        <v>3018.2516249648374</v>
      </c>
      <c r="F5370" s="1">
        <f t="shared" ca="1" si="502"/>
        <v>1.1779269728849791</v>
      </c>
      <c r="G5370" s="5">
        <f t="shared" ca="1" si="499"/>
        <v>39599</v>
      </c>
      <c r="H5370" s="29" t="e">
        <f t="shared" ca="1" si="500"/>
        <v>#N/A</v>
      </c>
      <c r="I5370" s="1" t="e">
        <f t="shared" ca="1" si="503"/>
        <v>#N/A</v>
      </c>
      <c r="J5370" s="1" t="e">
        <f t="shared" ca="1" si="504"/>
        <v>#N/A</v>
      </c>
    </row>
    <row r="5371" spans="1:10" x14ac:dyDescent="0.2">
      <c r="A5371" s="5">
        <v>39588</v>
      </c>
      <c r="B5371" s="2">
        <v>-7.0261695281383929E-3</v>
      </c>
      <c r="C5371" s="1">
        <v>3530.3019140115193</v>
      </c>
      <c r="D5371" s="1">
        <v>3530.3</v>
      </c>
      <c r="E5371" s="1">
        <f t="shared" ca="1" si="501"/>
        <v>2997.0448773692547</v>
      </c>
      <c r="F5371" s="1">
        <f t="shared" ca="1" si="502"/>
        <v>1.1779269728849793</v>
      </c>
      <c r="G5371" s="5">
        <f t="shared" ca="1" si="499"/>
        <v>39599</v>
      </c>
      <c r="H5371" s="29" t="e">
        <f t="shared" ca="1" si="500"/>
        <v>#N/A</v>
      </c>
      <c r="I5371" s="1" t="e">
        <f t="shared" ca="1" si="503"/>
        <v>#N/A</v>
      </c>
      <c r="J5371" s="1" t="e">
        <f t="shared" ca="1" si="504"/>
        <v>#N/A</v>
      </c>
    </row>
    <row r="5372" spans="1:10" x14ac:dyDescent="0.2">
      <c r="A5372" s="5">
        <v>39589</v>
      </c>
      <c r="B5372" s="2">
        <v>-1.543778149165842E-3</v>
      </c>
      <c r="C5372" s="1">
        <v>3524.8519110567099</v>
      </c>
      <c r="D5372" s="1">
        <v>3524.85</v>
      </c>
      <c r="E5372" s="1">
        <f t="shared" ca="1" si="501"/>
        <v>2992.418104975503</v>
      </c>
      <c r="F5372" s="1">
        <f t="shared" ca="1" si="502"/>
        <v>1.1779269728849791</v>
      </c>
      <c r="G5372" s="5">
        <f t="shared" ca="1" si="499"/>
        <v>39599</v>
      </c>
      <c r="H5372" s="29" t="e">
        <f t="shared" ca="1" si="500"/>
        <v>#N/A</v>
      </c>
      <c r="I5372" s="1" t="e">
        <f t="shared" ca="1" si="503"/>
        <v>#N/A</v>
      </c>
      <c r="J5372" s="1" t="e">
        <f t="shared" ca="1" si="504"/>
        <v>#N/A</v>
      </c>
    </row>
    <row r="5373" spans="1:10" x14ac:dyDescent="0.2">
      <c r="A5373" s="5">
        <v>39590</v>
      </c>
      <c r="B5373" s="2">
        <v>9.8812715434699605E-3</v>
      </c>
      <c r="C5373" s="1">
        <v>3559.6819299403801</v>
      </c>
      <c r="D5373" s="1">
        <v>3559.68</v>
      </c>
      <c r="E5373" s="1">
        <f t="shared" ca="1" si="501"/>
        <v>3021.9870008423613</v>
      </c>
      <c r="F5373" s="1">
        <f t="shared" ca="1" si="502"/>
        <v>1.1779269728849793</v>
      </c>
      <c r="G5373" s="5">
        <f t="shared" ca="1" si="499"/>
        <v>39599</v>
      </c>
      <c r="H5373" s="29" t="e">
        <f t="shared" ca="1" si="500"/>
        <v>#N/A</v>
      </c>
      <c r="I5373" s="1" t="e">
        <f t="shared" ca="1" si="503"/>
        <v>#N/A</v>
      </c>
      <c r="J5373" s="1" t="e">
        <f t="shared" ca="1" si="504"/>
        <v>#N/A</v>
      </c>
    </row>
    <row r="5374" spans="1:10" x14ac:dyDescent="0.2">
      <c r="A5374" s="5">
        <v>39591</v>
      </c>
      <c r="B5374" s="2">
        <v>-2.0777148507731047E-2</v>
      </c>
      <c r="C5374" s="1">
        <v>3485.7218898417223</v>
      </c>
      <c r="D5374" s="1">
        <v>3485.72</v>
      </c>
      <c r="E5374" s="1">
        <f t="shared" ca="1" si="501"/>
        <v>2959.1987281374268</v>
      </c>
      <c r="F5374" s="1">
        <f t="shared" ca="1" si="502"/>
        <v>1.1779269728849793</v>
      </c>
      <c r="G5374" s="5">
        <f t="shared" ca="1" si="499"/>
        <v>39599</v>
      </c>
      <c r="H5374" s="29" t="e">
        <f t="shared" ca="1" si="500"/>
        <v>#N/A</v>
      </c>
      <c r="I5374" s="1" t="e">
        <f t="shared" ca="1" si="503"/>
        <v>#N/A</v>
      </c>
      <c r="J5374" s="1" t="e">
        <f t="shared" ca="1" si="504"/>
        <v>#N/A</v>
      </c>
    </row>
    <row r="5375" spans="1:10" x14ac:dyDescent="0.2">
      <c r="A5375" s="5">
        <v>39594</v>
      </c>
      <c r="B5375" s="2">
        <v>5.6946627956349083E-3</v>
      </c>
      <c r="C5375" s="1">
        <v>3505.5719006037343</v>
      </c>
      <c r="D5375" s="1">
        <v>3505.57</v>
      </c>
      <c r="E5375" s="1">
        <f t="shared" ca="1" si="501"/>
        <v>2976.0503670394419</v>
      </c>
      <c r="F5375" s="1">
        <f t="shared" ca="1" si="502"/>
        <v>1.1779269728849788</v>
      </c>
      <c r="G5375" s="5">
        <f t="shared" ca="1" si="499"/>
        <v>39599</v>
      </c>
      <c r="H5375" s="29" t="e">
        <f t="shared" ca="1" si="500"/>
        <v>#N/A</v>
      </c>
      <c r="I5375" s="1" t="e">
        <f t="shared" ca="1" si="503"/>
        <v>#N/A</v>
      </c>
      <c r="J5375" s="1" t="e">
        <f t="shared" ca="1" si="504"/>
        <v>#N/A</v>
      </c>
    </row>
    <row r="5376" spans="1:10" x14ac:dyDescent="0.2">
      <c r="A5376" s="5">
        <v>39595</v>
      </c>
      <c r="B5376" s="2">
        <v>-7.8703320715318714E-3</v>
      </c>
      <c r="C5376" s="1">
        <v>3477.9818856453517</v>
      </c>
      <c r="D5376" s="1">
        <v>3477.98</v>
      </c>
      <c r="E5376" s="1">
        <f t="shared" ca="1" si="501"/>
        <v>2952.6278623892367</v>
      </c>
      <c r="F5376" s="1">
        <f t="shared" ca="1" si="502"/>
        <v>1.1779269728849791</v>
      </c>
      <c r="G5376" s="5">
        <f t="shared" ca="1" si="499"/>
        <v>39599</v>
      </c>
      <c r="H5376" s="29" t="e">
        <f t="shared" ca="1" si="500"/>
        <v>#N/A</v>
      </c>
      <c r="I5376" s="1" t="e">
        <f t="shared" ca="1" si="503"/>
        <v>#N/A</v>
      </c>
      <c r="J5376" s="1" t="e">
        <f t="shared" ca="1" si="504"/>
        <v>#N/A</v>
      </c>
    </row>
    <row r="5377" spans="1:10" x14ac:dyDescent="0.2">
      <c r="A5377" s="5">
        <v>39596</v>
      </c>
      <c r="B5377" s="2">
        <v>-7.8781361594949528E-3</v>
      </c>
      <c r="C5377" s="1">
        <v>3450.5818707899807</v>
      </c>
      <c r="D5377" s="1">
        <v>3450.58</v>
      </c>
      <c r="E5377" s="1">
        <f t="shared" ca="1" si="501"/>
        <v>2929.3666580610156</v>
      </c>
      <c r="F5377" s="1">
        <f t="shared" ca="1" si="502"/>
        <v>1.1779269728849791</v>
      </c>
      <c r="G5377" s="5">
        <f t="shared" ca="1" si="499"/>
        <v>39599</v>
      </c>
      <c r="H5377" s="29" t="e">
        <f t="shared" ca="1" si="500"/>
        <v>#N/A</v>
      </c>
      <c r="I5377" s="1" t="e">
        <f t="shared" ca="1" si="503"/>
        <v>#N/A</v>
      </c>
      <c r="J5377" s="1" t="e">
        <f t="shared" ca="1" si="504"/>
        <v>#N/A</v>
      </c>
    </row>
    <row r="5378" spans="1:10" x14ac:dyDescent="0.2">
      <c r="A5378" s="5">
        <v>39597</v>
      </c>
      <c r="B5378" s="2">
        <v>-9.7722701690730052E-3</v>
      </c>
      <c r="C5378" s="1">
        <v>3416.8618525081156</v>
      </c>
      <c r="D5378" s="1">
        <v>3416.86</v>
      </c>
      <c r="E5378" s="1">
        <f t="shared" ca="1" si="501"/>
        <v>2900.7400956541692</v>
      </c>
      <c r="F5378" s="1">
        <f t="shared" ca="1" si="502"/>
        <v>1.1779269728849791</v>
      </c>
      <c r="G5378" s="5">
        <f t="shared" ref="G5378:G5441" ca="1" si="505">EOMONTH(A5378,0)</f>
        <v>39599</v>
      </c>
      <c r="H5378" s="29" t="e">
        <f t="shared" ref="H5378:H5441" ca="1" si="506">VLOOKUP(G5378,$U$512:$Z$3894,2,0)</f>
        <v>#N/A</v>
      </c>
      <c r="I5378" s="1" t="e">
        <f t="shared" ca="1" si="503"/>
        <v>#N/A</v>
      </c>
      <c r="J5378" s="1" t="e">
        <f t="shared" ca="1" si="504"/>
        <v>#N/A</v>
      </c>
    </row>
    <row r="5379" spans="1:10" x14ac:dyDescent="0.2">
      <c r="A5379" s="5">
        <v>39598</v>
      </c>
      <c r="B5379" s="2">
        <v>-1.6594182963305393E-3</v>
      </c>
      <c r="C5379" s="1">
        <v>3411.1918494340298</v>
      </c>
      <c r="D5379" s="1">
        <v>3411.19</v>
      </c>
      <c r="E5379" s="1">
        <f t="shared" ref="E5379:E5442" ca="1" si="507">C5379/C$2*$E$2</f>
        <v>2895.9265544665409</v>
      </c>
      <c r="F5379" s="1">
        <f t="shared" ref="F5379:F5442" ca="1" si="508">D5379/E5379</f>
        <v>1.1779269728849791</v>
      </c>
      <c r="G5379" s="5">
        <f t="shared" ca="1" si="505"/>
        <v>39599</v>
      </c>
      <c r="H5379" s="29" t="e">
        <f t="shared" ca="1" si="506"/>
        <v>#N/A</v>
      </c>
      <c r="I5379" s="1" t="e">
        <f t="shared" ref="I5379:I5442" ca="1" si="509">H5379/$H$2*$I$2</f>
        <v>#N/A</v>
      </c>
      <c r="J5379" s="1" t="e">
        <f t="shared" ref="J5379:J5442" ca="1" si="510">D5379/I5379</f>
        <v>#N/A</v>
      </c>
    </row>
    <row r="5380" spans="1:10" x14ac:dyDescent="0.2">
      <c r="A5380" s="5">
        <v>39601</v>
      </c>
      <c r="B5380" s="2">
        <v>-3.441614216739719E-3</v>
      </c>
      <c r="C5380" s="1">
        <v>3399.4518430689909</v>
      </c>
      <c r="D5380" s="1">
        <v>3399.45</v>
      </c>
      <c r="E5380" s="1">
        <f t="shared" ca="1" si="507"/>
        <v>2885.959892466055</v>
      </c>
      <c r="F5380" s="1">
        <f t="shared" ca="1" si="508"/>
        <v>1.1779269728849791</v>
      </c>
      <c r="G5380" s="5">
        <f t="shared" ca="1" si="505"/>
        <v>39629</v>
      </c>
      <c r="H5380" s="29" t="e">
        <f t="shared" ca="1" si="506"/>
        <v>#N/A</v>
      </c>
      <c r="I5380" s="1" t="e">
        <f t="shared" ca="1" si="509"/>
        <v>#N/A</v>
      </c>
      <c r="J5380" s="1" t="e">
        <f t="shared" ca="1" si="510"/>
        <v>#N/A</v>
      </c>
    </row>
    <row r="5381" spans="1:10" x14ac:dyDescent="0.2">
      <c r="A5381" s="5">
        <v>39602</v>
      </c>
      <c r="B5381" s="2">
        <v>-1.2443189339451655E-3</v>
      </c>
      <c r="C5381" s="1">
        <v>3395.2218407756254</v>
      </c>
      <c r="D5381" s="1">
        <v>3395.22</v>
      </c>
      <c r="E5381" s="1">
        <f t="shared" ca="1" si="507"/>
        <v>2882.368837929253</v>
      </c>
      <c r="F5381" s="1">
        <f t="shared" ca="1" si="508"/>
        <v>1.1779269728849791</v>
      </c>
      <c r="G5381" s="5">
        <f t="shared" ca="1" si="505"/>
        <v>39629</v>
      </c>
      <c r="H5381" s="29" t="e">
        <f t="shared" ca="1" si="506"/>
        <v>#N/A</v>
      </c>
      <c r="I5381" s="1" t="e">
        <f t="shared" ca="1" si="509"/>
        <v>#N/A</v>
      </c>
      <c r="J5381" s="1" t="e">
        <f t="shared" ca="1" si="510"/>
        <v>#N/A</v>
      </c>
    </row>
    <row r="5382" spans="1:10" x14ac:dyDescent="0.2">
      <c r="A5382" s="5">
        <v>39603</v>
      </c>
      <c r="B5382" s="2">
        <v>-6.5592214937471027E-3</v>
      </c>
      <c r="C5382" s="1">
        <v>3372.9518287015703</v>
      </c>
      <c r="D5382" s="1">
        <v>3372.95</v>
      </c>
      <c r="E5382" s="1">
        <f t="shared" ca="1" si="507"/>
        <v>2863.4627422946005</v>
      </c>
      <c r="F5382" s="1">
        <f t="shared" ca="1" si="508"/>
        <v>1.1779269728849791</v>
      </c>
      <c r="G5382" s="5">
        <f t="shared" ca="1" si="505"/>
        <v>39629</v>
      </c>
      <c r="H5382" s="29" t="e">
        <f t="shared" ca="1" si="506"/>
        <v>#N/A</v>
      </c>
      <c r="I5382" s="1" t="e">
        <f t="shared" ca="1" si="509"/>
        <v>#N/A</v>
      </c>
      <c r="J5382" s="1" t="e">
        <f t="shared" ca="1" si="510"/>
        <v>#N/A</v>
      </c>
    </row>
    <row r="5383" spans="1:10" x14ac:dyDescent="0.2">
      <c r="A5383" s="5">
        <v>39604</v>
      </c>
      <c r="B5383" s="2">
        <v>8.2865147719355381E-3</v>
      </c>
      <c r="C5383" s="1">
        <v>3400.9018438551329</v>
      </c>
      <c r="D5383" s="1">
        <v>3400.9</v>
      </c>
      <c r="E5383" s="1">
        <f t="shared" ca="1" si="507"/>
        <v>2887.1908686075117</v>
      </c>
      <c r="F5383" s="1">
        <f t="shared" ca="1" si="508"/>
        <v>1.1779269728849793</v>
      </c>
      <c r="G5383" s="5">
        <f t="shared" ca="1" si="505"/>
        <v>39629</v>
      </c>
      <c r="H5383" s="29" t="e">
        <f t="shared" ca="1" si="506"/>
        <v>#N/A</v>
      </c>
      <c r="I5383" s="1" t="e">
        <f t="shared" ca="1" si="509"/>
        <v>#N/A</v>
      </c>
      <c r="J5383" s="1" t="e">
        <f t="shared" ca="1" si="510"/>
        <v>#N/A</v>
      </c>
    </row>
    <row r="5384" spans="1:10" x14ac:dyDescent="0.2">
      <c r="A5384" s="5">
        <v>39605</v>
      </c>
      <c r="B5384" s="2">
        <v>-1.4113911023553305E-3</v>
      </c>
      <c r="C5384" s="1">
        <v>3396.1018412527319</v>
      </c>
      <c r="D5384" s="1">
        <v>3396.1</v>
      </c>
      <c r="E5384" s="1">
        <f t="shared" ca="1" si="507"/>
        <v>2883.115913104758</v>
      </c>
      <c r="F5384" s="1">
        <f t="shared" ca="1" si="508"/>
        <v>1.1779269728849791</v>
      </c>
      <c r="G5384" s="5">
        <f t="shared" ca="1" si="505"/>
        <v>39629</v>
      </c>
      <c r="H5384" s="29" t="e">
        <f t="shared" ca="1" si="506"/>
        <v>#N/A</v>
      </c>
      <c r="I5384" s="1" t="e">
        <f t="shared" ca="1" si="509"/>
        <v>#N/A</v>
      </c>
      <c r="J5384" s="1" t="e">
        <f t="shared" ca="1" si="510"/>
        <v>#N/A</v>
      </c>
    </row>
    <row r="5385" spans="1:10" x14ac:dyDescent="0.2">
      <c r="A5385" s="5">
        <v>39608</v>
      </c>
      <c r="B5385" s="2">
        <v>-6.2807337828685306E-3</v>
      </c>
      <c r="C5385" s="1">
        <v>3374.771829688314</v>
      </c>
      <c r="D5385" s="1">
        <v>3374.77</v>
      </c>
      <c r="E5385" s="1">
        <f t="shared" ca="1" si="507"/>
        <v>2865.007829589395</v>
      </c>
      <c r="F5385" s="1">
        <f t="shared" ca="1" si="508"/>
        <v>1.1779269728849791</v>
      </c>
      <c r="G5385" s="5">
        <f t="shared" ca="1" si="505"/>
        <v>39629</v>
      </c>
      <c r="H5385" s="29" t="e">
        <f t="shared" ca="1" si="506"/>
        <v>#N/A</v>
      </c>
      <c r="I5385" s="1" t="e">
        <f t="shared" ca="1" si="509"/>
        <v>#N/A</v>
      </c>
      <c r="J5385" s="1" t="e">
        <f t="shared" ca="1" si="510"/>
        <v>#N/A</v>
      </c>
    </row>
    <row r="5386" spans="1:10" x14ac:dyDescent="0.2">
      <c r="A5386" s="5">
        <v>39609</v>
      </c>
      <c r="B5386" s="2">
        <v>-1.396539616033099E-2</v>
      </c>
      <c r="C5386" s="1">
        <v>3327.6418041359916</v>
      </c>
      <c r="D5386" s="1">
        <v>3327.64</v>
      </c>
      <c r="E5386" s="1">
        <f t="shared" ca="1" si="507"/>
        <v>2824.9968602467288</v>
      </c>
      <c r="F5386" s="1">
        <f t="shared" ca="1" si="508"/>
        <v>1.1779269728849793</v>
      </c>
      <c r="G5386" s="5">
        <f t="shared" ca="1" si="505"/>
        <v>39629</v>
      </c>
      <c r="H5386" s="29" t="e">
        <f t="shared" ca="1" si="506"/>
        <v>#N/A</v>
      </c>
      <c r="I5386" s="1" t="e">
        <f t="shared" ca="1" si="509"/>
        <v>#N/A</v>
      </c>
      <c r="J5386" s="1" t="e">
        <f t="shared" ca="1" si="510"/>
        <v>#N/A</v>
      </c>
    </row>
    <row r="5387" spans="1:10" x14ac:dyDescent="0.2">
      <c r="A5387" s="5">
        <v>39610</v>
      </c>
      <c r="B5387" s="2">
        <v>-1.3126419925232224E-2</v>
      </c>
      <c r="C5387" s="1">
        <v>3283.9617804541454</v>
      </c>
      <c r="D5387" s="1">
        <v>3283.96</v>
      </c>
      <c r="E5387" s="1">
        <f t="shared" ca="1" si="507"/>
        <v>2787.914765171668</v>
      </c>
      <c r="F5387" s="1">
        <f t="shared" ca="1" si="508"/>
        <v>1.1779269728849791</v>
      </c>
      <c r="G5387" s="5">
        <f t="shared" ca="1" si="505"/>
        <v>39629</v>
      </c>
      <c r="H5387" s="29" t="e">
        <f t="shared" ca="1" si="506"/>
        <v>#N/A</v>
      </c>
      <c r="I5387" s="1" t="e">
        <f t="shared" ca="1" si="509"/>
        <v>#N/A</v>
      </c>
      <c r="J5387" s="1" t="e">
        <f t="shared" ca="1" si="510"/>
        <v>#N/A</v>
      </c>
    </row>
    <row r="5388" spans="1:10" x14ac:dyDescent="0.2">
      <c r="A5388" s="5">
        <v>39611</v>
      </c>
      <c r="B5388" s="2">
        <v>1.2838158808267996E-2</v>
      </c>
      <c r="C5388" s="1">
        <v>3326.121803311898</v>
      </c>
      <c r="D5388" s="1">
        <v>3326.12</v>
      </c>
      <c r="E5388" s="1">
        <f t="shared" ca="1" si="507"/>
        <v>2823.7064576708567</v>
      </c>
      <c r="F5388" s="1">
        <f t="shared" ca="1" si="508"/>
        <v>1.1779269728849793</v>
      </c>
      <c r="G5388" s="5">
        <f t="shared" ca="1" si="505"/>
        <v>39629</v>
      </c>
      <c r="H5388" s="29" t="e">
        <f t="shared" ca="1" si="506"/>
        <v>#N/A</v>
      </c>
      <c r="I5388" s="1" t="e">
        <f t="shared" ca="1" si="509"/>
        <v>#N/A</v>
      </c>
      <c r="J5388" s="1" t="e">
        <f t="shared" ca="1" si="510"/>
        <v>#N/A</v>
      </c>
    </row>
    <row r="5389" spans="1:10" x14ac:dyDescent="0.2">
      <c r="A5389" s="5">
        <v>39612</v>
      </c>
      <c r="B5389" s="2">
        <v>1.211621949899655E-3</v>
      </c>
      <c r="C5389" s="1">
        <v>3330.1518054968305</v>
      </c>
      <c r="D5389" s="1">
        <v>3330.15</v>
      </c>
      <c r="E5389" s="1">
        <f t="shared" ca="1" si="507"/>
        <v>2827.1277223950442</v>
      </c>
      <c r="F5389" s="1">
        <f t="shared" ca="1" si="508"/>
        <v>1.1779269728849791</v>
      </c>
      <c r="G5389" s="5">
        <f t="shared" ca="1" si="505"/>
        <v>39629</v>
      </c>
      <c r="H5389" s="29" t="e">
        <f t="shared" ca="1" si="506"/>
        <v>#N/A</v>
      </c>
      <c r="I5389" s="1" t="e">
        <f t="shared" ca="1" si="509"/>
        <v>#N/A</v>
      </c>
      <c r="J5389" s="1" t="e">
        <f t="shared" ca="1" si="510"/>
        <v>#N/A</v>
      </c>
    </row>
    <row r="5390" spans="1:10" x14ac:dyDescent="0.2">
      <c r="A5390" s="5">
        <v>39616</v>
      </c>
      <c r="B5390" s="2">
        <v>1.2344789273756485E-2</v>
      </c>
      <c r="C5390" s="1">
        <v>3371.2618277853085</v>
      </c>
      <c r="D5390" s="1">
        <v>3371.26</v>
      </c>
      <c r="E5390" s="1">
        <f t="shared" ca="1" si="507"/>
        <v>2862.028018378006</v>
      </c>
      <c r="F5390" s="1">
        <f t="shared" ca="1" si="508"/>
        <v>1.1779269728849793</v>
      </c>
      <c r="G5390" s="5">
        <f t="shared" ca="1" si="505"/>
        <v>39629</v>
      </c>
      <c r="H5390" s="29" t="e">
        <f t="shared" ca="1" si="506"/>
        <v>#N/A</v>
      </c>
      <c r="I5390" s="1" t="e">
        <f t="shared" ca="1" si="509"/>
        <v>#N/A</v>
      </c>
      <c r="J5390" s="1" t="e">
        <f t="shared" ca="1" si="510"/>
        <v>#N/A</v>
      </c>
    </row>
    <row r="5391" spans="1:10" x14ac:dyDescent="0.2">
      <c r="A5391" s="5">
        <v>39617</v>
      </c>
      <c r="B5391" s="2">
        <v>-1.4920237537300651E-2</v>
      </c>
      <c r="C5391" s="1">
        <v>3320.9618005143175</v>
      </c>
      <c r="D5391" s="1">
        <v>3320.96</v>
      </c>
      <c r="E5391" s="1">
        <f t="shared" ca="1" si="507"/>
        <v>2819.3258805053965</v>
      </c>
      <c r="F5391" s="1">
        <f t="shared" ca="1" si="508"/>
        <v>1.1779269728849791</v>
      </c>
      <c r="G5391" s="5">
        <f t="shared" ca="1" si="505"/>
        <v>39629</v>
      </c>
      <c r="H5391" s="29" t="e">
        <f t="shared" ca="1" si="506"/>
        <v>#N/A</v>
      </c>
      <c r="I5391" s="1" t="e">
        <f t="shared" ca="1" si="509"/>
        <v>#N/A</v>
      </c>
      <c r="J5391" s="1" t="e">
        <f t="shared" ca="1" si="510"/>
        <v>#N/A</v>
      </c>
    </row>
    <row r="5392" spans="1:10" x14ac:dyDescent="0.2">
      <c r="A5392" s="5">
        <v>39618</v>
      </c>
      <c r="B5392" s="2">
        <v>1.0123578724224203E-2</v>
      </c>
      <c r="C5392" s="1">
        <v>3354.5818187419654</v>
      </c>
      <c r="D5392" s="1">
        <v>3354.58</v>
      </c>
      <c r="E5392" s="1">
        <f t="shared" ca="1" si="507"/>
        <v>2847.8675480059355</v>
      </c>
      <c r="F5392" s="1">
        <f t="shared" ca="1" si="508"/>
        <v>1.1779269728849793</v>
      </c>
      <c r="G5392" s="5">
        <f t="shared" ca="1" si="505"/>
        <v>39629</v>
      </c>
      <c r="H5392" s="29" t="e">
        <f t="shared" ca="1" si="506"/>
        <v>#N/A</v>
      </c>
      <c r="I5392" s="1" t="e">
        <f t="shared" ca="1" si="509"/>
        <v>#N/A</v>
      </c>
      <c r="J5392" s="1" t="e">
        <f t="shared" ca="1" si="510"/>
        <v>#N/A</v>
      </c>
    </row>
    <row r="5393" spans="1:10" x14ac:dyDescent="0.2">
      <c r="A5393" s="5">
        <v>39619</v>
      </c>
      <c r="B5393" s="2">
        <v>-2.2840415193556285E-2</v>
      </c>
      <c r="C5393" s="1">
        <v>3277.9617772011438</v>
      </c>
      <c r="D5393" s="1">
        <v>3277.96</v>
      </c>
      <c r="E5393" s="1">
        <f t="shared" ca="1" si="507"/>
        <v>2782.8210707932249</v>
      </c>
      <c r="F5393" s="1">
        <f t="shared" ca="1" si="508"/>
        <v>1.1779269728849793</v>
      </c>
      <c r="G5393" s="5">
        <f t="shared" ca="1" si="505"/>
        <v>39629</v>
      </c>
      <c r="H5393" s="29" t="e">
        <f t="shared" ca="1" si="506"/>
        <v>#N/A</v>
      </c>
      <c r="I5393" s="1" t="e">
        <f t="shared" ca="1" si="509"/>
        <v>#N/A</v>
      </c>
      <c r="J5393" s="1" t="e">
        <f t="shared" ca="1" si="510"/>
        <v>#N/A</v>
      </c>
    </row>
    <row r="5394" spans="1:10" x14ac:dyDescent="0.2">
      <c r="A5394" s="5">
        <v>39622</v>
      </c>
      <c r="B5394" s="2">
        <v>-3.2886307337490761E-3</v>
      </c>
      <c r="C5394" s="1">
        <v>3267.1817713565856</v>
      </c>
      <c r="D5394" s="1">
        <v>3267.18</v>
      </c>
      <c r="E5394" s="1">
        <f t="shared" ca="1" si="507"/>
        <v>2773.6693998932897</v>
      </c>
      <c r="F5394" s="1">
        <f t="shared" ca="1" si="508"/>
        <v>1.1779269728849793</v>
      </c>
      <c r="G5394" s="5">
        <f t="shared" ca="1" si="505"/>
        <v>39629</v>
      </c>
      <c r="H5394" s="29" t="e">
        <f t="shared" ca="1" si="506"/>
        <v>#N/A</v>
      </c>
      <c r="I5394" s="1" t="e">
        <f t="shared" ca="1" si="509"/>
        <v>#N/A</v>
      </c>
      <c r="J5394" s="1" t="e">
        <f t="shared" ca="1" si="510"/>
        <v>#N/A</v>
      </c>
    </row>
    <row r="5395" spans="1:10" x14ac:dyDescent="0.2">
      <c r="A5395" s="5">
        <v>39623</v>
      </c>
      <c r="B5395" s="2">
        <v>-8.2211570834785919E-3</v>
      </c>
      <c r="C5395" s="1">
        <v>3240.3217567939851</v>
      </c>
      <c r="D5395" s="1">
        <v>3240.32</v>
      </c>
      <c r="E5395" s="1">
        <f t="shared" ca="1" si="507"/>
        <v>2750.8666280591292</v>
      </c>
      <c r="F5395" s="1">
        <f t="shared" ca="1" si="508"/>
        <v>1.1779269728849793</v>
      </c>
      <c r="G5395" s="5">
        <f t="shared" ca="1" si="505"/>
        <v>39629</v>
      </c>
      <c r="H5395" s="29" t="e">
        <f t="shared" ca="1" si="506"/>
        <v>#N/A</v>
      </c>
      <c r="I5395" s="1" t="e">
        <f t="shared" ca="1" si="509"/>
        <v>#N/A</v>
      </c>
      <c r="J5395" s="1" t="e">
        <f t="shared" ca="1" si="510"/>
        <v>#N/A</v>
      </c>
    </row>
    <row r="5396" spans="1:10" x14ac:dyDescent="0.2">
      <c r="A5396" s="5">
        <v>39624</v>
      </c>
      <c r="B5396" s="2">
        <v>-8.5485384159590394E-3</v>
      </c>
      <c r="C5396" s="1">
        <v>3212.621741775964</v>
      </c>
      <c r="D5396" s="1">
        <v>3212.62</v>
      </c>
      <c r="E5396" s="1">
        <f t="shared" ca="1" si="507"/>
        <v>2727.3507390119862</v>
      </c>
      <c r="F5396" s="1">
        <f t="shared" ca="1" si="508"/>
        <v>1.1779269728849793</v>
      </c>
      <c r="G5396" s="5">
        <f t="shared" ca="1" si="505"/>
        <v>39629</v>
      </c>
      <c r="H5396" s="29" t="e">
        <f t="shared" ca="1" si="506"/>
        <v>#N/A</v>
      </c>
      <c r="I5396" s="1" t="e">
        <f t="shared" ca="1" si="509"/>
        <v>#N/A</v>
      </c>
      <c r="J5396" s="1" t="e">
        <f t="shared" ca="1" si="510"/>
        <v>#N/A</v>
      </c>
    </row>
    <row r="5397" spans="1:10" x14ac:dyDescent="0.2">
      <c r="A5397" s="5">
        <v>39625</v>
      </c>
      <c r="B5397" s="2">
        <v>7.8751922107200834E-4</v>
      </c>
      <c r="C5397" s="1">
        <v>3215.1517431476464</v>
      </c>
      <c r="D5397" s="1">
        <v>3215.15</v>
      </c>
      <c r="E5397" s="1">
        <f t="shared" ca="1" si="507"/>
        <v>2729.4985801415628</v>
      </c>
      <c r="F5397" s="1">
        <f t="shared" ca="1" si="508"/>
        <v>1.1779269728849793</v>
      </c>
      <c r="G5397" s="5">
        <f t="shared" ca="1" si="505"/>
        <v>39629</v>
      </c>
      <c r="H5397" s="29" t="e">
        <f t="shared" ca="1" si="506"/>
        <v>#N/A</v>
      </c>
      <c r="I5397" s="1" t="e">
        <f t="shared" ca="1" si="509"/>
        <v>#N/A</v>
      </c>
      <c r="J5397" s="1" t="e">
        <f t="shared" ca="1" si="510"/>
        <v>#N/A</v>
      </c>
    </row>
    <row r="5398" spans="1:10" x14ac:dyDescent="0.2">
      <c r="A5398" s="5">
        <v>39626</v>
      </c>
      <c r="B5398" s="2">
        <v>1.2916971214406603E-2</v>
      </c>
      <c r="C5398" s="1">
        <v>3256.6817656638336</v>
      </c>
      <c r="D5398" s="1">
        <v>3256.68</v>
      </c>
      <c r="E5398" s="1">
        <f t="shared" ca="1" si="507"/>
        <v>2764.7554347310152</v>
      </c>
      <c r="F5398" s="1">
        <f t="shared" ca="1" si="508"/>
        <v>1.1779269728849793</v>
      </c>
      <c r="G5398" s="5">
        <f t="shared" ca="1" si="505"/>
        <v>39629</v>
      </c>
      <c r="H5398" s="29" t="e">
        <f t="shared" ca="1" si="506"/>
        <v>#N/A</v>
      </c>
      <c r="I5398" s="1" t="e">
        <f t="shared" ca="1" si="509"/>
        <v>#N/A</v>
      </c>
      <c r="J5398" s="1" t="e">
        <f t="shared" ca="1" si="510"/>
        <v>#N/A</v>
      </c>
    </row>
    <row r="5399" spans="1:10" x14ac:dyDescent="0.2">
      <c r="A5399" s="5">
        <v>39629</v>
      </c>
      <c r="B5399" s="2">
        <v>1.7717430020758318E-3</v>
      </c>
      <c r="C5399" s="1">
        <v>3262.4517687921366</v>
      </c>
      <c r="D5399" s="1">
        <v>3262.45</v>
      </c>
      <c r="E5399" s="1">
        <f t="shared" ca="1" si="507"/>
        <v>2769.6538708249514</v>
      </c>
      <c r="F5399" s="1">
        <f t="shared" ca="1" si="508"/>
        <v>1.1779269728849791</v>
      </c>
      <c r="G5399" s="5">
        <f t="shared" ca="1" si="505"/>
        <v>39629</v>
      </c>
      <c r="H5399" s="29" t="e">
        <f t="shared" ca="1" si="506"/>
        <v>#N/A</v>
      </c>
      <c r="I5399" s="1" t="e">
        <f t="shared" ca="1" si="509"/>
        <v>#N/A</v>
      </c>
      <c r="J5399" s="1" t="e">
        <f t="shared" ca="1" si="510"/>
        <v>#N/A</v>
      </c>
    </row>
    <row r="5400" spans="1:10" x14ac:dyDescent="0.2">
      <c r="A5400" s="5">
        <v>39630</v>
      </c>
      <c r="B5400" s="2">
        <v>-1.3471470827139065E-2</v>
      </c>
      <c r="C5400" s="1">
        <v>3218.5017449639049</v>
      </c>
      <c r="D5400" s="1">
        <v>3218.5</v>
      </c>
      <c r="E5400" s="1">
        <f t="shared" ca="1" si="507"/>
        <v>2732.3425595028598</v>
      </c>
      <c r="F5400" s="1">
        <f t="shared" ca="1" si="508"/>
        <v>1.1779269728849793</v>
      </c>
      <c r="G5400" s="5">
        <f t="shared" ca="1" si="505"/>
        <v>39660</v>
      </c>
      <c r="H5400" s="29" t="e">
        <f t="shared" ca="1" si="506"/>
        <v>#N/A</v>
      </c>
      <c r="I5400" s="1" t="e">
        <f t="shared" ca="1" si="509"/>
        <v>#N/A</v>
      </c>
      <c r="J5400" s="1" t="e">
        <f t="shared" ca="1" si="510"/>
        <v>#N/A</v>
      </c>
    </row>
    <row r="5401" spans="1:10" x14ac:dyDescent="0.2">
      <c r="A5401" s="5">
        <v>39631</v>
      </c>
      <c r="B5401" s="2">
        <v>-2.333385117290665E-2</v>
      </c>
      <c r="C5401" s="1">
        <v>3143.4017042471769</v>
      </c>
      <c r="D5401" s="1">
        <v>3143.4</v>
      </c>
      <c r="E5401" s="1">
        <f t="shared" ca="1" si="507"/>
        <v>2668.5864848660212</v>
      </c>
      <c r="F5401" s="1">
        <f t="shared" ca="1" si="508"/>
        <v>1.1779269728849793</v>
      </c>
      <c r="G5401" s="5">
        <f t="shared" ca="1" si="505"/>
        <v>39660</v>
      </c>
      <c r="H5401" s="29" t="e">
        <f t="shared" ca="1" si="506"/>
        <v>#N/A</v>
      </c>
      <c r="I5401" s="1" t="e">
        <f t="shared" ca="1" si="509"/>
        <v>#N/A</v>
      </c>
      <c r="J5401" s="1" t="e">
        <f t="shared" ca="1" si="510"/>
        <v>#N/A</v>
      </c>
    </row>
    <row r="5402" spans="1:10" x14ac:dyDescent="0.2">
      <c r="A5402" s="5">
        <v>39632</v>
      </c>
      <c r="B5402" s="2">
        <v>-3.1103263981675844E-2</v>
      </c>
      <c r="C5402" s="1">
        <v>3045.6316512395274</v>
      </c>
      <c r="D5402" s="1">
        <v>3045.63</v>
      </c>
      <c r="E5402" s="1">
        <f t="shared" ca="1" si="507"/>
        <v>2585.5847349693013</v>
      </c>
      <c r="F5402" s="1">
        <f t="shared" ca="1" si="508"/>
        <v>1.1779269728849791</v>
      </c>
      <c r="G5402" s="5">
        <f t="shared" ca="1" si="505"/>
        <v>39660</v>
      </c>
      <c r="H5402" s="29" t="e">
        <f t="shared" ca="1" si="506"/>
        <v>#N/A</v>
      </c>
      <c r="I5402" s="1" t="e">
        <f t="shared" ca="1" si="509"/>
        <v>#N/A</v>
      </c>
      <c r="J5402" s="1" t="e">
        <f t="shared" ca="1" si="510"/>
        <v>#N/A</v>
      </c>
    </row>
    <row r="5403" spans="1:10" x14ac:dyDescent="0.2">
      <c r="A5403" s="5">
        <v>39633</v>
      </c>
      <c r="B5403" s="2">
        <v>-7.7455239145923782E-3</v>
      </c>
      <c r="C5403" s="1">
        <v>3022.0416384498121</v>
      </c>
      <c r="D5403" s="1">
        <v>3022.04</v>
      </c>
      <c r="E5403" s="1">
        <f t="shared" ca="1" si="507"/>
        <v>2565.5580265713916</v>
      </c>
      <c r="F5403" s="1">
        <f t="shared" ca="1" si="508"/>
        <v>1.1779269728849791</v>
      </c>
      <c r="G5403" s="5">
        <f t="shared" ca="1" si="505"/>
        <v>39660</v>
      </c>
      <c r="H5403" s="29" t="e">
        <f t="shared" ca="1" si="506"/>
        <v>#N/A</v>
      </c>
      <c r="I5403" s="1" t="e">
        <f t="shared" ca="1" si="509"/>
        <v>#N/A</v>
      </c>
      <c r="J5403" s="1" t="e">
        <f t="shared" ca="1" si="510"/>
        <v>#N/A</v>
      </c>
    </row>
    <row r="5404" spans="1:10" x14ac:dyDescent="0.2">
      <c r="A5404" s="5">
        <v>39636</v>
      </c>
      <c r="B5404" s="2">
        <v>1.1747031806330632E-3</v>
      </c>
      <c r="C5404" s="1">
        <v>3025.5916403745045</v>
      </c>
      <c r="D5404" s="1">
        <v>3025.59</v>
      </c>
      <c r="E5404" s="1">
        <f t="shared" ca="1" si="507"/>
        <v>2568.5717957453035</v>
      </c>
      <c r="F5404" s="1">
        <f t="shared" ca="1" si="508"/>
        <v>1.1779269728849791</v>
      </c>
      <c r="G5404" s="5">
        <f t="shared" ca="1" si="505"/>
        <v>39660</v>
      </c>
      <c r="H5404" s="29" t="e">
        <f t="shared" ca="1" si="506"/>
        <v>#N/A</v>
      </c>
      <c r="I5404" s="1" t="e">
        <f t="shared" ca="1" si="509"/>
        <v>#N/A</v>
      </c>
      <c r="J5404" s="1" t="e">
        <f t="shared" ca="1" si="510"/>
        <v>#N/A</v>
      </c>
    </row>
    <row r="5405" spans="1:10" x14ac:dyDescent="0.2">
      <c r="A5405" s="5">
        <v>39637</v>
      </c>
      <c r="B5405" s="2">
        <v>-1.9959743388892837E-2</v>
      </c>
      <c r="C5405" s="1">
        <v>2965.2016076330501</v>
      </c>
      <c r="D5405" s="1">
        <v>2965.2</v>
      </c>
      <c r="E5405" s="1">
        <f t="shared" ca="1" si="507"/>
        <v>2517.3037618262792</v>
      </c>
      <c r="F5405" s="1">
        <f t="shared" ca="1" si="508"/>
        <v>1.1779269728849793</v>
      </c>
      <c r="G5405" s="5">
        <f t="shared" ca="1" si="505"/>
        <v>39660</v>
      </c>
      <c r="H5405" s="29" t="e">
        <f t="shared" ca="1" si="506"/>
        <v>#N/A</v>
      </c>
      <c r="I5405" s="1" t="e">
        <f t="shared" ca="1" si="509"/>
        <v>#N/A</v>
      </c>
      <c r="J5405" s="1" t="e">
        <f t="shared" ca="1" si="510"/>
        <v>#N/A</v>
      </c>
    </row>
    <row r="5406" spans="1:10" x14ac:dyDescent="0.2">
      <c r="A5406" s="5">
        <v>39638</v>
      </c>
      <c r="B5406" s="2">
        <v>1.4407122622420054E-2</v>
      </c>
      <c r="C5406" s="1">
        <v>3007.9216307944166</v>
      </c>
      <c r="D5406" s="1">
        <v>3007.92</v>
      </c>
      <c r="E5406" s="1">
        <f t="shared" ca="1" si="507"/>
        <v>2553.5708658007902</v>
      </c>
      <c r="F5406" s="1">
        <f t="shared" ca="1" si="508"/>
        <v>1.1779269728849791</v>
      </c>
      <c r="G5406" s="5">
        <f t="shared" ca="1" si="505"/>
        <v>39660</v>
      </c>
      <c r="H5406" s="29" t="e">
        <f t="shared" ca="1" si="506"/>
        <v>#N/A</v>
      </c>
      <c r="I5406" s="1" t="e">
        <f t="shared" ca="1" si="509"/>
        <v>#N/A</v>
      </c>
      <c r="J5406" s="1" t="e">
        <f t="shared" ca="1" si="510"/>
        <v>#N/A</v>
      </c>
    </row>
    <row r="5407" spans="1:10" x14ac:dyDescent="0.2">
      <c r="A5407" s="5">
        <v>39639</v>
      </c>
      <c r="B5407" s="2">
        <v>-1.1492991834889277E-2</v>
      </c>
      <c r="C5407" s="1">
        <v>2973.3516120517097</v>
      </c>
      <c r="D5407" s="1">
        <v>2973.35</v>
      </c>
      <c r="E5407" s="1">
        <f t="shared" ca="1" si="507"/>
        <v>2524.2226966903304</v>
      </c>
      <c r="F5407" s="1">
        <f t="shared" ca="1" si="508"/>
        <v>1.1779269728849793</v>
      </c>
      <c r="G5407" s="5">
        <f t="shared" ca="1" si="505"/>
        <v>39660</v>
      </c>
      <c r="H5407" s="29" t="e">
        <f t="shared" ca="1" si="506"/>
        <v>#N/A</v>
      </c>
      <c r="I5407" s="1" t="e">
        <f t="shared" ca="1" si="509"/>
        <v>#N/A</v>
      </c>
      <c r="J5407" s="1" t="e">
        <f t="shared" ca="1" si="510"/>
        <v>#N/A</v>
      </c>
    </row>
    <row r="5408" spans="1:10" x14ac:dyDescent="0.2">
      <c r="A5408" s="5">
        <v>39640</v>
      </c>
      <c r="B5408" s="2">
        <v>1.7387794911463139E-3</v>
      </c>
      <c r="C5408" s="1">
        <v>2978.521614854712</v>
      </c>
      <c r="D5408" s="1">
        <v>2978.52</v>
      </c>
      <c r="E5408" s="1">
        <f t="shared" ca="1" si="507"/>
        <v>2528.6117633464219</v>
      </c>
      <c r="F5408" s="1">
        <f t="shared" ca="1" si="508"/>
        <v>1.1779269728849791</v>
      </c>
      <c r="G5408" s="5">
        <f t="shared" ca="1" si="505"/>
        <v>39660</v>
      </c>
      <c r="H5408" s="29" t="e">
        <f t="shared" ca="1" si="506"/>
        <v>#N/A</v>
      </c>
      <c r="I5408" s="1" t="e">
        <f t="shared" ca="1" si="509"/>
        <v>#N/A</v>
      </c>
      <c r="J5408" s="1" t="e">
        <f t="shared" ca="1" si="510"/>
        <v>#N/A</v>
      </c>
    </row>
    <row r="5409" spans="1:10" x14ac:dyDescent="0.2">
      <c r="A5409" s="5">
        <v>39643</v>
      </c>
      <c r="B5409" s="2">
        <v>-5.3717953883136715E-4</v>
      </c>
      <c r="C5409" s="1">
        <v>2976.9216139872451</v>
      </c>
      <c r="D5409" s="1">
        <v>2976.92</v>
      </c>
      <c r="E5409" s="1">
        <f t="shared" ca="1" si="507"/>
        <v>2527.2534448455035</v>
      </c>
      <c r="F5409" s="1">
        <f t="shared" ca="1" si="508"/>
        <v>1.1779269728849793</v>
      </c>
      <c r="G5409" s="5">
        <f t="shared" ca="1" si="505"/>
        <v>39660</v>
      </c>
      <c r="H5409" s="29" t="e">
        <f t="shared" ca="1" si="506"/>
        <v>#N/A</v>
      </c>
      <c r="I5409" s="1" t="e">
        <f t="shared" ca="1" si="509"/>
        <v>#N/A</v>
      </c>
      <c r="J5409" s="1" t="e">
        <f t="shared" ca="1" si="510"/>
        <v>#N/A</v>
      </c>
    </row>
    <row r="5410" spans="1:10" x14ac:dyDescent="0.2">
      <c r="A5410" s="5">
        <v>39644</v>
      </c>
      <c r="B5410" s="2">
        <v>-2.3141367587976802E-2</v>
      </c>
      <c r="C5410" s="1">
        <v>2908.0315766373733</v>
      </c>
      <c r="D5410" s="1">
        <v>2908.03</v>
      </c>
      <c r="E5410" s="1">
        <f t="shared" ca="1" si="507"/>
        <v>2468.7693438903534</v>
      </c>
      <c r="F5410" s="1">
        <f t="shared" ca="1" si="508"/>
        <v>1.1779269728849793</v>
      </c>
      <c r="G5410" s="5">
        <f t="shared" ca="1" si="505"/>
        <v>39660</v>
      </c>
      <c r="H5410" s="29" t="e">
        <f t="shared" ca="1" si="506"/>
        <v>#N/A</v>
      </c>
      <c r="I5410" s="1" t="e">
        <f t="shared" ca="1" si="509"/>
        <v>#N/A</v>
      </c>
      <c r="J5410" s="1" t="e">
        <f t="shared" ca="1" si="510"/>
        <v>#N/A</v>
      </c>
    </row>
    <row r="5411" spans="1:10" x14ac:dyDescent="0.2">
      <c r="A5411" s="5">
        <v>39645</v>
      </c>
      <c r="B5411" s="2">
        <v>-7.4655350873271686E-3</v>
      </c>
      <c r="C5411" s="1">
        <v>2886.3215648669316</v>
      </c>
      <c r="D5411" s="1">
        <v>2886.32</v>
      </c>
      <c r="E5411" s="1">
        <f t="shared" ca="1" si="507"/>
        <v>2450.3386597310223</v>
      </c>
      <c r="F5411" s="1">
        <f t="shared" ca="1" si="508"/>
        <v>1.1779269728849793</v>
      </c>
      <c r="G5411" s="5">
        <f t="shared" ca="1" si="505"/>
        <v>39660</v>
      </c>
      <c r="H5411" s="29" t="e">
        <f t="shared" ca="1" si="506"/>
        <v>#N/A</v>
      </c>
      <c r="I5411" s="1" t="e">
        <f t="shared" ca="1" si="509"/>
        <v>#N/A</v>
      </c>
      <c r="J5411" s="1" t="e">
        <f t="shared" ca="1" si="510"/>
        <v>#N/A</v>
      </c>
    </row>
    <row r="5412" spans="1:10" x14ac:dyDescent="0.2">
      <c r="A5412" s="5">
        <v>39646</v>
      </c>
      <c r="B5412" s="2">
        <v>4.162047174256478E-2</v>
      </c>
      <c r="C5412" s="1">
        <v>3006.4516299974312</v>
      </c>
      <c r="D5412" s="1">
        <v>3006.45</v>
      </c>
      <c r="E5412" s="1">
        <f t="shared" ca="1" si="507"/>
        <v>2552.3229106780714</v>
      </c>
      <c r="F5412" s="1">
        <f t="shared" ca="1" si="508"/>
        <v>1.1779269728849793</v>
      </c>
      <c r="G5412" s="5">
        <f t="shared" ca="1" si="505"/>
        <v>39660</v>
      </c>
      <c r="H5412" s="29" t="e">
        <f t="shared" ca="1" si="506"/>
        <v>#N/A</v>
      </c>
      <c r="I5412" s="1" t="e">
        <f t="shared" ca="1" si="509"/>
        <v>#N/A</v>
      </c>
      <c r="J5412" s="1" t="e">
        <f t="shared" ca="1" si="510"/>
        <v>#N/A</v>
      </c>
    </row>
    <row r="5413" spans="1:10" x14ac:dyDescent="0.2">
      <c r="A5413" s="5">
        <v>39647</v>
      </c>
      <c r="B5413" s="2">
        <v>-1.3770393653644519E-2</v>
      </c>
      <c r="C5413" s="1">
        <v>2965.0516075517253</v>
      </c>
      <c r="D5413" s="1">
        <v>2965.05</v>
      </c>
      <c r="E5413" s="1">
        <f t="shared" ca="1" si="507"/>
        <v>2517.1764194668185</v>
      </c>
      <c r="F5413" s="1">
        <f t="shared" ca="1" si="508"/>
        <v>1.1779269728849793</v>
      </c>
      <c r="G5413" s="5">
        <f t="shared" ca="1" si="505"/>
        <v>39660</v>
      </c>
      <c r="H5413" s="29" t="e">
        <f t="shared" ca="1" si="506"/>
        <v>#N/A</v>
      </c>
      <c r="I5413" s="1" t="e">
        <f t="shared" ca="1" si="509"/>
        <v>#N/A</v>
      </c>
      <c r="J5413" s="1" t="e">
        <f t="shared" ca="1" si="510"/>
        <v>#N/A</v>
      </c>
    </row>
    <row r="5414" spans="1:10" x14ac:dyDescent="0.2">
      <c r="A5414" s="5">
        <v>39650</v>
      </c>
      <c r="B5414" s="2">
        <v>3.7233773460818576E-3</v>
      </c>
      <c r="C5414" s="1">
        <v>2976.0916135372468</v>
      </c>
      <c r="D5414" s="1">
        <v>2976.09</v>
      </c>
      <c r="E5414" s="1">
        <f t="shared" ca="1" si="507"/>
        <v>2526.5488171231527</v>
      </c>
      <c r="F5414" s="1">
        <f t="shared" ca="1" si="508"/>
        <v>1.1779269728849793</v>
      </c>
      <c r="G5414" s="5">
        <f t="shared" ca="1" si="505"/>
        <v>39660</v>
      </c>
      <c r="H5414" s="29" t="e">
        <f t="shared" ca="1" si="506"/>
        <v>#N/A</v>
      </c>
      <c r="I5414" s="1" t="e">
        <f t="shared" ca="1" si="509"/>
        <v>#N/A</v>
      </c>
      <c r="J5414" s="1" t="e">
        <f t="shared" ca="1" si="510"/>
        <v>#N/A</v>
      </c>
    </row>
    <row r="5415" spans="1:10" x14ac:dyDescent="0.2">
      <c r="A5415" s="5">
        <v>39651</v>
      </c>
      <c r="B5415" s="2">
        <v>-1.5742131454357988E-2</v>
      </c>
      <c r="C5415" s="1">
        <v>2929.241588136731</v>
      </c>
      <c r="D5415" s="1">
        <v>2929.24</v>
      </c>
      <c r="E5415" s="1">
        <f t="shared" ca="1" si="507"/>
        <v>2486.7755535181473</v>
      </c>
      <c r="F5415" s="1">
        <f t="shared" ca="1" si="508"/>
        <v>1.1779269728849793</v>
      </c>
      <c r="G5415" s="5">
        <f t="shared" ca="1" si="505"/>
        <v>39660</v>
      </c>
      <c r="H5415" s="29" t="e">
        <f t="shared" ca="1" si="506"/>
        <v>#N/A</v>
      </c>
      <c r="I5415" s="1" t="e">
        <f t="shared" ca="1" si="509"/>
        <v>#N/A</v>
      </c>
      <c r="J5415" s="1" t="e">
        <f t="shared" ca="1" si="510"/>
        <v>#N/A</v>
      </c>
    </row>
    <row r="5416" spans="1:10" x14ac:dyDescent="0.2">
      <c r="A5416" s="5">
        <v>39652</v>
      </c>
      <c r="B5416" s="2">
        <v>3.973726973549585E-3</v>
      </c>
      <c r="C5416" s="1">
        <v>2940.8815944475532</v>
      </c>
      <c r="D5416" s="1">
        <v>2940.88</v>
      </c>
      <c r="E5416" s="1">
        <f t="shared" ca="1" si="507"/>
        <v>2496.6573206123257</v>
      </c>
      <c r="F5416" s="1">
        <f t="shared" ca="1" si="508"/>
        <v>1.1779269728849793</v>
      </c>
      <c r="G5416" s="5">
        <f t="shared" ca="1" si="505"/>
        <v>39660</v>
      </c>
      <c r="H5416" s="29" t="e">
        <f t="shared" ca="1" si="506"/>
        <v>#N/A</v>
      </c>
      <c r="I5416" s="1" t="e">
        <f t="shared" ca="1" si="509"/>
        <v>#N/A</v>
      </c>
      <c r="J5416" s="1" t="e">
        <f t="shared" ca="1" si="510"/>
        <v>#N/A</v>
      </c>
    </row>
    <row r="5417" spans="1:10" x14ac:dyDescent="0.2">
      <c r="A5417" s="5">
        <v>39653</v>
      </c>
      <c r="B5417" s="2">
        <v>2.0606077092570896E-3</v>
      </c>
      <c r="C5417" s="1">
        <v>2946.9415977330841</v>
      </c>
      <c r="D5417" s="1">
        <v>2946.94</v>
      </c>
      <c r="E5417" s="1">
        <f t="shared" ca="1" si="507"/>
        <v>2501.801951934553</v>
      </c>
      <c r="F5417" s="1">
        <f t="shared" ca="1" si="508"/>
        <v>1.1779269728849791</v>
      </c>
      <c r="G5417" s="5">
        <f t="shared" ca="1" si="505"/>
        <v>39660</v>
      </c>
      <c r="H5417" s="29" t="e">
        <f t="shared" ca="1" si="506"/>
        <v>#N/A</v>
      </c>
      <c r="I5417" s="1" t="e">
        <f t="shared" ca="1" si="509"/>
        <v>#N/A</v>
      </c>
      <c r="J5417" s="1" t="e">
        <f t="shared" ca="1" si="510"/>
        <v>#N/A</v>
      </c>
    </row>
    <row r="5418" spans="1:10" x14ac:dyDescent="0.2">
      <c r="A5418" s="5">
        <v>39654</v>
      </c>
      <c r="B5418" s="2">
        <v>-1.5833372922421152E-2</v>
      </c>
      <c r="C5418" s="1">
        <v>2900.2815724355805</v>
      </c>
      <c r="D5418" s="1">
        <v>2900.28</v>
      </c>
      <c r="E5418" s="1">
        <f t="shared" ca="1" si="507"/>
        <v>2462.1899886515321</v>
      </c>
      <c r="F5418" s="1">
        <f t="shared" ca="1" si="508"/>
        <v>1.1779269728849791</v>
      </c>
      <c r="G5418" s="5">
        <f t="shared" ca="1" si="505"/>
        <v>39660</v>
      </c>
      <c r="H5418" s="29" t="e">
        <f t="shared" ca="1" si="506"/>
        <v>#N/A</v>
      </c>
      <c r="I5418" s="1" t="e">
        <f t="shared" ca="1" si="509"/>
        <v>#N/A</v>
      </c>
      <c r="J5418" s="1" t="e">
        <f t="shared" ca="1" si="510"/>
        <v>#N/A</v>
      </c>
    </row>
    <row r="5419" spans="1:10" x14ac:dyDescent="0.2">
      <c r="A5419" s="5">
        <v>39657</v>
      </c>
      <c r="B5419" s="2">
        <v>1.2012633262995287E-2</v>
      </c>
      <c r="C5419" s="1">
        <v>2935.1215913246724</v>
      </c>
      <c r="D5419" s="1">
        <v>2935.12</v>
      </c>
      <c r="E5419" s="1">
        <f t="shared" ca="1" si="507"/>
        <v>2491.7673740090213</v>
      </c>
      <c r="F5419" s="1">
        <f t="shared" ca="1" si="508"/>
        <v>1.1779269728849791</v>
      </c>
      <c r="G5419" s="5">
        <f t="shared" ca="1" si="505"/>
        <v>39660</v>
      </c>
      <c r="H5419" s="29" t="e">
        <f t="shared" ca="1" si="506"/>
        <v>#N/A</v>
      </c>
      <c r="I5419" s="1" t="e">
        <f t="shared" ca="1" si="509"/>
        <v>#N/A</v>
      </c>
      <c r="J5419" s="1" t="e">
        <f t="shared" ca="1" si="510"/>
        <v>#N/A</v>
      </c>
    </row>
    <row r="5420" spans="1:10" x14ac:dyDescent="0.2">
      <c r="A5420" s="5">
        <v>39658</v>
      </c>
      <c r="B5420" s="2">
        <v>-5.7067513423642025E-3</v>
      </c>
      <c r="C5420" s="1">
        <v>2918.3715822433783</v>
      </c>
      <c r="D5420" s="1">
        <v>2918.37</v>
      </c>
      <c r="E5420" s="1">
        <f t="shared" ca="1" si="507"/>
        <v>2477.5474772025364</v>
      </c>
      <c r="F5420" s="1">
        <f t="shared" ca="1" si="508"/>
        <v>1.1779269728849788</v>
      </c>
      <c r="G5420" s="5">
        <f t="shared" ca="1" si="505"/>
        <v>39660</v>
      </c>
      <c r="H5420" s="29" t="e">
        <f t="shared" ca="1" si="506"/>
        <v>#N/A</v>
      </c>
      <c r="I5420" s="1" t="e">
        <f t="shared" ca="1" si="509"/>
        <v>#N/A</v>
      </c>
      <c r="J5420" s="1" t="e">
        <f t="shared" ca="1" si="510"/>
        <v>#N/A</v>
      </c>
    </row>
    <row r="5421" spans="1:10" x14ac:dyDescent="0.2">
      <c r="A5421" s="5">
        <v>39659</v>
      </c>
      <c r="B5421" s="2">
        <v>2.2214455329516047E-2</v>
      </c>
      <c r="C5421" s="1">
        <v>2983.2016173920529</v>
      </c>
      <c r="D5421" s="1">
        <v>2983.2</v>
      </c>
      <c r="E5421" s="1">
        <f t="shared" ca="1" si="507"/>
        <v>2532.5848449616074</v>
      </c>
      <c r="F5421" s="1">
        <f t="shared" ca="1" si="508"/>
        <v>1.1779269728849788</v>
      </c>
      <c r="G5421" s="5">
        <f t="shared" ca="1" si="505"/>
        <v>39660</v>
      </c>
      <c r="H5421" s="29" t="e">
        <f t="shared" ca="1" si="506"/>
        <v>#N/A</v>
      </c>
      <c r="I5421" s="1" t="e">
        <f t="shared" ca="1" si="509"/>
        <v>#N/A</v>
      </c>
      <c r="J5421" s="1" t="e">
        <f t="shared" ca="1" si="510"/>
        <v>#N/A</v>
      </c>
    </row>
    <row r="5422" spans="1:10" x14ac:dyDescent="0.2">
      <c r="A5422" s="5">
        <v>39660</v>
      </c>
      <c r="B5422" s="2">
        <v>-1.7229820327164802E-3</v>
      </c>
      <c r="C5422" s="1">
        <v>2978.0616146053158</v>
      </c>
      <c r="D5422" s="1">
        <v>2978.06</v>
      </c>
      <c r="E5422" s="1">
        <f t="shared" ca="1" si="507"/>
        <v>2528.2212467774079</v>
      </c>
      <c r="F5422" s="1">
        <f t="shared" ca="1" si="508"/>
        <v>1.1779269728849791</v>
      </c>
      <c r="G5422" s="5">
        <f t="shared" ca="1" si="505"/>
        <v>39660</v>
      </c>
      <c r="H5422" s="29" t="e">
        <f t="shared" ca="1" si="506"/>
        <v>#N/A</v>
      </c>
      <c r="I5422" s="1" t="e">
        <f t="shared" ca="1" si="509"/>
        <v>#N/A</v>
      </c>
      <c r="J5422" s="1" t="e">
        <f t="shared" ca="1" si="510"/>
        <v>#N/A</v>
      </c>
    </row>
    <row r="5423" spans="1:10" x14ac:dyDescent="0.2">
      <c r="A5423" s="5">
        <v>39661</v>
      </c>
      <c r="B5423" s="2">
        <v>-4.3833905294050513E-2</v>
      </c>
      <c r="C5423" s="1">
        <v>2847.5215438308592</v>
      </c>
      <c r="D5423" s="1">
        <v>2847.52</v>
      </c>
      <c r="E5423" s="1">
        <f t="shared" ca="1" si="507"/>
        <v>2417.399436083761</v>
      </c>
      <c r="F5423" s="1">
        <f t="shared" ca="1" si="508"/>
        <v>1.1779269728849791</v>
      </c>
      <c r="G5423" s="5">
        <f t="shared" ca="1" si="505"/>
        <v>39691</v>
      </c>
      <c r="H5423" s="29" t="e">
        <f t="shared" ca="1" si="506"/>
        <v>#N/A</v>
      </c>
      <c r="I5423" s="1" t="e">
        <f t="shared" ca="1" si="509"/>
        <v>#N/A</v>
      </c>
      <c r="J5423" s="1" t="e">
        <f t="shared" ca="1" si="510"/>
        <v>#N/A</v>
      </c>
    </row>
    <row r="5424" spans="1:10" x14ac:dyDescent="0.2">
      <c r="A5424" s="5">
        <v>39664</v>
      </c>
      <c r="B5424" s="2">
        <v>-2.3704837894027109E-2</v>
      </c>
      <c r="C5424" s="1">
        <v>2780.0215072345986</v>
      </c>
      <c r="D5424" s="1">
        <v>2780.02</v>
      </c>
      <c r="E5424" s="1">
        <f t="shared" ca="1" si="507"/>
        <v>2360.0953743262826</v>
      </c>
      <c r="F5424" s="1">
        <f t="shared" ca="1" si="508"/>
        <v>1.1779269728849793</v>
      </c>
      <c r="G5424" s="5">
        <f t="shared" ca="1" si="505"/>
        <v>39691</v>
      </c>
      <c r="H5424" s="29" t="e">
        <f t="shared" ca="1" si="506"/>
        <v>#N/A</v>
      </c>
      <c r="I5424" s="1" t="e">
        <f t="shared" ca="1" si="509"/>
        <v>#N/A</v>
      </c>
      <c r="J5424" s="1" t="e">
        <f t="shared" ca="1" si="510"/>
        <v>#N/A</v>
      </c>
    </row>
    <row r="5425" spans="1:10" x14ac:dyDescent="0.2">
      <c r="A5425" s="5">
        <v>39665</v>
      </c>
      <c r="B5425" s="2">
        <v>2.0690498629506227E-2</v>
      </c>
      <c r="C5425" s="1">
        <v>2837.5415384200337</v>
      </c>
      <c r="D5425" s="1">
        <v>2837.54</v>
      </c>
      <c r="E5425" s="1">
        <f t="shared" ca="1" si="507"/>
        <v>2408.9269244342845</v>
      </c>
      <c r="F5425" s="1">
        <f t="shared" ca="1" si="508"/>
        <v>1.1779269728849793</v>
      </c>
      <c r="G5425" s="5">
        <f t="shared" ca="1" si="505"/>
        <v>39691</v>
      </c>
      <c r="H5425" s="29" t="e">
        <f t="shared" ca="1" si="506"/>
        <v>#N/A</v>
      </c>
      <c r="I5425" s="1" t="e">
        <f t="shared" ca="1" si="509"/>
        <v>#N/A</v>
      </c>
      <c r="J5425" s="1" t="e">
        <f t="shared" ca="1" si="510"/>
        <v>#N/A</v>
      </c>
    </row>
    <row r="5426" spans="1:10" x14ac:dyDescent="0.2">
      <c r="A5426" s="5">
        <v>39666</v>
      </c>
      <c r="B5426" s="2">
        <v>2.0232313905707011E-2</v>
      </c>
      <c r="C5426" s="1">
        <v>2894.9515695458308</v>
      </c>
      <c r="D5426" s="1">
        <v>2894.95</v>
      </c>
      <c r="E5426" s="1">
        <f t="shared" ca="1" si="507"/>
        <v>2457.6650901453486</v>
      </c>
      <c r="F5426" s="1">
        <f t="shared" ca="1" si="508"/>
        <v>1.1779269728849791</v>
      </c>
      <c r="G5426" s="5">
        <f t="shared" ca="1" si="505"/>
        <v>39691</v>
      </c>
      <c r="H5426" s="29" t="e">
        <f t="shared" ca="1" si="506"/>
        <v>#N/A</v>
      </c>
      <c r="I5426" s="1" t="e">
        <f t="shared" ca="1" si="509"/>
        <v>#N/A</v>
      </c>
      <c r="J5426" s="1" t="e">
        <f t="shared" ca="1" si="510"/>
        <v>#N/A</v>
      </c>
    </row>
    <row r="5427" spans="1:10" x14ac:dyDescent="0.2">
      <c r="A5427" s="5">
        <v>39667</v>
      </c>
      <c r="B5427" s="2">
        <v>-1.0421596227913943E-2</v>
      </c>
      <c r="C5427" s="1">
        <v>2864.7815531886586</v>
      </c>
      <c r="D5427" s="1">
        <v>2864.78</v>
      </c>
      <c r="E5427" s="1">
        <f t="shared" ca="1" si="507"/>
        <v>2432.0522969124136</v>
      </c>
      <c r="F5427" s="1">
        <f t="shared" ca="1" si="508"/>
        <v>1.1779269728849793</v>
      </c>
      <c r="G5427" s="5">
        <f t="shared" ca="1" si="505"/>
        <v>39691</v>
      </c>
      <c r="H5427" s="29" t="e">
        <f t="shared" ca="1" si="506"/>
        <v>#N/A</v>
      </c>
      <c r="I5427" s="1" t="e">
        <f t="shared" ca="1" si="509"/>
        <v>#N/A</v>
      </c>
      <c r="J5427" s="1" t="e">
        <f t="shared" ca="1" si="510"/>
        <v>#N/A</v>
      </c>
    </row>
    <row r="5428" spans="1:10" x14ac:dyDescent="0.2">
      <c r="A5428" s="5">
        <v>39668</v>
      </c>
      <c r="B5428" s="2">
        <v>3.5779361765999607E-3</v>
      </c>
      <c r="C5428" s="1">
        <v>2875.0315587458686</v>
      </c>
      <c r="D5428" s="1">
        <v>2875.03</v>
      </c>
      <c r="E5428" s="1">
        <f t="shared" ca="1" si="507"/>
        <v>2440.7540248089199</v>
      </c>
      <c r="F5428" s="1">
        <f t="shared" ca="1" si="508"/>
        <v>1.1779269728849791</v>
      </c>
      <c r="G5428" s="5">
        <f t="shared" ca="1" si="505"/>
        <v>39691</v>
      </c>
      <c r="H5428" s="29" t="e">
        <f t="shared" ca="1" si="506"/>
        <v>#N/A</v>
      </c>
      <c r="I5428" s="1" t="e">
        <f t="shared" ca="1" si="509"/>
        <v>#N/A</v>
      </c>
      <c r="J5428" s="1" t="e">
        <f t="shared" ca="1" si="510"/>
        <v>#N/A</v>
      </c>
    </row>
    <row r="5429" spans="1:10" x14ac:dyDescent="0.2">
      <c r="A5429" s="5">
        <v>39671</v>
      </c>
      <c r="B5429" s="2">
        <v>7.9164391328090389E-3</v>
      </c>
      <c r="C5429" s="1">
        <v>2897.7915710855855</v>
      </c>
      <c r="D5429" s="1">
        <v>2897.79</v>
      </c>
      <c r="E5429" s="1">
        <f t="shared" ca="1" si="507"/>
        <v>2460.0761054844788</v>
      </c>
      <c r="F5429" s="1">
        <f t="shared" ca="1" si="508"/>
        <v>1.1779269728849788</v>
      </c>
      <c r="G5429" s="5">
        <f t="shared" ca="1" si="505"/>
        <v>39691</v>
      </c>
      <c r="H5429" s="29" t="e">
        <f t="shared" ca="1" si="506"/>
        <v>#N/A</v>
      </c>
      <c r="I5429" s="1" t="e">
        <f t="shared" ca="1" si="509"/>
        <v>#N/A</v>
      </c>
      <c r="J5429" s="1" t="e">
        <f t="shared" ca="1" si="510"/>
        <v>#N/A</v>
      </c>
    </row>
    <row r="5430" spans="1:10" x14ac:dyDescent="0.2">
      <c r="A5430" s="5">
        <v>39672</v>
      </c>
      <c r="B5430" s="2">
        <v>-1.4286749557420597E-3</v>
      </c>
      <c r="C5430" s="1">
        <v>2893.651568841015</v>
      </c>
      <c r="D5430" s="1">
        <v>2893.65</v>
      </c>
      <c r="E5430" s="1">
        <f t="shared" ca="1" si="507"/>
        <v>2456.5614563633535</v>
      </c>
      <c r="F5430" s="1">
        <f t="shared" ca="1" si="508"/>
        <v>1.1779269728849788</v>
      </c>
      <c r="G5430" s="5">
        <f t="shared" ca="1" si="505"/>
        <v>39691</v>
      </c>
      <c r="H5430" s="29" t="e">
        <f t="shared" ca="1" si="506"/>
        <v>#N/A</v>
      </c>
      <c r="I5430" s="1" t="e">
        <f t="shared" ca="1" si="509"/>
        <v>#N/A</v>
      </c>
      <c r="J5430" s="1" t="e">
        <f t="shared" ca="1" si="510"/>
        <v>#N/A</v>
      </c>
    </row>
    <row r="5431" spans="1:10" x14ac:dyDescent="0.2">
      <c r="A5431" s="5">
        <v>39673</v>
      </c>
      <c r="B5431" s="2">
        <v>4.2057608902250632E-3</v>
      </c>
      <c r="C5431" s="1">
        <v>2905.8215754391849</v>
      </c>
      <c r="D5431" s="1">
        <v>2905.82</v>
      </c>
      <c r="E5431" s="1">
        <f t="shared" ca="1" si="507"/>
        <v>2466.8931664609609</v>
      </c>
      <c r="F5431" s="1">
        <f t="shared" ca="1" si="508"/>
        <v>1.1779269728849791</v>
      </c>
      <c r="G5431" s="5">
        <f t="shared" ca="1" si="505"/>
        <v>39691</v>
      </c>
      <c r="H5431" s="29" t="e">
        <f t="shared" ca="1" si="506"/>
        <v>#N/A</v>
      </c>
      <c r="I5431" s="1" t="e">
        <f t="shared" ca="1" si="509"/>
        <v>#N/A</v>
      </c>
      <c r="J5431" s="1" t="e">
        <f t="shared" ca="1" si="510"/>
        <v>#N/A</v>
      </c>
    </row>
    <row r="5432" spans="1:10" x14ac:dyDescent="0.2">
      <c r="A5432" s="5">
        <v>39674</v>
      </c>
      <c r="B5432" s="2">
        <v>2.9007302585845052E-2</v>
      </c>
      <c r="C5432" s="1">
        <v>2990.1116211384265</v>
      </c>
      <c r="D5432" s="1">
        <v>2990.11</v>
      </c>
      <c r="E5432" s="1">
        <f t="shared" ca="1" si="507"/>
        <v>2538.4510829874475</v>
      </c>
      <c r="F5432" s="1">
        <f t="shared" ca="1" si="508"/>
        <v>1.1779269728849788</v>
      </c>
      <c r="G5432" s="5">
        <f t="shared" ca="1" si="505"/>
        <v>39691</v>
      </c>
      <c r="H5432" s="29" t="e">
        <f t="shared" ca="1" si="506"/>
        <v>#N/A</v>
      </c>
      <c r="I5432" s="1" t="e">
        <f t="shared" ca="1" si="509"/>
        <v>#N/A</v>
      </c>
      <c r="J5432" s="1" t="e">
        <f t="shared" ca="1" si="510"/>
        <v>#N/A</v>
      </c>
    </row>
    <row r="5433" spans="1:10" x14ac:dyDescent="0.2">
      <c r="A5433" s="5">
        <v>39675</v>
      </c>
      <c r="B5433" s="2">
        <v>-2.0604593142058314E-2</v>
      </c>
      <c r="C5433" s="1">
        <v>2928.5015877355286</v>
      </c>
      <c r="D5433" s="1">
        <v>2928.5</v>
      </c>
      <c r="E5433" s="1">
        <f t="shared" ca="1" si="507"/>
        <v>2486.1473312114736</v>
      </c>
      <c r="F5433" s="1">
        <f t="shared" ca="1" si="508"/>
        <v>1.1779269728849788</v>
      </c>
      <c r="G5433" s="5">
        <f t="shared" ca="1" si="505"/>
        <v>39691</v>
      </c>
      <c r="H5433" s="29" t="e">
        <f t="shared" ca="1" si="506"/>
        <v>#N/A</v>
      </c>
      <c r="I5433" s="1" t="e">
        <f t="shared" ca="1" si="509"/>
        <v>#N/A</v>
      </c>
      <c r="J5433" s="1" t="e">
        <f t="shared" ca="1" si="510"/>
        <v>#N/A</v>
      </c>
    </row>
    <row r="5434" spans="1:10" x14ac:dyDescent="0.2">
      <c r="A5434" s="5">
        <v>39678</v>
      </c>
      <c r="B5434" s="2">
        <v>-1.3703261055147742E-2</v>
      </c>
      <c r="C5434" s="1">
        <v>2888.3715659783738</v>
      </c>
      <c r="D5434" s="1">
        <v>2888.37</v>
      </c>
      <c r="E5434" s="1">
        <f t="shared" ca="1" si="507"/>
        <v>2452.0790053103237</v>
      </c>
      <c r="F5434" s="1">
        <f t="shared" ca="1" si="508"/>
        <v>1.1779269728849791</v>
      </c>
      <c r="G5434" s="5">
        <f t="shared" ca="1" si="505"/>
        <v>39691</v>
      </c>
      <c r="H5434" s="29" t="e">
        <f t="shared" ca="1" si="506"/>
        <v>#N/A</v>
      </c>
      <c r="I5434" s="1" t="e">
        <f t="shared" ca="1" si="509"/>
        <v>#N/A</v>
      </c>
      <c r="J5434" s="1" t="e">
        <f t="shared" ca="1" si="510"/>
        <v>#N/A</v>
      </c>
    </row>
    <row r="5435" spans="1:10" x14ac:dyDescent="0.2">
      <c r="A5435" s="5">
        <v>39679</v>
      </c>
      <c r="B5435" s="2">
        <v>-1.9980127199770159E-2</v>
      </c>
      <c r="C5435" s="1">
        <v>2830.6615346899266</v>
      </c>
      <c r="D5435" s="1">
        <v>2830.66</v>
      </c>
      <c r="E5435" s="1">
        <f t="shared" ca="1" si="507"/>
        <v>2403.0861548803377</v>
      </c>
      <c r="F5435" s="1">
        <f t="shared" ca="1" si="508"/>
        <v>1.1779269728849788</v>
      </c>
      <c r="G5435" s="5">
        <f t="shared" ca="1" si="505"/>
        <v>39691</v>
      </c>
      <c r="H5435" s="29" t="e">
        <f t="shared" ca="1" si="506"/>
        <v>#N/A</v>
      </c>
      <c r="I5435" s="1" t="e">
        <f t="shared" ca="1" si="509"/>
        <v>#N/A</v>
      </c>
      <c r="J5435" s="1" t="e">
        <f t="shared" ca="1" si="510"/>
        <v>#N/A</v>
      </c>
    </row>
    <row r="5436" spans="1:10" x14ac:dyDescent="0.2">
      <c r="A5436" s="5">
        <v>39680</v>
      </c>
      <c r="B5436" s="2">
        <v>1.9938812856365784E-2</v>
      </c>
      <c r="C5436" s="1">
        <v>2887.1015652898222</v>
      </c>
      <c r="D5436" s="1">
        <v>2887.1</v>
      </c>
      <c r="E5436" s="1">
        <f t="shared" ca="1" si="507"/>
        <v>2451.0008400002203</v>
      </c>
      <c r="F5436" s="1">
        <f t="shared" ca="1" si="508"/>
        <v>1.1779269728849788</v>
      </c>
      <c r="G5436" s="5">
        <f t="shared" ca="1" si="505"/>
        <v>39691</v>
      </c>
      <c r="H5436" s="29" t="e">
        <f t="shared" ca="1" si="506"/>
        <v>#N/A</v>
      </c>
      <c r="I5436" s="1" t="e">
        <f t="shared" ca="1" si="509"/>
        <v>#N/A</v>
      </c>
      <c r="J5436" s="1" t="e">
        <f t="shared" ca="1" si="510"/>
        <v>#N/A</v>
      </c>
    </row>
    <row r="5437" spans="1:10" x14ac:dyDescent="0.2">
      <c r="A5437" s="5">
        <v>39681</v>
      </c>
      <c r="B5437" s="2">
        <v>1.0100100446815308E-2</v>
      </c>
      <c r="C5437" s="1">
        <v>2916.2615810994071</v>
      </c>
      <c r="D5437" s="1">
        <v>2916.26</v>
      </c>
      <c r="E5437" s="1">
        <f t="shared" ca="1" si="507"/>
        <v>2475.7561946794513</v>
      </c>
      <c r="F5437" s="1">
        <f t="shared" ca="1" si="508"/>
        <v>1.1779269728849788</v>
      </c>
      <c r="G5437" s="5">
        <f t="shared" ca="1" si="505"/>
        <v>39691</v>
      </c>
      <c r="H5437" s="29" t="e">
        <f t="shared" ca="1" si="506"/>
        <v>#N/A</v>
      </c>
      <c r="I5437" s="1" t="e">
        <f t="shared" ca="1" si="509"/>
        <v>#N/A</v>
      </c>
      <c r="J5437" s="1" t="e">
        <f t="shared" ca="1" si="510"/>
        <v>#N/A</v>
      </c>
    </row>
    <row r="5438" spans="1:10" x14ac:dyDescent="0.2">
      <c r="A5438" s="5">
        <v>39682</v>
      </c>
      <c r="B5438" s="2">
        <v>3.5627824679553832E-3</v>
      </c>
      <c r="C5438" s="1">
        <v>2926.6515867325197</v>
      </c>
      <c r="D5438" s="1">
        <v>2926.65</v>
      </c>
      <c r="E5438" s="1">
        <f t="shared" ca="1" si="507"/>
        <v>2484.576775444787</v>
      </c>
      <c r="F5438" s="1">
        <f t="shared" ca="1" si="508"/>
        <v>1.1779269728849791</v>
      </c>
      <c r="G5438" s="5">
        <f t="shared" ca="1" si="505"/>
        <v>39691</v>
      </c>
      <c r="H5438" s="29" t="e">
        <f t="shared" ca="1" si="506"/>
        <v>#N/A</v>
      </c>
      <c r="I5438" s="1" t="e">
        <f t="shared" ca="1" si="509"/>
        <v>#N/A</v>
      </c>
      <c r="J5438" s="1" t="e">
        <f t="shared" ca="1" si="510"/>
        <v>#N/A</v>
      </c>
    </row>
    <row r="5439" spans="1:10" x14ac:dyDescent="0.2">
      <c r="A5439" s="5">
        <v>39685</v>
      </c>
      <c r="B5439" s="2">
        <v>-1.6049066338646667E-2</v>
      </c>
      <c r="C5439" s="1">
        <v>2879.6815612669438</v>
      </c>
      <c r="D5439" s="1">
        <v>2879.68</v>
      </c>
      <c r="E5439" s="1">
        <f t="shared" ca="1" si="507"/>
        <v>2444.7016379522129</v>
      </c>
      <c r="F5439" s="1">
        <f t="shared" ca="1" si="508"/>
        <v>1.1779269728849788</v>
      </c>
      <c r="G5439" s="5">
        <f t="shared" ca="1" si="505"/>
        <v>39691</v>
      </c>
      <c r="H5439" s="29" t="e">
        <f t="shared" ca="1" si="506"/>
        <v>#N/A</v>
      </c>
      <c r="I5439" s="1" t="e">
        <f t="shared" ca="1" si="509"/>
        <v>#N/A</v>
      </c>
      <c r="J5439" s="1" t="e">
        <f t="shared" ca="1" si="510"/>
        <v>#N/A</v>
      </c>
    </row>
    <row r="5440" spans="1:10" x14ac:dyDescent="0.2">
      <c r="A5440" s="5">
        <v>39686</v>
      </c>
      <c r="B5440" s="2">
        <v>1.1977025225025084E-2</v>
      </c>
      <c r="C5440" s="1">
        <v>2914.1715799662775</v>
      </c>
      <c r="D5440" s="1">
        <v>2914.17</v>
      </c>
      <c r="E5440" s="1">
        <f t="shared" ca="1" si="507"/>
        <v>2473.981891137626</v>
      </c>
      <c r="F5440" s="1">
        <f t="shared" ca="1" si="508"/>
        <v>1.1779269728849793</v>
      </c>
      <c r="G5440" s="5">
        <f t="shared" ca="1" si="505"/>
        <v>39691</v>
      </c>
      <c r="H5440" s="29" t="e">
        <f t="shared" ca="1" si="506"/>
        <v>#N/A</v>
      </c>
      <c r="I5440" s="1" t="e">
        <f t="shared" ca="1" si="509"/>
        <v>#N/A</v>
      </c>
      <c r="J5440" s="1" t="e">
        <f t="shared" ca="1" si="510"/>
        <v>#N/A</v>
      </c>
    </row>
    <row r="5441" spans="1:10" x14ac:dyDescent="0.2">
      <c r="A5441" s="5">
        <v>39687</v>
      </c>
      <c r="B5441" s="2">
        <v>1.4920200262853678E-2</v>
      </c>
      <c r="C5441" s="1">
        <v>2957.6516035396912</v>
      </c>
      <c r="D5441" s="1">
        <v>2957.65</v>
      </c>
      <c r="E5441" s="1">
        <f t="shared" ca="1" si="507"/>
        <v>2510.8941964000733</v>
      </c>
      <c r="F5441" s="1">
        <f t="shared" ca="1" si="508"/>
        <v>1.1779269728849788</v>
      </c>
      <c r="G5441" s="5">
        <f t="shared" ca="1" si="505"/>
        <v>39691</v>
      </c>
      <c r="H5441" s="29" t="e">
        <f t="shared" ca="1" si="506"/>
        <v>#N/A</v>
      </c>
      <c r="I5441" s="1" t="e">
        <f t="shared" ca="1" si="509"/>
        <v>#N/A</v>
      </c>
      <c r="J5441" s="1" t="e">
        <f t="shared" ca="1" si="510"/>
        <v>#N/A</v>
      </c>
    </row>
    <row r="5442" spans="1:10" x14ac:dyDescent="0.2">
      <c r="A5442" s="5">
        <v>39688</v>
      </c>
      <c r="B5442" s="2">
        <v>2.1919429276621605E-2</v>
      </c>
      <c r="C5442" s="1">
        <v>3022.4816386883658</v>
      </c>
      <c r="D5442" s="1">
        <v>3022.48</v>
      </c>
      <c r="E5442" s="1">
        <f t="shared" ca="1" si="507"/>
        <v>2565.9315641591438</v>
      </c>
      <c r="F5442" s="1">
        <f t="shared" ca="1" si="508"/>
        <v>1.1779269728849793</v>
      </c>
      <c r="G5442" s="5">
        <f t="shared" ref="G5442:G5505" ca="1" si="511">EOMONTH(A5442,0)</f>
        <v>39691</v>
      </c>
      <c r="H5442" s="29" t="e">
        <f t="shared" ref="H5442:H5505" ca="1" si="512">VLOOKUP(G5442,$U$512:$Z$3894,2,0)</f>
        <v>#N/A</v>
      </c>
      <c r="I5442" s="1" t="e">
        <f t="shared" ca="1" si="509"/>
        <v>#N/A</v>
      </c>
      <c r="J5442" s="1" t="e">
        <f t="shared" ca="1" si="510"/>
        <v>#N/A</v>
      </c>
    </row>
    <row r="5443" spans="1:10" x14ac:dyDescent="0.2">
      <c r="A5443" s="5">
        <v>39689</v>
      </c>
      <c r="B5443" s="2">
        <v>-1.1619597152007555E-2</v>
      </c>
      <c r="C5443" s="1">
        <v>2987.3616196474673</v>
      </c>
      <c r="D5443" s="1">
        <v>2987.36</v>
      </c>
      <c r="E5443" s="1">
        <f t="shared" ref="E5443:E5506" ca="1" si="513">C5443/C$2*$E$2</f>
        <v>2536.1164730639944</v>
      </c>
      <c r="F5443" s="1">
        <f t="shared" ref="F5443:F5506" ca="1" si="514">D5443/E5443</f>
        <v>1.1779269728849791</v>
      </c>
      <c r="G5443" s="5">
        <f t="shared" ca="1" si="511"/>
        <v>39691</v>
      </c>
      <c r="H5443" s="29" t="e">
        <f t="shared" ca="1" si="512"/>
        <v>#N/A</v>
      </c>
      <c r="I5443" s="1" t="e">
        <f t="shared" ref="I5443:I5506" ca="1" si="515">H5443/$H$2*$I$2</f>
        <v>#N/A</v>
      </c>
      <c r="J5443" s="1" t="e">
        <f t="shared" ref="J5443:J5506" ca="1" si="516">D5443/I5443</f>
        <v>#N/A</v>
      </c>
    </row>
    <row r="5444" spans="1:10" x14ac:dyDescent="0.2">
      <c r="A5444" s="5">
        <v>39692</v>
      </c>
      <c r="B5444" s="2">
        <v>-2.8463258529270008E-2</v>
      </c>
      <c r="C5444" s="1">
        <v>2902.3315735470228</v>
      </c>
      <c r="D5444" s="1">
        <v>2902.33</v>
      </c>
      <c r="E5444" s="1">
        <f t="shared" ca="1" si="513"/>
        <v>2463.9303342308335</v>
      </c>
      <c r="F5444" s="1">
        <f t="shared" ca="1" si="514"/>
        <v>1.1779269728849788</v>
      </c>
      <c r="G5444" s="5">
        <f t="shared" ca="1" si="511"/>
        <v>39721</v>
      </c>
      <c r="H5444" s="29" t="e">
        <f t="shared" ca="1" si="512"/>
        <v>#N/A</v>
      </c>
      <c r="I5444" s="1" t="e">
        <f t="shared" ca="1" si="515"/>
        <v>#N/A</v>
      </c>
      <c r="J5444" s="1" t="e">
        <f t="shared" ca="1" si="516"/>
        <v>#N/A</v>
      </c>
    </row>
    <row r="5445" spans="1:10" x14ac:dyDescent="0.2">
      <c r="A5445" s="5">
        <v>39693</v>
      </c>
      <c r="B5445" s="2">
        <v>-4.069144446014028E-3</v>
      </c>
      <c r="C5445" s="1">
        <v>2890.5215671440328</v>
      </c>
      <c r="D5445" s="1">
        <v>2890.52</v>
      </c>
      <c r="E5445" s="1">
        <f t="shared" ca="1" si="513"/>
        <v>2453.9042457959326</v>
      </c>
      <c r="F5445" s="1">
        <f t="shared" ca="1" si="514"/>
        <v>1.1779269728849788</v>
      </c>
      <c r="G5445" s="5">
        <f t="shared" ca="1" si="511"/>
        <v>39721</v>
      </c>
      <c r="H5445" s="29" t="e">
        <f t="shared" ca="1" si="512"/>
        <v>#N/A</v>
      </c>
      <c r="I5445" s="1" t="e">
        <f t="shared" ca="1" si="515"/>
        <v>#N/A</v>
      </c>
      <c r="J5445" s="1" t="e">
        <f t="shared" ca="1" si="516"/>
        <v>#N/A</v>
      </c>
    </row>
    <row r="5446" spans="1:10" x14ac:dyDescent="0.2">
      <c r="A5446" s="5">
        <v>39694</v>
      </c>
      <c r="B5446" s="2">
        <v>-8.0642929299917787E-3</v>
      </c>
      <c r="C5446" s="1">
        <v>2867.2115545061242</v>
      </c>
      <c r="D5446" s="1">
        <v>2867.21</v>
      </c>
      <c r="E5446" s="1">
        <f t="shared" ca="1" si="513"/>
        <v>2434.1152431356836</v>
      </c>
      <c r="F5446" s="1">
        <f t="shared" ca="1" si="514"/>
        <v>1.1779269728849788</v>
      </c>
      <c r="G5446" s="5">
        <f t="shared" ca="1" si="511"/>
        <v>39721</v>
      </c>
      <c r="H5446" s="29" t="e">
        <f t="shared" ca="1" si="512"/>
        <v>#N/A</v>
      </c>
      <c r="I5446" s="1" t="e">
        <f t="shared" ca="1" si="515"/>
        <v>#N/A</v>
      </c>
      <c r="J5446" s="1" t="e">
        <f t="shared" ca="1" si="516"/>
        <v>#N/A</v>
      </c>
    </row>
    <row r="5447" spans="1:10" x14ac:dyDescent="0.2">
      <c r="A5447" s="5">
        <v>39695</v>
      </c>
      <c r="B5447" s="2">
        <v>-1.2890580041224786E-2</v>
      </c>
      <c r="C5447" s="1">
        <v>2830.2515344676385</v>
      </c>
      <c r="D5447" s="1">
        <v>2830.25</v>
      </c>
      <c r="E5447" s="1">
        <f t="shared" ca="1" si="513"/>
        <v>2402.7380857644775</v>
      </c>
      <c r="F5447" s="1">
        <f t="shared" ca="1" si="514"/>
        <v>1.1779269728849791</v>
      </c>
      <c r="G5447" s="5">
        <f t="shared" ca="1" si="511"/>
        <v>39721</v>
      </c>
      <c r="H5447" s="29" t="e">
        <f t="shared" ca="1" si="512"/>
        <v>#N/A</v>
      </c>
      <c r="I5447" s="1" t="e">
        <f t="shared" ca="1" si="515"/>
        <v>#N/A</v>
      </c>
      <c r="J5447" s="1" t="e">
        <f t="shared" ca="1" si="516"/>
        <v>#N/A</v>
      </c>
    </row>
    <row r="5448" spans="1:10" x14ac:dyDescent="0.2">
      <c r="A5448" s="5">
        <v>39696</v>
      </c>
      <c r="B5448" s="2">
        <v>-2.9530960162529762E-2</v>
      </c>
      <c r="C5448" s="1">
        <v>2746.6714891533361</v>
      </c>
      <c r="D5448" s="1">
        <v>2746.67</v>
      </c>
      <c r="E5448" s="1">
        <f t="shared" ca="1" si="513"/>
        <v>2331.7829230727743</v>
      </c>
      <c r="F5448" s="1">
        <f t="shared" ca="1" si="514"/>
        <v>1.1779269728849786</v>
      </c>
      <c r="G5448" s="5">
        <f t="shared" ca="1" si="511"/>
        <v>39721</v>
      </c>
      <c r="H5448" s="29" t="e">
        <f t="shared" ca="1" si="512"/>
        <v>#N/A</v>
      </c>
      <c r="I5448" s="1" t="e">
        <f t="shared" ca="1" si="515"/>
        <v>#N/A</v>
      </c>
      <c r="J5448" s="1" t="e">
        <f t="shared" ca="1" si="516"/>
        <v>#N/A</v>
      </c>
    </row>
    <row r="5449" spans="1:10" x14ac:dyDescent="0.2">
      <c r="A5449" s="5">
        <v>39699</v>
      </c>
      <c r="B5449" s="2">
        <v>3.2974474545540478E-2</v>
      </c>
      <c r="C5449" s="1">
        <v>2837.2415382573845</v>
      </c>
      <c r="D5449" s="1">
        <v>2837.24</v>
      </c>
      <c r="E5449" s="1">
        <f t="shared" ca="1" si="513"/>
        <v>2408.672239715363</v>
      </c>
      <c r="F5449" s="1">
        <f t="shared" ca="1" si="514"/>
        <v>1.1779269728849788</v>
      </c>
      <c r="G5449" s="5">
        <f t="shared" ca="1" si="511"/>
        <v>39721</v>
      </c>
      <c r="H5449" s="29" t="e">
        <f t="shared" ca="1" si="512"/>
        <v>#N/A</v>
      </c>
      <c r="I5449" s="1" t="e">
        <f t="shared" ca="1" si="515"/>
        <v>#N/A</v>
      </c>
      <c r="J5449" s="1" t="e">
        <f t="shared" ca="1" si="516"/>
        <v>#N/A</v>
      </c>
    </row>
    <row r="5450" spans="1:10" x14ac:dyDescent="0.2">
      <c r="A5450" s="5">
        <v>39700</v>
      </c>
      <c r="B5450" s="2">
        <v>-3.4974129788103769E-2</v>
      </c>
      <c r="C5450" s="1">
        <v>2738.0114844581717</v>
      </c>
      <c r="D5450" s="1">
        <v>2738.01</v>
      </c>
      <c r="E5450" s="1">
        <f t="shared" ca="1" si="513"/>
        <v>2324.4310241865555</v>
      </c>
      <c r="F5450" s="1">
        <f t="shared" ca="1" si="514"/>
        <v>1.1779269728849788</v>
      </c>
      <c r="G5450" s="5">
        <f t="shared" ca="1" si="511"/>
        <v>39721</v>
      </c>
      <c r="H5450" s="29" t="e">
        <f t="shared" ca="1" si="512"/>
        <v>#N/A</v>
      </c>
      <c r="I5450" s="1" t="e">
        <f t="shared" ca="1" si="515"/>
        <v>#N/A</v>
      </c>
      <c r="J5450" s="1" t="e">
        <f t="shared" ca="1" si="516"/>
        <v>#N/A</v>
      </c>
    </row>
    <row r="5451" spans="1:10" x14ac:dyDescent="0.2">
      <c r="A5451" s="5">
        <v>39701</v>
      </c>
      <c r="B5451" s="2">
        <v>-1.8517098184448466E-3</v>
      </c>
      <c r="C5451" s="1">
        <v>2732.9414817093857</v>
      </c>
      <c r="D5451" s="1">
        <v>2732.94</v>
      </c>
      <c r="E5451" s="1">
        <f t="shared" ca="1" si="513"/>
        <v>2320.1268524367711</v>
      </c>
      <c r="F5451" s="1">
        <f t="shared" ca="1" si="514"/>
        <v>1.1779269728849791</v>
      </c>
      <c r="G5451" s="5">
        <f t="shared" ca="1" si="511"/>
        <v>39721</v>
      </c>
      <c r="H5451" s="29" t="e">
        <f t="shared" ca="1" si="512"/>
        <v>#N/A</v>
      </c>
      <c r="I5451" s="1" t="e">
        <f t="shared" ca="1" si="515"/>
        <v>#N/A</v>
      </c>
      <c r="J5451" s="1" t="e">
        <f t="shared" ca="1" si="516"/>
        <v>#N/A</v>
      </c>
    </row>
    <row r="5452" spans="1:10" x14ac:dyDescent="0.2">
      <c r="A5452" s="5">
        <v>39702</v>
      </c>
      <c r="B5452" s="2">
        <v>1.090766720088987E-2</v>
      </c>
      <c r="C5452" s="1">
        <v>2762.7514978713784</v>
      </c>
      <c r="D5452" s="1">
        <v>2762.75</v>
      </c>
      <c r="E5452" s="1">
        <f t="shared" ca="1" si="513"/>
        <v>2345.4340240069996</v>
      </c>
      <c r="F5452" s="1">
        <f t="shared" ca="1" si="514"/>
        <v>1.1779269728849788</v>
      </c>
      <c r="G5452" s="5">
        <f t="shared" ca="1" si="511"/>
        <v>39721</v>
      </c>
      <c r="H5452" s="29" t="e">
        <f t="shared" ca="1" si="512"/>
        <v>#N/A</v>
      </c>
      <c r="I5452" s="1" t="e">
        <f t="shared" ca="1" si="515"/>
        <v>#N/A</v>
      </c>
      <c r="J5452" s="1" t="e">
        <f t="shared" ca="1" si="516"/>
        <v>#N/A</v>
      </c>
    </row>
    <row r="5453" spans="1:10" x14ac:dyDescent="0.2">
      <c r="A5453" s="5">
        <v>39703</v>
      </c>
      <c r="B5453" s="2">
        <v>2.3708261695774224E-2</v>
      </c>
      <c r="C5453" s="1">
        <v>2828.2515333833053</v>
      </c>
      <c r="D5453" s="1">
        <v>2828.25</v>
      </c>
      <c r="E5453" s="1">
        <f t="shared" ca="1" si="513"/>
        <v>2401.0401876383307</v>
      </c>
      <c r="F5453" s="1">
        <f t="shared" ca="1" si="514"/>
        <v>1.1779269728849786</v>
      </c>
      <c r="G5453" s="5">
        <f t="shared" ca="1" si="511"/>
        <v>39721</v>
      </c>
      <c r="H5453" s="29" t="e">
        <f t="shared" ca="1" si="512"/>
        <v>#N/A</v>
      </c>
      <c r="I5453" s="1" t="e">
        <f t="shared" ca="1" si="515"/>
        <v>#N/A</v>
      </c>
      <c r="J5453" s="1" t="e">
        <f t="shared" ca="1" si="516"/>
        <v>#N/A</v>
      </c>
    </row>
    <row r="5454" spans="1:10" x14ac:dyDescent="0.2">
      <c r="A5454" s="5">
        <v>39706</v>
      </c>
      <c r="B5454" s="2">
        <v>-1.5094139485547609E-2</v>
      </c>
      <c r="C5454" s="1">
        <v>2785.5615102382039</v>
      </c>
      <c r="D5454" s="1">
        <v>2785.56</v>
      </c>
      <c r="E5454" s="1">
        <f t="shared" ca="1" si="513"/>
        <v>2364.7985521357123</v>
      </c>
      <c r="F5454" s="1">
        <f t="shared" ca="1" si="514"/>
        <v>1.1779269728849786</v>
      </c>
      <c r="G5454" s="5">
        <f t="shared" ca="1" si="511"/>
        <v>39721</v>
      </c>
      <c r="H5454" s="29" t="e">
        <f t="shared" ca="1" si="512"/>
        <v>#N/A</v>
      </c>
      <c r="I5454" s="1" t="e">
        <f t="shared" ca="1" si="515"/>
        <v>#N/A</v>
      </c>
      <c r="J5454" s="1" t="e">
        <f t="shared" ca="1" si="516"/>
        <v>#N/A</v>
      </c>
    </row>
    <row r="5455" spans="1:10" x14ac:dyDescent="0.2">
      <c r="A5455" s="5">
        <v>39707</v>
      </c>
      <c r="B5455" s="2">
        <v>-2.5872715001651447E-2</v>
      </c>
      <c r="C5455" s="1">
        <v>2713.4914711642409</v>
      </c>
      <c r="D5455" s="1">
        <v>2713.49</v>
      </c>
      <c r="E5455" s="1">
        <f t="shared" ca="1" si="513"/>
        <v>2303.6147931599871</v>
      </c>
      <c r="F5455" s="1">
        <f t="shared" ca="1" si="514"/>
        <v>1.1779269728849786</v>
      </c>
      <c r="G5455" s="5">
        <f t="shared" ca="1" si="511"/>
        <v>39721</v>
      </c>
      <c r="H5455" s="29" t="e">
        <f t="shared" ca="1" si="512"/>
        <v>#N/A</v>
      </c>
      <c r="I5455" s="1" t="e">
        <f t="shared" ca="1" si="515"/>
        <v>#N/A</v>
      </c>
      <c r="J5455" s="1" t="e">
        <f t="shared" ca="1" si="516"/>
        <v>#N/A</v>
      </c>
    </row>
    <row r="5456" spans="1:10" x14ac:dyDescent="0.2">
      <c r="A5456" s="5">
        <v>39708</v>
      </c>
      <c r="B5456" s="2">
        <v>-2.6250327069567092E-2</v>
      </c>
      <c r="C5456" s="1">
        <v>2642.2614325456989</v>
      </c>
      <c r="D5456" s="1">
        <v>2642.26</v>
      </c>
      <c r="E5456" s="1">
        <f t="shared" ca="1" si="513"/>
        <v>2243.1441513972441</v>
      </c>
      <c r="F5456" s="1">
        <f t="shared" ca="1" si="514"/>
        <v>1.1779269728849788</v>
      </c>
      <c r="G5456" s="5">
        <f t="shared" ca="1" si="511"/>
        <v>39721</v>
      </c>
      <c r="H5456" s="29" t="e">
        <f t="shared" ca="1" si="512"/>
        <v>#N/A</v>
      </c>
      <c r="I5456" s="1" t="e">
        <f t="shared" ca="1" si="515"/>
        <v>#N/A</v>
      </c>
      <c r="J5456" s="1" t="e">
        <f t="shared" ca="1" si="516"/>
        <v>#N/A</v>
      </c>
    </row>
    <row r="5457" spans="1:10" x14ac:dyDescent="0.2">
      <c r="A5457" s="5">
        <v>39709</v>
      </c>
      <c r="B5457" s="2">
        <v>-9.4729511857274407E-3</v>
      </c>
      <c r="C5457" s="1">
        <v>2617.2314189752633</v>
      </c>
      <c r="D5457" s="1">
        <v>2617.23</v>
      </c>
      <c r="E5457" s="1">
        <f t="shared" ca="1" si="513"/>
        <v>2221.894956348508</v>
      </c>
      <c r="F5457" s="1">
        <f t="shared" ca="1" si="514"/>
        <v>1.1779269728849788</v>
      </c>
      <c r="G5457" s="5">
        <f t="shared" ca="1" si="511"/>
        <v>39721</v>
      </c>
      <c r="H5457" s="29" t="e">
        <f t="shared" ca="1" si="512"/>
        <v>#N/A</v>
      </c>
      <c r="I5457" s="1" t="e">
        <f t="shared" ca="1" si="515"/>
        <v>#N/A</v>
      </c>
      <c r="J5457" s="1" t="e">
        <f t="shared" ca="1" si="516"/>
        <v>#N/A</v>
      </c>
    </row>
    <row r="5458" spans="1:10" x14ac:dyDescent="0.2">
      <c r="A5458" s="5">
        <v>39710</v>
      </c>
      <c r="B5458" s="2">
        <v>5.4997077062390431E-2</v>
      </c>
      <c r="C5458" s="1">
        <v>2761.1714970147555</v>
      </c>
      <c r="D5458" s="1">
        <v>2761.17</v>
      </c>
      <c r="E5458" s="1">
        <f t="shared" ca="1" si="513"/>
        <v>2344.0926844873438</v>
      </c>
      <c r="F5458" s="1">
        <f t="shared" ca="1" si="514"/>
        <v>1.1779269728849786</v>
      </c>
      <c r="G5458" s="5">
        <f t="shared" ca="1" si="511"/>
        <v>39721</v>
      </c>
      <c r="H5458" s="29" t="e">
        <f t="shared" ca="1" si="512"/>
        <v>#N/A</v>
      </c>
      <c r="I5458" s="1" t="e">
        <f t="shared" ca="1" si="515"/>
        <v>#N/A</v>
      </c>
      <c r="J5458" s="1" t="e">
        <f t="shared" ca="1" si="516"/>
        <v>#N/A</v>
      </c>
    </row>
    <row r="5459" spans="1:10" x14ac:dyDescent="0.2">
      <c r="A5459" s="5">
        <v>39713</v>
      </c>
      <c r="B5459" s="2">
        <v>1.9339627766490342E-2</v>
      </c>
      <c r="C5459" s="1">
        <v>2814.5715259664639</v>
      </c>
      <c r="D5459" s="1">
        <v>2814.57</v>
      </c>
      <c r="E5459" s="1">
        <f t="shared" ca="1" si="513"/>
        <v>2389.4265644554821</v>
      </c>
      <c r="F5459" s="1">
        <f t="shared" ca="1" si="514"/>
        <v>1.1779269728849786</v>
      </c>
      <c r="G5459" s="5">
        <f t="shared" ca="1" si="511"/>
        <v>39721</v>
      </c>
      <c r="H5459" s="29" t="e">
        <f t="shared" ca="1" si="512"/>
        <v>#N/A</v>
      </c>
      <c r="I5459" s="1" t="e">
        <f t="shared" ca="1" si="515"/>
        <v>#N/A</v>
      </c>
      <c r="J5459" s="1" t="e">
        <f t="shared" ca="1" si="516"/>
        <v>#N/A</v>
      </c>
    </row>
    <row r="5460" spans="1:10" x14ac:dyDescent="0.2">
      <c r="A5460" s="5">
        <v>39714</v>
      </c>
      <c r="B5460" s="2">
        <v>-3.7462205594460229E-2</v>
      </c>
      <c r="C5460" s="1">
        <v>2709.1314688003945</v>
      </c>
      <c r="D5460" s="1">
        <v>2709.13</v>
      </c>
      <c r="E5460" s="1">
        <f t="shared" ca="1" si="513"/>
        <v>2299.9133752449861</v>
      </c>
      <c r="F5460" s="1">
        <f t="shared" ca="1" si="514"/>
        <v>1.1779269728849784</v>
      </c>
      <c r="G5460" s="5">
        <f t="shared" ca="1" si="511"/>
        <v>39721</v>
      </c>
      <c r="H5460" s="29" t="e">
        <f t="shared" ca="1" si="512"/>
        <v>#N/A</v>
      </c>
      <c r="I5460" s="1" t="e">
        <f t="shared" ca="1" si="515"/>
        <v>#N/A</v>
      </c>
      <c r="J5460" s="1" t="e">
        <f t="shared" ca="1" si="516"/>
        <v>#N/A</v>
      </c>
    </row>
    <row r="5461" spans="1:10" x14ac:dyDescent="0.2">
      <c r="A5461" s="5">
        <v>39716</v>
      </c>
      <c r="B5461" s="2">
        <v>5.2415351053669568E-4</v>
      </c>
      <c r="C5461" s="1">
        <v>2710.5514695702718</v>
      </c>
      <c r="D5461" s="1">
        <v>2710.55</v>
      </c>
      <c r="E5461" s="1">
        <f t="shared" ca="1" si="513"/>
        <v>2301.1188829145512</v>
      </c>
      <c r="F5461" s="1">
        <f t="shared" ca="1" si="514"/>
        <v>1.1779269728849784</v>
      </c>
      <c r="G5461" s="5">
        <f t="shared" ca="1" si="511"/>
        <v>39721</v>
      </c>
      <c r="H5461" s="29" t="e">
        <f t="shared" ca="1" si="512"/>
        <v>#N/A</v>
      </c>
      <c r="I5461" s="1" t="e">
        <f t="shared" ca="1" si="515"/>
        <v>#N/A</v>
      </c>
      <c r="J5461" s="1" t="e">
        <f t="shared" ca="1" si="516"/>
        <v>#N/A</v>
      </c>
    </row>
    <row r="5462" spans="1:10" x14ac:dyDescent="0.2">
      <c r="A5462" s="5">
        <v>39717</v>
      </c>
      <c r="B5462" s="2">
        <v>-1.7505672280533568E-2</v>
      </c>
      <c r="C5462" s="1">
        <v>2663.1014438444558</v>
      </c>
      <c r="D5462" s="1">
        <v>2663.1</v>
      </c>
      <c r="E5462" s="1">
        <f t="shared" ca="1" si="513"/>
        <v>2260.8362498717011</v>
      </c>
      <c r="F5462" s="1">
        <f t="shared" ca="1" si="514"/>
        <v>1.1779269728849786</v>
      </c>
      <c r="G5462" s="5">
        <f t="shared" ca="1" si="511"/>
        <v>39721</v>
      </c>
      <c r="H5462" s="29" t="e">
        <f t="shared" ca="1" si="512"/>
        <v>#N/A</v>
      </c>
      <c r="I5462" s="1" t="e">
        <f t="shared" ca="1" si="515"/>
        <v>#N/A</v>
      </c>
      <c r="J5462" s="1" t="e">
        <f t="shared" ca="1" si="516"/>
        <v>#N/A</v>
      </c>
    </row>
    <row r="5463" spans="1:10" x14ac:dyDescent="0.2">
      <c r="A5463" s="5">
        <v>39720</v>
      </c>
      <c r="B5463" s="2">
        <v>-5.7309150989448332E-2</v>
      </c>
      <c r="C5463" s="1">
        <v>2510.4813610989559</v>
      </c>
      <c r="D5463" s="1">
        <v>2510.48</v>
      </c>
      <c r="E5463" s="1">
        <f t="shared" ca="1" si="513"/>
        <v>2131.2696438653857</v>
      </c>
      <c r="F5463" s="1">
        <f t="shared" ca="1" si="514"/>
        <v>1.1779269728849786</v>
      </c>
      <c r="G5463" s="5">
        <f t="shared" ca="1" si="511"/>
        <v>39721</v>
      </c>
      <c r="H5463" s="29" t="e">
        <f t="shared" ca="1" si="512"/>
        <v>#N/A</v>
      </c>
      <c r="I5463" s="1" t="e">
        <f t="shared" ca="1" si="515"/>
        <v>#N/A</v>
      </c>
      <c r="J5463" s="1" t="e">
        <f t="shared" ca="1" si="516"/>
        <v>#N/A</v>
      </c>
    </row>
    <row r="5464" spans="1:10" x14ac:dyDescent="0.2">
      <c r="A5464" s="5">
        <v>39721</v>
      </c>
      <c r="B5464" s="2">
        <v>3.2412128357923509E-2</v>
      </c>
      <c r="C5464" s="1">
        <v>2591.8514052150699</v>
      </c>
      <c r="D5464" s="1">
        <v>2591.85</v>
      </c>
      <c r="E5464" s="1">
        <f t="shared" ca="1" si="513"/>
        <v>2200.3486291276968</v>
      </c>
      <c r="F5464" s="1">
        <f t="shared" ca="1" si="514"/>
        <v>1.1779269728849784</v>
      </c>
      <c r="G5464" s="5">
        <f t="shared" ca="1" si="511"/>
        <v>39721</v>
      </c>
      <c r="H5464" s="29" t="e">
        <f t="shared" ca="1" si="512"/>
        <v>#N/A</v>
      </c>
      <c r="I5464" s="1" t="e">
        <f t="shared" ca="1" si="515"/>
        <v>#N/A</v>
      </c>
      <c r="J5464" s="1" t="e">
        <f t="shared" ca="1" si="516"/>
        <v>#N/A</v>
      </c>
    </row>
    <row r="5465" spans="1:10" x14ac:dyDescent="0.2">
      <c r="A5465" s="5">
        <v>39722</v>
      </c>
      <c r="B5465" s="2">
        <v>-2.1116191137604434E-2</v>
      </c>
      <c r="C5465" s="1">
        <v>2537.12137554228</v>
      </c>
      <c r="D5465" s="1">
        <v>2537.12</v>
      </c>
      <c r="E5465" s="1">
        <f t="shared" ca="1" si="513"/>
        <v>2153.8856469056705</v>
      </c>
      <c r="F5465" s="1">
        <f t="shared" ca="1" si="514"/>
        <v>1.1779269728849784</v>
      </c>
      <c r="G5465" s="5">
        <f t="shared" ca="1" si="511"/>
        <v>39752</v>
      </c>
      <c r="H5465" s="29" t="e">
        <f t="shared" ca="1" si="512"/>
        <v>#N/A</v>
      </c>
      <c r="I5465" s="1" t="e">
        <f t="shared" ca="1" si="515"/>
        <v>#N/A</v>
      </c>
      <c r="J5465" s="1" t="e">
        <f t="shared" ca="1" si="516"/>
        <v>#N/A</v>
      </c>
    </row>
    <row r="5466" spans="1:10" x14ac:dyDescent="0.2">
      <c r="A5466" s="5">
        <v>39723</v>
      </c>
      <c r="B5466" s="2">
        <v>-3.3084757520338015E-2</v>
      </c>
      <c r="C5466" s="1">
        <v>2453.1813300327972</v>
      </c>
      <c r="D5466" s="1">
        <v>2453.1799999999998</v>
      </c>
      <c r="E5466" s="1">
        <f t="shared" ca="1" si="513"/>
        <v>2082.6248625512599</v>
      </c>
      <c r="F5466" s="1">
        <f t="shared" ca="1" si="514"/>
        <v>1.1779269728849784</v>
      </c>
      <c r="G5466" s="5">
        <f t="shared" ca="1" si="511"/>
        <v>39752</v>
      </c>
      <c r="H5466" s="29" t="e">
        <f t="shared" ca="1" si="512"/>
        <v>#N/A</v>
      </c>
      <c r="I5466" s="1" t="e">
        <f t="shared" ca="1" si="515"/>
        <v>#N/A</v>
      </c>
      <c r="J5466" s="1" t="e">
        <f t="shared" ca="1" si="516"/>
        <v>#N/A</v>
      </c>
    </row>
    <row r="5467" spans="1:10" x14ac:dyDescent="0.2">
      <c r="A5467" s="5">
        <v>39724</v>
      </c>
      <c r="B5467" s="2">
        <v>5.2095647282304203E-3</v>
      </c>
      <c r="C5467" s="1">
        <v>2465.9613369616895</v>
      </c>
      <c r="D5467" s="1">
        <v>2465.96</v>
      </c>
      <c r="E5467" s="1">
        <f t="shared" ca="1" si="513"/>
        <v>2093.4744315773428</v>
      </c>
      <c r="F5467" s="1">
        <f t="shared" ca="1" si="514"/>
        <v>1.1779269728849784</v>
      </c>
      <c r="G5467" s="5">
        <f t="shared" ca="1" si="511"/>
        <v>39752</v>
      </c>
      <c r="H5467" s="29" t="e">
        <f t="shared" ca="1" si="512"/>
        <v>#N/A</v>
      </c>
      <c r="I5467" s="1" t="e">
        <f t="shared" ca="1" si="515"/>
        <v>#N/A</v>
      </c>
      <c r="J5467" s="1" t="e">
        <f t="shared" ca="1" si="516"/>
        <v>#N/A</v>
      </c>
    </row>
    <row r="5468" spans="1:10" x14ac:dyDescent="0.2">
      <c r="A5468" s="5">
        <v>39727</v>
      </c>
      <c r="B5468" s="2">
        <v>-7.1164982400363397E-2</v>
      </c>
      <c r="C5468" s="1">
        <v>2290.4712418168342</v>
      </c>
      <c r="D5468" s="1">
        <v>2290.4699999999998</v>
      </c>
      <c r="E5468" s="1">
        <f t="shared" ca="1" si="513"/>
        <v>1944.4923604985304</v>
      </c>
      <c r="F5468" s="1">
        <f t="shared" ca="1" si="514"/>
        <v>1.1779269728849782</v>
      </c>
      <c r="G5468" s="5">
        <f t="shared" ca="1" si="511"/>
        <v>39752</v>
      </c>
      <c r="H5468" s="29" t="e">
        <f t="shared" ca="1" si="512"/>
        <v>#N/A</v>
      </c>
      <c r="I5468" s="1" t="e">
        <f t="shared" ca="1" si="515"/>
        <v>#N/A</v>
      </c>
      <c r="J5468" s="1" t="e">
        <f t="shared" ca="1" si="516"/>
        <v>#N/A</v>
      </c>
    </row>
    <row r="5469" spans="1:10" x14ac:dyDescent="0.2">
      <c r="A5469" s="5">
        <v>39728</v>
      </c>
      <c r="B5469" s="2">
        <v>2.5606098311700354E-2</v>
      </c>
      <c r="C5469" s="1">
        <v>2349.1212736149187</v>
      </c>
      <c r="D5469" s="1">
        <v>2349.12</v>
      </c>
      <c r="E5469" s="1">
        <f t="shared" ca="1" si="513"/>
        <v>1994.2832230478061</v>
      </c>
      <c r="F5469" s="1">
        <f t="shared" ca="1" si="514"/>
        <v>1.1779269728849782</v>
      </c>
      <c r="G5469" s="5">
        <f t="shared" ca="1" si="511"/>
        <v>39752</v>
      </c>
      <c r="H5469" s="29" t="e">
        <f t="shared" ca="1" si="512"/>
        <v>#N/A</v>
      </c>
      <c r="I5469" s="1" t="e">
        <f t="shared" ca="1" si="515"/>
        <v>#N/A</v>
      </c>
      <c r="J5469" s="1" t="e">
        <f t="shared" ca="1" si="516"/>
        <v>#N/A</v>
      </c>
    </row>
    <row r="5470" spans="1:10" x14ac:dyDescent="0.2">
      <c r="A5470" s="5">
        <v>39729</v>
      </c>
      <c r="B5470" s="2">
        <v>-2.8146710257458074E-2</v>
      </c>
      <c r="C5470" s="1">
        <v>2283.0012377668486</v>
      </c>
      <c r="D5470" s="1">
        <v>2283</v>
      </c>
      <c r="E5470" s="1">
        <f t="shared" ca="1" si="513"/>
        <v>1938.1507109973697</v>
      </c>
      <c r="F5470" s="1">
        <f t="shared" ca="1" si="514"/>
        <v>1.1779269728849782</v>
      </c>
      <c r="G5470" s="5">
        <f t="shared" ca="1" si="511"/>
        <v>39752</v>
      </c>
      <c r="H5470" s="29" t="e">
        <f t="shared" ca="1" si="512"/>
        <v>#N/A</v>
      </c>
      <c r="I5470" s="1" t="e">
        <f t="shared" ca="1" si="515"/>
        <v>#N/A</v>
      </c>
      <c r="J5470" s="1" t="e">
        <f t="shared" ca="1" si="516"/>
        <v>#N/A</v>
      </c>
    </row>
    <row r="5471" spans="1:10" x14ac:dyDescent="0.2">
      <c r="A5471" s="5">
        <v>39730</v>
      </c>
      <c r="B5471" s="2">
        <v>1.4231274638633273E-2</v>
      </c>
      <c r="C5471" s="1">
        <v>2315.4912553818485</v>
      </c>
      <c r="D5471" s="1">
        <v>2315.4899999999998</v>
      </c>
      <c r="E5471" s="1">
        <f t="shared" ca="1" si="513"/>
        <v>1965.7330660566361</v>
      </c>
      <c r="F5471" s="1">
        <f t="shared" ca="1" si="514"/>
        <v>1.1779269728849779</v>
      </c>
      <c r="G5471" s="5">
        <f t="shared" ca="1" si="511"/>
        <v>39752</v>
      </c>
      <c r="H5471" s="29" t="e">
        <f t="shared" ca="1" si="512"/>
        <v>#N/A</v>
      </c>
      <c r="I5471" s="1" t="e">
        <f t="shared" ca="1" si="515"/>
        <v>#N/A</v>
      </c>
      <c r="J5471" s="1" t="e">
        <f t="shared" ca="1" si="516"/>
        <v>#N/A</v>
      </c>
    </row>
    <row r="5472" spans="1:10" x14ac:dyDescent="0.2">
      <c r="A5472" s="5">
        <v>39731</v>
      </c>
      <c r="B5472" s="2">
        <v>-3.0917861878047237E-2</v>
      </c>
      <c r="C5472" s="1">
        <v>2243.9012165681265</v>
      </c>
      <c r="D5472" s="1">
        <v>2243.9</v>
      </c>
      <c r="E5472" s="1">
        <f t="shared" ca="1" si="513"/>
        <v>1904.9568026311867</v>
      </c>
      <c r="F5472" s="1">
        <f t="shared" ca="1" si="514"/>
        <v>1.1779269728849779</v>
      </c>
      <c r="G5472" s="5">
        <f t="shared" ca="1" si="511"/>
        <v>39752</v>
      </c>
      <c r="H5472" s="29" t="e">
        <f t="shared" ca="1" si="512"/>
        <v>#N/A</v>
      </c>
      <c r="I5472" s="1" t="e">
        <f t="shared" ca="1" si="515"/>
        <v>#N/A</v>
      </c>
      <c r="J5472" s="1" t="e">
        <f t="shared" ca="1" si="516"/>
        <v>#N/A</v>
      </c>
    </row>
    <row r="5473" spans="1:10" x14ac:dyDescent="0.2">
      <c r="A5473" s="5">
        <v>39734</v>
      </c>
      <c r="B5473" s="2">
        <v>4.200276304648165E-2</v>
      </c>
      <c r="C5473" s="1">
        <v>2338.1512676673497</v>
      </c>
      <c r="D5473" s="1">
        <v>2338.15</v>
      </c>
      <c r="E5473" s="1">
        <f t="shared" ca="1" si="513"/>
        <v>1984.970251825888</v>
      </c>
      <c r="F5473" s="1">
        <f t="shared" ca="1" si="514"/>
        <v>1.1779269728849777</v>
      </c>
      <c r="G5473" s="5">
        <f t="shared" ca="1" si="511"/>
        <v>39752</v>
      </c>
      <c r="H5473" s="29" t="e">
        <f t="shared" ca="1" si="512"/>
        <v>#N/A</v>
      </c>
      <c r="I5473" s="1" t="e">
        <f t="shared" ca="1" si="515"/>
        <v>#N/A</v>
      </c>
      <c r="J5473" s="1" t="e">
        <f t="shared" ca="1" si="516"/>
        <v>#N/A</v>
      </c>
    </row>
    <row r="5474" spans="1:10" x14ac:dyDescent="0.2">
      <c r="A5474" s="5">
        <v>39735</v>
      </c>
      <c r="B5474" s="2">
        <v>3.1015974167611038E-2</v>
      </c>
      <c r="C5474" s="1">
        <v>2410.6713069852872</v>
      </c>
      <c r="D5474" s="1">
        <v>2410.67</v>
      </c>
      <c r="E5474" s="1">
        <f t="shared" ca="1" si="513"/>
        <v>2046.536037879996</v>
      </c>
      <c r="F5474" s="1">
        <f t="shared" ca="1" si="514"/>
        <v>1.1779269728849779</v>
      </c>
      <c r="G5474" s="5">
        <f t="shared" ca="1" si="511"/>
        <v>39752</v>
      </c>
      <c r="H5474" s="29" t="e">
        <f t="shared" ca="1" si="512"/>
        <v>#N/A</v>
      </c>
      <c r="I5474" s="1" t="e">
        <f t="shared" ca="1" si="515"/>
        <v>#N/A</v>
      </c>
      <c r="J5474" s="1" t="e">
        <f t="shared" ca="1" si="516"/>
        <v>#N/A</v>
      </c>
    </row>
    <row r="5475" spans="1:10" x14ac:dyDescent="0.2">
      <c r="A5475" s="5">
        <v>39736</v>
      </c>
      <c r="B5475" s="2">
        <v>-6.9864394545914643E-2</v>
      </c>
      <c r="C5475" s="1">
        <v>2242.2512156735515</v>
      </c>
      <c r="D5475" s="1">
        <v>2242.25</v>
      </c>
      <c r="E5475" s="1">
        <f t="shared" ca="1" si="513"/>
        <v>1903.5560366771153</v>
      </c>
      <c r="F5475" s="1">
        <f t="shared" ca="1" si="514"/>
        <v>1.1779269728849777</v>
      </c>
      <c r="G5475" s="5">
        <f t="shared" ca="1" si="511"/>
        <v>39752</v>
      </c>
      <c r="H5475" s="29" t="e">
        <f t="shared" ca="1" si="512"/>
        <v>#N/A</v>
      </c>
      <c r="I5475" s="1" t="e">
        <f t="shared" ca="1" si="515"/>
        <v>#N/A</v>
      </c>
      <c r="J5475" s="1" t="e">
        <f t="shared" ca="1" si="516"/>
        <v>#N/A</v>
      </c>
    </row>
    <row r="5476" spans="1:10" x14ac:dyDescent="0.2">
      <c r="A5476" s="5">
        <v>39737</v>
      </c>
      <c r="B5476" s="2">
        <v>-2.3133013713903416E-2</v>
      </c>
      <c r="C5476" s="1">
        <v>2190.3811875513588</v>
      </c>
      <c r="D5476" s="1">
        <v>2190.38</v>
      </c>
      <c r="E5476" s="1">
        <f t="shared" ca="1" si="513"/>
        <v>1859.52104877548</v>
      </c>
      <c r="F5476" s="1">
        <f t="shared" ca="1" si="514"/>
        <v>1.1779269728849777</v>
      </c>
      <c r="G5476" s="5">
        <f t="shared" ca="1" si="511"/>
        <v>39752</v>
      </c>
      <c r="H5476" s="29" t="e">
        <f t="shared" ca="1" si="512"/>
        <v>#N/A</v>
      </c>
      <c r="I5476" s="1" t="e">
        <f t="shared" ca="1" si="515"/>
        <v>#N/A</v>
      </c>
      <c r="J5476" s="1" t="e">
        <f t="shared" ca="1" si="516"/>
        <v>#N/A</v>
      </c>
    </row>
    <row r="5477" spans="1:10" x14ac:dyDescent="0.2">
      <c r="A5477" s="5">
        <v>39738</v>
      </c>
      <c r="B5477" s="2">
        <v>2.1685734895315889E-3</v>
      </c>
      <c r="C5477" s="1">
        <v>2195.1311901266513</v>
      </c>
      <c r="D5477" s="1">
        <v>2195.13</v>
      </c>
      <c r="E5477" s="1">
        <f t="shared" ca="1" si="513"/>
        <v>1863.5535568250805</v>
      </c>
      <c r="F5477" s="1">
        <f t="shared" ca="1" si="514"/>
        <v>1.1779269728849775</v>
      </c>
      <c r="G5477" s="5">
        <f t="shared" ca="1" si="511"/>
        <v>39752</v>
      </c>
      <c r="H5477" s="29" t="e">
        <f t="shared" ca="1" si="512"/>
        <v>#N/A</v>
      </c>
      <c r="I5477" s="1" t="e">
        <f t="shared" ca="1" si="515"/>
        <v>#N/A</v>
      </c>
      <c r="J5477" s="1" t="e">
        <f t="shared" ca="1" si="516"/>
        <v>#N/A</v>
      </c>
    </row>
    <row r="5478" spans="1:10" x14ac:dyDescent="0.2">
      <c r="A5478" s="5">
        <v>39741</v>
      </c>
      <c r="B5478" s="2">
        <v>2.9374114517135563E-2</v>
      </c>
      <c r="C5478" s="1">
        <v>2259.6112250855676</v>
      </c>
      <c r="D5478" s="1">
        <v>2259.61</v>
      </c>
      <c r="E5478" s="1">
        <f t="shared" ca="1" si="513"/>
        <v>1918.2937924120758</v>
      </c>
      <c r="F5478" s="1">
        <f t="shared" ca="1" si="514"/>
        <v>1.1779269728849775</v>
      </c>
      <c r="G5478" s="5">
        <f t="shared" ca="1" si="511"/>
        <v>39752</v>
      </c>
      <c r="H5478" s="29" t="e">
        <f t="shared" ca="1" si="512"/>
        <v>#N/A</v>
      </c>
      <c r="I5478" s="1" t="e">
        <f t="shared" ca="1" si="515"/>
        <v>#N/A</v>
      </c>
      <c r="J5478" s="1" t="e">
        <f t="shared" ca="1" si="516"/>
        <v>#N/A</v>
      </c>
    </row>
    <row r="5479" spans="1:10" x14ac:dyDescent="0.2">
      <c r="A5479" s="5">
        <v>39742</v>
      </c>
      <c r="B5479" s="2">
        <v>2.6734702006098399E-2</v>
      </c>
      <c r="C5479" s="1">
        <v>2320.0212578378651</v>
      </c>
      <c r="D5479" s="1">
        <v>2320.02</v>
      </c>
      <c r="E5479" s="1">
        <f t="shared" ca="1" si="513"/>
        <v>1969.5788053123608</v>
      </c>
      <c r="F5479" s="1">
        <f t="shared" ca="1" si="514"/>
        <v>1.1779269728849777</v>
      </c>
      <c r="G5479" s="5">
        <f t="shared" ca="1" si="511"/>
        <v>39752</v>
      </c>
      <c r="H5479" s="29" t="e">
        <f t="shared" ca="1" si="512"/>
        <v>#N/A</v>
      </c>
      <c r="I5479" s="1" t="e">
        <f t="shared" ca="1" si="515"/>
        <v>#N/A</v>
      </c>
      <c r="J5479" s="1" t="e">
        <f t="shared" ca="1" si="516"/>
        <v>#N/A</v>
      </c>
    </row>
    <row r="5480" spans="1:10" x14ac:dyDescent="0.2">
      <c r="A5480" s="5">
        <v>39743</v>
      </c>
      <c r="B5480" s="2">
        <v>-4.600391375936419E-2</v>
      </c>
      <c r="C5480" s="1">
        <v>2213.2911999724001</v>
      </c>
      <c r="D5480" s="1">
        <v>2213.29</v>
      </c>
      <c r="E5480" s="1">
        <f t="shared" ca="1" si="513"/>
        <v>1878.9704718104992</v>
      </c>
      <c r="F5480" s="1">
        <f t="shared" ca="1" si="514"/>
        <v>1.1779269728849779</v>
      </c>
      <c r="G5480" s="5">
        <f t="shared" ca="1" si="511"/>
        <v>39752</v>
      </c>
      <c r="H5480" s="29" t="e">
        <f t="shared" ca="1" si="512"/>
        <v>#N/A</v>
      </c>
      <c r="I5480" s="1" t="e">
        <f t="shared" ca="1" si="515"/>
        <v>#N/A</v>
      </c>
      <c r="J5480" s="1" t="e">
        <f t="shared" ca="1" si="516"/>
        <v>#N/A</v>
      </c>
    </row>
    <row r="5481" spans="1:10" x14ac:dyDescent="0.2">
      <c r="A5481" s="5">
        <v>39744</v>
      </c>
      <c r="B5481" s="2">
        <v>-3.4012714104342257E-2</v>
      </c>
      <c r="C5481" s="1">
        <v>2138.0111591580821</v>
      </c>
      <c r="D5481" s="1">
        <v>2138.0100000000002</v>
      </c>
      <c r="E5481" s="1">
        <f t="shared" ca="1" si="513"/>
        <v>1815.0615863423077</v>
      </c>
      <c r="F5481" s="1">
        <f t="shared" ca="1" si="514"/>
        <v>1.1779269728849777</v>
      </c>
      <c r="G5481" s="5">
        <f t="shared" ca="1" si="511"/>
        <v>39752</v>
      </c>
      <c r="H5481" s="29" t="e">
        <f t="shared" ca="1" si="512"/>
        <v>#N/A</v>
      </c>
      <c r="I5481" s="1" t="e">
        <f t="shared" ca="1" si="515"/>
        <v>#N/A</v>
      </c>
      <c r="J5481" s="1" t="e">
        <f t="shared" ca="1" si="516"/>
        <v>#N/A</v>
      </c>
    </row>
    <row r="5482" spans="1:10" x14ac:dyDescent="0.2">
      <c r="A5482" s="5">
        <v>39745</v>
      </c>
      <c r="B5482" s="2">
        <v>-5.81381752190121E-2</v>
      </c>
      <c r="C5482" s="1">
        <v>2013.7110917667464</v>
      </c>
      <c r="D5482" s="1">
        <v>2013.71</v>
      </c>
      <c r="E5482" s="1">
        <f t="shared" ca="1" si="513"/>
        <v>1709.5372178022405</v>
      </c>
      <c r="F5482" s="1">
        <f t="shared" ca="1" si="514"/>
        <v>1.1779269728849777</v>
      </c>
      <c r="G5482" s="5">
        <f t="shared" ca="1" si="511"/>
        <v>39752</v>
      </c>
      <c r="H5482" s="29" t="e">
        <f t="shared" ca="1" si="512"/>
        <v>#N/A</v>
      </c>
      <c r="I5482" s="1" t="e">
        <f t="shared" ca="1" si="515"/>
        <v>#N/A</v>
      </c>
      <c r="J5482" s="1" t="e">
        <f t="shared" ca="1" si="516"/>
        <v>#N/A</v>
      </c>
    </row>
    <row r="5483" spans="1:10" x14ac:dyDescent="0.2">
      <c r="A5483" s="5">
        <v>39748</v>
      </c>
      <c r="B5483" s="2">
        <v>-5.1695626480476875E-3</v>
      </c>
      <c r="C5483" s="1">
        <v>2003.3010861227897</v>
      </c>
      <c r="D5483" s="1">
        <v>2003.3</v>
      </c>
      <c r="E5483" s="1">
        <f t="shared" ca="1" si="513"/>
        <v>1700.6996580556427</v>
      </c>
      <c r="F5483" s="1">
        <f t="shared" ca="1" si="514"/>
        <v>1.1779269728849777</v>
      </c>
      <c r="G5483" s="5">
        <f t="shared" ca="1" si="511"/>
        <v>39752</v>
      </c>
      <c r="H5483" s="29" t="e">
        <f t="shared" ca="1" si="512"/>
        <v>#N/A</v>
      </c>
      <c r="I5483" s="1" t="e">
        <f t="shared" ca="1" si="515"/>
        <v>#N/A</v>
      </c>
      <c r="J5483" s="1" t="e">
        <f t="shared" ca="1" si="516"/>
        <v>#N/A</v>
      </c>
    </row>
    <row r="5484" spans="1:10" x14ac:dyDescent="0.2">
      <c r="A5484" s="5">
        <v>39749</v>
      </c>
      <c r="B5484" s="2">
        <v>1.0103329506314651E-2</v>
      </c>
      <c r="C5484" s="1">
        <v>2023.5410970962462</v>
      </c>
      <c r="D5484" s="1">
        <v>2023.54</v>
      </c>
      <c r="E5484" s="1">
        <f t="shared" ca="1" si="513"/>
        <v>1717.8823870922554</v>
      </c>
      <c r="F5484" s="1">
        <f t="shared" ca="1" si="514"/>
        <v>1.1779269728849777</v>
      </c>
      <c r="G5484" s="5">
        <f t="shared" ca="1" si="511"/>
        <v>39752</v>
      </c>
      <c r="H5484" s="29" t="e">
        <f t="shared" ca="1" si="512"/>
        <v>#N/A</v>
      </c>
      <c r="I5484" s="1" t="e">
        <f t="shared" ca="1" si="515"/>
        <v>#N/A</v>
      </c>
      <c r="J5484" s="1" t="e">
        <f t="shared" ca="1" si="516"/>
        <v>#N/A</v>
      </c>
    </row>
    <row r="5485" spans="1:10" x14ac:dyDescent="0.2">
      <c r="A5485" s="5">
        <v>39750</v>
      </c>
      <c r="B5485" s="2">
        <v>6.7144706800952747E-2</v>
      </c>
      <c r="C5485" s="1">
        <v>2159.411170760452</v>
      </c>
      <c r="D5485" s="1">
        <v>2159.41</v>
      </c>
      <c r="E5485" s="1">
        <f t="shared" ca="1" si="513"/>
        <v>1833.2290962920858</v>
      </c>
      <c r="F5485" s="1">
        <f t="shared" ca="1" si="514"/>
        <v>1.1779269728849777</v>
      </c>
      <c r="G5485" s="5">
        <f t="shared" ca="1" si="511"/>
        <v>39752</v>
      </c>
      <c r="H5485" s="29" t="e">
        <f t="shared" ca="1" si="512"/>
        <v>#N/A</v>
      </c>
      <c r="I5485" s="1" t="e">
        <f t="shared" ca="1" si="515"/>
        <v>#N/A</v>
      </c>
      <c r="J5485" s="1" t="e">
        <f t="shared" ca="1" si="516"/>
        <v>#N/A</v>
      </c>
    </row>
    <row r="5486" spans="1:10" x14ac:dyDescent="0.2">
      <c r="A5486" s="5">
        <v>39751</v>
      </c>
      <c r="B5486" s="2">
        <v>5.3894350771738653E-2</v>
      </c>
      <c r="C5486" s="1">
        <v>2275.7912338578267</v>
      </c>
      <c r="D5486" s="1">
        <v>2275.79</v>
      </c>
      <c r="E5486" s="1">
        <f t="shared" ca="1" si="513"/>
        <v>1932.0297882526088</v>
      </c>
      <c r="F5486" s="1">
        <f t="shared" ca="1" si="514"/>
        <v>1.1779269728849777</v>
      </c>
      <c r="G5486" s="5">
        <f t="shared" ca="1" si="511"/>
        <v>39752</v>
      </c>
      <c r="H5486" s="29" t="e">
        <f t="shared" ca="1" si="512"/>
        <v>#N/A</v>
      </c>
      <c r="I5486" s="1" t="e">
        <f t="shared" ca="1" si="515"/>
        <v>#N/A</v>
      </c>
      <c r="J5486" s="1" t="e">
        <f t="shared" ca="1" si="516"/>
        <v>#N/A</v>
      </c>
    </row>
    <row r="5487" spans="1:10" x14ac:dyDescent="0.2">
      <c r="A5487" s="5">
        <v>39752</v>
      </c>
      <c r="B5487" s="2">
        <v>6.2395915264588098E-3</v>
      </c>
      <c r="C5487" s="1">
        <v>2289.991241556595</v>
      </c>
      <c r="D5487" s="1">
        <v>2289.9899999999998</v>
      </c>
      <c r="E5487" s="1">
        <f t="shared" ca="1" si="513"/>
        <v>1944.0848649482557</v>
      </c>
      <c r="F5487" s="1">
        <f t="shared" ca="1" si="514"/>
        <v>1.1779269728849779</v>
      </c>
      <c r="G5487" s="5">
        <f t="shared" ca="1" si="511"/>
        <v>39752</v>
      </c>
      <c r="H5487" s="29" t="e">
        <f t="shared" ca="1" si="512"/>
        <v>#N/A</v>
      </c>
      <c r="I5487" s="1" t="e">
        <f t="shared" ca="1" si="515"/>
        <v>#N/A</v>
      </c>
      <c r="J5487" s="1" t="e">
        <f t="shared" ca="1" si="516"/>
        <v>#N/A</v>
      </c>
    </row>
    <row r="5488" spans="1:10" x14ac:dyDescent="0.2">
      <c r="A5488" s="5">
        <v>39755</v>
      </c>
      <c r="B5488" s="2">
        <v>7.6463215996578349E-3</v>
      </c>
      <c r="C5488" s="1">
        <v>2307.5012510499364</v>
      </c>
      <c r="D5488" s="1">
        <v>2307.5</v>
      </c>
      <c r="E5488" s="1">
        <f t="shared" ca="1" si="513"/>
        <v>1958.9499630426774</v>
      </c>
      <c r="F5488" s="1">
        <f t="shared" ca="1" si="514"/>
        <v>1.1779269728849777</v>
      </c>
      <c r="G5488" s="5">
        <f t="shared" ca="1" si="511"/>
        <v>39782</v>
      </c>
      <c r="H5488" s="29" t="e">
        <f t="shared" ca="1" si="512"/>
        <v>#N/A</v>
      </c>
      <c r="I5488" s="1" t="e">
        <f t="shared" ca="1" si="515"/>
        <v>#N/A</v>
      </c>
      <c r="J5488" s="1" t="e">
        <f t="shared" ca="1" si="516"/>
        <v>#N/A</v>
      </c>
    </row>
    <row r="5489" spans="1:10" x14ac:dyDescent="0.2">
      <c r="A5489" s="5">
        <v>39756</v>
      </c>
      <c r="B5489" s="2">
        <v>2.4333694474539591E-2</v>
      </c>
      <c r="C5489" s="1">
        <v>2363.6512814926036</v>
      </c>
      <c r="D5489" s="1">
        <v>2363.65</v>
      </c>
      <c r="E5489" s="1">
        <f t="shared" ca="1" si="513"/>
        <v>2006.6184529342688</v>
      </c>
      <c r="F5489" s="1">
        <f t="shared" ca="1" si="514"/>
        <v>1.1779269728849775</v>
      </c>
      <c r="G5489" s="5">
        <f t="shared" ca="1" si="511"/>
        <v>39782</v>
      </c>
      <c r="H5489" s="29" t="e">
        <f t="shared" ca="1" si="512"/>
        <v>#N/A</v>
      </c>
      <c r="I5489" s="1" t="e">
        <f t="shared" ca="1" si="515"/>
        <v>#N/A</v>
      </c>
      <c r="J5489" s="1" t="e">
        <f t="shared" ca="1" si="516"/>
        <v>#N/A</v>
      </c>
    </row>
    <row r="5490" spans="1:10" x14ac:dyDescent="0.2">
      <c r="A5490" s="5">
        <v>39757</v>
      </c>
      <c r="B5490" s="2">
        <v>-3.2267890762168627E-2</v>
      </c>
      <c r="C5490" s="1">
        <v>2287.3812401415403</v>
      </c>
      <c r="D5490" s="1">
        <v>2287.38</v>
      </c>
      <c r="E5490" s="1">
        <f t="shared" ca="1" si="513"/>
        <v>1941.8691078936338</v>
      </c>
      <c r="F5490" s="1">
        <f t="shared" ca="1" si="514"/>
        <v>1.1779269728849777</v>
      </c>
      <c r="G5490" s="5">
        <f t="shared" ca="1" si="511"/>
        <v>39782</v>
      </c>
      <c r="H5490" s="29" t="e">
        <f t="shared" ca="1" si="512"/>
        <v>#N/A</v>
      </c>
      <c r="I5490" s="1" t="e">
        <f t="shared" ca="1" si="515"/>
        <v>#N/A</v>
      </c>
      <c r="J5490" s="1" t="e">
        <f t="shared" ca="1" si="516"/>
        <v>#N/A</v>
      </c>
    </row>
    <row r="5491" spans="1:10" x14ac:dyDescent="0.2">
      <c r="A5491" s="5">
        <v>39758</v>
      </c>
      <c r="B5491" s="2">
        <v>-3.941190357526958E-2</v>
      </c>
      <c r="C5491" s="1">
        <v>2197.2311912652012</v>
      </c>
      <c r="D5491" s="1">
        <v>2197.23</v>
      </c>
      <c r="E5491" s="1">
        <f t="shared" ca="1" si="513"/>
        <v>1865.3363498575352</v>
      </c>
      <c r="F5491" s="1">
        <f t="shared" ca="1" si="514"/>
        <v>1.1779269728849777</v>
      </c>
      <c r="G5491" s="5">
        <f t="shared" ca="1" si="511"/>
        <v>39782</v>
      </c>
      <c r="H5491" s="29" t="e">
        <f t="shared" ca="1" si="512"/>
        <v>#N/A</v>
      </c>
      <c r="I5491" s="1" t="e">
        <f t="shared" ca="1" si="515"/>
        <v>#N/A</v>
      </c>
      <c r="J5491" s="1" t="e">
        <f t="shared" ca="1" si="516"/>
        <v>#N/A</v>
      </c>
    </row>
    <row r="5492" spans="1:10" x14ac:dyDescent="0.2">
      <c r="A5492" s="5">
        <v>39759</v>
      </c>
      <c r="B5492" s="2">
        <v>-4.710476372523531E-3</v>
      </c>
      <c r="C5492" s="1">
        <v>2186.881185653775</v>
      </c>
      <c r="D5492" s="1">
        <v>2186.88</v>
      </c>
      <c r="E5492" s="1">
        <f t="shared" ca="1" si="513"/>
        <v>1856.5497270547221</v>
      </c>
      <c r="F5492" s="1">
        <f t="shared" ca="1" si="514"/>
        <v>1.1779269728849775</v>
      </c>
      <c r="G5492" s="5">
        <f t="shared" ca="1" si="511"/>
        <v>39782</v>
      </c>
      <c r="H5492" s="29" t="e">
        <f t="shared" ca="1" si="512"/>
        <v>#N/A</v>
      </c>
      <c r="I5492" s="1" t="e">
        <f t="shared" ca="1" si="515"/>
        <v>#N/A</v>
      </c>
      <c r="J5492" s="1" t="e">
        <f t="shared" ca="1" si="516"/>
        <v>#N/A</v>
      </c>
    </row>
    <row r="5493" spans="1:10" x14ac:dyDescent="0.2">
      <c r="A5493" s="5">
        <v>39762</v>
      </c>
      <c r="B5493" s="2">
        <v>5.1068188469417519E-2</v>
      </c>
      <c r="C5493" s="1">
        <v>2298.5612462029653</v>
      </c>
      <c r="D5493" s="1">
        <v>2298.56</v>
      </c>
      <c r="E5493" s="1">
        <f t="shared" ca="1" si="513"/>
        <v>1951.3603584187983</v>
      </c>
      <c r="F5493" s="1">
        <f t="shared" ca="1" si="514"/>
        <v>1.1779269728849775</v>
      </c>
      <c r="G5493" s="5">
        <f t="shared" ca="1" si="511"/>
        <v>39782</v>
      </c>
      <c r="H5493" s="29" t="e">
        <f t="shared" ca="1" si="512"/>
        <v>#N/A</v>
      </c>
      <c r="I5493" s="1" t="e">
        <f t="shared" ca="1" si="515"/>
        <v>#N/A</v>
      </c>
      <c r="J5493" s="1" t="e">
        <f t="shared" ca="1" si="516"/>
        <v>#N/A</v>
      </c>
    </row>
    <row r="5494" spans="1:10" x14ac:dyDescent="0.2">
      <c r="A5494" s="5">
        <v>39763</v>
      </c>
      <c r="B5494" s="2">
        <v>-4.5341431156898149E-2</v>
      </c>
      <c r="C5494" s="1">
        <v>2194.3411896983393</v>
      </c>
      <c r="D5494" s="1">
        <v>2194.34</v>
      </c>
      <c r="E5494" s="1">
        <f t="shared" ca="1" si="513"/>
        <v>1862.8828870652521</v>
      </c>
      <c r="F5494" s="1">
        <f t="shared" ca="1" si="514"/>
        <v>1.1779269728849777</v>
      </c>
      <c r="G5494" s="5">
        <f t="shared" ca="1" si="511"/>
        <v>39782</v>
      </c>
      <c r="H5494" s="29" t="e">
        <f t="shared" ca="1" si="512"/>
        <v>#N/A</v>
      </c>
      <c r="I5494" s="1" t="e">
        <f t="shared" ca="1" si="515"/>
        <v>#N/A</v>
      </c>
      <c r="J5494" s="1" t="e">
        <f t="shared" ca="1" si="516"/>
        <v>#N/A</v>
      </c>
    </row>
    <row r="5495" spans="1:10" x14ac:dyDescent="0.2">
      <c r="A5495" s="5">
        <v>39764</v>
      </c>
      <c r="B5495" s="2">
        <v>-2.128202557488823E-2</v>
      </c>
      <c r="C5495" s="1">
        <v>2147.6411643791484</v>
      </c>
      <c r="D5495" s="1">
        <v>2147.64</v>
      </c>
      <c r="E5495" s="1">
        <f t="shared" ca="1" si="513"/>
        <v>1823.2369658197076</v>
      </c>
      <c r="F5495" s="1">
        <f t="shared" ca="1" si="514"/>
        <v>1.1779269728849777</v>
      </c>
      <c r="G5495" s="5">
        <f t="shared" ca="1" si="511"/>
        <v>39782</v>
      </c>
      <c r="H5495" s="29" t="e">
        <f t="shared" ca="1" si="512"/>
        <v>#N/A</v>
      </c>
      <c r="I5495" s="1" t="e">
        <f t="shared" ca="1" si="515"/>
        <v>#N/A</v>
      </c>
      <c r="J5495" s="1" t="e">
        <f t="shared" ca="1" si="516"/>
        <v>#N/A</v>
      </c>
    </row>
    <row r="5496" spans="1:10" x14ac:dyDescent="0.2">
      <c r="A5496" s="5">
        <v>39765</v>
      </c>
      <c r="B5496" s="2">
        <v>-2.9273993779218022E-2</v>
      </c>
      <c r="C5496" s="1">
        <v>2084.7711302931207</v>
      </c>
      <c r="D5496" s="1">
        <v>2084.77</v>
      </c>
      <c r="E5496" s="1">
        <f t="shared" ca="1" si="513"/>
        <v>1769.863538224261</v>
      </c>
      <c r="F5496" s="1">
        <f t="shared" ca="1" si="514"/>
        <v>1.1779269728849777</v>
      </c>
      <c r="G5496" s="5">
        <f t="shared" ca="1" si="511"/>
        <v>39782</v>
      </c>
      <c r="H5496" s="29" t="e">
        <f t="shared" ca="1" si="512"/>
        <v>#N/A</v>
      </c>
      <c r="I5496" s="1" t="e">
        <f t="shared" ca="1" si="515"/>
        <v>#N/A</v>
      </c>
      <c r="J5496" s="1" t="e">
        <f t="shared" ca="1" si="516"/>
        <v>#N/A</v>
      </c>
    </row>
    <row r="5497" spans="1:10" x14ac:dyDescent="0.2">
      <c r="A5497" s="5">
        <v>39766</v>
      </c>
      <c r="B5497" s="2">
        <v>1.6706878936285419E-2</v>
      </c>
      <c r="C5497" s="1">
        <v>2119.6011491767908</v>
      </c>
      <c r="D5497" s="1">
        <v>2119.6</v>
      </c>
      <c r="E5497" s="1">
        <f t="shared" ca="1" si="513"/>
        <v>1799.4324340911198</v>
      </c>
      <c r="F5497" s="1">
        <f t="shared" ca="1" si="514"/>
        <v>1.1779269728849777</v>
      </c>
      <c r="G5497" s="5">
        <f t="shared" ca="1" si="511"/>
        <v>39782</v>
      </c>
      <c r="H5497" s="29" t="e">
        <f t="shared" ca="1" si="512"/>
        <v>#N/A</v>
      </c>
      <c r="I5497" s="1" t="e">
        <f t="shared" ca="1" si="515"/>
        <v>#N/A</v>
      </c>
      <c r="J5497" s="1" t="e">
        <f t="shared" ca="1" si="516"/>
        <v>#N/A</v>
      </c>
    </row>
    <row r="5498" spans="1:10" x14ac:dyDescent="0.2">
      <c r="A5498" s="5">
        <v>39769</v>
      </c>
      <c r="B5498" s="2">
        <v>-2.7189092281562632E-2</v>
      </c>
      <c r="C5498" s="1">
        <v>2061.9711179317169</v>
      </c>
      <c r="D5498" s="1">
        <v>2061.9699999999998</v>
      </c>
      <c r="E5498" s="1">
        <f t="shared" ca="1" si="513"/>
        <v>1750.5074995861794</v>
      </c>
      <c r="F5498" s="1">
        <f t="shared" ca="1" si="514"/>
        <v>1.1779269728849777</v>
      </c>
      <c r="G5498" s="5">
        <f t="shared" ca="1" si="511"/>
        <v>39782</v>
      </c>
      <c r="H5498" s="29" t="e">
        <f t="shared" ca="1" si="512"/>
        <v>#N/A</v>
      </c>
      <c r="I5498" s="1" t="e">
        <f t="shared" ca="1" si="515"/>
        <v>#N/A</v>
      </c>
      <c r="J5498" s="1" t="e">
        <f t="shared" ca="1" si="516"/>
        <v>#N/A</v>
      </c>
    </row>
    <row r="5499" spans="1:10" x14ac:dyDescent="0.2">
      <c r="A5499" s="5">
        <v>39770</v>
      </c>
      <c r="B5499" s="2">
        <v>-7.2018506573809926E-3</v>
      </c>
      <c r="C5499" s="1">
        <v>2047.1211098805397</v>
      </c>
      <c r="D5499" s="1">
        <v>2047.12</v>
      </c>
      <c r="E5499" s="1">
        <f t="shared" ca="1" si="513"/>
        <v>1737.9006059995345</v>
      </c>
      <c r="F5499" s="1">
        <f t="shared" ca="1" si="514"/>
        <v>1.1779269728849777</v>
      </c>
      <c r="G5499" s="5">
        <f t="shared" ca="1" si="511"/>
        <v>39782</v>
      </c>
      <c r="H5499" s="29" t="e">
        <f t="shared" ca="1" si="512"/>
        <v>#N/A</v>
      </c>
      <c r="I5499" s="1" t="e">
        <f t="shared" ca="1" si="515"/>
        <v>#N/A</v>
      </c>
      <c r="J5499" s="1" t="e">
        <f t="shared" ca="1" si="516"/>
        <v>#N/A</v>
      </c>
    </row>
    <row r="5500" spans="1:10" x14ac:dyDescent="0.2">
      <c r="A5500" s="5">
        <v>39771</v>
      </c>
      <c r="B5500" s="2">
        <v>5.0314588299671392E-4</v>
      </c>
      <c r="C5500" s="1">
        <v>2048.151110438972</v>
      </c>
      <c r="D5500" s="1">
        <v>2048.15</v>
      </c>
      <c r="E5500" s="1">
        <f t="shared" ca="1" si="513"/>
        <v>1738.7750235345006</v>
      </c>
      <c r="F5500" s="1">
        <f t="shared" ca="1" si="514"/>
        <v>1.1779269728849777</v>
      </c>
      <c r="G5500" s="5">
        <f t="shared" ca="1" si="511"/>
        <v>39782</v>
      </c>
      <c r="H5500" s="29" t="e">
        <f t="shared" ca="1" si="512"/>
        <v>#N/A</v>
      </c>
      <c r="I5500" s="1" t="e">
        <f t="shared" ca="1" si="515"/>
        <v>#N/A</v>
      </c>
      <c r="J5500" s="1" t="e">
        <f t="shared" ca="1" si="516"/>
        <v>#N/A</v>
      </c>
    </row>
    <row r="5501" spans="1:10" x14ac:dyDescent="0.2">
      <c r="A5501" s="5">
        <v>39772</v>
      </c>
      <c r="B5501" s="2">
        <v>-5.0235578448844076E-2</v>
      </c>
      <c r="C5501" s="1">
        <v>1945.2610546554279</v>
      </c>
      <c r="D5501" s="1">
        <v>1945.26</v>
      </c>
      <c r="E5501" s="1">
        <f t="shared" ca="1" si="513"/>
        <v>1651.4266544348427</v>
      </c>
      <c r="F5501" s="1">
        <f t="shared" ca="1" si="514"/>
        <v>1.1779269728849775</v>
      </c>
      <c r="G5501" s="5">
        <f t="shared" ca="1" si="511"/>
        <v>39782</v>
      </c>
      <c r="H5501" s="29" t="e">
        <f t="shared" ca="1" si="512"/>
        <v>#N/A</v>
      </c>
      <c r="I5501" s="1" t="e">
        <f t="shared" ca="1" si="515"/>
        <v>#N/A</v>
      </c>
      <c r="J5501" s="1" t="e">
        <f t="shared" ca="1" si="516"/>
        <v>#N/A</v>
      </c>
    </row>
    <row r="5502" spans="1:10" x14ac:dyDescent="0.2">
      <c r="A5502" s="5">
        <v>39773</v>
      </c>
      <c r="B5502" s="2">
        <v>1.41472091134347E-2</v>
      </c>
      <c r="C5502" s="1">
        <v>1972.7810695758587</v>
      </c>
      <c r="D5502" s="1">
        <v>1972.78</v>
      </c>
      <c r="E5502" s="1">
        <f t="shared" ca="1" si="513"/>
        <v>1674.789732650632</v>
      </c>
      <c r="F5502" s="1">
        <f t="shared" ca="1" si="514"/>
        <v>1.1779269728849777</v>
      </c>
      <c r="G5502" s="5">
        <f t="shared" ca="1" si="511"/>
        <v>39782</v>
      </c>
      <c r="H5502" s="29" t="e">
        <f t="shared" ca="1" si="512"/>
        <v>#N/A</v>
      </c>
      <c r="I5502" s="1" t="e">
        <f t="shared" ca="1" si="515"/>
        <v>#N/A</v>
      </c>
      <c r="J5502" s="1" t="e">
        <f t="shared" ca="1" si="516"/>
        <v>#N/A</v>
      </c>
    </row>
    <row r="5503" spans="1:10" x14ac:dyDescent="0.2">
      <c r="A5503" s="5">
        <v>39776</v>
      </c>
      <c r="B5503" s="2">
        <v>5.2200448098622454E-2</v>
      </c>
      <c r="C5503" s="1">
        <v>2075.761125408198</v>
      </c>
      <c r="D5503" s="1">
        <v>2075.7600000000002</v>
      </c>
      <c r="E5503" s="1">
        <f t="shared" ca="1" si="513"/>
        <v>1762.2145071659672</v>
      </c>
      <c r="F5503" s="1">
        <f t="shared" ca="1" si="514"/>
        <v>1.1779269728849775</v>
      </c>
      <c r="G5503" s="5">
        <f t="shared" ca="1" si="511"/>
        <v>39782</v>
      </c>
      <c r="H5503" s="29" t="e">
        <f t="shared" ca="1" si="512"/>
        <v>#N/A</v>
      </c>
      <c r="I5503" s="1" t="e">
        <f t="shared" ca="1" si="515"/>
        <v>#N/A</v>
      </c>
      <c r="J5503" s="1" t="e">
        <f t="shared" ca="1" si="516"/>
        <v>#N/A</v>
      </c>
    </row>
    <row r="5504" spans="1:10" x14ac:dyDescent="0.2">
      <c r="A5504" s="5">
        <v>39777</v>
      </c>
      <c r="B5504" s="2">
        <v>6.7363278991790843E-2</v>
      </c>
      <c r="C5504" s="1">
        <v>2215.5912012193844</v>
      </c>
      <c r="D5504" s="1">
        <v>2215.59</v>
      </c>
      <c r="E5504" s="1">
        <f t="shared" ca="1" si="513"/>
        <v>1880.9230546555693</v>
      </c>
      <c r="F5504" s="1">
        <f t="shared" ca="1" si="514"/>
        <v>1.1779269728849777</v>
      </c>
      <c r="G5504" s="5">
        <f t="shared" ca="1" si="511"/>
        <v>39782</v>
      </c>
      <c r="H5504" s="29" t="e">
        <f t="shared" ca="1" si="512"/>
        <v>#N/A</v>
      </c>
      <c r="I5504" s="1" t="e">
        <f t="shared" ca="1" si="515"/>
        <v>#N/A</v>
      </c>
      <c r="J5504" s="1" t="e">
        <f t="shared" ca="1" si="516"/>
        <v>#N/A</v>
      </c>
    </row>
    <row r="5505" spans="1:10" x14ac:dyDescent="0.2">
      <c r="A5505" s="5">
        <v>39778</v>
      </c>
      <c r="B5505" s="2">
        <v>1.0444170627236904E-2</v>
      </c>
      <c r="C5505" s="1">
        <v>2238.7312137651243</v>
      </c>
      <c r="D5505" s="1">
        <v>2238.73</v>
      </c>
      <c r="E5505" s="1">
        <f t="shared" ca="1" si="513"/>
        <v>1900.5677359750957</v>
      </c>
      <c r="F5505" s="1">
        <f t="shared" ca="1" si="514"/>
        <v>1.1779269728849777</v>
      </c>
      <c r="G5505" s="5">
        <f t="shared" ca="1" si="511"/>
        <v>39782</v>
      </c>
      <c r="H5505" s="29" t="e">
        <f t="shared" ca="1" si="512"/>
        <v>#N/A</v>
      </c>
      <c r="I5505" s="1" t="e">
        <f t="shared" ca="1" si="515"/>
        <v>#N/A</v>
      </c>
      <c r="J5505" s="1" t="e">
        <f t="shared" ca="1" si="516"/>
        <v>#N/A</v>
      </c>
    </row>
    <row r="5506" spans="1:10" x14ac:dyDescent="0.2">
      <c r="A5506" s="5">
        <v>39779</v>
      </c>
      <c r="B5506" s="2">
        <v>4.0353235986474445E-2</v>
      </c>
      <c r="C5506" s="1">
        <v>2329.0712627444746</v>
      </c>
      <c r="D5506" s="1">
        <v>2329.0700000000002</v>
      </c>
      <c r="E5506" s="1">
        <f t="shared" ca="1" si="513"/>
        <v>1977.2617943331782</v>
      </c>
      <c r="F5506" s="1">
        <f t="shared" ca="1" si="514"/>
        <v>1.1779269728849779</v>
      </c>
      <c r="G5506" s="5">
        <f t="shared" ref="G5506:G5569" ca="1" si="517">EOMONTH(A5506,0)</f>
        <v>39782</v>
      </c>
      <c r="H5506" s="29" t="e">
        <f t="shared" ref="H5506:H5569" ca="1" si="518">VLOOKUP(G5506,$U$512:$Z$3894,2,0)</f>
        <v>#N/A</v>
      </c>
      <c r="I5506" s="1" t="e">
        <f t="shared" ca="1" si="515"/>
        <v>#N/A</v>
      </c>
      <c r="J5506" s="1" t="e">
        <f t="shared" ca="1" si="516"/>
        <v>#N/A</v>
      </c>
    </row>
    <row r="5507" spans="1:10" x14ac:dyDescent="0.2">
      <c r="A5507" s="5">
        <v>39780</v>
      </c>
      <c r="B5507" s="2">
        <v>-4.2935592317964177E-3</v>
      </c>
      <c r="C5507" s="1">
        <v>2319.0712573228061</v>
      </c>
      <c r="D5507" s="1">
        <v>2319.0700000000002</v>
      </c>
      <c r="E5507" s="1">
        <f t="shared" ref="E5507:E5570" ca="1" si="519">C5507/C$2*$E$2</f>
        <v>1968.7723037024402</v>
      </c>
      <c r="F5507" s="1">
        <f t="shared" ref="F5507:F5570" ca="1" si="520">D5507/E5507</f>
        <v>1.1779269728849782</v>
      </c>
      <c r="G5507" s="5">
        <f t="shared" ca="1" si="517"/>
        <v>39782</v>
      </c>
      <c r="H5507" s="29" t="e">
        <f t="shared" ca="1" si="518"/>
        <v>#N/A</v>
      </c>
      <c r="I5507" s="1" t="e">
        <f t="shared" ref="I5507:I5570" ca="1" si="521">H5507/$H$2*$I$2</f>
        <v>#N/A</v>
      </c>
      <c r="J5507" s="1" t="e">
        <f t="shared" ref="J5507:J5570" ca="1" si="522">D5507/I5507</f>
        <v>#N/A</v>
      </c>
    </row>
    <row r="5508" spans="1:10" x14ac:dyDescent="0.2">
      <c r="A5508" s="5">
        <v>39783</v>
      </c>
      <c r="B5508" s="2">
        <v>-4.5255210062654538E-2</v>
      </c>
      <c r="C5508" s="1">
        <v>2214.121200422398</v>
      </c>
      <c r="D5508" s="1">
        <v>2214.12</v>
      </c>
      <c r="E5508" s="1">
        <f t="shared" ca="1" si="519"/>
        <v>1879.67509953285</v>
      </c>
      <c r="F5508" s="1">
        <f t="shared" ca="1" si="520"/>
        <v>1.1779269728849782</v>
      </c>
      <c r="G5508" s="5">
        <f t="shared" ca="1" si="517"/>
        <v>39813</v>
      </c>
      <c r="H5508" s="29" t="e">
        <f t="shared" ca="1" si="518"/>
        <v>#N/A</v>
      </c>
      <c r="I5508" s="1" t="e">
        <f t="shared" ca="1" si="521"/>
        <v>#N/A</v>
      </c>
      <c r="J5508" s="1" t="e">
        <f t="shared" ca="1" si="522"/>
        <v>#N/A</v>
      </c>
    </row>
    <row r="5509" spans="1:10" x14ac:dyDescent="0.2">
      <c r="A5509" s="5">
        <v>39784</v>
      </c>
      <c r="B5509" s="2">
        <v>-2.6254222896681334E-2</v>
      </c>
      <c r="C5509" s="1">
        <v>2155.9911689062405</v>
      </c>
      <c r="D5509" s="1">
        <v>2155.9899999999998</v>
      </c>
      <c r="E5509" s="1">
        <f t="shared" ca="1" si="519"/>
        <v>1830.3256904963728</v>
      </c>
      <c r="F5509" s="1">
        <f t="shared" ca="1" si="520"/>
        <v>1.1779269728849782</v>
      </c>
      <c r="G5509" s="5">
        <f t="shared" ca="1" si="517"/>
        <v>39813</v>
      </c>
      <c r="H5509" s="29" t="e">
        <f t="shared" ca="1" si="518"/>
        <v>#N/A</v>
      </c>
      <c r="I5509" s="1" t="e">
        <f t="shared" ca="1" si="521"/>
        <v>#N/A</v>
      </c>
      <c r="J5509" s="1" t="e">
        <f t="shared" ca="1" si="522"/>
        <v>#N/A</v>
      </c>
    </row>
    <row r="5510" spans="1:10" x14ac:dyDescent="0.2">
      <c r="A5510" s="5">
        <v>39785</v>
      </c>
      <c r="B5510" s="2">
        <v>-3.0468601431360764E-2</v>
      </c>
      <c r="C5510" s="1">
        <v>2090.3011332913029</v>
      </c>
      <c r="D5510" s="1">
        <v>2090.3000000000002</v>
      </c>
      <c r="E5510" s="1">
        <f t="shared" ca="1" si="519"/>
        <v>1774.5582265430589</v>
      </c>
      <c r="F5510" s="1">
        <f t="shared" ca="1" si="520"/>
        <v>1.1779269728849779</v>
      </c>
      <c r="G5510" s="5">
        <f t="shared" ca="1" si="517"/>
        <v>39813</v>
      </c>
      <c r="H5510" s="29" t="e">
        <f t="shared" ca="1" si="518"/>
        <v>#N/A</v>
      </c>
      <c r="I5510" s="1" t="e">
        <f t="shared" ca="1" si="521"/>
        <v>#N/A</v>
      </c>
      <c r="J5510" s="1" t="e">
        <f t="shared" ca="1" si="522"/>
        <v>#N/A</v>
      </c>
    </row>
    <row r="5511" spans="1:10" x14ac:dyDescent="0.2">
      <c r="A5511" s="5">
        <v>39786</v>
      </c>
      <c r="B5511" s="2">
        <v>3.5975697268334494E-2</v>
      </c>
      <c r="C5511" s="1">
        <v>2165.5011740622472</v>
      </c>
      <c r="D5511" s="1">
        <v>2165.5</v>
      </c>
      <c r="E5511" s="1">
        <f t="shared" ca="1" si="519"/>
        <v>1838.3991960862043</v>
      </c>
      <c r="F5511" s="1">
        <f t="shared" ca="1" si="520"/>
        <v>1.1779269728849782</v>
      </c>
      <c r="G5511" s="5">
        <f t="shared" ca="1" si="517"/>
        <v>39813</v>
      </c>
      <c r="H5511" s="29" t="e">
        <f t="shared" ca="1" si="518"/>
        <v>#N/A</v>
      </c>
      <c r="I5511" s="1" t="e">
        <f t="shared" ca="1" si="521"/>
        <v>#N/A</v>
      </c>
      <c r="J5511" s="1" t="e">
        <f t="shared" ca="1" si="522"/>
        <v>#N/A</v>
      </c>
    </row>
    <row r="5512" spans="1:10" x14ac:dyDescent="0.2">
      <c r="A5512" s="5">
        <v>39787</v>
      </c>
      <c r="B5512" s="2">
        <v>-2.6317247748787742E-2</v>
      </c>
      <c r="C5512" s="1">
        <v>2108.5111431641603</v>
      </c>
      <c r="D5512" s="1">
        <v>2108.5100000000002</v>
      </c>
      <c r="E5512" s="1">
        <f t="shared" ca="1" si="519"/>
        <v>1790.0175889816314</v>
      </c>
      <c r="F5512" s="1">
        <f t="shared" ca="1" si="520"/>
        <v>1.1779269728849782</v>
      </c>
      <c r="G5512" s="5">
        <f t="shared" ca="1" si="517"/>
        <v>39813</v>
      </c>
      <c r="H5512" s="29" t="e">
        <f t="shared" ca="1" si="518"/>
        <v>#N/A</v>
      </c>
      <c r="I5512" s="1" t="e">
        <f t="shared" ca="1" si="521"/>
        <v>#N/A</v>
      </c>
      <c r="J5512" s="1" t="e">
        <f t="shared" ca="1" si="522"/>
        <v>#N/A</v>
      </c>
    </row>
    <row r="5513" spans="1:10" x14ac:dyDescent="0.2">
      <c r="A5513" s="5">
        <v>39790</v>
      </c>
      <c r="B5513" s="2">
        <v>7.1192453438684078E-2</v>
      </c>
      <c r="C5513" s="1">
        <v>2258.6212245488214</v>
      </c>
      <c r="D5513" s="1">
        <v>2258.62</v>
      </c>
      <c r="E5513" s="1">
        <f t="shared" ca="1" si="519"/>
        <v>1917.4533328396317</v>
      </c>
      <c r="F5513" s="1">
        <f t="shared" ca="1" si="520"/>
        <v>1.1779269728849782</v>
      </c>
      <c r="G5513" s="5">
        <f t="shared" ca="1" si="517"/>
        <v>39813</v>
      </c>
      <c r="H5513" s="29" t="e">
        <f t="shared" ca="1" si="518"/>
        <v>#N/A</v>
      </c>
      <c r="I5513" s="1" t="e">
        <f t="shared" ca="1" si="521"/>
        <v>#N/A</v>
      </c>
      <c r="J5513" s="1" t="e">
        <f t="shared" ca="1" si="522"/>
        <v>#N/A</v>
      </c>
    </row>
    <row r="5514" spans="1:10" x14ac:dyDescent="0.2">
      <c r="A5514" s="5">
        <v>39791</v>
      </c>
      <c r="B5514" s="2">
        <v>1.5004737406026925E-2</v>
      </c>
      <c r="C5514" s="1">
        <v>2292.5112429228552</v>
      </c>
      <c r="D5514" s="1">
        <v>2292.5100000000002</v>
      </c>
      <c r="E5514" s="1">
        <f t="shared" ca="1" si="519"/>
        <v>1946.2242165872015</v>
      </c>
      <c r="F5514" s="1">
        <f t="shared" ca="1" si="520"/>
        <v>1.1779269728849782</v>
      </c>
      <c r="G5514" s="5">
        <f t="shared" ca="1" si="517"/>
        <v>39813</v>
      </c>
      <c r="H5514" s="29" t="e">
        <f t="shared" ca="1" si="518"/>
        <v>#N/A</v>
      </c>
      <c r="I5514" s="1" t="e">
        <f t="shared" ca="1" si="521"/>
        <v>#N/A</v>
      </c>
      <c r="J5514" s="1" t="e">
        <f t="shared" ca="1" si="522"/>
        <v>#N/A</v>
      </c>
    </row>
    <row r="5515" spans="1:10" x14ac:dyDescent="0.2">
      <c r="A5515" s="5">
        <v>39792</v>
      </c>
      <c r="B5515" s="2">
        <v>4.6660647063698546E-2</v>
      </c>
      <c r="C5515" s="1">
        <v>2399.4813009184395</v>
      </c>
      <c r="D5515" s="1">
        <v>2399.48</v>
      </c>
      <c r="E5515" s="1">
        <f t="shared" ca="1" si="519"/>
        <v>2037.0362978642002</v>
      </c>
      <c r="F5515" s="1">
        <f t="shared" ca="1" si="520"/>
        <v>1.1779269728849782</v>
      </c>
      <c r="G5515" s="5">
        <f t="shared" ca="1" si="517"/>
        <v>39813</v>
      </c>
      <c r="H5515" s="29" t="e">
        <f t="shared" ca="1" si="518"/>
        <v>#N/A</v>
      </c>
      <c r="I5515" s="1" t="e">
        <f t="shared" ca="1" si="521"/>
        <v>#N/A</v>
      </c>
      <c r="J5515" s="1" t="e">
        <f t="shared" ca="1" si="522"/>
        <v>#N/A</v>
      </c>
    </row>
    <row r="5516" spans="1:10" x14ac:dyDescent="0.2">
      <c r="A5516" s="5">
        <v>39793</v>
      </c>
      <c r="B5516" s="2">
        <v>-8.2642905962958535E-3</v>
      </c>
      <c r="C5516" s="1">
        <v>2379.6512901672713</v>
      </c>
      <c r="D5516" s="1">
        <v>2379.65</v>
      </c>
      <c r="E5516" s="1">
        <f t="shared" ca="1" si="519"/>
        <v>2020.2016379434474</v>
      </c>
      <c r="F5516" s="1">
        <f t="shared" ca="1" si="520"/>
        <v>1.1779269728849784</v>
      </c>
      <c r="G5516" s="5">
        <f t="shared" ca="1" si="517"/>
        <v>39813</v>
      </c>
      <c r="H5516" s="29" t="e">
        <f t="shared" ca="1" si="518"/>
        <v>#N/A</v>
      </c>
      <c r="I5516" s="1" t="e">
        <f t="shared" ca="1" si="521"/>
        <v>#N/A</v>
      </c>
      <c r="J5516" s="1" t="e">
        <f t="shared" ca="1" si="522"/>
        <v>#N/A</v>
      </c>
    </row>
    <row r="5517" spans="1:10" x14ac:dyDescent="0.2">
      <c r="A5517" s="5">
        <v>39794</v>
      </c>
      <c r="B5517" s="2">
        <v>-1.7834555501859528E-2</v>
      </c>
      <c r="C5517" s="1">
        <v>2337.2112671577115</v>
      </c>
      <c r="D5517" s="1">
        <v>2337.21</v>
      </c>
      <c r="E5517" s="1">
        <f t="shared" ca="1" si="519"/>
        <v>1984.1722397065976</v>
      </c>
      <c r="F5517" s="1">
        <f t="shared" ca="1" si="520"/>
        <v>1.1779269728849784</v>
      </c>
      <c r="G5517" s="5">
        <f t="shared" ca="1" si="517"/>
        <v>39813</v>
      </c>
      <c r="H5517" s="29" t="e">
        <f t="shared" ca="1" si="518"/>
        <v>#N/A</v>
      </c>
      <c r="I5517" s="1" t="e">
        <f t="shared" ca="1" si="521"/>
        <v>#N/A</v>
      </c>
      <c r="J5517" s="1" t="e">
        <f t="shared" ca="1" si="522"/>
        <v>#N/A</v>
      </c>
    </row>
    <row r="5518" spans="1:10" x14ac:dyDescent="0.2">
      <c r="A5518" s="5">
        <v>39797</v>
      </c>
      <c r="B5518" s="2">
        <v>2.1097804647421503E-2</v>
      </c>
      <c r="C5518" s="1">
        <v>2386.5212938919572</v>
      </c>
      <c r="D5518" s="1">
        <v>2386.52</v>
      </c>
      <c r="E5518" s="1">
        <f t="shared" ca="1" si="519"/>
        <v>2026.033918006764</v>
      </c>
      <c r="F5518" s="1">
        <f t="shared" ca="1" si="520"/>
        <v>1.1779269728849784</v>
      </c>
      <c r="G5518" s="5">
        <f t="shared" ca="1" si="517"/>
        <v>39813</v>
      </c>
      <c r="H5518" s="29" t="e">
        <f t="shared" ca="1" si="518"/>
        <v>#N/A</v>
      </c>
      <c r="I5518" s="1" t="e">
        <f t="shared" ca="1" si="521"/>
        <v>#N/A</v>
      </c>
      <c r="J5518" s="1" t="e">
        <f t="shared" ca="1" si="522"/>
        <v>#N/A</v>
      </c>
    </row>
    <row r="5519" spans="1:10" x14ac:dyDescent="0.2">
      <c r="A5519" s="5">
        <v>39799</v>
      </c>
      <c r="B5519" s="2">
        <v>2.7672091581046887E-2</v>
      </c>
      <c r="C5519" s="1">
        <v>2452.561329696654</v>
      </c>
      <c r="D5519" s="1">
        <v>2452.56</v>
      </c>
      <c r="E5519" s="1">
        <f t="shared" ca="1" si="519"/>
        <v>2082.0985141321548</v>
      </c>
      <c r="F5519" s="1">
        <f t="shared" ca="1" si="520"/>
        <v>1.1779269728849782</v>
      </c>
      <c r="G5519" s="5">
        <f t="shared" ca="1" si="517"/>
        <v>39813</v>
      </c>
      <c r="H5519" s="29" t="e">
        <f t="shared" ca="1" si="518"/>
        <v>#N/A</v>
      </c>
      <c r="I5519" s="1" t="e">
        <f t="shared" ca="1" si="521"/>
        <v>#N/A</v>
      </c>
      <c r="J5519" s="1" t="e">
        <f t="shared" ca="1" si="522"/>
        <v>#N/A</v>
      </c>
    </row>
    <row r="5520" spans="1:10" x14ac:dyDescent="0.2">
      <c r="A5520" s="5">
        <v>39800</v>
      </c>
      <c r="B5520" s="2">
        <v>-1.6717226082134551E-2</v>
      </c>
      <c r="C5520" s="1">
        <v>2411.5613074678145</v>
      </c>
      <c r="D5520" s="1">
        <v>2411.56</v>
      </c>
      <c r="E5520" s="1">
        <f t="shared" ca="1" si="519"/>
        <v>2047.2916025461309</v>
      </c>
      <c r="F5520" s="1">
        <f t="shared" ca="1" si="520"/>
        <v>1.1779269728849782</v>
      </c>
      <c r="G5520" s="5">
        <f t="shared" ca="1" si="517"/>
        <v>39813</v>
      </c>
      <c r="H5520" s="29" t="e">
        <f t="shared" ca="1" si="518"/>
        <v>#N/A</v>
      </c>
      <c r="I5520" s="1" t="e">
        <f t="shared" ca="1" si="521"/>
        <v>#N/A</v>
      </c>
      <c r="J5520" s="1" t="e">
        <f t="shared" ca="1" si="522"/>
        <v>#N/A</v>
      </c>
    </row>
    <row r="5521" spans="1:10" x14ac:dyDescent="0.2">
      <c r="A5521" s="5">
        <v>39801</v>
      </c>
      <c r="B5521" s="2">
        <v>-3.3895072069531684E-2</v>
      </c>
      <c r="C5521" s="1">
        <v>2329.8212631510987</v>
      </c>
      <c r="D5521" s="1">
        <v>2329.8200000000002</v>
      </c>
      <c r="E5521" s="1">
        <f t="shared" ca="1" si="519"/>
        <v>1977.8985061304827</v>
      </c>
      <c r="F5521" s="1">
        <f t="shared" ca="1" si="520"/>
        <v>1.1779269728849784</v>
      </c>
      <c r="G5521" s="5">
        <f t="shared" ca="1" si="517"/>
        <v>39813</v>
      </c>
      <c r="H5521" s="29" t="e">
        <f t="shared" ca="1" si="518"/>
        <v>#N/A</v>
      </c>
      <c r="I5521" s="1" t="e">
        <f t="shared" ca="1" si="521"/>
        <v>#N/A</v>
      </c>
      <c r="J5521" s="1" t="e">
        <f t="shared" ca="1" si="522"/>
        <v>#N/A</v>
      </c>
    </row>
    <row r="5522" spans="1:10" x14ac:dyDescent="0.2">
      <c r="A5522" s="5">
        <v>39804</v>
      </c>
      <c r="B5522" s="2">
        <v>-9.2496416032140649E-3</v>
      </c>
      <c r="C5522" s="1">
        <v>2308.2712514674035</v>
      </c>
      <c r="D5522" s="1">
        <v>2308.27</v>
      </c>
      <c r="E5522" s="1">
        <f t="shared" ca="1" si="519"/>
        <v>1959.6036538212431</v>
      </c>
      <c r="F5522" s="1">
        <f t="shared" ca="1" si="520"/>
        <v>1.1779269728849784</v>
      </c>
      <c r="G5522" s="5">
        <f t="shared" ca="1" si="517"/>
        <v>39813</v>
      </c>
      <c r="H5522" s="29" t="e">
        <f t="shared" ca="1" si="518"/>
        <v>#N/A</v>
      </c>
      <c r="I5522" s="1" t="e">
        <f t="shared" ca="1" si="521"/>
        <v>#N/A</v>
      </c>
      <c r="J5522" s="1" t="e">
        <f t="shared" ca="1" si="522"/>
        <v>#N/A</v>
      </c>
    </row>
    <row r="5523" spans="1:10" x14ac:dyDescent="0.2">
      <c r="A5523" s="5">
        <v>39805</v>
      </c>
      <c r="B5523" s="2">
        <v>7.3041715223955972E-3</v>
      </c>
      <c r="C5523" s="1">
        <v>2325.1312606083361</v>
      </c>
      <c r="D5523" s="1">
        <v>2325.13</v>
      </c>
      <c r="E5523" s="1">
        <f t="shared" ca="1" si="519"/>
        <v>1973.9169350246666</v>
      </c>
      <c r="F5523" s="1">
        <f t="shared" ca="1" si="520"/>
        <v>1.1779269728849784</v>
      </c>
      <c r="G5523" s="5">
        <f t="shared" ca="1" si="517"/>
        <v>39813</v>
      </c>
      <c r="H5523" s="29" t="e">
        <f t="shared" ca="1" si="518"/>
        <v>#N/A</v>
      </c>
      <c r="I5523" s="1" t="e">
        <f t="shared" ca="1" si="521"/>
        <v>#N/A</v>
      </c>
      <c r="J5523" s="1" t="e">
        <f t="shared" ca="1" si="522"/>
        <v>#N/A</v>
      </c>
    </row>
    <row r="5524" spans="1:10" x14ac:dyDescent="0.2">
      <c r="A5524" s="5">
        <v>39806</v>
      </c>
      <c r="B5524" s="2">
        <v>-1.150043223389674E-2</v>
      </c>
      <c r="C5524" s="1">
        <v>2298.3912461107952</v>
      </c>
      <c r="D5524" s="1">
        <v>2298.39</v>
      </c>
      <c r="E5524" s="1">
        <f t="shared" ca="1" si="519"/>
        <v>1951.2160370780744</v>
      </c>
      <c r="F5524" s="1">
        <f t="shared" ca="1" si="520"/>
        <v>1.1779269728849784</v>
      </c>
      <c r="G5524" s="5">
        <f t="shared" ca="1" si="517"/>
        <v>39813</v>
      </c>
      <c r="H5524" s="29" t="e">
        <f t="shared" ca="1" si="518"/>
        <v>#N/A</v>
      </c>
      <c r="I5524" s="1" t="e">
        <f t="shared" ca="1" si="521"/>
        <v>#N/A</v>
      </c>
      <c r="J5524" s="1" t="e">
        <f t="shared" ca="1" si="522"/>
        <v>#N/A</v>
      </c>
    </row>
    <row r="5525" spans="1:10" x14ac:dyDescent="0.2">
      <c r="A5525" s="5">
        <v>39811</v>
      </c>
      <c r="B5525" s="2">
        <v>1.1386231231427235E-2</v>
      </c>
      <c r="C5525" s="1">
        <v>2324.561260299301</v>
      </c>
      <c r="D5525" s="1">
        <v>2324.56</v>
      </c>
      <c r="E5525" s="1">
        <f t="shared" ca="1" si="519"/>
        <v>1973.4330340587146</v>
      </c>
      <c r="F5525" s="1">
        <f t="shared" ca="1" si="520"/>
        <v>1.1779269728849784</v>
      </c>
      <c r="G5525" s="5">
        <f t="shared" ca="1" si="517"/>
        <v>39813</v>
      </c>
      <c r="H5525" s="29" t="e">
        <f t="shared" ca="1" si="518"/>
        <v>#N/A</v>
      </c>
      <c r="I5525" s="1" t="e">
        <f t="shared" ca="1" si="521"/>
        <v>#N/A</v>
      </c>
      <c r="J5525" s="1" t="e">
        <f t="shared" ca="1" si="522"/>
        <v>#N/A</v>
      </c>
    </row>
    <row r="5526" spans="1:10" x14ac:dyDescent="0.2">
      <c r="A5526" s="5">
        <v>39812</v>
      </c>
      <c r="B5526" s="2">
        <v>5.2224937192413279E-3</v>
      </c>
      <c r="C5526" s="1">
        <v>2336.7012668812058</v>
      </c>
      <c r="D5526" s="1">
        <v>2336.6999999999998</v>
      </c>
      <c r="E5526" s="1">
        <f t="shared" ca="1" si="519"/>
        <v>1983.7392756844295</v>
      </c>
      <c r="F5526" s="1">
        <f t="shared" ca="1" si="520"/>
        <v>1.1779269728849784</v>
      </c>
      <c r="G5526" s="5">
        <f t="shared" ca="1" si="517"/>
        <v>39813</v>
      </c>
      <c r="H5526" s="29" t="e">
        <f t="shared" ca="1" si="518"/>
        <v>#N/A</v>
      </c>
      <c r="I5526" s="1" t="e">
        <f t="shared" ca="1" si="521"/>
        <v>#N/A</v>
      </c>
      <c r="J5526" s="1" t="e">
        <f t="shared" ca="1" si="522"/>
        <v>#N/A</v>
      </c>
    </row>
    <row r="5527" spans="1:10" x14ac:dyDescent="0.2">
      <c r="A5527" s="5">
        <v>39813</v>
      </c>
      <c r="B5527" s="2">
        <v>7.5277100184021339E-3</v>
      </c>
      <c r="C5527" s="1">
        <v>2354.2912764179205</v>
      </c>
      <c r="D5527" s="1">
        <v>2354.29</v>
      </c>
      <c r="E5527" s="1">
        <f t="shared" ca="1" si="519"/>
        <v>1998.6722897038969</v>
      </c>
      <c r="F5527" s="1">
        <f t="shared" ca="1" si="520"/>
        <v>1.1779269728849784</v>
      </c>
      <c r="G5527" s="5">
        <f t="shared" ca="1" si="517"/>
        <v>39813</v>
      </c>
      <c r="H5527" s="29" t="e">
        <f t="shared" ca="1" si="518"/>
        <v>#N/A</v>
      </c>
      <c r="I5527" s="1" t="e">
        <f t="shared" ca="1" si="521"/>
        <v>#N/A</v>
      </c>
      <c r="J5527" s="1" t="e">
        <f t="shared" ca="1" si="522"/>
        <v>#N/A</v>
      </c>
    </row>
    <row r="5528" spans="1:10" x14ac:dyDescent="0.2">
      <c r="A5528" s="5">
        <v>39815</v>
      </c>
      <c r="B5528" s="2">
        <v>1.1888934668201623E-2</v>
      </c>
      <c r="C5528" s="1">
        <v>2382.28129159317</v>
      </c>
      <c r="D5528" s="1">
        <v>2382.2800000000002</v>
      </c>
      <c r="E5528" s="1">
        <f t="shared" ca="1" si="519"/>
        <v>2022.4343739793314</v>
      </c>
      <c r="F5528" s="1">
        <f t="shared" ca="1" si="520"/>
        <v>1.1779269728849784</v>
      </c>
      <c r="G5528" s="5">
        <f t="shared" ca="1" si="517"/>
        <v>39844</v>
      </c>
      <c r="H5528" s="29" t="e">
        <f t="shared" ca="1" si="518"/>
        <v>#N/A</v>
      </c>
      <c r="I5528" s="1" t="e">
        <f t="shared" ca="1" si="521"/>
        <v>#N/A</v>
      </c>
      <c r="J5528" s="1" t="e">
        <f t="shared" ca="1" si="522"/>
        <v>#N/A</v>
      </c>
    </row>
    <row r="5529" spans="1:10" x14ac:dyDescent="0.2">
      <c r="A5529" s="5">
        <v>39818</v>
      </c>
      <c r="B5529" s="2">
        <v>2.5185956310761037E-2</v>
      </c>
      <c r="C5529" s="1">
        <v>2442.2813241231788</v>
      </c>
      <c r="D5529" s="1">
        <v>2442.2800000000002</v>
      </c>
      <c r="E5529" s="1">
        <f t="shared" ca="1" si="519"/>
        <v>2073.371317763756</v>
      </c>
      <c r="F5529" s="1">
        <f t="shared" ca="1" si="520"/>
        <v>1.1779269728849786</v>
      </c>
      <c r="G5529" s="5">
        <f t="shared" ca="1" si="517"/>
        <v>39844</v>
      </c>
      <c r="H5529" s="29" t="e">
        <f t="shared" ca="1" si="518"/>
        <v>#N/A</v>
      </c>
      <c r="I5529" s="1" t="e">
        <f t="shared" ca="1" si="521"/>
        <v>#N/A</v>
      </c>
      <c r="J5529" s="1" t="e">
        <f t="shared" ca="1" si="522"/>
        <v>#N/A</v>
      </c>
    </row>
    <row r="5530" spans="1:10" x14ac:dyDescent="0.2">
      <c r="A5530" s="5">
        <v>39819</v>
      </c>
      <c r="B5530" s="2">
        <v>2.758897423718798E-2</v>
      </c>
      <c r="C5530" s="1">
        <v>2509.6613606543788</v>
      </c>
      <c r="D5530" s="1">
        <v>2509.66</v>
      </c>
      <c r="E5530" s="1">
        <f t="shared" ca="1" si="519"/>
        <v>2130.5735056336653</v>
      </c>
      <c r="F5530" s="1">
        <f t="shared" ca="1" si="520"/>
        <v>1.1779269728849784</v>
      </c>
      <c r="G5530" s="5">
        <f t="shared" ca="1" si="517"/>
        <v>39844</v>
      </c>
      <c r="H5530" s="29" t="e">
        <f t="shared" ca="1" si="518"/>
        <v>#N/A</v>
      </c>
      <c r="I5530" s="1" t="e">
        <f t="shared" ca="1" si="521"/>
        <v>#N/A</v>
      </c>
      <c r="J5530" s="1" t="e">
        <f t="shared" ca="1" si="522"/>
        <v>#N/A</v>
      </c>
    </row>
    <row r="5531" spans="1:10" x14ac:dyDescent="0.2">
      <c r="A5531" s="5">
        <v>39820</v>
      </c>
      <c r="B5531" s="2">
        <v>-8.7621430791421373E-3</v>
      </c>
      <c r="C5531" s="1">
        <v>2487.6713487321304</v>
      </c>
      <c r="D5531" s="1">
        <v>2487.67</v>
      </c>
      <c r="E5531" s="1">
        <f t="shared" ca="1" si="519"/>
        <v>2111.9051157366735</v>
      </c>
      <c r="F5531" s="1">
        <f t="shared" ca="1" si="520"/>
        <v>1.1779269728849786</v>
      </c>
      <c r="G5531" s="5">
        <f t="shared" ca="1" si="517"/>
        <v>39844</v>
      </c>
      <c r="H5531" s="29" t="e">
        <f t="shared" ca="1" si="518"/>
        <v>#N/A</v>
      </c>
      <c r="I5531" s="1" t="e">
        <f t="shared" ca="1" si="521"/>
        <v>#N/A</v>
      </c>
      <c r="J5531" s="1" t="e">
        <f t="shared" ca="1" si="522"/>
        <v>#N/A</v>
      </c>
    </row>
    <row r="5532" spans="1:10" x14ac:dyDescent="0.2">
      <c r="A5532" s="5">
        <v>39821</v>
      </c>
      <c r="B5532" s="2">
        <v>-2.101966900754515E-2</v>
      </c>
      <c r="C5532" s="1">
        <v>2435.3813203822274</v>
      </c>
      <c r="D5532" s="1">
        <v>2435.38</v>
      </c>
      <c r="E5532" s="1">
        <f t="shared" ca="1" si="519"/>
        <v>2067.5135692285467</v>
      </c>
      <c r="F5532" s="1">
        <f t="shared" ca="1" si="520"/>
        <v>1.1779269728849788</v>
      </c>
      <c r="G5532" s="5">
        <f t="shared" ca="1" si="517"/>
        <v>39844</v>
      </c>
      <c r="H5532" s="29" t="e">
        <f t="shared" ca="1" si="518"/>
        <v>#N/A</v>
      </c>
      <c r="I5532" s="1" t="e">
        <f t="shared" ca="1" si="521"/>
        <v>#N/A</v>
      </c>
      <c r="J5532" s="1" t="e">
        <f t="shared" ca="1" si="522"/>
        <v>#N/A</v>
      </c>
    </row>
    <row r="5533" spans="1:10" x14ac:dyDescent="0.2">
      <c r="A5533" s="5">
        <v>39822</v>
      </c>
      <c r="B5533" s="2">
        <v>-9.279865975742041E-4</v>
      </c>
      <c r="C5533" s="1">
        <v>2433.12131915693</v>
      </c>
      <c r="D5533" s="1">
        <v>2433.12</v>
      </c>
      <c r="E5533" s="1">
        <f t="shared" ca="1" si="519"/>
        <v>2065.5949443459999</v>
      </c>
      <c r="F5533" s="1">
        <f t="shared" ca="1" si="520"/>
        <v>1.1779269728849788</v>
      </c>
      <c r="G5533" s="5">
        <f t="shared" ca="1" si="517"/>
        <v>39844</v>
      </c>
      <c r="H5533" s="29" t="e">
        <f t="shared" ca="1" si="518"/>
        <v>#N/A</v>
      </c>
      <c r="I5533" s="1" t="e">
        <f t="shared" ca="1" si="521"/>
        <v>#N/A</v>
      </c>
      <c r="J5533" s="1" t="e">
        <f t="shared" ca="1" si="522"/>
        <v>#N/A</v>
      </c>
    </row>
    <row r="5534" spans="1:10" x14ac:dyDescent="0.2">
      <c r="A5534" s="5">
        <v>39825</v>
      </c>
      <c r="B5534" s="2">
        <v>-9.165187084895221E-4</v>
      </c>
      <c r="C5534" s="1">
        <v>2430.8913179478977</v>
      </c>
      <c r="D5534" s="1">
        <v>2430.89</v>
      </c>
      <c r="E5534" s="1">
        <f t="shared" ca="1" si="519"/>
        <v>2063.7017879353452</v>
      </c>
      <c r="F5534" s="1">
        <f t="shared" ca="1" si="520"/>
        <v>1.1779269728849788</v>
      </c>
      <c r="G5534" s="5">
        <f t="shared" ca="1" si="517"/>
        <v>39844</v>
      </c>
      <c r="H5534" s="29" t="e">
        <f t="shared" ca="1" si="518"/>
        <v>#N/A</v>
      </c>
      <c r="I5534" s="1" t="e">
        <f t="shared" ca="1" si="521"/>
        <v>#N/A</v>
      </c>
      <c r="J5534" s="1" t="e">
        <f t="shared" ca="1" si="522"/>
        <v>#N/A</v>
      </c>
    </row>
    <row r="5535" spans="1:10" x14ac:dyDescent="0.2">
      <c r="A5535" s="5">
        <v>39826</v>
      </c>
      <c r="B5535" s="2">
        <v>-2.7886905618929703E-2</v>
      </c>
      <c r="C5535" s="1">
        <v>2363.1012811944092</v>
      </c>
      <c r="D5535" s="1">
        <v>2363.1</v>
      </c>
      <c r="E5535" s="1">
        <f t="shared" ca="1" si="519"/>
        <v>2006.151530949576</v>
      </c>
      <c r="F5535" s="1">
        <f t="shared" ca="1" si="520"/>
        <v>1.1779269728849788</v>
      </c>
      <c r="G5535" s="5">
        <f t="shared" ca="1" si="517"/>
        <v>39844</v>
      </c>
      <c r="H5535" s="29" t="e">
        <f t="shared" ca="1" si="518"/>
        <v>#N/A</v>
      </c>
      <c r="I5535" s="1" t="e">
        <f t="shared" ca="1" si="521"/>
        <v>#N/A</v>
      </c>
      <c r="J5535" s="1" t="e">
        <f t="shared" ca="1" si="522"/>
        <v>#N/A</v>
      </c>
    </row>
    <row r="5536" spans="1:10" x14ac:dyDescent="0.2">
      <c r="A5536" s="5">
        <v>39827</v>
      </c>
      <c r="B5536" s="2">
        <v>-3.3456053489061E-2</v>
      </c>
      <c r="C5536" s="1">
        <v>2284.0412383307007</v>
      </c>
      <c r="D5536" s="1">
        <v>2284.04</v>
      </c>
      <c r="E5536" s="1">
        <f t="shared" ca="1" si="519"/>
        <v>1939.0336180229656</v>
      </c>
      <c r="F5536" s="1">
        <f t="shared" ca="1" si="520"/>
        <v>1.1779269728849788</v>
      </c>
      <c r="G5536" s="5">
        <f t="shared" ca="1" si="517"/>
        <v>39844</v>
      </c>
      <c r="H5536" s="29" t="e">
        <f t="shared" ca="1" si="518"/>
        <v>#N/A</v>
      </c>
      <c r="I5536" s="1" t="e">
        <f t="shared" ca="1" si="521"/>
        <v>#N/A</v>
      </c>
      <c r="J5536" s="1" t="e">
        <f t="shared" ca="1" si="522"/>
        <v>#N/A</v>
      </c>
    </row>
    <row r="5537" spans="1:10" x14ac:dyDescent="0.2">
      <c r="A5537" s="5">
        <v>39828</v>
      </c>
      <c r="B5537" s="2">
        <v>-1.924221992609576E-2</v>
      </c>
      <c r="C5537" s="1">
        <v>2240.0912145024695</v>
      </c>
      <c r="D5537" s="1">
        <v>2240.09</v>
      </c>
      <c r="E5537" s="1">
        <f t="shared" ca="1" si="519"/>
        <v>1901.7223067008747</v>
      </c>
      <c r="F5537" s="1">
        <f t="shared" ca="1" si="520"/>
        <v>1.1779269728849786</v>
      </c>
      <c r="G5537" s="5">
        <f t="shared" ca="1" si="517"/>
        <v>39844</v>
      </c>
      <c r="H5537" s="29" t="e">
        <f t="shared" ca="1" si="518"/>
        <v>#N/A</v>
      </c>
      <c r="I5537" s="1" t="e">
        <f t="shared" ca="1" si="521"/>
        <v>#N/A</v>
      </c>
      <c r="J5537" s="1" t="e">
        <f t="shared" ca="1" si="522"/>
        <v>#N/A</v>
      </c>
    </row>
    <row r="5538" spans="1:10" x14ac:dyDescent="0.2">
      <c r="A5538" s="5">
        <v>39829</v>
      </c>
      <c r="B5538" s="2">
        <v>2.8735452593422472E-2</v>
      </c>
      <c r="C5538" s="1">
        <v>2304.4612494017474</v>
      </c>
      <c r="D5538" s="1">
        <v>2304.46</v>
      </c>
      <c r="E5538" s="1">
        <f t="shared" ca="1" si="519"/>
        <v>1956.3691578909318</v>
      </c>
      <c r="F5538" s="1">
        <f t="shared" ca="1" si="520"/>
        <v>1.1779269728849786</v>
      </c>
      <c r="G5538" s="5">
        <f t="shared" ca="1" si="517"/>
        <v>39844</v>
      </c>
      <c r="H5538" s="29" t="e">
        <f t="shared" ca="1" si="518"/>
        <v>#N/A</v>
      </c>
      <c r="I5538" s="1" t="e">
        <f t="shared" ca="1" si="521"/>
        <v>#N/A</v>
      </c>
      <c r="J5538" s="1" t="e">
        <f t="shared" ca="1" si="522"/>
        <v>#N/A</v>
      </c>
    </row>
    <row r="5539" spans="1:10" x14ac:dyDescent="0.2">
      <c r="A5539" s="5">
        <v>39832</v>
      </c>
      <c r="B5539" s="2">
        <v>-1.9258307803129648E-2</v>
      </c>
      <c r="C5539" s="1">
        <v>2260.0812253403838</v>
      </c>
      <c r="D5539" s="1">
        <v>2260.08</v>
      </c>
      <c r="E5539" s="1">
        <f t="shared" ca="1" si="519"/>
        <v>1918.6927984717186</v>
      </c>
      <c r="F5539" s="1">
        <f t="shared" ca="1" si="520"/>
        <v>1.1779269728849786</v>
      </c>
      <c r="G5539" s="5">
        <f t="shared" ca="1" si="517"/>
        <v>39844</v>
      </c>
      <c r="H5539" s="29" t="e">
        <f t="shared" ca="1" si="518"/>
        <v>#N/A</v>
      </c>
      <c r="I5539" s="1" t="e">
        <f t="shared" ca="1" si="521"/>
        <v>#N/A</v>
      </c>
      <c r="J5539" s="1" t="e">
        <f t="shared" ca="1" si="522"/>
        <v>#N/A</v>
      </c>
    </row>
    <row r="5540" spans="1:10" x14ac:dyDescent="0.2">
      <c r="A5540" s="5">
        <v>39833</v>
      </c>
      <c r="B5540" s="2">
        <v>-1.591536582775821E-2</v>
      </c>
      <c r="C5540" s="1">
        <v>2224.1112058386434</v>
      </c>
      <c r="D5540" s="1">
        <v>2224.11</v>
      </c>
      <c r="E5540" s="1">
        <f t="shared" ca="1" si="519"/>
        <v>1888.1561006729557</v>
      </c>
      <c r="F5540" s="1">
        <f t="shared" ca="1" si="520"/>
        <v>1.1779269728849788</v>
      </c>
      <c r="G5540" s="5">
        <f t="shared" ca="1" si="517"/>
        <v>39844</v>
      </c>
      <c r="H5540" s="29" t="e">
        <f t="shared" ca="1" si="518"/>
        <v>#N/A</v>
      </c>
      <c r="I5540" s="1" t="e">
        <f t="shared" ca="1" si="521"/>
        <v>#N/A</v>
      </c>
      <c r="J5540" s="1" t="e">
        <f t="shared" ca="1" si="522"/>
        <v>#N/A</v>
      </c>
    </row>
    <row r="5541" spans="1:10" x14ac:dyDescent="0.2">
      <c r="A5541" s="5">
        <v>39834</v>
      </c>
      <c r="B5541" s="2">
        <v>-1.2126198794124465E-2</v>
      </c>
      <c r="C5541" s="1">
        <v>2197.141191216404</v>
      </c>
      <c r="D5541" s="1">
        <v>2197.14</v>
      </c>
      <c r="E5541" s="1">
        <f t="shared" ca="1" si="519"/>
        <v>1865.2599444418565</v>
      </c>
      <c r="F5541" s="1">
        <f t="shared" ca="1" si="520"/>
        <v>1.1779269728849788</v>
      </c>
      <c r="G5541" s="5">
        <f t="shared" ca="1" si="517"/>
        <v>39844</v>
      </c>
      <c r="H5541" s="29" t="e">
        <f t="shared" ca="1" si="518"/>
        <v>#N/A</v>
      </c>
      <c r="I5541" s="1" t="e">
        <f t="shared" ca="1" si="521"/>
        <v>#N/A</v>
      </c>
      <c r="J5541" s="1" t="e">
        <f t="shared" ca="1" si="522"/>
        <v>#N/A</v>
      </c>
    </row>
    <row r="5542" spans="1:10" x14ac:dyDescent="0.2">
      <c r="A5542" s="5">
        <v>39835</v>
      </c>
      <c r="B5542" s="2">
        <v>-8.6111945529188105E-3</v>
      </c>
      <c r="C5542" s="1">
        <v>2178.2211809586079</v>
      </c>
      <c r="D5542" s="1">
        <v>2178.2199999999998</v>
      </c>
      <c r="E5542" s="1">
        <f t="shared" ca="1" si="519"/>
        <v>1849.1978281685012</v>
      </c>
      <c r="F5542" s="1">
        <f t="shared" ca="1" si="520"/>
        <v>1.1779269728849788</v>
      </c>
      <c r="G5542" s="5">
        <f t="shared" ca="1" si="517"/>
        <v>39844</v>
      </c>
      <c r="H5542" s="29" t="e">
        <f t="shared" ca="1" si="518"/>
        <v>#N/A</v>
      </c>
      <c r="I5542" s="1" t="e">
        <f t="shared" ca="1" si="521"/>
        <v>#N/A</v>
      </c>
      <c r="J5542" s="1" t="e">
        <f t="shared" ca="1" si="522"/>
        <v>#N/A</v>
      </c>
    </row>
    <row r="5543" spans="1:10" x14ac:dyDescent="0.2">
      <c r="A5543" s="5">
        <v>39836</v>
      </c>
      <c r="B5543" s="2">
        <v>-1.4842394248514856E-2</v>
      </c>
      <c r="C5543" s="1">
        <v>2145.8911634303545</v>
      </c>
      <c r="D5543" s="1">
        <v>2145.89</v>
      </c>
      <c r="E5543" s="1">
        <f t="shared" ca="1" si="519"/>
        <v>1821.7513049593269</v>
      </c>
      <c r="F5543" s="1">
        <f t="shared" ca="1" si="520"/>
        <v>1.1779269728849788</v>
      </c>
      <c r="G5543" s="5">
        <f t="shared" ca="1" si="517"/>
        <v>39844</v>
      </c>
      <c r="H5543" s="29" t="e">
        <f t="shared" ca="1" si="518"/>
        <v>#N/A</v>
      </c>
      <c r="I5543" s="1" t="e">
        <f t="shared" ca="1" si="521"/>
        <v>#N/A</v>
      </c>
      <c r="J5543" s="1" t="e">
        <f t="shared" ca="1" si="522"/>
        <v>#N/A</v>
      </c>
    </row>
    <row r="5544" spans="1:10" x14ac:dyDescent="0.2">
      <c r="A5544" s="5">
        <v>39839</v>
      </c>
      <c r="B5544" s="2">
        <v>2.9358448009916716E-2</v>
      </c>
      <c r="C5544" s="1">
        <v>2208.8911975868641</v>
      </c>
      <c r="D5544" s="1">
        <v>2208.89</v>
      </c>
      <c r="E5544" s="1">
        <f t="shared" ca="1" si="519"/>
        <v>1875.2350959329731</v>
      </c>
      <c r="F5544" s="1">
        <f t="shared" ca="1" si="520"/>
        <v>1.1779269728849788</v>
      </c>
      <c r="G5544" s="5">
        <f t="shared" ca="1" si="517"/>
        <v>39844</v>
      </c>
      <c r="H5544" s="29" t="e">
        <f t="shared" ca="1" si="518"/>
        <v>#N/A</v>
      </c>
      <c r="I5544" s="1" t="e">
        <f t="shared" ca="1" si="521"/>
        <v>#N/A</v>
      </c>
      <c r="J5544" s="1" t="e">
        <f t="shared" ca="1" si="522"/>
        <v>#N/A</v>
      </c>
    </row>
    <row r="5545" spans="1:10" x14ac:dyDescent="0.2">
      <c r="A5545" s="5">
        <v>39840</v>
      </c>
      <c r="B5545" s="2">
        <v>2.4138820855724052E-2</v>
      </c>
      <c r="C5545" s="1">
        <v>2262.2112264951993</v>
      </c>
      <c r="D5545" s="1">
        <v>2262.21</v>
      </c>
      <c r="E5545" s="1">
        <f t="shared" ca="1" si="519"/>
        <v>1920.5010599760658</v>
      </c>
      <c r="F5545" s="1">
        <f t="shared" ca="1" si="520"/>
        <v>1.1779269728849786</v>
      </c>
      <c r="G5545" s="5">
        <f t="shared" ca="1" si="517"/>
        <v>39844</v>
      </c>
      <c r="H5545" s="29" t="e">
        <f t="shared" ca="1" si="518"/>
        <v>#N/A</v>
      </c>
      <c r="I5545" s="1" t="e">
        <f t="shared" ca="1" si="521"/>
        <v>#N/A</v>
      </c>
      <c r="J5545" s="1" t="e">
        <f t="shared" ca="1" si="522"/>
        <v>#N/A</v>
      </c>
    </row>
    <row r="5546" spans="1:10" x14ac:dyDescent="0.2">
      <c r="A5546" s="5">
        <v>39841</v>
      </c>
      <c r="B5546" s="2">
        <v>1.868968840204932E-2</v>
      </c>
      <c r="C5546" s="1">
        <v>2304.4912494180126</v>
      </c>
      <c r="D5546" s="1">
        <v>2304.4899999999998</v>
      </c>
      <c r="E5546" s="1">
        <f t="shared" ca="1" si="519"/>
        <v>1956.3946263628241</v>
      </c>
      <c r="F5546" s="1">
        <f t="shared" ca="1" si="520"/>
        <v>1.1779269728849784</v>
      </c>
      <c r="G5546" s="5">
        <f t="shared" ca="1" si="517"/>
        <v>39844</v>
      </c>
      <c r="H5546" s="29" t="e">
        <f t="shared" ca="1" si="518"/>
        <v>#N/A</v>
      </c>
      <c r="I5546" s="1" t="e">
        <f t="shared" ca="1" si="521"/>
        <v>#N/A</v>
      </c>
      <c r="J5546" s="1" t="e">
        <f t="shared" ca="1" si="522"/>
        <v>#N/A</v>
      </c>
    </row>
    <row r="5547" spans="1:10" x14ac:dyDescent="0.2">
      <c r="A5547" s="5">
        <v>39842</v>
      </c>
      <c r="B5547" s="2">
        <v>-2.1245481646698261E-2</v>
      </c>
      <c r="C5547" s="1">
        <v>2255.5312228735256</v>
      </c>
      <c r="D5547" s="1">
        <v>2255.5300000000002</v>
      </c>
      <c r="E5547" s="1">
        <f t="shared" ca="1" si="519"/>
        <v>1914.8300802347337</v>
      </c>
      <c r="F5547" s="1">
        <f t="shared" ca="1" si="520"/>
        <v>1.1779269728849784</v>
      </c>
      <c r="G5547" s="5">
        <f t="shared" ca="1" si="517"/>
        <v>39844</v>
      </c>
      <c r="H5547" s="29" t="e">
        <f t="shared" ca="1" si="518"/>
        <v>#N/A</v>
      </c>
      <c r="I5547" s="1" t="e">
        <f t="shared" ca="1" si="521"/>
        <v>#N/A</v>
      </c>
      <c r="J5547" s="1" t="e">
        <f t="shared" ca="1" si="522"/>
        <v>#N/A</v>
      </c>
    </row>
    <row r="5548" spans="1:10" x14ac:dyDescent="0.2">
      <c r="A5548" s="5">
        <v>39843</v>
      </c>
      <c r="B5548" s="2">
        <v>-5.7192766223479463E-4</v>
      </c>
      <c r="C5548" s="1">
        <v>2254.2412221741301</v>
      </c>
      <c r="D5548" s="1">
        <v>2254.2399999999998</v>
      </c>
      <c r="E5548" s="1">
        <f t="shared" ca="1" si="519"/>
        <v>1913.7349359433683</v>
      </c>
      <c r="F5548" s="1">
        <f t="shared" ca="1" si="520"/>
        <v>1.1779269728849784</v>
      </c>
      <c r="G5548" s="5">
        <f t="shared" ca="1" si="517"/>
        <v>39844</v>
      </c>
      <c r="H5548" s="29" t="e">
        <f t="shared" ca="1" si="518"/>
        <v>#N/A</v>
      </c>
      <c r="I5548" s="1" t="e">
        <f t="shared" ca="1" si="521"/>
        <v>#N/A</v>
      </c>
      <c r="J5548" s="1" t="e">
        <f t="shared" ca="1" si="522"/>
        <v>#N/A</v>
      </c>
    </row>
    <row r="5549" spans="1:10" x14ac:dyDescent="0.2">
      <c r="A5549" s="5">
        <v>39846</v>
      </c>
      <c r="B5549" s="2">
        <v>-3.1380864504223061E-2</v>
      </c>
      <c r="C5549" s="1">
        <v>2183.5011838212495</v>
      </c>
      <c r="D5549" s="1">
        <v>2183.5</v>
      </c>
      <c r="E5549" s="1">
        <f t="shared" ca="1" si="519"/>
        <v>1853.6802792215315</v>
      </c>
      <c r="F5549" s="1">
        <f t="shared" ca="1" si="520"/>
        <v>1.1779269728849784</v>
      </c>
      <c r="G5549" s="5">
        <f t="shared" ca="1" si="517"/>
        <v>39872</v>
      </c>
      <c r="H5549" s="29" t="e">
        <f t="shared" ca="1" si="518"/>
        <v>#N/A</v>
      </c>
      <c r="I5549" s="1" t="e">
        <f t="shared" ca="1" si="521"/>
        <v>#N/A</v>
      </c>
      <c r="J5549" s="1" t="e">
        <f t="shared" ca="1" si="522"/>
        <v>#N/A</v>
      </c>
    </row>
    <row r="5550" spans="1:10" x14ac:dyDescent="0.2">
      <c r="A5550" s="5">
        <v>39847</v>
      </c>
      <c r="B5550" s="2">
        <v>4.5248454316464404E-3</v>
      </c>
      <c r="C5550" s="1">
        <v>2193.3811891778578</v>
      </c>
      <c r="D5550" s="1">
        <v>2193.38</v>
      </c>
      <c r="E5550" s="1">
        <f t="shared" ca="1" si="519"/>
        <v>1862.0678959647</v>
      </c>
      <c r="F5550" s="1">
        <f t="shared" ca="1" si="520"/>
        <v>1.1779269728849784</v>
      </c>
      <c r="G5550" s="5">
        <f t="shared" ca="1" si="517"/>
        <v>39872</v>
      </c>
      <c r="H5550" s="29" t="e">
        <f t="shared" ca="1" si="518"/>
        <v>#N/A</v>
      </c>
      <c r="I5550" s="1" t="e">
        <f t="shared" ca="1" si="521"/>
        <v>#N/A</v>
      </c>
      <c r="J5550" s="1" t="e">
        <f t="shared" ca="1" si="522"/>
        <v>#N/A</v>
      </c>
    </row>
    <row r="5551" spans="1:10" x14ac:dyDescent="0.2">
      <c r="A5551" s="5">
        <v>39848</v>
      </c>
      <c r="B5551" s="2">
        <v>3.1198424349633713E-2</v>
      </c>
      <c r="C5551" s="1">
        <v>2261.8112262783329</v>
      </c>
      <c r="D5551" s="1">
        <v>2261.81</v>
      </c>
      <c r="E5551" s="1">
        <f t="shared" ca="1" si="519"/>
        <v>1920.1614803508367</v>
      </c>
      <c r="F5551" s="1">
        <f t="shared" ca="1" si="520"/>
        <v>1.1779269728849784</v>
      </c>
      <c r="G5551" s="5">
        <f t="shared" ca="1" si="517"/>
        <v>39872</v>
      </c>
      <c r="H5551" s="29" t="e">
        <f t="shared" ca="1" si="518"/>
        <v>#N/A</v>
      </c>
      <c r="I5551" s="1" t="e">
        <f t="shared" ca="1" si="521"/>
        <v>#N/A</v>
      </c>
      <c r="J5551" s="1" t="e">
        <f t="shared" ca="1" si="522"/>
        <v>#N/A</v>
      </c>
    </row>
    <row r="5552" spans="1:10" x14ac:dyDescent="0.2">
      <c r="A5552" s="5">
        <v>39849</v>
      </c>
      <c r="B5552" s="2">
        <v>-9.7797781422842567E-3</v>
      </c>
      <c r="C5552" s="1">
        <v>2239.6912142856031</v>
      </c>
      <c r="D5552" s="1">
        <v>2239.69</v>
      </c>
      <c r="E5552" s="1">
        <f t="shared" ca="1" si="519"/>
        <v>1901.3827270756456</v>
      </c>
      <c r="F5552" s="1">
        <f t="shared" ca="1" si="520"/>
        <v>1.1779269728849784</v>
      </c>
      <c r="G5552" s="5">
        <f t="shared" ca="1" si="517"/>
        <v>39872</v>
      </c>
      <c r="H5552" s="29" t="e">
        <f t="shared" ca="1" si="518"/>
        <v>#N/A</v>
      </c>
      <c r="I5552" s="1" t="e">
        <f t="shared" ca="1" si="521"/>
        <v>#N/A</v>
      </c>
      <c r="J5552" s="1" t="e">
        <f t="shared" ca="1" si="522"/>
        <v>#N/A</v>
      </c>
    </row>
    <row r="5553" spans="1:10" x14ac:dyDescent="0.2">
      <c r="A5553" s="5">
        <v>39850</v>
      </c>
      <c r="B5553" s="2">
        <v>4.8868370176229581E-2</v>
      </c>
      <c r="C5553" s="1">
        <v>2349.1412736257612</v>
      </c>
      <c r="D5553" s="1">
        <v>2349.14</v>
      </c>
      <c r="E5553" s="1">
        <f t="shared" ca="1" si="519"/>
        <v>1994.3002020290669</v>
      </c>
      <c r="F5553" s="1">
        <f t="shared" ca="1" si="520"/>
        <v>1.1779269728849786</v>
      </c>
      <c r="G5553" s="5">
        <f t="shared" ca="1" si="517"/>
        <v>39872</v>
      </c>
      <c r="H5553" s="29" t="e">
        <f t="shared" ca="1" si="518"/>
        <v>#N/A</v>
      </c>
      <c r="I5553" s="1" t="e">
        <f t="shared" ca="1" si="521"/>
        <v>#N/A</v>
      </c>
      <c r="J5553" s="1" t="e">
        <f t="shared" ca="1" si="522"/>
        <v>#N/A</v>
      </c>
    </row>
    <row r="5554" spans="1:10" x14ac:dyDescent="0.2">
      <c r="A5554" s="5">
        <v>39853</v>
      </c>
      <c r="B5554" s="2">
        <v>1.1723439216053455E-2</v>
      </c>
      <c r="C5554" s="1">
        <v>2376.6812885570353</v>
      </c>
      <c r="D5554" s="1">
        <v>2376.6799999999998</v>
      </c>
      <c r="E5554" s="1">
        <f t="shared" ca="1" si="519"/>
        <v>2017.6802592261181</v>
      </c>
      <c r="F5554" s="1">
        <f t="shared" ca="1" si="520"/>
        <v>1.1779269728849784</v>
      </c>
      <c r="G5554" s="5">
        <f t="shared" ca="1" si="517"/>
        <v>39872</v>
      </c>
      <c r="H5554" s="29" t="e">
        <f t="shared" ca="1" si="518"/>
        <v>#N/A</v>
      </c>
      <c r="I5554" s="1" t="e">
        <f t="shared" ca="1" si="521"/>
        <v>#N/A</v>
      </c>
      <c r="J5554" s="1" t="e">
        <f t="shared" ca="1" si="522"/>
        <v>#N/A</v>
      </c>
    </row>
    <row r="5555" spans="1:10" x14ac:dyDescent="0.2">
      <c r="A5555" s="5">
        <v>39854</v>
      </c>
      <c r="B5555" s="2">
        <v>-1.1293064274534137E-2</v>
      </c>
      <c r="C5555" s="1">
        <v>2349.8412740052781</v>
      </c>
      <c r="D5555" s="1">
        <v>2349.84</v>
      </c>
      <c r="E5555" s="1">
        <f t="shared" ca="1" si="519"/>
        <v>1994.8944663732186</v>
      </c>
      <c r="F5555" s="1">
        <f t="shared" ca="1" si="520"/>
        <v>1.1779269728849786</v>
      </c>
      <c r="G5555" s="5">
        <f t="shared" ca="1" si="517"/>
        <v>39872</v>
      </c>
      <c r="H5555" s="29" t="e">
        <f t="shared" ca="1" si="518"/>
        <v>#N/A</v>
      </c>
      <c r="I5555" s="1" t="e">
        <f t="shared" ca="1" si="521"/>
        <v>#N/A</v>
      </c>
      <c r="J5555" s="1" t="e">
        <f t="shared" ca="1" si="522"/>
        <v>#N/A</v>
      </c>
    </row>
    <row r="5556" spans="1:10" x14ac:dyDescent="0.2">
      <c r="A5556" s="5">
        <v>39855</v>
      </c>
      <c r="B5556" s="2">
        <v>-1.7988458788683492E-2</v>
      </c>
      <c r="C5556" s="1">
        <v>2307.5712510878866</v>
      </c>
      <c r="D5556" s="1">
        <v>2307.5700000000002</v>
      </c>
      <c r="E5556" s="1">
        <f t="shared" ca="1" si="519"/>
        <v>1959.0093894770914</v>
      </c>
      <c r="F5556" s="1">
        <f t="shared" ca="1" si="520"/>
        <v>1.1779269728849786</v>
      </c>
      <c r="G5556" s="5">
        <f t="shared" ca="1" si="517"/>
        <v>39872</v>
      </c>
      <c r="H5556" s="29" t="e">
        <f t="shared" ca="1" si="518"/>
        <v>#N/A</v>
      </c>
      <c r="I5556" s="1" t="e">
        <f t="shared" ca="1" si="521"/>
        <v>#N/A</v>
      </c>
      <c r="J5556" s="1" t="e">
        <f t="shared" ca="1" si="522"/>
        <v>#N/A</v>
      </c>
    </row>
    <row r="5557" spans="1:10" x14ac:dyDescent="0.2">
      <c r="A5557" s="5">
        <v>39856</v>
      </c>
      <c r="B5557" s="2">
        <v>-1.8456644868844796E-2</v>
      </c>
      <c r="C5557" s="1">
        <v>2264.9812279970015</v>
      </c>
      <c r="D5557" s="1">
        <v>2264.98</v>
      </c>
      <c r="E5557" s="1">
        <f t="shared" ca="1" si="519"/>
        <v>1922.8526488807802</v>
      </c>
      <c r="F5557" s="1">
        <f t="shared" ca="1" si="520"/>
        <v>1.1779269728849786</v>
      </c>
      <c r="G5557" s="5">
        <f t="shared" ca="1" si="517"/>
        <v>39872</v>
      </c>
      <c r="H5557" s="29" t="e">
        <f t="shared" ca="1" si="518"/>
        <v>#N/A</v>
      </c>
      <c r="I5557" s="1" t="e">
        <f t="shared" ca="1" si="521"/>
        <v>#N/A</v>
      </c>
      <c r="J5557" s="1" t="e">
        <f t="shared" ca="1" si="522"/>
        <v>#N/A</v>
      </c>
    </row>
    <row r="5558" spans="1:10" x14ac:dyDescent="0.2">
      <c r="A5558" s="5">
        <v>39857</v>
      </c>
      <c r="B5558" s="2">
        <v>-7.5055850382776956E-4</v>
      </c>
      <c r="C5558" s="1">
        <v>2263.2812270753179</v>
      </c>
      <c r="D5558" s="1">
        <v>2263.2800000000002</v>
      </c>
      <c r="E5558" s="1">
        <f t="shared" ca="1" si="519"/>
        <v>1921.4094354735548</v>
      </c>
      <c r="F5558" s="1">
        <f t="shared" ca="1" si="520"/>
        <v>1.1779269728849786</v>
      </c>
      <c r="G5558" s="5">
        <f t="shared" ca="1" si="517"/>
        <v>39872</v>
      </c>
      <c r="H5558" s="29" t="e">
        <f t="shared" ca="1" si="518"/>
        <v>#N/A</v>
      </c>
      <c r="I5558" s="1" t="e">
        <f t="shared" ca="1" si="521"/>
        <v>#N/A</v>
      </c>
      <c r="J5558" s="1" t="e">
        <f t="shared" ca="1" si="522"/>
        <v>#N/A</v>
      </c>
    </row>
    <row r="5559" spans="1:10" x14ac:dyDescent="0.2">
      <c r="A5559" s="5">
        <v>39860</v>
      </c>
      <c r="B5559" s="2">
        <v>-1.2839772365770163E-2</v>
      </c>
      <c r="C5559" s="1">
        <v>2234.2212113199498</v>
      </c>
      <c r="D5559" s="1">
        <v>2234.2199999999998</v>
      </c>
      <c r="E5559" s="1">
        <f t="shared" ca="1" si="519"/>
        <v>1896.7389757006313</v>
      </c>
      <c r="F5559" s="1">
        <f t="shared" ca="1" si="520"/>
        <v>1.1779269728849788</v>
      </c>
      <c r="G5559" s="5">
        <f t="shared" ca="1" si="517"/>
        <v>39872</v>
      </c>
      <c r="H5559" s="29" t="e">
        <f t="shared" ca="1" si="518"/>
        <v>#N/A</v>
      </c>
      <c r="I5559" s="1" t="e">
        <f t="shared" ca="1" si="521"/>
        <v>#N/A</v>
      </c>
      <c r="J5559" s="1" t="e">
        <f t="shared" ca="1" si="522"/>
        <v>#N/A</v>
      </c>
    </row>
    <row r="5560" spans="1:10" x14ac:dyDescent="0.2">
      <c r="A5560" s="5">
        <v>39861</v>
      </c>
      <c r="B5560" s="2">
        <v>-1.6565065212915342E-2</v>
      </c>
      <c r="C5560" s="1">
        <v>2197.211191254356</v>
      </c>
      <c r="D5560" s="1">
        <v>2197.21</v>
      </c>
      <c r="E5560" s="1">
        <f t="shared" ca="1" si="519"/>
        <v>1865.3193708762722</v>
      </c>
      <c r="F5560" s="1">
        <f t="shared" ca="1" si="520"/>
        <v>1.1779269728849786</v>
      </c>
      <c r="G5560" s="5">
        <f t="shared" ca="1" si="517"/>
        <v>39872</v>
      </c>
      <c r="H5560" s="29" t="e">
        <f t="shared" ca="1" si="518"/>
        <v>#N/A</v>
      </c>
      <c r="I5560" s="1" t="e">
        <f t="shared" ca="1" si="521"/>
        <v>#N/A</v>
      </c>
      <c r="J5560" s="1" t="e">
        <f t="shared" ca="1" si="522"/>
        <v>#N/A</v>
      </c>
    </row>
    <row r="5561" spans="1:10" x14ac:dyDescent="0.2">
      <c r="A5561" s="5">
        <v>39862</v>
      </c>
      <c r="B5561" s="2">
        <v>-4.5466751016062235E-3</v>
      </c>
      <c r="C5561" s="1">
        <v>2187.2211858381092</v>
      </c>
      <c r="D5561" s="1">
        <v>2187.2199999999998</v>
      </c>
      <c r="E5561" s="1">
        <f t="shared" ca="1" si="519"/>
        <v>1856.8383697361651</v>
      </c>
      <c r="F5561" s="1">
        <f t="shared" ca="1" si="520"/>
        <v>1.1779269728849786</v>
      </c>
      <c r="G5561" s="5">
        <f t="shared" ca="1" si="517"/>
        <v>39872</v>
      </c>
      <c r="H5561" s="29" t="e">
        <f t="shared" ca="1" si="518"/>
        <v>#N/A</v>
      </c>
      <c r="I5561" s="1" t="e">
        <f t="shared" ca="1" si="521"/>
        <v>#N/A</v>
      </c>
      <c r="J5561" s="1" t="e">
        <f t="shared" ca="1" si="522"/>
        <v>#N/A</v>
      </c>
    </row>
    <row r="5562" spans="1:10" x14ac:dyDescent="0.2">
      <c r="A5562" s="5">
        <v>39863</v>
      </c>
      <c r="B5562" s="2">
        <v>5.4086923126162034E-3</v>
      </c>
      <c r="C5562" s="1">
        <v>2199.0511922519431</v>
      </c>
      <c r="D5562" s="1">
        <v>2199.0500000000002</v>
      </c>
      <c r="E5562" s="1">
        <f t="shared" ca="1" si="519"/>
        <v>1866.8814371523279</v>
      </c>
      <c r="F5562" s="1">
        <f t="shared" ca="1" si="520"/>
        <v>1.1779269728849786</v>
      </c>
      <c r="G5562" s="5">
        <f t="shared" ca="1" si="517"/>
        <v>39872</v>
      </c>
      <c r="H5562" s="29" t="e">
        <f t="shared" ca="1" si="518"/>
        <v>#N/A</v>
      </c>
      <c r="I5562" s="1" t="e">
        <f t="shared" ca="1" si="521"/>
        <v>#N/A</v>
      </c>
      <c r="J5562" s="1" t="e">
        <f t="shared" ca="1" si="522"/>
        <v>#N/A</v>
      </c>
    </row>
    <row r="5563" spans="1:10" x14ac:dyDescent="0.2">
      <c r="A5563" s="5">
        <v>39864</v>
      </c>
      <c r="B5563" s="2">
        <v>-3.2832359427934943E-2</v>
      </c>
      <c r="C5563" s="1">
        <v>2126.8511531074982</v>
      </c>
      <c r="D5563" s="1">
        <v>2126.85</v>
      </c>
      <c r="E5563" s="1">
        <f t="shared" ca="1" si="519"/>
        <v>1805.5873147984028</v>
      </c>
      <c r="F5563" s="1">
        <f t="shared" ca="1" si="520"/>
        <v>1.1779269728849788</v>
      </c>
      <c r="G5563" s="5">
        <f t="shared" ca="1" si="517"/>
        <v>39872</v>
      </c>
      <c r="H5563" s="29" t="e">
        <f t="shared" ca="1" si="518"/>
        <v>#N/A</v>
      </c>
      <c r="I5563" s="1" t="e">
        <f t="shared" ca="1" si="521"/>
        <v>#N/A</v>
      </c>
      <c r="J5563" s="1" t="e">
        <f t="shared" ca="1" si="522"/>
        <v>#N/A</v>
      </c>
    </row>
    <row r="5564" spans="1:10" x14ac:dyDescent="0.2">
      <c r="A5564" s="5">
        <v>39867</v>
      </c>
      <c r="B5564" s="2">
        <v>-2.256858734748457E-3</v>
      </c>
      <c r="C5564" s="1">
        <v>2122.0511505050977</v>
      </c>
      <c r="D5564" s="1">
        <v>2122.0500000000002</v>
      </c>
      <c r="E5564" s="1">
        <f t="shared" ca="1" si="519"/>
        <v>1801.5123592956488</v>
      </c>
      <c r="F5564" s="1">
        <f t="shared" ca="1" si="520"/>
        <v>1.1779269728849791</v>
      </c>
      <c r="G5564" s="5">
        <f t="shared" ca="1" si="517"/>
        <v>39872</v>
      </c>
      <c r="H5564" s="29" t="e">
        <f t="shared" ca="1" si="518"/>
        <v>#N/A</v>
      </c>
      <c r="I5564" s="1" t="e">
        <f t="shared" ca="1" si="521"/>
        <v>#N/A</v>
      </c>
      <c r="J5564" s="1" t="e">
        <f t="shared" ca="1" si="522"/>
        <v>#N/A</v>
      </c>
    </row>
    <row r="5565" spans="1:10" x14ac:dyDescent="0.2">
      <c r="A5565" s="5">
        <v>39868</v>
      </c>
      <c r="B5565" s="2">
        <v>-2.4542305789213459E-2</v>
      </c>
      <c r="C5565" s="1">
        <v>2069.9711222690494</v>
      </c>
      <c r="D5565" s="1">
        <v>2069.9699999999998</v>
      </c>
      <c r="E5565" s="1">
        <f t="shared" ca="1" si="519"/>
        <v>1757.2990920907675</v>
      </c>
      <c r="F5565" s="1">
        <f t="shared" ca="1" si="520"/>
        <v>1.1779269728849791</v>
      </c>
      <c r="G5565" s="5">
        <f t="shared" ca="1" si="517"/>
        <v>39872</v>
      </c>
      <c r="H5565" s="29" t="e">
        <f t="shared" ca="1" si="518"/>
        <v>#N/A</v>
      </c>
      <c r="I5565" s="1" t="e">
        <f t="shared" ca="1" si="521"/>
        <v>#N/A</v>
      </c>
      <c r="J5565" s="1" t="e">
        <f t="shared" ca="1" si="522"/>
        <v>#N/A</v>
      </c>
    </row>
    <row r="5566" spans="1:10" x14ac:dyDescent="0.2">
      <c r="A5566" s="5">
        <v>39869</v>
      </c>
      <c r="B5566" s="2">
        <v>2.2222544288075241E-4</v>
      </c>
      <c r="C5566" s="1">
        <v>2070.431122518446</v>
      </c>
      <c r="D5566" s="1">
        <v>2070.4299999999998</v>
      </c>
      <c r="E5566" s="1">
        <f t="shared" ca="1" si="519"/>
        <v>1757.6896086597815</v>
      </c>
      <c r="F5566" s="1">
        <f t="shared" ca="1" si="520"/>
        <v>1.1779269728849791</v>
      </c>
      <c r="G5566" s="5">
        <f t="shared" ca="1" si="517"/>
        <v>39872</v>
      </c>
      <c r="H5566" s="29" t="e">
        <f t="shared" ca="1" si="518"/>
        <v>#N/A</v>
      </c>
      <c r="I5566" s="1" t="e">
        <f t="shared" ca="1" si="521"/>
        <v>#N/A</v>
      </c>
      <c r="J5566" s="1" t="e">
        <f t="shared" ca="1" si="522"/>
        <v>#N/A</v>
      </c>
    </row>
    <row r="5567" spans="1:10" x14ac:dyDescent="0.2">
      <c r="A5567" s="5">
        <v>39870</v>
      </c>
      <c r="B5567" s="2">
        <v>9.611529972034738E-3</v>
      </c>
      <c r="C5567" s="1">
        <v>2090.3311333075658</v>
      </c>
      <c r="D5567" s="1">
        <v>2090.33</v>
      </c>
      <c r="E5567" s="1">
        <f t="shared" ca="1" si="519"/>
        <v>1774.5836950149492</v>
      </c>
      <c r="F5567" s="1">
        <f t="shared" ca="1" si="520"/>
        <v>1.1779269728849791</v>
      </c>
      <c r="G5567" s="5">
        <f t="shared" ca="1" si="517"/>
        <v>39872</v>
      </c>
      <c r="H5567" s="29" t="e">
        <f t="shared" ca="1" si="518"/>
        <v>#N/A</v>
      </c>
      <c r="I5567" s="1" t="e">
        <f t="shared" ca="1" si="521"/>
        <v>#N/A</v>
      </c>
      <c r="J5567" s="1" t="e">
        <f t="shared" ca="1" si="522"/>
        <v>#N/A</v>
      </c>
    </row>
    <row r="5568" spans="1:10" x14ac:dyDescent="0.2">
      <c r="A5568" s="5">
        <v>39871</v>
      </c>
      <c r="B5568" s="2">
        <v>-2.8062554716240862E-2</v>
      </c>
      <c r="C5568" s="1">
        <v>2031.6711015040605</v>
      </c>
      <c r="D5568" s="1">
        <v>2031.67</v>
      </c>
      <c r="E5568" s="1">
        <f t="shared" ca="1" si="519"/>
        <v>1724.7843429750433</v>
      </c>
      <c r="F5568" s="1">
        <f t="shared" ca="1" si="520"/>
        <v>1.1779269728849791</v>
      </c>
      <c r="G5568" s="5">
        <f t="shared" ca="1" si="517"/>
        <v>39872</v>
      </c>
      <c r="H5568" s="29" t="e">
        <f t="shared" ca="1" si="518"/>
        <v>#N/A</v>
      </c>
      <c r="I5568" s="1" t="e">
        <f t="shared" ca="1" si="521"/>
        <v>#N/A</v>
      </c>
      <c r="J5568" s="1" t="e">
        <f t="shared" ca="1" si="522"/>
        <v>#N/A</v>
      </c>
    </row>
    <row r="5569" spans="1:10" x14ac:dyDescent="0.2">
      <c r="A5569" s="5">
        <v>39874</v>
      </c>
      <c r="B5569" s="2">
        <v>-3.7210767496690389E-3</v>
      </c>
      <c r="C5569" s="1">
        <v>2024.1110974052792</v>
      </c>
      <c r="D5569" s="1">
        <v>2024.11</v>
      </c>
      <c r="E5569" s="1">
        <f t="shared" ca="1" si="519"/>
        <v>1718.3662880582056</v>
      </c>
      <c r="F5569" s="1">
        <f t="shared" ca="1" si="520"/>
        <v>1.1779269728849791</v>
      </c>
      <c r="G5569" s="5">
        <f t="shared" ca="1" si="517"/>
        <v>39903</v>
      </c>
      <c r="H5569" s="29" t="e">
        <f t="shared" ca="1" si="518"/>
        <v>#N/A</v>
      </c>
      <c r="I5569" s="1" t="e">
        <f t="shared" ca="1" si="521"/>
        <v>#N/A</v>
      </c>
      <c r="J5569" s="1" t="e">
        <f t="shared" ca="1" si="522"/>
        <v>#N/A</v>
      </c>
    </row>
    <row r="5570" spans="1:10" x14ac:dyDescent="0.2">
      <c r="A5570" s="5">
        <v>39875</v>
      </c>
      <c r="B5570" s="2">
        <v>-1.4460676544258977E-2</v>
      </c>
      <c r="C5570" s="1">
        <v>1994.8410815360564</v>
      </c>
      <c r="D5570" s="1">
        <v>1994.84</v>
      </c>
      <c r="E5570" s="1">
        <f t="shared" ca="1" si="519"/>
        <v>1693.5175489820372</v>
      </c>
      <c r="F5570" s="1">
        <f t="shared" ca="1" si="520"/>
        <v>1.1779269728849788</v>
      </c>
      <c r="G5570" s="5">
        <f t="shared" ref="G5570:G5633" ca="1" si="523">EOMONTH(A5570,0)</f>
        <v>39903</v>
      </c>
      <c r="H5570" s="29" t="e">
        <f t="shared" ref="H5570:H5633" ca="1" si="524">VLOOKUP(G5570,$U$512:$Z$3894,2,0)</f>
        <v>#N/A</v>
      </c>
      <c r="I5570" s="1" t="e">
        <f t="shared" ca="1" si="521"/>
        <v>#N/A</v>
      </c>
      <c r="J5570" s="1" t="e">
        <f t="shared" ca="1" si="522"/>
        <v>#N/A</v>
      </c>
    </row>
    <row r="5571" spans="1:10" x14ac:dyDescent="0.2">
      <c r="A5571" s="5">
        <v>39876</v>
      </c>
      <c r="B5571" s="2">
        <v>1.9505323735236946E-2</v>
      </c>
      <c r="C5571" s="1">
        <v>2033.7511026317675</v>
      </c>
      <c r="D5571" s="1">
        <v>2033.75</v>
      </c>
      <c r="E5571" s="1">
        <f t="shared" ref="E5571:E5634" ca="1" si="525">C5571/C$2*$E$2</f>
        <v>1726.5501570262368</v>
      </c>
      <c r="F5571" s="1">
        <f t="shared" ref="F5571:F5634" ca="1" si="526">D5571/E5571</f>
        <v>1.1779269728849788</v>
      </c>
      <c r="G5571" s="5">
        <f t="shared" ca="1" si="523"/>
        <v>39903</v>
      </c>
      <c r="H5571" s="29" t="e">
        <f t="shared" ca="1" si="524"/>
        <v>#N/A</v>
      </c>
      <c r="I5571" s="1" t="e">
        <f t="shared" ref="I5571:I5634" ca="1" si="527">H5571/$H$2*$I$2</f>
        <v>#N/A</v>
      </c>
      <c r="J5571" s="1" t="e">
        <f t="shared" ref="J5571:J5634" ca="1" si="528">D5571/I5571</f>
        <v>#N/A</v>
      </c>
    </row>
    <row r="5572" spans="1:10" x14ac:dyDescent="0.2">
      <c r="A5572" s="5">
        <v>39877</v>
      </c>
      <c r="B5572" s="2">
        <v>-2.9895513214505121E-3</v>
      </c>
      <c r="C5572" s="1">
        <v>2027.6710993353931</v>
      </c>
      <c r="D5572" s="1">
        <v>2027.67</v>
      </c>
      <c r="E5572" s="1">
        <f t="shared" ca="1" si="525"/>
        <v>1721.3885467227483</v>
      </c>
      <c r="F5572" s="1">
        <f t="shared" ca="1" si="526"/>
        <v>1.1779269728849791</v>
      </c>
      <c r="G5572" s="5">
        <f t="shared" ca="1" si="523"/>
        <v>39903</v>
      </c>
      <c r="H5572" s="29" t="e">
        <f t="shared" ca="1" si="524"/>
        <v>#N/A</v>
      </c>
      <c r="I5572" s="1" t="e">
        <f t="shared" ca="1" si="527"/>
        <v>#N/A</v>
      </c>
      <c r="J5572" s="1" t="e">
        <f t="shared" ca="1" si="528"/>
        <v>#N/A</v>
      </c>
    </row>
    <row r="5573" spans="1:10" x14ac:dyDescent="0.2">
      <c r="A5573" s="5">
        <v>39878</v>
      </c>
      <c r="B5573" s="2">
        <v>1.2048311608890971E-2</v>
      </c>
      <c r="C5573" s="1">
        <v>2052.1011125805285</v>
      </c>
      <c r="D5573" s="1">
        <v>2052.1</v>
      </c>
      <c r="E5573" s="1">
        <f t="shared" ca="1" si="525"/>
        <v>1742.1283723336401</v>
      </c>
      <c r="F5573" s="1">
        <f t="shared" ca="1" si="526"/>
        <v>1.1779269728849788</v>
      </c>
      <c r="G5573" s="5">
        <f t="shared" ca="1" si="523"/>
        <v>39903</v>
      </c>
      <c r="H5573" s="29" t="e">
        <f t="shared" ca="1" si="524"/>
        <v>#N/A</v>
      </c>
      <c r="I5573" s="1" t="e">
        <f t="shared" ca="1" si="527"/>
        <v>#N/A</v>
      </c>
      <c r="J5573" s="1" t="e">
        <f t="shared" ca="1" si="528"/>
        <v>#N/A</v>
      </c>
    </row>
    <row r="5574" spans="1:10" x14ac:dyDescent="0.2">
      <c r="A5574" s="5">
        <v>39881</v>
      </c>
      <c r="B5574" s="2">
        <v>-2.4243457921153899E-2</v>
      </c>
      <c r="C5574" s="1">
        <v>2002.3510856077294</v>
      </c>
      <c r="D5574" s="1">
        <v>2002.35</v>
      </c>
      <c r="E5574" s="1">
        <f t="shared" ca="1" si="525"/>
        <v>1699.8931564457209</v>
      </c>
      <c r="F5574" s="1">
        <f t="shared" ca="1" si="526"/>
        <v>1.1779269728849788</v>
      </c>
      <c r="G5574" s="5">
        <f t="shared" ca="1" si="523"/>
        <v>39903</v>
      </c>
      <c r="H5574" s="29" t="e">
        <f t="shared" ca="1" si="524"/>
        <v>#N/A</v>
      </c>
      <c r="I5574" s="1" t="e">
        <f t="shared" ca="1" si="527"/>
        <v>#N/A</v>
      </c>
      <c r="J5574" s="1" t="e">
        <f t="shared" ca="1" si="528"/>
        <v>#N/A</v>
      </c>
    </row>
    <row r="5575" spans="1:10" x14ac:dyDescent="0.2">
      <c r="A5575" s="5">
        <v>39882</v>
      </c>
      <c r="B5575" s="2">
        <v>2.3966838964217141E-2</v>
      </c>
      <c r="C5575" s="1">
        <v>2050.3411116263151</v>
      </c>
      <c r="D5575" s="1">
        <v>2050.34</v>
      </c>
      <c r="E5575" s="1">
        <f t="shared" ca="1" si="525"/>
        <v>1740.6342219826302</v>
      </c>
      <c r="F5575" s="1">
        <f t="shared" ca="1" si="526"/>
        <v>1.1779269728849791</v>
      </c>
      <c r="G5575" s="5">
        <f t="shared" ca="1" si="523"/>
        <v>39903</v>
      </c>
      <c r="H5575" s="29" t="e">
        <f t="shared" ca="1" si="524"/>
        <v>#N/A</v>
      </c>
      <c r="I5575" s="1" t="e">
        <f t="shared" ca="1" si="527"/>
        <v>#N/A</v>
      </c>
      <c r="J5575" s="1" t="e">
        <f t="shared" ca="1" si="528"/>
        <v>#N/A</v>
      </c>
    </row>
    <row r="5576" spans="1:10" x14ac:dyDescent="0.2">
      <c r="A5576" s="5">
        <v>39883</v>
      </c>
      <c r="B5576" s="2">
        <v>2.8653784250417091E-2</v>
      </c>
      <c r="C5576" s="1">
        <v>2109.0911434786158</v>
      </c>
      <c r="D5576" s="1">
        <v>2109.09</v>
      </c>
      <c r="E5576" s="1">
        <f t="shared" ca="1" si="525"/>
        <v>1790.5099794382131</v>
      </c>
      <c r="F5576" s="1">
        <f t="shared" ca="1" si="526"/>
        <v>1.1779269728849788</v>
      </c>
      <c r="G5576" s="5">
        <f t="shared" ca="1" si="523"/>
        <v>39903</v>
      </c>
      <c r="H5576" s="29" t="e">
        <f t="shared" ca="1" si="524"/>
        <v>#N/A</v>
      </c>
      <c r="I5576" s="1" t="e">
        <f t="shared" ca="1" si="527"/>
        <v>#N/A</v>
      </c>
      <c r="J5576" s="1" t="e">
        <f t="shared" ca="1" si="528"/>
        <v>#N/A</v>
      </c>
    </row>
    <row r="5577" spans="1:10" x14ac:dyDescent="0.2">
      <c r="A5577" s="5">
        <v>39884</v>
      </c>
      <c r="B5577" s="2">
        <v>2.5413804057672351E-3</v>
      </c>
      <c r="C5577" s="1">
        <v>2114.4511463846297</v>
      </c>
      <c r="D5577" s="1">
        <v>2114.4499999999998</v>
      </c>
      <c r="E5577" s="1">
        <f t="shared" ca="1" si="525"/>
        <v>1795.0603464162882</v>
      </c>
      <c r="F5577" s="1">
        <f t="shared" ca="1" si="526"/>
        <v>1.1779269728849788</v>
      </c>
      <c r="G5577" s="5">
        <f t="shared" ca="1" si="523"/>
        <v>39903</v>
      </c>
      <c r="H5577" s="29" t="e">
        <f t="shared" ca="1" si="524"/>
        <v>#N/A</v>
      </c>
      <c r="I5577" s="1" t="e">
        <f t="shared" ca="1" si="527"/>
        <v>#N/A</v>
      </c>
      <c r="J5577" s="1" t="e">
        <f t="shared" ca="1" si="528"/>
        <v>#N/A</v>
      </c>
    </row>
    <row r="5578" spans="1:10" x14ac:dyDescent="0.2">
      <c r="A5578" s="5">
        <v>39885</v>
      </c>
      <c r="B5578" s="2">
        <v>3.0958405259050803E-2</v>
      </c>
      <c r="C5578" s="1">
        <v>2179.9111818748697</v>
      </c>
      <c r="D5578" s="1">
        <v>2179.91</v>
      </c>
      <c r="E5578" s="1">
        <f t="shared" ca="1" si="525"/>
        <v>1850.6325520850958</v>
      </c>
      <c r="F5578" s="1">
        <f t="shared" ca="1" si="526"/>
        <v>1.1779269728849788</v>
      </c>
      <c r="G5578" s="5">
        <f t="shared" ca="1" si="523"/>
        <v>39903</v>
      </c>
      <c r="H5578" s="29" t="e">
        <f t="shared" ca="1" si="524"/>
        <v>#N/A</v>
      </c>
      <c r="I5578" s="1" t="e">
        <f t="shared" ca="1" si="527"/>
        <v>#N/A</v>
      </c>
      <c r="J5578" s="1" t="e">
        <f t="shared" ca="1" si="528"/>
        <v>#N/A</v>
      </c>
    </row>
    <row r="5579" spans="1:10" x14ac:dyDescent="0.2">
      <c r="A5579" s="5">
        <v>39888</v>
      </c>
      <c r="B5579" s="2">
        <v>-9.8169190471164569E-4</v>
      </c>
      <c r="C5579" s="1">
        <v>2177.7711807146329</v>
      </c>
      <c r="D5579" s="1">
        <v>2177.77</v>
      </c>
      <c r="E5579" s="1">
        <f t="shared" ca="1" si="525"/>
        <v>1848.8158010901184</v>
      </c>
      <c r="F5579" s="1">
        <f t="shared" ca="1" si="526"/>
        <v>1.1779269728849786</v>
      </c>
      <c r="G5579" s="5">
        <f t="shared" ca="1" si="523"/>
        <v>39903</v>
      </c>
      <c r="H5579" s="29" t="e">
        <f t="shared" ca="1" si="524"/>
        <v>#N/A</v>
      </c>
      <c r="I5579" s="1" t="e">
        <f t="shared" ca="1" si="527"/>
        <v>#N/A</v>
      </c>
      <c r="J5579" s="1" t="e">
        <f t="shared" ca="1" si="528"/>
        <v>#N/A</v>
      </c>
    </row>
    <row r="5580" spans="1:10" x14ac:dyDescent="0.2">
      <c r="A5580" s="5">
        <v>39889</v>
      </c>
      <c r="B5580" s="2">
        <v>-1.5658219187517419E-2</v>
      </c>
      <c r="C5580" s="1">
        <v>2143.6711622267444</v>
      </c>
      <c r="D5580" s="1">
        <v>2143.67</v>
      </c>
      <c r="E5580" s="1">
        <f t="shared" ca="1" si="525"/>
        <v>1819.8666380393033</v>
      </c>
      <c r="F5580" s="1">
        <f t="shared" ca="1" si="526"/>
        <v>1.1779269728849788</v>
      </c>
      <c r="G5580" s="5">
        <f t="shared" ca="1" si="523"/>
        <v>39903</v>
      </c>
      <c r="H5580" s="29" t="e">
        <f t="shared" ca="1" si="524"/>
        <v>#N/A</v>
      </c>
      <c r="I5580" s="1" t="e">
        <f t="shared" ca="1" si="527"/>
        <v>#N/A</v>
      </c>
      <c r="J5580" s="1" t="e">
        <f t="shared" ca="1" si="528"/>
        <v>#N/A</v>
      </c>
    </row>
    <row r="5581" spans="1:10" x14ac:dyDescent="0.2">
      <c r="A5581" s="5">
        <v>39890</v>
      </c>
      <c r="B5581" s="2">
        <v>-3.4613536598450123E-3</v>
      </c>
      <c r="C5581" s="1">
        <v>2136.2511582038665</v>
      </c>
      <c r="D5581" s="1">
        <v>2136.25</v>
      </c>
      <c r="E5581" s="1">
        <f t="shared" ca="1" si="525"/>
        <v>1813.5674359912962</v>
      </c>
      <c r="F5581" s="1">
        <f t="shared" ca="1" si="526"/>
        <v>1.1779269728849788</v>
      </c>
      <c r="G5581" s="5">
        <f t="shared" ca="1" si="523"/>
        <v>39903</v>
      </c>
      <c r="H5581" s="29" t="e">
        <f t="shared" ca="1" si="524"/>
        <v>#N/A</v>
      </c>
      <c r="I5581" s="1" t="e">
        <f t="shared" ca="1" si="527"/>
        <v>#N/A</v>
      </c>
      <c r="J5581" s="1" t="e">
        <f t="shared" ca="1" si="528"/>
        <v>#N/A</v>
      </c>
    </row>
    <row r="5582" spans="1:10" x14ac:dyDescent="0.2">
      <c r="A5582" s="5">
        <v>39891</v>
      </c>
      <c r="B5582" s="2">
        <v>5.7610298420128769E-2</v>
      </c>
      <c r="C5582" s="1">
        <v>2259.321224928337</v>
      </c>
      <c r="D5582" s="1">
        <v>2259.3200000000002</v>
      </c>
      <c r="E5582" s="1">
        <f t="shared" ca="1" si="525"/>
        <v>1918.0475971837825</v>
      </c>
      <c r="F5582" s="1">
        <f t="shared" ca="1" si="526"/>
        <v>1.1779269728849788</v>
      </c>
      <c r="G5582" s="5">
        <f t="shared" ca="1" si="523"/>
        <v>39903</v>
      </c>
      <c r="H5582" s="29" t="e">
        <f t="shared" ca="1" si="524"/>
        <v>#N/A</v>
      </c>
      <c r="I5582" s="1" t="e">
        <f t="shared" ca="1" si="527"/>
        <v>#N/A</v>
      </c>
      <c r="J5582" s="1" t="e">
        <f t="shared" ca="1" si="528"/>
        <v>#N/A</v>
      </c>
    </row>
    <row r="5583" spans="1:10" x14ac:dyDescent="0.2">
      <c r="A5583" s="5">
        <v>39892</v>
      </c>
      <c r="B5583" s="2">
        <v>1.6190712249703365E-2</v>
      </c>
      <c r="C5583" s="1">
        <v>2295.9012447607988</v>
      </c>
      <c r="D5583" s="1">
        <v>2295.9</v>
      </c>
      <c r="E5583" s="1">
        <f t="shared" ca="1" si="525"/>
        <v>1949.10215391102</v>
      </c>
      <c r="F5583" s="1">
        <f t="shared" ca="1" si="526"/>
        <v>1.1779269728849791</v>
      </c>
      <c r="G5583" s="5">
        <f t="shared" ca="1" si="523"/>
        <v>39903</v>
      </c>
      <c r="H5583" s="29" t="e">
        <f t="shared" ca="1" si="524"/>
        <v>#N/A</v>
      </c>
      <c r="I5583" s="1" t="e">
        <f t="shared" ca="1" si="527"/>
        <v>#N/A</v>
      </c>
      <c r="J5583" s="1" t="e">
        <f t="shared" ca="1" si="528"/>
        <v>#N/A</v>
      </c>
    </row>
    <row r="5584" spans="1:10" x14ac:dyDescent="0.2">
      <c r="A5584" s="5">
        <v>39895</v>
      </c>
      <c r="B5584" s="2">
        <v>3.0284420053138028E-2</v>
      </c>
      <c r="C5584" s="1">
        <v>2365.4312824576573</v>
      </c>
      <c r="D5584" s="1">
        <v>2365.4299999999998</v>
      </c>
      <c r="E5584" s="1">
        <f t="shared" ca="1" si="525"/>
        <v>2008.1295822665372</v>
      </c>
      <c r="F5584" s="1">
        <f t="shared" ca="1" si="526"/>
        <v>1.1779269728849791</v>
      </c>
      <c r="G5584" s="5">
        <f t="shared" ca="1" si="523"/>
        <v>39903</v>
      </c>
      <c r="H5584" s="29" t="e">
        <f t="shared" ca="1" si="524"/>
        <v>#N/A</v>
      </c>
      <c r="I5584" s="1" t="e">
        <f t="shared" ca="1" si="527"/>
        <v>#N/A</v>
      </c>
      <c r="J5584" s="1" t="e">
        <f t="shared" ca="1" si="528"/>
        <v>#N/A</v>
      </c>
    </row>
    <row r="5585" spans="1:10" x14ac:dyDescent="0.2">
      <c r="A5585" s="5">
        <v>39896</v>
      </c>
      <c r="B5585" s="2">
        <v>-1.4703457722274438E-2</v>
      </c>
      <c r="C5585" s="1">
        <v>2330.6512636010957</v>
      </c>
      <c r="D5585" s="1">
        <v>2330.65</v>
      </c>
      <c r="E5585" s="1">
        <f t="shared" ca="1" si="525"/>
        <v>1978.6031338528326</v>
      </c>
      <c r="F5585" s="1">
        <f t="shared" ca="1" si="526"/>
        <v>1.1779269728849791</v>
      </c>
      <c r="G5585" s="5">
        <f t="shared" ca="1" si="523"/>
        <v>39903</v>
      </c>
      <c r="H5585" s="29" t="e">
        <f t="shared" ca="1" si="524"/>
        <v>#N/A</v>
      </c>
      <c r="I5585" s="1" t="e">
        <f t="shared" ca="1" si="527"/>
        <v>#N/A</v>
      </c>
      <c r="J5585" s="1" t="e">
        <f t="shared" ca="1" si="528"/>
        <v>#N/A</v>
      </c>
    </row>
    <row r="5586" spans="1:10" x14ac:dyDescent="0.2">
      <c r="A5586" s="5">
        <v>39897</v>
      </c>
      <c r="B5586" s="2">
        <v>7.0795700770172054E-3</v>
      </c>
      <c r="C5586" s="1">
        <v>2347.1512725468483</v>
      </c>
      <c r="D5586" s="1">
        <v>2347.15</v>
      </c>
      <c r="E5586" s="1">
        <f t="shared" ca="1" si="525"/>
        <v>1992.6107933935496</v>
      </c>
      <c r="F5586" s="1">
        <f t="shared" ca="1" si="526"/>
        <v>1.1779269728849791</v>
      </c>
      <c r="G5586" s="5">
        <f t="shared" ca="1" si="523"/>
        <v>39903</v>
      </c>
      <c r="H5586" s="29" t="e">
        <f t="shared" ca="1" si="524"/>
        <v>#N/A</v>
      </c>
      <c r="I5586" s="1" t="e">
        <f t="shared" ca="1" si="527"/>
        <v>#N/A</v>
      </c>
      <c r="J5586" s="1" t="e">
        <f t="shared" ca="1" si="528"/>
        <v>#N/A</v>
      </c>
    </row>
    <row r="5587" spans="1:10" x14ac:dyDescent="0.2">
      <c r="A5587" s="5">
        <v>39898</v>
      </c>
      <c r="B5587" s="2">
        <v>-6.7699124470101957E-3</v>
      </c>
      <c r="C5587" s="1">
        <v>2331.2612639318177</v>
      </c>
      <c r="D5587" s="1">
        <v>2331.2600000000002</v>
      </c>
      <c r="E5587" s="1">
        <f t="shared" ca="1" si="525"/>
        <v>1979.1209927813077</v>
      </c>
      <c r="F5587" s="1">
        <f t="shared" ca="1" si="526"/>
        <v>1.1779269728849791</v>
      </c>
      <c r="G5587" s="5">
        <f t="shared" ca="1" si="523"/>
        <v>39903</v>
      </c>
      <c r="H5587" s="29" t="e">
        <f t="shared" ca="1" si="524"/>
        <v>#N/A</v>
      </c>
      <c r="I5587" s="1" t="e">
        <f t="shared" ca="1" si="527"/>
        <v>#N/A</v>
      </c>
      <c r="J5587" s="1" t="e">
        <f t="shared" ca="1" si="528"/>
        <v>#N/A</v>
      </c>
    </row>
    <row r="5588" spans="1:10" x14ac:dyDescent="0.2">
      <c r="A5588" s="5">
        <v>39899</v>
      </c>
      <c r="B5588" s="2">
        <v>-2.1426181549891621E-2</v>
      </c>
      <c r="C5588" s="1">
        <v>2281.3112368505849</v>
      </c>
      <c r="D5588" s="1">
        <v>2281.31</v>
      </c>
      <c r="E5588" s="1">
        <f t="shared" ca="1" si="525"/>
        <v>1936.7159870807739</v>
      </c>
      <c r="F5588" s="1">
        <f t="shared" ca="1" si="526"/>
        <v>1.1779269728849791</v>
      </c>
      <c r="G5588" s="5">
        <f t="shared" ca="1" si="523"/>
        <v>39903</v>
      </c>
      <c r="H5588" s="29" t="e">
        <f t="shared" ca="1" si="524"/>
        <v>#N/A</v>
      </c>
      <c r="I5588" s="1" t="e">
        <f t="shared" ca="1" si="527"/>
        <v>#N/A</v>
      </c>
      <c r="J5588" s="1" t="e">
        <f t="shared" ca="1" si="528"/>
        <v>#N/A</v>
      </c>
    </row>
    <row r="5589" spans="1:10" x14ac:dyDescent="0.2">
      <c r="A5589" s="5">
        <v>39902</v>
      </c>
      <c r="B5589" s="2">
        <v>-3.2406818889146982E-2</v>
      </c>
      <c r="C5589" s="1">
        <v>2207.3811967681922</v>
      </c>
      <c r="D5589" s="1">
        <v>2207.38</v>
      </c>
      <c r="E5589" s="1">
        <f t="shared" ca="1" si="525"/>
        <v>1873.9531828477318</v>
      </c>
      <c r="F5589" s="1">
        <f t="shared" ca="1" si="526"/>
        <v>1.1779269728849788</v>
      </c>
      <c r="G5589" s="5">
        <f t="shared" ca="1" si="523"/>
        <v>39903</v>
      </c>
      <c r="H5589" s="29" t="e">
        <f t="shared" ca="1" si="524"/>
        <v>#N/A</v>
      </c>
      <c r="I5589" s="1" t="e">
        <f t="shared" ca="1" si="527"/>
        <v>#N/A</v>
      </c>
      <c r="J5589" s="1" t="e">
        <f t="shared" ca="1" si="528"/>
        <v>#N/A</v>
      </c>
    </row>
    <row r="5590" spans="1:10" x14ac:dyDescent="0.2">
      <c r="A5590" s="5">
        <v>39903</v>
      </c>
      <c r="B5590" s="2">
        <v>2.1817720555590725E-2</v>
      </c>
      <c r="C5590" s="1">
        <v>2255.541222878946</v>
      </c>
      <c r="D5590" s="1">
        <v>2255.54</v>
      </c>
      <c r="E5590" s="1">
        <f t="shared" ca="1" si="525"/>
        <v>1914.8385697253632</v>
      </c>
      <c r="F5590" s="1">
        <f t="shared" ca="1" si="526"/>
        <v>1.1779269728849791</v>
      </c>
      <c r="G5590" s="5">
        <f t="shared" ca="1" si="523"/>
        <v>39903</v>
      </c>
      <c r="H5590" s="29" t="e">
        <f t="shared" ca="1" si="524"/>
        <v>#N/A</v>
      </c>
      <c r="I5590" s="1" t="e">
        <f t="shared" ca="1" si="527"/>
        <v>#N/A</v>
      </c>
      <c r="J5590" s="1" t="e">
        <f t="shared" ca="1" si="528"/>
        <v>#N/A</v>
      </c>
    </row>
    <row r="5591" spans="1:10" x14ac:dyDescent="0.2">
      <c r="A5591" s="5">
        <v>39904</v>
      </c>
      <c r="B5591" s="2">
        <v>1.8567615737251408E-2</v>
      </c>
      <c r="C5591" s="1">
        <v>2297.4212455848924</v>
      </c>
      <c r="D5591" s="1">
        <v>2297.42</v>
      </c>
      <c r="E5591" s="1">
        <f t="shared" ca="1" si="525"/>
        <v>1950.3925564868919</v>
      </c>
      <c r="F5591" s="1">
        <f t="shared" ca="1" si="526"/>
        <v>1.1779269728849791</v>
      </c>
      <c r="G5591" s="5">
        <f t="shared" ca="1" si="523"/>
        <v>39933</v>
      </c>
      <c r="H5591" s="29" t="e">
        <f t="shared" ca="1" si="524"/>
        <v>#N/A</v>
      </c>
      <c r="I5591" s="1" t="e">
        <f t="shared" ca="1" si="527"/>
        <v>#N/A</v>
      </c>
      <c r="J5591" s="1" t="e">
        <f t="shared" ca="1" si="528"/>
        <v>#N/A</v>
      </c>
    </row>
    <row r="5592" spans="1:10" x14ac:dyDescent="0.2">
      <c r="A5592" s="5">
        <v>39905</v>
      </c>
      <c r="B5592" s="2">
        <v>3.1887943867468627E-2</v>
      </c>
      <c r="C5592" s="1">
        <v>2370.6812853040333</v>
      </c>
      <c r="D5592" s="1">
        <v>2370.6799999999998</v>
      </c>
      <c r="E5592" s="1">
        <f t="shared" ca="1" si="525"/>
        <v>2012.5865648476747</v>
      </c>
      <c r="F5592" s="1">
        <f t="shared" ca="1" si="526"/>
        <v>1.1779269728849791</v>
      </c>
      <c r="G5592" s="5">
        <f t="shared" ca="1" si="523"/>
        <v>39933</v>
      </c>
      <c r="H5592" s="29" t="e">
        <f t="shared" ca="1" si="524"/>
        <v>#N/A</v>
      </c>
      <c r="I5592" s="1" t="e">
        <f t="shared" ca="1" si="527"/>
        <v>#N/A</v>
      </c>
      <c r="J5592" s="1" t="e">
        <f t="shared" ca="1" si="528"/>
        <v>#N/A</v>
      </c>
    </row>
    <row r="5593" spans="1:10" x14ac:dyDescent="0.2">
      <c r="A5593" s="5">
        <v>39906</v>
      </c>
      <c r="B5593" s="2">
        <v>-8.8244723033051864E-3</v>
      </c>
      <c r="C5593" s="1">
        <v>2349.761273961904</v>
      </c>
      <c r="D5593" s="1">
        <v>2349.7600000000002</v>
      </c>
      <c r="E5593" s="1">
        <f t="shared" ca="1" si="525"/>
        <v>1994.8265504481722</v>
      </c>
      <c r="F5593" s="1">
        <f t="shared" ca="1" si="526"/>
        <v>1.1779269728849791</v>
      </c>
      <c r="G5593" s="5">
        <f t="shared" ca="1" si="523"/>
        <v>39933</v>
      </c>
      <c r="H5593" s="29" t="e">
        <f t="shared" ca="1" si="524"/>
        <v>#N/A</v>
      </c>
      <c r="I5593" s="1" t="e">
        <f t="shared" ca="1" si="527"/>
        <v>#N/A</v>
      </c>
      <c r="J5593" s="1" t="e">
        <f t="shared" ca="1" si="528"/>
        <v>#N/A</v>
      </c>
    </row>
    <row r="5594" spans="1:10" x14ac:dyDescent="0.2">
      <c r="A5594" s="5">
        <v>39909</v>
      </c>
      <c r="B5594" s="2">
        <v>-2.255975078305883E-2</v>
      </c>
      <c r="C5594" s="1">
        <v>2296.7512452216406</v>
      </c>
      <c r="D5594" s="1">
        <v>2296.75</v>
      </c>
      <c r="E5594" s="1">
        <f t="shared" ca="1" si="525"/>
        <v>1949.8237606146326</v>
      </c>
      <c r="F5594" s="1">
        <f t="shared" ca="1" si="526"/>
        <v>1.1779269728849788</v>
      </c>
      <c r="G5594" s="5">
        <f t="shared" ca="1" si="523"/>
        <v>39933</v>
      </c>
      <c r="H5594" s="29" t="e">
        <f t="shared" ca="1" si="524"/>
        <v>#N/A</v>
      </c>
      <c r="I5594" s="1" t="e">
        <f t="shared" ca="1" si="527"/>
        <v>#N/A</v>
      </c>
      <c r="J5594" s="1" t="e">
        <f t="shared" ca="1" si="528"/>
        <v>#N/A</v>
      </c>
    </row>
    <row r="5595" spans="1:10" x14ac:dyDescent="0.2">
      <c r="A5595" s="5">
        <v>39910</v>
      </c>
      <c r="B5595" s="2">
        <v>-1.0854468270381945E-2</v>
      </c>
      <c r="C5595" s="1">
        <v>2271.8212317054222</v>
      </c>
      <c r="D5595" s="1">
        <v>2271.8200000000002</v>
      </c>
      <c r="E5595" s="1">
        <f t="shared" ca="1" si="525"/>
        <v>1928.6594604722043</v>
      </c>
      <c r="F5595" s="1">
        <f t="shared" ca="1" si="526"/>
        <v>1.1779269728849788</v>
      </c>
      <c r="G5595" s="5">
        <f t="shared" ca="1" si="523"/>
        <v>39933</v>
      </c>
      <c r="H5595" s="29" t="e">
        <f t="shared" ca="1" si="524"/>
        <v>#N/A</v>
      </c>
      <c r="I5595" s="1" t="e">
        <f t="shared" ca="1" si="527"/>
        <v>#N/A</v>
      </c>
      <c r="J5595" s="1" t="e">
        <f t="shared" ca="1" si="528"/>
        <v>#N/A</v>
      </c>
    </row>
    <row r="5596" spans="1:10" x14ac:dyDescent="0.2">
      <c r="A5596" s="5">
        <v>39911</v>
      </c>
      <c r="B5596" s="2">
        <v>-2.6894736378763051E-3</v>
      </c>
      <c r="C5596" s="1">
        <v>2265.7112283927827</v>
      </c>
      <c r="D5596" s="1">
        <v>2265.71</v>
      </c>
      <c r="E5596" s="1">
        <f t="shared" ca="1" si="525"/>
        <v>1923.4723816968233</v>
      </c>
      <c r="F5596" s="1">
        <f t="shared" ca="1" si="526"/>
        <v>1.1779269728849791</v>
      </c>
      <c r="G5596" s="5">
        <f t="shared" ca="1" si="523"/>
        <v>39933</v>
      </c>
      <c r="H5596" s="29" t="e">
        <f t="shared" ca="1" si="524"/>
        <v>#N/A</v>
      </c>
      <c r="I5596" s="1" t="e">
        <f t="shared" ca="1" si="527"/>
        <v>#N/A</v>
      </c>
      <c r="J5596" s="1" t="e">
        <f t="shared" ca="1" si="528"/>
        <v>#N/A</v>
      </c>
    </row>
    <row r="5597" spans="1:10" x14ac:dyDescent="0.2">
      <c r="A5597" s="5">
        <v>39912</v>
      </c>
      <c r="B5597" s="2">
        <v>2.59741979335395E-2</v>
      </c>
      <c r="C5597" s="1">
        <v>2324.5612602992996</v>
      </c>
      <c r="D5597" s="1">
        <v>2324.56</v>
      </c>
      <c r="E5597" s="1">
        <f t="shared" ca="1" si="525"/>
        <v>1973.4330340587135</v>
      </c>
      <c r="F5597" s="1">
        <f t="shared" ca="1" si="526"/>
        <v>1.1779269728849791</v>
      </c>
      <c r="G5597" s="5">
        <f t="shared" ca="1" si="523"/>
        <v>39933</v>
      </c>
      <c r="H5597" s="29" t="e">
        <f t="shared" ca="1" si="524"/>
        <v>#N/A</v>
      </c>
      <c r="I5597" s="1" t="e">
        <f t="shared" ca="1" si="527"/>
        <v>#N/A</v>
      </c>
      <c r="J5597" s="1" t="e">
        <f t="shared" ca="1" si="528"/>
        <v>#N/A</v>
      </c>
    </row>
    <row r="5598" spans="1:10" x14ac:dyDescent="0.2">
      <c r="A5598" s="5">
        <v>39917</v>
      </c>
      <c r="B5598" s="2">
        <v>2.2189145472691685E-2</v>
      </c>
      <c r="C5598" s="1">
        <v>2376.1412882642644</v>
      </c>
      <c r="D5598" s="1">
        <v>2376.14</v>
      </c>
      <c r="E5598" s="1">
        <f t="shared" ca="1" si="525"/>
        <v>2017.2218267320575</v>
      </c>
      <c r="F5598" s="1">
        <f t="shared" ca="1" si="526"/>
        <v>1.1779269728849788</v>
      </c>
      <c r="G5598" s="5">
        <f t="shared" ca="1" si="523"/>
        <v>39933</v>
      </c>
      <c r="H5598" s="29" t="e">
        <f t="shared" ca="1" si="524"/>
        <v>#N/A</v>
      </c>
      <c r="I5598" s="1" t="e">
        <f t="shared" ca="1" si="527"/>
        <v>#N/A</v>
      </c>
      <c r="J5598" s="1" t="e">
        <f t="shared" ca="1" si="528"/>
        <v>#N/A</v>
      </c>
    </row>
    <row r="5599" spans="1:10" x14ac:dyDescent="0.2">
      <c r="A5599" s="5">
        <v>39918</v>
      </c>
      <c r="B5599" s="2">
        <v>-5.1890881850396031E-3</v>
      </c>
      <c r="C5599" s="1">
        <v>2363.8112815793475</v>
      </c>
      <c r="D5599" s="1">
        <v>2363.81</v>
      </c>
      <c r="E5599" s="1">
        <f t="shared" ca="1" si="525"/>
        <v>2006.7542847843581</v>
      </c>
      <c r="F5599" s="1">
        <f t="shared" ca="1" si="526"/>
        <v>1.1779269728849791</v>
      </c>
      <c r="G5599" s="5">
        <f t="shared" ca="1" si="523"/>
        <v>39933</v>
      </c>
      <c r="H5599" s="29" t="e">
        <f t="shared" ca="1" si="524"/>
        <v>#N/A</v>
      </c>
      <c r="I5599" s="1" t="e">
        <f t="shared" ca="1" si="527"/>
        <v>#N/A</v>
      </c>
      <c r="J5599" s="1" t="e">
        <f t="shared" ca="1" si="528"/>
        <v>#N/A</v>
      </c>
    </row>
    <row r="5600" spans="1:10" x14ac:dyDescent="0.2">
      <c r="A5600" s="5">
        <v>39919</v>
      </c>
      <c r="B5600" s="2">
        <v>-1.7966757057462202E-2</v>
      </c>
      <c r="C5600" s="1">
        <v>2321.3412585535229</v>
      </c>
      <c r="D5600" s="1">
        <v>2321.34</v>
      </c>
      <c r="E5600" s="1">
        <f t="shared" ca="1" si="525"/>
        <v>1970.6994180756162</v>
      </c>
      <c r="F5600" s="1">
        <f t="shared" ca="1" si="526"/>
        <v>1.1779269728849788</v>
      </c>
      <c r="G5600" s="5">
        <f t="shared" ca="1" si="523"/>
        <v>39933</v>
      </c>
      <c r="H5600" s="29" t="e">
        <f t="shared" ca="1" si="524"/>
        <v>#N/A</v>
      </c>
      <c r="I5600" s="1" t="e">
        <f t="shared" ca="1" si="527"/>
        <v>#N/A</v>
      </c>
      <c r="J5600" s="1" t="e">
        <f t="shared" ca="1" si="528"/>
        <v>#N/A</v>
      </c>
    </row>
    <row r="5601" spans="1:10" x14ac:dyDescent="0.2">
      <c r="A5601" s="5">
        <v>39920</v>
      </c>
      <c r="B5601" s="2">
        <v>-4.9884980226937436E-3</v>
      </c>
      <c r="C5601" s="1">
        <v>2309.7612522752311</v>
      </c>
      <c r="D5601" s="1">
        <v>2309.7600000000002</v>
      </c>
      <c r="E5601" s="1">
        <f t="shared" ca="1" si="525"/>
        <v>1960.8685879252223</v>
      </c>
      <c r="F5601" s="1">
        <f t="shared" ca="1" si="526"/>
        <v>1.1779269728849788</v>
      </c>
      <c r="G5601" s="5">
        <f t="shared" ca="1" si="523"/>
        <v>39933</v>
      </c>
      <c r="H5601" s="29" t="e">
        <f t="shared" ca="1" si="524"/>
        <v>#N/A</v>
      </c>
      <c r="I5601" s="1" t="e">
        <f t="shared" ca="1" si="527"/>
        <v>#N/A</v>
      </c>
      <c r="J5601" s="1" t="e">
        <f t="shared" ca="1" si="528"/>
        <v>#N/A</v>
      </c>
    </row>
    <row r="5602" spans="1:10" x14ac:dyDescent="0.2">
      <c r="A5602" s="5">
        <v>39923</v>
      </c>
      <c r="B5602" s="2">
        <v>-3.4691916043225302E-2</v>
      </c>
      <c r="C5602" s="1">
        <v>2229.6312088314039</v>
      </c>
      <c r="D5602" s="1">
        <v>2229.63</v>
      </c>
      <c r="E5602" s="1">
        <f t="shared" ca="1" si="525"/>
        <v>1892.8422995011226</v>
      </c>
      <c r="F5602" s="1">
        <f t="shared" ca="1" si="526"/>
        <v>1.1779269728849791</v>
      </c>
      <c r="G5602" s="5">
        <f t="shared" ca="1" si="523"/>
        <v>39933</v>
      </c>
      <c r="H5602" s="29" t="e">
        <f t="shared" ca="1" si="524"/>
        <v>#N/A</v>
      </c>
      <c r="I5602" s="1" t="e">
        <f t="shared" ca="1" si="527"/>
        <v>#N/A</v>
      </c>
      <c r="J5602" s="1" t="e">
        <f t="shared" ca="1" si="528"/>
        <v>#N/A</v>
      </c>
    </row>
    <row r="5603" spans="1:10" x14ac:dyDescent="0.2">
      <c r="A5603" s="5">
        <v>39924</v>
      </c>
      <c r="B5603" s="2">
        <v>-1.4639200226046589E-2</v>
      </c>
      <c r="C5603" s="1">
        <v>2196.9911911350787</v>
      </c>
      <c r="D5603" s="1">
        <v>2196.9899999999998</v>
      </c>
      <c r="E5603" s="1">
        <f t="shared" ca="1" si="525"/>
        <v>1865.1326020823954</v>
      </c>
      <c r="F5603" s="1">
        <f t="shared" ca="1" si="526"/>
        <v>1.1779269728849788</v>
      </c>
      <c r="G5603" s="5">
        <f t="shared" ca="1" si="523"/>
        <v>39933</v>
      </c>
      <c r="H5603" s="29" t="e">
        <f t="shared" ca="1" si="524"/>
        <v>#N/A</v>
      </c>
      <c r="I5603" s="1" t="e">
        <f t="shared" ca="1" si="527"/>
        <v>#N/A</v>
      </c>
      <c r="J5603" s="1" t="e">
        <f t="shared" ca="1" si="528"/>
        <v>#N/A</v>
      </c>
    </row>
    <row r="5604" spans="1:10" x14ac:dyDescent="0.2">
      <c r="A5604" s="5">
        <v>39926</v>
      </c>
      <c r="B5604" s="2">
        <v>2.647258294302679E-2</v>
      </c>
      <c r="C5604" s="1">
        <v>2255.1512226675013</v>
      </c>
      <c r="D5604" s="1">
        <v>2255.15</v>
      </c>
      <c r="E5604" s="1">
        <f t="shared" ca="1" si="525"/>
        <v>1914.5074795907647</v>
      </c>
      <c r="F5604" s="1">
        <f t="shared" ca="1" si="526"/>
        <v>1.1779269728849791</v>
      </c>
      <c r="G5604" s="5">
        <f t="shared" ca="1" si="523"/>
        <v>39933</v>
      </c>
      <c r="H5604" s="29" t="e">
        <f t="shared" ca="1" si="524"/>
        <v>#N/A</v>
      </c>
      <c r="I5604" s="1" t="e">
        <f t="shared" ca="1" si="527"/>
        <v>#N/A</v>
      </c>
      <c r="J5604" s="1" t="e">
        <f t="shared" ca="1" si="528"/>
        <v>#N/A</v>
      </c>
    </row>
    <row r="5605" spans="1:10" x14ac:dyDescent="0.2">
      <c r="A5605" s="5">
        <v>39927</v>
      </c>
      <c r="B5605" s="2">
        <v>1.7351395694299665E-2</v>
      </c>
      <c r="C5605" s="1">
        <v>2294.281243882489</v>
      </c>
      <c r="D5605" s="1">
        <v>2294.2800000000002</v>
      </c>
      <c r="E5605" s="1">
        <f t="shared" ca="1" si="525"/>
        <v>1947.7268564288408</v>
      </c>
      <c r="F5605" s="1">
        <f t="shared" ca="1" si="526"/>
        <v>1.1779269728849788</v>
      </c>
      <c r="G5605" s="5">
        <f t="shared" ca="1" si="523"/>
        <v>39933</v>
      </c>
      <c r="H5605" s="29" t="e">
        <f t="shared" ca="1" si="524"/>
        <v>#N/A</v>
      </c>
      <c r="I5605" s="1" t="e">
        <f t="shared" ca="1" si="527"/>
        <v>#N/A</v>
      </c>
      <c r="J5605" s="1" t="e">
        <f t="shared" ca="1" si="528"/>
        <v>#N/A</v>
      </c>
    </row>
    <row r="5606" spans="1:10" x14ac:dyDescent="0.2">
      <c r="A5606" s="5">
        <v>39931</v>
      </c>
      <c r="B5606" s="2">
        <v>-1.90560873127954E-2</v>
      </c>
      <c r="C5606" s="1">
        <v>2250.5612201789554</v>
      </c>
      <c r="D5606" s="1">
        <v>2250.56</v>
      </c>
      <c r="E5606" s="1">
        <f t="shared" ca="1" si="525"/>
        <v>1910.6108033912562</v>
      </c>
      <c r="F5606" s="1">
        <f t="shared" ca="1" si="526"/>
        <v>1.1779269728849788</v>
      </c>
      <c r="G5606" s="5">
        <f t="shared" ca="1" si="523"/>
        <v>39933</v>
      </c>
      <c r="H5606" s="29" t="e">
        <f t="shared" ca="1" si="524"/>
        <v>#N/A</v>
      </c>
      <c r="I5606" s="1" t="e">
        <f t="shared" ca="1" si="527"/>
        <v>#N/A</v>
      </c>
      <c r="J5606" s="1" t="e">
        <f t="shared" ca="1" si="528"/>
        <v>#N/A</v>
      </c>
    </row>
    <row r="5607" spans="1:10" x14ac:dyDescent="0.2">
      <c r="A5607" s="5">
        <v>39932</v>
      </c>
      <c r="B5607" s="2">
        <v>9.890871605289453E-3</v>
      </c>
      <c r="C5607" s="1">
        <v>2272.8212322475893</v>
      </c>
      <c r="D5607" s="1">
        <v>2272.8200000000002</v>
      </c>
      <c r="E5607" s="1">
        <f t="shared" ca="1" si="525"/>
        <v>1929.5084095352784</v>
      </c>
      <c r="F5607" s="1">
        <f t="shared" ca="1" si="526"/>
        <v>1.1779269728849786</v>
      </c>
      <c r="G5607" s="5">
        <f t="shared" ca="1" si="523"/>
        <v>39933</v>
      </c>
      <c r="H5607" s="29" t="e">
        <f t="shared" ca="1" si="524"/>
        <v>#N/A</v>
      </c>
      <c r="I5607" s="1" t="e">
        <f t="shared" ca="1" si="527"/>
        <v>#N/A</v>
      </c>
      <c r="J5607" s="1" t="e">
        <f t="shared" ca="1" si="528"/>
        <v>#N/A</v>
      </c>
    </row>
    <row r="5608" spans="1:10" x14ac:dyDescent="0.2">
      <c r="A5608" s="5">
        <v>39933</v>
      </c>
      <c r="B5608" s="2">
        <v>8.0692707737521907E-3</v>
      </c>
      <c r="C5608" s="1">
        <v>2291.1612421909281</v>
      </c>
      <c r="D5608" s="1">
        <v>2291.16</v>
      </c>
      <c r="E5608" s="1">
        <f t="shared" ca="1" si="525"/>
        <v>1945.0781353520501</v>
      </c>
      <c r="F5608" s="1">
        <f t="shared" ca="1" si="526"/>
        <v>1.1779269728849791</v>
      </c>
      <c r="G5608" s="5">
        <f t="shared" ca="1" si="523"/>
        <v>39933</v>
      </c>
      <c r="H5608" s="29" t="e">
        <f t="shared" ca="1" si="524"/>
        <v>#N/A</v>
      </c>
      <c r="I5608" s="1" t="e">
        <f t="shared" ca="1" si="527"/>
        <v>#N/A</v>
      </c>
      <c r="J5608" s="1" t="e">
        <f t="shared" ca="1" si="528"/>
        <v>#N/A</v>
      </c>
    </row>
    <row r="5609" spans="1:10" x14ac:dyDescent="0.2">
      <c r="A5609" s="5">
        <v>39937</v>
      </c>
      <c r="B5609" s="2">
        <v>3.5684980533878141E-2</v>
      </c>
      <c r="C5609" s="1">
        <v>2372.9212865184872</v>
      </c>
      <c r="D5609" s="1">
        <v>2372.92</v>
      </c>
      <c r="E5609" s="1">
        <f t="shared" ca="1" si="525"/>
        <v>2014.48821074896</v>
      </c>
      <c r="F5609" s="1">
        <f t="shared" ca="1" si="526"/>
        <v>1.1779269728849791</v>
      </c>
      <c r="G5609" s="5">
        <f t="shared" ca="1" si="523"/>
        <v>39964</v>
      </c>
      <c r="H5609" s="29" t="e">
        <f t="shared" ca="1" si="524"/>
        <v>#N/A</v>
      </c>
      <c r="I5609" s="1" t="e">
        <f t="shared" ca="1" si="527"/>
        <v>#N/A</v>
      </c>
      <c r="J5609" s="1" t="e">
        <f t="shared" ca="1" si="528"/>
        <v>#N/A</v>
      </c>
    </row>
    <row r="5610" spans="1:10" x14ac:dyDescent="0.2">
      <c r="A5610" s="5">
        <v>39938</v>
      </c>
      <c r="B5610" s="2">
        <v>-2.4105321713333572E-3</v>
      </c>
      <c r="C5610" s="1">
        <v>2367.2012834172929</v>
      </c>
      <c r="D5610" s="1">
        <v>2367.1999999999998</v>
      </c>
      <c r="E5610" s="1">
        <f t="shared" ca="1" si="525"/>
        <v>2009.632222108178</v>
      </c>
      <c r="F5610" s="1">
        <f t="shared" ca="1" si="526"/>
        <v>1.1779269728849791</v>
      </c>
      <c r="G5610" s="5">
        <f t="shared" ca="1" si="523"/>
        <v>39964</v>
      </c>
      <c r="H5610" s="29" t="e">
        <f t="shared" ca="1" si="524"/>
        <v>#N/A</v>
      </c>
      <c r="I5610" s="1" t="e">
        <f t="shared" ca="1" si="527"/>
        <v>#N/A</v>
      </c>
      <c r="J5610" s="1" t="e">
        <f t="shared" ca="1" si="528"/>
        <v>#N/A</v>
      </c>
    </row>
    <row r="5611" spans="1:10" x14ac:dyDescent="0.2">
      <c r="A5611" s="5">
        <v>39939</v>
      </c>
      <c r="B5611" s="2">
        <v>2.1164244677255972E-2</v>
      </c>
      <c r="C5611" s="1">
        <v>2417.3013105798509</v>
      </c>
      <c r="D5611" s="1">
        <v>2417.3000000000002</v>
      </c>
      <c r="E5611" s="1">
        <f t="shared" ca="1" si="525"/>
        <v>2052.1645701681732</v>
      </c>
      <c r="F5611" s="1">
        <f t="shared" ca="1" si="526"/>
        <v>1.1779269728849788</v>
      </c>
      <c r="G5611" s="5">
        <f t="shared" ca="1" si="523"/>
        <v>39964</v>
      </c>
      <c r="H5611" s="29" t="e">
        <f t="shared" ca="1" si="524"/>
        <v>#N/A</v>
      </c>
      <c r="I5611" s="1" t="e">
        <f t="shared" ca="1" si="527"/>
        <v>#N/A</v>
      </c>
      <c r="J5611" s="1" t="e">
        <f t="shared" ca="1" si="528"/>
        <v>#N/A</v>
      </c>
    </row>
    <row r="5612" spans="1:10" x14ac:dyDescent="0.2">
      <c r="A5612" s="5">
        <v>39940</v>
      </c>
      <c r="B5612" s="2">
        <v>-1.1181897157986231E-2</v>
      </c>
      <c r="C5612" s="1">
        <v>2390.2712959250816</v>
      </c>
      <c r="D5612" s="1">
        <v>2390.27</v>
      </c>
      <c r="E5612" s="1">
        <f t="shared" ca="1" si="525"/>
        <v>2029.2174769932894</v>
      </c>
      <c r="F5612" s="1">
        <f t="shared" ca="1" si="526"/>
        <v>1.1779269728849791</v>
      </c>
      <c r="G5612" s="5">
        <f t="shared" ca="1" si="523"/>
        <v>39964</v>
      </c>
      <c r="H5612" s="29" t="e">
        <f t="shared" ca="1" si="524"/>
        <v>#N/A</v>
      </c>
      <c r="I5612" s="1" t="e">
        <f t="shared" ca="1" si="527"/>
        <v>#N/A</v>
      </c>
      <c r="J5612" s="1" t="e">
        <f t="shared" ca="1" si="528"/>
        <v>#N/A</v>
      </c>
    </row>
    <row r="5613" spans="1:10" x14ac:dyDescent="0.2">
      <c r="A5613" s="5">
        <v>39941</v>
      </c>
      <c r="B5613" s="2">
        <v>1.396076593857587E-2</v>
      </c>
      <c r="C5613" s="1">
        <v>2423.6413140171881</v>
      </c>
      <c r="D5613" s="1">
        <v>2423.64</v>
      </c>
      <c r="E5613" s="1">
        <f t="shared" ca="1" si="525"/>
        <v>2057.5469072280603</v>
      </c>
      <c r="F5613" s="1">
        <f t="shared" ca="1" si="526"/>
        <v>1.1779269728849791</v>
      </c>
      <c r="G5613" s="5">
        <f t="shared" ca="1" si="523"/>
        <v>39964</v>
      </c>
      <c r="H5613" s="29" t="e">
        <f t="shared" ca="1" si="524"/>
        <v>#N/A</v>
      </c>
      <c r="I5613" s="1" t="e">
        <f t="shared" ca="1" si="527"/>
        <v>#N/A</v>
      </c>
      <c r="J5613" s="1" t="e">
        <f t="shared" ca="1" si="528"/>
        <v>#N/A</v>
      </c>
    </row>
    <row r="5614" spans="1:10" x14ac:dyDescent="0.2">
      <c r="A5614" s="5">
        <v>39944</v>
      </c>
      <c r="B5614" s="2">
        <v>1.0686405571784796E-3</v>
      </c>
      <c r="C5614" s="1">
        <v>2426.2313154214003</v>
      </c>
      <c r="D5614" s="1">
        <v>2426.23</v>
      </c>
      <c r="E5614" s="1">
        <f t="shared" ca="1" si="525"/>
        <v>2059.7456853014214</v>
      </c>
      <c r="F5614" s="1">
        <f t="shared" ca="1" si="526"/>
        <v>1.1779269728849791</v>
      </c>
      <c r="G5614" s="5">
        <f t="shared" ca="1" si="523"/>
        <v>39964</v>
      </c>
      <c r="H5614" s="29" t="e">
        <f t="shared" ca="1" si="524"/>
        <v>#N/A</v>
      </c>
      <c r="I5614" s="1" t="e">
        <f t="shared" ca="1" si="527"/>
        <v>#N/A</v>
      </c>
      <c r="J5614" s="1" t="e">
        <f t="shared" ca="1" si="528"/>
        <v>#N/A</v>
      </c>
    </row>
    <row r="5615" spans="1:10" x14ac:dyDescent="0.2">
      <c r="A5615" s="5">
        <v>39945</v>
      </c>
      <c r="B5615" s="2">
        <v>3.1365534182663524E-3</v>
      </c>
      <c r="C5615" s="1">
        <v>2433.8413195472899</v>
      </c>
      <c r="D5615" s="1">
        <v>2433.84</v>
      </c>
      <c r="E5615" s="1">
        <f t="shared" ca="1" si="525"/>
        <v>2066.2061876714129</v>
      </c>
      <c r="F5615" s="1">
        <f t="shared" ca="1" si="526"/>
        <v>1.1779269728849791</v>
      </c>
      <c r="G5615" s="5">
        <f t="shared" ca="1" si="523"/>
        <v>39964</v>
      </c>
      <c r="H5615" s="29" t="e">
        <f t="shared" ca="1" si="524"/>
        <v>#N/A</v>
      </c>
      <c r="I5615" s="1" t="e">
        <f t="shared" ca="1" si="527"/>
        <v>#N/A</v>
      </c>
      <c r="J5615" s="1" t="e">
        <f t="shared" ca="1" si="528"/>
        <v>#N/A</v>
      </c>
    </row>
    <row r="5616" spans="1:10" x14ac:dyDescent="0.2">
      <c r="A5616" s="5">
        <v>39946</v>
      </c>
      <c r="B5616" s="2">
        <v>-2.9225421556059561E-2</v>
      </c>
      <c r="C5616" s="1">
        <v>2362.7112809829641</v>
      </c>
      <c r="D5616" s="1">
        <v>2362.71</v>
      </c>
      <c r="E5616" s="1">
        <f t="shared" ca="1" si="525"/>
        <v>2005.8204408149772</v>
      </c>
      <c r="F5616" s="1">
        <f t="shared" ca="1" si="526"/>
        <v>1.1779269728849788</v>
      </c>
      <c r="G5616" s="5">
        <f t="shared" ca="1" si="523"/>
        <v>39964</v>
      </c>
      <c r="H5616" s="29" t="e">
        <f t="shared" ca="1" si="524"/>
        <v>#N/A</v>
      </c>
      <c r="I5616" s="1" t="e">
        <f t="shared" ca="1" si="527"/>
        <v>#N/A</v>
      </c>
      <c r="J5616" s="1" t="e">
        <f t="shared" ca="1" si="528"/>
        <v>#N/A</v>
      </c>
    </row>
    <row r="5617" spans="1:10" x14ac:dyDescent="0.2">
      <c r="A5617" s="5">
        <v>39947</v>
      </c>
      <c r="B5617" s="2">
        <v>5.0111947721049876E-3</v>
      </c>
      <c r="C5617" s="1">
        <v>2374.5512874022193</v>
      </c>
      <c r="D5617" s="1">
        <v>2374.5500000000002</v>
      </c>
      <c r="E5617" s="1">
        <f t="shared" ca="1" si="525"/>
        <v>2015.8719977217704</v>
      </c>
      <c r="F5617" s="1">
        <f t="shared" ca="1" si="526"/>
        <v>1.1779269728849788</v>
      </c>
      <c r="G5617" s="5">
        <f t="shared" ca="1" si="523"/>
        <v>39964</v>
      </c>
      <c r="H5617" s="29" t="e">
        <f t="shared" ca="1" si="524"/>
        <v>#N/A</v>
      </c>
      <c r="I5617" s="1" t="e">
        <f t="shared" ca="1" si="527"/>
        <v>#N/A</v>
      </c>
      <c r="J5617" s="1" t="e">
        <f t="shared" ca="1" si="528"/>
        <v>#N/A</v>
      </c>
    </row>
    <row r="5618" spans="1:10" x14ac:dyDescent="0.2">
      <c r="A5618" s="5">
        <v>39948</v>
      </c>
      <c r="B5618" s="2">
        <v>1.4432208207870945E-2</v>
      </c>
      <c r="C5618" s="1">
        <v>2408.821305982276</v>
      </c>
      <c r="D5618" s="1">
        <v>2408.8200000000002</v>
      </c>
      <c r="E5618" s="1">
        <f t="shared" ca="1" si="525"/>
        <v>2044.9654821133076</v>
      </c>
      <c r="F5618" s="1">
        <f t="shared" ca="1" si="526"/>
        <v>1.1779269728849791</v>
      </c>
      <c r="G5618" s="5">
        <f t="shared" ca="1" si="523"/>
        <v>39964</v>
      </c>
      <c r="H5618" s="29" t="e">
        <f t="shared" ca="1" si="524"/>
        <v>#N/A</v>
      </c>
      <c r="I5618" s="1" t="e">
        <f t="shared" ca="1" si="527"/>
        <v>#N/A</v>
      </c>
      <c r="J5618" s="1" t="e">
        <f t="shared" ca="1" si="528"/>
        <v>#N/A</v>
      </c>
    </row>
    <row r="5619" spans="1:10" x14ac:dyDescent="0.2">
      <c r="A5619" s="5">
        <v>39951</v>
      </c>
      <c r="B5619" s="2">
        <v>1.1217110452420576E-2</v>
      </c>
      <c r="C5619" s="1">
        <v>2435.8413206316231</v>
      </c>
      <c r="D5619" s="1">
        <v>2435.84</v>
      </c>
      <c r="E5619" s="1">
        <f t="shared" ca="1" si="525"/>
        <v>2067.9040857975601</v>
      </c>
      <c r="F5619" s="1">
        <f t="shared" ca="1" si="526"/>
        <v>1.1779269728849791</v>
      </c>
      <c r="G5619" s="5">
        <f t="shared" ca="1" si="523"/>
        <v>39964</v>
      </c>
      <c r="H5619" s="29" t="e">
        <f t="shared" ca="1" si="524"/>
        <v>#N/A</v>
      </c>
      <c r="I5619" s="1" t="e">
        <f t="shared" ca="1" si="527"/>
        <v>#N/A</v>
      </c>
      <c r="J5619" s="1" t="e">
        <f t="shared" ca="1" si="528"/>
        <v>#N/A</v>
      </c>
    </row>
    <row r="5620" spans="1:10" x14ac:dyDescent="0.2">
      <c r="A5620" s="5">
        <v>39952</v>
      </c>
      <c r="B5620" s="2">
        <v>2.0654065948502387E-2</v>
      </c>
      <c r="C5620" s="1">
        <v>2486.1513479080359</v>
      </c>
      <c r="D5620" s="1">
        <v>2486.15</v>
      </c>
      <c r="E5620" s="1">
        <f t="shared" ca="1" si="525"/>
        <v>2110.6147131608004</v>
      </c>
      <c r="F5620" s="1">
        <f t="shared" ca="1" si="526"/>
        <v>1.1779269728849791</v>
      </c>
      <c r="G5620" s="5">
        <f t="shared" ca="1" si="523"/>
        <v>39964</v>
      </c>
      <c r="H5620" s="29" t="e">
        <f t="shared" ca="1" si="524"/>
        <v>#N/A</v>
      </c>
      <c r="I5620" s="1" t="e">
        <f t="shared" ca="1" si="527"/>
        <v>#N/A</v>
      </c>
      <c r="J5620" s="1" t="e">
        <f t="shared" ca="1" si="528"/>
        <v>#N/A</v>
      </c>
    </row>
    <row r="5621" spans="1:10" x14ac:dyDescent="0.2">
      <c r="A5621" s="5">
        <v>39953</v>
      </c>
      <c r="B5621" s="2">
        <v>1.2312209641413441E-2</v>
      </c>
      <c r="C5621" s="1">
        <v>2516.7613645037623</v>
      </c>
      <c r="D5621" s="1">
        <v>2516.7600000000002</v>
      </c>
      <c r="E5621" s="1">
        <f t="shared" ca="1" si="525"/>
        <v>2136.6010439814877</v>
      </c>
      <c r="F5621" s="1">
        <f t="shared" ca="1" si="526"/>
        <v>1.1779269728849793</v>
      </c>
      <c r="G5621" s="5">
        <f t="shared" ca="1" si="523"/>
        <v>39964</v>
      </c>
      <c r="H5621" s="29" t="e">
        <f t="shared" ca="1" si="524"/>
        <v>#N/A</v>
      </c>
      <c r="I5621" s="1" t="e">
        <f t="shared" ca="1" si="527"/>
        <v>#N/A</v>
      </c>
      <c r="J5621" s="1" t="e">
        <f t="shared" ca="1" si="528"/>
        <v>#N/A</v>
      </c>
    </row>
    <row r="5622" spans="1:10" x14ac:dyDescent="0.2">
      <c r="A5622" s="5">
        <v>39954</v>
      </c>
      <c r="B5622" s="2">
        <v>-2.9045280439930821E-2</v>
      </c>
      <c r="C5622" s="1">
        <v>2443.6613248713675</v>
      </c>
      <c r="D5622" s="1">
        <v>2443.66</v>
      </c>
      <c r="E5622" s="1">
        <f t="shared" ca="1" si="525"/>
        <v>2074.5428674707964</v>
      </c>
      <c r="F5622" s="1">
        <f t="shared" ca="1" si="526"/>
        <v>1.1779269728849793</v>
      </c>
      <c r="G5622" s="5">
        <f t="shared" ca="1" si="523"/>
        <v>39964</v>
      </c>
      <c r="H5622" s="29" t="e">
        <f t="shared" ca="1" si="524"/>
        <v>#N/A</v>
      </c>
      <c r="I5622" s="1" t="e">
        <f t="shared" ca="1" si="527"/>
        <v>#N/A</v>
      </c>
      <c r="J5622" s="1" t="e">
        <f t="shared" ca="1" si="528"/>
        <v>#N/A</v>
      </c>
    </row>
    <row r="5623" spans="1:10" x14ac:dyDescent="0.2">
      <c r="A5623" s="5">
        <v>39955</v>
      </c>
      <c r="B5623" s="2">
        <v>1.8619611566257133E-2</v>
      </c>
      <c r="C5623" s="1">
        <v>2489.1613495399574</v>
      </c>
      <c r="D5623" s="1">
        <v>2489.16</v>
      </c>
      <c r="E5623" s="1">
        <f t="shared" ca="1" si="525"/>
        <v>2113.1700498406517</v>
      </c>
      <c r="F5623" s="1">
        <f t="shared" ca="1" si="526"/>
        <v>1.1779269728849793</v>
      </c>
      <c r="G5623" s="5">
        <f t="shared" ca="1" si="523"/>
        <v>39964</v>
      </c>
      <c r="H5623" s="29" t="e">
        <f t="shared" ca="1" si="524"/>
        <v>#N/A</v>
      </c>
      <c r="I5623" s="1" t="e">
        <f t="shared" ca="1" si="527"/>
        <v>#N/A</v>
      </c>
      <c r="J5623" s="1" t="e">
        <f t="shared" ca="1" si="528"/>
        <v>#N/A</v>
      </c>
    </row>
    <row r="5624" spans="1:10" x14ac:dyDescent="0.2">
      <c r="A5624" s="5">
        <v>39958</v>
      </c>
      <c r="B5624" s="2">
        <v>-6.508219640359858E-4</v>
      </c>
      <c r="C5624" s="1">
        <v>2487.5413486616476</v>
      </c>
      <c r="D5624" s="1">
        <v>2487.54</v>
      </c>
      <c r="E5624" s="1">
        <f t="shared" ca="1" si="525"/>
        <v>2111.7947523584726</v>
      </c>
      <c r="F5624" s="1">
        <f t="shared" ca="1" si="526"/>
        <v>1.1779269728849793</v>
      </c>
      <c r="G5624" s="5">
        <f t="shared" ca="1" si="523"/>
        <v>39964</v>
      </c>
      <c r="H5624" s="29" t="e">
        <f t="shared" ca="1" si="524"/>
        <v>#N/A</v>
      </c>
      <c r="I5624" s="1" t="e">
        <f t="shared" ca="1" si="527"/>
        <v>#N/A</v>
      </c>
      <c r="J5624" s="1" t="e">
        <f t="shared" ca="1" si="528"/>
        <v>#N/A</v>
      </c>
    </row>
    <row r="5625" spans="1:10" x14ac:dyDescent="0.2">
      <c r="A5625" s="5">
        <v>39959</v>
      </c>
      <c r="B5625" s="2">
        <v>1.4954533394437863E-3</v>
      </c>
      <c r="C5625" s="1">
        <v>2491.2613506785083</v>
      </c>
      <c r="D5625" s="1">
        <v>2491.2600000000002</v>
      </c>
      <c r="E5625" s="1">
        <f t="shared" ca="1" si="525"/>
        <v>2114.9528428731073</v>
      </c>
      <c r="F5625" s="1">
        <f t="shared" ca="1" si="526"/>
        <v>1.1779269728849791</v>
      </c>
      <c r="G5625" s="5">
        <f t="shared" ca="1" si="523"/>
        <v>39964</v>
      </c>
      <c r="H5625" s="29" t="e">
        <f t="shared" ca="1" si="524"/>
        <v>#N/A</v>
      </c>
      <c r="I5625" s="1" t="e">
        <f t="shared" ca="1" si="527"/>
        <v>#N/A</v>
      </c>
      <c r="J5625" s="1" t="e">
        <f t="shared" ca="1" si="528"/>
        <v>#N/A</v>
      </c>
    </row>
    <row r="5626" spans="1:10" x14ac:dyDescent="0.2">
      <c r="A5626" s="5">
        <v>39960</v>
      </c>
      <c r="B5626" s="2">
        <v>3.6046016874993203E-3</v>
      </c>
      <c r="C5626" s="1">
        <v>2500.2413555471658</v>
      </c>
      <c r="D5626" s="1">
        <v>2500.2399999999998</v>
      </c>
      <c r="E5626" s="1">
        <f t="shared" ca="1" si="525"/>
        <v>2122.5764054595093</v>
      </c>
      <c r="F5626" s="1">
        <f t="shared" ca="1" si="526"/>
        <v>1.1779269728849791</v>
      </c>
      <c r="G5626" s="5">
        <f t="shared" ca="1" si="523"/>
        <v>39964</v>
      </c>
      <c r="H5626" s="29" t="e">
        <f t="shared" ca="1" si="524"/>
        <v>#N/A</v>
      </c>
      <c r="I5626" s="1" t="e">
        <f t="shared" ca="1" si="527"/>
        <v>#N/A</v>
      </c>
      <c r="J5626" s="1" t="e">
        <f t="shared" ca="1" si="528"/>
        <v>#N/A</v>
      </c>
    </row>
    <row r="5627" spans="1:10" x14ac:dyDescent="0.2">
      <c r="A5627" s="5">
        <v>39961</v>
      </c>
      <c r="B5627" s="2">
        <v>-9.1631203404473061E-3</v>
      </c>
      <c r="C5627" s="1">
        <v>2477.331343126124</v>
      </c>
      <c r="D5627" s="1">
        <v>2477.33</v>
      </c>
      <c r="E5627" s="1">
        <f t="shared" ca="1" si="525"/>
        <v>2103.1269824244891</v>
      </c>
      <c r="F5627" s="1">
        <f t="shared" ca="1" si="526"/>
        <v>1.1779269728849795</v>
      </c>
      <c r="G5627" s="5">
        <f t="shared" ca="1" si="523"/>
        <v>39964</v>
      </c>
      <c r="H5627" s="29" t="e">
        <f t="shared" ca="1" si="524"/>
        <v>#N/A</v>
      </c>
      <c r="I5627" s="1" t="e">
        <f t="shared" ca="1" si="527"/>
        <v>#N/A</v>
      </c>
      <c r="J5627" s="1" t="e">
        <f t="shared" ca="1" si="528"/>
        <v>#N/A</v>
      </c>
    </row>
    <row r="5628" spans="1:10" x14ac:dyDescent="0.2">
      <c r="A5628" s="5">
        <v>39962</v>
      </c>
      <c r="B5628" s="2">
        <v>2.0400996233848501E-2</v>
      </c>
      <c r="C5628" s="1">
        <v>2527.8713705272348</v>
      </c>
      <c r="D5628" s="1">
        <v>2527.87</v>
      </c>
      <c r="E5628" s="1">
        <f t="shared" ca="1" si="525"/>
        <v>2146.0328680722369</v>
      </c>
      <c r="F5628" s="1">
        <f t="shared" ca="1" si="526"/>
        <v>1.1779269728849793</v>
      </c>
      <c r="G5628" s="5">
        <f t="shared" ca="1" si="523"/>
        <v>39964</v>
      </c>
      <c r="H5628" s="29" t="e">
        <f t="shared" ca="1" si="524"/>
        <v>#N/A</v>
      </c>
      <c r="I5628" s="1" t="e">
        <f t="shared" ca="1" si="527"/>
        <v>#N/A</v>
      </c>
      <c r="J5628" s="1" t="e">
        <f t="shared" ca="1" si="528"/>
        <v>#N/A</v>
      </c>
    </row>
    <row r="5629" spans="1:10" x14ac:dyDescent="0.2">
      <c r="A5629" s="5">
        <v>39965</v>
      </c>
      <c r="B5629" s="2">
        <v>3.4396547290802326E-2</v>
      </c>
      <c r="C5629" s="1">
        <v>2614.8214176686402</v>
      </c>
      <c r="D5629" s="1">
        <v>2614.8200000000002</v>
      </c>
      <c r="E5629" s="1">
        <f t="shared" ca="1" si="525"/>
        <v>2219.8489891064992</v>
      </c>
      <c r="F5629" s="1">
        <f t="shared" ca="1" si="526"/>
        <v>1.1779269728849795</v>
      </c>
      <c r="G5629" s="5">
        <f t="shared" ca="1" si="523"/>
        <v>39994</v>
      </c>
      <c r="H5629" s="29" t="e">
        <f t="shared" ca="1" si="524"/>
        <v>#N/A</v>
      </c>
      <c r="I5629" s="1" t="e">
        <f t="shared" ca="1" si="527"/>
        <v>#N/A</v>
      </c>
      <c r="J5629" s="1" t="e">
        <f t="shared" ca="1" si="528"/>
        <v>#N/A</v>
      </c>
    </row>
    <row r="5630" spans="1:10" x14ac:dyDescent="0.2">
      <c r="A5630" s="5">
        <v>39966</v>
      </c>
      <c r="B5630" s="2">
        <v>4.8072142633144299E-3</v>
      </c>
      <c r="C5630" s="1">
        <v>2627.3914244836769</v>
      </c>
      <c r="D5630" s="1">
        <v>2627.39</v>
      </c>
      <c r="E5630" s="1">
        <f t="shared" ca="1" si="525"/>
        <v>2230.5202788293363</v>
      </c>
      <c r="F5630" s="1">
        <f t="shared" ca="1" si="526"/>
        <v>1.1779269728849793</v>
      </c>
      <c r="G5630" s="5">
        <f t="shared" ca="1" si="523"/>
        <v>39994</v>
      </c>
      <c r="H5630" s="29" t="e">
        <f t="shared" ca="1" si="524"/>
        <v>#N/A</v>
      </c>
      <c r="I5630" s="1" t="e">
        <f t="shared" ca="1" si="527"/>
        <v>#N/A</v>
      </c>
      <c r="J5630" s="1" t="e">
        <f t="shared" ca="1" si="528"/>
        <v>#N/A</v>
      </c>
    </row>
    <row r="5631" spans="1:10" x14ac:dyDescent="0.2">
      <c r="A5631" s="5">
        <v>39967</v>
      </c>
      <c r="B5631" s="2">
        <v>-2.5298870742447743E-2</v>
      </c>
      <c r="C5631" s="1">
        <v>2560.9213884458486</v>
      </c>
      <c r="D5631" s="1">
        <v>2560.92</v>
      </c>
      <c r="E5631" s="1">
        <f t="shared" ca="1" si="525"/>
        <v>2174.0906346068246</v>
      </c>
      <c r="F5631" s="1">
        <f t="shared" ca="1" si="526"/>
        <v>1.1779269728849791</v>
      </c>
      <c r="G5631" s="5">
        <f t="shared" ca="1" si="523"/>
        <v>39994</v>
      </c>
      <c r="H5631" s="29" t="e">
        <f t="shared" ca="1" si="524"/>
        <v>#N/A</v>
      </c>
      <c r="I5631" s="1" t="e">
        <f t="shared" ca="1" si="527"/>
        <v>#N/A</v>
      </c>
      <c r="J5631" s="1" t="e">
        <f t="shared" ca="1" si="528"/>
        <v>#N/A</v>
      </c>
    </row>
    <row r="5632" spans="1:10" x14ac:dyDescent="0.2">
      <c r="A5632" s="5">
        <v>39968</v>
      </c>
      <c r="B5632" s="2">
        <v>-8.6999984380613515E-3</v>
      </c>
      <c r="C5632" s="1">
        <v>2538.6413763663718</v>
      </c>
      <c r="D5632" s="1">
        <v>2538.64</v>
      </c>
      <c r="E5632" s="1">
        <f t="shared" ca="1" si="525"/>
        <v>2155.1760494815412</v>
      </c>
      <c r="F5632" s="1">
        <f t="shared" ca="1" si="526"/>
        <v>1.1779269728849791</v>
      </c>
      <c r="G5632" s="5">
        <f t="shared" ca="1" si="523"/>
        <v>39994</v>
      </c>
      <c r="H5632" s="29" t="e">
        <f t="shared" ca="1" si="524"/>
        <v>#N/A</v>
      </c>
      <c r="I5632" s="1" t="e">
        <f t="shared" ca="1" si="527"/>
        <v>#N/A</v>
      </c>
      <c r="J5632" s="1" t="e">
        <f t="shared" ca="1" si="528"/>
        <v>#N/A</v>
      </c>
    </row>
    <row r="5633" spans="1:10" x14ac:dyDescent="0.2">
      <c r="A5633" s="5">
        <v>39969</v>
      </c>
      <c r="B5633" s="2">
        <v>1.329058078341161E-2</v>
      </c>
      <c r="C5633" s="1">
        <v>2572.3813946590803</v>
      </c>
      <c r="D5633" s="1">
        <v>2572.38</v>
      </c>
      <c r="E5633" s="1">
        <f t="shared" ca="1" si="525"/>
        <v>2183.8195908696493</v>
      </c>
      <c r="F5633" s="1">
        <f t="shared" ca="1" si="526"/>
        <v>1.1779269728849793</v>
      </c>
      <c r="G5633" s="5">
        <f t="shared" ca="1" si="523"/>
        <v>39994</v>
      </c>
      <c r="H5633" s="29" t="e">
        <f t="shared" ca="1" si="524"/>
        <v>#N/A</v>
      </c>
      <c r="I5633" s="1" t="e">
        <f t="shared" ca="1" si="527"/>
        <v>#N/A</v>
      </c>
      <c r="J5633" s="1" t="e">
        <f t="shared" ca="1" si="528"/>
        <v>#N/A</v>
      </c>
    </row>
    <row r="5634" spans="1:10" x14ac:dyDescent="0.2">
      <c r="A5634" s="5">
        <v>39972</v>
      </c>
      <c r="B5634" s="2">
        <v>-9.2599071676813249E-3</v>
      </c>
      <c r="C5634" s="1">
        <v>2548.5613817446665</v>
      </c>
      <c r="D5634" s="1">
        <v>2548.56</v>
      </c>
      <c r="E5634" s="1">
        <f t="shared" ca="1" si="525"/>
        <v>2163.5976241872327</v>
      </c>
      <c r="F5634" s="1">
        <f t="shared" ca="1" si="526"/>
        <v>1.1779269728849793</v>
      </c>
      <c r="G5634" s="5">
        <f t="shared" ref="G5634:G5697" ca="1" si="529">EOMONTH(A5634,0)</f>
        <v>39994</v>
      </c>
      <c r="H5634" s="29" t="e">
        <f t="shared" ref="H5634:H5697" ca="1" si="530">VLOOKUP(G5634,$U$512:$Z$3894,2,0)</f>
        <v>#N/A</v>
      </c>
      <c r="I5634" s="1" t="e">
        <f t="shared" ca="1" si="527"/>
        <v>#N/A</v>
      </c>
      <c r="J5634" s="1" t="e">
        <f t="shared" ca="1" si="528"/>
        <v>#N/A</v>
      </c>
    </row>
    <row r="5635" spans="1:10" x14ac:dyDescent="0.2">
      <c r="A5635" s="5">
        <v>39973</v>
      </c>
      <c r="B5635" s="2">
        <v>4.3750196189220603E-3</v>
      </c>
      <c r="C5635" s="1">
        <v>2559.7113877898264</v>
      </c>
      <c r="D5635" s="1">
        <v>2559.71</v>
      </c>
      <c r="E5635" s="1">
        <f t="shared" ref="E5635:E5698" ca="1" si="531">C5635/C$2*$E$2</f>
        <v>2173.0634062405047</v>
      </c>
      <c r="F5635" s="1">
        <f t="shared" ref="F5635:F5698" ca="1" si="532">D5635/E5635</f>
        <v>1.1779269728849795</v>
      </c>
      <c r="G5635" s="5">
        <f t="shared" ca="1" si="529"/>
        <v>39994</v>
      </c>
      <c r="H5635" s="29" t="e">
        <f t="shared" ca="1" si="530"/>
        <v>#N/A</v>
      </c>
      <c r="I5635" s="1" t="e">
        <f t="shared" ref="I5635:I5698" ca="1" si="533">H5635/$H$2*$I$2</f>
        <v>#N/A</v>
      </c>
      <c r="J5635" s="1" t="e">
        <f t="shared" ref="J5635:J5698" ca="1" si="534">D5635/I5635</f>
        <v>#N/A</v>
      </c>
    </row>
    <row r="5636" spans="1:10" x14ac:dyDescent="0.2">
      <c r="A5636" s="5">
        <v>39974</v>
      </c>
      <c r="B5636" s="2">
        <v>1.0294134882467221E-2</v>
      </c>
      <c r="C5636" s="1">
        <v>2586.0614020759222</v>
      </c>
      <c r="D5636" s="1">
        <v>2586.06</v>
      </c>
      <c r="E5636" s="1">
        <f t="shared" ca="1" si="531"/>
        <v>2195.4332140524984</v>
      </c>
      <c r="F5636" s="1">
        <f t="shared" ca="1" si="532"/>
        <v>1.1779269728849791</v>
      </c>
      <c r="G5636" s="5">
        <f t="shared" ca="1" si="529"/>
        <v>39994</v>
      </c>
      <c r="H5636" s="29" t="e">
        <f t="shared" ca="1" si="530"/>
        <v>#N/A</v>
      </c>
      <c r="I5636" s="1" t="e">
        <f t="shared" ca="1" si="533"/>
        <v>#N/A</v>
      </c>
      <c r="J5636" s="1" t="e">
        <f t="shared" ca="1" si="534"/>
        <v>#N/A</v>
      </c>
    </row>
    <row r="5637" spans="1:10" x14ac:dyDescent="0.2">
      <c r="A5637" s="5">
        <v>39975</v>
      </c>
      <c r="B5637" s="2">
        <v>-9.8528263072009681E-3</v>
      </c>
      <c r="C5637" s="1">
        <v>2560.5813882615116</v>
      </c>
      <c r="D5637" s="1">
        <v>2560.58</v>
      </c>
      <c r="E5637" s="1">
        <f t="shared" ca="1" si="531"/>
        <v>2173.8019919253788</v>
      </c>
      <c r="F5637" s="1">
        <f t="shared" ca="1" si="532"/>
        <v>1.1779269728849795</v>
      </c>
      <c r="G5637" s="5">
        <f t="shared" ca="1" si="529"/>
        <v>39994</v>
      </c>
      <c r="H5637" s="29" t="e">
        <f t="shared" ca="1" si="530"/>
        <v>#N/A</v>
      </c>
      <c r="I5637" s="1" t="e">
        <f t="shared" ca="1" si="533"/>
        <v>#N/A</v>
      </c>
      <c r="J5637" s="1" t="e">
        <f t="shared" ca="1" si="534"/>
        <v>#N/A</v>
      </c>
    </row>
    <row r="5638" spans="1:10" x14ac:dyDescent="0.2">
      <c r="A5638" s="5">
        <v>39976</v>
      </c>
      <c r="B5638" s="2">
        <v>-5.8502370556671179E-3</v>
      </c>
      <c r="C5638" s="1">
        <v>2545.6013801398526</v>
      </c>
      <c r="D5638" s="1">
        <v>2545.6</v>
      </c>
      <c r="E5638" s="1">
        <f t="shared" ca="1" si="531"/>
        <v>2161.0847349605342</v>
      </c>
      <c r="F5638" s="1">
        <f t="shared" ca="1" si="532"/>
        <v>1.1779269728849793</v>
      </c>
      <c r="G5638" s="5">
        <f t="shared" ca="1" si="529"/>
        <v>39994</v>
      </c>
      <c r="H5638" s="29" t="e">
        <f t="shared" ca="1" si="530"/>
        <v>#N/A</v>
      </c>
      <c r="I5638" s="1" t="e">
        <f t="shared" ca="1" si="533"/>
        <v>#N/A</v>
      </c>
      <c r="J5638" s="1" t="e">
        <f t="shared" ca="1" si="534"/>
        <v>#N/A</v>
      </c>
    </row>
    <row r="5639" spans="1:10" x14ac:dyDescent="0.2">
      <c r="A5639" s="5">
        <v>39979</v>
      </c>
      <c r="B5639" s="2">
        <v>-1.292426147077308E-2</v>
      </c>
      <c r="C5639" s="1">
        <v>2512.7013623025641</v>
      </c>
      <c r="D5639" s="1">
        <v>2512.6999999999998</v>
      </c>
      <c r="E5639" s="1">
        <f t="shared" ca="1" si="531"/>
        <v>2133.1543107854077</v>
      </c>
      <c r="F5639" s="1">
        <f t="shared" ca="1" si="532"/>
        <v>1.1779269728849795</v>
      </c>
      <c r="G5639" s="5">
        <f t="shared" ca="1" si="529"/>
        <v>39994</v>
      </c>
      <c r="H5639" s="29" t="e">
        <f t="shared" ca="1" si="530"/>
        <v>#N/A</v>
      </c>
      <c r="I5639" s="1" t="e">
        <f t="shared" ca="1" si="533"/>
        <v>#N/A</v>
      </c>
      <c r="J5639" s="1" t="e">
        <f t="shared" ca="1" si="534"/>
        <v>#N/A</v>
      </c>
    </row>
    <row r="5640" spans="1:10" x14ac:dyDescent="0.2">
      <c r="A5640" s="5">
        <v>39981</v>
      </c>
      <c r="B5640" s="2">
        <v>-2.9629482230270177E-2</v>
      </c>
      <c r="C5640" s="1">
        <v>2438.2513219382445</v>
      </c>
      <c r="D5640" s="1">
        <v>2438.25</v>
      </c>
      <c r="E5640" s="1">
        <f t="shared" ca="1" si="531"/>
        <v>2069.9500530395671</v>
      </c>
      <c r="F5640" s="1">
        <f t="shared" ca="1" si="532"/>
        <v>1.1779269728849795</v>
      </c>
      <c r="G5640" s="5">
        <f t="shared" ca="1" si="529"/>
        <v>39994</v>
      </c>
      <c r="H5640" s="29" t="e">
        <f t="shared" ca="1" si="530"/>
        <v>#N/A</v>
      </c>
      <c r="I5640" s="1" t="e">
        <f t="shared" ca="1" si="533"/>
        <v>#N/A</v>
      </c>
      <c r="J5640" s="1" t="e">
        <f t="shared" ca="1" si="534"/>
        <v>#N/A</v>
      </c>
    </row>
    <row r="5641" spans="1:10" x14ac:dyDescent="0.2">
      <c r="A5641" s="5">
        <v>39982</v>
      </c>
      <c r="B5641" s="2">
        <v>9.4658053932124009E-3</v>
      </c>
      <c r="C5641" s="1">
        <v>2461.3313344514549</v>
      </c>
      <c r="D5641" s="1">
        <v>2461.33</v>
      </c>
      <c r="E5641" s="1">
        <f t="shared" ca="1" si="531"/>
        <v>2089.5437974153097</v>
      </c>
      <c r="F5641" s="1">
        <f t="shared" ca="1" si="532"/>
        <v>1.1779269728849793</v>
      </c>
      <c r="G5641" s="5">
        <f t="shared" ca="1" si="529"/>
        <v>39994</v>
      </c>
      <c r="H5641" s="29" t="e">
        <f t="shared" ca="1" si="530"/>
        <v>#N/A</v>
      </c>
      <c r="I5641" s="1" t="e">
        <f t="shared" ca="1" si="533"/>
        <v>#N/A</v>
      </c>
      <c r="J5641" s="1" t="e">
        <f t="shared" ca="1" si="534"/>
        <v>#N/A</v>
      </c>
    </row>
    <row r="5642" spans="1:10" x14ac:dyDescent="0.2">
      <c r="A5642" s="5">
        <v>39983</v>
      </c>
      <c r="B5642" s="2">
        <v>1.0746222570723996E-2</v>
      </c>
      <c r="C5642" s="1">
        <v>2487.7813487917674</v>
      </c>
      <c r="D5642" s="1">
        <v>2487.7800000000002</v>
      </c>
      <c r="E5642" s="1">
        <f t="shared" ca="1" si="531"/>
        <v>2111.9985001336099</v>
      </c>
      <c r="F5642" s="1">
        <f t="shared" ca="1" si="532"/>
        <v>1.1779269728849795</v>
      </c>
      <c r="G5642" s="5">
        <f t="shared" ca="1" si="529"/>
        <v>39994</v>
      </c>
      <c r="H5642" s="29" t="e">
        <f t="shared" ca="1" si="530"/>
        <v>#N/A</v>
      </c>
      <c r="I5642" s="1" t="e">
        <f t="shared" ca="1" si="533"/>
        <v>#N/A</v>
      </c>
      <c r="J5642" s="1" t="e">
        <f t="shared" ca="1" si="534"/>
        <v>#N/A</v>
      </c>
    </row>
    <row r="5643" spans="1:10" x14ac:dyDescent="0.2">
      <c r="A5643" s="5">
        <v>39986</v>
      </c>
      <c r="B5643" s="2">
        <v>-1.9981670404939367E-2</v>
      </c>
      <c r="C5643" s="1">
        <v>2438.0713218406549</v>
      </c>
      <c r="D5643" s="1">
        <v>2438.0700000000002</v>
      </c>
      <c r="E5643" s="1">
        <f t="shared" ca="1" si="531"/>
        <v>2069.7972422082144</v>
      </c>
      <c r="F5643" s="1">
        <f t="shared" ca="1" si="532"/>
        <v>1.1779269728849793</v>
      </c>
      <c r="G5643" s="5">
        <f t="shared" ca="1" si="529"/>
        <v>39994</v>
      </c>
      <c r="H5643" s="29" t="e">
        <f t="shared" ca="1" si="530"/>
        <v>#N/A</v>
      </c>
      <c r="I5643" s="1" t="e">
        <f t="shared" ca="1" si="533"/>
        <v>#N/A</v>
      </c>
      <c r="J5643" s="1" t="e">
        <f t="shared" ca="1" si="534"/>
        <v>#N/A</v>
      </c>
    </row>
    <row r="5644" spans="1:10" x14ac:dyDescent="0.2">
      <c r="A5644" s="5">
        <v>39987</v>
      </c>
      <c r="B5644" s="2">
        <v>-4.5076638488641407E-3</v>
      </c>
      <c r="C5644" s="1">
        <v>2427.0813158822416</v>
      </c>
      <c r="D5644" s="1">
        <v>2427.08</v>
      </c>
      <c r="E5644" s="1">
        <f t="shared" ca="1" si="531"/>
        <v>2060.4672920050339</v>
      </c>
      <c r="F5644" s="1">
        <f t="shared" ca="1" si="532"/>
        <v>1.1779269728849791</v>
      </c>
      <c r="G5644" s="5">
        <f t="shared" ca="1" si="529"/>
        <v>39994</v>
      </c>
      <c r="H5644" s="29" t="e">
        <f t="shared" ca="1" si="530"/>
        <v>#N/A</v>
      </c>
      <c r="I5644" s="1" t="e">
        <f t="shared" ca="1" si="533"/>
        <v>#N/A</v>
      </c>
      <c r="J5644" s="1" t="e">
        <f t="shared" ca="1" si="534"/>
        <v>#N/A</v>
      </c>
    </row>
    <row r="5645" spans="1:10" x14ac:dyDescent="0.2">
      <c r="A5645" s="5">
        <v>39988</v>
      </c>
      <c r="B5645" s="2">
        <v>2.5133081727837459E-2</v>
      </c>
      <c r="C5645" s="1">
        <v>2488.0813489544171</v>
      </c>
      <c r="D5645" s="1">
        <v>2488.08</v>
      </c>
      <c r="E5645" s="1">
        <f t="shared" ca="1" si="531"/>
        <v>2112.2531848525318</v>
      </c>
      <c r="F5645" s="1">
        <f t="shared" ca="1" si="532"/>
        <v>1.1779269728849795</v>
      </c>
      <c r="G5645" s="5">
        <f t="shared" ca="1" si="529"/>
        <v>39994</v>
      </c>
      <c r="H5645" s="29" t="e">
        <f t="shared" ca="1" si="530"/>
        <v>#N/A</v>
      </c>
      <c r="I5645" s="1" t="e">
        <f t="shared" ca="1" si="533"/>
        <v>#N/A</v>
      </c>
      <c r="J5645" s="1" t="e">
        <f t="shared" ca="1" si="534"/>
        <v>#N/A</v>
      </c>
    </row>
    <row r="5646" spans="1:10" x14ac:dyDescent="0.2">
      <c r="A5646" s="5">
        <v>39989</v>
      </c>
      <c r="B5646" s="2">
        <v>-1.0506093051670273E-2</v>
      </c>
      <c r="C5646" s="1">
        <v>2461.9413347821765</v>
      </c>
      <c r="D5646" s="1">
        <v>2461.94</v>
      </c>
      <c r="E5646" s="1">
        <f t="shared" ca="1" si="531"/>
        <v>2090.0616563437843</v>
      </c>
      <c r="F5646" s="1">
        <f t="shared" ca="1" si="532"/>
        <v>1.1779269728849795</v>
      </c>
      <c r="G5646" s="5">
        <f t="shared" ca="1" si="529"/>
        <v>39994</v>
      </c>
      <c r="H5646" s="29" t="e">
        <f t="shared" ca="1" si="530"/>
        <v>#N/A</v>
      </c>
      <c r="I5646" s="1" t="e">
        <f t="shared" ca="1" si="533"/>
        <v>#N/A</v>
      </c>
      <c r="J5646" s="1" t="e">
        <f t="shared" ca="1" si="534"/>
        <v>#N/A</v>
      </c>
    </row>
    <row r="5647" spans="1:10" x14ac:dyDescent="0.2">
      <c r="A5647" s="5">
        <v>39990</v>
      </c>
      <c r="B5647" s="2">
        <v>6.8685670649974995E-3</v>
      </c>
      <c r="C5647" s="1">
        <v>2478.8513439502171</v>
      </c>
      <c r="D5647" s="1">
        <v>2478.85</v>
      </c>
      <c r="E5647" s="1">
        <f t="shared" ca="1" si="531"/>
        <v>2104.4173850003613</v>
      </c>
      <c r="F5647" s="1">
        <f t="shared" ca="1" si="532"/>
        <v>1.1779269728849795</v>
      </c>
      <c r="G5647" s="5">
        <f t="shared" ca="1" si="529"/>
        <v>39994</v>
      </c>
      <c r="H5647" s="29" t="e">
        <f t="shared" ca="1" si="530"/>
        <v>#N/A</v>
      </c>
      <c r="I5647" s="1" t="e">
        <f t="shared" ca="1" si="533"/>
        <v>#N/A</v>
      </c>
      <c r="J5647" s="1" t="e">
        <f t="shared" ca="1" si="534"/>
        <v>#N/A</v>
      </c>
    </row>
    <row r="5648" spans="1:10" x14ac:dyDescent="0.2">
      <c r="A5648" s="5">
        <v>39993</v>
      </c>
      <c r="B5648" s="2">
        <v>4.4375416019537539E-5</v>
      </c>
      <c r="C5648" s="1">
        <v>2478.9613440098556</v>
      </c>
      <c r="D5648" s="1">
        <v>2478.96</v>
      </c>
      <c r="E5648" s="1">
        <f t="shared" ca="1" si="531"/>
        <v>2104.5107693972996</v>
      </c>
      <c r="F5648" s="1">
        <f t="shared" ca="1" si="532"/>
        <v>1.1779269728849795</v>
      </c>
      <c r="G5648" s="5">
        <f t="shared" ca="1" si="529"/>
        <v>39994</v>
      </c>
      <c r="H5648" s="29" t="e">
        <f t="shared" ca="1" si="530"/>
        <v>#N/A</v>
      </c>
      <c r="I5648" s="1" t="e">
        <f t="shared" ca="1" si="533"/>
        <v>#N/A</v>
      </c>
      <c r="J5648" s="1" t="e">
        <f t="shared" ca="1" si="534"/>
        <v>#N/A</v>
      </c>
    </row>
    <row r="5649" spans="1:10" x14ac:dyDescent="0.2">
      <c r="A5649" s="5">
        <v>39994</v>
      </c>
      <c r="B5649" s="2">
        <v>-1.1424145609449154E-2</v>
      </c>
      <c r="C5649" s="1">
        <v>2450.6413286556913</v>
      </c>
      <c r="D5649" s="1">
        <v>2450.64</v>
      </c>
      <c r="E5649" s="1">
        <f t="shared" ca="1" si="531"/>
        <v>2080.4685319310511</v>
      </c>
      <c r="F5649" s="1">
        <f t="shared" ca="1" si="532"/>
        <v>1.1779269728849793</v>
      </c>
      <c r="G5649" s="5">
        <f t="shared" ca="1" si="529"/>
        <v>39994</v>
      </c>
      <c r="H5649" s="29" t="e">
        <f t="shared" ca="1" si="530"/>
        <v>#N/A</v>
      </c>
      <c r="I5649" s="1" t="e">
        <f t="shared" ca="1" si="533"/>
        <v>#N/A</v>
      </c>
      <c r="J5649" s="1" t="e">
        <f t="shared" ca="1" si="534"/>
        <v>#N/A</v>
      </c>
    </row>
    <row r="5650" spans="1:10" x14ac:dyDescent="0.2">
      <c r="A5650" s="5">
        <v>39995</v>
      </c>
      <c r="B5650" s="2">
        <v>2.9967681911663879E-2</v>
      </c>
      <c r="C5650" s="1">
        <v>2524.0813684724226</v>
      </c>
      <c r="D5650" s="1">
        <v>2524.08</v>
      </c>
      <c r="E5650" s="1">
        <f t="shared" ca="1" si="531"/>
        <v>2142.8153511231872</v>
      </c>
      <c r="F5650" s="1">
        <f t="shared" ca="1" si="532"/>
        <v>1.1779269728849793</v>
      </c>
      <c r="G5650" s="5">
        <f t="shared" ca="1" si="529"/>
        <v>40025</v>
      </c>
      <c r="H5650" s="29" t="e">
        <f t="shared" ca="1" si="530"/>
        <v>#N/A</v>
      </c>
      <c r="I5650" s="1" t="e">
        <f t="shared" ca="1" si="533"/>
        <v>#N/A</v>
      </c>
      <c r="J5650" s="1" t="e">
        <f t="shared" ca="1" si="534"/>
        <v>#N/A</v>
      </c>
    </row>
    <row r="5651" spans="1:10" x14ac:dyDescent="0.2">
      <c r="A5651" s="5">
        <v>39996</v>
      </c>
      <c r="B5651" s="2">
        <v>-2.3105448321764643E-2</v>
      </c>
      <c r="C5651" s="1">
        <v>2465.7613368532539</v>
      </c>
      <c r="D5651" s="1">
        <v>2465.7600000000002</v>
      </c>
      <c r="E5651" s="1">
        <f t="shared" ca="1" si="531"/>
        <v>2093.3046417647265</v>
      </c>
      <c r="F5651" s="1">
        <f t="shared" ca="1" si="532"/>
        <v>1.1779269728849793</v>
      </c>
      <c r="G5651" s="5">
        <f t="shared" ca="1" si="529"/>
        <v>40025</v>
      </c>
      <c r="H5651" s="29" t="e">
        <f t="shared" ca="1" si="530"/>
        <v>#N/A</v>
      </c>
      <c r="I5651" s="1" t="e">
        <f t="shared" ca="1" si="533"/>
        <v>#N/A</v>
      </c>
      <c r="J5651" s="1" t="e">
        <f t="shared" ca="1" si="534"/>
        <v>#N/A</v>
      </c>
    </row>
    <row r="5652" spans="1:10" x14ac:dyDescent="0.2">
      <c r="A5652" s="5">
        <v>39997</v>
      </c>
      <c r="B5652" s="2">
        <v>2.2062163389784395E-3</v>
      </c>
      <c r="C5652" s="1">
        <v>2471.2013398026406</v>
      </c>
      <c r="D5652" s="1">
        <v>2471.1999999999998</v>
      </c>
      <c r="E5652" s="1">
        <f t="shared" ca="1" si="531"/>
        <v>2097.9229246678469</v>
      </c>
      <c r="F5652" s="1">
        <f t="shared" ca="1" si="532"/>
        <v>1.1779269728849795</v>
      </c>
      <c r="G5652" s="5">
        <f t="shared" ca="1" si="529"/>
        <v>40025</v>
      </c>
      <c r="H5652" s="29" t="e">
        <f t="shared" ca="1" si="530"/>
        <v>#N/A</v>
      </c>
      <c r="I5652" s="1" t="e">
        <f t="shared" ca="1" si="533"/>
        <v>#N/A</v>
      </c>
      <c r="J5652" s="1" t="e">
        <f t="shared" ca="1" si="534"/>
        <v>#N/A</v>
      </c>
    </row>
    <row r="5653" spans="1:10" x14ac:dyDescent="0.2">
      <c r="A5653" s="5">
        <v>40000</v>
      </c>
      <c r="B5653" s="2">
        <v>-2.5352055681450159E-2</v>
      </c>
      <c r="C5653" s="1">
        <v>2408.5513058358897</v>
      </c>
      <c r="D5653" s="1">
        <v>2408.5500000000002</v>
      </c>
      <c r="E5653" s="1">
        <f t="shared" ca="1" si="531"/>
        <v>2044.7362658662767</v>
      </c>
      <c r="F5653" s="1">
        <f t="shared" ca="1" si="532"/>
        <v>1.1779269728849797</v>
      </c>
      <c r="G5653" s="5">
        <f t="shared" ca="1" si="529"/>
        <v>40025</v>
      </c>
      <c r="H5653" s="29" t="e">
        <f t="shared" ca="1" si="530"/>
        <v>#N/A</v>
      </c>
      <c r="I5653" s="1" t="e">
        <f t="shared" ca="1" si="533"/>
        <v>#N/A</v>
      </c>
      <c r="J5653" s="1" t="e">
        <f t="shared" ca="1" si="534"/>
        <v>#N/A</v>
      </c>
    </row>
    <row r="5654" spans="1:10" x14ac:dyDescent="0.2">
      <c r="A5654" s="5">
        <v>40001</v>
      </c>
      <c r="B5654" s="2">
        <v>9.9146789562183368E-3</v>
      </c>
      <c r="C5654" s="1">
        <v>2432.4313187828329</v>
      </c>
      <c r="D5654" s="1">
        <v>2432.4299999999998</v>
      </c>
      <c r="E5654" s="1">
        <f t="shared" ca="1" si="531"/>
        <v>2065.0091694924772</v>
      </c>
      <c r="F5654" s="1">
        <f t="shared" ca="1" si="532"/>
        <v>1.1779269728849797</v>
      </c>
      <c r="G5654" s="5">
        <f t="shared" ca="1" si="529"/>
        <v>40025</v>
      </c>
      <c r="H5654" s="29" t="e">
        <f t="shared" ca="1" si="530"/>
        <v>#N/A</v>
      </c>
      <c r="I5654" s="1" t="e">
        <f t="shared" ca="1" si="533"/>
        <v>#N/A</v>
      </c>
      <c r="J5654" s="1" t="e">
        <f t="shared" ca="1" si="534"/>
        <v>#N/A</v>
      </c>
    </row>
    <row r="5655" spans="1:10" x14ac:dyDescent="0.2">
      <c r="A5655" s="5">
        <v>40002</v>
      </c>
      <c r="B5655" s="2">
        <v>6.0967838745618064E-3</v>
      </c>
      <c r="C5655" s="1">
        <v>2447.2613268231671</v>
      </c>
      <c r="D5655" s="1">
        <v>2447.2600000000002</v>
      </c>
      <c r="E5655" s="1">
        <f t="shared" ca="1" si="531"/>
        <v>2077.5990840978611</v>
      </c>
      <c r="F5655" s="1">
        <f t="shared" ca="1" si="532"/>
        <v>1.1779269728849799</v>
      </c>
      <c r="G5655" s="5">
        <f t="shared" ca="1" si="529"/>
        <v>40025</v>
      </c>
      <c r="H5655" s="29" t="e">
        <f t="shared" ca="1" si="530"/>
        <v>#N/A</v>
      </c>
      <c r="I5655" s="1" t="e">
        <f t="shared" ca="1" si="533"/>
        <v>#N/A</v>
      </c>
      <c r="J5655" s="1" t="e">
        <f t="shared" ca="1" si="534"/>
        <v>#N/A</v>
      </c>
    </row>
    <row r="5656" spans="1:10" x14ac:dyDescent="0.2">
      <c r="A5656" s="5">
        <v>40003</v>
      </c>
      <c r="B5656" s="2">
        <v>6.5297516406102041E-3</v>
      </c>
      <c r="C5656" s="1">
        <v>2463.2413354869927</v>
      </c>
      <c r="D5656" s="1">
        <v>2463.2399999999998</v>
      </c>
      <c r="E5656" s="1">
        <f t="shared" ca="1" si="531"/>
        <v>2091.1652901257798</v>
      </c>
      <c r="F5656" s="1">
        <f t="shared" ca="1" si="532"/>
        <v>1.1779269728849795</v>
      </c>
      <c r="G5656" s="5">
        <f t="shared" ca="1" si="529"/>
        <v>40025</v>
      </c>
      <c r="H5656" s="29" t="e">
        <f t="shared" ca="1" si="530"/>
        <v>#N/A</v>
      </c>
      <c r="I5656" s="1" t="e">
        <f t="shared" ca="1" si="533"/>
        <v>#N/A</v>
      </c>
      <c r="J5656" s="1" t="e">
        <f t="shared" ca="1" si="534"/>
        <v>#N/A</v>
      </c>
    </row>
    <row r="5657" spans="1:10" x14ac:dyDescent="0.2">
      <c r="A5657" s="5">
        <v>40004</v>
      </c>
      <c r="B5657" s="2">
        <v>7.0192104707622605E-3</v>
      </c>
      <c r="C5657" s="1">
        <v>2480.5313448610573</v>
      </c>
      <c r="D5657" s="1">
        <v>2480.5300000000002</v>
      </c>
      <c r="E5657" s="1">
        <f t="shared" ca="1" si="531"/>
        <v>2105.8436194263249</v>
      </c>
      <c r="F5657" s="1">
        <f t="shared" ca="1" si="532"/>
        <v>1.1779269728849797</v>
      </c>
      <c r="G5657" s="5">
        <f t="shared" ca="1" si="529"/>
        <v>40025</v>
      </c>
      <c r="H5657" s="29" t="e">
        <f t="shared" ca="1" si="530"/>
        <v>#N/A</v>
      </c>
      <c r="I5657" s="1" t="e">
        <f t="shared" ca="1" si="533"/>
        <v>#N/A</v>
      </c>
      <c r="J5657" s="1" t="e">
        <f t="shared" ca="1" si="534"/>
        <v>#N/A</v>
      </c>
    </row>
    <row r="5658" spans="1:10" x14ac:dyDescent="0.2">
      <c r="A5658" s="5">
        <v>40007</v>
      </c>
      <c r="B5658" s="2">
        <v>7.1073520578261995E-3</v>
      </c>
      <c r="C5658" s="1">
        <v>2498.1613544194579</v>
      </c>
      <c r="D5658" s="1">
        <v>2498.16</v>
      </c>
      <c r="E5658" s="1">
        <f t="shared" ca="1" si="531"/>
        <v>2120.8105914083148</v>
      </c>
      <c r="F5658" s="1">
        <f t="shared" ca="1" si="532"/>
        <v>1.1779269728849797</v>
      </c>
      <c r="G5658" s="5">
        <f t="shared" ca="1" si="529"/>
        <v>40025</v>
      </c>
      <c r="H5658" s="29" t="e">
        <f t="shared" ca="1" si="530"/>
        <v>#N/A</v>
      </c>
      <c r="I5658" s="1" t="e">
        <f t="shared" ca="1" si="533"/>
        <v>#N/A</v>
      </c>
      <c r="J5658" s="1" t="e">
        <f t="shared" ca="1" si="534"/>
        <v>#N/A</v>
      </c>
    </row>
    <row r="5659" spans="1:10" x14ac:dyDescent="0.2">
      <c r="A5659" s="5">
        <v>40008</v>
      </c>
      <c r="B5659" s="2">
        <v>2.1659941717103948E-2</v>
      </c>
      <c r="C5659" s="1">
        <v>2552.271383756105</v>
      </c>
      <c r="D5659" s="1">
        <v>2552.27</v>
      </c>
      <c r="E5659" s="1">
        <f t="shared" ca="1" si="531"/>
        <v>2166.7472252112361</v>
      </c>
      <c r="F5659" s="1">
        <f t="shared" ca="1" si="532"/>
        <v>1.1779269728849793</v>
      </c>
      <c r="G5659" s="5">
        <f t="shared" ca="1" si="529"/>
        <v>40025</v>
      </c>
      <c r="H5659" s="29" t="e">
        <f t="shared" ca="1" si="530"/>
        <v>#N/A</v>
      </c>
      <c r="I5659" s="1" t="e">
        <f t="shared" ca="1" si="533"/>
        <v>#N/A</v>
      </c>
      <c r="J5659" s="1" t="e">
        <f t="shared" ca="1" si="534"/>
        <v>#N/A</v>
      </c>
    </row>
    <row r="5660" spans="1:10" x14ac:dyDescent="0.2">
      <c r="A5660" s="5">
        <v>40009</v>
      </c>
      <c r="B5660" s="2">
        <v>2.6693884267730228E-2</v>
      </c>
      <c r="C5660" s="1">
        <v>2620.40142069393</v>
      </c>
      <c r="D5660" s="1">
        <v>2620.4</v>
      </c>
      <c r="E5660" s="1">
        <f t="shared" ca="1" si="531"/>
        <v>2224.5861248784499</v>
      </c>
      <c r="F5660" s="1">
        <f t="shared" ca="1" si="532"/>
        <v>1.1779269728849797</v>
      </c>
      <c r="G5660" s="5">
        <f t="shared" ca="1" si="529"/>
        <v>40025</v>
      </c>
      <c r="H5660" s="29" t="e">
        <f t="shared" ca="1" si="530"/>
        <v>#N/A</v>
      </c>
      <c r="I5660" s="1" t="e">
        <f t="shared" ca="1" si="533"/>
        <v>#N/A</v>
      </c>
      <c r="J5660" s="1" t="e">
        <f t="shared" ca="1" si="534"/>
        <v>#N/A</v>
      </c>
    </row>
    <row r="5661" spans="1:10" x14ac:dyDescent="0.2">
      <c r="A5661" s="5">
        <v>40010</v>
      </c>
      <c r="B5661" s="2">
        <v>-2.9384826744009995E-3</v>
      </c>
      <c r="C5661" s="1">
        <v>2612.701416519245</v>
      </c>
      <c r="D5661" s="1">
        <v>2612.6999999999998</v>
      </c>
      <c r="E5661" s="1">
        <f t="shared" ca="1" si="531"/>
        <v>2218.0492170927819</v>
      </c>
      <c r="F5661" s="1">
        <f t="shared" ca="1" si="532"/>
        <v>1.1779269728849797</v>
      </c>
      <c r="G5661" s="5">
        <f t="shared" ca="1" si="529"/>
        <v>40025</v>
      </c>
      <c r="H5661" s="29" t="e">
        <f t="shared" ca="1" si="530"/>
        <v>#N/A</v>
      </c>
      <c r="I5661" s="1" t="e">
        <f t="shared" ca="1" si="533"/>
        <v>#N/A</v>
      </c>
      <c r="J5661" s="1" t="e">
        <f t="shared" ca="1" si="534"/>
        <v>#N/A</v>
      </c>
    </row>
    <row r="5662" spans="1:10" x14ac:dyDescent="0.2">
      <c r="A5662" s="5">
        <v>40011</v>
      </c>
      <c r="B5662" s="2">
        <v>1.8371799288092738E-3</v>
      </c>
      <c r="C5662" s="1">
        <v>2617.5014191216455</v>
      </c>
      <c r="D5662" s="1">
        <v>2617.5</v>
      </c>
      <c r="E5662" s="1">
        <f t="shared" ca="1" si="531"/>
        <v>2222.1241725955356</v>
      </c>
      <c r="F5662" s="1">
        <f t="shared" ca="1" si="532"/>
        <v>1.1779269728849799</v>
      </c>
      <c r="G5662" s="5">
        <f t="shared" ca="1" si="529"/>
        <v>40025</v>
      </c>
      <c r="H5662" s="29" t="e">
        <f t="shared" ca="1" si="530"/>
        <v>#N/A</v>
      </c>
      <c r="I5662" s="1" t="e">
        <f t="shared" ca="1" si="533"/>
        <v>#N/A</v>
      </c>
      <c r="J5662" s="1" t="e">
        <f t="shared" ca="1" si="534"/>
        <v>#N/A</v>
      </c>
    </row>
    <row r="5663" spans="1:10" x14ac:dyDescent="0.2">
      <c r="A5663" s="5">
        <v>40014</v>
      </c>
      <c r="B5663" s="2">
        <v>4.8672397325690842E-3</v>
      </c>
      <c r="C5663" s="1">
        <v>2630.2414260288506</v>
      </c>
      <c r="D5663" s="1">
        <v>2630.24</v>
      </c>
      <c r="E5663" s="1">
        <f t="shared" ca="1" si="531"/>
        <v>2232.9397836590952</v>
      </c>
      <c r="F5663" s="1">
        <f t="shared" ca="1" si="532"/>
        <v>1.1779269728849799</v>
      </c>
      <c r="G5663" s="5">
        <f t="shared" ca="1" si="529"/>
        <v>40025</v>
      </c>
      <c r="H5663" s="29" t="e">
        <f t="shared" ca="1" si="530"/>
        <v>#N/A</v>
      </c>
      <c r="I5663" s="1" t="e">
        <f t="shared" ca="1" si="533"/>
        <v>#N/A</v>
      </c>
      <c r="J5663" s="1" t="e">
        <f t="shared" ca="1" si="534"/>
        <v>#N/A</v>
      </c>
    </row>
    <row r="5664" spans="1:10" x14ac:dyDescent="0.2">
      <c r="A5664" s="5">
        <v>40015</v>
      </c>
      <c r="B5664" s="2">
        <v>8.5619563233774176E-3</v>
      </c>
      <c r="C5664" s="1">
        <v>2652.7614382384477</v>
      </c>
      <c r="D5664" s="1">
        <v>2652.76</v>
      </c>
      <c r="E5664" s="1">
        <f t="shared" ca="1" si="531"/>
        <v>2252.0581165595158</v>
      </c>
      <c r="F5664" s="1">
        <f t="shared" ca="1" si="532"/>
        <v>1.1779269728849802</v>
      </c>
      <c r="G5664" s="5">
        <f t="shared" ca="1" si="529"/>
        <v>40025</v>
      </c>
      <c r="H5664" s="29" t="e">
        <f t="shared" ca="1" si="530"/>
        <v>#N/A</v>
      </c>
      <c r="I5664" s="1" t="e">
        <f t="shared" ca="1" si="533"/>
        <v>#N/A</v>
      </c>
      <c r="J5664" s="1" t="e">
        <f t="shared" ca="1" si="534"/>
        <v>#N/A</v>
      </c>
    </row>
    <row r="5665" spans="1:10" x14ac:dyDescent="0.2">
      <c r="A5665" s="5">
        <v>40016</v>
      </c>
      <c r="B5665" s="2">
        <v>-1.0487190699497995E-2</v>
      </c>
      <c r="C5665" s="1">
        <v>2624.9414231553665</v>
      </c>
      <c r="D5665" s="1">
        <v>2624.94</v>
      </c>
      <c r="E5665" s="1">
        <f t="shared" ca="1" si="531"/>
        <v>2228.4403536248042</v>
      </c>
      <c r="F5665" s="1">
        <f t="shared" ca="1" si="532"/>
        <v>1.1779269728849799</v>
      </c>
      <c r="G5665" s="5">
        <f t="shared" ca="1" si="529"/>
        <v>40025</v>
      </c>
      <c r="H5665" s="29" t="e">
        <f t="shared" ca="1" si="530"/>
        <v>#N/A</v>
      </c>
      <c r="I5665" s="1" t="e">
        <f t="shared" ca="1" si="533"/>
        <v>#N/A</v>
      </c>
      <c r="J5665" s="1" t="e">
        <f t="shared" ca="1" si="534"/>
        <v>#N/A</v>
      </c>
    </row>
    <row r="5666" spans="1:10" x14ac:dyDescent="0.2">
      <c r="A5666" s="5">
        <v>40017</v>
      </c>
      <c r="B5666" s="2">
        <v>1.2952677013569724E-2</v>
      </c>
      <c r="C5666" s="1">
        <v>2658.9414415890378</v>
      </c>
      <c r="D5666" s="1">
        <v>2658.94</v>
      </c>
      <c r="E5666" s="1">
        <f t="shared" ca="1" si="531"/>
        <v>2257.3046217693113</v>
      </c>
      <c r="F5666" s="1">
        <f t="shared" ca="1" si="532"/>
        <v>1.1779269728849802</v>
      </c>
      <c r="G5666" s="5">
        <f t="shared" ca="1" si="529"/>
        <v>40025</v>
      </c>
      <c r="H5666" s="29" t="e">
        <f t="shared" ca="1" si="530"/>
        <v>#N/A</v>
      </c>
      <c r="I5666" s="1" t="e">
        <f t="shared" ca="1" si="533"/>
        <v>#N/A</v>
      </c>
      <c r="J5666" s="1" t="e">
        <f t="shared" ca="1" si="534"/>
        <v>#N/A</v>
      </c>
    </row>
    <row r="5667" spans="1:10" x14ac:dyDescent="0.2">
      <c r="A5667" s="5">
        <v>40018</v>
      </c>
      <c r="B5667" s="2">
        <v>1.2711832534770817E-3</v>
      </c>
      <c r="C5667" s="1">
        <v>2662.321443421562</v>
      </c>
      <c r="D5667" s="1">
        <v>2662.32</v>
      </c>
      <c r="E5667" s="1">
        <f t="shared" ca="1" si="531"/>
        <v>2260.1740696025008</v>
      </c>
      <c r="F5667" s="1">
        <f t="shared" ca="1" si="532"/>
        <v>1.1779269728849802</v>
      </c>
      <c r="G5667" s="5">
        <f t="shared" ca="1" si="529"/>
        <v>40025</v>
      </c>
      <c r="H5667" s="29" t="e">
        <f t="shared" ca="1" si="530"/>
        <v>#N/A</v>
      </c>
      <c r="I5667" s="1" t="e">
        <f t="shared" ca="1" si="533"/>
        <v>#N/A</v>
      </c>
      <c r="J5667" s="1" t="e">
        <f t="shared" ca="1" si="534"/>
        <v>#N/A</v>
      </c>
    </row>
    <row r="5668" spans="1:10" x14ac:dyDescent="0.2">
      <c r="A5668" s="5">
        <v>40021</v>
      </c>
      <c r="B5668" s="2">
        <v>-1.9531836894137733E-4</v>
      </c>
      <c r="C5668" s="1">
        <v>2661.801443139635</v>
      </c>
      <c r="D5668" s="1">
        <v>2661.8</v>
      </c>
      <c r="E5668" s="1">
        <f t="shared" ca="1" si="531"/>
        <v>2259.7326160897023</v>
      </c>
      <c r="F5668" s="1">
        <f t="shared" ca="1" si="532"/>
        <v>1.1779269728849802</v>
      </c>
      <c r="G5668" s="5">
        <f t="shared" ca="1" si="529"/>
        <v>40025</v>
      </c>
      <c r="H5668" s="29" t="e">
        <f t="shared" ca="1" si="530"/>
        <v>#N/A</v>
      </c>
      <c r="I5668" s="1" t="e">
        <f t="shared" ca="1" si="533"/>
        <v>#N/A</v>
      </c>
      <c r="J5668" s="1" t="e">
        <f t="shared" ca="1" si="534"/>
        <v>#N/A</v>
      </c>
    </row>
    <row r="5669" spans="1:10" x14ac:dyDescent="0.2">
      <c r="A5669" s="5">
        <v>40022</v>
      </c>
      <c r="B5669" s="2">
        <v>-6.8186941167631687E-3</v>
      </c>
      <c r="C5669" s="1">
        <v>2643.651433299307</v>
      </c>
      <c r="D5669" s="1">
        <v>2643.65</v>
      </c>
      <c r="E5669" s="1">
        <f t="shared" ca="1" si="531"/>
        <v>2244.3241905949135</v>
      </c>
      <c r="F5669" s="1">
        <f t="shared" ca="1" si="532"/>
        <v>1.1779269728849804</v>
      </c>
      <c r="G5669" s="5">
        <f t="shared" ca="1" si="529"/>
        <v>40025</v>
      </c>
      <c r="H5669" s="29" t="e">
        <f t="shared" ca="1" si="530"/>
        <v>#N/A</v>
      </c>
      <c r="I5669" s="1" t="e">
        <f t="shared" ca="1" si="533"/>
        <v>#N/A</v>
      </c>
      <c r="J5669" s="1" t="e">
        <f t="shared" ca="1" si="534"/>
        <v>#N/A</v>
      </c>
    </row>
    <row r="5670" spans="1:10" x14ac:dyDescent="0.2">
      <c r="A5670" s="5">
        <v>40023</v>
      </c>
      <c r="B5670" s="2">
        <v>-7.5350367862614398E-3</v>
      </c>
      <c r="C5670" s="1">
        <v>2623.7314224993438</v>
      </c>
      <c r="D5670" s="1">
        <v>2623.73</v>
      </c>
      <c r="E5670" s="1">
        <f t="shared" ca="1" si="531"/>
        <v>2227.4131252584839</v>
      </c>
      <c r="F5670" s="1">
        <f t="shared" ca="1" si="532"/>
        <v>1.1779269728849806</v>
      </c>
      <c r="G5670" s="5">
        <f t="shared" ca="1" si="529"/>
        <v>40025</v>
      </c>
      <c r="H5670" s="29" t="e">
        <f t="shared" ca="1" si="530"/>
        <v>#N/A</v>
      </c>
      <c r="I5670" s="1" t="e">
        <f t="shared" ca="1" si="533"/>
        <v>#N/A</v>
      </c>
      <c r="J5670" s="1" t="e">
        <f t="shared" ca="1" si="534"/>
        <v>#N/A</v>
      </c>
    </row>
    <row r="5671" spans="1:10" x14ac:dyDescent="0.2">
      <c r="A5671" s="5">
        <v>40024</v>
      </c>
      <c r="B5671" s="2">
        <v>2.0265042515807741E-2</v>
      </c>
      <c r="C5671" s="1">
        <v>2676.9014513263537</v>
      </c>
      <c r="D5671" s="1">
        <v>2676.9</v>
      </c>
      <c r="E5671" s="1">
        <f t="shared" ca="1" si="531"/>
        <v>2272.5517469421152</v>
      </c>
      <c r="F5671" s="1">
        <f t="shared" ca="1" si="532"/>
        <v>1.1779269728849806</v>
      </c>
      <c r="G5671" s="5">
        <f t="shared" ca="1" si="529"/>
        <v>40025</v>
      </c>
      <c r="H5671" s="29" t="e">
        <f t="shared" ca="1" si="530"/>
        <v>#N/A</v>
      </c>
      <c r="I5671" s="1" t="e">
        <f t="shared" ca="1" si="533"/>
        <v>#N/A</v>
      </c>
      <c r="J5671" s="1" t="e">
        <f t="shared" ca="1" si="534"/>
        <v>#N/A</v>
      </c>
    </row>
    <row r="5672" spans="1:10" x14ac:dyDescent="0.2">
      <c r="A5672" s="5">
        <v>40025</v>
      </c>
      <c r="B5672" s="2">
        <v>7.9420224886994628E-3</v>
      </c>
      <c r="C5672" s="1">
        <v>2698.16146285282</v>
      </c>
      <c r="D5672" s="1">
        <v>2698.16</v>
      </c>
      <c r="E5672" s="1">
        <f t="shared" ca="1" si="531"/>
        <v>2290.6004040230632</v>
      </c>
      <c r="F5672" s="1">
        <f t="shared" ca="1" si="532"/>
        <v>1.1779269728849804</v>
      </c>
      <c r="G5672" s="5">
        <f t="shared" ca="1" si="529"/>
        <v>40025</v>
      </c>
      <c r="H5672" s="29" t="e">
        <f t="shared" ca="1" si="530"/>
        <v>#N/A</v>
      </c>
      <c r="I5672" s="1" t="e">
        <f t="shared" ca="1" si="533"/>
        <v>#N/A</v>
      </c>
      <c r="J5672" s="1" t="e">
        <f t="shared" ca="1" si="534"/>
        <v>#N/A</v>
      </c>
    </row>
    <row r="5673" spans="1:10" x14ac:dyDescent="0.2">
      <c r="A5673" s="5">
        <v>40028</v>
      </c>
      <c r="B5673" s="2">
        <v>2.2596880837311373E-2</v>
      </c>
      <c r="C5673" s="1">
        <v>2759.1314959087308</v>
      </c>
      <c r="D5673" s="1">
        <v>2759.13</v>
      </c>
      <c r="E5673" s="1">
        <f t="shared" ca="1" si="531"/>
        <v>2342.3608283986696</v>
      </c>
      <c r="F5673" s="1">
        <f t="shared" ca="1" si="532"/>
        <v>1.1779269728849804</v>
      </c>
      <c r="G5673" s="5">
        <f t="shared" ca="1" si="529"/>
        <v>40056</v>
      </c>
      <c r="H5673" s="29" t="e">
        <f t="shared" ca="1" si="530"/>
        <v>#N/A</v>
      </c>
      <c r="I5673" s="1" t="e">
        <f t="shared" ca="1" si="533"/>
        <v>#N/A</v>
      </c>
      <c r="J5673" s="1" t="e">
        <f t="shared" ca="1" si="534"/>
        <v>#N/A</v>
      </c>
    </row>
    <row r="5674" spans="1:10" x14ac:dyDescent="0.2">
      <c r="A5674" s="5">
        <v>40029</v>
      </c>
      <c r="B5674" s="2">
        <v>1.1960291831119019E-3</v>
      </c>
      <c r="C5674" s="1">
        <v>2762.4314976978808</v>
      </c>
      <c r="D5674" s="1">
        <v>2762.43</v>
      </c>
      <c r="E5674" s="1">
        <f t="shared" ca="1" si="531"/>
        <v>2345.1623603068124</v>
      </c>
      <c r="F5674" s="1">
        <f t="shared" ca="1" si="532"/>
        <v>1.1779269728849806</v>
      </c>
      <c r="G5674" s="5">
        <f t="shared" ca="1" si="529"/>
        <v>40056</v>
      </c>
      <c r="H5674" s="29" t="e">
        <f t="shared" ca="1" si="530"/>
        <v>#N/A</v>
      </c>
      <c r="I5674" s="1" t="e">
        <f t="shared" ca="1" si="533"/>
        <v>#N/A</v>
      </c>
      <c r="J5674" s="1" t="e">
        <f t="shared" ca="1" si="534"/>
        <v>#N/A</v>
      </c>
    </row>
    <row r="5675" spans="1:10" x14ac:dyDescent="0.2">
      <c r="A5675" s="5">
        <v>40030</v>
      </c>
      <c r="B5675" s="2">
        <v>2.946681001871676E-3</v>
      </c>
      <c r="C5675" s="1">
        <v>2770.5715021111191</v>
      </c>
      <c r="D5675" s="1">
        <v>2770.57</v>
      </c>
      <c r="E5675" s="1">
        <f t="shared" ca="1" si="531"/>
        <v>2352.0728056802332</v>
      </c>
      <c r="F5675" s="1">
        <f t="shared" ca="1" si="532"/>
        <v>1.1779269728849806</v>
      </c>
      <c r="G5675" s="5">
        <f t="shared" ca="1" si="529"/>
        <v>40056</v>
      </c>
      <c r="H5675" s="29" t="e">
        <f t="shared" ca="1" si="530"/>
        <v>#N/A</v>
      </c>
      <c r="I5675" s="1" t="e">
        <f t="shared" ca="1" si="533"/>
        <v>#N/A</v>
      </c>
      <c r="J5675" s="1" t="e">
        <f t="shared" ca="1" si="534"/>
        <v>#N/A</v>
      </c>
    </row>
    <row r="5676" spans="1:10" x14ac:dyDescent="0.2">
      <c r="A5676" s="5">
        <v>40031</v>
      </c>
      <c r="B5676" s="2">
        <v>5.4970637810991541E-3</v>
      </c>
      <c r="C5676" s="1">
        <v>2785.8015103683197</v>
      </c>
      <c r="D5676" s="1">
        <v>2785.8</v>
      </c>
      <c r="E5676" s="1">
        <f t="shared" ca="1" si="531"/>
        <v>2365.0022999108464</v>
      </c>
      <c r="F5676" s="1">
        <f t="shared" ca="1" si="532"/>
        <v>1.1779269728849806</v>
      </c>
      <c r="G5676" s="5">
        <f t="shared" ca="1" si="529"/>
        <v>40056</v>
      </c>
      <c r="H5676" s="29" t="e">
        <f t="shared" ca="1" si="530"/>
        <v>#N/A</v>
      </c>
      <c r="I5676" s="1" t="e">
        <f t="shared" ca="1" si="533"/>
        <v>#N/A</v>
      </c>
      <c r="J5676" s="1" t="e">
        <f t="shared" ca="1" si="534"/>
        <v>#N/A</v>
      </c>
    </row>
    <row r="5677" spans="1:10" x14ac:dyDescent="0.2">
      <c r="A5677" s="5">
        <v>40032</v>
      </c>
      <c r="B5677" s="2">
        <v>1.0194558116158881E-3</v>
      </c>
      <c r="C5677" s="1">
        <v>2788.641511908073</v>
      </c>
      <c r="D5677" s="1">
        <v>2788.64</v>
      </c>
      <c r="E5677" s="1">
        <f t="shared" ca="1" si="531"/>
        <v>2367.4133152499753</v>
      </c>
      <c r="F5677" s="1">
        <f t="shared" ca="1" si="532"/>
        <v>1.1779269728849806</v>
      </c>
      <c r="G5677" s="5">
        <f t="shared" ca="1" si="529"/>
        <v>40056</v>
      </c>
      <c r="H5677" s="29" t="e">
        <f t="shared" ca="1" si="530"/>
        <v>#N/A</v>
      </c>
      <c r="I5677" s="1" t="e">
        <f t="shared" ca="1" si="533"/>
        <v>#N/A</v>
      </c>
      <c r="J5677" s="1" t="e">
        <f t="shared" ca="1" si="534"/>
        <v>#N/A</v>
      </c>
    </row>
    <row r="5678" spans="1:10" x14ac:dyDescent="0.2">
      <c r="A5678" s="5">
        <v>40036</v>
      </c>
      <c r="B5678" s="2">
        <v>-1.5527282116013397E-2</v>
      </c>
      <c r="C5678" s="1">
        <v>2745.3414884322501</v>
      </c>
      <c r="D5678" s="1">
        <v>2745.34</v>
      </c>
      <c r="E5678" s="1">
        <f t="shared" ca="1" si="531"/>
        <v>2330.6538208188822</v>
      </c>
      <c r="F5678" s="1">
        <f t="shared" ca="1" si="532"/>
        <v>1.1779269728849806</v>
      </c>
      <c r="G5678" s="5">
        <f t="shared" ca="1" si="529"/>
        <v>40056</v>
      </c>
      <c r="H5678" s="29" t="e">
        <f t="shared" ca="1" si="530"/>
        <v>#N/A</v>
      </c>
      <c r="I5678" s="1" t="e">
        <f t="shared" ca="1" si="533"/>
        <v>#N/A</v>
      </c>
      <c r="J5678" s="1" t="e">
        <f t="shared" ca="1" si="534"/>
        <v>#N/A</v>
      </c>
    </row>
    <row r="5679" spans="1:10" x14ac:dyDescent="0.2">
      <c r="A5679" s="5">
        <v>40037</v>
      </c>
      <c r="B5679" s="2">
        <v>-3.777309914254845E-3</v>
      </c>
      <c r="C5679" s="1">
        <v>2734.97148280998</v>
      </c>
      <c r="D5679" s="1">
        <v>2734.97</v>
      </c>
      <c r="E5679" s="1">
        <f t="shared" ca="1" si="531"/>
        <v>2321.8502190348072</v>
      </c>
      <c r="F5679" s="1">
        <f t="shared" ca="1" si="532"/>
        <v>1.1779269728849806</v>
      </c>
      <c r="G5679" s="5">
        <f t="shared" ca="1" si="529"/>
        <v>40056</v>
      </c>
      <c r="H5679" s="29" t="e">
        <f t="shared" ca="1" si="530"/>
        <v>#N/A</v>
      </c>
      <c r="I5679" s="1" t="e">
        <f t="shared" ca="1" si="533"/>
        <v>#N/A</v>
      </c>
      <c r="J5679" s="1" t="e">
        <f t="shared" ca="1" si="534"/>
        <v>#N/A</v>
      </c>
    </row>
    <row r="5680" spans="1:10" x14ac:dyDescent="0.2">
      <c r="A5680" s="5">
        <v>40038</v>
      </c>
      <c r="B5680" s="2">
        <v>1.7140955842294581E-2</v>
      </c>
      <c r="C5680" s="1">
        <v>2781.8515082267609</v>
      </c>
      <c r="D5680" s="1">
        <v>2781.85</v>
      </c>
      <c r="E5680" s="1">
        <f t="shared" ca="1" si="531"/>
        <v>2361.6489511117052</v>
      </c>
      <c r="F5680" s="1">
        <f t="shared" ca="1" si="532"/>
        <v>1.1779269728849804</v>
      </c>
      <c r="G5680" s="5">
        <f t="shared" ca="1" si="529"/>
        <v>40056</v>
      </c>
      <c r="H5680" s="29" t="e">
        <f t="shared" ca="1" si="530"/>
        <v>#N/A</v>
      </c>
      <c r="I5680" s="1" t="e">
        <f t="shared" ca="1" si="533"/>
        <v>#N/A</v>
      </c>
      <c r="J5680" s="1" t="e">
        <f t="shared" ca="1" si="534"/>
        <v>#N/A</v>
      </c>
    </row>
    <row r="5681" spans="1:10" x14ac:dyDescent="0.2">
      <c r="A5681" s="5">
        <v>40039</v>
      </c>
      <c r="B5681" s="2">
        <v>-7.7646170713733254E-3</v>
      </c>
      <c r="C5681" s="1">
        <v>2760.2514965159576</v>
      </c>
      <c r="D5681" s="1">
        <v>2760.25</v>
      </c>
      <c r="E5681" s="1">
        <f t="shared" ca="1" si="531"/>
        <v>2343.3116513493123</v>
      </c>
      <c r="F5681" s="1">
        <f t="shared" ca="1" si="532"/>
        <v>1.1779269728849804</v>
      </c>
      <c r="G5681" s="5">
        <f t="shared" ca="1" si="529"/>
        <v>40056</v>
      </c>
      <c r="H5681" s="29" t="e">
        <f t="shared" ca="1" si="530"/>
        <v>#N/A</v>
      </c>
      <c r="I5681" s="1" t="e">
        <f t="shared" ca="1" si="533"/>
        <v>#N/A</v>
      </c>
      <c r="J5681" s="1" t="e">
        <f t="shared" ca="1" si="534"/>
        <v>#N/A</v>
      </c>
    </row>
    <row r="5682" spans="1:10" x14ac:dyDescent="0.2">
      <c r="A5682" s="5">
        <v>40042</v>
      </c>
      <c r="B5682" s="2">
        <v>-2.8338012861153783E-2</v>
      </c>
      <c r="C5682" s="1">
        <v>2682.0314541076696</v>
      </c>
      <c r="D5682" s="1">
        <v>2682.03</v>
      </c>
      <c r="E5682" s="1">
        <f t="shared" ca="1" si="531"/>
        <v>2276.9068556356838</v>
      </c>
      <c r="F5682" s="1">
        <f t="shared" ca="1" si="532"/>
        <v>1.1779269728849804</v>
      </c>
      <c r="G5682" s="5">
        <f t="shared" ca="1" si="529"/>
        <v>40056</v>
      </c>
      <c r="H5682" s="29" t="e">
        <f t="shared" ca="1" si="530"/>
        <v>#N/A</v>
      </c>
      <c r="I5682" s="1" t="e">
        <f t="shared" ca="1" si="533"/>
        <v>#N/A</v>
      </c>
      <c r="J5682" s="1" t="e">
        <f t="shared" ca="1" si="534"/>
        <v>#N/A</v>
      </c>
    </row>
    <row r="5683" spans="1:10" x14ac:dyDescent="0.2">
      <c r="A5683" s="5">
        <v>40043</v>
      </c>
      <c r="B5683" s="2">
        <v>7.5502511157592433E-3</v>
      </c>
      <c r="C5683" s="1">
        <v>2702.2814650865475</v>
      </c>
      <c r="D5683" s="1">
        <v>2702.28</v>
      </c>
      <c r="E5683" s="1">
        <f t="shared" ca="1" si="531"/>
        <v>2294.0980741629273</v>
      </c>
      <c r="F5683" s="1">
        <f t="shared" ca="1" si="532"/>
        <v>1.1779269728849804</v>
      </c>
      <c r="G5683" s="5">
        <f t="shared" ca="1" si="529"/>
        <v>40056</v>
      </c>
      <c r="H5683" s="29" t="e">
        <f t="shared" ca="1" si="530"/>
        <v>#N/A</v>
      </c>
      <c r="I5683" s="1" t="e">
        <f t="shared" ca="1" si="533"/>
        <v>#N/A</v>
      </c>
      <c r="J5683" s="1" t="e">
        <f t="shared" ca="1" si="534"/>
        <v>#N/A</v>
      </c>
    </row>
    <row r="5684" spans="1:10" x14ac:dyDescent="0.2">
      <c r="A5684" s="5">
        <v>40044</v>
      </c>
      <c r="B5684" s="2">
        <v>1.5172372959115776E-4</v>
      </c>
      <c r="C5684" s="1">
        <v>2702.6914653088356</v>
      </c>
      <c r="D5684" s="1">
        <v>2702.69</v>
      </c>
      <c r="E5684" s="1">
        <f t="shared" ca="1" si="531"/>
        <v>2294.4461432787871</v>
      </c>
      <c r="F5684" s="1">
        <f t="shared" ca="1" si="532"/>
        <v>1.1779269728849806</v>
      </c>
      <c r="G5684" s="5">
        <f t="shared" ca="1" si="529"/>
        <v>40056</v>
      </c>
      <c r="H5684" s="29" t="e">
        <f t="shared" ca="1" si="530"/>
        <v>#N/A</v>
      </c>
      <c r="I5684" s="1" t="e">
        <f t="shared" ca="1" si="533"/>
        <v>#N/A</v>
      </c>
      <c r="J5684" s="1" t="e">
        <f t="shared" ca="1" si="534"/>
        <v>#N/A</v>
      </c>
    </row>
    <row r="5685" spans="1:10" x14ac:dyDescent="0.2">
      <c r="A5685" s="5">
        <v>40045</v>
      </c>
      <c r="B5685" s="2">
        <v>1.4104466290991491E-2</v>
      </c>
      <c r="C5685" s="1">
        <v>2740.8114859762345</v>
      </c>
      <c r="D5685" s="1">
        <v>2740.81</v>
      </c>
      <c r="E5685" s="1">
        <f t="shared" ca="1" si="531"/>
        <v>2326.8080815631583</v>
      </c>
      <c r="F5685" s="1">
        <f t="shared" ca="1" si="532"/>
        <v>1.1779269728849806</v>
      </c>
      <c r="G5685" s="5">
        <f t="shared" ca="1" si="529"/>
        <v>40056</v>
      </c>
      <c r="H5685" s="29" t="e">
        <f t="shared" ca="1" si="530"/>
        <v>#N/A</v>
      </c>
      <c r="I5685" s="1" t="e">
        <f t="shared" ca="1" si="533"/>
        <v>#N/A</v>
      </c>
      <c r="J5685" s="1" t="e">
        <f t="shared" ca="1" si="534"/>
        <v>#N/A</v>
      </c>
    </row>
    <row r="5686" spans="1:10" x14ac:dyDescent="0.2">
      <c r="A5686" s="5">
        <v>40046</v>
      </c>
      <c r="B5686" s="2">
        <v>1.1259445200506368E-2</v>
      </c>
      <c r="C5686" s="1">
        <v>2771.6715027075024</v>
      </c>
      <c r="D5686" s="1">
        <v>2771.67</v>
      </c>
      <c r="E5686" s="1">
        <f t="shared" ca="1" si="531"/>
        <v>2353.0066496496138</v>
      </c>
      <c r="F5686" s="1">
        <f t="shared" ca="1" si="532"/>
        <v>1.1779269728849808</v>
      </c>
      <c r="G5686" s="5">
        <f t="shared" ca="1" si="529"/>
        <v>40056</v>
      </c>
      <c r="H5686" s="29" t="e">
        <f t="shared" ca="1" si="530"/>
        <v>#N/A</v>
      </c>
      <c r="I5686" s="1" t="e">
        <f t="shared" ca="1" si="533"/>
        <v>#N/A</v>
      </c>
      <c r="J5686" s="1" t="e">
        <f t="shared" ca="1" si="534"/>
        <v>#N/A</v>
      </c>
    </row>
    <row r="5687" spans="1:10" x14ac:dyDescent="0.2">
      <c r="A5687" s="5">
        <v>40049</v>
      </c>
      <c r="B5687" s="2">
        <v>1.6369192580646175E-2</v>
      </c>
      <c r="C5687" s="1">
        <v>2817.0415273056105</v>
      </c>
      <c r="D5687" s="1">
        <v>2817.04</v>
      </c>
      <c r="E5687" s="1">
        <f t="shared" ca="1" si="531"/>
        <v>2391.5234686412696</v>
      </c>
      <c r="F5687" s="1">
        <f t="shared" ca="1" si="532"/>
        <v>1.1779269728849808</v>
      </c>
      <c r="G5687" s="5">
        <f t="shared" ca="1" si="529"/>
        <v>40056</v>
      </c>
      <c r="H5687" s="29" t="e">
        <f t="shared" ca="1" si="530"/>
        <v>#N/A</v>
      </c>
      <c r="I5687" s="1" t="e">
        <f t="shared" ca="1" si="533"/>
        <v>#N/A</v>
      </c>
      <c r="J5687" s="1" t="e">
        <f t="shared" ca="1" si="534"/>
        <v>#N/A</v>
      </c>
    </row>
    <row r="5688" spans="1:10" x14ac:dyDescent="0.2">
      <c r="A5688" s="5">
        <v>40050</v>
      </c>
      <c r="B5688" s="2">
        <v>-3.5036776190611185E-3</v>
      </c>
      <c r="C5688" s="1">
        <v>2807.171521954424</v>
      </c>
      <c r="D5688" s="1">
        <v>2807.17</v>
      </c>
      <c r="E5688" s="1">
        <f t="shared" ca="1" si="531"/>
        <v>2383.1443413887318</v>
      </c>
      <c r="F5688" s="1">
        <f t="shared" ca="1" si="532"/>
        <v>1.1779269728849808</v>
      </c>
      <c r="G5688" s="5">
        <f t="shared" ca="1" si="529"/>
        <v>40056</v>
      </c>
      <c r="H5688" s="29" t="e">
        <f t="shared" ca="1" si="530"/>
        <v>#N/A</v>
      </c>
      <c r="I5688" s="1" t="e">
        <f t="shared" ca="1" si="533"/>
        <v>#N/A</v>
      </c>
      <c r="J5688" s="1" t="e">
        <f t="shared" ca="1" si="534"/>
        <v>#N/A</v>
      </c>
    </row>
    <row r="5689" spans="1:10" x14ac:dyDescent="0.2">
      <c r="A5689" s="5">
        <v>40051</v>
      </c>
      <c r="B5689" s="2">
        <v>-2.8676567503927997E-3</v>
      </c>
      <c r="C5689" s="1">
        <v>2799.1215175899811</v>
      </c>
      <c r="D5689" s="1">
        <v>2799.12</v>
      </c>
      <c r="E5689" s="1">
        <f t="shared" ca="1" si="531"/>
        <v>2376.3103014309881</v>
      </c>
      <c r="F5689" s="1">
        <f t="shared" ca="1" si="532"/>
        <v>1.1779269728849806</v>
      </c>
      <c r="G5689" s="5">
        <f t="shared" ca="1" si="529"/>
        <v>40056</v>
      </c>
      <c r="H5689" s="29" t="e">
        <f t="shared" ca="1" si="530"/>
        <v>#N/A</v>
      </c>
      <c r="I5689" s="1" t="e">
        <f t="shared" ca="1" si="533"/>
        <v>#N/A</v>
      </c>
      <c r="J5689" s="1" t="e">
        <f t="shared" ca="1" si="534"/>
        <v>#N/A</v>
      </c>
    </row>
    <row r="5690" spans="1:10" x14ac:dyDescent="0.2">
      <c r="A5690" s="5">
        <v>40052</v>
      </c>
      <c r="B5690" s="2">
        <v>-4.7479207751007779E-3</v>
      </c>
      <c r="C5690" s="1">
        <v>2785.8315103845839</v>
      </c>
      <c r="D5690" s="1">
        <v>2785.83</v>
      </c>
      <c r="E5690" s="1">
        <f t="shared" ca="1" si="531"/>
        <v>2365.027768382738</v>
      </c>
      <c r="F5690" s="1">
        <f t="shared" ca="1" si="532"/>
        <v>1.1779269728849808</v>
      </c>
      <c r="G5690" s="5">
        <f t="shared" ca="1" si="529"/>
        <v>40056</v>
      </c>
      <c r="H5690" s="29" t="e">
        <f t="shared" ca="1" si="530"/>
        <v>#N/A</v>
      </c>
      <c r="I5690" s="1" t="e">
        <f t="shared" ca="1" si="533"/>
        <v>#N/A</v>
      </c>
      <c r="J5690" s="1" t="e">
        <f t="shared" ca="1" si="534"/>
        <v>#N/A</v>
      </c>
    </row>
    <row r="5691" spans="1:10" x14ac:dyDescent="0.2">
      <c r="A5691" s="5">
        <v>40053</v>
      </c>
      <c r="B5691" s="2">
        <v>9.8642056406887946E-3</v>
      </c>
      <c r="C5691" s="1">
        <v>2813.3115252833281</v>
      </c>
      <c r="D5691" s="1">
        <v>2813.31</v>
      </c>
      <c r="E5691" s="1">
        <f t="shared" ca="1" si="531"/>
        <v>2388.3568886360049</v>
      </c>
      <c r="F5691" s="1">
        <f t="shared" ca="1" si="532"/>
        <v>1.1779269728849806</v>
      </c>
      <c r="G5691" s="5">
        <f t="shared" ca="1" si="529"/>
        <v>40056</v>
      </c>
      <c r="H5691" s="29" t="e">
        <f t="shared" ca="1" si="530"/>
        <v>#N/A</v>
      </c>
      <c r="I5691" s="1" t="e">
        <f t="shared" ca="1" si="533"/>
        <v>#N/A</v>
      </c>
      <c r="J5691" s="1" t="e">
        <f t="shared" ca="1" si="534"/>
        <v>#N/A</v>
      </c>
    </row>
    <row r="5692" spans="1:10" x14ac:dyDescent="0.2">
      <c r="A5692" s="5">
        <v>40056</v>
      </c>
      <c r="B5692" s="2">
        <v>-1.0240606260952356E-2</v>
      </c>
      <c r="C5692" s="1">
        <v>2784.5015096635025</v>
      </c>
      <c r="D5692" s="1">
        <v>2784.5</v>
      </c>
      <c r="E5692" s="1">
        <f t="shared" ca="1" si="531"/>
        <v>2363.8986661288504</v>
      </c>
      <c r="F5692" s="1">
        <f t="shared" ca="1" si="532"/>
        <v>1.1779269728849806</v>
      </c>
      <c r="G5692" s="5">
        <f t="shared" ca="1" si="529"/>
        <v>40056</v>
      </c>
      <c r="H5692" s="29" t="e">
        <f t="shared" ca="1" si="530"/>
        <v>#N/A</v>
      </c>
      <c r="I5692" s="1" t="e">
        <f t="shared" ca="1" si="533"/>
        <v>#N/A</v>
      </c>
      <c r="J5692" s="1" t="e">
        <f t="shared" ca="1" si="534"/>
        <v>#N/A</v>
      </c>
    </row>
    <row r="5693" spans="1:10" x14ac:dyDescent="0.2">
      <c r="A5693" s="5">
        <v>40057</v>
      </c>
      <c r="B5693" s="2">
        <v>-4.7046148321062686E-3</v>
      </c>
      <c r="C5693" s="1">
        <v>2771.4015025611175</v>
      </c>
      <c r="D5693" s="1">
        <v>2771.4</v>
      </c>
      <c r="E5693" s="1">
        <f t="shared" ca="1" si="531"/>
        <v>2352.7774334025844</v>
      </c>
      <c r="F5693" s="1">
        <f t="shared" ca="1" si="532"/>
        <v>1.1779269728849806</v>
      </c>
      <c r="G5693" s="5">
        <f t="shared" ca="1" si="529"/>
        <v>40086</v>
      </c>
      <c r="H5693" s="29" t="e">
        <f t="shared" ca="1" si="530"/>
        <v>#N/A</v>
      </c>
      <c r="I5693" s="1" t="e">
        <f t="shared" ca="1" si="533"/>
        <v>#N/A</v>
      </c>
      <c r="J5693" s="1" t="e">
        <f t="shared" ca="1" si="534"/>
        <v>#N/A</v>
      </c>
    </row>
    <row r="5694" spans="1:10" x14ac:dyDescent="0.2">
      <c r="A5694" s="5">
        <v>40058</v>
      </c>
      <c r="B5694" s="2">
        <v>-1.1120733203435096E-2</v>
      </c>
      <c r="C5694" s="1">
        <v>2740.5814858515359</v>
      </c>
      <c r="D5694" s="1">
        <v>2740.58</v>
      </c>
      <c r="E5694" s="1">
        <f t="shared" ca="1" si="531"/>
        <v>2326.6128232786514</v>
      </c>
      <c r="F5694" s="1">
        <f t="shared" ca="1" si="532"/>
        <v>1.1779269728849806</v>
      </c>
      <c r="G5694" s="5">
        <f t="shared" ca="1" si="529"/>
        <v>40086</v>
      </c>
      <c r="H5694" s="29" t="e">
        <f t="shared" ca="1" si="530"/>
        <v>#N/A</v>
      </c>
      <c r="I5694" s="1" t="e">
        <f t="shared" ca="1" si="533"/>
        <v>#N/A</v>
      </c>
      <c r="J5694" s="1" t="e">
        <f t="shared" ca="1" si="534"/>
        <v>#N/A</v>
      </c>
    </row>
    <row r="5695" spans="1:10" x14ac:dyDescent="0.2">
      <c r="A5695" s="5">
        <v>40059</v>
      </c>
      <c r="B5695" s="2">
        <v>3.5393967700267925E-3</v>
      </c>
      <c r="C5695" s="1">
        <v>2750.2814911105543</v>
      </c>
      <c r="D5695" s="1">
        <v>2750.28</v>
      </c>
      <c r="E5695" s="1">
        <f t="shared" ca="1" si="531"/>
        <v>2334.8476291904667</v>
      </c>
      <c r="F5695" s="1">
        <f t="shared" ca="1" si="532"/>
        <v>1.1779269728849806</v>
      </c>
      <c r="G5695" s="5">
        <f t="shared" ca="1" si="529"/>
        <v>40086</v>
      </c>
      <c r="H5695" s="29" t="e">
        <f t="shared" ca="1" si="530"/>
        <v>#N/A</v>
      </c>
      <c r="I5695" s="1" t="e">
        <f t="shared" ca="1" si="533"/>
        <v>#N/A</v>
      </c>
      <c r="J5695" s="1" t="e">
        <f t="shared" ca="1" si="534"/>
        <v>#N/A</v>
      </c>
    </row>
    <row r="5696" spans="1:10" x14ac:dyDescent="0.2">
      <c r="A5696" s="5">
        <v>40060</v>
      </c>
      <c r="B5696" s="2">
        <v>3.9014209462309157E-3</v>
      </c>
      <c r="C5696" s="1">
        <v>2761.0114969280044</v>
      </c>
      <c r="D5696" s="1">
        <v>2761.01</v>
      </c>
      <c r="E5696" s="1">
        <f t="shared" ca="1" si="531"/>
        <v>2343.9568526372482</v>
      </c>
      <c r="F5696" s="1">
        <f t="shared" ca="1" si="532"/>
        <v>1.1779269728849806</v>
      </c>
      <c r="G5696" s="5">
        <f t="shared" ca="1" si="529"/>
        <v>40086</v>
      </c>
      <c r="H5696" s="29" t="e">
        <f t="shared" ca="1" si="530"/>
        <v>#N/A</v>
      </c>
      <c r="I5696" s="1" t="e">
        <f t="shared" ca="1" si="533"/>
        <v>#N/A</v>
      </c>
      <c r="J5696" s="1" t="e">
        <f t="shared" ca="1" si="534"/>
        <v>#N/A</v>
      </c>
    </row>
    <row r="5697" spans="1:10" x14ac:dyDescent="0.2">
      <c r="A5697" s="5">
        <v>40063</v>
      </c>
      <c r="B5697" s="2">
        <v>1.2825016932209499E-2</v>
      </c>
      <c r="C5697" s="1">
        <v>2796.4215161261313</v>
      </c>
      <c r="D5697" s="1">
        <v>2796.42</v>
      </c>
      <c r="E5697" s="1">
        <f t="shared" ca="1" si="531"/>
        <v>2374.0181389606896</v>
      </c>
      <c r="F5697" s="1">
        <f t="shared" ca="1" si="532"/>
        <v>1.1779269728849804</v>
      </c>
      <c r="G5697" s="5">
        <f t="shared" ca="1" si="529"/>
        <v>40086</v>
      </c>
      <c r="H5697" s="29" t="e">
        <f t="shared" ca="1" si="530"/>
        <v>#N/A</v>
      </c>
      <c r="I5697" s="1" t="e">
        <f t="shared" ca="1" si="533"/>
        <v>#N/A</v>
      </c>
      <c r="J5697" s="1" t="e">
        <f t="shared" ca="1" si="534"/>
        <v>#N/A</v>
      </c>
    </row>
    <row r="5698" spans="1:10" x14ac:dyDescent="0.2">
      <c r="A5698" s="5">
        <v>40064</v>
      </c>
      <c r="B5698" s="2">
        <v>8.2033457062959947E-3</v>
      </c>
      <c r="C5698" s="1">
        <v>2819.3615285634382</v>
      </c>
      <c r="D5698" s="1">
        <v>2819.36</v>
      </c>
      <c r="E5698" s="1">
        <f t="shared" ca="1" si="531"/>
        <v>2393.4930304676013</v>
      </c>
      <c r="F5698" s="1">
        <f t="shared" ca="1" si="532"/>
        <v>1.1779269728849806</v>
      </c>
      <c r="G5698" s="5">
        <f t="shared" ref="G5698:G5761" ca="1" si="535">EOMONTH(A5698,0)</f>
        <v>40086</v>
      </c>
      <c r="H5698" s="29" t="e">
        <f t="shared" ref="H5698:H5761" ca="1" si="536">VLOOKUP(G5698,$U$512:$Z$3894,2,0)</f>
        <v>#N/A</v>
      </c>
      <c r="I5698" s="1" t="e">
        <f t="shared" ca="1" si="533"/>
        <v>#N/A</v>
      </c>
      <c r="J5698" s="1" t="e">
        <f t="shared" ca="1" si="534"/>
        <v>#N/A</v>
      </c>
    </row>
    <row r="5699" spans="1:10" x14ac:dyDescent="0.2">
      <c r="A5699" s="5">
        <v>40065</v>
      </c>
      <c r="B5699" s="2">
        <v>-5.5579989784916295E-3</v>
      </c>
      <c r="C5699" s="1">
        <v>2803.691520067684</v>
      </c>
      <c r="D5699" s="1">
        <v>2803.69</v>
      </c>
      <c r="E5699" s="1">
        <f t="shared" ref="E5699:E5762" ca="1" si="537">C5699/C$2*$E$2</f>
        <v>2380.1899986492353</v>
      </c>
      <c r="F5699" s="1">
        <f t="shared" ref="F5699:F5762" ca="1" si="538">D5699/E5699</f>
        <v>1.1779269728849806</v>
      </c>
      <c r="G5699" s="5">
        <f t="shared" ca="1" si="535"/>
        <v>40086</v>
      </c>
      <c r="H5699" s="29" t="e">
        <f t="shared" ca="1" si="536"/>
        <v>#N/A</v>
      </c>
      <c r="I5699" s="1" t="e">
        <f t="shared" ref="I5699:I5762" ca="1" si="539">H5699/$H$2*$I$2</f>
        <v>#N/A</v>
      </c>
      <c r="J5699" s="1" t="e">
        <f t="shared" ref="J5699:J5762" ca="1" si="540">D5699/I5699</f>
        <v>#N/A</v>
      </c>
    </row>
    <row r="5700" spans="1:10" x14ac:dyDescent="0.2">
      <c r="A5700" s="5">
        <v>40066</v>
      </c>
      <c r="B5700" s="2">
        <v>9.1664913025333306E-3</v>
      </c>
      <c r="C5700" s="1">
        <v>2829.3915340013709</v>
      </c>
      <c r="D5700" s="1">
        <v>2829.39</v>
      </c>
      <c r="E5700" s="1">
        <f t="shared" ca="1" si="537"/>
        <v>2402.0079895702306</v>
      </c>
      <c r="F5700" s="1">
        <f t="shared" ca="1" si="538"/>
        <v>1.1779269728849806</v>
      </c>
      <c r="G5700" s="5">
        <f t="shared" ca="1" si="535"/>
        <v>40086</v>
      </c>
      <c r="H5700" s="29" t="e">
        <f t="shared" ca="1" si="536"/>
        <v>#N/A</v>
      </c>
      <c r="I5700" s="1" t="e">
        <f t="shared" ca="1" si="539"/>
        <v>#N/A</v>
      </c>
      <c r="J5700" s="1" t="e">
        <f t="shared" ca="1" si="540"/>
        <v>#N/A</v>
      </c>
    </row>
    <row r="5701" spans="1:10" x14ac:dyDescent="0.2">
      <c r="A5701" s="5">
        <v>40067</v>
      </c>
      <c r="B5701" s="2">
        <v>9.9350036580323486E-3</v>
      </c>
      <c r="C5701" s="1">
        <v>2857.5015492416801</v>
      </c>
      <c r="D5701" s="1">
        <v>2857.5</v>
      </c>
      <c r="E5701" s="1">
        <f t="shared" ca="1" si="537"/>
        <v>2425.8719477332334</v>
      </c>
      <c r="F5701" s="1">
        <f t="shared" ca="1" si="538"/>
        <v>1.1779269728849808</v>
      </c>
      <c r="G5701" s="5">
        <f t="shared" ca="1" si="535"/>
        <v>40086</v>
      </c>
      <c r="H5701" s="29" t="e">
        <f t="shared" ca="1" si="536"/>
        <v>#N/A</v>
      </c>
      <c r="I5701" s="1" t="e">
        <f t="shared" ca="1" si="539"/>
        <v>#N/A</v>
      </c>
      <c r="J5701" s="1" t="e">
        <f t="shared" ca="1" si="540"/>
        <v>#N/A</v>
      </c>
    </row>
    <row r="5702" spans="1:10" x14ac:dyDescent="0.2">
      <c r="A5702" s="5">
        <v>40070</v>
      </c>
      <c r="B5702" s="2">
        <v>-1.3791776027996416E-2</v>
      </c>
      <c r="C5702" s="1">
        <v>2818.0915278748862</v>
      </c>
      <c r="D5702" s="1">
        <v>2818.09</v>
      </c>
      <c r="E5702" s="1">
        <f t="shared" ca="1" si="537"/>
        <v>2392.4148651574974</v>
      </c>
      <c r="F5702" s="1">
        <f t="shared" ca="1" si="538"/>
        <v>1.1779269728849806</v>
      </c>
      <c r="G5702" s="5">
        <f t="shared" ca="1" si="535"/>
        <v>40086</v>
      </c>
      <c r="H5702" s="29" t="e">
        <f t="shared" ca="1" si="536"/>
        <v>#N/A</v>
      </c>
      <c r="I5702" s="1" t="e">
        <f t="shared" ca="1" si="539"/>
        <v>#N/A</v>
      </c>
      <c r="J5702" s="1" t="e">
        <f t="shared" ca="1" si="540"/>
        <v>#N/A</v>
      </c>
    </row>
    <row r="5703" spans="1:10" x14ac:dyDescent="0.2">
      <c r="A5703" s="5">
        <v>40071</v>
      </c>
      <c r="B5703" s="2">
        <v>2.1184561174412142E-3</v>
      </c>
      <c r="C5703" s="1">
        <v>2824.0615311116221</v>
      </c>
      <c r="D5703" s="1">
        <v>2824.06</v>
      </c>
      <c r="E5703" s="1">
        <f t="shared" ca="1" si="537"/>
        <v>2397.483091064048</v>
      </c>
      <c r="F5703" s="1">
        <f t="shared" ca="1" si="538"/>
        <v>1.1779269728849804</v>
      </c>
      <c r="G5703" s="5">
        <f t="shared" ca="1" si="535"/>
        <v>40086</v>
      </c>
      <c r="H5703" s="29" t="e">
        <f t="shared" ca="1" si="536"/>
        <v>#N/A</v>
      </c>
      <c r="I5703" s="1" t="e">
        <f t="shared" ca="1" si="539"/>
        <v>#N/A</v>
      </c>
      <c r="J5703" s="1" t="e">
        <f t="shared" ca="1" si="540"/>
        <v>#N/A</v>
      </c>
    </row>
    <row r="5704" spans="1:10" x14ac:dyDescent="0.2">
      <c r="A5704" s="5">
        <v>40072</v>
      </c>
      <c r="B5704" s="2">
        <v>1.4323350070466034E-2</v>
      </c>
      <c r="C5704" s="1">
        <v>2864.5115530422704</v>
      </c>
      <c r="D5704" s="1">
        <v>2864.51</v>
      </c>
      <c r="E5704" s="1">
        <f t="shared" ca="1" si="537"/>
        <v>2431.8230806653814</v>
      </c>
      <c r="F5704" s="1">
        <f t="shared" ca="1" si="538"/>
        <v>1.1779269728849804</v>
      </c>
      <c r="G5704" s="5">
        <f t="shared" ca="1" si="535"/>
        <v>40086</v>
      </c>
      <c r="H5704" s="29" t="e">
        <f t="shared" ca="1" si="536"/>
        <v>#N/A</v>
      </c>
      <c r="I5704" s="1" t="e">
        <f t="shared" ca="1" si="539"/>
        <v>#N/A</v>
      </c>
      <c r="J5704" s="1" t="e">
        <f t="shared" ca="1" si="540"/>
        <v>#N/A</v>
      </c>
    </row>
    <row r="5705" spans="1:10" x14ac:dyDescent="0.2">
      <c r="A5705" s="5">
        <v>40073</v>
      </c>
      <c r="B5705" s="2">
        <v>1.3370524103598846E-2</v>
      </c>
      <c r="C5705" s="1">
        <v>2902.8115738072593</v>
      </c>
      <c r="D5705" s="1">
        <v>2902.81</v>
      </c>
      <c r="E5705" s="1">
        <f t="shared" ca="1" si="537"/>
        <v>2464.3378297811059</v>
      </c>
      <c r="F5705" s="1">
        <f t="shared" ca="1" si="538"/>
        <v>1.1779269728849804</v>
      </c>
      <c r="G5705" s="5">
        <f t="shared" ca="1" si="535"/>
        <v>40086</v>
      </c>
      <c r="H5705" s="29" t="e">
        <f t="shared" ca="1" si="536"/>
        <v>#N/A</v>
      </c>
      <c r="I5705" s="1" t="e">
        <f t="shared" ca="1" si="539"/>
        <v>#N/A</v>
      </c>
      <c r="J5705" s="1" t="e">
        <f t="shared" ca="1" si="540"/>
        <v>#N/A</v>
      </c>
    </row>
    <row r="5706" spans="1:10" x14ac:dyDescent="0.2">
      <c r="A5706" s="5">
        <v>40074</v>
      </c>
      <c r="B5706" s="2">
        <v>-4.5783223841725507E-3</v>
      </c>
      <c r="C5706" s="1">
        <v>2889.5215666018626</v>
      </c>
      <c r="D5706" s="1">
        <v>2889.52</v>
      </c>
      <c r="E5706" s="1">
        <f t="shared" ca="1" si="537"/>
        <v>2453.0552967328558</v>
      </c>
      <c r="F5706" s="1">
        <f t="shared" ca="1" si="538"/>
        <v>1.1779269728849804</v>
      </c>
      <c r="G5706" s="5">
        <f t="shared" ca="1" si="535"/>
        <v>40086</v>
      </c>
      <c r="H5706" s="29" t="e">
        <f t="shared" ca="1" si="536"/>
        <v>#N/A</v>
      </c>
      <c r="I5706" s="1" t="e">
        <f t="shared" ca="1" si="539"/>
        <v>#N/A</v>
      </c>
      <c r="J5706" s="1" t="e">
        <f t="shared" ca="1" si="540"/>
        <v>#N/A</v>
      </c>
    </row>
    <row r="5707" spans="1:10" x14ac:dyDescent="0.2">
      <c r="A5707" s="5">
        <v>40077</v>
      </c>
      <c r="B5707" s="2">
        <v>-1.750117666602069E-2</v>
      </c>
      <c r="C5707" s="1">
        <v>2838.9515391844866</v>
      </c>
      <c r="D5707" s="1">
        <v>2838.95</v>
      </c>
      <c r="E5707" s="1">
        <f t="shared" ca="1" si="537"/>
        <v>2410.1239426132161</v>
      </c>
      <c r="F5707" s="1">
        <f t="shared" ca="1" si="538"/>
        <v>1.1779269728849804</v>
      </c>
      <c r="G5707" s="5">
        <f t="shared" ca="1" si="535"/>
        <v>40086</v>
      </c>
      <c r="H5707" s="29" t="e">
        <f t="shared" ca="1" si="536"/>
        <v>#N/A</v>
      </c>
      <c r="I5707" s="1" t="e">
        <f t="shared" ca="1" si="539"/>
        <v>#N/A</v>
      </c>
      <c r="J5707" s="1" t="e">
        <f t="shared" ca="1" si="540"/>
        <v>#N/A</v>
      </c>
    </row>
    <row r="5708" spans="1:10" x14ac:dyDescent="0.2">
      <c r="A5708" s="5">
        <v>40078</v>
      </c>
      <c r="B5708" s="2">
        <v>4.5545007837406448E-3</v>
      </c>
      <c r="C5708" s="1">
        <v>2851.8815461947042</v>
      </c>
      <c r="D5708" s="1">
        <v>2851.88</v>
      </c>
      <c r="E5708" s="1">
        <f t="shared" ca="1" si="537"/>
        <v>2421.1008539987606</v>
      </c>
      <c r="F5708" s="1">
        <f t="shared" ca="1" si="538"/>
        <v>1.1779269728849799</v>
      </c>
      <c r="G5708" s="5">
        <f t="shared" ca="1" si="535"/>
        <v>40086</v>
      </c>
      <c r="H5708" s="29" t="e">
        <f t="shared" ca="1" si="536"/>
        <v>#N/A</v>
      </c>
      <c r="I5708" s="1" t="e">
        <f t="shared" ca="1" si="539"/>
        <v>#N/A</v>
      </c>
      <c r="J5708" s="1" t="e">
        <f t="shared" ca="1" si="540"/>
        <v>#N/A</v>
      </c>
    </row>
    <row r="5709" spans="1:10" x14ac:dyDescent="0.2">
      <c r="A5709" s="5">
        <v>40079</v>
      </c>
      <c r="B5709" s="2">
        <v>-3.6607430887695136E-3</v>
      </c>
      <c r="C5709" s="1">
        <v>2841.4415405344826</v>
      </c>
      <c r="D5709" s="1">
        <v>2841.44</v>
      </c>
      <c r="E5709" s="1">
        <f t="shared" ca="1" si="537"/>
        <v>2412.2378257802707</v>
      </c>
      <c r="F5709" s="1">
        <f t="shared" ca="1" si="538"/>
        <v>1.1779269728849799</v>
      </c>
      <c r="G5709" s="5">
        <f t="shared" ca="1" si="535"/>
        <v>40086</v>
      </c>
      <c r="H5709" s="29" t="e">
        <f t="shared" ca="1" si="536"/>
        <v>#N/A</v>
      </c>
      <c r="I5709" s="1" t="e">
        <f t="shared" ca="1" si="539"/>
        <v>#N/A</v>
      </c>
      <c r="J5709" s="1" t="e">
        <f t="shared" ca="1" si="540"/>
        <v>#N/A</v>
      </c>
    </row>
    <row r="5710" spans="1:10" x14ac:dyDescent="0.2">
      <c r="A5710" s="5">
        <v>40081</v>
      </c>
      <c r="B5710" s="2">
        <v>-1.6484599358072005E-2</v>
      </c>
      <c r="C5710" s="1">
        <v>2794.6015151393885</v>
      </c>
      <c r="D5710" s="1">
        <v>2794.6</v>
      </c>
      <c r="E5710" s="1">
        <f t="shared" ca="1" si="537"/>
        <v>2372.473051665896</v>
      </c>
      <c r="F5710" s="1">
        <f t="shared" ca="1" si="538"/>
        <v>1.1779269728849802</v>
      </c>
      <c r="G5710" s="5">
        <f t="shared" ca="1" si="535"/>
        <v>40086</v>
      </c>
      <c r="H5710" s="29" t="e">
        <f t="shared" ca="1" si="536"/>
        <v>#N/A</v>
      </c>
      <c r="I5710" s="1" t="e">
        <f t="shared" ca="1" si="539"/>
        <v>#N/A</v>
      </c>
      <c r="J5710" s="1" t="e">
        <f t="shared" ca="1" si="540"/>
        <v>#N/A</v>
      </c>
    </row>
    <row r="5711" spans="1:10" x14ac:dyDescent="0.2">
      <c r="A5711" s="5">
        <v>40084</v>
      </c>
      <c r="B5711" s="2">
        <v>2.1970943963356415E-3</v>
      </c>
      <c r="C5711" s="1">
        <v>2800.7415184682923</v>
      </c>
      <c r="D5711" s="1">
        <v>2800.74</v>
      </c>
      <c r="E5711" s="1">
        <f t="shared" ca="1" si="537"/>
        <v>2377.6855989131682</v>
      </c>
      <c r="F5711" s="1">
        <f t="shared" ca="1" si="538"/>
        <v>1.1779269728849804</v>
      </c>
      <c r="G5711" s="5">
        <f t="shared" ca="1" si="535"/>
        <v>40086</v>
      </c>
      <c r="H5711" s="29" t="e">
        <f t="shared" ca="1" si="536"/>
        <v>#N/A</v>
      </c>
      <c r="I5711" s="1" t="e">
        <f t="shared" ca="1" si="539"/>
        <v>#N/A</v>
      </c>
      <c r="J5711" s="1" t="e">
        <f t="shared" ca="1" si="540"/>
        <v>#N/A</v>
      </c>
    </row>
    <row r="5712" spans="1:10" x14ac:dyDescent="0.2">
      <c r="A5712" s="5">
        <v>40085</v>
      </c>
      <c r="B5712" s="2">
        <v>-5.5556745717203482E-3</v>
      </c>
      <c r="C5712" s="1">
        <v>2785.1815100321764</v>
      </c>
      <c r="D5712" s="1">
        <v>2785.18</v>
      </c>
      <c r="E5712" s="1">
        <f t="shared" ca="1" si="537"/>
        <v>2364.4759514917409</v>
      </c>
      <c r="F5712" s="1">
        <f t="shared" ca="1" si="538"/>
        <v>1.1779269728849802</v>
      </c>
      <c r="G5712" s="5">
        <f t="shared" ca="1" si="535"/>
        <v>40086</v>
      </c>
      <c r="H5712" s="29" t="e">
        <f t="shared" ca="1" si="536"/>
        <v>#N/A</v>
      </c>
      <c r="I5712" s="1" t="e">
        <f t="shared" ca="1" si="539"/>
        <v>#N/A</v>
      </c>
      <c r="J5712" s="1" t="e">
        <f t="shared" ca="1" si="540"/>
        <v>#N/A</v>
      </c>
    </row>
    <row r="5713" spans="1:10" x14ac:dyDescent="0.2">
      <c r="A5713" s="5">
        <v>40086</v>
      </c>
      <c r="B5713" s="2">
        <v>2.2404297029277043E-3</v>
      </c>
      <c r="C5713" s="1">
        <v>2791.4215134152978</v>
      </c>
      <c r="D5713" s="1">
        <v>2791.42</v>
      </c>
      <c r="E5713" s="1">
        <f t="shared" ca="1" si="537"/>
        <v>2369.7733936453214</v>
      </c>
      <c r="F5713" s="1">
        <f t="shared" ca="1" si="538"/>
        <v>1.1779269728849802</v>
      </c>
      <c r="G5713" s="5">
        <f t="shared" ca="1" si="535"/>
        <v>40086</v>
      </c>
      <c r="H5713" s="29" t="e">
        <f t="shared" ca="1" si="536"/>
        <v>#N/A</v>
      </c>
      <c r="I5713" s="1" t="e">
        <f t="shared" ca="1" si="539"/>
        <v>#N/A</v>
      </c>
      <c r="J5713" s="1" t="e">
        <f t="shared" ca="1" si="540"/>
        <v>#N/A</v>
      </c>
    </row>
    <row r="5714" spans="1:10" x14ac:dyDescent="0.2">
      <c r="A5714" s="5">
        <v>40087</v>
      </c>
      <c r="B5714" s="2">
        <v>2.2497510227768025E-3</v>
      </c>
      <c r="C5714" s="1">
        <v>2797.7015168201051</v>
      </c>
      <c r="D5714" s="1">
        <v>2797.7</v>
      </c>
      <c r="E5714" s="1">
        <f t="shared" ca="1" si="537"/>
        <v>2375.1047937614244</v>
      </c>
      <c r="F5714" s="1">
        <f t="shared" ca="1" si="538"/>
        <v>1.1779269728849802</v>
      </c>
      <c r="G5714" s="5">
        <f t="shared" ca="1" si="535"/>
        <v>40117</v>
      </c>
      <c r="H5714" s="29" t="e">
        <f t="shared" ca="1" si="536"/>
        <v>#N/A</v>
      </c>
      <c r="I5714" s="1" t="e">
        <f t="shared" ca="1" si="539"/>
        <v>#N/A</v>
      </c>
      <c r="J5714" s="1" t="e">
        <f t="shared" ca="1" si="540"/>
        <v>#N/A</v>
      </c>
    </row>
    <row r="5715" spans="1:10" x14ac:dyDescent="0.2">
      <c r="A5715" s="5">
        <v>40088</v>
      </c>
      <c r="B5715" s="2">
        <v>-1.7907566929978191E-2</v>
      </c>
      <c r="C5715" s="1">
        <v>2747.6014896575475</v>
      </c>
      <c r="D5715" s="1">
        <v>2747.6</v>
      </c>
      <c r="E5715" s="1">
        <f t="shared" ca="1" si="537"/>
        <v>2332.5724457014294</v>
      </c>
      <c r="F5715" s="1">
        <f t="shared" ca="1" si="538"/>
        <v>1.1779269728849804</v>
      </c>
      <c r="G5715" s="5">
        <f t="shared" ca="1" si="535"/>
        <v>40117</v>
      </c>
      <c r="H5715" s="29" t="e">
        <f t="shared" ca="1" si="536"/>
        <v>#N/A</v>
      </c>
      <c r="I5715" s="1" t="e">
        <f t="shared" ca="1" si="539"/>
        <v>#N/A</v>
      </c>
      <c r="J5715" s="1" t="e">
        <f t="shared" ca="1" si="540"/>
        <v>#N/A</v>
      </c>
    </row>
    <row r="5716" spans="1:10" x14ac:dyDescent="0.2">
      <c r="A5716" s="5">
        <v>40091</v>
      </c>
      <c r="B5716" s="2">
        <v>5.801426699665102E-3</v>
      </c>
      <c r="C5716" s="1">
        <v>2763.5414982996863</v>
      </c>
      <c r="D5716" s="1">
        <v>2763.54</v>
      </c>
      <c r="E5716" s="1">
        <f t="shared" ca="1" si="537"/>
        <v>2346.1046937668248</v>
      </c>
      <c r="F5716" s="1">
        <f t="shared" ca="1" si="538"/>
        <v>1.1779269728849804</v>
      </c>
      <c r="G5716" s="5">
        <f t="shared" ca="1" si="535"/>
        <v>40117</v>
      </c>
      <c r="H5716" s="29" t="e">
        <f t="shared" ca="1" si="536"/>
        <v>#N/A</v>
      </c>
      <c r="I5716" s="1" t="e">
        <f t="shared" ca="1" si="539"/>
        <v>#N/A</v>
      </c>
      <c r="J5716" s="1" t="e">
        <f t="shared" ca="1" si="540"/>
        <v>#N/A</v>
      </c>
    </row>
    <row r="5717" spans="1:10" x14ac:dyDescent="0.2">
      <c r="A5717" s="5">
        <v>40092</v>
      </c>
      <c r="B5717" s="2">
        <v>1.4521230016572906E-2</v>
      </c>
      <c r="C5717" s="1">
        <v>2803.6715200568406</v>
      </c>
      <c r="D5717" s="1">
        <v>2803.67</v>
      </c>
      <c r="E5717" s="1">
        <f t="shared" ca="1" si="537"/>
        <v>2380.1730196679741</v>
      </c>
      <c r="F5717" s="1">
        <f t="shared" ca="1" si="538"/>
        <v>1.1779269728849806</v>
      </c>
      <c r="G5717" s="5">
        <f t="shared" ca="1" si="535"/>
        <v>40117</v>
      </c>
      <c r="H5717" s="29" t="e">
        <f t="shared" ca="1" si="536"/>
        <v>#N/A</v>
      </c>
      <c r="I5717" s="1" t="e">
        <f t="shared" ca="1" si="539"/>
        <v>#N/A</v>
      </c>
      <c r="J5717" s="1" t="e">
        <f t="shared" ca="1" si="540"/>
        <v>#N/A</v>
      </c>
    </row>
    <row r="5718" spans="1:10" x14ac:dyDescent="0.2">
      <c r="A5718" s="5">
        <v>40093</v>
      </c>
      <c r="B5718" s="2">
        <v>1.1163938694639386E-2</v>
      </c>
      <c r="C5718" s="1">
        <v>2834.9715370266617</v>
      </c>
      <c r="D5718" s="1">
        <v>2834.97</v>
      </c>
      <c r="E5718" s="1">
        <f t="shared" ca="1" si="537"/>
        <v>2406.7451253421823</v>
      </c>
      <c r="F5718" s="1">
        <f t="shared" ca="1" si="538"/>
        <v>1.1779269728849806</v>
      </c>
      <c r="G5718" s="5">
        <f t="shared" ca="1" si="535"/>
        <v>40117</v>
      </c>
      <c r="H5718" s="29" t="e">
        <f t="shared" ca="1" si="536"/>
        <v>#N/A</v>
      </c>
      <c r="I5718" s="1" t="e">
        <f t="shared" ca="1" si="539"/>
        <v>#N/A</v>
      </c>
      <c r="J5718" s="1" t="e">
        <f t="shared" ca="1" si="540"/>
        <v>#N/A</v>
      </c>
    </row>
    <row r="5719" spans="1:10" x14ac:dyDescent="0.2">
      <c r="A5719" s="5">
        <v>40094</v>
      </c>
      <c r="B5719" s="2">
        <v>9.0688790357569271E-3</v>
      </c>
      <c r="C5719" s="1">
        <v>2860.6815509657704</v>
      </c>
      <c r="D5719" s="1">
        <v>2860.68</v>
      </c>
      <c r="E5719" s="1">
        <f t="shared" ca="1" si="537"/>
        <v>2428.5716057538084</v>
      </c>
      <c r="F5719" s="1">
        <f t="shared" ca="1" si="538"/>
        <v>1.1779269728849806</v>
      </c>
      <c r="G5719" s="5">
        <f t="shared" ca="1" si="535"/>
        <v>40117</v>
      </c>
      <c r="H5719" s="29" t="e">
        <f t="shared" ca="1" si="536"/>
        <v>#N/A</v>
      </c>
      <c r="I5719" s="1" t="e">
        <f t="shared" ca="1" si="539"/>
        <v>#N/A</v>
      </c>
      <c r="J5719" s="1" t="e">
        <f t="shared" ca="1" si="540"/>
        <v>#N/A</v>
      </c>
    </row>
    <row r="5720" spans="1:10" x14ac:dyDescent="0.2">
      <c r="A5720" s="5">
        <v>40095</v>
      </c>
      <c r="B5720" s="2">
        <v>-5.8133031307240346E-3</v>
      </c>
      <c r="C5720" s="1">
        <v>2844.0515419495364</v>
      </c>
      <c r="D5720" s="1">
        <v>2844.05</v>
      </c>
      <c r="E5720" s="1">
        <f t="shared" ca="1" si="537"/>
        <v>2414.4535828348921</v>
      </c>
      <c r="F5720" s="1">
        <f t="shared" ca="1" si="538"/>
        <v>1.1779269728849806</v>
      </c>
      <c r="G5720" s="5">
        <f t="shared" ca="1" si="535"/>
        <v>40117</v>
      </c>
      <c r="H5720" s="29" t="e">
        <f t="shared" ca="1" si="536"/>
        <v>#N/A</v>
      </c>
      <c r="I5720" s="1" t="e">
        <f t="shared" ca="1" si="539"/>
        <v>#N/A</v>
      </c>
      <c r="J5720" s="1" t="e">
        <f t="shared" ca="1" si="540"/>
        <v>#N/A</v>
      </c>
    </row>
    <row r="5721" spans="1:10" x14ac:dyDescent="0.2">
      <c r="A5721" s="5">
        <v>40098</v>
      </c>
      <c r="B5721" s="2">
        <v>1.1673493785270939E-2</v>
      </c>
      <c r="C5721" s="1">
        <v>2877.2515599494745</v>
      </c>
      <c r="D5721" s="1">
        <v>2877.25</v>
      </c>
      <c r="E5721" s="1">
        <f t="shared" ca="1" si="537"/>
        <v>2442.6386917289401</v>
      </c>
      <c r="F5721" s="1">
        <f t="shared" ca="1" si="538"/>
        <v>1.1779269728849808</v>
      </c>
      <c r="G5721" s="5">
        <f t="shared" ca="1" si="535"/>
        <v>40117</v>
      </c>
      <c r="H5721" s="29" t="e">
        <f t="shared" ca="1" si="536"/>
        <v>#N/A</v>
      </c>
      <c r="I5721" s="1" t="e">
        <f t="shared" ca="1" si="539"/>
        <v>#N/A</v>
      </c>
      <c r="J5721" s="1" t="e">
        <f t="shared" ca="1" si="540"/>
        <v>#N/A</v>
      </c>
    </row>
    <row r="5722" spans="1:10" x14ac:dyDescent="0.2">
      <c r="A5722" s="5">
        <v>40099</v>
      </c>
      <c r="B5722" s="2">
        <v>1.5674689373534889E-3</v>
      </c>
      <c r="C5722" s="1">
        <v>2881.7615623946472</v>
      </c>
      <c r="D5722" s="1">
        <v>2881.76</v>
      </c>
      <c r="E5722" s="1">
        <f t="shared" ca="1" si="537"/>
        <v>2446.4674520034032</v>
      </c>
      <c r="F5722" s="1">
        <f t="shared" ca="1" si="538"/>
        <v>1.1779269728849806</v>
      </c>
      <c r="G5722" s="5">
        <f t="shared" ca="1" si="535"/>
        <v>40117</v>
      </c>
      <c r="H5722" s="29" t="e">
        <f t="shared" ca="1" si="536"/>
        <v>#N/A</v>
      </c>
      <c r="I5722" s="1" t="e">
        <f t="shared" ca="1" si="539"/>
        <v>#N/A</v>
      </c>
      <c r="J5722" s="1" t="e">
        <f t="shared" ca="1" si="540"/>
        <v>#N/A</v>
      </c>
    </row>
    <row r="5723" spans="1:10" x14ac:dyDescent="0.2">
      <c r="A5723" s="5">
        <v>40100</v>
      </c>
      <c r="B5723" s="2">
        <v>1.5039420354227895E-2</v>
      </c>
      <c r="C5723" s="1">
        <v>2925.1015858921569</v>
      </c>
      <c r="D5723" s="1">
        <v>2925.1</v>
      </c>
      <c r="E5723" s="1">
        <f t="shared" ca="1" si="537"/>
        <v>2483.2609043970192</v>
      </c>
      <c r="F5723" s="1">
        <f t="shared" ca="1" si="538"/>
        <v>1.1779269728849806</v>
      </c>
      <c r="G5723" s="5">
        <f t="shared" ca="1" si="535"/>
        <v>40117</v>
      </c>
      <c r="H5723" s="29" t="e">
        <f t="shared" ca="1" si="536"/>
        <v>#N/A</v>
      </c>
      <c r="I5723" s="1" t="e">
        <f t="shared" ca="1" si="539"/>
        <v>#N/A</v>
      </c>
      <c r="J5723" s="1" t="e">
        <f t="shared" ca="1" si="540"/>
        <v>#N/A</v>
      </c>
    </row>
    <row r="5724" spans="1:10" x14ac:dyDescent="0.2">
      <c r="A5724" s="5">
        <v>40101</v>
      </c>
      <c r="B5724" s="2">
        <v>4.8442788280742555E-3</v>
      </c>
      <c r="C5724" s="1">
        <v>2939.2715935746605</v>
      </c>
      <c r="D5724" s="1">
        <v>2939.27</v>
      </c>
      <c r="E5724" s="1">
        <f t="shared" ca="1" si="537"/>
        <v>2495.2905126207738</v>
      </c>
      <c r="F5724" s="1">
        <f t="shared" ca="1" si="538"/>
        <v>1.1779269728849808</v>
      </c>
      <c r="G5724" s="5">
        <f t="shared" ca="1" si="535"/>
        <v>40117</v>
      </c>
      <c r="H5724" s="29" t="e">
        <f t="shared" ca="1" si="536"/>
        <v>#N/A</v>
      </c>
      <c r="I5724" s="1" t="e">
        <f t="shared" ca="1" si="539"/>
        <v>#N/A</v>
      </c>
      <c r="J5724" s="1" t="e">
        <f t="shared" ca="1" si="540"/>
        <v>#N/A</v>
      </c>
    </row>
    <row r="5725" spans="1:10" x14ac:dyDescent="0.2">
      <c r="A5725" s="5">
        <v>40102</v>
      </c>
      <c r="B5725" s="2">
        <v>-7.066380427793284E-3</v>
      </c>
      <c r="C5725" s="1">
        <v>2918.5015823138556</v>
      </c>
      <c r="D5725" s="1">
        <v>2918.5</v>
      </c>
      <c r="E5725" s="1">
        <f t="shared" ca="1" si="537"/>
        <v>2477.6578405807322</v>
      </c>
      <c r="F5725" s="1">
        <f t="shared" ca="1" si="538"/>
        <v>1.1779269728849806</v>
      </c>
      <c r="G5725" s="5">
        <f t="shared" ca="1" si="535"/>
        <v>40117</v>
      </c>
      <c r="H5725" s="29" t="e">
        <f t="shared" ca="1" si="536"/>
        <v>#N/A</v>
      </c>
      <c r="I5725" s="1" t="e">
        <f t="shared" ca="1" si="539"/>
        <v>#N/A</v>
      </c>
      <c r="J5725" s="1" t="e">
        <f t="shared" ca="1" si="540"/>
        <v>#N/A</v>
      </c>
    </row>
    <row r="5726" spans="1:10" x14ac:dyDescent="0.2">
      <c r="A5726" s="5">
        <v>40105</v>
      </c>
      <c r="B5726" s="2">
        <v>1.6484495459996529E-2</v>
      </c>
      <c r="C5726" s="1">
        <v>2966.6116083975012</v>
      </c>
      <c r="D5726" s="1">
        <v>2966.61</v>
      </c>
      <c r="E5726" s="1">
        <f t="shared" ca="1" si="537"/>
        <v>2518.5007800052103</v>
      </c>
      <c r="F5726" s="1">
        <f t="shared" ca="1" si="538"/>
        <v>1.1779269728849806</v>
      </c>
      <c r="G5726" s="5">
        <f t="shared" ca="1" si="535"/>
        <v>40117</v>
      </c>
      <c r="H5726" s="29" t="e">
        <f t="shared" ca="1" si="536"/>
        <v>#N/A</v>
      </c>
      <c r="I5726" s="1" t="e">
        <f t="shared" ca="1" si="539"/>
        <v>#N/A</v>
      </c>
      <c r="J5726" s="1" t="e">
        <f t="shared" ca="1" si="540"/>
        <v>#N/A</v>
      </c>
    </row>
    <row r="5727" spans="1:10" x14ac:dyDescent="0.2">
      <c r="A5727" s="5">
        <v>40106</v>
      </c>
      <c r="B5727" s="2">
        <v>7.1799124252924784E-4</v>
      </c>
      <c r="C5727" s="1">
        <v>2968.7416095523163</v>
      </c>
      <c r="D5727" s="1">
        <v>2968.74</v>
      </c>
      <c r="E5727" s="1">
        <f t="shared" ca="1" si="537"/>
        <v>2520.3090415095567</v>
      </c>
      <c r="F5727" s="1">
        <f t="shared" ca="1" si="538"/>
        <v>1.1779269728849808</v>
      </c>
      <c r="G5727" s="5">
        <f t="shared" ca="1" si="535"/>
        <v>40117</v>
      </c>
      <c r="H5727" s="29" t="e">
        <f t="shared" ca="1" si="536"/>
        <v>#N/A</v>
      </c>
      <c r="I5727" s="1" t="e">
        <f t="shared" ca="1" si="539"/>
        <v>#N/A</v>
      </c>
      <c r="J5727" s="1" t="e">
        <f t="shared" ca="1" si="540"/>
        <v>#N/A</v>
      </c>
    </row>
    <row r="5728" spans="1:10" x14ac:dyDescent="0.2">
      <c r="A5728" s="5">
        <v>40107</v>
      </c>
      <c r="B5728" s="2">
        <v>4.5608574681517133E-3</v>
      </c>
      <c r="C5728" s="1">
        <v>2982.2816168932559</v>
      </c>
      <c r="D5728" s="1">
        <v>2982.28</v>
      </c>
      <c r="E5728" s="1">
        <f t="shared" ca="1" si="537"/>
        <v>2531.8038118235763</v>
      </c>
      <c r="F5728" s="1">
        <f t="shared" ca="1" si="538"/>
        <v>1.1779269728849806</v>
      </c>
      <c r="G5728" s="5">
        <f t="shared" ca="1" si="535"/>
        <v>40117</v>
      </c>
      <c r="H5728" s="29" t="e">
        <f t="shared" ca="1" si="536"/>
        <v>#N/A</v>
      </c>
      <c r="I5728" s="1" t="e">
        <f t="shared" ca="1" si="539"/>
        <v>#N/A</v>
      </c>
      <c r="J5728" s="1" t="e">
        <f t="shared" ca="1" si="540"/>
        <v>#N/A</v>
      </c>
    </row>
    <row r="5729" spans="1:10" x14ac:dyDescent="0.2">
      <c r="A5729" s="5">
        <v>40108</v>
      </c>
      <c r="B5729" s="2">
        <v>6.2971954343655767E-3</v>
      </c>
      <c r="C5729" s="1">
        <v>3001.0616270751484</v>
      </c>
      <c r="D5729" s="1">
        <v>3001.06</v>
      </c>
      <c r="E5729" s="1">
        <f t="shared" ca="1" si="537"/>
        <v>2547.747075228101</v>
      </c>
      <c r="F5729" s="1">
        <f t="shared" ca="1" si="538"/>
        <v>1.1779269728849806</v>
      </c>
      <c r="G5729" s="5">
        <f t="shared" ca="1" si="535"/>
        <v>40117</v>
      </c>
      <c r="H5729" s="29" t="e">
        <f t="shared" ca="1" si="536"/>
        <v>#N/A</v>
      </c>
      <c r="I5729" s="1" t="e">
        <f t="shared" ca="1" si="539"/>
        <v>#N/A</v>
      </c>
      <c r="J5729" s="1" t="e">
        <f t="shared" ca="1" si="540"/>
        <v>#N/A</v>
      </c>
    </row>
    <row r="5730" spans="1:10" x14ac:dyDescent="0.2">
      <c r="A5730" s="5">
        <v>40109</v>
      </c>
      <c r="B5730" s="2">
        <v>2.6257389055868163E-3</v>
      </c>
      <c r="C5730" s="1">
        <v>3008.9416313474235</v>
      </c>
      <c r="D5730" s="1">
        <v>3008.94</v>
      </c>
      <c r="E5730" s="1">
        <f t="shared" ca="1" si="537"/>
        <v>2554.4367938451223</v>
      </c>
      <c r="F5730" s="1">
        <f t="shared" ca="1" si="538"/>
        <v>1.1779269728849806</v>
      </c>
      <c r="G5730" s="5">
        <f t="shared" ca="1" si="535"/>
        <v>40117</v>
      </c>
      <c r="H5730" s="29" t="e">
        <f t="shared" ca="1" si="536"/>
        <v>#N/A</v>
      </c>
      <c r="I5730" s="1" t="e">
        <f t="shared" ca="1" si="539"/>
        <v>#N/A</v>
      </c>
      <c r="J5730" s="1" t="e">
        <f t="shared" ca="1" si="540"/>
        <v>#N/A</v>
      </c>
    </row>
    <row r="5731" spans="1:10" x14ac:dyDescent="0.2">
      <c r="A5731" s="5">
        <v>40112</v>
      </c>
      <c r="B5731" s="2">
        <v>4.0279965702207932E-3</v>
      </c>
      <c r="C5731" s="1">
        <v>3021.0616379184853</v>
      </c>
      <c r="D5731" s="1">
        <v>3021.06</v>
      </c>
      <c r="E5731" s="1">
        <f t="shared" ca="1" si="537"/>
        <v>2564.7260564895764</v>
      </c>
      <c r="F5731" s="1">
        <f t="shared" ca="1" si="538"/>
        <v>1.1779269728849804</v>
      </c>
      <c r="G5731" s="5">
        <f t="shared" ca="1" si="535"/>
        <v>40117</v>
      </c>
      <c r="H5731" s="29" t="e">
        <f t="shared" ca="1" si="536"/>
        <v>#N/A</v>
      </c>
      <c r="I5731" s="1" t="e">
        <f t="shared" ca="1" si="539"/>
        <v>#N/A</v>
      </c>
      <c r="J5731" s="1" t="e">
        <f t="shared" ca="1" si="540"/>
        <v>#N/A</v>
      </c>
    </row>
    <row r="5732" spans="1:10" x14ac:dyDescent="0.2">
      <c r="A5732" s="5">
        <v>40113</v>
      </c>
      <c r="B5732" s="2">
        <v>-1.4541253732133663E-2</v>
      </c>
      <c r="C5732" s="1">
        <v>2977.1316141010975</v>
      </c>
      <c r="D5732" s="1">
        <v>2977.13</v>
      </c>
      <c r="E5732" s="1">
        <f t="shared" ca="1" si="537"/>
        <v>2527.431724148747</v>
      </c>
      <c r="F5732" s="1">
        <f t="shared" ca="1" si="538"/>
        <v>1.1779269728849804</v>
      </c>
      <c r="G5732" s="5">
        <f t="shared" ca="1" si="535"/>
        <v>40117</v>
      </c>
      <c r="H5732" s="29" t="e">
        <f t="shared" ca="1" si="536"/>
        <v>#N/A</v>
      </c>
      <c r="I5732" s="1" t="e">
        <f t="shared" ca="1" si="539"/>
        <v>#N/A</v>
      </c>
      <c r="J5732" s="1" t="e">
        <f t="shared" ca="1" si="540"/>
        <v>#N/A</v>
      </c>
    </row>
    <row r="5733" spans="1:10" x14ac:dyDescent="0.2">
      <c r="A5733" s="5">
        <v>40114</v>
      </c>
      <c r="B5733" s="2">
        <v>-1.7429537843493659E-2</v>
      </c>
      <c r="C5733" s="1">
        <v>2925.2415859680609</v>
      </c>
      <c r="D5733" s="1">
        <v>2925.24</v>
      </c>
      <c r="E5733" s="1">
        <f t="shared" ca="1" si="537"/>
        <v>2483.37975726585</v>
      </c>
      <c r="F5733" s="1">
        <f t="shared" ca="1" si="538"/>
        <v>1.1779269728849802</v>
      </c>
      <c r="G5733" s="5">
        <f t="shared" ca="1" si="535"/>
        <v>40117</v>
      </c>
      <c r="H5733" s="29" t="e">
        <f t="shared" ca="1" si="536"/>
        <v>#N/A</v>
      </c>
      <c r="I5733" s="1" t="e">
        <f t="shared" ca="1" si="539"/>
        <v>#N/A</v>
      </c>
      <c r="J5733" s="1" t="e">
        <f t="shared" ca="1" si="540"/>
        <v>#N/A</v>
      </c>
    </row>
    <row r="5734" spans="1:10" x14ac:dyDescent="0.2">
      <c r="A5734" s="5">
        <v>40115</v>
      </c>
      <c r="B5734" s="2">
        <v>1.8914687341893499E-2</v>
      </c>
      <c r="C5734" s="1">
        <v>2980.5716159661515</v>
      </c>
      <c r="D5734" s="1">
        <v>2980.57</v>
      </c>
      <c r="E5734" s="1">
        <f t="shared" ca="1" si="537"/>
        <v>2530.352108925721</v>
      </c>
      <c r="F5734" s="1">
        <f t="shared" ca="1" si="538"/>
        <v>1.1779269728849802</v>
      </c>
      <c r="G5734" s="5">
        <f t="shared" ca="1" si="535"/>
        <v>40117</v>
      </c>
      <c r="H5734" s="29" t="e">
        <f t="shared" ca="1" si="536"/>
        <v>#N/A</v>
      </c>
      <c r="I5734" s="1" t="e">
        <f t="shared" ca="1" si="539"/>
        <v>#N/A</v>
      </c>
      <c r="J5734" s="1" t="e">
        <f t="shared" ca="1" si="540"/>
        <v>#N/A</v>
      </c>
    </row>
    <row r="5735" spans="1:10" x14ac:dyDescent="0.2">
      <c r="A5735" s="5">
        <v>40116</v>
      </c>
      <c r="B5735" s="2">
        <v>-7.1127334704436107E-3</v>
      </c>
      <c r="C5735" s="1">
        <v>2959.371604472215</v>
      </c>
      <c r="D5735" s="1">
        <v>2959.37</v>
      </c>
      <c r="E5735" s="1">
        <f t="shared" ca="1" si="537"/>
        <v>2512.3543887885576</v>
      </c>
      <c r="F5735" s="1">
        <f t="shared" ca="1" si="538"/>
        <v>1.1779269728849802</v>
      </c>
      <c r="G5735" s="5">
        <f t="shared" ca="1" si="535"/>
        <v>40117</v>
      </c>
      <c r="H5735" s="29" t="e">
        <f t="shared" ca="1" si="536"/>
        <v>#N/A</v>
      </c>
      <c r="I5735" s="1" t="e">
        <f t="shared" ca="1" si="539"/>
        <v>#N/A</v>
      </c>
      <c r="J5735" s="1" t="e">
        <f t="shared" ca="1" si="540"/>
        <v>#N/A</v>
      </c>
    </row>
    <row r="5736" spans="1:10" x14ac:dyDescent="0.2">
      <c r="A5736" s="5">
        <v>40119</v>
      </c>
      <c r="B5736" s="2">
        <v>-9.3938912673980912E-3</v>
      </c>
      <c r="C5736" s="1">
        <v>2931.5715893999777</v>
      </c>
      <c r="D5736" s="1">
        <v>2931.57</v>
      </c>
      <c r="E5736" s="1">
        <f t="shared" ca="1" si="537"/>
        <v>2488.7536048351076</v>
      </c>
      <c r="F5736" s="1">
        <f t="shared" ca="1" si="538"/>
        <v>1.1779269728849802</v>
      </c>
      <c r="G5736" s="5">
        <f t="shared" ca="1" si="535"/>
        <v>40147</v>
      </c>
      <c r="H5736" s="29" t="e">
        <f t="shared" ca="1" si="536"/>
        <v>#N/A</v>
      </c>
      <c r="I5736" s="1" t="e">
        <f t="shared" ca="1" si="539"/>
        <v>#N/A</v>
      </c>
      <c r="J5736" s="1" t="e">
        <f t="shared" ca="1" si="540"/>
        <v>#N/A</v>
      </c>
    </row>
    <row r="5737" spans="1:10" x14ac:dyDescent="0.2">
      <c r="A5737" s="5">
        <v>40120</v>
      </c>
      <c r="B5737" s="2">
        <v>-1.3678677295783648E-2</v>
      </c>
      <c r="C5737" s="1">
        <v>2891.4715676590877</v>
      </c>
      <c r="D5737" s="1">
        <v>2891.47</v>
      </c>
      <c r="E5737" s="1">
        <f t="shared" ca="1" si="537"/>
        <v>2454.7107474058494</v>
      </c>
      <c r="F5737" s="1">
        <f t="shared" ca="1" si="538"/>
        <v>1.1779269728849804</v>
      </c>
      <c r="G5737" s="5">
        <f t="shared" ca="1" si="535"/>
        <v>40147</v>
      </c>
      <c r="H5737" s="29" t="e">
        <f t="shared" ca="1" si="536"/>
        <v>#N/A</v>
      </c>
      <c r="I5737" s="1" t="e">
        <f t="shared" ca="1" si="539"/>
        <v>#N/A</v>
      </c>
      <c r="J5737" s="1" t="e">
        <f t="shared" ca="1" si="540"/>
        <v>#N/A</v>
      </c>
    </row>
    <row r="5738" spans="1:10" x14ac:dyDescent="0.2">
      <c r="A5738" s="5">
        <v>40121</v>
      </c>
      <c r="B5738" s="2">
        <v>6.5572183007258644E-3</v>
      </c>
      <c r="C5738" s="1">
        <v>2910.4315779385702</v>
      </c>
      <c r="D5738" s="1">
        <v>2910.43</v>
      </c>
      <c r="E5738" s="1">
        <f t="shared" ca="1" si="537"/>
        <v>2470.8068216417278</v>
      </c>
      <c r="F5738" s="1">
        <f t="shared" ca="1" si="538"/>
        <v>1.1779269728849804</v>
      </c>
      <c r="G5738" s="5">
        <f t="shared" ca="1" si="535"/>
        <v>40147</v>
      </c>
      <c r="H5738" s="29" t="e">
        <f t="shared" ca="1" si="536"/>
        <v>#N/A</v>
      </c>
      <c r="I5738" s="1" t="e">
        <f t="shared" ca="1" si="539"/>
        <v>#N/A</v>
      </c>
      <c r="J5738" s="1" t="e">
        <f t="shared" ca="1" si="540"/>
        <v>#N/A</v>
      </c>
    </row>
    <row r="5739" spans="1:10" x14ac:dyDescent="0.2">
      <c r="A5739" s="5">
        <v>40122</v>
      </c>
      <c r="B5739" s="2">
        <v>-1.0273396027390413E-3</v>
      </c>
      <c r="C5739" s="1">
        <v>2907.4415763174916</v>
      </c>
      <c r="D5739" s="1">
        <v>2907.44</v>
      </c>
      <c r="E5739" s="1">
        <f t="shared" ca="1" si="537"/>
        <v>2468.2684639431372</v>
      </c>
      <c r="F5739" s="1">
        <f t="shared" ca="1" si="538"/>
        <v>1.1779269728849804</v>
      </c>
      <c r="G5739" s="5">
        <f t="shared" ca="1" si="535"/>
        <v>40147</v>
      </c>
      <c r="H5739" s="29" t="e">
        <f t="shared" ca="1" si="536"/>
        <v>#N/A</v>
      </c>
      <c r="I5739" s="1" t="e">
        <f t="shared" ca="1" si="539"/>
        <v>#N/A</v>
      </c>
      <c r="J5739" s="1" t="e">
        <f t="shared" ca="1" si="540"/>
        <v>#N/A</v>
      </c>
    </row>
    <row r="5740" spans="1:10" x14ac:dyDescent="0.2">
      <c r="A5740" s="5">
        <v>40123</v>
      </c>
      <c r="B5740" s="2">
        <v>1.3757807555787593E-3</v>
      </c>
      <c r="C5740" s="1">
        <v>2911.441578486159</v>
      </c>
      <c r="D5740" s="1">
        <v>2911.44</v>
      </c>
      <c r="E5740" s="1">
        <f t="shared" ca="1" si="537"/>
        <v>2471.6642601954322</v>
      </c>
      <c r="F5740" s="1">
        <f t="shared" ca="1" si="538"/>
        <v>1.1779269728849804</v>
      </c>
      <c r="G5740" s="5">
        <f t="shared" ca="1" si="535"/>
        <v>40147</v>
      </c>
      <c r="H5740" s="29" t="e">
        <f t="shared" ca="1" si="536"/>
        <v>#N/A</v>
      </c>
      <c r="I5740" s="1" t="e">
        <f t="shared" ca="1" si="539"/>
        <v>#N/A</v>
      </c>
      <c r="J5740" s="1" t="e">
        <f t="shared" ca="1" si="540"/>
        <v>#N/A</v>
      </c>
    </row>
    <row r="5741" spans="1:10" x14ac:dyDescent="0.2">
      <c r="A5741" s="5">
        <v>40126</v>
      </c>
      <c r="B5741" s="2">
        <v>1.5875305690654651E-2</v>
      </c>
      <c r="C5741" s="1">
        <v>2957.6616035451088</v>
      </c>
      <c r="D5741" s="1">
        <v>2957.66</v>
      </c>
      <c r="E5741" s="1">
        <f t="shared" ca="1" si="537"/>
        <v>2510.9026858907005</v>
      </c>
      <c r="F5741" s="1">
        <f t="shared" ca="1" si="538"/>
        <v>1.1779269728849806</v>
      </c>
      <c r="G5741" s="5">
        <f t="shared" ca="1" si="535"/>
        <v>40147</v>
      </c>
      <c r="H5741" s="29" t="e">
        <f t="shared" ca="1" si="536"/>
        <v>#N/A</v>
      </c>
      <c r="I5741" s="1" t="e">
        <f t="shared" ca="1" si="539"/>
        <v>#N/A</v>
      </c>
      <c r="J5741" s="1" t="e">
        <f t="shared" ca="1" si="540"/>
        <v>#N/A</v>
      </c>
    </row>
    <row r="5742" spans="1:10" x14ac:dyDescent="0.2">
      <c r="A5742" s="5">
        <v>40127</v>
      </c>
      <c r="B5742" s="2">
        <v>1.1766058302846716E-3</v>
      </c>
      <c r="C5742" s="1">
        <v>2961.1416054318493</v>
      </c>
      <c r="D5742" s="1">
        <v>2961.14</v>
      </c>
      <c r="E5742" s="1">
        <f t="shared" ca="1" si="537"/>
        <v>2513.8570286301974</v>
      </c>
      <c r="F5742" s="1">
        <f t="shared" ca="1" si="538"/>
        <v>1.1779269728849804</v>
      </c>
      <c r="G5742" s="5">
        <f t="shared" ca="1" si="535"/>
        <v>40147</v>
      </c>
      <c r="H5742" s="29" t="e">
        <f t="shared" ca="1" si="536"/>
        <v>#N/A</v>
      </c>
      <c r="I5742" s="1" t="e">
        <f t="shared" ca="1" si="539"/>
        <v>#N/A</v>
      </c>
      <c r="J5742" s="1" t="e">
        <f t="shared" ca="1" si="540"/>
        <v>#N/A</v>
      </c>
    </row>
    <row r="5743" spans="1:10" x14ac:dyDescent="0.2">
      <c r="A5743" s="5">
        <v>40128</v>
      </c>
      <c r="B5743" s="2">
        <v>1.0864059112368984E-2</v>
      </c>
      <c r="C5743" s="1">
        <v>2993.3116228733561</v>
      </c>
      <c r="D5743" s="1">
        <v>2993.31</v>
      </c>
      <c r="E5743" s="1">
        <f t="shared" ca="1" si="537"/>
        <v>2541.1677199892802</v>
      </c>
      <c r="F5743" s="1">
        <f t="shared" ca="1" si="538"/>
        <v>1.1779269728849802</v>
      </c>
      <c r="G5743" s="5">
        <f t="shared" ca="1" si="535"/>
        <v>40147</v>
      </c>
      <c r="H5743" s="29" t="e">
        <f t="shared" ca="1" si="536"/>
        <v>#N/A</v>
      </c>
      <c r="I5743" s="1" t="e">
        <f t="shared" ca="1" si="539"/>
        <v>#N/A</v>
      </c>
      <c r="J5743" s="1" t="e">
        <f t="shared" ca="1" si="540"/>
        <v>#N/A</v>
      </c>
    </row>
    <row r="5744" spans="1:10" x14ac:dyDescent="0.2">
      <c r="A5744" s="5">
        <v>40129</v>
      </c>
      <c r="B5744" s="2">
        <v>9.5546401809376569E-4</v>
      </c>
      <c r="C5744" s="1">
        <v>2996.1716244239533</v>
      </c>
      <c r="D5744" s="1">
        <v>2996.17</v>
      </c>
      <c r="E5744" s="1">
        <f t="shared" ca="1" si="537"/>
        <v>2543.5957143096712</v>
      </c>
      <c r="F5744" s="1">
        <f t="shared" ca="1" si="538"/>
        <v>1.1779269728849804</v>
      </c>
      <c r="G5744" s="5">
        <f t="shared" ca="1" si="535"/>
        <v>40147</v>
      </c>
      <c r="H5744" s="29" t="e">
        <f t="shared" ca="1" si="536"/>
        <v>#N/A</v>
      </c>
      <c r="I5744" s="1" t="e">
        <f t="shared" ca="1" si="539"/>
        <v>#N/A</v>
      </c>
      <c r="J5744" s="1" t="e">
        <f t="shared" ca="1" si="540"/>
        <v>#N/A</v>
      </c>
    </row>
    <row r="5745" spans="1:10" x14ac:dyDescent="0.2">
      <c r="A5745" s="5">
        <v>40130</v>
      </c>
      <c r="B5745" s="2">
        <v>2.7034514062962423E-4</v>
      </c>
      <c r="C5745" s="1">
        <v>2996.9816248631087</v>
      </c>
      <c r="D5745" s="1">
        <v>2996.98</v>
      </c>
      <c r="E5745" s="1">
        <f t="shared" ca="1" si="537"/>
        <v>2544.2833630507607</v>
      </c>
      <c r="F5745" s="1">
        <f t="shared" ca="1" si="538"/>
        <v>1.1779269728849804</v>
      </c>
      <c r="G5745" s="5">
        <f t="shared" ca="1" si="535"/>
        <v>40147</v>
      </c>
      <c r="H5745" s="29" t="e">
        <f t="shared" ca="1" si="536"/>
        <v>#N/A</v>
      </c>
      <c r="I5745" s="1" t="e">
        <f t="shared" ca="1" si="539"/>
        <v>#N/A</v>
      </c>
      <c r="J5745" s="1" t="e">
        <f t="shared" ca="1" si="540"/>
        <v>#N/A</v>
      </c>
    </row>
    <row r="5746" spans="1:10" x14ac:dyDescent="0.2">
      <c r="A5746" s="5">
        <v>40133</v>
      </c>
      <c r="B5746" s="2">
        <v>1.5532302517867969E-2</v>
      </c>
      <c r="C5746" s="1">
        <v>3043.5316501009738</v>
      </c>
      <c r="D5746" s="1">
        <v>3043.53</v>
      </c>
      <c r="E5746" s="1">
        <f t="shared" ca="1" si="537"/>
        <v>2583.8019419368434</v>
      </c>
      <c r="F5746" s="1">
        <f t="shared" ca="1" si="538"/>
        <v>1.1779269728849806</v>
      </c>
      <c r="G5746" s="5">
        <f t="shared" ca="1" si="535"/>
        <v>40147</v>
      </c>
      <c r="H5746" s="29" t="e">
        <f t="shared" ca="1" si="536"/>
        <v>#N/A</v>
      </c>
      <c r="I5746" s="1" t="e">
        <f t="shared" ca="1" si="539"/>
        <v>#N/A</v>
      </c>
      <c r="J5746" s="1" t="e">
        <f t="shared" ca="1" si="540"/>
        <v>#N/A</v>
      </c>
    </row>
    <row r="5747" spans="1:10" x14ac:dyDescent="0.2">
      <c r="A5747" s="5">
        <v>40134</v>
      </c>
      <c r="B5747" s="2">
        <v>5.2439108535153878E-3</v>
      </c>
      <c r="C5747" s="1">
        <v>3059.491658753956</v>
      </c>
      <c r="D5747" s="1">
        <v>3059.49</v>
      </c>
      <c r="E5747" s="1">
        <f t="shared" ca="1" si="537"/>
        <v>2597.3511689835004</v>
      </c>
      <c r="F5747" s="1">
        <f t="shared" ca="1" si="538"/>
        <v>1.1779269728849804</v>
      </c>
      <c r="G5747" s="5">
        <f t="shared" ca="1" si="535"/>
        <v>40147</v>
      </c>
      <c r="H5747" s="29" t="e">
        <f t="shared" ca="1" si="536"/>
        <v>#N/A</v>
      </c>
      <c r="I5747" s="1" t="e">
        <f t="shared" ca="1" si="539"/>
        <v>#N/A</v>
      </c>
      <c r="J5747" s="1" t="e">
        <f t="shared" ca="1" si="540"/>
        <v>#N/A</v>
      </c>
    </row>
    <row r="5748" spans="1:10" x14ac:dyDescent="0.2">
      <c r="A5748" s="5">
        <v>40135</v>
      </c>
      <c r="B5748" s="2">
        <v>-1.3139444809429079E-3</v>
      </c>
      <c r="C5748" s="1">
        <v>3055.4716565744452</v>
      </c>
      <c r="D5748" s="1">
        <v>3055.47</v>
      </c>
      <c r="E5748" s="1">
        <f t="shared" ca="1" si="537"/>
        <v>2593.9383937499438</v>
      </c>
      <c r="F5748" s="1">
        <f t="shared" ca="1" si="538"/>
        <v>1.1779269728849804</v>
      </c>
      <c r="G5748" s="5">
        <f t="shared" ca="1" si="535"/>
        <v>40147</v>
      </c>
      <c r="H5748" s="29" t="e">
        <f t="shared" ca="1" si="536"/>
        <v>#N/A</v>
      </c>
      <c r="I5748" s="1" t="e">
        <f t="shared" ca="1" si="539"/>
        <v>#N/A</v>
      </c>
      <c r="J5748" s="1" t="e">
        <f t="shared" ca="1" si="540"/>
        <v>#N/A</v>
      </c>
    </row>
    <row r="5749" spans="1:10" x14ac:dyDescent="0.2">
      <c r="A5749" s="5">
        <v>40136</v>
      </c>
      <c r="B5749" s="2">
        <v>-5.5637921498165044E-3</v>
      </c>
      <c r="C5749" s="1">
        <v>3038.4716473576095</v>
      </c>
      <c r="D5749" s="1">
        <v>3038.47</v>
      </c>
      <c r="E5749" s="1">
        <f t="shared" ca="1" si="537"/>
        <v>2579.5062596776902</v>
      </c>
      <c r="F5749" s="1">
        <f t="shared" ca="1" si="538"/>
        <v>1.1779269728849804</v>
      </c>
      <c r="G5749" s="5">
        <f t="shared" ca="1" si="535"/>
        <v>40147</v>
      </c>
      <c r="H5749" s="29" t="e">
        <f t="shared" ca="1" si="536"/>
        <v>#N/A</v>
      </c>
      <c r="I5749" s="1" t="e">
        <f t="shared" ca="1" si="539"/>
        <v>#N/A</v>
      </c>
      <c r="J5749" s="1" t="e">
        <f t="shared" ca="1" si="540"/>
        <v>#N/A</v>
      </c>
    </row>
    <row r="5750" spans="1:10" x14ac:dyDescent="0.2">
      <c r="A5750" s="5">
        <v>40137</v>
      </c>
      <c r="B5750" s="2">
        <v>-4.8017587799121797E-3</v>
      </c>
      <c r="C5750" s="1">
        <v>3023.8816394473961</v>
      </c>
      <c r="D5750" s="1">
        <v>3023.88</v>
      </c>
      <c r="E5750" s="1">
        <f t="shared" ca="1" si="537"/>
        <v>2567.1200928474445</v>
      </c>
      <c r="F5750" s="1">
        <f t="shared" ca="1" si="538"/>
        <v>1.1779269728849804</v>
      </c>
      <c r="G5750" s="5">
        <f t="shared" ca="1" si="535"/>
        <v>40147</v>
      </c>
      <c r="H5750" s="29" t="e">
        <f t="shared" ca="1" si="536"/>
        <v>#N/A</v>
      </c>
      <c r="I5750" s="1" t="e">
        <f t="shared" ca="1" si="539"/>
        <v>#N/A</v>
      </c>
      <c r="J5750" s="1" t="e">
        <f t="shared" ca="1" si="540"/>
        <v>#N/A</v>
      </c>
    </row>
    <row r="5751" spans="1:10" x14ac:dyDescent="0.2">
      <c r="A5751" s="5">
        <v>40140</v>
      </c>
      <c r="B5751" s="2">
        <v>1.8373744989880425E-2</v>
      </c>
      <c r="C5751" s="1">
        <v>3079.4416695701839</v>
      </c>
      <c r="D5751" s="1">
        <v>3079.44</v>
      </c>
      <c r="E5751" s="1">
        <f t="shared" ca="1" si="537"/>
        <v>2614.2877027918216</v>
      </c>
      <c r="F5751" s="1">
        <f t="shared" ca="1" si="538"/>
        <v>1.1779269728849806</v>
      </c>
      <c r="G5751" s="5">
        <f t="shared" ca="1" si="535"/>
        <v>40147</v>
      </c>
      <c r="H5751" s="29" t="e">
        <f t="shared" ca="1" si="536"/>
        <v>#N/A</v>
      </c>
      <c r="I5751" s="1" t="e">
        <f t="shared" ca="1" si="539"/>
        <v>#N/A</v>
      </c>
      <c r="J5751" s="1" t="e">
        <f t="shared" ca="1" si="540"/>
        <v>#N/A</v>
      </c>
    </row>
    <row r="5752" spans="1:10" x14ac:dyDescent="0.2">
      <c r="A5752" s="5">
        <v>40141</v>
      </c>
      <c r="B5752" s="2">
        <v>-1.6756293352037099E-3</v>
      </c>
      <c r="C5752" s="1">
        <v>3074.2816667726033</v>
      </c>
      <c r="D5752" s="1">
        <v>3074.28</v>
      </c>
      <c r="E5752" s="1">
        <f t="shared" ca="1" si="537"/>
        <v>2609.9071256263614</v>
      </c>
      <c r="F5752" s="1">
        <f t="shared" ca="1" si="538"/>
        <v>1.1779269728849804</v>
      </c>
      <c r="G5752" s="5">
        <f t="shared" ca="1" si="535"/>
        <v>40147</v>
      </c>
      <c r="H5752" s="29" t="e">
        <f t="shared" ca="1" si="536"/>
        <v>#N/A</v>
      </c>
      <c r="I5752" s="1" t="e">
        <f t="shared" ca="1" si="539"/>
        <v>#N/A</v>
      </c>
      <c r="J5752" s="1" t="e">
        <f t="shared" ca="1" si="540"/>
        <v>#N/A</v>
      </c>
    </row>
    <row r="5753" spans="1:10" x14ac:dyDescent="0.2">
      <c r="A5753" s="5">
        <v>40142</v>
      </c>
      <c r="B5753" s="2">
        <v>4.0790038643194748E-3</v>
      </c>
      <c r="C5753" s="1">
        <v>3086.8216735713754</v>
      </c>
      <c r="D5753" s="1">
        <v>3086.82</v>
      </c>
      <c r="E5753" s="1">
        <f t="shared" ca="1" si="537"/>
        <v>2620.5529468773061</v>
      </c>
      <c r="F5753" s="1">
        <f t="shared" ca="1" si="538"/>
        <v>1.1779269728849804</v>
      </c>
      <c r="G5753" s="5">
        <f t="shared" ca="1" si="535"/>
        <v>40147</v>
      </c>
      <c r="H5753" s="29" t="e">
        <f t="shared" ca="1" si="536"/>
        <v>#N/A</v>
      </c>
      <c r="I5753" s="1" t="e">
        <f t="shared" ca="1" si="539"/>
        <v>#N/A</v>
      </c>
      <c r="J5753" s="1" t="e">
        <f t="shared" ca="1" si="540"/>
        <v>#N/A</v>
      </c>
    </row>
    <row r="5754" spans="1:10" x14ac:dyDescent="0.2">
      <c r="A5754" s="5">
        <v>40143</v>
      </c>
      <c r="B5754" s="2">
        <v>-1.6865252914002093E-2</v>
      </c>
      <c r="C5754" s="1">
        <v>3034.761645346171</v>
      </c>
      <c r="D5754" s="1">
        <v>3034.76</v>
      </c>
      <c r="E5754" s="1">
        <f t="shared" ca="1" si="537"/>
        <v>2576.3566586536872</v>
      </c>
      <c r="F5754" s="1">
        <f t="shared" ca="1" si="538"/>
        <v>1.1779269728849804</v>
      </c>
      <c r="G5754" s="5">
        <f t="shared" ca="1" si="535"/>
        <v>40147</v>
      </c>
      <c r="H5754" s="29" t="e">
        <f t="shared" ca="1" si="536"/>
        <v>#N/A</v>
      </c>
      <c r="I5754" s="1" t="e">
        <f t="shared" ca="1" si="539"/>
        <v>#N/A</v>
      </c>
      <c r="J5754" s="1" t="e">
        <f t="shared" ca="1" si="540"/>
        <v>#N/A</v>
      </c>
    </row>
    <row r="5755" spans="1:10" x14ac:dyDescent="0.2">
      <c r="A5755" s="5">
        <v>40144</v>
      </c>
      <c r="B5755" s="2">
        <v>-8.0236987438876417E-3</v>
      </c>
      <c r="C5755" s="1">
        <v>3010.4116321444085</v>
      </c>
      <c r="D5755" s="1">
        <v>3010.41</v>
      </c>
      <c r="E5755" s="1">
        <f t="shared" ca="1" si="537"/>
        <v>2555.6847489678407</v>
      </c>
      <c r="F5755" s="1">
        <f t="shared" ca="1" si="538"/>
        <v>1.1779269728849804</v>
      </c>
      <c r="G5755" s="5">
        <f t="shared" ca="1" si="535"/>
        <v>40147</v>
      </c>
      <c r="H5755" s="29" t="e">
        <f t="shared" ca="1" si="536"/>
        <v>#N/A</v>
      </c>
      <c r="I5755" s="1" t="e">
        <f t="shared" ca="1" si="539"/>
        <v>#N/A</v>
      </c>
      <c r="J5755" s="1" t="e">
        <f t="shared" ca="1" si="540"/>
        <v>#N/A</v>
      </c>
    </row>
    <row r="5756" spans="1:10" x14ac:dyDescent="0.2">
      <c r="A5756" s="5">
        <v>40147</v>
      </c>
      <c r="B5756" s="2">
        <v>3.992811610378677E-3</v>
      </c>
      <c r="C5756" s="1">
        <v>3022.4316386612536</v>
      </c>
      <c r="D5756" s="1">
        <v>3022.43</v>
      </c>
      <c r="E5756" s="1">
        <f t="shared" ca="1" si="537"/>
        <v>2565.8891167059874</v>
      </c>
      <c r="F5756" s="1">
        <f t="shared" ca="1" si="538"/>
        <v>1.1779269728849804</v>
      </c>
      <c r="G5756" s="5">
        <f t="shared" ca="1" si="535"/>
        <v>40147</v>
      </c>
      <c r="H5756" s="29" t="e">
        <f t="shared" ca="1" si="536"/>
        <v>#N/A</v>
      </c>
      <c r="I5756" s="1" t="e">
        <f t="shared" ca="1" si="539"/>
        <v>#N/A</v>
      </c>
      <c r="J5756" s="1" t="e">
        <f t="shared" ca="1" si="540"/>
        <v>#N/A</v>
      </c>
    </row>
    <row r="5757" spans="1:10" x14ac:dyDescent="0.2">
      <c r="A5757" s="5">
        <v>40148</v>
      </c>
      <c r="B5757" s="2">
        <v>1.4233580264886303E-2</v>
      </c>
      <c r="C5757" s="1">
        <v>3065.4516619852702</v>
      </c>
      <c r="D5757" s="1">
        <v>3065.45</v>
      </c>
      <c r="E5757" s="1">
        <f t="shared" ca="1" si="537"/>
        <v>2602.4109053994202</v>
      </c>
      <c r="F5757" s="1">
        <f t="shared" ca="1" si="538"/>
        <v>1.1779269728849802</v>
      </c>
      <c r="G5757" s="5">
        <f t="shared" ca="1" si="535"/>
        <v>40178</v>
      </c>
      <c r="H5757" s="29" t="e">
        <f t="shared" ca="1" si="536"/>
        <v>#N/A</v>
      </c>
      <c r="I5757" s="1" t="e">
        <f t="shared" ca="1" si="539"/>
        <v>#N/A</v>
      </c>
      <c r="J5757" s="1" t="e">
        <f t="shared" ca="1" si="540"/>
        <v>#N/A</v>
      </c>
    </row>
    <row r="5758" spans="1:10" x14ac:dyDescent="0.2">
      <c r="A5758" s="5">
        <v>40149</v>
      </c>
      <c r="B5758" s="2">
        <v>5.5815622502406459E-3</v>
      </c>
      <c r="C5758" s="1">
        <v>3082.5616712617448</v>
      </c>
      <c r="D5758" s="1">
        <v>3082.56</v>
      </c>
      <c r="E5758" s="1">
        <f t="shared" ca="1" si="537"/>
        <v>2616.9364238686117</v>
      </c>
      <c r="F5758" s="1">
        <f t="shared" ca="1" si="538"/>
        <v>1.1779269728849806</v>
      </c>
      <c r="G5758" s="5">
        <f t="shared" ca="1" si="535"/>
        <v>40178</v>
      </c>
      <c r="H5758" s="29" t="e">
        <f t="shared" ca="1" si="536"/>
        <v>#N/A</v>
      </c>
      <c r="I5758" s="1" t="e">
        <f t="shared" ca="1" si="539"/>
        <v>#N/A</v>
      </c>
      <c r="J5758" s="1" t="e">
        <f t="shared" ca="1" si="540"/>
        <v>#N/A</v>
      </c>
    </row>
    <row r="5759" spans="1:10" x14ac:dyDescent="0.2">
      <c r="A5759" s="5">
        <v>40150</v>
      </c>
      <c r="B5759" s="2">
        <v>-4.2172739541160853E-3</v>
      </c>
      <c r="C5759" s="1">
        <v>3069.561664213576</v>
      </c>
      <c r="D5759" s="1">
        <v>3069.56</v>
      </c>
      <c r="E5759" s="1">
        <f t="shared" ca="1" si="537"/>
        <v>2605.9000860486535</v>
      </c>
      <c r="F5759" s="1">
        <f t="shared" ca="1" si="538"/>
        <v>1.1779269728849802</v>
      </c>
      <c r="G5759" s="5">
        <f t="shared" ca="1" si="535"/>
        <v>40178</v>
      </c>
      <c r="H5759" s="29" t="e">
        <f t="shared" ca="1" si="536"/>
        <v>#N/A</v>
      </c>
      <c r="I5759" s="1" t="e">
        <f t="shared" ca="1" si="539"/>
        <v>#N/A</v>
      </c>
      <c r="J5759" s="1" t="e">
        <f t="shared" ca="1" si="540"/>
        <v>#N/A</v>
      </c>
    </row>
    <row r="5760" spans="1:10" x14ac:dyDescent="0.2">
      <c r="A5760" s="5">
        <v>40151</v>
      </c>
      <c r="B5760" s="2">
        <v>2.7919310911010964E-3</v>
      </c>
      <c r="C5760" s="1">
        <v>3078.1316688599459</v>
      </c>
      <c r="D5760" s="1">
        <v>3078.13</v>
      </c>
      <c r="E5760" s="1">
        <f t="shared" ca="1" si="537"/>
        <v>2613.1755795191953</v>
      </c>
      <c r="F5760" s="1">
        <f t="shared" ca="1" si="538"/>
        <v>1.1779269728849804</v>
      </c>
      <c r="G5760" s="5">
        <f t="shared" ca="1" si="535"/>
        <v>40178</v>
      </c>
      <c r="H5760" s="29" t="e">
        <f t="shared" ca="1" si="536"/>
        <v>#N/A</v>
      </c>
      <c r="I5760" s="1" t="e">
        <f t="shared" ca="1" si="539"/>
        <v>#N/A</v>
      </c>
      <c r="J5760" s="1" t="e">
        <f t="shared" ca="1" si="540"/>
        <v>#N/A</v>
      </c>
    </row>
    <row r="5761" spans="1:10" x14ac:dyDescent="0.2">
      <c r="A5761" s="5">
        <v>40154</v>
      </c>
      <c r="B5761" s="2">
        <v>-8.6903412136589697E-3</v>
      </c>
      <c r="C5761" s="1">
        <v>3051.3816543569833</v>
      </c>
      <c r="D5761" s="1">
        <v>3051.38</v>
      </c>
      <c r="E5761" s="1">
        <f t="shared" ca="1" si="537"/>
        <v>2590.4661920819726</v>
      </c>
      <c r="F5761" s="1">
        <f t="shared" ca="1" si="538"/>
        <v>1.1779269728849804</v>
      </c>
      <c r="G5761" s="5">
        <f t="shared" ca="1" si="535"/>
        <v>40178</v>
      </c>
      <c r="H5761" s="29" t="e">
        <f t="shared" ca="1" si="536"/>
        <v>#N/A</v>
      </c>
      <c r="I5761" s="1" t="e">
        <f t="shared" ca="1" si="539"/>
        <v>#N/A</v>
      </c>
      <c r="J5761" s="1" t="e">
        <f t="shared" ca="1" si="540"/>
        <v>#N/A</v>
      </c>
    </row>
    <row r="5762" spans="1:10" x14ac:dyDescent="0.2">
      <c r="A5762" s="5">
        <v>40155</v>
      </c>
      <c r="B5762" s="2">
        <v>-5.6597342841600007E-3</v>
      </c>
      <c r="C5762" s="1">
        <v>3034.1116449937622</v>
      </c>
      <c r="D5762" s="1">
        <v>3034.11</v>
      </c>
      <c r="E5762" s="1">
        <f t="shared" ca="1" si="537"/>
        <v>2575.8048417626887</v>
      </c>
      <c r="F5762" s="1">
        <f t="shared" ca="1" si="538"/>
        <v>1.1779269728849804</v>
      </c>
      <c r="G5762" s="5">
        <f t="shared" ref="G5762:G5825" ca="1" si="541">EOMONTH(A5762,0)</f>
        <v>40178</v>
      </c>
      <c r="H5762" s="29" t="e">
        <f t="shared" ref="H5762:H5825" ca="1" si="542">VLOOKUP(G5762,$U$512:$Z$3894,2,0)</f>
        <v>#N/A</v>
      </c>
      <c r="I5762" s="1" t="e">
        <f t="shared" ca="1" si="539"/>
        <v>#N/A</v>
      </c>
      <c r="J5762" s="1" t="e">
        <f t="shared" ca="1" si="540"/>
        <v>#N/A</v>
      </c>
    </row>
    <row r="5763" spans="1:10" x14ac:dyDescent="0.2">
      <c r="A5763" s="5">
        <v>40156</v>
      </c>
      <c r="B5763" s="2">
        <v>-9.6634597954590173E-3</v>
      </c>
      <c r="C5763" s="1">
        <v>3004.7916290974308</v>
      </c>
      <c r="D5763" s="1">
        <v>3004.79</v>
      </c>
      <c r="E5763" s="1">
        <f t="shared" ref="E5763:E5826" ca="1" si="543">C5763/C$2*$E$2</f>
        <v>2550.9136552333662</v>
      </c>
      <c r="F5763" s="1">
        <f t="shared" ref="F5763:F5826" ca="1" si="544">D5763/E5763</f>
        <v>1.1779269728849806</v>
      </c>
      <c r="G5763" s="5">
        <f t="shared" ca="1" si="541"/>
        <v>40178</v>
      </c>
      <c r="H5763" s="29" t="e">
        <f t="shared" ca="1" si="542"/>
        <v>#N/A</v>
      </c>
      <c r="I5763" s="1" t="e">
        <f t="shared" ref="I5763:I5826" ca="1" si="545">H5763/$H$2*$I$2</f>
        <v>#N/A</v>
      </c>
      <c r="J5763" s="1" t="e">
        <f t="shared" ref="J5763:J5826" ca="1" si="546">D5763/I5763</f>
        <v>#N/A</v>
      </c>
    </row>
    <row r="5764" spans="1:10" x14ac:dyDescent="0.2">
      <c r="A5764" s="5">
        <v>40157</v>
      </c>
      <c r="B5764" s="2">
        <v>6.4064377211052737E-3</v>
      </c>
      <c r="C5764" s="1">
        <v>3024.0416395341422</v>
      </c>
      <c r="D5764" s="1">
        <v>3024.04</v>
      </c>
      <c r="E5764" s="1">
        <f t="shared" ca="1" si="543"/>
        <v>2567.2559246975361</v>
      </c>
      <c r="F5764" s="1">
        <f t="shared" ca="1" si="544"/>
        <v>1.1779269728849804</v>
      </c>
      <c r="G5764" s="5">
        <f t="shared" ca="1" si="541"/>
        <v>40178</v>
      </c>
      <c r="H5764" s="29" t="e">
        <f t="shared" ca="1" si="542"/>
        <v>#N/A</v>
      </c>
      <c r="I5764" s="1" t="e">
        <f t="shared" ca="1" si="545"/>
        <v>#N/A</v>
      </c>
      <c r="J5764" s="1" t="e">
        <f t="shared" ca="1" si="546"/>
        <v>#N/A</v>
      </c>
    </row>
    <row r="5765" spans="1:10" x14ac:dyDescent="0.2">
      <c r="A5765" s="5">
        <v>40158</v>
      </c>
      <c r="B5765" s="2">
        <v>7.9529371304611907E-3</v>
      </c>
      <c r="C5765" s="1">
        <v>3048.0916525732541</v>
      </c>
      <c r="D5765" s="1">
        <v>3048.09</v>
      </c>
      <c r="E5765" s="1">
        <f t="shared" ca="1" si="543"/>
        <v>2587.6731496644593</v>
      </c>
      <c r="F5765" s="1">
        <f t="shared" ca="1" si="544"/>
        <v>1.1779269728849806</v>
      </c>
      <c r="G5765" s="5">
        <f t="shared" ca="1" si="541"/>
        <v>40178</v>
      </c>
      <c r="H5765" s="29" t="e">
        <f t="shared" ca="1" si="542"/>
        <v>#N/A</v>
      </c>
      <c r="I5765" s="1" t="e">
        <f t="shared" ca="1" si="545"/>
        <v>#N/A</v>
      </c>
      <c r="J5765" s="1" t="e">
        <f t="shared" ca="1" si="546"/>
        <v>#N/A</v>
      </c>
    </row>
    <row r="5766" spans="1:10" x14ac:dyDescent="0.2">
      <c r="A5766" s="5">
        <v>40161</v>
      </c>
      <c r="B5766" s="2">
        <v>4.8653419026341016E-3</v>
      </c>
      <c r="C5766" s="1">
        <v>3062.9216606135878</v>
      </c>
      <c r="D5766" s="1">
        <v>3062.92</v>
      </c>
      <c r="E5766" s="1">
        <f t="shared" ca="1" si="543"/>
        <v>2600.2630642698432</v>
      </c>
      <c r="F5766" s="1">
        <f t="shared" ca="1" si="544"/>
        <v>1.1779269728849806</v>
      </c>
      <c r="G5766" s="5">
        <f t="shared" ca="1" si="541"/>
        <v>40178</v>
      </c>
      <c r="H5766" s="29" t="e">
        <f t="shared" ca="1" si="542"/>
        <v>#N/A</v>
      </c>
      <c r="I5766" s="1" t="e">
        <f t="shared" ca="1" si="545"/>
        <v>#N/A</v>
      </c>
      <c r="J5766" s="1" t="e">
        <f t="shared" ca="1" si="546"/>
        <v>#N/A</v>
      </c>
    </row>
    <row r="5767" spans="1:10" x14ac:dyDescent="0.2">
      <c r="A5767" s="5">
        <v>40162</v>
      </c>
      <c r="B5767" s="2">
        <v>-5.2237733927101848E-3</v>
      </c>
      <c r="C5767" s="1">
        <v>3046.9216519389188</v>
      </c>
      <c r="D5767" s="1">
        <v>3046.92</v>
      </c>
      <c r="E5767" s="1">
        <f t="shared" ca="1" si="543"/>
        <v>2586.6798792606628</v>
      </c>
      <c r="F5767" s="1">
        <f t="shared" ca="1" si="544"/>
        <v>1.1779269728849808</v>
      </c>
      <c r="G5767" s="5">
        <f t="shared" ca="1" si="541"/>
        <v>40178</v>
      </c>
      <c r="H5767" s="29" t="e">
        <f t="shared" ca="1" si="542"/>
        <v>#N/A</v>
      </c>
      <c r="I5767" s="1" t="e">
        <f t="shared" ca="1" si="545"/>
        <v>#N/A</v>
      </c>
      <c r="J5767" s="1" t="e">
        <f t="shared" ca="1" si="546"/>
        <v>#N/A</v>
      </c>
    </row>
    <row r="5768" spans="1:10" x14ac:dyDescent="0.2">
      <c r="A5768" s="5">
        <v>40164</v>
      </c>
      <c r="B5768" s="2">
        <v>1.1651109973349616E-3</v>
      </c>
      <c r="C5768" s="1">
        <v>3050.4716538636108</v>
      </c>
      <c r="D5768" s="1">
        <v>3050.47</v>
      </c>
      <c r="E5768" s="1">
        <f t="shared" ca="1" si="543"/>
        <v>2589.6936484345747</v>
      </c>
      <c r="F5768" s="1">
        <f t="shared" ca="1" si="544"/>
        <v>1.1779269728849806</v>
      </c>
      <c r="G5768" s="5">
        <f t="shared" ca="1" si="541"/>
        <v>40178</v>
      </c>
      <c r="H5768" s="29" t="e">
        <f t="shared" ca="1" si="542"/>
        <v>#N/A</v>
      </c>
      <c r="I5768" s="1" t="e">
        <f t="shared" ca="1" si="545"/>
        <v>#N/A</v>
      </c>
      <c r="J5768" s="1" t="e">
        <f t="shared" ca="1" si="546"/>
        <v>#N/A</v>
      </c>
    </row>
    <row r="5769" spans="1:10" x14ac:dyDescent="0.2">
      <c r="A5769" s="5">
        <v>40165</v>
      </c>
      <c r="B5769" s="2">
        <v>7.9594292027131974E-3</v>
      </c>
      <c r="C5769" s="1">
        <v>3074.7516670274217</v>
      </c>
      <c r="D5769" s="1">
        <v>3074.75</v>
      </c>
      <c r="E5769" s="1">
        <f t="shared" ca="1" si="543"/>
        <v>2610.3061316860058</v>
      </c>
      <c r="F5769" s="1">
        <f t="shared" ca="1" si="544"/>
        <v>1.1779269728849804</v>
      </c>
      <c r="G5769" s="5">
        <f t="shared" ca="1" si="541"/>
        <v>40178</v>
      </c>
      <c r="H5769" s="29" t="e">
        <f t="shared" ca="1" si="542"/>
        <v>#N/A</v>
      </c>
      <c r="I5769" s="1" t="e">
        <f t="shared" ca="1" si="545"/>
        <v>#N/A</v>
      </c>
      <c r="J5769" s="1" t="e">
        <f t="shared" ca="1" si="546"/>
        <v>#N/A</v>
      </c>
    </row>
    <row r="5770" spans="1:10" x14ac:dyDescent="0.2">
      <c r="A5770" s="5">
        <v>40168</v>
      </c>
      <c r="B5770" s="2">
        <v>5.4638588503130858E-3</v>
      </c>
      <c r="C5770" s="1">
        <v>3091.5516761358244</v>
      </c>
      <c r="D5770" s="1">
        <v>3091.55</v>
      </c>
      <c r="E5770" s="1">
        <f t="shared" ca="1" si="543"/>
        <v>2624.5684759456449</v>
      </c>
      <c r="F5770" s="1">
        <f t="shared" ca="1" si="544"/>
        <v>1.1779269728849804</v>
      </c>
      <c r="G5770" s="5">
        <f t="shared" ca="1" si="541"/>
        <v>40178</v>
      </c>
      <c r="H5770" s="29" t="e">
        <f t="shared" ca="1" si="542"/>
        <v>#N/A</v>
      </c>
      <c r="I5770" s="1" t="e">
        <f t="shared" ca="1" si="545"/>
        <v>#N/A</v>
      </c>
      <c r="J5770" s="1" t="e">
        <f t="shared" ca="1" si="546"/>
        <v>#N/A</v>
      </c>
    </row>
    <row r="5771" spans="1:10" x14ac:dyDescent="0.2">
      <c r="A5771" s="5">
        <v>40169</v>
      </c>
      <c r="B5771" s="2">
        <v>4.6028691109638586E-3</v>
      </c>
      <c r="C5771" s="1">
        <v>3105.7816838508584</v>
      </c>
      <c r="D5771" s="1">
        <v>3105.78</v>
      </c>
      <c r="E5771" s="1">
        <f t="shared" ca="1" si="543"/>
        <v>2636.6490211131845</v>
      </c>
      <c r="F5771" s="1">
        <f t="shared" ca="1" si="544"/>
        <v>1.1779269728849804</v>
      </c>
      <c r="G5771" s="5">
        <f t="shared" ca="1" si="541"/>
        <v>40178</v>
      </c>
      <c r="H5771" s="29" t="e">
        <f t="shared" ca="1" si="542"/>
        <v>#N/A</v>
      </c>
      <c r="I5771" s="1" t="e">
        <f t="shared" ca="1" si="545"/>
        <v>#N/A</v>
      </c>
      <c r="J5771" s="1" t="e">
        <f t="shared" ca="1" si="546"/>
        <v>#N/A</v>
      </c>
    </row>
    <row r="5772" spans="1:10" x14ac:dyDescent="0.2">
      <c r="A5772" s="5">
        <v>40170</v>
      </c>
      <c r="B5772" s="2">
        <v>-5.0872888614139633E-4</v>
      </c>
      <c r="C5772" s="1">
        <v>3104.2016829942345</v>
      </c>
      <c r="D5772" s="1">
        <v>3104.2</v>
      </c>
      <c r="E5772" s="1">
        <f t="shared" ca="1" si="543"/>
        <v>2635.3076815935278</v>
      </c>
      <c r="F5772" s="1">
        <f t="shared" ca="1" si="544"/>
        <v>1.1779269728849804</v>
      </c>
      <c r="G5772" s="5">
        <f t="shared" ca="1" si="541"/>
        <v>40178</v>
      </c>
      <c r="H5772" s="29" t="e">
        <f t="shared" ca="1" si="542"/>
        <v>#N/A</v>
      </c>
      <c r="I5772" s="1" t="e">
        <f t="shared" ca="1" si="545"/>
        <v>#N/A</v>
      </c>
      <c r="J5772" s="1" t="e">
        <f t="shared" ca="1" si="546"/>
        <v>#N/A</v>
      </c>
    </row>
    <row r="5773" spans="1:10" x14ac:dyDescent="0.2">
      <c r="A5773" s="5">
        <v>40171</v>
      </c>
      <c r="B5773" s="2">
        <v>-1.0018684363120034E-3</v>
      </c>
      <c r="C5773" s="1">
        <v>3101.0916813080958</v>
      </c>
      <c r="D5773" s="1">
        <v>3101.09</v>
      </c>
      <c r="E5773" s="1">
        <f t="shared" ca="1" si="543"/>
        <v>2632.6674500073686</v>
      </c>
      <c r="F5773" s="1">
        <f t="shared" ca="1" si="544"/>
        <v>1.1779269728849804</v>
      </c>
      <c r="G5773" s="5">
        <f t="shared" ca="1" si="541"/>
        <v>40178</v>
      </c>
      <c r="H5773" s="29" t="e">
        <f t="shared" ca="1" si="542"/>
        <v>#N/A</v>
      </c>
      <c r="I5773" s="1" t="e">
        <f t="shared" ca="1" si="545"/>
        <v>#N/A</v>
      </c>
      <c r="J5773" s="1" t="e">
        <f t="shared" ca="1" si="546"/>
        <v>#N/A</v>
      </c>
    </row>
    <row r="5774" spans="1:10" x14ac:dyDescent="0.2">
      <c r="A5774" s="5">
        <v>40175</v>
      </c>
      <c r="B5774" s="2">
        <v>1.1192838647056336E-2</v>
      </c>
      <c r="C5774" s="1">
        <v>3135.8017001267058</v>
      </c>
      <c r="D5774" s="1">
        <v>3135.8</v>
      </c>
      <c r="E5774" s="1">
        <f t="shared" ca="1" si="543"/>
        <v>2662.1344719866579</v>
      </c>
      <c r="F5774" s="1">
        <f t="shared" ca="1" si="544"/>
        <v>1.1779269728849806</v>
      </c>
      <c r="G5774" s="5">
        <f t="shared" ca="1" si="541"/>
        <v>40178</v>
      </c>
      <c r="H5774" s="29" t="e">
        <f t="shared" ca="1" si="542"/>
        <v>#N/A</v>
      </c>
      <c r="I5774" s="1" t="e">
        <f t="shared" ca="1" si="545"/>
        <v>#N/A</v>
      </c>
      <c r="J5774" s="1" t="e">
        <f t="shared" ca="1" si="546"/>
        <v>#N/A</v>
      </c>
    </row>
    <row r="5775" spans="1:10" x14ac:dyDescent="0.2">
      <c r="A5775" s="5">
        <v>40176</v>
      </c>
      <c r="B5775" s="2">
        <v>-8.3806365201862798E-3</v>
      </c>
      <c r="C5775" s="1">
        <v>3109.5216858785616</v>
      </c>
      <c r="D5775" s="1">
        <v>3109.52</v>
      </c>
      <c r="E5775" s="1">
        <f t="shared" ca="1" si="543"/>
        <v>2639.8240906090796</v>
      </c>
      <c r="F5775" s="1">
        <f t="shared" ca="1" si="544"/>
        <v>1.1779269728849806</v>
      </c>
      <c r="G5775" s="5">
        <f t="shared" ca="1" si="541"/>
        <v>40178</v>
      </c>
      <c r="H5775" s="29" t="e">
        <f t="shared" ca="1" si="542"/>
        <v>#N/A</v>
      </c>
      <c r="I5775" s="1" t="e">
        <f t="shared" ca="1" si="545"/>
        <v>#N/A</v>
      </c>
      <c r="J5775" s="1" t="e">
        <f t="shared" ca="1" si="546"/>
        <v>#N/A</v>
      </c>
    </row>
    <row r="5776" spans="1:10" x14ac:dyDescent="0.2">
      <c r="A5776" s="5">
        <v>40177</v>
      </c>
      <c r="B5776" s="2">
        <v>-6.5058272659446192E-3</v>
      </c>
      <c r="C5776" s="1">
        <v>3089.2916749105266</v>
      </c>
      <c r="D5776" s="1">
        <v>3089.29</v>
      </c>
      <c r="E5776" s="1">
        <f t="shared" ca="1" si="543"/>
        <v>2622.6498510630977</v>
      </c>
      <c r="F5776" s="1">
        <f t="shared" ca="1" si="544"/>
        <v>1.1779269728849806</v>
      </c>
      <c r="G5776" s="5">
        <f t="shared" ca="1" si="541"/>
        <v>40178</v>
      </c>
      <c r="H5776" s="29" t="e">
        <f t="shared" ca="1" si="542"/>
        <v>#N/A</v>
      </c>
      <c r="I5776" s="1" t="e">
        <f t="shared" ca="1" si="545"/>
        <v>#N/A</v>
      </c>
      <c r="J5776" s="1" t="e">
        <f t="shared" ca="1" si="546"/>
        <v>#N/A</v>
      </c>
    </row>
    <row r="5777" spans="1:10" x14ac:dyDescent="0.2">
      <c r="A5777" s="5">
        <v>40178</v>
      </c>
      <c r="B5777" s="2">
        <v>6.9595279174179403E-3</v>
      </c>
      <c r="C5777" s="1">
        <v>3110.7916865671132</v>
      </c>
      <c r="D5777" s="1">
        <v>3110.79</v>
      </c>
      <c r="E5777" s="1">
        <f t="shared" ca="1" si="543"/>
        <v>2640.9022559191831</v>
      </c>
      <c r="F5777" s="1">
        <f t="shared" ca="1" si="544"/>
        <v>1.1779269728849808</v>
      </c>
      <c r="G5777" s="5">
        <f t="shared" ca="1" si="541"/>
        <v>40178</v>
      </c>
      <c r="H5777" s="29" t="e">
        <f t="shared" ca="1" si="542"/>
        <v>#N/A</v>
      </c>
      <c r="I5777" s="1" t="e">
        <f t="shared" ca="1" si="545"/>
        <v>#N/A</v>
      </c>
      <c r="J5777" s="1" t="e">
        <f t="shared" ca="1" si="546"/>
        <v>#N/A</v>
      </c>
    </row>
    <row r="5778" spans="1:10" x14ac:dyDescent="0.2">
      <c r="A5778" s="5">
        <v>40182</v>
      </c>
      <c r="B5778" s="2">
        <v>8.38050784527411E-3</v>
      </c>
      <c r="C5778" s="1">
        <v>3136.8617007014022</v>
      </c>
      <c r="D5778" s="1">
        <v>3136.86</v>
      </c>
      <c r="E5778" s="1">
        <f t="shared" ca="1" si="543"/>
        <v>2663.0343579935156</v>
      </c>
      <c r="F5778" s="1">
        <f t="shared" ca="1" si="544"/>
        <v>1.1779269728849808</v>
      </c>
      <c r="G5778" s="5">
        <f t="shared" ca="1" si="541"/>
        <v>40209</v>
      </c>
      <c r="H5778" s="29" t="e">
        <f t="shared" ca="1" si="542"/>
        <v>#N/A</v>
      </c>
      <c r="I5778" s="1" t="e">
        <f t="shared" ca="1" si="545"/>
        <v>#N/A</v>
      </c>
      <c r="J5778" s="1" t="e">
        <f t="shared" ca="1" si="546"/>
        <v>#N/A</v>
      </c>
    </row>
    <row r="5779" spans="1:10" x14ac:dyDescent="0.2">
      <c r="A5779" s="5">
        <v>40183</v>
      </c>
      <c r="B5779" s="2">
        <v>3.7139049877903396E-3</v>
      </c>
      <c r="C5779" s="1">
        <v>3148.5117070176457</v>
      </c>
      <c r="D5779" s="1">
        <v>3148.51</v>
      </c>
      <c r="E5779" s="1">
        <f t="shared" ca="1" si="543"/>
        <v>2672.924614578325</v>
      </c>
      <c r="F5779" s="1">
        <f t="shared" ca="1" si="544"/>
        <v>1.1779269728849808</v>
      </c>
      <c r="G5779" s="5">
        <f t="shared" ca="1" si="541"/>
        <v>40209</v>
      </c>
      <c r="H5779" s="29" t="e">
        <f t="shared" ca="1" si="542"/>
        <v>#N/A</v>
      </c>
      <c r="I5779" s="1" t="e">
        <f t="shared" ca="1" si="545"/>
        <v>#N/A</v>
      </c>
      <c r="J5779" s="1" t="e">
        <f t="shared" ca="1" si="546"/>
        <v>#N/A</v>
      </c>
    </row>
    <row r="5780" spans="1:10" x14ac:dyDescent="0.2">
      <c r="A5780" s="5">
        <v>40184</v>
      </c>
      <c r="B5780" s="2">
        <v>2.9124887645266551E-3</v>
      </c>
      <c r="C5780" s="1">
        <v>3157.6817119893153</v>
      </c>
      <c r="D5780" s="1">
        <v>3157.68</v>
      </c>
      <c r="E5780" s="1">
        <f t="shared" ca="1" si="543"/>
        <v>2680.709477486711</v>
      </c>
      <c r="F5780" s="1">
        <f t="shared" ca="1" si="544"/>
        <v>1.1779269728849808</v>
      </c>
      <c r="G5780" s="5">
        <f t="shared" ca="1" si="541"/>
        <v>40209</v>
      </c>
      <c r="H5780" s="29" t="e">
        <f t="shared" ca="1" si="542"/>
        <v>#N/A</v>
      </c>
      <c r="I5780" s="1" t="e">
        <f t="shared" ca="1" si="545"/>
        <v>#N/A</v>
      </c>
      <c r="J5780" s="1" t="e">
        <f t="shared" ca="1" si="546"/>
        <v>#N/A</v>
      </c>
    </row>
    <row r="5781" spans="1:10" x14ac:dyDescent="0.2">
      <c r="A5781" s="5">
        <v>40185</v>
      </c>
      <c r="B5781" s="2">
        <v>-2.2294849383091009E-3</v>
      </c>
      <c r="C5781" s="1">
        <v>3150.6417081724612</v>
      </c>
      <c r="D5781" s="1">
        <v>3150.64</v>
      </c>
      <c r="E5781" s="1">
        <f t="shared" ca="1" si="543"/>
        <v>2674.7328760826726</v>
      </c>
      <c r="F5781" s="1">
        <f t="shared" ca="1" si="544"/>
        <v>1.1779269728849804</v>
      </c>
      <c r="G5781" s="5">
        <f t="shared" ca="1" si="541"/>
        <v>40209</v>
      </c>
      <c r="H5781" s="29" t="e">
        <f t="shared" ca="1" si="542"/>
        <v>#N/A</v>
      </c>
      <c r="I5781" s="1" t="e">
        <f t="shared" ca="1" si="545"/>
        <v>#N/A</v>
      </c>
      <c r="J5781" s="1" t="e">
        <f t="shared" ca="1" si="546"/>
        <v>#N/A</v>
      </c>
    </row>
    <row r="5782" spans="1:10" x14ac:dyDescent="0.2">
      <c r="A5782" s="5">
        <v>40186</v>
      </c>
      <c r="B5782" s="2">
        <v>8.8775613843536938E-3</v>
      </c>
      <c r="C5782" s="1">
        <v>3178.6117233368673</v>
      </c>
      <c r="D5782" s="1">
        <v>3178.61</v>
      </c>
      <c r="E5782" s="1">
        <f t="shared" ca="1" si="543"/>
        <v>2698.477981376845</v>
      </c>
      <c r="F5782" s="1">
        <f t="shared" ca="1" si="544"/>
        <v>1.1779269728849806</v>
      </c>
      <c r="G5782" s="5">
        <f t="shared" ca="1" si="541"/>
        <v>40209</v>
      </c>
      <c r="H5782" s="29" t="e">
        <f t="shared" ca="1" si="542"/>
        <v>#N/A</v>
      </c>
      <c r="I5782" s="1" t="e">
        <f t="shared" ca="1" si="545"/>
        <v>#N/A</v>
      </c>
      <c r="J5782" s="1" t="e">
        <f t="shared" ca="1" si="546"/>
        <v>#N/A</v>
      </c>
    </row>
    <row r="5783" spans="1:10" x14ac:dyDescent="0.2">
      <c r="A5783" s="5">
        <v>40189</v>
      </c>
      <c r="B5783" s="2">
        <v>3.3631052567002495E-3</v>
      </c>
      <c r="C5783" s="1">
        <v>3189.3017291326305</v>
      </c>
      <c r="D5783" s="1">
        <v>3189.3</v>
      </c>
      <c r="E5783" s="1">
        <f t="shared" ca="1" si="543"/>
        <v>2707.5532468611036</v>
      </c>
      <c r="F5783" s="1">
        <f t="shared" ca="1" si="544"/>
        <v>1.1779269728849806</v>
      </c>
      <c r="G5783" s="5">
        <f t="shared" ca="1" si="541"/>
        <v>40209</v>
      </c>
      <c r="H5783" s="29" t="e">
        <f t="shared" ca="1" si="542"/>
        <v>#N/A</v>
      </c>
      <c r="I5783" s="1" t="e">
        <f t="shared" ca="1" si="545"/>
        <v>#N/A</v>
      </c>
      <c r="J5783" s="1" t="e">
        <f t="shared" ca="1" si="546"/>
        <v>#N/A</v>
      </c>
    </row>
    <row r="5784" spans="1:10" x14ac:dyDescent="0.2">
      <c r="A5784" s="5">
        <v>40190</v>
      </c>
      <c r="B5784" s="2">
        <v>-1.019973034835242E-2</v>
      </c>
      <c r="C5784" s="1">
        <v>3156.7717114959437</v>
      </c>
      <c r="D5784" s="1">
        <v>3156.77</v>
      </c>
      <c r="E5784" s="1">
        <f t="shared" ca="1" si="543"/>
        <v>2679.9369338393144</v>
      </c>
      <c r="F5784" s="1">
        <f t="shared" ca="1" si="544"/>
        <v>1.1779269728849806</v>
      </c>
      <c r="G5784" s="5">
        <f t="shared" ca="1" si="541"/>
        <v>40209</v>
      </c>
      <c r="H5784" s="29" t="e">
        <f t="shared" ca="1" si="542"/>
        <v>#N/A</v>
      </c>
      <c r="I5784" s="1" t="e">
        <f t="shared" ca="1" si="545"/>
        <v>#N/A</v>
      </c>
      <c r="J5784" s="1" t="e">
        <f t="shared" ca="1" si="546"/>
        <v>#N/A</v>
      </c>
    </row>
    <row r="5785" spans="1:10" x14ac:dyDescent="0.2">
      <c r="A5785" s="5">
        <v>40191</v>
      </c>
      <c r="B5785" s="2">
        <v>3.3261846761090119E-4</v>
      </c>
      <c r="C5785" s="1">
        <v>3157.8217120652189</v>
      </c>
      <c r="D5785" s="1">
        <v>3157.82</v>
      </c>
      <c r="E5785" s="1">
        <f t="shared" ca="1" si="543"/>
        <v>2680.8283303555418</v>
      </c>
      <c r="F5785" s="1">
        <f t="shared" ca="1" si="544"/>
        <v>1.1779269728849806</v>
      </c>
      <c r="G5785" s="5">
        <f t="shared" ca="1" si="541"/>
        <v>40209</v>
      </c>
      <c r="H5785" s="29" t="e">
        <f t="shared" ca="1" si="542"/>
        <v>#N/A</v>
      </c>
      <c r="I5785" s="1" t="e">
        <f t="shared" ca="1" si="545"/>
        <v>#N/A</v>
      </c>
      <c r="J5785" s="1" t="e">
        <f t="shared" ca="1" si="546"/>
        <v>#N/A</v>
      </c>
    </row>
    <row r="5786" spans="1:10" x14ac:dyDescent="0.2">
      <c r="A5786" s="5">
        <v>40192</v>
      </c>
      <c r="B5786" s="2">
        <v>2.6663964380488903E-3</v>
      </c>
      <c r="C5786" s="1">
        <v>3166.241716630263</v>
      </c>
      <c r="D5786" s="1">
        <v>3166.24</v>
      </c>
      <c r="E5786" s="1">
        <f t="shared" ca="1" si="543"/>
        <v>2687.9764814666223</v>
      </c>
      <c r="F5786" s="1">
        <f t="shared" ca="1" si="544"/>
        <v>1.1779269728849806</v>
      </c>
      <c r="G5786" s="5">
        <f t="shared" ca="1" si="541"/>
        <v>40209</v>
      </c>
      <c r="H5786" s="29" t="e">
        <f t="shared" ca="1" si="542"/>
        <v>#N/A</v>
      </c>
      <c r="I5786" s="1" t="e">
        <f t="shared" ca="1" si="545"/>
        <v>#N/A</v>
      </c>
      <c r="J5786" s="1" t="e">
        <f t="shared" ca="1" si="546"/>
        <v>#N/A</v>
      </c>
    </row>
    <row r="5787" spans="1:10" x14ac:dyDescent="0.2">
      <c r="A5787" s="5">
        <v>40193</v>
      </c>
      <c r="B5787" s="2">
        <v>-7.5547021072311926E-3</v>
      </c>
      <c r="C5787" s="1">
        <v>3142.3217036616329</v>
      </c>
      <c r="D5787" s="1">
        <v>3142.32</v>
      </c>
      <c r="E5787" s="1">
        <f t="shared" ca="1" si="543"/>
        <v>2667.6696198778986</v>
      </c>
      <c r="F5787" s="1">
        <f t="shared" ca="1" si="544"/>
        <v>1.1779269728849806</v>
      </c>
      <c r="G5787" s="5">
        <f t="shared" ca="1" si="541"/>
        <v>40209</v>
      </c>
      <c r="H5787" s="29" t="e">
        <f t="shared" ca="1" si="542"/>
        <v>#N/A</v>
      </c>
      <c r="I5787" s="1" t="e">
        <f t="shared" ca="1" si="545"/>
        <v>#N/A</v>
      </c>
      <c r="J5787" s="1" t="e">
        <f t="shared" ca="1" si="546"/>
        <v>#N/A</v>
      </c>
    </row>
    <row r="5788" spans="1:10" x14ac:dyDescent="0.2">
      <c r="A5788" s="5">
        <v>40196</v>
      </c>
      <c r="B5788" s="2">
        <v>6.2406120318745373E-3</v>
      </c>
      <c r="C5788" s="1">
        <v>3161.9317142935242</v>
      </c>
      <c r="D5788" s="1">
        <v>3161.93</v>
      </c>
      <c r="E5788" s="1">
        <f t="shared" ca="1" si="543"/>
        <v>2684.3175110047746</v>
      </c>
      <c r="F5788" s="1">
        <f t="shared" ca="1" si="544"/>
        <v>1.1779269728849806</v>
      </c>
      <c r="G5788" s="5">
        <f t="shared" ca="1" si="541"/>
        <v>40209</v>
      </c>
      <c r="H5788" s="29" t="e">
        <f t="shared" ca="1" si="542"/>
        <v>#N/A</v>
      </c>
      <c r="I5788" s="1" t="e">
        <f t="shared" ca="1" si="545"/>
        <v>#N/A</v>
      </c>
      <c r="J5788" s="1" t="e">
        <f t="shared" ca="1" si="546"/>
        <v>#N/A</v>
      </c>
    </row>
    <row r="5789" spans="1:10" x14ac:dyDescent="0.2">
      <c r="A5789" s="5">
        <v>40197</v>
      </c>
      <c r="B5789" s="2">
        <v>-4.6490592770864758E-4</v>
      </c>
      <c r="C5789" s="1">
        <v>3160.4617134965392</v>
      </c>
      <c r="D5789" s="1">
        <v>3160.46</v>
      </c>
      <c r="E5789" s="1">
        <f t="shared" ca="1" si="543"/>
        <v>2683.0695558820562</v>
      </c>
      <c r="F5789" s="1">
        <f t="shared" ca="1" si="544"/>
        <v>1.1779269728849806</v>
      </c>
      <c r="G5789" s="5">
        <f t="shared" ca="1" si="541"/>
        <v>40209</v>
      </c>
      <c r="H5789" s="29" t="e">
        <f t="shared" ca="1" si="542"/>
        <v>#N/A</v>
      </c>
      <c r="I5789" s="1" t="e">
        <f t="shared" ca="1" si="545"/>
        <v>#N/A</v>
      </c>
      <c r="J5789" s="1" t="e">
        <f t="shared" ca="1" si="546"/>
        <v>#N/A</v>
      </c>
    </row>
    <row r="5790" spans="1:10" x14ac:dyDescent="0.2">
      <c r="A5790" s="5">
        <v>40198</v>
      </c>
      <c r="B5790" s="2">
        <v>-6.5844845370610638E-3</v>
      </c>
      <c r="C5790" s="1">
        <v>3139.6517022140479</v>
      </c>
      <c r="D5790" s="1">
        <v>3139.65</v>
      </c>
      <c r="E5790" s="1">
        <f t="shared" ca="1" si="543"/>
        <v>2665.4029258794917</v>
      </c>
      <c r="F5790" s="1">
        <f t="shared" ca="1" si="544"/>
        <v>1.1779269728849806</v>
      </c>
      <c r="G5790" s="5">
        <f t="shared" ca="1" si="541"/>
        <v>40209</v>
      </c>
      <c r="H5790" s="29" t="e">
        <f t="shared" ca="1" si="542"/>
        <v>#N/A</v>
      </c>
      <c r="I5790" s="1" t="e">
        <f t="shared" ca="1" si="545"/>
        <v>#N/A</v>
      </c>
      <c r="J5790" s="1" t="e">
        <f t="shared" ca="1" si="546"/>
        <v>#N/A</v>
      </c>
    </row>
    <row r="5791" spans="1:10" x14ac:dyDescent="0.2">
      <c r="A5791" s="5">
        <v>40199</v>
      </c>
      <c r="B5791" s="2">
        <v>-1.4762792030958871E-2</v>
      </c>
      <c r="C5791" s="1">
        <v>3093.3016770846157</v>
      </c>
      <c r="D5791" s="1">
        <v>3093.3</v>
      </c>
      <c r="E5791" s="1">
        <f t="shared" ca="1" si="543"/>
        <v>2626.0541368060235</v>
      </c>
      <c r="F5791" s="1">
        <f t="shared" ca="1" si="544"/>
        <v>1.1779269728849806</v>
      </c>
      <c r="G5791" s="5">
        <f t="shared" ca="1" si="541"/>
        <v>40209</v>
      </c>
      <c r="H5791" s="29" t="e">
        <f t="shared" ca="1" si="542"/>
        <v>#N/A</v>
      </c>
      <c r="I5791" s="1" t="e">
        <f t="shared" ca="1" si="545"/>
        <v>#N/A</v>
      </c>
      <c r="J5791" s="1" t="e">
        <f t="shared" ca="1" si="546"/>
        <v>#N/A</v>
      </c>
    </row>
    <row r="5792" spans="1:10" x14ac:dyDescent="0.2">
      <c r="A5792" s="5">
        <v>40200</v>
      </c>
      <c r="B5792" s="2">
        <v>-1.5517408592764959E-2</v>
      </c>
      <c r="C5792" s="1">
        <v>3045.3016510606085</v>
      </c>
      <c r="D5792" s="1">
        <v>3045.3</v>
      </c>
      <c r="E5792" s="1">
        <f t="shared" ca="1" si="543"/>
        <v>2585.3045817784837</v>
      </c>
      <c r="F5792" s="1">
        <f t="shared" ca="1" si="544"/>
        <v>1.1779269728849806</v>
      </c>
      <c r="G5792" s="5">
        <f t="shared" ca="1" si="541"/>
        <v>40209</v>
      </c>
      <c r="H5792" s="29" t="e">
        <f t="shared" ca="1" si="542"/>
        <v>#N/A</v>
      </c>
      <c r="I5792" s="1" t="e">
        <f t="shared" ca="1" si="545"/>
        <v>#N/A</v>
      </c>
      <c r="J5792" s="1" t="e">
        <f t="shared" ca="1" si="546"/>
        <v>#N/A</v>
      </c>
    </row>
    <row r="5793" spans="1:10" x14ac:dyDescent="0.2">
      <c r="A5793" s="5">
        <v>40203</v>
      </c>
      <c r="B5793" s="2">
        <v>6.4361475059926399E-4</v>
      </c>
      <c r="C5793" s="1">
        <v>3047.2616521232553</v>
      </c>
      <c r="D5793" s="1">
        <v>3047.26</v>
      </c>
      <c r="E5793" s="1">
        <f t="shared" ca="1" si="543"/>
        <v>2586.9685219421081</v>
      </c>
      <c r="F5793" s="1">
        <f t="shared" ca="1" si="544"/>
        <v>1.1779269728849808</v>
      </c>
      <c r="G5793" s="5">
        <f t="shared" ca="1" si="541"/>
        <v>40209</v>
      </c>
      <c r="H5793" s="29" t="e">
        <f t="shared" ca="1" si="542"/>
        <v>#N/A</v>
      </c>
      <c r="I5793" s="1" t="e">
        <f t="shared" ca="1" si="545"/>
        <v>#N/A</v>
      </c>
      <c r="J5793" s="1" t="e">
        <f t="shared" ca="1" si="546"/>
        <v>#N/A</v>
      </c>
    </row>
    <row r="5794" spans="1:10" x14ac:dyDescent="0.2">
      <c r="A5794" s="5">
        <v>40204</v>
      </c>
      <c r="B5794" s="2">
        <v>-1.5804361951392454E-2</v>
      </c>
      <c r="C5794" s="1">
        <v>2999.1016260125011</v>
      </c>
      <c r="D5794" s="1">
        <v>2999.1</v>
      </c>
      <c r="E5794" s="1">
        <f t="shared" ca="1" si="543"/>
        <v>2546.0831350644762</v>
      </c>
      <c r="F5794" s="1">
        <f t="shared" ca="1" si="544"/>
        <v>1.1779269728849806</v>
      </c>
      <c r="G5794" s="5">
        <f t="shared" ca="1" si="541"/>
        <v>40209</v>
      </c>
      <c r="H5794" s="29" t="e">
        <f t="shared" ca="1" si="542"/>
        <v>#N/A</v>
      </c>
      <c r="I5794" s="1" t="e">
        <f t="shared" ca="1" si="545"/>
        <v>#N/A</v>
      </c>
      <c r="J5794" s="1" t="e">
        <f t="shared" ca="1" si="546"/>
        <v>#N/A</v>
      </c>
    </row>
    <row r="5795" spans="1:10" x14ac:dyDescent="0.2">
      <c r="A5795" s="5">
        <v>40205</v>
      </c>
      <c r="B5795" s="2">
        <v>5.6316895068520001E-3</v>
      </c>
      <c r="C5795" s="1">
        <v>3015.9916351696984</v>
      </c>
      <c r="D5795" s="1">
        <v>3015.99</v>
      </c>
      <c r="E5795" s="1">
        <f t="shared" ca="1" si="543"/>
        <v>2560.4218847397915</v>
      </c>
      <c r="F5795" s="1">
        <f t="shared" ca="1" si="544"/>
        <v>1.1779269728849808</v>
      </c>
      <c r="G5795" s="5">
        <f t="shared" ca="1" si="541"/>
        <v>40209</v>
      </c>
      <c r="H5795" s="29" t="e">
        <f t="shared" ca="1" si="542"/>
        <v>#N/A</v>
      </c>
      <c r="I5795" s="1" t="e">
        <f t="shared" ca="1" si="545"/>
        <v>#N/A</v>
      </c>
      <c r="J5795" s="1" t="e">
        <f t="shared" ca="1" si="546"/>
        <v>#N/A</v>
      </c>
    </row>
    <row r="5796" spans="1:10" x14ac:dyDescent="0.2">
      <c r="A5796" s="5">
        <v>40206</v>
      </c>
      <c r="B5796" s="2">
        <v>-2.5530588629274487E-4</v>
      </c>
      <c r="C5796" s="1">
        <v>3015.2216347522299</v>
      </c>
      <c r="D5796" s="1">
        <v>3015.22</v>
      </c>
      <c r="E5796" s="1">
        <f t="shared" ca="1" si="543"/>
        <v>2559.7681939612248</v>
      </c>
      <c r="F5796" s="1">
        <f t="shared" ca="1" si="544"/>
        <v>1.1779269728849808</v>
      </c>
      <c r="G5796" s="5">
        <f t="shared" ca="1" si="541"/>
        <v>40209</v>
      </c>
      <c r="H5796" s="29" t="e">
        <f t="shared" ca="1" si="542"/>
        <v>#N/A</v>
      </c>
      <c r="I5796" s="1" t="e">
        <f t="shared" ca="1" si="545"/>
        <v>#N/A</v>
      </c>
      <c r="J5796" s="1" t="e">
        <f t="shared" ca="1" si="546"/>
        <v>#N/A</v>
      </c>
    </row>
    <row r="5797" spans="1:10" x14ac:dyDescent="0.2">
      <c r="A5797" s="5">
        <v>40207</v>
      </c>
      <c r="B5797" s="2">
        <v>-4.4540696864573404E-3</v>
      </c>
      <c r="C5797" s="1">
        <v>3001.7916274709296</v>
      </c>
      <c r="D5797" s="1">
        <v>3001.79</v>
      </c>
      <c r="E5797" s="1">
        <f t="shared" ca="1" si="543"/>
        <v>2548.3668080441444</v>
      </c>
      <c r="F5797" s="1">
        <f t="shared" ca="1" si="544"/>
        <v>1.1779269728849808</v>
      </c>
      <c r="G5797" s="5">
        <f t="shared" ca="1" si="541"/>
        <v>40209</v>
      </c>
      <c r="H5797" s="29" t="e">
        <f t="shared" ca="1" si="542"/>
        <v>#N/A</v>
      </c>
      <c r="I5797" s="1" t="e">
        <f t="shared" ca="1" si="545"/>
        <v>#N/A</v>
      </c>
      <c r="J5797" s="1" t="e">
        <f t="shared" ca="1" si="546"/>
        <v>#N/A</v>
      </c>
    </row>
    <row r="5798" spans="1:10" x14ac:dyDescent="0.2">
      <c r="A5798" s="5">
        <v>40210</v>
      </c>
      <c r="B5798" s="2">
        <v>-7.0657840821642948E-3</v>
      </c>
      <c r="C5798" s="1">
        <v>2980.5816159715714</v>
      </c>
      <c r="D5798" s="1">
        <v>2980.58</v>
      </c>
      <c r="E5798" s="1">
        <f t="shared" ca="1" si="543"/>
        <v>2530.3605984163501</v>
      </c>
      <c r="F5798" s="1">
        <f t="shared" ca="1" si="544"/>
        <v>1.1779269728849808</v>
      </c>
      <c r="G5798" s="5">
        <f t="shared" ca="1" si="541"/>
        <v>40237</v>
      </c>
      <c r="H5798" s="29" t="e">
        <f t="shared" ca="1" si="542"/>
        <v>#N/A</v>
      </c>
      <c r="I5798" s="1" t="e">
        <f t="shared" ca="1" si="545"/>
        <v>#N/A</v>
      </c>
      <c r="J5798" s="1" t="e">
        <f t="shared" ca="1" si="546"/>
        <v>#N/A</v>
      </c>
    </row>
    <row r="5799" spans="1:10" x14ac:dyDescent="0.2">
      <c r="A5799" s="5">
        <v>40211</v>
      </c>
      <c r="B5799" s="2">
        <v>1.2262713968422378E-2</v>
      </c>
      <c r="C5799" s="1">
        <v>3017.131635787769</v>
      </c>
      <c r="D5799" s="1">
        <v>3017.13</v>
      </c>
      <c r="E5799" s="1">
        <f t="shared" ca="1" si="543"/>
        <v>2561.3896866716959</v>
      </c>
      <c r="F5799" s="1">
        <f t="shared" ca="1" si="544"/>
        <v>1.1779269728849808</v>
      </c>
      <c r="G5799" s="5">
        <f t="shared" ca="1" si="541"/>
        <v>40237</v>
      </c>
      <c r="H5799" s="29" t="e">
        <f t="shared" ca="1" si="542"/>
        <v>#N/A</v>
      </c>
      <c r="I5799" s="1" t="e">
        <f t="shared" ca="1" si="545"/>
        <v>#N/A</v>
      </c>
      <c r="J5799" s="1" t="e">
        <f t="shared" ca="1" si="546"/>
        <v>#N/A</v>
      </c>
    </row>
    <row r="5800" spans="1:10" x14ac:dyDescent="0.2">
      <c r="A5800" s="5">
        <v>40212</v>
      </c>
      <c r="B5800" s="2">
        <v>4.2590143613301379E-3</v>
      </c>
      <c r="C5800" s="1">
        <v>3029.9816427546125</v>
      </c>
      <c r="D5800" s="1">
        <v>3029.98</v>
      </c>
      <c r="E5800" s="1">
        <f t="shared" ca="1" si="543"/>
        <v>2572.2986821321933</v>
      </c>
      <c r="F5800" s="1">
        <f t="shared" ca="1" si="544"/>
        <v>1.1779269728849808</v>
      </c>
      <c r="G5800" s="5">
        <f t="shared" ca="1" si="541"/>
        <v>40237</v>
      </c>
      <c r="H5800" s="29" t="e">
        <f t="shared" ca="1" si="542"/>
        <v>#N/A</v>
      </c>
      <c r="I5800" s="1" t="e">
        <f t="shared" ca="1" si="545"/>
        <v>#N/A</v>
      </c>
      <c r="J5800" s="1" t="e">
        <f t="shared" ca="1" si="546"/>
        <v>#N/A</v>
      </c>
    </row>
    <row r="5801" spans="1:10" x14ac:dyDescent="0.2">
      <c r="A5801" s="5">
        <v>40213</v>
      </c>
      <c r="B5801" s="2">
        <v>-2.2584307487178101E-2</v>
      </c>
      <c r="C5801" s="1">
        <v>2961.5516056541373</v>
      </c>
      <c r="D5801" s="1">
        <v>2961.55</v>
      </c>
      <c r="E5801" s="1">
        <f t="shared" ca="1" si="543"/>
        <v>2514.2050977460572</v>
      </c>
      <c r="F5801" s="1">
        <f t="shared" ca="1" si="544"/>
        <v>1.1779269728849808</v>
      </c>
      <c r="G5801" s="5">
        <f t="shared" ca="1" si="541"/>
        <v>40237</v>
      </c>
      <c r="H5801" s="29" t="e">
        <f t="shared" ca="1" si="542"/>
        <v>#N/A</v>
      </c>
      <c r="I5801" s="1" t="e">
        <f t="shared" ca="1" si="545"/>
        <v>#N/A</v>
      </c>
      <c r="J5801" s="1" t="e">
        <f t="shared" ca="1" si="546"/>
        <v>#N/A</v>
      </c>
    </row>
    <row r="5802" spans="1:10" x14ac:dyDescent="0.2">
      <c r="A5802" s="5">
        <v>40214</v>
      </c>
      <c r="B5802" s="2">
        <v>-1.9959143016325953E-2</v>
      </c>
      <c r="C5802" s="1">
        <v>2902.4415736066567</v>
      </c>
      <c r="D5802" s="1">
        <v>2902.44</v>
      </c>
      <c r="E5802" s="1">
        <f t="shared" ca="1" si="543"/>
        <v>2464.0237186277677</v>
      </c>
      <c r="F5802" s="1">
        <f t="shared" ca="1" si="544"/>
        <v>1.1779269728849808</v>
      </c>
      <c r="G5802" s="5">
        <f t="shared" ca="1" si="541"/>
        <v>40237</v>
      </c>
      <c r="H5802" s="29" t="e">
        <f t="shared" ca="1" si="542"/>
        <v>#N/A</v>
      </c>
      <c r="I5802" s="1" t="e">
        <f t="shared" ca="1" si="545"/>
        <v>#N/A</v>
      </c>
      <c r="J5802" s="1" t="e">
        <f t="shared" ca="1" si="546"/>
        <v>#N/A</v>
      </c>
    </row>
    <row r="5803" spans="1:10" x14ac:dyDescent="0.2">
      <c r="A5803" s="5">
        <v>40217</v>
      </c>
      <c r="B5803" s="2">
        <v>9.6505009578147227E-3</v>
      </c>
      <c r="C5803" s="1">
        <v>2930.4515887927491</v>
      </c>
      <c r="D5803" s="1">
        <v>2930.45</v>
      </c>
      <c r="E5803" s="1">
        <f t="shared" ca="1" si="543"/>
        <v>2487.8027818844635</v>
      </c>
      <c r="F5803" s="1">
        <f t="shared" ca="1" si="544"/>
        <v>1.1779269728849806</v>
      </c>
      <c r="G5803" s="5">
        <f t="shared" ca="1" si="541"/>
        <v>40237</v>
      </c>
      <c r="H5803" s="29" t="e">
        <f t="shared" ca="1" si="542"/>
        <v>#N/A</v>
      </c>
      <c r="I5803" s="1" t="e">
        <f t="shared" ca="1" si="545"/>
        <v>#N/A</v>
      </c>
      <c r="J5803" s="1" t="e">
        <f t="shared" ca="1" si="546"/>
        <v>#N/A</v>
      </c>
    </row>
    <row r="5804" spans="1:10" x14ac:dyDescent="0.2">
      <c r="A5804" s="5">
        <v>40218</v>
      </c>
      <c r="B5804" s="2">
        <v>1.5864457677148724E-2</v>
      </c>
      <c r="C5804" s="1">
        <v>2976.9416139980849</v>
      </c>
      <c r="D5804" s="1">
        <v>2976.94</v>
      </c>
      <c r="E5804" s="1">
        <f t="shared" ca="1" si="543"/>
        <v>2527.2704238267625</v>
      </c>
      <c r="F5804" s="1">
        <f t="shared" ca="1" si="544"/>
        <v>1.1779269728849806</v>
      </c>
      <c r="G5804" s="5">
        <f t="shared" ca="1" si="541"/>
        <v>40237</v>
      </c>
      <c r="H5804" s="29" t="e">
        <f t="shared" ca="1" si="542"/>
        <v>#N/A</v>
      </c>
      <c r="I5804" s="1" t="e">
        <f t="shared" ca="1" si="545"/>
        <v>#N/A</v>
      </c>
      <c r="J5804" s="1" t="e">
        <f t="shared" ca="1" si="546"/>
        <v>#N/A</v>
      </c>
    </row>
    <row r="5805" spans="1:10" x14ac:dyDescent="0.2">
      <c r="A5805" s="5">
        <v>40219</v>
      </c>
      <c r="B5805" s="2">
        <v>-3.6278863531008509E-3</v>
      </c>
      <c r="C5805" s="1">
        <v>2966.1416081426833</v>
      </c>
      <c r="D5805" s="1">
        <v>2966.14</v>
      </c>
      <c r="E5805" s="1">
        <f t="shared" ca="1" si="543"/>
        <v>2518.1017739455656</v>
      </c>
      <c r="F5805" s="1">
        <f t="shared" ca="1" si="544"/>
        <v>1.1779269728849806</v>
      </c>
      <c r="G5805" s="5">
        <f t="shared" ca="1" si="541"/>
        <v>40237</v>
      </c>
      <c r="H5805" s="29" t="e">
        <f t="shared" ca="1" si="542"/>
        <v>#N/A</v>
      </c>
      <c r="I5805" s="1" t="e">
        <f t="shared" ca="1" si="545"/>
        <v>#N/A</v>
      </c>
      <c r="J5805" s="1" t="e">
        <f t="shared" ca="1" si="546"/>
        <v>#N/A</v>
      </c>
    </row>
    <row r="5806" spans="1:10" x14ac:dyDescent="0.2">
      <c r="A5806" s="5">
        <v>40220</v>
      </c>
      <c r="B5806" s="2">
        <v>-3.2365296311032132E-4</v>
      </c>
      <c r="C5806" s="1">
        <v>2965.181607622203</v>
      </c>
      <c r="D5806" s="1">
        <v>2965.18</v>
      </c>
      <c r="E5806" s="1">
        <f t="shared" ca="1" si="543"/>
        <v>2517.2867828450148</v>
      </c>
      <c r="F5806" s="1">
        <f t="shared" ca="1" si="544"/>
        <v>1.1779269728849806</v>
      </c>
      <c r="G5806" s="5">
        <f t="shared" ca="1" si="541"/>
        <v>40237</v>
      </c>
      <c r="H5806" s="29" t="e">
        <f t="shared" ca="1" si="542"/>
        <v>#N/A</v>
      </c>
      <c r="I5806" s="1" t="e">
        <f t="shared" ca="1" si="545"/>
        <v>#N/A</v>
      </c>
      <c r="J5806" s="1" t="e">
        <f t="shared" ca="1" si="546"/>
        <v>#N/A</v>
      </c>
    </row>
    <row r="5807" spans="1:10" x14ac:dyDescent="0.2">
      <c r="A5807" s="5">
        <v>40221</v>
      </c>
      <c r="B5807" s="2">
        <v>-3.3488692086145466E-3</v>
      </c>
      <c r="C5807" s="1">
        <v>2955.2516022384871</v>
      </c>
      <c r="D5807" s="1">
        <v>2955.25</v>
      </c>
      <c r="E5807" s="1">
        <f t="shared" ca="1" si="543"/>
        <v>2508.856718648693</v>
      </c>
      <c r="F5807" s="1">
        <f t="shared" ca="1" si="544"/>
        <v>1.1779269728849804</v>
      </c>
      <c r="G5807" s="5">
        <f t="shared" ca="1" si="541"/>
        <v>40237</v>
      </c>
      <c r="H5807" s="29" t="e">
        <f t="shared" ca="1" si="542"/>
        <v>#N/A</v>
      </c>
      <c r="I5807" s="1" t="e">
        <f t="shared" ca="1" si="545"/>
        <v>#N/A</v>
      </c>
      <c r="J5807" s="1" t="e">
        <f t="shared" ca="1" si="546"/>
        <v>#N/A</v>
      </c>
    </row>
    <row r="5808" spans="1:10" x14ac:dyDescent="0.2">
      <c r="A5808" s="5">
        <v>40224</v>
      </c>
      <c r="B5808" s="2">
        <v>1.6841214787242986E-2</v>
      </c>
      <c r="C5808" s="1">
        <v>3005.0216292221294</v>
      </c>
      <c r="D5808" s="1">
        <v>3005.02</v>
      </c>
      <c r="E5808" s="1">
        <f t="shared" ca="1" si="543"/>
        <v>2551.1089135178731</v>
      </c>
      <c r="F5808" s="1">
        <f t="shared" ca="1" si="544"/>
        <v>1.1779269728849806</v>
      </c>
      <c r="G5808" s="5">
        <f t="shared" ca="1" si="541"/>
        <v>40237</v>
      </c>
      <c r="H5808" s="29" t="e">
        <f t="shared" ca="1" si="542"/>
        <v>#N/A</v>
      </c>
      <c r="I5808" s="1" t="e">
        <f t="shared" ca="1" si="545"/>
        <v>#N/A</v>
      </c>
      <c r="J5808" s="1" t="e">
        <f t="shared" ca="1" si="546"/>
        <v>#N/A</v>
      </c>
    </row>
    <row r="5809" spans="1:10" x14ac:dyDescent="0.2">
      <c r="A5809" s="5">
        <v>40225</v>
      </c>
      <c r="B5809" s="2">
        <v>8.9283931554531293E-3</v>
      </c>
      <c r="C5809" s="1">
        <v>3031.8516437684648</v>
      </c>
      <c r="D5809" s="1">
        <v>3031.85</v>
      </c>
      <c r="E5809" s="1">
        <f t="shared" ca="1" si="543"/>
        <v>2573.886216880142</v>
      </c>
      <c r="F5809" s="1">
        <f t="shared" ca="1" si="544"/>
        <v>1.1779269728849804</v>
      </c>
      <c r="G5809" s="5">
        <f t="shared" ca="1" si="541"/>
        <v>40237</v>
      </c>
      <c r="H5809" s="29" t="e">
        <f t="shared" ca="1" si="542"/>
        <v>#N/A</v>
      </c>
      <c r="I5809" s="1" t="e">
        <f t="shared" ca="1" si="545"/>
        <v>#N/A</v>
      </c>
      <c r="J5809" s="1" t="e">
        <f t="shared" ca="1" si="546"/>
        <v>#N/A</v>
      </c>
    </row>
    <row r="5810" spans="1:10" x14ac:dyDescent="0.2">
      <c r="A5810" s="5">
        <v>40226</v>
      </c>
      <c r="B5810" s="2">
        <v>9.3837096162410205E-3</v>
      </c>
      <c r="C5810" s="1">
        <v>3060.3016591931109</v>
      </c>
      <c r="D5810" s="1">
        <v>3060.3</v>
      </c>
      <c r="E5810" s="1">
        <f t="shared" ca="1" si="543"/>
        <v>2598.03881772459</v>
      </c>
      <c r="F5810" s="1">
        <f t="shared" ca="1" si="544"/>
        <v>1.1779269728849806</v>
      </c>
      <c r="G5810" s="5">
        <f t="shared" ca="1" si="541"/>
        <v>40237</v>
      </c>
      <c r="H5810" s="29" t="e">
        <f t="shared" ca="1" si="542"/>
        <v>#N/A</v>
      </c>
      <c r="I5810" s="1" t="e">
        <f t="shared" ca="1" si="545"/>
        <v>#N/A</v>
      </c>
      <c r="J5810" s="1" t="e">
        <f t="shared" ca="1" si="546"/>
        <v>#N/A</v>
      </c>
    </row>
    <row r="5811" spans="1:10" x14ac:dyDescent="0.2">
      <c r="A5811" s="5">
        <v>40227</v>
      </c>
      <c r="B5811" s="2">
        <v>3.2349769630426461E-3</v>
      </c>
      <c r="C5811" s="1">
        <v>3070.2016645605618</v>
      </c>
      <c r="D5811" s="1">
        <v>3070.2</v>
      </c>
      <c r="E5811" s="1">
        <f t="shared" ca="1" si="543"/>
        <v>2606.4434134490198</v>
      </c>
      <c r="F5811" s="1">
        <f t="shared" ca="1" si="544"/>
        <v>1.1779269728849806</v>
      </c>
      <c r="G5811" s="5">
        <f t="shared" ca="1" si="541"/>
        <v>40237</v>
      </c>
      <c r="H5811" s="29" t="e">
        <f t="shared" ca="1" si="542"/>
        <v>#N/A</v>
      </c>
      <c r="I5811" s="1" t="e">
        <f t="shared" ca="1" si="545"/>
        <v>#N/A</v>
      </c>
      <c r="J5811" s="1" t="e">
        <f t="shared" ca="1" si="546"/>
        <v>#N/A</v>
      </c>
    </row>
    <row r="5812" spans="1:10" x14ac:dyDescent="0.2">
      <c r="A5812" s="5">
        <v>40228</v>
      </c>
      <c r="B5812" s="2">
        <v>-7.7486808676958674E-3</v>
      </c>
      <c r="C5812" s="1">
        <v>3046.4116516624135</v>
      </c>
      <c r="D5812" s="1">
        <v>3046.41</v>
      </c>
      <c r="E5812" s="1">
        <f t="shared" ca="1" si="543"/>
        <v>2586.2469152384956</v>
      </c>
      <c r="F5812" s="1">
        <f t="shared" ca="1" si="544"/>
        <v>1.1779269728849804</v>
      </c>
      <c r="G5812" s="5">
        <f t="shared" ca="1" si="541"/>
        <v>40237</v>
      </c>
      <c r="H5812" s="29" t="e">
        <f t="shared" ca="1" si="542"/>
        <v>#N/A</v>
      </c>
      <c r="I5812" s="1" t="e">
        <f t="shared" ca="1" si="545"/>
        <v>#N/A</v>
      </c>
      <c r="J5812" s="1" t="e">
        <f t="shared" ca="1" si="546"/>
        <v>#N/A</v>
      </c>
    </row>
    <row r="5813" spans="1:10" x14ac:dyDescent="0.2">
      <c r="A5813" s="5">
        <v>40231</v>
      </c>
      <c r="B5813" s="2">
        <v>8.2293584908137429E-3</v>
      </c>
      <c r="C5813" s="1">
        <v>3071.4816652545355</v>
      </c>
      <c r="D5813" s="1">
        <v>3071.48</v>
      </c>
      <c r="E5813" s="1">
        <f t="shared" ca="1" si="543"/>
        <v>2607.5300682497541</v>
      </c>
      <c r="F5813" s="1">
        <f t="shared" ca="1" si="544"/>
        <v>1.1779269728849808</v>
      </c>
      <c r="G5813" s="5">
        <f t="shared" ca="1" si="541"/>
        <v>40237</v>
      </c>
      <c r="H5813" s="29" t="e">
        <f t="shared" ca="1" si="542"/>
        <v>#N/A</v>
      </c>
      <c r="I5813" s="1" t="e">
        <f t="shared" ca="1" si="545"/>
        <v>#N/A</v>
      </c>
      <c r="J5813" s="1" t="e">
        <f t="shared" ca="1" si="546"/>
        <v>#N/A</v>
      </c>
    </row>
    <row r="5814" spans="1:10" x14ac:dyDescent="0.2">
      <c r="A5814" s="5">
        <v>40232</v>
      </c>
      <c r="B5814" s="2">
        <v>-8.3835805540000141E-3</v>
      </c>
      <c r="C5814" s="1">
        <v>3045.73165129374</v>
      </c>
      <c r="D5814" s="1">
        <v>3045.73</v>
      </c>
      <c r="E5814" s="1">
        <f t="shared" ca="1" si="543"/>
        <v>2585.6696298756051</v>
      </c>
      <c r="F5814" s="1">
        <f t="shared" ca="1" si="544"/>
        <v>1.1779269728849808</v>
      </c>
      <c r="G5814" s="5">
        <f t="shared" ca="1" si="541"/>
        <v>40237</v>
      </c>
      <c r="H5814" s="29" t="e">
        <f t="shared" ca="1" si="542"/>
        <v>#N/A</v>
      </c>
      <c r="I5814" s="1" t="e">
        <f t="shared" ca="1" si="545"/>
        <v>#N/A</v>
      </c>
      <c r="J5814" s="1" t="e">
        <f t="shared" ca="1" si="546"/>
        <v>#N/A</v>
      </c>
    </row>
    <row r="5815" spans="1:10" x14ac:dyDescent="0.2">
      <c r="A5815" s="5">
        <v>40233</v>
      </c>
      <c r="B5815" s="2">
        <v>-4.5243669005460285E-3</v>
      </c>
      <c r="C5815" s="1">
        <v>3031.951643822681</v>
      </c>
      <c r="D5815" s="1">
        <v>3031.95</v>
      </c>
      <c r="E5815" s="1">
        <f t="shared" ca="1" si="543"/>
        <v>2573.9711117864485</v>
      </c>
      <c r="F5815" s="1">
        <f t="shared" ca="1" si="544"/>
        <v>1.1779269728849808</v>
      </c>
      <c r="G5815" s="5">
        <f t="shared" ca="1" si="541"/>
        <v>40237</v>
      </c>
      <c r="H5815" s="29" t="e">
        <f t="shared" ca="1" si="542"/>
        <v>#N/A</v>
      </c>
      <c r="I5815" s="1" t="e">
        <f t="shared" ca="1" si="545"/>
        <v>#N/A</v>
      </c>
      <c r="J5815" s="1" t="e">
        <f t="shared" ca="1" si="546"/>
        <v>#N/A</v>
      </c>
    </row>
    <row r="5816" spans="1:10" x14ac:dyDescent="0.2">
      <c r="A5816" s="5">
        <v>40234</v>
      </c>
      <c r="B5816" s="2">
        <v>-7.4704398159599616E-3</v>
      </c>
      <c r="C5816" s="1">
        <v>3009.301631542603</v>
      </c>
      <c r="D5816" s="1">
        <v>3009.3</v>
      </c>
      <c r="E5816" s="1">
        <f t="shared" ca="1" si="543"/>
        <v>2554.7424155078288</v>
      </c>
      <c r="F5816" s="1">
        <f t="shared" ca="1" si="544"/>
        <v>1.1779269728849806</v>
      </c>
      <c r="G5816" s="5">
        <f t="shared" ca="1" si="541"/>
        <v>40237</v>
      </c>
      <c r="H5816" s="29" t="e">
        <f t="shared" ca="1" si="542"/>
        <v>#N/A</v>
      </c>
      <c r="I5816" s="1" t="e">
        <f t="shared" ca="1" si="545"/>
        <v>#N/A</v>
      </c>
      <c r="J5816" s="1" t="e">
        <f t="shared" ca="1" si="546"/>
        <v>#N/A</v>
      </c>
    </row>
    <row r="5817" spans="1:10" x14ac:dyDescent="0.2">
      <c r="A5817" s="5">
        <v>40235</v>
      </c>
      <c r="B5817" s="2">
        <v>1.2261987837702826E-3</v>
      </c>
      <c r="C5817" s="1">
        <v>3012.9916335431985</v>
      </c>
      <c r="D5817" s="1">
        <v>3012.99</v>
      </c>
      <c r="E5817" s="1">
        <f t="shared" ca="1" si="543"/>
        <v>2557.8750375505711</v>
      </c>
      <c r="F5817" s="1">
        <f t="shared" ca="1" si="544"/>
        <v>1.1779269728849804</v>
      </c>
      <c r="G5817" s="5">
        <f t="shared" ca="1" si="541"/>
        <v>40237</v>
      </c>
      <c r="H5817" s="29" t="e">
        <f t="shared" ca="1" si="542"/>
        <v>#N/A</v>
      </c>
      <c r="I5817" s="1" t="e">
        <f t="shared" ca="1" si="545"/>
        <v>#N/A</v>
      </c>
      <c r="J5817" s="1" t="e">
        <f t="shared" ca="1" si="546"/>
        <v>#N/A</v>
      </c>
    </row>
    <row r="5818" spans="1:10" x14ac:dyDescent="0.2">
      <c r="A5818" s="5">
        <v>40238</v>
      </c>
      <c r="B5818" s="2">
        <v>1.1772359018782153E-2</v>
      </c>
      <c r="C5818" s="1">
        <v>3048.4616527738558</v>
      </c>
      <c r="D5818" s="1">
        <v>3048.46</v>
      </c>
      <c r="E5818" s="1">
        <f t="shared" ca="1" si="543"/>
        <v>2587.9872608177966</v>
      </c>
      <c r="F5818" s="1">
        <f t="shared" ca="1" si="544"/>
        <v>1.1779269728849806</v>
      </c>
      <c r="G5818" s="5">
        <f t="shared" ca="1" si="541"/>
        <v>40268</v>
      </c>
      <c r="H5818" s="29" t="e">
        <f t="shared" ca="1" si="542"/>
        <v>#N/A</v>
      </c>
      <c r="I5818" s="1" t="e">
        <f t="shared" ca="1" si="545"/>
        <v>#N/A</v>
      </c>
      <c r="J5818" s="1" t="e">
        <f t="shared" ca="1" si="546"/>
        <v>#N/A</v>
      </c>
    </row>
    <row r="5819" spans="1:10" x14ac:dyDescent="0.2">
      <c r="A5819" s="5">
        <v>40239</v>
      </c>
      <c r="B5819" s="2">
        <v>1.27999055260688E-2</v>
      </c>
      <c r="C5819" s="1">
        <v>3087.4816739292046</v>
      </c>
      <c r="D5819" s="1">
        <v>3087.48</v>
      </c>
      <c r="E5819" s="1">
        <f t="shared" ca="1" si="543"/>
        <v>2621.113253258934</v>
      </c>
      <c r="F5819" s="1">
        <f t="shared" ca="1" si="544"/>
        <v>1.1779269728849808</v>
      </c>
      <c r="G5819" s="5">
        <f t="shared" ca="1" si="541"/>
        <v>40268</v>
      </c>
      <c r="H5819" s="29" t="e">
        <f t="shared" ca="1" si="542"/>
        <v>#N/A</v>
      </c>
      <c r="I5819" s="1" t="e">
        <f t="shared" ca="1" si="545"/>
        <v>#N/A</v>
      </c>
      <c r="J5819" s="1" t="e">
        <f t="shared" ca="1" si="546"/>
        <v>#N/A</v>
      </c>
    </row>
    <row r="5820" spans="1:10" x14ac:dyDescent="0.2">
      <c r="A5820" s="5">
        <v>40240</v>
      </c>
      <c r="B5820" s="2">
        <v>1.138792801896682E-2</v>
      </c>
      <c r="C5820" s="1">
        <v>3122.6416929917896</v>
      </c>
      <c r="D5820" s="1">
        <v>3122.64</v>
      </c>
      <c r="E5820" s="1">
        <f t="shared" ca="1" si="543"/>
        <v>2650.9623023166068</v>
      </c>
      <c r="F5820" s="1">
        <f t="shared" ca="1" si="544"/>
        <v>1.1779269728849808</v>
      </c>
      <c r="G5820" s="5">
        <f t="shared" ca="1" si="541"/>
        <v>40268</v>
      </c>
      <c r="H5820" s="29" t="e">
        <f t="shared" ca="1" si="542"/>
        <v>#N/A</v>
      </c>
      <c r="I5820" s="1" t="e">
        <f t="shared" ca="1" si="545"/>
        <v>#N/A</v>
      </c>
      <c r="J5820" s="1" t="e">
        <f t="shared" ca="1" si="546"/>
        <v>#N/A</v>
      </c>
    </row>
    <row r="5821" spans="1:10" x14ac:dyDescent="0.2">
      <c r="A5821" s="5">
        <v>40241</v>
      </c>
      <c r="B5821" s="2">
        <v>3.2696692542208972E-3</v>
      </c>
      <c r="C5821" s="1">
        <v>3132.8516985273131</v>
      </c>
      <c r="D5821" s="1">
        <v>3132.85</v>
      </c>
      <c r="E5821" s="1">
        <f t="shared" ca="1" si="543"/>
        <v>2659.6300722505903</v>
      </c>
      <c r="F5821" s="1">
        <f t="shared" ca="1" si="544"/>
        <v>1.1779269728849806</v>
      </c>
      <c r="G5821" s="5">
        <f t="shared" ca="1" si="541"/>
        <v>40268</v>
      </c>
      <c r="H5821" s="29" t="e">
        <f t="shared" ca="1" si="542"/>
        <v>#N/A</v>
      </c>
      <c r="I5821" s="1" t="e">
        <f t="shared" ca="1" si="545"/>
        <v>#N/A</v>
      </c>
      <c r="J5821" s="1" t="e">
        <f t="shared" ca="1" si="546"/>
        <v>#N/A</v>
      </c>
    </row>
    <row r="5822" spans="1:10" x14ac:dyDescent="0.2">
      <c r="A5822" s="5">
        <v>40242</v>
      </c>
      <c r="B5822" s="2">
        <v>4.6985971240245394E-3</v>
      </c>
      <c r="C5822" s="1">
        <v>3147.5717065080089</v>
      </c>
      <c r="D5822" s="1">
        <v>3147.57</v>
      </c>
      <c r="E5822" s="1">
        <f t="shared" ca="1" si="543"/>
        <v>2672.1266024590359</v>
      </c>
      <c r="F5822" s="1">
        <f t="shared" ca="1" si="544"/>
        <v>1.1779269728849806</v>
      </c>
      <c r="G5822" s="5">
        <f t="shared" ca="1" si="541"/>
        <v>40268</v>
      </c>
      <c r="H5822" s="29" t="e">
        <f t="shared" ca="1" si="542"/>
        <v>#N/A</v>
      </c>
      <c r="I5822" s="1" t="e">
        <f t="shared" ca="1" si="545"/>
        <v>#N/A</v>
      </c>
      <c r="J5822" s="1" t="e">
        <f t="shared" ca="1" si="546"/>
        <v>#N/A</v>
      </c>
    </row>
    <row r="5823" spans="1:10" x14ac:dyDescent="0.2">
      <c r="A5823" s="5">
        <v>40245</v>
      </c>
      <c r="B5823" s="2">
        <v>8.5685147590044419E-3</v>
      </c>
      <c r="C5823" s="1">
        <v>3174.5417211302474</v>
      </c>
      <c r="D5823" s="1">
        <v>3174.54</v>
      </c>
      <c r="E5823" s="1">
        <f t="shared" ca="1" si="543"/>
        <v>2695.0227586901342</v>
      </c>
      <c r="F5823" s="1">
        <f t="shared" ca="1" si="544"/>
        <v>1.1779269728849808</v>
      </c>
      <c r="G5823" s="5">
        <f t="shared" ca="1" si="541"/>
        <v>40268</v>
      </c>
      <c r="H5823" s="29" t="e">
        <f t="shared" ca="1" si="542"/>
        <v>#N/A</v>
      </c>
      <c r="I5823" s="1" t="e">
        <f t="shared" ca="1" si="545"/>
        <v>#N/A</v>
      </c>
      <c r="J5823" s="1" t="e">
        <f t="shared" ca="1" si="546"/>
        <v>#N/A</v>
      </c>
    </row>
    <row r="5824" spans="1:10" x14ac:dyDescent="0.2">
      <c r="A5824" s="5">
        <v>40246</v>
      </c>
      <c r="B5824" s="2">
        <v>-7.774354709658704E-3</v>
      </c>
      <c r="C5824" s="1">
        <v>3149.8617077495705</v>
      </c>
      <c r="D5824" s="1">
        <v>3149.86</v>
      </c>
      <c r="E5824" s="1">
        <f t="shared" ca="1" si="543"/>
        <v>2674.0706958134742</v>
      </c>
      <c r="F5824" s="1">
        <f t="shared" ca="1" si="544"/>
        <v>1.1779269728849808</v>
      </c>
      <c r="G5824" s="5">
        <f t="shared" ca="1" si="541"/>
        <v>40268</v>
      </c>
      <c r="H5824" s="29" t="e">
        <f t="shared" ca="1" si="542"/>
        <v>#N/A</v>
      </c>
      <c r="I5824" s="1" t="e">
        <f t="shared" ca="1" si="545"/>
        <v>#N/A</v>
      </c>
      <c r="J5824" s="1" t="e">
        <f t="shared" ca="1" si="546"/>
        <v>#N/A</v>
      </c>
    </row>
    <row r="5825" spans="1:10" x14ac:dyDescent="0.2">
      <c r="A5825" s="5">
        <v>40247</v>
      </c>
      <c r="B5825" s="2">
        <v>6.7939527471061467E-3</v>
      </c>
      <c r="C5825" s="1">
        <v>3171.26171935194</v>
      </c>
      <c r="D5825" s="1">
        <v>3171.26</v>
      </c>
      <c r="E5825" s="1">
        <f t="shared" ca="1" si="543"/>
        <v>2692.2382057632522</v>
      </c>
      <c r="F5825" s="1">
        <f t="shared" ca="1" si="544"/>
        <v>1.177926972884981</v>
      </c>
      <c r="G5825" s="5">
        <f t="shared" ca="1" si="541"/>
        <v>40268</v>
      </c>
      <c r="H5825" s="29" t="e">
        <f t="shared" ca="1" si="542"/>
        <v>#N/A</v>
      </c>
      <c r="I5825" s="1" t="e">
        <f t="shared" ca="1" si="545"/>
        <v>#N/A</v>
      </c>
      <c r="J5825" s="1" t="e">
        <f t="shared" ca="1" si="546"/>
        <v>#N/A</v>
      </c>
    </row>
    <row r="5826" spans="1:10" x14ac:dyDescent="0.2">
      <c r="A5826" s="5">
        <v>40248</v>
      </c>
      <c r="B5826" s="2">
        <v>-6.2751083165681898E-3</v>
      </c>
      <c r="C5826" s="1">
        <v>3151.3617085628202</v>
      </c>
      <c r="D5826" s="1">
        <v>3151.36</v>
      </c>
      <c r="E5826" s="1">
        <f t="shared" ca="1" si="543"/>
        <v>2675.3441194080847</v>
      </c>
      <c r="F5826" s="1">
        <f t="shared" ca="1" si="544"/>
        <v>1.1779269728849808</v>
      </c>
      <c r="G5826" s="5">
        <f t="shared" ref="G5826:G5889" ca="1" si="547">EOMONTH(A5826,0)</f>
        <v>40268</v>
      </c>
      <c r="H5826" s="29" t="e">
        <f t="shared" ref="H5826:H5889" ca="1" si="548">VLOOKUP(G5826,$U$512:$Z$3894,2,0)</f>
        <v>#N/A</v>
      </c>
      <c r="I5826" s="1" t="e">
        <f t="shared" ca="1" si="545"/>
        <v>#N/A</v>
      </c>
      <c r="J5826" s="1" t="e">
        <f t="shared" ca="1" si="546"/>
        <v>#N/A</v>
      </c>
    </row>
    <row r="5827" spans="1:10" x14ac:dyDescent="0.2">
      <c r="A5827" s="5">
        <v>40249</v>
      </c>
      <c r="B5827" s="2">
        <v>1.2575522948822027E-2</v>
      </c>
      <c r="C5827" s="1">
        <v>3190.991730048891</v>
      </c>
      <c r="D5827" s="1">
        <v>3190.99</v>
      </c>
      <c r="E5827" s="1">
        <f t="shared" ref="E5827:E5890" ca="1" si="549">C5827/C$2*$E$2</f>
        <v>2708.9879707776972</v>
      </c>
      <c r="F5827" s="1">
        <f t="shared" ref="F5827:F5890" ca="1" si="550">D5827/E5827</f>
        <v>1.1779269728849808</v>
      </c>
      <c r="G5827" s="5">
        <f t="shared" ca="1" si="547"/>
        <v>40268</v>
      </c>
      <c r="H5827" s="29" t="e">
        <f t="shared" ca="1" si="548"/>
        <v>#N/A</v>
      </c>
      <c r="I5827" s="1" t="e">
        <f t="shared" ref="I5827:I5890" ca="1" si="551">H5827/$H$2*$I$2</f>
        <v>#N/A</v>
      </c>
      <c r="J5827" s="1" t="e">
        <f t="shared" ref="J5827:J5890" ca="1" si="552">D5827/I5827</f>
        <v>#N/A</v>
      </c>
    </row>
    <row r="5828" spans="1:10" x14ac:dyDescent="0.2">
      <c r="A5828" s="5">
        <v>40252</v>
      </c>
      <c r="B5828" s="2">
        <v>-7.5901209342554843E-3</v>
      </c>
      <c r="C5828" s="1">
        <v>3166.7717169176108</v>
      </c>
      <c r="D5828" s="1">
        <v>3166.77</v>
      </c>
      <c r="E5828" s="1">
        <f t="shared" ca="1" si="549"/>
        <v>2688.4264244700507</v>
      </c>
      <c r="F5828" s="1">
        <f t="shared" ca="1" si="550"/>
        <v>1.177926972884981</v>
      </c>
      <c r="G5828" s="5">
        <f t="shared" ca="1" si="547"/>
        <v>40268</v>
      </c>
      <c r="H5828" s="29" t="e">
        <f t="shared" ca="1" si="548"/>
        <v>#N/A</v>
      </c>
      <c r="I5828" s="1" t="e">
        <f t="shared" ca="1" si="551"/>
        <v>#N/A</v>
      </c>
      <c r="J5828" s="1" t="e">
        <f t="shared" ca="1" si="552"/>
        <v>#N/A</v>
      </c>
    </row>
    <row r="5829" spans="1:10" x14ac:dyDescent="0.2">
      <c r="A5829" s="5">
        <v>40253</v>
      </c>
      <c r="B5829" s="2">
        <v>7.8376389823069381E-3</v>
      </c>
      <c r="C5829" s="1">
        <v>3191.5917303741912</v>
      </c>
      <c r="D5829" s="1">
        <v>3191.59</v>
      </c>
      <c r="E5829" s="1">
        <f t="shared" ca="1" si="549"/>
        <v>2709.4973402155415</v>
      </c>
      <c r="F5829" s="1">
        <f t="shared" ca="1" si="550"/>
        <v>1.177926972884981</v>
      </c>
      <c r="G5829" s="5">
        <f t="shared" ca="1" si="547"/>
        <v>40268</v>
      </c>
      <c r="H5829" s="29" t="e">
        <f t="shared" ca="1" si="548"/>
        <v>#N/A</v>
      </c>
      <c r="I5829" s="1" t="e">
        <f t="shared" ca="1" si="551"/>
        <v>#N/A</v>
      </c>
      <c r="J5829" s="1" t="e">
        <f t="shared" ca="1" si="552"/>
        <v>#N/A</v>
      </c>
    </row>
    <row r="5830" spans="1:10" x14ac:dyDescent="0.2">
      <c r="A5830" s="5">
        <v>40254</v>
      </c>
      <c r="B5830" s="2">
        <v>9.8540226031538225E-3</v>
      </c>
      <c r="C5830" s="1">
        <v>3223.0417474253372</v>
      </c>
      <c r="D5830" s="1">
        <v>3223.04</v>
      </c>
      <c r="E5830" s="1">
        <f t="shared" ca="1" si="549"/>
        <v>2736.1967882492104</v>
      </c>
      <c r="F5830" s="1">
        <f t="shared" ca="1" si="550"/>
        <v>1.177926972884981</v>
      </c>
      <c r="G5830" s="5">
        <f t="shared" ca="1" si="547"/>
        <v>40268</v>
      </c>
      <c r="H5830" s="29" t="e">
        <f t="shared" ca="1" si="548"/>
        <v>#N/A</v>
      </c>
      <c r="I5830" s="1" t="e">
        <f t="shared" ca="1" si="551"/>
        <v>#N/A</v>
      </c>
      <c r="J5830" s="1" t="e">
        <f t="shared" ca="1" si="552"/>
        <v>#N/A</v>
      </c>
    </row>
    <row r="5831" spans="1:10" x14ac:dyDescent="0.2">
      <c r="A5831" s="5">
        <v>40255</v>
      </c>
      <c r="B5831" s="2">
        <v>9.6461725575853752E-3</v>
      </c>
      <c r="C5831" s="1">
        <v>3254.1317642813037</v>
      </c>
      <c r="D5831" s="1">
        <v>3254.13</v>
      </c>
      <c r="E5831" s="1">
        <f t="shared" ca="1" si="549"/>
        <v>2762.5906146201733</v>
      </c>
      <c r="F5831" s="1">
        <f t="shared" ca="1" si="550"/>
        <v>1.177926972884981</v>
      </c>
      <c r="G5831" s="5">
        <f t="shared" ca="1" si="547"/>
        <v>40268</v>
      </c>
      <c r="H5831" s="29" t="e">
        <f t="shared" ca="1" si="548"/>
        <v>#N/A</v>
      </c>
      <c r="I5831" s="1" t="e">
        <f t="shared" ca="1" si="551"/>
        <v>#N/A</v>
      </c>
      <c r="J5831" s="1" t="e">
        <f t="shared" ca="1" si="552"/>
        <v>#N/A</v>
      </c>
    </row>
    <row r="5832" spans="1:10" x14ac:dyDescent="0.2">
      <c r="A5832" s="5">
        <v>40256</v>
      </c>
      <c r="B5832" s="2">
        <v>-8.8195616032550328E-3</v>
      </c>
      <c r="C5832" s="1">
        <v>3225.4317487211156</v>
      </c>
      <c r="D5832" s="1">
        <v>3225.43</v>
      </c>
      <c r="E5832" s="1">
        <f t="shared" ca="1" si="549"/>
        <v>2738.2257765099562</v>
      </c>
      <c r="F5832" s="1">
        <f t="shared" ca="1" si="550"/>
        <v>1.1779269728849813</v>
      </c>
      <c r="G5832" s="5">
        <f t="shared" ca="1" si="547"/>
        <v>40268</v>
      </c>
      <c r="H5832" s="29" t="e">
        <f t="shared" ca="1" si="548"/>
        <v>#N/A</v>
      </c>
      <c r="I5832" s="1" t="e">
        <f t="shared" ca="1" si="551"/>
        <v>#N/A</v>
      </c>
      <c r="J5832" s="1" t="e">
        <f t="shared" ca="1" si="552"/>
        <v>#N/A</v>
      </c>
    </row>
    <row r="5833" spans="1:10" x14ac:dyDescent="0.2">
      <c r="A5833" s="5">
        <v>40260</v>
      </c>
      <c r="B5833" s="2">
        <v>-3.261580626459093E-3</v>
      </c>
      <c r="C5833" s="1">
        <v>3214.9117430175206</v>
      </c>
      <c r="D5833" s="1">
        <v>3214.91</v>
      </c>
      <c r="E5833" s="1">
        <f t="shared" ca="1" si="549"/>
        <v>2729.2948323664205</v>
      </c>
      <c r="F5833" s="1">
        <f t="shared" ca="1" si="550"/>
        <v>1.1779269728849813</v>
      </c>
      <c r="G5833" s="5">
        <f t="shared" ca="1" si="547"/>
        <v>40268</v>
      </c>
      <c r="H5833" s="29" t="e">
        <f t="shared" ca="1" si="548"/>
        <v>#N/A</v>
      </c>
      <c r="I5833" s="1" t="e">
        <f t="shared" ca="1" si="551"/>
        <v>#N/A</v>
      </c>
      <c r="J5833" s="1" t="e">
        <f t="shared" ca="1" si="552"/>
        <v>#N/A</v>
      </c>
    </row>
    <row r="5834" spans="1:10" x14ac:dyDescent="0.2">
      <c r="A5834" s="5">
        <v>40261</v>
      </c>
      <c r="B5834" s="2">
        <v>-1.7356628956953779E-3</v>
      </c>
      <c r="C5834" s="1">
        <v>3209.3317399922298</v>
      </c>
      <c r="D5834" s="1">
        <v>3209.33</v>
      </c>
      <c r="E5834" s="1">
        <f t="shared" ca="1" si="549"/>
        <v>2724.5576965944688</v>
      </c>
      <c r="F5834" s="1">
        <f t="shared" ca="1" si="550"/>
        <v>1.1779269728849813</v>
      </c>
      <c r="G5834" s="5">
        <f t="shared" ca="1" si="547"/>
        <v>40268</v>
      </c>
      <c r="H5834" s="29" t="e">
        <f t="shared" ca="1" si="548"/>
        <v>#N/A</v>
      </c>
      <c r="I5834" s="1" t="e">
        <f t="shared" ca="1" si="551"/>
        <v>#N/A</v>
      </c>
      <c r="J5834" s="1" t="e">
        <f t="shared" ca="1" si="552"/>
        <v>#N/A</v>
      </c>
    </row>
    <row r="5835" spans="1:10" x14ac:dyDescent="0.2">
      <c r="A5835" s="5">
        <v>40262</v>
      </c>
      <c r="B5835" s="2">
        <v>5.4185764629999245E-3</v>
      </c>
      <c r="C5835" s="1">
        <v>3226.7217494205102</v>
      </c>
      <c r="D5835" s="1">
        <v>3226.72</v>
      </c>
      <c r="E5835" s="1">
        <f t="shared" ca="1" si="549"/>
        <v>2739.3209208013209</v>
      </c>
      <c r="F5835" s="1">
        <f t="shared" ca="1" si="550"/>
        <v>1.1779269728849815</v>
      </c>
      <c r="G5835" s="5">
        <f t="shared" ca="1" si="547"/>
        <v>40268</v>
      </c>
      <c r="H5835" s="29" t="e">
        <f t="shared" ca="1" si="548"/>
        <v>#N/A</v>
      </c>
      <c r="I5835" s="1" t="e">
        <f t="shared" ca="1" si="551"/>
        <v>#N/A</v>
      </c>
      <c r="J5835" s="1" t="e">
        <f t="shared" ca="1" si="552"/>
        <v>#N/A</v>
      </c>
    </row>
    <row r="5836" spans="1:10" x14ac:dyDescent="0.2">
      <c r="A5836" s="5">
        <v>40263</v>
      </c>
      <c r="B5836" s="2">
        <v>1.4968760846929552E-3</v>
      </c>
      <c r="C5836" s="1">
        <v>3231.5517520391763</v>
      </c>
      <c r="D5836" s="1">
        <v>3231.55</v>
      </c>
      <c r="E5836" s="1">
        <f t="shared" ca="1" si="549"/>
        <v>2743.4213447759676</v>
      </c>
      <c r="F5836" s="1">
        <f t="shared" ca="1" si="550"/>
        <v>1.1779269728849813</v>
      </c>
      <c r="G5836" s="5">
        <f t="shared" ca="1" si="547"/>
        <v>40268</v>
      </c>
      <c r="H5836" s="29" t="e">
        <f t="shared" ca="1" si="548"/>
        <v>#N/A</v>
      </c>
      <c r="I5836" s="1" t="e">
        <f t="shared" ca="1" si="551"/>
        <v>#N/A</v>
      </c>
      <c r="J5836" s="1" t="e">
        <f t="shared" ca="1" si="552"/>
        <v>#N/A</v>
      </c>
    </row>
    <row r="5837" spans="1:10" x14ac:dyDescent="0.2">
      <c r="A5837" s="5">
        <v>40266</v>
      </c>
      <c r="B5837" s="2">
        <v>4.2827745199671696E-3</v>
      </c>
      <c r="C5837" s="1">
        <v>3245.3917595427652</v>
      </c>
      <c r="D5837" s="1">
        <v>3245.39</v>
      </c>
      <c r="E5837" s="1">
        <f t="shared" ca="1" si="549"/>
        <v>2755.1707998089082</v>
      </c>
      <c r="F5837" s="1">
        <f t="shared" ca="1" si="550"/>
        <v>1.1779269728849813</v>
      </c>
      <c r="G5837" s="5">
        <f t="shared" ca="1" si="547"/>
        <v>40268</v>
      </c>
      <c r="H5837" s="29" t="e">
        <f t="shared" ca="1" si="548"/>
        <v>#N/A</v>
      </c>
      <c r="I5837" s="1" t="e">
        <f t="shared" ca="1" si="551"/>
        <v>#N/A</v>
      </c>
      <c r="J5837" s="1" t="e">
        <f t="shared" ca="1" si="552"/>
        <v>#N/A</v>
      </c>
    </row>
    <row r="5838" spans="1:10" x14ac:dyDescent="0.2">
      <c r="A5838" s="5">
        <v>40267</v>
      </c>
      <c r="B5838" s="2">
        <v>1.0229895328450755E-3</v>
      </c>
      <c r="C5838" s="1">
        <v>3248.711761342759</v>
      </c>
      <c r="D5838" s="1">
        <v>3248.71</v>
      </c>
      <c r="E5838" s="1">
        <f t="shared" ca="1" si="549"/>
        <v>2757.9893106983131</v>
      </c>
      <c r="F5838" s="1">
        <f t="shared" ca="1" si="550"/>
        <v>1.1779269728849813</v>
      </c>
      <c r="G5838" s="5">
        <f t="shared" ca="1" si="547"/>
        <v>40268</v>
      </c>
      <c r="H5838" s="29" t="e">
        <f t="shared" ca="1" si="548"/>
        <v>#N/A</v>
      </c>
      <c r="I5838" s="1" t="e">
        <f t="shared" ca="1" si="551"/>
        <v>#N/A</v>
      </c>
      <c r="J5838" s="1" t="e">
        <f t="shared" ca="1" si="552"/>
        <v>#N/A</v>
      </c>
    </row>
    <row r="5839" spans="1:10" x14ac:dyDescent="0.2">
      <c r="A5839" s="5">
        <v>40268</v>
      </c>
      <c r="B5839" s="2">
        <v>4.3094028091150705E-4</v>
      </c>
      <c r="C5839" s="1">
        <v>3250.1117621017925</v>
      </c>
      <c r="D5839" s="1">
        <v>3250.11</v>
      </c>
      <c r="E5839" s="1">
        <f t="shared" ca="1" si="549"/>
        <v>2759.1778393866161</v>
      </c>
      <c r="F5839" s="1">
        <f t="shared" ca="1" si="550"/>
        <v>1.1779269728849815</v>
      </c>
      <c r="G5839" s="5">
        <f t="shared" ca="1" si="547"/>
        <v>40268</v>
      </c>
      <c r="H5839" s="29" t="e">
        <f t="shared" ca="1" si="548"/>
        <v>#N/A</v>
      </c>
      <c r="I5839" s="1" t="e">
        <f t="shared" ca="1" si="551"/>
        <v>#N/A</v>
      </c>
      <c r="J5839" s="1" t="e">
        <f t="shared" ca="1" si="552"/>
        <v>#N/A</v>
      </c>
    </row>
    <row r="5840" spans="1:10" x14ac:dyDescent="0.2">
      <c r="A5840" s="5">
        <v>40269</v>
      </c>
      <c r="B5840" s="2">
        <v>1.1061164083677077E-2</v>
      </c>
      <c r="C5840" s="1">
        <v>3286.0617815926894</v>
      </c>
      <c r="D5840" s="1">
        <v>3286.06</v>
      </c>
      <c r="E5840" s="1">
        <f t="shared" ca="1" si="549"/>
        <v>2789.6975582041177</v>
      </c>
      <c r="F5840" s="1">
        <f t="shared" ca="1" si="550"/>
        <v>1.177926972884981</v>
      </c>
      <c r="G5840" s="5">
        <f t="shared" ca="1" si="547"/>
        <v>40298</v>
      </c>
      <c r="H5840" s="29" t="e">
        <f t="shared" ca="1" si="548"/>
        <v>#N/A</v>
      </c>
      <c r="I5840" s="1" t="e">
        <f t="shared" ca="1" si="551"/>
        <v>#N/A</v>
      </c>
      <c r="J5840" s="1" t="e">
        <f t="shared" ca="1" si="552"/>
        <v>#N/A</v>
      </c>
    </row>
    <row r="5841" spans="1:10" x14ac:dyDescent="0.2">
      <c r="A5841" s="5">
        <v>40274</v>
      </c>
      <c r="B5841" s="2">
        <v>1.1980913312599206E-2</v>
      </c>
      <c r="C5841" s="1">
        <v>3325.4318029377969</v>
      </c>
      <c r="D5841" s="1">
        <v>3325.43</v>
      </c>
      <c r="E5841" s="1">
        <f t="shared" ca="1" si="549"/>
        <v>2823.1206828173308</v>
      </c>
      <c r="F5841" s="1">
        <f t="shared" ca="1" si="550"/>
        <v>1.1779269728849813</v>
      </c>
      <c r="G5841" s="5">
        <f t="shared" ca="1" si="547"/>
        <v>40298</v>
      </c>
      <c r="H5841" s="29" t="e">
        <f t="shared" ca="1" si="548"/>
        <v>#N/A</v>
      </c>
      <c r="I5841" s="1" t="e">
        <f t="shared" ca="1" si="551"/>
        <v>#N/A</v>
      </c>
      <c r="J5841" s="1" t="e">
        <f t="shared" ca="1" si="552"/>
        <v>#N/A</v>
      </c>
    </row>
    <row r="5842" spans="1:10" x14ac:dyDescent="0.2">
      <c r="A5842" s="5">
        <v>40275</v>
      </c>
      <c r="B5842" s="2">
        <v>-3.491277819710481E-3</v>
      </c>
      <c r="C5842" s="1">
        <v>3313.8217966432403</v>
      </c>
      <c r="D5842" s="1">
        <v>3313.82</v>
      </c>
      <c r="E5842" s="1">
        <f t="shared" ca="1" si="549"/>
        <v>2813.2643841950448</v>
      </c>
      <c r="F5842" s="1">
        <f t="shared" ca="1" si="550"/>
        <v>1.1779269728849813</v>
      </c>
      <c r="G5842" s="5">
        <f t="shared" ca="1" si="547"/>
        <v>40298</v>
      </c>
      <c r="H5842" s="29" t="e">
        <f t="shared" ca="1" si="548"/>
        <v>#N/A</v>
      </c>
      <c r="I5842" s="1" t="e">
        <f t="shared" ca="1" si="551"/>
        <v>#N/A</v>
      </c>
      <c r="J5842" s="1" t="e">
        <f t="shared" ca="1" si="552"/>
        <v>#N/A</v>
      </c>
    </row>
    <row r="5843" spans="1:10" x14ac:dyDescent="0.2">
      <c r="A5843" s="5">
        <v>40276</v>
      </c>
      <c r="B5843" s="2">
        <v>-8.0239723340435054E-3</v>
      </c>
      <c r="C5843" s="1">
        <v>3287.2317822270247</v>
      </c>
      <c r="D5843" s="1">
        <v>3287.23</v>
      </c>
      <c r="E5843" s="1">
        <f t="shared" ca="1" si="549"/>
        <v>2790.6908286079138</v>
      </c>
      <c r="F5843" s="1">
        <f t="shared" ca="1" si="550"/>
        <v>1.1779269728849813</v>
      </c>
      <c r="G5843" s="5">
        <f t="shared" ca="1" si="547"/>
        <v>40298</v>
      </c>
      <c r="H5843" s="29" t="e">
        <f t="shared" ca="1" si="548"/>
        <v>#N/A</v>
      </c>
      <c r="I5843" s="1" t="e">
        <f t="shared" ca="1" si="551"/>
        <v>#N/A</v>
      </c>
      <c r="J5843" s="1" t="e">
        <f t="shared" ca="1" si="552"/>
        <v>#N/A</v>
      </c>
    </row>
    <row r="5844" spans="1:10" x14ac:dyDescent="0.2">
      <c r="A5844" s="5">
        <v>40277</v>
      </c>
      <c r="B5844" s="2">
        <v>1.1267845572107804E-2</v>
      </c>
      <c r="C5844" s="1">
        <v>3324.2718023088837</v>
      </c>
      <c r="D5844" s="1">
        <v>3324.27</v>
      </c>
      <c r="E5844" s="1">
        <f t="shared" ca="1" si="549"/>
        <v>2822.1359019041656</v>
      </c>
      <c r="F5844" s="1">
        <f t="shared" ca="1" si="550"/>
        <v>1.1779269728849813</v>
      </c>
      <c r="G5844" s="5">
        <f t="shared" ca="1" si="547"/>
        <v>40298</v>
      </c>
      <c r="H5844" s="29" t="e">
        <f t="shared" ca="1" si="548"/>
        <v>#N/A</v>
      </c>
      <c r="I5844" s="1" t="e">
        <f t="shared" ca="1" si="551"/>
        <v>#N/A</v>
      </c>
      <c r="J5844" s="1" t="e">
        <f t="shared" ca="1" si="552"/>
        <v>#N/A</v>
      </c>
    </row>
    <row r="5845" spans="1:10" x14ac:dyDescent="0.2">
      <c r="A5845" s="5">
        <v>40280</v>
      </c>
      <c r="B5845" s="2">
        <v>-4.9183730563401307E-3</v>
      </c>
      <c r="C5845" s="1">
        <v>3307.9217934444564</v>
      </c>
      <c r="D5845" s="1">
        <v>3307.92</v>
      </c>
      <c r="E5845" s="1">
        <f t="shared" ca="1" si="549"/>
        <v>2808.2555847229096</v>
      </c>
      <c r="F5845" s="1">
        <f t="shared" ca="1" si="550"/>
        <v>1.1779269728849813</v>
      </c>
      <c r="G5845" s="5">
        <f t="shared" ca="1" si="547"/>
        <v>40298</v>
      </c>
      <c r="H5845" s="29" t="e">
        <f t="shared" ca="1" si="548"/>
        <v>#N/A</v>
      </c>
      <c r="I5845" s="1" t="e">
        <f t="shared" ca="1" si="551"/>
        <v>#N/A</v>
      </c>
      <c r="J5845" s="1" t="e">
        <f t="shared" ca="1" si="552"/>
        <v>#N/A</v>
      </c>
    </row>
    <row r="5846" spans="1:10" x14ac:dyDescent="0.2">
      <c r="A5846" s="5">
        <v>40281</v>
      </c>
      <c r="B5846" s="2">
        <v>-9.1809959128394958E-3</v>
      </c>
      <c r="C5846" s="1">
        <v>3277.5517769788503</v>
      </c>
      <c r="D5846" s="1">
        <v>3277.55</v>
      </c>
      <c r="E5846" s="1">
        <f t="shared" ca="1" si="549"/>
        <v>2782.4730016773601</v>
      </c>
      <c r="F5846" s="1">
        <f t="shared" ca="1" si="550"/>
        <v>1.1779269728849813</v>
      </c>
      <c r="G5846" s="5">
        <f t="shared" ca="1" si="547"/>
        <v>40298</v>
      </c>
      <c r="H5846" s="29" t="e">
        <f t="shared" ca="1" si="548"/>
        <v>#N/A</v>
      </c>
      <c r="I5846" s="1" t="e">
        <f t="shared" ca="1" si="551"/>
        <v>#N/A</v>
      </c>
      <c r="J5846" s="1" t="e">
        <f t="shared" ca="1" si="552"/>
        <v>#N/A</v>
      </c>
    </row>
    <row r="5847" spans="1:10" x14ac:dyDescent="0.2">
      <c r="A5847" s="5">
        <v>40282</v>
      </c>
      <c r="B5847" s="2">
        <v>1.9273542737715532E-2</v>
      </c>
      <c r="C5847" s="1">
        <v>3340.7218112275277</v>
      </c>
      <c r="D5847" s="1">
        <v>3340.72</v>
      </c>
      <c r="E5847" s="1">
        <f t="shared" ca="1" si="549"/>
        <v>2836.1011139917287</v>
      </c>
      <c r="F5847" s="1">
        <f t="shared" ca="1" si="550"/>
        <v>1.177926972884981</v>
      </c>
      <c r="G5847" s="5">
        <f t="shared" ca="1" si="547"/>
        <v>40298</v>
      </c>
      <c r="H5847" s="29" t="e">
        <f t="shared" ca="1" si="548"/>
        <v>#N/A</v>
      </c>
      <c r="I5847" s="1" t="e">
        <f t="shared" ca="1" si="551"/>
        <v>#N/A</v>
      </c>
      <c r="J5847" s="1" t="e">
        <f t="shared" ca="1" si="552"/>
        <v>#N/A</v>
      </c>
    </row>
    <row r="5848" spans="1:10" x14ac:dyDescent="0.2">
      <c r="A5848" s="5">
        <v>40283</v>
      </c>
      <c r="B5848" s="2">
        <v>2.2180847242512236E-3</v>
      </c>
      <c r="C5848" s="1">
        <v>3348.1318152449844</v>
      </c>
      <c r="D5848" s="1">
        <v>3348.13</v>
      </c>
      <c r="E5848" s="1">
        <f t="shared" ca="1" si="549"/>
        <v>2842.3918265491056</v>
      </c>
      <c r="F5848" s="1">
        <f t="shared" ca="1" si="550"/>
        <v>1.177926972884981</v>
      </c>
      <c r="G5848" s="5">
        <f t="shared" ca="1" si="547"/>
        <v>40298</v>
      </c>
      <c r="H5848" s="29" t="e">
        <f t="shared" ca="1" si="548"/>
        <v>#N/A</v>
      </c>
      <c r="I5848" s="1" t="e">
        <f t="shared" ca="1" si="551"/>
        <v>#N/A</v>
      </c>
      <c r="J5848" s="1" t="e">
        <f t="shared" ca="1" si="552"/>
        <v>#N/A</v>
      </c>
    </row>
    <row r="5849" spans="1:10" x14ac:dyDescent="0.2">
      <c r="A5849" s="5">
        <v>40284</v>
      </c>
      <c r="B5849" s="2">
        <v>-1.7275314877259862E-2</v>
      </c>
      <c r="C5849" s="1">
        <v>3290.2917838860558</v>
      </c>
      <c r="D5849" s="1">
        <v>3290.29</v>
      </c>
      <c r="E5849" s="1">
        <f t="shared" ca="1" si="549"/>
        <v>2793.2886127409201</v>
      </c>
      <c r="F5849" s="1">
        <f t="shared" ca="1" si="550"/>
        <v>1.177926972884981</v>
      </c>
      <c r="G5849" s="5">
        <f t="shared" ca="1" si="547"/>
        <v>40298</v>
      </c>
      <c r="H5849" s="29" t="e">
        <f t="shared" ca="1" si="548"/>
        <v>#N/A</v>
      </c>
      <c r="I5849" s="1" t="e">
        <f t="shared" ca="1" si="551"/>
        <v>#N/A</v>
      </c>
      <c r="J5849" s="1" t="e">
        <f t="shared" ca="1" si="552"/>
        <v>#N/A</v>
      </c>
    </row>
    <row r="5850" spans="1:10" x14ac:dyDescent="0.2">
      <c r="A5850" s="5">
        <v>40287</v>
      </c>
      <c r="B5850" s="2">
        <v>-9.5189177853624019E-3</v>
      </c>
      <c r="C5850" s="1">
        <v>3258.9717669053912</v>
      </c>
      <c r="D5850" s="1">
        <v>3258.97</v>
      </c>
      <c r="E5850" s="1">
        <f t="shared" ca="1" si="549"/>
        <v>2766.6995280854503</v>
      </c>
      <c r="F5850" s="1">
        <f t="shared" ca="1" si="550"/>
        <v>1.177926972884981</v>
      </c>
      <c r="G5850" s="5">
        <f t="shared" ca="1" si="547"/>
        <v>40298</v>
      </c>
      <c r="H5850" s="29" t="e">
        <f t="shared" ca="1" si="548"/>
        <v>#N/A</v>
      </c>
      <c r="I5850" s="1" t="e">
        <f t="shared" ca="1" si="551"/>
        <v>#N/A</v>
      </c>
      <c r="J5850" s="1" t="e">
        <f t="shared" ca="1" si="552"/>
        <v>#N/A</v>
      </c>
    </row>
    <row r="5851" spans="1:10" x14ac:dyDescent="0.2">
      <c r="A5851" s="5">
        <v>40288</v>
      </c>
      <c r="B5851" s="2">
        <v>9.7975740801543587E-3</v>
      </c>
      <c r="C5851" s="1">
        <v>3290.9017842167782</v>
      </c>
      <c r="D5851" s="1">
        <v>3290.9</v>
      </c>
      <c r="E5851" s="1">
        <f t="shared" ca="1" si="549"/>
        <v>2793.8064716693957</v>
      </c>
      <c r="F5851" s="1">
        <f t="shared" ca="1" si="550"/>
        <v>1.1779269728849808</v>
      </c>
      <c r="G5851" s="5">
        <f t="shared" ca="1" si="547"/>
        <v>40298</v>
      </c>
      <c r="H5851" s="29" t="e">
        <f t="shared" ca="1" si="548"/>
        <v>#N/A</v>
      </c>
      <c r="I5851" s="1" t="e">
        <f t="shared" ca="1" si="551"/>
        <v>#N/A</v>
      </c>
      <c r="J5851" s="1" t="e">
        <f t="shared" ca="1" si="552"/>
        <v>#N/A</v>
      </c>
    </row>
    <row r="5852" spans="1:10" x14ac:dyDescent="0.2">
      <c r="A5852" s="5">
        <v>40289</v>
      </c>
      <c r="B5852" s="2">
        <v>-2.5403385092224173E-3</v>
      </c>
      <c r="C5852" s="1">
        <v>3282.5417796842635</v>
      </c>
      <c r="D5852" s="1">
        <v>3282.54</v>
      </c>
      <c r="E5852" s="1">
        <f t="shared" ca="1" si="549"/>
        <v>2786.7092575020988</v>
      </c>
      <c r="F5852" s="1">
        <f t="shared" ca="1" si="550"/>
        <v>1.1779269728849808</v>
      </c>
      <c r="G5852" s="5">
        <f t="shared" ca="1" si="547"/>
        <v>40298</v>
      </c>
      <c r="H5852" s="29" t="e">
        <f t="shared" ca="1" si="548"/>
        <v>#N/A</v>
      </c>
      <c r="I5852" s="1" t="e">
        <f t="shared" ca="1" si="551"/>
        <v>#N/A</v>
      </c>
      <c r="J5852" s="1" t="e">
        <f t="shared" ca="1" si="552"/>
        <v>#N/A</v>
      </c>
    </row>
    <row r="5853" spans="1:10" x14ac:dyDescent="0.2">
      <c r="A5853" s="5">
        <v>40290</v>
      </c>
      <c r="B5853" s="2">
        <v>-4.0243226282086209E-3</v>
      </c>
      <c r="C5853" s="1">
        <v>3269.33177252224</v>
      </c>
      <c r="D5853" s="1">
        <v>3269.33</v>
      </c>
      <c r="E5853" s="1">
        <f t="shared" ca="1" si="549"/>
        <v>2775.4946403788949</v>
      </c>
      <c r="F5853" s="1">
        <f t="shared" ca="1" si="550"/>
        <v>1.1779269728849808</v>
      </c>
      <c r="G5853" s="5">
        <f t="shared" ca="1" si="547"/>
        <v>40298</v>
      </c>
      <c r="H5853" s="29" t="e">
        <f t="shared" ca="1" si="548"/>
        <v>#N/A</v>
      </c>
      <c r="I5853" s="1" t="e">
        <f t="shared" ca="1" si="551"/>
        <v>#N/A</v>
      </c>
      <c r="J5853" s="1" t="e">
        <f t="shared" ca="1" si="552"/>
        <v>#N/A</v>
      </c>
    </row>
    <row r="5854" spans="1:10" x14ac:dyDescent="0.2">
      <c r="A5854" s="5">
        <v>40291</v>
      </c>
      <c r="B5854" s="2">
        <v>3.7836498609806757E-3</v>
      </c>
      <c r="C5854" s="1">
        <v>3281.7017792288434</v>
      </c>
      <c r="D5854" s="1">
        <v>3281.7</v>
      </c>
      <c r="E5854" s="1">
        <f t="shared" ca="1" si="549"/>
        <v>2785.9961402891167</v>
      </c>
      <c r="F5854" s="1">
        <f t="shared" ca="1" si="550"/>
        <v>1.1779269728849808</v>
      </c>
      <c r="G5854" s="5">
        <f t="shared" ca="1" si="547"/>
        <v>40298</v>
      </c>
      <c r="H5854" s="29" t="e">
        <f t="shared" ca="1" si="548"/>
        <v>#N/A</v>
      </c>
      <c r="I5854" s="1" t="e">
        <f t="shared" ca="1" si="551"/>
        <v>#N/A</v>
      </c>
      <c r="J5854" s="1" t="e">
        <f t="shared" ca="1" si="552"/>
        <v>#N/A</v>
      </c>
    </row>
    <row r="5855" spans="1:10" x14ac:dyDescent="0.2">
      <c r="A5855" s="5">
        <v>40294</v>
      </c>
      <c r="B5855" s="2">
        <v>1.3069445714111616E-2</v>
      </c>
      <c r="C5855" s="1">
        <v>3324.5918024823782</v>
      </c>
      <c r="D5855" s="1">
        <v>3324.59</v>
      </c>
      <c r="E5855" s="1">
        <f t="shared" ca="1" si="549"/>
        <v>2822.4075656043497</v>
      </c>
      <c r="F5855" s="1">
        <f t="shared" ca="1" si="550"/>
        <v>1.177926972884981</v>
      </c>
      <c r="G5855" s="5">
        <f t="shared" ca="1" si="547"/>
        <v>40298</v>
      </c>
      <c r="H5855" s="29" t="e">
        <f t="shared" ca="1" si="548"/>
        <v>#N/A</v>
      </c>
      <c r="I5855" s="1" t="e">
        <f t="shared" ca="1" si="551"/>
        <v>#N/A</v>
      </c>
      <c r="J5855" s="1" t="e">
        <f t="shared" ca="1" si="552"/>
        <v>#N/A</v>
      </c>
    </row>
    <row r="5856" spans="1:10" x14ac:dyDescent="0.2">
      <c r="A5856" s="5">
        <v>40296</v>
      </c>
      <c r="B5856" s="2">
        <v>-2.6773226172249864E-2</v>
      </c>
      <c r="C5856" s="1">
        <v>3235.5817542241098</v>
      </c>
      <c r="D5856" s="1">
        <v>3235.58</v>
      </c>
      <c r="E5856" s="1">
        <f t="shared" ca="1" si="549"/>
        <v>2746.8426095001555</v>
      </c>
      <c r="F5856" s="1">
        <f t="shared" ca="1" si="550"/>
        <v>1.1779269728849808</v>
      </c>
      <c r="G5856" s="5">
        <f t="shared" ca="1" si="547"/>
        <v>40298</v>
      </c>
      <c r="H5856" s="29" t="e">
        <f t="shared" ca="1" si="548"/>
        <v>#N/A</v>
      </c>
      <c r="I5856" s="1" t="e">
        <f t="shared" ca="1" si="551"/>
        <v>#N/A</v>
      </c>
      <c r="J5856" s="1" t="e">
        <f t="shared" ca="1" si="552"/>
        <v>#N/A</v>
      </c>
    </row>
    <row r="5857" spans="1:10" x14ac:dyDescent="0.2">
      <c r="A5857" s="5">
        <v>40297</v>
      </c>
      <c r="B5857" s="2">
        <v>6.712861372613288E-3</v>
      </c>
      <c r="C5857" s="1">
        <v>3257.3017659999732</v>
      </c>
      <c r="D5857" s="1">
        <v>3257.3</v>
      </c>
      <c r="E5857" s="1">
        <f t="shared" ca="1" si="549"/>
        <v>2765.2817831501175</v>
      </c>
      <c r="F5857" s="1">
        <f t="shared" ca="1" si="550"/>
        <v>1.177926972884981</v>
      </c>
      <c r="G5857" s="5">
        <f t="shared" ca="1" si="547"/>
        <v>40298</v>
      </c>
      <c r="H5857" s="29" t="e">
        <f t="shared" ca="1" si="548"/>
        <v>#N/A</v>
      </c>
      <c r="I5857" s="1" t="e">
        <f t="shared" ca="1" si="551"/>
        <v>#N/A</v>
      </c>
      <c r="J5857" s="1" t="e">
        <f t="shared" ca="1" si="552"/>
        <v>#N/A</v>
      </c>
    </row>
    <row r="5858" spans="1:10" x14ac:dyDescent="0.2">
      <c r="A5858" s="5">
        <v>40298</v>
      </c>
      <c r="B5858" s="2">
        <v>-2.8029349461210495E-3</v>
      </c>
      <c r="C5858" s="1">
        <v>3248.17176104999</v>
      </c>
      <c r="D5858" s="1">
        <v>3248.17</v>
      </c>
      <c r="E5858" s="1">
        <f t="shared" ca="1" si="549"/>
        <v>2757.5308782042543</v>
      </c>
      <c r="F5858" s="1">
        <f t="shared" ca="1" si="550"/>
        <v>1.1779269728849808</v>
      </c>
      <c r="G5858" s="5">
        <f t="shared" ca="1" si="547"/>
        <v>40298</v>
      </c>
      <c r="H5858" s="29" t="e">
        <f t="shared" ca="1" si="548"/>
        <v>#N/A</v>
      </c>
      <c r="I5858" s="1" t="e">
        <f t="shared" ca="1" si="551"/>
        <v>#N/A</v>
      </c>
      <c r="J5858" s="1" t="e">
        <f t="shared" ca="1" si="552"/>
        <v>#N/A</v>
      </c>
    </row>
    <row r="5859" spans="1:10" x14ac:dyDescent="0.2">
      <c r="A5859" s="5">
        <v>40301</v>
      </c>
      <c r="B5859" s="2">
        <v>-1.6009014306517244E-4</v>
      </c>
      <c r="C5859" s="1">
        <v>3247.651760768063</v>
      </c>
      <c r="D5859" s="1">
        <v>3247.65</v>
      </c>
      <c r="E5859" s="1">
        <f t="shared" ca="1" si="549"/>
        <v>2757.0894246914554</v>
      </c>
      <c r="F5859" s="1">
        <f t="shared" ca="1" si="550"/>
        <v>1.177926972884981</v>
      </c>
      <c r="G5859" s="5">
        <f t="shared" ca="1" si="547"/>
        <v>40329</v>
      </c>
      <c r="H5859" s="29" t="e">
        <f t="shared" ca="1" si="548"/>
        <v>#N/A</v>
      </c>
      <c r="I5859" s="1" t="e">
        <f t="shared" ca="1" si="551"/>
        <v>#N/A</v>
      </c>
      <c r="J5859" s="1" t="e">
        <f t="shared" ca="1" si="552"/>
        <v>#N/A</v>
      </c>
    </row>
    <row r="5860" spans="1:10" x14ac:dyDescent="0.2">
      <c r="A5860" s="5">
        <v>40302</v>
      </c>
      <c r="B5860" s="2">
        <v>-2.4276014964666803E-2</v>
      </c>
      <c r="C5860" s="1">
        <v>3168.8117180236309</v>
      </c>
      <c r="D5860" s="1">
        <v>3168.81</v>
      </c>
      <c r="E5860" s="1">
        <f t="shared" ca="1" si="549"/>
        <v>2690.1582805587209</v>
      </c>
      <c r="F5860" s="1">
        <f t="shared" ca="1" si="550"/>
        <v>1.177926972884981</v>
      </c>
      <c r="G5860" s="5">
        <f t="shared" ca="1" si="547"/>
        <v>40329</v>
      </c>
      <c r="H5860" s="29" t="e">
        <f t="shared" ca="1" si="548"/>
        <v>#N/A</v>
      </c>
      <c r="I5860" s="1" t="e">
        <f t="shared" ca="1" si="551"/>
        <v>#N/A</v>
      </c>
      <c r="J5860" s="1" t="e">
        <f t="shared" ca="1" si="552"/>
        <v>#N/A</v>
      </c>
    </row>
    <row r="5861" spans="1:10" x14ac:dyDescent="0.2">
      <c r="A5861" s="5">
        <v>40303</v>
      </c>
      <c r="B5861" s="2">
        <v>-1.1423846806845384E-2</v>
      </c>
      <c r="C5861" s="1">
        <v>3132.6116983971924</v>
      </c>
      <c r="D5861" s="1">
        <v>3132.61</v>
      </c>
      <c r="E5861" s="1">
        <f t="shared" ca="1" si="549"/>
        <v>2659.426324475452</v>
      </c>
      <c r="F5861" s="1">
        <f t="shared" ca="1" si="550"/>
        <v>1.1779269728849808</v>
      </c>
      <c r="G5861" s="5">
        <f t="shared" ca="1" si="547"/>
        <v>40329</v>
      </c>
      <c r="H5861" s="29" t="e">
        <f t="shared" ca="1" si="548"/>
        <v>#N/A</v>
      </c>
      <c r="I5861" s="1" t="e">
        <f t="shared" ca="1" si="551"/>
        <v>#N/A</v>
      </c>
      <c r="J5861" s="1" t="e">
        <f t="shared" ca="1" si="552"/>
        <v>#N/A</v>
      </c>
    </row>
    <row r="5862" spans="1:10" x14ac:dyDescent="0.2">
      <c r="A5862" s="5">
        <v>40304</v>
      </c>
      <c r="B5862" s="2">
        <v>-3.7604425702529864E-3</v>
      </c>
      <c r="C5862" s="1">
        <v>3120.8316920104671</v>
      </c>
      <c r="D5862" s="1">
        <v>3120.83</v>
      </c>
      <c r="E5862" s="1">
        <f t="shared" ca="1" si="549"/>
        <v>2649.4257045124427</v>
      </c>
      <c r="F5862" s="1">
        <f t="shared" ca="1" si="550"/>
        <v>1.177926972884981</v>
      </c>
      <c r="G5862" s="5">
        <f t="shared" ca="1" si="547"/>
        <v>40329</v>
      </c>
      <c r="H5862" s="29" t="e">
        <f t="shared" ca="1" si="548"/>
        <v>#N/A</v>
      </c>
      <c r="I5862" s="1" t="e">
        <f t="shared" ca="1" si="551"/>
        <v>#N/A</v>
      </c>
      <c r="J5862" s="1" t="e">
        <f t="shared" ca="1" si="552"/>
        <v>#N/A</v>
      </c>
    </row>
    <row r="5863" spans="1:10" x14ac:dyDescent="0.2">
      <c r="A5863" s="5">
        <v>40305</v>
      </c>
      <c r="B5863" s="2">
        <v>-3.6265993341514813E-2</v>
      </c>
      <c r="C5863" s="1">
        <v>3007.6516306480271</v>
      </c>
      <c r="D5863" s="1">
        <v>3007.65</v>
      </c>
      <c r="E5863" s="1">
        <f t="shared" ca="1" si="549"/>
        <v>2553.3416495537563</v>
      </c>
      <c r="F5863" s="1">
        <f t="shared" ca="1" si="550"/>
        <v>1.177926972884981</v>
      </c>
      <c r="G5863" s="5">
        <f t="shared" ca="1" si="547"/>
        <v>40329</v>
      </c>
      <c r="H5863" s="29" t="e">
        <f t="shared" ca="1" si="548"/>
        <v>#N/A</v>
      </c>
      <c r="I5863" s="1" t="e">
        <f t="shared" ca="1" si="551"/>
        <v>#N/A</v>
      </c>
      <c r="J5863" s="1" t="e">
        <f t="shared" ca="1" si="552"/>
        <v>#N/A</v>
      </c>
    </row>
    <row r="5864" spans="1:10" x14ac:dyDescent="0.2">
      <c r="A5864" s="5">
        <v>40308</v>
      </c>
      <c r="B5864" s="2">
        <v>4.3585523581533669E-2</v>
      </c>
      <c r="C5864" s="1">
        <v>3138.7417017206749</v>
      </c>
      <c r="D5864" s="1">
        <v>3138.74</v>
      </c>
      <c r="E5864" s="1">
        <f t="shared" ca="1" si="549"/>
        <v>2664.6303822320938</v>
      </c>
      <c r="F5864" s="1">
        <f t="shared" ca="1" si="550"/>
        <v>1.1779269728849808</v>
      </c>
      <c r="G5864" s="5">
        <f t="shared" ca="1" si="547"/>
        <v>40329</v>
      </c>
      <c r="H5864" s="29" t="e">
        <f t="shared" ca="1" si="548"/>
        <v>#N/A</v>
      </c>
      <c r="I5864" s="1" t="e">
        <f t="shared" ca="1" si="551"/>
        <v>#N/A</v>
      </c>
      <c r="J5864" s="1" t="e">
        <f t="shared" ca="1" si="552"/>
        <v>#N/A</v>
      </c>
    </row>
    <row r="5865" spans="1:10" x14ac:dyDescent="0.2">
      <c r="A5865" s="5">
        <v>40309</v>
      </c>
      <c r="B5865" s="2">
        <v>-5.3397223089519663E-3</v>
      </c>
      <c r="C5865" s="1">
        <v>3121.981692633959</v>
      </c>
      <c r="D5865" s="1">
        <v>3121.98</v>
      </c>
      <c r="E5865" s="1">
        <f t="shared" ca="1" si="549"/>
        <v>2650.401995934978</v>
      </c>
      <c r="F5865" s="1">
        <f t="shared" ca="1" si="550"/>
        <v>1.1779269728849808</v>
      </c>
      <c r="G5865" s="5">
        <f t="shared" ca="1" si="547"/>
        <v>40329</v>
      </c>
      <c r="H5865" s="29" t="e">
        <f t="shared" ca="1" si="548"/>
        <v>#N/A</v>
      </c>
      <c r="I5865" s="1" t="e">
        <f t="shared" ca="1" si="551"/>
        <v>#N/A</v>
      </c>
      <c r="J5865" s="1" t="e">
        <f t="shared" ca="1" si="552"/>
        <v>#N/A</v>
      </c>
    </row>
    <row r="5866" spans="1:10" x14ac:dyDescent="0.2">
      <c r="A5866" s="5">
        <v>40310</v>
      </c>
      <c r="B5866" s="2">
        <v>2.4141730568421282E-2</v>
      </c>
      <c r="C5866" s="1">
        <v>3197.351733497072</v>
      </c>
      <c r="D5866" s="1">
        <v>3197.35</v>
      </c>
      <c r="E5866" s="1">
        <f t="shared" ca="1" si="549"/>
        <v>2714.387286818846</v>
      </c>
      <c r="F5866" s="1">
        <f t="shared" ca="1" si="550"/>
        <v>1.177926972884981</v>
      </c>
      <c r="G5866" s="5">
        <f t="shared" ca="1" si="547"/>
        <v>40329</v>
      </c>
      <c r="H5866" s="29" t="e">
        <f t="shared" ca="1" si="548"/>
        <v>#N/A</v>
      </c>
      <c r="I5866" s="1" t="e">
        <f t="shared" ca="1" si="551"/>
        <v>#N/A</v>
      </c>
      <c r="J5866" s="1" t="e">
        <f t="shared" ca="1" si="552"/>
        <v>#N/A</v>
      </c>
    </row>
    <row r="5867" spans="1:10" x14ac:dyDescent="0.2">
      <c r="A5867" s="5">
        <v>40311</v>
      </c>
      <c r="B5867" s="2">
        <v>-4.8383817849155797E-3</v>
      </c>
      <c r="C5867" s="1">
        <v>3181.8817251097516</v>
      </c>
      <c r="D5867" s="1">
        <v>3181.88</v>
      </c>
      <c r="E5867" s="1">
        <f t="shared" ca="1" si="549"/>
        <v>2701.2540448130953</v>
      </c>
      <c r="F5867" s="1">
        <f t="shared" ca="1" si="550"/>
        <v>1.177926972884981</v>
      </c>
      <c r="G5867" s="5">
        <f t="shared" ca="1" si="547"/>
        <v>40329</v>
      </c>
      <c r="H5867" s="29" t="e">
        <f t="shared" ca="1" si="548"/>
        <v>#N/A</v>
      </c>
      <c r="I5867" s="1" t="e">
        <f t="shared" ca="1" si="551"/>
        <v>#N/A</v>
      </c>
      <c r="J5867" s="1" t="e">
        <f t="shared" ca="1" si="552"/>
        <v>#N/A</v>
      </c>
    </row>
    <row r="5868" spans="1:10" x14ac:dyDescent="0.2">
      <c r="A5868" s="5">
        <v>40312</v>
      </c>
      <c r="B5868" s="2">
        <v>-2.4944372509334123E-2</v>
      </c>
      <c r="C5868" s="1">
        <v>3102.5116820779713</v>
      </c>
      <c r="D5868" s="1">
        <v>3102.51</v>
      </c>
      <c r="E5868" s="1">
        <f t="shared" ca="1" si="549"/>
        <v>2633.8729576769319</v>
      </c>
      <c r="F5868" s="1">
        <f t="shared" ca="1" si="550"/>
        <v>1.177926972884981</v>
      </c>
      <c r="G5868" s="5">
        <f t="shared" ca="1" si="547"/>
        <v>40329</v>
      </c>
      <c r="H5868" s="29" t="e">
        <f t="shared" ca="1" si="548"/>
        <v>#N/A</v>
      </c>
      <c r="I5868" s="1" t="e">
        <f t="shared" ca="1" si="551"/>
        <v>#N/A</v>
      </c>
      <c r="J5868" s="1" t="e">
        <f t="shared" ca="1" si="552"/>
        <v>#N/A</v>
      </c>
    </row>
    <row r="5869" spans="1:10" x14ac:dyDescent="0.2">
      <c r="A5869" s="5">
        <v>40315</v>
      </c>
      <c r="B5869" s="2">
        <v>-9.5084302709746993E-4</v>
      </c>
      <c r="C5869" s="1">
        <v>3099.5616804785791</v>
      </c>
      <c r="D5869" s="1">
        <v>3099.56</v>
      </c>
      <c r="E5869" s="1">
        <f t="shared" ca="1" si="549"/>
        <v>2631.3685579408643</v>
      </c>
      <c r="F5869" s="1">
        <f t="shared" ca="1" si="550"/>
        <v>1.177926972884981</v>
      </c>
      <c r="G5869" s="5">
        <f t="shared" ca="1" si="547"/>
        <v>40329</v>
      </c>
      <c r="H5869" s="29" t="e">
        <f t="shared" ca="1" si="548"/>
        <v>#N/A</v>
      </c>
      <c r="I5869" s="1" t="e">
        <f t="shared" ca="1" si="551"/>
        <v>#N/A</v>
      </c>
      <c r="J5869" s="1" t="e">
        <f t="shared" ca="1" si="552"/>
        <v>#N/A</v>
      </c>
    </row>
    <row r="5870" spans="1:10" x14ac:dyDescent="0.2">
      <c r="A5870" s="5">
        <v>40316</v>
      </c>
      <c r="B5870" s="2">
        <v>9.7820335789595703E-3</v>
      </c>
      <c r="C5870" s="1">
        <v>3129.8816969170771</v>
      </c>
      <c r="D5870" s="1">
        <v>3129.88</v>
      </c>
      <c r="E5870" s="1">
        <f t="shared" ca="1" si="549"/>
        <v>2657.1086935332605</v>
      </c>
      <c r="F5870" s="1">
        <f t="shared" ca="1" si="550"/>
        <v>1.177926972884981</v>
      </c>
      <c r="G5870" s="5">
        <f t="shared" ca="1" si="547"/>
        <v>40329</v>
      </c>
      <c r="H5870" s="29" t="e">
        <f t="shared" ca="1" si="548"/>
        <v>#N/A</v>
      </c>
      <c r="I5870" s="1" t="e">
        <f t="shared" ca="1" si="551"/>
        <v>#N/A</v>
      </c>
      <c r="J5870" s="1" t="e">
        <f t="shared" ca="1" si="552"/>
        <v>#N/A</v>
      </c>
    </row>
    <row r="5871" spans="1:10" x14ac:dyDescent="0.2">
      <c r="A5871" s="5">
        <v>40317</v>
      </c>
      <c r="B5871" s="2">
        <v>-1.4463813309136486E-2</v>
      </c>
      <c r="C5871" s="1">
        <v>3084.6116723731852</v>
      </c>
      <c r="D5871" s="1">
        <v>3084.61</v>
      </c>
      <c r="E5871" s="1">
        <f t="shared" ca="1" si="549"/>
        <v>2618.6767694479122</v>
      </c>
      <c r="F5871" s="1">
        <f t="shared" ca="1" si="550"/>
        <v>1.1779269728849808</v>
      </c>
      <c r="G5871" s="5">
        <f t="shared" ca="1" si="547"/>
        <v>40329</v>
      </c>
      <c r="H5871" s="29" t="e">
        <f t="shared" ca="1" si="548"/>
        <v>#N/A</v>
      </c>
      <c r="I5871" s="1" t="e">
        <f t="shared" ca="1" si="551"/>
        <v>#N/A</v>
      </c>
      <c r="J5871" s="1" t="e">
        <f t="shared" ca="1" si="552"/>
        <v>#N/A</v>
      </c>
    </row>
    <row r="5872" spans="1:10" x14ac:dyDescent="0.2">
      <c r="A5872" s="5">
        <v>40318</v>
      </c>
      <c r="B5872" s="2">
        <v>-3.0817510155254579E-2</v>
      </c>
      <c r="C5872" s="1">
        <v>2989.5516208348076</v>
      </c>
      <c r="D5872" s="1">
        <v>2989.55</v>
      </c>
      <c r="E5872" s="1">
        <f t="shared" ca="1" si="549"/>
        <v>2537.9756715121216</v>
      </c>
      <c r="F5872" s="1">
        <f t="shared" ca="1" si="550"/>
        <v>1.177926972884981</v>
      </c>
      <c r="G5872" s="5">
        <f t="shared" ca="1" si="547"/>
        <v>40329</v>
      </c>
      <c r="H5872" s="29" t="e">
        <f t="shared" ca="1" si="548"/>
        <v>#N/A</v>
      </c>
      <c r="I5872" s="1" t="e">
        <f t="shared" ca="1" si="551"/>
        <v>#N/A</v>
      </c>
      <c r="J5872" s="1" t="e">
        <f t="shared" ca="1" si="552"/>
        <v>#N/A</v>
      </c>
    </row>
    <row r="5873" spans="1:10" x14ac:dyDescent="0.2">
      <c r="A5873" s="5">
        <v>40319</v>
      </c>
      <c r="B5873" s="2">
        <v>-3.0138315131040816E-3</v>
      </c>
      <c r="C5873" s="1">
        <v>2980.5416159498841</v>
      </c>
      <c r="D5873" s="1">
        <v>2980.54</v>
      </c>
      <c r="E5873" s="1">
        <f t="shared" ca="1" si="549"/>
        <v>2530.3266404538267</v>
      </c>
      <c r="F5873" s="1">
        <f t="shared" ca="1" si="550"/>
        <v>1.177926972884981</v>
      </c>
      <c r="G5873" s="5">
        <f t="shared" ca="1" si="547"/>
        <v>40329</v>
      </c>
      <c r="H5873" s="29" t="e">
        <f t="shared" ca="1" si="548"/>
        <v>#N/A</v>
      </c>
      <c r="I5873" s="1" t="e">
        <f t="shared" ca="1" si="551"/>
        <v>#N/A</v>
      </c>
      <c r="J5873" s="1" t="e">
        <f t="shared" ca="1" si="552"/>
        <v>#N/A</v>
      </c>
    </row>
    <row r="5874" spans="1:10" x14ac:dyDescent="0.2">
      <c r="A5874" s="5">
        <v>40322</v>
      </c>
      <c r="B5874" s="2">
        <v>1.999973159226176E-2</v>
      </c>
      <c r="C5874" s="1">
        <v>3040.1516482684478</v>
      </c>
      <c r="D5874" s="1">
        <v>3040.15</v>
      </c>
      <c r="E5874" s="1">
        <f t="shared" ca="1" si="549"/>
        <v>2580.9324941036525</v>
      </c>
      <c r="F5874" s="1">
        <f t="shared" ca="1" si="550"/>
        <v>1.1779269728849813</v>
      </c>
      <c r="G5874" s="5">
        <f t="shared" ca="1" si="547"/>
        <v>40329</v>
      </c>
      <c r="H5874" s="29" t="e">
        <f t="shared" ca="1" si="548"/>
        <v>#N/A</v>
      </c>
      <c r="I5874" s="1" t="e">
        <f t="shared" ca="1" si="551"/>
        <v>#N/A</v>
      </c>
      <c r="J5874" s="1" t="e">
        <f t="shared" ca="1" si="552"/>
        <v>#N/A</v>
      </c>
    </row>
    <row r="5875" spans="1:10" x14ac:dyDescent="0.2">
      <c r="A5875" s="5">
        <v>40323</v>
      </c>
      <c r="B5875" s="2">
        <v>-2.2331134976892542E-2</v>
      </c>
      <c r="C5875" s="1">
        <v>2972.2616114607426</v>
      </c>
      <c r="D5875" s="1">
        <v>2972.26</v>
      </c>
      <c r="E5875" s="1">
        <f t="shared" ca="1" si="549"/>
        <v>2523.2973422115756</v>
      </c>
      <c r="F5875" s="1">
        <f t="shared" ca="1" si="550"/>
        <v>1.1779269728849815</v>
      </c>
      <c r="G5875" s="5">
        <f t="shared" ca="1" si="547"/>
        <v>40329</v>
      </c>
      <c r="H5875" s="29" t="e">
        <f t="shared" ca="1" si="548"/>
        <v>#N/A</v>
      </c>
      <c r="I5875" s="1" t="e">
        <f t="shared" ca="1" si="551"/>
        <v>#N/A</v>
      </c>
      <c r="J5875" s="1" t="e">
        <f t="shared" ca="1" si="552"/>
        <v>#N/A</v>
      </c>
    </row>
    <row r="5876" spans="1:10" x14ac:dyDescent="0.2">
      <c r="A5876" s="5">
        <v>40324</v>
      </c>
      <c r="B5876" s="2">
        <v>3.314313014339243E-2</v>
      </c>
      <c r="C5876" s="1">
        <v>3070.7716648695955</v>
      </c>
      <c r="D5876" s="1">
        <v>3070.77</v>
      </c>
      <c r="E5876" s="1">
        <f t="shared" ca="1" si="549"/>
        <v>2606.9273144149706</v>
      </c>
      <c r="F5876" s="1">
        <f t="shared" ca="1" si="550"/>
        <v>1.1779269728849813</v>
      </c>
      <c r="G5876" s="5">
        <f t="shared" ca="1" si="547"/>
        <v>40329</v>
      </c>
      <c r="H5876" s="29" t="e">
        <f t="shared" ca="1" si="548"/>
        <v>#N/A</v>
      </c>
      <c r="I5876" s="1" t="e">
        <f t="shared" ca="1" si="551"/>
        <v>#N/A</v>
      </c>
      <c r="J5876" s="1" t="e">
        <f t="shared" ca="1" si="552"/>
        <v>#N/A</v>
      </c>
    </row>
    <row r="5877" spans="1:10" x14ac:dyDescent="0.2">
      <c r="A5877" s="5">
        <v>40325</v>
      </c>
      <c r="B5877" s="2">
        <v>1.4869234752195704E-2</v>
      </c>
      <c r="C5877" s="1">
        <v>3116.4316896249325</v>
      </c>
      <c r="D5877" s="1">
        <v>3116.43</v>
      </c>
      <c r="E5877" s="1">
        <f t="shared" ca="1" si="549"/>
        <v>2645.6903286349175</v>
      </c>
      <c r="F5877" s="1">
        <f t="shared" ca="1" si="550"/>
        <v>1.1779269728849813</v>
      </c>
      <c r="G5877" s="5">
        <f t="shared" ca="1" si="547"/>
        <v>40329</v>
      </c>
      <c r="H5877" s="29" t="e">
        <f t="shared" ca="1" si="548"/>
        <v>#N/A</v>
      </c>
      <c r="I5877" s="1" t="e">
        <f t="shared" ca="1" si="551"/>
        <v>#N/A</v>
      </c>
      <c r="J5877" s="1" t="e">
        <f t="shared" ca="1" si="552"/>
        <v>#N/A</v>
      </c>
    </row>
    <row r="5878" spans="1:10" x14ac:dyDescent="0.2">
      <c r="A5878" s="5">
        <v>40326</v>
      </c>
      <c r="B5878" s="2">
        <v>-8.9974746745474787E-3</v>
      </c>
      <c r="C5878" s="1">
        <v>3088.3916744225749</v>
      </c>
      <c r="D5878" s="1">
        <v>3088.39</v>
      </c>
      <c r="E5878" s="1">
        <f t="shared" ca="1" si="549"/>
        <v>2621.8857969063297</v>
      </c>
      <c r="F5878" s="1">
        <f t="shared" ca="1" si="550"/>
        <v>1.1779269728849813</v>
      </c>
      <c r="G5878" s="5">
        <f t="shared" ca="1" si="547"/>
        <v>40329</v>
      </c>
      <c r="H5878" s="29" t="e">
        <f t="shared" ca="1" si="548"/>
        <v>#N/A</v>
      </c>
      <c r="I5878" s="1" t="e">
        <f t="shared" ca="1" si="551"/>
        <v>#N/A</v>
      </c>
      <c r="J5878" s="1" t="e">
        <f t="shared" ca="1" si="552"/>
        <v>#N/A</v>
      </c>
    </row>
    <row r="5879" spans="1:10" x14ac:dyDescent="0.2">
      <c r="A5879" s="5">
        <v>40329</v>
      </c>
      <c r="B5879" s="2">
        <v>-2.0269460787011306E-3</v>
      </c>
      <c r="C5879" s="1">
        <v>3082.131671028611</v>
      </c>
      <c r="D5879" s="1">
        <v>3082.13</v>
      </c>
      <c r="E5879" s="1">
        <f t="shared" ca="1" si="549"/>
        <v>2616.5713757714884</v>
      </c>
      <c r="F5879" s="1">
        <f t="shared" ca="1" si="550"/>
        <v>1.1779269728849813</v>
      </c>
      <c r="G5879" s="5">
        <f t="shared" ca="1" si="547"/>
        <v>40329</v>
      </c>
      <c r="H5879" s="29" t="e">
        <f t="shared" ca="1" si="548"/>
        <v>#N/A</v>
      </c>
      <c r="I5879" s="1" t="e">
        <f t="shared" ca="1" si="551"/>
        <v>#N/A</v>
      </c>
      <c r="J5879" s="1" t="e">
        <f t="shared" ca="1" si="552"/>
        <v>#N/A</v>
      </c>
    </row>
    <row r="5880" spans="1:10" x14ac:dyDescent="0.2">
      <c r="A5880" s="5">
        <v>40330</v>
      </c>
      <c r="B5880" s="2">
        <v>6.0315431211530601E-3</v>
      </c>
      <c r="C5880" s="1">
        <v>3100.7216811074918</v>
      </c>
      <c r="D5880" s="1">
        <v>3100.72</v>
      </c>
      <c r="E5880" s="1">
        <f t="shared" ca="1" si="549"/>
        <v>2632.3533388540295</v>
      </c>
      <c r="F5880" s="1">
        <f t="shared" ca="1" si="550"/>
        <v>1.177926972884981</v>
      </c>
      <c r="G5880" s="5">
        <f t="shared" ca="1" si="547"/>
        <v>40359</v>
      </c>
      <c r="H5880" s="29" t="e">
        <f t="shared" ca="1" si="548"/>
        <v>#N/A</v>
      </c>
      <c r="I5880" s="1" t="e">
        <f t="shared" ca="1" si="551"/>
        <v>#N/A</v>
      </c>
      <c r="J5880" s="1" t="e">
        <f t="shared" ca="1" si="552"/>
        <v>#N/A</v>
      </c>
    </row>
    <row r="5881" spans="1:10" x14ac:dyDescent="0.2">
      <c r="A5881" s="5">
        <v>40331</v>
      </c>
      <c r="B5881" s="2">
        <v>-2.2317397249669302E-3</v>
      </c>
      <c r="C5881" s="1">
        <v>3093.8016773556978</v>
      </c>
      <c r="D5881" s="1">
        <v>3093.8</v>
      </c>
      <c r="E5881" s="1">
        <f t="shared" ca="1" si="549"/>
        <v>2626.478611337559</v>
      </c>
      <c r="F5881" s="1">
        <f t="shared" ca="1" si="550"/>
        <v>1.1779269728849813</v>
      </c>
      <c r="G5881" s="5">
        <f t="shared" ca="1" si="547"/>
        <v>40359</v>
      </c>
      <c r="H5881" s="29" t="e">
        <f t="shared" ca="1" si="548"/>
        <v>#N/A</v>
      </c>
      <c r="I5881" s="1" t="e">
        <f t="shared" ca="1" si="551"/>
        <v>#N/A</v>
      </c>
      <c r="J5881" s="1" t="e">
        <f t="shared" ca="1" si="552"/>
        <v>#N/A</v>
      </c>
    </row>
    <row r="5882" spans="1:10" x14ac:dyDescent="0.2">
      <c r="A5882" s="5">
        <v>40332</v>
      </c>
      <c r="B5882" s="2">
        <v>-4.1243777878338106E-3</v>
      </c>
      <c r="C5882" s="1">
        <v>3081.0416704376489</v>
      </c>
      <c r="D5882" s="1">
        <v>3081.04</v>
      </c>
      <c r="E5882" s="1">
        <f t="shared" ca="1" si="549"/>
        <v>2615.6460212927382</v>
      </c>
      <c r="F5882" s="1">
        <f t="shared" ca="1" si="550"/>
        <v>1.177926972884981</v>
      </c>
      <c r="G5882" s="5">
        <f t="shared" ca="1" si="547"/>
        <v>40359</v>
      </c>
      <c r="H5882" s="29" t="e">
        <f t="shared" ca="1" si="548"/>
        <v>#N/A</v>
      </c>
      <c r="I5882" s="1" t="e">
        <f t="shared" ca="1" si="551"/>
        <v>#N/A</v>
      </c>
      <c r="J5882" s="1" t="e">
        <f t="shared" ca="1" si="552"/>
        <v>#N/A</v>
      </c>
    </row>
    <row r="5883" spans="1:10" x14ac:dyDescent="0.2">
      <c r="A5883" s="5">
        <v>40333</v>
      </c>
      <c r="B5883" s="2">
        <v>-2.128502064238047E-2</v>
      </c>
      <c r="C5883" s="1">
        <v>3015.4616348823492</v>
      </c>
      <c r="D5883" s="1">
        <v>3015.46</v>
      </c>
      <c r="E5883" s="1">
        <f t="shared" ca="1" si="549"/>
        <v>2559.9719417363617</v>
      </c>
      <c r="F5883" s="1">
        <f t="shared" ca="1" si="550"/>
        <v>1.1779269728849813</v>
      </c>
      <c r="G5883" s="5">
        <f t="shared" ca="1" si="547"/>
        <v>40359</v>
      </c>
      <c r="H5883" s="29" t="e">
        <f t="shared" ca="1" si="548"/>
        <v>#N/A</v>
      </c>
      <c r="I5883" s="1" t="e">
        <f t="shared" ca="1" si="551"/>
        <v>#N/A</v>
      </c>
      <c r="J5883" s="1" t="e">
        <f t="shared" ca="1" si="552"/>
        <v>#N/A</v>
      </c>
    </row>
    <row r="5884" spans="1:10" x14ac:dyDescent="0.2">
      <c r="A5884" s="5">
        <v>40336</v>
      </c>
      <c r="B5884" s="2">
        <v>-1.3570068911542554E-2</v>
      </c>
      <c r="C5884" s="1">
        <v>2974.541612696883</v>
      </c>
      <c r="D5884" s="1">
        <v>2974.54</v>
      </c>
      <c r="E5884" s="1">
        <f t="shared" ca="1" si="549"/>
        <v>2525.232946075384</v>
      </c>
      <c r="F5884" s="1">
        <f t="shared" ca="1" si="550"/>
        <v>1.1779269728849813</v>
      </c>
      <c r="G5884" s="5">
        <f t="shared" ca="1" si="547"/>
        <v>40359</v>
      </c>
      <c r="H5884" s="29" t="e">
        <f t="shared" ca="1" si="548"/>
        <v>#N/A</v>
      </c>
      <c r="I5884" s="1" t="e">
        <f t="shared" ca="1" si="551"/>
        <v>#N/A</v>
      </c>
      <c r="J5884" s="1" t="e">
        <f t="shared" ca="1" si="552"/>
        <v>#N/A</v>
      </c>
    </row>
    <row r="5885" spans="1:10" x14ac:dyDescent="0.2">
      <c r="A5885" s="5">
        <v>40337</v>
      </c>
      <c r="B5885" s="2">
        <v>-6.6295965090399367E-3</v>
      </c>
      <c r="C5885" s="1">
        <v>2954.8216020053537</v>
      </c>
      <c r="D5885" s="1">
        <v>2954.82</v>
      </c>
      <c r="E5885" s="1">
        <f t="shared" ca="1" si="549"/>
        <v>2508.4916705515698</v>
      </c>
      <c r="F5885" s="1">
        <f t="shared" ca="1" si="550"/>
        <v>1.1779269728849813</v>
      </c>
      <c r="G5885" s="5">
        <f t="shared" ca="1" si="547"/>
        <v>40359</v>
      </c>
      <c r="H5885" s="29" t="e">
        <f t="shared" ca="1" si="548"/>
        <v>#N/A</v>
      </c>
      <c r="I5885" s="1" t="e">
        <f t="shared" ca="1" si="551"/>
        <v>#N/A</v>
      </c>
      <c r="J5885" s="1" t="e">
        <f t="shared" ca="1" si="552"/>
        <v>#N/A</v>
      </c>
    </row>
    <row r="5886" spans="1:10" x14ac:dyDescent="0.2">
      <c r="A5886" s="5">
        <v>40338</v>
      </c>
      <c r="B5886" s="2">
        <v>2.4258668886768087E-2</v>
      </c>
      <c r="C5886" s="1">
        <v>3026.5016408678712</v>
      </c>
      <c r="D5886" s="1">
        <v>3026.5</v>
      </c>
      <c r="E5886" s="1">
        <f t="shared" ca="1" si="549"/>
        <v>2569.3443393926964</v>
      </c>
      <c r="F5886" s="1">
        <f t="shared" ca="1" si="550"/>
        <v>1.177926972884981</v>
      </c>
      <c r="G5886" s="5">
        <f t="shared" ca="1" si="547"/>
        <v>40359</v>
      </c>
      <c r="H5886" s="29" t="e">
        <f t="shared" ca="1" si="548"/>
        <v>#N/A</v>
      </c>
      <c r="I5886" s="1" t="e">
        <f t="shared" ca="1" si="551"/>
        <v>#N/A</v>
      </c>
      <c r="J5886" s="1" t="e">
        <f t="shared" ca="1" si="552"/>
        <v>#N/A</v>
      </c>
    </row>
    <row r="5887" spans="1:10" x14ac:dyDescent="0.2">
      <c r="A5887" s="5">
        <v>40339</v>
      </c>
      <c r="B5887" s="2">
        <v>1.8123244672063388E-2</v>
      </c>
      <c r="C5887" s="1">
        <v>3081.3516706057208</v>
      </c>
      <c r="D5887" s="1">
        <v>3081.35</v>
      </c>
      <c r="E5887" s="1">
        <f t="shared" ca="1" si="549"/>
        <v>2615.9091955022909</v>
      </c>
      <c r="F5887" s="1">
        <f t="shared" ca="1" si="550"/>
        <v>1.177926972884981</v>
      </c>
      <c r="G5887" s="5">
        <f t="shared" ca="1" si="547"/>
        <v>40359</v>
      </c>
      <c r="H5887" s="29" t="e">
        <f t="shared" ca="1" si="548"/>
        <v>#N/A</v>
      </c>
      <c r="I5887" s="1" t="e">
        <f t="shared" ca="1" si="551"/>
        <v>#N/A</v>
      </c>
      <c r="J5887" s="1" t="e">
        <f t="shared" ca="1" si="552"/>
        <v>#N/A</v>
      </c>
    </row>
    <row r="5888" spans="1:10" x14ac:dyDescent="0.2">
      <c r="A5888" s="5">
        <v>40340</v>
      </c>
      <c r="B5888" s="2">
        <v>-1.0157885342463424E-2</v>
      </c>
      <c r="C5888" s="1">
        <v>3050.0516536358996</v>
      </c>
      <c r="D5888" s="1">
        <v>3050.05</v>
      </c>
      <c r="E5888" s="1">
        <f t="shared" ca="1" si="549"/>
        <v>2589.3370898280828</v>
      </c>
      <c r="F5888" s="1">
        <f t="shared" ca="1" si="550"/>
        <v>1.1779269728849813</v>
      </c>
      <c r="G5888" s="5">
        <f t="shared" ca="1" si="547"/>
        <v>40359</v>
      </c>
      <c r="H5888" s="29" t="e">
        <f t="shared" ca="1" si="548"/>
        <v>#N/A</v>
      </c>
      <c r="I5888" s="1" t="e">
        <f t="shared" ca="1" si="551"/>
        <v>#N/A</v>
      </c>
      <c r="J5888" s="1" t="e">
        <f t="shared" ca="1" si="552"/>
        <v>#N/A</v>
      </c>
    </row>
    <row r="5889" spans="1:10" x14ac:dyDescent="0.2">
      <c r="A5889" s="5">
        <v>40343</v>
      </c>
      <c r="B5889" s="2">
        <v>2.2232422419304676E-2</v>
      </c>
      <c r="C5889" s="1">
        <v>3117.8616904002315</v>
      </c>
      <c r="D5889" s="1">
        <v>3117.86</v>
      </c>
      <c r="E5889" s="1">
        <f t="shared" ca="1" si="549"/>
        <v>2646.9043257951134</v>
      </c>
      <c r="F5889" s="1">
        <f t="shared" ca="1" si="550"/>
        <v>1.1779269728849813</v>
      </c>
      <c r="G5889" s="5">
        <f t="shared" ca="1" si="547"/>
        <v>40359</v>
      </c>
      <c r="H5889" s="29" t="e">
        <f t="shared" ca="1" si="548"/>
        <v>#N/A</v>
      </c>
      <c r="I5889" s="1" t="e">
        <f t="shared" ca="1" si="551"/>
        <v>#N/A</v>
      </c>
      <c r="J5889" s="1" t="e">
        <f t="shared" ca="1" si="552"/>
        <v>#N/A</v>
      </c>
    </row>
    <row r="5890" spans="1:10" x14ac:dyDescent="0.2">
      <c r="A5890" s="5">
        <v>40344</v>
      </c>
      <c r="B5890" s="2">
        <v>8.6212979415367652E-3</v>
      </c>
      <c r="C5890" s="1">
        <v>3144.7417049736755</v>
      </c>
      <c r="D5890" s="1">
        <v>3144.74</v>
      </c>
      <c r="E5890" s="1">
        <f t="shared" ca="1" si="549"/>
        <v>2669.724076610536</v>
      </c>
      <c r="F5890" s="1">
        <f t="shared" ca="1" si="550"/>
        <v>1.177926972884981</v>
      </c>
      <c r="G5890" s="5">
        <f t="shared" ref="G5890:G5953" ca="1" si="553">EOMONTH(A5890,0)</f>
        <v>40359</v>
      </c>
      <c r="H5890" s="29" t="e">
        <f t="shared" ref="H5890:H5953" ca="1" si="554">VLOOKUP(G5890,$U$512:$Z$3894,2,0)</f>
        <v>#N/A</v>
      </c>
      <c r="I5890" s="1" t="e">
        <f t="shared" ca="1" si="551"/>
        <v>#N/A</v>
      </c>
      <c r="J5890" s="1" t="e">
        <f t="shared" ca="1" si="552"/>
        <v>#N/A</v>
      </c>
    </row>
    <row r="5891" spans="1:10" x14ac:dyDescent="0.2">
      <c r="A5891" s="5">
        <v>40346</v>
      </c>
      <c r="B5891" s="2">
        <v>4.2006652378256959E-3</v>
      </c>
      <c r="C5891" s="1">
        <v>3157.9517121356989</v>
      </c>
      <c r="D5891" s="1">
        <v>3157.95</v>
      </c>
      <c r="E5891" s="1">
        <f t="shared" ref="E5891:E5954" ca="1" si="555">C5891/C$2*$E$2</f>
        <v>2680.9386937337404</v>
      </c>
      <c r="F5891" s="1">
        <f t="shared" ref="F5891:F5954" ca="1" si="556">D5891/E5891</f>
        <v>1.177926972884981</v>
      </c>
      <c r="G5891" s="5">
        <f t="shared" ca="1" si="553"/>
        <v>40359</v>
      </c>
      <c r="H5891" s="29" t="e">
        <f t="shared" ca="1" si="554"/>
        <v>#N/A</v>
      </c>
      <c r="I5891" s="1" t="e">
        <f t="shared" ref="I5891:I5954" ca="1" si="557">H5891/$H$2*$I$2</f>
        <v>#N/A</v>
      </c>
      <c r="J5891" s="1" t="e">
        <f t="shared" ref="J5891:J5954" ca="1" si="558">D5891/I5891</f>
        <v>#N/A</v>
      </c>
    </row>
    <row r="5892" spans="1:10" x14ac:dyDescent="0.2">
      <c r="A5892" s="5">
        <v>40347</v>
      </c>
      <c r="B5892" s="2">
        <v>-1.3426431704111064E-3</v>
      </c>
      <c r="C5892" s="1">
        <v>3153.7117098369117</v>
      </c>
      <c r="D5892" s="1">
        <v>3153.71</v>
      </c>
      <c r="E5892" s="1">
        <f t="shared" ca="1" si="555"/>
        <v>2677.3391497063076</v>
      </c>
      <c r="F5892" s="1">
        <f t="shared" ca="1" si="556"/>
        <v>1.177926972884981</v>
      </c>
      <c r="G5892" s="5">
        <f t="shared" ca="1" si="553"/>
        <v>40359</v>
      </c>
      <c r="H5892" s="29" t="e">
        <f t="shared" ca="1" si="554"/>
        <v>#N/A</v>
      </c>
      <c r="I5892" s="1" t="e">
        <f t="shared" ca="1" si="557"/>
        <v>#N/A</v>
      </c>
      <c r="J5892" s="1" t="e">
        <f t="shared" ca="1" si="558"/>
        <v>#N/A</v>
      </c>
    </row>
    <row r="5893" spans="1:10" x14ac:dyDescent="0.2">
      <c r="A5893" s="5">
        <v>40350</v>
      </c>
      <c r="B5893" s="2">
        <v>9.8804265452434592E-3</v>
      </c>
      <c r="C5893" s="1">
        <v>3184.8717267308293</v>
      </c>
      <c r="D5893" s="1">
        <v>3184.87</v>
      </c>
      <c r="E5893" s="1">
        <f t="shared" ca="1" si="555"/>
        <v>2703.7924025116849</v>
      </c>
      <c r="F5893" s="1">
        <f t="shared" ca="1" si="556"/>
        <v>1.1779269728849813</v>
      </c>
      <c r="G5893" s="5">
        <f t="shared" ca="1" si="553"/>
        <v>40359</v>
      </c>
      <c r="H5893" s="29" t="e">
        <f t="shared" ca="1" si="554"/>
        <v>#N/A</v>
      </c>
      <c r="I5893" s="1" t="e">
        <f t="shared" ca="1" si="557"/>
        <v>#N/A</v>
      </c>
      <c r="J5893" s="1" t="e">
        <f t="shared" ca="1" si="558"/>
        <v>#N/A</v>
      </c>
    </row>
    <row r="5894" spans="1:10" x14ac:dyDescent="0.2">
      <c r="A5894" s="5">
        <v>40351</v>
      </c>
      <c r="B5894" s="2">
        <v>-3.9907437352231234E-3</v>
      </c>
      <c r="C5894" s="1">
        <v>3172.161719839889</v>
      </c>
      <c r="D5894" s="1">
        <v>3172.16</v>
      </c>
      <c r="E5894" s="1">
        <f t="shared" ca="1" si="555"/>
        <v>2693.0022599200174</v>
      </c>
      <c r="F5894" s="1">
        <f t="shared" ca="1" si="556"/>
        <v>1.1779269728849813</v>
      </c>
      <c r="G5894" s="5">
        <f t="shared" ca="1" si="553"/>
        <v>40359</v>
      </c>
      <c r="H5894" s="29" t="e">
        <f t="shared" ca="1" si="554"/>
        <v>#N/A</v>
      </c>
      <c r="I5894" s="1" t="e">
        <f t="shared" ca="1" si="557"/>
        <v>#N/A</v>
      </c>
      <c r="J5894" s="1" t="e">
        <f t="shared" ca="1" si="558"/>
        <v>#N/A</v>
      </c>
    </row>
    <row r="5895" spans="1:10" x14ac:dyDescent="0.2">
      <c r="A5895" s="5">
        <v>40352</v>
      </c>
      <c r="B5895" s="2">
        <v>-1.0730858468677495E-2</v>
      </c>
      <c r="C5895" s="1">
        <v>3138.1217013845308</v>
      </c>
      <c r="D5895" s="1">
        <v>3138.12</v>
      </c>
      <c r="E5895" s="1">
        <f t="shared" ca="1" si="555"/>
        <v>2664.1040338129874</v>
      </c>
      <c r="F5895" s="1">
        <f t="shared" ca="1" si="556"/>
        <v>1.1779269728849813</v>
      </c>
      <c r="G5895" s="5">
        <f t="shared" ca="1" si="553"/>
        <v>40359</v>
      </c>
      <c r="H5895" s="29" t="e">
        <f t="shared" ca="1" si="554"/>
        <v>#N/A</v>
      </c>
      <c r="I5895" s="1" t="e">
        <f t="shared" ca="1" si="557"/>
        <v>#N/A</v>
      </c>
      <c r="J5895" s="1" t="e">
        <f t="shared" ca="1" si="558"/>
        <v>#N/A</v>
      </c>
    </row>
    <row r="5896" spans="1:10" x14ac:dyDescent="0.2">
      <c r="A5896" s="5">
        <v>40353</v>
      </c>
      <c r="B5896" s="2">
        <v>-7.3961480121856882E-3</v>
      </c>
      <c r="C5896" s="1">
        <v>3114.9116888008389</v>
      </c>
      <c r="D5896" s="1">
        <v>3114.91</v>
      </c>
      <c r="E5896" s="1">
        <f t="shared" ca="1" si="555"/>
        <v>2644.3999260590458</v>
      </c>
      <c r="F5896" s="1">
        <f t="shared" ca="1" si="556"/>
        <v>1.1779269728849813</v>
      </c>
      <c r="G5896" s="5">
        <f t="shared" ca="1" si="553"/>
        <v>40359</v>
      </c>
      <c r="H5896" s="29" t="e">
        <f t="shared" ca="1" si="554"/>
        <v>#N/A</v>
      </c>
      <c r="I5896" s="1" t="e">
        <f t="shared" ca="1" si="557"/>
        <v>#N/A</v>
      </c>
      <c r="J5896" s="1" t="e">
        <f t="shared" ca="1" si="558"/>
        <v>#N/A</v>
      </c>
    </row>
    <row r="5897" spans="1:10" x14ac:dyDescent="0.2">
      <c r="A5897" s="5">
        <v>40354</v>
      </c>
      <c r="B5897" s="2">
        <v>-5.6759264312612467E-3</v>
      </c>
      <c r="C5897" s="1">
        <v>3097.2316792153297</v>
      </c>
      <c r="D5897" s="1">
        <v>3097.23</v>
      </c>
      <c r="E5897" s="1">
        <f t="shared" ca="1" si="555"/>
        <v>2629.3905066239017</v>
      </c>
      <c r="F5897" s="1">
        <f t="shared" ca="1" si="556"/>
        <v>1.1779269728849813</v>
      </c>
      <c r="G5897" s="5">
        <f t="shared" ca="1" si="553"/>
        <v>40359</v>
      </c>
      <c r="H5897" s="29" t="e">
        <f t="shared" ca="1" si="554"/>
        <v>#N/A</v>
      </c>
      <c r="I5897" s="1" t="e">
        <f t="shared" ca="1" si="557"/>
        <v>#N/A</v>
      </c>
      <c r="J5897" s="1" t="e">
        <f t="shared" ca="1" si="558"/>
        <v>#N/A</v>
      </c>
    </row>
    <row r="5898" spans="1:10" x14ac:dyDescent="0.2">
      <c r="A5898" s="5">
        <v>40357</v>
      </c>
      <c r="B5898" s="2">
        <v>1.4270816180910195E-3</v>
      </c>
      <c r="C5898" s="1">
        <v>3101.6516816117069</v>
      </c>
      <c r="D5898" s="1">
        <v>3101.65</v>
      </c>
      <c r="E5898" s="1">
        <f t="shared" ca="1" si="555"/>
        <v>2633.1428614826882</v>
      </c>
      <c r="F5898" s="1">
        <f t="shared" ca="1" si="556"/>
        <v>1.177926972884981</v>
      </c>
      <c r="G5898" s="5">
        <f t="shared" ca="1" si="553"/>
        <v>40359</v>
      </c>
      <c r="H5898" s="29" t="e">
        <f t="shared" ca="1" si="554"/>
        <v>#N/A</v>
      </c>
      <c r="I5898" s="1" t="e">
        <f t="shared" ca="1" si="557"/>
        <v>#N/A</v>
      </c>
      <c r="J5898" s="1" t="e">
        <f t="shared" ca="1" si="558"/>
        <v>#N/A</v>
      </c>
    </row>
    <row r="5899" spans="1:10" x14ac:dyDescent="0.2">
      <c r="A5899" s="5">
        <v>40358</v>
      </c>
      <c r="B5899" s="2">
        <v>-2.1656215240275389E-2</v>
      </c>
      <c r="C5899" s="1">
        <v>3034.4816451943616</v>
      </c>
      <c r="D5899" s="1">
        <v>3034.48</v>
      </c>
      <c r="E5899" s="1">
        <f t="shared" ca="1" si="555"/>
        <v>2576.1189529160238</v>
      </c>
      <c r="F5899" s="1">
        <f t="shared" ca="1" si="556"/>
        <v>1.1779269728849815</v>
      </c>
      <c r="G5899" s="5">
        <f t="shared" ca="1" si="553"/>
        <v>40359</v>
      </c>
      <c r="H5899" s="29" t="e">
        <f t="shared" ca="1" si="554"/>
        <v>#N/A</v>
      </c>
      <c r="I5899" s="1" t="e">
        <f t="shared" ca="1" si="557"/>
        <v>#N/A</v>
      </c>
      <c r="J5899" s="1" t="e">
        <f t="shared" ca="1" si="558"/>
        <v>#N/A</v>
      </c>
    </row>
    <row r="5900" spans="1:10" x14ac:dyDescent="0.2">
      <c r="A5900" s="5">
        <v>40359</v>
      </c>
      <c r="B5900" s="2">
        <v>-1.6477287706625154E-2</v>
      </c>
      <c r="C5900" s="1">
        <v>2984.4816180860207</v>
      </c>
      <c r="D5900" s="1">
        <v>2984.48</v>
      </c>
      <c r="E5900" s="1">
        <f t="shared" ca="1" si="555"/>
        <v>2533.6714997623367</v>
      </c>
      <c r="F5900" s="1">
        <f t="shared" ca="1" si="556"/>
        <v>1.1779269728849813</v>
      </c>
      <c r="G5900" s="5">
        <f t="shared" ca="1" si="553"/>
        <v>40359</v>
      </c>
      <c r="H5900" s="29" t="e">
        <f t="shared" ca="1" si="554"/>
        <v>#N/A</v>
      </c>
      <c r="I5900" s="1" t="e">
        <f t="shared" ca="1" si="557"/>
        <v>#N/A</v>
      </c>
      <c r="J5900" s="1" t="e">
        <f t="shared" ca="1" si="558"/>
        <v>#N/A</v>
      </c>
    </row>
    <row r="5901" spans="1:10" x14ac:dyDescent="0.2">
      <c r="A5901" s="5">
        <v>40360</v>
      </c>
      <c r="B5901" s="2">
        <v>-9.492440894226073E-3</v>
      </c>
      <c r="C5901" s="1">
        <v>2956.1516027264352</v>
      </c>
      <c r="D5901" s="1">
        <v>2956.15</v>
      </c>
      <c r="E5901" s="1">
        <f t="shared" ca="1" si="555"/>
        <v>2509.6207728054574</v>
      </c>
      <c r="F5901" s="1">
        <f t="shared" ca="1" si="556"/>
        <v>1.1779269728849815</v>
      </c>
      <c r="G5901" s="5">
        <f t="shared" ca="1" si="553"/>
        <v>40390</v>
      </c>
      <c r="H5901" s="29" t="e">
        <f t="shared" ca="1" si="554"/>
        <v>#N/A</v>
      </c>
      <c r="I5901" s="1" t="e">
        <f t="shared" ca="1" si="557"/>
        <v>#N/A</v>
      </c>
      <c r="J5901" s="1" t="e">
        <f t="shared" ca="1" si="558"/>
        <v>#N/A</v>
      </c>
    </row>
    <row r="5902" spans="1:10" x14ac:dyDescent="0.2">
      <c r="A5902" s="5">
        <v>40361</v>
      </c>
      <c r="B5902" s="2">
        <v>1.1728092282191405E-2</v>
      </c>
      <c r="C5902" s="1">
        <v>2990.8216215233588</v>
      </c>
      <c r="D5902" s="1">
        <v>2990.82</v>
      </c>
      <c r="E5902" s="1">
        <f t="shared" ca="1" si="555"/>
        <v>2539.0538368222246</v>
      </c>
      <c r="F5902" s="1">
        <f t="shared" ca="1" si="556"/>
        <v>1.1779269728849813</v>
      </c>
      <c r="G5902" s="5">
        <f t="shared" ca="1" si="553"/>
        <v>40390</v>
      </c>
      <c r="H5902" s="29" t="e">
        <f t="shared" ca="1" si="554"/>
        <v>#N/A</v>
      </c>
      <c r="I5902" s="1" t="e">
        <f t="shared" ca="1" si="557"/>
        <v>#N/A</v>
      </c>
      <c r="J5902" s="1" t="e">
        <f t="shared" ca="1" si="558"/>
        <v>#N/A</v>
      </c>
    </row>
    <row r="5903" spans="1:10" x14ac:dyDescent="0.2">
      <c r="A5903" s="5">
        <v>40364</v>
      </c>
      <c r="B5903" s="2">
        <v>-4.8314509064404376E-3</v>
      </c>
      <c r="C5903" s="1">
        <v>2976.371613689048</v>
      </c>
      <c r="D5903" s="1">
        <v>2976.37</v>
      </c>
      <c r="E5903" s="1">
        <f t="shared" ca="1" si="555"/>
        <v>2526.7865228608084</v>
      </c>
      <c r="F5903" s="1">
        <f t="shared" ca="1" si="556"/>
        <v>1.1779269728849815</v>
      </c>
      <c r="G5903" s="5">
        <f t="shared" ca="1" si="553"/>
        <v>40390</v>
      </c>
      <c r="H5903" s="29" t="e">
        <f t="shared" ca="1" si="554"/>
        <v>#N/A</v>
      </c>
      <c r="I5903" s="1" t="e">
        <f t="shared" ca="1" si="557"/>
        <v>#N/A</v>
      </c>
      <c r="J5903" s="1" t="e">
        <f t="shared" ca="1" si="558"/>
        <v>#N/A</v>
      </c>
    </row>
    <row r="5904" spans="1:10" x14ac:dyDescent="0.2">
      <c r="A5904" s="5">
        <v>40365</v>
      </c>
      <c r="B5904" s="2">
        <v>2.0672833014712566E-2</v>
      </c>
      <c r="C5904" s="1">
        <v>3037.9016470485722</v>
      </c>
      <c r="D5904" s="1">
        <v>3037.9</v>
      </c>
      <c r="E5904" s="1">
        <f t="shared" ca="1" si="555"/>
        <v>2579.0223587117362</v>
      </c>
      <c r="F5904" s="1">
        <f t="shared" ca="1" si="556"/>
        <v>1.1779269728849815</v>
      </c>
      <c r="G5904" s="5">
        <f t="shared" ca="1" si="553"/>
        <v>40390</v>
      </c>
      <c r="H5904" s="29" t="e">
        <f t="shared" ca="1" si="554"/>
        <v>#N/A</v>
      </c>
      <c r="I5904" s="1" t="e">
        <f t="shared" ca="1" si="557"/>
        <v>#N/A</v>
      </c>
      <c r="J5904" s="1" t="e">
        <f t="shared" ca="1" si="558"/>
        <v>#N/A</v>
      </c>
    </row>
    <row r="5905" spans="1:10" x14ac:dyDescent="0.2">
      <c r="A5905" s="5">
        <v>40366</v>
      </c>
      <c r="B5905" s="2">
        <v>4.9014121597155125E-3</v>
      </c>
      <c r="C5905" s="1">
        <v>3052.7916551214357</v>
      </c>
      <c r="D5905" s="1">
        <v>3052.79</v>
      </c>
      <c r="E5905" s="1">
        <f t="shared" ca="1" si="555"/>
        <v>2591.6632102609042</v>
      </c>
      <c r="F5905" s="1">
        <f t="shared" ca="1" si="556"/>
        <v>1.1779269728849815</v>
      </c>
      <c r="G5905" s="5">
        <f t="shared" ca="1" si="553"/>
        <v>40390</v>
      </c>
      <c r="H5905" s="29" t="e">
        <f t="shared" ca="1" si="554"/>
        <v>#N/A</v>
      </c>
      <c r="I5905" s="1" t="e">
        <f t="shared" ca="1" si="557"/>
        <v>#N/A</v>
      </c>
      <c r="J5905" s="1" t="e">
        <f t="shared" ca="1" si="558"/>
        <v>#N/A</v>
      </c>
    </row>
    <row r="5906" spans="1:10" x14ac:dyDescent="0.2">
      <c r="A5906" s="5">
        <v>40367</v>
      </c>
      <c r="B5906" s="2">
        <v>7.6814979084705026E-3</v>
      </c>
      <c r="C5906" s="1">
        <v>3076.2416678352474</v>
      </c>
      <c r="D5906" s="1">
        <v>3076.24</v>
      </c>
      <c r="E5906" s="1">
        <f t="shared" ca="1" si="555"/>
        <v>2611.5710657899835</v>
      </c>
      <c r="F5906" s="1">
        <f t="shared" ca="1" si="556"/>
        <v>1.1779269728849813</v>
      </c>
      <c r="G5906" s="5">
        <f t="shared" ca="1" si="553"/>
        <v>40390</v>
      </c>
      <c r="H5906" s="29" t="e">
        <f t="shared" ca="1" si="554"/>
        <v>#N/A</v>
      </c>
      <c r="I5906" s="1" t="e">
        <f t="shared" ca="1" si="557"/>
        <v>#N/A</v>
      </c>
      <c r="J5906" s="1" t="e">
        <f t="shared" ca="1" si="558"/>
        <v>#N/A</v>
      </c>
    </row>
    <row r="5907" spans="1:10" x14ac:dyDescent="0.2">
      <c r="A5907" s="5">
        <v>40368</v>
      </c>
      <c r="B5907" s="2">
        <v>7.8017319845005151E-3</v>
      </c>
      <c r="C5907" s="1">
        <v>3100.2416808472508</v>
      </c>
      <c r="D5907" s="1">
        <v>3100.24</v>
      </c>
      <c r="E5907" s="1">
        <f t="shared" ca="1" si="555"/>
        <v>2631.945843303753</v>
      </c>
      <c r="F5907" s="1">
        <f t="shared" ca="1" si="556"/>
        <v>1.1779269728849815</v>
      </c>
      <c r="G5907" s="5">
        <f t="shared" ca="1" si="553"/>
        <v>40390</v>
      </c>
      <c r="H5907" s="29" t="e">
        <f t="shared" ca="1" si="554"/>
        <v>#N/A</v>
      </c>
      <c r="I5907" s="1" t="e">
        <f t="shared" ca="1" si="557"/>
        <v>#N/A</v>
      </c>
      <c r="J5907" s="1" t="e">
        <f t="shared" ca="1" si="558"/>
        <v>#N/A</v>
      </c>
    </row>
    <row r="5908" spans="1:10" x14ac:dyDescent="0.2">
      <c r="A5908" s="5">
        <v>40371</v>
      </c>
      <c r="B5908" s="2">
        <v>-2.790106572394313E-3</v>
      </c>
      <c r="C5908" s="1">
        <v>3091.5916761575081</v>
      </c>
      <c r="D5908" s="1">
        <v>3091.59</v>
      </c>
      <c r="E5908" s="1">
        <f t="shared" ca="1" si="555"/>
        <v>2624.6024339081655</v>
      </c>
      <c r="F5908" s="1">
        <f t="shared" ca="1" si="556"/>
        <v>1.1779269728849815</v>
      </c>
      <c r="G5908" s="5">
        <f t="shared" ca="1" si="553"/>
        <v>40390</v>
      </c>
      <c r="H5908" s="29" t="e">
        <f t="shared" ca="1" si="554"/>
        <v>#N/A</v>
      </c>
      <c r="I5908" s="1" t="e">
        <f t="shared" ca="1" si="557"/>
        <v>#N/A</v>
      </c>
      <c r="J5908" s="1" t="e">
        <f t="shared" ca="1" si="558"/>
        <v>#N/A</v>
      </c>
    </row>
    <row r="5909" spans="1:10" x14ac:dyDescent="0.2">
      <c r="A5909" s="5">
        <v>40372</v>
      </c>
      <c r="B5909" s="2">
        <v>1.116577553944742E-2</v>
      </c>
      <c r="C5909" s="1">
        <v>3126.1116948731069</v>
      </c>
      <c r="D5909" s="1">
        <v>3126.11</v>
      </c>
      <c r="E5909" s="1">
        <f t="shared" ca="1" si="555"/>
        <v>2653.9081555654711</v>
      </c>
      <c r="F5909" s="1">
        <f t="shared" ca="1" si="556"/>
        <v>1.1779269728849815</v>
      </c>
      <c r="G5909" s="5">
        <f t="shared" ca="1" si="553"/>
        <v>40390</v>
      </c>
      <c r="H5909" s="29" t="e">
        <f t="shared" ca="1" si="554"/>
        <v>#N/A</v>
      </c>
      <c r="I5909" s="1" t="e">
        <f t="shared" ca="1" si="557"/>
        <v>#N/A</v>
      </c>
      <c r="J5909" s="1" t="e">
        <f t="shared" ca="1" si="558"/>
        <v>#N/A</v>
      </c>
    </row>
    <row r="5910" spans="1:10" x14ac:dyDescent="0.2">
      <c r="A5910" s="5">
        <v>40373</v>
      </c>
      <c r="B5910" s="2">
        <v>-1.9001250755731336E-3</v>
      </c>
      <c r="C5910" s="1">
        <v>3120.1716916526361</v>
      </c>
      <c r="D5910" s="1">
        <v>3120.17</v>
      </c>
      <c r="E5910" s="1">
        <f t="shared" ca="1" si="555"/>
        <v>2648.8653981308134</v>
      </c>
      <c r="F5910" s="1">
        <f t="shared" ca="1" si="556"/>
        <v>1.1779269728849813</v>
      </c>
      <c r="G5910" s="5">
        <f t="shared" ca="1" si="553"/>
        <v>40390</v>
      </c>
      <c r="H5910" s="29" t="e">
        <f t="shared" ca="1" si="554"/>
        <v>#N/A</v>
      </c>
      <c r="I5910" s="1" t="e">
        <f t="shared" ca="1" si="557"/>
        <v>#N/A</v>
      </c>
      <c r="J5910" s="1" t="e">
        <f t="shared" ca="1" si="558"/>
        <v>#N/A</v>
      </c>
    </row>
    <row r="5911" spans="1:10" x14ac:dyDescent="0.2">
      <c r="A5911" s="5">
        <v>40374</v>
      </c>
      <c r="B5911" s="2">
        <v>1.1281436588390648E-3</v>
      </c>
      <c r="C5911" s="1">
        <v>3123.6916935610634</v>
      </c>
      <c r="D5911" s="1">
        <v>3123.69</v>
      </c>
      <c r="E5911" s="1">
        <f t="shared" ca="1" si="555"/>
        <v>2651.8536988328333</v>
      </c>
      <c r="F5911" s="1">
        <f t="shared" ca="1" si="556"/>
        <v>1.1779269728849813</v>
      </c>
      <c r="G5911" s="5">
        <f t="shared" ca="1" si="553"/>
        <v>40390</v>
      </c>
      <c r="H5911" s="29" t="e">
        <f t="shared" ca="1" si="554"/>
        <v>#N/A</v>
      </c>
      <c r="I5911" s="1" t="e">
        <f t="shared" ca="1" si="557"/>
        <v>#N/A</v>
      </c>
      <c r="J5911" s="1" t="e">
        <f t="shared" ca="1" si="558"/>
        <v>#N/A</v>
      </c>
    </row>
    <row r="5912" spans="1:10" x14ac:dyDescent="0.2">
      <c r="A5912" s="5">
        <v>40375</v>
      </c>
      <c r="B5912" s="2">
        <v>2.0072414356098189E-3</v>
      </c>
      <c r="C5912" s="1">
        <v>3129.9616969604494</v>
      </c>
      <c r="D5912" s="1">
        <v>3129.96</v>
      </c>
      <c r="E5912" s="1">
        <f t="shared" ca="1" si="555"/>
        <v>2657.1766094583054</v>
      </c>
      <c r="F5912" s="1">
        <f t="shared" ca="1" si="556"/>
        <v>1.1779269728849813</v>
      </c>
      <c r="G5912" s="5">
        <f t="shared" ca="1" si="553"/>
        <v>40390</v>
      </c>
      <c r="H5912" s="29" t="e">
        <f t="shared" ca="1" si="554"/>
        <v>#N/A</v>
      </c>
      <c r="I5912" s="1" t="e">
        <f t="shared" ca="1" si="557"/>
        <v>#N/A</v>
      </c>
      <c r="J5912" s="1" t="e">
        <f t="shared" ca="1" si="558"/>
        <v>#N/A</v>
      </c>
    </row>
    <row r="5913" spans="1:10" x14ac:dyDescent="0.2">
      <c r="A5913" s="5">
        <v>40378</v>
      </c>
      <c r="B5913" s="2">
        <v>-7.2077598435762447E-3</v>
      </c>
      <c r="C5913" s="1">
        <v>3107.4016847291659</v>
      </c>
      <c r="D5913" s="1">
        <v>3107.4</v>
      </c>
      <c r="E5913" s="1">
        <f t="shared" ca="1" si="555"/>
        <v>2638.0243185953618</v>
      </c>
      <c r="F5913" s="1">
        <f t="shared" ca="1" si="556"/>
        <v>1.1779269728849813</v>
      </c>
      <c r="G5913" s="5">
        <f t="shared" ca="1" si="553"/>
        <v>40390</v>
      </c>
      <c r="H5913" s="29" t="e">
        <f t="shared" ca="1" si="554"/>
        <v>#N/A</v>
      </c>
      <c r="I5913" s="1" t="e">
        <f t="shared" ca="1" si="557"/>
        <v>#N/A</v>
      </c>
      <c r="J5913" s="1" t="e">
        <f t="shared" ca="1" si="558"/>
        <v>#N/A</v>
      </c>
    </row>
    <row r="5914" spans="1:10" x14ac:dyDescent="0.2">
      <c r="A5914" s="5">
        <v>40379</v>
      </c>
      <c r="B5914" s="2">
        <v>7.2729613181432562E-4</v>
      </c>
      <c r="C5914" s="1">
        <v>3109.6616859544629</v>
      </c>
      <c r="D5914" s="1">
        <v>3109.66</v>
      </c>
      <c r="E5914" s="1">
        <f t="shared" ca="1" si="555"/>
        <v>2639.9429434779086</v>
      </c>
      <c r="F5914" s="1">
        <f t="shared" ca="1" si="556"/>
        <v>1.1779269728849813</v>
      </c>
      <c r="G5914" s="5">
        <f t="shared" ca="1" si="553"/>
        <v>40390</v>
      </c>
      <c r="H5914" s="29" t="e">
        <f t="shared" ca="1" si="554"/>
        <v>#N/A</v>
      </c>
      <c r="I5914" s="1" t="e">
        <f t="shared" ca="1" si="557"/>
        <v>#N/A</v>
      </c>
      <c r="J5914" s="1" t="e">
        <f t="shared" ca="1" si="558"/>
        <v>#N/A</v>
      </c>
    </row>
    <row r="5915" spans="1:10" x14ac:dyDescent="0.2">
      <c r="A5915" s="5">
        <v>40380</v>
      </c>
      <c r="B5915" s="2">
        <v>1.7693252638552037E-2</v>
      </c>
      <c r="C5915" s="1">
        <v>3164.6817157844807</v>
      </c>
      <c r="D5915" s="1">
        <v>3164.68</v>
      </c>
      <c r="E5915" s="1">
        <f t="shared" ca="1" si="555"/>
        <v>2686.6521209282255</v>
      </c>
      <c r="F5915" s="1">
        <f t="shared" ca="1" si="556"/>
        <v>1.1779269728849815</v>
      </c>
      <c r="G5915" s="5">
        <f t="shared" ca="1" si="553"/>
        <v>40390</v>
      </c>
      <c r="H5915" s="29" t="e">
        <f t="shared" ca="1" si="554"/>
        <v>#N/A</v>
      </c>
      <c r="I5915" s="1" t="e">
        <f t="shared" ca="1" si="557"/>
        <v>#N/A</v>
      </c>
      <c r="J5915" s="1" t="e">
        <f t="shared" ca="1" si="558"/>
        <v>#N/A</v>
      </c>
    </row>
    <row r="5916" spans="1:10" x14ac:dyDescent="0.2">
      <c r="A5916" s="5">
        <v>40381</v>
      </c>
      <c r="B5916" s="2">
        <v>1.5827824614178976E-2</v>
      </c>
      <c r="C5916" s="1">
        <v>3214.7717429416166</v>
      </c>
      <c r="D5916" s="1">
        <v>3214.77</v>
      </c>
      <c r="E5916" s="1">
        <f t="shared" ca="1" si="555"/>
        <v>2729.1759794975897</v>
      </c>
      <c r="F5916" s="1">
        <f t="shared" ca="1" si="556"/>
        <v>1.1779269728849815</v>
      </c>
      <c r="G5916" s="5">
        <f t="shared" ca="1" si="553"/>
        <v>40390</v>
      </c>
      <c r="H5916" s="29" t="e">
        <f t="shared" ca="1" si="554"/>
        <v>#N/A</v>
      </c>
      <c r="I5916" s="1" t="e">
        <f t="shared" ca="1" si="557"/>
        <v>#N/A</v>
      </c>
      <c r="J5916" s="1" t="e">
        <f t="shared" ca="1" si="558"/>
        <v>#N/A</v>
      </c>
    </row>
    <row r="5917" spans="1:10" x14ac:dyDescent="0.2">
      <c r="A5917" s="5">
        <v>40382</v>
      </c>
      <c r="B5917" s="2">
        <v>5.3098666467585875E-3</v>
      </c>
      <c r="C5917" s="1">
        <v>3231.8417521964043</v>
      </c>
      <c r="D5917" s="1">
        <v>3231.84</v>
      </c>
      <c r="E5917" s="1">
        <f t="shared" ca="1" si="555"/>
        <v>2743.6675400042586</v>
      </c>
      <c r="F5917" s="1">
        <f t="shared" ca="1" si="556"/>
        <v>1.1779269728849815</v>
      </c>
      <c r="G5917" s="5">
        <f t="shared" ca="1" si="553"/>
        <v>40390</v>
      </c>
      <c r="H5917" s="29" t="e">
        <f t="shared" ca="1" si="554"/>
        <v>#N/A</v>
      </c>
      <c r="I5917" s="1" t="e">
        <f t="shared" ca="1" si="557"/>
        <v>#N/A</v>
      </c>
      <c r="J5917" s="1" t="e">
        <f t="shared" ca="1" si="558"/>
        <v>#N/A</v>
      </c>
    </row>
    <row r="5918" spans="1:10" x14ac:dyDescent="0.2">
      <c r="A5918" s="5">
        <v>40385</v>
      </c>
      <c r="B5918" s="2">
        <v>2.8188276647358457E-3</v>
      </c>
      <c r="C5918" s="1">
        <v>3240.9517571355441</v>
      </c>
      <c r="D5918" s="1">
        <v>3240.95</v>
      </c>
      <c r="E5918" s="1">
        <f t="shared" ca="1" si="555"/>
        <v>2751.4014659688601</v>
      </c>
      <c r="F5918" s="1">
        <f t="shared" ca="1" si="556"/>
        <v>1.1779269728849815</v>
      </c>
      <c r="G5918" s="5">
        <f t="shared" ca="1" si="553"/>
        <v>40390</v>
      </c>
      <c r="H5918" s="29" t="e">
        <f t="shared" ca="1" si="554"/>
        <v>#N/A</v>
      </c>
      <c r="I5918" s="1" t="e">
        <f t="shared" ca="1" si="557"/>
        <v>#N/A</v>
      </c>
      <c r="J5918" s="1" t="e">
        <f t="shared" ca="1" si="558"/>
        <v>#N/A</v>
      </c>
    </row>
    <row r="5919" spans="1:10" x14ac:dyDescent="0.2">
      <c r="A5919" s="5">
        <v>40386</v>
      </c>
      <c r="B5919" s="2">
        <v>-1.317514926179042E-3</v>
      </c>
      <c r="C5919" s="1">
        <v>3236.6817548204917</v>
      </c>
      <c r="D5919" s="1">
        <v>3236.68</v>
      </c>
      <c r="E5919" s="1">
        <f t="shared" ca="1" si="555"/>
        <v>2747.7764534695352</v>
      </c>
      <c r="F5919" s="1">
        <f t="shared" ca="1" si="556"/>
        <v>1.1779269728849815</v>
      </c>
      <c r="G5919" s="5">
        <f t="shared" ca="1" si="553"/>
        <v>40390</v>
      </c>
      <c r="H5919" s="29" t="e">
        <f t="shared" ca="1" si="554"/>
        <v>#N/A</v>
      </c>
      <c r="I5919" s="1" t="e">
        <f t="shared" ca="1" si="557"/>
        <v>#N/A</v>
      </c>
      <c r="J5919" s="1" t="e">
        <f t="shared" ca="1" si="558"/>
        <v>#N/A</v>
      </c>
    </row>
    <row r="5920" spans="1:10" x14ac:dyDescent="0.2">
      <c r="A5920" s="5">
        <v>40387</v>
      </c>
      <c r="B5920" s="2">
        <v>-3.3089462041351325E-3</v>
      </c>
      <c r="C5920" s="1">
        <v>3225.9717490138851</v>
      </c>
      <c r="D5920" s="1">
        <v>3225.97</v>
      </c>
      <c r="E5920" s="1">
        <f t="shared" ca="1" si="555"/>
        <v>2738.6842090040154</v>
      </c>
      <c r="F5920" s="1">
        <f t="shared" ca="1" si="556"/>
        <v>1.1779269728849815</v>
      </c>
      <c r="G5920" s="5">
        <f t="shared" ca="1" si="553"/>
        <v>40390</v>
      </c>
      <c r="H5920" s="29" t="e">
        <f t="shared" ca="1" si="554"/>
        <v>#N/A</v>
      </c>
      <c r="I5920" s="1" t="e">
        <f t="shared" ca="1" si="557"/>
        <v>#N/A</v>
      </c>
      <c r="J5920" s="1" t="e">
        <f t="shared" ca="1" si="558"/>
        <v>#N/A</v>
      </c>
    </row>
    <row r="5921" spans="1:10" x14ac:dyDescent="0.2">
      <c r="A5921" s="5">
        <v>40388</v>
      </c>
      <c r="B5921" s="2">
        <v>6.4445732601359218E-3</v>
      </c>
      <c r="C5921" s="1">
        <v>3246.7617602855339</v>
      </c>
      <c r="D5921" s="1">
        <v>3246.76</v>
      </c>
      <c r="E5921" s="1">
        <f t="shared" ca="1" si="555"/>
        <v>2756.3338600253196</v>
      </c>
      <c r="F5921" s="1">
        <f t="shared" ca="1" si="556"/>
        <v>1.1779269728849813</v>
      </c>
      <c r="G5921" s="5">
        <f t="shared" ca="1" si="553"/>
        <v>40390</v>
      </c>
      <c r="H5921" s="29" t="e">
        <f t="shared" ca="1" si="554"/>
        <v>#N/A</v>
      </c>
      <c r="I5921" s="1" t="e">
        <f t="shared" ca="1" si="557"/>
        <v>#N/A</v>
      </c>
      <c r="J5921" s="1" t="e">
        <f t="shared" ca="1" si="558"/>
        <v>#N/A</v>
      </c>
    </row>
    <row r="5922" spans="1:10" x14ac:dyDescent="0.2">
      <c r="A5922" s="5">
        <v>40389</v>
      </c>
      <c r="B5922" s="2">
        <v>-6.8252658034472224E-3</v>
      </c>
      <c r="C5922" s="1">
        <v>3224.6017482711168</v>
      </c>
      <c r="D5922" s="1">
        <v>3224.6</v>
      </c>
      <c r="E5922" s="1">
        <f t="shared" ca="1" si="555"/>
        <v>2737.5211487876049</v>
      </c>
      <c r="F5922" s="1">
        <f t="shared" ca="1" si="556"/>
        <v>1.1779269728849813</v>
      </c>
      <c r="G5922" s="5">
        <f t="shared" ca="1" si="553"/>
        <v>40390</v>
      </c>
      <c r="H5922" s="29" t="e">
        <f t="shared" ca="1" si="554"/>
        <v>#N/A</v>
      </c>
      <c r="I5922" s="1" t="e">
        <f t="shared" ca="1" si="557"/>
        <v>#N/A</v>
      </c>
      <c r="J5922" s="1" t="e">
        <f t="shared" ca="1" si="558"/>
        <v>#N/A</v>
      </c>
    </row>
    <row r="5923" spans="1:10" x14ac:dyDescent="0.2">
      <c r="A5923" s="5">
        <v>40392</v>
      </c>
      <c r="B5923" s="2">
        <v>1.9875333374682169E-2</v>
      </c>
      <c r="C5923" s="1">
        <v>3288.691783018588</v>
      </c>
      <c r="D5923" s="1">
        <v>3288.69</v>
      </c>
      <c r="E5923" s="1">
        <f t="shared" ca="1" si="555"/>
        <v>2791.9302942400009</v>
      </c>
      <c r="F5923" s="1">
        <f t="shared" ca="1" si="556"/>
        <v>1.1779269728849815</v>
      </c>
      <c r="G5923" s="5">
        <f t="shared" ca="1" si="553"/>
        <v>40421</v>
      </c>
      <c r="H5923" s="29" t="e">
        <f t="shared" ca="1" si="554"/>
        <v>#N/A</v>
      </c>
      <c r="I5923" s="1" t="e">
        <f t="shared" ca="1" si="557"/>
        <v>#N/A</v>
      </c>
      <c r="J5923" s="1" t="e">
        <f t="shared" ca="1" si="558"/>
        <v>#N/A</v>
      </c>
    </row>
    <row r="5924" spans="1:10" x14ac:dyDescent="0.2">
      <c r="A5924" s="5">
        <v>40393</v>
      </c>
      <c r="B5924" s="2">
        <v>-8.8637116906732372E-3</v>
      </c>
      <c r="C5924" s="1">
        <v>3259.5417672144254</v>
      </c>
      <c r="D5924" s="1">
        <v>3259.54</v>
      </c>
      <c r="E5924" s="1">
        <f t="shared" ca="1" si="555"/>
        <v>2767.1834290514012</v>
      </c>
      <c r="F5924" s="1">
        <f t="shared" ca="1" si="556"/>
        <v>1.1779269728849815</v>
      </c>
      <c r="G5924" s="5">
        <f t="shared" ca="1" si="553"/>
        <v>40421</v>
      </c>
      <c r="H5924" s="29" t="e">
        <f t="shared" ca="1" si="554"/>
        <v>#N/A</v>
      </c>
      <c r="I5924" s="1" t="e">
        <f t="shared" ca="1" si="557"/>
        <v>#N/A</v>
      </c>
      <c r="J5924" s="1" t="e">
        <f t="shared" ca="1" si="558"/>
        <v>#N/A</v>
      </c>
    </row>
    <row r="5925" spans="1:10" x14ac:dyDescent="0.2">
      <c r="A5925" s="5">
        <v>40394</v>
      </c>
      <c r="B5925" s="2">
        <v>-3.0280346306533756E-3</v>
      </c>
      <c r="C5925" s="1">
        <v>3249.6717618632388</v>
      </c>
      <c r="D5925" s="1">
        <v>3249.67</v>
      </c>
      <c r="E5925" s="1">
        <f t="shared" ca="1" si="555"/>
        <v>2758.8043017988639</v>
      </c>
      <c r="F5925" s="1">
        <f t="shared" ca="1" si="556"/>
        <v>1.1779269728849813</v>
      </c>
      <c r="G5925" s="5">
        <f t="shared" ca="1" si="553"/>
        <v>40421</v>
      </c>
      <c r="H5925" s="29" t="e">
        <f t="shared" ca="1" si="554"/>
        <v>#N/A</v>
      </c>
      <c r="I5925" s="1" t="e">
        <f t="shared" ca="1" si="557"/>
        <v>#N/A</v>
      </c>
      <c r="J5925" s="1" t="e">
        <f t="shared" ca="1" si="558"/>
        <v>#N/A</v>
      </c>
    </row>
    <row r="5926" spans="1:10" x14ac:dyDescent="0.2">
      <c r="A5926" s="5">
        <v>40395</v>
      </c>
      <c r="B5926" s="2">
        <v>-4.4004468146008335E-4</v>
      </c>
      <c r="C5926" s="1">
        <v>3248.2417610879397</v>
      </c>
      <c r="D5926" s="1">
        <v>3248.24</v>
      </c>
      <c r="E5926" s="1">
        <f t="shared" ca="1" si="555"/>
        <v>2757.5903046386679</v>
      </c>
      <c r="F5926" s="1">
        <f t="shared" ca="1" si="556"/>
        <v>1.1779269728849815</v>
      </c>
      <c r="G5926" s="5">
        <f t="shared" ca="1" si="553"/>
        <v>40421</v>
      </c>
      <c r="H5926" s="29" t="e">
        <f t="shared" ca="1" si="554"/>
        <v>#N/A</v>
      </c>
      <c r="I5926" s="1" t="e">
        <f t="shared" ca="1" si="557"/>
        <v>#N/A</v>
      </c>
      <c r="J5926" s="1" t="e">
        <f t="shared" ca="1" si="558"/>
        <v>#N/A</v>
      </c>
    </row>
    <row r="5927" spans="1:10" x14ac:dyDescent="0.2">
      <c r="A5927" s="5">
        <v>40396</v>
      </c>
      <c r="B5927" s="2">
        <v>-8.5985025737014276E-3</v>
      </c>
      <c r="C5927" s="1">
        <v>3220.3117459452205</v>
      </c>
      <c r="D5927" s="1">
        <v>3220.31</v>
      </c>
      <c r="E5927" s="1">
        <f t="shared" ca="1" si="555"/>
        <v>2733.879157307018</v>
      </c>
      <c r="F5927" s="1">
        <f t="shared" ca="1" si="556"/>
        <v>1.1779269728849815</v>
      </c>
      <c r="G5927" s="5">
        <f t="shared" ca="1" si="553"/>
        <v>40421</v>
      </c>
      <c r="H5927" s="29" t="e">
        <f t="shared" ca="1" si="554"/>
        <v>#N/A</v>
      </c>
      <c r="I5927" s="1" t="e">
        <f t="shared" ca="1" si="557"/>
        <v>#N/A</v>
      </c>
      <c r="J5927" s="1" t="e">
        <f t="shared" ca="1" si="558"/>
        <v>#N/A</v>
      </c>
    </row>
    <row r="5928" spans="1:10" x14ac:dyDescent="0.2">
      <c r="A5928" s="5">
        <v>40400</v>
      </c>
      <c r="B5928" s="2">
        <v>-1.288695808788598E-2</v>
      </c>
      <c r="C5928" s="1">
        <v>3178.8117234452975</v>
      </c>
      <c r="D5928" s="1">
        <v>3178.81</v>
      </c>
      <c r="E5928" s="1">
        <f t="shared" ca="1" si="555"/>
        <v>2698.6477711894577</v>
      </c>
      <c r="F5928" s="1">
        <f t="shared" ca="1" si="556"/>
        <v>1.1779269728849815</v>
      </c>
      <c r="G5928" s="5">
        <f t="shared" ca="1" si="553"/>
        <v>40421</v>
      </c>
      <c r="H5928" s="29" t="e">
        <f t="shared" ca="1" si="554"/>
        <v>#N/A</v>
      </c>
      <c r="I5928" s="1" t="e">
        <f t="shared" ca="1" si="557"/>
        <v>#N/A</v>
      </c>
      <c r="J5928" s="1" t="e">
        <f t="shared" ca="1" si="558"/>
        <v>#N/A</v>
      </c>
    </row>
    <row r="5929" spans="1:10" x14ac:dyDescent="0.2">
      <c r="A5929" s="5">
        <v>40401</v>
      </c>
      <c r="B5929" s="2">
        <v>-1.6330010286868313E-2</v>
      </c>
      <c r="C5929" s="1">
        <v>3126.9016953014184</v>
      </c>
      <c r="D5929" s="1">
        <v>3126.9</v>
      </c>
      <c r="E5929" s="1">
        <f t="shared" ca="1" si="555"/>
        <v>2654.5788253252995</v>
      </c>
      <c r="F5929" s="1">
        <f t="shared" ca="1" si="556"/>
        <v>1.1779269728849815</v>
      </c>
      <c r="G5929" s="5">
        <f t="shared" ca="1" si="553"/>
        <v>40421</v>
      </c>
      <c r="H5929" s="29" t="e">
        <f t="shared" ca="1" si="554"/>
        <v>#N/A</v>
      </c>
      <c r="I5929" s="1" t="e">
        <f t="shared" ca="1" si="557"/>
        <v>#N/A</v>
      </c>
      <c r="J5929" s="1" t="e">
        <f t="shared" ca="1" si="558"/>
        <v>#N/A</v>
      </c>
    </row>
    <row r="5930" spans="1:10" x14ac:dyDescent="0.2">
      <c r="A5930" s="5">
        <v>40402</v>
      </c>
      <c r="B5930" s="2">
        <v>1.9508139051471751E-4</v>
      </c>
      <c r="C5930" s="1">
        <v>3127.5116956321408</v>
      </c>
      <c r="D5930" s="1">
        <v>3127.51</v>
      </c>
      <c r="E5930" s="1">
        <f t="shared" ca="1" si="555"/>
        <v>2655.0966842537746</v>
      </c>
      <c r="F5930" s="1">
        <f t="shared" ca="1" si="556"/>
        <v>1.1779269728849815</v>
      </c>
      <c r="G5930" s="5">
        <f t="shared" ca="1" si="553"/>
        <v>40421</v>
      </c>
      <c r="H5930" s="29" t="e">
        <f t="shared" ca="1" si="554"/>
        <v>#N/A</v>
      </c>
      <c r="I5930" s="1" t="e">
        <f t="shared" ca="1" si="557"/>
        <v>#N/A</v>
      </c>
      <c r="J5930" s="1" t="e">
        <f t="shared" ca="1" si="558"/>
        <v>#N/A</v>
      </c>
    </row>
    <row r="5931" spans="1:10" x14ac:dyDescent="0.2">
      <c r="A5931" s="5">
        <v>40403</v>
      </c>
      <c r="B5931" s="2">
        <v>2.1518716167172602E-3</v>
      </c>
      <c r="C5931" s="1">
        <v>3134.2416992809231</v>
      </c>
      <c r="D5931" s="1">
        <v>3134.24</v>
      </c>
      <c r="E5931" s="1">
        <f t="shared" ca="1" si="555"/>
        <v>2660.8101114482611</v>
      </c>
      <c r="F5931" s="1">
        <f t="shared" ca="1" si="556"/>
        <v>1.1779269728849813</v>
      </c>
      <c r="G5931" s="5">
        <f t="shared" ca="1" si="553"/>
        <v>40421</v>
      </c>
      <c r="H5931" s="29" t="e">
        <f t="shared" ca="1" si="554"/>
        <v>#N/A</v>
      </c>
      <c r="I5931" s="1" t="e">
        <f t="shared" ca="1" si="557"/>
        <v>#N/A</v>
      </c>
      <c r="J5931" s="1" t="e">
        <f t="shared" ca="1" si="558"/>
        <v>#N/A</v>
      </c>
    </row>
    <row r="5932" spans="1:10" x14ac:dyDescent="0.2">
      <c r="A5932" s="5">
        <v>40406</v>
      </c>
      <c r="B5932" s="2">
        <v>3.2224717953954762E-3</v>
      </c>
      <c r="C5932" s="1">
        <v>3144.3417047568082</v>
      </c>
      <c r="D5932" s="1">
        <v>3144.34</v>
      </c>
      <c r="E5932" s="1">
        <f t="shared" ca="1" si="555"/>
        <v>2669.3844969853062</v>
      </c>
      <c r="F5932" s="1">
        <f t="shared" ca="1" si="556"/>
        <v>1.1779269728849813</v>
      </c>
      <c r="G5932" s="5">
        <f t="shared" ca="1" si="553"/>
        <v>40421</v>
      </c>
      <c r="H5932" s="29" t="e">
        <f t="shared" ca="1" si="554"/>
        <v>#N/A</v>
      </c>
      <c r="I5932" s="1" t="e">
        <f t="shared" ca="1" si="557"/>
        <v>#N/A</v>
      </c>
      <c r="J5932" s="1" t="e">
        <f t="shared" ca="1" si="558"/>
        <v>#N/A</v>
      </c>
    </row>
    <row r="5933" spans="1:10" x14ac:dyDescent="0.2">
      <c r="A5933" s="5">
        <v>40407</v>
      </c>
      <c r="B5933" s="2">
        <v>3.5396935445910493E-3</v>
      </c>
      <c r="C5933" s="1">
        <v>3155.4717107911242</v>
      </c>
      <c r="D5933" s="1">
        <v>3155.47</v>
      </c>
      <c r="E5933" s="1">
        <f t="shared" ca="1" si="555"/>
        <v>2678.8333000573166</v>
      </c>
      <c r="F5933" s="1">
        <f t="shared" ca="1" si="556"/>
        <v>1.1779269728849813</v>
      </c>
      <c r="G5933" s="5">
        <f t="shared" ca="1" si="553"/>
        <v>40421</v>
      </c>
      <c r="H5933" s="29" t="e">
        <f t="shared" ca="1" si="554"/>
        <v>#N/A</v>
      </c>
      <c r="I5933" s="1" t="e">
        <f t="shared" ca="1" si="557"/>
        <v>#N/A</v>
      </c>
      <c r="J5933" s="1" t="e">
        <f t="shared" ca="1" si="558"/>
        <v>#N/A</v>
      </c>
    </row>
    <row r="5934" spans="1:10" x14ac:dyDescent="0.2">
      <c r="A5934" s="5">
        <v>40408</v>
      </c>
      <c r="B5934" s="2">
        <v>-1.4222920832712593E-2</v>
      </c>
      <c r="C5934" s="1">
        <v>3110.5916864586779</v>
      </c>
      <c r="D5934" s="1">
        <v>3110.59</v>
      </c>
      <c r="E5934" s="1">
        <f t="shared" ca="1" si="555"/>
        <v>2640.7324661065672</v>
      </c>
      <c r="F5934" s="1">
        <f t="shared" ca="1" si="556"/>
        <v>1.1779269728849813</v>
      </c>
      <c r="G5934" s="5">
        <f t="shared" ca="1" si="553"/>
        <v>40421</v>
      </c>
      <c r="H5934" s="29" t="e">
        <f t="shared" ca="1" si="554"/>
        <v>#N/A</v>
      </c>
      <c r="I5934" s="1" t="e">
        <f t="shared" ca="1" si="557"/>
        <v>#N/A</v>
      </c>
      <c r="J5934" s="1" t="e">
        <f t="shared" ca="1" si="558"/>
        <v>#N/A</v>
      </c>
    </row>
    <row r="5935" spans="1:10" x14ac:dyDescent="0.2">
      <c r="A5935" s="5">
        <v>40409</v>
      </c>
      <c r="B5935" s="2">
        <v>-5.0697777592032534E-3</v>
      </c>
      <c r="C5935" s="1">
        <v>3094.821677908707</v>
      </c>
      <c r="D5935" s="1">
        <v>3094.82</v>
      </c>
      <c r="E5935" s="1">
        <f t="shared" ca="1" si="555"/>
        <v>2627.3445393818934</v>
      </c>
      <c r="F5935" s="1">
        <f t="shared" ca="1" si="556"/>
        <v>1.1779269728849817</v>
      </c>
      <c r="G5935" s="5">
        <f t="shared" ca="1" si="553"/>
        <v>40421</v>
      </c>
      <c r="H5935" s="29" t="e">
        <f t="shared" ca="1" si="554"/>
        <v>#N/A</v>
      </c>
      <c r="I5935" s="1" t="e">
        <f t="shared" ca="1" si="557"/>
        <v>#N/A</v>
      </c>
      <c r="J5935" s="1" t="e">
        <f t="shared" ca="1" si="558"/>
        <v>#N/A</v>
      </c>
    </row>
    <row r="5936" spans="1:10" x14ac:dyDescent="0.2">
      <c r="A5936" s="5">
        <v>40410</v>
      </c>
      <c r="B5936" s="2">
        <v>-5.858175919762787E-3</v>
      </c>
      <c r="C5936" s="1">
        <v>3076.6916680792224</v>
      </c>
      <c r="D5936" s="1">
        <v>3076.69</v>
      </c>
      <c r="E5936" s="1">
        <f t="shared" ca="1" si="555"/>
        <v>2611.9530928683666</v>
      </c>
      <c r="F5936" s="1">
        <f t="shared" ca="1" si="556"/>
        <v>1.1779269728849815</v>
      </c>
      <c r="G5936" s="5">
        <f t="shared" ca="1" si="553"/>
        <v>40421</v>
      </c>
      <c r="H5936" s="29" t="e">
        <f t="shared" ca="1" si="554"/>
        <v>#N/A</v>
      </c>
      <c r="I5936" s="1" t="e">
        <f t="shared" ca="1" si="557"/>
        <v>#N/A</v>
      </c>
      <c r="J5936" s="1" t="e">
        <f t="shared" ca="1" si="558"/>
        <v>#N/A</v>
      </c>
    </row>
    <row r="5937" spans="1:10" x14ac:dyDescent="0.2">
      <c r="A5937" s="5">
        <v>40413</v>
      </c>
      <c r="B5937" s="2">
        <v>1.4353087246358864E-2</v>
      </c>
      <c r="C5937" s="1">
        <v>3120.8516920213087</v>
      </c>
      <c r="D5937" s="1">
        <v>3120.85</v>
      </c>
      <c r="E5937" s="1">
        <f t="shared" ca="1" si="555"/>
        <v>2649.442683493703</v>
      </c>
      <c r="F5937" s="1">
        <f t="shared" ca="1" si="556"/>
        <v>1.1779269728849815</v>
      </c>
      <c r="G5937" s="5">
        <f t="shared" ca="1" si="553"/>
        <v>40421</v>
      </c>
      <c r="H5937" s="29" t="e">
        <f t="shared" ca="1" si="554"/>
        <v>#N/A</v>
      </c>
      <c r="I5937" s="1" t="e">
        <f t="shared" ca="1" si="557"/>
        <v>#N/A</v>
      </c>
      <c r="J5937" s="1" t="e">
        <f t="shared" ca="1" si="558"/>
        <v>#N/A</v>
      </c>
    </row>
    <row r="5938" spans="1:10" x14ac:dyDescent="0.2">
      <c r="A5938" s="5">
        <v>40414</v>
      </c>
      <c r="B5938" s="2">
        <v>-1.0670169985740996E-2</v>
      </c>
      <c r="C5938" s="1">
        <v>3087.5516739671539</v>
      </c>
      <c r="D5938" s="1">
        <v>3087.55</v>
      </c>
      <c r="E5938" s="1">
        <f t="shared" ca="1" si="555"/>
        <v>2621.1726796933472</v>
      </c>
      <c r="F5938" s="1">
        <f t="shared" ca="1" si="556"/>
        <v>1.1779269728849817</v>
      </c>
      <c r="G5938" s="5">
        <f t="shared" ca="1" si="553"/>
        <v>40421</v>
      </c>
      <c r="H5938" s="29" t="e">
        <f t="shared" ca="1" si="554"/>
        <v>#N/A</v>
      </c>
      <c r="I5938" s="1" t="e">
        <f t="shared" ca="1" si="557"/>
        <v>#N/A</v>
      </c>
      <c r="J5938" s="1" t="e">
        <f t="shared" ca="1" si="558"/>
        <v>#N/A</v>
      </c>
    </row>
    <row r="5939" spans="1:10" x14ac:dyDescent="0.2">
      <c r="A5939" s="5">
        <v>40415</v>
      </c>
      <c r="B5939" s="2">
        <v>-2.2137293323185148E-2</v>
      </c>
      <c r="C5939" s="1">
        <v>3019.2016369100515</v>
      </c>
      <c r="D5939" s="1">
        <v>3019.2</v>
      </c>
      <c r="E5939" s="1">
        <f t="shared" ca="1" si="555"/>
        <v>2563.1470112322563</v>
      </c>
      <c r="F5939" s="1">
        <f t="shared" ca="1" si="556"/>
        <v>1.1779269728849817</v>
      </c>
      <c r="G5939" s="5">
        <f t="shared" ca="1" si="553"/>
        <v>40421</v>
      </c>
      <c r="H5939" s="29" t="e">
        <f t="shared" ca="1" si="554"/>
        <v>#N/A</v>
      </c>
      <c r="I5939" s="1" t="e">
        <f t="shared" ca="1" si="557"/>
        <v>#N/A</v>
      </c>
      <c r="J5939" s="1" t="e">
        <f t="shared" ca="1" si="558"/>
        <v>#N/A</v>
      </c>
    </row>
    <row r="5940" spans="1:10" x14ac:dyDescent="0.2">
      <c r="A5940" s="5">
        <v>40416</v>
      </c>
      <c r="B5940" s="2">
        <v>1.5209326974032988E-2</v>
      </c>
      <c r="C5940" s="1">
        <v>3065.1216618063522</v>
      </c>
      <c r="D5940" s="1">
        <v>3065.12</v>
      </c>
      <c r="E5940" s="1">
        <f t="shared" ca="1" si="555"/>
        <v>2602.1307522086031</v>
      </c>
      <c r="F5940" s="1">
        <f t="shared" ca="1" si="556"/>
        <v>1.1779269728849815</v>
      </c>
      <c r="G5940" s="5">
        <f t="shared" ca="1" si="553"/>
        <v>40421</v>
      </c>
      <c r="H5940" s="29" t="e">
        <f t="shared" ca="1" si="554"/>
        <v>#N/A</v>
      </c>
      <c r="I5940" s="1" t="e">
        <f t="shared" ca="1" si="557"/>
        <v>#N/A</v>
      </c>
      <c r="J5940" s="1" t="e">
        <f t="shared" ca="1" si="558"/>
        <v>#N/A</v>
      </c>
    </row>
    <row r="5941" spans="1:10" x14ac:dyDescent="0.2">
      <c r="A5941" s="5">
        <v>40417</v>
      </c>
      <c r="B5941" s="2">
        <v>-4.9916479615805809E-3</v>
      </c>
      <c r="C5941" s="1">
        <v>3049.8216535112001</v>
      </c>
      <c r="D5941" s="1">
        <v>3049.82</v>
      </c>
      <c r="E5941" s="1">
        <f t="shared" ca="1" si="555"/>
        <v>2589.1418315435749</v>
      </c>
      <c r="F5941" s="1">
        <f t="shared" ca="1" si="556"/>
        <v>1.1779269728849817</v>
      </c>
      <c r="G5941" s="5">
        <f t="shared" ca="1" si="553"/>
        <v>40421</v>
      </c>
      <c r="H5941" s="29" t="e">
        <f t="shared" ca="1" si="554"/>
        <v>#N/A</v>
      </c>
      <c r="I5941" s="1" t="e">
        <f t="shared" ca="1" si="557"/>
        <v>#N/A</v>
      </c>
      <c r="J5941" s="1" t="e">
        <f t="shared" ca="1" si="558"/>
        <v>#N/A</v>
      </c>
    </row>
    <row r="5942" spans="1:10" x14ac:dyDescent="0.2">
      <c r="A5942" s="5">
        <v>40420</v>
      </c>
      <c r="B5942" s="2">
        <v>1.5309100209192739E-2</v>
      </c>
      <c r="C5942" s="1">
        <v>3096.5116788249688</v>
      </c>
      <c r="D5942" s="1">
        <v>3096.51</v>
      </c>
      <c r="E5942" s="1">
        <f t="shared" ca="1" si="555"/>
        <v>2628.7792632984883</v>
      </c>
      <c r="F5942" s="1">
        <f t="shared" ca="1" si="556"/>
        <v>1.1779269728849815</v>
      </c>
      <c r="G5942" s="5">
        <f t="shared" ca="1" si="553"/>
        <v>40421</v>
      </c>
      <c r="H5942" s="29" t="e">
        <f t="shared" ca="1" si="554"/>
        <v>#N/A</v>
      </c>
      <c r="I5942" s="1" t="e">
        <f t="shared" ca="1" si="557"/>
        <v>#N/A</v>
      </c>
      <c r="J5942" s="1" t="e">
        <f t="shared" ca="1" si="558"/>
        <v>#N/A</v>
      </c>
    </row>
    <row r="5943" spans="1:10" x14ac:dyDescent="0.2">
      <c r="A5943" s="5">
        <v>40421</v>
      </c>
      <c r="B5943" s="2">
        <v>4.1207682197053064E-3</v>
      </c>
      <c r="C5943" s="1">
        <v>3109.2716857430173</v>
      </c>
      <c r="D5943" s="1">
        <v>3109.27</v>
      </c>
      <c r="E5943" s="1">
        <f t="shared" ca="1" si="555"/>
        <v>2639.6118533433091</v>
      </c>
      <c r="F5943" s="1">
        <f t="shared" ca="1" si="556"/>
        <v>1.1779269728849815</v>
      </c>
      <c r="G5943" s="5">
        <f t="shared" ca="1" si="553"/>
        <v>40421</v>
      </c>
      <c r="H5943" s="29" t="e">
        <f t="shared" ca="1" si="554"/>
        <v>#N/A</v>
      </c>
      <c r="I5943" s="1" t="e">
        <f t="shared" ca="1" si="557"/>
        <v>#N/A</v>
      </c>
      <c r="J5943" s="1" t="e">
        <f t="shared" ca="1" si="558"/>
        <v>#N/A</v>
      </c>
    </row>
    <row r="5944" spans="1:10" x14ac:dyDescent="0.2">
      <c r="A5944" s="5">
        <v>40422</v>
      </c>
      <c r="B5944" s="2">
        <v>2.6617180238448279E-2</v>
      </c>
      <c r="C5944" s="1">
        <v>3192.0317306127431</v>
      </c>
      <c r="D5944" s="1">
        <v>3192.03</v>
      </c>
      <c r="E5944" s="1">
        <f t="shared" ca="1" si="555"/>
        <v>2709.8708778032924</v>
      </c>
      <c r="F5944" s="1">
        <f t="shared" ca="1" si="556"/>
        <v>1.1779269728849817</v>
      </c>
      <c r="G5944" s="5">
        <f t="shared" ca="1" si="553"/>
        <v>40451</v>
      </c>
      <c r="H5944" s="29" t="e">
        <f t="shared" ca="1" si="554"/>
        <v>#N/A</v>
      </c>
      <c r="I5944" s="1" t="e">
        <f t="shared" ca="1" si="557"/>
        <v>#N/A</v>
      </c>
      <c r="J5944" s="1" t="e">
        <f t="shared" ca="1" si="558"/>
        <v>#N/A</v>
      </c>
    </row>
    <row r="5945" spans="1:10" x14ac:dyDescent="0.2">
      <c r="A5945" s="5">
        <v>40423</v>
      </c>
      <c r="B5945" s="2">
        <v>-4.9435625605023237E-3</v>
      </c>
      <c r="C5945" s="1">
        <v>3176.2517220573504</v>
      </c>
      <c r="D5945" s="1">
        <v>3176.25</v>
      </c>
      <c r="E5945" s="1">
        <f t="shared" ca="1" si="555"/>
        <v>2696.4744615879886</v>
      </c>
      <c r="F5945" s="1">
        <f t="shared" ca="1" si="556"/>
        <v>1.1779269728849817</v>
      </c>
      <c r="G5945" s="5">
        <f t="shared" ca="1" si="553"/>
        <v>40451</v>
      </c>
      <c r="H5945" s="29" t="e">
        <f t="shared" ca="1" si="554"/>
        <v>#N/A</v>
      </c>
      <c r="I5945" s="1" t="e">
        <f t="shared" ca="1" si="557"/>
        <v>#N/A</v>
      </c>
      <c r="J5945" s="1" t="e">
        <f t="shared" ca="1" si="558"/>
        <v>#N/A</v>
      </c>
    </row>
    <row r="5946" spans="1:10" x14ac:dyDescent="0.2">
      <c r="A5946" s="5">
        <v>40424</v>
      </c>
      <c r="B5946" s="2">
        <v>3.6615505706414364E-3</v>
      </c>
      <c r="C5946" s="1">
        <v>3187.8817283627504</v>
      </c>
      <c r="D5946" s="1">
        <v>3187.88</v>
      </c>
      <c r="E5946" s="1">
        <f t="shared" ca="1" si="555"/>
        <v>2706.3477391915362</v>
      </c>
      <c r="F5946" s="1">
        <f t="shared" ca="1" si="556"/>
        <v>1.1779269728849817</v>
      </c>
      <c r="G5946" s="5">
        <f t="shared" ca="1" si="553"/>
        <v>40451</v>
      </c>
      <c r="H5946" s="29" t="e">
        <f t="shared" ca="1" si="554"/>
        <v>#N/A</v>
      </c>
      <c r="I5946" s="1" t="e">
        <f t="shared" ca="1" si="557"/>
        <v>#N/A</v>
      </c>
      <c r="J5946" s="1" t="e">
        <f t="shared" ca="1" si="558"/>
        <v>#N/A</v>
      </c>
    </row>
    <row r="5947" spans="1:10" x14ac:dyDescent="0.2">
      <c r="A5947" s="5">
        <v>40427</v>
      </c>
      <c r="B5947" s="2">
        <v>4.2159679787194815E-3</v>
      </c>
      <c r="C5947" s="1">
        <v>3201.3217356494729</v>
      </c>
      <c r="D5947" s="1">
        <v>3201.32</v>
      </c>
      <c r="E5947" s="1">
        <f t="shared" ca="1" si="555"/>
        <v>2717.757614599248</v>
      </c>
      <c r="F5947" s="1">
        <f t="shared" ca="1" si="556"/>
        <v>1.1779269728849815</v>
      </c>
      <c r="G5947" s="5">
        <f t="shared" ca="1" si="553"/>
        <v>40451</v>
      </c>
      <c r="H5947" s="29" t="e">
        <f t="shared" ca="1" si="554"/>
        <v>#N/A</v>
      </c>
      <c r="I5947" s="1" t="e">
        <f t="shared" ca="1" si="557"/>
        <v>#N/A</v>
      </c>
      <c r="J5947" s="1" t="e">
        <f t="shared" ca="1" si="558"/>
        <v>#N/A</v>
      </c>
    </row>
    <row r="5948" spans="1:10" x14ac:dyDescent="0.2">
      <c r="A5948" s="5">
        <v>40428</v>
      </c>
      <c r="B5948" s="2">
        <v>-1.1270350980220778E-2</v>
      </c>
      <c r="C5948" s="1">
        <v>3165.2417160880937</v>
      </c>
      <c r="D5948" s="1">
        <v>3165.24</v>
      </c>
      <c r="E5948" s="1">
        <f t="shared" ca="1" si="555"/>
        <v>2687.1275324035464</v>
      </c>
      <c r="F5948" s="1">
        <f t="shared" ca="1" si="556"/>
        <v>1.1779269728849817</v>
      </c>
      <c r="G5948" s="5">
        <f t="shared" ca="1" si="553"/>
        <v>40451</v>
      </c>
      <c r="H5948" s="29" t="e">
        <f t="shared" ca="1" si="554"/>
        <v>#N/A</v>
      </c>
      <c r="I5948" s="1" t="e">
        <f t="shared" ca="1" si="557"/>
        <v>#N/A</v>
      </c>
      <c r="J5948" s="1" t="e">
        <f t="shared" ca="1" si="558"/>
        <v>#N/A</v>
      </c>
    </row>
    <row r="5949" spans="1:10" x14ac:dyDescent="0.2">
      <c r="A5949" s="5">
        <v>40429</v>
      </c>
      <c r="B5949" s="2">
        <v>8.8871617949981552E-3</v>
      </c>
      <c r="C5949" s="1">
        <v>3193.3717313392463</v>
      </c>
      <c r="D5949" s="1">
        <v>3193.37</v>
      </c>
      <c r="E5949" s="1">
        <f t="shared" ca="1" si="555"/>
        <v>2711.0084695478113</v>
      </c>
      <c r="F5949" s="1">
        <f t="shared" ca="1" si="556"/>
        <v>1.1779269728849815</v>
      </c>
      <c r="G5949" s="5">
        <f t="shared" ca="1" si="553"/>
        <v>40451</v>
      </c>
      <c r="H5949" s="29" t="e">
        <f t="shared" ca="1" si="554"/>
        <v>#N/A</v>
      </c>
      <c r="I5949" s="1" t="e">
        <f t="shared" ca="1" si="557"/>
        <v>#N/A</v>
      </c>
      <c r="J5949" s="1" t="e">
        <f t="shared" ca="1" si="558"/>
        <v>#N/A</v>
      </c>
    </row>
    <row r="5950" spans="1:10" x14ac:dyDescent="0.2">
      <c r="A5950" s="5">
        <v>40430</v>
      </c>
      <c r="B5950" s="2">
        <v>2.6429759157253763E-3</v>
      </c>
      <c r="C5950" s="1">
        <v>3201.8117359151342</v>
      </c>
      <c r="D5950" s="1">
        <v>3201.81</v>
      </c>
      <c r="E5950" s="1">
        <f t="shared" ca="1" si="555"/>
        <v>2718.1735996401535</v>
      </c>
      <c r="F5950" s="1">
        <f t="shared" ca="1" si="556"/>
        <v>1.1779269728849817</v>
      </c>
      <c r="G5950" s="5">
        <f t="shared" ca="1" si="553"/>
        <v>40451</v>
      </c>
      <c r="H5950" s="29" t="e">
        <f t="shared" ca="1" si="554"/>
        <v>#N/A</v>
      </c>
      <c r="I5950" s="1" t="e">
        <f t="shared" ca="1" si="557"/>
        <v>#N/A</v>
      </c>
      <c r="J5950" s="1" t="e">
        <f t="shared" ca="1" si="558"/>
        <v>#N/A</v>
      </c>
    </row>
    <row r="5951" spans="1:10" x14ac:dyDescent="0.2">
      <c r="A5951" s="5">
        <v>40431</v>
      </c>
      <c r="B5951" s="2">
        <v>3.6510598692613971E-3</v>
      </c>
      <c r="C5951" s="1">
        <v>3213.5017422530641</v>
      </c>
      <c r="D5951" s="1">
        <v>3213.5</v>
      </c>
      <c r="E5951" s="1">
        <f t="shared" ca="1" si="555"/>
        <v>2728.0978141874857</v>
      </c>
      <c r="F5951" s="1">
        <f t="shared" ca="1" si="556"/>
        <v>1.1779269728849815</v>
      </c>
      <c r="G5951" s="5">
        <f t="shared" ca="1" si="553"/>
        <v>40451</v>
      </c>
      <c r="H5951" s="29" t="e">
        <f t="shared" ca="1" si="554"/>
        <v>#N/A</v>
      </c>
      <c r="I5951" s="1" t="e">
        <f t="shared" ca="1" si="557"/>
        <v>#N/A</v>
      </c>
      <c r="J5951" s="1" t="e">
        <f t="shared" ca="1" si="558"/>
        <v>#N/A</v>
      </c>
    </row>
    <row r="5952" spans="1:10" x14ac:dyDescent="0.2">
      <c r="A5952" s="5">
        <v>40434</v>
      </c>
      <c r="B5952" s="2">
        <v>1.6788548311809537E-2</v>
      </c>
      <c r="C5952" s="1">
        <v>3267.4517715029638</v>
      </c>
      <c r="D5952" s="1">
        <v>3267.45</v>
      </c>
      <c r="E5952" s="1">
        <f t="shared" ca="1" si="555"/>
        <v>2773.8986161403141</v>
      </c>
      <c r="F5952" s="1">
        <f t="shared" ca="1" si="556"/>
        <v>1.1779269728849817</v>
      </c>
      <c r="G5952" s="5">
        <f t="shared" ca="1" si="553"/>
        <v>40451</v>
      </c>
      <c r="H5952" s="29" t="e">
        <f t="shared" ca="1" si="554"/>
        <v>#N/A</v>
      </c>
      <c r="I5952" s="1" t="e">
        <f t="shared" ca="1" si="557"/>
        <v>#N/A</v>
      </c>
      <c r="J5952" s="1" t="e">
        <f t="shared" ca="1" si="558"/>
        <v>#N/A</v>
      </c>
    </row>
    <row r="5953" spans="1:10" x14ac:dyDescent="0.2">
      <c r="A5953" s="5">
        <v>40435</v>
      </c>
      <c r="B5953" s="2">
        <v>3.7950083398374801E-4</v>
      </c>
      <c r="C5953" s="1">
        <v>3268.6917721752507</v>
      </c>
      <c r="D5953" s="1">
        <v>3268.69</v>
      </c>
      <c r="E5953" s="1">
        <f t="shared" ca="1" si="555"/>
        <v>2774.9513129785255</v>
      </c>
      <c r="F5953" s="1">
        <f t="shared" ca="1" si="556"/>
        <v>1.1779269728849817</v>
      </c>
      <c r="G5953" s="5">
        <f t="shared" ca="1" si="553"/>
        <v>40451</v>
      </c>
      <c r="H5953" s="29" t="e">
        <f t="shared" ca="1" si="554"/>
        <v>#N/A</v>
      </c>
      <c r="I5953" s="1" t="e">
        <f t="shared" ca="1" si="557"/>
        <v>#N/A</v>
      </c>
      <c r="J5953" s="1" t="e">
        <f t="shared" ca="1" si="558"/>
        <v>#N/A</v>
      </c>
    </row>
    <row r="5954" spans="1:10" x14ac:dyDescent="0.2">
      <c r="A5954" s="5">
        <v>40436</v>
      </c>
      <c r="B5954" s="2">
        <v>-3.0593295785585894E-6</v>
      </c>
      <c r="C5954" s="1">
        <v>3268.6817721698289</v>
      </c>
      <c r="D5954" s="1">
        <v>3268.68</v>
      </c>
      <c r="E5954" s="1">
        <f t="shared" ca="1" si="555"/>
        <v>2774.9428234878947</v>
      </c>
      <c r="F5954" s="1">
        <f t="shared" ca="1" si="556"/>
        <v>1.1779269728849817</v>
      </c>
      <c r="G5954" s="5">
        <f t="shared" ref="G5954:G6017" ca="1" si="559">EOMONTH(A5954,0)</f>
        <v>40451</v>
      </c>
      <c r="H5954" s="29" t="e">
        <f t="shared" ref="H5954:H6017" ca="1" si="560">VLOOKUP(G5954,$U$512:$Z$3894,2,0)</f>
        <v>#N/A</v>
      </c>
      <c r="I5954" s="1" t="e">
        <f t="shared" ca="1" si="557"/>
        <v>#N/A</v>
      </c>
      <c r="J5954" s="1" t="e">
        <f t="shared" ca="1" si="558"/>
        <v>#N/A</v>
      </c>
    </row>
    <row r="5955" spans="1:10" x14ac:dyDescent="0.2">
      <c r="A5955" s="5">
        <v>40437</v>
      </c>
      <c r="B5955" s="2">
        <v>-1.3032783876059106E-3</v>
      </c>
      <c r="C5955" s="1">
        <v>3264.4217698601988</v>
      </c>
      <c r="D5955" s="1">
        <v>3264.42</v>
      </c>
      <c r="E5955" s="1">
        <f t="shared" ref="E5955:E6018" ca="1" si="561">C5955/C$2*$E$2</f>
        <v>2771.3263004792011</v>
      </c>
      <c r="F5955" s="1">
        <f t="shared" ref="F5955:F6018" ca="1" si="562">D5955/E5955</f>
        <v>1.1779269728849815</v>
      </c>
      <c r="G5955" s="5">
        <f t="shared" ca="1" si="559"/>
        <v>40451</v>
      </c>
      <c r="H5955" s="29" t="e">
        <f t="shared" ca="1" si="560"/>
        <v>#N/A</v>
      </c>
      <c r="I5955" s="1" t="e">
        <f t="shared" ref="I5955:I6018" ca="1" si="563">H5955/$H$2*$I$2</f>
        <v>#N/A</v>
      </c>
      <c r="J5955" s="1" t="e">
        <f t="shared" ref="J5955:J6018" ca="1" si="564">D5955/I5955</f>
        <v>#N/A</v>
      </c>
    </row>
    <row r="5956" spans="1:10" x14ac:dyDescent="0.2">
      <c r="A5956" s="5">
        <v>40438</v>
      </c>
      <c r="B5956" s="2">
        <v>-1.0078360014948995E-3</v>
      </c>
      <c r="C5956" s="1">
        <v>3261.1317680764701</v>
      </c>
      <c r="D5956" s="1">
        <v>3261.13</v>
      </c>
      <c r="E5956" s="1">
        <f t="shared" ca="1" si="561"/>
        <v>2768.5332580616887</v>
      </c>
      <c r="F5956" s="1">
        <f t="shared" ca="1" si="562"/>
        <v>1.1779269728849815</v>
      </c>
      <c r="G5956" s="5">
        <f t="shared" ca="1" si="559"/>
        <v>40451</v>
      </c>
      <c r="H5956" s="29" t="e">
        <f t="shared" ca="1" si="560"/>
        <v>#N/A</v>
      </c>
      <c r="I5956" s="1" t="e">
        <f t="shared" ca="1" si="563"/>
        <v>#N/A</v>
      </c>
      <c r="J5956" s="1" t="e">
        <f t="shared" ca="1" si="564"/>
        <v>#N/A</v>
      </c>
    </row>
    <row r="5957" spans="1:10" x14ac:dyDescent="0.2">
      <c r="A5957" s="5">
        <v>40441</v>
      </c>
      <c r="B5957" s="2">
        <v>1.0465697472961777E-2</v>
      </c>
      <c r="C5957" s="1">
        <v>3295.2617865806233</v>
      </c>
      <c r="D5957" s="1">
        <v>3295.26</v>
      </c>
      <c r="E5957" s="1">
        <f t="shared" ca="1" si="561"/>
        <v>2797.5078895843953</v>
      </c>
      <c r="F5957" s="1">
        <f t="shared" ca="1" si="562"/>
        <v>1.1779269728849817</v>
      </c>
      <c r="G5957" s="5">
        <f t="shared" ca="1" si="559"/>
        <v>40451</v>
      </c>
      <c r="H5957" s="29" t="e">
        <f t="shared" ca="1" si="560"/>
        <v>#N/A</v>
      </c>
      <c r="I5957" s="1" t="e">
        <f t="shared" ca="1" si="563"/>
        <v>#N/A</v>
      </c>
      <c r="J5957" s="1" t="e">
        <f t="shared" ca="1" si="564"/>
        <v>#N/A</v>
      </c>
    </row>
    <row r="5958" spans="1:10" x14ac:dyDescent="0.2">
      <c r="A5958" s="5">
        <v>40442</v>
      </c>
      <c r="B5958" s="2">
        <v>4.8251124342235663E-4</v>
      </c>
      <c r="C5958" s="1">
        <v>3296.8517874426684</v>
      </c>
      <c r="D5958" s="1">
        <v>3296.85</v>
      </c>
      <c r="E5958" s="1">
        <f t="shared" ca="1" si="561"/>
        <v>2798.8577185946824</v>
      </c>
      <c r="F5958" s="1">
        <f t="shared" ca="1" si="562"/>
        <v>1.1779269728849815</v>
      </c>
      <c r="G5958" s="5">
        <f t="shared" ca="1" si="559"/>
        <v>40451</v>
      </c>
      <c r="H5958" s="29" t="e">
        <f t="shared" ca="1" si="560"/>
        <v>#N/A</v>
      </c>
      <c r="I5958" s="1" t="e">
        <f t="shared" ca="1" si="563"/>
        <v>#N/A</v>
      </c>
      <c r="J5958" s="1" t="e">
        <f t="shared" ca="1" si="564"/>
        <v>#N/A</v>
      </c>
    </row>
    <row r="5959" spans="1:10" x14ac:dyDescent="0.2">
      <c r="A5959" s="5">
        <v>40443</v>
      </c>
      <c r="B5959" s="2">
        <v>-6.9763562188129846E-5</v>
      </c>
      <c r="C5959" s="1">
        <v>3296.6217873179703</v>
      </c>
      <c r="D5959" s="1">
        <v>3296.62</v>
      </c>
      <c r="E5959" s="1">
        <f t="shared" ca="1" si="561"/>
        <v>2798.6624603101759</v>
      </c>
      <c r="F5959" s="1">
        <f t="shared" ca="1" si="562"/>
        <v>1.1779269728849815</v>
      </c>
      <c r="G5959" s="5">
        <f t="shared" ca="1" si="559"/>
        <v>40451</v>
      </c>
      <c r="H5959" s="29" t="e">
        <f t="shared" ca="1" si="560"/>
        <v>#N/A</v>
      </c>
      <c r="I5959" s="1" t="e">
        <f t="shared" ca="1" si="563"/>
        <v>#N/A</v>
      </c>
      <c r="J5959" s="1" t="e">
        <f t="shared" ca="1" si="564"/>
        <v>#N/A</v>
      </c>
    </row>
    <row r="5960" spans="1:10" x14ac:dyDescent="0.2">
      <c r="A5960" s="5">
        <v>40444</v>
      </c>
      <c r="B5960" s="2">
        <v>-2.7907371792934565E-4</v>
      </c>
      <c r="C5960" s="1">
        <v>3295.7017868191765</v>
      </c>
      <c r="D5960" s="1">
        <v>3295.7</v>
      </c>
      <c r="E5960" s="1">
        <f t="shared" ca="1" si="561"/>
        <v>2797.8814271721471</v>
      </c>
      <c r="F5960" s="1">
        <f t="shared" ca="1" si="562"/>
        <v>1.1779269728849817</v>
      </c>
      <c r="G5960" s="5">
        <f t="shared" ca="1" si="559"/>
        <v>40451</v>
      </c>
      <c r="H5960" s="29" t="e">
        <f t="shared" ca="1" si="560"/>
        <v>#N/A</v>
      </c>
      <c r="I5960" s="1" t="e">
        <f t="shared" ca="1" si="563"/>
        <v>#N/A</v>
      </c>
      <c r="J5960" s="1" t="e">
        <f t="shared" ca="1" si="564"/>
        <v>#N/A</v>
      </c>
    </row>
    <row r="5961" spans="1:10" x14ac:dyDescent="0.2">
      <c r="A5961" s="5">
        <v>40448</v>
      </c>
      <c r="B5961" s="2">
        <v>8.6294262220469875E-3</v>
      </c>
      <c r="C5961" s="1">
        <v>3324.1418022384009</v>
      </c>
      <c r="D5961" s="1">
        <v>3324.14</v>
      </c>
      <c r="E5961" s="1">
        <f t="shared" ca="1" si="561"/>
        <v>2822.0255385259647</v>
      </c>
      <c r="F5961" s="1">
        <f t="shared" ca="1" si="562"/>
        <v>1.1779269728849817</v>
      </c>
      <c r="G5961" s="5">
        <f t="shared" ca="1" si="559"/>
        <v>40451</v>
      </c>
      <c r="H5961" s="29" t="e">
        <f t="shared" ca="1" si="560"/>
        <v>#N/A</v>
      </c>
      <c r="I5961" s="1" t="e">
        <f t="shared" ca="1" si="563"/>
        <v>#N/A</v>
      </c>
      <c r="J5961" s="1" t="e">
        <f t="shared" ca="1" si="564"/>
        <v>#N/A</v>
      </c>
    </row>
    <row r="5962" spans="1:10" x14ac:dyDescent="0.2">
      <c r="A5962" s="5">
        <v>40449</v>
      </c>
      <c r="B5962" s="2">
        <v>4.5124453242051388E-4</v>
      </c>
      <c r="C5962" s="1">
        <v>3325.6418030516516</v>
      </c>
      <c r="D5962" s="1">
        <v>3325.64</v>
      </c>
      <c r="E5962" s="1">
        <f t="shared" ca="1" si="561"/>
        <v>2823.2989621205757</v>
      </c>
      <c r="F5962" s="1">
        <f t="shared" ca="1" si="562"/>
        <v>1.1779269728849815</v>
      </c>
      <c r="G5962" s="5">
        <f t="shared" ca="1" si="559"/>
        <v>40451</v>
      </c>
      <c r="H5962" s="29" t="e">
        <f t="shared" ca="1" si="560"/>
        <v>#N/A</v>
      </c>
      <c r="I5962" s="1" t="e">
        <f t="shared" ca="1" si="563"/>
        <v>#N/A</v>
      </c>
      <c r="J5962" s="1" t="e">
        <f t="shared" ca="1" si="564"/>
        <v>#N/A</v>
      </c>
    </row>
    <row r="5963" spans="1:10" x14ac:dyDescent="0.2">
      <c r="A5963" s="5">
        <v>40450</v>
      </c>
      <c r="B5963" s="2">
        <v>3.3587519996152171E-3</v>
      </c>
      <c r="C5963" s="1">
        <v>3336.8118091076553</v>
      </c>
      <c r="D5963" s="1">
        <v>3336.81</v>
      </c>
      <c r="E5963" s="1">
        <f t="shared" ca="1" si="561"/>
        <v>2832.7817231551098</v>
      </c>
      <c r="F5963" s="1">
        <f t="shared" ca="1" si="562"/>
        <v>1.1779269728849815</v>
      </c>
      <c r="G5963" s="5">
        <f t="shared" ca="1" si="559"/>
        <v>40451</v>
      </c>
      <c r="H5963" s="29" t="e">
        <f t="shared" ca="1" si="560"/>
        <v>#N/A</v>
      </c>
      <c r="I5963" s="1" t="e">
        <f t="shared" ca="1" si="563"/>
        <v>#N/A</v>
      </c>
      <c r="J5963" s="1" t="e">
        <f t="shared" ca="1" si="564"/>
        <v>#N/A</v>
      </c>
    </row>
    <row r="5964" spans="1:10" x14ac:dyDescent="0.2">
      <c r="A5964" s="5">
        <v>40451</v>
      </c>
      <c r="B5964" s="2">
        <v>1.3285143595230142E-2</v>
      </c>
      <c r="C5964" s="1">
        <v>3381.1418331419104</v>
      </c>
      <c r="D5964" s="1">
        <v>3381.14</v>
      </c>
      <c r="E5964" s="1">
        <f t="shared" ca="1" si="561"/>
        <v>2870.4156351211695</v>
      </c>
      <c r="F5964" s="1">
        <f t="shared" ca="1" si="562"/>
        <v>1.1779269728849813</v>
      </c>
      <c r="G5964" s="5">
        <f t="shared" ca="1" si="559"/>
        <v>40451</v>
      </c>
      <c r="H5964" s="29" t="e">
        <f t="shared" ca="1" si="560"/>
        <v>#N/A</v>
      </c>
      <c r="I5964" s="1" t="e">
        <f t="shared" ca="1" si="563"/>
        <v>#N/A</v>
      </c>
      <c r="J5964" s="1" t="e">
        <f t="shared" ca="1" si="564"/>
        <v>#N/A</v>
      </c>
    </row>
    <row r="5965" spans="1:10" x14ac:dyDescent="0.2">
      <c r="A5965" s="5">
        <v>40452</v>
      </c>
      <c r="B5965" s="2">
        <v>-6.4268264549826037E-3</v>
      </c>
      <c r="C5965" s="1">
        <v>3359.4118213606257</v>
      </c>
      <c r="D5965" s="1">
        <v>3359.41</v>
      </c>
      <c r="E5965" s="1">
        <f t="shared" ca="1" si="561"/>
        <v>2851.9679719805772</v>
      </c>
      <c r="F5965" s="1">
        <f t="shared" ca="1" si="562"/>
        <v>1.177926972884981</v>
      </c>
      <c r="G5965" s="5">
        <f t="shared" ca="1" si="559"/>
        <v>40482</v>
      </c>
      <c r="H5965" s="29" t="e">
        <f t="shared" ca="1" si="560"/>
        <v>#N/A</v>
      </c>
      <c r="I5965" s="1" t="e">
        <f t="shared" ca="1" si="563"/>
        <v>#N/A</v>
      </c>
      <c r="J5965" s="1" t="e">
        <f t="shared" ca="1" si="564"/>
        <v>#N/A</v>
      </c>
    </row>
    <row r="5966" spans="1:10" x14ac:dyDescent="0.2">
      <c r="A5966" s="5">
        <v>40455</v>
      </c>
      <c r="B5966" s="2">
        <v>1.0716167422257783E-3</v>
      </c>
      <c r="C5966" s="1">
        <v>3363.0118233124272</v>
      </c>
      <c r="D5966" s="1">
        <v>3363.01</v>
      </c>
      <c r="E5966" s="1">
        <f t="shared" ca="1" si="561"/>
        <v>2855.0241886076433</v>
      </c>
      <c r="F5966" s="1">
        <f t="shared" ca="1" si="562"/>
        <v>1.177926972884981</v>
      </c>
      <c r="G5966" s="5">
        <f t="shared" ca="1" si="559"/>
        <v>40482</v>
      </c>
      <c r="H5966" s="29" t="e">
        <f t="shared" ca="1" si="560"/>
        <v>#N/A</v>
      </c>
      <c r="I5966" s="1" t="e">
        <f t="shared" ca="1" si="563"/>
        <v>#N/A</v>
      </c>
      <c r="J5966" s="1" t="e">
        <f t="shared" ca="1" si="564"/>
        <v>#N/A</v>
      </c>
    </row>
    <row r="5967" spans="1:10" x14ac:dyDescent="0.2">
      <c r="A5967" s="5">
        <v>40456</v>
      </c>
      <c r="B5967" s="2">
        <v>9.3576884992907505E-3</v>
      </c>
      <c r="C5967" s="1">
        <v>3394.4818403744166</v>
      </c>
      <c r="D5967" s="1">
        <v>3394.48</v>
      </c>
      <c r="E5967" s="1">
        <f t="shared" ca="1" si="561"/>
        <v>2881.7406156225738</v>
      </c>
      <c r="F5967" s="1">
        <f t="shared" ca="1" si="562"/>
        <v>1.177926972884981</v>
      </c>
      <c r="G5967" s="5">
        <f t="shared" ca="1" si="559"/>
        <v>40482</v>
      </c>
      <c r="H5967" s="29" t="e">
        <f t="shared" ca="1" si="560"/>
        <v>#N/A</v>
      </c>
      <c r="I5967" s="1" t="e">
        <f t="shared" ca="1" si="563"/>
        <v>#N/A</v>
      </c>
      <c r="J5967" s="1" t="e">
        <f t="shared" ca="1" si="564"/>
        <v>#N/A</v>
      </c>
    </row>
    <row r="5968" spans="1:10" x14ac:dyDescent="0.2">
      <c r="A5968" s="5">
        <v>40457</v>
      </c>
      <c r="B5968" s="2">
        <v>4.360019796846748E-3</v>
      </c>
      <c r="C5968" s="1">
        <v>3409.2818483984856</v>
      </c>
      <c r="D5968" s="1">
        <v>3409.28</v>
      </c>
      <c r="E5968" s="1">
        <f t="shared" ca="1" si="561"/>
        <v>2894.3050617560652</v>
      </c>
      <c r="F5968" s="1">
        <f t="shared" ca="1" si="562"/>
        <v>1.177926972884981</v>
      </c>
      <c r="G5968" s="5">
        <f t="shared" ca="1" si="559"/>
        <v>40482</v>
      </c>
      <c r="H5968" s="29" t="e">
        <f t="shared" ca="1" si="560"/>
        <v>#N/A</v>
      </c>
      <c r="I5968" s="1" t="e">
        <f t="shared" ca="1" si="563"/>
        <v>#N/A</v>
      </c>
      <c r="J5968" s="1" t="e">
        <f t="shared" ca="1" si="564"/>
        <v>#N/A</v>
      </c>
    </row>
    <row r="5969" spans="1:10" x14ac:dyDescent="0.2">
      <c r="A5969" s="5">
        <v>40458</v>
      </c>
      <c r="B5969" s="2">
        <v>-5.8546085977098095E-3</v>
      </c>
      <c r="C5969" s="1">
        <v>3389.3218375768361</v>
      </c>
      <c r="D5969" s="1">
        <v>3389.32</v>
      </c>
      <c r="E5969" s="1">
        <f t="shared" ca="1" si="561"/>
        <v>2877.3600384571137</v>
      </c>
      <c r="F5969" s="1">
        <f t="shared" ca="1" si="562"/>
        <v>1.1779269728849808</v>
      </c>
      <c r="G5969" s="5">
        <f t="shared" ca="1" si="559"/>
        <v>40482</v>
      </c>
      <c r="H5969" s="29" t="e">
        <f t="shared" ca="1" si="560"/>
        <v>#N/A</v>
      </c>
      <c r="I5969" s="1" t="e">
        <f t="shared" ca="1" si="563"/>
        <v>#N/A</v>
      </c>
      <c r="J5969" s="1" t="e">
        <f t="shared" ca="1" si="564"/>
        <v>#N/A</v>
      </c>
    </row>
    <row r="5970" spans="1:10" x14ac:dyDescent="0.2">
      <c r="A5970" s="5">
        <v>40459</v>
      </c>
      <c r="B5970" s="2">
        <v>4.1955318470960901E-3</v>
      </c>
      <c r="C5970" s="1">
        <v>3403.5418452864478</v>
      </c>
      <c r="D5970" s="1">
        <v>3403.54</v>
      </c>
      <c r="E5970" s="1">
        <f t="shared" ca="1" si="561"/>
        <v>2889.432094134022</v>
      </c>
      <c r="F5970" s="1">
        <f t="shared" ca="1" si="562"/>
        <v>1.177926972884981</v>
      </c>
      <c r="G5970" s="5">
        <f t="shared" ca="1" si="559"/>
        <v>40482</v>
      </c>
      <c r="H5970" s="29" t="e">
        <f t="shared" ca="1" si="560"/>
        <v>#N/A</v>
      </c>
      <c r="I5970" s="1" t="e">
        <f t="shared" ca="1" si="563"/>
        <v>#N/A</v>
      </c>
      <c r="J5970" s="1" t="e">
        <f t="shared" ca="1" si="564"/>
        <v>#N/A</v>
      </c>
    </row>
    <row r="5971" spans="1:10" x14ac:dyDescent="0.2">
      <c r="A5971" s="5">
        <v>40462</v>
      </c>
      <c r="B5971" s="2">
        <v>5.5265987765678037E-3</v>
      </c>
      <c r="C5971" s="1">
        <v>3422.351855484605</v>
      </c>
      <c r="D5971" s="1">
        <v>3422.35</v>
      </c>
      <c r="E5971" s="1">
        <f t="shared" ca="1" si="561"/>
        <v>2905.4008260104388</v>
      </c>
      <c r="F5971" s="1">
        <f t="shared" ca="1" si="562"/>
        <v>1.177926972884981</v>
      </c>
      <c r="G5971" s="5">
        <f t="shared" ca="1" si="559"/>
        <v>40482</v>
      </c>
      <c r="H5971" s="29" t="e">
        <f t="shared" ca="1" si="560"/>
        <v>#N/A</v>
      </c>
      <c r="I5971" s="1" t="e">
        <f t="shared" ca="1" si="563"/>
        <v>#N/A</v>
      </c>
      <c r="J5971" s="1" t="e">
        <f t="shared" ca="1" si="564"/>
        <v>#N/A</v>
      </c>
    </row>
    <row r="5972" spans="1:10" x14ac:dyDescent="0.2">
      <c r="A5972" s="5">
        <v>40463</v>
      </c>
      <c r="B5972" s="2">
        <v>1.0752845267141264E-3</v>
      </c>
      <c r="C5972" s="1">
        <v>3426.0318574797789</v>
      </c>
      <c r="D5972" s="1">
        <v>3426.03</v>
      </c>
      <c r="E5972" s="1">
        <f t="shared" ca="1" si="561"/>
        <v>2908.5249585625497</v>
      </c>
      <c r="F5972" s="1">
        <f t="shared" ca="1" si="562"/>
        <v>1.1779269728849815</v>
      </c>
      <c r="G5972" s="5">
        <f t="shared" ca="1" si="559"/>
        <v>40482</v>
      </c>
      <c r="H5972" s="29" t="e">
        <f t="shared" ca="1" si="560"/>
        <v>#N/A</v>
      </c>
      <c r="I5972" s="1" t="e">
        <f t="shared" ca="1" si="563"/>
        <v>#N/A</v>
      </c>
      <c r="J5972" s="1" t="e">
        <f t="shared" ca="1" si="564"/>
        <v>#N/A</v>
      </c>
    </row>
    <row r="5973" spans="1:10" x14ac:dyDescent="0.2">
      <c r="A5973" s="5">
        <v>40464</v>
      </c>
      <c r="B5973" s="2">
        <v>1.639798834219186E-2</v>
      </c>
      <c r="C5973" s="1">
        <v>3482.2118879387103</v>
      </c>
      <c r="D5973" s="1">
        <v>3482.21</v>
      </c>
      <c r="E5973" s="1">
        <f t="shared" ca="1" si="561"/>
        <v>2956.2189169260328</v>
      </c>
      <c r="F5973" s="1">
        <f t="shared" ca="1" si="562"/>
        <v>1.1779269728849815</v>
      </c>
      <c r="G5973" s="5">
        <f t="shared" ca="1" si="559"/>
        <v>40482</v>
      </c>
      <c r="H5973" s="29" t="e">
        <f t="shared" ca="1" si="560"/>
        <v>#N/A</v>
      </c>
      <c r="I5973" s="1" t="e">
        <f t="shared" ca="1" si="563"/>
        <v>#N/A</v>
      </c>
      <c r="J5973" s="1" t="e">
        <f t="shared" ca="1" si="564"/>
        <v>#N/A</v>
      </c>
    </row>
    <row r="5974" spans="1:10" x14ac:dyDescent="0.2">
      <c r="A5974" s="5">
        <v>40465</v>
      </c>
      <c r="B5974" s="2">
        <v>-5.3127180727174927E-4</v>
      </c>
      <c r="C5974" s="1">
        <v>3480.3618869357019</v>
      </c>
      <c r="D5974" s="1">
        <v>3480.36</v>
      </c>
      <c r="E5974" s="1">
        <f t="shared" ca="1" si="561"/>
        <v>2954.6483611593467</v>
      </c>
      <c r="F5974" s="1">
        <f t="shared" ca="1" si="562"/>
        <v>1.1779269728849813</v>
      </c>
      <c r="G5974" s="5">
        <f t="shared" ca="1" si="559"/>
        <v>40482</v>
      </c>
      <c r="H5974" s="29" t="e">
        <f t="shared" ca="1" si="560"/>
        <v>#N/A</v>
      </c>
      <c r="I5974" s="1" t="e">
        <f t="shared" ca="1" si="563"/>
        <v>#N/A</v>
      </c>
      <c r="J5974" s="1" t="e">
        <f t="shared" ca="1" si="564"/>
        <v>#N/A</v>
      </c>
    </row>
    <row r="5975" spans="1:10" x14ac:dyDescent="0.2">
      <c r="A5975" s="5">
        <v>40466</v>
      </c>
      <c r="B5975" s="2">
        <v>-6.1258030778426065E-3</v>
      </c>
      <c r="C5975" s="1">
        <v>3459.0418753767053</v>
      </c>
      <c r="D5975" s="1">
        <v>3459.04</v>
      </c>
      <c r="E5975" s="1">
        <f t="shared" ca="1" si="561"/>
        <v>2936.5487671346145</v>
      </c>
      <c r="F5975" s="1">
        <f t="shared" ca="1" si="562"/>
        <v>1.1779269728849813</v>
      </c>
      <c r="G5975" s="5">
        <f t="shared" ca="1" si="559"/>
        <v>40482</v>
      </c>
      <c r="H5975" s="29" t="e">
        <f t="shared" ca="1" si="560"/>
        <v>#N/A</v>
      </c>
      <c r="I5975" s="1" t="e">
        <f t="shared" ca="1" si="563"/>
        <v>#N/A</v>
      </c>
      <c r="J5975" s="1" t="e">
        <f t="shared" ca="1" si="564"/>
        <v>#N/A</v>
      </c>
    </row>
    <row r="5976" spans="1:10" x14ac:dyDescent="0.2">
      <c r="A5976" s="5">
        <v>40469</v>
      </c>
      <c r="B5976" s="2">
        <v>3.7264674591794833E-3</v>
      </c>
      <c r="C5976" s="1">
        <v>3471.9318823652357</v>
      </c>
      <c r="D5976" s="1">
        <v>3471.93</v>
      </c>
      <c r="E5976" s="1">
        <f t="shared" ca="1" si="561"/>
        <v>2947.4917205576348</v>
      </c>
      <c r="F5976" s="1">
        <f t="shared" ca="1" si="562"/>
        <v>1.1779269728849813</v>
      </c>
      <c r="G5976" s="5">
        <f t="shared" ca="1" si="559"/>
        <v>40482</v>
      </c>
      <c r="H5976" s="29" t="e">
        <f t="shared" ca="1" si="560"/>
        <v>#N/A</v>
      </c>
      <c r="I5976" s="1" t="e">
        <f t="shared" ca="1" si="563"/>
        <v>#N/A</v>
      </c>
      <c r="J5976" s="1" t="e">
        <f t="shared" ca="1" si="564"/>
        <v>#N/A</v>
      </c>
    </row>
    <row r="5977" spans="1:10" x14ac:dyDescent="0.2">
      <c r="A5977" s="5">
        <v>40470</v>
      </c>
      <c r="B5977" s="2">
        <v>-5.7662452872033754E-3</v>
      </c>
      <c r="C5977" s="1">
        <v>3451.9118715110558</v>
      </c>
      <c r="D5977" s="1">
        <v>3451.91</v>
      </c>
      <c r="E5977" s="1">
        <f t="shared" ca="1" si="561"/>
        <v>2930.4957603148982</v>
      </c>
      <c r="F5977" s="1">
        <f t="shared" ca="1" si="562"/>
        <v>1.1779269728849813</v>
      </c>
      <c r="G5977" s="5">
        <f t="shared" ca="1" si="559"/>
        <v>40482</v>
      </c>
      <c r="H5977" s="29" t="e">
        <f t="shared" ca="1" si="560"/>
        <v>#N/A</v>
      </c>
      <c r="I5977" s="1" t="e">
        <f t="shared" ca="1" si="563"/>
        <v>#N/A</v>
      </c>
      <c r="J5977" s="1" t="e">
        <f t="shared" ca="1" si="564"/>
        <v>#N/A</v>
      </c>
    </row>
    <row r="5978" spans="1:10" x14ac:dyDescent="0.2">
      <c r="A5978" s="5">
        <v>40471</v>
      </c>
      <c r="B5978" s="2">
        <v>2.5811796947197152E-3</v>
      </c>
      <c r="C5978" s="1">
        <v>3460.8218763417622</v>
      </c>
      <c r="D5978" s="1">
        <v>3460.82</v>
      </c>
      <c r="E5978" s="1">
        <f t="shared" ca="1" si="561"/>
        <v>2938.0598964668852</v>
      </c>
      <c r="F5978" s="1">
        <f t="shared" ca="1" si="562"/>
        <v>1.1779269728849815</v>
      </c>
      <c r="G5978" s="5">
        <f t="shared" ca="1" si="559"/>
        <v>40482</v>
      </c>
      <c r="H5978" s="29" t="e">
        <f t="shared" ca="1" si="560"/>
        <v>#N/A</v>
      </c>
      <c r="I5978" s="1" t="e">
        <f t="shared" ca="1" si="563"/>
        <v>#N/A</v>
      </c>
      <c r="J5978" s="1" t="e">
        <f t="shared" ca="1" si="564"/>
        <v>#N/A</v>
      </c>
    </row>
    <row r="5979" spans="1:10" x14ac:dyDescent="0.2">
      <c r="A5979" s="5">
        <v>40472</v>
      </c>
      <c r="B5979" s="2">
        <v>1.1933587993596895E-2</v>
      </c>
      <c r="C5979" s="1">
        <v>3502.1218987332518</v>
      </c>
      <c r="D5979" s="1">
        <v>3502.12</v>
      </c>
      <c r="E5979" s="1">
        <f t="shared" ca="1" si="561"/>
        <v>2973.1214927718311</v>
      </c>
      <c r="F5979" s="1">
        <f t="shared" ca="1" si="562"/>
        <v>1.1779269728849813</v>
      </c>
      <c r="G5979" s="5">
        <f t="shared" ca="1" si="559"/>
        <v>40482</v>
      </c>
      <c r="H5979" s="29" t="e">
        <f t="shared" ca="1" si="560"/>
        <v>#N/A</v>
      </c>
      <c r="I5979" s="1" t="e">
        <f t="shared" ca="1" si="563"/>
        <v>#N/A</v>
      </c>
      <c r="J5979" s="1" t="e">
        <f t="shared" ca="1" si="564"/>
        <v>#N/A</v>
      </c>
    </row>
    <row r="5980" spans="1:10" x14ac:dyDescent="0.2">
      <c r="A5980" s="5">
        <v>40473</v>
      </c>
      <c r="B5980" s="2">
        <v>-1.0553607529153797E-2</v>
      </c>
      <c r="C5980" s="1">
        <v>3465.1618786947661</v>
      </c>
      <c r="D5980" s="1">
        <v>3465.16</v>
      </c>
      <c r="E5980" s="1">
        <f t="shared" ca="1" si="561"/>
        <v>2941.7443354006255</v>
      </c>
      <c r="F5980" s="1">
        <f t="shared" ca="1" si="562"/>
        <v>1.1779269728849813</v>
      </c>
      <c r="G5980" s="5">
        <f t="shared" ca="1" si="559"/>
        <v>40482</v>
      </c>
      <c r="H5980" s="29" t="e">
        <f t="shared" ca="1" si="560"/>
        <v>#N/A</v>
      </c>
      <c r="I5980" s="1" t="e">
        <f t="shared" ca="1" si="563"/>
        <v>#N/A</v>
      </c>
      <c r="J5980" s="1" t="e">
        <f t="shared" ca="1" si="564"/>
        <v>#N/A</v>
      </c>
    </row>
    <row r="5981" spans="1:10" x14ac:dyDescent="0.2">
      <c r="A5981" s="5">
        <v>40476</v>
      </c>
      <c r="B5981" s="2">
        <v>4.8078588001709832E-3</v>
      </c>
      <c r="C5981" s="1">
        <v>3481.8218877272657</v>
      </c>
      <c r="D5981" s="1">
        <v>3481.82</v>
      </c>
      <c r="E5981" s="1">
        <f t="shared" ca="1" si="561"/>
        <v>2955.8878267914347</v>
      </c>
      <c r="F5981" s="1">
        <f t="shared" ca="1" si="562"/>
        <v>1.177926972884981</v>
      </c>
      <c r="G5981" s="5">
        <f t="shared" ca="1" si="559"/>
        <v>40482</v>
      </c>
      <c r="H5981" s="29" t="e">
        <f t="shared" ca="1" si="560"/>
        <v>#N/A</v>
      </c>
      <c r="I5981" s="1" t="e">
        <f t="shared" ca="1" si="563"/>
        <v>#N/A</v>
      </c>
      <c r="J5981" s="1" t="e">
        <f t="shared" ca="1" si="564"/>
        <v>#N/A</v>
      </c>
    </row>
    <row r="5982" spans="1:10" x14ac:dyDescent="0.2">
      <c r="A5982" s="5">
        <v>40477</v>
      </c>
      <c r="B5982" s="2">
        <v>-4.2563946441803724E-3</v>
      </c>
      <c r="C5982" s="1">
        <v>3467.0018796923532</v>
      </c>
      <c r="D5982" s="1">
        <v>3467</v>
      </c>
      <c r="E5982" s="1">
        <f t="shared" ca="1" si="561"/>
        <v>2943.3064016766812</v>
      </c>
      <c r="F5982" s="1">
        <f t="shared" ca="1" si="562"/>
        <v>1.1779269728849813</v>
      </c>
      <c r="G5982" s="5">
        <f t="shared" ca="1" si="559"/>
        <v>40482</v>
      </c>
      <c r="H5982" s="29" t="e">
        <f t="shared" ca="1" si="560"/>
        <v>#N/A</v>
      </c>
      <c r="I5982" s="1" t="e">
        <f t="shared" ca="1" si="563"/>
        <v>#N/A</v>
      </c>
      <c r="J5982" s="1" t="e">
        <f t="shared" ca="1" si="564"/>
        <v>#N/A</v>
      </c>
    </row>
    <row r="5983" spans="1:10" x14ac:dyDescent="0.2">
      <c r="A5983" s="5">
        <v>40478</v>
      </c>
      <c r="B5983" s="2">
        <v>-5.9071243149697583E-3</v>
      </c>
      <c r="C5983" s="1">
        <v>3446.5218685887767</v>
      </c>
      <c r="D5983" s="1">
        <v>3446.52</v>
      </c>
      <c r="E5983" s="1">
        <f t="shared" ca="1" si="561"/>
        <v>2925.9199248649311</v>
      </c>
      <c r="F5983" s="1">
        <f t="shared" ca="1" si="562"/>
        <v>1.1779269728849813</v>
      </c>
      <c r="G5983" s="5">
        <f t="shared" ca="1" si="559"/>
        <v>40482</v>
      </c>
      <c r="H5983" s="29" t="e">
        <f t="shared" ca="1" si="560"/>
        <v>#N/A</v>
      </c>
      <c r="I5983" s="1" t="e">
        <f t="shared" ca="1" si="563"/>
        <v>#N/A</v>
      </c>
      <c r="J5983" s="1" t="e">
        <f t="shared" ca="1" si="564"/>
        <v>#N/A</v>
      </c>
    </row>
    <row r="5984" spans="1:10" x14ac:dyDescent="0.2">
      <c r="A5984" s="5">
        <v>40479</v>
      </c>
      <c r="B5984" s="2">
        <v>7.7034225827792291E-3</v>
      </c>
      <c r="C5984" s="1">
        <v>3473.0718829833058</v>
      </c>
      <c r="D5984" s="1">
        <v>3473.07</v>
      </c>
      <c r="E5984" s="1">
        <f t="shared" ca="1" si="561"/>
        <v>2948.4595224895393</v>
      </c>
      <c r="F5984" s="1">
        <f t="shared" ca="1" si="562"/>
        <v>1.1779269728849813</v>
      </c>
      <c r="G5984" s="5">
        <f t="shared" ca="1" si="559"/>
        <v>40482</v>
      </c>
      <c r="H5984" s="29" t="e">
        <f t="shared" ca="1" si="560"/>
        <v>#N/A</v>
      </c>
      <c r="I5984" s="1" t="e">
        <f t="shared" ca="1" si="563"/>
        <v>#N/A</v>
      </c>
      <c r="J5984" s="1" t="e">
        <f t="shared" ca="1" si="564"/>
        <v>#N/A</v>
      </c>
    </row>
    <row r="5985" spans="1:10" x14ac:dyDescent="0.2">
      <c r="A5985" s="5">
        <v>40480</v>
      </c>
      <c r="B5985" s="2">
        <v>8.0937038412700613E-3</v>
      </c>
      <c r="C5985" s="1">
        <v>3501.181898223615</v>
      </c>
      <c r="D5985" s="1">
        <v>3501.18</v>
      </c>
      <c r="E5985" s="1">
        <f t="shared" ca="1" si="561"/>
        <v>2972.323480652542</v>
      </c>
      <c r="F5985" s="1">
        <f t="shared" ca="1" si="562"/>
        <v>1.1779269728849813</v>
      </c>
      <c r="G5985" s="5">
        <f t="shared" ca="1" si="559"/>
        <v>40482</v>
      </c>
      <c r="H5985" s="29" t="e">
        <f t="shared" ca="1" si="560"/>
        <v>#N/A</v>
      </c>
      <c r="I5985" s="1" t="e">
        <f t="shared" ca="1" si="563"/>
        <v>#N/A</v>
      </c>
      <c r="J5985" s="1" t="e">
        <f t="shared" ca="1" si="564"/>
        <v>#N/A</v>
      </c>
    </row>
    <row r="5986" spans="1:10" x14ac:dyDescent="0.2">
      <c r="A5986" s="5">
        <v>40483</v>
      </c>
      <c r="B5986" s="2">
        <v>6.8034205610680853E-3</v>
      </c>
      <c r="C5986" s="1">
        <v>3525.0019111380288</v>
      </c>
      <c r="D5986" s="1">
        <v>3525</v>
      </c>
      <c r="E5986" s="1">
        <f t="shared" ca="1" si="561"/>
        <v>2992.5454473349587</v>
      </c>
      <c r="F5986" s="1">
        <f t="shared" ca="1" si="562"/>
        <v>1.1779269728849813</v>
      </c>
      <c r="G5986" s="5">
        <f t="shared" ca="1" si="559"/>
        <v>40512</v>
      </c>
      <c r="H5986" s="29" t="e">
        <f t="shared" ca="1" si="560"/>
        <v>#N/A</v>
      </c>
      <c r="I5986" s="1" t="e">
        <f t="shared" ca="1" si="563"/>
        <v>#N/A</v>
      </c>
      <c r="J5986" s="1" t="e">
        <f t="shared" ca="1" si="564"/>
        <v>#N/A</v>
      </c>
    </row>
    <row r="5987" spans="1:10" x14ac:dyDescent="0.2">
      <c r="A5987" s="5">
        <v>40484</v>
      </c>
      <c r="B5987" s="2">
        <v>-9.2482269503557646E-4</v>
      </c>
      <c r="C5987" s="1">
        <v>3521.7419093705648</v>
      </c>
      <c r="D5987" s="1">
        <v>3521.74</v>
      </c>
      <c r="E5987" s="1">
        <f t="shared" ca="1" si="561"/>
        <v>2989.7778733893379</v>
      </c>
      <c r="F5987" s="1">
        <f t="shared" ca="1" si="562"/>
        <v>1.1779269728849813</v>
      </c>
      <c r="G5987" s="5">
        <f t="shared" ca="1" si="559"/>
        <v>40512</v>
      </c>
      <c r="H5987" s="29" t="e">
        <f t="shared" ca="1" si="560"/>
        <v>#N/A</v>
      </c>
      <c r="I5987" s="1" t="e">
        <f t="shared" ca="1" si="563"/>
        <v>#N/A</v>
      </c>
      <c r="J5987" s="1" t="e">
        <f t="shared" ca="1" si="564"/>
        <v>#N/A</v>
      </c>
    </row>
    <row r="5988" spans="1:10" x14ac:dyDescent="0.2">
      <c r="A5988" s="5">
        <v>40485</v>
      </c>
      <c r="B5988" s="2">
        <v>6.806294615729902E-3</v>
      </c>
      <c r="C5988" s="1">
        <v>3545.711922366304</v>
      </c>
      <c r="D5988" s="1">
        <v>3545.71</v>
      </c>
      <c r="E5988" s="1">
        <f t="shared" ca="1" si="561"/>
        <v>3010.1271824312166</v>
      </c>
      <c r="F5988" s="1">
        <f t="shared" ca="1" si="562"/>
        <v>1.177926972884981</v>
      </c>
      <c r="G5988" s="5">
        <f t="shared" ca="1" si="559"/>
        <v>40512</v>
      </c>
      <c r="H5988" s="29" t="e">
        <f t="shared" ca="1" si="560"/>
        <v>#N/A</v>
      </c>
      <c r="I5988" s="1" t="e">
        <f t="shared" ca="1" si="563"/>
        <v>#N/A</v>
      </c>
      <c r="J5988" s="1" t="e">
        <f t="shared" ca="1" si="564"/>
        <v>#N/A</v>
      </c>
    </row>
    <row r="5989" spans="1:10" x14ac:dyDescent="0.2">
      <c r="A5989" s="5">
        <v>40486</v>
      </c>
      <c r="B5989" s="2">
        <v>1.6546756502928917E-2</v>
      </c>
      <c r="C5989" s="1">
        <v>3604.3819541752314</v>
      </c>
      <c r="D5989" s="1">
        <v>3604.38</v>
      </c>
      <c r="E5989" s="1">
        <f t="shared" ca="1" si="561"/>
        <v>3059.9350239617534</v>
      </c>
      <c r="F5989" s="1">
        <f t="shared" ca="1" si="562"/>
        <v>1.177926972884981</v>
      </c>
      <c r="G5989" s="5">
        <f t="shared" ca="1" si="559"/>
        <v>40512</v>
      </c>
      <c r="H5989" s="29" t="e">
        <f t="shared" ca="1" si="560"/>
        <v>#N/A</v>
      </c>
      <c r="I5989" s="1" t="e">
        <f t="shared" ca="1" si="563"/>
        <v>#N/A</v>
      </c>
      <c r="J5989" s="1" t="e">
        <f t="shared" ca="1" si="564"/>
        <v>#N/A</v>
      </c>
    </row>
    <row r="5990" spans="1:10" x14ac:dyDescent="0.2">
      <c r="A5990" s="5">
        <v>40487</v>
      </c>
      <c r="B5990" s="2">
        <v>4.1033409351955985E-3</v>
      </c>
      <c r="C5990" s="1">
        <v>3619.1719621938787</v>
      </c>
      <c r="D5990" s="1">
        <v>3619.17</v>
      </c>
      <c r="E5990" s="1">
        <f t="shared" ca="1" si="561"/>
        <v>3072.4909806046144</v>
      </c>
      <c r="F5990" s="1">
        <f t="shared" ca="1" si="562"/>
        <v>1.1779269728849808</v>
      </c>
      <c r="G5990" s="5">
        <f t="shared" ca="1" si="559"/>
        <v>40512</v>
      </c>
      <c r="H5990" s="29" t="e">
        <f t="shared" ca="1" si="560"/>
        <v>#N/A</v>
      </c>
      <c r="I5990" s="1" t="e">
        <f t="shared" ca="1" si="563"/>
        <v>#N/A</v>
      </c>
      <c r="J5990" s="1" t="e">
        <f t="shared" ca="1" si="564"/>
        <v>#N/A</v>
      </c>
    </row>
    <row r="5991" spans="1:10" x14ac:dyDescent="0.2">
      <c r="A5991" s="5">
        <v>40490</v>
      </c>
      <c r="B5991" s="2">
        <v>-2.1358488272172904E-3</v>
      </c>
      <c r="C5991" s="1">
        <v>3611.4419580029294</v>
      </c>
      <c r="D5991" s="1">
        <v>3611.44</v>
      </c>
      <c r="E5991" s="1">
        <f t="shared" ca="1" si="561"/>
        <v>3065.9286043470543</v>
      </c>
      <c r="F5991" s="1">
        <f t="shared" ca="1" si="562"/>
        <v>1.177926972884981</v>
      </c>
      <c r="G5991" s="5">
        <f t="shared" ca="1" si="559"/>
        <v>40512</v>
      </c>
      <c r="H5991" s="29" t="e">
        <f t="shared" ca="1" si="560"/>
        <v>#N/A</v>
      </c>
      <c r="I5991" s="1" t="e">
        <f t="shared" ca="1" si="563"/>
        <v>#N/A</v>
      </c>
      <c r="J5991" s="1" t="e">
        <f t="shared" ca="1" si="564"/>
        <v>#N/A</v>
      </c>
    </row>
    <row r="5992" spans="1:10" x14ac:dyDescent="0.2">
      <c r="A5992" s="5">
        <v>40491</v>
      </c>
      <c r="B5992" s="2">
        <v>8.7028996743681031E-3</v>
      </c>
      <c r="C5992" s="1">
        <v>3642.8719750432324</v>
      </c>
      <c r="D5992" s="1">
        <v>3642.87</v>
      </c>
      <c r="E5992" s="1">
        <f t="shared" ca="1" si="561"/>
        <v>3092.6110733994619</v>
      </c>
      <c r="F5992" s="1">
        <f t="shared" ca="1" si="562"/>
        <v>1.177926972884981</v>
      </c>
      <c r="G5992" s="5">
        <f t="shared" ca="1" si="559"/>
        <v>40512</v>
      </c>
      <c r="H5992" s="29" t="e">
        <f t="shared" ca="1" si="560"/>
        <v>#N/A</v>
      </c>
      <c r="I5992" s="1" t="e">
        <f t="shared" ca="1" si="563"/>
        <v>#N/A</v>
      </c>
      <c r="J5992" s="1" t="e">
        <f t="shared" ca="1" si="564"/>
        <v>#N/A</v>
      </c>
    </row>
    <row r="5993" spans="1:10" x14ac:dyDescent="0.2">
      <c r="A5993" s="5">
        <v>40492</v>
      </c>
      <c r="B5993" s="2">
        <v>-4.55959175046039E-3</v>
      </c>
      <c r="C5993" s="1">
        <v>3626.2619660378418</v>
      </c>
      <c r="D5993" s="1">
        <v>3626.26</v>
      </c>
      <c r="E5993" s="1">
        <f t="shared" ca="1" si="561"/>
        <v>3078.5100294618073</v>
      </c>
      <c r="F5993" s="1">
        <f t="shared" ca="1" si="562"/>
        <v>1.177926972884981</v>
      </c>
      <c r="G5993" s="5">
        <f t="shared" ca="1" si="559"/>
        <v>40512</v>
      </c>
      <c r="H5993" s="29" t="e">
        <f t="shared" ca="1" si="560"/>
        <v>#N/A</v>
      </c>
      <c r="I5993" s="1" t="e">
        <f t="shared" ca="1" si="563"/>
        <v>#N/A</v>
      </c>
      <c r="J5993" s="1" t="e">
        <f t="shared" ca="1" si="564"/>
        <v>#N/A</v>
      </c>
    </row>
    <row r="5994" spans="1:10" x14ac:dyDescent="0.2">
      <c r="A5994" s="5">
        <v>40493</v>
      </c>
      <c r="B5994" s="2">
        <v>1.3402238118611631E-3</v>
      </c>
      <c r="C5994" s="1">
        <v>3631.1219686727723</v>
      </c>
      <c r="D5994" s="1">
        <v>3631.12</v>
      </c>
      <c r="E5994" s="1">
        <f t="shared" ca="1" si="561"/>
        <v>3082.6359219083456</v>
      </c>
      <c r="F5994" s="1">
        <f t="shared" ca="1" si="562"/>
        <v>1.1779269728849808</v>
      </c>
      <c r="G5994" s="5">
        <f t="shared" ca="1" si="559"/>
        <v>40512</v>
      </c>
      <c r="H5994" s="29" t="e">
        <f t="shared" ca="1" si="560"/>
        <v>#N/A</v>
      </c>
      <c r="I5994" s="1" t="e">
        <f t="shared" ca="1" si="563"/>
        <v>#N/A</v>
      </c>
      <c r="J5994" s="1" t="e">
        <f t="shared" ca="1" si="564"/>
        <v>#N/A</v>
      </c>
    </row>
    <row r="5995" spans="1:10" x14ac:dyDescent="0.2">
      <c r="A5995" s="5">
        <v>40494</v>
      </c>
      <c r="B5995" s="2">
        <v>4.2053140628786068E-3</v>
      </c>
      <c r="C5995" s="1">
        <v>3646.3919769516592</v>
      </c>
      <c r="D5995" s="1">
        <v>3646.39</v>
      </c>
      <c r="E5995" s="1">
        <f t="shared" ca="1" si="561"/>
        <v>3095.5993741014813</v>
      </c>
      <c r="F5995" s="1">
        <f t="shared" ca="1" si="562"/>
        <v>1.177926972884981</v>
      </c>
      <c r="G5995" s="5">
        <f t="shared" ca="1" si="559"/>
        <v>40512</v>
      </c>
      <c r="H5995" s="29" t="e">
        <f t="shared" ca="1" si="560"/>
        <v>#N/A</v>
      </c>
      <c r="I5995" s="1" t="e">
        <f t="shared" ca="1" si="563"/>
        <v>#N/A</v>
      </c>
      <c r="J5995" s="1" t="e">
        <f t="shared" ca="1" si="564"/>
        <v>#N/A</v>
      </c>
    </row>
    <row r="5996" spans="1:10" x14ac:dyDescent="0.2">
      <c r="A5996" s="5">
        <v>40497</v>
      </c>
      <c r="B5996" s="2">
        <v>4.0067025194781003E-3</v>
      </c>
      <c r="C5996" s="1">
        <v>3661.0019848727161</v>
      </c>
      <c r="D5996" s="1">
        <v>3661</v>
      </c>
      <c r="E5996" s="1">
        <f t="shared" ca="1" si="561"/>
        <v>3108.0025199129886</v>
      </c>
      <c r="F5996" s="1">
        <f t="shared" ca="1" si="562"/>
        <v>1.177926972884981</v>
      </c>
      <c r="G5996" s="5">
        <f t="shared" ca="1" si="559"/>
        <v>40512</v>
      </c>
      <c r="H5996" s="29" t="e">
        <f t="shared" ca="1" si="560"/>
        <v>#N/A</v>
      </c>
      <c r="I5996" s="1" t="e">
        <f t="shared" ca="1" si="563"/>
        <v>#N/A</v>
      </c>
      <c r="J5996" s="1" t="e">
        <f t="shared" ca="1" si="564"/>
        <v>#N/A</v>
      </c>
    </row>
    <row r="5997" spans="1:10" x14ac:dyDescent="0.2">
      <c r="A5997" s="5">
        <v>40498</v>
      </c>
      <c r="B5997" s="2">
        <v>-1.2474733679322614E-2</v>
      </c>
      <c r="C5997" s="1">
        <v>3615.3319601119574</v>
      </c>
      <c r="D5997" s="1">
        <v>3615.33</v>
      </c>
      <c r="E5997" s="1">
        <f t="shared" ca="1" si="561"/>
        <v>3069.2310162024105</v>
      </c>
      <c r="F5997" s="1">
        <f t="shared" ca="1" si="562"/>
        <v>1.177926972884981</v>
      </c>
      <c r="G5997" s="5">
        <f t="shared" ca="1" si="559"/>
        <v>40512</v>
      </c>
      <c r="H5997" s="29" t="e">
        <f t="shared" ca="1" si="560"/>
        <v>#N/A</v>
      </c>
      <c r="I5997" s="1" t="e">
        <f t="shared" ca="1" si="563"/>
        <v>#N/A</v>
      </c>
      <c r="J5997" s="1" t="e">
        <f t="shared" ca="1" si="564"/>
        <v>#N/A</v>
      </c>
    </row>
    <row r="5998" spans="1:10" x14ac:dyDescent="0.2">
      <c r="A5998" s="5">
        <v>40499</v>
      </c>
      <c r="B5998" s="2">
        <v>-2.3732273402428117E-3</v>
      </c>
      <c r="C5998" s="1">
        <v>3606.7519554601663</v>
      </c>
      <c r="D5998" s="1">
        <v>3606.75</v>
      </c>
      <c r="E5998" s="1">
        <f t="shared" ca="1" si="561"/>
        <v>3061.9470332412375</v>
      </c>
      <c r="F5998" s="1">
        <f t="shared" ca="1" si="562"/>
        <v>1.1779269728849813</v>
      </c>
      <c r="G5998" s="5">
        <f t="shared" ca="1" si="559"/>
        <v>40512</v>
      </c>
      <c r="H5998" s="29" t="e">
        <f t="shared" ca="1" si="560"/>
        <v>#N/A</v>
      </c>
      <c r="I5998" s="1" t="e">
        <f t="shared" ca="1" si="563"/>
        <v>#N/A</v>
      </c>
      <c r="J5998" s="1" t="e">
        <f t="shared" ca="1" si="564"/>
        <v>#N/A</v>
      </c>
    </row>
    <row r="5999" spans="1:10" x14ac:dyDescent="0.2">
      <c r="A5999" s="5">
        <v>40500</v>
      </c>
      <c r="B5999" s="2">
        <v>7.3002010119913585E-3</v>
      </c>
      <c r="C5999" s="1">
        <v>3633.0819697354186</v>
      </c>
      <c r="D5999" s="1">
        <v>3633.08</v>
      </c>
      <c r="E5999" s="1">
        <f t="shared" ca="1" si="561"/>
        <v>3084.2998620719695</v>
      </c>
      <c r="F5999" s="1">
        <f t="shared" ca="1" si="562"/>
        <v>1.177926972884981</v>
      </c>
      <c r="G5999" s="5">
        <f t="shared" ca="1" si="559"/>
        <v>40512</v>
      </c>
      <c r="H5999" s="29" t="e">
        <f t="shared" ca="1" si="560"/>
        <v>#N/A</v>
      </c>
      <c r="I5999" s="1" t="e">
        <f t="shared" ca="1" si="563"/>
        <v>#N/A</v>
      </c>
      <c r="J5999" s="1" t="e">
        <f t="shared" ca="1" si="564"/>
        <v>#N/A</v>
      </c>
    </row>
    <row r="6000" spans="1:10" x14ac:dyDescent="0.2">
      <c r="A6000" s="5">
        <v>40501</v>
      </c>
      <c r="B6000" s="2">
        <v>-5.5462582712189068E-3</v>
      </c>
      <c r="C6000" s="1">
        <v>3612.9319588107574</v>
      </c>
      <c r="D6000" s="1">
        <v>3612.93</v>
      </c>
      <c r="E6000" s="1">
        <f t="shared" ca="1" si="561"/>
        <v>3067.1935384510334</v>
      </c>
      <c r="F6000" s="1">
        <f t="shared" ca="1" si="562"/>
        <v>1.177926972884981</v>
      </c>
      <c r="G6000" s="5">
        <f t="shared" ca="1" si="559"/>
        <v>40512</v>
      </c>
      <c r="H6000" s="29" t="e">
        <f t="shared" ca="1" si="560"/>
        <v>#N/A</v>
      </c>
      <c r="I6000" s="1" t="e">
        <f t="shared" ca="1" si="563"/>
        <v>#N/A</v>
      </c>
      <c r="J6000" s="1" t="e">
        <f t="shared" ca="1" si="564"/>
        <v>#N/A</v>
      </c>
    </row>
    <row r="6001" spans="1:10" x14ac:dyDescent="0.2">
      <c r="A6001" s="5">
        <v>40504</v>
      </c>
      <c r="B6001" s="2">
        <v>2.9339068290834547E-4</v>
      </c>
      <c r="C6001" s="1">
        <v>3613.9919593854543</v>
      </c>
      <c r="D6001" s="1">
        <v>3613.99</v>
      </c>
      <c r="E6001" s="1">
        <f t="shared" ca="1" si="561"/>
        <v>3068.0934244578916</v>
      </c>
      <c r="F6001" s="1">
        <f t="shared" ca="1" si="562"/>
        <v>1.177926972884981</v>
      </c>
      <c r="G6001" s="5">
        <f t="shared" ca="1" si="559"/>
        <v>40512</v>
      </c>
      <c r="H6001" s="29" t="e">
        <f t="shared" ca="1" si="560"/>
        <v>#N/A</v>
      </c>
      <c r="I6001" s="1" t="e">
        <f t="shared" ca="1" si="563"/>
        <v>#N/A</v>
      </c>
      <c r="J6001" s="1" t="e">
        <f t="shared" ca="1" si="564"/>
        <v>#N/A</v>
      </c>
    </row>
    <row r="6002" spans="1:10" x14ac:dyDescent="0.2">
      <c r="A6002" s="5">
        <v>40505</v>
      </c>
      <c r="B6002" s="2">
        <v>-1.6200930273741698E-2</v>
      </c>
      <c r="C6002" s="1">
        <v>3555.4419276415874</v>
      </c>
      <c r="D6002" s="1">
        <v>3555.44</v>
      </c>
      <c r="E6002" s="1">
        <f t="shared" ca="1" si="561"/>
        <v>3018.3874568149245</v>
      </c>
      <c r="F6002" s="1">
        <f t="shared" ca="1" si="562"/>
        <v>1.1779269728849808</v>
      </c>
      <c r="G6002" s="5">
        <f t="shared" ca="1" si="559"/>
        <v>40512</v>
      </c>
      <c r="H6002" s="29" t="e">
        <f t="shared" ca="1" si="560"/>
        <v>#N/A</v>
      </c>
      <c r="I6002" s="1" t="e">
        <f t="shared" ca="1" si="563"/>
        <v>#N/A</v>
      </c>
      <c r="J6002" s="1" t="e">
        <f t="shared" ca="1" si="564"/>
        <v>#N/A</v>
      </c>
    </row>
    <row r="6003" spans="1:10" x14ac:dyDescent="0.2">
      <c r="A6003" s="5">
        <v>40506</v>
      </c>
      <c r="B6003" s="2">
        <v>7.0371037058705177E-3</v>
      </c>
      <c r="C6003" s="1">
        <v>3580.4619412066013</v>
      </c>
      <c r="D6003" s="1">
        <v>3580.46</v>
      </c>
      <c r="E6003" s="1">
        <f t="shared" ca="1" si="561"/>
        <v>3039.6281623730292</v>
      </c>
      <c r="F6003" s="1">
        <f t="shared" ca="1" si="562"/>
        <v>1.177926972884981</v>
      </c>
      <c r="G6003" s="5">
        <f t="shared" ca="1" si="559"/>
        <v>40512</v>
      </c>
      <c r="H6003" s="29" t="e">
        <f t="shared" ca="1" si="560"/>
        <v>#N/A</v>
      </c>
      <c r="I6003" s="1" t="e">
        <f t="shared" ca="1" si="563"/>
        <v>#N/A</v>
      </c>
      <c r="J6003" s="1" t="e">
        <f t="shared" ca="1" si="564"/>
        <v>#N/A</v>
      </c>
    </row>
    <row r="6004" spans="1:10" x14ac:dyDescent="0.2">
      <c r="A6004" s="5">
        <v>40507</v>
      </c>
      <c r="B6004" s="2">
        <v>5.9712997771237397E-3</v>
      </c>
      <c r="C6004" s="1">
        <v>3601.8419527981282</v>
      </c>
      <c r="D6004" s="1">
        <v>3601.84</v>
      </c>
      <c r="E6004" s="1">
        <f t="shared" ca="1" si="561"/>
        <v>3057.7786933415464</v>
      </c>
      <c r="F6004" s="1">
        <f t="shared" ca="1" si="562"/>
        <v>1.1779269728849808</v>
      </c>
      <c r="G6004" s="5">
        <f t="shared" ca="1" si="559"/>
        <v>40512</v>
      </c>
      <c r="H6004" s="29" t="e">
        <f t="shared" ca="1" si="560"/>
        <v>#N/A</v>
      </c>
      <c r="I6004" s="1" t="e">
        <f t="shared" ca="1" si="563"/>
        <v>#N/A</v>
      </c>
      <c r="J6004" s="1" t="e">
        <f t="shared" ca="1" si="564"/>
        <v>#N/A</v>
      </c>
    </row>
    <row r="6005" spans="1:10" x14ac:dyDescent="0.2">
      <c r="A6005" s="5">
        <v>40508</v>
      </c>
      <c r="B6005" s="2">
        <v>-3.7342025187127037E-3</v>
      </c>
      <c r="C6005" s="1">
        <v>3588.3919455059845</v>
      </c>
      <c r="D6005" s="1">
        <v>3588.39</v>
      </c>
      <c r="E6005" s="1">
        <f t="shared" ca="1" si="561"/>
        <v>3046.3603284432047</v>
      </c>
      <c r="F6005" s="1">
        <f t="shared" ca="1" si="562"/>
        <v>1.1779269728849808</v>
      </c>
      <c r="G6005" s="5">
        <f t="shared" ca="1" si="559"/>
        <v>40512</v>
      </c>
      <c r="H6005" s="29" t="e">
        <f t="shared" ca="1" si="560"/>
        <v>#N/A</v>
      </c>
      <c r="I6005" s="1" t="e">
        <f t="shared" ca="1" si="563"/>
        <v>#N/A</v>
      </c>
      <c r="J6005" s="1" t="e">
        <f t="shared" ca="1" si="564"/>
        <v>#N/A</v>
      </c>
    </row>
    <row r="6006" spans="1:10" x14ac:dyDescent="0.2">
      <c r="A6006" s="5">
        <v>40511</v>
      </c>
      <c r="B6006" s="2">
        <v>-1.4273810817664656E-2</v>
      </c>
      <c r="C6006" s="1">
        <v>3537.1719177362006</v>
      </c>
      <c r="D6006" s="1">
        <v>3537.17</v>
      </c>
      <c r="E6006" s="1">
        <f t="shared" ca="1" si="561"/>
        <v>3002.8771574325674</v>
      </c>
      <c r="F6006" s="1">
        <f t="shared" ca="1" si="562"/>
        <v>1.1779269728849808</v>
      </c>
      <c r="G6006" s="5">
        <f t="shared" ca="1" si="559"/>
        <v>40512</v>
      </c>
      <c r="H6006" s="29" t="e">
        <f t="shared" ca="1" si="560"/>
        <v>#N/A</v>
      </c>
      <c r="I6006" s="1" t="e">
        <f t="shared" ca="1" si="563"/>
        <v>#N/A</v>
      </c>
      <c r="J6006" s="1" t="e">
        <f t="shared" ca="1" si="564"/>
        <v>#N/A</v>
      </c>
    </row>
    <row r="6007" spans="1:10" x14ac:dyDescent="0.2">
      <c r="A6007" s="5">
        <v>40512</v>
      </c>
      <c r="B6007" s="2">
        <v>-1.4644475668401657E-2</v>
      </c>
      <c r="C6007" s="1">
        <v>3485.371889651959</v>
      </c>
      <c r="D6007" s="1">
        <v>3485.37</v>
      </c>
      <c r="E6007" s="1">
        <f t="shared" ca="1" si="561"/>
        <v>2958.901595965347</v>
      </c>
      <c r="F6007" s="1">
        <f t="shared" ca="1" si="562"/>
        <v>1.1779269728849808</v>
      </c>
      <c r="G6007" s="5">
        <f t="shared" ca="1" si="559"/>
        <v>40512</v>
      </c>
      <c r="H6007" s="29" t="e">
        <f t="shared" ca="1" si="560"/>
        <v>#N/A</v>
      </c>
      <c r="I6007" s="1" t="e">
        <f t="shared" ca="1" si="563"/>
        <v>#N/A</v>
      </c>
      <c r="J6007" s="1" t="e">
        <f t="shared" ca="1" si="564"/>
        <v>#N/A</v>
      </c>
    </row>
    <row r="6008" spans="1:10" x14ac:dyDescent="0.2">
      <c r="A6008" s="5">
        <v>40513</v>
      </c>
      <c r="B6008" s="2">
        <v>1.7211945934004103E-2</v>
      </c>
      <c r="C6008" s="1">
        <v>3545.3619221765462</v>
      </c>
      <c r="D6008" s="1">
        <v>3545.36</v>
      </c>
      <c r="E6008" s="1">
        <f t="shared" ca="1" si="561"/>
        <v>3009.830050259141</v>
      </c>
      <c r="F6008" s="1">
        <f t="shared" ca="1" si="562"/>
        <v>1.177926972884981</v>
      </c>
      <c r="G6008" s="5">
        <f t="shared" ca="1" si="559"/>
        <v>40543</v>
      </c>
      <c r="H6008" s="29" t="e">
        <f t="shared" ca="1" si="560"/>
        <v>#N/A</v>
      </c>
      <c r="I6008" s="1" t="e">
        <f t="shared" ca="1" si="563"/>
        <v>#N/A</v>
      </c>
      <c r="J6008" s="1" t="e">
        <f t="shared" ca="1" si="564"/>
        <v>#N/A</v>
      </c>
    </row>
    <row r="6009" spans="1:10" x14ac:dyDescent="0.2">
      <c r="A6009" s="5">
        <v>40514</v>
      </c>
      <c r="B6009" s="2">
        <v>1.1623643297154596E-2</v>
      </c>
      <c r="C6009" s="1">
        <v>3586.5719445192408</v>
      </c>
      <c r="D6009" s="1">
        <v>3586.57</v>
      </c>
      <c r="E6009" s="1">
        <f t="shared" ca="1" si="561"/>
        <v>3044.8152411484102</v>
      </c>
      <c r="F6009" s="1">
        <f t="shared" ca="1" si="562"/>
        <v>1.177926972884981</v>
      </c>
      <c r="G6009" s="5">
        <f t="shared" ca="1" si="559"/>
        <v>40543</v>
      </c>
      <c r="H6009" s="29" t="e">
        <f t="shared" ca="1" si="560"/>
        <v>#N/A</v>
      </c>
      <c r="I6009" s="1" t="e">
        <f t="shared" ca="1" si="563"/>
        <v>#N/A</v>
      </c>
      <c r="J6009" s="1" t="e">
        <f t="shared" ca="1" si="564"/>
        <v>#N/A</v>
      </c>
    </row>
    <row r="6010" spans="1:10" x14ac:dyDescent="0.2">
      <c r="A6010" s="5">
        <v>40515</v>
      </c>
      <c r="B6010" s="2">
        <v>7.4388621998175974E-3</v>
      </c>
      <c r="C6010" s="1">
        <v>3613.2519589842514</v>
      </c>
      <c r="D6010" s="1">
        <v>3613.25</v>
      </c>
      <c r="E6010" s="1">
        <f t="shared" ca="1" si="561"/>
        <v>3067.4652021512179</v>
      </c>
      <c r="F6010" s="1">
        <f t="shared" ca="1" si="562"/>
        <v>1.1779269728849808</v>
      </c>
      <c r="G6010" s="5">
        <f t="shared" ca="1" si="559"/>
        <v>40543</v>
      </c>
      <c r="H6010" s="29" t="e">
        <f t="shared" ca="1" si="560"/>
        <v>#N/A</v>
      </c>
      <c r="I6010" s="1" t="e">
        <f t="shared" ca="1" si="563"/>
        <v>#N/A</v>
      </c>
      <c r="J6010" s="1" t="e">
        <f t="shared" ca="1" si="564"/>
        <v>#N/A</v>
      </c>
    </row>
    <row r="6011" spans="1:10" x14ac:dyDescent="0.2">
      <c r="A6011" s="5">
        <v>40518</v>
      </c>
      <c r="B6011" s="2">
        <v>9.296339860236591E-3</v>
      </c>
      <c r="C6011" s="1">
        <v>3646.8419771956346</v>
      </c>
      <c r="D6011" s="1">
        <v>3646.84</v>
      </c>
      <c r="E6011" s="1">
        <f t="shared" ca="1" si="561"/>
        <v>3095.9814011798649</v>
      </c>
      <c r="F6011" s="1">
        <f t="shared" ca="1" si="562"/>
        <v>1.177926972884981</v>
      </c>
      <c r="G6011" s="5">
        <f t="shared" ca="1" si="559"/>
        <v>40543</v>
      </c>
      <c r="H6011" s="29" t="e">
        <f t="shared" ca="1" si="560"/>
        <v>#N/A</v>
      </c>
      <c r="I6011" s="1" t="e">
        <f t="shared" ca="1" si="563"/>
        <v>#N/A</v>
      </c>
      <c r="J6011" s="1" t="e">
        <f t="shared" ca="1" si="564"/>
        <v>#N/A</v>
      </c>
    </row>
    <row r="6012" spans="1:10" x14ac:dyDescent="0.2">
      <c r="A6012" s="5">
        <v>40519</v>
      </c>
      <c r="B6012" s="2">
        <v>3.4248829123295632E-3</v>
      </c>
      <c r="C6012" s="1">
        <v>3659.3319839672981</v>
      </c>
      <c r="D6012" s="1">
        <v>3659.33</v>
      </c>
      <c r="E6012" s="1">
        <f t="shared" ca="1" si="561"/>
        <v>3106.5847749776558</v>
      </c>
      <c r="F6012" s="1">
        <f t="shared" ca="1" si="562"/>
        <v>1.177926972884981</v>
      </c>
      <c r="G6012" s="5">
        <f t="shared" ca="1" si="559"/>
        <v>40543</v>
      </c>
      <c r="H6012" s="29" t="e">
        <f t="shared" ca="1" si="560"/>
        <v>#N/A</v>
      </c>
      <c r="I6012" s="1" t="e">
        <f t="shared" ca="1" si="563"/>
        <v>#N/A</v>
      </c>
      <c r="J6012" s="1" t="e">
        <f t="shared" ca="1" si="564"/>
        <v>#N/A</v>
      </c>
    </row>
    <row r="6013" spans="1:10" x14ac:dyDescent="0.2">
      <c r="A6013" s="5">
        <v>40520</v>
      </c>
      <c r="B6013" s="2">
        <v>1.7216266365704946E-4</v>
      </c>
      <c r="C6013" s="1">
        <v>3659.9619843088635</v>
      </c>
      <c r="D6013" s="1">
        <v>3659.96</v>
      </c>
      <c r="E6013" s="1">
        <f t="shared" ca="1" si="561"/>
        <v>3107.1196128873926</v>
      </c>
      <c r="F6013" s="1">
        <f t="shared" ca="1" si="562"/>
        <v>1.1779269728849808</v>
      </c>
      <c r="G6013" s="5">
        <f t="shared" ca="1" si="559"/>
        <v>40543</v>
      </c>
      <c r="H6013" s="29" t="e">
        <f t="shared" ca="1" si="560"/>
        <v>#N/A</v>
      </c>
      <c r="I6013" s="1" t="e">
        <f t="shared" ca="1" si="563"/>
        <v>#N/A</v>
      </c>
      <c r="J6013" s="1" t="e">
        <f t="shared" ca="1" si="564"/>
        <v>#N/A</v>
      </c>
    </row>
    <row r="6014" spans="1:10" x14ac:dyDescent="0.2">
      <c r="A6014" s="5">
        <v>40521</v>
      </c>
      <c r="B6014" s="2">
        <v>-4.7896698324572107E-3</v>
      </c>
      <c r="C6014" s="1">
        <v>3642.4319748046792</v>
      </c>
      <c r="D6014" s="1">
        <v>3642.43</v>
      </c>
      <c r="E6014" s="1">
        <f t="shared" ca="1" si="561"/>
        <v>3092.2375358117101</v>
      </c>
      <c r="F6014" s="1">
        <f t="shared" ca="1" si="562"/>
        <v>1.1779269728849806</v>
      </c>
      <c r="G6014" s="5">
        <f t="shared" ca="1" si="559"/>
        <v>40543</v>
      </c>
      <c r="H6014" s="29" t="e">
        <f t="shared" ca="1" si="560"/>
        <v>#N/A</v>
      </c>
      <c r="I6014" s="1" t="e">
        <f t="shared" ca="1" si="563"/>
        <v>#N/A</v>
      </c>
      <c r="J6014" s="1" t="e">
        <f t="shared" ca="1" si="564"/>
        <v>#N/A</v>
      </c>
    </row>
    <row r="6015" spans="1:10" x14ac:dyDescent="0.2">
      <c r="A6015" s="5">
        <v>40522</v>
      </c>
      <c r="B6015" s="2">
        <v>-3.8326062546157891E-3</v>
      </c>
      <c r="C6015" s="1">
        <v>3628.4719672360302</v>
      </c>
      <c r="D6015" s="1">
        <v>3628.47</v>
      </c>
      <c r="E6015" s="1">
        <f t="shared" ca="1" si="561"/>
        <v>3080.3862068911999</v>
      </c>
      <c r="F6015" s="1">
        <f t="shared" ca="1" si="562"/>
        <v>1.177926972884981</v>
      </c>
      <c r="G6015" s="5">
        <f t="shared" ca="1" si="559"/>
        <v>40543</v>
      </c>
      <c r="H6015" s="29" t="e">
        <f t="shared" ca="1" si="560"/>
        <v>#N/A</v>
      </c>
      <c r="I6015" s="1" t="e">
        <f t="shared" ca="1" si="563"/>
        <v>#N/A</v>
      </c>
      <c r="J6015" s="1" t="e">
        <f t="shared" ca="1" si="564"/>
        <v>#N/A</v>
      </c>
    </row>
    <row r="6016" spans="1:10" x14ac:dyDescent="0.2">
      <c r="A6016" s="5">
        <v>40525</v>
      </c>
      <c r="B6016" s="2">
        <v>2.4252646432243452E-3</v>
      </c>
      <c r="C6016" s="1">
        <v>3637.2719720070986</v>
      </c>
      <c r="D6016" s="1">
        <v>3637.27</v>
      </c>
      <c r="E6016" s="1">
        <f t="shared" ca="1" si="561"/>
        <v>3087.8569586462495</v>
      </c>
      <c r="F6016" s="1">
        <f t="shared" ca="1" si="562"/>
        <v>1.1779269728849808</v>
      </c>
      <c r="G6016" s="5">
        <f t="shared" ca="1" si="559"/>
        <v>40543</v>
      </c>
      <c r="H6016" s="29" t="e">
        <f t="shared" ca="1" si="560"/>
        <v>#N/A</v>
      </c>
      <c r="I6016" s="1" t="e">
        <f t="shared" ca="1" si="563"/>
        <v>#N/A</v>
      </c>
      <c r="J6016" s="1" t="e">
        <f t="shared" ca="1" si="564"/>
        <v>#N/A</v>
      </c>
    </row>
    <row r="6017" spans="1:10" x14ac:dyDescent="0.2">
      <c r="A6017" s="5">
        <v>40526</v>
      </c>
      <c r="B6017" s="2">
        <v>3.2139489232307916E-3</v>
      </c>
      <c r="C6017" s="1">
        <v>3648.9619783450285</v>
      </c>
      <c r="D6017" s="1">
        <v>3648.96</v>
      </c>
      <c r="E6017" s="1">
        <f t="shared" ca="1" si="561"/>
        <v>3097.7811731935813</v>
      </c>
      <c r="F6017" s="1">
        <f t="shared" ca="1" si="562"/>
        <v>1.177926972884981</v>
      </c>
      <c r="G6017" s="5">
        <f t="shared" ca="1" si="559"/>
        <v>40543</v>
      </c>
      <c r="H6017" s="29" t="e">
        <f t="shared" ca="1" si="560"/>
        <v>#N/A</v>
      </c>
      <c r="I6017" s="1" t="e">
        <f t="shared" ca="1" si="563"/>
        <v>#N/A</v>
      </c>
      <c r="J6017" s="1" t="e">
        <f t="shared" ca="1" si="564"/>
        <v>#N/A</v>
      </c>
    </row>
    <row r="6018" spans="1:10" x14ac:dyDescent="0.2">
      <c r="A6018" s="5">
        <v>40527</v>
      </c>
      <c r="B6018" s="2">
        <v>1.1674559326493306E-3</v>
      </c>
      <c r="C6018" s="1">
        <v>3653.2219806546591</v>
      </c>
      <c r="D6018" s="1">
        <v>3653.22</v>
      </c>
      <c r="E6018" s="1">
        <f t="shared" ca="1" si="561"/>
        <v>3101.3976962022757</v>
      </c>
      <c r="F6018" s="1">
        <f t="shared" ca="1" si="562"/>
        <v>1.1779269728849808</v>
      </c>
      <c r="G6018" s="5">
        <f t="shared" ref="G6018:G6081" ca="1" si="565">EOMONTH(A6018,0)</f>
        <v>40543</v>
      </c>
      <c r="H6018" s="29" t="e">
        <f t="shared" ref="H6018:H6081" ca="1" si="566">VLOOKUP(G6018,$U$512:$Z$3894,2,0)</f>
        <v>#N/A</v>
      </c>
      <c r="I6018" s="1" t="e">
        <f t="shared" ca="1" si="563"/>
        <v>#N/A</v>
      </c>
      <c r="J6018" s="1" t="e">
        <f t="shared" ca="1" si="564"/>
        <v>#N/A</v>
      </c>
    </row>
    <row r="6019" spans="1:10" x14ac:dyDescent="0.2">
      <c r="A6019" s="5">
        <v>40529</v>
      </c>
      <c r="B6019" s="2">
        <v>-2.2856548469568638E-3</v>
      </c>
      <c r="C6019" s="1">
        <v>3644.8719761275665</v>
      </c>
      <c r="D6019" s="1">
        <v>3644.87</v>
      </c>
      <c r="E6019" s="1">
        <f t="shared" ref="E6019:E6082" ca="1" si="567">C6019/C$2*$E$2</f>
        <v>3094.3089715256096</v>
      </c>
      <c r="F6019" s="1">
        <f t="shared" ref="F6019:F6082" ca="1" si="568">D6019/E6019</f>
        <v>1.1779269728849808</v>
      </c>
      <c r="G6019" s="5">
        <f t="shared" ca="1" si="565"/>
        <v>40543</v>
      </c>
      <c r="H6019" s="29" t="e">
        <f t="shared" ca="1" si="566"/>
        <v>#N/A</v>
      </c>
      <c r="I6019" s="1" t="e">
        <f t="shared" ref="I6019:I6082" ca="1" si="569">H6019/$H$2*$I$2</f>
        <v>#N/A</v>
      </c>
      <c r="J6019" s="1" t="e">
        <f t="shared" ref="J6019:J6082" ca="1" si="570">D6019/I6019</f>
        <v>#N/A</v>
      </c>
    </row>
    <row r="6020" spans="1:10" x14ac:dyDescent="0.2">
      <c r="A6020" s="5">
        <v>40532</v>
      </c>
      <c r="B6020" s="2">
        <v>3.2758369983016955E-3</v>
      </c>
      <c r="C6020" s="1">
        <v>3656.8119826010384</v>
      </c>
      <c r="D6020" s="1">
        <v>3656.81</v>
      </c>
      <c r="E6020" s="1">
        <f t="shared" ca="1" si="567"/>
        <v>3104.4454233387105</v>
      </c>
      <c r="F6020" s="1">
        <f t="shared" ca="1" si="568"/>
        <v>1.1779269728849808</v>
      </c>
      <c r="G6020" s="5">
        <f t="shared" ca="1" si="565"/>
        <v>40543</v>
      </c>
      <c r="H6020" s="29" t="e">
        <f t="shared" ca="1" si="566"/>
        <v>#N/A</v>
      </c>
      <c r="I6020" s="1" t="e">
        <f t="shared" ca="1" si="569"/>
        <v>#N/A</v>
      </c>
      <c r="J6020" s="1" t="e">
        <f t="shared" ca="1" si="570"/>
        <v>#N/A</v>
      </c>
    </row>
    <row r="6021" spans="1:10" x14ac:dyDescent="0.2">
      <c r="A6021" s="5">
        <v>40533</v>
      </c>
      <c r="B6021" s="2">
        <v>1.0438059401500333E-2</v>
      </c>
      <c r="C6021" s="1">
        <v>3694.9820032955463</v>
      </c>
      <c r="D6021" s="1">
        <v>3694.98</v>
      </c>
      <c r="E6021" s="1">
        <f t="shared" ca="1" si="567"/>
        <v>3136.8498090762359</v>
      </c>
      <c r="F6021" s="1">
        <f t="shared" ca="1" si="568"/>
        <v>1.1779269728849806</v>
      </c>
      <c r="G6021" s="5">
        <f t="shared" ca="1" si="565"/>
        <v>40543</v>
      </c>
      <c r="H6021" s="29" t="e">
        <f t="shared" ca="1" si="566"/>
        <v>#N/A</v>
      </c>
      <c r="I6021" s="1" t="e">
        <f t="shared" ca="1" si="569"/>
        <v>#N/A</v>
      </c>
      <c r="J6021" s="1" t="e">
        <f t="shared" ca="1" si="570"/>
        <v>#N/A</v>
      </c>
    </row>
    <row r="6022" spans="1:10" x14ac:dyDescent="0.2">
      <c r="A6022" s="5">
        <v>40534</v>
      </c>
      <c r="B6022" s="2">
        <v>-1.4885060270963812E-4</v>
      </c>
      <c r="C6022" s="1">
        <v>3694.4320029973546</v>
      </c>
      <c r="D6022" s="1">
        <v>3694.43</v>
      </c>
      <c r="E6022" s="1">
        <f t="shared" ca="1" si="567"/>
        <v>3136.3828870915459</v>
      </c>
      <c r="F6022" s="1">
        <f t="shared" ca="1" si="568"/>
        <v>1.1779269728849804</v>
      </c>
      <c r="G6022" s="5">
        <f t="shared" ca="1" si="565"/>
        <v>40543</v>
      </c>
      <c r="H6022" s="29" t="e">
        <f t="shared" ca="1" si="566"/>
        <v>#N/A</v>
      </c>
      <c r="I6022" s="1" t="e">
        <f t="shared" ca="1" si="569"/>
        <v>#N/A</v>
      </c>
      <c r="J6022" s="1" t="e">
        <f t="shared" ca="1" si="570"/>
        <v>#N/A</v>
      </c>
    </row>
    <row r="6023" spans="1:10" x14ac:dyDescent="0.2">
      <c r="A6023" s="5">
        <v>40535</v>
      </c>
      <c r="B6023" s="2">
        <v>2.1302338926438846E-3</v>
      </c>
      <c r="C6023" s="1">
        <v>3702.302007264208</v>
      </c>
      <c r="D6023" s="1">
        <v>3702.3</v>
      </c>
      <c r="E6023" s="1">
        <f t="shared" ca="1" si="567"/>
        <v>3143.0641162179363</v>
      </c>
      <c r="F6023" s="1">
        <f t="shared" ca="1" si="568"/>
        <v>1.1779269728849804</v>
      </c>
      <c r="G6023" s="5">
        <f t="shared" ca="1" si="565"/>
        <v>40543</v>
      </c>
      <c r="H6023" s="29" t="e">
        <f t="shared" ca="1" si="566"/>
        <v>#N/A</v>
      </c>
      <c r="I6023" s="1" t="e">
        <f t="shared" ca="1" si="569"/>
        <v>#N/A</v>
      </c>
      <c r="J6023" s="1" t="e">
        <f t="shared" ca="1" si="570"/>
        <v>#N/A</v>
      </c>
    </row>
    <row r="6024" spans="1:10" x14ac:dyDescent="0.2">
      <c r="A6024" s="5">
        <v>40536</v>
      </c>
      <c r="B6024" s="2">
        <v>-2.8090646354969051E-3</v>
      </c>
      <c r="C6024" s="1">
        <v>3691.9020016256727</v>
      </c>
      <c r="D6024" s="1">
        <v>3691.9</v>
      </c>
      <c r="E6024" s="1">
        <f t="shared" ca="1" si="567"/>
        <v>3134.2350459619688</v>
      </c>
      <c r="F6024" s="1">
        <f t="shared" ca="1" si="568"/>
        <v>1.1779269728849806</v>
      </c>
      <c r="G6024" s="5">
        <f t="shared" ca="1" si="565"/>
        <v>40543</v>
      </c>
      <c r="H6024" s="29" t="e">
        <f t="shared" ca="1" si="566"/>
        <v>#N/A</v>
      </c>
      <c r="I6024" s="1" t="e">
        <f t="shared" ca="1" si="569"/>
        <v>#N/A</v>
      </c>
      <c r="J6024" s="1" t="e">
        <f t="shared" ca="1" si="570"/>
        <v>#N/A</v>
      </c>
    </row>
    <row r="6025" spans="1:10" x14ac:dyDescent="0.2">
      <c r="A6025" s="5">
        <v>40540</v>
      </c>
      <c r="B6025" s="2">
        <v>-7.7196023727621466E-4</v>
      </c>
      <c r="C6025" s="1">
        <v>3689.0520000804972</v>
      </c>
      <c r="D6025" s="1">
        <v>3689.05</v>
      </c>
      <c r="E6025" s="1">
        <f t="shared" ca="1" si="567"/>
        <v>3131.8155411322086</v>
      </c>
      <c r="F6025" s="1">
        <f t="shared" ca="1" si="568"/>
        <v>1.1779269728849806</v>
      </c>
      <c r="G6025" s="5">
        <f t="shared" ca="1" si="565"/>
        <v>40543</v>
      </c>
      <c r="H6025" s="29" t="e">
        <f t="shared" ca="1" si="566"/>
        <v>#N/A</v>
      </c>
      <c r="I6025" s="1" t="e">
        <f t="shared" ca="1" si="569"/>
        <v>#N/A</v>
      </c>
      <c r="J6025" s="1" t="e">
        <f t="shared" ca="1" si="570"/>
        <v>#N/A</v>
      </c>
    </row>
    <row r="6026" spans="1:10" x14ac:dyDescent="0.2">
      <c r="A6026" s="5">
        <v>40541</v>
      </c>
      <c r="B6026" s="2">
        <v>3.4697279787478941E-3</v>
      </c>
      <c r="C6026" s="1">
        <v>3701.8520070202326</v>
      </c>
      <c r="D6026" s="1">
        <v>3701.85</v>
      </c>
      <c r="E6026" s="1">
        <f t="shared" ca="1" si="567"/>
        <v>3142.6820891395528</v>
      </c>
      <c r="F6026" s="1">
        <f t="shared" ca="1" si="568"/>
        <v>1.1779269728849806</v>
      </c>
      <c r="G6026" s="5">
        <f t="shared" ca="1" si="565"/>
        <v>40543</v>
      </c>
      <c r="H6026" s="29" t="e">
        <f t="shared" ca="1" si="566"/>
        <v>#N/A</v>
      </c>
      <c r="I6026" s="1" t="e">
        <f t="shared" ca="1" si="569"/>
        <v>#N/A</v>
      </c>
      <c r="J6026" s="1" t="e">
        <f t="shared" ca="1" si="570"/>
        <v>#N/A</v>
      </c>
    </row>
    <row r="6027" spans="1:10" x14ac:dyDescent="0.2">
      <c r="A6027" s="5">
        <v>40542</v>
      </c>
      <c r="B6027" s="2">
        <v>2.6986506746626837E-3</v>
      </c>
      <c r="C6027" s="1">
        <v>3711.8420124364793</v>
      </c>
      <c r="D6027" s="1">
        <v>3711.84</v>
      </c>
      <c r="E6027" s="1">
        <f t="shared" ca="1" si="567"/>
        <v>3151.1630902796596</v>
      </c>
      <c r="F6027" s="1">
        <f t="shared" ca="1" si="568"/>
        <v>1.1779269728849806</v>
      </c>
      <c r="G6027" s="5">
        <f t="shared" ca="1" si="565"/>
        <v>40543</v>
      </c>
      <c r="H6027" s="29" t="e">
        <f t="shared" ca="1" si="566"/>
        <v>#N/A</v>
      </c>
      <c r="I6027" s="1" t="e">
        <f t="shared" ca="1" si="569"/>
        <v>#N/A</v>
      </c>
      <c r="J6027" s="1" t="e">
        <f t="shared" ca="1" si="570"/>
        <v>#N/A</v>
      </c>
    </row>
    <row r="6028" spans="1:10" x14ac:dyDescent="0.2">
      <c r="A6028" s="5">
        <v>40543</v>
      </c>
      <c r="B6028" s="2">
        <v>-2.8314798051640722E-3</v>
      </c>
      <c r="C6028" s="1">
        <v>3701.3320067383061</v>
      </c>
      <c r="D6028" s="1">
        <v>3701.33</v>
      </c>
      <c r="E6028" s="1">
        <f t="shared" ca="1" si="567"/>
        <v>3142.2406356267547</v>
      </c>
      <c r="F6028" s="1">
        <f t="shared" ca="1" si="568"/>
        <v>1.1779269728849804</v>
      </c>
      <c r="G6028" s="5">
        <f t="shared" ca="1" si="565"/>
        <v>40543</v>
      </c>
      <c r="H6028" s="29" t="e">
        <f t="shared" ca="1" si="566"/>
        <v>#N/A</v>
      </c>
      <c r="I6028" s="1" t="e">
        <f t="shared" ca="1" si="569"/>
        <v>#N/A</v>
      </c>
      <c r="J6028" s="1" t="e">
        <f t="shared" ca="1" si="570"/>
        <v>#N/A</v>
      </c>
    </row>
    <row r="6029" spans="1:10" x14ac:dyDescent="0.2">
      <c r="A6029" s="5">
        <v>40546</v>
      </c>
      <c r="B6029" s="2">
        <v>5.9654232397543527E-3</v>
      </c>
      <c r="C6029" s="1">
        <v>3723.4120187093495</v>
      </c>
      <c r="D6029" s="1">
        <v>3723.41</v>
      </c>
      <c r="E6029" s="1">
        <f t="shared" ca="1" si="567"/>
        <v>3160.9854309394232</v>
      </c>
      <c r="F6029" s="1">
        <f t="shared" ca="1" si="568"/>
        <v>1.1779269728849804</v>
      </c>
      <c r="G6029" s="5">
        <f t="shared" ca="1" si="565"/>
        <v>40574</v>
      </c>
      <c r="H6029" s="29" t="e">
        <f t="shared" ca="1" si="566"/>
        <v>#N/A</v>
      </c>
      <c r="I6029" s="1" t="e">
        <f t="shared" ca="1" si="569"/>
        <v>#N/A</v>
      </c>
      <c r="J6029" s="1" t="e">
        <f t="shared" ca="1" si="570"/>
        <v>#N/A</v>
      </c>
    </row>
    <row r="6030" spans="1:10" x14ac:dyDescent="0.2">
      <c r="A6030" s="5">
        <v>40547</v>
      </c>
      <c r="B6030" s="2">
        <v>3.6928514453149486E-3</v>
      </c>
      <c r="C6030" s="1">
        <v>3737.1620261641433</v>
      </c>
      <c r="D6030" s="1">
        <v>3737.16</v>
      </c>
      <c r="E6030" s="1">
        <f t="shared" ca="1" si="567"/>
        <v>3172.6584805566872</v>
      </c>
      <c r="F6030" s="1">
        <f t="shared" ca="1" si="568"/>
        <v>1.1779269728849804</v>
      </c>
      <c r="G6030" s="5">
        <f t="shared" ca="1" si="565"/>
        <v>40574</v>
      </c>
      <c r="H6030" s="29" t="e">
        <f t="shared" ca="1" si="566"/>
        <v>#N/A</v>
      </c>
      <c r="I6030" s="1" t="e">
        <f t="shared" ca="1" si="569"/>
        <v>#N/A</v>
      </c>
      <c r="J6030" s="1" t="e">
        <f t="shared" ca="1" si="570"/>
        <v>#N/A</v>
      </c>
    </row>
    <row r="6031" spans="1:10" x14ac:dyDescent="0.2">
      <c r="A6031" s="5">
        <v>40548</v>
      </c>
      <c r="B6031" s="2">
        <v>-1.2854681094734977E-2</v>
      </c>
      <c r="C6031" s="1">
        <v>3689.1220001184497</v>
      </c>
      <c r="D6031" s="1">
        <v>3689.12</v>
      </c>
      <c r="E6031" s="1">
        <f t="shared" ca="1" si="567"/>
        <v>3131.8749675666245</v>
      </c>
      <c r="F6031" s="1">
        <f t="shared" ca="1" si="568"/>
        <v>1.1779269728849804</v>
      </c>
      <c r="G6031" s="5">
        <f t="shared" ca="1" si="565"/>
        <v>40574</v>
      </c>
      <c r="H6031" s="29" t="e">
        <f t="shared" ca="1" si="566"/>
        <v>#N/A</v>
      </c>
      <c r="I6031" s="1" t="e">
        <f t="shared" ca="1" si="569"/>
        <v>#N/A</v>
      </c>
      <c r="J6031" s="1" t="e">
        <f t="shared" ca="1" si="570"/>
        <v>#N/A</v>
      </c>
    </row>
    <row r="6032" spans="1:10" x14ac:dyDescent="0.2">
      <c r="A6032" s="5">
        <v>40549</v>
      </c>
      <c r="B6032" s="2">
        <v>3.2907576874703359E-3</v>
      </c>
      <c r="C6032" s="1">
        <v>3701.2620067003554</v>
      </c>
      <c r="D6032" s="1">
        <v>3701.26</v>
      </c>
      <c r="E6032" s="1">
        <f t="shared" ca="1" si="567"/>
        <v>3142.1812091923407</v>
      </c>
      <c r="F6032" s="1">
        <f t="shared" ca="1" si="568"/>
        <v>1.1779269728849802</v>
      </c>
      <c r="G6032" s="5">
        <f t="shared" ca="1" si="565"/>
        <v>40574</v>
      </c>
      <c r="H6032" s="29" t="e">
        <f t="shared" ca="1" si="566"/>
        <v>#N/A</v>
      </c>
      <c r="I6032" s="1" t="e">
        <f t="shared" ca="1" si="569"/>
        <v>#N/A</v>
      </c>
      <c r="J6032" s="1" t="e">
        <f t="shared" ca="1" si="570"/>
        <v>#N/A</v>
      </c>
    </row>
    <row r="6033" spans="1:10" x14ac:dyDescent="0.2">
      <c r="A6033" s="5">
        <v>40550</v>
      </c>
      <c r="B6033" s="2">
        <v>-5.7953237546133352E-3</v>
      </c>
      <c r="C6033" s="1">
        <v>3679.8119950708769</v>
      </c>
      <c r="D6033" s="1">
        <v>3679.81</v>
      </c>
      <c r="E6033" s="1">
        <f t="shared" ca="1" si="567"/>
        <v>3123.9712517894081</v>
      </c>
      <c r="F6033" s="1">
        <f t="shared" ca="1" si="568"/>
        <v>1.1779269728849802</v>
      </c>
      <c r="G6033" s="5">
        <f t="shared" ca="1" si="565"/>
        <v>40574</v>
      </c>
      <c r="H6033" s="29" t="e">
        <f t="shared" ca="1" si="566"/>
        <v>#N/A</v>
      </c>
      <c r="I6033" s="1" t="e">
        <f t="shared" ca="1" si="569"/>
        <v>#N/A</v>
      </c>
      <c r="J6033" s="1" t="e">
        <f t="shared" ca="1" si="570"/>
        <v>#N/A</v>
      </c>
    </row>
    <row r="6034" spans="1:10" x14ac:dyDescent="0.2">
      <c r="A6034" s="5">
        <v>40553</v>
      </c>
      <c r="B6034" s="2">
        <v>-6.6579524486318764E-3</v>
      </c>
      <c r="C6034" s="1">
        <v>3655.31198178779</v>
      </c>
      <c r="D6034" s="1">
        <v>3655.31</v>
      </c>
      <c r="E6034" s="1">
        <f t="shared" ca="1" si="567"/>
        <v>3103.1719997441014</v>
      </c>
      <c r="F6034" s="1">
        <f t="shared" ca="1" si="568"/>
        <v>1.1779269728849802</v>
      </c>
      <c r="G6034" s="5">
        <f t="shared" ca="1" si="565"/>
        <v>40574</v>
      </c>
      <c r="H6034" s="29" t="e">
        <f t="shared" ca="1" si="566"/>
        <v>#N/A</v>
      </c>
      <c r="I6034" s="1" t="e">
        <f t="shared" ca="1" si="569"/>
        <v>#N/A</v>
      </c>
      <c r="J6034" s="1" t="e">
        <f t="shared" ca="1" si="570"/>
        <v>#N/A</v>
      </c>
    </row>
    <row r="6035" spans="1:10" x14ac:dyDescent="0.2">
      <c r="A6035" s="5">
        <v>40554</v>
      </c>
      <c r="B6035" s="2">
        <v>1.4625298538290865E-2</v>
      </c>
      <c r="C6035" s="1">
        <v>3708.7720107720279</v>
      </c>
      <c r="D6035" s="1">
        <v>3708.77</v>
      </c>
      <c r="E6035" s="1">
        <f t="shared" ca="1" si="567"/>
        <v>3148.5568166560242</v>
      </c>
      <c r="F6035" s="1">
        <f t="shared" ca="1" si="568"/>
        <v>1.1779269728849802</v>
      </c>
      <c r="G6035" s="5">
        <f t="shared" ca="1" si="565"/>
        <v>40574</v>
      </c>
      <c r="H6035" s="29" t="e">
        <f t="shared" ca="1" si="566"/>
        <v>#N/A</v>
      </c>
      <c r="I6035" s="1" t="e">
        <f t="shared" ca="1" si="569"/>
        <v>#N/A</v>
      </c>
      <c r="J6035" s="1" t="e">
        <f t="shared" ca="1" si="570"/>
        <v>#N/A</v>
      </c>
    </row>
    <row r="6036" spans="1:10" x14ac:dyDescent="0.2">
      <c r="A6036" s="5">
        <v>40555</v>
      </c>
      <c r="B6036" s="2">
        <v>1.0006012775124917E-2</v>
      </c>
      <c r="C6036" s="1">
        <v>3745.8820308918384</v>
      </c>
      <c r="D6036" s="1">
        <v>3745.88</v>
      </c>
      <c r="E6036" s="1">
        <f t="shared" ca="1" si="567"/>
        <v>3180.0613163866906</v>
      </c>
      <c r="F6036" s="1">
        <f t="shared" ca="1" si="568"/>
        <v>1.1779269728849804</v>
      </c>
      <c r="G6036" s="5">
        <f t="shared" ca="1" si="565"/>
        <v>40574</v>
      </c>
      <c r="H6036" s="29" t="e">
        <f t="shared" ca="1" si="566"/>
        <v>#N/A</v>
      </c>
      <c r="I6036" s="1" t="e">
        <f t="shared" ca="1" si="569"/>
        <v>#N/A</v>
      </c>
      <c r="J6036" s="1" t="e">
        <f t="shared" ca="1" si="570"/>
        <v>#N/A</v>
      </c>
    </row>
    <row r="6037" spans="1:10" x14ac:dyDescent="0.2">
      <c r="A6037" s="5">
        <v>40556</v>
      </c>
      <c r="B6037" s="2">
        <v>4.5623458306192077E-3</v>
      </c>
      <c r="C6037" s="1">
        <v>3762.9720401574691</v>
      </c>
      <c r="D6037" s="1">
        <v>3762.97</v>
      </c>
      <c r="E6037" s="1">
        <f t="shared" ca="1" si="567"/>
        <v>3194.5698558746208</v>
      </c>
      <c r="F6037" s="1">
        <f t="shared" ca="1" si="568"/>
        <v>1.1779269728849804</v>
      </c>
      <c r="G6037" s="5">
        <f t="shared" ca="1" si="565"/>
        <v>40574</v>
      </c>
      <c r="H6037" s="29" t="e">
        <f t="shared" ca="1" si="566"/>
        <v>#N/A</v>
      </c>
      <c r="I6037" s="1" t="e">
        <f t="shared" ca="1" si="569"/>
        <v>#N/A</v>
      </c>
      <c r="J6037" s="1" t="e">
        <f t="shared" ca="1" si="570"/>
        <v>#N/A</v>
      </c>
    </row>
    <row r="6038" spans="1:10" x14ac:dyDescent="0.2">
      <c r="A6038" s="5">
        <v>40557</v>
      </c>
      <c r="B6038" s="2">
        <v>8.8759676532101928E-4</v>
      </c>
      <c r="C6038" s="1">
        <v>3766.3120419683064</v>
      </c>
      <c r="D6038" s="1">
        <v>3766.31</v>
      </c>
      <c r="E6038" s="1">
        <f t="shared" ca="1" si="567"/>
        <v>3197.4053457452874</v>
      </c>
      <c r="F6038" s="1">
        <f t="shared" ca="1" si="568"/>
        <v>1.1779269728849802</v>
      </c>
      <c r="G6038" s="5">
        <f t="shared" ca="1" si="565"/>
        <v>40574</v>
      </c>
      <c r="H6038" s="29" t="e">
        <f t="shared" ca="1" si="566"/>
        <v>#N/A</v>
      </c>
      <c r="I6038" s="1" t="e">
        <f t="shared" ca="1" si="569"/>
        <v>#N/A</v>
      </c>
      <c r="J6038" s="1" t="e">
        <f t="shared" ca="1" si="570"/>
        <v>#N/A</v>
      </c>
    </row>
    <row r="6039" spans="1:10" x14ac:dyDescent="0.2">
      <c r="A6039" s="5">
        <v>40560</v>
      </c>
      <c r="B6039" s="2">
        <v>-1.0323101391016665E-2</v>
      </c>
      <c r="C6039" s="1">
        <v>3727.4320208888607</v>
      </c>
      <c r="D6039" s="1">
        <v>3727.43</v>
      </c>
      <c r="E6039" s="1">
        <f t="shared" ca="1" si="567"/>
        <v>3164.3982061729803</v>
      </c>
      <c r="F6039" s="1">
        <f t="shared" ca="1" si="568"/>
        <v>1.1779269728849802</v>
      </c>
      <c r="G6039" s="5">
        <f t="shared" ca="1" si="565"/>
        <v>40574</v>
      </c>
      <c r="H6039" s="29" t="e">
        <f t="shared" ca="1" si="566"/>
        <v>#N/A</v>
      </c>
      <c r="I6039" s="1" t="e">
        <f t="shared" ca="1" si="569"/>
        <v>#N/A</v>
      </c>
      <c r="J6039" s="1" t="e">
        <f t="shared" ca="1" si="570"/>
        <v>#N/A</v>
      </c>
    </row>
    <row r="6040" spans="1:10" x14ac:dyDescent="0.2">
      <c r="A6040" s="5">
        <v>40561</v>
      </c>
      <c r="B6040" s="2">
        <v>7.5360234799848325E-3</v>
      </c>
      <c r="C6040" s="1">
        <v>3755.5220361183265</v>
      </c>
      <c r="D6040" s="1">
        <v>3755.52</v>
      </c>
      <c r="E6040" s="1">
        <f t="shared" ca="1" si="567"/>
        <v>3188.2451853547218</v>
      </c>
      <c r="F6040" s="1">
        <f t="shared" ca="1" si="568"/>
        <v>1.1779269728849802</v>
      </c>
      <c r="G6040" s="5">
        <f t="shared" ca="1" si="565"/>
        <v>40574</v>
      </c>
      <c r="H6040" s="29" t="e">
        <f t="shared" ca="1" si="566"/>
        <v>#N/A</v>
      </c>
      <c r="I6040" s="1" t="e">
        <f t="shared" ca="1" si="569"/>
        <v>#N/A</v>
      </c>
      <c r="J6040" s="1" t="e">
        <f t="shared" ca="1" si="570"/>
        <v>#N/A</v>
      </c>
    </row>
    <row r="6041" spans="1:10" x14ac:dyDescent="0.2">
      <c r="A6041" s="5">
        <v>40562</v>
      </c>
      <c r="B6041" s="2">
        <v>-6.0178084526243403E-3</v>
      </c>
      <c r="C6041" s="1">
        <v>3732.9220238653566</v>
      </c>
      <c r="D6041" s="1">
        <v>3732.92</v>
      </c>
      <c r="E6041" s="1">
        <f t="shared" ca="1" si="567"/>
        <v>3169.0589365292549</v>
      </c>
      <c r="F6041" s="1">
        <f t="shared" ca="1" si="568"/>
        <v>1.1779269728849804</v>
      </c>
      <c r="G6041" s="5">
        <f t="shared" ca="1" si="565"/>
        <v>40574</v>
      </c>
      <c r="H6041" s="29" t="e">
        <f t="shared" ca="1" si="566"/>
        <v>#N/A</v>
      </c>
      <c r="I6041" s="1" t="e">
        <f t="shared" ca="1" si="569"/>
        <v>#N/A</v>
      </c>
      <c r="J6041" s="1" t="e">
        <f t="shared" ca="1" si="570"/>
        <v>#N/A</v>
      </c>
    </row>
    <row r="6042" spans="1:10" x14ac:dyDescent="0.2">
      <c r="A6042" s="5">
        <v>40563</v>
      </c>
      <c r="B6042" s="2">
        <v>-1.6271444338480379E-2</v>
      </c>
      <c r="C6042" s="1">
        <v>3672.1819909341439</v>
      </c>
      <c r="D6042" s="1">
        <v>3672.18</v>
      </c>
      <c r="E6042" s="1">
        <f t="shared" ca="1" si="567"/>
        <v>3117.4937704381555</v>
      </c>
      <c r="F6042" s="1">
        <f t="shared" ca="1" si="568"/>
        <v>1.1779269728849802</v>
      </c>
      <c r="G6042" s="5">
        <f t="shared" ca="1" si="565"/>
        <v>40574</v>
      </c>
      <c r="H6042" s="29" t="e">
        <f t="shared" ca="1" si="566"/>
        <v>#N/A</v>
      </c>
      <c r="I6042" s="1" t="e">
        <f t="shared" ca="1" si="569"/>
        <v>#N/A</v>
      </c>
      <c r="J6042" s="1" t="e">
        <f t="shared" ca="1" si="570"/>
        <v>#N/A</v>
      </c>
    </row>
    <row r="6043" spans="1:10" x14ac:dyDescent="0.2">
      <c r="A6043" s="5">
        <v>40564</v>
      </c>
      <c r="B6043" s="2">
        <v>9.5120609556176294E-3</v>
      </c>
      <c r="C6043" s="1">
        <v>3707.1120098720307</v>
      </c>
      <c r="D6043" s="1">
        <v>3707.11</v>
      </c>
      <c r="E6043" s="1">
        <f t="shared" ca="1" si="567"/>
        <v>3147.1475612113213</v>
      </c>
      <c r="F6043" s="1">
        <f t="shared" ca="1" si="568"/>
        <v>1.1779269728849804</v>
      </c>
      <c r="G6043" s="5">
        <f t="shared" ca="1" si="565"/>
        <v>40574</v>
      </c>
      <c r="H6043" s="29" t="e">
        <f t="shared" ca="1" si="566"/>
        <v>#N/A</v>
      </c>
      <c r="I6043" s="1" t="e">
        <f t="shared" ca="1" si="569"/>
        <v>#N/A</v>
      </c>
      <c r="J6043" s="1" t="e">
        <f t="shared" ca="1" si="570"/>
        <v>#N/A</v>
      </c>
    </row>
    <row r="6044" spans="1:10" x14ac:dyDescent="0.2">
      <c r="A6044" s="5">
        <v>40567</v>
      </c>
      <c r="B6044" s="2">
        <v>-8.4270496424438956E-3</v>
      </c>
      <c r="C6044" s="1">
        <v>3675.871992934739</v>
      </c>
      <c r="D6044" s="1">
        <v>3675.87</v>
      </c>
      <c r="E6044" s="1">
        <f t="shared" ca="1" si="567"/>
        <v>3120.6263924808968</v>
      </c>
      <c r="F6044" s="1">
        <f t="shared" ca="1" si="568"/>
        <v>1.1779269728849806</v>
      </c>
      <c r="G6044" s="5">
        <f t="shared" ca="1" si="565"/>
        <v>40574</v>
      </c>
      <c r="H6044" s="29" t="e">
        <f t="shared" ca="1" si="566"/>
        <v>#N/A</v>
      </c>
      <c r="I6044" s="1" t="e">
        <f t="shared" ca="1" si="569"/>
        <v>#N/A</v>
      </c>
      <c r="J6044" s="1" t="e">
        <f t="shared" ca="1" si="570"/>
        <v>#N/A</v>
      </c>
    </row>
    <row r="6045" spans="1:10" x14ac:dyDescent="0.2">
      <c r="A6045" s="5">
        <v>40568</v>
      </c>
      <c r="B6045" s="2">
        <v>-6.6650888089078153E-3</v>
      </c>
      <c r="C6045" s="1">
        <v>3651.3719796516521</v>
      </c>
      <c r="D6045" s="1">
        <v>3651.37</v>
      </c>
      <c r="E6045" s="1">
        <f t="shared" ca="1" si="567"/>
        <v>3099.8271404355905</v>
      </c>
      <c r="F6045" s="1">
        <f t="shared" ca="1" si="568"/>
        <v>1.1779269728849804</v>
      </c>
      <c r="G6045" s="5">
        <f t="shared" ca="1" si="565"/>
        <v>40574</v>
      </c>
      <c r="H6045" s="29" t="e">
        <f t="shared" ca="1" si="566"/>
        <v>#N/A</v>
      </c>
      <c r="I6045" s="1" t="e">
        <f t="shared" ca="1" si="569"/>
        <v>#N/A</v>
      </c>
      <c r="J6045" s="1" t="e">
        <f t="shared" ca="1" si="570"/>
        <v>#N/A</v>
      </c>
    </row>
    <row r="6046" spans="1:10" x14ac:dyDescent="0.2">
      <c r="A6046" s="5">
        <v>40569</v>
      </c>
      <c r="B6046" s="2">
        <v>9.7470264585621802E-3</v>
      </c>
      <c r="C6046" s="1">
        <v>3686.9619989473695</v>
      </c>
      <c r="D6046" s="1">
        <v>3686.96</v>
      </c>
      <c r="E6046" s="1">
        <f t="shared" ca="1" si="567"/>
        <v>3130.0412375903857</v>
      </c>
      <c r="F6046" s="1">
        <f t="shared" ca="1" si="568"/>
        <v>1.1779269728849802</v>
      </c>
      <c r="G6046" s="5">
        <f t="shared" ca="1" si="565"/>
        <v>40574</v>
      </c>
      <c r="H6046" s="29" t="e">
        <f t="shared" ca="1" si="566"/>
        <v>#N/A</v>
      </c>
      <c r="I6046" s="1" t="e">
        <f t="shared" ca="1" si="569"/>
        <v>#N/A</v>
      </c>
      <c r="J6046" s="1" t="e">
        <f t="shared" ca="1" si="570"/>
        <v>#N/A</v>
      </c>
    </row>
    <row r="6047" spans="1:10" x14ac:dyDescent="0.2">
      <c r="A6047" s="5">
        <v>40570</v>
      </c>
      <c r="B6047" s="2">
        <v>5.421810922819903E-3</v>
      </c>
      <c r="C6047" s="1">
        <v>3706.9520097852842</v>
      </c>
      <c r="D6047" s="1">
        <v>3706.95</v>
      </c>
      <c r="E6047" s="1">
        <f t="shared" ca="1" si="567"/>
        <v>3147.0117293612298</v>
      </c>
      <c r="F6047" s="1">
        <f t="shared" ca="1" si="568"/>
        <v>1.1779269728849802</v>
      </c>
      <c r="G6047" s="5">
        <f t="shared" ca="1" si="565"/>
        <v>40574</v>
      </c>
      <c r="H6047" s="29" t="e">
        <f t="shared" ca="1" si="566"/>
        <v>#N/A</v>
      </c>
      <c r="I6047" s="1" t="e">
        <f t="shared" ca="1" si="569"/>
        <v>#N/A</v>
      </c>
      <c r="J6047" s="1" t="e">
        <f t="shared" ca="1" si="570"/>
        <v>#N/A</v>
      </c>
    </row>
    <row r="6048" spans="1:10" x14ac:dyDescent="0.2">
      <c r="A6048" s="5">
        <v>40571</v>
      </c>
      <c r="B6048" s="2">
        <v>-1.8527360768286538E-2</v>
      </c>
      <c r="C6048" s="1">
        <v>3638.2719725492675</v>
      </c>
      <c r="D6048" s="1">
        <v>3638.27</v>
      </c>
      <c r="E6048" s="1">
        <f t="shared" ca="1" si="567"/>
        <v>3088.7059077093249</v>
      </c>
      <c r="F6048" s="1">
        <f t="shared" ca="1" si="568"/>
        <v>1.1779269728849802</v>
      </c>
      <c r="G6048" s="5">
        <f t="shared" ca="1" si="565"/>
        <v>40574</v>
      </c>
      <c r="H6048" s="29" t="e">
        <f t="shared" ca="1" si="566"/>
        <v>#N/A</v>
      </c>
      <c r="I6048" s="1" t="e">
        <f t="shared" ca="1" si="569"/>
        <v>#N/A</v>
      </c>
      <c r="J6048" s="1" t="e">
        <f t="shared" ca="1" si="570"/>
        <v>#N/A</v>
      </c>
    </row>
    <row r="6049" spans="1:10" x14ac:dyDescent="0.2">
      <c r="A6049" s="5">
        <v>40574</v>
      </c>
      <c r="B6049" s="2">
        <v>-4.576350848067956E-3</v>
      </c>
      <c r="C6049" s="1">
        <v>3621.6219635221896</v>
      </c>
      <c r="D6049" s="1">
        <v>3621.62</v>
      </c>
      <c r="E6049" s="1">
        <f t="shared" ca="1" si="567"/>
        <v>3074.5709058091466</v>
      </c>
      <c r="F6049" s="1">
        <f t="shared" ca="1" si="568"/>
        <v>1.1779269728849804</v>
      </c>
      <c r="G6049" s="5">
        <f t="shared" ca="1" si="565"/>
        <v>40574</v>
      </c>
      <c r="H6049" s="29" t="e">
        <f t="shared" ca="1" si="566"/>
        <v>#N/A</v>
      </c>
      <c r="I6049" s="1" t="e">
        <f t="shared" ca="1" si="569"/>
        <v>#N/A</v>
      </c>
      <c r="J6049" s="1" t="e">
        <f t="shared" ca="1" si="570"/>
        <v>#N/A</v>
      </c>
    </row>
    <row r="6050" spans="1:10" x14ac:dyDescent="0.2">
      <c r="A6050" s="5">
        <v>40575</v>
      </c>
      <c r="B6050" s="2">
        <v>1.3993737609136359E-2</v>
      </c>
      <c r="C6050" s="1">
        <v>3672.3019909992045</v>
      </c>
      <c r="D6050" s="1">
        <v>3672.3</v>
      </c>
      <c r="E6050" s="1">
        <f t="shared" ca="1" si="567"/>
        <v>3117.5956443257246</v>
      </c>
      <c r="F6050" s="1">
        <f t="shared" ca="1" si="568"/>
        <v>1.1779269728849802</v>
      </c>
      <c r="G6050" s="5">
        <f t="shared" ca="1" si="565"/>
        <v>40602</v>
      </c>
      <c r="H6050" s="29" t="e">
        <f t="shared" ca="1" si="566"/>
        <v>#N/A</v>
      </c>
      <c r="I6050" s="1" t="e">
        <f t="shared" ca="1" si="569"/>
        <v>#N/A</v>
      </c>
      <c r="J6050" s="1" t="e">
        <f t="shared" ca="1" si="570"/>
        <v>#N/A</v>
      </c>
    </row>
    <row r="6051" spans="1:10" x14ac:dyDescent="0.2">
      <c r="A6051" s="5">
        <v>40576</v>
      </c>
      <c r="B6051" s="2">
        <v>2.0398660240176447E-2</v>
      </c>
      <c r="C6051" s="1">
        <v>3747.2120316129208</v>
      </c>
      <c r="D6051" s="1">
        <v>3747.21</v>
      </c>
      <c r="E6051" s="1">
        <f t="shared" ca="1" si="567"/>
        <v>3181.1904186405791</v>
      </c>
      <c r="F6051" s="1">
        <f t="shared" ca="1" si="568"/>
        <v>1.1779269728849802</v>
      </c>
      <c r="G6051" s="5">
        <f t="shared" ca="1" si="565"/>
        <v>40602</v>
      </c>
      <c r="H6051" s="29" t="e">
        <f t="shared" ca="1" si="566"/>
        <v>#N/A</v>
      </c>
      <c r="I6051" s="1" t="e">
        <f t="shared" ca="1" si="569"/>
        <v>#N/A</v>
      </c>
      <c r="J6051" s="1" t="e">
        <f t="shared" ca="1" si="570"/>
        <v>#N/A</v>
      </c>
    </row>
    <row r="6052" spans="1:10" x14ac:dyDescent="0.2">
      <c r="A6052" s="5">
        <v>40577</v>
      </c>
      <c r="B6052" s="2">
        <v>9.4577031978457793E-3</v>
      </c>
      <c r="C6052" s="1">
        <v>3782.6520508273125</v>
      </c>
      <c r="D6052" s="1">
        <v>3782.65</v>
      </c>
      <c r="E6052" s="1">
        <f t="shared" ca="1" si="567"/>
        <v>3211.2771734359126</v>
      </c>
      <c r="F6052" s="1">
        <f t="shared" ca="1" si="568"/>
        <v>1.1779269728849802</v>
      </c>
      <c r="G6052" s="5">
        <f t="shared" ca="1" si="565"/>
        <v>40602</v>
      </c>
      <c r="H6052" s="29" t="e">
        <f t="shared" ca="1" si="566"/>
        <v>#N/A</v>
      </c>
      <c r="I6052" s="1" t="e">
        <f t="shared" ca="1" si="569"/>
        <v>#N/A</v>
      </c>
      <c r="J6052" s="1" t="e">
        <f t="shared" ca="1" si="570"/>
        <v>#N/A</v>
      </c>
    </row>
    <row r="6053" spans="1:10" x14ac:dyDescent="0.2">
      <c r="A6053" s="5">
        <v>40578</v>
      </c>
      <c r="B6053" s="2">
        <v>3.2834124225080696E-3</v>
      </c>
      <c r="C6053" s="1">
        <v>3795.0720575610244</v>
      </c>
      <c r="D6053" s="1">
        <v>3795.07</v>
      </c>
      <c r="E6053" s="1">
        <f t="shared" ca="1" si="567"/>
        <v>3221.8211207992886</v>
      </c>
      <c r="F6053" s="1">
        <f t="shared" ca="1" si="568"/>
        <v>1.1779269728849802</v>
      </c>
      <c r="G6053" s="5">
        <f t="shared" ca="1" si="565"/>
        <v>40602</v>
      </c>
      <c r="H6053" s="29" t="e">
        <f t="shared" ca="1" si="566"/>
        <v>#N/A</v>
      </c>
      <c r="I6053" s="1" t="e">
        <f t="shared" ca="1" si="569"/>
        <v>#N/A</v>
      </c>
      <c r="J6053" s="1" t="e">
        <f t="shared" ca="1" si="570"/>
        <v>#N/A</v>
      </c>
    </row>
    <row r="6054" spans="1:10" x14ac:dyDescent="0.2">
      <c r="A6054" s="5">
        <v>40581</v>
      </c>
      <c r="B6054" s="2">
        <v>-3.1092970617143667E-3</v>
      </c>
      <c r="C6054" s="1">
        <v>3783.2720511634557</v>
      </c>
      <c r="D6054" s="1">
        <v>3783.27</v>
      </c>
      <c r="E6054" s="1">
        <f t="shared" ca="1" si="567"/>
        <v>3211.8035218550181</v>
      </c>
      <c r="F6054" s="1">
        <f t="shared" ca="1" si="568"/>
        <v>1.1779269728849802</v>
      </c>
      <c r="G6054" s="5">
        <f t="shared" ca="1" si="565"/>
        <v>40602</v>
      </c>
      <c r="H6054" s="29" t="e">
        <f t="shared" ca="1" si="566"/>
        <v>#N/A</v>
      </c>
      <c r="I6054" s="1" t="e">
        <f t="shared" ca="1" si="569"/>
        <v>#N/A</v>
      </c>
      <c r="J6054" s="1" t="e">
        <f t="shared" ca="1" si="570"/>
        <v>#N/A</v>
      </c>
    </row>
    <row r="6055" spans="1:10" x14ac:dyDescent="0.2">
      <c r="A6055" s="5">
        <v>40582</v>
      </c>
      <c r="B6055" s="2">
        <v>-3.4626130305259739E-4</v>
      </c>
      <c r="C6055" s="1">
        <v>3781.9620504532172</v>
      </c>
      <c r="D6055" s="1">
        <v>3781.96</v>
      </c>
      <c r="E6055" s="1">
        <f t="shared" ca="1" si="567"/>
        <v>3210.6913985823917</v>
      </c>
      <c r="F6055" s="1">
        <f t="shared" ca="1" si="568"/>
        <v>1.1779269728849802</v>
      </c>
      <c r="G6055" s="5">
        <f t="shared" ca="1" si="565"/>
        <v>40602</v>
      </c>
      <c r="H6055" s="29" t="e">
        <f t="shared" ca="1" si="566"/>
        <v>#N/A</v>
      </c>
      <c r="I6055" s="1" t="e">
        <f t="shared" ca="1" si="569"/>
        <v>#N/A</v>
      </c>
      <c r="J6055" s="1" t="e">
        <f t="shared" ca="1" si="570"/>
        <v>#N/A</v>
      </c>
    </row>
    <row r="6056" spans="1:10" x14ac:dyDescent="0.2">
      <c r="A6056" s="5">
        <v>40583</v>
      </c>
      <c r="B6056" s="2">
        <v>-3.3950649927551035E-3</v>
      </c>
      <c r="C6056" s="1">
        <v>3769.122043491795</v>
      </c>
      <c r="D6056" s="1">
        <v>3769.12</v>
      </c>
      <c r="E6056" s="1">
        <f t="shared" ca="1" si="567"/>
        <v>3199.7908926125242</v>
      </c>
      <c r="F6056" s="1">
        <f t="shared" ca="1" si="568"/>
        <v>1.1779269728849804</v>
      </c>
      <c r="G6056" s="5">
        <f t="shared" ca="1" si="565"/>
        <v>40602</v>
      </c>
      <c r="H6056" s="29" t="e">
        <f t="shared" ca="1" si="566"/>
        <v>#N/A</v>
      </c>
      <c r="I6056" s="1" t="e">
        <f t="shared" ca="1" si="569"/>
        <v>#N/A</v>
      </c>
      <c r="J6056" s="1" t="e">
        <f t="shared" ca="1" si="570"/>
        <v>#N/A</v>
      </c>
    </row>
    <row r="6057" spans="1:10" x14ac:dyDescent="0.2">
      <c r="A6057" s="5">
        <v>40584</v>
      </c>
      <c r="B6057" s="2">
        <v>-8.2035063887592186E-3</v>
      </c>
      <c r="C6057" s="1">
        <v>3738.2020267279968</v>
      </c>
      <c r="D6057" s="1">
        <v>3738.2</v>
      </c>
      <c r="E6057" s="1">
        <f t="shared" ca="1" si="567"/>
        <v>3173.5413875822837</v>
      </c>
      <c r="F6057" s="1">
        <f t="shared" ca="1" si="568"/>
        <v>1.1779269728849804</v>
      </c>
      <c r="G6057" s="5">
        <f t="shared" ca="1" si="565"/>
        <v>40602</v>
      </c>
      <c r="H6057" s="29" t="e">
        <f t="shared" ca="1" si="566"/>
        <v>#N/A</v>
      </c>
      <c r="I6057" s="1" t="e">
        <f t="shared" ca="1" si="569"/>
        <v>#N/A</v>
      </c>
      <c r="J6057" s="1" t="e">
        <f t="shared" ca="1" si="570"/>
        <v>#N/A</v>
      </c>
    </row>
    <row r="6058" spans="1:10" x14ac:dyDescent="0.2">
      <c r="A6058" s="5">
        <v>40585</v>
      </c>
      <c r="B6058" s="2">
        <v>1.6812904606495094E-2</v>
      </c>
      <c r="C6058" s="1">
        <v>3801.0520608031811</v>
      </c>
      <c r="D6058" s="1">
        <v>3801.05</v>
      </c>
      <c r="E6058" s="1">
        <f t="shared" ca="1" si="567"/>
        <v>3226.8978361964687</v>
      </c>
      <c r="F6058" s="1">
        <f t="shared" ca="1" si="568"/>
        <v>1.1779269728849806</v>
      </c>
      <c r="G6058" s="5">
        <f t="shared" ca="1" si="565"/>
        <v>40602</v>
      </c>
      <c r="H6058" s="29" t="e">
        <f t="shared" ca="1" si="566"/>
        <v>#N/A</v>
      </c>
      <c r="I6058" s="1" t="e">
        <f t="shared" ca="1" si="569"/>
        <v>#N/A</v>
      </c>
      <c r="J6058" s="1" t="e">
        <f t="shared" ca="1" si="570"/>
        <v>#N/A</v>
      </c>
    </row>
    <row r="6059" spans="1:10" x14ac:dyDescent="0.2">
      <c r="A6059" s="5">
        <v>40588</v>
      </c>
      <c r="B6059" s="2">
        <v>4.2383025742886993E-3</v>
      </c>
      <c r="C6059" s="1">
        <v>3817.1620695374886</v>
      </c>
      <c r="D6059" s="1">
        <v>3817.16</v>
      </c>
      <c r="E6059" s="1">
        <f t="shared" ca="1" si="567"/>
        <v>3240.5744056025869</v>
      </c>
      <c r="F6059" s="1">
        <f t="shared" ca="1" si="568"/>
        <v>1.1779269728849804</v>
      </c>
      <c r="G6059" s="5">
        <f t="shared" ca="1" si="565"/>
        <v>40602</v>
      </c>
      <c r="H6059" s="29" t="e">
        <f t="shared" ca="1" si="566"/>
        <v>#N/A</v>
      </c>
      <c r="I6059" s="1" t="e">
        <f t="shared" ca="1" si="569"/>
        <v>#N/A</v>
      </c>
      <c r="J6059" s="1" t="e">
        <f t="shared" ca="1" si="570"/>
        <v>#N/A</v>
      </c>
    </row>
    <row r="6060" spans="1:10" x14ac:dyDescent="0.2">
      <c r="A6060" s="5">
        <v>40589</v>
      </c>
      <c r="B6060" s="2">
        <v>-1.0190822496305429E-3</v>
      </c>
      <c r="C6060" s="1">
        <v>3813.2720674284601</v>
      </c>
      <c r="D6060" s="1">
        <v>3813.27</v>
      </c>
      <c r="E6060" s="1">
        <f t="shared" ca="1" si="567"/>
        <v>3237.2719937472302</v>
      </c>
      <c r="F6060" s="1">
        <f t="shared" ca="1" si="568"/>
        <v>1.1779269728849804</v>
      </c>
      <c r="G6060" s="5">
        <f t="shared" ca="1" si="565"/>
        <v>40602</v>
      </c>
      <c r="H6060" s="29" t="e">
        <f t="shared" ca="1" si="566"/>
        <v>#N/A</v>
      </c>
      <c r="I6060" s="1" t="e">
        <f t="shared" ca="1" si="569"/>
        <v>#N/A</v>
      </c>
      <c r="J6060" s="1" t="e">
        <f t="shared" ca="1" si="570"/>
        <v>#N/A</v>
      </c>
    </row>
    <row r="6061" spans="1:10" x14ac:dyDescent="0.2">
      <c r="A6061" s="5">
        <v>40590</v>
      </c>
      <c r="B6061" s="2">
        <v>-8.5359809297532729E-3</v>
      </c>
      <c r="C6061" s="1">
        <v>3780.7220497809299</v>
      </c>
      <c r="D6061" s="1">
        <v>3780.72</v>
      </c>
      <c r="E6061" s="1">
        <f t="shared" ca="1" si="567"/>
        <v>3209.6387017441798</v>
      </c>
      <c r="F6061" s="1">
        <f t="shared" ca="1" si="568"/>
        <v>1.1779269728849804</v>
      </c>
      <c r="G6061" s="5">
        <f t="shared" ca="1" si="565"/>
        <v>40602</v>
      </c>
      <c r="H6061" s="29" t="e">
        <f t="shared" ca="1" si="566"/>
        <v>#N/A</v>
      </c>
      <c r="I6061" s="1" t="e">
        <f t="shared" ca="1" si="569"/>
        <v>#N/A</v>
      </c>
      <c r="J6061" s="1" t="e">
        <f t="shared" ca="1" si="570"/>
        <v>#N/A</v>
      </c>
    </row>
    <row r="6062" spans="1:10" x14ac:dyDescent="0.2">
      <c r="A6062" s="5">
        <v>40591</v>
      </c>
      <c r="B6062" s="2">
        <v>-1.6848642586596574E-3</v>
      </c>
      <c r="C6062" s="1">
        <v>3774.3520463273276</v>
      </c>
      <c r="D6062" s="1">
        <v>3774.35</v>
      </c>
      <c r="E6062" s="1">
        <f t="shared" ca="1" si="567"/>
        <v>3204.2308962124002</v>
      </c>
      <c r="F6062" s="1">
        <f t="shared" ca="1" si="568"/>
        <v>1.1779269728849802</v>
      </c>
      <c r="G6062" s="5">
        <f t="shared" ca="1" si="565"/>
        <v>40602</v>
      </c>
      <c r="H6062" s="29" t="e">
        <f t="shared" ca="1" si="566"/>
        <v>#N/A</v>
      </c>
      <c r="I6062" s="1" t="e">
        <f t="shared" ca="1" si="569"/>
        <v>#N/A</v>
      </c>
      <c r="J6062" s="1" t="e">
        <f t="shared" ca="1" si="570"/>
        <v>#N/A</v>
      </c>
    </row>
    <row r="6063" spans="1:10" x14ac:dyDescent="0.2">
      <c r="A6063" s="5">
        <v>40592</v>
      </c>
      <c r="B6063" s="2">
        <v>-6.3825559367837181E-3</v>
      </c>
      <c r="C6063" s="1">
        <v>3750.2620332665292</v>
      </c>
      <c r="D6063" s="1">
        <v>3750.26</v>
      </c>
      <c r="E6063" s="1">
        <f t="shared" ca="1" si="567"/>
        <v>3183.7797132829537</v>
      </c>
      <c r="F6063" s="1">
        <f t="shared" ca="1" si="568"/>
        <v>1.1779269728849804</v>
      </c>
      <c r="G6063" s="5">
        <f t="shared" ca="1" si="565"/>
        <v>40602</v>
      </c>
      <c r="H6063" s="29" t="e">
        <f t="shared" ca="1" si="566"/>
        <v>#N/A</v>
      </c>
      <c r="I6063" s="1" t="e">
        <f t="shared" ca="1" si="569"/>
        <v>#N/A</v>
      </c>
      <c r="J6063" s="1" t="e">
        <f t="shared" ca="1" si="570"/>
        <v>#N/A</v>
      </c>
    </row>
    <row r="6064" spans="1:10" x14ac:dyDescent="0.2">
      <c r="A6064" s="5">
        <v>40595</v>
      </c>
      <c r="B6064" s="2">
        <v>9.1406995781624367E-3</v>
      </c>
      <c r="C6064" s="1">
        <v>3784.5420518520073</v>
      </c>
      <c r="D6064" s="1">
        <v>3784.54</v>
      </c>
      <c r="E6064" s="1">
        <f t="shared" ca="1" si="567"/>
        <v>3212.8816871651215</v>
      </c>
      <c r="F6064" s="1">
        <f t="shared" ca="1" si="568"/>
        <v>1.1779269728849804</v>
      </c>
      <c r="G6064" s="5">
        <f t="shared" ca="1" si="565"/>
        <v>40602</v>
      </c>
      <c r="H6064" s="29" t="e">
        <f t="shared" ca="1" si="566"/>
        <v>#N/A</v>
      </c>
      <c r="I6064" s="1" t="e">
        <f t="shared" ca="1" si="569"/>
        <v>#N/A</v>
      </c>
      <c r="J6064" s="1" t="e">
        <f t="shared" ca="1" si="570"/>
        <v>#N/A</v>
      </c>
    </row>
    <row r="6065" spans="1:10" x14ac:dyDescent="0.2">
      <c r="A6065" s="5">
        <v>40596</v>
      </c>
      <c r="B6065" s="2">
        <v>-1.1047577776955753E-2</v>
      </c>
      <c r="C6065" s="1">
        <v>3742.7320291840124</v>
      </c>
      <c r="D6065" s="1">
        <v>3742.73</v>
      </c>
      <c r="E6065" s="1">
        <f t="shared" ca="1" si="567"/>
        <v>3177.3871268380076</v>
      </c>
      <c r="F6065" s="1">
        <f t="shared" ca="1" si="568"/>
        <v>1.1779269728849806</v>
      </c>
      <c r="G6065" s="5">
        <f t="shared" ca="1" si="565"/>
        <v>40602</v>
      </c>
      <c r="H6065" s="29" t="e">
        <f t="shared" ca="1" si="566"/>
        <v>#N/A</v>
      </c>
      <c r="I6065" s="1" t="e">
        <f t="shared" ca="1" si="569"/>
        <v>#N/A</v>
      </c>
      <c r="J6065" s="1" t="e">
        <f t="shared" ca="1" si="570"/>
        <v>#N/A</v>
      </c>
    </row>
    <row r="6066" spans="1:10" x14ac:dyDescent="0.2">
      <c r="A6066" s="5">
        <v>40597</v>
      </c>
      <c r="B6066" s="2">
        <v>-1.5785269041581951E-2</v>
      </c>
      <c r="C6066" s="1">
        <v>3683.6519971527969</v>
      </c>
      <c r="D6066" s="1">
        <v>3683.65</v>
      </c>
      <c r="E6066" s="1">
        <f t="shared" ca="1" si="567"/>
        <v>3127.2312161916111</v>
      </c>
      <c r="F6066" s="1">
        <f t="shared" ca="1" si="568"/>
        <v>1.1779269728849804</v>
      </c>
      <c r="G6066" s="5">
        <f t="shared" ca="1" si="565"/>
        <v>40602</v>
      </c>
      <c r="H6066" s="29" t="e">
        <f t="shared" ca="1" si="566"/>
        <v>#N/A</v>
      </c>
      <c r="I6066" s="1" t="e">
        <f t="shared" ca="1" si="569"/>
        <v>#N/A</v>
      </c>
      <c r="J6066" s="1" t="e">
        <f t="shared" ca="1" si="570"/>
        <v>#N/A</v>
      </c>
    </row>
    <row r="6067" spans="1:10" x14ac:dyDescent="0.2">
      <c r="A6067" s="5">
        <v>40598</v>
      </c>
      <c r="B6067" s="2">
        <v>-7.0636461118727123E-3</v>
      </c>
      <c r="C6067" s="1">
        <v>3657.6319830456164</v>
      </c>
      <c r="D6067" s="1">
        <v>3657.63</v>
      </c>
      <c r="E6067" s="1">
        <f t="shared" ca="1" si="567"/>
        <v>3105.1415615704323</v>
      </c>
      <c r="F6067" s="1">
        <f t="shared" ca="1" si="568"/>
        <v>1.1779269728849804</v>
      </c>
      <c r="G6067" s="5">
        <f t="shared" ca="1" si="565"/>
        <v>40602</v>
      </c>
      <c r="H6067" s="29" t="e">
        <f t="shared" ca="1" si="566"/>
        <v>#N/A</v>
      </c>
      <c r="I6067" s="1" t="e">
        <f t="shared" ca="1" si="569"/>
        <v>#N/A</v>
      </c>
      <c r="J6067" s="1" t="e">
        <f t="shared" ca="1" si="570"/>
        <v>#N/A</v>
      </c>
    </row>
    <row r="6068" spans="1:10" x14ac:dyDescent="0.2">
      <c r="A6068" s="5">
        <v>40599</v>
      </c>
      <c r="B6068" s="2">
        <v>8.1719583446111521E-3</v>
      </c>
      <c r="C6068" s="1">
        <v>3687.5219992509828</v>
      </c>
      <c r="D6068" s="1">
        <v>3687.52</v>
      </c>
      <c r="E6068" s="1">
        <f t="shared" ca="1" si="567"/>
        <v>3130.5166490657066</v>
      </c>
      <c r="F6068" s="1">
        <f t="shared" ca="1" si="568"/>
        <v>1.1779269728849804</v>
      </c>
      <c r="G6068" s="5">
        <f t="shared" ca="1" si="565"/>
        <v>40602</v>
      </c>
      <c r="H6068" s="29" t="e">
        <f t="shared" ca="1" si="566"/>
        <v>#N/A</v>
      </c>
      <c r="I6068" s="1" t="e">
        <f t="shared" ca="1" si="569"/>
        <v>#N/A</v>
      </c>
      <c r="J6068" s="1" t="e">
        <f t="shared" ca="1" si="570"/>
        <v>#N/A</v>
      </c>
    </row>
    <row r="6069" spans="1:10" x14ac:dyDescent="0.2">
      <c r="A6069" s="5">
        <v>40602</v>
      </c>
      <c r="B6069" s="2">
        <v>9.6758797240421579E-3</v>
      </c>
      <c r="C6069" s="1">
        <v>3723.2020185954948</v>
      </c>
      <c r="D6069" s="1">
        <v>3723.2</v>
      </c>
      <c r="E6069" s="1">
        <f t="shared" ca="1" si="567"/>
        <v>3160.8071516361779</v>
      </c>
      <c r="F6069" s="1">
        <f t="shared" ca="1" si="568"/>
        <v>1.1779269728849802</v>
      </c>
      <c r="G6069" s="5">
        <f t="shared" ca="1" si="565"/>
        <v>40602</v>
      </c>
      <c r="H6069" s="29" t="e">
        <f t="shared" ca="1" si="566"/>
        <v>#N/A</v>
      </c>
      <c r="I6069" s="1" t="e">
        <f t="shared" ca="1" si="569"/>
        <v>#N/A</v>
      </c>
      <c r="J6069" s="1" t="e">
        <f t="shared" ca="1" si="570"/>
        <v>#N/A</v>
      </c>
    </row>
    <row r="6070" spans="1:10" x14ac:dyDescent="0.2">
      <c r="A6070" s="5">
        <v>40603</v>
      </c>
      <c r="B6070" s="2">
        <v>-6.8596905887408077E-3</v>
      </c>
      <c r="C6070" s="1">
        <v>3697.6620047485544</v>
      </c>
      <c r="D6070" s="1">
        <v>3697.66</v>
      </c>
      <c r="E6070" s="1">
        <f t="shared" ca="1" si="567"/>
        <v>3139.1249925652742</v>
      </c>
      <c r="F6070" s="1">
        <f t="shared" ca="1" si="568"/>
        <v>1.1779269728849804</v>
      </c>
      <c r="G6070" s="5">
        <f t="shared" ca="1" si="565"/>
        <v>40633</v>
      </c>
      <c r="H6070" s="29" t="e">
        <f t="shared" ca="1" si="566"/>
        <v>#N/A</v>
      </c>
      <c r="I6070" s="1" t="e">
        <f t="shared" ca="1" si="569"/>
        <v>#N/A</v>
      </c>
      <c r="J6070" s="1" t="e">
        <f t="shared" ca="1" si="570"/>
        <v>#N/A</v>
      </c>
    </row>
    <row r="6071" spans="1:10" x14ac:dyDescent="0.2">
      <c r="A6071" s="5">
        <v>40604</v>
      </c>
      <c r="B6071" s="2">
        <v>-2.4204496898038164E-3</v>
      </c>
      <c r="C6071" s="1">
        <v>3688.7119998961616</v>
      </c>
      <c r="D6071" s="1">
        <v>3688.71</v>
      </c>
      <c r="E6071" s="1">
        <f t="shared" ca="1" si="567"/>
        <v>3131.5268984507647</v>
      </c>
      <c r="F6071" s="1">
        <f t="shared" ca="1" si="568"/>
        <v>1.1779269728849802</v>
      </c>
      <c r="G6071" s="5">
        <f t="shared" ca="1" si="565"/>
        <v>40633</v>
      </c>
      <c r="H6071" s="29" t="e">
        <f t="shared" ca="1" si="566"/>
        <v>#N/A</v>
      </c>
      <c r="I6071" s="1" t="e">
        <f t="shared" ca="1" si="569"/>
        <v>#N/A</v>
      </c>
      <c r="J6071" s="1" t="e">
        <f t="shared" ca="1" si="570"/>
        <v>#N/A</v>
      </c>
    </row>
    <row r="6072" spans="1:10" x14ac:dyDescent="0.2">
      <c r="A6072" s="5">
        <v>40605</v>
      </c>
      <c r="B6072" s="2">
        <v>1.1790029576735472E-2</v>
      </c>
      <c r="C6072" s="1">
        <v>3732.2020234749966</v>
      </c>
      <c r="D6072" s="1">
        <v>3732.2</v>
      </c>
      <c r="E6072" s="1">
        <f t="shared" ca="1" si="567"/>
        <v>3168.4476932038419</v>
      </c>
      <c r="F6072" s="1">
        <f t="shared" ca="1" si="568"/>
        <v>1.1779269728849802</v>
      </c>
      <c r="G6072" s="5">
        <f t="shared" ca="1" si="565"/>
        <v>40633</v>
      </c>
      <c r="H6072" s="29" t="e">
        <f t="shared" ca="1" si="566"/>
        <v>#N/A</v>
      </c>
      <c r="I6072" s="1" t="e">
        <f t="shared" ca="1" si="569"/>
        <v>#N/A</v>
      </c>
      <c r="J6072" s="1" t="e">
        <f t="shared" ca="1" si="570"/>
        <v>#N/A</v>
      </c>
    </row>
    <row r="6073" spans="1:10" x14ac:dyDescent="0.2">
      <c r="A6073" s="5">
        <v>40606</v>
      </c>
      <c r="B6073" s="2">
        <v>-4.0190772198700486E-4</v>
      </c>
      <c r="C6073" s="1">
        <v>3730.7020226617465</v>
      </c>
      <c r="D6073" s="1">
        <v>3730.7</v>
      </c>
      <c r="E6073" s="1">
        <f t="shared" ca="1" si="567"/>
        <v>3167.1742696092315</v>
      </c>
      <c r="F6073" s="1">
        <f t="shared" ca="1" si="568"/>
        <v>1.1779269728849802</v>
      </c>
      <c r="G6073" s="5">
        <f t="shared" ca="1" si="565"/>
        <v>40633</v>
      </c>
      <c r="H6073" s="29" t="e">
        <f t="shared" ca="1" si="566"/>
        <v>#N/A</v>
      </c>
      <c r="I6073" s="1" t="e">
        <f t="shared" ca="1" si="569"/>
        <v>#N/A</v>
      </c>
      <c r="J6073" s="1" t="e">
        <f t="shared" ca="1" si="570"/>
        <v>#N/A</v>
      </c>
    </row>
    <row r="6074" spans="1:10" x14ac:dyDescent="0.2">
      <c r="A6074" s="5">
        <v>40609</v>
      </c>
      <c r="B6074" s="2">
        <v>1.3321896694991064E-3</v>
      </c>
      <c r="C6074" s="1">
        <v>3735.6720253563158</v>
      </c>
      <c r="D6074" s="1">
        <v>3735.67</v>
      </c>
      <c r="E6074" s="1">
        <f t="shared" ca="1" si="567"/>
        <v>3171.3935464527081</v>
      </c>
      <c r="F6074" s="1">
        <f t="shared" ca="1" si="568"/>
        <v>1.1779269728849802</v>
      </c>
      <c r="G6074" s="5">
        <f t="shared" ca="1" si="565"/>
        <v>40633</v>
      </c>
      <c r="H6074" s="29" t="e">
        <f t="shared" ca="1" si="566"/>
        <v>#N/A</v>
      </c>
      <c r="I6074" s="1" t="e">
        <f t="shared" ca="1" si="569"/>
        <v>#N/A</v>
      </c>
      <c r="J6074" s="1" t="e">
        <f t="shared" ca="1" si="570"/>
        <v>#N/A</v>
      </c>
    </row>
    <row r="6075" spans="1:10" x14ac:dyDescent="0.2">
      <c r="A6075" s="5">
        <v>40610</v>
      </c>
      <c r="B6075" s="2">
        <v>-1.4575698602928067E-2</v>
      </c>
      <c r="C6075" s="1">
        <v>3681.2219958353321</v>
      </c>
      <c r="D6075" s="1">
        <v>3681.22</v>
      </c>
      <c r="E6075" s="1">
        <f t="shared" ca="1" si="567"/>
        <v>3125.168269968342</v>
      </c>
      <c r="F6075" s="1">
        <f t="shared" ca="1" si="568"/>
        <v>1.1779269728849802</v>
      </c>
      <c r="G6075" s="5">
        <f t="shared" ca="1" si="565"/>
        <v>40633</v>
      </c>
      <c r="H6075" s="29" t="e">
        <f t="shared" ca="1" si="566"/>
        <v>#N/A</v>
      </c>
      <c r="I6075" s="1" t="e">
        <f t="shared" ca="1" si="569"/>
        <v>#N/A</v>
      </c>
      <c r="J6075" s="1" t="e">
        <f t="shared" ca="1" si="570"/>
        <v>#N/A</v>
      </c>
    </row>
    <row r="6076" spans="1:10" x14ac:dyDescent="0.2">
      <c r="A6076" s="5">
        <v>40611</v>
      </c>
      <c r="B6076" s="2">
        <v>-2.2275223974654867E-4</v>
      </c>
      <c r="C6076" s="1">
        <v>3680.4019953907555</v>
      </c>
      <c r="D6076" s="1">
        <v>3680.4</v>
      </c>
      <c r="E6076" s="1">
        <f t="shared" ca="1" si="567"/>
        <v>3124.472131736622</v>
      </c>
      <c r="F6076" s="1">
        <f t="shared" ca="1" si="568"/>
        <v>1.1779269728849802</v>
      </c>
      <c r="G6076" s="5">
        <f t="shared" ca="1" si="565"/>
        <v>40633</v>
      </c>
      <c r="H6076" s="29" t="e">
        <f t="shared" ca="1" si="566"/>
        <v>#N/A</v>
      </c>
      <c r="I6076" s="1" t="e">
        <f t="shared" ca="1" si="569"/>
        <v>#N/A</v>
      </c>
      <c r="J6076" s="1" t="e">
        <f t="shared" ca="1" si="570"/>
        <v>#N/A</v>
      </c>
    </row>
    <row r="6077" spans="1:10" x14ac:dyDescent="0.2">
      <c r="A6077" s="5">
        <v>40612</v>
      </c>
      <c r="B6077" s="2">
        <v>-2.8956091729159916E-2</v>
      </c>
      <c r="C6077" s="1">
        <v>3573.8319376120376</v>
      </c>
      <c r="D6077" s="1">
        <v>3573.83</v>
      </c>
      <c r="E6077" s="1">
        <f t="shared" ca="1" si="567"/>
        <v>3033.9996300848525</v>
      </c>
      <c r="F6077" s="1">
        <f t="shared" ca="1" si="568"/>
        <v>1.1779269728849802</v>
      </c>
      <c r="G6077" s="5">
        <f t="shared" ca="1" si="565"/>
        <v>40633</v>
      </c>
      <c r="H6077" s="29" t="e">
        <f t="shared" ca="1" si="566"/>
        <v>#N/A</v>
      </c>
      <c r="I6077" s="1" t="e">
        <f t="shared" ca="1" si="569"/>
        <v>#N/A</v>
      </c>
      <c r="J6077" s="1" t="e">
        <f t="shared" ca="1" si="570"/>
        <v>#N/A</v>
      </c>
    </row>
    <row r="6078" spans="1:10" x14ac:dyDescent="0.2">
      <c r="A6078" s="5">
        <v>40613</v>
      </c>
      <c r="B6078" s="2">
        <v>8.8980169733872128E-3</v>
      </c>
      <c r="C6078" s="1">
        <v>3605.6319548529427</v>
      </c>
      <c r="D6078" s="1">
        <v>3605.63</v>
      </c>
      <c r="E6078" s="1">
        <f t="shared" ca="1" si="567"/>
        <v>3060.9962102905979</v>
      </c>
      <c r="F6078" s="1">
        <f t="shared" ca="1" si="568"/>
        <v>1.1779269728849802</v>
      </c>
      <c r="G6078" s="5">
        <f t="shared" ca="1" si="565"/>
        <v>40633</v>
      </c>
      <c r="H6078" s="29" t="e">
        <f t="shared" ca="1" si="566"/>
        <v>#N/A</v>
      </c>
      <c r="I6078" s="1" t="e">
        <f t="shared" ca="1" si="569"/>
        <v>#N/A</v>
      </c>
      <c r="J6078" s="1" t="e">
        <f t="shared" ca="1" si="570"/>
        <v>#N/A</v>
      </c>
    </row>
    <row r="6079" spans="1:10" x14ac:dyDescent="0.2">
      <c r="A6079" s="5">
        <v>40616</v>
      </c>
      <c r="B6079" s="2">
        <v>-8.3258681561890757E-3</v>
      </c>
      <c r="C6079" s="1">
        <v>3575.6119385770949</v>
      </c>
      <c r="D6079" s="1">
        <v>3575.61</v>
      </c>
      <c r="E6079" s="1">
        <f t="shared" ca="1" si="567"/>
        <v>3035.5107594171241</v>
      </c>
      <c r="F6079" s="1">
        <f t="shared" ca="1" si="568"/>
        <v>1.1779269728849802</v>
      </c>
      <c r="G6079" s="5">
        <f t="shared" ca="1" si="565"/>
        <v>40633</v>
      </c>
      <c r="H6079" s="29" t="e">
        <f t="shared" ca="1" si="566"/>
        <v>#N/A</v>
      </c>
      <c r="I6079" s="1" t="e">
        <f t="shared" ca="1" si="569"/>
        <v>#N/A</v>
      </c>
      <c r="J6079" s="1" t="e">
        <f t="shared" ca="1" si="570"/>
        <v>#N/A</v>
      </c>
    </row>
    <row r="6080" spans="1:10" x14ac:dyDescent="0.2">
      <c r="A6080" s="5">
        <v>40617</v>
      </c>
      <c r="B6080" s="2">
        <v>-2.2169643781061121E-2</v>
      </c>
      <c r="C6080" s="1">
        <v>3496.3418955995312</v>
      </c>
      <c r="D6080" s="1">
        <v>3496.34</v>
      </c>
      <c r="E6080" s="1">
        <f t="shared" ca="1" si="567"/>
        <v>2968.2145671872681</v>
      </c>
      <c r="F6080" s="1">
        <f t="shared" ca="1" si="568"/>
        <v>1.1779269728849802</v>
      </c>
      <c r="G6080" s="5">
        <f t="shared" ca="1" si="565"/>
        <v>40633</v>
      </c>
      <c r="H6080" s="29" t="e">
        <f t="shared" ca="1" si="566"/>
        <v>#N/A</v>
      </c>
      <c r="I6080" s="1" t="e">
        <f t="shared" ca="1" si="569"/>
        <v>#N/A</v>
      </c>
      <c r="J6080" s="1" t="e">
        <f t="shared" ca="1" si="570"/>
        <v>#N/A</v>
      </c>
    </row>
    <row r="6081" spans="1:10" x14ac:dyDescent="0.2">
      <c r="A6081" s="5">
        <v>40618</v>
      </c>
      <c r="B6081" s="2">
        <v>1.3857347969590927E-2</v>
      </c>
      <c r="C6081" s="1">
        <v>3544.7919218675129</v>
      </c>
      <c r="D6081" s="1">
        <v>3544.79</v>
      </c>
      <c r="E6081" s="1">
        <f t="shared" ca="1" si="567"/>
        <v>3009.3461492931906</v>
      </c>
      <c r="F6081" s="1">
        <f t="shared" ca="1" si="568"/>
        <v>1.1779269728849804</v>
      </c>
      <c r="G6081" s="5">
        <f t="shared" ca="1" si="565"/>
        <v>40633</v>
      </c>
      <c r="H6081" s="29" t="e">
        <f t="shared" ca="1" si="566"/>
        <v>#N/A</v>
      </c>
      <c r="I6081" s="1" t="e">
        <f t="shared" ca="1" si="569"/>
        <v>#N/A</v>
      </c>
      <c r="J6081" s="1" t="e">
        <f t="shared" ca="1" si="570"/>
        <v>#N/A</v>
      </c>
    </row>
    <row r="6082" spans="1:10" x14ac:dyDescent="0.2">
      <c r="A6082" s="5">
        <v>40619</v>
      </c>
      <c r="B6082" s="2">
        <v>3.4670601079329622E-3</v>
      </c>
      <c r="C6082" s="1">
        <v>3557.081928530743</v>
      </c>
      <c r="D6082" s="1">
        <v>3557.08</v>
      </c>
      <c r="E6082" s="1">
        <f t="shared" ca="1" si="567"/>
        <v>3019.7797332783666</v>
      </c>
      <c r="F6082" s="1">
        <f t="shared" ca="1" si="568"/>
        <v>1.1779269728849804</v>
      </c>
      <c r="G6082" s="5">
        <f t="shared" ref="G6082:G6145" ca="1" si="571">EOMONTH(A6082,0)</f>
        <v>40633</v>
      </c>
      <c r="H6082" s="29" t="e">
        <f t="shared" ref="H6082:H6145" ca="1" si="572">VLOOKUP(G6082,$U$512:$Z$3894,2,0)</f>
        <v>#N/A</v>
      </c>
      <c r="I6082" s="1" t="e">
        <f t="shared" ca="1" si="569"/>
        <v>#N/A</v>
      </c>
      <c r="J6082" s="1" t="e">
        <f t="shared" ca="1" si="570"/>
        <v>#N/A</v>
      </c>
    </row>
    <row r="6083" spans="1:10" x14ac:dyDescent="0.2">
      <c r="A6083" s="5">
        <v>40620</v>
      </c>
      <c r="B6083" s="2">
        <v>-9.4178371023423413E-4</v>
      </c>
      <c r="C6083" s="1">
        <v>3553.731926714484</v>
      </c>
      <c r="D6083" s="1">
        <v>3553.73</v>
      </c>
      <c r="E6083" s="1">
        <f t="shared" ref="E6083:E6146" ca="1" si="573">C6083/C$2*$E$2</f>
        <v>3016.9357539170696</v>
      </c>
      <c r="F6083" s="1">
        <f t="shared" ref="F6083:F6146" ca="1" si="574">D6083/E6083</f>
        <v>1.1779269728849804</v>
      </c>
      <c r="G6083" s="5">
        <f t="shared" ca="1" si="571"/>
        <v>40633</v>
      </c>
      <c r="H6083" s="29" t="e">
        <f t="shared" ca="1" si="572"/>
        <v>#N/A</v>
      </c>
      <c r="I6083" s="1" t="e">
        <f t="shared" ref="I6083:I6146" ca="1" si="575">H6083/$H$2*$I$2</f>
        <v>#N/A</v>
      </c>
      <c r="J6083" s="1" t="e">
        <f t="shared" ref="J6083:J6146" ca="1" si="576">D6083/I6083</f>
        <v>#N/A</v>
      </c>
    </row>
    <row r="6084" spans="1:10" x14ac:dyDescent="0.2">
      <c r="A6084" s="5">
        <v>40624</v>
      </c>
      <c r="B6084" s="2">
        <v>6.2328876982775672E-3</v>
      </c>
      <c r="C6084" s="1">
        <v>3575.8819387234789</v>
      </c>
      <c r="D6084" s="1">
        <v>3575.88</v>
      </c>
      <c r="E6084" s="1">
        <f t="shared" ca="1" si="573"/>
        <v>3035.739975664153</v>
      </c>
      <c r="F6084" s="1">
        <f t="shared" ca="1" si="574"/>
        <v>1.1779269728849806</v>
      </c>
      <c r="G6084" s="5">
        <f t="shared" ca="1" si="571"/>
        <v>40633</v>
      </c>
      <c r="H6084" s="29" t="e">
        <f t="shared" ca="1" si="572"/>
        <v>#N/A</v>
      </c>
      <c r="I6084" s="1" t="e">
        <f t="shared" ca="1" si="575"/>
        <v>#N/A</v>
      </c>
      <c r="J6084" s="1" t="e">
        <f t="shared" ca="1" si="576"/>
        <v>#N/A</v>
      </c>
    </row>
    <row r="6085" spans="1:10" x14ac:dyDescent="0.2">
      <c r="A6085" s="5">
        <v>40625</v>
      </c>
      <c r="B6085" s="2">
        <v>1.1250377529447242E-2</v>
      </c>
      <c r="C6085" s="1">
        <v>3616.1119605348499</v>
      </c>
      <c r="D6085" s="1">
        <v>3616.11</v>
      </c>
      <c r="E6085" s="1">
        <f t="shared" ca="1" si="573"/>
        <v>3069.8931964716098</v>
      </c>
      <c r="F6085" s="1">
        <f t="shared" ca="1" si="574"/>
        <v>1.1779269728849806</v>
      </c>
      <c r="G6085" s="5">
        <f t="shared" ca="1" si="571"/>
        <v>40633</v>
      </c>
      <c r="H6085" s="29" t="e">
        <f t="shared" ca="1" si="572"/>
        <v>#N/A</v>
      </c>
      <c r="I6085" s="1" t="e">
        <f t="shared" ca="1" si="575"/>
        <v>#N/A</v>
      </c>
      <c r="J6085" s="1" t="e">
        <f t="shared" ca="1" si="576"/>
        <v>#N/A</v>
      </c>
    </row>
    <row r="6086" spans="1:10" x14ac:dyDescent="0.2">
      <c r="A6086" s="5">
        <v>40626</v>
      </c>
      <c r="B6086" s="2">
        <v>1.3843605421295146E-2</v>
      </c>
      <c r="C6086" s="1">
        <v>3666.1719876757202</v>
      </c>
      <c r="D6086" s="1">
        <v>3666.17</v>
      </c>
      <c r="E6086" s="1">
        <f t="shared" ca="1" si="573"/>
        <v>3112.391586569081</v>
      </c>
      <c r="F6086" s="1">
        <f t="shared" ca="1" si="574"/>
        <v>1.1779269728849808</v>
      </c>
      <c r="G6086" s="5">
        <f t="shared" ca="1" si="571"/>
        <v>40633</v>
      </c>
      <c r="H6086" s="29" t="e">
        <f t="shared" ca="1" si="572"/>
        <v>#N/A</v>
      </c>
      <c r="I6086" s="1" t="e">
        <f t="shared" ca="1" si="575"/>
        <v>#N/A</v>
      </c>
      <c r="J6086" s="1" t="e">
        <f t="shared" ca="1" si="576"/>
        <v>#N/A</v>
      </c>
    </row>
    <row r="6087" spans="1:10" x14ac:dyDescent="0.2">
      <c r="A6087" s="5">
        <v>40627</v>
      </c>
      <c r="B6087" s="2">
        <v>-1.6365853192841229E-3</v>
      </c>
      <c r="C6087" s="1">
        <v>3660.1719844227196</v>
      </c>
      <c r="D6087" s="1">
        <v>3660.17</v>
      </c>
      <c r="E6087" s="1">
        <f t="shared" ca="1" si="573"/>
        <v>3107.2978921906388</v>
      </c>
      <c r="F6087" s="1">
        <f t="shared" ca="1" si="574"/>
        <v>1.1779269728849806</v>
      </c>
      <c r="G6087" s="5">
        <f t="shared" ca="1" si="571"/>
        <v>40633</v>
      </c>
      <c r="H6087" s="29" t="e">
        <f t="shared" ca="1" si="572"/>
        <v>#N/A</v>
      </c>
      <c r="I6087" s="1" t="e">
        <f t="shared" ca="1" si="575"/>
        <v>#N/A</v>
      </c>
      <c r="J6087" s="1" t="e">
        <f t="shared" ca="1" si="576"/>
        <v>#N/A</v>
      </c>
    </row>
    <row r="6088" spans="1:10" x14ac:dyDescent="0.2">
      <c r="A6088" s="5">
        <v>40630</v>
      </c>
      <c r="B6088" s="2">
        <v>-3.7211386356371667E-3</v>
      </c>
      <c r="C6088" s="1">
        <v>3646.5519770384076</v>
      </c>
      <c r="D6088" s="1">
        <v>3646.55</v>
      </c>
      <c r="E6088" s="1">
        <f t="shared" ca="1" si="573"/>
        <v>3095.7352059515747</v>
      </c>
      <c r="F6088" s="1">
        <f t="shared" ca="1" si="574"/>
        <v>1.1779269728849806</v>
      </c>
      <c r="G6088" s="5">
        <f t="shared" ca="1" si="571"/>
        <v>40633</v>
      </c>
      <c r="H6088" s="29" t="e">
        <f t="shared" ca="1" si="572"/>
        <v>#N/A</v>
      </c>
      <c r="I6088" s="1" t="e">
        <f t="shared" ca="1" si="575"/>
        <v>#N/A</v>
      </c>
      <c r="J6088" s="1" t="e">
        <f t="shared" ca="1" si="576"/>
        <v>#N/A</v>
      </c>
    </row>
    <row r="6089" spans="1:10" x14ac:dyDescent="0.2">
      <c r="A6089" s="5">
        <v>40631</v>
      </c>
      <c r="B6089" s="2">
        <v>1.086506423880107E-2</v>
      </c>
      <c r="C6089" s="1">
        <v>3686.1719985190571</v>
      </c>
      <c r="D6089" s="1">
        <v>3686.17</v>
      </c>
      <c r="E6089" s="1">
        <f t="shared" ca="1" si="573"/>
        <v>3129.3705678305569</v>
      </c>
      <c r="F6089" s="1">
        <f t="shared" ca="1" si="574"/>
        <v>1.1779269728849804</v>
      </c>
      <c r="G6089" s="5">
        <f t="shared" ca="1" si="571"/>
        <v>40633</v>
      </c>
      <c r="H6089" s="29" t="e">
        <f t="shared" ca="1" si="572"/>
        <v>#N/A</v>
      </c>
      <c r="I6089" s="1" t="e">
        <f t="shared" ca="1" si="575"/>
        <v>#N/A</v>
      </c>
      <c r="J6089" s="1" t="e">
        <f t="shared" ca="1" si="576"/>
        <v>#N/A</v>
      </c>
    </row>
    <row r="6090" spans="1:10" x14ac:dyDescent="0.2">
      <c r="A6090" s="5">
        <v>40632</v>
      </c>
      <c r="B6090" s="2">
        <v>1.7546667679461336E-2</v>
      </c>
      <c r="C6090" s="1">
        <v>3750.8520335864068</v>
      </c>
      <c r="D6090" s="1">
        <v>3750.85</v>
      </c>
      <c r="E6090" s="1">
        <f t="shared" ca="1" si="573"/>
        <v>3184.2805932301667</v>
      </c>
      <c r="F6090" s="1">
        <f t="shared" ca="1" si="574"/>
        <v>1.1779269728849804</v>
      </c>
      <c r="G6090" s="5">
        <f t="shared" ca="1" si="571"/>
        <v>40633</v>
      </c>
      <c r="H6090" s="29" t="e">
        <f t="shared" ca="1" si="572"/>
        <v>#N/A</v>
      </c>
      <c r="I6090" s="1" t="e">
        <f t="shared" ca="1" si="575"/>
        <v>#N/A</v>
      </c>
      <c r="J6090" s="1" t="e">
        <f t="shared" ca="1" si="576"/>
        <v>#N/A</v>
      </c>
    </row>
    <row r="6091" spans="1:10" x14ac:dyDescent="0.2">
      <c r="A6091" s="5">
        <v>40633</v>
      </c>
      <c r="B6091" s="2">
        <v>-2.1861711345427803E-3</v>
      </c>
      <c r="C6091" s="1">
        <v>3742.6520291406391</v>
      </c>
      <c r="D6091" s="1">
        <v>3742.65</v>
      </c>
      <c r="E6091" s="1">
        <f t="shared" ca="1" si="573"/>
        <v>3177.3192109129618</v>
      </c>
      <c r="F6091" s="1">
        <f t="shared" ca="1" si="574"/>
        <v>1.1779269728849806</v>
      </c>
      <c r="G6091" s="5">
        <f t="shared" ca="1" si="571"/>
        <v>40633</v>
      </c>
      <c r="H6091" s="29" t="e">
        <f t="shared" ca="1" si="572"/>
        <v>#N/A</v>
      </c>
      <c r="I6091" s="1" t="e">
        <f t="shared" ca="1" si="575"/>
        <v>#N/A</v>
      </c>
      <c r="J6091" s="1" t="e">
        <f t="shared" ca="1" si="576"/>
        <v>#N/A</v>
      </c>
    </row>
    <row r="6092" spans="1:10" x14ac:dyDescent="0.2">
      <c r="A6092" s="5">
        <v>40634</v>
      </c>
      <c r="B6092" s="2">
        <v>5.6297008803920523E-3</v>
      </c>
      <c r="C6092" s="1">
        <v>3763.7220405640933</v>
      </c>
      <c r="D6092" s="1">
        <v>3763.72</v>
      </c>
      <c r="E6092" s="1">
        <f t="shared" ca="1" si="573"/>
        <v>3195.2065676719253</v>
      </c>
      <c r="F6092" s="1">
        <f t="shared" ca="1" si="574"/>
        <v>1.1779269728849806</v>
      </c>
      <c r="G6092" s="5">
        <f t="shared" ca="1" si="571"/>
        <v>40663</v>
      </c>
      <c r="H6092" s="29" t="e">
        <f t="shared" ca="1" si="572"/>
        <v>#N/A</v>
      </c>
      <c r="I6092" s="1" t="e">
        <f t="shared" ca="1" si="575"/>
        <v>#N/A</v>
      </c>
      <c r="J6092" s="1" t="e">
        <f t="shared" ca="1" si="576"/>
        <v>#N/A</v>
      </c>
    </row>
    <row r="6093" spans="1:10" x14ac:dyDescent="0.2">
      <c r="A6093" s="5">
        <v>40637</v>
      </c>
      <c r="B6093" s="2">
        <v>3.1405099210355392E-3</v>
      </c>
      <c r="C6093" s="1">
        <v>3775.542046972505</v>
      </c>
      <c r="D6093" s="1">
        <v>3775.54</v>
      </c>
      <c r="E6093" s="1">
        <f t="shared" ca="1" si="573"/>
        <v>3205.2411455974566</v>
      </c>
      <c r="F6093" s="1">
        <f t="shared" ca="1" si="574"/>
        <v>1.1779269728849808</v>
      </c>
      <c r="G6093" s="5">
        <f t="shared" ca="1" si="571"/>
        <v>40663</v>
      </c>
      <c r="H6093" s="29" t="e">
        <f t="shared" ca="1" si="572"/>
        <v>#N/A</v>
      </c>
      <c r="I6093" s="1" t="e">
        <f t="shared" ca="1" si="575"/>
        <v>#N/A</v>
      </c>
      <c r="J6093" s="1" t="e">
        <f t="shared" ca="1" si="576"/>
        <v>#N/A</v>
      </c>
    </row>
    <row r="6094" spans="1:10" x14ac:dyDescent="0.2">
      <c r="A6094" s="5">
        <v>40638</v>
      </c>
      <c r="B6094" s="2">
        <v>5.9541151729289865E-3</v>
      </c>
      <c r="C6094" s="1">
        <v>3798.0220591604152</v>
      </c>
      <c r="D6094" s="1">
        <v>3798.02</v>
      </c>
      <c r="E6094" s="1">
        <f t="shared" ca="1" si="573"/>
        <v>3224.3255205353553</v>
      </c>
      <c r="F6094" s="1">
        <f t="shared" ca="1" si="574"/>
        <v>1.1779269728849804</v>
      </c>
      <c r="G6094" s="5">
        <f t="shared" ca="1" si="571"/>
        <v>40663</v>
      </c>
      <c r="H6094" s="29" t="e">
        <f t="shared" ca="1" si="572"/>
        <v>#N/A</v>
      </c>
      <c r="I6094" s="1" t="e">
        <f t="shared" ca="1" si="575"/>
        <v>#N/A</v>
      </c>
      <c r="J6094" s="1" t="e">
        <f t="shared" ca="1" si="576"/>
        <v>#N/A</v>
      </c>
    </row>
    <row r="6095" spans="1:10" x14ac:dyDescent="0.2">
      <c r="A6095" s="5">
        <v>40639</v>
      </c>
      <c r="B6095" s="2">
        <v>7.8646241989246413E-3</v>
      </c>
      <c r="C6095" s="1">
        <v>3827.8920753549378</v>
      </c>
      <c r="D6095" s="1">
        <v>3827.89</v>
      </c>
      <c r="E6095" s="1">
        <f t="shared" ca="1" si="573"/>
        <v>3249.6836290493679</v>
      </c>
      <c r="F6095" s="1">
        <f t="shared" ca="1" si="574"/>
        <v>1.1779269728849806</v>
      </c>
      <c r="G6095" s="5">
        <f t="shared" ca="1" si="571"/>
        <v>40663</v>
      </c>
      <c r="H6095" s="29" t="e">
        <f t="shared" ca="1" si="572"/>
        <v>#N/A</v>
      </c>
      <c r="I6095" s="1" t="e">
        <f t="shared" ca="1" si="575"/>
        <v>#N/A</v>
      </c>
      <c r="J6095" s="1" t="e">
        <f t="shared" ca="1" si="576"/>
        <v>#N/A</v>
      </c>
    </row>
    <row r="6096" spans="1:10" x14ac:dyDescent="0.2">
      <c r="A6096" s="5">
        <v>40640</v>
      </c>
      <c r="B6096" s="2">
        <v>-7.7301071869880777E-3</v>
      </c>
      <c r="C6096" s="1">
        <v>3798.3020593122219</v>
      </c>
      <c r="D6096" s="1">
        <v>3798.3</v>
      </c>
      <c r="E6096" s="1">
        <f t="shared" ca="1" si="573"/>
        <v>3224.5632262730155</v>
      </c>
      <c r="F6096" s="1">
        <f t="shared" ca="1" si="574"/>
        <v>1.1779269728849806</v>
      </c>
      <c r="G6096" s="5">
        <f t="shared" ca="1" si="571"/>
        <v>40663</v>
      </c>
      <c r="H6096" s="29" t="e">
        <f t="shared" ca="1" si="572"/>
        <v>#N/A</v>
      </c>
      <c r="I6096" s="1" t="e">
        <f t="shared" ca="1" si="575"/>
        <v>#N/A</v>
      </c>
      <c r="J6096" s="1" t="e">
        <f t="shared" ca="1" si="576"/>
        <v>#N/A</v>
      </c>
    </row>
    <row r="6097" spans="1:10" x14ac:dyDescent="0.2">
      <c r="A6097" s="5">
        <v>40641</v>
      </c>
      <c r="B6097" s="2">
        <v>5.3023721138403257E-3</v>
      </c>
      <c r="C6097" s="1">
        <v>3818.4420702314615</v>
      </c>
      <c r="D6097" s="1">
        <v>3818.44</v>
      </c>
      <c r="E6097" s="1">
        <f t="shared" ca="1" si="573"/>
        <v>3241.6610604033208</v>
      </c>
      <c r="F6097" s="1">
        <f t="shared" ca="1" si="574"/>
        <v>1.1779269728849806</v>
      </c>
      <c r="G6097" s="5">
        <f t="shared" ca="1" si="571"/>
        <v>40663</v>
      </c>
      <c r="H6097" s="29" t="e">
        <f t="shared" ca="1" si="572"/>
        <v>#N/A</v>
      </c>
      <c r="I6097" s="1" t="e">
        <f t="shared" ca="1" si="575"/>
        <v>#N/A</v>
      </c>
      <c r="J6097" s="1" t="e">
        <f t="shared" ca="1" si="576"/>
        <v>#N/A</v>
      </c>
    </row>
    <row r="6098" spans="1:10" x14ac:dyDescent="0.2">
      <c r="A6098" s="5">
        <v>40644</v>
      </c>
      <c r="B6098" s="2">
        <v>8.9041598139560918E-4</v>
      </c>
      <c r="C6098" s="1">
        <v>3821.842072074829</v>
      </c>
      <c r="D6098" s="1">
        <v>3821.84</v>
      </c>
      <c r="E6098" s="1">
        <f t="shared" ca="1" si="573"/>
        <v>3244.547487217772</v>
      </c>
      <c r="F6098" s="1">
        <f t="shared" ca="1" si="574"/>
        <v>1.1779269728849806</v>
      </c>
      <c r="G6098" s="5">
        <f t="shared" ca="1" si="571"/>
        <v>40663</v>
      </c>
      <c r="H6098" s="29" t="e">
        <f t="shared" ca="1" si="572"/>
        <v>#N/A</v>
      </c>
      <c r="I6098" s="1" t="e">
        <f t="shared" ca="1" si="575"/>
        <v>#N/A</v>
      </c>
      <c r="J6098" s="1" t="e">
        <f t="shared" ca="1" si="576"/>
        <v>#N/A</v>
      </c>
    </row>
    <row r="6099" spans="1:10" x14ac:dyDescent="0.2">
      <c r="A6099" s="5">
        <v>40645</v>
      </c>
      <c r="B6099" s="2">
        <v>-1.7509890523936145E-2</v>
      </c>
      <c r="C6099" s="1">
        <v>3754.9220357930253</v>
      </c>
      <c r="D6099" s="1">
        <v>3754.92</v>
      </c>
      <c r="E6099" s="1">
        <f t="shared" ca="1" si="573"/>
        <v>3187.7358159168766</v>
      </c>
      <c r="F6099" s="1">
        <f t="shared" ca="1" si="574"/>
        <v>1.1779269728849806</v>
      </c>
      <c r="G6099" s="5">
        <f t="shared" ca="1" si="571"/>
        <v>40663</v>
      </c>
      <c r="H6099" s="29" t="e">
        <f t="shared" ca="1" si="572"/>
        <v>#N/A</v>
      </c>
      <c r="I6099" s="1" t="e">
        <f t="shared" ca="1" si="575"/>
        <v>#N/A</v>
      </c>
      <c r="J6099" s="1" t="e">
        <f t="shared" ca="1" si="576"/>
        <v>#N/A</v>
      </c>
    </row>
    <row r="6100" spans="1:10" x14ac:dyDescent="0.2">
      <c r="A6100" s="5">
        <v>40646</v>
      </c>
      <c r="B6100" s="2">
        <v>3.5340300192814311E-3</v>
      </c>
      <c r="C6100" s="1">
        <v>3768.192042987579</v>
      </c>
      <c r="D6100" s="1">
        <v>3768.19</v>
      </c>
      <c r="E6100" s="1">
        <f t="shared" ca="1" si="573"/>
        <v>3199.0013699838651</v>
      </c>
      <c r="F6100" s="1">
        <f t="shared" ca="1" si="574"/>
        <v>1.1779269728849806</v>
      </c>
      <c r="G6100" s="5">
        <f t="shared" ca="1" si="571"/>
        <v>40663</v>
      </c>
      <c r="H6100" s="29" t="e">
        <f t="shared" ca="1" si="572"/>
        <v>#N/A</v>
      </c>
      <c r="I6100" s="1" t="e">
        <f t="shared" ca="1" si="575"/>
        <v>#N/A</v>
      </c>
      <c r="J6100" s="1" t="e">
        <f t="shared" ca="1" si="576"/>
        <v>#N/A</v>
      </c>
    </row>
    <row r="6101" spans="1:10" x14ac:dyDescent="0.2">
      <c r="A6101" s="5">
        <v>40647</v>
      </c>
      <c r="B6101" s="2">
        <v>1.9956530854334797E-3</v>
      </c>
      <c r="C6101" s="1">
        <v>3775.7120470646732</v>
      </c>
      <c r="D6101" s="1">
        <v>3775.71</v>
      </c>
      <c r="E6101" s="1">
        <f t="shared" ca="1" si="573"/>
        <v>3205.3854669381794</v>
      </c>
      <c r="F6101" s="1">
        <f t="shared" ca="1" si="574"/>
        <v>1.1779269728849806</v>
      </c>
      <c r="G6101" s="5">
        <f t="shared" ca="1" si="571"/>
        <v>40663</v>
      </c>
      <c r="H6101" s="29" t="e">
        <f t="shared" ca="1" si="572"/>
        <v>#N/A</v>
      </c>
      <c r="I6101" s="1" t="e">
        <f t="shared" ca="1" si="575"/>
        <v>#N/A</v>
      </c>
      <c r="J6101" s="1" t="e">
        <f t="shared" ca="1" si="576"/>
        <v>#N/A</v>
      </c>
    </row>
    <row r="6102" spans="1:10" x14ac:dyDescent="0.2">
      <c r="A6102" s="5">
        <v>40648</v>
      </c>
      <c r="B6102" s="2">
        <v>-5.866446310760165E-3</v>
      </c>
      <c r="C6102" s="1">
        <v>3753.5620350556778</v>
      </c>
      <c r="D6102" s="1">
        <v>3753.56</v>
      </c>
      <c r="E6102" s="1">
        <f t="shared" ca="1" si="573"/>
        <v>3186.5812451910956</v>
      </c>
      <c r="F6102" s="1">
        <f t="shared" ca="1" si="574"/>
        <v>1.1779269728849808</v>
      </c>
      <c r="G6102" s="5">
        <f t="shared" ca="1" si="571"/>
        <v>40663</v>
      </c>
      <c r="H6102" s="29" t="e">
        <f t="shared" ca="1" si="572"/>
        <v>#N/A</v>
      </c>
      <c r="I6102" s="1" t="e">
        <f t="shared" ca="1" si="575"/>
        <v>#N/A</v>
      </c>
      <c r="J6102" s="1" t="e">
        <f t="shared" ca="1" si="576"/>
        <v>#N/A</v>
      </c>
    </row>
    <row r="6103" spans="1:10" x14ac:dyDescent="0.2">
      <c r="A6103" s="5">
        <v>40651</v>
      </c>
      <c r="B6103" s="2">
        <v>-2.603661590596662E-2</v>
      </c>
      <c r="C6103" s="1">
        <v>3655.8319820697147</v>
      </c>
      <c r="D6103" s="1">
        <v>3655.83</v>
      </c>
      <c r="E6103" s="1">
        <f t="shared" ca="1" si="573"/>
        <v>3103.6134532568981</v>
      </c>
      <c r="F6103" s="1">
        <f t="shared" ca="1" si="574"/>
        <v>1.1779269728849808</v>
      </c>
      <c r="G6103" s="5">
        <f t="shared" ca="1" si="571"/>
        <v>40663</v>
      </c>
      <c r="H6103" s="29" t="e">
        <f t="shared" ca="1" si="572"/>
        <v>#N/A</v>
      </c>
      <c r="I6103" s="1" t="e">
        <f t="shared" ca="1" si="575"/>
        <v>#N/A</v>
      </c>
      <c r="J6103" s="1" t="e">
        <f t="shared" ca="1" si="576"/>
        <v>#N/A</v>
      </c>
    </row>
    <row r="6104" spans="1:10" x14ac:dyDescent="0.2">
      <c r="A6104" s="5">
        <v>40652</v>
      </c>
      <c r="B6104" s="2">
        <v>1.4286769351966599E-2</v>
      </c>
      <c r="C6104" s="1">
        <v>3708.0620103870879</v>
      </c>
      <c r="D6104" s="1">
        <v>3708.06</v>
      </c>
      <c r="E6104" s="1">
        <f t="shared" ca="1" si="573"/>
        <v>3147.9540628212403</v>
      </c>
      <c r="F6104" s="1">
        <f t="shared" ca="1" si="574"/>
        <v>1.1779269728849806</v>
      </c>
      <c r="G6104" s="5">
        <f t="shared" ca="1" si="571"/>
        <v>40663</v>
      </c>
      <c r="H6104" s="29" t="e">
        <f t="shared" ca="1" si="572"/>
        <v>#N/A</v>
      </c>
      <c r="I6104" s="1" t="e">
        <f t="shared" ca="1" si="575"/>
        <v>#N/A</v>
      </c>
      <c r="J6104" s="1" t="e">
        <f t="shared" ca="1" si="576"/>
        <v>#N/A</v>
      </c>
    </row>
    <row r="6105" spans="1:10" x14ac:dyDescent="0.2">
      <c r="A6105" s="5">
        <v>40653</v>
      </c>
      <c r="B6105" s="2">
        <v>2.2205681677211375E-2</v>
      </c>
      <c r="C6105" s="1">
        <v>3790.4020550291038</v>
      </c>
      <c r="D6105" s="1">
        <v>3790.4</v>
      </c>
      <c r="E6105" s="1">
        <f t="shared" ca="1" si="573"/>
        <v>3217.8565286747325</v>
      </c>
      <c r="F6105" s="1">
        <f t="shared" ca="1" si="574"/>
        <v>1.1779269728849808</v>
      </c>
      <c r="G6105" s="5">
        <f t="shared" ca="1" si="571"/>
        <v>40663</v>
      </c>
      <c r="H6105" s="29" t="e">
        <f t="shared" ca="1" si="572"/>
        <v>#N/A</v>
      </c>
      <c r="I6105" s="1" t="e">
        <f t="shared" ca="1" si="575"/>
        <v>#N/A</v>
      </c>
      <c r="J6105" s="1" t="e">
        <f t="shared" ca="1" si="576"/>
        <v>#N/A</v>
      </c>
    </row>
    <row r="6106" spans="1:10" x14ac:dyDescent="0.2">
      <c r="A6106" s="5">
        <v>40654</v>
      </c>
      <c r="B6106" s="2">
        <v>4.0760869565217295E-3</v>
      </c>
      <c r="C6106" s="1">
        <v>3805.8520634055812</v>
      </c>
      <c r="D6106" s="1">
        <v>3805.85</v>
      </c>
      <c r="E6106" s="1">
        <f t="shared" ca="1" si="573"/>
        <v>3230.9727916992224</v>
      </c>
      <c r="F6106" s="1">
        <f t="shared" ca="1" si="574"/>
        <v>1.1779269728849806</v>
      </c>
      <c r="G6106" s="5">
        <f t="shared" ca="1" si="571"/>
        <v>40663</v>
      </c>
      <c r="H6106" s="29" t="e">
        <f t="shared" ca="1" si="572"/>
        <v>#N/A</v>
      </c>
      <c r="I6106" s="1" t="e">
        <f t="shared" ca="1" si="575"/>
        <v>#N/A</v>
      </c>
      <c r="J6106" s="1" t="e">
        <f t="shared" ca="1" si="576"/>
        <v>#N/A</v>
      </c>
    </row>
    <row r="6107" spans="1:10" x14ac:dyDescent="0.2">
      <c r="A6107" s="5">
        <v>40659</v>
      </c>
      <c r="B6107" s="2">
        <v>2.8377366422738248E-4</v>
      </c>
      <c r="C6107" s="1">
        <v>3806.9320639911211</v>
      </c>
      <c r="D6107" s="1">
        <v>3806.93</v>
      </c>
      <c r="E6107" s="1">
        <f t="shared" ca="1" si="573"/>
        <v>3231.8896566873418</v>
      </c>
      <c r="F6107" s="1">
        <f t="shared" ca="1" si="574"/>
        <v>1.1779269728849806</v>
      </c>
      <c r="G6107" s="5">
        <f t="shared" ca="1" si="571"/>
        <v>40663</v>
      </c>
      <c r="H6107" s="29" t="e">
        <f t="shared" ca="1" si="572"/>
        <v>#N/A</v>
      </c>
      <c r="I6107" s="1" t="e">
        <f t="shared" ca="1" si="575"/>
        <v>#N/A</v>
      </c>
      <c r="J6107" s="1" t="e">
        <f t="shared" ca="1" si="576"/>
        <v>#N/A</v>
      </c>
    </row>
    <row r="6108" spans="1:10" x14ac:dyDescent="0.2">
      <c r="A6108" s="5">
        <v>40661</v>
      </c>
      <c r="B6108" s="2">
        <v>-2.4954490888984271E-4</v>
      </c>
      <c r="C6108" s="1">
        <v>3805.9820634760626</v>
      </c>
      <c r="D6108" s="1">
        <v>3805.98</v>
      </c>
      <c r="E6108" s="1">
        <f t="shared" ca="1" si="573"/>
        <v>3231.0831550774219</v>
      </c>
      <c r="F6108" s="1">
        <f t="shared" ca="1" si="574"/>
        <v>1.1779269728849806</v>
      </c>
      <c r="G6108" s="5">
        <f t="shared" ca="1" si="571"/>
        <v>40663</v>
      </c>
      <c r="H6108" s="29" t="e">
        <f t="shared" ca="1" si="572"/>
        <v>#N/A</v>
      </c>
      <c r="I6108" s="1" t="e">
        <f t="shared" ca="1" si="575"/>
        <v>#N/A</v>
      </c>
      <c r="J6108" s="1" t="e">
        <f t="shared" ca="1" si="576"/>
        <v>#N/A</v>
      </c>
    </row>
    <row r="6109" spans="1:10" x14ac:dyDescent="0.2">
      <c r="A6109" s="5">
        <v>40662</v>
      </c>
      <c r="B6109" s="2">
        <v>5.407280122333713E-3</v>
      </c>
      <c r="C6109" s="1">
        <v>3826.5620746338554</v>
      </c>
      <c r="D6109" s="1">
        <v>3826.56</v>
      </c>
      <c r="E6109" s="1">
        <f t="shared" ca="1" si="573"/>
        <v>3248.554526795479</v>
      </c>
      <c r="F6109" s="1">
        <f t="shared" ca="1" si="574"/>
        <v>1.1779269728849808</v>
      </c>
      <c r="G6109" s="5">
        <f t="shared" ca="1" si="571"/>
        <v>40663</v>
      </c>
      <c r="H6109" s="29" t="e">
        <f t="shared" ca="1" si="572"/>
        <v>#N/A</v>
      </c>
      <c r="I6109" s="1" t="e">
        <f t="shared" ca="1" si="575"/>
        <v>#N/A</v>
      </c>
      <c r="J6109" s="1" t="e">
        <f t="shared" ca="1" si="576"/>
        <v>#N/A</v>
      </c>
    </row>
    <row r="6110" spans="1:10" x14ac:dyDescent="0.2">
      <c r="A6110" s="5">
        <v>40666</v>
      </c>
      <c r="B6110" s="2">
        <v>-1.5543987288844319E-2</v>
      </c>
      <c r="C6110" s="1">
        <v>3767.0820423857731</v>
      </c>
      <c r="D6110" s="1">
        <v>3767.08</v>
      </c>
      <c r="E6110" s="1">
        <f t="shared" ca="1" si="573"/>
        <v>3198.0590365238527</v>
      </c>
      <c r="F6110" s="1">
        <f t="shared" ca="1" si="574"/>
        <v>1.1779269728849808</v>
      </c>
      <c r="G6110" s="5">
        <f t="shared" ca="1" si="571"/>
        <v>40694</v>
      </c>
      <c r="H6110" s="29" t="e">
        <f t="shared" ca="1" si="572"/>
        <v>#N/A</v>
      </c>
      <c r="I6110" s="1" t="e">
        <f t="shared" ca="1" si="575"/>
        <v>#N/A</v>
      </c>
      <c r="J6110" s="1" t="e">
        <f t="shared" ca="1" si="576"/>
        <v>#N/A</v>
      </c>
    </row>
    <row r="6111" spans="1:10" x14ac:dyDescent="0.2">
      <c r="A6111" s="5">
        <v>40667</v>
      </c>
      <c r="B6111" s="2">
        <v>-1.4515221338543327E-2</v>
      </c>
      <c r="C6111" s="1">
        <v>3712.4020127400918</v>
      </c>
      <c r="D6111" s="1">
        <v>3712.4</v>
      </c>
      <c r="E6111" s="1">
        <f t="shared" ca="1" si="573"/>
        <v>3151.6385017549801</v>
      </c>
      <c r="F6111" s="1">
        <f t="shared" ca="1" si="574"/>
        <v>1.1779269728849808</v>
      </c>
      <c r="G6111" s="5">
        <f t="shared" ca="1" si="571"/>
        <v>40694</v>
      </c>
      <c r="H6111" s="29" t="e">
        <f t="shared" ca="1" si="572"/>
        <v>#N/A</v>
      </c>
      <c r="I6111" s="1" t="e">
        <f t="shared" ca="1" si="575"/>
        <v>#N/A</v>
      </c>
      <c r="J6111" s="1" t="e">
        <f t="shared" ca="1" si="576"/>
        <v>#N/A</v>
      </c>
    </row>
    <row r="6112" spans="1:10" x14ac:dyDescent="0.2">
      <c r="A6112" s="5">
        <v>40668</v>
      </c>
      <c r="B6112" s="2">
        <v>-8.6170671263873233E-3</v>
      </c>
      <c r="C6112" s="1">
        <v>3680.4119953961749</v>
      </c>
      <c r="D6112" s="1">
        <v>3680.41</v>
      </c>
      <c r="E6112" s="1">
        <f t="shared" ca="1" si="573"/>
        <v>3124.480621227251</v>
      </c>
      <c r="F6112" s="1">
        <f t="shared" ca="1" si="574"/>
        <v>1.1779269728849808</v>
      </c>
      <c r="G6112" s="5">
        <f t="shared" ca="1" si="571"/>
        <v>40694</v>
      </c>
      <c r="H6112" s="29" t="e">
        <f t="shared" ca="1" si="572"/>
        <v>#N/A</v>
      </c>
      <c r="I6112" s="1" t="e">
        <f t="shared" ca="1" si="575"/>
        <v>#N/A</v>
      </c>
      <c r="J6112" s="1" t="e">
        <f t="shared" ca="1" si="576"/>
        <v>#N/A</v>
      </c>
    </row>
    <row r="6113" spans="1:10" x14ac:dyDescent="0.2">
      <c r="A6113" s="5">
        <v>40669</v>
      </c>
      <c r="B6113" s="2">
        <v>9.3956923277569437E-3</v>
      </c>
      <c r="C6113" s="1">
        <v>3714.9920141443035</v>
      </c>
      <c r="D6113" s="1">
        <v>3714.99</v>
      </c>
      <c r="E6113" s="1">
        <f t="shared" ca="1" si="573"/>
        <v>3153.8372798283413</v>
      </c>
      <c r="F6113" s="1">
        <f t="shared" ca="1" si="574"/>
        <v>1.1779269728849806</v>
      </c>
      <c r="G6113" s="5">
        <f t="shared" ca="1" si="571"/>
        <v>40694</v>
      </c>
      <c r="H6113" s="29" t="e">
        <f t="shared" ca="1" si="572"/>
        <v>#N/A</v>
      </c>
      <c r="I6113" s="1" t="e">
        <f t="shared" ca="1" si="575"/>
        <v>#N/A</v>
      </c>
      <c r="J6113" s="1" t="e">
        <f t="shared" ca="1" si="576"/>
        <v>#N/A</v>
      </c>
    </row>
    <row r="6114" spans="1:10" x14ac:dyDescent="0.2">
      <c r="A6114" s="5">
        <v>40672</v>
      </c>
      <c r="B6114" s="2">
        <v>-8.4145583164422222E-3</v>
      </c>
      <c r="C6114" s="1">
        <v>3683.7319971961692</v>
      </c>
      <c r="D6114" s="1">
        <v>3683.73</v>
      </c>
      <c r="E6114" s="1">
        <f t="shared" ca="1" si="573"/>
        <v>3127.299132116656</v>
      </c>
      <c r="F6114" s="1">
        <f t="shared" ca="1" si="574"/>
        <v>1.1779269728849808</v>
      </c>
      <c r="G6114" s="5">
        <f t="shared" ca="1" si="571"/>
        <v>40694</v>
      </c>
      <c r="H6114" s="29" t="e">
        <f t="shared" ca="1" si="572"/>
        <v>#N/A</v>
      </c>
      <c r="I6114" s="1" t="e">
        <f t="shared" ca="1" si="575"/>
        <v>#N/A</v>
      </c>
      <c r="J6114" s="1" t="e">
        <f t="shared" ca="1" si="576"/>
        <v>#N/A</v>
      </c>
    </row>
    <row r="6115" spans="1:10" x14ac:dyDescent="0.2">
      <c r="A6115" s="5">
        <v>40673</v>
      </c>
      <c r="B6115" s="2">
        <v>1.5052677584947771E-2</v>
      </c>
      <c r="C6115" s="1">
        <v>3739.1820272593191</v>
      </c>
      <c r="D6115" s="1">
        <v>3739.18</v>
      </c>
      <c r="E6115" s="1">
        <f t="shared" ca="1" si="573"/>
        <v>3174.3733576640952</v>
      </c>
      <c r="F6115" s="1">
        <f t="shared" ca="1" si="574"/>
        <v>1.1779269728849806</v>
      </c>
      <c r="G6115" s="5">
        <f t="shared" ca="1" si="571"/>
        <v>40694</v>
      </c>
      <c r="H6115" s="29" t="e">
        <f t="shared" ca="1" si="572"/>
        <v>#N/A</v>
      </c>
      <c r="I6115" s="1" t="e">
        <f t="shared" ca="1" si="575"/>
        <v>#N/A</v>
      </c>
      <c r="J6115" s="1" t="e">
        <f t="shared" ca="1" si="576"/>
        <v>#N/A</v>
      </c>
    </row>
    <row r="6116" spans="1:10" x14ac:dyDescent="0.2">
      <c r="A6116" s="5">
        <v>40674</v>
      </c>
      <c r="B6116" s="2">
        <v>-1.0670788782566332E-3</v>
      </c>
      <c r="C6116" s="1">
        <v>3735.1920250960738</v>
      </c>
      <c r="D6116" s="1">
        <v>3735.19</v>
      </c>
      <c r="E6116" s="1">
        <f t="shared" ca="1" si="573"/>
        <v>3170.9860509024311</v>
      </c>
      <c r="F6116" s="1">
        <f t="shared" ca="1" si="574"/>
        <v>1.1779269728849808</v>
      </c>
      <c r="G6116" s="5">
        <f t="shared" ca="1" si="571"/>
        <v>40694</v>
      </c>
      <c r="H6116" s="29" t="e">
        <f t="shared" ca="1" si="572"/>
        <v>#N/A</v>
      </c>
      <c r="I6116" s="1" t="e">
        <f t="shared" ca="1" si="575"/>
        <v>#N/A</v>
      </c>
      <c r="J6116" s="1" t="e">
        <f t="shared" ca="1" si="576"/>
        <v>#N/A</v>
      </c>
    </row>
    <row r="6117" spans="1:10" x14ac:dyDescent="0.2">
      <c r="A6117" s="5">
        <v>40675</v>
      </c>
      <c r="B6117" s="2">
        <v>-1.1528195352846882E-2</v>
      </c>
      <c r="C6117" s="1">
        <v>3692.1320017503704</v>
      </c>
      <c r="D6117" s="1">
        <v>3692.13</v>
      </c>
      <c r="E6117" s="1">
        <f t="shared" ca="1" si="573"/>
        <v>3134.4303042464758</v>
      </c>
      <c r="F6117" s="1">
        <f t="shared" ca="1" si="574"/>
        <v>1.1779269728849806</v>
      </c>
      <c r="G6117" s="5">
        <f t="shared" ca="1" si="571"/>
        <v>40694</v>
      </c>
      <c r="H6117" s="29" t="e">
        <f t="shared" ca="1" si="572"/>
        <v>#N/A</v>
      </c>
      <c r="I6117" s="1" t="e">
        <f t="shared" ca="1" si="575"/>
        <v>#N/A</v>
      </c>
      <c r="J6117" s="1" t="e">
        <f t="shared" ca="1" si="576"/>
        <v>#N/A</v>
      </c>
    </row>
    <row r="6118" spans="1:10" x14ac:dyDescent="0.2">
      <c r="A6118" s="5">
        <v>40676</v>
      </c>
      <c r="B6118" s="2">
        <v>8.8241746634056817E-3</v>
      </c>
      <c r="C6118" s="1">
        <v>3724.7120194141653</v>
      </c>
      <c r="D6118" s="1">
        <v>3724.71</v>
      </c>
      <c r="E6118" s="1">
        <f t="shared" ca="1" si="573"/>
        <v>3162.0890647214183</v>
      </c>
      <c r="F6118" s="1">
        <f t="shared" ca="1" si="574"/>
        <v>1.1779269728849806</v>
      </c>
      <c r="G6118" s="5">
        <f t="shared" ca="1" si="571"/>
        <v>40694</v>
      </c>
      <c r="H6118" s="29" t="e">
        <f t="shared" ca="1" si="572"/>
        <v>#N/A</v>
      </c>
      <c r="I6118" s="1" t="e">
        <f t="shared" ca="1" si="575"/>
        <v>#N/A</v>
      </c>
      <c r="J6118" s="1" t="e">
        <f t="shared" ca="1" si="576"/>
        <v>#N/A</v>
      </c>
    </row>
    <row r="6119" spans="1:10" x14ac:dyDescent="0.2">
      <c r="A6119" s="5">
        <v>40679</v>
      </c>
      <c r="B6119" s="2">
        <v>6.1347057891754098E-3</v>
      </c>
      <c r="C6119" s="1">
        <v>3747.5620318026768</v>
      </c>
      <c r="D6119" s="1">
        <v>3747.56</v>
      </c>
      <c r="E6119" s="1">
        <f t="shared" ca="1" si="573"/>
        <v>3181.4875508126529</v>
      </c>
      <c r="F6119" s="1">
        <f t="shared" ca="1" si="574"/>
        <v>1.1779269728849808</v>
      </c>
      <c r="G6119" s="5">
        <f t="shared" ca="1" si="571"/>
        <v>40694</v>
      </c>
      <c r="H6119" s="29" t="e">
        <f t="shared" ca="1" si="572"/>
        <v>#N/A</v>
      </c>
      <c r="I6119" s="1" t="e">
        <f t="shared" ca="1" si="575"/>
        <v>#N/A</v>
      </c>
      <c r="J6119" s="1" t="e">
        <f t="shared" ca="1" si="576"/>
        <v>#N/A</v>
      </c>
    </row>
    <row r="6120" spans="1:10" x14ac:dyDescent="0.2">
      <c r="A6120" s="5">
        <v>40680</v>
      </c>
      <c r="B6120" s="2">
        <v>-9.7049813745476721E-3</v>
      </c>
      <c r="C6120" s="1">
        <v>3711.1920120840696</v>
      </c>
      <c r="D6120" s="1">
        <v>3711.19</v>
      </c>
      <c r="E6120" s="1">
        <f t="shared" ca="1" si="573"/>
        <v>3150.6112733886607</v>
      </c>
      <c r="F6120" s="1">
        <f t="shared" ca="1" si="574"/>
        <v>1.1779269728849808</v>
      </c>
      <c r="G6120" s="5">
        <f t="shared" ca="1" si="571"/>
        <v>40694</v>
      </c>
      <c r="H6120" s="29" t="e">
        <f t="shared" ca="1" si="572"/>
        <v>#N/A</v>
      </c>
      <c r="I6120" s="1" t="e">
        <f t="shared" ca="1" si="575"/>
        <v>#N/A</v>
      </c>
      <c r="J6120" s="1" t="e">
        <f t="shared" ca="1" si="576"/>
        <v>#N/A</v>
      </c>
    </row>
    <row r="6121" spans="1:10" x14ac:dyDescent="0.2">
      <c r="A6121" s="5">
        <v>40682</v>
      </c>
      <c r="B6121" s="2">
        <v>2.3550397581368898E-3</v>
      </c>
      <c r="C6121" s="1">
        <v>3719.9320168226077</v>
      </c>
      <c r="D6121" s="1">
        <v>3719.93</v>
      </c>
      <c r="E6121" s="1">
        <f t="shared" ca="1" si="573"/>
        <v>3158.0310881999253</v>
      </c>
      <c r="F6121" s="1">
        <f t="shared" ca="1" si="574"/>
        <v>1.1779269728849808</v>
      </c>
      <c r="G6121" s="5">
        <f t="shared" ca="1" si="571"/>
        <v>40694</v>
      </c>
      <c r="H6121" s="29" t="e">
        <f t="shared" ca="1" si="572"/>
        <v>#N/A</v>
      </c>
      <c r="I6121" s="1" t="e">
        <f t="shared" ca="1" si="575"/>
        <v>#N/A</v>
      </c>
      <c r="J6121" s="1" t="e">
        <f t="shared" ca="1" si="576"/>
        <v>#N/A</v>
      </c>
    </row>
    <row r="6122" spans="1:10" x14ac:dyDescent="0.2">
      <c r="A6122" s="5">
        <v>40683</v>
      </c>
      <c r="B6122" s="2">
        <v>-3.9086757008868211E-3</v>
      </c>
      <c r="C6122" s="1">
        <v>3705.3920089395024</v>
      </c>
      <c r="D6122" s="1">
        <v>3705.39</v>
      </c>
      <c r="E6122" s="1">
        <f t="shared" ca="1" si="573"/>
        <v>3145.6873688228334</v>
      </c>
      <c r="F6122" s="1">
        <f t="shared" ca="1" si="574"/>
        <v>1.1779269728849806</v>
      </c>
      <c r="G6122" s="5">
        <f t="shared" ca="1" si="571"/>
        <v>40694</v>
      </c>
      <c r="H6122" s="29" t="e">
        <f t="shared" ca="1" si="572"/>
        <v>#N/A</v>
      </c>
      <c r="I6122" s="1" t="e">
        <f t="shared" ca="1" si="575"/>
        <v>#N/A</v>
      </c>
      <c r="J6122" s="1" t="e">
        <f t="shared" ca="1" si="576"/>
        <v>#N/A</v>
      </c>
    </row>
    <row r="6123" spans="1:10" x14ac:dyDescent="0.2">
      <c r="A6123" s="5">
        <v>40686</v>
      </c>
      <c r="B6123" s="2">
        <v>-1.3887876849670411E-2</v>
      </c>
      <c r="C6123" s="1">
        <v>3653.9319810395978</v>
      </c>
      <c r="D6123" s="1">
        <v>3653.93</v>
      </c>
      <c r="E6123" s="1">
        <f t="shared" ca="1" si="573"/>
        <v>3102.0004500370583</v>
      </c>
      <c r="F6123" s="1">
        <f t="shared" ca="1" si="574"/>
        <v>1.1779269728849806</v>
      </c>
      <c r="G6123" s="5">
        <f t="shared" ca="1" si="571"/>
        <v>40694</v>
      </c>
      <c r="H6123" s="29" t="e">
        <f t="shared" ca="1" si="572"/>
        <v>#N/A</v>
      </c>
      <c r="I6123" s="1" t="e">
        <f t="shared" ca="1" si="575"/>
        <v>#N/A</v>
      </c>
      <c r="J6123" s="1" t="e">
        <f t="shared" ca="1" si="576"/>
        <v>#N/A</v>
      </c>
    </row>
    <row r="6124" spans="1:10" x14ac:dyDescent="0.2">
      <c r="A6124" s="5">
        <v>40687</v>
      </c>
      <c r="B6124" s="2">
        <v>1.2331927541031185E-2</v>
      </c>
      <c r="C6124" s="1">
        <v>3698.9920054696345</v>
      </c>
      <c r="D6124" s="1">
        <v>3698.99</v>
      </c>
      <c r="E6124" s="1">
        <f t="shared" ca="1" si="573"/>
        <v>3140.2540948191609</v>
      </c>
      <c r="F6124" s="1">
        <f t="shared" ca="1" si="574"/>
        <v>1.1779269728849808</v>
      </c>
      <c r="G6124" s="5">
        <f t="shared" ca="1" si="571"/>
        <v>40694</v>
      </c>
      <c r="H6124" s="29" t="e">
        <f t="shared" ca="1" si="572"/>
        <v>#N/A</v>
      </c>
      <c r="I6124" s="1" t="e">
        <f t="shared" ca="1" si="575"/>
        <v>#N/A</v>
      </c>
      <c r="J6124" s="1" t="e">
        <f t="shared" ca="1" si="576"/>
        <v>#N/A</v>
      </c>
    </row>
    <row r="6125" spans="1:10" x14ac:dyDescent="0.2">
      <c r="A6125" s="5">
        <v>40688</v>
      </c>
      <c r="B6125" s="2">
        <v>1.97080824765683E-3</v>
      </c>
      <c r="C6125" s="1">
        <v>3706.2820094220306</v>
      </c>
      <c r="D6125" s="1">
        <v>3706.28</v>
      </c>
      <c r="E6125" s="1">
        <f t="shared" ca="1" si="573"/>
        <v>3146.4429334889687</v>
      </c>
      <c r="F6125" s="1">
        <f t="shared" ca="1" si="574"/>
        <v>1.1779269728849808</v>
      </c>
      <c r="G6125" s="5">
        <f t="shared" ca="1" si="571"/>
        <v>40694</v>
      </c>
      <c r="H6125" s="29" t="e">
        <f t="shared" ca="1" si="572"/>
        <v>#N/A</v>
      </c>
      <c r="I6125" s="1" t="e">
        <f t="shared" ca="1" si="575"/>
        <v>#N/A</v>
      </c>
      <c r="J6125" s="1" t="e">
        <f t="shared" ca="1" si="576"/>
        <v>#N/A</v>
      </c>
    </row>
    <row r="6126" spans="1:10" x14ac:dyDescent="0.2">
      <c r="A6126" s="5">
        <v>40689</v>
      </c>
      <c r="B6126" s="2">
        <v>5.865719805303371E-3</v>
      </c>
      <c r="C6126" s="1">
        <v>3728.022021208737</v>
      </c>
      <c r="D6126" s="1">
        <v>3728.02</v>
      </c>
      <c r="E6126" s="1">
        <f t="shared" ca="1" si="573"/>
        <v>3164.8990861201914</v>
      </c>
      <c r="F6126" s="1">
        <f t="shared" ca="1" si="574"/>
        <v>1.177926972884981</v>
      </c>
      <c r="G6126" s="5">
        <f t="shared" ca="1" si="571"/>
        <v>40694</v>
      </c>
      <c r="H6126" s="29" t="e">
        <f t="shared" ca="1" si="572"/>
        <v>#N/A</v>
      </c>
      <c r="I6126" s="1" t="e">
        <f t="shared" ca="1" si="575"/>
        <v>#N/A</v>
      </c>
      <c r="J6126" s="1" t="e">
        <f t="shared" ca="1" si="576"/>
        <v>#N/A</v>
      </c>
    </row>
    <row r="6127" spans="1:10" x14ac:dyDescent="0.2">
      <c r="A6127" s="5">
        <v>40690</v>
      </c>
      <c r="B6127" s="2">
        <v>1.2642099559551756E-2</v>
      </c>
      <c r="C6127" s="1">
        <v>3775.1520467610594</v>
      </c>
      <c r="D6127" s="1">
        <v>3775.15</v>
      </c>
      <c r="E6127" s="1">
        <f t="shared" ca="1" si="573"/>
        <v>3204.9100554628576</v>
      </c>
      <c r="F6127" s="1">
        <f t="shared" ca="1" si="574"/>
        <v>1.1779269728849808</v>
      </c>
      <c r="G6127" s="5">
        <f t="shared" ca="1" si="571"/>
        <v>40694</v>
      </c>
      <c r="H6127" s="29" t="e">
        <f t="shared" ca="1" si="572"/>
        <v>#N/A</v>
      </c>
      <c r="I6127" s="1" t="e">
        <f t="shared" ca="1" si="575"/>
        <v>#N/A</v>
      </c>
      <c r="J6127" s="1" t="e">
        <f t="shared" ca="1" si="576"/>
        <v>#N/A</v>
      </c>
    </row>
    <row r="6128" spans="1:10" x14ac:dyDescent="0.2">
      <c r="A6128" s="5">
        <v>40693</v>
      </c>
      <c r="B6128" s="2">
        <v>3.5495278333308455E-4</v>
      </c>
      <c r="C6128" s="1">
        <v>3776.492047487563</v>
      </c>
      <c r="D6128" s="1">
        <v>3776.49</v>
      </c>
      <c r="E6128" s="1">
        <f t="shared" ca="1" si="573"/>
        <v>3206.0476472073769</v>
      </c>
      <c r="F6128" s="1">
        <f t="shared" ca="1" si="574"/>
        <v>1.1779269728849806</v>
      </c>
      <c r="G6128" s="5">
        <f t="shared" ca="1" si="571"/>
        <v>40694</v>
      </c>
      <c r="H6128" s="29" t="e">
        <f t="shared" ca="1" si="572"/>
        <v>#N/A</v>
      </c>
      <c r="I6128" s="1" t="e">
        <f t="shared" ca="1" si="575"/>
        <v>#N/A</v>
      </c>
      <c r="J6128" s="1" t="e">
        <f t="shared" ca="1" si="576"/>
        <v>#N/A</v>
      </c>
    </row>
    <row r="6129" spans="1:10" x14ac:dyDescent="0.2">
      <c r="A6129" s="5">
        <v>40694</v>
      </c>
      <c r="B6129" s="2">
        <v>5.4283210070726895E-3</v>
      </c>
      <c r="C6129" s="1">
        <v>3796.9920586019825</v>
      </c>
      <c r="D6129" s="1">
        <v>3796.99</v>
      </c>
      <c r="E6129" s="1">
        <f t="shared" ca="1" si="573"/>
        <v>3223.4511030003882</v>
      </c>
      <c r="F6129" s="1">
        <f t="shared" ca="1" si="574"/>
        <v>1.1779269728849808</v>
      </c>
      <c r="G6129" s="5">
        <f t="shared" ca="1" si="571"/>
        <v>40694</v>
      </c>
      <c r="H6129" s="29" t="e">
        <f t="shared" ca="1" si="572"/>
        <v>#N/A</v>
      </c>
      <c r="I6129" s="1" t="e">
        <f t="shared" ca="1" si="575"/>
        <v>#N/A</v>
      </c>
      <c r="J6129" s="1" t="e">
        <f t="shared" ca="1" si="576"/>
        <v>#N/A</v>
      </c>
    </row>
    <row r="6130" spans="1:10" x14ac:dyDescent="0.2">
      <c r="A6130" s="5">
        <v>40695</v>
      </c>
      <c r="B6130" s="2">
        <v>-7.4822425131485515E-3</v>
      </c>
      <c r="C6130" s="1">
        <v>3768.5820431990232</v>
      </c>
      <c r="D6130" s="1">
        <v>3768.58</v>
      </c>
      <c r="E6130" s="1">
        <f t="shared" ca="1" si="573"/>
        <v>3199.3324601184631</v>
      </c>
      <c r="F6130" s="1">
        <f t="shared" ca="1" si="574"/>
        <v>1.1779269728849808</v>
      </c>
      <c r="G6130" s="5">
        <f t="shared" ca="1" si="571"/>
        <v>40724</v>
      </c>
      <c r="H6130" s="29" t="e">
        <f t="shared" ca="1" si="572"/>
        <v>#N/A</v>
      </c>
      <c r="I6130" s="1" t="e">
        <f t="shared" ca="1" si="575"/>
        <v>#N/A</v>
      </c>
      <c r="J6130" s="1" t="e">
        <f t="shared" ca="1" si="576"/>
        <v>#N/A</v>
      </c>
    </row>
    <row r="6131" spans="1:10" x14ac:dyDescent="0.2">
      <c r="A6131" s="5">
        <v>40696</v>
      </c>
      <c r="B6131" s="2">
        <v>-1.3745230298945366E-2</v>
      </c>
      <c r="C6131" s="1">
        <v>3716.7820151147826</v>
      </c>
      <c r="D6131" s="1">
        <v>3716.78</v>
      </c>
      <c r="E6131" s="1">
        <f t="shared" ca="1" si="573"/>
        <v>3155.3568986512432</v>
      </c>
      <c r="F6131" s="1">
        <f t="shared" ca="1" si="574"/>
        <v>1.1779269728849808</v>
      </c>
      <c r="G6131" s="5">
        <f t="shared" ca="1" si="571"/>
        <v>40724</v>
      </c>
      <c r="H6131" s="29" t="e">
        <f t="shared" ca="1" si="572"/>
        <v>#N/A</v>
      </c>
      <c r="I6131" s="1" t="e">
        <f t="shared" ca="1" si="575"/>
        <v>#N/A</v>
      </c>
      <c r="J6131" s="1" t="e">
        <f t="shared" ca="1" si="576"/>
        <v>#N/A</v>
      </c>
    </row>
    <row r="6132" spans="1:10" x14ac:dyDescent="0.2">
      <c r="A6132" s="5">
        <v>40697</v>
      </c>
      <c r="B6132" s="2">
        <v>-9.4786347322144415E-3</v>
      </c>
      <c r="C6132" s="1">
        <v>3681.5519960142456</v>
      </c>
      <c r="D6132" s="1">
        <v>3681.55</v>
      </c>
      <c r="E6132" s="1">
        <f t="shared" ca="1" si="573"/>
        <v>3125.448423159155</v>
      </c>
      <c r="F6132" s="1">
        <f t="shared" ca="1" si="574"/>
        <v>1.1779269728849808</v>
      </c>
      <c r="G6132" s="5">
        <f t="shared" ca="1" si="571"/>
        <v>40724</v>
      </c>
      <c r="H6132" s="29" t="e">
        <f t="shared" ca="1" si="572"/>
        <v>#N/A</v>
      </c>
      <c r="I6132" s="1" t="e">
        <f t="shared" ca="1" si="575"/>
        <v>#N/A</v>
      </c>
      <c r="J6132" s="1" t="e">
        <f t="shared" ca="1" si="576"/>
        <v>#N/A</v>
      </c>
    </row>
    <row r="6133" spans="1:10" x14ac:dyDescent="0.2">
      <c r="A6133" s="5">
        <v>40700</v>
      </c>
      <c r="B6133" s="2">
        <v>3.1780092624011935E-4</v>
      </c>
      <c r="C6133" s="1">
        <v>3682.72199664858</v>
      </c>
      <c r="D6133" s="1">
        <v>3682.72</v>
      </c>
      <c r="E6133" s="1">
        <f t="shared" ca="1" si="573"/>
        <v>3126.4416935629511</v>
      </c>
      <c r="F6133" s="1">
        <f t="shared" ca="1" si="574"/>
        <v>1.1779269728849808</v>
      </c>
      <c r="G6133" s="5">
        <f t="shared" ca="1" si="571"/>
        <v>40724</v>
      </c>
      <c r="H6133" s="29" t="e">
        <f t="shared" ca="1" si="572"/>
        <v>#N/A</v>
      </c>
      <c r="I6133" s="1" t="e">
        <f t="shared" ca="1" si="575"/>
        <v>#N/A</v>
      </c>
      <c r="J6133" s="1" t="e">
        <f t="shared" ca="1" si="576"/>
        <v>#N/A</v>
      </c>
    </row>
    <row r="6134" spans="1:10" x14ac:dyDescent="0.2">
      <c r="A6134" s="5">
        <v>40701</v>
      </c>
      <c r="B6134" s="2">
        <v>7.6085067558759878E-3</v>
      </c>
      <c r="C6134" s="1">
        <v>3710.7420118400937</v>
      </c>
      <c r="D6134" s="1">
        <v>3710.74</v>
      </c>
      <c r="E6134" s="1">
        <f t="shared" ca="1" si="573"/>
        <v>3150.2292463102767</v>
      </c>
      <c r="F6134" s="1">
        <f t="shared" ca="1" si="574"/>
        <v>1.177926972884981</v>
      </c>
      <c r="G6134" s="5">
        <f t="shared" ca="1" si="571"/>
        <v>40724</v>
      </c>
      <c r="H6134" s="29" t="e">
        <f t="shared" ca="1" si="572"/>
        <v>#N/A</v>
      </c>
      <c r="I6134" s="1" t="e">
        <f t="shared" ca="1" si="575"/>
        <v>#N/A</v>
      </c>
      <c r="J6134" s="1" t="e">
        <f t="shared" ca="1" si="576"/>
        <v>#N/A</v>
      </c>
    </row>
    <row r="6135" spans="1:10" x14ac:dyDescent="0.2">
      <c r="A6135" s="5">
        <v>40702</v>
      </c>
      <c r="B6135" s="2">
        <v>-9.3323703627846699E-3</v>
      </c>
      <c r="C6135" s="1">
        <v>3676.1119930648574</v>
      </c>
      <c r="D6135" s="1">
        <v>3676.11</v>
      </c>
      <c r="E6135" s="1">
        <f t="shared" ca="1" si="573"/>
        <v>3120.8301402560337</v>
      </c>
      <c r="F6135" s="1">
        <f t="shared" ca="1" si="574"/>
        <v>1.1779269728849808</v>
      </c>
      <c r="G6135" s="5">
        <f t="shared" ca="1" si="571"/>
        <v>40724</v>
      </c>
      <c r="H6135" s="29" t="e">
        <f t="shared" ca="1" si="572"/>
        <v>#N/A</v>
      </c>
      <c r="I6135" s="1" t="e">
        <f t="shared" ca="1" si="575"/>
        <v>#N/A</v>
      </c>
      <c r="J6135" s="1" t="e">
        <f t="shared" ca="1" si="576"/>
        <v>#N/A</v>
      </c>
    </row>
    <row r="6136" spans="1:10" x14ac:dyDescent="0.2">
      <c r="A6136" s="5">
        <v>40703</v>
      </c>
      <c r="B6136" s="2">
        <v>3.5798711137589034E-3</v>
      </c>
      <c r="C6136" s="1">
        <v>3689.2720001997732</v>
      </c>
      <c r="D6136" s="1">
        <v>3689.27</v>
      </c>
      <c r="E6136" s="1">
        <f t="shared" ca="1" si="573"/>
        <v>3132.0023099260843</v>
      </c>
      <c r="F6136" s="1">
        <f t="shared" ca="1" si="574"/>
        <v>1.1779269728849808</v>
      </c>
      <c r="G6136" s="5">
        <f t="shared" ca="1" si="571"/>
        <v>40724</v>
      </c>
      <c r="H6136" s="29" t="e">
        <f t="shared" ca="1" si="572"/>
        <v>#N/A</v>
      </c>
      <c r="I6136" s="1" t="e">
        <f t="shared" ca="1" si="575"/>
        <v>#N/A</v>
      </c>
      <c r="J6136" s="1" t="e">
        <f t="shared" ca="1" si="576"/>
        <v>#N/A</v>
      </c>
    </row>
    <row r="6137" spans="1:10" x14ac:dyDescent="0.2">
      <c r="A6137" s="5">
        <v>40704</v>
      </c>
      <c r="B6137" s="2">
        <v>-1.4609936383078503E-2</v>
      </c>
      <c r="C6137" s="1">
        <v>3635.3719709769816</v>
      </c>
      <c r="D6137" s="1">
        <v>3635.37</v>
      </c>
      <c r="E6137" s="1">
        <f t="shared" ca="1" si="573"/>
        <v>3086.2439554264092</v>
      </c>
      <c r="F6137" s="1">
        <f t="shared" ca="1" si="574"/>
        <v>1.1779269728849808</v>
      </c>
      <c r="G6137" s="5">
        <f t="shared" ca="1" si="571"/>
        <v>40724</v>
      </c>
      <c r="H6137" s="29" t="e">
        <f t="shared" ca="1" si="572"/>
        <v>#N/A</v>
      </c>
      <c r="I6137" s="1" t="e">
        <f t="shared" ca="1" si="575"/>
        <v>#N/A</v>
      </c>
      <c r="J6137" s="1" t="e">
        <f t="shared" ca="1" si="576"/>
        <v>#N/A</v>
      </c>
    </row>
    <row r="6138" spans="1:10" x14ac:dyDescent="0.2">
      <c r="A6138" s="5">
        <v>40707</v>
      </c>
      <c r="B6138" s="2">
        <v>3.9335748493285472E-4</v>
      </c>
      <c r="C6138" s="1">
        <v>3636.8019717522807</v>
      </c>
      <c r="D6138" s="1">
        <v>3636.8</v>
      </c>
      <c r="E6138" s="1">
        <f t="shared" ca="1" si="573"/>
        <v>3087.4579525866052</v>
      </c>
      <c r="F6138" s="1">
        <f t="shared" ca="1" si="574"/>
        <v>1.1779269728849808</v>
      </c>
      <c r="G6138" s="5">
        <f t="shared" ca="1" si="571"/>
        <v>40724</v>
      </c>
      <c r="H6138" s="29" t="e">
        <f t="shared" ca="1" si="572"/>
        <v>#N/A</v>
      </c>
      <c r="I6138" s="1" t="e">
        <f t="shared" ca="1" si="575"/>
        <v>#N/A</v>
      </c>
      <c r="J6138" s="1" t="e">
        <f t="shared" ca="1" si="576"/>
        <v>#N/A</v>
      </c>
    </row>
    <row r="6139" spans="1:10" x14ac:dyDescent="0.2">
      <c r="A6139" s="5">
        <v>40708</v>
      </c>
      <c r="B6139" s="2">
        <v>1.6910470743509709E-3</v>
      </c>
      <c r="C6139" s="1">
        <v>3642.9519750866061</v>
      </c>
      <c r="D6139" s="1">
        <v>3642.95</v>
      </c>
      <c r="E6139" s="1">
        <f t="shared" ca="1" si="573"/>
        <v>3092.6789893245082</v>
      </c>
      <c r="F6139" s="1">
        <f t="shared" ca="1" si="574"/>
        <v>1.1779269728849808</v>
      </c>
      <c r="G6139" s="5">
        <f t="shared" ca="1" si="571"/>
        <v>40724</v>
      </c>
      <c r="H6139" s="29" t="e">
        <f t="shared" ca="1" si="572"/>
        <v>#N/A</v>
      </c>
      <c r="I6139" s="1" t="e">
        <f t="shared" ca="1" si="575"/>
        <v>#N/A</v>
      </c>
      <c r="J6139" s="1" t="e">
        <f t="shared" ca="1" si="576"/>
        <v>#N/A</v>
      </c>
    </row>
    <row r="6140" spans="1:10" x14ac:dyDescent="0.2">
      <c r="A6140" s="5">
        <v>40709</v>
      </c>
      <c r="B6140" s="2">
        <v>-7.3264799132569669E-3</v>
      </c>
      <c r="C6140" s="1">
        <v>3616.2619606161743</v>
      </c>
      <c r="D6140" s="1">
        <v>3616.26</v>
      </c>
      <c r="E6140" s="1">
        <f t="shared" ca="1" si="573"/>
        <v>3070.0205388310706</v>
      </c>
      <c r="F6140" s="1">
        <f t="shared" ca="1" si="574"/>
        <v>1.1779269728849806</v>
      </c>
      <c r="G6140" s="5">
        <f t="shared" ca="1" si="571"/>
        <v>40724</v>
      </c>
      <c r="H6140" s="29" t="e">
        <f t="shared" ca="1" si="572"/>
        <v>#N/A</v>
      </c>
      <c r="I6140" s="1" t="e">
        <f t="shared" ca="1" si="575"/>
        <v>#N/A</v>
      </c>
      <c r="J6140" s="1" t="e">
        <f t="shared" ca="1" si="576"/>
        <v>#N/A</v>
      </c>
    </row>
    <row r="6141" spans="1:10" x14ac:dyDescent="0.2">
      <c r="A6141" s="5">
        <v>40711</v>
      </c>
      <c r="B6141" s="2">
        <v>-1.0685072422890074E-2</v>
      </c>
      <c r="C6141" s="1">
        <v>3577.621939666848</v>
      </c>
      <c r="D6141" s="1">
        <v>3577.62</v>
      </c>
      <c r="E6141" s="1">
        <f t="shared" ca="1" si="573"/>
        <v>3037.2171470339003</v>
      </c>
      <c r="F6141" s="1">
        <f t="shared" ca="1" si="574"/>
        <v>1.1779269728849808</v>
      </c>
      <c r="G6141" s="5">
        <f t="shared" ca="1" si="571"/>
        <v>40724</v>
      </c>
      <c r="H6141" s="29" t="e">
        <f t="shared" ca="1" si="572"/>
        <v>#N/A</v>
      </c>
      <c r="I6141" s="1" t="e">
        <f t="shared" ca="1" si="575"/>
        <v>#N/A</v>
      </c>
      <c r="J6141" s="1" t="e">
        <f t="shared" ca="1" si="576"/>
        <v>#N/A</v>
      </c>
    </row>
    <row r="6142" spans="1:10" x14ac:dyDescent="0.2">
      <c r="A6142" s="5">
        <v>40714</v>
      </c>
      <c r="B6142" s="2">
        <v>-1.1516035800336333E-3</v>
      </c>
      <c r="C6142" s="1">
        <v>3573.5019374331209</v>
      </c>
      <c r="D6142" s="1">
        <v>3573.5</v>
      </c>
      <c r="E6142" s="1">
        <f t="shared" ca="1" si="573"/>
        <v>3033.7194768940367</v>
      </c>
      <c r="F6142" s="1">
        <f t="shared" ca="1" si="574"/>
        <v>1.1779269728849808</v>
      </c>
      <c r="G6142" s="5">
        <f t="shared" ca="1" si="571"/>
        <v>40724</v>
      </c>
      <c r="H6142" s="29" t="e">
        <f t="shared" ca="1" si="572"/>
        <v>#N/A</v>
      </c>
      <c r="I6142" s="1" t="e">
        <f t="shared" ca="1" si="575"/>
        <v>#N/A</v>
      </c>
      <c r="J6142" s="1" t="e">
        <f t="shared" ca="1" si="576"/>
        <v>#N/A</v>
      </c>
    </row>
    <row r="6143" spans="1:10" x14ac:dyDescent="0.2">
      <c r="A6143" s="5">
        <v>40715</v>
      </c>
      <c r="B6143" s="2">
        <v>1.1241080173499451E-2</v>
      </c>
      <c r="C6143" s="1">
        <v>3613.6719592119621</v>
      </c>
      <c r="D6143" s="1">
        <v>3613.67</v>
      </c>
      <c r="E6143" s="1">
        <f t="shared" ca="1" si="573"/>
        <v>3067.8217607577094</v>
      </c>
      <c r="F6143" s="1">
        <f t="shared" ca="1" si="574"/>
        <v>1.1779269728849806</v>
      </c>
      <c r="G6143" s="5">
        <f t="shared" ca="1" si="571"/>
        <v>40724</v>
      </c>
      <c r="H6143" s="29" t="e">
        <f t="shared" ca="1" si="572"/>
        <v>#N/A</v>
      </c>
      <c r="I6143" s="1" t="e">
        <f t="shared" ca="1" si="575"/>
        <v>#N/A</v>
      </c>
      <c r="J6143" s="1" t="e">
        <f t="shared" ca="1" si="576"/>
        <v>#N/A</v>
      </c>
    </row>
    <row r="6144" spans="1:10" x14ac:dyDescent="0.2">
      <c r="A6144" s="5">
        <v>40716</v>
      </c>
      <c r="B6144" s="2">
        <v>-5.7808266941917763E-3</v>
      </c>
      <c r="C6144" s="1">
        <v>3592.7819478860974</v>
      </c>
      <c r="D6144" s="1">
        <v>3592.78</v>
      </c>
      <c r="E6144" s="1">
        <f t="shared" ca="1" si="573"/>
        <v>3050.0872148300987</v>
      </c>
      <c r="F6144" s="1">
        <f t="shared" ca="1" si="574"/>
        <v>1.1779269728849808</v>
      </c>
      <c r="G6144" s="5">
        <f t="shared" ca="1" si="571"/>
        <v>40724</v>
      </c>
      <c r="H6144" s="29" t="e">
        <f t="shared" ca="1" si="572"/>
        <v>#N/A</v>
      </c>
      <c r="I6144" s="1" t="e">
        <f t="shared" ca="1" si="575"/>
        <v>#N/A</v>
      </c>
      <c r="J6144" s="1" t="e">
        <f t="shared" ca="1" si="576"/>
        <v>#N/A</v>
      </c>
    </row>
    <row r="6145" spans="1:10" x14ac:dyDescent="0.2">
      <c r="A6145" s="5">
        <v>40717</v>
      </c>
      <c r="B6145" s="2">
        <v>-1.5144261546768845E-2</v>
      </c>
      <c r="C6145" s="1">
        <v>3538.3719183868006</v>
      </c>
      <c r="D6145" s="1">
        <v>3538.37</v>
      </c>
      <c r="E6145" s="1">
        <f t="shared" ca="1" si="573"/>
        <v>3003.8958963082559</v>
      </c>
      <c r="F6145" s="1">
        <f t="shared" ca="1" si="574"/>
        <v>1.1779269728849808</v>
      </c>
      <c r="G6145" s="5">
        <f t="shared" ca="1" si="571"/>
        <v>40724</v>
      </c>
      <c r="H6145" s="29" t="e">
        <f t="shared" ca="1" si="572"/>
        <v>#N/A</v>
      </c>
      <c r="I6145" s="1" t="e">
        <f t="shared" ca="1" si="575"/>
        <v>#N/A</v>
      </c>
      <c r="J6145" s="1" t="e">
        <f t="shared" ca="1" si="576"/>
        <v>#N/A</v>
      </c>
    </row>
    <row r="6146" spans="1:10" x14ac:dyDescent="0.2">
      <c r="A6146" s="5">
        <v>40718</v>
      </c>
      <c r="B6146" s="2">
        <v>1.1663562600858546E-2</v>
      </c>
      <c r="C6146" s="1">
        <v>3579.6419407620251</v>
      </c>
      <c r="D6146" s="1">
        <v>3579.64</v>
      </c>
      <c r="E6146" s="1">
        <f t="shared" ca="1" si="573"/>
        <v>3038.9320241413097</v>
      </c>
      <c r="F6146" s="1">
        <f t="shared" ca="1" si="574"/>
        <v>1.1779269728849806</v>
      </c>
      <c r="G6146" s="5">
        <f t="shared" ref="G6146:G6209" ca="1" si="577">EOMONTH(A6146,0)</f>
        <v>40724</v>
      </c>
      <c r="H6146" s="29" t="e">
        <f t="shared" ref="H6146:H6209" ca="1" si="578">VLOOKUP(G6146,$U$512:$Z$3894,2,0)</f>
        <v>#N/A</v>
      </c>
      <c r="I6146" s="1" t="e">
        <f t="shared" ca="1" si="575"/>
        <v>#N/A</v>
      </c>
      <c r="J6146" s="1" t="e">
        <f t="shared" ca="1" si="576"/>
        <v>#N/A</v>
      </c>
    </row>
    <row r="6147" spans="1:10" x14ac:dyDescent="0.2">
      <c r="A6147" s="5">
        <v>40721</v>
      </c>
      <c r="B6147" s="2">
        <v>7.632052385156074E-3</v>
      </c>
      <c r="C6147" s="1">
        <v>3606.9619555740228</v>
      </c>
      <c r="D6147" s="1">
        <v>3606.96</v>
      </c>
      <c r="E6147" s="1">
        <f t="shared" ref="E6147:E6210" ca="1" si="579">C6147/C$2*$E$2</f>
        <v>3062.1253125444846</v>
      </c>
      <c r="F6147" s="1">
        <f t="shared" ref="F6147:F6210" ca="1" si="580">D6147/E6147</f>
        <v>1.1779269728849806</v>
      </c>
      <c r="G6147" s="5">
        <f t="shared" ca="1" si="577"/>
        <v>40724</v>
      </c>
      <c r="H6147" s="29" t="e">
        <f t="shared" ca="1" si="578"/>
        <v>#N/A</v>
      </c>
      <c r="I6147" s="1" t="e">
        <f t="shared" ref="I6147:I6210" ca="1" si="581">H6147/$H$2*$I$2</f>
        <v>#N/A</v>
      </c>
      <c r="J6147" s="1" t="e">
        <f t="shared" ref="J6147:J6210" ca="1" si="582">D6147/I6147</f>
        <v>#N/A</v>
      </c>
    </row>
    <row r="6148" spans="1:10" x14ac:dyDescent="0.2">
      <c r="A6148" s="5">
        <v>40722</v>
      </c>
      <c r="B6148" s="2">
        <v>1.2772528666799898E-2</v>
      </c>
      <c r="C6148" s="1">
        <v>3653.0319805516488</v>
      </c>
      <c r="D6148" s="1">
        <v>3653.03</v>
      </c>
      <c r="E6148" s="1">
        <f t="shared" ca="1" si="579"/>
        <v>3101.2363958802925</v>
      </c>
      <c r="F6148" s="1">
        <f t="shared" ca="1" si="580"/>
        <v>1.1779269728849806</v>
      </c>
      <c r="G6148" s="5">
        <f t="shared" ca="1" si="577"/>
        <v>40724</v>
      </c>
      <c r="H6148" s="29" t="e">
        <f t="shared" ca="1" si="578"/>
        <v>#N/A</v>
      </c>
      <c r="I6148" s="1" t="e">
        <f t="shared" ca="1" si="581"/>
        <v>#N/A</v>
      </c>
      <c r="J6148" s="1" t="e">
        <f t="shared" ca="1" si="582"/>
        <v>#N/A</v>
      </c>
    </row>
    <row r="6149" spans="1:10" x14ac:dyDescent="0.2">
      <c r="A6149" s="5">
        <v>40723</v>
      </c>
      <c r="B6149" s="2">
        <v>1.3889839393599335E-2</v>
      </c>
      <c r="C6149" s="1">
        <v>3703.7720080611934</v>
      </c>
      <c r="D6149" s="1">
        <v>3703.77</v>
      </c>
      <c r="E6149" s="1">
        <f t="shared" ca="1" si="579"/>
        <v>3144.3120713406547</v>
      </c>
      <c r="F6149" s="1">
        <f t="shared" ca="1" si="580"/>
        <v>1.1779269728849804</v>
      </c>
      <c r="G6149" s="5">
        <f t="shared" ca="1" si="577"/>
        <v>40724</v>
      </c>
      <c r="H6149" s="29" t="e">
        <f t="shared" ca="1" si="578"/>
        <v>#N/A</v>
      </c>
      <c r="I6149" s="1" t="e">
        <f t="shared" ca="1" si="581"/>
        <v>#N/A</v>
      </c>
      <c r="J6149" s="1" t="e">
        <f t="shared" ca="1" si="582"/>
        <v>#N/A</v>
      </c>
    </row>
    <row r="6150" spans="1:10" x14ac:dyDescent="0.2">
      <c r="A6150" s="5">
        <v>40724</v>
      </c>
      <c r="B6150" s="2">
        <v>4.3577219967763092E-3</v>
      </c>
      <c r="C6150" s="1">
        <v>3719.9120168117661</v>
      </c>
      <c r="D6150" s="1">
        <v>3719.91</v>
      </c>
      <c r="E6150" s="1">
        <f t="shared" ca="1" si="579"/>
        <v>3158.0141092186655</v>
      </c>
      <c r="F6150" s="1">
        <f t="shared" ca="1" si="580"/>
        <v>1.1779269728849802</v>
      </c>
      <c r="G6150" s="5">
        <f t="shared" ca="1" si="577"/>
        <v>40724</v>
      </c>
      <c r="H6150" s="29" t="e">
        <f t="shared" ca="1" si="578"/>
        <v>#N/A</v>
      </c>
      <c r="I6150" s="1" t="e">
        <f t="shared" ca="1" si="581"/>
        <v>#N/A</v>
      </c>
      <c r="J6150" s="1" t="e">
        <f t="shared" ca="1" si="582"/>
        <v>#N/A</v>
      </c>
    </row>
    <row r="6151" spans="1:10" x14ac:dyDescent="0.2">
      <c r="A6151" s="5">
        <v>40725</v>
      </c>
      <c r="B6151" s="2">
        <v>1.9113365645944125E-3</v>
      </c>
      <c r="C6151" s="1">
        <v>3727.0220206665726</v>
      </c>
      <c r="D6151" s="1">
        <v>3727.02</v>
      </c>
      <c r="E6151" s="1">
        <f t="shared" ca="1" si="579"/>
        <v>3164.0501370571201</v>
      </c>
      <c r="F6151" s="1">
        <f t="shared" ca="1" si="580"/>
        <v>1.1779269728849802</v>
      </c>
      <c r="G6151" s="5">
        <f t="shared" ca="1" si="577"/>
        <v>40755</v>
      </c>
      <c r="H6151" s="29" t="e">
        <f t="shared" ca="1" si="578"/>
        <v>#N/A</v>
      </c>
      <c r="I6151" s="1" t="e">
        <f t="shared" ca="1" si="581"/>
        <v>#N/A</v>
      </c>
      <c r="J6151" s="1" t="e">
        <f t="shared" ca="1" si="582"/>
        <v>#N/A</v>
      </c>
    </row>
    <row r="6152" spans="1:10" x14ac:dyDescent="0.2">
      <c r="A6152" s="5">
        <v>40728</v>
      </c>
      <c r="B6152" s="2">
        <v>5.0791248772477093E-3</v>
      </c>
      <c r="C6152" s="1">
        <v>3745.9520309297905</v>
      </c>
      <c r="D6152" s="1">
        <v>3745.95</v>
      </c>
      <c r="E6152" s="1">
        <f t="shared" ca="1" si="579"/>
        <v>3180.1207428211064</v>
      </c>
      <c r="F6152" s="1">
        <f t="shared" ca="1" si="580"/>
        <v>1.1779269728849799</v>
      </c>
      <c r="G6152" s="5">
        <f t="shared" ca="1" si="577"/>
        <v>40755</v>
      </c>
      <c r="H6152" s="29" t="e">
        <f t="shared" ca="1" si="578"/>
        <v>#N/A</v>
      </c>
      <c r="I6152" s="1" t="e">
        <f t="shared" ca="1" si="581"/>
        <v>#N/A</v>
      </c>
      <c r="J6152" s="1" t="e">
        <f t="shared" ca="1" si="582"/>
        <v>#N/A</v>
      </c>
    </row>
    <row r="6153" spans="1:10" x14ac:dyDescent="0.2">
      <c r="A6153" s="5">
        <v>40729</v>
      </c>
      <c r="B6153" s="2">
        <v>5.499272547685008E-3</v>
      </c>
      <c r="C6153" s="1">
        <v>3766.5520420984276</v>
      </c>
      <c r="D6153" s="1">
        <v>3766.55</v>
      </c>
      <c r="E6153" s="1">
        <f t="shared" ca="1" si="579"/>
        <v>3197.6090935204261</v>
      </c>
      <c r="F6153" s="1">
        <f t="shared" ca="1" si="580"/>
        <v>1.1779269728849799</v>
      </c>
      <c r="G6153" s="5">
        <f t="shared" ca="1" si="577"/>
        <v>40755</v>
      </c>
      <c r="H6153" s="29" t="e">
        <f t="shared" ca="1" si="578"/>
        <v>#N/A</v>
      </c>
      <c r="I6153" s="1" t="e">
        <f t="shared" ca="1" si="581"/>
        <v>#N/A</v>
      </c>
      <c r="J6153" s="1" t="e">
        <f t="shared" ca="1" si="582"/>
        <v>#N/A</v>
      </c>
    </row>
    <row r="6154" spans="1:10" x14ac:dyDescent="0.2">
      <c r="A6154" s="5">
        <v>40730</v>
      </c>
      <c r="B6154" s="2">
        <v>-3.8284371639829562E-3</v>
      </c>
      <c r="C6154" s="1">
        <v>3752.132034280382</v>
      </c>
      <c r="D6154" s="1">
        <v>3752.13</v>
      </c>
      <c r="E6154" s="1">
        <f t="shared" ca="1" si="579"/>
        <v>3185.3672480309024</v>
      </c>
      <c r="F6154" s="1">
        <f t="shared" ca="1" si="580"/>
        <v>1.1779269728849799</v>
      </c>
      <c r="G6154" s="5">
        <f t="shared" ca="1" si="577"/>
        <v>40755</v>
      </c>
      <c r="H6154" s="29" t="e">
        <f t="shared" ca="1" si="578"/>
        <v>#N/A</v>
      </c>
      <c r="I6154" s="1" t="e">
        <f t="shared" ca="1" si="581"/>
        <v>#N/A</v>
      </c>
      <c r="J6154" s="1" t="e">
        <f t="shared" ca="1" si="582"/>
        <v>#N/A</v>
      </c>
    </row>
    <row r="6155" spans="1:10" x14ac:dyDescent="0.2">
      <c r="A6155" s="5">
        <v>40731</v>
      </c>
      <c r="B6155" s="2">
        <v>5.1464101723555089E-3</v>
      </c>
      <c r="C6155" s="1">
        <v>3771.4420447496236</v>
      </c>
      <c r="D6155" s="1">
        <v>3771.44</v>
      </c>
      <c r="E6155" s="1">
        <f t="shared" ca="1" si="579"/>
        <v>3201.7604544388569</v>
      </c>
      <c r="F6155" s="1">
        <f t="shared" ca="1" si="580"/>
        <v>1.1779269728849799</v>
      </c>
      <c r="G6155" s="5">
        <f t="shared" ca="1" si="577"/>
        <v>40755</v>
      </c>
      <c r="H6155" s="29" t="e">
        <f t="shared" ca="1" si="578"/>
        <v>#N/A</v>
      </c>
      <c r="I6155" s="1" t="e">
        <f t="shared" ca="1" si="581"/>
        <v>#N/A</v>
      </c>
      <c r="J6155" s="1" t="e">
        <f t="shared" ca="1" si="582"/>
        <v>#N/A</v>
      </c>
    </row>
    <row r="6156" spans="1:10" x14ac:dyDescent="0.2">
      <c r="A6156" s="5">
        <v>40732</v>
      </c>
      <c r="B6156" s="2">
        <v>-9.0946694100927372E-3</v>
      </c>
      <c r="C6156" s="1">
        <v>3737.1420261533017</v>
      </c>
      <c r="D6156" s="1">
        <v>3737.14</v>
      </c>
      <c r="E6156" s="1">
        <f t="shared" ca="1" si="579"/>
        <v>3172.6415015754269</v>
      </c>
      <c r="F6156" s="1">
        <f t="shared" ca="1" si="580"/>
        <v>1.1779269728849799</v>
      </c>
      <c r="G6156" s="5">
        <f t="shared" ca="1" si="577"/>
        <v>40755</v>
      </c>
      <c r="H6156" s="29" t="e">
        <f t="shared" ca="1" si="578"/>
        <v>#N/A</v>
      </c>
      <c r="I6156" s="1" t="e">
        <f t="shared" ca="1" si="581"/>
        <v>#N/A</v>
      </c>
      <c r="J6156" s="1" t="e">
        <f t="shared" ca="1" si="582"/>
        <v>#N/A</v>
      </c>
    </row>
    <row r="6157" spans="1:10" x14ac:dyDescent="0.2">
      <c r="A6157" s="5">
        <v>40735</v>
      </c>
      <c r="B6157" s="2">
        <v>-4.8646826182587866E-3</v>
      </c>
      <c r="C6157" s="1">
        <v>3718.9620162967094</v>
      </c>
      <c r="D6157" s="1">
        <v>3718.96</v>
      </c>
      <c r="E6157" s="1">
        <f t="shared" ca="1" si="579"/>
        <v>3157.2076076087469</v>
      </c>
      <c r="F6157" s="1">
        <f t="shared" ca="1" si="580"/>
        <v>1.1779269728849797</v>
      </c>
      <c r="G6157" s="5">
        <f t="shared" ca="1" si="577"/>
        <v>40755</v>
      </c>
      <c r="H6157" s="29" t="e">
        <f t="shared" ca="1" si="578"/>
        <v>#N/A</v>
      </c>
      <c r="I6157" s="1" t="e">
        <f t="shared" ca="1" si="581"/>
        <v>#N/A</v>
      </c>
      <c r="J6157" s="1" t="e">
        <f t="shared" ca="1" si="582"/>
        <v>#N/A</v>
      </c>
    </row>
    <row r="6158" spans="1:10" x14ac:dyDescent="0.2">
      <c r="A6158" s="5">
        <v>40736</v>
      </c>
      <c r="B6158" s="2">
        <v>2.5598554434573817E-3</v>
      </c>
      <c r="C6158" s="1">
        <v>3728.4820214581378</v>
      </c>
      <c r="D6158" s="1">
        <v>3728.48</v>
      </c>
      <c r="E6158" s="1">
        <f t="shared" ca="1" si="579"/>
        <v>3165.2896026892095</v>
      </c>
      <c r="F6158" s="1">
        <f t="shared" ca="1" si="580"/>
        <v>1.1779269728849795</v>
      </c>
      <c r="G6158" s="5">
        <f t="shared" ca="1" si="577"/>
        <v>40755</v>
      </c>
      <c r="H6158" s="29" t="e">
        <f t="shared" ca="1" si="578"/>
        <v>#N/A</v>
      </c>
      <c r="I6158" s="1" t="e">
        <f t="shared" ca="1" si="581"/>
        <v>#N/A</v>
      </c>
      <c r="J6158" s="1" t="e">
        <f t="shared" ca="1" si="582"/>
        <v>#N/A</v>
      </c>
    </row>
    <row r="6159" spans="1:10" x14ac:dyDescent="0.2">
      <c r="A6159" s="5">
        <v>40737</v>
      </c>
      <c r="B6159" s="2">
        <v>1.2023666480710515E-2</v>
      </c>
      <c r="C6159" s="1">
        <v>3773.3120457634759</v>
      </c>
      <c r="D6159" s="1">
        <v>3773.31</v>
      </c>
      <c r="E6159" s="1">
        <f t="shared" ca="1" si="579"/>
        <v>3203.3479891868051</v>
      </c>
      <c r="F6159" s="1">
        <f t="shared" ca="1" si="580"/>
        <v>1.1779269728849797</v>
      </c>
      <c r="G6159" s="5">
        <f t="shared" ca="1" si="577"/>
        <v>40755</v>
      </c>
      <c r="H6159" s="29" t="e">
        <f t="shared" ca="1" si="578"/>
        <v>#N/A</v>
      </c>
      <c r="I6159" s="1" t="e">
        <f t="shared" ca="1" si="581"/>
        <v>#N/A</v>
      </c>
      <c r="J6159" s="1" t="e">
        <f t="shared" ca="1" si="582"/>
        <v>#N/A</v>
      </c>
    </row>
    <row r="6160" spans="1:10" x14ac:dyDescent="0.2">
      <c r="A6160" s="5">
        <v>40738</v>
      </c>
      <c r="B6160" s="2">
        <v>-3.2968401748068032E-3</v>
      </c>
      <c r="C6160" s="1">
        <v>3760.8720390189205</v>
      </c>
      <c r="D6160" s="1">
        <v>3760.87</v>
      </c>
      <c r="E6160" s="1">
        <f t="shared" ca="1" si="579"/>
        <v>3192.7870628421674</v>
      </c>
      <c r="F6160" s="1">
        <f t="shared" ca="1" si="580"/>
        <v>1.1779269728849797</v>
      </c>
      <c r="G6160" s="5">
        <f t="shared" ca="1" si="577"/>
        <v>40755</v>
      </c>
      <c r="H6160" s="29" t="e">
        <f t="shared" ca="1" si="578"/>
        <v>#N/A</v>
      </c>
      <c r="I6160" s="1" t="e">
        <f t="shared" ca="1" si="581"/>
        <v>#N/A</v>
      </c>
      <c r="J6160" s="1" t="e">
        <f t="shared" ca="1" si="582"/>
        <v>#N/A</v>
      </c>
    </row>
    <row r="6161" spans="1:10" x14ac:dyDescent="0.2">
      <c r="A6161" s="5">
        <v>40739</v>
      </c>
      <c r="B6161" s="2">
        <v>2.6243927601858896E-3</v>
      </c>
      <c r="C6161" s="1">
        <v>3770.7420443701071</v>
      </c>
      <c r="D6161" s="1">
        <v>3770.74</v>
      </c>
      <c r="E6161" s="1">
        <f t="shared" ca="1" si="579"/>
        <v>3201.1661900947051</v>
      </c>
      <c r="F6161" s="1">
        <f t="shared" ca="1" si="580"/>
        <v>1.1779269728849797</v>
      </c>
      <c r="G6161" s="5">
        <f t="shared" ca="1" si="577"/>
        <v>40755</v>
      </c>
      <c r="H6161" s="29" t="e">
        <f t="shared" ca="1" si="578"/>
        <v>#N/A</v>
      </c>
      <c r="I6161" s="1" t="e">
        <f t="shared" ca="1" si="581"/>
        <v>#N/A</v>
      </c>
      <c r="J6161" s="1" t="e">
        <f t="shared" ca="1" si="582"/>
        <v>#N/A</v>
      </c>
    </row>
    <row r="6162" spans="1:10" x14ac:dyDescent="0.2">
      <c r="A6162" s="5">
        <v>40742</v>
      </c>
      <c r="B6162" s="2">
        <v>-1.2782636829905991E-2</v>
      </c>
      <c r="C6162" s="1">
        <v>3722.542018237667</v>
      </c>
      <c r="D6162" s="1">
        <v>3722.54</v>
      </c>
      <c r="E6162" s="1">
        <f t="shared" ca="1" si="579"/>
        <v>3160.2468452545513</v>
      </c>
      <c r="F6162" s="1">
        <f t="shared" ca="1" si="580"/>
        <v>1.1779269728849795</v>
      </c>
      <c r="G6162" s="5">
        <f t="shared" ca="1" si="577"/>
        <v>40755</v>
      </c>
      <c r="H6162" s="29" t="e">
        <f t="shared" ca="1" si="578"/>
        <v>#N/A</v>
      </c>
      <c r="I6162" s="1" t="e">
        <f t="shared" ca="1" si="581"/>
        <v>#N/A</v>
      </c>
      <c r="J6162" s="1" t="e">
        <f t="shared" ca="1" si="582"/>
        <v>#N/A</v>
      </c>
    </row>
    <row r="6163" spans="1:10" x14ac:dyDescent="0.2">
      <c r="A6163" s="5">
        <v>40743</v>
      </c>
      <c r="B6163" s="2">
        <v>5.8696481434719061E-3</v>
      </c>
      <c r="C6163" s="1">
        <v>3744.3920300840118</v>
      </c>
      <c r="D6163" s="1">
        <v>3744.39</v>
      </c>
      <c r="E6163" s="1">
        <f t="shared" ca="1" si="579"/>
        <v>3178.7963822827123</v>
      </c>
      <c r="F6163" s="1">
        <f t="shared" ca="1" si="580"/>
        <v>1.1779269728849797</v>
      </c>
      <c r="G6163" s="5">
        <f t="shared" ca="1" si="577"/>
        <v>40755</v>
      </c>
      <c r="H6163" s="29" t="e">
        <f t="shared" ca="1" si="578"/>
        <v>#N/A</v>
      </c>
      <c r="I6163" s="1" t="e">
        <f t="shared" ca="1" si="581"/>
        <v>#N/A</v>
      </c>
      <c r="J6163" s="1" t="e">
        <f t="shared" ca="1" si="582"/>
        <v>#N/A</v>
      </c>
    </row>
    <row r="6164" spans="1:10" x14ac:dyDescent="0.2">
      <c r="A6164" s="5">
        <v>40744</v>
      </c>
      <c r="B6164" s="2">
        <v>-8.0119859309446539E-5</v>
      </c>
      <c r="C6164" s="1">
        <v>3744.0920299213622</v>
      </c>
      <c r="D6164" s="1">
        <v>3744.09</v>
      </c>
      <c r="E6164" s="1">
        <f t="shared" ca="1" si="579"/>
        <v>3178.5416975637904</v>
      </c>
      <c r="F6164" s="1">
        <f t="shared" ca="1" si="580"/>
        <v>1.1779269728849797</v>
      </c>
      <c r="G6164" s="5">
        <f t="shared" ca="1" si="577"/>
        <v>40755</v>
      </c>
      <c r="H6164" s="29" t="e">
        <f t="shared" ca="1" si="578"/>
        <v>#N/A</v>
      </c>
      <c r="I6164" s="1" t="e">
        <f t="shared" ca="1" si="581"/>
        <v>#N/A</v>
      </c>
      <c r="J6164" s="1" t="e">
        <f t="shared" ca="1" si="582"/>
        <v>#N/A</v>
      </c>
    </row>
    <row r="6165" spans="1:10" x14ac:dyDescent="0.2">
      <c r="A6165" s="5">
        <v>40745</v>
      </c>
      <c r="B6165" s="2">
        <v>2.1740930372933231E-3</v>
      </c>
      <c r="C6165" s="1">
        <v>3752.2320343345996</v>
      </c>
      <c r="D6165" s="1">
        <v>3752.23</v>
      </c>
      <c r="E6165" s="1">
        <f t="shared" ca="1" si="579"/>
        <v>3185.4521429372103</v>
      </c>
      <c r="F6165" s="1">
        <f t="shared" ca="1" si="580"/>
        <v>1.1779269728849797</v>
      </c>
      <c r="G6165" s="5">
        <f t="shared" ca="1" si="577"/>
        <v>40755</v>
      </c>
      <c r="H6165" s="29" t="e">
        <f t="shared" ca="1" si="578"/>
        <v>#N/A</v>
      </c>
      <c r="I6165" s="1" t="e">
        <f t="shared" ca="1" si="581"/>
        <v>#N/A</v>
      </c>
      <c r="J6165" s="1" t="e">
        <f t="shared" ca="1" si="582"/>
        <v>#N/A</v>
      </c>
    </row>
    <row r="6166" spans="1:10" x14ac:dyDescent="0.2">
      <c r="A6166" s="5">
        <v>40746</v>
      </c>
      <c r="B6166" s="2">
        <v>-3.4086396622807769E-3</v>
      </c>
      <c r="C6166" s="1">
        <v>3739.442027400286</v>
      </c>
      <c r="D6166" s="1">
        <v>3739.44</v>
      </c>
      <c r="E6166" s="1">
        <f t="shared" ca="1" si="579"/>
        <v>3174.5940844204974</v>
      </c>
      <c r="F6166" s="1">
        <f t="shared" ca="1" si="580"/>
        <v>1.1779269728849797</v>
      </c>
      <c r="G6166" s="5">
        <f t="shared" ca="1" si="577"/>
        <v>40755</v>
      </c>
      <c r="H6166" s="29" t="e">
        <f t="shared" ca="1" si="578"/>
        <v>#N/A</v>
      </c>
      <c r="I6166" s="1" t="e">
        <f t="shared" ca="1" si="581"/>
        <v>#N/A</v>
      </c>
      <c r="J6166" s="1" t="e">
        <f t="shared" ca="1" si="582"/>
        <v>#N/A</v>
      </c>
    </row>
    <row r="6167" spans="1:10" x14ac:dyDescent="0.2">
      <c r="A6167" s="5">
        <v>40749</v>
      </c>
      <c r="B6167" s="2">
        <v>1.7649701559592224E-3</v>
      </c>
      <c r="C6167" s="1">
        <v>3746.0420309785873</v>
      </c>
      <c r="D6167" s="1">
        <v>3746.04</v>
      </c>
      <c r="E6167" s="1">
        <f t="shared" ca="1" si="579"/>
        <v>3180.1971482367844</v>
      </c>
      <c r="F6167" s="1">
        <f t="shared" ca="1" si="580"/>
        <v>1.1779269728849795</v>
      </c>
      <c r="G6167" s="5">
        <f t="shared" ca="1" si="577"/>
        <v>40755</v>
      </c>
      <c r="H6167" s="29" t="e">
        <f t="shared" ca="1" si="578"/>
        <v>#N/A</v>
      </c>
      <c r="I6167" s="1" t="e">
        <f t="shared" ca="1" si="581"/>
        <v>#N/A</v>
      </c>
      <c r="J6167" s="1" t="e">
        <f t="shared" ca="1" si="582"/>
        <v>#N/A</v>
      </c>
    </row>
    <row r="6168" spans="1:10" x14ac:dyDescent="0.2">
      <c r="A6168" s="5">
        <v>40750</v>
      </c>
      <c r="B6168" s="2">
        <v>-6.1478254369947694E-3</v>
      </c>
      <c r="C6168" s="1">
        <v>3723.0120184924854</v>
      </c>
      <c r="D6168" s="1">
        <v>3723.01</v>
      </c>
      <c r="E6168" s="1">
        <f t="shared" ca="1" si="579"/>
        <v>3160.6458513141956</v>
      </c>
      <c r="F6168" s="1">
        <f t="shared" ca="1" si="580"/>
        <v>1.1779269728849797</v>
      </c>
      <c r="G6168" s="5">
        <f t="shared" ca="1" si="577"/>
        <v>40755</v>
      </c>
      <c r="H6168" s="29" t="e">
        <f t="shared" ca="1" si="578"/>
        <v>#N/A</v>
      </c>
      <c r="I6168" s="1" t="e">
        <f t="shared" ca="1" si="581"/>
        <v>#N/A</v>
      </c>
      <c r="J6168" s="1" t="e">
        <f t="shared" ca="1" si="582"/>
        <v>#N/A</v>
      </c>
    </row>
    <row r="6169" spans="1:10" x14ac:dyDescent="0.2">
      <c r="A6169" s="5">
        <v>40751</v>
      </c>
      <c r="B6169" s="2">
        <v>-8.6193698109863215E-3</v>
      </c>
      <c r="C6169" s="1">
        <v>3690.9220010943518</v>
      </c>
      <c r="D6169" s="1">
        <v>3690.92</v>
      </c>
      <c r="E6169" s="1">
        <f t="shared" ca="1" si="579"/>
        <v>3133.4030758801591</v>
      </c>
      <c r="F6169" s="1">
        <f t="shared" ca="1" si="580"/>
        <v>1.1779269728849797</v>
      </c>
      <c r="G6169" s="5">
        <f t="shared" ca="1" si="577"/>
        <v>40755</v>
      </c>
      <c r="H6169" s="29" t="e">
        <f t="shared" ca="1" si="578"/>
        <v>#N/A</v>
      </c>
      <c r="I6169" s="1" t="e">
        <f t="shared" ca="1" si="581"/>
        <v>#N/A</v>
      </c>
      <c r="J6169" s="1" t="e">
        <f t="shared" ca="1" si="582"/>
        <v>#N/A</v>
      </c>
    </row>
    <row r="6170" spans="1:10" x14ac:dyDescent="0.2">
      <c r="A6170" s="5">
        <v>40752</v>
      </c>
      <c r="B6170" s="2">
        <v>-4.6736315065079026E-3</v>
      </c>
      <c r="C6170" s="1">
        <v>3673.6719917419741</v>
      </c>
      <c r="D6170" s="1">
        <v>3673.67</v>
      </c>
      <c r="E6170" s="1">
        <f t="shared" ca="1" si="579"/>
        <v>3118.7587045421365</v>
      </c>
      <c r="F6170" s="1">
        <f t="shared" ca="1" si="580"/>
        <v>1.1779269728849799</v>
      </c>
      <c r="G6170" s="5">
        <f t="shared" ca="1" si="577"/>
        <v>40755</v>
      </c>
      <c r="H6170" s="29" t="e">
        <f t="shared" ca="1" si="578"/>
        <v>#N/A</v>
      </c>
      <c r="I6170" s="1" t="e">
        <f t="shared" ca="1" si="581"/>
        <v>#N/A</v>
      </c>
      <c r="J6170" s="1" t="e">
        <f t="shared" ca="1" si="582"/>
        <v>#N/A</v>
      </c>
    </row>
    <row r="6171" spans="1:10" x14ac:dyDescent="0.2">
      <c r="A6171" s="5">
        <v>40753</v>
      </c>
      <c r="B6171" s="2">
        <v>-7.578252809860464E-3</v>
      </c>
      <c r="C6171" s="1">
        <v>3645.8319766480499</v>
      </c>
      <c r="D6171" s="1">
        <v>3645.83</v>
      </c>
      <c r="E6171" s="1">
        <f t="shared" ca="1" si="579"/>
        <v>3095.1239626261636</v>
      </c>
      <c r="F6171" s="1">
        <f t="shared" ca="1" si="580"/>
        <v>1.1779269728849797</v>
      </c>
      <c r="G6171" s="5">
        <f t="shared" ca="1" si="577"/>
        <v>40755</v>
      </c>
      <c r="H6171" s="29" t="e">
        <f t="shared" ca="1" si="578"/>
        <v>#N/A</v>
      </c>
      <c r="I6171" s="1" t="e">
        <f t="shared" ca="1" si="581"/>
        <v>#N/A</v>
      </c>
      <c r="J6171" s="1" t="e">
        <f t="shared" ca="1" si="582"/>
        <v>#N/A</v>
      </c>
    </row>
    <row r="6172" spans="1:10" x14ac:dyDescent="0.2">
      <c r="A6172" s="5">
        <v>40756</v>
      </c>
      <c r="B6172" s="2">
        <v>2.7894882646750663E-3</v>
      </c>
      <c r="C6172" s="1">
        <v>3656.0019821618866</v>
      </c>
      <c r="D6172" s="1">
        <v>3656</v>
      </c>
      <c r="E6172" s="1">
        <f t="shared" ca="1" si="579"/>
        <v>3103.7577745976241</v>
      </c>
      <c r="F6172" s="1">
        <f t="shared" ca="1" si="580"/>
        <v>1.1779269728849795</v>
      </c>
      <c r="G6172" s="5">
        <f t="shared" ca="1" si="577"/>
        <v>40786</v>
      </c>
      <c r="H6172" s="29" t="e">
        <f t="shared" ca="1" si="578"/>
        <v>#N/A</v>
      </c>
      <c r="I6172" s="1" t="e">
        <f t="shared" ca="1" si="581"/>
        <v>#N/A</v>
      </c>
      <c r="J6172" s="1" t="e">
        <f t="shared" ca="1" si="582"/>
        <v>#N/A</v>
      </c>
    </row>
    <row r="6173" spans="1:10" x14ac:dyDescent="0.2">
      <c r="A6173" s="5">
        <v>40757</v>
      </c>
      <c r="B6173" s="2">
        <v>-1.2333150984682795E-2</v>
      </c>
      <c r="C6173" s="1">
        <v>3610.9119577155843</v>
      </c>
      <c r="D6173" s="1">
        <v>3610.91</v>
      </c>
      <c r="E6173" s="1">
        <f t="shared" ca="1" si="579"/>
        <v>3065.4786613436281</v>
      </c>
      <c r="F6173" s="1">
        <f t="shared" ca="1" si="580"/>
        <v>1.1779269728849797</v>
      </c>
      <c r="G6173" s="5">
        <f t="shared" ca="1" si="577"/>
        <v>40786</v>
      </c>
      <c r="H6173" s="29" t="e">
        <f t="shared" ca="1" si="578"/>
        <v>#N/A</v>
      </c>
      <c r="I6173" s="1" t="e">
        <f t="shared" ca="1" si="581"/>
        <v>#N/A</v>
      </c>
      <c r="J6173" s="1" t="e">
        <f t="shared" ca="1" si="582"/>
        <v>#N/A</v>
      </c>
    </row>
    <row r="6174" spans="1:10" x14ac:dyDescent="0.2">
      <c r="A6174" s="5">
        <v>40758</v>
      </c>
      <c r="B6174" s="2">
        <v>-1.1382172360983822E-2</v>
      </c>
      <c r="C6174" s="1">
        <v>3569.8119354325281</v>
      </c>
      <c r="D6174" s="1">
        <v>3569.81</v>
      </c>
      <c r="E6174" s="1">
        <f t="shared" ca="1" si="579"/>
        <v>3030.5868548512967</v>
      </c>
      <c r="F6174" s="1">
        <f t="shared" ca="1" si="580"/>
        <v>1.1779269728849799</v>
      </c>
      <c r="G6174" s="5">
        <f t="shared" ca="1" si="577"/>
        <v>40786</v>
      </c>
      <c r="H6174" s="29" t="e">
        <f t="shared" ca="1" si="578"/>
        <v>#N/A</v>
      </c>
      <c r="I6174" s="1" t="e">
        <f t="shared" ca="1" si="581"/>
        <v>#N/A</v>
      </c>
      <c r="J6174" s="1" t="e">
        <f t="shared" ca="1" si="582"/>
        <v>#N/A</v>
      </c>
    </row>
    <row r="6175" spans="1:10" x14ac:dyDescent="0.2">
      <c r="A6175" s="5">
        <v>40759</v>
      </c>
      <c r="B6175" s="2">
        <v>-3.0105243696443185E-2</v>
      </c>
      <c r="C6175" s="1">
        <v>3462.3418771658603</v>
      </c>
      <c r="D6175" s="1">
        <v>3462.34</v>
      </c>
      <c r="E6175" s="1">
        <f t="shared" ca="1" si="579"/>
        <v>2939.3502990427614</v>
      </c>
      <c r="F6175" s="1">
        <f t="shared" ca="1" si="580"/>
        <v>1.1779269728849797</v>
      </c>
      <c r="G6175" s="5">
        <f t="shared" ca="1" si="577"/>
        <v>40786</v>
      </c>
      <c r="H6175" s="29" t="e">
        <f t="shared" ca="1" si="578"/>
        <v>#N/A</v>
      </c>
      <c r="I6175" s="1" t="e">
        <f t="shared" ca="1" si="581"/>
        <v>#N/A</v>
      </c>
      <c r="J6175" s="1" t="e">
        <f t="shared" ca="1" si="582"/>
        <v>#N/A</v>
      </c>
    </row>
    <row r="6176" spans="1:10" x14ac:dyDescent="0.2">
      <c r="A6176" s="5">
        <v>40760</v>
      </c>
      <c r="B6176" s="2">
        <v>-1.1648191685391884E-2</v>
      </c>
      <c r="C6176" s="1">
        <v>3422.0118553002726</v>
      </c>
      <c r="D6176" s="1">
        <v>3422.01</v>
      </c>
      <c r="E6176" s="1">
        <f t="shared" ca="1" si="579"/>
        <v>2905.1121833289972</v>
      </c>
      <c r="F6176" s="1">
        <f t="shared" ca="1" si="580"/>
        <v>1.1779269728849799</v>
      </c>
      <c r="G6176" s="5">
        <f t="shared" ca="1" si="577"/>
        <v>40786</v>
      </c>
      <c r="H6176" s="29" t="e">
        <f t="shared" ca="1" si="578"/>
        <v>#N/A</v>
      </c>
      <c r="I6176" s="1" t="e">
        <f t="shared" ca="1" si="581"/>
        <v>#N/A</v>
      </c>
      <c r="J6176" s="1" t="e">
        <f t="shared" ca="1" si="582"/>
        <v>#N/A</v>
      </c>
    </row>
    <row r="6177" spans="1:10" x14ac:dyDescent="0.2">
      <c r="A6177" s="5">
        <v>40763</v>
      </c>
      <c r="B6177" s="2">
        <v>-2.9584951534332271E-2</v>
      </c>
      <c r="C6177" s="1">
        <v>3320.7718004113035</v>
      </c>
      <c r="D6177" s="1">
        <v>3320.77</v>
      </c>
      <c r="E6177" s="1">
        <f t="shared" ca="1" si="579"/>
        <v>2819.1645801834102</v>
      </c>
      <c r="F6177" s="1">
        <f t="shared" ca="1" si="580"/>
        <v>1.1779269728849802</v>
      </c>
      <c r="G6177" s="5">
        <f t="shared" ca="1" si="577"/>
        <v>40786</v>
      </c>
      <c r="H6177" s="29" t="e">
        <f t="shared" ca="1" si="578"/>
        <v>#N/A</v>
      </c>
      <c r="I6177" s="1" t="e">
        <f t="shared" ca="1" si="581"/>
        <v>#N/A</v>
      </c>
      <c r="J6177" s="1" t="e">
        <f t="shared" ca="1" si="582"/>
        <v>#N/A</v>
      </c>
    </row>
    <row r="6178" spans="1:10" x14ac:dyDescent="0.2">
      <c r="A6178" s="5">
        <v>40765</v>
      </c>
      <c r="B6178" s="2">
        <v>9.4164907536504749E-3</v>
      </c>
      <c r="C6178" s="1">
        <v>3352.04181736486</v>
      </c>
      <c r="D6178" s="1">
        <v>3352.04</v>
      </c>
      <c r="E6178" s="1">
        <f t="shared" ca="1" si="579"/>
        <v>2845.7112173857263</v>
      </c>
      <c r="F6178" s="1">
        <f t="shared" ca="1" si="580"/>
        <v>1.1779269728849799</v>
      </c>
      <c r="G6178" s="5">
        <f t="shared" ca="1" si="577"/>
        <v>40786</v>
      </c>
      <c r="H6178" s="29" t="e">
        <f t="shared" ca="1" si="578"/>
        <v>#N/A</v>
      </c>
      <c r="I6178" s="1" t="e">
        <f t="shared" ca="1" si="581"/>
        <v>#N/A</v>
      </c>
      <c r="J6178" s="1" t="e">
        <f t="shared" ca="1" si="582"/>
        <v>#N/A</v>
      </c>
    </row>
    <row r="6179" spans="1:10" x14ac:dyDescent="0.2">
      <c r="A6179" s="5">
        <v>40766</v>
      </c>
      <c r="B6179" s="2">
        <v>2.9018150141406407E-2</v>
      </c>
      <c r="C6179" s="1">
        <v>3449.3118701014264</v>
      </c>
      <c r="D6179" s="1">
        <v>3449.31</v>
      </c>
      <c r="E6179" s="1">
        <f t="shared" ca="1" si="579"/>
        <v>2928.2884927509103</v>
      </c>
      <c r="F6179" s="1">
        <f t="shared" ca="1" si="580"/>
        <v>1.1779269728849797</v>
      </c>
      <c r="G6179" s="5">
        <f t="shared" ca="1" si="577"/>
        <v>40786</v>
      </c>
      <c r="H6179" s="29" t="e">
        <f t="shared" ca="1" si="578"/>
        <v>#N/A</v>
      </c>
      <c r="I6179" s="1" t="e">
        <f t="shared" ca="1" si="581"/>
        <v>#N/A</v>
      </c>
      <c r="J6179" s="1" t="e">
        <f t="shared" ca="1" si="582"/>
        <v>#N/A</v>
      </c>
    </row>
    <row r="6180" spans="1:10" x14ac:dyDescent="0.2">
      <c r="A6180" s="5">
        <v>40767</v>
      </c>
      <c r="B6180" s="2">
        <v>1.1402280456091152E-2</v>
      </c>
      <c r="C6180" s="1">
        <v>3488.641891424847</v>
      </c>
      <c r="D6180" s="1">
        <v>3488.64</v>
      </c>
      <c r="E6180" s="1">
        <f t="shared" ca="1" si="579"/>
        <v>2961.6776594016005</v>
      </c>
      <c r="F6180" s="1">
        <f t="shared" ca="1" si="580"/>
        <v>1.1779269728849799</v>
      </c>
      <c r="G6180" s="5">
        <f t="shared" ca="1" si="577"/>
        <v>40786</v>
      </c>
      <c r="H6180" s="29" t="e">
        <f t="shared" ca="1" si="578"/>
        <v>#N/A</v>
      </c>
      <c r="I6180" s="1" t="e">
        <f t="shared" ca="1" si="581"/>
        <v>#N/A</v>
      </c>
      <c r="J6180" s="1" t="e">
        <f t="shared" ca="1" si="582"/>
        <v>#N/A</v>
      </c>
    </row>
    <row r="6181" spans="1:10" x14ac:dyDescent="0.2">
      <c r="A6181" s="5">
        <v>40770</v>
      </c>
      <c r="B6181" s="2">
        <v>1.2483374610163356E-2</v>
      </c>
      <c r="C6181" s="1">
        <v>3532.1919150362123</v>
      </c>
      <c r="D6181" s="1">
        <v>3532.19</v>
      </c>
      <c r="E6181" s="1">
        <f t="shared" ca="1" si="579"/>
        <v>2998.6493910984623</v>
      </c>
      <c r="F6181" s="1">
        <f t="shared" ca="1" si="580"/>
        <v>1.1779269728849799</v>
      </c>
      <c r="G6181" s="5">
        <f t="shared" ca="1" si="577"/>
        <v>40786</v>
      </c>
      <c r="H6181" s="29" t="e">
        <f t="shared" ca="1" si="578"/>
        <v>#N/A</v>
      </c>
      <c r="I6181" s="1" t="e">
        <f t="shared" ca="1" si="581"/>
        <v>#N/A</v>
      </c>
      <c r="J6181" s="1" t="e">
        <f t="shared" ca="1" si="582"/>
        <v>#N/A</v>
      </c>
    </row>
    <row r="6182" spans="1:10" x14ac:dyDescent="0.2">
      <c r="A6182" s="5">
        <v>40771</v>
      </c>
      <c r="B6182" s="2">
        <v>-5.707507240550469E-3</v>
      </c>
      <c r="C6182" s="1">
        <v>3512.0319041061293</v>
      </c>
      <c r="D6182" s="1">
        <v>3512.03</v>
      </c>
      <c r="E6182" s="1">
        <f t="shared" ca="1" si="579"/>
        <v>2981.5345779868958</v>
      </c>
      <c r="F6182" s="1">
        <f t="shared" ca="1" si="580"/>
        <v>1.1779269728849799</v>
      </c>
      <c r="G6182" s="5">
        <f t="shared" ca="1" si="577"/>
        <v>40786</v>
      </c>
      <c r="H6182" s="29" t="e">
        <f t="shared" ca="1" si="578"/>
        <v>#N/A</v>
      </c>
      <c r="I6182" s="1" t="e">
        <f t="shared" ca="1" si="581"/>
        <v>#N/A</v>
      </c>
      <c r="J6182" s="1" t="e">
        <f t="shared" ca="1" si="582"/>
        <v>#N/A</v>
      </c>
    </row>
    <row r="6183" spans="1:10" x14ac:dyDescent="0.2">
      <c r="A6183" s="5">
        <v>40772</v>
      </c>
      <c r="B6183" s="2">
        <v>6.3837723481858788E-3</v>
      </c>
      <c r="C6183" s="1">
        <v>3534.4519162615088</v>
      </c>
      <c r="D6183" s="1">
        <v>3534.45</v>
      </c>
      <c r="E6183" s="1">
        <f t="shared" ca="1" si="579"/>
        <v>3000.5680159810086</v>
      </c>
      <c r="F6183" s="1">
        <f t="shared" ca="1" si="580"/>
        <v>1.1779269728849799</v>
      </c>
      <c r="G6183" s="5">
        <f t="shared" ca="1" si="577"/>
        <v>40786</v>
      </c>
      <c r="H6183" s="29" t="e">
        <f t="shared" ca="1" si="578"/>
        <v>#N/A</v>
      </c>
      <c r="I6183" s="1" t="e">
        <f t="shared" ca="1" si="581"/>
        <v>#N/A</v>
      </c>
      <c r="J6183" s="1" t="e">
        <f t="shared" ca="1" si="582"/>
        <v>#N/A</v>
      </c>
    </row>
    <row r="6184" spans="1:10" x14ac:dyDescent="0.2">
      <c r="A6184" s="5">
        <v>40773</v>
      </c>
      <c r="B6184" s="2">
        <v>-2.9484078145114556E-2</v>
      </c>
      <c r="C6184" s="1">
        <v>3430.2418597623046</v>
      </c>
      <c r="D6184" s="1">
        <v>3430.24</v>
      </c>
      <c r="E6184" s="1">
        <f t="shared" ca="1" si="579"/>
        <v>2912.0990341180932</v>
      </c>
      <c r="F6184" s="1">
        <f t="shared" ca="1" si="580"/>
        <v>1.1779269728849802</v>
      </c>
      <c r="G6184" s="5">
        <f t="shared" ca="1" si="577"/>
        <v>40786</v>
      </c>
      <c r="H6184" s="29" t="e">
        <f t="shared" ca="1" si="578"/>
        <v>#N/A</v>
      </c>
      <c r="I6184" s="1" t="e">
        <f t="shared" ca="1" si="581"/>
        <v>#N/A</v>
      </c>
      <c r="J6184" s="1" t="e">
        <f t="shared" ca="1" si="582"/>
        <v>#N/A</v>
      </c>
    </row>
    <row r="6185" spans="1:10" x14ac:dyDescent="0.2">
      <c r="A6185" s="5">
        <v>40774</v>
      </c>
      <c r="B6185" s="2">
        <v>3.0668408041421014E-3</v>
      </c>
      <c r="C6185" s="1">
        <v>3440.7618654659</v>
      </c>
      <c r="D6185" s="1">
        <v>3440.76</v>
      </c>
      <c r="E6185" s="1">
        <f t="shared" ca="1" si="579"/>
        <v>2921.0299782616294</v>
      </c>
      <c r="F6185" s="1">
        <f t="shared" ca="1" si="580"/>
        <v>1.1779269728849802</v>
      </c>
      <c r="G6185" s="5">
        <f t="shared" ca="1" si="577"/>
        <v>40786</v>
      </c>
      <c r="H6185" s="29" t="e">
        <f t="shared" ca="1" si="578"/>
        <v>#N/A</v>
      </c>
      <c r="I6185" s="1" t="e">
        <f t="shared" ca="1" si="581"/>
        <v>#N/A</v>
      </c>
      <c r="J6185" s="1" t="e">
        <f t="shared" ca="1" si="582"/>
        <v>#N/A</v>
      </c>
    </row>
    <row r="6186" spans="1:10" x14ac:dyDescent="0.2">
      <c r="A6186" s="5">
        <v>40777</v>
      </c>
      <c r="B6186" s="2">
        <v>2.2320650088933913E-3</v>
      </c>
      <c r="C6186" s="1">
        <v>3448.4418696297412</v>
      </c>
      <c r="D6186" s="1">
        <v>3448.44</v>
      </c>
      <c r="E6186" s="1">
        <f t="shared" ca="1" si="579"/>
        <v>2927.5499070660362</v>
      </c>
      <c r="F6186" s="1">
        <f t="shared" ca="1" si="580"/>
        <v>1.1779269728849799</v>
      </c>
      <c r="G6186" s="5">
        <f t="shared" ca="1" si="577"/>
        <v>40786</v>
      </c>
      <c r="H6186" s="29" t="e">
        <f t="shared" ca="1" si="578"/>
        <v>#N/A</v>
      </c>
      <c r="I6186" s="1" t="e">
        <f t="shared" ca="1" si="581"/>
        <v>#N/A</v>
      </c>
      <c r="J6186" s="1" t="e">
        <f t="shared" ca="1" si="582"/>
        <v>#N/A</v>
      </c>
    </row>
    <row r="6187" spans="1:10" x14ac:dyDescent="0.2">
      <c r="A6187" s="5">
        <v>40778</v>
      </c>
      <c r="B6187" s="2">
        <v>-5.886719792137951E-3</v>
      </c>
      <c r="C6187" s="1">
        <v>3428.1418586237546</v>
      </c>
      <c r="D6187" s="1">
        <v>3428.14</v>
      </c>
      <c r="E6187" s="1">
        <f t="shared" ca="1" si="579"/>
        <v>2910.3162410856385</v>
      </c>
      <c r="F6187" s="1">
        <f t="shared" ca="1" si="580"/>
        <v>1.1779269728849799</v>
      </c>
      <c r="G6187" s="5">
        <f t="shared" ca="1" si="577"/>
        <v>40786</v>
      </c>
      <c r="H6187" s="29" t="e">
        <f t="shared" ca="1" si="578"/>
        <v>#N/A</v>
      </c>
      <c r="I6187" s="1" t="e">
        <f t="shared" ca="1" si="581"/>
        <v>#N/A</v>
      </c>
      <c r="J6187" s="1" t="e">
        <f t="shared" ca="1" si="582"/>
        <v>#N/A</v>
      </c>
    </row>
    <row r="6188" spans="1:10" x14ac:dyDescent="0.2">
      <c r="A6188" s="5">
        <v>40779</v>
      </c>
      <c r="B6188" s="2">
        <v>1.178189922231887E-2</v>
      </c>
      <c r="C6188" s="1">
        <v>3468.5318805218726</v>
      </c>
      <c r="D6188" s="1">
        <v>3468.53</v>
      </c>
      <c r="E6188" s="1">
        <f t="shared" ca="1" si="579"/>
        <v>2944.6052937431873</v>
      </c>
      <c r="F6188" s="1">
        <f t="shared" ca="1" si="580"/>
        <v>1.1779269728849802</v>
      </c>
      <c r="G6188" s="5">
        <f t="shared" ca="1" si="577"/>
        <v>40786</v>
      </c>
      <c r="H6188" s="29" t="e">
        <f t="shared" ca="1" si="578"/>
        <v>#N/A</v>
      </c>
      <c r="I6188" s="1" t="e">
        <f t="shared" ca="1" si="581"/>
        <v>#N/A</v>
      </c>
      <c r="J6188" s="1" t="e">
        <f t="shared" ca="1" si="582"/>
        <v>#N/A</v>
      </c>
    </row>
    <row r="6189" spans="1:10" x14ac:dyDescent="0.2">
      <c r="A6189" s="5">
        <v>40780</v>
      </c>
      <c r="B6189" s="2">
        <v>-8.6174834872411177E-3</v>
      </c>
      <c r="C6189" s="1">
        <v>3438.6418643165061</v>
      </c>
      <c r="D6189" s="1">
        <v>3438.64</v>
      </c>
      <c r="E6189" s="1">
        <f t="shared" ca="1" si="579"/>
        <v>2919.230206247913</v>
      </c>
      <c r="F6189" s="1">
        <f t="shared" ca="1" si="580"/>
        <v>1.1779269728849799</v>
      </c>
      <c r="G6189" s="5">
        <f t="shared" ca="1" si="577"/>
        <v>40786</v>
      </c>
      <c r="H6189" s="29" t="e">
        <f t="shared" ca="1" si="578"/>
        <v>#N/A</v>
      </c>
      <c r="I6189" s="1" t="e">
        <f t="shared" ca="1" si="581"/>
        <v>#N/A</v>
      </c>
      <c r="J6189" s="1" t="e">
        <f t="shared" ca="1" si="582"/>
        <v>#N/A</v>
      </c>
    </row>
    <row r="6190" spans="1:10" x14ac:dyDescent="0.2">
      <c r="A6190" s="5">
        <v>40781</v>
      </c>
      <c r="B6190" s="2">
        <v>2.5766000511830978E-3</v>
      </c>
      <c r="C6190" s="1">
        <v>3447.5018691201044</v>
      </c>
      <c r="D6190" s="1">
        <v>3447.5</v>
      </c>
      <c r="E6190" s="1">
        <f t="shared" ca="1" si="579"/>
        <v>2926.7518949467467</v>
      </c>
      <c r="F6190" s="1">
        <f t="shared" ca="1" si="580"/>
        <v>1.1779269728849799</v>
      </c>
      <c r="G6190" s="5">
        <f t="shared" ca="1" si="577"/>
        <v>40786</v>
      </c>
      <c r="H6190" s="29" t="e">
        <f t="shared" ca="1" si="578"/>
        <v>#N/A</v>
      </c>
      <c r="I6190" s="1" t="e">
        <f t="shared" ca="1" si="581"/>
        <v>#N/A</v>
      </c>
      <c r="J6190" s="1" t="e">
        <f t="shared" ca="1" si="582"/>
        <v>#N/A</v>
      </c>
    </row>
    <row r="6191" spans="1:10" x14ac:dyDescent="0.2">
      <c r="A6191" s="5">
        <v>40784</v>
      </c>
      <c r="B6191" s="2">
        <v>2.9891225525743303E-2</v>
      </c>
      <c r="C6191" s="1">
        <v>3550.551924990395</v>
      </c>
      <c r="D6191" s="1">
        <v>3550.55</v>
      </c>
      <c r="E6191" s="1">
        <f t="shared" ca="1" si="579"/>
        <v>3014.2360958964964</v>
      </c>
      <c r="F6191" s="1">
        <f t="shared" ca="1" si="580"/>
        <v>1.1779269728849799</v>
      </c>
      <c r="G6191" s="5">
        <f t="shared" ca="1" si="577"/>
        <v>40786</v>
      </c>
      <c r="H6191" s="29" t="e">
        <f t="shared" ca="1" si="578"/>
        <v>#N/A</v>
      </c>
      <c r="I6191" s="1" t="e">
        <f t="shared" ca="1" si="581"/>
        <v>#N/A</v>
      </c>
      <c r="J6191" s="1" t="e">
        <f t="shared" ca="1" si="582"/>
        <v>#N/A</v>
      </c>
    </row>
    <row r="6192" spans="1:10" x14ac:dyDescent="0.2">
      <c r="A6192" s="5">
        <v>40785</v>
      </c>
      <c r="B6192" s="2">
        <v>2.3911788314485705E-3</v>
      </c>
      <c r="C6192" s="1">
        <v>3559.0419295933912</v>
      </c>
      <c r="D6192" s="1">
        <v>3559.04</v>
      </c>
      <c r="E6192" s="1">
        <f t="shared" ca="1" si="579"/>
        <v>3021.4436734419924</v>
      </c>
      <c r="F6192" s="1">
        <f t="shared" ca="1" si="580"/>
        <v>1.1779269728849799</v>
      </c>
      <c r="G6192" s="5">
        <f t="shared" ca="1" si="577"/>
        <v>40786</v>
      </c>
      <c r="H6192" s="29" t="e">
        <f t="shared" ca="1" si="578"/>
        <v>#N/A</v>
      </c>
      <c r="I6192" s="1" t="e">
        <f t="shared" ca="1" si="581"/>
        <v>#N/A</v>
      </c>
      <c r="J6192" s="1" t="e">
        <f t="shared" ca="1" si="582"/>
        <v>#N/A</v>
      </c>
    </row>
    <row r="6193" spans="1:10" x14ac:dyDescent="0.2">
      <c r="A6193" s="5">
        <v>40786</v>
      </c>
      <c r="B6193" s="2">
        <v>2.1087147095846026E-2</v>
      </c>
      <c r="C6193" s="1">
        <v>3634.0919702830106</v>
      </c>
      <c r="D6193" s="1">
        <v>3634.09</v>
      </c>
      <c r="E6193" s="1">
        <f t="shared" ca="1" si="579"/>
        <v>3085.1573006256772</v>
      </c>
      <c r="F6193" s="1">
        <f t="shared" ca="1" si="580"/>
        <v>1.1779269728849799</v>
      </c>
      <c r="G6193" s="5">
        <f t="shared" ca="1" si="577"/>
        <v>40786</v>
      </c>
      <c r="H6193" s="29" t="e">
        <f t="shared" ca="1" si="578"/>
        <v>#N/A</v>
      </c>
      <c r="I6193" s="1" t="e">
        <f t="shared" ca="1" si="581"/>
        <v>#N/A</v>
      </c>
      <c r="J6193" s="1" t="e">
        <f t="shared" ca="1" si="582"/>
        <v>#N/A</v>
      </c>
    </row>
    <row r="6194" spans="1:10" x14ac:dyDescent="0.2">
      <c r="A6194" s="5">
        <v>40787</v>
      </c>
      <c r="B6194" s="2">
        <v>2.6664171773400636E-3</v>
      </c>
      <c r="C6194" s="1">
        <v>3643.7819755366068</v>
      </c>
      <c r="D6194" s="1">
        <v>3643.78</v>
      </c>
      <c r="E6194" s="1">
        <f t="shared" ca="1" si="579"/>
        <v>3093.3836170468612</v>
      </c>
      <c r="F6194" s="1">
        <f t="shared" ca="1" si="580"/>
        <v>1.1779269728849802</v>
      </c>
      <c r="G6194" s="5">
        <f t="shared" ca="1" si="577"/>
        <v>40816</v>
      </c>
      <c r="H6194" s="29" t="e">
        <f t="shared" ca="1" si="578"/>
        <v>#N/A</v>
      </c>
      <c r="I6194" s="1" t="e">
        <f t="shared" ca="1" si="581"/>
        <v>#N/A</v>
      </c>
      <c r="J6194" s="1" t="e">
        <f t="shared" ca="1" si="582"/>
        <v>#N/A</v>
      </c>
    </row>
    <row r="6195" spans="1:10" x14ac:dyDescent="0.2">
      <c r="A6195" s="5">
        <v>40788</v>
      </c>
      <c r="B6195" s="2">
        <v>-1.831065541827448E-2</v>
      </c>
      <c r="C6195" s="1">
        <v>3577.0619393632364</v>
      </c>
      <c r="D6195" s="1">
        <v>3577.06</v>
      </c>
      <c r="E6195" s="1">
        <f t="shared" ca="1" si="579"/>
        <v>3036.7417355585808</v>
      </c>
      <c r="F6195" s="1">
        <f t="shared" ca="1" si="580"/>
        <v>1.1779269728849802</v>
      </c>
      <c r="G6195" s="5">
        <f t="shared" ca="1" si="577"/>
        <v>40816</v>
      </c>
      <c r="H6195" s="29" t="e">
        <f t="shared" ca="1" si="578"/>
        <v>#N/A</v>
      </c>
      <c r="I6195" s="1" t="e">
        <f t="shared" ca="1" si="581"/>
        <v>#N/A</v>
      </c>
      <c r="J6195" s="1" t="e">
        <f t="shared" ca="1" si="582"/>
        <v>#N/A</v>
      </c>
    </row>
    <row r="6196" spans="1:10" x14ac:dyDescent="0.2">
      <c r="A6196" s="5">
        <v>40791</v>
      </c>
      <c r="B6196" s="2">
        <v>-1.7841467573929459E-2</v>
      </c>
      <c r="C6196" s="1">
        <v>3513.2419047621502</v>
      </c>
      <c r="D6196" s="1">
        <v>3513.24</v>
      </c>
      <c r="E6196" s="1">
        <f t="shared" ca="1" si="579"/>
        <v>2982.5618063532143</v>
      </c>
      <c r="F6196" s="1">
        <f t="shared" ca="1" si="580"/>
        <v>1.1779269728849802</v>
      </c>
      <c r="G6196" s="5">
        <f t="shared" ca="1" si="577"/>
        <v>40816</v>
      </c>
      <c r="H6196" s="29" t="e">
        <f t="shared" ca="1" si="578"/>
        <v>#N/A</v>
      </c>
      <c r="I6196" s="1" t="e">
        <f t="shared" ca="1" si="581"/>
        <v>#N/A</v>
      </c>
      <c r="J6196" s="1" t="e">
        <f t="shared" ca="1" si="582"/>
        <v>#N/A</v>
      </c>
    </row>
    <row r="6197" spans="1:10" x14ac:dyDescent="0.2">
      <c r="A6197" s="5">
        <v>40792</v>
      </c>
      <c r="B6197" s="2">
        <v>-1.2122712937345459E-2</v>
      </c>
      <c r="C6197" s="1">
        <v>3470.651881671266</v>
      </c>
      <c r="D6197" s="1">
        <v>3470.65</v>
      </c>
      <c r="E6197" s="1">
        <f t="shared" ca="1" si="579"/>
        <v>2946.4050657569037</v>
      </c>
      <c r="F6197" s="1">
        <f t="shared" ca="1" si="580"/>
        <v>1.1779269728849799</v>
      </c>
      <c r="G6197" s="5">
        <f t="shared" ca="1" si="577"/>
        <v>40816</v>
      </c>
      <c r="H6197" s="29" t="e">
        <f t="shared" ca="1" si="578"/>
        <v>#N/A</v>
      </c>
      <c r="I6197" s="1" t="e">
        <f t="shared" ca="1" si="581"/>
        <v>#N/A</v>
      </c>
      <c r="J6197" s="1" t="e">
        <f t="shared" ca="1" si="582"/>
        <v>#N/A</v>
      </c>
    </row>
    <row r="6198" spans="1:10" x14ac:dyDescent="0.2">
      <c r="A6198" s="5">
        <v>40793</v>
      </c>
      <c r="B6198" s="2">
        <v>3.3489404002132073E-2</v>
      </c>
      <c r="C6198" s="1">
        <v>3586.8819446873149</v>
      </c>
      <c r="D6198" s="1">
        <v>3586.88</v>
      </c>
      <c r="E6198" s="1">
        <f t="shared" ca="1" si="579"/>
        <v>3045.0784153579652</v>
      </c>
      <c r="F6198" s="1">
        <f t="shared" ca="1" si="580"/>
        <v>1.1779269728849802</v>
      </c>
      <c r="G6198" s="5">
        <f t="shared" ca="1" si="577"/>
        <v>40816</v>
      </c>
      <c r="H6198" s="29" t="e">
        <f t="shared" ca="1" si="578"/>
        <v>#N/A</v>
      </c>
      <c r="I6198" s="1" t="e">
        <f t="shared" ca="1" si="581"/>
        <v>#N/A</v>
      </c>
      <c r="J6198" s="1" t="e">
        <f t="shared" ca="1" si="582"/>
        <v>#N/A</v>
      </c>
    </row>
    <row r="6199" spans="1:10" x14ac:dyDescent="0.2">
      <c r="A6199" s="5">
        <v>40794</v>
      </c>
      <c r="B6199" s="2">
        <v>1.32204032473906E-2</v>
      </c>
      <c r="C6199" s="1">
        <v>3634.3019703968657</v>
      </c>
      <c r="D6199" s="1">
        <v>3634.3</v>
      </c>
      <c r="E6199" s="1">
        <f t="shared" ca="1" si="579"/>
        <v>3085.3355799289225</v>
      </c>
      <c r="F6199" s="1">
        <f t="shared" ca="1" si="580"/>
        <v>1.1779269728849802</v>
      </c>
      <c r="G6199" s="5">
        <f t="shared" ca="1" si="577"/>
        <v>40816</v>
      </c>
      <c r="H6199" s="29" t="e">
        <f t="shared" ca="1" si="578"/>
        <v>#N/A</v>
      </c>
      <c r="I6199" s="1" t="e">
        <f t="shared" ca="1" si="581"/>
        <v>#N/A</v>
      </c>
      <c r="J6199" s="1" t="e">
        <f t="shared" ca="1" si="582"/>
        <v>#N/A</v>
      </c>
    </row>
    <row r="6200" spans="1:10" x14ac:dyDescent="0.2">
      <c r="A6200" s="5">
        <v>40795</v>
      </c>
      <c r="B6200" s="2">
        <v>-1.5433508516082939E-2</v>
      </c>
      <c r="C6200" s="1">
        <v>3578.2119399867288</v>
      </c>
      <c r="D6200" s="1">
        <v>3578.21</v>
      </c>
      <c r="E6200" s="1">
        <f t="shared" ca="1" si="579"/>
        <v>3037.7180269811161</v>
      </c>
      <c r="F6200" s="1">
        <f t="shared" ca="1" si="580"/>
        <v>1.1779269728849799</v>
      </c>
      <c r="G6200" s="5">
        <f t="shared" ca="1" si="577"/>
        <v>40816</v>
      </c>
      <c r="H6200" s="29" t="e">
        <f t="shared" ca="1" si="578"/>
        <v>#N/A</v>
      </c>
      <c r="I6200" s="1" t="e">
        <f t="shared" ca="1" si="581"/>
        <v>#N/A</v>
      </c>
      <c r="J6200" s="1" t="e">
        <f t="shared" ca="1" si="582"/>
        <v>#N/A</v>
      </c>
    </row>
    <row r="6201" spans="1:10" x14ac:dyDescent="0.2">
      <c r="A6201" s="5">
        <v>40798</v>
      </c>
      <c r="B6201" s="2">
        <v>-1.6077871337903615E-2</v>
      </c>
      <c r="C6201" s="1">
        <v>3520.6819087958715</v>
      </c>
      <c r="D6201" s="1">
        <v>3520.68</v>
      </c>
      <c r="E6201" s="1">
        <f t="shared" ca="1" si="579"/>
        <v>2988.8779873824828</v>
      </c>
      <c r="F6201" s="1">
        <f t="shared" ca="1" si="580"/>
        <v>1.1779269728849802</v>
      </c>
      <c r="G6201" s="5">
        <f t="shared" ca="1" si="577"/>
        <v>40816</v>
      </c>
      <c r="H6201" s="29" t="e">
        <f t="shared" ca="1" si="578"/>
        <v>#N/A</v>
      </c>
      <c r="I6201" s="1" t="e">
        <f t="shared" ca="1" si="581"/>
        <v>#N/A</v>
      </c>
      <c r="J6201" s="1" t="e">
        <f t="shared" ca="1" si="582"/>
        <v>#N/A</v>
      </c>
    </row>
    <row r="6202" spans="1:10" x14ac:dyDescent="0.2">
      <c r="A6202" s="5">
        <v>40799</v>
      </c>
      <c r="B6202" s="2">
        <v>5.9278321233398046E-3</v>
      </c>
      <c r="C6202" s="1">
        <v>3541.5519201108932</v>
      </c>
      <c r="D6202" s="1">
        <v>3541.55</v>
      </c>
      <c r="E6202" s="1">
        <f t="shared" ca="1" si="579"/>
        <v>3006.5955543288323</v>
      </c>
      <c r="F6202" s="1">
        <f t="shared" ca="1" si="580"/>
        <v>1.1779269728849802</v>
      </c>
      <c r="G6202" s="5">
        <f t="shared" ca="1" si="577"/>
        <v>40816</v>
      </c>
      <c r="H6202" s="29" t="e">
        <f t="shared" ca="1" si="578"/>
        <v>#N/A</v>
      </c>
      <c r="I6202" s="1" t="e">
        <f t="shared" ca="1" si="581"/>
        <v>#N/A</v>
      </c>
      <c r="J6202" s="1" t="e">
        <f t="shared" ca="1" si="582"/>
        <v>#N/A</v>
      </c>
    </row>
    <row r="6203" spans="1:10" x14ac:dyDescent="0.2">
      <c r="A6203" s="5">
        <v>40800</v>
      </c>
      <c r="B6203" s="2">
        <v>1.4222586155779204E-2</v>
      </c>
      <c r="C6203" s="1">
        <v>3591.9219474198358</v>
      </c>
      <c r="D6203" s="1">
        <v>3591.92</v>
      </c>
      <c r="E6203" s="1">
        <f t="shared" ca="1" si="579"/>
        <v>3049.3571186358568</v>
      </c>
      <c r="F6203" s="1">
        <f t="shared" ca="1" si="580"/>
        <v>1.1779269728849802</v>
      </c>
      <c r="G6203" s="5">
        <f t="shared" ca="1" si="577"/>
        <v>40816</v>
      </c>
      <c r="H6203" s="29" t="e">
        <f t="shared" ca="1" si="578"/>
        <v>#N/A</v>
      </c>
      <c r="I6203" s="1" t="e">
        <f t="shared" ca="1" si="581"/>
        <v>#N/A</v>
      </c>
      <c r="J6203" s="1" t="e">
        <f t="shared" ca="1" si="582"/>
        <v>#N/A</v>
      </c>
    </row>
    <row r="6204" spans="1:10" x14ac:dyDescent="0.2">
      <c r="A6204" s="5">
        <v>40801</v>
      </c>
      <c r="B6204" s="2">
        <v>1.7670215372279863E-2</v>
      </c>
      <c r="C6204" s="1">
        <v>3655.3919818311633</v>
      </c>
      <c r="D6204" s="1">
        <v>3655.39</v>
      </c>
      <c r="E6204" s="1">
        <f t="shared" ca="1" si="579"/>
        <v>3103.2399156691472</v>
      </c>
      <c r="F6204" s="1">
        <f t="shared" ca="1" si="580"/>
        <v>1.1779269728849802</v>
      </c>
      <c r="G6204" s="5">
        <f t="shared" ca="1" si="577"/>
        <v>40816</v>
      </c>
      <c r="H6204" s="29" t="e">
        <f t="shared" ca="1" si="578"/>
        <v>#N/A</v>
      </c>
      <c r="I6204" s="1" t="e">
        <f t="shared" ca="1" si="581"/>
        <v>#N/A</v>
      </c>
      <c r="J6204" s="1" t="e">
        <f t="shared" ca="1" si="582"/>
        <v>#N/A</v>
      </c>
    </row>
    <row r="6205" spans="1:10" x14ac:dyDescent="0.2">
      <c r="A6205" s="5">
        <v>40802</v>
      </c>
      <c r="B6205" s="2">
        <v>1.7180109372734176E-3</v>
      </c>
      <c r="C6205" s="1">
        <v>3661.6719852359706</v>
      </c>
      <c r="D6205" s="1">
        <v>3661.67</v>
      </c>
      <c r="E6205" s="1">
        <f t="shared" ca="1" si="579"/>
        <v>3108.5713157852501</v>
      </c>
      <c r="F6205" s="1">
        <f t="shared" ca="1" si="580"/>
        <v>1.1779269728849804</v>
      </c>
      <c r="G6205" s="5">
        <f t="shared" ca="1" si="577"/>
        <v>40816</v>
      </c>
      <c r="H6205" s="29" t="e">
        <f t="shared" ca="1" si="578"/>
        <v>#N/A</v>
      </c>
      <c r="I6205" s="1" t="e">
        <f t="shared" ca="1" si="581"/>
        <v>#N/A</v>
      </c>
      <c r="J6205" s="1" t="e">
        <f t="shared" ca="1" si="582"/>
        <v>#N/A</v>
      </c>
    </row>
    <row r="6206" spans="1:10" x14ac:dyDescent="0.2">
      <c r="A6206" s="5">
        <v>40805</v>
      </c>
      <c r="B6206" s="2">
        <v>-2.0072808308776446E-3</v>
      </c>
      <c r="C6206" s="1">
        <v>3654.3219812510447</v>
      </c>
      <c r="D6206" s="1">
        <v>3654.32</v>
      </c>
      <c r="E6206" s="1">
        <f t="shared" ca="1" si="579"/>
        <v>3102.3315401716586</v>
      </c>
      <c r="F6206" s="1">
        <f t="shared" ca="1" si="580"/>
        <v>1.1779269728849802</v>
      </c>
      <c r="G6206" s="5">
        <f t="shared" ca="1" si="577"/>
        <v>40816</v>
      </c>
      <c r="H6206" s="29" t="e">
        <f t="shared" ca="1" si="578"/>
        <v>#N/A</v>
      </c>
      <c r="I6206" s="1" t="e">
        <f t="shared" ca="1" si="581"/>
        <v>#N/A</v>
      </c>
      <c r="J6206" s="1" t="e">
        <f t="shared" ca="1" si="582"/>
        <v>#N/A</v>
      </c>
    </row>
    <row r="6207" spans="1:10" x14ac:dyDescent="0.2">
      <c r="A6207" s="5">
        <v>40806</v>
      </c>
      <c r="B6207" s="2">
        <v>1.2412706057488121E-2</v>
      </c>
      <c r="C6207" s="1">
        <v>3699.6820058437315</v>
      </c>
      <c r="D6207" s="1">
        <v>3699.68</v>
      </c>
      <c r="E6207" s="1">
        <f t="shared" ca="1" si="579"/>
        <v>3140.8398696726836</v>
      </c>
      <c r="F6207" s="1">
        <f t="shared" ca="1" si="580"/>
        <v>1.1779269728849802</v>
      </c>
      <c r="G6207" s="5">
        <f t="shared" ca="1" si="577"/>
        <v>40816</v>
      </c>
      <c r="H6207" s="29" t="e">
        <f t="shared" ca="1" si="578"/>
        <v>#N/A</v>
      </c>
      <c r="I6207" s="1" t="e">
        <f t="shared" ca="1" si="581"/>
        <v>#N/A</v>
      </c>
      <c r="J6207" s="1" t="e">
        <f t="shared" ca="1" si="582"/>
        <v>#N/A</v>
      </c>
    </row>
    <row r="6208" spans="1:10" x14ac:dyDescent="0.2">
      <c r="A6208" s="5">
        <v>40807</v>
      </c>
      <c r="B6208" s="2">
        <v>-1.0433334774898606E-3</v>
      </c>
      <c r="C6208" s="1">
        <v>3695.8220037509677</v>
      </c>
      <c r="D6208" s="1">
        <v>3695.82</v>
      </c>
      <c r="E6208" s="1">
        <f t="shared" ca="1" si="579"/>
        <v>3137.5629262892189</v>
      </c>
      <c r="F6208" s="1">
        <f t="shared" ca="1" si="580"/>
        <v>1.1779269728849804</v>
      </c>
      <c r="G6208" s="5">
        <f t="shared" ca="1" si="577"/>
        <v>40816</v>
      </c>
      <c r="H6208" s="29" t="e">
        <f t="shared" ca="1" si="578"/>
        <v>#N/A</v>
      </c>
      <c r="I6208" s="1" t="e">
        <f t="shared" ca="1" si="581"/>
        <v>#N/A</v>
      </c>
      <c r="J6208" s="1" t="e">
        <f t="shared" ca="1" si="582"/>
        <v>#N/A</v>
      </c>
    </row>
    <row r="6209" spans="1:10" x14ac:dyDescent="0.2">
      <c r="A6209" s="5">
        <v>40808</v>
      </c>
      <c r="B6209" s="2">
        <v>-3.1559978570385061E-2</v>
      </c>
      <c r="C6209" s="1">
        <v>3579.1819405126298</v>
      </c>
      <c r="D6209" s="1">
        <v>3579.18</v>
      </c>
      <c r="E6209" s="1">
        <f t="shared" ca="1" si="579"/>
        <v>3038.5415075722967</v>
      </c>
      <c r="F6209" s="1">
        <f t="shared" ca="1" si="580"/>
        <v>1.1779269728849802</v>
      </c>
      <c r="G6209" s="5">
        <f t="shared" ca="1" si="577"/>
        <v>40816</v>
      </c>
      <c r="H6209" s="29" t="e">
        <f t="shared" ca="1" si="578"/>
        <v>#N/A</v>
      </c>
      <c r="I6209" s="1" t="e">
        <f t="shared" ca="1" si="581"/>
        <v>#N/A</v>
      </c>
      <c r="J6209" s="1" t="e">
        <f t="shared" ca="1" si="582"/>
        <v>#N/A</v>
      </c>
    </row>
    <row r="6210" spans="1:10" x14ac:dyDescent="0.2">
      <c r="A6210" s="5">
        <v>40809</v>
      </c>
      <c r="B6210" s="2">
        <v>-8.6332623673577302E-3</v>
      </c>
      <c r="C6210" s="1">
        <v>3548.2819237596759</v>
      </c>
      <c r="D6210" s="1">
        <v>3548.28</v>
      </c>
      <c r="E6210" s="1">
        <f t="shared" ca="1" si="579"/>
        <v>3012.3089815233184</v>
      </c>
      <c r="F6210" s="1">
        <f t="shared" ca="1" si="580"/>
        <v>1.1779269728849802</v>
      </c>
      <c r="G6210" s="5">
        <f t="shared" ref="G6210:G6273" ca="1" si="583">EOMONTH(A6210,0)</f>
        <v>40816</v>
      </c>
      <c r="H6210" s="29" t="e">
        <f t="shared" ref="H6210:H6273" ca="1" si="584">VLOOKUP(G6210,$U$512:$Z$3894,2,0)</f>
        <v>#N/A</v>
      </c>
      <c r="I6210" s="1" t="e">
        <f t="shared" ca="1" si="581"/>
        <v>#N/A</v>
      </c>
      <c r="J6210" s="1" t="e">
        <f t="shared" ca="1" si="582"/>
        <v>#N/A</v>
      </c>
    </row>
    <row r="6211" spans="1:10" x14ac:dyDescent="0.2">
      <c r="A6211" s="5">
        <v>40812</v>
      </c>
      <c r="B6211" s="2">
        <v>-1.133506938573059E-2</v>
      </c>
      <c r="C6211" s="1">
        <v>3508.0619019537262</v>
      </c>
      <c r="D6211" s="1">
        <v>3508.06</v>
      </c>
      <c r="E6211" s="1">
        <f t="shared" ref="E6211:E6274" ca="1" si="585">C6211/C$2*$E$2</f>
        <v>2978.1642502064924</v>
      </c>
      <c r="F6211" s="1">
        <f t="shared" ref="F6211:F6274" ca="1" si="586">D6211/E6211</f>
        <v>1.1779269728849802</v>
      </c>
      <c r="G6211" s="5">
        <f t="shared" ca="1" si="583"/>
        <v>40816</v>
      </c>
      <c r="H6211" s="29" t="e">
        <f t="shared" ca="1" si="584"/>
        <v>#N/A</v>
      </c>
      <c r="I6211" s="1" t="e">
        <f t="shared" ref="I6211:I6274" ca="1" si="587">H6211/$H$2*$I$2</f>
        <v>#N/A</v>
      </c>
      <c r="J6211" s="1" t="e">
        <f t="shared" ref="J6211:J6274" ca="1" si="588">D6211/I6211</f>
        <v>#N/A</v>
      </c>
    </row>
    <row r="6212" spans="1:10" x14ac:dyDescent="0.2">
      <c r="A6212" s="5">
        <v>40813</v>
      </c>
      <c r="B6212" s="2">
        <v>3.4788458578245418E-2</v>
      </c>
      <c r="C6212" s="1">
        <v>3630.101968119764</v>
      </c>
      <c r="D6212" s="1">
        <v>3630.1</v>
      </c>
      <c r="E6212" s="1">
        <f t="shared" ca="1" si="585"/>
        <v>3081.7699938640121</v>
      </c>
      <c r="F6212" s="1">
        <f t="shared" ca="1" si="586"/>
        <v>1.1779269728849802</v>
      </c>
      <c r="G6212" s="5">
        <f t="shared" ca="1" si="583"/>
        <v>40816</v>
      </c>
      <c r="H6212" s="29" t="e">
        <f t="shared" ca="1" si="584"/>
        <v>#N/A</v>
      </c>
      <c r="I6212" s="1" t="e">
        <f t="shared" ca="1" si="587"/>
        <v>#N/A</v>
      </c>
      <c r="J6212" s="1" t="e">
        <f t="shared" ca="1" si="588"/>
        <v>#N/A</v>
      </c>
    </row>
    <row r="6213" spans="1:10" x14ac:dyDescent="0.2">
      <c r="A6213" s="5">
        <v>40814</v>
      </c>
      <c r="B6213" s="2">
        <v>-1.3440401090879073E-2</v>
      </c>
      <c r="C6213" s="1">
        <v>3581.3119416674449</v>
      </c>
      <c r="D6213" s="1">
        <v>3581.31</v>
      </c>
      <c r="E6213" s="1">
        <f t="shared" ca="1" si="585"/>
        <v>3040.3497690766435</v>
      </c>
      <c r="F6213" s="1">
        <f t="shared" ca="1" si="586"/>
        <v>1.1779269728849804</v>
      </c>
      <c r="G6213" s="5">
        <f t="shared" ca="1" si="583"/>
        <v>40816</v>
      </c>
      <c r="H6213" s="29" t="e">
        <f t="shared" ca="1" si="584"/>
        <v>#N/A</v>
      </c>
      <c r="I6213" s="1" t="e">
        <f t="shared" ca="1" si="587"/>
        <v>#N/A</v>
      </c>
      <c r="J6213" s="1" t="e">
        <f t="shared" ca="1" si="588"/>
        <v>#N/A</v>
      </c>
    </row>
    <row r="6214" spans="1:10" x14ac:dyDescent="0.2">
      <c r="A6214" s="5">
        <v>40815</v>
      </c>
      <c r="B6214" s="2">
        <v>-2.1430705523956317E-2</v>
      </c>
      <c r="C6214" s="1">
        <v>3504.5619000561414</v>
      </c>
      <c r="D6214" s="1">
        <v>3504.56</v>
      </c>
      <c r="E6214" s="1">
        <f t="shared" ca="1" si="585"/>
        <v>2975.1929284857333</v>
      </c>
      <c r="F6214" s="1">
        <f t="shared" ca="1" si="586"/>
        <v>1.1779269728849804</v>
      </c>
      <c r="G6214" s="5">
        <f t="shared" ca="1" si="583"/>
        <v>40816</v>
      </c>
      <c r="H6214" s="29" t="e">
        <f t="shared" ca="1" si="584"/>
        <v>#N/A</v>
      </c>
      <c r="I6214" s="1" t="e">
        <f t="shared" ca="1" si="587"/>
        <v>#N/A</v>
      </c>
      <c r="J6214" s="1" t="e">
        <f t="shared" ca="1" si="588"/>
        <v>#N/A</v>
      </c>
    </row>
    <row r="6215" spans="1:10" x14ac:dyDescent="0.2">
      <c r="A6215" s="5">
        <v>40816</v>
      </c>
      <c r="B6215" s="2">
        <v>-4.9364256853923205E-4</v>
      </c>
      <c r="C6215" s="1">
        <v>3502.8318991181932</v>
      </c>
      <c r="D6215" s="1">
        <v>3502.83</v>
      </c>
      <c r="E6215" s="1">
        <f t="shared" ca="1" si="585"/>
        <v>2973.7242466066159</v>
      </c>
      <c r="F6215" s="1">
        <f t="shared" ca="1" si="586"/>
        <v>1.1779269728849804</v>
      </c>
      <c r="G6215" s="5">
        <f t="shared" ca="1" si="583"/>
        <v>40816</v>
      </c>
      <c r="H6215" s="29" t="e">
        <f t="shared" ca="1" si="584"/>
        <v>#N/A</v>
      </c>
      <c r="I6215" s="1" t="e">
        <f t="shared" ca="1" si="587"/>
        <v>#N/A</v>
      </c>
      <c r="J6215" s="1" t="e">
        <f t="shared" ca="1" si="588"/>
        <v>#N/A</v>
      </c>
    </row>
    <row r="6216" spans="1:10" x14ac:dyDescent="0.2">
      <c r="A6216" s="5">
        <v>40819</v>
      </c>
      <c r="B6216" s="2">
        <v>7.1142476226366824E-3</v>
      </c>
      <c r="C6216" s="1">
        <v>3527.7519126289908</v>
      </c>
      <c r="D6216" s="1">
        <v>3527.75</v>
      </c>
      <c r="E6216" s="1">
        <f t="shared" ca="1" si="585"/>
        <v>2994.8800572584146</v>
      </c>
      <c r="F6216" s="1">
        <f t="shared" ca="1" si="586"/>
        <v>1.1779269728849799</v>
      </c>
      <c r="G6216" s="5">
        <f t="shared" ca="1" si="583"/>
        <v>40847</v>
      </c>
      <c r="H6216" s="29" t="e">
        <f t="shared" ca="1" si="584"/>
        <v>#N/A</v>
      </c>
      <c r="I6216" s="1" t="e">
        <f t="shared" ca="1" si="587"/>
        <v>#N/A</v>
      </c>
      <c r="J6216" s="1" t="e">
        <f t="shared" ca="1" si="588"/>
        <v>#N/A</v>
      </c>
    </row>
    <row r="6217" spans="1:10" x14ac:dyDescent="0.2">
      <c r="A6217" s="5">
        <v>40820</v>
      </c>
      <c r="B6217" s="2">
        <v>-2.3417192261356412E-2</v>
      </c>
      <c r="C6217" s="1">
        <v>3445.1418678405898</v>
      </c>
      <c r="D6217" s="1">
        <v>3445.14</v>
      </c>
      <c r="E6217" s="1">
        <f t="shared" ca="1" si="585"/>
        <v>2924.7483751578916</v>
      </c>
      <c r="F6217" s="1">
        <f t="shared" ca="1" si="586"/>
        <v>1.1779269728849804</v>
      </c>
      <c r="G6217" s="5">
        <f t="shared" ca="1" si="583"/>
        <v>40847</v>
      </c>
      <c r="H6217" s="29" t="e">
        <f t="shared" ca="1" si="584"/>
        <v>#N/A</v>
      </c>
      <c r="I6217" s="1" t="e">
        <f t="shared" ca="1" si="587"/>
        <v>#N/A</v>
      </c>
      <c r="J6217" s="1" t="e">
        <f t="shared" ca="1" si="588"/>
        <v>#N/A</v>
      </c>
    </row>
    <row r="6218" spans="1:10" x14ac:dyDescent="0.2">
      <c r="A6218" s="5">
        <v>40821</v>
      </c>
      <c r="B6218" s="2">
        <v>9.9473461165584531E-3</v>
      </c>
      <c r="C6218" s="1">
        <v>3479.4118864206471</v>
      </c>
      <c r="D6218" s="1">
        <v>3479.41</v>
      </c>
      <c r="E6218" s="1">
        <f t="shared" ca="1" si="585"/>
        <v>2953.8418595494295</v>
      </c>
      <c r="F6218" s="1">
        <f t="shared" ca="1" si="586"/>
        <v>1.1779269728849799</v>
      </c>
      <c r="G6218" s="5">
        <f t="shared" ca="1" si="583"/>
        <v>40847</v>
      </c>
      <c r="H6218" s="29" t="e">
        <f t="shared" ca="1" si="584"/>
        <v>#N/A</v>
      </c>
      <c r="I6218" s="1" t="e">
        <f t="shared" ca="1" si="587"/>
        <v>#N/A</v>
      </c>
      <c r="J6218" s="1" t="e">
        <f t="shared" ca="1" si="588"/>
        <v>#N/A</v>
      </c>
    </row>
    <row r="6219" spans="1:10" x14ac:dyDescent="0.2">
      <c r="A6219" s="5">
        <v>40822</v>
      </c>
      <c r="B6219" s="2">
        <v>1.4263912559888015E-2</v>
      </c>
      <c r="C6219" s="1">
        <v>3529.0419133283863</v>
      </c>
      <c r="D6219" s="1">
        <v>3529.04</v>
      </c>
      <c r="E6219" s="1">
        <f t="shared" ca="1" si="585"/>
        <v>2995.9752015497797</v>
      </c>
      <c r="F6219" s="1">
        <f t="shared" ca="1" si="586"/>
        <v>1.1779269728849799</v>
      </c>
      <c r="G6219" s="5">
        <f t="shared" ca="1" si="583"/>
        <v>40847</v>
      </c>
      <c r="H6219" s="29" t="e">
        <f t="shared" ca="1" si="584"/>
        <v>#N/A</v>
      </c>
      <c r="I6219" s="1" t="e">
        <f t="shared" ca="1" si="587"/>
        <v>#N/A</v>
      </c>
      <c r="J6219" s="1" t="e">
        <f t="shared" ca="1" si="588"/>
        <v>#N/A</v>
      </c>
    </row>
    <row r="6220" spans="1:10" x14ac:dyDescent="0.2">
      <c r="A6220" s="5">
        <v>40823</v>
      </c>
      <c r="B6220" s="2">
        <v>1.1912588125949197E-2</v>
      </c>
      <c r="C6220" s="1">
        <v>3571.0819361210793</v>
      </c>
      <c r="D6220" s="1">
        <v>3571.08</v>
      </c>
      <c r="E6220" s="1">
        <f t="shared" ca="1" si="585"/>
        <v>3031.6650201614002</v>
      </c>
      <c r="F6220" s="1">
        <f t="shared" ca="1" si="586"/>
        <v>1.1779269728849799</v>
      </c>
      <c r="G6220" s="5">
        <f t="shared" ca="1" si="583"/>
        <v>40847</v>
      </c>
      <c r="H6220" s="29" t="e">
        <f t="shared" ca="1" si="584"/>
        <v>#N/A</v>
      </c>
      <c r="I6220" s="1" t="e">
        <f t="shared" ca="1" si="587"/>
        <v>#N/A</v>
      </c>
      <c r="J6220" s="1" t="e">
        <f t="shared" ca="1" si="588"/>
        <v>#N/A</v>
      </c>
    </row>
    <row r="6221" spans="1:10" x14ac:dyDescent="0.2">
      <c r="A6221" s="5">
        <v>40826</v>
      </c>
      <c r="B6221" s="2">
        <v>2.4001142511509199E-2</v>
      </c>
      <c r="C6221" s="1">
        <v>3656.7919825901977</v>
      </c>
      <c r="D6221" s="1">
        <v>3656.79</v>
      </c>
      <c r="E6221" s="1">
        <f t="shared" ca="1" si="585"/>
        <v>3104.4284443574511</v>
      </c>
      <c r="F6221" s="1">
        <f t="shared" ca="1" si="586"/>
        <v>1.1779269728849799</v>
      </c>
      <c r="G6221" s="5">
        <f t="shared" ca="1" si="583"/>
        <v>40847</v>
      </c>
      <c r="H6221" s="29" t="e">
        <f t="shared" ca="1" si="584"/>
        <v>#N/A</v>
      </c>
      <c r="I6221" s="1" t="e">
        <f t="shared" ca="1" si="587"/>
        <v>#N/A</v>
      </c>
      <c r="J6221" s="1" t="e">
        <f t="shared" ca="1" si="588"/>
        <v>#N/A</v>
      </c>
    </row>
    <row r="6222" spans="1:10" x14ac:dyDescent="0.2">
      <c r="A6222" s="5">
        <v>40827</v>
      </c>
      <c r="B6222" s="2">
        <v>-2.6170493793737926E-3</v>
      </c>
      <c r="C6222" s="1">
        <v>3647.2219774016608</v>
      </c>
      <c r="D6222" s="1">
        <v>3647.22</v>
      </c>
      <c r="E6222" s="1">
        <f t="shared" ca="1" si="585"/>
        <v>3096.3040018238353</v>
      </c>
      <c r="F6222" s="1">
        <f t="shared" ca="1" si="586"/>
        <v>1.1779269728849799</v>
      </c>
      <c r="G6222" s="5">
        <f t="shared" ca="1" si="583"/>
        <v>40847</v>
      </c>
      <c r="H6222" s="29" t="e">
        <f t="shared" ca="1" si="584"/>
        <v>#N/A</v>
      </c>
      <c r="I6222" s="1" t="e">
        <f t="shared" ca="1" si="587"/>
        <v>#N/A</v>
      </c>
      <c r="J6222" s="1" t="e">
        <f t="shared" ca="1" si="588"/>
        <v>#N/A</v>
      </c>
    </row>
    <row r="6223" spans="1:10" x14ac:dyDescent="0.2">
      <c r="A6223" s="5">
        <v>40828</v>
      </c>
      <c r="B6223" s="2">
        <v>1.0583403249598389E-2</v>
      </c>
      <c r="C6223" s="1">
        <v>3685.8219983293002</v>
      </c>
      <c r="D6223" s="1">
        <v>3685.82</v>
      </c>
      <c r="E6223" s="1">
        <f t="shared" ca="1" si="585"/>
        <v>3129.0734356584821</v>
      </c>
      <c r="F6223" s="1">
        <f t="shared" ca="1" si="586"/>
        <v>1.1779269728849799</v>
      </c>
      <c r="G6223" s="5">
        <f t="shared" ca="1" si="583"/>
        <v>40847</v>
      </c>
      <c r="H6223" s="29" t="e">
        <f t="shared" ca="1" si="584"/>
        <v>#N/A</v>
      </c>
      <c r="I6223" s="1" t="e">
        <f t="shared" ca="1" si="587"/>
        <v>#N/A</v>
      </c>
      <c r="J6223" s="1" t="e">
        <f t="shared" ca="1" si="588"/>
        <v>#N/A</v>
      </c>
    </row>
    <row r="6224" spans="1:10" x14ac:dyDescent="0.2">
      <c r="A6224" s="5">
        <v>40829</v>
      </c>
      <c r="B6224" s="2">
        <v>-9.4931385688937775E-3</v>
      </c>
      <c r="C6224" s="1">
        <v>3650.831979358883</v>
      </c>
      <c r="D6224" s="1">
        <v>3650.83</v>
      </c>
      <c r="E6224" s="1">
        <f t="shared" ca="1" si="585"/>
        <v>3099.3687079415313</v>
      </c>
      <c r="F6224" s="1">
        <f t="shared" ca="1" si="586"/>
        <v>1.1779269728849802</v>
      </c>
      <c r="G6224" s="5">
        <f t="shared" ca="1" si="583"/>
        <v>40847</v>
      </c>
      <c r="H6224" s="29" t="e">
        <f t="shared" ca="1" si="584"/>
        <v>#N/A</v>
      </c>
      <c r="I6224" s="1" t="e">
        <f t="shared" ca="1" si="587"/>
        <v>#N/A</v>
      </c>
      <c r="J6224" s="1" t="e">
        <f t="shared" ca="1" si="588"/>
        <v>#N/A</v>
      </c>
    </row>
    <row r="6225" spans="1:10" x14ac:dyDescent="0.2">
      <c r="A6225" s="5">
        <v>40830</v>
      </c>
      <c r="B6225" s="2">
        <v>9.3786892295724122E-3</v>
      </c>
      <c r="C6225" s="1">
        <v>3685.0719979226747</v>
      </c>
      <c r="D6225" s="1">
        <v>3685.07</v>
      </c>
      <c r="E6225" s="1">
        <f t="shared" ca="1" si="585"/>
        <v>3128.4367238611762</v>
      </c>
      <c r="F6225" s="1">
        <f t="shared" ca="1" si="586"/>
        <v>1.1779269728849802</v>
      </c>
      <c r="G6225" s="5">
        <f t="shared" ca="1" si="583"/>
        <v>40847</v>
      </c>
      <c r="H6225" s="29" t="e">
        <f t="shared" ca="1" si="584"/>
        <v>#N/A</v>
      </c>
      <c r="I6225" s="1" t="e">
        <f t="shared" ca="1" si="587"/>
        <v>#N/A</v>
      </c>
      <c r="J6225" s="1" t="e">
        <f t="shared" ca="1" si="588"/>
        <v>#N/A</v>
      </c>
    </row>
    <row r="6226" spans="1:10" x14ac:dyDescent="0.2">
      <c r="A6226" s="5">
        <v>40833</v>
      </c>
      <c r="B6226" s="2">
        <v>-8.7379615583971226E-4</v>
      </c>
      <c r="C6226" s="1">
        <v>3681.851996176897</v>
      </c>
      <c r="D6226" s="1">
        <v>3681.85</v>
      </c>
      <c r="E6226" s="1">
        <f t="shared" ca="1" si="585"/>
        <v>3125.7031078780788</v>
      </c>
      <c r="F6226" s="1">
        <f t="shared" ca="1" si="586"/>
        <v>1.1779269728849802</v>
      </c>
      <c r="G6226" s="5">
        <f t="shared" ca="1" si="583"/>
        <v>40847</v>
      </c>
      <c r="H6226" s="29" t="e">
        <f t="shared" ca="1" si="584"/>
        <v>#N/A</v>
      </c>
      <c r="I6226" s="1" t="e">
        <f t="shared" ca="1" si="587"/>
        <v>#N/A</v>
      </c>
      <c r="J6226" s="1" t="e">
        <f t="shared" ca="1" si="588"/>
        <v>#N/A</v>
      </c>
    </row>
    <row r="6227" spans="1:10" x14ac:dyDescent="0.2">
      <c r="A6227" s="5">
        <v>40834</v>
      </c>
      <c r="B6227" s="2">
        <v>-1.3199885926912236E-3</v>
      </c>
      <c r="C6227" s="1">
        <v>3676.9919935419662</v>
      </c>
      <c r="D6227" s="1">
        <v>3676.99</v>
      </c>
      <c r="E6227" s="1">
        <f t="shared" ca="1" si="585"/>
        <v>3121.57721543154</v>
      </c>
      <c r="F6227" s="1">
        <f t="shared" ca="1" si="586"/>
        <v>1.1779269728849802</v>
      </c>
      <c r="G6227" s="5">
        <f t="shared" ca="1" si="583"/>
        <v>40847</v>
      </c>
      <c r="H6227" s="29" t="e">
        <f t="shared" ca="1" si="584"/>
        <v>#N/A</v>
      </c>
      <c r="I6227" s="1" t="e">
        <f t="shared" ca="1" si="587"/>
        <v>#N/A</v>
      </c>
      <c r="J6227" s="1" t="e">
        <f t="shared" ca="1" si="588"/>
        <v>#N/A</v>
      </c>
    </row>
    <row r="6228" spans="1:10" x14ac:dyDescent="0.2">
      <c r="A6228" s="5">
        <v>40835</v>
      </c>
      <c r="B6228" s="2">
        <v>4.6097487346987709E-3</v>
      </c>
      <c r="C6228" s="1">
        <v>3693.9420027316937</v>
      </c>
      <c r="D6228" s="1">
        <v>3693.94</v>
      </c>
      <c r="E6228" s="1">
        <f t="shared" ca="1" si="585"/>
        <v>3135.9669020506403</v>
      </c>
      <c r="F6228" s="1">
        <f t="shared" ca="1" si="586"/>
        <v>1.1779269728849802</v>
      </c>
      <c r="G6228" s="5">
        <f t="shared" ca="1" si="583"/>
        <v>40847</v>
      </c>
      <c r="H6228" s="29" t="e">
        <f t="shared" ca="1" si="584"/>
        <v>#N/A</v>
      </c>
      <c r="I6228" s="1" t="e">
        <f t="shared" ca="1" si="587"/>
        <v>#N/A</v>
      </c>
      <c r="J6228" s="1" t="e">
        <f t="shared" ca="1" si="588"/>
        <v>#N/A</v>
      </c>
    </row>
    <row r="6229" spans="1:10" x14ac:dyDescent="0.2">
      <c r="A6229" s="5">
        <v>40836</v>
      </c>
      <c r="B6229" s="2">
        <v>-1.15540588098344E-2</v>
      </c>
      <c r="C6229" s="1">
        <v>3651.2619795920141</v>
      </c>
      <c r="D6229" s="1">
        <v>3651.26</v>
      </c>
      <c r="E6229" s="1">
        <f t="shared" ca="1" si="585"/>
        <v>3099.7337560386527</v>
      </c>
      <c r="F6229" s="1">
        <f t="shared" ca="1" si="586"/>
        <v>1.1779269728849804</v>
      </c>
      <c r="G6229" s="5">
        <f t="shared" ca="1" si="583"/>
        <v>40847</v>
      </c>
      <c r="H6229" s="29" t="e">
        <f t="shared" ca="1" si="584"/>
        <v>#N/A</v>
      </c>
      <c r="I6229" s="1" t="e">
        <f t="shared" ca="1" si="587"/>
        <v>#N/A</v>
      </c>
      <c r="J6229" s="1" t="e">
        <f t="shared" ca="1" si="588"/>
        <v>#N/A</v>
      </c>
    </row>
    <row r="6230" spans="1:10" x14ac:dyDescent="0.2">
      <c r="A6230" s="5">
        <v>40837</v>
      </c>
      <c r="B6230" s="2">
        <v>1.9883547049511563E-2</v>
      </c>
      <c r="C6230" s="1">
        <v>3723.8620189533244</v>
      </c>
      <c r="D6230" s="1">
        <v>3723.86</v>
      </c>
      <c r="E6230" s="1">
        <f t="shared" ca="1" si="585"/>
        <v>3161.3674580178063</v>
      </c>
      <c r="F6230" s="1">
        <f t="shared" ca="1" si="586"/>
        <v>1.1779269728849804</v>
      </c>
      <c r="G6230" s="5">
        <f t="shared" ca="1" si="583"/>
        <v>40847</v>
      </c>
      <c r="H6230" s="29" t="e">
        <f t="shared" ca="1" si="584"/>
        <v>#N/A</v>
      </c>
      <c r="I6230" s="1" t="e">
        <f t="shared" ca="1" si="587"/>
        <v>#N/A</v>
      </c>
      <c r="J6230" s="1" t="e">
        <f t="shared" ca="1" si="588"/>
        <v>#N/A</v>
      </c>
    </row>
    <row r="6231" spans="1:10" x14ac:dyDescent="0.2">
      <c r="A6231" s="5">
        <v>40840</v>
      </c>
      <c r="B6231" s="2">
        <v>6.509374681110458E-3</v>
      </c>
      <c r="C6231" s="1">
        <v>3748.1020320954481</v>
      </c>
      <c r="D6231" s="1">
        <v>3748.1</v>
      </c>
      <c r="E6231" s="1">
        <f t="shared" ca="1" si="585"/>
        <v>3181.945983306714</v>
      </c>
      <c r="F6231" s="1">
        <f t="shared" ca="1" si="586"/>
        <v>1.1779269728849804</v>
      </c>
      <c r="G6231" s="5">
        <f t="shared" ca="1" si="583"/>
        <v>40847</v>
      </c>
      <c r="H6231" s="29" t="e">
        <f t="shared" ca="1" si="584"/>
        <v>#N/A</v>
      </c>
      <c r="I6231" s="1" t="e">
        <f t="shared" ca="1" si="587"/>
        <v>#N/A</v>
      </c>
      <c r="J6231" s="1" t="e">
        <f t="shared" ca="1" si="588"/>
        <v>#N/A</v>
      </c>
    </row>
    <row r="6232" spans="1:10" x14ac:dyDescent="0.2">
      <c r="A6232" s="5">
        <v>40841</v>
      </c>
      <c r="B6232" s="2">
        <v>2.9348203089551994E-4</v>
      </c>
      <c r="C6232" s="1">
        <v>3749.2020326918309</v>
      </c>
      <c r="D6232" s="1">
        <v>3749.2</v>
      </c>
      <c r="E6232" s="1">
        <f t="shared" ca="1" si="585"/>
        <v>3182.8798272760946</v>
      </c>
      <c r="F6232" s="1">
        <f t="shared" ca="1" si="586"/>
        <v>1.1779269728849806</v>
      </c>
      <c r="G6232" s="5">
        <f t="shared" ca="1" si="583"/>
        <v>40847</v>
      </c>
      <c r="H6232" s="29" t="e">
        <f t="shared" ca="1" si="584"/>
        <v>#N/A</v>
      </c>
      <c r="I6232" s="1" t="e">
        <f t="shared" ca="1" si="587"/>
        <v>#N/A</v>
      </c>
      <c r="J6232" s="1" t="e">
        <f t="shared" ca="1" si="588"/>
        <v>#N/A</v>
      </c>
    </row>
    <row r="6233" spans="1:10" x14ac:dyDescent="0.2">
      <c r="A6233" s="5">
        <v>40842</v>
      </c>
      <c r="B6233" s="2">
        <v>2.3071588605569904E-3</v>
      </c>
      <c r="C6233" s="1">
        <v>3757.8520373815741</v>
      </c>
      <c r="D6233" s="1">
        <v>3757.85</v>
      </c>
      <c r="E6233" s="1">
        <f t="shared" ca="1" si="585"/>
        <v>3190.2232366716821</v>
      </c>
      <c r="F6233" s="1">
        <f t="shared" ca="1" si="586"/>
        <v>1.1779269728849806</v>
      </c>
      <c r="G6233" s="5">
        <f t="shared" ca="1" si="583"/>
        <v>40847</v>
      </c>
      <c r="H6233" s="29" t="e">
        <f t="shared" ca="1" si="584"/>
        <v>#N/A</v>
      </c>
      <c r="I6233" s="1" t="e">
        <f t="shared" ca="1" si="587"/>
        <v>#N/A</v>
      </c>
      <c r="J6233" s="1" t="e">
        <f t="shared" ca="1" si="588"/>
        <v>#N/A</v>
      </c>
    </row>
    <row r="6234" spans="1:10" x14ac:dyDescent="0.2">
      <c r="A6234" s="5">
        <v>40843</v>
      </c>
      <c r="B6234" s="2">
        <v>2.2558111686203475E-2</v>
      </c>
      <c r="C6234" s="1">
        <v>3842.6220833410548</v>
      </c>
      <c r="D6234" s="1">
        <v>3842.62</v>
      </c>
      <c r="E6234" s="1">
        <f t="shared" ca="1" si="585"/>
        <v>3262.1886487484435</v>
      </c>
      <c r="F6234" s="1">
        <f t="shared" ca="1" si="586"/>
        <v>1.1779269728849808</v>
      </c>
      <c r="G6234" s="5">
        <f t="shared" ca="1" si="583"/>
        <v>40847</v>
      </c>
      <c r="H6234" s="29" t="e">
        <f t="shared" ca="1" si="584"/>
        <v>#N/A</v>
      </c>
      <c r="I6234" s="1" t="e">
        <f t="shared" ca="1" si="587"/>
        <v>#N/A</v>
      </c>
      <c r="J6234" s="1" t="e">
        <f t="shared" ca="1" si="588"/>
        <v>#N/A</v>
      </c>
    </row>
    <row r="6235" spans="1:10" x14ac:dyDescent="0.2">
      <c r="A6235" s="5">
        <v>40844</v>
      </c>
      <c r="B6235" s="2">
        <v>1.3605300550145527E-2</v>
      </c>
      <c r="C6235" s="1">
        <v>3894.9021116855361</v>
      </c>
      <c r="D6235" s="1">
        <v>3894.9</v>
      </c>
      <c r="E6235" s="1">
        <f t="shared" ca="1" si="585"/>
        <v>3306.571705765939</v>
      </c>
      <c r="F6235" s="1">
        <f t="shared" ca="1" si="586"/>
        <v>1.1779269728849808</v>
      </c>
      <c r="G6235" s="5">
        <f t="shared" ca="1" si="583"/>
        <v>40847</v>
      </c>
      <c r="H6235" s="29" t="e">
        <f t="shared" ca="1" si="584"/>
        <v>#N/A</v>
      </c>
      <c r="I6235" s="1" t="e">
        <f t="shared" ca="1" si="587"/>
        <v>#N/A</v>
      </c>
      <c r="J6235" s="1" t="e">
        <f t="shared" ca="1" si="588"/>
        <v>#N/A</v>
      </c>
    </row>
    <row r="6236" spans="1:10" x14ac:dyDescent="0.2">
      <c r="A6236" s="5">
        <v>40847</v>
      </c>
      <c r="B6236" s="2">
        <v>-1.6578089296259257E-2</v>
      </c>
      <c r="C6236" s="1">
        <v>3830.3320766778247</v>
      </c>
      <c r="D6236" s="1">
        <v>3830.33</v>
      </c>
      <c r="E6236" s="1">
        <f t="shared" ca="1" si="585"/>
        <v>3251.7550647632675</v>
      </c>
      <c r="F6236" s="1">
        <f t="shared" ca="1" si="586"/>
        <v>1.1779269728849806</v>
      </c>
      <c r="G6236" s="5">
        <f t="shared" ca="1" si="583"/>
        <v>40847</v>
      </c>
      <c r="H6236" s="29" t="e">
        <f t="shared" ca="1" si="584"/>
        <v>#N/A</v>
      </c>
      <c r="I6236" s="1" t="e">
        <f t="shared" ca="1" si="587"/>
        <v>#N/A</v>
      </c>
      <c r="J6236" s="1" t="e">
        <f t="shared" ca="1" si="588"/>
        <v>#N/A</v>
      </c>
    </row>
    <row r="6237" spans="1:10" x14ac:dyDescent="0.2">
      <c r="A6237" s="5">
        <v>40848</v>
      </c>
      <c r="B6237" s="2">
        <v>-1.9298598293097435E-2</v>
      </c>
      <c r="C6237" s="1">
        <v>3756.4120366008538</v>
      </c>
      <c r="D6237" s="1">
        <v>3756.41</v>
      </c>
      <c r="E6237" s="1">
        <f t="shared" ca="1" si="585"/>
        <v>3189.0007500208562</v>
      </c>
      <c r="F6237" s="1">
        <f t="shared" ca="1" si="586"/>
        <v>1.1779269728849806</v>
      </c>
      <c r="G6237" s="5">
        <f t="shared" ca="1" si="583"/>
        <v>40877</v>
      </c>
      <c r="H6237" s="29" t="e">
        <f t="shared" ca="1" si="584"/>
        <v>#N/A</v>
      </c>
      <c r="I6237" s="1" t="e">
        <f t="shared" ca="1" si="587"/>
        <v>#N/A</v>
      </c>
      <c r="J6237" s="1" t="e">
        <f t="shared" ca="1" si="588"/>
        <v>#N/A</v>
      </c>
    </row>
    <row r="6238" spans="1:10" x14ac:dyDescent="0.2">
      <c r="A6238" s="5">
        <v>40849</v>
      </c>
      <c r="B6238" s="2">
        <v>1.4889216033393771E-2</v>
      </c>
      <c r="C6238" s="1">
        <v>3812.3420669242446</v>
      </c>
      <c r="D6238" s="1">
        <v>3812.34</v>
      </c>
      <c r="E6238" s="1">
        <f t="shared" ca="1" si="585"/>
        <v>3236.4824711185715</v>
      </c>
      <c r="F6238" s="1">
        <f t="shared" ca="1" si="586"/>
        <v>1.1779269728849804</v>
      </c>
      <c r="G6238" s="5">
        <f t="shared" ca="1" si="583"/>
        <v>40877</v>
      </c>
      <c r="H6238" s="29" t="e">
        <f t="shared" ca="1" si="584"/>
        <v>#N/A</v>
      </c>
      <c r="I6238" s="1" t="e">
        <f t="shared" ca="1" si="587"/>
        <v>#N/A</v>
      </c>
      <c r="J6238" s="1" t="e">
        <f t="shared" ca="1" si="588"/>
        <v>#N/A</v>
      </c>
    </row>
    <row r="6239" spans="1:10" x14ac:dyDescent="0.2">
      <c r="A6239" s="5">
        <v>40850</v>
      </c>
      <c r="B6239" s="2">
        <v>4.7477402330331486E-4</v>
      </c>
      <c r="C6239" s="1">
        <v>3814.1520679055666</v>
      </c>
      <c r="D6239" s="1">
        <v>3814.15</v>
      </c>
      <c r="E6239" s="1">
        <f t="shared" ca="1" si="585"/>
        <v>3238.0190689227347</v>
      </c>
      <c r="F6239" s="1">
        <f t="shared" ca="1" si="586"/>
        <v>1.1779269728849806</v>
      </c>
      <c r="G6239" s="5">
        <f t="shared" ca="1" si="583"/>
        <v>40877</v>
      </c>
      <c r="H6239" s="29" t="e">
        <f t="shared" ca="1" si="584"/>
        <v>#N/A</v>
      </c>
      <c r="I6239" s="1" t="e">
        <f t="shared" ca="1" si="587"/>
        <v>#N/A</v>
      </c>
      <c r="J6239" s="1" t="e">
        <f t="shared" ca="1" si="588"/>
        <v>#N/A</v>
      </c>
    </row>
    <row r="6240" spans="1:10" x14ac:dyDescent="0.2">
      <c r="A6240" s="5">
        <v>40851</v>
      </c>
      <c r="B6240" s="2">
        <v>-9.1527601169331119E-3</v>
      </c>
      <c r="C6240" s="1">
        <v>3779.2420489785227</v>
      </c>
      <c r="D6240" s="1">
        <v>3779.24</v>
      </c>
      <c r="E6240" s="1">
        <f t="shared" ca="1" si="585"/>
        <v>3208.3822571308306</v>
      </c>
      <c r="F6240" s="1">
        <f t="shared" ca="1" si="586"/>
        <v>1.1779269728849804</v>
      </c>
      <c r="G6240" s="5">
        <f t="shared" ca="1" si="583"/>
        <v>40877</v>
      </c>
      <c r="H6240" s="29" t="e">
        <f t="shared" ca="1" si="584"/>
        <v>#N/A</v>
      </c>
      <c r="I6240" s="1" t="e">
        <f t="shared" ca="1" si="587"/>
        <v>#N/A</v>
      </c>
      <c r="J6240" s="1" t="e">
        <f t="shared" ca="1" si="588"/>
        <v>#N/A</v>
      </c>
    </row>
    <row r="6241" spans="1:10" x14ac:dyDescent="0.2">
      <c r="A6241" s="5">
        <v>40854</v>
      </c>
      <c r="B6241" s="2">
        <v>1.8725987235528985E-2</v>
      </c>
      <c r="C6241" s="1">
        <v>3850.012087347669</v>
      </c>
      <c r="D6241" s="1">
        <v>3850.01</v>
      </c>
      <c r="E6241" s="1">
        <f t="shared" ca="1" si="585"/>
        <v>3268.4623823245597</v>
      </c>
      <c r="F6241" s="1">
        <f t="shared" ca="1" si="586"/>
        <v>1.1779269728849804</v>
      </c>
      <c r="G6241" s="5">
        <f t="shared" ca="1" si="583"/>
        <v>40877</v>
      </c>
      <c r="H6241" s="29" t="e">
        <f t="shared" ca="1" si="584"/>
        <v>#N/A</v>
      </c>
      <c r="I6241" s="1" t="e">
        <f t="shared" ca="1" si="587"/>
        <v>#N/A</v>
      </c>
      <c r="J6241" s="1" t="e">
        <f t="shared" ca="1" si="588"/>
        <v>#N/A</v>
      </c>
    </row>
    <row r="6242" spans="1:10" x14ac:dyDescent="0.2">
      <c r="A6242" s="5">
        <v>40855</v>
      </c>
      <c r="B6242" s="2">
        <v>4.7999875324997721E-3</v>
      </c>
      <c r="C6242" s="1">
        <v>3868.4920973669114</v>
      </c>
      <c r="D6242" s="1">
        <v>3868.49</v>
      </c>
      <c r="E6242" s="1">
        <f t="shared" ca="1" si="585"/>
        <v>3284.1509610101625</v>
      </c>
      <c r="F6242" s="1">
        <f t="shared" ca="1" si="586"/>
        <v>1.1779269728849804</v>
      </c>
      <c r="G6242" s="5">
        <f t="shared" ca="1" si="583"/>
        <v>40877</v>
      </c>
      <c r="H6242" s="29" t="e">
        <f t="shared" ca="1" si="584"/>
        <v>#N/A</v>
      </c>
      <c r="I6242" s="1" t="e">
        <f t="shared" ca="1" si="587"/>
        <v>#N/A</v>
      </c>
      <c r="J6242" s="1" t="e">
        <f t="shared" ca="1" si="588"/>
        <v>#N/A</v>
      </c>
    </row>
    <row r="6243" spans="1:10" x14ac:dyDescent="0.2">
      <c r="A6243" s="5">
        <v>40856</v>
      </c>
      <c r="B6243" s="2">
        <v>-2.0000051699758825E-2</v>
      </c>
      <c r="C6243" s="1">
        <v>3791.1220554194647</v>
      </c>
      <c r="D6243" s="1">
        <v>3791.12</v>
      </c>
      <c r="E6243" s="1">
        <f t="shared" ca="1" si="585"/>
        <v>3218.4677720001469</v>
      </c>
      <c r="F6243" s="1">
        <f t="shared" ca="1" si="586"/>
        <v>1.1779269728849804</v>
      </c>
      <c r="G6243" s="5">
        <f t="shared" ca="1" si="583"/>
        <v>40877</v>
      </c>
      <c r="H6243" s="29" t="e">
        <f t="shared" ca="1" si="584"/>
        <v>#N/A</v>
      </c>
      <c r="I6243" s="1" t="e">
        <f t="shared" ca="1" si="587"/>
        <v>#N/A</v>
      </c>
      <c r="J6243" s="1" t="e">
        <f t="shared" ca="1" si="588"/>
        <v>#N/A</v>
      </c>
    </row>
    <row r="6244" spans="1:10" x14ac:dyDescent="0.2">
      <c r="A6244" s="5">
        <v>40857</v>
      </c>
      <c r="B6244" s="2">
        <v>6.2356243009982215E-3</v>
      </c>
      <c r="C6244" s="1">
        <v>3814.7620682362885</v>
      </c>
      <c r="D6244" s="1">
        <v>3814.76</v>
      </c>
      <c r="E6244" s="1">
        <f t="shared" ca="1" si="585"/>
        <v>3238.5369278512098</v>
      </c>
      <c r="F6244" s="1">
        <f t="shared" ca="1" si="586"/>
        <v>1.1779269728849806</v>
      </c>
      <c r="G6244" s="5">
        <f t="shared" ca="1" si="583"/>
        <v>40877</v>
      </c>
      <c r="H6244" s="29" t="e">
        <f t="shared" ca="1" si="584"/>
        <v>#N/A</v>
      </c>
      <c r="I6244" s="1" t="e">
        <f t="shared" ca="1" si="587"/>
        <v>#N/A</v>
      </c>
      <c r="J6244" s="1" t="e">
        <f t="shared" ca="1" si="588"/>
        <v>#N/A</v>
      </c>
    </row>
    <row r="6245" spans="1:10" x14ac:dyDescent="0.2">
      <c r="A6245" s="5">
        <v>40858</v>
      </c>
      <c r="B6245" s="2">
        <v>1.3972045423564783E-3</v>
      </c>
      <c r="C6245" s="1">
        <v>3820.0920711260374</v>
      </c>
      <c r="D6245" s="1">
        <v>3820.09</v>
      </c>
      <c r="E6245" s="1">
        <f t="shared" ca="1" si="585"/>
        <v>3243.0618263573933</v>
      </c>
      <c r="F6245" s="1">
        <f t="shared" ca="1" si="586"/>
        <v>1.1779269728849804</v>
      </c>
      <c r="G6245" s="5">
        <f t="shared" ca="1" si="583"/>
        <v>40877</v>
      </c>
      <c r="H6245" s="29" t="e">
        <f t="shared" ca="1" si="584"/>
        <v>#N/A</v>
      </c>
      <c r="I6245" s="1" t="e">
        <f t="shared" ca="1" si="587"/>
        <v>#N/A</v>
      </c>
      <c r="J6245" s="1" t="e">
        <f t="shared" ca="1" si="588"/>
        <v>#N/A</v>
      </c>
    </row>
    <row r="6246" spans="1:10" x14ac:dyDescent="0.2">
      <c r="A6246" s="5">
        <v>40861</v>
      </c>
      <c r="B6246" s="2">
        <v>2.8140698255800789E-3</v>
      </c>
      <c r="C6246" s="1">
        <v>3830.8420769543309</v>
      </c>
      <c r="D6246" s="1">
        <v>3830.84</v>
      </c>
      <c r="E6246" s="1">
        <f t="shared" ca="1" si="585"/>
        <v>3252.188028785436</v>
      </c>
      <c r="F6246" s="1">
        <f t="shared" ca="1" si="586"/>
        <v>1.1779269728849804</v>
      </c>
      <c r="G6246" s="5">
        <f t="shared" ca="1" si="583"/>
        <v>40877</v>
      </c>
      <c r="H6246" s="29" t="e">
        <f t="shared" ca="1" si="584"/>
        <v>#N/A</v>
      </c>
      <c r="I6246" s="1" t="e">
        <f t="shared" ca="1" si="587"/>
        <v>#N/A</v>
      </c>
      <c r="J6246" s="1" t="e">
        <f t="shared" ca="1" si="588"/>
        <v>#N/A</v>
      </c>
    </row>
    <row r="6247" spans="1:10" x14ac:dyDescent="0.2">
      <c r="A6247" s="5">
        <v>40862</v>
      </c>
      <c r="B6247" s="2">
        <v>1.0211859539944301E-2</v>
      </c>
      <c r="C6247" s="1">
        <v>3869.9620981638968</v>
      </c>
      <c r="D6247" s="1">
        <v>3869.96</v>
      </c>
      <c r="E6247" s="1">
        <f t="shared" ca="1" si="585"/>
        <v>3285.3989161328809</v>
      </c>
      <c r="F6247" s="1">
        <f t="shared" ca="1" si="586"/>
        <v>1.1779269728849804</v>
      </c>
      <c r="G6247" s="5">
        <f t="shared" ca="1" si="583"/>
        <v>40877</v>
      </c>
      <c r="H6247" s="29" t="e">
        <f t="shared" ca="1" si="584"/>
        <v>#N/A</v>
      </c>
      <c r="I6247" s="1" t="e">
        <f t="shared" ca="1" si="587"/>
        <v>#N/A</v>
      </c>
      <c r="J6247" s="1" t="e">
        <f t="shared" ca="1" si="588"/>
        <v>#N/A</v>
      </c>
    </row>
    <row r="6248" spans="1:10" x14ac:dyDescent="0.2">
      <c r="A6248" s="5">
        <v>40863</v>
      </c>
      <c r="B6248" s="2">
        <v>-4.6512108652252415E-5</v>
      </c>
      <c r="C6248" s="1">
        <v>3869.7820980663068</v>
      </c>
      <c r="D6248" s="1">
        <v>3869.78</v>
      </c>
      <c r="E6248" s="1">
        <f t="shared" ca="1" si="585"/>
        <v>3285.2461053015277</v>
      </c>
      <c r="F6248" s="1">
        <f t="shared" ca="1" si="586"/>
        <v>1.1779269728849804</v>
      </c>
      <c r="G6248" s="5">
        <f t="shared" ca="1" si="583"/>
        <v>40877</v>
      </c>
      <c r="H6248" s="29" t="e">
        <f t="shared" ca="1" si="584"/>
        <v>#N/A</v>
      </c>
      <c r="I6248" s="1" t="e">
        <f t="shared" ca="1" si="587"/>
        <v>#N/A</v>
      </c>
      <c r="J6248" s="1" t="e">
        <f t="shared" ca="1" si="588"/>
        <v>#N/A</v>
      </c>
    </row>
    <row r="6249" spans="1:10" x14ac:dyDescent="0.2">
      <c r="A6249" s="5">
        <v>40864</v>
      </c>
      <c r="B6249" s="2">
        <v>-7.1812867914973211E-3</v>
      </c>
      <c r="C6249" s="1">
        <v>3841.9920829994903</v>
      </c>
      <c r="D6249" s="1">
        <v>3841.99</v>
      </c>
      <c r="E6249" s="1">
        <f t="shared" ca="1" si="585"/>
        <v>3261.6538108387076</v>
      </c>
      <c r="F6249" s="1">
        <f t="shared" ca="1" si="586"/>
        <v>1.1779269728849806</v>
      </c>
      <c r="G6249" s="5">
        <f t="shared" ca="1" si="583"/>
        <v>40877</v>
      </c>
      <c r="H6249" s="29" t="e">
        <f t="shared" ca="1" si="584"/>
        <v>#N/A</v>
      </c>
      <c r="I6249" s="1" t="e">
        <f t="shared" ca="1" si="587"/>
        <v>#N/A</v>
      </c>
      <c r="J6249" s="1" t="e">
        <f t="shared" ca="1" si="588"/>
        <v>#N/A</v>
      </c>
    </row>
    <row r="6250" spans="1:10" x14ac:dyDescent="0.2">
      <c r="A6250" s="5">
        <v>40865</v>
      </c>
      <c r="B6250" s="2">
        <v>-1.9279071522830593E-2</v>
      </c>
      <c r="C6250" s="1">
        <v>3767.9220428411941</v>
      </c>
      <c r="D6250" s="1">
        <v>3767.92</v>
      </c>
      <c r="E6250" s="1">
        <f t="shared" ca="1" si="585"/>
        <v>3198.7721537368352</v>
      </c>
      <c r="F6250" s="1">
        <f t="shared" ca="1" si="586"/>
        <v>1.1779269728849806</v>
      </c>
      <c r="G6250" s="5">
        <f t="shared" ca="1" si="583"/>
        <v>40877</v>
      </c>
      <c r="H6250" s="29" t="e">
        <f t="shared" ca="1" si="584"/>
        <v>#N/A</v>
      </c>
      <c r="I6250" s="1" t="e">
        <f t="shared" ca="1" si="587"/>
        <v>#N/A</v>
      </c>
      <c r="J6250" s="1" t="e">
        <f t="shared" ca="1" si="588"/>
        <v>#N/A</v>
      </c>
    </row>
    <row r="6251" spans="1:10" x14ac:dyDescent="0.2">
      <c r="A6251" s="5">
        <v>40868</v>
      </c>
      <c r="B6251" s="2">
        <v>-2.1590161149918186E-2</v>
      </c>
      <c r="C6251" s="1">
        <v>3686.5719987359239</v>
      </c>
      <c r="D6251" s="1">
        <v>3686.57</v>
      </c>
      <c r="E6251" s="1">
        <f t="shared" ca="1" si="585"/>
        <v>3129.7101474557862</v>
      </c>
      <c r="F6251" s="1">
        <f t="shared" ca="1" si="586"/>
        <v>1.1779269728849804</v>
      </c>
      <c r="G6251" s="5">
        <f t="shared" ca="1" si="583"/>
        <v>40877</v>
      </c>
      <c r="H6251" s="29" t="e">
        <f t="shared" ca="1" si="584"/>
        <v>#N/A</v>
      </c>
      <c r="I6251" s="1" t="e">
        <f t="shared" ca="1" si="587"/>
        <v>#N/A</v>
      </c>
      <c r="J6251" s="1" t="e">
        <f t="shared" ca="1" si="588"/>
        <v>#N/A</v>
      </c>
    </row>
    <row r="6252" spans="1:10" x14ac:dyDescent="0.2">
      <c r="A6252" s="5">
        <v>40869</v>
      </c>
      <c r="B6252" s="2">
        <v>8.1539208532592777E-3</v>
      </c>
      <c r="C6252" s="1">
        <v>3716.6320150334586</v>
      </c>
      <c r="D6252" s="1">
        <v>3716.63</v>
      </c>
      <c r="E6252" s="1">
        <f t="shared" ca="1" si="585"/>
        <v>3155.229556291783</v>
      </c>
      <c r="F6252" s="1">
        <f t="shared" ca="1" si="586"/>
        <v>1.1779269728849806</v>
      </c>
      <c r="G6252" s="5">
        <f t="shared" ca="1" si="583"/>
        <v>40877</v>
      </c>
      <c r="H6252" s="29" t="e">
        <f t="shared" ca="1" si="584"/>
        <v>#N/A</v>
      </c>
      <c r="I6252" s="1" t="e">
        <f t="shared" ca="1" si="587"/>
        <v>#N/A</v>
      </c>
      <c r="J6252" s="1" t="e">
        <f t="shared" ca="1" si="588"/>
        <v>#N/A</v>
      </c>
    </row>
    <row r="6253" spans="1:10" x14ac:dyDescent="0.2">
      <c r="A6253" s="5">
        <v>40870</v>
      </c>
      <c r="B6253" s="2">
        <v>-1.3183986568477302E-2</v>
      </c>
      <c r="C6253" s="1">
        <v>3667.6319884672848</v>
      </c>
      <c r="D6253" s="1">
        <v>3667.63</v>
      </c>
      <c r="E6253" s="1">
        <f t="shared" ca="1" si="585"/>
        <v>3113.63105220117</v>
      </c>
      <c r="F6253" s="1">
        <f t="shared" ca="1" si="586"/>
        <v>1.1779269728849802</v>
      </c>
      <c r="G6253" s="5">
        <f t="shared" ca="1" si="583"/>
        <v>40877</v>
      </c>
      <c r="H6253" s="29" t="e">
        <f t="shared" ca="1" si="584"/>
        <v>#N/A</v>
      </c>
      <c r="I6253" s="1" t="e">
        <f t="shared" ca="1" si="587"/>
        <v>#N/A</v>
      </c>
      <c r="J6253" s="1" t="e">
        <f t="shared" ca="1" si="588"/>
        <v>#N/A</v>
      </c>
    </row>
    <row r="6254" spans="1:10" x14ac:dyDescent="0.2">
      <c r="A6254" s="5">
        <v>40871</v>
      </c>
      <c r="B6254" s="2">
        <v>7.9342790848586642E-3</v>
      </c>
      <c r="C6254" s="1">
        <v>3696.7320042443394</v>
      </c>
      <c r="D6254" s="1">
        <v>3696.73</v>
      </c>
      <c r="E6254" s="1">
        <f t="shared" ca="1" si="585"/>
        <v>3138.3354699366159</v>
      </c>
      <c r="F6254" s="1">
        <f t="shared" ca="1" si="586"/>
        <v>1.1779269728849802</v>
      </c>
      <c r="G6254" s="5">
        <f t="shared" ca="1" si="583"/>
        <v>40877</v>
      </c>
      <c r="H6254" s="29" t="e">
        <f t="shared" ca="1" si="584"/>
        <v>#N/A</v>
      </c>
      <c r="I6254" s="1" t="e">
        <f t="shared" ca="1" si="587"/>
        <v>#N/A</v>
      </c>
      <c r="J6254" s="1" t="e">
        <f t="shared" ca="1" si="588"/>
        <v>#N/A</v>
      </c>
    </row>
    <row r="6255" spans="1:10" x14ac:dyDescent="0.2">
      <c r="A6255" s="5">
        <v>40872</v>
      </c>
      <c r="B6255" s="2">
        <v>-2.4940961336099576E-3</v>
      </c>
      <c r="C6255" s="1">
        <v>3687.5119992455611</v>
      </c>
      <c r="D6255" s="1">
        <v>3687.51</v>
      </c>
      <c r="E6255" s="1">
        <f t="shared" ca="1" si="585"/>
        <v>3130.5081595750758</v>
      </c>
      <c r="F6255" s="1">
        <f t="shared" ca="1" si="586"/>
        <v>1.1779269728849804</v>
      </c>
      <c r="G6255" s="5">
        <f t="shared" ca="1" si="583"/>
        <v>40877</v>
      </c>
      <c r="H6255" s="29" t="e">
        <f t="shared" ca="1" si="584"/>
        <v>#N/A</v>
      </c>
      <c r="I6255" s="1" t="e">
        <f t="shared" ca="1" si="587"/>
        <v>#N/A</v>
      </c>
      <c r="J6255" s="1" t="e">
        <f t="shared" ca="1" si="588"/>
        <v>#N/A</v>
      </c>
    </row>
    <row r="6256" spans="1:10" x14ac:dyDescent="0.2">
      <c r="A6256" s="5">
        <v>40875</v>
      </c>
      <c r="B6256" s="2">
        <v>2.3698918782593115E-2</v>
      </c>
      <c r="C6256" s="1">
        <v>3774.9020466255192</v>
      </c>
      <c r="D6256" s="1">
        <v>3774.9</v>
      </c>
      <c r="E6256" s="1">
        <f t="shared" ca="1" si="585"/>
        <v>3204.6978181970903</v>
      </c>
      <c r="F6256" s="1">
        <f t="shared" ca="1" si="586"/>
        <v>1.1779269728849804</v>
      </c>
      <c r="G6256" s="5">
        <f t="shared" ca="1" si="583"/>
        <v>40877</v>
      </c>
      <c r="H6256" s="29" t="e">
        <f t="shared" ca="1" si="584"/>
        <v>#N/A</v>
      </c>
      <c r="I6256" s="1" t="e">
        <f t="shared" ca="1" si="587"/>
        <v>#N/A</v>
      </c>
      <c r="J6256" s="1" t="e">
        <f t="shared" ca="1" si="588"/>
        <v>#N/A</v>
      </c>
    </row>
    <row r="6257" spans="1:10" x14ac:dyDescent="0.2">
      <c r="A6257" s="5">
        <v>40876</v>
      </c>
      <c r="B6257" s="2">
        <v>-6.0610877109327221E-3</v>
      </c>
      <c r="C6257" s="1">
        <v>3752.0220342207426</v>
      </c>
      <c r="D6257" s="1">
        <v>3752.02</v>
      </c>
      <c r="E6257" s="1">
        <f t="shared" ca="1" si="585"/>
        <v>3185.2738636339636</v>
      </c>
      <c r="F6257" s="1">
        <f t="shared" ca="1" si="586"/>
        <v>1.1779269728849802</v>
      </c>
      <c r="G6257" s="5">
        <f t="shared" ca="1" si="583"/>
        <v>40877</v>
      </c>
      <c r="H6257" s="29" t="e">
        <f t="shared" ca="1" si="584"/>
        <v>#N/A</v>
      </c>
      <c r="I6257" s="1" t="e">
        <f t="shared" ca="1" si="587"/>
        <v>#N/A</v>
      </c>
      <c r="J6257" s="1" t="e">
        <f t="shared" ca="1" si="588"/>
        <v>#N/A</v>
      </c>
    </row>
    <row r="6258" spans="1:10" x14ac:dyDescent="0.2">
      <c r="A6258" s="5">
        <v>40877</v>
      </c>
      <c r="B6258" s="2">
        <v>3.7179972388206917E-2</v>
      </c>
      <c r="C6258" s="1">
        <v>3891.5221098530137</v>
      </c>
      <c r="D6258" s="1">
        <v>3891.52</v>
      </c>
      <c r="E6258" s="1">
        <f t="shared" ca="1" si="585"/>
        <v>3303.7022579327513</v>
      </c>
      <c r="F6258" s="1">
        <f t="shared" ca="1" si="586"/>
        <v>1.1779269728849802</v>
      </c>
      <c r="G6258" s="5">
        <f t="shared" ca="1" si="583"/>
        <v>40877</v>
      </c>
      <c r="H6258" s="29" t="e">
        <f t="shared" ca="1" si="584"/>
        <v>#N/A</v>
      </c>
      <c r="I6258" s="1" t="e">
        <f t="shared" ca="1" si="587"/>
        <v>#N/A</v>
      </c>
      <c r="J6258" s="1" t="e">
        <f t="shared" ca="1" si="588"/>
        <v>#N/A</v>
      </c>
    </row>
    <row r="6259" spans="1:10" x14ac:dyDescent="0.2">
      <c r="A6259" s="5">
        <v>40878</v>
      </c>
      <c r="B6259" s="2">
        <v>-1.9426856344050281E-3</v>
      </c>
      <c r="C6259" s="1">
        <v>3883.9621057542327</v>
      </c>
      <c r="D6259" s="1">
        <v>3883.96</v>
      </c>
      <c r="E6259" s="1">
        <f t="shared" ca="1" si="585"/>
        <v>3297.2842030159136</v>
      </c>
      <c r="F6259" s="1">
        <f t="shared" ca="1" si="586"/>
        <v>1.1779269728849804</v>
      </c>
      <c r="G6259" s="5">
        <f t="shared" ca="1" si="583"/>
        <v>40908</v>
      </c>
      <c r="H6259" s="29" t="e">
        <f t="shared" ca="1" si="584"/>
        <v>#N/A</v>
      </c>
      <c r="I6259" s="1" t="e">
        <f t="shared" ca="1" si="587"/>
        <v>#N/A</v>
      </c>
      <c r="J6259" s="1" t="e">
        <f t="shared" ca="1" si="588"/>
        <v>#N/A</v>
      </c>
    </row>
    <row r="6260" spans="1:10" x14ac:dyDescent="0.2">
      <c r="A6260" s="5">
        <v>40879</v>
      </c>
      <c r="B6260" s="2">
        <v>-4.2121958001627435E-3</v>
      </c>
      <c r="C6260" s="1">
        <v>3867.6020968843836</v>
      </c>
      <c r="D6260" s="1">
        <v>3867.6</v>
      </c>
      <c r="E6260" s="1">
        <f t="shared" ca="1" si="585"/>
        <v>3283.3953963440276</v>
      </c>
      <c r="F6260" s="1">
        <f t="shared" ca="1" si="586"/>
        <v>1.1779269728849802</v>
      </c>
      <c r="G6260" s="5">
        <f t="shared" ca="1" si="583"/>
        <v>40908</v>
      </c>
      <c r="H6260" s="29" t="e">
        <f t="shared" ca="1" si="584"/>
        <v>#N/A</v>
      </c>
      <c r="I6260" s="1" t="e">
        <f t="shared" ca="1" si="587"/>
        <v>#N/A</v>
      </c>
      <c r="J6260" s="1" t="e">
        <f t="shared" ca="1" si="588"/>
        <v>#N/A</v>
      </c>
    </row>
    <row r="6261" spans="1:10" x14ac:dyDescent="0.2">
      <c r="A6261" s="5">
        <v>40882</v>
      </c>
      <c r="B6261" s="2">
        <v>7.1930913227842286E-3</v>
      </c>
      <c r="C6261" s="1">
        <v>3895.4221119674648</v>
      </c>
      <c r="D6261" s="1">
        <v>3895.42</v>
      </c>
      <c r="E6261" s="1">
        <f t="shared" ca="1" si="585"/>
        <v>3307.0131592787393</v>
      </c>
      <c r="F6261" s="1">
        <f t="shared" ca="1" si="586"/>
        <v>1.1779269728849802</v>
      </c>
      <c r="G6261" s="5">
        <f t="shared" ca="1" si="583"/>
        <v>40908</v>
      </c>
      <c r="H6261" s="29" t="e">
        <f t="shared" ca="1" si="584"/>
        <v>#N/A</v>
      </c>
      <c r="I6261" s="1" t="e">
        <f t="shared" ca="1" si="587"/>
        <v>#N/A</v>
      </c>
      <c r="J6261" s="1" t="e">
        <f t="shared" ca="1" si="588"/>
        <v>#N/A</v>
      </c>
    </row>
    <row r="6262" spans="1:10" x14ac:dyDescent="0.2">
      <c r="A6262" s="5">
        <v>40883</v>
      </c>
      <c r="B6262" s="2">
        <v>-3.442504274250191E-3</v>
      </c>
      <c r="C6262" s="1">
        <v>3882.012104697008</v>
      </c>
      <c r="D6262" s="1">
        <v>3882.01</v>
      </c>
      <c r="E6262" s="1">
        <f t="shared" ca="1" si="585"/>
        <v>3295.6287523429205</v>
      </c>
      <c r="F6262" s="1">
        <f t="shared" ca="1" si="586"/>
        <v>1.1779269728849802</v>
      </c>
      <c r="G6262" s="5">
        <f t="shared" ca="1" si="583"/>
        <v>40908</v>
      </c>
      <c r="H6262" s="29" t="e">
        <f t="shared" ca="1" si="584"/>
        <v>#N/A</v>
      </c>
      <c r="I6262" s="1" t="e">
        <f t="shared" ca="1" si="587"/>
        <v>#N/A</v>
      </c>
      <c r="J6262" s="1" t="e">
        <f t="shared" ca="1" si="588"/>
        <v>#N/A</v>
      </c>
    </row>
    <row r="6263" spans="1:10" x14ac:dyDescent="0.2">
      <c r="A6263" s="5">
        <v>40884</v>
      </c>
      <c r="B6263" s="2">
        <v>1.2545047539804788E-3</v>
      </c>
      <c r="C6263" s="1">
        <v>3886.8821073373601</v>
      </c>
      <c r="D6263" s="1">
        <v>3886.88</v>
      </c>
      <c r="E6263" s="1">
        <f t="shared" ca="1" si="585"/>
        <v>3299.7631342800896</v>
      </c>
      <c r="F6263" s="1">
        <f t="shared" ca="1" si="586"/>
        <v>1.1779269728849802</v>
      </c>
      <c r="G6263" s="5">
        <f t="shared" ca="1" si="583"/>
        <v>40908</v>
      </c>
      <c r="H6263" s="29" t="e">
        <f t="shared" ca="1" si="584"/>
        <v>#N/A</v>
      </c>
      <c r="I6263" s="1" t="e">
        <f t="shared" ca="1" si="587"/>
        <v>#N/A</v>
      </c>
      <c r="J6263" s="1" t="e">
        <f t="shared" ca="1" si="588"/>
        <v>#N/A</v>
      </c>
    </row>
    <row r="6264" spans="1:10" x14ac:dyDescent="0.2">
      <c r="A6264" s="5">
        <v>40885</v>
      </c>
      <c r="B6264" s="2">
        <v>-2.5727575845291284E-6</v>
      </c>
      <c r="C6264" s="1">
        <v>3886.8721073319384</v>
      </c>
      <c r="D6264" s="1">
        <v>3886.87</v>
      </c>
      <c r="E6264" s="1">
        <f t="shared" ca="1" si="585"/>
        <v>3299.7546447894588</v>
      </c>
      <c r="F6264" s="1">
        <f t="shared" ca="1" si="586"/>
        <v>1.1779269728849802</v>
      </c>
      <c r="G6264" s="5">
        <f t="shared" ca="1" si="583"/>
        <v>40908</v>
      </c>
      <c r="H6264" s="29" t="e">
        <f t="shared" ca="1" si="584"/>
        <v>#N/A</v>
      </c>
      <c r="I6264" s="1" t="e">
        <f t="shared" ca="1" si="587"/>
        <v>#N/A</v>
      </c>
      <c r="J6264" s="1" t="e">
        <f t="shared" ca="1" si="588"/>
        <v>#N/A</v>
      </c>
    </row>
    <row r="6265" spans="1:10" x14ac:dyDescent="0.2">
      <c r="A6265" s="5">
        <v>40886</v>
      </c>
      <c r="B6265" s="2">
        <v>-3.6224519986518544E-3</v>
      </c>
      <c r="C6265" s="1">
        <v>3872.7920996982298</v>
      </c>
      <c r="D6265" s="1">
        <v>3872.79</v>
      </c>
      <c r="E6265" s="1">
        <f t="shared" ca="1" si="585"/>
        <v>3287.8014419813803</v>
      </c>
      <c r="F6265" s="1">
        <f t="shared" ca="1" si="586"/>
        <v>1.1779269728849802</v>
      </c>
      <c r="G6265" s="5">
        <f t="shared" ca="1" si="583"/>
        <v>40908</v>
      </c>
      <c r="H6265" s="29" t="e">
        <f t="shared" ca="1" si="584"/>
        <v>#N/A</v>
      </c>
      <c r="I6265" s="1" t="e">
        <f t="shared" ca="1" si="587"/>
        <v>#N/A</v>
      </c>
      <c r="J6265" s="1" t="e">
        <f t="shared" ca="1" si="588"/>
        <v>#N/A</v>
      </c>
    </row>
    <row r="6266" spans="1:10" x14ac:dyDescent="0.2">
      <c r="A6266" s="5">
        <v>40889</v>
      </c>
      <c r="B6266" s="2">
        <v>-1.1121181370536526E-2</v>
      </c>
      <c r="C6266" s="1">
        <v>3829.7220763471046</v>
      </c>
      <c r="D6266" s="1">
        <v>3829.72</v>
      </c>
      <c r="E6266" s="1">
        <f t="shared" ca="1" si="585"/>
        <v>3251.2372058347937</v>
      </c>
      <c r="F6266" s="1">
        <f t="shared" ca="1" si="586"/>
        <v>1.1779269728849802</v>
      </c>
      <c r="G6266" s="5">
        <f t="shared" ca="1" si="583"/>
        <v>40908</v>
      </c>
      <c r="H6266" s="29" t="e">
        <f t="shared" ca="1" si="584"/>
        <v>#N/A</v>
      </c>
      <c r="I6266" s="1" t="e">
        <f t="shared" ca="1" si="587"/>
        <v>#N/A</v>
      </c>
      <c r="J6266" s="1" t="e">
        <f t="shared" ca="1" si="588"/>
        <v>#N/A</v>
      </c>
    </row>
    <row r="6267" spans="1:10" x14ac:dyDescent="0.2">
      <c r="A6267" s="5">
        <v>40890</v>
      </c>
      <c r="B6267" s="2">
        <v>-1.9165892023437214E-3</v>
      </c>
      <c r="C6267" s="1">
        <v>3822.3820723676004</v>
      </c>
      <c r="D6267" s="1">
        <v>3822.38</v>
      </c>
      <c r="E6267" s="1">
        <f t="shared" ca="1" si="585"/>
        <v>3245.0059197118326</v>
      </c>
      <c r="F6267" s="1">
        <f t="shared" ca="1" si="586"/>
        <v>1.1779269728849802</v>
      </c>
      <c r="G6267" s="5">
        <f t="shared" ca="1" si="583"/>
        <v>40908</v>
      </c>
      <c r="H6267" s="29" t="e">
        <f t="shared" ca="1" si="584"/>
        <v>#N/A</v>
      </c>
      <c r="I6267" s="1" t="e">
        <f t="shared" ca="1" si="587"/>
        <v>#N/A</v>
      </c>
      <c r="J6267" s="1" t="e">
        <f t="shared" ca="1" si="588"/>
        <v>#N/A</v>
      </c>
    </row>
    <row r="6268" spans="1:10" x14ac:dyDescent="0.2">
      <c r="A6268" s="5">
        <v>40891</v>
      </c>
      <c r="B6268" s="2">
        <v>-1.4938336847723166E-2</v>
      </c>
      <c r="C6268" s="1">
        <v>3765.2820414098751</v>
      </c>
      <c r="D6268" s="1">
        <v>3765.28</v>
      </c>
      <c r="E6268" s="1">
        <f t="shared" ca="1" si="585"/>
        <v>3196.5309282103217</v>
      </c>
      <c r="F6268" s="1">
        <f t="shared" ca="1" si="586"/>
        <v>1.1779269728849802</v>
      </c>
      <c r="G6268" s="5">
        <f t="shared" ca="1" si="583"/>
        <v>40908</v>
      </c>
      <c r="H6268" s="29" t="e">
        <f t="shared" ca="1" si="584"/>
        <v>#N/A</v>
      </c>
      <c r="I6268" s="1" t="e">
        <f t="shared" ca="1" si="587"/>
        <v>#N/A</v>
      </c>
      <c r="J6268" s="1" t="e">
        <f t="shared" ca="1" si="588"/>
        <v>#N/A</v>
      </c>
    </row>
    <row r="6269" spans="1:10" x14ac:dyDescent="0.2">
      <c r="A6269" s="5">
        <v>40892</v>
      </c>
      <c r="B6269" s="2">
        <v>8.8147495007009358E-3</v>
      </c>
      <c r="C6269" s="1">
        <v>3798.4720594043911</v>
      </c>
      <c r="D6269" s="1">
        <v>3798.47</v>
      </c>
      <c r="E6269" s="1">
        <f t="shared" ca="1" si="585"/>
        <v>3224.7075476137388</v>
      </c>
      <c r="F6269" s="1">
        <f t="shared" ca="1" si="586"/>
        <v>1.1779269728849804</v>
      </c>
      <c r="G6269" s="5">
        <f t="shared" ca="1" si="583"/>
        <v>40908</v>
      </c>
      <c r="H6269" s="29" t="e">
        <f t="shared" ca="1" si="584"/>
        <v>#N/A</v>
      </c>
      <c r="I6269" s="1" t="e">
        <f t="shared" ca="1" si="587"/>
        <v>#N/A</v>
      </c>
      <c r="J6269" s="1" t="e">
        <f t="shared" ca="1" si="588"/>
        <v>#N/A</v>
      </c>
    </row>
    <row r="6270" spans="1:10" x14ac:dyDescent="0.2">
      <c r="A6270" s="5">
        <v>40896</v>
      </c>
      <c r="B6270" s="2">
        <v>-8.9167480590869319E-3</v>
      </c>
      <c r="C6270" s="1">
        <v>3764.6020410412011</v>
      </c>
      <c r="D6270" s="1">
        <v>3764.6</v>
      </c>
      <c r="E6270" s="1">
        <f t="shared" ca="1" si="585"/>
        <v>3195.9536428474312</v>
      </c>
      <c r="F6270" s="1">
        <f t="shared" ca="1" si="586"/>
        <v>1.1779269728849802</v>
      </c>
      <c r="G6270" s="5">
        <f t="shared" ca="1" si="583"/>
        <v>40908</v>
      </c>
      <c r="H6270" s="29" t="e">
        <f t="shared" ca="1" si="584"/>
        <v>#N/A</v>
      </c>
      <c r="I6270" s="1" t="e">
        <f t="shared" ca="1" si="587"/>
        <v>#N/A</v>
      </c>
      <c r="J6270" s="1" t="e">
        <f t="shared" ca="1" si="588"/>
        <v>#N/A</v>
      </c>
    </row>
    <row r="6271" spans="1:10" x14ac:dyDescent="0.2">
      <c r="A6271" s="5">
        <v>40897</v>
      </c>
      <c r="B6271" s="2">
        <v>1.9736492588855459E-3</v>
      </c>
      <c r="C6271" s="1">
        <v>3772.0320450695012</v>
      </c>
      <c r="D6271" s="1">
        <v>3772.03</v>
      </c>
      <c r="E6271" s="1">
        <f t="shared" ca="1" si="585"/>
        <v>3202.2613343860694</v>
      </c>
      <c r="F6271" s="1">
        <f t="shared" ca="1" si="586"/>
        <v>1.1779269728849802</v>
      </c>
      <c r="G6271" s="5">
        <f t="shared" ca="1" si="583"/>
        <v>40908</v>
      </c>
      <c r="H6271" s="29" t="e">
        <f t="shared" ca="1" si="584"/>
        <v>#N/A</v>
      </c>
      <c r="I6271" s="1" t="e">
        <f t="shared" ca="1" si="587"/>
        <v>#N/A</v>
      </c>
      <c r="J6271" s="1" t="e">
        <f t="shared" ca="1" si="588"/>
        <v>#N/A</v>
      </c>
    </row>
    <row r="6272" spans="1:10" x14ac:dyDescent="0.2">
      <c r="A6272" s="5">
        <v>40898</v>
      </c>
      <c r="B6272" s="2">
        <v>-4.3159783988993006E-3</v>
      </c>
      <c r="C6272" s="1">
        <v>3755.7520362430255</v>
      </c>
      <c r="D6272" s="1">
        <v>3755.75</v>
      </c>
      <c r="E6272" s="1">
        <f t="shared" ca="1" si="585"/>
        <v>3188.4404436392292</v>
      </c>
      <c r="F6272" s="1">
        <f t="shared" ca="1" si="586"/>
        <v>1.1779269728849799</v>
      </c>
      <c r="G6272" s="5">
        <f t="shared" ca="1" si="583"/>
        <v>40908</v>
      </c>
      <c r="H6272" s="29" t="e">
        <f t="shared" ca="1" si="584"/>
        <v>#N/A</v>
      </c>
      <c r="I6272" s="1" t="e">
        <f t="shared" ca="1" si="587"/>
        <v>#N/A</v>
      </c>
      <c r="J6272" s="1" t="e">
        <f t="shared" ca="1" si="588"/>
        <v>#N/A</v>
      </c>
    </row>
    <row r="6273" spans="1:10" x14ac:dyDescent="0.2">
      <c r="A6273" s="5">
        <v>40899</v>
      </c>
      <c r="B6273" s="2">
        <v>8.134194235505543E-3</v>
      </c>
      <c r="C6273" s="1">
        <v>3786.3020528062216</v>
      </c>
      <c r="D6273" s="1">
        <v>3786.3</v>
      </c>
      <c r="E6273" s="1">
        <f t="shared" ca="1" si="585"/>
        <v>3214.3758375161319</v>
      </c>
      <c r="F6273" s="1">
        <f t="shared" ca="1" si="586"/>
        <v>1.1779269728849802</v>
      </c>
      <c r="G6273" s="5">
        <f t="shared" ca="1" si="583"/>
        <v>40908</v>
      </c>
      <c r="H6273" s="29" t="e">
        <f t="shared" ca="1" si="584"/>
        <v>#N/A</v>
      </c>
      <c r="I6273" s="1" t="e">
        <f t="shared" ca="1" si="587"/>
        <v>#N/A</v>
      </c>
      <c r="J6273" s="1" t="e">
        <f t="shared" ca="1" si="588"/>
        <v>#N/A</v>
      </c>
    </row>
    <row r="6274" spans="1:10" x14ac:dyDescent="0.2">
      <c r="A6274" s="5">
        <v>40900</v>
      </c>
      <c r="B6274" s="2">
        <v>6.9909938462351384E-3</v>
      </c>
      <c r="C6274" s="1">
        <v>3812.7720671573775</v>
      </c>
      <c r="D6274" s="1">
        <v>3812.77</v>
      </c>
      <c r="E6274" s="1">
        <f t="shared" ca="1" si="585"/>
        <v>3236.8475192156943</v>
      </c>
      <c r="F6274" s="1">
        <f t="shared" ca="1" si="586"/>
        <v>1.1779269728849799</v>
      </c>
      <c r="G6274" s="5">
        <f t="shared" ref="G6274:G6337" ca="1" si="589">EOMONTH(A6274,0)</f>
        <v>40908</v>
      </c>
      <c r="H6274" s="29" t="e">
        <f t="shared" ref="H6274:H6337" ca="1" si="590">VLOOKUP(G6274,$U$512:$Z$3894,2,0)</f>
        <v>#N/A</v>
      </c>
      <c r="I6274" s="1" t="e">
        <f t="shared" ca="1" si="587"/>
        <v>#N/A</v>
      </c>
      <c r="J6274" s="1" t="e">
        <f t="shared" ca="1" si="588"/>
        <v>#N/A</v>
      </c>
    </row>
    <row r="6275" spans="1:10" x14ac:dyDescent="0.2">
      <c r="A6275" s="5">
        <v>40905</v>
      </c>
      <c r="B6275" s="2">
        <v>-1.0700881511341853E-3</v>
      </c>
      <c r="C6275" s="1">
        <v>3808.6920649453368</v>
      </c>
      <c r="D6275" s="1">
        <v>3808.69</v>
      </c>
      <c r="E6275" s="1">
        <f t="shared" ref="E6275:E6338" ca="1" si="591">C6275/C$2*$E$2</f>
        <v>3233.3838070383531</v>
      </c>
      <c r="F6275" s="1">
        <f t="shared" ref="F6275:F6338" ca="1" si="592">D6275/E6275</f>
        <v>1.1779269728849802</v>
      </c>
      <c r="G6275" s="5">
        <f t="shared" ca="1" si="589"/>
        <v>40908</v>
      </c>
      <c r="H6275" s="29" t="e">
        <f t="shared" ca="1" si="590"/>
        <v>#N/A</v>
      </c>
      <c r="I6275" s="1" t="e">
        <f t="shared" ref="I6275:I6338" ca="1" si="593">H6275/$H$2*$I$2</f>
        <v>#N/A</v>
      </c>
      <c r="J6275" s="1" t="e">
        <f t="shared" ref="J6275:J6338" ca="1" si="594">D6275/I6275</f>
        <v>#N/A</v>
      </c>
    </row>
    <row r="6276" spans="1:10" x14ac:dyDescent="0.2">
      <c r="A6276" s="5">
        <v>40906</v>
      </c>
      <c r="B6276" s="2">
        <v>-3.0220364482276274E-3</v>
      </c>
      <c r="C6276" s="1">
        <v>3797.1820587049965</v>
      </c>
      <c r="D6276" s="1">
        <v>3797.18</v>
      </c>
      <c r="E6276" s="1">
        <f t="shared" ca="1" si="591"/>
        <v>3223.6124033223741</v>
      </c>
      <c r="F6276" s="1">
        <f t="shared" ca="1" si="592"/>
        <v>1.1779269728849802</v>
      </c>
      <c r="G6276" s="5">
        <f t="shared" ca="1" si="589"/>
        <v>40908</v>
      </c>
      <c r="H6276" s="29" t="e">
        <f t="shared" ca="1" si="590"/>
        <v>#N/A</v>
      </c>
      <c r="I6276" s="1" t="e">
        <f t="shared" ca="1" si="593"/>
        <v>#N/A</v>
      </c>
      <c r="J6276" s="1" t="e">
        <f t="shared" ca="1" si="594"/>
        <v>#N/A</v>
      </c>
    </row>
    <row r="6277" spans="1:10" x14ac:dyDescent="0.2">
      <c r="A6277" s="5">
        <v>40907</v>
      </c>
      <c r="B6277" s="2">
        <v>-2.1858326442247833E-4</v>
      </c>
      <c r="C6277" s="1">
        <v>3796.3520582549982</v>
      </c>
      <c r="D6277" s="1">
        <v>3796.35</v>
      </c>
      <c r="E6277" s="1">
        <f t="shared" ca="1" si="591"/>
        <v>3222.9077756000229</v>
      </c>
      <c r="F6277" s="1">
        <f t="shared" ca="1" si="592"/>
        <v>1.1779269728849802</v>
      </c>
      <c r="G6277" s="5">
        <f t="shared" ca="1" si="589"/>
        <v>40908</v>
      </c>
      <c r="H6277" s="29" t="e">
        <f t="shared" ca="1" si="590"/>
        <v>#N/A</v>
      </c>
      <c r="I6277" s="1" t="e">
        <f t="shared" ca="1" si="593"/>
        <v>#N/A</v>
      </c>
      <c r="J6277" s="1" t="e">
        <f t="shared" ca="1" si="594"/>
        <v>#N/A</v>
      </c>
    </row>
    <row r="6278" spans="1:10" x14ac:dyDescent="0.2">
      <c r="A6278" s="5">
        <v>40911</v>
      </c>
      <c r="B6278" s="2">
        <v>2.4470873338864996E-2</v>
      </c>
      <c r="C6278" s="1">
        <v>3889.2521086222955</v>
      </c>
      <c r="D6278" s="1">
        <v>3889.25</v>
      </c>
      <c r="E6278" s="1">
        <f t="shared" ca="1" si="591"/>
        <v>3301.7751435595746</v>
      </c>
      <c r="F6278" s="1">
        <f t="shared" ca="1" si="592"/>
        <v>1.1779269728849799</v>
      </c>
      <c r="G6278" s="5">
        <f t="shared" ca="1" si="589"/>
        <v>40939</v>
      </c>
      <c r="H6278" s="29" t="e">
        <f t="shared" ca="1" si="590"/>
        <v>#N/A</v>
      </c>
      <c r="I6278" s="1" t="e">
        <f t="shared" ca="1" si="593"/>
        <v>#N/A</v>
      </c>
      <c r="J6278" s="1" t="e">
        <f t="shared" ca="1" si="594"/>
        <v>#N/A</v>
      </c>
    </row>
    <row r="6279" spans="1:10" x14ac:dyDescent="0.2">
      <c r="A6279" s="5">
        <v>40912</v>
      </c>
      <c r="B6279" s="2">
        <v>4.0059137365815456E-3</v>
      </c>
      <c r="C6279" s="1">
        <v>3904.8321170692543</v>
      </c>
      <c r="D6279" s="1">
        <v>3904.83</v>
      </c>
      <c r="E6279" s="1">
        <f t="shared" ca="1" si="591"/>
        <v>3315.0017699622631</v>
      </c>
      <c r="F6279" s="1">
        <f t="shared" ca="1" si="592"/>
        <v>1.1779269728849802</v>
      </c>
      <c r="G6279" s="5">
        <f t="shared" ca="1" si="589"/>
        <v>40939</v>
      </c>
      <c r="H6279" s="29" t="e">
        <f t="shared" ca="1" si="590"/>
        <v>#N/A</v>
      </c>
      <c r="I6279" s="1" t="e">
        <f t="shared" ca="1" si="593"/>
        <v>#N/A</v>
      </c>
      <c r="J6279" s="1" t="e">
        <f t="shared" ca="1" si="594"/>
        <v>#N/A</v>
      </c>
    </row>
    <row r="6280" spans="1:10" x14ac:dyDescent="0.2">
      <c r="A6280" s="5">
        <v>40913</v>
      </c>
      <c r="B6280" s="2">
        <v>-9.134840697290314E-3</v>
      </c>
      <c r="C6280" s="1">
        <v>3869.1620977301636</v>
      </c>
      <c r="D6280" s="1">
        <v>3869.16</v>
      </c>
      <c r="E6280" s="1">
        <f t="shared" ca="1" si="591"/>
        <v>3284.7197568824222</v>
      </c>
      <c r="F6280" s="1">
        <f t="shared" ca="1" si="592"/>
        <v>1.1779269728849802</v>
      </c>
      <c r="G6280" s="5">
        <f t="shared" ca="1" si="589"/>
        <v>40939</v>
      </c>
      <c r="H6280" s="29" t="e">
        <f t="shared" ca="1" si="590"/>
        <v>#N/A</v>
      </c>
      <c r="I6280" s="1" t="e">
        <f t="shared" ca="1" si="593"/>
        <v>#N/A</v>
      </c>
      <c r="J6280" s="1" t="e">
        <f t="shared" ca="1" si="594"/>
        <v>#N/A</v>
      </c>
    </row>
    <row r="6281" spans="1:10" x14ac:dyDescent="0.2">
      <c r="A6281" s="5">
        <v>40914</v>
      </c>
      <c r="B6281" s="2">
        <v>4.615989000196441E-3</v>
      </c>
      <c r="C6281" s="1">
        <v>3887.0221074132633</v>
      </c>
      <c r="D6281" s="1">
        <v>3887.02</v>
      </c>
      <c r="E6281" s="1">
        <f t="shared" ca="1" si="591"/>
        <v>3299.88198714892</v>
      </c>
      <c r="F6281" s="1">
        <f t="shared" ca="1" si="592"/>
        <v>1.1779269728849802</v>
      </c>
      <c r="G6281" s="5">
        <f t="shared" ca="1" si="589"/>
        <v>40939</v>
      </c>
      <c r="H6281" s="29" t="e">
        <f t="shared" ca="1" si="590"/>
        <v>#N/A</v>
      </c>
      <c r="I6281" s="1" t="e">
        <f t="shared" ca="1" si="593"/>
        <v>#N/A</v>
      </c>
      <c r="J6281" s="1" t="e">
        <f t="shared" ca="1" si="594"/>
        <v>#N/A</v>
      </c>
    </row>
    <row r="6282" spans="1:10" x14ac:dyDescent="0.2">
      <c r="A6282" s="5">
        <v>40917</v>
      </c>
      <c r="B6282" s="2">
        <v>1.1499812195461256E-3</v>
      </c>
      <c r="C6282" s="1">
        <v>3891.492109836749</v>
      </c>
      <c r="D6282" s="1">
        <v>3891.49</v>
      </c>
      <c r="E6282" s="1">
        <f t="shared" ca="1" si="591"/>
        <v>3303.6767894608593</v>
      </c>
      <c r="F6282" s="1">
        <f t="shared" ca="1" si="592"/>
        <v>1.1779269728849802</v>
      </c>
      <c r="G6282" s="5">
        <f t="shared" ca="1" si="589"/>
        <v>40939</v>
      </c>
      <c r="H6282" s="29" t="e">
        <f t="shared" ca="1" si="590"/>
        <v>#N/A</v>
      </c>
      <c r="I6282" s="1" t="e">
        <f t="shared" ca="1" si="593"/>
        <v>#N/A</v>
      </c>
      <c r="J6282" s="1" t="e">
        <f t="shared" ca="1" si="594"/>
        <v>#N/A</v>
      </c>
    </row>
    <row r="6283" spans="1:10" x14ac:dyDescent="0.2">
      <c r="A6283" s="5">
        <v>40918</v>
      </c>
      <c r="B6283" s="2">
        <v>7.4855646551834631E-3</v>
      </c>
      <c r="C6283" s="1">
        <v>3920.6221256300682</v>
      </c>
      <c r="D6283" s="1">
        <v>3920.62</v>
      </c>
      <c r="E6283" s="1">
        <f t="shared" ca="1" si="591"/>
        <v>3328.4066756681977</v>
      </c>
      <c r="F6283" s="1">
        <f t="shared" ca="1" si="592"/>
        <v>1.1779269728849802</v>
      </c>
      <c r="G6283" s="5">
        <f t="shared" ca="1" si="589"/>
        <v>40939</v>
      </c>
      <c r="H6283" s="29" t="e">
        <f t="shared" ca="1" si="590"/>
        <v>#N/A</v>
      </c>
      <c r="I6283" s="1" t="e">
        <f t="shared" ca="1" si="593"/>
        <v>#N/A</v>
      </c>
      <c r="J6283" s="1" t="e">
        <f t="shared" ca="1" si="594"/>
        <v>#N/A</v>
      </c>
    </row>
    <row r="6284" spans="1:10" x14ac:dyDescent="0.2">
      <c r="A6284" s="5">
        <v>40919</v>
      </c>
      <c r="B6284" s="2">
        <v>-5.8485647678172548E-3</v>
      </c>
      <c r="C6284" s="1">
        <v>3897.6921131981835</v>
      </c>
      <c r="D6284" s="1">
        <v>3897.69</v>
      </c>
      <c r="E6284" s="1">
        <f t="shared" ca="1" si="591"/>
        <v>3308.9402736519169</v>
      </c>
      <c r="F6284" s="1">
        <f t="shared" ca="1" si="592"/>
        <v>1.1779269728849802</v>
      </c>
      <c r="G6284" s="5">
        <f t="shared" ca="1" si="589"/>
        <v>40939</v>
      </c>
      <c r="H6284" s="29" t="e">
        <f t="shared" ca="1" si="590"/>
        <v>#N/A</v>
      </c>
      <c r="I6284" s="1" t="e">
        <f t="shared" ca="1" si="593"/>
        <v>#N/A</v>
      </c>
      <c r="J6284" s="1" t="e">
        <f t="shared" ca="1" si="594"/>
        <v>#N/A</v>
      </c>
    </row>
    <row r="6285" spans="1:10" x14ac:dyDescent="0.2">
      <c r="A6285" s="5">
        <v>40920</v>
      </c>
      <c r="B6285" s="2">
        <v>5.5289158450260167E-3</v>
      </c>
      <c r="C6285" s="1">
        <v>3919.2421248818778</v>
      </c>
      <c r="D6285" s="1">
        <v>3919.24</v>
      </c>
      <c r="E6285" s="1">
        <f t="shared" ca="1" si="591"/>
        <v>3327.2351259611555</v>
      </c>
      <c r="F6285" s="1">
        <f t="shared" ca="1" si="592"/>
        <v>1.1779269728849802</v>
      </c>
      <c r="G6285" s="5">
        <f t="shared" ca="1" si="589"/>
        <v>40939</v>
      </c>
      <c r="H6285" s="29" t="e">
        <f t="shared" ca="1" si="590"/>
        <v>#N/A</v>
      </c>
      <c r="I6285" s="1" t="e">
        <f t="shared" ca="1" si="593"/>
        <v>#N/A</v>
      </c>
      <c r="J6285" s="1" t="e">
        <f t="shared" ca="1" si="594"/>
        <v>#N/A</v>
      </c>
    </row>
    <row r="6286" spans="1:10" x14ac:dyDescent="0.2">
      <c r="A6286" s="5">
        <v>40921</v>
      </c>
      <c r="B6286" s="2">
        <v>-2.4596605464324295E-3</v>
      </c>
      <c r="C6286" s="1">
        <v>3909.6021196553897</v>
      </c>
      <c r="D6286" s="1">
        <v>3909.6</v>
      </c>
      <c r="E6286" s="1">
        <f t="shared" ca="1" si="591"/>
        <v>3319.0512569931243</v>
      </c>
      <c r="F6286" s="1">
        <f t="shared" ca="1" si="592"/>
        <v>1.1779269728849804</v>
      </c>
      <c r="G6286" s="5">
        <f t="shared" ca="1" si="589"/>
        <v>40939</v>
      </c>
      <c r="H6286" s="29" t="e">
        <f t="shared" ca="1" si="590"/>
        <v>#N/A</v>
      </c>
      <c r="I6286" s="1" t="e">
        <f t="shared" ca="1" si="593"/>
        <v>#N/A</v>
      </c>
      <c r="J6286" s="1" t="e">
        <f t="shared" ca="1" si="594"/>
        <v>#N/A</v>
      </c>
    </row>
    <row r="6287" spans="1:10" x14ac:dyDescent="0.2">
      <c r="A6287" s="5">
        <v>40924</v>
      </c>
      <c r="B6287" s="2">
        <v>8.8065275219972872E-3</v>
      </c>
      <c r="C6287" s="1">
        <v>3944.032138322194</v>
      </c>
      <c r="D6287" s="1">
        <v>3944.03</v>
      </c>
      <c r="E6287" s="1">
        <f t="shared" ca="1" si="591"/>
        <v>3348.2805732347542</v>
      </c>
      <c r="F6287" s="1">
        <f t="shared" ca="1" si="592"/>
        <v>1.1779269728849802</v>
      </c>
      <c r="G6287" s="5">
        <f t="shared" ca="1" si="589"/>
        <v>40939</v>
      </c>
      <c r="H6287" s="29" t="e">
        <f t="shared" ca="1" si="590"/>
        <v>#N/A</v>
      </c>
      <c r="I6287" s="1" t="e">
        <f t="shared" ca="1" si="593"/>
        <v>#N/A</v>
      </c>
      <c r="J6287" s="1" t="e">
        <f t="shared" ca="1" si="594"/>
        <v>#N/A</v>
      </c>
    </row>
    <row r="6288" spans="1:10" x14ac:dyDescent="0.2">
      <c r="A6288" s="5">
        <v>40925</v>
      </c>
      <c r="B6288" s="2">
        <v>6.6150612444630941E-3</v>
      </c>
      <c r="C6288" s="1">
        <v>3970.122152467326</v>
      </c>
      <c r="D6288" s="1">
        <v>3970.12</v>
      </c>
      <c r="E6288" s="1">
        <f t="shared" ca="1" si="591"/>
        <v>3370.429654290348</v>
      </c>
      <c r="F6288" s="1">
        <f t="shared" ca="1" si="592"/>
        <v>1.1779269728849802</v>
      </c>
      <c r="G6288" s="5">
        <f t="shared" ca="1" si="589"/>
        <v>40939</v>
      </c>
      <c r="H6288" s="29" t="e">
        <f t="shared" ca="1" si="590"/>
        <v>#N/A</v>
      </c>
      <c r="I6288" s="1" t="e">
        <f t="shared" ca="1" si="593"/>
        <v>#N/A</v>
      </c>
      <c r="J6288" s="1" t="e">
        <f t="shared" ca="1" si="594"/>
        <v>#N/A</v>
      </c>
    </row>
    <row r="6289" spans="1:10" x14ac:dyDescent="0.2">
      <c r="A6289" s="5">
        <v>40926</v>
      </c>
      <c r="B6289" s="2">
        <v>3.7505163571882605E-3</v>
      </c>
      <c r="C6289" s="1">
        <v>3985.0121605401901</v>
      </c>
      <c r="D6289" s="1">
        <v>3985.01</v>
      </c>
      <c r="E6289" s="1">
        <f t="shared" ca="1" si="591"/>
        <v>3383.0705058395165</v>
      </c>
      <c r="F6289" s="1">
        <f t="shared" ca="1" si="592"/>
        <v>1.1779269728849802</v>
      </c>
      <c r="G6289" s="5">
        <f t="shared" ca="1" si="589"/>
        <v>40939</v>
      </c>
      <c r="H6289" s="29" t="e">
        <f t="shared" ca="1" si="590"/>
        <v>#N/A</v>
      </c>
      <c r="I6289" s="1" t="e">
        <f t="shared" ca="1" si="593"/>
        <v>#N/A</v>
      </c>
      <c r="J6289" s="1" t="e">
        <f t="shared" ca="1" si="594"/>
        <v>#N/A</v>
      </c>
    </row>
    <row r="6290" spans="1:10" x14ac:dyDescent="0.2">
      <c r="A6290" s="5">
        <v>40927</v>
      </c>
      <c r="B6290" s="2">
        <v>1.0765343123355642E-3</v>
      </c>
      <c r="C6290" s="1">
        <v>3989.3021628660858</v>
      </c>
      <c r="D6290" s="1">
        <v>3989.3</v>
      </c>
      <c r="E6290" s="1">
        <f t="shared" ca="1" si="591"/>
        <v>3386.712497320103</v>
      </c>
      <c r="F6290" s="1">
        <f t="shared" ca="1" si="592"/>
        <v>1.1779269728849802</v>
      </c>
      <c r="G6290" s="5">
        <f t="shared" ca="1" si="589"/>
        <v>40939</v>
      </c>
      <c r="H6290" s="29" t="e">
        <f t="shared" ca="1" si="590"/>
        <v>#N/A</v>
      </c>
      <c r="I6290" s="1" t="e">
        <f t="shared" ca="1" si="593"/>
        <v>#N/A</v>
      </c>
      <c r="J6290" s="1" t="e">
        <f t="shared" ca="1" si="594"/>
        <v>#N/A</v>
      </c>
    </row>
    <row r="6291" spans="1:10" x14ac:dyDescent="0.2">
      <c r="A6291" s="5">
        <v>40928</v>
      </c>
      <c r="B6291" s="2">
        <v>3.4893339683652602E-3</v>
      </c>
      <c r="C6291" s="1">
        <v>4003.2221704130475</v>
      </c>
      <c r="D6291" s="1">
        <v>4003.22</v>
      </c>
      <c r="E6291" s="1">
        <f t="shared" ca="1" si="591"/>
        <v>3398.529868278089</v>
      </c>
      <c r="F6291" s="1">
        <f t="shared" ca="1" si="592"/>
        <v>1.1779269728849802</v>
      </c>
      <c r="G6291" s="5">
        <f t="shared" ca="1" si="589"/>
        <v>40939</v>
      </c>
      <c r="H6291" s="29" t="e">
        <f t="shared" ca="1" si="590"/>
        <v>#N/A</v>
      </c>
      <c r="I6291" s="1" t="e">
        <f t="shared" ca="1" si="593"/>
        <v>#N/A</v>
      </c>
      <c r="J6291" s="1" t="e">
        <f t="shared" ca="1" si="594"/>
        <v>#N/A</v>
      </c>
    </row>
    <row r="6292" spans="1:10" x14ac:dyDescent="0.2">
      <c r="A6292" s="5">
        <v>40931</v>
      </c>
      <c r="B6292" s="2">
        <v>7.0343373584265123E-3</v>
      </c>
      <c r="C6292" s="1">
        <v>4031.3821856804652</v>
      </c>
      <c r="D6292" s="1">
        <v>4031.38</v>
      </c>
      <c r="E6292" s="1">
        <f t="shared" ca="1" si="591"/>
        <v>3422.4362738942464</v>
      </c>
      <c r="F6292" s="1">
        <f t="shared" ca="1" si="592"/>
        <v>1.1779269728849802</v>
      </c>
      <c r="G6292" s="5">
        <f t="shared" ca="1" si="589"/>
        <v>40939</v>
      </c>
      <c r="H6292" s="29" t="e">
        <f t="shared" ca="1" si="590"/>
        <v>#N/A</v>
      </c>
      <c r="I6292" s="1" t="e">
        <f t="shared" ca="1" si="593"/>
        <v>#N/A</v>
      </c>
      <c r="J6292" s="1" t="e">
        <f t="shared" ca="1" si="594"/>
        <v>#N/A</v>
      </c>
    </row>
    <row r="6293" spans="1:10" x14ac:dyDescent="0.2">
      <c r="A6293" s="5">
        <v>40932</v>
      </c>
      <c r="B6293" s="2">
        <v>-6.0996482594050105E-3</v>
      </c>
      <c r="C6293" s="1">
        <v>4006.7921723485829</v>
      </c>
      <c r="D6293" s="1">
        <v>4006.79</v>
      </c>
      <c r="E6293" s="1">
        <f t="shared" ca="1" si="591"/>
        <v>3401.5606164332626</v>
      </c>
      <c r="F6293" s="1">
        <f t="shared" ca="1" si="592"/>
        <v>1.1779269728849802</v>
      </c>
      <c r="G6293" s="5">
        <f t="shared" ca="1" si="589"/>
        <v>40939</v>
      </c>
      <c r="H6293" s="29" t="e">
        <f t="shared" ca="1" si="590"/>
        <v>#N/A</v>
      </c>
      <c r="I6293" s="1" t="e">
        <f t="shared" ca="1" si="593"/>
        <v>#N/A</v>
      </c>
      <c r="J6293" s="1" t="e">
        <f t="shared" ca="1" si="594"/>
        <v>#N/A</v>
      </c>
    </row>
    <row r="6294" spans="1:10" x14ac:dyDescent="0.2">
      <c r="A6294" s="5">
        <v>40933</v>
      </c>
      <c r="B6294" s="2">
        <v>-2.8501618502592141E-3</v>
      </c>
      <c r="C6294" s="1">
        <v>3995.3721661570376</v>
      </c>
      <c r="D6294" s="1">
        <v>3995.37</v>
      </c>
      <c r="E6294" s="1">
        <f t="shared" ca="1" si="591"/>
        <v>3391.8656181329602</v>
      </c>
      <c r="F6294" s="1">
        <f t="shared" ca="1" si="592"/>
        <v>1.1779269728849802</v>
      </c>
      <c r="G6294" s="5">
        <f t="shared" ca="1" si="589"/>
        <v>40939</v>
      </c>
      <c r="H6294" s="29" t="e">
        <f t="shared" ca="1" si="590"/>
        <v>#N/A</v>
      </c>
      <c r="I6294" s="1" t="e">
        <f t="shared" ca="1" si="593"/>
        <v>#N/A</v>
      </c>
      <c r="J6294" s="1" t="e">
        <f t="shared" ca="1" si="594"/>
        <v>#N/A</v>
      </c>
    </row>
    <row r="6295" spans="1:10" x14ac:dyDescent="0.2">
      <c r="A6295" s="5">
        <v>40934</v>
      </c>
      <c r="B6295" s="2">
        <v>1.2729734667878079E-2</v>
      </c>
      <c r="C6295" s="1">
        <v>4046.2321937316419</v>
      </c>
      <c r="D6295" s="1">
        <v>4046.23</v>
      </c>
      <c r="E6295" s="1">
        <f t="shared" ca="1" si="591"/>
        <v>3435.0431674808906</v>
      </c>
      <c r="F6295" s="1">
        <f t="shared" ca="1" si="592"/>
        <v>1.1779269728849804</v>
      </c>
      <c r="G6295" s="5">
        <f t="shared" ca="1" si="589"/>
        <v>40939</v>
      </c>
      <c r="H6295" s="29" t="e">
        <f t="shared" ca="1" si="590"/>
        <v>#N/A</v>
      </c>
      <c r="I6295" s="1" t="e">
        <f t="shared" ca="1" si="593"/>
        <v>#N/A</v>
      </c>
      <c r="J6295" s="1" t="e">
        <f t="shared" ca="1" si="594"/>
        <v>#N/A</v>
      </c>
    </row>
    <row r="6296" spans="1:10" x14ac:dyDescent="0.2">
      <c r="A6296" s="5">
        <v>40935</v>
      </c>
      <c r="B6296" s="2">
        <v>-5.0046586575651641E-3</v>
      </c>
      <c r="C6296" s="1">
        <v>4025.9821827527639</v>
      </c>
      <c r="D6296" s="1">
        <v>4025.98</v>
      </c>
      <c r="E6296" s="1">
        <f t="shared" ca="1" si="591"/>
        <v>3417.851948953647</v>
      </c>
      <c r="F6296" s="1">
        <f t="shared" ca="1" si="592"/>
        <v>1.1779269728849804</v>
      </c>
      <c r="G6296" s="5">
        <f t="shared" ca="1" si="589"/>
        <v>40939</v>
      </c>
      <c r="H6296" s="29" t="e">
        <f t="shared" ca="1" si="590"/>
        <v>#N/A</v>
      </c>
      <c r="I6296" s="1" t="e">
        <f t="shared" ca="1" si="593"/>
        <v>#N/A</v>
      </c>
      <c r="J6296" s="1" t="e">
        <f t="shared" ca="1" si="594"/>
        <v>#N/A</v>
      </c>
    </row>
    <row r="6297" spans="1:10" x14ac:dyDescent="0.2">
      <c r="A6297" s="5">
        <v>40938</v>
      </c>
      <c r="B6297" s="2">
        <v>-7.8167303364645724E-3</v>
      </c>
      <c r="C6297" s="1">
        <v>3994.5121656907745</v>
      </c>
      <c r="D6297" s="1">
        <v>3994.51</v>
      </c>
      <c r="E6297" s="1">
        <f t="shared" ca="1" si="591"/>
        <v>3391.1355219387169</v>
      </c>
      <c r="F6297" s="1">
        <f t="shared" ca="1" si="592"/>
        <v>1.1779269728849802</v>
      </c>
      <c r="G6297" s="5">
        <f t="shared" ca="1" si="589"/>
        <v>40939</v>
      </c>
      <c r="H6297" s="29" t="e">
        <f t="shared" ca="1" si="590"/>
        <v>#N/A</v>
      </c>
      <c r="I6297" s="1" t="e">
        <f t="shared" ca="1" si="593"/>
        <v>#N/A</v>
      </c>
      <c r="J6297" s="1" t="e">
        <f t="shared" ca="1" si="594"/>
        <v>#N/A</v>
      </c>
    </row>
    <row r="6298" spans="1:10" x14ac:dyDescent="0.2">
      <c r="A6298" s="5">
        <v>40939</v>
      </c>
      <c r="B6298" s="2">
        <v>4.8391417220134958E-3</v>
      </c>
      <c r="C6298" s="1">
        <v>4013.8421761708591</v>
      </c>
      <c r="D6298" s="1">
        <v>4013.84</v>
      </c>
      <c r="E6298" s="1">
        <f t="shared" ca="1" si="591"/>
        <v>3407.5457073279326</v>
      </c>
      <c r="F6298" s="1">
        <f t="shared" ca="1" si="592"/>
        <v>1.1779269728849802</v>
      </c>
      <c r="G6298" s="5">
        <f t="shared" ca="1" si="589"/>
        <v>40939</v>
      </c>
      <c r="H6298" s="29" t="e">
        <f t="shared" ca="1" si="590"/>
        <v>#N/A</v>
      </c>
      <c r="I6298" s="1" t="e">
        <f t="shared" ca="1" si="593"/>
        <v>#N/A</v>
      </c>
      <c r="J6298" s="1" t="e">
        <f t="shared" ca="1" si="594"/>
        <v>#N/A</v>
      </c>
    </row>
    <row r="6299" spans="1:10" x14ac:dyDescent="0.2">
      <c r="A6299" s="5">
        <v>40940</v>
      </c>
      <c r="B6299" s="2">
        <v>1.0269467641958796E-2</v>
      </c>
      <c r="C6299" s="1">
        <v>4055.062198518975</v>
      </c>
      <c r="D6299" s="1">
        <v>4055.06</v>
      </c>
      <c r="E6299" s="1">
        <f t="shared" ca="1" si="591"/>
        <v>3442.5393877078322</v>
      </c>
      <c r="F6299" s="1">
        <f t="shared" ca="1" si="592"/>
        <v>1.1779269728849802</v>
      </c>
      <c r="G6299" s="5">
        <f t="shared" ca="1" si="589"/>
        <v>40968</v>
      </c>
      <c r="H6299" s="29" t="e">
        <f t="shared" ca="1" si="590"/>
        <v>#N/A</v>
      </c>
      <c r="I6299" s="1" t="e">
        <f t="shared" ca="1" si="593"/>
        <v>#N/A</v>
      </c>
      <c r="J6299" s="1" t="e">
        <f t="shared" ca="1" si="594"/>
        <v>#N/A</v>
      </c>
    </row>
    <row r="6300" spans="1:10" x14ac:dyDescent="0.2">
      <c r="A6300" s="5">
        <v>40941</v>
      </c>
      <c r="B6300" s="2">
        <v>6.7939808535508739E-3</v>
      </c>
      <c r="C6300" s="1">
        <v>4082.6122134556708</v>
      </c>
      <c r="D6300" s="1">
        <v>4082.61</v>
      </c>
      <c r="E6300" s="1">
        <f t="shared" ca="1" si="591"/>
        <v>3465.9279343955136</v>
      </c>
      <c r="F6300" s="1">
        <f t="shared" ca="1" si="592"/>
        <v>1.1779269728849804</v>
      </c>
      <c r="G6300" s="5">
        <f t="shared" ca="1" si="589"/>
        <v>40968</v>
      </c>
      <c r="H6300" s="29" t="e">
        <f t="shared" ca="1" si="590"/>
        <v>#N/A</v>
      </c>
      <c r="I6300" s="1" t="e">
        <f t="shared" ca="1" si="593"/>
        <v>#N/A</v>
      </c>
      <c r="J6300" s="1" t="e">
        <f t="shared" ca="1" si="594"/>
        <v>#N/A</v>
      </c>
    </row>
    <row r="6301" spans="1:10" x14ac:dyDescent="0.2">
      <c r="A6301" s="5">
        <v>40942</v>
      </c>
      <c r="B6301" s="2">
        <v>4.5069208178083464E-4</v>
      </c>
      <c r="C6301" s="1">
        <v>4084.4522144532571</v>
      </c>
      <c r="D6301" s="1">
        <v>4084.45</v>
      </c>
      <c r="E6301" s="1">
        <f t="shared" ca="1" si="591"/>
        <v>3467.4900006715689</v>
      </c>
      <c r="F6301" s="1">
        <f t="shared" ca="1" si="592"/>
        <v>1.1779269728849804</v>
      </c>
      <c r="G6301" s="5">
        <f t="shared" ca="1" si="589"/>
        <v>40968</v>
      </c>
      <c r="H6301" s="29" t="e">
        <f t="shared" ca="1" si="590"/>
        <v>#N/A</v>
      </c>
      <c r="I6301" s="1" t="e">
        <f t="shared" ca="1" si="593"/>
        <v>#N/A</v>
      </c>
      <c r="J6301" s="1" t="e">
        <f t="shared" ca="1" si="594"/>
        <v>#N/A</v>
      </c>
    </row>
    <row r="6302" spans="1:10" x14ac:dyDescent="0.2">
      <c r="A6302" s="5">
        <v>40945</v>
      </c>
      <c r="B6302" s="2">
        <v>-6.1256717550710604E-3</v>
      </c>
      <c r="C6302" s="1">
        <v>4059.4322008882432</v>
      </c>
      <c r="D6302" s="1">
        <v>4059.43</v>
      </c>
      <c r="E6302" s="1">
        <f t="shared" ca="1" si="591"/>
        <v>3446.2492951134632</v>
      </c>
      <c r="F6302" s="1">
        <f t="shared" ca="1" si="592"/>
        <v>1.1779269728849806</v>
      </c>
      <c r="G6302" s="5">
        <f t="shared" ca="1" si="589"/>
        <v>40968</v>
      </c>
      <c r="H6302" s="29" t="e">
        <f t="shared" ca="1" si="590"/>
        <v>#N/A</v>
      </c>
      <c r="I6302" s="1" t="e">
        <f t="shared" ca="1" si="593"/>
        <v>#N/A</v>
      </c>
      <c r="J6302" s="1" t="e">
        <f t="shared" ca="1" si="594"/>
        <v>#N/A</v>
      </c>
    </row>
    <row r="6303" spans="1:10" x14ac:dyDescent="0.2">
      <c r="A6303" s="5">
        <v>40946</v>
      </c>
      <c r="B6303" s="2">
        <v>-5.9072332815198747E-3</v>
      </c>
      <c r="C6303" s="1">
        <v>4035.4521878870828</v>
      </c>
      <c r="D6303" s="1">
        <v>4035.45</v>
      </c>
      <c r="E6303" s="1">
        <f t="shared" ca="1" si="591"/>
        <v>3425.8914965809554</v>
      </c>
      <c r="F6303" s="1">
        <f t="shared" ca="1" si="592"/>
        <v>1.1779269728849804</v>
      </c>
      <c r="G6303" s="5">
        <f t="shared" ca="1" si="589"/>
        <v>40968</v>
      </c>
      <c r="H6303" s="29" t="e">
        <f t="shared" ca="1" si="590"/>
        <v>#N/A</v>
      </c>
      <c r="I6303" s="1" t="e">
        <f t="shared" ca="1" si="593"/>
        <v>#N/A</v>
      </c>
      <c r="J6303" s="1" t="e">
        <f t="shared" ca="1" si="594"/>
        <v>#N/A</v>
      </c>
    </row>
    <row r="6304" spans="1:10" x14ac:dyDescent="0.2">
      <c r="A6304" s="5">
        <v>40947</v>
      </c>
      <c r="B6304" s="2">
        <v>7.4266810392893401E-3</v>
      </c>
      <c r="C6304" s="1">
        <v>4065.4222041358225</v>
      </c>
      <c r="D6304" s="1">
        <v>4065.42</v>
      </c>
      <c r="E6304" s="1">
        <f t="shared" ca="1" si="591"/>
        <v>3451.3345000012755</v>
      </c>
      <c r="F6304" s="1">
        <f t="shared" ca="1" si="592"/>
        <v>1.1779269728849804</v>
      </c>
      <c r="G6304" s="5">
        <f t="shared" ca="1" si="589"/>
        <v>40968</v>
      </c>
      <c r="H6304" s="29" t="e">
        <f t="shared" ca="1" si="590"/>
        <v>#N/A</v>
      </c>
      <c r="I6304" s="1" t="e">
        <f t="shared" ca="1" si="593"/>
        <v>#N/A</v>
      </c>
      <c r="J6304" s="1" t="e">
        <f t="shared" ca="1" si="594"/>
        <v>#N/A</v>
      </c>
    </row>
    <row r="6305" spans="1:10" x14ac:dyDescent="0.2">
      <c r="A6305" s="5">
        <v>40948</v>
      </c>
      <c r="B6305" s="2">
        <v>1.2102070634769646E-3</v>
      </c>
      <c r="C6305" s="1">
        <v>4070.3422068032837</v>
      </c>
      <c r="D6305" s="1">
        <v>4070.34</v>
      </c>
      <c r="E6305" s="1">
        <f t="shared" ca="1" si="591"/>
        <v>3455.5113293915988</v>
      </c>
      <c r="F6305" s="1">
        <f t="shared" ca="1" si="592"/>
        <v>1.1779269728849804</v>
      </c>
      <c r="G6305" s="5">
        <f t="shared" ca="1" si="589"/>
        <v>40968</v>
      </c>
      <c r="H6305" s="29" t="e">
        <f t="shared" ca="1" si="590"/>
        <v>#N/A</v>
      </c>
      <c r="I6305" s="1" t="e">
        <f t="shared" ca="1" si="593"/>
        <v>#N/A</v>
      </c>
      <c r="J6305" s="1" t="e">
        <f t="shared" ca="1" si="594"/>
        <v>#N/A</v>
      </c>
    </row>
    <row r="6306" spans="1:10" x14ac:dyDescent="0.2">
      <c r="A6306" s="5">
        <v>40949</v>
      </c>
      <c r="B6306" s="2">
        <v>-1.0959772402305501E-2</v>
      </c>
      <c r="C6306" s="1">
        <v>4025.732182617222</v>
      </c>
      <c r="D6306" s="1">
        <v>4025.73</v>
      </c>
      <c r="E6306" s="1">
        <f t="shared" ca="1" si="591"/>
        <v>3417.6397116878788</v>
      </c>
      <c r="F6306" s="1">
        <f t="shared" ca="1" si="592"/>
        <v>1.1779269728849804</v>
      </c>
      <c r="G6306" s="5">
        <f t="shared" ca="1" si="589"/>
        <v>40968</v>
      </c>
      <c r="H6306" s="29" t="e">
        <f t="shared" ca="1" si="590"/>
        <v>#N/A</v>
      </c>
      <c r="I6306" s="1" t="e">
        <f t="shared" ca="1" si="593"/>
        <v>#N/A</v>
      </c>
      <c r="J6306" s="1" t="e">
        <f t="shared" ca="1" si="594"/>
        <v>#N/A</v>
      </c>
    </row>
    <row r="6307" spans="1:10" x14ac:dyDescent="0.2">
      <c r="A6307" s="5">
        <v>40952</v>
      </c>
      <c r="B6307" s="2">
        <v>9.2902405278050271E-3</v>
      </c>
      <c r="C6307" s="1">
        <v>4063.1322028942614</v>
      </c>
      <c r="D6307" s="1">
        <v>4063.13</v>
      </c>
      <c r="E6307" s="1">
        <f t="shared" ca="1" si="591"/>
        <v>3449.3904066468376</v>
      </c>
      <c r="F6307" s="1">
        <f t="shared" ca="1" si="592"/>
        <v>1.1779269728849802</v>
      </c>
      <c r="G6307" s="5">
        <f t="shared" ca="1" si="589"/>
        <v>40968</v>
      </c>
      <c r="H6307" s="29" t="e">
        <f t="shared" ca="1" si="590"/>
        <v>#N/A</v>
      </c>
      <c r="I6307" s="1" t="e">
        <f t="shared" ca="1" si="593"/>
        <v>#N/A</v>
      </c>
      <c r="J6307" s="1" t="e">
        <f t="shared" ca="1" si="594"/>
        <v>#N/A</v>
      </c>
    </row>
    <row r="6308" spans="1:10" x14ac:dyDescent="0.2">
      <c r="A6308" s="5">
        <v>40953</v>
      </c>
      <c r="B6308" s="2">
        <v>-2.7786460192019691E-3</v>
      </c>
      <c r="C6308" s="1">
        <v>4051.8421967731979</v>
      </c>
      <c r="D6308" s="1">
        <v>4051.84</v>
      </c>
      <c r="E6308" s="1">
        <f t="shared" ca="1" si="591"/>
        <v>3439.8057717247343</v>
      </c>
      <c r="F6308" s="1">
        <f t="shared" ca="1" si="592"/>
        <v>1.1779269728849804</v>
      </c>
      <c r="G6308" s="5">
        <f t="shared" ca="1" si="589"/>
        <v>40968</v>
      </c>
      <c r="H6308" s="29" t="e">
        <f t="shared" ca="1" si="590"/>
        <v>#N/A</v>
      </c>
      <c r="I6308" s="1" t="e">
        <f t="shared" ca="1" si="593"/>
        <v>#N/A</v>
      </c>
      <c r="J6308" s="1" t="e">
        <f t="shared" ca="1" si="594"/>
        <v>#N/A</v>
      </c>
    </row>
    <row r="6309" spans="1:10" x14ac:dyDescent="0.2">
      <c r="A6309" s="5">
        <v>40954</v>
      </c>
      <c r="B6309" s="2">
        <v>-6.6142789448753181E-4</v>
      </c>
      <c r="C6309" s="1">
        <v>4049.1621953201907</v>
      </c>
      <c r="D6309" s="1">
        <v>4049.16</v>
      </c>
      <c r="E6309" s="1">
        <f t="shared" ca="1" si="591"/>
        <v>3437.5305882356965</v>
      </c>
      <c r="F6309" s="1">
        <f t="shared" ca="1" si="592"/>
        <v>1.1779269728849804</v>
      </c>
      <c r="G6309" s="5">
        <f t="shared" ca="1" si="589"/>
        <v>40968</v>
      </c>
      <c r="H6309" s="29" t="e">
        <f t="shared" ca="1" si="590"/>
        <v>#N/A</v>
      </c>
      <c r="I6309" s="1" t="e">
        <f t="shared" ca="1" si="593"/>
        <v>#N/A</v>
      </c>
      <c r="J6309" s="1" t="e">
        <f t="shared" ca="1" si="594"/>
        <v>#N/A</v>
      </c>
    </row>
    <row r="6310" spans="1:10" x14ac:dyDescent="0.2">
      <c r="A6310" s="5">
        <v>40955</v>
      </c>
      <c r="B6310" s="2">
        <v>-8.4536051921879629E-3</v>
      </c>
      <c r="C6310" s="1">
        <v>4014.9321767618208</v>
      </c>
      <c r="D6310" s="1">
        <v>4014.93</v>
      </c>
      <c r="E6310" s="1">
        <f t="shared" ca="1" si="591"/>
        <v>3408.4710618066824</v>
      </c>
      <c r="F6310" s="1">
        <f t="shared" ca="1" si="592"/>
        <v>1.1779269728849802</v>
      </c>
      <c r="G6310" s="5">
        <f t="shared" ca="1" si="589"/>
        <v>40968</v>
      </c>
      <c r="H6310" s="29" t="e">
        <f t="shared" ca="1" si="590"/>
        <v>#N/A</v>
      </c>
      <c r="I6310" s="1" t="e">
        <f t="shared" ca="1" si="593"/>
        <v>#N/A</v>
      </c>
      <c r="J6310" s="1" t="e">
        <f t="shared" ca="1" si="594"/>
        <v>#N/A</v>
      </c>
    </row>
    <row r="6311" spans="1:10" x14ac:dyDescent="0.2">
      <c r="A6311" s="5">
        <v>40956</v>
      </c>
      <c r="B6311" s="2">
        <v>8.3164588174637899E-3</v>
      </c>
      <c r="C6311" s="1">
        <v>4048.3221948647706</v>
      </c>
      <c r="D6311" s="1">
        <v>4048.32</v>
      </c>
      <c r="E6311" s="1">
        <f t="shared" ca="1" si="591"/>
        <v>3436.8174710227149</v>
      </c>
      <c r="F6311" s="1">
        <f t="shared" ca="1" si="592"/>
        <v>1.1779269728849804</v>
      </c>
      <c r="G6311" s="5">
        <f t="shared" ca="1" si="589"/>
        <v>40968</v>
      </c>
      <c r="H6311" s="29" t="e">
        <f t="shared" ca="1" si="590"/>
        <v>#N/A</v>
      </c>
      <c r="I6311" s="1" t="e">
        <f t="shared" ca="1" si="593"/>
        <v>#N/A</v>
      </c>
      <c r="J6311" s="1" t="e">
        <f t="shared" ca="1" si="594"/>
        <v>#N/A</v>
      </c>
    </row>
    <row r="6312" spans="1:10" x14ac:dyDescent="0.2">
      <c r="A6312" s="5">
        <v>40959</v>
      </c>
      <c r="B6312" s="2">
        <v>7.9539166864273092E-4</v>
      </c>
      <c r="C6312" s="1">
        <v>4051.5421966105473</v>
      </c>
      <c r="D6312" s="1">
        <v>4051.54</v>
      </c>
      <c r="E6312" s="1">
        <f t="shared" ca="1" si="591"/>
        <v>3439.551087005812</v>
      </c>
      <c r="F6312" s="1">
        <f t="shared" ca="1" si="592"/>
        <v>1.1779269728849804</v>
      </c>
      <c r="G6312" s="5">
        <f t="shared" ca="1" si="589"/>
        <v>40968</v>
      </c>
      <c r="H6312" s="29" t="e">
        <f t="shared" ca="1" si="590"/>
        <v>#N/A</v>
      </c>
      <c r="I6312" s="1" t="e">
        <f t="shared" ca="1" si="593"/>
        <v>#N/A</v>
      </c>
      <c r="J6312" s="1" t="e">
        <f t="shared" ca="1" si="594"/>
        <v>#N/A</v>
      </c>
    </row>
    <row r="6313" spans="1:10" x14ac:dyDescent="0.2">
      <c r="A6313" s="5">
        <v>40960</v>
      </c>
      <c r="B6313" s="2">
        <v>1.0662612241272296E-3</v>
      </c>
      <c r="C6313" s="1">
        <v>4055.8621989527082</v>
      </c>
      <c r="D6313" s="1">
        <v>4055.86</v>
      </c>
      <c r="E6313" s="1">
        <f t="shared" ca="1" si="591"/>
        <v>3443.218546958291</v>
      </c>
      <c r="F6313" s="1">
        <f t="shared" ca="1" si="592"/>
        <v>1.1779269728849804</v>
      </c>
      <c r="G6313" s="5">
        <f t="shared" ca="1" si="589"/>
        <v>40968</v>
      </c>
      <c r="H6313" s="29" t="e">
        <f t="shared" ca="1" si="590"/>
        <v>#N/A</v>
      </c>
      <c r="I6313" s="1" t="e">
        <f t="shared" ca="1" si="593"/>
        <v>#N/A</v>
      </c>
      <c r="J6313" s="1" t="e">
        <f t="shared" ca="1" si="594"/>
        <v>#N/A</v>
      </c>
    </row>
    <row r="6314" spans="1:10" x14ac:dyDescent="0.2">
      <c r="A6314" s="5">
        <v>40961</v>
      </c>
      <c r="B6314" s="2">
        <v>-3.979427297786442E-3</v>
      </c>
      <c r="C6314" s="1">
        <v>4039.7221902021356</v>
      </c>
      <c r="D6314" s="1">
        <v>4039.72</v>
      </c>
      <c r="E6314" s="1">
        <f t="shared" ca="1" si="591"/>
        <v>3429.5165090802802</v>
      </c>
      <c r="F6314" s="1">
        <f t="shared" ca="1" si="592"/>
        <v>1.1779269728849804</v>
      </c>
      <c r="G6314" s="5">
        <f t="shared" ca="1" si="589"/>
        <v>40968</v>
      </c>
      <c r="H6314" s="29" t="e">
        <f t="shared" ca="1" si="590"/>
        <v>#N/A</v>
      </c>
      <c r="I6314" s="1" t="e">
        <f t="shared" ca="1" si="593"/>
        <v>#N/A</v>
      </c>
      <c r="J6314" s="1" t="e">
        <f t="shared" ca="1" si="594"/>
        <v>#N/A</v>
      </c>
    </row>
    <row r="6315" spans="1:10" x14ac:dyDescent="0.2">
      <c r="A6315" s="5">
        <v>40962</v>
      </c>
      <c r="B6315" s="2">
        <v>2.9903062588496621E-3</v>
      </c>
      <c r="C6315" s="1">
        <v>4051.802196751511</v>
      </c>
      <c r="D6315" s="1">
        <v>4051.8</v>
      </c>
      <c r="E6315" s="1">
        <f t="shared" ca="1" si="591"/>
        <v>3439.7718137622114</v>
      </c>
      <c r="F6315" s="1">
        <f t="shared" ca="1" si="592"/>
        <v>1.1779269728849804</v>
      </c>
      <c r="G6315" s="5">
        <f t="shared" ca="1" si="589"/>
        <v>40968</v>
      </c>
      <c r="H6315" s="29" t="e">
        <f t="shared" ca="1" si="590"/>
        <v>#N/A</v>
      </c>
      <c r="I6315" s="1" t="e">
        <f t="shared" ca="1" si="593"/>
        <v>#N/A</v>
      </c>
      <c r="J6315" s="1" t="e">
        <f t="shared" ca="1" si="594"/>
        <v>#N/A</v>
      </c>
    </row>
    <row r="6316" spans="1:10" x14ac:dyDescent="0.2">
      <c r="A6316" s="5">
        <v>40963</v>
      </c>
      <c r="B6316" s="2">
        <v>4.4720864800829041E-3</v>
      </c>
      <c r="C6316" s="1">
        <v>4069.9222065755735</v>
      </c>
      <c r="D6316" s="1">
        <v>4069.92</v>
      </c>
      <c r="E6316" s="1">
        <f t="shared" ca="1" si="591"/>
        <v>3455.1547707851078</v>
      </c>
      <c r="F6316" s="1">
        <f t="shared" ca="1" si="592"/>
        <v>1.1779269728849804</v>
      </c>
      <c r="G6316" s="5">
        <f t="shared" ca="1" si="589"/>
        <v>40968</v>
      </c>
      <c r="H6316" s="29" t="e">
        <f t="shared" ca="1" si="590"/>
        <v>#N/A</v>
      </c>
      <c r="I6316" s="1" t="e">
        <f t="shared" ca="1" si="593"/>
        <v>#N/A</v>
      </c>
      <c r="J6316" s="1" t="e">
        <f t="shared" ca="1" si="594"/>
        <v>#N/A</v>
      </c>
    </row>
    <row r="6317" spans="1:10" x14ac:dyDescent="0.2">
      <c r="A6317" s="5">
        <v>40966</v>
      </c>
      <c r="B6317" s="2">
        <v>-9.4670165506939297E-3</v>
      </c>
      <c r="C6317" s="1">
        <v>4031.3921856858856</v>
      </c>
      <c r="D6317" s="1">
        <v>4031.39</v>
      </c>
      <c r="E6317" s="1">
        <f t="shared" ca="1" si="591"/>
        <v>3422.4447633848758</v>
      </c>
      <c r="F6317" s="1">
        <f t="shared" ca="1" si="592"/>
        <v>1.1779269728849804</v>
      </c>
      <c r="G6317" s="5">
        <f t="shared" ca="1" si="589"/>
        <v>40968</v>
      </c>
      <c r="H6317" s="29" t="e">
        <f t="shared" ca="1" si="590"/>
        <v>#N/A</v>
      </c>
      <c r="I6317" s="1" t="e">
        <f t="shared" ca="1" si="593"/>
        <v>#N/A</v>
      </c>
      <c r="J6317" s="1" t="e">
        <f t="shared" ca="1" si="594"/>
        <v>#N/A</v>
      </c>
    </row>
    <row r="6318" spans="1:10" x14ac:dyDescent="0.2">
      <c r="A6318" s="5">
        <v>40967</v>
      </c>
      <c r="B6318" s="2">
        <v>1.0132981428241816E-2</v>
      </c>
      <c r="C6318" s="1">
        <v>4072.2422078333998</v>
      </c>
      <c r="D6318" s="1">
        <v>4072.24</v>
      </c>
      <c r="E6318" s="1">
        <f t="shared" ca="1" si="591"/>
        <v>3457.1243326114381</v>
      </c>
      <c r="F6318" s="1">
        <f t="shared" ca="1" si="592"/>
        <v>1.1779269728849804</v>
      </c>
      <c r="G6318" s="5">
        <f t="shared" ca="1" si="589"/>
        <v>40968</v>
      </c>
      <c r="H6318" s="29" t="e">
        <f t="shared" ca="1" si="590"/>
        <v>#N/A</v>
      </c>
      <c r="I6318" s="1" t="e">
        <f t="shared" ca="1" si="593"/>
        <v>#N/A</v>
      </c>
      <c r="J6318" s="1" t="e">
        <f t="shared" ca="1" si="594"/>
        <v>#N/A</v>
      </c>
    </row>
    <row r="6319" spans="1:10" x14ac:dyDescent="0.2">
      <c r="A6319" s="5">
        <v>40968</v>
      </c>
      <c r="B6319" s="2">
        <v>2.3795257646896939E-3</v>
      </c>
      <c r="C6319" s="1">
        <v>4081.9322130869964</v>
      </c>
      <c r="D6319" s="1">
        <v>4081.93</v>
      </c>
      <c r="E6319" s="1">
        <f t="shared" ca="1" si="591"/>
        <v>3465.3506490326226</v>
      </c>
      <c r="F6319" s="1">
        <f t="shared" ca="1" si="592"/>
        <v>1.1779269728849806</v>
      </c>
      <c r="G6319" s="5">
        <f t="shared" ca="1" si="589"/>
        <v>40968</v>
      </c>
      <c r="H6319" s="29" t="e">
        <f t="shared" ca="1" si="590"/>
        <v>#N/A</v>
      </c>
      <c r="I6319" s="1" t="e">
        <f t="shared" ca="1" si="593"/>
        <v>#N/A</v>
      </c>
      <c r="J6319" s="1" t="e">
        <f t="shared" ca="1" si="594"/>
        <v>#N/A</v>
      </c>
    </row>
    <row r="6320" spans="1:10" x14ac:dyDescent="0.2">
      <c r="A6320" s="5">
        <v>40969</v>
      </c>
      <c r="B6320" s="2">
        <v>7.349464591510646E-5</v>
      </c>
      <c r="C6320" s="1">
        <v>4082.2322132496465</v>
      </c>
      <c r="D6320" s="1">
        <v>4082.23</v>
      </c>
      <c r="E6320" s="1">
        <f t="shared" ca="1" si="591"/>
        <v>3465.605333751545</v>
      </c>
      <c r="F6320" s="1">
        <f t="shared" ca="1" si="592"/>
        <v>1.1779269728849806</v>
      </c>
      <c r="G6320" s="5">
        <f t="shared" ca="1" si="589"/>
        <v>40999</v>
      </c>
      <c r="H6320" s="29" t="e">
        <f t="shared" ca="1" si="590"/>
        <v>#N/A</v>
      </c>
      <c r="I6320" s="1" t="e">
        <f t="shared" ca="1" si="593"/>
        <v>#N/A</v>
      </c>
      <c r="J6320" s="1" t="e">
        <f t="shared" ca="1" si="594"/>
        <v>#N/A</v>
      </c>
    </row>
    <row r="6321" spans="1:10" x14ac:dyDescent="0.2">
      <c r="A6321" s="5">
        <v>40970</v>
      </c>
      <c r="B6321" s="2">
        <v>-3.2555735468113856E-3</v>
      </c>
      <c r="C6321" s="1">
        <v>4068.9422060442498</v>
      </c>
      <c r="D6321" s="1">
        <v>4068.94</v>
      </c>
      <c r="E6321" s="1">
        <f t="shared" ca="1" si="591"/>
        <v>3454.3228007032953</v>
      </c>
      <c r="F6321" s="1">
        <f t="shared" ca="1" si="592"/>
        <v>1.1779269728849804</v>
      </c>
      <c r="G6321" s="5">
        <f t="shared" ca="1" si="589"/>
        <v>40999</v>
      </c>
      <c r="H6321" s="29" t="e">
        <f t="shared" ca="1" si="590"/>
        <v>#N/A</v>
      </c>
      <c r="I6321" s="1" t="e">
        <f t="shared" ca="1" si="593"/>
        <v>#N/A</v>
      </c>
      <c r="J6321" s="1" t="e">
        <f t="shared" ca="1" si="594"/>
        <v>#N/A</v>
      </c>
    </row>
    <row r="6322" spans="1:10" x14ac:dyDescent="0.2">
      <c r="A6322" s="5">
        <v>40973</v>
      </c>
      <c r="B6322" s="2">
        <v>-3.2514610684846179E-3</v>
      </c>
      <c r="C6322" s="1">
        <v>4055.712198871383</v>
      </c>
      <c r="D6322" s="1">
        <v>4055.71</v>
      </c>
      <c r="E6322" s="1">
        <f t="shared" ca="1" si="591"/>
        <v>3443.0912045988298</v>
      </c>
      <c r="F6322" s="1">
        <f t="shared" ca="1" si="592"/>
        <v>1.1779269728849804</v>
      </c>
      <c r="G6322" s="5">
        <f t="shared" ca="1" si="589"/>
        <v>40999</v>
      </c>
      <c r="H6322" s="29" t="e">
        <f t="shared" ca="1" si="590"/>
        <v>#N/A</v>
      </c>
      <c r="I6322" s="1" t="e">
        <f t="shared" ca="1" si="593"/>
        <v>#N/A</v>
      </c>
      <c r="J6322" s="1" t="e">
        <f t="shared" ca="1" si="594"/>
        <v>#N/A</v>
      </c>
    </row>
    <row r="6323" spans="1:10" x14ac:dyDescent="0.2">
      <c r="A6323" s="5">
        <v>40974</v>
      </c>
      <c r="B6323" s="2">
        <v>-1.8943662145468942E-2</v>
      </c>
      <c r="C6323" s="1">
        <v>3978.8821572167067</v>
      </c>
      <c r="D6323" s="1">
        <v>3978.88</v>
      </c>
      <c r="E6323" s="1">
        <f t="shared" ca="1" si="591"/>
        <v>3377.8664480828734</v>
      </c>
      <c r="F6323" s="1">
        <f t="shared" ca="1" si="592"/>
        <v>1.1779269728849804</v>
      </c>
      <c r="G6323" s="5">
        <f t="shared" ca="1" si="589"/>
        <v>40999</v>
      </c>
      <c r="H6323" s="29" t="e">
        <f t="shared" ca="1" si="590"/>
        <v>#N/A</v>
      </c>
      <c r="I6323" s="1" t="e">
        <f t="shared" ca="1" si="593"/>
        <v>#N/A</v>
      </c>
      <c r="J6323" s="1" t="e">
        <f t="shared" ca="1" si="594"/>
        <v>#N/A</v>
      </c>
    </row>
    <row r="6324" spans="1:10" x14ac:dyDescent="0.2">
      <c r="A6324" s="5">
        <v>40975</v>
      </c>
      <c r="B6324" s="2">
        <v>6.147458581309273E-3</v>
      </c>
      <c r="C6324" s="1">
        <v>4003.3421704781067</v>
      </c>
      <c r="D6324" s="1">
        <v>4003.34</v>
      </c>
      <c r="E6324" s="1">
        <f t="shared" ca="1" si="591"/>
        <v>3398.6317421656572</v>
      </c>
      <c r="F6324" s="1">
        <f t="shared" ca="1" si="592"/>
        <v>1.1779269728849806</v>
      </c>
      <c r="G6324" s="5">
        <f t="shared" ca="1" si="589"/>
        <v>40999</v>
      </c>
      <c r="H6324" s="29" t="e">
        <f t="shared" ca="1" si="590"/>
        <v>#N/A</v>
      </c>
      <c r="I6324" s="1" t="e">
        <f t="shared" ca="1" si="593"/>
        <v>#N/A</v>
      </c>
      <c r="J6324" s="1" t="e">
        <f t="shared" ca="1" si="594"/>
        <v>#N/A</v>
      </c>
    </row>
    <row r="6325" spans="1:10" x14ac:dyDescent="0.2">
      <c r="A6325" s="5">
        <v>40976</v>
      </c>
      <c r="B6325" s="2">
        <v>4.9508660268675619E-3</v>
      </c>
      <c r="C6325" s="1">
        <v>4023.1621812238532</v>
      </c>
      <c r="D6325" s="1">
        <v>4023.16</v>
      </c>
      <c r="E6325" s="1">
        <f t="shared" ca="1" si="591"/>
        <v>3415.4579125957794</v>
      </c>
      <c r="F6325" s="1">
        <f t="shared" ca="1" si="592"/>
        <v>1.1779269728849802</v>
      </c>
      <c r="G6325" s="5">
        <f t="shared" ca="1" si="589"/>
        <v>40999</v>
      </c>
      <c r="H6325" s="29" t="e">
        <f t="shared" ca="1" si="590"/>
        <v>#N/A</v>
      </c>
      <c r="I6325" s="1" t="e">
        <f t="shared" ca="1" si="593"/>
        <v>#N/A</v>
      </c>
      <c r="J6325" s="1" t="e">
        <f t="shared" ca="1" si="594"/>
        <v>#N/A</v>
      </c>
    </row>
    <row r="6326" spans="1:10" x14ac:dyDescent="0.2">
      <c r="A6326" s="5">
        <v>40977</v>
      </c>
      <c r="B6326" s="2">
        <v>4.9637598305809494E-3</v>
      </c>
      <c r="C6326" s="1">
        <v>4043.1321920509245</v>
      </c>
      <c r="D6326" s="1">
        <v>4043.13</v>
      </c>
      <c r="E6326" s="1">
        <f t="shared" ca="1" si="591"/>
        <v>3432.4114253853618</v>
      </c>
      <c r="F6326" s="1">
        <f t="shared" ca="1" si="592"/>
        <v>1.1779269728849804</v>
      </c>
      <c r="G6326" s="5">
        <f t="shared" ca="1" si="589"/>
        <v>40999</v>
      </c>
      <c r="H6326" s="29" t="e">
        <f t="shared" ca="1" si="590"/>
        <v>#N/A</v>
      </c>
      <c r="I6326" s="1" t="e">
        <f t="shared" ca="1" si="593"/>
        <v>#N/A</v>
      </c>
      <c r="J6326" s="1" t="e">
        <f t="shared" ca="1" si="594"/>
        <v>#N/A</v>
      </c>
    </row>
    <row r="6327" spans="1:10" x14ac:dyDescent="0.2">
      <c r="A6327" s="5">
        <v>40980</v>
      </c>
      <c r="B6327" s="2">
        <v>6.6779945240513783E-5</v>
      </c>
      <c r="C6327" s="1">
        <v>4043.4021921973099</v>
      </c>
      <c r="D6327" s="1">
        <v>4043.4</v>
      </c>
      <c r="E6327" s="1">
        <f t="shared" ca="1" si="591"/>
        <v>3432.6406416323921</v>
      </c>
      <c r="F6327" s="1">
        <f t="shared" ca="1" si="592"/>
        <v>1.1779269728849804</v>
      </c>
      <c r="G6327" s="5">
        <f t="shared" ca="1" si="589"/>
        <v>40999</v>
      </c>
      <c r="H6327" s="29" t="e">
        <f t="shared" ca="1" si="590"/>
        <v>#N/A</v>
      </c>
      <c r="I6327" s="1" t="e">
        <f t="shared" ca="1" si="593"/>
        <v>#N/A</v>
      </c>
      <c r="J6327" s="1" t="e">
        <f t="shared" ca="1" si="594"/>
        <v>#N/A</v>
      </c>
    </row>
    <row r="6328" spans="1:10" x14ac:dyDescent="0.2">
      <c r="A6328" s="5">
        <v>40981</v>
      </c>
      <c r="B6328" s="2">
        <v>8.0724143047929964E-3</v>
      </c>
      <c r="C6328" s="1">
        <v>4076.0422098936347</v>
      </c>
      <c r="D6328" s="1">
        <v>4076.04</v>
      </c>
      <c r="E6328" s="1">
        <f t="shared" ca="1" si="591"/>
        <v>3460.3503390511191</v>
      </c>
      <c r="F6328" s="1">
        <f t="shared" ca="1" si="592"/>
        <v>1.1779269728849804</v>
      </c>
      <c r="G6328" s="5">
        <f t="shared" ca="1" si="589"/>
        <v>40999</v>
      </c>
      <c r="H6328" s="29" t="e">
        <f t="shared" ca="1" si="590"/>
        <v>#N/A</v>
      </c>
      <c r="I6328" s="1" t="e">
        <f t="shared" ca="1" si="593"/>
        <v>#N/A</v>
      </c>
      <c r="J6328" s="1" t="e">
        <f t="shared" ca="1" si="594"/>
        <v>#N/A</v>
      </c>
    </row>
    <row r="6329" spans="1:10" x14ac:dyDescent="0.2">
      <c r="A6329" s="5">
        <v>40982</v>
      </c>
      <c r="B6329" s="2">
        <v>7.3527247033886578E-3</v>
      </c>
      <c r="C6329" s="1">
        <v>4106.0122261423749</v>
      </c>
      <c r="D6329" s="1">
        <v>4106.01</v>
      </c>
      <c r="E6329" s="1">
        <f t="shared" ca="1" si="591"/>
        <v>3485.7933424714402</v>
      </c>
      <c r="F6329" s="1">
        <f t="shared" ca="1" si="592"/>
        <v>1.1779269728849802</v>
      </c>
      <c r="G6329" s="5">
        <f t="shared" ca="1" si="589"/>
        <v>40999</v>
      </c>
      <c r="H6329" s="29" t="e">
        <f t="shared" ca="1" si="590"/>
        <v>#N/A</v>
      </c>
      <c r="I6329" s="1" t="e">
        <f t="shared" ca="1" si="593"/>
        <v>#N/A</v>
      </c>
      <c r="J6329" s="1" t="e">
        <f t="shared" ca="1" si="594"/>
        <v>#N/A</v>
      </c>
    </row>
    <row r="6330" spans="1:10" x14ac:dyDescent="0.2">
      <c r="A6330" s="5">
        <v>40983</v>
      </c>
      <c r="B6330" s="2">
        <v>-6.1422159225136275E-3</v>
      </c>
      <c r="C6330" s="1">
        <v>4080.7922124689276</v>
      </c>
      <c r="D6330" s="1">
        <v>4080.79</v>
      </c>
      <c r="E6330" s="1">
        <f t="shared" ca="1" si="591"/>
        <v>3464.38284710072</v>
      </c>
      <c r="F6330" s="1">
        <f t="shared" ca="1" si="592"/>
        <v>1.1779269728849802</v>
      </c>
      <c r="G6330" s="5">
        <f t="shared" ca="1" si="589"/>
        <v>40999</v>
      </c>
      <c r="H6330" s="29" t="e">
        <f t="shared" ca="1" si="590"/>
        <v>#N/A</v>
      </c>
      <c r="I6330" s="1" t="e">
        <f t="shared" ca="1" si="593"/>
        <v>#N/A</v>
      </c>
      <c r="J6330" s="1" t="e">
        <f t="shared" ca="1" si="594"/>
        <v>#N/A</v>
      </c>
    </row>
    <row r="6331" spans="1:10" x14ac:dyDescent="0.2">
      <c r="A6331" s="5">
        <v>40984</v>
      </c>
      <c r="B6331" s="2">
        <v>1.1247822112876449E-3</v>
      </c>
      <c r="C6331" s="1">
        <v>4085.3822149574739</v>
      </c>
      <c r="D6331" s="1">
        <v>4085.38</v>
      </c>
      <c r="E6331" s="1">
        <f t="shared" ca="1" si="591"/>
        <v>3468.2795233002289</v>
      </c>
      <c r="F6331" s="1">
        <f t="shared" ca="1" si="592"/>
        <v>1.1779269728849799</v>
      </c>
      <c r="G6331" s="5">
        <f t="shared" ca="1" si="589"/>
        <v>40999</v>
      </c>
      <c r="H6331" s="29" t="e">
        <f t="shared" ca="1" si="590"/>
        <v>#N/A</v>
      </c>
      <c r="I6331" s="1" t="e">
        <f t="shared" ca="1" si="593"/>
        <v>#N/A</v>
      </c>
      <c r="J6331" s="1" t="e">
        <f t="shared" ca="1" si="594"/>
        <v>#N/A</v>
      </c>
    </row>
    <row r="6332" spans="1:10" x14ac:dyDescent="0.2">
      <c r="A6332" s="5">
        <v>40987</v>
      </c>
      <c r="B6332" s="2">
        <v>-2.2274549735890048E-4</v>
      </c>
      <c r="C6332" s="1">
        <v>4084.4722144641019</v>
      </c>
      <c r="D6332" s="1">
        <v>4084.47</v>
      </c>
      <c r="E6332" s="1">
        <f t="shared" ca="1" si="591"/>
        <v>3467.5069796528314</v>
      </c>
      <c r="F6332" s="1">
        <f t="shared" ca="1" si="592"/>
        <v>1.1779269728849799</v>
      </c>
      <c r="G6332" s="5">
        <f t="shared" ca="1" si="589"/>
        <v>40999</v>
      </c>
      <c r="H6332" s="29" t="e">
        <f t="shared" ca="1" si="590"/>
        <v>#N/A</v>
      </c>
      <c r="I6332" s="1" t="e">
        <f t="shared" ca="1" si="593"/>
        <v>#N/A</v>
      </c>
      <c r="J6332" s="1" t="e">
        <f t="shared" ca="1" si="594"/>
        <v>#N/A</v>
      </c>
    </row>
    <row r="6333" spans="1:10" x14ac:dyDescent="0.2">
      <c r="A6333" s="5">
        <v>40988</v>
      </c>
      <c r="B6333" s="2">
        <v>-9.8054337527266888E-3</v>
      </c>
      <c r="C6333" s="1">
        <v>4044.4221927503213</v>
      </c>
      <c r="D6333" s="1">
        <v>4044.42</v>
      </c>
      <c r="E6333" s="1">
        <f t="shared" ca="1" si="591"/>
        <v>3433.5065696767283</v>
      </c>
      <c r="F6333" s="1">
        <f t="shared" ca="1" si="592"/>
        <v>1.1779269728849799</v>
      </c>
      <c r="G6333" s="5">
        <f t="shared" ca="1" si="589"/>
        <v>40999</v>
      </c>
      <c r="H6333" s="29" t="e">
        <f t="shared" ca="1" si="590"/>
        <v>#N/A</v>
      </c>
      <c r="I6333" s="1" t="e">
        <f t="shared" ca="1" si="593"/>
        <v>#N/A</v>
      </c>
      <c r="J6333" s="1" t="e">
        <f t="shared" ca="1" si="594"/>
        <v>#N/A</v>
      </c>
    </row>
    <row r="6334" spans="1:10" x14ac:dyDescent="0.2">
      <c r="A6334" s="5">
        <v>40990</v>
      </c>
      <c r="B6334" s="2">
        <v>-9.6725859332116304E-3</v>
      </c>
      <c r="C6334" s="1">
        <v>4005.3021715407558</v>
      </c>
      <c r="D6334" s="1">
        <v>4005.3</v>
      </c>
      <c r="E6334" s="1">
        <f t="shared" ca="1" si="591"/>
        <v>3400.2956823292839</v>
      </c>
      <c r="F6334" s="1">
        <f t="shared" ca="1" si="592"/>
        <v>1.1779269728849797</v>
      </c>
      <c r="G6334" s="5">
        <f t="shared" ca="1" si="589"/>
        <v>40999</v>
      </c>
      <c r="H6334" s="29" t="e">
        <f t="shared" ca="1" si="590"/>
        <v>#N/A</v>
      </c>
      <c r="I6334" s="1" t="e">
        <f t="shared" ca="1" si="593"/>
        <v>#N/A</v>
      </c>
      <c r="J6334" s="1" t="e">
        <f t="shared" ca="1" si="594"/>
        <v>#N/A</v>
      </c>
    </row>
    <row r="6335" spans="1:10" x14ac:dyDescent="0.2">
      <c r="A6335" s="5">
        <v>40991</v>
      </c>
      <c r="B6335" s="2">
        <v>6.3166304646333771E-4</v>
      </c>
      <c r="C6335" s="1">
        <v>4007.8321729124373</v>
      </c>
      <c r="D6335" s="1">
        <v>4007.83</v>
      </c>
      <c r="E6335" s="1">
        <f t="shared" ca="1" si="591"/>
        <v>3402.4435234588595</v>
      </c>
      <c r="F6335" s="1">
        <f t="shared" ca="1" si="592"/>
        <v>1.1779269728849799</v>
      </c>
      <c r="G6335" s="5">
        <f t="shared" ca="1" si="589"/>
        <v>40999</v>
      </c>
      <c r="H6335" s="29" t="e">
        <f t="shared" ca="1" si="590"/>
        <v>#N/A</v>
      </c>
      <c r="I6335" s="1" t="e">
        <f t="shared" ca="1" si="593"/>
        <v>#N/A</v>
      </c>
      <c r="J6335" s="1" t="e">
        <f t="shared" ca="1" si="594"/>
        <v>#N/A</v>
      </c>
    </row>
    <row r="6336" spans="1:10" x14ac:dyDescent="0.2">
      <c r="A6336" s="5">
        <v>40994</v>
      </c>
      <c r="B6336" s="2">
        <v>7.2258553880777399E-3</v>
      </c>
      <c r="C6336" s="1">
        <v>4036.7921886135878</v>
      </c>
      <c r="D6336" s="1">
        <v>4036.79</v>
      </c>
      <c r="E6336" s="1">
        <f t="shared" ca="1" si="591"/>
        <v>3427.0290883254752</v>
      </c>
      <c r="F6336" s="1">
        <f t="shared" ca="1" si="592"/>
        <v>1.1779269728849802</v>
      </c>
      <c r="G6336" s="5">
        <f t="shared" ca="1" si="589"/>
        <v>40999</v>
      </c>
      <c r="H6336" s="29" t="e">
        <f t="shared" ca="1" si="590"/>
        <v>#N/A</v>
      </c>
      <c r="I6336" s="1" t="e">
        <f t="shared" ca="1" si="593"/>
        <v>#N/A</v>
      </c>
      <c r="J6336" s="1" t="e">
        <f t="shared" ca="1" si="594"/>
        <v>#N/A</v>
      </c>
    </row>
    <row r="6337" spans="1:10" x14ac:dyDescent="0.2">
      <c r="A6337" s="5">
        <v>40995</v>
      </c>
      <c r="B6337" s="2">
        <v>5.7545723210767896E-3</v>
      </c>
      <c r="C6337" s="1">
        <v>4060.0222012081226</v>
      </c>
      <c r="D6337" s="1">
        <v>4060.02</v>
      </c>
      <c r="E6337" s="1">
        <f t="shared" ca="1" si="591"/>
        <v>3446.750175060678</v>
      </c>
      <c r="F6337" s="1">
        <f t="shared" ca="1" si="592"/>
        <v>1.1779269728849802</v>
      </c>
      <c r="G6337" s="5">
        <f t="shared" ca="1" si="589"/>
        <v>40999</v>
      </c>
      <c r="H6337" s="29" t="e">
        <f t="shared" ca="1" si="590"/>
        <v>#N/A</v>
      </c>
      <c r="I6337" s="1" t="e">
        <f t="shared" ca="1" si="593"/>
        <v>#N/A</v>
      </c>
      <c r="J6337" s="1" t="e">
        <f t="shared" ca="1" si="594"/>
        <v>#N/A</v>
      </c>
    </row>
    <row r="6338" spans="1:10" x14ac:dyDescent="0.2">
      <c r="A6338" s="5">
        <v>40996</v>
      </c>
      <c r="B6338" s="2">
        <v>-6.9777981389254062E-3</v>
      </c>
      <c r="C6338" s="1">
        <v>4031.6921858485366</v>
      </c>
      <c r="D6338" s="1">
        <v>4031.69</v>
      </c>
      <c r="E6338" s="1">
        <f t="shared" ca="1" si="591"/>
        <v>3422.6994481037987</v>
      </c>
      <c r="F6338" s="1">
        <f t="shared" ca="1" si="592"/>
        <v>1.1779269728849802</v>
      </c>
      <c r="G6338" s="5">
        <f t="shared" ref="G6338:G6401" ca="1" si="595">EOMONTH(A6338,0)</f>
        <v>40999</v>
      </c>
      <c r="H6338" s="29" t="e">
        <f t="shared" ref="H6338:H6401" ca="1" si="596">VLOOKUP(G6338,$U$512:$Z$3894,2,0)</f>
        <v>#N/A</v>
      </c>
      <c r="I6338" s="1" t="e">
        <f t="shared" ca="1" si="593"/>
        <v>#N/A</v>
      </c>
      <c r="J6338" s="1" t="e">
        <f t="shared" ca="1" si="594"/>
        <v>#N/A</v>
      </c>
    </row>
    <row r="6339" spans="1:10" x14ac:dyDescent="0.2">
      <c r="A6339" s="5">
        <v>40997</v>
      </c>
      <c r="B6339" s="2">
        <v>-4.1248211047972827E-3</v>
      </c>
      <c r="C6339" s="1">
        <v>4015.0621768323022</v>
      </c>
      <c r="D6339" s="1">
        <v>4015.06</v>
      </c>
      <c r="E6339" s="1">
        <f t="shared" ref="E6339:E6402" ca="1" si="597">C6339/C$2*$E$2</f>
        <v>3408.5814251848819</v>
      </c>
      <c r="F6339" s="1">
        <f t="shared" ref="F6339:F6402" ca="1" si="598">D6339/E6339</f>
        <v>1.1779269728849804</v>
      </c>
      <c r="G6339" s="5">
        <f t="shared" ca="1" si="595"/>
        <v>40999</v>
      </c>
      <c r="H6339" s="29" t="e">
        <f t="shared" ca="1" si="596"/>
        <v>#N/A</v>
      </c>
      <c r="I6339" s="1" t="e">
        <f t="shared" ref="I6339:I6402" ca="1" si="599">H6339/$H$2*$I$2</f>
        <v>#N/A</v>
      </c>
      <c r="J6339" s="1" t="e">
        <f t="shared" ref="J6339:J6402" ca="1" si="600">D6339/I6339</f>
        <v>#N/A</v>
      </c>
    </row>
    <row r="6340" spans="1:10" x14ac:dyDescent="0.2">
      <c r="A6340" s="5">
        <v>40998</v>
      </c>
      <c r="B6340" s="2">
        <v>2.3063167175585431E-3</v>
      </c>
      <c r="C6340" s="1">
        <v>4024.3221818527677</v>
      </c>
      <c r="D6340" s="1">
        <v>4024.32</v>
      </c>
      <c r="E6340" s="1">
        <f t="shared" ca="1" si="597"/>
        <v>3416.4426935089455</v>
      </c>
      <c r="F6340" s="1">
        <f t="shared" ca="1" si="598"/>
        <v>1.1779269728849802</v>
      </c>
      <c r="G6340" s="5">
        <f t="shared" ca="1" si="595"/>
        <v>40999</v>
      </c>
      <c r="H6340" s="29" t="e">
        <f t="shared" ca="1" si="596"/>
        <v>#N/A</v>
      </c>
      <c r="I6340" s="1" t="e">
        <f t="shared" ca="1" si="599"/>
        <v>#N/A</v>
      </c>
      <c r="J6340" s="1" t="e">
        <f t="shared" ca="1" si="600"/>
        <v>#N/A</v>
      </c>
    </row>
    <row r="6341" spans="1:10" x14ac:dyDescent="0.2">
      <c r="A6341" s="5">
        <v>41001</v>
      </c>
      <c r="B6341" s="2">
        <v>1.2528824745547062E-2</v>
      </c>
      <c r="C6341" s="1">
        <v>4074.7422091888184</v>
      </c>
      <c r="D6341" s="1">
        <v>4074.74</v>
      </c>
      <c r="E6341" s="1">
        <f t="shared" ca="1" si="597"/>
        <v>3459.2467052691236</v>
      </c>
      <c r="F6341" s="1">
        <f t="shared" ca="1" si="598"/>
        <v>1.1779269728849802</v>
      </c>
      <c r="G6341" s="5">
        <f t="shared" ca="1" si="595"/>
        <v>41029</v>
      </c>
      <c r="H6341" s="29" t="e">
        <f t="shared" ca="1" si="596"/>
        <v>#N/A</v>
      </c>
      <c r="I6341" s="1" t="e">
        <f t="shared" ca="1" si="599"/>
        <v>#N/A</v>
      </c>
      <c r="J6341" s="1" t="e">
        <f t="shared" ca="1" si="600"/>
        <v>#N/A</v>
      </c>
    </row>
    <row r="6342" spans="1:10" x14ac:dyDescent="0.2">
      <c r="A6342" s="5">
        <v>41002</v>
      </c>
      <c r="B6342" s="2">
        <v>6.4028625139274098E-3</v>
      </c>
      <c r="C6342" s="1">
        <v>4100.8322233339513</v>
      </c>
      <c r="D6342" s="1">
        <v>4100.83</v>
      </c>
      <c r="E6342" s="1">
        <f t="shared" ca="1" si="597"/>
        <v>3481.3957863247183</v>
      </c>
      <c r="F6342" s="1">
        <f t="shared" ca="1" si="598"/>
        <v>1.1779269728849799</v>
      </c>
      <c r="G6342" s="5">
        <f t="shared" ca="1" si="595"/>
        <v>41029</v>
      </c>
      <c r="H6342" s="29" t="e">
        <f t="shared" ca="1" si="596"/>
        <v>#N/A</v>
      </c>
      <c r="I6342" s="1" t="e">
        <f t="shared" ca="1" si="599"/>
        <v>#N/A</v>
      </c>
      <c r="J6342" s="1" t="e">
        <f t="shared" ca="1" si="600"/>
        <v>#N/A</v>
      </c>
    </row>
    <row r="6343" spans="1:10" x14ac:dyDescent="0.2">
      <c r="A6343" s="5">
        <v>41003</v>
      </c>
      <c r="B6343" s="2">
        <v>-2.3041676928816757E-2</v>
      </c>
      <c r="C6343" s="1">
        <v>4006.3421721046093</v>
      </c>
      <c r="D6343" s="1">
        <v>4006.34</v>
      </c>
      <c r="E6343" s="1">
        <f t="shared" ca="1" si="597"/>
        <v>3401.1785893548804</v>
      </c>
      <c r="F6343" s="1">
        <f t="shared" ca="1" si="598"/>
        <v>1.1779269728849799</v>
      </c>
      <c r="G6343" s="5">
        <f t="shared" ca="1" si="595"/>
        <v>41029</v>
      </c>
      <c r="H6343" s="29" t="e">
        <f t="shared" ca="1" si="596"/>
        <v>#N/A</v>
      </c>
      <c r="I6343" s="1" t="e">
        <f t="shared" ca="1" si="599"/>
        <v>#N/A</v>
      </c>
      <c r="J6343" s="1" t="e">
        <f t="shared" ca="1" si="600"/>
        <v>#N/A</v>
      </c>
    </row>
    <row r="6344" spans="1:10" x14ac:dyDescent="0.2">
      <c r="A6344" s="5">
        <v>41004</v>
      </c>
      <c r="B6344" s="2">
        <v>1.1104898735504243E-2</v>
      </c>
      <c r="C6344" s="1">
        <v>4050.8321962256109</v>
      </c>
      <c r="D6344" s="1">
        <v>4050.83</v>
      </c>
      <c r="E6344" s="1">
        <f t="shared" ca="1" si="597"/>
        <v>3438.9483331710312</v>
      </c>
      <c r="F6344" s="1">
        <f t="shared" ca="1" si="598"/>
        <v>1.1779269728849799</v>
      </c>
      <c r="G6344" s="5">
        <f t="shared" ca="1" si="595"/>
        <v>41029</v>
      </c>
      <c r="H6344" s="29" t="e">
        <f t="shared" ca="1" si="596"/>
        <v>#N/A</v>
      </c>
      <c r="I6344" s="1" t="e">
        <f t="shared" ca="1" si="599"/>
        <v>#N/A</v>
      </c>
      <c r="J6344" s="1" t="e">
        <f t="shared" ca="1" si="600"/>
        <v>#N/A</v>
      </c>
    </row>
    <row r="6345" spans="1:10" x14ac:dyDescent="0.2">
      <c r="A6345" s="5">
        <v>41009</v>
      </c>
      <c r="B6345" s="2">
        <v>-3.3918974629889576E-3</v>
      </c>
      <c r="C6345" s="1">
        <v>4037.0921887762393</v>
      </c>
      <c r="D6345" s="1">
        <v>4037.09</v>
      </c>
      <c r="E6345" s="1">
        <f t="shared" ca="1" si="597"/>
        <v>3427.2837730443985</v>
      </c>
      <c r="F6345" s="1">
        <f t="shared" ca="1" si="598"/>
        <v>1.1779269728849797</v>
      </c>
      <c r="G6345" s="5">
        <f t="shared" ca="1" si="595"/>
        <v>41029</v>
      </c>
      <c r="H6345" s="29" t="e">
        <f t="shared" ca="1" si="596"/>
        <v>#N/A</v>
      </c>
      <c r="I6345" s="1" t="e">
        <f t="shared" ca="1" si="599"/>
        <v>#N/A</v>
      </c>
      <c r="J6345" s="1" t="e">
        <f t="shared" ca="1" si="600"/>
        <v>#N/A</v>
      </c>
    </row>
    <row r="6346" spans="1:10" x14ac:dyDescent="0.2">
      <c r="A6346" s="5">
        <v>41010</v>
      </c>
      <c r="B6346" s="2">
        <v>4.4586571020199806E-4</v>
      </c>
      <c r="C6346" s="1">
        <v>4038.8921897521391</v>
      </c>
      <c r="D6346" s="1">
        <v>4038.89</v>
      </c>
      <c r="E6346" s="1">
        <f t="shared" ca="1" si="597"/>
        <v>3428.8118813579308</v>
      </c>
      <c r="F6346" s="1">
        <f t="shared" ca="1" si="598"/>
        <v>1.1779269728849797</v>
      </c>
      <c r="G6346" s="5">
        <f t="shared" ca="1" si="595"/>
        <v>41029</v>
      </c>
      <c r="H6346" s="29" t="e">
        <f t="shared" ca="1" si="596"/>
        <v>#N/A</v>
      </c>
      <c r="I6346" s="1" t="e">
        <f t="shared" ca="1" si="599"/>
        <v>#N/A</v>
      </c>
      <c r="J6346" s="1" t="e">
        <f t="shared" ca="1" si="600"/>
        <v>#N/A</v>
      </c>
    </row>
    <row r="6347" spans="1:10" x14ac:dyDescent="0.2">
      <c r="A6347" s="5">
        <v>41011</v>
      </c>
      <c r="B6347" s="2">
        <v>5.4767522759966436E-3</v>
      </c>
      <c r="C6347" s="1">
        <v>4061.0122017448693</v>
      </c>
      <c r="D6347" s="1">
        <v>4061.01</v>
      </c>
      <c r="E6347" s="1">
        <f t="shared" ca="1" si="597"/>
        <v>3447.5906346331221</v>
      </c>
      <c r="F6347" s="1">
        <f t="shared" ca="1" si="598"/>
        <v>1.1779269728849799</v>
      </c>
      <c r="G6347" s="5">
        <f t="shared" ca="1" si="595"/>
        <v>41029</v>
      </c>
      <c r="H6347" s="29" t="e">
        <f t="shared" ca="1" si="596"/>
        <v>#N/A</v>
      </c>
      <c r="I6347" s="1" t="e">
        <f t="shared" ca="1" si="599"/>
        <v>#N/A</v>
      </c>
      <c r="J6347" s="1" t="e">
        <f t="shared" ca="1" si="600"/>
        <v>#N/A</v>
      </c>
    </row>
    <row r="6348" spans="1:10" x14ac:dyDescent="0.2">
      <c r="A6348" s="5">
        <v>41012</v>
      </c>
      <c r="B6348" s="2">
        <v>-3.3095215229709263E-3</v>
      </c>
      <c r="C6348" s="1">
        <v>4047.5721944581474</v>
      </c>
      <c r="D6348" s="1">
        <v>4047.57</v>
      </c>
      <c r="E6348" s="1">
        <f t="shared" ca="1" si="597"/>
        <v>3436.1807592254113</v>
      </c>
      <c r="F6348" s="1">
        <f t="shared" ca="1" si="598"/>
        <v>1.1779269728849797</v>
      </c>
      <c r="G6348" s="5">
        <f t="shared" ca="1" si="595"/>
        <v>41029</v>
      </c>
      <c r="H6348" s="29" t="e">
        <f t="shared" ca="1" si="596"/>
        <v>#N/A</v>
      </c>
      <c r="I6348" s="1" t="e">
        <f t="shared" ca="1" si="599"/>
        <v>#N/A</v>
      </c>
      <c r="J6348" s="1" t="e">
        <f t="shared" ca="1" si="600"/>
        <v>#N/A</v>
      </c>
    </row>
    <row r="6349" spans="1:10" x14ac:dyDescent="0.2">
      <c r="A6349" s="5">
        <v>41015</v>
      </c>
      <c r="B6349" s="2">
        <v>-6.3741948873041743E-4</v>
      </c>
      <c r="C6349" s="1">
        <v>4044.9921930593564</v>
      </c>
      <c r="D6349" s="1">
        <v>4044.99</v>
      </c>
      <c r="E6349" s="1">
        <f t="shared" ca="1" si="597"/>
        <v>3433.9904706426805</v>
      </c>
      <c r="F6349" s="1">
        <f t="shared" ca="1" si="598"/>
        <v>1.1779269728849797</v>
      </c>
      <c r="G6349" s="5">
        <f t="shared" ca="1" si="595"/>
        <v>41029</v>
      </c>
      <c r="H6349" s="29" t="e">
        <f t="shared" ca="1" si="596"/>
        <v>#N/A</v>
      </c>
      <c r="I6349" s="1" t="e">
        <f t="shared" ca="1" si="599"/>
        <v>#N/A</v>
      </c>
      <c r="J6349" s="1" t="e">
        <f t="shared" ca="1" si="600"/>
        <v>#N/A</v>
      </c>
    </row>
    <row r="6350" spans="1:10" x14ac:dyDescent="0.2">
      <c r="A6350" s="5">
        <v>41016</v>
      </c>
      <c r="B6350" s="2">
        <v>3.4684881792044209E-3</v>
      </c>
      <c r="C6350" s="1">
        <v>4059.0222006659569</v>
      </c>
      <c r="D6350" s="1">
        <v>4059.02</v>
      </c>
      <c r="E6350" s="1">
        <f t="shared" ca="1" si="597"/>
        <v>3445.9012259976053</v>
      </c>
      <c r="F6350" s="1">
        <f t="shared" ca="1" si="598"/>
        <v>1.1779269728849799</v>
      </c>
      <c r="G6350" s="5">
        <f t="shared" ca="1" si="595"/>
        <v>41029</v>
      </c>
      <c r="H6350" s="29" t="e">
        <f t="shared" ca="1" si="596"/>
        <v>#N/A</v>
      </c>
      <c r="I6350" s="1" t="e">
        <f t="shared" ca="1" si="599"/>
        <v>#N/A</v>
      </c>
      <c r="J6350" s="1" t="e">
        <f t="shared" ca="1" si="600"/>
        <v>#N/A</v>
      </c>
    </row>
    <row r="6351" spans="1:10" x14ac:dyDescent="0.2">
      <c r="A6351" s="5">
        <v>41017</v>
      </c>
      <c r="B6351" s="2">
        <v>8.0585954245113722E-3</v>
      </c>
      <c r="C6351" s="1">
        <v>4091.7322184002337</v>
      </c>
      <c r="D6351" s="1">
        <v>4091.73</v>
      </c>
      <c r="E6351" s="1">
        <f t="shared" ca="1" si="597"/>
        <v>3473.6703498507477</v>
      </c>
      <c r="F6351" s="1">
        <f t="shared" ca="1" si="598"/>
        <v>1.1779269728849797</v>
      </c>
      <c r="G6351" s="5">
        <f t="shared" ca="1" si="595"/>
        <v>41029</v>
      </c>
      <c r="H6351" s="29" t="e">
        <f t="shared" ca="1" si="596"/>
        <v>#N/A</v>
      </c>
      <c r="I6351" s="1" t="e">
        <f t="shared" ca="1" si="599"/>
        <v>#N/A</v>
      </c>
      <c r="J6351" s="1" t="e">
        <f t="shared" ca="1" si="600"/>
        <v>#N/A</v>
      </c>
    </row>
    <row r="6352" spans="1:10" x14ac:dyDescent="0.2">
      <c r="A6352" s="5">
        <v>41018</v>
      </c>
      <c r="B6352" s="2">
        <v>1.6667766445979115E-3</v>
      </c>
      <c r="C6352" s="1">
        <v>4098.5522220978119</v>
      </c>
      <c r="D6352" s="1">
        <v>4098.55</v>
      </c>
      <c r="E6352" s="1">
        <f t="shared" ca="1" si="597"/>
        <v>3479.4601824609113</v>
      </c>
      <c r="F6352" s="1">
        <f t="shared" ca="1" si="598"/>
        <v>1.1779269728849797</v>
      </c>
      <c r="G6352" s="5">
        <f t="shared" ca="1" si="595"/>
        <v>41029</v>
      </c>
      <c r="H6352" s="29" t="e">
        <f t="shared" ca="1" si="596"/>
        <v>#N/A</v>
      </c>
      <c r="I6352" s="1" t="e">
        <f t="shared" ca="1" si="599"/>
        <v>#N/A</v>
      </c>
      <c r="J6352" s="1" t="e">
        <f t="shared" ca="1" si="600"/>
        <v>#N/A</v>
      </c>
    </row>
    <row r="6353" spans="1:10" x14ac:dyDescent="0.2">
      <c r="A6353" s="5">
        <v>41019</v>
      </c>
      <c r="B6353" s="2">
        <v>4.3454392407069609E-3</v>
      </c>
      <c r="C6353" s="1">
        <v>4116.362231753802</v>
      </c>
      <c r="D6353" s="1">
        <v>4116.3599999999997</v>
      </c>
      <c r="E6353" s="1">
        <f t="shared" ca="1" si="597"/>
        <v>3494.5799652742535</v>
      </c>
      <c r="F6353" s="1">
        <f t="shared" ca="1" si="598"/>
        <v>1.1779269728849799</v>
      </c>
      <c r="G6353" s="5">
        <f t="shared" ca="1" si="595"/>
        <v>41029</v>
      </c>
      <c r="H6353" s="29" t="e">
        <f t="shared" ca="1" si="596"/>
        <v>#N/A</v>
      </c>
      <c r="I6353" s="1" t="e">
        <f t="shared" ca="1" si="599"/>
        <v>#N/A</v>
      </c>
      <c r="J6353" s="1" t="e">
        <f t="shared" ca="1" si="600"/>
        <v>#N/A</v>
      </c>
    </row>
    <row r="6354" spans="1:10" x14ac:dyDescent="0.2">
      <c r="A6354" s="5">
        <v>41022</v>
      </c>
      <c r="B6354" s="2">
        <v>-1.5003546822921154E-2</v>
      </c>
      <c r="C6354" s="1">
        <v>4054.6021982695797</v>
      </c>
      <c r="D6354" s="1">
        <v>4054.6</v>
      </c>
      <c r="E6354" s="1">
        <f t="shared" ca="1" si="597"/>
        <v>3442.1488711388192</v>
      </c>
      <c r="F6354" s="1">
        <f t="shared" ca="1" si="598"/>
        <v>1.1779269728849799</v>
      </c>
      <c r="G6354" s="5">
        <f t="shared" ca="1" si="595"/>
        <v>41029</v>
      </c>
      <c r="H6354" s="29" t="e">
        <f t="shared" ca="1" si="596"/>
        <v>#N/A</v>
      </c>
      <c r="I6354" s="1" t="e">
        <f t="shared" ca="1" si="599"/>
        <v>#N/A</v>
      </c>
      <c r="J6354" s="1" t="e">
        <f t="shared" ca="1" si="600"/>
        <v>#N/A</v>
      </c>
    </row>
    <row r="6355" spans="1:10" x14ac:dyDescent="0.2">
      <c r="A6355" s="5">
        <v>41023</v>
      </c>
      <c r="B6355" s="2">
        <v>3.4923296996005604E-3</v>
      </c>
      <c r="C6355" s="1">
        <v>4068.7622059466621</v>
      </c>
      <c r="D6355" s="1">
        <v>4068.76</v>
      </c>
      <c r="E6355" s="1">
        <f t="shared" ca="1" si="597"/>
        <v>3454.1699898719439</v>
      </c>
      <c r="F6355" s="1">
        <f t="shared" ca="1" si="598"/>
        <v>1.1779269728849797</v>
      </c>
      <c r="G6355" s="5">
        <f t="shared" ca="1" si="595"/>
        <v>41029</v>
      </c>
      <c r="H6355" s="29" t="e">
        <f t="shared" ca="1" si="596"/>
        <v>#N/A</v>
      </c>
      <c r="I6355" s="1" t="e">
        <f t="shared" ca="1" si="599"/>
        <v>#N/A</v>
      </c>
      <c r="J6355" s="1" t="e">
        <f t="shared" ca="1" si="600"/>
        <v>#N/A</v>
      </c>
    </row>
    <row r="6356" spans="1:10" x14ac:dyDescent="0.2">
      <c r="A6356" s="5">
        <v>41024</v>
      </c>
      <c r="B6356" s="2">
        <v>6.1468358910330423E-3</v>
      </c>
      <c r="C6356" s="1">
        <v>4093.7722195062538</v>
      </c>
      <c r="D6356" s="1">
        <v>4093.77</v>
      </c>
      <c r="E6356" s="1">
        <f t="shared" ca="1" si="597"/>
        <v>3475.4022059394179</v>
      </c>
      <c r="F6356" s="1">
        <f t="shared" ca="1" si="598"/>
        <v>1.1779269728849799</v>
      </c>
      <c r="G6356" s="5">
        <f t="shared" ca="1" si="595"/>
        <v>41029</v>
      </c>
      <c r="H6356" s="29" t="e">
        <f t="shared" ca="1" si="596"/>
        <v>#N/A</v>
      </c>
      <c r="I6356" s="1" t="e">
        <f t="shared" ca="1" si="599"/>
        <v>#N/A</v>
      </c>
      <c r="J6356" s="1" t="e">
        <f t="shared" ca="1" si="600"/>
        <v>#N/A</v>
      </c>
    </row>
    <row r="6357" spans="1:10" x14ac:dyDescent="0.2">
      <c r="A6357" s="5">
        <v>41025</v>
      </c>
      <c r="B6357" s="2">
        <v>6.5489756385923581E-3</v>
      </c>
      <c r="C6357" s="1">
        <v>4120.5822340417462</v>
      </c>
      <c r="D6357" s="1">
        <v>4120.58</v>
      </c>
      <c r="E6357" s="1">
        <f t="shared" ca="1" si="597"/>
        <v>3498.162530320425</v>
      </c>
      <c r="F6357" s="1">
        <f t="shared" ca="1" si="598"/>
        <v>1.1779269728849799</v>
      </c>
      <c r="G6357" s="5">
        <f t="shared" ca="1" si="595"/>
        <v>41029</v>
      </c>
      <c r="H6357" s="29" t="e">
        <f t="shared" ca="1" si="596"/>
        <v>#N/A</v>
      </c>
      <c r="I6357" s="1" t="e">
        <f t="shared" ca="1" si="599"/>
        <v>#N/A</v>
      </c>
      <c r="J6357" s="1" t="e">
        <f t="shared" ca="1" si="600"/>
        <v>#N/A</v>
      </c>
    </row>
    <row r="6358" spans="1:10" x14ac:dyDescent="0.2">
      <c r="A6358" s="5">
        <v>41029</v>
      </c>
      <c r="B6358" s="2">
        <v>4.3100728538216782E-3</v>
      </c>
      <c r="C6358" s="1">
        <v>4138.3422436706296</v>
      </c>
      <c r="D6358" s="1">
        <v>4138.34</v>
      </c>
      <c r="E6358" s="1">
        <f t="shared" ca="1" si="597"/>
        <v>3513.2398656806154</v>
      </c>
      <c r="F6358" s="1">
        <f t="shared" ca="1" si="598"/>
        <v>1.1779269728849797</v>
      </c>
      <c r="G6358" s="5">
        <f t="shared" ca="1" si="595"/>
        <v>41029</v>
      </c>
      <c r="H6358" s="29" t="e">
        <f t="shared" ca="1" si="596"/>
        <v>#N/A</v>
      </c>
      <c r="I6358" s="1" t="e">
        <f t="shared" ca="1" si="599"/>
        <v>#N/A</v>
      </c>
      <c r="J6358" s="1" t="e">
        <f t="shared" ca="1" si="600"/>
        <v>#N/A</v>
      </c>
    </row>
    <row r="6359" spans="1:10" x14ac:dyDescent="0.2">
      <c r="A6359" s="5">
        <v>41031</v>
      </c>
      <c r="B6359" s="2">
        <v>2.4236771265773172E-3</v>
      </c>
      <c r="C6359" s="1">
        <v>4148.3722491085628</v>
      </c>
      <c r="D6359" s="1">
        <v>4148.37</v>
      </c>
      <c r="E6359" s="1">
        <f t="shared" ca="1" si="597"/>
        <v>3521.7548247832451</v>
      </c>
      <c r="F6359" s="1">
        <f t="shared" ca="1" si="598"/>
        <v>1.1779269728849797</v>
      </c>
      <c r="G6359" s="5">
        <f t="shared" ca="1" si="595"/>
        <v>41060</v>
      </c>
      <c r="H6359" s="29" t="e">
        <f t="shared" ca="1" si="596"/>
        <v>#N/A</v>
      </c>
      <c r="I6359" s="1" t="e">
        <f t="shared" ca="1" si="599"/>
        <v>#N/A</v>
      </c>
      <c r="J6359" s="1" t="e">
        <f t="shared" ca="1" si="600"/>
        <v>#N/A</v>
      </c>
    </row>
    <row r="6360" spans="1:10" x14ac:dyDescent="0.2">
      <c r="A6360" s="5">
        <v>41032</v>
      </c>
      <c r="B6360" s="2">
        <v>-3.1000127761023899E-3</v>
      </c>
      <c r="C6360" s="1">
        <v>4135.5122421362976</v>
      </c>
      <c r="D6360" s="1">
        <v>4135.51</v>
      </c>
      <c r="E6360" s="1">
        <f t="shared" ca="1" si="597"/>
        <v>3510.8373398321169</v>
      </c>
      <c r="F6360" s="1">
        <f t="shared" ca="1" si="598"/>
        <v>1.1779269728849797</v>
      </c>
      <c r="G6360" s="5">
        <f t="shared" ca="1" si="595"/>
        <v>41060</v>
      </c>
      <c r="H6360" s="29" t="e">
        <f t="shared" ca="1" si="596"/>
        <v>#N/A</v>
      </c>
      <c r="I6360" s="1" t="e">
        <f t="shared" ca="1" si="599"/>
        <v>#N/A</v>
      </c>
      <c r="J6360" s="1" t="e">
        <f t="shared" ca="1" si="600"/>
        <v>#N/A</v>
      </c>
    </row>
    <row r="6361" spans="1:10" x14ac:dyDescent="0.2">
      <c r="A6361" s="5">
        <v>41033</v>
      </c>
      <c r="B6361" s="2">
        <v>-7.2203911972164025E-3</v>
      </c>
      <c r="C6361" s="1">
        <v>4105.6522259471958</v>
      </c>
      <c r="D6361" s="1">
        <v>4105.6499999999996</v>
      </c>
      <c r="E6361" s="1">
        <f t="shared" ca="1" si="597"/>
        <v>3485.4877208087341</v>
      </c>
      <c r="F6361" s="1">
        <f t="shared" ca="1" si="598"/>
        <v>1.1779269728849797</v>
      </c>
      <c r="G6361" s="5">
        <f t="shared" ca="1" si="595"/>
        <v>41060</v>
      </c>
      <c r="H6361" s="29" t="e">
        <f t="shared" ca="1" si="596"/>
        <v>#N/A</v>
      </c>
      <c r="I6361" s="1" t="e">
        <f t="shared" ca="1" si="599"/>
        <v>#N/A</v>
      </c>
      <c r="J6361" s="1" t="e">
        <f t="shared" ca="1" si="600"/>
        <v>#N/A</v>
      </c>
    </row>
    <row r="6362" spans="1:10" x14ac:dyDescent="0.2">
      <c r="A6362" s="5">
        <v>41036</v>
      </c>
      <c r="B6362" s="2">
        <v>-4.990683570201937E-3</v>
      </c>
      <c r="C6362" s="1">
        <v>4085.162214838198</v>
      </c>
      <c r="D6362" s="1">
        <v>4085.16</v>
      </c>
      <c r="E6362" s="1">
        <f t="shared" ca="1" si="597"/>
        <v>3468.0927545063532</v>
      </c>
      <c r="F6362" s="1">
        <f t="shared" ca="1" si="598"/>
        <v>1.1779269728849797</v>
      </c>
      <c r="G6362" s="5">
        <f t="shared" ca="1" si="595"/>
        <v>41060</v>
      </c>
      <c r="H6362" s="29" t="e">
        <f t="shared" ca="1" si="596"/>
        <v>#N/A</v>
      </c>
      <c r="I6362" s="1" t="e">
        <f t="shared" ca="1" si="599"/>
        <v>#N/A</v>
      </c>
      <c r="J6362" s="1" t="e">
        <f t="shared" ca="1" si="600"/>
        <v>#N/A</v>
      </c>
    </row>
    <row r="6363" spans="1:10" x14ac:dyDescent="0.2">
      <c r="A6363" s="5">
        <v>41037</v>
      </c>
      <c r="B6363" s="2">
        <v>-1.2024008851550416E-2</v>
      </c>
      <c r="C6363" s="1">
        <v>4036.0421882069641</v>
      </c>
      <c r="D6363" s="1">
        <v>4036.04</v>
      </c>
      <c r="E6363" s="1">
        <f t="shared" ca="1" si="597"/>
        <v>3426.3923765281706</v>
      </c>
      <c r="F6363" s="1">
        <f t="shared" ca="1" si="598"/>
        <v>1.1779269728849797</v>
      </c>
      <c r="G6363" s="5">
        <f t="shared" ca="1" si="595"/>
        <v>41060</v>
      </c>
      <c r="H6363" s="29" t="e">
        <f t="shared" ca="1" si="596"/>
        <v>#N/A</v>
      </c>
      <c r="I6363" s="1" t="e">
        <f t="shared" ca="1" si="599"/>
        <v>#N/A</v>
      </c>
      <c r="J6363" s="1" t="e">
        <f t="shared" ca="1" si="600"/>
        <v>#N/A</v>
      </c>
    </row>
    <row r="6364" spans="1:10" x14ac:dyDescent="0.2">
      <c r="A6364" s="5">
        <v>41038</v>
      </c>
      <c r="B6364" s="2">
        <v>-3.3894609567793887E-3</v>
      </c>
      <c r="C6364" s="1">
        <v>4022.3621807901222</v>
      </c>
      <c r="D6364" s="1">
        <v>4022.36</v>
      </c>
      <c r="E6364" s="1">
        <f t="shared" ca="1" si="597"/>
        <v>3414.778753345322</v>
      </c>
      <c r="F6364" s="1">
        <f t="shared" ca="1" si="598"/>
        <v>1.1779269728849797</v>
      </c>
      <c r="G6364" s="5">
        <f t="shared" ca="1" si="595"/>
        <v>41060</v>
      </c>
      <c r="H6364" s="29" t="e">
        <f t="shared" ca="1" si="596"/>
        <v>#N/A</v>
      </c>
      <c r="I6364" s="1" t="e">
        <f t="shared" ca="1" si="599"/>
        <v>#N/A</v>
      </c>
      <c r="J6364" s="1" t="e">
        <f t="shared" ca="1" si="600"/>
        <v>#N/A</v>
      </c>
    </row>
    <row r="6365" spans="1:10" x14ac:dyDescent="0.2">
      <c r="A6365" s="5">
        <v>41039</v>
      </c>
      <c r="B6365" s="2">
        <v>1.3029664177249156E-2</v>
      </c>
      <c r="C6365" s="1">
        <v>4074.7722092050849</v>
      </c>
      <c r="D6365" s="1">
        <v>4074.77</v>
      </c>
      <c r="E6365" s="1">
        <f t="shared" ca="1" si="597"/>
        <v>3459.272173741017</v>
      </c>
      <c r="F6365" s="1">
        <f t="shared" ca="1" si="598"/>
        <v>1.1779269728849797</v>
      </c>
      <c r="G6365" s="5">
        <f t="shared" ca="1" si="595"/>
        <v>41060</v>
      </c>
      <c r="H6365" s="29" t="e">
        <f t="shared" ca="1" si="596"/>
        <v>#N/A</v>
      </c>
      <c r="I6365" s="1" t="e">
        <f t="shared" ca="1" si="599"/>
        <v>#N/A</v>
      </c>
      <c r="J6365" s="1" t="e">
        <f t="shared" ca="1" si="600"/>
        <v>#N/A</v>
      </c>
    </row>
    <row r="6366" spans="1:10" x14ac:dyDescent="0.2">
      <c r="A6366" s="5">
        <v>41040</v>
      </c>
      <c r="B6366" s="2">
        <v>4.9818762776794312E-3</v>
      </c>
      <c r="C6366" s="1">
        <v>4095.072220211071</v>
      </c>
      <c r="D6366" s="1">
        <v>4095.07</v>
      </c>
      <c r="E6366" s="1">
        <f t="shared" ca="1" si="597"/>
        <v>3476.5058397214143</v>
      </c>
      <c r="F6366" s="1">
        <f t="shared" ca="1" si="598"/>
        <v>1.1779269728849797</v>
      </c>
      <c r="G6366" s="5">
        <f t="shared" ca="1" si="595"/>
        <v>41060</v>
      </c>
      <c r="H6366" s="29" t="e">
        <f t="shared" ca="1" si="596"/>
        <v>#N/A</v>
      </c>
      <c r="I6366" s="1" t="e">
        <f t="shared" ca="1" si="599"/>
        <v>#N/A</v>
      </c>
      <c r="J6366" s="1" t="e">
        <f t="shared" ca="1" si="600"/>
        <v>#N/A</v>
      </c>
    </row>
    <row r="6367" spans="1:10" x14ac:dyDescent="0.2">
      <c r="A6367" s="5">
        <v>41043</v>
      </c>
      <c r="B6367" s="2">
        <v>-1.4783630072257581E-2</v>
      </c>
      <c r="C6367" s="1">
        <v>4034.5321873882922</v>
      </c>
      <c r="D6367" s="1">
        <v>4034.53</v>
      </c>
      <c r="E6367" s="1">
        <f t="shared" ca="1" si="597"/>
        <v>3425.1104634429294</v>
      </c>
      <c r="F6367" s="1">
        <f t="shared" ca="1" si="598"/>
        <v>1.1779269728849799</v>
      </c>
      <c r="G6367" s="5">
        <f t="shared" ca="1" si="595"/>
        <v>41060</v>
      </c>
      <c r="H6367" s="29" t="e">
        <f t="shared" ca="1" si="596"/>
        <v>#N/A</v>
      </c>
      <c r="I6367" s="1" t="e">
        <f t="shared" ca="1" si="599"/>
        <v>#N/A</v>
      </c>
      <c r="J6367" s="1" t="e">
        <f t="shared" ca="1" si="600"/>
        <v>#N/A</v>
      </c>
    </row>
    <row r="6368" spans="1:10" x14ac:dyDescent="0.2">
      <c r="A6368" s="5">
        <v>41044</v>
      </c>
      <c r="B6368" s="2">
        <v>-1.4177611766427178E-3</v>
      </c>
      <c r="C6368" s="1">
        <v>4028.8121842870978</v>
      </c>
      <c r="D6368" s="1">
        <v>4028.81</v>
      </c>
      <c r="E6368" s="1">
        <f t="shared" ca="1" si="597"/>
        <v>3420.2544748021473</v>
      </c>
      <c r="F6368" s="1">
        <f t="shared" ca="1" si="598"/>
        <v>1.1779269728849799</v>
      </c>
      <c r="G6368" s="5">
        <f t="shared" ca="1" si="595"/>
        <v>41060</v>
      </c>
      <c r="H6368" s="29" t="e">
        <f t="shared" ca="1" si="596"/>
        <v>#N/A</v>
      </c>
      <c r="I6368" s="1" t="e">
        <f t="shared" ca="1" si="599"/>
        <v>#N/A</v>
      </c>
      <c r="J6368" s="1" t="e">
        <f t="shared" ca="1" si="600"/>
        <v>#N/A</v>
      </c>
    </row>
    <row r="6369" spans="1:10" x14ac:dyDescent="0.2">
      <c r="A6369" s="5">
        <v>41045</v>
      </c>
      <c r="B6369" s="2">
        <v>9.2186030118073248E-3</v>
      </c>
      <c r="C6369" s="1">
        <v>4065.952204423173</v>
      </c>
      <c r="D6369" s="1">
        <v>4065.95</v>
      </c>
      <c r="E6369" s="1">
        <f t="shared" ca="1" si="597"/>
        <v>3451.7844430047062</v>
      </c>
      <c r="F6369" s="1">
        <f t="shared" ca="1" si="598"/>
        <v>1.1779269728849799</v>
      </c>
      <c r="G6369" s="5">
        <f t="shared" ca="1" si="595"/>
        <v>41060</v>
      </c>
      <c r="H6369" s="29" t="e">
        <f t="shared" ca="1" si="596"/>
        <v>#N/A</v>
      </c>
      <c r="I6369" s="1" t="e">
        <f t="shared" ca="1" si="599"/>
        <v>#N/A</v>
      </c>
      <c r="J6369" s="1" t="e">
        <f t="shared" ca="1" si="600"/>
        <v>#N/A</v>
      </c>
    </row>
    <row r="6370" spans="1:10" x14ac:dyDescent="0.2">
      <c r="A6370" s="5">
        <v>41046</v>
      </c>
      <c r="B6370" s="2">
        <v>-7.5701865492688869E-3</v>
      </c>
      <c r="C6370" s="1">
        <v>4035.1721877352784</v>
      </c>
      <c r="D6370" s="1">
        <v>4035.17</v>
      </c>
      <c r="E6370" s="1">
        <f t="shared" ca="1" si="597"/>
        <v>3425.6537908432961</v>
      </c>
      <c r="F6370" s="1">
        <f t="shared" ca="1" si="598"/>
        <v>1.1779269728849799</v>
      </c>
      <c r="G6370" s="5">
        <f t="shared" ca="1" si="595"/>
        <v>41060</v>
      </c>
      <c r="H6370" s="29" t="e">
        <f t="shared" ca="1" si="596"/>
        <v>#N/A</v>
      </c>
      <c r="I6370" s="1" t="e">
        <f t="shared" ca="1" si="599"/>
        <v>#N/A</v>
      </c>
      <c r="J6370" s="1" t="e">
        <f t="shared" ca="1" si="600"/>
        <v>#N/A</v>
      </c>
    </row>
    <row r="6371" spans="1:10" x14ac:dyDescent="0.2">
      <c r="A6371" s="5">
        <v>41047</v>
      </c>
      <c r="B6371" s="2">
        <v>-1.1642632156761645E-2</v>
      </c>
      <c r="C6371" s="1">
        <v>3988.1921622642813</v>
      </c>
      <c r="D6371" s="1">
        <v>3988.19</v>
      </c>
      <c r="E6371" s="1">
        <f t="shared" ca="1" si="597"/>
        <v>3385.7701638600915</v>
      </c>
      <c r="F6371" s="1">
        <f t="shared" ca="1" si="598"/>
        <v>1.1779269728849799</v>
      </c>
      <c r="G6371" s="5">
        <f t="shared" ca="1" si="595"/>
        <v>41060</v>
      </c>
      <c r="H6371" s="29" t="e">
        <f t="shared" ca="1" si="596"/>
        <v>#N/A</v>
      </c>
      <c r="I6371" s="1" t="e">
        <f t="shared" ca="1" si="599"/>
        <v>#N/A</v>
      </c>
      <c r="J6371" s="1" t="e">
        <f t="shared" ca="1" si="600"/>
        <v>#N/A</v>
      </c>
    </row>
    <row r="6372" spans="1:10" x14ac:dyDescent="0.2">
      <c r="A6372" s="5">
        <v>41050</v>
      </c>
      <c r="B6372" s="2">
        <v>-1.6323194230967175E-3</v>
      </c>
      <c r="C6372" s="1">
        <v>3981.6821587347754</v>
      </c>
      <c r="D6372" s="1">
        <v>3981.68</v>
      </c>
      <c r="E6372" s="1">
        <f t="shared" ca="1" si="597"/>
        <v>3380.2435054594816</v>
      </c>
      <c r="F6372" s="1">
        <f t="shared" ca="1" si="598"/>
        <v>1.1779269728849797</v>
      </c>
      <c r="G6372" s="5">
        <f t="shared" ca="1" si="595"/>
        <v>41060</v>
      </c>
      <c r="H6372" s="29" t="e">
        <f t="shared" ca="1" si="596"/>
        <v>#N/A</v>
      </c>
      <c r="I6372" s="1" t="e">
        <f t="shared" ca="1" si="599"/>
        <v>#N/A</v>
      </c>
      <c r="J6372" s="1" t="e">
        <f t="shared" ca="1" si="600"/>
        <v>#N/A</v>
      </c>
    </row>
    <row r="6373" spans="1:10" x14ac:dyDescent="0.2">
      <c r="A6373" s="5">
        <v>41051</v>
      </c>
      <c r="B6373" s="2">
        <v>1.2155672982258725E-2</v>
      </c>
      <c r="C6373" s="1">
        <v>4030.0821849756494</v>
      </c>
      <c r="D6373" s="1">
        <v>4030.08</v>
      </c>
      <c r="E6373" s="1">
        <f t="shared" ca="1" si="597"/>
        <v>3421.3326401122508</v>
      </c>
      <c r="F6373" s="1">
        <f t="shared" ca="1" si="598"/>
        <v>1.1779269728849799</v>
      </c>
      <c r="G6373" s="5">
        <f t="shared" ca="1" si="595"/>
        <v>41060</v>
      </c>
      <c r="H6373" s="29" t="e">
        <f t="shared" ca="1" si="596"/>
        <v>#N/A</v>
      </c>
      <c r="I6373" s="1" t="e">
        <f t="shared" ca="1" si="599"/>
        <v>#N/A</v>
      </c>
      <c r="J6373" s="1" t="e">
        <f t="shared" ca="1" si="600"/>
        <v>#N/A</v>
      </c>
    </row>
    <row r="6374" spans="1:10" x14ac:dyDescent="0.2">
      <c r="A6374" s="5">
        <v>41052</v>
      </c>
      <c r="B6374" s="2">
        <v>-1.7937609178974134E-2</v>
      </c>
      <c r="C6374" s="1">
        <v>3957.79214578241</v>
      </c>
      <c r="D6374" s="1">
        <v>3957.79</v>
      </c>
      <c r="E6374" s="1">
        <f t="shared" ca="1" si="597"/>
        <v>3359.9621123426496</v>
      </c>
      <c r="F6374" s="1">
        <f t="shared" ca="1" si="598"/>
        <v>1.1779269728849799</v>
      </c>
      <c r="G6374" s="5">
        <f t="shared" ca="1" si="595"/>
        <v>41060</v>
      </c>
      <c r="H6374" s="29" t="e">
        <f t="shared" ca="1" si="596"/>
        <v>#N/A</v>
      </c>
      <c r="I6374" s="1" t="e">
        <f t="shared" ca="1" si="599"/>
        <v>#N/A</v>
      </c>
      <c r="J6374" s="1" t="e">
        <f t="shared" ca="1" si="600"/>
        <v>#N/A</v>
      </c>
    </row>
    <row r="6375" spans="1:10" x14ac:dyDescent="0.2">
      <c r="A6375" s="5">
        <v>41053</v>
      </c>
      <c r="B6375" s="2">
        <v>4.8233989170725078E-3</v>
      </c>
      <c r="C6375" s="1">
        <v>3976.8821561323748</v>
      </c>
      <c r="D6375" s="1">
        <v>3976.88</v>
      </c>
      <c r="E6375" s="1">
        <f t="shared" ca="1" si="597"/>
        <v>3376.1685499567275</v>
      </c>
      <c r="F6375" s="1">
        <f t="shared" ca="1" si="598"/>
        <v>1.1779269728849799</v>
      </c>
      <c r="G6375" s="5">
        <f t="shared" ca="1" si="595"/>
        <v>41060</v>
      </c>
      <c r="H6375" s="29" t="e">
        <f t="shared" ca="1" si="596"/>
        <v>#N/A</v>
      </c>
      <c r="I6375" s="1" t="e">
        <f t="shared" ca="1" si="599"/>
        <v>#N/A</v>
      </c>
      <c r="J6375" s="1" t="e">
        <f t="shared" ca="1" si="600"/>
        <v>#N/A</v>
      </c>
    </row>
    <row r="6376" spans="1:10" x14ac:dyDescent="0.2">
      <c r="A6376" s="5">
        <v>41054</v>
      </c>
      <c r="B6376" s="2">
        <v>-1.629418036249497E-3</v>
      </c>
      <c r="C6376" s="1">
        <v>3970.4021526191341</v>
      </c>
      <c r="D6376" s="1">
        <v>3970.4</v>
      </c>
      <c r="E6376" s="1">
        <f t="shared" ca="1" si="597"/>
        <v>3370.6673600280101</v>
      </c>
      <c r="F6376" s="1">
        <f t="shared" ca="1" si="598"/>
        <v>1.1779269728849797</v>
      </c>
      <c r="G6376" s="5">
        <f t="shared" ca="1" si="595"/>
        <v>41060</v>
      </c>
      <c r="H6376" s="29" t="e">
        <f t="shared" ca="1" si="596"/>
        <v>#N/A</v>
      </c>
      <c r="I6376" s="1" t="e">
        <f t="shared" ca="1" si="599"/>
        <v>#N/A</v>
      </c>
      <c r="J6376" s="1" t="e">
        <f t="shared" ca="1" si="600"/>
        <v>#N/A</v>
      </c>
    </row>
    <row r="6377" spans="1:10" x14ac:dyDescent="0.2">
      <c r="A6377" s="5">
        <v>41057</v>
      </c>
      <c r="B6377" s="2">
        <v>3.7225468466652867E-3</v>
      </c>
      <c r="C6377" s="1">
        <v>3985.1821606323597</v>
      </c>
      <c r="D6377" s="1">
        <v>3985.18</v>
      </c>
      <c r="E6377" s="1">
        <f t="shared" ca="1" si="597"/>
        <v>3383.2148271802403</v>
      </c>
      <c r="F6377" s="1">
        <f t="shared" ca="1" si="598"/>
        <v>1.1779269728849795</v>
      </c>
      <c r="G6377" s="5">
        <f t="shared" ca="1" si="595"/>
        <v>41060</v>
      </c>
      <c r="H6377" s="29" t="e">
        <f t="shared" ca="1" si="596"/>
        <v>#N/A</v>
      </c>
      <c r="I6377" s="1" t="e">
        <f t="shared" ca="1" si="599"/>
        <v>#N/A</v>
      </c>
      <c r="J6377" s="1" t="e">
        <f t="shared" ca="1" si="600"/>
        <v>#N/A</v>
      </c>
    </row>
    <row r="6378" spans="1:10" x14ac:dyDescent="0.2">
      <c r="A6378" s="5">
        <v>41058</v>
      </c>
      <c r="B6378" s="2">
        <v>1.0155124737151189E-2</v>
      </c>
      <c r="C6378" s="1">
        <v>4025.652182573851</v>
      </c>
      <c r="D6378" s="1">
        <v>4025.65</v>
      </c>
      <c r="E6378" s="1">
        <f t="shared" ca="1" si="597"/>
        <v>3417.5717957628349</v>
      </c>
      <c r="F6378" s="1">
        <f t="shared" ca="1" si="598"/>
        <v>1.1779269728849797</v>
      </c>
      <c r="G6378" s="5">
        <f t="shared" ca="1" si="595"/>
        <v>41060</v>
      </c>
      <c r="H6378" s="29" t="e">
        <f t="shared" ca="1" si="596"/>
        <v>#N/A</v>
      </c>
      <c r="I6378" s="1" t="e">
        <f t="shared" ca="1" si="599"/>
        <v>#N/A</v>
      </c>
      <c r="J6378" s="1" t="e">
        <f t="shared" ca="1" si="600"/>
        <v>#N/A</v>
      </c>
    </row>
    <row r="6379" spans="1:10" x14ac:dyDescent="0.2">
      <c r="A6379" s="5">
        <v>41059</v>
      </c>
      <c r="B6379" s="2">
        <v>-1.4097102331300571E-2</v>
      </c>
      <c r="C6379" s="1">
        <v>3968.9021518058839</v>
      </c>
      <c r="D6379" s="1">
        <v>3968.9</v>
      </c>
      <c r="E6379" s="1">
        <f t="shared" ca="1" si="597"/>
        <v>3369.3939364333996</v>
      </c>
      <c r="F6379" s="1">
        <f t="shared" ca="1" si="598"/>
        <v>1.1779269728849797</v>
      </c>
      <c r="G6379" s="5">
        <f t="shared" ca="1" si="595"/>
        <v>41060</v>
      </c>
      <c r="H6379" s="29" t="e">
        <f t="shared" ca="1" si="596"/>
        <v>#N/A</v>
      </c>
      <c r="I6379" s="1" t="e">
        <f t="shared" ca="1" si="599"/>
        <v>#N/A</v>
      </c>
      <c r="J6379" s="1" t="e">
        <f t="shared" ca="1" si="600"/>
        <v>#N/A</v>
      </c>
    </row>
    <row r="6380" spans="1:10" x14ac:dyDescent="0.2">
      <c r="A6380" s="5">
        <v>41060</v>
      </c>
      <c r="B6380" s="2">
        <v>5.2709818841492062E-3</v>
      </c>
      <c r="C6380" s="1">
        <v>3989.8221631480137</v>
      </c>
      <c r="D6380" s="1">
        <v>3989.82</v>
      </c>
      <c r="E6380" s="1">
        <f t="shared" ca="1" si="597"/>
        <v>3387.1539508329024</v>
      </c>
      <c r="F6380" s="1">
        <f t="shared" ca="1" si="598"/>
        <v>1.1779269728849797</v>
      </c>
      <c r="G6380" s="5">
        <f t="shared" ca="1" si="595"/>
        <v>41060</v>
      </c>
      <c r="H6380" s="29" t="e">
        <f t="shared" ca="1" si="596"/>
        <v>#N/A</v>
      </c>
      <c r="I6380" s="1" t="e">
        <f t="shared" ca="1" si="599"/>
        <v>#N/A</v>
      </c>
      <c r="J6380" s="1" t="e">
        <f t="shared" ca="1" si="600"/>
        <v>#N/A</v>
      </c>
    </row>
    <row r="6381" spans="1:10" x14ac:dyDescent="0.2">
      <c r="A6381" s="5">
        <v>41061</v>
      </c>
      <c r="B6381" s="2">
        <v>-1.0601982044302627E-3</v>
      </c>
      <c r="C6381" s="1">
        <v>3985.5921608546482</v>
      </c>
      <c r="D6381" s="1">
        <v>3985.59</v>
      </c>
      <c r="E6381" s="1">
        <f t="shared" ca="1" si="597"/>
        <v>3383.5628962961005</v>
      </c>
      <c r="F6381" s="1">
        <f t="shared" ca="1" si="598"/>
        <v>1.1779269728849797</v>
      </c>
      <c r="G6381" s="5">
        <f t="shared" ca="1" si="595"/>
        <v>41090</v>
      </c>
      <c r="H6381" s="29" t="e">
        <f t="shared" ca="1" si="596"/>
        <v>#N/A</v>
      </c>
      <c r="I6381" s="1" t="e">
        <f t="shared" ca="1" si="599"/>
        <v>#N/A</v>
      </c>
      <c r="J6381" s="1" t="e">
        <f t="shared" ca="1" si="600"/>
        <v>#N/A</v>
      </c>
    </row>
    <row r="6382" spans="1:10" x14ac:dyDescent="0.2">
      <c r="A6382" s="5">
        <v>41064</v>
      </c>
      <c r="B6382" s="2">
        <v>-6.5235009120367948E-4</v>
      </c>
      <c r="C6382" s="1">
        <v>3982.9921594450138</v>
      </c>
      <c r="D6382" s="1">
        <v>3982.99</v>
      </c>
      <c r="E6382" s="1">
        <f t="shared" ca="1" si="597"/>
        <v>3381.355628732108</v>
      </c>
      <c r="F6382" s="1">
        <f t="shared" ca="1" si="598"/>
        <v>1.1779269728849799</v>
      </c>
      <c r="G6382" s="5">
        <f t="shared" ca="1" si="595"/>
        <v>41090</v>
      </c>
      <c r="H6382" s="29" t="e">
        <f t="shared" ca="1" si="596"/>
        <v>#N/A</v>
      </c>
      <c r="I6382" s="1" t="e">
        <f t="shared" ca="1" si="599"/>
        <v>#N/A</v>
      </c>
      <c r="J6382" s="1" t="e">
        <f t="shared" ca="1" si="600"/>
        <v>#N/A</v>
      </c>
    </row>
    <row r="6383" spans="1:10" x14ac:dyDescent="0.2">
      <c r="A6383" s="5">
        <v>41065</v>
      </c>
      <c r="B6383" s="2">
        <v>1.2553383262323692E-3</v>
      </c>
      <c r="C6383" s="1">
        <v>3987.9921621558483</v>
      </c>
      <c r="D6383" s="1">
        <v>3987.99</v>
      </c>
      <c r="E6383" s="1">
        <f t="shared" ca="1" si="597"/>
        <v>3385.6003740474771</v>
      </c>
      <c r="F6383" s="1">
        <f t="shared" ca="1" si="598"/>
        <v>1.1779269728849797</v>
      </c>
      <c r="G6383" s="5">
        <f t="shared" ca="1" si="595"/>
        <v>41090</v>
      </c>
      <c r="H6383" s="29" t="e">
        <f t="shared" ca="1" si="596"/>
        <v>#N/A</v>
      </c>
      <c r="I6383" s="1" t="e">
        <f t="shared" ca="1" si="599"/>
        <v>#N/A</v>
      </c>
      <c r="J6383" s="1" t="e">
        <f t="shared" ca="1" si="600"/>
        <v>#N/A</v>
      </c>
    </row>
    <row r="6384" spans="1:10" x14ac:dyDescent="0.2">
      <c r="A6384" s="5">
        <v>41066</v>
      </c>
      <c r="B6384" s="2">
        <v>1.4659013688600009E-2</v>
      </c>
      <c r="C6384" s="1">
        <v>4046.4521938509206</v>
      </c>
      <c r="D6384" s="1">
        <v>4046.45</v>
      </c>
      <c r="E6384" s="1">
        <f t="shared" ca="1" si="597"/>
        <v>3435.2299362747685</v>
      </c>
      <c r="F6384" s="1">
        <f t="shared" ca="1" si="598"/>
        <v>1.1779269728849797</v>
      </c>
      <c r="G6384" s="5">
        <f t="shared" ca="1" si="595"/>
        <v>41090</v>
      </c>
      <c r="H6384" s="29" t="e">
        <f t="shared" ca="1" si="596"/>
        <v>#N/A</v>
      </c>
      <c r="I6384" s="1" t="e">
        <f t="shared" ca="1" si="599"/>
        <v>#N/A</v>
      </c>
      <c r="J6384" s="1" t="e">
        <f t="shared" ca="1" si="600"/>
        <v>#N/A</v>
      </c>
    </row>
    <row r="6385" spans="1:10" x14ac:dyDescent="0.2">
      <c r="A6385" s="5">
        <v>41067</v>
      </c>
      <c r="B6385" s="2">
        <v>8.9732975818310745E-3</v>
      </c>
      <c r="C6385" s="1">
        <v>4082.7622135369979</v>
      </c>
      <c r="D6385" s="1">
        <v>4082.76</v>
      </c>
      <c r="E6385" s="1">
        <f t="shared" ca="1" si="597"/>
        <v>3466.0552767549766</v>
      </c>
      <c r="F6385" s="1">
        <f t="shared" ca="1" si="598"/>
        <v>1.1779269728849797</v>
      </c>
      <c r="G6385" s="5">
        <f t="shared" ca="1" si="595"/>
        <v>41090</v>
      </c>
      <c r="H6385" s="29" t="e">
        <f t="shared" ca="1" si="596"/>
        <v>#N/A</v>
      </c>
      <c r="I6385" s="1" t="e">
        <f t="shared" ca="1" si="599"/>
        <v>#N/A</v>
      </c>
      <c r="J6385" s="1" t="e">
        <f t="shared" ca="1" si="600"/>
        <v>#N/A</v>
      </c>
    </row>
    <row r="6386" spans="1:10" x14ac:dyDescent="0.2">
      <c r="A6386" s="5">
        <v>41068</v>
      </c>
      <c r="B6386" s="2">
        <v>-7.0540516709285406E-3</v>
      </c>
      <c r="C6386" s="1">
        <v>4053.9621979225935</v>
      </c>
      <c r="D6386" s="1">
        <v>4053.96</v>
      </c>
      <c r="E6386" s="1">
        <f t="shared" ca="1" si="597"/>
        <v>3441.6055437384525</v>
      </c>
      <c r="F6386" s="1">
        <f t="shared" ca="1" si="598"/>
        <v>1.1779269728849797</v>
      </c>
      <c r="G6386" s="5">
        <f t="shared" ca="1" si="595"/>
        <v>41090</v>
      </c>
      <c r="H6386" s="29" t="e">
        <f t="shared" ca="1" si="596"/>
        <v>#N/A</v>
      </c>
      <c r="I6386" s="1" t="e">
        <f t="shared" ca="1" si="599"/>
        <v>#N/A</v>
      </c>
      <c r="J6386" s="1" t="e">
        <f t="shared" ca="1" si="600"/>
        <v>#N/A</v>
      </c>
    </row>
    <row r="6387" spans="1:10" x14ac:dyDescent="0.2">
      <c r="A6387" s="5">
        <v>41071</v>
      </c>
      <c r="B6387" s="2">
        <v>-1.2481622906984624E-3</v>
      </c>
      <c r="C6387" s="1">
        <v>4048.9021951792297</v>
      </c>
      <c r="D6387" s="1">
        <v>4048.9</v>
      </c>
      <c r="E6387" s="1">
        <f t="shared" ca="1" si="597"/>
        <v>3437.3098614792993</v>
      </c>
      <c r="F6387" s="1">
        <f t="shared" ca="1" si="598"/>
        <v>1.1779269728849797</v>
      </c>
      <c r="G6387" s="5">
        <f t="shared" ca="1" si="595"/>
        <v>41090</v>
      </c>
      <c r="H6387" s="29" t="e">
        <f t="shared" ca="1" si="596"/>
        <v>#N/A</v>
      </c>
      <c r="I6387" s="1" t="e">
        <f t="shared" ca="1" si="599"/>
        <v>#N/A</v>
      </c>
      <c r="J6387" s="1" t="e">
        <f t="shared" ca="1" si="600"/>
        <v>#N/A</v>
      </c>
    </row>
    <row r="6388" spans="1:10" x14ac:dyDescent="0.2">
      <c r="A6388" s="5">
        <v>41072</v>
      </c>
      <c r="B6388" s="2">
        <v>7.1056336288868316E-3</v>
      </c>
      <c r="C6388" s="1">
        <v>4077.6722107773689</v>
      </c>
      <c r="D6388" s="1">
        <v>4077.67</v>
      </c>
      <c r="E6388" s="1">
        <f t="shared" ca="1" si="597"/>
        <v>3461.7341260239314</v>
      </c>
      <c r="F6388" s="1">
        <f t="shared" ca="1" si="598"/>
        <v>1.1779269728849797</v>
      </c>
      <c r="G6388" s="5">
        <f t="shared" ca="1" si="595"/>
        <v>41090</v>
      </c>
      <c r="H6388" s="29" t="e">
        <f t="shared" ca="1" si="596"/>
        <v>#N/A</v>
      </c>
      <c r="I6388" s="1" t="e">
        <f t="shared" ca="1" si="599"/>
        <v>#N/A</v>
      </c>
      <c r="J6388" s="1" t="e">
        <f t="shared" ca="1" si="600"/>
        <v>#N/A</v>
      </c>
    </row>
    <row r="6389" spans="1:10" x14ac:dyDescent="0.2">
      <c r="A6389" s="5">
        <v>41073</v>
      </c>
      <c r="B6389" s="2">
        <v>5.3878808240981346E-3</v>
      </c>
      <c r="C6389" s="1">
        <v>4099.6422226887744</v>
      </c>
      <c r="D6389" s="1">
        <v>4099.6400000000003</v>
      </c>
      <c r="E6389" s="1">
        <f t="shared" ca="1" si="597"/>
        <v>3480.385536939662</v>
      </c>
      <c r="F6389" s="1">
        <f t="shared" ca="1" si="598"/>
        <v>1.1779269728849795</v>
      </c>
      <c r="G6389" s="5">
        <f t="shared" ca="1" si="595"/>
        <v>41090</v>
      </c>
      <c r="H6389" s="29" t="e">
        <f t="shared" ca="1" si="596"/>
        <v>#N/A</v>
      </c>
      <c r="I6389" s="1" t="e">
        <f t="shared" ca="1" si="599"/>
        <v>#N/A</v>
      </c>
      <c r="J6389" s="1" t="e">
        <f t="shared" ca="1" si="600"/>
        <v>#N/A</v>
      </c>
    </row>
    <row r="6390" spans="1:10" x14ac:dyDescent="0.2">
      <c r="A6390" s="5">
        <v>41074</v>
      </c>
      <c r="B6390" s="2">
        <v>-6.2224975851539188E-3</v>
      </c>
      <c r="C6390" s="1">
        <v>4074.1322088580982</v>
      </c>
      <c r="D6390" s="1">
        <v>4074.13</v>
      </c>
      <c r="E6390" s="1">
        <f t="shared" ca="1" si="597"/>
        <v>3458.7288463406499</v>
      </c>
      <c r="F6390" s="1">
        <f t="shared" ca="1" si="598"/>
        <v>1.1779269728849797</v>
      </c>
      <c r="G6390" s="5">
        <f t="shared" ca="1" si="595"/>
        <v>41090</v>
      </c>
      <c r="H6390" s="29" t="e">
        <f t="shared" ca="1" si="596"/>
        <v>#N/A</v>
      </c>
      <c r="I6390" s="1" t="e">
        <f t="shared" ca="1" si="599"/>
        <v>#N/A</v>
      </c>
      <c r="J6390" s="1" t="e">
        <f t="shared" ca="1" si="600"/>
        <v>#N/A</v>
      </c>
    </row>
    <row r="6391" spans="1:10" x14ac:dyDescent="0.2">
      <c r="A6391" s="5">
        <v>41075</v>
      </c>
      <c r="B6391" s="2">
        <v>3.9566729583984106E-3</v>
      </c>
      <c r="C6391" s="1">
        <v>4090.252217597827</v>
      </c>
      <c r="D6391" s="1">
        <v>4090.25</v>
      </c>
      <c r="E6391" s="1">
        <f t="shared" ca="1" si="597"/>
        <v>3472.4139052373989</v>
      </c>
      <c r="F6391" s="1">
        <f t="shared" ca="1" si="598"/>
        <v>1.1779269728849797</v>
      </c>
      <c r="G6391" s="5">
        <f t="shared" ca="1" si="595"/>
        <v>41090</v>
      </c>
      <c r="H6391" s="29" t="e">
        <f t="shared" ca="1" si="596"/>
        <v>#N/A</v>
      </c>
      <c r="I6391" s="1" t="e">
        <f t="shared" ca="1" si="599"/>
        <v>#N/A</v>
      </c>
      <c r="J6391" s="1" t="e">
        <f t="shared" ca="1" si="600"/>
        <v>#N/A</v>
      </c>
    </row>
    <row r="6392" spans="1:10" x14ac:dyDescent="0.2">
      <c r="A6392" s="5">
        <v>41078</v>
      </c>
      <c r="B6392" s="2">
        <v>1.4788827088808798E-2</v>
      </c>
      <c r="C6392" s="1">
        <v>4150.7422503934977</v>
      </c>
      <c r="D6392" s="1">
        <v>4150.74</v>
      </c>
      <c r="E6392" s="1">
        <f t="shared" ca="1" si="597"/>
        <v>3523.7668340627297</v>
      </c>
      <c r="F6392" s="1">
        <f t="shared" ca="1" si="598"/>
        <v>1.1779269728849797</v>
      </c>
      <c r="G6392" s="5">
        <f t="shared" ca="1" si="595"/>
        <v>41090</v>
      </c>
      <c r="H6392" s="29" t="e">
        <f t="shared" ca="1" si="596"/>
        <v>#N/A</v>
      </c>
      <c r="I6392" s="1" t="e">
        <f t="shared" ca="1" si="599"/>
        <v>#N/A</v>
      </c>
      <c r="J6392" s="1" t="e">
        <f t="shared" ca="1" si="600"/>
        <v>#N/A</v>
      </c>
    </row>
    <row r="6393" spans="1:10" x14ac:dyDescent="0.2">
      <c r="A6393" s="5">
        <v>41079</v>
      </c>
      <c r="B6393" s="2">
        <v>7.9937553303748299E-3</v>
      </c>
      <c r="C6393" s="1">
        <v>4183.9222683825928</v>
      </c>
      <c r="D6393" s="1">
        <v>4183.92</v>
      </c>
      <c r="E6393" s="1">
        <f t="shared" ca="1" si="597"/>
        <v>3551.9349639755169</v>
      </c>
      <c r="F6393" s="1">
        <f t="shared" ca="1" si="598"/>
        <v>1.1779269728849797</v>
      </c>
      <c r="G6393" s="5">
        <f t="shared" ca="1" si="595"/>
        <v>41090</v>
      </c>
      <c r="H6393" s="29" t="e">
        <f t="shared" ca="1" si="596"/>
        <v>#N/A</v>
      </c>
      <c r="I6393" s="1" t="e">
        <f t="shared" ca="1" si="599"/>
        <v>#N/A</v>
      </c>
      <c r="J6393" s="1" t="e">
        <f t="shared" ca="1" si="600"/>
        <v>#N/A</v>
      </c>
    </row>
    <row r="6394" spans="1:10" x14ac:dyDescent="0.2">
      <c r="A6394" s="5">
        <v>41080</v>
      </c>
      <c r="B6394" s="2">
        <v>2.1391422398133741E-3</v>
      </c>
      <c r="C6394" s="1">
        <v>4192.8722732349861</v>
      </c>
      <c r="D6394" s="1">
        <v>4192.87</v>
      </c>
      <c r="E6394" s="1">
        <f t="shared" ca="1" si="597"/>
        <v>3559.5330580900268</v>
      </c>
      <c r="F6394" s="1">
        <f t="shared" ca="1" si="598"/>
        <v>1.1779269728849797</v>
      </c>
      <c r="G6394" s="5">
        <f t="shared" ca="1" si="595"/>
        <v>41090</v>
      </c>
      <c r="H6394" s="29" t="e">
        <f t="shared" ca="1" si="596"/>
        <v>#N/A</v>
      </c>
      <c r="I6394" s="1" t="e">
        <f t="shared" ca="1" si="599"/>
        <v>#N/A</v>
      </c>
      <c r="J6394" s="1" t="e">
        <f t="shared" ca="1" si="600"/>
        <v>#N/A</v>
      </c>
    </row>
    <row r="6395" spans="1:10" x14ac:dyDescent="0.2">
      <c r="A6395" s="5">
        <v>41081</v>
      </c>
      <c r="B6395" s="2">
        <v>-7.3100286915643853E-3</v>
      </c>
      <c r="C6395" s="1">
        <v>4162.2222566175733</v>
      </c>
      <c r="D6395" s="1">
        <v>4162.22</v>
      </c>
      <c r="E6395" s="1">
        <f t="shared" ca="1" si="597"/>
        <v>3533.5127693068166</v>
      </c>
      <c r="F6395" s="1">
        <f t="shared" ca="1" si="598"/>
        <v>1.1779269728849797</v>
      </c>
      <c r="G6395" s="5">
        <f t="shared" ca="1" si="595"/>
        <v>41090</v>
      </c>
      <c r="H6395" s="29" t="e">
        <f t="shared" ca="1" si="596"/>
        <v>#N/A</v>
      </c>
      <c r="I6395" s="1" t="e">
        <f t="shared" ca="1" si="599"/>
        <v>#N/A</v>
      </c>
      <c r="J6395" s="1" t="e">
        <f t="shared" ca="1" si="600"/>
        <v>#N/A</v>
      </c>
    </row>
    <row r="6396" spans="1:10" x14ac:dyDescent="0.2">
      <c r="A6396" s="5">
        <v>41082</v>
      </c>
      <c r="B6396" s="2">
        <v>-1.2022430337656376E-2</v>
      </c>
      <c r="C6396" s="1">
        <v>4112.1822294875456</v>
      </c>
      <c r="D6396" s="1">
        <v>4112.18</v>
      </c>
      <c r="E6396" s="1">
        <f t="shared" ca="1" si="597"/>
        <v>3491.0313581906062</v>
      </c>
      <c r="F6396" s="1">
        <f t="shared" ca="1" si="598"/>
        <v>1.1779269728849797</v>
      </c>
      <c r="G6396" s="5">
        <f t="shared" ca="1" si="595"/>
        <v>41090</v>
      </c>
      <c r="H6396" s="29" t="e">
        <f t="shared" ca="1" si="596"/>
        <v>#N/A</v>
      </c>
      <c r="I6396" s="1" t="e">
        <f t="shared" ca="1" si="599"/>
        <v>#N/A</v>
      </c>
      <c r="J6396" s="1" t="e">
        <f t="shared" ca="1" si="600"/>
        <v>#N/A</v>
      </c>
    </row>
    <row r="6397" spans="1:10" x14ac:dyDescent="0.2">
      <c r="A6397" s="5">
        <v>41085</v>
      </c>
      <c r="B6397" s="2">
        <v>-8.4505055712542632E-3</v>
      </c>
      <c r="C6397" s="1">
        <v>4077.4322106472482</v>
      </c>
      <c r="D6397" s="1">
        <v>4077.43</v>
      </c>
      <c r="E6397" s="1">
        <f t="shared" ca="1" si="597"/>
        <v>3461.5303782487931</v>
      </c>
      <c r="F6397" s="1">
        <f t="shared" ca="1" si="598"/>
        <v>1.1779269728849797</v>
      </c>
      <c r="G6397" s="5">
        <f t="shared" ca="1" si="595"/>
        <v>41090</v>
      </c>
      <c r="H6397" s="29" t="e">
        <f t="shared" ca="1" si="596"/>
        <v>#N/A</v>
      </c>
      <c r="I6397" s="1" t="e">
        <f t="shared" ca="1" si="599"/>
        <v>#N/A</v>
      </c>
      <c r="J6397" s="1" t="e">
        <f t="shared" ca="1" si="600"/>
        <v>#N/A</v>
      </c>
    </row>
    <row r="6398" spans="1:10" x14ac:dyDescent="0.2">
      <c r="A6398" s="5">
        <v>41086</v>
      </c>
      <c r="B6398" s="2">
        <v>8.7064646112877675E-4</v>
      </c>
      <c r="C6398" s="1">
        <v>4080.9822125719406</v>
      </c>
      <c r="D6398" s="1">
        <v>4080.98</v>
      </c>
      <c r="E6398" s="1">
        <f t="shared" ca="1" si="597"/>
        <v>3464.544147422705</v>
      </c>
      <c r="F6398" s="1">
        <f t="shared" ca="1" si="598"/>
        <v>1.1779269728849797</v>
      </c>
      <c r="G6398" s="5">
        <f t="shared" ca="1" si="595"/>
        <v>41090</v>
      </c>
      <c r="H6398" s="29" t="e">
        <f t="shared" ca="1" si="596"/>
        <v>#N/A</v>
      </c>
      <c r="I6398" s="1" t="e">
        <f t="shared" ca="1" si="599"/>
        <v>#N/A</v>
      </c>
      <c r="J6398" s="1" t="e">
        <f t="shared" ca="1" si="600"/>
        <v>#N/A</v>
      </c>
    </row>
    <row r="6399" spans="1:10" x14ac:dyDescent="0.2">
      <c r="A6399" s="5">
        <v>41087</v>
      </c>
      <c r="B6399" s="2">
        <v>-3.0507378129762674E-3</v>
      </c>
      <c r="C6399" s="1">
        <v>4068.532205821964</v>
      </c>
      <c r="D6399" s="1">
        <v>4068.53</v>
      </c>
      <c r="E6399" s="1">
        <f t="shared" ca="1" si="597"/>
        <v>3453.974731587437</v>
      </c>
      <c r="F6399" s="1">
        <f t="shared" ca="1" si="598"/>
        <v>1.1779269728849797</v>
      </c>
      <c r="G6399" s="5">
        <f t="shared" ca="1" si="595"/>
        <v>41090</v>
      </c>
      <c r="H6399" s="29" t="e">
        <f t="shared" ca="1" si="596"/>
        <v>#N/A</v>
      </c>
      <c r="I6399" s="1" t="e">
        <f t="shared" ca="1" si="599"/>
        <v>#N/A</v>
      </c>
      <c r="J6399" s="1" t="e">
        <f t="shared" ca="1" si="600"/>
        <v>#N/A</v>
      </c>
    </row>
    <row r="6400" spans="1:10" x14ac:dyDescent="0.2">
      <c r="A6400" s="5">
        <v>41088</v>
      </c>
      <c r="B6400" s="2">
        <v>-1.468589392237496E-2</v>
      </c>
      <c r="C6400" s="1">
        <v>4008.7821734274962</v>
      </c>
      <c r="D6400" s="1">
        <v>4008.78</v>
      </c>
      <c r="E6400" s="1">
        <f t="shared" ca="1" si="597"/>
        <v>3403.2500250687799</v>
      </c>
      <c r="F6400" s="1">
        <f t="shared" ca="1" si="598"/>
        <v>1.1779269728849799</v>
      </c>
      <c r="G6400" s="5">
        <f t="shared" ca="1" si="595"/>
        <v>41090</v>
      </c>
      <c r="H6400" s="29" t="e">
        <f t="shared" ca="1" si="596"/>
        <v>#N/A</v>
      </c>
      <c r="I6400" s="1" t="e">
        <f t="shared" ca="1" si="599"/>
        <v>#N/A</v>
      </c>
      <c r="J6400" s="1" t="e">
        <f t="shared" ca="1" si="600"/>
        <v>#N/A</v>
      </c>
    </row>
    <row r="6401" spans="1:10" x14ac:dyDescent="0.2">
      <c r="A6401" s="5">
        <v>41089</v>
      </c>
      <c r="B6401" s="2">
        <v>1.3707412230154814E-2</v>
      </c>
      <c r="C6401" s="1">
        <v>4063.732203219563</v>
      </c>
      <c r="D6401" s="1">
        <v>4063.73</v>
      </c>
      <c r="E6401" s="1">
        <f t="shared" ca="1" si="597"/>
        <v>3449.8997760846823</v>
      </c>
      <c r="F6401" s="1">
        <f t="shared" ca="1" si="598"/>
        <v>1.1779269728849799</v>
      </c>
      <c r="G6401" s="5">
        <f t="shared" ca="1" si="595"/>
        <v>41090</v>
      </c>
      <c r="H6401" s="29" t="e">
        <f t="shared" ca="1" si="596"/>
        <v>#N/A</v>
      </c>
      <c r="I6401" s="1" t="e">
        <f t="shared" ca="1" si="599"/>
        <v>#N/A</v>
      </c>
      <c r="J6401" s="1" t="e">
        <f t="shared" ca="1" si="600"/>
        <v>#N/A</v>
      </c>
    </row>
    <row r="6402" spans="1:10" x14ac:dyDescent="0.2">
      <c r="A6402" s="5">
        <v>41092</v>
      </c>
      <c r="B6402" s="2">
        <v>-1.414956210181284E-3</v>
      </c>
      <c r="C6402" s="1">
        <v>4057.9822001021039</v>
      </c>
      <c r="D6402" s="1">
        <v>4057.98</v>
      </c>
      <c r="E6402" s="1">
        <f t="shared" ca="1" si="597"/>
        <v>3445.0183189720087</v>
      </c>
      <c r="F6402" s="1">
        <f t="shared" ca="1" si="598"/>
        <v>1.1779269728849797</v>
      </c>
      <c r="G6402" s="5">
        <f t="shared" ref="G6402:G6465" ca="1" si="601">EOMONTH(A6402,0)</f>
        <v>41121</v>
      </c>
      <c r="H6402" s="29" t="e">
        <f t="shared" ref="H6402:H6465" ca="1" si="602">VLOOKUP(G6402,$U$512:$Z$3894,2,0)</f>
        <v>#N/A</v>
      </c>
      <c r="I6402" s="1" t="e">
        <f t="shared" ca="1" si="599"/>
        <v>#N/A</v>
      </c>
      <c r="J6402" s="1" t="e">
        <f t="shared" ca="1" si="600"/>
        <v>#N/A</v>
      </c>
    </row>
    <row r="6403" spans="1:10" x14ac:dyDescent="0.2">
      <c r="A6403" s="5">
        <v>41093</v>
      </c>
      <c r="B6403" s="2">
        <v>9.8965495147833593E-3</v>
      </c>
      <c r="C6403" s="1">
        <v>4098.1422218755242</v>
      </c>
      <c r="D6403" s="1">
        <v>4098.1400000000003</v>
      </c>
      <c r="E6403" s="1">
        <f t="shared" ref="E6403:E6466" ca="1" si="603">C6403/C$2*$E$2</f>
        <v>3479.1121133450515</v>
      </c>
      <c r="F6403" s="1">
        <f t="shared" ref="F6403:F6466" ca="1" si="604">D6403/E6403</f>
        <v>1.1779269728849795</v>
      </c>
      <c r="G6403" s="5">
        <f t="shared" ca="1" si="601"/>
        <v>41121</v>
      </c>
      <c r="H6403" s="29" t="e">
        <f t="shared" ca="1" si="602"/>
        <v>#N/A</v>
      </c>
      <c r="I6403" s="1" t="e">
        <f t="shared" ref="I6403:I6466" ca="1" si="605">H6403/$H$2*$I$2</f>
        <v>#N/A</v>
      </c>
      <c r="J6403" s="1" t="e">
        <f t="shared" ref="J6403:J6466" ca="1" si="606">D6403/I6403</f>
        <v>#N/A</v>
      </c>
    </row>
    <row r="6404" spans="1:10" x14ac:dyDescent="0.2">
      <c r="A6404" s="5">
        <v>41094</v>
      </c>
      <c r="B6404" s="2">
        <v>1.6300077596176354E-3</v>
      </c>
      <c r="C6404" s="1">
        <v>4104.8222254971979</v>
      </c>
      <c r="D6404" s="1">
        <v>4104.82</v>
      </c>
      <c r="E6404" s="1">
        <f t="shared" ca="1" si="603"/>
        <v>3484.7830930863834</v>
      </c>
      <c r="F6404" s="1">
        <f t="shared" ca="1" si="604"/>
        <v>1.1779269728849797</v>
      </c>
      <c r="G6404" s="5">
        <f t="shared" ca="1" si="601"/>
        <v>41121</v>
      </c>
      <c r="H6404" s="29" t="e">
        <f t="shared" ca="1" si="602"/>
        <v>#N/A</v>
      </c>
      <c r="I6404" s="1" t="e">
        <f t="shared" ca="1" si="605"/>
        <v>#N/A</v>
      </c>
      <c r="J6404" s="1" t="e">
        <f t="shared" ca="1" si="606"/>
        <v>#N/A</v>
      </c>
    </row>
    <row r="6405" spans="1:10" x14ac:dyDescent="0.2">
      <c r="A6405" s="5">
        <v>41095</v>
      </c>
      <c r="B6405" s="2">
        <v>5.3303189908449067E-3</v>
      </c>
      <c r="C6405" s="1">
        <v>4126.7022373598074</v>
      </c>
      <c r="D6405" s="1">
        <v>4126.7</v>
      </c>
      <c r="E6405" s="1">
        <f t="shared" ca="1" si="603"/>
        <v>3503.3580985864364</v>
      </c>
      <c r="F6405" s="1">
        <f t="shared" ca="1" si="604"/>
        <v>1.1779269728849799</v>
      </c>
      <c r="G6405" s="5">
        <f t="shared" ca="1" si="601"/>
        <v>41121</v>
      </c>
      <c r="H6405" s="29" t="e">
        <f t="shared" ca="1" si="602"/>
        <v>#N/A</v>
      </c>
      <c r="I6405" s="1" t="e">
        <f t="shared" ca="1" si="605"/>
        <v>#N/A</v>
      </c>
      <c r="J6405" s="1" t="e">
        <f t="shared" ca="1" si="606"/>
        <v>#N/A</v>
      </c>
    </row>
    <row r="6406" spans="1:10" x14ac:dyDescent="0.2">
      <c r="A6406" s="5">
        <v>41096</v>
      </c>
      <c r="B6406" s="2">
        <v>1.066227251800278E-4</v>
      </c>
      <c r="C6406" s="1">
        <v>4127.1422375983611</v>
      </c>
      <c r="D6406" s="1">
        <v>4127.1400000000003</v>
      </c>
      <c r="E6406" s="1">
        <f t="shared" ca="1" si="603"/>
        <v>3503.7316361741896</v>
      </c>
      <c r="F6406" s="1">
        <f t="shared" ca="1" si="604"/>
        <v>1.1779269728849797</v>
      </c>
      <c r="G6406" s="5">
        <f t="shared" ca="1" si="601"/>
        <v>41121</v>
      </c>
      <c r="H6406" s="29" t="e">
        <f t="shared" ca="1" si="602"/>
        <v>#N/A</v>
      </c>
      <c r="I6406" s="1" t="e">
        <f t="shared" ca="1" si="605"/>
        <v>#N/A</v>
      </c>
      <c r="J6406" s="1" t="e">
        <f t="shared" ca="1" si="606"/>
        <v>#N/A</v>
      </c>
    </row>
    <row r="6407" spans="1:10" x14ac:dyDescent="0.2">
      <c r="A6407" s="5">
        <v>41099</v>
      </c>
      <c r="B6407" s="2">
        <v>-8.567676405452751E-3</v>
      </c>
      <c r="C6407" s="1">
        <v>4091.7822184273423</v>
      </c>
      <c r="D6407" s="1">
        <v>4091.78</v>
      </c>
      <c r="E6407" s="1">
        <f t="shared" ca="1" si="603"/>
        <v>3473.7127973039014</v>
      </c>
      <c r="F6407" s="1">
        <f t="shared" ca="1" si="604"/>
        <v>1.1779269728849799</v>
      </c>
      <c r="G6407" s="5">
        <f t="shared" ca="1" si="601"/>
        <v>41121</v>
      </c>
      <c r="H6407" s="29" t="e">
        <f t="shared" ca="1" si="602"/>
        <v>#N/A</v>
      </c>
      <c r="I6407" s="1" t="e">
        <f t="shared" ca="1" si="605"/>
        <v>#N/A</v>
      </c>
      <c r="J6407" s="1" t="e">
        <f t="shared" ca="1" si="606"/>
        <v>#N/A</v>
      </c>
    </row>
    <row r="6408" spans="1:10" x14ac:dyDescent="0.2">
      <c r="A6408" s="5">
        <v>41100</v>
      </c>
      <c r="B6408" s="2">
        <v>1.9893542663582675E-3</v>
      </c>
      <c r="C6408" s="1">
        <v>4099.9222228405797</v>
      </c>
      <c r="D6408" s="1">
        <v>4099.92</v>
      </c>
      <c r="E6408" s="1">
        <f t="shared" ca="1" si="603"/>
        <v>3480.6232426773213</v>
      </c>
      <c r="F6408" s="1">
        <f t="shared" ca="1" si="604"/>
        <v>1.1779269728849799</v>
      </c>
      <c r="G6408" s="5">
        <f t="shared" ca="1" si="601"/>
        <v>41121</v>
      </c>
      <c r="H6408" s="29" t="e">
        <f t="shared" ca="1" si="602"/>
        <v>#N/A</v>
      </c>
      <c r="I6408" s="1" t="e">
        <f t="shared" ca="1" si="605"/>
        <v>#N/A</v>
      </c>
      <c r="J6408" s="1" t="e">
        <f t="shared" ca="1" si="606"/>
        <v>#N/A</v>
      </c>
    </row>
    <row r="6409" spans="1:10" x14ac:dyDescent="0.2">
      <c r="A6409" s="5">
        <v>41101</v>
      </c>
      <c r="B6409" s="2">
        <v>-8.0586938281722587E-3</v>
      </c>
      <c r="C6409" s="1">
        <v>4066.8822049273881</v>
      </c>
      <c r="D6409" s="1">
        <v>4066.88</v>
      </c>
      <c r="E6409" s="1">
        <f t="shared" ca="1" si="603"/>
        <v>3452.5739656333649</v>
      </c>
      <c r="F6409" s="1">
        <f t="shared" ca="1" si="604"/>
        <v>1.1779269728849799</v>
      </c>
      <c r="G6409" s="5">
        <f t="shared" ca="1" si="601"/>
        <v>41121</v>
      </c>
      <c r="H6409" s="29" t="e">
        <f t="shared" ca="1" si="602"/>
        <v>#N/A</v>
      </c>
      <c r="I6409" s="1" t="e">
        <f t="shared" ca="1" si="605"/>
        <v>#N/A</v>
      </c>
      <c r="J6409" s="1" t="e">
        <f t="shared" ca="1" si="606"/>
        <v>#N/A</v>
      </c>
    </row>
    <row r="6410" spans="1:10" x14ac:dyDescent="0.2">
      <c r="A6410" s="5">
        <v>41102</v>
      </c>
      <c r="B6410" s="2">
        <v>-9.90685734518848E-3</v>
      </c>
      <c r="C6410" s="1">
        <v>4026.5921830834868</v>
      </c>
      <c r="D6410" s="1">
        <v>4026.59</v>
      </c>
      <c r="E6410" s="1">
        <f t="shared" ca="1" si="603"/>
        <v>3418.3698078821235</v>
      </c>
      <c r="F6410" s="1">
        <f t="shared" ca="1" si="604"/>
        <v>1.1779269728849799</v>
      </c>
      <c r="G6410" s="5">
        <f t="shared" ca="1" si="601"/>
        <v>41121</v>
      </c>
      <c r="H6410" s="29" t="e">
        <f t="shared" ca="1" si="602"/>
        <v>#N/A</v>
      </c>
      <c r="I6410" s="1" t="e">
        <f t="shared" ca="1" si="605"/>
        <v>#N/A</v>
      </c>
      <c r="J6410" s="1" t="e">
        <f t="shared" ca="1" si="606"/>
        <v>#N/A</v>
      </c>
    </row>
    <row r="6411" spans="1:10" x14ac:dyDescent="0.2">
      <c r="A6411" s="5">
        <v>41103</v>
      </c>
      <c r="B6411" s="2">
        <v>1.2044931319056484E-2</v>
      </c>
      <c r="C6411" s="1">
        <v>4075.0922093785771</v>
      </c>
      <c r="D6411" s="1">
        <v>4075.09</v>
      </c>
      <c r="E6411" s="1">
        <f t="shared" ca="1" si="603"/>
        <v>3459.5438374411997</v>
      </c>
      <c r="F6411" s="1">
        <f t="shared" ca="1" si="604"/>
        <v>1.1779269728849802</v>
      </c>
      <c r="G6411" s="5">
        <f t="shared" ca="1" si="601"/>
        <v>41121</v>
      </c>
      <c r="H6411" s="29" t="e">
        <f t="shared" ca="1" si="602"/>
        <v>#N/A</v>
      </c>
      <c r="I6411" s="1" t="e">
        <f t="shared" ca="1" si="605"/>
        <v>#N/A</v>
      </c>
      <c r="J6411" s="1" t="e">
        <f t="shared" ca="1" si="606"/>
        <v>#N/A</v>
      </c>
    </row>
    <row r="6412" spans="1:10" x14ac:dyDescent="0.2">
      <c r="A6412" s="5">
        <v>41106</v>
      </c>
      <c r="B6412" s="2">
        <v>-1.7913714789121737E-3</v>
      </c>
      <c r="C6412" s="1">
        <v>4067.7922054207593</v>
      </c>
      <c r="D6412" s="1">
        <v>4067.79</v>
      </c>
      <c r="E6412" s="1">
        <f t="shared" ca="1" si="603"/>
        <v>3453.3465092807614</v>
      </c>
      <c r="F6412" s="1">
        <f t="shared" ca="1" si="604"/>
        <v>1.1779269728849799</v>
      </c>
      <c r="G6412" s="5">
        <f t="shared" ca="1" si="601"/>
        <v>41121</v>
      </c>
      <c r="H6412" s="29" t="e">
        <f t="shared" ca="1" si="602"/>
        <v>#N/A</v>
      </c>
      <c r="I6412" s="1" t="e">
        <f t="shared" ca="1" si="605"/>
        <v>#N/A</v>
      </c>
      <c r="J6412" s="1" t="e">
        <f t="shared" ca="1" si="606"/>
        <v>#N/A</v>
      </c>
    </row>
    <row r="6413" spans="1:10" x14ac:dyDescent="0.2">
      <c r="A6413" s="5">
        <v>41107</v>
      </c>
      <c r="B6413" s="2">
        <v>-6.3916770531413647E-4</v>
      </c>
      <c r="C6413" s="1">
        <v>4065.1922040111258</v>
      </c>
      <c r="D6413" s="1">
        <v>4065.19</v>
      </c>
      <c r="E6413" s="1">
        <f t="shared" ca="1" si="603"/>
        <v>3451.1392417167699</v>
      </c>
      <c r="F6413" s="1">
        <f t="shared" ca="1" si="604"/>
        <v>1.1779269728849799</v>
      </c>
      <c r="G6413" s="5">
        <f t="shared" ca="1" si="601"/>
        <v>41121</v>
      </c>
      <c r="H6413" s="29" t="e">
        <f t="shared" ca="1" si="602"/>
        <v>#N/A</v>
      </c>
      <c r="I6413" s="1" t="e">
        <f t="shared" ca="1" si="605"/>
        <v>#N/A</v>
      </c>
      <c r="J6413" s="1" t="e">
        <f t="shared" ca="1" si="606"/>
        <v>#N/A</v>
      </c>
    </row>
    <row r="6414" spans="1:10" x14ac:dyDescent="0.2">
      <c r="A6414" s="5">
        <v>41108</v>
      </c>
      <c r="B6414" s="2">
        <v>9.7461619260108545E-3</v>
      </c>
      <c r="C6414" s="1">
        <v>4104.8122254917753</v>
      </c>
      <c r="D6414" s="1">
        <v>4104.8100000000004</v>
      </c>
      <c r="E6414" s="1">
        <f t="shared" ca="1" si="603"/>
        <v>3484.7746035957521</v>
      </c>
      <c r="F6414" s="1">
        <f t="shared" ca="1" si="604"/>
        <v>1.1779269728849799</v>
      </c>
      <c r="G6414" s="5">
        <f t="shared" ca="1" si="601"/>
        <v>41121</v>
      </c>
      <c r="H6414" s="29" t="e">
        <f t="shared" ca="1" si="602"/>
        <v>#N/A</v>
      </c>
      <c r="I6414" s="1" t="e">
        <f t="shared" ca="1" si="605"/>
        <v>#N/A</v>
      </c>
      <c r="J6414" s="1" t="e">
        <f t="shared" ca="1" si="606"/>
        <v>#N/A</v>
      </c>
    </row>
    <row r="6415" spans="1:10" x14ac:dyDescent="0.2">
      <c r="A6415" s="5">
        <v>41109</v>
      </c>
      <c r="B6415" s="2">
        <v>7.5448071896140334E-3</v>
      </c>
      <c r="C6415" s="1">
        <v>4135.7822422826812</v>
      </c>
      <c r="D6415" s="1">
        <v>4135.78</v>
      </c>
      <c r="E6415" s="1">
        <f t="shared" ca="1" si="603"/>
        <v>3511.0665560791454</v>
      </c>
      <c r="F6415" s="1">
        <f t="shared" ca="1" si="604"/>
        <v>1.1779269728849802</v>
      </c>
      <c r="G6415" s="5">
        <f t="shared" ca="1" si="601"/>
        <v>41121</v>
      </c>
      <c r="H6415" s="29" t="e">
        <f t="shared" ca="1" si="602"/>
        <v>#N/A</v>
      </c>
      <c r="I6415" s="1" t="e">
        <f t="shared" ca="1" si="605"/>
        <v>#N/A</v>
      </c>
      <c r="J6415" s="1" t="e">
        <f t="shared" ca="1" si="606"/>
        <v>#N/A</v>
      </c>
    </row>
    <row r="6416" spans="1:10" x14ac:dyDescent="0.2">
      <c r="A6416" s="5">
        <v>41110</v>
      </c>
      <c r="B6416" s="2">
        <v>-1.9367567907382366E-3</v>
      </c>
      <c r="C6416" s="1">
        <v>4127.7722379399256</v>
      </c>
      <c r="D6416" s="1">
        <v>4127.7700000000004</v>
      </c>
      <c r="E6416" s="1">
        <f t="shared" ca="1" si="603"/>
        <v>3504.2664740839255</v>
      </c>
      <c r="F6416" s="1">
        <f t="shared" ca="1" si="604"/>
        <v>1.1779269728849799</v>
      </c>
      <c r="G6416" s="5">
        <f t="shared" ca="1" si="601"/>
        <v>41121</v>
      </c>
      <c r="H6416" s="29" t="e">
        <f t="shared" ca="1" si="602"/>
        <v>#N/A</v>
      </c>
      <c r="I6416" s="1" t="e">
        <f t="shared" ca="1" si="605"/>
        <v>#N/A</v>
      </c>
      <c r="J6416" s="1" t="e">
        <f t="shared" ca="1" si="606"/>
        <v>#N/A</v>
      </c>
    </row>
    <row r="6417" spans="1:10" x14ac:dyDescent="0.2">
      <c r="A6417" s="5">
        <v>41113</v>
      </c>
      <c r="B6417" s="2">
        <v>-1.1735149972018966E-2</v>
      </c>
      <c r="C6417" s="1">
        <v>4079.3322116773643</v>
      </c>
      <c r="D6417" s="1">
        <v>4079.33</v>
      </c>
      <c r="E6417" s="1">
        <f t="shared" ca="1" si="603"/>
        <v>3463.1433814686325</v>
      </c>
      <c r="F6417" s="1">
        <f t="shared" ca="1" si="604"/>
        <v>1.1779269728849799</v>
      </c>
      <c r="G6417" s="5">
        <f t="shared" ca="1" si="601"/>
        <v>41121</v>
      </c>
      <c r="H6417" s="29" t="e">
        <f t="shared" ca="1" si="602"/>
        <v>#N/A</v>
      </c>
      <c r="I6417" s="1" t="e">
        <f t="shared" ca="1" si="605"/>
        <v>#N/A</v>
      </c>
      <c r="J6417" s="1" t="e">
        <f t="shared" ca="1" si="606"/>
        <v>#N/A</v>
      </c>
    </row>
    <row r="6418" spans="1:10" x14ac:dyDescent="0.2">
      <c r="A6418" s="5">
        <v>41114</v>
      </c>
      <c r="B6418" s="2">
        <v>5.4298132291330514E-3</v>
      </c>
      <c r="C6418" s="1">
        <v>4101.4822236863583</v>
      </c>
      <c r="D6418" s="1">
        <v>4101.4799999999996</v>
      </c>
      <c r="E6418" s="1">
        <f t="shared" ca="1" si="603"/>
        <v>3481.9476032157149</v>
      </c>
      <c r="F6418" s="1">
        <f t="shared" ca="1" si="604"/>
        <v>1.1779269728849804</v>
      </c>
      <c r="G6418" s="5">
        <f t="shared" ca="1" si="601"/>
        <v>41121</v>
      </c>
      <c r="H6418" s="29" t="e">
        <f t="shared" ca="1" si="602"/>
        <v>#N/A</v>
      </c>
      <c r="I6418" s="1" t="e">
        <f t="shared" ca="1" si="605"/>
        <v>#N/A</v>
      </c>
      <c r="J6418" s="1" t="e">
        <f t="shared" ca="1" si="606"/>
        <v>#N/A</v>
      </c>
    </row>
    <row r="6419" spans="1:10" x14ac:dyDescent="0.2">
      <c r="A6419" s="5">
        <v>41115</v>
      </c>
      <c r="B6419" s="2">
        <v>2.0919277919191348E-3</v>
      </c>
      <c r="C6419" s="1">
        <v>4110.0622283381499</v>
      </c>
      <c r="D6419" s="1">
        <v>4110.0600000000004</v>
      </c>
      <c r="E6419" s="1">
        <f t="shared" ca="1" si="603"/>
        <v>3489.231586176888</v>
      </c>
      <c r="F6419" s="1">
        <f t="shared" ca="1" si="604"/>
        <v>1.1779269728849804</v>
      </c>
      <c r="G6419" s="5">
        <f t="shared" ca="1" si="601"/>
        <v>41121</v>
      </c>
      <c r="H6419" s="29" t="e">
        <f t="shared" ca="1" si="602"/>
        <v>#N/A</v>
      </c>
      <c r="I6419" s="1" t="e">
        <f t="shared" ca="1" si="605"/>
        <v>#N/A</v>
      </c>
      <c r="J6419" s="1" t="e">
        <f t="shared" ca="1" si="606"/>
        <v>#N/A</v>
      </c>
    </row>
    <row r="6420" spans="1:10" x14ac:dyDescent="0.2">
      <c r="A6420" s="5">
        <v>41116</v>
      </c>
      <c r="B6420" s="2">
        <v>6.4402952754945009E-3</v>
      </c>
      <c r="C6420" s="1">
        <v>4136.5322426893044</v>
      </c>
      <c r="D6420" s="1">
        <v>4136.53</v>
      </c>
      <c r="E6420" s="1">
        <f t="shared" ca="1" si="603"/>
        <v>3511.7032678764494</v>
      </c>
      <c r="F6420" s="1">
        <f t="shared" ca="1" si="604"/>
        <v>1.1779269728849804</v>
      </c>
      <c r="G6420" s="5">
        <f t="shared" ca="1" si="601"/>
        <v>41121</v>
      </c>
      <c r="H6420" s="29" t="e">
        <f t="shared" ca="1" si="602"/>
        <v>#N/A</v>
      </c>
      <c r="I6420" s="1" t="e">
        <f t="shared" ca="1" si="605"/>
        <v>#N/A</v>
      </c>
      <c r="J6420" s="1" t="e">
        <f t="shared" ca="1" si="606"/>
        <v>#N/A</v>
      </c>
    </row>
    <row r="6421" spans="1:10" x14ac:dyDescent="0.2">
      <c r="A6421" s="5">
        <v>41117</v>
      </c>
      <c r="B6421" s="2">
        <v>1.1142189226235555E-2</v>
      </c>
      <c r="C6421" s="1">
        <v>4182.6222676777734</v>
      </c>
      <c r="D6421" s="1">
        <v>4182.62</v>
      </c>
      <c r="E6421" s="1">
        <f t="shared" ca="1" si="603"/>
        <v>3550.8313301935186</v>
      </c>
      <c r="F6421" s="1">
        <f t="shared" ca="1" si="604"/>
        <v>1.1779269728849804</v>
      </c>
      <c r="G6421" s="5">
        <f t="shared" ca="1" si="601"/>
        <v>41121</v>
      </c>
      <c r="H6421" s="29" t="e">
        <f t="shared" ca="1" si="602"/>
        <v>#N/A</v>
      </c>
      <c r="I6421" s="1" t="e">
        <f t="shared" ca="1" si="605"/>
        <v>#N/A</v>
      </c>
      <c r="J6421" s="1" t="e">
        <f t="shared" ca="1" si="606"/>
        <v>#N/A</v>
      </c>
    </row>
    <row r="6422" spans="1:10" x14ac:dyDescent="0.2">
      <c r="A6422" s="5">
        <v>41120</v>
      </c>
      <c r="B6422" s="2">
        <v>8.293844528071137E-3</v>
      </c>
      <c r="C6422" s="1">
        <v>4217.3122864855413</v>
      </c>
      <c r="D6422" s="1">
        <v>4217.3100000000004</v>
      </c>
      <c r="E6422" s="1">
        <f t="shared" ca="1" si="603"/>
        <v>3580.2813731915476</v>
      </c>
      <c r="F6422" s="1">
        <f t="shared" ca="1" si="604"/>
        <v>1.1779269728849804</v>
      </c>
      <c r="G6422" s="5">
        <f t="shared" ca="1" si="601"/>
        <v>41121</v>
      </c>
      <c r="H6422" s="29" t="e">
        <f t="shared" ca="1" si="602"/>
        <v>#N/A</v>
      </c>
      <c r="I6422" s="1" t="e">
        <f t="shared" ca="1" si="605"/>
        <v>#N/A</v>
      </c>
      <c r="J6422" s="1" t="e">
        <f t="shared" ca="1" si="606"/>
        <v>#N/A</v>
      </c>
    </row>
    <row r="6423" spans="1:10" x14ac:dyDescent="0.2">
      <c r="A6423" s="5">
        <v>41121</v>
      </c>
      <c r="B6423" s="2">
        <v>-1.0345457175308437E-2</v>
      </c>
      <c r="C6423" s="1">
        <v>4173.6822628308028</v>
      </c>
      <c r="D6423" s="1">
        <v>4173.68</v>
      </c>
      <c r="E6423" s="1">
        <f t="shared" ca="1" si="603"/>
        <v>3543.24172556964</v>
      </c>
      <c r="F6423" s="1">
        <f t="shared" ca="1" si="604"/>
        <v>1.1779269728849804</v>
      </c>
      <c r="G6423" s="5">
        <f t="shared" ca="1" si="601"/>
        <v>41121</v>
      </c>
      <c r="H6423" s="29" t="e">
        <f t="shared" ca="1" si="602"/>
        <v>#N/A</v>
      </c>
      <c r="I6423" s="1" t="e">
        <f t="shared" ca="1" si="605"/>
        <v>#N/A</v>
      </c>
      <c r="J6423" s="1" t="e">
        <f t="shared" ca="1" si="606"/>
        <v>#N/A</v>
      </c>
    </row>
    <row r="6424" spans="1:10" x14ac:dyDescent="0.2">
      <c r="A6424" s="5">
        <v>41122</v>
      </c>
      <c r="B6424" s="2">
        <v>1.369295202315457E-2</v>
      </c>
      <c r="C6424" s="1">
        <v>4230.8322938156361</v>
      </c>
      <c r="D6424" s="1">
        <v>4230.83</v>
      </c>
      <c r="E6424" s="1">
        <f t="shared" ca="1" si="603"/>
        <v>3591.7591645243042</v>
      </c>
      <c r="F6424" s="1">
        <f t="shared" ca="1" si="604"/>
        <v>1.1779269728849804</v>
      </c>
      <c r="G6424" s="5">
        <f t="shared" ca="1" si="601"/>
        <v>41152</v>
      </c>
      <c r="H6424" s="29" t="e">
        <f t="shared" ca="1" si="602"/>
        <v>#N/A</v>
      </c>
      <c r="I6424" s="1" t="e">
        <f t="shared" ca="1" si="605"/>
        <v>#N/A</v>
      </c>
      <c r="J6424" s="1" t="e">
        <f t="shared" ca="1" si="606"/>
        <v>#N/A</v>
      </c>
    </row>
    <row r="6425" spans="1:10" x14ac:dyDescent="0.2">
      <c r="A6425" s="5">
        <v>41123</v>
      </c>
      <c r="B6425" s="2">
        <v>-1.0707118934109028E-3</v>
      </c>
      <c r="C6425" s="1">
        <v>4226.3022913596205</v>
      </c>
      <c r="D6425" s="1">
        <v>4226.3</v>
      </c>
      <c r="E6425" s="1">
        <f t="shared" ca="1" si="603"/>
        <v>3587.9134252685803</v>
      </c>
      <c r="F6425" s="1">
        <f t="shared" ca="1" si="604"/>
        <v>1.1779269728849804</v>
      </c>
      <c r="G6425" s="5">
        <f t="shared" ca="1" si="601"/>
        <v>41152</v>
      </c>
      <c r="H6425" s="29" t="e">
        <f t="shared" ca="1" si="602"/>
        <v>#N/A</v>
      </c>
      <c r="I6425" s="1" t="e">
        <f t="shared" ca="1" si="605"/>
        <v>#N/A</v>
      </c>
      <c r="J6425" s="1" t="e">
        <f t="shared" ca="1" si="606"/>
        <v>#N/A</v>
      </c>
    </row>
    <row r="6426" spans="1:10" x14ac:dyDescent="0.2">
      <c r="A6426" s="5">
        <v>41124</v>
      </c>
      <c r="B6426" s="2">
        <v>7.5006506873624978E-3</v>
      </c>
      <c r="C6426" s="1">
        <v>4258.002308546309</v>
      </c>
      <c r="D6426" s="1">
        <v>4258</v>
      </c>
      <c r="E6426" s="1">
        <f t="shared" ca="1" si="603"/>
        <v>3614.8251105680183</v>
      </c>
      <c r="F6426" s="1">
        <f t="shared" ca="1" si="604"/>
        <v>1.1779269728849804</v>
      </c>
      <c r="G6426" s="5">
        <f t="shared" ca="1" si="601"/>
        <v>41152</v>
      </c>
      <c r="H6426" s="29" t="e">
        <f t="shared" ca="1" si="602"/>
        <v>#N/A</v>
      </c>
      <c r="I6426" s="1" t="e">
        <f t="shared" ca="1" si="605"/>
        <v>#N/A</v>
      </c>
      <c r="J6426" s="1" t="e">
        <f t="shared" ca="1" si="606"/>
        <v>#N/A</v>
      </c>
    </row>
    <row r="6427" spans="1:10" x14ac:dyDescent="0.2">
      <c r="A6427" s="5">
        <v>41127</v>
      </c>
      <c r="B6427" s="2">
        <v>6.3832785345232512E-3</v>
      </c>
      <c r="C6427" s="1">
        <v>4285.1823232824026</v>
      </c>
      <c r="D6427" s="1">
        <v>4285.18</v>
      </c>
      <c r="E6427" s="1">
        <f t="shared" ca="1" si="603"/>
        <v>3637.8995461023628</v>
      </c>
      <c r="F6427" s="1">
        <f t="shared" ca="1" si="604"/>
        <v>1.1779269728849804</v>
      </c>
      <c r="G6427" s="5">
        <f t="shared" ca="1" si="601"/>
        <v>41152</v>
      </c>
      <c r="H6427" s="29" t="e">
        <f t="shared" ca="1" si="602"/>
        <v>#N/A</v>
      </c>
      <c r="I6427" s="1" t="e">
        <f t="shared" ca="1" si="605"/>
        <v>#N/A</v>
      </c>
      <c r="J6427" s="1" t="e">
        <f t="shared" ca="1" si="606"/>
        <v>#N/A</v>
      </c>
    </row>
    <row r="6428" spans="1:10" x14ac:dyDescent="0.2">
      <c r="A6428" s="5">
        <v>41128</v>
      </c>
      <c r="B6428" s="2">
        <v>5.0873008835083944E-4</v>
      </c>
      <c r="C6428" s="1">
        <v>4287.3623244643259</v>
      </c>
      <c r="D6428" s="1">
        <v>4287.3599999999997</v>
      </c>
      <c r="E6428" s="1">
        <f t="shared" ca="1" si="603"/>
        <v>3639.7502550598633</v>
      </c>
      <c r="F6428" s="1">
        <f t="shared" ca="1" si="604"/>
        <v>1.1779269728849804</v>
      </c>
      <c r="G6428" s="5">
        <f t="shared" ca="1" si="601"/>
        <v>41152</v>
      </c>
      <c r="H6428" s="29" t="e">
        <f t="shared" ca="1" si="602"/>
        <v>#N/A</v>
      </c>
      <c r="I6428" s="1" t="e">
        <f t="shared" ca="1" si="605"/>
        <v>#N/A</v>
      </c>
      <c r="J6428" s="1" t="e">
        <f t="shared" ca="1" si="606"/>
        <v>#N/A</v>
      </c>
    </row>
    <row r="6429" spans="1:10" x14ac:dyDescent="0.2">
      <c r="A6429" s="5">
        <v>41129</v>
      </c>
      <c r="B6429" s="2">
        <v>2.0991939095393874E-4</v>
      </c>
      <c r="C6429" s="1">
        <v>4288.2623249522767</v>
      </c>
      <c r="D6429" s="1">
        <v>4288.26</v>
      </c>
      <c r="E6429" s="1">
        <f t="shared" ca="1" si="603"/>
        <v>3640.5143092166295</v>
      </c>
      <c r="F6429" s="1">
        <f t="shared" ca="1" si="604"/>
        <v>1.1779269728849804</v>
      </c>
      <c r="G6429" s="5">
        <f t="shared" ca="1" si="601"/>
        <v>41152</v>
      </c>
      <c r="H6429" s="29" t="e">
        <f t="shared" ca="1" si="602"/>
        <v>#N/A</v>
      </c>
      <c r="I6429" s="1" t="e">
        <f t="shared" ca="1" si="605"/>
        <v>#N/A</v>
      </c>
      <c r="J6429" s="1" t="e">
        <f t="shared" ca="1" si="606"/>
        <v>#N/A</v>
      </c>
    </row>
    <row r="6430" spans="1:10" x14ac:dyDescent="0.2">
      <c r="A6430" s="5">
        <v>41131</v>
      </c>
      <c r="B6430" s="2">
        <v>2.2479980225078577E-3</v>
      </c>
      <c r="C6430" s="1">
        <v>4297.9023301787647</v>
      </c>
      <c r="D6430" s="1">
        <v>4297.8999999999996</v>
      </c>
      <c r="E6430" s="1">
        <f t="shared" ca="1" si="603"/>
        <v>3648.6981781846607</v>
      </c>
      <c r="F6430" s="1">
        <f t="shared" ca="1" si="604"/>
        <v>1.1779269728849802</v>
      </c>
      <c r="G6430" s="5">
        <f t="shared" ca="1" si="601"/>
        <v>41152</v>
      </c>
      <c r="H6430" s="29" t="e">
        <f t="shared" ca="1" si="602"/>
        <v>#N/A</v>
      </c>
      <c r="I6430" s="1" t="e">
        <f t="shared" ca="1" si="605"/>
        <v>#N/A</v>
      </c>
      <c r="J6430" s="1" t="e">
        <f t="shared" ca="1" si="606"/>
        <v>#N/A</v>
      </c>
    </row>
    <row r="6431" spans="1:10" x14ac:dyDescent="0.2">
      <c r="A6431" s="5">
        <v>41134</v>
      </c>
      <c r="B6431" s="2">
        <v>-3.0363665976405052E-3</v>
      </c>
      <c r="C6431" s="1">
        <v>4284.8523231034887</v>
      </c>
      <c r="D6431" s="1">
        <v>4284.8500000000004</v>
      </c>
      <c r="E6431" s="1">
        <f t="shared" ca="1" si="603"/>
        <v>3637.6193929115493</v>
      </c>
      <c r="F6431" s="1">
        <f t="shared" ca="1" si="604"/>
        <v>1.1779269728849802</v>
      </c>
      <c r="G6431" s="5">
        <f t="shared" ca="1" si="601"/>
        <v>41152</v>
      </c>
      <c r="H6431" s="29" t="e">
        <f t="shared" ca="1" si="602"/>
        <v>#N/A</v>
      </c>
      <c r="I6431" s="1" t="e">
        <f t="shared" ca="1" si="605"/>
        <v>#N/A</v>
      </c>
      <c r="J6431" s="1" t="e">
        <f t="shared" ca="1" si="606"/>
        <v>#N/A</v>
      </c>
    </row>
    <row r="6432" spans="1:10" x14ac:dyDescent="0.2">
      <c r="A6432" s="5">
        <v>41135</v>
      </c>
      <c r="B6432" s="2">
        <v>4.1331668553157286E-3</v>
      </c>
      <c r="C6432" s="1">
        <v>4302.5623327052626</v>
      </c>
      <c r="D6432" s="1">
        <v>4302.5600000000004</v>
      </c>
      <c r="E6432" s="1">
        <f t="shared" ca="1" si="603"/>
        <v>3652.654280818585</v>
      </c>
      <c r="F6432" s="1">
        <f t="shared" ca="1" si="604"/>
        <v>1.1779269728849802</v>
      </c>
      <c r="G6432" s="5">
        <f t="shared" ca="1" si="601"/>
        <v>41152</v>
      </c>
      <c r="H6432" s="29" t="e">
        <f t="shared" ca="1" si="602"/>
        <v>#N/A</v>
      </c>
      <c r="I6432" s="1" t="e">
        <f t="shared" ca="1" si="605"/>
        <v>#N/A</v>
      </c>
      <c r="J6432" s="1" t="e">
        <f t="shared" ca="1" si="606"/>
        <v>#N/A</v>
      </c>
    </row>
    <row r="6433" spans="1:10" x14ac:dyDescent="0.2">
      <c r="A6433" s="5">
        <v>41136</v>
      </c>
      <c r="B6433" s="2">
        <v>-5.740768286788267E-4</v>
      </c>
      <c r="C6433" s="1">
        <v>4300.0923313661106</v>
      </c>
      <c r="D6433" s="1">
        <v>4300.09</v>
      </c>
      <c r="E6433" s="1">
        <f t="shared" ca="1" si="603"/>
        <v>3650.5573766327925</v>
      </c>
      <c r="F6433" s="1">
        <f t="shared" ca="1" si="604"/>
        <v>1.1779269728849804</v>
      </c>
      <c r="G6433" s="5">
        <f t="shared" ca="1" si="601"/>
        <v>41152</v>
      </c>
      <c r="H6433" s="29" t="e">
        <f t="shared" ca="1" si="602"/>
        <v>#N/A</v>
      </c>
      <c r="I6433" s="1" t="e">
        <f t="shared" ca="1" si="605"/>
        <v>#N/A</v>
      </c>
      <c r="J6433" s="1" t="e">
        <f t="shared" ca="1" si="606"/>
        <v>#N/A</v>
      </c>
    </row>
    <row r="6434" spans="1:10" x14ac:dyDescent="0.2">
      <c r="A6434" s="5">
        <v>41137</v>
      </c>
      <c r="B6434" s="2">
        <v>5.606859391315E-3</v>
      </c>
      <c r="C6434" s="1">
        <v>4324.2023444377519</v>
      </c>
      <c r="D6434" s="1">
        <v>4324.2</v>
      </c>
      <c r="E6434" s="1">
        <f t="shared" ca="1" si="603"/>
        <v>3671.0255385434998</v>
      </c>
      <c r="F6434" s="1">
        <f t="shared" ca="1" si="604"/>
        <v>1.1779269728849804</v>
      </c>
      <c r="G6434" s="5">
        <f t="shared" ca="1" si="601"/>
        <v>41152</v>
      </c>
      <c r="H6434" s="29" t="e">
        <f t="shared" ca="1" si="602"/>
        <v>#N/A</v>
      </c>
      <c r="I6434" s="1" t="e">
        <f t="shared" ca="1" si="605"/>
        <v>#N/A</v>
      </c>
      <c r="J6434" s="1" t="e">
        <f t="shared" ca="1" si="606"/>
        <v>#N/A</v>
      </c>
    </row>
    <row r="6435" spans="1:10" x14ac:dyDescent="0.2">
      <c r="A6435" s="5">
        <v>41138</v>
      </c>
      <c r="B6435" s="2">
        <v>-5.4807825724989545E-3</v>
      </c>
      <c r="C6435" s="1">
        <v>4300.5023315883982</v>
      </c>
      <c r="D6435" s="1">
        <v>4300.5</v>
      </c>
      <c r="E6435" s="1">
        <f t="shared" ca="1" si="603"/>
        <v>3650.9054457486523</v>
      </c>
      <c r="F6435" s="1">
        <f t="shared" ca="1" si="604"/>
        <v>1.1779269728849804</v>
      </c>
      <c r="G6435" s="5">
        <f t="shared" ca="1" si="601"/>
        <v>41152</v>
      </c>
      <c r="H6435" s="29" t="e">
        <f t="shared" ca="1" si="602"/>
        <v>#N/A</v>
      </c>
      <c r="I6435" s="1" t="e">
        <f t="shared" ca="1" si="605"/>
        <v>#N/A</v>
      </c>
      <c r="J6435" s="1" t="e">
        <f t="shared" ca="1" si="606"/>
        <v>#N/A</v>
      </c>
    </row>
    <row r="6436" spans="1:10" x14ac:dyDescent="0.2">
      <c r="A6436" s="5">
        <v>41141</v>
      </c>
      <c r="B6436" s="2">
        <v>-1.950935937681697E-3</v>
      </c>
      <c r="C6436" s="1">
        <v>4292.1123270396183</v>
      </c>
      <c r="D6436" s="1">
        <v>4292.1099999999997</v>
      </c>
      <c r="E6436" s="1">
        <f t="shared" ca="1" si="603"/>
        <v>3643.7827631094628</v>
      </c>
      <c r="F6436" s="1">
        <f t="shared" ca="1" si="604"/>
        <v>1.1779269728849806</v>
      </c>
      <c r="G6436" s="5">
        <f t="shared" ca="1" si="601"/>
        <v>41152</v>
      </c>
      <c r="H6436" s="29" t="e">
        <f t="shared" ca="1" si="602"/>
        <v>#N/A</v>
      </c>
      <c r="I6436" s="1" t="e">
        <f t="shared" ca="1" si="605"/>
        <v>#N/A</v>
      </c>
      <c r="J6436" s="1" t="e">
        <f t="shared" ca="1" si="606"/>
        <v>#N/A</v>
      </c>
    </row>
    <row r="6437" spans="1:10" x14ac:dyDescent="0.2">
      <c r="A6437" s="5">
        <v>41142</v>
      </c>
      <c r="B6437" s="2">
        <v>1.0197781510725701E-2</v>
      </c>
      <c r="C6437" s="1">
        <v>4335.8823507702609</v>
      </c>
      <c r="D6437" s="1">
        <v>4335.88</v>
      </c>
      <c r="E6437" s="1">
        <f t="shared" ca="1" si="603"/>
        <v>3680.9412636002021</v>
      </c>
      <c r="F6437" s="1">
        <f t="shared" ca="1" si="604"/>
        <v>1.1779269728849802</v>
      </c>
      <c r="G6437" s="5">
        <f t="shared" ca="1" si="601"/>
        <v>41152</v>
      </c>
      <c r="H6437" s="29" t="e">
        <f t="shared" ca="1" si="602"/>
        <v>#N/A</v>
      </c>
      <c r="I6437" s="1" t="e">
        <f t="shared" ca="1" si="605"/>
        <v>#N/A</v>
      </c>
      <c r="J6437" s="1" t="e">
        <f t="shared" ca="1" si="606"/>
        <v>#N/A</v>
      </c>
    </row>
    <row r="6438" spans="1:10" x14ac:dyDescent="0.2">
      <c r="A6438" s="5">
        <v>41143</v>
      </c>
      <c r="B6438" s="2">
        <v>-6.0310709705989618E-3</v>
      </c>
      <c r="C6438" s="1">
        <v>4309.7323365925977</v>
      </c>
      <c r="D6438" s="1">
        <v>4309.7299999999996</v>
      </c>
      <c r="E6438" s="1">
        <f t="shared" ca="1" si="603"/>
        <v>3658.7412456008228</v>
      </c>
      <c r="F6438" s="1">
        <f t="shared" ca="1" si="604"/>
        <v>1.1779269728849804</v>
      </c>
      <c r="G6438" s="5">
        <f t="shared" ca="1" si="601"/>
        <v>41152</v>
      </c>
      <c r="H6438" s="29" t="e">
        <f t="shared" ca="1" si="602"/>
        <v>#N/A</v>
      </c>
      <c r="I6438" s="1" t="e">
        <f t="shared" ca="1" si="605"/>
        <v>#N/A</v>
      </c>
      <c r="J6438" s="1" t="e">
        <f t="shared" ca="1" si="606"/>
        <v>#N/A</v>
      </c>
    </row>
    <row r="6439" spans="1:10" x14ac:dyDescent="0.2">
      <c r="A6439" s="5">
        <v>41144</v>
      </c>
      <c r="B6439" s="2">
        <v>6.3785898420551934E-3</v>
      </c>
      <c r="C6439" s="1">
        <v>4337.2223514967636</v>
      </c>
      <c r="D6439" s="1">
        <v>4337.22</v>
      </c>
      <c r="E6439" s="1">
        <f t="shared" ca="1" si="603"/>
        <v>3682.0788553447205</v>
      </c>
      <c r="F6439" s="1">
        <f t="shared" ca="1" si="604"/>
        <v>1.1779269728849804</v>
      </c>
      <c r="G6439" s="5">
        <f t="shared" ca="1" si="601"/>
        <v>41152</v>
      </c>
      <c r="H6439" s="29" t="e">
        <f t="shared" ca="1" si="602"/>
        <v>#N/A</v>
      </c>
      <c r="I6439" s="1" t="e">
        <f t="shared" ca="1" si="605"/>
        <v>#N/A</v>
      </c>
      <c r="J6439" s="1" t="e">
        <f t="shared" ca="1" si="606"/>
        <v>#N/A</v>
      </c>
    </row>
    <row r="6440" spans="1:10" x14ac:dyDescent="0.2">
      <c r="A6440" s="5">
        <v>41145</v>
      </c>
      <c r="B6440" s="2">
        <v>-1.3879858526891775E-3</v>
      </c>
      <c r="C6440" s="1">
        <v>4331.2023482329187</v>
      </c>
      <c r="D6440" s="1">
        <v>4331.2</v>
      </c>
      <c r="E6440" s="1">
        <f t="shared" ca="1" si="603"/>
        <v>3676.9681819850157</v>
      </c>
      <c r="F6440" s="1">
        <f t="shared" ca="1" si="604"/>
        <v>1.1779269728849806</v>
      </c>
      <c r="G6440" s="5">
        <f t="shared" ca="1" si="601"/>
        <v>41152</v>
      </c>
      <c r="H6440" s="29" t="e">
        <f t="shared" ca="1" si="602"/>
        <v>#N/A</v>
      </c>
      <c r="I6440" s="1" t="e">
        <f t="shared" ca="1" si="605"/>
        <v>#N/A</v>
      </c>
      <c r="J6440" s="1" t="e">
        <f t="shared" ca="1" si="606"/>
        <v>#N/A</v>
      </c>
    </row>
    <row r="6441" spans="1:10" x14ac:dyDescent="0.2">
      <c r="A6441" s="5">
        <v>41148</v>
      </c>
      <c r="B6441" s="2">
        <v>4.2713335796085161E-3</v>
      </c>
      <c r="C6441" s="1">
        <v>4349.7023582630054</v>
      </c>
      <c r="D6441" s="1">
        <v>4349.7</v>
      </c>
      <c r="E6441" s="1">
        <f t="shared" ca="1" si="603"/>
        <v>3692.6737396518806</v>
      </c>
      <c r="F6441" s="1">
        <f t="shared" ca="1" si="604"/>
        <v>1.1779269728849804</v>
      </c>
      <c r="G6441" s="5">
        <f t="shared" ca="1" si="601"/>
        <v>41152</v>
      </c>
      <c r="H6441" s="29" t="e">
        <f t="shared" ca="1" si="602"/>
        <v>#N/A</v>
      </c>
      <c r="I6441" s="1" t="e">
        <f t="shared" ca="1" si="605"/>
        <v>#N/A</v>
      </c>
      <c r="J6441" s="1" t="e">
        <f t="shared" ca="1" si="606"/>
        <v>#N/A</v>
      </c>
    </row>
    <row r="6442" spans="1:10" x14ac:dyDescent="0.2">
      <c r="A6442" s="5">
        <v>41149</v>
      </c>
      <c r="B6442" s="2">
        <v>-3.6209393751293062E-3</v>
      </c>
      <c r="C6442" s="1">
        <v>4333.9523497238779</v>
      </c>
      <c r="D6442" s="1">
        <v>4333.95</v>
      </c>
      <c r="E6442" s="1">
        <f t="shared" ca="1" si="603"/>
        <v>3679.3027919084689</v>
      </c>
      <c r="F6442" s="1">
        <f t="shared" ca="1" si="604"/>
        <v>1.1779269728849804</v>
      </c>
      <c r="G6442" s="5">
        <f t="shared" ca="1" si="601"/>
        <v>41152</v>
      </c>
      <c r="H6442" s="29" t="e">
        <f t="shared" ca="1" si="602"/>
        <v>#N/A</v>
      </c>
      <c r="I6442" s="1" t="e">
        <f t="shared" ca="1" si="605"/>
        <v>#N/A</v>
      </c>
      <c r="J6442" s="1" t="e">
        <f t="shared" ca="1" si="606"/>
        <v>#N/A</v>
      </c>
    </row>
    <row r="6443" spans="1:10" x14ac:dyDescent="0.2">
      <c r="A6443" s="5">
        <v>41150</v>
      </c>
      <c r="B6443" s="2">
        <v>-8.5372466225952515E-4</v>
      </c>
      <c r="C6443" s="1">
        <v>4330.2523477178611</v>
      </c>
      <c r="D6443" s="1">
        <v>4330.25</v>
      </c>
      <c r="E6443" s="1">
        <f t="shared" ca="1" si="603"/>
        <v>3676.1616803750962</v>
      </c>
      <c r="F6443" s="1">
        <f t="shared" ca="1" si="604"/>
        <v>1.1779269728849804</v>
      </c>
      <c r="G6443" s="5">
        <f t="shared" ca="1" si="601"/>
        <v>41152</v>
      </c>
      <c r="H6443" s="29" t="e">
        <f t="shared" ca="1" si="602"/>
        <v>#N/A</v>
      </c>
      <c r="I6443" s="1" t="e">
        <f t="shared" ca="1" si="605"/>
        <v>#N/A</v>
      </c>
      <c r="J6443" s="1" t="e">
        <f t="shared" ca="1" si="606"/>
        <v>#N/A</v>
      </c>
    </row>
    <row r="6444" spans="1:10" x14ac:dyDescent="0.2">
      <c r="A6444" s="5">
        <v>41151</v>
      </c>
      <c r="B6444" s="2">
        <v>-1.2027019225217872E-2</v>
      </c>
      <c r="C6444" s="1">
        <v>4278.1723194818132</v>
      </c>
      <c r="D6444" s="1">
        <v>4278.17</v>
      </c>
      <c r="E6444" s="1">
        <f t="shared" ca="1" si="603"/>
        <v>3631.9484131702156</v>
      </c>
      <c r="F6444" s="1">
        <f t="shared" ca="1" si="604"/>
        <v>1.1779269728849804</v>
      </c>
      <c r="G6444" s="5">
        <f t="shared" ca="1" si="601"/>
        <v>41152</v>
      </c>
      <c r="H6444" s="29" t="e">
        <f t="shared" ca="1" si="602"/>
        <v>#N/A</v>
      </c>
      <c r="I6444" s="1" t="e">
        <f t="shared" ca="1" si="605"/>
        <v>#N/A</v>
      </c>
      <c r="J6444" s="1" t="e">
        <f t="shared" ca="1" si="606"/>
        <v>#N/A</v>
      </c>
    </row>
    <row r="6445" spans="1:10" x14ac:dyDescent="0.2">
      <c r="A6445" s="5">
        <v>41152</v>
      </c>
      <c r="B6445" s="2">
        <v>2.3257607808946368E-3</v>
      </c>
      <c r="C6445" s="1">
        <v>4288.1223248763727</v>
      </c>
      <c r="D6445" s="1">
        <v>4288.12</v>
      </c>
      <c r="E6445" s="1">
        <f t="shared" ca="1" si="603"/>
        <v>3640.3954563477992</v>
      </c>
      <c r="F6445" s="1">
        <f t="shared" ca="1" si="604"/>
        <v>1.1779269728849804</v>
      </c>
      <c r="G6445" s="5">
        <f t="shared" ca="1" si="601"/>
        <v>41152</v>
      </c>
      <c r="H6445" s="29" t="e">
        <f t="shared" ca="1" si="602"/>
        <v>#N/A</v>
      </c>
      <c r="I6445" s="1" t="e">
        <f t="shared" ca="1" si="605"/>
        <v>#N/A</v>
      </c>
      <c r="J6445" s="1" t="e">
        <f t="shared" ca="1" si="606"/>
        <v>#N/A</v>
      </c>
    </row>
    <row r="6446" spans="1:10" x14ac:dyDescent="0.2">
      <c r="A6446" s="5">
        <v>41155</v>
      </c>
      <c r="B6446" s="2">
        <v>5.3263434791936959E-3</v>
      </c>
      <c r="C6446" s="1">
        <v>4310.9623372594624</v>
      </c>
      <c r="D6446" s="1">
        <v>4310.96</v>
      </c>
      <c r="E6446" s="1">
        <f t="shared" ca="1" si="603"/>
        <v>3659.785452948403</v>
      </c>
      <c r="F6446" s="1">
        <f t="shared" ca="1" si="604"/>
        <v>1.1779269728849806</v>
      </c>
      <c r="G6446" s="5">
        <f t="shared" ca="1" si="601"/>
        <v>41182</v>
      </c>
      <c r="H6446" s="29" t="e">
        <f t="shared" ca="1" si="602"/>
        <v>#N/A</v>
      </c>
      <c r="I6446" s="1" t="e">
        <f t="shared" ca="1" si="605"/>
        <v>#N/A</v>
      </c>
      <c r="J6446" s="1" t="e">
        <f t="shared" ca="1" si="606"/>
        <v>#N/A</v>
      </c>
    </row>
    <row r="6447" spans="1:10" x14ac:dyDescent="0.2">
      <c r="A6447" s="5">
        <v>41156</v>
      </c>
      <c r="B6447" s="2">
        <v>-9.1325366043758516E-3</v>
      </c>
      <c r="C6447" s="1">
        <v>4271.5923159143549</v>
      </c>
      <c r="D6447" s="1">
        <v>4271.59</v>
      </c>
      <c r="E6447" s="1">
        <f t="shared" ca="1" si="603"/>
        <v>3626.3623283351894</v>
      </c>
      <c r="F6447" s="1">
        <f t="shared" ca="1" si="604"/>
        <v>1.1779269728849806</v>
      </c>
      <c r="G6447" s="5">
        <f t="shared" ca="1" si="601"/>
        <v>41182</v>
      </c>
      <c r="H6447" s="29" t="e">
        <f t="shared" ca="1" si="602"/>
        <v>#N/A</v>
      </c>
      <c r="I6447" s="1" t="e">
        <f t="shared" ca="1" si="605"/>
        <v>#N/A</v>
      </c>
      <c r="J6447" s="1" t="e">
        <f t="shared" ca="1" si="606"/>
        <v>#N/A</v>
      </c>
    </row>
    <row r="6448" spans="1:10" x14ac:dyDescent="0.2">
      <c r="A6448" s="5">
        <v>41157</v>
      </c>
      <c r="B6448" s="2">
        <v>-3.2844912550127336E-3</v>
      </c>
      <c r="C6448" s="1">
        <v>4257.5623083077544</v>
      </c>
      <c r="D6448" s="1">
        <v>4257.5600000000004</v>
      </c>
      <c r="E6448" s="1">
        <f t="shared" ca="1" si="603"/>
        <v>3614.4515729802647</v>
      </c>
      <c r="F6448" s="1">
        <f t="shared" ca="1" si="604"/>
        <v>1.1779269728849808</v>
      </c>
      <c r="G6448" s="5">
        <f t="shared" ca="1" si="601"/>
        <v>41182</v>
      </c>
      <c r="H6448" s="29" t="e">
        <f t="shared" ca="1" si="602"/>
        <v>#N/A</v>
      </c>
      <c r="I6448" s="1" t="e">
        <f t="shared" ca="1" si="605"/>
        <v>#N/A</v>
      </c>
      <c r="J6448" s="1" t="e">
        <f t="shared" ca="1" si="606"/>
        <v>#N/A</v>
      </c>
    </row>
    <row r="6449" spans="1:10" x14ac:dyDescent="0.2">
      <c r="A6449" s="5">
        <v>41158</v>
      </c>
      <c r="B6449" s="2">
        <v>1.795394545232476E-2</v>
      </c>
      <c r="C6449" s="1">
        <v>4334.0023497509856</v>
      </c>
      <c r="D6449" s="1">
        <v>4334</v>
      </c>
      <c r="E6449" s="1">
        <f t="shared" ca="1" si="603"/>
        <v>3679.3452393616217</v>
      </c>
      <c r="F6449" s="1">
        <f t="shared" ca="1" si="604"/>
        <v>1.1779269728849808</v>
      </c>
      <c r="G6449" s="5">
        <f t="shared" ca="1" si="601"/>
        <v>41182</v>
      </c>
      <c r="H6449" s="29" t="e">
        <f t="shared" ca="1" si="602"/>
        <v>#N/A</v>
      </c>
      <c r="I6449" s="1" t="e">
        <f t="shared" ca="1" si="605"/>
        <v>#N/A</v>
      </c>
      <c r="J6449" s="1" t="e">
        <f t="shared" ca="1" si="606"/>
        <v>#N/A</v>
      </c>
    </row>
    <row r="6450" spans="1:10" x14ac:dyDescent="0.2">
      <c r="A6450" s="5">
        <v>41159</v>
      </c>
      <c r="B6450" s="2">
        <v>1.9497000461468073E-3</v>
      </c>
      <c r="C6450" s="1">
        <v>4342.4523543322957</v>
      </c>
      <c r="D6450" s="1">
        <v>4342.45</v>
      </c>
      <c r="E6450" s="1">
        <f t="shared" ca="1" si="603"/>
        <v>3686.5188589445952</v>
      </c>
      <c r="F6450" s="1">
        <f t="shared" ca="1" si="604"/>
        <v>1.1779269728849806</v>
      </c>
      <c r="G6450" s="5">
        <f t="shared" ca="1" si="601"/>
        <v>41182</v>
      </c>
      <c r="H6450" s="29" t="e">
        <f t="shared" ca="1" si="602"/>
        <v>#N/A</v>
      </c>
      <c r="I6450" s="1" t="e">
        <f t="shared" ca="1" si="605"/>
        <v>#N/A</v>
      </c>
      <c r="J6450" s="1" t="e">
        <f t="shared" ca="1" si="606"/>
        <v>#N/A</v>
      </c>
    </row>
    <row r="6451" spans="1:10" x14ac:dyDescent="0.2">
      <c r="A6451" s="5">
        <v>41162</v>
      </c>
      <c r="B6451" s="2">
        <v>-4.0714343285470633E-3</v>
      </c>
      <c r="C6451" s="1">
        <v>4324.772344746787</v>
      </c>
      <c r="D6451" s="1">
        <v>4324.7700000000004</v>
      </c>
      <c r="E6451" s="1">
        <f t="shared" ca="1" si="603"/>
        <v>3671.5094395094525</v>
      </c>
      <c r="F6451" s="1">
        <f t="shared" ca="1" si="604"/>
        <v>1.1779269728849804</v>
      </c>
      <c r="G6451" s="5">
        <f t="shared" ca="1" si="601"/>
        <v>41182</v>
      </c>
      <c r="H6451" s="29" t="e">
        <f t="shared" ca="1" si="602"/>
        <v>#N/A</v>
      </c>
      <c r="I6451" s="1" t="e">
        <f t="shared" ca="1" si="605"/>
        <v>#N/A</v>
      </c>
      <c r="J6451" s="1" t="e">
        <f t="shared" ca="1" si="606"/>
        <v>#N/A</v>
      </c>
    </row>
    <row r="6452" spans="1:10" x14ac:dyDescent="0.2">
      <c r="A6452" s="5">
        <v>41163</v>
      </c>
      <c r="B6452" s="2">
        <v>-2.2012731312880396E-3</v>
      </c>
      <c r="C6452" s="1">
        <v>4315.2523395853586</v>
      </c>
      <c r="D6452" s="1">
        <v>4315.25</v>
      </c>
      <c r="E6452" s="1">
        <f t="shared" ca="1" si="603"/>
        <v>3663.4274444289899</v>
      </c>
      <c r="F6452" s="1">
        <f t="shared" ca="1" si="604"/>
        <v>1.1779269728849804</v>
      </c>
      <c r="G6452" s="5">
        <f t="shared" ca="1" si="601"/>
        <v>41182</v>
      </c>
      <c r="H6452" s="29" t="e">
        <f t="shared" ca="1" si="602"/>
        <v>#N/A</v>
      </c>
      <c r="I6452" s="1" t="e">
        <f t="shared" ca="1" si="605"/>
        <v>#N/A</v>
      </c>
      <c r="J6452" s="1" t="e">
        <f t="shared" ca="1" si="606"/>
        <v>#N/A</v>
      </c>
    </row>
    <row r="6453" spans="1:10" x14ac:dyDescent="0.2">
      <c r="A6453" s="5">
        <v>41164</v>
      </c>
      <c r="B6453" s="2">
        <v>8.1733387405134028E-3</v>
      </c>
      <c r="C6453" s="1">
        <v>4350.5223587075825</v>
      </c>
      <c r="D6453" s="1">
        <v>4350.5200000000004</v>
      </c>
      <c r="E6453" s="1">
        <f t="shared" ca="1" si="603"/>
        <v>3693.369877883601</v>
      </c>
      <c r="F6453" s="1">
        <f t="shared" ca="1" si="604"/>
        <v>1.1779269728849806</v>
      </c>
      <c r="G6453" s="5">
        <f t="shared" ca="1" si="601"/>
        <v>41182</v>
      </c>
      <c r="H6453" s="29" t="e">
        <f t="shared" ca="1" si="602"/>
        <v>#N/A</v>
      </c>
      <c r="I6453" s="1" t="e">
        <f t="shared" ca="1" si="605"/>
        <v>#N/A</v>
      </c>
      <c r="J6453" s="1" t="e">
        <f t="shared" ca="1" si="606"/>
        <v>#N/A</v>
      </c>
    </row>
    <row r="6454" spans="1:10" x14ac:dyDescent="0.2">
      <c r="A6454" s="5">
        <v>41165</v>
      </c>
      <c r="B6454" s="2">
        <v>4.1650193540081482E-3</v>
      </c>
      <c r="C6454" s="1">
        <v>4368.6423685316449</v>
      </c>
      <c r="D6454" s="1">
        <v>4368.6400000000003</v>
      </c>
      <c r="E6454" s="1">
        <f t="shared" ca="1" si="603"/>
        <v>3708.7528349064974</v>
      </c>
      <c r="F6454" s="1">
        <f t="shared" ca="1" si="604"/>
        <v>1.1779269728849806</v>
      </c>
      <c r="G6454" s="5">
        <f t="shared" ca="1" si="601"/>
        <v>41182</v>
      </c>
      <c r="H6454" s="29" t="e">
        <f t="shared" ca="1" si="602"/>
        <v>#N/A</v>
      </c>
      <c r="I6454" s="1" t="e">
        <f t="shared" ca="1" si="605"/>
        <v>#N/A</v>
      </c>
      <c r="J6454" s="1" t="e">
        <f t="shared" ca="1" si="606"/>
        <v>#N/A</v>
      </c>
    </row>
    <row r="6455" spans="1:10" x14ac:dyDescent="0.2">
      <c r="A6455" s="5">
        <v>41166</v>
      </c>
      <c r="B6455" s="2">
        <v>1.8527505127453825E-2</v>
      </c>
      <c r="C6455" s="1">
        <v>4449.5824124146266</v>
      </c>
      <c r="D6455" s="1">
        <v>4449.58</v>
      </c>
      <c r="E6455" s="1">
        <f t="shared" ca="1" si="603"/>
        <v>3777.4667720716857</v>
      </c>
      <c r="F6455" s="1">
        <f t="shared" ca="1" si="604"/>
        <v>1.1779269728849806</v>
      </c>
      <c r="G6455" s="5">
        <f t="shared" ca="1" si="601"/>
        <v>41182</v>
      </c>
      <c r="H6455" s="29" t="e">
        <f t="shared" ca="1" si="602"/>
        <v>#N/A</v>
      </c>
      <c r="I6455" s="1" t="e">
        <f t="shared" ca="1" si="605"/>
        <v>#N/A</v>
      </c>
      <c r="J6455" s="1" t="e">
        <f t="shared" ca="1" si="606"/>
        <v>#N/A</v>
      </c>
    </row>
    <row r="6456" spans="1:10" x14ac:dyDescent="0.2">
      <c r="A6456" s="5">
        <v>41169</v>
      </c>
      <c r="B6456" s="2">
        <v>-4.195901635659971E-3</v>
      </c>
      <c r="C6456" s="1">
        <v>4430.9124022923725</v>
      </c>
      <c r="D6456" s="1">
        <v>4430.91</v>
      </c>
      <c r="E6456" s="1">
        <f t="shared" ca="1" si="603"/>
        <v>3761.6168930640993</v>
      </c>
      <c r="F6456" s="1">
        <f t="shared" ca="1" si="604"/>
        <v>1.1779269728849806</v>
      </c>
      <c r="G6456" s="5">
        <f t="shared" ca="1" si="601"/>
        <v>41182</v>
      </c>
      <c r="H6456" s="29" t="e">
        <f t="shared" ca="1" si="602"/>
        <v>#N/A</v>
      </c>
      <c r="I6456" s="1" t="e">
        <f t="shared" ca="1" si="605"/>
        <v>#N/A</v>
      </c>
      <c r="J6456" s="1" t="e">
        <f t="shared" ca="1" si="606"/>
        <v>#N/A</v>
      </c>
    </row>
    <row r="6457" spans="1:10" x14ac:dyDescent="0.2">
      <c r="A6457" s="5">
        <v>41170</v>
      </c>
      <c r="B6457" s="2">
        <v>2.2862120873590186E-3</v>
      </c>
      <c r="C6457" s="1">
        <v>4441.0424077845219</v>
      </c>
      <c r="D6457" s="1">
        <v>4441.04</v>
      </c>
      <c r="E6457" s="1">
        <f t="shared" ca="1" si="603"/>
        <v>3770.216747073036</v>
      </c>
      <c r="F6457" s="1">
        <f t="shared" ca="1" si="604"/>
        <v>1.1779269728849806</v>
      </c>
      <c r="G6457" s="5">
        <f t="shared" ca="1" si="601"/>
        <v>41182</v>
      </c>
      <c r="H6457" s="29" t="e">
        <f t="shared" ca="1" si="602"/>
        <v>#N/A</v>
      </c>
      <c r="I6457" s="1" t="e">
        <f t="shared" ca="1" si="605"/>
        <v>#N/A</v>
      </c>
      <c r="J6457" s="1" t="e">
        <f t="shared" ca="1" si="606"/>
        <v>#N/A</v>
      </c>
    </row>
    <row r="6458" spans="1:10" x14ac:dyDescent="0.2">
      <c r="A6458" s="5">
        <v>41171</v>
      </c>
      <c r="B6458" s="2">
        <v>4.7736566209710674E-4</v>
      </c>
      <c r="C6458" s="1">
        <v>4443.1624089339157</v>
      </c>
      <c r="D6458" s="1">
        <v>4443.16</v>
      </c>
      <c r="E6458" s="1">
        <f t="shared" ca="1" si="603"/>
        <v>3772.0165190867524</v>
      </c>
      <c r="F6458" s="1">
        <f t="shared" ca="1" si="604"/>
        <v>1.1779269728849806</v>
      </c>
      <c r="G6458" s="5">
        <f t="shared" ca="1" si="601"/>
        <v>41182</v>
      </c>
      <c r="H6458" s="29" t="e">
        <f t="shared" ca="1" si="602"/>
        <v>#N/A</v>
      </c>
      <c r="I6458" s="1" t="e">
        <f t="shared" ca="1" si="605"/>
        <v>#N/A</v>
      </c>
      <c r="J6458" s="1" t="e">
        <f t="shared" ca="1" si="606"/>
        <v>#N/A</v>
      </c>
    </row>
    <row r="6459" spans="1:10" x14ac:dyDescent="0.2">
      <c r="A6459" s="5">
        <v>41172</v>
      </c>
      <c r="B6459" s="2">
        <v>-2.8290676005364723E-3</v>
      </c>
      <c r="C6459" s="1">
        <v>4430.5924021188794</v>
      </c>
      <c r="D6459" s="1">
        <v>4430.59</v>
      </c>
      <c r="E6459" s="1">
        <f t="shared" ca="1" si="603"/>
        <v>3761.3452293639161</v>
      </c>
      <c r="F6459" s="1">
        <f t="shared" ca="1" si="604"/>
        <v>1.1779269728849804</v>
      </c>
      <c r="G6459" s="5">
        <f t="shared" ca="1" si="601"/>
        <v>41182</v>
      </c>
      <c r="H6459" s="29" t="e">
        <f t="shared" ca="1" si="602"/>
        <v>#N/A</v>
      </c>
      <c r="I6459" s="1" t="e">
        <f t="shared" ca="1" si="605"/>
        <v>#N/A</v>
      </c>
      <c r="J6459" s="1" t="e">
        <f t="shared" ca="1" si="606"/>
        <v>#N/A</v>
      </c>
    </row>
    <row r="6460" spans="1:10" x14ac:dyDescent="0.2">
      <c r="A6460" s="5">
        <v>41173</v>
      </c>
      <c r="B6460" s="2">
        <v>-3.9024148025432748E-3</v>
      </c>
      <c r="C6460" s="1">
        <v>4413.3023927448148</v>
      </c>
      <c r="D6460" s="1">
        <v>4413.3</v>
      </c>
      <c r="E6460" s="1">
        <f t="shared" ca="1" si="603"/>
        <v>3746.6669000633706</v>
      </c>
      <c r="F6460" s="1">
        <f t="shared" ca="1" si="604"/>
        <v>1.1779269728849806</v>
      </c>
      <c r="G6460" s="5">
        <f t="shared" ca="1" si="601"/>
        <v>41182</v>
      </c>
      <c r="H6460" s="29" t="e">
        <f t="shared" ca="1" si="602"/>
        <v>#N/A</v>
      </c>
      <c r="I6460" s="1" t="e">
        <f t="shared" ca="1" si="605"/>
        <v>#N/A</v>
      </c>
      <c r="J6460" s="1" t="e">
        <f t="shared" ca="1" si="606"/>
        <v>#N/A</v>
      </c>
    </row>
    <row r="6461" spans="1:10" x14ac:dyDescent="0.2">
      <c r="A6461" s="5">
        <v>41177</v>
      </c>
      <c r="B6461" s="2">
        <v>-4.5521491854167984E-3</v>
      </c>
      <c r="C6461" s="1">
        <v>4393.2123818526834</v>
      </c>
      <c r="D6461" s="1">
        <v>4393.21</v>
      </c>
      <c r="E6461" s="1">
        <f t="shared" ca="1" si="603"/>
        <v>3729.611513386219</v>
      </c>
      <c r="F6461" s="1">
        <f t="shared" ca="1" si="604"/>
        <v>1.1779269728849806</v>
      </c>
      <c r="G6461" s="5">
        <f t="shared" ca="1" si="601"/>
        <v>41182</v>
      </c>
      <c r="H6461" s="29" t="e">
        <f t="shared" ca="1" si="602"/>
        <v>#N/A</v>
      </c>
      <c r="I6461" s="1" t="e">
        <f t="shared" ca="1" si="605"/>
        <v>#N/A</v>
      </c>
      <c r="J6461" s="1" t="e">
        <f t="shared" ca="1" si="606"/>
        <v>#N/A</v>
      </c>
    </row>
    <row r="6462" spans="1:10" x14ac:dyDescent="0.2">
      <c r="A6462" s="5">
        <v>41178</v>
      </c>
      <c r="B6462" s="2">
        <v>-1.7381368065719549E-2</v>
      </c>
      <c r="C6462" s="1">
        <v>4316.852340452825</v>
      </c>
      <c r="D6462" s="1">
        <v>4316.8500000000004</v>
      </c>
      <c r="E6462" s="1">
        <f t="shared" ca="1" si="603"/>
        <v>3664.7857629299078</v>
      </c>
      <c r="F6462" s="1">
        <f t="shared" ca="1" si="604"/>
        <v>1.1779269728849806</v>
      </c>
      <c r="G6462" s="5">
        <f t="shared" ca="1" si="601"/>
        <v>41182</v>
      </c>
      <c r="H6462" s="29" t="e">
        <f t="shared" ca="1" si="602"/>
        <v>#N/A</v>
      </c>
      <c r="I6462" s="1" t="e">
        <f t="shared" ca="1" si="605"/>
        <v>#N/A</v>
      </c>
      <c r="J6462" s="1" t="e">
        <f t="shared" ca="1" si="606"/>
        <v>#N/A</v>
      </c>
    </row>
    <row r="6463" spans="1:10" x14ac:dyDescent="0.2">
      <c r="A6463" s="5">
        <v>41179</v>
      </c>
      <c r="B6463" s="2">
        <v>5.6916501615760229E-3</v>
      </c>
      <c r="C6463" s="1">
        <v>4341.4223537738635</v>
      </c>
      <c r="D6463" s="1">
        <v>4341.42</v>
      </c>
      <c r="E6463" s="1">
        <f t="shared" ca="1" si="603"/>
        <v>3685.6444414096291</v>
      </c>
      <c r="F6463" s="1">
        <f t="shared" ca="1" si="604"/>
        <v>1.1779269728849808</v>
      </c>
      <c r="G6463" s="5">
        <f t="shared" ca="1" si="601"/>
        <v>41182</v>
      </c>
      <c r="H6463" s="29" t="e">
        <f t="shared" ca="1" si="602"/>
        <v>#N/A</v>
      </c>
      <c r="I6463" s="1" t="e">
        <f t="shared" ca="1" si="605"/>
        <v>#N/A</v>
      </c>
      <c r="J6463" s="1" t="e">
        <f t="shared" ca="1" si="606"/>
        <v>#N/A</v>
      </c>
    </row>
    <row r="6464" spans="1:10" x14ac:dyDescent="0.2">
      <c r="A6464" s="5">
        <v>41180</v>
      </c>
      <c r="B6464" s="2">
        <v>3.9687475526439808E-3</v>
      </c>
      <c r="C6464" s="1">
        <v>4358.6523631153977</v>
      </c>
      <c r="D6464" s="1">
        <v>4358.6499999999996</v>
      </c>
      <c r="E6464" s="1">
        <f t="shared" ca="1" si="603"/>
        <v>3700.27183376639</v>
      </c>
      <c r="F6464" s="1">
        <f t="shared" ca="1" si="604"/>
        <v>1.1779269728849806</v>
      </c>
      <c r="G6464" s="5">
        <f t="shared" ca="1" si="601"/>
        <v>41182</v>
      </c>
      <c r="H6464" s="29" t="e">
        <f t="shared" ca="1" si="602"/>
        <v>#N/A</v>
      </c>
      <c r="I6464" s="1" t="e">
        <f t="shared" ca="1" si="605"/>
        <v>#N/A</v>
      </c>
      <c r="J6464" s="1" t="e">
        <f t="shared" ca="1" si="606"/>
        <v>#N/A</v>
      </c>
    </row>
    <row r="6465" spans="1:10" x14ac:dyDescent="0.2">
      <c r="A6465" s="5">
        <v>41183</v>
      </c>
      <c r="B6465" s="2">
        <v>1.4499902492744576E-2</v>
      </c>
      <c r="C6465" s="1">
        <v>4421.8523973803422</v>
      </c>
      <c r="D6465" s="1">
        <v>4421.8500000000004</v>
      </c>
      <c r="E6465" s="1">
        <f t="shared" ca="1" si="603"/>
        <v>3753.925414552652</v>
      </c>
      <c r="F6465" s="1">
        <f t="shared" ca="1" si="604"/>
        <v>1.1779269728849804</v>
      </c>
      <c r="G6465" s="5">
        <f t="shared" ca="1" si="601"/>
        <v>41213</v>
      </c>
      <c r="H6465" s="29" t="e">
        <f t="shared" ca="1" si="602"/>
        <v>#N/A</v>
      </c>
      <c r="I6465" s="1" t="e">
        <f t="shared" ca="1" si="605"/>
        <v>#N/A</v>
      </c>
      <c r="J6465" s="1" t="e">
        <f t="shared" ca="1" si="606"/>
        <v>#N/A</v>
      </c>
    </row>
    <row r="6466" spans="1:10" x14ac:dyDescent="0.2">
      <c r="A6466" s="5">
        <v>41184</v>
      </c>
      <c r="B6466" s="2">
        <v>-5.8798919004499073E-4</v>
      </c>
      <c r="C6466" s="1">
        <v>4419.2523959707078</v>
      </c>
      <c r="D6466" s="1">
        <v>4419.25</v>
      </c>
      <c r="E6466" s="1">
        <f t="shared" ca="1" si="603"/>
        <v>3751.71814698866</v>
      </c>
      <c r="F6466" s="1">
        <f t="shared" ca="1" si="604"/>
        <v>1.1779269728849804</v>
      </c>
      <c r="G6466" s="5">
        <f t="shared" ref="G6466:G6529" ca="1" si="607">EOMONTH(A6466,0)</f>
        <v>41213</v>
      </c>
      <c r="H6466" s="29" t="e">
        <f t="shared" ref="H6466:H6529" ca="1" si="608">VLOOKUP(G6466,$U$512:$Z$3894,2,0)</f>
        <v>#N/A</v>
      </c>
      <c r="I6466" s="1" t="e">
        <f t="shared" ca="1" si="605"/>
        <v>#N/A</v>
      </c>
      <c r="J6466" s="1" t="e">
        <f t="shared" ca="1" si="606"/>
        <v>#N/A</v>
      </c>
    </row>
    <row r="6467" spans="1:10" x14ac:dyDescent="0.2">
      <c r="A6467" s="5">
        <v>41185</v>
      </c>
      <c r="B6467" s="2">
        <v>-3.5164337840131177E-3</v>
      </c>
      <c r="C6467" s="1">
        <v>4403.7123875454354</v>
      </c>
      <c r="D6467" s="1">
        <v>4403.71</v>
      </c>
      <c r="E6467" s="1">
        <f t="shared" ref="E6467:E6530" ca="1" si="609">C6467/C$2*$E$2</f>
        <v>3738.525478548494</v>
      </c>
      <c r="F6467" s="1">
        <f t="shared" ref="F6467:F6530" ca="1" si="610">D6467/E6467</f>
        <v>1.1779269728849804</v>
      </c>
      <c r="G6467" s="5">
        <f t="shared" ca="1" si="607"/>
        <v>41213</v>
      </c>
      <c r="H6467" s="29" t="e">
        <f t="shared" ca="1" si="608"/>
        <v>#N/A</v>
      </c>
      <c r="I6467" s="1" t="e">
        <f t="shared" ref="I6467:I6530" ca="1" si="611">H6467/$H$2*$I$2</f>
        <v>#N/A</v>
      </c>
      <c r="J6467" s="1" t="e">
        <f t="shared" ref="J6467:J6530" ca="1" si="612">D6467/I6467</f>
        <v>#N/A</v>
      </c>
    </row>
    <row r="6468" spans="1:10" x14ac:dyDescent="0.2">
      <c r="A6468" s="5">
        <v>41186</v>
      </c>
      <c r="B6468" s="2">
        <v>4.1101707423967238E-3</v>
      </c>
      <c r="C6468" s="1">
        <v>4421.8123973586544</v>
      </c>
      <c r="D6468" s="1">
        <v>4421.8100000000004</v>
      </c>
      <c r="E6468" s="1">
        <f t="shared" ca="1" si="609"/>
        <v>3753.8914565901282</v>
      </c>
      <c r="F6468" s="1">
        <f t="shared" ca="1" si="610"/>
        <v>1.1779269728849806</v>
      </c>
      <c r="G6468" s="5">
        <f t="shared" ca="1" si="607"/>
        <v>41213</v>
      </c>
      <c r="H6468" s="29" t="e">
        <f t="shared" ca="1" si="608"/>
        <v>#N/A</v>
      </c>
      <c r="I6468" s="1" t="e">
        <f t="shared" ca="1" si="611"/>
        <v>#N/A</v>
      </c>
      <c r="J6468" s="1" t="e">
        <f t="shared" ca="1" si="612"/>
        <v>#N/A</v>
      </c>
    </row>
    <row r="6469" spans="1:10" x14ac:dyDescent="0.2">
      <c r="A6469" s="5">
        <v>41187</v>
      </c>
      <c r="B6469" s="2">
        <v>8.8153946008533435E-3</v>
      </c>
      <c r="C6469" s="1">
        <v>4460.7924184923158</v>
      </c>
      <c r="D6469" s="1">
        <v>4460.79</v>
      </c>
      <c r="E6469" s="1">
        <f t="shared" ca="1" si="609"/>
        <v>3786.9834910687418</v>
      </c>
      <c r="F6469" s="1">
        <f t="shared" ca="1" si="610"/>
        <v>1.1779269728849808</v>
      </c>
      <c r="G6469" s="5">
        <f t="shared" ca="1" si="607"/>
        <v>41213</v>
      </c>
      <c r="H6469" s="29" t="e">
        <f t="shared" ca="1" si="608"/>
        <v>#N/A</v>
      </c>
      <c r="I6469" s="1" t="e">
        <f t="shared" ca="1" si="611"/>
        <v>#N/A</v>
      </c>
      <c r="J6469" s="1" t="e">
        <f t="shared" ca="1" si="612"/>
        <v>#N/A</v>
      </c>
    </row>
    <row r="6470" spans="1:10" x14ac:dyDescent="0.2">
      <c r="A6470" s="5">
        <v>41190</v>
      </c>
      <c r="B6470" s="2">
        <v>-4.53507114210705E-3</v>
      </c>
      <c r="C6470" s="1">
        <v>4440.5624075242813</v>
      </c>
      <c r="D6470" s="1">
        <v>4440.5600000000004</v>
      </c>
      <c r="E6470" s="1">
        <f t="shared" ca="1" si="609"/>
        <v>3769.8092515227604</v>
      </c>
      <c r="F6470" s="1">
        <f t="shared" ca="1" si="610"/>
        <v>1.1779269728849808</v>
      </c>
      <c r="G6470" s="5">
        <f t="shared" ca="1" si="607"/>
        <v>41213</v>
      </c>
      <c r="H6470" s="29" t="e">
        <f t="shared" ca="1" si="608"/>
        <v>#N/A</v>
      </c>
      <c r="I6470" s="1" t="e">
        <f t="shared" ca="1" si="611"/>
        <v>#N/A</v>
      </c>
      <c r="J6470" s="1" t="e">
        <f t="shared" ca="1" si="612"/>
        <v>#N/A</v>
      </c>
    </row>
    <row r="6471" spans="1:10" x14ac:dyDescent="0.2">
      <c r="A6471" s="5">
        <v>41191</v>
      </c>
      <c r="B6471" s="2">
        <v>-7.3391644297116088E-3</v>
      </c>
      <c r="C6471" s="1">
        <v>4407.9723898550646</v>
      </c>
      <c r="D6471" s="1">
        <v>4407.97</v>
      </c>
      <c r="E6471" s="1">
        <f t="shared" ca="1" si="609"/>
        <v>3742.1420015571866</v>
      </c>
      <c r="F6471" s="1">
        <f t="shared" ca="1" si="610"/>
        <v>1.1779269728849808</v>
      </c>
      <c r="G6471" s="5">
        <f t="shared" ca="1" si="607"/>
        <v>41213</v>
      </c>
      <c r="H6471" s="29" t="e">
        <f t="shared" ca="1" si="608"/>
        <v>#N/A</v>
      </c>
      <c r="I6471" s="1" t="e">
        <f t="shared" ca="1" si="611"/>
        <v>#N/A</v>
      </c>
      <c r="J6471" s="1" t="e">
        <f t="shared" ca="1" si="612"/>
        <v>#N/A</v>
      </c>
    </row>
    <row r="6472" spans="1:10" x14ac:dyDescent="0.2">
      <c r="A6472" s="5">
        <v>41192</v>
      </c>
      <c r="B6472" s="2">
        <v>2.1325009017756358E-3</v>
      </c>
      <c r="C6472" s="1">
        <v>4417.3723949514324</v>
      </c>
      <c r="D6472" s="1">
        <v>4417.37</v>
      </c>
      <c r="E6472" s="1">
        <f t="shared" ca="1" si="609"/>
        <v>3750.1221227500796</v>
      </c>
      <c r="F6472" s="1">
        <f t="shared" ca="1" si="610"/>
        <v>1.1779269728849808</v>
      </c>
      <c r="G6472" s="5">
        <f t="shared" ca="1" si="607"/>
        <v>41213</v>
      </c>
      <c r="H6472" s="29" t="e">
        <f t="shared" ca="1" si="608"/>
        <v>#N/A</v>
      </c>
      <c r="I6472" s="1" t="e">
        <f t="shared" ca="1" si="611"/>
        <v>#N/A</v>
      </c>
      <c r="J6472" s="1" t="e">
        <f t="shared" ca="1" si="612"/>
        <v>#N/A</v>
      </c>
    </row>
    <row r="6473" spans="1:10" x14ac:dyDescent="0.2">
      <c r="A6473" s="5">
        <v>41193</v>
      </c>
      <c r="B6473" s="2">
        <v>9.7048696396271339E-3</v>
      </c>
      <c r="C6473" s="1">
        <v>4460.2424181941233</v>
      </c>
      <c r="D6473" s="1">
        <v>4460.24</v>
      </c>
      <c r="E6473" s="1">
        <f t="shared" ca="1" si="609"/>
        <v>3786.5165690840508</v>
      </c>
      <c r="F6473" s="1">
        <f t="shared" ca="1" si="610"/>
        <v>1.1779269728849808</v>
      </c>
      <c r="G6473" s="5">
        <f t="shared" ca="1" si="607"/>
        <v>41213</v>
      </c>
      <c r="H6473" s="29" t="e">
        <f t="shared" ca="1" si="608"/>
        <v>#N/A</v>
      </c>
      <c r="I6473" s="1" t="e">
        <f t="shared" ca="1" si="611"/>
        <v>#N/A</v>
      </c>
      <c r="J6473" s="1" t="e">
        <f t="shared" ca="1" si="612"/>
        <v>#N/A</v>
      </c>
    </row>
    <row r="6474" spans="1:10" x14ac:dyDescent="0.2">
      <c r="A6474" s="5">
        <v>41194</v>
      </c>
      <c r="B6474" s="2">
        <v>-1.6008107187055476E-3</v>
      </c>
      <c r="C6474" s="1">
        <v>4453.1024143230534</v>
      </c>
      <c r="D6474" s="1">
        <v>4453.1000000000004</v>
      </c>
      <c r="E6474" s="1">
        <f t="shared" ca="1" si="609"/>
        <v>3780.4550727737051</v>
      </c>
      <c r="F6474" s="1">
        <f t="shared" ca="1" si="610"/>
        <v>1.1779269728849808</v>
      </c>
      <c r="G6474" s="5">
        <f t="shared" ca="1" si="607"/>
        <v>41213</v>
      </c>
      <c r="H6474" s="29" t="e">
        <f t="shared" ca="1" si="608"/>
        <v>#N/A</v>
      </c>
      <c r="I6474" s="1" t="e">
        <f t="shared" ca="1" si="611"/>
        <v>#N/A</v>
      </c>
      <c r="J6474" s="1" t="e">
        <f t="shared" ca="1" si="612"/>
        <v>#N/A</v>
      </c>
    </row>
    <row r="6475" spans="1:10" x14ac:dyDescent="0.2">
      <c r="A6475" s="5">
        <v>41197</v>
      </c>
      <c r="B6475" s="2">
        <v>5.1020637308840655E-3</v>
      </c>
      <c r="C6475" s="1">
        <v>4475.8224266410834</v>
      </c>
      <c r="D6475" s="1">
        <v>4475.82</v>
      </c>
      <c r="E6475" s="1">
        <f t="shared" ca="1" si="609"/>
        <v>3799.7431954867407</v>
      </c>
      <c r="F6475" s="1">
        <f t="shared" ca="1" si="610"/>
        <v>1.1779269728849806</v>
      </c>
      <c r="G6475" s="5">
        <f t="shared" ca="1" si="607"/>
        <v>41213</v>
      </c>
      <c r="H6475" s="29" t="e">
        <f t="shared" ca="1" si="608"/>
        <v>#N/A</v>
      </c>
      <c r="I6475" s="1" t="e">
        <f t="shared" ca="1" si="611"/>
        <v>#N/A</v>
      </c>
      <c r="J6475" s="1" t="e">
        <f t="shared" ca="1" si="612"/>
        <v>#N/A</v>
      </c>
    </row>
    <row r="6476" spans="1:10" x14ac:dyDescent="0.2">
      <c r="A6476" s="5">
        <v>41198</v>
      </c>
      <c r="B6476" s="2">
        <v>9.667502267741046E-3</v>
      </c>
      <c r="C6476" s="1">
        <v>4519.0924501006421</v>
      </c>
      <c r="D6476" s="1">
        <v>4519.09</v>
      </c>
      <c r="E6476" s="1">
        <f t="shared" ca="1" si="609"/>
        <v>3836.4772214459417</v>
      </c>
      <c r="F6476" s="1">
        <f t="shared" ca="1" si="610"/>
        <v>1.1779269728849808</v>
      </c>
      <c r="G6476" s="5">
        <f t="shared" ca="1" si="607"/>
        <v>41213</v>
      </c>
      <c r="H6476" s="29" t="e">
        <f t="shared" ca="1" si="608"/>
        <v>#N/A</v>
      </c>
      <c r="I6476" s="1" t="e">
        <f t="shared" ca="1" si="611"/>
        <v>#N/A</v>
      </c>
      <c r="J6476" s="1" t="e">
        <f t="shared" ca="1" si="612"/>
        <v>#N/A</v>
      </c>
    </row>
    <row r="6477" spans="1:10" x14ac:dyDescent="0.2">
      <c r="A6477" s="5">
        <v>41199</v>
      </c>
      <c r="B6477" s="2">
        <v>8.1255296973505864E-3</v>
      </c>
      <c r="C6477" s="1">
        <v>4555.8124700090075</v>
      </c>
      <c r="D6477" s="1">
        <v>4555.8100000000004</v>
      </c>
      <c r="E6477" s="1">
        <f t="shared" ca="1" si="609"/>
        <v>3867.65063104201</v>
      </c>
      <c r="F6477" s="1">
        <f t="shared" ca="1" si="610"/>
        <v>1.1779269728849808</v>
      </c>
      <c r="G6477" s="5">
        <f t="shared" ca="1" si="607"/>
        <v>41213</v>
      </c>
      <c r="H6477" s="29" t="e">
        <f t="shared" ca="1" si="608"/>
        <v>#N/A</v>
      </c>
      <c r="I6477" s="1" t="e">
        <f t="shared" ca="1" si="611"/>
        <v>#N/A</v>
      </c>
      <c r="J6477" s="1" t="e">
        <f t="shared" ca="1" si="612"/>
        <v>#N/A</v>
      </c>
    </row>
    <row r="6478" spans="1:10" x14ac:dyDescent="0.2">
      <c r="A6478" s="5">
        <v>41200</v>
      </c>
      <c r="B6478" s="2">
        <v>-5.9769832367900788E-3</v>
      </c>
      <c r="C6478" s="1">
        <v>4528.5824552458043</v>
      </c>
      <c r="D6478" s="1">
        <v>4528.58</v>
      </c>
      <c r="E6478" s="1">
        <f t="shared" ca="1" si="609"/>
        <v>3844.5337480545113</v>
      </c>
      <c r="F6478" s="1">
        <f t="shared" ca="1" si="610"/>
        <v>1.1779269728849808</v>
      </c>
      <c r="G6478" s="5">
        <f t="shared" ca="1" si="607"/>
        <v>41213</v>
      </c>
      <c r="H6478" s="29" t="e">
        <f t="shared" ca="1" si="608"/>
        <v>#N/A</v>
      </c>
      <c r="I6478" s="1" t="e">
        <f t="shared" ca="1" si="611"/>
        <v>#N/A</v>
      </c>
      <c r="J6478" s="1" t="e">
        <f t="shared" ca="1" si="612"/>
        <v>#N/A</v>
      </c>
    </row>
    <row r="6479" spans="1:10" x14ac:dyDescent="0.2">
      <c r="A6479" s="5">
        <v>41201</v>
      </c>
      <c r="B6479" s="2">
        <v>-7.2539294878306571E-3</v>
      </c>
      <c r="C6479" s="1">
        <v>4495.732437435624</v>
      </c>
      <c r="D6479" s="1">
        <v>4495.7299999999996</v>
      </c>
      <c r="E6479" s="1">
        <f t="shared" ca="1" si="609"/>
        <v>3816.6457713325385</v>
      </c>
      <c r="F6479" s="1">
        <f t="shared" ca="1" si="610"/>
        <v>1.1779269728849808</v>
      </c>
      <c r="G6479" s="5">
        <f t="shared" ca="1" si="607"/>
        <v>41213</v>
      </c>
      <c r="H6479" s="29" t="e">
        <f t="shared" ca="1" si="608"/>
        <v>#N/A</v>
      </c>
      <c r="I6479" s="1" t="e">
        <f t="shared" ca="1" si="611"/>
        <v>#N/A</v>
      </c>
      <c r="J6479" s="1" t="e">
        <f t="shared" ca="1" si="612"/>
        <v>#N/A</v>
      </c>
    </row>
    <row r="6480" spans="1:10" x14ac:dyDescent="0.2">
      <c r="A6480" s="5">
        <v>41204</v>
      </c>
      <c r="B6480" s="2">
        <v>5.2783418933077808E-3</v>
      </c>
      <c r="C6480" s="1">
        <v>4519.4624503012428</v>
      </c>
      <c r="D6480" s="1">
        <v>4519.46</v>
      </c>
      <c r="E6480" s="1">
        <f t="shared" ca="1" si="609"/>
        <v>3836.7913325992786</v>
      </c>
      <c r="F6480" s="1">
        <f t="shared" ca="1" si="610"/>
        <v>1.1779269728849808</v>
      </c>
      <c r="G6480" s="5">
        <f t="shared" ca="1" si="607"/>
        <v>41213</v>
      </c>
      <c r="H6480" s="29" t="e">
        <f t="shared" ca="1" si="608"/>
        <v>#N/A</v>
      </c>
      <c r="I6480" s="1" t="e">
        <f t="shared" ca="1" si="611"/>
        <v>#N/A</v>
      </c>
      <c r="J6480" s="1" t="e">
        <f t="shared" ca="1" si="612"/>
        <v>#N/A</v>
      </c>
    </row>
    <row r="6481" spans="1:10" x14ac:dyDescent="0.2">
      <c r="A6481" s="5">
        <v>41205</v>
      </c>
      <c r="B6481" s="2">
        <v>-7.8571333743412408E-3</v>
      </c>
      <c r="C6481" s="1">
        <v>4483.9524310488987</v>
      </c>
      <c r="D6481" s="1">
        <v>4483.95</v>
      </c>
      <c r="E6481" s="1">
        <f t="shared" ca="1" si="609"/>
        <v>3806.6451513695297</v>
      </c>
      <c r="F6481" s="1">
        <f t="shared" ca="1" si="610"/>
        <v>1.1779269728849808</v>
      </c>
      <c r="G6481" s="5">
        <f t="shared" ca="1" si="607"/>
        <v>41213</v>
      </c>
      <c r="H6481" s="29" t="e">
        <f t="shared" ca="1" si="608"/>
        <v>#N/A</v>
      </c>
      <c r="I6481" s="1" t="e">
        <f t="shared" ca="1" si="611"/>
        <v>#N/A</v>
      </c>
      <c r="J6481" s="1" t="e">
        <f t="shared" ca="1" si="612"/>
        <v>#N/A</v>
      </c>
    </row>
    <row r="6482" spans="1:10" x14ac:dyDescent="0.2">
      <c r="A6482" s="5">
        <v>41206</v>
      </c>
      <c r="B6482" s="2">
        <v>7.4554801012500782E-3</v>
      </c>
      <c r="C6482" s="1">
        <v>4517.3824491735359</v>
      </c>
      <c r="D6482" s="1">
        <v>4517.38</v>
      </c>
      <c r="E6482" s="1">
        <f t="shared" ca="1" si="609"/>
        <v>3835.0255185480851</v>
      </c>
      <c r="F6482" s="1">
        <f t="shared" ca="1" si="610"/>
        <v>1.1779269728849808</v>
      </c>
      <c r="G6482" s="5">
        <f t="shared" ca="1" si="607"/>
        <v>41213</v>
      </c>
      <c r="H6482" s="29" t="e">
        <f t="shared" ca="1" si="608"/>
        <v>#N/A</v>
      </c>
      <c r="I6482" s="1" t="e">
        <f t="shared" ca="1" si="611"/>
        <v>#N/A</v>
      </c>
      <c r="J6482" s="1" t="e">
        <f t="shared" ca="1" si="612"/>
        <v>#N/A</v>
      </c>
    </row>
    <row r="6483" spans="1:10" x14ac:dyDescent="0.2">
      <c r="A6483" s="5">
        <v>41207</v>
      </c>
      <c r="B6483" s="2">
        <v>1.1953831645776791E-3</v>
      </c>
      <c r="C6483" s="1">
        <v>4522.7824521012362</v>
      </c>
      <c r="D6483" s="1">
        <v>4522.78</v>
      </c>
      <c r="E6483" s="1">
        <f t="shared" ca="1" si="609"/>
        <v>3839.6098434886831</v>
      </c>
      <c r="F6483" s="1">
        <f t="shared" ca="1" si="610"/>
        <v>1.1779269728849808</v>
      </c>
      <c r="G6483" s="5">
        <f t="shared" ca="1" si="607"/>
        <v>41213</v>
      </c>
      <c r="H6483" s="29" t="e">
        <f t="shared" ca="1" si="608"/>
        <v>#N/A</v>
      </c>
      <c r="I6483" s="1" t="e">
        <f t="shared" ca="1" si="611"/>
        <v>#N/A</v>
      </c>
      <c r="J6483" s="1" t="e">
        <f t="shared" ca="1" si="612"/>
        <v>#N/A</v>
      </c>
    </row>
    <row r="6484" spans="1:10" x14ac:dyDescent="0.2">
      <c r="A6484" s="5">
        <v>41208</v>
      </c>
      <c r="B6484" s="2">
        <v>-3.3519207213262847E-3</v>
      </c>
      <c r="C6484" s="1">
        <v>4507.6224438819872</v>
      </c>
      <c r="D6484" s="1">
        <v>4507.62</v>
      </c>
      <c r="E6484" s="1">
        <f t="shared" ca="1" si="609"/>
        <v>3826.7397756924847</v>
      </c>
      <c r="F6484" s="1">
        <f t="shared" ca="1" si="610"/>
        <v>1.177926972884981</v>
      </c>
      <c r="G6484" s="5">
        <f t="shared" ca="1" si="607"/>
        <v>41213</v>
      </c>
      <c r="H6484" s="29" t="e">
        <f t="shared" ca="1" si="608"/>
        <v>#N/A</v>
      </c>
      <c r="I6484" s="1" t="e">
        <f t="shared" ca="1" si="611"/>
        <v>#N/A</v>
      </c>
      <c r="J6484" s="1" t="e">
        <f t="shared" ca="1" si="612"/>
        <v>#N/A</v>
      </c>
    </row>
    <row r="6485" spans="1:10" x14ac:dyDescent="0.2">
      <c r="A6485" s="5">
        <v>41211</v>
      </c>
      <c r="B6485" s="2">
        <v>3.3010768432122362E-3</v>
      </c>
      <c r="C6485" s="1">
        <v>4522.50245194943</v>
      </c>
      <c r="D6485" s="1">
        <v>4522.5</v>
      </c>
      <c r="E6485" s="1">
        <f t="shared" ca="1" si="609"/>
        <v>3839.3721377510228</v>
      </c>
      <c r="F6485" s="1">
        <f t="shared" ca="1" si="610"/>
        <v>1.1779269728849808</v>
      </c>
      <c r="G6485" s="5">
        <f t="shared" ca="1" si="607"/>
        <v>41213</v>
      </c>
      <c r="H6485" s="29" t="e">
        <f t="shared" ca="1" si="608"/>
        <v>#N/A</v>
      </c>
      <c r="I6485" s="1" t="e">
        <f t="shared" ca="1" si="611"/>
        <v>#N/A</v>
      </c>
      <c r="J6485" s="1" t="e">
        <f t="shared" ca="1" si="612"/>
        <v>#N/A</v>
      </c>
    </row>
    <row r="6486" spans="1:10" x14ac:dyDescent="0.2">
      <c r="A6486" s="5">
        <v>41212</v>
      </c>
      <c r="B6486" s="2">
        <v>4.16362631287992E-3</v>
      </c>
      <c r="C6486" s="1">
        <v>4541.3324621584306</v>
      </c>
      <c r="D6486" s="1">
        <v>4541.33</v>
      </c>
      <c r="E6486" s="1">
        <f t="shared" ca="1" si="609"/>
        <v>3855.3578486087008</v>
      </c>
      <c r="F6486" s="1">
        <f t="shared" ca="1" si="610"/>
        <v>1.177926972884981</v>
      </c>
      <c r="G6486" s="5">
        <f t="shared" ca="1" si="607"/>
        <v>41213</v>
      </c>
      <c r="H6486" s="29" t="e">
        <f t="shared" ca="1" si="608"/>
        <v>#N/A</v>
      </c>
      <c r="I6486" s="1" t="e">
        <f t="shared" ca="1" si="611"/>
        <v>#N/A</v>
      </c>
      <c r="J6486" s="1" t="e">
        <f t="shared" ca="1" si="612"/>
        <v>#N/A</v>
      </c>
    </row>
    <row r="6487" spans="1:10" x14ac:dyDescent="0.2">
      <c r="A6487" s="5">
        <v>41213</v>
      </c>
      <c r="B6487" s="2">
        <v>2.4882578451679294E-4</v>
      </c>
      <c r="C6487" s="1">
        <v>4542.4624627710791</v>
      </c>
      <c r="D6487" s="1">
        <v>4542.46</v>
      </c>
      <c r="E6487" s="1">
        <f t="shared" ca="1" si="609"/>
        <v>3856.3171610499744</v>
      </c>
      <c r="F6487" s="1">
        <f t="shared" ca="1" si="610"/>
        <v>1.177926972884981</v>
      </c>
      <c r="G6487" s="5">
        <f t="shared" ca="1" si="607"/>
        <v>41213</v>
      </c>
      <c r="H6487" s="29" t="e">
        <f t="shared" ca="1" si="608"/>
        <v>#N/A</v>
      </c>
      <c r="I6487" s="1" t="e">
        <f t="shared" ca="1" si="611"/>
        <v>#N/A</v>
      </c>
      <c r="J6487" s="1" t="e">
        <f t="shared" ca="1" si="612"/>
        <v>#N/A</v>
      </c>
    </row>
    <row r="6488" spans="1:10" x14ac:dyDescent="0.2">
      <c r="A6488" s="5">
        <v>41214</v>
      </c>
      <c r="B6488" s="2">
        <v>5.9483187523938774E-3</v>
      </c>
      <c r="C6488" s="1">
        <v>4569.4824774204253</v>
      </c>
      <c r="D6488" s="1">
        <v>4569.4799999999996</v>
      </c>
      <c r="E6488" s="1">
        <f t="shared" ca="1" si="609"/>
        <v>3879.2557647342264</v>
      </c>
      <c r="F6488" s="1">
        <f t="shared" ca="1" si="610"/>
        <v>1.177926972884981</v>
      </c>
      <c r="G6488" s="5">
        <f t="shared" ca="1" si="607"/>
        <v>41243</v>
      </c>
      <c r="H6488" s="29" t="e">
        <f t="shared" ca="1" si="608"/>
        <v>#N/A</v>
      </c>
      <c r="I6488" s="1" t="e">
        <f t="shared" ca="1" si="611"/>
        <v>#N/A</v>
      </c>
      <c r="J6488" s="1" t="e">
        <f t="shared" ca="1" si="612"/>
        <v>#N/A</v>
      </c>
    </row>
    <row r="6489" spans="1:10" x14ac:dyDescent="0.2">
      <c r="A6489" s="5">
        <v>41215</v>
      </c>
      <c r="B6489" s="2">
        <v>7.6923413605050062E-3</v>
      </c>
      <c r="C6489" s="1">
        <v>4604.6324964775895</v>
      </c>
      <c r="D6489" s="1">
        <v>4604.63</v>
      </c>
      <c r="E6489" s="1">
        <f t="shared" ca="1" si="609"/>
        <v>3909.0963243012689</v>
      </c>
      <c r="F6489" s="1">
        <f t="shared" ca="1" si="610"/>
        <v>1.177926972884981</v>
      </c>
      <c r="G6489" s="5">
        <f t="shared" ca="1" si="607"/>
        <v>41243</v>
      </c>
      <c r="H6489" s="29" t="e">
        <f t="shared" ca="1" si="608"/>
        <v>#N/A</v>
      </c>
      <c r="I6489" s="1" t="e">
        <f t="shared" ca="1" si="611"/>
        <v>#N/A</v>
      </c>
      <c r="J6489" s="1" t="e">
        <f t="shared" ca="1" si="612"/>
        <v>#N/A</v>
      </c>
    </row>
    <row r="6490" spans="1:10" x14ac:dyDescent="0.2">
      <c r="A6490" s="5">
        <v>41218</v>
      </c>
      <c r="B6490" s="2">
        <v>-2.2694548747672627E-3</v>
      </c>
      <c r="C6490" s="1">
        <v>4594.182490811947</v>
      </c>
      <c r="D6490" s="1">
        <v>4594.18</v>
      </c>
      <c r="E6490" s="1">
        <f t="shared" ca="1" si="609"/>
        <v>3900.224806592149</v>
      </c>
      <c r="F6490" s="1">
        <f t="shared" ca="1" si="610"/>
        <v>1.1779269728849808</v>
      </c>
      <c r="G6490" s="5">
        <f t="shared" ca="1" si="607"/>
        <v>41243</v>
      </c>
      <c r="H6490" s="29" t="e">
        <f t="shared" ca="1" si="608"/>
        <v>#N/A</v>
      </c>
      <c r="I6490" s="1" t="e">
        <f t="shared" ca="1" si="611"/>
        <v>#N/A</v>
      </c>
      <c r="J6490" s="1" t="e">
        <f t="shared" ca="1" si="612"/>
        <v>#N/A</v>
      </c>
    </row>
    <row r="6491" spans="1:10" x14ac:dyDescent="0.2">
      <c r="A6491" s="5">
        <v>41219</v>
      </c>
      <c r="B6491" s="2">
        <v>4.8757340809446603E-4</v>
      </c>
      <c r="C6491" s="1">
        <v>4596.4224920264005</v>
      </c>
      <c r="D6491" s="1">
        <v>4596.42</v>
      </c>
      <c r="E6491" s="1">
        <f t="shared" ca="1" si="609"/>
        <v>3902.1264524934336</v>
      </c>
      <c r="F6491" s="1">
        <f t="shared" ca="1" si="610"/>
        <v>1.177926972884981</v>
      </c>
      <c r="G6491" s="5">
        <f t="shared" ca="1" si="607"/>
        <v>41243</v>
      </c>
      <c r="H6491" s="29" t="e">
        <f t="shared" ca="1" si="608"/>
        <v>#N/A</v>
      </c>
      <c r="I6491" s="1" t="e">
        <f t="shared" ca="1" si="611"/>
        <v>#N/A</v>
      </c>
      <c r="J6491" s="1" t="e">
        <f t="shared" ca="1" si="612"/>
        <v>#N/A</v>
      </c>
    </row>
    <row r="6492" spans="1:10" x14ac:dyDescent="0.2">
      <c r="A6492" s="5">
        <v>41220</v>
      </c>
      <c r="B6492" s="2">
        <v>-3.3504335983221001E-3</v>
      </c>
      <c r="C6492" s="1">
        <v>4581.0224836770321</v>
      </c>
      <c r="D6492" s="1">
        <v>4581.0200000000004</v>
      </c>
      <c r="E6492" s="1">
        <f t="shared" ca="1" si="609"/>
        <v>3889.0526369220988</v>
      </c>
      <c r="F6492" s="1">
        <f t="shared" ca="1" si="610"/>
        <v>1.1779269728849808</v>
      </c>
      <c r="G6492" s="5">
        <f t="shared" ca="1" si="607"/>
        <v>41243</v>
      </c>
      <c r="H6492" s="29" t="e">
        <f t="shared" ca="1" si="608"/>
        <v>#N/A</v>
      </c>
      <c r="I6492" s="1" t="e">
        <f t="shared" ca="1" si="611"/>
        <v>#N/A</v>
      </c>
      <c r="J6492" s="1" t="e">
        <f t="shared" ca="1" si="612"/>
        <v>#N/A</v>
      </c>
    </row>
    <row r="6493" spans="1:10" x14ac:dyDescent="0.2">
      <c r="A6493" s="5">
        <v>41221</v>
      </c>
      <c r="B6493" s="2">
        <v>3.232904462324937E-3</v>
      </c>
      <c r="C6493" s="1">
        <v>4595.8324917065229</v>
      </c>
      <c r="D6493" s="1">
        <v>4595.83</v>
      </c>
      <c r="E6493" s="1">
        <f t="shared" ca="1" si="609"/>
        <v>3901.6255725462206</v>
      </c>
      <c r="F6493" s="1">
        <f t="shared" ca="1" si="610"/>
        <v>1.1779269728849808</v>
      </c>
      <c r="G6493" s="5">
        <f t="shared" ca="1" si="607"/>
        <v>41243</v>
      </c>
      <c r="H6493" s="29" t="e">
        <f t="shared" ca="1" si="608"/>
        <v>#N/A</v>
      </c>
      <c r="I6493" s="1" t="e">
        <f t="shared" ca="1" si="611"/>
        <v>#N/A</v>
      </c>
      <c r="J6493" s="1" t="e">
        <f t="shared" ca="1" si="612"/>
        <v>#N/A</v>
      </c>
    </row>
    <row r="6494" spans="1:10" x14ac:dyDescent="0.2">
      <c r="A6494" s="5">
        <v>41222</v>
      </c>
      <c r="B6494" s="2">
        <v>-6.6081643576894056E-3</v>
      </c>
      <c r="C6494" s="1">
        <v>4565.4624752409172</v>
      </c>
      <c r="D6494" s="1">
        <v>4565.46</v>
      </c>
      <c r="E6494" s="1">
        <f t="shared" ca="1" si="609"/>
        <v>3875.8429895006716</v>
      </c>
      <c r="F6494" s="1">
        <f t="shared" ca="1" si="610"/>
        <v>1.1779269728849806</v>
      </c>
      <c r="G6494" s="5">
        <f t="shared" ca="1" si="607"/>
        <v>41243</v>
      </c>
      <c r="H6494" s="29" t="e">
        <f t="shared" ca="1" si="608"/>
        <v>#N/A</v>
      </c>
      <c r="I6494" s="1" t="e">
        <f t="shared" ca="1" si="611"/>
        <v>#N/A</v>
      </c>
      <c r="J6494" s="1" t="e">
        <f t="shared" ca="1" si="612"/>
        <v>#N/A</v>
      </c>
    </row>
    <row r="6495" spans="1:10" x14ac:dyDescent="0.2">
      <c r="A6495" s="5">
        <v>41225</v>
      </c>
      <c r="B6495" s="2">
        <v>3.4038191113272553E-3</v>
      </c>
      <c r="C6495" s="1">
        <v>4581.0024836661896</v>
      </c>
      <c r="D6495" s="1">
        <v>4581</v>
      </c>
      <c r="E6495" s="1">
        <f t="shared" ca="1" si="609"/>
        <v>3889.0356579408376</v>
      </c>
      <c r="F6495" s="1">
        <f t="shared" ca="1" si="610"/>
        <v>1.1779269728849806</v>
      </c>
      <c r="G6495" s="5">
        <f t="shared" ca="1" si="607"/>
        <v>41243</v>
      </c>
      <c r="H6495" s="29" t="e">
        <f t="shared" ca="1" si="608"/>
        <v>#N/A</v>
      </c>
      <c r="I6495" s="1" t="e">
        <f t="shared" ca="1" si="611"/>
        <v>#N/A</v>
      </c>
      <c r="J6495" s="1" t="e">
        <f t="shared" ca="1" si="612"/>
        <v>#N/A</v>
      </c>
    </row>
    <row r="6496" spans="1:10" x14ac:dyDescent="0.2">
      <c r="A6496" s="5">
        <v>41226</v>
      </c>
      <c r="B6496" s="2">
        <v>-1.8271119842828698E-3</v>
      </c>
      <c r="C6496" s="1">
        <v>4572.6324791282532</v>
      </c>
      <c r="D6496" s="1">
        <v>4572.63</v>
      </c>
      <c r="E6496" s="1">
        <f t="shared" ca="1" si="609"/>
        <v>3881.9299542829103</v>
      </c>
      <c r="F6496" s="1">
        <f t="shared" ca="1" si="610"/>
        <v>1.1779269728849806</v>
      </c>
      <c r="G6496" s="5">
        <f t="shared" ca="1" si="607"/>
        <v>41243</v>
      </c>
      <c r="H6496" s="29" t="e">
        <f t="shared" ca="1" si="608"/>
        <v>#N/A</v>
      </c>
      <c r="I6496" s="1" t="e">
        <f t="shared" ca="1" si="611"/>
        <v>#N/A</v>
      </c>
      <c r="J6496" s="1" t="e">
        <f t="shared" ca="1" si="612"/>
        <v>#N/A</v>
      </c>
    </row>
    <row r="6497" spans="1:10" x14ac:dyDescent="0.2">
      <c r="A6497" s="5">
        <v>41227</v>
      </c>
      <c r="B6497" s="2">
        <v>-4.0917371403328406E-3</v>
      </c>
      <c r="C6497" s="1">
        <v>4553.9224689843122</v>
      </c>
      <c r="D6497" s="1">
        <v>4553.92</v>
      </c>
      <c r="E6497" s="1">
        <f t="shared" ca="1" si="609"/>
        <v>3866.0461173128006</v>
      </c>
      <c r="F6497" s="1">
        <f t="shared" ca="1" si="610"/>
        <v>1.1779269728849806</v>
      </c>
      <c r="G6497" s="5">
        <f t="shared" ca="1" si="607"/>
        <v>41243</v>
      </c>
      <c r="H6497" s="29" t="e">
        <f t="shared" ca="1" si="608"/>
        <v>#N/A</v>
      </c>
      <c r="I6497" s="1" t="e">
        <f t="shared" ca="1" si="611"/>
        <v>#N/A</v>
      </c>
      <c r="J6497" s="1" t="e">
        <f t="shared" ca="1" si="612"/>
        <v>#N/A</v>
      </c>
    </row>
    <row r="6498" spans="1:10" x14ac:dyDescent="0.2">
      <c r="A6498" s="5">
        <v>41228</v>
      </c>
      <c r="B6498" s="2">
        <v>-5.7752441852294556E-3</v>
      </c>
      <c r="C6498" s="1">
        <v>4527.622454725325</v>
      </c>
      <c r="D6498" s="1">
        <v>4527.62</v>
      </c>
      <c r="E6498" s="1">
        <f t="shared" ca="1" si="609"/>
        <v>3843.7187569539615</v>
      </c>
      <c r="F6498" s="1">
        <f t="shared" ca="1" si="610"/>
        <v>1.1779269728849804</v>
      </c>
      <c r="G6498" s="5">
        <f t="shared" ca="1" si="607"/>
        <v>41243</v>
      </c>
      <c r="H6498" s="29" t="e">
        <f t="shared" ca="1" si="608"/>
        <v>#N/A</v>
      </c>
      <c r="I6498" s="1" t="e">
        <f t="shared" ca="1" si="611"/>
        <v>#N/A</v>
      </c>
      <c r="J6498" s="1" t="e">
        <f t="shared" ca="1" si="612"/>
        <v>#N/A</v>
      </c>
    </row>
    <row r="6499" spans="1:10" x14ac:dyDescent="0.2">
      <c r="A6499" s="5">
        <v>41229</v>
      </c>
      <c r="B6499" s="2">
        <v>-5.6144287727326603E-3</v>
      </c>
      <c r="C6499" s="1">
        <v>4502.2024409434443</v>
      </c>
      <c r="D6499" s="1">
        <v>4502.2</v>
      </c>
      <c r="E6499" s="1">
        <f t="shared" ca="1" si="609"/>
        <v>3822.138471770626</v>
      </c>
      <c r="F6499" s="1">
        <f t="shared" ca="1" si="610"/>
        <v>1.1779269728849808</v>
      </c>
      <c r="G6499" s="5">
        <f t="shared" ca="1" si="607"/>
        <v>41243</v>
      </c>
      <c r="H6499" s="29" t="e">
        <f t="shared" ca="1" si="608"/>
        <v>#N/A</v>
      </c>
      <c r="I6499" s="1" t="e">
        <f t="shared" ca="1" si="611"/>
        <v>#N/A</v>
      </c>
      <c r="J6499" s="1" t="e">
        <f t="shared" ca="1" si="612"/>
        <v>#N/A</v>
      </c>
    </row>
    <row r="6500" spans="1:10" x14ac:dyDescent="0.2">
      <c r="A6500" s="5">
        <v>41232</v>
      </c>
      <c r="B6500" s="2">
        <v>1.1398871662742893E-2</v>
      </c>
      <c r="C6500" s="1">
        <v>4553.5224687674463</v>
      </c>
      <c r="D6500" s="1">
        <v>4553.5200000000004</v>
      </c>
      <c r="E6500" s="1">
        <f t="shared" ca="1" si="609"/>
        <v>3865.7065376875717</v>
      </c>
      <c r="F6500" s="1">
        <f t="shared" ca="1" si="610"/>
        <v>1.1779269728849806</v>
      </c>
      <c r="G6500" s="5">
        <f t="shared" ca="1" si="607"/>
        <v>41243</v>
      </c>
      <c r="H6500" s="29" t="e">
        <f t="shared" ca="1" si="608"/>
        <v>#N/A</v>
      </c>
      <c r="I6500" s="1" t="e">
        <f t="shared" ca="1" si="611"/>
        <v>#N/A</v>
      </c>
      <c r="J6500" s="1" t="e">
        <f t="shared" ca="1" si="612"/>
        <v>#N/A</v>
      </c>
    </row>
    <row r="6501" spans="1:10" x14ac:dyDescent="0.2">
      <c r="A6501" s="5">
        <v>41233</v>
      </c>
      <c r="B6501" s="2">
        <v>2.0665331435900658E-3</v>
      </c>
      <c r="C6501" s="1">
        <v>4562.9324738692367</v>
      </c>
      <c r="D6501" s="1">
        <v>4562.93</v>
      </c>
      <c r="E6501" s="1">
        <f t="shared" ca="1" si="609"/>
        <v>3873.6951483710964</v>
      </c>
      <c r="F6501" s="1">
        <f t="shared" ca="1" si="610"/>
        <v>1.1779269728849804</v>
      </c>
      <c r="G6501" s="5">
        <f t="shared" ca="1" si="607"/>
        <v>41243</v>
      </c>
      <c r="H6501" s="29" t="e">
        <f t="shared" ca="1" si="608"/>
        <v>#N/A</v>
      </c>
      <c r="I6501" s="1" t="e">
        <f t="shared" ca="1" si="611"/>
        <v>#N/A</v>
      </c>
      <c r="J6501" s="1" t="e">
        <f t="shared" ca="1" si="612"/>
        <v>#N/A</v>
      </c>
    </row>
    <row r="6502" spans="1:10" x14ac:dyDescent="0.2">
      <c r="A6502" s="5">
        <v>41234</v>
      </c>
      <c r="B6502" s="2">
        <v>5.1326669486493337E-3</v>
      </c>
      <c r="C6502" s="1">
        <v>4586.3524865667841</v>
      </c>
      <c r="D6502" s="1">
        <v>4586.3500000000004</v>
      </c>
      <c r="E6502" s="1">
        <f t="shared" ca="1" si="609"/>
        <v>3893.5775354282841</v>
      </c>
      <c r="F6502" s="1">
        <f t="shared" ca="1" si="610"/>
        <v>1.1779269728849802</v>
      </c>
      <c r="G6502" s="5">
        <f t="shared" ca="1" si="607"/>
        <v>41243</v>
      </c>
      <c r="H6502" s="29" t="e">
        <f t="shared" ca="1" si="608"/>
        <v>#N/A</v>
      </c>
      <c r="I6502" s="1" t="e">
        <f t="shared" ca="1" si="611"/>
        <v>#N/A</v>
      </c>
      <c r="J6502" s="1" t="e">
        <f t="shared" ca="1" si="612"/>
        <v>#N/A</v>
      </c>
    </row>
    <row r="6503" spans="1:10" x14ac:dyDescent="0.2">
      <c r="A6503" s="5">
        <v>41235</v>
      </c>
      <c r="B6503" s="2">
        <v>9.2404635494454102E-3</v>
      </c>
      <c r="C6503" s="1">
        <v>4628.7325095438127</v>
      </c>
      <c r="D6503" s="1">
        <v>4628.7299999999996</v>
      </c>
      <c r="E6503" s="1">
        <f t="shared" ca="1" si="609"/>
        <v>3929.5559967213485</v>
      </c>
      <c r="F6503" s="1">
        <f t="shared" ca="1" si="610"/>
        <v>1.1779269728849804</v>
      </c>
      <c r="G6503" s="5">
        <f t="shared" ca="1" si="607"/>
        <v>41243</v>
      </c>
      <c r="H6503" s="29" t="e">
        <f t="shared" ca="1" si="608"/>
        <v>#N/A</v>
      </c>
      <c r="I6503" s="1" t="e">
        <f t="shared" ca="1" si="611"/>
        <v>#N/A</v>
      </c>
      <c r="J6503" s="1" t="e">
        <f t="shared" ca="1" si="612"/>
        <v>#N/A</v>
      </c>
    </row>
    <row r="6504" spans="1:10" x14ac:dyDescent="0.2">
      <c r="A6504" s="5">
        <v>41236</v>
      </c>
      <c r="B6504" s="2">
        <v>5.5522789188411359E-4</v>
      </c>
      <c r="C6504" s="1">
        <v>4631.302510937182</v>
      </c>
      <c r="D6504" s="1">
        <v>4631.3</v>
      </c>
      <c r="E6504" s="1">
        <f t="shared" ca="1" si="609"/>
        <v>3931.7377958134484</v>
      </c>
      <c r="F6504" s="1">
        <f t="shared" ca="1" si="610"/>
        <v>1.1779269728849804</v>
      </c>
      <c r="G6504" s="5">
        <f t="shared" ca="1" si="607"/>
        <v>41243</v>
      </c>
      <c r="H6504" s="29" t="e">
        <f t="shared" ca="1" si="608"/>
        <v>#N/A</v>
      </c>
      <c r="I6504" s="1" t="e">
        <f t="shared" ca="1" si="611"/>
        <v>#N/A</v>
      </c>
      <c r="J6504" s="1" t="e">
        <f t="shared" ca="1" si="612"/>
        <v>#N/A</v>
      </c>
    </row>
    <row r="6505" spans="1:10" x14ac:dyDescent="0.2">
      <c r="A6505" s="5">
        <v>41239</v>
      </c>
      <c r="B6505" s="2">
        <v>-2.2715004426403507E-3</v>
      </c>
      <c r="C6505" s="1">
        <v>4620.7825052335866</v>
      </c>
      <c r="D6505" s="1">
        <v>4620.78</v>
      </c>
      <c r="E6505" s="1">
        <f t="shared" ca="1" si="609"/>
        <v>3922.8068516699122</v>
      </c>
      <c r="F6505" s="1">
        <f t="shared" ca="1" si="610"/>
        <v>1.1779269728849804</v>
      </c>
      <c r="G6505" s="5">
        <f t="shared" ca="1" si="607"/>
        <v>41243</v>
      </c>
      <c r="H6505" s="29" t="e">
        <f t="shared" ca="1" si="608"/>
        <v>#N/A</v>
      </c>
      <c r="I6505" s="1" t="e">
        <f t="shared" ca="1" si="611"/>
        <v>#N/A</v>
      </c>
      <c r="J6505" s="1" t="e">
        <f t="shared" ca="1" si="612"/>
        <v>#N/A</v>
      </c>
    </row>
    <row r="6506" spans="1:10" x14ac:dyDescent="0.2">
      <c r="A6506" s="5">
        <v>41240</v>
      </c>
      <c r="B6506" s="2">
        <v>1.0474422067270339E-3</v>
      </c>
      <c r="C6506" s="1">
        <v>4625.6225078576745</v>
      </c>
      <c r="D6506" s="1">
        <v>4625.62</v>
      </c>
      <c r="E6506" s="1">
        <f t="shared" ca="1" si="609"/>
        <v>3926.9157651351893</v>
      </c>
      <c r="F6506" s="1">
        <f t="shared" ca="1" si="610"/>
        <v>1.1779269728849804</v>
      </c>
      <c r="G6506" s="5">
        <f t="shared" ca="1" si="607"/>
        <v>41243</v>
      </c>
      <c r="H6506" s="29" t="e">
        <f t="shared" ca="1" si="608"/>
        <v>#N/A</v>
      </c>
      <c r="I6506" s="1" t="e">
        <f t="shared" ca="1" si="611"/>
        <v>#N/A</v>
      </c>
      <c r="J6506" s="1" t="e">
        <f t="shared" ca="1" si="612"/>
        <v>#N/A</v>
      </c>
    </row>
    <row r="6507" spans="1:10" x14ac:dyDescent="0.2">
      <c r="A6507" s="5">
        <v>41241</v>
      </c>
      <c r="B6507" s="2">
        <v>-9.7176162330671056E-3</v>
      </c>
      <c r="C6507" s="1">
        <v>4580.6724834872757</v>
      </c>
      <c r="D6507" s="1">
        <v>4580.67</v>
      </c>
      <c r="E6507" s="1">
        <f t="shared" ca="1" si="609"/>
        <v>3888.7555047500241</v>
      </c>
      <c r="F6507" s="1">
        <f t="shared" ca="1" si="610"/>
        <v>1.1779269728849804</v>
      </c>
      <c r="G6507" s="5">
        <f t="shared" ca="1" si="607"/>
        <v>41243</v>
      </c>
      <c r="H6507" s="29" t="e">
        <f t="shared" ca="1" si="608"/>
        <v>#N/A</v>
      </c>
      <c r="I6507" s="1" t="e">
        <f t="shared" ca="1" si="611"/>
        <v>#N/A</v>
      </c>
      <c r="J6507" s="1" t="e">
        <f t="shared" ca="1" si="612"/>
        <v>#N/A</v>
      </c>
    </row>
    <row r="6508" spans="1:10" x14ac:dyDescent="0.2">
      <c r="A6508" s="5">
        <v>41242</v>
      </c>
      <c r="B6508" s="2">
        <v>1.2578945874730074E-2</v>
      </c>
      <c r="C6508" s="1">
        <v>4638.2925147269279</v>
      </c>
      <c r="D6508" s="1">
        <v>4638.29</v>
      </c>
      <c r="E6508" s="1">
        <f t="shared" ca="1" si="609"/>
        <v>3937.6719497643339</v>
      </c>
      <c r="F6508" s="1">
        <f t="shared" ca="1" si="610"/>
        <v>1.1779269728849802</v>
      </c>
      <c r="G6508" s="5">
        <f t="shared" ca="1" si="607"/>
        <v>41243</v>
      </c>
      <c r="H6508" s="29" t="e">
        <f t="shared" ca="1" si="608"/>
        <v>#N/A</v>
      </c>
      <c r="I6508" s="1" t="e">
        <f t="shared" ca="1" si="611"/>
        <v>#N/A</v>
      </c>
      <c r="J6508" s="1" t="e">
        <f t="shared" ca="1" si="612"/>
        <v>#N/A</v>
      </c>
    </row>
    <row r="6509" spans="1:10" x14ac:dyDescent="0.2">
      <c r="A6509" s="5">
        <v>41243</v>
      </c>
      <c r="B6509" s="2">
        <v>5.150605072127945E-3</v>
      </c>
      <c r="C6509" s="1">
        <v>4662.1825276792933</v>
      </c>
      <c r="D6509" s="1">
        <v>4662.18</v>
      </c>
      <c r="E6509" s="1">
        <f t="shared" ca="1" si="609"/>
        <v>3957.953342881166</v>
      </c>
      <c r="F6509" s="1">
        <f t="shared" ca="1" si="610"/>
        <v>1.1779269728849804</v>
      </c>
      <c r="G6509" s="5">
        <f t="shared" ca="1" si="607"/>
        <v>41243</v>
      </c>
      <c r="H6509" s="29" t="e">
        <f t="shared" ca="1" si="608"/>
        <v>#N/A</v>
      </c>
      <c r="I6509" s="1" t="e">
        <f t="shared" ca="1" si="611"/>
        <v>#N/A</v>
      </c>
      <c r="J6509" s="1" t="e">
        <f t="shared" ca="1" si="612"/>
        <v>#N/A</v>
      </c>
    </row>
    <row r="6510" spans="1:10" x14ac:dyDescent="0.2">
      <c r="A6510" s="5">
        <v>41246</v>
      </c>
      <c r="B6510" s="2">
        <v>-5.6840362233989694E-4</v>
      </c>
      <c r="C6510" s="1">
        <v>4659.5325262425504</v>
      </c>
      <c r="D6510" s="1">
        <v>4659.53</v>
      </c>
      <c r="E6510" s="1">
        <f t="shared" ca="1" si="609"/>
        <v>3955.7036278640194</v>
      </c>
      <c r="F6510" s="1">
        <f t="shared" ca="1" si="610"/>
        <v>1.1779269728849806</v>
      </c>
      <c r="G6510" s="5">
        <f t="shared" ca="1" si="607"/>
        <v>41274</v>
      </c>
      <c r="H6510" s="29" t="e">
        <f t="shared" ca="1" si="608"/>
        <v>#N/A</v>
      </c>
      <c r="I6510" s="1" t="e">
        <f t="shared" ca="1" si="611"/>
        <v>#N/A</v>
      </c>
      <c r="J6510" s="1" t="e">
        <f t="shared" ca="1" si="612"/>
        <v>#N/A</v>
      </c>
    </row>
    <row r="6511" spans="1:10" x14ac:dyDescent="0.2">
      <c r="A6511" s="5">
        <v>41247</v>
      </c>
      <c r="B6511" s="2">
        <v>-1.5366356692627647E-3</v>
      </c>
      <c r="C6511" s="1">
        <v>4652.3725223606361</v>
      </c>
      <c r="D6511" s="1">
        <v>4652.37</v>
      </c>
      <c r="E6511" s="1">
        <f t="shared" ca="1" si="609"/>
        <v>3949.6251525724119</v>
      </c>
      <c r="F6511" s="1">
        <f t="shared" ca="1" si="610"/>
        <v>1.1779269728849804</v>
      </c>
      <c r="G6511" s="5">
        <f t="shared" ca="1" si="607"/>
        <v>41274</v>
      </c>
      <c r="H6511" s="29" t="e">
        <f t="shared" ca="1" si="608"/>
        <v>#N/A</v>
      </c>
      <c r="I6511" s="1" t="e">
        <f t="shared" ca="1" si="611"/>
        <v>#N/A</v>
      </c>
      <c r="J6511" s="1" t="e">
        <f t="shared" ca="1" si="612"/>
        <v>#N/A</v>
      </c>
    </row>
    <row r="6512" spans="1:10" x14ac:dyDescent="0.2">
      <c r="A6512" s="5">
        <v>41248</v>
      </c>
      <c r="B6512" s="2">
        <v>5.2252937750008055E-3</v>
      </c>
      <c r="C6512" s="1">
        <v>4676.6825355407118</v>
      </c>
      <c r="D6512" s="1">
        <v>4676.68</v>
      </c>
      <c r="E6512" s="1">
        <f t="shared" ca="1" si="609"/>
        <v>3970.2631042957346</v>
      </c>
      <c r="F6512" s="1">
        <f t="shared" ca="1" si="610"/>
        <v>1.1779269728849806</v>
      </c>
      <c r="G6512" s="5">
        <f t="shared" ca="1" si="607"/>
        <v>41274</v>
      </c>
      <c r="H6512" s="29" t="e">
        <f t="shared" ca="1" si="608"/>
        <v>#N/A</v>
      </c>
      <c r="I6512" s="1" t="e">
        <f t="shared" ca="1" si="611"/>
        <v>#N/A</v>
      </c>
      <c r="J6512" s="1" t="e">
        <f t="shared" ca="1" si="612"/>
        <v>#N/A</v>
      </c>
    </row>
    <row r="6513" spans="1:10" x14ac:dyDescent="0.2">
      <c r="A6513" s="5">
        <v>41249</v>
      </c>
      <c r="B6513" s="2">
        <v>2.5595080270617299E-3</v>
      </c>
      <c r="C6513" s="1">
        <v>4688.6525420304479</v>
      </c>
      <c r="D6513" s="1">
        <v>4688.6499999999996</v>
      </c>
      <c r="E6513" s="1">
        <f t="shared" ca="1" si="609"/>
        <v>3980.425024580727</v>
      </c>
      <c r="F6513" s="1">
        <f t="shared" ca="1" si="610"/>
        <v>1.1779269728849804</v>
      </c>
      <c r="G6513" s="5">
        <f t="shared" ca="1" si="607"/>
        <v>41274</v>
      </c>
      <c r="H6513" s="29" t="e">
        <f t="shared" ca="1" si="608"/>
        <v>#N/A</v>
      </c>
      <c r="I6513" s="1" t="e">
        <f t="shared" ca="1" si="611"/>
        <v>#N/A</v>
      </c>
      <c r="J6513" s="1" t="e">
        <f t="shared" ca="1" si="612"/>
        <v>#N/A</v>
      </c>
    </row>
    <row r="6514" spans="1:10" x14ac:dyDescent="0.2">
      <c r="A6514" s="5">
        <v>41250</v>
      </c>
      <c r="B6514" s="2">
        <v>-2.395145724248926E-3</v>
      </c>
      <c r="C6514" s="1">
        <v>4677.4225359419152</v>
      </c>
      <c r="D6514" s="1">
        <v>4677.42</v>
      </c>
      <c r="E6514" s="1">
        <f t="shared" ca="1" si="609"/>
        <v>3970.8913266024092</v>
      </c>
      <c r="F6514" s="1">
        <f t="shared" ca="1" si="610"/>
        <v>1.1779269728849804</v>
      </c>
      <c r="G6514" s="5">
        <f t="shared" ca="1" si="607"/>
        <v>41274</v>
      </c>
      <c r="H6514" s="29" t="e">
        <f t="shared" ca="1" si="608"/>
        <v>#N/A</v>
      </c>
      <c r="I6514" s="1" t="e">
        <f t="shared" ca="1" si="611"/>
        <v>#N/A</v>
      </c>
      <c r="J6514" s="1" t="e">
        <f t="shared" ca="1" si="612"/>
        <v>#N/A</v>
      </c>
    </row>
    <row r="6515" spans="1:10" x14ac:dyDescent="0.2">
      <c r="A6515" s="5">
        <v>41253</v>
      </c>
      <c r="B6515" s="2">
        <v>4.6756545274959649E-3</v>
      </c>
      <c r="C6515" s="1">
        <v>4699.2925477991039</v>
      </c>
      <c r="D6515" s="1">
        <v>4699.29</v>
      </c>
      <c r="E6515" s="1">
        <f t="shared" ca="1" si="609"/>
        <v>3989.4578426118328</v>
      </c>
      <c r="F6515" s="1">
        <f t="shared" ca="1" si="610"/>
        <v>1.1779269728849802</v>
      </c>
      <c r="G6515" s="5">
        <f t="shared" ca="1" si="607"/>
        <v>41274</v>
      </c>
      <c r="H6515" s="29" t="e">
        <f t="shared" ca="1" si="608"/>
        <v>#N/A</v>
      </c>
      <c r="I6515" s="1" t="e">
        <f t="shared" ca="1" si="611"/>
        <v>#N/A</v>
      </c>
      <c r="J6515" s="1" t="e">
        <f t="shared" ca="1" si="612"/>
        <v>#N/A</v>
      </c>
    </row>
    <row r="6516" spans="1:10" x14ac:dyDescent="0.2">
      <c r="A6516" s="5">
        <v>41254</v>
      </c>
      <c r="B6516" s="2">
        <v>4.6645344296691871E-3</v>
      </c>
      <c r="C6516" s="1">
        <v>4721.2125596834003</v>
      </c>
      <c r="D6516" s="1">
        <v>4721.21</v>
      </c>
      <c r="E6516" s="1">
        <f t="shared" ca="1" si="609"/>
        <v>4008.0668060744088</v>
      </c>
      <c r="F6516" s="1">
        <f t="shared" ca="1" si="610"/>
        <v>1.1779269728849804</v>
      </c>
      <c r="G6516" s="5">
        <f t="shared" ca="1" si="607"/>
        <v>41274</v>
      </c>
      <c r="H6516" s="29" t="e">
        <f t="shared" ca="1" si="608"/>
        <v>#N/A</v>
      </c>
      <c r="I6516" s="1" t="e">
        <f t="shared" ca="1" si="611"/>
        <v>#N/A</v>
      </c>
      <c r="J6516" s="1" t="e">
        <f t="shared" ca="1" si="612"/>
        <v>#N/A</v>
      </c>
    </row>
    <row r="6517" spans="1:10" x14ac:dyDescent="0.2">
      <c r="A6517" s="5">
        <v>41255</v>
      </c>
      <c r="B6517" s="2">
        <v>5.907383912175046E-3</v>
      </c>
      <c r="C6517" s="1">
        <v>4749.1025748044331</v>
      </c>
      <c r="D6517" s="1">
        <v>4749.1000000000004</v>
      </c>
      <c r="E6517" s="1">
        <f t="shared" ca="1" si="609"/>
        <v>4031.7439954435363</v>
      </c>
      <c r="F6517" s="1">
        <f t="shared" ca="1" si="610"/>
        <v>1.1779269728849802</v>
      </c>
      <c r="G6517" s="5">
        <f t="shared" ca="1" si="607"/>
        <v>41274</v>
      </c>
      <c r="H6517" s="29" t="e">
        <f t="shared" ca="1" si="608"/>
        <v>#N/A</v>
      </c>
      <c r="I6517" s="1" t="e">
        <f t="shared" ca="1" si="611"/>
        <v>#N/A</v>
      </c>
      <c r="J6517" s="1" t="e">
        <f t="shared" ca="1" si="612"/>
        <v>#N/A</v>
      </c>
    </row>
    <row r="6518" spans="1:10" x14ac:dyDescent="0.2">
      <c r="A6518" s="5">
        <v>41256</v>
      </c>
      <c r="B6518" s="2">
        <v>-2.2425301636100903E-3</v>
      </c>
      <c r="C6518" s="1">
        <v>4738.4525690303553</v>
      </c>
      <c r="D6518" s="1">
        <v>4738.45</v>
      </c>
      <c r="E6518" s="1">
        <f t="shared" ca="1" si="609"/>
        <v>4022.7026879217997</v>
      </c>
      <c r="F6518" s="1">
        <f t="shared" ca="1" si="610"/>
        <v>1.1779269728849804</v>
      </c>
      <c r="G6518" s="5">
        <f t="shared" ca="1" si="607"/>
        <v>41274</v>
      </c>
      <c r="H6518" s="29" t="e">
        <f t="shared" ca="1" si="608"/>
        <v>#N/A</v>
      </c>
      <c r="I6518" s="1" t="e">
        <f t="shared" ca="1" si="611"/>
        <v>#N/A</v>
      </c>
      <c r="J6518" s="1" t="e">
        <f t="shared" ca="1" si="612"/>
        <v>#N/A</v>
      </c>
    </row>
    <row r="6519" spans="1:10" x14ac:dyDescent="0.2">
      <c r="A6519" s="5">
        <v>41257</v>
      </c>
      <c r="B6519" s="2">
        <v>-5.4870263482831305E-5</v>
      </c>
      <c r="C6519" s="1">
        <v>4738.1925688893916</v>
      </c>
      <c r="D6519" s="1">
        <v>4738.1899999999996</v>
      </c>
      <c r="E6519" s="1">
        <f t="shared" ca="1" si="609"/>
        <v>4022.4819611654002</v>
      </c>
      <c r="F6519" s="1">
        <f t="shared" ca="1" si="610"/>
        <v>1.1779269728849806</v>
      </c>
      <c r="G6519" s="5">
        <f t="shared" ca="1" si="607"/>
        <v>41274</v>
      </c>
      <c r="H6519" s="29" t="e">
        <f t="shared" ca="1" si="608"/>
        <v>#N/A</v>
      </c>
      <c r="I6519" s="1" t="e">
        <f t="shared" ca="1" si="611"/>
        <v>#N/A</v>
      </c>
      <c r="J6519" s="1" t="e">
        <f t="shared" ca="1" si="612"/>
        <v>#N/A</v>
      </c>
    </row>
    <row r="6520" spans="1:10" x14ac:dyDescent="0.2">
      <c r="A6520" s="5">
        <v>41261</v>
      </c>
      <c r="B6520" s="2">
        <v>5.3079340423243249E-3</v>
      </c>
      <c r="C6520" s="1">
        <v>4763.3425825248878</v>
      </c>
      <c r="D6520" s="1">
        <v>4763.34</v>
      </c>
      <c r="E6520" s="1">
        <f t="shared" ca="1" si="609"/>
        <v>4043.8330301017054</v>
      </c>
      <c r="F6520" s="1">
        <f t="shared" ca="1" si="610"/>
        <v>1.1779269728849806</v>
      </c>
      <c r="G6520" s="5">
        <f t="shared" ca="1" si="607"/>
        <v>41274</v>
      </c>
      <c r="H6520" s="29" t="e">
        <f t="shared" ca="1" si="608"/>
        <v>#N/A</v>
      </c>
      <c r="I6520" s="1" t="e">
        <f t="shared" ca="1" si="611"/>
        <v>#N/A</v>
      </c>
      <c r="J6520" s="1" t="e">
        <f t="shared" ca="1" si="612"/>
        <v>#N/A</v>
      </c>
    </row>
    <row r="6521" spans="1:10" x14ac:dyDescent="0.2">
      <c r="A6521" s="5">
        <v>41262</v>
      </c>
      <c r="B6521" s="2">
        <v>7.3330898067323069E-3</v>
      </c>
      <c r="C6521" s="1">
        <v>4798.2726014627751</v>
      </c>
      <c r="D6521" s="1">
        <v>4798.2700000000004</v>
      </c>
      <c r="E6521" s="1">
        <f t="shared" ca="1" si="609"/>
        <v>4073.4868208748721</v>
      </c>
      <c r="F6521" s="1">
        <f t="shared" ca="1" si="610"/>
        <v>1.1779269728849804</v>
      </c>
      <c r="G6521" s="5">
        <f t="shared" ca="1" si="607"/>
        <v>41274</v>
      </c>
      <c r="H6521" s="29" t="e">
        <f t="shared" ca="1" si="608"/>
        <v>#N/A</v>
      </c>
      <c r="I6521" s="1" t="e">
        <f t="shared" ca="1" si="611"/>
        <v>#N/A</v>
      </c>
      <c r="J6521" s="1" t="e">
        <f t="shared" ca="1" si="612"/>
        <v>#N/A</v>
      </c>
    </row>
    <row r="6522" spans="1:10" x14ac:dyDescent="0.2">
      <c r="A6522" s="5">
        <v>41263</v>
      </c>
      <c r="B6522" s="2">
        <v>1.4317660323408532E-3</v>
      </c>
      <c r="C6522" s="1">
        <v>4805.1426051874614</v>
      </c>
      <c r="D6522" s="1">
        <v>4805.1400000000003</v>
      </c>
      <c r="E6522" s="1">
        <f t="shared" ca="1" si="609"/>
        <v>4079.319100938189</v>
      </c>
      <c r="F6522" s="1">
        <f t="shared" ca="1" si="610"/>
        <v>1.1779269728849804</v>
      </c>
      <c r="G6522" s="5">
        <f t="shared" ca="1" si="607"/>
        <v>41274</v>
      </c>
      <c r="H6522" s="29" t="e">
        <f t="shared" ca="1" si="608"/>
        <v>#N/A</v>
      </c>
      <c r="I6522" s="1" t="e">
        <f t="shared" ca="1" si="611"/>
        <v>#N/A</v>
      </c>
      <c r="J6522" s="1" t="e">
        <f t="shared" ca="1" si="612"/>
        <v>#N/A</v>
      </c>
    </row>
    <row r="6523" spans="1:10" x14ac:dyDescent="0.2">
      <c r="A6523" s="5">
        <v>41264</v>
      </c>
      <c r="B6523" s="2">
        <v>-2.4557036839717439E-3</v>
      </c>
      <c r="C6523" s="1">
        <v>4793.3425987898927</v>
      </c>
      <c r="D6523" s="1">
        <v>4793.34</v>
      </c>
      <c r="E6523" s="1">
        <f t="shared" ca="1" si="609"/>
        <v>4069.3015019939185</v>
      </c>
      <c r="F6523" s="1">
        <f t="shared" ca="1" si="610"/>
        <v>1.1779269728849804</v>
      </c>
      <c r="G6523" s="5">
        <f t="shared" ca="1" si="607"/>
        <v>41274</v>
      </c>
      <c r="H6523" s="29" t="e">
        <f t="shared" ca="1" si="608"/>
        <v>#N/A</v>
      </c>
      <c r="I6523" s="1" t="e">
        <f t="shared" ca="1" si="611"/>
        <v>#N/A</v>
      </c>
      <c r="J6523" s="1" t="e">
        <f t="shared" ca="1" si="612"/>
        <v>#N/A</v>
      </c>
    </row>
    <row r="6524" spans="1:10" x14ac:dyDescent="0.2">
      <c r="A6524" s="5">
        <v>41267</v>
      </c>
      <c r="B6524" s="2">
        <v>1.6043093125044372E-3</v>
      </c>
      <c r="C6524" s="1">
        <v>4801.0326029591552</v>
      </c>
      <c r="D6524" s="1">
        <v>4801.03</v>
      </c>
      <c r="E6524" s="1">
        <f t="shared" ca="1" si="609"/>
        <v>4075.8299202889552</v>
      </c>
      <c r="F6524" s="1">
        <f t="shared" ca="1" si="610"/>
        <v>1.1779269728849804</v>
      </c>
      <c r="G6524" s="5">
        <f t="shared" ca="1" si="607"/>
        <v>41274</v>
      </c>
      <c r="H6524" s="29" t="e">
        <f t="shared" ca="1" si="608"/>
        <v>#N/A</v>
      </c>
      <c r="I6524" s="1" t="e">
        <f t="shared" ca="1" si="611"/>
        <v>#N/A</v>
      </c>
      <c r="J6524" s="1" t="e">
        <f t="shared" ca="1" si="612"/>
        <v>#N/A</v>
      </c>
    </row>
    <row r="6525" spans="1:10" x14ac:dyDescent="0.2">
      <c r="A6525" s="5">
        <v>41270</v>
      </c>
      <c r="B6525" s="2">
        <v>6.1174372999126536E-3</v>
      </c>
      <c r="C6525" s="1">
        <v>4830.4026188825947</v>
      </c>
      <c r="D6525" s="1">
        <v>4830.3999999999996</v>
      </c>
      <c r="E6525" s="1">
        <f t="shared" ca="1" si="609"/>
        <v>4100.7635542714315</v>
      </c>
      <c r="F6525" s="1">
        <f t="shared" ca="1" si="610"/>
        <v>1.1779269728849802</v>
      </c>
      <c r="G6525" s="5">
        <f t="shared" ca="1" si="607"/>
        <v>41274</v>
      </c>
      <c r="H6525" s="29" t="e">
        <f t="shared" ca="1" si="608"/>
        <v>#N/A</v>
      </c>
      <c r="I6525" s="1" t="e">
        <f t="shared" ca="1" si="611"/>
        <v>#N/A</v>
      </c>
      <c r="J6525" s="1" t="e">
        <f t="shared" ca="1" si="612"/>
        <v>#N/A</v>
      </c>
    </row>
    <row r="6526" spans="1:10" x14ac:dyDescent="0.2">
      <c r="A6526" s="5">
        <v>41271</v>
      </c>
      <c r="B6526" s="2">
        <v>-9.5644253063931206E-4</v>
      </c>
      <c r="C6526" s="1">
        <v>4825.7826163777836</v>
      </c>
      <c r="D6526" s="1">
        <v>4825.78</v>
      </c>
      <c r="E6526" s="1">
        <f t="shared" ca="1" si="609"/>
        <v>4096.8414096000297</v>
      </c>
      <c r="F6526" s="1">
        <f t="shared" ca="1" si="610"/>
        <v>1.1779269728849806</v>
      </c>
      <c r="G6526" s="5">
        <f t="shared" ca="1" si="607"/>
        <v>41274</v>
      </c>
      <c r="H6526" s="29" t="e">
        <f t="shared" ca="1" si="608"/>
        <v>#N/A</v>
      </c>
      <c r="I6526" s="1" t="e">
        <f t="shared" ca="1" si="611"/>
        <v>#N/A</v>
      </c>
      <c r="J6526" s="1" t="e">
        <f t="shared" ca="1" si="612"/>
        <v>#N/A</v>
      </c>
    </row>
    <row r="6527" spans="1:10" x14ac:dyDescent="0.2">
      <c r="A6527" s="5">
        <v>41274</v>
      </c>
      <c r="B6527" s="2">
        <v>-3.4232807960576928E-3</v>
      </c>
      <c r="C6527" s="1">
        <v>4809.2626074211885</v>
      </c>
      <c r="D6527" s="1">
        <v>4809.26</v>
      </c>
      <c r="E6527" s="1">
        <f t="shared" ca="1" si="609"/>
        <v>4082.8167710780522</v>
      </c>
      <c r="F6527" s="1">
        <f t="shared" ca="1" si="610"/>
        <v>1.1779269728849804</v>
      </c>
      <c r="G6527" s="5">
        <f t="shared" ca="1" si="607"/>
        <v>41274</v>
      </c>
      <c r="H6527" s="29" t="e">
        <f t="shared" ca="1" si="608"/>
        <v>#N/A</v>
      </c>
      <c r="I6527" s="1" t="e">
        <f t="shared" ca="1" si="611"/>
        <v>#N/A</v>
      </c>
      <c r="J6527" s="1" t="e">
        <f t="shared" ca="1" si="612"/>
        <v>#N/A</v>
      </c>
    </row>
    <row r="6528" spans="1:10" x14ac:dyDescent="0.2">
      <c r="A6528" s="5">
        <v>41276</v>
      </c>
      <c r="B6528" s="2">
        <v>2.0676777716322148E-2</v>
      </c>
      <c r="C6528" s="1">
        <v>4908.7026613342559</v>
      </c>
      <c r="D6528" s="1">
        <v>4908.7</v>
      </c>
      <c r="E6528" s="1">
        <f t="shared" ca="1" si="609"/>
        <v>4167.2362659101054</v>
      </c>
      <c r="F6528" s="1">
        <f t="shared" ca="1" si="610"/>
        <v>1.1779269728849804</v>
      </c>
      <c r="G6528" s="5">
        <f t="shared" ca="1" si="607"/>
        <v>41305</v>
      </c>
      <c r="H6528" s="29" t="e">
        <f t="shared" ca="1" si="608"/>
        <v>#N/A</v>
      </c>
      <c r="I6528" s="1" t="e">
        <f t="shared" ca="1" si="611"/>
        <v>#N/A</v>
      </c>
      <c r="J6528" s="1" t="e">
        <f t="shared" ca="1" si="612"/>
        <v>#N/A</v>
      </c>
    </row>
    <row r="6529" spans="1:10" x14ac:dyDescent="0.2">
      <c r="A6529" s="5">
        <v>41277</v>
      </c>
      <c r="B6529" s="2">
        <v>4.573512335241503E-3</v>
      </c>
      <c r="C6529" s="1">
        <v>4931.1526735059006</v>
      </c>
      <c r="D6529" s="1">
        <v>4931.1499999999996</v>
      </c>
      <c r="E6529" s="1">
        <f t="shared" ca="1" si="609"/>
        <v>4186.2951723761107</v>
      </c>
      <c r="F6529" s="1">
        <f t="shared" ca="1" si="610"/>
        <v>1.1779269728849804</v>
      </c>
      <c r="G6529" s="5">
        <f t="shared" ca="1" si="607"/>
        <v>41305</v>
      </c>
      <c r="H6529" s="29" t="e">
        <f t="shared" ca="1" si="608"/>
        <v>#N/A</v>
      </c>
      <c r="I6529" s="1" t="e">
        <f t="shared" ca="1" si="611"/>
        <v>#N/A</v>
      </c>
      <c r="J6529" s="1" t="e">
        <f t="shared" ca="1" si="612"/>
        <v>#N/A</v>
      </c>
    </row>
    <row r="6530" spans="1:10" x14ac:dyDescent="0.2">
      <c r="A6530" s="5">
        <v>41278</v>
      </c>
      <c r="B6530" s="2">
        <v>7.4019245003720258E-4</v>
      </c>
      <c r="C6530" s="1">
        <v>4934.8026754848106</v>
      </c>
      <c r="D6530" s="1">
        <v>4934.8</v>
      </c>
      <c r="E6530" s="1">
        <f t="shared" ca="1" si="609"/>
        <v>4189.393836456331</v>
      </c>
      <c r="F6530" s="1">
        <f t="shared" ca="1" si="610"/>
        <v>1.1779269728849804</v>
      </c>
      <c r="G6530" s="5">
        <f t="shared" ref="G6530:G6593" ca="1" si="613">EOMONTH(A6530,0)</f>
        <v>41305</v>
      </c>
      <c r="H6530" s="29" t="e">
        <f t="shared" ref="H6530:H6593" ca="1" si="614">VLOOKUP(G6530,$U$512:$Z$3894,2,0)</f>
        <v>#N/A</v>
      </c>
      <c r="I6530" s="1" t="e">
        <f t="shared" ca="1" si="611"/>
        <v>#N/A</v>
      </c>
      <c r="J6530" s="1" t="e">
        <f t="shared" ca="1" si="612"/>
        <v>#N/A</v>
      </c>
    </row>
    <row r="6531" spans="1:10" x14ac:dyDescent="0.2">
      <c r="A6531" s="5">
        <v>41281</v>
      </c>
      <c r="B6531" s="2">
        <v>-2.417524519737424E-3</v>
      </c>
      <c r="C6531" s="1">
        <v>4922.8726690167605</v>
      </c>
      <c r="D6531" s="1">
        <v>4922.87</v>
      </c>
      <c r="E6531" s="1">
        <f t="shared" ref="E6531:E6594" ca="1" si="615">C6531/C$2*$E$2</f>
        <v>4179.265874133861</v>
      </c>
      <c r="F6531" s="1">
        <f t="shared" ref="F6531:F6594" ca="1" si="616">D6531/E6531</f>
        <v>1.1779269728849804</v>
      </c>
      <c r="G6531" s="5">
        <f t="shared" ca="1" si="613"/>
        <v>41305</v>
      </c>
      <c r="H6531" s="29" t="e">
        <f t="shared" ca="1" si="614"/>
        <v>#N/A</v>
      </c>
      <c r="I6531" s="1" t="e">
        <f t="shared" ref="I6531:I6594" ca="1" si="617">H6531/$H$2*$I$2</f>
        <v>#N/A</v>
      </c>
      <c r="J6531" s="1" t="e">
        <f t="shared" ref="J6531:J6594" ca="1" si="618">D6531/I6531</f>
        <v>#N/A</v>
      </c>
    </row>
    <row r="6532" spans="1:10" x14ac:dyDescent="0.2">
      <c r="A6532" s="5">
        <v>41282</v>
      </c>
      <c r="B6532" s="2">
        <v>-1.7266350726297119E-4</v>
      </c>
      <c r="C6532" s="1">
        <v>4922.0226685559192</v>
      </c>
      <c r="D6532" s="1">
        <v>4922.0200000000004</v>
      </c>
      <c r="E6532" s="1">
        <f t="shared" ca="1" si="615"/>
        <v>4178.5442674302485</v>
      </c>
      <c r="F6532" s="1">
        <f t="shared" ca="1" si="616"/>
        <v>1.1779269728849804</v>
      </c>
      <c r="G6532" s="5">
        <f t="shared" ca="1" si="613"/>
        <v>41305</v>
      </c>
      <c r="H6532" s="29" t="e">
        <f t="shared" ca="1" si="614"/>
        <v>#N/A</v>
      </c>
      <c r="I6532" s="1" t="e">
        <f t="shared" ca="1" si="617"/>
        <v>#N/A</v>
      </c>
      <c r="J6532" s="1" t="e">
        <f t="shared" ca="1" si="618"/>
        <v>#N/A</v>
      </c>
    </row>
    <row r="6533" spans="1:10" x14ac:dyDescent="0.2">
      <c r="A6533" s="5">
        <v>41283</v>
      </c>
      <c r="B6533" s="2">
        <v>4.3518717924753147E-3</v>
      </c>
      <c r="C6533" s="1">
        <v>4943.4426801691316</v>
      </c>
      <c r="D6533" s="1">
        <v>4943.4399999999996</v>
      </c>
      <c r="E6533" s="1">
        <f t="shared" ca="1" si="615"/>
        <v>4196.7287563612881</v>
      </c>
      <c r="F6533" s="1">
        <f t="shared" ca="1" si="616"/>
        <v>1.1779269728849802</v>
      </c>
      <c r="G6533" s="5">
        <f t="shared" ca="1" si="613"/>
        <v>41305</v>
      </c>
      <c r="H6533" s="29" t="e">
        <f t="shared" ca="1" si="614"/>
        <v>#N/A</v>
      </c>
      <c r="I6533" s="1" t="e">
        <f t="shared" ca="1" si="617"/>
        <v>#N/A</v>
      </c>
      <c r="J6533" s="1" t="e">
        <f t="shared" ca="1" si="618"/>
        <v>#N/A</v>
      </c>
    </row>
    <row r="6534" spans="1:10" x14ac:dyDescent="0.2">
      <c r="A6534" s="5">
        <v>41284</v>
      </c>
      <c r="B6534" s="2">
        <v>-7.6464971760548117E-4</v>
      </c>
      <c r="C6534" s="1">
        <v>4939.662678119741</v>
      </c>
      <c r="D6534" s="1">
        <v>4939.66</v>
      </c>
      <c r="E6534" s="1">
        <f t="shared" ca="1" si="615"/>
        <v>4193.5197289028683</v>
      </c>
      <c r="F6534" s="1">
        <f t="shared" ca="1" si="616"/>
        <v>1.1779269728849806</v>
      </c>
      <c r="G6534" s="5">
        <f t="shared" ca="1" si="613"/>
        <v>41305</v>
      </c>
      <c r="H6534" s="29" t="e">
        <f t="shared" ca="1" si="614"/>
        <v>#N/A</v>
      </c>
      <c r="I6534" s="1" t="e">
        <f t="shared" ca="1" si="617"/>
        <v>#N/A</v>
      </c>
      <c r="J6534" s="1" t="e">
        <f t="shared" ca="1" si="618"/>
        <v>#N/A</v>
      </c>
    </row>
    <row r="6535" spans="1:10" x14ac:dyDescent="0.2">
      <c r="A6535" s="5">
        <v>41285</v>
      </c>
      <c r="B6535" s="2">
        <v>-4.5752136786747499E-4</v>
      </c>
      <c r="C6535" s="1">
        <v>4937.4026768944441</v>
      </c>
      <c r="D6535" s="1">
        <v>4937.3999999999996</v>
      </c>
      <c r="E6535" s="1">
        <f t="shared" ca="1" si="615"/>
        <v>4191.6011040203221</v>
      </c>
      <c r="F6535" s="1">
        <f t="shared" ca="1" si="616"/>
        <v>1.1779269728849804</v>
      </c>
      <c r="G6535" s="5">
        <f t="shared" ca="1" si="613"/>
        <v>41305</v>
      </c>
      <c r="H6535" s="29" t="e">
        <f t="shared" ca="1" si="614"/>
        <v>#N/A</v>
      </c>
      <c r="I6535" s="1" t="e">
        <f t="shared" ca="1" si="617"/>
        <v>#N/A</v>
      </c>
      <c r="J6535" s="1" t="e">
        <f t="shared" ca="1" si="618"/>
        <v>#N/A</v>
      </c>
    </row>
    <row r="6536" spans="1:10" x14ac:dyDescent="0.2">
      <c r="A6536" s="5">
        <v>41288</v>
      </c>
      <c r="B6536" s="2">
        <v>-3.0825940778546057E-3</v>
      </c>
      <c r="C6536" s="1">
        <v>4922.1826686426657</v>
      </c>
      <c r="D6536" s="1">
        <v>4922.18</v>
      </c>
      <c r="E6536" s="1">
        <f t="shared" ca="1" si="615"/>
        <v>4178.6800992803401</v>
      </c>
      <c r="F6536" s="1">
        <f t="shared" ca="1" si="616"/>
        <v>1.1779269728849804</v>
      </c>
      <c r="G6536" s="5">
        <f t="shared" ca="1" si="613"/>
        <v>41305</v>
      </c>
      <c r="H6536" s="29" t="e">
        <f t="shared" ca="1" si="614"/>
        <v>#N/A</v>
      </c>
      <c r="I6536" s="1" t="e">
        <f t="shared" ca="1" si="617"/>
        <v>#N/A</v>
      </c>
      <c r="J6536" s="1" t="e">
        <f t="shared" ca="1" si="618"/>
        <v>#N/A</v>
      </c>
    </row>
    <row r="6537" spans="1:10" x14ac:dyDescent="0.2">
      <c r="A6537" s="5">
        <v>41289</v>
      </c>
      <c r="B6537" s="2">
        <v>-5.7555798447029849E-3</v>
      </c>
      <c r="C6537" s="1">
        <v>4893.8526532830792</v>
      </c>
      <c r="D6537" s="1">
        <v>4893.8500000000004</v>
      </c>
      <c r="E6537" s="1">
        <f t="shared" ca="1" si="615"/>
        <v>4154.6293723234603</v>
      </c>
      <c r="F6537" s="1">
        <f t="shared" ca="1" si="616"/>
        <v>1.1779269728849806</v>
      </c>
      <c r="G6537" s="5">
        <f t="shared" ca="1" si="613"/>
        <v>41305</v>
      </c>
      <c r="H6537" s="29" t="e">
        <f t="shared" ca="1" si="614"/>
        <v>#N/A</v>
      </c>
      <c r="I6537" s="1" t="e">
        <f t="shared" ca="1" si="617"/>
        <v>#N/A</v>
      </c>
      <c r="J6537" s="1" t="e">
        <f t="shared" ca="1" si="618"/>
        <v>#N/A</v>
      </c>
    </row>
    <row r="6538" spans="1:10" x14ac:dyDescent="0.2">
      <c r="A6538" s="5">
        <v>41290</v>
      </c>
      <c r="B6538" s="2">
        <v>-8.3369943909195054E-4</v>
      </c>
      <c r="C6538" s="1">
        <v>4889.7726510710381</v>
      </c>
      <c r="D6538" s="1">
        <v>4889.7700000000004</v>
      </c>
      <c r="E6538" s="1">
        <f t="shared" ca="1" si="615"/>
        <v>4151.1656601461191</v>
      </c>
      <c r="F6538" s="1">
        <f t="shared" ca="1" si="616"/>
        <v>1.1779269728849806</v>
      </c>
      <c r="G6538" s="5">
        <f t="shared" ca="1" si="613"/>
        <v>41305</v>
      </c>
      <c r="H6538" s="29" t="e">
        <f t="shared" ca="1" si="614"/>
        <v>#N/A</v>
      </c>
      <c r="I6538" s="1" t="e">
        <f t="shared" ca="1" si="617"/>
        <v>#N/A</v>
      </c>
      <c r="J6538" s="1" t="e">
        <f t="shared" ca="1" si="618"/>
        <v>#N/A</v>
      </c>
    </row>
    <row r="6539" spans="1:10" x14ac:dyDescent="0.2">
      <c r="A6539" s="5">
        <v>41291</v>
      </c>
      <c r="B6539" s="2">
        <v>2.1268894037960173E-3</v>
      </c>
      <c r="C6539" s="1">
        <v>4900.1726567095729</v>
      </c>
      <c r="D6539" s="1">
        <v>4900.17</v>
      </c>
      <c r="E6539" s="1">
        <f t="shared" ca="1" si="615"/>
        <v>4159.9947304020861</v>
      </c>
      <c r="F6539" s="1">
        <f t="shared" ca="1" si="616"/>
        <v>1.1779269728849806</v>
      </c>
      <c r="G6539" s="5">
        <f t="shared" ca="1" si="613"/>
        <v>41305</v>
      </c>
      <c r="H6539" s="29" t="e">
        <f t="shared" ca="1" si="614"/>
        <v>#N/A</v>
      </c>
      <c r="I6539" s="1" t="e">
        <f t="shared" ca="1" si="617"/>
        <v>#N/A</v>
      </c>
      <c r="J6539" s="1" t="e">
        <f t="shared" ca="1" si="618"/>
        <v>#N/A</v>
      </c>
    </row>
    <row r="6540" spans="1:10" x14ac:dyDescent="0.2">
      <c r="A6540" s="5">
        <v>41292</v>
      </c>
      <c r="B6540" s="2">
        <v>5.0528859202845222E-3</v>
      </c>
      <c r="C6540" s="1">
        <v>4924.932670133624</v>
      </c>
      <c r="D6540" s="1">
        <v>4924.93</v>
      </c>
      <c r="E6540" s="1">
        <f t="shared" ca="1" si="615"/>
        <v>4181.0147092037923</v>
      </c>
      <c r="F6540" s="1">
        <f t="shared" ca="1" si="616"/>
        <v>1.1779269728849806</v>
      </c>
      <c r="G6540" s="5">
        <f t="shared" ca="1" si="613"/>
        <v>41305</v>
      </c>
      <c r="H6540" s="29" t="e">
        <f t="shared" ca="1" si="614"/>
        <v>#N/A</v>
      </c>
      <c r="I6540" s="1" t="e">
        <f t="shared" ca="1" si="617"/>
        <v>#N/A</v>
      </c>
      <c r="J6540" s="1" t="e">
        <f t="shared" ca="1" si="618"/>
        <v>#N/A</v>
      </c>
    </row>
    <row r="6541" spans="1:10" x14ac:dyDescent="0.2">
      <c r="A6541" s="5">
        <v>41295</v>
      </c>
      <c r="B6541" s="2">
        <v>-4.3533613675728056E-3</v>
      </c>
      <c r="C6541" s="1">
        <v>4903.4926585095673</v>
      </c>
      <c r="D6541" s="1">
        <v>4903.49</v>
      </c>
      <c r="E6541" s="1">
        <f t="shared" ca="1" si="615"/>
        <v>4162.8132412914911</v>
      </c>
      <c r="F6541" s="1">
        <f t="shared" ca="1" si="616"/>
        <v>1.1779269728849804</v>
      </c>
      <c r="G6541" s="5">
        <f t="shared" ca="1" si="613"/>
        <v>41305</v>
      </c>
      <c r="H6541" s="29" t="e">
        <f t="shared" ca="1" si="614"/>
        <v>#N/A</v>
      </c>
      <c r="I6541" s="1" t="e">
        <f t="shared" ca="1" si="617"/>
        <v>#N/A</v>
      </c>
      <c r="J6541" s="1" t="e">
        <f t="shared" ca="1" si="618"/>
        <v>#N/A</v>
      </c>
    </row>
    <row r="6542" spans="1:10" x14ac:dyDescent="0.2">
      <c r="A6542" s="5">
        <v>41296</v>
      </c>
      <c r="B6542" s="2">
        <v>-1.9292381548652315E-3</v>
      </c>
      <c r="C6542" s="1">
        <v>4894.0326533806692</v>
      </c>
      <c r="D6542" s="1">
        <v>4894.03</v>
      </c>
      <c r="E6542" s="1">
        <f t="shared" ca="1" si="615"/>
        <v>4154.7821831548135</v>
      </c>
      <c r="F6542" s="1">
        <f t="shared" ca="1" si="616"/>
        <v>1.1779269728849804</v>
      </c>
      <c r="G6542" s="5">
        <f t="shared" ca="1" si="613"/>
        <v>41305</v>
      </c>
      <c r="H6542" s="29" t="e">
        <f t="shared" ca="1" si="614"/>
        <v>#N/A</v>
      </c>
      <c r="I6542" s="1" t="e">
        <f t="shared" ca="1" si="617"/>
        <v>#N/A</v>
      </c>
      <c r="J6542" s="1" t="e">
        <f t="shared" ca="1" si="618"/>
        <v>#N/A</v>
      </c>
    </row>
    <row r="6543" spans="1:10" x14ac:dyDescent="0.2">
      <c r="A6543" s="5">
        <v>41297</v>
      </c>
      <c r="B6543" s="2">
        <v>6.8328146742051565E-3</v>
      </c>
      <c r="C6543" s="1">
        <v>4927.4726715107281</v>
      </c>
      <c r="D6543" s="1">
        <v>4927.47</v>
      </c>
      <c r="E6543" s="1">
        <f t="shared" ca="1" si="615"/>
        <v>4183.1710398240002</v>
      </c>
      <c r="F6543" s="1">
        <f t="shared" ca="1" si="616"/>
        <v>1.1779269728849804</v>
      </c>
      <c r="G6543" s="5">
        <f t="shared" ca="1" si="613"/>
        <v>41305</v>
      </c>
      <c r="H6543" s="29" t="e">
        <f t="shared" ca="1" si="614"/>
        <v>#N/A</v>
      </c>
      <c r="I6543" s="1" t="e">
        <f t="shared" ca="1" si="617"/>
        <v>#N/A</v>
      </c>
      <c r="J6543" s="1" t="e">
        <f t="shared" ca="1" si="618"/>
        <v>#N/A</v>
      </c>
    </row>
    <row r="6544" spans="1:10" x14ac:dyDescent="0.2">
      <c r="A6544" s="5">
        <v>41298</v>
      </c>
      <c r="B6544" s="2">
        <v>1.0437404996884725E-2</v>
      </c>
      <c r="C6544" s="1">
        <v>4978.9026993943671</v>
      </c>
      <c r="D6544" s="1">
        <v>4978.8999999999996</v>
      </c>
      <c r="E6544" s="1">
        <f t="shared" ca="1" si="615"/>
        <v>4226.8324901378828</v>
      </c>
      <c r="F6544" s="1">
        <f t="shared" ca="1" si="616"/>
        <v>1.1779269728849804</v>
      </c>
      <c r="G6544" s="5">
        <f t="shared" ca="1" si="613"/>
        <v>41305</v>
      </c>
      <c r="H6544" s="29" t="e">
        <f t="shared" ca="1" si="614"/>
        <v>#N/A</v>
      </c>
      <c r="I6544" s="1" t="e">
        <f t="shared" ca="1" si="617"/>
        <v>#N/A</v>
      </c>
      <c r="J6544" s="1" t="e">
        <f t="shared" ca="1" si="618"/>
        <v>#N/A</v>
      </c>
    </row>
    <row r="6545" spans="1:10" x14ac:dyDescent="0.2">
      <c r="A6545" s="5">
        <v>41299</v>
      </c>
      <c r="B6545" s="2">
        <v>-1.6168229930304534E-3</v>
      </c>
      <c r="C6545" s="1">
        <v>4970.8526950299247</v>
      </c>
      <c r="D6545" s="1">
        <v>4970.8500000000004</v>
      </c>
      <c r="E6545" s="1">
        <f t="shared" ca="1" si="615"/>
        <v>4219.9984501801391</v>
      </c>
      <c r="F6545" s="1">
        <f t="shared" ca="1" si="616"/>
        <v>1.1779269728849804</v>
      </c>
      <c r="G6545" s="5">
        <f t="shared" ca="1" si="613"/>
        <v>41305</v>
      </c>
      <c r="H6545" s="29" t="e">
        <f t="shared" ca="1" si="614"/>
        <v>#N/A</v>
      </c>
      <c r="I6545" s="1" t="e">
        <f t="shared" ca="1" si="617"/>
        <v>#N/A</v>
      </c>
      <c r="J6545" s="1" t="e">
        <f t="shared" ca="1" si="618"/>
        <v>#N/A</v>
      </c>
    </row>
    <row r="6546" spans="1:10" x14ac:dyDescent="0.2">
      <c r="A6546" s="5">
        <v>41302</v>
      </c>
      <c r="B6546" s="2">
        <v>2.0559864007161366E-3</v>
      </c>
      <c r="C6546" s="1">
        <v>4981.0727005708695</v>
      </c>
      <c r="D6546" s="1">
        <v>4981.07</v>
      </c>
      <c r="E6546" s="1">
        <f t="shared" ca="1" si="615"/>
        <v>4228.6747096047529</v>
      </c>
      <c r="F6546" s="1">
        <f t="shared" ca="1" si="616"/>
        <v>1.1779269728849804</v>
      </c>
      <c r="G6546" s="5">
        <f t="shared" ca="1" si="613"/>
        <v>41305</v>
      </c>
      <c r="H6546" s="29" t="e">
        <f t="shared" ca="1" si="614"/>
        <v>#N/A</v>
      </c>
      <c r="I6546" s="1" t="e">
        <f t="shared" ca="1" si="617"/>
        <v>#N/A</v>
      </c>
      <c r="J6546" s="1" t="e">
        <f t="shared" ca="1" si="618"/>
        <v>#N/A</v>
      </c>
    </row>
    <row r="6547" spans="1:10" x14ac:dyDescent="0.2">
      <c r="A6547" s="5">
        <v>41303</v>
      </c>
      <c r="B6547" s="2">
        <v>8.5323033002948634E-4</v>
      </c>
      <c r="C6547" s="1">
        <v>4985.3227028750789</v>
      </c>
      <c r="D6547" s="1">
        <v>4985.32</v>
      </c>
      <c r="E6547" s="1">
        <f t="shared" ca="1" si="615"/>
        <v>4232.282743122817</v>
      </c>
      <c r="F6547" s="1">
        <f t="shared" ca="1" si="616"/>
        <v>1.1779269728849802</v>
      </c>
      <c r="G6547" s="5">
        <f t="shared" ca="1" si="613"/>
        <v>41305</v>
      </c>
      <c r="H6547" s="29" t="e">
        <f t="shared" ca="1" si="614"/>
        <v>#N/A</v>
      </c>
      <c r="I6547" s="1" t="e">
        <f t="shared" ca="1" si="617"/>
        <v>#N/A</v>
      </c>
      <c r="J6547" s="1" t="e">
        <f t="shared" ca="1" si="618"/>
        <v>#N/A</v>
      </c>
    </row>
    <row r="6548" spans="1:10" x14ac:dyDescent="0.2">
      <c r="A6548" s="5">
        <v>41304</v>
      </c>
      <c r="B6548" s="2">
        <v>-4.7178516123337344E-3</v>
      </c>
      <c r="C6548" s="1">
        <v>4961.8026901233161</v>
      </c>
      <c r="D6548" s="1">
        <v>4961.8</v>
      </c>
      <c r="E6548" s="1">
        <f t="shared" ca="1" si="615"/>
        <v>4212.3154611593227</v>
      </c>
      <c r="F6548" s="1">
        <f t="shared" ca="1" si="616"/>
        <v>1.1779269728849802</v>
      </c>
      <c r="G6548" s="5">
        <f t="shared" ca="1" si="613"/>
        <v>41305</v>
      </c>
      <c r="H6548" s="29" t="e">
        <f t="shared" ca="1" si="614"/>
        <v>#N/A</v>
      </c>
      <c r="I6548" s="1" t="e">
        <f t="shared" ca="1" si="617"/>
        <v>#N/A</v>
      </c>
      <c r="J6548" s="1" t="e">
        <f t="shared" ca="1" si="618"/>
        <v>#N/A</v>
      </c>
    </row>
    <row r="6549" spans="1:10" x14ac:dyDescent="0.2">
      <c r="A6549" s="5">
        <v>41305</v>
      </c>
      <c r="B6549" s="2">
        <v>5.3811116933366598E-4</v>
      </c>
      <c r="C6549" s="1">
        <v>4964.4726915709016</v>
      </c>
      <c r="D6549" s="1">
        <v>4964.47</v>
      </c>
      <c r="E6549" s="1">
        <f t="shared" ca="1" si="615"/>
        <v>4214.5821551577292</v>
      </c>
      <c r="F6549" s="1">
        <f t="shared" ca="1" si="616"/>
        <v>1.1779269728849804</v>
      </c>
      <c r="G6549" s="5">
        <f t="shared" ca="1" si="613"/>
        <v>41305</v>
      </c>
      <c r="H6549" s="29" t="e">
        <f t="shared" ca="1" si="614"/>
        <v>#N/A</v>
      </c>
      <c r="I6549" s="1" t="e">
        <f t="shared" ca="1" si="617"/>
        <v>#N/A</v>
      </c>
      <c r="J6549" s="1" t="e">
        <f t="shared" ca="1" si="618"/>
        <v>#N/A</v>
      </c>
    </row>
    <row r="6550" spans="1:10" x14ac:dyDescent="0.2">
      <c r="A6550" s="5">
        <v>41306</v>
      </c>
      <c r="B6550" s="2">
        <v>2.9187405704937941E-3</v>
      </c>
      <c r="C6550" s="1">
        <v>4978.9626994268983</v>
      </c>
      <c r="D6550" s="1">
        <v>4978.96</v>
      </c>
      <c r="E6550" s="1">
        <f t="shared" ca="1" si="615"/>
        <v>4226.8834270816678</v>
      </c>
      <c r="F6550" s="1">
        <f t="shared" ca="1" si="616"/>
        <v>1.1779269728849802</v>
      </c>
      <c r="G6550" s="5">
        <f t="shared" ca="1" si="613"/>
        <v>41333</v>
      </c>
      <c r="H6550" s="29" t="e">
        <f t="shared" ca="1" si="614"/>
        <v>#N/A</v>
      </c>
      <c r="I6550" s="1" t="e">
        <f t="shared" ca="1" si="617"/>
        <v>#N/A</v>
      </c>
      <c r="J6550" s="1" t="e">
        <f t="shared" ca="1" si="618"/>
        <v>#N/A</v>
      </c>
    </row>
    <row r="6551" spans="1:10" x14ac:dyDescent="0.2">
      <c r="A6551" s="5">
        <v>41309</v>
      </c>
      <c r="B6551" s="2">
        <v>-7.2103411154134101E-4</v>
      </c>
      <c r="C6551" s="1">
        <v>4975.3726974805195</v>
      </c>
      <c r="D6551" s="1">
        <v>4975.37</v>
      </c>
      <c r="E6551" s="1">
        <f t="shared" ca="1" si="615"/>
        <v>4223.8356999452335</v>
      </c>
      <c r="F6551" s="1">
        <f t="shared" ca="1" si="616"/>
        <v>1.1779269728849802</v>
      </c>
      <c r="G6551" s="5">
        <f t="shared" ca="1" si="613"/>
        <v>41333</v>
      </c>
      <c r="H6551" s="29" t="e">
        <f t="shared" ca="1" si="614"/>
        <v>#N/A</v>
      </c>
      <c r="I6551" s="1" t="e">
        <f t="shared" ca="1" si="617"/>
        <v>#N/A</v>
      </c>
      <c r="J6551" s="1" t="e">
        <f t="shared" ca="1" si="618"/>
        <v>#N/A</v>
      </c>
    </row>
    <row r="6552" spans="1:10" x14ac:dyDescent="0.2">
      <c r="A6552" s="5">
        <v>41310</v>
      </c>
      <c r="B6552" s="2">
        <v>2.2551086652853325E-3</v>
      </c>
      <c r="C6552" s="1">
        <v>4986.5927035636323</v>
      </c>
      <c r="D6552" s="1">
        <v>4986.59</v>
      </c>
      <c r="E6552" s="1">
        <f t="shared" ca="1" si="615"/>
        <v>4233.3609084329219</v>
      </c>
      <c r="F6552" s="1">
        <f t="shared" ca="1" si="616"/>
        <v>1.1779269728849799</v>
      </c>
      <c r="G6552" s="5">
        <f t="shared" ca="1" si="613"/>
        <v>41333</v>
      </c>
      <c r="H6552" s="29" t="e">
        <f t="shared" ca="1" si="614"/>
        <v>#N/A</v>
      </c>
      <c r="I6552" s="1" t="e">
        <f t="shared" ca="1" si="617"/>
        <v>#N/A</v>
      </c>
      <c r="J6552" s="1" t="e">
        <f t="shared" ca="1" si="618"/>
        <v>#N/A</v>
      </c>
    </row>
    <row r="6553" spans="1:10" x14ac:dyDescent="0.2">
      <c r="A6553" s="5">
        <v>41311</v>
      </c>
      <c r="B6553" s="2">
        <v>-2.5488359780933001E-3</v>
      </c>
      <c r="C6553" s="1">
        <v>4973.882696672692</v>
      </c>
      <c r="D6553" s="1">
        <v>4973.88</v>
      </c>
      <c r="E6553" s="1">
        <f t="shared" ca="1" si="615"/>
        <v>4222.5707658412539</v>
      </c>
      <c r="F6553" s="1">
        <f t="shared" ca="1" si="616"/>
        <v>1.1779269728849799</v>
      </c>
      <c r="G6553" s="5">
        <f t="shared" ca="1" si="613"/>
        <v>41333</v>
      </c>
      <c r="H6553" s="29" t="e">
        <f t="shared" ca="1" si="614"/>
        <v>#N/A</v>
      </c>
      <c r="I6553" s="1" t="e">
        <f t="shared" ca="1" si="617"/>
        <v>#N/A</v>
      </c>
      <c r="J6553" s="1" t="e">
        <f t="shared" ca="1" si="618"/>
        <v>#N/A</v>
      </c>
    </row>
    <row r="6554" spans="1:10" x14ac:dyDescent="0.2">
      <c r="A6554" s="5">
        <v>41312</v>
      </c>
      <c r="B6554" s="2">
        <v>3.3314032505808999E-3</v>
      </c>
      <c r="C6554" s="1">
        <v>4990.4527056563957</v>
      </c>
      <c r="D6554" s="1">
        <v>4990.45</v>
      </c>
      <c r="E6554" s="1">
        <f t="shared" ca="1" si="615"/>
        <v>4236.6378518163865</v>
      </c>
      <c r="F6554" s="1">
        <f t="shared" ca="1" si="616"/>
        <v>1.1779269728849797</v>
      </c>
      <c r="G6554" s="5">
        <f t="shared" ca="1" si="613"/>
        <v>41333</v>
      </c>
      <c r="H6554" s="29" t="e">
        <f t="shared" ca="1" si="614"/>
        <v>#N/A</v>
      </c>
      <c r="I6554" s="1" t="e">
        <f t="shared" ca="1" si="617"/>
        <v>#N/A</v>
      </c>
      <c r="J6554" s="1" t="e">
        <f t="shared" ca="1" si="618"/>
        <v>#N/A</v>
      </c>
    </row>
    <row r="6555" spans="1:10" x14ac:dyDescent="0.2">
      <c r="A6555" s="5">
        <v>41313</v>
      </c>
      <c r="B6555" s="2">
        <v>4.8632888817643494E-3</v>
      </c>
      <c r="C6555" s="1">
        <v>5014.7227188147854</v>
      </c>
      <c r="D6555" s="1">
        <v>5014.72</v>
      </c>
      <c r="E6555" s="1">
        <f t="shared" ca="1" si="615"/>
        <v>4257.2418455771867</v>
      </c>
      <c r="F6555" s="1">
        <f t="shared" ca="1" si="616"/>
        <v>1.1779269728849797</v>
      </c>
      <c r="G6555" s="5">
        <f t="shared" ca="1" si="613"/>
        <v>41333</v>
      </c>
      <c r="H6555" s="29" t="e">
        <f t="shared" ca="1" si="614"/>
        <v>#N/A</v>
      </c>
      <c r="I6555" s="1" t="e">
        <f t="shared" ca="1" si="617"/>
        <v>#N/A</v>
      </c>
      <c r="J6555" s="1" t="e">
        <f t="shared" ca="1" si="618"/>
        <v>#N/A</v>
      </c>
    </row>
    <row r="6556" spans="1:10" x14ac:dyDescent="0.2">
      <c r="A6556" s="5">
        <v>41316</v>
      </c>
      <c r="B6556" s="2">
        <v>-1.4676791525749522E-3</v>
      </c>
      <c r="C6556" s="1">
        <v>5007.3627148244368</v>
      </c>
      <c r="D6556" s="1">
        <v>5007.3599999999997</v>
      </c>
      <c r="E6556" s="1">
        <f t="shared" ca="1" si="615"/>
        <v>4250.993580472963</v>
      </c>
      <c r="F6556" s="1">
        <f t="shared" ca="1" si="616"/>
        <v>1.1779269728849799</v>
      </c>
      <c r="G6556" s="5">
        <f t="shared" ca="1" si="613"/>
        <v>41333</v>
      </c>
      <c r="H6556" s="29" t="e">
        <f t="shared" ca="1" si="614"/>
        <v>#N/A</v>
      </c>
      <c r="I6556" s="1" t="e">
        <f t="shared" ca="1" si="617"/>
        <v>#N/A</v>
      </c>
      <c r="J6556" s="1" t="e">
        <f t="shared" ca="1" si="618"/>
        <v>#N/A</v>
      </c>
    </row>
    <row r="6557" spans="1:10" x14ac:dyDescent="0.2">
      <c r="A6557" s="5">
        <v>41317</v>
      </c>
      <c r="B6557" s="2">
        <v>-3.2372347903885101E-3</v>
      </c>
      <c r="C6557" s="1">
        <v>4991.1527060359131</v>
      </c>
      <c r="D6557" s="1">
        <v>4991.1499999999996</v>
      </c>
      <c r="E6557" s="1">
        <f t="shared" ca="1" si="615"/>
        <v>4237.2321161605378</v>
      </c>
      <c r="F6557" s="1">
        <f t="shared" ca="1" si="616"/>
        <v>1.1779269728849799</v>
      </c>
      <c r="G6557" s="5">
        <f t="shared" ca="1" si="613"/>
        <v>41333</v>
      </c>
      <c r="H6557" s="29" t="e">
        <f t="shared" ca="1" si="614"/>
        <v>#N/A</v>
      </c>
      <c r="I6557" s="1" t="e">
        <f t="shared" ca="1" si="617"/>
        <v>#N/A</v>
      </c>
      <c r="J6557" s="1" t="e">
        <f t="shared" ca="1" si="618"/>
        <v>#N/A</v>
      </c>
    </row>
    <row r="6558" spans="1:10" x14ac:dyDescent="0.2">
      <c r="A6558" s="5">
        <v>41318</v>
      </c>
      <c r="B6558" s="2">
        <v>2.6587059094598242E-3</v>
      </c>
      <c r="C6558" s="1">
        <v>5004.4227132304668</v>
      </c>
      <c r="D6558" s="1">
        <v>5004.42</v>
      </c>
      <c r="E6558" s="1">
        <f t="shared" ca="1" si="615"/>
        <v>4248.4976702275271</v>
      </c>
      <c r="F6558" s="1">
        <f t="shared" ca="1" si="616"/>
        <v>1.1779269728849797</v>
      </c>
      <c r="G6558" s="5">
        <f t="shared" ca="1" si="613"/>
        <v>41333</v>
      </c>
      <c r="H6558" s="29" t="e">
        <f t="shared" ca="1" si="614"/>
        <v>#N/A</v>
      </c>
      <c r="I6558" s="1" t="e">
        <f t="shared" ca="1" si="617"/>
        <v>#N/A</v>
      </c>
      <c r="J6558" s="1" t="e">
        <f t="shared" ca="1" si="618"/>
        <v>#N/A</v>
      </c>
    </row>
    <row r="6559" spans="1:10" x14ac:dyDescent="0.2">
      <c r="A6559" s="5">
        <v>41319</v>
      </c>
      <c r="B6559" s="2">
        <v>-1.8583572122243819E-3</v>
      </c>
      <c r="C6559" s="1">
        <v>4995.1227081883153</v>
      </c>
      <c r="D6559" s="1">
        <v>4995.12</v>
      </c>
      <c r="E6559" s="1">
        <f t="shared" ca="1" si="615"/>
        <v>4240.6024439409412</v>
      </c>
      <c r="F6559" s="1">
        <f t="shared" ca="1" si="616"/>
        <v>1.1779269728849797</v>
      </c>
      <c r="G6559" s="5">
        <f t="shared" ca="1" si="613"/>
        <v>41333</v>
      </c>
      <c r="H6559" s="29" t="e">
        <f t="shared" ca="1" si="614"/>
        <v>#N/A</v>
      </c>
      <c r="I6559" s="1" t="e">
        <f t="shared" ca="1" si="617"/>
        <v>#N/A</v>
      </c>
      <c r="J6559" s="1" t="e">
        <f t="shared" ca="1" si="618"/>
        <v>#N/A</v>
      </c>
    </row>
    <row r="6560" spans="1:10" x14ac:dyDescent="0.2">
      <c r="A6560" s="5">
        <v>41320</v>
      </c>
      <c r="B6560" s="2">
        <v>-1.2652348692323567E-3</v>
      </c>
      <c r="C6560" s="1">
        <v>4988.8027047618207</v>
      </c>
      <c r="D6560" s="1">
        <v>4988.8</v>
      </c>
      <c r="E6560" s="1">
        <f t="shared" ca="1" si="615"/>
        <v>4235.2370858623144</v>
      </c>
      <c r="F6560" s="1">
        <f t="shared" ca="1" si="616"/>
        <v>1.1779269728849799</v>
      </c>
      <c r="G6560" s="5">
        <f t="shared" ca="1" si="613"/>
        <v>41333</v>
      </c>
      <c r="H6560" s="29" t="e">
        <f t="shared" ca="1" si="614"/>
        <v>#N/A</v>
      </c>
      <c r="I6560" s="1" t="e">
        <f t="shared" ca="1" si="617"/>
        <v>#N/A</v>
      </c>
      <c r="J6560" s="1" t="e">
        <f t="shared" ca="1" si="618"/>
        <v>#N/A</v>
      </c>
    </row>
    <row r="6561" spans="1:10" x14ac:dyDescent="0.2">
      <c r="A6561" s="5">
        <v>41323</v>
      </c>
      <c r="B6561" s="2">
        <v>-4.0430564464399854E-3</v>
      </c>
      <c r="C6561" s="1">
        <v>4968.6326938263164</v>
      </c>
      <c r="D6561" s="1">
        <v>4968.63</v>
      </c>
      <c r="E6561" s="1">
        <f t="shared" ca="1" si="615"/>
        <v>4218.113783260118</v>
      </c>
      <c r="F6561" s="1">
        <f t="shared" ca="1" si="616"/>
        <v>1.1779269728849797</v>
      </c>
      <c r="G6561" s="5">
        <f t="shared" ca="1" si="613"/>
        <v>41333</v>
      </c>
      <c r="H6561" s="29" t="e">
        <f t="shared" ca="1" si="614"/>
        <v>#N/A</v>
      </c>
      <c r="I6561" s="1" t="e">
        <f t="shared" ca="1" si="617"/>
        <v>#N/A</v>
      </c>
      <c r="J6561" s="1" t="e">
        <f t="shared" ca="1" si="618"/>
        <v>#N/A</v>
      </c>
    </row>
    <row r="6562" spans="1:10" x14ac:dyDescent="0.2">
      <c r="A6562" s="5">
        <v>41324</v>
      </c>
      <c r="B6562" s="2">
        <v>5.4240303665196166E-3</v>
      </c>
      <c r="C6562" s="1">
        <v>4995.5827084377124</v>
      </c>
      <c r="D6562" s="1">
        <v>4995.58</v>
      </c>
      <c r="E6562" s="1">
        <f t="shared" ca="1" si="615"/>
        <v>4240.9929605099551</v>
      </c>
      <c r="F6562" s="1">
        <f t="shared" ca="1" si="616"/>
        <v>1.1779269728849797</v>
      </c>
      <c r="G6562" s="5">
        <f t="shared" ca="1" si="613"/>
        <v>41333</v>
      </c>
      <c r="H6562" s="29" t="e">
        <f t="shared" ca="1" si="614"/>
        <v>#N/A</v>
      </c>
      <c r="I6562" s="1" t="e">
        <f t="shared" ca="1" si="617"/>
        <v>#N/A</v>
      </c>
      <c r="J6562" s="1" t="e">
        <f t="shared" ca="1" si="618"/>
        <v>#N/A</v>
      </c>
    </row>
    <row r="6563" spans="1:10" x14ac:dyDescent="0.2">
      <c r="A6563" s="5">
        <v>41325</v>
      </c>
      <c r="B6563" s="2">
        <v>-7.4706040139482788E-3</v>
      </c>
      <c r="C6563" s="1">
        <v>4958.2626882040468</v>
      </c>
      <c r="D6563" s="1">
        <v>4958.26</v>
      </c>
      <c r="E6563" s="1">
        <f t="shared" ca="1" si="615"/>
        <v>4209.310181476043</v>
      </c>
      <c r="F6563" s="1">
        <f t="shared" ca="1" si="616"/>
        <v>1.1779269728849797</v>
      </c>
      <c r="G6563" s="5">
        <f t="shared" ca="1" si="613"/>
        <v>41333</v>
      </c>
      <c r="H6563" s="29" t="e">
        <f t="shared" ca="1" si="614"/>
        <v>#N/A</v>
      </c>
      <c r="I6563" s="1" t="e">
        <f t="shared" ca="1" si="617"/>
        <v>#N/A</v>
      </c>
      <c r="J6563" s="1" t="e">
        <f t="shared" ca="1" si="618"/>
        <v>#N/A</v>
      </c>
    </row>
    <row r="6564" spans="1:10" x14ac:dyDescent="0.2">
      <c r="A6564" s="5">
        <v>41326</v>
      </c>
      <c r="B6564" s="2">
        <v>-1.8752546256146418E-2</v>
      </c>
      <c r="C6564" s="1">
        <v>4865.2826377933752</v>
      </c>
      <c r="D6564" s="1">
        <v>4865.28</v>
      </c>
      <c r="E6564" s="1">
        <f t="shared" ca="1" si="615"/>
        <v>4130.374897591445</v>
      </c>
      <c r="F6564" s="1">
        <f t="shared" ca="1" si="616"/>
        <v>1.1779269728849799</v>
      </c>
      <c r="G6564" s="5">
        <f t="shared" ca="1" si="613"/>
        <v>41333</v>
      </c>
      <c r="H6564" s="29" t="e">
        <f t="shared" ca="1" si="614"/>
        <v>#N/A</v>
      </c>
      <c r="I6564" s="1" t="e">
        <f t="shared" ca="1" si="617"/>
        <v>#N/A</v>
      </c>
      <c r="J6564" s="1" t="e">
        <f t="shared" ca="1" si="618"/>
        <v>#N/A</v>
      </c>
    </row>
    <row r="6565" spans="1:10" x14ac:dyDescent="0.2">
      <c r="A6565" s="5">
        <v>41327</v>
      </c>
      <c r="B6565" s="2">
        <v>-3.1036240463022668E-4</v>
      </c>
      <c r="C6565" s="1">
        <v>4863.7726369747043</v>
      </c>
      <c r="D6565" s="1">
        <v>4863.7700000000004</v>
      </c>
      <c r="E6565" s="1">
        <f t="shared" ca="1" si="615"/>
        <v>4129.0929845062046</v>
      </c>
      <c r="F6565" s="1">
        <f t="shared" ca="1" si="616"/>
        <v>1.1779269728849797</v>
      </c>
      <c r="G6565" s="5">
        <f t="shared" ca="1" si="613"/>
        <v>41333</v>
      </c>
      <c r="H6565" s="29" t="e">
        <f t="shared" ca="1" si="614"/>
        <v>#N/A</v>
      </c>
      <c r="I6565" s="1" t="e">
        <f t="shared" ca="1" si="617"/>
        <v>#N/A</v>
      </c>
      <c r="J6565" s="1" t="e">
        <f t="shared" ca="1" si="618"/>
        <v>#N/A</v>
      </c>
    </row>
    <row r="6566" spans="1:10" x14ac:dyDescent="0.2">
      <c r="A6566" s="5">
        <v>41330</v>
      </c>
      <c r="B6566" s="2">
        <v>3.349253768167415E-3</v>
      </c>
      <c r="C6566" s="1">
        <v>4880.0626458066017</v>
      </c>
      <c r="D6566" s="1">
        <v>4880.0600000000004</v>
      </c>
      <c r="E6566" s="1">
        <f t="shared" ca="1" si="615"/>
        <v>4142.9223647436756</v>
      </c>
      <c r="F6566" s="1">
        <f t="shared" ca="1" si="616"/>
        <v>1.1779269728849799</v>
      </c>
      <c r="G6566" s="5">
        <f t="shared" ca="1" si="613"/>
        <v>41333</v>
      </c>
      <c r="H6566" s="29" t="e">
        <f t="shared" ca="1" si="614"/>
        <v>#N/A</v>
      </c>
      <c r="I6566" s="1" t="e">
        <f t="shared" ca="1" si="617"/>
        <v>#N/A</v>
      </c>
      <c r="J6566" s="1" t="e">
        <f t="shared" ca="1" si="618"/>
        <v>#N/A</v>
      </c>
    </row>
    <row r="6567" spans="1:10" x14ac:dyDescent="0.2">
      <c r="A6567" s="5">
        <v>41331</v>
      </c>
      <c r="B6567" s="2">
        <v>-5.5204239292140356E-3</v>
      </c>
      <c r="C6567" s="1">
        <v>4853.1226312006274</v>
      </c>
      <c r="D6567" s="1">
        <v>4853.12</v>
      </c>
      <c r="E6567" s="1">
        <f t="shared" ca="1" si="615"/>
        <v>4120.0516769844689</v>
      </c>
      <c r="F6567" s="1">
        <f t="shared" ca="1" si="616"/>
        <v>1.1779269728849797</v>
      </c>
      <c r="G6567" s="5">
        <f t="shared" ca="1" si="613"/>
        <v>41333</v>
      </c>
      <c r="H6567" s="29" t="e">
        <f t="shared" ca="1" si="614"/>
        <v>#N/A</v>
      </c>
      <c r="I6567" s="1" t="e">
        <f t="shared" ca="1" si="617"/>
        <v>#N/A</v>
      </c>
      <c r="J6567" s="1" t="e">
        <f t="shared" ca="1" si="618"/>
        <v>#N/A</v>
      </c>
    </row>
    <row r="6568" spans="1:10" x14ac:dyDescent="0.2">
      <c r="A6568" s="5">
        <v>41332</v>
      </c>
      <c r="B6568" s="2">
        <v>-7.4034847685613414E-3</v>
      </c>
      <c r="C6568" s="1">
        <v>4817.192611720573</v>
      </c>
      <c r="D6568" s="1">
        <v>4817.1899999999996</v>
      </c>
      <c r="E6568" s="1">
        <f t="shared" ca="1" si="615"/>
        <v>4089.5489371482286</v>
      </c>
      <c r="F6568" s="1">
        <f t="shared" ca="1" si="616"/>
        <v>1.1779269728849799</v>
      </c>
      <c r="G6568" s="5">
        <f t="shared" ca="1" si="613"/>
        <v>41333</v>
      </c>
      <c r="H6568" s="29" t="e">
        <f t="shared" ca="1" si="614"/>
        <v>#N/A</v>
      </c>
      <c r="I6568" s="1" t="e">
        <f t="shared" ca="1" si="617"/>
        <v>#N/A</v>
      </c>
      <c r="J6568" s="1" t="e">
        <f t="shared" ca="1" si="618"/>
        <v>#N/A</v>
      </c>
    </row>
    <row r="6569" spans="1:10" x14ac:dyDescent="0.2">
      <c r="A6569" s="5">
        <v>41333</v>
      </c>
      <c r="B6569" s="2">
        <v>1.1056238180350064E-2</v>
      </c>
      <c r="C6569" s="1">
        <v>4870.4526405963779</v>
      </c>
      <c r="D6569" s="1">
        <v>4870.45</v>
      </c>
      <c r="E6569" s="1">
        <f t="shared" ca="1" si="615"/>
        <v>4134.7639642475369</v>
      </c>
      <c r="F6569" s="1">
        <f t="shared" ca="1" si="616"/>
        <v>1.1779269728849797</v>
      </c>
      <c r="G6569" s="5">
        <f t="shared" ca="1" si="613"/>
        <v>41333</v>
      </c>
      <c r="H6569" s="29" t="e">
        <f t="shared" ca="1" si="614"/>
        <v>#N/A</v>
      </c>
      <c r="I6569" s="1" t="e">
        <f t="shared" ca="1" si="617"/>
        <v>#N/A</v>
      </c>
      <c r="J6569" s="1" t="e">
        <f t="shared" ca="1" si="618"/>
        <v>#N/A</v>
      </c>
    </row>
    <row r="6570" spans="1:10" x14ac:dyDescent="0.2">
      <c r="A6570" s="5">
        <v>41334</v>
      </c>
      <c r="B6570" s="2">
        <v>1.071153589504048E-2</v>
      </c>
      <c r="C6570" s="1">
        <v>4922.6226688812203</v>
      </c>
      <c r="D6570" s="1">
        <v>4922.62</v>
      </c>
      <c r="E6570" s="1">
        <f t="shared" ca="1" si="615"/>
        <v>4179.0536368680932</v>
      </c>
      <c r="F6570" s="1">
        <f t="shared" ca="1" si="616"/>
        <v>1.1779269728849802</v>
      </c>
      <c r="G6570" s="5">
        <f t="shared" ca="1" si="613"/>
        <v>41364</v>
      </c>
      <c r="H6570" s="29" t="e">
        <f t="shared" ca="1" si="614"/>
        <v>#N/A</v>
      </c>
      <c r="I6570" s="1" t="e">
        <f t="shared" ca="1" si="617"/>
        <v>#N/A</v>
      </c>
      <c r="J6570" s="1" t="e">
        <f t="shared" ca="1" si="618"/>
        <v>#N/A</v>
      </c>
    </row>
    <row r="6571" spans="1:10" x14ac:dyDescent="0.2">
      <c r="A6571" s="5">
        <v>41337</v>
      </c>
      <c r="B6571" s="2">
        <v>-4.9404585363078679E-3</v>
      </c>
      <c r="C6571" s="1">
        <v>4898.3026556957238</v>
      </c>
      <c r="D6571" s="1">
        <v>4898.3</v>
      </c>
      <c r="E6571" s="1">
        <f t="shared" ca="1" si="615"/>
        <v>4158.4071956541402</v>
      </c>
      <c r="F6571" s="1">
        <f t="shared" ca="1" si="616"/>
        <v>1.1779269728849799</v>
      </c>
      <c r="G6571" s="5">
        <f t="shared" ca="1" si="613"/>
        <v>41364</v>
      </c>
      <c r="H6571" s="29" t="e">
        <f t="shared" ca="1" si="614"/>
        <v>#N/A</v>
      </c>
      <c r="I6571" s="1" t="e">
        <f t="shared" ca="1" si="617"/>
        <v>#N/A</v>
      </c>
      <c r="J6571" s="1" t="e">
        <f t="shared" ca="1" si="618"/>
        <v>#N/A</v>
      </c>
    </row>
    <row r="6572" spans="1:10" x14ac:dyDescent="0.2">
      <c r="A6572" s="5">
        <v>41338</v>
      </c>
      <c r="B6572" s="2">
        <v>1.7618357389298289E-2</v>
      </c>
      <c r="C6572" s="1">
        <v>4984.6027024847199</v>
      </c>
      <c r="D6572" s="1">
        <v>4984.6000000000004</v>
      </c>
      <c r="E6572" s="1">
        <f t="shared" ca="1" si="615"/>
        <v>4231.6714997974041</v>
      </c>
      <c r="F6572" s="1">
        <f t="shared" ca="1" si="616"/>
        <v>1.1779269728849802</v>
      </c>
      <c r="G6572" s="5">
        <f t="shared" ca="1" si="613"/>
        <v>41364</v>
      </c>
      <c r="H6572" s="29" t="e">
        <f t="shared" ca="1" si="614"/>
        <v>#N/A</v>
      </c>
      <c r="I6572" s="1" t="e">
        <f t="shared" ca="1" si="617"/>
        <v>#N/A</v>
      </c>
      <c r="J6572" s="1" t="e">
        <f t="shared" ca="1" si="618"/>
        <v>#N/A</v>
      </c>
    </row>
    <row r="6573" spans="1:10" x14ac:dyDescent="0.2">
      <c r="A6573" s="5">
        <v>41339</v>
      </c>
      <c r="B6573" s="2">
        <v>-2.6882799020985226E-3</v>
      </c>
      <c r="C6573" s="1">
        <v>4971.2026952196838</v>
      </c>
      <c r="D6573" s="1">
        <v>4971.2</v>
      </c>
      <c r="E6573" s="1">
        <f t="shared" ca="1" si="615"/>
        <v>4220.2955823522161</v>
      </c>
      <c r="F6573" s="1">
        <f t="shared" ca="1" si="616"/>
        <v>1.1779269728849799</v>
      </c>
      <c r="G6573" s="5">
        <f t="shared" ca="1" si="613"/>
        <v>41364</v>
      </c>
      <c r="H6573" s="29" t="e">
        <f t="shared" ca="1" si="614"/>
        <v>#N/A</v>
      </c>
      <c r="I6573" s="1" t="e">
        <f t="shared" ca="1" si="617"/>
        <v>#N/A</v>
      </c>
      <c r="J6573" s="1" t="e">
        <f t="shared" ca="1" si="618"/>
        <v>#N/A</v>
      </c>
    </row>
    <row r="6574" spans="1:10" x14ac:dyDescent="0.2">
      <c r="A6574" s="5">
        <v>41340</v>
      </c>
      <c r="B6574" s="2">
        <v>6.9842291599613304E-3</v>
      </c>
      <c r="C6574" s="1">
        <v>5005.9227140437151</v>
      </c>
      <c r="D6574" s="1">
        <v>5005.92</v>
      </c>
      <c r="E6574" s="1">
        <f t="shared" ca="1" si="615"/>
        <v>4249.7710938221362</v>
      </c>
      <c r="F6574" s="1">
        <f t="shared" ca="1" si="616"/>
        <v>1.1779269728849802</v>
      </c>
      <c r="G6574" s="5">
        <f t="shared" ca="1" si="613"/>
        <v>41364</v>
      </c>
      <c r="H6574" s="29" t="e">
        <f t="shared" ca="1" si="614"/>
        <v>#N/A</v>
      </c>
      <c r="I6574" s="1" t="e">
        <f t="shared" ca="1" si="617"/>
        <v>#N/A</v>
      </c>
      <c r="J6574" s="1" t="e">
        <f t="shared" ca="1" si="618"/>
        <v>#N/A</v>
      </c>
    </row>
    <row r="6575" spans="1:10" x14ac:dyDescent="0.2">
      <c r="A6575" s="5">
        <v>41341</v>
      </c>
      <c r="B6575" s="2">
        <v>3.2161920286366552E-4</v>
      </c>
      <c r="C6575" s="1">
        <v>5007.5327149166033</v>
      </c>
      <c r="D6575" s="1">
        <v>5007.53</v>
      </c>
      <c r="E6575" s="1">
        <f t="shared" ca="1" si="615"/>
        <v>4251.137901813684</v>
      </c>
      <c r="F6575" s="1">
        <f t="shared" ca="1" si="616"/>
        <v>1.1779269728849804</v>
      </c>
      <c r="G6575" s="5">
        <f t="shared" ca="1" si="613"/>
        <v>41364</v>
      </c>
      <c r="H6575" s="29" t="e">
        <f t="shared" ca="1" si="614"/>
        <v>#N/A</v>
      </c>
      <c r="I6575" s="1" t="e">
        <f t="shared" ca="1" si="617"/>
        <v>#N/A</v>
      </c>
      <c r="J6575" s="1" t="e">
        <f t="shared" ca="1" si="618"/>
        <v>#N/A</v>
      </c>
    </row>
    <row r="6576" spans="1:10" x14ac:dyDescent="0.2">
      <c r="A6576" s="5">
        <v>41344</v>
      </c>
      <c r="B6576" s="2">
        <v>7.2011550604789143E-3</v>
      </c>
      <c r="C6576" s="1">
        <v>5043.5927344671391</v>
      </c>
      <c r="D6576" s="1">
        <v>5043.59</v>
      </c>
      <c r="E6576" s="1">
        <f t="shared" ca="1" si="615"/>
        <v>4281.7510050281235</v>
      </c>
      <c r="F6576" s="1">
        <f t="shared" ca="1" si="616"/>
        <v>1.1779269728849804</v>
      </c>
      <c r="G6576" s="5">
        <f t="shared" ca="1" si="613"/>
        <v>41364</v>
      </c>
      <c r="H6576" s="29" t="e">
        <f t="shared" ca="1" si="614"/>
        <v>#N/A</v>
      </c>
      <c r="I6576" s="1" t="e">
        <f t="shared" ca="1" si="617"/>
        <v>#N/A</v>
      </c>
      <c r="J6576" s="1" t="e">
        <f t="shared" ca="1" si="618"/>
        <v>#N/A</v>
      </c>
    </row>
    <row r="6577" spans="1:10" x14ac:dyDescent="0.2">
      <c r="A6577" s="5">
        <v>41345</v>
      </c>
      <c r="B6577" s="2">
        <v>-7.7325873038858184E-4</v>
      </c>
      <c r="C6577" s="1">
        <v>5039.6927323526879</v>
      </c>
      <c r="D6577" s="1">
        <v>5039.6899999999996</v>
      </c>
      <c r="E6577" s="1">
        <f t="shared" ca="1" si="615"/>
        <v>4278.4401036821364</v>
      </c>
      <c r="F6577" s="1">
        <f t="shared" ca="1" si="616"/>
        <v>1.1779269728849802</v>
      </c>
      <c r="G6577" s="5">
        <f t="shared" ca="1" si="613"/>
        <v>41364</v>
      </c>
      <c r="H6577" s="29" t="e">
        <f t="shared" ca="1" si="614"/>
        <v>#N/A</v>
      </c>
      <c r="I6577" s="1" t="e">
        <f t="shared" ca="1" si="617"/>
        <v>#N/A</v>
      </c>
      <c r="J6577" s="1" t="e">
        <f t="shared" ca="1" si="618"/>
        <v>#N/A</v>
      </c>
    </row>
    <row r="6578" spans="1:10" x14ac:dyDescent="0.2">
      <c r="A6578" s="5">
        <v>41346</v>
      </c>
      <c r="B6578" s="2">
        <v>-1.8651940893189556E-3</v>
      </c>
      <c r="C6578" s="1">
        <v>5030.2927272563202</v>
      </c>
      <c r="D6578" s="1">
        <v>5030.29</v>
      </c>
      <c r="E6578" s="1">
        <f t="shared" ca="1" si="615"/>
        <v>4270.459982489243</v>
      </c>
      <c r="F6578" s="1">
        <f t="shared" ca="1" si="616"/>
        <v>1.1779269728849804</v>
      </c>
      <c r="G6578" s="5">
        <f t="shared" ca="1" si="613"/>
        <v>41364</v>
      </c>
      <c r="H6578" s="29" t="e">
        <f t="shared" ca="1" si="614"/>
        <v>#N/A</v>
      </c>
      <c r="I6578" s="1" t="e">
        <f t="shared" ca="1" si="617"/>
        <v>#N/A</v>
      </c>
      <c r="J6578" s="1" t="e">
        <f t="shared" ca="1" si="618"/>
        <v>#N/A</v>
      </c>
    </row>
    <row r="6579" spans="1:10" x14ac:dyDescent="0.2">
      <c r="A6579" s="5">
        <v>41347</v>
      </c>
      <c r="B6579" s="2">
        <v>7.9518278270240828E-4</v>
      </c>
      <c r="C6579" s="1">
        <v>5034.2927294249876</v>
      </c>
      <c r="D6579" s="1">
        <v>5034.29</v>
      </c>
      <c r="E6579" s="1">
        <f t="shared" ca="1" si="615"/>
        <v>4273.8557787415375</v>
      </c>
      <c r="F6579" s="1">
        <f t="shared" ca="1" si="616"/>
        <v>1.1779269728849804</v>
      </c>
      <c r="G6579" s="5">
        <f t="shared" ca="1" si="613"/>
        <v>41364</v>
      </c>
      <c r="H6579" s="29" t="e">
        <f t="shared" ca="1" si="614"/>
        <v>#N/A</v>
      </c>
      <c r="I6579" s="1" t="e">
        <f t="shared" ca="1" si="617"/>
        <v>#N/A</v>
      </c>
      <c r="J6579" s="1" t="e">
        <f t="shared" ca="1" si="618"/>
        <v>#N/A</v>
      </c>
    </row>
    <row r="6580" spans="1:10" x14ac:dyDescent="0.2">
      <c r="A6580" s="5">
        <v>41348</v>
      </c>
      <c r="B6580" s="2">
        <v>-2.0320641043721777E-3</v>
      </c>
      <c r="C6580" s="1">
        <v>5024.062723878621</v>
      </c>
      <c r="D6580" s="1">
        <v>5024.0600000000004</v>
      </c>
      <c r="E6580" s="1">
        <f t="shared" ca="1" si="615"/>
        <v>4265.1710298262933</v>
      </c>
      <c r="F6580" s="1">
        <f t="shared" ca="1" si="616"/>
        <v>1.1779269728849804</v>
      </c>
      <c r="G6580" s="5">
        <f t="shared" ca="1" si="613"/>
        <v>41364</v>
      </c>
      <c r="H6580" s="29" t="e">
        <f t="shared" ca="1" si="614"/>
        <v>#N/A</v>
      </c>
      <c r="I6580" s="1" t="e">
        <f t="shared" ca="1" si="617"/>
        <v>#N/A</v>
      </c>
      <c r="J6580" s="1" t="e">
        <f t="shared" ca="1" si="618"/>
        <v>#N/A</v>
      </c>
    </row>
    <row r="6581" spans="1:10" x14ac:dyDescent="0.2">
      <c r="A6581" s="5">
        <v>41351</v>
      </c>
      <c r="B6581" s="2">
        <v>-7.0480846168240463E-3</v>
      </c>
      <c r="C6581" s="1">
        <v>4988.6527046804931</v>
      </c>
      <c r="D6581" s="1">
        <v>4988.6499999999996</v>
      </c>
      <c r="E6581" s="1">
        <f t="shared" ca="1" si="615"/>
        <v>4235.1097435028514</v>
      </c>
      <c r="F6581" s="1">
        <f t="shared" ca="1" si="616"/>
        <v>1.1779269728849804</v>
      </c>
      <c r="G6581" s="5">
        <f t="shared" ca="1" si="613"/>
        <v>41364</v>
      </c>
      <c r="H6581" s="29" t="e">
        <f t="shared" ca="1" si="614"/>
        <v>#N/A</v>
      </c>
      <c r="I6581" s="1" t="e">
        <f t="shared" ca="1" si="617"/>
        <v>#N/A</v>
      </c>
      <c r="J6581" s="1" t="e">
        <f t="shared" ca="1" si="618"/>
        <v>#N/A</v>
      </c>
    </row>
    <row r="6582" spans="1:10" x14ac:dyDescent="0.2">
      <c r="A6582" s="5">
        <v>41352</v>
      </c>
      <c r="B6582" s="2">
        <v>-3.0769847553946406E-3</v>
      </c>
      <c r="C6582" s="1">
        <v>4973.3026963582333</v>
      </c>
      <c r="D6582" s="1">
        <v>4973.3</v>
      </c>
      <c r="E6582" s="1">
        <f t="shared" ca="1" si="615"/>
        <v>4222.0783753846699</v>
      </c>
      <c r="F6582" s="1">
        <f t="shared" ca="1" si="616"/>
        <v>1.1779269728849804</v>
      </c>
      <c r="G6582" s="5">
        <f t="shared" ca="1" si="613"/>
        <v>41364</v>
      </c>
      <c r="H6582" s="29" t="e">
        <f t="shared" ca="1" si="614"/>
        <v>#N/A</v>
      </c>
      <c r="I6582" s="1" t="e">
        <f t="shared" ca="1" si="617"/>
        <v>#N/A</v>
      </c>
      <c r="J6582" s="1" t="e">
        <f t="shared" ca="1" si="618"/>
        <v>#N/A</v>
      </c>
    </row>
    <row r="6583" spans="1:10" x14ac:dyDescent="0.2">
      <c r="A6583" s="5">
        <v>41353</v>
      </c>
      <c r="B6583" s="2">
        <v>-6.7761848269753955E-4</v>
      </c>
      <c r="C6583" s="1">
        <v>4969.9326945311313</v>
      </c>
      <c r="D6583" s="1">
        <v>4969.93</v>
      </c>
      <c r="E6583" s="1">
        <f t="shared" ca="1" si="615"/>
        <v>4219.2174170421122</v>
      </c>
      <c r="F6583" s="1">
        <f t="shared" ca="1" si="616"/>
        <v>1.1779269728849802</v>
      </c>
      <c r="G6583" s="5">
        <f t="shared" ca="1" si="613"/>
        <v>41364</v>
      </c>
      <c r="H6583" s="29" t="e">
        <f t="shared" ca="1" si="614"/>
        <v>#N/A</v>
      </c>
      <c r="I6583" s="1" t="e">
        <f t="shared" ca="1" si="617"/>
        <v>#N/A</v>
      </c>
      <c r="J6583" s="1" t="e">
        <f t="shared" ca="1" si="618"/>
        <v>#N/A</v>
      </c>
    </row>
    <row r="6584" spans="1:10" x14ac:dyDescent="0.2">
      <c r="A6584" s="5">
        <v>41355</v>
      </c>
      <c r="B6584" s="2">
        <v>-3.7968341606420264E-3</v>
      </c>
      <c r="C6584" s="1">
        <v>4951.0626843004438</v>
      </c>
      <c r="D6584" s="1">
        <v>4951.0600000000004</v>
      </c>
      <c r="E6584" s="1">
        <f t="shared" ca="1" si="615"/>
        <v>4203.1977482219108</v>
      </c>
      <c r="F6584" s="1">
        <f t="shared" ca="1" si="616"/>
        <v>1.1779269728849802</v>
      </c>
      <c r="G6584" s="5">
        <f t="shared" ca="1" si="613"/>
        <v>41364</v>
      </c>
      <c r="H6584" s="29" t="e">
        <f t="shared" ca="1" si="614"/>
        <v>#N/A</v>
      </c>
      <c r="I6584" s="1" t="e">
        <f t="shared" ca="1" si="617"/>
        <v>#N/A</v>
      </c>
      <c r="J6584" s="1" t="e">
        <f t="shared" ca="1" si="618"/>
        <v>#N/A</v>
      </c>
    </row>
    <row r="6585" spans="1:10" x14ac:dyDescent="0.2">
      <c r="A6585" s="5">
        <v>41358</v>
      </c>
      <c r="B6585" s="2">
        <v>-1.3653641846392839E-3</v>
      </c>
      <c r="C6585" s="1">
        <v>4944.3026806353964</v>
      </c>
      <c r="D6585" s="1">
        <v>4944.3</v>
      </c>
      <c r="E6585" s="1">
        <f t="shared" ca="1" si="615"/>
        <v>4197.4588525555318</v>
      </c>
      <c r="F6585" s="1">
        <f t="shared" ca="1" si="616"/>
        <v>1.1779269728849802</v>
      </c>
      <c r="G6585" s="5">
        <f t="shared" ca="1" si="613"/>
        <v>41364</v>
      </c>
      <c r="H6585" s="29" t="e">
        <f t="shared" ca="1" si="614"/>
        <v>#N/A</v>
      </c>
      <c r="I6585" s="1" t="e">
        <f t="shared" ca="1" si="617"/>
        <v>#N/A</v>
      </c>
      <c r="J6585" s="1" t="e">
        <f t="shared" ca="1" si="618"/>
        <v>#N/A</v>
      </c>
    </row>
    <row r="6586" spans="1:10" x14ac:dyDescent="0.2">
      <c r="A6586" s="5">
        <v>41359</v>
      </c>
      <c r="B6586" s="2">
        <v>6.1141111987539354E-3</v>
      </c>
      <c r="C6586" s="1">
        <v>4974.5326970250981</v>
      </c>
      <c r="D6586" s="1">
        <v>4974.53</v>
      </c>
      <c r="E6586" s="1">
        <f t="shared" ca="1" si="615"/>
        <v>4223.1225827322505</v>
      </c>
      <c r="F6586" s="1">
        <f t="shared" ca="1" si="616"/>
        <v>1.1779269728849804</v>
      </c>
      <c r="G6586" s="5">
        <f t="shared" ca="1" si="613"/>
        <v>41364</v>
      </c>
      <c r="H6586" s="29" t="e">
        <f t="shared" ca="1" si="614"/>
        <v>#N/A</v>
      </c>
      <c r="I6586" s="1" t="e">
        <f t="shared" ca="1" si="617"/>
        <v>#N/A</v>
      </c>
      <c r="J6586" s="1" t="e">
        <f t="shared" ca="1" si="618"/>
        <v>#N/A</v>
      </c>
    </row>
    <row r="6587" spans="1:10" x14ac:dyDescent="0.2">
      <c r="A6587" s="5">
        <v>41360</v>
      </c>
      <c r="B6587" s="2">
        <v>-9.2129306688270018E-3</v>
      </c>
      <c r="C6587" s="1">
        <v>4928.7026721775928</v>
      </c>
      <c r="D6587" s="1">
        <v>4928.7</v>
      </c>
      <c r="E6587" s="1">
        <f t="shared" ca="1" si="615"/>
        <v>4184.2152471715808</v>
      </c>
      <c r="F6587" s="1">
        <f t="shared" ca="1" si="616"/>
        <v>1.1779269728849804</v>
      </c>
      <c r="G6587" s="5">
        <f t="shared" ca="1" si="613"/>
        <v>41364</v>
      </c>
      <c r="H6587" s="29" t="e">
        <f t="shared" ca="1" si="614"/>
        <v>#N/A</v>
      </c>
      <c r="I6587" s="1" t="e">
        <f t="shared" ca="1" si="617"/>
        <v>#N/A</v>
      </c>
      <c r="J6587" s="1" t="e">
        <f t="shared" ca="1" si="618"/>
        <v>#N/A</v>
      </c>
    </row>
    <row r="6588" spans="1:10" x14ac:dyDescent="0.2">
      <c r="A6588" s="5">
        <v>41361</v>
      </c>
      <c r="B6588" s="2">
        <v>-1.4202528049955809E-5</v>
      </c>
      <c r="C6588" s="1">
        <v>4928.6326721396417</v>
      </c>
      <c r="D6588" s="1">
        <v>4928.63</v>
      </c>
      <c r="E6588" s="1">
        <f t="shared" ca="1" si="615"/>
        <v>4184.1558207371654</v>
      </c>
      <c r="F6588" s="1">
        <f t="shared" ca="1" si="616"/>
        <v>1.1779269728849804</v>
      </c>
      <c r="G6588" s="5">
        <f t="shared" ca="1" si="613"/>
        <v>41364</v>
      </c>
      <c r="H6588" s="29" t="e">
        <f t="shared" ca="1" si="614"/>
        <v>#N/A</v>
      </c>
      <c r="I6588" s="1" t="e">
        <f t="shared" ca="1" si="617"/>
        <v>#N/A</v>
      </c>
      <c r="J6588" s="1" t="e">
        <f t="shared" ca="1" si="618"/>
        <v>#N/A</v>
      </c>
    </row>
    <row r="6589" spans="1:10" x14ac:dyDescent="0.2">
      <c r="A6589" s="5">
        <v>41366</v>
      </c>
      <c r="B6589" s="2">
        <v>4.5286418335317435E-3</v>
      </c>
      <c r="C6589" s="1">
        <v>4950.952684240805</v>
      </c>
      <c r="D6589" s="1">
        <v>4950.95</v>
      </c>
      <c r="E6589" s="1">
        <f t="shared" ca="1" si="615"/>
        <v>4203.1043638249721</v>
      </c>
      <c r="F6589" s="1">
        <f t="shared" ca="1" si="616"/>
        <v>1.1779269728849802</v>
      </c>
      <c r="G6589" s="5">
        <f t="shared" ca="1" si="613"/>
        <v>41394</v>
      </c>
      <c r="H6589" s="29" t="e">
        <f t="shared" ca="1" si="614"/>
        <v>#N/A</v>
      </c>
      <c r="I6589" s="1" t="e">
        <f t="shared" ca="1" si="617"/>
        <v>#N/A</v>
      </c>
      <c r="J6589" s="1" t="e">
        <f t="shared" ca="1" si="618"/>
        <v>#N/A</v>
      </c>
    </row>
    <row r="6590" spans="1:10" x14ac:dyDescent="0.2">
      <c r="A6590" s="5">
        <v>41367</v>
      </c>
      <c r="B6590" s="2">
        <v>-1.5657601066461857E-2</v>
      </c>
      <c r="C6590" s="1">
        <v>4873.4326422120339</v>
      </c>
      <c r="D6590" s="1">
        <v>4873.43</v>
      </c>
      <c r="E6590" s="1">
        <f t="shared" ca="1" si="615"/>
        <v>4137.2938324554952</v>
      </c>
      <c r="F6590" s="1">
        <f t="shared" ca="1" si="616"/>
        <v>1.1779269728849804</v>
      </c>
      <c r="G6590" s="5">
        <f t="shared" ca="1" si="613"/>
        <v>41394</v>
      </c>
      <c r="H6590" s="29" t="e">
        <f t="shared" ca="1" si="614"/>
        <v>#N/A</v>
      </c>
      <c r="I6590" s="1" t="e">
        <f t="shared" ca="1" si="617"/>
        <v>#N/A</v>
      </c>
      <c r="J6590" s="1" t="e">
        <f t="shared" ca="1" si="618"/>
        <v>#N/A</v>
      </c>
    </row>
    <row r="6591" spans="1:10" x14ac:dyDescent="0.2">
      <c r="A6591" s="5">
        <v>41368</v>
      </c>
      <c r="B6591" s="2">
        <v>-8.8664451936315558E-3</v>
      </c>
      <c r="C6591" s="1">
        <v>4830.2226187850056</v>
      </c>
      <c r="D6591" s="1">
        <v>4830.22</v>
      </c>
      <c r="E6591" s="1">
        <f t="shared" ca="1" si="615"/>
        <v>4100.6107434400783</v>
      </c>
      <c r="F6591" s="1">
        <f t="shared" ca="1" si="616"/>
        <v>1.1779269728849804</v>
      </c>
      <c r="G6591" s="5">
        <f t="shared" ca="1" si="613"/>
        <v>41394</v>
      </c>
      <c r="H6591" s="29" t="e">
        <f t="shared" ca="1" si="614"/>
        <v>#N/A</v>
      </c>
      <c r="I6591" s="1" t="e">
        <f t="shared" ca="1" si="617"/>
        <v>#N/A</v>
      </c>
      <c r="J6591" s="1" t="e">
        <f t="shared" ca="1" si="618"/>
        <v>#N/A</v>
      </c>
    </row>
    <row r="6592" spans="1:10" x14ac:dyDescent="0.2">
      <c r="A6592" s="5">
        <v>41369</v>
      </c>
      <c r="B6592" s="2">
        <v>-1.4454828144473852E-2</v>
      </c>
      <c r="C6592" s="1">
        <v>4760.4025809309178</v>
      </c>
      <c r="D6592" s="1">
        <v>4760.3999999999996</v>
      </c>
      <c r="E6592" s="1">
        <f t="shared" ca="1" si="615"/>
        <v>4041.3371198562691</v>
      </c>
      <c r="F6592" s="1">
        <f t="shared" ca="1" si="616"/>
        <v>1.1779269728849802</v>
      </c>
      <c r="G6592" s="5">
        <f t="shared" ca="1" si="613"/>
        <v>41394</v>
      </c>
      <c r="H6592" s="29" t="e">
        <f t="shared" ca="1" si="614"/>
        <v>#N/A</v>
      </c>
      <c r="I6592" s="1" t="e">
        <f t="shared" ca="1" si="617"/>
        <v>#N/A</v>
      </c>
      <c r="J6592" s="1" t="e">
        <f t="shared" ca="1" si="618"/>
        <v>#N/A</v>
      </c>
    </row>
    <row r="6593" spans="1:10" x14ac:dyDescent="0.2">
      <c r="A6593" s="5">
        <v>41372</v>
      </c>
      <c r="B6593" s="2">
        <v>2.9304260146207906E-3</v>
      </c>
      <c r="C6593" s="1">
        <v>4774.3525884941455</v>
      </c>
      <c r="D6593" s="1">
        <v>4774.3500000000004</v>
      </c>
      <c r="E6593" s="1">
        <f t="shared" ca="1" si="615"/>
        <v>4053.1799592861485</v>
      </c>
      <c r="F6593" s="1">
        <f t="shared" ca="1" si="616"/>
        <v>1.1779269728849802</v>
      </c>
      <c r="G6593" s="5">
        <f t="shared" ca="1" si="613"/>
        <v>41394</v>
      </c>
      <c r="H6593" s="29" t="e">
        <f t="shared" ca="1" si="614"/>
        <v>#N/A</v>
      </c>
      <c r="I6593" s="1" t="e">
        <f t="shared" ca="1" si="617"/>
        <v>#N/A</v>
      </c>
      <c r="J6593" s="1" t="e">
        <f t="shared" ca="1" si="618"/>
        <v>#N/A</v>
      </c>
    </row>
    <row r="6594" spans="1:10" x14ac:dyDescent="0.2">
      <c r="A6594" s="5">
        <v>41373</v>
      </c>
      <c r="B6594" s="2">
        <v>-1.0912480232911914E-3</v>
      </c>
      <c r="C6594" s="1">
        <v>4769.1425856694559</v>
      </c>
      <c r="D6594" s="1">
        <v>4769.1400000000003</v>
      </c>
      <c r="E6594" s="1">
        <f t="shared" ca="1" si="615"/>
        <v>4048.7569346675336</v>
      </c>
      <c r="F6594" s="1">
        <f t="shared" ca="1" si="616"/>
        <v>1.1779269728849804</v>
      </c>
      <c r="G6594" s="5">
        <f t="shared" ref="G6594:G6657" ca="1" si="619">EOMONTH(A6594,0)</f>
        <v>41394</v>
      </c>
      <c r="H6594" s="29" t="e">
        <f t="shared" ref="H6594:H6657" ca="1" si="620">VLOOKUP(G6594,$U$512:$Z$3894,2,0)</f>
        <v>#N/A</v>
      </c>
      <c r="I6594" s="1" t="e">
        <f t="shared" ca="1" si="617"/>
        <v>#N/A</v>
      </c>
      <c r="J6594" s="1" t="e">
        <f t="shared" ca="1" si="618"/>
        <v>#N/A</v>
      </c>
    </row>
    <row r="6595" spans="1:10" x14ac:dyDescent="0.2">
      <c r="A6595" s="5">
        <v>41374</v>
      </c>
      <c r="B6595" s="2">
        <v>1.3744616429796519E-2</v>
      </c>
      <c r="C6595" s="1">
        <v>4834.6926212084909</v>
      </c>
      <c r="D6595" s="1">
        <v>4834.6899999999996</v>
      </c>
      <c r="E6595" s="1">
        <f t="shared" ref="E6595:E6658" ca="1" si="621">C6595/C$2*$E$2</f>
        <v>4104.405545752018</v>
      </c>
      <c r="F6595" s="1">
        <f t="shared" ref="F6595:F6658" ca="1" si="622">D6595/E6595</f>
        <v>1.1779269728849802</v>
      </c>
      <c r="G6595" s="5">
        <f t="shared" ca="1" si="619"/>
        <v>41394</v>
      </c>
      <c r="H6595" s="29" t="e">
        <f t="shared" ca="1" si="620"/>
        <v>#N/A</v>
      </c>
      <c r="I6595" s="1" t="e">
        <f t="shared" ref="I6595:I6658" ca="1" si="623">H6595/$H$2*$I$2</f>
        <v>#N/A</v>
      </c>
      <c r="J6595" s="1" t="e">
        <f t="shared" ref="J6595:J6658" ca="1" si="624">D6595/I6595</f>
        <v>#N/A</v>
      </c>
    </row>
    <row r="6596" spans="1:10" x14ac:dyDescent="0.2">
      <c r="A6596" s="5">
        <v>41375</v>
      </c>
      <c r="B6596" s="2">
        <v>1.0093718521766437E-3</v>
      </c>
      <c r="C6596" s="1">
        <v>4839.5726238542647</v>
      </c>
      <c r="D6596" s="1">
        <v>4839.57</v>
      </c>
      <c r="E6596" s="1">
        <f t="shared" ca="1" si="621"/>
        <v>4108.548417179818</v>
      </c>
      <c r="F6596" s="1">
        <f t="shared" ca="1" si="622"/>
        <v>1.1779269728849802</v>
      </c>
      <c r="G6596" s="5">
        <f t="shared" ca="1" si="619"/>
        <v>41394</v>
      </c>
      <c r="H6596" s="29" t="e">
        <f t="shared" ca="1" si="620"/>
        <v>#N/A</v>
      </c>
      <c r="I6596" s="1" t="e">
        <f t="shared" ca="1" si="623"/>
        <v>#N/A</v>
      </c>
      <c r="J6596" s="1" t="e">
        <f t="shared" ca="1" si="624"/>
        <v>#N/A</v>
      </c>
    </row>
    <row r="6597" spans="1:10" x14ac:dyDescent="0.2">
      <c r="A6597" s="5">
        <v>41376</v>
      </c>
      <c r="B6597" s="2">
        <v>-1.225935362025965E-2</v>
      </c>
      <c r="C6597" s="1">
        <v>4780.2425916875072</v>
      </c>
      <c r="D6597" s="1">
        <v>4780.24</v>
      </c>
      <c r="E6597" s="1">
        <f t="shared" ca="1" si="621"/>
        <v>4058.180269267652</v>
      </c>
      <c r="F6597" s="1">
        <f t="shared" ca="1" si="622"/>
        <v>1.1779269728849804</v>
      </c>
      <c r="G6597" s="5">
        <f t="shared" ca="1" si="619"/>
        <v>41394</v>
      </c>
      <c r="H6597" s="29" t="e">
        <f t="shared" ca="1" si="620"/>
        <v>#N/A</v>
      </c>
      <c r="I6597" s="1" t="e">
        <f t="shared" ca="1" si="623"/>
        <v>#N/A</v>
      </c>
      <c r="J6597" s="1" t="e">
        <f t="shared" ca="1" si="624"/>
        <v>#N/A</v>
      </c>
    </row>
    <row r="6598" spans="1:10" x14ac:dyDescent="0.2">
      <c r="A6598" s="5">
        <v>41379</v>
      </c>
      <c r="B6598" s="2">
        <v>-1.5177062239552841E-2</v>
      </c>
      <c r="C6598" s="1">
        <v>4707.6925523533046</v>
      </c>
      <c r="D6598" s="1">
        <v>4707.6899999999996</v>
      </c>
      <c r="E6598" s="1">
        <f t="shared" ca="1" si="621"/>
        <v>3996.5890147416517</v>
      </c>
      <c r="F6598" s="1">
        <f t="shared" ca="1" si="622"/>
        <v>1.1779269728849804</v>
      </c>
      <c r="G6598" s="5">
        <f t="shared" ca="1" si="619"/>
        <v>41394</v>
      </c>
      <c r="H6598" s="29" t="e">
        <f t="shared" ca="1" si="620"/>
        <v>#N/A</v>
      </c>
      <c r="I6598" s="1" t="e">
        <f t="shared" ca="1" si="623"/>
        <v>#N/A</v>
      </c>
      <c r="J6598" s="1" t="e">
        <f t="shared" ca="1" si="624"/>
        <v>#N/A</v>
      </c>
    </row>
    <row r="6599" spans="1:10" x14ac:dyDescent="0.2">
      <c r="A6599" s="5">
        <v>41380</v>
      </c>
      <c r="B6599" s="2">
        <v>1.1209319220254699E-2</v>
      </c>
      <c r="C6599" s="1">
        <v>4760.4625809634481</v>
      </c>
      <c r="D6599" s="1">
        <v>4760.46</v>
      </c>
      <c r="E6599" s="1">
        <f t="shared" ca="1" si="621"/>
        <v>4041.3880568000536</v>
      </c>
      <c r="F6599" s="1">
        <f t="shared" ca="1" si="622"/>
        <v>1.1779269728849804</v>
      </c>
      <c r="G6599" s="5">
        <f t="shared" ca="1" si="619"/>
        <v>41394</v>
      </c>
      <c r="H6599" s="29" t="e">
        <f t="shared" ca="1" si="620"/>
        <v>#N/A</v>
      </c>
      <c r="I6599" s="1" t="e">
        <f t="shared" ca="1" si="623"/>
        <v>#N/A</v>
      </c>
      <c r="J6599" s="1" t="e">
        <f t="shared" ca="1" si="624"/>
        <v>#N/A</v>
      </c>
    </row>
    <row r="6600" spans="1:10" x14ac:dyDescent="0.2">
      <c r="A6600" s="5">
        <v>41381</v>
      </c>
      <c r="B6600" s="2">
        <v>-1.6340857816261489E-2</v>
      </c>
      <c r="C6600" s="1">
        <v>4682.6725387882916</v>
      </c>
      <c r="D6600" s="1">
        <v>4682.67</v>
      </c>
      <c r="E6600" s="1">
        <f t="shared" ca="1" si="621"/>
        <v>3975.3483091835469</v>
      </c>
      <c r="F6600" s="1">
        <f t="shared" ca="1" si="622"/>
        <v>1.1779269728849804</v>
      </c>
      <c r="G6600" s="5">
        <f t="shared" ca="1" si="619"/>
        <v>41394</v>
      </c>
      <c r="H6600" s="29" t="e">
        <f t="shared" ca="1" si="620"/>
        <v>#N/A</v>
      </c>
      <c r="I6600" s="1" t="e">
        <f t="shared" ca="1" si="623"/>
        <v>#N/A</v>
      </c>
      <c r="J6600" s="1" t="e">
        <f t="shared" ca="1" si="624"/>
        <v>#N/A</v>
      </c>
    </row>
    <row r="6601" spans="1:10" x14ac:dyDescent="0.2">
      <c r="A6601" s="5">
        <v>41382</v>
      </c>
      <c r="B6601" s="2">
        <v>1.3475218198164551E-3</v>
      </c>
      <c r="C6601" s="1">
        <v>4688.9825422093645</v>
      </c>
      <c r="D6601" s="1">
        <v>4688.9799999999996</v>
      </c>
      <c r="E6601" s="1">
        <f t="shared" ca="1" si="621"/>
        <v>3980.7051777715424</v>
      </c>
      <c r="F6601" s="1">
        <f t="shared" ca="1" si="622"/>
        <v>1.1779269728849802</v>
      </c>
      <c r="G6601" s="5">
        <f t="shared" ca="1" si="619"/>
        <v>41394</v>
      </c>
      <c r="H6601" s="29" t="e">
        <f t="shared" ca="1" si="620"/>
        <v>#N/A</v>
      </c>
      <c r="I6601" s="1" t="e">
        <f t="shared" ca="1" si="623"/>
        <v>#N/A</v>
      </c>
      <c r="J6601" s="1" t="e">
        <f t="shared" ca="1" si="624"/>
        <v>#N/A</v>
      </c>
    </row>
    <row r="6602" spans="1:10" x14ac:dyDescent="0.2">
      <c r="A6602" s="5">
        <v>41383</v>
      </c>
      <c r="B6602" s="2">
        <v>1.5048048829382932E-2</v>
      </c>
      <c r="C6602" s="1">
        <v>4759.5425804646547</v>
      </c>
      <c r="D6602" s="1">
        <v>4759.54</v>
      </c>
      <c r="E6602" s="1">
        <f t="shared" ca="1" si="621"/>
        <v>4040.6070236620262</v>
      </c>
      <c r="F6602" s="1">
        <f t="shared" ca="1" si="622"/>
        <v>1.1779269728849802</v>
      </c>
      <c r="G6602" s="5">
        <f t="shared" ca="1" si="619"/>
        <v>41394</v>
      </c>
      <c r="H6602" s="29" t="e">
        <f t="shared" ca="1" si="620"/>
        <v>#N/A</v>
      </c>
      <c r="I6602" s="1" t="e">
        <f t="shared" ca="1" si="623"/>
        <v>#N/A</v>
      </c>
      <c r="J6602" s="1" t="e">
        <f t="shared" ca="1" si="624"/>
        <v>#N/A</v>
      </c>
    </row>
    <row r="6603" spans="1:10" x14ac:dyDescent="0.2">
      <c r="A6603" s="5">
        <v>41386</v>
      </c>
      <c r="B6603" s="2">
        <v>-5.0572114111867572E-3</v>
      </c>
      <c r="C6603" s="1">
        <v>4735.4725674146994</v>
      </c>
      <c r="D6603" s="1">
        <v>4735.47</v>
      </c>
      <c r="E6603" s="1">
        <f t="shared" ca="1" si="621"/>
        <v>4020.1728197138409</v>
      </c>
      <c r="F6603" s="1">
        <f t="shared" ca="1" si="622"/>
        <v>1.1779269728849804</v>
      </c>
      <c r="G6603" s="5">
        <f t="shared" ca="1" si="619"/>
        <v>41394</v>
      </c>
      <c r="H6603" s="29" t="e">
        <f t="shared" ca="1" si="620"/>
        <v>#N/A</v>
      </c>
      <c r="I6603" s="1" t="e">
        <f t="shared" ca="1" si="623"/>
        <v>#N/A</v>
      </c>
      <c r="J6603" s="1" t="e">
        <f t="shared" ca="1" si="624"/>
        <v>#N/A</v>
      </c>
    </row>
    <row r="6604" spans="1:10" x14ac:dyDescent="0.2">
      <c r="A6604" s="5">
        <v>41387</v>
      </c>
      <c r="B6604" s="2">
        <v>1.5020684324892786E-2</v>
      </c>
      <c r="C6604" s="1">
        <v>4806.6026059790247</v>
      </c>
      <c r="D6604" s="1">
        <v>4806.6000000000004</v>
      </c>
      <c r="E6604" s="1">
        <f t="shared" ca="1" si="621"/>
        <v>4080.5585665702761</v>
      </c>
      <c r="F6604" s="1">
        <f t="shared" ca="1" si="622"/>
        <v>1.1779269728849804</v>
      </c>
      <c r="G6604" s="5">
        <f t="shared" ca="1" si="619"/>
        <v>41394</v>
      </c>
      <c r="H6604" s="29" t="e">
        <f t="shared" ca="1" si="620"/>
        <v>#N/A</v>
      </c>
      <c r="I6604" s="1" t="e">
        <f t="shared" ca="1" si="623"/>
        <v>#N/A</v>
      </c>
      <c r="J6604" s="1" t="e">
        <f t="shared" ca="1" si="624"/>
        <v>#N/A</v>
      </c>
    </row>
    <row r="6605" spans="1:10" x14ac:dyDescent="0.2">
      <c r="A6605" s="5">
        <v>41388</v>
      </c>
      <c r="B6605" s="2">
        <v>1.048558232430441E-3</v>
      </c>
      <c r="C6605" s="1">
        <v>4811.642608711546</v>
      </c>
      <c r="D6605" s="1">
        <v>4811.6400000000003</v>
      </c>
      <c r="E6605" s="1">
        <f t="shared" ca="1" si="621"/>
        <v>4084.8372698481685</v>
      </c>
      <c r="F6605" s="1">
        <f t="shared" ca="1" si="622"/>
        <v>1.1779269728849802</v>
      </c>
      <c r="G6605" s="5">
        <f t="shared" ca="1" si="619"/>
        <v>41394</v>
      </c>
      <c r="H6605" s="29" t="e">
        <f t="shared" ca="1" si="620"/>
        <v>#N/A</v>
      </c>
      <c r="I6605" s="1" t="e">
        <f t="shared" ca="1" si="623"/>
        <v>#N/A</v>
      </c>
      <c r="J6605" s="1" t="e">
        <f t="shared" ca="1" si="624"/>
        <v>#N/A</v>
      </c>
    </row>
    <row r="6606" spans="1:10" x14ac:dyDescent="0.2">
      <c r="A6606" s="5">
        <v>41389</v>
      </c>
      <c r="B6606" s="2">
        <v>8.9158789934409288E-3</v>
      </c>
      <c r="C6606" s="1">
        <v>4854.542631970503</v>
      </c>
      <c r="D6606" s="1">
        <v>4854.54</v>
      </c>
      <c r="E6606" s="1">
        <f t="shared" ca="1" si="621"/>
        <v>4121.2571846540322</v>
      </c>
      <c r="F6606" s="1">
        <f t="shared" ca="1" si="622"/>
        <v>1.1779269728849802</v>
      </c>
      <c r="G6606" s="5">
        <f t="shared" ca="1" si="619"/>
        <v>41394</v>
      </c>
      <c r="H6606" s="29" t="e">
        <f t="shared" ca="1" si="620"/>
        <v>#N/A</v>
      </c>
      <c r="I6606" s="1" t="e">
        <f t="shared" ca="1" si="623"/>
        <v>#N/A</v>
      </c>
      <c r="J6606" s="1" t="e">
        <f t="shared" ca="1" si="624"/>
        <v>#N/A</v>
      </c>
    </row>
    <row r="6607" spans="1:10" x14ac:dyDescent="0.2">
      <c r="A6607" s="5">
        <v>41390</v>
      </c>
      <c r="B6607" s="2">
        <v>-1.1823983322827303E-3</v>
      </c>
      <c r="C6607" s="1">
        <v>4848.8026288584661</v>
      </c>
      <c r="D6607" s="1">
        <v>4848.8</v>
      </c>
      <c r="E6607" s="1">
        <f t="shared" ca="1" si="621"/>
        <v>4116.3842170319895</v>
      </c>
      <c r="F6607" s="1">
        <f t="shared" ca="1" si="622"/>
        <v>1.1779269728849802</v>
      </c>
      <c r="G6607" s="5">
        <f t="shared" ca="1" si="619"/>
        <v>41394</v>
      </c>
      <c r="H6607" s="29" t="e">
        <f t="shared" ca="1" si="620"/>
        <v>#N/A</v>
      </c>
      <c r="I6607" s="1" t="e">
        <f t="shared" ca="1" si="623"/>
        <v>#N/A</v>
      </c>
      <c r="J6607" s="1" t="e">
        <f t="shared" ca="1" si="624"/>
        <v>#N/A</v>
      </c>
    </row>
    <row r="6608" spans="1:10" x14ac:dyDescent="0.2">
      <c r="A6608" s="5">
        <v>41393</v>
      </c>
      <c r="B6608" s="2">
        <v>-1.4519056261342866E-3</v>
      </c>
      <c r="C6608" s="1">
        <v>4841.7626250416115</v>
      </c>
      <c r="D6608" s="1">
        <v>4841.76</v>
      </c>
      <c r="E6608" s="1">
        <f t="shared" ca="1" si="621"/>
        <v>4110.4076156279507</v>
      </c>
      <c r="F6608" s="1">
        <f t="shared" ca="1" si="622"/>
        <v>1.1779269728849799</v>
      </c>
      <c r="G6608" s="5">
        <f t="shared" ca="1" si="619"/>
        <v>41394</v>
      </c>
      <c r="H6608" s="29" t="e">
        <f t="shared" ca="1" si="620"/>
        <v>#N/A</v>
      </c>
      <c r="I6608" s="1" t="e">
        <f t="shared" ca="1" si="623"/>
        <v>#N/A</v>
      </c>
      <c r="J6608" s="1" t="e">
        <f t="shared" ca="1" si="624"/>
        <v>#N/A</v>
      </c>
    </row>
    <row r="6609" spans="1:10" x14ac:dyDescent="0.2">
      <c r="A6609" s="5">
        <v>41394</v>
      </c>
      <c r="B6609" s="2">
        <v>-7.4477049667890372E-3</v>
      </c>
      <c r="C6609" s="1">
        <v>4805.7026054910757</v>
      </c>
      <c r="D6609" s="1">
        <v>4805.7</v>
      </c>
      <c r="E6609" s="1">
        <f t="shared" ca="1" si="621"/>
        <v>4079.7945124135108</v>
      </c>
      <c r="F6609" s="1">
        <f t="shared" ca="1" si="622"/>
        <v>1.1779269728849799</v>
      </c>
      <c r="G6609" s="5">
        <f t="shared" ca="1" si="619"/>
        <v>41394</v>
      </c>
      <c r="H6609" s="29" t="e">
        <f t="shared" ca="1" si="620"/>
        <v>#N/A</v>
      </c>
      <c r="I6609" s="1" t="e">
        <f t="shared" ca="1" si="623"/>
        <v>#N/A</v>
      </c>
      <c r="J6609" s="1" t="e">
        <f t="shared" ca="1" si="624"/>
        <v>#N/A</v>
      </c>
    </row>
    <row r="6610" spans="1:10" x14ac:dyDescent="0.2">
      <c r="A6610" s="5">
        <v>41396</v>
      </c>
      <c r="B6610" s="2">
        <v>8.9810017271156894E-3</v>
      </c>
      <c r="C6610" s="1">
        <v>4848.8626288909954</v>
      </c>
      <c r="D6610" s="1">
        <v>4848.8599999999997</v>
      </c>
      <c r="E6610" s="1">
        <f t="shared" ca="1" si="621"/>
        <v>4116.4351539757736</v>
      </c>
      <c r="F6610" s="1">
        <f t="shared" ca="1" si="622"/>
        <v>1.1779269728849799</v>
      </c>
      <c r="G6610" s="5">
        <f t="shared" ca="1" si="619"/>
        <v>41425</v>
      </c>
      <c r="H6610" s="29" t="e">
        <f t="shared" ca="1" si="620"/>
        <v>#N/A</v>
      </c>
      <c r="I6610" s="1" t="e">
        <f t="shared" ca="1" si="623"/>
        <v>#N/A</v>
      </c>
      <c r="J6610" s="1" t="e">
        <f t="shared" ca="1" si="624"/>
        <v>#N/A</v>
      </c>
    </row>
    <row r="6611" spans="1:10" x14ac:dyDescent="0.2">
      <c r="A6611" s="5">
        <v>41397</v>
      </c>
      <c r="B6611" s="2">
        <v>1.3033991494908248E-2</v>
      </c>
      <c r="C6611" s="1">
        <v>4912.0626631559389</v>
      </c>
      <c r="D6611" s="1">
        <v>4912.0600000000004</v>
      </c>
      <c r="E6611" s="1">
        <f t="shared" ca="1" si="621"/>
        <v>4170.0887347620346</v>
      </c>
      <c r="F6611" s="1">
        <f t="shared" ca="1" si="622"/>
        <v>1.1779269728849802</v>
      </c>
      <c r="G6611" s="5">
        <f t="shared" ca="1" si="619"/>
        <v>41425</v>
      </c>
      <c r="H6611" s="29" t="e">
        <f t="shared" ca="1" si="620"/>
        <v>#N/A</v>
      </c>
      <c r="I6611" s="1" t="e">
        <f t="shared" ca="1" si="623"/>
        <v>#N/A</v>
      </c>
      <c r="J6611" s="1" t="e">
        <f t="shared" ca="1" si="624"/>
        <v>#N/A</v>
      </c>
    </row>
    <row r="6612" spans="1:10" x14ac:dyDescent="0.2">
      <c r="A6612" s="5">
        <v>41400</v>
      </c>
      <c r="B6612" s="2">
        <v>5.9771256865754907E-3</v>
      </c>
      <c r="C6612" s="1">
        <v>4941.4226790739567</v>
      </c>
      <c r="D6612" s="1">
        <v>4941.42</v>
      </c>
      <c r="E6612" s="1">
        <f t="shared" ca="1" si="621"/>
        <v>4195.0138792538801</v>
      </c>
      <c r="F6612" s="1">
        <f t="shared" ca="1" si="622"/>
        <v>1.1779269728849799</v>
      </c>
      <c r="G6612" s="5">
        <f t="shared" ca="1" si="619"/>
        <v>41425</v>
      </c>
      <c r="H6612" s="29" t="e">
        <f t="shared" ca="1" si="620"/>
        <v>#N/A</v>
      </c>
      <c r="I6612" s="1" t="e">
        <f t="shared" ca="1" si="623"/>
        <v>#N/A</v>
      </c>
      <c r="J6612" s="1" t="e">
        <f t="shared" ca="1" si="624"/>
        <v>#N/A</v>
      </c>
    </row>
    <row r="6613" spans="1:10" x14ac:dyDescent="0.2">
      <c r="A6613" s="5">
        <v>41401</v>
      </c>
      <c r="B6613" s="2">
        <v>-1.8618130011216483E-4</v>
      </c>
      <c r="C6613" s="1">
        <v>4940.5026785751634</v>
      </c>
      <c r="D6613" s="1">
        <v>4940.5</v>
      </c>
      <c r="E6613" s="1">
        <f t="shared" ca="1" si="621"/>
        <v>4194.2328461158531</v>
      </c>
      <c r="F6613" s="1">
        <f t="shared" ca="1" si="622"/>
        <v>1.1779269728849797</v>
      </c>
      <c r="G6613" s="5">
        <f t="shared" ca="1" si="619"/>
        <v>41425</v>
      </c>
      <c r="H6613" s="29" t="e">
        <f t="shared" ca="1" si="620"/>
        <v>#N/A</v>
      </c>
      <c r="I6613" s="1" t="e">
        <f t="shared" ca="1" si="623"/>
        <v>#N/A</v>
      </c>
      <c r="J6613" s="1" t="e">
        <f t="shared" ca="1" si="624"/>
        <v>#N/A</v>
      </c>
    </row>
    <row r="6614" spans="1:10" x14ac:dyDescent="0.2">
      <c r="A6614" s="5">
        <v>41402</v>
      </c>
      <c r="B6614" s="2">
        <v>1.5947778564922466E-2</v>
      </c>
      <c r="C6614" s="1">
        <v>5019.292721292486</v>
      </c>
      <c r="D6614" s="1">
        <v>5019.29</v>
      </c>
      <c r="E6614" s="1">
        <f t="shared" ca="1" si="621"/>
        <v>4261.1215427954321</v>
      </c>
      <c r="F6614" s="1">
        <f t="shared" ca="1" si="622"/>
        <v>1.1779269728849802</v>
      </c>
      <c r="G6614" s="5">
        <f t="shared" ca="1" si="619"/>
        <v>41425</v>
      </c>
      <c r="H6614" s="29" t="e">
        <f t="shared" ca="1" si="620"/>
        <v>#N/A</v>
      </c>
      <c r="I6614" s="1" t="e">
        <f t="shared" ca="1" si="623"/>
        <v>#N/A</v>
      </c>
      <c r="J6614" s="1" t="e">
        <f t="shared" ca="1" si="624"/>
        <v>#N/A</v>
      </c>
    </row>
    <row r="6615" spans="1:10" x14ac:dyDescent="0.2">
      <c r="A6615" s="5">
        <v>41403</v>
      </c>
      <c r="B6615" s="2">
        <v>-2.9346780122286864E-3</v>
      </c>
      <c r="C6615" s="1">
        <v>5004.5627133063699</v>
      </c>
      <c r="D6615" s="1">
        <v>5004.5600000000004</v>
      </c>
      <c r="E6615" s="1">
        <f t="shared" ca="1" si="621"/>
        <v>4248.616523096357</v>
      </c>
      <c r="F6615" s="1">
        <f t="shared" ca="1" si="622"/>
        <v>1.1779269728849799</v>
      </c>
      <c r="G6615" s="5">
        <f t="shared" ca="1" si="619"/>
        <v>41425</v>
      </c>
      <c r="H6615" s="29" t="e">
        <f t="shared" ca="1" si="620"/>
        <v>#N/A</v>
      </c>
      <c r="I6615" s="1" t="e">
        <f t="shared" ca="1" si="623"/>
        <v>#N/A</v>
      </c>
      <c r="J6615" s="1" t="e">
        <f t="shared" ca="1" si="624"/>
        <v>#N/A</v>
      </c>
    </row>
    <row r="6616" spans="1:10" x14ac:dyDescent="0.2">
      <c r="A6616" s="5">
        <v>41404</v>
      </c>
      <c r="B6616" s="2">
        <v>-2.6236072701696367E-3</v>
      </c>
      <c r="C6616" s="1">
        <v>4991.4327061877193</v>
      </c>
      <c r="D6616" s="1">
        <v>4991.43</v>
      </c>
      <c r="E6616" s="1">
        <f t="shared" ca="1" si="621"/>
        <v>4237.4698218981985</v>
      </c>
      <c r="F6616" s="1">
        <f t="shared" ca="1" si="622"/>
        <v>1.1779269728849799</v>
      </c>
      <c r="G6616" s="5">
        <f t="shared" ca="1" si="619"/>
        <v>41425</v>
      </c>
      <c r="H6616" s="29" t="e">
        <f t="shared" ca="1" si="620"/>
        <v>#N/A</v>
      </c>
      <c r="I6616" s="1" t="e">
        <f t="shared" ca="1" si="623"/>
        <v>#N/A</v>
      </c>
      <c r="J6616" s="1" t="e">
        <f t="shared" ca="1" si="624"/>
        <v>#N/A</v>
      </c>
    </row>
    <row r="6617" spans="1:10" x14ac:dyDescent="0.2">
      <c r="A6617" s="5">
        <v>41407</v>
      </c>
      <c r="B6617" s="2">
        <v>4.3815099079822506E-3</v>
      </c>
      <c r="C6617" s="1">
        <v>5013.3027180449071</v>
      </c>
      <c r="D6617" s="1">
        <v>5013.3</v>
      </c>
      <c r="E6617" s="1">
        <f t="shared" ca="1" si="621"/>
        <v>4256.0363379076207</v>
      </c>
      <c r="F6617" s="1">
        <f t="shared" ca="1" si="622"/>
        <v>1.1779269728849802</v>
      </c>
      <c r="G6617" s="5">
        <f t="shared" ca="1" si="619"/>
        <v>41425</v>
      </c>
      <c r="H6617" s="29" t="e">
        <f t="shared" ca="1" si="620"/>
        <v>#N/A</v>
      </c>
      <c r="I6617" s="1" t="e">
        <f t="shared" ca="1" si="623"/>
        <v>#N/A</v>
      </c>
      <c r="J6617" s="1" t="e">
        <f t="shared" ca="1" si="624"/>
        <v>#N/A</v>
      </c>
    </row>
    <row r="6618" spans="1:10" x14ac:dyDescent="0.2">
      <c r="A6618" s="5">
        <v>41408</v>
      </c>
      <c r="B6618" s="2">
        <v>7.523986196716681E-3</v>
      </c>
      <c r="C6618" s="1">
        <v>5051.0227384954396</v>
      </c>
      <c r="D6618" s="1">
        <v>5051.0200000000004</v>
      </c>
      <c r="E6618" s="1">
        <f t="shared" ca="1" si="621"/>
        <v>4288.0586965667626</v>
      </c>
      <c r="F6618" s="1">
        <f t="shared" ca="1" si="622"/>
        <v>1.1779269728849802</v>
      </c>
      <c r="G6618" s="5">
        <f t="shared" ca="1" si="619"/>
        <v>41425</v>
      </c>
      <c r="H6618" s="29" t="e">
        <f t="shared" ca="1" si="620"/>
        <v>#N/A</v>
      </c>
      <c r="I6618" s="1" t="e">
        <f t="shared" ca="1" si="623"/>
        <v>#N/A</v>
      </c>
      <c r="J6618" s="1" t="e">
        <f t="shared" ca="1" si="624"/>
        <v>#N/A</v>
      </c>
    </row>
    <row r="6619" spans="1:10" x14ac:dyDescent="0.2">
      <c r="A6619" s="5">
        <v>41409</v>
      </c>
      <c r="B6619" s="2">
        <v>7.4578995925573821E-3</v>
      </c>
      <c r="C6619" s="1">
        <v>5088.6927589188626</v>
      </c>
      <c r="D6619" s="1">
        <v>5088.6899999999996</v>
      </c>
      <c r="E6619" s="1">
        <f t="shared" ca="1" si="621"/>
        <v>4320.0386077727499</v>
      </c>
      <c r="F6619" s="1">
        <f t="shared" ca="1" si="622"/>
        <v>1.1779269728849802</v>
      </c>
      <c r="G6619" s="5">
        <f t="shared" ca="1" si="619"/>
        <v>41425</v>
      </c>
      <c r="H6619" s="29" t="e">
        <f t="shared" ca="1" si="620"/>
        <v>#N/A</v>
      </c>
      <c r="I6619" s="1" t="e">
        <f t="shared" ca="1" si="623"/>
        <v>#N/A</v>
      </c>
      <c r="J6619" s="1" t="e">
        <f t="shared" ca="1" si="624"/>
        <v>#N/A</v>
      </c>
    </row>
    <row r="6620" spans="1:10" x14ac:dyDescent="0.2">
      <c r="A6620" s="5">
        <v>41410</v>
      </c>
      <c r="B6620" s="2">
        <v>1.0065458890205603E-2</v>
      </c>
      <c r="C6620" s="1">
        <v>5139.9127866886474</v>
      </c>
      <c r="D6620" s="1">
        <v>5139.91</v>
      </c>
      <c r="E6620" s="1">
        <f t="shared" ca="1" si="621"/>
        <v>4363.5217787833872</v>
      </c>
      <c r="F6620" s="1">
        <f t="shared" ca="1" si="622"/>
        <v>1.1779269728849804</v>
      </c>
      <c r="G6620" s="5">
        <f t="shared" ca="1" si="619"/>
        <v>41425</v>
      </c>
      <c r="H6620" s="29" t="e">
        <f t="shared" ca="1" si="620"/>
        <v>#N/A</v>
      </c>
      <c r="I6620" s="1" t="e">
        <f t="shared" ca="1" si="623"/>
        <v>#N/A</v>
      </c>
      <c r="J6620" s="1" t="e">
        <f t="shared" ca="1" si="624"/>
        <v>#N/A</v>
      </c>
    </row>
    <row r="6621" spans="1:10" x14ac:dyDescent="0.2">
      <c r="A6621" s="5">
        <v>41411</v>
      </c>
      <c r="B6621" s="2">
        <v>-3.4630956573167282E-4</v>
      </c>
      <c r="C6621" s="1">
        <v>5138.132785723591</v>
      </c>
      <c r="D6621" s="1">
        <v>5138.13</v>
      </c>
      <c r="E6621" s="1">
        <f t="shared" ca="1" si="621"/>
        <v>4362.0106494511174</v>
      </c>
      <c r="F6621" s="1">
        <f t="shared" ca="1" si="622"/>
        <v>1.1779269728849799</v>
      </c>
      <c r="G6621" s="5">
        <f t="shared" ca="1" si="619"/>
        <v>41425</v>
      </c>
      <c r="H6621" s="29" t="e">
        <f t="shared" ca="1" si="620"/>
        <v>#N/A</v>
      </c>
      <c r="I6621" s="1" t="e">
        <f t="shared" ca="1" si="623"/>
        <v>#N/A</v>
      </c>
      <c r="J6621" s="1" t="e">
        <f t="shared" ca="1" si="624"/>
        <v>#N/A</v>
      </c>
    </row>
    <row r="6622" spans="1:10" x14ac:dyDescent="0.2">
      <c r="A6622" s="5">
        <v>41414</v>
      </c>
      <c r="B6622" s="2">
        <v>-7.8258043295906798E-3</v>
      </c>
      <c r="C6622" s="1">
        <v>5097.9227639230639</v>
      </c>
      <c r="D6622" s="1">
        <v>5097.92</v>
      </c>
      <c r="E6622" s="1">
        <f t="shared" ca="1" si="621"/>
        <v>4327.8744076249222</v>
      </c>
      <c r="F6622" s="1">
        <f t="shared" ca="1" si="622"/>
        <v>1.1779269728849799</v>
      </c>
      <c r="G6622" s="5">
        <f t="shared" ca="1" si="619"/>
        <v>41425</v>
      </c>
      <c r="H6622" s="29" t="e">
        <f t="shared" ca="1" si="620"/>
        <v>#N/A</v>
      </c>
      <c r="I6622" s="1" t="e">
        <f t="shared" ca="1" si="623"/>
        <v>#N/A</v>
      </c>
      <c r="J6622" s="1" t="e">
        <f t="shared" ca="1" si="624"/>
        <v>#N/A</v>
      </c>
    </row>
    <row r="6623" spans="1:10" x14ac:dyDescent="0.2">
      <c r="A6623" s="5">
        <v>41415</v>
      </c>
      <c r="B6623" s="2">
        <v>1.7911226539451208E-2</v>
      </c>
      <c r="C6623" s="1">
        <v>5189.2328134283152</v>
      </c>
      <c r="D6623" s="1">
        <v>5189.2299999999996</v>
      </c>
      <c r="E6623" s="1">
        <f t="shared" ca="1" si="621"/>
        <v>4405.3919465741847</v>
      </c>
      <c r="F6623" s="1">
        <f t="shared" ca="1" si="622"/>
        <v>1.1779269728849802</v>
      </c>
      <c r="G6623" s="5">
        <f t="shared" ca="1" si="619"/>
        <v>41425</v>
      </c>
      <c r="H6623" s="29" t="e">
        <f t="shared" ca="1" si="620"/>
        <v>#N/A</v>
      </c>
      <c r="I6623" s="1" t="e">
        <f t="shared" ca="1" si="623"/>
        <v>#N/A</v>
      </c>
      <c r="J6623" s="1" t="e">
        <f t="shared" ca="1" si="624"/>
        <v>#N/A</v>
      </c>
    </row>
    <row r="6624" spans="1:10" x14ac:dyDescent="0.2">
      <c r="A6624" s="5">
        <v>41416</v>
      </c>
      <c r="B6624" s="2">
        <v>4.9525652168069811E-4</v>
      </c>
      <c r="C6624" s="1">
        <v>5191.8028148216854</v>
      </c>
      <c r="D6624" s="1">
        <v>5191.8</v>
      </c>
      <c r="E6624" s="1">
        <f t="shared" ca="1" si="621"/>
        <v>4407.5737456662855</v>
      </c>
      <c r="F6624" s="1">
        <f t="shared" ca="1" si="622"/>
        <v>1.1779269728849799</v>
      </c>
      <c r="G6624" s="5">
        <f t="shared" ca="1" si="619"/>
        <v>41425</v>
      </c>
      <c r="H6624" s="29" t="e">
        <f t="shared" ca="1" si="620"/>
        <v>#N/A</v>
      </c>
      <c r="I6624" s="1" t="e">
        <f t="shared" ca="1" si="623"/>
        <v>#N/A</v>
      </c>
      <c r="J6624" s="1" t="e">
        <f t="shared" ca="1" si="624"/>
        <v>#N/A</v>
      </c>
    </row>
    <row r="6625" spans="1:10" x14ac:dyDescent="0.2">
      <c r="A6625" s="5">
        <v>41417</v>
      </c>
      <c r="B6625" s="2">
        <v>-2.3429253823336826E-2</v>
      </c>
      <c r="C6625" s="1">
        <v>5070.1627488725135</v>
      </c>
      <c r="D6625" s="1">
        <v>5070.16</v>
      </c>
      <c r="E6625" s="1">
        <f t="shared" ca="1" si="621"/>
        <v>4304.3075816339951</v>
      </c>
      <c r="F6625" s="1">
        <f t="shared" ca="1" si="622"/>
        <v>1.1779269728849797</v>
      </c>
      <c r="G6625" s="5">
        <f t="shared" ca="1" si="619"/>
        <v>41425</v>
      </c>
      <c r="H6625" s="29" t="e">
        <f t="shared" ca="1" si="620"/>
        <v>#N/A</v>
      </c>
      <c r="I6625" s="1" t="e">
        <f t="shared" ca="1" si="623"/>
        <v>#N/A</v>
      </c>
      <c r="J6625" s="1" t="e">
        <f t="shared" ca="1" si="624"/>
        <v>#N/A</v>
      </c>
    </row>
    <row r="6626" spans="1:10" x14ac:dyDescent="0.2">
      <c r="A6626" s="5">
        <v>41418</v>
      </c>
      <c r="B6626" s="2">
        <v>3.4929864146300282E-3</v>
      </c>
      <c r="C6626" s="1">
        <v>5087.8727584742883</v>
      </c>
      <c r="D6626" s="1">
        <v>5087.87</v>
      </c>
      <c r="E6626" s="1">
        <f t="shared" ca="1" si="621"/>
        <v>4319.3424695410322</v>
      </c>
      <c r="F6626" s="1">
        <f t="shared" ca="1" si="622"/>
        <v>1.1779269728849795</v>
      </c>
      <c r="G6626" s="5">
        <f t="shared" ca="1" si="619"/>
        <v>41425</v>
      </c>
      <c r="H6626" s="29" t="e">
        <f t="shared" ca="1" si="620"/>
        <v>#N/A</v>
      </c>
      <c r="I6626" s="1" t="e">
        <f t="shared" ca="1" si="623"/>
        <v>#N/A</v>
      </c>
      <c r="J6626" s="1" t="e">
        <f t="shared" ca="1" si="624"/>
        <v>#N/A</v>
      </c>
    </row>
    <row r="6627" spans="1:10" x14ac:dyDescent="0.2">
      <c r="A6627" s="5">
        <v>41421</v>
      </c>
      <c r="B6627" s="2">
        <v>1.0688166167767577E-2</v>
      </c>
      <c r="C6627" s="1">
        <v>5142.252787957319</v>
      </c>
      <c r="D6627" s="1">
        <v>5142.25</v>
      </c>
      <c r="E6627" s="1">
        <f t="shared" ca="1" si="621"/>
        <v>4365.508319590982</v>
      </c>
      <c r="F6627" s="1">
        <f t="shared" ca="1" si="622"/>
        <v>1.1779269728849797</v>
      </c>
      <c r="G6627" s="5">
        <f t="shared" ca="1" si="619"/>
        <v>41425</v>
      </c>
      <c r="H6627" s="29" t="e">
        <f t="shared" ca="1" si="620"/>
        <v>#N/A</v>
      </c>
      <c r="I6627" s="1" t="e">
        <f t="shared" ca="1" si="623"/>
        <v>#N/A</v>
      </c>
      <c r="J6627" s="1" t="e">
        <f t="shared" ca="1" si="624"/>
        <v>#N/A</v>
      </c>
    </row>
    <row r="6628" spans="1:10" x14ac:dyDescent="0.2">
      <c r="A6628" s="5">
        <v>41422</v>
      </c>
      <c r="B6628" s="2">
        <v>1.3002090524575793E-2</v>
      </c>
      <c r="C6628" s="1">
        <v>5209.1128242065924</v>
      </c>
      <c r="D6628" s="1">
        <v>5209.1099999999997</v>
      </c>
      <c r="E6628" s="1">
        <f t="shared" ca="1" si="621"/>
        <v>4422.2690539480918</v>
      </c>
      <c r="F6628" s="1">
        <f t="shared" ca="1" si="622"/>
        <v>1.1779269728849799</v>
      </c>
      <c r="G6628" s="5">
        <f t="shared" ca="1" si="619"/>
        <v>41425</v>
      </c>
      <c r="H6628" s="29" t="e">
        <f t="shared" ca="1" si="620"/>
        <v>#N/A</v>
      </c>
      <c r="I6628" s="1" t="e">
        <f t="shared" ca="1" si="623"/>
        <v>#N/A</v>
      </c>
      <c r="J6628" s="1" t="e">
        <f t="shared" ca="1" si="624"/>
        <v>#N/A</v>
      </c>
    </row>
    <row r="6629" spans="1:10" x14ac:dyDescent="0.2">
      <c r="A6629" s="5">
        <v>41423</v>
      </c>
      <c r="B6629" s="2">
        <v>-1.7584577787760236E-2</v>
      </c>
      <c r="C6629" s="1">
        <v>5117.5127745441123</v>
      </c>
      <c r="D6629" s="1">
        <v>5117.51</v>
      </c>
      <c r="E6629" s="1">
        <f t="shared" ca="1" si="621"/>
        <v>4344.5053197705365</v>
      </c>
      <c r="F6629" s="1">
        <f t="shared" ca="1" si="622"/>
        <v>1.1779269728849799</v>
      </c>
      <c r="G6629" s="5">
        <f t="shared" ca="1" si="619"/>
        <v>41425</v>
      </c>
      <c r="H6629" s="29" t="e">
        <f t="shared" ca="1" si="620"/>
        <v>#N/A</v>
      </c>
      <c r="I6629" s="1" t="e">
        <f t="shared" ca="1" si="623"/>
        <v>#N/A</v>
      </c>
      <c r="J6629" s="1" t="e">
        <f t="shared" ca="1" si="624"/>
        <v>#N/A</v>
      </c>
    </row>
    <row r="6630" spans="1:10" x14ac:dyDescent="0.2">
      <c r="A6630" s="5">
        <v>41424</v>
      </c>
      <c r="B6630" s="2">
        <v>1.7190000605763256E-2</v>
      </c>
      <c r="C6630" s="1">
        <v>5205.4828222385268</v>
      </c>
      <c r="D6630" s="1">
        <v>5205.4799999999996</v>
      </c>
      <c r="E6630" s="1">
        <f t="shared" ca="1" si="621"/>
        <v>4419.1873688491341</v>
      </c>
      <c r="F6630" s="1">
        <f t="shared" ca="1" si="622"/>
        <v>1.1779269728849799</v>
      </c>
      <c r="G6630" s="5">
        <f t="shared" ca="1" si="619"/>
        <v>41425</v>
      </c>
      <c r="H6630" s="29" t="e">
        <f t="shared" ca="1" si="620"/>
        <v>#N/A</v>
      </c>
      <c r="I6630" s="1" t="e">
        <f t="shared" ca="1" si="623"/>
        <v>#N/A</v>
      </c>
      <c r="J6630" s="1" t="e">
        <f t="shared" ca="1" si="624"/>
        <v>#N/A</v>
      </c>
    </row>
    <row r="6631" spans="1:10" x14ac:dyDescent="0.2">
      <c r="A6631" s="5">
        <v>41425</v>
      </c>
      <c r="B6631" s="2">
        <v>1.776973497160661E-3</v>
      </c>
      <c r="C6631" s="1">
        <v>5214.7328272535697</v>
      </c>
      <c r="D6631" s="1">
        <v>5214.7299999999996</v>
      </c>
      <c r="E6631" s="1">
        <f t="shared" ca="1" si="621"/>
        <v>4427.0401476825655</v>
      </c>
      <c r="F6631" s="1">
        <f t="shared" ca="1" si="622"/>
        <v>1.1779269728849802</v>
      </c>
      <c r="G6631" s="5">
        <f t="shared" ca="1" si="619"/>
        <v>41425</v>
      </c>
      <c r="H6631" s="29" t="e">
        <f t="shared" ca="1" si="620"/>
        <v>#N/A</v>
      </c>
      <c r="I6631" s="1" t="e">
        <f t="shared" ca="1" si="623"/>
        <v>#N/A</v>
      </c>
      <c r="J6631" s="1" t="e">
        <f t="shared" ca="1" si="624"/>
        <v>#N/A</v>
      </c>
    </row>
    <row r="6632" spans="1:10" x14ac:dyDescent="0.2">
      <c r="A6632" s="5">
        <v>41428</v>
      </c>
      <c r="B6632" s="2">
        <v>-2.4927465084481848E-2</v>
      </c>
      <c r="C6632" s="1">
        <v>5084.7427567773047</v>
      </c>
      <c r="D6632" s="1">
        <v>5084.74</v>
      </c>
      <c r="E6632" s="1">
        <f t="shared" ca="1" si="621"/>
        <v>4316.68525897361</v>
      </c>
      <c r="F6632" s="1">
        <f t="shared" ca="1" si="622"/>
        <v>1.1779269728849799</v>
      </c>
      <c r="G6632" s="5">
        <f t="shared" ca="1" si="619"/>
        <v>41455</v>
      </c>
      <c r="H6632" s="29" t="e">
        <f t="shared" ca="1" si="620"/>
        <v>#N/A</v>
      </c>
      <c r="I6632" s="1" t="e">
        <f t="shared" ca="1" si="623"/>
        <v>#N/A</v>
      </c>
      <c r="J6632" s="1" t="e">
        <f t="shared" ca="1" si="624"/>
        <v>#N/A</v>
      </c>
    </row>
    <row r="6633" spans="1:10" x14ac:dyDescent="0.2">
      <c r="A6633" s="5">
        <v>41429</v>
      </c>
      <c r="B6633" s="2">
        <v>-1.4632016582951657E-3</v>
      </c>
      <c r="C6633" s="1">
        <v>5077.3027527435843</v>
      </c>
      <c r="D6633" s="1">
        <v>5077.3</v>
      </c>
      <c r="E6633" s="1">
        <f t="shared" ca="1" si="621"/>
        <v>4310.3690779443414</v>
      </c>
      <c r="F6633" s="1">
        <f t="shared" ca="1" si="622"/>
        <v>1.1779269728849799</v>
      </c>
      <c r="G6633" s="5">
        <f t="shared" ca="1" si="619"/>
        <v>41455</v>
      </c>
      <c r="H6633" s="29" t="e">
        <f t="shared" ca="1" si="620"/>
        <v>#N/A</v>
      </c>
      <c r="I6633" s="1" t="e">
        <f t="shared" ca="1" si="623"/>
        <v>#N/A</v>
      </c>
      <c r="J6633" s="1" t="e">
        <f t="shared" ca="1" si="624"/>
        <v>#N/A</v>
      </c>
    </row>
    <row r="6634" spans="1:10" x14ac:dyDescent="0.2">
      <c r="A6634" s="5">
        <v>41430</v>
      </c>
      <c r="B6634" s="2">
        <v>-2.5407204616627599E-3</v>
      </c>
      <c r="C6634" s="1">
        <v>5064.4027457496322</v>
      </c>
      <c r="D6634" s="1">
        <v>5064.3999999999996</v>
      </c>
      <c r="E6634" s="1">
        <f t="shared" ca="1" si="621"/>
        <v>4299.4176350306898</v>
      </c>
      <c r="F6634" s="1">
        <f t="shared" ca="1" si="622"/>
        <v>1.1779269728849799</v>
      </c>
      <c r="G6634" s="5">
        <f t="shared" ca="1" si="619"/>
        <v>41455</v>
      </c>
      <c r="H6634" s="29" t="e">
        <f t="shared" ca="1" si="620"/>
        <v>#N/A</v>
      </c>
      <c r="I6634" s="1" t="e">
        <f t="shared" ca="1" si="623"/>
        <v>#N/A</v>
      </c>
      <c r="J6634" s="1" t="e">
        <f t="shared" ca="1" si="624"/>
        <v>#N/A</v>
      </c>
    </row>
    <row r="6635" spans="1:10" x14ac:dyDescent="0.2">
      <c r="A6635" s="5">
        <v>41431</v>
      </c>
      <c r="B6635" s="2">
        <v>-1.109312060658707E-2</v>
      </c>
      <c r="C6635" s="1">
        <v>5008.2227152907008</v>
      </c>
      <c r="D6635" s="1">
        <v>5008.22</v>
      </c>
      <c r="E6635" s="1">
        <f t="shared" ca="1" si="621"/>
        <v>4251.7236766672067</v>
      </c>
      <c r="F6635" s="1">
        <f t="shared" ca="1" si="622"/>
        <v>1.1779269728849799</v>
      </c>
      <c r="G6635" s="5">
        <f t="shared" ca="1" si="619"/>
        <v>41455</v>
      </c>
      <c r="H6635" s="29" t="e">
        <f t="shared" ca="1" si="620"/>
        <v>#N/A</v>
      </c>
      <c r="I6635" s="1" t="e">
        <f t="shared" ca="1" si="623"/>
        <v>#N/A</v>
      </c>
      <c r="J6635" s="1" t="e">
        <f t="shared" ca="1" si="624"/>
        <v>#N/A</v>
      </c>
    </row>
    <row r="6636" spans="1:10" x14ac:dyDescent="0.2">
      <c r="A6636" s="5">
        <v>41432</v>
      </c>
      <c r="B6636" s="2">
        <v>1.1702760661472578E-2</v>
      </c>
      <c r="C6636" s="1">
        <v>5066.8327470670984</v>
      </c>
      <c r="D6636" s="1">
        <v>5066.83</v>
      </c>
      <c r="E6636" s="1">
        <f t="shared" ca="1" si="621"/>
        <v>4301.4805812539607</v>
      </c>
      <c r="F6636" s="1">
        <f t="shared" ca="1" si="622"/>
        <v>1.1779269728849795</v>
      </c>
      <c r="G6636" s="5">
        <f t="shared" ca="1" si="619"/>
        <v>41455</v>
      </c>
      <c r="H6636" s="29" t="e">
        <f t="shared" ca="1" si="620"/>
        <v>#N/A</v>
      </c>
      <c r="I6636" s="1" t="e">
        <f t="shared" ca="1" si="623"/>
        <v>#N/A</v>
      </c>
      <c r="J6636" s="1" t="e">
        <f t="shared" ca="1" si="624"/>
        <v>#N/A</v>
      </c>
    </row>
    <row r="6637" spans="1:10" x14ac:dyDescent="0.2">
      <c r="A6637" s="5">
        <v>41435</v>
      </c>
      <c r="B6637" s="2">
        <v>3.0729272543186248E-3</v>
      </c>
      <c r="C6637" s="1">
        <v>5082.402755508635</v>
      </c>
      <c r="D6637" s="1">
        <v>5082.3999999999996</v>
      </c>
      <c r="E6637" s="1">
        <f t="shared" ca="1" si="621"/>
        <v>4314.6987181660179</v>
      </c>
      <c r="F6637" s="1">
        <f t="shared" ca="1" si="622"/>
        <v>1.1779269728849797</v>
      </c>
      <c r="G6637" s="5">
        <f t="shared" ca="1" si="619"/>
        <v>41455</v>
      </c>
      <c r="H6637" s="29" t="e">
        <f t="shared" ca="1" si="620"/>
        <v>#N/A</v>
      </c>
      <c r="I6637" s="1" t="e">
        <f t="shared" ca="1" si="623"/>
        <v>#N/A</v>
      </c>
      <c r="J6637" s="1" t="e">
        <f t="shared" ca="1" si="624"/>
        <v>#N/A</v>
      </c>
    </row>
    <row r="6638" spans="1:10" x14ac:dyDescent="0.2">
      <c r="A6638" s="5">
        <v>41436</v>
      </c>
      <c r="B6638" s="2">
        <v>-3.2073429875649206E-2</v>
      </c>
      <c r="C6638" s="1">
        <v>4919.3926671300223</v>
      </c>
      <c r="D6638" s="1">
        <v>4919.3900000000003</v>
      </c>
      <c r="E6638" s="1">
        <f t="shared" ca="1" si="621"/>
        <v>4176.3115313943663</v>
      </c>
      <c r="F6638" s="1">
        <f t="shared" ca="1" si="622"/>
        <v>1.1779269728849799</v>
      </c>
      <c r="G6638" s="5">
        <f t="shared" ca="1" si="619"/>
        <v>41455</v>
      </c>
      <c r="H6638" s="29" t="e">
        <f t="shared" ca="1" si="620"/>
        <v>#N/A</v>
      </c>
      <c r="I6638" s="1" t="e">
        <f t="shared" ca="1" si="623"/>
        <v>#N/A</v>
      </c>
      <c r="J6638" s="1" t="e">
        <f t="shared" ca="1" si="624"/>
        <v>#N/A</v>
      </c>
    </row>
    <row r="6639" spans="1:10" x14ac:dyDescent="0.2">
      <c r="A6639" s="5">
        <v>41437</v>
      </c>
      <c r="B6639" s="2">
        <v>3.6732196471513934E-3</v>
      </c>
      <c r="C6639" s="1">
        <v>4937.4626769269771</v>
      </c>
      <c r="D6639" s="1">
        <v>4937.46</v>
      </c>
      <c r="E6639" s="1">
        <f t="shared" ca="1" si="621"/>
        <v>4191.6520409641089</v>
      </c>
      <c r="F6639" s="1">
        <f t="shared" ca="1" si="622"/>
        <v>1.1779269728849797</v>
      </c>
      <c r="G6639" s="5">
        <f t="shared" ca="1" si="619"/>
        <v>41455</v>
      </c>
      <c r="H6639" s="29" t="e">
        <f t="shared" ca="1" si="620"/>
        <v>#N/A</v>
      </c>
      <c r="I6639" s="1" t="e">
        <f t="shared" ca="1" si="623"/>
        <v>#N/A</v>
      </c>
      <c r="J6639" s="1" t="e">
        <f t="shared" ca="1" si="624"/>
        <v>#N/A</v>
      </c>
    </row>
    <row r="6640" spans="1:10" x14ac:dyDescent="0.2">
      <c r="A6640" s="5">
        <v>41438</v>
      </c>
      <c r="B6640" s="2">
        <v>1.1382370692623045E-3</v>
      </c>
      <c r="C6640" s="1">
        <v>4943.0826799739543</v>
      </c>
      <c r="D6640" s="1">
        <v>4943.08</v>
      </c>
      <c r="E6640" s="1">
        <f t="shared" ca="1" si="621"/>
        <v>4196.4231346985835</v>
      </c>
      <c r="F6640" s="1">
        <f t="shared" ca="1" si="622"/>
        <v>1.1779269728849797</v>
      </c>
      <c r="G6640" s="5">
        <f t="shared" ca="1" si="619"/>
        <v>41455</v>
      </c>
      <c r="H6640" s="29" t="e">
        <f t="shared" ca="1" si="620"/>
        <v>#N/A</v>
      </c>
      <c r="I6640" s="1" t="e">
        <f t="shared" ca="1" si="623"/>
        <v>#N/A</v>
      </c>
      <c r="J6640" s="1" t="e">
        <f t="shared" ca="1" si="624"/>
        <v>#N/A</v>
      </c>
    </row>
    <row r="6641" spans="1:10" x14ac:dyDescent="0.2">
      <c r="A6641" s="5">
        <v>41439</v>
      </c>
      <c r="B6641" s="2">
        <v>1.3139580989989907E-2</v>
      </c>
      <c r="C6641" s="1">
        <v>5008.0327151876882</v>
      </c>
      <c r="D6641" s="1">
        <v>5008.03</v>
      </c>
      <c r="E6641" s="1">
        <f t="shared" ca="1" si="621"/>
        <v>4251.5623763452222</v>
      </c>
      <c r="F6641" s="1">
        <f t="shared" ca="1" si="622"/>
        <v>1.1779269728849799</v>
      </c>
      <c r="G6641" s="5">
        <f t="shared" ca="1" si="619"/>
        <v>41455</v>
      </c>
      <c r="H6641" s="29" t="e">
        <f t="shared" ca="1" si="620"/>
        <v>#N/A</v>
      </c>
      <c r="I6641" s="1" t="e">
        <f t="shared" ca="1" si="623"/>
        <v>#N/A</v>
      </c>
      <c r="J6641" s="1" t="e">
        <f t="shared" ca="1" si="624"/>
        <v>#N/A</v>
      </c>
    </row>
    <row r="6642" spans="1:10" x14ac:dyDescent="0.2">
      <c r="A6642" s="5">
        <v>41443</v>
      </c>
      <c r="B6642" s="2">
        <v>1.6852934187694624E-2</v>
      </c>
      <c r="C6642" s="1">
        <v>5092.4327609465681</v>
      </c>
      <c r="D6642" s="1">
        <v>5092.43</v>
      </c>
      <c r="E6642" s="1">
        <f t="shared" ca="1" si="621"/>
        <v>4323.2136772686472</v>
      </c>
      <c r="F6642" s="1">
        <f t="shared" ca="1" si="622"/>
        <v>1.1779269728849799</v>
      </c>
      <c r="G6642" s="5">
        <f t="shared" ca="1" si="619"/>
        <v>41455</v>
      </c>
      <c r="H6642" s="29" t="e">
        <f t="shared" ca="1" si="620"/>
        <v>#N/A</v>
      </c>
      <c r="I6642" s="1" t="e">
        <f t="shared" ca="1" si="623"/>
        <v>#N/A</v>
      </c>
      <c r="J6642" s="1" t="e">
        <f t="shared" ca="1" si="624"/>
        <v>#N/A</v>
      </c>
    </row>
    <row r="6643" spans="1:10" x14ac:dyDescent="0.2">
      <c r="A6643" s="5">
        <v>41444</v>
      </c>
      <c r="B6643" s="2">
        <v>-5.339297741942528E-3</v>
      </c>
      <c r="C6643" s="1">
        <v>5065.2427462050518</v>
      </c>
      <c r="D6643" s="1">
        <v>5065.24</v>
      </c>
      <c r="E6643" s="1">
        <f t="shared" ca="1" si="621"/>
        <v>4300.1307522436709</v>
      </c>
      <c r="F6643" s="1">
        <f t="shared" ca="1" si="622"/>
        <v>1.1779269728849802</v>
      </c>
      <c r="G6643" s="5">
        <f t="shared" ca="1" si="619"/>
        <v>41455</v>
      </c>
      <c r="H6643" s="29" t="e">
        <f t="shared" ca="1" si="620"/>
        <v>#N/A</v>
      </c>
      <c r="I6643" s="1" t="e">
        <f t="shared" ca="1" si="623"/>
        <v>#N/A</v>
      </c>
      <c r="J6643" s="1" t="e">
        <f t="shared" ca="1" si="624"/>
        <v>#N/A</v>
      </c>
    </row>
    <row r="6644" spans="1:10" x14ac:dyDescent="0.2">
      <c r="A6644" s="5">
        <v>41445</v>
      </c>
      <c r="B6644" s="2">
        <v>-3.0604670262415867E-2</v>
      </c>
      <c r="C6644" s="1">
        <v>4910.2226621583523</v>
      </c>
      <c r="D6644" s="1">
        <v>4910.22</v>
      </c>
      <c r="E6644" s="1">
        <f t="shared" ca="1" si="621"/>
        <v>4168.5266684859798</v>
      </c>
      <c r="F6644" s="1">
        <f t="shared" ca="1" si="622"/>
        <v>1.1779269728849799</v>
      </c>
      <c r="G6644" s="5">
        <f t="shared" ca="1" si="619"/>
        <v>41455</v>
      </c>
      <c r="H6644" s="29" t="e">
        <f t="shared" ca="1" si="620"/>
        <v>#N/A</v>
      </c>
      <c r="I6644" s="1" t="e">
        <f t="shared" ca="1" si="623"/>
        <v>#N/A</v>
      </c>
      <c r="J6644" s="1" t="e">
        <f t="shared" ca="1" si="624"/>
        <v>#N/A</v>
      </c>
    </row>
    <row r="6645" spans="1:10" x14ac:dyDescent="0.2">
      <c r="A6645" s="5">
        <v>41446</v>
      </c>
      <c r="B6645" s="2">
        <v>-1.3139940776584424E-2</v>
      </c>
      <c r="C6645" s="1">
        <v>4845.7026271777486</v>
      </c>
      <c r="D6645" s="1">
        <v>4845.7</v>
      </c>
      <c r="E6645" s="1">
        <f t="shared" ca="1" si="621"/>
        <v>4113.7524749364611</v>
      </c>
      <c r="F6645" s="1">
        <f t="shared" ca="1" si="622"/>
        <v>1.1779269728849799</v>
      </c>
      <c r="G6645" s="5">
        <f t="shared" ca="1" si="619"/>
        <v>41455</v>
      </c>
      <c r="H6645" s="29" t="e">
        <f t="shared" ca="1" si="620"/>
        <v>#N/A</v>
      </c>
      <c r="I6645" s="1" t="e">
        <f t="shared" ca="1" si="623"/>
        <v>#N/A</v>
      </c>
      <c r="J6645" s="1" t="e">
        <f t="shared" ca="1" si="624"/>
        <v>#N/A</v>
      </c>
    </row>
    <row r="6646" spans="1:10" x14ac:dyDescent="0.2">
      <c r="A6646" s="5">
        <v>41449</v>
      </c>
      <c r="B6646" s="2">
        <v>-2.3695234950574684E-2</v>
      </c>
      <c r="C6646" s="1">
        <v>4730.8825649261544</v>
      </c>
      <c r="D6646" s="1">
        <v>4730.88</v>
      </c>
      <c r="E6646" s="1">
        <f t="shared" ca="1" si="621"/>
        <v>4016.2761435143329</v>
      </c>
      <c r="F6646" s="1">
        <f t="shared" ca="1" si="622"/>
        <v>1.1779269728849802</v>
      </c>
      <c r="G6646" s="5">
        <f t="shared" ca="1" si="619"/>
        <v>41455</v>
      </c>
      <c r="H6646" s="29" t="e">
        <f t="shared" ca="1" si="620"/>
        <v>#N/A</v>
      </c>
      <c r="I6646" s="1" t="e">
        <f t="shared" ca="1" si="623"/>
        <v>#N/A</v>
      </c>
      <c r="J6646" s="1" t="e">
        <f t="shared" ca="1" si="624"/>
        <v>#N/A</v>
      </c>
    </row>
    <row r="6647" spans="1:10" x14ac:dyDescent="0.2">
      <c r="A6647" s="5">
        <v>41450</v>
      </c>
      <c r="B6647" s="2">
        <v>1.0740073728354949E-2</v>
      </c>
      <c r="C6647" s="1">
        <v>4781.6925924736506</v>
      </c>
      <c r="D6647" s="1">
        <v>4781.6899999999996</v>
      </c>
      <c r="E6647" s="1">
        <f t="shared" ca="1" si="621"/>
        <v>4059.4112454091105</v>
      </c>
      <c r="F6647" s="1">
        <f t="shared" ca="1" si="622"/>
        <v>1.1779269728849799</v>
      </c>
      <c r="G6647" s="5">
        <f t="shared" ca="1" si="619"/>
        <v>41455</v>
      </c>
      <c r="H6647" s="29" t="e">
        <f t="shared" ca="1" si="620"/>
        <v>#N/A</v>
      </c>
      <c r="I6647" s="1" t="e">
        <f t="shared" ca="1" si="623"/>
        <v>#N/A</v>
      </c>
      <c r="J6647" s="1" t="e">
        <f t="shared" ca="1" si="624"/>
        <v>#N/A</v>
      </c>
    </row>
    <row r="6648" spans="1:10" x14ac:dyDescent="0.2">
      <c r="A6648" s="5">
        <v>41451</v>
      </c>
      <c r="B6648" s="2">
        <v>1.2002032754109937E-2</v>
      </c>
      <c r="C6648" s="1">
        <v>4839.0826235886043</v>
      </c>
      <c r="D6648" s="1">
        <v>4839.08</v>
      </c>
      <c r="E6648" s="1">
        <f t="shared" ca="1" si="621"/>
        <v>4108.1324321389129</v>
      </c>
      <c r="F6648" s="1">
        <f t="shared" ca="1" si="622"/>
        <v>1.1779269728849799</v>
      </c>
      <c r="G6648" s="5">
        <f t="shared" ca="1" si="619"/>
        <v>41455</v>
      </c>
      <c r="H6648" s="29" t="e">
        <f t="shared" ca="1" si="620"/>
        <v>#N/A</v>
      </c>
      <c r="I6648" s="1" t="e">
        <f t="shared" ca="1" si="623"/>
        <v>#N/A</v>
      </c>
      <c r="J6648" s="1" t="e">
        <f t="shared" ca="1" si="624"/>
        <v>#N/A</v>
      </c>
    </row>
    <row r="6649" spans="1:10" x14ac:dyDescent="0.2">
      <c r="A6649" s="5">
        <v>41452</v>
      </c>
      <c r="B6649" s="2">
        <v>3.5233970093488942E-3</v>
      </c>
      <c r="C6649" s="1">
        <v>4856.1326328325486</v>
      </c>
      <c r="D6649" s="1">
        <v>4856.13</v>
      </c>
      <c r="E6649" s="1">
        <f t="shared" ca="1" si="621"/>
        <v>4122.6070136643202</v>
      </c>
      <c r="F6649" s="1">
        <f t="shared" ca="1" si="622"/>
        <v>1.1779269728849799</v>
      </c>
      <c r="G6649" s="5">
        <f t="shared" ca="1" si="619"/>
        <v>41455</v>
      </c>
      <c r="H6649" s="29" t="e">
        <f t="shared" ca="1" si="620"/>
        <v>#N/A</v>
      </c>
      <c r="I6649" s="1" t="e">
        <f t="shared" ca="1" si="623"/>
        <v>#N/A</v>
      </c>
      <c r="J6649" s="1" t="e">
        <f t="shared" ca="1" si="624"/>
        <v>#N/A</v>
      </c>
    </row>
    <row r="6650" spans="1:10" x14ac:dyDescent="0.2">
      <c r="A6650" s="5">
        <v>41453</v>
      </c>
      <c r="B6650" s="2">
        <v>1.2660287101045498E-2</v>
      </c>
      <c r="C6650" s="1">
        <v>4917.6126661649641</v>
      </c>
      <c r="D6650" s="1">
        <v>4917.6099999999997</v>
      </c>
      <c r="E6650" s="1">
        <f t="shared" ca="1" si="621"/>
        <v>4174.8004020620938</v>
      </c>
      <c r="F6650" s="1">
        <f t="shared" ca="1" si="622"/>
        <v>1.1779269728849799</v>
      </c>
      <c r="G6650" s="5">
        <f t="shared" ca="1" si="619"/>
        <v>41455</v>
      </c>
      <c r="H6650" s="29" t="e">
        <f t="shared" ca="1" si="620"/>
        <v>#N/A</v>
      </c>
      <c r="I6650" s="1" t="e">
        <f t="shared" ca="1" si="623"/>
        <v>#N/A</v>
      </c>
      <c r="J6650" s="1" t="e">
        <f t="shared" ca="1" si="624"/>
        <v>#N/A</v>
      </c>
    </row>
    <row r="6651" spans="1:10" x14ac:dyDescent="0.2">
      <c r="A6651" s="5">
        <v>41456</v>
      </c>
      <c r="B6651" s="2">
        <v>9.2341604966641455E-3</v>
      </c>
      <c r="C6651" s="1">
        <v>4963.02269078476</v>
      </c>
      <c r="D6651" s="1">
        <v>4963.0200000000004</v>
      </c>
      <c r="E6651" s="1">
        <f t="shared" ca="1" si="621"/>
        <v>4213.3511790162729</v>
      </c>
      <c r="F6651" s="1">
        <f t="shared" ca="1" si="622"/>
        <v>1.1779269728849802</v>
      </c>
      <c r="G6651" s="5">
        <f t="shared" ca="1" si="619"/>
        <v>41486</v>
      </c>
      <c r="H6651" s="29" t="e">
        <f t="shared" ca="1" si="620"/>
        <v>#N/A</v>
      </c>
      <c r="I6651" s="1" t="e">
        <f t="shared" ca="1" si="623"/>
        <v>#N/A</v>
      </c>
      <c r="J6651" s="1" t="e">
        <f t="shared" ca="1" si="624"/>
        <v>#N/A</v>
      </c>
    </row>
    <row r="6652" spans="1:10" x14ac:dyDescent="0.2">
      <c r="A6652" s="5">
        <v>41457</v>
      </c>
      <c r="B6652" s="2">
        <v>-2.2083328296077509E-3</v>
      </c>
      <c r="C6652" s="1">
        <v>4952.0626848426118</v>
      </c>
      <c r="D6652" s="1">
        <v>4952.0600000000004</v>
      </c>
      <c r="E6652" s="1">
        <f t="shared" ca="1" si="621"/>
        <v>4204.0466972849854</v>
      </c>
      <c r="F6652" s="1">
        <f t="shared" ca="1" si="622"/>
        <v>1.1779269728849799</v>
      </c>
      <c r="G6652" s="5">
        <f t="shared" ca="1" si="619"/>
        <v>41486</v>
      </c>
      <c r="H6652" s="29" t="e">
        <f t="shared" ca="1" si="620"/>
        <v>#N/A</v>
      </c>
      <c r="I6652" s="1" t="e">
        <f t="shared" ca="1" si="623"/>
        <v>#N/A</v>
      </c>
      <c r="J6652" s="1" t="e">
        <f t="shared" ca="1" si="624"/>
        <v>#N/A</v>
      </c>
    </row>
    <row r="6653" spans="1:10" x14ac:dyDescent="0.2">
      <c r="A6653" s="5">
        <v>41458</v>
      </c>
      <c r="B6653" s="2">
        <v>-1.2582642375092434E-2</v>
      </c>
      <c r="C6653" s="1">
        <v>4889.7526510601974</v>
      </c>
      <c r="D6653" s="1">
        <v>4889.75</v>
      </c>
      <c r="E6653" s="1">
        <f t="shared" ca="1" si="621"/>
        <v>4151.1486811648601</v>
      </c>
      <c r="F6653" s="1">
        <f t="shared" ca="1" si="622"/>
        <v>1.1779269728849799</v>
      </c>
      <c r="G6653" s="5">
        <f t="shared" ca="1" si="619"/>
        <v>41486</v>
      </c>
      <c r="H6653" s="29" t="e">
        <f t="shared" ca="1" si="620"/>
        <v>#N/A</v>
      </c>
      <c r="I6653" s="1" t="e">
        <f t="shared" ca="1" si="623"/>
        <v>#N/A</v>
      </c>
      <c r="J6653" s="1" t="e">
        <f t="shared" ca="1" si="624"/>
        <v>#N/A</v>
      </c>
    </row>
    <row r="6654" spans="1:10" x14ac:dyDescent="0.2">
      <c r="A6654" s="5">
        <v>41459</v>
      </c>
      <c r="B6654" s="2">
        <v>1.7458970295004761E-2</v>
      </c>
      <c r="C6654" s="1">
        <v>4975.1226973449784</v>
      </c>
      <c r="D6654" s="1">
        <v>4975.12</v>
      </c>
      <c r="E6654" s="1">
        <f t="shared" ca="1" si="621"/>
        <v>4223.6234626794658</v>
      </c>
      <c r="F6654" s="1">
        <f t="shared" ca="1" si="622"/>
        <v>1.1779269728849799</v>
      </c>
      <c r="G6654" s="5">
        <f t="shared" ca="1" si="619"/>
        <v>41486</v>
      </c>
      <c r="H6654" s="29" t="e">
        <f t="shared" ca="1" si="620"/>
        <v>#N/A</v>
      </c>
      <c r="I6654" s="1" t="e">
        <f t="shared" ca="1" si="623"/>
        <v>#N/A</v>
      </c>
      <c r="J6654" s="1" t="e">
        <f t="shared" ca="1" si="624"/>
        <v>#N/A</v>
      </c>
    </row>
    <row r="6655" spans="1:10" x14ac:dyDescent="0.2">
      <c r="A6655" s="5">
        <v>41460</v>
      </c>
      <c r="B6655" s="2">
        <v>-2.1492948913795051E-2</v>
      </c>
      <c r="C6655" s="1">
        <v>4868.192639371081</v>
      </c>
      <c r="D6655" s="1">
        <v>4868.1899999999996</v>
      </c>
      <c r="E6655" s="1">
        <f t="shared" ca="1" si="621"/>
        <v>4132.8453393649897</v>
      </c>
      <c r="F6655" s="1">
        <f t="shared" ca="1" si="622"/>
        <v>1.1779269728849799</v>
      </c>
      <c r="G6655" s="5">
        <f t="shared" ca="1" si="619"/>
        <v>41486</v>
      </c>
      <c r="H6655" s="29" t="e">
        <f t="shared" ca="1" si="620"/>
        <v>#N/A</v>
      </c>
      <c r="I6655" s="1" t="e">
        <f t="shared" ca="1" si="623"/>
        <v>#N/A</v>
      </c>
      <c r="J6655" s="1" t="e">
        <f t="shared" ca="1" si="624"/>
        <v>#N/A</v>
      </c>
    </row>
    <row r="6656" spans="1:10" x14ac:dyDescent="0.2">
      <c r="A6656" s="5">
        <v>41463</v>
      </c>
      <c r="B6656" s="2">
        <v>1.6010057125954491E-2</v>
      </c>
      <c r="C6656" s="1">
        <v>4946.1326816275632</v>
      </c>
      <c r="D6656" s="1">
        <v>4946.13</v>
      </c>
      <c r="E6656" s="1">
        <f t="shared" ca="1" si="621"/>
        <v>4199.0124293409581</v>
      </c>
      <c r="F6656" s="1">
        <f t="shared" ca="1" si="622"/>
        <v>1.1779269728849799</v>
      </c>
      <c r="G6656" s="5">
        <f t="shared" ca="1" si="619"/>
        <v>41486</v>
      </c>
      <c r="H6656" s="29" t="e">
        <f t="shared" ca="1" si="620"/>
        <v>#N/A</v>
      </c>
      <c r="I6656" s="1" t="e">
        <f t="shared" ca="1" si="623"/>
        <v>#N/A</v>
      </c>
      <c r="J6656" s="1" t="e">
        <f t="shared" ca="1" si="624"/>
        <v>#N/A</v>
      </c>
    </row>
    <row r="6657" spans="1:10" x14ac:dyDescent="0.2">
      <c r="A6657" s="5">
        <v>41464</v>
      </c>
      <c r="B6657" s="2">
        <v>-6.5505759047979062E-4</v>
      </c>
      <c r="C6657" s="1">
        <v>4942.8926798709426</v>
      </c>
      <c r="D6657" s="1">
        <v>4942.8900000000003</v>
      </c>
      <c r="E6657" s="1">
        <f t="shared" ca="1" si="621"/>
        <v>4196.2618343765989</v>
      </c>
      <c r="F6657" s="1">
        <f t="shared" ca="1" si="622"/>
        <v>1.1779269728849799</v>
      </c>
      <c r="G6657" s="5">
        <f t="shared" ca="1" si="619"/>
        <v>41486</v>
      </c>
      <c r="H6657" s="29" t="e">
        <f t="shared" ca="1" si="620"/>
        <v>#N/A</v>
      </c>
      <c r="I6657" s="1" t="e">
        <f t="shared" ca="1" si="623"/>
        <v>#N/A</v>
      </c>
      <c r="J6657" s="1" t="e">
        <f t="shared" ca="1" si="624"/>
        <v>#N/A</v>
      </c>
    </row>
    <row r="6658" spans="1:10" x14ac:dyDescent="0.2">
      <c r="A6658" s="5">
        <v>41465</v>
      </c>
      <c r="B6658" s="2">
        <v>-3.2814810768599934E-3</v>
      </c>
      <c r="C6658" s="1">
        <v>4926.6726710769963</v>
      </c>
      <c r="D6658" s="1">
        <v>4926.67</v>
      </c>
      <c r="E6658" s="1">
        <f t="shared" ca="1" si="621"/>
        <v>4182.4918805735424</v>
      </c>
      <c r="F6658" s="1">
        <f t="shared" ca="1" si="622"/>
        <v>1.1779269728849799</v>
      </c>
      <c r="G6658" s="5">
        <f t="shared" ref="G6658:G6721" ca="1" si="625">EOMONTH(A6658,0)</f>
        <v>41486</v>
      </c>
      <c r="H6658" s="29" t="e">
        <f t="shared" ref="H6658:H6721" ca="1" si="626">VLOOKUP(G6658,$U$512:$Z$3894,2,0)</f>
        <v>#N/A</v>
      </c>
      <c r="I6658" s="1" t="e">
        <f t="shared" ca="1" si="623"/>
        <v>#N/A</v>
      </c>
      <c r="J6658" s="1" t="e">
        <f t="shared" ca="1" si="624"/>
        <v>#N/A</v>
      </c>
    </row>
    <row r="6659" spans="1:10" x14ac:dyDescent="0.2">
      <c r="A6659" s="5">
        <v>41466</v>
      </c>
      <c r="B6659" s="2">
        <v>2.281662867616463E-2</v>
      </c>
      <c r="C6659" s="1">
        <v>5039.0827320219687</v>
      </c>
      <c r="D6659" s="1">
        <v>5039.08</v>
      </c>
      <c r="E6659" s="1">
        <f t="shared" ref="E6659:E6722" ca="1" si="627">C6659/C$2*$E$2</f>
        <v>4277.9222447536631</v>
      </c>
      <c r="F6659" s="1">
        <f t="shared" ref="F6659:F6722" ca="1" si="628">D6659/E6659</f>
        <v>1.1779269728849797</v>
      </c>
      <c r="G6659" s="5">
        <f t="shared" ca="1" si="625"/>
        <v>41486</v>
      </c>
      <c r="H6659" s="29" t="e">
        <f t="shared" ca="1" si="626"/>
        <v>#N/A</v>
      </c>
      <c r="I6659" s="1" t="e">
        <f t="shared" ref="I6659:I6722" ca="1" si="629">H6659/$H$2*$I$2</f>
        <v>#N/A</v>
      </c>
      <c r="J6659" s="1" t="e">
        <f t="shared" ref="J6659:J6722" ca="1" si="630">D6659/I6659</f>
        <v>#N/A</v>
      </c>
    </row>
    <row r="6660" spans="1:10" x14ac:dyDescent="0.2">
      <c r="A6660" s="5">
        <v>41467</v>
      </c>
      <c r="B6660" s="2">
        <v>4.7330068187050323E-3</v>
      </c>
      <c r="C6660" s="1">
        <v>5062.9327449526472</v>
      </c>
      <c r="D6660" s="1">
        <v>5062.93</v>
      </c>
      <c r="E6660" s="1">
        <f t="shared" ca="1" si="627"/>
        <v>4298.1696799079718</v>
      </c>
      <c r="F6660" s="1">
        <f t="shared" ca="1" si="628"/>
        <v>1.1779269728849799</v>
      </c>
      <c r="G6660" s="5">
        <f t="shared" ca="1" si="625"/>
        <v>41486</v>
      </c>
      <c r="H6660" s="29" t="e">
        <f t="shared" ca="1" si="626"/>
        <v>#N/A</v>
      </c>
      <c r="I6660" s="1" t="e">
        <f t="shared" ca="1" si="629"/>
        <v>#N/A</v>
      </c>
      <c r="J6660" s="1" t="e">
        <f t="shared" ca="1" si="630"/>
        <v>#N/A</v>
      </c>
    </row>
    <row r="6661" spans="1:10" x14ac:dyDescent="0.2">
      <c r="A6661" s="5">
        <v>41470</v>
      </c>
      <c r="B6661" s="2">
        <v>2.0936493295375946E-4</v>
      </c>
      <c r="C6661" s="1">
        <v>5063.9927455273437</v>
      </c>
      <c r="D6661" s="1">
        <v>5063.99</v>
      </c>
      <c r="E6661" s="1">
        <f t="shared" ca="1" si="627"/>
        <v>4299.0695659148296</v>
      </c>
      <c r="F6661" s="1">
        <f t="shared" ca="1" si="628"/>
        <v>1.1779269728849799</v>
      </c>
      <c r="G6661" s="5">
        <f t="shared" ca="1" si="625"/>
        <v>41486</v>
      </c>
      <c r="H6661" s="29" t="e">
        <f t="shared" ca="1" si="626"/>
        <v>#N/A</v>
      </c>
      <c r="I6661" s="1" t="e">
        <f t="shared" ca="1" si="629"/>
        <v>#N/A</v>
      </c>
      <c r="J6661" s="1" t="e">
        <f t="shared" ca="1" si="630"/>
        <v>#N/A</v>
      </c>
    </row>
    <row r="6662" spans="1:10" x14ac:dyDescent="0.2">
      <c r="A6662" s="5">
        <v>41471</v>
      </c>
      <c r="B6662" s="2">
        <v>-8.7085480026618534E-3</v>
      </c>
      <c r="C6662" s="1">
        <v>5019.8927216177872</v>
      </c>
      <c r="D6662" s="1">
        <v>5019.8900000000003</v>
      </c>
      <c r="E6662" s="1">
        <f t="shared" ca="1" si="627"/>
        <v>4261.6309122332777</v>
      </c>
      <c r="F6662" s="1">
        <f t="shared" ca="1" si="628"/>
        <v>1.1779269728849799</v>
      </c>
      <c r="G6662" s="5">
        <f t="shared" ca="1" si="625"/>
        <v>41486</v>
      </c>
      <c r="H6662" s="29" t="e">
        <f t="shared" ca="1" si="626"/>
        <v>#N/A</v>
      </c>
      <c r="I6662" s="1" t="e">
        <f t="shared" ca="1" si="629"/>
        <v>#N/A</v>
      </c>
      <c r="J6662" s="1" t="e">
        <f t="shared" ca="1" si="630"/>
        <v>#N/A</v>
      </c>
    </row>
    <row r="6663" spans="1:10" x14ac:dyDescent="0.2">
      <c r="A6663" s="5">
        <v>41472</v>
      </c>
      <c r="B6663" s="2">
        <v>1.3882774323740188E-2</v>
      </c>
      <c r="C6663" s="1">
        <v>5089.5827594013927</v>
      </c>
      <c r="D6663" s="1">
        <v>5089.58</v>
      </c>
      <c r="E6663" s="1">
        <f t="shared" ca="1" si="627"/>
        <v>4320.7941724388866</v>
      </c>
      <c r="F6663" s="1">
        <f t="shared" ca="1" si="628"/>
        <v>1.1779269728849799</v>
      </c>
      <c r="G6663" s="5">
        <f t="shared" ca="1" si="625"/>
        <v>41486</v>
      </c>
      <c r="H6663" s="29" t="e">
        <f t="shared" ca="1" si="626"/>
        <v>#N/A</v>
      </c>
      <c r="I6663" s="1" t="e">
        <f t="shared" ca="1" si="629"/>
        <v>#N/A</v>
      </c>
      <c r="J6663" s="1" t="e">
        <f t="shared" ca="1" si="630"/>
        <v>#N/A</v>
      </c>
    </row>
    <row r="6664" spans="1:10" x14ac:dyDescent="0.2">
      <c r="A6664" s="5">
        <v>41473</v>
      </c>
      <c r="B6664" s="2">
        <v>4.9237854597039554E-3</v>
      </c>
      <c r="C6664" s="1">
        <v>5114.6427729880934</v>
      </c>
      <c r="D6664" s="1">
        <v>5114.6400000000003</v>
      </c>
      <c r="E6664" s="1">
        <f t="shared" ca="1" si="627"/>
        <v>4342.0688359595151</v>
      </c>
      <c r="F6664" s="1">
        <f t="shared" ca="1" si="628"/>
        <v>1.1779269728849799</v>
      </c>
      <c r="G6664" s="5">
        <f t="shared" ca="1" si="625"/>
        <v>41486</v>
      </c>
      <c r="H6664" s="29" t="e">
        <f t="shared" ca="1" si="626"/>
        <v>#N/A</v>
      </c>
      <c r="I6664" s="1" t="e">
        <f t="shared" ca="1" si="629"/>
        <v>#N/A</v>
      </c>
      <c r="J6664" s="1" t="e">
        <f t="shared" ca="1" si="630"/>
        <v>#N/A</v>
      </c>
    </row>
    <row r="6665" spans="1:10" x14ac:dyDescent="0.2">
      <c r="A6665" s="5">
        <v>41474</v>
      </c>
      <c r="B6665" s="2">
        <v>-1.4538657657235055E-2</v>
      </c>
      <c r="C6665" s="1">
        <v>5040.2827326725683</v>
      </c>
      <c r="D6665" s="1">
        <v>5040.28</v>
      </c>
      <c r="E6665" s="1">
        <f t="shared" ca="1" si="627"/>
        <v>4278.9409836293516</v>
      </c>
      <c r="F6665" s="1">
        <f t="shared" ca="1" si="628"/>
        <v>1.1779269728849797</v>
      </c>
      <c r="G6665" s="5">
        <f t="shared" ca="1" si="625"/>
        <v>41486</v>
      </c>
      <c r="H6665" s="29" t="e">
        <f t="shared" ca="1" si="626"/>
        <v>#N/A</v>
      </c>
      <c r="I6665" s="1" t="e">
        <f t="shared" ca="1" si="629"/>
        <v>#N/A</v>
      </c>
      <c r="J6665" s="1" t="e">
        <f t="shared" ca="1" si="630"/>
        <v>#N/A</v>
      </c>
    </row>
    <row r="6666" spans="1:10" x14ac:dyDescent="0.2">
      <c r="A6666" s="5">
        <v>41477</v>
      </c>
      <c r="B6666" s="2">
        <v>8.5967446252985802E-3</v>
      </c>
      <c r="C6666" s="1">
        <v>5083.6127561646563</v>
      </c>
      <c r="D6666" s="1">
        <v>5083.6099999999997</v>
      </c>
      <c r="E6666" s="1">
        <f t="shared" ca="1" si="627"/>
        <v>4315.7259465323359</v>
      </c>
      <c r="F6666" s="1">
        <f t="shared" ca="1" si="628"/>
        <v>1.1779269728849799</v>
      </c>
      <c r="G6666" s="5">
        <f t="shared" ca="1" si="625"/>
        <v>41486</v>
      </c>
      <c r="H6666" s="29" t="e">
        <f t="shared" ca="1" si="626"/>
        <v>#N/A</v>
      </c>
      <c r="I6666" s="1" t="e">
        <f t="shared" ca="1" si="629"/>
        <v>#N/A</v>
      </c>
      <c r="J6666" s="1" t="e">
        <f t="shared" ca="1" si="630"/>
        <v>#N/A</v>
      </c>
    </row>
    <row r="6667" spans="1:10" x14ac:dyDescent="0.2">
      <c r="A6667" s="5">
        <v>41478</v>
      </c>
      <c r="B6667" s="2">
        <v>6.9084764566911261E-3</v>
      </c>
      <c r="C6667" s="1">
        <v>5118.7327752055544</v>
      </c>
      <c r="D6667" s="1">
        <v>5118.7299999999996</v>
      </c>
      <c r="E6667" s="1">
        <f t="shared" ca="1" si="627"/>
        <v>4345.5410376274858</v>
      </c>
      <c r="F6667" s="1">
        <f t="shared" ca="1" si="628"/>
        <v>1.1779269728849802</v>
      </c>
      <c r="G6667" s="5">
        <f t="shared" ca="1" si="625"/>
        <v>41486</v>
      </c>
      <c r="H6667" s="29" t="e">
        <f t="shared" ca="1" si="626"/>
        <v>#N/A</v>
      </c>
      <c r="I6667" s="1" t="e">
        <f t="shared" ca="1" si="629"/>
        <v>#N/A</v>
      </c>
      <c r="J6667" s="1" t="e">
        <f t="shared" ca="1" si="630"/>
        <v>#N/A</v>
      </c>
    </row>
    <row r="6668" spans="1:10" x14ac:dyDescent="0.2">
      <c r="A6668" s="5">
        <v>41479</v>
      </c>
      <c r="B6668" s="2">
        <v>-7.0427625602442756E-3</v>
      </c>
      <c r="C6668" s="1">
        <v>5082.6827556604412</v>
      </c>
      <c r="D6668" s="1">
        <v>5082.68</v>
      </c>
      <c r="E6668" s="1">
        <f t="shared" ca="1" si="627"/>
        <v>4314.9364239036777</v>
      </c>
      <c r="F6668" s="1">
        <f t="shared" ca="1" si="628"/>
        <v>1.1779269728849802</v>
      </c>
      <c r="G6668" s="5">
        <f t="shared" ca="1" si="625"/>
        <v>41486</v>
      </c>
      <c r="H6668" s="29" t="e">
        <f t="shared" ca="1" si="626"/>
        <v>#N/A</v>
      </c>
      <c r="I6668" s="1" t="e">
        <f t="shared" ca="1" si="629"/>
        <v>#N/A</v>
      </c>
      <c r="J6668" s="1" t="e">
        <f t="shared" ca="1" si="630"/>
        <v>#N/A</v>
      </c>
    </row>
    <row r="6669" spans="1:10" x14ac:dyDescent="0.2">
      <c r="A6669" s="5">
        <v>41480</v>
      </c>
      <c r="B6669" s="2">
        <v>-3.5866904861215909E-3</v>
      </c>
      <c r="C6669" s="1">
        <v>5064.4527457767399</v>
      </c>
      <c r="D6669" s="1">
        <v>5064.45</v>
      </c>
      <c r="E6669" s="1">
        <f t="shared" ca="1" si="627"/>
        <v>4299.4600824838435</v>
      </c>
      <c r="F6669" s="1">
        <f t="shared" ca="1" si="628"/>
        <v>1.1779269728849799</v>
      </c>
      <c r="G6669" s="5">
        <f t="shared" ca="1" si="625"/>
        <v>41486</v>
      </c>
      <c r="H6669" s="29" t="e">
        <f t="shared" ca="1" si="626"/>
        <v>#N/A</v>
      </c>
      <c r="I6669" s="1" t="e">
        <f t="shared" ca="1" si="629"/>
        <v>#N/A</v>
      </c>
      <c r="J6669" s="1" t="e">
        <f t="shared" ca="1" si="630"/>
        <v>#N/A</v>
      </c>
    </row>
    <row r="6670" spans="1:10" x14ac:dyDescent="0.2">
      <c r="A6670" s="5">
        <v>41481</v>
      </c>
      <c r="B6670" s="2">
        <v>-5.9433897066807351E-3</v>
      </c>
      <c r="C6670" s="1">
        <v>5034.3527294575197</v>
      </c>
      <c r="D6670" s="1">
        <v>5034.3500000000004</v>
      </c>
      <c r="E6670" s="1">
        <f t="shared" ca="1" si="627"/>
        <v>4273.9067156853243</v>
      </c>
      <c r="F6670" s="1">
        <f t="shared" ca="1" si="628"/>
        <v>1.1779269728849799</v>
      </c>
      <c r="G6670" s="5">
        <f t="shared" ca="1" si="625"/>
        <v>41486</v>
      </c>
      <c r="H6670" s="29" t="e">
        <f t="shared" ca="1" si="626"/>
        <v>#N/A</v>
      </c>
      <c r="I6670" s="1" t="e">
        <f t="shared" ca="1" si="629"/>
        <v>#N/A</v>
      </c>
      <c r="J6670" s="1" t="e">
        <f t="shared" ca="1" si="630"/>
        <v>#N/A</v>
      </c>
    </row>
    <row r="6671" spans="1:10" x14ac:dyDescent="0.2">
      <c r="A6671" s="5">
        <v>41484</v>
      </c>
      <c r="B6671" s="2">
        <v>8.1817910951760275E-3</v>
      </c>
      <c r="C6671" s="1">
        <v>5075.5427517893704</v>
      </c>
      <c r="D6671" s="1">
        <v>5075.54</v>
      </c>
      <c r="E6671" s="1">
        <f t="shared" ca="1" si="627"/>
        <v>4308.8749275933314</v>
      </c>
      <c r="F6671" s="1">
        <f t="shared" ca="1" si="628"/>
        <v>1.1779269728849799</v>
      </c>
      <c r="G6671" s="5">
        <f t="shared" ca="1" si="625"/>
        <v>41486</v>
      </c>
      <c r="H6671" s="29" t="e">
        <f t="shared" ca="1" si="626"/>
        <v>#N/A</v>
      </c>
      <c r="I6671" s="1" t="e">
        <f t="shared" ca="1" si="629"/>
        <v>#N/A</v>
      </c>
      <c r="J6671" s="1" t="e">
        <f t="shared" ca="1" si="630"/>
        <v>#N/A</v>
      </c>
    </row>
    <row r="6672" spans="1:10" x14ac:dyDescent="0.2">
      <c r="A6672" s="5">
        <v>41485</v>
      </c>
      <c r="B6672" s="2">
        <v>4.1985680341403153E-3</v>
      </c>
      <c r="C6672" s="1">
        <v>5096.8527633429458</v>
      </c>
      <c r="D6672" s="1">
        <v>5096.8500000000004</v>
      </c>
      <c r="E6672" s="1">
        <f t="shared" ca="1" si="627"/>
        <v>4326.9660321274341</v>
      </c>
      <c r="F6672" s="1">
        <f t="shared" ca="1" si="628"/>
        <v>1.1779269728849797</v>
      </c>
      <c r="G6672" s="5">
        <f t="shared" ca="1" si="625"/>
        <v>41486</v>
      </c>
      <c r="H6672" s="29" t="e">
        <f t="shared" ca="1" si="626"/>
        <v>#N/A</v>
      </c>
      <c r="I6672" s="1" t="e">
        <f t="shared" ca="1" si="629"/>
        <v>#N/A</v>
      </c>
      <c r="J6672" s="1" t="e">
        <f t="shared" ca="1" si="630"/>
        <v>#N/A</v>
      </c>
    </row>
    <row r="6673" spans="1:10" x14ac:dyDescent="0.2">
      <c r="A6673" s="5">
        <v>41486</v>
      </c>
      <c r="B6673" s="2">
        <v>7.3555235096185445E-3</v>
      </c>
      <c r="C6673" s="1">
        <v>5134.3427836687788</v>
      </c>
      <c r="D6673" s="1">
        <v>5134.34</v>
      </c>
      <c r="E6673" s="1">
        <f t="shared" ca="1" si="627"/>
        <v>4358.7931325020681</v>
      </c>
      <c r="F6673" s="1">
        <f t="shared" ca="1" si="628"/>
        <v>1.1779269728849799</v>
      </c>
      <c r="G6673" s="5">
        <f t="shared" ca="1" si="625"/>
        <v>41486</v>
      </c>
      <c r="H6673" s="29" t="e">
        <f t="shared" ca="1" si="626"/>
        <v>#N/A</v>
      </c>
      <c r="I6673" s="1" t="e">
        <f t="shared" ca="1" si="629"/>
        <v>#N/A</v>
      </c>
      <c r="J6673" s="1" t="e">
        <f t="shared" ca="1" si="630"/>
        <v>#N/A</v>
      </c>
    </row>
    <row r="6674" spans="1:10" x14ac:dyDescent="0.2">
      <c r="A6674" s="5">
        <v>41487</v>
      </c>
      <c r="B6674" s="2">
        <v>1.4930838238215616E-2</v>
      </c>
      <c r="C6674" s="1">
        <v>5211.0028252312868</v>
      </c>
      <c r="D6674" s="1">
        <v>5211</v>
      </c>
      <c r="E6674" s="1">
        <f t="shared" ca="1" si="627"/>
        <v>4423.8735676773003</v>
      </c>
      <c r="F6674" s="1">
        <f t="shared" ca="1" si="628"/>
        <v>1.1779269728849802</v>
      </c>
      <c r="G6674" s="5">
        <f t="shared" ca="1" si="625"/>
        <v>41517</v>
      </c>
      <c r="H6674" s="29" t="e">
        <f t="shared" ca="1" si="626"/>
        <v>#N/A</v>
      </c>
      <c r="I6674" s="1" t="e">
        <f t="shared" ca="1" si="629"/>
        <v>#N/A</v>
      </c>
      <c r="J6674" s="1" t="e">
        <f t="shared" ca="1" si="630"/>
        <v>#N/A</v>
      </c>
    </row>
    <row r="6675" spans="1:10" x14ac:dyDescent="0.2">
      <c r="A6675" s="5">
        <v>41488</v>
      </c>
      <c r="B6675" s="2">
        <v>-4.9913644214162334E-3</v>
      </c>
      <c r="C6675" s="1">
        <v>5184.9928111295276</v>
      </c>
      <c r="D6675" s="1">
        <v>5184.99</v>
      </c>
      <c r="E6675" s="1">
        <f t="shared" ca="1" si="627"/>
        <v>4401.7924025467519</v>
      </c>
      <c r="F6675" s="1">
        <f t="shared" ca="1" si="628"/>
        <v>1.1779269728849802</v>
      </c>
      <c r="G6675" s="5">
        <f t="shared" ca="1" si="625"/>
        <v>41517</v>
      </c>
      <c r="H6675" s="29" t="e">
        <f t="shared" ca="1" si="626"/>
        <v>#N/A</v>
      </c>
      <c r="I6675" s="1" t="e">
        <f t="shared" ca="1" si="629"/>
        <v>#N/A</v>
      </c>
      <c r="J6675" s="1" t="e">
        <f t="shared" ca="1" si="630"/>
        <v>#N/A</v>
      </c>
    </row>
    <row r="6676" spans="1:10" x14ac:dyDescent="0.2">
      <c r="A6676" s="5">
        <v>41491</v>
      </c>
      <c r="B6676" s="2">
        <v>2.4879507964337133E-3</v>
      </c>
      <c r="C6676" s="1">
        <v>5197.8928181234805</v>
      </c>
      <c r="D6676" s="1">
        <v>5197.8900000000003</v>
      </c>
      <c r="E6676" s="1">
        <f t="shared" ca="1" si="627"/>
        <v>4412.7438454604044</v>
      </c>
      <c r="F6676" s="1">
        <f t="shared" ca="1" si="628"/>
        <v>1.1779269728849799</v>
      </c>
      <c r="G6676" s="5">
        <f t="shared" ca="1" si="625"/>
        <v>41517</v>
      </c>
      <c r="H6676" s="29" t="e">
        <f t="shared" ca="1" si="626"/>
        <v>#N/A</v>
      </c>
      <c r="I6676" s="1" t="e">
        <f t="shared" ca="1" si="629"/>
        <v>#N/A</v>
      </c>
      <c r="J6676" s="1" t="e">
        <f t="shared" ca="1" si="630"/>
        <v>#N/A</v>
      </c>
    </row>
    <row r="6677" spans="1:10" x14ac:dyDescent="0.2">
      <c r="A6677" s="5">
        <v>41492</v>
      </c>
      <c r="B6677" s="2">
        <v>-5.5080042094003412E-3</v>
      </c>
      <c r="C6677" s="1">
        <v>5169.2628026012444</v>
      </c>
      <c r="D6677" s="1">
        <v>5169.26</v>
      </c>
      <c r="E6677" s="1">
        <f t="shared" ca="1" si="627"/>
        <v>4388.4384337846031</v>
      </c>
      <c r="F6677" s="1">
        <f t="shared" ca="1" si="628"/>
        <v>1.1779269728849799</v>
      </c>
      <c r="G6677" s="5">
        <f t="shared" ca="1" si="625"/>
        <v>41517</v>
      </c>
      <c r="H6677" s="29" t="e">
        <f t="shared" ca="1" si="626"/>
        <v>#N/A</v>
      </c>
      <c r="I6677" s="1" t="e">
        <f t="shared" ca="1" si="629"/>
        <v>#N/A</v>
      </c>
      <c r="J6677" s="1" t="e">
        <f t="shared" ca="1" si="630"/>
        <v>#N/A</v>
      </c>
    </row>
    <row r="6678" spans="1:10" x14ac:dyDescent="0.2">
      <c r="A6678" s="5">
        <v>41493</v>
      </c>
      <c r="B6678" s="2">
        <v>6.3452022146304188E-4</v>
      </c>
      <c r="C6678" s="1">
        <v>5172.5428043795519</v>
      </c>
      <c r="D6678" s="1">
        <v>5172.54</v>
      </c>
      <c r="E6678" s="1">
        <f t="shared" ca="1" si="627"/>
        <v>4391.2229867114847</v>
      </c>
      <c r="F6678" s="1">
        <f t="shared" ca="1" si="628"/>
        <v>1.1779269728849799</v>
      </c>
      <c r="G6678" s="5">
        <f t="shared" ca="1" si="625"/>
        <v>41517</v>
      </c>
      <c r="H6678" s="29" t="e">
        <f t="shared" ca="1" si="626"/>
        <v>#N/A</v>
      </c>
      <c r="I6678" s="1" t="e">
        <f t="shared" ca="1" si="629"/>
        <v>#N/A</v>
      </c>
      <c r="J6678" s="1" t="e">
        <f t="shared" ca="1" si="630"/>
        <v>#N/A</v>
      </c>
    </row>
    <row r="6679" spans="1:10" x14ac:dyDescent="0.2">
      <c r="A6679" s="5">
        <v>41494</v>
      </c>
      <c r="B6679" s="2">
        <v>3.5359803887451413E-3</v>
      </c>
      <c r="C6679" s="1">
        <v>5190.8328142957826</v>
      </c>
      <c r="D6679" s="1">
        <v>5190.83</v>
      </c>
      <c r="E6679" s="1">
        <f t="shared" ca="1" si="627"/>
        <v>4406.7502650751039</v>
      </c>
      <c r="F6679" s="1">
        <f t="shared" ca="1" si="628"/>
        <v>1.1779269728849799</v>
      </c>
      <c r="G6679" s="5">
        <f t="shared" ca="1" si="625"/>
        <v>41517</v>
      </c>
      <c r="H6679" s="29" t="e">
        <f t="shared" ca="1" si="626"/>
        <v>#N/A</v>
      </c>
      <c r="I6679" s="1" t="e">
        <f t="shared" ca="1" si="629"/>
        <v>#N/A</v>
      </c>
      <c r="J6679" s="1" t="e">
        <f t="shared" ca="1" si="630"/>
        <v>#N/A</v>
      </c>
    </row>
    <row r="6680" spans="1:10" x14ac:dyDescent="0.2">
      <c r="A6680" s="5">
        <v>41498</v>
      </c>
      <c r="B6680" s="2">
        <v>2.0397508683582366E-2</v>
      </c>
      <c r="C6680" s="1">
        <v>5296.7128717004052</v>
      </c>
      <c r="D6680" s="1">
        <v>5296.71</v>
      </c>
      <c r="E6680" s="1">
        <f t="shared" ca="1" si="627"/>
        <v>4496.6369918733517</v>
      </c>
      <c r="F6680" s="1">
        <f t="shared" ca="1" si="628"/>
        <v>1.1779269728849802</v>
      </c>
      <c r="G6680" s="5">
        <f t="shared" ca="1" si="625"/>
        <v>41517</v>
      </c>
      <c r="H6680" s="29" t="e">
        <f t="shared" ca="1" si="626"/>
        <v>#N/A</v>
      </c>
      <c r="I6680" s="1" t="e">
        <f t="shared" ca="1" si="629"/>
        <v>#N/A</v>
      </c>
      <c r="J6680" s="1" t="e">
        <f t="shared" ca="1" si="630"/>
        <v>#N/A</v>
      </c>
    </row>
    <row r="6681" spans="1:10" x14ac:dyDescent="0.2">
      <c r="A6681" s="5">
        <v>41499</v>
      </c>
      <c r="B6681" s="2">
        <v>4.4235006258601661E-3</v>
      </c>
      <c r="C6681" s="1">
        <v>5320.1428844033735</v>
      </c>
      <c r="D6681" s="1">
        <v>5320.14</v>
      </c>
      <c r="E6681" s="1">
        <f t="shared" ca="1" si="627"/>
        <v>4516.5278684211698</v>
      </c>
      <c r="F6681" s="1">
        <f t="shared" ca="1" si="628"/>
        <v>1.1779269728849802</v>
      </c>
      <c r="G6681" s="5">
        <f t="shared" ca="1" si="625"/>
        <v>41517</v>
      </c>
      <c r="H6681" s="29" t="e">
        <f t="shared" ca="1" si="626"/>
        <v>#N/A</v>
      </c>
      <c r="I6681" s="1" t="e">
        <f t="shared" ca="1" si="629"/>
        <v>#N/A</v>
      </c>
      <c r="J6681" s="1" t="e">
        <f t="shared" ca="1" si="630"/>
        <v>#N/A</v>
      </c>
    </row>
    <row r="6682" spans="1:10" x14ac:dyDescent="0.2">
      <c r="A6682" s="5">
        <v>41500</v>
      </c>
      <c r="B6682" s="2">
        <v>7.8212227497771458E-3</v>
      </c>
      <c r="C6682" s="1">
        <v>5361.7529069629345</v>
      </c>
      <c r="D6682" s="1">
        <v>5361.75</v>
      </c>
      <c r="E6682" s="1">
        <f t="shared" ca="1" si="627"/>
        <v>4551.8526389356684</v>
      </c>
      <c r="F6682" s="1">
        <f t="shared" ca="1" si="628"/>
        <v>1.1779269728849799</v>
      </c>
      <c r="G6682" s="5">
        <f t="shared" ca="1" si="625"/>
        <v>41517</v>
      </c>
      <c r="H6682" s="29" t="e">
        <f t="shared" ca="1" si="626"/>
        <v>#N/A</v>
      </c>
      <c r="I6682" s="1" t="e">
        <f t="shared" ca="1" si="629"/>
        <v>#N/A</v>
      </c>
      <c r="J6682" s="1" t="e">
        <f t="shared" ca="1" si="630"/>
        <v>#N/A</v>
      </c>
    </row>
    <row r="6683" spans="1:10" x14ac:dyDescent="0.2">
      <c r="A6683" s="5">
        <v>41501</v>
      </c>
      <c r="B6683" s="2">
        <v>-1.1843148225859079E-2</v>
      </c>
      <c r="C6683" s="1">
        <v>5298.2528725353413</v>
      </c>
      <c r="D6683" s="1">
        <v>5298.25</v>
      </c>
      <c r="E6683" s="1">
        <f t="shared" ca="1" si="627"/>
        <v>4497.944373430485</v>
      </c>
      <c r="F6683" s="1">
        <f t="shared" ca="1" si="628"/>
        <v>1.1779269728849802</v>
      </c>
      <c r="G6683" s="5">
        <f t="shared" ca="1" si="625"/>
        <v>41517</v>
      </c>
      <c r="H6683" s="29" t="e">
        <f t="shared" ca="1" si="626"/>
        <v>#N/A</v>
      </c>
      <c r="I6683" s="1" t="e">
        <f t="shared" ca="1" si="629"/>
        <v>#N/A</v>
      </c>
      <c r="J6683" s="1" t="e">
        <f t="shared" ca="1" si="630"/>
        <v>#N/A</v>
      </c>
    </row>
    <row r="6684" spans="1:10" x14ac:dyDescent="0.2">
      <c r="A6684" s="5">
        <v>41502</v>
      </c>
      <c r="B6684" s="2">
        <v>1.2524890293964974E-2</v>
      </c>
      <c r="C6684" s="1">
        <v>5364.6129085135317</v>
      </c>
      <c r="D6684" s="1">
        <v>5364.61</v>
      </c>
      <c r="E6684" s="1">
        <f t="shared" ca="1" si="627"/>
        <v>4554.2806332560594</v>
      </c>
      <c r="F6684" s="1">
        <f t="shared" ca="1" si="628"/>
        <v>1.1779269728849799</v>
      </c>
      <c r="G6684" s="5">
        <f t="shared" ca="1" si="625"/>
        <v>41517</v>
      </c>
      <c r="H6684" s="29" t="e">
        <f t="shared" ca="1" si="626"/>
        <v>#N/A</v>
      </c>
      <c r="I6684" s="1" t="e">
        <f t="shared" ca="1" si="629"/>
        <v>#N/A</v>
      </c>
      <c r="J6684" s="1" t="e">
        <f t="shared" ca="1" si="630"/>
        <v>#N/A</v>
      </c>
    </row>
    <row r="6685" spans="1:10" x14ac:dyDescent="0.2">
      <c r="A6685" s="5">
        <v>41505</v>
      </c>
      <c r="B6685" s="2">
        <v>-2.2853478631250645E-3</v>
      </c>
      <c r="C6685" s="1">
        <v>5352.3529018665668</v>
      </c>
      <c r="D6685" s="1">
        <v>5352.35</v>
      </c>
      <c r="E6685" s="1">
        <f t="shared" ca="1" si="627"/>
        <v>4543.872517742775</v>
      </c>
      <c r="F6685" s="1">
        <f t="shared" ca="1" si="628"/>
        <v>1.1779269728849802</v>
      </c>
      <c r="G6685" s="5">
        <f t="shared" ca="1" si="625"/>
        <v>41517</v>
      </c>
      <c r="H6685" s="29" t="e">
        <f t="shared" ca="1" si="626"/>
        <v>#N/A</v>
      </c>
      <c r="I6685" s="1" t="e">
        <f t="shared" ca="1" si="629"/>
        <v>#N/A</v>
      </c>
      <c r="J6685" s="1" t="e">
        <f t="shared" ca="1" si="630"/>
        <v>#N/A</v>
      </c>
    </row>
    <row r="6686" spans="1:10" x14ac:dyDescent="0.2">
      <c r="A6686" s="5">
        <v>41506</v>
      </c>
      <c r="B6686" s="2">
        <v>-3.6114977533232562E-3</v>
      </c>
      <c r="C6686" s="1">
        <v>5333.0228913864821</v>
      </c>
      <c r="D6686" s="1">
        <v>5333.02</v>
      </c>
      <c r="E6686" s="1">
        <f t="shared" ca="1" si="627"/>
        <v>4527.4623323535598</v>
      </c>
      <c r="F6686" s="1">
        <f t="shared" ca="1" si="628"/>
        <v>1.1779269728849802</v>
      </c>
      <c r="G6686" s="5">
        <f t="shared" ca="1" si="625"/>
        <v>41517</v>
      </c>
      <c r="H6686" s="29" t="e">
        <f t="shared" ca="1" si="626"/>
        <v>#N/A</v>
      </c>
      <c r="I6686" s="1" t="e">
        <f t="shared" ca="1" si="629"/>
        <v>#N/A</v>
      </c>
      <c r="J6686" s="1" t="e">
        <f t="shared" ca="1" si="630"/>
        <v>#N/A</v>
      </c>
    </row>
    <row r="6687" spans="1:10" x14ac:dyDescent="0.2">
      <c r="A6687" s="5">
        <v>41507</v>
      </c>
      <c r="B6687" s="2">
        <v>-6.7503965858084491E-5</v>
      </c>
      <c r="C6687" s="1">
        <v>5332.6628911913012</v>
      </c>
      <c r="D6687" s="1">
        <v>5332.66</v>
      </c>
      <c r="E6687" s="1">
        <f t="shared" ca="1" si="627"/>
        <v>4527.1567106908524</v>
      </c>
      <c r="F6687" s="1">
        <f t="shared" ca="1" si="628"/>
        <v>1.1779269728849802</v>
      </c>
      <c r="G6687" s="5">
        <f t="shared" ca="1" si="625"/>
        <v>41517</v>
      </c>
      <c r="H6687" s="29" t="e">
        <f t="shared" ca="1" si="626"/>
        <v>#N/A</v>
      </c>
      <c r="I6687" s="1" t="e">
        <f t="shared" ca="1" si="629"/>
        <v>#N/A</v>
      </c>
      <c r="J6687" s="1" t="e">
        <f t="shared" ca="1" si="630"/>
        <v>#N/A</v>
      </c>
    </row>
    <row r="6688" spans="1:10" x14ac:dyDescent="0.2">
      <c r="A6688" s="5">
        <v>41508</v>
      </c>
      <c r="B6688" s="2">
        <v>5.893869100974003E-3</v>
      </c>
      <c r="C6688" s="1">
        <v>5364.0929082316043</v>
      </c>
      <c r="D6688" s="1">
        <v>5364.09</v>
      </c>
      <c r="E6688" s="1">
        <f t="shared" ca="1" si="627"/>
        <v>4553.8391797432605</v>
      </c>
      <c r="F6688" s="1">
        <f t="shared" ca="1" si="628"/>
        <v>1.1779269728849802</v>
      </c>
      <c r="G6688" s="5">
        <f t="shared" ca="1" si="625"/>
        <v>41517</v>
      </c>
      <c r="H6688" s="29" t="e">
        <f t="shared" ca="1" si="626"/>
        <v>#N/A</v>
      </c>
      <c r="I6688" s="1" t="e">
        <f t="shared" ca="1" si="629"/>
        <v>#N/A</v>
      </c>
      <c r="J6688" s="1" t="e">
        <f t="shared" ca="1" si="630"/>
        <v>#N/A</v>
      </c>
    </row>
    <row r="6689" spans="1:10" x14ac:dyDescent="0.2">
      <c r="A6689" s="5">
        <v>41509</v>
      </c>
      <c r="B6689" s="2">
        <v>-4.5301253334684155E-4</v>
      </c>
      <c r="C6689" s="1">
        <v>5361.6629069141381</v>
      </c>
      <c r="D6689" s="1">
        <v>5361.66</v>
      </c>
      <c r="E6689" s="1">
        <f t="shared" ca="1" si="627"/>
        <v>4551.7762335199905</v>
      </c>
      <c r="F6689" s="1">
        <f t="shared" ca="1" si="628"/>
        <v>1.1779269728849804</v>
      </c>
      <c r="G6689" s="5">
        <f t="shared" ca="1" si="625"/>
        <v>41517</v>
      </c>
      <c r="H6689" s="29" t="e">
        <f t="shared" ca="1" si="626"/>
        <v>#N/A</v>
      </c>
      <c r="I6689" s="1" t="e">
        <f t="shared" ca="1" si="629"/>
        <v>#N/A</v>
      </c>
      <c r="J6689" s="1" t="e">
        <f t="shared" ca="1" si="630"/>
        <v>#N/A</v>
      </c>
    </row>
    <row r="6690" spans="1:10" x14ac:dyDescent="0.2">
      <c r="A6690" s="5">
        <v>41512</v>
      </c>
      <c r="B6690" s="2">
        <v>6.9903723846720389E-3</v>
      </c>
      <c r="C6690" s="1">
        <v>5399.1429272345513</v>
      </c>
      <c r="D6690" s="1">
        <v>5399.14</v>
      </c>
      <c r="E6690" s="1">
        <f t="shared" ca="1" si="627"/>
        <v>4583.5948444039959</v>
      </c>
      <c r="F6690" s="1">
        <f t="shared" ca="1" si="628"/>
        <v>1.1779269728849802</v>
      </c>
      <c r="G6690" s="5">
        <f t="shared" ca="1" si="625"/>
        <v>41517</v>
      </c>
      <c r="H6690" s="29" t="e">
        <f t="shared" ca="1" si="626"/>
        <v>#N/A</v>
      </c>
      <c r="I6690" s="1" t="e">
        <f t="shared" ca="1" si="629"/>
        <v>#N/A</v>
      </c>
      <c r="J6690" s="1" t="e">
        <f t="shared" ca="1" si="630"/>
        <v>#N/A</v>
      </c>
    </row>
    <row r="6691" spans="1:10" x14ac:dyDescent="0.2">
      <c r="A6691" s="5">
        <v>41513</v>
      </c>
      <c r="B6691" s="2">
        <v>-4.7989124193854593E-3</v>
      </c>
      <c r="C6691" s="1">
        <v>5373.2329131870083</v>
      </c>
      <c r="D6691" s="1">
        <v>5373.23</v>
      </c>
      <c r="E6691" s="1">
        <f t="shared" ca="1" si="627"/>
        <v>4561.598574179754</v>
      </c>
      <c r="F6691" s="1">
        <f t="shared" ca="1" si="628"/>
        <v>1.1779269728849802</v>
      </c>
      <c r="G6691" s="5">
        <f t="shared" ca="1" si="625"/>
        <v>41517</v>
      </c>
      <c r="H6691" s="29" t="e">
        <f t="shared" ca="1" si="626"/>
        <v>#N/A</v>
      </c>
      <c r="I6691" s="1" t="e">
        <f t="shared" ca="1" si="629"/>
        <v>#N/A</v>
      </c>
      <c r="J6691" s="1" t="e">
        <f t="shared" ca="1" si="630"/>
        <v>#N/A</v>
      </c>
    </row>
    <row r="6692" spans="1:10" x14ac:dyDescent="0.2">
      <c r="A6692" s="5">
        <v>41514</v>
      </c>
      <c r="B6692" s="2">
        <v>-1.7914736573718115E-2</v>
      </c>
      <c r="C6692" s="1">
        <v>5276.9728609980311</v>
      </c>
      <c r="D6692" s="1">
        <v>5276.97</v>
      </c>
      <c r="E6692" s="1">
        <f t="shared" ca="1" si="627"/>
        <v>4479.8787373682753</v>
      </c>
      <c r="F6692" s="1">
        <f t="shared" ca="1" si="628"/>
        <v>1.1779269728849804</v>
      </c>
      <c r="G6692" s="5">
        <f t="shared" ca="1" si="625"/>
        <v>41517</v>
      </c>
      <c r="H6692" s="29" t="e">
        <f t="shared" ca="1" si="626"/>
        <v>#N/A</v>
      </c>
      <c r="I6692" s="1" t="e">
        <f t="shared" ca="1" si="629"/>
        <v>#N/A</v>
      </c>
      <c r="J6692" s="1" t="e">
        <f t="shared" ca="1" si="630"/>
        <v>#N/A</v>
      </c>
    </row>
    <row r="6693" spans="1:10" x14ac:dyDescent="0.2">
      <c r="A6693" s="5">
        <v>41515</v>
      </c>
      <c r="B6693" s="2">
        <v>2.7970596762914024E-3</v>
      </c>
      <c r="C6693" s="1">
        <v>5291.7328690004124</v>
      </c>
      <c r="D6693" s="1">
        <v>5291.73</v>
      </c>
      <c r="E6693" s="1">
        <f t="shared" ca="1" si="627"/>
        <v>4492.4092255392425</v>
      </c>
      <c r="F6693" s="1">
        <f t="shared" ca="1" si="628"/>
        <v>1.1779269728849806</v>
      </c>
      <c r="G6693" s="5">
        <f t="shared" ca="1" si="625"/>
        <v>41517</v>
      </c>
      <c r="H6693" s="29" t="e">
        <f t="shared" ca="1" si="626"/>
        <v>#N/A</v>
      </c>
      <c r="I6693" s="1" t="e">
        <f t="shared" ca="1" si="629"/>
        <v>#N/A</v>
      </c>
      <c r="J6693" s="1" t="e">
        <f t="shared" ca="1" si="630"/>
        <v>#N/A</v>
      </c>
    </row>
    <row r="6694" spans="1:10" x14ac:dyDescent="0.2">
      <c r="A6694" s="5">
        <v>41516</v>
      </c>
      <c r="B6694" s="2">
        <v>-4.7375810935175178E-3</v>
      </c>
      <c r="C6694" s="1">
        <v>5266.6628554082909</v>
      </c>
      <c r="D6694" s="1">
        <v>5266.66</v>
      </c>
      <c r="E6694" s="1">
        <f t="shared" ca="1" si="627"/>
        <v>4471.1260725279844</v>
      </c>
      <c r="F6694" s="1">
        <f t="shared" ca="1" si="628"/>
        <v>1.1779269728849804</v>
      </c>
      <c r="G6694" s="5">
        <f t="shared" ca="1" si="625"/>
        <v>41517</v>
      </c>
      <c r="H6694" s="29" t="e">
        <f t="shared" ca="1" si="626"/>
        <v>#N/A</v>
      </c>
      <c r="I6694" s="1" t="e">
        <f t="shared" ca="1" si="629"/>
        <v>#N/A</v>
      </c>
      <c r="J6694" s="1" t="e">
        <f t="shared" ca="1" si="630"/>
        <v>#N/A</v>
      </c>
    </row>
    <row r="6695" spans="1:10" x14ac:dyDescent="0.2">
      <c r="A6695" s="5">
        <v>41519</v>
      </c>
      <c r="B6695" s="2">
        <v>1.5461411976470885E-2</v>
      </c>
      <c r="C6695" s="1">
        <v>5348.0928995569348</v>
      </c>
      <c r="D6695" s="1">
        <v>5348.09</v>
      </c>
      <c r="E6695" s="1">
        <f t="shared" ca="1" si="627"/>
        <v>4540.2559947340806</v>
      </c>
      <c r="F6695" s="1">
        <f t="shared" ca="1" si="628"/>
        <v>1.1779269728849802</v>
      </c>
      <c r="G6695" s="5">
        <f t="shared" ca="1" si="625"/>
        <v>41547</v>
      </c>
      <c r="H6695" s="29" t="e">
        <f t="shared" ca="1" si="626"/>
        <v>#N/A</v>
      </c>
      <c r="I6695" s="1" t="e">
        <f t="shared" ca="1" si="629"/>
        <v>#N/A</v>
      </c>
      <c r="J6695" s="1" t="e">
        <f t="shared" ca="1" si="630"/>
        <v>#N/A</v>
      </c>
    </row>
    <row r="6696" spans="1:10" x14ac:dyDescent="0.2">
      <c r="A6696" s="5">
        <v>41520</v>
      </c>
      <c r="B6696" s="2">
        <v>3.8967182676432621E-3</v>
      </c>
      <c r="C6696" s="1">
        <v>5368.9329108556913</v>
      </c>
      <c r="D6696" s="1">
        <v>5368.93</v>
      </c>
      <c r="E6696" s="1">
        <f t="shared" ca="1" si="627"/>
        <v>4557.9480932085371</v>
      </c>
      <c r="F6696" s="1">
        <f t="shared" ca="1" si="628"/>
        <v>1.1779269728849804</v>
      </c>
      <c r="G6696" s="5">
        <f t="shared" ca="1" si="625"/>
        <v>41547</v>
      </c>
      <c r="H6696" s="29" t="e">
        <f t="shared" ca="1" si="626"/>
        <v>#N/A</v>
      </c>
      <c r="I6696" s="1" t="e">
        <f t="shared" ca="1" si="629"/>
        <v>#N/A</v>
      </c>
      <c r="J6696" s="1" t="e">
        <f t="shared" ca="1" si="630"/>
        <v>#N/A</v>
      </c>
    </row>
    <row r="6697" spans="1:10" x14ac:dyDescent="0.2">
      <c r="A6697" s="5">
        <v>41521</v>
      </c>
      <c r="B6697" s="2">
        <v>-8.6125168329631574E-3</v>
      </c>
      <c r="C6697" s="1">
        <v>5322.6928857858966</v>
      </c>
      <c r="D6697" s="1">
        <v>5322.69</v>
      </c>
      <c r="E6697" s="1">
        <f t="shared" ca="1" si="627"/>
        <v>4518.6926885320063</v>
      </c>
      <c r="F6697" s="1">
        <f t="shared" ca="1" si="628"/>
        <v>1.1779269728849804</v>
      </c>
      <c r="G6697" s="5">
        <f t="shared" ca="1" si="625"/>
        <v>41547</v>
      </c>
      <c r="H6697" s="29" t="e">
        <f t="shared" ca="1" si="626"/>
        <v>#N/A</v>
      </c>
      <c r="I6697" s="1" t="e">
        <f t="shared" ca="1" si="629"/>
        <v>#N/A</v>
      </c>
      <c r="J6697" s="1" t="e">
        <f t="shared" ca="1" si="630"/>
        <v>#N/A</v>
      </c>
    </row>
    <row r="6698" spans="1:10" x14ac:dyDescent="0.2">
      <c r="A6698" s="5">
        <v>41522</v>
      </c>
      <c r="B6698" s="2">
        <v>6.4535037734680945E-3</v>
      </c>
      <c r="C6698" s="1">
        <v>5357.042904409328</v>
      </c>
      <c r="D6698" s="1">
        <v>5357.04</v>
      </c>
      <c r="E6698" s="1">
        <f t="shared" ca="1" si="627"/>
        <v>4547.8540888485895</v>
      </c>
      <c r="F6698" s="1">
        <f t="shared" ca="1" si="628"/>
        <v>1.1779269728849804</v>
      </c>
      <c r="G6698" s="5">
        <f t="shared" ca="1" si="625"/>
        <v>41547</v>
      </c>
      <c r="H6698" s="29" t="e">
        <f t="shared" ca="1" si="626"/>
        <v>#N/A</v>
      </c>
      <c r="I6698" s="1" t="e">
        <f t="shared" ca="1" si="629"/>
        <v>#N/A</v>
      </c>
      <c r="J6698" s="1" t="e">
        <f t="shared" ca="1" si="630"/>
        <v>#N/A</v>
      </c>
    </row>
    <row r="6699" spans="1:10" x14ac:dyDescent="0.2">
      <c r="A6699" s="5">
        <v>41523</v>
      </c>
      <c r="B6699" s="2">
        <v>9.4641817122886884E-4</v>
      </c>
      <c r="C6699" s="1">
        <v>5362.1129071581136</v>
      </c>
      <c r="D6699" s="1">
        <v>5362.11</v>
      </c>
      <c r="E6699" s="1">
        <f t="shared" ca="1" si="627"/>
        <v>4552.158260598374</v>
      </c>
      <c r="F6699" s="1">
        <f t="shared" ca="1" si="628"/>
        <v>1.1779269728849802</v>
      </c>
      <c r="G6699" s="5">
        <f t="shared" ca="1" si="625"/>
        <v>41547</v>
      </c>
      <c r="H6699" s="29" t="e">
        <f t="shared" ca="1" si="626"/>
        <v>#N/A</v>
      </c>
      <c r="I6699" s="1" t="e">
        <f t="shared" ca="1" si="629"/>
        <v>#N/A</v>
      </c>
      <c r="J6699" s="1" t="e">
        <f t="shared" ca="1" si="630"/>
        <v>#N/A</v>
      </c>
    </row>
    <row r="6700" spans="1:10" x14ac:dyDescent="0.2">
      <c r="A6700" s="5">
        <v>41526</v>
      </c>
      <c r="B6700" s="2">
        <v>-2.0327818713139489E-4</v>
      </c>
      <c r="C6700" s="1">
        <v>5361.0229065671529</v>
      </c>
      <c r="D6700" s="1">
        <v>5361.02</v>
      </c>
      <c r="E6700" s="1">
        <f t="shared" ca="1" si="627"/>
        <v>4551.2329061196242</v>
      </c>
      <c r="F6700" s="1">
        <f t="shared" ca="1" si="628"/>
        <v>1.1779269728849802</v>
      </c>
      <c r="G6700" s="5">
        <f t="shared" ca="1" si="625"/>
        <v>41547</v>
      </c>
      <c r="H6700" s="29" t="e">
        <f t="shared" ca="1" si="626"/>
        <v>#N/A</v>
      </c>
      <c r="I6700" s="1" t="e">
        <f t="shared" ca="1" si="629"/>
        <v>#N/A</v>
      </c>
      <c r="J6700" s="1" t="e">
        <f t="shared" ca="1" si="630"/>
        <v>#N/A</v>
      </c>
    </row>
    <row r="6701" spans="1:10" x14ac:dyDescent="0.2">
      <c r="A6701" s="5">
        <v>41527</v>
      </c>
      <c r="B6701" s="2">
        <v>1.8149531245919448E-2</v>
      </c>
      <c r="C6701" s="1">
        <v>5458.3229593199831</v>
      </c>
      <c r="D6701" s="1">
        <v>5458.32</v>
      </c>
      <c r="E6701" s="1">
        <f t="shared" ca="1" si="627"/>
        <v>4633.8356499566989</v>
      </c>
      <c r="F6701" s="1">
        <f t="shared" ca="1" si="628"/>
        <v>1.1779269728849804</v>
      </c>
      <c r="G6701" s="5">
        <f t="shared" ca="1" si="625"/>
        <v>41547</v>
      </c>
      <c r="H6701" s="29" t="e">
        <f t="shared" ca="1" si="626"/>
        <v>#N/A</v>
      </c>
      <c r="I6701" s="1" t="e">
        <f t="shared" ca="1" si="629"/>
        <v>#N/A</v>
      </c>
      <c r="J6701" s="1" t="e">
        <f t="shared" ca="1" si="630"/>
        <v>#N/A</v>
      </c>
    </row>
    <row r="6702" spans="1:10" x14ac:dyDescent="0.2">
      <c r="A6702" s="5">
        <v>41528</v>
      </c>
      <c r="B6702" s="2">
        <v>-2.9056559527472769E-3</v>
      </c>
      <c r="C6702" s="1">
        <v>5442.4629507212176</v>
      </c>
      <c r="D6702" s="1">
        <v>5442.46</v>
      </c>
      <c r="E6702" s="1">
        <f t="shared" ca="1" si="627"/>
        <v>4620.3713178163498</v>
      </c>
      <c r="F6702" s="1">
        <f t="shared" ca="1" si="628"/>
        <v>1.1779269728849802</v>
      </c>
      <c r="G6702" s="5">
        <f t="shared" ca="1" si="625"/>
        <v>41547</v>
      </c>
      <c r="H6702" s="29" t="e">
        <f t="shared" ca="1" si="626"/>
        <v>#N/A</v>
      </c>
      <c r="I6702" s="1" t="e">
        <f t="shared" ca="1" si="629"/>
        <v>#N/A</v>
      </c>
      <c r="J6702" s="1" t="e">
        <f t="shared" ca="1" si="630"/>
        <v>#N/A</v>
      </c>
    </row>
    <row r="6703" spans="1:10" x14ac:dyDescent="0.2">
      <c r="A6703" s="5">
        <v>41529</v>
      </c>
      <c r="B6703" s="2">
        <v>7.6693260033147137E-3</v>
      </c>
      <c r="C6703" s="1">
        <v>5484.2029733512609</v>
      </c>
      <c r="D6703" s="1">
        <v>5484.2</v>
      </c>
      <c r="E6703" s="1">
        <f t="shared" ca="1" si="627"/>
        <v>4655.8064517090479</v>
      </c>
      <c r="F6703" s="1">
        <f t="shared" ca="1" si="628"/>
        <v>1.1779269728849802</v>
      </c>
      <c r="G6703" s="5">
        <f t="shared" ca="1" si="625"/>
        <v>41547</v>
      </c>
      <c r="H6703" s="29" t="e">
        <f t="shared" ca="1" si="626"/>
        <v>#N/A</v>
      </c>
      <c r="I6703" s="1" t="e">
        <f t="shared" ca="1" si="629"/>
        <v>#N/A</v>
      </c>
      <c r="J6703" s="1" t="e">
        <f t="shared" ca="1" si="630"/>
        <v>#N/A</v>
      </c>
    </row>
    <row r="6704" spans="1:10" x14ac:dyDescent="0.2">
      <c r="A6704" s="5">
        <v>41530</v>
      </c>
      <c r="B6704" s="2">
        <v>-3.4207359323147335E-3</v>
      </c>
      <c r="C6704" s="1">
        <v>5465.4429631802113</v>
      </c>
      <c r="D6704" s="1">
        <v>5465.44</v>
      </c>
      <c r="E6704" s="1">
        <f t="shared" ca="1" si="627"/>
        <v>4639.8801672857853</v>
      </c>
      <c r="F6704" s="1">
        <f t="shared" ca="1" si="628"/>
        <v>1.1779269728849799</v>
      </c>
      <c r="G6704" s="5">
        <f t="shared" ca="1" si="625"/>
        <v>41547</v>
      </c>
      <c r="H6704" s="29" t="e">
        <f t="shared" ca="1" si="626"/>
        <v>#N/A</v>
      </c>
      <c r="I6704" s="1" t="e">
        <f t="shared" ca="1" si="629"/>
        <v>#N/A</v>
      </c>
      <c r="J6704" s="1" t="e">
        <f t="shared" ca="1" si="630"/>
        <v>#N/A</v>
      </c>
    </row>
    <row r="6705" spans="1:10" x14ac:dyDescent="0.2">
      <c r="A6705" s="5">
        <v>41533</v>
      </c>
      <c r="B6705" s="2">
        <v>1.619265786469315E-3</v>
      </c>
      <c r="C6705" s="1">
        <v>5474.2929679783883</v>
      </c>
      <c r="D6705" s="1">
        <v>5474.29</v>
      </c>
      <c r="E6705" s="1">
        <f t="shared" ca="1" si="627"/>
        <v>4647.3933664939877</v>
      </c>
      <c r="F6705" s="1">
        <f t="shared" ca="1" si="628"/>
        <v>1.1779269728849802</v>
      </c>
      <c r="G6705" s="5">
        <f t="shared" ca="1" si="625"/>
        <v>41547</v>
      </c>
      <c r="H6705" s="29" t="e">
        <f t="shared" ca="1" si="626"/>
        <v>#N/A</v>
      </c>
      <c r="I6705" s="1" t="e">
        <f t="shared" ca="1" si="629"/>
        <v>#N/A</v>
      </c>
      <c r="J6705" s="1" t="e">
        <f t="shared" ca="1" si="630"/>
        <v>#N/A</v>
      </c>
    </row>
    <row r="6706" spans="1:10" x14ac:dyDescent="0.2">
      <c r="A6706" s="5">
        <v>41534</v>
      </c>
      <c r="B6706" s="2">
        <v>3.8525543951819508E-3</v>
      </c>
      <c r="C6706" s="1">
        <v>5495.3829794126868</v>
      </c>
      <c r="D6706" s="1">
        <v>5495.38</v>
      </c>
      <c r="E6706" s="1">
        <f t="shared" ca="1" si="627"/>
        <v>4665.2977022342138</v>
      </c>
      <c r="F6706" s="1">
        <f t="shared" ca="1" si="628"/>
        <v>1.1779269728849799</v>
      </c>
      <c r="G6706" s="5">
        <f t="shared" ca="1" si="625"/>
        <v>41547</v>
      </c>
      <c r="H6706" s="29" t="e">
        <f t="shared" ca="1" si="626"/>
        <v>#N/A</v>
      </c>
      <c r="I6706" s="1" t="e">
        <f t="shared" ca="1" si="629"/>
        <v>#N/A</v>
      </c>
      <c r="J6706" s="1" t="e">
        <f t="shared" ca="1" si="630"/>
        <v>#N/A</v>
      </c>
    </row>
    <row r="6707" spans="1:10" x14ac:dyDescent="0.2">
      <c r="A6707" s="5">
        <v>41535</v>
      </c>
      <c r="B6707" s="2">
        <v>-8.9456962029923481E-3</v>
      </c>
      <c r="C6707" s="1">
        <v>5446.2229527597656</v>
      </c>
      <c r="D6707" s="1">
        <v>5446.22</v>
      </c>
      <c r="E6707" s="1">
        <f t="shared" ca="1" si="627"/>
        <v>4623.5633662935079</v>
      </c>
      <c r="F6707" s="1">
        <f t="shared" ca="1" si="628"/>
        <v>1.1779269728849802</v>
      </c>
      <c r="G6707" s="5">
        <f t="shared" ca="1" si="625"/>
        <v>41547</v>
      </c>
      <c r="H6707" s="29" t="e">
        <f t="shared" ca="1" si="626"/>
        <v>#N/A</v>
      </c>
      <c r="I6707" s="1" t="e">
        <f t="shared" ca="1" si="629"/>
        <v>#N/A</v>
      </c>
      <c r="J6707" s="1" t="e">
        <f t="shared" ca="1" si="630"/>
        <v>#N/A</v>
      </c>
    </row>
    <row r="6708" spans="1:10" x14ac:dyDescent="0.2">
      <c r="A6708" s="5">
        <v>41536</v>
      </c>
      <c r="B6708" s="2">
        <v>2.1477281490648537E-2</v>
      </c>
      <c r="C6708" s="1">
        <v>5563.1930161770179</v>
      </c>
      <c r="D6708" s="1">
        <v>5563.19</v>
      </c>
      <c r="E6708" s="1">
        <f t="shared" ca="1" si="627"/>
        <v>4722.8649382012436</v>
      </c>
      <c r="F6708" s="1">
        <f t="shared" ca="1" si="628"/>
        <v>1.1779269728849802</v>
      </c>
      <c r="G6708" s="5">
        <f t="shared" ca="1" si="625"/>
        <v>41547</v>
      </c>
      <c r="H6708" s="29" t="e">
        <f t="shared" ca="1" si="626"/>
        <v>#N/A</v>
      </c>
      <c r="I6708" s="1" t="e">
        <f t="shared" ca="1" si="629"/>
        <v>#N/A</v>
      </c>
      <c r="J6708" s="1" t="e">
        <f t="shared" ca="1" si="630"/>
        <v>#N/A</v>
      </c>
    </row>
    <row r="6709" spans="1:10" x14ac:dyDescent="0.2">
      <c r="A6709" s="5">
        <v>41537</v>
      </c>
      <c r="B6709" s="2">
        <v>-4.0390495381246172E-3</v>
      </c>
      <c r="C6709" s="1">
        <v>5540.7230039945298</v>
      </c>
      <c r="D6709" s="1">
        <v>5540.72</v>
      </c>
      <c r="E6709" s="1">
        <f t="shared" ca="1" si="627"/>
        <v>4703.7890527539766</v>
      </c>
      <c r="F6709" s="1">
        <f t="shared" ca="1" si="628"/>
        <v>1.1779269728849802</v>
      </c>
      <c r="G6709" s="5">
        <f t="shared" ca="1" si="625"/>
        <v>41547</v>
      </c>
      <c r="H6709" s="29" t="e">
        <f t="shared" ca="1" si="626"/>
        <v>#N/A</v>
      </c>
      <c r="I6709" s="1" t="e">
        <f t="shared" ca="1" si="629"/>
        <v>#N/A</v>
      </c>
      <c r="J6709" s="1" t="e">
        <f t="shared" ca="1" si="630"/>
        <v>#N/A</v>
      </c>
    </row>
    <row r="6710" spans="1:10" x14ac:dyDescent="0.2">
      <c r="A6710" s="5">
        <v>41540</v>
      </c>
      <c r="B6710" s="2">
        <v>-1.7362364458048951E-3</v>
      </c>
      <c r="C6710" s="1">
        <v>5531.1029987788852</v>
      </c>
      <c r="D6710" s="1">
        <v>5531.1</v>
      </c>
      <c r="E6710" s="1">
        <f t="shared" ca="1" si="627"/>
        <v>4695.6221627672076</v>
      </c>
      <c r="F6710" s="1">
        <f t="shared" ca="1" si="628"/>
        <v>1.1779269728849802</v>
      </c>
      <c r="G6710" s="5">
        <f t="shared" ca="1" si="625"/>
        <v>41547</v>
      </c>
      <c r="H6710" s="29" t="e">
        <f t="shared" ca="1" si="626"/>
        <v>#N/A</v>
      </c>
      <c r="I6710" s="1" t="e">
        <f t="shared" ca="1" si="629"/>
        <v>#N/A</v>
      </c>
      <c r="J6710" s="1" t="e">
        <f t="shared" ca="1" si="630"/>
        <v>#N/A</v>
      </c>
    </row>
    <row r="6711" spans="1:10" x14ac:dyDescent="0.2">
      <c r="A6711" s="5">
        <v>41542</v>
      </c>
      <c r="B6711" s="2">
        <v>9.909421272441099E-3</v>
      </c>
      <c r="C6711" s="1">
        <v>5585.913028495047</v>
      </c>
      <c r="D6711" s="1">
        <v>5585.91</v>
      </c>
      <c r="E6711" s="1">
        <f t="shared" ca="1" si="627"/>
        <v>4742.1530609142783</v>
      </c>
      <c r="F6711" s="1">
        <f t="shared" ca="1" si="628"/>
        <v>1.1779269728849804</v>
      </c>
      <c r="G6711" s="5">
        <f t="shared" ca="1" si="625"/>
        <v>41547</v>
      </c>
      <c r="H6711" s="29" t="e">
        <f t="shared" ca="1" si="626"/>
        <v>#N/A</v>
      </c>
      <c r="I6711" s="1" t="e">
        <f t="shared" ca="1" si="629"/>
        <v>#N/A</v>
      </c>
      <c r="J6711" s="1" t="e">
        <f t="shared" ca="1" si="630"/>
        <v>#N/A</v>
      </c>
    </row>
    <row r="6712" spans="1:10" x14ac:dyDescent="0.2">
      <c r="A6712" s="5">
        <v>41543</v>
      </c>
      <c r="B6712" s="2">
        <v>-2.3308646218789253E-3</v>
      </c>
      <c r="C6712" s="1">
        <v>5572.8930214360353</v>
      </c>
      <c r="D6712" s="1">
        <v>5572.89</v>
      </c>
      <c r="E6712" s="1">
        <f t="shared" ca="1" si="627"/>
        <v>4731.0997441130585</v>
      </c>
      <c r="F6712" s="1">
        <f t="shared" ca="1" si="628"/>
        <v>1.1779269728849804</v>
      </c>
      <c r="G6712" s="5">
        <f t="shared" ca="1" si="625"/>
        <v>41547</v>
      </c>
      <c r="H6712" s="29" t="e">
        <f t="shared" ca="1" si="626"/>
        <v>#N/A</v>
      </c>
      <c r="I6712" s="1" t="e">
        <f t="shared" ca="1" si="629"/>
        <v>#N/A</v>
      </c>
      <c r="J6712" s="1" t="e">
        <f t="shared" ca="1" si="630"/>
        <v>#N/A</v>
      </c>
    </row>
    <row r="6713" spans="1:10" x14ac:dyDescent="0.2">
      <c r="A6713" s="5">
        <v>41544</v>
      </c>
      <c r="B6713" s="2">
        <v>1.9020651762358121E-4</v>
      </c>
      <c r="C6713" s="1">
        <v>5573.9530220107317</v>
      </c>
      <c r="D6713" s="1">
        <v>5573.95</v>
      </c>
      <c r="E6713" s="1">
        <f t="shared" ca="1" si="627"/>
        <v>4731.9996301199162</v>
      </c>
      <c r="F6713" s="1">
        <f t="shared" ca="1" si="628"/>
        <v>1.1779269728849804</v>
      </c>
      <c r="G6713" s="5">
        <f t="shared" ca="1" si="625"/>
        <v>41547</v>
      </c>
      <c r="H6713" s="29" t="e">
        <f t="shared" ca="1" si="626"/>
        <v>#N/A</v>
      </c>
      <c r="I6713" s="1" t="e">
        <f t="shared" ca="1" si="629"/>
        <v>#N/A</v>
      </c>
      <c r="J6713" s="1" t="e">
        <f t="shared" ca="1" si="630"/>
        <v>#N/A</v>
      </c>
    </row>
    <row r="6714" spans="1:10" x14ac:dyDescent="0.2">
      <c r="A6714" s="5">
        <v>41547</v>
      </c>
      <c r="B6714" s="2">
        <v>-7.1672691717722392E-3</v>
      </c>
      <c r="C6714" s="1">
        <v>5534.0030003511674</v>
      </c>
      <c r="D6714" s="1">
        <v>5534</v>
      </c>
      <c r="E6714" s="1">
        <f t="shared" ca="1" si="627"/>
        <v>4698.0841150501201</v>
      </c>
      <c r="F6714" s="1">
        <f t="shared" ca="1" si="628"/>
        <v>1.1779269728849804</v>
      </c>
      <c r="G6714" s="5">
        <f t="shared" ca="1" si="625"/>
        <v>41547</v>
      </c>
      <c r="H6714" s="29" t="e">
        <f t="shared" ca="1" si="626"/>
        <v>#N/A</v>
      </c>
      <c r="I6714" s="1" t="e">
        <f t="shared" ca="1" si="629"/>
        <v>#N/A</v>
      </c>
      <c r="J6714" s="1" t="e">
        <f t="shared" ca="1" si="630"/>
        <v>#N/A</v>
      </c>
    </row>
    <row r="6715" spans="1:10" x14ac:dyDescent="0.2">
      <c r="A6715" s="5">
        <v>41548</v>
      </c>
      <c r="B6715" s="2">
        <v>-1.9371160101192553E-3</v>
      </c>
      <c r="C6715" s="1">
        <v>5523.2829945391395</v>
      </c>
      <c r="D6715" s="1">
        <v>5523.28</v>
      </c>
      <c r="E6715" s="1">
        <f t="shared" ca="1" si="627"/>
        <v>4688.983381093969</v>
      </c>
      <c r="F6715" s="1">
        <f t="shared" ca="1" si="628"/>
        <v>1.1779269728849804</v>
      </c>
      <c r="G6715" s="5">
        <f t="shared" ca="1" si="625"/>
        <v>41578</v>
      </c>
      <c r="H6715" s="29" t="e">
        <f t="shared" ca="1" si="626"/>
        <v>#N/A</v>
      </c>
      <c r="I6715" s="1" t="e">
        <f t="shared" ca="1" si="629"/>
        <v>#N/A</v>
      </c>
      <c r="J6715" s="1" t="e">
        <f t="shared" ca="1" si="630"/>
        <v>#N/A</v>
      </c>
    </row>
    <row r="6716" spans="1:10" x14ac:dyDescent="0.2">
      <c r="A6716" s="5">
        <v>41549</v>
      </c>
      <c r="B6716" s="2">
        <v>4.8521892788344623E-4</v>
      </c>
      <c r="C6716" s="1">
        <v>5525.9629959921467</v>
      </c>
      <c r="D6716" s="1">
        <v>5525.96</v>
      </c>
      <c r="E6716" s="1">
        <f t="shared" ca="1" si="627"/>
        <v>4691.2585645830077</v>
      </c>
      <c r="F6716" s="1">
        <f t="shared" ca="1" si="628"/>
        <v>1.1779269728849804</v>
      </c>
      <c r="G6716" s="5">
        <f t="shared" ca="1" si="625"/>
        <v>41578</v>
      </c>
      <c r="H6716" s="29" t="e">
        <f t="shared" ca="1" si="626"/>
        <v>#N/A</v>
      </c>
      <c r="I6716" s="1" t="e">
        <f t="shared" ca="1" si="629"/>
        <v>#N/A</v>
      </c>
      <c r="J6716" s="1" t="e">
        <f t="shared" ca="1" si="630"/>
        <v>#N/A</v>
      </c>
    </row>
    <row r="6717" spans="1:10" x14ac:dyDescent="0.2">
      <c r="A6717" s="5">
        <v>41550</v>
      </c>
      <c r="B6717" s="2">
        <v>8.8853339510230889E-4</v>
      </c>
      <c r="C6717" s="1">
        <v>5530.8729986541857</v>
      </c>
      <c r="D6717" s="1">
        <v>5530.87</v>
      </c>
      <c r="E6717" s="1">
        <f t="shared" ca="1" si="627"/>
        <v>4695.4269044826997</v>
      </c>
      <c r="F6717" s="1">
        <f t="shared" ca="1" si="628"/>
        <v>1.1779269728849804</v>
      </c>
      <c r="G6717" s="5">
        <f t="shared" ca="1" si="625"/>
        <v>41578</v>
      </c>
      <c r="H6717" s="29" t="e">
        <f t="shared" ca="1" si="626"/>
        <v>#N/A</v>
      </c>
      <c r="I6717" s="1" t="e">
        <f t="shared" ca="1" si="629"/>
        <v>#N/A</v>
      </c>
      <c r="J6717" s="1" t="e">
        <f t="shared" ca="1" si="630"/>
        <v>#N/A</v>
      </c>
    </row>
    <row r="6718" spans="1:10" x14ac:dyDescent="0.2">
      <c r="A6718" s="5">
        <v>41551</v>
      </c>
      <c r="B6718" s="2">
        <v>-1.8460025276312297E-3</v>
      </c>
      <c r="C6718" s="1">
        <v>5520.6629931186626</v>
      </c>
      <c r="D6718" s="1">
        <v>5520.66</v>
      </c>
      <c r="E6718" s="1">
        <f t="shared" ca="1" si="627"/>
        <v>4686.7591345487172</v>
      </c>
      <c r="F6718" s="1">
        <f t="shared" ca="1" si="628"/>
        <v>1.1779269728849802</v>
      </c>
      <c r="G6718" s="5">
        <f t="shared" ca="1" si="625"/>
        <v>41578</v>
      </c>
      <c r="H6718" s="29" t="e">
        <f t="shared" ca="1" si="626"/>
        <v>#N/A</v>
      </c>
      <c r="I6718" s="1" t="e">
        <f t="shared" ca="1" si="629"/>
        <v>#N/A</v>
      </c>
      <c r="J6718" s="1" t="e">
        <f t="shared" ca="1" si="630"/>
        <v>#N/A</v>
      </c>
    </row>
    <row r="6719" spans="1:10" x14ac:dyDescent="0.2">
      <c r="A6719" s="5">
        <v>41554</v>
      </c>
      <c r="B6719" s="2">
        <v>-2.5413628080700468E-3</v>
      </c>
      <c r="C6719" s="1">
        <v>5506.6329855120621</v>
      </c>
      <c r="D6719" s="1">
        <v>5506.63</v>
      </c>
      <c r="E6719" s="1">
        <f t="shared" ca="1" si="627"/>
        <v>4674.8483791937924</v>
      </c>
      <c r="F6719" s="1">
        <f t="shared" ca="1" si="628"/>
        <v>1.1779269728849802</v>
      </c>
      <c r="G6719" s="5">
        <f t="shared" ca="1" si="625"/>
        <v>41578</v>
      </c>
      <c r="H6719" s="29" t="e">
        <f t="shared" ca="1" si="626"/>
        <v>#N/A</v>
      </c>
      <c r="I6719" s="1" t="e">
        <f t="shared" ca="1" si="629"/>
        <v>#N/A</v>
      </c>
      <c r="J6719" s="1" t="e">
        <f t="shared" ca="1" si="630"/>
        <v>#N/A</v>
      </c>
    </row>
    <row r="6720" spans="1:10" x14ac:dyDescent="0.2">
      <c r="A6720" s="5">
        <v>41555</v>
      </c>
      <c r="B6720" s="2">
        <v>-1.079789272204601E-2</v>
      </c>
      <c r="C6720" s="1">
        <v>5447.1729532748232</v>
      </c>
      <c r="D6720" s="1">
        <v>5447.17</v>
      </c>
      <c r="E6720" s="1">
        <f t="shared" ca="1" si="627"/>
        <v>4624.3698679034269</v>
      </c>
      <c r="F6720" s="1">
        <f t="shared" ca="1" si="628"/>
        <v>1.1779269728849804</v>
      </c>
      <c r="G6720" s="5">
        <f t="shared" ca="1" si="625"/>
        <v>41578</v>
      </c>
      <c r="H6720" s="29" t="e">
        <f t="shared" ca="1" si="626"/>
        <v>#N/A</v>
      </c>
      <c r="I6720" s="1" t="e">
        <f t="shared" ca="1" si="629"/>
        <v>#N/A</v>
      </c>
      <c r="J6720" s="1" t="e">
        <f t="shared" ca="1" si="630"/>
        <v>#N/A</v>
      </c>
    </row>
    <row r="6721" spans="1:10" x14ac:dyDescent="0.2">
      <c r="A6721" s="5">
        <v>41556</v>
      </c>
      <c r="B6721" s="2">
        <v>-1.0952476239955766E-2</v>
      </c>
      <c r="C6721" s="1">
        <v>5387.5129209291508</v>
      </c>
      <c r="D6721" s="1">
        <v>5387.51</v>
      </c>
      <c r="E6721" s="1">
        <f t="shared" ca="1" si="627"/>
        <v>4573.7215668004465</v>
      </c>
      <c r="F6721" s="1">
        <f t="shared" ca="1" si="628"/>
        <v>1.1779269728849806</v>
      </c>
      <c r="G6721" s="5">
        <f t="shared" ca="1" si="625"/>
        <v>41578</v>
      </c>
      <c r="H6721" s="29" t="e">
        <f t="shared" ca="1" si="626"/>
        <v>#N/A</v>
      </c>
      <c r="I6721" s="1" t="e">
        <f t="shared" ca="1" si="629"/>
        <v>#N/A</v>
      </c>
      <c r="J6721" s="1" t="e">
        <f t="shared" ca="1" si="630"/>
        <v>#N/A</v>
      </c>
    </row>
    <row r="6722" spans="1:10" x14ac:dyDescent="0.2">
      <c r="A6722" s="5">
        <v>41557</v>
      </c>
      <c r="B6722" s="2">
        <v>1.265705307275522E-2</v>
      </c>
      <c r="C6722" s="1">
        <v>5455.7029578995052</v>
      </c>
      <c r="D6722" s="1">
        <v>5455.7</v>
      </c>
      <c r="E6722" s="1">
        <f t="shared" ca="1" si="627"/>
        <v>4631.6114034114453</v>
      </c>
      <c r="F6722" s="1">
        <f t="shared" ca="1" si="628"/>
        <v>1.1779269728849804</v>
      </c>
      <c r="G6722" s="5">
        <f t="shared" ref="G6722:G6785" ca="1" si="631">EOMONTH(A6722,0)</f>
        <v>41578</v>
      </c>
      <c r="H6722" s="29" t="e">
        <f t="shared" ref="H6722:H6785" ca="1" si="632">VLOOKUP(G6722,$U$512:$Z$3894,2,0)</f>
        <v>#N/A</v>
      </c>
      <c r="I6722" s="1" t="e">
        <f t="shared" ca="1" si="629"/>
        <v>#N/A</v>
      </c>
      <c r="J6722" s="1" t="e">
        <f t="shared" ca="1" si="630"/>
        <v>#N/A</v>
      </c>
    </row>
    <row r="6723" spans="1:10" x14ac:dyDescent="0.2">
      <c r="A6723" s="5">
        <v>41558</v>
      </c>
      <c r="B6723" s="2">
        <v>6.9083710614588068E-3</v>
      </c>
      <c r="C6723" s="1">
        <v>5493.3929783337735</v>
      </c>
      <c r="D6723" s="1">
        <v>5493.39</v>
      </c>
      <c r="E6723" s="1">
        <f t="shared" ref="E6723:E6786" ca="1" si="633">C6723/C$2*$E$2</f>
        <v>4663.6082935986951</v>
      </c>
      <c r="F6723" s="1">
        <f t="shared" ref="F6723:F6786" ca="1" si="634">D6723/E6723</f>
        <v>1.1779269728849806</v>
      </c>
      <c r="G6723" s="5">
        <f t="shared" ca="1" si="631"/>
        <v>41578</v>
      </c>
      <c r="H6723" s="29" t="e">
        <f t="shared" ca="1" si="632"/>
        <v>#N/A</v>
      </c>
      <c r="I6723" s="1" t="e">
        <f t="shared" ref="I6723:I6786" ca="1" si="635">H6723/$H$2*$I$2</f>
        <v>#N/A</v>
      </c>
      <c r="J6723" s="1" t="e">
        <f t="shared" ref="J6723:J6786" ca="1" si="636">D6723/I6723</f>
        <v>#N/A</v>
      </c>
    </row>
    <row r="6724" spans="1:10" x14ac:dyDescent="0.2">
      <c r="A6724" s="5">
        <v>41561</v>
      </c>
      <c r="B6724" s="2">
        <v>2.6067692262883302E-3</v>
      </c>
      <c r="C6724" s="1">
        <v>5507.712986097602</v>
      </c>
      <c r="D6724" s="1">
        <v>5507.71</v>
      </c>
      <c r="E6724" s="1">
        <f t="shared" ca="1" si="633"/>
        <v>4675.7652441819118</v>
      </c>
      <c r="F6724" s="1">
        <f t="shared" ca="1" si="634"/>
        <v>1.1779269728849804</v>
      </c>
      <c r="G6724" s="5">
        <f t="shared" ca="1" si="631"/>
        <v>41578</v>
      </c>
      <c r="H6724" s="29" t="e">
        <f t="shared" ca="1" si="632"/>
        <v>#N/A</v>
      </c>
      <c r="I6724" s="1" t="e">
        <f t="shared" ca="1" si="635"/>
        <v>#N/A</v>
      </c>
      <c r="J6724" s="1" t="e">
        <f t="shared" ca="1" si="636"/>
        <v>#N/A</v>
      </c>
    </row>
    <row r="6725" spans="1:10" x14ac:dyDescent="0.2">
      <c r="A6725" s="5">
        <v>41562</v>
      </c>
      <c r="B6725" s="2">
        <v>1.3127052804160044E-2</v>
      </c>
      <c r="C6725" s="1">
        <v>5580.0130252962635</v>
      </c>
      <c r="D6725" s="1">
        <v>5580.01</v>
      </c>
      <c r="E6725" s="1">
        <f t="shared" ca="1" si="633"/>
        <v>4737.1442614421439</v>
      </c>
      <c r="F6725" s="1">
        <f t="shared" ca="1" si="634"/>
        <v>1.1779269728849804</v>
      </c>
      <c r="G6725" s="5">
        <f t="shared" ca="1" si="631"/>
        <v>41578</v>
      </c>
      <c r="H6725" s="29" t="e">
        <f t="shared" ca="1" si="632"/>
        <v>#N/A</v>
      </c>
      <c r="I6725" s="1" t="e">
        <f t="shared" ca="1" si="635"/>
        <v>#N/A</v>
      </c>
      <c r="J6725" s="1" t="e">
        <f t="shared" ca="1" si="636"/>
        <v>#N/A</v>
      </c>
    </row>
    <row r="6726" spans="1:10" x14ac:dyDescent="0.2">
      <c r="A6726" s="5">
        <v>41563</v>
      </c>
      <c r="B6726" s="2">
        <v>2.7275936781474552E-3</v>
      </c>
      <c r="C6726" s="1">
        <v>5595.2330335480419</v>
      </c>
      <c r="D6726" s="1">
        <v>5595.23</v>
      </c>
      <c r="E6726" s="1">
        <f t="shared" ca="1" si="633"/>
        <v>4750.0652661821259</v>
      </c>
      <c r="F6726" s="1">
        <f t="shared" ca="1" si="634"/>
        <v>1.1779269728849802</v>
      </c>
      <c r="G6726" s="5">
        <f t="shared" ca="1" si="631"/>
        <v>41578</v>
      </c>
      <c r="H6726" s="29" t="e">
        <f t="shared" ca="1" si="632"/>
        <v>#N/A</v>
      </c>
      <c r="I6726" s="1" t="e">
        <f t="shared" ca="1" si="635"/>
        <v>#N/A</v>
      </c>
      <c r="J6726" s="1" t="e">
        <f t="shared" ca="1" si="636"/>
        <v>#N/A</v>
      </c>
    </row>
    <row r="6727" spans="1:10" x14ac:dyDescent="0.2">
      <c r="A6727" s="5">
        <v>41564</v>
      </c>
      <c r="B6727" s="2">
        <v>2.1643435569227432E-3</v>
      </c>
      <c r="C6727" s="1">
        <v>5607.3430401136829</v>
      </c>
      <c r="D6727" s="1">
        <v>5607.34</v>
      </c>
      <c r="E6727" s="1">
        <f t="shared" ca="1" si="633"/>
        <v>4760.3460393359501</v>
      </c>
      <c r="F6727" s="1">
        <f t="shared" ca="1" si="634"/>
        <v>1.1779269728849802</v>
      </c>
      <c r="G6727" s="5">
        <f t="shared" ca="1" si="631"/>
        <v>41578</v>
      </c>
      <c r="H6727" s="29" t="e">
        <f t="shared" ca="1" si="632"/>
        <v>#N/A</v>
      </c>
      <c r="I6727" s="1" t="e">
        <f t="shared" ca="1" si="635"/>
        <v>#N/A</v>
      </c>
      <c r="J6727" s="1" t="e">
        <f t="shared" ca="1" si="636"/>
        <v>#N/A</v>
      </c>
    </row>
    <row r="6728" spans="1:10" x14ac:dyDescent="0.2">
      <c r="A6728" s="5">
        <v>41565</v>
      </c>
      <c r="B6728" s="2">
        <v>3.9359125717361998E-3</v>
      </c>
      <c r="C6728" s="1">
        <v>5629.4130520793042</v>
      </c>
      <c r="D6728" s="1">
        <v>5629.41</v>
      </c>
      <c r="E6728" s="1">
        <f t="shared" ca="1" si="633"/>
        <v>4779.0823451579872</v>
      </c>
      <c r="F6728" s="1">
        <f t="shared" ca="1" si="634"/>
        <v>1.1779269728849802</v>
      </c>
      <c r="G6728" s="5">
        <f t="shared" ca="1" si="631"/>
        <v>41578</v>
      </c>
      <c r="H6728" s="29" t="e">
        <f t="shared" ca="1" si="632"/>
        <v>#N/A</v>
      </c>
      <c r="I6728" s="1" t="e">
        <f t="shared" ca="1" si="635"/>
        <v>#N/A</v>
      </c>
      <c r="J6728" s="1" t="e">
        <f t="shared" ca="1" si="636"/>
        <v>#N/A</v>
      </c>
    </row>
    <row r="6729" spans="1:10" x14ac:dyDescent="0.2">
      <c r="A6729" s="5">
        <v>41568</v>
      </c>
      <c r="B6729" s="2">
        <v>5.3273788905052744E-3</v>
      </c>
      <c r="C6729" s="1">
        <v>5659.4030683388864</v>
      </c>
      <c r="D6729" s="1">
        <v>5659.4</v>
      </c>
      <c r="E6729" s="1">
        <f t="shared" ca="1" si="633"/>
        <v>4804.5423275595676</v>
      </c>
      <c r="F6729" s="1">
        <f t="shared" ca="1" si="634"/>
        <v>1.1779269728849804</v>
      </c>
      <c r="G6729" s="5">
        <f t="shared" ca="1" si="631"/>
        <v>41578</v>
      </c>
      <c r="H6729" s="29" t="e">
        <f t="shared" ca="1" si="632"/>
        <v>#N/A</v>
      </c>
      <c r="I6729" s="1" t="e">
        <f t="shared" ca="1" si="635"/>
        <v>#N/A</v>
      </c>
      <c r="J6729" s="1" t="e">
        <f t="shared" ca="1" si="636"/>
        <v>#N/A</v>
      </c>
    </row>
    <row r="6730" spans="1:10" x14ac:dyDescent="0.2">
      <c r="A6730" s="5">
        <v>41569</v>
      </c>
      <c r="B6730" s="2">
        <v>9.5964236491501431E-3</v>
      </c>
      <c r="C6730" s="1">
        <v>5713.713097783967</v>
      </c>
      <c r="D6730" s="1">
        <v>5713.71</v>
      </c>
      <c r="E6730" s="1">
        <f t="shared" ca="1" si="633"/>
        <v>4850.6487511751038</v>
      </c>
      <c r="F6730" s="1">
        <f t="shared" ca="1" si="634"/>
        <v>1.1779269728849804</v>
      </c>
      <c r="G6730" s="5">
        <f t="shared" ca="1" si="631"/>
        <v>41578</v>
      </c>
      <c r="H6730" s="29" t="e">
        <f t="shared" ca="1" si="632"/>
        <v>#N/A</v>
      </c>
      <c r="I6730" s="1" t="e">
        <f t="shared" ca="1" si="635"/>
        <v>#N/A</v>
      </c>
      <c r="J6730" s="1" t="e">
        <f t="shared" ca="1" si="636"/>
        <v>#N/A</v>
      </c>
    </row>
    <row r="6731" spans="1:10" x14ac:dyDescent="0.2">
      <c r="A6731" s="5">
        <v>41570</v>
      </c>
      <c r="B6731" s="2">
        <v>-7.1004653718861332E-3</v>
      </c>
      <c r="C6731" s="1">
        <v>5673.1430757882599</v>
      </c>
      <c r="D6731" s="1">
        <v>5673.14</v>
      </c>
      <c r="E6731" s="1">
        <f t="shared" ca="1" si="633"/>
        <v>4816.2068876862022</v>
      </c>
      <c r="F6731" s="1">
        <f t="shared" ca="1" si="634"/>
        <v>1.1779269728849802</v>
      </c>
      <c r="G6731" s="5">
        <f t="shared" ca="1" si="631"/>
        <v>41578</v>
      </c>
      <c r="H6731" s="29" t="e">
        <f t="shared" ca="1" si="632"/>
        <v>#N/A</v>
      </c>
      <c r="I6731" s="1" t="e">
        <f t="shared" ca="1" si="635"/>
        <v>#N/A</v>
      </c>
      <c r="J6731" s="1" t="e">
        <f t="shared" ca="1" si="636"/>
        <v>#N/A</v>
      </c>
    </row>
    <row r="6732" spans="1:10" x14ac:dyDescent="0.2">
      <c r="A6732" s="5">
        <v>41571</v>
      </c>
      <c r="B6732" s="2">
        <v>6.15179600714999E-4</v>
      </c>
      <c r="C6732" s="1">
        <v>5676.6330776804225</v>
      </c>
      <c r="D6732" s="1">
        <v>5676.63</v>
      </c>
      <c r="E6732" s="1">
        <f t="shared" ca="1" si="633"/>
        <v>4819.1697199163309</v>
      </c>
      <c r="F6732" s="1">
        <f t="shared" ca="1" si="634"/>
        <v>1.1779269728849799</v>
      </c>
      <c r="G6732" s="5">
        <f t="shared" ca="1" si="631"/>
        <v>41578</v>
      </c>
      <c r="H6732" s="29" t="e">
        <f t="shared" ca="1" si="632"/>
        <v>#N/A</v>
      </c>
      <c r="I6732" s="1" t="e">
        <f t="shared" ca="1" si="635"/>
        <v>#N/A</v>
      </c>
      <c r="J6732" s="1" t="e">
        <f t="shared" ca="1" si="636"/>
        <v>#N/A</v>
      </c>
    </row>
    <row r="6733" spans="1:10" x14ac:dyDescent="0.2">
      <c r="A6733" s="5">
        <v>41572</v>
      </c>
      <c r="B6733" s="2">
        <v>1.344107331286315E-3</v>
      </c>
      <c r="C6733" s="1">
        <v>5684.2630818171556</v>
      </c>
      <c r="D6733" s="1">
        <v>5684.26</v>
      </c>
      <c r="E6733" s="1">
        <f t="shared" ca="1" si="633"/>
        <v>4825.6472012675831</v>
      </c>
      <c r="F6733" s="1">
        <f t="shared" ca="1" si="634"/>
        <v>1.1779269728849799</v>
      </c>
      <c r="G6733" s="5">
        <f t="shared" ca="1" si="631"/>
        <v>41578</v>
      </c>
      <c r="H6733" s="29" t="e">
        <f t="shared" ca="1" si="632"/>
        <v>#N/A</v>
      </c>
      <c r="I6733" s="1" t="e">
        <f t="shared" ca="1" si="635"/>
        <v>#N/A</v>
      </c>
      <c r="J6733" s="1" t="e">
        <f t="shared" ca="1" si="636"/>
        <v>#N/A</v>
      </c>
    </row>
    <row r="6734" spans="1:10" x14ac:dyDescent="0.2">
      <c r="A6734" s="5">
        <v>41575</v>
      </c>
      <c r="B6734" s="2">
        <v>6.1784647429921069E-3</v>
      </c>
      <c r="C6734" s="1">
        <v>5719.3831008580546</v>
      </c>
      <c r="D6734" s="1">
        <v>5719.38</v>
      </c>
      <c r="E6734" s="1">
        <f t="shared" ca="1" si="633"/>
        <v>4855.462292362733</v>
      </c>
      <c r="F6734" s="1">
        <f t="shared" ca="1" si="634"/>
        <v>1.1779269728849802</v>
      </c>
      <c r="G6734" s="5">
        <f t="shared" ca="1" si="631"/>
        <v>41578</v>
      </c>
      <c r="H6734" s="29" t="e">
        <f t="shared" ca="1" si="632"/>
        <v>#N/A</v>
      </c>
      <c r="I6734" s="1" t="e">
        <f t="shared" ca="1" si="635"/>
        <v>#N/A</v>
      </c>
      <c r="J6734" s="1" t="e">
        <f t="shared" ca="1" si="636"/>
        <v>#N/A</v>
      </c>
    </row>
    <row r="6735" spans="1:10" x14ac:dyDescent="0.2">
      <c r="A6735" s="5">
        <v>41576</v>
      </c>
      <c r="B6735" s="2">
        <v>9.3017075277379568E-4</v>
      </c>
      <c r="C6735" s="1">
        <v>5724.7031037423812</v>
      </c>
      <c r="D6735" s="1">
        <v>5724.7</v>
      </c>
      <c r="E6735" s="1">
        <f t="shared" ca="1" si="633"/>
        <v>4859.9787013782852</v>
      </c>
      <c r="F6735" s="1">
        <f t="shared" ca="1" si="634"/>
        <v>1.1779269728849799</v>
      </c>
      <c r="G6735" s="5">
        <f t="shared" ca="1" si="631"/>
        <v>41578</v>
      </c>
      <c r="H6735" s="29" t="e">
        <f t="shared" ca="1" si="632"/>
        <v>#N/A</v>
      </c>
      <c r="I6735" s="1" t="e">
        <f t="shared" ca="1" si="635"/>
        <v>#N/A</v>
      </c>
      <c r="J6735" s="1" t="e">
        <f t="shared" ca="1" si="636"/>
        <v>#N/A</v>
      </c>
    </row>
    <row r="6736" spans="1:10" x14ac:dyDescent="0.2">
      <c r="A6736" s="5">
        <v>41577</v>
      </c>
      <c r="B6736" s="2">
        <v>3.6980103760895222E-3</v>
      </c>
      <c r="C6736" s="1">
        <v>5745.8731152200526</v>
      </c>
      <c r="D6736" s="1">
        <v>5745.87</v>
      </c>
      <c r="E6736" s="1">
        <f t="shared" ca="1" si="633"/>
        <v>4877.9509530435562</v>
      </c>
      <c r="F6736" s="1">
        <f t="shared" ca="1" si="634"/>
        <v>1.1779269728849802</v>
      </c>
      <c r="G6736" s="5">
        <f t="shared" ca="1" si="631"/>
        <v>41578</v>
      </c>
      <c r="H6736" s="29" t="e">
        <f t="shared" ca="1" si="632"/>
        <v>#N/A</v>
      </c>
      <c r="I6736" s="1" t="e">
        <f t="shared" ca="1" si="635"/>
        <v>#N/A</v>
      </c>
      <c r="J6736" s="1" t="e">
        <f t="shared" ca="1" si="636"/>
        <v>#N/A</v>
      </c>
    </row>
    <row r="6737" spans="1:10" x14ac:dyDescent="0.2">
      <c r="A6737" s="5">
        <v>41578</v>
      </c>
      <c r="B6737" s="2">
        <v>-2.0693123930753954E-3</v>
      </c>
      <c r="C6737" s="1">
        <v>5733.9831087736893</v>
      </c>
      <c r="D6737" s="1">
        <v>5733.98</v>
      </c>
      <c r="E6737" s="1">
        <f t="shared" ca="1" si="633"/>
        <v>4867.8569486836095</v>
      </c>
      <c r="F6737" s="1">
        <f t="shared" ca="1" si="634"/>
        <v>1.1779269728849799</v>
      </c>
      <c r="G6737" s="5">
        <f t="shared" ca="1" si="631"/>
        <v>41578</v>
      </c>
      <c r="H6737" s="29" t="e">
        <f t="shared" ca="1" si="632"/>
        <v>#N/A</v>
      </c>
      <c r="I6737" s="1" t="e">
        <f t="shared" ca="1" si="635"/>
        <v>#N/A</v>
      </c>
      <c r="J6737" s="1" t="e">
        <f t="shared" ca="1" si="636"/>
        <v>#N/A</v>
      </c>
    </row>
    <row r="6738" spans="1:10" x14ac:dyDescent="0.2">
      <c r="A6738" s="5">
        <v>41579</v>
      </c>
      <c r="B6738" s="2">
        <v>9.5570615872397902E-4</v>
      </c>
      <c r="C6738" s="1">
        <v>5739.4631117447634</v>
      </c>
      <c r="D6738" s="1">
        <v>5739.46</v>
      </c>
      <c r="E6738" s="1">
        <f t="shared" ca="1" si="633"/>
        <v>4872.5091895492542</v>
      </c>
      <c r="F6738" s="1">
        <f t="shared" ca="1" si="634"/>
        <v>1.1779269728849799</v>
      </c>
      <c r="G6738" s="5">
        <f t="shared" ca="1" si="631"/>
        <v>41608</v>
      </c>
      <c r="H6738" s="29" t="e">
        <f t="shared" ca="1" si="632"/>
        <v>#N/A</v>
      </c>
      <c r="I6738" s="1" t="e">
        <f t="shared" ca="1" si="635"/>
        <v>#N/A</v>
      </c>
      <c r="J6738" s="1" t="e">
        <f t="shared" ca="1" si="636"/>
        <v>#N/A</v>
      </c>
    </row>
    <row r="6739" spans="1:10" x14ac:dyDescent="0.2">
      <c r="A6739" s="5">
        <v>41582</v>
      </c>
      <c r="B6739" s="2">
        <v>2.4235729493715663E-3</v>
      </c>
      <c r="C6739" s="1">
        <v>5753.3731192863042</v>
      </c>
      <c r="D6739" s="1">
        <v>5753.37</v>
      </c>
      <c r="E6739" s="1">
        <f t="shared" ca="1" si="633"/>
        <v>4884.3180710166098</v>
      </c>
      <c r="F6739" s="1">
        <f t="shared" ca="1" si="634"/>
        <v>1.1779269728849799</v>
      </c>
      <c r="G6739" s="5">
        <f t="shared" ca="1" si="631"/>
        <v>41608</v>
      </c>
      <c r="H6739" s="29" t="e">
        <f t="shared" ca="1" si="632"/>
        <v>#N/A</v>
      </c>
      <c r="I6739" s="1" t="e">
        <f t="shared" ca="1" si="635"/>
        <v>#N/A</v>
      </c>
      <c r="J6739" s="1" t="e">
        <f t="shared" ca="1" si="636"/>
        <v>#N/A</v>
      </c>
    </row>
    <row r="6740" spans="1:10" x14ac:dyDescent="0.2">
      <c r="A6740" s="5">
        <v>41583</v>
      </c>
      <c r="B6740" s="2">
        <v>1.7242068561555968E-3</v>
      </c>
      <c r="C6740" s="1">
        <v>5763.2931246645994</v>
      </c>
      <c r="D6740" s="1">
        <v>5763.29</v>
      </c>
      <c r="E6740" s="1">
        <f t="shared" ca="1" si="633"/>
        <v>4892.7396457223022</v>
      </c>
      <c r="F6740" s="1">
        <f t="shared" ca="1" si="634"/>
        <v>1.1779269728849797</v>
      </c>
      <c r="G6740" s="5">
        <f t="shared" ca="1" si="631"/>
        <v>41608</v>
      </c>
      <c r="H6740" s="29" t="e">
        <f t="shared" ca="1" si="632"/>
        <v>#N/A</v>
      </c>
      <c r="I6740" s="1" t="e">
        <f t="shared" ca="1" si="635"/>
        <v>#N/A</v>
      </c>
      <c r="J6740" s="1" t="e">
        <f t="shared" ca="1" si="636"/>
        <v>#N/A</v>
      </c>
    </row>
    <row r="6741" spans="1:10" x14ac:dyDescent="0.2">
      <c r="A6741" s="5">
        <v>41584</v>
      </c>
      <c r="B6741" s="2">
        <v>9.6767644869510949E-3</v>
      </c>
      <c r="C6741" s="1">
        <v>5819.0631549012433</v>
      </c>
      <c r="D6741" s="1">
        <v>5819.06</v>
      </c>
      <c r="E6741" s="1">
        <f t="shared" ca="1" si="633"/>
        <v>4940.085534969925</v>
      </c>
      <c r="F6741" s="1">
        <f t="shared" ca="1" si="634"/>
        <v>1.1779269728849799</v>
      </c>
      <c r="G6741" s="5">
        <f t="shared" ca="1" si="631"/>
        <v>41608</v>
      </c>
      <c r="H6741" s="29" t="e">
        <f t="shared" ca="1" si="632"/>
        <v>#N/A</v>
      </c>
      <c r="I6741" s="1" t="e">
        <f t="shared" ca="1" si="635"/>
        <v>#N/A</v>
      </c>
      <c r="J6741" s="1" t="e">
        <f t="shared" ca="1" si="636"/>
        <v>#N/A</v>
      </c>
    </row>
    <row r="6742" spans="1:10" x14ac:dyDescent="0.2">
      <c r="A6742" s="5">
        <v>41585</v>
      </c>
      <c r="B6742" s="2">
        <v>-2.69459328482613E-3</v>
      </c>
      <c r="C6742" s="1">
        <v>5803.3831464000668</v>
      </c>
      <c r="D6742" s="1">
        <v>5803.38</v>
      </c>
      <c r="E6742" s="1">
        <f t="shared" ca="1" si="633"/>
        <v>4926.7740136609282</v>
      </c>
      <c r="F6742" s="1">
        <f t="shared" ca="1" si="634"/>
        <v>1.1779269728849799</v>
      </c>
      <c r="G6742" s="5">
        <f t="shared" ca="1" si="631"/>
        <v>41608</v>
      </c>
      <c r="H6742" s="29" t="e">
        <f t="shared" ca="1" si="632"/>
        <v>#N/A</v>
      </c>
      <c r="I6742" s="1" t="e">
        <f t="shared" ca="1" si="635"/>
        <v>#N/A</v>
      </c>
      <c r="J6742" s="1" t="e">
        <f t="shared" ca="1" si="636"/>
        <v>#N/A</v>
      </c>
    </row>
    <row r="6743" spans="1:10" x14ac:dyDescent="0.2">
      <c r="A6743" s="5">
        <v>41586</v>
      </c>
      <c r="B6743" s="2">
        <v>-1.274774355634134E-2</v>
      </c>
      <c r="C6743" s="1">
        <v>5729.4031062905651</v>
      </c>
      <c r="D6743" s="1">
        <v>5729.4</v>
      </c>
      <c r="E6743" s="1">
        <f t="shared" ca="1" si="633"/>
        <v>4863.968761974731</v>
      </c>
      <c r="F6743" s="1">
        <f t="shared" ca="1" si="634"/>
        <v>1.1779269728849802</v>
      </c>
      <c r="G6743" s="5">
        <f t="shared" ca="1" si="631"/>
        <v>41608</v>
      </c>
      <c r="H6743" s="29" t="e">
        <f t="shared" ca="1" si="632"/>
        <v>#N/A</v>
      </c>
      <c r="I6743" s="1" t="e">
        <f t="shared" ca="1" si="635"/>
        <v>#N/A</v>
      </c>
      <c r="J6743" s="1" t="e">
        <f t="shared" ca="1" si="636"/>
        <v>#N/A</v>
      </c>
    </row>
    <row r="6744" spans="1:10" x14ac:dyDescent="0.2">
      <c r="A6744" s="5">
        <v>41589</v>
      </c>
      <c r="B6744" s="2">
        <v>3.438405417670598E-4</v>
      </c>
      <c r="C6744" s="1">
        <v>5731.3731073586341</v>
      </c>
      <c r="D6744" s="1">
        <v>5731.37</v>
      </c>
      <c r="E6744" s="1">
        <f t="shared" ca="1" si="633"/>
        <v>4865.6411916289871</v>
      </c>
      <c r="F6744" s="1">
        <f t="shared" ca="1" si="634"/>
        <v>1.1779269728849799</v>
      </c>
      <c r="G6744" s="5">
        <f t="shared" ca="1" si="631"/>
        <v>41608</v>
      </c>
      <c r="H6744" s="29" t="e">
        <f t="shared" ca="1" si="632"/>
        <v>#N/A</v>
      </c>
      <c r="I6744" s="1" t="e">
        <f t="shared" ca="1" si="635"/>
        <v>#N/A</v>
      </c>
      <c r="J6744" s="1" t="e">
        <f t="shared" ca="1" si="636"/>
        <v>#N/A</v>
      </c>
    </row>
    <row r="6745" spans="1:10" x14ac:dyDescent="0.2">
      <c r="A6745" s="5">
        <v>41590</v>
      </c>
      <c r="B6745" s="2">
        <v>-8.7762611731567741E-4</v>
      </c>
      <c r="C6745" s="1">
        <v>5726.3431046315354</v>
      </c>
      <c r="D6745" s="1">
        <v>5726.34</v>
      </c>
      <c r="E6745" s="1">
        <f t="shared" ca="1" si="633"/>
        <v>4861.3709778417269</v>
      </c>
      <c r="F6745" s="1">
        <f t="shared" ca="1" si="634"/>
        <v>1.1779269728849799</v>
      </c>
      <c r="G6745" s="5">
        <f t="shared" ca="1" si="631"/>
        <v>41608</v>
      </c>
      <c r="H6745" s="29" t="e">
        <f t="shared" ca="1" si="632"/>
        <v>#N/A</v>
      </c>
      <c r="I6745" s="1" t="e">
        <f t="shared" ca="1" si="635"/>
        <v>#N/A</v>
      </c>
      <c r="J6745" s="1" t="e">
        <f t="shared" ca="1" si="636"/>
        <v>#N/A</v>
      </c>
    </row>
    <row r="6746" spans="1:10" x14ac:dyDescent="0.2">
      <c r="A6746" s="5">
        <v>41591</v>
      </c>
      <c r="B6746" s="2">
        <v>-1.8114537383389862E-2</v>
      </c>
      <c r="C6746" s="1">
        <v>5622.6130483925708</v>
      </c>
      <c r="D6746" s="1">
        <v>5622.61</v>
      </c>
      <c r="E6746" s="1">
        <f t="shared" ca="1" si="633"/>
        <v>4773.3094915290858</v>
      </c>
      <c r="F6746" s="1">
        <f t="shared" ca="1" si="634"/>
        <v>1.1779269728849802</v>
      </c>
      <c r="G6746" s="5">
        <f t="shared" ca="1" si="631"/>
        <v>41608</v>
      </c>
      <c r="H6746" s="29" t="e">
        <f t="shared" ca="1" si="632"/>
        <v>#N/A</v>
      </c>
      <c r="I6746" s="1" t="e">
        <f t="shared" ca="1" si="635"/>
        <v>#N/A</v>
      </c>
      <c r="J6746" s="1" t="e">
        <f t="shared" ca="1" si="636"/>
        <v>#N/A</v>
      </c>
    </row>
    <row r="6747" spans="1:10" x14ac:dyDescent="0.2">
      <c r="A6747" s="5">
        <v>41592</v>
      </c>
      <c r="B6747" s="2">
        <v>6.24798803402693E-3</v>
      </c>
      <c r="C6747" s="1">
        <v>5657.7430674388916</v>
      </c>
      <c r="D6747" s="1">
        <v>5657.74</v>
      </c>
      <c r="E6747" s="1">
        <f t="shared" ca="1" si="633"/>
        <v>4803.133072114867</v>
      </c>
      <c r="F6747" s="1">
        <f t="shared" ca="1" si="634"/>
        <v>1.1779269728849799</v>
      </c>
      <c r="G6747" s="5">
        <f t="shared" ca="1" si="631"/>
        <v>41608</v>
      </c>
      <c r="H6747" s="29" t="e">
        <f t="shared" ca="1" si="632"/>
        <v>#N/A</v>
      </c>
      <c r="I6747" s="1" t="e">
        <f t="shared" ca="1" si="635"/>
        <v>#N/A</v>
      </c>
      <c r="J6747" s="1" t="e">
        <f t="shared" ca="1" si="636"/>
        <v>#N/A</v>
      </c>
    </row>
    <row r="6748" spans="1:10" x14ac:dyDescent="0.2">
      <c r="A6748" s="5">
        <v>41593</v>
      </c>
      <c r="B6748" s="2">
        <v>6.0200716187028824E-3</v>
      </c>
      <c r="C6748" s="1">
        <v>5691.8030859050932</v>
      </c>
      <c r="D6748" s="1">
        <v>5691.8</v>
      </c>
      <c r="E6748" s="1">
        <f t="shared" ca="1" si="633"/>
        <v>4832.0482772031592</v>
      </c>
      <c r="F6748" s="1">
        <f t="shared" ca="1" si="634"/>
        <v>1.1779269728849799</v>
      </c>
      <c r="G6748" s="5">
        <f t="shared" ca="1" si="631"/>
        <v>41608</v>
      </c>
      <c r="H6748" s="29" t="e">
        <f t="shared" ca="1" si="632"/>
        <v>#N/A</v>
      </c>
      <c r="I6748" s="1" t="e">
        <f t="shared" ca="1" si="635"/>
        <v>#N/A</v>
      </c>
      <c r="J6748" s="1" t="e">
        <f t="shared" ca="1" si="636"/>
        <v>#N/A</v>
      </c>
    </row>
    <row r="6749" spans="1:10" x14ac:dyDescent="0.2">
      <c r="A6749" s="5">
        <v>41596</v>
      </c>
      <c r="B6749" s="2">
        <v>5.8610632840225829E-3</v>
      </c>
      <c r="C6749" s="1">
        <v>5725.1631039917784</v>
      </c>
      <c r="D6749" s="1">
        <v>5725.16</v>
      </c>
      <c r="E6749" s="1">
        <f t="shared" ca="1" si="633"/>
        <v>4860.3692179472991</v>
      </c>
      <c r="F6749" s="1">
        <f t="shared" ca="1" si="634"/>
        <v>1.1779269728849799</v>
      </c>
      <c r="G6749" s="5">
        <f t="shared" ca="1" si="631"/>
        <v>41608</v>
      </c>
      <c r="H6749" s="29" t="e">
        <f t="shared" ca="1" si="632"/>
        <v>#N/A</v>
      </c>
      <c r="I6749" s="1" t="e">
        <f t="shared" ca="1" si="635"/>
        <v>#N/A</v>
      </c>
      <c r="J6749" s="1" t="e">
        <f t="shared" ca="1" si="636"/>
        <v>#N/A</v>
      </c>
    </row>
    <row r="6750" spans="1:10" x14ac:dyDescent="0.2">
      <c r="A6750" s="5">
        <v>41597</v>
      </c>
      <c r="B6750" s="2">
        <v>-6.3998211403697436E-3</v>
      </c>
      <c r="C6750" s="1">
        <v>5688.5230841267867</v>
      </c>
      <c r="D6750" s="1">
        <v>5688.52</v>
      </c>
      <c r="E6750" s="1">
        <f t="shared" ca="1" si="633"/>
        <v>4829.2637242762776</v>
      </c>
      <c r="F6750" s="1">
        <f t="shared" ca="1" si="634"/>
        <v>1.1779269728849799</v>
      </c>
      <c r="G6750" s="5">
        <f t="shared" ca="1" si="631"/>
        <v>41608</v>
      </c>
      <c r="H6750" s="29" t="e">
        <f t="shared" ca="1" si="632"/>
        <v>#N/A</v>
      </c>
      <c r="I6750" s="1" t="e">
        <f t="shared" ca="1" si="635"/>
        <v>#N/A</v>
      </c>
      <c r="J6750" s="1" t="e">
        <f t="shared" ca="1" si="636"/>
        <v>#N/A</v>
      </c>
    </row>
    <row r="6751" spans="1:10" x14ac:dyDescent="0.2">
      <c r="A6751" s="5">
        <v>41598</v>
      </c>
      <c r="B6751" s="2">
        <v>1.3940357070028053E-3</v>
      </c>
      <c r="C6751" s="1">
        <v>5696.4530884261694</v>
      </c>
      <c r="D6751" s="1">
        <v>5696.45</v>
      </c>
      <c r="E6751" s="1">
        <f t="shared" ca="1" si="633"/>
        <v>4835.9958903464521</v>
      </c>
      <c r="F6751" s="1">
        <f t="shared" ca="1" si="634"/>
        <v>1.1779269728849799</v>
      </c>
      <c r="G6751" s="5">
        <f t="shared" ca="1" si="631"/>
        <v>41608</v>
      </c>
      <c r="H6751" s="29" t="e">
        <f t="shared" ca="1" si="632"/>
        <v>#N/A</v>
      </c>
      <c r="I6751" s="1" t="e">
        <f t="shared" ca="1" si="635"/>
        <v>#N/A</v>
      </c>
      <c r="J6751" s="1" t="e">
        <f t="shared" ca="1" si="636"/>
        <v>#N/A</v>
      </c>
    </row>
    <row r="6752" spans="1:10" x14ac:dyDescent="0.2">
      <c r="A6752" s="5">
        <v>41599</v>
      </c>
      <c r="B6752" s="2">
        <v>-1.0165980566844257E-2</v>
      </c>
      <c r="C6752" s="1">
        <v>5638.5430570292892</v>
      </c>
      <c r="D6752" s="1">
        <v>5638.54</v>
      </c>
      <c r="E6752" s="1">
        <f t="shared" ca="1" si="633"/>
        <v>4786.8332501038522</v>
      </c>
      <c r="F6752" s="1">
        <f t="shared" ca="1" si="634"/>
        <v>1.1779269728849797</v>
      </c>
      <c r="G6752" s="5">
        <f t="shared" ca="1" si="631"/>
        <v>41608</v>
      </c>
      <c r="H6752" s="29" t="e">
        <f t="shared" ca="1" si="632"/>
        <v>#N/A</v>
      </c>
      <c r="I6752" s="1" t="e">
        <f t="shared" ca="1" si="635"/>
        <v>#N/A</v>
      </c>
      <c r="J6752" s="1" t="e">
        <f t="shared" ca="1" si="636"/>
        <v>#N/A</v>
      </c>
    </row>
    <row r="6753" spans="1:10" x14ac:dyDescent="0.2">
      <c r="A6753" s="5">
        <v>41600</v>
      </c>
      <c r="B6753" s="2">
        <v>-6.8386497213818176E-3</v>
      </c>
      <c r="C6753" s="1">
        <v>5599.9830361233362</v>
      </c>
      <c r="D6753" s="1">
        <v>5599.98</v>
      </c>
      <c r="E6753" s="1">
        <f t="shared" ca="1" si="633"/>
        <v>4754.0977742317273</v>
      </c>
      <c r="F6753" s="1">
        <f t="shared" ca="1" si="634"/>
        <v>1.1779269728849799</v>
      </c>
      <c r="G6753" s="5">
        <f t="shared" ca="1" si="631"/>
        <v>41608</v>
      </c>
      <c r="H6753" s="29" t="e">
        <f t="shared" ca="1" si="632"/>
        <v>#N/A</v>
      </c>
      <c r="I6753" s="1" t="e">
        <f t="shared" ca="1" si="635"/>
        <v>#N/A</v>
      </c>
      <c r="J6753" s="1" t="e">
        <f t="shared" ca="1" si="636"/>
        <v>#N/A</v>
      </c>
    </row>
    <row r="6754" spans="1:10" x14ac:dyDescent="0.2">
      <c r="A6754" s="5">
        <v>41603</v>
      </c>
      <c r="B6754" s="2">
        <v>3.1341453773050532E-3</v>
      </c>
      <c r="C6754" s="1">
        <v>5617.5341970689888</v>
      </c>
      <c r="D6754" s="1">
        <v>5617.53</v>
      </c>
      <c r="E6754" s="1">
        <f t="shared" ca="1" si="633"/>
        <v>4768.9978077940923</v>
      </c>
      <c r="F6754" s="1">
        <f t="shared" ca="1" si="634"/>
        <v>1.1779267314443151</v>
      </c>
      <c r="G6754" s="5">
        <f t="shared" ca="1" si="631"/>
        <v>41608</v>
      </c>
      <c r="H6754" s="29" t="e">
        <f t="shared" ca="1" si="632"/>
        <v>#N/A</v>
      </c>
      <c r="I6754" s="1" t="e">
        <f t="shared" ca="1" si="635"/>
        <v>#N/A</v>
      </c>
      <c r="J6754" s="1" t="e">
        <f t="shared" ca="1" si="636"/>
        <v>#N/A</v>
      </c>
    </row>
    <row r="6755" spans="1:10" x14ac:dyDescent="0.2">
      <c r="A6755" s="5">
        <v>41604</v>
      </c>
      <c r="B6755" s="2">
        <v>-1.2667525057139306E-2</v>
      </c>
      <c r="C6755" s="1">
        <v>5546.3739418682808</v>
      </c>
      <c r="D6755" s="1">
        <v>5546.37</v>
      </c>
      <c r="E6755" s="1">
        <f t="shared" ca="1" si="633"/>
        <v>4708.5864085664189</v>
      </c>
      <c r="F6755" s="1">
        <f t="shared" ca="1" si="634"/>
        <v>1.1779267743519342</v>
      </c>
      <c r="G6755" s="5">
        <f t="shared" ca="1" si="631"/>
        <v>41608</v>
      </c>
      <c r="H6755" s="29" t="e">
        <f t="shared" ca="1" si="632"/>
        <v>#N/A</v>
      </c>
      <c r="I6755" s="1" t="e">
        <f t="shared" ca="1" si="635"/>
        <v>#N/A</v>
      </c>
      <c r="J6755" s="1" t="e">
        <f t="shared" ca="1" si="636"/>
        <v>#N/A</v>
      </c>
    </row>
    <row r="6756" spans="1:10" x14ac:dyDescent="0.2">
      <c r="A6756" s="5">
        <v>41605</v>
      </c>
      <c r="B6756" s="2">
        <v>1.3091474196989861E-2</v>
      </c>
      <c r="C6756" s="1">
        <v>5618.9841532151067</v>
      </c>
      <c r="D6756" s="1">
        <v>5618.98</v>
      </c>
      <c r="E6756" s="1">
        <f t="shared" ca="1" si="633"/>
        <v>4770.2287460384632</v>
      </c>
      <c r="F6756" s="1">
        <f t="shared" ca="1" si="634"/>
        <v>1.1779267408646596</v>
      </c>
      <c r="G6756" s="5">
        <f t="shared" ca="1" si="631"/>
        <v>41608</v>
      </c>
      <c r="H6756" s="29" t="e">
        <f t="shared" ca="1" si="632"/>
        <v>#N/A</v>
      </c>
      <c r="I6756" s="1" t="e">
        <f t="shared" ca="1" si="635"/>
        <v>#N/A</v>
      </c>
      <c r="J6756" s="1" t="e">
        <f t="shared" ca="1" si="636"/>
        <v>#N/A</v>
      </c>
    </row>
    <row r="6757" spans="1:10" x14ac:dyDescent="0.2">
      <c r="A6757" s="5">
        <v>41606</v>
      </c>
      <c r="B6757" s="2">
        <v>1.1089924690207642E-2</v>
      </c>
      <c r="C6757" s="1">
        <v>5681.2982643097321</v>
      </c>
      <c r="D6757" s="1">
        <v>5681.3</v>
      </c>
      <c r="E6757" s="1">
        <f t="shared" ca="1" si="633"/>
        <v>4823.1302235870926</v>
      </c>
      <c r="F6757" s="1">
        <f t="shared" ca="1" si="634"/>
        <v>1.177927971385907</v>
      </c>
      <c r="G6757" s="5">
        <f t="shared" ca="1" si="631"/>
        <v>41608</v>
      </c>
      <c r="H6757" s="29" t="e">
        <f t="shared" ca="1" si="632"/>
        <v>#N/A</v>
      </c>
      <c r="I6757" s="1" t="e">
        <f t="shared" ca="1" si="635"/>
        <v>#N/A</v>
      </c>
      <c r="J6757" s="1" t="e">
        <f t="shared" ca="1" si="636"/>
        <v>#N/A</v>
      </c>
    </row>
    <row r="6758" spans="1:10" x14ac:dyDescent="0.2">
      <c r="A6758" s="5">
        <v>41607</v>
      </c>
      <c r="B6758" s="2">
        <v>-1.8321699969281457E-3</v>
      </c>
      <c r="C6758" s="1">
        <v>5670.8891600862635</v>
      </c>
      <c r="D6758" s="1">
        <v>5670.89</v>
      </c>
      <c r="E6758" s="1">
        <f t="shared" ca="1" si="633"/>
        <v>4814.2934291001593</v>
      </c>
      <c r="F6758" s="1">
        <f t="shared" ca="1" si="634"/>
        <v>1.1779277859804129</v>
      </c>
      <c r="G6758" s="5">
        <f t="shared" ca="1" si="631"/>
        <v>41608</v>
      </c>
      <c r="H6758" s="29" t="e">
        <f t="shared" ca="1" si="632"/>
        <v>#N/A</v>
      </c>
      <c r="I6758" s="1" t="e">
        <f t="shared" ca="1" si="635"/>
        <v>#N/A</v>
      </c>
      <c r="J6758" s="1" t="e">
        <f t="shared" ca="1" si="636"/>
        <v>#N/A</v>
      </c>
    </row>
    <row r="6759" spans="1:10" x14ac:dyDescent="0.2">
      <c r="A6759" s="5">
        <v>41610</v>
      </c>
      <c r="B6759" s="2">
        <v>-6.1166172105924232E-3</v>
      </c>
      <c r="C6759" s="1">
        <v>5636.2025018503182</v>
      </c>
      <c r="D6759" s="1">
        <v>5636.2</v>
      </c>
      <c r="E6759" s="1">
        <f t="shared" ca="1" si="633"/>
        <v>4784.8462390548839</v>
      </c>
      <c r="F6759" s="1">
        <f t="shared" ca="1" si="634"/>
        <v>1.1779270886483653</v>
      </c>
      <c r="G6759" s="5">
        <f t="shared" ca="1" si="631"/>
        <v>41639</v>
      </c>
      <c r="H6759" s="29" t="e">
        <f t="shared" ca="1" si="632"/>
        <v>#N/A</v>
      </c>
      <c r="I6759" s="1" t="e">
        <f t="shared" ca="1" si="635"/>
        <v>#N/A</v>
      </c>
      <c r="J6759" s="1" t="e">
        <f t="shared" ca="1" si="636"/>
        <v>#N/A</v>
      </c>
    </row>
    <row r="6760" spans="1:10" x14ac:dyDescent="0.2">
      <c r="A6760" s="5">
        <v>41611</v>
      </c>
      <c r="B6760" s="2">
        <v>-1.559665246959685E-2</v>
      </c>
      <c r="C6760" s="1">
        <v>5548.2966101806869</v>
      </c>
      <c r="D6760" s="1">
        <v>5548.29</v>
      </c>
      <c r="E6760" s="1">
        <f t="shared" ca="1" si="633"/>
        <v>4710.2186551438872</v>
      </c>
      <c r="F6760" s="1">
        <f t="shared" ca="1" si="634"/>
        <v>1.177926208147658</v>
      </c>
      <c r="G6760" s="5">
        <f t="shared" ca="1" si="631"/>
        <v>41639</v>
      </c>
      <c r="H6760" s="29" t="e">
        <f t="shared" ca="1" si="632"/>
        <v>#N/A</v>
      </c>
      <c r="I6760" s="1" t="e">
        <f t="shared" ca="1" si="635"/>
        <v>#N/A</v>
      </c>
      <c r="J6760" s="1" t="e">
        <f t="shared" ca="1" si="636"/>
        <v>#N/A</v>
      </c>
    </row>
    <row r="6761" spans="1:10" x14ac:dyDescent="0.2">
      <c r="A6761" s="5">
        <v>41612</v>
      </c>
      <c r="B6761" s="2">
        <v>5.3543796941224464E-4</v>
      </c>
      <c r="C6761" s="1">
        <v>5551.2673788513393</v>
      </c>
      <c r="D6761" s="1">
        <v>5551.26</v>
      </c>
      <c r="E6761" s="1">
        <f t="shared" ca="1" si="633"/>
        <v>4712.7406850560856</v>
      </c>
      <c r="F6761" s="1">
        <f t="shared" ca="1" si="634"/>
        <v>1.1779260457938681</v>
      </c>
      <c r="G6761" s="5">
        <f t="shared" ca="1" si="631"/>
        <v>41639</v>
      </c>
      <c r="H6761" s="29" t="e">
        <f t="shared" ca="1" si="632"/>
        <v>#N/A</v>
      </c>
      <c r="I6761" s="1" t="e">
        <f t="shared" ca="1" si="635"/>
        <v>#N/A</v>
      </c>
      <c r="J6761" s="1" t="e">
        <f t="shared" ca="1" si="636"/>
        <v>#N/A</v>
      </c>
    </row>
    <row r="6762" spans="1:10" x14ac:dyDescent="0.2">
      <c r="A6762" s="5">
        <v>41613</v>
      </c>
      <c r="B6762" s="2">
        <v>7.0769627309401617E-3</v>
      </c>
      <c r="C6762" s="1">
        <v>5590.5534912009543</v>
      </c>
      <c r="D6762" s="1">
        <v>5590.55</v>
      </c>
      <c r="E6762" s="1">
        <f t="shared" ca="1" si="633"/>
        <v>4746.0925752448129</v>
      </c>
      <c r="F6762" s="1">
        <f t="shared" ca="1" si="634"/>
        <v>1.1779268759231121</v>
      </c>
      <c r="G6762" s="5">
        <f t="shared" ca="1" si="631"/>
        <v>41639</v>
      </c>
      <c r="H6762" s="29" t="e">
        <f t="shared" ca="1" si="632"/>
        <v>#N/A</v>
      </c>
      <c r="I6762" s="1" t="e">
        <f t="shared" ca="1" si="635"/>
        <v>#N/A</v>
      </c>
      <c r="J6762" s="1" t="e">
        <f t="shared" ca="1" si="636"/>
        <v>#N/A</v>
      </c>
    </row>
    <row r="6763" spans="1:10" x14ac:dyDescent="0.2">
      <c r="A6763" s="5">
        <v>41614</v>
      </c>
      <c r="B6763" s="2">
        <v>7.191115495026601E-3</v>
      </c>
      <c r="C6763" s="1">
        <v>5630.7558070373043</v>
      </c>
      <c r="D6763" s="1">
        <v>5630.75</v>
      </c>
      <c r="E6763" s="1">
        <f t="shared" ca="1" si="633"/>
        <v>4780.2222751034869</v>
      </c>
      <c r="F6763" s="1">
        <f t="shared" ca="1" si="634"/>
        <v>1.1779263967130273</v>
      </c>
      <c r="G6763" s="5">
        <f t="shared" ca="1" si="631"/>
        <v>41639</v>
      </c>
      <c r="H6763" s="29" t="e">
        <f t="shared" ca="1" si="632"/>
        <v>#N/A</v>
      </c>
      <c r="I6763" s="1" t="e">
        <f t="shared" ca="1" si="635"/>
        <v>#N/A</v>
      </c>
      <c r="J6763" s="1" t="e">
        <f t="shared" ca="1" si="636"/>
        <v>#N/A</v>
      </c>
    </row>
    <row r="6764" spans="1:10" x14ac:dyDescent="0.2">
      <c r="A6764" s="5">
        <v>41617</v>
      </c>
      <c r="B6764" s="2">
        <v>2.9247600984838584E-3</v>
      </c>
      <c r="C6764" s="1">
        <v>5647.2244169460337</v>
      </c>
      <c r="D6764" s="1">
        <v>5647.22</v>
      </c>
      <c r="E6764" s="1">
        <f t="shared" ca="1" si="633"/>
        <v>4794.2032784755929</v>
      </c>
      <c r="F6764" s="1">
        <f t="shared" ca="1" si="634"/>
        <v>1.1779266902081882</v>
      </c>
      <c r="G6764" s="5">
        <f t="shared" ca="1" si="631"/>
        <v>41639</v>
      </c>
      <c r="H6764" s="29" t="e">
        <f t="shared" ca="1" si="632"/>
        <v>#N/A</v>
      </c>
      <c r="I6764" s="1" t="e">
        <f t="shared" ca="1" si="635"/>
        <v>#N/A</v>
      </c>
      <c r="J6764" s="1" t="e">
        <f t="shared" ca="1" si="636"/>
        <v>#N/A</v>
      </c>
    </row>
    <row r="6765" spans="1:10" x14ac:dyDescent="0.2">
      <c r="A6765" s="5">
        <v>41618</v>
      </c>
      <c r="B6765" s="2">
        <v>-2.0440902851011078E-3</v>
      </c>
      <c r="C6765" s="1">
        <v>5635.6809803775686</v>
      </c>
      <c r="D6765" s="1">
        <v>5635.68</v>
      </c>
      <c r="E6765" s="1">
        <f t="shared" ca="1" si="633"/>
        <v>4784.4034941292612</v>
      </c>
      <c r="F6765" s="1">
        <f t="shared" ca="1" si="634"/>
        <v>1.1779274066067598</v>
      </c>
      <c r="G6765" s="5">
        <f t="shared" ca="1" si="631"/>
        <v>41639</v>
      </c>
      <c r="H6765" s="29" t="e">
        <f t="shared" ca="1" si="632"/>
        <v>#N/A</v>
      </c>
      <c r="I6765" s="1" t="e">
        <f t="shared" ca="1" si="635"/>
        <v>#N/A</v>
      </c>
      <c r="J6765" s="1" t="e">
        <f t="shared" ca="1" si="636"/>
        <v>#N/A</v>
      </c>
    </row>
    <row r="6766" spans="1:10" x14ac:dyDescent="0.2">
      <c r="A6766" s="5">
        <v>41619</v>
      </c>
      <c r="B6766" s="2">
        <v>-4.5724918906641099E-3</v>
      </c>
      <c r="C6766" s="1">
        <v>5609.9118747964221</v>
      </c>
      <c r="D6766" s="1">
        <v>5609.91</v>
      </c>
      <c r="E6766" s="1">
        <f t="shared" ca="1" si="633"/>
        <v>4762.5268479506904</v>
      </c>
      <c r="F6766" s="1">
        <f t="shared" ca="1" si="634"/>
        <v>1.1779272178620761</v>
      </c>
      <c r="G6766" s="5">
        <f t="shared" ca="1" si="631"/>
        <v>41639</v>
      </c>
      <c r="H6766" s="29" t="e">
        <f t="shared" ca="1" si="632"/>
        <v>#N/A</v>
      </c>
      <c r="I6766" s="1" t="e">
        <f t="shared" ca="1" si="635"/>
        <v>#N/A</v>
      </c>
      <c r="J6766" s="1" t="e">
        <f t="shared" ca="1" si="636"/>
        <v>#N/A</v>
      </c>
    </row>
    <row r="6767" spans="1:10" x14ac:dyDescent="0.2">
      <c r="A6767" s="5">
        <v>41620</v>
      </c>
      <c r="B6767" s="2">
        <v>-2.666012635935977E-2</v>
      </c>
      <c r="C6767" s="1">
        <v>5460.350915349477</v>
      </c>
      <c r="D6767" s="1">
        <v>5460.35</v>
      </c>
      <c r="E6767" s="1">
        <f t="shared" ca="1" si="633"/>
        <v>4635.5572803944815</v>
      </c>
      <c r="F6767" s="1">
        <f t="shared" ca="1" si="634"/>
        <v>1.1779274140552374</v>
      </c>
      <c r="G6767" s="5">
        <f t="shared" ca="1" si="631"/>
        <v>41639</v>
      </c>
      <c r="H6767" s="29" t="e">
        <f t="shared" ca="1" si="632"/>
        <v>#N/A</v>
      </c>
      <c r="I6767" s="1" t="e">
        <f t="shared" ca="1" si="635"/>
        <v>#N/A</v>
      </c>
      <c r="J6767" s="1" t="e">
        <f t="shared" ca="1" si="636"/>
        <v>#N/A</v>
      </c>
    </row>
    <row r="6768" spans="1:10" x14ac:dyDescent="0.2">
      <c r="A6768" s="5">
        <v>41621</v>
      </c>
      <c r="B6768" s="2">
        <v>-1.5328190875534276E-3</v>
      </c>
      <c r="C6768" s="1">
        <v>5451.9811852416897</v>
      </c>
      <c r="D6768" s="1">
        <v>5451.98</v>
      </c>
      <c r="E6768" s="1">
        <f t="shared" ca="1" si="633"/>
        <v>4628.4518097136461</v>
      </c>
      <c r="F6768" s="1">
        <f t="shared" ca="1" si="634"/>
        <v>1.1779273554405449</v>
      </c>
      <c r="G6768" s="5">
        <f t="shared" ca="1" si="631"/>
        <v>41639</v>
      </c>
      <c r="H6768" s="29" t="e">
        <f t="shared" ca="1" si="632"/>
        <v>#N/A</v>
      </c>
      <c r="I6768" s="1" t="e">
        <f t="shared" ca="1" si="635"/>
        <v>#N/A</v>
      </c>
      <c r="J6768" s="1" t="e">
        <f t="shared" ca="1" si="636"/>
        <v>#N/A</v>
      </c>
    </row>
    <row r="6769" spans="1:10" x14ac:dyDescent="0.2">
      <c r="A6769" s="5">
        <v>41625</v>
      </c>
      <c r="B6769" s="2">
        <v>1.5357397023177066E-2</v>
      </c>
      <c r="C6769" s="1">
        <v>5535.7094248663379</v>
      </c>
      <c r="D6769" s="1">
        <v>5535.71</v>
      </c>
      <c r="E6769" s="1">
        <f t="shared" ca="1" si="633"/>
        <v>4699.532781758061</v>
      </c>
      <c r="F6769" s="1">
        <f t="shared" ca="1" si="634"/>
        <v>1.1779277338989285</v>
      </c>
      <c r="G6769" s="5">
        <f t="shared" ca="1" si="631"/>
        <v>41639</v>
      </c>
      <c r="H6769" s="29" t="e">
        <f t="shared" ca="1" si="632"/>
        <v>#N/A</v>
      </c>
      <c r="I6769" s="1" t="e">
        <f t="shared" ca="1" si="635"/>
        <v>#N/A</v>
      </c>
      <c r="J6769" s="1" t="e">
        <f t="shared" ca="1" si="636"/>
        <v>#N/A</v>
      </c>
    </row>
    <row r="6770" spans="1:10" x14ac:dyDescent="0.2">
      <c r="A6770" s="5">
        <v>41626</v>
      </c>
      <c r="B6770" s="2">
        <v>1.7429772212780303E-3</v>
      </c>
      <c r="C6770" s="1">
        <v>5545.358040297494</v>
      </c>
      <c r="D6770" s="1">
        <v>5545.36</v>
      </c>
      <c r="E6770" s="1">
        <f t="shared" ca="1" si="633"/>
        <v>4707.7239603473154</v>
      </c>
      <c r="F6770" s="1">
        <f t="shared" ca="1" si="634"/>
        <v>1.1779280277917754</v>
      </c>
      <c r="G6770" s="5">
        <f t="shared" ca="1" si="631"/>
        <v>41639</v>
      </c>
      <c r="H6770" s="29" t="e">
        <f t="shared" ca="1" si="632"/>
        <v>#N/A</v>
      </c>
      <c r="I6770" s="1" t="e">
        <f t="shared" ca="1" si="635"/>
        <v>#N/A</v>
      </c>
      <c r="J6770" s="1" t="e">
        <f t="shared" ca="1" si="636"/>
        <v>#N/A</v>
      </c>
    </row>
    <row r="6771" spans="1:10" x14ac:dyDescent="0.2">
      <c r="A6771" s="5">
        <v>41627</v>
      </c>
      <c r="B6771" s="2">
        <v>9.1624262595275674E-3</v>
      </c>
      <c r="C6771" s="1">
        <v>5596.1669744243982</v>
      </c>
      <c r="D6771" s="1">
        <v>5596.16</v>
      </c>
      <c r="E6771" s="1">
        <f t="shared" ca="1" si="633"/>
        <v>4750.8581339842076</v>
      </c>
      <c r="F6771" s="1">
        <f t="shared" ca="1" si="634"/>
        <v>1.17792614348324</v>
      </c>
      <c r="G6771" s="5">
        <f t="shared" ca="1" si="631"/>
        <v>41639</v>
      </c>
      <c r="H6771" s="29" t="e">
        <f t="shared" ca="1" si="632"/>
        <v>#N/A</v>
      </c>
      <c r="I6771" s="1" t="e">
        <f t="shared" ca="1" si="635"/>
        <v>#N/A</v>
      </c>
      <c r="J6771" s="1" t="e">
        <f t="shared" ca="1" si="636"/>
        <v>#N/A</v>
      </c>
    </row>
    <row r="6772" spans="1:10" x14ac:dyDescent="0.2">
      <c r="A6772" s="5">
        <v>41628</v>
      </c>
      <c r="B6772" s="2">
        <v>5.5587694108802932E-3</v>
      </c>
      <c r="C6772" s="1">
        <v>5627.274776220007</v>
      </c>
      <c r="D6772" s="1">
        <v>5627.27</v>
      </c>
      <c r="E6772" s="1">
        <f t="shared" ca="1" si="633"/>
        <v>4777.2670588548317</v>
      </c>
      <c r="F6772" s="1">
        <f t="shared" ca="1" si="634"/>
        <v>1.1779266117370724</v>
      </c>
      <c r="G6772" s="5">
        <f t="shared" ca="1" si="631"/>
        <v>41639</v>
      </c>
      <c r="H6772" s="29" t="e">
        <f t="shared" ca="1" si="632"/>
        <v>#N/A</v>
      </c>
      <c r="I6772" s="1" t="e">
        <f t="shared" ca="1" si="635"/>
        <v>#N/A</v>
      </c>
      <c r="J6772" s="1" t="e">
        <f t="shared" ca="1" si="636"/>
        <v>#N/A</v>
      </c>
    </row>
    <row r="6773" spans="1:10" x14ac:dyDescent="0.2">
      <c r="A6773" s="5">
        <v>41631</v>
      </c>
      <c r="B6773" s="2">
        <v>4.0142716742179729E-3</v>
      </c>
      <c r="C6773" s="1">
        <v>5649.8641859572281</v>
      </c>
      <c r="D6773" s="1">
        <v>5649.86</v>
      </c>
      <c r="E6773" s="1">
        <f t="shared" ca="1" si="633"/>
        <v>4796.4443066893664</v>
      </c>
      <c r="F6773" s="1">
        <f t="shared" ca="1" si="634"/>
        <v>1.1779267387969909</v>
      </c>
      <c r="G6773" s="5">
        <f t="shared" ca="1" si="631"/>
        <v>41639</v>
      </c>
      <c r="H6773" s="29" t="e">
        <f t="shared" ca="1" si="632"/>
        <v>#N/A</v>
      </c>
      <c r="I6773" s="1" t="e">
        <f t="shared" ca="1" si="635"/>
        <v>#N/A</v>
      </c>
      <c r="J6773" s="1" t="e">
        <f t="shared" ca="1" si="636"/>
        <v>#N/A</v>
      </c>
    </row>
    <row r="6774" spans="1:10" x14ac:dyDescent="0.2">
      <c r="A6774" s="5">
        <v>41632</v>
      </c>
      <c r="B6774" s="2">
        <v>3.5665882243931524E-3</v>
      </c>
      <c r="C6774" s="1">
        <v>5670.0149250322838</v>
      </c>
      <c r="D6774" s="1">
        <v>5670.01</v>
      </c>
      <c r="E6774" s="1">
        <f t="shared" ca="1" si="633"/>
        <v>4813.5512484725632</v>
      </c>
      <c r="F6774" s="1">
        <f t="shared" ca="1" si="634"/>
        <v>1.177926588358067</v>
      </c>
      <c r="G6774" s="5">
        <f t="shared" ca="1" si="631"/>
        <v>41639</v>
      </c>
      <c r="H6774" s="29" t="e">
        <f t="shared" ca="1" si="632"/>
        <v>#N/A</v>
      </c>
      <c r="I6774" s="1" t="e">
        <f t="shared" ca="1" si="635"/>
        <v>#N/A</v>
      </c>
      <c r="J6774" s="1" t="e">
        <f t="shared" ca="1" si="636"/>
        <v>#N/A</v>
      </c>
    </row>
    <row r="6775" spans="1:10" x14ac:dyDescent="0.2">
      <c r="A6775" s="5">
        <v>41635</v>
      </c>
      <c r="B6775" s="2">
        <v>1.8396347736505669E-2</v>
      </c>
      <c r="C6775" s="1">
        <v>5774.3224912643545</v>
      </c>
      <c r="D6775" s="1">
        <v>5774.32</v>
      </c>
      <c r="E6775" s="1">
        <f t="shared" ca="1" si="633"/>
        <v>4902.1030110869551</v>
      </c>
      <c r="F6775" s="1">
        <f t="shared" ca="1" si="634"/>
        <v>1.1779271033147152</v>
      </c>
      <c r="G6775" s="5">
        <f t="shared" ca="1" si="631"/>
        <v>41639</v>
      </c>
      <c r="H6775" s="29" t="e">
        <f t="shared" ca="1" si="632"/>
        <v>#N/A</v>
      </c>
      <c r="I6775" s="1" t="e">
        <f t="shared" ca="1" si="635"/>
        <v>#N/A</v>
      </c>
      <c r="J6775" s="1" t="e">
        <f t="shared" ca="1" si="636"/>
        <v>#N/A</v>
      </c>
    </row>
    <row r="6776" spans="1:10" x14ac:dyDescent="0.2">
      <c r="A6776" s="5">
        <v>41638</v>
      </c>
      <c r="B6776" s="2">
        <v>8.6590774353414446E-3</v>
      </c>
      <c r="C6776" s="1">
        <v>5824.3227968528463</v>
      </c>
      <c r="D6776" s="1">
        <v>5824.32</v>
      </c>
      <c r="E6776" s="1">
        <f t="shared" ca="1" si="633"/>
        <v>4944.5507006559774</v>
      </c>
      <c r="F6776" s="1">
        <f t="shared" ca="1" si="634"/>
        <v>1.1779270458744222</v>
      </c>
      <c r="G6776" s="5">
        <f t="shared" ca="1" si="631"/>
        <v>41639</v>
      </c>
      <c r="H6776" s="29" t="e">
        <f t="shared" ca="1" si="632"/>
        <v>#N/A</v>
      </c>
      <c r="I6776" s="1" t="e">
        <f t="shared" ca="1" si="635"/>
        <v>#N/A</v>
      </c>
      <c r="J6776" s="1" t="e">
        <f t="shared" ca="1" si="636"/>
        <v>#N/A</v>
      </c>
    </row>
    <row r="6777" spans="1:10" x14ac:dyDescent="0.2">
      <c r="A6777" s="5">
        <v>41639</v>
      </c>
      <c r="B6777" s="2">
        <v>2.7083023387153293E-3</v>
      </c>
      <c r="C6777" s="1">
        <v>5840.0968239049962</v>
      </c>
      <c r="D6777" s="1">
        <v>5840.09</v>
      </c>
      <c r="E6777" s="1">
        <f t="shared" ca="1" si="633"/>
        <v>4957.942038882461</v>
      </c>
      <c r="F6777" s="1">
        <f t="shared" ca="1" si="634"/>
        <v>1.1779262351595339</v>
      </c>
      <c r="G6777" s="5">
        <f t="shared" ca="1" si="631"/>
        <v>41639</v>
      </c>
      <c r="H6777" s="29" t="e">
        <f t="shared" ca="1" si="632"/>
        <v>#N/A</v>
      </c>
      <c r="I6777" s="1" t="e">
        <f t="shared" ca="1" si="635"/>
        <v>#N/A</v>
      </c>
      <c r="J6777" s="1" t="e">
        <f t="shared" ca="1" si="636"/>
        <v>#N/A</v>
      </c>
    </row>
    <row r="6778" spans="1:10" x14ac:dyDescent="0.2">
      <c r="A6778" s="5">
        <v>41641</v>
      </c>
      <c r="B6778" s="2">
        <v>7.2093413442451126E-3</v>
      </c>
      <c r="C6778" s="1">
        <v>5882.2000753919692</v>
      </c>
      <c r="D6778" s="1">
        <v>5882.2</v>
      </c>
      <c r="E6778" s="1">
        <f t="shared" ca="1" si="633"/>
        <v>4993.685535405747</v>
      </c>
      <c r="F6778" s="1">
        <f t="shared" ca="1" si="634"/>
        <v>1.1779275964204381</v>
      </c>
      <c r="G6778" s="5">
        <f t="shared" ca="1" si="631"/>
        <v>41670</v>
      </c>
      <c r="H6778" s="29" t="e">
        <f t="shared" ca="1" si="632"/>
        <v>#N/A</v>
      </c>
      <c r="I6778" s="1" t="e">
        <f t="shared" ca="1" si="635"/>
        <v>#N/A</v>
      </c>
      <c r="J6778" s="1" t="e">
        <f t="shared" ca="1" si="636"/>
        <v>#N/A</v>
      </c>
    </row>
    <row r="6779" spans="1:10" x14ac:dyDescent="0.2">
      <c r="A6779" s="5">
        <v>41642</v>
      </c>
      <c r="B6779" s="2">
        <v>-8.2339069001809984E-3</v>
      </c>
      <c r="C6779" s="1">
        <v>5833.7665876029541</v>
      </c>
      <c r="D6779" s="1">
        <v>5833.76</v>
      </c>
      <c r="E6779" s="1">
        <f t="shared" ca="1" si="633"/>
        <v>4952.5679936184351</v>
      </c>
      <c r="F6779" s="1">
        <f t="shared" ca="1" si="634"/>
        <v>1.1779262813790772</v>
      </c>
      <c r="G6779" s="5">
        <f t="shared" ca="1" si="631"/>
        <v>41670</v>
      </c>
      <c r="H6779" s="29" t="e">
        <f t="shared" ca="1" si="632"/>
        <v>#N/A</v>
      </c>
      <c r="I6779" s="1" t="e">
        <f t="shared" ca="1" si="635"/>
        <v>#N/A</v>
      </c>
      <c r="J6779" s="1" t="e">
        <f t="shared" ca="1" si="636"/>
        <v>#N/A</v>
      </c>
    </row>
    <row r="6780" spans="1:10" x14ac:dyDescent="0.2">
      <c r="A6780" s="5">
        <v>41645</v>
      </c>
      <c r="B6780" s="2">
        <v>-6.4363972921541723E-3</v>
      </c>
      <c r="C6780" s="1">
        <v>5796.2181481354473</v>
      </c>
      <c r="D6780" s="1">
        <v>5796.22</v>
      </c>
      <c r="E6780" s="1">
        <f t="shared" ca="1" si="633"/>
        <v>4920.6912983951006</v>
      </c>
      <c r="F6780" s="1">
        <f t="shared" ca="1" si="634"/>
        <v>1.1779279878602538</v>
      </c>
      <c r="G6780" s="5">
        <f t="shared" ca="1" si="631"/>
        <v>41670</v>
      </c>
      <c r="H6780" s="29" t="e">
        <f t="shared" ca="1" si="632"/>
        <v>#N/A</v>
      </c>
      <c r="I6780" s="1" t="e">
        <f t="shared" ca="1" si="635"/>
        <v>#N/A</v>
      </c>
      <c r="J6780" s="1" t="e">
        <f t="shared" ca="1" si="636"/>
        <v>#N/A</v>
      </c>
    </row>
    <row r="6781" spans="1:10" x14ac:dyDescent="0.2">
      <c r="A6781" s="5">
        <v>41646</v>
      </c>
      <c r="B6781" s="2">
        <v>-6.5185974404602387E-4</v>
      </c>
      <c r="C6781" s="1">
        <v>5792.4398268569685</v>
      </c>
      <c r="D6781" s="1">
        <v>5792.44</v>
      </c>
      <c r="E6781" s="1">
        <f t="shared" ca="1" si="633"/>
        <v>4917.4836978247986</v>
      </c>
      <c r="F6781" s="1">
        <f t="shared" ca="1" si="634"/>
        <v>1.1779276467275792</v>
      </c>
      <c r="G6781" s="5">
        <f t="shared" ca="1" si="631"/>
        <v>41670</v>
      </c>
      <c r="H6781" s="29" t="e">
        <f t="shared" ca="1" si="632"/>
        <v>#N/A</v>
      </c>
      <c r="I6781" s="1" t="e">
        <f t="shared" ca="1" si="635"/>
        <v>#N/A</v>
      </c>
      <c r="J6781" s="1" t="e">
        <f t="shared" ca="1" si="636"/>
        <v>#N/A</v>
      </c>
    </row>
    <row r="6782" spans="1:10" x14ac:dyDescent="0.2">
      <c r="A6782" s="5">
        <v>41647</v>
      </c>
      <c r="B6782" s="2">
        <v>-3.718251156824226E-3</v>
      </c>
      <c r="C6782" s="1">
        <v>5770.9020807699226</v>
      </c>
      <c r="D6782" s="1">
        <v>5770.9</v>
      </c>
      <c r="E6782" s="1">
        <f t="shared" ca="1" si="633"/>
        <v>4899.1992583766978</v>
      </c>
      <c r="F6782" s="1">
        <f t="shared" ca="1" si="634"/>
        <v>1.1779271868015695</v>
      </c>
      <c r="G6782" s="5">
        <f t="shared" ca="1" si="631"/>
        <v>41670</v>
      </c>
      <c r="H6782" s="29" t="e">
        <f t="shared" ca="1" si="632"/>
        <v>#N/A</v>
      </c>
      <c r="I6782" s="1" t="e">
        <f t="shared" ca="1" si="635"/>
        <v>#N/A</v>
      </c>
      <c r="J6782" s="1" t="e">
        <f t="shared" ca="1" si="636"/>
        <v>#N/A</v>
      </c>
    </row>
    <row r="6783" spans="1:10" x14ac:dyDescent="0.2">
      <c r="A6783" s="5">
        <v>41648</v>
      </c>
      <c r="B6783" s="2">
        <v>-5.5229748216375496E-3</v>
      </c>
      <c r="C6783" s="1">
        <v>5739.0295338796941</v>
      </c>
      <c r="D6783" s="1">
        <v>5739.03</v>
      </c>
      <c r="E6783" s="1">
        <f t="shared" ca="1" si="633"/>
        <v>4872.1411042264972</v>
      </c>
      <c r="F6783" s="1">
        <f t="shared" ca="1" si="634"/>
        <v>1.1779277071884251</v>
      </c>
      <c r="G6783" s="5">
        <f t="shared" ca="1" si="631"/>
        <v>41670</v>
      </c>
      <c r="H6783" s="29" t="e">
        <f t="shared" ca="1" si="632"/>
        <v>#N/A</v>
      </c>
      <c r="I6783" s="1" t="e">
        <f t="shared" ca="1" si="635"/>
        <v>#N/A</v>
      </c>
      <c r="J6783" s="1" t="e">
        <f t="shared" ca="1" si="636"/>
        <v>#N/A</v>
      </c>
    </row>
    <row r="6784" spans="1:10" x14ac:dyDescent="0.2">
      <c r="A6784" s="5">
        <v>41649</v>
      </c>
      <c r="B6784" s="2">
        <v>2.2788028922506864E-3</v>
      </c>
      <c r="C6784" s="1">
        <v>5752.1076509802115</v>
      </c>
      <c r="D6784" s="1">
        <v>5752.1</v>
      </c>
      <c r="E6784" s="1">
        <f t="shared" ca="1" si="633"/>
        <v>4883.2437534662622</v>
      </c>
      <c r="F6784" s="1">
        <f t="shared" ca="1" si="634"/>
        <v>1.1779260447355304</v>
      </c>
      <c r="G6784" s="5">
        <f t="shared" ca="1" si="631"/>
        <v>41670</v>
      </c>
      <c r="H6784" s="29" t="e">
        <f t="shared" ca="1" si="632"/>
        <v>#N/A</v>
      </c>
      <c r="I6784" s="1" t="e">
        <f t="shared" ca="1" si="635"/>
        <v>#N/A</v>
      </c>
      <c r="J6784" s="1" t="e">
        <f t="shared" ca="1" si="636"/>
        <v>#N/A</v>
      </c>
    </row>
    <row r="6785" spans="1:10" x14ac:dyDescent="0.2">
      <c r="A6785" s="5">
        <v>41652</v>
      </c>
      <c r="B6785" s="2">
        <v>1.0858218138841247E-2</v>
      </c>
      <c r="C6785" s="1">
        <v>5814.5652906126525</v>
      </c>
      <c r="D6785" s="1">
        <v>5814.56</v>
      </c>
      <c r="E6785" s="1">
        <f t="shared" ca="1" si="633"/>
        <v>4936.2670793665329</v>
      </c>
      <c r="F6785" s="1">
        <f t="shared" ca="1" si="634"/>
        <v>1.1779265397337817</v>
      </c>
      <c r="G6785" s="5">
        <f t="shared" ca="1" si="631"/>
        <v>41670</v>
      </c>
      <c r="H6785" s="29" t="e">
        <f t="shared" ca="1" si="632"/>
        <v>#N/A</v>
      </c>
      <c r="I6785" s="1" t="e">
        <f t="shared" ca="1" si="635"/>
        <v>#N/A</v>
      </c>
      <c r="J6785" s="1" t="e">
        <f t="shared" ca="1" si="636"/>
        <v>#N/A</v>
      </c>
    </row>
    <row r="6786" spans="1:10" x14ac:dyDescent="0.2">
      <c r="A6786" s="5">
        <v>41653</v>
      </c>
      <c r="B6786" s="2">
        <v>-1.046841993494696E-3</v>
      </c>
      <c r="C6786" s="1">
        <v>5808.478359492522</v>
      </c>
      <c r="D6786" s="1">
        <v>5808.48</v>
      </c>
      <c r="E6786" s="1">
        <f t="shared" ca="1" si="633"/>
        <v>4931.0995876967463</v>
      </c>
      <c r="F6786" s="1">
        <f t="shared" ca="1" si="634"/>
        <v>1.1779279442038335</v>
      </c>
      <c r="G6786" s="5">
        <f t="shared" ref="G6786:G6849" ca="1" si="637">EOMONTH(A6786,0)</f>
        <v>41670</v>
      </c>
      <c r="H6786" s="29" t="e">
        <f t="shared" ref="H6786:H6849" ca="1" si="638">VLOOKUP(G6786,$U$512:$Z$3894,2,0)</f>
        <v>#N/A</v>
      </c>
      <c r="I6786" s="1" t="e">
        <f t="shared" ca="1" si="635"/>
        <v>#N/A</v>
      </c>
      <c r="J6786" s="1" t="e">
        <f t="shared" ca="1" si="636"/>
        <v>#N/A</v>
      </c>
    </row>
    <row r="6787" spans="1:10" x14ac:dyDescent="0.2">
      <c r="A6787" s="5">
        <v>41654</v>
      </c>
      <c r="B6787" s="2">
        <v>1.0012129797261515E-2</v>
      </c>
      <c r="C6787" s="1">
        <v>5866.6335987523462</v>
      </c>
      <c r="D6787" s="1">
        <v>5866.63</v>
      </c>
      <c r="E6787" s="1">
        <f t="shared" ref="E6787:E6850" ca="1" si="639">C6787/C$2*$E$2</f>
        <v>4980.4703968119893</v>
      </c>
      <c r="F6787" s="1">
        <f t="shared" ref="F6787:F6850" ca="1" si="640">D6787/E6787</f>
        <v>1.1779268889451173</v>
      </c>
      <c r="G6787" s="5">
        <f t="shared" ca="1" si="637"/>
        <v>41670</v>
      </c>
      <c r="H6787" s="29" t="e">
        <f t="shared" ca="1" si="638"/>
        <v>#N/A</v>
      </c>
      <c r="I6787" s="1" t="e">
        <f t="shared" ref="I6787:I6850" ca="1" si="641">H6787/$H$2*$I$2</f>
        <v>#N/A</v>
      </c>
      <c r="J6787" s="1" t="e">
        <f t="shared" ref="J6787:J6850" ca="1" si="642">D6787/I6787</f>
        <v>#N/A</v>
      </c>
    </row>
    <row r="6788" spans="1:10" x14ac:dyDescent="0.2">
      <c r="A6788" s="5">
        <v>41655</v>
      </c>
      <c r="B6788" s="2">
        <v>6.1583970363598972E-3</v>
      </c>
      <c r="C6788" s="1">
        <v>5902.7626577203118</v>
      </c>
      <c r="D6788" s="1">
        <v>5902.76</v>
      </c>
      <c r="E6788" s="1">
        <f t="shared" ca="1" si="639"/>
        <v>5011.1421109433941</v>
      </c>
      <c r="F6788" s="1">
        <f t="shared" ca="1" si="640"/>
        <v>1.177927081155707</v>
      </c>
      <c r="G6788" s="5">
        <f t="shared" ca="1" si="637"/>
        <v>41670</v>
      </c>
      <c r="H6788" s="29" t="e">
        <f t="shared" ca="1" si="638"/>
        <v>#N/A</v>
      </c>
      <c r="I6788" s="1" t="e">
        <f t="shared" ca="1" si="641"/>
        <v>#N/A</v>
      </c>
      <c r="J6788" s="1" t="e">
        <f t="shared" ca="1" si="642"/>
        <v>#N/A</v>
      </c>
    </row>
    <row r="6789" spans="1:10" x14ac:dyDescent="0.2">
      <c r="A6789" s="5">
        <v>41656</v>
      </c>
      <c r="B6789" s="2">
        <v>-1.1251235067064602E-3</v>
      </c>
      <c r="C6789" s="1">
        <v>5896.1213206996017</v>
      </c>
      <c r="D6789" s="1">
        <v>5896.12</v>
      </c>
      <c r="E6789" s="1">
        <f t="shared" ca="1" si="639"/>
        <v>5005.503957158925</v>
      </c>
      <c r="F6789" s="1">
        <f t="shared" ca="1" si="640"/>
        <v>1.1779273476684213</v>
      </c>
      <c r="G6789" s="5">
        <f t="shared" ca="1" si="637"/>
        <v>41670</v>
      </c>
      <c r="H6789" s="29" t="e">
        <f t="shared" ca="1" si="638"/>
        <v>#N/A</v>
      </c>
      <c r="I6789" s="1" t="e">
        <f t="shared" ca="1" si="641"/>
        <v>#N/A</v>
      </c>
      <c r="J6789" s="1" t="e">
        <f t="shared" ca="1" si="642"/>
        <v>#N/A</v>
      </c>
    </row>
    <row r="6790" spans="1:10" x14ac:dyDescent="0.2">
      <c r="A6790" s="5">
        <v>41659</v>
      </c>
      <c r="B6790" s="2">
        <v>5.637255889530568E-3</v>
      </c>
      <c r="C6790" s="1">
        <v>5929.359265340102</v>
      </c>
      <c r="D6790" s="1">
        <v>5929.36</v>
      </c>
      <c r="E6790" s="1">
        <f t="shared" ca="1" si="639"/>
        <v>5033.7212638214869</v>
      </c>
      <c r="F6790" s="1">
        <f t="shared" ca="1" si="640"/>
        <v>1.1779277574655702</v>
      </c>
      <c r="G6790" s="5">
        <f t="shared" ca="1" si="637"/>
        <v>41670</v>
      </c>
      <c r="H6790" s="29" t="e">
        <f t="shared" ca="1" si="638"/>
        <v>#N/A</v>
      </c>
      <c r="I6790" s="1" t="e">
        <f t="shared" ca="1" si="641"/>
        <v>#N/A</v>
      </c>
      <c r="J6790" s="1" t="e">
        <f t="shared" ca="1" si="642"/>
        <v>#N/A</v>
      </c>
    </row>
    <row r="6791" spans="1:10" x14ac:dyDescent="0.2">
      <c r="A6791" s="5">
        <v>41660</v>
      </c>
      <c r="B6791" s="2">
        <v>-9.57788696023254E-4</v>
      </c>
      <c r="C6791" s="1">
        <v>5923.6801920610988</v>
      </c>
      <c r="D6791" s="1">
        <v>5923.68</v>
      </c>
      <c r="E6791" s="1">
        <f t="shared" ca="1" si="639"/>
        <v>5028.9000224960673</v>
      </c>
      <c r="F6791" s="1">
        <f t="shared" ca="1" si="640"/>
        <v>1.1779275733264256</v>
      </c>
      <c r="G6791" s="5">
        <f t="shared" ca="1" si="637"/>
        <v>41670</v>
      </c>
      <c r="H6791" s="29" t="e">
        <f t="shared" ca="1" si="638"/>
        <v>#N/A</v>
      </c>
      <c r="I6791" s="1" t="e">
        <f t="shared" ca="1" si="641"/>
        <v>#N/A</v>
      </c>
      <c r="J6791" s="1" t="e">
        <f t="shared" ca="1" si="642"/>
        <v>#N/A</v>
      </c>
    </row>
    <row r="6792" spans="1:10" x14ac:dyDescent="0.2">
      <c r="A6792" s="5">
        <v>41661</v>
      </c>
      <c r="B6792" s="2">
        <v>2.3738629615410733E-3</v>
      </c>
      <c r="C6792" s="1">
        <v>5937.7421970650475</v>
      </c>
      <c r="D6792" s="1">
        <v>5937.74</v>
      </c>
      <c r="E6792" s="1">
        <f t="shared" ca="1" si="639"/>
        <v>5040.837941996765</v>
      </c>
      <c r="F6792" s="1">
        <f t="shared" ca="1" si="640"/>
        <v>1.1779271756647578</v>
      </c>
      <c r="G6792" s="5">
        <f t="shared" ca="1" si="637"/>
        <v>41670</v>
      </c>
      <c r="H6792" s="29" t="e">
        <f t="shared" ca="1" si="638"/>
        <v>#N/A</v>
      </c>
      <c r="I6792" s="1" t="e">
        <f t="shared" ca="1" si="641"/>
        <v>#N/A</v>
      </c>
      <c r="J6792" s="1" t="e">
        <f t="shared" ca="1" si="642"/>
        <v>#N/A</v>
      </c>
    </row>
    <row r="6793" spans="1:10" x14ac:dyDescent="0.2">
      <c r="A6793" s="5">
        <v>41662</v>
      </c>
      <c r="B6793" s="2">
        <v>9.4652904261938176E-4</v>
      </c>
      <c r="C6793" s="1">
        <v>5943.3624425021562</v>
      </c>
      <c r="D6793" s="1">
        <v>5943.36</v>
      </c>
      <c r="E6793" s="1">
        <f t="shared" ca="1" si="639"/>
        <v>5045.6092415080029</v>
      </c>
      <c r="F6793" s="1">
        <f t="shared" ca="1" si="640"/>
        <v>1.1779271274332139</v>
      </c>
      <c r="G6793" s="5">
        <f t="shared" ca="1" si="637"/>
        <v>41670</v>
      </c>
      <c r="H6793" s="29" t="e">
        <f t="shared" ca="1" si="638"/>
        <v>#N/A</v>
      </c>
      <c r="I6793" s="1" t="e">
        <f t="shared" ca="1" si="641"/>
        <v>#N/A</v>
      </c>
      <c r="J6793" s="1" t="e">
        <f t="shared" ca="1" si="642"/>
        <v>#N/A</v>
      </c>
    </row>
    <row r="6794" spans="1:10" x14ac:dyDescent="0.2">
      <c r="A6794" s="5">
        <v>41663</v>
      </c>
      <c r="B6794" s="2">
        <v>-1.239857350863538E-2</v>
      </c>
      <c r="C6794" s="1">
        <v>5869.6732263703307</v>
      </c>
      <c r="D6794" s="1">
        <v>5869.67</v>
      </c>
      <c r="E6794" s="1">
        <f t="shared" ca="1" si="639"/>
        <v>4983.0508844313154</v>
      </c>
      <c r="F6794" s="1">
        <f t="shared" ca="1" si="640"/>
        <v>1.1779269640490273</v>
      </c>
      <c r="G6794" s="5">
        <f t="shared" ca="1" si="637"/>
        <v>41670</v>
      </c>
      <c r="H6794" s="29" t="e">
        <f t="shared" ca="1" si="638"/>
        <v>#N/A</v>
      </c>
      <c r="I6794" s="1" t="e">
        <f t="shared" ca="1" si="641"/>
        <v>#N/A</v>
      </c>
      <c r="J6794" s="1" t="e">
        <f t="shared" ca="1" si="642"/>
        <v>#N/A</v>
      </c>
    </row>
    <row r="6795" spans="1:10" x14ac:dyDescent="0.2">
      <c r="A6795" s="5">
        <v>41666</v>
      </c>
      <c r="B6795" s="2">
        <v>-1.51982350320925E-2</v>
      </c>
      <c r="C6795" s="1">
        <v>5780.4645531143733</v>
      </c>
      <c r="D6795" s="1">
        <v>5780.46</v>
      </c>
      <c r="E6795" s="1">
        <f t="shared" ca="1" si="639"/>
        <v>4907.3173059128521</v>
      </c>
      <c r="F6795" s="1">
        <f t="shared" ca="1" si="640"/>
        <v>1.1779266836964248</v>
      </c>
      <c r="G6795" s="5">
        <f t="shared" ca="1" si="637"/>
        <v>41670</v>
      </c>
      <c r="H6795" s="29" t="e">
        <f t="shared" ca="1" si="638"/>
        <v>#N/A</v>
      </c>
      <c r="I6795" s="1" t="e">
        <f t="shared" ca="1" si="641"/>
        <v>#N/A</v>
      </c>
      <c r="J6795" s="1" t="e">
        <f t="shared" ca="1" si="642"/>
        <v>#N/A</v>
      </c>
    </row>
    <row r="6796" spans="1:10" x14ac:dyDescent="0.2">
      <c r="A6796" s="5">
        <v>41667</v>
      </c>
      <c r="B6796" s="2">
        <v>-5.6829534042435181E-4</v>
      </c>
      <c r="C6796" s="1">
        <v>5777.17954204335</v>
      </c>
      <c r="D6796" s="1">
        <v>5777.18</v>
      </c>
      <c r="E6796" s="1">
        <f t="shared" ca="1" si="639"/>
        <v>4904.5285003539175</v>
      </c>
      <c r="F6796" s="1">
        <f t="shared" ca="1" si="640"/>
        <v>1.1779277048921444</v>
      </c>
      <c r="G6796" s="5">
        <f t="shared" ca="1" si="637"/>
        <v>41670</v>
      </c>
      <c r="H6796" s="29" t="e">
        <f t="shared" ca="1" si="638"/>
        <v>#N/A</v>
      </c>
      <c r="I6796" s="1" t="e">
        <f t="shared" ca="1" si="641"/>
        <v>#N/A</v>
      </c>
      <c r="J6796" s="1" t="e">
        <f t="shared" ca="1" si="642"/>
        <v>#N/A</v>
      </c>
    </row>
    <row r="6797" spans="1:10" x14ac:dyDescent="0.2">
      <c r="A6797" s="5">
        <v>41668</v>
      </c>
      <c r="B6797" s="2">
        <v>-3.5010653916528467E-3</v>
      </c>
      <c r="C6797" s="1">
        <v>5756.9532586873374</v>
      </c>
      <c r="D6797" s="1">
        <v>5756.95</v>
      </c>
      <c r="E6797" s="1">
        <f t="shared" ca="1" si="639"/>
        <v>4887.3574253589532</v>
      </c>
      <c r="F6797" s="1">
        <f t="shared" ca="1" si="640"/>
        <v>1.177926944759351</v>
      </c>
      <c r="G6797" s="5">
        <f t="shared" ca="1" si="637"/>
        <v>41670</v>
      </c>
      <c r="H6797" s="29" t="e">
        <f t="shared" ca="1" si="638"/>
        <v>#N/A</v>
      </c>
      <c r="I6797" s="1" t="e">
        <f t="shared" ca="1" si="641"/>
        <v>#N/A</v>
      </c>
      <c r="J6797" s="1" t="e">
        <f t="shared" ca="1" si="642"/>
        <v>#N/A</v>
      </c>
    </row>
    <row r="6798" spans="1:10" x14ac:dyDescent="0.2">
      <c r="A6798" s="5">
        <v>41669</v>
      </c>
      <c r="B6798" s="2">
        <v>-8.4796582243005236E-3</v>
      </c>
      <c r="C6798" s="1">
        <v>5708.1362626403952</v>
      </c>
      <c r="D6798" s="1">
        <v>5708.13</v>
      </c>
      <c r="E6798" s="1">
        <f t="shared" ca="1" si="639"/>
        <v>4845.9143047719117</v>
      </c>
      <c r="F6798" s="1">
        <f t="shared" ca="1" si="640"/>
        <v>1.1779263191631433</v>
      </c>
      <c r="G6798" s="5">
        <f t="shared" ca="1" si="637"/>
        <v>41670</v>
      </c>
      <c r="H6798" s="29" t="e">
        <f t="shared" ca="1" si="638"/>
        <v>#N/A</v>
      </c>
      <c r="I6798" s="1" t="e">
        <f t="shared" ca="1" si="641"/>
        <v>#N/A</v>
      </c>
      <c r="J6798" s="1" t="e">
        <f t="shared" ca="1" si="642"/>
        <v>#N/A</v>
      </c>
    </row>
    <row r="6799" spans="1:10" x14ac:dyDescent="0.2">
      <c r="A6799" s="5">
        <v>41670</v>
      </c>
      <c r="B6799" s="2">
        <v>-1.0215002520983507E-3</v>
      </c>
      <c r="C6799" s="1">
        <v>5702.305400009096</v>
      </c>
      <c r="D6799" s="1">
        <v>5702.3</v>
      </c>
      <c r="E6799" s="1">
        <f t="shared" ca="1" si="639"/>
        <v>4840.9642020879392</v>
      </c>
      <c r="F6799" s="1">
        <f t="shared" ca="1" si="640"/>
        <v>1.1779264960357612</v>
      </c>
      <c r="G6799" s="5">
        <f t="shared" ca="1" si="637"/>
        <v>41670</v>
      </c>
      <c r="H6799" s="29" t="e">
        <f t="shared" ca="1" si="638"/>
        <v>#N/A</v>
      </c>
      <c r="I6799" s="1" t="e">
        <f t="shared" ca="1" si="641"/>
        <v>#N/A</v>
      </c>
      <c r="J6799" s="1" t="e">
        <f t="shared" ca="1" si="642"/>
        <v>#N/A</v>
      </c>
    </row>
    <row r="6800" spans="1:10" x14ac:dyDescent="0.2">
      <c r="A6800" s="5">
        <v>41673</v>
      </c>
      <c r="B6800" s="2">
        <v>-3.8816648737397541E-3</v>
      </c>
      <c r="C6800" s="1">
        <v>5680.1709614385445</v>
      </c>
      <c r="D6800" s="1">
        <v>5680.17</v>
      </c>
      <c r="E6800" s="1">
        <f t="shared" ca="1" si="639"/>
        <v>4822.1732013896644</v>
      </c>
      <c r="F6800" s="1">
        <f t="shared" ca="1" si="640"/>
        <v>1.1779274121392147</v>
      </c>
      <c r="G6800" s="5">
        <f t="shared" ca="1" si="637"/>
        <v>41698</v>
      </c>
      <c r="H6800" s="29" t="e">
        <f t="shared" ca="1" si="638"/>
        <v>#N/A</v>
      </c>
      <c r="I6800" s="1" t="e">
        <f t="shared" ca="1" si="641"/>
        <v>#N/A</v>
      </c>
      <c r="J6800" s="1" t="e">
        <f t="shared" ca="1" si="642"/>
        <v>#N/A</v>
      </c>
    </row>
    <row r="6801" spans="1:10" x14ac:dyDescent="0.2">
      <c r="A6801" s="5">
        <v>41674</v>
      </c>
      <c r="B6801" s="2">
        <v>-1.1240543288188354E-2</v>
      </c>
      <c r="C6801" s="1">
        <v>5616.3227538621841</v>
      </c>
      <c r="D6801" s="1">
        <v>5616.32</v>
      </c>
      <c r="E6801" s="1">
        <f t="shared" ca="1" si="639"/>
        <v>4767.9693547763009</v>
      </c>
      <c r="F6801" s="1">
        <f t="shared" ca="1" si="640"/>
        <v>1.1779270339424195</v>
      </c>
      <c r="G6801" s="5">
        <f t="shared" ca="1" si="637"/>
        <v>41698</v>
      </c>
      <c r="H6801" s="29" t="e">
        <f t="shared" ca="1" si="638"/>
        <v>#N/A</v>
      </c>
      <c r="I6801" s="1" t="e">
        <f t="shared" ca="1" si="641"/>
        <v>#N/A</v>
      </c>
      <c r="J6801" s="1" t="e">
        <f t="shared" ca="1" si="642"/>
        <v>#N/A</v>
      </c>
    </row>
    <row r="6802" spans="1:10" x14ac:dyDescent="0.2">
      <c r="A6802" s="5">
        <v>41675</v>
      </c>
      <c r="B6802" s="2">
        <v>5.7626932186272128E-4</v>
      </c>
      <c r="C6802" s="1">
        <v>5619.5592683669147</v>
      </c>
      <c r="D6802" s="1">
        <v>5619.56</v>
      </c>
      <c r="E6802" s="1">
        <f t="shared" ca="1" si="639"/>
        <v>4770.7169892430411</v>
      </c>
      <c r="F6802" s="1">
        <f t="shared" ca="1" si="640"/>
        <v>1.177927764877045</v>
      </c>
      <c r="G6802" s="5">
        <f t="shared" ca="1" si="637"/>
        <v>41698</v>
      </c>
      <c r="H6802" s="29" t="e">
        <f t="shared" ca="1" si="638"/>
        <v>#N/A</v>
      </c>
      <c r="I6802" s="1" t="e">
        <f t="shared" ca="1" si="641"/>
        <v>#N/A</v>
      </c>
      <c r="J6802" s="1" t="e">
        <f t="shared" ca="1" si="642"/>
        <v>#N/A</v>
      </c>
    </row>
    <row r="6803" spans="1:10" x14ac:dyDescent="0.2">
      <c r="A6803" s="5">
        <v>41676</v>
      </c>
      <c r="B6803" s="2">
        <v>1.1425146011151854E-2</v>
      </c>
      <c r="C6803" s="1">
        <v>5683.763553526328</v>
      </c>
      <c r="D6803" s="1">
        <v>5683.76</v>
      </c>
      <c r="E6803" s="1">
        <f t="shared" ca="1" si="639"/>
        <v>4825.2231274230244</v>
      </c>
      <c r="F6803" s="1">
        <f t="shared" ca="1" si="640"/>
        <v>1.1779268750698144</v>
      </c>
      <c r="G6803" s="5">
        <f t="shared" ca="1" si="637"/>
        <v>41698</v>
      </c>
      <c r="H6803" s="29" t="e">
        <f t="shared" ca="1" si="638"/>
        <v>#N/A</v>
      </c>
      <c r="I6803" s="1" t="e">
        <f t="shared" ca="1" si="641"/>
        <v>#N/A</v>
      </c>
      <c r="J6803" s="1" t="e">
        <f t="shared" ca="1" si="642"/>
        <v>#N/A</v>
      </c>
    </row>
    <row r="6804" spans="1:10" x14ac:dyDescent="0.2">
      <c r="A6804" s="5">
        <v>41677</v>
      </c>
      <c r="B6804" s="2">
        <v>7.9008334255781243E-3</v>
      </c>
      <c r="C6804" s="1">
        <v>5728.6700225931118</v>
      </c>
      <c r="D6804" s="1">
        <v>5728.67</v>
      </c>
      <c r="E6804" s="1">
        <f t="shared" ca="1" si="639"/>
        <v>4863.3464115940424</v>
      </c>
      <c r="F6804" s="1">
        <f t="shared" ca="1" si="640"/>
        <v>1.1779276068723086</v>
      </c>
      <c r="G6804" s="5">
        <f t="shared" ca="1" si="637"/>
        <v>41698</v>
      </c>
      <c r="H6804" s="29" t="e">
        <f t="shared" ca="1" si="638"/>
        <v>#N/A</v>
      </c>
      <c r="I6804" s="1" t="e">
        <f t="shared" ca="1" si="641"/>
        <v>#N/A</v>
      </c>
      <c r="J6804" s="1" t="e">
        <f t="shared" ca="1" si="642"/>
        <v>#N/A</v>
      </c>
    </row>
    <row r="6805" spans="1:10" x14ac:dyDescent="0.2">
      <c r="A6805" s="5">
        <v>41680</v>
      </c>
      <c r="B6805" s="2">
        <v>1.2794269582393714E-2</v>
      </c>
      <c r="C6805" s="1">
        <v>5801.9641712107459</v>
      </c>
      <c r="D6805" s="1">
        <v>5801.96</v>
      </c>
      <c r="E6805" s="1">
        <f t="shared" ca="1" si="639"/>
        <v>4925.5693766565428</v>
      </c>
      <c r="F6805" s="1">
        <f t="shared" ca="1" si="640"/>
        <v>1.177926764669458</v>
      </c>
      <c r="G6805" s="5">
        <f t="shared" ca="1" si="637"/>
        <v>41698</v>
      </c>
      <c r="H6805" s="29" t="e">
        <f t="shared" ca="1" si="638"/>
        <v>#N/A</v>
      </c>
      <c r="I6805" s="1" t="e">
        <f t="shared" ca="1" si="641"/>
        <v>#N/A</v>
      </c>
      <c r="J6805" s="1" t="e">
        <f t="shared" ca="1" si="642"/>
        <v>#N/A</v>
      </c>
    </row>
    <row r="6806" spans="1:10" x14ac:dyDescent="0.2">
      <c r="A6806" s="5">
        <v>41681</v>
      </c>
      <c r="B6806" s="2">
        <v>-1.194331697412121E-3</v>
      </c>
      <c r="C6806" s="1">
        <v>5795.0347014938197</v>
      </c>
      <c r="D6806" s="1">
        <v>5795.03</v>
      </c>
      <c r="E6806" s="1">
        <f t="shared" ca="1" si="639"/>
        <v>4919.6866130221997</v>
      </c>
      <c r="F6806" s="1">
        <f t="shared" ca="1" si="640"/>
        <v>1.1779266558688521</v>
      </c>
      <c r="G6806" s="5">
        <f t="shared" ca="1" si="637"/>
        <v>41698</v>
      </c>
      <c r="H6806" s="29" t="e">
        <f t="shared" ca="1" si="638"/>
        <v>#N/A</v>
      </c>
      <c r="I6806" s="1" t="e">
        <f t="shared" ca="1" si="641"/>
        <v>#N/A</v>
      </c>
      <c r="J6806" s="1" t="e">
        <f t="shared" ca="1" si="642"/>
        <v>#N/A</v>
      </c>
    </row>
    <row r="6807" spans="1:10" x14ac:dyDescent="0.2">
      <c r="A6807" s="5">
        <v>41682</v>
      </c>
      <c r="B6807" s="2">
        <v>1.218968062611081E-2</v>
      </c>
      <c r="C6807" s="1">
        <v>5865.674323722259</v>
      </c>
      <c r="D6807" s="1">
        <v>5865.67</v>
      </c>
      <c r="E6807" s="1">
        <f t="shared" ca="1" si="639"/>
        <v>4979.656021615494</v>
      </c>
      <c r="F6807" s="1">
        <f t="shared" ca="1" si="640"/>
        <v>1.1779267432406038</v>
      </c>
      <c r="G6807" s="5">
        <f t="shared" ca="1" si="637"/>
        <v>41698</v>
      </c>
      <c r="H6807" s="29" t="e">
        <f t="shared" ca="1" si="638"/>
        <v>#N/A</v>
      </c>
      <c r="I6807" s="1" t="e">
        <f t="shared" ca="1" si="641"/>
        <v>#N/A</v>
      </c>
      <c r="J6807" s="1" t="e">
        <f t="shared" ca="1" si="642"/>
        <v>#N/A</v>
      </c>
    </row>
    <row r="6808" spans="1:10" x14ac:dyDescent="0.2">
      <c r="A6808" s="5">
        <v>41683</v>
      </c>
      <c r="B6808" s="2">
        <v>-3.7337530359305982E-3</v>
      </c>
      <c r="C6808" s="1">
        <v>5843.7733444082805</v>
      </c>
      <c r="D6808" s="1">
        <v>5843.77</v>
      </c>
      <c r="E6808" s="1">
        <f t="shared" ca="1" si="639"/>
        <v>4961.0632158268963</v>
      </c>
      <c r="F6808" s="1">
        <f t="shared" ca="1" si="640"/>
        <v>1.1779269373865411</v>
      </c>
      <c r="G6808" s="5">
        <f t="shared" ca="1" si="637"/>
        <v>41698</v>
      </c>
      <c r="H6808" s="29" t="e">
        <f t="shared" ca="1" si="638"/>
        <v>#N/A</v>
      </c>
      <c r="I6808" s="1" t="e">
        <f t="shared" ca="1" si="641"/>
        <v>#N/A</v>
      </c>
      <c r="J6808" s="1" t="e">
        <f t="shared" ca="1" si="642"/>
        <v>#N/A</v>
      </c>
    </row>
    <row r="6809" spans="1:10" x14ac:dyDescent="0.2">
      <c r="A6809" s="5">
        <v>41684</v>
      </c>
      <c r="B6809" s="2">
        <v>8.1503370896944816E-3</v>
      </c>
      <c r="C6809" s="1">
        <v>5891.4020670409791</v>
      </c>
      <c r="D6809" s="1">
        <v>5891.4</v>
      </c>
      <c r="E6809" s="1">
        <f t="shared" ca="1" si="639"/>
        <v>5001.4975533591696</v>
      </c>
      <c r="F6809" s="1">
        <f t="shared" ca="1" si="640"/>
        <v>1.1779271982334856</v>
      </c>
      <c r="G6809" s="5">
        <f t="shared" ca="1" si="637"/>
        <v>41698</v>
      </c>
      <c r="H6809" s="29" t="e">
        <f t="shared" ca="1" si="638"/>
        <v>#N/A</v>
      </c>
      <c r="I6809" s="1" t="e">
        <f t="shared" ca="1" si="641"/>
        <v>#N/A</v>
      </c>
      <c r="J6809" s="1" t="e">
        <f t="shared" ca="1" si="642"/>
        <v>#N/A</v>
      </c>
    </row>
    <row r="6810" spans="1:10" x14ac:dyDescent="0.2">
      <c r="A6810" s="5">
        <v>41687</v>
      </c>
      <c r="B6810" s="2">
        <v>8.640547927247999E-3</v>
      </c>
      <c r="C6810" s="1">
        <v>5942.307008959935</v>
      </c>
      <c r="D6810" s="1">
        <v>5942.3</v>
      </c>
      <c r="E6810" s="1">
        <f t="shared" ca="1" si="639"/>
        <v>5044.7132326769824</v>
      </c>
      <c r="F6810" s="1">
        <f t="shared" ca="1" si="640"/>
        <v>1.1779262221505329</v>
      </c>
      <c r="G6810" s="5">
        <f t="shared" ca="1" si="637"/>
        <v>41698</v>
      </c>
      <c r="H6810" s="29" t="e">
        <f t="shared" ca="1" si="638"/>
        <v>#N/A</v>
      </c>
      <c r="I6810" s="1" t="e">
        <f t="shared" ca="1" si="641"/>
        <v>#N/A</v>
      </c>
      <c r="J6810" s="1" t="e">
        <f t="shared" ca="1" si="642"/>
        <v>#N/A</v>
      </c>
    </row>
    <row r="6811" spans="1:10" x14ac:dyDescent="0.2">
      <c r="A6811" s="5">
        <v>41688</v>
      </c>
      <c r="B6811" s="2">
        <v>1.8049869703786747E-3</v>
      </c>
      <c r="C6811" s="1">
        <v>5953.0327956850979</v>
      </c>
      <c r="D6811" s="1">
        <v>5953.03</v>
      </c>
      <c r="E6811" s="1">
        <f t="shared" ca="1" si="639"/>
        <v>5053.818874331263</v>
      </c>
      <c r="F6811" s="1">
        <f t="shared" ca="1" si="640"/>
        <v>1.1779270583352126</v>
      </c>
      <c r="G6811" s="5">
        <f t="shared" ca="1" si="637"/>
        <v>41698</v>
      </c>
      <c r="H6811" s="29" t="e">
        <f t="shared" ca="1" si="638"/>
        <v>#N/A</v>
      </c>
      <c r="I6811" s="1" t="e">
        <f t="shared" ca="1" si="641"/>
        <v>#N/A</v>
      </c>
      <c r="J6811" s="1" t="e">
        <f t="shared" ca="1" si="642"/>
        <v>#N/A</v>
      </c>
    </row>
    <row r="6812" spans="1:10" x14ac:dyDescent="0.2">
      <c r="A6812" s="5">
        <v>41689</v>
      </c>
      <c r="B6812" s="2">
        <v>6.9171245041868001E-3</v>
      </c>
      <c r="C6812" s="1">
        <v>5994.2106647103592</v>
      </c>
      <c r="D6812" s="1">
        <v>5994.21</v>
      </c>
      <c r="E6812" s="1">
        <f t="shared" ca="1" si="639"/>
        <v>5088.7767687066207</v>
      </c>
      <c r="F6812" s="1">
        <f t="shared" ca="1" si="640"/>
        <v>1.177927480895081</v>
      </c>
      <c r="G6812" s="5">
        <f t="shared" ca="1" si="637"/>
        <v>41698</v>
      </c>
      <c r="H6812" s="29" t="e">
        <f t="shared" ca="1" si="638"/>
        <v>#N/A</v>
      </c>
      <c r="I6812" s="1" t="e">
        <f t="shared" ca="1" si="641"/>
        <v>#N/A</v>
      </c>
      <c r="J6812" s="1" t="e">
        <f t="shared" ca="1" si="642"/>
        <v>#N/A</v>
      </c>
    </row>
    <row r="6813" spans="1:10" x14ac:dyDescent="0.2">
      <c r="A6813" s="5">
        <v>41690</v>
      </c>
      <c r="B6813" s="2">
        <v>-6.0912260309086141E-3</v>
      </c>
      <c r="C6813" s="1">
        <v>5957.6985726747253</v>
      </c>
      <c r="D6813" s="1">
        <v>5957.7</v>
      </c>
      <c r="E6813" s="1">
        <f t="shared" ca="1" si="639"/>
        <v>5057.7798791875921</v>
      </c>
      <c r="F6813" s="1">
        <f t="shared" ca="1" si="640"/>
        <v>1.1779278937218118</v>
      </c>
      <c r="G6813" s="5">
        <f t="shared" ca="1" si="637"/>
        <v>41698</v>
      </c>
      <c r="H6813" s="29" t="e">
        <f t="shared" ca="1" si="638"/>
        <v>#N/A</v>
      </c>
      <c r="I6813" s="1" t="e">
        <f t="shared" ca="1" si="641"/>
        <v>#N/A</v>
      </c>
      <c r="J6813" s="1" t="e">
        <f t="shared" ca="1" si="642"/>
        <v>#N/A</v>
      </c>
    </row>
    <row r="6814" spans="1:10" x14ac:dyDescent="0.2">
      <c r="A6814" s="5">
        <v>41691</v>
      </c>
      <c r="B6814" s="2">
        <v>6.423879629473328E-3</v>
      </c>
      <c r="C6814" s="1">
        <v>5995.9701111742725</v>
      </c>
      <c r="D6814" s="1">
        <v>5995.97</v>
      </c>
      <c r="E6814" s="1">
        <f t="shared" ca="1" si="639"/>
        <v>5090.2704483238658</v>
      </c>
      <c r="F6814" s="1">
        <f t="shared" ca="1" si="640"/>
        <v>1.1779275896773549</v>
      </c>
      <c r="G6814" s="5">
        <f t="shared" ca="1" si="637"/>
        <v>41698</v>
      </c>
      <c r="H6814" s="29" t="e">
        <f t="shared" ca="1" si="638"/>
        <v>#N/A</v>
      </c>
      <c r="I6814" s="1" t="e">
        <f t="shared" ca="1" si="641"/>
        <v>#N/A</v>
      </c>
      <c r="J6814" s="1" t="e">
        <f t="shared" ca="1" si="642"/>
        <v>#N/A</v>
      </c>
    </row>
    <row r="6815" spans="1:10" x14ac:dyDescent="0.2">
      <c r="A6815" s="5">
        <v>41694</v>
      </c>
      <c r="B6815" s="2">
        <v>-1.1568882219579191E-3</v>
      </c>
      <c r="C6815" s="1">
        <v>5989.0334439734434</v>
      </c>
      <c r="D6815" s="1">
        <v>5989.03</v>
      </c>
      <c r="E6815" s="1">
        <f t="shared" ca="1" si="639"/>
        <v>5084.3815743956193</v>
      </c>
      <c r="F6815" s="1">
        <f t="shared" ca="1" si="640"/>
        <v>1.1779269341546059</v>
      </c>
      <c r="G6815" s="5">
        <f t="shared" ca="1" si="637"/>
        <v>41698</v>
      </c>
      <c r="H6815" s="29" t="e">
        <f t="shared" ca="1" si="638"/>
        <v>#N/A</v>
      </c>
      <c r="I6815" s="1" t="e">
        <f t="shared" ca="1" si="641"/>
        <v>#N/A</v>
      </c>
      <c r="J6815" s="1" t="e">
        <f t="shared" ca="1" si="642"/>
        <v>#N/A</v>
      </c>
    </row>
    <row r="6816" spans="1:10" x14ac:dyDescent="0.2">
      <c r="A6816" s="5">
        <v>41695</v>
      </c>
      <c r="B6816" s="2">
        <v>-9.2258241223119875E-3</v>
      </c>
      <c r="C6816" s="1">
        <v>5933.7796747566999</v>
      </c>
      <c r="D6816" s="1">
        <v>5933.78</v>
      </c>
      <c r="E6816" s="1">
        <f t="shared" ca="1" si="639"/>
        <v>5037.4739642195209</v>
      </c>
      <c r="F6816" s="1">
        <f t="shared" ca="1" si="640"/>
        <v>1.1779276760826589</v>
      </c>
      <c r="G6816" s="5">
        <f t="shared" ca="1" si="637"/>
        <v>41698</v>
      </c>
      <c r="H6816" s="29" t="e">
        <f t="shared" ca="1" si="638"/>
        <v>#N/A</v>
      </c>
      <c r="I6816" s="1" t="e">
        <f t="shared" ca="1" si="641"/>
        <v>#N/A</v>
      </c>
      <c r="J6816" s="1" t="e">
        <f t="shared" ca="1" si="642"/>
        <v>#N/A</v>
      </c>
    </row>
    <row r="6817" spans="1:10" x14ac:dyDescent="0.2">
      <c r="A6817" s="5">
        <v>41696</v>
      </c>
      <c r="B6817" s="2">
        <v>1.287129291859479E-3</v>
      </c>
      <c r="C6817" s="1">
        <v>5941.4172163875201</v>
      </c>
      <c r="D6817" s="1">
        <v>5941.41</v>
      </c>
      <c r="E6817" s="1">
        <f t="shared" ca="1" si="639"/>
        <v>5043.9578445158477</v>
      </c>
      <c r="F6817" s="1">
        <f t="shared" ca="1" si="640"/>
        <v>1.1779261808184869</v>
      </c>
      <c r="G6817" s="5">
        <f t="shared" ca="1" si="637"/>
        <v>41698</v>
      </c>
      <c r="H6817" s="29" t="e">
        <f t="shared" ca="1" si="638"/>
        <v>#N/A</v>
      </c>
      <c r="I6817" s="1" t="e">
        <f t="shared" ca="1" si="641"/>
        <v>#N/A</v>
      </c>
      <c r="J6817" s="1" t="e">
        <f t="shared" ca="1" si="642"/>
        <v>#N/A</v>
      </c>
    </row>
    <row r="6818" spans="1:10" x14ac:dyDescent="0.2">
      <c r="A6818" s="5">
        <v>41697</v>
      </c>
      <c r="B6818" s="2">
        <v>6.9325895710381502E-4</v>
      </c>
      <c r="C6818" s="1">
        <v>5945.5361570906716</v>
      </c>
      <c r="D6818" s="1">
        <v>5945.53</v>
      </c>
      <c r="E6818" s="1">
        <f t="shared" ca="1" si="639"/>
        <v>5047.4546134708125</v>
      </c>
      <c r="F6818" s="1">
        <f t="shared" ca="1" si="640"/>
        <v>1.1779263916771781</v>
      </c>
      <c r="G6818" s="5">
        <f t="shared" ca="1" si="637"/>
        <v>41698</v>
      </c>
      <c r="H6818" s="29" t="e">
        <f t="shared" ca="1" si="638"/>
        <v>#N/A</v>
      </c>
      <c r="I6818" s="1" t="e">
        <f t="shared" ca="1" si="641"/>
        <v>#N/A</v>
      </c>
      <c r="J6818" s="1" t="e">
        <f t="shared" ca="1" si="642"/>
        <v>#N/A</v>
      </c>
    </row>
    <row r="6819" spans="1:10" x14ac:dyDescent="0.2">
      <c r="A6819" s="5">
        <v>41698</v>
      </c>
      <c r="B6819" s="2">
        <v>5.9327609658910152E-3</v>
      </c>
      <c r="C6819" s="1">
        <v>5980.8096019247532</v>
      </c>
      <c r="D6819" s="1">
        <v>5980.81</v>
      </c>
      <c r="E6819" s="1">
        <f t="shared" ca="1" si="639"/>
        <v>5077.3999551787192</v>
      </c>
      <c r="F6819" s="1">
        <f t="shared" ca="1" si="640"/>
        <v>1.177927689919295</v>
      </c>
      <c r="G6819" s="5">
        <f t="shared" ca="1" si="637"/>
        <v>41698</v>
      </c>
      <c r="H6819" s="29" t="e">
        <f t="shared" ca="1" si="638"/>
        <v>#N/A</v>
      </c>
      <c r="I6819" s="1" t="e">
        <f t="shared" ca="1" si="641"/>
        <v>#N/A</v>
      </c>
      <c r="J6819" s="1" t="e">
        <f t="shared" ca="1" si="642"/>
        <v>#N/A</v>
      </c>
    </row>
    <row r="6820" spans="1:10" x14ac:dyDescent="0.2">
      <c r="A6820" s="5">
        <v>41701</v>
      </c>
      <c r="B6820" s="2">
        <v>-1.6579945904001692E-3</v>
      </c>
      <c r="C6820" s="1">
        <v>5970.8934519585482</v>
      </c>
      <c r="D6820" s="1">
        <v>5970.89</v>
      </c>
      <c r="E6820" s="1">
        <f t="shared" ca="1" si="639"/>
        <v>5068.9816535197342</v>
      </c>
      <c r="F6820" s="1">
        <f t="shared" ca="1" si="640"/>
        <v>1.1779269305214413</v>
      </c>
      <c r="G6820" s="5">
        <f t="shared" ca="1" si="637"/>
        <v>41729</v>
      </c>
      <c r="H6820" s="29" t="e">
        <f t="shared" ca="1" si="638"/>
        <v>#N/A</v>
      </c>
      <c r="I6820" s="1" t="e">
        <f t="shared" ca="1" si="641"/>
        <v>#N/A</v>
      </c>
      <c r="J6820" s="1" t="e">
        <f t="shared" ca="1" si="642"/>
        <v>#N/A</v>
      </c>
    </row>
    <row r="6821" spans="1:10" x14ac:dyDescent="0.2">
      <c r="A6821" s="5">
        <v>41702</v>
      </c>
      <c r="B6821" s="2">
        <v>9.8511134947338874E-3</v>
      </c>
      <c r="C6821" s="1">
        <v>6029.7134010187556</v>
      </c>
      <c r="D6821" s="1">
        <v>6029.71</v>
      </c>
      <c r="E6821" s="1">
        <f t="shared" ca="1" si="639"/>
        <v>5118.9167670912821</v>
      </c>
      <c r="F6821" s="1">
        <f t="shared" ca="1" si="640"/>
        <v>1.1779269471158558</v>
      </c>
      <c r="G6821" s="5">
        <f t="shared" ca="1" si="637"/>
        <v>41729</v>
      </c>
      <c r="H6821" s="29" t="e">
        <f t="shared" ca="1" si="638"/>
        <v>#N/A</v>
      </c>
      <c r="I6821" s="1" t="e">
        <f t="shared" ca="1" si="641"/>
        <v>#N/A</v>
      </c>
      <c r="J6821" s="1" t="e">
        <f t="shared" ca="1" si="642"/>
        <v>#N/A</v>
      </c>
    </row>
    <row r="6822" spans="1:10" x14ac:dyDescent="0.2">
      <c r="A6822" s="5">
        <v>41703</v>
      </c>
      <c r="B6822" s="2">
        <v>-1.8462988147779358E-3</v>
      </c>
      <c r="C6822" s="1">
        <v>6018.5807483130038</v>
      </c>
      <c r="D6822" s="1">
        <v>6018.58</v>
      </c>
      <c r="E6822" s="1">
        <f t="shared" ca="1" si="639"/>
        <v>5109.4657171312538</v>
      </c>
      <c r="F6822" s="1">
        <f t="shared" ca="1" si="640"/>
        <v>1.1779274650616844</v>
      </c>
      <c r="G6822" s="5">
        <f t="shared" ca="1" si="637"/>
        <v>41729</v>
      </c>
      <c r="H6822" s="29" t="e">
        <f t="shared" ca="1" si="638"/>
        <v>#N/A</v>
      </c>
      <c r="I6822" s="1" t="e">
        <f t="shared" ca="1" si="641"/>
        <v>#N/A</v>
      </c>
      <c r="J6822" s="1" t="e">
        <f t="shared" ca="1" si="642"/>
        <v>#N/A</v>
      </c>
    </row>
    <row r="6823" spans="1:10" x14ac:dyDescent="0.2">
      <c r="A6823" s="5">
        <v>41704</v>
      </c>
      <c r="B6823" s="2">
        <v>6.413507875351554E-3</v>
      </c>
      <c r="C6823" s="1">
        <v>6057.1809633407483</v>
      </c>
      <c r="D6823" s="1">
        <v>6057.18</v>
      </c>
      <c r="E6823" s="1">
        <f t="shared" ca="1" si="639"/>
        <v>5142.2353157469142</v>
      </c>
      <c r="F6823" s="1">
        <f t="shared" ca="1" si="640"/>
        <v>1.1779274241789905</v>
      </c>
      <c r="G6823" s="5">
        <f t="shared" ca="1" si="637"/>
        <v>41729</v>
      </c>
      <c r="H6823" s="29" t="e">
        <f t="shared" ca="1" si="638"/>
        <v>#N/A</v>
      </c>
      <c r="I6823" s="1" t="e">
        <f t="shared" ca="1" si="641"/>
        <v>#N/A</v>
      </c>
      <c r="J6823" s="1" t="e">
        <f t="shared" ca="1" si="642"/>
        <v>#N/A</v>
      </c>
    </row>
    <row r="6824" spans="1:10" x14ac:dyDescent="0.2">
      <c r="A6824" s="5">
        <v>41705</v>
      </c>
      <c r="B6824" s="2">
        <v>-6.851568568239097E-4</v>
      </c>
      <c r="C6824" s="1">
        <v>6053.0308442706919</v>
      </c>
      <c r="D6824" s="1">
        <v>6053.03</v>
      </c>
      <c r="E6824" s="1">
        <f t="shared" ca="1" si="639"/>
        <v>5138.7120779609277</v>
      </c>
      <c r="F6824" s="1">
        <f t="shared" ca="1" si="640"/>
        <v>1.1779274472217325</v>
      </c>
      <c r="G6824" s="5">
        <f t="shared" ca="1" si="637"/>
        <v>41729</v>
      </c>
      <c r="H6824" s="29" t="e">
        <f t="shared" ca="1" si="638"/>
        <v>#N/A</v>
      </c>
      <c r="I6824" s="1" t="e">
        <f t="shared" ca="1" si="641"/>
        <v>#N/A</v>
      </c>
      <c r="J6824" s="1" t="e">
        <f t="shared" ca="1" si="642"/>
        <v>#N/A</v>
      </c>
    </row>
    <row r="6825" spans="1:10" x14ac:dyDescent="0.2">
      <c r="A6825" s="5">
        <v>41708</v>
      </c>
      <c r="B6825" s="2">
        <v>-8.3964408744310326E-3</v>
      </c>
      <c r="C6825" s="1">
        <v>6002.2069286756659</v>
      </c>
      <c r="D6825" s="1">
        <v>6002.2</v>
      </c>
      <c r="E6825" s="1">
        <f t="shared" ca="1" si="639"/>
        <v>5095.5651858276042</v>
      </c>
      <c r="F6825" s="1">
        <f t="shared" ca="1" si="640"/>
        <v>1.1779262517716458</v>
      </c>
      <c r="G6825" s="5">
        <f t="shared" ca="1" si="637"/>
        <v>41729</v>
      </c>
      <c r="H6825" s="29" t="e">
        <f t="shared" ca="1" si="638"/>
        <v>#N/A</v>
      </c>
      <c r="I6825" s="1" t="e">
        <f t="shared" ca="1" si="641"/>
        <v>#N/A</v>
      </c>
      <c r="J6825" s="1" t="e">
        <f t="shared" ca="1" si="642"/>
        <v>#N/A</v>
      </c>
    </row>
    <row r="6826" spans="1:10" x14ac:dyDescent="0.2">
      <c r="A6826" s="5">
        <v>41709</v>
      </c>
      <c r="B6826" s="2">
        <v>6.1355617998402057E-3</v>
      </c>
      <c r="C6826" s="1">
        <v>6039.033840221985</v>
      </c>
      <c r="D6826" s="1">
        <v>6039.03</v>
      </c>
      <c r="E6826" s="1">
        <f t="shared" ca="1" si="639"/>
        <v>5126.8293409303633</v>
      </c>
      <c r="F6826" s="1">
        <f t="shared" ca="1" si="640"/>
        <v>1.177926862473659</v>
      </c>
      <c r="G6826" s="5">
        <f t="shared" ca="1" si="637"/>
        <v>41729</v>
      </c>
      <c r="H6826" s="29" t="e">
        <f t="shared" ca="1" si="638"/>
        <v>#N/A</v>
      </c>
      <c r="I6826" s="1" t="e">
        <f t="shared" ca="1" si="641"/>
        <v>#N/A</v>
      </c>
      <c r="J6826" s="1" t="e">
        <f t="shared" ca="1" si="642"/>
        <v>#N/A</v>
      </c>
    </row>
    <row r="6827" spans="1:10" x14ac:dyDescent="0.2">
      <c r="A6827" s="5">
        <v>41710</v>
      </c>
      <c r="B6827" s="2">
        <v>-8.9046890393674749E-3</v>
      </c>
      <c r="C6827" s="1">
        <v>5985.258121776591</v>
      </c>
      <c r="D6827" s="1">
        <v>5985.25</v>
      </c>
      <c r="E6827" s="1">
        <f t="shared" ca="1" si="639"/>
        <v>5081.1765198914736</v>
      </c>
      <c r="F6827" s="1">
        <f t="shared" ca="1" si="640"/>
        <v>1.177926013113167</v>
      </c>
      <c r="G6827" s="5">
        <f t="shared" ca="1" si="637"/>
        <v>41729</v>
      </c>
      <c r="H6827" s="29" t="e">
        <f t="shared" ca="1" si="638"/>
        <v>#N/A</v>
      </c>
      <c r="I6827" s="1" t="e">
        <f t="shared" ca="1" si="641"/>
        <v>#N/A</v>
      </c>
      <c r="J6827" s="1" t="e">
        <f t="shared" ca="1" si="642"/>
        <v>#N/A</v>
      </c>
    </row>
    <row r="6828" spans="1:10" x14ac:dyDescent="0.2">
      <c r="A6828" s="5">
        <v>41711</v>
      </c>
      <c r="B6828" s="2">
        <v>-7.6992736080220281E-3</v>
      </c>
      <c r="C6828" s="1">
        <v>5939.1759818823966</v>
      </c>
      <c r="D6828" s="1">
        <v>5939.17</v>
      </c>
      <c r="E6828" s="1">
        <f t="shared" ca="1" si="639"/>
        <v>5042.0551516141713</v>
      </c>
      <c r="F6828" s="1">
        <f t="shared" ca="1" si="640"/>
        <v>1.1779264251202459</v>
      </c>
      <c r="G6828" s="5">
        <f t="shared" ca="1" si="637"/>
        <v>41729</v>
      </c>
      <c r="H6828" s="29" t="e">
        <f t="shared" ca="1" si="638"/>
        <v>#N/A</v>
      </c>
      <c r="I6828" s="1" t="e">
        <f t="shared" ca="1" si="641"/>
        <v>#N/A</v>
      </c>
      <c r="J6828" s="1" t="e">
        <f t="shared" ca="1" si="642"/>
        <v>#N/A</v>
      </c>
    </row>
    <row r="6829" spans="1:10" x14ac:dyDescent="0.2">
      <c r="A6829" s="5">
        <v>41712</v>
      </c>
      <c r="B6829" s="2">
        <v>-7.3552022060255906E-3</v>
      </c>
      <c r="C6829" s="1">
        <v>5895.4921415984809</v>
      </c>
      <c r="D6829" s="1">
        <v>5895.49</v>
      </c>
      <c r="E6829" s="1">
        <f t="shared" ca="1" si="639"/>
        <v>5004.9698164401161</v>
      </c>
      <c r="F6829" s="1">
        <f t="shared" ca="1" si="640"/>
        <v>1.1779271836235137</v>
      </c>
      <c r="G6829" s="5">
        <f t="shared" ca="1" si="637"/>
        <v>41729</v>
      </c>
      <c r="H6829" s="29" t="e">
        <f t="shared" ca="1" si="638"/>
        <v>#N/A</v>
      </c>
      <c r="I6829" s="1" t="e">
        <f t="shared" ca="1" si="641"/>
        <v>#N/A</v>
      </c>
      <c r="J6829" s="1" t="e">
        <f t="shared" ca="1" si="642"/>
        <v>#N/A</v>
      </c>
    </row>
    <row r="6830" spans="1:10" x14ac:dyDescent="0.2">
      <c r="A6830" s="5">
        <v>41715</v>
      </c>
      <c r="B6830" s="2">
        <v>8.7100295186348653E-3</v>
      </c>
      <c r="C6830" s="1">
        <v>5946.8420521786838</v>
      </c>
      <c r="D6830" s="1">
        <v>5946.84</v>
      </c>
      <c r="E6830" s="1">
        <f t="shared" ca="1" si="639"/>
        <v>5048.5632512811871</v>
      </c>
      <c r="F6830" s="1">
        <f t="shared" ca="1" si="640"/>
        <v>1.1779272050302341</v>
      </c>
      <c r="G6830" s="5">
        <f t="shared" ca="1" si="637"/>
        <v>41729</v>
      </c>
      <c r="H6830" s="29" t="e">
        <f t="shared" ca="1" si="638"/>
        <v>#N/A</v>
      </c>
      <c r="I6830" s="1" t="e">
        <f t="shared" ca="1" si="641"/>
        <v>#N/A</v>
      </c>
      <c r="J6830" s="1" t="e">
        <f t="shared" ca="1" si="642"/>
        <v>#N/A</v>
      </c>
    </row>
    <row r="6831" spans="1:10" x14ac:dyDescent="0.2">
      <c r="A6831" s="5">
        <v>41716</v>
      </c>
      <c r="B6831" s="2">
        <v>5.1806708036110649E-3</v>
      </c>
      <c r="C6831" s="1">
        <v>5977.6506831720926</v>
      </c>
      <c r="D6831" s="1">
        <v>5977.65</v>
      </c>
      <c r="E6831" s="1">
        <f t="shared" ca="1" si="639"/>
        <v>5074.7181955172828</v>
      </c>
      <c r="F6831" s="1">
        <f t="shared" ca="1" si="640"/>
        <v>1.1779274768952324</v>
      </c>
      <c r="G6831" s="5">
        <f t="shared" ca="1" si="637"/>
        <v>41729</v>
      </c>
      <c r="H6831" s="29" t="e">
        <f t="shared" ca="1" si="638"/>
        <v>#N/A</v>
      </c>
      <c r="I6831" s="1" t="e">
        <f t="shared" ca="1" si="641"/>
        <v>#N/A</v>
      </c>
      <c r="J6831" s="1" t="e">
        <f t="shared" ca="1" si="642"/>
        <v>#N/A</v>
      </c>
    </row>
    <row r="6832" spans="1:10" x14ac:dyDescent="0.2">
      <c r="A6832" s="5">
        <v>41717</v>
      </c>
      <c r="B6832" s="2">
        <v>-8.3439247566082786E-3</v>
      </c>
      <c r="C6832" s="1">
        <v>5927.773615650417</v>
      </c>
      <c r="D6832" s="1">
        <v>5927.77</v>
      </c>
      <c r="E6832" s="1">
        <f t="shared" ca="1" si="639"/>
        <v>5032.375128732896</v>
      </c>
      <c r="F6832" s="1">
        <f t="shared" ca="1" si="640"/>
        <v>1.1779268930399782</v>
      </c>
      <c r="G6832" s="5">
        <f t="shared" ca="1" si="637"/>
        <v>41729</v>
      </c>
      <c r="H6832" s="29" t="e">
        <f t="shared" ca="1" si="638"/>
        <v>#N/A</v>
      </c>
      <c r="I6832" s="1" t="e">
        <f t="shared" ca="1" si="641"/>
        <v>#N/A</v>
      </c>
      <c r="J6832" s="1" t="e">
        <f t="shared" ca="1" si="642"/>
        <v>#N/A</v>
      </c>
    </row>
    <row r="6833" spans="1:10" x14ac:dyDescent="0.2">
      <c r="A6833" s="5">
        <v>41718</v>
      </c>
      <c r="B6833" s="2">
        <v>-3.3915018374972572E-3</v>
      </c>
      <c r="C6833" s="1">
        <v>5907.6695605406712</v>
      </c>
      <c r="D6833" s="1">
        <v>5907.67</v>
      </c>
      <c r="E6833" s="1">
        <f t="shared" ca="1" si="639"/>
        <v>5015.3078192368239</v>
      </c>
      <c r="F6833" s="1">
        <f t="shared" ca="1" si="640"/>
        <v>1.1779276991414989</v>
      </c>
      <c r="G6833" s="5">
        <f t="shared" ca="1" si="637"/>
        <v>41729</v>
      </c>
      <c r="H6833" s="29" t="e">
        <f t="shared" ca="1" si="638"/>
        <v>#N/A</v>
      </c>
      <c r="I6833" s="1" t="e">
        <f t="shared" ca="1" si="641"/>
        <v>#N/A</v>
      </c>
      <c r="J6833" s="1" t="e">
        <f t="shared" ca="1" si="642"/>
        <v>#N/A</v>
      </c>
    </row>
    <row r="6834" spans="1:10" x14ac:dyDescent="0.2">
      <c r="A6834" s="5">
        <v>41722</v>
      </c>
      <c r="B6834" s="2">
        <v>1.1110496195432473E-2</v>
      </c>
      <c r="C6834" s="1">
        <v>5973.3067007169302</v>
      </c>
      <c r="D6834" s="1">
        <v>5973.3</v>
      </c>
      <c r="E6834" s="1">
        <f t="shared" ca="1" si="639"/>
        <v>5071.0303776813762</v>
      </c>
      <c r="F6834" s="1">
        <f t="shared" ca="1" si="640"/>
        <v>1.1779262901460212</v>
      </c>
      <c r="G6834" s="5">
        <f t="shared" ca="1" si="637"/>
        <v>41729</v>
      </c>
      <c r="H6834" s="29" t="e">
        <f t="shared" ca="1" si="638"/>
        <v>#N/A</v>
      </c>
      <c r="I6834" s="1" t="e">
        <f t="shared" ca="1" si="641"/>
        <v>#N/A</v>
      </c>
      <c r="J6834" s="1" t="e">
        <f t="shared" ca="1" si="642"/>
        <v>#N/A</v>
      </c>
    </row>
    <row r="6835" spans="1:10" x14ac:dyDescent="0.2">
      <c r="A6835" s="5">
        <v>41723</v>
      </c>
      <c r="B6835" s="2">
        <v>1.0926535360731737E-2</v>
      </c>
      <c r="C6835" s="1">
        <v>6038.5742476028099</v>
      </c>
      <c r="D6835" s="1">
        <v>6038.57</v>
      </c>
      <c r="E6835" s="1">
        <f t="shared" ca="1" si="639"/>
        <v>5126.4391704184573</v>
      </c>
      <c r="F6835" s="1">
        <f t="shared" ca="1" si="640"/>
        <v>1.1779267829500233</v>
      </c>
      <c r="G6835" s="5">
        <f t="shared" ca="1" si="637"/>
        <v>41729</v>
      </c>
      <c r="H6835" s="29" t="e">
        <f t="shared" ca="1" si="638"/>
        <v>#N/A</v>
      </c>
      <c r="I6835" s="1" t="e">
        <f t="shared" ca="1" si="641"/>
        <v>#N/A</v>
      </c>
      <c r="J6835" s="1" t="e">
        <f t="shared" ca="1" si="642"/>
        <v>#N/A</v>
      </c>
    </row>
    <row r="6836" spans="1:10" x14ac:dyDescent="0.2">
      <c r="A6836" s="5">
        <v>41724</v>
      </c>
      <c r="B6836" s="2">
        <v>5.5993039507722386E-3</v>
      </c>
      <c r="C6836" s="1">
        <v>6072.3860602444438</v>
      </c>
      <c r="D6836" s="1">
        <v>6072.38</v>
      </c>
      <c r="E6836" s="1">
        <f t="shared" ca="1" si="639"/>
        <v>5155.1436615187749</v>
      </c>
      <c r="F6836" s="1">
        <f t="shared" ca="1" si="640"/>
        <v>1.1779264359455299</v>
      </c>
      <c r="G6836" s="5">
        <f t="shared" ca="1" si="637"/>
        <v>41729</v>
      </c>
      <c r="H6836" s="29" t="e">
        <f t="shared" ca="1" si="638"/>
        <v>#N/A</v>
      </c>
      <c r="I6836" s="1" t="e">
        <f t="shared" ca="1" si="641"/>
        <v>#N/A</v>
      </c>
      <c r="J6836" s="1" t="e">
        <f t="shared" ca="1" si="642"/>
        <v>#N/A</v>
      </c>
    </row>
    <row r="6837" spans="1:10" x14ac:dyDescent="0.2">
      <c r="A6837" s="5">
        <v>41725</v>
      </c>
      <c r="B6837" s="2">
        <v>-5.7061662454147566E-3</v>
      </c>
      <c r="C6837" s="1">
        <v>6037.7360158783495</v>
      </c>
      <c r="D6837" s="1">
        <v>6037.73</v>
      </c>
      <c r="E6837" s="1">
        <f t="shared" ca="1" si="639"/>
        <v>5125.7275547671525</v>
      </c>
      <c r="F6837" s="1">
        <f t="shared" ca="1" si="640"/>
        <v>1.1779264378545919</v>
      </c>
      <c r="G6837" s="5">
        <f t="shared" ca="1" si="637"/>
        <v>41729</v>
      </c>
      <c r="H6837" s="29" t="e">
        <f t="shared" ca="1" si="638"/>
        <v>#N/A</v>
      </c>
      <c r="I6837" s="1" t="e">
        <f t="shared" ca="1" si="641"/>
        <v>#N/A</v>
      </c>
      <c r="J6837" s="1" t="e">
        <f t="shared" ca="1" si="642"/>
        <v>#N/A</v>
      </c>
    </row>
    <row r="6838" spans="1:10" x14ac:dyDescent="0.2">
      <c r="A6838" s="5">
        <v>41726</v>
      </c>
      <c r="B6838" s="2">
        <v>1.1588074324395681E-2</v>
      </c>
      <c r="C6838" s="1">
        <v>6107.7017495814289</v>
      </c>
      <c r="D6838" s="1">
        <v>6107.7</v>
      </c>
      <c r="E6838" s="1">
        <f t="shared" ca="1" si="639"/>
        <v>5185.1248666383972</v>
      </c>
      <c r="F6838" s="1">
        <f t="shared" ca="1" si="640"/>
        <v>1.1779272740946976</v>
      </c>
      <c r="G6838" s="5">
        <f t="shared" ca="1" si="637"/>
        <v>41729</v>
      </c>
      <c r="H6838" s="29" t="e">
        <f t="shared" ca="1" si="638"/>
        <v>#N/A</v>
      </c>
      <c r="I6838" s="1" t="e">
        <f t="shared" ca="1" si="641"/>
        <v>#N/A</v>
      </c>
      <c r="J6838" s="1" t="e">
        <f t="shared" ca="1" si="642"/>
        <v>#N/A</v>
      </c>
    </row>
    <row r="6839" spans="1:10" x14ac:dyDescent="0.2">
      <c r="A6839" s="5">
        <v>41729</v>
      </c>
      <c r="B6839" s="2">
        <v>-2.8272063142523729E-3</v>
      </c>
      <c r="C6839" s="1">
        <v>6090.4340166294423</v>
      </c>
      <c r="D6839" s="1">
        <v>6090.43</v>
      </c>
      <c r="E6839" s="1">
        <f t="shared" ca="1" si="639"/>
        <v>5170.4654488752503</v>
      </c>
      <c r="F6839" s="1">
        <f t="shared" ca="1" si="640"/>
        <v>1.1779268346769194</v>
      </c>
      <c r="G6839" s="5">
        <f t="shared" ca="1" si="637"/>
        <v>41729</v>
      </c>
      <c r="H6839" s="29" t="e">
        <f t="shared" ca="1" si="638"/>
        <v>#N/A</v>
      </c>
      <c r="I6839" s="1" t="e">
        <f t="shared" ca="1" si="641"/>
        <v>#N/A</v>
      </c>
      <c r="J6839" s="1" t="e">
        <f t="shared" ca="1" si="642"/>
        <v>#N/A</v>
      </c>
    </row>
    <row r="6840" spans="1:10" x14ac:dyDescent="0.2">
      <c r="A6840" s="5">
        <v>41730</v>
      </c>
      <c r="B6840" s="2">
        <v>6.9929621952520282E-3</v>
      </c>
      <c r="C6840" s="1">
        <v>6133.0241914604094</v>
      </c>
      <c r="D6840" s="1">
        <v>6133.02</v>
      </c>
      <c r="E6840" s="1">
        <f t="shared" ca="1" si="639"/>
        <v>5206.6223182910926</v>
      </c>
      <c r="F6840" s="1">
        <f t="shared" ca="1" si="640"/>
        <v>1.1779268064930373</v>
      </c>
      <c r="G6840" s="5">
        <f t="shared" ca="1" si="637"/>
        <v>41759</v>
      </c>
      <c r="H6840" s="29" t="e">
        <f t="shared" ca="1" si="638"/>
        <v>#N/A</v>
      </c>
      <c r="I6840" s="1" t="e">
        <f t="shared" ca="1" si="641"/>
        <v>#N/A</v>
      </c>
      <c r="J6840" s="1" t="e">
        <f t="shared" ca="1" si="642"/>
        <v>#N/A</v>
      </c>
    </row>
    <row r="6841" spans="1:10" x14ac:dyDescent="0.2">
      <c r="A6841" s="5">
        <v>41731</v>
      </c>
      <c r="B6841" s="2">
        <v>6.2555199837261988E-3</v>
      </c>
      <c r="C6841" s="1">
        <v>6171.389446850766</v>
      </c>
      <c r="D6841" s="1">
        <v>6171.39</v>
      </c>
      <c r="E6841" s="1">
        <f t="shared" ca="1" si="639"/>
        <v>5239.1924482508766</v>
      </c>
      <c r="F6841" s="1">
        <f t="shared" ca="1" si="640"/>
        <v>1.1779277170970006</v>
      </c>
      <c r="G6841" s="5">
        <f t="shared" ca="1" si="637"/>
        <v>41759</v>
      </c>
      <c r="H6841" s="29" t="e">
        <f t="shared" ca="1" si="638"/>
        <v>#N/A</v>
      </c>
      <c r="I6841" s="1" t="e">
        <f t="shared" ca="1" si="641"/>
        <v>#N/A</v>
      </c>
      <c r="J6841" s="1" t="e">
        <f t="shared" ca="1" si="642"/>
        <v>#N/A</v>
      </c>
    </row>
    <row r="6842" spans="1:10" x14ac:dyDescent="0.2">
      <c r="A6842" s="5">
        <v>41732</v>
      </c>
      <c r="B6842" s="2">
        <v>-3.6052394966257229E-3</v>
      </c>
      <c r="C6842" s="1">
        <v>6149.1401098679207</v>
      </c>
      <c r="D6842" s="1">
        <v>6149.14</v>
      </c>
      <c r="E6842" s="1">
        <f t="shared" ca="1" si="639"/>
        <v>5220.3039047060192</v>
      </c>
      <c r="F6842" s="1">
        <f t="shared" ca="1" si="640"/>
        <v>1.1779275904716295</v>
      </c>
      <c r="G6842" s="5">
        <f t="shared" ca="1" si="637"/>
        <v>41759</v>
      </c>
      <c r="H6842" s="29" t="e">
        <f t="shared" ca="1" si="638"/>
        <v>#N/A</v>
      </c>
      <c r="I6842" s="1" t="e">
        <f t="shared" ca="1" si="641"/>
        <v>#N/A</v>
      </c>
      <c r="J6842" s="1" t="e">
        <f t="shared" ca="1" si="642"/>
        <v>#N/A</v>
      </c>
    </row>
    <row r="6843" spans="1:10" x14ac:dyDescent="0.2">
      <c r="A6843" s="5">
        <v>41733</v>
      </c>
      <c r="B6843" s="2">
        <v>2.4125685263460817E-3</v>
      </c>
      <c r="C6843" s="1">
        <v>6163.9753317610803</v>
      </c>
      <c r="D6843" s="1">
        <v>6163.97</v>
      </c>
      <c r="E6843" s="1">
        <f t="shared" ca="1" si="639"/>
        <v>5232.8982456044751</v>
      </c>
      <c r="F6843" s="1">
        <f t="shared" ca="1" si="640"/>
        <v>1.1779265926253402</v>
      </c>
      <c r="G6843" s="5">
        <f t="shared" ca="1" si="637"/>
        <v>41759</v>
      </c>
      <c r="H6843" s="29" t="e">
        <f t="shared" ca="1" si="638"/>
        <v>#N/A</v>
      </c>
      <c r="I6843" s="1" t="e">
        <f t="shared" ca="1" si="641"/>
        <v>#N/A</v>
      </c>
      <c r="J6843" s="1" t="e">
        <f t="shared" ca="1" si="642"/>
        <v>#N/A</v>
      </c>
    </row>
    <row r="6844" spans="1:10" x14ac:dyDescent="0.2">
      <c r="A6844" s="5">
        <v>41736</v>
      </c>
      <c r="B6844" s="2">
        <v>-8.0404436946712732E-3</v>
      </c>
      <c r="C6844" s="1">
        <v>6114.4142351707123</v>
      </c>
      <c r="D6844" s="1">
        <v>6114.41</v>
      </c>
      <c r="E6844" s="1">
        <f t="shared" ca="1" si="639"/>
        <v>5190.8234219007481</v>
      </c>
      <c r="F6844" s="1">
        <f t="shared" ca="1" si="640"/>
        <v>1.1779267956221593</v>
      </c>
      <c r="G6844" s="5">
        <f t="shared" ca="1" si="637"/>
        <v>41759</v>
      </c>
      <c r="H6844" s="29" t="e">
        <f t="shared" ca="1" si="638"/>
        <v>#N/A</v>
      </c>
      <c r="I6844" s="1" t="e">
        <f t="shared" ca="1" si="641"/>
        <v>#N/A</v>
      </c>
      <c r="J6844" s="1" t="e">
        <f t="shared" ca="1" si="642"/>
        <v>#N/A</v>
      </c>
    </row>
    <row r="6845" spans="1:10" x14ac:dyDescent="0.2">
      <c r="A6845" s="5">
        <v>41737</v>
      </c>
      <c r="B6845" s="2">
        <v>4.4208213355376724E-3</v>
      </c>
      <c r="C6845" s="1">
        <v>6141.4449680758698</v>
      </c>
      <c r="D6845" s="1">
        <v>6141.44</v>
      </c>
      <c r="E6845" s="1">
        <f t="shared" ca="1" si="639"/>
        <v>5213.7711248332953</v>
      </c>
      <c r="F6845" s="1">
        <f t="shared" ca="1" si="640"/>
        <v>1.1779266586421868</v>
      </c>
      <c r="G6845" s="5">
        <f t="shared" ca="1" si="637"/>
        <v>41759</v>
      </c>
      <c r="H6845" s="29" t="e">
        <f t="shared" ca="1" si="638"/>
        <v>#N/A</v>
      </c>
      <c r="I6845" s="1" t="e">
        <f t="shared" ca="1" si="641"/>
        <v>#N/A</v>
      </c>
      <c r="J6845" s="1" t="e">
        <f t="shared" ca="1" si="642"/>
        <v>#N/A</v>
      </c>
    </row>
    <row r="6846" spans="1:10" x14ac:dyDescent="0.2">
      <c r="A6846" s="5">
        <v>41738</v>
      </c>
      <c r="B6846" s="2">
        <v>4.62578006317238E-3</v>
      </c>
      <c r="C6846" s="1">
        <v>6169.8539417682659</v>
      </c>
      <c r="D6846" s="1">
        <v>6169.85</v>
      </c>
      <c r="E6846" s="1">
        <f t="shared" ca="1" si="639"/>
        <v>5237.8888833564934</v>
      </c>
      <c r="F6846" s="1">
        <f t="shared" ca="1" si="640"/>
        <v>1.1779268589688556</v>
      </c>
      <c r="G6846" s="5">
        <f t="shared" ca="1" si="637"/>
        <v>41759</v>
      </c>
      <c r="H6846" s="29" t="e">
        <f t="shared" ca="1" si="638"/>
        <v>#N/A</v>
      </c>
      <c r="I6846" s="1" t="e">
        <f t="shared" ca="1" si="641"/>
        <v>#N/A</v>
      </c>
      <c r="J6846" s="1" t="e">
        <f t="shared" ca="1" si="642"/>
        <v>#N/A</v>
      </c>
    </row>
    <row r="6847" spans="1:10" x14ac:dyDescent="0.2">
      <c r="A6847" s="5">
        <v>41739</v>
      </c>
      <c r="B6847" s="2">
        <v>4.9282973831428212E-3</v>
      </c>
      <c r="C6847" s="1">
        <v>6200.260816803856</v>
      </c>
      <c r="D6847" s="1">
        <v>6200.26</v>
      </c>
      <c r="E6847" s="1">
        <f t="shared" ca="1" si="639"/>
        <v>5263.7027574335316</v>
      </c>
      <c r="F6847" s="1">
        <f t="shared" ca="1" si="640"/>
        <v>1.1779274563412303</v>
      </c>
      <c r="G6847" s="5">
        <f t="shared" ca="1" si="637"/>
        <v>41759</v>
      </c>
      <c r="H6847" s="29" t="e">
        <f t="shared" ca="1" si="638"/>
        <v>#N/A</v>
      </c>
      <c r="I6847" s="1" t="e">
        <f t="shared" ca="1" si="641"/>
        <v>#N/A</v>
      </c>
      <c r="J6847" s="1" t="e">
        <f t="shared" ca="1" si="642"/>
        <v>#N/A</v>
      </c>
    </row>
    <row r="6848" spans="1:10" x14ac:dyDescent="0.2">
      <c r="A6848" s="5">
        <v>41740</v>
      </c>
      <c r="B6848" s="2">
        <v>-1.0021336995867602E-2</v>
      </c>
      <c r="C6848" s="1">
        <v>6138.1259136963909</v>
      </c>
      <c r="D6848" s="1">
        <v>6138.12</v>
      </c>
      <c r="E6848" s="1">
        <f t="shared" ca="1" si="639"/>
        <v>5210.9534182552125</v>
      </c>
      <c r="F6848" s="1">
        <f t="shared" ca="1" si="640"/>
        <v>1.1779264766590893</v>
      </c>
      <c r="G6848" s="5">
        <f t="shared" ca="1" si="637"/>
        <v>41759</v>
      </c>
      <c r="H6848" s="29" t="e">
        <f t="shared" ca="1" si="638"/>
        <v>#N/A</v>
      </c>
      <c r="I6848" s="1" t="e">
        <f t="shared" ca="1" si="641"/>
        <v>#N/A</v>
      </c>
      <c r="J6848" s="1" t="e">
        <f t="shared" ca="1" si="642"/>
        <v>#N/A</v>
      </c>
    </row>
    <row r="6849" spans="1:10" x14ac:dyDescent="0.2">
      <c r="A6849" s="5">
        <v>41743</v>
      </c>
      <c r="B6849" s="2">
        <v>3.7651062123502665E-3</v>
      </c>
      <c r="C6849" s="1">
        <v>6161.2366097062377</v>
      </c>
      <c r="D6849" s="1">
        <v>6161.23</v>
      </c>
      <c r="E6849" s="1">
        <f t="shared" ca="1" si="639"/>
        <v>5230.5732113425538</v>
      </c>
      <c r="F6849" s="1">
        <f t="shared" ca="1" si="640"/>
        <v>1.1779263478502331</v>
      </c>
      <c r="G6849" s="5">
        <f t="shared" ca="1" si="637"/>
        <v>41759</v>
      </c>
      <c r="H6849" s="29" t="e">
        <f t="shared" ca="1" si="638"/>
        <v>#N/A</v>
      </c>
      <c r="I6849" s="1" t="e">
        <f t="shared" ca="1" si="641"/>
        <v>#N/A</v>
      </c>
      <c r="J6849" s="1" t="e">
        <f t="shared" ca="1" si="642"/>
        <v>#N/A</v>
      </c>
    </row>
    <row r="6850" spans="1:10" x14ac:dyDescent="0.2">
      <c r="A6850" s="5">
        <v>41744</v>
      </c>
      <c r="B6850" s="2">
        <v>-8.7838492919513067E-3</v>
      </c>
      <c r="C6850" s="1">
        <v>6107.1172358745252</v>
      </c>
      <c r="D6850" s="1">
        <v>6107.11</v>
      </c>
      <c r="E6850" s="1">
        <f t="shared" ca="1" si="639"/>
        <v>5184.6286445436026</v>
      </c>
      <c r="F6850" s="1">
        <f t="shared" ca="1" si="640"/>
        <v>1.1779262158780135</v>
      </c>
      <c r="G6850" s="5">
        <f t="shared" ref="G6850:G6913" ca="1" si="643">EOMONTH(A6850,0)</f>
        <v>41759</v>
      </c>
      <c r="H6850" s="29" t="e">
        <f t="shared" ref="H6850:H6913" ca="1" si="644">VLOOKUP(G6850,$U$512:$Z$3894,2,0)</f>
        <v>#N/A</v>
      </c>
      <c r="I6850" s="1" t="e">
        <f t="shared" ca="1" si="641"/>
        <v>#N/A</v>
      </c>
      <c r="J6850" s="1" t="e">
        <f t="shared" ca="1" si="642"/>
        <v>#N/A</v>
      </c>
    </row>
    <row r="6851" spans="1:10" x14ac:dyDescent="0.2">
      <c r="A6851" s="5">
        <v>41745</v>
      </c>
      <c r="B6851" s="2">
        <v>7.3223121560590521E-3</v>
      </c>
      <c r="C6851" s="1">
        <v>6151.8354546492474</v>
      </c>
      <c r="D6851" s="1">
        <v>6151.83</v>
      </c>
      <c r="E6851" s="1">
        <f t="shared" ref="E6851:E6914" ca="1" si="645">C6851/C$2*$E$2</f>
        <v>5222.5921138921967</v>
      </c>
      <c r="F6851" s="1">
        <f t="shared" ref="F6851:F6914" ca="1" si="646">D6851/E6851</f>
        <v>1.1779265670845733</v>
      </c>
      <c r="G6851" s="5">
        <f t="shared" ca="1" si="643"/>
        <v>41759</v>
      </c>
      <c r="H6851" s="29" t="e">
        <f t="shared" ca="1" si="644"/>
        <v>#N/A</v>
      </c>
      <c r="I6851" s="1" t="e">
        <f t="shared" ref="I6851:I6914" ca="1" si="647">H6851/$H$2*$I$2</f>
        <v>#N/A</v>
      </c>
      <c r="J6851" s="1" t="e">
        <f t="shared" ref="J6851:J6914" ca="1" si="648">D6851/I6851</f>
        <v>#N/A</v>
      </c>
    </row>
    <row r="6852" spans="1:10" x14ac:dyDescent="0.2">
      <c r="A6852" s="5">
        <v>41746</v>
      </c>
      <c r="B6852" s="2">
        <v>5.699668100471289E-3</v>
      </c>
      <c r="C6852" s="1">
        <v>6186.8988749494602</v>
      </c>
      <c r="D6852" s="1">
        <v>6186.9</v>
      </c>
      <c r="E6852" s="1">
        <f t="shared" ca="1" si="645"/>
        <v>5252.3591555655212</v>
      </c>
      <c r="F6852" s="1">
        <f t="shared" ca="1" si="646"/>
        <v>1.1779278257169861</v>
      </c>
      <c r="G6852" s="5">
        <f t="shared" ca="1" si="643"/>
        <v>41759</v>
      </c>
      <c r="H6852" s="29" t="e">
        <f t="shared" ca="1" si="644"/>
        <v>#N/A</v>
      </c>
      <c r="I6852" s="1" t="e">
        <f t="shared" ca="1" si="647"/>
        <v>#N/A</v>
      </c>
      <c r="J6852" s="1" t="e">
        <f t="shared" ca="1" si="648"/>
        <v>#N/A</v>
      </c>
    </row>
    <row r="6853" spans="1:10" x14ac:dyDescent="0.2">
      <c r="A6853" s="5">
        <v>41751</v>
      </c>
      <c r="B6853" s="2">
        <v>5.8121657833323237E-3</v>
      </c>
      <c r="C6853" s="1">
        <v>6222.8581568953787</v>
      </c>
      <c r="D6853" s="1">
        <v>6222.85</v>
      </c>
      <c r="E6853" s="1">
        <f t="shared" ca="1" si="645"/>
        <v>5282.8867377312718</v>
      </c>
      <c r="F6853" s="1">
        <f t="shared" ca="1" si="646"/>
        <v>1.1779260674955137</v>
      </c>
      <c r="G6853" s="5">
        <f t="shared" ca="1" si="643"/>
        <v>41759</v>
      </c>
      <c r="H6853" s="29" t="e">
        <f t="shared" ca="1" si="644"/>
        <v>#N/A</v>
      </c>
      <c r="I6853" s="1" t="e">
        <f t="shared" ca="1" si="647"/>
        <v>#N/A</v>
      </c>
      <c r="J6853" s="1" t="e">
        <f t="shared" ca="1" si="648"/>
        <v>#N/A</v>
      </c>
    </row>
    <row r="6854" spans="1:10" x14ac:dyDescent="0.2">
      <c r="A6854" s="5">
        <v>41752</v>
      </c>
      <c r="B6854" s="2">
        <v>8.853456800861359E-5</v>
      </c>
      <c r="C6854" s="1">
        <v>6223.4090949540787</v>
      </c>
      <c r="D6854" s="1">
        <v>6223.41</v>
      </c>
      <c r="E6854" s="1">
        <f t="shared" ca="1" si="645"/>
        <v>5283.3544558264348</v>
      </c>
      <c r="F6854" s="1">
        <f t="shared" ca="1" si="646"/>
        <v>1.1779277828192807</v>
      </c>
      <c r="G6854" s="5">
        <f t="shared" ca="1" si="643"/>
        <v>41759</v>
      </c>
      <c r="H6854" s="29" t="e">
        <f t="shared" ca="1" si="644"/>
        <v>#N/A</v>
      </c>
      <c r="I6854" s="1" t="e">
        <f t="shared" ca="1" si="647"/>
        <v>#N/A</v>
      </c>
      <c r="J6854" s="1" t="e">
        <f t="shared" ca="1" si="648"/>
        <v>#N/A</v>
      </c>
    </row>
    <row r="6855" spans="1:10" x14ac:dyDescent="0.2">
      <c r="A6855" s="5">
        <v>41753</v>
      </c>
      <c r="B6855" s="2">
        <v>5.9013231914279984E-3</v>
      </c>
      <c r="C6855" s="1">
        <v>6260.1354433758752</v>
      </c>
      <c r="D6855" s="1">
        <v>6260.13</v>
      </c>
      <c r="E6855" s="1">
        <f t="shared" ca="1" si="645"/>
        <v>5314.5332380051377</v>
      </c>
      <c r="F6855" s="1">
        <f t="shared" ca="1" si="646"/>
        <v>1.1779265872744455</v>
      </c>
      <c r="G6855" s="5">
        <f t="shared" ca="1" si="643"/>
        <v>41759</v>
      </c>
      <c r="H6855" s="29" t="e">
        <f t="shared" ca="1" si="644"/>
        <v>#N/A</v>
      </c>
      <c r="I6855" s="1" t="e">
        <f t="shared" ca="1" si="647"/>
        <v>#N/A</v>
      </c>
      <c r="J6855" s="1" t="e">
        <f t="shared" ca="1" si="648"/>
        <v>#N/A</v>
      </c>
    </row>
    <row r="6856" spans="1:10" x14ac:dyDescent="0.2">
      <c r="A6856" s="5">
        <v>41754</v>
      </c>
      <c r="B6856" s="2">
        <v>-4.8251068446991674E-4</v>
      </c>
      <c r="C6856" s="1">
        <v>6257.1148611382177</v>
      </c>
      <c r="D6856" s="1">
        <v>6257.11</v>
      </c>
      <c r="E6856" s="1">
        <f t="shared" ca="1" si="645"/>
        <v>5311.9689189348301</v>
      </c>
      <c r="F6856" s="1">
        <f t="shared" ca="1" si="646"/>
        <v>1.1779266963886323</v>
      </c>
      <c r="G6856" s="5">
        <f t="shared" ca="1" si="643"/>
        <v>41759</v>
      </c>
      <c r="H6856" s="29" t="e">
        <f t="shared" ca="1" si="644"/>
        <v>#N/A</v>
      </c>
      <c r="I6856" s="1" t="e">
        <f t="shared" ca="1" si="647"/>
        <v>#N/A</v>
      </c>
      <c r="J6856" s="1" t="e">
        <f t="shared" ca="1" si="648"/>
        <v>#N/A</v>
      </c>
    </row>
    <row r="6857" spans="1:10" x14ac:dyDescent="0.2">
      <c r="A6857" s="5">
        <v>41758</v>
      </c>
      <c r="B6857" s="2">
        <v>5.0014529797559604E-4</v>
      </c>
      <c r="C6857" s="1">
        <v>6260.2443277149096</v>
      </c>
      <c r="D6857" s="1">
        <v>6260.24</v>
      </c>
      <c r="E6857" s="1">
        <f t="shared" ca="1" si="645"/>
        <v>5314.6256752126283</v>
      </c>
      <c r="F6857" s="1">
        <f t="shared" ca="1" si="646"/>
        <v>1.1779267972150342</v>
      </c>
      <c r="G6857" s="5">
        <f t="shared" ca="1" si="643"/>
        <v>41759</v>
      </c>
      <c r="H6857" s="29" t="e">
        <f t="shared" ca="1" si="644"/>
        <v>#N/A</v>
      </c>
      <c r="I6857" s="1" t="e">
        <f t="shared" ca="1" si="647"/>
        <v>#N/A</v>
      </c>
      <c r="J6857" s="1" t="e">
        <f t="shared" ca="1" si="648"/>
        <v>#N/A</v>
      </c>
    </row>
    <row r="6858" spans="1:10" x14ac:dyDescent="0.2">
      <c r="A6858" s="5">
        <v>41759</v>
      </c>
      <c r="B6858" s="2">
        <v>-1.333630086849058E-3</v>
      </c>
      <c r="C6858" s="1">
        <v>6251.8954775284428</v>
      </c>
      <c r="D6858" s="1">
        <v>6251.89</v>
      </c>
      <c r="E6858" s="1">
        <f t="shared" ca="1" si="645"/>
        <v>5307.537930511824</v>
      </c>
      <c r="F6858" s="1">
        <f t="shared" ca="1" si="646"/>
        <v>1.1779265794897691</v>
      </c>
      <c r="G6858" s="5">
        <f t="shared" ca="1" si="643"/>
        <v>41759</v>
      </c>
      <c r="H6858" s="29" t="e">
        <f t="shared" ca="1" si="644"/>
        <v>#N/A</v>
      </c>
      <c r="I6858" s="1" t="e">
        <f t="shared" ca="1" si="647"/>
        <v>#N/A</v>
      </c>
      <c r="J6858" s="1" t="e">
        <f t="shared" ca="1" si="648"/>
        <v>#N/A</v>
      </c>
    </row>
    <row r="6859" spans="1:10" x14ac:dyDescent="0.2">
      <c r="A6859" s="5">
        <v>41761</v>
      </c>
      <c r="B6859" s="2">
        <v>4.5586254367515622E-3</v>
      </c>
      <c r="C6859" s="1">
        <v>6280.3955272802159</v>
      </c>
      <c r="D6859" s="1">
        <v>6280.39</v>
      </c>
      <c r="E6859" s="1">
        <f t="shared" ca="1" si="645"/>
        <v>5331.7330079283793</v>
      </c>
      <c r="F6859" s="1">
        <f t="shared" ca="1" si="646"/>
        <v>1.177926574841792</v>
      </c>
      <c r="G6859" s="5">
        <f t="shared" ca="1" si="643"/>
        <v>41790</v>
      </c>
      <c r="H6859" s="29" t="e">
        <f t="shared" ca="1" si="644"/>
        <v>#N/A</v>
      </c>
      <c r="I6859" s="1" t="e">
        <f t="shared" ca="1" si="647"/>
        <v>#N/A</v>
      </c>
      <c r="J6859" s="1" t="e">
        <f t="shared" ca="1" si="648"/>
        <v>#N/A</v>
      </c>
    </row>
    <row r="6860" spans="1:10" x14ac:dyDescent="0.2">
      <c r="A6860" s="5">
        <v>41764</v>
      </c>
      <c r="B6860" s="2">
        <v>-4.284781317176245E-3</v>
      </c>
      <c r="C6860" s="1">
        <v>6253.4854058604487</v>
      </c>
      <c r="D6860" s="1">
        <v>6253.48</v>
      </c>
      <c r="E6860" s="1">
        <f t="shared" ca="1" si="645"/>
        <v>5308.8876979478364</v>
      </c>
      <c r="F6860" s="1">
        <f t="shared" ca="1" si="646"/>
        <v>1.1779265932517837</v>
      </c>
      <c r="G6860" s="5">
        <f t="shared" ca="1" si="643"/>
        <v>41790</v>
      </c>
      <c r="H6860" s="29" t="e">
        <f t="shared" ca="1" si="644"/>
        <v>#N/A</v>
      </c>
      <c r="I6860" s="1" t="e">
        <f t="shared" ca="1" si="647"/>
        <v>#N/A</v>
      </c>
      <c r="J6860" s="1" t="e">
        <f t="shared" ca="1" si="648"/>
        <v>#N/A</v>
      </c>
    </row>
    <row r="6861" spans="1:10" x14ac:dyDescent="0.2">
      <c r="A6861" s="5">
        <v>41765</v>
      </c>
      <c r="B6861" s="2">
        <v>1.2522326826363006E-3</v>
      </c>
      <c r="C6861" s="1">
        <v>6261.3162246660568</v>
      </c>
      <c r="D6861" s="1">
        <v>6261.31</v>
      </c>
      <c r="E6861" s="1">
        <f t="shared" ca="1" si="645"/>
        <v>5315.5356606316518</v>
      </c>
      <c r="F6861" s="1">
        <f t="shared" ca="1" si="646"/>
        <v>1.1779264404852023</v>
      </c>
      <c r="G6861" s="5">
        <f t="shared" ca="1" si="643"/>
        <v>41790</v>
      </c>
      <c r="H6861" s="29" t="e">
        <f t="shared" ca="1" si="644"/>
        <v>#N/A</v>
      </c>
      <c r="I6861" s="1" t="e">
        <f t="shared" ca="1" si="647"/>
        <v>#N/A</v>
      </c>
      <c r="J6861" s="1" t="e">
        <f t="shared" ca="1" si="648"/>
        <v>#N/A</v>
      </c>
    </row>
    <row r="6862" spans="1:10" x14ac:dyDescent="0.2">
      <c r="A6862" s="5">
        <v>41767</v>
      </c>
      <c r="B6862" s="2">
        <v>1.7352596548056987E-3</v>
      </c>
      <c r="C6862" s="1">
        <v>6272.1812340966999</v>
      </c>
      <c r="D6862" s="1">
        <v>6272.18</v>
      </c>
      <c r="E6862" s="1">
        <f t="shared" ca="1" si="645"/>
        <v>5324.7594952072277</v>
      </c>
      <c r="F6862" s="1">
        <f t="shared" ca="1" si="646"/>
        <v>1.1779273797521819</v>
      </c>
      <c r="G6862" s="5">
        <f t="shared" ca="1" si="643"/>
        <v>41790</v>
      </c>
      <c r="H6862" s="29" t="e">
        <f t="shared" ca="1" si="644"/>
        <v>#N/A</v>
      </c>
      <c r="I6862" s="1" t="e">
        <f t="shared" ca="1" si="647"/>
        <v>#N/A</v>
      </c>
      <c r="J6862" s="1" t="e">
        <f t="shared" ca="1" si="648"/>
        <v>#N/A</v>
      </c>
    </row>
    <row r="6863" spans="1:10" x14ac:dyDescent="0.2">
      <c r="A6863" s="5">
        <v>41768</v>
      </c>
      <c r="B6863" s="2">
        <v>-3.5592901353428408E-3</v>
      </c>
      <c r="C6863" s="1">
        <v>6249.8567213030974</v>
      </c>
      <c r="D6863" s="1">
        <v>6249.85</v>
      </c>
      <c r="E6863" s="1">
        <f t="shared" ca="1" si="645"/>
        <v>5305.8071312628635</v>
      </c>
      <c r="F6863" s="1">
        <f t="shared" ca="1" si="646"/>
        <v>1.1779263447354975</v>
      </c>
      <c r="G6863" s="5">
        <f t="shared" ca="1" si="643"/>
        <v>41790</v>
      </c>
      <c r="H6863" s="29" t="e">
        <f t="shared" ca="1" si="644"/>
        <v>#N/A</v>
      </c>
      <c r="I6863" s="1" t="e">
        <f t="shared" ca="1" si="647"/>
        <v>#N/A</v>
      </c>
      <c r="J6863" s="1" t="e">
        <f t="shared" ca="1" si="648"/>
        <v>#N/A</v>
      </c>
    </row>
    <row r="6864" spans="1:10" x14ac:dyDescent="0.2">
      <c r="A6864" s="5">
        <v>41771</v>
      </c>
      <c r="B6864" s="2">
        <v>7.9291041230693526E-3</v>
      </c>
      <c r="C6864" s="1">
        <v>6299.4124860005741</v>
      </c>
      <c r="D6864" s="1">
        <v>6299.41</v>
      </c>
      <c r="E6864" s="1">
        <f t="shared" ca="1" si="645"/>
        <v>5347.8774284635701</v>
      </c>
      <c r="F6864" s="1">
        <f t="shared" ca="1" si="646"/>
        <v>1.1779271466604653</v>
      </c>
      <c r="G6864" s="5">
        <f t="shared" ca="1" si="643"/>
        <v>41790</v>
      </c>
      <c r="H6864" s="29" t="e">
        <f t="shared" ca="1" si="644"/>
        <v>#N/A</v>
      </c>
      <c r="I6864" s="1" t="e">
        <f t="shared" ca="1" si="647"/>
        <v>#N/A</v>
      </c>
      <c r="J6864" s="1" t="e">
        <f t="shared" ca="1" si="648"/>
        <v>#N/A</v>
      </c>
    </row>
    <row r="6865" spans="1:10" x14ac:dyDescent="0.2">
      <c r="A6865" s="5">
        <v>41772</v>
      </c>
      <c r="B6865" s="2">
        <v>-8.0409879453358091E-4</v>
      </c>
      <c r="C6865" s="1">
        <v>6294.3471360143112</v>
      </c>
      <c r="D6865" s="1">
        <v>6294.34</v>
      </c>
      <c r="E6865" s="1">
        <f t="shared" ca="1" si="645"/>
        <v>5343.5772066700292</v>
      </c>
      <c r="F6865" s="1">
        <f t="shared" ca="1" si="646"/>
        <v>1.1779262760802254</v>
      </c>
      <c r="G6865" s="5">
        <f t="shared" ca="1" si="643"/>
        <v>41790</v>
      </c>
      <c r="H6865" s="29" t="e">
        <f t="shared" ca="1" si="644"/>
        <v>#N/A</v>
      </c>
      <c r="I6865" s="1" t="e">
        <f t="shared" ca="1" si="647"/>
        <v>#N/A</v>
      </c>
      <c r="J6865" s="1" t="e">
        <f t="shared" ca="1" si="648"/>
        <v>#N/A</v>
      </c>
    </row>
    <row r="6866" spans="1:10" x14ac:dyDescent="0.2">
      <c r="A6866" s="5">
        <v>41773</v>
      </c>
      <c r="B6866" s="2">
        <v>8.7913061506348367E-3</v>
      </c>
      <c r="C6866" s="1">
        <v>6349.6826687053845</v>
      </c>
      <c r="D6866" s="1">
        <v>6349.68</v>
      </c>
      <c r="E6866" s="1">
        <f t="shared" ca="1" si="645"/>
        <v>5390.5542298334194</v>
      </c>
      <c r="F6866" s="1">
        <f t="shared" ca="1" si="646"/>
        <v>1.1779271164472118</v>
      </c>
      <c r="G6866" s="5">
        <f t="shared" ca="1" si="643"/>
        <v>41790</v>
      </c>
      <c r="H6866" s="29" t="e">
        <f t="shared" ca="1" si="644"/>
        <v>#N/A</v>
      </c>
      <c r="I6866" s="1" t="e">
        <f t="shared" ca="1" si="647"/>
        <v>#N/A</v>
      </c>
      <c r="J6866" s="1" t="e">
        <f t="shared" ca="1" si="648"/>
        <v>#N/A</v>
      </c>
    </row>
    <row r="6867" spans="1:10" x14ac:dyDescent="0.2">
      <c r="A6867" s="5">
        <v>41774</v>
      </c>
      <c r="B6867" s="2">
        <v>-3.5791363753483463E-3</v>
      </c>
      <c r="C6867" s="1">
        <v>6326.9562884939023</v>
      </c>
      <c r="D6867" s="1">
        <v>6326.95</v>
      </c>
      <c r="E6867" s="1">
        <f t="shared" ca="1" si="645"/>
        <v>5371.2607011061345</v>
      </c>
      <c r="F6867" s="1">
        <f t="shared" ca="1" si="646"/>
        <v>1.1779264407510615</v>
      </c>
      <c r="G6867" s="5">
        <f t="shared" ca="1" si="643"/>
        <v>41790</v>
      </c>
      <c r="H6867" s="29" t="e">
        <f t="shared" ca="1" si="644"/>
        <v>#N/A</v>
      </c>
      <c r="I6867" s="1" t="e">
        <f t="shared" ca="1" si="647"/>
        <v>#N/A</v>
      </c>
      <c r="J6867" s="1" t="e">
        <f t="shared" ca="1" si="648"/>
        <v>#N/A</v>
      </c>
    </row>
    <row r="6868" spans="1:10" x14ac:dyDescent="0.2">
      <c r="A6868" s="5">
        <v>41775</v>
      </c>
      <c r="B6868" s="2">
        <v>-5.961451170121701E-3</v>
      </c>
      <c r="C6868" s="1">
        <v>6289.2384475245517</v>
      </c>
      <c r="D6868" s="1">
        <v>6289.24</v>
      </c>
      <c r="E6868" s="1">
        <f t="shared" ca="1" si="645"/>
        <v>5339.2401927144974</v>
      </c>
      <c r="F6868" s="1">
        <f t="shared" ca="1" si="646"/>
        <v>1.1779279022850098</v>
      </c>
      <c r="G6868" s="5">
        <f t="shared" ca="1" si="643"/>
        <v>41790</v>
      </c>
      <c r="H6868" s="29" t="e">
        <f t="shared" ca="1" si="644"/>
        <v>#N/A</v>
      </c>
      <c r="I6868" s="1" t="e">
        <f t="shared" ca="1" si="647"/>
        <v>#N/A</v>
      </c>
      <c r="J6868" s="1" t="e">
        <f t="shared" ca="1" si="648"/>
        <v>#N/A</v>
      </c>
    </row>
    <row r="6869" spans="1:10" x14ac:dyDescent="0.2">
      <c r="A6869" s="5">
        <v>41778</v>
      </c>
      <c r="B6869" s="2">
        <v>7.1695799472646371E-3</v>
      </c>
      <c r="C6869" s="1">
        <v>6334.3296453814892</v>
      </c>
      <c r="D6869" s="1">
        <v>6334.33</v>
      </c>
      <c r="E6869" s="1">
        <f t="shared" ca="1" si="645"/>
        <v>5377.5203021338129</v>
      </c>
      <c r="F6869" s="1">
        <f t="shared" ca="1" si="646"/>
        <v>1.1779276774625143</v>
      </c>
      <c r="G6869" s="5">
        <f t="shared" ca="1" si="643"/>
        <v>41790</v>
      </c>
      <c r="H6869" s="29" t="e">
        <f t="shared" ca="1" si="644"/>
        <v>#N/A</v>
      </c>
      <c r="I6869" s="1" t="e">
        <f t="shared" ca="1" si="647"/>
        <v>#N/A</v>
      </c>
      <c r="J6869" s="1" t="e">
        <f t="shared" ca="1" si="648"/>
        <v>#N/A</v>
      </c>
    </row>
    <row r="6870" spans="1:10" x14ac:dyDescent="0.2">
      <c r="A6870" s="5">
        <v>41779</v>
      </c>
      <c r="B6870" s="2">
        <v>2.2121005522892645E-3</v>
      </c>
      <c r="C6870" s="1">
        <v>6348.3418194884198</v>
      </c>
      <c r="D6870" s="1">
        <v>6348.34</v>
      </c>
      <c r="E6870" s="1">
        <f t="shared" ca="1" si="645"/>
        <v>5389.4159177641095</v>
      </c>
      <c r="F6870" s="1">
        <f t="shared" ca="1" si="646"/>
        <v>1.1779272739138895</v>
      </c>
      <c r="G6870" s="5">
        <f t="shared" ca="1" si="643"/>
        <v>41790</v>
      </c>
      <c r="H6870" s="29" t="e">
        <f t="shared" ca="1" si="644"/>
        <v>#N/A</v>
      </c>
      <c r="I6870" s="1" t="e">
        <f t="shared" ca="1" si="647"/>
        <v>#N/A</v>
      </c>
      <c r="J6870" s="1" t="e">
        <f t="shared" ca="1" si="648"/>
        <v>#N/A</v>
      </c>
    </row>
    <row r="6871" spans="1:10" x14ac:dyDescent="0.2">
      <c r="A6871" s="5">
        <v>41780</v>
      </c>
      <c r="B6871" s="2">
        <v>6.271625460338992E-4</v>
      </c>
      <c r="C6871" s="1">
        <v>6352.3232617070234</v>
      </c>
      <c r="D6871" s="1">
        <v>6352.32</v>
      </c>
      <c r="E6871" s="1">
        <f t="shared" ca="1" si="645"/>
        <v>5392.79595757273</v>
      </c>
      <c r="F6871" s="1">
        <f t="shared" ca="1" si="646"/>
        <v>1.1779270066911909</v>
      </c>
      <c r="G6871" s="5">
        <f t="shared" ca="1" si="643"/>
        <v>41790</v>
      </c>
      <c r="H6871" s="29" t="e">
        <f t="shared" ca="1" si="644"/>
        <v>#N/A</v>
      </c>
      <c r="I6871" s="1" t="e">
        <f t="shared" ca="1" si="647"/>
        <v>#N/A</v>
      </c>
      <c r="J6871" s="1" t="e">
        <f t="shared" ca="1" si="648"/>
        <v>#N/A</v>
      </c>
    </row>
    <row r="6872" spans="1:10" x14ac:dyDescent="0.2">
      <c r="A6872" s="5">
        <v>41781</v>
      </c>
      <c r="B6872" s="2">
        <v>4.8994630250398519E-3</v>
      </c>
      <c r="C6872" s="1">
        <v>6383.4462346508571</v>
      </c>
      <c r="D6872" s="1">
        <v>6383.44</v>
      </c>
      <c r="E6872" s="1">
        <f t="shared" ca="1" si="645"/>
        <v>5419.2177619684417</v>
      </c>
      <c r="F6872" s="1">
        <f t="shared" ca="1" si="646"/>
        <v>1.1779264610472711</v>
      </c>
      <c r="G6872" s="5">
        <f t="shared" ca="1" si="643"/>
        <v>41790</v>
      </c>
      <c r="H6872" s="29" t="e">
        <f t="shared" ca="1" si="644"/>
        <v>#N/A</v>
      </c>
      <c r="I6872" s="1" t="e">
        <f t="shared" ca="1" si="647"/>
        <v>#N/A</v>
      </c>
      <c r="J6872" s="1" t="e">
        <f t="shared" ca="1" si="648"/>
        <v>#N/A</v>
      </c>
    </row>
    <row r="6873" spans="1:10" x14ac:dyDescent="0.2">
      <c r="A6873" s="5">
        <v>41782</v>
      </c>
      <c r="B6873" s="2">
        <v>1.2292043021446819E-3</v>
      </c>
      <c r="C6873" s="1">
        <v>6391.2927942249989</v>
      </c>
      <c r="D6873" s="1">
        <v>6391.29</v>
      </c>
      <c r="E6873" s="1">
        <f t="shared" ca="1" si="645"/>
        <v>5425.8790877557112</v>
      </c>
      <c r="F6873" s="1">
        <f t="shared" ca="1" si="646"/>
        <v>1.177927096536832</v>
      </c>
      <c r="G6873" s="5">
        <f t="shared" ca="1" si="643"/>
        <v>41790</v>
      </c>
      <c r="H6873" s="29" t="e">
        <f t="shared" ca="1" si="644"/>
        <v>#N/A</v>
      </c>
      <c r="I6873" s="1" t="e">
        <f t="shared" ca="1" si="647"/>
        <v>#N/A</v>
      </c>
      <c r="J6873" s="1" t="e">
        <f t="shared" ca="1" si="648"/>
        <v>#N/A</v>
      </c>
    </row>
    <row r="6874" spans="1:10" x14ac:dyDescent="0.2">
      <c r="A6874" s="5">
        <v>41785</v>
      </c>
      <c r="B6874" s="2">
        <v>1.6148067077859096E-3</v>
      </c>
      <c r="C6874" s="1">
        <v>6401.6134967005373</v>
      </c>
      <c r="D6874" s="1">
        <v>6401.61</v>
      </c>
      <c r="E6874" s="1">
        <f t="shared" ca="1" si="645"/>
        <v>5434.6408337022549</v>
      </c>
      <c r="F6874" s="1">
        <f t="shared" ca="1" si="646"/>
        <v>1.1779269681082152</v>
      </c>
      <c r="G6874" s="5">
        <f t="shared" ca="1" si="643"/>
        <v>41790</v>
      </c>
      <c r="H6874" s="29" t="e">
        <f t="shared" ca="1" si="644"/>
        <v>#N/A</v>
      </c>
      <c r="I6874" s="1" t="e">
        <f t="shared" ca="1" si="647"/>
        <v>#N/A</v>
      </c>
      <c r="J6874" s="1" t="e">
        <f t="shared" ca="1" si="648"/>
        <v>#N/A</v>
      </c>
    </row>
    <row r="6875" spans="1:10" x14ac:dyDescent="0.2">
      <c r="A6875" s="5">
        <v>41786</v>
      </c>
      <c r="B6875" s="2">
        <v>-3.943707360745341E-3</v>
      </c>
      <c r="C6875" s="1">
        <v>6376.3674064329525</v>
      </c>
      <c r="D6875" s="1">
        <v>6376.36</v>
      </c>
      <c r="E6875" s="1">
        <f t="shared" ca="1" si="645"/>
        <v>5413.2082006433757</v>
      </c>
      <c r="F6875" s="1">
        <f t="shared" ca="1" si="646"/>
        <v>1.1779262433028441</v>
      </c>
      <c r="G6875" s="5">
        <f t="shared" ca="1" si="643"/>
        <v>41790</v>
      </c>
      <c r="H6875" s="29" t="e">
        <f t="shared" ca="1" si="644"/>
        <v>#N/A</v>
      </c>
      <c r="I6875" s="1" t="e">
        <f t="shared" ca="1" si="647"/>
        <v>#N/A</v>
      </c>
      <c r="J6875" s="1" t="e">
        <f t="shared" ca="1" si="648"/>
        <v>#N/A</v>
      </c>
    </row>
    <row r="6876" spans="1:10" x14ac:dyDescent="0.2">
      <c r="A6876" s="5">
        <v>41787</v>
      </c>
      <c r="B6876" s="2">
        <v>-2.6867000262220664E-3</v>
      </c>
      <c r="C6876" s="1">
        <v>6359.2360199548875</v>
      </c>
      <c r="D6876" s="1">
        <v>6359.23</v>
      </c>
      <c r="E6876" s="1">
        <f t="shared" ca="1" si="645"/>
        <v>5398.6645340287614</v>
      </c>
      <c r="F6876" s="1">
        <f t="shared" ca="1" si="646"/>
        <v>1.1779264964356684</v>
      </c>
      <c r="G6876" s="5">
        <f t="shared" ca="1" si="643"/>
        <v>41790</v>
      </c>
      <c r="H6876" s="29" t="e">
        <f t="shared" ca="1" si="644"/>
        <v>#N/A</v>
      </c>
      <c r="I6876" s="1" t="e">
        <f t="shared" ca="1" si="647"/>
        <v>#N/A</v>
      </c>
      <c r="J6876" s="1" t="e">
        <f t="shared" ca="1" si="648"/>
        <v>#N/A</v>
      </c>
    </row>
    <row r="6877" spans="1:10" x14ac:dyDescent="0.2">
      <c r="A6877" s="5">
        <v>41788</v>
      </c>
      <c r="B6877" s="2">
        <v>7.2568724411525842E-4</v>
      </c>
      <c r="C6877" s="1">
        <v>6363.8508364168874</v>
      </c>
      <c r="D6877" s="1">
        <v>6363.85</v>
      </c>
      <c r="E6877" s="1">
        <f t="shared" ca="1" si="645"/>
        <v>5402.5822760163646</v>
      </c>
      <c r="F6877" s="1">
        <f t="shared" ca="1" si="646"/>
        <v>1.1779274566999161</v>
      </c>
      <c r="G6877" s="5">
        <f t="shared" ca="1" si="643"/>
        <v>41790</v>
      </c>
      <c r="H6877" s="29" t="e">
        <f t="shared" ca="1" si="644"/>
        <v>#N/A</v>
      </c>
      <c r="I6877" s="1" t="e">
        <f t="shared" ca="1" si="647"/>
        <v>#N/A</v>
      </c>
      <c r="J6877" s="1" t="e">
        <f t="shared" ca="1" si="648"/>
        <v>#N/A</v>
      </c>
    </row>
    <row r="6878" spans="1:10" x14ac:dyDescent="0.2">
      <c r="A6878" s="5">
        <v>41789</v>
      </c>
      <c r="B6878" s="2">
        <v>-1.8892120301573501E-3</v>
      </c>
      <c r="C6878" s="1">
        <v>6351.8281728586016</v>
      </c>
      <c r="D6878" s="1">
        <v>6351.82</v>
      </c>
      <c r="E6878" s="1">
        <f t="shared" ca="1" si="645"/>
        <v>5392.3756525865992</v>
      </c>
      <c r="F6878" s="1">
        <f t="shared" ca="1" si="646"/>
        <v>1.177926095885619</v>
      </c>
      <c r="G6878" s="5">
        <f t="shared" ca="1" si="643"/>
        <v>41790</v>
      </c>
      <c r="H6878" s="29" t="e">
        <f t="shared" ca="1" si="644"/>
        <v>#N/A</v>
      </c>
      <c r="I6878" s="1" t="e">
        <f t="shared" ca="1" si="647"/>
        <v>#N/A</v>
      </c>
      <c r="J6878" s="1" t="e">
        <f t="shared" ca="1" si="648"/>
        <v>#N/A</v>
      </c>
    </row>
    <row r="6879" spans="1:10" x14ac:dyDescent="0.2">
      <c r="A6879" s="5">
        <v>41792</v>
      </c>
      <c r="B6879" s="2">
        <v>3.8510474128632399E-3</v>
      </c>
      <c r="C6879" s="1">
        <v>6376.2893643106408</v>
      </c>
      <c r="D6879" s="1">
        <v>6376.29</v>
      </c>
      <c r="E6879" s="1">
        <f t="shared" ca="1" si="645"/>
        <v>5413.1419468926797</v>
      </c>
      <c r="F6879" s="1">
        <f t="shared" ca="1" si="646"/>
        <v>1.1779277289523507</v>
      </c>
      <c r="G6879" s="5">
        <f t="shared" ca="1" si="643"/>
        <v>41820</v>
      </c>
      <c r="H6879" s="29" t="e">
        <f t="shared" ca="1" si="644"/>
        <v>#N/A</v>
      </c>
      <c r="I6879" s="1" t="e">
        <f t="shared" ca="1" si="647"/>
        <v>#N/A</v>
      </c>
      <c r="J6879" s="1" t="e">
        <f t="shared" ca="1" si="648"/>
        <v>#N/A</v>
      </c>
    </row>
    <row r="6880" spans="1:10" x14ac:dyDescent="0.2">
      <c r="A6880" s="5">
        <v>41793</v>
      </c>
      <c r="B6880" s="2">
        <v>2.3816209641123187E-3</v>
      </c>
      <c r="C6880" s="1">
        <v>6391.4752687339296</v>
      </c>
      <c r="D6880" s="1">
        <v>6391.47</v>
      </c>
      <c r="E6880" s="1">
        <f t="shared" ca="1" si="645"/>
        <v>5426.0339992351155</v>
      </c>
      <c r="F6880" s="1">
        <f t="shared" ca="1" si="646"/>
        <v>1.1779266405077775</v>
      </c>
      <c r="G6880" s="5">
        <f t="shared" ca="1" si="643"/>
        <v>41820</v>
      </c>
      <c r="H6880" s="29" t="e">
        <f t="shared" ca="1" si="644"/>
        <v>#N/A</v>
      </c>
      <c r="I6880" s="1" t="e">
        <f t="shared" ca="1" si="647"/>
        <v>#N/A</v>
      </c>
      <c r="J6880" s="1" t="e">
        <f t="shared" ca="1" si="648"/>
        <v>#N/A</v>
      </c>
    </row>
    <row r="6881" spans="1:10" x14ac:dyDescent="0.2">
      <c r="A6881" s="5">
        <v>41794</v>
      </c>
      <c r="B6881" s="2">
        <v>4.7406575248376548E-4</v>
      </c>
      <c r="C6881" s="1">
        <v>6394.5052482666833</v>
      </c>
      <c r="D6881" s="1">
        <v>6394.5</v>
      </c>
      <c r="E6881" s="1">
        <f t="shared" ca="1" si="645"/>
        <v>5428.6062961259649</v>
      </c>
      <c r="F6881" s="1">
        <f t="shared" ca="1" si="646"/>
        <v>1.17792664473814</v>
      </c>
      <c r="G6881" s="5">
        <f t="shared" ca="1" si="643"/>
        <v>41820</v>
      </c>
      <c r="H6881" s="29" t="e">
        <f t="shared" ca="1" si="644"/>
        <v>#N/A</v>
      </c>
      <c r="I6881" s="1" t="e">
        <f t="shared" ca="1" si="647"/>
        <v>#N/A</v>
      </c>
      <c r="J6881" s="1" t="e">
        <f t="shared" ca="1" si="648"/>
        <v>#N/A</v>
      </c>
    </row>
    <row r="6882" spans="1:10" x14ac:dyDescent="0.2">
      <c r="A6882" s="5">
        <v>41795</v>
      </c>
      <c r="B6882" s="2">
        <v>8.0498304105391938E-4</v>
      </c>
      <c r="C6882" s="1">
        <v>6399.6527165474681</v>
      </c>
      <c r="D6882" s="1">
        <v>6399.65</v>
      </c>
      <c r="E6882" s="1">
        <f t="shared" ca="1" si="645"/>
        <v>5432.9762321309054</v>
      </c>
      <c r="F6882" s="1">
        <f t="shared" ca="1" si="646"/>
        <v>1.1779271115069738</v>
      </c>
      <c r="G6882" s="5">
        <f t="shared" ca="1" si="643"/>
        <v>41820</v>
      </c>
      <c r="H6882" s="29" t="e">
        <f t="shared" ca="1" si="644"/>
        <v>#N/A</v>
      </c>
      <c r="I6882" s="1" t="e">
        <f t="shared" ca="1" si="647"/>
        <v>#N/A</v>
      </c>
      <c r="J6882" s="1" t="e">
        <f t="shared" ca="1" si="648"/>
        <v>#N/A</v>
      </c>
    </row>
    <row r="6883" spans="1:10" x14ac:dyDescent="0.2">
      <c r="A6883" s="5">
        <v>41796</v>
      </c>
      <c r="B6883" s="2">
        <v>-1.3287701391070383E-3</v>
      </c>
      <c r="C6883" s="1">
        <v>6391.1490491170644</v>
      </c>
      <c r="D6883" s="1">
        <v>6391.15</v>
      </c>
      <c r="E6883" s="1">
        <f t="shared" ca="1" si="645"/>
        <v>5425.7570555471711</v>
      </c>
      <c r="F6883" s="1">
        <f t="shared" ca="1" si="646"/>
        <v>1.1779277867714022</v>
      </c>
      <c r="G6883" s="5">
        <f t="shared" ca="1" si="643"/>
        <v>41820</v>
      </c>
      <c r="H6883" s="29" t="e">
        <f t="shared" ca="1" si="644"/>
        <v>#N/A</v>
      </c>
      <c r="I6883" s="1" t="e">
        <f t="shared" ca="1" si="647"/>
        <v>#N/A</v>
      </c>
      <c r="J6883" s="1" t="e">
        <f t="shared" ca="1" si="648"/>
        <v>#N/A</v>
      </c>
    </row>
    <row r="6884" spans="1:10" x14ac:dyDescent="0.2">
      <c r="A6884" s="5">
        <v>41799</v>
      </c>
      <c r="B6884" s="2">
        <v>4.3072240614734358E-3</v>
      </c>
      <c r="C6884" s="1">
        <v>6418.6771600818847</v>
      </c>
      <c r="D6884" s="1">
        <v>6418.67</v>
      </c>
      <c r="E6884" s="1">
        <f t="shared" ca="1" si="645"/>
        <v>5449.1270068885333</v>
      </c>
      <c r="F6884" s="1">
        <f t="shared" ca="1" si="646"/>
        <v>1.1779262975309284</v>
      </c>
      <c r="G6884" s="5">
        <f t="shared" ca="1" si="643"/>
        <v>41820</v>
      </c>
      <c r="H6884" s="29" t="e">
        <f t="shared" ca="1" si="644"/>
        <v>#N/A</v>
      </c>
      <c r="I6884" s="1" t="e">
        <f t="shared" ca="1" si="647"/>
        <v>#N/A</v>
      </c>
      <c r="J6884" s="1" t="e">
        <f t="shared" ca="1" si="648"/>
        <v>#N/A</v>
      </c>
    </row>
    <row r="6885" spans="1:10" x14ac:dyDescent="0.2">
      <c r="A6885" s="5">
        <v>41800</v>
      </c>
      <c r="B6885" s="2">
        <v>1.2005482627825304E-2</v>
      </c>
      <c r="C6885" s="1">
        <v>6495.7364772208666</v>
      </c>
      <c r="D6885" s="1">
        <v>6495.73</v>
      </c>
      <c r="E6885" s="1">
        <f t="shared" ca="1" si="645"/>
        <v>5514.5464065065471</v>
      </c>
      <c r="F6885" s="1">
        <f t="shared" ca="1" si="646"/>
        <v>1.1779264369478812</v>
      </c>
      <c r="G6885" s="5">
        <f t="shared" ca="1" si="643"/>
        <v>41820</v>
      </c>
      <c r="H6885" s="29" t="e">
        <f t="shared" ca="1" si="644"/>
        <v>#N/A</v>
      </c>
      <c r="I6885" s="1" t="e">
        <f t="shared" ca="1" si="647"/>
        <v>#N/A</v>
      </c>
      <c r="J6885" s="1" t="e">
        <f t="shared" ca="1" si="648"/>
        <v>#N/A</v>
      </c>
    </row>
    <row r="6886" spans="1:10" x14ac:dyDescent="0.2">
      <c r="A6886" s="5">
        <v>41801</v>
      </c>
      <c r="B6886" s="2">
        <v>-1.5171344662086028E-3</v>
      </c>
      <c r="C6886" s="1">
        <v>6485.8815715278661</v>
      </c>
      <c r="D6886" s="1">
        <v>6485.88</v>
      </c>
      <c r="E6886" s="1">
        <f t="shared" ca="1" si="645"/>
        <v>5506.1800980877288</v>
      </c>
      <c r="F6886" s="1">
        <f t="shared" ca="1" si="646"/>
        <v>1.1779273261062631</v>
      </c>
      <c r="G6886" s="5">
        <f t="shared" ca="1" si="643"/>
        <v>41820</v>
      </c>
      <c r="H6886" s="29" t="e">
        <f t="shared" ca="1" si="644"/>
        <v>#N/A</v>
      </c>
      <c r="I6886" s="1" t="e">
        <f t="shared" ca="1" si="647"/>
        <v>#N/A</v>
      </c>
      <c r="J6886" s="1" t="e">
        <f t="shared" ca="1" si="648"/>
        <v>#N/A</v>
      </c>
    </row>
    <row r="6887" spans="1:10" x14ac:dyDescent="0.2">
      <c r="A6887" s="5">
        <v>41802</v>
      </c>
      <c r="B6887" s="2">
        <v>-1.2490370418898333E-3</v>
      </c>
      <c r="C6887" s="1">
        <v>6477.7804651957167</v>
      </c>
      <c r="D6887" s="1">
        <v>6477.78</v>
      </c>
      <c r="E6887" s="1">
        <f t="shared" ca="1" si="645"/>
        <v>5499.3026751859006</v>
      </c>
      <c r="F6887" s="1">
        <f t="shared" ca="1" si="646"/>
        <v>1.1779275269261338</v>
      </c>
      <c r="G6887" s="5">
        <f t="shared" ca="1" si="643"/>
        <v>41820</v>
      </c>
      <c r="H6887" s="29" t="e">
        <f t="shared" ca="1" si="644"/>
        <v>#N/A</v>
      </c>
      <c r="I6887" s="1" t="e">
        <f t="shared" ca="1" si="647"/>
        <v>#N/A</v>
      </c>
      <c r="J6887" s="1" t="e">
        <f t="shared" ca="1" si="648"/>
        <v>#N/A</v>
      </c>
    </row>
    <row r="6888" spans="1:10" x14ac:dyDescent="0.2">
      <c r="A6888" s="5">
        <v>41803</v>
      </c>
      <c r="B6888" s="2">
        <v>3.5840964157733968E-3</v>
      </c>
      <c r="C6888" s="1">
        <v>6500.9974549431918</v>
      </c>
      <c r="D6888" s="1">
        <v>6500.99</v>
      </c>
      <c r="E6888" s="1">
        <f t="shared" ca="1" si="645"/>
        <v>5519.0127061932872</v>
      </c>
      <c r="F6888" s="1">
        <f t="shared" ca="1" si="646"/>
        <v>1.1779262607431151</v>
      </c>
      <c r="G6888" s="5">
        <f t="shared" ca="1" si="643"/>
        <v>41820</v>
      </c>
      <c r="H6888" s="29" t="e">
        <f t="shared" ca="1" si="644"/>
        <v>#N/A</v>
      </c>
      <c r="I6888" s="1" t="e">
        <f t="shared" ca="1" si="647"/>
        <v>#N/A</v>
      </c>
      <c r="J6888" s="1" t="e">
        <f t="shared" ca="1" si="648"/>
        <v>#N/A</v>
      </c>
    </row>
    <row r="6889" spans="1:10" x14ac:dyDescent="0.2">
      <c r="A6889" s="5">
        <v>41807</v>
      </c>
      <c r="B6889" s="2">
        <v>2.9023417237787896E-3</v>
      </c>
      <c r="C6889" s="1">
        <v>6519.8655711028532</v>
      </c>
      <c r="D6889" s="1">
        <v>6519.86</v>
      </c>
      <c r="E6889" s="1">
        <f t="shared" ca="1" si="645"/>
        <v>5535.0307670445382</v>
      </c>
      <c r="F6889" s="1">
        <f t="shared" ca="1" si="646"/>
        <v>1.1779266050008457</v>
      </c>
      <c r="G6889" s="5">
        <f t="shared" ca="1" si="643"/>
        <v>41820</v>
      </c>
      <c r="H6889" s="29" t="e">
        <f t="shared" ca="1" si="644"/>
        <v>#N/A</v>
      </c>
      <c r="I6889" s="1" t="e">
        <f t="shared" ca="1" si="647"/>
        <v>#N/A</v>
      </c>
      <c r="J6889" s="1" t="e">
        <f t="shared" ca="1" si="648"/>
        <v>#N/A</v>
      </c>
    </row>
    <row r="6890" spans="1:10" x14ac:dyDescent="0.2">
      <c r="A6890" s="5">
        <v>41808</v>
      </c>
      <c r="B6890" s="2">
        <v>-4.2642577443234853E-3</v>
      </c>
      <c r="C6890" s="1">
        <v>6492.06318384933</v>
      </c>
      <c r="D6890" s="1">
        <v>6492.06</v>
      </c>
      <c r="E6890" s="1">
        <f t="shared" ca="1" si="645"/>
        <v>5511.4279692310993</v>
      </c>
      <c r="F6890" s="1">
        <f t="shared" ca="1" si="646"/>
        <v>1.1779270338365158</v>
      </c>
      <c r="G6890" s="5">
        <f t="shared" ca="1" si="643"/>
        <v>41820</v>
      </c>
      <c r="H6890" s="29" t="e">
        <f t="shared" ca="1" si="644"/>
        <v>#N/A</v>
      </c>
      <c r="I6890" s="1" t="e">
        <f t="shared" ca="1" si="647"/>
        <v>#N/A</v>
      </c>
      <c r="J6890" s="1" t="e">
        <f t="shared" ca="1" si="648"/>
        <v>#N/A</v>
      </c>
    </row>
    <row r="6891" spans="1:10" x14ac:dyDescent="0.2">
      <c r="A6891" s="5">
        <v>41809</v>
      </c>
      <c r="B6891" s="2">
        <v>1.1235027614375559E-2</v>
      </c>
      <c r="C6891" s="1">
        <v>6565.0016929941485</v>
      </c>
      <c r="D6891" s="1">
        <v>6565</v>
      </c>
      <c r="E6891" s="1">
        <f t="shared" ca="1" si="645"/>
        <v>5573.3490146600525</v>
      </c>
      <c r="F6891" s="1">
        <f t="shared" ca="1" si="646"/>
        <v>1.1779273077518604</v>
      </c>
      <c r="G6891" s="5">
        <f t="shared" ca="1" si="643"/>
        <v>41820</v>
      </c>
      <c r="H6891" s="29" t="e">
        <f t="shared" ca="1" si="644"/>
        <v>#N/A</v>
      </c>
      <c r="I6891" s="1" t="e">
        <f t="shared" ca="1" si="647"/>
        <v>#N/A</v>
      </c>
      <c r="J6891" s="1" t="e">
        <f t="shared" ca="1" si="648"/>
        <v>#N/A</v>
      </c>
    </row>
    <row r="6892" spans="1:10" x14ac:dyDescent="0.2">
      <c r="A6892" s="5">
        <v>41810</v>
      </c>
      <c r="B6892" s="2">
        <v>1.15428041344523E-3</v>
      </c>
      <c r="C6892" s="1">
        <v>6572.5795458626062</v>
      </c>
      <c r="D6892" s="1">
        <v>6572.58</v>
      </c>
      <c r="E6892" s="1">
        <f t="shared" ca="1" si="645"/>
        <v>5579.7822222649684</v>
      </c>
      <c r="F6892" s="1">
        <f t="shared" ca="1" si="646"/>
        <v>1.1779276929077047</v>
      </c>
      <c r="G6892" s="5">
        <f t="shared" ca="1" si="643"/>
        <v>41820</v>
      </c>
      <c r="H6892" s="29" t="e">
        <f t="shared" ca="1" si="644"/>
        <v>#N/A</v>
      </c>
      <c r="I6892" s="1" t="e">
        <f t="shared" ca="1" si="647"/>
        <v>#N/A</v>
      </c>
      <c r="J6892" s="1" t="e">
        <f t="shared" ca="1" si="648"/>
        <v>#N/A</v>
      </c>
    </row>
    <row r="6893" spans="1:10" x14ac:dyDescent="0.2">
      <c r="A6893" s="5">
        <v>41813</v>
      </c>
      <c r="B6893" s="2">
        <v>-4.8347210233774529E-3</v>
      </c>
      <c r="C6893" s="1">
        <v>6540.8029573544036</v>
      </c>
      <c r="D6893" s="1">
        <v>6540.8</v>
      </c>
      <c r="E6893" s="1">
        <f t="shared" ca="1" si="645"/>
        <v>5552.8055318491161</v>
      </c>
      <c r="F6893" s="1">
        <f t="shared" ca="1" si="646"/>
        <v>1.177927078930473</v>
      </c>
      <c r="G6893" s="5">
        <f t="shared" ca="1" si="643"/>
        <v>41820</v>
      </c>
      <c r="H6893" s="29" t="e">
        <f t="shared" ca="1" si="644"/>
        <v>#N/A</v>
      </c>
      <c r="I6893" s="1" t="e">
        <f t="shared" ca="1" si="647"/>
        <v>#N/A</v>
      </c>
      <c r="J6893" s="1" t="e">
        <f t="shared" ca="1" si="648"/>
        <v>#N/A</v>
      </c>
    </row>
    <row r="6894" spans="1:10" x14ac:dyDescent="0.2">
      <c r="A6894" s="5">
        <v>41814</v>
      </c>
      <c r="B6894" s="2">
        <v>-3.2776843276149936E-3</v>
      </c>
      <c r="C6894" s="1">
        <v>6519.3642700110649</v>
      </c>
      <c r="D6894" s="1">
        <v>6519.36</v>
      </c>
      <c r="E6894" s="1">
        <f t="shared" ca="1" si="645"/>
        <v>5534.6051881830808</v>
      </c>
      <c r="F6894" s="1">
        <f t="shared" ca="1" si="646"/>
        <v>1.1779268400064862</v>
      </c>
      <c r="G6894" s="5">
        <f t="shared" ca="1" si="643"/>
        <v>41820</v>
      </c>
      <c r="H6894" s="29" t="e">
        <f t="shared" ca="1" si="644"/>
        <v>#N/A</v>
      </c>
      <c r="I6894" s="1" t="e">
        <f t="shared" ca="1" si="647"/>
        <v>#N/A</v>
      </c>
      <c r="J6894" s="1" t="e">
        <f t="shared" ca="1" si="648"/>
        <v>#N/A</v>
      </c>
    </row>
    <row r="6895" spans="1:10" x14ac:dyDescent="0.2">
      <c r="A6895" s="5">
        <v>41815</v>
      </c>
      <c r="B6895" s="2">
        <v>-1.0617016816363511E-2</v>
      </c>
      <c r="C6895" s="1">
        <v>6450.1480699243584</v>
      </c>
      <c r="D6895" s="1">
        <v>6450.14</v>
      </c>
      <c r="E6895" s="1">
        <f t="shared" ca="1" si="645"/>
        <v>5475.8441918282087</v>
      </c>
      <c r="F6895" s="1">
        <f t="shared" ca="1" si="646"/>
        <v>1.1779261377863466</v>
      </c>
      <c r="G6895" s="5">
        <f t="shared" ca="1" si="643"/>
        <v>41820</v>
      </c>
      <c r="H6895" s="29" t="e">
        <f t="shared" ca="1" si="644"/>
        <v>#N/A</v>
      </c>
      <c r="I6895" s="1" t="e">
        <f t="shared" ca="1" si="647"/>
        <v>#N/A</v>
      </c>
      <c r="J6895" s="1" t="e">
        <f t="shared" ca="1" si="648"/>
        <v>#N/A</v>
      </c>
    </row>
    <row r="6896" spans="1:10" x14ac:dyDescent="0.2">
      <c r="A6896" s="5">
        <v>41816</v>
      </c>
      <c r="B6896" s="2">
        <v>8.1669019112482477E-3</v>
      </c>
      <c r="C6896" s="1">
        <v>6502.8257965244575</v>
      </c>
      <c r="D6896" s="1">
        <v>6502.82</v>
      </c>
      <c r="E6896" s="1">
        <f t="shared" ca="1" si="645"/>
        <v>5520.5648742241474</v>
      </c>
      <c r="F6896" s="1">
        <f t="shared" ca="1" si="646"/>
        <v>1.1779265615303356</v>
      </c>
      <c r="G6896" s="5">
        <f t="shared" ca="1" si="643"/>
        <v>41820</v>
      </c>
      <c r="H6896" s="29" t="e">
        <f t="shared" ca="1" si="644"/>
        <v>#N/A</v>
      </c>
      <c r="I6896" s="1" t="e">
        <f t="shared" ca="1" si="647"/>
        <v>#N/A</v>
      </c>
      <c r="J6896" s="1" t="e">
        <f t="shared" ca="1" si="648"/>
        <v>#N/A</v>
      </c>
    </row>
    <row r="6897" spans="1:10" x14ac:dyDescent="0.2">
      <c r="A6897" s="5">
        <v>41817</v>
      </c>
      <c r="B6897" s="2">
        <v>-2.6879711149716545E-3</v>
      </c>
      <c r="C6897" s="1">
        <v>6485.3463886177069</v>
      </c>
      <c r="D6897" s="1">
        <v>6485.34</v>
      </c>
      <c r="E6897" s="1">
        <f t="shared" ca="1" si="645"/>
        <v>5505.7257553039053</v>
      </c>
      <c r="F6897" s="1">
        <f t="shared" ca="1" si="646"/>
        <v>1.1779264511590302</v>
      </c>
      <c r="G6897" s="5">
        <f t="shared" ca="1" si="643"/>
        <v>41820</v>
      </c>
      <c r="H6897" s="29" t="e">
        <f t="shared" ca="1" si="644"/>
        <v>#N/A</v>
      </c>
      <c r="I6897" s="1" t="e">
        <f t="shared" ca="1" si="647"/>
        <v>#N/A</v>
      </c>
      <c r="J6897" s="1" t="e">
        <f t="shared" ca="1" si="648"/>
        <v>#N/A</v>
      </c>
    </row>
    <row r="6898" spans="1:10" x14ac:dyDescent="0.2">
      <c r="A6898" s="5">
        <v>41820</v>
      </c>
      <c r="B6898" s="2">
        <v>6.50500187261005E-3</v>
      </c>
      <c r="C6898" s="1">
        <v>6527.5335790201898</v>
      </c>
      <c r="D6898" s="1">
        <v>6527.53</v>
      </c>
      <c r="E6898" s="1">
        <f t="shared" ca="1" si="645"/>
        <v>5541.5405116522352</v>
      </c>
      <c r="F6898" s="1">
        <f t="shared" ca="1" si="646"/>
        <v>1.1779269656649658</v>
      </c>
      <c r="G6898" s="5">
        <f t="shared" ca="1" si="643"/>
        <v>41820</v>
      </c>
      <c r="H6898" s="29" t="e">
        <f t="shared" ca="1" si="644"/>
        <v>#N/A</v>
      </c>
      <c r="I6898" s="1" t="e">
        <f t="shared" ca="1" si="647"/>
        <v>#N/A</v>
      </c>
      <c r="J6898" s="1" t="e">
        <f t="shared" ca="1" si="648"/>
        <v>#N/A</v>
      </c>
    </row>
    <row r="6899" spans="1:10" x14ac:dyDescent="0.2">
      <c r="A6899" s="5">
        <v>41821</v>
      </c>
      <c r="B6899" s="2">
        <v>1.0500027635245379E-2</v>
      </c>
      <c r="C6899" s="1">
        <v>6596.0728619898937</v>
      </c>
      <c r="D6899" s="1">
        <v>6596.07</v>
      </c>
      <c r="E6899" s="1">
        <f t="shared" ca="1" si="645"/>
        <v>5599.7268401664151</v>
      </c>
      <c r="F6899" s="1">
        <f t="shared" ca="1" si="646"/>
        <v>1.177927100423344</v>
      </c>
      <c r="G6899" s="5">
        <f t="shared" ca="1" si="643"/>
        <v>41851</v>
      </c>
      <c r="H6899" s="29" t="e">
        <f t="shared" ca="1" si="644"/>
        <v>#N/A</v>
      </c>
      <c r="I6899" s="1" t="e">
        <f t="shared" ca="1" si="647"/>
        <v>#N/A</v>
      </c>
      <c r="J6899" s="1" t="e">
        <f t="shared" ca="1" si="648"/>
        <v>#N/A</v>
      </c>
    </row>
    <row r="6900" spans="1:10" x14ac:dyDescent="0.2">
      <c r="A6900" s="5">
        <v>41822</v>
      </c>
      <c r="B6900" s="2">
        <v>7.8384805085582876E-3</v>
      </c>
      <c r="C6900" s="1">
        <v>6647.7760505516317</v>
      </c>
      <c r="D6900" s="1">
        <v>6647.77</v>
      </c>
      <c r="E6900" s="1">
        <f t="shared" ca="1" si="645"/>
        <v>5643.6201898563095</v>
      </c>
      <c r="F6900" s="1">
        <f t="shared" ca="1" si="646"/>
        <v>1.1779265394132161</v>
      </c>
      <c r="G6900" s="5">
        <f t="shared" ca="1" si="643"/>
        <v>41851</v>
      </c>
      <c r="H6900" s="29" t="e">
        <f t="shared" ca="1" si="644"/>
        <v>#N/A</v>
      </c>
      <c r="I6900" s="1" t="e">
        <f t="shared" ca="1" si="647"/>
        <v>#N/A</v>
      </c>
      <c r="J6900" s="1" t="e">
        <f t="shared" ca="1" si="648"/>
        <v>#N/A</v>
      </c>
    </row>
    <row r="6901" spans="1:10" x14ac:dyDescent="0.2">
      <c r="A6901" s="5">
        <v>41823</v>
      </c>
      <c r="B6901" s="2">
        <v>6.6927315667109077E-4</v>
      </c>
      <c r="C6901" s="1">
        <v>6652.2252286138264</v>
      </c>
      <c r="D6901" s="1">
        <v>6652.22</v>
      </c>
      <c r="E6901" s="1">
        <f t="shared" ca="1" si="645"/>
        <v>5647.3973133558275</v>
      </c>
      <c r="F6901" s="1">
        <f t="shared" ca="1" si="646"/>
        <v>1.1779266856730293</v>
      </c>
      <c r="G6901" s="5">
        <f t="shared" ca="1" si="643"/>
        <v>41851</v>
      </c>
      <c r="H6901" s="29" t="e">
        <f t="shared" ca="1" si="644"/>
        <v>#N/A</v>
      </c>
      <c r="I6901" s="1" t="e">
        <f t="shared" ca="1" si="647"/>
        <v>#N/A</v>
      </c>
      <c r="J6901" s="1" t="e">
        <f t="shared" ca="1" si="648"/>
        <v>#N/A</v>
      </c>
    </row>
    <row r="6902" spans="1:10" x14ac:dyDescent="0.2">
      <c r="A6902" s="5">
        <v>41824</v>
      </c>
      <c r="B6902" s="2">
        <v>2.727237768206825E-3</v>
      </c>
      <c r="C6902" s="1">
        <v>6670.3674284999206</v>
      </c>
      <c r="D6902" s="1">
        <v>6670.36</v>
      </c>
      <c r="E6902" s="1">
        <f t="shared" ca="1" si="645"/>
        <v>5662.7991086008815</v>
      </c>
      <c r="F6902" s="1">
        <f t="shared" ca="1" si="646"/>
        <v>1.177926299710826</v>
      </c>
      <c r="G6902" s="5">
        <f t="shared" ca="1" si="643"/>
        <v>41851</v>
      </c>
      <c r="H6902" s="29" t="e">
        <f t="shared" ca="1" si="644"/>
        <v>#N/A</v>
      </c>
      <c r="I6902" s="1" t="e">
        <f t="shared" ca="1" si="647"/>
        <v>#N/A</v>
      </c>
      <c r="J6902" s="1" t="e">
        <f t="shared" ca="1" si="648"/>
        <v>#N/A</v>
      </c>
    </row>
    <row r="6903" spans="1:10" x14ac:dyDescent="0.2">
      <c r="A6903" s="5">
        <v>41827</v>
      </c>
      <c r="B6903" s="2">
        <v>-3.4914867114035353E-3</v>
      </c>
      <c r="C6903" s="1">
        <v>6647.0779292631341</v>
      </c>
      <c r="D6903" s="1">
        <v>6647.07</v>
      </c>
      <c r="E6903" s="1">
        <f t="shared" ca="1" si="645"/>
        <v>5643.0275207638542</v>
      </c>
      <c r="F6903" s="1">
        <f t="shared" ca="1" si="646"/>
        <v>1.1779262063744527</v>
      </c>
      <c r="G6903" s="5">
        <f t="shared" ca="1" si="643"/>
        <v>41851</v>
      </c>
      <c r="H6903" s="29" t="e">
        <f t="shared" ca="1" si="644"/>
        <v>#N/A</v>
      </c>
      <c r="I6903" s="1" t="e">
        <f t="shared" ca="1" si="647"/>
        <v>#N/A</v>
      </c>
      <c r="J6903" s="1" t="e">
        <f t="shared" ca="1" si="648"/>
        <v>#N/A</v>
      </c>
    </row>
    <row r="6904" spans="1:10" x14ac:dyDescent="0.2">
      <c r="A6904" s="5">
        <v>41828</v>
      </c>
      <c r="B6904" s="2">
        <v>-5.1810751413134959E-3</v>
      </c>
      <c r="C6904" s="1">
        <v>6612.6389190414557</v>
      </c>
      <c r="D6904" s="1">
        <v>6612.64</v>
      </c>
      <c r="E6904" s="1">
        <f t="shared" ca="1" si="645"/>
        <v>5613.7905711542762</v>
      </c>
      <c r="F6904" s="1">
        <f t="shared" ca="1" si="646"/>
        <v>1.1779278040720258</v>
      </c>
      <c r="G6904" s="5">
        <f t="shared" ca="1" si="643"/>
        <v>41851</v>
      </c>
      <c r="H6904" s="29" t="e">
        <f t="shared" ca="1" si="644"/>
        <v>#N/A</v>
      </c>
      <c r="I6904" s="1" t="e">
        <f t="shared" ca="1" si="647"/>
        <v>#N/A</v>
      </c>
      <c r="J6904" s="1" t="e">
        <f t="shared" ca="1" si="648"/>
        <v>#N/A</v>
      </c>
    </row>
    <row r="6905" spans="1:10" x14ac:dyDescent="0.2">
      <c r="A6905" s="5">
        <v>41829</v>
      </c>
      <c r="B6905" s="2">
        <v>-4.0084585073295598E-3</v>
      </c>
      <c r="C6905" s="1">
        <v>6586.1324303105257</v>
      </c>
      <c r="D6905" s="1">
        <v>6586.13</v>
      </c>
      <c r="E6905" s="1">
        <f t="shared" ca="1" si="645"/>
        <v>5591.2879245809663</v>
      </c>
      <c r="F6905" s="1">
        <f t="shared" ca="1" si="646"/>
        <v>1.1779271768576631</v>
      </c>
      <c r="G6905" s="5">
        <f t="shared" ca="1" si="643"/>
        <v>41851</v>
      </c>
      <c r="H6905" s="29" t="e">
        <f t="shared" ca="1" si="644"/>
        <v>#N/A</v>
      </c>
      <c r="I6905" s="1" t="e">
        <f t="shared" ca="1" si="647"/>
        <v>#N/A</v>
      </c>
      <c r="J6905" s="1" t="e">
        <f t="shared" ca="1" si="648"/>
        <v>#N/A</v>
      </c>
    </row>
    <row r="6906" spans="1:10" x14ac:dyDescent="0.2">
      <c r="A6906" s="5">
        <v>41830</v>
      </c>
      <c r="B6906" s="2">
        <v>-7.9180918020668178E-3</v>
      </c>
      <c r="C6906" s="1">
        <v>6533.9828291067579</v>
      </c>
      <c r="D6906" s="1">
        <v>6533.98</v>
      </c>
      <c r="E6906" s="1">
        <f t="shared" ca="1" si="645"/>
        <v>5547.0155935023467</v>
      </c>
      <c r="F6906" s="1">
        <f t="shared" ca="1" si="646"/>
        <v>1.1779271014946779</v>
      </c>
      <c r="G6906" s="5">
        <f t="shared" ca="1" si="643"/>
        <v>41851</v>
      </c>
      <c r="H6906" s="29" t="e">
        <f t="shared" ca="1" si="644"/>
        <v>#N/A</v>
      </c>
      <c r="I6906" s="1" t="e">
        <f t="shared" ca="1" si="647"/>
        <v>#N/A</v>
      </c>
      <c r="J6906" s="1" t="e">
        <f t="shared" ca="1" si="648"/>
        <v>#N/A</v>
      </c>
    </row>
    <row r="6907" spans="1:10" x14ac:dyDescent="0.2">
      <c r="A6907" s="5">
        <v>41831</v>
      </c>
      <c r="B6907" s="2">
        <v>3.2724469319715954E-3</v>
      </c>
      <c r="C6907" s="1">
        <v>6555.3649411694232</v>
      </c>
      <c r="D6907" s="1">
        <v>6555.36</v>
      </c>
      <c r="E6907" s="1">
        <f t="shared" ca="1" si="645"/>
        <v>5565.1679076629025</v>
      </c>
      <c r="F6907" s="1">
        <f t="shared" ca="1" si="646"/>
        <v>1.1779267236436231</v>
      </c>
      <c r="G6907" s="5">
        <f t="shared" ca="1" si="643"/>
        <v>41851</v>
      </c>
      <c r="H6907" s="29" t="e">
        <f t="shared" ca="1" si="644"/>
        <v>#N/A</v>
      </c>
      <c r="I6907" s="1" t="e">
        <f t="shared" ca="1" si="647"/>
        <v>#N/A</v>
      </c>
      <c r="J6907" s="1" t="e">
        <f t="shared" ca="1" si="648"/>
        <v>#N/A</v>
      </c>
    </row>
    <row r="6908" spans="1:10" x14ac:dyDescent="0.2">
      <c r="A6908" s="5">
        <v>41834</v>
      </c>
      <c r="B6908" s="2">
        <v>7.5540231737145636E-3</v>
      </c>
      <c r="C6908" s="1">
        <v>6604.8843198471732</v>
      </c>
      <c r="D6908" s="1">
        <v>6604.88</v>
      </c>
      <c r="E6908" s="1">
        <f t="shared" ca="1" si="645"/>
        <v>5607.207315003001</v>
      </c>
      <c r="F6908" s="1">
        <f t="shared" ca="1" si="646"/>
        <v>1.1779268411081507</v>
      </c>
      <c r="G6908" s="5">
        <f t="shared" ca="1" si="643"/>
        <v>41851</v>
      </c>
      <c r="H6908" s="29" t="e">
        <f t="shared" ca="1" si="644"/>
        <v>#N/A</v>
      </c>
      <c r="I6908" s="1" t="e">
        <f t="shared" ca="1" si="647"/>
        <v>#N/A</v>
      </c>
      <c r="J6908" s="1" t="e">
        <f t="shared" ca="1" si="648"/>
        <v>#N/A</v>
      </c>
    </row>
    <row r="6909" spans="1:10" x14ac:dyDescent="0.2">
      <c r="A6909" s="5">
        <v>41835</v>
      </c>
      <c r="B6909" s="2">
        <v>3.7720478938048085E-3</v>
      </c>
      <c r="C6909" s="1">
        <v>6629.7982598346771</v>
      </c>
      <c r="D6909" s="1">
        <v>6629.79</v>
      </c>
      <c r="E6909" s="1">
        <f t="shared" ca="1" si="645"/>
        <v>5628.3579695456856</v>
      </c>
      <c r="F6909" s="1">
        <f t="shared" ca="1" si="646"/>
        <v>1.1779261439789248</v>
      </c>
      <c r="G6909" s="5">
        <f t="shared" ca="1" si="643"/>
        <v>41851</v>
      </c>
      <c r="H6909" s="29" t="e">
        <f t="shared" ca="1" si="644"/>
        <v>#N/A</v>
      </c>
      <c r="I6909" s="1" t="e">
        <f t="shared" ca="1" si="647"/>
        <v>#N/A</v>
      </c>
      <c r="J6909" s="1" t="e">
        <f t="shared" ca="1" si="648"/>
        <v>#N/A</v>
      </c>
    </row>
    <row r="6910" spans="1:10" x14ac:dyDescent="0.2">
      <c r="A6910" s="5">
        <v>41836</v>
      </c>
      <c r="B6910" s="2">
        <v>6.6029422658584469E-3</v>
      </c>
      <c r="C6910" s="1">
        <v>6673.5744349786546</v>
      </c>
      <c r="D6910" s="1">
        <v>6673.57</v>
      </c>
      <c r="E6910" s="1">
        <f t="shared" ca="1" si="645"/>
        <v>5665.5216922701802</v>
      </c>
      <c r="F6910" s="1">
        <f t="shared" ca="1" si="646"/>
        <v>1.1779268287164379</v>
      </c>
      <c r="G6910" s="5">
        <f t="shared" ca="1" si="643"/>
        <v>41851</v>
      </c>
      <c r="H6910" s="29" t="e">
        <f t="shared" ca="1" si="644"/>
        <v>#N/A</v>
      </c>
      <c r="I6910" s="1" t="e">
        <f t="shared" ca="1" si="647"/>
        <v>#N/A</v>
      </c>
      <c r="J6910" s="1" t="e">
        <f t="shared" ca="1" si="648"/>
        <v>#N/A</v>
      </c>
    </row>
    <row r="6911" spans="1:10" x14ac:dyDescent="0.2">
      <c r="A6911" s="5">
        <v>41837</v>
      </c>
      <c r="B6911" s="2">
        <v>-5.5141632059133583E-3</v>
      </c>
      <c r="C6911" s="1">
        <v>6636.7752563773711</v>
      </c>
      <c r="D6911" s="1">
        <v>6636.77</v>
      </c>
      <c r="E6911" s="1">
        <f t="shared" ca="1" si="645"/>
        <v>5634.2810810123592</v>
      </c>
      <c r="F6911" s="1">
        <f t="shared" ca="1" si="646"/>
        <v>1.1779266785901132</v>
      </c>
      <c r="G6911" s="5">
        <f t="shared" ca="1" si="643"/>
        <v>41851</v>
      </c>
      <c r="H6911" s="29" t="e">
        <f t="shared" ca="1" si="644"/>
        <v>#N/A</v>
      </c>
      <c r="I6911" s="1" t="e">
        <f t="shared" ca="1" si="647"/>
        <v>#N/A</v>
      </c>
      <c r="J6911" s="1" t="e">
        <f t="shared" ca="1" si="648"/>
        <v>#N/A</v>
      </c>
    </row>
    <row r="6912" spans="1:10" x14ac:dyDescent="0.2">
      <c r="A6912" s="5">
        <v>41838</v>
      </c>
      <c r="B6912" s="2">
        <v>-1.8283595586895407E-3</v>
      </c>
      <c r="C6912" s="1">
        <v>6624.6408448984994</v>
      </c>
      <c r="D6912" s="1">
        <v>6624.64</v>
      </c>
      <c r="E6912" s="1">
        <f t="shared" ca="1" si="645"/>
        <v>5623.9795893415467</v>
      </c>
      <c r="F6912" s="1">
        <f t="shared" ca="1" si="646"/>
        <v>1.1779274612864679</v>
      </c>
      <c r="G6912" s="5">
        <f t="shared" ca="1" si="643"/>
        <v>41851</v>
      </c>
      <c r="H6912" s="29" t="e">
        <f t="shared" ca="1" si="644"/>
        <v>#N/A</v>
      </c>
      <c r="I6912" s="1" t="e">
        <f t="shared" ca="1" si="647"/>
        <v>#N/A</v>
      </c>
      <c r="J6912" s="1" t="e">
        <f t="shared" ca="1" si="648"/>
        <v>#N/A</v>
      </c>
    </row>
    <row r="6913" spans="1:10" x14ac:dyDescent="0.2">
      <c r="A6913" s="5">
        <v>41841</v>
      </c>
      <c r="B6913" s="2">
        <v>-5.3048095852814559E-3</v>
      </c>
      <c r="C6913" s="1">
        <v>6589.4983866454349</v>
      </c>
      <c r="D6913" s="1">
        <v>6589.49</v>
      </c>
      <c r="E6913" s="1">
        <f t="shared" ca="1" si="645"/>
        <v>5594.1454485085815</v>
      </c>
      <c r="F6913" s="1">
        <f t="shared" ca="1" si="646"/>
        <v>1.1779261123353131</v>
      </c>
      <c r="G6913" s="5">
        <f t="shared" ca="1" si="643"/>
        <v>41851</v>
      </c>
      <c r="H6913" s="29" t="e">
        <f t="shared" ca="1" si="644"/>
        <v>#N/A</v>
      </c>
      <c r="I6913" s="1" t="e">
        <f t="shared" ca="1" si="647"/>
        <v>#N/A</v>
      </c>
      <c r="J6913" s="1" t="e">
        <f t="shared" ca="1" si="648"/>
        <v>#N/A</v>
      </c>
    </row>
    <row r="6914" spans="1:10" x14ac:dyDescent="0.2">
      <c r="A6914" s="5">
        <v>41842</v>
      </c>
      <c r="B6914" s="2">
        <v>9.9281379735831621E-3</v>
      </c>
      <c r="C6914" s="1">
        <v>6654.9198358047543</v>
      </c>
      <c r="D6914" s="1">
        <v>6654.92</v>
      </c>
      <c r="E6914" s="1">
        <f t="shared" ca="1" si="645"/>
        <v>5649.6848963656657</v>
      </c>
      <c r="F6914" s="1">
        <f t="shared" ca="1" si="646"/>
        <v>1.1779276405806247</v>
      </c>
      <c r="G6914" s="5">
        <f t="shared" ref="G6914:G6977" ca="1" si="649">EOMONTH(A6914,0)</f>
        <v>41851</v>
      </c>
      <c r="H6914" s="29" t="e">
        <f t="shared" ref="H6914:H6977" ca="1" si="650">VLOOKUP(G6914,$U$512:$Z$3894,2,0)</f>
        <v>#N/A</v>
      </c>
      <c r="I6914" s="1" t="e">
        <f t="shared" ca="1" si="647"/>
        <v>#N/A</v>
      </c>
      <c r="J6914" s="1" t="e">
        <f t="shared" ca="1" si="648"/>
        <v>#N/A</v>
      </c>
    </row>
    <row r="6915" spans="1:10" x14ac:dyDescent="0.2">
      <c r="A6915" s="5">
        <v>41843</v>
      </c>
      <c r="B6915" s="2">
        <v>-3.9288689752481343E-4</v>
      </c>
      <c r="C6915" s="1">
        <v>6652.3052049971884</v>
      </c>
      <c r="D6915" s="1">
        <v>6652.3</v>
      </c>
      <c r="E6915" s="1">
        <f t="shared" ref="E6915:E6978" ca="1" si="651">C6915/C$2*$E$2</f>
        <v>5647.4652091947401</v>
      </c>
      <c r="F6915" s="1">
        <f t="shared" ref="F6915:F6978" ca="1" si="652">D6915/E6915</f>
        <v>1.1779266898659722</v>
      </c>
      <c r="G6915" s="5">
        <f t="shared" ca="1" si="649"/>
        <v>41851</v>
      </c>
      <c r="H6915" s="29" t="e">
        <f t="shared" ca="1" si="650"/>
        <v>#N/A</v>
      </c>
      <c r="I6915" s="1" t="e">
        <f t="shared" ref="I6915:I6978" ca="1" si="653">H6915/$H$2*$I$2</f>
        <v>#N/A</v>
      </c>
      <c r="J6915" s="1" t="e">
        <f t="shared" ref="J6915:J6978" ca="1" si="654">D6915/I6915</f>
        <v>#N/A</v>
      </c>
    </row>
    <row r="6916" spans="1:10" x14ac:dyDescent="0.2">
      <c r="A6916" s="5">
        <v>41844</v>
      </c>
      <c r="B6916" s="2">
        <v>-5.5750242351090273E-3</v>
      </c>
      <c r="C6916" s="1">
        <v>6615.2184422599876</v>
      </c>
      <c r="D6916" s="1">
        <v>6615.21</v>
      </c>
      <c r="E6916" s="1">
        <f t="shared" ca="1" si="651"/>
        <v>5615.9804537865439</v>
      </c>
      <c r="F6916" s="1">
        <f t="shared" ca="1" si="652"/>
        <v>1.1779261082612442</v>
      </c>
      <c r="G6916" s="5">
        <f t="shared" ca="1" si="649"/>
        <v>41851</v>
      </c>
      <c r="H6916" s="29" t="e">
        <f t="shared" ca="1" si="650"/>
        <v>#N/A</v>
      </c>
      <c r="I6916" s="1" t="e">
        <f t="shared" ca="1" si="653"/>
        <v>#N/A</v>
      </c>
      <c r="J6916" s="1" t="e">
        <f t="shared" ca="1" si="654"/>
        <v>#N/A</v>
      </c>
    </row>
    <row r="6917" spans="1:10" x14ac:dyDescent="0.2">
      <c r="A6917" s="5">
        <v>41845</v>
      </c>
      <c r="B6917" s="2">
        <v>-1.382253040822623E-3</v>
      </c>
      <c r="C6917" s="1">
        <v>6606.0745364524682</v>
      </c>
      <c r="D6917" s="1">
        <v>6606.07</v>
      </c>
      <c r="E6917" s="1">
        <f t="shared" ca="1" si="651"/>
        <v>5608.217747727098</v>
      </c>
      <c r="F6917" s="1">
        <f t="shared" ca="1" si="652"/>
        <v>1.1779268026241156</v>
      </c>
      <c r="G6917" s="5">
        <f t="shared" ca="1" si="649"/>
        <v>41851</v>
      </c>
      <c r="H6917" s="29" t="e">
        <f t="shared" ca="1" si="650"/>
        <v>#N/A</v>
      </c>
      <c r="I6917" s="1" t="e">
        <f t="shared" ca="1" si="653"/>
        <v>#N/A</v>
      </c>
      <c r="J6917" s="1" t="e">
        <f t="shared" ca="1" si="654"/>
        <v>#N/A</v>
      </c>
    </row>
    <row r="6918" spans="1:10" x14ac:dyDescent="0.2">
      <c r="A6918" s="5">
        <v>41848</v>
      </c>
      <c r="B6918" s="2">
        <v>7.5653248869862466E-3</v>
      </c>
      <c r="C6918" s="1">
        <v>6656.0516365483782</v>
      </c>
      <c r="D6918" s="1">
        <v>6656.05</v>
      </c>
      <c r="E6918" s="1">
        <f t="shared" ca="1" si="651"/>
        <v>5650.6457370256157</v>
      </c>
      <c r="F6918" s="1">
        <f t="shared" ca="1" si="652"/>
        <v>1.177927321896419</v>
      </c>
      <c r="G6918" s="5">
        <f t="shared" ca="1" si="649"/>
        <v>41851</v>
      </c>
      <c r="H6918" s="29" t="e">
        <f t="shared" ca="1" si="650"/>
        <v>#N/A</v>
      </c>
      <c r="I6918" s="1" t="e">
        <f t="shared" ca="1" si="653"/>
        <v>#N/A</v>
      </c>
      <c r="J6918" s="1" t="e">
        <f t="shared" ca="1" si="654"/>
        <v>#N/A</v>
      </c>
    </row>
    <row r="6919" spans="1:10" x14ac:dyDescent="0.2">
      <c r="A6919" s="5">
        <v>41849</v>
      </c>
      <c r="B6919" s="2">
        <v>6.0573917542723343E-3</v>
      </c>
      <c r="C6919" s="1">
        <v>6696.3699488476168</v>
      </c>
      <c r="D6919" s="1">
        <v>6696.37</v>
      </c>
      <c r="E6919" s="1">
        <f t="shared" ca="1" si="651"/>
        <v>5684.8739119193879</v>
      </c>
      <c r="F6919" s="1">
        <f t="shared" ca="1" si="652"/>
        <v>1.1779276205158788</v>
      </c>
      <c r="G6919" s="5">
        <f t="shared" ca="1" si="649"/>
        <v>41851</v>
      </c>
      <c r="H6919" s="29" t="e">
        <f t="shared" ca="1" si="650"/>
        <v>#N/A</v>
      </c>
      <c r="I6919" s="1" t="e">
        <f t="shared" ca="1" si="653"/>
        <v>#N/A</v>
      </c>
      <c r="J6919" s="1" t="e">
        <f t="shared" ca="1" si="654"/>
        <v>#N/A</v>
      </c>
    </row>
    <row r="6920" spans="1:10" x14ac:dyDescent="0.2">
      <c r="A6920" s="5">
        <v>41850</v>
      </c>
      <c r="B6920" s="2">
        <v>-9.0258433928304127E-3</v>
      </c>
      <c r="C6920" s="1">
        <v>6635.929562388862</v>
      </c>
      <c r="D6920" s="1">
        <v>6635.93</v>
      </c>
      <c r="E6920" s="1">
        <f t="shared" ca="1" si="651"/>
        <v>5633.5631302824168</v>
      </c>
      <c r="F6920" s="1">
        <f t="shared" ca="1" si="652"/>
        <v>1.1779276891971802</v>
      </c>
      <c r="G6920" s="5">
        <f t="shared" ca="1" si="649"/>
        <v>41851</v>
      </c>
      <c r="H6920" s="29" t="e">
        <f t="shared" ca="1" si="650"/>
        <v>#N/A</v>
      </c>
      <c r="I6920" s="1" t="e">
        <f t="shared" ca="1" si="653"/>
        <v>#N/A</v>
      </c>
      <c r="J6920" s="1" t="e">
        <f t="shared" ca="1" si="654"/>
        <v>#N/A</v>
      </c>
    </row>
    <row r="6921" spans="1:10" x14ac:dyDescent="0.2">
      <c r="A6921" s="5">
        <v>41851</v>
      </c>
      <c r="B6921" s="2">
        <v>-7.2340983543238702E-3</v>
      </c>
      <c r="C6921" s="1">
        <v>6587.9245952621759</v>
      </c>
      <c r="D6921" s="1">
        <v>6587.92</v>
      </c>
      <c r="E6921" s="1">
        <f t="shared" ca="1" si="651"/>
        <v>5592.8093805126618</v>
      </c>
      <c r="F6921" s="1">
        <f t="shared" ca="1" si="652"/>
        <v>1.177926789880352</v>
      </c>
      <c r="G6921" s="5">
        <f t="shared" ca="1" si="649"/>
        <v>41851</v>
      </c>
      <c r="H6921" s="29" t="e">
        <f t="shared" ca="1" si="650"/>
        <v>#N/A</v>
      </c>
      <c r="I6921" s="1" t="e">
        <f t="shared" ca="1" si="653"/>
        <v>#N/A</v>
      </c>
      <c r="J6921" s="1" t="e">
        <f t="shared" ca="1" si="654"/>
        <v>#N/A</v>
      </c>
    </row>
    <row r="6922" spans="1:10" x14ac:dyDescent="0.2">
      <c r="A6922" s="5">
        <v>41852</v>
      </c>
      <c r="B6922" s="2">
        <v>-9.3061082473838708E-3</v>
      </c>
      <c r="C6922" s="1">
        <v>6526.6166558530631</v>
      </c>
      <c r="D6922" s="1">
        <v>6526.61</v>
      </c>
      <c r="E6922" s="1">
        <f t="shared" ca="1" si="651"/>
        <v>5540.7620910106261</v>
      </c>
      <c r="F6922" s="1">
        <f t="shared" ca="1" si="652"/>
        <v>1.1779264102656239</v>
      </c>
      <c r="G6922" s="5">
        <f t="shared" ca="1" si="649"/>
        <v>41882</v>
      </c>
      <c r="H6922" s="29" t="e">
        <f t="shared" ca="1" si="650"/>
        <v>#N/A</v>
      </c>
      <c r="I6922" s="1" t="e">
        <f t="shared" ca="1" si="653"/>
        <v>#N/A</v>
      </c>
      <c r="J6922" s="1" t="e">
        <f t="shared" ca="1" si="654"/>
        <v>#N/A</v>
      </c>
    </row>
    <row r="6923" spans="1:10" x14ac:dyDescent="0.2">
      <c r="A6923" s="5">
        <v>41855</v>
      </c>
      <c r="B6923" s="2">
        <v>8.2352358127679715E-3</v>
      </c>
      <c r="C6923" s="1">
        <v>6580.3648830735519</v>
      </c>
      <c r="D6923" s="1">
        <v>6580.36</v>
      </c>
      <c r="E6923" s="1">
        <f t="shared" ca="1" si="651"/>
        <v>5586.3915734125439</v>
      </c>
      <c r="F6923" s="1">
        <f t="shared" ca="1" si="652"/>
        <v>1.1779267374163449</v>
      </c>
      <c r="G6923" s="5">
        <f t="shared" ca="1" si="649"/>
        <v>41882</v>
      </c>
      <c r="H6923" s="29" t="e">
        <f t="shared" ca="1" si="650"/>
        <v>#N/A</v>
      </c>
      <c r="I6923" s="1" t="e">
        <f t="shared" ca="1" si="653"/>
        <v>#N/A</v>
      </c>
      <c r="J6923" s="1" t="e">
        <f t="shared" ca="1" si="654"/>
        <v>#N/A</v>
      </c>
    </row>
    <row r="6924" spans="1:10" x14ac:dyDescent="0.2">
      <c r="A6924" s="5">
        <v>41856</v>
      </c>
      <c r="B6924" s="2">
        <v>2.1379888133241653E-3</v>
      </c>
      <c r="C6924" s="1">
        <v>6594.4336295811545</v>
      </c>
      <c r="D6924" s="1">
        <v>6594.43</v>
      </c>
      <c r="E6924" s="1">
        <f t="shared" ca="1" si="651"/>
        <v>5598.3352161033481</v>
      </c>
      <c r="F6924" s="1">
        <f t="shared" ca="1" si="652"/>
        <v>1.1779269631856686</v>
      </c>
      <c r="G6924" s="5">
        <f t="shared" ca="1" si="649"/>
        <v>41882</v>
      </c>
      <c r="H6924" s="29" t="e">
        <f t="shared" ca="1" si="650"/>
        <v>#N/A</v>
      </c>
      <c r="I6924" s="1" t="e">
        <f t="shared" ca="1" si="653"/>
        <v>#N/A</v>
      </c>
      <c r="J6924" s="1" t="e">
        <f t="shared" ca="1" si="654"/>
        <v>#N/A</v>
      </c>
    </row>
    <row r="6925" spans="1:10" x14ac:dyDescent="0.2">
      <c r="A6925" s="5">
        <v>41857</v>
      </c>
      <c r="B6925" s="2">
        <v>-5.0111470935160218E-3</v>
      </c>
      <c r="C6925" s="1">
        <v>6561.3879526648943</v>
      </c>
      <c r="D6925" s="1">
        <v>6561.38</v>
      </c>
      <c r="E6925" s="1">
        <f t="shared" ca="1" si="651"/>
        <v>5570.2811348566429</v>
      </c>
      <c r="F6925" s="1">
        <f t="shared" ca="1" si="652"/>
        <v>1.177926183822473</v>
      </c>
      <c r="G6925" s="5">
        <f t="shared" ca="1" si="649"/>
        <v>41882</v>
      </c>
      <c r="H6925" s="29" t="e">
        <f t="shared" ca="1" si="650"/>
        <v>#N/A</v>
      </c>
      <c r="I6925" s="1" t="e">
        <f t="shared" ca="1" si="653"/>
        <v>#N/A</v>
      </c>
      <c r="J6925" s="1" t="e">
        <f t="shared" ca="1" si="654"/>
        <v>#N/A</v>
      </c>
    </row>
    <row r="6926" spans="1:10" x14ac:dyDescent="0.2">
      <c r="A6926" s="5">
        <v>41858</v>
      </c>
      <c r="B6926" s="2">
        <v>-8.1655117917458497E-3</v>
      </c>
      <c r="C6926" s="1">
        <v>6507.8108619671902</v>
      </c>
      <c r="D6926" s="1">
        <v>6507.81</v>
      </c>
      <c r="E6926" s="1">
        <f t="shared" ca="1" si="651"/>
        <v>5524.796938566632</v>
      </c>
      <c r="F6926" s="1">
        <f t="shared" ca="1" si="652"/>
        <v>1.1779274555000032</v>
      </c>
      <c r="G6926" s="5">
        <f t="shared" ca="1" si="649"/>
        <v>41882</v>
      </c>
      <c r="H6926" s="29" t="e">
        <f t="shared" ca="1" si="650"/>
        <v>#N/A</v>
      </c>
      <c r="I6926" s="1" t="e">
        <f t="shared" ca="1" si="653"/>
        <v>#N/A</v>
      </c>
      <c r="J6926" s="1" t="e">
        <f t="shared" ca="1" si="654"/>
        <v>#N/A</v>
      </c>
    </row>
    <row r="6927" spans="1:10" x14ac:dyDescent="0.2">
      <c r="A6927" s="5">
        <v>41859</v>
      </c>
      <c r="B6927" s="2">
        <v>-9.1867791922606301E-5</v>
      </c>
      <c r="C6927" s="1">
        <v>6507.2130037530515</v>
      </c>
      <c r="D6927" s="1">
        <v>6507.21</v>
      </c>
      <c r="E6927" s="1">
        <f t="shared" ca="1" si="651"/>
        <v>5524.2893876710659</v>
      </c>
      <c r="F6927" s="1">
        <f t="shared" ca="1" si="652"/>
        <v>1.1779270677822535</v>
      </c>
      <c r="G6927" s="5">
        <f t="shared" ca="1" si="649"/>
        <v>41882</v>
      </c>
      <c r="H6927" s="29" t="e">
        <f t="shared" ca="1" si="650"/>
        <v>#N/A</v>
      </c>
      <c r="I6927" s="1" t="e">
        <f t="shared" ca="1" si="653"/>
        <v>#N/A</v>
      </c>
      <c r="J6927" s="1" t="e">
        <f t="shared" ca="1" si="654"/>
        <v>#N/A</v>
      </c>
    </row>
    <row r="6928" spans="1:10" x14ac:dyDescent="0.2">
      <c r="A6928" s="5">
        <v>41862</v>
      </c>
      <c r="B6928" s="2">
        <v>1.6985986913705675E-2</v>
      </c>
      <c r="C6928" s="1">
        <v>6617.7444386794959</v>
      </c>
      <c r="D6928" s="1">
        <v>6617.74</v>
      </c>
      <c r="E6928" s="1">
        <f t="shared" ca="1" si="651"/>
        <v>5618.1248949175688</v>
      </c>
      <c r="F6928" s="1">
        <f t="shared" ca="1" si="652"/>
        <v>1.1779268214536724</v>
      </c>
      <c r="G6928" s="5">
        <f t="shared" ca="1" si="649"/>
        <v>41882</v>
      </c>
      <c r="H6928" s="29" t="e">
        <f t="shared" ca="1" si="650"/>
        <v>#N/A</v>
      </c>
      <c r="I6928" s="1" t="e">
        <f t="shared" ca="1" si="653"/>
        <v>#N/A</v>
      </c>
      <c r="J6928" s="1" t="e">
        <f t="shared" ca="1" si="654"/>
        <v>#N/A</v>
      </c>
    </row>
    <row r="6929" spans="1:10" x14ac:dyDescent="0.2">
      <c r="A6929" s="5">
        <v>41863</v>
      </c>
      <c r="B6929" s="2">
        <v>-1.441264906724915E-3</v>
      </c>
      <c r="C6929" s="1">
        <v>6608.2065158583537</v>
      </c>
      <c r="D6929" s="1">
        <v>6608.2</v>
      </c>
      <c r="E6929" s="1">
        <f t="shared" ca="1" si="651"/>
        <v>5610.0276886649272</v>
      </c>
      <c r="F6929" s="1">
        <f t="shared" ca="1" si="652"/>
        <v>1.1779264500515536</v>
      </c>
      <c r="G6929" s="5">
        <f t="shared" ca="1" si="649"/>
        <v>41882</v>
      </c>
      <c r="H6929" s="29" t="e">
        <f t="shared" ca="1" si="650"/>
        <v>#N/A</v>
      </c>
      <c r="I6929" s="1" t="e">
        <f t="shared" ca="1" si="653"/>
        <v>#N/A</v>
      </c>
      <c r="J6929" s="1" t="e">
        <f t="shared" ca="1" si="654"/>
        <v>#N/A</v>
      </c>
    </row>
    <row r="6930" spans="1:10" x14ac:dyDescent="0.2">
      <c r="A6930" s="5">
        <v>41864</v>
      </c>
      <c r="B6930" s="2">
        <v>-3.5472843626744854E-3</v>
      </c>
      <c r="C6930" s="1">
        <v>6584.765328219326</v>
      </c>
      <c r="D6930" s="1">
        <v>6584.76</v>
      </c>
      <c r="E6930" s="1">
        <f t="shared" ca="1" si="651"/>
        <v>5590.1273251707553</v>
      </c>
      <c r="F6930" s="1">
        <f t="shared" ca="1" si="652"/>
        <v>1.1779266583697829</v>
      </c>
      <c r="G6930" s="5">
        <f t="shared" ca="1" si="649"/>
        <v>41882</v>
      </c>
      <c r="H6930" s="29" t="e">
        <f t="shared" ca="1" si="650"/>
        <v>#N/A</v>
      </c>
      <c r="I6930" s="1" t="e">
        <f t="shared" ca="1" si="653"/>
        <v>#N/A</v>
      </c>
      <c r="J6930" s="1" t="e">
        <f t="shared" ca="1" si="654"/>
        <v>#N/A</v>
      </c>
    </row>
    <row r="6931" spans="1:10" x14ac:dyDescent="0.2">
      <c r="A6931" s="5">
        <v>41865</v>
      </c>
      <c r="B6931" s="2">
        <v>-3.7570267670302693E-3</v>
      </c>
      <c r="C6931" s="1">
        <v>6560.0261886265935</v>
      </c>
      <c r="D6931" s="1">
        <v>6560.02</v>
      </c>
      <c r="E6931" s="1">
        <f t="shared" ca="1" si="651"/>
        <v>5569.1250671789812</v>
      </c>
      <c r="F6931" s="1">
        <f t="shared" ca="1" si="652"/>
        <v>1.1779265002793253</v>
      </c>
      <c r="G6931" s="5">
        <f t="shared" ca="1" si="649"/>
        <v>41882</v>
      </c>
      <c r="H6931" s="29" t="e">
        <f t="shared" ca="1" si="650"/>
        <v>#N/A</v>
      </c>
      <c r="I6931" s="1" t="e">
        <f t="shared" ca="1" si="653"/>
        <v>#N/A</v>
      </c>
      <c r="J6931" s="1" t="e">
        <f t="shared" ca="1" si="654"/>
        <v>#N/A</v>
      </c>
    </row>
    <row r="6932" spans="1:10" x14ac:dyDescent="0.2">
      <c r="A6932" s="5">
        <v>41866</v>
      </c>
      <c r="B6932" s="2">
        <v>3.5991482125117269E-3</v>
      </c>
      <c r="C6932" s="1">
        <v>6583.6366951574191</v>
      </c>
      <c r="D6932" s="1">
        <v>6583.63</v>
      </c>
      <c r="E6932" s="1">
        <f t="shared" ca="1" si="651"/>
        <v>5589.1691737097735</v>
      </c>
      <c r="F6932" s="1">
        <f t="shared" ca="1" si="652"/>
        <v>1.1779264136372813</v>
      </c>
      <c r="G6932" s="5">
        <f t="shared" ca="1" si="649"/>
        <v>41882</v>
      </c>
      <c r="H6932" s="29" t="e">
        <f t="shared" ca="1" si="650"/>
        <v>#N/A</v>
      </c>
      <c r="I6932" s="1" t="e">
        <f t="shared" ca="1" si="653"/>
        <v>#N/A</v>
      </c>
      <c r="J6932" s="1" t="e">
        <f t="shared" ca="1" si="654"/>
        <v>#N/A</v>
      </c>
    </row>
    <row r="6933" spans="1:10" x14ac:dyDescent="0.2">
      <c r="A6933" s="5">
        <v>41869</v>
      </c>
      <c r="B6933" s="2">
        <v>6.7900706503969399E-3</v>
      </c>
      <c r="C6933" s="1">
        <v>6628.3400534540842</v>
      </c>
      <c r="D6933" s="1">
        <v>6628.34</v>
      </c>
      <c r="E6933" s="1">
        <f t="shared" ca="1" si="651"/>
        <v>5627.1200272762835</v>
      </c>
      <c r="F6933" s="1">
        <f t="shared" ca="1" si="652"/>
        <v>1.1779276020185305</v>
      </c>
      <c r="G6933" s="5">
        <f t="shared" ca="1" si="649"/>
        <v>41882</v>
      </c>
      <c r="H6933" s="29" t="e">
        <f t="shared" ca="1" si="650"/>
        <v>#N/A</v>
      </c>
      <c r="I6933" s="1" t="e">
        <f t="shared" ca="1" si="653"/>
        <v>#N/A</v>
      </c>
      <c r="J6933" s="1" t="e">
        <f t="shared" ca="1" si="654"/>
        <v>#N/A</v>
      </c>
    </row>
    <row r="6934" spans="1:10" x14ac:dyDescent="0.2">
      <c r="A6934" s="5">
        <v>41870</v>
      </c>
      <c r="B6934" s="2">
        <v>-4.0490073312979824E-3</v>
      </c>
      <c r="C6934" s="1">
        <v>6601.5018559833125</v>
      </c>
      <c r="D6934" s="1">
        <v>6601.5</v>
      </c>
      <c r="E6934" s="1">
        <f t="shared" ca="1" si="651"/>
        <v>5604.335777031748</v>
      </c>
      <c r="F6934" s="1">
        <f t="shared" ca="1" si="652"/>
        <v>1.1779272803487133</v>
      </c>
      <c r="G6934" s="5">
        <f t="shared" ca="1" si="649"/>
        <v>41882</v>
      </c>
      <c r="H6934" s="29" t="e">
        <f t="shared" ca="1" si="650"/>
        <v>#N/A</v>
      </c>
      <c r="I6934" s="1" t="e">
        <f t="shared" ca="1" si="653"/>
        <v>#N/A</v>
      </c>
      <c r="J6934" s="1" t="e">
        <f t="shared" ca="1" si="654"/>
        <v>#N/A</v>
      </c>
    </row>
    <row r="6935" spans="1:10" x14ac:dyDescent="0.2">
      <c r="A6935" s="5">
        <v>41871</v>
      </c>
      <c r="B6935" s="2">
        <v>1.4255502047122448E-3</v>
      </c>
      <c r="C6935" s="1">
        <v>6610.9126283055175</v>
      </c>
      <c r="D6935" s="1">
        <v>6610.91</v>
      </c>
      <c r="E6935" s="1">
        <f t="shared" ca="1" si="651"/>
        <v>5612.3250390459716</v>
      </c>
      <c r="F6935" s="1">
        <f t="shared" ca="1" si="652"/>
        <v>1.1779271432083298</v>
      </c>
      <c r="G6935" s="5">
        <f t="shared" ca="1" si="649"/>
        <v>41882</v>
      </c>
      <c r="H6935" s="29" t="e">
        <f t="shared" ca="1" si="650"/>
        <v>#N/A</v>
      </c>
      <c r="I6935" s="1" t="e">
        <f t="shared" ca="1" si="653"/>
        <v>#N/A</v>
      </c>
      <c r="J6935" s="1" t="e">
        <f t="shared" ca="1" si="654"/>
        <v>#N/A</v>
      </c>
    </row>
    <row r="6936" spans="1:10" x14ac:dyDescent="0.2">
      <c r="A6936" s="5">
        <v>41872</v>
      </c>
      <c r="B6936" s="2">
        <v>1.3293314491824582E-4</v>
      </c>
      <c r="C6936" s="1">
        <v>6611.7914377119778</v>
      </c>
      <c r="D6936" s="1">
        <v>6611.79</v>
      </c>
      <c r="E6936" s="1">
        <f t="shared" ca="1" si="651"/>
        <v>5613.0711030637158</v>
      </c>
      <c r="F6936" s="1">
        <f t="shared" ca="1" si="652"/>
        <v>1.1779273553814711</v>
      </c>
      <c r="G6936" s="5">
        <f t="shared" ca="1" si="649"/>
        <v>41882</v>
      </c>
      <c r="H6936" s="29" t="e">
        <f t="shared" ca="1" si="650"/>
        <v>#N/A</v>
      </c>
      <c r="I6936" s="1" t="e">
        <f t="shared" ca="1" si="653"/>
        <v>#N/A</v>
      </c>
      <c r="J6936" s="1" t="e">
        <f t="shared" ca="1" si="654"/>
        <v>#N/A</v>
      </c>
    </row>
    <row r="6937" spans="1:10" x14ac:dyDescent="0.2">
      <c r="A6937" s="5">
        <v>41873</v>
      </c>
      <c r="B6937" s="2">
        <v>-4.7871647825999952E-3</v>
      </c>
      <c r="C6937" s="1">
        <v>6580.1397025914666</v>
      </c>
      <c r="D6937" s="1">
        <v>6580.14</v>
      </c>
      <c r="E6937" s="1">
        <f t="shared" ca="1" si="651"/>
        <v>5586.2004067568987</v>
      </c>
      <c r="F6937" s="1">
        <f t="shared" ca="1" si="652"/>
        <v>1.1779276647577597</v>
      </c>
      <c r="G6937" s="5">
        <f t="shared" ca="1" si="649"/>
        <v>41882</v>
      </c>
      <c r="H6937" s="29" t="e">
        <f t="shared" ca="1" si="650"/>
        <v>#N/A</v>
      </c>
      <c r="I6937" s="1" t="e">
        <f t="shared" ca="1" si="653"/>
        <v>#N/A</v>
      </c>
      <c r="J6937" s="1" t="e">
        <f t="shared" ca="1" si="654"/>
        <v>#N/A</v>
      </c>
    </row>
    <row r="6938" spans="1:10" x14ac:dyDescent="0.2">
      <c r="A6938" s="5">
        <v>41876</v>
      </c>
      <c r="B6938" s="2">
        <v>5.9507931882085696E-3</v>
      </c>
      <c r="C6938" s="1">
        <v>6619.296753111109</v>
      </c>
      <c r="D6938" s="1">
        <v>6619.29</v>
      </c>
      <c r="E6938" s="1">
        <f t="shared" ca="1" si="651"/>
        <v>5619.4427300853959</v>
      </c>
      <c r="F6938" s="1">
        <f t="shared" ca="1" si="652"/>
        <v>1.1779264097775421</v>
      </c>
      <c r="G6938" s="5">
        <f t="shared" ca="1" si="649"/>
        <v>41882</v>
      </c>
      <c r="H6938" s="29" t="e">
        <f t="shared" ca="1" si="650"/>
        <v>#N/A</v>
      </c>
      <c r="I6938" s="1" t="e">
        <f t="shared" ca="1" si="653"/>
        <v>#N/A</v>
      </c>
      <c r="J6938" s="1" t="e">
        <f t="shared" ca="1" si="654"/>
        <v>#N/A</v>
      </c>
    </row>
    <row r="6939" spans="1:10" x14ac:dyDescent="0.2">
      <c r="A6939" s="5">
        <v>41877</v>
      </c>
      <c r="B6939" s="2">
        <v>5.6787194352483361E-3</v>
      </c>
      <c r="C6939" s="1">
        <v>6656.8858822306775</v>
      </c>
      <c r="D6939" s="1">
        <v>6656.88</v>
      </c>
      <c r="E6939" s="1">
        <f t="shared" ca="1" si="651"/>
        <v>5651.3539687319972</v>
      </c>
      <c r="F6939" s="1">
        <f t="shared" ca="1" si="652"/>
        <v>1.1779265706645543</v>
      </c>
      <c r="G6939" s="5">
        <f t="shared" ca="1" si="649"/>
        <v>41882</v>
      </c>
      <c r="H6939" s="29" t="e">
        <f t="shared" ca="1" si="650"/>
        <v>#N/A</v>
      </c>
      <c r="I6939" s="1" t="e">
        <f t="shared" ca="1" si="653"/>
        <v>#N/A</v>
      </c>
      <c r="J6939" s="1" t="e">
        <f t="shared" ca="1" si="654"/>
        <v>#N/A</v>
      </c>
    </row>
    <row r="6940" spans="1:10" x14ac:dyDescent="0.2">
      <c r="A6940" s="5">
        <v>41878</v>
      </c>
      <c r="B6940" s="2">
        <v>-2.3055250656965898E-3</v>
      </c>
      <c r="C6940" s="1">
        <v>6641.5382649697131</v>
      </c>
      <c r="D6940" s="1">
        <v>6641.53</v>
      </c>
      <c r="E6940" s="1">
        <f t="shared" ca="1" si="651"/>
        <v>5638.324630501962</v>
      </c>
      <c r="F6940" s="1">
        <f t="shared" ca="1" si="652"/>
        <v>1.177926145662302</v>
      </c>
      <c r="G6940" s="5">
        <f t="shared" ca="1" si="649"/>
        <v>41882</v>
      </c>
      <c r="H6940" s="29" t="e">
        <f t="shared" ca="1" si="650"/>
        <v>#N/A</v>
      </c>
      <c r="I6940" s="1" t="e">
        <f t="shared" ca="1" si="653"/>
        <v>#N/A</v>
      </c>
      <c r="J6940" s="1" t="e">
        <f t="shared" ca="1" si="654"/>
        <v>#N/A</v>
      </c>
    </row>
    <row r="6941" spans="1:10" x14ac:dyDescent="0.2">
      <c r="A6941" s="5">
        <v>41879</v>
      </c>
      <c r="B6941" s="2">
        <v>-9.2478894406042844E-3</v>
      </c>
      <c r="C6941" s="1">
        <v>6580.1180533797306</v>
      </c>
      <c r="D6941" s="1">
        <v>6580.11</v>
      </c>
      <c r="E6941" s="1">
        <f t="shared" ca="1" si="651"/>
        <v>5586.1820276888438</v>
      </c>
      <c r="F6941" s="1">
        <f t="shared" ca="1" si="652"/>
        <v>1.1779261698570842</v>
      </c>
      <c r="G6941" s="5">
        <f t="shared" ca="1" si="649"/>
        <v>41882</v>
      </c>
      <c r="H6941" s="29" t="e">
        <f t="shared" ca="1" si="650"/>
        <v>#N/A</v>
      </c>
      <c r="I6941" s="1" t="e">
        <f t="shared" ca="1" si="653"/>
        <v>#N/A</v>
      </c>
      <c r="J6941" s="1" t="e">
        <f t="shared" ca="1" si="654"/>
        <v>#N/A</v>
      </c>
    </row>
    <row r="6942" spans="1:10" x14ac:dyDescent="0.2">
      <c r="A6942" s="5">
        <v>41880</v>
      </c>
      <c r="B6942" s="2">
        <v>-3.4050199944312132E-3</v>
      </c>
      <c r="C6942" s="1">
        <v>6557.7126198422548</v>
      </c>
      <c r="D6942" s="1">
        <v>6557.71</v>
      </c>
      <c r="E6942" s="1">
        <f t="shared" ca="1" si="651"/>
        <v>5567.1609661920311</v>
      </c>
      <c r="F6942" s="1">
        <f t="shared" ca="1" si="652"/>
        <v>1.1779271409293397</v>
      </c>
      <c r="G6942" s="5">
        <f t="shared" ca="1" si="649"/>
        <v>41882</v>
      </c>
      <c r="H6942" s="29" t="e">
        <f t="shared" ca="1" si="650"/>
        <v>#N/A</v>
      </c>
      <c r="I6942" s="1" t="e">
        <f t="shared" ca="1" si="653"/>
        <v>#N/A</v>
      </c>
      <c r="J6942" s="1" t="e">
        <f t="shared" ca="1" si="654"/>
        <v>#N/A</v>
      </c>
    </row>
    <row r="6943" spans="1:10" x14ac:dyDescent="0.2">
      <c r="A6943" s="5">
        <v>41883</v>
      </c>
      <c r="B6943" s="2">
        <v>5.2272868715272924E-3</v>
      </c>
      <c r="C6943" s="1">
        <v>6591.9916649272054</v>
      </c>
      <c r="D6943" s="1">
        <v>6591.99</v>
      </c>
      <c r="E6943" s="1">
        <f t="shared" ca="1" si="651"/>
        <v>5596.2621136222861</v>
      </c>
      <c r="F6943" s="1">
        <f t="shared" ca="1" si="652"/>
        <v>1.177927314010889</v>
      </c>
      <c r="G6943" s="5">
        <f t="shared" ca="1" si="649"/>
        <v>41912</v>
      </c>
      <c r="H6943" s="29" t="e">
        <f t="shared" ca="1" si="650"/>
        <v>#N/A</v>
      </c>
      <c r="I6943" s="1" t="e">
        <f t="shared" ca="1" si="653"/>
        <v>#N/A</v>
      </c>
      <c r="J6943" s="1" t="e">
        <f t="shared" ca="1" si="654"/>
        <v>#N/A</v>
      </c>
    </row>
    <row r="6944" spans="1:10" x14ac:dyDescent="0.2">
      <c r="A6944" s="5">
        <v>41884</v>
      </c>
      <c r="B6944" s="2">
        <v>6.8221605833307386E-3</v>
      </c>
      <c r="C6944" s="1">
        <v>6636.9632906293164</v>
      </c>
      <c r="D6944" s="1">
        <v>6636.96</v>
      </c>
      <c r="E6944" s="1">
        <f t="shared" ca="1" si="651"/>
        <v>5634.4407124278268</v>
      </c>
      <c r="F6944" s="1">
        <f t="shared" ca="1" si="652"/>
        <v>1.1779270274973215</v>
      </c>
      <c r="G6944" s="5">
        <f t="shared" ca="1" si="649"/>
        <v>41912</v>
      </c>
      <c r="H6944" s="29" t="e">
        <f t="shared" ca="1" si="650"/>
        <v>#N/A</v>
      </c>
      <c r="I6944" s="1" t="e">
        <f t="shared" ca="1" si="653"/>
        <v>#N/A</v>
      </c>
      <c r="J6944" s="1" t="e">
        <f t="shared" ca="1" si="654"/>
        <v>#N/A</v>
      </c>
    </row>
    <row r="6945" spans="1:10" x14ac:dyDescent="0.2">
      <c r="A6945" s="5">
        <v>41885</v>
      </c>
      <c r="B6945" s="2">
        <v>6.4332731656635556E-3</v>
      </c>
      <c r="C6945" s="1">
        <v>6679.6606884684161</v>
      </c>
      <c r="D6945" s="1">
        <v>6679.66</v>
      </c>
      <c r="E6945" s="1">
        <f t="shared" ca="1" si="651"/>
        <v>5670.6886086666118</v>
      </c>
      <c r="F6945" s="1">
        <f t="shared" ca="1" si="652"/>
        <v>1.1779274901096419</v>
      </c>
      <c r="G6945" s="5">
        <f t="shared" ca="1" si="649"/>
        <v>41912</v>
      </c>
      <c r="H6945" s="29" t="e">
        <f t="shared" ca="1" si="650"/>
        <v>#N/A</v>
      </c>
      <c r="I6945" s="1" t="e">
        <f t="shared" ca="1" si="653"/>
        <v>#N/A</v>
      </c>
      <c r="J6945" s="1" t="e">
        <f t="shared" ca="1" si="654"/>
        <v>#N/A</v>
      </c>
    </row>
    <row r="6946" spans="1:10" x14ac:dyDescent="0.2">
      <c r="A6946" s="5">
        <v>41886</v>
      </c>
      <c r="B6946" s="2">
        <v>5.552279208065336E-3</v>
      </c>
      <c r="C6946" s="1">
        <v>6716.7480296259309</v>
      </c>
      <c r="D6946" s="1">
        <v>6716.74</v>
      </c>
      <c r="E6946" s="1">
        <f t="shared" ca="1" si="651"/>
        <v>5702.173855123925</v>
      </c>
      <c r="F6946" s="1">
        <f t="shared" ca="1" si="652"/>
        <v>1.1779262033486395</v>
      </c>
      <c r="G6946" s="5">
        <f t="shared" ca="1" si="649"/>
        <v>41912</v>
      </c>
      <c r="H6946" s="29" t="e">
        <f t="shared" ca="1" si="650"/>
        <v>#N/A</v>
      </c>
      <c r="I6946" s="1" t="e">
        <f t="shared" ca="1" si="653"/>
        <v>#N/A</v>
      </c>
      <c r="J6946" s="1" t="e">
        <f t="shared" ca="1" si="654"/>
        <v>#N/A</v>
      </c>
    </row>
    <row r="6947" spans="1:10" x14ac:dyDescent="0.2">
      <c r="A6947" s="5">
        <v>41887</v>
      </c>
      <c r="B6947" s="2">
        <v>-5.6031762764516824E-3</v>
      </c>
      <c r="C6947" s="1">
        <v>6679.1129064114275</v>
      </c>
      <c r="D6947" s="1">
        <v>6679.11</v>
      </c>
      <c r="E6947" s="1">
        <f t="shared" ca="1" si="651"/>
        <v>5670.223569854691</v>
      </c>
      <c r="F6947" s="1">
        <f t="shared" ca="1" si="652"/>
        <v>1.1779270989435013</v>
      </c>
      <c r="G6947" s="5">
        <f t="shared" ca="1" si="649"/>
        <v>41912</v>
      </c>
      <c r="H6947" s="29" t="e">
        <f t="shared" ca="1" si="650"/>
        <v>#N/A</v>
      </c>
      <c r="I6947" s="1" t="e">
        <f t="shared" ca="1" si="653"/>
        <v>#N/A</v>
      </c>
      <c r="J6947" s="1" t="e">
        <f t="shared" ca="1" si="654"/>
        <v>#N/A</v>
      </c>
    </row>
    <row r="6948" spans="1:10" x14ac:dyDescent="0.2">
      <c r="A6948" s="5">
        <v>41890</v>
      </c>
      <c r="B6948" s="2">
        <v>-2.1215582205484917E-3</v>
      </c>
      <c r="C6948" s="1">
        <v>6664.9427795188585</v>
      </c>
      <c r="D6948" s="1">
        <v>6664.94</v>
      </c>
      <c r="E6948" s="1">
        <f t="shared" ca="1" si="651"/>
        <v>5658.1938604277175</v>
      </c>
      <c r="F6948" s="1">
        <f t="shared" ca="1" si="652"/>
        <v>1.177927120280071</v>
      </c>
      <c r="G6948" s="5">
        <f t="shared" ca="1" si="649"/>
        <v>41912</v>
      </c>
      <c r="H6948" s="29" t="e">
        <f t="shared" ca="1" si="650"/>
        <v>#N/A</v>
      </c>
      <c r="I6948" s="1" t="e">
        <f t="shared" ca="1" si="653"/>
        <v>#N/A</v>
      </c>
      <c r="J6948" s="1" t="e">
        <f t="shared" ca="1" si="654"/>
        <v>#N/A</v>
      </c>
    </row>
    <row r="6949" spans="1:10" x14ac:dyDescent="0.2">
      <c r="A6949" s="5">
        <v>41891</v>
      </c>
      <c r="B6949" s="2">
        <v>1.8818409947332082E-3</v>
      </c>
      <c r="C6949" s="1">
        <v>6677.4851420689083</v>
      </c>
      <c r="D6949" s="1">
        <v>6677.48</v>
      </c>
      <c r="E6949" s="1">
        <f t="shared" ca="1" si="651"/>
        <v>5668.8416815904184</v>
      </c>
      <c r="F6949" s="1">
        <f t="shared" ca="1" si="652"/>
        <v>1.1779267044421327</v>
      </c>
      <c r="G6949" s="5">
        <f t="shared" ca="1" si="649"/>
        <v>41912</v>
      </c>
      <c r="H6949" s="29" t="e">
        <f t="shared" ca="1" si="650"/>
        <v>#N/A</v>
      </c>
      <c r="I6949" s="1" t="e">
        <f t="shared" ca="1" si="653"/>
        <v>#N/A</v>
      </c>
      <c r="J6949" s="1" t="e">
        <f t="shared" ca="1" si="654"/>
        <v>#N/A</v>
      </c>
    </row>
    <row r="6950" spans="1:10" x14ac:dyDescent="0.2">
      <c r="A6950" s="5">
        <v>41892</v>
      </c>
      <c r="B6950" s="2">
        <v>-8.5823621425603625E-3</v>
      </c>
      <c r="C6950" s="1">
        <v>6620.1765463781067</v>
      </c>
      <c r="D6950" s="1">
        <v>6620.17</v>
      </c>
      <c r="E6950" s="1">
        <f t="shared" ca="1" si="651"/>
        <v>5620.1896293501686</v>
      </c>
      <c r="F6950" s="1">
        <f t="shared" ca="1" si="652"/>
        <v>1.1779264467212387</v>
      </c>
      <c r="G6950" s="5">
        <f t="shared" ca="1" si="649"/>
        <v>41912</v>
      </c>
      <c r="H6950" s="29" t="e">
        <f t="shared" ca="1" si="650"/>
        <v>#N/A</v>
      </c>
      <c r="I6950" s="1" t="e">
        <f t="shared" ca="1" si="653"/>
        <v>#N/A</v>
      </c>
      <c r="J6950" s="1" t="e">
        <f t="shared" ca="1" si="654"/>
        <v>#N/A</v>
      </c>
    </row>
    <row r="6951" spans="1:10" x14ac:dyDescent="0.2">
      <c r="A6951" s="5">
        <v>41893</v>
      </c>
      <c r="B6951" s="2">
        <v>-6.3577317801954969E-4</v>
      </c>
      <c r="C6951" s="1">
        <v>6615.967615696165</v>
      </c>
      <c r="D6951" s="1">
        <v>6615.96</v>
      </c>
      <c r="E6951" s="1">
        <f t="shared" ca="1" si="651"/>
        <v>5616.6164635284431</v>
      </c>
      <c r="F6951" s="1">
        <f t="shared" ca="1" si="652"/>
        <v>1.1779262555954826</v>
      </c>
      <c r="G6951" s="5">
        <f t="shared" ca="1" si="649"/>
        <v>41912</v>
      </c>
      <c r="H6951" s="29" t="e">
        <f t="shared" ca="1" si="650"/>
        <v>#N/A</v>
      </c>
      <c r="I6951" s="1" t="e">
        <f t="shared" ca="1" si="653"/>
        <v>#N/A</v>
      </c>
      <c r="J6951" s="1" t="e">
        <f t="shared" ca="1" si="654"/>
        <v>#N/A</v>
      </c>
    </row>
    <row r="6952" spans="1:10" x14ac:dyDescent="0.2">
      <c r="A6952" s="5">
        <v>41894</v>
      </c>
      <c r="B6952" s="2">
        <v>3.2840250801879911E-4</v>
      </c>
      <c r="C6952" s="1">
        <v>6618.1403160541304</v>
      </c>
      <c r="D6952" s="1">
        <v>6618.14</v>
      </c>
      <c r="E6952" s="1">
        <f t="shared" ca="1" si="651"/>
        <v>5618.4609744616455</v>
      </c>
      <c r="F6952" s="1">
        <f t="shared" ca="1" si="652"/>
        <v>1.1779275552651041</v>
      </c>
      <c r="G6952" s="5">
        <f t="shared" ca="1" si="649"/>
        <v>41912</v>
      </c>
      <c r="H6952" s="29" t="e">
        <f t="shared" ca="1" si="650"/>
        <v>#N/A</v>
      </c>
      <c r="I6952" s="1" t="e">
        <f t="shared" ca="1" si="653"/>
        <v>#N/A</v>
      </c>
      <c r="J6952" s="1" t="e">
        <f t="shared" ca="1" si="654"/>
        <v>#N/A</v>
      </c>
    </row>
    <row r="6953" spans="1:10" x14ac:dyDescent="0.2">
      <c r="A6953" s="5">
        <v>41897</v>
      </c>
      <c r="B6953" s="2">
        <v>3.1489637713406626E-3</v>
      </c>
      <c r="C6953" s="1">
        <v>6638.9806001430343</v>
      </c>
      <c r="D6953" s="1">
        <v>6638.98</v>
      </c>
      <c r="E6953" s="1">
        <f t="shared" ca="1" si="651"/>
        <v>5636.1533045209171</v>
      </c>
      <c r="F6953" s="1">
        <f t="shared" ca="1" si="652"/>
        <v>1.1779275050369349</v>
      </c>
      <c r="G6953" s="5">
        <f t="shared" ca="1" si="649"/>
        <v>41912</v>
      </c>
      <c r="H6953" s="29" t="e">
        <f t="shared" ca="1" si="650"/>
        <v>#N/A</v>
      </c>
      <c r="I6953" s="1" t="e">
        <f t="shared" ca="1" si="653"/>
        <v>#N/A</v>
      </c>
      <c r="J6953" s="1" t="e">
        <f t="shared" ca="1" si="654"/>
        <v>#N/A</v>
      </c>
    </row>
    <row r="6954" spans="1:10" x14ac:dyDescent="0.2">
      <c r="A6954" s="5">
        <v>41898</v>
      </c>
      <c r="B6954" s="2">
        <v>-3.8636575917128102E-3</v>
      </c>
      <c r="C6954" s="1">
        <v>6613.3298523460571</v>
      </c>
      <c r="D6954" s="1">
        <v>6613.33</v>
      </c>
      <c r="E6954" s="1">
        <f t="shared" ca="1" si="651"/>
        <v>5614.3771380178478</v>
      </c>
      <c r="F6954" s="1">
        <f t="shared" ca="1" si="652"/>
        <v>1.1779276378171546</v>
      </c>
      <c r="G6954" s="5">
        <f t="shared" ca="1" si="649"/>
        <v>41912</v>
      </c>
      <c r="H6954" s="29" t="e">
        <f t="shared" ca="1" si="650"/>
        <v>#N/A</v>
      </c>
      <c r="I6954" s="1" t="e">
        <f t="shared" ca="1" si="653"/>
        <v>#N/A</v>
      </c>
      <c r="J6954" s="1" t="e">
        <f t="shared" ca="1" si="654"/>
        <v>#N/A</v>
      </c>
    </row>
    <row r="6955" spans="1:10" x14ac:dyDescent="0.2">
      <c r="A6955" s="5">
        <v>41899</v>
      </c>
      <c r="B6955" s="2">
        <v>-9.8473611269800365E-5</v>
      </c>
      <c r="C6955" s="1">
        <v>6612.6786138729785</v>
      </c>
      <c r="D6955" s="1">
        <v>6612.68</v>
      </c>
      <c r="E6955" s="1">
        <f t="shared" ca="1" si="651"/>
        <v>5613.8242700260362</v>
      </c>
      <c r="F6955" s="1">
        <f t="shared" ca="1" si="652"/>
        <v>1.1779278584310462</v>
      </c>
      <c r="G6955" s="5">
        <f t="shared" ca="1" si="649"/>
        <v>41912</v>
      </c>
      <c r="H6955" s="29" t="e">
        <f t="shared" ca="1" si="650"/>
        <v>#N/A</v>
      </c>
      <c r="I6955" s="1" t="e">
        <f t="shared" ca="1" si="653"/>
        <v>#N/A</v>
      </c>
      <c r="J6955" s="1" t="e">
        <f t="shared" ca="1" si="654"/>
        <v>#N/A</v>
      </c>
    </row>
    <row r="6956" spans="1:10" x14ac:dyDescent="0.2">
      <c r="A6956" s="5">
        <v>41900</v>
      </c>
      <c r="B6956" s="2">
        <v>7.3083767673822742E-3</v>
      </c>
      <c r="C6956" s="1">
        <v>6661.0065606247736</v>
      </c>
      <c r="D6956" s="1">
        <v>6661</v>
      </c>
      <c r="E6956" s="1">
        <f t="shared" ca="1" si="651"/>
        <v>5654.8522128972618</v>
      </c>
      <c r="F6956" s="1">
        <f t="shared" ca="1" si="652"/>
        <v>1.1779264513417298</v>
      </c>
      <c r="G6956" s="5">
        <f t="shared" ca="1" si="649"/>
        <v>41912</v>
      </c>
      <c r="H6956" s="29" t="e">
        <f t="shared" ca="1" si="650"/>
        <v>#N/A</v>
      </c>
      <c r="I6956" s="1" t="e">
        <f t="shared" ca="1" si="653"/>
        <v>#N/A</v>
      </c>
      <c r="J6956" s="1" t="e">
        <f t="shared" ca="1" si="654"/>
        <v>#N/A</v>
      </c>
    </row>
    <row r="6957" spans="1:10" x14ac:dyDescent="0.2">
      <c r="A6957" s="5">
        <v>41901</v>
      </c>
      <c r="B6957" s="2">
        <v>1.2245834241708664E-4</v>
      </c>
      <c r="C6957" s="1">
        <v>6661.822256447017</v>
      </c>
      <c r="D6957" s="1">
        <v>6661.82</v>
      </c>
      <c r="E6957" s="1">
        <f t="shared" ca="1" si="651"/>
        <v>5655.5446967258667</v>
      </c>
      <c r="F6957" s="1">
        <f t="shared" ca="1" si="652"/>
        <v>1.1779272125382885</v>
      </c>
      <c r="G6957" s="5">
        <f t="shared" ca="1" si="649"/>
        <v>41912</v>
      </c>
      <c r="H6957" s="29" t="e">
        <f t="shared" ca="1" si="650"/>
        <v>#N/A</v>
      </c>
      <c r="I6957" s="1" t="e">
        <f t="shared" ca="1" si="653"/>
        <v>#N/A</v>
      </c>
      <c r="J6957" s="1" t="e">
        <f t="shared" ca="1" si="654"/>
        <v>#N/A</v>
      </c>
    </row>
    <row r="6958" spans="1:10" x14ac:dyDescent="0.2">
      <c r="A6958" s="5">
        <v>41904</v>
      </c>
      <c r="B6958" s="2">
        <v>-1.8982629727084532E-2</v>
      </c>
      <c r="C6958" s="1">
        <v>6535.3633512452325</v>
      </c>
      <c r="D6958" s="1">
        <v>6535.36</v>
      </c>
      <c r="E6958" s="1">
        <f t="shared" ca="1" si="651"/>
        <v>5548.187585842943</v>
      </c>
      <c r="F6958" s="1">
        <f t="shared" ca="1" si="652"/>
        <v>1.1779270074926773</v>
      </c>
      <c r="G6958" s="5">
        <f t="shared" ca="1" si="649"/>
        <v>41912</v>
      </c>
      <c r="H6958" s="29" t="e">
        <f t="shared" ca="1" si="650"/>
        <v>#N/A</v>
      </c>
      <c r="I6958" s="1" t="e">
        <f t="shared" ca="1" si="653"/>
        <v>#N/A</v>
      </c>
      <c r="J6958" s="1" t="e">
        <f t="shared" ca="1" si="654"/>
        <v>#N/A</v>
      </c>
    </row>
    <row r="6959" spans="1:10" x14ac:dyDescent="0.2">
      <c r="A6959" s="5">
        <v>41905</v>
      </c>
      <c r="B6959" s="2">
        <v>-8.549418514293694E-3</v>
      </c>
      <c r="C6959" s="1">
        <v>6479.4897948124599</v>
      </c>
      <c r="D6959" s="1">
        <v>6479.49</v>
      </c>
      <c r="E6959" s="1">
        <f t="shared" ca="1" si="651"/>
        <v>5500.7538081757621</v>
      </c>
      <c r="F6959" s="1">
        <f t="shared" ca="1" si="652"/>
        <v>1.1779276488196115</v>
      </c>
      <c r="G6959" s="5">
        <f t="shared" ca="1" si="649"/>
        <v>41912</v>
      </c>
      <c r="H6959" s="29" t="e">
        <f t="shared" ca="1" si="650"/>
        <v>#N/A</v>
      </c>
      <c r="I6959" s="1" t="e">
        <f t="shared" ca="1" si="653"/>
        <v>#N/A</v>
      </c>
      <c r="J6959" s="1" t="e">
        <f t="shared" ca="1" si="654"/>
        <v>#N/A</v>
      </c>
    </row>
    <row r="6960" spans="1:10" x14ac:dyDescent="0.2">
      <c r="A6960" s="5">
        <v>41907</v>
      </c>
      <c r="B6960" s="2">
        <v>-1.099523103082467E-2</v>
      </c>
      <c r="C6960" s="1">
        <v>6408.2463075566266</v>
      </c>
      <c r="D6960" s="1">
        <v>6408.24</v>
      </c>
      <c r="E6960" s="1">
        <f t="shared" ca="1" si="651"/>
        <v>5440.2717492111824</v>
      </c>
      <c r="F6960" s="1">
        <f t="shared" ca="1" si="652"/>
        <v>1.1779264520984947</v>
      </c>
      <c r="G6960" s="5">
        <f t="shared" ca="1" si="649"/>
        <v>41912</v>
      </c>
      <c r="H6960" s="29" t="e">
        <f t="shared" ca="1" si="650"/>
        <v>#N/A</v>
      </c>
      <c r="I6960" s="1" t="e">
        <f t="shared" ca="1" si="653"/>
        <v>#N/A</v>
      </c>
      <c r="J6960" s="1" t="e">
        <f t="shared" ca="1" si="654"/>
        <v>#N/A</v>
      </c>
    </row>
    <row r="6961" spans="1:10" x14ac:dyDescent="0.2">
      <c r="A6961" s="5">
        <v>41908</v>
      </c>
      <c r="B6961" s="2">
        <v>3.2337686147869693E-3</v>
      </c>
      <c r="C6961" s="1">
        <v>6428.9690933418278</v>
      </c>
      <c r="D6961" s="1">
        <v>6428.97</v>
      </c>
      <c r="E6961" s="1">
        <f t="shared" ca="1" si="651"/>
        <v>5457.8643292496927</v>
      </c>
      <c r="F6961" s="1">
        <f t="shared" ca="1" si="652"/>
        <v>1.1779277776374864</v>
      </c>
      <c r="G6961" s="5">
        <f t="shared" ca="1" si="649"/>
        <v>41912</v>
      </c>
      <c r="H6961" s="29" t="e">
        <f t="shared" ca="1" si="650"/>
        <v>#N/A</v>
      </c>
      <c r="I6961" s="1" t="e">
        <f t="shared" ca="1" si="653"/>
        <v>#N/A</v>
      </c>
      <c r="J6961" s="1" t="e">
        <f t="shared" ca="1" si="654"/>
        <v>#N/A</v>
      </c>
    </row>
    <row r="6962" spans="1:10" x14ac:dyDescent="0.2">
      <c r="A6962" s="5">
        <v>41911</v>
      </c>
      <c r="B6962" s="2">
        <v>-5.578990045716048E-3</v>
      </c>
      <c r="C6962" s="1">
        <v>6393.101938765858</v>
      </c>
      <c r="D6962" s="1">
        <v>6393.1</v>
      </c>
      <c r="E6962" s="1">
        <f t="shared" ca="1" si="651"/>
        <v>5427.4149584859406</v>
      </c>
      <c r="F6962" s="1">
        <f t="shared" ca="1" si="652"/>
        <v>1.17792725430072</v>
      </c>
      <c r="G6962" s="5">
        <f t="shared" ca="1" si="649"/>
        <v>41912</v>
      </c>
      <c r="H6962" s="29" t="e">
        <f t="shared" ca="1" si="650"/>
        <v>#N/A</v>
      </c>
      <c r="I6962" s="1" t="e">
        <f t="shared" ca="1" si="653"/>
        <v>#N/A</v>
      </c>
      <c r="J6962" s="1" t="e">
        <f t="shared" ca="1" si="654"/>
        <v>#N/A</v>
      </c>
    </row>
    <row r="6963" spans="1:10" x14ac:dyDescent="0.2">
      <c r="A6963" s="5">
        <v>41912</v>
      </c>
      <c r="B6963" s="2">
        <v>-7.0508412459013847E-4</v>
      </c>
      <c r="C6963" s="1">
        <v>6388.5942640819476</v>
      </c>
      <c r="D6963" s="1">
        <v>6388.59</v>
      </c>
      <c r="E6963" s="1">
        <f t="shared" ca="1" si="651"/>
        <v>5423.588174361149</v>
      </c>
      <c r="F6963" s="1">
        <f t="shared" ca="1" si="652"/>
        <v>1.1779268253074027</v>
      </c>
      <c r="G6963" s="5">
        <f t="shared" ca="1" si="649"/>
        <v>41912</v>
      </c>
      <c r="H6963" s="29" t="e">
        <f t="shared" ca="1" si="650"/>
        <v>#N/A</v>
      </c>
      <c r="I6963" s="1" t="e">
        <f t="shared" ca="1" si="653"/>
        <v>#N/A</v>
      </c>
      <c r="J6963" s="1" t="e">
        <f t="shared" ca="1" si="654"/>
        <v>#N/A</v>
      </c>
    </row>
    <row r="6964" spans="1:10" x14ac:dyDescent="0.2">
      <c r="A6964" s="5">
        <v>41913</v>
      </c>
      <c r="B6964" s="2">
        <v>-9.3496272098474442E-3</v>
      </c>
      <c r="C6964" s="1">
        <v>6328.8632893178119</v>
      </c>
      <c r="D6964" s="1">
        <v>6328.86</v>
      </c>
      <c r="E6964" s="1">
        <f t="shared" ca="1" si="651"/>
        <v>5372.8796467911352</v>
      </c>
      <c r="F6964" s="1">
        <f t="shared" ca="1" si="652"/>
        <v>1.1779269993102877</v>
      </c>
      <c r="G6964" s="5">
        <f t="shared" ca="1" si="649"/>
        <v>41943</v>
      </c>
      <c r="H6964" s="29" t="e">
        <f t="shared" ca="1" si="650"/>
        <v>#N/A</v>
      </c>
      <c r="I6964" s="1" t="e">
        <f t="shared" ca="1" si="653"/>
        <v>#N/A</v>
      </c>
      <c r="J6964" s="1" t="e">
        <f t="shared" ca="1" si="654"/>
        <v>#N/A</v>
      </c>
    </row>
    <row r="6965" spans="1:10" x14ac:dyDescent="0.2">
      <c r="A6965" s="5">
        <v>41914</v>
      </c>
      <c r="B6965" s="2">
        <v>-1.4035247572663057E-2</v>
      </c>
      <c r="C6965" s="1">
        <v>6240.0361261986982</v>
      </c>
      <c r="D6965" s="1">
        <v>6240.03</v>
      </c>
      <c r="E6965" s="1">
        <f t="shared" ca="1" si="651"/>
        <v>5297.4699507702999</v>
      </c>
      <c r="F6965" s="1">
        <f t="shared" ca="1" si="652"/>
        <v>1.1779264550793049</v>
      </c>
      <c r="G6965" s="5">
        <f t="shared" ca="1" si="649"/>
        <v>41943</v>
      </c>
      <c r="H6965" s="29" t="e">
        <f t="shared" ca="1" si="650"/>
        <v>#N/A</v>
      </c>
      <c r="I6965" s="1" t="e">
        <f t="shared" ca="1" si="653"/>
        <v>#N/A</v>
      </c>
      <c r="J6965" s="1" t="e">
        <f t="shared" ca="1" si="654"/>
        <v>#N/A</v>
      </c>
    </row>
    <row r="6966" spans="1:10" x14ac:dyDescent="0.2">
      <c r="A6966" s="5">
        <v>41915</v>
      </c>
      <c r="B6966" s="2">
        <v>8.801450069485961E-3</v>
      </c>
      <c r="C6966" s="1">
        <v>6294.9574925952247</v>
      </c>
      <c r="D6966" s="1">
        <v>6294.95</v>
      </c>
      <c r="E6966" s="1">
        <f t="shared" ca="1" si="651"/>
        <v>5344.0953680366065</v>
      </c>
      <c r="F6966" s="1">
        <f t="shared" ca="1" si="652"/>
        <v>1.1779262094854293</v>
      </c>
      <c r="G6966" s="5">
        <f t="shared" ca="1" si="649"/>
        <v>41943</v>
      </c>
      <c r="H6966" s="29" t="e">
        <f t="shared" ca="1" si="650"/>
        <v>#N/A</v>
      </c>
      <c r="I6966" s="1" t="e">
        <f t="shared" ca="1" si="653"/>
        <v>#N/A</v>
      </c>
      <c r="J6966" s="1" t="e">
        <f t="shared" ca="1" si="654"/>
        <v>#N/A</v>
      </c>
    </row>
    <row r="6967" spans="1:10" x14ac:dyDescent="0.2">
      <c r="A6967" s="5">
        <v>41918</v>
      </c>
      <c r="B6967" s="2">
        <v>1.3317625775955078E-2</v>
      </c>
      <c r="C6967" s="1">
        <v>6378.7913807571522</v>
      </c>
      <c r="D6967" s="1">
        <v>6380.16</v>
      </c>
      <c r="E6967" s="1">
        <f t="shared" ca="1" si="651"/>
        <v>5415.2660302591339</v>
      </c>
      <c r="F6967" s="1">
        <f t="shared" ca="1" si="652"/>
        <v>1.1781803450373967</v>
      </c>
      <c r="G6967" s="5">
        <f t="shared" ca="1" si="649"/>
        <v>41943</v>
      </c>
      <c r="H6967" s="29" t="e">
        <f t="shared" ca="1" si="650"/>
        <v>#N/A</v>
      </c>
      <c r="I6967" s="1" t="e">
        <f t="shared" ca="1" si="653"/>
        <v>#N/A</v>
      </c>
      <c r="J6967" s="1" t="e">
        <f t="shared" ca="1" si="654"/>
        <v>#N/A</v>
      </c>
    </row>
    <row r="6968" spans="1:10" x14ac:dyDescent="0.2">
      <c r="A6968" s="5">
        <v>41919</v>
      </c>
      <c r="B6968" s="2">
        <v>-9.2288909893625259E-3</v>
      </c>
      <c r="C6968" s="1">
        <v>6319.9222104602595</v>
      </c>
      <c r="D6968" s="1">
        <v>6319.92</v>
      </c>
      <c r="E6968" s="1">
        <f t="shared" ca="1" si="651"/>
        <v>5365.289130387474</v>
      </c>
      <c r="F6968" s="1">
        <f t="shared" ca="1" si="652"/>
        <v>1.1779271995251417</v>
      </c>
      <c r="G6968" s="5">
        <f t="shared" ca="1" si="649"/>
        <v>41943</v>
      </c>
      <c r="H6968" s="29" t="e">
        <f t="shared" ca="1" si="650"/>
        <v>#N/A</v>
      </c>
      <c r="I6968" s="1" t="e">
        <f t="shared" ca="1" si="653"/>
        <v>#N/A</v>
      </c>
      <c r="J6968" s="1" t="e">
        <f t="shared" ca="1" si="654"/>
        <v>#N/A</v>
      </c>
    </row>
    <row r="6969" spans="1:10" x14ac:dyDescent="0.2">
      <c r="A6969" s="5">
        <v>41920</v>
      </c>
      <c r="B6969" s="2">
        <v>-1.3935460304146385E-2</v>
      </c>
      <c r="C6969" s="1">
        <v>6231.8511853710979</v>
      </c>
      <c r="D6969" s="1">
        <v>6231.85</v>
      </c>
      <c r="E6969" s="1">
        <f t="shared" ca="1" si="651"/>
        <v>5290.5213566906923</v>
      </c>
      <c r="F6969" s="1">
        <f t="shared" ca="1" si="652"/>
        <v>1.177927387462268</v>
      </c>
      <c r="G6969" s="5">
        <f t="shared" ca="1" si="649"/>
        <v>41943</v>
      </c>
      <c r="H6969" s="29" t="e">
        <f t="shared" ca="1" si="650"/>
        <v>#N/A</v>
      </c>
      <c r="I6969" s="1" t="e">
        <f t="shared" ca="1" si="653"/>
        <v>#N/A</v>
      </c>
      <c r="J6969" s="1" t="e">
        <f t="shared" ca="1" si="654"/>
        <v>#N/A</v>
      </c>
    </row>
    <row r="6970" spans="1:10" x14ac:dyDescent="0.2">
      <c r="A6970" s="5">
        <v>41921</v>
      </c>
      <c r="B6970" s="2">
        <v>2.0799116188503497E-3</v>
      </c>
      <c r="C6970" s="1">
        <v>6244.8128850584972</v>
      </c>
      <c r="D6970" s="1">
        <v>6244.81</v>
      </c>
      <c r="E6970" s="1">
        <f t="shared" ca="1" si="651"/>
        <v>5301.525173530249</v>
      </c>
      <c r="F6970" s="1">
        <f t="shared" ca="1" si="652"/>
        <v>1.1779270673238404</v>
      </c>
      <c r="G6970" s="5">
        <f t="shared" ca="1" si="649"/>
        <v>41943</v>
      </c>
      <c r="H6970" s="29" t="e">
        <f t="shared" ca="1" si="650"/>
        <v>#N/A</v>
      </c>
      <c r="I6970" s="1" t="e">
        <f t="shared" ca="1" si="653"/>
        <v>#N/A</v>
      </c>
      <c r="J6970" s="1" t="e">
        <f t="shared" ca="1" si="654"/>
        <v>#N/A</v>
      </c>
    </row>
    <row r="6971" spans="1:10" x14ac:dyDescent="0.2">
      <c r="A6971" s="5">
        <v>41922</v>
      </c>
      <c r="B6971" s="2">
        <v>-2.1633079496579444E-2</v>
      </c>
      <c r="C6971" s="1">
        <v>6109.718351474763</v>
      </c>
      <c r="D6971" s="1">
        <v>6109.72</v>
      </c>
      <c r="E6971" s="1">
        <f t="shared" ca="1" si="651"/>
        <v>5186.8368579981507</v>
      </c>
      <c r="F6971" s="1">
        <f t="shared" ca="1" si="652"/>
        <v>1.1779279293465255</v>
      </c>
      <c r="G6971" s="5">
        <f t="shared" ca="1" si="649"/>
        <v>41943</v>
      </c>
      <c r="H6971" s="29" t="e">
        <f t="shared" ca="1" si="650"/>
        <v>#N/A</v>
      </c>
      <c r="I6971" s="1" t="e">
        <f t="shared" ca="1" si="653"/>
        <v>#N/A</v>
      </c>
      <c r="J6971" s="1" t="e">
        <f t="shared" ca="1" si="654"/>
        <v>#N/A</v>
      </c>
    </row>
    <row r="6972" spans="1:10" x14ac:dyDescent="0.2">
      <c r="A6972" s="5">
        <v>41925</v>
      </c>
      <c r="B6972" s="2">
        <v>5.977760841042068E-3</v>
      </c>
      <c r="C6972" s="1">
        <v>6146.240786586005</v>
      </c>
      <c r="D6972" s="1">
        <v>6146.24</v>
      </c>
      <c r="E6972" s="1">
        <f t="shared" ca="1" si="651"/>
        <v>5217.8425282567659</v>
      </c>
      <c r="F6972" s="1">
        <f t="shared" ca="1" si="652"/>
        <v>1.1779274607686183</v>
      </c>
      <c r="G6972" s="5">
        <f t="shared" ca="1" si="649"/>
        <v>41943</v>
      </c>
      <c r="H6972" s="29" t="e">
        <f t="shared" ca="1" si="650"/>
        <v>#N/A</v>
      </c>
      <c r="I6972" s="1" t="e">
        <f t="shared" ca="1" si="653"/>
        <v>#N/A</v>
      </c>
      <c r="J6972" s="1" t="e">
        <f t="shared" ca="1" si="654"/>
        <v>#N/A</v>
      </c>
    </row>
    <row r="6973" spans="1:10" x14ac:dyDescent="0.2">
      <c r="A6973" s="5">
        <v>41926</v>
      </c>
      <c r="B6973" s="2">
        <v>6.7240308005163119E-3</v>
      </c>
      <c r="C6973" s="1">
        <v>6187.5682989423985</v>
      </c>
      <c r="D6973" s="1">
        <v>6187.56</v>
      </c>
      <c r="E6973" s="1">
        <f t="shared" ca="1" si="651"/>
        <v>5252.9274621290078</v>
      </c>
      <c r="F6973" s="1">
        <f t="shared" ca="1" si="652"/>
        <v>1.1779260316479196</v>
      </c>
      <c r="G6973" s="5">
        <f t="shared" ca="1" si="649"/>
        <v>41943</v>
      </c>
      <c r="H6973" s="29" t="e">
        <f t="shared" ca="1" si="650"/>
        <v>#N/A</v>
      </c>
      <c r="I6973" s="1" t="e">
        <f t="shared" ca="1" si="653"/>
        <v>#N/A</v>
      </c>
      <c r="J6973" s="1" t="e">
        <f t="shared" ca="1" si="654"/>
        <v>#N/A</v>
      </c>
    </row>
    <row r="6974" spans="1:10" x14ac:dyDescent="0.2">
      <c r="A6974" s="5">
        <v>41927</v>
      </c>
      <c r="B6974" s="2">
        <v>-2.1252549439857105E-2</v>
      </c>
      <c r="C6974" s="1">
        <v>6056.0666977566325</v>
      </c>
      <c r="D6974" s="1">
        <v>6056.06</v>
      </c>
      <c r="E6974" s="1">
        <f t="shared" ca="1" si="651"/>
        <v>5141.2893615361281</v>
      </c>
      <c r="F6974" s="1">
        <f t="shared" ca="1" si="652"/>
        <v>1.177926308779196</v>
      </c>
      <c r="G6974" s="5">
        <f t="shared" ca="1" si="649"/>
        <v>41943</v>
      </c>
      <c r="H6974" s="29" t="e">
        <f t="shared" ca="1" si="650"/>
        <v>#N/A</v>
      </c>
      <c r="I6974" s="1" t="e">
        <f t="shared" ca="1" si="653"/>
        <v>#N/A</v>
      </c>
      <c r="J6974" s="1" t="e">
        <f t="shared" ca="1" si="654"/>
        <v>#N/A</v>
      </c>
    </row>
    <row r="6975" spans="1:10" x14ac:dyDescent="0.2">
      <c r="A6975" s="5">
        <v>41928</v>
      </c>
      <c r="B6975" s="2">
        <v>4.4509541241071204E-3</v>
      </c>
      <c r="C6975" s="1">
        <v>6083.0219728008806</v>
      </c>
      <c r="D6975" s="1">
        <v>6083.02</v>
      </c>
      <c r="E6975" s="1">
        <f t="shared" ca="1" si="651"/>
        <v>5164.1730046230859</v>
      </c>
      <c r="F6975" s="1">
        <f t="shared" ca="1" si="652"/>
        <v>1.1779272295010919</v>
      </c>
      <c r="G6975" s="5">
        <f t="shared" ca="1" si="649"/>
        <v>41943</v>
      </c>
      <c r="H6975" s="29" t="e">
        <f t="shared" ca="1" si="650"/>
        <v>#N/A</v>
      </c>
      <c r="I6975" s="1" t="e">
        <f t="shared" ca="1" si="653"/>
        <v>#N/A</v>
      </c>
      <c r="J6975" s="1" t="e">
        <f t="shared" ca="1" si="654"/>
        <v>#N/A</v>
      </c>
    </row>
    <row r="6976" spans="1:10" x14ac:dyDescent="0.2">
      <c r="A6976" s="5">
        <v>41929</v>
      </c>
      <c r="B6976" s="2">
        <v>2.0382729609864425E-2</v>
      </c>
      <c r="C6976" s="1">
        <v>6207.0105648833451</v>
      </c>
      <c r="D6976" s="1">
        <v>6207.01</v>
      </c>
      <c r="E6976" s="1">
        <f t="shared" ca="1" si="651"/>
        <v>5269.432946634879</v>
      </c>
      <c r="F6976" s="1">
        <f t="shared" ca="1" si="652"/>
        <v>1.1779275043178732</v>
      </c>
      <c r="G6976" s="5">
        <f t="shared" ca="1" si="649"/>
        <v>41943</v>
      </c>
      <c r="H6976" s="29" t="e">
        <f t="shared" ca="1" si="650"/>
        <v>#N/A</v>
      </c>
      <c r="I6976" s="1" t="e">
        <f t="shared" ca="1" si="653"/>
        <v>#N/A</v>
      </c>
      <c r="J6976" s="1" t="e">
        <f t="shared" ca="1" si="654"/>
        <v>#N/A</v>
      </c>
    </row>
    <row r="6977" spans="1:10" x14ac:dyDescent="0.2">
      <c r="A6977" s="5">
        <v>41932</v>
      </c>
      <c r="B6977" s="2">
        <v>-4.8216564871533807E-3</v>
      </c>
      <c r="C6977" s="1">
        <v>6177.0824921273461</v>
      </c>
      <c r="D6977" s="1">
        <v>6177.08</v>
      </c>
      <c r="E6977" s="1">
        <f t="shared" ca="1" si="651"/>
        <v>5244.025551084118</v>
      </c>
      <c r="F6977" s="1">
        <f t="shared" ca="1" si="652"/>
        <v>1.1779271362861663</v>
      </c>
      <c r="G6977" s="5">
        <f t="shared" ca="1" si="649"/>
        <v>41943</v>
      </c>
      <c r="H6977" s="29" t="e">
        <f t="shared" ca="1" si="650"/>
        <v>#N/A</v>
      </c>
      <c r="I6977" s="1" t="e">
        <f t="shared" ca="1" si="653"/>
        <v>#N/A</v>
      </c>
      <c r="J6977" s="1" t="e">
        <f t="shared" ca="1" si="654"/>
        <v>#N/A</v>
      </c>
    </row>
    <row r="6978" spans="1:10" x14ac:dyDescent="0.2">
      <c r="A6978" s="5">
        <v>41933</v>
      </c>
      <c r="B6978" s="2">
        <v>1.9563732150752688E-2</v>
      </c>
      <c r="C6978" s="1">
        <v>6297.9292794764297</v>
      </c>
      <c r="D6978" s="1">
        <v>6297.93</v>
      </c>
      <c r="E6978" s="1">
        <f t="shared" ca="1" si="651"/>
        <v>5346.6182623572304</v>
      </c>
      <c r="F6978" s="1">
        <f t="shared" ca="1" si="652"/>
        <v>1.177927746280385</v>
      </c>
      <c r="G6978" s="5">
        <f t="shared" ref="G6978:G7041" ca="1" si="655">EOMONTH(A6978,0)</f>
        <v>41943</v>
      </c>
      <c r="H6978" s="29" t="e">
        <f t="shared" ref="H6978:H7041" ca="1" si="656">VLOOKUP(G6978,$U$512:$Z$3894,2,0)</f>
        <v>#N/A</v>
      </c>
      <c r="I6978" s="1" t="e">
        <f t="shared" ca="1" si="653"/>
        <v>#N/A</v>
      </c>
      <c r="J6978" s="1" t="e">
        <f t="shared" ca="1" si="654"/>
        <v>#N/A</v>
      </c>
    </row>
    <row r="6979" spans="1:10" x14ac:dyDescent="0.2">
      <c r="A6979" s="5">
        <v>41934</v>
      </c>
      <c r="B6979" s="2">
        <v>-6.7494976729671752E-3</v>
      </c>
      <c r="C6979" s="1">
        <v>6255.4214204600912</v>
      </c>
      <c r="D6979" s="1">
        <v>6255.42</v>
      </c>
      <c r="E6979" s="1">
        <f t="shared" ref="E6979:E7042" ca="1" si="657">C6979/C$2*$E$2</f>
        <v>5310.5312748372062</v>
      </c>
      <c r="F6979" s="1">
        <f t="shared" ref="F6979:F7042" ca="1" si="658">D6979/E6979</f>
        <v>1.177927344038052</v>
      </c>
      <c r="G6979" s="5">
        <f t="shared" ca="1" si="655"/>
        <v>41943</v>
      </c>
      <c r="H6979" s="29" t="e">
        <f t="shared" ca="1" si="656"/>
        <v>#N/A</v>
      </c>
      <c r="I6979" s="1" t="e">
        <f t="shared" ref="I6979:I7042" ca="1" si="659">H6979/$H$2*$I$2</f>
        <v>#N/A</v>
      </c>
      <c r="J6979" s="1" t="e">
        <f t="shared" ref="J6979:J7042" ca="1" si="660">D6979/I6979</f>
        <v>#N/A</v>
      </c>
    </row>
    <row r="6980" spans="1:10" x14ac:dyDescent="0.2">
      <c r="A6980" s="5">
        <v>41935</v>
      </c>
      <c r="B6980" s="2">
        <v>-2.0383509001202782E-3</v>
      </c>
      <c r="C6980" s="1">
        <v>6242.670676577065</v>
      </c>
      <c r="D6980" s="1">
        <v>6242.67</v>
      </c>
      <c r="E6980" s="1">
        <f t="shared" ca="1" si="657"/>
        <v>5299.7065486330257</v>
      </c>
      <c r="F6980" s="1">
        <f t="shared" ca="1" si="658"/>
        <v>1.17792748385478</v>
      </c>
      <c r="G6980" s="5">
        <f t="shared" ca="1" si="655"/>
        <v>41943</v>
      </c>
      <c r="H6980" s="29" t="e">
        <f t="shared" ca="1" si="656"/>
        <v>#N/A</v>
      </c>
      <c r="I6980" s="1" t="e">
        <f t="shared" ca="1" si="659"/>
        <v>#N/A</v>
      </c>
      <c r="J6980" s="1" t="e">
        <f t="shared" ca="1" si="660"/>
        <v>#N/A</v>
      </c>
    </row>
    <row r="6981" spans="1:10" x14ac:dyDescent="0.2">
      <c r="A6981" s="5">
        <v>41936</v>
      </c>
      <c r="B6981" s="2">
        <v>-4.6816215558062035E-3</v>
      </c>
      <c r="C6981" s="1">
        <v>6213.4448549718027</v>
      </c>
      <c r="D6981" s="1">
        <v>6213.44</v>
      </c>
      <c r="E6981" s="1">
        <f t="shared" ca="1" si="657"/>
        <v>5274.8953282154989</v>
      </c>
      <c r="F6981" s="1">
        <f t="shared" ca="1" si="658"/>
        <v>1.1779266911258335</v>
      </c>
      <c r="G6981" s="5">
        <f t="shared" ca="1" si="655"/>
        <v>41943</v>
      </c>
      <c r="H6981" s="29" t="e">
        <f t="shared" ca="1" si="656"/>
        <v>#N/A</v>
      </c>
      <c r="I6981" s="1" t="e">
        <f t="shared" ca="1" si="659"/>
        <v>#N/A</v>
      </c>
      <c r="J6981" s="1" t="e">
        <f t="shared" ca="1" si="660"/>
        <v>#N/A</v>
      </c>
    </row>
    <row r="6982" spans="1:10" x14ac:dyDescent="0.2">
      <c r="A6982" s="5">
        <v>41939</v>
      </c>
      <c r="B6982" s="2">
        <v>3.6057841599665963E-3</v>
      </c>
      <c r="C6982" s="1">
        <v>6235.8491960086858</v>
      </c>
      <c r="D6982" s="1">
        <v>6235.85</v>
      </c>
      <c r="E6982" s="1">
        <f t="shared" ca="1" si="657"/>
        <v>5293.9154622354599</v>
      </c>
      <c r="F6982" s="1">
        <f t="shared" ca="1" si="658"/>
        <v>1.1779277633887244</v>
      </c>
      <c r="G6982" s="5">
        <f t="shared" ca="1" si="655"/>
        <v>41943</v>
      </c>
      <c r="H6982" s="29" t="e">
        <f t="shared" ca="1" si="656"/>
        <v>#N/A</v>
      </c>
      <c r="I6982" s="1" t="e">
        <f t="shared" ca="1" si="659"/>
        <v>#N/A</v>
      </c>
      <c r="J6982" s="1" t="e">
        <f t="shared" ca="1" si="660"/>
        <v>#N/A</v>
      </c>
    </row>
    <row r="6983" spans="1:10" x14ac:dyDescent="0.2">
      <c r="A6983" s="5">
        <v>41940</v>
      </c>
      <c r="B6983" s="2">
        <v>8.530000188724296E-3</v>
      </c>
      <c r="C6983" s="1">
        <v>6289.040990827496</v>
      </c>
      <c r="D6983" s="1">
        <v>6289.04</v>
      </c>
      <c r="E6983" s="1">
        <f t="shared" ca="1" si="657"/>
        <v>5339.0725621274178</v>
      </c>
      <c r="F6983" s="1">
        <f t="shared" ca="1" si="658"/>
        <v>1.177927425937447</v>
      </c>
      <c r="G6983" s="5">
        <f t="shared" ca="1" si="655"/>
        <v>41943</v>
      </c>
      <c r="H6983" s="29" t="e">
        <f t="shared" ca="1" si="656"/>
        <v>#N/A</v>
      </c>
      <c r="I6983" s="1" t="e">
        <f t="shared" ca="1" si="659"/>
        <v>#N/A</v>
      </c>
      <c r="J6983" s="1" t="e">
        <f t="shared" ca="1" si="660"/>
        <v>#N/A</v>
      </c>
    </row>
    <row r="6984" spans="1:10" x14ac:dyDescent="0.2">
      <c r="A6984" s="5">
        <v>41941</v>
      </c>
      <c r="B6984" s="2">
        <v>1.3533312345836324E-2</v>
      </c>
      <c r="C6984" s="1">
        <v>6374.1525469121325</v>
      </c>
      <c r="D6984" s="1">
        <v>6374.15</v>
      </c>
      <c r="E6984" s="1">
        <f t="shared" ca="1" si="657"/>
        <v>5411.3278987477734</v>
      </c>
      <c r="F6984" s="1">
        <f t="shared" ca="1" si="658"/>
        <v>1.1779271408548411</v>
      </c>
      <c r="G6984" s="5">
        <f t="shared" ca="1" si="655"/>
        <v>41943</v>
      </c>
      <c r="H6984" s="29" t="e">
        <f t="shared" ca="1" si="656"/>
        <v>#N/A</v>
      </c>
      <c r="I6984" s="1" t="e">
        <f t="shared" ca="1" si="659"/>
        <v>#N/A</v>
      </c>
      <c r="J6984" s="1" t="e">
        <f t="shared" ca="1" si="660"/>
        <v>#N/A</v>
      </c>
    </row>
    <row r="6985" spans="1:10" x14ac:dyDescent="0.2">
      <c r="A6985" s="5">
        <v>41942</v>
      </c>
      <c r="B6985" s="2">
        <v>-9.2906189083430402E-3</v>
      </c>
      <c r="C6985" s="1">
        <v>6314.9327247351275</v>
      </c>
      <c r="D6985" s="1">
        <v>6314.93</v>
      </c>
      <c r="E6985" s="1">
        <f t="shared" ca="1" si="657"/>
        <v>5361.053313452423</v>
      </c>
      <c r="F6985" s="1">
        <f t="shared" ca="1" si="658"/>
        <v>1.1779271032716698</v>
      </c>
      <c r="G6985" s="5">
        <f t="shared" ca="1" si="655"/>
        <v>41943</v>
      </c>
      <c r="H6985" s="29" t="e">
        <f t="shared" ca="1" si="656"/>
        <v>#N/A</v>
      </c>
      <c r="I6985" s="1" t="e">
        <f t="shared" ca="1" si="659"/>
        <v>#N/A</v>
      </c>
      <c r="J6985" s="1" t="e">
        <f t="shared" ca="1" si="660"/>
        <v>#N/A</v>
      </c>
    </row>
    <row r="6986" spans="1:10" x14ac:dyDescent="0.2">
      <c r="A6986" s="5">
        <v>41943</v>
      </c>
      <c r="B6986" s="2">
        <v>2.1833871393997173E-2</v>
      </c>
      <c r="C6986" s="1">
        <v>6452.8121537087382</v>
      </c>
      <c r="D6986" s="1">
        <v>6452.81</v>
      </c>
      <c r="E6986" s="1">
        <f t="shared" ca="1" si="657"/>
        <v>5478.1058620347048</v>
      </c>
      <c r="F6986" s="1">
        <f t="shared" ca="1" si="658"/>
        <v>1.1779272183694651</v>
      </c>
      <c r="G6986" s="5">
        <f t="shared" ca="1" si="655"/>
        <v>41943</v>
      </c>
      <c r="H6986" s="29" t="e">
        <f t="shared" ca="1" si="656"/>
        <v>#N/A</v>
      </c>
      <c r="I6986" s="1" t="e">
        <f t="shared" ca="1" si="659"/>
        <v>#N/A</v>
      </c>
      <c r="J6986" s="1" t="e">
        <f t="shared" ca="1" si="660"/>
        <v>#N/A</v>
      </c>
    </row>
    <row r="6987" spans="1:10" x14ac:dyDescent="0.2">
      <c r="A6987" s="5">
        <v>41946</v>
      </c>
      <c r="B6987" s="2">
        <v>6.0783659915797372E-3</v>
      </c>
      <c r="C6987" s="1">
        <v>6492.0347076538937</v>
      </c>
      <c r="D6987" s="1">
        <v>6492.03</v>
      </c>
      <c r="E6987" s="1">
        <f t="shared" ca="1" si="657"/>
        <v>5511.4037944047705</v>
      </c>
      <c r="F6987" s="1">
        <f t="shared" ca="1" si="658"/>
        <v>1.1779267573518692</v>
      </c>
      <c r="G6987" s="5">
        <f t="shared" ca="1" si="655"/>
        <v>41973</v>
      </c>
      <c r="H6987" s="29" t="e">
        <f t="shared" ca="1" si="656"/>
        <v>#N/A</v>
      </c>
      <c r="I6987" s="1" t="e">
        <f t="shared" ca="1" si="659"/>
        <v>#N/A</v>
      </c>
      <c r="J6987" s="1" t="e">
        <f t="shared" ca="1" si="660"/>
        <v>#N/A</v>
      </c>
    </row>
    <row r="6988" spans="1:10" x14ac:dyDescent="0.2">
      <c r="A6988" s="5">
        <v>41947</v>
      </c>
      <c r="B6988" s="2">
        <v>-4.6842657821370981E-3</v>
      </c>
      <c r="C6988" s="1">
        <v>6461.6242916163837</v>
      </c>
      <c r="D6988" s="1">
        <v>6461.62</v>
      </c>
      <c r="E6988" s="1">
        <f t="shared" ca="1" si="657"/>
        <v>5485.5869141990988</v>
      </c>
      <c r="F6988" s="1">
        <f t="shared" ca="1" si="658"/>
        <v>1.1779268291738301</v>
      </c>
      <c r="G6988" s="5">
        <f t="shared" ca="1" si="655"/>
        <v>41973</v>
      </c>
      <c r="H6988" s="29" t="e">
        <f t="shared" ca="1" si="656"/>
        <v>#N/A</v>
      </c>
      <c r="I6988" s="1" t="e">
        <f t="shared" ca="1" si="659"/>
        <v>#N/A</v>
      </c>
      <c r="J6988" s="1" t="e">
        <f t="shared" ca="1" si="660"/>
        <v>#N/A</v>
      </c>
    </row>
    <row r="6989" spans="1:10" x14ac:dyDescent="0.2">
      <c r="A6989" s="5">
        <v>41948</v>
      </c>
      <c r="B6989" s="2">
        <v>-1.4309323980578048E-3</v>
      </c>
      <c r="C6989" s="1">
        <v>6452.3781440734328</v>
      </c>
      <c r="D6989" s="1">
        <v>6452.37</v>
      </c>
      <c r="E6989" s="1">
        <f t="shared" ca="1" si="657"/>
        <v>5477.7374101612104</v>
      </c>
      <c r="F6989" s="1">
        <f t="shared" ca="1" si="658"/>
        <v>1.1779261247592563</v>
      </c>
      <c r="G6989" s="5">
        <f t="shared" ca="1" si="655"/>
        <v>41973</v>
      </c>
      <c r="H6989" s="29" t="e">
        <f t="shared" ca="1" si="656"/>
        <v>#N/A</v>
      </c>
      <c r="I6989" s="1" t="e">
        <f t="shared" ca="1" si="659"/>
        <v>#N/A</v>
      </c>
      <c r="J6989" s="1" t="e">
        <f t="shared" ca="1" si="660"/>
        <v>#N/A</v>
      </c>
    </row>
    <row r="6990" spans="1:10" x14ac:dyDescent="0.2">
      <c r="A6990" s="5">
        <v>41949</v>
      </c>
      <c r="B6990" s="2">
        <v>-2.6113776516281106E-3</v>
      </c>
      <c r="C6990" s="1">
        <v>6435.5285479881459</v>
      </c>
      <c r="D6990" s="1">
        <v>6435.53</v>
      </c>
      <c r="E6990" s="1">
        <f t="shared" ca="1" si="657"/>
        <v>5463.4329691068278</v>
      </c>
      <c r="F6990" s="1">
        <f t="shared" ca="1" si="658"/>
        <v>1.1779278772870334</v>
      </c>
      <c r="G6990" s="5">
        <f t="shared" ca="1" si="655"/>
        <v>41973</v>
      </c>
      <c r="H6990" s="29" t="e">
        <f t="shared" ca="1" si="656"/>
        <v>#N/A</v>
      </c>
      <c r="I6990" s="1" t="e">
        <f t="shared" ca="1" si="659"/>
        <v>#N/A</v>
      </c>
      <c r="J6990" s="1" t="e">
        <f t="shared" ca="1" si="660"/>
        <v>#N/A</v>
      </c>
    </row>
    <row r="6991" spans="1:10" x14ac:dyDescent="0.2">
      <c r="A6991" s="5">
        <v>41950</v>
      </c>
      <c r="B6991" s="2">
        <v>9.9258921557701107E-3</v>
      </c>
      <c r="C6991" s="1">
        <v>6499.4069103208558</v>
      </c>
      <c r="D6991" s="1">
        <v>6499.4</v>
      </c>
      <c r="E6991" s="1">
        <f t="shared" ca="1" si="657"/>
        <v>5517.6624155584605</v>
      </c>
      <c r="F6991" s="1">
        <f t="shared" ca="1" si="658"/>
        <v>1.1779263591178175</v>
      </c>
      <c r="G6991" s="5">
        <f t="shared" ca="1" si="655"/>
        <v>41973</v>
      </c>
      <c r="H6991" s="29" t="e">
        <f t="shared" ca="1" si="656"/>
        <v>#N/A</v>
      </c>
      <c r="I6991" s="1" t="e">
        <f t="shared" ca="1" si="659"/>
        <v>#N/A</v>
      </c>
      <c r="J6991" s="1" t="e">
        <f t="shared" ca="1" si="660"/>
        <v>#N/A</v>
      </c>
    </row>
    <row r="6992" spans="1:10" x14ac:dyDescent="0.2">
      <c r="A6992" s="5">
        <v>41953</v>
      </c>
      <c r="B6992" s="2">
        <v>8.8129607462810178E-3</v>
      </c>
      <c r="C6992" s="1">
        <v>6556.6859282956211</v>
      </c>
      <c r="D6992" s="1">
        <v>6556.68</v>
      </c>
      <c r="E6992" s="1">
        <f t="shared" ca="1" si="657"/>
        <v>5566.2893578380072</v>
      </c>
      <c r="F6992" s="1">
        <f t="shared" ca="1" si="658"/>
        <v>1.1779265464824253</v>
      </c>
      <c r="G6992" s="5">
        <f t="shared" ca="1" si="655"/>
        <v>41973</v>
      </c>
      <c r="H6992" s="29" t="e">
        <f t="shared" ca="1" si="656"/>
        <v>#N/A</v>
      </c>
      <c r="I6992" s="1" t="e">
        <f t="shared" ca="1" si="659"/>
        <v>#N/A</v>
      </c>
      <c r="J6992" s="1" t="e">
        <f t="shared" ca="1" si="660"/>
        <v>#N/A</v>
      </c>
    </row>
    <row r="6993" spans="1:10" x14ac:dyDescent="0.2">
      <c r="A6993" s="5">
        <v>41954</v>
      </c>
      <c r="B6993" s="2">
        <v>-2.5494552744558252E-3</v>
      </c>
      <c r="C6993" s="1">
        <v>6539.9699507727773</v>
      </c>
      <c r="D6993" s="1">
        <v>6539.97</v>
      </c>
      <c r="E6993" s="1">
        <f t="shared" ca="1" si="657"/>
        <v>5552.0983520755199</v>
      </c>
      <c r="F6993" s="1">
        <f t="shared" ca="1" si="658"/>
        <v>1.1779276203843161</v>
      </c>
      <c r="G6993" s="5">
        <f t="shared" ca="1" si="655"/>
        <v>41973</v>
      </c>
      <c r="H6993" s="29" t="e">
        <f t="shared" ca="1" si="656"/>
        <v>#N/A</v>
      </c>
      <c r="I6993" s="1" t="e">
        <f t="shared" ca="1" si="659"/>
        <v>#N/A</v>
      </c>
      <c r="J6993" s="1" t="e">
        <f t="shared" ca="1" si="660"/>
        <v>#N/A</v>
      </c>
    </row>
    <row r="6994" spans="1:10" x14ac:dyDescent="0.2">
      <c r="A6994" s="5">
        <v>41955</v>
      </c>
      <c r="B6994" s="2">
        <v>3.8661515112048406E-4</v>
      </c>
      <c r="C6994" s="1">
        <v>6542.4984022436183</v>
      </c>
      <c r="D6994" s="1">
        <v>6542.49</v>
      </c>
      <c r="E6994" s="1">
        <f t="shared" ca="1" si="657"/>
        <v>5554.2448774189434</v>
      </c>
      <c r="F6994" s="1">
        <f t="shared" ca="1" si="658"/>
        <v>1.1779260987571534</v>
      </c>
      <c r="G6994" s="5">
        <f t="shared" ca="1" si="655"/>
        <v>41973</v>
      </c>
      <c r="H6994" s="29" t="e">
        <f t="shared" ca="1" si="656"/>
        <v>#N/A</v>
      </c>
      <c r="I6994" s="1" t="e">
        <f t="shared" ca="1" si="659"/>
        <v>#N/A</v>
      </c>
      <c r="J6994" s="1" t="e">
        <f t="shared" ca="1" si="660"/>
        <v>#N/A</v>
      </c>
    </row>
    <row r="6995" spans="1:10" x14ac:dyDescent="0.2">
      <c r="A6995" s="5">
        <v>41956</v>
      </c>
      <c r="B6995" s="2">
        <v>4.2390925165645132E-3</v>
      </c>
      <c r="C6995" s="1">
        <v>6570.2326582602045</v>
      </c>
      <c r="D6995" s="1">
        <v>6570.23</v>
      </c>
      <c r="E6995" s="1">
        <f t="shared" ca="1" si="657"/>
        <v>5577.7898353139772</v>
      </c>
      <c r="F6995" s="1">
        <f t="shared" ca="1" si="658"/>
        <v>1.1779271349384137</v>
      </c>
      <c r="G6995" s="5">
        <f t="shared" ca="1" si="655"/>
        <v>41973</v>
      </c>
      <c r="H6995" s="29" t="e">
        <f t="shared" ca="1" si="656"/>
        <v>#N/A</v>
      </c>
      <c r="I6995" s="1" t="e">
        <f t="shared" ca="1" si="659"/>
        <v>#N/A</v>
      </c>
      <c r="J6995" s="1" t="e">
        <f t="shared" ca="1" si="660"/>
        <v>#N/A</v>
      </c>
    </row>
    <row r="6996" spans="1:10" x14ac:dyDescent="0.2">
      <c r="A6996" s="5">
        <v>41957</v>
      </c>
      <c r="B6996" s="2">
        <v>1.9022069424368127E-4</v>
      </c>
      <c r="C6996" s="1">
        <v>6571.4824524778014</v>
      </c>
      <c r="D6996" s="1">
        <v>6571.48</v>
      </c>
      <c r="E6996" s="1">
        <f t="shared" ca="1" si="657"/>
        <v>5578.8508463687958</v>
      </c>
      <c r="F6996" s="1">
        <f t="shared" ca="1" si="658"/>
        <v>1.1779271719152151</v>
      </c>
      <c r="G6996" s="5">
        <f t="shared" ca="1" si="655"/>
        <v>41973</v>
      </c>
      <c r="H6996" s="29" t="e">
        <f t="shared" ca="1" si="656"/>
        <v>#N/A</v>
      </c>
      <c r="I6996" s="1" t="e">
        <f t="shared" ca="1" si="659"/>
        <v>#N/A</v>
      </c>
      <c r="J6996" s="1" t="e">
        <f t="shared" ca="1" si="660"/>
        <v>#N/A</v>
      </c>
    </row>
    <row r="6997" spans="1:10" x14ac:dyDescent="0.2">
      <c r="A6997" s="5">
        <v>41960</v>
      </c>
      <c r="B6997" s="2">
        <v>-1.6732611493791572E-3</v>
      </c>
      <c r="C6997" s="1">
        <v>6560.4866461962438</v>
      </c>
      <c r="D6997" s="1">
        <v>6560.48</v>
      </c>
      <c r="E6997" s="1">
        <f t="shared" ca="1" si="657"/>
        <v>5569.5159719893854</v>
      </c>
      <c r="F6997" s="1">
        <f t="shared" ca="1" si="658"/>
        <v>1.1779264182012301</v>
      </c>
      <c r="G6997" s="5">
        <f t="shared" ca="1" si="655"/>
        <v>41973</v>
      </c>
      <c r="H6997" s="29" t="e">
        <f t="shared" ca="1" si="656"/>
        <v>#N/A</v>
      </c>
      <c r="I6997" s="1" t="e">
        <f t="shared" ca="1" si="659"/>
        <v>#N/A</v>
      </c>
      <c r="J6997" s="1" t="e">
        <f t="shared" ca="1" si="660"/>
        <v>#N/A</v>
      </c>
    </row>
    <row r="6998" spans="1:10" x14ac:dyDescent="0.2">
      <c r="A6998" s="5">
        <v>41961</v>
      </c>
      <c r="B6998" s="2">
        <v>-2.7611423447594374E-3</v>
      </c>
      <c r="C6998" s="1">
        <v>6542.3722087152028</v>
      </c>
      <c r="D6998" s="1">
        <v>6542.37</v>
      </c>
      <c r="E6998" s="1">
        <f t="shared" ca="1" si="657"/>
        <v>5554.1377455993115</v>
      </c>
      <c r="F6998" s="1">
        <f t="shared" ca="1" si="658"/>
        <v>1.1779272138476744</v>
      </c>
      <c r="G6998" s="5">
        <f t="shared" ca="1" si="655"/>
        <v>41973</v>
      </c>
      <c r="H6998" s="29" t="e">
        <f t="shared" ca="1" si="656"/>
        <v>#N/A</v>
      </c>
      <c r="I6998" s="1" t="e">
        <f t="shared" ca="1" si="659"/>
        <v>#N/A</v>
      </c>
      <c r="J6998" s="1" t="e">
        <f t="shared" ca="1" si="660"/>
        <v>#N/A</v>
      </c>
    </row>
    <row r="6999" spans="1:10" x14ac:dyDescent="0.2">
      <c r="A6999" s="5">
        <v>41962</v>
      </c>
      <c r="B6999" s="2">
        <v>-4.3986687327243201E-3</v>
      </c>
      <c r="C6999" s="1">
        <v>6513.5944806428824</v>
      </c>
      <c r="D6999" s="1">
        <v>6513.59</v>
      </c>
      <c r="E6999" s="1">
        <f t="shared" ca="1" si="657"/>
        <v>5529.7069335605001</v>
      </c>
      <c r="F6999" s="1">
        <f t="shared" ca="1" si="658"/>
        <v>1.1779268012321209</v>
      </c>
      <c r="G6999" s="5">
        <f t="shared" ca="1" si="655"/>
        <v>41973</v>
      </c>
      <c r="H6999" s="29" t="e">
        <f t="shared" ca="1" si="656"/>
        <v>#N/A</v>
      </c>
      <c r="I6999" s="1" t="e">
        <f t="shared" ca="1" si="659"/>
        <v>#N/A</v>
      </c>
      <c r="J6999" s="1" t="e">
        <f t="shared" ca="1" si="660"/>
        <v>#N/A</v>
      </c>
    </row>
    <row r="7000" spans="1:10" x14ac:dyDescent="0.2">
      <c r="A7000" s="5">
        <v>41963</v>
      </c>
      <c r="B7000" s="2">
        <v>-1.7516002400210229E-2</v>
      </c>
      <c r="C7000" s="1">
        <v>6399.5023440859459</v>
      </c>
      <c r="D7000" s="1">
        <v>6399.5</v>
      </c>
      <c r="E7000" s="1">
        <f t="shared" ca="1" si="657"/>
        <v>5432.8485736397952</v>
      </c>
      <c r="F7000" s="1">
        <f t="shared" ca="1" si="658"/>
        <v>1.1779271800525422</v>
      </c>
      <c r="G7000" s="5">
        <f t="shared" ca="1" si="655"/>
        <v>41973</v>
      </c>
      <c r="H7000" s="29" t="e">
        <f t="shared" ca="1" si="656"/>
        <v>#N/A</v>
      </c>
      <c r="I7000" s="1" t="e">
        <f t="shared" ca="1" si="659"/>
        <v>#N/A</v>
      </c>
      <c r="J7000" s="1" t="e">
        <f t="shared" ca="1" si="660"/>
        <v>#N/A</v>
      </c>
    </row>
    <row r="7001" spans="1:10" x14ac:dyDescent="0.2">
      <c r="A7001" s="5">
        <v>41964</v>
      </c>
      <c r="B7001" s="2">
        <v>3.2128541950307898E-2</v>
      </c>
      <c r="C7001" s="1">
        <v>6605.1090236090049</v>
      </c>
      <c r="D7001" s="1">
        <v>6605.11</v>
      </c>
      <c r="E7001" s="1">
        <f t="shared" ca="1" si="657"/>
        <v>5607.398076947652</v>
      </c>
      <c r="F7001" s="1">
        <f t="shared" ca="1" si="658"/>
        <v>1.1779277856433987</v>
      </c>
      <c r="G7001" s="5">
        <f t="shared" ca="1" si="655"/>
        <v>41973</v>
      </c>
      <c r="H7001" s="29" t="e">
        <f t="shared" ca="1" si="656"/>
        <v>#N/A</v>
      </c>
      <c r="I7001" s="1" t="e">
        <f t="shared" ca="1" si="659"/>
        <v>#N/A</v>
      </c>
      <c r="J7001" s="1" t="e">
        <f t="shared" ca="1" si="660"/>
        <v>#N/A</v>
      </c>
    </row>
    <row r="7002" spans="1:10" x14ac:dyDescent="0.2">
      <c r="A7002" s="5">
        <v>41967</v>
      </c>
      <c r="B7002" s="2">
        <v>-1.6966264123241537E-3</v>
      </c>
      <c r="C7002" s="1">
        <v>6593.9026211832688</v>
      </c>
      <c r="D7002" s="1">
        <v>6593.9</v>
      </c>
      <c r="E7002" s="1">
        <f t="shared" ca="1" si="657"/>
        <v>5597.8844172658874</v>
      </c>
      <c r="F7002" s="1">
        <f t="shared" ca="1" si="658"/>
        <v>1.1779271432725624</v>
      </c>
      <c r="G7002" s="5">
        <f t="shared" ca="1" si="655"/>
        <v>41973</v>
      </c>
      <c r="H7002" s="29" t="e">
        <f t="shared" ca="1" si="656"/>
        <v>#N/A</v>
      </c>
      <c r="I7002" s="1" t="e">
        <f t="shared" ca="1" si="659"/>
        <v>#N/A</v>
      </c>
      <c r="J7002" s="1" t="e">
        <f t="shared" ca="1" si="660"/>
        <v>#N/A</v>
      </c>
    </row>
    <row r="7003" spans="1:10" x14ac:dyDescent="0.2">
      <c r="A7003" s="5">
        <v>41968</v>
      </c>
      <c r="B7003" s="2">
        <v>-4.3296149683238472E-3</v>
      </c>
      <c r="C7003" s="1">
        <v>6565.3535616949239</v>
      </c>
      <c r="D7003" s="1">
        <v>6565.35</v>
      </c>
      <c r="E7003" s="1">
        <f t="shared" ca="1" si="657"/>
        <v>5573.6477331019451</v>
      </c>
      <c r="F7003" s="1">
        <f t="shared" ca="1" si="658"/>
        <v>1.1779269724938528</v>
      </c>
      <c r="G7003" s="5">
        <f t="shared" ca="1" si="655"/>
        <v>41973</v>
      </c>
      <c r="H7003" s="29" t="e">
        <f t="shared" ca="1" si="656"/>
        <v>#N/A</v>
      </c>
      <c r="I7003" s="1" t="e">
        <f t="shared" ca="1" si="659"/>
        <v>#N/A</v>
      </c>
      <c r="J7003" s="1" t="e">
        <f t="shared" ca="1" si="660"/>
        <v>#N/A</v>
      </c>
    </row>
    <row r="7004" spans="1:10" x14ac:dyDescent="0.2">
      <c r="A7004" s="5">
        <v>41969</v>
      </c>
      <c r="B7004" s="2">
        <v>-3.0057054724345056E-3</v>
      </c>
      <c r="C7004" s="1">
        <v>6545.62004256607</v>
      </c>
      <c r="D7004" s="1">
        <v>6545.62</v>
      </c>
      <c r="E7004" s="1">
        <f t="shared" ca="1" si="657"/>
        <v>5556.8949896091381</v>
      </c>
      <c r="F7004" s="1">
        <f t="shared" ca="1" si="658"/>
        <v>1.1779276038578528</v>
      </c>
      <c r="G7004" s="5">
        <f t="shared" ca="1" si="655"/>
        <v>41973</v>
      </c>
      <c r="H7004" s="29" t="e">
        <f t="shared" ca="1" si="656"/>
        <v>#N/A</v>
      </c>
      <c r="I7004" s="1" t="e">
        <f t="shared" ca="1" si="659"/>
        <v>#N/A</v>
      </c>
      <c r="J7004" s="1" t="e">
        <f t="shared" ca="1" si="660"/>
        <v>#N/A</v>
      </c>
    </row>
    <row r="7005" spans="1:10" x14ac:dyDescent="0.2">
      <c r="A7005" s="5">
        <v>41970</v>
      </c>
      <c r="B7005" s="2">
        <v>4.0123471311033221E-3</v>
      </c>
      <c r="C7005" s="1">
        <v>6571.8833423651522</v>
      </c>
      <c r="D7005" s="1">
        <v>6571.88</v>
      </c>
      <c r="E7005" s="1">
        <f t="shared" ca="1" si="657"/>
        <v>5579.1911812785393</v>
      </c>
      <c r="F7005" s="1">
        <f t="shared" ca="1" si="658"/>
        <v>1.1779270124408918</v>
      </c>
      <c r="G7005" s="5">
        <f t="shared" ca="1" si="655"/>
        <v>41973</v>
      </c>
      <c r="H7005" s="29" t="e">
        <f t="shared" ca="1" si="656"/>
        <v>#N/A</v>
      </c>
      <c r="I7005" s="1" t="e">
        <f t="shared" ca="1" si="659"/>
        <v>#N/A</v>
      </c>
      <c r="J7005" s="1" t="e">
        <f t="shared" ca="1" si="660"/>
        <v>#N/A</v>
      </c>
    </row>
    <row r="7006" spans="1:10" x14ac:dyDescent="0.2">
      <c r="A7006" s="5">
        <v>41971</v>
      </c>
      <c r="B7006" s="2">
        <v>-1.2786424566765708E-2</v>
      </c>
      <c r="C7006" s="1">
        <v>6487.8524517464157</v>
      </c>
      <c r="D7006" s="1">
        <v>6487.85</v>
      </c>
      <c r="E7006" s="1">
        <f t="shared" ca="1" si="657"/>
        <v>5507.8532740955561</v>
      </c>
      <c r="F7006" s="1">
        <f t="shared" ca="1" si="658"/>
        <v>1.1779271663814193</v>
      </c>
      <c r="G7006" s="5">
        <f t="shared" ca="1" si="655"/>
        <v>41973</v>
      </c>
      <c r="H7006" s="29" t="e">
        <f t="shared" ca="1" si="656"/>
        <v>#N/A</v>
      </c>
      <c r="I7006" s="1" t="e">
        <f t="shared" ca="1" si="659"/>
        <v>#N/A</v>
      </c>
      <c r="J7006" s="1" t="e">
        <f t="shared" ca="1" si="660"/>
        <v>#N/A</v>
      </c>
    </row>
    <row r="7007" spans="1:10" x14ac:dyDescent="0.2">
      <c r="A7007" s="5">
        <v>41974</v>
      </c>
      <c r="B7007" s="2">
        <v>-2.0636942691927396E-2</v>
      </c>
      <c r="C7007" s="1">
        <v>6353.9630125060439</v>
      </c>
      <c r="D7007" s="1">
        <v>6353.96</v>
      </c>
      <c r="E7007" s="1">
        <f t="shared" ca="1" si="657"/>
        <v>5394.1880217225025</v>
      </c>
      <c r="F7007" s="1">
        <f t="shared" ca="1" si="658"/>
        <v>1.177927053045329</v>
      </c>
      <c r="G7007" s="5">
        <f t="shared" ca="1" si="655"/>
        <v>42004</v>
      </c>
      <c r="H7007" s="29" t="e">
        <f t="shared" ca="1" si="656"/>
        <v>#N/A</v>
      </c>
      <c r="I7007" s="1" t="e">
        <f t="shared" ca="1" si="659"/>
        <v>#N/A</v>
      </c>
      <c r="J7007" s="1" t="e">
        <f t="shared" ca="1" si="660"/>
        <v>#N/A</v>
      </c>
    </row>
    <row r="7008" spans="1:10" x14ac:dyDescent="0.2">
      <c r="A7008" s="5">
        <v>41975</v>
      </c>
      <c r="B7008" s="2">
        <v>1.499577457273471E-2</v>
      </c>
      <c r="C7008" s="1">
        <v>6449.2456094850786</v>
      </c>
      <c r="D7008" s="1">
        <v>6449.24</v>
      </c>
      <c r="E7008" s="1">
        <f t="shared" ca="1" si="657"/>
        <v>5475.078049299198</v>
      </c>
      <c r="F7008" s="1">
        <f t="shared" ca="1" si="658"/>
        <v>1.1779265869690192</v>
      </c>
      <c r="G7008" s="5">
        <f t="shared" ca="1" si="655"/>
        <v>42004</v>
      </c>
      <c r="H7008" s="29" t="e">
        <f t="shared" ca="1" si="656"/>
        <v>#N/A</v>
      </c>
      <c r="I7008" s="1" t="e">
        <f t="shared" ca="1" si="659"/>
        <v>#N/A</v>
      </c>
      <c r="J7008" s="1" t="e">
        <f t="shared" ca="1" si="660"/>
        <v>#N/A</v>
      </c>
    </row>
    <row r="7009" spans="1:10" x14ac:dyDescent="0.2">
      <c r="A7009" s="5">
        <v>41976</v>
      </c>
      <c r="B7009" s="2">
        <v>5.3587620537247638E-3</v>
      </c>
      <c r="C7009" s="1">
        <v>6483.8055821323387</v>
      </c>
      <c r="D7009" s="1">
        <v>6483.8</v>
      </c>
      <c r="E7009" s="1">
        <f t="shared" ca="1" si="657"/>
        <v>5504.4176897909638</v>
      </c>
      <c r="F7009" s="1">
        <f t="shared" ca="1" si="658"/>
        <v>1.1779265973993027</v>
      </c>
      <c r="G7009" s="5">
        <f t="shared" ca="1" si="655"/>
        <v>42004</v>
      </c>
      <c r="H7009" s="29" t="e">
        <f t="shared" ca="1" si="656"/>
        <v>#N/A</v>
      </c>
      <c r="I7009" s="1" t="e">
        <f t="shared" ca="1" si="659"/>
        <v>#N/A</v>
      </c>
      <c r="J7009" s="1" t="e">
        <f t="shared" ca="1" si="660"/>
        <v>#N/A</v>
      </c>
    </row>
    <row r="7010" spans="1:10" x14ac:dyDescent="0.2">
      <c r="A7010" s="5">
        <v>41977</v>
      </c>
      <c r="B7010" s="2">
        <v>-9.3185081650001278E-3</v>
      </c>
      <c r="C7010" s="1">
        <v>6423.3861868749655</v>
      </c>
      <c r="D7010" s="1">
        <v>6423.38</v>
      </c>
      <c r="E7010" s="1">
        <f t="shared" ca="1" si="657"/>
        <v>5453.1247286050757</v>
      </c>
      <c r="F7010" s="1">
        <f t="shared" ca="1" si="658"/>
        <v>1.1779264769619744</v>
      </c>
      <c r="G7010" s="5">
        <f t="shared" ca="1" si="655"/>
        <v>42004</v>
      </c>
      <c r="H7010" s="29" t="e">
        <f t="shared" ca="1" si="656"/>
        <v>#N/A</v>
      </c>
      <c r="I7010" s="1" t="e">
        <f t="shared" ca="1" si="659"/>
        <v>#N/A</v>
      </c>
      <c r="J7010" s="1" t="e">
        <f t="shared" ca="1" si="660"/>
        <v>#N/A</v>
      </c>
    </row>
    <row r="7011" spans="1:10" x14ac:dyDescent="0.2">
      <c r="A7011" s="5">
        <v>41978</v>
      </c>
      <c r="B7011" s="2">
        <v>2.3081219137084386E-3</v>
      </c>
      <c r="C7011" s="1">
        <v>6438.2121452931033</v>
      </c>
      <c r="D7011" s="1">
        <v>6438.21</v>
      </c>
      <c r="E7011" s="1">
        <f t="shared" ca="1" si="657"/>
        <v>5465.7112052893544</v>
      </c>
      <c r="F7011" s="1">
        <f t="shared" ca="1" si="658"/>
        <v>1.1779272190176322</v>
      </c>
      <c r="G7011" s="5">
        <f t="shared" ca="1" si="655"/>
        <v>42004</v>
      </c>
      <c r="H7011" s="29" t="e">
        <f t="shared" ca="1" si="656"/>
        <v>#N/A</v>
      </c>
      <c r="I7011" s="1" t="e">
        <f t="shared" ca="1" si="659"/>
        <v>#N/A</v>
      </c>
      <c r="J7011" s="1" t="e">
        <f t="shared" ca="1" si="660"/>
        <v>#N/A</v>
      </c>
    </row>
    <row r="7012" spans="1:10" x14ac:dyDescent="0.2">
      <c r="A7012" s="5">
        <v>41981</v>
      </c>
      <c r="B7012" s="2">
        <v>2.0007003610511553E-3</v>
      </c>
      <c r="C7012" s="1">
        <v>6451.0930786567151</v>
      </c>
      <c r="D7012" s="1">
        <v>6451.09</v>
      </c>
      <c r="E7012" s="1">
        <f t="shared" ca="1" si="657"/>
        <v>5476.646455671178</v>
      </c>
      <c r="F7012" s="1">
        <f t="shared" ca="1" si="658"/>
        <v>1.1779270493752187</v>
      </c>
      <c r="G7012" s="5">
        <f t="shared" ca="1" si="655"/>
        <v>42004</v>
      </c>
      <c r="H7012" s="29" t="e">
        <f t="shared" ca="1" si="656"/>
        <v>#N/A</v>
      </c>
      <c r="I7012" s="1" t="e">
        <f t="shared" ca="1" si="659"/>
        <v>#N/A</v>
      </c>
      <c r="J7012" s="1" t="e">
        <f t="shared" ca="1" si="660"/>
        <v>#N/A</v>
      </c>
    </row>
    <row r="7013" spans="1:10" x14ac:dyDescent="0.2">
      <c r="A7013" s="5">
        <v>41982</v>
      </c>
      <c r="B7013" s="2">
        <v>-2.0843855547155621E-2</v>
      </c>
      <c r="C7013" s="1">
        <v>6316.6274264039394</v>
      </c>
      <c r="D7013" s="1">
        <v>6316.62</v>
      </c>
      <c r="E7013" s="1">
        <f t="shared" ca="1" si="657"/>
        <v>5362.4920280663273</v>
      </c>
      <c r="F7013" s="1">
        <f t="shared" ca="1" si="658"/>
        <v>1.1779262266386481</v>
      </c>
      <c r="G7013" s="5">
        <f t="shared" ca="1" si="655"/>
        <v>42004</v>
      </c>
      <c r="H7013" s="29" t="e">
        <f t="shared" ca="1" si="656"/>
        <v>#N/A</v>
      </c>
      <c r="I7013" s="1" t="e">
        <f t="shared" ca="1" si="659"/>
        <v>#N/A</v>
      </c>
      <c r="J7013" s="1" t="e">
        <f t="shared" ca="1" si="660"/>
        <v>#N/A</v>
      </c>
    </row>
    <row r="7014" spans="1:10" x14ac:dyDescent="0.2">
      <c r="A7014" s="5">
        <v>41983</v>
      </c>
      <c r="B7014" s="2">
        <v>3.8898703109813138E-3</v>
      </c>
      <c r="C7014" s="1">
        <v>6341.1982878954386</v>
      </c>
      <c r="D7014" s="1">
        <v>6341.19</v>
      </c>
      <c r="E7014" s="1">
        <f t="shared" ca="1" si="657"/>
        <v>5383.3514265991753</v>
      </c>
      <c r="F7014" s="1">
        <f t="shared" ca="1" si="658"/>
        <v>1.1779260719759326</v>
      </c>
      <c r="G7014" s="5">
        <f t="shared" ca="1" si="655"/>
        <v>42004</v>
      </c>
      <c r="H7014" s="29" t="e">
        <f t="shared" ca="1" si="656"/>
        <v>#N/A</v>
      </c>
      <c r="I7014" s="1" t="e">
        <f t="shared" ca="1" si="659"/>
        <v>#N/A</v>
      </c>
      <c r="J7014" s="1" t="e">
        <f t="shared" ca="1" si="660"/>
        <v>#N/A</v>
      </c>
    </row>
    <row r="7015" spans="1:10" x14ac:dyDescent="0.2">
      <c r="A7015" s="5">
        <v>41984</v>
      </c>
      <c r="B7015" s="2">
        <v>-1.3024959490272159E-2</v>
      </c>
      <c r="C7015" s="1">
        <v>6258.6044370758173</v>
      </c>
      <c r="D7015" s="1">
        <v>6258.6</v>
      </c>
      <c r="E7015" s="1">
        <f t="shared" ca="1" si="657"/>
        <v>5313.2334923458229</v>
      </c>
      <c r="F7015" s="1">
        <f t="shared" ca="1" si="658"/>
        <v>1.1779267764189285</v>
      </c>
      <c r="G7015" s="5">
        <f t="shared" ca="1" si="655"/>
        <v>42004</v>
      </c>
      <c r="H7015" s="29" t="e">
        <f t="shared" ca="1" si="656"/>
        <v>#N/A</v>
      </c>
      <c r="I7015" s="1" t="e">
        <f t="shared" ca="1" si="659"/>
        <v>#N/A</v>
      </c>
      <c r="J7015" s="1" t="e">
        <f t="shared" ca="1" si="660"/>
        <v>#N/A</v>
      </c>
    </row>
    <row r="7016" spans="1:10" x14ac:dyDescent="0.2">
      <c r="A7016" s="5">
        <v>41985</v>
      </c>
      <c r="B7016" s="2">
        <v>-1.3492387916739235E-3</v>
      </c>
      <c r="C7016" s="1">
        <v>6250.1600851875719</v>
      </c>
      <c r="D7016" s="1">
        <v>6250.16</v>
      </c>
      <c r="E7016" s="1">
        <f t="shared" ca="1" si="657"/>
        <v>5306.0646716087294</v>
      </c>
      <c r="F7016" s="1">
        <f t="shared" ca="1" si="658"/>
        <v>1.1779275954631425</v>
      </c>
      <c r="G7016" s="5">
        <f t="shared" ca="1" si="655"/>
        <v>42004</v>
      </c>
      <c r="H7016" s="29" t="e">
        <f t="shared" ca="1" si="656"/>
        <v>#N/A</v>
      </c>
      <c r="I7016" s="1" t="e">
        <f t="shared" ca="1" si="659"/>
        <v>#N/A</v>
      </c>
      <c r="J7016" s="1" t="e">
        <f t="shared" ca="1" si="660"/>
        <v>#N/A</v>
      </c>
    </row>
    <row r="7017" spans="1:10" x14ac:dyDescent="0.2">
      <c r="A7017" s="5">
        <v>41988</v>
      </c>
      <c r="B7017" s="2">
        <v>-1.3440934286693351E-2</v>
      </c>
      <c r="C7017" s="1">
        <v>6166.1520942012521</v>
      </c>
      <c r="D7017" s="1">
        <v>6166.15</v>
      </c>
      <c r="E7017" s="1">
        <f t="shared" ca="1" si="657"/>
        <v>5234.7462050366903</v>
      </c>
      <c r="F7017" s="1">
        <f t="shared" ca="1" si="658"/>
        <v>1.1779272114600599</v>
      </c>
      <c r="G7017" s="5">
        <f t="shared" ca="1" si="655"/>
        <v>42004</v>
      </c>
      <c r="H7017" s="29" t="e">
        <f t="shared" ca="1" si="656"/>
        <v>#N/A</v>
      </c>
      <c r="I7017" s="1" t="e">
        <f t="shared" ca="1" si="659"/>
        <v>#N/A</v>
      </c>
      <c r="J7017" s="1" t="e">
        <f t="shared" ca="1" si="660"/>
        <v>#N/A</v>
      </c>
    </row>
    <row r="7018" spans="1:10" x14ac:dyDescent="0.2">
      <c r="A7018" s="5">
        <v>41990</v>
      </c>
      <c r="B7018" s="2">
        <v>-2.4255278640956668E-3</v>
      </c>
      <c r="C7018" s="1">
        <v>6151.1959204825152</v>
      </c>
      <c r="D7018" s="1">
        <v>6151.19</v>
      </c>
      <c r="E7018" s="1">
        <f t="shared" ca="1" si="657"/>
        <v>5222.0491822549056</v>
      </c>
      <c r="F7018" s="1">
        <f t="shared" ca="1" si="658"/>
        <v>1.1779264777709133</v>
      </c>
      <c r="G7018" s="5">
        <f t="shared" ca="1" si="655"/>
        <v>42004</v>
      </c>
      <c r="H7018" s="29" t="e">
        <f t="shared" ca="1" si="656"/>
        <v>#N/A</v>
      </c>
      <c r="I7018" s="1" t="e">
        <f t="shared" ca="1" si="659"/>
        <v>#N/A</v>
      </c>
      <c r="J7018" s="1" t="e">
        <f t="shared" ca="1" si="660"/>
        <v>#N/A</v>
      </c>
    </row>
    <row r="7019" spans="1:10" x14ac:dyDescent="0.2">
      <c r="A7019" s="5">
        <v>41991</v>
      </c>
      <c r="B7019" s="2">
        <v>4.246982564736923E-2</v>
      </c>
      <c r="C7019" s="1">
        <v>6412.4361387482168</v>
      </c>
      <c r="D7019" s="1">
        <v>6412.43</v>
      </c>
      <c r="E7019" s="1">
        <f t="shared" ca="1" si="657"/>
        <v>5443.8287005472584</v>
      </c>
      <c r="F7019" s="1">
        <f t="shared" ca="1" si="658"/>
        <v>1.1779264838651831</v>
      </c>
      <c r="G7019" s="5">
        <f t="shared" ca="1" si="655"/>
        <v>42004</v>
      </c>
      <c r="H7019" s="29" t="e">
        <f t="shared" ca="1" si="656"/>
        <v>#N/A</v>
      </c>
      <c r="I7019" s="1" t="e">
        <f t="shared" ca="1" si="659"/>
        <v>#N/A</v>
      </c>
      <c r="J7019" s="1" t="e">
        <f t="shared" ca="1" si="660"/>
        <v>#N/A</v>
      </c>
    </row>
    <row r="7020" spans="1:10" x14ac:dyDescent="0.2">
      <c r="A7020" s="5">
        <v>41992</v>
      </c>
      <c r="B7020" s="2">
        <v>1.9507531960305524E-3</v>
      </c>
      <c r="C7020" s="1">
        <v>6424.9452190402217</v>
      </c>
      <c r="D7020" s="1">
        <v>6424.94</v>
      </c>
      <c r="E7020" s="1">
        <f t="shared" ca="1" si="657"/>
        <v>5454.4482667834945</v>
      </c>
      <c r="F7020" s="1">
        <f t="shared" ca="1" si="658"/>
        <v>1.1779266546768088</v>
      </c>
      <c r="G7020" s="5">
        <f t="shared" ca="1" si="655"/>
        <v>42004</v>
      </c>
      <c r="H7020" s="29" t="e">
        <f t="shared" ca="1" si="656"/>
        <v>#N/A</v>
      </c>
      <c r="I7020" s="1" t="e">
        <f t="shared" ca="1" si="659"/>
        <v>#N/A</v>
      </c>
      <c r="J7020" s="1" t="e">
        <f t="shared" ca="1" si="660"/>
        <v>#N/A</v>
      </c>
    </row>
    <row r="7021" spans="1:10" x14ac:dyDescent="0.2">
      <c r="A7021" s="5">
        <v>41995</v>
      </c>
      <c r="B7021" s="2">
        <v>-9.5960756123125712E-4</v>
      </c>
      <c r="C7021" s="1">
        <v>6418.7797930275337</v>
      </c>
      <c r="D7021" s="1">
        <v>6418.78</v>
      </c>
      <c r="E7021" s="1">
        <f t="shared" ca="1" si="657"/>
        <v>5449.214136984343</v>
      </c>
      <c r="F7021" s="1">
        <f t="shared" ca="1" si="658"/>
        <v>1.1779276494999746</v>
      </c>
      <c r="G7021" s="5">
        <f t="shared" ca="1" si="655"/>
        <v>42004</v>
      </c>
      <c r="H7021" s="29" t="e">
        <f t="shared" ca="1" si="656"/>
        <v>#N/A</v>
      </c>
      <c r="I7021" s="1" t="e">
        <f t="shared" ca="1" si="659"/>
        <v>#N/A</v>
      </c>
      <c r="J7021" s="1" t="e">
        <f t="shared" ca="1" si="660"/>
        <v>#N/A</v>
      </c>
    </row>
    <row r="7022" spans="1:10" x14ac:dyDescent="0.2">
      <c r="A7022" s="5">
        <v>41996</v>
      </c>
      <c r="B7022" s="2">
        <v>4.6348486314813364E-3</v>
      </c>
      <c r="C7022" s="1">
        <v>6448.5298657670273</v>
      </c>
      <c r="D7022" s="1">
        <v>6448.53</v>
      </c>
      <c r="E7022" s="1">
        <f t="shared" ca="1" si="657"/>
        <v>5474.470419669794</v>
      </c>
      <c r="F7022" s="1">
        <f t="shared" ca="1" si="658"/>
        <v>1.177927636037708</v>
      </c>
      <c r="G7022" s="5">
        <f t="shared" ca="1" si="655"/>
        <v>42004</v>
      </c>
      <c r="H7022" s="29" t="e">
        <f t="shared" ca="1" si="656"/>
        <v>#N/A</v>
      </c>
      <c r="I7022" s="1" t="e">
        <f t="shared" ca="1" si="659"/>
        <v>#N/A</v>
      </c>
      <c r="J7022" s="1" t="e">
        <f t="shared" ca="1" si="660"/>
        <v>#N/A</v>
      </c>
    </row>
    <row r="7023" spans="1:10" x14ac:dyDescent="0.2">
      <c r="A7023" s="5">
        <v>41997</v>
      </c>
      <c r="B7023" s="2">
        <v>-1.7328046207106818E-3</v>
      </c>
      <c r="C7023" s="1">
        <v>6437.3558234188358</v>
      </c>
      <c r="D7023" s="1">
        <v>6437.35</v>
      </c>
      <c r="E7023" s="1">
        <f t="shared" ca="1" si="657"/>
        <v>5464.984232030647</v>
      </c>
      <c r="F7023" s="1">
        <f t="shared" ca="1" si="658"/>
        <v>1.1779265459304074</v>
      </c>
      <c r="G7023" s="5">
        <f t="shared" ca="1" si="655"/>
        <v>42004</v>
      </c>
      <c r="H7023" s="29" t="e">
        <f t="shared" ca="1" si="656"/>
        <v>#N/A</v>
      </c>
      <c r="I7023" s="1" t="e">
        <f t="shared" ca="1" si="659"/>
        <v>#N/A</v>
      </c>
      <c r="J7023" s="1" t="e">
        <f t="shared" ca="1" si="660"/>
        <v>#N/A</v>
      </c>
    </row>
    <row r="7024" spans="1:10" x14ac:dyDescent="0.2">
      <c r="A7024" s="5">
        <v>42002</v>
      </c>
      <c r="B7024" s="2">
        <v>1.5673585555985303E-2</v>
      </c>
      <c r="C7024" s="1">
        <v>6538.2522706715108</v>
      </c>
      <c r="D7024" s="1">
        <v>6538.25</v>
      </c>
      <c r="E7024" s="1">
        <f t="shared" ca="1" si="657"/>
        <v>5550.6401299534891</v>
      </c>
      <c r="F7024" s="1">
        <f t="shared" ca="1" si="658"/>
        <v>1.1779272024350795</v>
      </c>
      <c r="G7024" s="5">
        <f t="shared" ca="1" si="655"/>
        <v>42004</v>
      </c>
      <c r="H7024" s="29" t="e">
        <f t="shared" ca="1" si="656"/>
        <v>#N/A</v>
      </c>
      <c r="I7024" s="1" t="e">
        <f t="shared" ca="1" si="659"/>
        <v>#N/A</v>
      </c>
      <c r="J7024" s="1" t="e">
        <f t="shared" ca="1" si="660"/>
        <v>#N/A</v>
      </c>
    </row>
    <row r="7025" spans="1:10" x14ac:dyDescent="0.2">
      <c r="A7025" s="5">
        <v>42003</v>
      </c>
      <c r="B7025" s="2">
        <v>-9.918937144987372E-3</v>
      </c>
      <c r="C7025" s="1">
        <v>6473.3997573606493</v>
      </c>
      <c r="D7025" s="1">
        <v>6473.4</v>
      </c>
      <c r="E7025" s="1">
        <f t="shared" ca="1" si="657"/>
        <v>5495.5836793900362</v>
      </c>
      <c r="F7025" s="1">
        <f t="shared" ca="1" si="658"/>
        <v>1.1779276556695963</v>
      </c>
      <c r="G7025" s="5">
        <f t="shared" ca="1" si="655"/>
        <v>42004</v>
      </c>
      <c r="H7025" s="29" t="e">
        <f t="shared" ca="1" si="656"/>
        <v>#N/A</v>
      </c>
      <c r="I7025" s="1" t="e">
        <f t="shared" ca="1" si="659"/>
        <v>#N/A</v>
      </c>
      <c r="J7025" s="1" t="e">
        <f t="shared" ca="1" si="660"/>
        <v>#N/A</v>
      </c>
    </row>
    <row r="7026" spans="1:10" x14ac:dyDescent="0.2">
      <c r="A7026" s="5">
        <v>42004</v>
      </c>
      <c r="B7026" s="2">
        <v>3.0122943898147625E-4</v>
      </c>
      <c r="C7026" s="1">
        <v>6475.3497359378616</v>
      </c>
      <c r="D7026" s="1">
        <v>6475.35</v>
      </c>
      <c r="E7026" s="1">
        <f t="shared" ca="1" si="657"/>
        <v>5497.239110978654</v>
      </c>
      <c r="F7026" s="1">
        <f t="shared" ca="1" si="658"/>
        <v>1.1779276595533092</v>
      </c>
      <c r="G7026" s="5">
        <f t="shared" ca="1" si="655"/>
        <v>42004</v>
      </c>
      <c r="H7026" s="29" t="e">
        <f t="shared" ca="1" si="656"/>
        <v>#N/A</v>
      </c>
      <c r="I7026" s="1" t="e">
        <f t="shared" ca="1" si="659"/>
        <v>#N/A</v>
      </c>
      <c r="J7026" s="1" t="e">
        <f t="shared" ca="1" si="660"/>
        <v>#N/A</v>
      </c>
    </row>
    <row r="7027" spans="1:10" x14ac:dyDescent="0.2">
      <c r="A7027" s="5">
        <v>42006</v>
      </c>
      <c r="B7027" s="2">
        <v>-5.0655409964406317E-3</v>
      </c>
      <c r="C7027" s="1">
        <v>6442.5485863841777</v>
      </c>
      <c r="D7027" s="1">
        <v>6442.55</v>
      </c>
      <c r="E7027" s="1">
        <f t="shared" ca="1" si="657"/>
        <v>5469.3926208947551</v>
      </c>
      <c r="F7027" s="1">
        <f t="shared" ca="1" si="658"/>
        <v>1.1779278699772779</v>
      </c>
      <c r="G7027" s="5">
        <f t="shared" ca="1" si="655"/>
        <v>42035</v>
      </c>
      <c r="H7027" s="29" t="e">
        <f t="shared" ca="1" si="656"/>
        <v>#N/A</v>
      </c>
      <c r="I7027" s="1" t="e">
        <f t="shared" ca="1" si="659"/>
        <v>#N/A</v>
      </c>
      <c r="J7027" s="1" t="e">
        <f t="shared" ca="1" si="660"/>
        <v>#N/A</v>
      </c>
    </row>
    <row r="7028" spans="1:10" x14ac:dyDescent="0.2">
      <c r="A7028" s="5">
        <v>42009</v>
      </c>
      <c r="B7028" s="2">
        <v>-3.3892478157738659E-2</v>
      </c>
      <c r="C7028" s="1">
        <v>6224.1946491399822</v>
      </c>
      <c r="D7028" s="1">
        <v>6224.19</v>
      </c>
      <c r="E7028" s="1">
        <f t="shared" ca="1" si="657"/>
        <v>5284.0213509549831</v>
      </c>
      <c r="F7028" s="1">
        <f t="shared" ca="1" si="658"/>
        <v>1.1779267316690725</v>
      </c>
      <c r="G7028" s="5">
        <f t="shared" ca="1" si="655"/>
        <v>42035</v>
      </c>
      <c r="H7028" s="29" t="e">
        <f t="shared" ca="1" si="656"/>
        <v>#N/A</v>
      </c>
      <c r="I7028" s="1" t="e">
        <f t="shared" ca="1" si="659"/>
        <v>#N/A</v>
      </c>
      <c r="J7028" s="1" t="e">
        <f t="shared" ca="1" si="660"/>
        <v>#N/A</v>
      </c>
    </row>
    <row r="7029" spans="1:10" x14ac:dyDescent="0.2">
      <c r="A7029" s="5">
        <v>42010</v>
      </c>
      <c r="B7029" s="2">
        <v>1.6038735104035862E-2</v>
      </c>
      <c r="C7029" s="1">
        <v>6324.0228583534954</v>
      </c>
      <c r="D7029" s="1">
        <v>6324.02</v>
      </c>
      <c r="E7029" s="1">
        <f t="shared" ca="1" si="657"/>
        <v>5368.7703696870194</v>
      </c>
      <c r="F7029" s="1">
        <f t="shared" ca="1" si="658"/>
        <v>1.1779270791141452</v>
      </c>
      <c r="G7029" s="5">
        <f t="shared" ca="1" si="655"/>
        <v>42035</v>
      </c>
      <c r="H7029" s="29" t="e">
        <f t="shared" ca="1" si="656"/>
        <v>#N/A</v>
      </c>
      <c r="I7029" s="1" t="e">
        <f t="shared" ca="1" si="659"/>
        <v>#N/A</v>
      </c>
      <c r="J7029" s="1" t="e">
        <f t="shared" ca="1" si="660"/>
        <v>#N/A</v>
      </c>
    </row>
    <row r="7030" spans="1:10" x14ac:dyDescent="0.2">
      <c r="A7030" s="5">
        <v>42011</v>
      </c>
      <c r="B7030" s="2">
        <v>7.4669128289490683E-3</v>
      </c>
      <c r="C7030" s="1">
        <v>6371.2437857651021</v>
      </c>
      <c r="D7030" s="1">
        <v>6371.24</v>
      </c>
      <c r="E7030" s="1">
        <f t="shared" ca="1" si="657"/>
        <v>5408.858510036117</v>
      </c>
      <c r="F7030" s="1">
        <f t="shared" ca="1" si="658"/>
        <v>1.1779269115984801</v>
      </c>
      <c r="G7030" s="5">
        <f t="shared" ca="1" si="655"/>
        <v>42035</v>
      </c>
      <c r="H7030" s="29" t="e">
        <f t="shared" ca="1" si="656"/>
        <v>#N/A</v>
      </c>
      <c r="I7030" s="1" t="e">
        <f t="shared" ca="1" si="659"/>
        <v>#N/A</v>
      </c>
      <c r="J7030" s="1" t="e">
        <f t="shared" ca="1" si="660"/>
        <v>#N/A</v>
      </c>
    </row>
    <row r="7031" spans="1:10" x14ac:dyDescent="0.2">
      <c r="A7031" s="5">
        <v>42012</v>
      </c>
      <c r="B7031" s="2">
        <v>1.2956657770700319E-2</v>
      </c>
      <c r="C7031" s="1">
        <v>6453.793811070962</v>
      </c>
      <c r="D7031" s="1">
        <v>6453.79</v>
      </c>
      <c r="E7031" s="1">
        <f t="shared" ca="1" si="657"/>
        <v>5478.9392386807958</v>
      </c>
      <c r="F7031" s="1">
        <f t="shared" ca="1" si="658"/>
        <v>1.1779269159323487</v>
      </c>
      <c r="G7031" s="5">
        <f t="shared" ca="1" si="655"/>
        <v>42035</v>
      </c>
      <c r="H7031" s="29" t="e">
        <f t="shared" ca="1" si="656"/>
        <v>#N/A</v>
      </c>
      <c r="I7031" s="1" t="e">
        <f t="shared" ca="1" si="659"/>
        <v>#N/A</v>
      </c>
      <c r="J7031" s="1" t="e">
        <f t="shared" ca="1" si="660"/>
        <v>#N/A</v>
      </c>
    </row>
    <row r="7032" spans="1:10" x14ac:dyDescent="0.2">
      <c r="A7032" s="5">
        <v>42013</v>
      </c>
      <c r="B7032" s="2">
        <v>-1.3004003034221889E-2</v>
      </c>
      <c r="C7032" s="1">
        <v>6369.8686567695531</v>
      </c>
      <c r="D7032" s="1">
        <v>6369.87</v>
      </c>
      <c r="E7032" s="1">
        <f t="shared" ca="1" si="657"/>
        <v>5407.6910961966732</v>
      </c>
      <c r="F7032" s="1">
        <f t="shared" ca="1" si="658"/>
        <v>1.1779278599104976</v>
      </c>
      <c r="G7032" s="5">
        <f t="shared" ca="1" si="655"/>
        <v>42035</v>
      </c>
      <c r="H7032" s="29" t="e">
        <f t="shared" ca="1" si="656"/>
        <v>#N/A</v>
      </c>
      <c r="I7032" s="1" t="e">
        <f t="shared" ca="1" si="659"/>
        <v>#N/A</v>
      </c>
      <c r="J7032" s="1" t="e">
        <f t="shared" ca="1" si="660"/>
        <v>#N/A</v>
      </c>
    </row>
    <row r="7033" spans="1:10" x14ac:dyDescent="0.2">
      <c r="A7033" s="5">
        <v>42016</v>
      </c>
      <c r="B7033" s="2">
        <v>-9.6579224327554281E-3</v>
      </c>
      <c r="C7033" s="1">
        <v>6308.3489593756331</v>
      </c>
      <c r="D7033" s="1">
        <v>6308.35</v>
      </c>
      <c r="E7033" s="1">
        <f t="shared" ca="1" si="657"/>
        <v>5355.4640350493037</v>
      </c>
      <c r="F7033" s="1">
        <f t="shared" ca="1" si="658"/>
        <v>1.1779278058286735</v>
      </c>
      <c r="G7033" s="5">
        <f t="shared" ca="1" si="655"/>
        <v>42035</v>
      </c>
      <c r="H7033" s="29" t="e">
        <f t="shared" ca="1" si="656"/>
        <v>#N/A</v>
      </c>
      <c r="I7033" s="1" t="e">
        <f t="shared" ca="1" si="659"/>
        <v>#N/A</v>
      </c>
      <c r="J7033" s="1" t="e">
        <f t="shared" ca="1" si="660"/>
        <v>#N/A</v>
      </c>
    </row>
    <row r="7034" spans="1:10" x14ac:dyDescent="0.2">
      <c r="A7034" s="5">
        <v>42017</v>
      </c>
      <c r="B7034" s="2">
        <v>1.9901739914190308E-2</v>
      </c>
      <c r="C7034" s="1">
        <v>6433.8960796530801</v>
      </c>
      <c r="D7034" s="1">
        <v>6433.89</v>
      </c>
      <c r="E7034" s="1">
        <f t="shared" ca="1" si="657"/>
        <v>5462.0470873946551</v>
      </c>
      <c r="F7034" s="1">
        <f t="shared" ca="1" si="658"/>
        <v>1.1779264984456415</v>
      </c>
      <c r="G7034" s="5">
        <f t="shared" ca="1" si="655"/>
        <v>42035</v>
      </c>
      <c r="H7034" s="29" t="e">
        <f t="shared" ca="1" si="656"/>
        <v>#N/A</v>
      </c>
      <c r="I7034" s="1" t="e">
        <f t="shared" ca="1" si="659"/>
        <v>#N/A</v>
      </c>
      <c r="J7034" s="1" t="e">
        <f t="shared" ca="1" si="660"/>
        <v>#N/A</v>
      </c>
    </row>
    <row r="7035" spans="1:10" x14ac:dyDescent="0.2">
      <c r="A7035" s="5">
        <v>42018</v>
      </c>
      <c r="B7035" s="2">
        <v>-2.7826416648457641E-2</v>
      </c>
      <c r="C7035" s="1">
        <v>6254.863806667775</v>
      </c>
      <c r="D7035" s="1">
        <v>6254.86</v>
      </c>
      <c r="E7035" s="1">
        <f t="shared" ca="1" si="657"/>
        <v>5310.0578893873171</v>
      </c>
      <c r="F7035" s="1">
        <f t="shared" ca="1" si="658"/>
        <v>1.177926894639127</v>
      </c>
      <c r="G7035" s="5">
        <f t="shared" ca="1" si="655"/>
        <v>42035</v>
      </c>
      <c r="H7035" s="29" t="e">
        <f t="shared" ca="1" si="656"/>
        <v>#N/A</v>
      </c>
      <c r="I7035" s="1" t="e">
        <f t="shared" ca="1" si="659"/>
        <v>#N/A</v>
      </c>
      <c r="J7035" s="1" t="e">
        <f t="shared" ca="1" si="660"/>
        <v>#N/A</v>
      </c>
    </row>
    <row r="7036" spans="1:10" x14ac:dyDescent="0.2">
      <c r="A7036" s="5">
        <v>42019</v>
      </c>
      <c r="B7036" s="2">
        <v>9.7133176176946723E-3</v>
      </c>
      <c r="C7036" s="1">
        <v>6315.6192854773617</v>
      </c>
      <c r="D7036" s="1">
        <v>6315.62</v>
      </c>
      <c r="E7036" s="1">
        <f t="shared" ca="1" si="657"/>
        <v>5361.6361682352817</v>
      </c>
      <c r="F7036" s="1">
        <f t="shared" ca="1" si="658"/>
        <v>1.1779277447836805</v>
      </c>
      <c r="G7036" s="5">
        <f t="shared" ca="1" si="655"/>
        <v>42035</v>
      </c>
      <c r="H7036" s="29" t="e">
        <f t="shared" ca="1" si="656"/>
        <v>#N/A</v>
      </c>
      <c r="I7036" s="1" t="e">
        <f t="shared" ca="1" si="659"/>
        <v>#N/A</v>
      </c>
      <c r="J7036" s="1" t="e">
        <f t="shared" ca="1" si="660"/>
        <v>#N/A</v>
      </c>
    </row>
    <row r="7037" spans="1:10" x14ac:dyDescent="0.2">
      <c r="A7037" s="5">
        <v>42020</v>
      </c>
      <c r="B7037" s="2">
        <v>-1.3601779966633254E-3</v>
      </c>
      <c r="C7037" s="1">
        <v>6307.028919089953</v>
      </c>
      <c r="D7037" s="1">
        <v>6307.03</v>
      </c>
      <c r="E7037" s="1">
        <f t="shared" ca="1" si="657"/>
        <v>5354.3433886931334</v>
      </c>
      <c r="F7037" s="1">
        <f t="shared" ca="1" si="658"/>
        <v>1.1779278133932674</v>
      </c>
      <c r="G7037" s="5">
        <f t="shared" ca="1" si="655"/>
        <v>42035</v>
      </c>
      <c r="H7037" s="29" t="e">
        <f t="shared" ca="1" si="656"/>
        <v>#N/A</v>
      </c>
      <c r="I7037" s="1" t="e">
        <f t="shared" ca="1" si="659"/>
        <v>#N/A</v>
      </c>
      <c r="J7037" s="1" t="e">
        <f t="shared" ca="1" si="660"/>
        <v>#N/A</v>
      </c>
    </row>
    <row r="7038" spans="1:10" x14ac:dyDescent="0.2">
      <c r="A7038" s="5">
        <v>42023</v>
      </c>
      <c r="B7038" s="2">
        <v>1.1285417256387431E-2</v>
      </c>
      <c r="C7038" s="1">
        <v>6378.2063720899851</v>
      </c>
      <c r="D7038" s="1">
        <v>6378.2</v>
      </c>
      <c r="E7038" s="1">
        <f t="shared" ca="1" si="657"/>
        <v>5414.7693879685148</v>
      </c>
      <c r="F7038" s="1">
        <f t="shared" ca="1" si="658"/>
        <v>1.1779264347198617</v>
      </c>
      <c r="G7038" s="5">
        <f t="shared" ca="1" si="655"/>
        <v>42035</v>
      </c>
      <c r="H7038" s="29" t="e">
        <f t="shared" ca="1" si="656"/>
        <v>#N/A</v>
      </c>
      <c r="I7038" s="1" t="e">
        <f t="shared" ca="1" si="659"/>
        <v>#N/A</v>
      </c>
      <c r="J7038" s="1" t="e">
        <f t="shared" ca="1" si="660"/>
        <v>#N/A</v>
      </c>
    </row>
    <row r="7039" spans="1:10" x14ac:dyDescent="0.2">
      <c r="A7039" s="5">
        <v>42024</v>
      </c>
      <c r="B7039" s="2">
        <v>2.6089215088109796E-3</v>
      </c>
      <c r="C7039" s="1">
        <v>6394.846611881766</v>
      </c>
      <c r="D7039" s="1">
        <v>6394.84</v>
      </c>
      <c r="E7039" s="1">
        <f t="shared" ca="1" si="657"/>
        <v>5428.8960962900373</v>
      </c>
      <c r="F7039" s="1">
        <f t="shared" ca="1" si="658"/>
        <v>1.1779263936125179</v>
      </c>
      <c r="G7039" s="5">
        <f t="shared" ca="1" si="655"/>
        <v>42035</v>
      </c>
      <c r="H7039" s="29" t="e">
        <f t="shared" ca="1" si="656"/>
        <v>#N/A</v>
      </c>
      <c r="I7039" s="1" t="e">
        <f t="shared" ca="1" si="659"/>
        <v>#N/A</v>
      </c>
      <c r="J7039" s="1" t="e">
        <f t="shared" ca="1" si="660"/>
        <v>#N/A</v>
      </c>
    </row>
    <row r="7040" spans="1:10" x14ac:dyDescent="0.2">
      <c r="A7040" s="5">
        <v>42025</v>
      </c>
      <c r="B7040" s="2">
        <v>9.4457164846997177E-3</v>
      </c>
      <c r="C7040" s="1">
        <v>6455.2505199407433</v>
      </c>
      <c r="D7040" s="1">
        <v>6455.25</v>
      </c>
      <c r="E7040" s="1">
        <f t="shared" ca="1" si="657"/>
        <v>5480.1759096404858</v>
      </c>
      <c r="F7040" s="1">
        <f t="shared" ca="1" si="658"/>
        <v>1.1779275166412462</v>
      </c>
      <c r="G7040" s="5">
        <f t="shared" ca="1" si="655"/>
        <v>42035</v>
      </c>
      <c r="H7040" s="29" t="e">
        <f t="shared" ca="1" si="656"/>
        <v>#N/A</v>
      </c>
      <c r="I7040" s="1" t="e">
        <f t="shared" ca="1" si="659"/>
        <v>#N/A</v>
      </c>
      <c r="J7040" s="1" t="e">
        <f t="shared" ca="1" si="660"/>
        <v>#N/A</v>
      </c>
    </row>
    <row r="7041" spans="1:10" x14ac:dyDescent="0.2">
      <c r="A7041" s="5">
        <v>42026</v>
      </c>
      <c r="B7041" s="2">
        <v>5.7251660974102503E-3</v>
      </c>
      <c r="C7041" s="1">
        <v>6492.2079013677976</v>
      </c>
      <c r="D7041" s="1">
        <v>6492.2</v>
      </c>
      <c r="E7041" s="1">
        <f t="shared" ca="1" si="657"/>
        <v>5511.5508269662032</v>
      </c>
      <c r="F7041" s="1">
        <f t="shared" ca="1" si="658"/>
        <v>1.1779261779163503</v>
      </c>
      <c r="G7041" s="5">
        <f t="shared" ca="1" si="655"/>
        <v>42035</v>
      </c>
      <c r="H7041" s="29" t="e">
        <f t="shared" ca="1" si="656"/>
        <v>#N/A</v>
      </c>
      <c r="I7041" s="1" t="e">
        <f t="shared" ca="1" si="659"/>
        <v>#N/A</v>
      </c>
      <c r="J7041" s="1" t="e">
        <f t="shared" ca="1" si="660"/>
        <v>#N/A</v>
      </c>
    </row>
    <row r="7042" spans="1:10" x14ac:dyDescent="0.2">
      <c r="A7042" s="5">
        <v>42027</v>
      </c>
      <c r="B7042" s="2">
        <v>-1.1252475462425471E-3</v>
      </c>
      <c r="C7042" s="1">
        <v>6484.9025603570872</v>
      </c>
      <c r="D7042" s="1">
        <v>6484.9</v>
      </c>
      <c r="E7042" s="1">
        <f t="shared" ca="1" si="657"/>
        <v>5505.3489679221684</v>
      </c>
      <c r="F7042" s="1">
        <f t="shared" ca="1" si="658"/>
        <v>1.1779271464507242</v>
      </c>
      <c r="G7042" s="5">
        <f t="shared" ref="G7042:G7105" ca="1" si="661">EOMONTH(A7042,0)</f>
        <v>42035</v>
      </c>
      <c r="H7042" s="29" t="e">
        <f t="shared" ref="H7042:H7105" ca="1" si="662">VLOOKUP(G7042,$U$512:$Z$3894,2,0)</f>
        <v>#N/A</v>
      </c>
      <c r="I7042" s="1" t="e">
        <f t="shared" ca="1" si="659"/>
        <v>#N/A</v>
      </c>
      <c r="J7042" s="1" t="e">
        <f t="shared" ca="1" si="660"/>
        <v>#N/A</v>
      </c>
    </row>
    <row r="7043" spans="1:10" x14ac:dyDescent="0.2">
      <c r="A7043" s="5">
        <v>42030</v>
      </c>
      <c r="B7043" s="2">
        <v>1.0642931300366421E-2</v>
      </c>
      <c r="C7043" s="1">
        <v>6553.9209327965382</v>
      </c>
      <c r="D7043" s="1">
        <v>6553.92</v>
      </c>
      <c r="E7043" s="1">
        <f t="shared" ref="E7043:E7106" ca="1" si="663">C7043/C$2*$E$2</f>
        <v>5563.9420187723072</v>
      </c>
      <c r="F7043" s="1">
        <f t="shared" ref="F7043:F7106" ca="1" si="664">D7043/E7043</f>
        <v>1.1779274438676004</v>
      </c>
      <c r="G7043" s="5">
        <f t="shared" ca="1" si="661"/>
        <v>42035</v>
      </c>
      <c r="H7043" s="29" t="e">
        <f t="shared" ca="1" si="662"/>
        <v>#N/A</v>
      </c>
      <c r="I7043" s="1" t="e">
        <f t="shared" ref="I7043:I7106" ca="1" si="665">H7043/$H$2*$I$2</f>
        <v>#N/A</v>
      </c>
      <c r="J7043" s="1" t="e">
        <f t="shared" ref="J7043:J7106" ca="1" si="666">D7043/I7043</f>
        <v>#N/A</v>
      </c>
    </row>
    <row r="7044" spans="1:10" x14ac:dyDescent="0.2">
      <c r="A7044" s="5">
        <v>42031</v>
      </c>
      <c r="B7044" s="2">
        <v>7.4121051528810433E-3</v>
      </c>
      <c r="C7044" s="1">
        <v>6602.4992839140941</v>
      </c>
      <c r="D7044" s="1">
        <v>6602.5</v>
      </c>
      <c r="E7044" s="1">
        <f t="shared" ca="1" si="663"/>
        <v>5605.1825420799814</v>
      </c>
      <c r="F7044" s="1">
        <f t="shared" ca="1" si="664"/>
        <v>1.1779277392721508</v>
      </c>
      <c r="G7044" s="5">
        <f t="shared" ca="1" si="661"/>
        <v>42035</v>
      </c>
      <c r="H7044" s="29" t="e">
        <f t="shared" ca="1" si="662"/>
        <v>#N/A</v>
      </c>
      <c r="I7044" s="1" t="e">
        <f t="shared" ca="1" si="665"/>
        <v>#N/A</v>
      </c>
      <c r="J7044" s="1" t="e">
        <f t="shared" ca="1" si="666"/>
        <v>#N/A</v>
      </c>
    </row>
    <row r="7045" spans="1:10" x14ac:dyDescent="0.2">
      <c r="A7045" s="5">
        <v>42032</v>
      </c>
      <c r="B7045" s="2">
        <v>9.6523000717565477E-3</v>
      </c>
      <c r="C7045" s="1">
        <v>6666.2285882259903</v>
      </c>
      <c r="D7045" s="1">
        <v>6666.22</v>
      </c>
      <c r="E7045" s="1">
        <f t="shared" ca="1" si="663"/>
        <v>5659.2854459331074</v>
      </c>
      <c r="F7045" s="1">
        <f t="shared" ca="1" si="664"/>
        <v>1.1779260939718987</v>
      </c>
      <c r="G7045" s="5">
        <f t="shared" ca="1" si="661"/>
        <v>42035</v>
      </c>
      <c r="H7045" s="29" t="e">
        <f t="shared" ca="1" si="662"/>
        <v>#N/A</v>
      </c>
      <c r="I7045" s="1" t="e">
        <f t="shared" ca="1" si="665"/>
        <v>#N/A</v>
      </c>
      <c r="J7045" s="1" t="e">
        <f t="shared" ca="1" si="666"/>
        <v>#N/A</v>
      </c>
    </row>
    <row r="7046" spans="1:10" x14ac:dyDescent="0.2">
      <c r="A7046" s="5">
        <v>42033</v>
      </c>
      <c r="B7046" s="2">
        <v>-4.9805228385472189E-3</v>
      </c>
      <c r="C7046" s="1">
        <v>6633.0272844953543</v>
      </c>
      <c r="D7046" s="1">
        <v>6633.02</v>
      </c>
      <c r="E7046" s="1">
        <f t="shared" ca="1" si="663"/>
        <v>5631.0992455197802</v>
      </c>
      <c r="F7046" s="1">
        <f t="shared" ca="1" si="664"/>
        <v>1.1779263178991863</v>
      </c>
      <c r="G7046" s="5">
        <f t="shared" ca="1" si="661"/>
        <v>42035</v>
      </c>
      <c r="H7046" s="29" t="e">
        <f t="shared" ca="1" si="662"/>
        <v>#N/A</v>
      </c>
      <c r="I7046" s="1" t="e">
        <f t="shared" ca="1" si="665"/>
        <v>#N/A</v>
      </c>
      <c r="J7046" s="1" t="e">
        <f t="shared" ca="1" si="666"/>
        <v>#N/A</v>
      </c>
    </row>
    <row r="7047" spans="1:10" x14ac:dyDescent="0.2">
      <c r="A7047" s="5">
        <v>42034</v>
      </c>
      <c r="B7047" s="2">
        <v>6.3055795539881387E-3</v>
      </c>
      <c r="C7047" s="1">
        <v>6674.8523657215137</v>
      </c>
      <c r="D7047" s="1">
        <v>6674.85</v>
      </c>
      <c r="E7047" s="1">
        <f t="shared" ca="1" si="663"/>
        <v>5666.6065897888075</v>
      </c>
      <c r="F7047" s="1">
        <f t="shared" ca="1" si="664"/>
        <v>1.1779271940332052</v>
      </c>
      <c r="G7047" s="5">
        <f t="shared" ca="1" si="661"/>
        <v>42035</v>
      </c>
      <c r="H7047" s="29" t="e">
        <f t="shared" ca="1" si="662"/>
        <v>#N/A</v>
      </c>
      <c r="I7047" s="1" t="e">
        <f t="shared" ca="1" si="665"/>
        <v>#N/A</v>
      </c>
      <c r="J7047" s="1" t="e">
        <f t="shared" ca="1" si="666"/>
        <v>#N/A</v>
      </c>
    </row>
    <row r="7048" spans="1:10" x14ac:dyDescent="0.2">
      <c r="A7048" s="5">
        <v>42037</v>
      </c>
      <c r="B7048" s="2">
        <v>2.4917709270750876E-3</v>
      </c>
      <c r="C7048" s="1">
        <v>6691.4845687889374</v>
      </c>
      <c r="D7048" s="1">
        <v>6691.48</v>
      </c>
      <c r="E7048" s="1">
        <f t="shared" ca="1" si="663"/>
        <v>5680.726475344416</v>
      </c>
      <c r="F7048" s="1">
        <f t="shared" ca="1" si="664"/>
        <v>1.1779268072565143</v>
      </c>
      <c r="G7048" s="5">
        <f t="shared" ca="1" si="661"/>
        <v>42063</v>
      </c>
      <c r="H7048" s="29" t="e">
        <f t="shared" ca="1" si="662"/>
        <v>#N/A</v>
      </c>
      <c r="I7048" s="1" t="e">
        <f t="shared" ca="1" si="665"/>
        <v>#N/A</v>
      </c>
      <c r="J7048" s="1" t="e">
        <f t="shared" ca="1" si="666"/>
        <v>#N/A</v>
      </c>
    </row>
    <row r="7049" spans="1:10" x14ac:dyDescent="0.2">
      <c r="A7049" s="5">
        <v>42038</v>
      </c>
      <c r="B7049" s="2">
        <v>1.0794570754675714E-2</v>
      </c>
      <c r="C7049" s="1">
        <v>6763.71627242055</v>
      </c>
      <c r="D7049" s="1">
        <v>6763.71</v>
      </c>
      <c r="E7049" s="1">
        <f t="shared" ca="1" si="663"/>
        <v>5742.0474792204805</v>
      </c>
      <c r="F7049" s="1">
        <f t="shared" ca="1" si="664"/>
        <v>1.1779265191513562</v>
      </c>
      <c r="G7049" s="5">
        <f t="shared" ca="1" si="661"/>
        <v>42063</v>
      </c>
      <c r="H7049" s="29" t="e">
        <f t="shared" ca="1" si="662"/>
        <v>#N/A</v>
      </c>
      <c r="I7049" s="1" t="e">
        <f t="shared" ca="1" si="665"/>
        <v>#N/A</v>
      </c>
      <c r="J7049" s="1" t="e">
        <f t="shared" ca="1" si="666"/>
        <v>#N/A</v>
      </c>
    </row>
    <row r="7050" spans="1:10" x14ac:dyDescent="0.2">
      <c r="A7050" s="5">
        <v>42039</v>
      </c>
      <c r="B7050" s="2">
        <v>-6.1312011198016991E-3</v>
      </c>
      <c r="C7050" s="1">
        <v>6722.2465676370639</v>
      </c>
      <c r="D7050" s="1">
        <v>6722.24</v>
      </c>
      <c r="E7050" s="1">
        <f t="shared" ca="1" si="663"/>
        <v>5706.8418312859294</v>
      </c>
      <c r="F7050" s="1">
        <f t="shared" ca="1" si="664"/>
        <v>1.1779264606822422</v>
      </c>
      <c r="G7050" s="5">
        <f t="shared" ca="1" si="661"/>
        <v>42063</v>
      </c>
      <c r="H7050" s="29" t="e">
        <f t="shared" ca="1" si="662"/>
        <v>#N/A</v>
      </c>
      <c r="I7050" s="1" t="e">
        <f t="shared" ca="1" si="665"/>
        <v>#N/A</v>
      </c>
      <c r="J7050" s="1" t="e">
        <f t="shared" ca="1" si="666"/>
        <v>#N/A</v>
      </c>
    </row>
    <row r="7051" spans="1:10" x14ac:dyDescent="0.2">
      <c r="A7051" s="5">
        <v>42040</v>
      </c>
      <c r="B7051" s="2">
        <v>1.1210450821628193E-3</v>
      </c>
      <c r="C7051" s="1">
        <v>6729.782509092799</v>
      </c>
      <c r="D7051" s="1">
        <v>6729.78</v>
      </c>
      <c r="E7051" s="1">
        <f t="shared" ca="1" si="663"/>
        <v>5713.2394582555735</v>
      </c>
      <c r="F7051" s="1">
        <f t="shared" ca="1" si="664"/>
        <v>1.1779271723462483</v>
      </c>
      <c r="G7051" s="5">
        <f t="shared" ca="1" si="661"/>
        <v>42063</v>
      </c>
      <c r="H7051" s="29" t="e">
        <f t="shared" ca="1" si="662"/>
        <v>#N/A</v>
      </c>
      <c r="I7051" s="1" t="e">
        <f t="shared" ca="1" si="665"/>
        <v>#N/A</v>
      </c>
      <c r="J7051" s="1" t="e">
        <f t="shared" ca="1" si="666"/>
        <v>#N/A</v>
      </c>
    </row>
    <row r="7052" spans="1:10" x14ac:dyDescent="0.2">
      <c r="A7052" s="5">
        <v>42041</v>
      </c>
      <c r="B7052" s="2">
        <v>5.9900312723535354E-3</v>
      </c>
      <c r="C7052" s="1">
        <v>6770.0941167784031</v>
      </c>
      <c r="D7052" s="1">
        <v>6770.09</v>
      </c>
      <c r="E7052" s="1">
        <f t="shared" ca="1" si="663"/>
        <v>5747.4619412769689</v>
      </c>
      <c r="F7052" s="1">
        <f t="shared" ca="1" si="664"/>
        <v>1.1779268952402708</v>
      </c>
      <c r="G7052" s="5">
        <f t="shared" ca="1" si="661"/>
        <v>42063</v>
      </c>
      <c r="H7052" s="29" t="e">
        <f t="shared" ca="1" si="662"/>
        <v>#N/A</v>
      </c>
      <c r="I7052" s="1" t="e">
        <f t="shared" ca="1" si="665"/>
        <v>#N/A</v>
      </c>
      <c r="J7052" s="1" t="e">
        <f t="shared" ca="1" si="666"/>
        <v>#N/A</v>
      </c>
    </row>
    <row r="7053" spans="1:10" x14ac:dyDescent="0.2">
      <c r="A7053" s="5">
        <v>42044</v>
      </c>
      <c r="B7053" s="2">
        <v>2.0588509947752076E-3</v>
      </c>
      <c r="C7053" s="1">
        <v>6784.0327317854544</v>
      </c>
      <c r="D7053" s="1">
        <v>6784.03</v>
      </c>
      <c r="E7053" s="1">
        <f t="shared" ca="1" si="663"/>
        <v>5759.2951090121996</v>
      </c>
      <c r="F7053" s="1">
        <f t="shared" ca="1" si="664"/>
        <v>1.1779271371915436</v>
      </c>
      <c r="G7053" s="5">
        <f t="shared" ca="1" si="661"/>
        <v>42063</v>
      </c>
      <c r="H7053" s="29" t="e">
        <f t="shared" ca="1" si="662"/>
        <v>#N/A</v>
      </c>
      <c r="I7053" s="1" t="e">
        <f t="shared" ca="1" si="665"/>
        <v>#N/A</v>
      </c>
      <c r="J7053" s="1" t="e">
        <f t="shared" ca="1" si="666"/>
        <v>#N/A</v>
      </c>
    </row>
    <row r="7054" spans="1:10" x14ac:dyDescent="0.2">
      <c r="A7054" s="5">
        <v>42045</v>
      </c>
      <c r="B7054" s="2">
        <v>7.9971819947344258E-5</v>
      </c>
      <c r="C7054" s="1">
        <v>6784.575263229598</v>
      </c>
      <c r="D7054" s="1">
        <v>6784.57</v>
      </c>
      <c r="E7054" s="1">
        <f t="shared" ca="1" si="663"/>
        <v>5759.7556903236809</v>
      </c>
      <c r="F7054" s="1">
        <f t="shared" ca="1" si="664"/>
        <v>1.1779266977240015</v>
      </c>
      <c r="G7054" s="5">
        <f t="shared" ca="1" si="661"/>
        <v>42063</v>
      </c>
      <c r="H7054" s="29" t="e">
        <f t="shared" ca="1" si="662"/>
        <v>#N/A</v>
      </c>
      <c r="I7054" s="1" t="e">
        <f t="shared" ca="1" si="665"/>
        <v>#N/A</v>
      </c>
      <c r="J7054" s="1" t="e">
        <f t="shared" ca="1" si="666"/>
        <v>#N/A</v>
      </c>
    </row>
    <row r="7055" spans="1:10" x14ac:dyDescent="0.2">
      <c r="A7055" s="5">
        <v>42046</v>
      </c>
      <c r="B7055" s="2">
        <v>-7.7224878895709725E-4</v>
      </c>
      <c r="C7055" s="1">
        <v>6779.3358831989808</v>
      </c>
      <c r="D7055" s="1">
        <v>6779.33</v>
      </c>
      <c r="E7055" s="1">
        <f t="shared" ca="1" si="663"/>
        <v>5755.30772596714</v>
      </c>
      <c r="F7055" s="1">
        <f t="shared" ca="1" si="664"/>
        <v>1.1779265892964532</v>
      </c>
      <c r="G7055" s="5">
        <f t="shared" ca="1" si="661"/>
        <v>42063</v>
      </c>
      <c r="H7055" s="29" t="e">
        <f t="shared" ca="1" si="662"/>
        <v>#N/A</v>
      </c>
      <c r="I7055" s="1" t="e">
        <f t="shared" ca="1" si="665"/>
        <v>#N/A</v>
      </c>
      <c r="J7055" s="1" t="e">
        <f t="shared" ca="1" si="666"/>
        <v>#N/A</v>
      </c>
    </row>
    <row r="7056" spans="1:10" x14ac:dyDescent="0.2">
      <c r="A7056" s="5">
        <v>42047</v>
      </c>
      <c r="B7056" s="2">
        <v>8.424027578319393E-3</v>
      </c>
      <c r="C7056" s="1">
        <v>6836.4451956417397</v>
      </c>
      <c r="D7056" s="1">
        <v>6836.44</v>
      </c>
      <c r="E7056" s="1">
        <f t="shared" ca="1" si="663"/>
        <v>5803.7905969724015</v>
      </c>
      <c r="F7056" s="1">
        <f t="shared" ca="1" si="664"/>
        <v>1.1779267163026677</v>
      </c>
      <c r="G7056" s="5">
        <f t="shared" ca="1" si="661"/>
        <v>42063</v>
      </c>
      <c r="H7056" s="29" t="e">
        <f t="shared" ca="1" si="662"/>
        <v>#N/A</v>
      </c>
      <c r="I7056" s="1" t="e">
        <f t="shared" ca="1" si="665"/>
        <v>#N/A</v>
      </c>
      <c r="J7056" s="1" t="e">
        <f t="shared" ca="1" si="666"/>
        <v>#N/A</v>
      </c>
    </row>
    <row r="7057" spans="1:10" x14ac:dyDescent="0.2">
      <c r="A7057" s="5">
        <v>42048</v>
      </c>
      <c r="B7057" s="2">
        <v>8.7547682613811073E-3</v>
      </c>
      <c r="C7057" s="1">
        <v>6896.2966890612151</v>
      </c>
      <c r="D7057" s="1">
        <v>6896.29</v>
      </c>
      <c r="E7057" s="1">
        <f t="shared" ca="1" si="663"/>
        <v>5854.6014386864781</v>
      </c>
      <c r="F7057" s="1">
        <f t="shared" ca="1" si="664"/>
        <v>1.1779264689873119</v>
      </c>
      <c r="G7057" s="5">
        <f t="shared" ca="1" si="661"/>
        <v>42063</v>
      </c>
      <c r="H7057" s="29" t="e">
        <f t="shared" ca="1" si="662"/>
        <v>#N/A</v>
      </c>
      <c r="I7057" s="1" t="e">
        <f t="shared" ca="1" si="665"/>
        <v>#N/A</v>
      </c>
      <c r="J7057" s="1" t="e">
        <f t="shared" ca="1" si="666"/>
        <v>#N/A</v>
      </c>
    </row>
    <row r="7058" spans="1:10" x14ac:dyDescent="0.2">
      <c r="A7058" s="5">
        <v>42051</v>
      </c>
      <c r="B7058" s="2">
        <v>6.3077389424481822E-4</v>
      </c>
      <c r="C7058" s="1">
        <v>6900.6466929796416</v>
      </c>
      <c r="D7058" s="1">
        <v>6900.64</v>
      </c>
      <c r="E7058" s="1">
        <f t="shared" ca="1" si="663"/>
        <v>5858.2943684352094</v>
      </c>
      <c r="F7058" s="1">
        <f t="shared" ca="1" si="664"/>
        <v>1.1779264690386682</v>
      </c>
      <c r="G7058" s="5">
        <f t="shared" ca="1" si="661"/>
        <v>42063</v>
      </c>
      <c r="H7058" s="29" t="e">
        <f t="shared" ca="1" si="662"/>
        <v>#N/A</v>
      </c>
      <c r="I7058" s="1" t="e">
        <f t="shared" ca="1" si="665"/>
        <v>#N/A</v>
      </c>
      <c r="J7058" s="1" t="e">
        <f t="shared" ca="1" si="666"/>
        <v>#N/A</v>
      </c>
    </row>
    <row r="7059" spans="1:10" x14ac:dyDescent="0.2">
      <c r="A7059" s="5">
        <v>42052</v>
      </c>
      <c r="B7059" s="2">
        <v>-3.0644549642800945E-3</v>
      </c>
      <c r="C7059" s="1">
        <v>6879.4999719645966</v>
      </c>
      <c r="D7059" s="1">
        <v>6879.5</v>
      </c>
      <c r="E7059" s="1">
        <f t="shared" ca="1" si="663"/>
        <v>5840.3418891756437</v>
      </c>
      <c r="F7059" s="1">
        <f t="shared" ca="1" si="664"/>
        <v>1.1779276163182002</v>
      </c>
      <c r="G7059" s="5">
        <f t="shared" ca="1" si="661"/>
        <v>42063</v>
      </c>
      <c r="H7059" s="29" t="e">
        <f t="shared" ca="1" si="662"/>
        <v>#N/A</v>
      </c>
      <c r="I7059" s="1" t="e">
        <f t="shared" ca="1" si="665"/>
        <v>#N/A</v>
      </c>
      <c r="J7059" s="1" t="e">
        <f t="shared" ca="1" si="666"/>
        <v>#N/A</v>
      </c>
    </row>
    <row r="7060" spans="1:10" x14ac:dyDescent="0.2">
      <c r="A7060" s="5">
        <v>42053</v>
      </c>
      <c r="B7060" s="2">
        <v>-5.6260248174823113E-3</v>
      </c>
      <c r="C7060" s="1">
        <v>6840.7957343904545</v>
      </c>
      <c r="D7060" s="1">
        <v>6840.79</v>
      </c>
      <c r="E7060" s="1">
        <f t="shared" ca="1" si="663"/>
        <v>5807.4839807645594</v>
      </c>
      <c r="F7060" s="1">
        <f t="shared" ca="1" si="664"/>
        <v>1.1779266241039903</v>
      </c>
      <c r="G7060" s="5">
        <f t="shared" ca="1" si="661"/>
        <v>42063</v>
      </c>
      <c r="H7060" s="29" t="e">
        <f t="shared" ca="1" si="662"/>
        <v>#N/A</v>
      </c>
      <c r="I7060" s="1" t="e">
        <f t="shared" ca="1" si="665"/>
        <v>#N/A</v>
      </c>
      <c r="J7060" s="1" t="e">
        <f t="shared" ca="1" si="666"/>
        <v>#N/A</v>
      </c>
    </row>
    <row r="7061" spans="1:10" x14ac:dyDescent="0.2">
      <c r="A7061" s="5">
        <v>42054</v>
      </c>
      <c r="B7061" s="2">
        <v>5.6970933006728064E-3</v>
      </c>
      <c r="C7061" s="1">
        <v>6879.7683859401213</v>
      </c>
      <c r="D7061" s="1">
        <v>6879.76</v>
      </c>
      <c r="E7061" s="1">
        <f t="shared" ca="1" si="663"/>
        <v>5840.5697588451385</v>
      </c>
      <c r="F7061" s="1">
        <f t="shared" ca="1" si="664"/>
        <v>1.1779261757093269</v>
      </c>
      <c r="G7061" s="5">
        <f t="shared" ca="1" si="661"/>
        <v>42063</v>
      </c>
      <c r="H7061" s="29" t="e">
        <f t="shared" ca="1" si="662"/>
        <v>#N/A</v>
      </c>
      <c r="I7061" s="1" t="e">
        <f t="shared" ca="1" si="665"/>
        <v>#N/A</v>
      </c>
      <c r="J7061" s="1" t="e">
        <f t="shared" ca="1" si="666"/>
        <v>#N/A</v>
      </c>
    </row>
    <row r="7062" spans="1:10" x14ac:dyDescent="0.2">
      <c r="A7062" s="5">
        <v>42055</v>
      </c>
      <c r="B7062" s="2">
        <v>3.7799357798484756E-3</v>
      </c>
      <c r="C7062" s="1">
        <v>6905.7734686192071</v>
      </c>
      <c r="D7062" s="1">
        <v>6905.77</v>
      </c>
      <c r="E7062" s="1">
        <f t="shared" ca="1" si="663"/>
        <v>5862.6467374512986</v>
      </c>
      <c r="F7062" s="1">
        <f t="shared" ca="1" si="664"/>
        <v>1.1779270198705822</v>
      </c>
      <c r="G7062" s="5">
        <f t="shared" ca="1" si="661"/>
        <v>42063</v>
      </c>
      <c r="H7062" s="29" t="e">
        <f t="shared" ca="1" si="662"/>
        <v>#N/A</v>
      </c>
      <c r="I7062" s="1" t="e">
        <f t="shared" ca="1" si="665"/>
        <v>#N/A</v>
      </c>
      <c r="J7062" s="1" t="e">
        <f t="shared" ca="1" si="666"/>
        <v>#N/A</v>
      </c>
    </row>
    <row r="7063" spans="1:10" x14ac:dyDescent="0.2">
      <c r="A7063" s="5">
        <v>42058</v>
      </c>
      <c r="B7063" s="2">
        <v>5.7369621143339433E-3</v>
      </c>
      <c r="C7063" s="1">
        <v>6945.3916293788479</v>
      </c>
      <c r="D7063" s="1">
        <v>6945.39</v>
      </c>
      <c r="E7063" s="1">
        <f t="shared" ca="1" si="663"/>
        <v>5896.28051967378</v>
      </c>
      <c r="F7063" s="1">
        <f t="shared" ca="1" si="664"/>
        <v>1.1779273351777815</v>
      </c>
      <c r="G7063" s="5">
        <f t="shared" ca="1" si="661"/>
        <v>42063</v>
      </c>
      <c r="H7063" s="29" t="e">
        <f t="shared" ca="1" si="662"/>
        <v>#N/A</v>
      </c>
      <c r="I7063" s="1" t="e">
        <f t="shared" ca="1" si="665"/>
        <v>#N/A</v>
      </c>
      <c r="J7063" s="1" t="e">
        <f t="shared" ca="1" si="666"/>
        <v>#N/A</v>
      </c>
    </row>
    <row r="7064" spans="1:10" x14ac:dyDescent="0.2">
      <c r="A7064" s="5">
        <v>42059</v>
      </c>
      <c r="B7064" s="2">
        <v>7.20398252495702E-4</v>
      </c>
      <c r="C7064" s="1">
        <v>6950.3950773715505</v>
      </c>
      <c r="D7064" s="1">
        <v>6950.39</v>
      </c>
      <c r="E7064" s="1">
        <f t="shared" ca="1" si="663"/>
        <v>5900.5281898563771</v>
      </c>
      <c r="F7064" s="1">
        <f t="shared" ca="1" si="664"/>
        <v>1.1779267510234839</v>
      </c>
      <c r="G7064" s="5">
        <f t="shared" ca="1" si="661"/>
        <v>42063</v>
      </c>
      <c r="H7064" s="29" t="e">
        <f t="shared" ca="1" si="662"/>
        <v>#N/A</v>
      </c>
      <c r="I7064" s="1" t="e">
        <f t="shared" ca="1" si="665"/>
        <v>#N/A</v>
      </c>
      <c r="J7064" s="1" t="e">
        <f t="shared" ca="1" si="666"/>
        <v>#N/A</v>
      </c>
    </row>
    <row r="7065" spans="1:10" x14ac:dyDescent="0.2">
      <c r="A7065" s="5">
        <v>42060</v>
      </c>
      <c r="B7065" s="2">
        <v>-2.9440239592279926E-3</v>
      </c>
      <c r="C7065" s="1">
        <v>6929.9329477376687</v>
      </c>
      <c r="D7065" s="1">
        <v>6929.93</v>
      </c>
      <c r="E7065" s="1">
        <f t="shared" ca="1" si="663"/>
        <v>5883.1568934933402</v>
      </c>
      <c r="F7065" s="1">
        <f t="shared" ca="1" si="664"/>
        <v>1.1779271104709736</v>
      </c>
      <c r="G7065" s="5">
        <f t="shared" ca="1" si="661"/>
        <v>42063</v>
      </c>
      <c r="H7065" s="29" t="e">
        <f t="shared" ca="1" si="662"/>
        <v>#N/A</v>
      </c>
      <c r="I7065" s="1" t="e">
        <f t="shared" ca="1" si="665"/>
        <v>#N/A</v>
      </c>
      <c r="J7065" s="1" t="e">
        <f t="shared" ca="1" si="666"/>
        <v>#N/A</v>
      </c>
    </row>
    <row r="7066" spans="1:10" x14ac:dyDescent="0.2">
      <c r="A7066" s="5">
        <v>42061</v>
      </c>
      <c r="B7066" s="2">
        <v>2.1310917274763863E-3</v>
      </c>
      <c r="C7066" s="1">
        <v>6944.701270514558</v>
      </c>
      <c r="D7066" s="1">
        <v>6944.7</v>
      </c>
      <c r="E7066" s="1">
        <f t="shared" ca="1" si="663"/>
        <v>5895.694440480509</v>
      </c>
      <c r="F7066" s="1">
        <f t="shared" ca="1" si="664"/>
        <v>1.1779273960191863</v>
      </c>
      <c r="G7066" s="5">
        <f t="shared" ca="1" si="661"/>
        <v>42063</v>
      </c>
      <c r="H7066" s="29" t="e">
        <f t="shared" ca="1" si="662"/>
        <v>#N/A</v>
      </c>
      <c r="I7066" s="1" t="e">
        <f t="shared" ca="1" si="665"/>
        <v>#N/A</v>
      </c>
      <c r="J7066" s="1" t="e">
        <f t="shared" ca="1" si="666"/>
        <v>#N/A</v>
      </c>
    </row>
    <row r="7067" spans="1:10" x14ac:dyDescent="0.2">
      <c r="A7067" s="5">
        <v>42062</v>
      </c>
      <c r="B7067" s="2">
        <v>2.4457688023082902E-4</v>
      </c>
      <c r="C7067" s="1">
        <v>6946.3997838854357</v>
      </c>
      <c r="D7067" s="1">
        <v>6946.4</v>
      </c>
      <c r="E7067" s="1">
        <f t="shared" ca="1" si="663"/>
        <v>5897.1363910335558</v>
      </c>
      <c r="F7067" s="1">
        <f t="shared" ca="1" si="664"/>
        <v>1.1779276481652725</v>
      </c>
      <c r="G7067" s="5">
        <f t="shared" ca="1" si="661"/>
        <v>42063</v>
      </c>
      <c r="H7067" s="29" t="e">
        <f t="shared" ca="1" si="662"/>
        <v>#N/A</v>
      </c>
      <c r="I7067" s="1" t="e">
        <f t="shared" ca="1" si="665"/>
        <v>#N/A</v>
      </c>
      <c r="J7067" s="1" t="e">
        <f t="shared" ca="1" si="666"/>
        <v>#N/A</v>
      </c>
    </row>
    <row r="7068" spans="1:10" x14ac:dyDescent="0.2">
      <c r="A7068" s="5">
        <v>42065</v>
      </c>
      <c r="B7068" s="2">
        <v>-7.1456554784596893E-3</v>
      </c>
      <c r="C7068" s="1">
        <v>6896.7632042141431</v>
      </c>
      <c r="D7068" s="1">
        <v>6896.76</v>
      </c>
      <c r="E7068" s="1">
        <f t="shared" ca="1" si="663"/>
        <v>5854.9974860737429</v>
      </c>
      <c r="F7068" s="1">
        <f t="shared" ca="1" si="664"/>
        <v>1.1779270642564945</v>
      </c>
      <c r="G7068" s="5">
        <f t="shared" ca="1" si="661"/>
        <v>42094</v>
      </c>
      <c r="H7068" s="29" t="e">
        <f t="shared" ca="1" si="662"/>
        <v>#N/A</v>
      </c>
      <c r="I7068" s="1" t="e">
        <f t="shared" ca="1" si="665"/>
        <v>#N/A</v>
      </c>
      <c r="J7068" s="1" t="e">
        <f t="shared" ca="1" si="666"/>
        <v>#N/A</v>
      </c>
    </row>
    <row r="7069" spans="1:10" x14ac:dyDescent="0.2">
      <c r="A7069" s="5">
        <v>42066</v>
      </c>
      <c r="B7069" s="2">
        <v>3.3506664147424647E-3</v>
      </c>
      <c r="C7069" s="1">
        <v>6919.8719570529347</v>
      </c>
      <c r="D7069" s="1">
        <v>6919.87</v>
      </c>
      <c r="E7069" s="1">
        <f t="shared" ca="1" si="663"/>
        <v>5874.6156295087312</v>
      </c>
      <c r="F7069" s="1">
        <f t="shared" ca="1" si="664"/>
        <v>1.1779272783807098</v>
      </c>
      <c r="G7069" s="5">
        <f t="shared" ca="1" si="661"/>
        <v>42094</v>
      </c>
      <c r="H7069" s="29" t="e">
        <f t="shared" ca="1" si="662"/>
        <v>#N/A</v>
      </c>
      <c r="I7069" s="1" t="e">
        <f t="shared" ca="1" si="665"/>
        <v>#N/A</v>
      </c>
      <c r="J7069" s="1" t="e">
        <f t="shared" ca="1" si="666"/>
        <v>#N/A</v>
      </c>
    </row>
    <row r="7070" spans="1:10" x14ac:dyDescent="0.2">
      <c r="A7070" s="5">
        <v>42067</v>
      </c>
      <c r="B7070" s="2">
        <v>-4.4991059838421776E-3</v>
      </c>
      <c r="C7070" s="1">
        <v>6888.7387197235357</v>
      </c>
      <c r="D7070" s="1">
        <v>6888.73</v>
      </c>
      <c r="E7070" s="1">
        <f t="shared" ca="1" si="663"/>
        <v>5848.1851111772348</v>
      </c>
      <c r="F7070" s="1">
        <f t="shared" ca="1" si="664"/>
        <v>1.1779261205042983</v>
      </c>
      <c r="G7070" s="5">
        <f t="shared" ca="1" si="661"/>
        <v>42094</v>
      </c>
      <c r="H7070" s="29" t="e">
        <f t="shared" ca="1" si="662"/>
        <v>#N/A</v>
      </c>
      <c r="I7070" s="1" t="e">
        <f t="shared" ca="1" si="665"/>
        <v>#N/A</v>
      </c>
      <c r="J7070" s="1" t="e">
        <f t="shared" ca="1" si="666"/>
        <v>#N/A</v>
      </c>
    </row>
    <row r="7071" spans="1:10" x14ac:dyDescent="0.2">
      <c r="A7071" s="5">
        <v>42068</v>
      </c>
      <c r="B7071" s="2">
        <v>7.454899283063865E-3</v>
      </c>
      <c r="C7071" s="1">
        <v>6940.0935730664169</v>
      </c>
      <c r="D7071" s="1">
        <v>6940.09</v>
      </c>
      <c r="E7071" s="1">
        <f t="shared" ca="1" si="663"/>
        <v>5891.7827421697748</v>
      </c>
      <c r="F7071" s="1">
        <f t="shared" ca="1" si="664"/>
        <v>1.1779270050687856</v>
      </c>
      <c r="G7071" s="5">
        <f t="shared" ca="1" si="661"/>
        <v>42094</v>
      </c>
      <c r="H7071" s="29" t="e">
        <f t="shared" ca="1" si="662"/>
        <v>#N/A</v>
      </c>
      <c r="I7071" s="1" t="e">
        <f t="shared" ca="1" si="665"/>
        <v>#N/A</v>
      </c>
      <c r="J7071" s="1" t="e">
        <f t="shared" ca="1" si="666"/>
        <v>#N/A</v>
      </c>
    </row>
    <row r="7072" spans="1:10" x14ac:dyDescent="0.2">
      <c r="A7072" s="5">
        <v>42069</v>
      </c>
      <c r="B7072" s="2">
        <v>1.1520655522414547E-3</v>
      </c>
      <c r="C7072" s="1">
        <v>6948.0890158012789</v>
      </c>
      <c r="D7072" s="1">
        <v>6948.09</v>
      </c>
      <c r="E7072" s="1">
        <f t="shared" ca="1" si="663"/>
        <v>5898.5704621083196</v>
      </c>
      <c r="F7072" s="1">
        <f t="shared" ca="1" si="664"/>
        <v>1.1779277783716686</v>
      </c>
      <c r="G7072" s="5">
        <f t="shared" ca="1" si="661"/>
        <v>42094</v>
      </c>
      <c r="H7072" s="29" t="e">
        <f t="shared" ca="1" si="662"/>
        <v>#N/A</v>
      </c>
      <c r="I7072" s="1" t="e">
        <f t="shared" ca="1" si="665"/>
        <v>#N/A</v>
      </c>
      <c r="J7072" s="1" t="e">
        <f t="shared" ca="1" si="666"/>
        <v>#N/A</v>
      </c>
    </row>
    <row r="7073" spans="1:10" x14ac:dyDescent="0.2">
      <c r="A7073" s="5">
        <v>42072</v>
      </c>
      <c r="B7073" s="2">
        <v>-1.1179942037072732E-2</v>
      </c>
      <c r="C7073" s="1">
        <v>6870.4097833361993</v>
      </c>
      <c r="D7073" s="1">
        <v>6870.41</v>
      </c>
      <c r="E7073" s="1">
        <f t="shared" ca="1" si="663"/>
        <v>5832.6247862403598</v>
      </c>
      <c r="F7073" s="1">
        <f t="shared" ca="1" si="664"/>
        <v>1.1779276486647763</v>
      </c>
      <c r="G7073" s="5">
        <f t="shared" ca="1" si="661"/>
        <v>42094</v>
      </c>
      <c r="H7073" s="29" t="e">
        <f t="shared" ca="1" si="662"/>
        <v>#N/A</v>
      </c>
      <c r="I7073" s="1" t="e">
        <f t="shared" ca="1" si="665"/>
        <v>#N/A</v>
      </c>
      <c r="J7073" s="1" t="e">
        <f t="shared" ca="1" si="666"/>
        <v>#N/A</v>
      </c>
    </row>
    <row r="7074" spans="1:10" x14ac:dyDescent="0.2">
      <c r="A7074" s="5">
        <v>42073</v>
      </c>
      <c r="B7074" s="2">
        <v>-9.9886088182220556E-3</v>
      </c>
      <c r="C7074" s="1">
        <v>6801.783947589568</v>
      </c>
      <c r="D7074" s="1">
        <v>6801.78</v>
      </c>
      <c r="E7074" s="1">
        <f t="shared" ca="1" si="663"/>
        <v>5774.3649788671382</v>
      </c>
      <c r="F7074" s="1">
        <f t="shared" ca="1" si="664"/>
        <v>1.1779269278774318</v>
      </c>
      <c r="G7074" s="5">
        <f t="shared" ca="1" si="661"/>
        <v>42094</v>
      </c>
      <c r="H7074" s="29" t="e">
        <f t="shared" ca="1" si="662"/>
        <v>#N/A</v>
      </c>
      <c r="I7074" s="1" t="e">
        <f t="shared" ca="1" si="665"/>
        <v>#N/A</v>
      </c>
      <c r="J7074" s="1" t="e">
        <f t="shared" ca="1" si="666"/>
        <v>#N/A</v>
      </c>
    </row>
    <row r="7075" spans="1:10" x14ac:dyDescent="0.2">
      <c r="A7075" s="5">
        <v>42074</v>
      </c>
      <c r="B7075" s="2">
        <v>-6.4403526982961257E-3</v>
      </c>
      <c r="C7075" s="1">
        <v>6757.9780599894821</v>
      </c>
      <c r="D7075" s="1">
        <v>6757.97</v>
      </c>
      <c r="E7075" s="1">
        <f t="shared" ca="1" si="663"/>
        <v>5737.1760317945445</v>
      </c>
      <c r="F7075" s="1">
        <f t="shared" ca="1" si="664"/>
        <v>1.1779262066473772</v>
      </c>
      <c r="G7075" s="5">
        <f t="shared" ca="1" si="661"/>
        <v>42094</v>
      </c>
      <c r="H7075" s="29" t="e">
        <f t="shared" ca="1" si="662"/>
        <v>#N/A</v>
      </c>
      <c r="I7075" s="1" t="e">
        <f t="shared" ca="1" si="665"/>
        <v>#N/A</v>
      </c>
      <c r="J7075" s="1" t="e">
        <f t="shared" ca="1" si="666"/>
        <v>#N/A</v>
      </c>
    </row>
    <row r="7076" spans="1:10" x14ac:dyDescent="0.2">
      <c r="A7076" s="5">
        <v>42075</v>
      </c>
      <c r="B7076" s="2">
        <v>9.4099453124982801E-3</v>
      </c>
      <c r="C7076" s="1">
        <v>6821.5702639570463</v>
      </c>
      <c r="D7076" s="1">
        <v>6821.57</v>
      </c>
      <c r="E7076" s="1">
        <f t="shared" ca="1" si="663"/>
        <v>5791.1625445019072</v>
      </c>
      <c r="F7076" s="1">
        <f t="shared" ca="1" si="664"/>
        <v>1.1779275659386137</v>
      </c>
      <c r="G7076" s="5">
        <f t="shared" ca="1" si="661"/>
        <v>42094</v>
      </c>
      <c r="H7076" s="29" t="e">
        <f t="shared" ca="1" si="662"/>
        <v>#N/A</v>
      </c>
      <c r="I7076" s="1" t="e">
        <f t="shared" ca="1" si="665"/>
        <v>#N/A</v>
      </c>
      <c r="J7076" s="1" t="e">
        <f t="shared" ca="1" si="666"/>
        <v>#N/A</v>
      </c>
    </row>
    <row r="7077" spans="1:10" x14ac:dyDescent="0.2">
      <c r="A7077" s="5">
        <v>42076</v>
      </c>
      <c r="B7077" s="2">
        <v>-8.4479761674102205E-3</v>
      </c>
      <c r="C7077" s="1">
        <v>6763.9418009428227</v>
      </c>
      <c r="D7077" s="1">
        <v>6763.94</v>
      </c>
      <c r="E7077" s="1">
        <f t="shared" ca="1" si="663"/>
        <v>5742.2389413443552</v>
      </c>
      <c r="F7077" s="1">
        <f t="shared" ca="1" si="664"/>
        <v>1.177927297887128</v>
      </c>
      <c r="G7077" s="5">
        <f t="shared" ca="1" si="661"/>
        <v>42094</v>
      </c>
      <c r="H7077" s="29" t="e">
        <f t="shared" ca="1" si="662"/>
        <v>#N/A</v>
      </c>
      <c r="I7077" s="1" t="e">
        <f t="shared" ca="1" si="665"/>
        <v>#N/A</v>
      </c>
      <c r="J7077" s="1" t="e">
        <f t="shared" ca="1" si="666"/>
        <v>#N/A</v>
      </c>
    </row>
    <row r="7078" spans="1:10" x14ac:dyDescent="0.2">
      <c r="A7078" s="5">
        <v>42079</v>
      </c>
      <c r="B7078" s="2">
        <v>8.9047824801020692E-3</v>
      </c>
      <c r="C7078" s="1">
        <v>6824.1732313882885</v>
      </c>
      <c r="D7078" s="1">
        <v>6824.17</v>
      </c>
      <c r="E7078" s="1">
        <f t="shared" ca="1" si="663"/>
        <v>5793.3723300657985</v>
      </c>
      <c r="F7078" s="1">
        <f t="shared" ca="1" si="664"/>
        <v>1.1779270537446183</v>
      </c>
      <c r="G7078" s="5">
        <f t="shared" ca="1" si="661"/>
        <v>42094</v>
      </c>
      <c r="H7078" s="29" t="e">
        <f t="shared" ca="1" si="662"/>
        <v>#N/A</v>
      </c>
      <c r="I7078" s="1" t="e">
        <f t="shared" ca="1" si="665"/>
        <v>#N/A</v>
      </c>
      <c r="J7078" s="1" t="e">
        <f t="shared" ca="1" si="666"/>
        <v>#N/A</v>
      </c>
    </row>
    <row r="7079" spans="1:10" x14ac:dyDescent="0.2">
      <c r="A7079" s="5">
        <v>42080</v>
      </c>
      <c r="B7079" s="2">
        <v>3.0896665568640458E-3</v>
      </c>
      <c r="C7079" s="1">
        <v>6845.2576511995558</v>
      </c>
      <c r="D7079" s="1">
        <v>6845.25</v>
      </c>
      <c r="E7079" s="1">
        <f t="shared" ca="1" si="663"/>
        <v>5811.2719188054643</v>
      </c>
      <c r="F7079" s="1">
        <f t="shared" ca="1" si="664"/>
        <v>1.1779262949043132</v>
      </c>
      <c r="G7079" s="5">
        <f t="shared" ca="1" si="661"/>
        <v>42094</v>
      </c>
      <c r="H7079" s="29" t="e">
        <f t="shared" ca="1" si="662"/>
        <v>#N/A</v>
      </c>
      <c r="I7079" s="1" t="e">
        <f t="shared" ca="1" si="665"/>
        <v>#N/A</v>
      </c>
      <c r="J7079" s="1" t="e">
        <f t="shared" ca="1" si="666"/>
        <v>#N/A</v>
      </c>
    </row>
    <row r="7080" spans="1:10" x14ac:dyDescent="0.2">
      <c r="A7080" s="5">
        <v>42081</v>
      </c>
      <c r="B7080" s="2">
        <v>-2.1559981805658879E-3</v>
      </c>
      <c r="C7080" s="1">
        <v>6830.4992881580647</v>
      </c>
      <c r="D7080" s="1">
        <v>6830.5</v>
      </c>
      <c r="E7080" s="1">
        <f t="shared" ca="1" si="663"/>
        <v>5798.7428271217468</v>
      </c>
      <c r="F7080" s="1">
        <f t="shared" ca="1" si="664"/>
        <v>1.1779277342758747</v>
      </c>
      <c r="G7080" s="5">
        <f t="shared" ca="1" si="661"/>
        <v>42094</v>
      </c>
      <c r="H7080" s="29" t="e">
        <f t="shared" ca="1" si="662"/>
        <v>#N/A</v>
      </c>
      <c r="I7080" s="1" t="e">
        <f t="shared" ca="1" si="665"/>
        <v>#N/A</v>
      </c>
      <c r="J7080" s="1" t="e">
        <f t="shared" ca="1" si="666"/>
        <v>#N/A</v>
      </c>
    </row>
    <row r="7081" spans="1:10" x14ac:dyDescent="0.2">
      <c r="A7081" s="5">
        <v>42082</v>
      </c>
      <c r="B7081" s="2">
        <v>1.0606675842125934E-2</v>
      </c>
      <c r="C7081" s="1">
        <v>6902.9481799474288</v>
      </c>
      <c r="D7081" s="1">
        <v>6902.94</v>
      </c>
      <c r="E7081" s="1">
        <f t="shared" ca="1" si="663"/>
        <v>5860.2482125808801</v>
      </c>
      <c r="F7081" s="1">
        <f t="shared" ca="1" si="664"/>
        <v>1.1779262156815562</v>
      </c>
      <c r="G7081" s="5">
        <f t="shared" ca="1" si="661"/>
        <v>42094</v>
      </c>
      <c r="H7081" s="29" t="e">
        <f t="shared" ca="1" si="662"/>
        <v>#N/A</v>
      </c>
      <c r="I7081" s="1" t="e">
        <f t="shared" ca="1" si="665"/>
        <v>#N/A</v>
      </c>
      <c r="J7081" s="1" t="e">
        <f t="shared" ca="1" si="666"/>
        <v>#N/A</v>
      </c>
    </row>
    <row r="7082" spans="1:10" x14ac:dyDescent="0.2">
      <c r="A7082" s="5">
        <v>42083</v>
      </c>
      <c r="B7082" s="2">
        <v>-2.0712020934917641E-3</v>
      </c>
      <c r="C7082" s="1">
        <v>6888.6507792258562</v>
      </c>
      <c r="D7082" s="1">
        <v>6888.65</v>
      </c>
      <c r="E7082" s="1">
        <f t="shared" ca="1" si="663"/>
        <v>5848.1104542146004</v>
      </c>
      <c r="F7082" s="1">
        <f t="shared" ca="1" si="664"/>
        <v>1.1779274782738596</v>
      </c>
      <c r="G7082" s="5">
        <f t="shared" ca="1" si="661"/>
        <v>42094</v>
      </c>
      <c r="H7082" s="29" t="e">
        <f t="shared" ca="1" si="662"/>
        <v>#N/A</v>
      </c>
      <c r="I7082" s="1" t="e">
        <f t="shared" ca="1" si="665"/>
        <v>#N/A</v>
      </c>
      <c r="J7082" s="1" t="e">
        <f t="shared" ca="1" si="666"/>
        <v>#N/A</v>
      </c>
    </row>
    <row r="7083" spans="1:10" x14ac:dyDescent="0.2">
      <c r="A7083" s="5">
        <v>42086</v>
      </c>
      <c r="B7083" s="2">
        <v>1.886924363545317E-3</v>
      </c>
      <c r="C7083" s="1">
        <v>6901.649142213133</v>
      </c>
      <c r="D7083" s="1">
        <v>6901.65</v>
      </c>
      <c r="E7083" s="1">
        <f t="shared" ca="1" si="663"/>
        <v>5859.1453963113618</v>
      </c>
      <c r="F7083" s="1">
        <f t="shared" ca="1" si="664"/>
        <v>1.1779277579192606</v>
      </c>
      <c r="G7083" s="5">
        <f t="shared" ca="1" si="661"/>
        <v>42094</v>
      </c>
      <c r="H7083" s="29" t="e">
        <f t="shared" ca="1" si="662"/>
        <v>#N/A</v>
      </c>
      <c r="I7083" s="1" t="e">
        <f t="shared" ca="1" si="665"/>
        <v>#N/A</v>
      </c>
      <c r="J7083" s="1" t="e">
        <f t="shared" ca="1" si="666"/>
        <v>#N/A</v>
      </c>
    </row>
    <row r="7084" spans="1:10" x14ac:dyDescent="0.2">
      <c r="A7084" s="5">
        <v>42087</v>
      </c>
      <c r="B7084" s="2">
        <v>5.6844802773983183E-3</v>
      </c>
      <c r="C7084" s="1">
        <v>6940.881430643567</v>
      </c>
      <c r="D7084" s="1">
        <v>6940.88</v>
      </c>
      <c r="E7084" s="1">
        <f t="shared" ca="1" si="663"/>
        <v>5892.4515927591037</v>
      </c>
      <c r="F7084" s="1">
        <f t="shared" ca="1" si="664"/>
        <v>1.1779273687253111</v>
      </c>
      <c r="G7084" s="5">
        <f t="shared" ca="1" si="661"/>
        <v>42094</v>
      </c>
      <c r="H7084" s="29" t="e">
        <f t="shared" ca="1" si="662"/>
        <v>#N/A</v>
      </c>
      <c r="I7084" s="1" t="e">
        <f t="shared" ca="1" si="665"/>
        <v>#N/A</v>
      </c>
      <c r="J7084" s="1" t="e">
        <f t="shared" ca="1" si="666"/>
        <v>#N/A</v>
      </c>
    </row>
    <row r="7085" spans="1:10" x14ac:dyDescent="0.2">
      <c r="A7085" s="5">
        <v>42088</v>
      </c>
      <c r="B7085" s="2">
        <v>-1.0312661285596714E-2</v>
      </c>
      <c r="C7085" s="1">
        <v>6869.3024714258518</v>
      </c>
      <c r="D7085" s="1">
        <v>6869.3</v>
      </c>
      <c r="E7085" s="1">
        <f t="shared" ca="1" si="663"/>
        <v>5831.684735341204</v>
      </c>
      <c r="F7085" s="1">
        <f t="shared" ca="1" si="664"/>
        <v>1.1779271877251243</v>
      </c>
      <c r="G7085" s="5">
        <f t="shared" ca="1" si="661"/>
        <v>42094</v>
      </c>
      <c r="H7085" s="29" t="e">
        <f t="shared" ca="1" si="662"/>
        <v>#N/A</v>
      </c>
      <c r="I7085" s="1" t="e">
        <f t="shared" ca="1" si="665"/>
        <v>#N/A</v>
      </c>
      <c r="J7085" s="1" t="e">
        <f t="shared" ca="1" si="666"/>
        <v>#N/A</v>
      </c>
    </row>
    <row r="7086" spans="1:10" x14ac:dyDescent="0.2">
      <c r="A7086" s="5">
        <v>42089</v>
      </c>
      <c r="B7086" s="2">
        <v>-1.3554614750019067E-2</v>
      </c>
      <c r="C7086" s="1">
        <v>6776.1917228243201</v>
      </c>
      <c r="D7086" s="1">
        <v>6776.19</v>
      </c>
      <c r="E7086" s="1">
        <f t="shared" ca="1" si="663"/>
        <v>5752.6384954100868</v>
      </c>
      <c r="F7086" s="1">
        <f t="shared" ca="1" si="664"/>
        <v>1.1779273120337013</v>
      </c>
      <c r="G7086" s="5">
        <f t="shared" ca="1" si="661"/>
        <v>42094</v>
      </c>
      <c r="H7086" s="29" t="e">
        <f t="shared" ca="1" si="662"/>
        <v>#N/A</v>
      </c>
      <c r="I7086" s="1" t="e">
        <f t="shared" ca="1" si="665"/>
        <v>#N/A</v>
      </c>
      <c r="J7086" s="1" t="e">
        <f t="shared" ca="1" si="666"/>
        <v>#N/A</v>
      </c>
    </row>
    <row r="7087" spans="1:10" x14ac:dyDescent="0.2">
      <c r="A7087" s="5">
        <v>42090</v>
      </c>
      <c r="B7087" s="2">
        <v>4.2549553615554014E-3</v>
      </c>
      <c r="C7087" s="1">
        <v>6805.0241161262784</v>
      </c>
      <c r="D7087" s="1">
        <v>6805.02</v>
      </c>
      <c r="E7087" s="1">
        <f t="shared" ca="1" si="663"/>
        <v>5777.1157154192206</v>
      </c>
      <c r="F7087" s="1">
        <f t="shared" ca="1" si="664"/>
        <v>1.1779268990297851</v>
      </c>
      <c r="G7087" s="5">
        <f t="shared" ca="1" si="661"/>
        <v>42094</v>
      </c>
      <c r="H7087" s="29" t="e">
        <f t="shared" ca="1" si="662"/>
        <v>#N/A</v>
      </c>
      <c r="I7087" s="1" t="e">
        <f t="shared" ca="1" si="665"/>
        <v>#N/A</v>
      </c>
      <c r="J7087" s="1" t="e">
        <f t="shared" ca="1" si="666"/>
        <v>#N/A</v>
      </c>
    </row>
    <row r="7088" spans="1:10" x14ac:dyDescent="0.2">
      <c r="A7088" s="5">
        <v>42093</v>
      </c>
      <c r="B7088" s="2">
        <v>1.2453087968388177E-2</v>
      </c>
      <c r="C7088" s="1">
        <v>6889.7676800714016</v>
      </c>
      <c r="D7088" s="1">
        <v>6889.76</v>
      </c>
      <c r="E7088" s="1">
        <f t="shared" ca="1" si="663"/>
        <v>5849.0586456268948</v>
      </c>
      <c r="F7088" s="1">
        <f t="shared" ca="1" si="664"/>
        <v>1.1779262984738914</v>
      </c>
      <c r="G7088" s="5">
        <f t="shared" ca="1" si="661"/>
        <v>42094</v>
      </c>
      <c r="H7088" s="29" t="e">
        <f t="shared" ca="1" si="662"/>
        <v>#N/A</v>
      </c>
      <c r="I7088" s="1" t="e">
        <f t="shared" ca="1" si="665"/>
        <v>#N/A</v>
      </c>
      <c r="J7088" s="1" t="e">
        <f t="shared" ca="1" si="666"/>
        <v>#N/A</v>
      </c>
    </row>
    <row r="7089" spans="1:10" x14ac:dyDescent="0.2">
      <c r="A7089" s="5">
        <v>42094</v>
      </c>
      <c r="B7089" s="2">
        <v>-5.2123453094181649E-3</v>
      </c>
      <c r="C7089" s="1">
        <v>6853.8558318212008</v>
      </c>
      <c r="D7089" s="1">
        <v>6853.85</v>
      </c>
      <c r="E7089" s="1">
        <f t="shared" ca="1" si="663"/>
        <v>5818.5713322308493</v>
      </c>
      <c r="F7089" s="1">
        <f t="shared" ca="1" si="664"/>
        <v>1.1779266092407299</v>
      </c>
      <c r="G7089" s="5">
        <f t="shared" ca="1" si="661"/>
        <v>42094</v>
      </c>
      <c r="H7089" s="29" t="e">
        <f t="shared" ca="1" si="662"/>
        <v>#N/A</v>
      </c>
      <c r="I7089" s="1" t="e">
        <f t="shared" ca="1" si="665"/>
        <v>#N/A</v>
      </c>
      <c r="J7089" s="1" t="e">
        <f t="shared" ca="1" si="666"/>
        <v>#N/A</v>
      </c>
    </row>
    <row r="7090" spans="1:10" x14ac:dyDescent="0.2">
      <c r="A7090" s="5">
        <v>42095</v>
      </c>
      <c r="B7090" s="2">
        <v>1.9009205552880104E-3</v>
      </c>
      <c r="C7090" s="1">
        <v>6866.8844672548903</v>
      </c>
      <c r="D7090" s="1">
        <v>6866.88</v>
      </c>
      <c r="E7090" s="1">
        <f t="shared" ca="1" si="663"/>
        <v>5829.6319740786967</v>
      </c>
      <c r="F7090" s="1">
        <f t="shared" ca="1" si="664"/>
        <v>1.1779268452165419</v>
      </c>
      <c r="G7090" s="5">
        <f t="shared" ca="1" si="661"/>
        <v>42124</v>
      </c>
      <c r="H7090" s="29" t="e">
        <f t="shared" ca="1" si="662"/>
        <v>#N/A</v>
      </c>
      <c r="I7090" s="1" t="e">
        <f t="shared" ca="1" si="665"/>
        <v>#N/A</v>
      </c>
      <c r="J7090" s="1" t="e">
        <f t="shared" ca="1" si="666"/>
        <v>#N/A</v>
      </c>
    </row>
    <row r="7091" spans="1:10" x14ac:dyDescent="0.2">
      <c r="A7091" s="5">
        <v>42096</v>
      </c>
      <c r="B7091" s="2">
        <v>-3.7284023639705399E-4</v>
      </c>
      <c r="C7091" s="1">
        <v>6864.3242164268077</v>
      </c>
      <c r="D7091" s="1">
        <v>6864.32</v>
      </c>
      <c r="E7091" s="1">
        <f t="shared" ca="1" si="663"/>
        <v>5827.4584527153738</v>
      </c>
      <c r="F7091" s="1">
        <f t="shared" ca="1" si="664"/>
        <v>1.1779268879731759</v>
      </c>
      <c r="G7091" s="5">
        <f t="shared" ca="1" si="661"/>
        <v>42124</v>
      </c>
      <c r="H7091" s="29" t="e">
        <f t="shared" ca="1" si="662"/>
        <v>#N/A</v>
      </c>
      <c r="I7091" s="1" t="e">
        <f t="shared" ca="1" si="665"/>
        <v>#N/A</v>
      </c>
      <c r="J7091" s="1" t="e">
        <f t="shared" ca="1" si="666"/>
        <v>#N/A</v>
      </c>
    </row>
    <row r="7092" spans="1:10" x14ac:dyDescent="0.2">
      <c r="A7092" s="5">
        <v>42101</v>
      </c>
      <c r="B7092" s="2">
        <v>7.0147426852134043E-3</v>
      </c>
      <c r="C7092" s="1">
        <v>6912.4756845129205</v>
      </c>
      <c r="D7092" s="1">
        <v>6912.47</v>
      </c>
      <c r="E7092" s="1">
        <f t="shared" ca="1" si="663"/>
        <v>5868.3365742699434</v>
      </c>
      <c r="F7092" s="1">
        <f t="shared" ca="1" si="664"/>
        <v>1.1779266428425594</v>
      </c>
      <c r="G7092" s="5">
        <f t="shared" ca="1" si="661"/>
        <v>42124</v>
      </c>
      <c r="H7092" s="29" t="e">
        <f t="shared" ca="1" si="662"/>
        <v>#N/A</v>
      </c>
      <c r="I7092" s="1" t="e">
        <f t="shared" ca="1" si="665"/>
        <v>#N/A</v>
      </c>
      <c r="J7092" s="1" t="e">
        <f t="shared" ca="1" si="666"/>
        <v>#N/A</v>
      </c>
    </row>
    <row r="7093" spans="1:10" x14ac:dyDescent="0.2">
      <c r="A7093" s="5">
        <v>42102</v>
      </c>
      <c r="B7093" s="2">
        <v>3.9986333460322321E-3</v>
      </c>
      <c r="C7093" s="1">
        <v>6940.116140288651</v>
      </c>
      <c r="D7093" s="1">
        <v>6940.11</v>
      </c>
      <c r="E7093" s="1">
        <f t="shared" ca="1" si="663"/>
        <v>5891.8019005815595</v>
      </c>
      <c r="F7093" s="1">
        <f t="shared" ca="1" si="664"/>
        <v>1.1779265693428975</v>
      </c>
      <c r="G7093" s="5">
        <f t="shared" ca="1" si="661"/>
        <v>42124</v>
      </c>
      <c r="H7093" s="29" t="e">
        <f t="shared" ca="1" si="662"/>
        <v>#N/A</v>
      </c>
      <c r="I7093" s="1" t="e">
        <f t="shared" ca="1" si="665"/>
        <v>#N/A</v>
      </c>
      <c r="J7093" s="1" t="e">
        <f t="shared" ca="1" si="666"/>
        <v>#N/A</v>
      </c>
    </row>
    <row r="7094" spans="1:10" x14ac:dyDescent="0.2">
      <c r="A7094" s="5">
        <v>42103</v>
      </c>
      <c r="B7094" s="2">
        <v>3.3812788213307687E-3</v>
      </c>
      <c r="C7094" s="1">
        <v>6963.5826080113848</v>
      </c>
      <c r="D7094" s="1">
        <v>6963.58</v>
      </c>
      <c r="E7094" s="1">
        <f t="shared" ca="1" si="663"/>
        <v>5911.7237255674727</v>
      </c>
      <c r="F7094" s="1">
        <f t="shared" ca="1" si="664"/>
        <v>1.1779271703586855</v>
      </c>
      <c r="G7094" s="5">
        <f t="shared" ca="1" si="661"/>
        <v>42124</v>
      </c>
      <c r="H7094" s="29" t="e">
        <f t="shared" ca="1" si="662"/>
        <v>#N/A</v>
      </c>
      <c r="I7094" s="1" t="e">
        <f t="shared" ca="1" si="665"/>
        <v>#N/A</v>
      </c>
      <c r="J7094" s="1" t="e">
        <f t="shared" ca="1" si="666"/>
        <v>#N/A</v>
      </c>
    </row>
    <row r="7095" spans="1:10" x14ac:dyDescent="0.2">
      <c r="A7095" s="5">
        <v>42104</v>
      </c>
      <c r="B7095" s="2">
        <v>8.233113760654609E-3</v>
      </c>
      <c r="C7095" s="1">
        <v>7020.914575804858</v>
      </c>
      <c r="D7095" s="1">
        <v>7020.91</v>
      </c>
      <c r="E7095" s="1">
        <f t="shared" ca="1" si="663"/>
        <v>5960.3956195216306</v>
      </c>
      <c r="F7095" s="1">
        <f t="shared" ca="1" si="664"/>
        <v>1.1779268438163646</v>
      </c>
      <c r="G7095" s="5">
        <f t="shared" ca="1" si="661"/>
        <v>42124</v>
      </c>
      <c r="H7095" s="29" t="e">
        <f t="shared" ca="1" si="662"/>
        <v>#N/A</v>
      </c>
      <c r="I7095" s="1" t="e">
        <f t="shared" ca="1" si="665"/>
        <v>#N/A</v>
      </c>
      <c r="J7095" s="1" t="e">
        <f t="shared" ca="1" si="666"/>
        <v>#N/A</v>
      </c>
    </row>
    <row r="7096" spans="1:10" x14ac:dyDescent="0.2">
      <c r="A7096" s="5">
        <v>42107</v>
      </c>
      <c r="B7096" s="2">
        <v>4.4878750585719551E-3</v>
      </c>
      <c r="C7096" s="1">
        <v>7052.4235632179771</v>
      </c>
      <c r="D7096" s="1">
        <v>7052.42</v>
      </c>
      <c r="E7096" s="1">
        <f t="shared" ca="1" si="663"/>
        <v>5987.1451303617032</v>
      </c>
      <c r="F7096" s="1">
        <f t="shared" ca="1" si="664"/>
        <v>1.1779270163731508</v>
      </c>
      <c r="G7096" s="5">
        <f t="shared" ca="1" si="661"/>
        <v>42124</v>
      </c>
      <c r="H7096" s="29" t="e">
        <f t="shared" ca="1" si="662"/>
        <v>#N/A</v>
      </c>
      <c r="I7096" s="1" t="e">
        <f t="shared" ca="1" si="665"/>
        <v>#N/A</v>
      </c>
      <c r="J7096" s="1" t="e">
        <f t="shared" ca="1" si="666"/>
        <v>#N/A</v>
      </c>
    </row>
    <row r="7097" spans="1:10" x14ac:dyDescent="0.2">
      <c r="A7097" s="5">
        <v>42108</v>
      </c>
      <c r="B7097" s="2">
        <v>-5.1847057974343524E-3</v>
      </c>
      <c r="C7097" s="1">
        <v>7015.8588218837986</v>
      </c>
      <c r="D7097" s="1">
        <v>7015.86</v>
      </c>
      <c r="E7097" s="1">
        <f t="shared" ca="1" si="663"/>
        <v>5956.1035442942357</v>
      </c>
      <c r="F7097" s="1">
        <f t="shared" ca="1" si="664"/>
        <v>1.1779278093177172</v>
      </c>
      <c r="G7097" s="5">
        <f t="shared" ca="1" si="661"/>
        <v>42124</v>
      </c>
      <c r="H7097" s="29" t="e">
        <f t="shared" ca="1" si="662"/>
        <v>#N/A</v>
      </c>
      <c r="I7097" s="1" t="e">
        <f t="shared" ca="1" si="665"/>
        <v>#N/A</v>
      </c>
      <c r="J7097" s="1" t="e">
        <f t="shared" ca="1" si="666"/>
        <v>#N/A</v>
      </c>
    </row>
    <row r="7098" spans="1:10" x14ac:dyDescent="0.2">
      <c r="A7098" s="5">
        <v>42109</v>
      </c>
      <c r="B7098" s="2">
        <v>7.6738093904380467E-3</v>
      </c>
      <c r="C7098" s="1">
        <v>7069.6971851931585</v>
      </c>
      <c r="D7098" s="1">
        <v>7069.69</v>
      </c>
      <c r="E7098" s="1">
        <f t="shared" ca="1" si="663"/>
        <v>6001.8095476028629</v>
      </c>
      <c r="F7098" s="1">
        <f t="shared" ca="1" si="664"/>
        <v>1.1779264143467616</v>
      </c>
      <c r="G7098" s="5">
        <f t="shared" ca="1" si="661"/>
        <v>42124</v>
      </c>
      <c r="H7098" s="29" t="e">
        <f t="shared" ca="1" si="662"/>
        <v>#N/A</v>
      </c>
      <c r="I7098" s="1" t="e">
        <f t="shared" ca="1" si="665"/>
        <v>#N/A</v>
      </c>
      <c r="J7098" s="1" t="e">
        <f t="shared" ca="1" si="666"/>
        <v>#N/A</v>
      </c>
    </row>
    <row r="7099" spans="1:10" x14ac:dyDescent="0.2">
      <c r="A7099" s="5">
        <v>42110</v>
      </c>
      <c r="B7099" s="2">
        <v>1.0083797908633896E-2</v>
      </c>
      <c r="C7099" s="1">
        <v>7140.9865828838838</v>
      </c>
      <c r="D7099" s="1">
        <v>7140.98</v>
      </c>
      <c r="E7099" s="1">
        <f t="shared" ca="1" si="663"/>
        <v>6062.3305821669992</v>
      </c>
      <c r="F7099" s="1">
        <f t="shared" ca="1" si="664"/>
        <v>1.1779265256510367</v>
      </c>
      <c r="G7099" s="5">
        <f t="shared" ca="1" si="661"/>
        <v>42124</v>
      </c>
      <c r="H7099" s="29" t="e">
        <f t="shared" ca="1" si="662"/>
        <v>#N/A</v>
      </c>
      <c r="I7099" s="1" t="e">
        <f t="shared" ca="1" si="665"/>
        <v>#N/A</v>
      </c>
      <c r="J7099" s="1" t="e">
        <f t="shared" ca="1" si="666"/>
        <v>#N/A</v>
      </c>
    </row>
    <row r="7100" spans="1:10" x14ac:dyDescent="0.2">
      <c r="A7100" s="5">
        <v>42111</v>
      </c>
      <c r="B7100" s="2">
        <v>-9.7349130939906603E-3</v>
      </c>
      <c r="C7100" s="1">
        <v>7071.4696990941557</v>
      </c>
      <c r="D7100" s="1">
        <v>7071.47</v>
      </c>
      <c r="E7100" s="1">
        <f t="shared" ca="1" si="663"/>
        <v>6003.3143208025613</v>
      </c>
      <c r="F7100" s="1">
        <f t="shared" ca="1" si="664"/>
        <v>1.1779276616411851</v>
      </c>
      <c r="G7100" s="5">
        <f t="shared" ca="1" si="661"/>
        <v>42124</v>
      </c>
      <c r="H7100" s="29" t="e">
        <f t="shared" ca="1" si="662"/>
        <v>#N/A</v>
      </c>
      <c r="I7100" s="1" t="e">
        <f t="shared" ca="1" si="665"/>
        <v>#N/A</v>
      </c>
      <c r="J7100" s="1" t="e">
        <f t="shared" ca="1" si="666"/>
        <v>#N/A</v>
      </c>
    </row>
    <row r="7101" spans="1:10" x14ac:dyDescent="0.2">
      <c r="A7101" s="5">
        <v>42114</v>
      </c>
      <c r="B7101" s="2">
        <v>3.5598907015808035E-3</v>
      </c>
      <c r="C7101" s="1">
        <v>7096.6433583224716</v>
      </c>
      <c r="D7101" s="1">
        <v>7096.64</v>
      </c>
      <c r="E7101" s="1">
        <f t="shared" ca="1" si="663"/>
        <v>6024.6854636318531</v>
      </c>
      <c r="F7101" s="1">
        <f t="shared" ca="1" si="664"/>
        <v>1.1779270540908773</v>
      </c>
      <c r="G7101" s="5">
        <f t="shared" ca="1" si="661"/>
        <v>42124</v>
      </c>
      <c r="H7101" s="29" t="e">
        <f t="shared" ca="1" si="662"/>
        <v>#N/A</v>
      </c>
      <c r="I7101" s="1" t="e">
        <f t="shared" ca="1" si="665"/>
        <v>#N/A</v>
      </c>
      <c r="J7101" s="1" t="e">
        <f t="shared" ca="1" si="666"/>
        <v>#N/A</v>
      </c>
    </row>
    <row r="7102" spans="1:10" x14ac:dyDescent="0.2">
      <c r="A7102" s="5">
        <v>42115</v>
      </c>
      <c r="B7102" s="2">
        <v>5.5947295180769352E-3</v>
      </c>
      <c r="C7102" s="1">
        <v>7136.3471583985429</v>
      </c>
      <c r="D7102" s="1">
        <v>7136.34</v>
      </c>
      <c r="E7102" s="1">
        <f t="shared" ca="1" si="663"/>
        <v>6058.391949232363</v>
      </c>
      <c r="F7102" s="1">
        <f t="shared" ca="1" si="664"/>
        <v>1.1779264299504788</v>
      </c>
      <c r="G7102" s="5">
        <f t="shared" ca="1" si="661"/>
        <v>42124</v>
      </c>
      <c r="H7102" s="29" t="e">
        <f t="shared" ca="1" si="662"/>
        <v>#N/A</v>
      </c>
      <c r="I7102" s="1" t="e">
        <f t="shared" ca="1" si="665"/>
        <v>#N/A</v>
      </c>
      <c r="J7102" s="1" t="e">
        <f t="shared" ca="1" si="666"/>
        <v>#N/A</v>
      </c>
    </row>
    <row r="7103" spans="1:10" x14ac:dyDescent="0.2">
      <c r="A7103" s="5">
        <v>42116</v>
      </c>
      <c r="B7103" s="2">
        <v>2.5975623745242427E-3</v>
      </c>
      <c r="C7103" s="1">
        <v>7154.8842652687417</v>
      </c>
      <c r="D7103" s="1">
        <v>7154.88</v>
      </c>
      <c r="E7103" s="1">
        <f t="shared" ca="1" si="663"/>
        <v>6074.1290002098103</v>
      </c>
      <c r="F7103" s="1">
        <f t="shared" ca="1" si="664"/>
        <v>1.1779269093153699</v>
      </c>
      <c r="G7103" s="5">
        <f t="shared" ca="1" si="661"/>
        <v>42124</v>
      </c>
      <c r="H7103" s="29" t="e">
        <f t="shared" ca="1" si="662"/>
        <v>#N/A</v>
      </c>
      <c r="I7103" s="1" t="e">
        <f t="shared" ca="1" si="665"/>
        <v>#N/A</v>
      </c>
      <c r="J7103" s="1" t="e">
        <f t="shared" ca="1" si="666"/>
        <v>#N/A</v>
      </c>
    </row>
    <row r="7104" spans="1:10" x14ac:dyDescent="0.2">
      <c r="A7104" s="5">
        <v>42117</v>
      </c>
      <c r="B7104" s="2">
        <v>7.4683571710836283E-3</v>
      </c>
      <c r="C7104" s="1">
        <v>7208.3194964795348</v>
      </c>
      <c r="D7104" s="1">
        <v>7208.32</v>
      </c>
      <c r="E7104" s="1">
        <f t="shared" ca="1" si="663"/>
        <v>6119.4927650866139</v>
      </c>
      <c r="F7104" s="1">
        <f t="shared" ca="1" si="664"/>
        <v>1.1779276937993037</v>
      </c>
      <c r="G7104" s="5">
        <f t="shared" ca="1" si="661"/>
        <v>42124</v>
      </c>
      <c r="H7104" s="29" t="e">
        <f t="shared" ca="1" si="662"/>
        <v>#N/A</v>
      </c>
      <c r="I7104" s="1" t="e">
        <f t="shared" ca="1" si="665"/>
        <v>#N/A</v>
      </c>
      <c r="J7104" s="1" t="e">
        <f t="shared" ca="1" si="666"/>
        <v>#N/A</v>
      </c>
    </row>
    <row r="7105" spans="1:10" x14ac:dyDescent="0.2">
      <c r="A7105" s="5">
        <v>42118</v>
      </c>
      <c r="B7105" s="2">
        <v>9.1759046186483673E-3</v>
      </c>
      <c r="C7105" s="1">
        <v>7274.4623486399742</v>
      </c>
      <c r="D7105" s="1">
        <v>7274.46</v>
      </c>
      <c r="E7105" s="1">
        <f t="shared" ca="1" si="663"/>
        <v>6175.644647013557</v>
      </c>
      <c r="F7105" s="1">
        <f t="shared" ca="1" si="664"/>
        <v>1.1779272312110465</v>
      </c>
      <c r="G7105" s="5">
        <f t="shared" ca="1" si="661"/>
        <v>42124</v>
      </c>
      <c r="H7105" s="29" t="e">
        <f t="shared" ca="1" si="662"/>
        <v>#N/A</v>
      </c>
      <c r="I7105" s="1" t="e">
        <f t="shared" ca="1" si="665"/>
        <v>#N/A</v>
      </c>
      <c r="J7105" s="1" t="e">
        <f t="shared" ca="1" si="666"/>
        <v>#N/A</v>
      </c>
    </row>
    <row r="7106" spans="1:10" x14ac:dyDescent="0.2">
      <c r="A7106" s="5">
        <v>42122</v>
      </c>
      <c r="B7106" s="2">
        <v>-2.7006747371581818E-3</v>
      </c>
      <c r="C7106" s="1">
        <v>7254.8163919485942</v>
      </c>
      <c r="D7106" s="1">
        <v>7254.81</v>
      </c>
      <c r="E7106" s="1">
        <f t="shared" ca="1" si="663"/>
        <v>6158.9662395297019</v>
      </c>
      <c r="F7106" s="1">
        <f t="shared" ca="1" si="664"/>
        <v>1.1779265736897393</v>
      </c>
      <c r="G7106" s="5">
        <f t="shared" ref="G7106:G7169" ca="1" si="667">EOMONTH(A7106,0)</f>
        <v>42124</v>
      </c>
      <c r="H7106" s="29" t="e">
        <f t="shared" ref="H7106:H7169" ca="1" si="668">VLOOKUP(G7106,$U$512:$Z$3894,2,0)</f>
        <v>#N/A</v>
      </c>
      <c r="I7106" s="1" t="e">
        <f t="shared" ca="1" si="665"/>
        <v>#N/A</v>
      </c>
      <c r="J7106" s="1" t="e">
        <f t="shared" ca="1" si="666"/>
        <v>#N/A</v>
      </c>
    </row>
    <row r="7107" spans="1:10" x14ac:dyDescent="0.2">
      <c r="A7107" s="5">
        <v>42123</v>
      </c>
      <c r="B7107" s="2">
        <v>-9.0399976751962541E-3</v>
      </c>
      <c r="C7107" s="1">
        <v>7189.2328686314031</v>
      </c>
      <c r="D7107" s="1">
        <v>7189.23</v>
      </c>
      <c r="E7107" s="1">
        <f t="shared" ref="E7107:E7170" ca="1" si="669">C7107/C$2*$E$2</f>
        <v>6103.2891990427406</v>
      </c>
      <c r="F7107" s="1">
        <f t="shared" ref="F7107:F7170" ca="1" si="670">D7107/E7107</f>
        <v>1.177927141503893</v>
      </c>
      <c r="G7107" s="5">
        <f t="shared" ca="1" si="667"/>
        <v>42124</v>
      </c>
      <c r="H7107" s="29" t="e">
        <f t="shared" ca="1" si="668"/>
        <v>#N/A</v>
      </c>
      <c r="I7107" s="1" t="e">
        <f t="shared" ref="I7107:I7170" ca="1" si="671">H7107/$H$2*$I$2</f>
        <v>#N/A</v>
      </c>
      <c r="J7107" s="1" t="e">
        <f t="shared" ref="J7107:J7170" ca="1" si="672">D7107/I7107</f>
        <v>#N/A</v>
      </c>
    </row>
    <row r="7108" spans="1:10" x14ac:dyDescent="0.2">
      <c r="A7108" s="5">
        <v>42124</v>
      </c>
      <c r="B7108" s="2">
        <v>-1.857416731906314E-3</v>
      </c>
      <c r="C7108" s="1">
        <v>7175.8794672116364</v>
      </c>
      <c r="D7108" s="1">
        <v>7175.88</v>
      </c>
      <c r="E7108" s="1">
        <f t="shared" ca="1" si="669"/>
        <v>6091.9528475647758</v>
      </c>
      <c r="F7108" s="1">
        <f t="shared" ca="1" si="670"/>
        <v>1.1779276989756278</v>
      </c>
      <c r="G7108" s="5">
        <f t="shared" ca="1" si="667"/>
        <v>42124</v>
      </c>
      <c r="H7108" s="29" t="e">
        <f t="shared" ca="1" si="668"/>
        <v>#N/A</v>
      </c>
      <c r="I7108" s="1" t="e">
        <f t="shared" ca="1" si="671"/>
        <v>#N/A</v>
      </c>
      <c r="J7108" s="1" t="e">
        <f t="shared" ca="1" si="672"/>
        <v>#N/A</v>
      </c>
    </row>
    <row r="7109" spans="1:10" x14ac:dyDescent="0.2">
      <c r="A7109" s="5">
        <v>42128</v>
      </c>
      <c r="B7109" s="2">
        <v>3.6800549337536737E-3</v>
      </c>
      <c r="C7109" s="1">
        <v>7202.28709784897</v>
      </c>
      <c r="D7109" s="1">
        <v>7202.28</v>
      </c>
      <c r="E7109" s="1">
        <f t="shared" ca="1" si="669"/>
        <v>6114.3715686976511</v>
      </c>
      <c r="F7109" s="1">
        <f t="shared" ca="1" si="670"/>
        <v>1.1779264506710492</v>
      </c>
      <c r="G7109" s="5">
        <f t="shared" ca="1" si="667"/>
        <v>42155</v>
      </c>
      <c r="H7109" s="29" t="e">
        <f t="shared" ca="1" si="668"/>
        <v>#N/A</v>
      </c>
      <c r="I7109" s="1" t="e">
        <f t="shared" ca="1" si="671"/>
        <v>#N/A</v>
      </c>
      <c r="J7109" s="1" t="e">
        <f t="shared" ca="1" si="672"/>
        <v>#N/A</v>
      </c>
    </row>
    <row r="7110" spans="1:10" x14ac:dyDescent="0.2">
      <c r="A7110" s="5">
        <v>42129</v>
      </c>
      <c r="B7110" s="2">
        <v>-1.1872105526617993E-3</v>
      </c>
      <c r="C7110" s="1">
        <v>7193.7364666031035</v>
      </c>
      <c r="D7110" s="1">
        <v>7193.73</v>
      </c>
      <c r="E7110" s="1">
        <f t="shared" ca="1" si="669"/>
        <v>6107.1125222483979</v>
      </c>
      <c r="F7110" s="1">
        <f t="shared" ca="1" si="670"/>
        <v>1.1779265526536511</v>
      </c>
      <c r="G7110" s="5">
        <f t="shared" ca="1" si="667"/>
        <v>42155</v>
      </c>
      <c r="H7110" s="29" t="e">
        <f t="shared" ca="1" si="668"/>
        <v>#N/A</v>
      </c>
      <c r="I7110" s="1" t="e">
        <f t="shared" ca="1" si="671"/>
        <v>#N/A</v>
      </c>
      <c r="J7110" s="1" t="e">
        <f t="shared" ca="1" si="672"/>
        <v>#N/A</v>
      </c>
    </row>
    <row r="7111" spans="1:10" x14ac:dyDescent="0.2">
      <c r="A7111" s="5">
        <v>42130</v>
      </c>
      <c r="B7111" s="2">
        <v>-1.3307475563816618E-2</v>
      </c>
      <c r="C7111" s="1">
        <v>7098.0059943612459</v>
      </c>
      <c r="D7111" s="1">
        <v>7098</v>
      </c>
      <c r="E7111" s="1">
        <f t="shared" ca="1" si="669"/>
        <v>6025.8422715930983</v>
      </c>
      <c r="F7111" s="1">
        <f t="shared" ca="1" si="670"/>
        <v>1.1779266167422346</v>
      </c>
      <c r="G7111" s="5">
        <f t="shared" ca="1" si="667"/>
        <v>42155</v>
      </c>
      <c r="H7111" s="29" t="e">
        <f t="shared" ca="1" si="668"/>
        <v>#N/A</v>
      </c>
      <c r="I7111" s="1" t="e">
        <f t="shared" ca="1" si="671"/>
        <v>#N/A</v>
      </c>
      <c r="J7111" s="1" t="e">
        <f t="shared" ca="1" si="672"/>
        <v>#N/A</v>
      </c>
    </row>
    <row r="7112" spans="1:10" x14ac:dyDescent="0.2">
      <c r="A7112" s="5">
        <v>42131</v>
      </c>
      <c r="B7112" s="2">
        <v>-1.1338495123543235E-2</v>
      </c>
      <c r="C7112" s="1">
        <v>7017.5252880073003</v>
      </c>
      <c r="D7112" s="1">
        <v>7017.52</v>
      </c>
      <c r="E7112" s="1">
        <f t="shared" ca="1" si="669"/>
        <v>5957.5182883813995</v>
      </c>
      <c r="F7112" s="1">
        <f t="shared" ca="1" si="670"/>
        <v>1.1779267238987516</v>
      </c>
      <c r="G7112" s="5">
        <f t="shared" ca="1" si="667"/>
        <v>42155</v>
      </c>
      <c r="H7112" s="29" t="e">
        <f t="shared" ca="1" si="668"/>
        <v>#N/A</v>
      </c>
      <c r="I7112" s="1" t="e">
        <f t="shared" ca="1" si="671"/>
        <v>#N/A</v>
      </c>
      <c r="J7112" s="1" t="e">
        <f t="shared" ca="1" si="672"/>
        <v>#N/A</v>
      </c>
    </row>
    <row r="7113" spans="1:10" x14ac:dyDescent="0.2">
      <c r="A7113" s="5">
        <v>42132</v>
      </c>
      <c r="B7113" s="2">
        <v>1.0375999247435708E-2</v>
      </c>
      <c r="C7113" s="1">
        <v>7090.3391251145249</v>
      </c>
      <c r="D7113" s="1">
        <v>7090.34</v>
      </c>
      <c r="E7113" s="1">
        <f t="shared" ca="1" si="669"/>
        <v>6019.3334936582296</v>
      </c>
      <c r="F7113" s="1">
        <f t="shared" ca="1" si="670"/>
        <v>1.1779277568638036</v>
      </c>
      <c r="G7113" s="5">
        <f t="shared" ca="1" si="667"/>
        <v>42155</v>
      </c>
      <c r="H7113" s="29" t="e">
        <f t="shared" ca="1" si="668"/>
        <v>#N/A</v>
      </c>
      <c r="I7113" s="1" t="e">
        <f t="shared" ca="1" si="671"/>
        <v>#N/A</v>
      </c>
      <c r="J7113" s="1" t="e">
        <f t="shared" ca="1" si="672"/>
        <v>#N/A</v>
      </c>
    </row>
    <row r="7114" spans="1:10" x14ac:dyDescent="0.2">
      <c r="A7114" s="5">
        <v>42135</v>
      </c>
      <c r="B7114" s="2">
        <v>6.9351117064908596E-3</v>
      </c>
      <c r="C7114" s="1">
        <v>7139.511418984097</v>
      </c>
      <c r="D7114" s="1">
        <v>7139.51</v>
      </c>
      <c r="E7114" s="1">
        <f t="shared" ca="1" si="669"/>
        <v>6061.0782438353708</v>
      </c>
      <c r="F7114" s="1">
        <f t="shared" ca="1" si="670"/>
        <v>1.1779273774037624</v>
      </c>
      <c r="G7114" s="5">
        <f t="shared" ca="1" si="667"/>
        <v>42155</v>
      </c>
      <c r="H7114" s="29" t="e">
        <f t="shared" ca="1" si="668"/>
        <v>#N/A</v>
      </c>
      <c r="I7114" s="1" t="e">
        <f t="shared" ca="1" si="671"/>
        <v>#N/A</v>
      </c>
      <c r="J7114" s="1" t="e">
        <f t="shared" ca="1" si="672"/>
        <v>#N/A</v>
      </c>
    </row>
    <row r="7115" spans="1:10" x14ac:dyDescent="0.2">
      <c r="A7115" s="5">
        <v>42136</v>
      </c>
      <c r="B7115" s="2">
        <v>-4.1844581336168973E-3</v>
      </c>
      <c r="C7115" s="1">
        <v>7109.6364323568787</v>
      </c>
      <c r="D7115" s="1">
        <v>7109.63</v>
      </c>
      <c r="E7115" s="1">
        <f t="shared" ca="1" si="669"/>
        <v>6035.7159156794669</v>
      </c>
      <c r="F7115" s="1">
        <f t="shared" ca="1" si="670"/>
        <v>1.1779265458022534</v>
      </c>
      <c r="G7115" s="5">
        <f t="shared" ca="1" si="667"/>
        <v>42155</v>
      </c>
      <c r="H7115" s="29" t="e">
        <f t="shared" ca="1" si="668"/>
        <v>#N/A</v>
      </c>
      <c r="I7115" s="1" t="e">
        <f t="shared" ca="1" si="671"/>
        <v>#N/A</v>
      </c>
      <c r="J7115" s="1" t="e">
        <f t="shared" ca="1" si="672"/>
        <v>#N/A</v>
      </c>
    </row>
    <row r="7116" spans="1:10" x14ac:dyDescent="0.2">
      <c r="A7116" s="5">
        <v>42137</v>
      </c>
      <c r="B7116" s="2">
        <v>2.2157447487936022E-3</v>
      </c>
      <c r="C7116" s="1">
        <v>7125.389571947705</v>
      </c>
      <c r="D7116" s="1">
        <v>7125.39</v>
      </c>
      <c r="E7116" s="1">
        <f t="shared" ca="1" si="669"/>
        <v>6049.0895215248429</v>
      </c>
      <c r="F7116" s="1">
        <f t="shared" ca="1" si="670"/>
        <v>1.1779276822809932</v>
      </c>
      <c r="G7116" s="5">
        <f t="shared" ca="1" si="667"/>
        <v>42155</v>
      </c>
      <c r="H7116" s="29" t="e">
        <f t="shared" ca="1" si="668"/>
        <v>#N/A</v>
      </c>
      <c r="I7116" s="1" t="e">
        <f t="shared" ca="1" si="671"/>
        <v>#N/A</v>
      </c>
      <c r="J7116" s="1" t="e">
        <f t="shared" ca="1" si="672"/>
        <v>#N/A</v>
      </c>
    </row>
    <row r="7117" spans="1:10" x14ac:dyDescent="0.2">
      <c r="A7117" s="5">
        <v>42138</v>
      </c>
      <c r="B7117" s="2">
        <v>-3.3176091535375152E-3</v>
      </c>
      <c r="C7117" s="1">
        <v>7101.7503142812902</v>
      </c>
      <c r="D7117" s="1">
        <v>7101.75</v>
      </c>
      <c r="E7117" s="1">
        <f t="shared" ca="1" si="669"/>
        <v>6029.0210067576636</v>
      </c>
      <c r="F7117" s="1">
        <f t="shared" ca="1" si="670"/>
        <v>1.1779275593898184</v>
      </c>
      <c r="G7117" s="5">
        <f t="shared" ca="1" si="667"/>
        <v>42155</v>
      </c>
      <c r="H7117" s="29" t="e">
        <f t="shared" ca="1" si="668"/>
        <v>#N/A</v>
      </c>
      <c r="I7117" s="1" t="e">
        <f t="shared" ca="1" si="671"/>
        <v>#N/A</v>
      </c>
      <c r="J7117" s="1" t="e">
        <f t="shared" ca="1" si="672"/>
        <v>#N/A</v>
      </c>
    </row>
    <row r="7118" spans="1:10" x14ac:dyDescent="0.2">
      <c r="A7118" s="5">
        <v>42139</v>
      </c>
      <c r="B7118" s="2">
        <v>2.8507705495781632E-3</v>
      </c>
      <c r="C7118" s="1">
        <v>7121.9957749277009</v>
      </c>
      <c r="D7118" s="1">
        <v>7121.99</v>
      </c>
      <c r="E7118" s="1">
        <f t="shared" ca="1" si="669"/>
        <v>6046.2083622865166</v>
      </c>
      <c r="F7118" s="1">
        <f t="shared" ca="1" si="670"/>
        <v>1.1779266563857966</v>
      </c>
      <c r="G7118" s="5">
        <f t="shared" ca="1" si="667"/>
        <v>42155</v>
      </c>
      <c r="H7118" s="29" t="e">
        <f t="shared" ca="1" si="668"/>
        <v>#N/A</v>
      </c>
      <c r="I7118" s="1" t="e">
        <f t="shared" ca="1" si="671"/>
        <v>#N/A</v>
      </c>
      <c r="J7118" s="1" t="e">
        <f t="shared" ca="1" si="672"/>
        <v>#N/A</v>
      </c>
    </row>
    <row r="7119" spans="1:10" x14ac:dyDescent="0.2">
      <c r="A7119" s="5">
        <v>42142</v>
      </c>
      <c r="B7119" s="2">
        <v>7.0934718605040192E-3</v>
      </c>
      <c r="C7119" s="1">
        <v>7172.5154515477789</v>
      </c>
      <c r="D7119" s="1">
        <v>7172.51</v>
      </c>
      <c r="E7119" s="1">
        <f t="shared" ca="1" si="669"/>
        <v>6089.0969711671396</v>
      </c>
      <c r="F7119" s="1">
        <f t="shared" ca="1" si="670"/>
        <v>1.1779267162213045</v>
      </c>
      <c r="G7119" s="5">
        <f t="shared" ca="1" si="667"/>
        <v>42155</v>
      </c>
      <c r="H7119" s="29" t="e">
        <f t="shared" ca="1" si="668"/>
        <v>#N/A</v>
      </c>
      <c r="I7119" s="1" t="e">
        <f t="shared" ca="1" si="671"/>
        <v>#N/A</v>
      </c>
      <c r="J7119" s="1" t="e">
        <f t="shared" ca="1" si="672"/>
        <v>#N/A</v>
      </c>
    </row>
    <row r="7120" spans="1:10" x14ac:dyDescent="0.2">
      <c r="A7120" s="5">
        <v>42143</v>
      </c>
      <c r="B7120" s="2">
        <v>-1.5126123903644872E-3</v>
      </c>
      <c r="C7120" s="1">
        <v>7161.666215805687</v>
      </c>
      <c r="D7120" s="1">
        <v>7161.66</v>
      </c>
      <c r="E7120" s="1">
        <f t="shared" ca="1" si="669"/>
        <v>6079.8865276424222</v>
      </c>
      <c r="F7120" s="1">
        <f t="shared" ca="1" si="670"/>
        <v>1.1779265891623563</v>
      </c>
      <c r="G7120" s="5">
        <f t="shared" ca="1" si="667"/>
        <v>42155</v>
      </c>
      <c r="H7120" s="29" t="e">
        <f t="shared" ca="1" si="668"/>
        <v>#N/A</v>
      </c>
      <c r="I7120" s="1" t="e">
        <f t="shared" ca="1" si="671"/>
        <v>#N/A</v>
      </c>
      <c r="J7120" s="1" t="e">
        <f t="shared" ca="1" si="672"/>
        <v>#N/A</v>
      </c>
    </row>
    <row r="7121" spans="1:10" x14ac:dyDescent="0.2">
      <c r="A7121" s="5">
        <v>42144</v>
      </c>
      <c r="B7121" s="2">
        <v>-2.4861684176286092E-3</v>
      </c>
      <c r="C7121" s="1">
        <v>7143.8611074423534</v>
      </c>
      <c r="D7121" s="1">
        <v>7143.86</v>
      </c>
      <c r="E7121" s="1">
        <f t="shared" ca="1" si="669"/>
        <v>6064.7709057746315</v>
      </c>
      <c r="F7121" s="1">
        <f t="shared" ca="1" si="670"/>
        <v>1.1779274289153945</v>
      </c>
      <c r="G7121" s="5">
        <f t="shared" ca="1" si="667"/>
        <v>42155</v>
      </c>
      <c r="H7121" s="29" t="e">
        <f t="shared" ca="1" si="668"/>
        <v>#N/A</v>
      </c>
      <c r="I7121" s="1" t="e">
        <f t="shared" ca="1" si="671"/>
        <v>#N/A</v>
      </c>
      <c r="J7121" s="1" t="e">
        <f t="shared" ca="1" si="672"/>
        <v>#N/A</v>
      </c>
    </row>
    <row r="7122" spans="1:10" x14ac:dyDescent="0.2">
      <c r="A7122" s="5">
        <v>42145</v>
      </c>
      <c r="B7122" s="2">
        <v>-1.2581241821114642E-3</v>
      </c>
      <c r="C7122" s="1">
        <v>7134.8732430294349</v>
      </c>
      <c r="D7122" s="1">
        <v>7134.87</v>
      </c>
      <c r="E7122" s="1">
        <f t="shared" ca="1" si="669"/>
        <v>6057.1406708391105</v>
      </c>
      <c r="F7122" s="1">
        <f t="shared" ca="1" si="670"/>
        <v>1.1779270761119023</v>
      </c>
      <c r="G7122" s="5">
        <f t="shared" ca="1" si="667"/>
        <v>42155</v>
      </c>
      <c r="H7122" s="29" t="e">
        <f t="shared" ca="1" si="668"/>
        <v>#N/A</v>
      </c>
      <c r="I7122" s="1" t="e">
        <f t="shared" ca="1" si="671"/>
        <v>#N/A</v>
      </c>
      <c r="J7122" s="1" t="e">
        <f t="shared" ca="1" si="672"/>
        <v>#N/A</v>
      </c>
    </row>
    <row r="7123" spans="1:10" x14ac:dyDescent="0.2">
      <c r="A7123" s="5">
        <v>42146</v>
      </c>
      <c r="B7123" s="2">
        <v>-1.2657616356612778E-3</v>
      </c>
      <c r="C7123" s="1">
        <v>7125.8421942031018</v>
      </c>
      <c r="D7123" s="1">
        <v>7125.84</v>
      </c>
      <c r="E7123" s="1">
        <f t="shared" ca="1" si="669"/>
        <v>6049.4737745561588</v>
      </c>
      <c r="F7123" s="1">
        <f t="shared" ca="1" si="670"/>
        <v>1.1779272488081516</v>
      </c>
      <c r="G7123" s="5">
        <f t="shared" ca="1" si="667"/>
        <v>42155</v>
      </c>
      <c r="H7123" s="29" t="e">
        <f t="shared" ca="1" si="668"/>
        <v>#N/A</v>
      </c>
      <c r="I7123" s="1" t="e">
        <f t="shared" ca="1" si="671"/>
        <v>#N/A</v>
      </c>
      <c r="J7123" s="1" t="e">
        <f t="shared" ca="1" si="672"/>
        <v>#N/A</v>
      </c>
    </row>
    <row r="7124" spans="1:10" x14ac:dyDescent="0.2">
      <c r="A7124" s="5">
        <v>42149</v>
      </c>
      <c r="B7124" s="2">
        <v>-1.0630139189726773E-3</v>
      </c>
      <c r="C7124" s="1">
        <v>7118.2673247662615</v>
      </c>
      <c r="D7124" s="1">
        <v>7118.26</v>
      </c>
      <c r="E7124" s="1">
        <f t="shared" ca="1" si="669"/>
        <v>6043.043099731346</v>
      </c>
      <c r="F7124" s="1">
        <f t="shared" ca="1" si="670"/>
        <v>1.1779263994189375</v>
      </c>
      <c r="G7124" s="5">
        <f t="shared" ca="1" si="667"/>
        <v>42155</v>
      </c>
      <c r="H7124" s="29" t="e">
        <f t="shared" ca="1" si="668"/>
        <v>#N/A</v>
      </c>
      <c r="I7124" s="1" t="e">
        <f t="shared" ca="1" si="671"/>
        <v>#N/A</v>
      </c>
      <c r="J7124" s="1" t="e">
        <f t="shared" ca="1" si="672"/>
        <v>#N/A</v>
      </c>
    </row>
    <row r="7125" spans="1:10" x14ac:dyDescent="0.2">
      <c r="A7125" s="5">
        <v>42150</v>
      </c>
      <c r="B7125" s="2">
        <v>-1.8936065038007377E-2</v>
      </c>
      <c r="C7125" s="1">
        <v>6983.4753517465651</v>
      </c>
      <c r="D7125" s="1">
        <v>6983.47</v>
      </c>
      <c r="E7125" s="1">
        <f t="shared" ca="1" si="669"/>
        <v>5928.6116425673517</v>
      </c>
      <c r="F7125" s="1">
        <f t="shared" ca="1" si="670"/>
        <v>1.1779267088197816</v>
      </c>
      <c r="G7125" s="5">
        <f t="shared" ca="1" si="667"/>
        <v>42155</v>
      </c>
      <c r="H7125" s="29" t="e">
        <f t="shared" ca="1" si="668"/>
        <v>#N/A</v>
      </c>
      <c r="I7125" s="1" t="e">
        <f t="shared" ca="1" si="671"/>
        <v>#N/A</v>
      </c>
      <c r="J7125" s="1" t="e">
        <f t="shared" ca="1" si="672"/>
        <v>#N/A</v>
      </c>
    </row>
    <row r="7126" spans="1:10" x14ac:dyDescent="0.2">
      <c r="A7126" s="5">
        <v>42151</v>
      </c>
      <c r="B7126" s="2">
        <v>-5.6728812350992364E-4</v>
      </c>
      <c r="C7126" s="1">
        <v>6979.5137091186953</v>
      </c>
      <c r="D7126" s="1">
        <v>6979.51</v>
      </c>
      <c r="E7126" s="1">
        <f t="shared" ca="1" si="669"/>
        <v>5925.2484115936204</v>
      </c>
      <c r="F7126" s="1">
        <f t="shared" ca="1" si="670"/>
        <v>1.1779269855325494</v>
      </c>
      <c r="G7126" s="5">
        <f t="shared" ca="1" si="667"/>
        <v>42155</v>
      </c>
      <c r="H7126" s="29" t="e">
        <f t="shared" ca="1" si="668"/>
        <v>#N/A</v>
      </c>
      <c r="I7126" s="1" t="e">
        <f t="shared" ca="1" si="671"/>
        <v>#N/A</v>
      </c>
      <c r="J7126" s="1" t="e">
        <f t="shared" ca="1" si="672"/>
        <v>#N/A</v>
      </c>
    </row>
    <row r="7127" spans="1:10" x14ac:dyDescent="0.2">
      <c r="A7127" s="5">
        <v>42152</v>
      </c>
      <c r="B7127" s="2">
        <v>-2.323248389085153E-3</v>
      </c>
      <c r="C7127" s="1">
        <v>6963.2985651373874</v>
      </c>
      <c r="D7127" s="1">
        <v>6963.29</v>
      </c>
      <c r="E7127" s="1">
        <f t="shared" ca="1" si="669"/>
        <v>5911.4825877664571</v>
      </c>
      <c r="F7127" s="1">
        <f t="shared" ca="1" si="670"/>
        <v>1.177926162619545</v>
      </c>
      <c r="G7127" s="5">
        <f t="shared" ca="1" si="667"/>
        <v>42155</v>
      </c>
      <c r="H7127" s="29" t="e">
        <f t="shared" ca="1" si="668"/>
        <v>#N/A</v>
      </c>
      <c r="I7127" s="1" t="e">
        <f t="shared" ca="1" si="671"/>
        <v>#N/A</v>
      </c>
      <c r="J7127" s="1" t="e">
        <f t="shared" ca="1" si="672"/>
        <v>#N/A</v>
      </c>
    </row>
    <row r="7128" spans="1:10" x14ac:dyDescent="0.2">
      <c r="A7128" s="5">
        <v>42153</v>
      </c>
      <c r="B7128" s="2">
        <v>-1.0215864470291769E-2</v>
      </c>
      <c r="C7128" s="1">
        <v>6892.1624507297665</v>
      </c>
      <c r="D7128" s="1">
        <v>6892.16</v>
      </c>
      <c r="E7128" s="1">
        <f t="shared" ca="1" si="669"/>
        <v>5851.0916828313448</v>
      </c>
      <c r="F7128" s="1">
        <f t="shared" ca="1" si="670"/>
        <v>1.1779271926678958</v>
      </c>
      <c r="G7128" s="5">
        <f t="shared" ca="1" si="667"/>
        <v>42155</v>
      </c>
      <c r="H7128" s="29" t="e">
        <f t="shared" ca="1" si="668"/>
        <v>#N/A</v>
      </c>
      <c r="I7128" s="1" t="e">
        <f t="shared" ca="1" si="671"/>
        <v>#N/A</v>
      </c>
      <c r="J7128" s="1" t="e">
        <f t="shared" ca="1" si="672"/>
        <v>#N/A</v>
      </c>
    </row>
    <row r="7129" spans="1:10" x14ac:dyDescent="0.2">
      <c r="A7129" s="5">
        <v>42156</v>
      </c>
      <c r="B7129" s="2">
        <v>-3.6343650196287713E-3</v>
      </c>
      <c r="C7129" s="1">
        <v>6867.1138166092351</v>
      </c>
      <c r="D7129" s="1">
        <v>6867.11</v>
      </c>
      <c r="E7129" s="1">
        <f t="shared" ca="1" si="669"/>
        <v>5829.8266798926215</v>
      </c>
      <c r="F7129" s="1">
        <f t="shared" ca="1" si="670"/>
        <v>1.1779269568484811</v>
      </c>
      <c r="G7129" s="5">
        <f t="shared" ca="1" si="667"/>
        <v>42185</v>
      </c>
      <c r="H7129" s="29" t="e">
        <f t="shared" ca="1" si="668"/>
        <v>#N/A</v>
      </c>
      <c r="I7129" s="1" t="e">
        <f t="shared" ca="1" si="671"/>
        <v>#N/A</v>
      </c>
      <c r="J7129" s="1" t="e">
        <f t="shared" ca="1" si="672"/>
        <v>#N/A</v>
      </c>
    </row>
    <row r="7130" spans="1:10" x14ac:dyDescent="0.2">
      <c r="A7130" s="5">
        <v>42157</v>
      </c>
      <c r="B7130" s="2">
        <v>2.1456206685790402E-3</v>
      </c>
      <c r="C7130" s="1">
        <v>6881.8480379476368</v>
      </c>
      <c r="D7130" s="1">
        <v>6881.84</v>
      </c>
      <c r="E7130" s="1">
        <f t="shared" ca="1" si="669"/>
        <v>5842.3352765112331</v>
      </c>
      <c r="F7130" s="1">
        <f t="shared" ca="1" si="670"/>
        <v>1.1779262357071554</v>
      </c>
      <c r="G7130" s="5">
        <f t="shared" ca="1" si="667"/>
        <v>42185</v>
      </c>
      <c r="H7130" s="29" t="e">
        <f t="shared" ca="1" si="668"/>
        <v>#N/A</v>
      </c>
      <c r="I7130" s="1" t="e">
        <f t="shared" ca="1" si="671"/>
        <v>#N/A</v>
      </c>
      <c r="J7130" s="1" t="e">
        <f t="shared" ca="1" si="672"/>
        <v>#N/A</v>
      </c>
    </row>
    <row r="7131" spans="1:10" x14ac:dyDescent="0.2">
      <c r="A7131" s="5">
        <v>42158</v>
      </c>
      <c r="B7131" s="2">
        <v>-6.4182374230843386E-3</v>
      </c>
      <c r="C7131" s="1">
        <v>6837.6787033305018</v>
      </c>
      <c r="D7131" s="1">
        <v>6837.67</v>
      </c>
      <c r="E7131" s="1">
        <f t="shared" ca="1" si="669"/>
        <v>5804.8377816013226</v>
      </c>
      <c r="F7131" s="1">
        <f t="shared" ca="1" si="670"/>
        <v>1.1779261121942601</v>
      </c>
      <c r="G7131" s="5">
        <f t="shared" ca="1" si="667"/>
        <v>42185</v>
      </c>
      <c r="H7131" s="29" t="e">
        <f t="shared" ca="1" si="668"/>
        <v>#N/A</v>
      </c>
      <c r="I7131" s="1" t="e">
        <f t="shared" ca="1" si="671"/>
        <v>#N/A</v>
      </c>
      <c r="J7131" s="1" t="e">
        <f t="shared" ca="1" si="672"/>
        <v>#N/A</v>
      </c>
    </row>
    <row r="7132" spans="1:10" x14ac:dyDescent="0.2">
      <c r="A7132" s="5">
        <v>42159</v>
      </c>
      <c r="B7132" s="2">
        <v>-1.0163653661358074E-2</v>
      </c>
      <c r="C7132" s="1">
        <v>6768.1829051422064</v>
      </c>
      <c r="D7132" s="1">
        <v>6768.18</v>
      </c>
      <c r="E7132" s="1">
        <f t="shared" ca="1" si="669"/>
        <v>5745.8394208287609</v>
      </c>
      <c r="F7132" s="1">
        <f t="shared" ca="1" si="670"/>
        <v>1.1779271059099281</v>
      </c>
      <c r="G7132" s="5">
        <f t="shared" ca="1" si="667"/>
        <v>42185</v>
      </c>
      <c r="H7132" s="29" t="e">
        <f t="shared" ca="1" si="668"/>
        <v>#N/A</v>
      </c>
      <c r="I7132" s="1" t="e">
        <f t="shared" ca="1" si="671"/>
        <v>#N/A</v>
      </c>
      <c r="J7132" s="1" t="e">
        <f t="shared" ca="1" si="672"/>
        <v>#N/A</v>
      </c>
    </row>
    <row r="7133" spans="1:10" x14ac:dyDescent="0.2">
      <c r="A7133" s="5">
        <v>42160</v>
      </c>
      <c r="B7133" s="2">
        <v>7.2203384142845994E-3</v>
      </c>
      <c r="C7133" s="1">
        <v>6817.0514761671093</v>
      </c>
      <c r="D7133" s="1">
        <v>6817.05</v>
      </c>
      <c r="E7133" s="1">
        <f t="shared" ca="1" si="669"/>
        <v>5787.3263259212818</v>
      </c>
      <c r="F7133" s="1">
        <f t="shared" ca="1" si="670"/>
        <v>1.1779273564489725</v>
      </c>
      <c r="G7133" s="5">
        <f t="shared" ca="1" si="667"/>
        <v>42185</v>
      </c>
      <c r="H7133" s="29" t="e">
        <f t="shared" ca="1" si="668"/>
        <v>#N/A</v>
      </c>
      <c r="I7133" s="1" t="e">
        <f t="shared" ca="1" si="671"/>
        <v>#N/A</v>
      </c>
      <c r="J7133" s="1" t="e">
        <f t="shared" ca="1" si="672"/>
        <v>#N/A</v>
      </c>
    </row>
    <row r="7134" spans="1:10" x14ac:dyDescent="0.2">
      <c r="A7134" s="5">
        <v>42163</v>
      </c>
      <c r="B7134" s="2">
        <v>-9.3975525132972137E-4</v>
      </c>
      <c r="C7134" s="1">
        <v>6810.6451162437961</v>
      </c>
      <c r="D7134" s="1">
        <v>6810.64</v>
      </c>
      <c r="E7134" s="1">
        <f t="shared" ca="1" si="669"/>
        <v>5781.8876556153373</v>
      </c>
      <c r="F7134" s="1">
        <f t="shared" ca="1" si="670"/>
        <v>1.1779267266435978</v>
      </c>
      <c r="G7134" s="5">
        <f t="shared" ca="1" si="667"/>
        <v>42185</v>
      </c>
      <c r="H7134" s="29" t="e">
        <f t="shared" ca="1" si="668"/>
        <v>#N/A</v>
      </c>
      <c r="I7134" s="1" t="e">
        <f t="shared" ca="1" si="671"/>
        <v>#N/A</v>
      </c>
      <c r="J7134" s="1" t="e">
        <f t="shared" ca="1" si="672"/>
        <v>#N/A</v>
      </c>
    </row>
    <row r="7135" spans="1:10" x14ac:dyDescent="0.2">
      <c r="A7135" s="5">
        <v>42164</v>
      </c>
      <c r="B7135" s="2">
        <v>-1.0519325344345853E-2</v>
      </c>
      <c r="C7135" s="1">
        <v>6739.0017244611472</v>
      </c>
      <c r="D7135" s="1">
        <v>6739</v>
      </c>
      <c r="E7135" s="1">
        <f t="shared" ca="1" si="669"/>
        <v>5721.0660982614627</v>
      </c>
      <c r="F7135" s="1">
        <f t="shared" ca="1" si="670"/>
        <v>1.1779273100948564</v>
      </c>
      <c r="G7135" s="5">
        <f t="shared" ca="1" si="667"/>
        <v>42185</v>
      </c>
      <c r="H7135" s="29" t="e">
        <f t="shared" ca="1" si="668"/>
        <v>#N/A</v>
      </c>
      <c r="I7135" s="1" t="e">
        <f t="shared" ca="1" si="671"/>
        <v>#N/A</v>
      </c>
      <c r="J7135" s="1" t="e">
        <f t="shared" ca="1" si="672"/>
        <v>#N/A</v>
      </c>
    </row>
    <row r="7136" spans="1:10" x14ac:dyDescent="0.2">
      <c r="A7136" s="5">
        <v>42165</v>
      </c>
      <c r="B7136" s="2">
        <v>1.7188804152046488E-2</v>
      </c>
      <c r="C7136" s="1">
        <v>6854.8371052832135</v>
      </c>
      <c r="D7136" s="1">
        <v>6854.83</v>
      </c>
      <c r="E7136" s="1">
        <f t="shared" ca="1" si="669"/>
        <v>5819.404382965392</v>
      </c>
      <c r="F7136" s="1">
        <f t="shared" ca="1" si="670"/>
        <v>1.1779263905539052</v>
      </c>
      <c r="G7136" s="5">
        <f t="shared" ca="1" si="667"/>
        <v>42185</v>
      </c>
      <c r="H7136" s="29" t="e">
        <f t="shared" ca="1" si="668"/>
        <v>#N/A</v>
      </c>
      <c r="I7136" s="1" t="e">
        <f t="shared" ca="1" si="671"/>
        <v>#N/A</v>
      </c>
      <c r="J7136" s="1" t="e">
        <f t="shared" ca="1" si="672"/>
        <v>#N/A</v>
      </c>
    </row>
    <row r="7137" spans="1:10" x14ac:dyDescent="0.2">
      <c r="A7137" s="5">
        <v>42166</v>
      </c>
      <c r="B7137" s="2">
        <v>-1.4785152979108762E-3</v>
      </c>
      <c r="C7137" s="1">
        <v>6844.7021237583649</v>
      </c>
      <c r="D7137" s="1">
        <v>6844.7</v>
      </c>
      <c r="E7137" s="1">
        <f t="shared" ca="1" si="669"/>
        <v>5810.8003045604482</v>
      </c>
      <c r="F7137" s="1">
        <f t="shared" ca="1" si="670"/>
        <v>1.1779272460332397</v>
      </c>
      <c r="G7137" s="5">
        <f t="shared" ca="1" si="667"/>
        <v>42185</v>
      </c>
      <c r="H7137" s="29" t="e">
        <f t="shared" ca="1" si="668"/>
        <v>#N/A</v>
      </c>
      <c r="I7137" s="1" t="e">
        <f t="shared" ca="1" si="671"/>
        <v>#N/A</v>
      </c>
      <c r="J7137" s="1" t="e">
        <f t="shared" ca="1" si="672"/>
        <v>#N/A</v>
      </c>
    </row>
    <row r="7138" spans="1:10" x14ac:dyDescent="0.2">
      <c r="A7138" s="5">
        <v>42167</v>
      </c>
      <c r="B7138" s="2">
        <v>-6.3452590867763004E-4</v>
      </c>
      <c r="C7138" s="1">
        <v>6840.3589829236598</v>
      </c>
      <c r="D7138" s="1">
        <v>6840.36</v>
      </c>
      <c r="E7138" s="1">
        <f t="shared" ca="1" si="669"/>
        <v>5807.1132012170519</v>
      </c>
      <c r="F7138" s="1">
        <f t="shared" ca="1" si="670"/>
        <v>1.1779277866610902</v>
      </c>
      <c r="G7138" s="5">
        <f t="shared" ca="1" si="667"/>
        <v>42185</v>
      </c>
      <c r="H7138" s="29" t="e">
        <f t="shared" ca="1" si="668"/>
        <v>#N/A</v>
      </c>
      <c r="I7138" s="1" t="e">
        <f t="shared" ca="1" si="671"/>
        <v>#N/A</v>
      </c>
      <c r="J7138" s="1" t="e">
        <f t="shared" ca="1" si="672"/>
        <v>#N/A</v>
      </c>
    </row>
    <row r="7139" spans="1:10" x14ac:dyDescent="0.2">
      <c r="A7139" s="5">
        <v>42170</v>
      </c>
      <c r="B7139" s="2">
        <v>-1.0242873226649296E-2</v>
      </c>
      <c r="C7139" s="1">
        <v>6770.2940530368014</v>
      </c>
      <c r="D7139" s="1">
        <v>6770.29</v>
      </c>
      <c r="E7139" s="1">
        <f t="shared" ca="1" si="669"/>
        <v>5747.6316768841853</v>
      </c>
      <c r="F7139" s="1">
        <f t="shared" ca="1" si="670"/>
        <v>1.1779269063514874</v>
      </c>
      <c r="G7139" s="5">
        <f t="shared" ca="1" si="667"/>
        <v>42185</v>
      </c>
      <c r="H7139" s="29" t="e">
        <f t="shared" ca="1" si="668"/>
        <v>#N/A</v>
      </c>
      <c r="I7139" s="1" t="e">
        <f t="shared" ca="1" si="671"/>
        <v>#N/A</v>
      </c>
      <c r="J7139" s="1" t="e">
        <f t="shared" ca="1" si="672"/>
        <v>#N/A</v>
      </c>
    </row>
    <row r="7140" spans="1:10" x14ac:dyDescent="0.2">
      <c r="A7140" s="5">
        <v>42172</v>
      </c>
      <c r="B7140" s="2">
        <v>5.8049512753703958E-3</v>
      </c>
      <c r="C7140" s="1">
        <v>6809.5952801346102</v>
      </c>
      <c r="D7140" s="1">
        <v>6809.59</v>
      </c>
      <c r="E7140" s="1">
        <f t="shared" ca="1" si="669"/>
        <v>5780.9963987172732</v>
      </c>
      <c r="F7140" s="1">
        <f t="shared" ca="1" si="670"/>
        <v>1.1779266981572516</v>
      </c>
      <c r="G7140" s="5">
        <f t="shared" ca="1" si="667"/>
        <v>42185</v>
      </c>
      <c r="H7140" s="29" t="e">
        <f t="shared" ca="1" si="668"/>
        <v>#N/A</v>
      </c>
      <c r="I7140" s="1" t="e">
        <f t="shared" ca="1" si="671"/>
        <v>#N/A</v>
      </c>
      <c r="J7140" s="1" t="e">
        <f t="shared" ca="1" si="672"/>
        <v>#N/A</v>
      </c>
    </row>
    <row r="7141" spans="1:10" x14ac:dyDescent="0.2">
      <c r="A7141" s="5">
        <v>42173</v>
      </c>
      <c r="B7141" s="2">
        <v>5.908812261182339E-3</v>
      </c>
      <c r="C7141" s="1">
        <v>6849.8319002195594</v>
      </c>
      <c r="D7141" s="1">
        <v>6849.83</v>
      </c>
      <c r="E7141" s="1">
        <f t="shared" ca="1" si="669"/>
        <v>5815.155221119865</v>
      </c>
      <c r="F7141" s="1">
        <f t="shared" ca="1" si="670"/>
        <v>1.1779272847476769</v>
      </c>
      <c r="G7141" s="5">
        <f t="shared" ca="1" si="667"/>
        <v>42185</v>
      </c>
      <c r="H7141" s="29" t="e">
        <f t="shared" ca="1" si="668"/>
        <v>#N/A</v>
      </c>
      <c r="I7141" s="1" t="e">
        <f t="shared" ca="1" si="671"/>
        <v>#N/A</v>
      </c>
      <c r="J7141" s="1" t="e">
        <f t="shared" ca="1" si="672"/>
        <v>#N/A</v>
      </c>
    </row>
    <row r="7142" spans="1:10" x14ac:dyDescent="0.2">
      <c r="A7142" s="5">
        <v>42174</v>
      </c>
      <c r="B7142" s="2">
        <v>-1.807662430783008E-3</v>
      </c>
      <c r="C7142" s="1">
        <v>6837.4497164363538</v>
      </c>
      <c r="D7142" s="1">
        <v>6837.45</v>
      </c>
      <c r="E7142" s="1">
        <f t="shared" ca="1" si="669"/>
        <v>5804.643383497476</v>
      </c>
      <c r="F7142" s="1">
        <f t="shared" ca="1" si="670"/>
        <v>1.1779276603690727</v>
      </c>
      <c r="G7142" s="5">
        <f t="shared" ca="1" si="667"/>
        <v>42185</v>
      </c>
      <c r="H7142" s="29" t="e">
        <f t="shared" ca="1" si="668"/>
        <v>#N/A</v>
      </c>
      <c r="I7142" s="1" t="e">
        <f t="shared" ca="1" si="671"/>
        <v>#N/A</v>
      </c>
      <c r="J7142" s="1" t="e">
        <f t="shared" ca="1" si="672"/>
        <v>#N/A</v>
      </c>
    </row>
    <row r="7143" spans="1:10" x14ac:dyDescent="0.2">
      <c r="A7143" s="5">
        <v>42177</v>
      </c>
      <c r="B7143" s="2">
        <v>7.6563809948964057E-3</v>
      </c>
      <c r="C7143" s="1">
        <v>6889.7998364988371</v>
      </c>
      <c r="D7143" s="1">
        <v>6889.8</v>
      </c>
      <c r="E7143" s="1">
        <f t="shared" ca="1" si="669"/>
        <v>5849.0859447810371</v>
      </c>
      <c r="F7143" s="1">
        <f t="shared" ca="1" si="670"/>
        <v>1.1779276394711828</v>
      </c>
      <c r="G7143" s="5">
        <f t="shared" ca="1" si="667"/>
        <v>42185</v>
      </c>
      <c r="H7143" s="29" t="e">
        <f t="shared" ca="1" si="668"/>
        <v>#N/A</v>
      </c>
      <c r="I7143" s="1" t="e">
        <f t="shared" ca="1" si="671"/>
        <v>#N/A</v>
      </c>
      <c r="J7143" s="1" t="e">
        <f t="shared" ca="1" si="672"/>
        <v>#N/A</v>
      </c>
    </row>
    <row r="7144" spans="1:10" x14ac:dyDescent="0.2">
      <c r="A7144" s="5">
        <v>42178</v>
      </c>
      <c r="B7144" s="2">
        <v>7.7157364253011007E-3</v>
      </c>
      <c r="C7144" s="1">
        <v>6942.9597160603444</v>
      </c>
      <c r="D7144" s="1">
        <v>6942.96</v>
      </c>
      <c r="E7144" s="1">
        <f t="shared" ca="1" si="669"/>
        <v>5894.2159502598997</v>
      </c>
      <c r="F7144" s="1">
        <f t="shared" ca="1" si="670"/>
        <v>1.1779276596904897</v>
      </c>
      <c r="G7144" s="5">
        <f t="shared" ca="1" si="667"/>
        <v>42185</v>
      </c>
      <c r="H7144" s="29" t="e">
        <f t="shared" ca="1" si="668"/>
        <v>#N/A</v>
      </c>
      <c r="I7144" s="1" t="e">
        <f t="shared" ca="1" si="671"/>
        <v>#N/A</v>
      </c>
      <c r="J7144" s="1" t="e">
        <f t="shared" ca="1" si="672"/>
        <v>#N/A</v>
      </c>
    </row>
    <row r="7145" spans="1:10" x14ac:dyDescent="0.2">
      <c r="A7145" s="5">
        <v>42179</v>
      </c>
      <c r="B7145" s="2">
        <v>3.6480060158470273E-3</v>
      </c>
      <c r="C7145" s="1">
        <v>6968.2876748723156</v>
      </c>
      <c r="D7145" s="1">
        <v>6968.28</v>
      </c>
      <c r="E7145" s="1">
        <f t="shared" ca="1" si="669"/>
        <v>5915.7180855051502</v>
      </c>
      <c r="F7145" s="1">
        <f t="shared" ca="1" si="670"/>
        <v>1.1779263141483811</v>
      </c>
      <c r="G7145" s="5">
        <f t="shared" ca="1" si="667"/>
        <v>42185</v>
      </c>
      <c r="H7145" s="29" t="e">
        <f t="shared" ca="1" si="668"/>
        <v>#N/A</v>
      </c>
      <c r="I7145" s="1" t="e">
        <f t="shared" ca="1" si="671"/>
        <v>#N/A</v>
      </c>
      <c r="J7145" s="1" t="e">
        <f t="shared" ca="1" si="672"/>
        <v>#N/A</v>
      </c>
    </row>
    <row r="7146" spans="1:10" x14ac:dyDescent="0.2">
      <c r="A7146" s="5">
        <v>42180</v>
      </c>
      <c r="B7146" s="2">
        <v>1.3742612932661213E-3</v>
      </c>
      <c r="C7146" s="1">
        <v>6977.8639229042365</v>
      </c>
      <c r="D7146" s="1">
        <v>6977.86</v>
      </c>
      <c r="E7146" s="1">
        <f t="shared" ca="1" si="669"/>
        <v>5923.8478278919338</v>
      </c>
      <c r="F7146" s="1">
        <f t="shared" ca="1" si="670"/>
        <v>1.1779269492955811</v>
      </c>
      <c r="G7146" s="5">
        <f t="shared" ca="1" si="667"/>
        <v>42185</v>
      </c>
      <c r="H7146" s="29" t="e">
        <f t="shared" ca="1" si="668"/>
        <v>#N/A</v>
      </c>
      <c r="I7146" s="1" t="e">
        <f t="shared" ca="1" si="671"/>
        <v>#N/A</v>
      </c>
      <c r="J7146" s="1" t="e">
        <f t="shared" ca="1" si="672"/>
        <v>#N/A</v>
      </c>
    </row>
    <row r="7147" spans="1:10" x14ac:dyDescent="0.2">
      <c r="A7147" s="5">
        <v>42181</v>
      </c>
      <c r="B7147" s="2">
        <v>-3.5309974500173924E-3</v>
      </c>
      <c r="C7147" s="1">
        <v>6953.2251031858932</v>
      </c>
      <c r="D7147" s="1">
        <v>6953.22</v>
      </c>
      <c r="E7147" s="1">
        <f t="shared" ca="1" si="669"/>
        <v>5902.9307363173566</v>
      </c>
      <c r="F7147" s="1">
        <f t="shared" ca="1" si="670"/>
        <v>1.177926747000573</v>
      </c>
      <c r="G7147" s="5">
        <f t="shared" ca="1" si="667"/>
        <v>42185</v>
      </c>
      <c r="H7147" s="29" t="e">
        <f t="shared" ca="1" si="668"/>
        <v>#N/A</v>
      </c>
      <c r="I7147" s="1" t="e">
        <f t="shared" ca="1" si="671"/>
        <v>#N/A</v>
      </c>
      <c r="J7147" s="1" t="e">
        <f t="shared" ca="1" si="672"/>
        <v>#N/A</v>
      </c>
    </row>
    <row r="7148" spans="1:10" x14ac:dyDescent="0.2">
      <c r="A7148" s="5">
        <v>42184</v>
      </c>
      <c r="B7148" s="2">
        <v>-1.2616166594449196E-2</v>
      </c>
      <c r="C7148" s="1">
        <v>6865.502056915394</v>
      </c>
      <c r="D7148" s="1">
        <v>6865.5</v>
      </c>
      <c r="E7148" s="1">
        <f t="shared" ca="1" si="669"/>
        <v>5828.4583787524825</v>
      </c>
      <c r="F7148" s="1">
        <f t="shared" ca="1" si="670"/>
        <v>1.1779272586089025</v>
      </c>
      <c r="G7148" s="5">
        <f t="shared" ca="1" si="667"/>
        <v>42185</v>
      </c>
      <c r="H7148" s="29" t="e">
        <f t="shared" ca="1" si="668"/>
        <v>#N/A</v>
      </c>
      <c r="I7148" s="1" t="e">
        <f t="shared" ca="1" si="671"/>
        <v>#N/A</v>
      </c>
      <c r="J7148" s="1" t="e">
        <f t="shared" ca="1" si="672"/>
        <v>#N/A</v>
      </c>
    </row>
    <row r="7149" spans="1:10" x14ac:dyDescent="0.2">
      <c r="A7149" s="5">
        <v>42185</v>
      </c>
      <c r="B7149" s="2">
        <v>-3.7110460389071509E-3</v>
      </c>
      <c r="C7149" s="1">
        <v>6840.0238627019689</v>
      </c>
      <c r="D7149" s="1">
        <v>6840.02</v>
      </c>
      <c r="E7149" s="1">
        <f t="shared" ca="1" si="669"/>
        <v>5806.8287013730778</v>
      </c>
      <c r="F7149" s="1">
        <f t="shared" ca="1" si="670"/>
        <v>1.1779269463179816</v>
      </c>
      <c r="G7149" s="5">
        <f t="shared" ca="1" si="667"/>
        <v>42185</v>
      </c>
      <c r="H7149" s="29" t="e">
        <f t="shared" ca="1" si="668"/>
        <v>#N/A</v>
      </c>
      <c r="I7149" s="1" t="e">
        <f t="shared" ca="1" si="671"/>
        <v>#N/A</v>
      </c>
      <c r="J7149" s="1" t="e">
        <f t="shared" ca="1" si="672"/>
        <v>#N/A</v>
      </c>
    </row>
    <row r="7150" spans="1:10" x14ac:dyDescent="0.2">
      <c r="A7150" s="5">
        <v>42186</v>
      </c>
      <c r="B7150" s="2">
        <v>1.5652391701383994E-3</v>
      </c>
      <c r="C7150" s="1">
        <v>6850.7301359765515</v>
      </c>
      <c r="D7150" s="1">
        <v>6850.73</v>
      </c>
      <c r="E7150" s="1">
        <f t="shared" ca="1" si="669"/>
        <v>5815.9177771107497</v>
      </c>
      <c r="F7150" s="1">
        <f t="shared" ca="1" si="670"/>
        <v>1.1779275881378308</v>
      </c>
      <c r="G7150" s="5">
        <f t="shared" ca="1" si="667"/>
        <v>42216</v>
      </c>
      <c r="H7150" s="29" t="e">
        <f t="shared" ca="1" si="668"/>
        <v>#N/A</v>
      </c>
      <c r="I7150" s="1" t="e">
        <f t="shared" ca="1" si="671"/>
        <v>#N/A</v>
      </c>
      <c r="J7150" s="1" t="e">
        <f t="shared" ca="1" si="672"/>
        <v>#N/A</v>
      </c>
    </row>
    <row r="7151" spans="1:10" x14ac:dyDescent="0.2">
      <c r="A7151" s="5">
        <v>42187</v>
      </c>
      <c r="B7151" s="2">
        <v>6.3103286627843591E-3</v>
      </c>
      <c r="C7151" s="1">
        <v>6893.9604947146054</v>
      </c>
      <c r="D7151" s="1">
        <v>6893.96</v>
      </c>
      <c r="E7151" s="1">
        <f t="shared" ca="1" si="669"/>
        <v>5852.6181297600497</v>
      </c>
      <c r="F7151" s="1">
        <f t="shared" ca="1" si="670"/>
        <v>1.1779275269891296</v>
      </c>
      <c r="G7151" s="5">
        <f t="shared" ca="1" si="667"/>
        <v>42216</v>
      </c>
      <c r="H7151" s="29" t="e">
        <f t="shared" ca="1" si="668"/>
        <v>#N/A</v>
      </c>
      <c r="I7151" s="1" t="e">
        <f t="shared" ca="1" si="671"/>
        <v>#N/A</v>
      </c>
      <c r="J7151" s="1" t="e">
        <f t="shared" ca="1" si="672"/>
        <v>#N/A</v>
      </c>
    </row>
    <row r="7152" spans="1:10" x14ac:dyDescent="0.2">
      <c r="A7152" s="5">
        <v>42188</v>
      </c>
      <c r="B7152" s="2">
        <v>-4.7569212464978472E-3</v>
      </c>
      <c r="C7152" s="1">
        <v>6861.1664675647808</v>
      </c>
      <c r="D7152" s="1">
        <v>6861.16</v>
      </c>
      <c r="E7152" s="1">
        <f t="shared" ca="1" si="669"/>
        <v>5824.7776862309565</v>
      </c>
      <c r="F7152" s="1">
        <f t="shared" ca="1" si="670"/>
        <v>1.1779265011639708</v>
      </c>
      <c r="G7152" s="5">
        <f t="shared" ca="1" si="667"/>
        <v>42216</v>
      </c>
      <c r="H7152" s="29" t="e">
        <f t="shared" ca="1" si="668"/>
        <v>#N/A</v>
      </c>
      <c r="I7152" s="1" t="e">
        <f t="shared" ca="1" si="671"/>
        <v>#N/A</v>
      </c>
      <c r="J7152" s="1" t="e">
        <f t="shared" ca="1" si="672"/>
        <v>#N/A</v>
      </c>
    </row>
    <row r="7153" spans="1:10" x14ac:dyDescent="0.2">
      <c r="A7153" s="5">
        <v>42191</v>
      </c>
      <c r="B7153" s="2">
        <v>-1.1255063848503499E-2</v>
      </c>
      <c r="C7153" s="1">
        <v>6783.9436008971279</v>
      </c>
      <c r="D7153" s="1">
        <v>6783.94</v>
      </c>
      <c r="E7153" s="1">
        <f t="shared" ca="1" si="669"/>
        <v>5759.2194414690875</v>
      </c>
      <c r="F7153" s="1">
        <f t="shared" ca="1" si="670"/>
        <v>1.1779269862774184</v>
      </c>
      <c r="G7153" s="5">
        <f t="shared" ca="1" si="667"/>
        <v>42216</v>
      </c>
      <c r="H7153" s="29" t="e">
        <f t="shared" ca="1" si="668"/>
        <v>#N/A</v>
      </c>
      <c r="I7153" s="1" t="e">
        <f t="shared" ca="1" si="671"/>
        <v>#N/A</v>
      </c>
      <c r="J7153" s="1" t="e">
        <f t="shared" ca="1" si="672"/>
        <v>#N/A</v>
      </c>
    </row>
    <row r="7154" spans="1:10" x14ac:dyDescent="0.2">
      <c r="A7154" s="5">
        <v>42192</v>
      </c>
      <c r="B7154" s="2">
        <v>-2.6924810613995764E-2</v>
      </c>
      <c r="C7154" s="1">
        <v>6601.2872042269446</v>
      </c>
      <c r="D7154" s="1">
        <v>6601.28</v>
      </c>
      <c r="E7154" s="1">
        <f t="shared" ca="1" si="669"/>
        <v>5604.1535487230913</v>
      </c>
      <c r="F7154" s="1">
        <f t="shared" ca="1" si="670"/>
        <v>1.1779263260022745</v>
      </c>
      <c r="G7154" s="5">
        <f t="shared" ca="1" si="667"/>
        <v>42216</v>
      </c>
      <c r="H7154" s="29" t="e">
        <f t="shared" ca="1" si="668"/>
        <v>#N/A</v>
      </c>
      <c r="I7154" s="1" t="e">
        <f t="shared" ca="1" si="671"/>
        <v>#N/A</v>
      </c>
      <c r="J7154" s="1" t="e">
        <f t="shared" ca="1" si="672"/>
        <v>#N/A</v>
      </c>
    </row>
    <row r="7155" spans="1:10" x14ac:dyDescent="0.2">
      <c r="A7155" s="5">
        <v>42193</v>
      </c>
      <c r="B7155" s="2">
        <v>4.7596090599584251E-3</v>
      </c>
      <c r="C7155" s="1">
        <v>6632.7067506115709</v>
      </c>
      <c r="D7155" s="1">
        <v>6632.7</v>
      </c>
      <c r="E7155" s="1">
        <f t="shared" ca="1" si="669"/>
        <v>5630.8271287269918</v>
      </c>
      <c r="F7155" s="1">
        <f t="shared" ca="1" si="670"/>
        <v>1.1779264126511215</v>
      </c>
      <c r="G7155" s="5">
        <f t="shared" ca="1" si="667"/>
        <v>42216</v>
      </c>
      <c r="H7155" s="29" t="e">
        <f t="shared" ca="1" si="668"/>
        <v>#N/A</v>
      </c>
      <c r="I7155" s="1" t="e">
        <f t="shared" ca="1" si="671"/>
        <v>#N/A</v>
      </c>
      <c r="J7155" s="1" t="e">
        <f t="shared" ca="1" si="672"/>
        <v>#N/A</v>
      </c>
    </row>
    <row r="7156" spans="1:10" x14ac:dyDescent="0.2">
      <c r="A7156" s="5">
        <v>42194</v>
      </c>
      <c r="B7156" s="2">
        <v>2.4217789336627105E-2</v>
      </c>
      <c r="C7156" s="1">
        <v>6793.3362454295066</v>
      </c>
      <c r="D7156" s="1">
        <v>6793.33</v>
      </c>
      <c r="E7156" s="1">
        <f t="shared" ca="1" si="669"/>
        <v>5767.1933139214661</v>
      </c>
      <c r="F7156" s="1">
        <f t="shared" ca="1" si="670"/>
        <v>1.1779265285943399</v>
      </c>
      <c r="G7156" s="5">
        <f t="shared" ca="1" si="667"/>
        <v>42216</v>
      </c>
      <c r="H7156" s="29" t="e">
        <f t="shared" ca="1" si="668"/>
        <v>#N/A</v>
      </c>
      <c r="I7156" s="1" t="e">
        <f t="shared" ca="1" si="671"/>
        <v>#N/A</v>
      </c>
      <c r="J7156" s="1" t="e">
        <f t="shared" ca="1" si="672"/>
        <v>#N/A</v>
      </c>
    </row>
    <row r="7157" spans="1:10" x14ac:dyDescent="0.2">
      <c r="A7157" s="5">
        <v>42195</v>
      </c>
      <c r="B7157" s="2">
        <v>6.7701352301177131E-3</v>
      </c>
      <c r="C7157" s="1">
        <v>6839.3280504747245</v>
      </c>
      <c r="D7157" s="1">
        <v>6839.32</v>
      </c>
      <c r="E7157" s="1">
        <f t="shared" ca="1" si="669"/>
        <v>5806.2379925549458</v>
      </c>
      <c r="F7157" s="1">
        <f t="shared" ca="1" si="670"/>
        <v>1.177926224996241</v>
      </c>
      <c r="G7157" s="5">
        <f t="shared" ca="1" si="667"/>
        <v>42216</v>
      </c>
      <c r="H7157" s="29" t="e">
        <f t="shared" ca="1" si="668"/>
        <v>#N/A</v>
      </c>
      <c r="I7157" s="1" t="e">
        <f t="shared" ca="1" si="671"/>
        <v>#N/A</v>
      </c>
      <c r="J7157" s="1" t="e">
        <f t="shared" ca="1" si="672"/>
        <v>#N/A</v>
      </c>
    </row>
    <row r="7158" spans="1:10" x14ac:dyDescent="0.2">
      <c r="A7158" s="5">
        <v>42198</v>
      </c>
      <c r="B7158" s="2">
        <v>1.3200322058136926E-2</v>
      </c>
      <c r="C7158" s="1">
        <v>6929.6093834022404</v>
      </c>
      <c r="D7158" s="1">
        <v>6929.61</v>
      </c>
      <c r="E7158" s="1">
        <f t="shared" ca="1" si="669"/>
        <v>5882.8822040028617</v>
      </c>
      <c r="F7158" s="1">
        <f t="shared" ca="1" si="670"/>
        <v>1.177927716330087</v>
      </c>
      <c r="G7158" s="5">
        <f t="shared" ca="1" si="667"/>
        <v>42216</v>
      </c>
      <c r="H7158" s="29" t="e">
        <f t="shared" ca="1" si="668"/>
        <v>#N/A</v>
      </c>
      <c r="I7158" s="1" t="e">
        <f t="shared" ca="1" si="671"/>
        <v>#N/A</v>
      </c>
      <c r="J7158" s="1" t="e">
        <f t="shared" ca="1" si="672"/>
        <v>#N/A</v>
      </c>
    </row>
    <row r="7159" spans="1:10" x14ac:dyDescent="0.2">
      <c r="A7159" s="5">
        <v>42199</v>
      </c>
      <c r="B7159" s="2">
        <v>-6.9614420604569016E-3</v>
      </c>
      <c r="C7159" s="1">
        <v>6881.369309178087</v>
      </c>
      <c r="D7159" s="1">
        <v>6881.37</v>
      </c>
      <c r="E7159" s="1">
        <f t="shared" ca="1" si="669"/>
        <v>5841.9288603912019</v>
      </c>
      <c r="F7159" s="1">
        <f t="shared" ca="1" si="670"/>
        <v>1.1779277297702651</v>
      </c>
      <c r="G7159" s="5">
        <f t="shared" ca="1" si="667"/>
        <v>42216</v>
      </c>
      <c r="H7159" s="29" t="e">
        <f t="shared" ca="1" si="668"/>
        <v>#N/A</v>
      </c>
      <c r="I7159" s="1" t="e">
        <f t="shared" ca="1" si="671"/>
        <v>#N/A</v>
      </c>
      <c r="J7159" s="1" t="e">
        <f t="shared" ca="1" si="672"/>
        <v>#N/A</v>
      </c>
    </row>
    <row r="7160" spans="1:10" x14ac:dyDescent="0.2">
      <c r="A7160" s="5">
        <v>42200</v>
      </c>
      <c r="B7160" s="2">
        <v>8.0908654098148514E-3</v>
      </c>
      <c r="C7160" s="1">
        <v>6937.0455420938779</v>
      </c>
      <c r="D7160" s="1">
        <v>6937.04</v>
      </c>
      <c r="E7160" s="1">
        <f t="shared" ca="1" si="669"/>
        <v>5889.1951205343412</v>
      </c>
      <c r="F7160" s="1">
        <f t="shared" ca="1" si="670"/>
        <v>1.1779266704565539</v>
      </c>
      <c r="G7160" s="5">
        <f t="shared" ca="1" si="667"/>
        <v>42216</v>
      </c>
      <c r="H7160" s="29" t="e">
        <f t="shared" ca="1" si="668"/>
        <v>#N/A</v>
      </c>
      <c r="I7160" s="1" t="e">
        <f t="shared" ca="1" si="671"/>
        <v>#N/A</v>
      </c>
      <c r="J7160" s="1" t="e">
        <f t="shared" ca="1" si="672"/>
        <v>#N/A</v>
      </c>
    </row>
    <row r="7161" spans="1:10" x14ac:dyDescent="0.2">
      <c r="A7161" s="5">
        <v>42201</v>
      </c>
      <c r="B7161" s="2">
        <v>6.0533948223651102E-3</v>
      </c>
      <c r="C7161" s="1">
        <v>6979.0382176609</v>
      </c>
      <c r="D7161" s="1">
        <v>6979.03</v>
      </c>
      <c r="E7161" s="1">
        <f t="shared" ca="1" si="669"/>
        <v>5924.8447437848808</v>
      </c>
      <c r="F7161" s="1">
        <f t="shared" ca="1" si="670"/>
        <v>1.1779262245345672</v>
      </c>
      <c r="G7161" s="5">
        <f t="shared" ca="1" si="667"/>
        <v>42216</v>
      </c>
      <c r="H7161" s="29" t="e">
        <f t="shared" ca="1" si="668"/>
        <v>#N/A</v>
      </c>
      <c r="I7161" s="1" t="e">
        <f t="shared" ca="1" si="671"/>
        <v>#N/A</v>
      </c>
      <c r="J7161" s="1" t="e">
        <f t="shared" ca="1" si="672"/>
        <v>#N/A</v>
      </c>
    </row>
    <row r="7162" spans="1:10" x14ac:dyDescent="0.2">
      <c r="A7162" s="5">
        <v>42202</v>
      </c>
      <c r="B7162" s="2">
        <v>-2.3729731665531606E-3</v>
      </c>
      <c r="C7162" s="1">
        <v>6962.4771472420416</v>
      </c>
      <c r="D7162" s="1">
        <v>6962.47</v>
      </c>
      <c r="E7162" s="1">
        <f t="shared" ca="1" si="669"/>
        <v>5910.7852461918865</v>
      </c>
      <c r="F7162" s="1">
        <f t="shared" ca="1" si="670"/>
        <v>1.1779264023313447</v>
      </c>
      <c r="G7162" s="5">
        <f t="shared" ca="1" si="667"/>
        <v>42216</v>
      </c>
      <c r="H7162" s="29" t="e">
        <f t="shared" ca="1" si="668"/>
        <v>#N/A</v>
      </c>
      <c r="I7162" s="1" t="e">
        <f t="shared" ca="1" si="671"/>
        <v>#N/A</v>
      </c>
      <c r="J7162" s="1" t="e">
        <f t="shared" ca="1" si="672"/>
        <v>#N/A</v>
      </c>
    </row>
    <row r="7163" spans="1:10" x14ac:dyDescent="0.2">
      <c r="A7163" s="5">
        <v>42205</v>
      </c>
      <c r="B7163" s="2">
        <v>5.0186833343470738E-3</v>
      </c>
      <c r="C7163" s="1">
        <v>6997.4196152666773</v>
      </c>
      <c r="D7163" s="1">
        <v>6997.42</v>
      </c>
      <c r="E7163" s="1">
        <f t="shared" ca="1" si="669"/>
        <v>5940.4496055998534</v>
      </c>
      <c r="F7163" s="1">
        <f t="shared" ca="1" si="670"/>
        <v>1.1779276762829161</v>
      </c>
      <c r="G7163" s="5">
        <f t="shared" ca="1" si="667"/>
        <v>42216</v>
      </c>
      <c r="H7163" s="29" t="e">
        <f t="shared" ca="1" si="668"/>
        <v>#N/A</v>
      </c>
      <c r="I7163" s="1" t="e">
        <f t="shared" ca="1" si="671"/>
        <v>#N/A</v>
      </c>
      <c r="J7163" s="1" t="e">
        <f t="shared" ca="1" si="672"/>
        <v>#N/A</v>
      </c>
    </row>
    <row r="7164" spans="1:10" x14ac:dyDescent="0.2">
      <c r="A7164" s="5">
        <v>42206</v>
      </c>
      <c r="B7164" s="2">
        <v>-1.6399143616335765E-3</v>
      </c>
      <c r="C7164" s="1">
        <v>6985.9444463452246</v>
      </c>
      <c r="D7164" s="1">
        <v>6985.94</v>
      </c>
      <c r="E7164" s="1">
        <f t="shared" ca="1" si="669"/>
        <v>5930.7077769770704</v>
      </c>
      <c r="F7164" s="1">
        <f t="shared" ca="1" si="670"/>
        <v>1.1779268618021153</v>
      </c>
      <c r="G7164" s="5">
        <f t="shared" ca="1" si="667"/>
        <v>42216</v>
      </c>
      <c r="H7164" s="29" t="e">
        <f t="shared" ca="1" si="668"/>
        <v>#N/A</v>
      </c>
      <c r="I7164" s="1" t="e">
        <f t="shared" ca="1" si="671"/>
        <v>#N/A</v>
      </c>
      <c r="J7164" s="1" t="e">
        <f t="shared" ca="1" si="672"/>
        <v>#N/A</v>
      </c>
    </row>
    <row r="7165" spans="1:10" x14ac:dyDescent="0.2">
      <c r="A7165" s="5">
        <v>42207</v>
      </c>
      <c r="B7165" s="2">
        <v>-1.7463915934687768E-2</v>
      </c>
      <c r="C7165" s="1">
        <v>6863.942499809853</v>
      </c>
      <c r="D7165" s="1">
        <v>6863.94</v>
      </c>
      <c r="E7165" s="1">
        <f t="shared" ca="1" si="669"/>
        <v>5827.134394926743</v>
      </c>
      <c r="F7165" s="1">
        <f t="shared" ca="1" si="670"/>
        <v>1.1779271825231845</v>
      </c>
      <c r="G7165" s="5">
        <f t="shared" ca="1" si="667"/>
        <v>42216</v>
      </c>
      <c r="H7165" s="29" t="e">
        <f t="shared" ca="1" si="668"/>
        <v>#N/A</v>
      </c>
      <c r="I7165" s="1" t="e">
        <f t="shared" ca="1" si="671"/>
        <v>#N/A</v>
      </c>
      <c r="J7165" s="1" t="e">
        <f t="shared" ca="1" si="672"/>
        <v>#N/A</v>
      </c>
    </row>
    <row r="7166" spans="1:10" x14ac:dyDescent="0.2">
      <c r="A7166" s="5">
        <v>42208</v>
      </c>
      <c r="B7166" s="2">
        <v>4.9918159130108997E-3</v>
      </c>
      <c r="C7166" s="1">
        <v>6898.2060372063952</v>
      </c>
      <c r="D7166" s="1">
        <v>6898.2</v>
      </c>
      <c r="E7166" s="1">
        <f t="shared" ca="1" si="669"/>
        <v>5856.2223771265908</v>
      </c>
      <c r="F7166" s="1">
        <f t="shared" ca="1" si="670"/>
        <v>1.1779265806133312</v>
      </c>
      <c r="G7166" s="5">
        <f t="shared" ca="1" si="667"/>
        <v>42216</v>
      </c>
      <c r="H7166" s="29" t="e">
        <f t="shared" ca="1" si="668"/>
        <v>#N/A</v>
      </c>
      <c r="I7166" s="1" t="e">
        <f t="shared" ca="1" si="671"/>
        <v>#N/A</v>
      </c>
      <c r="J7166" s="1" t="e">
        <f t="shared" ca="1" si="672"/>
        <v>#N/A</v>
      </c>
    </row>
    <row r="7167" spans="1:10" x14ac:dyDescent="0.2">
      <c r="A7167" s="5">
        <v>42209</v>
      </c>
      <c r="B7167" s="2">
        <v>-1.6864269545518229E-2</v>
      </c>
      <c r="C7167" s="1">
        <v>6781.8728312144258</v>
      </c>
      <c r="D7167" s="1">
        <v>6781.87</v>
      </c>
      <c r="E7167" s="1">
        <f t="shared" ca="1" si="669"/>
        <v>5757.4614644402336</v>
      </c>
      <c r="F7167" s="1">
        <f t="shared" ca="1" si="670"/>
        <v>1.1779271197708943</v>
      </c>
      <c r="G7167" s="5">
        <f t="shared" ca="1" si="667"/>
        <v>42216</v>
      </c>
      <c r="H7167" s="29" t="e">
        <f t="shared" ca="1" si="668"/>
        <v>#N/A</v>
      </c>
      <c r="I7167" s="1" t="e">
        <f t="shared" ca="1" si="671"/>
        <v>#N/A</v>
      </c>
      <c r="J7167" s="1" t="e">
        <f t="shared" ca="1" si="672"/>
        <v>#N/A</v>
      </c>
    </row>
    <row r="7168" spans="1:10" x14ac:dyDescent="0.2">
      <c r="A7168" s="5">
        <v>42212</v>
      </c>
      <c r="B7168" s="2">
        <v>-7.9719152596224863E-4</v>
      </c>
      <c r="C7168" s="1">
        <v>6776.4663796632276</v>
      </c>
      <c r="D7168" s="1">
        <v>6776.46</v>
      </c>
      <c r="E7168" s="1">
        <f t="shared" ca="1" si="669"/>
        <v>5752.8716649497273</v>
      </c>
      <c r="F7168" s="1">
        <f t="shared" ca="1" si="670"/>
        <v>1.1779265025650834</v>
      </c>
      <c r="G7168" s="5">
        <f t="shared" ca="1" si="667"/>
        <v>42216</v>
      </c>
      <c r="H7168" s="29" t="e">
        <f t="shared" ca="1" si="668"/>
        <v>#N/A</v>
      </c>
      <c r="I7168" s="1" t="e">
        <f t="shared" ca="1" si="671"/>
        <v>#N/A</v>
      </c>
      <c r="J7168" s="1" t="e">
        <f t="shared" ca="1" si="672"/>
        <v>#N/A</v>
      </c>
    </row>
    <row r="7169" spans="1:10" x14ac:dyDescent="0.2">
      <c r="A7169" s="5">
        <v>42213</v>
      </c>
      <c r="B7169" s="2">
        <v>-1.0587031784261014E-2</v>
      </c>
      <c r="C7169" s="1">
        <v>6704.7237147167571</v>
      </c>
      <c r="D7169" s="1">
        <v>6704.72</v>
      </c>
      <c r="E7169" s="1">
        <f t="shared" ca="1" si="669"/>
        <v>5691.9658297821297</v>
      </c>
      <c r="F7169" s="1">
        <f t="shared" ca="1" si="670"/>
        <v>1.1779269588933277</v>
      </c>
      <c r="G7169" s="5">
        <f t="shared" ca="1" si="667"/>
        <v>42216</v>
      </c>
      <c r="H7169" s="29" t="e">
        <f t="shared" ca="1" si="668"/>
        <v>#N/A</v>
      </c>
      <c r="I7169" s="1" t="e">
        <f t="shared" ca="1" si="671"/>
        <v>#N/A</v>
      </c>
      <c r="J7169" s="1" t="e">
        <f t="shared" ca="1" si="672"/>
        <v>#N/A</v>
      </c>
    </row>
    <row r="7170" spans="1:10" x14ac:dyDescent="0.2">
      <c r="A7170" s="5">
        <v>42214</v>
      </c>
      <c r="B7170" s="2">
        <v>1.6551244262528186E-2</v>
      </c>
      <c r="C7170" s="1">
        <v>6815.6952346317994</v>
      </c>
      <c r="D7170" s="1">
        <v>6815.69</v>
      </c>
      <c r="E7170" s="1">
        <f t="shared" ca="1" si="669"/>
        <v>5786.1749465648181</v>
      </c>
      <c r="F7170" s="1">
        <f t="shared" ca="1" si="670"/>
        <v>1.177926706838754</v>
      </c>
      <c r="G7170" s="5">
        <f t="shared" ref="G7170:G7233" ca="1" si="673">EOMONTH(A7170,0)</f>
        <v>42216</v>
      </c>
      <c r="H7170" s="29" t="e">
        <f t="shared" ref="H7170:H7233" ca="1" si="674">VLOOKUP(G7170,$U$512:$Z$3894,2,0)</f>
        <v>#N/A</v>
      </c>
      <c r="I7170" s="1" t="e">
        <f t="shared" ca="1" si="671"/>
        <v>#N/A</v>
      </c>
      <c r="J7170" s="1" t="e">
        <f t="shared" ca="1" si="672"/>
        <v>#N/A</v>
      </c>
    </row>
    <row r="7171" spans="1:10" x14ac:dyDescent="0.2">
      <c r="A7171" s="5">
        <v>42215</v>
      </c>
      <c r="B7171" s="2">
        <v>3.4085285367944085E-3</v>
      </c>
      <c r="C7171" s="1">
        <v>6838.9267263371357</v>
      </c>
      <c r="D7171" s="1">
        <v>6838.92</v>
      </c>
      <c r="E7171" s="1">
        <f t="shared" ref="E7171:E7234" ca="1" si="675">C7171/C$2*$E$2</f>
        <v>5805.8972889890692</v>
      </c>
      <c r="F7171" s="1">
        <f t="shared" ref="F7171:F7234" ca="1" si="676">D7171/E7171</f>
        <v>1.1779264529825677</v>
      </c>
      <c r="G7171" s="5">
        <f t="shared" ca="1" si="673"/>
        <v>42216</v>
      </c>
      <c r="H7171" s="29" t="e">
        <f t="shared" ca="1" si="674"/>
        <v>#N/A</v>
      </c>
      <c r="I7171" s="1" t="e">
        <f t="shared" ref="I7171:I7234" ca="1" si="677">H7171/$H$2*$I$2</f>
        <v>#N/A</v>
      </c>
      <c r="J7171" s="1" t="e">
        <f t="shared" ref="J7171:J7234" ca="1" si="678">D7171/I7171</f>
        <v>#N/A</v>
      </c>
    </row>
    <row r="7172" spans="1:10" x14ac:dyDescent="0.2">
      <c r="A7172" s="5">
        <v>42216</v>
      </c>
      <c r="B7172" s="2">
        <v>5.3859785013459227E-3</v>
      </c>
      <c r="C7172" s="1">
        <v>6875.7610386574679</v>
      </c>
      <c r="D7172" s="1">
        <v>6875.76</v>
      </c>
      <c r="E7172" s="1">
        <f t="shared" ca="1" si="675"/>
        <v>5837.167726968587</v>
      </c>
      <c r="F7172" s="1">
        <f t="shared" ca="1" si="676"/>
        <v>1.177927433579296</v>
      </c>
      <c r="G7172" s="5">
        <f t="shared" ca="1" si="673"/>
        <v>42216</v>
      </c>
      <c r="H7172" s="29" t="e">
        <f t="shared" ca="1" si="674"/>
        <v>#N/A</v>
      </c>
      <c r="I7172" s="1" t="e">
        <f t="shared" ca="1" si="677"/>
        <v>#N/A</v>
      </c>
      <c r="J7172" s="1" t="e">
        <f t="shared" ca="1" si="678"/>
        <v>#N/A</v>
      </c>
    </row>
    <row r="7173" spans="1:10" x14ac:dyDescent="0.2">
      <c r="A7173" s="5">
        <v>42219</v>
      </c>
      <c r="B7173" s="2">
        <v>-5.8329514898253221E-3</v>
      </c>
      <c r="C7173" s="1">
        <v>6835.6550580633475</v>
      </c>
      <c r="D7173" s="1">
        <v>6835.65</v>
      </c>
      <c r="E7173" s="1">
        <f t="shared" ca="1" si="675"/>
        <v>5803.1198107792052</v>
      </c>
      <c r="F7173" s="1">
        <f t="shared" ca="1" si="676"/>
        <v>1.1779267399068489</v>
      </c>
      <c r="G7173" s="5">
        <f t="shared" ca="1" si="673"/>
        <v>42247</v>
      </c>
      <c r="H7173" s="29" t="e">
        <f t="shared" ca="1" si="674"/>
        <v>#N/A</v>
      </c>
      <c r="I7173" s="1" t="e">
        <f t="shared" ca="1" si="677"/>
        <v>#N/A</v>
      </c>
      <c r="J7173" s="1" t="e">
        <f t="shared" ca="1" si="678"/>
        <v>#N/A</v>
      </c>
    </row>
    <row r="7174" spans="1:10" x14ac:dyDescent="0.2">
      <c r="A7174" s="5">
        <v>42220</v>
      </c>
      <c r="B7174" s="2">
        <v>1.5653252854783695E-2</v>
      </c>
      <c r="C7174" s="1">
        <v>6942.6552951152944</v>
      </c>
      <c r="D7174" s="1">
        <v>6942.65</v>
      </c>
      <c r="E7174" s="1">
        <f t="shared" ca="1" si="675"/>
        <v>5893.9575125239371</v>
      </c>
      <c r="F7174" s="1">
        <f t="shared" ca="1" si="676"/>
        <v>1.1779267131206357</v>
      </c>
      <c r="G7174" s="5">
        <f t="shared" ca="1" si="673"/>
        <v>42247</v>
      </c>
      <c r="H7174" s="29" t="e">
        <f t="shared" ca="1" si="674"/>
        <v>#N/A</v>
      </c>
      <c r="I7174" s="1" t="e">
        <f t="shared" ca="1" si="677"/>
        <v>#N/A</v>
      </c>
      <c r="J7174" s="1" t="e">
        <f t="shared" ca="1" si="678"/>
        <v>#N/A</v>
      </c>
    </row>
    <row r="7175" spans="1:10" x14ac:dyDescent="0.2">
      <c r="A7175" s="5">
        <v>42221</v>
      </c>
      <c r="B7175" s="2">
        <v>6.4146801435862599E-3</v>
      </c>
      <c r="C7175" s="1">
        <v>6987.1902081806347</v>
      </c>
      <c r="D7175" s="1">
        <v>6987.19</v>
      </c>
      <c r="E7175" s="1">
        <f t="shared" ca="1" si="675"/>
        <v>5931.765364746665</v>
      </c>
      <c r="F7175" s="1">
        <f t="shared" ca="1" si="676"/>
        <v>1.1779275764219999</v>
      </c>
      <c r="G7175" s="5">
        <f t="shared" ca="1" si="673"/>
        <v>42247</v>
      </c>
      <c r="H7175" s="29" t="e">
        <f t="shared" ca="1" si="674"/>
        <v>#N/A</v>
      </c>
      <c r="I7175" s="1" t="e">
        <f t="shared" ca="1" si="677"/>
        <v>#N/A</v>
      </c>
      <c r="J7175" s="1" t="e">
        <f t="shared" ca="1" si="678"/>
        <v>#N/A</v>
      </c>
    </row>
    <row r="7176" spans="1:10" x14ac:dyDescent="0.2">
      <c r="A7176" s="5">
        <v>42222</v>
      </c>
      <c r="B7176" s="2">
        <v>-5.8668710960534387E-3</v>
      </c>
      <c r="C7176" s="1">
        <v>6946.1972639056321</v>
      </c>
      <c r="D7176" s="1">
        <v>6946.19</v>
      </c>
      <c r="E7176" s="1">
        <f t="shared" ca="1" si="675"/>
        <v>5896.9644619796618</v>
      </c>
      <c r="F7176" s="1">
        <f t="shared" ca="1" si="676"/>
        <v>1.1779263797136914</v>
      </c>
      <c r="G7176" s="5">
        <f t="shared" ca="1" si="673"/>
        <v>42247</v>
      </c>
      <c r="H7176" s="29" t="e">
        <f t="shared" ca="1" si="674"/>
        <v>#N/A</v>
      </c>
      <c r="I7176" s="1" t="e">
        <f t="shared" ca="1" si="677"/>
        <v>#N/A</v>
      </c>
      <c r="J7176" s="1" t="e">
        <f t="shared" ca="1" si="678"/>
        <v>#N/A</v>
      </c>
    </row>
    <row r="7177" spans="1:10" x14ac:dyDescent="0.2">
      <c r="A7177" s="5">
        <v>42223</v>
      </c>
      <c r="B7177" s="2">
        <v>-8.5385793021522938E-3</v>
      </c>
      <c r="C7177" s="1">
        <v>6886.8866077193807</v>
      </c>
      <c r="D7177" s="1">
        <v>6886.88</v>
      </c>
      <c r="E7177" s="1">
        <f t="shared" ca="1" si="675"/>
        <v>5846.6127632790749</v>
      </c>
      <c r="F7177" s="1">
        <f t="shared" ca="1" si="676"/>
        <v>1.1779264813388275</v>
      </c>
      <c r="G7177" s="5">
        <f t="shared" ca="1" si="673"/>
        <v>42247</v>
      </c>
      <c r="H7177" s="29" t="e">
        <f t="shared" ca="1" si="674"/>
        <v>#N/A</v>
      </c>
      <c r="I7177" s="1" t="e">
        <f t="shared" ca="1" si="677"/>
        <v>#N/A</v>
      </c>
      <c r="J7177" s="1" t="e">
        <f t="shared" ca="1" si="678"/>
        <v>#N/A</v>
      </c>
    </row>
    <row r="7178" spans="1:10" x14ac:dyDescent="0.2">
      <c r="A7178" s="5">
        <v>42227</v>
      </c>
      <c r="B7178" s="2">
        <v>3.9644003288556995E-3</v>
      </c>
      <c r="C7178" s="1">
        <v>6914.1889832518154</v>
      </c>
      <c r="D7178" s="1">
        <v>6914.19</v>
      </c>
      <c r="E7178" s="1">
        <f t="shared" ca="1" si="675"/>
        <v>5869.7910768405109</v>
      </c>
      <c r="F7178" s="1">
        <f t="shared" ca="1" si="676"/>
        <v>1.1779277847349976</v>
      </c>
      <c r="G7178" s="5">
        <f t="shared" ca="1" si="673"/>
        <v>42247</v>
      </c>
      <c r="H7178" s="29" t="e">
        <f t="shared" ca="1" si="674"/>
        <v>#N/A</v>
      </c>
      <c r="I7178" s="1" t="e">
        <f t="shared" ca="1" si="677"/>
        <v>#N/A</v>
      </c>
      <c r="J7178" s="1" t="e">
        <f t="shared" ca="1" si="678"/>
        <v>#N/A</v>
      </c>
    </row>
    <row r="7179" spans="1:10" x14ac:dyDescent="0.2">
      <c r="A7179" s="5">
        <v>42228</v>
      </c>
      <c r="B7179" s="2">
        <v>-3.1607263964533838E-2</v>
      </c>
      <c r="C7179" s="1">
        <v>6695.6503869575035</v>
      </c>
      <c r="D7179" s="1">
        <v>6695.65</v>
      </c>
      <c r="E7179" s="1">
        <f t="shared" ca="1" si="675"/>
        <v>5684.2630408581472</v>
      </c>
      <c r="F7179" s="1">
        <f t="shared" ca="1" si="676"/>
        <v>1.1779275434426701</v>
      </c>
      <c r="G7179" s="5">
        <f t="shared" ca="1" si="673"/>
        <v>42247</v>
      </c>
      <c r="H7179" s="29" t="e">
        <f t="shared" ca="1" si="674"/>
        <v>#N/A</v>
      </c>
      <c r="I7179" s="1" t="e">
        <f t="shared" ca="1" si="677"/>
        <v>#N/A</v>
      </c>
      <c r="J7179" s="1" t="e">
        <f t="shared" ca="1" si="678"/>
        <v>#N/A</v>
      </c>
    </row>
    <row r="7180" spans="1:10" x14ac:dyDescent="0.2">
      <c r="A7180" s="5">
        <v>42229</v>
      </c>
      <c r="B7180" s="2">
        <v>1.5915101211362082E-2</v>
      </c>
      <c r="C7180" s="1">
        <v>6802.2123405418279</v>
      </c>
      <c r="D7180" s="1">
        <v>6802.21</v>
      </c>
      <c r="E7180" s="1">
        <f t="shared" ca="1" si="675"/>
        <v>5774.7286624654098</v>
      </c>
      <c r="F7180" s="1">
        <f t="shared" ca="1" si="676"/>
        <v>1.1779272062102268</v>
      </c>
      <c r="G7180" s="5">
        <f t="shared" ca="1" si="673"/>
        <v>42247</v>
      </c>
      <c r="H7180" s="29" t="e">
        <f t="shared" ca="1" si="674"/>
        <v>#N/A</v>
      </c>
      <c r="I7180" s="1" t="e">
        <f t="shared" ca="1" si="677"/>
        <v>#N/A</v>
      </c>
      <c r="J7180" s="1" t="e">
        <f t="shared" ca="1" si="678"/>
        <v>#N/A</v>
      </c>
    </row>
    <row r="7181" spans="1:10" x14ac:dyDescent="0.2">
      <c r="A7181" s="5">
        <v>42230</v>
      </c>
      <c r="B7181" s="2">
        <v>-1.0788386969259323E-2</v>
      </c>
      <c r="C7181" s="1">
        <v>6728.8274415649912</v>
      </c>
      <c r="D7181" s="1">
        <v>6728.82</v>
      </c>
      <c r="E7181" s="1">
        <f t="shared" ca="1" si="675"/>
        <v>5712.4286550122597</v>
      </c>
      <c r="F7181" s="1">
        <f t="shared" ca="1" si="676"/>
        <v>1.1779263088206673</v>
      </c>
      <c r="G7181" s="5">
        <f t="shared" ca="1" si="673"/>
        <v>42247</v>
      </c>
      <c r="H7181" s="29" t="e">
        <f t="shared" ca="1" si="674"/>
        <v>#N/A</v>
      </c>
      <c r="I7181" s="1" t="e">
        <f t="shared" ca="1" si="677"/>
        <v>#N/A</v>
      </c>
      <c r="J7181" s="1" t="e">
        <f t="shared" ca="1" si="678"/>
        <v>#N/A</v>
      </c>
    </row>
    <row r="7182" spans="1:10" x14ac:dyDescent="0.2">
      <c r="A7182" s="5">
        <v>42233</v>
      </c>
      <c r="B7182" s="2">
        <v>-7.9736395315432862E-4</v>
      </c>
      <c r="C7182" s="1">
        <v>6723.4621171160916</v>
      </c>
      <c r="D7182" s="1">
        <v>6723.46</v>
      </c>
      <c r="E7182" s="1">
        <f t="shared" ca="1" si="675"/>
        <v>5707.8737703177858</v>
      </c>
      <c r="F7182" s="1">
        <f t="shared" ca="1" si="676"/>
        <v>1.1779272406063863</v>
      </c>
      <c r="G7182" s="5">
        <f t="shared" ca="1" si="673"/>
        <v>42247</v>
      </c>
      <c r="H7182" s="29" t="e">
        <f t="shared" ca="1" si="674"/>
        <v>#N/A</v>
      </c>
      <c r="I7182" s="1" t="e">
        <f t="shared" ca="1" si="677"/>
        <v>#N/A</v>
      </c>
      <c r="J7182" s="1" t="e">
        <f t="shared" ca="1" si="678"/>
        <v>#N/A</v>
      </c>
    </row>
    <row r="7183" spans="1:10" x14ac:dyDescent="0.2">
      <c r="A7183" s="5">
        <v>42234</v>
      </c>
      <c r="B7183" s="2">
        <v>4.451770829727586E-3</v>
      </c>
      <c r="C7183" s="1">
        <v>6753.3934296438474</v>
      </c>
      <c r="D7183" s="1">
        <v>6753.39</v>
      </c>
      <c r="E7183" s="1">
        <f t="shared" ca="1" si="675"/>
        <v>5733.2839162682549</v>
      </c>
      <c r="F7183" s="1">
        <f t="shared" ca="1" si="676"/>
        <v>1.177927013319048</v>
      </c>
      <c r="G7183" s="5">
        <f t="shared" ca="1" si="673"/>
        <v>42247</v>
      </c>
      <c r="H7183" s="29" t="e">
        <f t="shared" ca="1" si="674"/>
        <v>#N/A</v>
      </c>
      <c r="I7183" s="1" t="e">
        <f t="shared" ca="1" si="677"/>
        <v>#N/A</v>
      </c>
      <c r="J7183" s="1" t="e">
        <f t="shared" ca="1" si="678"/>
        <v>#N/A</v>
      </c>
    </row>
    <row r="7184" spans="1:10" x14ac:dyDescent="0.2">
      <c r="A7184" s="5">
        <v>42235</v>
      </c>
      <c r="B7184" s="2">
        <v>-1.6402110376024015E-2</v>
      </c>
      <c r="C7184" s="1">
        <v>6642.6235251981134</v>
      </c>
      <c r="D7184" s="1">
        <v>6642.62</v>
      </c>
      <c r="E7184" s="1">
        <f t="shared" ca="1" si="675"/>
        <v>5639.245960656539</v>
      </c>
      <c r="F7184" s="1">
        <f t="shared" ca="1" si="676"/>
        <v>1.1779269863991968</v>
      </c>
      <c r="G7184" s="5">
        <f t="shared" ca="1" si="673"/>
        <v>42247</v>
      </c>
      <c r="H7184" s="29" t="e">
        <f t="shared" ca="1" si="674"/>
        <v>#N/A</v>
      </c>
      <c r="I7184" s="1" t="e">
        <f t="shared" ca="1" si="677"/>
        <v>#N/A</v>
      </c>
      <c r="J7184" s="1" t="e">
        <f t="shared" ca="1" si="678"/>
        <v>#N/A</v>
      </c>
    </row>
    <row r="7185" spans="1:10" x14ac:dyDescent="0.2">
      <c r="A7185" s="5">
        <v>42236</v>
      </c>
      <c r="B7185" s="2">
        <v>-7.563271910239866E-3</v>
      </c>
      <c r="C7185" s="1">
        <v>6592.3835572796843</v>
      </c>
      <c r="D7185" s="1">
        <v>6592.38</v>
      </c>
      <c r="E7185" s="1">
        <f t="shared" ca="1" si="675"/>
        <v>5596.594810087372</v>
      </c>
      <c r="F7185" s="1">
        <f t="shared" ca="1" si="676"/>
        <v>1.1779269759028852</v>
      </c>
      <c r="G7185" s="5">
        <f t="shared" ca="1" si="673"/>
        <v>42247</v>
      </c>
      <c r="H7185" s="29" t="e">
        <f t="shared" ca="1" si="674"/>
        <v>#N/A</v>
      </c>
      <c r="I7185" s="1" t="e">
        <f t="shared" ca="1" si="677"/>
        <v>#N/A</v>
      </c>
      <c r="J7185" s="1" t="e">
        <f t="shared" ca="1" si="678"/>
        <v>#N/A</v>
      </c>
    </row>
    <row r="7186" spans="1:10" x14ac:dyDescent="0.2">
      <c r="A7186" s="5">
        <v>42237</v>
      </c>
      <c r="B7186" s="2">
        <v>-1.4736415582672358E-2</v>
      </c>
      <c r="C7186" s="1">
        <v>6495.2354534992346</v>
      </c>
      <c r="D7186" s="1">
        <v>6495.23</v>
      </c>
      <c r="E7186" s="1">
        <f t="shared" ca="1" si="675"/>
        <v>5514.1210631180975</v>
      </c>
      <c r="F7186" s="1">
        <f t="shared" ca="1" si="676"/>
        <v>1.1779266225118223</v>
      </c>
      <c r="G7186" s="5">
        <f t="shared" ca="1" si="673"/>
        <v>42247</v>
      </c>
      <c r="H7186" s="29" t="e">
        <f t="shared" ca="1" si="674"/>
        <v>#N/A</v>
      </c>
      <c r="I7186" s="1" t="e">
        <f t="shared" ca="1" si="677"/>
        <v>#N/A</v>
      </c>
      <c r="J7186" s="1" t="e">
        <f t="shared" ca="1" si="678"/>
        <v>#N/A</v>
      </c>
    </row>
    <row r="7187" spans="1:10" x14ac:dyDescent="0.2">
      <c r="A7187" s="5">
        <v>42240</v>
      </c>
      <c r="B7187" s="2">
        <v>-2.711073374338735E-2</v>
      </c>
      <c r="C7187" s="1">
        <v>6319.1448545188068</v>
      </c>
      <c r="D7187" s="1">
        <v>6319.14</v>
      </c>
      <c r="E7187" s="1">
        <f t="shared" ca="1" si="675"/>
        <v>5364.6291951470976</v>
      </c>
      <c r="F7187" s="1">
        <f t="shared" ca="1" si="676"/>
        <v>1.177926706605624</v>
      </c>
      <c r="G7187" s="5">
        <f t="shared" ca="1" si="673"/>
        <v>42247</v>
      </c>
      <c r="H7187" s="29" t="e">
        <f t="shared" ca="1" si="674"/>
        <v>#N/A</v>
      </c>
      <c r="I7187" s="1" t="e">
        <f t="shared" ca="1" si="677"/>
        <v>#N/A</v>
      </c>
      <c r="J7187" s="1" t="e">
        <f t="shared" ca="1" si="678"/>
        <v>#N/A</v>
      </c>
    </row>
    <row r="7188" spans="1:10" x14ac:dyDescent="0.2">
      <c r="A7188" s="5">
        <v>42241</v>
      </c>
      <c r="B7188" s="2">
        <v>2.8335473284823554E-2</v>
      </c>
      <c r="C7188" s="1">
        <v>6498.2008147269544</v>
      </c>
      <c r="D7188" s="1">
        <v>6498.2</v>
      </c>
      <c r="E7188" s="1">
        <f t="shared" ca="1" si="675"/>
        <v>5516.6385023891735</v>
      </c>
      <c r="F7188" s="1">
        <f t="shared" ca="1" si="676"/>
        <v>1.1779274638324999</v>
      </c>
      <c r="G7188" s="5">
        <f t="shared" ca="1" si="673"/>
        <v>42247</v>
      </c>
      <c r="H7188" s="29" t="e">
        <f t="shared" ca="1" si="674"/>
        <v>#N/A</v>
      </c>
      <c r="I7188" s="1" t="e">
        <f t="shared" ca="1" si="677"/>
        <v>#N/A</v>
      </c>
      <c r="J7188" s="1" t="e">
        <f t="shared" ca="1" si="678"/>
        <v>#N/A</v>
      </c>
    </row>
    <row r="7189" spans="1:10" x14ac:dyDescent="0.2">
      <c r="A7189" s="5">
        <v>42242</v>
      </c>
      <c r="B7189" s="2">
        <v>-1.2690717021834441E-2</v>
      </c>
      <c r="C7189" s="1">
        <v>6415.7339870362002</v>
      </c>
      <c r="D7189" s="1">
        <v>6415.73</v>
      </c>
      <c r="E7189" s="1">
        <f t="shared" ca="1" si="675"/>
        <v>5446.6284042435946</v>
      </c>
      <c r="F7189" s="1">
        <f t="shared" ca="1" si="676"/>
        <v>1.1779268794987658</v>
      </c>
      <c r="G7189" s="5">
        <f t="shared" ca="1" si="673"/>
        <v>42247</v>
      </c>
      <c r="H7189" s="29" t="e">
        <f t="shared" ca="1" si="674"/>
        <v>#N/A</v>
      </c>
      <c r="I7189" s="1" t="e">
        <f t="shared" ca="1" si="677"/>
        <v>#N/A</v>
      </c>
      <c r="J7189" s="1" t="e">
        <f t="shared" ca="1" si="678"/>
        <v>#N/A</v>
      </c>
    </row>
    <row r="7190" spans="1:10" x14ac:dyDescent="0.2">
      <c r="A7190" s="5">
        <v>42243</v>
      </c>
      <c r="B7190" s="2">
        <v>1.5836613182734327E-2</v>
      </c>
      <c r="C7190" s="1">
        <v>6517.3374844722148</v>
      </c>
      <c r="D7190" s="1">
        <v>6517.33</v>
      </c>
      <c r="E7190" s="1">
        <f t="shared" ca="1" si="675"/>
        <v>5532.8845514316945</v>
      </c>
      <c r="F7190" s="1">
        <f t="shared" ca="1" si="676"/>
        <v>1.1779262587927248</v>
      </c>
      <c r="G7190" s="5">
        <f t="shared" ca="1" si="673"/>
        <v>42247</v>
      </c>
      <c r="H7190" s="29" t="e">
        <f t="shared" ca="1" si="674"/>
        <v>#N/A</v>
      </c>
      <c r="I7190" s="1" t="e">
        <f t="shared" ca="1" si="677"/>
        <v>#N/A</v>
      </c>
      <c r="J7190" s="1" t="e">
        <f t="shared" ca="1" si="678"/>
        <v>#N/A</v>
      </c>
    </row>
    <row r="7191" spans="1:10" x14ac:dyDescent="0.2">
      <c r="A7191" s="5">
        <v>42244</v>
      </c>
      <c r="B7191" s="2">
        <v>1.7134156105816478E-2</v>
      </c>
      <c r="C7191" s="1">
        <v>6629.0065623254513</v>
      </c>
      <c r="D7191" s="1">
        <v>6629</v>
      </c>
      <c r="E7191" s="1">
        <f t="shared" ca="1" si="675"/>
        <v>5627.6858590513857</v>
      </c>
      <c r="F7191" s="1">
        <f t="shared" ca="1" si="676"/>
        <v>1.177926445439049</v>
      </c>
      <c r="G7191" s="5">
        <f t="shared" ca="1" si="673"/>
        <v>42247</v>
      </c>
      <c r="H7191" s="29" t="e">
        <f t="shared" ca="1" si="674"/>
        <v>#N/A</v>
      </c>
      <c r="I7191" s="1" t="e">
        <f t="shared" ca="1" si="677"/>
        <v>#N/A</v>
      </c>
      <c r="J7191" s="1" t="e">
        <f t="shared" ca="1" si="678"/>
        <v>#N/A</v>
      </c>
    </row>
    <row r="7192" spans="1:10" x14ac:dyDescent="0.2">
      <c r="A7192" s="5">
        <v>42247</v>
      </c>
      <c r="B7192" s="2">
        <v>3.5968899115013109E-4</v>
      </c>
      <c r="C7192" s="1">
        <v>6631.3909430081821</v>
      </c>
      <c r="D7192" s="1">
        <v>6631.39</v>
      </c>
      <c r="E7192" s="1">
        <f t="shared" ca="1" si="675"/>
        <v>5629.7100757005383</v>
      </c>
      <c r="F7192" s="1">
        <f t="shared" ca="1" si="676"/>
        <v>1.1779274440122598</v>
      </c>
      <c r="G7192" s="5">
        <f t="shared" ca="1" si="673"/>
        <v>42247</v>
      </c>
      <c r="H7192" s="29" t="e">
        <f t="shared" ca="1" si="674"/>
        <v>#N/A</v>
      </c>
      <c r="I7192" s="1" t="e">
        <f t="shared" ca="1" si="677"/>
        <v>#N/A</v>
      </c>
      <c r="J7192" s="1" t="e">
        <f t="shared" ca="1" si="678"/>
        <v>#N/A</v>
      </c>
    </row>
    <row r="7193" spans="1:10" x14ac:dyDescent="0.2">
      <c r="A7193" s="5">
        <v>42248</v>
      </c>
      <c r="B7193" s="2">
        <v>-2.9160072111812263E-2</v>
      </c>
      <c r="C7193" s="1">
        <v>6438.0191049084451</v>
      </c>
      <c r="D7193" s="1">
        <v>6438.02</v>
      </c>
      <c r="E7193" s="1">
        <f t="shared" ca="1" si="675"/>
        <v>5465.5473239245148</v>
      </c>
      <c r="F7193" s="1">
        <f t="shared" ca="1" si="676"/>
        <v>1.1779277752876918</v>
      </c>
      <c r="G7193" s="5">
        <f t="shared" ca="1" si="673"/>
        <v>42277</v>
      </c>
      <c r="H7193" s="29" t="e">
        <f t="shared" ca="1" si="674"/>
        <v>#N/A</v>
      </c>
      <c r="I7193" s="1" t="e">
        <f t="shared" ca="1" si="677"/>
        <v>#N/A</v>
      </c>
      <c r="J7193" s="1" t="e">
        <f t="shared" ca="1" si="678"/>
        <v>#N/A</v>
      </c>
    </row>
    <row r="7194" spans="1:10" x14ac:dyDescent="0.2">
      <c r="A7194" s="5">
        <v>42249</v>
      </c>
      <c r="B7194" s="2">
        <v>1.4709546032746657E-2</v>
      </c>
      <c r="C7194" s="1">
        <v>6532.7194432917986</v>
      </c>
      <c r="D7194" s="1">
        <v>6532.72</v>
      </c>
      <c r="E7194" s="1">
        <f t="shared" ca="1" si="675"/>
        <v>5545.9430438799382</v>
      </c>
      <c r="F7194" s="1">
        <f t="shared" ca="1" si="676"/>
        <v>1.1779277118990594</v>
      </c>
      <c r="G7194" s="5">
        <f t="shared" ca="1" si="673"/>
        <v>42277</v>
      </c>
      <c r="H7194" s="29" t="e">
        <f t="shared" ca="1" si="674"/>
        <v>#N/A</v>
      </c>
      <c r="I7194" s="1" t="e">
        <f t="shared" ca="1" si="677"/>
        <v>#N/A</v>
      </c>
      <c r="J7194" s="1" t="e">
        <f t="shared" ca="1" si="678"/>
        <v>#N/A</v>
      </c>
    </row>
    <row r="7195" spans="1:10" x14ac:dyDescent="0.2">
      <c r="A7195" s="5">
        <v>42250</v>
      </c>
      <c r="B7195" s="2">
        <v>2.4016775170751847E-2</v>
      </c>
      <c r="C7195" s="1">
        <v>6689.614297414937</v>
      </c>
      <c r="D7195" s="1">
        <v>6689.61</v>
      </c>
      <c r="E7195" s="1">
        <f t="shared" ca="1" si="675"/>
        <v>5679.1387110745982</v>
      </c>
      <c r="F7195" s="1">
        <f t="shared" ca="1" si="676"/>
        <v>1.1779268548160187</v>
      </c>
      <c r="G7195" s="5">
        <f t="shared" ca="1" si="673"/>
        <v>42277</v>
      </c>
      <c r="H7195" s="29" t="e">
        <f t="shared" ca="1" si="674"/>
        <v>#N/A</v>
      </c>
      <c r="I7195" s="1" t="e">
        <f t="shared" ca="1" si="677"/>
        <v>#N/A</v>
      </c>
      <c r="J7195" s="1" t="e">
        <f t="shared" ca="1" si="678"/>
        <v>#N/A</v>
      </c>
    </row>
    <row r="7196" spans="1:10" x14ac:dyDescent="0.2">
      <c r="A7196" s="5">
        <v>42251</v>
      </c>
      <c r="B7196" s="2">
        <v>-2.595820922508818E-2</v>
      </c>
      <c r="C7196" s="1">
        <v>6515.9638898474986</v>
      </c>
      <c r="D7196" s="1">
        <v>6515.96</v>
      </c>
      <c r="E7196" s="1">
        <f t="shared" ca="1" si="675"/>
        <v>5531.718440194225</v>
      </c>
      <c r="F7196" s="1">
        <f t="shared" ca="1" si="676"/>
        <v>1.1779269083281863</v>
      </c>
      <c r="G7196" s="5">
        <f t="shared" ca="1" si="673"/>
        <v>42277</v>
      </c>
      <c r="H7196" s="29" t="e">
        <f t="shared" ca="1" si="674"/>
        <v>#N/A</v>
      </c>
      <c r="I7196" s="1" t="e">
        <f t="shared" ca="1" si="677"/>
        <v>#N/A</v>
      </c>
      <c r="J7196" s="1" t="e">
        <f t="shared" ca="1" si="678"/>
        <v>#N/A</v>
      </c>
    </row>
    <row r="7197" spans="1:10" x14ac:dyDescent="0.2">
      <c r="A7197" s="5">
        <v>42254</v>
      </c>
      <c r="B7197" s="2">
        <v>-1.1508721629678309E-3</v>
      </c>
      <c r="C7197" s="1">
        <v>6508.4648483917699</v>
      </c>
      <c r="D7197" s="1">
        <v>6508.46</v>
      </c>
      <c r="E7197" s="1">
        <f t="shared" ca="1" si="675"/>
        <v>5525.3521394280306</v>
      </c>
      <c r="F7197" s="1">
        <f t="shared" ca="1" si="676"/>
        <v>1.1779267340368533</v>
      </c>
      <c r="G7197" s="5">
        <f t="shared" ca="1" si="673"/>
        <v>42277</v>
      </c>
      <c r="H7197" s="29" t="e">
        <f t="shared" ca="1" si="674"/>
        <v>#N/A</v>
      </c>
      <c r="I7197" s="1" t="e">
        <f t="shared" ca="1" si="677"/>
        <v>#N/A</v>
      </c>
      <c r="J7197" s="1" t="e">
        <f t="shared" ca="1" si="678"/>
        <v>#N/A</v>
      </c>
    </row>
    <row r="7198" spans="1:10" x14ac:dyDescent="0.2">
      <c r="A7198" s="5">
        <v>42255</v>
      </c>
      <c r="B7198" s="2">
        <v>1.487176795792422E-2</v>
      </c>
      <c r="C7198" s="1">
        <v>6605.2572273793585</v>
      </c>
      <c r="D7198" s="1">
        <v>6605.25</v>
      </c>
      <c r="E7198" s="1">
        <f t="shared" ca="1" si="675"/>
        <v>5607.5238943314243</v>
      </c>
      <c r="F7198" s="1">
        <f t="shared" ca="1" si="676"/>
        <v>1.1779263226461085</v>
      </c>
      <c r="G7198" s="5">
        <f t="shared" ca="1" si="673"/>
        <v>42277</v>
      </c>
      <c r="H7198" s="29" t="e">
        <f t="shared" ca="1" si="674"/>
        <v>#N/A</v>
      </c>
      <c r="I7198" s="1" t="e">
        <f t="shared" ca="1" si="677"/>
        <v>#N/A</v>
      </c>
      <c r="J7198" s="1" t="e">
        <f t="shared" ca="1" si="678"/>
        <v>#N/A</v>
      </c>
    </row>
    <row r="7199" spans="1:10" x14ac:dyDescent="0.2">
      <c r="A7199" s="5">
        <v>42256</v>
      </c>
      <c r="B7199" s="2">
        <v>3.0270992971499489E-3</v>
      </c>
      <c r="C7199" s="1">
        <v>6625.2519968898532</v>
      </c>
      <c r="D7199" s="1">
        <v>6625.25</v>
      </c>
      <c r="E7199" s="1">
        <f t="shared" ca="1" si="675"/>
        <v>5624.4984259707071</v>
      </c>
      <c r="F7199" s="1">
        <f t="shared" ca="1" si="676"/>
        <v>1.1779272564835996</v>
      </c>
      <c r="G7199" s="5">
        <f t="shared" ca="1" si="673"/>
        <v>42277</v>
      </c>
      <c r="H7199" s="29" t="e">
        <f t="shared" ca="1" si="674"/>
        <v>#N/A</v>
      </c>
      <c r="I7199" s="1" t="e">
        <f t="shared" ca="1" si="677"/>
        <v>#N/A</v>
      </c>
      <c r="J7199" s="1" t="e">
        <f t="shared" ca="1" si="678"/>
        <v>#N/A</v>
      </c>
    </row>
    <row r="7200" spans="1:10" x14ac:dyDescent="0.2">
      <c r="A7200" s="5">
        <v>42257</v>
      </c>
      <c r="B7200" s="2">
        <v>-3.930126582233906E-3</v>
      </c>
      <c r="C7200" s="1">
        <v>6599.2139179028782</v>
      </c>
      <c r="D7200" s="1">
        <v>6599.21</v>
      </c>
      <c r="E7200" s="1">
        <f t="shared" ca="1" si="675"/>
        <v>5602.3934351950666</v>
      </c>
      <c r="F7200" s="1">
        <f t="shared" ca="1" si="676"/>
        <v>1.1779269121912759</v>
      </c>
      <c r="G7200" s="5">
        <f t="shared" ca="1" si="673"/>
        <v>42277</v>
      </c>
      <c r="H7200" s="29" t="e">
        <f t="shared" ca="1" si="674"/>
        <v>#N/A</v>
      </c>
      <c r="I7200" s="1" t="e">
        <f t="shared" ca="1" si="677"/>
        <v>#N/A</v>
      </c>
      <c r="J7200" s="1" t="e">
        <f t="shared" ca="1" si="678"/>
        <v>#N/A</v>
      </c>
    </row>
    <row r="7201" spans="1:10" x14ac:dyDescent="0.2">
      <c r="A7201" s="5">
        <v>42258</v>
      </c>
      <c r="B7201" s="2">
        <v>-1.206366281842719E-2</v>
      </c>
      <c r="C7201" s="1">
        <v>6519.6032263306261</v>
      </c>
      <c r="D7201" s="1">
        <v>6519.6</v>
      </c>
      <c r="E7201" s="1">
        <f t="shared" ca="1" si="675"/>
        <v>5534.8080498167028</v>
      </c>
      <c r="F7201" s="1">
        <f t="shared" ca="1" si="676"/>
        <v>1.1779270286014545</v>
      </c>
      <c r="G7201" s="5">
        <f t="shared" ca="1" si="673"/>
        <v>42277</v>
      </c>
      <c r="H7201" s="29" t="e">
        <f t="shared" ca="1" si="674"/>
        <v>#N/A</v>
      </c>
      <c r="I7201" s="1" t="e">
        <f t="shared" ca="1" si="677"/>
        <v>#N/A</v>
      </c>
      <c r="J7201" s="1" t="e">
        <f t="shared" ca="1" si="678"/>
        <v>#N/A</v>
      </c>
    </row>
    <row r="7202" spans="1:10" x14ac:dyDescent="0.2">
      <c r="A7202" s="5">
        <v>42261</v>
      </c>
      <c r="B7202" s="2">
        <v>9.7708663097642035E-3</v>
      </c>
      <c r="C7202" s="1">
        <v>6583.3053978478101</v>
      </c>
      <c r="D7202" s="1">
        <v>6583.3</v>
      </c>
      <c r="E7202" s="1">
        <f t="shared" ca="1" si="675"/>
        <v>5588.8879193216681</v>
      </c>
      <c r="F7202" s="1">
        <f t="shared" ca="1" si="676"/>
        <v>1.1779266457000315</v>
      </c>
      <c r="G7202" s="5">
        <f t="shared" ca="1" si="673"/>
        <v>42277</v>
      </c>
      <c r="H7202" s="29" t="e">
        <f t="shared" ca="1" si="674"/>
        <v>#N/A</v>
      </c>
      <c r="I7202" s="1" t="e">
        <f t="shared" ca="1" si="677"/>
        <v>#N/A</v>
      </c>
      <c r="J7202" s="1" t="e">
        <f t="shared" ca="1" si="678"/>
        <v>#N/A</v>
      </c>
    </row>
    <row r="7203" spans="1:10" x14ac:dyDescent="0.2">
      <c r="A7203" s="5">
        <v>42262</v>
      </c>
      <c r="B7203" s="2">
        <v>2.5335900395055955E-3</v>
      </c>
      <c r="C7203" s="1">
        <v>6599.9847948308206</v>
      </c>
      <c r="D7203" s="1">
        <v>6599.98</v>
      </c>
      <c r="E7203" s="1">
        <f t="shared" ca="1" si="675"/>
        <v>5603.0478700859758</v>
      </c>
      <c r="F7203" s="1">
        <f t="shared" ca="1" si="676"/>
        <v>1.1779267557638637</v>
      </c>
      <c r="G7203" s="5">
        <f t="shared" ca="1" si="673"/>
        <v>42277</v>
      </c>
      <c r="H7203" s="29" t="e">
        <f t="shared" ca="1" si="674"/>
        <v>#N/A</v>
      </c>
      <c r="I7203" s="1" t="e">
        <f t="shared" ca="1" si="677"/>
        <v>#N/A</v>
      </c>
      <c r="J7203" s="1" t="e">
        <f t="shared" ca="1" si="678"/>
        <v>#N/A</v>
      </c>
    </row>
    <row r="7204" spans="1:10" x14ac:dyDescent="0.2">
      <c r="A7204" s="5">
        <v>42263</v>
      </c>
      <c r="B7204" s="2">
        <v>3.1067011667571309E-2</v>
      </c>
      <c r="C7204" s="1">
        <v>6805.026599457623</v>
      </c>
      <c r="D7204" s="1">
        <v>6805.02</v>
      </c>
      <c r="E7204" s="1">
        <f t="shared" ca="1" si="675"/>
        <v>5777.1178236398973</v>
      </c>
      <c r="F7204" s="1">
        <f t="shared" ca="1" si="676"/>
        <v>1.1779264691735971</v>
      </c>
      <c r="G7204" s="5">
        <f t="shared" ca="1" si="673"/>
        <v>42277</v>
      </c>
      <c r="H7204" s="29" t="e">
        <f t="shared" ca="1" si="674"/>
        <v>#N/A</v>
      </c>
      <c r="I7204" s="1" t="e">
        <f t="shared" ca="1" si="677"/>
        <v>#N/A</v>
      </c>
      <c r="J7204" s="1" t="e">
        <f t="shared" ca="1" si="678"/>
        <v>#N/A</v>
      </c>
    </row>
    <row r="7205" spans="1:10" x14ac:dyDescent="0.2">
      <c r="A7205" s="5">
        <v>42264</v>
      </c>
      <c r="B7205" s="2">
        <v>1.0666968577479841E-2</v>
      </c>
      <c r="C7205" s="1">
        <v>6877.6156043629517</v>
      </c>
      <c r="D7205" s="1">
        <v>6877.61</v>
      </c>
      <c r="E7205" s="1">
        <f t="shared" ca="1" si="675"/>
        <v>5838.7421579330621</v>
      </c>
      <c r="F7205" s="1">
        <f t="shared" ca="1" si="676"/>
        <v>1.17792665165997</v>
      </c>
      <c r="G7205" s="5">
        <f t="shared" ca="1" si="673"/>
        <v>42277</v>
      </c>
      <c r="H7205" s="29" t="e">
        <f t="shared" ca="1" si="674"/>
        <v>#N/A</v>
      </c>
      <c r="I7205" s="1" t="e">
        <f t="shared" ca="1" si="677"/>
        <v>#N/A</v>
      </c>
      <c r="J7205" s="1" t="e">
        <f t="shared" ca="1" si="678"/>
        <v>#N/A</v>
      </c>
    </row>
    <row r="7206" spans="1:10" x14ac:dyDescent="0.2">
      <c r="A7206" s="5">
        <v>42265</v>
      </c>
      <c r="B7206" s="2">
        <v>-8.2718833789163781E-3</v>
      </c>
      <c r="C7206" s="1">
        <v>6820.7247701586457</v>
      </c>
      <c r="D7206" s="1">
        <v>6820.72</v>
      </c>
      <c r="E7206" s="1">
        <f t="shared" ca="1" si="675"/>
        <v>5790.4447637230769</v>
      </c>
      <c r="F7206" s="1">
        <f t="shared" ca="1" si="676"/>
        <v>1.1779267877195825</v>
      </c>
      <c r="G7206" s="5">
        <f t="shared" ca="1" si="673"/>
        <v>42277</v>
      </c>
      <c r="H7206" s="29" t="e">
        <f t="shared" ca="1" si="674"/>
        <v>#N/A</v>
      </c>
      <c r="I7206" s="1" t="e">
        <f t="shared" ca="1" si="677"/>
        <v>#N/A</v>
      </c>
      <c r="J7206" s="1" t="e">
        <f t="shared" ca="1" si="678"/>
        <v>#N/A</v>
      </c>
    </row>
    <row r="7207" spans="1:10" x14ac:dyDescent="0.2">
      <c r="A7207" s="5">
        <v>42268</v>
      </c>
      <c r="B7207" s="2">
        <v>-6.0229749736431248E-3</v>
      </c>
      <c r="C7207" s="1">
        <v>6779.6437155658723</v>
      </c>
      <c r="D7207" s="1">
        <v>6779.64</v>
      </c>
      <c r="E7207" s="1">
        <f t="shared" ca="1" si="675"/>
        <v>5755.5690598249103</v>
      </c>
      <c r="F7207" s="1">
        <f t="shared" ca="1" si="676"/>
        <v>1.1779269659577751</v>
      </c>
      <c r="G7207" s="5">
        <f t="shared" ca="1" si="673"/>
        <v>42277</v>
      </c>
      <c r="H7207" s="29" t="e">
        <f t="shared" ca="1" si="674"/>
        <v>#N/A</v>
      </c>
      <c r="I7207" s="1" t="e">
        <f t="shared" ca="1" si="677"/>
        <v>#N/A</v>
      </c>
      <c r="J7207" s="1" t="e">
        <f t="shared" ca="1" si="678"/>
        <v>#N/A</v>
      </c>
    </row>
    <row r="7208" spans="1:10" x14ac:dyDescent="0.2">
      <c r="A7208" s="5">
        <v>42269</v>
      </c>
      <c r="B7208" s="2">
        <v>-1.7424087172077218E-2</v>
      </c>
      <c r="C7208" s="1">
        <v>6661.5146124702269</v>
      </c>
      <c r="D7208" s="1">
        <v>6661.51</v>
      </c>
      <c r="E7208" s="1">
        <f t="shared" ca="1" si="675"/>
        <v>5655.2835228016102</v>
      </c>
      <c r="F7208" s="1">
        <f t="shared" ca="1" si="676"/>
        <v>1.1779267959141877</v>
      </c>
      <c r="G7208" s="5">
        <f t="shared" ca="1" si="673"/>
        <v>42277</v>
      </c>
      <c r="H7208" s="29" t="e">
        <f t="shared" ca="1" si="674"/>
        <v>#N/A</v>
      </c>
      <c r="I7208" s="1" t="e">
        <f t="shared" ca="1" si="677"/>
        <v>#N/A</v>
      </c>
      <c r="J7208" s="1" t="e">
        <f t="shared" ca="1" si="678"/>
        <v>#N/A</v>
      </c>
    </row>
    <row r="7209" spans="1:10" x14ac:dyDescent="0.2">
      <c r="A7209" s="5">
        <v>42270</v>
      </c>
      <c r="B7209" s="2">
        <v>1.0601965761417587E-2</v>
      </c>
      <c r="C7209" s="1">
        <v>6732.1397623108196</v>
      </c>
      <c r="D7209" s="1">
        <v>6732.14</v>
      </c>
      <c r="E7209" s="1">
        <f t="shared" ca="1" si="675"/>
        <v>5715.2406450814615</v>
      </c>
      <c r="F7209" s="1">
        <f t="shared" ca="1" si="676"/>
        <v>1.1779276531065552</v>
      </c>
      <c r="G7209" s="5">
        <f t="shared" ca="1" si="673"/>
        <v>42277</v>
      </c>
      <c r="H7209" s="29" t="e">
        <f t="shared" ca="1" si="674"/>
        <v>#N/A</v>
      </c>
      <c r="I7209" s="1" t="e">
        <f t="shared" ca="1" si="677"/>
        <v>#N/A</v>
      </c>
      <c r="J7209" s="1" t="e">
        <f t="shared" ca="1" si="678"/>
        <v>#N/A</v>
      </c>
    </row>
    <row r="7210" spans="1:10" x14ac:dyDescent="0.2">
      <c r="A7210" s="5">
        <v>42272</v>
      </c>
      <c r="B7210" s="2">
        <v>-1.0024930285646994E-3</v>
      </c>
      <c r="C7210" s="1">
        <v>6725.39083913178</v>
      </c>
      <c r="D7210" s="1">
        <v>6725.39</v>
      </c>
      <c r="E7210" s="1">
        <f t="shared" ca="1" si="675"/>
        <v>5709.5111561781987</v>
      </c>
      <c r="F7210" s="1">
        <f t="shared" ca="1" si="676"/>
        <v>1.1779274645470357</v>
      </c>
      <c r="G7210" s="5">
        <f t="shared" ca="1" si="673"/>
        <v>42277</v>
      </c>
      <c r="H7210" s="29" t="e">
        <f t="shared" ca="1" si="674"/>
        <v>#N/A</v>
      </c>
      <c r="I7210" s="1" t="e">
        <f t="shared" ca="1" si="677"/>
        <v>#N/A</v>
      </c>
      <c r="J7210" s="1" t="e">
        <f t="shared" ca="1" si="678"/>
        <v>#N/A</v>
      </c>
    </row>
    <row r="7211" spans="1:10" x14ac:dyDescent="0.2">
      <c r="A7211" s="5">
        <v>42275</v>
      </c>
      <c r="B7211" s="2">
        <v>-1.6460944032738567E-2</v>
      </c>
      <c r="C7211" s="1">
        <v>6614.6845569305387</v>
      </c>
      <c r="D7211" s="1">
        <v>6614.68</v>
      </c>
      <c r="E7211" s="1">
        <f t="shared" ca="1" si="675"/>
        <v>5615.5272125820529</v>
      </c>
      <c r="F7211" s="1">
        <f t="shared" ca="1" si="676"/>
        <v>1.1779268000303271</v>
      </c>
      <c r="G7211" s="5">
        <f t="shared" ca="1" si="673"/>
        <v>42277</v>
      </c>
      <c r="H7211" s="29" t="e">
        <f t="shared" ca="1" si="674"/>
        <v>#N/A</v>
      </c>
      <c r="I7211" s="1" t="e">
        <f t="shared" ca="1" si="677"/>
        <v>#N/A</v>
      </c>
      <c r="J7211" s="1" t="e">
        <f t="shared" ca="1" si="678"/>
        <v>#N/A</v>
      </c>
    </row>
    <row r="7212" spans="1:10" x14ac:dyDescent="0.2">
      <c r="A7212" s="5">
        <v>42276</v>
      </c>
      <c r="B7212" s="2">
        <v>-2.1596812776524255E-3</v>
      </c>
      <c r="C7212" s="1">
        <v>6600.3989465353588</v>
      </c>
      <c r="D7212" s="1">
        <v>6600.4</v>
      </c>
      <c r="E7212" s="1">
        <f t="shared" ca="1" si="675"/>
        <v>5603.3994635968911</v>
      </c>
      <c r="F7212" s="1">
        <f t="shared" ca="1" si="676"/>
        <v>1.1779277995224566</v>
      </c>
      <c r="G7212" s="5">
        <f t="shared" ca="1" si="673"/>
        <v>42277</v>
      </c>
      <c r="H7212" s="29" t="e">
        <f t="shared" ca="1" si="674"/>
        <v>#N/A</v>
      </c>
      <c r="I7212" s="1" t="e">
        <f t="shared" ca="1" si="677"/>
        <v>#N/A</v>
      </c>
      <c r="J7212" s="1" t="e">
        <f t="shared" ca="1" si="678"/>
        <v>#N/A</v>
      </c>
    </row>
    <row r="7213" spans="1:10" x14ac:dyDescent="0.2">
      <c r="A7213" s="5">
        <v>42277</v>
      </c>
      <c r="B7213" s="2">
        <v>1.4274400802790632E-2</v>
      </c>
      <c r="C7213" s="1">
        <v>6694.6156865565217</v>
      </c>
      <c r="D7213" s="1">
        <v>6694.61</v>
      </c>
      <c r="E7213" s="1">
        <f t="shared" ca="1" si="675"/>
        <v>5683.3846333984147</v>
      </c>
      <c r="F7213" s="1">
        <f t="shared" ca="1" si="676"/>
        <v>1.1779266109597999</v>
      </c>
      <c r="G7213" s="5">
        <f t="shared" ca="1" si="673"/>
        <v>42277</v>
      </c>
      <c r="H7213" s="29" t="e">
        <f t="shared" ca="1" si="674"/>
        <v>#N/A</v>
      </c>
      <c r="I7213" s="1" t="e">
        <f t="shared" ca="1" si="677"/>
        <v>#N/A</v>
      </c>
      <c r="J7213" s="1" t="e">
        <f t="shared" ca="1" si="678"/>
        <v>#N/A</v>
      </c>
    </row>
    <row r="7214" spans="1:10" x14ac:dyDescent="0.2">
      <c r="A7214" s="5">
        <v>42278</v>
      </c>
      <c r="B7214" s="2">
        <v>8.5393107089104525E-3</v>
      </c>
      <c r="C7214" s="1">
        <v>6751.7830899807741</v>
      </c>
      <c r="D7214" s="1">
        <v>6751.78</v>
      </c>
      <c r="E7214" s="1">
        <f t="shared" ca="1" si="675"/>
        <v>5731.9168206612521</v>
      </c>
      <c r="F7214" s="1">
        <f t="shared" ca="1" si="676"/>
        <v>1.1779270724345741</v>
      </c>
      <c r="G7214" s="5">
        <f t="shared" ca="1" si="673"/>
        <v>42308</v>
      </c>
      <c r="H7214" s="29" t="e">
        <f t="shared" ca="1" si="674"/>
        <v>#N/A</v>
      </c>
      <c r="I7214" s="1" t="e">
        <f t="shared" ca="1" si="677"/>
        <v>#N/A</v>
      </c>
      <c r="J7214" s="1" t="e">
        <f t="shared" ca="1" si="678"/>
        <v>#N/A</v>
      </c>
    </row>
    <row r="7215" spans="1:10" x14ac:dyDescent="0.2">
      <c r="A7215" s="5">
        <v>42279</v>
      </c>
      <c r="B7215" s="2">
        <v>8.6963625536127243E-3</v>
      </c>
      <c r="C7215" s="1">
        <v>6810.4990436145981</v>
      </c>
      <c r="D7215" s="1">
        <v>6810.5</v>
      </c>
      <c r="E7215" s="1">
        <f t="shared" ca="1" si="675"/>
        <v>5781.7636474608726</v>
      </c>
      <c r="F7215" s="1">
        <f t="shared" ca="1" si="676"/>
        <v>1.1779277769320282</v>
      </c>
      <c r="G7215" s="5">
        <f t="shared" ca="1" si="673"/>
        <v>42308</v>
      </c>
      <c r="H7215" s="29" t="e">
        <f t="shared" ca="1" si="674"/>
        <v>#N/A</v>
      </c>
      <c r="I7215" s="1" t="e">
        <f t="shared" ca="1" si="677"/>
        <v>#N/A</v>
      </c>
      <c r="J7215" s="1" t="e">
        <f t="shared" ca="1" si="678"/>
        <v>#N/A</v>
      </c>
    </row>
    <row r="7216" spans="1:10" x14ac:dyDescent="0.2">
      <c r="A7216" s="5">
        <v>42282</v>
      </c>
      <c r="B7216" s="2">
        <v>2.3662942185525671E-2</v>
      </c>
      <c r="C7216" s="1">
        <v>6971.6554887382281</v>
      </c>
      <c r="D7216" s="1">
        <v>6971.65</v>
      </c>
      <c r="E7216" s="1">
        <f t="shared" ca="1" si="675"/>
        <v>5918.5771863811133</v>
      </c>
      <c r="F7216" s="1">
        <f t="shared" ca="1" si="676"/>
        <v>1.1779266841432852</v>
      </c>
      <c r="G7216" s="5">
        <f t="shared" ca="1" si="673"/>
        <v>42308</v>
      </c>
      <c r="H7216" s="29" t="e">
        <f t="shared" ca="1" si="674"/>
        <v>#N/A</v>
      </c>
      <c r="I7216" s="1" t="e">
        <f t="shared" ca="1" si="677"/>
        <v>#N/A</v>
      </c>
      <c r="J7216" s="1" t="e">
        <f t="shared" ca="1" si="678"/>
        <v>#N/A</v>
      </c>
    </row>
    <row r="7217" spans="1:10" x14ac:dyDescent="0.2">
      <c r="A7217" s="5">
        <v>42283</v>
      </c>
      <c r="B7217" s="2">
        <v>-2.2435326165304303E-5</v>
      </c>
      <c r="C7217" s="1">
        <v>6971.4990773734262</v>
      </c>
      <c r="D7217" s="1">
        <v>6971.5</v>
      </c>
      <c r="E7217" s="1">
        <f t="shared" ca="1" si="675"/>
        <v>5918.4444011715022</v>
      </c>
      <c r="F7217" s="1">
        <f t="shared" ca="1" si="676"/>
        <v>1.1779277674079451</v>
      </c>
      <c r="G7217" s="5">
        <f t="shared" ca="1" si="673"/>
        <v>42308</v>
      </c>
      <c r="H7217" s="29" t="e">
        <f t="shared" ca="1" si="674"/>
        <v>#N/A</v>
      </c>
      <c r="I7217" s="1" t="e">
        <f t="shared" ca="1" si="677"/>
        <v>#N/A</v>
      </c>
      <c r="J7217" s="1" t="e">
        <f t="shared" ca="1" si="678"/>
        <v>#N/A</v>
      </c>
    </row>
    <row r="7218" spans="1:10" x14ac:dyDescent="0.2">
      <c r="A7218" s="5">
        <v>42284</v>
      </c>
      <c r="B7218" s="2">
        <v>9.5117119482612811E-3</v>
      </c>
      <c r="C7218" s="1">
        <v>7037.8099684449717</v>
      </c>
      <c r="D7218" s="1">
        <v>7037.81</v>
      </c>
      <c r="E7218" s="1">
        <f t="shared" ca="1" si="675"/>
        <v>5974.7389394972452</v>
      </c>
      <c r="F7218" s="1">
        <f t="shared" ca="1" si="676"/>
        <v>1.1779276167993056</v>
      </c>
      <c r="G7218" s="5">
        <f t="shared" ca="1" si="673"/>
        <v>42308</v>
      </c>
      <c r="H7218" s="29" t="e">
        <f t="shared" ca="1" si="674"/>
        <v>#N/A</v>
      </c>
      <c r="I7218" s="1" t="e">
        <f t="shared" ca="1" si="677"/>
        <v>#N/A</v>
      </c>
      <c r="J7218" s="1" t="e">
        <f t="shared" ca="1" si="678"/>
        <v>#N/A</v>
      </c>
    </row>
    <row r="7219" spans="1:10" x14ac:dyDescent="0.2">
      <c r="A7219" s="5">
        <v>42285</v>
      </c>
      <c r="B7219" s="2">
        <v>3.0663114273865588E-3</v>
      </c>
      <c r="C7219" s="1">
        <v>7059.3900855749898</v>
      </c>
      <c r="D7219" s="1">
        <v>7059.39</v>
      </c>
      <c r="E7219" s="1">
        <f t="shared" ca="1" si="675"/>
        <v>5993.0593497830778</v>
      </c>
      <c r="F7219" s="1">
        <f t="shared" ca="1" si="676"/>
        <v>1.1779275972388825</v>
      </c>
      <c r="G7219" s="5">
        <f t="shared" ca="1" si="673"/>
        <v>42308</v>
      </c>
      <c r="H7219" s="29" t="e">
        <f t="shared" ca="1" si="674"/>
        <v>#N/A</v>
      </c>
      <c r="I7219" s="1" t="e">
        <f t="shared" ca="1" si="677"/>
        <v>#N/A</v>
      </c>
      <c r="J7219" s="1" t="e">
        <f t="shared" ca="1" si="678"/>
        <v>#N/A</v>
      </c>
    </row>
    <row r="7220" spans="1:10" x14ac:dyDescent="0.2">
      <c r="A7220" s="5">
        <v>42286</v>
      </c>
      <c r="B7220" s="2">
        <v>1.0792277450663024E-2</v>
      </c>
      <c r="C7220" s="1">
        <v>7135.5769820109745</v>
      </c>
      <c r="D7220" s="1">
        <v>7135.57</v>
      </c>
      <c r="E7220" s="1">
        <f t="shared" ca="1" si="675"/>
        <v>6057.7381090642257</v>
      </c>
      <c r="F7220" s="1">
        <f t="shared" ca="1" si="676"/>
        <v>1.1779264589406744</v>
      </c>
      <c r="G7220" s="5">
        <f t="shared" ca="1" si="673"/>
        <v>42308</v>
      </c>
      <c r="H7220" s="29" t="e">
        <f t="shared" ca="1" si="674"/>
        <v>#N/A</v>
      </c>
      <c r="I7220" s="1" t="e">
        <f t="shared" ca="1" si="677"/>
        <v>#N/A</v>
      </c>
      <c r="J7220" s="1" t="e">
        <f t="shared" ca="1" si="678"/>
        <v>#N/A</v>
      </c>
    </row>
    <row r="7221" spans="1:10" x14ac:dyDescent="0.2">
      <c r="A7221" s="5">
        <v>42289</v>
      </c>
      <c r="B7221" s="2">
        <v>-9.9924771055460715E-3</v>
      </c>
      <c r="C7221" s="1">
        <v>7064.2748923833678</v>
      </c>
      <c r="D7221" s="1">
        <v>7064.27</v>
      </c>
      <c r="E7221" s="1">
        <f t="shared" ca="1" si="675"/>
        <v>5997.2062996980076</v>
      </c>
      <c r="F7221" s="1">
        <f t="shared" ca="1" si="676"/>
        <v>1.177926795740831</v>
      </c>
      <c r="G7221" s="5">
        <f t="shared" ca="1" si="673"/>
        <v>42308</v>
      </c>
      <c r="H7221" s="29" t="e">
        <f t="shared" ca="1" si="674"/>
        <v>#N/A</v>
      </c>
      <c r="I7221" s="1" t="e">
        <f t="shared" ca="1" si="677"/>
        <v>#N/A</v>
      </c>
      <c r="J7221" s="1" t="e">
        <f t="shared" ca="1" si="678"/>
        <v>#N/A</v>
      </c>
    </row>
    <row r="7222" spans="1:10" x14ac:dyDescent="0.2">
      <c r="A7222" s="5">
        <v>42290</v>
      </c>
      <c r="B7222" s="2">
        <v>5.7899445673701422E-3</v>
      </c>
      <c r="C7222" s="1">
        <v>7105.1766524189325</v>
      </c>
      <c r="D7222" s="1">
        <v>7105.17</v>
      </c>
      <c r="E7222" s="1">
        <f t="shared" ca="1" si="675"/>
        <v>6031.9297917323429</v>
      </c>
      <c r="F7222" s="1">
        <f t="shared" ca="1" si="676"/>
        <v>1.1779265086504642</v>
      </c>
      <c r="G7222" s="5">
        <f t="shared" ca="1" si="673"/>
        <v>42308</v>
      </c>
      <c r="H7222" s="29" t="e">
        <f t="shared" ca="1" si="674"/>
        <v>#N/A</v>
      </c>
      <c r="I7222" s="1" t="e">
        <f t="shared" ca="1" si="677"/>
        <v>#N/A</v>
      </c>
      <c r="J7222" s="1" t="e">
        <f t="shared" ca="1" si="678"/>
        <v>#N/A</v>
      </c>
    </row>
    <row r="7223" spans="1:10" x14ac:dyDescent="0.2">
      <c r="A7223" s="5">
        <v>42291</v>
      </c>
      <c r="B7223" s="2">
        <v>-7.5467949207652651E-5</v>
      </c>
      <c r="C7223" s="1">
        <v>7104.6404393082166</v>
      </c>
      <c r="D7223" s="1">
        <v>7104.64</v>
      </c>
      <c r="E7223" s="1">
        <f t="shared" ca="1" si="675"/>
        <v>6031.4745743611957</v>
      </c>
      <c r="F7223" s="1">
        <f t="shared" ca="1" si="676"/>
        <v>1.1779275386819426</v>
      </c>
      <c r="G7223" s="5">
        <f t="shared" ca="1" si="673"/>
        <v>42308</v>
      </c>
      <c r="H7223" s="29" t="e">
        <f t="shared" ca="1" si="674"/>
        <v>#N/A</v>
      </c>
      <c r="I7223" s="1" t="e">
        <f t="shared" ca="1" si="677"/>
        <v>#N/A</v>
      </c>
      <c r="J7223" s="1" t="e">
        <f t="shared" ca="1" si="678"/>
        <v>#N/A</v>
      </c>
    </row>
    <row r="7224" spans="1:10" x14ac:dyDescent="0.2">
      <c r="A7224" s="5">
        <v>42292</v>
      </c>
      <c r="B7224" s="2">
        <v>-1.7459058162075936E-3</v>
      </c>
      <c r="C7224" s="1">
        <v>7092.2364062431643</v>
      </c>
      <c r="D7224" s="1">
        <v>7092.23</v>
      </c>
      <c r="E7224" s="1">
        <f t="shared" ca="1" si="675"/>
        <v>6020.9441878215102</v>
      </c>
      <c r="F7224" s="1">
        <f t="shared" ca="1" si="676"/>
        <v>1.1779265475247829</v>
      </c>
      <c r="G7224" s="5">
        <f t="shared" ca="1" si="673"/>
        <v>42308</v>
      </c>
      <c r="H7224" s="29" t="e">
        <f t="shared" ca="1" si="674"/>
        <v>#N/A</v>
      </c>
      <c r="I7224" s="1" t="e">
        <f t="shared" ca="1" si="677"/>
        <v>#N/A</v>
      </c>
      <c r="J7224" s="1" t="e">
        <f t="shared" ca="1" si="678"/>
        <v>#N/A</v>
      </c>
    </row>
    <row r="7225" spans="1:10" x14ac:dyDescent="0.2">
      <c r="A7225" s="5">
        <v>42293</v>
      </c>
      <c r="B7225" s="2">
        <v>-4.0230669615404224E-4</v>
      </c>
      <c r="C7225" s="1">
        <v>7089.3831520462254</v>
      </c>
      <c r="D7225" s="1">
        <v>7089.38</v>
      </c>
      <c r="E7225" s="1">
        <f t="shared" ca="1" si="675"/>
        <v>6018.5219216575797</v>
      </c>
      <c r="F7225" s="1">
        <f t="shared" ca="1" si="676"/>
        <v>1.177927087793591</v>
      </c>
      <c r="G7225" s="5">
        <f t="shared" ca="1" si="673"/>
        <v>42308</v>
      </c>
      <c r="H7225" s="29" t="e">
        <f t="shared" ca="1" si="674"/>
        <v>#N/A</v>
      </c>
      <c r="I7225" s="1" t="e">
        <f t="shared" ca="1" si="677"/>
        <v>#N/A</v>
      </c>
      <c r="J7225" s="1" t="e">
        <f t="shared" ca="1" si="678"/>
        <v>#N/A</v>
      </c>
    </row>
    <row r="7226" spans="1:10" x14ac:dyDescent="0.2">
      <c r="A7226" s="5">
        <v>42296</v>
      </c>
      <c r="B7226" s="2">
        <v>4.6523386103529685E-3</v>
      </c>
      <c r="C7226" s="1">
        <v>7122.3653630080762</v>
      </c>
      <c r="D7226" s="1">
        <v>7122.36</v>
      </c>
      <c r="E7226" s="1">
        <f t="shared" ca="1" si="675"/>
        <v>6046.5221235709632</v>
      </c>
      <c r="F7226" s="1">
        <f t="shared" ca="1" si="676"/>
        <v>1.1779267245604101</v>
      </c>
      <c r="G7226" s="5">
        <f t="shared" ca="1" si="673"/>
        <v>42308</v>
      </c>
      <c r="H7226" s="29" t="e">
        <f t="shared" ca="1" si="674"/>
        <v>#N/A</v>
      </c>
      <c r="I7226" s="1" t="e">
        <f t="shared" ca="1" si="677"/>
        <v>#N/A</v>
      </c>
      <c r="J7226" s="1" t="e">
        <f t="shared" ca="1" si="678"/>
        <v>#N/A</v>
      </c>
    </row>
    <row r="7227" spans="1:10" x14ac:dyDescent="0.2">
      <c r="A7227" s="5">
        <v>42297</v>
      </c>
      <c r="B7227" s="2">
        <v>-5.7142537838648089E-3</v>
      </c>
      <c r="C7227" s="1">
        <v>7081.6663597824399</v>
      </c>
      <c r="D7227" s="1">
        <v>7081.66</v>
      </c>
      <c r="E7227" s="1">
        <f t="shared" ca="1" si="675"/>
        <v>6011.9707616471269</v>
      </c>
      <c r="F7227" s="1">
        <f t="shared" ca="1" si="676"/>
        <v>1.1779265536647097</v>
      </c>
      <c r="G7227" s="5">
        <f t="shared" ca="1" si="673"/>
        <v>42308</v>
      </c>
      <c r="H7227" s="29" t="e">
        <f t="shared" ca="1" si="674"/>
        <v>#N/A</v>
      </c>
      <c r="I7227" s="1" t="e">
        <f t="shared" ca="1" si="677"/>
        <v>#N/A</v>
      </c>
      <c r="J7227" s="1" t="e">
        <f t="shared" ca="1" si="678"/>
        <v>#N/A</v>
      </c>
    </row>
    <row r="7228" spans="1:10" x14ac:dyDescent="0.2">
      <c r="A7228" s="5">
        <v>42298</v>
      </c>
      <c r="B7228" s="2">
        <v>2.2278056296367588E-3</v>
      </c>
      <c r="C7228" s="1">
        <v>7097.4429359659725</v>
      </c>
      <c r="D7228" s="1">
        <v>7097.44</v>
      </c>
      <c r="E7228" s="1">
        <f t="shared" ca="1" si="675"/>
        <v>6025.3642639551354</v>
      </c>
      <c r="F7228" s="1">
        <f t="shared" ca="1" si="676"/>
        <v>1.177927124250101</v>
      </c>
      <c r="G7228" s="5">
        <f t="shared" ca="1" si="673"/>
        <v>42308</v>
      </c>
      <c r="H7228" s="29" t="e">
        <f t="shared" ca="1" si="674"/>
        <v>#N/A</v>
      </c>
      <c r="I7228" s="1" t="e">
        <f t="shared" ca="1" si="677"/>
        <v>#N/A</v>
      </c>
      <c r="J7228" s="1" t="e">
        <f t="shared" ca="1" si="678"/>
        <v>#N/A</v>
      </c>
    </row>
    <row r="7229" spans="1:10" x14ac:dyDescent="0.2">
      <c r="A7229" s="5">
        <v>42299</v>
      </c>
      <c r="B7229" s="2">
        <v>5.5851874751824404E-3</v>
      </c>
      <c r="C7229" s="1">
        <v>7137.0834853577517</v>
      </c>
      <c r="D7229" s="1">
        <v>7137.08</v>
      </c>
      <c r="E7229" s="1">
        <f t="shared" ca="1" si="675"/>
        <v>6059.0170529755896</v>
      </c>
      <c r="F7229" s="1">
        <f t="shared" ca="1" si="676"/>
        <v>1.1779270362830507</v>
      </c>
      <c r="G7229" s="5">
        <f t="shared" ca="1" si="673"/>
        <v>42308</v>
      </c>
      <c r="H7229" s="29" t="e">
        <f t="shared" ca="1" si="674"/>
        <v>#N/A</v>
      </c>
      <c r="I7229" s="1" t="e">
        <f t="shared" ca="1" si="677"/>
        <v>#N/A</v>
      </c>
      <c r="J7229" s="1" t="e">
        <f t="shared" ca="1" si="678"/>
        <v>#N/A</v>
      </c>
    </row>
    <row r="7230" spans="1:10" x14ac:dyDescent="0.2">
      <c r="A7230" s="5">
        <v>42300</v>
      </c>
      <c r="B7230" s="2">
        <v>1.884719412277458E-2</v>
      </c>
      <c r="C7230" s="1">
        <v>7271.5974832767379</v>
      </c>
      <c r="D7230" s="1">
        <v>7271.59</v>
      </c>
      <c r="E7230" s="1">
        <f t="shared" ca="1" si="675"/>
        <v>6173.2125235662215</v>
      </c>
      <c r="F7230" s="1">
        <f t="shared" ca="1" si="676"/>
        <v>1.1779263993003197</v>
      </c>
      <c r="G7230" s="5">
        <f t="shared" ca="1" si="673"/>
        <v>42308</v>
      </c>
      <c r="H7230" s="29" t="e">
        <f t="shared" ca="1" si="674"/>
        <v>#N/A</v>
      </c>
      <c r="I7230" s="1" t="e">
        <f t="shared" ca="1" si="677"/>
        <v>#N/A</v>
      </c>
      <c r="J7230" s="1" t="e">
        <f t="shared" ca="1" si="678"/>
        <v>#N/A</v>
      </c>
    </row>
    <row r="7231" spans="1:10" x14ac:dyDescent="0.2">
      <c r="A7231" s="5">
        <v>42303</v>
      </c>
      <c r="B7231" s="2">
        <v>-2.6966269648895924E-3</v>
      </c>
      <c r="C7231" s="1">
        <v>7251.9886974255105</v>
      </c>
      <c r="D7231" s="1">
        <v>7251.98</v>
      </c>
      <c r="E7231" s="1">
        <f t="shared" ca="1" si="675"/>
        <v>6156.5656722151798</v>
      </c>
      <c r="F7231" s="1">
        <f t="shared" ca="1" si="676"/>
        <v>1.1779261988105587</v>
      </c>
      <c r="G7231" s="5">
        <f t="shared" ca="1" si="673"/>
        <v>42308</v>
      </c>
      <c r="H7231" s="29" t="e">
        <f t="shared" ca="1" si="674"/>
        <v>#N/A</v>
      </c>
      <c r="I7231" s="1" t="e">
        <f t="shared" ca="1" si="677"/>
        <v>#N/A</v>
      </c>
      <c r="J7231" s="1" t="e">
        <f t="shared" ca="1" si="678"/>
        <v>#N/A</v>
      </c>
    </row>
    <row r="7232" spans="1:10" x14ac:dyDescent="0.2">
      <c r="A7232" s="5">
        <v>42304</v>
      </c>
      <c r="B7232" s="2">
        <v>-7.0249257350037952E-3</v>
      </c>
      <c r="C7232" s="1">
        <v>7201.0440153950094</v>
      </c>
      <c r="D7232" s="1">
        <v>7201.04</v>
      </c>
      <c r="E7232" s="1">
        <f t="shared" ca="1" si="675"/>
        <v>6113.3162555851932</v>
      </c>
      <c r="F7232" s="1">
        <f t="shared" ca="1" si="676"/>
        <v>1.1779269546902715</v>
      </c>
      <c r="G7232" s="5">
        <f t="shared" ca="1" si="673"/>
        <v>42308</v>
      </c>
      <c r="H7232" s="29" t="e">
        <f t="shared" ca="1" si="674"/>
        <v>#N/A</v>
      </c>
      <c r="I7232" s="1" t="e">
        <f t="shared" ca="1" si="677"/>
        <v>#N/A</v>
      </c>
      <c r="J7232" s="1" t="e">
        <f t="shared" ca="1" si="678"/>
        <v>#N/A</v>
      </c>
    </row>
    <row r="7233" spans="1:10" x14ac:dyDescent="0.2">
      <c r="A7233" s="5">
        <v>42305</v>
      </c>
      <c r="B7233" s="2">
        <v>-2.7087229620592623E-4</v>
      </c>
      <c r="C7233" s="1">
        <v>7199.0934520674791</v>
      </c>
      <c r="D7233" s="1">
        <v>7199.09</v>
      </c>
      <c r="E7233" s="1">
        <f t="shared" ca="1" si="675"/>
        <v>6111.6603275736097</v>
      </c>
      <c r="F7233" s="1">
        <f t="shared" ca="1" si="676"/>
        <v>1.1779270466848917</v>
      </c>
      <c r="G7233" s="5">
        <f t="shared" ca="1" si="673"/>
        <v>42308</v>
      </c>
      <c r="H7233" s="29" t="e">
        <f t="shared" ca="1" si="674"/>
        <v>#N/A</v>
      </c>
      <c r="I7233" s="1" t="e">
        <f t="shared" ca="1" si="677"/>
        <v>#N/A</v>
      </c>
      <c r="J7233" s="1" t="e">
        <f t="shared" ca="1" si="678"/>
        <v>#N/A</v>
      </c>
    </row>
    <row r="7234" spans="1:10" x14ac:dyDescent="0.2">
      <c r="A7234" s="5">
        <v>42306</v>
      </c>
      <c r="B7234" s="2">
        <v>-6.4999762333501909E-3</v>
      </c>
      <c r="C7234" s="1">
        <v>7152.2995157273735</v>
      </c>
      <c r="D7234" s="1">
        <v>7152.3</v>
      </c>
      <c r="E7234" s="1">
        <f t="shared" ca="1" si="675"/>
        <v>6071.934680698072</v>
      </c>
      <c r="F7234" s="1">
        <f t="shared" ca="1" si="676"/>
        <v>1.1779276912738004</v>
      </c>
      <c r="G7234" s="5">
        <f t="shared" ref="G7234:G7297" ca="1" si="679">EOMONTH(A7234,0)</f>
        <v>42308</v>
      </c>
      <c r="H7234" s="29" t="e">
        <f t="shared" ref="H7234:H7297" ca="1" si="680">VLOOKUP(G7234,$U$512:$Z$3894,2,0)</f>
        <v>#N/A</v>
      </c>
      <c r="I7234" s="1" t="e">
        <f t="shared" ca="1" si="677"/>
        <v>#N/A</v>
      </c>
      <c r="J7234" s="1" t="e">
        <f t="shared" ca="1" si="678"/>
        <v>#N/A</v>
      </c>
    </row>
    <row r="7235" spans="1:10" x14ac:dyDescent="0.2">
      <c r="A7235" s="5">
        <v>42307</v>
      </c>
      <c r="B7235" s="2">
        <v>7.2542490643718871E-3</v>
      </c>
      <c r="C7235" s="1">
        <v>7204.1840777974467</v>
      </c>
      <c r="D7235" s="1">
        <v>7204.18</v>
      </c>
      <c r="E7235" s="1">
        <f t="shared" ref="E7235:E7298" ca="1" si="681">C7235/C$2*$E$2</f>
        <v>6115.9820071744543</v>
      </c>
      <c r="F7235" s="1">
        <f t="shared" ref="F7235:F7298" ca="1" si="682">D7235/E7235</f>
        <v>1.1779269447733851</v>
      </c>
      <c r="G7235" s="5">
        <f t="shared" ca="1" si="679"/>
        <v>42308</v>
      </c>
      <c r="H7235" s="29" t="e">
        <f t="shared" ca="1" si="680"/>
        <v>#N/A</v>
      </c>
      <c r="I7235" s="1" t="e">
        <f t="shared" ref="I7235:I7298" ca="1" si="683">H7235/$H$2*$I$2</f>
        <v>#N/A</v>
      </c>
      <c r="J7235" s="1" t="e">
        <f t="shared" ref="J7235:J7298" ca="1" si="684">D7235/I7235</f>
        <v>#N/A</v>
      </c>
    </row>
    <row r="7236" spans="1:10" x14ac:dyDescent="0.2">
      <c r="A7236" s="5">
        <v>42310</v>
      </c>
      <c r="B7236" s="2">
        <v>1.2496853445000955E-3</v>
      </c>
      <c r="C7236" s="1">
        <v>7213.1870410585507</v>
      </c>
      <c r="D7236" s="1">
        <v>7213.18</v>
      </c>
      <c r="E7236" s="1">
        <f t="shared" ca="1" si="681"/>
        <v>6123.6250602560458</v>
      </c>
      <c r="F7236" s="1">
        <f t="shared" ca="1" si="682"/>
        <v>1.1779264616992076</v>
      </c>
      <c r="G7236" s="5">
        <f t="shared" ca="1" si="679"/>
        <v>42338</v>
      </c>
      <c r="H7236" s="29" t="e">
        <f t="shared" ca="1" si="680"/>
        <v>#N/A</v>
      </c>
      <c r="I7236" s="1" t="e">
        <f t="shared" ca="1" si="683"/>
        <v>#N/A</v>
      </c>
      <c r="J7236" s="1" t="e">
        <f t="shared" ca="1" si="684"/>
        <v>#N/A</v>
      </c>
    </row>
    <row r="7237" spans="1:10" x14ac:dyDescent="0.2">
      <c r="A7237" s="5">
        <v>42311</v>
      </c>
      <c r="B7237" s="2">
        <v>4.0068159435122652E-3</v>
      </c>
      <c r="C7237" s="1">
        <v>7242.0889538982001</v>
      </c>
      <c r="D7237" s="1">
        <v>7242.09</v>
      </c>
      <c r="E7237" s="1">
        <f t="shared" ca="1" si="681"/>
        <v>6148.1612987795706</v>
      </c>
      <c r="F7237" s="1">
        <f t="shared" ca="1" si="682"/>
        <v>1.1779277816666225</v>
      </c>
      <c r="G7237" s="5">
        <f t="shared" ca="1" si="679"/>
        <v>42338</v>
      </c>
      <c r="H7237" s="29" t="e">
        <f t="shared" ca="1" si="680"/>
        <v>#N/A</v>
      </c>
      <c r="I7237" s="1" t="e">
        <f t="shared" ca="1" si="683"/>
        <v>#N/A</v>
      </c>
      <c r="J7237" s="1" t="e">
        <f t="shared" ca="1" si="684"/>
        <v>#N/A</v>
      </c>
    </row>
    <row r="7238" spans="1:10" x14ac:dyDescent="0.2">
      <c r="A7238" s="5">
        <v>42312</v>
      </c>
      <c r="B7238" s="2">
        <v>9.8553777412409005E-3</v>
      </c>
      <c r="C7238" s="1">
        <v>7313.4624761745354</v>
      </c>
      <c r="D7238" s="1">
        <v>7313.46</v>
      </c>
      <c r="E7238" s="1">
        <f t="shared" ca="1" si="681"/>
        <v>6208.753750793122</v>
      </c>
      <c r="F7238" s="1">
        <f t="shared" ca="1" si="682"/>
        <v>1.1779272126980007</v>
      </c>
      <c r="G7238" s="5">
        <f t="shared" ca="1" si="679"/>
        <v>42338</v>
      </c>
      <c r="H7238" s="29" t="e">
        <f t="shared" ca="1" si="680"/>
        <v>#N/A</v>
      </c>
      <c r="I7238" s="1" t="e">
        <f t="shared" ca="1" si="683"/>
        <v>#N/A</v>
      </c>
      <c r="J7238" s="1" t="e">
        <f t="shared" ca="1" si="684"/>
        <v>#N/A</v>
      </c>
    </row>
    <row r="7239" spans="1:10" x14ac:dyDescent="0.2">
      <c r="A7239" s="5">
        <v>42313</v>
      </c>
      <c r="B7239" s="2">
        <v>-9.815212783588434E-3</v>
      </c>
      <c r="C7239" s="1">
        <v>7241.6792857860928</v>
      </c>
      <c r="D7239" s="1">
        <v>7241.68</v>
      </c>
      <c r="E7239" s="1">
        <f t="shared" ca="1" si="681"/>
        <v>6147.8135116081839</v>
      </c>
      <c r="F7239" s="1">
        <f t="shared" ca="1" si="682"/>
        <v>1.1779277276915441</v>
      </c>
      <c r="G7239" s="5">
        <f t="shared" ca="1" si="679"/>
        <v>42338</v>
      </c>
      <c r="H7239" s="29" t="e">
        <f t="shared" ca="1" si="680"/>
        <v>#N/A</v>
      </c>
      <c r="I7239" s="1" t="e">
        <f t="shared" ca="1" si="683"/>
        <v>#N/A</v>
      </c>
      <c r="J7239" s="1" t="e">
        <f t="shared" ca="1" si="684"/>
        <v>#N/A</v>
      </c>
    </row>
    <row r="7240" spans="1:10" x14ac:dyDescent="0.2">
      <c r="A7240" s="5">
        <v>42314</v>
      </c>
      <c r="B7240" s="2">
        <v>-2.0508105345170891E-2</v>
      </c>
      <c r="C7240" s="1">
        <v>7093.1661641172495</v>
      </c>
      <c r="D7240" s="1">
        <v>7093.16</v>
      </c>
      <c r="E7240" s="1">
        <f t="shared" ca="1" si="681"/>
        <v>6021.7335044696592</v>
      </c>
      <c r="F7240" s="1">
        <f t="shared" ca="1" si="682"/>
        <v>1.1779265878729221</v>
      </c>
      <c r="G7240" s="5">
        <f t="shared" ca="1" si="679"/>
        <v>42338</v>
      </c>
      <c r="H7240" s="29" t="e">
        <f t="shared" ca="1" si="680"/>
        <v>#N/A</v>
      </c>
      <c r="I7240" s="1" t="e">
        <f t="shared" ca="1" si="683"/>
        <v>#N/A</v>
      </c>
      <c r="J7240" s="1" t="e">
        <f t="shared" ca="1" si="684"/>
        <v>#N/A</v>
      </c>
    </row>
    <row r="7241" spans="1:10" x14ac:dyDescent="0.2">
      <c r="A7241" s="5">
        <v>42317</v>
      </c>
      <c r="B7241" s="2">
        <v>8.4293994787858484E-3</v>
      </c>
      <c r="C7241" s="1">
        <v>7152.9572952840008</v>
      </c>
      <c r="D7241" s="1">
        <v>7152.95</v>
      </c>
      <c r="E7241" s="1">
        <f t="shared" ca="1" si="681"/>
        <v>6072.4931017336221</v>
      </c>
      <c r="F7241" s="1">
        <f t="shared" ca="1" si="682"/>
        <v>1.1779264101523508</v>
      </c>
      <c r="G7241" s="5">
        <f t="shared" ca="1" si="679"/>
        <v>42338</v>
      </c>
      <c r="H7241" s="29" t="e">
        <f t="shared" ca="1" si="680"/>
        <v>#N/A</v>
      </c>
      <c r="I7241" s="1" t="e">
        <f t="shared" ca="1" si="683"/>
        <v>#N/A</v>
      </c>
      <c r="J7241" s="1" t="e">
        <f t="shared" ca="1" si="684"/>
        <v>#N/A</v>
      </c>
    </row>
    <row r="7242" spans="1:10" x14ac:dyDescent="0.2">
      <c r="A7242" s="5">
        <v>42318</v>
      </c>
      <c r="B7242" s="2">
        <v>-1.5096718966530309E-2</v>
      </c>
      <c r="C7242" s="1">
        <v>7044.9711092175057</v>
      </c>
      <c r="D7242" s="1">
        <v>7044.97</v>
      </c>
      <c r="E7242" s="1">
        <f t="shared" ca="1" si="681"/>
        <v>5980.8183799505559</v>
      </c>
      <c r="F7242" s="1">
        <f t="shared" ca="1" si="682"/>
        <v>1.1779274260554025</v>
      </c>
      <c r="G7242" s="5">
        <f t="shared" ca="1" si="679"/>
        <v>42338</v>
      </c>
      <c r="H7242" s="29" t="e">
        <f t="shared" ca="1" si="680"/>
        <v>#N/A</v>
      </c>
      <c r="I7242" s="1" t="e">
        <f t="shared" ca="1" si="683"/>
        <v>#N/A</v>
      </c>
      <c r="J7242" s="1" t="e">
        <f t="shared" ca="1" si="684"/>
        <v>#N/A</v>
      </c>
    </row>
    <row r="7243" spans="1:10" x14ac:dyDescent="0.2">
      <c r="A7243" s="5">
        <v>42319</v>
      </c>
      <c r="B7243" s="2">
        <v>5.4403016400361714E-4</v>
      </c>
      <c r="C7243" s="1">
        <v>7048.8037860054537</v>
      </c>
      <c r="D7243" s="1">
        <v>7048.8</v>
      </c>
      <c r="E7243" s="1">
        <f t="shared" ca="1" si="681"/>
        <v>5984.0721255546759</v>
      </c>
      <c r="F7243" s="1">
        <f t="shared" ca="1" si="682"/>
        <v>1.1779269788374471</v>
      </c>
      <c r="G7243" s="5">
        <f t="shared" ca="1" si="679"/>
        <v>42338</v>
      </c>
      <c r="H7243" s="29" t="e">
        <f t="shared" ca="1" si="680"/>
        <v>#N/A</v>
      </c>
      <c r="I7243" s="1" t="e">
        <f t="shared" ca="1" si="683"/>
        <v>#N/A</v>
      </c>
      <c r="J7243" s="1" t="e">
        <f t="shared" ca="1" si="684"/>
        <v>#N/A</v>
      </c>
    </row>
    <row r="7244" spans="1:10" x14ac:dyDescent="0.2">
      <c r="A7244" s="5">
        <v>42320</v>
      </c>
      <c r="B7244" s="2">
        <v>-1.0218529153045108E-2</v>
      </c>
      <c r="C7244" s="1">
        <v>6976.7753790240622</v>
      </c>
      <c r="D7244" s="1">
        <v>6976.77</v>
      </c>
      <c r="E7244" s="1">
        <f t="shared" ca="1" si="681"/>
        <v>5922.9237100857717</v>
      </c>
      <c r="F7244" s="1">
        <f t="shared" ca="1" si="682"/>
        <v>1.1779267033474872</v>
      </c>
      <c r="G7244" s="5">
        <f t="shared" ca="1" si="679"/>
        <v>42338</v>
      </c>
      <c r="H7244" s="29" t="e">
        <f t="shared" ca="1" si="680"/>
        <v>#N/A</v>
      </c>
      <c r="I7244" s="1" t="e">
        <f t="shared" ca="1" si="683"/>
        <v>#N/A</v>
      </c>
      <c r="J7244" s="1" t="e">
        <f t="shared" ca="1" si="684"/>
        <v>#N/A</v>
      </c>
    </row>
    <row r="7245" spans="1:10" x14ac:dyDescent="0.2">
      <c r="A7245" s="5">
        <v>42321</v>
      </c>
      <c r="B7245" s="2">
        <v>-1.6469021900969882E-2</v>
      </c>
      <c r="C7245" s="1">
        <v>6861.8747125087675</v>
      </c>
      <c r="D7245" s="1">
        <v>6861.87</v>
      </c>
      <c r="E7245" s="1">
        <f t="shared" ca="1" si="681"/>
        <v>5825.3789497865955</v>
      </c>
      <c r="F7245" s="1">
        <f t="shared" ca="1" si="682"/>
        <v>1.1779268025561453</v>
      </c>
      <c r="G7245" s="5">
        <f t="shared" ca="1" si="679"/>
        <v>42338</v>
      </c>
      <c r="H7245" s="29" t="e">
        <f t="shared" ca="1" si="680"/>
        <v>#N/A</v>
      </c>
      <c r="I7245" s="1" t="e">
        <f t="shared" ca="1" si="683"/>
        <v>#N/A</v>
      </c>
      <c r="J7245" s="1" t="e">
        <f t="shared" ca="1" si="684"/>
        <v>#N/A</v>
      </c>
    </row>
    <row r="7246" spans="1:10" x14ac:dyDescent="0.2">
      <c r="A7246" s="5">
        <v>42324</v>
      </c>
      <c r="B7246" s="2">
        <v>6.9068002391279304E-3</v>
      </c>
      <c r="C7246" s="1">
        <v>6909.2683104139887</v>
      </c>
      <c r="D7246" s="1">
        <v>6909.26</v>
      </c>
      <c r="E7246" s="1">
        <f t="shared" ca="1" si="681"/>
        <v>5865.6136785099916</v>
      </c>
      <c r="F7246" s="1">
        <f t="shared" ca="1" si="682"/>
        <v>1.1779261947157624</v>
      </c>
      <c r="G7246" s="5">
        <f t="shared" ca="1" si="679"/>
        <v>42338</v>
      </c>
      <c r="H7246" s="29" t="e">
        <f t="shared" ca="1" si="680"/>
        <v>#N/A</v>
      </c>
      <c r="I7246" s="1" t="e">
        <f t="shared" ca="1" si="683"/>
        <v>#N/A</v>
      </c>
      <c r="J7246" s="1" t="e">
        <f t="shared" ca="1" si="684"/>
        <v>#N/A</v>
      </c>
    </row>
    <row r="7247" spans="1:10" x14ac:dyDescent="0.2">
      <c r="A7247" s="5">
        <v>42325</v>
      </c>
      <c r="B7247" s="2">
        <v>8.4245915302734176E-3</v>
      </c>
      <c r="C7247" s="1">
        <v>6967.4760737022889</v>
      </c>
      <c r="D7247" s="1">
        <v>6967.47</v>
      </c>
      <c r="E7247" s="1">
        <f t="shared" ca="1" si="681"/>
        <v>5915.0290778258222</v>
      </c>
      <c r="F7247" s="1">
        <f t="shared" ca="1" si="682"/>
        <v>1.1779265846924665</v>
      </c>
      <c r="G7247" s="5">
        <f t="shared" ca="1" si="679"/>
        <v>42338</v>
      </c>
      <c r="H7247" s="29" t="e">
        <f t="shared" ca="1" si="680"/>
        <v>#N/A</v>
      </c>
      <c r="I7247" s="1" t="e">
        <f t="shared" ca="1" si="683"/>
        <v>#N/A</v>
      </c>
      <c r="J7247" s="1" t="e">
        <f t="shared" ca="1" si="684"/>
        <v>#N/A</v>
      </c>
    </row>
    <row r="7248" spans="1:10" x14ac:dyDescent="0.2">
      <c r="A7248" s="5">
        <v>42326</v>
      </c>
      <c r="B7248" s="2">
        <v>-6.2927458619534971E-3</v>
      </c>
      <c r="C7248" s="1">
        <v>6923.631517471239</v>
      </c>
      <c r="D7248" s="1">
        <v>6923.63</v>
      </c>
      <c r="E7248" s="1">
        <f t="shared" ca="1" si="681"/>
        <v>5877.8073030730002</v>
      </c>
      <c r="F7248" s="1">
        <f t="shared" ca="1" si="682"/>
        <v>1.177927353348285</v>
      </c>
      <c r="G7248" s="5">
        <f t="shared" ca="1" si="679"/>
        <v>42338</v>
      </c>
      <c r="H7248" s="29" t="e">
        <f t="shared" ca="1" si="680"/>
        <v>#N/A</v>
      </c>
      <c r="I7248" s="1" t="e">
        <f t="shared" ca="1" si="683"/>
        <v>#N/A</v>
      </c>
      <c r="J7248" s="1" t="e">
        <f t="shared" ca="1" si="684"/>
        <v>#N/A</v>
      </c>
    </row>
    <row r="7249" spans="1:10" x14ac:dyDescent="0.2">
      <c r="A7249" s="5">
        <v>42327</v>
      </c>
      <c r="B7249" s="2">
        <v>8.9386386417800168E-3</v>
      </c>
      <c r="C7249" s="1">
        <v>6985.5193576947531</v>
      </c>
      <c r="D7249" s="1">
        <v>6985.52</v>
      </c>
      <c r="E7249" s="1">
        <f t="shared" ca="1" si="681"/>
        <v>5930.3468985611853</v>
      </c>
      <c r="F7249" s="1">
        <f t="shared" ca="1" si="682"/>
        <v>1.1779277198261067</v>
      </c>
      <c r="G7249" s="5">
        <f t="shared" ca="1" si="679"/>
        <v>42338</v>
      </c>
      <c r="H7249" s="29" t="e">
        <f t="shared" ca="1" si="680"/>
        <v>#N/A</v>
      </c>
      <c r="I7249" s="1" t="e">
        <f t="shared" ca="1" si="683"/>
        <v>#N/A</v>
      </c>
      <c r="J7249" s="1" t="e">
        <f t="shared" ca="1" si="684"/>
        <v>#N/A</v>
      </c>
    </row>
    <row r="7250" spans="1:10" x14ac:dyDescent="0.2">
      <c r="A7250" s="5">
        <v>42328</v>
      </c>
      <c r="B7250" s="2">
        <v>2.3854277600721119E-3</v>
      </c>
      <c r="C7250" s="1">
        <v>7002.1828094891189</v>
      </c>
      <c r="D7250" s="1">
        <v>7002.18</v>
      </c>
      <c r="E7250" s="1">
        <f t="shared" ca="1" si="681"/>
        <v>5944.4933126798696</v>
      </c>
      <c r="F7250" s="1">
        <f t="shared" ca="1" si="682"/>
        <v>1.1779271388974462</v>
      </c>
      <c r="G7250" s="5">
        <f t="shared" ca="1" si="679"/>
        <v>42338</v>
      </c>
      <c r="H7250" s="29" t="e">
        <f t="shared" ca="1" si="680"/>
        <v>#N/A</v>
      </c>
      <c r="I7250" s="1" t="e">
        <f t="shared" ca="1" si="683"/>
        <v>#N/A</v>
      </c>
      <c r="J7250" s="1" t="e">
        <f t="shared" ca="1" si="684"/>
        <v>#N/A</v>
      </c>
    </row>
    <row r="7251" spans="1:10" x14ac:dyDescent="0.2">
      <c r="A7251" s="5">
        <v>42331</v>
      </c>
      <c r="B7251" s="2">
        <v>-3.5165273486792437E-5</v>
      </c>
      <c r="C7251" s="1">
        <v>7001.9365758156191</v>
      </c>
      <c r="D7251" s="1">
        <v>7001.93</v>
      </c>
      <c r="E7251" s="1">
        <f t="shared" ca="1" si="681"/>
        <v>5944.2842729467893</v>
      </c>
      <c r="F7251" s="1">
        <f t="shared" ca="1" si="682"/>
        <v>1.1779265052761179</v>
      </c>
      <c r="G7251" s="5">
        <f t="shared" ca="1" si="679"/>
        <v>42338</v>
      </c>
      <c r="H7251" s="29" t="e">
        <f t="shared" ca="1" si="680"/>
        <v>#N/A</v>
      </c>
      <c r="I7251" s="1" t="e">
        <f t="shared" ca="1" si="683"/>
        <v>#N/A</v>
      </c>
      <c r="J7251" s="1" t="e">
        <f t="shared" ca="1" si="684"/>
        <v>#N/A</v>
      </c>
    </row>
    <row r="7252" spans="1:10" x14ac:dyDescent="0.2">
      <c r="A7252" s="5">
        <v>42332</v>
      </c>
      <c r="B7252" s="2">
        <v>-7.2445161824157278E-3</v>
      </c>
      <c r="C7252" s="1">
        <v>6951.210932983874</v>
      </c>
      <c r="D7252" s="1">
        <v>6951.21</v>
      </c>
      <c r="E7252" s="1">
        <f t="shared" ca="1" si="681"/>
        <v>5901.220809338547</v>
      </c>
      <c r="F7252" s="1">
        <f t="shared" ca="1" si="682"/>
        <v>1.177927453417752</v>
      </c>
      <c r="G7252" s="5">
        <f t="shared" ca="1" si="679"/>
        <v>42338</v>
      </c>
      <c r="H7252" s="29" t="e">
        <f t="shared" ca="1" si="680"/>
        <v>#N/A</v>
      </c>
      <c r="I7252" s="1" t="e">
        <f t="shared" ca="1" si="683"/>
        <v>#N/A</v>
      </c>
      <c r="J7252" s="1" t="e">
        <f t="shared" ca="1" si="684"/>
        <v>#N/A</v>
      </c>
    </row>
    <row r="7253" spans="1:10" x14ac:dyDescent="0.2">
      <c r="A7253" s="5">
        <v>42333</v>
      </c>
      <c r="B7253" s="2">
        <v>1.8662359923151683E-3</v>
      </c>
      <c r="C7253" s="1">
        <v>6964.1835330171834</v>
      </c>
      <c r="D7253" s="1">
        <v>6964.18</v>
      </c>
      <c r="E7253" s="1">
        <f t="shared" ca="1" si="681"/>
        <v>5912.233880011534</v>
      </c>
      <c r="F7253" s="1">
        <f t="shared" ca="1" si="682"/>
        <v>1.1779270139405267</v>
      </c>
      <c r="G7253" s="5">
        <f t="shared" ca="1" si="679"/>
        <v>42338</v>
      </c>
      <c r="H7253" s="29" t="e">
        <f t="shared" ca="1" si="680"/>
        <v>#N/A</v>
      </c>
      <c r="I7253" s="1" t="e">
        <f t="shared" ca="1" si="683"/>
        <v>#N/A</v>
      </c>
      <c r="J7253" s="1" t="e">
        <f t="shared" ca="1" si="684"/>
        <v>#N/A</v>
      </c>
    </row>
    <row r="7254" spans="1:10" x14ac:dyDescent="0.2">
      <c r="A7254" s="5">
        <v>42334</v>
      </c>
      <c r="B7254" s="2">
        <v>6.0748377302921597E-3</v>
      </c>
      <c r="C7254" s="1">
        <v>7006.4898179042357</v>
      </c>
      <c r="D7254" s="1">
        <v>7006.49</v>
      </c>
      <c r="E7254" s="1">
        <f t="shared" ca="1" si="681"/>
        <v>5948.14974145614</v>
      </c>
      <c r="F7254" s="1">
        <f t="shared" ca="1" si="682"/>
        <v>1.1779276421317484</v>
      </c>
      <c r="G7254" s="5">
        <f t="shared" ca="1" si="679"/>
        <v>42338</v>
      </c>
      <c r="H7254" s="29" t="e">
        <f t="shared" ca="1" si="680"/>
        <v>#N/A</v>
      </c>
      <c r="I7254" s="1" t="e">
        <f t="shared" ca="1" si="683"/>
        <v>#N/A</v>
      </c>
      <c r="J7254" s="1" t="e">
        <f t="shared" ca="1" si="684"/>
        <v>#N/A</v>
      </c>
    </row>
    <row r="7255" spans="1:10" x14ac:dyDescent="0.2">
      <c r="A7255" s="5">
        <v>42335</v>
      </c>
      <c r="B7255" s="2">
        <v>-1.1346649851568746E-2</v>
      </c>
      <c r="C7255" s="1">
        <v>6926.9896312518949</v>
      </c>
      <c r="D7255" s="1">
        <v>6926.99</v>
      </c>
      <c r="E7255" s="1">
        <f t="shared" ca="1" si="681"/>
        <v>5880.6581690751382</v>
      </c>
      <c r="F7255" s="1">
        <f t="shared" ca="1" si="682"/>
        <v>1.1779276742231424</v>
      </c>
      <c r="G7255" s="5">
        <f t="shared" ca="1" si="679"/>
        <v>42338</v>
      </c>
      <c r="H7255" s="29" t="e">
        <f t="shared" ca="1" si="680"/>
        <v>#N/A</v>
      </c>
      <c r="I7255" s="1" t="e">
        <f t="shared" ca="1" si="683"/>
        <v>#N/A</v>
      </c>
      <c r="J7255" s="1" t="e">
        <f t="shared" ca="1" si="684"/>
        <v>#N/A</v>
      </c>
    </row>
    <row r="7256" spans="1:10" x14ac:dyDescent="0.2">
      <c r="A7256" s="5">
        <v>42338</v>
      </c>
      <c r="B7256" s="2">
        <v>-1.1197863889456094E-4</v>
      </c>
      <c r="C7256" s="1">
        <v>6926.2139563813507</v>
      </c>
      <c r="D7256" s="1">
        <v>6926.21</v>
      </c>
      <c r="E7256" s="1">
        <f t="shared" ca="1" si="681"/>
        <v>5879.9996609775608</v>
      </c>
      <c r="F7256" s="1">
        <f t="shared" ca="1" si="682"/>
        <v>1.1779269386638884</v>
      </c>
      <c r="G7256" s="5">
        <f t="shared" ca="1" si="679"/>
        <v>42338</v>
      </c>
      <c r="H7256" s="29" t="e">
        <f t="shared" ca="1" si="680"/>
        <v>#N/A</v>
      </c>
      <c r="I7256" s="1" t="e">
        <f t="shared" ca="1" si="683"/>
        <v>#N/A</v>
      </c>
      <c r="J7256" s="1" t="e">
        <f t="shared" ca="1" si="684"/>
        <v>#N/A</v>
      </c>
    </row>
    <row r="7257" spans="1:10" x14ac:dyDescent="0.2">
      <c r="A7257" s="5">
        <v>42339</v>
      </c>
      <c r="B7257" s="2">
        <v>-1.3953263573054375E-3</v>
      </c>
      <c r="C7257" s="1">
        <v>6916.549627491675</v>
      </c>
      <c r="D7257" s="1">
        <v>6916.55</v>
      </c>
      <c r="E7257" s="1">
        <f t="shared" ca="1" si="681"/>
        <v>5871.7951424696521</v>
      </c>
      <c r="F7257" s="1">
        <f t="shared" ca="1" si="682"/>
        <v>1.177927674958178</v>
      </c>
      <c r="G7257" s="5">
        <f t="shared" ca="1" si="679"/>
        <v>42369</v>
      </c>
      <c r="H7257" s="29" t="e">
        <f t="shared" ca="1" si="680"/>
        <v>#N/A</v>
      </c>
      <c r="I7257" s="1" t="e">
        <f t="shared" ca="1" si="683"/>
        <v>#N/A</v>
      </c>
      <c r="J7257" s="1" t="e">
        <f t="shared" ca="1" si="684"/>
        <v>#N/A</v>
      </c>
    </row>
    <row r="7258" spans="1:10" x14ac:dyDescent="0.2">
      <c r="A7258" s="5">
        <v>42340</v>
      </c>
      <c r="B7258" s="2">
        <v>-7.3095836426031457E-3</v>
      </c>
      <c r="C7258" s="1">
        <v>6865.9925294713094</v>
      </c>
      <c r="D7258" s="1">
        <v>6865.99</v>
      </c>
      <c r="E7258" s="1">
        <f t="shared" ca="1" si="681"/>
        <v>5828.8747647435393</v>
      </c>
      <c r="F7258" s="1">
        <f t="shared" ca="1" si="682"/>
        <v>1.1779271775625619</v>
      </c>
      <c r="G7258" s="5">
        <f t="shared" ca="1" si="679"/>
        <v>42369</v>
      </c>
      <c r="H7258" s="29" t="e">
        <f t="shared" ca="1" si="680"/>
        <v>#N/A</v>
      </c>
      <c r="I7258" s="1" t="e">
        <f t="shared" ca="1" si="683"/>
        <v>#N/A</v>
      </c>
      <c r="J7258" s="1" t="e">
        <f t="shared" ca="1" si="684"/>
        <v>#N/A</v>
      </c>
    </row>
    <row r="7259" spans="1:10" x14ac:dyDescent="0.2">
      <c r="A7259" s="5">
        <v>42341</v>
      </c>
      <c r="B7259" s="2">
        <v>-1.4351810587007074E-2</v>
      </c>
      <c r="C7259" s="1">
        <v>6767.4531051965314</v>
      </c>
      <c r="D7259" s="1">
        <v>6767.45</v>
      </c>
      <c r="E7259" s="1">
        <f t="shared" ca="1" si="681"/>
        <v>5745.2198581845551</v>
      </c>
      <c r="F7259" s="1">
        <f t="shared" ca="1" si="682"/>
        <v>1.1779270710343992</v>
      </c>
      <c r="G7259" s="5">
        <f t="shared" ca="1" si="679"/>
        <v>42369</v>
      </c>
      <c r="H7259" s="29" t="e">
        <f t="shared" ca="1" si="680"/>
        <v>#N/A</v>
      </c>
      <c r="I7259" s="1" t="e">
        <f t="shared" ca="1" si="683"/>
        <v>#N/A</v>
      </c>
      <c r="J7259" s="1" t="e">
        <f t="shared" ca="1" si="684"/>
        <v>#N/A</v>
      </c>
    </row>
    <row r="7260" spans="1:10" x14ac:dyDescent="0.2">
      <c r="A7260" s="5">
        <v>42342</v>
      </c>
      <c r="B7260" s="2">
        <v>-2.2615831149523147E-2</v>
      </c>
      <c r="C7260" s="1">
        <v>6614.4015284570905</v>
      </c>
      <c r="D7260" s="1">
        <v>6614.4</v>
      </c>
      <c r="E7260" s="1">
        <f t="shared" ca="1" si="681"/>
        <v>5615.286935954965</v>
      </c>
      <c r="F7260" s="1">
        <f t="shared" ca="1" si="682"/>
        <v>1.177927339322175</v>
      </c>
      <c r="G7260" s="5">
        <f t="shared" ca="1" si="679"/>
        <v>42369</v>
      </c>
      <c r="H7260" s="29" t="e">
        <f t="shared" ca="1" si="680"/>
        <v>#N/A</v>
      </c>
      <c r="I7260" s="1" t="e">
        <f t="shared" ca="1" si="683"/>
        <v>#N/A</v>
      </c>
      <c r="J7260" s="1" t="e">
        <f t="shared" ca="1" si="684"/>
        <v>#N/A</v>
      </c>
    </row>
    <row r="7261" spans="1:10" x14ac:dyDescent="0.2">
      <c r="A7261" s="5">
        <v>42345</v>
      </c>
      <c r="B7261" s="2">
        <v>1.2190106056932049E-2</v>
      </c>
      <c r="C7261" s="1">
        <v>6695.0317845921163</v>
      </c>
      <c r="D7261" s="1">
        <v>6695.03</v>
      </c>
      <c r="E7261" s="1">
        <f t="shared" ca="1" si="681"/>
        <v>5683.7378792443624</v>
      </c>
      <c r="F7261" s="1">
        <f t="shared" ca="1" si="682"/>
        <v>1.17792729753577</v>
      </c>
      <c r="G7261" s="5">
        <f t="shared" ca="1" si="679"/>
        <v>42369</v>
      </c>
      <c r="H7261" s="29" t="e">
        <f t="shared" ca="1" si="680"/>
        <v>#N/A</v>
      </c>
      <c r="I7261" s="1" t="e">
        <f t="shared" ca="1" si="683"/>
        <v>#N/A</v>
      </c>
      <c r="J7261" s="1" t="e">
        <f t="shared" ca="1" si="684"/>
        <v>#N/A</v>
      </c>
    </row>
    <row r="7262" spans="1:10" x14ac:dyDescent="0.2">
      <c r="A7262" s="5">
        <v>42346</v>
      </c>
      <c r="B7262" s="2">
        <v>-1.558223022791505E-2</v>
      </c>
      <c r="C7262" s="1">
        <v>6590.7082579413927</v>
      </c>
      <c r="D7262" s="1">
        <v>6590.7</v>
      </c>
      <c r="E7262" s="1">
        <f t="shared" ca="1" si="681"/>
        <v>5595.1725670548549</v>
      </c>
      <c r="F7262" s="1">
        <f t="shared" ca="1" si="682"/>
        <v>1.1779261356132154</v>
      </c>
      <c r="G7262" s="5">
        <f t="shared" ca="1" si="679"/>
        <v>42369</v>
      </c>
      <c r="H7262" s="29" t="e">
        <f t="shared" ca="1" si="680"/>
        <v>#N/A</v>
      </c>
      <c r="I7262" s="1" t="e">
        <f t="shared" ca="1" si="683"/>
        <v>#N/A</v>
      </c>
      <c r="J7262" s="1" t="e">
        <f t="shared" ca="1" si="684"/>
        <v>#N/A</v>
      </c>
    </row>
    <row r="7263" spans="1:10" x14ac:dyDescent="0.2">
      <c r="A7263" s="5">
        <v>42347</v>
      </c>
      <c r="B7263" s="2">
        <v>8.9594660578948826E-3</v>
      </c>
      <c r="C7263" s="1">
        <v>6649.7574848759059</v>
      </c>
      <c r="D7263" s="1">
        <v>6649.75</v>
      </c>
      <c r="E7263" s="1">
        <f t="shared" ca="1" si="681"/>
        <v>5645.3023257574469</v>
      </c>
      <c r="F7263" s="1">
        <f t="shared" ca="1" si="682"/>
        <v>1.1779262856587196</v>
      </c>
      <c r="G7263" s="5">
        <f t="shared" ca="1" si="679"/>
        <v>42369</v>
      </c>
      <c r="H7263" s="29" t="e">
        <f t="shared" ca="1" si="680"/>
        <v>#N/A</v>
      </c>
      <c r="I7263" s="1" t="e">
        <f t="shared" ca="1" si="683"/>
        <v>#N/A</v>
      </c>
      <c r="J7263" s="1" t="e">
        <f t="shared" ca="1" si="684"/>
        <v>#N/A</v>
      </c>
    </row>
    <row r="7264" spans="1:10" x14ac:dyDescent="0.2">
      <c r="A7264" s="5">
        <v>42348</v>
      </c>
      <c r="B7264" s="2">
        <v>-1.088428303971356E-2</v>
      </c>
      <c r="C7264" s="1">
        <v>6577.379642265063</v>
      </c>
      <c r="D7264" s="1">
        <v>6577.38</v>
      </c>
      <c r="E7264" s="1">
        <f t="shared" ca="1" si="681"/>
        <v>5583.8572573991496</v>
      </c>
      <c r="F7264" s="1">
        <f t="shared" ca="1" si="682"/>
        <v>1.1779276755838157</v>
      </c>
      <c r="G7264" s="5">
        <f t="shared" ca="1" si="679"/>
        <v>42369</v>
      </c>
      <c r="H7264" s="29" t="e">
        <f t="shared" ca="1" si="680"/>
        <v>#N/A</v>
      </c>
      <c r="I7264" s="1" t="e">
        <f t="shared" ca="1" si="683"/>
        <v>#N/A</v>
      </c>
      <c r="J7264" s="1" t="e">
        <f t="shared" ca="1" si="684"/>
        <v>#N/A</v>
      </c>
    </row>
    <row r="7265" spans="1:10" x14ac:dyDescent="0.2">
      <c r="A7265" s="5">
        <v>42349</v>
      </c>
      <c r="B7265" s="2">
        <v>-1.8647995470908563E-2</v>
      </c>
      <c r="C7265" s="1">
        <v>6454.7246964856577</v>
      </c>
      <c r="D7265" s="1">
        <v>6454.72</v>
      </c>
      <c r="E7265" s="1">
        <f t="shared" ca="1" si="681"/>
        <v>5479.7295125529699</v>
      </c>
      <c r="F7265" s="1">
        <f t="shared" ca="1" si="682"/>
        <v>1.1779267544526644</v>
      </c>
      <c r="G7265" s="5">
        <f t="shared" ca="1" si="679"/>
        <v>42369</v>
      </c>
      <c r="H7265" s="29" t="e">
        <f t="shared" ca="1" si="680"/>
        <v>#N/A</v>
      </c>
      <c r="I7265" s="1" t="e">
        <f t="shared" ca="1" si="683"/>
        <v>#N/A</v>
      </c>
      <c r="J7265" s="1" t="e">
        <f t="shared" ca="1" si="684"/>
        <v>#N/A</v>
      </c>
    </row>
    <row r="7266" spans="1:10" x14ac:dyDescent="0.2">
      <c r="A7266" s="5">
        <v>42352</v>
      </c>
      <c r="B7266" s="2">
        <v>2.951055811519776E-4</v>
      </c>
      <c r="C7266" s="1">
        <v>6456.6295217683901</v>
      </c>
      <c r="D7266" s="1">
        <v>6456.63</v>
      </c>
      <c r="E7266" s="1">
        <f t="shared" ca="1" si="681"/>
        <v>5481.3466113153281</v>
      </c>
      <c r="F7266" s="1">
        <f t="shared" ca="1" si="682"/>
        <v>1.1779276987650009</v>
      </c>
      <c r="G7266" s="5">
        <f t="shared" ca="1" si="679"/>
        <v>42369</v>
      </c>
      <c r="H7266" s="29" t="e">
        <f t="shared" ca="1" si="680"/>
        <v>#N/A</v>
      </c>
      <c r="I7266" s="1" t="e">
        <f t="shared" ca="1" si="683"/>
        <v>#N/A</v>
      </c>
      <c r="J7266" s="1" t="e">
        <f t="shared" ca="1" si="684"/>
        <v>#N/A</v>
      </c>
    </row>
    <row r="7267" spans="1:10" x14ac:dyDescent="0.2">
      <c r="A7267" s="5">
        <v>42353</v>
      </c>
      <c r="B7267" s="2">
        <v>7.2180084454294136E-3</v>
      </c>
      <c r="C7267" s="1">
        <v>6503.233528185523</v>
      </c>
      <c r="D7267" s="1">
        <v>6503.23</v>
      </c>
      <c r="E7267" s="1">
        <f t="shared" ca="1" si="681"/>
        <v>5520.9110174481275</v>
      </c>
      <c r="F7267" s="1">
        <f t="shared" ca="1" si="682"/>
        <v>1.1779269724593242</v>
      </c>
      <c r="G7267" s="5">
        <f t="shared" ca="1" si="679"/>
        <v>42369</v>
      </c>
      <c r="H7267" s="29" t="e">
        <f t="shared" ca="1" si="680"/>
        <v>#N/A</v>
      </c>
      <c r="I7267" s="1" t="e">
        <f t="shared" ca="1" si="683"/>
        <v>#N/A</v>
      </c>
      <c r="J7267" s="1" t="e">
        <f t="shared" ca="1" si="684"/>
        <v>#N/A</v>
      </c>
    </row>
    <row r="7268" spans="1:10" x14ac:dyDescent="0.2">
      <c r="A7268" s="5">
        <v>42355</v>
      </c>
      <c r="B7268" s="2">
        <v>2.6379389094036032E-2</v>
      </c>
      <c r="C7268" s="1">
        <v>6674.7848557949101</v>
      </c>
      <c r="D7268" s="1">
        <v>6674.78</v>
      </c>
      <c r="E7268" s="1">
        <f t="shared" ca="1" si="681"/>
        <v>5666.5492773309425</v>
      </c>
      <c r="F7268" s="1">
        <f t="shared" ca="1" si="682"/>
        <v>1.1779267545951624</v>
      </c>
      <c r="G7268" s="5">
        <f t="shared" ca="1" si="679"/>
        <v>42369</v>
      </c>
      <c r="H7268" s="29" t="e">
        <f t="shared" ca="1" si="680"/>
        <v>#N/A</v>
      </c>
      <c r="I7268" s="1" t="e">
        <f t="shared" ca="1" si="683"/>
        <v>#N/A</v>
      </c>
      <c r="J7268" s="1" t="e">
        <f t="shared" ca="1" si="684"/>
        <v>#N/A</v>
      </c>
    </row>
    <row r="7269" spans="1:10" x14ac:dyDescent="0.2">
      <c r="A7269" s="5">
        <v>42356</v>
      </c>
      <c r="B7269" s="2">
        <v>-1.9897000570566425E-2</v>
      </c>
      <c r="C7269" s="1">
        <v>6541.9766577107503</v>
      </c>
      <c r="D7269" s="1">
        <v>6541.97</v>
      </c>
      <c r="E7269" s="1">
        <f t="shared" ca="1" si="681"/>
        <v>5553.8019431267448</v>
      </c>
      <c r="F7269" s="1">
        <f t="shared" ca="1" si="682"/>
        <v>1.1779264127515727</v>
      </c>
      <c r="G7269" s="5">
        <f t="shared" ca="1" si="679"/>
        <v>42369</v>
      </c>
      <c r="H7269" s="29" t="e">
        <f t="shared" ca="1" si="680"/>
        <v>#N/A</v>
      </c>
      <c r="I7269" s="1" t="e">
        <f t="shared" ca="1" si="683"/>
        <v>#N/A</v>
      </c>
      <c r="J7269" s="1" t="e">
        <f t="shared" ca="1" si="684"/>
        <v>#N/A</v>
      </c>
    </row>
    <row r="7270" spans="1:10" x14ac:dyDescent="0.2">
      <c r="A7270" s="5">
        <v>42359</v>
      </c>
      <c r="B7270" s="2">
        <v>9.7031206509436974E-3</v>
      </c>
      <c r="C7270" s="1">
        <v>6605.4542465161749</v>
      </c>
      <c r="D7270" s="1">
        <v>6605.45</v>
      </c>
      <c r="E7270" s="1">
        <f t="shared" ca="1" si="681"/>
        <v>5607.6911534523488</v>
      </c>
      <c r="F7270" s="1">
        <f t="shared" ca="1" si="682"/>
        <v>1.1779268542514838</v>
      </c>
      <c r="G7270" s="5">
        <f t="shared" ca="1" si="679"/>
        <v>42369</v>
      </c>
      <c r="H7270" s="29" t="e">
        <f t="shared" ca="1" si="680"/>
        <v>#N/A</v>
      </c>
      <c r="I7270" s="1" t="e">
        <f t="shared" ca="1" si="683"/>
        <v>#N/A</v>
      </c>
      <c r="J7270" s="1" t="e">
        <f t="shared" ca="1" si="684"/>
        <v>#N/A</v>
      </c>
    </row>
    <row r="7271" spans="1:10" x14ac:dyDescent="0.2">
      <c r="A7271" s="5">
        <v>42360</v>
      </c>
      <c r="B7271" s="2">
        <v>1.2001243243995985E-2</v>
      </c>
      <c r="C7271" s="1">
        <v>6684.7279096657021</v>
      </c>
      <c r="D7271" s="1">
        <v>6684.72</v>
      </c>
      <c r="E7271" s="1">
        <f t="shared" ca="1" si="681"/>
        <v>5674.9904190221359</v>
      </c>
      <c r="F7271" s="1">
        <f t="shared" ca="1" si="682"/>
        <v>1.1779262177418535</v>
      </c>
      <c r="G7271" s="5">
        <f t="shared" ca="1" si="679"/>
        <v>42369</v>
      </c>
      <c r="H7271" s="29" t="e">
        <f t="shared" ca="1" si="680"/>
        <v>#N/A</v>
      </c>
      <c r="I7271" s="1" t="e">
        <f t="shared" ca="1" si="683"/>
        <v>#N/A</v>
      </c>
      <c r="J7271" s="1" t="e">
        <f t="shared" ca="1" si="684"/>
        <v>#N/A</v>
      </c>
    </row>
    <row r="7272" spans="1:10" x14ac:dyDescent="0.2">
      <c r="A7272" s="5">
        <v>42361</v>
      </c>
      <c r="B7272" s="2">
        <v>2.1283112839836082E-2</v>
      </c>
      <c r="C7272" s="1">
        <v>6826.9997280707184</v>
      </c>
      <c r="D7272" s="1">
        <v>6827</v>
      </c>
      <c r="E7272" s="1">
        <f t="shared" ca="1" si="681"/>
        <v>5795.771880475173</v>
      </c>
      <c r="F7272" s="1">
        <f t="shared" ca="1" si="682"/>
        <v>1.1779276584364602</v>
      </c>
      <c r="G7272" s="5">
        <f t="shared" ca="1" si="679"/>
        <v>42369</v>
      </c>
      <c r="H7272" s="29" t="e">
        <f t="shared" ca="1" si="680"/>
        <v>#N/A</v>
      </c>
      <c r="I7272" s="1" t="e">
        <f t="shared" ca="1" si="683"/>
        <v>#N/A</v>
      </c>
      <c r="J7272" s="1" t="e">
        <f t="shared" ca="1" si="684"/>
        <v>#N/A</v>
      </c>
    </row>
    <row r="7273" spans="1:10" x14ac:dyDescent="0.2">
      <c r="A7273" s="5">
        <v>42362</v>
      </c>
      <c r="B7273" s="2">
        <v>9.5239612526081263E-3</v>
      </c>
      <c r="C7273" s="1">
        <v>6892.0198089524301</v>
      </c>
      <c r="D7273" s="1">
        <v>6892.02</v>
      </c>
      <c r="E7273" s="1">
        <f t="shared" ca="1" si="681"/>
        <v>5850.970587293773</v>
      </c>
      <c r="F7273" s="1">
        <f t="shared" ca="1" si="682"/>
        <v>1.1779276441701854</v>
      </c>
      <c r="G7273" s="5">
        <f t="shared" ca="1" si="679"/>
        <v>42369</v>
      </c>
      <c r="H7273" s="29" t="e">
        <f t="shared" ca="1" si="680"/>
        <v>#N/A</v>
      </c>
      <c r="I7273" s="1" t="e">
        <f t="shared" ca="1" si="683"/>
        <v>#N/A</v>
      </c>
      <c r="J7273" s="1" t="e">
        <f t="shared" ca="1" si="684"/>
        <v>#N/A</v>
      </c>
    </row>
    <row r="7274" spans="1:10" x14ac:dyDescent="0.2">
      <c r="A7274" s="5">
        <v>42366</v>
      </c>
      <c r="B7274" s="2">
        <v>-2.6360019868406637E-3</v>
      </c>
      <c r="C7274" s="1">
        <v>6873.8524310426865</v>
      </c>
      <c r="D7274" s="1">
        <v>6873.85</v>
      </c>
      <c r="E7274" s="1">
        <f t="shared" ca="1" si="681"/>
        <v>5835.5474172007216</v>
      </c>
      <c r="F7274" s="1">
        <f t="shared" ca="1" si="682"/>
        <v>1.1779271949258441</v>
      </c>
      <c r="G7274" s="5">
        <f t="shared" ca="1" si="679"/>
        <v>42369</v>
      </c>
      <c r="H7274" s="29" t="e">
        <f t="shared" ca="1" si="680"/>
        <v>#N/A</v>
      </c>
      <c r="I7274" s="1" t="e">
        <f t="shared" ca="1" si="683"/>
        <v>#N/A</v>
      </c>
      <c r="J7274" s="1" t="e">
        <f t="shared" ca="1" si="684"/>
        <v>#N/A</v>
      </c>
    </row>
    <row r="7275" spans="1:10" x14ac:dyDescent="0.2">
      <c r="A7275" s="5">
        <v>42367</v>
      </c>
      <c r="B7275" s="2">
        <v>-4.3814425477958219E-3</v>
      </c>
      <c r="C7275" s="1">
        <v>6843.7350415340461</v>
      </c>
      <c r="D7275" s="1">
        <v>6843.73</v>
      </c>
      <c r="E7275" s="1">
        <f t="shared" ca="1" si="681"/>
        <v>5809.979301457317</v>
      </c>
      <c r="F7275" s="1">
        <f t="shared" ca="1" si="682"/>
        <v>1.177926743780892</v>
      </c>
      <c r="G7275" s="5">
        <f t="shared" ca="1" si="679"/>
        <v>42369</v>
      </c>
      <c r="H7275" s="29" t="e">
        <f t="shared" ca="1" si="680"/>
        <v>#N/A</v>
      </c>
      <c r="I7275" s="1" t="e">
        <f t="shared" ca="1" si="683"/>
        <v>#N/A</v>
      </c>
      <c r="J7275" s="1" t="e">
        <f t="shared" ca="1" si="684"/>
        <v>#N/A</v>
      </c>
    </row>
    <row r="7276" spans="1:10" x14ac:dyDescent="0.2">
      <c r="A7276" s="5">
        <v>42368</v>
      </c>
      <c r="B7276" s="2">
        <v>-3.1258147164279215E-3</v>
      </c>
      <c r="C7276" s="1">
        <v>6822.3427938258856</v>
      </c>
      <c r="D7276" s="1">
        <v>6822.34</v>
      </c>
      <c r="E7276" s="1">
        <f t="shared" ca="1" si="681"/>
        <v>5791.818382654681</v>
      </c>
      <c r="F7276" s="1">
        <f t="shared" ca="1" si="682"/>
        <v>1.1779271291433313</v>
      </c>
      <c r="G7276" s="5">
        <f t="shared" ca="1" si="679"/>
        <v>42369</v>
      </c>
      <c r="H7276" s="29" t="e">
        <f t="shared" ca="1" si="680"/>
        <v>#N/A</v>
      </c>
      <c r="I7276" s="1" t="e">
        <f t="shared" ca="1" si="683"/>
        <v>#N/A</v>
      </c>
      <c r="J7276" s="1" t="e">
        <f t="shared" ca="1" si="684"/>
        <v>#N/A</v>
      </c>
    </row>
    <row r="7277" spans="1:10" x14ac:dyDescent="0.2">
      <c r="A7277" s="5">
        <v>42369</v>
      </c>
      <c r="B7277" s="2">
        <v>-2.1920846181633369E-3</v>
      </c>
      <c r="C7277" s="1">
        <v>6807.3876411277024</v>
      </c>
      <c r="D7277" s="1">
        <v>6807.38</v>
      </c>
      <c r="E7277" s="1">
        <f t="shared" ca="1" si="681"/>
        <v>5779.1222266668674</v>
      </c>
      <c r="F7277" s="1">
        <f t="shared" ca="1" si="682"/>
        <v>1.1779262893226927</v>
      </c>
      <c r="G7277" s="5">
        <f t="shared" ca="1" si="679"/>
        <v>42369</v>
      </c>
      <c r="H7277" s="29" t="e">
        <f t="shared" ca="1" si="680"/>
        <v>#N/A</v>
      </c>
      <c r="I7277" s="1" t="e">
        <f t="shared" ca="1" si="683"/>
        <v>#N/A</v>
      </c>
      <c r="J7277" s="1" t="e">
        <f t="shared" ca="1" si="684"/>
        <v>#N/A</v>
      </c>
    </row>
    <row r="7278" spans="1:10" x14ac:dyDescent="0.2">
      <c r="A7278" s="5">
        <v>42373</v>
      </c>
      <c r="B7278" s="2">
        <v>-2.7127128467525408E-2</v>
      </c>
      <c r="C7278" s="1">
        <v>6622.7227620585863</v>
      </c>
      <c r="D7278" s="1">
        <v>6622.72</v>
      </c>
      <c r="E7278" s="1">
        <f t="shared" ca="1" si="681"/>
        <v>5622.3512355945441</v>
      </c>
      <c r="F7278" s="1">
        <f t="shared" ca="1" si="682"/>
        <v>1.177927120253929</v>
      </c>
      <c r="G7278" s="5">
        <f t="shared" ca="1" si="679"/>
        <v>42400</v>
      </c>
      <c r="H7278" s="29" t="e">
        <f t="shared" ca="1" si="680"/>
        <v>#N/A</v>
      </c>
      <c r="I7278" s="1" t="e">
        <f t="shared" ca="1" si="683"/>
        <v>#N/A</v>
      </c>
      <c r="J7278" s="1" t="e">
        <f t="shared" ca="1" si="684"/>
        <v>#N/A</v>
      </c>
    </row>
    <row r="7279" spans="1:10" x14ac:dyDescent="0.2">
      <c r="A7279" s="5">
        <v>42374</v>
      </c>
      <c r="B7279" s="2">
        <v>5.7406177788652535E-3</v>
      </c>
      <c r="C7279" s="1">
        <v>6660.7412820909558</v>
      </c>
      <c r="D7279" s="1">
        <v>6660.74</v>
      </c>
      <c r="E7279" s="1">
        <f t="shared" ca="1" si="681"/>
        <v>5654.6270050566236</v>
      </c>
      <c r="F7279" s="1">
        <f t="shared" ca="1" si="682"/>
        <v>1.1779273847848257</v>
      </c>
      <c r="G7279" s="5">
        <f t="shared" ca="1" si="679"/>
        <v>42400</v>
      </c>
      <c r="H7279" s="29" t="e">
        <f t="shared" ca="1" si="680"/>
        <v>#N/A</v>
      </c>
      <c r="I7279" s="1" t="e">
        <f t="shared" ca="1" si="683"/>
        <v>#N/A</v>
      </c>
      <c r="J7279" s="1" t="e">
        <f t="shared" ca="1" si="684"/>
        <v>#N/A</v>
      </c>
    </row>
    <row r="7280" spans="1:10" x14ac:dyDescent="0.2">
      <c r="A7280" s="5">
        <v>42375</v>
      </c>
      <c r="B7280" s="2">
        <v>-1.0432257525168187E-2</v>
      </c>
      <c r="C7280" s="1">
        <v>6591.2547137276642</v>
      </c>
      <c r="D7280" s="1">
        <v>6591.25</v>
      </c>
      <c r="E7280" s="1">
        <f t="shared" ca="1" si="681"/>
        <v>5595.6364799311023</v>
      </c>
      <c r="F7280" s="1">
        <f t="shared" ca="1" si="682"/>
        <v>1.1779267691244226</v>
      </c>
      <c r="G7280" s="5">
        <f t="shared" ca="1" si="679"/>
        <v>42400</v>
      </c>
      <c r="H7280" s="29" t="e">
        <f t="shared" ca="1" si="680"/>
        <v>#N/A</v>
      </c>
      <c r="I7280" s="1" t="e">
        <f t="shared" ca="1" si="683"/>
        <v>#N/A</v>
      </c>
      <c r="J7280" s="1" t="e">
        <f t="shared" ca="1" si="684"/>
        <v>#N/A</v>
      </c>
    </row>
    <row r="7281" spans="1:10" x14ac:dyDescent="0.2">
      <c r="A7281" s="5">
        <v>42376</v>
      </c>
      <c r="B7281" s="2">
        <v>-2.0975158104267644E-2</v>
      </c>
      <c r="C7281" s="1">
        <v>6453.0021040017273</v>
      </c>
      <c r="D7281" s="1">
        <v>6453</v>
      </c>
      <c r="E7281" s="1">
        <f t="shared" ca="1" si="681"/>
        <v>5478.2671200705399</v>
      </c>
      <c r="F7281" s="1">
        <f t="shared" ca="1" si="682"/>
        <v>1.1779272274545294</v>
      </c>
      <c r="G7281" s="5">
        <f t="shared" ca="1" si="679"/>
        <v>42400</v>
      </c>
      <c r="H7281" s="29" t="e">
        <f t="shared" ca="1" si="680"/>
        <v>#N/A</v>
      </c>
      <c r="I7281" s="1" t="e">
        <f t="shared" ca="1" si="683"/>
        <v>#N/A</v>
      </c>
      <c r="J7281" s="1" t="e">
        <f t="shared" ca="1" si="684"/>
        <v>#N/A</v>
      </c>
    </row>
    <row r="7282" spans="1:10" x14ac:dyDescent="0.2">
      <c r="A7282" s="5">
        <v>42377</v>
      </c>
      <c r="B7282" s="2">
        <v>1.0802184900777778E-3</v>
      </c>
      <c r="C7282" s="1">
        <v>6459.9727561909804</v>
      </c>
      <c r="D7282" s="1">
        <v>6459.97</v>
      </c>
      <c r="E7282" s="1">
        <f t="shared" ca="1" si="681"/>
        <v>5484.184845507225</v>
      </c>
      <c r="F7282" s="1">
        <f t="shared" ca="1" si="682"/>
        <v>1.1779271089471322</v>
      </c>
      <c r="G7282" s="5">
        <f t="shared" ca="1" si="679"/>
        <v>42400</v>
      </c>
      <c r="H7282" s="29" t="e">
        <f t="shared" ca="1" si="680"/>
        <v>#N/A</v>
      </c>
      <c r="I7282" s="1" t="e">
        <f t="shared" ca="1" si="683"/>
        <v>#N/A</v>
      </c>
      <c r="J7282" s="1" t="e">
        <f t="shared" ca="1" si="684"/>
        <v>#N/A</v>
      </c>
    </row>
    <row r="7283" spans="1:10" x14ac:dyDescent="0.2">
      <c r="A7283" s="5">
        <v>42380</v>
      </c>
      <c r="B7283" s="2">
        <v>4.9358701747992395E-3</v>
      </c>
      <c r="C7283" s="1">
        <v>6491.8583430482795</v>
      </c>
      <c r="D7283" s="1">
        <v>6491.85</v>
      </c>
      <c r="E7283" s="1">
        <f t="shared" ca="1" si="681"/>
        <v>5511.2540699192505</v>
      </c>
      <c r="F7283" s="1">
        <f t="shared" ca="1" si="682"/>
        <v>1.1779260976976003</v>
      </c>
      <c r="G7283" s="5">
        <f t="shared" ca="1" si="679"/>
        <v>42400</v>
      </c>
      <c r="H7283" s="29" t="e">
        <f t="shared" ca="1" si="680"/>
        <v>#N/A</v>
      </c>
      <c r="I7283" s="1" t="e">
        <f t="shared" ca="1" si="683"/>
        <v>#N/A</v>
      </c>
      <c r="J7283" s="1" t="e">
        <f t="shared" ca="1" si="684"/>
        <v>#N/A</v>
      </c>
    </row>
    <row r="7284" spans="1:10" x14ac:dyDescent="0.2">
      <c r="A7284" s="5">
        <v>42381</v>
      </c>
      <c r="B7284" s="2">
        <v>1.5210618780996388E-3</v>
      </c>
      <c r="C7284" s="1">
        <v>6501.7328612919137</v>
      </c>
      <c r="D7284" s="1">
        <v>6501.73</v>
      </c>
      <c r="E7284" s="1">
        <f t="shared" ca="1" si="681"/>
        <v>5519.6370283855267</v>
      </c>
      <c r="F7284" s="1">
        <f t="shared" ca="1" si="682"/>
        <v>1.1779270931338273</v>
      </c>
      <c r="G7284" s="5">
        <f t="shared" ca="1" si="679"/>
        <v>42400</v>
      </c>
      <c r="H7284" s="29" t="e">
        <f t="shared" ca="1" si="680"/>
        <v>#N/A</v>
      </c>
      <c r="I7284" s="1" t="e">
        <f t="shared" ca="1" si="683"/>
        <v>#N/A</v>
      </c>
      <c r="J7284" s="1" t="e">
        <f t="shared" ca="1" si="684"/>
        <v>#N/A</v>
      </c>
    </row>
    <row r="7285" spans="1:10" x14ac:dyDescent="0.2">
      <c r="A7285" s="5">
        <v>42382</v>
      </c>
      <c r="B7285" s="2">
        <v>3.4327513105614216E-4</v>
      </c>
      <c r="C7285" s="1">
        <v>6503.9647444919656</v>
      </c>
      <c r="D7285" s="1">
        <v>6503.96</v>
      </c>
      <c r="E7285" s="1">
        <f t="shared" ca="1" si="681"/>
        <v>5521.5317825098282</v>
      </c>
      <c r="F7285" s="1">
        <f t="shared" ca="1" si="682"/>
        <v>1.1779267522469292</v>
      </c>
      <c r="G7285" s="5">
        <f t="shared" ca="1" si="679"/>
        <v>42400</v>
      </c>
      <c r="H7285" s="29" t="e">
        <f t="shared" ca="1" si="680"/>
        <v>#N/A</v>
      </c>
      <c r="I7285" s="1" t="e">
        <f t="shared" ca="1" si="683"/>
        <v>#N/A</v>
      </c>
      <c r="J7285" s="1" t="e">
        <f t="shared" ca="1" si="684"/>
        <v>#N/A</v>
      </c>
    </row>
    <row r="7286" spans="1:10" x14ac:dyDescent="0.2">
      <c r="A7286" s="5">
        <v>42383</v>
      </c>
      <c r="B7286" s="2">
        <v>-1.4774308664421421E-2</v>
      </c>
      <c r="C7286" s="1">
        <v>6407.8731618143265</v>
      </c>
      <c r="D7286" s="1">
        <v>6407.87</v>
      </c>
      <c r="E7286" s="1">
        <f t="shared" ca="1" si="681"/>
        <v>5439.9549676546148</v>
      </c>
      <c r="F7286" s="1">
        <f t="shared" ca="1" si="682"/>
        <v>1.1779270302972182</v>
      </c>
      <c r="G7286" s="5">
        <f t="shared" ca="1" si="679"/>
        <v>42400</v>
      </c>
      <c r="H7286" s="29" t="e">
        <f t="shared" ca="1" si="680"/>
        <v>#N/A</v>
      </c>
      <c r="I7286" s="1" t="e">
        <f t="shared" ca="1" si="683"/>
        <v>#N/A</v>
      </c>
      <c r="J7286" s="1" t="e">
        <f t="shared" ca="1" si="684"/>
        <v>#N/A</v>
      </c>
    </row>
    <row r="7287" spans="1:10" x14ac:dyDescent="0.2">
      <c r="A7287" s="5">
        <v>42384</v>
      </c>
      <c r="B7287" s="2">
        <v>-1.545496676226199E-2</v>
      </c>
      <c r="C7287" s="1">
        <v>6308.839695081695</v>
      </c>
      <c r="D7287" s="1">
        <v>6308.84</v>
      </c>
      <c r="E7287" s="1">
        <f t="shared" ca="1" si="681"/>
        <v>5355.8806444413103</v>
      </c>
      <c r="F7287" s="1">
        <f t="shared" ca="1" si="682"/>
        <v>1.1779276684493958</v>
      </c>
      <c r="G7287" s="5">
        <f t="shared" ca="1" si="679"/>
        <v>42400</v>
      </c>
      <c r="H7287" s="29" t="e">
        <f t="shared" ca="1" si="680"/>
        <v>#N/A</v>
      </c>
      <c r="I7287" s="1" t="e">
        <f t="shared" ca="1" si="683"/>
        <v>#N/A</v>
      </c>
      <c r="J7287" s="1" t="e">
        <f t="shared" ca="1" si="684"/>
        <v>#N/A</v>
      </c>
    </row>
    <row r="7288" spans="1:10" x14ac:dyDescent="0.2">
      <c r="A7288" s="5">
        <v>42387</v>
      </c>
      <c r="B7288" s="2">
        <v>-1.6475665507095227E-3</v>
      </c>
      <c r="C7288" s="1">
        <v>6298.4454618262898</v>
      </c>
      <c r="D7288" s="1">
        <v>6298.44</v>
      </c>
      <c r="E7288" s="1">
        <f t="shared" ca="1" si="681"/>
        <v>5347.0564746419359</v>
      </c>
      <c r="F7288" s="1">
        <f t="shared" ca="1" si="682"/>
        <v>1.1779265900537872</v>
      </c>
      <c r="G7288" s="5">
        <f t="shared" ca="1" si="679"/>
        <v>42400</v>
      </c>
      <c r="H7288" s="29" t="e">
        <f t="shared" ca="1" si="680"/>
        <v>#N/A</v>
      </c>
      <c r="I7288" s="1" t="e">
        <f t="shared" ca="1" si="683"/>
        <v>#N/A</v>
      </c>
      <c r="J7288" s="1" t="e">
        <f t="shared" ca="1" si="684"/>
        <v>#N/A</v>
      </c>
    </row>
    <row r="7289" spans="1:10" x14ac:dyDescent="0.2">
      <c r="A7289" s="5">
        <v>42388</v>
      </c>
      <c r="B7289" s="2">
        <v>1.6023801066447962E-2</v>
      </c>
      <c r="C7289" s="1">
        <v>6399.370498934466</v>
      </c>
      <c r="D7289" s="1">
        <v>6399.37</v>
      </c>
      <c r="E7289" s="1">
        <f t="shared" ca="1" si="681"/>
        <v>5432.7366438826602</v>
      </c>
      <c r="F7289" s="1">
        <f t="shared" ca="1" si="682"/>
        <v>1.1779275196793835</v>
      </c>
      <c r="G7289" s="5">
        <f t="shared" ca="1" si="679"/>
        <v>42400</v>
      </c>
      <c r="H7289" s="29" t="e">
        <f t="shared" ca="1" si="680"/>
        <v>#N/A</v>
      </c>
      <c r="I7289" s="1" t="e">
        <f t="shared" ca="1" si="683"/>
        <v>#N/A</v>
      </c>
      <c r="J7289" s="1" t="e">
        <f t="shared" ca="1" si="684"/>
        <v>#N/A</v>
      </c>
    </row>
    <row r="7290" spans="1:10" x14ac:dyDescent="0.2">
      <c r="A7290" s="5">
        <v>42389</v>
      </c>
      <c r="B7290" s="2">
        <v>-2.7252598036415332E-2</v>
      </c>
      <c r="C7290" s="1">
        <v>6224.9710270409105</v>
      </c>
      <c r="D7290" s="1">
        <v>6224.97</v>
      </c>
      <c r="E7290" s="1">
        <f t="shared" ca="1" si="681"/>
        <v>5284.6804558892227</v>
      </c>
      <c r="F7290" s="1">
        <f t="shared" ca="1" si="682"/>
        <v>1.1779274171748499</v>
      </c>
      <c r="G7290" s="5">
        <f t="shared" ca="1" si="679"/>
        <v>42400</v>
      </c>
      <c r="H7290" s="29" t="e">
        <f t="shared" ca="1" si="680"/>
        <v>#N/A</v>
      </c>
      <c r="I7290" s="1" t="e">
        <f t="shared" ca="1" si="683"/>
        <v>#N/A</v>
      </c>
      <c r="J7290" s="1" t="e">
        <f t="shared" ca="1" si="684"/>
        <v>#N/A</v>
      </c>
    </row>
    <row r="7291" spans="1:10" x14ac:dyDescent="0.2">
      <c r="A7291" s="5">
        <v>42390</v>
      </c>
      <c r="B7291" s="2">
        <v>-1.0308750805904099E-3</v>
      </c>
      <c r="C7291" s="1">
        <v>6218.5538595317366</v>
      </c>
      <c r="D7291" s="1">
        <v>6218.55</v>
      </c>
      <c r="E7291" s="1">
        <f t="shared" ca="1" si="681"/>
        <v>5279.232610498364</v>
      </c>
      <c r="F7291" s="1">
        <f t="shared" ca="1" si="682"/>
        <v>1.1779268804397243</v>
      </c>
      <c r="G7291" s="5">
        <f t="shared" ca="1" si="679"/>
        <v>42400</v>
      </c>
      <c r="H7291" s="29" t="e">
        <f t="shared" ca="1" si="680"/>
        <v>#N/A</v>
      </c>
      <c r="I7291" s="1" t="e">
        <f t="shared" ca="1" si="683"/>
        <v>#N/A</v>
      </c>
      <c r="J7291" s="1" t="e">
        <f t="shared" ca="1" si="684"/>
        <v>#N/A</v>
      </c>
    </row>
    <row r="7292" spans="1:10" x14ac:dyDescent="0.2">
      <c r="A7292" s="5">
        <v>42391</v>
      </c>
      <c r="B7292" s="2">
        <v>2.9814094082950104E-2</v>
      </c>
      <c r="C7292" s="1">
        <v>6403.9544093597087</v>
      </c>
      <c r="D7292" s="1">
        <v>6403.95</v>
      </c>
      <c r="E7292" s="1">
        <f t="shared" ca="1" si="681"/>
        <v>5436.6281482335407</v>
      </c>
      <c r="F7292" s="1">
        <f t="shared" ca="1" si="682"/>
        <v>1.1779268004711265</v>
      </c>
      <c r="G7292" s="5">
        <f t="shared" ca="1" si="679"/>
        <v>42400</v>
      </c>
      <c r="H7292" s="29" t="e">
        <f t="shared" ca="1" si="680"/>
        <v>#N/A</v>
      </c>
      <c r="I7292" s="1" t="e">
        <f t="shared" ca="1" si="683"/>
        <v>#N/A</v>
      </c>
      <c r="J7292" s="1" t="e">
        <f t="shared" ca="1" si="684"/>
        <v>#N/A</v>
      </c>
    </row>
    <row r="7293" spans="1:10" x14ac:dyDescent="0.2">
      <c r="A7293" s="5">
        <v>42394</v>
      </c>
      <c r="B7293" s="2">
        <v>-9.2782234297671407E-3</v>
      </c>
      <c r="C7293" s="1">
        <v>6344.5370895156266</v>
      </c>
      <c r="D7293" s="1">
        <v>6344.53</v>
      </c>
      <c r="E7293" s="1">
        <f t="shared" ca="1" si="681"/>
        <v>5386.1858975696678</v>
      </c>
      <c r="F7293" s="1">
        <f t="shared" ca="1" si="682"/>
        <v>1.1779262952774712</v>
      </c>
      <c r="G7293" s="5">
        <f t="shared" ca="1" si="679"/>
        <v>42400</v>
      </c>
      <c r="H7293" s="29" t="e">
        <f t="shared" ca="1" si="680"/>
        <v>#N/A</v>
      </c>
      <c r="I7293" s="1" t="e">
        <f t="shared" ca="1" si="683"/>
        <v>#N/A</v>
      </c>
      <c r="J7293" s="1" t="e">
        <f t="shared" ca="1" si="684"/>
        <v>#N/A</v>
      </c>
    </row>
    <row r="7294" spans="1:10" x14ac:dyDescent="0.2">
      <c r="A7294" s="5">
        <v>42395</v>
      </c>
      <c r="B7294" s="2">
        <v>6.8201104586953498E-3</v>
      </c>
      <c r="C7294" s="1">
        <v>6387.8075332754124</v>
      </c>
      <c r="D7294" s="1">
        <v>6387.8</v>
      </c>
      <c r="E7294" s="1">
        <f t="shared" ca="1" si="681"/>
        <v>5422.9202803421604</v>
      </c>
      <c r="F7294" s="1">
        <f t="shared" ca="1" si="682"/>
        <v>1.1779262223631584</v>
      </c>
      <c r="G7294" s="5">
        <f t="shared" ca="1" si="679"/>
        <v>42400</v>
      </c>
      <c r="H7294" s="29" t="e">
        <f t="shared" ca="1" si="680"/>
        <v>#N/A</v>
      </c>
      <c r="I7294" s="1" t="e">
        <f t="shared" ca="1" si="683"/>
        <v>#N/A</v>
      </c>
      <c r="J7294" s="1" t="e">
        <f t="shared" ca="1" si="684"/>
        <v>#N/A</v>
      </c>
    </row>
    <row r="7295" spans="1:10" x14ac:dyDescent="0.2">
      <c r="A7295" s="5">
        <v>42396</v>
      </c>
      <c r="B7295" s="2">
        <v>8.2369199326171039E-3</v>
      </c>
      <c r="C7295" s="1">
        <v>6440.4233924719701</v>
      </c>
      <c r="D7295" s="1">
        <v>6440.42</v>
      </c>
      <c r="E7295" s="1">
        <f t="shared" ca="1" si="681"/>
        <v>5467.5884404923036</v>
      </c>
      <c r="F7295" s="1">
        <f t="shared" ca="1" si="682"/>
        <v>1.1779269910483794</v>
      </c>
      <c r="G7295" s="5">
        <f t="shared" ca="1" si="679"/>
        <v>42400</v>
      </c>
      <c r="H7295" s="29" t="e">
        <f t="shared" ca="1" si="680"/>
        <v>#N/A</v>
      </c>
      <c r="I7295" s="1" t="e">
        <f t="shared" ca="1" si="683"/>
        <v>#N/A</v>
      </c>
      <c r="J7295" s="1" t="e">
        <f t="shared" ca="1" si="684"/>
        <v>#N/A</v>
      </c>
    </row>
    <row r="7296" spans="1:10" x14ac:dyDescent="0.2">
      <c r="A7296" s="5">
        <v>42397</v>
      </c>
      <c r="B7296" s="2">
        <v>1.6248342253086356E-2</v>
      </c>
      <c r="C7296" s="1">
        <v>6545.0695960076382</v>
      </c>
      <c r="D7296" s="1">
        <v>6545.07</v>
      </c>
      <c r="E7296" s="1">
        <f t="shared" ca="1" si="681"/>
        <v>5556.4276887724409</v>
      </c>
      <c r="F7296" s="1">
        <f t="shared" ca="1" si="682"/>
        <v>1.1779276842251096</v>
      </c>
      <c r="G7296" s="5">
        <f t="shared" ca="1" si="679"/>
        <v>42400</v>
      </c>
      <c r="H7296" s="29" t="e">
        <f t="shared" ca="1" si="680"/>
        <v>#N/A</v>
      </c>
      <c r="I7296" s="1" t="e">
        <f t="shared" ca="1" si="683"/>
        <v>#N/A</v>
      </c>
      <c r="J7296" s="1" t="e">
        <f t="shared" ca="1" si="684"/>
        <v>#N/A</v>
      </c>
    </row>
    <row r="7297" spans="1:10" x14ac:dyDescent="0.2">
      <c r="A7297" s="5">
        <v>42398</v>
      </c>
      <c r="B7297" s="2">
        <v>9.0207570651854585E-3</v>
      </c>
      <c r="C7297" s="1">
        <v>6604.111078807955</v>
      </c>
      <c r="D7297" s="1">
        <v>6604.11</v>
      </c>
      <c r="E7297" s="1">
        <f t="shared" ca="1" si="681"/>
        <v>5606.5508731031277</v>
      </c>
      <c r="F7297" s="1">
        <f t="shared" ca="1" si="682"/>
        <v>1.1779274190987123</v>
      </c>
      <c r="G7297" s="5">
        <f t="shared" ca="1" si="679"/>
        <v>42400</v>
      </c>
      <c r="H7297" s="29" t="e">
        <f t="shared" ca="1" si="680"/>
        <v>#N/A</v>
      </c>
      <c r="I7297" s="1" t="e">
        <f t="shared" ca="1" si="683"/>
        <v>#N/A</v>
      </c>
      <c r="J7297" s="1" t="e">
        <f t="shared" ca="1" si="684"/>
        <v>#N/A</v>
      </c>
    </row>
    <row r="7298" spans="1:10" x14ac:dyDescent="0.2">
      <c r="A7298" s="5">
        <v>42401</v>
      </c>
      <c r="B7298" s="2">
        <v>-1.7581688037368037E-3</v>
      </c>
      <c r="C7298" s="1">
        <v>6592.4999367327819</v>
      </c>
      <c r="D7298" s="1">
        <v>6592.5</v>
      </c>
      <c r="E7298" s="1">
        <f t="shared" ca="1" si="681"/>
        <v>5596.6936102614736</v>
      </c>
      <c r="F7298" s="1">
        <f t="shared" ca="1" si="682"/>
        <v>1.1779276228222904</v>
      </c>
      <c r="G7298" s="5">
        <f t="shared" ref="G7298:G7361" ca="1" si="685">EOMONTH(A7298,0)</f>
        <v>42429</v>
      </c>
      <c r="H7298" s="29" t="e">
        <f t="shared" ref="H7298:H7361" ca="1" si="686">VLOOKUP(G7298,$U$512:$Z$3894,2,0)</f>
        <v>#N/A</v>
      </c>
      <c r="I7298" s="1" t="e">
        <f t="shared" ca="1" si="683"/>
        <v>#N/A</v>
      </c>
      <c r="J7298" s="1" t="e">
        <f t="shared" ca="1" si="684"/>
        <v>#N/A</v>
      </c>
    </row>
    <row r="7299" spans="1:10" x14ac:dyDescent="0.2">
      <c r="A7299" s="5">
        <v>42402</v>
      </c>
      <c r="B7299" s="2">
        <v>-2.0921261321363405E-2</v>
      </c>
      <c r="C7299" s="1">
        <v>6454.5765227953234</v>
      </c>
      <c r="D7299" s="1">
        <v>6454.57</v>
      </c>
      <c r="E7299" s="1">
        <f t="shared" ref="E7299:E7362" ca="1" si="687">C7299/C$2*$E$2</f>
        <v>5479.6037207055888</v>
      </c>
      <c r="F7299" s="1">
        <f t="shared" ref="F7299:F7362" ca="1" si="688">D7299/E7299</f>
        <v>1.1779264211407003</v>
      </c>
      <c r="G7299" s="5">
        <f t="shared" ca="1" si="685"/>
        <v>42429</v>
      </c>
      <c r="H7299" s="29" t="e">
        <f t="shared" ca="1" si="686"/>
        <v>#N/A</v>
      </c>
      <c r="I7299" s="1" t="e">
        <f t="shared" ref="I7299:I7362" ca="1" si="689">H7299/$H$2*$I$2</f>
        <v>#N/A</v>
      </c>
      <c r="J7299" s="1" t="e">
        <f t="shared" ref="J7299:J7362" ca="1" si="690">D7299/I7299</f>
        <v>#N/A</v>
      </c>
    </row>
    <row r="7300" spans="1:10" x14ac:dyDescent="0.2">
      <c r="A7300" s="5">
        <v>42403</v>
      </c>
      <c r="B7300" s="2">
        <v>1.0540282995325834E-2</v>
      </c>
      <c r="C7300" s="1">
        <v>6522.6095859605721</v>
      </c>
      <c r="D7300" s="1">
        <v>6522.61</v>
      </c>
      <c r="E7300" s="1">
        <f t="shared" ca="1" si="687"/>
        <v>5537.3602946240662</v>
      </c>
      <c r="F7300" s="1">
        <f t="shared" ca="1" si="688"/>
        <v>1.1779276862898844</v>
      </c>
      <c r="G7300" s="5">
        <f t="shared" ca="1" si="685"/>
        <v>42429</v>
      </c>
      <c r="H7300" s="29" t="e">
        <f t="shared" ca="1" si="686"/>
        <v>#N/A</v>
      </c>
      <c r="I7300" s="1" t="e">
        <f t="shared" ca="1" si="689"/>
        <v>#N/A</v>
      </c>
      <c r="J7300" s="1" t="e">
        <f t="shared" ca="1" si="690"/>
        <v>#N/A</v>
      </c>
    </row>
    <row r="7301" spans="1:10" x14ac:dyDescent="0.2">
      <c r="A7301" s="5">
        <v>42404</v>
      </c>
      <c r="B7301" s="2">
        <v>2.2499986794166427E-2</v>
      </c>
      <c r="C7301" s="1">
        <v>6669.3682155081879</v>
      </c>
      <c r="D7301" s="1">
        <v>6669.36</v>
      </c>
      <c r="E7301" s="1">
        <f t="shared" ca="1" si="687"/>
        <v>5661.9508281276485</v>
      </c>
      <c r="F7301" s="1">
        <f t="shared" ca="1" si="688"/>
        <v>1.177926160514801</v>
      </c>
      <c r="G7301" s="5">
        <f t="shared" ca="1" si="685"/>
        <v>42429</v>
      </c>
      <c r="H7301" s="29" t="e">
        <f t="shared" ca="1" si="686"/>
        <v>#N/A</v>
      </c>
      <c r="I7301" s="1" t="e">
        <f t="shared" ca="1" si="689"/>
        <v>#N/A</v>
      </c>
      <c r="J7301" s="1" t="e">
        <f t="shared" ca="1" si="690"/>
        <v>#N/A</v>
      </c>
    </row>
    <row r="7302" spans="1:10" x14ac:dyDescent="0.2">
      <c r="A7302" s="5">
        <v>42405</v>
      </c>
      <c r="B7302" s="2">
        <v>2.5341699329219924E-3</v>
      </c>
      <c r="C7302" s="1">
        <v>6686.2695279115142</v>
      </c>
      <c r="D7302" s="1">
        <v>6686.27</v>
      </c>
      <c r="E7302" s="1">
        <f t="shared" ca="1" si="687"/>
        <v>5676.2991736779722</v>
      </c>
      <c r="F7302" s="1">
        <f t="shared" ca="1" si="688"/>
        <v>1.1779276946862571</v>
      </c>
      <c r="G7302" s="5">
        <f t="shared" ca="1" si="685"/>
        <v>42429</v>
      </c>
      <c r="H7302" s="29" t="e">
        <f t="shared" ca="1" si="686"/>
        <v>#N/A</v>
      </c>
      <c r="I7302" s="1" t="e">
        <f t="shared" ca="1" si="689"/>
        <v>#N/A</v>
      </c>
      <c r="J7302" s="1" t="e">
        <f t="shared" ca="1" si="690"/>
        <v>#N/A</v>
      </c>
    </row>
    <row r="7303" spans="1:10" x14ac:dyDescent="0.2">
      <c r="A7303" s="5">
        <v>42408</v>
      </c>
      <c r="B7303" s="2">
        <v>-6.5061657511291671E-3</v>
      </c>
      <c r="C7303" s="1">
        <v>6642.7675501061976</v>
      </c>
      <c r="D7303" s="1">
        <v>6642.76</v>
      </c>
      <c r="E7303" s="1">
        <f t="shared" ca="1" si="687"/>
        <v>5639.3682304010254</v>
      </c>
      <c r="F7303" s="1">
        <f t="shared" ca="1" si="688"/>
        <v>1.1779262726966175</v>
      </c>
      <c r="G7303" s="5">
        <f t="shared" ca="1" si="685"/>
        <v>42429</v>
      </c>
      <c r="H7303" s="29" t="e">
        <f t="shared" ca="1" si="686"/>
        <v>#N/A</v>
      </c>
      <c r="I7303" s="1" t="e">
        <f t="shared" ca="1" si="689"/>
        <v>#N/A</v>
      </c>
      <c r="J7303" s="1" t="e">
        <f t="shared" ca="1" si="690"/>
        <v>#N/A</v>
      </c>
    </row>
    <row r="7304" spans="1:10" x14ac:dyDescent="0.2">
      <c r="A7304" s="5">
        <v>42409</v>
      </c>
      <c r="B7304" s="2">
        <v>-2.1947181580987296E-2</v>
      </c>
      <c r="C7304" s="1">
        <v>6496.9775244837265</v>
      </c>
      <c r="D7304" s="1">
        <v>6496.97</v>
      </c>
      <c r="E7304" s="1">
        <f t="shared" ca="1" si="687"/>
        <v>5515.5999918463631</v>
      </c>
      <c r="F7304" s="1">
        <f t="shared" ca="1" si="688"/>
        <v>1.1779262472993661</v>
      </c>
      <c r="G7304" s="5">
        <f t="shared" ca="1" si="685"/>
        <v>42429</v>
      </c>
      <c r="H7304" s="29" t="e">
        <f t="shared" ca="1" si="686"/>
        <v>#N/A</v>
      </c>
      <c r="I7304" s="1" t="e">
        <f t="shared" ca="1" si="689"/>
        <v>#N/A</v>
      </c>
      <c r="J7304" s="1" t="e">
        <f t="shared" ca="1" si="690"/>
        <v>#N/A</v>
      </c>
    </row>
    <row r="7305" spans="1:10" x14ac:dyDescent="0.2">
      <c r="A7305" s="5">
        <v>42410</v>
      </c>
      <c r="B7305" s="2">
        <v>-1.4790768836359103E-3</v>
      </c>
      <c r="C7305" s="1">
        <v>6487.3679952137609</v>
      </c>
      <c r="D7305" s="1">
        <v>6487.36</v>
      </c>
      <c r="E7305" s="1">
        <f t="shared" ca="1" si="687"/>
        <v>5507.4419953990409</v>
      </c>
      <c r="F7305" s="1">
        <f t="shared" ca="1" si="688"/>
        <v>1.1779261598069648</v>
      </c>
      <c r="G7305" s="5">
        <f t="shared" ca="1" si="685"/>
        <v>42429</v>
      </c>
      <c r="H7305" s="29" t="e">
        <f t="shared" ca="1" si="686"/>
        <v>#N/A</v>
      </c>
      <c r="I7305" s="1" t="e">
        <f t="shared" ca="1" si="689"/>
        <v>#N/A</v>
      </c>
      <c r="J7305" s="1" t="e">
        <f t="shared" ca="1" si="690"/>
        <v>#N/A</v>
      </c>
    </row>
    <row r="7306" spans="1:10" x14ac:dyDescent="0.2">
      <c r="A7306" s="5">
        <v>42411</v>
      </c>
      <c r="B7306" s="2">
        <v>-1.7849782385906066E-2</v>
      </c>
      <c r="C7306" s="1">
        <v>6371.5698882419038</v>
      </c>
      <c r="D7306" s="1">
        <v>6371.57</v>
      </c>
      <c r="E7306" s="1">
        <f t="shared" ca="1" si="687"/>
        <v>5409.1353542781681</v>
      </c>
      <c r="F7306" s="1">
        <f t="shared" ca="1" si="688"/>
        <v>1.1779276321788892</v>
      </c>
      <c r="G7306" s="5">
        <f t="shared" ca="1" si="685"/>
        <v>42429</v>
      </c>
      <c r="H7306" s="29" t="e">
        <f t="shared" ca="1" si="686"/>
        <v>#N/A</v>
      </c>
      <c r="I7306" s="1" t="e">
        <f t="shared" ca="1" si="689"/>
        <v>#N/A</v>
      </c>
      <c r="J7306" s="1" t="e">
        <f t="shared" ca="1" si="690"/>
        <v>#N/A</v>
      </c>
    </row>
    <row r="7307" spans="1:10" x14ac:dyDescent="0.2">
      <c r="A7307" s="5">
        <v>42412</v>
      </c>
      <c r="B7307" s="2">
        <v>2.4848656835839256E-2</v>
      </c>
      <c r="C7307" s="1">
        <v>6529.8948419003937</v>
      </c>
      <c r="D7307" s="1">
        <v>6529.89</v>
      </c>
      <c r="E7307" s="1">
        <f t="shared" ca="1" si="687"/>
        <v>5543.5451024752329</v>
      </c>
      <c r="F7307" s="1">
        <f t="shared" ca="1" si="688"/>
        <v>1.1779267380875746</v>
      </c>
      <c r="G7307" s="5">
        <f t="shared" ca="1" si="685"/>
        <v>42429</v>
      </c>
      <c r="H7307" s="29" t="e">
        <f t="shared" ca="1" si="686"/>
        <v>#N/A</v>
      </c>
      <c r="I7307" s="1" t="e">
        <f t="shared" ca="1" si="689"/>
        <v>#N/A</v>
      </c>
      <c r="J7307" s="1" t="e">
        <f t="shared" ca="1" si="690"/>
        <v>#N/A</v>
      </c>
    </row>
    <row r="7308" spans="1:10" x14ac:dyDescent="0.2">
      <c r="A7308" s="5">
        <v>42415</v>
      </c>
      <c r="B7308" s="2">
        <v>2.5977920890991824E-2</v>
      </c>
      <c r="C7308" s="1">
        <v>6699.5279335297773</v>
      </c>
      <c r="D7308" s="1">
        <v>6699.52</v>
      </c>
      <c r="E7308" s="1">
        <f t="shared" ca="1" si="687"/>
        <v>5687.5548786029785</v>
      </c>
      <c r="F7308" s="1">
        <f t="shared" ca="1" si="688"/>
        <v>1.1779262166250233</v>
      </c>
      <c r="G7308" s="5">
        <f t="shared" ca="1" si="685"/>
        <v>42429</v>
      </c>
      <c r="H7308" s="29" t="e">
        <f t="shared" ca="1" si="686"/>
        <v>#N/A</v>
      </c>
      <c r="I7308" s="1" t="e">
        <f t="shared" ca="1" si="689"/>
        <v>#N/A</v>
      </c>
      <c r="J7308" s="1" t="e">
        <f t="shared" ca="1" si="690"/>
        <v>#N/A</v>
      </c>
    </row>
    <row r="7309" spans="1:10" x14ac:dyDescent="0.2">
      <c r="A7309" s="5">
        <v>42416</v>
      </c>
      <c r="B7309" s="2">
        <v>-9.3244543509093392E-3</v>
      </c>
      <c r="C7309" s="1">
        <v>6637.0584911409369</v>
      </c>
      <c r="D7309" s="1">
        <v>6637.05</v>
      </c>
      <c r="E7309" s="1">
        <f t="shared" ca="1" si="687"/>
        <v>5634.5215327691531</v>
      </c>
      <c r="F7309" s="1">
        <f t="shared" ca="1" si="688"/>
        <v>1.1779261045326315</v>
      </c>
      <c r="G7309" s="5">
        <f t="shared" ca="1" si="685"/>
        <v>42429</v>
      </c>
      <c r="H7309" s="29" t="e">
        <f t="shared" ca="1" si="686"/>
        <v>#N/A</v>
      </c>
      <c r="I7309" s="1" t="e">
        <f t="shared" ca="1" si="689"/>
        <v>#N/A</v>
      </c>
      <c r="J7309" s="1" t="e">
        <f t="shared" ca="1" si="690"/>
        <v>#N/A</v>
      </c>
    </row>
    <row r="7310" spans="1:10" x14ac:dyDescent="0.2">
      <c r="A7310" s="5">
        <v>42417</v>
      </c>
      <c r="B7310" s="2">
        <v>1.3206041956311587E-2</v>
      </c>
      <c r="C7310" s="1">
        <v>6724.7077640414382</v>
      </c>
      <c r="D7310" s="1">
        <v>6724.7</v>
      </c>
      <c r="E7310" s="1">
        <f t="shared" ca="1" si="687"/>
        <v>5708.931260534644</v>
      </c>
      <c r="F7310" s="1">
        <f t="shared" ca="1" si="688"/>
        <v>1.177926251536304</v>
      </c>
      <c r="G7310" s="5">
        <f t="shared" ca="1" si="685"/>
        <v>42429</v>
      </c>
      <c r="H7310" s="29" t="e">
        <f t="shared" ca="1" si="686"/>
        <v>#N/A</v>
      </c>
      <c r="I7310" s="1" t="e">
        <f t="shared" ca="1" si="689"/>
        <v>#N/A</v>
      </c>
      <c r="J7310" s="1" t="e">
        <f t="shared" ca="1" si="690"/>
        <v>#N/A</v>
      </c>
    </row>
    <row r="7311" spans="1:10" x14ac:dyDescent="0.2">
      <c r="A7311" s="5">
        <v>42418</v>
      </c>
      <c r="B7311" s="2">
        <v>-3.6293967914809988E-3</v>
      </c>
      <c r="C7311" s="1">
        <v>6700.3011312589788</v>
      </c>
      <c r="D7311" s="1">
        <v>6700.3</v>
      </c>
      <c r="E7311" s="1">
        <f t="shared" ca="1" si="687"/>
        <v>5688.2112837348741</v>
      </c>
      <c r="F7311" s="1">
        <f t="shared" ca="1" si="688"/>
        <v>1.1779274126400927</v>
      </c>
      <c r="G7311" s="5">
        <f t="shared" ca="1" si="685"/>
        <v>42429</v>
      </c>
      <c r="H7311" s="29" t="e">
        <f t="shared" ca="1" si="686"/>
        <v>#N/A</v>
      </c>
      <c r="I7311" s="1" t="e">
        <f t="shared" ca="1" si="689"/>
        <v>#N/A</v>
      </c>
      <c r="J7311" s="1" t="e">
        <f t="shared" ca="1" si="690"/>
        <v>#N/A</v>
      </c>
    </row>
    <row r="7312" spans="1:10" x14ac:dyDescent="0.2">
      <c r="A7312" s="5">
        <v>42419</v>
      </c>
      <c r="B7312" s="2">
        <v>-1.8397704692384886E-2</v>
      </c>
      <c r="C7312" s="1">
        <v>6577.0309696960239</v>
      </c>
      <c r="D7312" s="1">
        <v>6577.03</v>
      </c>
      <c r="E7312" s="1">
        <f t="shared" ca="1" si="687"/>
        <v>5583.5612523088284</v>
      </c>
      <c r="F7312" s="1">
        <f t="shared" ca="1" si="688"/>
        <v>1.177927437848088</v>
      </c>
      <c r="G7312" s="5">
        <f t="shared" ca="1" si="685"/>
        <v>42429</v>
      </c>
      <c r="H7312" s="29" t="e">
        <f t="shared" ca="1" si="686"/>
        <v>#N/A</v>
      </c>
      <c r="I7312" s="1" t="e">
        <f t="shared" ca="1" si="689"/>
        <v>#N/A</v>
      </c>
      <c r="J7312" s="1" t="e">
        <f t="shared" ca="1" si="690"/>
        <v>#N/A</v>
      </c>
    </row>
    <row r="7313" spans="1:10" x14ac:dyDescent="0.2">
      <c r="A7313" s="5">
        <v>42422</v>
      </c>
      <c r="B7313" s="2">
        <v>3.5218997744239644E-3</v>
      </c>
      <c r="C7313" s="1">
        <v>6600.1946135845756</v>
      </c>
      <c r="D7313" s="1">
        <v>6600.19</v>
      </c>
      <c r="E7313" s="1">
        <f t="shared" ca="1" si="687"/>
        <v>5603.225995423817</v>
      </c>
      <c r="F7313" s="1">
        <f t="shared" ca="1" si="688"/>
        <v>1.1779267881378348</v>
      </c>
      <c r="G7313" s="5">
        <f t="shared" ca="1" si="685"/>
        <v>42429</v>
      </c>
      <c r="H7313" s="29" t="e">
        <f t="shared" ca="1" si="686"/>
        <v>#N/A</v>
      </c>
      <c r="I7313" s="1" t="e">
        <f t="shared" ca="1" si="689"/>
        <v>#N/A</v>
      </c>
      <c r="J7313" s="1" t="e">
        <f t="shared" ca="1" si="690"/>
        <v>#N/A</v>
      </c>
    </row>
    <row r="7314" spans="1:10" x14ac:dyDescent="0.2">
      <c r="A7314" s="5">
        <v>42423</v>
      </c>
      <c r="B7314" s="2">
        <v>-1.4065727647149417E-2</v>
      </c>
      <c r="C7314" s="1">
        <v>6507.3580737317125</v>
      </c>
      <c r="D7314" s="1">
        <v>6507.35</v>
      </c>
      <c r="E7314" s="1">
        <f t="shared" ca="1" si="687"/>
        <v>5524.4125446267581</v>
      </c>
      <c r="F7314" s="1">
        <f t="shared" ca="1" si="688"/>
        <v>1.1779261500535985</v>
      </c>
      <c r="G7314" s="5">
        <f t="shared" ca="1" si="685"/>
        <v>42429</v>
      </c>
      <c r="H7314" s="29" t="e">
        <f t="shared" ca="1" si="686"/>
        <v>#N/A</v>
      </c>
      <c r="I7314" s="1" t="e">
        <f t="shared" ca="1" si="689"/>
        <v>#N/A</v>
      </c>
      <c r="J7314" s="1" t="e">
        <f t="shared" ca="1" si="690"/>
        <v>#N/A</v>
      </c>
    </row>
    <row r="7315" spans="1:10" x14ac:dyDescent="0.2">
      <c r="A7315" s="5">
        <v>42424</v>
      </c>
      <c r="B7315" s="2">
        <v>-8.8011215676264687E-3</v>
      </c>
      <c r="C7315" s="1">
        <v>6450.0860242407243</v>
      </c>
      <c r="D7315" s="1">
        <v>6450.08</v>
      </c>
      <c r="E7315" s="1">
        <f t="shared" ca="1" si="687"/>
        <v>5475.7915182317774</v>
      </c>
      <c r="F7315" s="1">
        <f t="shared" ca="1" si="688"/>
        <v>1.1779265113590074</v>
      </c>
      <c r="G7315" s="5">
        <f t="shared" ca="1" si="685"/>
        <v>42429</v>
      </c>
      <c r="H7315" s="29" t="e">
        <f t="shared" ca="1" si="686"/>
        <v>#N/A</v>
      </c>
      <c r="I7315" s="1" t="e">
        <f t="shared" ca="1" si="689"/>
        <v>#N/A</v>
      </c>
      <c r="J7315" s="1" t="e">
        <f t="shared" ca="1" si="690"/>
        <v>#N/A</v>
      </c>
    </row>
    <row r="7316" spans="1:10" x14ac:dyDescent="0.2">
      <c r="A7316" s="5">
        <v>42425</v>
      </c>
      <c r="B7316" s="2">
        <v>7.862212084262632E-3</v>
      </c>
      <c r="C7316" s="1">
        <v>6500.797968525043</v>
      </c>
      <c r="D7316" s="1">
        <v>6500.79</v>
      </c>
      <c r="E7316" s="1">
        <f t="shared" ca="1" si="687"/>
        <v>5518.8433524773227</v>
      </c>
      <c r="F7316" s="1">
        <f t="shared" ca="1" si="688"/>
        <v>1.1779261676419746</v>
      </c>
      <c r="G7316" s="5">
        <f t="shared" ca="1" si="685"/>
        <v>42429</v>
      </c>
      <c r="H7316" s="29" t="e">
        <f t="shared" ca="1" si="686"/>
        <v>#N/A</v>
      </c>
      <c r="I7316" s="1" t="e">
        <f t="shared" ca="1" si="689"/>
        <v>#N/A</v>
      </c>
      <c r="J7316" s="1" t="e">
        <f t="shared" ca="1" si="690"/>
        <v>#N/A</v>
      </c>
    </row>
    <row r="7317" spans="1:10" x14ac:dyDescent="0.2">
      <c r="A7317" s="5">
        <v>42426</v>
      </c>
      <c r="B7317" s="2">
        <v>2.1834991487969857E-2</v>
      </c>
      <c r="C7317" s="1">
        <v>6642.7428368327992</v>
      </c>
      <c r="D7317" s="1">
        <v>6642.74</v>
      </c>
      <c r="E7317" s="1">
        <f t="shared" ca="1" si="687"/>
        <v>5639.3472501021033</v>
      </c>
      <c r="F7317" s="1">
        <f t="shared" ca="1" si="688"/>
        <v>1.1779271084751395</v>
      </c>
      <c r="G7317" s="5">
        <f t="shared" ca="1" si="685"/>
        <v>42429</v>
      </c>
      <c r="H7317" s="29" t="e">
        <f t="shared" ca="1" si="686"/>
        <v>#N/A</v>
      </c>
      <c r="I7317" s="1" t="e">
        <f t="shared" ca="1" si="689"/>
        <v>#N/A</v>
      </c>
      <c r="J7317" s="1" t="e">
        <f t="shared" ca="1" si="690"/>
        <v>#N/A</v>
      </c>
    </row>
    <row r="7318" spans="1:10" x14ac:dyDescent="0.2">
      <c r="A7318" s="5">
        <v>42429</v>
      </c>
      <c r="B7318" s="2">
        <v>6.3987038319668343E-5</v>
      </c>
      <c r="C7318" s="1">
        <v>6643.1678862732469</v>
      </c>
      <c r="D7318" s="1">
        <v>6643.16</v>
      </c>
      <c r="E7318" s="1">
        <f t="shared" ca="1" si="687"/>
        <v>5639.7080952306933</v>
      </c>
      <c r="F7318" s="1">
        <f t="shared" ca="1" si="688"/>
        <v>1.1779262131701269</v>
      </c>
      <c r="G7318" s="5">
        <f t="shared" ca="1" si="685"/>
        <v>42429</v>
      </c>
      <c r="H7318" s="29" t="e">
        <f t="shared" ca="1" si="686"/>
        <v>#N/A</v>
      </c>
      <c r="I7318" s="1" t="e">
        <f t="shared" ca="1" si="689"/>
        <v>#N/A</v>
      </c>
      <c r="J7318" s="1" t="e">
        <f t="shared" ca="1" si="690"/>
        <v>#N/A</v>
      </c>
    </row>
    <row r="7319" spans="1:10" x14ac:dyDescent="0.2">
      <c r="A7319" s="5">
        <v>42430</v>
      </c>
      <c r="B7319" s="2">
        <v>1.8208568174500561E-2</v>
      </c>
      <c r="C7319" s="1">
        <v>6764.1304616251064</v>
      </c>
      <c r="D7319" s="1">
        <v>6764.13</v>
      </c>
      <c r="E7319" s="1">
        <f t="shared" ca="1" si="687"/>
        <v>5742.3991045669845</v>
      </c>
      <c r="F7319" s="1">
        <f t="shared" ca="1" si="688"/>
        <v>1.1779275311290056</v>
      </c>
      <c r="G7319" s="5">
        <f t="shared" ca="1" si="685"/>
        <v>42460</v>
      </c>
      <c r="H7319" s="29" t="e">
        <f t="shared" ca="1" si="686"/>
        <v>#N/A</v>
      </c>
      <c r="I7319" s="1" t="e">
        <f t="shared" ca="1" si="689"/>
        <v>#N/A</v>
      </c>
      <c r="J7319" s="1" t="e">
        <f t="shared" ca="1" si="690"/>
        <v>#N/A</v>
      </c>
    </row>
    <row r="7320" spans="1:10" x14ac:dyDescent="0.2">
      <c r="A7320" s="5">
        <v>42431</v>
      </c>
      <c r="B7320" s="2">
        <v>1.2955107336740879E-2</v>
      </c>
      <c r="C7320" s="1">
        <v>6851.7604977951778</v>
      </c>
      <c r="D7320" s="1">
        <v>6851.76</v>
      </c>
      <c r="E7320" s="1">
        <f t="shared" ca="1" si="687"/>
        <v>5816.7925013370541</v>
      </c>
      <c r="F7320" s="1">
        <f t="shared" ca="1" si="688"/>
        <v>1.177927525938917</v>
      </c>
      <c r="G7320" s="5">
        <f t="shared" ca="1" si="685"/>
        <v>42460</v>
      </c>
      <c r="H7320" s="29" t="e">
        <f t="shared" ca="1" si="686"/>
        <v>#N/A</v>
      </c>
      <c r="I7320" s="1" t="e">
        <f t="shared" ca="1" si="689"/>
        <v>#N/A</v>
      </c>
      <c r="J7320" s="1" t="e">
        <f t="shared" ca="1" si="690"/>
        <v>#N/A</v>
      </c>
    </row>
    <row r="7321" spans="1:10" x14ac:dyDescent="0.2">
      <c r="A7321" s="5">
        <v>42432</v>
      </c>
      <c r="B7321" s="2">
        <v>1.6090463736765814E-2</v>
      </c>
      <c r="C7321" s="1">
        <v>6962.0085016179555</v>
      </c>
      <c r="D7321" s="1">
        <v>6962</v>
      </c>
      <c r="E7321" s="1">
        <f t="shared" ca="1" si="687"/>
        <v>5910.3873901441093</v>
      </c>
      <c r="F7321" s="1">
        <f t="shared" ca="1" si="688"/>
        <v>1.1779261730981478</v>
      </c>
      <c r="G7321" s="5">
        <f t="shared" ca="1" si="685"/>
        <v>42460</v>
      </c>
      <c r="H7321" s="29" t="e">
        <f t="shared" ca="1" si="686"/>
        <v>#N/A</v>
      </c>
      <c r="I7321" s="1" t="e">
        <f t="shared" ca="1" si="689"/>
        <v>#N/A</v>
      </c>
      <c r="J7321" s="1" t="e">
        <f t="shared" ca="1" si="690"/>
        <v>#N/A</v>
      </c>
    </row>
    <row r="7322" spans="1:10" x14ac:dyDescent="0.2">
      <c r="A7322" s="5">
        <v>42433</v>
      </c>
      <c r="B7322" s="2">
        <v>7.9884397641833971E-3</v>
      </c>
      <c r="C7322" s="1">
        <v>7017.6240871708633</v>
      </c>
      <c r="D7322" s="1">
        <v>7017.62</v>
      </c>
      <c r="E7322" s="1">
        <f t="shared" ca="1" si="687"/>
        <v>5957.6021637932645</v>
      </c>
      <c r="F7322" s="1">
        <f t="shared" ca="1" si="688"/>
        <v>1.1779269254749651</v>
      </c>
      <c r="G7322" s="5">
        <f t="shared" ca="1" si="685"/>
        <v>42460</v>
      </c>
      <c r="H7322" s="29" t="e">
        <f t="shared" ca="1" si="686"/>
        <v>#N/A</v>
      </c>
      <c r="I7322" s="1" t="e">
        <f t="shared" ca="1" si="689"/>
        <v>#N/A</v>
      </c>
      <c r="J7322" s="1" t="e">
        <f t="shared" ca="1" si="690"/>
        <v>#N/A</v>
      </c>
    </row>
    <row r="7323" spans="1:10" x14ac:dyDescent="0.2">
      <c r="A7323" s="5">
        <v>42436</v>
      </c>
      <c r="B7323" s="2">
        <v>1.0132853393027164E-2</v>
      </c>
      <c r="C7323" s="1">
        <v>7088.7326432135415</v>
      </c>
      <c r="D7323" s="1">
        <v>7088.73</v>
      </c>
      <c r="E7323" s="1">
        <f t="shared" ca="1" si="687"/>
        <v>6017.9696730929627</v>
      </c>
      <c r="F7323" s="1">
        <f t="shared" ca="1" si="688"/>
        <v>1.1779271722977485</v>
      </c>
      <c r="G7323" s="5">
        <f t="shared" ca="1" si="685"/>
        <v>42460</v>
      </c>
      <c r="H7323" s="29" t="e">
        <f t="shared" ca="1" si="686"/>
        <v>#N/A</v>
      </c>
      <c r="I7323" s="1" t="e">
        <f t="shared" ca="1" si="689"/>
        <v>#N/A</v>
      </c>
      <c r="J7323" s="1" t="e">
        <f t="shared" ca="1" si="690"/>
        <v>#N/A</v>
      </c>
    </row>
    <row r="7324" spans="1:10" x14ac:dyDescent="0.2">
      <c r="A7324" s="5">
        <v>42437</v>
      </c>
      <c r="B7324" s="2">
        <v>-8.0865863482441069E-3</v>
      </c>
      <c r="C7324" s="1">
        <v>7031.4089945945789</v>
      </c>
      <c r="D7324" s="1">
        <v>7031.41</v>
      </c>
      <c r="E7324" s="1">
        <f t="shared" ca="1" si="687"/>
        <v>5969.304841690383</v>
      </c>
      <c r="F7324" s="1">
        <f t="shared" ca="1" si="688"/>
        <v>1.1779277799471288</v>
      </c>
      <c r="G7324" s="5">
        <f t="shared" ca="1" si="685"/>
        <v>42460</v>
      </c>
      <c r="H7324" s="29" t="e">
        <f t="shared" ca="1" si="686"/>
        <v>#N/A</v>
      </c>
      <c r="I7324" s="1" t="e">
        <f t="shared" ca="1" si="689"/>
        <v>#N/A</v>
      </c>
      <c r="J7324" s="1" t="e">
        <f t="shared" ca="1" si="690"/>
        <v>#N/A</v>
      </c>
    </row>
    <row r="7325" spans="1:10" x14ac:dyDescent="0.2">
      <c r="A7325" s="5">
        <v>42438</v>
      </c>
      <c r="B7325" s="2">
        <v>-1.4610724545806031E-2</v>
      </c>
      <c r="C7325" s="1">
        <v>6928.6750146056547</v>
      </c>
      <c r="D7325" s="1">
        <v>6928.67</v>
      </c>
      <c r="E7325" s="1">
        <f t="shared" ca="1" si="687"/>
        <v>5882.0889729184973</v>
      </c>
      <c r="F7325" s="1">
        <f t="shared" ca="1" si="688"/>
        <v>1.1779267589966806</v>
      </c>
      <c r="G7325" s="5">
        <f t="shared" ca="1" si="685"/>
        <v>42460</v>
      </c>
      <c r="H7325" s="29" t="e">
        <f t="shared" ca="1" si="686"/>
        <v>#N/A</v>
      </c>
      <c r="I7325" s="1" t="e">
        <f t="shared" ca="1" si="689"/>
        <v>#N/A</v>
      </c>
      <c r="J7325" s="1" t="e">
        <f t="shared" ca="1" si="690"/>
        <v>#N/A</v>
      </c>
    </row>
    <row r="7326" spans="1:10" x14ac:dyDescent="0.2">
      <c r="A7326" s="5">
        <v>42439</v>
      </c>
      <c r="B7326" s="2">
        <v>9.579699314252732E-4</v>
      </c>
      <c r="C7326" s="1">
        <v>6935.3124769342649</v>
      </c>
      <c r="D7326" s="1">
        <v>6935.31</v>
      </c>
      <c r="E7326" s="1">
        <f t="shared" ca="1" si="687"/>
        <v>5887.7238372885222</v>
      </c>
      <c r="F7326" s="1">
        <f t="shared" ca="1" si="688"/>
        <v>1.1779271908231899</v>
      </c>
      <c r="G7326" s="5">
        <f t="shared" ca="1" si="685"/>
        <v>42460</v>
      </c>
      <c r="H7326" s="29" t="e">
        <f t="shared" ca="1" si="686"/>
        <v>#N/A</v>
      </c>
      <c r="I7326" s="1" t="e">
        <f t="shared" ca="1" si="689"/>
        <v>#N/A</v>
      </c>
      <c r="J7326" s="1" t="e">
        <f t="shared" ca="1" si="690"/>
        <v>#N/A</v>
      </c>
    </row>
    <row r="7327" spans="1:10" x14ac:dyDescent="0.2">
      <c r="A7327" s="5">
        <v>42440</v>
      </c>
      <c r="B7327" s="2">
        <v>3.9982736388748386E-3</v>
      </c>
      <c r="C7327" s="1">
        <v>6963.041753988151</v>
      </c>
      <c r="D7327" s="1">
        <v>6963.04</v>
      </c>
      <c r="E7327" s="1">
        <f t="shared" ca="1" si="687"/>
        <v>5911.2645683001283</v>
      </c>
      <c r="F7327" s="1">
        <f t="shared" ca="1" si="688"/>
        <v>1.1779273147982827</v>
      </c>
      <c r="G7327" s="5">
        <f t="shared" ca="1" si="685"/>
        <v>42460</v>
      </c>
      <c r="H7327" s="29" t="e">
        <f t="shared" ca="1" si="686"/>
        <v>#N/A</v>
      </c>
      <c r="I7327" s="1" t="e">
        <f t="shared" ca="1" si="689"/>
        <v>#N/A</v>
      </c>
      <c r="J7327" s="1" t="e">
        <f t="shared" ca="1" si="690"/>
        <v>#N/A</v>
      </c>
    </row>
    <row r="7328" spans="1:10" x14ac:dyDescent="0.2">
      <c r="A7328" s="5">
        <v>42443</v>
      </c>
      <c r="B7328" s="2">
        <v>1.5450862299851265E-2</v>
      </c>
      <c r="C7328" s="1">
        <v>7070.6267533171367</v>
      </c>
      <c r="D7328" s="1">
        <v>7070.62</v>
      </c>
      <c r="E7328" s="1">
        <f t="shared" ca="1" si="687"/>
        <v>6002.5987031629229</v>
      </c>
      <c r="F7328" s="1">
        <f t="shared" ca="1" si="688"/>
        <v>1.1779264864523276</v>
      </c>
      <c r="G7328" s="5">
        <f t="shared" ca="1" si="685"/>
        <v>42460</v>
      </c>
      <c r="H7328" s="29" t="e">
        <f t="shared" ca="1" si="686"/>
        <v>#N/A</v>
      </c>
      <c r="I7328" s="1" t="e">
        <f t="shared" ca="1" si="689"/>
        <v>#N/A</v>
      </c>
      <c r="J7328" s="1" t="e">
        <f t="shared" ca="1" si="690"/>
        <v>#N/A</v>
      </c>
    </row>
    <row r="7329" spans="1:10" x14ac:dyDescent="0.2">
      <c r="A7329" s="5">
        <v>42444</v>
      </c>
      <c r="B7329" s="2">
        <v>-4.1533487604770158E-3</v>
      </c>
      <c r="C7329" s="1">
        <v>7041.2599744554518</v>
      </c>
      <c r="D7329" s="1">
        <v>7041.26</v>
      </c>
      <c r="E7329" s="1">
        <f t="shared" ca="1" si="687"/>
        <v>5977.6678172795009</v>
      </c>
      <c r="F7329" s="1">
        <f t="shared" ca="1" si="688"/>
        <v>1.1779276157912286</v>
      </c>
      <c r="G7329" s="5">
        <f t="shared" ca="1" si="685"/>
        <v>42460</v>
      </c>
      <c r="H7329" s="29" t="e">
        <f t="shared" ca="1" si="686"/>
        <v>#N/A</v>
      </c>
      <c r="I7329" s="1" t="e">
        <f t="shared" ca="1" si="689"/>
        <v>#N/A</v>
      </c>
      <c r="J7329" s="1" t="e">
        <f t="shared" ca="1" si="690"/>
        <v>#N/A</v>
      </c>
    </row>
    <row r="7330" spans="1:10" x14ac:dyDescent="0.2">
      <c r="A7330" s="5">
        <v>42445</v>
      </c>
      <c r="B7330" s="2">
        <v>8.265632577903359E-3</v>
      </c>
      <c r="C7330" s="1">
        <v>7099.4604422897974</v>
      </c>
      <c r="D7330" s="1">
        <v>7099.46</v>
      </c>
      <c r="E7330" s="1">
        <f t="shared" ca="1" si="687"/>
        <v>6027.0770231298902</v>
      </c>
      <c r="F7330" s="1">
        <f t="shared" ca="1" si="688"/>
        <v>1.1779275381341014</v>
      </c>
      <c r="G7330" s="5">
        <f t="shared" ca="1" si="685"/>
        <v>42460</v>
      </c>
      <c r="H7330" s="29" t="e">
        <f t="shared" ca="1" si="686"/>
        <v>#N/A</v>
      </c>
      <c r="I7330" s="1" t="e">
        <f t="shared" ca="1" si="689"/>
        <v>#N/A</v>
      </c>
      <c r="J7330" s="1" t="e">
        <f t="shared" ca="1" si="690"/>
        <v>#N/A</v>
      </c>
    </row>
    <row r="7331" spans="1:10" x14ac:dyDescent="0.2">
      <c r="A7331" s="5">
        <v>42446</v>
      </c>
      <c r="B7331" s="2">
        <v>9.798532432275131E-3</v>
      </c>
      <c r="C7331" s="1">
        <v>7169.0247356852287</v>
      </c>
      <c r="D7331" s="1">
        <v>7169.02</v>
      </c>
      <c r="E7331" s="1">
        <f t="shared" ca="1" si="687"/>
        <v>6086.1335328128498</v>
      </c>
      <c r="F7331" s="1">
        <f t="shared" ca="1" si="688"/>
        <v>1.1779268334072632</v>
      </c>
      <c r="G7331" s="5">
        <f t="shared" ca="1" si="685"/>
        <v>42460</v>
      </c>
      <c r="H7331" s="29" t="e">
        <f t="shared" ca="1" si="686"/>
        <v>#N/A</v>
      </c>
      <c r="I7331" s="1" t="e">
        <f t="shared" ca="1" si="689"/>
        <v>#N/A</v>
      </c>
      <c r="J7331" s="1" t="e">
        <f t="shared" ca="1" si="690"/>
        <v>#N/A</v>
      </c>
    </row>
    <row r="7332" spans="1:10" x14ac:dyDescent="0.2">
      <c r="A7332" s="5">
        <v>42447</v>
      </c>
      <c r="B7332" s="2">
        <v>1.1914132063564065E-2</v>
      </c>
      <c r="C7332" s="1">
        <v>7254.4374431531396</v>
      </c>
      <c r="D7332" s="1">
        <v>7254.43</v>
      </c>
      <c r="E7332" s="1">
        <f t="shared" ca="1" si="687"/>
        <v>6158.6445314792672</v>
      </c>
      <c r="F7332" s="1">
        <f t="shared" ca="1" si="688"/>
        <v>1.1779264029478793</v>
      </c>
      <c r="G7332" s="5">
        <f t="shared" ca="1" si="685"/>
        <v>42460</v>
      </c>
      <c r="H7332" s="29" t="e">
        <f t="shared" ca="1" si="686"/>
        <v>#N/A</v>
      </c>
      <c r="I7332" s="1" t="e">
        <f t="shared" ca="1" si="689"/>
        <v>#N/A</v>
      </c>
      <c r="J7332" s="1" t="e">
        <f t="shared" ca="1" si="690"/>
        <v>#N/A</v>
      </c>
    </row>
    <row r="7333" spans="1:10" x14ac:dyDescent="0.2">
      <c r="A7333" s="5">
        <v>42451</v>
      </c>
      <c r="B7333" s="2">
        <v>-8.0152568728525386E-3</v>
      </c>
      <c r="C7333" s="1">
        <v>7196.2912635782277</v>
      </c>
      <c r="D7333" s="1">
        <v>7196.29</v>
      </c>
      <c r="E7333" s="1">
        <f t="shared" ca="1" si="687"/>
        <v>6109.2814135708722</v>
      </c>
      <c r="F7333" s="1">
        <f t="shared" ca="1" si="688"/>
        <v>1.1779274046886263</v>
      </c>
      <c r="G7333" s="5">
        <f t="shared" ca="1" si="685"/>
        <v>42460</v>
      </c>
      <c r="H7333" s="29" t="e">
        <f t="shared" ca="1" si="686"/>
        <v>#N/A</v>
      </c>
      <c r="I7333" s="1" t="e">
        <f t="shared" ca="1" si="689"/>
        <v>#N/A</v>
      </c>
      <c r="J7333" s="1" t="e">
        <f t="shared" ca="1" si="690"/>
        <v>#N/A</v>
      </c>
    </row>
    <row r="7334" spans="1:10" x14ac:dyDescent="0.2">
      <c r="A7334" s="5">
        <v>42452</v>
      </c>
      <c r="B7334" s="2">
        <v>-1.5419864188040755E-2</v>
      </c>
      <c r="C7334" s="1">
        <v>7085.3254296362675</v>
      </c>
      <c r="D7334" s="1">
        <v>7085.32</v>
      </c>
      <c r="E7334" s="1">
        <f t="shared" ca="1" si="687"/>
        <v>6015.0771238870875</v>
      </c>
      <c r="F7334" s="1">
        <f t="shared" ca="1" si="688"/>
        <v>1.1779267088468013</v>
      </c>
      <c r="G7334" s="5">
        <f t="shared" ca="1" si="685"/>
        <v>42460</v>
      </c>
      <c r="H7334" s="29" t="e">
        <f t="shared" ca="1" si="686"/>
        <v>#N/A</v>
      </c>
      <c r="I7334" s="1" t="e">
        <f t="shared" ca="1" si="689"/>
        <v>#N/A</v>
      </c>
      <c r="J7334" s="1" t="e">
        <f t="shared" ca="1" si="690"/>
        <v>#N/A</v>
      </c>
    </row>
    <row r="7335" spans="1:10" x14ac:dyDescent="0.2">
      <c r="A7335" s="5">
        <v>42453</v>
      </c>
      <c r="B7335" s="2">
        <v>-6.2856810584455136E-4</v>
      </c>
      <c r="C7335" s="1">
        <v>7080.8718200516687</v>
      </c>
      <c r="D7335" s="1">
        <v>7080.87</v>
      </c>
      <c r="E7335" s="1">
        <f t="shared" ca="1" si="687"/>
        <v>6011.2962382528167</v>
      </c>
      <c r="F7335" s="1">
        <f t="shared" ca="1" si="688"/>
        <v>1.1779273087459843</v>
      </c>
      <c r="G7335" s="5">
        <f t="shared" ca="1" si="685"/>
        <v>42460</v>
      </c>
      <c r="H7335" s="29" t="e">
        <f t="shared" ca="1" si="686"/>
        <v>#N/A</v>
      </c>
      <c r="I7335" s="1" t="e">
        <f t="shared" ca="1" si="689"/>
        <v>#N/A</v>
      </c>
      <c r="J7335" s="1" t="e">
        <f t="shared" ca="1" si="690"/>
        <v>#N/A</v>
      </c>
    </row>
    <row r="7336" spans="1:10" x14ac:dyDescent="0.2">
      <c r="A7336" s="5">
        <v>42458</v>
      </c>
      <c r="B7336" s="2">
        <v>-1.0255010228185979E-2</v>
      </c>
      <c r="C7336" s="1">
        <v>7008.2574071125646</v>
      </c>
      <c r="D7336" s="1">
        <v>7008.25</v>
      </c>
      <c r="E7336" s="1">
        <f t="shared" ca="1" si="687"/>
        <v>5949.6503338448783</v>
      </c>
      <c r="F7336" s="1">
        <f t="shared" ca="1" si="688"/>
        <v>1.1779263665518669</v>
      </c>
      <c r="G7336" s="5">
        <f t="shared" ca="1" si="685"/>
        <v>42460</v>
      </c>
      <c r="H7336" s="29" t="e">
        <f t="shared" ca="1" si="686"/>
        <v>#N/A</v>
      </c>
      <c r="I7336" s="1" t="e">
        <f t="shared" ca="1" si="689"/>
        <v>#N/A</v>
      </c>
      <c r="J7336" s="1" t="e">
        <f t="shared" ca="1" si="690"/>
        <v>#N/A</v>
      </c>
    </row>
    <row r="7337" spans="1:10" x14ac:dyDescent="0.2">
      <c r="A7337" s="5">
        <v>42459</v>
      </c>
      <c r="B7337" s="2">
        <v>1.3676267075700244E-2</v>
      </c>
      <c r="C7337" s="1">
        <v>7104.1042071474903</v>
      </c>
      <c r="D7337" s="1">
        <v>7104.1</v>
      </c>
      <c r="E7337" s="1">
        <f t="shared" ca="1" si="687"/>
        <v>6031.0193408175701</v>
      </c>
      <c r="F7337" s="1">
        <f t="shared" ca="1" si="688"/>
        <v>1.1779269139330868</v>
      </c>
      <c r="G7337" s="5">
        <f t="shared" ca="1" si="685"/>
        <v>42460</v>
      </c>
      <c r="H7337" s="29" t="e">
        <f t="shared" ca="1" si="686"/>
        <v>#N/A</v>
      </c>
      <c r="I7337" s="1" t="e">
        <f t="shared" ca="1" si="689"/>
        <v>#N/A</v>
      </c>
      <c r="J7337" s="1" t="e">
        <f t="shared" ca="1" si="690"/>
        <v>#N/A</v>
      </c>
    </row>
    <row r="7338" spans="1:10" x14ac:dyDescent="0.2">
      <c r="A7338" s="5">
        <v>42460</v>
      </c>
      <c r="B7338" s="2">
        <v>-4.6704733744541427E-3</v>
      </c>
      <c r="C7338" s="1">
        <v>7070.9246775986603</v>
      </c>
      <c r="D7338" s="1">
        <v>7070.92</v>
      </c>
      <c r="E7338" s="1">
        <f t="shared" ca="1" si="687"/>
        <v>6002.851625565464</v>
      </c>
      <c r="F7338" s="1">
        <f t="shared" ca="1" si="688"/>
        <v>1.1779268322884666</v>
      </c>
      <c r="G7338" s="5">
        <f t="shared" ca="1" si="685"/>
        <v>42460</v>
      </c>
      <c r="H7338" s="29" t="e">
        <f t="shared" ca="1" si="686"/>
        <v>#N/A</v>
      </c>
      <c r="I7338" s="1" t="e">
        <f t="shared" ca="1" si="689"/>
        <v>#N/A</v>
      </c>
      <c r="J7338" s="1" t="e">
        <f t="shared" ca="1" si="690"/>
        <v>#N/A</v>
      </c>
    </row>
    <row r="7339" spans="1:10" x14ac:dyDescent="0.2">
      <c r="A7339" s="5">
        <v>42461</v>
      </c>
      <c r="B7339" s="2">
        <v>-1.2749213826477868E-2</v>
      </c>
      <c r="C7339" s="1">
        <v>6980.7759469330358</v>
      </c>
      <c r="D7339" s="1">
        <v>6980.77</v>
      </c>
      <c r="E7339" s="1">
        <f t="shared" ca="1" si="687"/>
        <v>5926.3199866225086</v>
      </c>
      <c r="F7339" s="1">
        <f t="shared" ca="1" si="688"/>
        <v>1.1779266080396777</v>
      </c>
      <c r="G7339" s="5">
        <f t="shared" ca="1" si="685"/>
        <v>42490</v>
      </c>
      <c r="H7339" s="29" t="e">
        <f t="shared" ca="1" si="686"/>
        <v>#N/A</v>
      </c>
      <c r="I7339" s="1" t="e">
        <f t="shared" ca="1" si="689"/>
        <v>#N/A</v>
      </c>
      <c r="J7339" s="1" t="e">
        <f t="shared" ca="1" si="690"/>
        <v>#N/A</v>
      </c>
    </row>
    <row r="7340" spans="1:10" x14ac:dyDescent="0.2">
      <c r="A7340" s="5">
        <v>42464</v>
      </c>
      <c r="B7340" s="2">
        <v>7.6614597923250205E-3</v>
      </c>
      <c r="C7340" s="1">
        <v>7034.2588811696933</v>
      </c>
      <c r="D7340" s="1">
        <v>7034.26</v>
      </c>
      <c r="E7340" s="1">
        <f t="shared" ca="1" si="687"/>
        <v>5971.7242489164701</v>
      </c>
      <c r="F7340" s="1">
        <f t="shared" ca="1" si="688"/>
        <v>1.1779277988725485</v>
      </c>
      <c r="G7340" s="5">
        <f t="shared" ca="1" si="685"/>
        <v>42490</v>
      </c>
      <c r="H7340" s="29" t="e">
        <f t="shared" ca="1" si="686"/>
        <v>#N/A</v>
      </c>
      <c r="I7340" s="1" t="e">
        <f t="shared" ca="1" si="689"/>
        <v>#N/A</v>
      </c>
      <c r="J7340" s="1" t="e">
        <f t="shared" ca="1" si="690"/>
        <v>#N/A</v>
      </c>
    </row>
    <row r="7341" spans="1:10" x14ac:dyDescent="0.2">
      <c r="A7341" s="5">
        <v>42465</v>
      </c>
      <c r="B7341" s="2">
        <v>-1.2892457012243841E-2</v>
      </c>
      <c r="C7341" s="1">
        <v>6943.5700009312186</v>
      </c>
      <c r="D7341" s="1">
        <v>6943.57</v>
      </c>
      <c r="E7341" s="1">
        <f t="shared" ca="1" si="687"/>
        <v>5894.7340507483405</v>
      </c>
      <c r="F7341" s="1">
        <f t="shared" ca="1" si="688"/>
        <v>1.1779276113599237</v>
      </c>
      <c r="G7341" s="5">
        <f t="shared" ca="1" si="685"/>
        <v>42490</v>
      </c>
      <c r="H7341" s="29" t="e">
        <f t="shared" ca="1" si="686"/>
        <v>#N/A</v>
      </c>
      <c r="I7341" s="1" t="e">
        <f t="shared" ca="1" si="689"/>
        <v>#N/A</v>
      </c>
      <c r="J7341" s="1" t="e">
        <f t="shared" ca="1" si="690"/>
        <v>#N/A</v>
      </c>
    </row>
    <row r="7342" spans="1:10" x14ac:dyDescent="0.2">
      <c r="A7342" s="5">
        <v>42466</v>
      </c>
      <c r="B7342" s="2">
        <v>-8.1534844016528663E-4</v>
      </c>
      <c r="C7342" s="1">
        <v>6937.9085719617806</v>
      </c>
      <c r="D7342" s="1">
        <v>6937.9</v>
      </c>
      <c r="E7342" s="1">
        <f t="shared" ca="1" si="687"/>
        <v>5889.9277885348729</v>
      </c>
      <c r="F7342" s="1">
        <f t="shared" ca="1" si="688"/>
        <v>1.1779261561584971</v>
      </c>
      <c r="G7342" s="5">
        <f t="shared" ca="1" si="685"/>
        <v>42490</v>
      </c>
      <c r="H7342" s="29" t="e">
        <f t="shared" ca="1" si="686"/>
        <v>#N/A</v>
      </c>
      <c r="I7342" s="1" t="e">
        <f t="shared" ca="1" si="689"/>
        <v>#N/A</v>
      </c>
      <c r="J7342" s="1" t="e">
        <f t="shared" ca="1" si="690"/>
        <v>#N/A</v>
      </c>
    </row>
    <row r="7343" spans="1:10" x14ac:dyDescent="0.2">
      <c r="A7343" s="5">
        <v>42467</v>
      </c>
      <c r="B7343" s="2">
        <v>-7.3255840038866094E-4</v>
      </c>
      <c r="C7343" s="1">
        <v>6932.8261487562613</v>
      </c>
      <c r="D7343" s="1">
        <v>6932.82</v>
      </c>
      <c r="E7343" s="1">
        <f t="shared" ca="1" si="687"/>
        <v>5885.6130724556997</v>
      </c>
      <c r="F7343" s="1">
        <f t="shared" ca="1" si="688"/>
        <v>1.1779265668083352</v>
      </c>
      <c r="G7343" s="5">
        <f t="shared" ca="1" si="685"/>
        <v>42490</v>
      </c>
      <c r="H7343" s="29" t="e">
        <f t="shared" ca="1" si="686"/>
        <v>#N/A</v>
      </c>
      <c r="I7343" s="1" t="e">
        <f t="shared" ca="1" si="689"/>
        <v>#N/A</v>
      </c>
      <c r="J7343" s="1" t="e">
        <f t="shared" ca="1" si="690"/>
        <v>#N/A</v>
      </c>
    </row>
    <row r="7344" spans="1:10" x14ac:dyDescent="0.2">
      <c r="A7344" s="5">
        <v>42468</v>
      </c>
      <c r="B7344" s="2">
        <v>5.4285634886925838E-3</v>
      </c>
      <c r="C7344" s="1">
        <v>6970.4614356608527</v>
      </c>
      <c r="D7344" s="1">
        <v>6970.46</v>
      </c>
      <c r="E7344" s="1">
        <f t="shared" ca="1" si="687"/>
        <v>5917.563496689404</v>
      </c>
      <c r="F7344" s="1">
        <f t="shared" ca="1" si="688"/>
        <v>1.1779273689077678</v>
      </c>
      <c r="G7344" s="5">
        <f t="shared" ca="1" si="685"/>
        <v>42490</v>
      </c>
      <c r="H7344" s="29" t="e">
        <f t="shared" ca="1" si="686"/>
        <v>#N/A</v>
      </c>
      <c r="I7344" s="1" t="e">
        <f t="shared" ca="1" si="689"/>
        <v>#N/A</v>
      </c>
      <c r="J7344" s="1" t="e">
        <f t="shared" ca="1" si="690"/>
        <v>#N/A</v>
      </c>
    </row>
    <row r="7345" spans="1:10" x14ac:dyDescent="0.2">
      <c r="A7345" s="5">
        <v>42471</v>
      </c>
      <c r="B7345" s="2">
        <v>6.9610616965287697E-4</v>
      </c>
      <c r="C7345" s="1">
        <v>6975.3136168715437</v>
      </c>
      <c r="D7345" s="1">
        <v>6975.31</v>
      </c>
      <c r="E7345" s="1">
        <f t="shared" ca="1" si="687"/>
        <v>5921.682749148762</v>
      </c>
      <c r="F7345" s="1">
        <f t="shared" ca="1" si="688"/>
        <v>1.1779270007334819</v>
      </c>
      <c r="G7345" s="5">
        <f t="shared" ca="1" si="685"/>
        <v>42490</v>
      </c>
      <c r="H7345" s="29" t="e">
        <f t="shared" ca="1" si="686"/>
        <v>#N/A</v>
      </c>
      <c r="I7345" s="1" t="e">
        <f t="shared" ca="1" si="689"/>
        <v>#N/A</v>
      </c>
      <c r="J7345" s="1" t="e">
        <f t="shared" ca="1" si="690"/>
        <v>#N/A</v>
      </c>
    </row>
    <row r="7346" spans="1:10" x14ac:dyDescent="0.2">
      <c r="A7346" s="5">
        <v>42472</v>
      </c>
      <c r="B7346" s="2">
        <v>1.2282798088623537E-2</v>
      </c>
      <c r="C7346" s="1">
        <v>7060.9899856324027</v>
      </c>
      <c r="D7346" s="1">
        <v>7060.99</v>
      </c>
      <c r="E7346" s="1">
        <f t="shared" ca="1" si="687"/>
        <v>5994.4175827014415</v>
      </c>
      <c r="F7346" s="1">
        <f t="shared" ca="1" si="688"/>
        <v>1.1779276139147279</v>
      </c>
      <c r="G7346" s="5">
        <f t="shared" ca="1" si="685"/>
        <v>42490</v>
      </c>
      <c r="H7346" s="29" t="e">
        <f t="shared" ca="1" si="686"/>
        <v>#N/A</v>
      </c>
      <c r="I7346" s="1" t="e">
        <f t="shared" ca="1" si="689"/>
        <v>#N/A</v>
      </c>
      <c r="J7346" s="1" t="e">
        <f t="shared" ca="1" si="690"/>
        <v>#N/A</v>
      </c>
    </row>
    <row r="7347" spans="1:10" x14ac:dyDescent="0.2">
      <c r="A7347" s="5">
        <v>42473</v>
      </c>
      <c r="B7347" s="2">
        <v>1.6874509693681983E-2</v>
      </c>
      <c r="C7347" s="1">
        <v>7180.140729591948</v>
      </c>
      <c r="D7347" s="1">
        <v>7180.14</v>
      </c>
      <c r="E7347" s="1">
        <f t="shared" ca="1" si="687"/>
        <v>6095.5704403087138</v>
      </c>
      <c r="F7347" s="1">
        <f t="shared" ca="1" si="688"/>
        <v>1.1779274918257459</v>
      </c>
      <c r="G7347" s="5">
        <f t="shared" ca="1" si="685"/>
        <v>42490</v>
      </c>
      <c r="H7347" s="29" t="e">
        <f t="shared" ca="1" si="686"/>
        <v>#N/A</v>
      </c>
      <c r="I7347" s="1" t="e">
        <f t="shared" ca="1" si="689"/>
        <v>#N/A</v>
      </c>
      <c r="J7347" s="1" t="e">
        <f t="shared" ca="1" si="690"/>
        <v>#N/A</v>
      </c>
    </row>
    <row r="7348" spans="1:10" x14ac:dyDescent="0.2">
      <c r="A7348" s="5">
        <v>42474</v>
      </c>
      <c r="B7348" s="2">
        <v>-1.7047181701794756E-3</v>
      </c>
      <c r="C7348" s="1">
        <v>7167.9006132257673</v>
      </c>
      <c r="D7348" s="1">
        <v>7167.9</v>
      </c>
      <c r="E7348" s="1">
        <f t="shared" ca="1" si="687"/>
        <v>6085.1792106215116</v>
      </c>
      <c r="F7348" s="1">
        <f t="shared" ca="1" si="688"/>
        <v>1.1779275107442404</v>
      </c>
      <c r="G7348" s="5">
        <f t="shared" ca="1" si="685"/>
        <v>42490</v>
      </c>
      <c r="H7348" s="29" t="e">
        <f t="shared" ca="1" si="686"/>
        <v>#N/A</v>
      </c>
      <c r="I7348" s="1" t="e">
        <f t="shared" ca="1" si="689"/>
        <v>#N/A</v>
      </c>
      <c r="J7348" s="1" t="e">
        <f t="shared" ca="1" si="690"/>
        <v>#N/A</v>
      </c>
    </row>
    <row r="7349" spans="1:10" x14ac:dyDescent="0.2">
      <c r="A7349" s="5">
        <v>42475</v>
      </c>
      <c r="B7349" s="2">
        <v>3.6124223752214135E-3</v>
      </c>
      <c r="C7349" s="1">
        <v>7193.7940977843473</v>
      </c>
      <c r="D7349" s="1">
        <v>7193.79</v>
      </c>
      <c r="E7349" s="1">
        <f t="shared" ca="1" si="687"/>
        <v>6107.1614481591932</v>
      </c>
      <c r="F7349" s="1">
        <f t="shared" ca="1" si="688"/>
        <v>1.1779269405377086</v>
      </c>
      <c r="G7349" s="5">
        <f t="shared" ca="1" si="685"/>
        <v>42490</v>
      </c>
      <c r="H7349" s="29" t="e">
        <f t="shared" ca="1" si="686"/>
        <v>#N/A</v>
      </c>
      <c r="I7349" s="1" t="e">
        <f t="shared" ca="1" si="689"/>
        <v>#N/A</v>
      </c>
      <c r="J7349" s="1" t="e">
        <f t="shared" ca="1" si="690"/>
        <v>#N/A</v>
      </c>
    </row>
    <row r="7350" spans="1:10" x14ac:dyDescent="0.2">
      <c r="A7350" s="5">
        <v>42478</v>
      </c>
      <c r="B7350" s="2">
        <v>3.5270007024448269E-3</v>
      </c>
      <c r="C7350" s="1">
        <v>7219.1666146204761</v>
      </c>
      <c r="D7350" s="1">
        <v>7219.16</v>
      </c>
      <c r="E7350" s="1">
        <f t="shared" ca="1" si="687"/>
        <v>6128.7014108767935</v>
      </c>
      <c r="F7350" s="1">
        <f t="shared" ca="1" si="688"/>
        <v>1.1779265322320869</v>
      </c>
      <c r="G7350" s="5">
        <f t="shared" ca="1" si="685"/>
        <v>42490</v>
      </c>
      <c r="H7350" s="29" t="e">
        <f t="shared" ca="1" si="686"/>
        <v>#N/A</v>
      </c>
      <c r="I7350" s="1" t="e">
        <f t="shared" ca="1" si="689"/>
        <v>#N/A</v>
      </c>
      <c r="J7350" s="1" t="e">
        <f t="shared" ca="1" si="690"/>
        <v>#N/A</v>
      </c>
    </row>
    <row r="7351" spans="1:10" x14ac:dyDescent="0.2">
      <c r="A7351" s="5">
        <v>42479</v>
      </c>
      <c r="B7351" s="2">
        <v>4.0317805647267502E-3</v>
      </c>
      <c r="C7351" s="1">
        <v>7248.2727102708268</v>
      </c>
      <c r="D7351" s="1">
        <v>7248.27</v>
      </c>
      <c r="E7351" s="1">
        <f t="shared" ca="1" si="687"/>
        <v>6153.4109901121801</v>
      </c>
      <c r="F7351" s="1">
        <f t="shared" ca="1" si="688"/>
        <v>1.177927171067743</v>
      </c>
      <c r="G7351" s="5">
        <f t="shared" ca="1" si="685"/>
        <v>42490</v>
      </c>
      <c r="H7351" s="29" t="e">
        <f t="shared" ca="1" si="686"/>
        <v>#N/A</v>
      </c>
      <c r="I7351" s="1" t="e">
        <f t="shared" ca="1" si="689"/>
        <v>#N/A</v>
      </c>
      <c r="J7351" s="1" t="e">
        <f t="shared" ca="1" si="690"/>
        <v>#N/A</v>
      </c>
    </row>
    <row r="7352" spans="1:10" x14ac:dyDescent="0.2">
      <c r="A7352" s="5">
        <v>42480</v>
      </c>
      <c r="B7352" s="2">
        <v>7.6583278257198462E-3</v>
      </c>
      <c r="C7352" s="1">
        <v>7303.7823588562997</v>
      </c>
      <c r="D7352" s="1">
        <v>7303.78</v>
      </c>
      <c r="E7352" s="1">
        <f t="shared" ca="1" si="687"/>
        <v>6200.5358287208464</v>
      </c>
      <c r="F7352" s="1">
        <f t="shared" ca="1" si="688"/>
        <v>1.177927231090083</v>
      </c>
      <c r="G7352" s="5">
        <f t="shared" ca="1" si="685"/>
        <v>42490</v>
      </c>
      <c r="H7352" s="29" t="e">
        <f t="shared" ca="1" si="686"/>
        <v>#N/A</v>
      </c>
      <c r="I7352" s="1" t="e">
        <f t="shared" ca="1" si="689"/>
        <v>#N/A</v>
      </c>
      <c r="J7352" s="1" t="e">
        <f t="shared" ca="1" si="690"/>
        <v>#N/A</v>
      </c>
    </row>
    <row r="7353" spans="1:10" x14ac:dyDescent="0.2">
      <c r="A7353" s="5">
        <v>42481</v>
      </c>
      <c r="B7353" s="2">
        <v>-8.6665424335372609E-3</v>
      </c>
      <c r="C7353" s="1">
        <v>7240.4838191179506</v>
      </c>
      <c r="D7353" s="1">
        <v>7240.48</v>
      </c>
      <c r="E7353" s="1">
        <f t="shared" ca="1" si="687"/>
        <v>6146.7986218505694</v>
      </c>
      <c r="F7353" s="1">
        <f t="shared" ca="1" si="688"/>
        <v>1.1779269901996829</v>
      </c>
      <c r="G7353" s="5">
        <f t="shared" ca="1" si="685"/>
        <v>42490</v>
      </c>
      <c r="H7353" s="29" t="e">
        <f t="shared" ca="1" si="686"/>
        <v>#N/A</v>
      </c>
      <c r="I7353" s="1" t="e">
        <f t="shared" ca="1" si="689"/>
        <v>#N/A</v>
      </c>
      <c r="J7353" s="1" t="e">
        <f t="shared" ca="1" si="690"/>
        <v>#N/A</v>
      </c>
    </row>
    <row r="7354" spans="1:10" x14ac:dyDescent="0.2">
      <c r="A7354" s="5">
        <v>42482</v>
      </c>
      <c r="B7354" s="2">
        <v>-7.4606714864261514E-3</v>
      </c>
      <c r="C7354" s="1">
        <v>7186.4649479407271</v>
      </c>
      <c r="D7354" s="1">
        <v>7186.46</v>
      </c>
      <c r="E7354" s="1">
        <f t="shared" ca="1" si="687"/>
        <v>6100.9393766397243</v>
      </c>
      <c r="F7354" s="1">
        <f t="shared" ca="1" si="688"/>
        <v>1.1779268005049672</v>
      </c>
      <c r="G7354" s="5">
        <f t="shared" ca="1" si="685"/>
        <v>42490</v>
      </c>
      <c r="H7354" s="29" t="e">
        <f t="shared" ca="1" si="686"/>
        <v>#N/A</v>
      </c>
      <c r="I7354" s="1" t="e">
        <f t="shared" ca="1" si="689"/>
        <v>#N/A</v>
      </c>
      <c r="J7354" s="1" t="e">
        <f t="shared" ca="1" si="690"/>
        <v>#N/A</v>
      </c>
    </row>
    <row r="7355" spans="1:10" x14ac:dyDescent="0.2">
      <c r="A7355" s="5">
        <v>42485</v>
      </c>
      <c r="B7355" s="2">
        <v>1.125330796596824E-3</v>
      </c>
      <c r="C7355" s="1">
        <v>7194.5520982653088</v>
      </c>
      <c r="D7355" s="1">
        <v>7194.55</v>
      </c>
      <c r="E7355" s="1">
        <f t="shared" ca="1" si="687"/>
        <v>6107.8049516084284</v>
      </c>
      <c r="F7355" s="1">
        <f t="shared" ca="1" si="688"/>
        <v>1.1779272679795363</v>
      </c>
      <c r="G7355" s="5">
        <f t="shared" ca="1" si="685"/>
        <v>42490</v>
      </c>
      <c r="H7355" s="29" t="e">
        <f t="shared" ca="1" si="686"/>
        <v>#N/A</v>
      </c>
      <c r="I7355" s="1" t="e">
        <f t="shared" ca="1" si="689"/>
        <v>#N/A</v>
      </c>
      <c r="J7355" s="1" t="e">
        <f t="shared" ca="1" si="690"/>
        <v>#N/A</v>
      </c>
    </row>
    <row r="7356" spans="1:10" x14ac:dyDescent="0.2">
      <c r="A7356" s="5">
        <v>42486</v>
      </c>
      <c r="B7356" s="2">
        <v>1.4653455728446119E-3</v>
      </c>
      <c r="C7356" s="1">
        <v>7205.094603331102</v>
      </c>
      <c r="D7356" s="1">
        <v>7205.09</v>
      </c>
      <c r="E7356" s="1">
        <f t="shared" ca="1" si="687"/>
        <v>6116.7549965540666</v>
      </c>
      <c r="F7356" s="1">
        <f t="shared" ca="1" si="688"/>
        <v>1.1779268589405751</v>
      </c>
      <c r="G7356" s="5">
        <f t="shared" ca="1" si="685"/>
        <v>42490</v>
      </c>
      <c r="H7356" s="29" t="e">
        <f t="shared" ca="1" si="686"/>
        <v>#N/A</v>
      </c>
      <c r="I7356" s="1" t="e">
        <f t="shared" ca="1" si="689"/>
        <v>#N/A</v>
      </c>
      <c r="J7356" s="1" t="e">
        <f t="shared" ca="1" si="690"/>
        <v>#N/A</v>
      </c>
    </row>
    <row r="7357" spans="1:10" x14ac:dyDescent="0.2">
      <c r="A7357" s="5">
        <v>42488</v>
      </c>
      <c r="B7357" s="2">
        <v>3.0346424187548404E-3</v>
      </c>
      <c r="C7357" s="1">
        <v>7226.9594890455119</v>
      </c>
      <c r="D7357" s="1">
        <v>7226.96</v>
      </c>
      <c r="E7357" s="1">
        <f t="shared" ca="1" si="687"/>
        <v>6135.317160731739</v>
      </c>
      <c r="F7357" s="1">
        <f t="shared" ca="1" si="688"/>
        <v>1.1779276947987583</v>
      </c>
      <c r="G7357" s="5">
        <f t="shared" ca="1" si="685"/>
        <v>42490</v>
      </c>
      <c r="H7357" s="29" t="e">
        <f t="shared" ca="1" si="686"/>
        <v>#N/A</v>
      </c>
      <c r="I7357" s="1" t="e">
        <f t="shared" ca="1" si="689"/>
        <v>#N/A</v>
      </c>
      <c r="J7357" s="1" t="e">
        <f t="shared" ca="1" si="690"/>
        <v>#N/A</v>
      </c>
    </row>
    <row r="7358" spans="1:10" x14ac:dyDescent="0.2">
      <c r="A7358" s="5">
        <v>42489</v>
      </c>
      <c r="B7358" s="2">
        <v>-4.9907634655429467E-3</v>
      </c>
      <c r="C7358" s="1">
        <v>7190.8914436606246</v>
      </c>
      <c r="D7358" s="1">
        <v>7190.89</v>
      </c>
      <c r="E7358" s="1">
        <f t="shared" ca="1" si="687"/>
        <v>6104.6972439964411</v>
      </c>
      <c r="F7358" s="1">
        <f t="shared" ca="1" si="688"/>
        <v>1.177927375034324</v>
      </c>
      <c r="G7358" s="5">
        <f t="shared" ca="1" si="685"/>
        <v>42490</v>
      </c>
      <c r="H7358" s="29" t="e">
        <f t="shared" ca="1" si="686"/>
        <v>#N/A</v>
      </c>
      <c r="I7358" s="1" t="e">
        <f t="shared" ca="1" si="689"/>
        <v>#N/A</v>
      </c>
      <c r="J7358" s="1" t="e">
        <f t="shared" ca="1" si="690"/>
        <v>#N/A</v>
      </c>
    </row>
    <row r="7359" spans="1:10" x14ac:dyDescent="0.2">
      <c r="A7359" s="5">
        <v>42493</v>
      </c>
      <c r="B7359" s="2">
        <v>-1.9736831613878292E-2</v>
      </c>
      <c r="C7359" s="1">
        <v>7048.9660300834166</v>
      </c>
      <c r="D7359" s="1">
        <v>7048.96</v>
      </c>
      <c r="E7359" s="1">
        <f t="shared" ca="1" si="687"/>
        <v>5984.209862437976</v>
      </c>
      <c r="F7359" s="1">
        <f t="shared" ca="1" si="688"/>
        <v>1.1779266038521321</v>
      </c>
      <c r="G7359" s="5">
        <f t="shared" ca="1" si="685"/>
        <v>42521</v>
      </c>
      <c r="H7359" s="29" t="e">
        <f t="shared" ca="1" si="686"/>
        <v>#N/A</v>
      </c>
      <c r="I7359" s="1" t="e">
        <f t="shared" ca="1" si="689"/>
        <v>#N/A</v>
      </c>
      <c r="J7359" s="1" t="e">
        <f t="shared" ca="1" si="690"/>
        <v>#N/A</v>
      </c>
    </row>
    <row r="7360" spans="1:10" x14ac:dyDescent="0.2">
      <c r="A7360" s="5">
        <v>42494</v>
      </c>
      <c r="B7360" s="2">
        <v>-7.4386324610642429E-4</v>
      </c>
      <c r="C7360" s="1">
        <v>7043.7225633305852</v>
      </c>
      <c r="D7360" s="1">
        <v>7043.72</v>
      </c>
      <c r="E7360" s="1">
        <f t="shared" ca="1" si="687"/>
        <v>5979.7584286643214</v>
      </c>
      <c r="F7360" s="1">
        <f t="shared" ca="1" si="688"/>
        <v>1.1779271828499822</v>
      </c>
      <c r="G7360" s="5">
        <f t="shared" ca="1" si="685"/>
        <v>42521</v>
      </c>
      <c r="H7360" s="29" t="e">
        <f t="shared" ca="1" si="686"/>
        <v>#N/A</v>
      </c>
      <c r="I7360" s="1" t="e">
        <f t="shared" ca="1" si="689"/>
        <v>#N/A</v>
      </c>
      <c r="J7360" s="1" t="e">
        <f t="shared" ca="1" si="690"/>
        <v>#N/A</v>
      </c>
    </row>
    <row r="7361" spans="1:10" x14ac:dyDescent="0.2">
      <c r="A7361" s="5">
        <v>42495</v>
      </c>
      <c r="B7361" s="2">
        <v>1.1623962578630742E-3</v>
      </c>
      <c r="C7361" s="1">
        <v>7051.9101600796266</v>
      </c>
      <c r="D7361" s="1">
        <v>7051.91</v>
      </c>
      <c r="E7361" s="1">
        <f t="shared" ca="1" si="687"/>
        <v>5986.709277484726</v>
      </c>
      <c r="F7361" s="1">
        <f t="shared" ca="1" si="688"/>
        <v>1.1779275847787301</v>
      </c>
      <c r="G7361" s="5">
        <f t="shared" ca="1" si="685"/>
        <v>42521</v>
      </c>
      <c r="H7361" s="29" t="e">
        <f t="shared" ca="1" si="686"/>
        <v>#N/A</v>
      </c>
      <c r="I7361" s="1" t="e">
        <f t="shared" ca="1" si="689"/>
        <v>#N/A</v>
      </c>
      <c r="J7361" s="1" t="e">
        <f t="shared" ca="1" si="690"/>
        <v>#N/A</v>
      </c>
    </row>
    <row r="7362" spans="1:10" x14ac:dyDescent="0.2">
      <c r="A7362" s="5">
        <v>42496</v>
      </c>
      <c r="B7362" s="2">
        <v>-9.94381066497807E-3</v>
      </c>
      <c r="C7362" s="1">
        <v>6981.7873006213595</v>
      </c>
      <c r="D7362" s="1">
        <v>6981.78</v>
      </c>
      <c r="E7362" s="1">
        <f t="shared" ca="1" si="687"/>
        <v>5927.17857392315</v>
      </c>
      <c r="F7362" s="1">
        <f t="shared" ca="1" si="688"/>
        <v>1.1779263797984103</v>
      </c>
      <c r="G7362" s="5">
        <f t="shared" ref="G7362:G7425" ca="1" si="691">EOMONTH(A7362,0)</f>
        <v>42521</v>
      </c>
      <c r="H7362" s="29" t="e">
        <f t="shared" ref="H7362:H7425" ca="1" si="692">VLOOKUP(G7362,$U$512:$Z$3894,2,0)</f>
        <v>#N/A</v>
      </c>
      <c r="I7362" s="1" t="e">
        <f t="shared" ca="1" si="689"/>
        <v>#N/A</v>
      </c>
      <c r="J7362" s="1" t="e">
        <f t="shared" ca="1" si="690"/>
        <v>#N/A</v>
      </c>
    </row>
    <row r="7363" spans="1:10" x14ac:dyDescent="0.2">
      <c r="A7363" s="5">
        <v>42499</v>
      </c>
      <c r="B7363" s="2">
        <v>-1.2647199444972834E-3</v>
      </c>
      <c r="C7363" s="1">
        <v>6972.9572949740259</v>
      </c>
      <c r="D7363" s="1">
        <v>6972.95</v>
      </c>
      <c r="E7363" s="1">
        <f t="shared" ref="E7363:E7426" ca="1" si="693">C7363/C$2*$E$2</f>
        <v>5919.6823529661124</v>
      </c>
      <c r="F7363" s="1">
        <f t="shared" ref="F7363:F7426" ca="1" si="694">D7363/E7363</f>
        <v>1.17792637919265</v>
      </c>
      <c r="G7363" s="5">
        <f t="shared" ca="1" si="691"/>
        <v>42521</v>
      </c>
      <c r="H7363" s="29" t="e">
        <f t="shared" ca="1" si="692"/>
        <v>#N/A</v>
      </c>
      <c r="I7363" s="1" t="e">
        <f t="shared" ref="I7363:I7426" ca="1" si="695">H7363/$H$2*$I$2</f>
        <v>#N/A</v>
      </c>
      <c r="J7363" s="1" t="e">
        <f t="shared" ref="J7363:J7426" ca="1" si="696">D7363/I7363</f>
        <v>#N/A</v>
      </c>
    </row>
    <row r="7364" spans="1:10" x14ac:dyDescent="0.2">
      <c r="A7364" s="5">
        <v>42500</v>
      </c>
      <c r="B7364" s="2">
        <v>1.025425816644554E-2</v>
      </c>
      <c r="C7364" s="1">
        <v>7044.4597992602894</v>
      </c>
      <c r="D7364" s="1">
        <v>7044.46</v>
      </c>
      <c r="E7364" s="1">
        <f t="shared" ca="1" si="693"/>
        <v>5980.3843040767788</v>
      </c>
      <c r="F7364" s="1">
        <f t="shared" ca="1" si="694"/>
        <v>1.1779276450842548</v>
      </c>
      <c r="G7364" s="5">
        <f t="shared" ca="1" si="691"/>
        <v>42521</v>
      </c>
      <c r="H7364" s="29" t="e">
        <f t="shared" ca="1" si="692"/>
        <v>#N/A</v>
      </c>
      <c r="I7364" s="1" t="e">
        <f t="shared" ca="1" si="695"/>
        <v>#N/A</v>
      </c>
      <c r="J7364" s="1" t="e">
        <f t="shared" ca="1" si="696"/>
        <v>#N/A</v>
      </c>
    </row>
    <row r="7365" spans="1:10" x14ac:dyDescent="0.2">
      <c r="A7365" s="5">
        <v>42501</v>
      </c>
      <c r="B7365" s="2">
        <v>4.9172071155521024E-3</v>
      </c>
      <c r="C7365" s="1">
        <v>7079.0988671104333</v>
      </c>
      <c r="D7365" s="1">
        <v>7079.1</v>
      </c>
      <c r="E7365" s="1">
        <f t="shared" ca="1" si="693"/>
        <v>6009.7910923305217</v>
      </c>
      <c r="F7365" s="1">
        <f t="shared" ca="1" si="694"/>
        <v>1.1779278000252109</v>
      </c>
      <c r="G7365" s="5">
        <f t="shared" ca="1" si="691"/>
        <v>42521</v>
      </c>
      <c r="H7365" s="29" t="e">
        <f t="shared" ca="1" si="692"/>
        <v>#N/A</v>
      </c>
      <c r="I7365" s="1" t="e">
        <f t="shared" ca="1" si="695"/>
        <v>#N/A</v>
      </c>
      <c r="J7365" s="1" t="e">
        <f t="shared" ca="1" si="696"/>
        <v>#N/A</v>
      </c>
    </row>
    <row r="7366" spans="1:10" x14ac:dyDescent="0.2">
      <c r="A7366" s="5">
        <v>42502</v>
      </c>
      <c r="B7366" s="2">
        <v>-1.2888149180858677E-2</v>
      </c>
      <c r="C7366" s="1">
        <v>6987.8623848450661</v>
      </c>
      <c r="D7366" s="1">
        <v>6987.86</v>
      </c>
      <c r="E7366" s="1">
        <f t="shared" ca="1" si="693"/>
        <v>5932.3360081867695</v>
      </c>
      <c r="F7366" s="1">
        <f t="shared" ca="1" si="694"/>
        <v>1.1779272095101458</v>
      </c>
      <c r="G7366" s="5">
        <f t="shared" ca="1" si="691"/>
        <v>42521</v>
      </c>
      <c r="H7366" s="29" t="e">
        <f t="shared" ca="1" si="692"/>
        <v>#N/A</v>
      </c>
      <c r="I7366" s="1" t="e">
        <f t="shared" ca="1" si="695"/>
        <v>#N/A</v>
      </c>
      <c r="J7366" s="1" t="e">
        <f t="shared" ca="1" si="696"/>
        <v>#N/A</v>
      </c>
    </row>
    <row r="7367" spans="1:10" x14ac:dyDescent="0.2">
      <c r="A7367" s="5">
        <v>42503</v>
      </c>
      <c r="B7367" s="2">
        <v>2.7997758498534697E-3</v>
      </c>
      <c r="C7367" s="1">
        <v>7007.4268331922549</v>
      </c>
      <c r="D7367" s="1">
        <v>7007.42</v>
      </c>
      <c r="E7367" s="1">
        <f t="shared" ca="1" si="693"/>
        <v>5948.945219275708</v>
      </c>
      <c r="F7367" s="1">
        <f t="shared" ca="1" si="694"/>
        <v>1.1779264628786013</v>
      </c>
      <c r="G7367" s="5">
        <f t="shared" ca="1" si="691"/>
        <v>42521</v>
      </c>
      <c r="H7367" s="29" t="e">
        <f t="shared" ca="1" si="692"/>
        <v>#N/A</v>
      </c>
      <c r="I7367" s="1" t="e">
        <f t="shared" ca="1" si="695"/>
        <v>#N/A</v>
      </c>
      <c r="J7367" s="1" t="e">
        <f t="shared" ca="1" si="696"/>
        <v>#N/A</v>
      </c>
    </row>
    <row r="7368" spans="1:10" x14ac:dyDescent="0.2">
      <c r="A7368" s="5">
        <v>42506</v>
      </c>
      <c r="B7368" s="2">
        <v>1.574588346309902E-2</v>
      </c>
      <c r="C7368" s="1">
        <v>7117.7649594838931</v>
      </c>
      <c r="D7368" s="1">
        <v>7117.76</v>
      </c>
      <c r="E7368" s="1">
        <f t="shared" ca="1" si="693"/>
        <v>6042.6166174267828</v>
      </c>
      <c r="F7368" s="1">
        <f t="shared" ca="1" si="694"/>
        <v>1.1779267907668551</v>
      </c>
      <c r="G7368" s="5">
        <f t="shared" ca="1" si="691"/>
        <v>42521</v>
      </c>
      <c r="H7368" s="29" t="e">
        <f t="shared" ca="1" si="692"/>
        <v>#N/A</v>
      </c>
      <c r="I7368" s="1" t="e">
        <f t="shared" ca="1" si="695"/>
        <v>#N/A</v>
      </c>
      <c r="J7368" s="1" t="e">
        <f t="shared" ca="1" si="696"/>
        <v>#N/A</v>
      </c>
    </row>
    <row r="7369" spans="1:10" x14ac:dyDescent="0.2">
      <c r="A7369" s="5">
        <v>42507</v>
      </c>
      <c r="B7369" s="2">
        <v>2.2163087349136301E-3</v>
      </c>
      <c r="C7369" s="1">
        <v>7133.5401241366599</v>
      </c>
      <c r="D7369" s="1">
        <v>7133.54</v>
      </c>
      <c r="E7369" s="1">
        <f t="shared" ca="1" si="693"/>
        <v>6056.0089214177206</v>
      </c>
      <c r="F7369" s="1">
        <f t="shared" ca="1" si="694"/>
        <v>1.1779275910198013</v>
      </c>
      <c r="G7369" s="5">
        <f t="shared" ca="1" si="691"/>
        <v>42521</v>
      </c>
      <c r="H7369" s="29" t="e">
        <f t="shared" ca="1" si="692"/>
        <v>#N/A</v>
      </c>
      <c r="I7369" s="1" t="e">
        <f t="shared" ca="1" si="695"/>
        <v>#N/A</v>
      </c>
      <c r="J7369" s="1" t="e">
        <f t="shared" ca="1" si="696"/>
        <v>#N/A</v>
      </c>
    </row>
    <row r="7370" spans="1:10" x14ac:dyDescent="0.2">
      <c r="A7370" s="5">
        <v>42508</v>
      </c>
      <c r="B7370" s="2">
        <v>5.1094142048315749E-3</v>
      </c>
      <c r="C7370" s="1">
        <v>7169.9883353776595</v>
      </c>
      <c r="D7370" s="1">
        <v>7169.98</v>
      </c>
      <c r="E7370" s="1">
        <f t="shared" ca="1" si="693"/>
        <v>6086.9515794253984</v>
      </c>
      <c r="F7370" s="1">
        <f t="shared" ca="1" si="694"/>
        <v>1.1779262421333139</v>
      </c>
      <c r="G7370" s="5">
        <f t="shared" ca="1" si="691"/>
        <v>42521</v>
      </c>
      <c r="H7370" s="29" t="e">
        <f t="shared" ca="1" si="692"/>
        <v>#N/A</v>
      </c>
      <c r="I7370" s="1" t="e">
        <f t="shared" ca="1" si="695"/>
        <v>#N/A</v>
      </c>
      <c r="J7370" s="1" t="e">
        <f t="shared" ca="1" si="696"/>
        <v>#N/A</v>
      </c>
    </row>
    <row r="7371" spans="1:10" x14ac:dyDescent="0.2">
      <c r="A7371" s="5">
        <v>42509</v>
      </c>
      <c r="B7371" s="2">
        <v>-8.0900627177477036E-3</v>
      </c>
      <c r="C7371" s="1">
        <v>7111.9826800589344</v>
      </c>
      <c r="D7371" s="1">
        <v>7111.98</v>
      </c>
      <c r="E7371" s="1">
        <f t="shared" ca="1" si="693"/>
        <v>6037.707759387953</v>
      </c>
      <c r="F7371" s="1">
        <f t="shared" ca="1" si="694"/>
        <v>1.1779271676310723</v>
      </c>
      <c r="G7371" s="5">
        <f t="shared" ca="1" si="691"/>
        <v>42521</v>
      </c>
      <c r="H7371" s="29" t="e">
        <f t="shared" ca="1" si="692"/>
        <v>#N/A</v>
      </c>
      <c r="I7371" s="1" t="e">
        <f t="shared" ca="1" si="695"/>
        <v>#N/A</v>
      </c>
      <c r="J7371" s="1" t="e">
        <f t="shared" ca="1" si="696"/>
        <v>#N/A</v>
      </c>
    </row>
    <row r="7372" spans="1:10" x14ac:dyDescent="0.2">
      <c r="A7372" s="5">
        <v>42510</v>
      </c>
      <c r="B7372" s="2">
        <v>5.1202782784156575E-3</v>
      </c>
      <c r="C7372" s="1">
        <v>7148.3980104921084</v>
      </c>
      <c r="D7372" s="1">
        <v>7148.39</v>
      </c>
      <c r="E7372" s="1">
        <f t="shared" ca="1" si="693"/>
        <v>6068.6225032797693</v>
      </c>
      <c r="F7372" s="1">
        <f t="shared" ca="1" si="694"/>
        <v>1.1779262915326623</v>
      </c>
      <c r="G7372" s="5">
        <f t="shared" ca="1" si="691"/>
        <v>42521</v>
      </c>
      <c r="H7372" s="29" t="e">
        <f t="shared" ca="1" si="692"/>
        <v>#N/A</v>
      </c>
      <c r="I7372" s="1" t="e">
        <f t="shared" ca="1" si="695"/>
        <v>#N/A</v>
      </c>
      <c r="J7372" s="1" t="e">
        <f t="shared" ca="1" si="696"/>
        <v>#N/A</v>
      </c>
    </row>
    <row r="7373" spans="1:10" x14ac:dyDescent="0.2">
      <c r="A7373" s="5">
        <v>42513</v>
      </c>
      <c r="B7373" s="2">
        <v>1.4877430370163758E-4</v>
      </c>
      <c r="C7373" s="1">
        <v>7149.4615084287016</v>
      </c>
      <c r="D7373" s="1">
        <v>7149.46</v>
      </c>
      <c r="E7373" s="1">
        <f t="shared" ca="1" si="693"/>
        <v>6069.5253583671229</v>
      </c>
      <c r="F7373" s="1">
        <f t="shared" ca="1" si="694"/>
        <v>1.177927362992913</v>
      </c>
      <c r="G7373" s="5">
        <f t="shared" ca="1" si="691"/>
        <v>42521</v>
      </c>
      <c r="H7373" s="29" t="e">
        <f t="shared" ca="1" si="692"/>
        <v>#N/A</v>
      </c>
      <c r="I7373" s="1" t="e">
        <f t="shared" ca="1" si="695"/>
        <v>#N/A</v>
      </c>
      <c r="J7373" s="1" t="e">
        <f t="shared" ca="1" si="696"/>
        <v>#N/A</v>
      </c>
    </row>
    <row r="7374" spans="1:10" x14ac:dyDescent="0.2">
      <c r="A7374" s="5">
        <v>42514</v>
      </c>
      <c r="B7374" s="2">
        <v>8.0211215437488992E-3</v>
      </c>
      <c r="C7374" s="1">
        <v>7206.8082081601624</v>
      </c>
      <c r="D7374" s="1">
        <v>7206.8</v>
      </c>
      <c r="E7374" s="1">
        <f t="shared" ca="1" si="693"/>
        <v>6118.2097589794512</v>
      </c>
      <c r="F7374" s="1">
        <f t="shared" ca="1" si="694"/>
        <v>1.1779262699228101</v>
      </c>
      <c r="G7374" s="5">
        <f t="shared" ca="1" si="691"/>
        <v>42521</v>
      </c>
      <c r="H7374" s="29" t="e">
        <f t="shared" ca="1" si="692"/>
        <v>#N/A</v>
      </c>
      <c r="I7374" s="1" t="e">
        <f t="shared" ca="1" si="695"/>
        <v>#N/A</v>
      </c>
      <c r="J7374" s="1" t="e">
        <f t="shared" ca="1" si="696"/>
        <v>#N/A</v>
      </c>
    </row>
    <row r="7375" spans="1:10" x14ac:dyDescent="0.2">
      <c r="A7375" s="5">
        <v>42515</v>
      </c>
      <c r="B7375" s="2">
        <v>1.2650604557000955E-2</v>
      </c>
      <c r="C7375" s="1">
        <v>7297.9786889197449</v>
      </c>
      <c r="D7375" s="1">
        <v>7297.97</v>
      </c>
      <c r="E7375" s="1">
        <f t="shared" ca="1" si="693"/>
        <v>6195.6088112370844</v>
      </c>
      <c r="F7375" s="1">
        <f t="shared" ca="1" si="694"/>
        <v>1.1779262090859488</v>
      </c>
      <c r="G7375" s="5">
        <f t="shared" ca="1" si="691"/>
        <v>42521</v>
      </c>
      <c r="H7375" s="29" t="e">
        <f t="shared" ca="1" si="692"/>
        <v>#N/A</v>
      </c>
      <c r="I7375" s="1" t="e">
        <f t="shared" ca="1" si="695"/>
        <v>#N/A</v>
      </c>
      <c r="J7375" s="1" t="e">
        <f t="shared" ca="1" si="696"/>
        <v>#N/A</v>
      </c>
    </row>
    <row r="7376" spans="1:10" x14ac:dyDescent="0.2">
      <c r="A7376" s="5">
        <v>42516</v>
      </c>
      <c r="B7376" s="2">
        <v>3.706416307616589E-3</v>
      </c>
      <c r="C7376" s="1">
        <v>7325.028036144995</v>
      </c>
      <c r="D7376" s="1">
        <v>7325.02</v>
      </c>
      <c r="E7376" s="1">
        <f t="shared" ca="1" si="693"/>
        <v>6218.5723167706665</v>
      </c>
      <c r="F7376" s="1">
        <f t="shared" ca="1" si="694"/>
        <v>1.1779263192365539</v>
      </c>
      <c r="G7376" s="5">
        <f t="shared" ca="1" si="691"/>
        <v>42521</v>
      </c>
      <c r="H7376" s="29" t="e">
        <f t="shared" ca="1" si="692"/>
        <v>#N/A</v>
      </c>
      <c r="I7376" s="1" t="e">
        <f t="shared" ca="1" si="695"/>
        <v>#N/A</v>
      </c>
      <c r="J7376" s="1" t="e">
        <f t="shared" ca="1" si="696"/>
        <v>#N/A</v>
      </c>
    </row>
    <row r="7377" spans="1:10" x14ac:dyDescent="0.2">
      <c r="A7377" s="5">
        <v>42517</v>
      </c>
      <c r="B7377" s="2">
        <v>3.4193277849416948E-3</v>
      </c>
      <c r="C7377" s="1">
        <v>7350.0747080344627</v>
      </c>
      <c r="D7377" s="1">
        <v>7350.07</v>
      </c>
      <c r="E7377" s="1">
        <f t="shared" ca="1" si="693"/>
        <v>6239.83565387607</v>
      </c>
      <c r="F7377" s="1">
        <f t="shared" ca="1" si="694"/>
        <v>1.1779268570053241</v>
      </c>
      <c r="G7377" s="5">
        <f t="shared" ca="1" si="691"/>
        <v>42521</v>
      </c>
      <c r="H7377" s="29" t="e">
        <f t="shared" ca="1" si="692"/>
        <v>#N/A</v>
      </c>
      <c r="I7377" s="1" t="e">
        <f t="shared" ca="1" si="695"/>
        <v>#N/A</v>
      </c>
      <c r="J7377" s="1" t="e">
        <f t="shared" ca="1" si="696"/>
        <v>#N/A</v>
      </c>
    </row>
    <row r="7378" spans="1:10" x14ac:dyDescent="0.2">
      <c r="A7378" s="5">
        <v>42520</v>
      </c>
      <c r="B7378" s="2">
        <v>6.8247585336222993E-3</v>
      </c>
      <c r="C7378" s="1">
        <v>7400.2371931208827</v>
      </c>
      <c r="D7378" s="1">
        <v>7400.23</v>
      </c>
      <c r="E7378" s="1">
        <f t="shared" ca="1" si="693"/>
        <v>6282.4210255032613</v>
      </c>
      <c r="F7378" s="1">
        <f t="shared" ca="1" si="694"/>
        <v>1.1779264665578817</v>
      </c>
      <c r="G7378" s="5">
        <f t="shared" ca="1" si="691"/>
        <v>42521</v>
      </c>
      <c r="H7378" s="29" t="e">
        <f t="shared" ca="1" si="692"/>
        <v>#N/A</v>
      </c>
      <c r="I7378" s="1" t="e">
        <f t="shared" ca="1" si="695"/>
        <v>#N/A</v>
      </c>
      <c r="J7378" s="1" t="e">
        <f t="shared" ca="1" si="696"/>
        <v>#N/A</v>
      </c>
    </row>
    <row r="7379" spans="1:10" x14ac:dyDescent="0.2">
      <c r="A7379" s="5">
        <v>42521</v>
      </c>
      <c r="B7379" s="2">
        <v>-1.0443157697900385E-2</v>
      </c>
      <c r="C7379" s="1">
        <v>7322.9553491112538</v>
      </c>
      <c r="D7379" s="1">
        <v>7322.95</v>
      </c>
      <c r="E7379" s="1">
        <f t="shared" ca="1" si="693"/>
        <v>6216.8127120093259</v>
      </c>
      <c r="F7379" s="1">
        <f t="shared" ca="1" si="694"/>
        <v>1.1779267510912614</v>
      </c>
      <c r="G7379" s="5">
        <f t="shared" ca="1" si="691"/>
        <v>42521</v>
      </c>
      <c r="H7379" s="29" t="e">
        <f t="shared" ca="1" si="692"/>
        <v>#N/A</v>
      </c>
      <c r="I7379" s="1" t="e">
        <f t="shared" ca="1" si="695"/>
        <v>#N/A</v>
      </c>
      <c r="J7379" s="1" t="e">
        <f t="shared" ca="1" si="696"/>
        <v>#N/A</v>
      </c>
    </row>
    <row r="7380" spans="1:10" x14ac:dyDescent="0.2">
      <c r="A7380" s="5">
        <v>42522</v>
      </c>
      <c r="B7380" s="2">
        <v>-7.17647390528664E-3</v>
      </c>
      <c r="C7380" s="1">
        <v>7270.4023511387777</v>
      </c>
      <c r="D7380" s="1">
        <v>7270.4</v>
      </c>
      <c r="E7380" s="1">
        <f t="shared" ca="1" si="693"/>
        <v>6172.1979178075371</v>
      </c>
      <c r="F7380" s="1">
        <f t="shared" ca="1" si="694"/>
        <v>1.177927230593824</v>
      </c>
      <c r="G7380" s="5">
        <f t="shared" ca="1" si="691"/>
        <v>42551</v>
      </c>
      <c r="H7380" s="29" t="e">
        <f t="shared" ca="1" si="692"/>
        <v>#N/A</v>
      </c>
      <c r="I7380" s="1" t="e">
        <f t="shared" ca="1" si="695"/>
        <v>#N/A</v>
      </c>
      <c r="J7380" s="1" t="e">
        <f t="shared" ca="1" si="696"/>
        <v>#N/A</v>
      </c>
    </row>
    <row r="7381" spans="1:10" x14ac:dyDescent="0.2">
      <c r="A7381" s="5">
        <v>42523</v>
      </c>
      <c r="B7381" s="2">
        <v>3.7099464625265366E-3</v>
      </c>
      <c r="C7381" s="1">
        <v>7297.3751546225294</v>
      </c>
      <c r="D7381" s="1">
        <v>7297.37</v>
      </c>
      <c r="E7381" s="1">
        <f t="shared" ca="1" si="693"/>
        <v>6195.0964416387196</v>
      </c>
      <c r="F7381" s="1">
        <f t="shared" ca="1" si="694"/>
        <v>1.1779267794691035</v>
      </c>
      <c r="G7381" s="5">
        <f t="shared" ca="1" si="691"/>
        <v>42551</v>
      </c>
      <c r="H7381" s="29" t="e">
        <f t="shared" ca="1" si="692"/>
        <v>#N/A</v>
      </c>
      <c r="I7381" s="1" t="e">
        <f t="shared" ca="1" si="695"/>
        <v>#N/A</v>
      </c>
      <c r="J7381" s="1" t="e">
        <f t="shared" ca="1" si="696"/>
        <v>#N/A</v>
      </c>
    </row>
    <row r="7382" spans="1:10" x14ac:dyDescent="0.2">
      <c r="A7382" s="5">
        <v>42524</v>
      </c>
      <c r="B7382" s="2">
        <v>1.0098306962632586E-2</v>
      </c>
      <c r="C7382" s="1">
        <v>7371.066288955396</v>
      </c>
      <c r="D7382" s="1">
        <v>7371.06</v>
      </c>
      <c r="E7382" s="1">
        <f t="shared" ca="1" si="693"/>
        <v>6257.6564271695015</v>
      </c>
      <c r="F7382" s="1">
        <f t="shared" ca="1" si="694"/>
        <v>1.1779266065161906</v>
      </c>
      <c r="G7382" s="5">
        <f t="shared" ca="1" si="691"/>
        <v>42551</v>
      </c>
      <c r="H7382" s="29" t="e">
        <f t="shared" ca="1" si="692"/>
        <v>#N/A</v>
      </c>
      <c r="I7382" s="1" t="e">
        <f t="shared" ca="1" si="695"/>
        <v>#N/A</v>
      </c>
      <c r="J7382" s="1" t="e">
        <f t="shared" ca="1" si="696"/>
        <v>#N/A</v>
      </c>
    </row>
    <row r="7383" spans="1:10" x14ac:dyDescent="0.2">
      <c r="A7383" s="5">
        <v>42527</v>
      </c>
      <c r="B7383" s="2">
        <v>-4.6153060372461363E-3</v>
      </c>
      <c r="C7383" s="1">
        <v>7337.0465622110387</v>
      </c>
      <c r="D7383" s="1">
        <v>7337.04</v>
      </c>
      <c r="E7383" s="1">
        <f t="shared" ca="1" si="693"/>
        <v>6228.7754276821734</v>
      </c>
      <c r="F7383" s="1">
        <f t="shared" ca="1" si="694"/>
        <v>1.1779265579864113</v>
      </c>
      <c r="G7383" s="5">
        <f t="shared" ca="1" si="691"/>
        <v>42551</v>
      </c>
      <c r="H7383" s="29" t="e">
        <f t="shared" ca="1" si="692"/>
        <v>#N/A</v>
      </c>
      <c r="I7383" s="1" t="e">
        <f t="shared" ca="1" si="695"/>
        <v>#N/A</v>
      </c>
      <c r="J7383" s="1" t="e">
        <f t="shared" ca="1" si="696"/>
        <v>#N/A</v>
      </c>
    </row>
    <row r="7384" spans="1:10" x14ac:dyDescent="0.2">
      <c r="A7384" s="5">
        <v>42528</v>
      </c>
      <c r="B7384" s="2">
        <v>5.8336408897952108E-3</v>
      </c>
      <c r="C7384" s="1">
        <v>7379.848257046684</v>
      </c>
      <c r="D7384" s="1">
        <v>7379.84</v>
      </c>
      <c r="E7384" s="1">
        <f t="shared" ca="1" si="693"/>
        <v>6265.1118667104511</v>
      </c>
      <c r="F7384" s="1">
        <f t="shared" ca="1" si="694"/>
        <v>1.1779262935770765</v>
      </c>
      <c r="G7384" s="5">
        <f t="shared" ca="1" si="691"/>
        <v>42551</v>
      </c>
      <c r="H7384" s="29" t="e">
        <f t="shared" ca="1" si="692"/>
        <v>#N/A</v>
      </c>
      <c r="I7384" s="1" t="e">
        <f t="shared" ca="1" si="695"/>
        <v>#N/A</v>
      </c>
      <c r="J7384" s="1" t="e">
        <f t="shared" ca="1" si="696"/>
        <v>#N/A</v>
      </c>
    </row>
    <row r="7385" spans="1:10" x14ac:dyDescent="0.2">
      <c r="A7385" s="5">
        <v>42529</v>
      </c>
      <c r="B7385" s="2">
        <v>-6.3629078692554186E-3</v>
      </c>
      <c r="C7385" s="1">
        <v>7332.8909624980106</v>
      </c>
      <c r="D7385" s="1">
        <v>7332.89</v>
      </c>
      <c r="E7385" s="1">
        <f t="shared" ca="1" si="693"/>
        <v>6225.2475371119936</v>
      </c>
      <c r="F7385" s="1">
        <f t="shared" ca="1" si="694"/>
        <v>1.1779274569058924</v>
      </c>
      <c r="G7385" s="5">
        <f t="shared" ca="1" si="691"/>
        <v>42551</v>
      </c>
      <c r="H7385" s="29" t="e">
        <f t="shared" ca="1" si="692"/>
        <v>#N/A</v>
      </c>
      <c r="I7385" s="1" t="e">
        <f t="shared" ca="1" si="695"/>
        <v>#N/A</v>
      </c>
      <c r="J7385" s="1" t="e">
        <f t="shared" ca="1" si="696"/>
        <v>#N/A</v>
      </c>
    </row>
    <row r="7386" spans="1:10" x14ac:dyDescent="0.2">
      <c r="A7386" s="5">
        <v>42530</v>
      </c>
      <c r="B7386" s="2">
        <v>-1.123629025072348E-2</v>
      </c>
      <c r="C7386" s="1">
        <v>7250.496471266476</v>
      </c>
      <c r="D7386" s="1">
        <v>7250.49</v>
      </c>
      <c r="E7386" s="1">
        <f t="shared" ca="1" si="693"/>
        <v>6155.2988489024019</v>
      </c>
      <c r="F7386" s="1">
        <f t="shared" ca="1" si="694"/>
        <v>1.1779265601852766</v>
      </c>
      <c r="G7386" s="5">
        <f t="shared" ca="1" si="691"/>
        <v>42551</v>
      </c>
      <c r="H7386" s="29" t="e">
        <f t="shared" ca="1" si="692"/>
        <v>#N/A</v>
      </c>
      <c r="I7386" s="1" t="e">
        <f t="shared" ca="1" si="695"/>
        <v>#N/A</v>
      </c>
      <c r="J7386" s="1" t="e">
        <f t="shared" ca="1" si="696"/>
        <v>#N/A</v>
      </c>
    </row>
    <row r="7387" spans="1:10" x14ac:dyDescent="0.2">
      <c r="A7387" s="5">
        <v>42531</v>
      </c>
      <c r="B7387" s="2">
        <v>-3.146232039166752E-3</v>
      </c>
      <c r="C7387" s="1">
        <v>7227.6847269687123</v>
      </c>
      <c r="D7387" s="1">
        <v>7227.68</v>
      </c>
      <c r="E7387" s="1">
        <f t="shared" ca="1" si="693"/>
        <v>6135.9328504533396</v>
      </c>
      <c r="F7387" s="1">
        <f t="shared" ca="1" si="694"/>
        <v>1.1779268411429893</v>
      </c>
      <c r="G7387" s="5">
        <f t="shared" ca="1" si="691"/>
        <v>42551</v>
      </c>
      <c r="H7387" s="29" t="e">
        <f t="shared" ca="1" si="692"/>
        <v>#N/A</v>
      </c>
      <c r="I7387" s="1" t="e">
        <f t="shared" ca="1" si="695"/>
        <v>#N/A</v>
      </c>
      <c r="J7387" s="1" t="e">
        <f t="shared" ca="1" si="696"/>
        <v>#N/A</v>
      </c>
    </row>
    <row r="7388" spans="1:10" x14ac:dyDescent="0.2">
      <c r="A7388" s="5">
        <v>42534</v>
      </c>
      <c r="B7388" s="2">
        <v>-1.2480050969553957E-2</v>
      </c>
      <c r="C7388" s="1">
        <v>7137.4828531842759</v>
      </c>
      <c r="D7388" s="1">
        <v>7137.48</v>
      </c>
      <c r="E7388" s="1">
        <f t="shared" ca="1" si="693"/>
        <v>6059.3560957339214</v>
      </c>
      <c r="F7388" s="1">
        <f t="shared" ca="1" si="694"/>
        <v>1.177927140645378</v>
      </c>
      <c r="G7388" s="5">
        <f t="shared" ca="1" si="691"/>
        <v>42551</v>
      </c>
      <c r="H7388" s="29" t="e">
        <f t="shared" ca="1" si="692"/>
        <v>#N/A</v>
      </c>
      <c r="I7388" s="1" t="e">
        <f t="shared" ca="1" si="695"/>
        <v>#N/A</v>
      </c>
      <c r="J7388" s="1" t="e">
        <f t="shared" ca="1" si="696"/>
        <v>#N/A</v>
      </c>
    </row>
    <row r="7389" spans="1:10" x14ac:dyDescent="0.2">
      <c r="A7389" s="5">
        <v>42535</v>
      </c>
      <c r="B7389" s="2">
        <v>-2.1275596621926796E-2</v>
      </c>
      <c r="C7389" s="1">
        <v>6985.6286471040085</v>
      </c>
      <c r="D7389" s="1">
        <v>6985.62</v>
      </c>
      <c r="E7389" s="1">
        <f t="shared" ca="1" si="693"/>
        <v>5930.4396796524734</v>
      </c>
      <c r="F7389" s="1">
        <f t="shared" ca="1" si="694"/>
        <v>1.1779261534297167</v>
      </c>
      <c r="G7389" s="5">
        <f t="shared" ca="1" si="691"/>
        <v>42551</v>
      </c>
      <c r="H7389" s="29" t="e">
        <f t="shared" ca="1" si="692"/>
        <v>#N/A</v>
      </c>
      <c r="I7389" s="1" t="e">
        <f t="shared" ca="1" si="695"/>
        <v>#N/A</v>
      </c>
      <c r="J7389" s="1" t="e">
        <f t="shared" ca="1" si="696"/>
        <v>#N/A</v>
      </c>
    </row>
    <row r="7390" spans="1:10" x14ac:dyDescent="0.2">
      <c r="A7390" s="5">
        <v>42536</v>
      </c>
      <c r="B7390" s="2">
        <v>1.2304779825139667E-2</v>
      </c>
      <c r="C7390" s="1">
        <v>7071.5852695468111</v>
      </c>
      <c r="D7390" s="1">
        <v>7071.58</v>
      </c>
      <c r="E7390" s="1">
        <f t="shared" ca="1" si="693"/>
        <v>6003.4124341768684</v>
      </c>
      <c r="F7390" s="1">
        <f t="shared" ca="1" si="694"/>
        <v>1.1779267337593122</v>
      </c>
      <c r="G7390" s="5">
        <f t="shared" ca="1" si="691"/>
        <v>42551</v>
      </c>
      <c r="H7390" s="29" t="e">
        <f t="shared" ca="1" si="692"/>
        <v>#N/A</v>
      </c>
      <c r="I7390" s="1" t="e">
        <f t="shared" ca="1" si="695"/>
        <v>#N/A</v>
      </c>
      <c r="J7390" s="1" t="e">
        <f t="shared" ca="1" si="696"/>
        <v>#N/A</v>
      </c>
    </row>
    <row r="7391" spans="1:10" x14ac:dyDescent="0.2">
      <c r="A7391" s="5">
        <v>42538</v>
      </c>
      <c r="B7391" s="2">
        <v>2.1893388941438552E-3</v>
      </c>
      <c r="C7391" s="1">
        <v>7087.0673662206846</v>
      </c>
      <c r="D7391" s="1">
        <v>7087.06</v>
      </c>
      <c r="E7391" s="1">
        <f t="shared" ca="1" si="693"/>
        <v>6016.555938516598</v>
      </c>
      <c r="F7391" s="1">
        <f t="shared" ca="1" si="694"/>
        <v>1.1779263871927599</v>
      </c>
      <c r="G7391" s="5">
        <f t="shared" ca="1" si="691"/>
        <v>42551</v>
      </c>
      <c r="H7391" s="29" t="e">
        <f t="shared" ca="1" si="692"/>
        <v>#N/A</v>
      </c>
      <c r="I7391" s="1" t="e">
        <f t="shared" ca="1" si="695"/>
        <v>#N/A</v>
      </c>
      <c r="J7391" s="1" t="e">
        <f t="shared" ca="1" si="696"/>
        <v>#N/A</v>
      </c>
    </row>
    <row r="7392" spans="1:10" x14ac:dyDescent="0.2">
      <c r="A7392" s="5">
        <v>42541</v>
      </c>
      <c r="B7392" s="2">
        <v>1.7444822000528326E-2</v>
      </c>
      <c r="C7392" s="1">
        <v>7210.6999949301571</v>
      </c>
      <c r="D7392" s="1">
        <v>7210.7</v>
      </c>
      <c r="E7392" s="1">
        <f t="shared" ca="1" si="693"/>
        <v>6121.5136859202412</v>
      </c>
      <c r="F7392" s="1">
        <f t="shared" ca="1" si="694"/>
        <v>1.1779276123460993</v>
      </c>
      <c r="G7392" s="5">
        <f t="shared" ca="1" si="691"/>
        <v>42551</v>
      </c>
      <c r="H7392" s="29" t="e">
        <f t="shared" ca="1" si="692"/>
        <v>#N/A</v>
      </c>
      <c r="I7392" s="1" t="e">
        <f t="shared" ca="1" si="695"/>
        <v>#N/A</v>
      </c>
      <c r="J7392" s="1" t="e">
        <f t="shared" ca="1" si="696"/>
        <v>#N/A</v>
      </c>
    </row>
    <row r="7393" spans="1:10" x14ac:dyDescent="0.2">
      <c r="A7393" s="5">
        <v>42542</v>
      </c>
      <c r="B7393" s="2">
        <v>-1.4511703094793882E-3</v>
      </c>
      <c r="C7393" s="1">
        <v>7200.2360411869513</v>
      </c>
      <c r="D7393" s="1">
        <v>7200.23</v>
      </c>
      <c r="E7393" s="1">
        <f t="shared" ca="1" si="693"/>
        <v>6112.6303270101635</v>
      </c>
      <c r="F7393" s="1">
        <f t="shared" ca="1" si="694"/>
        <v>1.1779266232057268</v>
      </c>
      <c r="G7393" s="5">
        <f t="shared" ca="1" si="691"/>
        <v>42551</v>
      </c>
      <c r="H7393" s="29" t="e">
        <f t="shared" ca="1" si="692"/>
        <v>#N/A</v>
      </c>
      <c r="I7393" s="1" t="e">
        <f t="shared" ca="1" si="695"/>
        <v>#N/A</v>
      </c>
      <c r="J7393" s="1" t="e">
        <f t="shared" ca="1" si="696"/>
        <v>#N/A</v>
      </c>
    </row>
    <row r="7394" spans="1:10" x14ac:dyDescent="0.2">
      <c r="A7394" s="5">
        <v>42543</v>
      </c>
      <c r="B7394" s="2">
        <v>1.1368556390582762E-2</v>
      </c>
      <c r="C7394" s="1">
        <v>7282.0923306466912</v>
      </c>
      <c r="D7394" s="1">
        <v>7282.09</v>
      </c>
      <c r="E7394" s="1">
        <f t="shared" ca="1" si="693"/>
        <v>6182.1221095775636</v>
      </c>
      <c r="F7394" s="1">
        <f t="shared" ca="1" si="694"/>
        <v>1.1779272345200569</v>
      </c>
      <c r="G7394" s="5">
        <f t="shared" ca="1" si="691"/>
        <v>42551</v>
      </c>
      <c r="H7394" s="29" t="e">
        <f t="shared" ca="1" si="692"/>
        <v>#N/A</v>
      </c>
      <c r="I7394" s="1" t="e">
        <f t="shared" ca="1" si="695"/>
        <v>#N/A</v>
      </c>
      <c r="J7394" s="1" t="e">
        <f t="shared" ca="1" si="696"/>
        <v>#N/A</v>
      </c>
    </row>
    <row r="7395" spans="1:10" x14ac:dyDescent="0.2">
      <c r="A7395" s="5">
        <v>42544</v>
      </c>
      <c r="B7395" s="2">
        <v>5.2894510992684829E-4</v>
      </c>
      <c r="C7395" s="1">
        <v>7285.9441577750222</v>
      </c>
      <c r="D7395" s="1">
        <v>7285.94</v>
      </c>
      <c r="E7395" s="1">
        <f t="shared" ca="1" si="693"/>
        <v>6185.3921128363945</v>
      </c>
      <c r="F7395" s="1">
        <f t="shared" ca="1" si="694"/>
        <v>1.1779269393252636</v>
      </c>
      <c r="G7395" s="5">
        <f t="shared" ca="1" si="691"/>
        <v>42551</v>
      </c>
      <c r="H7395" s="29" t="e">
        <f t="shared" ca="1" si="692"/>
        <v>#N/A</v>
      </c>
      <c r="I7395" s="1" t="e">
        <f t="shared" ca="1" si="695"/>
        <v>#N/A</v>
      </c>
      <c r="J7395" s="1" t="e">
        <f t="shared" ca="1" si="696"/>
        <v>#N/A</v>
      </c>
    </row>
    <row r="7396" spans="1:10" x14ac:dyDescent="0.2">
      <c r="A7396" s="5">
        <v>42545</v>
      </c>
      <c r="B7396" s="2">
        <v>-3.5566946285175649E-2</v>
      </c>
      <c r="C7396" s="1">
        <v>7026.8053732786484</v>
      </c>
      <c r="D7396" s="1">
        <v>7026.8</v>
      </c>
      <c r="E7396" s="1">
        <f t="shared" ca="1" si="693"/>
        <v>5965.3966038063936</v>
      </c>
      <c r="F7396" s="1">
        <f t="shared" ca="1" si="694"/>
        <v>1.1779267107766729</v>
      </c>
      <c r="G7396" s="5">
        <f t="shared" ca="1" si="691"/>
        <v>42551</v>
      </c>
      <c r="H7396" s="29" t="e">
        <f t="shared" ca="1" si="692"/>
        <v>#N/A</v>
      </c>
      <c r="I7396" s="1" t="e">
        <f t="shared" ca="1" si="695"/>
        <v>#N/A</v>
      </c>
      <c r="J7396" s="1" t="e">
        <f t="shared" ca="1" si="696"/>
        <v>#N/A</v>
      </c>
    </row>
    <row r="7397" spans="1:10" x14ac:dyDescent="0.2">
      <c r="A7397" s="5">
        <v>42548</v>
      </c>
      <c r="B7397" s="2">
        <v>-3.0580605287581553E-2</v>
      </c>
      <c r="C7397" s="1">
        <v>6811.921411725757</v>
      </c>
      <c r="D7397" s="1">
        <v>6811.92</v>
      </c>
      <c r="E7397" s="1">
        <f t="shared" ca="1" si="693"/>
        <v>5782.971164881511</v>
      </c>
      <c r="F7397" s="1">
        <f t="shared" ca="1" si="694"/>
        <v>1.1779273674001747</v>
      </c>
      <c r="G7397" s="5">
        <f t="shared" ca="1" si="691"/>
        <v>42551</v>
      </c>
      <c r="H7397" s="29" t="e">
        <f t="shared" ca="1" si="692"/>
        <v>#N/A</v>
      </c>
      <c r="I7397" s="1" t="e">
        <f t="shared" ca="1" si="695"/>
        <v>#N/A</v>
      </c>
      <c r="J7397" s="1" t="e">
        <f t="shared" ca="1" si="696"/>
        <v>#N/A</v>
      </c>
    </row>
    <row r="7398" spans="1:10" x14ac:dyDescent="0.2">
      <c r="A7398" s="5">
        <v>42549</v>
      </c>
      <c r="B7398" s="2">
        <v>2.1052618110740884E-2</v>
      </c>
      <c r="C7398" s="1">
        <v>6955.3301918071984</v>
      </c>
      <c r="D7398" s="1">
        <v>6955.33</v>
      </c>
      <c r="E7398" s="1">
        <f t="shared" ca="1" si="693"/>
        <v>5904.7178483611879</v>
      </c>
      <c r="F7398" s="1">
        <f t="shared" ca="1" si="694"/>
        <v>1.177927579034179</v>
      </c>
      <c r="G7398" s="5">
        <f t="shared" ca="1" si="691"/>
        <v>42551</v>
      </c>
      <c r="H7398" s="29" t="e">
        <f t="shared" ca="1" si="692"/>
        <v>#N/A</v>
      </c>
      <c r="I7398" s="1" t="e">
        <f t="shared" ca="1" si="695"/>
        <v>#N/A</v>
      </c>
      <c r="J7398" s="1" t="e">
        <f t="shared" ca="1" si="696"/>
        <v>#N/A</v>
      </c>
    </row>
    <row r="7399" spans="1:10" x14ac:dyDescent="0.2">
      <c r="A7399" s="5">
        <v>42550</v>
      </c>
      <c r="B7399" s="2">
        <v>1.4651262867314774E-2</v>
      </c>
      <c r="C7399" s="1">
        <v>7057.2345627763361</v>
      </c>
      <c r="D7399" s="1">
        <v>7057.23</v>
      </c>
      <c r="E7399" s="1">
        <f t="shared" ca="1" si="693"/>
        <v>5991.2294217148528</v>
      </c>
      <c r="F7399" s="1">
        <f t="shared" ca="1" si="694"/>
        <v>1.177926849941932</v>
      </c>
      <c r="G7399" s="5">
        <f t="shared" ca="1" si="691"/>
        <v>42551</v>
      </c>
      <c r="H7399" s="29" t="e">
        <f t="shared" ca="1" si="692"/>
        <v>#N/A</v>
      </c>
      <c r="I7399" s="1" t="e">
        <f t="shared" ca="1" si="695"/>
        <v>#N/A</v>
      </c>
      <c r="J7399" s="1" t="e">
        <f t="shared" ca="1" si="696"/>
        <v>#N/A</v>
      </c>
    </row>
    <row r="7400" spans="1:10" x14ac:dyDescent="0.2">
      <c r="A7400" s="5">
        <v>42551</v>
      </c>
      <c r="B7400" s="2">
        <v>6.3074120347625939E-3</v>
      </c>
      <c r="C7400" s="1">
        <v>7101.747448989734</v>
      </c>
      <c r="D7400" s="1">
        <v>7101.74</v>
      </c>
      <c r="E7400" s="1">
        <f t="shared" ca="1" si="693"/>
        <v>6029.0185742723997</v>
      </c>
      <c r="F7400" s="1">
        <f t="shared" ca="1" si="694"/>
        <v>1.1779263759951277</v>
      </c>
      <c r="G7400" s="5">
        <f t="shared" ca="1" si="691"/>
        <v>42551</v>
      </c>
      <c r="H7400" s="29" t="e">
        <f t="shared" ca="1" si="692"/>
        <v>#N/A</v>
      </c>
      <c r="I7400" s="1" t="e">
        <f t="shared" ca="1" si="695"/>
        <v>#N/A</v>
      </c>
      <c r="J7400" s="1" t="e">
        <f t="shared" ca="1" si="696"/>
        <v>#N/A</v>
      </c>
    </row>
    <row r="7401" spans="1:10" x14ac:dyDescent="0.2">
      <c r="A7401" s="5">
        <v>42552</v>
      </c>
      <c r="B7401" s="2">
        <v>2.6768472341900384E-3</v>
      </c>
      <c r="C7401" s="1">
        <v>7120.7577420064781</v>
      </c>
      <c r="D7401" s="1">
        <v>7120.75</v>
      </c>
      <c r="E7401" s="1">
        <f t="shared" ca="1" si="693"/>
        <v>6045.1573359678223</v>
      </c>
      <c r="F7401" s="1">
        <f t="shared" ca="1" si="694"/>
        <v>1.1779263308222856</v>
      </c>
      <c r="G7401" s="5">
        <f t="shared" ca="1" si="691"/>
        <v>42582</v>
      </c>
      <c r="H7401" s="29" t="e">
        <f t="shared" ca="1" si="692"/>
        <v>#N/A</v>
      </c>
      <c r="I7401" s="1" t="e">
        <f t="shared" ca="1" si="695"/>
        <v>#N/A</v>
      </c>
      <c r="J7401" s="1" t="e">
        <f t="shared" ca="1" si="696"/>
        <v>#N/A</v>
      </c>
    </row>
    <row r="7402" spans="1:10" x14ac:dyDescent="0.2">
      <c r="A7402" s="5">
        <v>42555</v>
      </c>
      <c r="B7402" s="2">
        <v>1.9449976815284487E-3</v>
      </c>
      <c r="C7402" s="1">
        <v>7134.6075993054064</v>
      </c>
      <c r="D7402" s="1">
        <v>7134.6</v>
      </c>
      <c r="E7402" s="1">
        <f t="shared" ca="1" si="693"/>
        <v>6056.9151529707533</v>
      </c>
      <c r="F7402" s="1">
        <f t="shared" ca="1" si="694"/>
        <v>1.1779263568684253</v>
      </c>
      <c r="G7402" s="5">
        <f t="shared" ca="1" si="691"/>
        <v>42582</v>
      </c>
      <c r="H7402" s="29" t="e">
        <f t="shared" ca="1" si="692"/>
        <v>#N/A</v>
      </c>
      <c r="I7402" s="1" t="e">
        <f t="shared" ca="1" si="695"/>
        <v>#N/A</v>
      </c>
      <c r="J7402" s="1" t="e">
        <f t="shared" ca="1" si="696"/>
        <v>#N/A</v>
      </c>
    </row>
    <row r="7403" spans="1:10" x14ac:dyDescent="0.2">
      <c r="A7403" s="5">
        <v>42556</v>
      </c>
      <c r="B7403" s="2">
        <v>-1.4947813704666801E-2</v>
      </c>
      <c r="C7403" s="1">
        <v>7027.960814055089</v>
      </c>
      <c r="D7403" s="1">
        <v>7027.96</v>
      </c>
      <c r="E7403" s="1">
        <f t="shared" ca="1" si="693"/>
        <v>5966.3775136391732</v>
      </c>
      <c r="F7403" s="1">
        <f t="shared" ca="1" si="694"/>
        <v>1.1779274750774726</v>
      </c>
      <c r="G7403" s="5">
        <f t="shared" ca="1" si="691"/>
        <v>42582</v>
      </c>
      <c r="H7403" s="29" t="e">
        <f t="shared" ca="1" si="692"/>
        <v>#N/A</v>
      </c>
      <c r="I7403" s="1" t="e">
        <f t="shared" ca="1" si="695"/>
        <v>#N/A</v>
      </c>
      <c r="J7403" s="1" t="e">
        <f t="shared" ca="1" si="696"/>
        <v>#N/A</v>
      </c>
    </row>
    <row r="7404" spans="1:10" x14ac:dyDescent="0.2">
      <c r="A7404" s="5">
        <v>42557</v>
      </c>
      <c r="B7404" s="2">
        <v>-1.6615004051394489E-2</v>
      </c>
      <c r="C7404" s="1">
        <v>6911.1912166565216</v>
      </c>
      <c r="D7404" s="1">
        <v>6911.19</v>
      </c>
      <c r="E7404" s="1">
        <f t="shared" ca="1" si="693"/>
        <v>5867.2461270779095</v>
      </c>
      <c r="F7404" s="1">
        <f t="shared" ca="1" si="694"/>
        <v>1.1779274041537457</v>
      </c>
      <c r="G7404" s="5">
        <f t="shared" ca="1" si="691"/>
        <v>42582</v>
      </c>
      <c r="H7404" s="29" t="e">
        <f t="shared" ca="1" si="692"/>
        <v>#N/A</v>
      </c>
      <c r="I7404" s="1" t="e">
        <f t="shared" ca="1" si="695"/>
        <v>#N/A</v>
      </c>
      <c r="J7404" s="1" t="e">
        <f t="shared" ca="1" si="696"/>
        <v>#N/A</v>
      </c>
    </row>
    <row r="7405" spans="1:10" x14ac:dyDescent="0.2">
      <c r="A7405" s="5">
        <v>42558</v>
      </c>
      <c r="B7405" s="2">
        <v>5.6250311673320397E-3</v>
      </c>
      <c r="C7405" s="1">
        <v>6950.0668826536057</v>
      </c>
      <c r="D7405" s="1">
        <v>6950.06</v>
      </c>
      <c r="E7405" s="1">
        <f t="shared" ca="1" si="693"/>
        <v>5900.2495694091313</v>
      </c>
      <c r="F7405" s="1">
        <f t="shared" ca="1" si="694"/>
        <v>1.1779264450157827</v>
      </c>
      <c r="G7405" s="5">
        <f t="shared" ca="1" si="691"/>
        <v>42582</v>
      </c>
      <c r="H7405" s="29" t="e">
        <f t="shared" ca="1" si="692"/>
        <v>#N/A</v>
      </c>
      <c r="I7405" s="1" t="e">
        <f t="shared" ca="1" si="695"/>
        <v>#N/A</v>
      </c>
      <c r="J7405" s="1" t="e">
        <f t="shared" ca="1" si="696"/>
        <v>#N/A</v>
      </c>
    </row>
    <row r="7406" spans="1:10" x14ac:dyDescent="0.2">
      <c r="A7406" s="5">
        <v>42559</v>
      </c>
      <c r="B7406" s="2">
        <v>3.5015211112281452E-3</v>
      </c>
      <c r="C7406" s="1">
        <v>6974.4026885676649</v>
      </c>
      <c r="D7406" s="1">
        <v>6974.4</v>
      </c>
      <c r="E7406" s="1">
        <f t="shared" ca="1" si="693"/>
        <v>5920.9094178379319</v>
      </c>
      <c r="F7406" s="1">
        <f t="shared" ca="1" si="694"/>
        <v>1.1779271574377097</v>
      </c>
      <c r="G7406" s="5">
        <f t="shared" ca="1" si="691"/>
        <v>42582</v>
      </c>
      <c r="H7406" s="29" t="e">
        <f t="shared" ca="1" si="692"/>
        <v>#N/A</v>
      </c>
      <c r="I7406" s="1" t="e">
        <f t="shared" ca="1" si="695"/>
        <v>#N/A</v>
      </c>
      <c r="J7406" s="1" t="e">
        <f t="shared" ca="1" si="696"/>
        <v>#N/A</v>
      </c>
    </row>
    <row r="7407" spans="1:10" x14ac:dyDescent="0.2">
      <c r="A7407" s="5">
        <v>42562</v>
      </c>
      <c r="B7407" s="2">
        <v>1.7434410148676527E-2</v>
      </c>
      <c r="C7407" s="1">
        <v>7095.9972855821861</v>
      </c>
      <c r="D7407" s="1">
        <v>7095.99</v>
      </c>
      <c r="E7407" s="1">
        <f t="shared" ca="1" si="693"/>
        <v>6024.1369810816796</v>
      </c>
      <c r="F7407" s="1">
        <f t="shared" ca="1" si="694"/>
        <v>1.1779264021194056</v>
      </c>
      <c r="G7407" s="5">
        <f t="shared" ca="1" si="691"/>
        <v>42582</v>
      </c>
      <c r="H7407" s="29" t="e">
        <f t="shared" ca="1" si="692"/>
        <v>#N/A</v>
      </c>
      <c r="I7407" s="1" t="e">
        <f t="shared" ca="1" si="695"/>
        <v>#N/A</v>
      </c>
      <c r="J7407" s="1" t="e">
        <f t="shared" ca="1" si="696"/>
        <v>#N/A</v>
      </c>
    </row>
    <row r="7408" spans="1:10" x14ac:dyDescent="0.2">
      <c r="A7408" s="5">
        <v>42563</v>
      </c>
      <c r="B7408" s="2">
        <v>7.2291767566492471E-3</v>
      </c>
      <c r="C7408" s="1">
        <v>7147.295504224363</v>
      </c>
      <c r="D7408" s="1">
        <v>7147.29</v>
      </c>
      <c r="E7408" s="1">
        <f t="shared" ca="1" si="693"/>
        <v>6067.6865321241858</v>
      </c>
      <c r="F7408" s="1">
        <f t="shared" ca="1" si="694"/>
        <v>1.1779267043806669</v>
      </c>
      <c r="G7408" s="5">
        <f t="shared" ca="1" si="691"/>
        <v>42582</v>
      </c>
      <c r="H7408" s="29" t="e">
        <f t="shared" ca="1" si="692"/>
        <v>#N/A</v>
      </c>
      <c r="I7408" s="1" t="e">
        <f t="shared" ca="1" si="695"/>
        <v>#N/A</v>
      </c>
      <c r="J7408" s="1" t="e">
        <f t="shared" ca="1" si="696"/>
        <v>#N/A</v>
      </c>
    </row>
    <row r="7409" spans="1:10" x14ac:dyDescent="0.2">
      <c r="A7409" s="5">
        <v>42564</v>
      </c>
      <c r="B7409" s="2">
        <v>5.0880336673866378E-3</v>
      </c>
      <c r="C7409" s="1">
        <v>7183.6611843806177</v>
      </c>
      <c r="D7409" s="1">
        <v>7183.66</v>
      </c>
      <c r="E7409" s="1">
        <f t="shared" ca="1" si="693"/>
        <v>6098.5591254827832</v>
      </c>
      <c r="F7409" s="1">
        <f t="shared" ca="1" si="694"/>
        <v>1.1779274173112679</v>
      </c>
      <c r="G7409" s="5">
        <f t="shared" ca="1" si="691"/>
        <v>42582</v>
      </c>
      <c r="H7409" s="29" t="e">
        <f t="shared" ca="1" si="692"/>
        <v>#N/A</v>
      </c>
      <c r="I7409" s="1" t="e">
        <f t="shared" ca="1" si="695"/>
        <v>#N/A</v>
      </c>
      <c r="J7409" s="1" t="e">
        <f t="shared" ca="1" si="696"/>
        <v>#N/A</v>
      </c>
    </row>
    <row r="7410" spans="1:10" x14ac:dyDescent="0.2">
      <c r="A7410" s="5">
        <v>42565</v>
      </c>
      <c r="B7410" s="2">
        <v>4.1943450091164181E-4</v>
      </c>
      <c r="C7410" s="1">
        <v>7186.6742597242064</v>
      </c>
      <c r="D7410" s="1">
        <v>7186.67</v>
      </c>
      <c r="E7410" s="1">
        <f t="shared" ca="1" si="693"/>
        <v>6101.1170715858598</v>
      </c>
      <c r="F7410" s="1">
        <f t="shared" ca="1" si="694"/>
        <v>1.1779269133303114</v>
      </c>
      <c r="G7410" s="5">
        <f t="shared" ca="1" si="691"/>
        <v>42582</v>
      </c>
      <c r="H7410" s="29" t="e">
        <f t="shared" ca="1" si="692"/>
        <v>#N/A</v>
      </c>
      <c r="I7410" s="1" t="e">
        <f t="shared" ca="1" si="695"/>
        <v>#N/A</v>
      </c>
      <c r="J7410" s="1" t="e">
        <f t="shared" ca="1" si="696"/>
        <v>#N/A</v>
      </c>
    </row>
    <row r="7411" spans="1:10" x14ac:dyDescent="0.2">
      <c r="A7411" s="5">
        <v>42566</v>
      </c>
      <c r="B7411" s="2">
        <v>4.7584539322127473E-3</v>
      </c>
      <c r="C7411" s="1">
        <v>7220.8717181149232</v>
      </c>
      <c r="D7411" s="1">
        <v>7220.87</v>
      </c>
      <c r="E7411" s="1">
        <f t="shared" ca="1" si="693"/>
        <v>6130.148956106038</v>
      </c>
      <c r="F7411" s="1">
        <f t="shared" ca="1" si="694"/>
        <v>1.1779273312449496</v>
      </c>
      <c r="G7411" s="5">
        <f t="shared" ca="1" si="691"/>
        <v>42582</v>
      </c>
      <c r="H7411" s="29" t="e">
        <f t="shared" ca="1" si="692"/>
        <v>#N/A</v>
      </c>
      <c r="I7411" s="1" t="e">
        <f t="shared" ca="1" si="695"/>
        <v>#N/A</v>
      </c>
      <c r="J7411" s="1" t="e">
        <f t="shared" ca="1" si="696"/>
        <v>#N/A</v>
      </c>
    </row>
    <row r="7412" spans="1:10" x14ac:dyDescent="0.2">
      <c r="A7412" s="5">
        <v>42569</v>
      </c>
      <c r="B7412" s="2">
        <v>-7.9398517273221447E-4</v>
      </c>
      <c r="C7412" s="1">
        <v>7215.1384530365385</v>
      </c>
      <c r="D7412" s="1">
        <v>7215.13</v>
      </c>
      <c r="E7412" s="1">
        <f t="shared" ca="1" si="693"/>
        <v>6125.2817087282501</v>
      </c>
      <c r="F7412" s="1">
        <f t="shared" ca="1" si="694"/>
        <v>1.177926231493772</v>
      </c>
      <c r="G7412" s="5">
        <f t="shared" ca="1" si="691"/>
        <v>42582</v>
      </c>
      <c r="H7412" s="29" t="e">
        <f t="shared" ca="1" si="692"/>
        <v>#N/A</v>
      </c>
      <c r="I7412" s="1" t="e">
        <f t="shared" ca="1" si="695"/>
        <v>#N/A</v>
      </c>
      <c r="J7412" s="1" t="e">
        <f t="shared" ca="1" si="696"/>
        <v>#N/A</v>
      </c>
    </row>
    <row r="7413" spans="1:10" x14ac:dyDescent="0.2">
      <c r="A7413" s="5">
        <v>42570</v>
      </c>
      <c r="B7413" s="2">
        <v>-2.8916363264991363E-3</v>
      </c>
      <c r="C7413" s="1">
        <v>7194.2748965850169</v>
      </c>
      <c r="D7413" s="1">
        <v>7194.27</v>
      </c>
      <c r="E7413" s="1">
        <f t="shared" ca="1" si="693"/>
        <v>6107.5696216292499</v>
      </c>
      <c r="F7413" s="1">
        <f t="shared" ca="1" si="694"/>
        <v>1.1779268097939199</v>
      </c>
      <c r="G7413" s="5">
        <f t="shared" ca="1" si="691"/>
        <v>42582</v>
      </c>
      <c r="H7413" s="29" t="e">
        <f t="shared" ca="1" si="692"/>
        <v>#N/A</v>
      </c>
      <c r="I7413" s="1" t="e">
        <f t="shared" ca="1" si="695"/>
        <v>#N/A</v>
      </c>
      <c r="J7413" s="1" t="e">
        <f t="shared" ca="1" si="696"/>
        <v>#N/A</v>
      </c>
    </row>
    <row r="7414" spans="1:10" x14ac:dyDescent="0.2">
      <c r="A7414" s="5">
        <v>42571</v>
      </c>
      <c r="B7414" s="2">
        <v>-9.3777241553272273E-4</v>
      </c>
      <c r="C7414" s="1">
        <v>7187.5283040372396</v>
      </c>
      <c r="D7414" s="1">
        <v>7187.52</v>
      </c>
      <c r="E7414" s="1">
        <f t="shared" ca="1" si="693"/>
        <v>6101.8421113121394</v>
      </c>
      <c r="F7414" s="1">
        <f t="shared" ca="1" si="694"/>
        <v>1.1779262506112924</v>
      </c>
      <c r="G7414" s="5">
        <f t="shared" ca="1" si="691"/>
        <v>42582</v>
      </c>
      <c r="H7414" s="29" t="e">
        <f t="shared" ca="1" si="692"/>
        <v>#N/A</v>
      </c>
      <c r="I7414" s="1" t="e">
        <f t="shared" ca="1" si="695"/>
        <v>#N/A</v>
      </c>
      <c r="J7414" s="1" t="e">
        <f t="shared" ca="1" si="696"/>
        <v>#N/A</v>
      </c>
    </row>
    <row r="7415" spans="1:10" x14ac:dyDescent="0.2">
      <c r="A7415" s="5">
        <v>42572</v>
      </c>
      <c r="B7415" s="2">
        <v>2.57721871823402E-3</v>
      </c>
      <c r="C7415" s="1">
        <v>7206.0521365202412</v>
      </c>
      <c r="D7415" s="1">
        <v>7206.05</v>
      </c>
      <c r="E7415" s="1">
        <f t="shared" ca="1" si="693"/>
        <v>6117.5678930171225</v>
      </c>
      <c r="F7415" s="1">
        <f t="shared" ca="1" si="694"/>
        <v>1.1779272622744934</v>
      </c>
      <c r="G7415" s="5">
        <f t="shared" ca="1" si="691"/>
        <v>42582</v>
      </c>
      <c r="H7415" s="29" t="e">
        <f t="shared" ca="1" si="692"/>
        <v>#N/A</v>
      </c>
      <c r="I7415" s="1" t="e">
        <f t="shared" ca="1" si="695"/>
        <v>#N/A</v>
      </c>
      <c r="J7415" s="1" t="e">
        <f t="shared" ca="1" si="696"/>
        <v>#N/A</v>
      </c>
    </row>
    <row r="7416" spans="1:10" x14ac:dyDescent="0.2">
      <c r="A7416" s="5">
        <v>42573</v>
      </c>
      <c r="B7416" s="2">
        <v>5.8876984371947216E-4</v>
      </c>
      <c r="C7416" s="1">
        <v>7210.2948427104948</v>
      </c>
      <c r="D7416" s="1">
        <v>7210.29</v>
      </c>
      <c r="E7416" s="1">
        <f t="shared" ca="1" si="693"/>
        <v>6121.1697325094383</v>
      </c>
      <c r="F7416" s="1">
        <f t="shared" ca="1" si="694"/>
        <v>1.1779268203765467</v>
      </c>
      <c r="G7416" s="5">
        <f t="shared" ca="1" si="691"/>
        <v>42582</v>
      </c>
      <c r="H7416" s="29" t="e">
        <f t="shared" ca="1" si="692"/>
        <v>#N/A</v>
      </c>
      <c r="I7416" s="1" t="e">
        <f t="shared" ca="1" si="695"/>
        <v>#N/A</v>
      </c>
      <c r="J7416" s="1" t="e">
        <f t="shared" ca="1" si="696"/>
        <v>#N/A</v>
      </c>
    </row>
    <row r="7417" spans="1:10" x14ac:dyDescent="0.2">
      <c r="A7417" s="5">
        <v>42576</v>
      </c>
      <c r="B7417" s="2">
        <v>5.4201634331094706E-3</v>
      </c>
      <c r="C7417" s="1">
        <v>7249.3758191588922</v>
      </c>
      <c r="D7417" s="1">
        <v>7249.37</v>
      </c>
      <c r="E7417" s="1">
        <f t="shared" ca="1" si="693"/>
        <v>6154.3474728614419</v>
      </c>
      <c r="F7417" s="1">
        <f t="shared" ca="1" si="694"/>
        <v>1.1779266659816059</v>
      </c>
      <c r="G7417" s="5">
        <f t="shared" ca="1" si="691"/>
        <v>42582</v>
      </c>
      <c r="H7417" s="29" t="e">
        <f t="shared" ca="1" si="692"/>
        <v>#N/A</v>
      </c>
      <c r="I7417" s="1" t="e">
        <f t="shared" ca="1" si="695"/>
        <v>#N/A</v>
      </c>
      <c r="J7417" s="1" t="e">
        <f t="shared" ca="1" si="696"/>
        <v>#N/A</v>
      </c>
    </row>
    <row r="7418" spans="1:10" x14ac:dyDescent="0.2">
      <c r="A7418" s="5">
        <v>42577</v>
      </c>
      <c r="B7418" s="2">
        <v>6.4834407781837466E-3</v>
      </c>
      <c r="C7418" s="1">
        <v>7296.3767179612059</v>
      </c>
      <c r="D7418" s="1">
        <v>7296.37</v>
      </c>
      <c r="E7418" s="1">
        <f t="shared" ca="1" si="693"/>
        <v>6194.2488202301029</v>
      </c>
      <c r="F7418" s="1">
        <f t="shared" ca="1" si="694"/>
        <v>1.1779265269697312</v>
      </c>
      <c r="G7418" s="5">
        <f t="shared" ca="1" si="691"/>
        <v>42582</v>
      </c>
      <c r="H7418" s="29" t="e">
        <f t="shared" ca="1" si="692"/>
        <v>#N/A</v>
      </c>
      <c r="I7418" s="1" t="e">
        <f t="shared" ca="1" si="695"/>
        <v>#N/A</v>
      </c>
      <c r="J7418" s="1" t="e">
        <f t="shared" ca="1" si="696"/>
        <v>#N/A</v>
      </c>
    </row>
    <row r="7419" spans="1:10" x14ac:dyDescent="0.2">
      <c r="A7419" s="5">
        <v>42578</v>
      </c>
      <c r="B7419" s="2">
        <v>2.6603775879985303E-3</v>
      </c>
      <c r="C7419" s="1">
        <v>7315.7878350552646</v>
      </c>
      <c r="D7419" s="1">
        <v>7315.78</v>
      </c>
      <c r="E7419" s="1">
        <f t="shared" ca="1" si="693"/>
        <v>6210.7278609659297</v>
      </c>
      <c r="F7419" s="1">
        <f t="shared" ca="1" si="694"/>
        <v>1.1779263499821429</v>
      </c>
      <c r="G7419" s="5">
        <f t="shared" ca="1" si="691"/>
        <v>42582</v>
      </c>
      <c r="H7419" s="29" t="e">
        <f t="shared" ca="1" si="692"/>
        <v>#N/A</v>
      </c>
      <c r="I7419" s="1" t="e">
        <f t="shared" ca="1" si="695"/>
        <v>#N/A</v>
      </c>
      <c r="J7419" s="1" t="e">
        <f t="shared" ca="1" si="696"/>
        <v>#N/A</v>
      </c>
    </row>
    <row r="7420" spans="1:10" x14ac:dyDescent="0.2">
      <c r="A7420" s="5">
        <v>42579</v>
      </c>
      <c r="B7420" s="2">
        <v>-8.9669812610028155E-3</v>
      </c>
      <c r="C7420" s="1">
        <v>7250.1873026288513</v>
      </c>
      <c r="D7420" s="1">
        <v>7250.18</v>
      </c>
      <c r="E7420" s="1">
        <f t="shared" ca="1" si="693"/>
        <v>6155.0363806194609</v>
      </c>
      <c r="F7420" s="1">
        <f t="shared" ca="1" si="694"/>
        <v>1.1779264250701831</v>
      </c>
      <c r="G7420" s="5">
        <f t="shared" ca="1" si="691"/>
        <v>42582</v>
      </c>
      <c r="H7420" s="29" t="e">
        <f t="shared" ca="1" si="692"/>
        <v>#N/A</v>
      </c>
      <c r="I7420" s="1" t="e">
        <f t="shared" ca="1" si="695"/>
        <v>#N/A</v>
      </c>
      <c r="J7420" s="1" t="e">
        <f t="shared" ca="1" si="696"/>
        <v>#N/A</v>
      </c>
    </row>
    <row r="7421" spans="1:10" x14ac:dyDescent="0.2">
      <c r="A7421" s="5">
        <v>42580</v>
      </c>
      <c r="B7421" s="2">
        <v>-9.0946085289766998E-3</v>
      </c>
      <c r="C7421" s="1">
        <v>7184.2496873496848</v>
      </c>
      <c r="D7421" s="1">
        <v>7184.25</v>
      </c>
      <c r="E7421" s="1">
        <f t="shared" ca="1" si="693"/>
        <v>6099.0587342561166</v>
      </c>
      <c r="F7421" s="1">
        <f t="shared" ca="1" si="694"/>
        <v>1.1779276627799586</v>
      </c>
      <c r="G7421" s="5">
        <f t="shared" ca="1" si="691"/>
        <v>42582</v>
      </c>
      <c r="H7421" s="29" t="e">
        <f t="shared" ca="1" si="692"/>
        <v>#N/A</v>
      </c>
      <c r="I7421" s="1" t="e">
        <f t="shared" ca="1" si="695"/>
        <v>#N/A</v>
      </c>
      <c r="J7421" s="1" t="e">
        <f t="shared" ca="1" si="696"/>
        <v>#N/A</v>
      </c>
    </row>
    <row r="7422" spans="1:10" x14ac:dyDescent="0.2">
      <c r="A7422" s="5">
        <v>42583</v>
      </c>
      <c r="B7422" s="2">
        <v>6.2355847802528785E-3</v>
      </c>
      <c r="C7422" s="1">
        <v>7229.0476853576592</v>
      </c>
      <c r="D7422" s="1">
        <v>7229.04</v>
      </c>
      <c r="E7422" s="1">
        <f t="shared" ca="1" si="693"/>
        <v>6137.0899320733133</v>
      </c>
      <c r="F7422" s="1">
        <f t="shared" ca="1" si="694"/>
        <v>1.1779263592374618</v>
      </c>
      <c r="G7422" s="5">
        <f t="shared" ca="1" si="691"/>
        <v>42613</v>
      </c>
      <c r="H7422" s="29" t="e">
        <f t="shared" ca="1" si="692"/>
        <v>#N/A</v>
      </c>
      <c r="I7422" s="1" t="e">
        <f t="shared" ca="1" si="695"/>
        <v>#N/A</v>
      </c>
      <c r="J7422" s="1" t="e">
        <f t="shared" ca="1" si="696"/>
        <v>#N/A</v>
      </c>
    </row>
    <row r="7423" spans="1:10" x14ac:dyDescent="0.2">
      <c r="A7423" s="5">
        <v>42584</v>
      </c>
      <c r="B7423" s="2">
        <v>-9.3738133165848225E-3</v>
      </c>
      <c r="C7423" s="1">
        <v>7161.2839418984267</v>
      </c>
      <c r="D7423" s="1">
        <v>7161.28</v>
      </c>
      <c r="E7423" s="1">
        <f t="shared" ca="1" si="693"/>
        <v>6079.5619967429657</v>
      </c>
      <c r="F7423" s="1">
        <f t="shared" ca="1" si="694"/>
        <v>1.1779269631326317</v>
      </c>
      <c r="G7423" s="5">
        <f t="shared" ca="1" si="691"/>
        <v>42613</v>
      </c>
      <c r="H7423" s="29" t="e">
        <f t="shared" ca="1" si="692"/>
        <v>#N/A</v>
      </c>
      <c r="I7423" s="1" t="e">
        <f t="shared" ca="1" si="695"/>
        <v>#N/A</v>
      </c>
      <c r="J7423" s="1" t="e">
        <f t="shared" ca="1" si="696"/>
        <v>#N/A</v>
      </c>
    </row>
    <row r="7424" spans="1:10" x14ac:dyDescent="0.2">
      <c r="A7424" s="5">
        <v>42586</v>
      </c>
      <c r="B7424" s="2">
        <v>2.0197815586375789E-4</v>
      </c>
      <c r="C7424" s="1">
        <v>7162.730364822628</v>
      </c>
      <c r="D7424" s="1">
        <v>7162.73</v>
      </c>
      <c r="E7424" s="1">
        <f t="shared" ca="1" si="693"/>
        <v>6080.7899354635274</v>
      </c>
      <c r="F7424" s="1">
        <f t="shared" ca="1" si="694"/>
        <v>1.1779275515219714</v>
      </c>
      <c r="G7424" s="5">
        <f t="shared" ca="1" si="691"/>
        <v>42613</v>
      </c>
      <c r="H7424" s="29" t="e">
        <f t="shared" ca="1" si="692"/>
        <v>#N/A</v>
      </c>
      <c r="I7424" s="1" t="e">
        <f t="shared" ca="1" si="695"/>
        <v>#N/A</v>
      </c>
      <c r="J7424" s="1" t="e">
        <f t="shared" ca="1" si="696"/>
        <v>#N/A</v>
      </c>
    </row>
    <row r="7425" spans="1:10" x14ac:dyDescent="0.2">
      <c r="A7425" s="5">
        <v>42587</v>
      </c>
      <c r="B7425" s="2">
        <v>-3.711438723636995E-3</v>
      </c>
      <c r="C7425" s="1">
        <v>7136.1463299796551</v>
      </c>
      <c r="D7425" s="1">
        <v>7136.14</v>
      </c>
      <c r="E7425" s="1">
        <f t="shared" ca="1" si="693"/>
        <v>6058.2214562267454</v>
      </c>
      <c r="F7425" s="1">
        <f t="shared" ca="1" si="694"/>
        <v>1.1779265666601459</v>
      </c>
      <c r="G7425" s="5">
        <f t="shared" ca="1" si="691"/>
        <v>42613</v>
      </c>
      <c r="H7425" s="29" t="e">
        <f t="shared" ca="1" si="692"/>
        <v>#N/A</v>
      </c>
      <c r="I7425" s="1" t="e">
        <f t="shared" ca="1" si="695"/>
        <v>#N/A</v>
      </c>
      <c r="J7425" s="1" t="e">
        <f t="shared" ca="1" si="696"/>
        <v>#N/A</v>
      </c>
    </row>
    <row r="7426" spans="1:10" x14ac:dyDescent="0.2">
      <c r="A7426" s="5">
        <v>42590</v>
      </c>
      <c r="B7426" s="2">
        <v>2.6417629122497122E-3</v>
      </c>
      <c r="C7426" s="1">
        <v>7154.9983366905826</v>
      </c>
      <c r="D7426" s="1">
        <v>7154.99</v>
      </c>
      <c r="E7426" s="1">
        <f t="shared" ca="1" si="693"/>
        <v>6074.2258409840015</v>
      </c>
      <c r="F7426" s="1">
        <f t="shared" ca="1" si="694"/>
        <v>1.1779262390482534</v>
      </c>
      <c r="G7426" s="5">
        <f t="shared" ref="G7426:G7489" ca="1" si="697">EOMONTH(A7426,0)</f>
        <v>42613</v>
      </c>
      <c r="H7426" s="29" t="e">
        <f t="shared" ref="H7426:H7489" ca="1" si="698">VLOOKUP(G7426,$U$512:$Z$3894,2,0)</f>
        <v>#N/A</v>
      </c>
      <c r="I7426" s="1" t="e">
        <f t="shared" ca="1" si="695"/>
        <v>#N/A</v>
      </c>
      <c r="J7426" s="1" t="e">
        <f t="shared" ca="1" si="696"/>
        <v>#N/A</v>
      </c>
    </row>
    <row r="7427" spans="1:10" x14ac:dyDescent="0.2">
      <c r="A7427" s="5">
        <v>42592</v>
      </c>
      <c r="B7427" s="2">
        <v>-5.0998372698670691E-3</v>
      </c>
      <c r="C7427" s="1">
        <v>7118.509009507291</v>
      </c>
      <c r="D7427" s="1">
        <v>7118.51</v>
      </c>
      <c r="E7427" s="1">
        <f t="shared" ref="E7427:E7490" ca="1" si="699">C7427/C$2*$E$2</f>
        <v>6043.2482776545621</v>
      </c>
      <c r="F7427" s="1">
        <f t="shared" ref="F7427:F7490" ca="1" si="700">D7427/E7427</f>
        <v>1.1779277754186126</v>
      </c>
      <c r="G7427" s="5">
        <f t="shared" ca="1" si="697"/>
        <v>42613</v>
      </c>
      <c r="H7427" s="29" t="e">
        <f t="shared" ca="1" si="698"/>
        <v>#N/A</v>
      </c>
      <c r="I7427" s="1" t="e">
        <f t="shared" ref="I7427:I7490" ca="1" si="701">H7427/$H$2*$I$2</f>
        <v>#N/A</v>
      </c>
      <c r="J7427" s="1" t="e">
        <f t="shared" ref="J7427:J7490" ca="1" si="702">D7427/I7427</f>
        <v>#N/A</v>
      </c>
    </row>
    <row r="7428" spans="1:10" x14ac:dyDescent="0.2">
      <c r="A7428" s="5">
        <v>42593</v>
      </c>
      <c r="B7428" s="2">
        <v>1.9758710506547761E-3</v>
      </c>
      <c r="C7428" s="1">
        <v>7132.5742653830021</v>
      </c>
      <c r="D7428" s="1">
        <v>7132.57</v>
      </c>
      <c r="E7428" s="1">
        <f t="shared" ca="1" si="699"/>
        <v>6055.1889569782988</v>
      </c>
      <c r="F7428" s="1">
        <f t="shared" ca="1" si="700"/>
        <v>1.1779269071000789</v>
      </c>
      <c r="G7428" s="5">
        <f t="shared" ca="1" si="697"/>
        <v>42613</v>
      </c>
      <c r="H7428" s="29" t="e">
        <f t="shared" ca="1" si="698"/>
        <v>#N/A</v>
      </c>
      <c r="I7428" s="1" t="e">
        <f t="shared" ca="1" si="701"/>
        <v>#N/A</v>
      </c>
      <c r="J7428" s="1" t="e">
        <f t="shared" ca="1" si="702"/>
        <v>#N/A</v>
      </c>
    </row>
    <row r="7429" spans="1:10" x14ac:dyDescent="0.2">
      <c r="A7429" s="5">
        <v>42594</v>
      </c>
      <c r="B7429" s="2">
        <v>9.2642141457697225E-3</v>
      </c>
      <c r="C7429" s="1">
        <v>7198.6519607881164</v>
      </c>
      <c r="D7429" s="1">
        <v>7198.65</v>
      </c>
      <c r="E7429" s="1">
        <f t="shared" ca="1" si="699"/>
        <v>6111.2855241688458</v>
      </c>
      <c r="F7429" s="1">
        <f t="shared" ca="1" si="700"/>
        <v>1.1779272906708183</v>
      </c>
      <c r="G7429" s="5">
        <f t="shared" ca="1" si="697"/>
        <v>42613</v>
      </c>
      <c r="H7429" s="29" t="e">
        <f t="shared" ca="1" si="698"/>
        <v>#N/A</v>
      </c>
      <c r="I7429" s="1" t="e">
        <f t="shared" ca="1" si="701"/>
        <v>#N/A</v>
      </c>
      <c r="J7429" s="1" t="e">
        <f t="shared" ca="1" si="702"/>
        <v>#N/A</v>
      </c>
    </row>
    <row r="7430" spans="1:10" x14ac:dyDescent="0.2">
      <c r="A7430" s="5">
        <v>42597</v>
      </c>
      <c r="B7430" s="2">
        <v>-7.7364323483946063E-3</v>
      </c>
      <c r="C7430" s="1">
        <v>7142.9600768938408</v>
      </c>
      <c r="D7430" s="1">
        <v>7142.96</v>
      </c>
      <c r="E7430" s="1">
        <f t="shared" ca="1" si="699"/>
        <v>6064.0059771493898</v>
      </c>
      <c r="F7430" s="1">
        <f t="shared" ca="1" si="700"/>
        <v>1.1779275988375282</v>
      </c>
      <c r="G7430" s="5">
        <f t="shared" ca="1" si="697"/>
        <v>42613</v>
      </c>
      <c r="H7430" s="29" t="e">
        <f t="shared" ca="1" si="698"/>
        <v>#N/A</v>
      </c>
      <c r="I7430" s="1" t="e">
        <f t="shared" ca="1" si="701"/>
        <v>#N/A</v>
      </c>
      <c r="J7430" s="1" t="e">
        <f t="shared" ca="1" si="702"/>
        <v>#N/A</v>
      </c>
    </row>
    <row r="7431" spans="1:10" x14ac:dyDescent="0.2">
      <c r="A7431" s="5">
        <v>42598</v>
      </c>
      <c r="B7431" s="2">
        <v>-2.9945313100632198E-5</v>
      </c>
      <c r="C7431" s="1">
        <v>7142.7461787178727</v>
      </c>
      <c r="D7431" s="1">
        <v>7142.74</v>
      </c>
      <c r="E7431" s="1">
        <f t="shared" ca="1" si="699"/>
        <v>6063.82438859176</v>
      </c>
      <c r="F7431" s="1">
        <f t="shared" ca="1" si="700"/>
        <v>1.1779265925705351</v>
      </c>
      <c r="G7431" s="5">
        <f t="shared" ca="1" si="697"/>
        <v>42613</v>
      </c>
      <c r="H7431" s="29" t="e">
        <f t="shared" ca="1" si="698"/>
        <v>#N/A</v>
      </c>
      <c r="I7431" s="1" t="e">
        <f t="shared" ca="1" si="701"/>
        <v>#N/A</v>
      </c>
      <c r="J7431" s="1" t="e">
        <f t="shared" ca="1" si="702"/>
        <v>#N/A</v>
      </c>
    </row>
    <row r="7432" spans="1:10" x14ac:dyDescent="0.2">
      <c r="A7432" s="5">
        <v>42599</v>
      </c>
      <c r="B7432" s="2">
        <v>-1.0561490106529847E-3</v>
      </c>
      <c r="C7432" s="1">
        <v>7135.2023744078742</v>
      </c>
      <c r="D7432" s="1">
        <v>7135.91</v>
      </c>
      <c r="E7432" s="1">
        <f t="shared" ca="1" si="699"/>
        <v>6057.4200864629756</v>
      </c>
      <c r="F7432" s="1">
        <f t="shared" ca="1" si="700"/>
        <v>1.1780444311510136</v>
      </c>
      <c r="G7432" s="5">
        <f t="shared" ca="1" si="697"/>
        <v>42613</v>
      </c>
      <c r="H7432" s="29" t="e">
        <f t="shared" ca="1" si="698"/>
        <v>#N/A</v>
      </c>
      <c r="I7432" s="1" t="e">
        <f t="shared" ca="1" si="701"/>
        <v>#N/A</v>
      </c>
      <c r="J7432" s="1" t="e">
        <f t="shared" ca="1" si="702"/>
        <v>#N/A</v>
      </c>
    </row>
    <row r="7433" spans="1:10" x14ac:dyDescent="0.2">
      <c r="A7433" s="5">
        <v>42600</v>
      </c>
      <c r="B7433" s="2">
        <v>1.2998783749714526E-2</v>
      </c>
      <c r="C7433" s="1">
        <v>7227.9513270832522</v>
      </c>
      <c r="D7433" s="1">
        <v>7228.67</v>
      </c>
      <c r="E7433" s="1">
        <f t="shared" ca="1" si="699"/>
        <v>6136.1591802480843</v>
      </c>
      <c r="F7433" s="1">
        <f t="shared" ca="1" si="700"/>
        <v>1.1780447324881402</v>
      </c>
      <c r="G7433" s="5">
        <f t="shared" ca="1" si="697"/>
        <v>42613</v>
      </c>
      <c r="H7433" s="29" t="e">
        <f t="shared" ca="1" si="698"/>
        <v>#N/A</v>
      </c>
      <c r="I7433" s="1" t="e">
        <f t="shared" ca="1" si="701"/>
        <v>#N/A</v>
      </c>
      <c r="J7433" s="1" t="e">
        <f t="shared" ca="1" si="702"/>
        <v>#N/A</v>
      </c>
    </row>
    <row r="7434" spans="1:10" x14ac:dyDescent="0.2">
      <c r="A7434" s="5">
        <v>42601</v>
      </c>
      <c r="B7434" s="2">
        <v>-4.108492777047057E-3</v>
      </c>
      <c r="C7434" s="1">
        <v>7198.2553412630832</v>
      </c>
      <c r="D7434" s="1">
        <v>7198.97</v>
      </c>
      <c r="E7434" s="1">
        <f t="shared" ca="1" si="699"/>
        <v>6110.9488145772248</v>
      </c>
      <c r="F7434" s="1">
        <f t="shared" ca="1" si="700"/>
        <v>1.1780445587806889</v>
      </c>
      <c r="G7434" s="5">
        <f t="shared" ca="1" si="697"/>
        <v>42613</v>
      </c>
      <c r="H7434" s="29" t="e">
        <f t="shared" ca="1" si="698"/>
        <v>#N/A</v>
      </c>
      <c r="I7434" s="1" t="e">
        <f t="shared" ca="1" si="701"/>
        <v>#N/A</v>
      </c>
      <c r="J7434" s="1" t="e">
        <f t="shared" ca="1" si="702"/>
        <v>#N/A</v>
      </c>
    </row>
    <row r="7435" spans="1:10" x14ac:dyDescent="0.2">
      <c r="A7435" s="5">
        <v>42604</v>
      </c>
      <c r="B7435" s="2">
        <v>1.0797869241283564E-3</v>
      </c>
      <c r="C7435" s="1">
        <v>7206.0279232571165</v>
      </c>
      <c r="D7435" s="1">
        <v>7206.75</v>
      </c>
      <c r="E7435" s="1">
        <f t="shared" ca="1" si="699"/>
        <v>6117.5473372012229</v>
      </c>
      <c r="F7435" s="1">
        <f t="shared" ca="1" si="700"/>
        <v>1.1780456452172035</v>
      </c>
      <c r="G7435" s="5">
        <f t="shared" ca="1" si="697"/>
        <v>42613</v>
      </c>
      <c r="H7435" s="29" t="e">
        <f t="shared" ca="1" si="698"/>
        <v>#N/A</v>
      </c>
      <c r="I7435" s="1" t="e">
        <f t="shared" ca="1" si="701"/>
        <v>#N/A</v>
      </c>
      <c r="J7435" s="1" t="e">
        <f t="shared" ca="1" si="702"/>
        <v>#N/A</v>
      </c>
    </row>
    <row r="7436" spans="1:10" x14ac:dyDescent="0.2">
      <c r="A7436" s="5">
        <v>42605</v>
      </c>
      <c r="B7436" s="2">
        <v>2.4392855560875226E-3</v>
      </c>
      <c r="C7436" s="1">
        <v>7223.6054830870808</v>
      </c>
      <c r="D7436" s="1">
        <v>7224.33</v>
      </c>
      <c r="E7436" s="1">
        <f t="shared" ca="1" si="699"/>
        <v>6132.4697820595402</v>
      </c>
      <c r="F7436" s="1">
        <f t="shared" ca="1" si="700"/>
        <v>1.178045755909745</v>
      </c>
      <c r="G7436" s="5">
        <f t="shared" ca="1" si="697"/>
        <v>42613</v>
      </c>
      <c r="H7436" s="29" t="e">
        <f t="shared" ca="1" si="698"/>
        <v>#N/A</v>
      </c>
      <c r="I7436" s="1" t="e">
        <f t="shared" ca="1" si="701"/>
        <v>#N/A</v>
      </c>
      <c r="J7436" s="1" t="e">
        <f t="shared" ca="1" si="702"/>
        <v>#N/A</v>
      </c>
    </row>
    <row r="7437" spans="1:10" x14ac:dyDescent="0.2">
      <c r="A7437" s="5">
        <v>42606</v>
      </c>
      <c r="B7437" s="2">
        <v>1.2028696776504866E-2</v>
      </c>
      <c r="C7437" s="1">
        <v>7310.496043076233</v>
      </c>
      <c r="D7437" s="1">
        <v>7311.22</v>
      </c>
      <c r="E7437" s="1">
        <f t="shared" ca="1" si="699"/>
        <v>6206.2354015590126</v>
      </c>
      <c r="F7437" s="1">
        <f t="shared" ca="1" si="700"/>
        <v>1.1780442614476747</v>
      </c>
      <c r="G7437" s="5">
        <f t="shared" ca="1" si="697"/>
        <v>42613</v>
      </c>
      <c r="H7437" s="29" t="e">
        <f t="shared" ca="1" si="698"/>
        <v>#N/A</v>
      </c>
      <c r="I7437" s="1" t="e">
        <f t="shared" ca="1" si="701"/>
        <v>#N/A</v>
      </c>
      <c r="J7437" s="1" t="e">
        <f t="shared" ca="1" si="702"/>
        <v>#N/A</v>
      </c>
    </row>
    <row r="7438" spans="1:10" x14ac:dyDescent="0.2">
      <c r="A7438" s="5">
        <v>42607</v>
      </c>
      <c r="B7438" s="2">
        <v>-1.4920729906107155E-3</v>
      </c>
      <c r="C7438" s="1">
        <v>7299.5882493823929</v>
      </c>
      <c r="D7438" s="1">
        <v>7300.32</v>
      </c>
      <c r="E7438" s="1">
        <f t="shared" ca="1" si="699"/>
        <v>6196.9752453429746</v>
      </c>
      <c r="F7438" s="1">
        <f t="shared" ca="1" si="700"/>
        <v>1.1780456934189285</v>
      </c>
      <c r="G7438" s="5">
        <f t="shared" ca="1" si="697"/>
        <v>42613</v>
      </c>
      <c r="H7438" s="29" t="e">
        <f t="shared" ca="1" si="698"/>
        <v>#N/A</v>
      </c>
      <c r="I7438" s="1" t="e">
        <f t="shared" ca="1" si="701"/>
        <v>#N/A</v>
      </c>
      <c r="J7438" s="1" t="e">
        <f t="shared" ca="1" si="702"/>
        <v>#N/A</v>
      </c>
    </row>
    <row r="7439" spans="1:10" x14ac:dyDescent="0.2">
      <c r="A7439" s="5">
        <v>42608</v>
      </c>
      <c r="B7439" s="2">
        <v>4.4370250832548308E-4</v>
      </c>
      <c r="C7439" s="1">
        <v>7302.8270949983871</v>
      </c>
      <c r="D7439" s="1">
        <v>7303.56</v>
      </c>
      <c r="E7439" s="1">
        <f t="shared" ca="1" si="699"/>
        <v>6199.7248588033644</v>
      </c>
      <c r="F7439" s="1">
        <f t="shared" ca="1" si="700"/>
        <v>1.1780458272481615</v>
      </c>
      <c r="G7439" s="5">
        <f t="shared" ca="1" si="697"/>
        <v>42613</v>
      </c>
      <c r="H7439" s="29" t="e">
        <f t="shared" ca="1" si="698"/>
        <v>#N/A</v>
      </c>
      <c r="I7439" s="1" t="e">
        <f t="shared" ca="1" si="701"/>
        <v>#N/A</v>
      </c>
      <c r="J7439" s="1" t="e">
        <f t="shared" ca="1" si="702"/>
        <v>#N/A</v>
      </c>
    </row>
    <row r="7440" spans="1:10" x14ac:dyDescent="0.2">
      <c r="A7440" s="5">
        <v>42611</v>
      </c>
      <c r="B7440" s="2">
        <v>1.0711402487366684E-3</v>
      </c>
      <c r="C7440" s="1">
        <v>7310.6494470294047</v>
      </c>
      <c r="D7440" s="1">
        <v>7311.38</v>
      </c>
      <c r="E7440" s="1">
        <f t="shared" ca="1" si="699"/>
        <v>6206.3656336307222</v>
      </c>
      <c r="F7440" s="1">
        <f t="shared" ca="1" si="700"/>
        <v>1.1780453217872768</v>
      </c>
      <c r="G7440" s="5">
        <f t="shared" ca="1" si="697"/>
        <v>42613</v>
      </c>
      <c r="H7440" s="29" t="e">
        <f t="shared" ca="1" si="698"/>
        <v>#N/A</v>
      </c>
      <c r="I7440" s="1" t="e">
        <f t="shared" ca="1" si="701"/>
        <v>#N/A</v>
      </c>
      <c r="J7440" s="1" t="e">
        <f t="shared" ca="1" si="702"/>
        <v>#N/A</v>
      </c>
    </row>
    <row r="7441" spans="1:10" x14ac:dyDescent="0.2">
      <c r="A7441" s="5">
        <v>42612</v>
      </c>
      <c r="B7441" s="2">
        <v>-2.1514653276004658E-3</v>
      </c>
      <c r="C7441" s="1">
        <v>7294.9208382218794</v>
      </c>
      <c r="D7441" s="1">
        <v>7295.65</v>
      </c>
      <c r="E7441" s="1">
        <f t="shared" ca="1" si="699"/>
        <v>6193.0128531595547</v>
      </c>
      <c r="F7441" s="1">
        <f t="shared" ca="1" si="700"/>
        <v>1.1780453509438304</v>
      </c>
      <c r="G7441" s="5">
        <f t="shared" ca="1" si="697"/>
        <v>42613</v>
      </c>
      <c r="H7441" s="29" t="e">
        <f t="shared" ca="1" si="698"/>
        <v>#N/A</v>
      </c>
      <c r="I7441" s="1" t="e">
        <f t="shared" ca="1" si="701"/>
        <v>#N/A</v>
      </c>
      <c r="J7441" s="1" t="e">
        <f t="shared" ca="1" si="702"/>
        <v>#N/A</v>
      </c>
    </row>
    <row r="7442" spans="1:10" x14ac:dyDescent="0.2">
      <c r="A7442" s="5">
        <v>42613</v>
      </c>
      <c r="B7442" s="2">
        <v>-1.2633677689015355E-2</v>
      </c>
      <c r="C7442" s="1">
        <v>7202.7591595849026</v>
      </c>
      <c r="D7442" s="1">
        <v>7203.48</v>
      </c>
      <c r="E7442" s="1">
        <f t="shared" ca="1" si="699"/>
        <v>6114.7723248488073</v>
      </c>
      <c r="F7442" s="1">
        <f t="shared" ca="1" si="700"/>
        <v>1.1780454965963285</v>
      </c>
      <c r="G7442" s="5">
        <f t="shared" ca="1" si="697"/>
        <v>42613</v>
      </c>
      <c r="H7442" s="29" t="e">
        <f t="shared" ca="1" si="698"/>
        <v>#N/A</v>
      </c>
      <c r="I7442" s="1" t="e">
        <f t="shared" ca="1" si="701"/>
        <v>#N/A</v>
      </c>
      <c r="J7442" s="1" t="e">
        <f t="shared" ca="1" si="702"/>
        <v>#N/A</v>
      </c>
    </row>
    <row r="7443" spans="1:10" x14ac:dyDescent="0.2">
      <c r="A7443" s="5">
        <v>42614</v>
      </c>
      <c r="B7443" s="2">
        <v>-1.9303819911599129E-3</v>
      </c>
      <c r="C7443" s="1">
        <v>7188.8550830165777</v>
      </c>
      <c r="D7443" s="1">
        <v>7189.57</v>
      </c>
      <c r="E7443" s="1">
        <f t="shared" ca="1" si="699"/>
        <v>6102.9684784728761</v>
      </c>
      <c r="F7443" s="1">
        <f t="shared" ca="1" si="700"/>
        <v>1.1780447540176415</v>
      </c>
      <c r="G7443" s="5">
        <f t="shared" ca="1" si="697"/>
        <v>42643</v>
      </c>
      <c r="H7443" s="29" t="e">
        <f t="shared" ca="1" si="698"/>
        <v>#N/A</v>
      </c>
      <c r="I7443" s="1" t="e">
        <f t="shared" ca="1" si="701"/>
        <v>#N/A</v>
      </c>
      <c r="J7443" s="1" t="e">
        <f t="shared" ca="1" si="702"/>
        <v>#N/A</v>
      </c>
    </row>
    <row r="7444" spans="1:10" x14ac:dyDescent="0.2">
      <c r="A7444" s="5">
        <v>42615</v>
      </c>
      <c r="B7444" s="2">
        <v>1.6506247927346118E-2</v>
      </c>
      <c r="C7444" s="1">
        <v>7307.5161073306117</v>
      </c>
      <c r="D7444" s="1">
        <v>7308.24</v>
      </c>
      <c r="E7444" s="1">
        <f t="shared" ca="1" si="699"/>
        <v>6203.7055892713279</v>
      </c>
      <c r="F7444" s="1">
        <f t="shared" ca="1" si="700"/>
        <v>1.1780442986589903</v>
      </c>
      <c r="G7444" s="5">
        <f t="shared" ca="1" si="697"/>
        <v>42643</v>
      </c>
      <c r="H7444" s="29" t="e">
        <f t="shared" ca="1" si="698"/>
        <v>#N/A</v>
      </c>
      <c r="I7444" s="1" t="e">
        <f t="shared" ca="1" si="701"/>
        <v>#N/A</v>
      </c>
      <c r="J7444" s="1" t="e">
        <f t="shared" ca="1" si="702"/>
        <v>#N/A</v>
      </c>
    </row>
    <row r="7445" spans="1:10" x14ac:dyDescent="0.2">
      <c r="A7445" s="5">
        <v>42618</v>
      </c>
      <c r="B7445" s="2">
        <v>2.278902909575331E-3</v>
      </c>
      <c r="C7445" s="1">
        <v>7324.1692270493759</v>
      </c>
      <c r="D7445" s="1">
        <v>7324.9</v>
      </c>
      <c r="E7445" s="1">
        <f t="shared" ca="1" si="699"/>
        <v>6217.843231988867</v>
      </c>
      <c r="F7445" s="1">
        <f t="shared" ca="1" si="700"/>
        <v>1.1780451398831786</v>
      </c>
      <c r="G7445" s="5">
        <f t="shared" ca="1" si="697"/>
        <v>42643</v>
      </c>
      <c r="H7445" s="29" t="e">
        <f t="shared" ca="1" si="698"/>
        <v>#N/A</v>
      </c>
      <c r="I7445" s="1" t="e">
        <f t="shared" ca="1" si="701"/>
        <v>#N/A</v>
      </c>
      <c r="J7445" s="1" t="e">
        <f t="shared" ca="1" si="702"/>
        <v>#N/A</v>
      </c>
    </row>
    <row r="7446" spans="1:10" x14ac:dyDescent="0.2">
      <c r="A7446" s="5">
        <v>42619</v>
      </c>
      <c r="B7446" s="2">
        <v>1.0897607318895997E-3</v>
      </c>
      <c r="C7446" s="1">
        <v>7332.1508190667282</v>
      </c>
      <c r="D7446" s="1">
        <v>7332.88</v>
      </c>
      <c r="E7446" s="1">
        <f t="shared" ca="1" si="699"/>
        <v>6224.6191933801338</v>
      </c>
      <c r="F7446" s="1">
        <f t="shared" ca="1" si="700"/>
        <v>1.1780447561833982</v>
      </c>
      <c r="G7446" s="5">
        <f t="shared" ca="1" si="697"/>
        <v>42643</v>
      </c>
      <c r="H7446" s="29" t="e">
        <f t="shared" ca="1" si="698"/>
        <v>#N/A</v>
      </c>
      <c r="I7446" s="1" t="e">
        <f t="shared" ca="1" si="701"/>
        <v>#N/A</v>
      </c>
      <c r="J7446" s="1" t="e">
        <f t="shared" ca="1" si="702"/>
        <v>#N/A</v>
      </c>
    </row>
    <row r="7447" spans="1:10" x14ac:dyDescent="0.2">
      <c r="A7447" s="5">
        <v>42620</v>
      </c>
      <c r="B7447" s="2">
        <v>-3.2150759596242251E-3</v>
      </c>
      <c r="C7447" s="1">
        <v>7308.5773972360075</v>
      </c>
      <c r="D7447" s="1">
        <v>7309.31</v>
      </c>
      <c r="E7447" s="1">
        <f t="shared" ca="1" si="699"/>
        <v>6204.6065698536813</v>
      </c>
      <c r="F7447" s="1">
        <f t="shared" ca="1" si="700"/>
        <v>1.1780456855256127</v>
      </c>
      <c r="G7447" s="5">
        <f t="shared" ca="1" si="697"/>
        <v>42643</v>
      </c>
      <c r="H7447" s="29" t="e">
        <f t="shared" ca="1" si="698"/>
        <v>#N/A</v>
      </c>
      <c r="I7447" s="1" t="e">
        <f t="shared" ca="1" si="701"/>
        <v>#N/A</v>
      </c>
      <c r="J7447" s="1" t="e">
        <f t="shared" ca="1" si="702"/>
        <v>#N/A</v>
      </c>
    </row>
    <row r="7448" spans="1:10" x14ac:dyDescent="0.2">
      <c r="A7448" s="5">
        <v>42621</v>
      </c>
      <c r="B7448" s="2">
        <v>-3.8569458583933569E-3</v>
      </c>
      <c r="C7448" s="1">
        <v>7280.3886099129904</v>
      </c>
      <c r="D7448" s="1">
        <v>7281.11</v>
      </c>
      <c r="E7448" s="1">
        <f t="shared" ca="1" si="699"/>
        <v>6180.6757382411242</v>
      </c>
      <c r="F7448" s="1">
        <f t="shared" ca="1" si="700"/>
        <v>1.1780443285432789</v>
      </c>
      <c r="G7448" s="5">
        <f t="shared" ca="1" si="697"/>
        <v>42643</v>
      </c>
      <c r="H7448" s="29" t="e">
        <f t="shared" ca="1" si="698"/>
        <v>#N/A</v>
      </c>
      <c r="I7448" s="1" t="e">
        <f t="shared" ca="1" si="701"/>
        <v>#N/A</v>
      </c>
      <c r="J7448" s="1" t="e">
        <f t="shared" ca="1" si="702"/>
        <v>#N/A</v>
      </c>
    </row>
    <row r="7449" spans="1:10" x14ac:dyDescent="0.2">
      <c r="A7449" s="5">
        <v>42622</v>
      </c>
      <c r="B7449" s="2">
        <v>1.8225152687227908E-3</v>
      </c>
      <c r="C7449" s="1">
        <v>7293.6572293167919</v>
      </c>
      <c r="D7449" s="1">
        <v>7294.38</v>
      </c>
      <c r="E7449" s="1">
        <f t="shared" ca="1" si="699"/>
        <v>6191.9401141450926</v>
      </c>
      <c r="F7449" s="1">
        <f t="shared" ca="1" si="700"/>
        <v>1.1780443391783544</v>
      </c>
      <c r="G7449" s="5">
        <f t="shared" ca="1" si="697"/>
        <v>42643</v>
      </c>
      <c r="H7449" s="29" t="e">
        <f t="shared" ca="1" si="698"/>
        <v>#N/A</v>
      </c>
      <c r="I7449" s="1" t="e">
        <f t="shared" ca="1" si="701"/>
        <v>#N/A</v>
      </c>
      <c r="J7449" s="1" t="e">
        <f t="shared" ca="1" si="702"/>
        <v>#N/A</v>
      </c>
    </row>
    <row r="7450" spans="1:10" x14ac:dyDescent="0.2">
      <c r="A7450" s="5">
        <v>42625</v>
      </c>
      <c r="B7450" s="2">
        <v>-1.0221701410753403E-2</v>
      </c>
      <c r="C7450" s="1">
        <v>7219.1036429263331</v>
      </c>
      <c r="D7450" s="1">
        <v>7219.82</v>
      </c>
      <c r="E7450" s="1">
        <f t="shared" ca="1" si="699"/>
        <v>6128.6479511450343</v>
      </c>
      <c r="F7450" s="1">
        <f t="shared" ca="1" si="700"/>
        <v>1.1780444981590268</v>
      </c>
      <c r="G7450" s="5">
        <f t="shared" ca="1" si="697"/>
        <v>42643</v>
      </c>
      <c r="H7450" s="29" t="e">
        <f t="shared" ca="1" si="698"/>
        <v>#N/A</v>
      </c>
      <c r="I7450" s="1" t="e">
        <f t="shared" ca="1" si="701"/>
        <v>#N/A</v>
      </c>
      <c r="J7450" s="1" t="e">
        <f t="shared" ca="1" si="702"/>
        <v>#N/A</v>
      </c>
    </row>
    <row r="7451" spans="1:10" x14ac:dyDescent="0.2">
      <c r="A7451" s="5">
        <v>42626</v>
      </c>
      <c r="B7451" s="2">
        <v>7.5034256394435062E-5</v>
      </c>
      <c r="C7451" s="1">
        <v>7219.6453230000143</v>
      </c>
      <c r="D7451" s="1">
        <v>7220.37</v>
      </c>
      <c r="E7451" s="1">
        <f t="shared" ca="1" si="699"/>
        <v>6129.1078096867523</v>
      </c>
      <c r="F7451" s="1">
        <f t="shared" ca="1" si="700"/>
        <v>1.1780458468341122</v>
      </c>
      <c r="G7451" s="5">
        <f t="shared" ca="1" si="697"/>
        <v>42643</v>
      </c>
      <c r="H7451" s="29" t="e">
        <f t="shared" ca="1" si="698"/>
        <v>#N/A</v>
      </c>
      <c r="I7451" s="1" t="e">
        <f t="shared" ca="1" si="701"/>
        <v>#N/A</v>
      </c>
      <c r="J7451" s="1" t="e">
        <f t="shared" ca="1" si="702"/>
        <v>#N/A</v>
      </c>
    </row>
    <row r="7452" spans="1:10" x14ac:dyDescent="0.2">
      <c r="A7452" s="5">
        <v>42627</v>
      </c>
      <c r="B7452" s="2">
        <v>-4.4634029317501822E-3</v>
      </c>
      <c r="C7452" s="1">
        <v>7187.4211368991391</v>
      </c>
      <c r="D7452" s="1">
        <v>7188.14</v>
      </c>
      <c r="E7452" s="1">
        <f t="shared" ca="1" si="699"/>
        <v>6101.751131919983</v>
      </c>
      <c r="F7452" s="1">
        <f t="shared" ca="1" si="700"/>
        <v>1.1780454241073206</v>
      </c>
      <c r="G7452" s="5">
        <f t="shared" ca="1" si="697"/>
        <v>42643</v>
      </c>
      <c r="H7452" s="29" t="e">
        <f t="shared" ca="1" si="698"/>
        <v>#N/A</v>
      </c>
      <c r="I7452" s="1" t="e">
        <f t="shared" ca="1" si="701"/>
        <v>#N/A</v>
      </c>
      <c r="J7452" s="1" t="e">
        <f t="shared" ca="1" si="702"/>
        <v>#N/A</v>
      </c>
    </row>
    <row r="7453" spans="1:10" x14ac:dyDescent="0.2">
      <c r="A7453" s="5">
        <v>42628</v>
      </c>
      <c r="B7453" s="2">
        <v>-6.2418410982985062E-3</v>
      </c>
      <c r="C7453" s="1">
        <v>7142.5583962560631</v>
      </c>
      <c r="D7453" s="1">
        <v>7143.27</v>
      </c>
      <c r="E7453" s="1">
        <f t="shared" ca="1" si="699"/>
        <v>6063.6649709331768</v>
      </c>
      <c r="F7453" s="1">
        <f t="shared" ca="1" si="700"/>
        <v>1.1780449669040136</v>
      </c>
      <c r="G7453" s="5">
        <f t="shared" ca="1" si="697"/>
        <v>42643</v>
      </c>
      <c r="H7453" s="29" t="e">
        <f t="shared" ca="1" si="698"/>
        <v>#N/A</v>
      </c>
      <c r="I7453" s="1" t="e">
        <f t="shared" ca="1" si="701"/>
        <v>#N/A</v>
      </c>
      <c r="J7453" s="1" t="e">
        <f t="shared" ca="1" si="702"/>
        <v>#N/A</v>
      </c>
    </row>
    <row r="7454" spans="1:10" x14ac:dyDescent="0.2">
      <c r="A7454" s="5">
        <v>42629</v>
      </c>
      <c r="B7454" s="2">
        <v>-6.549439014308378E-3</v>
      </c>
      <c r="C7454" s="1">
        <v>7095.778645633648</v>
      </c>
      <c r="D7454" s="1">
        <v>7096.49</v>
      </c>
      <c r="E7454" s="1">
        <f t="shared" ca="1" si="699"/>
        <v>6023.9513670028518</v>
      </c>
      <c r="F7454" s="1">
        <f t="shared" ca="1" si="700"/>
        <v>1.1780456991854462</v>
      </c>
      <c r="G7454" s="5">
        <f t="shared" ca="1" si="697"/>
        <v>42643</v>
      </c>
      <c r="H7454" s="29" t="e">
        <f t="shared" ca="1" si="698"/>
        <v>#N/A</v>
      </c>
      <c r="I7454" s="1" t="e">
        <f t="shared" ca="1" si="701"/>
        <v>#N/A</v>
      </c>
      <c r="J7454" s="1" t="e">
        <f t="shared" ca="1" si="702"/>
        <v>#N/A</v>
      </c>
    </row>
    <row r="7455" spans="1:10" x14ac:dyDescent="0.2">
      <c r="A7455" s="5">
        <v>42632</v>
      </c>
      <c r="B7455" s="2">
        <v>2.7653741299735746E-3</v>
      </c>
      <c r="C7455" s="1">
        <v>7115.4011283323025</v>
      </c>
      <c r="D7455" s="1">
        <v>7116.11</v>
      </c>
      <c r="E7455" s="1">
        <f t="shared" ca="1" si="699"/>
        <v>6040.6098462733808</v>
      </c>
      <c r="F7455" s="1">
        <f t="shared" ca="1" si="700"/>
        <v>1.1780449625281004</v>
      </c>
      <c r="G7455" s="5">
        <f t="shared" ca="1" si="697"/>
        <v>42643</v>
      </c>
      <c r="H7455" s="29" t="e">
        <f t="shared" ca="1" si="698"/>
        <v>#N/A</v>
      </c>
      <c r="I7455" s="1" t="e">
        <f t="shared" ca="1" si="701"/>
        <v>#N/A</v>
      </c>
      <c r="J7455" s="1" t="e">
        <f t="shared" ca="1" si="702"/>
        <v>#N/A</v>
      </c>
    </row>
    <row r="7456" spans="1:10" x14ac:dyDescent="0.2">
      <c r="A7456" s="5">
        <v>42633</v>
      </c>
      <c r="B7456" s="2">
        <v>-1.2316018030657405E-2</v>
      </c>
      <c r="C7456" s="1">
        <v>7027.7677197404018</v>
      </c>
      <c r="D7456" s="1">
        <v>7028.47</v>
      </c>
      <c r="E7456" s="1">
        <f t="shared" ca="1" si="699"/>
        <v>5966.2135864905113</v>
      </c>
      <c r="F7456" s="1">
        <f t="shared" ca="1" si="700"/>
        <v>1.1780453210583661</v>
      </c>
      <c r="G7456" s="5">
        <f t="shared" ca="1" si="697"/>
        <v>42643</v>
      </c>
      <c r="H7456" s="29" t="e">
        <f t="shared" ca="1" si="698"/>
        <v>#N/A</v>
      </c>
      <c r="I7456" s="1" t="e">
        <f t="shared" ca="1" si="701"/>
        <v>#N/A</v>
      </c>
      <c r="J7456" s="1" t="e">
        <f t="shared" ca="1" si="702"/>
        <v>#N/A</v>
      </c>
    </row>
    <row r="7457" spans="1:10" x14ac:dyDescent="0.2">
      <c r="A7457" s="5">
        <v>42634</v>
      </c>
      <c r="B7457" s="2">
        <v>-9.0482830041943574E-3</v>
      </c>
      <c r="C7457" s="1">
        <v>6964.1784885244488</v>
      </c>
      <c r="D7457" s="1">
        <v>6964.87</v>
      </c>
      <c r="E7457" s="1">
        <f t="shared" ca="1" si="699"/>
        <v>5912.2295974964745</v>
      </c>
      <c r="F7457" s="1">
        <f t="shared" ca="1" si="700"/>
        <v>1.1780445744105175</v>
      </c>
      <c r="G7457" s="5">
        <f t="shared" ca="1" si="697"/>
        <v>42643</v>
      </c>
      <c r="H7457" s="29" t="e">
        <f t="shared" ca="1" si="698"/>
        <v>#N/A</v>
      </c>
      <c r="I7457" s="1" t="e">
        <f t="shared" ca="1" si="701"/>
        <v>#N/A</v>
      </c>
      <c r="J7457" s="1" t="e">
        <f t="shared" ca="1" si="702"/>
        <v>#N/A</v>
      </c>
    </row>
    <row r="7458" spans="1:10" x14ac:dyDescent="0.2">
      <c r="A7458" s="5">
        <v>42635</v>
      </c>
      <c r="B7458" s="2">
        <v>2.2407687785837682E-2</v>
      </c>
      <c r="C7458" s="1">
        <v>7120.2296257801518</v>
      </c>
      <c r="D7458" s="1">
        <v>7120.94</v>
      </c>
      <c r="E7458" s="1">
        <f t="shared" ca="1" si="699"/>
        <v>6044.708992435365</v>
      </c>
      <c r="F7458" s="1">
        <f t="shared" ca="1" si="700"/>
        <v>1.1780451315210512</v>
      </c>
      <c r="G7458" s="5">
        <f t="shared" ca="1" si="697"/>
        <v>42643</v>
      </c>
      <c r="H7458" s="29" t="e">
        <f t="shared" ca="1" si="698"/>
        <v>#N/A</v>
      </c>
      <c r="I7458" s="1" t="e">
        <f t="shared" ca="1" si="701"/>
        <v>#N/A</v>
      </c>
      <c r="J7458" s="1" t="e">
        <f t="shared" ca="1" si="702"/>
        <v>#N/A</v>
      </c>
    </row>
    <row r="7459" spans="1:10" x14ac:dyDescent="0.2">
      <c r="A7459" s="5">
        <v>42636</v>
      </c>
      <c r="B7459" s="2">
        <v>2.0092793376667029E-3</v>
      </c>
      <c r="C7459" s="1">
        <v>7134.5361560466745</v>
      </c>
      <c r="D7459" s="1">
        <v>7135.25</v>
      </c>
      <c r="E7459" s="1">
        <f t="shared" ca="1" si="699"/>
        <v>6056.8545013160738</v>
      </c>
      <c r="F7459" s="1">
        <f t="shared" ca="1" si="700"/>
        <v>1.1780454687246664</v>
      </c>
      <c r="G7459" s="5">
        <f t="shared" ca="1" si="697"/>
        <v>42643</v>
      </c>
      <c r="H7459" s="29" t="e">
        <f t="shared" ca="1" si="698"/>
        <v>#N/A</v>
      </c>
      <c r="I7459" s="1" t="e">
        <f t="shared" ca="1" si="701"/>
        <v>#N/A</v>
      </c>
      <c r="J7459" s="1" t="e">
        <f t="shared" ca="1" si="702"/>
        <v>#N/A</v>
      </c>
    </row>
    <row r="7460" spans="1:10" x14ac:dyDescent="0.2">
      <c r="A7460" s="5">
        <v>42639</v>
      </c>
      <c r="B7460" s="2">
        <v>-9.9933940884282535E-3</v>
      </c>
      <c r="C7460" s="1">
        <v>7063.2379246011596</v>
      </c>
      <c r="D7460" s="1">
        <v>7063.23</v>
      </c>
      <c r="E7460" s="1">
        <f t="shared" ca="1" si="699"/>
        <v>5996.3259673481507</v>
      </c>
      <c r="F7460" s="1">
        <f t="shared" ca="1" si="700"/>
        <v>1.1779262899417862</v>
      </c>
      <c r="G7460" s="5">
        <f t="shared" ca="1" si="697"/>
        <v>42643</v>
      </c>
      <c r="H7460" s="29" t="e">
        <f t="shared" ca="1" si="698"/>
        <v>#N/A</v>
      </c>
      <c r="I7460" s="1" t="e">
        <f t="shared" ca="1" si="701"/>
        <v>#N/A</v>
      </c>
      <c r="J7460" s="1" t="e">
        <f t="shared" ca="1" si="702"/>
        <v>#N/A</v>
      </c>
    </row>
    <row r="7461" spans="1:10" x14ac:dyDescent="0.2">
      <c r="A7461" s="5">
        <v>42640</v>
      </c>
      <c r="B7461" s="2">
        <v>-1.1269355096790057E-2</v>
      </c>
      <c r="C7461" s="1">
        <v>6983.6397882957144</v>
      </c>
      <c r="D7461" s="1">
        <v>6983.64</v>
      </c>
      <c r="E7461" s="1">
        <f t="shared" ca="1" si="699"/>
        <v>5928.7512407460017</v>
      </c>
      <c r="F7461" s="1">
        <f t="shared" ca="1" si="700"/>
        <v>1.1779276472259721</v>
      </c>
      <c r="G7461" s="5">
        <f t="shared" ca="1" si="697"/>
        <v>42643</v>
      </c>
      <c r="H7461" s="29" t="e">
        <f t="shared" ca="1" si="698"/>
        <v>#N/A</v>
      </c>
      <c r="I7461" s="1" t="e">
        <f t="shared" ca="1" si="701"/>
        <v>#N/A</v>
      </c>
      <c r="J7461" s="1" t="e">
        <f t="shared" ca="1" si="702"/>
        <v>#N/A</v>
      </c>
    </row>
    <row r="7462" spans="1:10" x14ac:dyDescent="0.2">
      <c r="A7462" s="5">
        <v>42641</v>
      </c>
      <c r="B7462" s="2">
        <v>1.830383949326575E-2</v>
      </c>
      <c r="C7462" s="1">
        <v>7111.4672100594635</v>
      </c>
      <c r="D7462" s="1">
        <v>7111.46</v>
      </c>
      <c r="E7462" s="1">
        <f t="shared" ca="1" si="699"/>
        <v>6037.2701518521162</v>
      </c>
      <c r="F7462" s="1">
        <f t="shared" ca="1" si="700"/>
        <v>1.1779264172596855</v>
      </c>
      <c r="G7462" s="5">
        <f t="shared" ca="1" si="697"/>
        <v>42643</v>
      </c>
      <c r="H7462" s="29" t="e">
        <f t="shared" ca="1" si="698"/>
        <v>#N/A</v>
      </c>
      <c r="I7462" s="1" t="e">
        <f t="shared" ca="1" si="701"/>
        <v>#N/A</v>
      </c>
      <c r="J7462" s="1" t="e">
        <f t="shared" ca="1" si="702"/>
        <v>#N/A</v>
      </c>
    </row>
    <row r="7463" spans="1:10" x14ac:dyDescent="0.2">
      <c r="A7463" s="5">
        <v>42642</v>
      </c>
      <c r="B7463" s="2">
        <v>1.7867901472108372E-2</v>
      </c>
      <c r="C7463" s="1">
        <v>7238.5342054909352</v>
      </c>
      <c r="D7463" s="1">
        <v>7238.53</v>
      </c>
      <c r="E7463" s="1">
        <f t="shared" ca="1" si="699"/>
        <v>6145.1435000859101</v>
      </c>
      <c r="F7463" s="1">
        <f t="shared" ca="1" si="700"/>
        <v>1.1779269271578123</v>
      </c>
      <c r="G7463" s="5">
        <f t="shared" ca="1" si="697"/>
        <v>42643</v>
      </c>
      <c r="H7463" s="29" t="e">
        <f t="shared" ca="1" si="698"/>
        <v>#N/A</v>
      </c>
      <c r="I7463" s="1" t="e">
        <f t="shared" ca="1" si="701"/>
        <v>#N/A</v>
      </c>
      <c r="J7463" s="1" t="e">
        <f t="shared" ca="1" si="702"/>
        <v>#N/A</v>
      </c>
    </row>
    <row r="7464" spans="1:10" x14ac:dyDescent="0.2">
      <c r="A7464" s="5">
        <v>42643</v>
      </c>
      <c r="B7464" s="2">
        <v>-1.4208162898752374E-2</v>
      </c>
      <c r="C7464" s="1">
        <v>7135.6879323511284</v>
      </c>
      <c r="D7464" s="1">
        <v>7135.68</v>
      </c>
      <c r="E7464" s="1">
        <f t="shared" ca="1" si="699"/>
        <v>6057.8323002004809</v>
      </c>
      <c r="F7464" s="1">
        <f t="shared" ca="1" si="700"/>
        <v>1.1779263020806714</v>
      </c>
      <c r="G7464" s="5">
        <f t="shared" ca="1" si="697"/>
        <v>42643</v>
      </c>
      <c r="H7464" s="29" t="e">
        <f t="shared" ca="1" si="698"/>
        <v>#N/A</v>
      </c>
      <c r="I7464" s="1" t="e">
        <f t="shared" ca="1" si="701"/>
        <v>#N/A</v>
      </c>
      <c r="J7464" s="1" t="e">
        <f t="shared" ca="1" si="702"/>
        <v>#N/A</v>
      </c>
    </row>
    <row r="7465" spans="1:10" x14ac:dyDescent="0.2">
      <c r="A7465" s="5">
        <v>42646</v>
      </c>
      <c r="B7465" s="2">
        <v>-5.5984776363170452E-3</v>
      </c>
      <c r="C7465" s="1">
        <v>7095.7389430421235</v>
      </c>
      <c r="D7465" s="1">
        <v>7095.74</v>
      </c>
      <c r="E7465" s="1">
        <f t="shared" ca="1" si="699"/>
        <v>6023.9176615432489</v>
      </c>
      <c r="F7465" s="1">
        <f t="shared" ca="1" si="700"/>
        <v>1.1779277869781115</v>
      </c>
      <c r="G7465" s="5">
        <f t="shared" ca="1" si="697"/>
        <v>42674</v>
      </c>
      <c r="H7465" s="29" t="e">
        <f t="shared" ca="1" si="698"/>
        <v>#N/A</v>
      </c>
      <c r="I7465" s="1" t="e">
        <f t="shared" ca="1" si="701"/>
        <v>#N/A</v>
      </c>
      <c r="J7465" s="1" t="e">
        <f t="shared" ca="1" si="702"/>
        <v>#N/A</v>
      </c>
    </row>
    <row r="7466" spans="1:10" x14ac:dyDescent="0.2">
      <c r="A7466" s="5">
        <v>42647</v>
      </c>
      <c r="B7466" s="2">
        <v>7.3917957759992436E-3</v>
      </c>
      <c r="C7466" s="1">
        <v>7148.1891961888959</v>
      </c>
      <c r="D7466" s="1">
        <v>7148.19</v>
      </c>
      <c r="E7466" s="1">
        <f t="shared" ca="1" si="699"/>
        <v>6068.4452306688127</v>
      </c>
      <c r="F7466" s="1">
        <f t="shared" ca="1" si="700"/>
        <v>1.1779277439754015</v>
      </c>
      <c r="G7466" s="5">
        <f t="shared" ca="1" si="697"/>
        <v>42674</v>
      </c>
      <c r="H7466" s="29" t="e">
        <f t="shared" ca="1" si="698"/>
        <v>#N/A</v>
      </c>
      <c r="I7466" s="1" t="e">
        <f t="shared" ca="1" si="701"/>
        <v>#N/A</v>
      </c>
      <c r="J7466" s="1" t="e">
        <f t="shared" ca="1" si="702"/>
        <v>#N/A</v>
      </c>
    </row>
    <row r="7467" spans="1:10" x14ac:dyDescent="0.2">
      <c r="A7467" s="5">
        <v>42648</v>
      </c>
      <c r="B7467" s="2">
        <v>-2.3046823327786958E-3</v>
      </c>
      <c r="C7467" s="1">
        <v>7131.71489083708</v>
      </c>
      <c r="D7467" s="1">
        <v>7131.71</v>
      </c>
      <c r="E7467" s="1">
        <f t="shared" ca="1" si="699"/>
        <v>6054.4593921582546</v>
      </c>
      <c r="F7467" s="1">
        <f t="shared" ca="1" si="700"/>
        <v>1.1779268037105017</v>
      </c>
      <c r="G7467" s="5">
        <f t="shared" ca="1" si="697"/>
        <v>42674</v>
      </c>
      <c r="H7467" s="29" t="e">
        <f t="shared" ca="1" si="698"/>
        <v>#N/A</v>
      </c>
      <c r="I7467" s="1" t="e">
        <f t="shared" ca="1" si="701"/>
        <v>#N/A</v>
      </c>
      <c r="J7467" s="1" t="e">
        <f t="shared" ca="1" si="702"/>
        <v>#N/A</v>
      </c>
    </row>
    <row r="7468" spans="1:10" x14ac:dyDescent="0.2">
      <c r="A7468" s="5">
        <v>42649</v>
      </c>
      <c r="B7468" s="2">
        <v>-4.9692819015584311E-3</v>
      </c>
      <c r="C7468" s="1">
        <v>7096.2753891029688</v>
      </c>
      <c r="D7468" s="1">
        <v>7096.27</v>
      </c>
      <c r="E7468" s="1">
        <f t="shared" ca="1" si="699"/>
        <v>6024.3730766770832</v>
      </c>
      <c r="F7468" s="1">
        <f t="shared" ca="1" si="700"/>
        <v>1.1779267169678929</v>
      </c>
      <c r="G7468" s="5">
        <f t="shared" ca="1" si="697"/>
        <v>42674</v>
      </c>
      <c r="H7468" s="29" t="e">
        <f t="shared" ca="1" si="698"/>
        <v>#N/A</v>
      </c>
      <c r="I7468" s="1" t="e">
        <f t="shared" ca="1" si="701"/>
        <v>#N/A</v>
      </c>
      <c r="J7468" s="1" t="e">
        <f t="shared" ca="1" si="702"/>
        <v>#N/A</v>
      </c>
    </row>
    <row r="7469" spans="1:10" x14ac:dyDescent="0.2">
      <c r="A7469" s="5">
        <v>42650</v>
      </c>
      <c r="B7469" s="2">
        <v>9.936645460260074E-4</v>
      </c>
      <c r="C7469" s="1">
        <v>7103.3267063659578</v>
      </c>
      <c r="D7469" s="1">
        <v>7103.32</v>
      </c>
      <c r="E7469" s="1">
        <f t="shared" ca="1" si="699"/>
        <v>6030.3592826154099</v>
      </c>
      <c r="F7469" s="1">
        <f t="shared" ca="1" si="700"/>
        <v>1.1779264994173346</v>
      </c>
      <c r="G7469" s="5">
        <f t="shared" ca="1" si="697"/>
        <v>42674</v>
      </c>
      <c r="H7469" s="29" t="e">
        <f t="shared" ca="1" si="698"/>
        <v>#N/A</v>
      </c>
      <c r="I7469" s="1" t="e">
        <f t="shared" ca="1" si="701"/>
        <v>#N/A</v>
      </c>
      <c r="J7469" s="1" t="e">
        <f t="shared" ca="1" si="702"/>
        <v>#N/A</v>
      </c>
    </row>
    <row r="7470" spans="1:10" x14ac:dyDescent="0.2">
      <c r="A7470" s="5">
        <v>42653</v>
      </c>
      <c r="B7470" s="2">
        <v>2.6027300992681468E-4</v>
      </c>
      <c r="C7470" s="1">
        <v>7105.1755105883176</v>
      </c>
      <c r="D7470" s="1">
        <v>7105.17</v>
      </c>
      <c r="E7470" s="1">
        <f t="shared" ca="1" si="699"/>
        <v>6031.9288223768372</v>
      </c>
      <c r="F7470" s="1">
        <f t="shared" ca="1" si="700"/>
        <v>1.1779266979480472</v>
      </c>
      <c r="G7470" s="5">
        <f t="shared" ca="1" si="697"/>
        <v>42674</v>
      </c>
      <c r="H7470" s="29" t="e">
        <f t="shared" ca="1" si="698"/>
        <v>#N/A</v>
      </c>
      <c r="I7470" s="1" t="e">
        <f t="shared" ca="1" si="701"/>
        <v>#N/A</v>
      </c>
      <c r="J7470" s="1" t="e">
        <f t="shared" ca="1" si="702"/>
        <v>#N/A</v>
      </c>
    </row>
    <row r="7471" spans="1:10" x14ac:dyDescent="0.2">
      <c r="A7471" s="5">
        <v>42654</v>
      </c>
      <c r="B7471" s="2">
        <v>4.3212340244731529E-3</v>
      </c>
      <c r="C7471" s="1">
        <v>7135.8786367545254</v>
      </c>
      <c r="D7471" s="1">
        <v>7135.87</v>
      </c>
      <c r="E7471" s="1">
        <f t="shared" ca="1" si="699"/>
        <v>6057.9941984372927</v>
      </c>
      <c r="F7471" s="1">
        <f t="shared" ca="1" si="700"/>
        <v>1.1779261858389949</v>
      </c>
      <c r="G7471" s="5">
        <f t="shared" ca="1" si="697"/>
        <v>42674</v>
      </c>
      <c r="H7471" s="29" t="e">
        <f t="shared" ca="1" si="698"/>
        <v>#N/A</v>
      </c>
      <c r="I7471" s="1" t="e">
        <f t="shared" ca="1" si="701"/>
        <v>#N/A</v>
      </c>
      <c r="J7471" s="1" t="e">
        <f t="shared" ca="1" si="702"/>
        <v>#N/A</v>
      </c>
    </row>
    <row r="7472" spans="1:10" x14ac:dyDescent="0.2">
      <c r="A7472" s="5">
        <v>42655</v>
      </c>
      <c r="B7472" s="2">
        <v>-6.5958050779693078E-3</v>
      </c>
      <c r="C7472" s="1">
        <v>7088.8117722064471</v>
      </c>
      <c r="D7472" s="1">
        <v>7088.81</v>
      </c>
      <c r="E7472" s="1">
        <f t="shared" ca="1" si="699"/>
        <v>6018.0368495409311</v>
      </c>
      <c r="F7472" s="1">
        <f t="shared" ca="1" si="700"/>
        <v>1.1779273170354134</v>
      </c>
      <c r="G7472" s="5">
        <f t="shared" ca="1" si="697"/>
        <v>42674</v>
      </c>
      <c r="H7472" s="29" t="e">
        <f t="shared" ca="1" si="698"/>
        <v>#N/A</v>
      </c>
      <c r="I7472" s="1" t="e">
        <f t="shared" ca="1" si="701"/>
        <v>#N/A</v>
      </c>
      <c r="J7472" s="1" t="e">
        <f t="shared" ca="1" si="702"/>
        <v>#N/A</v>
      </c>
    </row>
    <row r="7473" spans="1:10" x14ac:dyDescent="0.2">
      <c r="A7473" s="5">
        <v>42656</v>
      </c>
      <c r="B7473" s="2">
        <v>-2.0439396828556333E-2</v>
      </c>
      <c r="C7473" s="1">
        <v>6943.9207353513775</v>
      </c>
      <c r="D7473" s="1">
        <v>6943.92</v>
      </c>
      <c r="E7473" s="1">
        <f t="shared" ca="1" si="699"/>
        <v>5895.0318062442884</v>
      </c>
      <c r="F7473" s="1">
        <f t="shared" ca="1" si="700"/>
        <v>1.1779274867770317</v>
      </c>
      <c r="G7473" s="5">
        <f t="shared" ca="1" si="697"/>
        <v>42674</v>
      </c>
      <c r="H7473" s="29" t="e">
        <f t="shared" ca="1" si="698"/>
        <v>#N/A</v>
      </c>
      <c r="I7473" s="1" t="e">
        <f t="shared" ca="1" si="701"/>
        <v>#N/A</v>
      </c>
      <c r="J7473" s="1" t="e">
        <f t="shared" ca="1" si="702"/>
        <v>#N/A</v>
      </c>
    </row>
    <row r="7474" spans="1:10" x14ac:dyDescent="0.2">
      <c r="A7474" s="5">
        <v>42657</v>
      </c>
      <c r="B7474" s="2">
        <v>1.2917613037412012E-2</v>
      </c>
      <c r="C7474" s="1">
        <v>7033.6196163731083</v>
      </c>
      <c r="D7474" s="1">
        <v>7033.62</v>
      </c>
      <c r="E7474" s="1">
        <f t="shared" ca="1" si="699"/>
        <v>5971.1815459605887</v>
      </c>
      <c r="F7474" s="1">
        <f t="shared" ca="1" si="700"/>
        <v>1.177927675764294</v>
      </c>
      <c r="G7474" s="5">
        <f t="shared" ca="1" si="697"/>
        <v>42674</v>
      </c>
      <c r="H7474" s="29" t="e">
        <f t="shared" ca="1" si="698"/>
        <v>#N/A</v>
      </c>
      <c r="I7474" s="1" t="e">
        <f t="shared" ca="1" si="701"/>
        <v>#N/A</v>
      </c>
      <c r="J7474" s="1" t="e">
        <f t="shared" ca="1" si="702"/>
        <v>#N/A</v>
      </c>
    </row>
    <row r="7475" spans="1:10" x14ac:dyDescent="0.2">
      <c r="A7475" s="5">
        <v>42660</v>
      </c>
      <c r="B7475" s="2">
        <v>-7.386050409234679E-3</v>
      </c>
      <c r="C7475" s="1">
        <v>6981.6689473271945</v>
      </c>
      <c r="D7475" s="1">
        <v>6981.67</v>
      </c>
      <c r="E7475" s="1">
        <f t="shared" ca="1" si="699"/>
        <v>5927.0780980594318</v>
      </c>
      <c r="F7475" s="1">
        <f t="shared" ca="1" si="700"/>
        <v>1.1779277891219029</v>
      </c>
      <c r="G7475" s="5">
        <f t="shared" ca="1" si="697"/>
        <v>42674</v>
      </c>
      <c r="H7475" s="29" t="e">
        <f t="shared" ca="1" si="698"/>
        <v>#N/A</v>
      </c>
      <c r="I7475" s="1" t="e">
        <f t="shared" ca="1" si="701"/>
        <v>#N/A</v>
      </c>
      <c r="J7475" s="1" t="e">
        <f t="shared" ca="1" si="702"/>
        <v>#N/A</v>
      </c>
    </row>
    <row r="7476" spans="1:10" x14ac:dyDescent="0.2">
      <c r="A7476" s="5">
        <v>42661</v>
      </c>
      <c r="B7476" s="2">
        <v>7.0471257082174166E-3</v>
      </c>
      <c r="C7476" s="1">
        <v>7030.8696460521669</v>
      </c>
      <c r="D7476" s="1">
        <v>7030.87</v>
      </c>
      <c r="E7476" s="1">
        <f t="shared" ca="1" si="699"/>
        <v>5968.8469624988784</v>
      </c>
      <c r="F7476" s="1">
        <f t="shared" ca="1" si="700"/>
        <v>1.1779276708170956</v>
      </c>
      <c r="G7476" s="5">
        <f t="shared" ca="1" si="697"/>
        <v>42674</v>
      </c>
      <c r="H7476" s="29" t="e">
        <f t="shared" ca="1" si="698"/>
        <v>#N/A</v>
      </c>
      <c r="I7476" s="1" t="e">
        <f t="shared" ca="1" si="701"/>
        <v>#N/A</v>
      </c>
      <c r="J7476" s="1" t="e">
        <f t="shared" ca="1" si="702"/>
        <v>#N/A</v>
      </c>
    </row>
    <row r="7477" spans="1:10" x14ac:dyDescent="0.2">
      <c r="A7477" s="5">
        <v>42662</v>
      </c>
      <c r="B7477" s="2">
        <v>7.5199719233998152E-3</v>
      </c>
      <c r="C7477" s="1">
        <v>7083.7415883875628</v>
      </c>
      <c r="D7477" s="1">
        <v>7083.74</v>
      </c>
      <c r="E7477" s="1">
        <f t="shared" ca="1" si="699"/>
        <v>6013.7325240719392</v>
      </c>
      <c r="F7477" s="1">
        <f t="shared" ca="1" si="700"/>
        <v>1.1779273473911591</v>
      </c>
      <c r="G7477" s="5">
        <f t="shared" ca="1" si="697"/>
        <v>42674</v>
      </c>
      <c r="H7477" s="29" t="e">
        <f t="shared" ca="1" si="698"/>
        <v>#N/A</v>
      </c>
      <c r="I7477" s="1" t="e">
        <f t="shared" ca="1" si="701"/>
        <v>#N/A</v>
      </c>
      <c r="J7477" s="1" t="e">
        <f t="shared" ca="1" si="702"/>
        <v>#N/A</v>
      </c>
    </row>
    <row r="7478" spans="1:10" x14ac:dyDescent="0.2">
      <c r="A7478" s="5">
        <v>42663</v>
      </c>
      <c r="B7478" s="2">
        <v>-1.6349387205312205E-3</v>
      </c>
      <c r="C7478" s="1">
        <v>7072.1601049784704</v>
      </c>
      <c r="D7478" s="1">
        <v>7072.16</v>
      </c>
      <c r="E7478" s="1">
        <f t="shared" ca="1" si="699"/>
        <v>6003.9004399134164</v>
      </c>
      <c r="F7478" s="1">
        <f t="shared" ca="1" si="700"/>
        <v>1.1779275940328533</v>
      </c>
      <c r="G7478" s="5">
        <f t="shared" ca="1" si="697"/>
        <v>42674</v>
      </c>
      <c r="H7478" s="29" t="e">
        <f t="shared" ca="1" si="698"/>
        <v>#N/A</v>
      </c>
      <c r="I7478" s="1" t="e">
        <f t="shared" ca="1" si="701"/>
        <v>#N/A</v>
      </c>
      <c r="J7478" s="1" t="e">
        <f t="shared" ca="1" si="702"/>
        <v>#N/A</v>
      </c>
    </row>
    <row r="7479" spans="1:10" x14ac:dyDescent="0.2">
      <c r="A7479" s="5">
        <v>42664</v>
      </c>
      <c r="B7479" s="2">
        <v>4.0561800025384898E-3</v>
      </c>
      <c r="C7479" s="1">
        <v>7100.8460593710342</v>
      </c>
      <c r="D7479" s="1">
        <v>7100.84</v>
      </c>
      <c r="E7479" s="1">
        <f t="shared" ca="1" si="699"/>
        <v>6028.2533408150257</v>
      </c>
      <c r="F7479" s="1">
        <f t="shared" ca="1" si="700"/>
        <v>1.1779266063559233</v>
      </c>
      <c r="G7479" s="5">
        <f t="shared" ca="1" si="697"/>
        <v>42674</v>
      </c>
      <c r="H7479" s="29" t="e">
        <f t="shared" ca="1" si="698"/>
        <v>#N/A</v>
      </c>
      <c r="I7479" s="1" t="e">
        <f t="shared" ca="1" si="701"/>
        <v>#N/A</v>
      </c>
      <c r="J7479" s="1" t="e">
        <f t="shared" ca="1" si="702"/>
        <v>#N/A</v>
      </c>
    </row>
    <row r="7480" spans="1:10" x14ac:dyDescent="0.2">
      <c r="A7480" s="5">
        <v>42667</v>
      </c>
      <c r="B7480" s="2">
        <v>1.0489800223982826E-3</v>
      </c>
      <c r="C7480" s="1">
        <v>7108.2947050294397</v>
      </c>
      <c r="D7480" s="1">
        <v>7108.29</v>
      </c>
      <c r="E7480" s="1">
        <f t="shared" ca="1" si="699"/>
        <v>6034.5768581394959</v>
      </c>
      <c r="F7480" s="1">
        <f t="shared" ca="1" si="700"/>
        <v>1.1779268318394636</v>
      </c>
      <c r="G7480" s="5">
        <f t="shared" ca="1" si="697"/>
        <v>42674</v>
      </c>
      <c r="H7480" s="29" t="e">
        <f t="shared" ca="1" si="698"/>
        <v>#N/A</v>
      </c>
      <c r="I7480" s="1" t="e">
        <f t="shared" ca="1" si="701"/>
        <v>#N/A</v>
      </c>
      <c r="J7480" s="1" t="e">
        <f t="shared" ca="1" si="702"/>
        <v>#N/A</v>
      </c>
    </row>
    <row r="7481" spans="1:10" x14ac:dyDescent="0.2">
      <c r="A7481" s="5">
        <v>42668</v>
      </c>
      <c r="B7481" s="2">
        <v>1.285994068253471E-3</v>
      </c>
      <c r="C7481" s="1">
        <v>7117.4359298555055</v>
      </c>
      <c r="D7481" s="1">
        <v>7117.43</v>
      </c>
      <c r="E7481" s="1">
        <f t="shared" ca="1" si="699"/>
        <v>6042.337288183483</v>
      </c>
      <c r="F7481" s="1">
        <f t="shared" ca="1" si="700"/>
        <v>1.1779266301335065</v>
      </c>
      <c r="G7481" s="5">
        <f t="shared" ca="1" si="697"/>
        <v>42674</v>
      </c>
      <c r="H7481" s="29" t="e">
        <f t="shared" ca="1" si="698"/>
        <v>#N/A</v>
      </c>
      <c r="I7481" s="1" t="e">
        <f t="shared" ca="1" si="701"/>
        <v>#N/A</v>
      </c>
      <c r="J7481" s="1" t="e">
        <f t="shared" ca="1" si="702"/>
        <v>#N/A</v>
      </c>
    </row>
    <row r="7482" spans="1:10" x14ac:dyDescent="0.2">
      <c r="A7482" s="5">
        <v>42669</v>
      </c>
      <c r="B7482" s="2">
        <v>-3.8145104300389976E-3</v>
      </c>
      <c r="C7482" s="1">
        <v>7090.2863962659376</v>
      </c>
      <c r="D7482" s="1">
        <v>7090.28</v>
      </c>
      <c r="E7482" s="1">
        <f t="shared" ca="1" si="699"/>
        <v>6019.2887295758937</v>
      </c>
      <c r="F7482" s="1">
        <f t="shared" ca="1" si="700"/>
        <v>1.1779265488897002</v>
      </c>
      <c r="G7482" s="5">
        <f t="shared" ca="1" si="697"/>
        <v>42674</v>
      </c>
      <c r="H7482" s="29" t="e">
        <f t="shared" ca="1" si="698"/>
        <v>#N/A</v>
      </c>
      <c r="I7482" s="1" t="e">
        <f t="shared" ca="1" si="701"/>
        <v>#N/A</v>
      </c>
      <c r="J7482" s="1" t="e">
        <f t="shared" ca="1" si="702"/>
        <v>#N/A</v>
      </c>
    </row>
    <row r="7483" spans="1:10" x14ac:dyDescent="0.2">
      <c r="A7483" s="5">
        <v>42670</v>
      </c>
      <c r="B7483" s="2">
        <v>-8.0047248431290852E-3</v>
      </c>
      <c r="C7483" s="1">
        <v>7033.5306046048472</v>
      </c>
      <c r="D7483" s="1">
        <v>7033.53</v>
      </c>
      <c r="E7483" s="1">
        <f t="shared" ca="1" si="699"/>
        <v>5971.1059795442907</v>
      </c>
      <c r="F7483" s="1">
        <f t="shared" ca="1" si="700"/>
        <v>1.1779275102628126</v>
      </c>
      <c r="G7483" s="5">
        <f t="shared" ca="1" si="697"/>
        <v>42674</v>
      </c>
      <c r="H7483" s="29" t="e">
        <f t="shared" ca="1" si="698"/>
        <v>#N/A</v>
      </c>
      <c r="I7483" s="1" t="e">
        <f t="shared" ca="1" si="701"/>
        <v>#N/A</v>
      </c>
      <c r="J7483" s="1" t="e">
        <f t="shared" ca="1" si="702"/>
        <v>#N/A</v>
      </c>
    </row>
    <row r="7484" spans="1:10" x14ac:dyDescent="0.2">
      <c r="A7484" s="5">
        <v>42671</v>
      </c>
      <c r="B7484" s="2">
        <v>-6.6867065948255089E-3</v>
      </c>
      <c r="C7484" s="1">
        <v>6986.4994491261286</v>
      </c>
      <c r="D7484" s="1">
        <v>6986.5</v>
      </c>
      <c r="E7484" s="1">
        <f t="shared" ca="1" si="699"/>
        <v>5931.1789458124686</v>
      </c>
      <c r="F7484" s="1">
        <f t="shared" ca="1" si="700"/>
        <v>1.1779277043955332</v>
      </c>
      <c r="G7484" s="5">
        <f t="shared" ca="1" si="697"/>
        <v>42674</v>
      </c>
      <c r="H7484" s="29" t="e">
        <f t="shared" ca="1" si="698"/>
        <v>#N/A</v>
      </c>
      <c r="I7484" s="1" t="e">
        <f t="shared" ca="1" si="701"/>
        <v>#N/A</v>
      </c>
      <c r="J7484" s="1" t="e">
        <f t="shared" ca="1" si="702"/>
        <v>#N/A</v>
      </c>
    </row>
    <row r="7485" spans="1:10" x14ac:dyDescent="0.2">
      <c r="A7485" s="5">
        <v>42674</v>
      </c>
      <c r="B7485" s="2">
        <v>-4.0872486256963159E-3</v>
      </c>
      <c r="C7485" s="1">
        <v>6957.94388885426</v>
      </c>
      <c r="D7485" s="1">
        <v>6957.94</v>
      </c>
      <c r="E7485" s="1">
        <f t="shared" ca="1" si="699"/>
        <v>5906.9367428174382</v>
      </c>
      <c r="F7485" s="1">
        <f t="shared" ca="1" si="700"/>
        <v>1.1779269531640968</v>
      </c>
      <c r="G7485" s="5">
        <f t="shared" ca="1" si="697"/>
        <v>42674</v>
      </c>
      <c r="H7485" s="29" t="e">
        <f t="shared" ca="1" si="698"/>
        <v>#N/A</v>
      </c>
      <c r="I7485" s="1" t="e">
        <f t="shared" ca="1" si="701"/>
        <v>#N/A</v>
      </c>
      <c r="J7485" s="1" t="e">
        <f t="shared" ca="1" si="702"/>
        <v>#N/A</v>
      </c>
    </row>
    <row r="7486" spans="1:10" x14ac:dyDescent="0.2">
      <c r="A7486" s="5">
        <v>42675</v>
      </c>
      <c r="B7486" s="2">
        <v>8.1559227716703209E-3</v>
      </c>
      <c r="C7486" s="1">
        <v>7014.6923418613706</v>
      </c>
      <c r="D7486" s="1">
        <v>7014.69</v>
      </c>
      <c r="E7486" s="1">
        <f t="shared" ca="1" si="699"/>
        <v>5955.1132627089992</v>
      </c>
      <c r="F7486" s="1">
        <f t="shared" ca="1" si="700"/>
        <v>1.1779272182657019</v>
      </c>
      <c r="G7486" s="5">
        <f t="shared" ca="1" si="697"/>
        <v>42704</v>
      </c>
      <c r="H7486" s="29" t="e">
        <f t="shared" ca="1" si="698"/>
        <v>#N/A</v>
      </c>
      <c r="I7486" s="1" t="e">
        <f t="shared" ca="1" si="701"/>
        <v>#N/A</v>
      </c>
      <c r="J7486" s="1" t="e">
        <f t="shared" ca="1" si="702"/>
        <v>#N/A</v>
      </c>
    </row>
    <row r="7487" spans="1:10" x14ac:dyDescent="0.2">
      <c r="A7487" s="5">
        <v>42676</v>
      </c>
      <c r="B7487" s="2">
        <v>-1.2060895180574516E-2</v>
      </c>
      <c r="C7487" s="1">
        <v>6930.0888728022019</v>
      </c>
      <c r="D7487" s="1">
        <v>6930.09</v>
      </c>
      <c r="E7487" s="1">
        <f t="shared" ca="1" si="699"/>
        <v>5883.2892658590172</v>
      </c>
      <c r="F7487" s="1">
        <f t="shared" ca="1" si="700"/>
        <v>1.1779278031110272</v>
      </c>
      <c r="G7487" s="5">
        <f t="shared" ca="1" si="697"/>
        <v>42704</v>
      </c>
      <c r="H7487" s="29" t="e">
        <f t="shared" ca="1" si="698"/>
        <v>#N/A</v>
      </c>
      <c r="I7487" s="1" t="e">
        <f t="shared" ca="1" si="701"/>
        <v>#N/A</v>
      </c>
      <c r="J7487" s="1" t="e">
        <f t="shared" ca="1" si="702"/>
        <v>#N/A</v>
      </c>
    </row>
    <row r="7488" spans="1:10" x14ac:dyDescent="0.2">
      <c r="A7488" s="5">
        <v>42677</v>
      </c>
      <c r="B7488" s="2">
        <v>-2.8897879443200436E-3</v>
      </c>
      <c r="C7488" s="1">
        <v>6910.0623855245112</v>
      </c>
      <c r="D7488" s="1">
        <v>6910.06</v>
      </c>
      <c r="E7488" s="1">
        <f t="shared" ca="1" si="699"/>
        <v>5866.28780746559</v>
      </c>
      <c r="F7488" s="1">
        <f t="shared" ca="1" si="700"/>
        <v>1.1779272048681415</v>
      </c>
      <c r="G7488" s="5">
        <f t="shared" ca="1" si="697"/>
        <v>42704</v>
      </c>
      <c r="H7488" s="29" t="e">
        <f t="shared" ca="1" si="698"/>
        <v>#N/A</v>
      </c>
      <c r="I7488" s="1" t="e">
        <f t="shared" ca="1" si="701"/>
        <v>#N/A</v>
      </c>
      <c r="J7488" s="1" t="e">
        <f t="shared" ca="1" si="702"/>
        <v>#N/A</v>
      </c>
    </row>
    <row r="7489" spans="1:10" x14ac:dyDescent="0.2">
      <c r="A7489" s="5">
        <v>42678</v>
      </c>
      <c r="B7489" s="2">
        <v>-1.1010669418818342E-2</v>
      </c>
      <c r="C7489" s="1">
        <v>6833.9779729340898</v>
      </c>
      <c r="D7489" s="1">
        <v>6833.97</v>
      </c>
      <c r="E7489" s="1">
        <f t="shared" ca="1" si="699"/>
        <v>5801.6960517019415</v>
      </c>
      <c r="F7489" s="1">
        <f t="shared" ca="1" si="700"/>
        <v>1.1779262372759494</v>
      </c>
      <c r="G7489" s="5">
        <f t="shared" ca="1" si="697"/>
        <v>42704</v>
      </c>
      <c r="H7489" s="29" t="e">
        <f t="shared" ca="1" si="698"/>
        <v>#N/A</v>
      </c>
      <c r="I7489" s="1" t="e">
        <f t="shared" ca="1" si="701"/>
        <v>#N/A</v>
      </c>
      <c r="J7489" s="1" t="e">
        <f t="shared" ca="1" si="702"/>
        <v>#N/A</v>
      </c>
    </row>
    <row r="7490" spans="1:10" x14ac:dyDescent="0.2">
      <c r="A7490" s="5">
        <v>42681</v>
      </c>
      <c r="B7490" s="2">
        <v>1.2431455659782209E-2</v>
      </c>
      <c r="C7490" s="1">
        <v>6918.9342670845481</v>
      </c>
      <c r="D7490" s="1">
        <v>6918.93</v>
      </c>
      <c r="E7490" s="1">
        <f t="shared" ca="1" si="699"/>
        <v>5873.8195789202073</v>
      </c>
      <c r="F7490" s="1">
        <f t="shared" ca="1" si="700"/>
        <v>1.1779268850596731</v>
      </c>
      <c r="G7490" s="5">
        <f t="shared" ref="G7490:G7543" ca="1" si="703">EOMONTH(A7490,0)</f>
        <v>42704</v>
      </c>
      <c r="H7490" s="29" t="e">
        <f t="shared" ref="H7490:H7543" ca="1" si="704">VLOOKUP(G7490,$U$512:$Z$3894,2,0)</f>
        <v>#N/A</v>
      </c>
      <c r="I7490" s="1" t="e">
        <f t="shared" ca="1" si="701"/>
        <v>#N/A</v>
      </c>
      <c r="J7490" s="1" t="e">
        <f t="shared" ca="1" si="702"/>
        <v>#N/A</v>
      </c>
    </row>
    <row r="7491" spans="1:10" x14ac:dyDescent="0.2">
      <c r="A7491" s="5">
        <v>42682</v>
      </c>
      <c r="B7491" s="2">
        <v>7.8905049349429213E-3</v>
      </c>
      <c r="C7491" s="1">
        <v>6973.5281520635244</v>
      </c>
      <c r="D7491" s="1">
        <v>6973.52</v>
      </c>
      <c r="E7491" s="1">
        <f t="shared" ref="E7491:E7543" ca="1" si="705">C7491/C$2*$E$2</f>
        <v>5920.166981294642</v>
      </c>
      <c r="F7491" s="1">
        <f t="shared" ref="F7491:F7543" ca="1" si="706">D7491/E7491</f>
        <v>1.1779262345189809</v>
      </c>
      <c r="G7491" s="5">
        <f t="shared" ca="1" si="703"/>
        <v>42704</v>
      </c>
      <c r="H7491" s="29" t="e">
        <f t="shared" ca="1" si="704"/>
        <v>#N/A</v>
      </c>
      <c r="I7491" s="1" t="e">
        <f t="shared" ref="I7491:I7543" ca="1" si="707">H7491/$H$2*$I$2</f>
        <v>#N/A</v>
      </c>
      <c r="J7491" s="1" t="e">
        <f t="shared" ref="J7491:J7543" ca="1" si="708">D7491/I7491</f>
        <v>#N/A</v>
      </c>
    </row>
    <row r="7492" spans="1:10" x14ac:dyDescent="0.2">
      <c r="A7492" s="5">
        <v>42683</v>
      </c>
      <c r="B7492" s="2">
        <v>5.4913724411542741E-3</v>
      </c>
      <c r="C7492" s="1">
        <v>7011.8223923753794</v>
      </c>
      <c r="D7492" s="1">
        <v>7011.82</v>
      </c>
      <c r="E7492" s="1">
        <f t="shared" ca="1" si="705"/>
        <v>5952.6768231027545</v>
      </c>
      <c r="F7492" s="1">
        <f t="shared" ca="1" si="706"/>
        <v>1.1779272096188116</v>
      </c>
      <c r="G7492" s="5">
        <f t="shared" ca="1" si="703"/>
        <v>42704</v>
      </c>
      <c r="H7492" s="29" t="e">
        <f t="shared" ca="1" si="704"/>
        <v>#N/A</v>
      </c>
      <c r="I7492" s="1" t="e">
        <f t="shared" ca="1" si="707"/>
        <v>#N/A</v>
      </c>
      <c r="J7492" s="1" t="e">
        <f t="shared" ca="1" si="708"/>
        <v>#N/A</v>
      </c>
    </row>
    <row r="7493" spans="1:10" x14ac:dyDescent="0.2">
      <c r="A7493" s="5">
        <v>42684</v>
      </c>
      <c r="B7493" s="2">
        <v>1.0105267670924789E-2</v>
      </c>
      <c r="C7493" s="1">
        <v>7082.6787345113171</v>
      </c>
      <c r="D7493" s="1">
        <v>7082.67</v>
      </c>
      <c r="E7493" s="1">
        <f t="shared" ca="1" si="705"/>
        <v>6012.8302157587186</v>
      </c>
      <c r="F7493" s="1">
        <f t="shared" ca="1" si="706"/>
        <v>1.1779261588723049</v>
      </c>
      <c r="G7493" s="5">
        <f t="shared" ca="1" si="703"/>
        <v>42704</v>
      </c>
      <c r="H7493" s="29" t="e">
        <f t="shared" ca="1" si="704"/>
        <v>#N/A</v>
      </c>
      <c r="I7493" s="1" t="e">
        <f t="shared" ca="1" si="707"/>
        <v>#N/A</v>
      </c>
      <c r="J7493" s="1" t="e">
        <f t="shared" ca="1" si="708"/>
        <v>#N/A</v>
      </c>
    </row>
    <row r="7494" spans="1:10" x14ac:dyDescent="0.2">
      <c r="A7494" s="5">
        <v>42685</v>
      </c>
      <c r="B7494" s="2">
        <v>-2.3270788082836336E-2</v>
      </c>
      <c r="C7494" s="1">
        <v>6917.8592186216929</v>
      </c>
      <c r="D7494" s="1">
        <v>6917.86</v>
      </c>
      <c r="E7494" s="1">
        <f t="shared" ca="1" si="705"/>
        <v>5872.906918029722</v>
      </c>
      <c r="F7494" s="1">
        <f t="shared" ca="1" si="706"/>
        <v>1.1779277445658622</v>
      </c>
      <c r="G7494" s="5">
        <f t="shared" ca="1" si="703"/>
        <v>42704</v>
      </c>
      <c r="H7494" s="29" t="e">
        <f t="shared" ca="1" si="704"/>
        <v>#N/A</v>
      </c>
      <c r="I7494" s="1" t="e">
        <f t="shared" ca="1" si="707"/>
        <v>#N/A</v>
      </c>
      <c r="J7494" s="1" t="e">
        <f t="shared" ca="1" si="708"/>
        <v>#N/A</v>
      </c>
    </row>
    <row r="7495" spans="1:10" x14ac:dyDescent="0.2">
      <c r="A7495" s="5">
        <v>42688</v>
      </c>
      <c r="B7495" s="2">
        <v>-1.1190573332763298E-2</v>
      </c>
      <c r="C7495" s="1">
        <v>6840.444407729974</v>
      </c>
      <c r="D7495" s="1">
        <v>6840.44</v>
      </c>
      <c r="E7495" s="1">
        <f t="shared" ca="1" si="705"/>
        <v>5807.1857224870182</v>
      </c>
      <c r="F7495" s="1">
        <f t="shared" ca="1" si="706"/>
        <v>1.1779268525048092</v>
      </c>
      <c r="G7495" s="5">
        <f t="shared" ca="1" si="703"/>
        <v>42704</v>
      </c>
      <c r="H7495" s="29" t="e">
        <f t="shared" ca="1" si="704"/>
        <v>#N/A</v>
      </c>
      <c r="I7495" s="1" t="e">
        <f t="shared" ca="1" si="707"/>
        <v>#N/A</v>
      </c>
      <c r="J7495" s="1" t="e">
        <f t="shared" ca="1" si="708"/>
        <v>#N/A</v>
      </c>
    </row>
    <row r="7496" spans="1:10" x14ac:dyDescent="0.2">
      <c r="A7496" s="5">
        <v>42689</v>
      </c>
      <c r="B7496" s="2">
        <v>-6.0662026389091128E-3</v>
      </c>
      <c r="C7496" s="1">
        <v>6798.9488858124914</v>
      </c>
      <c r="D7496" s="1">
        <v>6798.95</v>
      </c>
      <c r="E7496" s="1">
        <f t="shared" ca="1" si="705"/>
        <v>5771.9581571326316</v>
      </c>
      <c r="F7496" s="1">
        <f t="shared" ca="1" si="706"/>
        <v>1.1779278045524766</v>
      </c>
      <c r="G7496" s="5">
        <f t="shared" ca="1" si="703"/>
        <v>42704</v>
      </c>
      <c r="H7496" s="29" t="e">
        <f t="shared" ca="1" si="704"/>
        <v>#N/A</v>
      </c>
      <c r="I7496" s="1" t="e">
        <f t="shared" ca="1" si="707"/>
        <v>#N/A</v>
      </c>
      <c r="J7496" s="1" t="e">
        <f t="shared" ca="1" si="708"/>
        <v>#N/A</v>
      </c>
    </row>
    <row r="7497" spans="1:10" x14ac:dyDescent="0.2">
      <c r="A7497" s="5">
        <v>42690</v>
      </c>
      <c r="B7497" s="2">
        <v>1.1966687724470626E-2</v>
      </c>
      <c r="C7497" s="1">
        <v>6880.3097839836473</v>
      </c>
      <c r="D7497" s="1">
        <v>6880.31</v>
      </c>
      <c r="E7497" s="1">
        <f t="shared" ca="1" si="705"/>
        <v>5841.0293779577487</v>
      </c>
      <c r="F7497" s="1">
        <f t="shared" ca="1" si="706"/>
        <v>1.1779276485004815</v>
      </c>
      <c r="G7497" s="5">
        <f t="shared" ca="1" si="703"/>
        <v>42704</v>
      </c>
      <c r="H7497" s="29" t="e">
        <f t="shared" ca="1" si="704"/>
        <v>#N/A</v>
      </c>
      <c r="I7497" s="1" t="e">
        <f t="shared" ca="1" si="707"/>
        <v>#N/A</v>
      </c>
      <c r="J7497" s="1" t="e">
        <f t="shared" ca="1" si="708"/>
        <v>#N/A</v>
      </c>
    </row>
    <row r="7498" spans="1:10" x14ac:dyDescent="0.2">
      <c r="A7498" s="5">
        <v>42691</v>
      </c>
      <c r="B7498" s="2">
        <v>1.2253986754635404E-2</v>
      </c>
      <c r="C7498" s="1">
        <v>6964.6210089443712</v>
      </c>
      <c r="D7498" s="1">
        <v>6964.62</v>
      </c>
      <c r="E7498" s="1">
        <f t="shared" ca="1" si="705"/>
        <v>5912.6052745886791</v>
      </c>
      <c r="F7498" s="1">
        <f t="shared" ca="1" si="706"/>
        <v>1.1779274408749545</v>
      </c>
      <c r="G7498" s="5">
        <f t="shared" ca="1" si="703"/>
        <v>42704</v>
      </c>
      <c r="H7498" s="29" t="e">
        <f t="shared" ca="1" si="704"/>
        <v>#N/A</v>
      </c>
      <c r="I7498" s="1" t="e">
        <f t="shared" ca="1" si="707"/>
        <v>#N/A</v>
      </c>
      <c r="J7498" s="1" t="e">
        <f t="shared" ca="1" si="708"/>
        <v>#N/A</v>
      </c>
    </row>
    <row r="7499" spans="1:10" x14ac:dyDescent="0.2">
      <c r="A7499" s="5">
        <v>42692</v>
      </c>
      <c r="B7499" s="2">
        <v>1.6770144014133237E-4</v>
      </c>
      <c r="C7499" s="1">
        <v>6965.7889859176094</v>
      </c>
      <c r="D7499" s="1">
        <v>6965.79</v>
      </c>
      <c r="E7499" s="1">
        <f t="shared" ca="1" si="705"/>
        <v>5913.5968270082149</v>
      </c>
      <c r="F7499" s="1">
        <f t="shared" ca="1" si="706"/>
        <v>1.1779277830010786</v>
      </c>
      <c r="G7499" s="5">
        <f t="shared" ca="1" si="703"/>
        <v>42704</v>
      </c>
      <c r="H7499" s="29" t="e">
        <f t="shared" ca="1" si="704"/>
        <v>#N/A</v>
      </c>
      <c r="I7499" s="1" t="e">
        <f t="shared" ca="1" si="707"/>
        <v>#N/A</v>
      </c>
      <c r="J7499" s="1" t="e">
        <f t="shared" ca="1" si="708"/>
        <v>#N/A</v>
      </c>
    </row>
    <row r="7500" spans="1:10" x14ac:dyDescent="0.2">
      <c r="A7500" s="5">
        <v>42695</v>
      </c>
      <c r="B7500" s="2">
        <v>-5.8357236949724278E-4</v>
      </c>
      <c r="C7500" s="1">
        <v>6961.7239439336799</v>
      </c>
      <c r="D7500" s="1">
        <v>6961.72</v>
      </c>
      <c r="E7500" s="1">
        <f t="shared" ca="1" si="705"/>
        <v>5910.1458152956266</v>
      </c>
      <c r="F7500" s="1">
        <f t="shared" ca="1" si="706"/>
        <v>1.177926944202099</v>
      </c>
      <c r="G7500" s="5">
        <f t="shared" ca="1" si="703"/>
        <v>42704</v>
      </c>
      <c r="H7500" s="29" t="e">
        <f t="shared" ca="1" si="704"/>
        <v>#N/A</v>
      </c>
      <c r="I7500" s="1" t="e">
        <f t="shared" ca="1" si="707"/>
        <v>#N/A</v>
      </c>
      <c r="J7500" s="1" t="e">
        <f t="shared" ca="1" si="708"/>
        <v>#N/A</v>
      </c>
    </row>
    <row r="7501" spans="1:10" x14ac:dyDescent="0.2">
      <c r="A7501" s="5">
        <v>42696</v>
      </c>
      <c r="B7501" s="2">
        <v>1.0301498841333689E-2</v>
      </c>
      <c r="C7501" s="1">
        <v>7033.440135075798</v>
      </c>
      <c r="D7501" s="1">
        <v>7033.44</v>
      </c>
      <c r="E7501" s="1">
        <f t="shared" ca="1" si="705"/>
        <v>5971.0291755640083</v>
      </c>
      <c r="F7501" s="1">
        <f t="shared" ca="1" si="706"/>
        <v>1.1779275888960363</v>
      </c>
      <c r="G7501" s="5">
        <f t="shared" ca="1" si="703"/>
        <v>42704</v>
      </c>
      <c r="H7501" s="29" t="e">
        <f t="shared" ca="1" si="704"/>
        <v>#N/A</v>
      </c>
      <c r="I7501" s="1" t="e">
        <f t="shared" ca="1" si="707"/>
        <v>#N/A</v>
      </c>
      <c r="J7501" s="1" t="e">
        <f t="shared" ca="1" si="708"/>
        <v>#N/A</v>
      </c>
    </row>
    <row r="7502" spans="1:10" x14ac:dyDescent="0.2">
      <c r="A7502" s="5">
        <v>42697</v>
      </c>
      <c r="B7502" s="2">
        <v>-9.3733568505978138E-3</v>
      </c>
      <c r="C7502" s="1">
        <v>6967.5131908024159</v>
      </c>
      <c r="D7502" s="1">
        <v>6967.51</v>
      </c>
      <c r="E7502" s="1">
        <f t="shared" ca="1" si="705"/>
        <v>5915.0605883361159</v>
      </c>
      <c r="F7502" s="1">
        <f t="shared" ca="1" si="706"/>
        <v>1.1779270720809192</v>
      </c>
      <c r="G7502" s="5">
        <f t="shared" ca="1" si="703"/>
        <v>42704</v>
      </c>
      <c r="H7502" s="29" t="e">
        <f t="shared" ca="1" si="704"/>
        <v>#N/A</v>
      </c>
      <c r="I7502" s="1" t="e">
        <f t="shared" ca="1" si="707"/>
        <v>#N/A</v>
      </c>
      <c r="J7502" s="1" t="e">
        <f t="shared" ca="1" si="708"/>
        <v>#N/A</v>
      </c>
    </row>
    <row r="7503" spans="1:10" x14ac:dyDescent="0.2">
      <c r="A7503" s="5">
        <v>42698</v>
      </c>
      <c r="B7503" s="2">
        <v>-1.0867441162835112E-3</v>
      </c>
      <c r="C7503" s="1">
        <v>6959.9412868371837</v>
      </c>
      <c r="D7503" s="1">
        <v>6959.94</v>
      </c>
      <c r="E7503" s="1">
        <f t="shared" ca="1" si="705"/>
        <v>5908.6324310442806</v>
      </c>
      <c r="F7503" s="1">
        <f t="shared" ca="1" si="706"/>
        <v>1.1779273937285539</v>
      </c>
      <c r="G7503" s="5">
        <f t="shared" ca="1" si="703"/>
        <v>42704</v>
      </c>
      <c r="H7503" s="29" t="e">
        <f t="shared" ca="1" si="704"/>
        <v>#N/A</v>
      </c>
      <c r="I7503" s="1" t="e">
        <f t="shared" ca="1" si="707"/>
        <v>#N/A</v>
      </c>
      <c r="J7503" s="1" t="e">
        <f t="shared" ca="1" si="708"/>
        <v>#N/A</v>
      </c>
    </row>
    <row r="7504" spans="1:10" x14ac:dyDescent="0.2">
      <c r="A7504" s="5">
        <v>42699</v>
      </c>
      <c r="B7504" s="2">
        <v>2.6636221495284218E-3</v>
      </c>
      <c r="C7504" s="1">
        <v>6978.4799406082202</v>
      </c>
      <c r="D7504" s="1">
        <v>6978.48</v>
      </c>
      <c r="E7504" s="1">
        <f t="shared" ca="1" si="705"/>
        <v>5924.3707952610321</v>
      </c>
      <c r="F7504" s="1">
        <f t="shared" ca="1" si="706"/>
        <v>1.177927621542892</v>
      </c>
      <c r="G7504" s="5">
        <f t="shared" ca="1" si="703"/>
        <v>42704</v>
      </c>
      <c r="H7504" s="29" t="e">
        <f t="shared" ca="1" si="704"/>
        <v>#N/A</v>
      </c>
      <c r="I7504" s="1" t="e">
        <f t="shared" ca="1" si="707"/>
        <v>#N/A</v>
      </c>
      <c r="J7504" s="1" t="e">
        <f t="shared" ca="1" si="708"/>
        <v>#N/A</v>
      </c>
    </row>
    <row r="7505" spans="1:10" x14ac:dyDescent="0.2">
      <c r="A7505" s="5">
        <v>42702</v>
      </c>
      <c r="B7505" s="2">
        <v>-9.911324997439519E-3</v>
      </c>
      <c r="C7505" s="1">
        <v>6909.3139579287399</v>
      </c>
      <c r="D7505" s="1">
        <v>6909.31</v>
      </c>
      <c r="E7505" s="1">
        <f t="shared" ca="1" si="705"/>
        <v>5865.6524309038614</v>
      </c>
      <c r="F7505" s="1">
        <f t="shared" ca="1" si="706"/>
        <v>1.1779269367543004</v>
      </c>
      <c r="G7505" s="5">
        <f t="shared" ca="1" si="703"/>
        <v>42704</v>
      </c>
      <c r="H7505" s="29" t="e">
        <f t="shared" ca="1" si="704"/>
        <v>#N/A</v>
      </c>
      <c r="I7505" s="1" t="e">
        <f t="shared" ca="1" si="707"/>
        <v>#N/A</v>
      </c>
      <c r="J7505" s="1" t="e">
        <f t="shared" ca="1" si="708"/>
        <v>#N/A</v>
      </c>
    </row>
    <row r="7506" spans="1:10" x14ac:dyDescent="0.2">
      <c r="A7506" s="5">
        <v>42703</v>
      </c>
      <c r="B7506" s="2">
        <v>-7.2425225189043374E-4</v>
      </c>
      <c r="C7506" s="1">
        <v>6904.3098717356925</v>
      </c>
      <c r="D7506" s="1">
        <v>6904.31</v>
      </c>
      <c r="E7506" s="1">
        <f t="shared" ca="1" si="705"/>
        <v>5861.4042189219726</v>
      </c>
      <c r="F7506" s="1">
        <f t="shared" ca="1" si="706"/>
        <v>1.1779276334007618</v>
      </c>
      <c r="G7506" s="5">
        <f t="shared" ca="1" si="703"/>
        <v>42704</v>
      </c>
      <c r="H7506" s="29" t="e">
        <f t="shared" ca="1" si="704"/>
        <v>#N/A</v>
      </c>
      <c r="I7506" s="1" t="e">
        <f t="shared" ca="1" si="707"/>
        <v>#N/A</v>
      </c>
      <c r="J7506" s="1" t="e">
        <f t="shared" ca="1" si="708"/>
        <v>#N/A</v>
      </c>
    </row>
    <row r="7507" spans="1:10" x14ac:dyDescent="0.2">
      <c r="A7507" s="5">
        <v>42704</v>
      </c>
      <c r="B7507" s="2">
        <v>2.1755502494458234E-3</v>
      </c>
      <c r="C7507" s="1">
        <v>6919.330544799398</v>
      </c>
      <c r="D7507" s="1">
        <v>6919.33</v>
      </c>
      <c r="E7507" s="1">
        <f t="shared" ca="1" si="705"/>
        <v>5874.1559983325515</v>
      </c>
      <c r="F7507" s="1">
        <f t="shared" ca="1" si="706"/>
        <v>1.1779275187727622</v>
      </c>
      <c r="G7507" s="5">
        <f t="shared" ca="1" si="703"/>
        <v>42704</v>
      </c>
      <c r="H7507" s="29" t="e">
        <f t="shared" ca="1" si="704"/>
        <v>#N/A</v>
      </c>
      <c r="I7507" s="1" t="e">
        <f t="shared" ca="1" si="707"/>
        <v>#N/A</v>
      </c>
      <c r="J7507" s="1" t="e">
        <f t="shared" ca="1" si="708"/>
        <v>#N/A</v>
      </c>
    </row>
    <row r="7508" spans="1:10" x14ac:dyDescent="0.2">
      <c r="A7508" s="5">
        <v>42705</v>
      </c>
      <c r="B7508" s="2">
        <v>-5.6251349159133213E-3</v>
      </c>
      <c r="C7508" s="1">
        <v>6880.4083769571016</v>
      </c>
      <c r="D7508" s="1">
        <v>6880.4</v>
      </c>
      <c r="E7508" s="1">
        <f t="shared" ca="1" si="705"/>
        <v>5841.1130783248091</v>
      </c>
      <c r="F7508" s="1">
        <f t="shared" ca="1" si="706"/>
        <v>1.1779261773807761</v>
      </c>
      <c r="G7508" s="5">
        <f t="shared" ca="1" si="703"/>
        <v>42735</v>
      </c>
      <c r="H7508" s="29" t="e">
        <f t="shared" ca="1" si="704"/>
        <v>#N/A</v>
      </c>
      <c r="I7508" s="1" t="e">
        <f t="shared" ca="1" si="707"/>
        <v>#N/A</v>
      </c>
      <c r="J7508" s="1" t="e">
        <f t="shared" ca="1" si="708"/>
        <v>#N/A</v>
      </c>
    </row>
    <row r="7509" spans="1:10" x14ac:dyDescent="0.2">
      <c r="A7509" s="5">
        <v>42706</v>
      </c>
      <c r="B7509" s="2">
        <v>-1.3437614499211881E-2</v>
      </c>
      <c r="C7509" s="1">
        <v>6787.9521015904038</v>
      </c>
      <c r="D7509" s="1">
        <v>6787.95</v>
      </c>
      <c r="E7509" s="1">
        <f t="shared" ca="1" si="705"/>
        <v>5762.6224525319749</v>
      </c>
      <c r="F7509" s="1">
        <f t="shared" ca="1" si="706"/>
        <v>1.1779272468244935</v>
      </c>
      <c r="G7509" s="5">
        <f t="shared" ca="1" si="703"/>
        <v>42735</v>
      </c>
      <c r="H7509" s="29" t="e">
        <f t="shared" ca="1" si="704"/>
        <v>#N/A</v>
      </c>
      <c r="I7509" s="1" t="e">
        <f t="shared" ca="1" si="707"/>
        <v>#N/A</v>
      </c>
      <c r="J7509" s="1" t="e">
        <f t="shared" ca="1" si="708"/>
        <v>#N/A</v>
      </c>
    </row>
    <row r="7510" spans="1:10" x14ac:dyDescent="0.2">
      <c r="A7510" s="5">
        <v>42709</v>
      </c>
      <c r="B7510" s="2">
        <v>9.2873454520285836E-3</v>
      </c>
      <c r="C7510" s="1">
        <v>6850.9941576696974</v>
      </c>
      <c r="D7510" s="1">
        <v>6850.99</v>
      </c>
      <c r="E7510" s="1">
        <f t="shared" ca="1" si="705"/>
        <v>5816.1419179582563</v>
      </c>
      <c r="F7510" s="1">
        <f t="shared" ca="1" si="706"/>
        <v>1.1779268966677872</v>
      </c>
      <c r="G7510" s="5">
        <f t="shared" ca="1" si="703"/>
        <v>42735</v>
      </c>
      <c r="H7510" s="29" t="e">
        <f t="shared" ca="1" si="704"/>
        <v>#N/A</v>
      </c>
      <c r="I7510" s="1" t="e">
        <f t="shared" ca="1" si="707"/>
        <v>#N/A</v>
      </c>
      <c r="J7510" s="1" t="e">
        <f t="shared" ca="1" si="708"/>
        <v>#N/A</v>
      </c>
    </row>
    <row r="7511" spans="1:10" x14ac:dyDescent="0.2">
      <c r="A7511" s="5">
        <v>42710</v>
      </c>
      <c r="B7511" s="2">
        <v>-1.5642822897959818E-2</v>
      </c>
      <c r="C7511" s="1">
        <v>6743.8252693863133</v>
      </c>
      <c r="D7511" s="1">
        <v>6743.82</v>
      </c>
      <c r="E7511" s="1">
        <f t="shared" ca="1" si="705"/>
        <v>5725.1610399862348</v>
      </c>
      <c r="F7511" s="1">
        <f t="shared" ca="1" si="706"/>
        <v>1.177926691126965</v>
      </c>
      <c r="G7511" s="5">
        <f t="shared" ca="1" si="703"/>
        <v>42735</v>
      </c>
      <c r="H7511" s="29" t="e">
        <f t="shared" ca="1" si="704"/>
        <v>#N/A</v>
      </c>
      <c r="I7511" s="1" t="e">
        <f t="shared" ca="1" si="707"/>
        <v>#N/A</v>
      </c>
      <c r="J7511" s="1" t="e">
        <f t="shared" ca="1" si="708"/>
        <v>#N/A</v>
      </c>
    </row>
    <row r="7512" spans="1:10" x14ac:dyDescent="0.2">
      <c r="A7512" s="5">
        <v>42711</v>
      </c>
      <c r="B7512" s="2">
        <v>1.1726997980827214E-2</v>
      </c>
      <c r="C7512" s="1">
        <v>6822.9100947034585</v>
      </c>
      <c r="D7512" s="1">
        <v>6822.91</v>
      </c>
      <c r="E7512" s="1">
        <f t="shared" ca="1" si="705"/>
        <v>5792.2999919420645</v>
      </c>
      <c r="F7512" s="1">
        <f t="shared" ca="1" si="706"/>
        <v>1.1779275951680099</v>
      </c>
      <c r="G7512" s="5">
        <f t="shared" ca="1" si="703"/>
        <v>42735</v>
      </c>
      <c r="H7512" s="29" t="e">
        <f t="shared" ca="1" si="704"/>
        <v>#N/A</v>
      </c>
      <c r="I7512" s="1" t="e">
        <f t="shared" ca="1" si="707"/>
        <v>#N/A</v>
      </c>
      <c r="J7512" s="1" t="e">
        <f t="shared" ca="1" si="708"/>
        <v>#N/A</v>
      </c>
    </row>
    <row r="7513" spans="1:10" x14ac:dyDescent="0.2">
      <c r="A7513" s="5">
        <v>42712</v>
      </c>
      <c r="B7513" s="2">
        <v>2.1573648192799944E-2</v>
      </c>
      <c r="C7513" s="1">
        <v>6970.1051567376944</v>
      </c>
      <c r="D7513" s="1">
        <v>6970.1</v>
      </c>
      <c r="E7513" s="1">
        <f t="shared" ca="1" si="705"/>
        <v>5917.2610341953805</v>
      </c>
      <c r="F7513" s="1">
        <f t="shared" ca="1" si="706"/>
        <v>1.1779267400441433</v>
      </c>
      <c r="G7513" s="5">
        <f t="shared" ca="1" si="703"/>
        <v>42735</v>
      </c>
      <c r="H7513" s="29" t="e">
        <f t="shared" ca="1" si="704"/>
        <v>#N/A</v>
      </c>
      <c r="I7513" s="1" t="e">
        <f t="shared" ca="1" si="707"/>
        <v>#N/A</v>
      </c>
      <c r="J7513" s="1" t="e">
        <f t="shared" ca="1" si="708"/>
        <v>#N/A</v>
      </c>
    </row>
    <row r="7514" spans="1:10" x14ac:dyDescent="0.2">
      <c r="A7514" s="5">
        <v>42713</v>
      </c>
      <c r="B7514" s="2">
        <v>7.0529534414975892E-3</v>
      </c>
      <c r="C7514" s="1">
        <v>7019.2649838905072</v>
      </c>
      <c r="D7514" s="1">
        <v>7019.26</v>
      </c>
      <c r="E7514" s="1">
        <f t="shared" ca="1" si="705"/>
        <v>5958.9952007707489</v>
      </c>
      <c r="F7514" s="1">
        <f t="shared" ca="1" si="706"/>
        <v>1.177926775153656</v>
      </c>
      <c r="G7514" s="5">
        <f t="shared" ca="1" si="703"/>
        <v>42735</v>
      </c>
      <c r="H7514" s="29" t="e">
        <f t="shared" ca="1" si="704"/>
        <v>#N/A</v>
      </c>
      <c r="I7514" s="1" t="e">
        <f t="shared" ca="1" si="707"/>
        <v>#N/A</v>
      </c>
      <c r="J7514" s="1" t="e">
        <f t="shared" ca="1" si="708"/>
        <v>#N/A</v>
      </c>
    </row>
    <row r="7515" spans="1:10" x14ac:dyDescent="0.2">
      <c r="A7515" s="5">
        <v>42716</v>
      </c>
      <c r="B7515" s="2">
        <v>-7.3097080443119689E-3</v>
      </c>
      <c r="C7515" s="1">
        <v>6967.9562061726056</v>
      </c>
      <c r="D7515" s="1">
        <v>6967.95</v>
      </c>
      <c r="E7515" s="1">
        <f t="shared" ca="1" si="705"/>
        <v>5915.4366856156576</v>
      </c>
      <c r="F7515" s="1">
        <f t="shared" ca="1" si="706"/>
        <v>1.1779265623692159</v>
      </c>
      <c r="G7515" s="5">
        <f t="shared" ca="1" si="703"/>
        <v>42735</v>
      </c>
      <c r="H7515" s="29" t="e">
        <f t="shared" ca="1" si="704"/>
        <v>#N/A</v>
      </c>
      <c r="I7515" s="1" t="e">
        <f t="shared" ca="1" si="707"/>
        <v>#N/A</v>
      </c>
      <c r="J7515" s="1" t="e">
        <f t="shared" ca="1" si="708"/>
        <v>#N/A</v>
      </c>
    </row>
    <row r="7516" spans="1:10" x14ac:dyDescent="0.2">
      <c r="A7516" s="5">
        <v>42717</v>
      </c>
      <c r="B7516" s="2">
        <v>6.3132748755327928E-3</v>
      </c>
      <c r="C7516" s="1">
        <v>7011.9468290228479</v>
      </c>
      <c r="D7516" s="1">
        <v>7011.94</v>
      </c>
      <c r="E7516" s="1">
        <f t="shared" ca="1" si="705"/>
        <v>5952.7824634207609</v>
      </c>
      <c r="F7516" s="1">
        <f t="shared" ca="1" si="706"/>
        <v>1.1779264643194427</v>
      </c>
      <c r="G7516" s="5">
        <f t="shared" ca="1" si="703"/>
        <v>42735</v>
      </c>
      <c r="H7516" s="29" t="e">
        <f t="shared" ca="1" si="704"/>
        <v>#N/A</v>
      </c>
      <c r="I7516" s="1" t="e">
        <f t="shared" ca="1" si="707"/>
        <v>#N/A</v>
      </c>
      <c r="J7516" s="1" t="e">
        <f t="shared" ca="1" si="708"/>
        <v>#N/A</v>
      </c>
    </row>
    <row r="7517" spans="1:10" x14ac:dyDescent="0.2">
      <c r="A7517" s="5">
        <v>42718</v>
      </c>
      <c r="B7517" s="2">
        <v>-2.4195107752236211E-3</v>
      </c>
      <c r="C7517" s="1">
        <v>6994.9813481147321</v>
      </c>
      <c r="D7517" s="1">
        <v>6994.98</v>
      </c>
      <c r="E7517" s="1">
        <f t="shared" ca="1" si="705"/>
        <v>5938.3796421079514</v>
      </c>
      <c r="F7517" s="1">
        <f t="shared" ca="1" si="706"/>
        <v>1.1779273845006288</v>
      </c>
      <c r="G7517" s="5">
        <f t="shared" ca="1" si="703"/>
        <v>42735</v>
      </c>
      <c r="H7517" s="29" t="e">
        <f t="shared" ca="1" si="704"/>
        <v>#N/A</v>
      </c>
      <c r="I7517" s="1" t="e">
        <f t="shared" ca="1" si="707"/>
        <v>#N/A</v>
      </c>
      <c r="J7517" s="1" t="e">
        <f t="shared" ca="1" si="708"/>
        <v>#N/A</v>
      </c>
    </row>
    <row r="7518" spans="1:10" x14ac:dyDescent="0.2">
      <c r="A7518" s="5">
        <v>42719</v>
      </c>
      <c r="B7518" s="2">
        <v>-2.0209274040545511E-2</v>
      </c>
      <c r="C7518" s="1">
        <v>6853.6178531421774</v>
      </c>
      <c r="D7518" s="1">
        <v>6853.61</v>
      </c>
      <c r="E7518" s="1">
        <f t="shared" ca="1" si="705"/>
        <v>5818.3693005637961</v>
      </c>
      <c r="F7518" s="1">
        <f t="shared" ca="1" si="706"/>
        <v>1.1779262618025792</v>
      </c>
      <c r="G7518" s="5">
        <f t="shared" ca="1" si="703"/>
        <v>42735</v>
      </c>
      <c r="H7518" s="29" t="e">
        <f t="shared" ca="1" si="704"/>
        <v>#N/A</v>
      </c>
      <c r="I7518" s="1" t="e">
        <f t="shared" ca="1" si="707"/>
        <v>#N/A</v>
      </c>
      <c r="J7518" s="1" t="e">
        <f t="shared" ca="1" si="708"/>
        <v>#N/A</v>
      </c>
    </row>
    <row r="7519" spans="1:10" x14ac:dyDescent="0.2">
      <c r="A7519" s="5">
        <v>42723</v>
      </c>
      <c r="B7519" s="2">
        <v>3.8171318731630155E-3</v>
      </c>
      <c r="C7519" s="1">
        <v>6879.7790162958854</v>
      </c>
      <c r="D7519" s="1">
        <v>6879.78</v>
      </c>
      <c r="E7519" s="1">
        <f t="shared" ca="1" si="705"/>
        <v>5840.5787834708117</v>
      </c>
      <c r="F7519" s="1">
        <f t="shared" ca="1" si="706"/>
        <v>1.1779277799436916</v>
      </c>
      <c r="G7519" s="5">
        <f t="shared" ca="1" si="703"/>
        <v>42735</v>
      </c>
      <c r="H7519" s="29" t="e">
        <f t="shared" ca="1" si="704"/>
        <v>#N/A</v>
      </c>
      <c r="I7519" s="1" t="e">
        <f t="shared" ca="1" si="707"/>
        <v>#N/A</v>
      </c>
      <c r="J7519" s="1" t="e">
        <f t="shared" ca="1" si="708"/>
        <v>#N/A</v>
      </c>
    </row>
    <row r="7520" spans="1:10" x14ac:dyDescent="0.2">
      <c r="A7520" s="5">
        <v>42724</v>
      </c>
      <c r="B7520" s="2">
        <v>9.2672035592307189E-3</v>
      </c>
      <c r="C7520" s="1">
        <v>6943.5353288824235</v>
      </c>
      <c r="D7520" s="1">
        <v>6943.53</v>
      </c>
      <c r="E7520" s="1">
        <f t="shared" ca="1" si="705"/>
        <v>5894.704615960959</v>
      </c>
      <c r="F7520" s="1">
        <f t="shared" ca="1" si="706"/>
        <v>1.1779267075061166</v>
      </c>
      <c r="G7520" s="5">
        <f t="shared" ca="1" si="703"/>
        <v>42735</v>
      </c>
      <c r="H7520" s="29" t="e">
        <f t="shared" ca="1" si="704"/>
        <v>#N/A</v>
      </c>
      <c r="I7520" s="1" t="e">
        <f t="shared" ca="1" si="707"/>
        <v>#N/A</v>
      </c>
      <c r="J7520" s="1" t="e">
        <f t="shared" ca="1" si="708"/>
        <v>#N/A</v>
      </c>
    </row>
    <row r="7521" spans="1:10" x14ac:dyDescent="0.2">
      <c r="A7521" s="5">
        <v>42725</v>
      </c>
      <c r="B7521" s="2">
        <v>-3.5619685473967655E-3</v>
      </c>
      <c r="C7521" s="1">
        <v>6918.8026744332064</v>
      </c>
      <c r="D7521" s="1">
        <v>6918.8</v>
      </c>
      <c r="E7521" s="1">
        <f t="shared" ca="1" si="705"/>
        <v>5873.7078635227117</v>
      </c>
      <c r="F7521" s="1">
        <f t="shared" ca="1" si="706"/>
        <v>1.1779271561950824</v>
      </c>
      <c r="G7521" s="5">
        <f t="shared" ca="1" si="703"/>
        <v>42735</v>
      </c>
      <c r="H7521" s="29" t="e">
        <f t="shared" ca="1" si="704"/>
        <v>#N/A</v>
      </c>
      <c r="I7521" s="1" t="e">
        <f t="shared" ca="1" si="707"/>
        <v>#N/A</v>
      </c>
      <c r="J7521" s="1" t="e">
        <f t="shared" ca="1" si="708"/>
        <v>#N/A</v>
      </c>
    </row>
    <row r="7522" spans="1:10" x14ac:dyDescent="0.2">
      <c r="A7522" s="5">
        <v>42726</v>
      </c>
      <c r="B7522" s="2">
        <v>-6.58142931957717E-3</v>
      </c>
      <c r="C7522" s="1">
        <v>6873.267063655323</v>
      </c>
      <c r="D7522" s="1">
        <v>6873.26</v>
      </c>
      <c r="E7522" s="1">
        <f t="shared" ca="1" si="705"/>
        <v>5835.0504703750921</v>
      </c>
      <c r="F7522" s="1">
        <f t="shared" ca="1" si="706"/>
        <v>1.1779264009619046</v>
      </c>
      <c r="G7522" s="5">
        <f t="shared" ca="1" si="703"/>
        <v>42735</v>
      </c>
      <c r="H7522" s="29" t="e">
        <f t="shared" ca="1" si="704"/>
        <v>#N/A</v>
      </c>
      <c r="I7522" s="1" t="e">
        <f t="shared" ca="1" si="707"/>
        <v>#N/A</v>
      </c>
      <c r="J7522" s="1" t="e">
        <f t="shared" ca="1" si="708"/>
        <v>#N/A</v>
      </c>
    </row>
    <row r="7523" spans="1:10" x14ac:dyDescent="0.2">
      <c r="A7523" s="5">
        <v>42727</v>
      </c>
      <c r="B7523" s="2">
        <v>-8.693229441190109E-3</v>
      </c>
      <c r="C7523" s="1">
        <v>6813.5161760603924</v>
      </c>
      <c r="D7523" s="1">
        <v>6813.51</v>
      </c>
      <c r="E7523" s="1">
        <f t="shared" ca="1" si="705"/>
        <v>5784.3250378351986</v>
      </c>
      <c r="F7523" s="1">
        <f t="shared" ca="1" si="706"/>
        <v>1.1779265437942916</v>
      </c>
      <c r="G7523" s="5">
        <f t="shared" ca="1" si="703"/>
        <v>42735</v>
      </c>
      <c r="H7523" s="29" t="e">
        <f t="shared" ca="1" si="704"/>
        <v>#N/A</v>
      </c>
      <c r="I7523" s="1" t="e">
        <f t="shared" ca="1" si="707"/>
        <v>#N/A</v>
      </c>
      <c r="J7523" s="1" t="e">
        <f t="shared" ca="1" si="708"/>
        <v>#N/A</v>
      </c>
    </row>
    <row r="7524" spans="1:10" x14ac:dyDescent="0.2">
      <c r="A7524" s="5">
        <v>42732</v>
      </c>
      <c r="B7524" s="2">
        <v>1.8667078894477385E-2</v>
      </c>
      <c r="C7524" s="1">
        <v>6940.7046200677096</v>
      </c>
      <c r="D7524" s="1">
        <v>6940.7</v>
      </c>
      <c r="E7524" s="1">
        <f t="shared" ca="1" si="705"/>
        <v>5892.3014896677687</v>
      </c>
      <c r="F7524" s="1">
        <f t="shared" ca="1" si="706"/>
        <v>1.1779268274324748</v>
      </c>
      <c r="G7524" s="5">
        <f t="shared" ca="1" si="703"/>
        <v>42735</v>
      </c>
      <c r="H7524" s="29" t="e">
        <f t="shared" ca="1" si="704"/>
        <v>#N/A</v>
      </c>
      <c r="I7524" s="1" t="e">
        <f t="shared" ca="1" si="707"/>
        <v>#N/A</v>
      </c>
      <c r="J7524" s="1" t="e">
        <f t="shared" ca="1" si="708"/>
        <v>#N/A</v>
      </c>
    </row>
    <row r="7525" spans="1:10" x14ac:dyDescent="0.2">
      <c r="A7525" s="5">
        <v>42733</v>
      </c>
      <c r="B7525" s="2">
        <v>7.1410749419715813E-3</v>
      </c>
      <c r="C7525" s="1">
        <v>6990.2687119097018</v>
      </c>
      <c r="D7525" s="1">
        <v>6990.26</v>
      </c>
      <c r="E7525" s="1">
        <f t="shared" ca="1" si="705"/>
        <v>5934.3788561861775</v>
      </c>
      <c r="F7525" s="1">
        <f t="shared" ca="1" si="706"/>
        <v>1.1779261434771964</v>
      </c>
      <c r="G7525" s="5">
        <f t="shared" ca="1" si="703"/>
        <v>42735</v>
      </c>
      <c r="H7525" s="29" t="e">
        <f t="shared" ca="1" si="704"/>
        <v>#N/A</v>
      </c>
      <c r="I7525" s="1" t="e">
        <f t="shared" ca="1" si="707"/>
        <v>#N/A</v>
      </c>
      <c r="J7525" s="1" t="e">
        <f t="shared" ca="1" si="708"/>
        <v>#N/A</v>
      </c>
    </row>
    <row r="7526" spans="1:10" x14ac:dyDescent="0.2">
      <c r="A7526" s="7">
        <v>42734</v>
      </c>
      <c r="B7526" s="8">
        <v>-5.6302065285140923E-4</v>
      </c>
      <c r="C7526" s="6">
        <v>6986.3330462559152</v>
      </c>
      <c r="D7526" s="6">
        <v>6986.33</v>
      </c>
      <c r="E7526" s="6">
        <f t="shared" ca="1" si="705"/>
        <v>5931.0376783282991</v>
      </c>
      <c r="F7526" s="1">
        <f t="shared" ca="1" si="706"/>
        <v>1.1779270979052592</v>
      </c>
      <c r="G7526" s="5">
        <f t="shared" ca="1" si="703"/>
        <v>42735</v>
      </c>
      <c r="H7526" s="29" t="e">
        <f t="shared" ca="1" si="704"/>
        <v>#N/A</v>
      </c>
      <c r="I7526" s="1" t="e">
        <f t="shared" ca="1" si="707"/>
        <v>#N/A</v>
      </c>
      <c r="J7526" s="1" t="e">
        <f t="shared" ca="1" si="708"/>
        <v>#N/A</v>
      </c>
    </row>
    <row r="7527" spans="1:10" x14ac:dyDescent="0.2">
      <c r="A7527" s="5">
        <v>42738</v>
      </c>
      <c r="B7527" s="2">
        <v>7.2475699078160538E-3</v>
      </c>
      <c r="C7527" s="1">
        <v>7036.9669834079405</v>
      </c>
      <c r="D7527" s="1">
        <v>7036.96</v>
      </c>
      <c r="E7527" s="1">
        <f t="shared" ca="1" si="705"/>
        <v>5974.0232885278747</v>
      </c>
      <c r="F7527" s="1">
        <f t="shared" ca="1" si="706"/>
        <v>1.1779264425556091</v>
      </c>
      <c r="G7527" s="5">
        <f t="shared" ca="1" si="703"/>
        <v>42766</v>
      </c>
      <c r="H7527" s="29" t="e">
        <f t="shared" ca="1" si="704"/>
        <v>#N/A</v>
      </c>
      <c r="I7527" s="1" t="e">
        <f t="shared" ca="1" si="707"/>
        <v>#N/A</v>
      </c>
      <c r="J7527" s="1" t="e">
        <f t="shared" ca="1" si="708"/>
        <v>#N/A</v>
      </c>
    </row>
    <row r="7528" spans="1:10" x14ac:dyDescent="0.2">
      <c r="A7528" s="5">
        <v>42739</v>
      </c>
      <c r="B7528" s="2">
        <v>-5.0041006110604913E-3</v>
      </c>
      <c r="C7528" s="1">
        <v>7001.7532926262566</v>
      </c>
      <c r="D7528" s="1">
        <v>7001.75</v>
      </c>
      <c r="E7528" s="1">
        <f t="shared" ca="1" si="705"/>
        <v>5944.1286749392639</v>
      </c>
      <c r="F7528" s="1">
        <f t="shared" ca="1" si="706"/>
        <v>1.1779270575887293</v>
      </c>
      <c r="G7528" s="5">
        <f t="shared" ca="1" si="703"/>
        <v>42766</v>
      </c>
      <c r="H7528" s="29" t="e">
        <f t="shared" ca="1" si="704"/>
        <v>#N/A</v>
      </c>
      <c r="I7528" s="1" t="e">
        <f t="shared" ca="1" si="707"/>
        <v>#N/A</v>
      </c>
      <c r="J7528" s="1" t="e">
        <f t="shared" ca="1" si="708"/>
        <v>#N/A</v>
      </c>
    </row>
    <row r="7529" spans="1:10" x14ac:dyDescent="0.2">
      <c r="A7529" s="5">
        <v>42740</v>
      </c>
      <c r="B7529" s="2">
        <v>-5.6202949976452699E-3</v>
      </c>
      <c r="C7529" s="1">
        <v>6962.4013736209627</v>
      </c>
      <c r="D7529" s="1">
        <v>6962.4</v>
      </c>
      <c r="E7529" s="1">
        <f t="shared" ca="1" si="705"/>
        <v>5910.7209182821416</v>
      </c>
      <c r="F7529" s="1">
        <f t="shared" ca="1" si="706"/>
        <v>1.1779273791230718</v>
      </c>
      <c r="G7529" s="5">
        <f t="shared" ca="1" si="703"/>
        <v>42766</v>
      </c>
      <c r="H7529" s="29" t="e">
        <f t="shared" ca="1" si="704"/>
        <v>#N/A</v>
      </c>
      <c r="I7529" s="1" t="e">
        <f t="shared" ca="1" si="707"/>
        <v>#N/A</v>
      </c>
      <c r="J7529" s="1" t="e">
        <f t="shared" ca="1" si="708"/>
        <v>#N/A</v>
      </c>
    </row>
    <row r="7530" spans="1:10" x14ac:dyDescent="0.2">
      <c r="A7530" s="5">
        <v>42741</v>
      </c>
      <c r="B7530" s="2">
        <v>1.4681543239792871E-2</v>
      </c>
      <c r="C7530" s="1">
        <v>7064.6201704405721</v>
      </c>
      <c r="D7530" s="1">
        <v>7064.62</v>
      </c>
      <c r="E7530" s="1">
        <f t="shared" ca="1" si="705"/>
        <v>5997.4994230222501</v>
      </c>
      <c r="F7530" s="1">
        <f t="shared" ca="1" si="706"/>
        <v>1.1779275830992924</v>
      </c>
      <c r="G7530" s="5">
        <f t="shared" ca="1" si="703"/>
        <v>42766</v>
      </c>
      <c r="H7530" s="29" t="e">
        <f t="shared" ca="1" si="704"/>
        <v>#N/A</v>
      </c>
      <c r="I7530" s="1" t="e">
        <f t="shared" ca="1" si="707"/>
        <v>#N/A</v>
      </c>
      <c r="J7530" s="1" t="e">
        <f t="shared" ca="1" si="708"/>
        <v>#N/A</v>
      </c>
    </row>
    <row r="7531" spans="1:10" x14ac:dyDescent="0.2">
      <c r="A7531" s="5">
        <v>42744</v>
      </c>
      <c r="B7531" s="2">
        <v>-3.2467886259228695E-3</v>
      </c>
      <c r="C7531" s="1">
        <v>7041.6828420247202</v>
      </c>
      <c r="D7531" s="1">
        <v>7041.68</v>
      </c>
      <c r="E7531" s="1">
        <f t="shared" ca="1" si="705"/>
        <v>5978.0268101116017</v>
      </c>
      <c r="F7531" s="1">
        <f t="shared" ca="1" si="706"/>
        <v>1.1779271361060593</v>
      </c>
      <c r="G7531" s="5">
        <f t="shared" ca="1" si="703"/>
        <v>42766</v>
      </c>
      <c r="H7531" s="29" t="e">
        <f t="shared" ca="1" si="704"/>
        <v>#N/A</v>
      </c>
      <c r="I7531" s="1" t="e">
        <f t="shared" ca="1" si="707"/>
        <v>#N/A</v>
      </c>
      <c r="J7531" s="1" t="e">
        <f t="shared" ca="1" si="708"/>
        <v>#N/A</v>
      </c>
    </row>
    <row r="7532" spans="1:10" x14ac:dyDescent="0.2">
      <c r="A7532" s="5">
        <v>42745</v>
      </c>
      <c r="B7532" s="2">
        <v>1.3525274479549099E-2</v>
      </c>
      <c r="C7532" s="1">
        <v>7136.9235352610358</v>
      </c>
      <c r="D7532" s="1">
        <v>7136.92</v>
      </c>
      <c r="E7532" s="1">
        <f t="shared" ca="1" si="705"/>
        <v>6058.8812635644645</v>
      </c>
      <c r="F7532" s="1">
        <f t="shared" ca="1" si="706"/>
        <v>1.1779270280337728</v>
      </c>
      <c r="G7532" s="5">
        <f t="shared" ca="1" si="703"/>
        <v>42766</v>
      </c>
      <c r="H7532" s="29" t="e">
        <f t="shared" ca="1" si="704"/>
        <v>#N/A</v>
      </c>
      <c r="I7532" s="1" t="e">
        <f t="shared" ca="1" si="707"/>
        <v>#N/A</v>
      </c>
      <c r="J7532" s="1" t="e">
        <f t="shared" ca="1" si="708"/>
        <v>#N/A</v>
      </c>
    </row>
    <row r="7533" spans="1:10" x14ac:dyDescent="0.2">
      <c r="A7533" s="5">
        <v>42746</v>
      </c>
      <c r="B7533" s="2">
        <v>1.3995264909285376E-2</v>
      </c>
      <c r="C7533" s="1">
        <v>7236.8066707743274</v>
      </c>
      <c r="D7533" s="1">
        <v>7236.8</v>
      </c>
      <c r="E7533" s="1">
        <f t="shared" ca="1" si="705"/>
        <v>6143.6769119019546</v>
      </c>
      <c r="F7533" s="1">
        <f t="shared" ca="1" si="706"/>
        <v>1.1779265257227918</v>
      </c>
      <c r="G7533" s="5">
        <f t="shared" ca="1" si="703"/>
        <v>42766</v>
      </c>
      <c r="H7533" s="29" t="e">
        <f t="shared" ca="1" si="704"/>
        <v>#N/A</v>
      </c>
      <c r="I7533" s="1" t="e">
        <f t="shared" ca="1" si="707"/>
        <v>#N/A</v>
      </c>
      <c r="J7533" s="1" t="e">
        <f t="shared" ca="1" si="708"/>
        <v>#N/A</v>
      </c>
    </row>
    <row r="7534" spans="1:10" x14ac:dyDescent="0.2">
      <c r="A7534" s="5">
        <v>42747</v>
      </c>
      <c r="B7534" s="2">
        <v>1.2291856930080058E-4</v>
      </c>
      <c r="C7534" s="1">
        <v>7237.696208696605</v>
      </c>
      <c r="D7534" s="1">
        <v>7237.69</v>
      </c>
      <c r="E7534" s="1">
        <f t="shared" ca="1" si="705"/>
        <v>6144.4320838782114</v>
      </c>
      <c r="F7534" s="1">
        <f t="shared" ca="1" si="706"/>
        <v>1.1779266010589138</v>
      </c>
      <c r="G7534" s="5">
        <f t="shared" ca="1" si="703"/>
        <v>42766</v>
      </c>
      <c r="H7534" s="29" t="e">
        <f t="shared" ca="1" si="704"/>
        <v>#N/A</v>
      </c>
      <c r="I7534" s="1" t="e">
        <f t="shared" ca="1" si="707"/>
        <v>#N/A</v>
      </c>
      <c r="J7534" s="1" t="e">
        <f t="shared" ca="1" si="708"/>
        <v>#N/A</v>
      </c>
    </row>
    <row r="7535" spans="1:10" x14ac:dyDescent="0.2">
      <c r="A7535" s="5">
        <v>42748</v>
      </c>
      <c r="B7535" s="2">
        <v>6.6823622030061092E-3</v>
      </c>
      <c r="C7535" s="1">
        <v>7286.0611162784398</v>
      </c>
      <c r="D7535" s="1">
        <v>7286.06</v>
      </c>
      <c r="E7535" s="1">
        <f t="shared" ca="1" si="705"/>
        <v>6185.491404594457</v>
      </c>
      <c r="F7535" s="1">
        <f t="shared" ca="1" si="706"/>
        <v>1.1779274310506782</v>
      </c>
      <c r="G7535" s="5">
        <f t="shared" ca="1" si="703"/>
        <v>42766</v>
      </c>
      <c r="H7535" s="29" t="e">
        <f t="shared" ca="1" si="704"/>
        <v>#N/A</v>
      </c>
      <c r="I7535" s="1" t="e">
        <f t="shared" ca="1" si="707"/>
        <v>#N/A</v>
      </c>
      <c r="J7535" s="1" t="e">
        <f t="shared" ca="1" si="708"/>
        <v>#N/A</v>
      </c>
    </row>
    <row r="7536" spans="1:10" x14ac:dyDescent="0.2">
      <c r="A7536" s="5">
        <v>42751</v>
      </c>
      <c r="B7536" s="2">
        <v>6.8894536532191353E-3</v>
      </c>
      <c r="C7536" s="1">
        <v>7336.2580966535625</v>
      </c>
      <c r="D7536" s="1">
        <v>7336.25</v>
      </c>
      <c r="E7536" s="1">
        <f t="shared" ca="1" si="705"/>
        <v>6228.1060609487959</v>
      </c>
      <c r="F7536" s="1">
        <f t="shared" ca="1" si="706"/>
        <v>1.1779263114993241</v>
      </c>
      <c r="G7536" s="5">
        <f t="shared" ca="1" si="703"/>
        <v>42766</v>
      </c>
      <c r="H7536" s="29" t="e">
        <f t="shared" ca="1" si="704"/>
        <v>#N/A</v>
      </c>
      <c r="I7536" s="1" t="e">
        <f t="shared" ca="1" si="707"/>
        <v>#N/A</v>
      </c>
      <c r="J7536" s="1" t="e">
        <f t="shared" ca="1" si="708"/>
        <v>#N/A</v>
      </c>
    </row>
    <row r="7537" spans="1:10" x14ac:dyDescent="0.2">
      <c r="A7537" s="5">
        <v>42752</v>
      </c>
      <c r="B7537" s="2">
        <v>-6.4111256597606525E-3</v>
      </c>
      <c r="C7537" s="1">
        <v>7289.2244241234803</v>
      </c>
      <c r="D7537" s="1">
        <v>7289.22</v>
      </c>
      <c r="E7537" s="1">
        <f t="shared" ca="1" si="705"/>
        <v>6188.1768903697375</v>
      </c>
      <c r="F7537" s="1">
        <f t="shared" ca="1" si="706"/>
        <v>1.1779268965862539</v>
      </c>
      <c r="G7537" s="5">
        <f t="shared" ca="1" si="703"/>
        <v>42766</v>
      </c>
      <c r="H7537" s="29" t="e">
        <f t="shared" ca="1" si="704"/>
        <v>#N/A</v>
      </c>
      <c r="I7537" s="1" t="e">
        <f t="shared" ca="1" si="707"/>
        <v>#N/A</v>
      </c>
      <c r="J7537" s="1" t="e">
        <f t="shared" ca="1" si="708"/>
        <v>#N/A</v>
      </c>
    </row>
    <row r="7538" spans="1:10" x14ac:dyDescent="0.2">
      <c r="A7538" s="5">
        <v>42753</v>
      </c>
      <c r="B7538" s="2">
        <v>2.221833089268932E-3</v>
      </c>
      <c r="C7538" s="1">
        <v>7305.4198641441053</v>
      </c>
      <c r="D7538" s="1">
        <v>7305.42</v>
      </c>
      <c r="E7538" s="1">
        <f t="shared" ca="1" si="705"/>
        <v>6201.9259865470094</v>
      </c>
      <c r="F7538" s="1">
        <f t="shared" ca="1" si="706"/>
        <v>1.1779276334233348</v>
      </c>
      <c r="G7538" s="5">
        <f t="shared" ca="1" si="703"/>
        <v>42766</v>
      </c>
      <c r="H7538" s="29" t="e">
        <f t="shared" ca="1" si="704"/>
        <v>#N/A</v>
      </c>
      <c r="I7538" s="1" t="e">
        <f t="shared" ca="1" si="707"/>
        <v>#N/A</v>
      </c>
      <c r="J7538" s="1" t="e">
        <f t="shared" ca="1" si="708"/>
        <v>#N/A</v>
      </c>
    </row>
    <row r="7539" spans="1:10" x14ac:dyDescent="0.2">
      <c r="A7539" s="5">
        <v>42754</v>
      </c>
      <c r="B7539" s="2">
        <v>-6.1416045292073118E-4</v>
      </c>
      <c r="C7539" s="1">
        <v>7300.9331641715662</v>
      </c>
      <c r="D7539" s="1">
        <v>7300.93</v>
      </c>
      <c r="E7539" s="1">
        <f t="shared" ca="1" si="705"/>
        <v>6198.117008874131</v>
      </c>
      <c r="F7539" s="1">
        <f t="shared" ca="1" si="706"/>
        <v>1.1779271010126013</v>
      </c>
      <c r="G7539" s="5">
        <f t="shared" ca="1" si="703"/>
        <v>42766</v>
      </c>
      <c r="H7539" s="29" t="e">
        <f t="shared" ca="1" si="704"/>
        <v>#N/A</v>
      </c>
      <c r="I7539" s="1" t="e">
        <f t="shared" ca="1" si="707"/>
        <v>#N/A</v>
      </c>
      <c r="J7539" s="1" t="e">
        <f t="shared" ca="1" si="708"/>
        <v>#N/A</v>
      </c>
    </row>
    <row r="7540" spans="1:10" x14ac:dyDescent="0.2">
      <c r="A7540" s="5">
        <v>42755</v>
      </c>
      <c r="B7540" s="2">
        <v>-6.9659988209787027E-3</v>
      </c>
      <c r="C7540" s="1">
        <v>7250.0748723579027</v>
      </c>
      <c r="D7540" s="1">
        <v>7250.07</v>
      </c>
      <c r="E7540" s="1">
        <f t="shared" ca="1" si="705"/>
        <v>6154.9409330980252</v>
      </c>
      <c r="F7540" s="1">
        <f t="shared" ca="1" si="706"/>
        <v>1.1779268199005692</v>
      </c>
      <c r="G7540" s="5">
        <f t="shared" ca="1" si="703"/>
        <v>42766</v>
      </c>
      <c r="H7540" s="29" t="e">
        <f t="shared" ca="1" si="704"/>
        <v>#N/A</v>
      </c>
      <c r="I7540" s="1" t="e">
        <f t="shared" ca="1" si="707"/>
        <v>#N/A</v>
      </c>
      <c r="J7540" s="1" t="e">
        <f t="shared" ca="1" si="708"/>
        <v>#N/A</v>
      </c>
    </row>
    <row r="7541" spans="1:10" x14ac:dyDescent="0.2">
      <c r="A7541" s="5">
        <v>42758</v>
      </c>
      <c r="B7541" s="2">
        <v>9.6743823715501609E-3</v>
      </c>
      <c r="C7541" s="1">
        <v>7320.2148688954603</v>
      </c>
      <c r="D7541" s="1">
        <v>7320.21</v>
      </c>
      <c r="E7541" s="1">
        <f t="shared" ca="1" si="705"/>
        <v>6214.4861851591213</v>
      </c>
      <c r="F7541" s="1">
        <f t="shared" ca="1" si="706"/>
        <v>1.1779268280427542</v>
      </c>
      <c r="G7541" s="5">
        <f t="shared" ca="1" si="703"/>
        <v>42766</v>
      </c>
      <c r="H7541" s="29" t="e">
        <f t="shared" ca="1" si="704"/>
        <v>#N/A</v>
      </c>
      <c r="I7541" s="1" t="e">
        <f t="shared" ca="1" si="707"/>
        <v>#N/A</v>
      </c>
      <c r="J7541" s="1" t="e">
        <f t="shared" ca="1" si="708"/>
        <v>#N/A</v>
      </c>
    </row>
    <row r="7542" spans="1:10" x14ac:dyDescent="0.2">
      <c r="A7542" s="5">
        <v>42759</v>
      </c>
      <c r="B7542" s="2">
        <v>5.6854212642041269E-3</v>
      </c>
      <c r="C7542" s="1">
        <v>7361.8333741696215</v>
      </c>
      <c r="D7542" s="1">
        <v>7361.83</v>
      </c>
      <c r="E7542" s="1">
        <f t="shared" ca="1" si="705"/>
        <v>6249.8181570623274</v>
      </c>
      <c r="F7542" s="1">
        <f t="shared" ca="1" si="706"/>
        <v>1.1779270716350512</v>
      </c>
      <c r="G7542" s="5">
        <f t="shared" ca="1" si="703"/>
        <v>42766</v>
      </c>
      <c r="H7542" s="29" t="e">
        <f t="shared" ca="1" si="704"/>
        <v>#N/A</v>
      </c>
      <c r="I7542" s="1" t="e">
        <f t="shared" ca="1" si="707"/>
        <v>#N/A</v>
      </c>
      <c r="J7542" s="1" t="e">
        <f t="shared" ca="1" si="708"/>
        <v>#N/A</v>
      </c>
    </row>
    <row r="7543" spans="1:10" x14ac:dyDescent="0.2">
      <c r="A7543" s="5">
        <v>42760</v>
      </c>
      <c r="B7543" s="2">
        <v>-1.4430337702170393E-3</v>
      </c>
      <c r="C7543" s="1">
        <v>7351.2099999999837</v>
      </c>
      <c r="D7543" s="1">
        <v>7351.21</v>
      </c>
      <c r="E7543" s="1">
        <f t="shared" ca="1" si="705"/>
        <v>6240.7994584039716</v>
      </c>
      <c r="F7543" s="1">
        <f t="shared" ca="1" si="706"/>
        <v>1.1779276115179009</v>
      </c>
      <c r="G7543" s="5">
        <f t="shared" ca="1" si="703"/>
        <v>42766</v>
      </c>
      <c r="H7543" s="29" t="e">
        <f t="shared" ca="1" si="704"/>
        <v>#N/A</v>
      </c>
      <c r="I7543" s="1" t="e">
        <f t="shared" ca="1" si="707"/>
        <v>#N/A</v>
      </c>
      <c r="J7543" s="1" t="e">
        <f t="shared" ca="1" si="708"/>
        <v>#N/A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270"/>
  <sheetViews>
    <sheetView zoomScale="70" zoomScaleNormal="70" workbookViewId="0">
      <pane ySplit="1" topLeftCell="A2" activePane="bottomLeft" state="frozen"/>
      <selection pane="bottomLeft" activeCell="J94" sqref="J94"/>
    </sheetView>
  </sheetViews>
  <sheetFormatPr defaultRowHeight="12.75" x14ac:dyDescent="0.2"/>
  <cols>
    <col min="1" max="1" width="10.28515625" style="11" bestFit="1" customWidth="1"/>
    <col min="2" max="2" width="9.140625" style="11"/>
    <col min="3" max="3" width="16.85546875" style="31" bestFit="1" customWidth="1"/>
    <col min="4" max="4" width="9.28515625" style="11" customWidth="1"/>
    <col min="5" max="5" width="10.5703125" style="11" bestFit="1" customWidth="1"/>
    <col min="6" max="8" width="9.140625" style="11"/>
    <col min="9" max="9" width="9.140625" style="31"/>
    <col min="10" max="10" width="10.7109375" bestFit="1" customWidth="1"/>
    <col min="11" max="11" width="18.140625" style="31" bestFit="1" customWidth="1"/>
    <col min="14" max="14" width="11.7109375" bestFit="1" customWidth="1"/>
    <col min="15" max="15" width="10.5703125" customWidth="1"/>
    <col min="16" max="16" width="10" customWidth="1"/>
    <col min="19" max="19" width="11" customWidth="1"/>
  </cols>
  <sheetData>
    <row r="1" spans="1:13" x14ac:dyDescent="0.2">
      <c r="A1" s="11" t="s">
        <v>0</v>
      </c>
      <c r="B1" s="12" t="s">
        <v>31</v>
      </c>
      <c r="C1" s="32" t="s">
        <v>33</v>
      </c>
      <c r="D1" s="11" t="s">
        <v>32</v>
      </c>
      <c r="E1" s="11" t="s">
        <v>15</v>
      </c>
      <c r="F1" s="11" t="str">
        <f ca="1">'Sheet1 - old'!I1</f>
        <v>JSE</v>
      </c>
      <c r="G1" s="11" t="s">
        <v>16</v>
      </c>
      <c r="H1" s="11" t="s">
        <v>17</v>
      </c>
      <c r="I1" s="31" t="s">
        <v>26</v>
      </c>
      <c r="J1" t="s">
        <v>34</v>
      </c>
      <c r="K1" s="31" t="s">
        <v>18</v>
      </c>
    </row>
    <row r="2" spans="1:13" x14ac:dyDescent="0.2">
      <c r="A2" s="13">
        <f ca="1">'Sheet1 - old'!A2</f>
        <v>21946</v>
      </c>
      <c r="B2" s="12">
        <f ca="1">VLOOKUP(A2,'Sheet1 - old'!$A$1:$I$7543,4,0)</f>
        <v>1.01</v>
      </c>
      <c r="C2" s="32">
        <f ca="1">VLOOKUP(A2,'New JSE Calcs 1960-2002'!$A$1:$I$511,6,0)</f>
        <v>95.1</v>
      </c>
      <c r="D2" s="12">
        <f ca="1">B2</f>
        <v>1.01</v>
      </c>
      <c r="E2" s="12">
        <f ca="1">B2/D2</f>
        <v>1</v>
      </c>
      <c r="F2" s="12">
        <f ca="1">VLOOKUP(A2,'New JSE Calcs 1960-2002'!$A$1:$H$511,8,0)</f>
        <v>1.01</v>
      </c>
      <c r="G2" s="12"/>
      <c r="H2" s="12"/>
      <c r="I2" s="32"/>
      <c r="K2" s="33">
        <f ca="1">VLOOKUP(A2,'New JSE Calcs 1960-2002'!$A$1:$H$511,5,0)</f>
        <v>0</v>
      </c>
      <c r="L2" s="27"/>
      <c r="M2" s="27"/>
    </row>
    <row r="3" spans="1:13" x14ac:dyDescent="0.2">
      <c r="A3" s="13">
        <f ca="1">EOMONTH(A2,1)</f>
        <v>21975</v>
      </c>
      <c r="B3" s="12">
        <f ca="1">VLOOKUP(A3,'Sheet1 - old'!$A$1:$I$7543,4,0)</f>
        <v>0.96</v>
      </c>
      <c r="C3" s="32">
        <f ca="1">VLOOKUP(A3,'New JSE Calcs 1960-2002'!$A$1:$I$511,6,0)</f>
        <v>89.892637371663241</v>
      </c>
      <c r="D3" s="12">
        <f ca="1">C3/C2*D2</f>
        <v>0.95469572813228054</v>
      </c>
      <c r="E3" s="32">
        <f t="shared" ref="E3:E66" ca="1" si="0">B3/D3</f>
        <v>1.0055559815671287</v>
      </c>
      <c r="F3" s="32">
        <f ca="1">VLOOKUP(A3,'New JSE Calcs 1960-2002'!$A$1:$H$511,8,0)</f>
        <v>0.95052576235541542</v>
      </c>
      <c r="G3" s="16">
        <f t="shared" ref="G3:G66" ca="1" si="1">B3/B2-1</f>
        <v>-4.9504950495049549E-2</v>
      </c>
      <c r="H3" s="16">
        <f ca="1">D3/D2-1</f>
        <v>-5.4756704819524216E-2</v>
      </c>
      <c r="I3" s="33">
        <f ca="1">G3-H3</f>
        <v>5.2517543244746667E-3</v>
      </c>
      <c r="J3" s="16">
        <f ca="1">F3/F2-1</f>
        <v>-5.888538380651942E-2</v>
      </c>
      <c r="K3" s="33">
        <f ca="1">VLOOKUP(A3,'New JSE Calcs 1960-2002'!$A$1:$H$511,5,0)</f>
        <v>4.1286789869952089E-3</v>
      </c>
      <c r="L3" s="27"/>
      <c r="M3" s="27"/>
    </row>
    <row r="4" spans="1:13" x14ac:dyDescent="0.2">
      <c r="A4" s="13">
        <f t="shared" ref="A4:A67" ca="1" si="2">EOMONTH(A3,1)</f>
        <v>22006</v>
      </c>
      <c r="B4" s="12">
        <f ca="1">VLOOKUP(A4,'Sheet1 - old'!$A$1:$I$7543,4,0)</f>
        <v>0.84</v>
      </c>
      <c r="C4" s="32">
        <f ca="1">VLOOKUP(A4,'New JSE Calcs 1960-2002'!$A$1:$I$511,6,0)</f>
        <v>79.101272350636421</v>
      </c>
      <c r="D4" s="32">
        <f ca="1">C4/C3*D3</f>
        <v>0.84008711960192206</v>
      </c>
      <c r="E4" s="32">
        <f t="shared" ca="1" si="0"/>
        <v>0.99989629694362725</v>
      </c>
      <c r="F4" s="32">
        <f ca="1">VLOOKUP(A4,'New JSE Calcs 1960-2002'!$A$1:$H$511,8,0)</f>
        <v>0.83157728706624612</v>
      </c>
      <c r="G4" s="16">
        <f t="shared" ca="1" si="1"/>
        <v>-0.125</v>
      </c>
      <c r="H4" s="16">
        <f t="shared" ref="H4:H67" ca="1" si="3">D4/D3-1</f>
        <v>-0.12004726234040353</v>
      </c>
      <c r="I4" s="33">
        <f t="shared" ref="I4:I67" ca="1" si="4">G4-H4</f>
        <v>-4.9527376595964734E-3</v>
      </c>
      <c r="J4" s="16">
        <f t="shared" ref="J4:J67" ca="1" si="5">F4/F3-1</f>
        <v>-0.12513966480446925</v>
      </c>
      <c r="K4" s="33">
        <f ca="1">VLOOKUP(A4,'New JSE Calcs 1960-2002'!$A$1:$H$511,5,0)</f>
        <v>5.0924024640657088E-3</v>
      </c>
      <c r="L4" s="27"/>
      <c r="M4" s="27"/>
    </row>
    <row r="5" spans="1:13" x14ac:dyDescent="0.2">
      <c r="A5" s="13">
        <f t="shared" ca="1" si="2"/>
        <v>22036</v>
      </c>
      <c r="B5" s="12">
        <f ca="1">VLOOKUP(A5,'Sheet1 - old'!$A$1:$I$7543,4,0)</f>
        <v>0.76</v>
      </c>
      <c r="C5" s="32">
        <f ca="1">VLOOKUP(A5,'New JSE Calcs 1960-2002'!$A$1:$I$511,6,0)</f>
        <v>71.650255728394725</v>
      </c>
      <c r="D5" s="32">
        <f t="shared" ref="D5:D68" ca="1" si="6">C5/C4*D4</f>
        <v>0.7609543458010376</v>
      </c>
      <c r="E5" s="32">
        <f t="shared" ca="1" si="0"/>
        <v>0.99874585669126714</v>
      </c>
      <c r="F5" s="32">
        <f ca="1">VLOOKUP(A5,'New JSE Calcs 1960-2002'!$A$1:$H$511,8,0)</f>
        <v>0.7487381703470033</v>
      </c>
      <c r="G5" s="16">
        <f t="shared" ca="1" si="1"/>
        <v>-9.5238095238095233E-2</v>
      </c>
      <c r="H5" s="16">
        <f t="shared" ca="1" si="3"/>
        <v>-9.4195913679026244E-2</v>
      </c>
      <c r="I5" s="33">
        <f t="shared" ca="1" si="4"/>
        <v>-1.0421815590689887E-3</v>
      </c>
      <c r="J5" s="16">
        <f t="shared" ca="1" si="5"/>
        <v>-9.9616858237547734E-2</v>
      </c>
      <c r="K5" s="33">
        <f ca="1">VLOOKUP(A5,'New JSE Calcs 1960-2002'!$A$1:$H$511,5,0)</f>
        <v>5.4209445585215602E-3</v>
      </c>
      <c r="L5" s="27"/>
      <c r="M5" s="27"/>
    </row>
    <row r="6" spans="1:13" x14ac:dyDescent="0.2">
      <c r="A6" s="13">
        <f t="shared" ca="1" si="2"/>
        <v>22067</v>
      </c>
      <c r="B6" s="12">
        <f ca="1">VLOOKUP(A6,'Sheet1 - old'!$A$1:$I$7543,4,0)</f>
        <v>0.77</v>
      </c>
      <c r="C6" s="32">
        <f ca="1">VLOOKUP(A6,'New JSE Calcs 1960-2002'!$A$1:$I$511,6,0)</f>
        <v>72.86466740837173</v>
      </c>
      <c r="D6" s="32">
        <f t="shared" ca="1" si="6"/>
        <v>0.77385188309627184</v>
      </c>
      <c r="E6" s="32">
        <f t="shared" ca="1" si="0"/>
        <v>0.99502245432180125</v>
      </c>
      <c r="F6" s="32">
        <f ca="1">VLOOKUP(A6,'New JSE Calcs 1960-2002'!$A$1:$H$511,8,0)</f>
        <v>0.75723449001051535</v>
      </c>
      <c r="G6" s="16">
        <f t="shared" ca="1" si="1"/>
        <v>1.3157894736842035E-2</v>
      </c>
      <c r="H6" s="16">
        <f t="shared" ca="1" si="3"/>
        <v>1.6949160440968836E-2</v>
      </c>
      <c r="I6" s="33">
        <f t="shared" ca="1" si="4"/>
        <v>-3.7912657041268005E-3</v>
      </c>
      <c r="J6" s="16">
        <f t="shared" ca="1" si="5"/>
        <v>1.134751773049647E-2</v>
      </c>
      <c r="K6" s="33">
        <f ca="1">VLOOKUP(A6,'New JSE Calcs 1960-2002'!$A$1:$H$511,5,0)</f>
        <v>5.6016427104722787E-3</v>
      </c>
      <c r="L6" s="27"/>
      <c r="M6" s="27"/>
    </row>
    <row r="7" spans="1:13" x14ac:dyDescent="0.2">
      <c r="A7" s="13">
        <f t="shared" ca="1" si="2"/>
        <v>22097</v>
      </c>
      <c r="B7" s="12">
        <f ca="1">VLOOKUP(A7,'Sheet1 - old'!$A$1:$I$7543,4,0)</f>
        <v>0.78</v>
      </c>
      <c r="C7" s="32">
        <f ca="1">VLOOKUP(A7,'New JSE Calcs 1960-2002'!$A$1:$I$511,6,0)</f>
        <v>72.700358822500206</v>
      </c>
      <c r="D7" s="32">
        <f t="shared" ca="1" si="6"/>
        <v>0.77210686025999176</v>
      </c>
      <c r="E7" s="32">
        <f t="shared" ca="1" si="0"/>
        <v>1.0102228592261833</v>
      </c>
      <c r="F7" s="32">
        <f ca="1">VLOOKUP(A7,'New JSE Calcs 1960-2002'!$A$1:$H$511,8,0)</f>
        <v>0.75086225026288134</v>
      </c>
      <c r="G7" s="16">
        <f t="shared" ca="1" si="1"/>
        <v>1.2987012987013102E-2</v>
      </c>
      <c r="H7" s="16">
        <f t="shared" ca="1" si="3"/>
        <v>-2.2549829940298194E-3</v>
      </c>
      <c r="I7" s="33">
        <f t="shared" ca="1" si="4"/>
        <v>1.5241995981042922E-2</v>
      </c>
      <c r="J7" s="16">
        <f t="shared" ca="1" si="5"/>
        <v>-8.4151472650770831E-3</v>
      </c>
      <c r="K7" s="33">
        <f ca="1">VLOOKUP(A7,'New JSE Calcs 1960-2002'!$A$1:$H$511,5,0)</f>
        <v>6.1601642710472282E-3</v>
      </c>
      <c r="L7" s="27"/>
      <c r="M7" s="27"/>
    </row>
    <row r="8" spans="1:13" x14ac:dyDescent="0.2">
      <c r="A8" s="13">
        <f t="shared" ca="1" si="2"/>
        <v>22128</v>
      </c>
      <c r="B8" s="12">
        <f ca="1">VLOOKUP(A8,'Sheet1 - old'!$A$1:$I$7543,4,0)</f>
        <v>0.75</v>
      </c>
      <c r="C8" s="32">
        <f ca="1">VLOOKUP(A8,'New JSE Calcs 1960-2002'!$A$1:$I$511,6,0)</f>
        <v>70.810398507682066</v>
      </c>
      <c r="D8" s="32">
        <f t="shared" ca="1" si="6"/>
        <v>0.75203472652743319</v>
      </c>
      <c r="E8" s="32">
        <f t="shared" ca="1" si="0"/>
        <v>0.99729437158197642</v>
      </c>
      <c r="F8" s="32">
        <f ca="1">VLOOKUP(A8,'New JSE Calcs 1960-2002'!$A$1:$H$511,8,0)</f>
        <v>0.72643533123028403</v>
      </c>
      <c r="G8" s="16">
        <f t="shared" ca="1" si="1"/>
        <v>-3.8461538461538547E-2</v>
      </c>
      <c r="H8" s="16">
        <f t="shared" ca="1" si="3"/>
        <v>-2.599657478214823E-2</v>
      </c>
      <c r="I8" s="33">
        <f t="shared" ca="1" si="4"/>
        <v>-1.2464963679390317E-2</v>
      </c>
      <c r="J8" s="16">
        <f t="shared" ca="1" si="5"/>
        <v>-3.2531824611032545E-2</v>
      </c>
      <c r="K8" s="33">
        <f ca="1">VLOOKUP(A8,'New JSE Calcs 1960-2002'!$A$1:$H$511,5,0)</f>
        <v>6.5352498288843265E-3</v>
      </c>
      <c r="L8" s="27"/>
      <c r="M8" s="27"/>
    </row>
    <row r="9" spans="1:13" x14ac:dyDescent="0.2">
      <c r="A9" s="13">
        <f t="shared" ca="1" si="2"/>
        <v>22159</v>
      </c>
      <c r="B9" s="12">
        <f ca="1">VLOOKUP(A9,'Sheet1 - old'!$A$1:$I$7543,4,0)</f>
        <v>0.79</v>
      </c>
      <c r="C9" s="32">
        <f ca="1">VLOOKUP(A9,'New JSE Calcs 1960-2002'!$A$1:$I$511,6,0)</f>
        <v>74.05027970953428</v>
      </c>
      <c r="D9" s="32">
        <f t="shared" ca="1" si="6"/>
        <v>0.78644355948085831</v>
      </c>
      <c r="E9" s="32">
        <f t="shared" ca="1" si="0"/>
        <v>1.0045221815046579</v>
      </c>
      <c r="F9" s="32">
        <f ca="1">VLOOKUP(A9,'New JSE Calcs 1960-2002'!$A$1:$H$511,8,0)</f>
        <v>0.7551104100946372</v>
      </c>
      <c r="G9" s="16">
        <f t="shared" ca="1" si="1"/>
        <v>5.3333333333333455E-2</v>
      </c>
      <c r="H9" s="16">
        <f t="shared" ca="1" si="3"/>
        <v>4.5754313916207101E-2</v>
      </c>
      <c r="I9" s="33">
        <f t="shared" ca="1" si="4"/>
        <v>7.5790194171263536E-3</v>
      </c>
      <c r="J9" s="16">
        <f t="shared" ca="1" si="5"/>
        <v>3.9473684210526105E-2</v>
      </c>
      <c r="K9" s="33">
        <f ca="1">VLOOKUP(A9,'New JSE Calcs 1960-2002'!$A$1:$H$511,5,0)</f>
        <v>6.2806297056810408E-3</v>
      </c>
      <c r="L9" s="27"/>
      <c r="M9" s="27"/>
    </row>
    <row r="10" spans="1:13" x14ac:dyDescent="0.2">
      <c r="A10" s="13">
        <f t="shared" ca="1" si="2"/>
        <v>22189</v>
      </c>
      <c r="B10" s="12">
        <f ca="1">VLOOKUP(A10,'Sheet1 - old'!$A$1:$I$7543,4,0)</f>
        <v>0.86</v>
      </c>
      <c r="C10" s="32">
        <f ca="1">VLOOKUP(A10,'New JSE Calcs 1960-2002'!$A$1:$I$511,6,0)</f>
        <v>80.614767918537567</v>
      </c>
      <c r="D10" s="32">
        <f t="shared" ca="1" si="6"/>
        <v>0.85616104729466813</v>
      </c>
      <c r="E10" s="32">
        <f t="shared" ca="1" si="0"/>
        <v>1.0044839142325646</v>
      </c>
      <c r="F10" s="32">
        <f ca="1">VLOOKUP(A10,'New JSE Calcs 1960-2002'!$A$1:$H$511,8,0)</f>
        <v>0.81777076761303891</v>
      </c>
      <c r="G10" s="16">
        <f t="shared" ca="1" si="1"/>
        <v>8.8607594936708889E-2</v>
      </c>
      <c r="H10" s="16">
        <f t="shared" ca="1" si="3"/>
        <v>8.8649067022471773E-2</v>
      </c>
      <c r="I10" s="33">
        <f t="shared" ca="1" si="4"/>
        <v>-4.1472085762883637E-5</v>
      </c>
      <c r="J10" s="16">
        <f t="shared" ca="1" si="5"/>
        <v>8.2981715893108321E-2</v>
      </c>
      <c r="K10" s="33">
        <f ca="1">VLOOKUP(A10,'New JSE Calcs 1960-2002'!$A$1:$H$511,5,0)</f>
        <v>5.6673511293634489E-3</v>
      </c>
      <c r="L10" s="27"/>
      <c r="M10" s="27"/>
    </row>
    <row r="11" spans="1:13" x14ac:dyDescent="0.2">
      <c r="A11" s="13">
        <f t="shared" ca="1" si="2"/>
        <v>22220</v>
      </c>
      <c r="B11" s="12">
        <f ca="1">VLOOKUP(A11,'Sheet1 - old'!$A$1:$I$7543,4,0)</f>
        <v>0.87</v>
      </c>
      <c r="C11" s="32">
        <f ca="1">VLOOKUP(A11,'New JSE Calcs 1960-2002'!$A$1:$I$511,6,0)</f>
        <v>82.133814225647356</v>
      </c>
      <c r="D11" s="32">
        <f t="shared" ca="1" si="6"/>
        <v>0.87229392605577105</v>
      </c>
      <c r="E11" s="32">
        <f t="shared" ca="1" si="0"/>
        <v>0.9973702372706601</v>
      </c>
      <c r="F11" s="32">
        <f ca="1">VLOOKUP(A11,'New JSE Calcs 1960-2002'!$A$1:$H$511,8,0)</f>
        <v>0.82839116719242889</v>
      </c>
      <c r="G11" s="16">
        <f t="shared" ca="1" si="1"/>
        <v>1.1627906976744207E-2</v>
      </c>
      <c r="H11" s="16">
        <f t="shared" ca="1" si="3"/>
        <v>1.8843275820688454E-2</v>
      </c>
      <c r="I11" s="33">
        <f t="shared" ca="1" si="4"/>
        <v>-7.2153688439442476E-3</v>
      </c>
      <c r="J11" s="16">
        <f t="shared" ca="1" si="5"/>
        <v>1.298701298701288E-2</v>
      </c>
      <c r="K11" s="33">
        <f ca="1">VLOOKUP(A11,'New JSE Calcs 1960-2002'!$A$1:$H$511,5,0)</f>
        <v>5.8562628336755653E-3</v>
      </c>
      <c r="L11" s="27"/>
      <c r="M11" s="27"/>
    </row>
    <row r="12" spans="1:13" x14ac:dyDescent="0.2">
      <c r="A12" s="13">
        <f t="shared" ca="1" si="2"/>
        <v>22250</v>
      </c>
      <c r="B12" s="12">
        <f ca="1">VLOOKUP(A12,'Sheet1 - old'!$A$1:$I$7543,4,0)</f>
        <v>0.89</v>
      </c>
      <c r="C12" s="32">
        <f ca="1">VLOOKUP(A12,'New JSE Calcs 1960-2002'!$A$1:$I$511,6,0)</f>
        <v>83.32964761941443</v>
      </c>
      <c r="D12" s="32">
        <f t="shared" ca="1" si="6"/>
        <v>0.8849941545279556</v>
      </c>
      <c r="E12" s="32">
        <f t="shared" ca="1" si="0"/>
        <v>1.0056563599278399</v>
      </c>
      <c r="F12" s="32">
        <f ca="1">VLOOKUP(A12,'New JSE Calcs 1960-2002'!$A$1:$H$511,8,0)</f>
        <v>0.83582544689800198</v>
      </c>
      <c r="G12" s="16">
        <f t="shared" ca="1" si="1"/>
        <v>2.2988505747126409E-2</v>
      </c>
      <c r="H12" s="16">
        <f t="shared" ca="1" si="3"/>
        <v>1.455957458010837E-2</v>
      </c>
      <c r="I12" s="33">
        <f t="shared" ca="1" si="4"/>
        <v>8.4289311670180389E-3</v>
      </c>
      <c r="J12" s="16">
        <f t="shared" ca="1" si="5"/>
        <v>8.9743589743589425E-3</v>
      </c>
      <c r="K12" s="33">
        <f ca="1">VLOOKUP(A12,'New JSE Calcs 1960-2002'!$A$1:$H$511,5,0)</f>
        <v>5.5852156057494863E-3</v>
      </c>
      <c r="L12" s="27"/>
      <c r="M12" s="27"/>
    </row>
    <row r="13" spans="1:13" x14ac:dyDescent="0.2">
      <c r="A13" s="13">
        <f t="shared" ca="1" si="2"/>
        <v>22281</v>
      </c>
      <c r="B13" s="12">
        <f ca="1">VLOOKUP(A13,'Sheet1 - old'!$A$1:$I$7543,4,0)</f>
        <v>0.88</v>
      </c>
      <c r="C13" s="32">
        <f ca="1">VLOOKUP(A13,'New JSE Calcs 1960-2002'!$A$1:$I$511,6,0)</f>
        <v>83.302379611326032</v>
      </c>
      <c r="D13" s="32">
        <f t="shared" ca="1" si="6"/>
        <v>0.88470455738632281</v>
      </c>
      <c r="E13" s="32">
        <f t="shared" ca="1" si="0"/>
        <v>0.9946823407350569</v>
      </c>
      <c r="F13" s="32">
        <f ca="1">VLOOKUP(A13,'New JSE Calcs 1960-2002'!$A$1:$H$511,8,0)</f>
        <v>0.83051524710830693</v>
      </c>
      <c r="G13" s="16">
        <f t="shared" ca="1" si="1"/>
        <v>-1.1235955056179803E-2</v>
      </c>
      <c r="H13" s="16">
        <f t="shared" ca="1" si="3"/>
        <v>-3.2723056999994782E-4</v>
      </c>
      <c r="I13" s="33">
        <f t="shared" ca="1" si="4"/>
        <v>-1.0908724486179855E-2</v>
      </c>
      <c r="J13" s="16">
        <f t="shared" ca="1" si="5"/>
        <v>-6.3532401524777349E-3</v>
      </c>
      <c r="K13" s="33">
        <f ca="1">VLOOKUP(A13,'New JSE Calcs 1960-2002'!$A$1:$H$511,5,0)</f>
        <v>6.026009582477755E-3</v>
      </c>
      <c r="L13" s="27"/>
      <c r="M13" s="27"/>
    </row>
    <row r="14" spans="1:13" x14ac:dyDescent="0.2">
      <c r="A14" s="13">
        <f t="shared" ca="1" si="2"/>
        <v>22312</v>
      </c>
      <c r="B14" s="12">
        <f ca="1">VLOOKUP(A14,'Sheet1 - old'!$A$1:$I$7543,4,0)</f>
        <v>0.88</v>
      </c>
      <c r="C14" s="32">
        <f ca="1">VLOOKUP(A14,'New JSE Calcs 1960-2002'!$A$1:$I$511,6,0)</f>
        <v>82.959232446266981</v>
      </c>
      <c r="D14" s="32">
        <f t="shared" ca="1" si="6"/>
        <v>0.88106019737886077</v>
      </c>
      <c r="E14" s="32">
        <f t="shared" ca="1" si="0"/>
        <v>0.99879667997485888</v>
      </c>
      <c r="F14" s="32">
        <f ca="1">VLOOKUP(A14,'New JSE Calcs 1960-2002'!$A$1:$H$511,8,0)</f>
        <v>0.82201892744479488</v>
      </c>
      <c r="G14" s="16">
        <f t="shared" ca="1" si="1"/>
        <v>0</v>
      </c>
      <c r="H14" s="16">
        <f t="shared" ca="1" si="3"/>
        <v>-4.1192960712540527E-3</v>
      </c>
      <c r="I14" s="33">
        <f t="shared" ca="1" si="4"/>
        <v>4.1192960712540527E-3</v>
      </c>
      <c r="J14" s="16">
        <f t="shared" ca="1" si="5"/>
        <v>-1.0230179028132946E-2</v>
      </c>
      <c r="K14" s="33">
        <f ca="1">VLOOKUP(A14,'New JSE Calcs 1960-2002'!$A$1:$H$511,5,0)</f>
        <v>6.1108829568788502E-3</v>
      </c>
      <c r="L14" s="27"/>
      <c r="M14" s="27"/>
    </row>
    <row r="15" spans="1:13" x14ac:dyDescent="0.2">
      <c r="A15" s="13">
        <f t="shared" ca="1" si="2"/>
        <v>22340</v>
      </c>
      <c r="B15" s="12">
        <f ca="1">VLOOKUP(A15,'Sheet1 - old'!$A$1:$I$7543,4,0)</f>
        <v>0.82</v>
      </c>
      <c r="C15" s="32">
        <f ca="1">VLOOKUP(A15,'New JSE Calcs 1960-2002'!$A$1:$I$511,6,0)</f>
        <v>77.33952388688364</v>
      </c>
      <c r="D15" s="32">
        <f t="shared" ca="1" si="6"/>
        <v>0.82137664695849089</v>
      </c>
      <c r="E15" s="32">
        <f t="shared" ca="1" si="0"/>
        <v>0.99832397601808065</v>
      </c>
      <c r="F15" s="32">
        <f ca="1">VLOOKUP(A15,'New JSE Calcs 1960-2002'!$A$1:$H$511,8,0)</f>
        <v>0.76148264984227121</v>
      </c>
      <c r="G15" s="16">
        <f t="shared" ca="1" si="1"/>
        <v>-6.8181818181818232E-2</v>
      </c>
      <c r="H15" s="16">
        <f t="shared" ca="1" si="3"/>
        <v>-6.7740604555656336E-2</v>
      </c>
      <c r="I15" s="33">
        <f t="shared" ca="1" si="4"/>
        <v>-4.4121362616189597E-4</v>
      </c>
      <c r="J15" s="16">
        <f t="shared" ca="1" si="5"/>
        <v>-7.3643410852713198E-2</v>
      </c>
      <c r="K15" s="33">
        <f ca="1">VLOOKUP(A15,'New JSE Calcs 1960-2002'!$A$1:$H$511,5,0)</f>
        <v>5.9028062970568097E-3</v>
      </c>
      <c r="L15" s="27"/>
      <c r="M15" s="27"/>
    </row>
    <row r="16" spans="1:13" x14ac:dyDescent="0.2">
      <c r="A16" s="13">
        <f t="shared" ca="1" si="2"/>
        <v>22371</v>
      </c>
      <c r="B16" s="12">
        <f ca="1">VLOOKUP(A16,'Sheet1 - old'!$A$1:$I$7543,4,0)</f>
        <v>0.78</v>
      </c>
      <c r="C16" s="32">
        <f ca="1">VLOOKUP(A16,'New JSE Calcs 1960-2002'!$A$1:$I$511,6,0)</f>
        <v>74.311653585796634</v>
      </c>
      <c r="D16" s="32">
        <f t="shared" ca="1" si="6"/>
        <v>0.78921945448637865</v>
      </c>
      <c r="E16" s="32">
        <f t="shared" ca="1" si="0"/>
        <v>0.98831826251371535</v>
      </c>
      <c r="F16" s="32">
        <f ca="1">VLOOKUP(A16,'New JSE Calcs 1960-2002'!$A$1:$H$511,8,0)</f>
        <v>0.72643533123028392</v>
      </c>
      <c r="G16" s="16">
        <f t="shared" ca="1" si="1"/>
        <v>-4.8780487804877981E-2</v>
      </c>
      <c r="H16" s="16">
        <f t="shared" ca="1" si="3"/>
        <v>-3.9150361276021672E-2</v>
      </c>
      <c r="I16" s="33">
        <f t="shared" ca="1" si="4"/>
        <v>-9.6301265288563087E-3</v>
      </c>
      <c r="J16" s="16">
        <f t="shared" ca="1" si="5"/>
        <v>-4.6025104602510303E-2</v>
      </c>
      <c r="K16" s="33">
        <f ca="1">VLOOKUP(A16,'New JSE Calcs 1960-2002'!$A$1:$H$511,5,0)</f>
        <v>6.8747433264887059E-3</v>
      </c>
      <c r="L16" s="27"/>
      <c r="M16" s="27"/>
    </row>
    <row r="17" spans="1:13" x14ac:dyDescent="0.2">
      <c r="A17" s="13">
        <f t="shared" ca="1" si="2"/>
        <v>22401</v>
      </c>
      <c r="B17" s="12">
        <f ca="1">VLOOKUP(A17,'Sheet1 - old'!$A$1:$I$7543,4,0)</f>
        <v>0.71</v>
      </c>
      <c r="C17" s="32">
        <f ca="1">VLOOKUP(A17,'New JSE Calcs 1960-2002'!$A$1:$I$511,6,0)</f>
        <v>66.501590437562385</v>
      </c>
      <c r="D17" s="32">
        <f t="shared" ca="1" si="6"/>
        <v>0.70627346311186134</v>
      </c>
      <c r="E17" s="32">
        <f t="shared" ca="1" si="0"/>
        <v>1.0052763371169566</v>
      </c>
      <c r="F17" s="32">
        <f ca="1">VLOOKUP(A17,'New JSE Calcs 1960-2002'!$A$1:$H$511,8,0)</f>
        <v>0.64465825446898006</v>
      </c>
      <c r="G17" s="16">
        <f t="shared" ca="1" si="1"/>
        <v>-8.9743589743589869E-2</v>
      </c>
      <c r="H17" s="16">
        <f t="shared" ca="1" si="3"/>
        <v>-0.10509876676633401</v>
      </c>
      <c r="I17" s="33">
        <f t="shared" ca="1" si="4"/>
        <v>1.5355177022744138E-2</v>
      </c>
      <c r="J17" s="16">
        <f t="shared" ca="1" si="5"/>
        <v>-0.11257309941520466</v>
      </c>
      <c r="K17" s="33">
        <f ca="1">VLOOKUP(A17,'New JSE Calcs 1960-2002'!$A$1:$H$511,5,0)</f>
        <v>7.4743326488706362E-3</v>
      </c>
      <c r="L17" s="27"/>
      <c r="M17" s="27"/>
    </row>
    <row r="18" spans="1:13" x14ac:dyDescent="0.2">
      <c r="A18" s="13">
        <f t="shared" ca="1" si="2"/>
        <v>22432</v>
      </c>
      <c r="B18" s="12">
        <f ca="1">VLOOKUP(A18,'Sheet1 - old'!$A$1:$I$7543,4,0)</f>
        <v>0.77</v>
      </c>
      <c r="C18" s="32">
        <f ca="1">VLOOKUP(A18,'New JSE Calcs 1960-2002'!$A$1:$I$511,6,0)</f>
        <v>73.214855379563915</v>
      </c>
      <c r="D18" s="32">
        <f t="shared" ca="1" si="6"/>
        <v>0.77757101927822891</v>
      </c>
      <c r="E18" s="32">
        <f t="shared" ca="1" si="0"/>
        <v>0.99026324401177324</v>
      </c>
      <c r="F18" s="32">
        <f ca="1">VLOOKUP(A18,'New JSE Calcs 1960-2002'!$A$1:$H$511,8,0)</f>
        <v>0.70519453207150373</v>
      </c>
      <c r="G18" s="16">
        <f t="shared" ca="1" si="1"/>
        <v>8.4507042253521236E-2</v>
      </c>
      <c r="H18" s="16">
        <f t="shared" ca="1" si="3"/>
        <v>0.10094893818072737</v>
      </c>
      <c r="I18" s="33">
        <f t="shared" ca="1" si="4"/>
        <v>-1.6441895927206129E-2</v>
      </c>
      <c r="J18" s="16">
        <f t="shared" ca="1" si="5"/>
        <v>9.3904448105436522E-2</v>
      </c>
      <c r="K18" s="33">
        <f ca="1">VLOOKUP(A18,'New JSE Calcs 1960-2002'!$A$1:$H$511,5,0)</f>
        <v>7.0444900752908981E-3</v>
      </c>
      <c r="L18" s="27"/>
      <c r="M18" s="27"/>
    </row>
    <row r="19" spans="1:13" x14ac:dyDescent="0.2">
      <c r="A19" s="13">
        <f t="shared" ca="1" si="2"/>
        <v>22462</v>
      </c>
      <c r="B19" s="12">
        <f ca="1">VLOOKUP(A19,'Sheet1 - old'!$A$1:$I$7543,4,0)</f>
        <v>0.85</v>
      </c>
      <c r="C19" s="32">
        <f ca="1">VLOOKUP(A19,'New JSE Calcs 1960-2002'!$A$1:$I$511,6,0)</f>
        <v>79.307341694397053</v>
      </c>
      <c r="D19" s="32">
        <f t="shared" ca="1" si="6"/>
        <v>0.84227565837372287</v>
      </c>
      <c r="E19" s="32">
        <f t="shared" ca="1" si="0"/>
        <v>1.0091708000219208</v>
      </c>
      <c r="F19" s="32">
        <f ca="1">VLOOKUP(A19,'New JSE Calcs 1960-2002'!$A$1:$H$511,8,0)</f>
        <v>0.75935856992639317</v>
      </c>
      <c r="G19" s="16">
        <f t="shared" ca="1" si="1"/>
        <v>0.10389610389610393</v>
      </c>
      <c r="H19" s="16">
        <f t="shared" ca="1" si="3"/>
        <v>8.3213799757551721E-2</v>
      </c>
      <c r="I19" s="33">
        <f t="shared" ca="1" si="4"/>
        <v>2.068230413855221E-2</v>
      </c>
      <c r="J19" s="16">
        <f t="shared" ca="1" si="5"/>
        <v>7.6807228915662495E-2</v>
      </c>
      <c r="K19" s="33">
        <f ca="1">VLOOKUP(A19,'New JSE Calcs 1960-2002'!$A$1:$H$511,5,0)</f>
        <v>6.4065708418891169E-3</v>
      </c>
      <c r="L19" s="27"/>
      <c r="M19" s="27"/>
    </row>
    <row r="20" spans="1:13" x14ac:dyDescent="0.2">
      <c r="A20" s="13">
        <f t="shared" ca="1" si="2"/>
        <v>22493</v>
      </c>
      <c r="B20" s="12">
        <f ca="1">VLOOKUP(A20,'Sheet1 - old'!$A$1:$I$7543,4,0)</f>
        <v>0.88</v>
      </c>
      <c r="C20" s="32">
        <f ca="1">VLOOKUP(A20,'New JSE Calcs 1960-2002'!$A$1:$I$511,6,0)</f>
        <v>82.806995515580724</v>
      </c>
      <c r="D20" s="32">
        <f t="shared" ca="1" si="6"/>
        <v>0.87944338034423297</v>
      </c>
      <c r="E20" s="32">
        <f t="shared" ca="1" si="0"/>
        <v>1.0006329226738271</v>
      </c>
      <c r="F20" s="32">
        <f ca="1">VLOOKUP(A20,'New JSE Calcs 1960-2002'!$A$1:$H$511,8,0)</f>
        <v>0.78803364879074644</v>
      </c>
      <c r="G20" s="16">
        <f t="shared" ca="1" si="1"/>
        <v>3.529411764705892E-2</v>
      </c>
      <c r="H20" s="16">
        <f t="shared" ca="1" si="3"/>
        <v>4.4127740842319962E-2</v>
      </c>
      <c r="I20" s="33">
        <f t="shared" ca="1" si="4"/>
        <v>-8.8336231952610422E-3</v>
      </c>
      <c r="J20" s="16">
        <f t="shared" ca="1" si="5"/>
        <v>3.7762237762237749E-2</v>
      </c>
      <c r="K20" s="33">
        <f ca="1">VLOOKUP(A20,'New JSE Calcs 1960-2002'!$A$1:$H$511,5,0)</f>
        <v>6.3655030800821352E-3</v>
      </c>
      <c r="L20" s="27"/>
      <c r="M20" s="27"/>
    </row>
    <row r="21" spans="1:13" x14ac:dyDescent="0.2">
      <c r="A21" s="13">
        <f t="shared" ca="1" si="2"/>
        <v>22524</v>
      </c>
      <c r="B21" s="12">
        <f ca="1">VLOOKUP(A21,'Sheet1 - old'!$A$1:$I$7543,4,0)</f>
        <v>0.89</v>
      </c>
      <c r="C21" s="32">
        <f ca="1">VLOOKUP(A21,'New JSE Calcs 1960-2002'!$A$1:$I$511,6,0)</f>
        <v>84.219873386770303</v>
      </c>
      <c r="D21" s="32">
        <f t="shared" ca="1" si="6"/>
        <v>0.89444870789314446</v>
      </c>
      <c r="E21" s="32">
        <f t="shared" ca="1" si="0"/>
        <v>0.99502631301953215</v>
      </c>
      <c r="F21" s="32">
        <f ca="1">VLOOKUP(A21,'New JSE Calcs 1960-2002'!$A$1:$H$511,8,0)</f>
        <v>0.7965299684542585</v>
      </c>
      <c r="G21" s="16">
        <f t="shared" ca="1" si="1"/>
        <v>1.1363636363636465E-2</v>
      </c>
      <c r="H21" s="16">
        <f t="shared" ca="1" si="3"/>
        <v>1.7062300864710611E-2</v>
      </c>
      <c r="I21" s="33">
        <f t="shared" ca="1" si="4"/>
        <v>-5.6986645010741466E-3</v>
      </c>
      <c r="J21" s="16">
        <f t="shared" ca="1" si="5"/>
        <v>1.0781671159029615E-2</v>
      </c>
      <c r="K21" s="33">
        <f ca="1">VLOOKUP(A21,'New JSE Calcs 1960-2002'!$A$1:$H$511,5,0)</f>
        <v>6.2806297056810408E-3</v>
      </c>
      <c r="L21" s="27"/>
      <c r="M21" s="27"/>
    </row>
    <row r="22" spans="1:13" x14ac:dyDescent="0.2">
      <c r="A22" s="13">
        <f t="shared" ca="1" si="2"/>
        <v>22554</v>
      </c>
      <c r="B22" s="12">
        <f ca="1">VLOOKUP(A22,'Sheet1 - old'!$A$1:$I$7543,4,0)</f>
        <v>0.94</v>
      </c>
      <c r="C22" s="32">
        <f ca="1">VLOOKUP(A22,'New JSE Calcs 1960-2002'!$A$1:$I$511,6,0)</f>
        <v>88.304393132624497</v>
      </c>
      <c r="D22" s="32">
        <f t="shared" ca="1" si="6"/>
        <v>0.937827939684025</v>
      </c>
      <c r="E22" s="32">
        <f t="shared" ca="1" si="0"/>
        <v>1.0023160541758938</v>
      </c>
      <c r="F22" s="32">
        <f ca="1">VLOOKUP(A22,'New JSE Calcs 1960-2002'!$A$1:$H$511,8,0)</f>
        <v>0.83051524710830682</v>
      </c>
      <c r="G22" s="16">
        <f t="shared" ca="1" si="1"/>
        <v>5.6179775280898792E-2</v>
      </c>
      <c r="H22" s="16">
        <f t="shared" ca="1" si="3"/>
        <v>4.8498288843257908E-2</v>
      </c>
      <c r="I22" s="33">
        <f t="shared" ca="1" si="4"/>
        <v>7.6814864376408831E-3</v>
      </c>
      <c r="J22" s="16">
        <f t="shared" ca="1" si="5"/>
        <v>4.2666666666666631E-2</v>
      </c>
      <c r="K22" s="33">
        <f ca="1">VLOOKUP(A22,'New JSE Calcs 1960-2002'!$A$1:$H$511,5,0)</f>
        <v>5.8316221765913759E-3</v>
      </c>
      <c r="L22" s="27"/>
      <c r="M22" s="27"/>
    </row>
    <row r="23" spans="1:13" x14ac:dyDescent="0.2">
      <c r="A23" s="13">
        <f t="shared" ca="1" si="2"/>
        <v>22585</v>
      </c>
      <c r="B23" s="12">
        <f ca="1">VLOOKUP(A23,'Sheet1 - old'!$A$1:$I$7543,4,0)</f>
        <v>0.97</v>
      </c>
      <c r="C23" s="32">
        <f ca="1">VLOOKUP(A23,'New JSE Calcs 1960-2002'!$A$1:$I$511,6,0)</f>
        <v>90.741187588451822</v>
      </c>
      <c r="D23" s="32">
        <f t="shared" ca="1" si="6"/>
        <v>0.96370767049775363</v>
      </c>
      <c r="E23" s="32">
        <f t="shared" ca="1" si="0"/>
        <v>1.0065292927460008</v>
      </c>
      <c r="F23" s="32">
        <f ca="1">VLOOKUP(A23,'New JSE Calcs 1960-2002'!$A$1:$H$511,8,0)</f>
        <v>0.84856992639327011</v>
      </c>
      <c r="G23" s="16">
        <f t="shared" ca="1" si="1"/>
        <v>3.1914893617021267E-2</v>
      </c>
      <c r="H23" s="16">
        <f t="shared" ca="1" si="3"/>
        <v>2.7595393268458279E-2</v>
      </c>
      <c r="I23" s="33">
        <f t="shared" ca="1" si="4"/>
        <v>4.3195003485629879E-3</v>
      </c>
      <c r="J23" s="16">
        <f t="shared" ca="1" si="5"/>
        <v>2.1739130434782705E-2</v>
      </c>
      <c r="K23" s="33">
        <f ca="1">VLOOKUP(A23,'New JSE Calcs 1960-2002'!$A$1:$H$511,5,0)</f>
        <v>5.8562628336755653E-3</v>
      </c>
      <c r="L23" s="27"/>
      <c r="M23" s="27"/>
    </row>
    <row r="24" spans="1:13" x14ac:dyDescent="0.2">
      <c r="A24" s="13">
        <f t="shared" ca="1" si="2"/>
        <v>22615</v>
      </c>
      <c r="B24" s="12">
        <f ca="1">VLOOKUP(A24,'Sheet1 - old'!$A$1:$I$7543,4,0)</f>
        <v>0.98</v>
      </c>
      <c r="C24" s="32">
        <f ca="1">VLOOKUP(A24,'New JSE Calcs 1960-2002'!$A$1:$I$511,6,0)</f>
        <v>92.95152336108309</v>
      </c>
      <c r="D24" s="32">
        <f t="shared" ca="1" si="6"/>
        <v>0.98718231960771774</v>
      </c>
      <c r="E24" s="32">
        <f t="shared" ca="1" si="0"/>
        <v>0.9927244243894362</v>
      </c>
      <c r="F24" s="32">
        <f ca="1">VLOOKUP(A24,'New JSE Calcs 1960-2002'!$A$1:$H$511,8,0)</f>
        <v>0.86450052576235537</v>
      </c>
      <c r="G24" s="16">
        <f t="shared" ca="1" si="1"/>
        <v>1.0309278350515427E-2</v>
      </c>
      <c r="H24" s="16">
        <f t="shared" ca="1" si="3"/>
        <v>2.4358682439291401E-2</v>
      </c>
      <c r="I24" s="33">
        <f t="shared" ca="1" si="4"/>
        <v>-1.4049404088775974E-2</v>
      </c>
      <c r="J24" s="16">
        <f t="shared" ca="1" si="5"/>
        <v>1.8773466833541974E-2</v>
      </c>
      <c r="K24" s="33">
        <f ca="1">VLOOKUP(A24,'New JSE Calcs 1960-2002'!$A$1:$H$511,5,0)</f>
        <v>5.5852156057494863E-3</v>
      </c>
      <c r="L24" s="27"/>
      <c r="M24" s="27"/>
    </row>
    <row r="25" spans="1:13" x14ac:dyDescent="0.2">
      <c r="A25" s="13">
        <f t="shared" ca="1" si="2"/>
        <v>22646</v>
      </c>
      <c r="B25" s="12">
        <f ca="1">VLOOKUP(A25,'Sheet1 - old'!$A$1:$I$7543,4,0)</f>
        <v>0.99</v>
      </c>
      <c r="C25" s="32">
        <f ca="1">VLOOKUP(A25,'New JSE Calcs 1960-2002'!$A$1:$I$511,6,0)</f>
        <v>92.704423597638439</v>
      </c>
      <c r="D25" s="32">
        <f t="shared" ca="1" si="6"/>
        <v>0.98455802138396276</v>
      </c>
      <c r="E25" s="32">
        <f t="shared" ca="1" si="0"/>
        <v>1.0055273315516617</v>
      </c>
      <c r="F25" s="32">
        <f ca="1">VLOOKUP(A25,'New JSE Calcs 1960-2002'!$A$1:$H$511,8,0)</f>
        <v>0.85706624605678228</v>
      </c>
      <c r="G25" s="16">
        <f t="shared" ca="1" si="1"/>
        <v>1.0204081632652962E-2</v>
      </c>
      <c r="H25" s="16">
        <f t="shared" ca="1" si="3"/>
        <v>-2.6583723914320734E-3</v>
      </c>
      <c r="I25" s="33">
        <f t="shared" ca="1" si="4"/>
        <v>1.2862454024085035E-2</v>
      </c>
      <c r="J25" s="16">
        <f t="shared" ca="1" si="5"/>
        <v>-8.5995085995086429E-3</v>
      </c>
      <c r="K25" s="33">
        <f ca="1">VLOOKUP(A25,'New JSE Calcs 1960-2002'!$A$1:$H$511,5,0)</f>
        <v>5.9411362080766606E-3</v>
      </c>
      <c r="L25" s="27"/>
      <c r="M25" s="27"/>
    </row>
    <row r="26" spans="1:13" x14ac:dyDescent="0.2">
      <c r="A26" s="13">
        <f t="shared" ca="1" si="2"/>
        <v>22677</v>
      </c>
      <c r="B26" s="12">
        <f ca="1">VLOOKUP(A26,'Sheet1 - old'!$A$1:$I$7543,4,0)</f>
        <v>0.99</v>
      </c>
      <c r="C26" s="32">
        <f ca="1">VLOOKUP(A26,'New JSE Calcs 1960-2002'!$A$1:$I$511,6,0)</f>
        <v>93.477075808089538</v>
      </c>
      <c r="D26" s="32">
        <f t="shared" ca="1" si="6"/>
        <v>0.99276389659485254</v>
      </c>
      <c r="E26" s="32">
        <f t="shared" ca="1" si="0"/>
        <v>0.9972159577878158</v>
      </c>
      <c r="F26" s="32">
        <f ca="1">VLOOKUP(A26,'New JSE Calcs 1960-2002'!$A$1:$H$511,8,0)</f>
        <v>0.85919032597266032</v>
      </c>
      <c r="G26" s="16">
        <f t="shared" ca="1" si="1"/>
        <v>0</v>
      </c>
      <c r="H26" s="16">
        <f t="shared" ca="1" si="3"/>
        <v>8.3345775796483945E-3</v>
      </c>
      <c r="I26" s="33">
        <f t="shared" ca="1" si="4"/>
        <v>-8.3345775796483945E-3</v>
      </c>
      <c r="J26" s="16">
        <f t="shared" ca="1" si="5"/>
        <v>2.4783147459728205E-3</v>
      </c>
      <c r="K26" s="33">
        <f ca="1">VLOOKUP(A26,'New JSE Calcs 1960-2002'!$A$1:$H$511,5,0)</f>
        <v>5.8562628336755653E-3</v>
      </c>
      <c r="L26" s="27"/>
      <c r="M26" s="27"/>
    </row>
    <row r="27" spans="1:13" x14ac:dyDescent="0.2">
      <c r="A27" s="13">
        <f t="shared" ca="1" si="2"/>
        <v>22705</v>
      </c>
      <c r="B27" s="12">
        <f ca="1">VLOOKUP(A27,'Sheet1 - old'!$A$1:$I$7543,4,0)</f>
        <v>1.02</v>
      </c>
      <c r="C27" s="32">
        <f ca="1">VLOOKUP(A27,'New JSE Calcs 1960-2002'!$A$1:$I$511,6,0)</f>
        <v>96.845854700557311</v>
      </c>
      <c r="D27" s="32">
        <f t="shared" ca="1" si="6"/>
        <v>1.0285416745274756</v>
      </c>
      <c r="E27" s="32">
        <f t="shared" ca="1" si="0"/>
        <v>0.99169535397639608</v>
      </c>
      <c r="F27" s="32">
        <f ca="1">VLOOKUP(A27,'New JSE Calcs 1960-2002'!$A$1:$H$511,8,0)</f>
        <v>0.88574132492113566</v>
      </c>
      <c r="G27" s="16">
        <f t="shared" ca="1" si="1"/>
        <v>3.0303030303030276E-2</v>
      </c>
      <c r="H27" s="16">
        <f t="shared" ca="1" si="3"/>
        <v>3.6038556655151988E-2</v>
      </c>
      <c r="I27" s="33">
        <f t="shared" ca="1" si="4"/>
        <v>-5.7355263521217115E-3</v>
      </c>
      <c r="J27" s="16">
        <f t="shared" ca="1" si="5"/>
        <v>3.0902348578492056E-2</v>
      </c>
      <c r="K27" s="33">
        <f ca="1">VLOOKUP(A27,'New JSE Calcs 1960-2002'!$A$1:$H$511,5,0)</f>
        <v>5.1362080766598215E-3</v>
      </c>
      <c r="L27" s="27"/>
      <c r="M27" s="27"/>
    </row>
    <row r="28" spans="1:13" x14ac:dyDescent="0.2">
      <c r="A28" s="13">
        <f t="shared" ca="1" si="2"/>
        <v>22736</v>
      </c>
      <c r="B28" s="12">
        <f ca="1">VLOOKUP(A28,'Sheet1 - old'!$A$1:$I$7543,4,0)</f>
        <v>1.03</v>
      </c>
      <c r="C28" s="32">
        <f ca="1">VLOOKUP(A28,'New JSE Calcs 1960-2002'!$A$1:$I$511,6,0)</f>
        <v>96.932081699312064</v>
      </c>
      <c r="D28" s="32">
        <f t="shared" ca="1" si="6"/>
        <v>1.0294574397087828</v>
      </c>
      <c r="E28" s="32">
        <f t="shared" ca="1" si="0"/>
        <v>1.0005270351840585</v>
      </c>
      <c r="F28" s="32">
        <f ca="1">VLOOKUP(A28,'New JSE Calcs 1960-2002'!$A$1:$H$511,8,0)</f>
        <v>0.88149316508937958</v>
      </c>
      <c r="G28" s="16">
        <f t="shared" ca="1" si="1"/>
        <v>9.8039215686274161E-3</v>
      </c>
      <c r="H28" s="16">
        <f t="shared" ca="1" si="3"/>
        <v>8.9035301532902622E-4</v>
      </c>
      <c r="I28" s="33">
        <f t="shared" ca="1" si="4"/>
        <v>8.9135685532983899E-3</v>
      </c>
      <c r="J28" s="16">
        <f t="shared" ca="1" si="5"/>
        <v>-4.7961630695444457E-3</v>
      </c>
      <c r="K28" s="33">
        <f ca="1">VLOOKUP(A28,'New JSE Calcs 1960-2002'!$A$1:$H$511,5,0)</f>
        <v>5.6865160848733757E-3</v>
      </c>
      <c r="L28" s="27"/>
      <c r="M28" s="27"/>
    </row>
    <row r="29" spans="1:13" x14ac:dyDescent="0.2">
      <c r="A29" s="13">
        <f t="shared" ca="1" si="2"/>
        <v>22766</v>
      </c>
      <c r="B29" s="12">
        <f ca="1">VLOOKUP(A29,'Sheet1 - old'!$A$1:$I$7543,4,0)</f>
        <v>1.06</v>
      </c>
      <c r="C29" s="32">
        <f ca="1">VLOOKUP(A29,'New JSE Calcs 1960-2002'!$A$1:$I$511,6,0)</f>
        <v>99.326115389771402</v>
      </c>
      <c r="D29" s="32">
        <f t="shared" ca="1" si="6"/>
        <v>1.0548830341079829</v>
      </c>
      <c r="E29" s="32">
        <f t="shared" ca="1" si="0"/>
        <v>1.0048507424297937</v>
      </c>
      <c r="F29" s="32">
        <f ca="1">VLOOKUP(A29,'New JSE Calcs 1960-2002'!$A$1:$H$511,8,0)</f>
        <v>0.89848580441640369</v>
      </c>
      <c r="G29" s="16">
        <f t="shared" ca="1" si="1"/>
        <v>2.9126213592232997E-2</v>
      </c>
      <c r="H29" s="16">
        <f t="shared" ca="1" si="3"/>
        <v>2.469805299225647E-2</v>
      </c>
      <c r="I29" s="33">
        <f t="shared" ca="1" si="4"/>
        <v>4.4281605999765272E-3</v>
      </c>
      <c r="J29" s="16">
        <f t="shared" ca="1" si="5"/>
        <v>1.9277108433734869E-2</v>
      </c>
      <c r="K29" s="33">
        <f ca="1">VLOOKUP(A29,'New JSE Calcs 1960-2002'!$A$1:$H$511,5,0)</f>
        <v>5.4209445585215602E-3</v>
      </c>
      <c r="L29" s="27"/>
      <c r="M29" s="27"/>
    </row>
    <row r="30" spans="1:13" x14ac:dyDescent="0.2">
      <c r="A30" s="13">
        <f t="shared" ca="1" si="2"/>
        <v>22797</v>
      </c>
      <c r="B30" s="12">
        <f ca="1">VLOOKUP(A30,'Sheet1 - old'!$A$1:$I$7543,4,0)</f>
        <v>1.0900000000000001</v>
      </c>
      <c r="C30" s="32">
        <f ca="1">VLOOKUP(A30,'New JSE Calcs 1960-2002'!$A$1:$I$511,6,0)</f>
        <v>103.03562692090202</v>
      </c>
      <c r="D30" s="32">
        <f t="shared" ca="1" si="6"/>
        <v>1.0942795288129452</v>
      </c>
      <c r="E30" s="32">
        <f t="shared" ca="1" si="0"/>
        <v>0.99608918132866153</v>
      </c>
      <c r="F30" s="32">
        <f ca="1">VLOOKUP(A30,'New JSE Calcs 1960-2002'!$A$1:$H$511,8,0)</f>
        <v>0.92716088328075696</v>
      </c>
      <c r="G30" s="16">
        <f t="shared" ca="1" si="1"/>
        <v>2.8301886792452935E-2</v>
      </c>
      <c r="H30" s="16">
        <f t="shared" ca="1" si="3"/>
        <v>3.7346789578691419E-2</v>
      </c>
      <c r="I30" s="33">
        <f t="shared" ca="1" si="4"/>
        <v>-9.0449027862384845E-3</v>
      </c>
      <c r="J30" s="16">
        <f t="shared" ca="1" si="5"/>
        <v>3.1914893617021267E-2</v>
      </c>
      <c r="K30" s="33">
        <f ca="1">VLOOKUP(A30,'New JSE Calcs 1960-2002'!$A$1:$H$511,5,0)</f>
        <v>5.431895961670089E-3</v>
      </c>
      <c r="L30" s="27"/>
      <c r="M30" s="27"/>
    </row>
    <row r="31" spans="1:13" x14ac:dyDescent="0.2">
      <c r="A31" s="13">
        <f t="shared" ca="1" si="2"/>
        <v>22827</v>
      </c>
      <c r="B31" s="12">
        <f ca="1">VLOOKUP(A31,'Sheet1 - old'!$A$1:$I$7543,4,0)</f>
        <v>1.1100000000000001</v>
      </c>
      <c r="C31" s="32">
        <f ca="1">VLOOKUP(A31,'New JSE Calcs 1960-2002'!$A$1:$I$511,6,0)</f>
        <v>104.167375437183</v>
      </c>
      <c r="D31" s="32">
        <f t="shared" ca="1" si="6"/>
        <v>1.1062991502792312</v>
      </c>
      <c r="E31" s="32">
        <f t="shared" ca="1" si="0"/>
        <v>1.0033452522492083</v>
      </c>
      <c r="F31" s="32">
        <f ca="1">VLOOKUP(A31,'New JSE Calcs 1960-2002'!$A$1:$H$511,8,0)</f>
        <v>0.93247108307045201</v>
      </c>
      <c r="G31" s="16">
        <f t="shared" ca="1" si="1"/>
        <v>1.8348623853211121E-2</v>
      </c>
      <c r="H31" s="16">
        <f t="shared" ca="1" si="3"/>
        <v>1.0984050372691012E-2</v>
      </c>
      <c r="I31" s="33">
        <f t="shared" ca="1" si="4"/>
        <v>7.3645734805201091E-3</v>
      </c>
      <c r="J31" s="16">
        <f t="shared" ca="1" si="5"/>
        <v>5.7273768613974596E-3</v>
      </c>
      <c r="K31" s="33">
        <f ca="1">VLOOKUP(A31,'New JSE Calcs 1960-2002'!$A$1:$H$511,5,0)</f>
        <v>5.2566735112936349E-3</v>
      </c>
      <c r="L31" s="27"/>
      <c r="M31" s="27"/>
    </row>
    <row r="32" spans="1:13" x14ac:dyDescent="0.2">
      <c r="A32" s="13">
        <f t="shared" ca="1" si="2"/>
        <v>22858</v>
      </c>
      <c r="B32" s="12">
        <f ca="1">VLOOKUP(A32,'Sheet1 - old'!$A$1:$I$7543,4,0)</f>
        <v>1.1499999999999999</v>
      </c>
      <c r="C32" s="32">
        <f ca="1">VLOOKUP(A32,'New JSE Calcs 1960-2002'!$A$1:$I$511,6,0)</f>
        <v>108.50321171873695</v>
      </c>
      <c r="D32" s="32">
        <f t="shared" ca="1" si="6"/>
        <v>1.1523474641001512</v>
      </c>
      <c r="E32" s="32">
        <f t="shared" ca="1" si="0"/>
        <v>0.99796288517718534</v>
      </c>
      <c r="F32" s="32">
        <f ca="1">VLOOKUP(A32,'New JSE Calcs 1960-2002'!$A$1:$H$511,8,0)</f>
        <v>0.96645636172450033</v>
      </c>
      <c r="G32" s="16">
        <f t="shared" ca="1" si="1"/>
        <v>3.603603603603589E-2</v>
      </c>
      <c r="H32" s="16">
        <f t="shared" ca="1" si="3"/>
        <v>4.1623745086758257E-2</v>
      </c>
      <c r="I32" s="33">
        <f t="shared" ca="1" si="4"/>
        <v>-5.587709050722367E-3</v>
      </c>
      <c r="J32" s="16">
        <f t="shared" ca="1" si="5"/>
        <v>3.6446469248291535E-2</v>
      </c>
      <c r="K32" s="33">
        <f ca="1">VLOOKUP(A32,'New JSE Calcs 1960-2002'!$A$1:$H$511,5,0)</f>
        <v>5.1772758384668041E-3</v>
      </c>
      <c r="L32" s="27"/>
      <c r="M32" s="27"/>
    </row>
    <row r="33" spans="1:19" x14ac:dyDescent="0.2">
      <c r="A33" s="13">
        <f t="shared" ca="1" si="2"/>
        <v>22889</v>
      </c>
      <c r="B33" s="12">
        <f ca="1">VLOOKUP(A33,'Sheet1 - old'!$A$1:$I$7543,4,0)</f>
        <v>1.2</v>
      </c>
      <c r="C33" s="32">
        <f ca="1">VLOOKUP(A33,'New JSE Calcs 1960-2002'!$A$1:$I$511,6,0)</f>
        <v>112.86204226268516</v>
      </c>
      <c r="D33" s="32">
        <f t="shared" ca="1" si="6"/>
        <v>1.1986399861757315</v>
      </c>
      <c r="E33" s="32">
        <f t="shared" ca="1" si="0"/>
        <v>1.0011346307815139</v>
      </c>
      <c r="F33" s="32">
        <f ca="1">VLOOKUP(A33,'New JSE Calcs 1960-2002'!$A$1:$H$511,8,0)</f>
        <v>1.0004416403785488</v>
      </c>
      <c r="G33" s="16">
        <f t="shared" ca="1" si="1"/>
        <v>4.3478260869565188E-2</v>
      </c>
      <c r="H33" s="16">
        <f t="shared" ca="1" si="3"/>
        <v>4.0172364254499771E-2</v>
      </c>
      <c r="I33" s="33">
        <f t="shared" ca="1" si="4"/>
        <v>3.3058966150654179E-3</v>
      </c>
      <c r="J33" s="16">
        <f t="shared" ca="1" si="5"/>
        <v>3.5164835164835262E-2</v>
      </c>
      <c r="K33" s="33">
        <f ca="1">VLOOKUP(A33,'New JSE Calcs 1960-2002'!$A$1:$H$511,5,0)</f>
        <v>5.0075290896646144E-3</v>
      </c>
      <c r="L33" s="27"/>
      <c r="M33" s="27"/>
    </row>
    <row r="34" spans="1:19" x14ac:dyDescent="0.2">
      <c r="A34" s="13">
        <f t="shared" ca="1" si="2"/>
        <v>22919</v>
      </c>
      <c r="B34" s="12">
        <f ca="1">VLOOKUP(A34,'Sheet1 - old'!$A$1:$I$7543,4,0)</f>
        <v>1.22</v>
      </c>
      <c r="C34" s="32">
        <f ca="1">VLOOKUP(A34,'New JSE Calcs 1960-2002'!$A$1:$I$511,6,0)</f>
        <v>114.61635209097386</v>
      </c>
      <c r="D34" s="32">
        <f t="shared" ca="1" si="6"/>
        <v>1.2172714575382086</v>
      </c>
      <c r="E34" s="32">
        <f t="shared" ca="1" si="0"/>
        <v>1.0022415234045736</v>
      </c>
      <c r="F34" s="32">
        <f ca="1">VLOOKUP(A34,'New JSE Calcs 1960-2002'!$A$1:$H$511,8,0)</f>
        <v>1.0110620399579389</v>
      </c>
      <c r="G34" s="16">
        <f t="shared" ca="1" si="1"/>
        <v>1.6666666666666607E-2</v>
      </c>
      <c r="H34" s="16">
        <f t="shared" ca="1" si="3"/>
        <v>1.5543842669491603E-2</v>
      </c>
      <c r="I34" s="33">
        <f t="shared" ca="1" si="4"/>
        <v>1.1228239971750043E-3</v>
      </c>
      <c r="J34" s="16">
        <f t="shared" ca="1" si="5"/>
        <v>1.0615711252653925E-2</v>
      </c>
      <c r="K34" s="33">
        <f ca="1">VLOOKUP(A34,'New JSE Calcs 1960-2002'!$A$1:$H$511,5,0)</f>
        <v>4.9281314168377818E-3</v>
      </c>
      <c r="L34" s="27"/>
      <c r="M34" s="27"/>
    </row>
    <row r="35" spans="1:19" x14ac:dyDescent="0.2">
      <c r="A35" s="13">
        <f t="shared" ca="1" si="2"/>
        <v>22950</v>
      </c>
      <c r="B35" s="12">
        <f ca="1">VLOOKUP(A35,'Sheet1 - old'!$A$1:$I$7543,4,0)</f>
        <v>1.21</v>
      </c>
      <c r="C35" s="32">
        <f ca="1">VLOOKUP(A35,'New JSE Calcs 1960-2002'!$A$1:$I$511,6,0)</f>
        <v>114.24658993873445</v>
      </c>
      <c r="D35" s="32">
        <f t="shared" ca="1" si="6"/>
        <v>1.2133444357320908</v>
      </c>
      <c r="E35" s="32">
        <f t="shared" ca="1" si="0"/>
        <v>0.99724362214586415</v>
      </c>
      <c r="F35" s="32">
        <f ca="1">VLOOKUP(A35,'New JSE Calcs 1960-2002'!$A$1:$H$511,8,0)</f>
        <v>1.0025657202944267</v>
      </c>
      <c r="G35" s="16">
        <f t="shared" ca="1" si="1"/>
        <v>-8.1967213114754189E-3</v>
      </c>
      <c r="H35" s="16">
        <f t="shared" ca="1" si="3"/>
        <v>-3.2260855060709526E-3</v>
      </c>
      <c r="I35" s="33">
        <f t="shared" ca="1" si="4"/>
        <v>-4.9706358054044664E-3</v>
      </c>
      <c r="J35" s="16">
        <f t="shared" ca="1" si="5"/>
        <v>-8.4033613445378963E-3</v>
      </c>
      <c r="K35" s="33">
        <f ca="1">VLOOKUP(A35,'New JSE Calcs 1960-2002'!$A$1:$H$511,5,0)</f>
        <v>5.1772758384668041E-3</v>
      </c>
      <c r="L35" s="27"/>
      <c r="M35" s="27"/>
    </row>
    <row r="36" spans="1:19" x14ac:dyDescent="0.2">
      <c r="A36" s="13">
        <f t="shared" ca="1" si="2"/>
        <v>22980</v>
      </c>
      <c r="B36" s="12">
        <f ca="1">VLOOKUP(A36,'Sheet1 - old'!$A$1:$I$7543,4,0)</f>
        <v>1.27</v>
      </c>
      <c r="C36" s="32">
        <f ca="1">VLOOKUP(A36,'New JSE Calcs 1960-2002'!$A$1:$I$511,6,0)</f>
        <v>118.91504206506714</v>
      </c>
      <c r="D36" s="32">
        <f t="shared" ca="1" si="6"/>
        <v>1.2629252627309975</v>
      </c>
      <c r="E36" s="32">
        <f t="shared" ca="1" si="0"/>
        <v>1.0056018653500556</v>
      </c>
      <c r="F36" s="32">
        <f ca="1">VLOOKUP(A36,'New JSE Calcs 1960-2002'!$A$1:$H$511,8,0)</f>
        <v>1.0386750788643531</v>
      </c>
      <c r="G36" s="16">
        <f t="shared" ca="1" si="1"/>
        <v>4.9586776859504189E-2</v>
      </c>
      <c r="H36" s="16">
        <f t="shared" ca="1" si="3"/>
        <v>4.0862945045766264E-2</v>
      </c>
      <c r="I36" s="33">
        <f t="shared" ca="1" si="4"/>
        <v>8.7238318137379256E-3</v>
      </c>
      <c r="J36" s="16">
        <f t="shared" ca="1" si="5"/>
        <v>3.6016949152542388E-2</v>
      </c>
      <c r="K36" s="33">
        <f ca="1">VLOOKUP(A36,'New JSE Calcs 1960-2002'!$A$1:$H$511,5,0)</f>
        <v>4.8459958932238192E-3</v>
      </c>
      <c r="L36" s="27"/>
      <c r="M36" s="27"/>
    </row>
    <row r="37" spans="1:19" x14ac:dyDescent="0.2">
      <c r="A37" s="13">
        <f t="shared" ca="1" si="2"/>
        <v>23011</v>
      </c>
      <c r="B37" s="12">
        <f ca="1">VLOOKUP(A37,'Sheet1 - old'!$A$1:$I$7543,4,0)</f>
        <v>1.27</v>
      </c>
      <c r="C37" s="32">
        <f ca="1">VLOOKUP(A37,'New JSE Calcs 1960-2002'!$A$1:$I$511,6,0)</f>
        <v>119.16592797149661</v>
      </c>
      <c r="D37" s="32">
        <f t="shared" ca="1" si="6"/>
        <v>1.2655897713061159</v>
      </c>
      <c r="E37" s="32">
        <f t="shared" ca="1" si="0"/>
        <v>1.003484722138148</v>
      </c>
      <c r="F37" s="32">
        <f ca="1">VLOOKUP(A37,'New JSE Calcs 1960-2002'!$A$1:$H$511,8,0)</f>
        <v>1.0354889589905361</v>
      </c>
      <c r="G37" s="16">
        <f t="shared" ca="1" si="1"/>
        <v>0</v>
      </c>
      <c r="H37" s="16">
        <f t="shared" ca="1" si="3"/>
        <v>2.1097911758900523E-3</v>
      </c>
      <c r="I37" s="33">
        <f t="shared" ca="1" si="4"/>
        <v>-2.1097911758900523E-3</v>
      </c>
      <c r="J37" s="16">
        <f t="shared" ca="1" si="5"/>
        <v>-3.0674846625766694E-3</v>
      </c>
      <c r="K37" s="33">
        <f ca="1">VLOOKUP(A37,'New JSE Calcs 1960-2002'!$A$1:$H$511,5,0)</f>
        <v>5.1772758384668041E-3</v>
      </c>
      <c r="L37" s="27"/>
      <c r="M37" s="27"/>
    </row>
    <row r="38" spans="1:19" x14ac:dyDescent="0.2">
      <c r="A38" s="13">
        <f t="shared" ca="1" si="2"/>
        <v>23042</v>
      </c>
      <c r="B38" s="12">
        <f ca="1">VLOOKUP(A38,'Sheet1 - old'!$A$1:$I$7543,4,1)</f>
        <v>1.33</v>
      </c>
      <c r="C38" s="32">
        <f ca="1">VLOOKUP(A38,'New JSE Calcs 1960-2002'!$A$1:$I$511,6,0)</f>
        <v>125.59894307918424</v>
      </c>
      <c r="D38" s="32">
        <f t="shared" ca="1" si="6"/>
        <v>1.3339109622500118</v>
      </c>
      <c r="E38" s="32">
        <f t="shared" ca="1" si="0"/>
        <v>0.99706804849746877</v>
      </c>
      <c r="F38" s="32">
        <f ca="1">VLOOKUP(A38,'New JSE Calcs 1960-2002'!$A$1:$H$511,8,0)</f>
        <v>1.0864668769716086</v>
      </c>
      <c r="G38" s="16">
        <f t="shared" ca="1" si="1"/>
        <v>4.7244094488189115E-2</v>
      </c>
      <c r="H38" s="16">
        <f t="shared" ca="1" si="3"/>
        <v>5.3983678197230489E-2</v>
      </c>
      <c r="I38" s="33">
        <f t="shared" ca="1" si="4"/>
        <v>-6.7395837090413746E-3</v>
      </c>
      <c r="J38" s="16">
        <f t="shared" ca="1" si="5"/>
        <v>4.9230769230769189E-2</v>
      </c>
      <c r="K38" s="33">
        <f ca="1">VLOOKUP(A38,'New JSE Calcs 1960-2002'!$A$1:$H$511,5,0)</f>
        <v>4.7529089664613278E-3</v>
      </c>
      <c r="L38" s="27"/>
      <c r="M38" s="27"/>
    </row>
    <row r="39" spans="1:19" x14ac:dyDescent="0.2">
      <c r="A39" s="13">
        <f t="shared" ca="1" si="2"/>
        <v>23070</v>
      </c>
      <c r="B39" s="12">
        <f ca="1">VLOOKUP(A39,'Sheet1 - old'!$A$1:$I$7543,4,1)</f>
        <v>1.37</v>
      </c>
      <c r="C39" s="32">
        <f ca="1">VLOOKUP(A39,'New JSE Calcs 1960-2002'!$A$1:$I$511,6,0)</f>
        <v>128.10253491296515</v>
      </c>
      <c r="D39" s="32">
        <f t="shared" ca="1" si="6"/>
        <v>1.3605001079084633</v>
      </c>
      <c r="E39" s="32">
        <f t="shared" ca="1" si="0"/>
        <v>1.0069826470694965</v>
      </c>
      <c r="F39" s="32">
        <f ca="1">VLOOKUP(A39,'New JSE Calcs 1960-2002'!$A$1:$H$511,8,0)</f>
        <v>1.1034595162986327</v>
      </c>
      <c r="G39" s="16">
        <f t="shared" ca="1" si="1"/>
        <v>3.007518796992481E-2</v>
      </c>
      <c r="H39" s="16">
        <f t="shared" ca="1" si="3"/>
        <v>1.9933223739012851E-2</v>
      </c>
      <c r="I39" s="33">
        <f t="shared" ca="1" si="4"/>
        <v>1.014196423091196E-2</v>
      </c>
      <c r="J39" s="16">
        <f t="shared" ca="1" si="5"/>
        <v>1.564027370478982E-2</v>
      </c>
      <c r="K39" s="33">
        <f ca="1">VLOOKUP(A39,'New JSE Calcs 1960-2002'!$A$1:$H$511,5,0)</f>
        <v>4.2929500342231341E-3</v>
      </c>
      <c r="L39" s="27"/>
      <c r="M39" s="27"/>
    </row>
    <row r="40" spans="1:19" x14ac:dyDescent="0.2">
      <c r="A40" s="13">
        <f t="shared" ca="1" si="2"/>
        <v>23101</v>
      </c>
      <c r="B40" s="12">
        <f ca="1">VLOOKUP(A40,'Sheet1 - old'!$A$1:$I$7543,4,1)</f>
        <v>1.39</v>
      </c>
      <c r="C40" s="32">
        <f ca="1">VLOOKUP(A40,'New JSE Calcs 1960-2002'!$A$1:$I$511,6,0)</f>
        <v>129.57445306406308</v>
      </c>
      <c r="D40" s="32">
        <f t="shared" ca="1" si="6"/>
        <v>1.3761324668212804</v>
      </c>
      <c r="E40" s="32">
        <f t="shared" ca="1" si="0"/>
        <v>1.0100771789875373</v>
      </c>
      <c r="F40" s="32">
        <f ca="1">VLOOKUP(A40,'New JSE Calcs 1960-2002'!$A$1:$H$511,8,0)</f>
        <v>1.1108937960042056</v>
      </c>
      <c r="G40" s="16">
        <f t="shared" ca="1" si="1"/>
        <v>1.4598540145985162E-2</v>
      </c>
      <c r="H40" s="16">
        <f t="shared" ca="1" si="3"/>
        <v>1.1490156319685418E-2</v>
      </c>
      <c r="I40" s="33">
        <f t="shared" ca="1" si="4"/>
        <v>3.1083838262997432E-3</v>
      </c>
      <c r="J40" s="16">
        <f t="shared" ca="1" si="5"/>
        <v>6.7372473532241184E-3</v>
      </c>
      <c r="K40" s="33">
        <f ca="1">VLOOKUP(A40,'New JSE Calcs 1960-2002'!$A$1:$H$511,5,0)</f>
        <v>4.7529089664613278E-3</v>
      </c>
      <c r="L40" s="27"/>
      <c r="M40" t="s">
        <v>28</v>
      </c>
    </row>
    <row r="41" spans="1:19" x14ac:dyDescent="0.2">
      <c r="A41" s="13">
        <f t="shared" ca="1" si="2"/>
        <v>23131</v>
      </c>
      <c r="B41" s="12">
        <f ca="1">VLOOKUP(A41,'Sheet1 - old'!$A$1:$I$7543,4,1)</f>
        <v>1.35</v>
      </c>
      <c r="C41" s="32">
        <f ca="1">VLOOKUP(A41,'New JSE Calcs 1960-2002'!$A$1:$I$511,6,0)</f>
        <v>126.96030509630138</v>
      </c>
      <c r="D41" s="32">
        <f t="shared" ca="1" si="6"/>
        <v>1.3483691708440007</v>
      </c>
      <c r="E41" s="32">
        <f t="shared" ca="1" si="0"/>
        <v>1.0012094826782332</v>
      </c>
      <c r="F41" s="32">
        <f ca="1">VLOOKUP(A41,'New JSE Calcs 1960-2002'!$A$1:$H$511,8,0)</f>
        <v>1.0832807570977914</v>
      </c>
      <c r="G41" s="16">
        <f t="shared" ca="1" si="1"/>
        <v>-2.8776978417266008E-2</v>
      </c>
      <c r="H41" s="16">
        <f t="shared" ca="1" si="3"/>
        <v>-2.0174871712321463E-2</v>
      </c>
      <c r="I41" s="33">
        <f t="shared" ca="1" si="4"/>
        <v>-8.6021067049445454E-3</v>
      </c>
      <c r="J41" s="16">
        <f t="shared" ca="1" si="5"/>
        <v>-2.485659655831729E-2</v>
      </c>
      <c r="K41" s="33">
        <f ca="1">VLOOKUP(A41,'New JSE Calcs 1960-2002'!$A$1:$H$511,5,0)</f>
        <v>4.6817248459958931E-3</v>
      </c>
      <c r="L41" s="27"/>
      <c r="N41" s="2"/>
    </row>
    <row r="42" spans="1:19" x14ac:dyDescent="0.2">
      <c r="A42" s="13">
        <f t="shared" ca="1" si="2"/>
        <v>23162</v>
      </c>
      <c r="B42" s="12">
        <f ca="1">VLOOKUP(A42,'Sheet1 - old'!$A$1:$I$7543,4,1)</f>
        <v>1.37</v>
      </c>
      <c r="C42" s="32">
        <f ca="1">VLOOKUP(A42,'New JSE Calcs 1960-2002'!$A$1:$I$511,6,0)</f>
        <v>128.445807629732</v>
      </c>
      <c r="D42" s="32">
        <f t="shared" ca="1" si="6"/>
        <v>1.3641458013252301</v>
      </c>
      <c r="E42" s="32">
        <f t="shared" ca="1" si="0"/>
        <v>1.0042914757858601</v>
      </c>
      <c r="F42" s="32">
        <f ca="1">VLOOKUP(A42,'New JSE Calcs 1960-2002'!$A$1:$H$511,8,0)</f>
        <v>1.0907150368033645</v>
      </c>
      <c r="G42" s="16">
        <f t="shared" ca="1" si="1"/>
        <v>1.4814814814814836E-2</v>
      </c>
      <c r="H42" s="16">
        <f t="shared" ca="1" si="3"/>
        <v>1.1700527438901709E-2</v>
      </c>
      <c r="I42" s="33">
        <f t="shared" ca="1" si="4"/>
        <v>3.1142873759131273E-3</v>
      </c>
      <c r="J42" s="16">
        <f t="shared" ca="1" si="5"/>
        <v>6.8627450980391913E-3</v>
      </c>
      <c r="K42" s="33">
        <f ca="1">VLOOKUP(A42,'New JSE Calcs 1960-2002'!$A$1:$H$511,5,0)</f>
        <v>4.837782340862423E-3</v>
      </c>
      <c r="L42" s="27"/>
      <c r="M42" s="37">
        <v>1</v>
      </c>
      <c r="N42" s="38">
        <f ca="1">LARGE($I$3:$I$511,M42)</f>
        <v>0.1391796974335171</v>
      </c>
      <c r="O42" s="39">
        <f ca="1">INDEX($A$1:$A$511,MATCH(N42,$I$1:$I$511,0))</f>
        <v>30375</v>
      </c>
      <c r="Q42" s="27">
        <v>1</v>
      </c>
      <c r="R42" s="2">
        <f ca="1">SMALL($I$3:$I$511,Q42)</f>
        <v>-0.14615675986165411</v>
      </c>
      <c r="S42" s="28">
        <f ca="1">INDEX($A$1:$A$511,MATCH(R42,$I$1:$I$511,0))</f>
        <v>30650</v>
      </c>
    </row>
    <row r="43" spans="1:19" x14ac:dyDescent="0.2">
      <c r="A43" s="13">
        <f t="shared" ca="1" si="2"/>
        <v>23192</v>
      </c>
      <c r="B43" s="12">
        <f ca="1">VLOOKUP(A43,'Sheet1 - old'!$A$1:$I$7543,4,1)</f>
        <v>1.43</v>
      </c>
      <c r="C43" s="32">
        <f ca="1">VLOOKUP(A43,'New JSE Calcs 1960-2002'!$A$1:$I$511,6,0)</f>
        <v>134.78977711494002</v>
      </c>
      <c r="D43" s="32">
        <f t="shared" ca="1" si="6"/>
        <v>1.431521292177597</v>
      </c>
      <c r="E43" s="32">
        <f t="shared" ca="1" si="0"/>
        <v>0.99893728987063624</v>
      </c>
      <c r="F43" s="32">
        <f ca="1">VLOOKUP(A43,'New JSE Calcs 1960-2002'!$A$1:$H$511,8,0)</f>
        <v>1.1395688748685588</v>
      </c>
      <c r="G43" s="16">
        <f t="shared" ca="1" si="1"/>
        <v>4.3795620437956151E-2</v>
      </c>
      <c r="H43" s="16">
        <f t="shared" ca="1" si="3"/>
        <v>4.9390241707971017E-2</v>
      </c>
      <c r="I43" s="33">
        <f t="shared" ca="1" si="4"/>
        <v>-5.5946212700148656E-3</v>
      </c>
      <c r="J43" s="16">
        <f t="shared" ca="1" si="5"/>
        <v>4.4790652385588992E-2</v>
      </c>
      <c r="K43" s="33">
        <f ca="1">VLOOKUP(A43,'New JSE Calcs 1960-2002'!$A$1:$H$511,5,0)</f>
        <v>4.5995893223819296E-3</v>
      </c>
      <c r="L43" s="27"/>
      <c r="M43" s="36">
        <v>2</v>
      </c>
      <c r="N43" s="8">
        <f ca="1">LARGE($I$3:$I$511,M43)</f>
        <v>0.12616031842458864</v>
      </c>
      <c r="O43" s="26">
        <f t="shared" ref="O43:O46" ca="1" si="7">INDEX($A$1:$A$511,MATCH(N43,$I$1:$I$511,0))</f>
        <v>23681</v>
      </c>
      <c r="Q43" s="36">
        <v>2</v>
      </c>
      <c r="R43" s="8">
        <f t="shared" ref="R43:R46" ca="1" si="8">SMALL($I$3:$I$511,Q43)</f>
        <v>-0.14584211873173003</v>
      </c>
      <c r="S43" s="26">
        <f t="shared" ref="S43:S46" ca="1" si="9">INDEX($A$1:$A$511,MATCH(R43,$I$1:$I$511,0))</f>
        <v>23711</v>
      </c>
    </row>
    <row r="44" spans="1:19" x14ac:dyDescent="0.2">
      <c r="A44" s="13">
        <f t="shared" ca="1" si="2"/>
        <v>23223</v>
      </c>
      <c r="B44" s="12">
        <f ca="1">VLOOKUP(A44,'Sheet1 - old'!$A$1:$I$7543,4,1)</f>
        <v>1.44</v>
      </c>
      <c r="C44" s="32">
        <f ca="1">VLOOKUP(A44,'New JSE Calcs 1960-2002'!$A$1:$I$511,6,0)</f>
        <v>135.55604020514428</v>
      </c>
      <c r="D44" s="32">
        <f t="shared" ca="1" si="6"/>
        <v>1.4396593123785046</v>
      </c>
      <c r="E44" s="32">
        <f t="shared" ca="1" si="0"/>
        <v>1.0002366446134623</v>
      </c>
      <c r="F44" s="32">
        <f ca="1">VLOOKUP(A44,'New JSE Calcs 1960-2002'!$A$1:$H$511,8,0)</f>
        <v>1.1406309148264981</v>
      </c>
      <c r="G44" s="16">
        <f t="shared" ca="1" si="1"/>
        <v>6.9930069930070893E-3</v>
      </c>
      <c r="H44" s="16">
        <f t="shared" ca="1" si="3"/>
        <v>5.6848754156693104E-3</v>
      </c>
      <c r="I44" s="33">
        <f t="shared" ca="1" si="4"/>
        <v>1.3081315773377789E-3</v>
      </c>
      <c r="J44" s="16">
        <f t="shared" ca="1" si="5"/>
        <v>9.3196644920801042E-4</v>
      </c>
      <c r="K44" s="33">
        <f ca="1">VLOOKUP(A44,'New JSE Calcs 1960-2002'!$A$1:$H$511,5,0)</f>
        <v>4.7529089664613278E-3</v>
      </c>
      <c r="L44" s="27"/>
      <c r="M44" s="27">
        <v>3</v>
      </c>
      <c r="N44" s="2">
        <f ca="1">LARGE($I$3:$I$511,M44)</f>
        <v>8.6501064728541688E-2</v>
      </c>
      <c r="O44" s="28">
        <f t="shared" ca="1" si="7"/>
        <v>33054</v>
      </c>
      <c r="Q44" s="37">
        <v>3</v>
      </c>
      <c r="R44" s="38">
        <f t="shared" ca="1" si="8"/>
        <v>-0.12186026818296469</v>
      </c>
      <c r="S44" s="39">
        <f t="shared" ca="1" si="9"/>
        <v>30406</v>
      </c>
    </row>
    <row r="45" spans="1:19" x14ac:dyDescent="0.2">
      <c r="A45" s="13">
        <f t="shared" ca="1" si="2"/>
        <v>23254</v>
      </c>
      <c r="B45" s="12">
        <f ca="1">VLOOKUP(A45,'Sheet1 - old'!$A$1:$I$7543,4,1)</f>
        <v>1.53</v>
      </c>
      <c r="C45" s="32">
        <f ca="1">VLOOKUP(A45,'New JSE Calcs 1960-2002'!$A$1:$I$511,6,0)</f>
        <v>142.99298235294495</v>
      </c>
      <c r="D45" s="32">
        <f t="shared" ca="1" si="6"/>
        <v>1.5186426096369556</v>
      </c>
      <c r="E45" s="32">
        <f t="shared" ca="1" si="0"/>
        <v>1.0074786459243097</v>
      </c>
      <c r="F45" s="32">
        <f ca="1">VLOOKUP(A45,'New JSE Calcs 1960-2002'!$A$1:$H$511,8,0)</f>
        <v>1.1979810725552047</v>
      </c>
      <c r="G45" s="16">
        <f t="shared" ca="1" si="1"/>
        <v>6.25E-2</v>
      </c>
      <c r="H45" s="16">
        <f t="shared" ca="1" si="3"/>
        <v>5.4862491826597637E-2</v>
      </c>
      <c r="I45" s="33">
        <f t="shared" ca="1" si="4"/>
        <v>7.6375081734023631E-3</v>
      </c>
      <c r="J45" s="16">
        <f t="shared" ca="1" si="5"/>
        <v>5.027932960893855E-2</v>
      </c>
      <c r="K45" s="33">
        <f ca="1">VLOOKUP(A45,'New JSE Calcs 1960-2002'!$A$1:$H$511,5,0)</f>
        <v>4.5831622176591381E-3</v>
      </c>
      <c r="L45" s="27"/>
      <c r="M45" s="27">
        <v>4</v>
      </c>
      <c r="N45" s="2">
        <f ca="1">LARGE($I$3:$I$511,M45)</f>
        <v>8.6465888583420858E-2</v>
      </c>
      <c r="O45" s="28">
        <f t="shared" ca="1" si="7"/>
        <v>27394</v>
      </c>
      <c r="Q45" s="27">
        <v>4</v>
      </c>
      <c r="R45" s="2">
        <f t="shared" ca="1" si="8"/>
        <v>-0.12026387818477202</v>
      </c>
      <c r="S45" s="28">
        <f t="shared" ca="1" si="9"/>
        <v>28033</v>
      </c>
    </row>
    <row r="46" spans="1:19" x14ac:dyDescent="0.2">
      <c r="A46" s="13">
        <f t="shared" ca="1" si="2"/>
        <v>23284</v>
      </c>
      <c r="B46" s="12">
        <f ca="1">VLOOKUP(A46,'Sheet1 - old'!$A$1:$I$7543,4,1)</f>
        <v>1.55</v>
      </c>
      <c r="C46" s="32">
        <f ca="1">VLOOKUP(A46,'New JSE Calcs 1960-2002'!$A$1:$I$511,6,0)</f>
        <v>144.76810319573747</v>
      </c>
      <c r="D46" s="32">
        <f t="shared" ca="1" si="6"/>
        <v>1.5374951022891159</v>
      </c>
      <c r="E46" s="32">
        <f t="shared" ca="1" si="0"/>
        <v>1.0081332927124556</v>
      </c>
      <c r="F46" s="32">
        <f ca="1">VLOOKUP(A46,'New JSE Calcs 1960-2002'!$A$1:$H$511,8,0)</f>
        <v>1.2075394321766559</v>
      </c>
      <c r="G46" s="16">
        <f t="shared" ca="1" si="1"/>
        <v>1.3071895424836555E-2</v>
      </c>
      <c r="H46" s="16">
        <f t="shared" ca="1" si="3"/>
        <v>1.2414041679409404E-2</v>
      </c>
      <c r="I46" s="33">
        <f t="shared" ca="1" si="4"/>
        <v>6.5785374542715047E-4</v>
      </c>
      <c r="J46" s="16">
        <f t="shared" ca="1" si="5"/>
        <v>7.9787234042554278E-3</v>
      </c>
      <c r="K46" s="33">
        <f ca="1">VLOOKUP(A46,'New JSE Calcs 1960-2002'!$A$1:$H$511,5,0)</f>
        <v>4.4353182751540043E-3</v>
      </c>
      <c r="L46" s="27"/>
      <c r="M46" s="27">
        <v>5</v>
      </c>
      <c r="N46" s="2">
        <f ca="1">LARGE($I$3:$I$511,M46)</f>
        <v>8.1623411901560528E-2</v>
      </c>
      <c r="O46" s="28">
        <f t="shared" ca="1" si="7"/>
        <v>33785</v>
      </c>
      <c r="Q46" s="27">
        <v>5</v>
      </c>
      <c r="R46" s="2">
        <f t="shared" ca="1" si="8"/>
        <v>-0.11354568939395704</v>
      </c>
      <c r="S46" s="28">
        <f t="shared" ca="1" si="9"/>
        <v>30163</v>
      </c>
    </row>
    <row r="47" spans="1:19" x14ac:dyDescent="0.2">
      <c r="A47" s="13">
        <f t="shared" ca="1" si="2"/>
        <v>23315</v>
      </c>
      <c r="B47" s="12">
        <f ca="1">VLOOKUP(A47,'Sheet1 - old'!$A$1:$I$7543,4,1)</f>
        <v>1.51</v>
      </c>
      <c r="C47" s="32">
        <f ca="1">VLOOKUP(A47,'New JSE Calcs 1960-2002'!$A$1:$I$511,6,0)</f>
        <v>141.87879624149028</v>
      </c>
      <c r="D47" s="32">
        <f t="shared" ca="1" si="6"/>
        <v>1.5068095079275001</v>
      </c>
      <c r="E47" s="32">
        <f t="shared" ca="1" si="0"/>
        <v>1.0021173824930851</v>
      </c>
      <c r="F47" s="32">
        <f ca="1">VLOOKUP(A47,'New JSE Calcs 1960-2002'!$A$1:$H$511,8,0)</f>
        <v>1.1778023133543636</v>
      </c>
      <c r="G47" s="16">
        <f t="shared" ca="1" si="1"/>
        <v>-2.5806451612903292E-2</v>
      </c>
      <c r="H47" s="16">
        <f t="shared" ca="1" si="3"/>
        <v>-1.9958173730719064E-2</v>
      </c>
      <c r="I47" s="33">
        <f t="shared" ca="1" si="4"/>
        <v>-5.8482778821842274E-3</v>
      </c>
      <c r="J47" s="16">
        <f t="shared" ca="1" si="5"/>
        <v>-2.4626209322779258E-2</v>
      </c>
      <c r="K47" s="33">
        <f ca="1">VLOOKUP(A47,'New JSE Calcs 1960-2002'!$A$1:$H$511,5,0)</f>
        <v>4.6680355920602325E-3</v>
      </c>
      <c r="L47" s="27"/>
    </row>
    <row r="48" spans="1:19" x14ac:dyDescent="0.2">
      <c r="A48" s="13">
        <f t="shared" ca="1" si="2"/>
        <v>23345</v>
      </c>
      <c r="B48" s="12">
        <f ca="1">VLOOKUP(A48,'Sheet1 - old'!$A$1:$I$7543,4,1)</f>
        <v>1.52</v>
      </c>
      <c r="C48" s="32">
        <f ca="1">VLOOKUP(A48,'New JSE Calcs 1960-2002'!$A$1:$I$511,6,0)</f>
        <v>143.15939710453915</v>
      </c>
      <c r="D48" s="32">
        <f t="shared" ca="1" si="6"/>
        <v>1.5204100007947909</v>
      </c>
      <c r="E48" s="32">
        <f t="shared" ca="1" si="0"/>
        <v>0.99973033537363176</v>
      </c>
      <c r="F48" s="32">
        <f ca="1">VLOOKUP(A48,'New JSE Calcs 1960-2002'!$A$1:$H$511,8,0)</f>
        <v>1.1831125131440587</v>
      </c>
      <c r="G48" s="16">
        <f t="shared" ca="1" si="1"/>
        <v>6.6225165562914245E-3</v>
      </c>
      <c r="H48" s="16">
        <f t="shared" ca="1" si="3"/>
        <v>9.0260200746923314E-3</v>
      </c>
      <c r="I48" s="33">
        <f t="shared" ca="1" si="4"/>
        <v>-2.4035035184009068E-3</v>
      </c>
      <c r="J48" s="16">
        <f t="shared" ca="1" si="5"/>
        <v>4.5085662759243306E-3</v>
      </c>
      <c r="K48" s="33">
        <f ca="1">VLOOKUP(A48,'New JSE Calcs 1960-2002'!$A$1:$H$511,5,0)</f>
        <v>4.517453798767967E-3</v>
      </c>
      <c r="L48" s="27"/>
    </row>
    <row r="49" spans="1:13" x14ac:dyDescent="0.2">
      <c r="A49" s="13">
        <f t="shared" ca="1" si="2"/>
        <v>23376</v>
      </c>
      <c r="B49" s="12">
        <f ca="1">VLOOKUP(A49,'Sheet1 - old'!$A$1:$I$7543,4,1)</f>
        <v>1.57</v>
      </c>
      <c r="C49" s="32">
        <f ca="1">VLOOKUP(A49,'New JSE Calcs 1960-2002'!$A$1:$I$511,6,0)</f>
        <v>147.29742226001574</v>
      </c>
      <c r="D49" s="32">
        <f t="shared" ca="1" si="6"/>
        <v>1.5643574814155203</v>
      </c>
      <c r="E49" s="32">
        <f t="shared" ca="1" si="0"/>
        <v>1.0036069240256862</v>
      </c>
      <c r="F49" s="32">
        <f ca="1">VLOOKUP(A49,'New JSE Calcs 1960-2002'!$A$1:$H$511,8,0)</f>
        <v>1.211787592008412</v>
      </c>
      <c r="G49" s="16">
        <f t="shared" ca="1" si="1"/>
        <v>3.289473684210531E-2</v>
      </c>
      <c r="H49" s="16">
        <f t="shared" ca="1" si="3"/>
        <v>2.8905019434070978E-2</v>
      </c>
      <c r="I49" s="33">
        <f t="shared" ca="1" si="4"/>
        <v>3.9897174080343323E-3</v>
      </c>
      <c r="J49" s="16">
        <f t="shared" ca="1" si="5"/>
        <v>2.4236983842010673E-2</v>
      </c>
      <c r="K49" s="33">
        <f ca="1">VLOOKUP(A49,'New JSE Calcs 1960-2002'!$A$1:$H$511,5,0)</f>
        <v>4.6680355920602325E-3</v>
      </c>
      <c r="L49" s="27"/>
    </row>
    <row r="50" spans="1:13" x14ac:dyDescent="0.2">
      <c r="A50" s="13">
        <f t="shared" ca="1" si="2"/>
        <v>23407</v>
      </c>
      <c r="B50" s="12">
        <f ca="1">VLOOKUP(A50,'Sheet1 - old'!$A$1:$I$7543,4,1)</f>
        <v>1.67</v>
      </c>
      <c r="C50" s="32">
        <f ca="1">VLOOKUP(A50,'New JSE Calcs 1960-2002'!$A$1:$I$511,6,0)</f>
        <v>156.68846371874841</v>
      </c>
      <c r="D50" s="32">
        <f t="shared" ca="1" si="6"/>
        <v>1.66409409417388</v>
      </c>
      <c r="E50" s="32">
        <f t="shared" ca="1" si="0"/>
        <v>1.0035490215648244</v>
      </c>
      <c r="F50" s="32">
        <f ca="1">VLOOKUP(A50,'New JSE Calcs 1960-2002'!$A$1:$H$511,8,0)</f>
        <v>1.2840063091482647</v>
      </c>
      <c r="G50" s="16">
        <f t="shared" ca="1" si="1"/>
        <v>6.3694267515923553E-2</v>
      </c>
      <c r="H50" s="16">
        <f t="shared" ca="1" si="3"/>
        <v>6.3755640218572163E-2</v>
      </c>
      <c r="I50" s="33">
        <f t="shared" ca="1" si="4"/>
        <v>-6.1372702648609945E-5</v>
      </c>
      <c r="J50" s="16">
        <f t="shared" ca="1" si="5"/>
        <v>5.9596844872918497E-2</v>
      </c>
      <c r="K50" s="33">
        <f ca="1">VLOOKUP(A50,'New JSE Calcs 1960-2002'!$A$1:$H$511,5,0)</f>
        <v>4.1587953456536627E-3</v>
      </c>
      <c r="L50" s="27"/>
    </row>
    <row r="51" spans="1:13" x14ac:dyDescent="0.2">
      <c r="A51" s="13">
        <f t="shared" ca="1" si="2"/>
        <v>23436</v>
      </c>
      <c r="B51" s="12">
        <f ca="1">VLOOKUP(A51,'Sheet1 - old'!$A$1:$I$7543,4,1)</f>
        <v>1.75</v>
      </c>
      <c r="C51" s="32">
        <f ca="1">VLOOKUP(A51,'New JSE Calcs 1960-2002'!$A$1:$I$511,6,0)</f>
        <v>163.49405852376128</v>
      </c>
      <c r="D51" s="32">
        <f t="shared" ca="1" si="6"/>
        <v>1.7363722303785381</v>
      </c>
      <c r="E51" s="32">
        <f t="shared" ca="1" si="0"/>
        <v>1.0078484148634945</v>
      </c>
      <c r="F51" s="32">
        <f ca="1">VLOOKUP(A51,'New JSE Calcs 1960-2002'!$A$1:$H$511,8,0)</f>
        <v>1.3349842271293373</v>
      </c>
      <c r="G51" s="16">
        <f t="shared" ca="1" si="1"/>
        <v>4.7904191616766623E-2</v>
      </c>
      <c r="H51" s="16">
        <f t="shared" ca="1" si="3"/>
        <v>4.3433923873481328E-2</v>
      </c>
      <c r="I51" s="33">
        <f t="shared" ca="1" si="4"/>
        <v>4.4702677432852944E-3</v>
      </c>
      <c r="J51" s="16">
        <f t="shared" ca="1" si="5"/>
        <v>3.9702233250620278E-2</v>
      </c>
      <c r="K51" s="33">
        <f ca="1">VLOOKUP(A51,'New JSE Calcs 1960-2002'!$A$1:$H$511,5,0)</f>
        <v>3.7316906228610541E-3</v>
      </c>
      <c r="L51" s="27"/>
    </row>
    <row r="52" spans="1:13" x14ac:dyDescent="0.2">
      <c r="A52" s="13">
        <f t="shared" ca="1" si="2"/>
        <v>23467</v>
      </c>
      <c r="B52" s="12">
        <f ca="1">VLOOKUP(A52,'Sheet1 - old'!$A$1:$I$7543,4,1)</f>
        <v>1.89</v>
      </c>
      <c r="C52" s="32">
        <f ca="1">VLOOKUP(A52,'New JSE Calcs 1960-2002'!$A$1:$I$511,6,0)</f>
        <v>177.63157011391436</v>
      </c>
      <c r="D52" s="32">
        <f t="shared" ca="1" si="6"/>
        <v>1.8865182525242228</v>
      </c>
      <c r="E52" s="32">
        <f t="shared" ca="1" si="0"/>
        <v>1.0018455943753093</v>
      </c>
      <c r="F52" s="32">
        <f ca="1">VLOOKUP(A52,'New JSE Calcs 1960-2002'!$A$1:$H$511,8,0)</f>
        <v>1.4454363827549943</v>
      </c>
      <c r="G52" s="16">
        <f t="shared" ca="1" si="1"/>
        <v>7.9999999999999849E-2</v>
      </c>
      <c r="H52" s="16">
        <f t="shared" ca="1" si="3"/>
        <v>8.6471103095764335E-2</v>
      </c>
      <c r="I52" s="33">
        <f t="shared" ca="1" si="4"/>
        <v>-6.4711030957644855E-3</v>
      </c>
      <c r="J52" s="16">
        <f t="shared" ca="1" si="5"/>
        <v>8.2736674622116091E-2</v>
      </c>
      <c r="K52" s="33">
        <f ca="1">VLOOKUP(A52,'New JSE Calcs 1960-2002'!$A$1:$H$511,5,0)</f>
        <v>3.7344284736481864E-3</v>
      </c>
      <c r="L52" s="27"/>
    </row>
    <row r="53" spans="1:13" x14ac:dyDescent="0.2">
      <c r="A53" s="13">
        <f t="shared" ca="1" si="2"/>
        <v>23497</v>
      </c>
      <c r="B53" s="12">
        <f ca="1">VLOOKUP(A53,'Sheet1 - old'!$A$1:$I$7543,4,1)</f>
        <v>1.83</v>
      </c>
      <c r="C53" s="32">
        <f ca="1">VLOOKUP(A53,'New JSE Calcs 1960-2002'!$A$1:$I$511,6,0)</f>
        <v>171.90744518088519</v>
      </c>
      <c r="D53" s="32">
        <f t="shared" ca="1" si="6"/>
        <v>1.8257257584931033</v>
      </c>
      <c r="E53" s="32">
        <f t="shared" ca="1" si="0"/>
        <v>1.002341119134138</v>
      </c>
      <c r="F53" s="32">
        <f ca="1">VLOOKUP(A53,'New JSE Calcs 1960-2002'!$A$1:$H$511,8,0)</f>
        <v>1.3933964248159827</v>
      </c>
      <c r="G53" s="16">
        <f t="shared" ca="1" si="1"/>
        <v>-3.1746031746031633E-2</v>
      </c>
      <c r="H53" s="16">
        <f t="shared" ca="1" si="3"/>
        <v>-3.2224704929187498E-2</v>
      </c>
      <c r="I53" s="33">
        <f t="shared" ca="1" si="4"/>
        <v>4.7867318315586438E-4</v>
      </c>
      <c r="J53" s="16">
        <f t="shared" ca="1" si="5"/>
        <v>-3.6002939015429836E-2</v>
      </c>
      <c r="K53" s="33">
        <f ca="1">VLOOKUP(A53,'New JSE Calcs 1960-2002'!$A$1:$H$511,5,0)</f>
        <v>3.778234086242299E-3</v>
      </c>
      <c r="L53" s="27"/>
      <c r="M53" s="27"/>
    </row>
    <row r="54" spans="1:13" x14ac:dyDescent="0.2">
      <c r="A54" s="13">
        <f t="shared" ca="1" si="2"/>
        <v>23528</v>
      </c>
      <c r="B54" s="12">
        <f ca="1">VLOOKUP(A54,'Sheet1 - old'!$A$1:$I$7543,4,1)</f>
        <v>1.82</v>
      </c>
      <c r="C54" s="32">
        <f ca="1">VLOOKUP(A54,'New JSE Calcs 1960-2002'!$A$1:$I$511,6,0)</f>
        <v>171.53038583976343</v>
      </c>
      <c r="D54" s="32">
        <f t="shared" ca="1" si="6"/>
        <v>1.8217212376252485</v>
      </c>
      <c r="E54" s="32">
        <f t="shared" ca="1" si="0"/>
        <v>0.9990551586106049</v>
      </c>
      <c r="F54" s="32">
        <f ca="1">VLOOKUP(A54,'New JSE Calcs 1960-2002'!$A$1:$H$511,8,0)</f>
        <v>1.3849001051524708</v>
      </c>
      <c r="G54" s="16">
        <f t="shared" ca="1" si="1"/>
        <v>-5.464480874316946E-3</v>
      </c>
      <c r="H54" s="16">
        <f t="shared" ca="1" si="3"/>
        <v>-2.1933857531593048E-3</v>
      </c>
      <c r="I54" s="33">
        <f t="shared" ca="1" si="4"/>
        <v>-3.2710951211576411E-3</v>
      </c>
      <c r="J54" s="16">
        <f t="shared" ca="1" si="5"/>
        <v>-6.0975609756096505E-3</v>
      </c>
      <c r="K54" s="33">
        <f ca="1">VLOOKUP(A54,'New JSE Calcs 1960-2002'!$A$1:$H$511,5,0)</f>
        <v>3.904175222450376E-3</v>
      </c>
      <c r="L54" s="27"/>
      <c r="M54" s="27"/>
    </row>
    <row r="55" spans="1:13" x14ac:dyDescent="0.2">
      <c r="A55" s="13">
        <f t="shared" ca="1" si="2"/>
        <v>23558</v>
      </c>
      <c r="B55" s="12">
        <f ca="1">VLOOKUP(A55,'Sheet1 - old'!$A$1:$I$7543,4,1)</f>
        <v>1.73</v>
      </c>
      <c r="C55" s="32">
        <f ca="1">VLOOKUP(A55,'New JSE Calcs 1960-2002'!$A$1:$I$511,6,0)</f>
        <v>162.38328346072774</v>
      </c>
      <c r="D55" s="32">
        <f t="shared" ca="1" si="6"/>
        <v>1.7245753553662995</v>
      </c>
      <c r="E55" s="32">
        <f t="shared" ca="1" si="0"/>
        <v>1.0031454958560209</v>
      </c>
      <c r="F55" s="32">
        <f ca="1">VLOOKUP(A55,'New JSE Calcs 1960-2002'!$A$1:$H$511,8,0)</f>
        <v>1.3052471083070449</v>
      </c>
      <c r="G55" s="16">
        <f t="shared" ca="1" si="1"/>
        <v>-4.9450549450549497E-2</v>
      </c>
      <c r="H55" s="16">
        <f t="shared" ca="1" si="3"/>
        <v>-5.3326425719000814E-2</v>
      </c>
      <c r="I55" s="33">
        <f t="shared" ca="1" si="4"/>
        <v>3.8758762684513171E-3</v>
      </c>
      <c r="J55" s="16">
        <f t="shared" ca="1" si="5"/>
        <v>-5.7515337423312829E-2</v>
      </c>
      <c r="K55" s="33">
        <f ca="1">VLOOKUP(A55,'New JSE Calcs 1960-2002'!$A$1:$H$511,5,0)</f>
        <v>4.1889117043121147E-3</v>
      </c>
      <c r="L55" s="27"/>
      <c r="M55" s="27"/>
    </row>
    <row r="56" spans="1:13" x14ac:dyDescent="0.2">
      <c r="A56" s="13">
        <f t="shared" ca="1" si="2"/>
        <v>23589</v>
      </c>
      <c r="B56" s="12">
        <f ca="1">VLOOKUP(A56,'Sheet1 - old'!$A$1:$I$7543,4,1)</f>
        <v>1.77</v>
      </c>
      <c r="C56" s="32">
        <f ca="1">VLOOKUP(A56,'New JSE Calcs 1960-2002'!$A$1:$I$511,6,0)</f>
        <v>165.59656697796748</v>
      </c>
      <c r="D56" s="32">
        <f t="shared" ca="1" si="6"/>
        <v>1.7587017102812537</v>
      </c>
      <c r="E56" s="32">
        <f t="shared" ca="1" si="0"/>
        <v>1.0064242217157675</v>
      </c>
      <c r="F56" s="32">
        <f ca="1">VLOOKUP(A56,'New JSE Calcs 1960-2002'!$A$1:$H$511,8,0)</f>
        <v>1.325425867507886</v>
      </c>
      <c r="G56" s="16">
        <f t="shared" ca="1" si="1"/>
        <v>2.3121387283236983E-2</v>
      </c>
      <c r="H56" s="16">
        <f t="shared" ca="1" si="3"/>
        <v>1.97882654467747E-2</v>
      </c>
      <c r="I56" s="33">
        <f t="shared" ca="1" si="4"/>
        <v>3.3331218364622828E-3</v>
      </c>
      <c r="J56" s="16">
        <f t="shared" ca="1" si="5"/>
        <v>1.5459723352318822E-2</v>
      </c>
      <c r="K56" s="33">
        <f ca="1">VLOOKUP(A56,'New JSE Calcs 1960-2002'!$A$1:$H$511,5,0)</f>
        <v>4.3285420944558523E-3</v>
      </c>
      <c r="L56" s="27"/>
      <c r="M56" s="27"/>
    </row>
    <row r="57" spans="1:13" x14ac:dyDescent="0.2">
      <c r="A57" s="13">
        <f t="shared" ca="1" si="2"/>
        <v>23620</v>
      </c>
      <c r="B57" s="12">
        <f ca="1">VLOOKUP(A57,'Sheet1 - old'!$A$1:$I$7543,4,1)</f>
        <v>1.79</v>
      </c>
      <c r="C57" s="32">
        <f ca="1">VLOOKUP(A57,'New JSE Calcs 1960-2002'!$A$1:$I$511,6,0)</f>
        <v>167.89157863188078</v>
      </c>
      <c r="D57" s="32">
        <f t="shared" ca="1" si="6"/>
        <v>1.7830756510851697</v>
      </c>
      <c r="E57" s="32">
        <f t="shared" ca="1" si="0"/>
        <v>1.0038833736025816</v>
      </c>
      <c r="F57" s="32">
        <f ca="1">VLOOKUP(A57,'New JSE Calcs 1960-2002'!$A$1:$H$511,8,0)</f>
        <v>1.3381703470031541</v>
      </c>
      <c r="G57" s="16">
        <f t="shared" ca="1" si="1"/>
        <v>1.1299435028248705E-2</v>
      </c>
      <c r="H57" s="16">
        <f t="shared" ca="1" si="3"/>
        <v>1.3859053335439242E-2</v>
      </c>
      <c r="I57" s="33">
        <f t="shared" ca="1" si="4"/>
        <v>-2.5596183071905365E-3</v>
      </c>
      <c r="J57" s="16">
        <f t="shared" ca="1" si="5"/>
        <v>9.6153846153845812E-3</v>
      </c>
      <c r="K57" s="33">
        <f ca="1">VLOOKUP(A57,'New JSE Calcs 1960-2002'!$A$1:$H$511,5,0)</f>
        <v>4.2436687200547571E-3</v>
      </c>
      <c r="L57" s="27"/>
      <c r="M57" s="27"/>
    </row>
    <row r="58" spans="1:13" x14ac:dyDescent="0.2">
      <c r="A58" s="17">
        <f t="shared" ca="1" si="2"/>
        <v>23650</v>
      </c>
      <c r="B58" s="14">
        <f ca="1">VLOOKUP(A58,'Sheet1 - old'!$A$1:$I$7543,4,1)</f>
        <v>1.83</v>
      </c>
      <c r="C58" s="14">
        <f ca="1">VLOOKUP(A58,'New JSE Calcs 1960-2002'!$A$1:$I$511,6,0)</f>
        <v>171.77900659902946</v>
      </c>
      <c r="D58" s="14">
        <f t="shared" ca="1" si="6"/>
        <v>1.8243616894323849</v>
      </c>
      <c r="E58" s="14">
        <f t="shared" ca="1" si="0"/>
        <v>1.0030905661965361</v>
      </c>
      <c r="F58" s="14">
        <f ca="1">VLOOKUP(A58,'New JSE Calcs 1960-2002'!$A$1:$H$511,8,0)</f>
        <v>1.3636593059936906</v>
      </c>
      <c r="G58" s="18">
        <f t="shared" ca="1" si="1"/>
        <v>2.2346368715083775E-2</v>
      </c>
      <c r="H58" s="18">
        <f t="shared" ca="1" si="3"/>
        <v>2.3154395228317304E-2</v>
      </c>
      <c r="I58" s="18">
        <f t="shared" ca="1" si="4"/>
        <v>-8.0802651323352848E-4</v>
      </c>
      <c r="J58" s="18">
        <f t="shared" ca="1" si="5"/>
        <v>1.9047619047619202E-2</v>
      </c>
      <c r="K58" s="33">
        <f ca="1">VLOOKUP(A58,'New JSE Calcs 1960-2002'!$A$1:$H$511,5,0)</f>
        <v>4.1067761806981521E-3</v>
      </c>
      <c r="L58" s="27"/>
      <c r="M58" s="27"/>
    </row>
    <row r="59" spans="1:13" x14ac:dyDescent="0.2">
      <c r="A59" s="17">
        <f t="shared" ca="1" si="2"/>
        <v>23681</v>
      </c>
      <c r="B59" s="14">
        <f ca="1">VLOOKUP(A59,'Sheet1 - old'!$A$1:$I$7543,4,1)</f>
        <v>1.82</v>
      </c>
      <c r="C59" s="14">
        <f ca="1">VLOOKUP(A59,'New JSE Calcs 1960-2002'!$A$1:$I$511,6,0)</f>
        <v>149.16862933166684</v>
      </c>
      <c r="D59" s="14">
        <f t="shared" ca="1" si="6"/>
        <v>1.5842304482122349</v>
      </c>
      <c r="E59" s="40">
        <f t="shared" ca="1" si="0"/>
        <v>1.1488227625304295</v>
      </c>
      <c r="F59" s="14">
        <f ca="1">VLOOKUP(A59,'New JSE Calcs 1960-2002'!$A$1:$H$511,8,0)</f>
        <v>1.1778023133543636</v>
      </c>
      <c r="G59" s="18">
        <f t="shared" ca="1" si="1"/>
        <v>-5.464480874316946E-3</v>
      </c>
      <c r="H59" s="18">
        <f t="shared" ca="1" si="3"/>
        <v>-0.13162479929890558</v>
      </c>
      <c r="I59" s="18">
        <f t="shared" ca="1" si="4"/>
        <v>0.12616031842458864</v>
      </c>
      <c r="J59" s="18">
        <f t="shared" ca="1" si="5"/>
        <v>-0.13629283489096577</v>
      </c>
      <c r="K59" s="33">
        <f ca="1">VLOOKUP(A59,'New JSE Calcs 1960-2002'!$A$1:$H$511,5,0)</f>
        <v>4.6680355920602325E-3</v>
      </c>
      <c r="L59" s="27"/>
      <c r="M59" s="27"/>
    </row>
    <row r="60" spans="1:13" x14ac:dyDescent="0.2">
      <c r="A60" s="17">
        <f t="shared" ca="1" si="2"/>
        <v>23711</v>
      </c>
      <c r="B60" s="14">
        <f ca="1">VLOOKUP(A60,'Sheet1 - old'!$A$1:$I$7543,4,1)</f>
        <v>1.81</v>
      </c>
      <c r="C60" s="14">
        <f ca="1">VLOOKUP(A60,'New JSE Calcs 1960-2002'!$A$1:$I$511,6,0)</f>
        <v>170.10409042823451</v>
      </c>
      <c r="D60" s="14">
        <f t="shared" ca="1" si="6"/>
        <v>1.8065734104365605</v>
      </c>
      <c r="E60" s="14">
        <f t="shared" ca="1" si="0"/>
        <v>1.001896734195048</v>
      </c>
      <c r="F60" s="14">
        <f ca="1">VLOOKUP(A60,'New JSE Calcs 1960-2002'!$A$1:$H$511,8,0)</f>
        <v>1.3381703470031541</v>
      </c>
      <c r="G60" s="18">
        <f t="shared" ca="1" si="1"/>
        <v>-5.494505494505475E-3</v>
      </c>
      <c r="H60" s="18">
        <f t="shared" ca="1" si="3"/>
        <v>0.14034761323722456</v>
      </c>
      <c r="I60" s="18">
        <f t="shared" ca="1" si="4"/>
        <v>-0.14584211873173003</v>
      </c>
      <c r="J60" s="18">
        <f t="shared" ca="1" si="5"/>
        <v>0.13615870153291243</v>
      </c>
      <c r="K60" s="33">
        <f ca="1">VLOOKUP(A60,'New JSE Calcs 1960-2002'!$A$1:$H$511,5,0)</f>
        <v>4.1889117043121147E-3</v>
      </c>
      <c r="L60" s="27"/>
      <c r="M60" s="27"/>
    </row>
    <row r="61" spans="1:13" x14ac:dyDescent="0.2">
      <c r="A61" s="13">
        <f t="shared" ca="1" si="2"/>
        <v>23742</v>
      </c>
      <c r="B61" s="12">
        <f ca="1">VLOOKUP(A61,'Sheet1 - old'!$A$1:$I$7543,4,1)</f>
        <v>1.86</v>
      </c>
      <c r="C61" s="32">
        <f ca="1">VLOOKUP(A61,'New JSE Calcs 1960-2002'!$A$1:$I$511,6,0)</f>
        <v>175.45937813703532</v>
      </c>
      <c r="D61" s="32">
        <f t="shared" ca="1" si="6"/>
        <v>1.8634487057666218</v>
      </c>
      <c r="E61" s="32">
        <f t="shared" ca="1" si="0"/>
        <v>0.99814928859809804</v>
      </c>
      <c r="F61" s="32">
        <f ca="1">VLOOKUP(A61,'New JSE Calcs 1960-2002'!$A$1:$H$511,8,0)</f>
        <v>1.3742797055730807</v>
      </c>
      <c r="G61" s="16">
        <f t="shared" ca="1" si="1"/>
        <v>2.7624309392265234E-2</v>
      </c>
      <c r="H61" s="16">
        <f t="shared" ca="1" si="3"/>
        <v>3.1482415827385202E-2</v>
      </c>
      <c r="I61" s="33">
        <f t="shared" ca="1" si="4"/>
        <v>-3.8581064351199679E-3</v>
      </c>
      <c r="J61" s="16">
        <f t="shared" ca="1" si="5"/>
        <v>2.698412698412711E-2</v>
      </c>
      <c r="K61" s="33">
        <f ca="1">VLOOKUP(A61,'New JSE Calcs 1960-2002'!$A$1:$H$511,5,0)</f>
        <v>4.4982888432580428E-3</v>
      </c>
      <c r="L61" s="27"/>
      <c r="M61" s="27"/>
    </row>
    <row r="62" spans="1:13" x14ac:dyDescent="0.2">
      <c r="A62" s="13">
        <f t="shared" ca="1" si="2"/>
        <v>23773</v>
      </c>
      <c r="B62" s="12">
        <f ca="1">VLOOKUP(A62,'Sheet1 - old'!$A$1:$I$7543,4,1)</f>
        <v>1.93</v>
      </c>
      <c r="C62" s="32">
        <f ca="1">VLOOKUP(A62,'New JSE Calcs 1960-2002'!$A$1:$I$511,6,0)</f>
        <v>181.88404987009284</v>
      </c>
      <c r="D62" s="32">
        <f t="shared" ca="1" si="6"/>
        <v>1.9316812867381055</v>
      </c>
      <c r="E62" s="32">
        <f t="shared" ca="1" si="0"/>
        <v>0.99912962518731829</v>
      </c>
      <c r="F62" s="32">
        <f ca="1">VLOOKUP(A62,'New JSE Calcs 1960-2002'!$A$1:$H$511,8,0)</f>
        <v>1.418885383806519</v>
      </c>
      <c r="G62" s="16">
        <f t="shared" ca="1" si="1"/>
        <v>3.7634408602150504E-2</v>
      </c>
      <c r="H62" s="16">
        <f t="shared" ca="1" si="3"/>
        <v>3.6616291481665897E-2</v>
      </c>
      <c r="I62" s="33">
        <f t="shared" ca="1" si="4"/>
        <v>1.0181171204846073E-3</v>
      </c>
      <c r="J62" s="16">
        <f t="shared" ca="1" si="5"/>
        <v>3.2457496136012232E-2</v>
      </c>
      <c r="K62" s="33">
        <f ca="1">VLOOKUP(A62,'New JSE Calcs 1960-2002'!$A$1:$H$511,5,0)</f>
        <v>4.1587953456536627E-3</v>
      </c>
      <c r="L62" s="27"/>
      <c r="M62" s="27"/>
    </row>
    <row r="63" spans="1:13" x14ac:dyDescent="0.2">
      <c r="A63" s="13">
        <f t="shared" ca="1" si="2"/>
        <v>23801</v>
      </c>
      <c r="B63" s="12">
        <f ca="1">VLOOKUP(A63,'Sheet1 - old'!$A$1:$I$7543,4,1)</f>
        <v>2.04</v>
      </c>
      <c r="C63" s="32">
        <f ca="1">VLOOKUP(A63,'New JSE Calcs 1960-2002'!$A$1:$I$511,6,0)</f>
        <v>191.79695161872681</v>
      </c>
      <c r="D63" s="32">
        <f t="shared" ca="1" si="6"/>
        <v>2.0369602642998332</v>
      </c>
      <c r="E63" s="32">
        <f t="shared" ca="1" si="0"/>
        <v>1.001492290131252</v>
      </c>
      <c r="F63" s="32">
        <f ca="1">VLOOKUP(A63,'New JSE Calcs 1960-2002'!$A$1:$H$511,8,0)</f>
        <v>1.4911041009463719</v>
      </c>
      <c r="G63" s="16">
        <f t="shared" ca="1" si="1"/>
        <v>5.6994818652849721E-2</v>
      </c>
      <c r="H63" s="16">
        <f t="shared" ca="1" si="3"/>
        <v>5.4501215228680344E-2</v>
      </c>
      <c r="I63" s="33">
        <f t="shared" ca="1" si="4"/>
        <v>2.4936034241693772E-3</v>
      </c>
      <c r="J63" s="16">
        <f t="shared" ca="1" si="5"/>
        <v>5.0898203592814495E-2</v>
      </c>
      <c r="K63" s="33">
        <f ca="1">VLOOKUP(A63,'New JSE Calcs 1960-2002'!$A$1:$H$511,5,0)</f>
        <v>3.6030116358658454E-3</v>
      </c>
      <c r="L63" s="27"/>
      <c r="M63" s="27"/>
    </row>
    <row r="64" spans="1:13" x14ac:dyDescent="0.2">
      <c r="A64" s="13">
        <f t="shared" ca="1" si="2"/>
        <v>23832</v>
      </c>
      <c r="B64" s="12">
        <f ca="1">VLOOKUP(A64,'Sheet1 - old'!$A$1:$I$7543,4,1)</f>
        <v>2.11</v>
      </c>
      <c r="C64" s="32">
        <f ca="1">VLOOKUP(A64,'New JSE Calcs 1960-2002'!$A$1:$I$511,6,0)</f>
        <v>197.46363107930449</v>
      </c>
      <c r="D64" s="32">
        <f t="shared" ca="1" si="6"/>
        <v>2.0971426644594908</v>
      </c>
      <c r="E64" s="32">
        <f t="shared" ca="1" si="0"/>
        <v>1.0061308826330244</v>
      </c>
      <c r="F64" s="32">
        <f ca="1">VLOOKUP(A64,'New JSE Calcs 1960-2002'!$A$1:$H$511,8,0)</f>
        <v>1.5293375394321762</v>
      </c>
      <c r="G64" s="16">
        <f t="shared" ca="1" si="1"/>
        <v>3.4313725490195957E-2</v>
      </c>
      <c r="H64" s="16">
        <f t="shared" ca="1" si="3"/>
        <v>2.9545200863476007E-2</v>
      </c>
      <c r="I64" s="33">
        <f t="shared" ca="1" si="4"/>
        <v>4.7685246267199499E-3</v>
      </c>
      <c r="J64" s="16">
        <f t="shared" ca="1" si="5"/>
        <v>2.564102564102555E-2</v>
      </c>
      <c r="K64" s="33">
        <f ca="1">VLOOKUP(A64,'New JSE Calcs 1960-2002'!$A$1:$H$511,5,0)</f>
        <v>3.904175222450376E-3</v>
      </c>
      <c r="L64" s="27"/>
      <c r="M64" s="27"/>
    </row>
    <row r="65" spans="1:13" x14ac:dyDescent="0.2">
      <c r="A65" s="13">
        <f t="shared" ca="1" si="2"/>
        <v>23862</v>
      </c>
      <c r="B65" s="12">
        <f ca="1">VLOOKUP(A65,'Sheet1 - old'!$A$1:$I$7543,4,1)</f>
        <v>2.0499999999999998</v>
      </c>
      <c r="C65" s="32">
        <f ca="1">VLOOKUP(A65,'New JSE Calcs 1960-2002'!$A$1:$I$511,6,0)</f>
        <v>193.01506785962655</v>
      </c>
      <c r="D65" s="32">
        <f t="shared" ca="1" si="6"/>
        <v>2.0498971455123329</v>
      </c>
      <c r="E65" s="32">
        <f t="shared" ca="1" si="0"/>
        <v>1.0000501754382614</v>
      </c>
      <c r="F65" s="32">
        <f ca="1">VLOOKUP(A65,'New JSE Calcs 1960-2002'!$A$1:$H$511,8,0)</f>
        <v>1.4889800210304935</v>
      </c>
      <c r="G65" s="16">
        <f t="shared" ca="1" si="1"/>
        <v>-2.8436018957346043E-2</v>
      </c>
      <c r="H65" s="16">
        <f t="shared" ca="1" si="3"/>
        <v>-2.2528519279032766E-2</v>
      </c>
      <c r="I65" s="33">
        <f t="shared" ca="1" si="4"/>
        <v>-5.9074996783132772E-3</v>
      </c>
      <c r="J65" s="16">
        <f t="shared" ca="1" si="5"/>
        <v>-2.6388888888889017E-2</v>
      </c>
      <c r="K65" s="33">
        <f ca="1">VLOOKUP(A65,'New JSE Calcs 1960-2002'!$A$1:$H$511,5,0)</f>
        <v>3.8603696098562629E-3</v>
      </c>
      <c r="L65" s="27"/>
      <c r="M65" s="27"/>
    </row>
    <row r="66" spans="1:13" x14ac:dyDescent="0.2">
      <c r="A66" s="13">
        <f t="shared" ca="1" si="2"/>
        <v>23893</v>
      </c>
      <c r="B66" s="12">
        <f ca="1">VLOOKUP(A66,'Sheet1 - old'!$A$1:$I$7543,4,1)</f>
        <v>2</v>
      </c>
      <c r="C66" s="32">
        <f ca="1">VLOOKUP(A66,'New JSE Calcs 1960-2002'!$A$1:$I$511,6,0)</f>
        <v>188.98290305049326</v>
      </c>
      <c r="D66" s="32">
        <f t="shared" ca="1" si="6"/>
        <v>2.0070739440693823</v>
      </c>
      <c r="E66" s="32">
        <f t="shared" ca="1" si="0"/>
        <v>0.99647549404431024</v>
      </c>
      <c r="F66" s="32">
        <f ca="1">VLOOKUP(A66,'New JSE Calcs 1960-2002'!$A$1:$H$511,8,0)</f>
        <v>1.4518086225026281</v>
      </c>
      <c r="G66" s="16">
        <f t="shared" ca="1" si="1"/>
        <v>-2.4390243902438935E-2</v>
      </c>
      <c r="H66" s="16">
        <f t="shared" ca="1" si="3"/>
        <v>-2.0890414690658887E-2</v>
      </c>
      <c r="I66" s="33">
        <f t="shared" ca="1" si="4"/>
        <v>-3.4998292117800478E-3</v>
      </c>
      <c r="J66" s="16">
        <f t="shared" ca="1" si="5"/>
        <v>-2.4964336661911557E-2</v>
      </c>
      <c r="K66" s="33">
        <f ca="1">VLOOKUP(A66,'New JSE Calcs 1960-2002'!$A$1:$H$511,5,0)</f>
        <v>4.0739219712525674E-3</v>
      </c>
      <c r="L66" s="27"/>
      <c r="M66" s="27"/>
    </row>
    <row r="67" spans="1:13" x14ac:dyDescent="0.2">
      <c r="A67" s="13">
        <f t="shared" ca="1" si="2"/>
        <v>23923</v>
      </c>
      <c r="B67" s="12">
        <f ca="1">VLOOKUP(A67,'Sheet1 - old'!$A$1:$I$7543,4,1)</f>
        <v>1.95</v>
      </c>
      <c r="C67" s="32">
        <f ca="1">VLOOKUP(A67,'New JSE Calcs 1960-2002'!$A$1:$I$511,6,0)</f>
        <v>183.41519884644282</v>
      </c>
      <c r="D67" s="32">
        <f t="shared" ca="1" si="6"/>
        <v>1.9479427006825163</v>
      </c>
      <c r="E67" s="32">
        <f t="shared" ref="E67:E130" ca="1" si="10">B67/D67</f>
        <v>1.001056139544948</v>
      </c>
      <c r="F67" s="32">
        <f ca="1">VLOOKUP(A67,'New JSE Calcs 1960-2002'!$A$1:$H$511,8,0)</f>
        <v>1.4029547844374335</v>
      </c>
      <c r="G67" s="16">
        <f t="shared" ref="G67:G130" ca="1" si="11">B67/B66-1</f>
        <v>-2.5000000000000022E-2</v>
      </c>
      <c r="H67" s="16">
        <f t="shared" ca="1" si="3"/>
        <v>-2.9461417483690799E-2</v>
      </c>
      <c r="I67" s="33">
        <f t="shared" ca="1" si="4"/>
        <v>4.4614174836907772E-3</v>
      </c>
      <c r="J67" s="16">
        <f t="shared" ca="1" si="5"/>
        <v>-3.3650329188003036E-2</v>
      </c>
      <c r="K67" s="33">
        <f ca="1">VLOOKUP(A67,'New JSE Calcs 1960-2002'!$A$1:$H$511,5,0)</f>
        <v>4.1889117043121147E-3</v>
      </c>
      <c r="L67" s="27"/>
      <c r="M67" s="27"/>
    </row>
    <row r="68" spans="1:13" x14ac:dyDescent="0.2">
      <c r="A68" s="13">
        <f t="shared" ref="A68:A131" ca="1" si="12">EOMONTH(A67,1)</f>
        <v>23954</v>
      </c>
      <c r="B68" s="12">
        <f ca="1">VLOOKUP(A68,'Sheet1 - old'!$A$1:$I$7543,4,1)</f>
        <v>2.0099999999999998</v>
      </c>
      <c r="C68" s="32">
        <f ca="1">VLOOKUP(A68,'New JSE Calcs 1960-2002'!$A$1:$I$511,6,0)</f>
        <v>188.34335678364525</v>
      </c>
      <c r="D68" s="32">
        <f t="shared" ca="1" si="6"/>
        <v>2.0002817071659491</v>
      </c>
      <c r="E68" s="32">
        <f t="shared" ca="1" si="10"/>
        <v>1.004858462085233</v>
      </c>
      <c r="F68" s="32">
        <f ca="1">VLOOKUP(A68,'New JSE Calcs 1960-2002'!$A$1:$H$511,8,0)</f>
        <v>1.4348159831756038</v>
      </c>
      <c r="G68" s="16">
        <f t="shared" ca="1" si="11"/>
        <v>3.076923076923066E-2</v>
      </c>
      <c r="H68" s="16">
        <f t="shared" ref="H68:H131" ca="1" si="13">D68/D67-1</f>
        <v>2.686886347585804E-2</v>
      </c>
      <c r="I68" s="33">
        <f t="shared" ref="I68:I131" ca="1" si="14">G68-H68</f>
        <v>3.9003672933726197E-3</v>
      </c>
      <c r="J68" s="16">
        <f t="shared" ref="J68:J131" ca="1" si="15">F68/F67-1</f>
        <v>2.2710068130204375E-2</v>
      </c>
      <c r="K68" s="33">
        <f ca="1">VLOOKUP(A68,'New JSE Calcs 1960-2002'!$A$1:$H$511,5,0)</f>
        <v>4.1587953456536627E-3</v>
      </c>
      <c r="L68" s="27"/>
      <c r="M68" s="27"/>
    </row>
    <row r="69" spans="1:13" x14ac:dyDescent="0.2">
      <c r="A69" s="13">
        <f t="shared" ca="1" si="12"/>
        <v>23985</v>
      </c>
      <c r="B69" s="12">
        <f ca="1">VLOOKUP(A69,'Sheet1 - old'!$A$1:$I$7543,4,1)</f>
        <v>1.98</v>
      </c>
      <c r="C69" s="32">
        <f ca="1">VLOOKUP(A69,'New JSE Calcs 1960-2002'!$A$1:$I$511,6,0)</f>
        <v>186.91205830416402</v>
      </c>
      <c r="D69" s="32">
        <f t="shared" ref="D69:D132" ca="1" si="16">C69/C68*D68</f>
        <v>1.9850807453964849</v>
      </c>
      <c r="E69" s="32">
        <f t="shared" ca="1" si="10"/>
        <v>0.99744053464411087</v>
      </c>
      <c r="F69" s="32">
        <f ca="1">VLOOKUP(A69,'New JSE Calcs 1960-2002'!$A$1:$H$511,8,0)</f>
        <v>1.4178233438485797</v>
      </c>
      <c r="G69" s="16">
        <f t="shared" ca="1" si="11"/>
        <v>-1.492537313432829E-2</v>
      </c>
      <c r="H69" s="16">
        <f t="shared" ca="1" si="13"/>
        <v>-7.5994104805373608E-3</v>
      </c>
      <c r="I69" s="33">
        <f t="shared" ca="1" si="14"/>
        <v>-7.3259626537909295E-3</v>
      </c>
      <c r="J69" s="16">
        <f t="shared" ca="1" si="15"/>
        <v>-1.1843079200592133E-2</v>
      </c>
      <c r="K69" s="33">
        <f ca="1">VLOOKUP(A69,'New JSE Calcs 1960-2002'!$A$1:$H$511,5,0)</f>
        <v>4.2436687200547571E-3</v>
      </c>
    </row>
    <row r="70" spans="1:13" x14ac:dyDescent="0.2">
      <c r="A70" s="13">
        <f t="shared" ca="1" si="12"/>
        <v>24015</v>
      </c>
      <c r="B70" s="12">
        <f ca="1">VLOOKUP(A70,'Sheet1 - old'!$A$1:$I$7543,4,1)</f>
        <v>1.95</v>
      </c>
      <c r="C70" s="32">
        <f ca="1">VLOOKUP(A70,'New JSE Calcs 1960-2002'!$A$1:$I$511,6,0)</f>
        <v>183.3700885270851</v>
      </c>
      <c r="D70" s="32">
        <f t="shared" ca="1" si="16"/>
        <v>1.9474636110657835</v>
      </c>
      <c r="E70" s="32">
        <f t="shared" ca="1" si="10"/>
        <v>1.0013024063298561</v>
      </c>
      <c r="F70" s="32">
        <f ca="1">VLOOKUP(A70,'New JSE Calcs 1960-2002'!$A$1:$H$511,8,0)</f>
        <v>1.3849001051524703</v>
      </c>
      <c r="G70" s="16">
        <f t="shared" ca="1" si="11"/>
        <v>-1.5151515151515138E-2</v>
      </c>
      <c r="H70" s="16">
        <f t="shared" ca="1" si="13"/>
        <v>-1.8949926554845509E-2</v>
      </c>
      <c r="I70" s="33">
        <f t="shared" ca="1" si="14"/>
        <v>3.7984114033303706E-3</v>
      </c>
      <c r="J70" s="16">
        <f t="shared" ca="1" si="15"/>
        <v>-2.3220973782771548E-2</v>
      </c>
      <c r="K70" s="33">
        <f ca="1">VLOOKUP(A70,'New JSE Calcs 1960-2002'!$A$1:$H$511,5,0)</f>
        <v>4.2710472279260782E-3</v>
      </c>
      <c r="L70" s="27"/>
      <c r="M70" s="27"/>
    </row>
    <row r="71" spans="1:13" x14ac:dyDescent="0.2">
      <c r="A71" s="13">
        <f t="shared" ca="1" si="12"/>
        <v>24046</v>
      </c>
      <c r="B71" s="12">
        <f ca="1">VLOOKUP(A71,'Sheet1 - old'!$A$1:$I$7543,4,1)</f>
        <v>1.96</v>
      </c>
      <c r="C71" s="32">
        <f ca="1">VLOOKUP(A71,'New JSE Calcs 1960-2002'!$A$1:$I$511,6,0)</f>
        <v>183.75751321171705</v>
      </c>
      <c r="D71" s="32">
        <f t="shared" ca="1" si="16"/>
        <v>1.951578216023494</v>
      </c>
      <c r="E71" s="32">
        <f t="shared" ca="1" si="10"/>
        <v>1.0043153709686645</v>
      </c>
      <c r="F71" s="32">
        <f ca="1">VLOOKUP(A71,'New JSE Calcs 1960-2002'!$A$1:$H$511,8,0)</f>
        <v>1.3817139852786533</v>
      </c>
      <c r="G71" s="16">
        <f t="shared" ca="1" si="11"/>
        <v>5.12820512820511E-3</v>
      </c>
      <c r="H71" s="16">
        <f t="shared" ca="1" si="13"/>
        <v>2.1128019719243163E-3</v>
      </c>
      <c r="I71" s="33">
        <f t="shared" ca="1" si="14"/>
        <v>3.0154031562807937E-3</v>
      </c>
      <c r="J71" s="16">
        <f t="shared" ca="1" si="15"/>
        <v>-2.3006134969324465E-3</v>
      </c>
      <c r="K71" s="33">
        <f ca="1">VLOOKUP(A71,'New JSE Calcs 1960-2002'!$A$1:$H$511,5,0)</f>
        <v>4.4134154688569476E-3</v>
      </c>
      <c r="L71" s="27"/>
      <c r="M71" s="27"/>
    </row>
    <row r="72" spans="1:13" x14ac:dyDescent="0.2">
      <c r="A72" s="13">
        <f t="shared" ca="1" si="12"/>
        <v>24076</v>
      </c>
      <c r="B72" s="12">
        <f ca="1">VLOOKUP(A72,'Sheet1 - old'!$A$1:$I$7543,4,1)</f>
        <v>1.92</v>
      </c>
      <c r="C72" s="32">
        <f ca="1">VLOOKUP(A72,'New JSE Calcs 1960-2002'!$A$1:$I$511,6,0)</f>
        <v>180.88511785015305</v>
      </c>
      <c r="D72" s="32">
        <f t="shared" ca="1" si="16"/>
        <v>1.9210722295336975</v>
      </c>
      <c r="E72" s="32">
        <f t="shared" ca="1" si="10"/>
        <v>0.99944185881342018</v>
      </c>
      <c r="F72" s="32">
        <f ca="1">VLOOKUP(A72,'New JSE Calcs 1960-2002'!$A$1:$H$511,8,0)</f>
        <v>1.3541009463722391</v>
      </c>
      <c r="G72" s="16">
        <f t="shared" ca="1" si="11"/>
        <v>-2.0408163265306145E-2</v>
      </c>
      <c r="H72" s="16">
        <f t="shared" ca="1" si="13"/>
        <v>-1.5631444458298449E-2</v>
      </c>
      <c r="I72" s="33">
        <f t="shared" ca="1" si="14"/>
        <v>-4.776718807007696E-3</v>
      </c>
      <c r="J72" s="16">
        <f t="shared" ca="1" si="15"/>
        <v>-1.9984627209838512E-2</v>
      </c>
      <c r="K72" s="33">
        <f ca="1">VLOOKUP(A72,'New JSE Calcs 1960-2002'!$A$1:$H$511,5,0)</f>
        <v>4.3531827515400408E-3</v>
      </c>
      <c r="L72" s="27"/>
      <c r="M72" s="27"/>
    </row>
    <row r="73" spans="1:13" x14ac:dyDescent="0.2">
      <c r="A73" s="13">
        <f t="shared" ca="1" si="12"/>
        <v>24107</v>
      </c>
      <c r="B73" s="12">
        <f ca="1">VLOOKUP(A73,'Sheet1 - old'!$A$1:$I$7543,4,1)</f>
        <v>1.99</v>
      </c>
      <c r="C73" s="32">
        <f ca="1">VLOOKUP(A73,'New JSE Calcs 1960-2002'!$A$1:$I$511,6,0)</f>
        <v>187.65735994569488</v>
      </c>
      <c r="D73" s="32">
        <f t="shared" ca="1" si="16"/>
        <v>1.9929961466367179</v>
      </c>
      <c r="E73" s="32">
        <f t="shared" ca="1" si="10"/>
        <v>0.9984966621025464</v>
      </c>
      <c r="F73" s="32">
        <f ca="1">VLOOKUP(A73,'New JSE Calcs 1960-2002'!$A$1:$H$511,8,0)</f>
        <v>1.3987066246056776</v>
      </c>
      <c r="G73" s="16">
        <f t="shared" ca="1" si="11"/>
        <v>3.6458333333333259E-2</v>
      </c>
      <c r="H73" s="16">
        <f t="shared" ca="1" si="13"/>
        <v>3.7439465313846343E-2</v>
      </c>
      <c r="I73" s="33">
        <f t="shared" ca="1" si="14"/>
        <v>-9.8113198051308359E-4</v>
      </c>
      <c r="J73" s="16">
        <f t="shared" ca="1" si="15"/>
        <v>3.2941176470588251E-2</v>
      </c>
      <c r="K73" s="33">
        <f ca="1">VLOOKUP(A73,'New JSE Calcs 1960-2002'!$A$1:$H$511,5,0)</f>
        <v>4.4982888432580428E-3</v>
      </c>
      <c r="L73" s="27"/>
      <c r="M73" s="27"/>
    </row>
    <row r="74" spans="1:13" x14ac:dyDescent="0.2">
      <c r="A74" s="13">
        <f t="shared" ca="1" si="12"/>
        <v>24138</v>
      </c>
      <c r="B74" s="12">
        <f ca="1">VLOOKUP(A74,'Sheet1 - old'!$A$1:$I$7543,4,1)</f>
        <v>2.09</v>
      </c>
      <c r="C74" s="32">
        <f ca="1">VLOOKUP(A74,'New JSE Calcs 1960-2002'!$A$1:$I$511,6,0)</f>
        <v>196.89239158488459</v>
      </c>
      <c r="D74" s="32">
        <f t="shared" ca="1" si="16"/>
        <v>2.0910758727732226</v>
      </c>
      <c r="E74" s="32">
        <f t="shared" ca="1" si="10"/>
        <v>0.99948549319169566</v>
      </c>
      <c r="F74" s="32">
        <f ca="1">VLOOKUP(A74,'New JSE Calcs 1960-2002'!$A$1:$H$511,8,0)</f>
        <v>1.4613669821240796</v>
      </c>
      <c r="G74" s="16">
        <f t="shared" ca="1" si="11"/>
        <v>5.0251256281407031E-2</v>
      </c>
      <c r="H74" s="16">
        <f t="shared" ca="1" si="13"/>
        <v>4.9212200586548738E-2</v>
      </c>
      <c r="I74" s="33">
        <f t="shared" ca="1" si="14"/>
        <v>1.039055694858293E-3</v>
      </c>
      <c r="J74" s="16">
        <f t="shared" ca="1" si="15"/>
        <v>4.4798785117691864E-2</v>
      </c>
      <c r="K74" s="33">
        <f ca="1">VLOOKUP(A74,'New JSE Calcs 1960-2002'!$A$1:$H$511,5,0)</f>
        <v>4.4134154688569476E-3</v>
      </c>
      <c r="L74" s="27"/>
      <c r="M74" s="27"/>
    </row>
    <row r="75" spans="1:13" x14ac:dyDescent="0.2">
      <c r="A75" s="13">
        <f t="shared" ca="1" si="12"/>
        <v>24166</v>
      </c>
      <c r="B75" s="12">
        <f ca="1">VLOOKUP(A75,'Sheet1 - old'!$A$1:$I$7543,4,1)</f>
        <v>2.13</v>
      </c>
      <c r="C75" s="32">
        <f ca="1">VLOOKUP(A75,'New JSE Calcs 1960-2002'!$A$1:$I$511,6,0)</f>
        <v>199.80852811849448</v>
      </c>
      <c r="D75" s="32">
        <f t="shared" ca="1" si="16"/>
        <v>2.1220464079882171</v>
      </c>
      <c r="E75" s="32">
        <f t="shared" ca="1" si="10"/>
        <v>1.003748076376578</v>
      </c>
      <c r="F75" s="32">
        <f ca="1">VLOOKUP(A75,'New JSE Calcs 1960-2002'!$A$1:$H$511,8,0)</f>
        <v>1.4772975814931646</v>
      </c>
      <c r="G75" s="16">
        <f t="shared" ca="1" si="11"/>
        <v>1.9138755980861344E-2</v>
      </c>
      <c r="H75" s="16">
        <f t="shared" ca="1" si="13"/>
        <v>1.481081371472226E-2</v>
      </c>
      <c r="I75" s="33">
        <f t="shared" ca="1" si="14"/>
        <v>4.3279422661390843E-3</v>
      </c>
      <c r="J75" s="16">
        <f t="shared" ca="1" si="15"/>
        <v>1.0901162790697638E-2</v>
      </c>
      <c r="K75" s="33">
        <f ca="1">VLOOKUP(A75,'New JSE Calcs 1960-2002'!$A$1:$H$511,5,0)</f>
        <v>3.9096509240246404E-3</v>
      </c>
      <c r="L75" s="27"/>
      <c r="M75" s="27"/>
    </row>
    <row r="76" spans="1:13" x14ac:dyDescent="0.2">
      <c r="A76" s="13">
        <f t="shared" ca="1" si="12"/>
        <v>24197</v>
      </c>
      <c r="B76" s="12">
        <f ca="1">VLOOKUP(A76,'Sheet1 - old'!$A$1:$I$7543,4,1)</f>
        <v>2.17</v>
      </c>
      <c r="C76" s="32">
        <f ca="1">VLOOKUP(A76,'New JSE Calcs 1960-2002'!$A$1:$I$511,6,0)</f>
        <v>203.38568155093995</v>
      </c>
      <c r="D76" s="32">
        <f t="shared" ca="1" si="16"/>
        <v>2.160037206797575</v>
      </c>
      <c r="E76" s="32">
        <f t="shared" ca="1" si="10"/>
        <v>1.0046123248113838</v>
      </c>
      <c r="F76" s="32">
        <f ca="1">VLOOKUP(A76,'New JSE Calcs 1960-2002'!$A$1:$H$511,8,0)</f>
        <v>1.4974763406940057</v>
      </c>
      <c r="G76" s="16">
        <f t="shared" ca="1" si="11"/>
        <v>1.8779342723004744E-2</v>
      </c>
      <c r="H76" s="16">
        <f t="shared" ca="1" si="13"/>
        <v>1.7902906678358033E-2</v>
      </c>
      <c r="I76" s="33">
        <f t="shared" ca="1" si="14"/>
        <v>8.7643604464671121E-4</v>
      </c>
      <c r="J76" s="16">
        <f t="shared" ca="1" si="15"/>
        <v>1.3659237958303372E-2</v>
      </c>
      <c r="K76" s="33">
        <f ca="1">VLOOKUP(A76,'New JSE Calcs 1960-2002'!$A$1:$H$511,5,0)</f>
        <v>4.2436687200547571E-3</v>
      </c>
      <c r="L76" s="27"/>
      <c r="M76" s="27"/>
    </row>
    <row r="77" spans="1:13" x14ac:dyDescent="0.2">
      <c r="A77" s="13">
        <f t="shared" ca="1" si="12"/>
        <v>24227</v>
      </c>
      <c r="B77" s="12">
        <f ca="1">VLOOKUP(A77,'Sheet1 - old'!$A$1:$I$7543,4,1)</f>
        <v>2.13</v>
      </c>
      <c r="C77" s="32">
        <f ca="1">VLOOKUP(A77,'New JSE Calcs 1960-2002'!$A$1:$I$511,6,0)</f>
        <v>200.05453645048294</v>
      </c>
      <c r="D77" s="32">
        <f t="shared" ca="1" si="16"/>
        <v>2.1246591147737939</v>
      </c>
      <c r="E77" s="32">
        <f t="shared" ca="1" si="10"/>
        <v>1.0025137610024442</v>
      </c>
      <c r="F77" s="32">
        <f ca="1">VLOOKUP(A77,'New JSE Calcs 1960-2002'!$A$1:$H$511,8,0)</f>
        <v>1.4666771819137743</v>
      </c>
      <c r="G77" s="16">
        <f t="shared" ca="1" si="11"/>
        <v>-1.8433179723502335E-2</v>
      </c>
      <c r="H77" s="16">
        <f t="shared" ca="1" si="13"/>
        <v>-1.6378464182212893E-2</v>
      </c>
      <c r="I77" s="33">
        <f t="shared" ca="1" si="14"/>
        <v>-2.0547155412894424E-3</v>
      </c>
      <c r="J77" s="16">
        <f t="shared" ca="1" si="15"/>
        <v>-2.0567375886524908E-2</v>
      </c>
      <c r="K77" s="33">
        <f ca="1">VLOOKUP(A77,'New JSE Calcs 1960-2002'!$A$1:$H$511,5,0)</f>
        <v>4.1889117043121147E-3</v>
      </c>
      <c r="L77" s="27"/>
      <c r="M77" s="27"/>
    </row>
    <row r="78" spans="1:13" x14ac:dyDescent="0.2">
      <c r="A78" s="13">
        <f t="shared" ca="1" si="12"/>
        <v>24258</v>
      </c>
      <c r="B78" s="12">
        <f ca="1">VLOOKUP(A78,'Sheet1 - old'!$A$1:$I$7543,4,1)</f>
        <v>2.25</v>
      </c>
      <c r="C78" s="32">
        <f ca="1">VLOOKUP(A78,'New JSE Calcs 1960-2002'!$A$1:$I$511,6,0)</f>
        <v>210.86502674035773</v>
      </c>
      <c r="D78" s="32">
        <f t="shared" ca="1" si="16"/>
        <v>2.2394708413013809</v>
      </c>
      <c r="E78" s="32">
        <f t="shared" ca="1" si="10"/>
        <v>1.004701627949083</v>
      </c>
      <c r="F78" s="32">
        <f ca="1">VLOOKUP(A78,'New JSE Calcs 1960-2002'!$A$1:$H$511,8,0)</f>
        <v>1.5399579390115661</v>
      </c>
      <c r="G78" s="16">
        <f t="shared" ca="1" si="11"/>
        <v>5.6338028169014231E-2</v>
      </c>
      <c r="H78" s="16">
        <f t="shared" ca="1" si="13"/>
        <v>5.4037716323171558E-2</v>
      </c>
      <c r="I78" s="33">
        <f t="shared" ca="1" si="14"/>
        <v>2.300311845842673E-3</v>
      </c>
      <c r="J78" s="16">
        <f t="shared" ca="1" si="15"/>
        <v>4.9963794351918889E-2</v>
      </c>
      <c r="K78" s="33">
        <f ca="1">VLOOKUP(A78,'New JSE Calcs 1960-2002'!$A$1:$H$511,5,0)</f>
        <v>4.0739219712525674E-3</v>
      </c>
      <c r="L78" s="27"/>
      <c r="M78" s="27"/>
    </row>
    <row r="79" spans="1:13" x14ac:dyDescent="0.2">
      <c r="A79" s="13">
        <f t="shared" ca="1" si="12"/>
        <v>24288</v>
      </c>
      <c r="B79" s="12">
        <f ca="1">VLOOKUP(A79,'Sheet1 - old'!$A$1:$I$7543,4,1)</f>
        <v>2.23</v>
      </c>
      <c r="C79" s="32">
        <f ca="1">VLOOKUP(A79,'New JSE Calcs 1960-2002'!$A$1:$I$511,6,0)</f>
        <v>209.69506402030007</v>
      </c>
      <c r="D79" s="32">
        <f t="shared" ca="1" si="16"/>
        <v>2.2270453697213783</v>
      </c>
      <c r="E79" s="32">
        <f t="shared" ca="1" si="10"/>
        <v>1.0013267041250224</v>
      </c>
      <c r="F79" s="32">
        <f ca="1">VLOOKUP(A79,'New JSE Calcs 1960-2002'!$A$1:$H$511,8,0)</f>
        <v>1.5250893796004199</v>
      </c>
      <c r="G79" s="16">
        <f t="shared" ca="1" si="11"/>
        <v>-8.8888888888889461E-3</v>
      </c>
      <c r="H79" s="16">
        <f t="shared" ca="1" si="13"/>
        <v>-5.5483962330948877E-3</v>
      </c>
      <c r="I79" s="33">
        <f t="shared" ca="1" si="14"/>
        <v>-3.3404926557940584E-3</v>
      </c>
      <c r="J79" s="16">
        <f t="shared" ca="1" si="15"/>
        <v>-9.6551724137931005E-3</v>
      </c>
      <c r="K79" s="33">
        <f ca="1">VLOOKUP(A79,'New JSE Calcs 1960-2002'!$A$1:$H$511,5,0)</f>
        <v>4.1067761806981521E-3</v>
      </c>
      <c r="L79" s="27"/>
      <c r="M79" s="27"/>
    </row>
    <row r="80" spans="1:13" x14ac:dyDescent="0.2">
      <c r="A80" s="13">
        <f t="shared" ca="1" si="12"/>
        <v>24319</v>
      </c>
      <c r="B80" s="12">
        <f ca="1">VLOOKUP(A80,'Sheet1 - old'!$A$1:$I$7543,4,1)</f>
        <v>2.33</v>
      </c>
      <c r="C80" s="32">
        <f ca="1">VLOOKUP(A80,'New JSE Calcs 1960-2002'!$A$1:$I$511,6,0)</f>
        <v>218.72686873685385</v>
      </c>
      <c r="D80" s="32">
        <f t="shared" ca="1" si="16"/>
        <v>2.3229667447341997</v>
      </c>
      <c r="E80" s="32">
        <f t="shared" ca="1" si="10"/>
        <v>1.0030277038109752</v>
      </c>
      <c r="F80" s="32">
        <f ca="1">VLOOKUP(A80,'New JSE Calcs 1960-2002'!$A$1:$H$511,8,0)</f>
        <v>1.5845636172450044</v>
      </c>
      <c r="G80" s="16">
        <f t="shared" ca="1" si="11"/>
        <v>4.484304932735439E-2</v>
      </c>
      <c r="H80" s="16">
        <f t="shared" ca="1" si="13"/>
        <v>4.3071136455932191E-2</v>
      </c>
      <c r="I80" s="33">
        <f t="shared" ca="1" si="14"/>
        <v>1.7719128714221988E-3</v>
      </c>
      <c r="J80" s="16">
        <f t="shared" ca="1" si="15"/>
        <v>3.8997214484679521E-2</v>
      </c>
      <c r="K80" s="33">
        <f ca="1">VLOOKUP(A80,'New JSE Calcs 1960-2002'!$A$1:$H$511,5,0)</f>
        <v>4.0739219712525674E-3</v>
      </c>
      <c r="L80" s="27"/>
      <c r="M80" s="27"/>
    </row>
    <row r="81" spans="1:18" x14ac:dyDescent="0.2">
      <c r="A81" s="13">
        <f t="shared" ca="1" si="12"/>
        <v>24350</v>
      </c>
      <c r="B81" s="12">
        <f ca="1">VLOOKUP(A81,'Sheet1 - old'!$A$1:$I$7543,4,1)</f>
        <v>2.37</v>
      </c>
      <c r="C81" s="32">
        <f ca="1">VLOOKUP(A81,'New JSE Calcs 1960-2002'!$A$1:$I$511,6,0)</f>
        <v>223.41097507300015</v>
      </c>
      <c r="D81" s="32">
        <f t="shared" ca="1" si="16"/>
        <v>2.3727138256964264</v>
      </c>
      <c r="E81" s="32">
        <f t="shared" ca="1" si="10"/>
        <v>0.99885623556156011</v>
      </c>
      <c r="F81" s="32">
        <f ca="1">VLOOKUP(A81,'New JSE Calcs 1960-2002'!$A$1:$H$511,8,0)</f>
        <v>1.6121766561514188</v>
      </c>
      <c r="G81" s="16">
        <f t="shared" ca="1" si="11"/>
        <v>1.7167381974249052E-2</v>
      </c>
      <c r="H81" s="16">
        <f t="shared" ca="1" si="13"/>
        <v>2.1415322055296615E-2</v>
      </c>
      <c r="I81" s="33">
        <f t="shared" ca="1" si="14"/>
        <v>-4.2479400810475632E-3</v>
      </c>
      <c r="J81" s="16">
        <f t="shared" ca="1" si="15"/>
        <v>1.7426273458445163E-2</v>
      </c>
      <c r="K81" s="33">
        <f ca="1">VLOOKUP(A81,'New JSE Calcs 1960-2002'!$A$1:$H$511,5,0)</f>
        <v>3.9890485968514721E-3</v>
      </c>
      <c r="L81" s="27"/>
      <c r="M81" s="27"/>
    </row>
    <row r="82" spans="1:18" x14ac:dyDescent="0.2">
      <c r="A82" s="13">
        <f t="shared" ca="1" si="12"/>
        <v>24380</v>
      </c>
      <c r="B82" s="12">
        <f ca="1">VLOOKUP(A82,'Sheet1 - old'!$A$1:$I$7543,4,1)</f>
        <v>2.4300000000000002</v>
      </c>
      <c r="C82" s="32">
        <f ca="1">VLOOKUP(A82,'New JSE Calcs 1960-2002'!$A$1:$I$511,6,0)</f>
        <v>227.95278789628176</v>
      </c>
      <c r="D82" s="32">
        <f t="shared" ca="1" si="16"/>
        <v>2.4209496926944754</v>
      </c>
      <c r="E82" s="32">
        <f t="shared" ca="1" si="10"/>
        <v>1.0037383293559694</v>
      </c>
      <c r="F82" s="32">
        <f ca="1">VLOOKUP(A82,'New JSE Calcs 1960-2002'!$A$1:$H$511,8,0)</f>
        <v>1.6387276550998942</v>
      </c>
      <c r="G82" s="16">
        <f t="shared" ca="1" si="11"/>
        <v>2.5316455696202445E-2</v>
      </c>
      <c r="H82" s="16">
        <f t="shared" ca="1" si="13"/>
        <v>2.0329407818024947E-2</v>
      </c>
      <c r="I82" s="33">
        <f t="shared" ca="1" si="14"/>
        <v>4.9870478781774974E-3</v>
      </c>
      <c r="J82" s="16">
        <f t="shared" ca="1" si="15"/>
        <v>1.6469038208168696E-2</v>
      </c>
      <c r="K82" s="33">
        <f ca="1">VLOOKUP(A82,'New JSE Calcs 1960-2002'!$A$1:$H$511,5,0)</f>
        <v>3.8603696098562629E-3</v>
      </c>
      <c r="L82" s="27"/>
      <c r="M82" s="27"/>
    </row>
    <row r="83" spans="1:18" x14ac:dyDescent="0.2">
      <c r="A83" s="13">
        <f t="shared" ca="1" si="12"/>
        <v>24411</v>
      </c>
      <c r="B83" s="12">
        <f ca="1">VLOOKUP(A83,'Sheet1 - old'!$A$1:$I$7543,4,1)</f>
        <v>2.4500000000000002</v>
      </c>
      <c r="C83" s="32">
        <f ca="1">VLOOKUP(A83,'New JSE Calcs 1960-2002'!$A$1:$I$511,6,0)</f>
        <v>229.89623713317573</v>
      </c>
      <c r="D83" s="32">
        <f t="shared" ca="1" si="16"/>
        <v>2.4415899001525498</v>
      </c>
      <c r="E83" s="32">
        <f t="shared" ca="1" si="10"/>
        <v>1.0034445177902009</v>
      </c>
      <c r="F83" s="32">
        <f ca="1">VLOOKUP(A83,'New JSE Calcs 1960-2002'!$A$1:$H$511,8,0)</f>
        <v>1.6461619348054672</v>
      </c>
      <c r="G83" s="16">
        <f t="shared" ca="1" si="11"/>
        <v>8.2304526748970819E-3</v>
      </c>
      <c r="H83" s="16">
        <f t="shared" ca="1" si="13"/>
        <v>8.5256655767607104E-3</v>
      </c>
      <c r="I83" s="33">
        <f t="shared" ca="1" si="14"/>
        <v>-2.9521290186362847E-4</v>
      </c>
      <c r="J83" s="16">
        <f t="shared" ca="1" si="15"/>
        <v>4.5366169799092582E-3</v>
      </c>
      <c r="K83" s="33">
        <f ca="1">VLOOKUP(A83,'New JSE Calcs 1960-2002'!$A$1:$H$511,5,0)</f>
        <v>3.9890485968514721E-3</v>
      </c>
      <c r="L83" s="27"/>
      <c r="M83" s="27"/>
    </row>
    <row r="84" spans="1:18" x14ac:dyDescent="0.2">
      <c r="A84" s="13">
        <f t="shared" ca="1" si="12"/>
        <v>24441</v>
      </c>
      <c r="B84" s="12">
        <f ca="1">VLOOKUP(A84,'Sheet1 - old'!$A$1:$I$7543,4,1)</f>
        <v>2.37</v>
      </c>
      <c r="C84" s="32">
        <f ca="1">VLOOKUP(A84,'New JSE Calcs 1960-2002'!$A$1:$I$511,6,0)</f>
        <v>222.64499581383575</v>
      </c>
      <c r="D84" s="32">
        <f t="shared" ca="1" si="16"/>
        <v>2.3645788198945752</v>
      </c>
      <c r="E84" s="32">
        <f t="shared" ca="1" si="10"/>
        <v>1.0022926620418882</v>
      </c>
      <c r="F84" s="32">
        <f ca="1">VLOOKUP(A84,'New JSE Calcs 1960-2002'!$A$1:$H$511,8,0)</f>
        <v>1.5877497371188216</v>
      </c>
      <c r="G84" s="16">
        <f t="shared" ca="1" si="11"/>
        <v>-3.2653061224489854E-2</v>
      </c>
      <c r="H84" s="16">
        <f t="shared" ca="1" si="13"/>
        <v>-3.1541365834271806E-2</v>
      </c>
      <c r="I84" s="33">
        <f t="shared" ca="1" si="14"/>
        <v>-1.1116953902180482E-3</v>
      </c>
      <c r="J84" s="16">
        <f t="shared" ca="1" si="15"/>
        <v>-3.5483870967741971E-2</v>
      </c>
      <c r="K84" s="33">
        <f ca="1">VLOOKUP(A84,'New JSE Calcs 1960-2002'!$A$1:$H$511,5,0)</f>
        <v>3.9425051334702251E-3</v>
      </c>
      <c r="L84" s="27"/>
      <c r="M84" s="27"/>
    </row>
    <row r="85" spans="1:18" x14ac:dyDescent="0.2">
      <c r="A85" s="13">
        <f t="shared" ca="1" si="12"/>
        <v>24472</v>
      </c>
      <c r="B85" s="12">
        <f ca="1">VLOOKUP(A85,'Sheet1 - old'!$A$1:$I$7543,4,1)</f>
        <v>2.41</v>
      </c>
      <c r="C85" s="32">
        <f ca="1">VLOOKUP(A85,'New JSE Calcs 1960-2002'!$A$1:$I$511,6,0)</f>
        <v>226.43832600382279</v>
      </c>
      <c r="D85" s="32">
        <f t="shared" ca="1" si="16"/>
        <v>2.4048655022488012</v>
      </c>
      <c r="E85" s="32">
        <f t="shared" ca="1" si="10"/>
        <v>1.0021350457006422</v>
      </c>
      <c r="F85" s="32">
        <f ca="1">VLOOKUP(A85,'New JSE Calcs 1960-2002'!$A$1:$H$511,8,0)</f>
        <v>1.6079284963196629</v>
      </c>
      <c r="G85" s="16">
        <f t="shared" ca="1" si="11"/>
        <v>1.6877637130801704E-2</v>
      </c>
      <c r="H85" s="16">
        <f t="shared" ca="1" si="13"/>
        <v>1.7037572194790407E-2</v>
      </c>
      <c r="I85" s="33">
        <f t="shared" ca="1" si="14"/>
        <v>-1.5993506398870316E-4</v>
      </c>
      <c r="J85" s="16">
        <f t="shared" ca="1" si="15"/>
        <v>1.2709030100334529E-2</v>
      </c>
      <c r="K85" s="33">
        <f ca="1">VLOOKUP(A85,'New JSE Calcs 1960-2002'!$A$1:$H$511,5,0)</f>
        <v>4.3285420944558523E-3</v>
      </c>
      <c r="M85" s="3" t="s">
        <v>35</v>
      </c>
    </row>
    <row r="86" spans="1:18" x14ac:dyDescent="0.2">
      <c r="A86" s="13">
        <f t="shared" ca="1" si="12"/>
        <v>24503</v>
      </c>
      <c r="B86" s="12">
        <f ca="1">VLOOKUP(A86,'Sheet1 - old'!$A$1:$I$7543,4,1)</f>
        <v>2.5499999999999998</v>
      </c>
      <c r="C86" s="32">
        <f ca="1">VLOOKUP(A86,'New JSE Calcs 1960-2002'!$A$1:$I$511,6,0)</f>
        <v>240.05445134666692</v>
      </c>
      <c r="D86" s="32">
        <f t="shared" ca="1" si="16"/>
        <v>2.5494741941128662</v>
      </c>
      <c r="E86" s="32">
        <f t="shared" ca="1" si="10"/>
        <v>1.000206240913655</v>
      </c>
      <c r="F86" s="32">
        <f ca="1">VLOOKUP(A86,'New JSE Calcs 1960-2002'!$A$1:$H$511,8,0)</f>
        <v>1.6982018927444789</v>
      </c>
      <c r="G86" s="16">
        <f t="shared" ca="1" si="11"/>
        <v>5.8091286307053736E-2</v>
      </c>
      <c r="H86" s="16">
        <f t="shared" ca="1" si="13"/>
        <v>6.0131717024856757E-2</v>
      </c>
      <c r="I86" s="33">
        <f t="shared" ca="1" si="14"/>
        <v>-2.0404307178030212E-3</v>
      </c>
      <c r="J86" s="16">
        <f t="shared" ca="1" si="15"/>
        <v>5.6142668428005305E-2</v>
      </c>
      <c r="K86" s="33">
        <f ca="1">VLOOKUP(A86,'New JSE Calcs 1960-2002'!$A$1:$H$511,5,0)</f>
        <v>3.9890485968514721E-3</v>
      </c>
      <c r="L86" s="27"/>
      <c r="M86" s="27"/>
      <c r="N86" s="11"/>
      <c r="O86" s="11"/>
      <c r="P86" s="12" t="str">
        <f ca="1">B1</f>
        <v>Chris TR</v>
      </c>
      <c r="Q86" s="11" t="str">
        <f ca="1">D1</f>
        <v>Cam TR</v>
      </c>
      <c r="R86" s="11" t="str">
        <f ca="1">F1</f>
        <v>JSE</v>
      </c>
    </row>
    <row r="87" spans="1:18" x14ac:dyDescent="0.2">
      <c r="A87" s="13">
        <f t="shared" ca="1" si="12"/>
        <v>24531</v>
      </c>
      <c r="B87" s="12">
        <f ca="1">VLOOKUP(A87,'Sheet1 - old'!$A$1:$I$7543,4,1)</f>
        <v>2.57</v>
      </c>
      <c r="C87" s="32">
        <f ca="1">VLOOKUP(A87,'New JSE Calcs 1960-2002'!$A$1:$I$511,6,0)</f>
        <v>241.67000963813743</v>
      </c>
      <c r="D87" s="32">
        <f t="shared" ca="1" si="16"/>
        <v>2.5666320687120798</v>
      </c>
      <c r="E87" s="32">
        <f t="shared" ca="1" si="10"/>
        <v>1.0013121987093421</v>
      </c>
      <c r="F87" s="32">
        <f ca="1">VLOOKUP(A87,'New JSE Calcs 1960-2002'!$A$1:$H$511,8,0)</f>
        <v>1.7035120925341738</v>
      </c>
      <c r="G87" s="16">
        <f t="shared" ca="1" si="11"/>
        <v>7.8431372549019329E-3</v>
      </c>
      <c r="H87" s="16">
        <f t="shared" ca="1" si="13"/>
        <v>6.729965982332331E-3</v>
      </c>
      <c r="I87" s="33">
        <f t="shared" ca="1" si="14"/>
        <v>1.1131712725696019E-3</v>
      </c>
      <c r="J87" s="16">
        <f t="shared" ca="1" si="15"/>
        <v>3.1269543464664817E-3</v>
      </c>
      <c r="K87" s="33">
        <f ca="1">VLOOKUP(A87,'New JSE Calcs 1960-2002'!$A$1:$H$511,5,0)</f>
        <v>3.6030116358658454E-3</v>
      </c>
      <c r="L87" s="27"/>
      <c r="M87" s="27"/>
      <c r="N87" s="11" t="s">
        <v>10</v>
      </c>
      <c r="O87" s="25">
        <v>35826</v>
      </c>
      <c r="P87" s="12">
        <f ca="1">VLOOKUP(O87,$A$1:$F$7543,2,0)</f>
        <v>462.15</v>
      </c>
      <c r="Q87" s="12">
        <f ca="1">VLOOKUP(O87,$A$1:$K$7543,3,0)</f>
        <v>43879.525484926213</v>
      </c>
      <c r="R87" s="12">
        <f ca="1">VLOOKUP(O87,$A$1:$K$7543,6,0)</f>
        <v>69.566635562565651</v>
      </c>
    </row>
    <row r="88" spans="1:18" x14ac:dyDescent="0.2">
      <c r="A88" s="13">
        <f t="shared" ca="1" si="12"/>
        <v>24562</v>
      </c>
      <c r="B88" s="12">
        <f ca="1">VLOOKUP(A88,'Sheet1 - old'!$A$1:$I$7543,4,1)</f>
        <v>2.5499999999999998</v>
      </c>
      <c r="C88" s="32">
        <f ca="1">VLOOKUP(A88,'New JSE Calcs 1960-2002'!$A$1:$I$511,6,0)</f>
        <v>239.47003419662087</v>
      </c>
      <c r="D88" s="32">
        <f t="shared" ca="1" si="16"/>
        <v>2.543267450458329</v>
      </c>
      <c r="E88" s="32">
        <f t="shared" ca="1" si="10"/>
        <v>1.0026472046974286</v>
      </c>
      <c r="F88" s="32">
        <f ca="1">VLOOKUP(A88,'New JSE Calcs 1960-2002'!$A$1:$H$511,8,0)</f>
        <v>1.6812092534174545</v>
      </c>
      <c r="G88" s="16">
        <f t="shared" ca="1" si="11"/>
        <v>-7.7821011673151474E-3</v>
      </c>
      <c r="H88" s="16">
        <f t="shared" ca="1" si="13"/>
        <v>-9.103220729831718E-3</v>
      </c>
      <c r="I88" s="33">
        <f t="shared" ca="1" si="14"/>
        <v>1.3211195625165706E-3</v>
      </c>
      <c r="J88" s="16">
        <f t="shared" ca="1" si="15"/>
        <v>-1.3092269326683281E-2</v>
      </c>
      <c r="K88" s="33">
        <f ca="1">VLOOKUP(A88,'New JSE Calcs 1960-2002'!$A$1:$H$511,5,0)</f>
        <v>3.9890485968514721E-3</v>
      </c>
      <c r="L88" s="27"/>
      <c r="M88" s="27"/>
      <c r="N88" s="11" t="s">
        <v>11</v>
      </c>
      <c r="O88" s="25">
        <v>37437</v>
      </c>
      <c r="P88" s="12">
        <f ca="1">VLOOKUP(O88,$A$1:$F$7543,2,0)</f>
        <v>958.17</v>
      </c>
      <c r="Q88" s="12">
        <f ca="1">VLOOKUP(O88,$A$1:$K$7543,3,0)</f>
        <v>81560.239469981738</v>
      </c>
      <c r="R88" s="12">
        <f ca="1">VLOOKUP(O88,$A$1:$K$7543,6,0)</f>
        <v>114.86047108307038</v>
      </c>
    </row>
    <row r="89" spans="1:18" x14ac:dyDescent="0.2">
      <c r="A89" s="13">
        <f t="shared" ca="1" si="12"/>
        <v>24592</v>
      </c>
      <c r="B89" s="12">
        <f ca="1">VLOOKUP(A89,'Sheet1 - old'!$A$1:$I$7543,4,1)</f>
        <v>2.54</v>
      </c>
      <c r="C89" s="32">
        <f ca="1">VLOOKUP(A89,'New JSE Calcs 1960-2002'!$A$1:$I$511,6,0)</f>
        <v>238.90138523855424</v>
      </c>
      <c r="D89" s="32">
        <f t="shared" ca="1" si="16"/>
        <v>2.5372281713032576</v>
      </c>
      <c r="E89" s="32">
        <f t="shared" ca="1" si="10"/>
        <v>1.0010924633141365</v>
      </c>
      <c r="F89" s="32">
        <f ca="1">VLOOKUP(A89,'New JSE Calcs 1960-2002'!$A$1:$H$511,8,0)</f>
        <v>1.6705888538380644</v>
      </c>
      <c r="G89" s="16">
        <f t="shared" ca="1" si="11"/>
        <v>-3.9215686274508554E-3</v>
      </c>
      <c r="H89" s="16">
        <f t="shared" ca="1" si="13"/>
        <v>-2.3746142600862274E-3</v>
      </c>
      <c r="I89" s="33">
        <f t="shared" ca="1" si="14"/>
        <v>-1.546954367364628E-3</v>
      </c>
      <c r="J89" s="16">
        <f t="shared" ca="1" si="15"/>
        <v>-6.3171193935565029E-3</v>
      </c>
      <c r="K89" s="33">
        <f ca="1">VLOOKUP(A89,'New JSE Calcs 1960-2002'!$A$1:$H$511,5,0)</f>
        <v>3.9425051334702251E-3</v>
      </c>
      <c r="L89" s="27"/>
      <c r="M89" s="27"/>
      <c r="N89" s="11" t="s">
        <v>12</v>
      </c>
      <c r="O89" s="11"/>
      <c r="P89" s="15">
        <f ca="1">P88/P87</f>
        <v>2.0732878935410581</v>
      </c>
      <c r="Q89" s="15">
        <f ca="1">Q88/Q87</f>
        <v>1.8587311181840345</v>
      </c>
      <c r="R89" s="15">
        <f ca="1">R88/R87</f>
        <v>1.6510856124380076</v>
      </c>
    </row>
    <row r="90" spans="1:18" x14ac:dyDescent="0.2">
      <c r="A90" s="13">
        <f t="shared" ca="1" si="12"/>
        <v>24623</v>
      </c>
      <c r="B90" s="12">
        <f ca="1">VLOOKUP(A90,'Sheet1 - old'!$A$1:$I$7543,4,1)</f>
        <v>2.5</v>
      </c>
      <c r="C90" s="32">
        <f ca="1">VLOOKUP(A90,'New JSE Calcs 1960-2002'!$A$1:$I$511,6,0)</f>
        <v>235.6423914245415</v>
      </c>
      <c r="D90" s="32">
        <f t="shared" ca="1" si="16"/>
        <v>2.5026163547716815</v>
      </c>
      <c r="E90" s="32">
        <f t="shared" ca="1" si="10"/>
        <v>0.99895455219626728</v>
      </c>
      <c r="F90" s="32">
        <f ca="1">VLOOKUP(A90,'New JSE Calcs 1960-2002'!$A$1:$H$511,8,0)</f>
        <v>1.6408517350157721</v>
      </c>
      <c r="G90" s="16">
        <f t="shared" ca="1" si="11"/>
        <v>-1.5748031496062964E-2</v>
      </c>
      <c r="H90" s="16">
        <f t="shared" ca="1" si="13"/>
        <v>-1.3641586091091562E-2</v>
      </c>
      <c r="I90" s="33">
        <f t="shared" ca="1" si="14"/>
        <v>-2.1064454049714021E-3</v>
      </c>
      <c r="J90" s="16">
        <f t="shared" ca="1" si="15"/>
        <v>-1.7800381436745116E-2</v>
      </c>
      <c r="K90" s="33">
        <f ca="1">VLOOKUP(A90,'New JSE Calcs 1960-2002'!$A$1:$H$511,5,0)</f>
        <v>4.1587953456536627E-3</v>
      </c>
      <c r="L90" s="27"/>
      <c r="M90" s="27"/>
      <c r="N90" s="11" t="s">
        <v>13</v>
      </c>
      <c r="O90" s="11"/>
      <c r="P90" s="16">
        <f ca="1">((P89)^(1/((($O$88-$O$87)/365.25)))-1)</f>
        <v>0.17976054846374656</v>
      </c>
      <c r="Q90" s="16">
        <f ca="1">((Q89)^(1/((($O$88-$O$87)/365.25)))-1)</f>
        <v>0.15089966200152949</v>
      </c>
      <c r="R90" s="16">
        <f ca="1">((R89)^(1/((($O$88-$O$87)/365.25)))-1)</f>
        <v>0.12040044756880919</v>
      </c>
    </row>
    <row r="91" spans="1:18" x14ac:dyDescent="0.2">
      <c r="A91" s="13">
        <f t="shared" ca="1" si="12"/>
        <v>24653</v>
      </c>
      <c r="B91" s="12">
        <f ca="1">VLOOKUP(A91,'Sheet1 - old'!$A$1:$I$7543,4,1)</f>
        <v>2.4300000000000002</v>
      </c>
      <c r="C91" s="32">
        <f ca="1">VLOOKUP(A91,'New JSE Calcs 1960-2002'!$A$1:$I$511,6,0)</f>
        <v>228.850989888794</v>
      </c>
      <c r="D91" s="32">
        <f t="shared" ca="1" si="16"/>
        <v>2.4304889567579595</v>
      </c>
      <c r="E91" s="32">
        <f t="shared" ca="1" si="10"/>
        <v>0.99979882370722162</v>
      </c>
      <c r="F91" s="32">
        <f ca="1">VLOOKUP(A91,'New JSE Calcs 1960-2002'!$A$1:$H$511,8,0)</f>
        <v>1.5866876971608825</v>
      </c>
      <c r="G91" s="16">
        <f t="shared" ca="1" si="11"/>
        <v>-2.7999999999999914E-2</v>
      </c>
      <c r="H91" s="16">
        <f t="shared" ca="1" si="13"/>
        <v>-2.8820797033551893E-2</v>
      </c>
      <c r="I91" s="33">
        <f t="shared" ca="1" si="14"/>
        <v>8.2079703355197875E-4</v>
      </c>
      <c r="J91" s="16">
        <f t="shared" ca="1" si="15"/>
        <v>-3.3009708737864019E-2</v>
      </c>
      <c r="K91" s="33">
        <f ca="1">VLOOKUP(A91,'New JSE Calcs 1960-2002'!$A$1:$H$511,5,0)</f>
        <v>4.1889117043121147E-3</v>
      </c>
      <c r="L91" s="27"/>
    </row>
    <row r="92" spans="1:18" x14ac:dyDescent="0.2">
      <c r="A92" s="13">
        <f t="shared" ca="1" si="12"/>
        <v>24684</v>
      </c>
      <c r="B92" s="12">
        <f ca="1">VLOOKUP(A92,'Sheet1 - old'!$A$1:$I$7543,4,1)</f>
        <v>2.54</v>
      </c>
      <c r="C92" s="32">
        <f ca="1">VLOOKUP(A92,'New JSE Calcs 1960-2002'!$A$1:$I$511,6,0)</f>
        <v>238.38081694005206</v>
      </c>
      <c r="D92" s="32">
        <f t="shared" ca="1" si="16"/>
        <v>2.5316995279648009</v>
      </c>
      <c r="E92" s="32">
        <f t="shared" ca="1" si="10"/>
        <v>1.0032786165749581</v>
      </c>
      <c r="F92" s="32">
        <f ca="1">VLOOKUP(A92,'New JSE Calcs 1960-2002'!$A$1:$H$511,8,0)</f>
        <v>1.6461619348054672</v>
      </c>
      <c r="G92" s="16">
        <f t="shared" ca="1" si="11"/>
        <v>4.5267489711934061E-2</v>
      </c>
      <c r="H92" s="16">
        <f t="shared" ca="1" si="13"/>
        <v>4.1642061744582737E-2</v>
      </c>
      <c r="I92" s="33">
        <f t="shared" ca="1" si="14"/>
        <v>3.6254279673513246E-3</v>
      </c>
      <c r="J92" s="16">
        <f t="shared" ca="1" si="15"/>
        <v>3.7483266398929072E-2</v>
      </c>
      <c r="K92" s="33">
        <f ca="1">VLOOKUP(A92,'New JSE Calcs 1960-2002'!$A$1:$H$511,5,0)</f>
        <v>4.1587953456536627E-3</v>
      </c>
      <c r="L92" s="27"/>
      <c r="Q92" s="35" t="s">
        <v>29</v>
      </c>
      <c r="R92" s="16">
        <f ca="1">AVERAGE(INDIRECT(ADDRESS(ROW(A1)+MATCH(O87,A2:A685,0),COLUMN(K1))&amp;":"&amp;ADDRESS(ROW(A1)+MATCH(O88,A2:A685,0),COLUMN(K1))))</f>
        <v>2.2413487464192465E-3</v>
      </c>
    </row>
    <row r="93" spans="1:18" x14ac:dyDescent="0.2">
      <c r="A93" s="13">
        <f t="shared" ca="1" si="12"/>
        <v>24715</v>
      </c>
      <c r="B93" s="12">
        <f ca="1">VLOOKUP(A93,'Sheet1 - old'!$A$1:$I$7543,4,1)</f>
        <v>2.39</v>
      </c>
      <c r="C93" s="32">
        <f ca="1">VLOOKUP(A93,'New JSE Calcs 1960-2002'!$A$1:$I$511,6,0)</f>
        <v>225.1300415086109</v>
      </c>
      <c r="D93" s="32">
        <f t="shared" ca="1" si="16"/>
        <v>2.3909709981461305</v>
      </c>
      <c r="E93" s="32">
        <f t="shared" ca="1" si="10"/>
        <v>0.99959388961769791</v>
      </c>
      <c r="F93" s="32">
        <f ca="1">VLOOKUP(A93,'New JSE Calcs 1960-2002'!$A$1:$H$511,8,0)</f>
        <v>1.5473922187171392</v>
      </c>
      <c r="G93" s="16">
        <f t="shared" ca="1" si="11"/>
        <v>-5.9055118110236227E-2</v>
      </c>
      <c r="H93" s="16">
        <f t="shared" ca="1" si="13"/>
        <v>-5.5586584531143068E-2</v>
      </c>
      <c r="I93" s="33">
        <f t="shared" ca="1" si="14"/>
        <v>-3.4685335790931582E-3</v>
      </c>
      <c r="J93" s="16">
        <f t="shared" ca="1" si="15"/>
        <v>-6.0000000000000053E-2</v>
      </c>
      <c r="K93" s="33">
        <f ca="1">VLOOKUP(A93,'New JSE Calcs 1960-2002'!$A$1:$H$511,5,0)</f>
        <v>4.4134154688569476E-3</v>
      </c>
      <c r="L93" s="27"/>
      <c r="O93" s="11"/>
      <c r="P93" s="11"/>
      <c r="Q93" s="35" t="s">
        <v>30</v>
      </c>
      <c r="R93" s="33">
        <f ca="1">(1+R92)^12-1</f>
        <v>2.7230235154166005E-2</v>
      </c>
    </row>
    <row r="94" spans="1:18" x14ac:dyDescent="0.2">
      <c r="A94" s="13">
        <f t="shared" ca="1" si="12"/>
        <v>24745</v>
      </c>
      <c r="B94" s="12">
        <f ca="1">VLOOKUP(A94,'Sheet1 - old'!$A$1:$I$7543,4,1)</f>
        <v>2.4500000000000002</v>
      </c>
      <c r="C94" s="32">
        <f ca="1">VLOOKUP(A94,'New JSE Calcs 1960-2002'!$A$1:$I$511,6,0)</f>
        <v>230.72706727395973</v>
      </c>
      <c r="D94" s="32">
        <f t="shared" ca="1" si="16"/>
        <v>2.4504136482302767</v>
      </c>
      <c r="E94" s="32">
        <f t="shared" ca="1" si="10"/>
        <v>0.99983119248842933</v>
      </c>
      <c r="F94" s="32">
        <f ca="1">VLOOKUP(A94,'New JSE Calcs 1960-2002'!$A$1:$H$511,8,0)</f>
        <v>1.5792534174553094</v>
      </c>
      <c r="G94" s="16">
        <f t="shared" ca="1" si="11"/>
        <v>2.5104602510460206E-2</v>
      </c>
      <c r="H94" s="16">
        <f t="shared" ca="1" si="13"/>
        <v>2.4861301174391448E-2</v>
      </c>
      <c r="I94" s="33">
        <f t="shared" ca="1" si="14"/>
        <v>2.4330133606875748E-4</v>
      </c>
      <c r="J94" s="16">
        <f t="shared" ca="1" si="15"/>
        <v>2.0590253946465298E-2</v>
      </c>
      <c r="K94" s="33">
        <f ca="1">VLOOKUP(A94,'New JSE Calcs 1960-2002'!$A$1:$H$511,5,0)</f>
        <v>4.2710472279260782E-3</v>
      </c>
      <c r="L94" s="27"/>
      <c r="R94" s="16"/>
    </row>
    <row r="95" spans="1:18" x14ac:dyDescent="0.2">
      <c r="A95" s="13">
        <f t="shared" ca="1" si="12"/>
        <v>24776</v>
      </c>
      <c r="B95" s="12">
        <f ca="1">VLOOKUP(A95,'Sheet1 - old'!$A$1:$I$7543,4,1)</f>
        <v>2.52</v>
      </c>
      <c r="C95" s="32">
        <f ca="1">VLOOKUP(A95,'New JSE Calcs 1960-2002'!$A$1:$I$511,6,0)</f>
        <v>238.06787086207385</v>
      </c>
      <c r="D95" s="32">
        <f t="shared" ca="1" si="16"/>
        <v>2.5283759155698693</v>
      </c>
      <c r="E95" s="32">
        <f t="shared" ca="1" si="10"/>
        <v>0.9966872348695105</v>
      </c>
      <c r="F95" s="32">
        <f ca="1">VLOOKUP(A95,'New JSE Calcs 1960-2002'!$A$1:$H$511,8,0)</f>
        <v>1.6227970557308091</v>
      </c>
      <c r="G95" s="16">
        <f t="shared" ca="1" si="11"/>
        <v>2.857142857142847E-2</v>
      </c>
      <c r="H95" s="16">
        <f t="shared" ca="1" si="13"/>
        <v>3.181596192785574E-2</v>
      </c>
      <c r="I95" s="33">
        <f t="shared" ca="1" si="14"/>
        <v>-3.2445333564272705E-3</v>
      </c>
      <c r="J95" s="16">
        <f t="shared" ca="1" si="15"/>
        <v>2.757229320780108E-2</v>
      </c>
      <c r="K95" s="33">
        <f ca="1">VLOOKUP(A95,'New JSE Calcs 1960-2002'!$A$1:$H$511,5,0)</f>
        <v>4.2436687200547571E-3</v>
      </c>
      <c r="L95" s="27"/>
      <c r="N95" s="11" t="s">
        <v>19</v>
      </c>
      <c r="O95" s="11"/>
      <c r="P95" s="16">
        <f ca="1">P90-R90</f>
        <v>5.9360100894937373E-2</v>
      </c>
      <c r="Q95" s="16">
        <f ca="1">Q90-R90</f>
        <v>3.0499214432720301E-2</v>
      </c>
      <c r="R95" s="11"/>
    </row>
    <row r="96" spans="1:18" x14ac:dyDescent="0.2">
      <c r="A96" s="13">
        <f t="shared" ca="1" si="12"/>
        <v>24806</v>
      </c>
      <c r="B96" s="12">
        <f ca="1">VLOOKUP(A96,'Sheet1 - old'!$A$1:$I$7543,4,1)</f>
        <v>2.65</v>
      </c>
      <c r="C96" s="32">
        <f ca="1">VLOOKUP(A96,'New JSE Calcs 1960-2002'!$A$1:$I$511,6,0)</f>
        <v>249.91270529356004</v>
      </c>
      <c r="D96" s="32">
        <f t="shared" ca="1" si="16"/>
        <v>2.6541727901839707</v>
      </c>
      <c r="E96" s="32">
        <f t="shared" ca="1" si="10"/>
        <v>0.99842783778079436</v>
      </c>
      <c r="F96" s="32">
        <f ca="1">VLOOKUP(A96,'New JSE Calcs 1960-2002'!$A$1:$H$511,8,0)</f>
        <v>1.6971398527865398</v>
      </c>
      <c r="G96" s="16">
        <f t="shared" ca="1" si="11"/>
        <v>5.1587301587301626E-2</v>
      </c>
      <c r="H96" s="16">
        <f t="shared" ca="1" si="13"/>
        <v>4.9754023458077556E-2</v>
      </c>
      <c r="I96" s="33">
        <f t="shared" ca="1" si="14"/>
        <v>1.8332781292240696E-3</v>
      </c>
      <c r="J96" s="16">
        <f t="shared" ca="1" si="15"/>
        <v>4.5811518324607281E-2</v>
      </c>
      <c r="K96" s="33">
        <f ca="1">VLOOKUP(A96,'New JSE Calcs 1960-2002'!$A$1:$H$511,5,0)</f>
        <v>3.9425051334702251E-3</v>
      </c>
      <c r="L96" s="27"/>
    </row>
    <row r="97" spans="1:13" x14ac:dyDescent="0.2">
      <c r="A97" s="13">
        <f t="shared" ca="1" si="12"/>
        <v>24837</v>
      </c>
      <c r="B97" s="12">
        <f ca="1">VLOOKUP(A97,'Sheet1 - old'!$A$1:$I$7543,4,1)</f>
        <v>2.88</v>
      </c>
      <c r="C97" s="32">
        <f ca="1">VLOOKUP(A97,'New JSE Calcs 1960-2002'!$A$1:$I$511,6,0)</f>
        <v>271.19801818187938</v>
      </c>
      <c r="D97" s="32">
        <f t="shared" ca="1" si="16"/>
        <v>2.8802313182302646</v>
      </c>
      <c r="E97" s="32">
        <f t="shared" ca="1" si="10"/>
        <v>0.99991968762064332</v>
      </c>
      <c r="F97" s="32">
        <f ca="1">VLOOKUP(A97,'New JSE Calcs 1960-2002'!$A$1:$H$511,8,0)</f>
        <v>1.8352050473186112</v>
      </c>
      <c r="G97" s="16">
        <f t="shared" ca="1" si="11"/>
        <v>8.679245283018866E-2</v>
      </c>
      <c r="H97" s="16">
        <f t="shared" ca="1" si="13"/>
        <v>8.5170991460064238E-2</v>
      </c>
      <c r="I97" s="33">
        <f t="shared" ca="1" si="14"/>
        <v>1.6214613701244218E-3</v>
      </c>
      <c r="J97" s="16">
        <f t="shared" ca="1" si="15"/>
        <v>8.1351689612014999E-2</v>
      </c>
      <c r="K97" s="33">
        <f ca="1">VLOOKUP(A97,'New JSE Calcs 1960-2002'!$A$1:$H$511,5,0)</f>
        <v>3.8193018480492812E-3</v>
      </c>
      <c r="L97" s="27"/>
    </row>
    <row r="98" spans="1:13" x14ac:dyDescent="0.2">
      <c r="A98" s="13">
        <f t="shared" ca="1" si="12"/>
        <v>24868</v>
      </c>
      <c r="B98" s="12">
        <f ca="1">VLOOKUP(A98,'Sheet1 - old'!$A$1:$I$7543,4,1)</f>
        <v>3.04</v>
      </c>
      <c r="C98" s="32">
        <f ca="1">VLOOKUP(A98,'New JSE Calcs 1960-2002'!$A$1:$I$511,6,0)</f>
        <v>286.44659287897196</v>
      </c>
      <c r="D98" s="32">
        <f t="shared" ca="1" si="16"/>
        <v>3.0421772745295654</v>
      </c>
      <c r="E98" s="32">
        <f t="shared" ca="1" si="10"/>
        <v>0.99928430386098976</v>
      </c>
      <c r="F98" s="32">
        <f ca="1">VLOOKUP(A98,'New JSE Calcs 1960-2002'!$A$1:$H$511,8,0)</f>
        <v>1.9318506834910611</v>
      </c>
      <c r="G98" s="16">
        <f t="shared" ca="1" si="11"/>
        <v>5.555555555555558E-2</v>
      </c>
      <c r="H98" s="16">
        <f t="shared" ca="1" si="13"/>
        <v>5.622671876188301E-2</v>
      </c>
      <c r="I98" s="33">
        <f t="shared" ca="1" si="14"/>
        <v>-6.7116320632742976E-4</v>
      </c>
      <c r="J98" s="16">
        <f t="shared" ca="1" si="15"/>
        <v>5.2662037037036979E-2</v>
      </c>
      <c r="K98" s="33">
        <f ca="1">VLOOKUP(A98,'New JSE Calcs 1960-2002'!$A$1:$H$511,5,0)</f>
        <v>3.5646817248459963E-3</v>
      </c>
      <c r="L98" s="27"/>
    </row>
    <row r="99" spans="1:13" x14ac:dyDescent="0.2">
      <c r="A99" s="13">
        <f t="shared" ca="1" si="12"/>
        <v>24897</v>
      </c>
      <c r="B99" s="12">
        <f ca="1">VLOOKUP(A99,'Sheet1 - old'!$A$1:$I$7543,4,1)</f>
        <v>3.29</v>
      </c>
      <c r="C99" s="32">
        <f ca="1">VLOOKUP(A99,'New JSE Calcs 1960-2002'!$A$1:$I$511,6,0)</f>
        <v>308.59267033010423</v>
      </c>
      <c r="D99" s="32">
        <f t="shared" ca="1" si="16"/>
        <v>3.2773774661767114</v>
      </c>
      <c r="E99" s="32">
        <f t="shared" ca="1" si="10"/>
        <v>1.003851412891422</v>
      </c>
      <c r="F99" s="32">
        <f ca="1">VLOOKUP(A99,'New JSE Calcs 1960-2002'!$A$1:$H$511,8,0)</f>
        <v>2.0752260778128275</v>
      </c>
      <c r="G99" s="16">
        <f t="shared" ca="1" si="11"/>
        <v>8.2236842105263053E-2</v>
      </c>
      <c r="H99" s="16">
        <f t="shared" ca="1" si="13"/>
        <v>7.7313111769108378E-2</v>
      </c>
      <c r="I99" s="33">
        <f t="shared" ca="1" si="14"/>
        <v>4.9237303361546747E-3</v>
      </c>
      <c r="J99" s="16">
        <f t="shared" ca="1" si="15"/>
        <v>7.4216602528861975E-2</v>
      </c>
      <c r="K99" s="33">
        <f ca="1">VLOOKUP(A99,'New JSE Calcs 1960-2002'!$A$1:$H$511,5,0)</f>
        <v>3.0965092402464069E-3</v>
      </c>
      <c r="L99" s="27"/>
    </row>
    <row r="100" spans="1:13" x14ac:dyDescent="0.2">
      <c r="A100" s="13">
        <f t="shared" ca="1" si="12"/>
        <v>24928</v>
      </c>
      <c r="B100" s="12">
        <f ca="1">VLOOKUP(A100,'Sheet1 - old'!$A$1:$I$7543,4,1)</f>
        <v>3.48</v>
      </c>
      <c r="C100" s="32">
        <f ca="1">VLOOKUP(A100,'New JSE Calcs 1960-2002'!$A$1:$I$511,6,0)</f>
        <v>326.46011885765313</v>
      </c>
      <c r="D100" s="32">
        <f t="shared" ca="1" si="16"/>
        <v>3.4671369090034663</v>
      </c>
      <c r="E100" s="32">
        <f t="shared" ca="1" si="10"/>
        <v>1.0037100037679882</v>
      </c>
      <c r="F100" s="32">
        <f ca="1">VLOOKUP(A100,'New JSE Calcs 1960-2002'!$A$1:$H$511,8,0)</f>
        <v>2.1888643533123018</v>
      </c>
      <c r="G100" s="16">
        <f t="shared" ca="1" si="11"/>
        <v>5.7750759878419489E-2</v>
      </c>
      <c r="H100" s="16">
        <f t="shared" ca="1" si="13"/>
        <v>5.7899782611284811E-2</v>
      </c>
      <c r="I100" s="33">
        <f t="shared" ca="1" si="14"/>
        <v>-1.4902273286532264E-4</v>
      </c>
      <c r="J100" s="16">
        <f t="shared" ca="1" si="15"/>
        <v>5.4759467758444202E-2</v>
      </c>
      <c r="K100" s="33">
        <f ca="1">VLOOKUP(A100,'New JSE Calcs 1960-2002'!$A$1:$H$511,5,0)</f>
        <v>3.1403148528405204E-3</v>
      </c>
      <c r="L100" s="27"/>
    </row>
    <row r="101" spans="1:13" x14ac:dyDescent="0.2">
      <c r="A101" s="13">
        <f t="shared" ca="1" si="12"/>
        <v>24958</v>
      </c>
      <c r="B101" s="12">
        <f ca="1">VLOOKUP(A101,'Sheet1 - old'!$A$1:$I$7543,4,1)</f>
        <v>3.6</v>
      </c>
      <c r="C101" s="32">
        <f ca="1">VLOOKUP(A101,'New JSE Calcs 1960-2002'!$A$1:$I$511,6,0)</f>
        <v>336.77095657651677</v>
      </c>
      <c r="D101" s="32">
        <f t="shared" ca="1" si="16"/>
        <v>3.5766421255760452</v>
      </c>
      <c r="E101" s="32">
        <f t="shared" ca="1" si="10"/>
        <v>1.0065306713962032</v>
      </c>
      <c r="F101" s="32">
        <f ca="1">VLOOKUP(A101,'New JSE Calcs 1960-2002'!$A$1:$H$511,8,0)</f>
        <v>2.2515247108307035</v>
      </c>
      <c r="G101" s="16">
        <f t="shared" ca="1" si="11"/>
        <v>3.4482758620689724E-2</v>
      </c>
      <c r="H101" s="16">
        <f t="shared" ca="1" si="13"/>
        <v>3.158375900536714E-2</v>
      </c>
      <c r="I101" s="33">
        <f t="shared" ca="1" si="14"/>
        <v>2.8989996153225839E-3</v>
      </c>
      <c r="J101" s="16">
        <f t="shared" ca="1" si="15"/>
        <v>2.8626880155264489E-2</v>
      </c>
      <c r="K101" s="33">
        <f ca="1">VLOOKUP(A101,'New JSE Calcs 1960-2002'!$A$1:$H$511,5,0)</f>
        <v>2.9568788501026693E-3</v>
      </c>
      <c r="L101" s="27"/>
      <c r="M101" s="27"/>
    </row>
    <row r="102" spans="1:13" x14ac:dyDescent="0.2">
      <c r="A102" s="13">
        <f t="shared" ca="1" si="12"/>
        <v>24989</v>
      </c>
      <c r="B102" s="12">
        <f ca="1">VLOOKUP(A102,'Sheet1 - old'!$A$1:$I$7543,4,1)</f>
        <v>3.62</v>
      </c>
      <c r="C102" s="32">
        <f ca="1">VLOOKUP(A102,'New JSE Calcs 1960-2002'!$A$1:$I$511,6,0)</f>
        <v>340.50046234757855</v>
      </c>
      <c r="D102" s="32">
        <f t="shared" ca="1" si="16"/>
        <v>3.6162509670983622</v>
      </c>
      <c r="E102" s="32">
        <f t="shared" ca="1" si="10"/>
        <v>1.0010367181193307</v>
      </c>
      <c r="F102" s="32">
        <f ca="1">VLOOKUP(A102,'New JSE Calcs 1960-2002'!$A$1:$H$511,8,0)</f>
        <v>2.2695793901156667</v>
      </c>
      <c r="G102" s="16">
        <f t="shared" ca="1" si="11"/>
        <v>5.5555555555555358E-3</v>
      </c>
      <c r="H102" s="16">
        <f t="shared" ca="1" si="13"/>
        <v>1.1074309402967719E-2</v>
      </c>
      <c r="I102" s="33">
        <f t="shared" ca="1" si="14"/>
        <v>-5.5187538474121833E-3</v>
      </c>
      <c r="J102" s="16">
        <f t="shared" ca="1" si="15"/>
        <v>8.0188679245283279E-3</v>
      </c>
      <c r="K102" s="33">
        <f ca="1">VLOOKUP(A102,'New JSE Calcs 1960-2002'!$A$1:$H$511,5,0)</f>
        <v>3.0554414784394251E-3</v>
      </c>
      <c r="L102" s="27"/>
      <c r="M102" s="27"/>
    </row>
    <row r="103" spans="1:13" x14ac:dyDescent="0.2">
      <c r="A103" s="13">
        <f t="shared" ca="1" si="12"/>
        <v>25019</v>
      </c>
      <c r="B103" s="12">
        <f ca="1">VLOOKUP(A103,'Sheet1 - old'!$A$1:$I$7543,4,1)</f>
        <v>3.75</v>
      </c>
      <c r="C103" s="32">
        <f ca="1">VLOOKUP(A103,'New JSE Calcs 1960-2002'!$A$1:$I$511,6,0)</f>
        <v>352.79215085316338</v>
      </c>
      <c r="D103" s="32">
        <f t="shared" ca="1" si="16"/>
        <v>3.7467936105330697</v>
      </c>
      <c r="E103" s="32">
        <f t="shared" ca="1" si="10"/>
        <v>1.0008557689054227</v>
      </c>
      <c r="F103" s="32">
        <f ca="1">VLOOKUP(A103,'New JSE Calcs 1960-2002'!$A$1:$H$511,8,0)</f>
        <v>2.3449842271293369</v>
      </c>
      <c r="G103" s="16">
        <f t="shared" ca="1" si="11"/>
        <v>3.5911602209944826E-2</v>
      </c>
      <c r="H103" s="16">
        <f t="shared" ca="1" si="13"/>
        <v>3.6098889325552941E-2</v>
      </c>
      <c r="I103" s="33">
        <f t="shared" ca="1" si="14"/>
        <v>-1.8728711560811462E-4</v>
      </c>
      <c r="J103" s="16">
        <f t="shared" ca="1" si="15"/>
        <v>3.3224145999064314E-2</v>
      </c>
      <c r="K103" s="33">
        <f ca="1">VLOOKUP(A103,'New JSE Calcs 1960-2002'!$A$1:$H$511,5,0)</f>
        <v>2.8747433264887062E-3</v>
      </c>
      <c r="L103" s="27"/>
      <c r="M103" s="27"/>
    </row>
    <row r="104" spans="1:13" x14ac:dyDescent="0.2">
      <c r="A104" s="13">
        <f t="shared" ca="1" si="12"/>
        <v>25050</v>
      </c>
      <c r="B104" s="12">
        <f ca="1">VLOOKUP(A104,'Sheet1 - old'!$A$1:$I$7543,4,1)</f>
        <v>3.59</v>
      </c>
      <c r="C104" s="32">
        <f ca="1">VLOOKUP(A104,'New JSE Calcs 1960-2002'!$A$1:$I$511,6,0)</f>
        <v>337.92212390161058</v>
      </c>
      <c r="D104" s="32">
        <f t="shared" ca="1" si="16"/>
        <v>3.5888679825512786</v>
      </c>
      <c r="E104" s="32">
        <f t="shared" ca="1" si="10"/>
        <v>1.0003154246559709</v>
      </c>
      <c r="F104" s="32">
        <f ca="1">VLOOKUP(A104,'New JSE Calcs 1960-2002'!$A$1:$H$511,8,0)</f>
        <v>2.2387802313354359</v>
      </c>
      <c r="G104" s="16">
        <f t="shared" ca="1" si="11"/>
        <v>-4.2666666666666742E-2</v>
      </c>
      <c r="H104" s="16">
        <f t="shared" ca="1" si="13"/>
        <v>-4.2149540219623249E-2</v>
      </c>
      <c r="I104" s="33">
        <f t="shared" ca="1" si="14"/>
        <v>-5.171264470434922E-4</v>
      </c>
      <c r="J104" s="16">
        <f t="shared" ca="1" si="15"/>
        <v>-4.5289855072463636E-2</v>
      </c>
      <c r="K104" s="33">
        <f ca="1">VLOOKUP(A104,'New JSE Calcs 1960-2002'!$A$1:$H$511,5,0)</f>
        <v>3.1403148528405204E-3</v>
      </c>
      <c r="L104" s="27"/>
      <c r="M104" s="27"/>
    </row>
    <row r="105" spans="1:13" x14ac:dyDescent="0.2">
      <c r="A105" s="13">
        <f t="shared" ca="1" si="12"/>
        <v>25081</v>
      </c>
      <c r="B105" s="12">
        <f ca="1">VLOOKUP(A105,'Sheet1 - old'!$A$1:$I$7543,4,1)</f>
        <v>3.86</v>
      </c>
      <c r="C105" s="32">
        <f ca="1">VLOOKUP(A105,'New JSE Calcs 1960-2002'!$A$1:$I$511,6,0)</f>
        <v>362.94295592206396</v>
      </c>
      <c r="D105" s="32">
        <f t="shared" ca="1" si="16"/>
        <v>3.8545992164172924</v>
      </c>
      <c r="E105" s="32">
        <f t="shared" ca="1" si="10"/>
        <v>1.0014011271417544</v>
      </c>
      <c r="F105" s="32">
        <f ca="1">VLOOKUP(A105,'New JSE Calcs 1960-2002'!$A$1:$H$511,8,0)</f>
        <v>2.3980862250262875</v>
      </c>
      <c r="G105" s="16">
        <f t="shared" ca="1" si="11"/>
        <v>7.5208913649025044E-2</v>
      </c>
      <c r="H105" s="16">
        <f t="shared" ca="1" si="13"/>
        <v>7.4043189985804059E-2</v>
      </c>
      <c r="I105" s="33">
        <f t="shared" ca="1" si="14"/>
        <v>1.1657236632209855E-3</v>
      </c>
      <c r="J105" s="16">
        <f t="shared" ca="1" si="15"/>
        <v>7.1157495256166881E-2</v>
      </c>
      <c r="K105" s="33">
        <f ca="1">VLOOKUP(A105,'New JSE Calcs 1960-2002'!$A$1:$H$511,5,0)</f>
        <v>2.885694729637235E-3</v>
      </c>
      <c r="L105" s="27"/>
      <c r="M105" s="27"/>
    </row>
    <row r="106" spans="1:13" x14ac:dyDescent="0.2">
      <c r="A106" s="13">
        <f t="shared" ca="1" si="12"/>
        <v>25111</v>
      </c>
      <c r="B106" s="12">
        <f ca="1">VLOOKUP(A106,'Sheet1 - old'!$A$1:$I$7543,4,1)</f>
        <v>4.03</v>
      </c>
      <c r="C106" s="32">
        <f ca="1">VLOOKUP(A106,'New JSE Calcs 1960-2002'!$A$1:$I$511,6,0)</f>
        <v>377.26782999792908</v>
      </c>
      <c r="D106" s="32">
        <f t="shared" ca="1" si="16"/>
        <v>4.0067351030274265</v>
      </c>
      <c r="E106" s="32">
        <f t="shared" ca="1" si="10"/>
        <v>1.0058064474876303</v>
      </c>
      <c r="F106" s="32">
        <f ca="1">VLOOKUP(A106,'New JSE Calcs 1960-2002'!$A$1:$H$511,8,0)</f>
        <v>2.4862355415352253</v>
      </c>
      <c r="G106" s="16">
        <f t="shared" ca="1" si="11"/>
        <v>4.4041450777202229E-2</v>
      </c>
      <c r="H106" s="16">
        <f t="shared" ca="1" si="13"/>
        <v>3.9468665370491873E-2</v>
      </c>
      <c r="I106" s="33">
        <f t="shared" ca="1" si="14"/>
        <v>4.5727854067103557E-3</v>
      </c>
      <c r="J106" s="16">
        <f t="shared" ca="1" si="15"/>
        <v>3.6758193091231073E-2</v>
      </c>
      <c r="K106" s="33">
        <f ca="1">VLOOKUP(A106,'New JSE Calcs 1960-2002'!$A$1:$H$511,5,0)</f>
        <v>2.7104722792607801E-3</v>
      </c>
      <c r="L106" s="27"/>
      <c r="M106" s="27"/>
    </row>
    <row r="107" spans="1:13" x14ac:dyDescent="0.2">
      <c r="A107" s="13">
        <f t="shared" ca="1" si="12"/>
        <v>25142</v>
      </c>
      <c r="B107" s="12">
        <f ca="1">VLOOKUP(A107,'Sheet1 - old'!$A$1:$I$7543,4,1)</f>
        <v>3.99</v>
      </c>
      <c r="C107" s="32">
        <f ca="1">VLOOKUP(A107,'New JSE Calcs 1960-2002'!$A$1:$I$511,6,0)</f>
        <v>374.13441564505382</v>
      </c>
      <c r="D107" s="32">
        <f t="shared" ca="1" si="16"/>
        <v>3.9734569905520951</v>
      </c>
      <c r="E107" s="32">
        <f t="shared" ca="1" si="10"/>
        <v>1.0041633795174429</v>
      </c>
      <c r="F107" s="32">
        <f ca="1">VLOOKUP(A107,'New JSE Calcs 1960-2002'!$A$1:$H$511,8,0)</f>
        <v>2.4586225026288111</v>
      </c>
      <c r="G107" s="16">
        <f t="shared" ca="1" si="11"/>
        <v>-9.9255583126550695E-3</v>
      </c>
      <c r="H107" s="16">
        <f t="shared" ca="1" si="13"/>
        <v>-8.3055434461307698E-3</v>
      </c>
      <c r="I107" s="33">
        <f t="shared" ca="1" si="14"/>
        <v>-1.6200148665242997E-3</v>
      </c>
      <c r="J107" s="16">
        <f t="shared" ca="1" si="15"/>
        <v>-1.1106364801366952E-2</v>
      </c>
      <c r="K107" s="33">
        <f ca="1">VLOOKUP(A107,'New JSE Calcs 1960-2002'!$A$1:$H$511,5,0)</f>
        <v>2.8008213552361393E-3</v>
      </c>
      <c r="L107" s="27"/>
      <c r="M107" s="27"/>
    </row>
    <row r="108" spans="1:13" x14ac:dyDescent="0.2">
      <c r="A108" s="13">
        <f t="shared" ca="1" si="12"/>
        <v>25172</v>
      </c>
      <c r="B108" s="12">
        <f ca="1">VLOOKUP(A108,'Sheet1 - old'!$A$1:$I$7543,4,1)</f>
        <v>3.95</v>
      </c>
      <c r="C108" s="32">
        <f ca="1">VLOOKUP(A108,'New JSE Calcs 1960-2002'!$A$1:$I$511,6,0)</f>
        <v>370.81567159380347</v>
      </c>
      <c r="D108" s="32">
        <f t="shared" ca="1" si="16"/>
        <v>3.9382106026260923</v>
      </c>
      <c r="E108" s="32">
        <f t="shared" ca="1" si="10"/>
        <v>1.0029935924112454</v>
      </c>
      <c r="F108" s="32">
        <f ca="1">VLOOKUP(A108,'New JSE Calcs 1960-2002'!$A$1:$H$511,8,0)</f>
        <v>2.429947423764458</v>
      </c>
      <c r="G108" s="16">
        <f t="shared" ca="1" si="11"/>
        <v>-1.0025062656641603E-2</v>
      </c>
      <c r="H108" s="16">
        <f t="shared" ca="1" si="13"/>
        <v>-8.8704591517688725E-3</v>
      </c>
      <c r="I108" s="33">
        <f t="shared" ca="1" si="14"/>
        <v>-1.154603504872731E-3</v>
      </c>
      <c r="J108" s="16">
        <f t="shared" ca="1" si="15"/>
        <v>-1.1663066954643475E-2</v>
      </c>
      <c r="K108" s="33">
        <f ca="1">VLOOKUP(A108,'New JSE Calcs 1960-2002'!$A$1:$H$511,5,0)</f>
        <v>2.7926078028747432E-3</v>
      </c>
      <c r="L108" s="27"/>
      <c r="M108" s="27"/>
    </row>
    <row r="109" spans="1:13" x14ac:dyDescent="0.2">
      <c r="A109" s="13">
        <f t="shared" ca="1" si="12"/>
        <v>25203</v>
      </c>
      <c r="B109" s="12">
        <f ca="1">VLOOKUP(A109,'Sheet1 - old'!$A$1:$I$7543,4,1)</f>
        <v>4.37</v>
      </c>
      <c r="C109" s="32">
        <f ca="1">VLOOKUP(A109,'New JSE Calcs 1960-2002'!$A$1:$I$511,6,0)</f>
        <v>410.03978491343946</v>
      </c>
      <c r="D109" s="32">
        <f t="shared" ca="1" si="16"/>
        <v>4.3547863592279041</v>
      </c>
      <c r="E109" s="32">
        <f t="shared" ca="1" si="10"/>
        <v>1.0034935446924642</v>
      </c>
      <c r="F109" s="32">
        <f ca="1">VLOOKUP(A109,'New JSE Calcs 1960-2002'!$A$1:$H$511,8,0)</f>
        <v>2.6805888538380649</v>
      </c>
      <c r="G109" s="16">
        <f t="shared" ca="1" si="11"/>
        <v>0.10632911392405053</v>
      </c>
      <c r="H109" s="16">
        <f t="shared" ca="1" si="13"/>
        <v>0.10577792775328709</v>
      </c>
      <c r="I109" s="33">
        <f t="shared" ca="1" si="14"/>
        <v>5.5118617076344023E-4</v>
      </c>
      <c r="J109" s="16">
        <f t="shared" ca="1" si="15"/>
        <v>0.10314685314685312</v>
      </c>
      <c r="K109" s="33">
        <f ca="1">VLOOKUP(A109,'New JSE Calcs 1960-2002'!$A$1:$H$511,5,0)</f>
        <v>2.6310746064339497E-3</v>
      </c>
      <c r="L109" s="27"/>
      <c r="M109" s="27"/>
    </row>
    <row r="110" spans="1:13" x14ac:dyDescent="0.2">
      <c r="A110" s="13">
        <f t="shared" ca="1" si="12"/>
        <v>25234</v>
      </c>
      <c r="B110" s="12">
        <f ca="1">VLOOKUP(A110,'Sheet1 - old'!$A$1:$I$7543,4,1)</f>
        <v>4.5599999999999996</v>
      </c>
      <c r="C110" s="32">
        <f ca="1">VLOOKUP(A110,'New JSE Calcs 1960-2002'!$A$1:$I$511,6,0)</f>
        <v>427.58477178163122</v>
      </c>
      <c r="D110" s="32">
        <f t="shared" ca="1" si="16"/>
        <v>4.541121130383253</v>
      </c>
      <c r="E110" s="32">
        <f t="shared" ca="1" si="10"/>
        <v>1.0041573146971206</v>
      </c>
      <c r="F110" s="32">
        <f ca="1">VLOOKUP(A110,'New JSE Calcs 1960-2002'!$A$1:$H$511,8,0)</f>
        <v>2.788916929547844</v>
      </c>
      <c r="G110" s="16">
        <f t="shared" ca="1" si="11"/>
        <v>4.3478260869565188E-2</v>
      </c>
      <c r="H110" s="16">
        <f t="shared" ca="1" si="13"/>
        <v>4.2788498857240231E-2</v>
      </c>
      <c r="I110" s="33">
        <f t="shared" ca="1" si="14"/>
        <v>6.8976201232495704E-4</v>
      </c>
      <c r="J110" s="16">
        <f t="shared" ca="1" si="15"/>
        <v>4.041204437400947E-2</v>
      </c>
      <c r="K110" s="33">
        <f ca="1">VLOOKUP(A110,'New JSE Calcs 1960-2002'!$A$1:$H$511,5,0)</f>
        <v>2.3764544832306639E-3</v>
      </c>
      <c r="L110" s="27"/>
      <c r="M110" s="27"/>
    </row>
    <row r="111" spans="1:13" x14ac:dyDescent="0.2">
      <c r="A111" s="13">
        <f t="shared" ca="1" si="12"/>
        <v>25262</v>
      </c>
      <c r="B111" s="12">
        <f ca="1">VLOOKUP(A111,'Sheet1 - old'!$A$1:$I$7543,4,1)</f>
        <v>4.74</v>
      </c>
      <c r="C111" s="32">
        <f ca="1">VLOOKUP(A111,'New JSE Calcs 1960-2002'!$A$1:$I$511,6,0)</f>
        <v>445.24101619965472</v>
      </c>
      <c r="D111" s="32">
        <f t="shared" ca="1" si="16"/>
        <v>4.7286375011740391</v>
      </c>
      <c r="E111" s="32">
        <f t="shared" ca="1" si="10"/>
        <v>1.0024029117950235</v>
      </c>
      <c r="F111" s="32">
        <f ca="1">VLOOKUP(A111,'New JSE Calcs 1960-2002'!$A$1:$H$511,8,0)</f>
        <v>2.8983070452155615</v>
      </c>
      <c r="G111" s="16">
        <f t="shared" ca="1" si="11"/>
        <v>3.947368421052655E-2</v>
      </c>
      <c r="H111" s="16">
        <f t="shared" ca="1" si="13"/>
        <v>4.129296827961082E-2</v>
      </c>
      <c r="I111" s="33">
        <f t="shared" ca="1" si="14"/>
        <v>-1.8192840690842704E-3</v>
      </c>
      <c r="J111" s="16">
        <f t="shared" ca="1" si="15"/>
        <v>3.9223153084539053E-2</v>
      </c>
      <c r="K111" s="33">
        <f ca="1">VLOOKUP(A111,'New JSE Calcs 1960-2002'!$A$1:$H$511,5,0)</f>
        <v>2.0698151950718684E-3</v>
      </c>
      <c r="L111" s="27"/>
      <c r="M111" s="27"/>
    </row>
    <row r="112" spans="1:13" x14ac:dyDescent="0.2">
      <c r="A112" s="13">
        <f t="shared" ca="1" si="12"/>
        <v>25293</v>
      </c>
      <c r="B112" s="12">
        <f ca="1">VLOOKUP(A112,'Sheet1 - old'!$A$1:$I$7543,4,1)</f>
        <v>5.47</v>
      </c>
      <c r="C112" s="32">
        <f ca="1">VLOOKUP(A112,'New JSE Calcs 1960-2002'!$A$1:$I$511,6,0)</f>
        <v>512.51291158317179</v>
      </c>
      <c r="D112" s="32">
        <f t="shared" ca="1" si="16"/>
        <v>5.4430919106099189</v>
      </c>
      <c r="E112" s="32">
        <f t="shared" ca="1" si="10"/>
        <v>1.0049435302273015</v>
      </c>
      <c r="F112" s="32">
        <f ca="1">VLOOKUP(A112,'New JSE Calcs 1960-2002'!$A$1:$H$511,8,0)</f>
        <v>3.3305573080967394</v>
      </c>
      <c r="G112" s="16">
        <f t="shared" ca="1" si="11"/>
        <v>0.15400843881856541</v>
      </c>
      <c r="H112" s="16">
        <f t="shared" ca="1" si="13"/>
        <v>0.15109096632137553</v>
      </c>
      <c r="I112" s="33">
        <f t="shared" ca="1" si="14"/>
        <v>2.9174724971898769E-3</v>
      </c>
      <c r="J112" s="16">
        <f t="shared" ca="1" si="15"/>
        <v>0.14913887871015041</v>
      </c>
      <c r="K112" s="33">
        <f ca="1">VLOOKUP(A112,'New JSE Calcs 1960-2002'!$A$1:$H$511,5,0)</f>
        <v>1.952087611225188E-3</v>
      </c>
      <c r="L112" s="27"/>
      <c r="M112" s="27"/>
    </row>
    <row r="113" spans="1:13" x14ac:dyDescent="0.2">
      <c r="A113" s="13">
        <f t="shared" ca="1" si="12"/>
        <v>25323</v>
      </c>
      <c r="B113" s="12">
        <f ca="1">VLOOKUP(A113,'Sheet1 - old'!$A$1:$I$7543,4,1)</f>
        <v>6</v>
      </c>
      <c r="C113" s="32">
        <f ca="1">VLOOKUP(A113,'New JSE Calcs 1960-2002'!$A$1:$I$511,6,0)</f>
        <v>561.77186061170585</v>
      </c>
      <c r="D113" s="32">
        <f t="shared" ca="1" si="16"/>
        <v>5.9662416321537606</v>
      </c>
      <c r="E113" s="32">
        <f t="shared" ca="1" si="10"/>
        <v>1.0056582300764196</v>
      </c>
      <c r="F113" s="32">
        <f ca="1">VLOOKUP(A113,'New JSE Calcs 1960-2002'!$A$1:$H$511,8,0)</f>
        <v>3.6449211356466864</v>
      </c>
      <c r="G113" s="16">
        <f t="shared" ca="1" si="11"/>
        <v>9.689213893967108E-2</v>
      </c>
      <c r="H113" s="16">
        <f t="shared" ca="1" si="13"/>
        <v>9.6112601097933847E-2</v>
      </c>
      <c r="I113" s="33">
        <f t="shared" ca="1" si="14"/>
        <v>7.7953784173723228E-4</v>
      </c>
      <c r="J113" s="16">
        <f t="shared" ca="1" si="15"/>
        <v>9.4387755102040671E-2</v>
      </c>
      <c r="K113" s="33">
        <f ca="1">VLOOKUP(A113,'New JSE Calcs 1960-2002'!$A$1:$H$511,5,0)</f>
        <v>1.7248459958932238E-3</v>
      </c>
      <c r="L113" s="27"/>
      <c r="M113" s="27"/>
    </row>
    <row r="114" spans="1:13" x14ac:dyDescent="0.2">
      <c r="A114" s="13">
        <f t="shared" ca="1" si="12"/>
        <v>25354</v>
      </c>
      <c r="B114" s="12">
        <f ca="1">VLOOKUP(A114,'Sheet1 - old'!$A$1:$I$7543,4,1)</f>
        <v>5.89</v>
      </c>
      <c r="C114" s="32">
        <f ca="1">VLOOKUP(A114,'New JSE Calcs 1960-2002'!$A$1:$I$511,6,0)</f>
        <v>552.50856333464014</v>
      </c>
      <c r="D114" s="32">
        <f t="shared" ca="1" si="16"/>
        <v>5.8678617136486464</v>
      </c>
      <c r="E114" s="32">
        <f t="shared" ca="1" si="10"/>
        <v>1.0037728030126987</v>
      </c>
      <c r="F114" s="32">
        <f ca="1">VLOOKUP(A114,'New JSE Calcs 1960-2002'!$A$1:$H$511,8,0)</f>
        <v>3.5780126182965284</v>
      </c>
      <c r="G114" s="16">
        <f t="shared" ca="1" si="11"/>
        <v>-1.8333333333333424E-2</v>
      </c>
      <c r="H114" s="16">
        <f t="shared" ca="1" si="13"/>
        <v>-1.648942911981921E-2</v>
      </c>
      <c r="I114" s="33">
        <f t="shared" ca="1" si="14"/>
        <v>-1.8439042135142136E-3</v>
      </c>
      <c r="J114" s="16">
        <f t="shared" ca="1" si="15"/>
        <v>-1.8356643356643443E-2</v>
      </c>
      <c r="K114" s="33">
        <f ca="1">VLOOKUP(A114,'New JSE Calcs 1960-2002'!$A$1:$H$511,5,0)</f>
        <v>1.8672142368240932E-3</v>
      </c>
      <c r="L114" s="27"/>
      <c r="M114" s="27"/>
    </row>
    <row r="115" spans="1:13" x14ac:dyDescent="0.2">
      <c r="A115" s="13">
        <f t="shared" ca="1" si="12"/>
        <v>25384</v>
      </c>
      <c r="B115" s="12">
        <f ca="1">VLOOKUP(A115,'Sheet1 - old'!$A$1:$I$7543,4,1)</f>
        <v>5.15</v>
      </c>
      <c r="C115" s="32">
        <f ca="1">VLOOKUP(A115,'New JSE Calcs 1960-2002'!$A$1:$I$511,6,0)</f>
        <v>482.30403804898367</v>
      </c>
      <c r="D115" s="32">
        <f t="shared" ca="1" si="16"/>
        <v>5.1222616028335777</v>
      </c>
      <c r="E115" s="32">
        <f t="shared" ca="1" si="10"/>
        <v>1.0054152636700706</v>
      </c>
      <c r="F115" s="32">
        <f ca="1">VLOOKUP(A115,'New JSE Calcs 1960-2002'!$A$1:$H$511,8,0)</f>
        <v>3.1160252365930585</v>
      </c>
      <c r="G115" s="16">
        <f t="shared" ca="1" si="11"/>
        <v>-0.12563667232597608</v>
      </c>
      <c r="H115" s="16">
        <f t="shared" ca="1" si="13"/>
        <v>-0.12706504467901869</v>
      </c>
      <c r="I115" s="33">
        <f t="shared" ca="1" si="14"/>
        <v>1.4283723530426062E-3</v>
      </c>
      <c r="J115" s="16">
        <f t="shared" ca="1" si="15"/>
        <v>-0.12911843276936774</v>
      </c>
      <c r="K115" s="33">
        <f ca="1">VLOOKUP(A115,'New JSE Calcs 1960-2002'!$A$1:$H$511,5,0)</f>
        <v>2.0533880903490761E-3</v>
      </c>
      <c r="L115" s="27"/>
      <c r="M115" s="27"/>
    </row>
    <row r="116" spans="1:13" x14ac:dyDescent="0.2">
      <c r="A116" s="13">
        <f t="shared" ca="1" si="12"/>
        <v>25415</v>
      </c>
      <c r="B116" s="12">
        <f ca="1">VLOOKUP(A116,'Sheet1 - old'!$A$1:$I$7543,4,1)</f>
        <v>4.83</v>
      </c>
      <c r="C116" s="32">
        <f ca="1">VLOOKUP(A116,'New JSE Calcs 1960-2002'!$A$1:$I$511,6,0)</f>
        <v>452.99814972777767</v>
      </c>
      <c r="D116" s="32">
        <f t="shared" ca="1" si="16"/>
        <v>4.8110213588333881</v>
      </c>
      <c r="E116" s="32">
        <f t="shared" ca="1" si="10"/>
        <v>1.0039448257970764</v>
      </c>
      <c r="F116" s="32">
        <f ca="1">VLOOKUP(A116,'New JSE Calcs 1960-2002'!$A$1:$H$511,8,0)</f>
        <v>2.9195478443743412</v>
      </c>
      <c r="G116" s="16">
        <f t="shared" ca="1" si="11"/>
        <v>-6.2135922330097126E-2</v>
      </c>
      <c r="H116" s="16">
        <f t="shared" ca="1" si="13"/>
        <v>-6.0762270288580167E-2</v>
      </c>
      <c r="I116" s="33">
        <f t="shared" ca="1" si="14"/>
        <v>-1.3736520415169595E-3</v>
      </c>
      <c r="J116" s="16">
        <f t="shared" ca="1" si="15"/>
        <v>-6.305385139740971E-2</v>
      </c>
      <c r="K116" s="33">
        <f ca="1">VLOOKUP(A116,'New JSE Calcs 1960-2002'!$A$1:$H$511,5,0)</f>
        <v>2.2915811088295691E-3</v>
      </c>
      <c r="L116" s="27"/>
      <c r="M116" s="27"/>
    </row>
    <row r="117" spans="1:13" x14ac:dyDescent="0.2">
      <c r="A117" s="13">
        <f t="shared" ca="1" si="12"/>
        <v>25446</v>
      </c>
      <c r="B117" s="12">
        <f ca="1">VLOOKUP(A117,'Sheet1 - old'!$A$1:$I$7543,4,1)</f>
        <v>4.5199999999999996</v>
      </c>
      <c r="C117" s="32">
        <f ca="1">VLOOKUP(A117,'New JSE Calcs 1960-2002'!$A$1:$I$511,6,0)</f>
        <v>424.1219796395186</v>
      </c>
      <c r="D117" s="32">
        <f t="shared" ca="1" si="16"/>
        <v>4.5043448941736441</v>
      </c>
      <c r="E117" s="32">
        <f t="shared" ca="1" si="10"/>
        <v>1.0034755566445646</v>
      </c>
      <c r="F117" s="32">
        <f ca="1">VLOOKUP(A117,'New JSE Calcs 1960-2002'!$A$1:$H$511,8,0)</f>
        <v>2.7262565720294414</v>
      </c>
      <c r="G117" s="16">
        <f t="shared" ca="1" si="11"/>
        <v>-6.4182194616977273E-2</v>
      </c>
      <c r="H117" s="16">
        <f t="shared" ca="1" si="13"/>
        <v>-6.3744565194387204E-2</v>
      </c>
      <c r="I117" s="33">
        <f t="shared" ca="1" si="14"/>
        <v>-4.3762942259006898E-4</v>
      </c>
      <c r="J117" s="16">
        <f t="shared" ca="1" si="15"/>
        <v>-6.6205893052018849E-2</v>
      </c>
      <c r="K117" s="33">
        <f ca="1">VLOOKUP(A117,'New JSE Calcs 1960-2002'!$A$1:$H$511,5,0)</f>
        <v>2.4613278576317591E-3</v>
      </c>
      <c r="L117" s="27"/>
      <c r="M117" s="27"/>
    </row>
    <row r="118" spans="1:13" x14ac:dyDescent="0.2">
      <c r="A118" s="13">
        <f t="shared" ca="1" si="12"/>
        <v>25476</v>
      </c>
      <c r="B118" s="12">
        <f ca="1">VLOOKUP(A118,'Sheet1 - old'!$A$1:$I$7543,4,1)</f>
        <v>4.41</v>
      </c>
      <c r="C118" s="32">
        <f ca="1">VLOOKUP(A118,'New JSE Calcs 1960-2002'!$A$1:$I$511,6,0)</f>
        <v>412.97553498356871</v>
      </c>
      <c r="D118" s="32">
        <f t="shared" ca="1" si="16"/>
        <v>4.3859651980378986</v>
      </c>
      <c r="E118" s="32">
        <f t="shared" ca="1" si="10"/>
        <v>1.0054799344903269</v>
      </c>
      <c r="F118" s="32">
        <f ca="1">VLOOKUP(A118,'New JSE Calcs 1960-2002'!$A$1:$H$511,8,0)</f>
        <v>2.6476656151419546</v>
      </c>
      <c r="G118" s="16">
        <f t="shared" ca="1" si="11"/>
        <v>-2.4336283185840579E-2</v>
      </c>
      <c r="H118" s="16">
        <f t="shared" ca="1" si="13"/>
        <v>-2.6281223777706142E-2</v>
      </c>
      <c r="I118" s="33">
        <f t="shared" ca="1" si="14"/>
        <v>1.9449405918655627E-3</v>
      </c>
      <c r="J118" s="16">
        <f t="shared" ca="1" si="15"/>
        <v>-2.8827425009739005E-2</v>
      </c>
      <c r="K118" s="33">
        <f ca="1">VLOOKUP(A118,'New JSE Calcs 1960-2002'!$A$1:$H$511,5,0)</f>
        <v>2.5462012320328544E-3</v>
      </c>
      <c r="L118" s="27"/>
      <c r="M118" s="27"/>
    </row>
    <row r="119" spans="1:13" x14ac:dyDescent="0.2">
      <c r="A119" s="13">
        <f t="shared" ca="1" si="12"/>
        <v>25507</v>
      </c>
      <c r="B119" s="12">
        <f ca="1">VLOOKUP(A119,'Sheet1 - old'!$A$1:$I$7543,4,1)</f>
        <v>3.9</v>
      </c>
      <c r="C119" s="32">
        <f ca="1">VLOOKUP(A119,'New JSE Calcs 1960-2002'!$A$1:$I$511,6,0)</f>
        <v>366.65959592860588</v>
      </c>
      <c r="D119" s="32">
        <f t="shared" ca="1" si="16"/>
        <v>3.8940714183795135</v>
      </c>
      <c r="E119" s="32">
        <f t="shared" ca="1" si="10"/>
        <v>1.0015224635050359</v>
      </c>
      <c r="F119" s="32">
        <f ca="1">VLOOKUP(A119,'New JSE Calcs 1960-2002'!$A$1:$H$511,8,0)</f>
        <v>2.3428601472134583</v>
      </c>
      <c r="G119" s="16">
        <f t="shared" ca="1" si="11"/>
        <v>-0.11564625850340138</v>
      </c>
      <c r="H119" s="16">
        <f t="shared" ca="1" si="13"/>
        <v>-0.11215177445512747</v>
      </c>
      <c r="I119" s="33">
        <f t="shared" ca="1" si="14"/>
        <v>-3.4944840482739048E-3</v>
      </c>
      <c r="J119" s="16">
        <f t="shared" ca="1" si="15"/>
        <v>-0.11512234255916576</v>
      </c>
      <c r="K119" s="33">
        <f ca="1">VLOOKUP(A119,'New JSE Calcs 1960-2002'!$A$1:$H$511,5,0)</f>
        <v>2.9705681040383303E-3</v>
      </c>
      <c r="L119" s="27"/>
      <c r="M119" s="27"/>
    </row>
    <row r="120" spans="1:13" x14ac:dyDescent="0.2">
      <c r="A120" s="13">
        <f t="shared" ca="1" si="12"/>
        <v>25537</v>
      </c>
      <c r="B120" s="12">
        <f ca="1">VLOOKUP(A120,'Sheet1 - old'!$A$1:$I$7543,4,1)</f>
        <v>4.09</v>
      </c>
      <c r="C120" s="32">
        <f ca="1">VLOOKUP(A120,'New JSE Calcs 1960-2002'!$A$1:$I$511,6,0)</f>
        <v>384.27443182724664</v>
      </c>
      <c r="D120" s="32">
        <f t="shared" ca="1" si="16"/>
        <v>4.0811480141484635</v>
      </c>
      <c r="E120" s="32">
        <f t="shared" ca="1" si="10"/>
        <v>1.0021689940724641</v>
      </c>
      <c r="F120" s="32">
        <f ca="1">VLOOKUP(A120,'New JSE Calcs 1960-2002'!$A$1:$H$511,8,0)</f>
        <v>2.4490641430073592</v>
      </c>
      <c r="G120" s="16">
        <f t="shared" ca="1" si="11"/>
        <v>4.8717948717948767E-2</v>
      </c>
      <c r="H120" s="16">
        <f t="shared" ca="1" si="13"/>
        <v>4.8041387963757565E-2</v>
      </c>
      <c r="I120" s="33">
        <f t="shared" ca="1" si="14"/>
        <v>6.7656075419120221E-4</v>
      </c>
      <c r="J120" s="16">
        <f t="shared" ca="1" si="15"/>
        <v>4.5330915684496764E-2</v>
      </c>
      <c r="K120" s="33">
        <f ca="1">VLOOKUP(A120,'New JSE Calcs 1960-2002'!$A$1:$H$511,5,0)</f>
        <v>2.7104722792607801E-3</v>
      </c>
      <c r="L120" s="27"/>
      <c r="M120" s="27"/>
    </row>
    <row r="121" spans="1:13" x14ac:dyDescent="0.2">
      <c r="A121" s="13">
        <f t="shared" ca="1" si="12"/>
        <v>25568</v>
      </c>
      <c r="B121" s="12">
        <f ca="1">VLOOKUP(A121,'Sheet1 - old'!$A$1:$I$7543,4,1)</f>
        <v>3.91</v>
      </c>
      <c r="C121" s="32">
        <f ca="1">VLOOKUP(A121,'New JSE Calcs 1960-2002'!$A$1:$I$511,6,0)</f>
        <v>366.15080415495368</v>
      </c>
      <c r="D121" s="32">
        <f t="shared" ca="1" si="16"/>
        <v>3.8886678464406206</v>
      </c>
      <c r="E121" s="32">
        <f t="shared" ca="1" si="10"/>
        <v>1.0054857227209326</v>
      </c>
      <c r="F121" s="32">
        <f ca="1">VLOOKUP(A121,'New JSE Calcs 1960-2002'!$A$1:$H$511,8,0)</f>
        <v>2.3258675078864339</v>
      </c>
      <c r="G121" s="16">
        <f t="shared" ca="1" si="11"/>
        <v>-4.4009779951100225E-2</v>
      </c>
      <c r="H121" s="16">
        <f t="shared" ca="1" si="13"/>
        <v>-4.7163241088182928E-2</v>
      </c>
      <c r="I121" s="33">
        <f t="shared" ca="1" si="14"/>
        <v>3.1534611370827026E-3</v>
      </c>
      <c r="J121" s="16">
        <f t="shared" ca="1" si="15"/>
        <v>-5.0303555941023426E-2</v>
      </c>
      <c r="K121" s="33">
        <f ca="1">VLOOKUP(A121,'New JSE Calcs 1960-2002'!$A$1:$H$511,5,0)</f>
        <v>3.1403148528405204E-3</v>
      </c>
      <c r="L121" s="27"/>
      <c r="M121" s="27"/>
    </row>
    <row r="122" spans="1:13" x14ac:dyDescent="0.2">
      <c r="A122" s="13">
        <f t="shared" ca="1" si="12"/>
        <v>25599</v>
      </c>
      <c r="B122" s="12">
        <f ca="1">VLOOKUP(A122,'Sheet1 - old'!$A$1:$I$7543,4,1)</f>
        <v>3.58</v>
      </c>
      <c r="C122" s="32">
        <f ca="1">VLOOKUP(A122,'New JSE Calcs 1960-2002'!$A$1:$I$511,6,0)</f>
        <v>336.26504634122892</v>
      </c>
      <c r="D122" s="32">
        <f t="shared" ca="1" si="16"/>
        <v>3.5712691567259833</v>
      </c>
      <c r="E122" s="32">
        <f t="shared" ca="1" si="10"/>
        <v>1.0024447452406586</v>
      </c>
      <c r="F122" s="32">
        <f ca="1">VLOOKUP(A122,'New JSE Calcs 1960-2002'!$A$1:$H$511,8,0)</f>
        <v>2.1283280757097778</v>
      </c>
      <c r="G122" s="16">
        <f t="shared" ca="1" si="11"/>
        <v>-8.4398976982097196E-2</v>
      </c>
      <c r="H122" s="16">
        <f t="shared" ca="1" si="13"/>
        <v>-8.1621445247672453E-2</v>
      </c>
      <c r="I122" s="33">
        <f t="shared" ca="1" si="14"/>
        <v>-2.777531734424743E-3</v>
      </c>
      <c r="J122" s="16">
        <f t="shared" ca="1" si="15"/>
        <v>-8.4931506849315164E-2</v>
      </c>
      <c r="K122" s="33">
        <f ca="1">VLOOKUP(A122,'New JSE Calcs 1960-2002'!$A$1:$H$511,5,0)</f>
        <v>3.3100616016427105E-3</v>
      </c>
      <c r="L122" s="27"/>
      <c r="M122" s="27"/>
    </row>
    <row r="123" spans="1:13" x14ac:dyDescent="0.2">
      <c r="A123" s="13">
        <f t="shared" ca="1" si="12"/>
        <v>25627</v>
      </c>
      <c r="B123" s="12">
        <f ca="1">VLOOKUP(A123,'Sheet1 - old'!$A$1:$I$7543,4,1)</f>
        <v>3.61</v>
      </c>
      <c r="C123" s="32">
        <f ca="1">VLOOKUP(A123,'New JSE Calcs 1960-2002'!$A$1:$I$511,6,0)</f>
        <v>338.61276450154173</v>
      </c>
      <c r="D123" s="32">
        <f t="shared" ca="1" si="16"/>
        <v>3.5962028616882957</v>
      </c>
      <c r="E123" s="32">
        <f t="shared" ca="1" si="10"/>
        <v>1.0038365850988804</v>
      </c>
      <c r="F123" s="32">
        <f ca="1">VLOOKUP(A123,'New JSE Calcs 1960-2002'!$A$1:$H$511,8,0)</f>
        <v>2.1368243953732895</v>
      </c>
      <c r="G123" s="16">
        <f t="shared" ca="1" si="11"/>
        <v>8.379888268156277E-3</v>
      </c>
      <c r="H123" s="16">
        <f t="shared" ca="1" si="13"/>
        <v>6.9817490276120608E-3</v>
      </c>
      <c r="I123" s="33">
        <f t="shared" ca="1" si="14"/>
        <v>1.3981392405442161E-3</v>
      </c>
      <c r="J123" s="16">
        <f t="shared" ca="1" si="15"/>
        <v>3.9920159680637557E-3</v>
      </c>
      <c r="K123" s="33">
        <f ca="1">VLOOKUP(A123,'New JSE Calcs 1960-2002'!$A$1:$H$511,5,0)</f>
        <v>2.989733059548254E-3</v>
      </c>
      <c r="L123" s="27"/>
      <c r="M123" s="27"/>
    </row>
    <row r="124" spans="1:13" x14ac:dyDescent="0.2">
      <c r="A124" s="13">
        <f t="shared" ca="1" si="12"/>
        <v>25658</v>
      </c>
      <c r="B124" s="12">
        <f ca="1">VLOOKUP(A124,'Sheet1 - old'!$A$1:$I$7543,4,1)</f>
        <v>3.5</v>
      </c>
      <c r="C124" s="32">
        <f ca="1">VLOOKUP(A124,'New JSE Calcs 1960-2002'!$A$1:$I$511,6,0)</f>
        <v>327.0005302267644</v>
      </c>
      <c r="D124" s="32">
        <f t="shared" ca="1" si="16"/>
        <v>3.4728762936806707</v>
      </c>
      <c r="E124" s="32">
        <f t="shared" ca="1" si="10"/>
        <v>1.0078101562006929</v>
      </c>
      <c r="F124" s="32">
        <f ca="1">VLOOKUP(A124,'New JSE Calcs 1960-2002'!$A$1:$H$511,8,0)</f>
        <v>2.056109358569925</v>
      </c>
      <c r="G124" s="16">
        <f t="shared" ca="1" si="11"/>
        <v>-3.0470914127423754E-2</v>
      </c>
      <c r="H124" s="16">
        <f t="shared" ca="1" si="13"/>
        <v>-3.4293551490509389E-2</v>
      </c>
      <c r="I124" s="33">
        <f t="shared" ca="1" si="14"/>
        <v>3.8226373630856347E-3</v>
      </c>
      <c r="J124" s="16">
        <f t="shared" ca="1" si="15"/>
        <v>-3.777335984095409E-2</v>
      </c>
      <c r="K124" s="33">
        <f ca="1">VLOOKUP(A124,'New JSE Calcs 1960-2002'!$A$1:$H$511,5,0)</f>
        <v>3.4798083504449006E-3</v>
      </c>
      <c r="L124" s="27"/>
      <c r="M124" s="27"/>
    </row>
    <row r="125" spans="1:13" x14ac:dyDescent="0.2">
      <c r="A125" s="13">
        <f t="shared" ca="1" si="12"/>
        <v>25688</v>
      </c>
      <c r="B125" s="12">
        <f ca="1">VLOOKUP(A125,'Sheet1 - old'!$A$1:$I$7543,4,1)</f>
        <v>3.76</v>
      </c>
      <c r="C125" s="32">
        <f ca="1">VLOOKUP(A125,'New JSE Calcs 1960-2002'!$A$1:$I$511,6,0)</f>
        <v>352.00569092093963</v>
      </c>
      <c r="D125" s="32">
        <f t="shared" ca="1" si="16"/>
        <v>3.7384410917996713</v>
      </c>
      <c r="E125" s="32">
        <f t="shared" ca="1" si="10"/>
        <v>1.0057668176844134</v>
      </c>
      <c r="F125" s="32">
        <f ca="1">VLOOKUP(A125,'New JSE Calcs 1960-2002'!$A$1:$H$511,8,0)</f>
        <v>2.2069190325972645</v>
      </c>
      <c r="G125" s="16">
        <f t="shared" ca="1" si="11"/>
        <v>7.4285714285714288E-2</v>
      </c>
      <c r="H125" s="16">
        <f t="shared" ca="1" si="13"/>
        <v>7.6468257335347234E-2</v>
      </c>
      <c r="I125" s="33">
        <f t="shared" ca="1" si="14"/>
        <v>-2.1825430496329457E-3</v>
      </c>
      <c r="J125" s="16">
        <f t="shared" ca="1" si="15"/>
        <v>7.3347107438016534E-2</v>
      </c>
      <c r="K125" s="33">
        <f ca="1">VLOOKUP(A125,'New JSE Calcs 1960-2002'!$A$1:$H$511,5,0)</f>
        <v>3.121149897330595E-3</v>
      </c>
      <c r="L125" s="27"/>
      <c r="M125" s="27"/>
    </row>
    <row r="126" spans="1:13" x14ac:dyDescent="0.2">
      <c r="A126" s="13">
        <f t="shared" ca="1" si="12"/>
        <v>25719</v>
      </c>
      <c r="B126" s="12">
        <f ca="1">VLOOKUP(A126,'Sheet1 - old'!$A$1:$I$7543,4,1)</f>
        <v>3.08</v>
      </c>
      <c r="C126" s="32">
        <f ca="1">VLOOKUP(A126,'New JSE Calcs 1960-2002'!$A$1:$I$511,6,0)</f>
        <v>289.88621383168686</v>
      </c>
      <c r="D126" s="32">
        <f t="shared" ca="1" si="16"/>
        <v>3.0787074234490377</v>
      </c>
      <c r="E126" s="32">
        <f t="shared" ca="1" si="10"/>
        <v>1.0004198439062828</v>
      </c>
      <c r="F126" s="32">
        <f ca="1">VLOOKUP(A126,'New JSE Calcs 1960-2002'!$A$1:$H$511,8,0)</f>
        <v>1.8086540483701357</v>
      </c>
      <c r="G126" s="16">
        <f t="shared" ca="1" si="11"/>
        <v>-0.18085106382978722</v>
      </c>
      <c r="H126" s="16">
        <f t="shared" ca="1" si="13"/>
        <v>-0.17647293407879816</v>
      </c>
      <c r="I126" s="33">
        <f t="shared" ca="1" si="14"/>
        <v>-4.3781297509890571E-3</v>
      </c>
      <c r="J126" s="16">
        <f t="shared" ca="1" si="15"/>
        <v>-0.18046198267564961</v>
      </c>
      <c r="K126" s="33">
        <f ca="1">VLOOKUP(A126,'New JSE Calcs 1960-2002'!$A$1:$H$511,5,0)</f>
        <v>3.9890485968514721E-3</v>
      </c>
      <c r="L126" s="27"/>
      <c r="M126" s="27"/>
    </row>
    <row r="127" spans="1:13" x14ac:dyDescent="0.2">
      <c r="A127" s="13">
        <f t="shared" ca="1" si="12"/>
        <v>25749</v>
      </c>
      <c r="B127" s="12">
        <f ca="1">VLOOKUP(A127,'Sheet1 - old'!$A$1:$I$7543,4,1)</f>
        <v>2.81</v>
      </c>
      <c r="C127" s="32">
        <f ca="1">VLOOKUP(A127,'New JSE Calcs 1960-2002'!$A$1:$I$511,6,0)</f>
        <v>263.23191186265308</v>
      </c>
      <c r="D127" s="32">
        <f t="shared" ca="1" si="16"/>
        <v>2.7956280860281741</v>
      </c>
      <c r="E127" s="32">
        <f t="shared" ca="1" si="10"/>
        <v>1.0051408533358399</v>
      </c>
      <c r="F127" s="32">
        <f ca="1">VLOOKUP(A127,'New JSE Calcs 1960-2002'!$A$1:$H$511,8,0)</f>
        <v>1.6344794952681378</v>
      </c>
      <c r="G127" s="16">
        <f t="shared" ca="1" si="11"/>
        <v>-8.7662337662337664E-2</v>
      </c>
      <c r="H127" s="16">
        <f t="shared" ca="1" si="13"/>
        <v>-9.1947463167426746E-2</v>
      </c>
      <c r="I127" s="33">
        <f t="shared" ca="1" si="14"/>
        <v>4.2851255050890824E-3</v>
      </c>
      <c r="J127" s="16">
        <f t="shared" ca="1" si="15"/>
        <v>-9.6300645918966588E-2</v>
      </c>
      <c r="K127" s="33">
        <f ca="1">VLOOKUP(A127,'New JSE Calcs 1960-2002'!$A$1:$H$511,5,0)</f>
        <v>4.3531827515400408E-3</v>
      </c>
      <c r="L127" s="27"/>
      <c r="M127" s="27"/>
    </row>
    <row r="128" spans="1:13" x14ac:dyDescent="0.2">
      <c r="A128" s="13">
        <f t="shared" ca="1" si="12"/>
        <v>25780</v>
      </c>
      <c r="B128" s="12">
        <f ca="1">VLOOKUP(A128,'Sheet1 - old'!$A$1:$I$7543,4,1)</f>
        <v>3.06</v>
      </c>
      <c r="C128" s="32">
        <f ca="1">VLOOKUP(A128,'New JSE Calcs 1960-2002'!$A$1:$I$511,6,0)</f>
        <v>285.37858965145693</v>
      </c>
      <c r="D128" s="32">
        <f t="shared" ca="1" si="16"/>
        <v>3.0308346535012745</v>
      </c>
      <c r="E128" s="32">
        <f t="shared" ca="1" si="10"/>
        <v>1.0096228761489952</v>
      </c>
      <c r="F128" s="32">
        <f ca="1">VLOOKUP(A128,'New JSE Calcs 1960-2002'!$A$1:$H$511,8,0)</f>
        <v>1.7693585699263921</v>
      </c>
      <c r="G128" s="16">
        <f t="shared" ca="1" si="11"/>
        <v>8.8967971530249157E-2</v>
      </c>
      <c r="H128" s="16">
        <f t="shared" ca="1" si="13"/>
        <v>8.4133711722457649E-2</v>
      </c>
      <c r="I128" s="33">
        <f t="shared" ca="1" si="14"/>
        <v>4.8342598077915078E-3</v>
      </c>
      <c r="J128" s="16">
        <f t="shared" ca="1" si="15"/>
        <v>8.2521117608836736E-2</v>
      </c>
      <c r="K128" s="33">
        <f ca="1">VLOOKUP(A128,'New JSE Calcs 1960-2002'!$A$1:$H$511,5,0)</f>
        <v>1.6125941136208078E-3</v>
      </c>
      <c r="L128" s="27"/>
      <c r="M128" s="27"/>
    </row>
    <row r="129" spans="1:13" x14ac:dyDescent="0.2">
      <c r="A129" s="13">
        <f t="shared" ca="1" si="12"/>
        <v>25811</v>
      </c>
      <c r="B129" s="12">
        <f ca="1">VLOOKUP(A129,'Sheet1 - old'!$A$1:$I$7543,4,1)</f>
        <v>3.21</v>
      </c>
      <c r="C129" s="32">
        <f ca="1">VLOOKUP(A129,'New JSE Calcs 1960-2002'!$A$1:$I$511,6,0)</f>
        <v>301.07711083915183</v>
      </c>
      <c r="D129" s="32">
        <f t="shared" ca="1" si="16"/>
        <v>3.1975592213201161</v>
      </c>
      <c r="E129" s="32">
        <f t="shared" ca="1" si="10"/>
        <v>1.0038907109513198</v>
      </c>
      <c r="F129" s="32">
        <f ca="1">VLOOKUP(A129,'New JSE Calcs 1960-2002'!$A$1:$H$511,8,0)</f>
        <v>1.859631966351208</v>
      </c>
      <c r="G129" s="16">
        <f t="shared" ca="1" si="11"/>
        <v>4.9019607843137303E-2</v>
      </c>
      <c r="H129" s="16">
        <f t="shared" ca="1" si="13"/>
        <v>5.5009456760116704E-2</v>
      </c>
      <c r="I129" s="33">
        <f t="shared" ca="1" si="14"/>
        <v>-5.9898489169794011E-3</v>
      </c>
      <c r="J129" s="16">
        <f t="shared" ca="1" si="15"/>
        <v>5.1020408163265252E-2</v>
      </c>
      <c r="K129" s="33">
        <f ca="1">VLOOKUP(A129,'New JSE Calcs 1960-2002'!$A$1:$H$511,5,0)</f>
        <v>3.9890485968514721E-3</v>
      </c>
      <c r="L129" s="27"/>
      <c r="M129" s="27"/>
    </row>
    <row r="130" spans="1:13" x14ac:dyDescent="0.2">
      <c r="A130" s="13">
        <f t="shared" ca="1" si="12"/>
        <v>25841</v>
      </c>
      <c r="B130" s="12">
        <f ca="1">VLOOKUP(A130,'Sheet1 - old'!$A$1:$I$7543,4,1)</f>
        <v>3.19</v>
      </c>
      <c r="C130" s="32">
        <f ca="1">VLOOKUP(A130,'New JSE Calcs 1960-2002'!$A$1:$I$511,6,0)</f>
        <v>298.80046359628074</v>
      </c>
      <c r="D130" s="32">
        <f t="shared" ca="1" si="16"/>
        <v>3.1733803178995084</v>
      </c>
      <c r="E130" s="32">
        <f t="shared" ca="1" si="10"/>
        <v>1.0052372172370101</v>
      </c>
      <c r="F130" s="32">
        <f ca="1">VLOOKUP(A130,'New JSE Calcs 1960-2002'!$A$1:$H$511,8,0)</f>
        <v>1.8383911671924278</v>
      </c>
      <c r="G130" s="16">
        <f t="shared" ca="1" si="11"/>
        <v>-6.230529595015577E-3</v>
      </c>
      <c r="H130" s="16">
        <f t="shared" ca="1" si="13"/>
        <v>-7.5616749361174795E-3</v>
      </c>
      <c r="I130" s="33">
        <f t="shared" ca="1" si="14"/>
        <v>1.3311453411019025E-3</v>
      </c>
      <c r="J130" s="16">
        <f t="shared" ca="1" si="15"/>
        <v>-1.1422044545973731E-2</v>
      </c>
      <c r="K130" s="33">
        <f ca="1">VLOOKUP(A130,'New JSE Calcs 1960-2002'!$A$1:$H$511,5,0)</f>
        <v>3.8603696098562629E-3</v>
      </c>
      <c r="L130" s="27"/>
      <c r="M130" s="27"/>
    </row>
    <row r="131" spans="1:13" x14ac:dyDescent="0.2">
      <c r="A131" s="13">
        <f t="shared" ca="1" si="12"/>
        <v>25872</v>
      </c>
      <c r="B131" s="12">
        <f ca="1">VLOOKUP(A131,'Sheet1 - old'!$A$1:$I$7543,4,1)</f>
        <v>3.09</v>
      </c>
      <c r="C131" s="32">
        <f ca="1">VLOOKUP(A131,'New JSE Calcs 1960-2002'!$A$1:$I$511,6,0)</f>
        <v>288.99560943135617</v>
      </c>
      <c r="D131" s="32">
        <f t="shared" ca="1" si="16"/>
        <v>3.069248848850362</v>
      </c>
      <c r="E131" s="32">
        <f t="shared" ref="E131:E194" ca="1" si="17">B131/D131</f>
        <v>1.0067609868640695</v>
      </c>
      <c r="F131" s="32">
        <f ca="1">VLOOKUP(A131,'New JSE Calcs 1960-2002'!$A$1:$H$511,8,0)</f>
        <v>1.7704206098843311</v>
      </c>
      <c r="G131" s="16">
        <f t="shared" ref="G131:G194" ca="1" si="18">B131/B130-1</f>
        <v>-3.1347962382445194E-2</v>
      </c>
      <c r="H131" s="16">
        <f t="shared" ca="1" si="13"/>
        <v>-3.2814052719048803E-2</v>
      </c>
      <c r="I131" s="33">
        <f t="shared" ca="1" si="14"/>
        <v>1.4660903366036093E-3</v>
      </c>
      <c r="J131" s="16">
        <f t="shared" ca="1" si="15"/>
        <v>-3.6972848064702468E-2</v>
      </c>
      <c r="K131" s="33">
        <f ca="1">VLOOKUP(A131,'New JSE Calcs 1960-2002'!$A$1:$H$511,5,0)</f>
        <v>4.1587953456536627E-3</v>
      </c>
      <c r="L131" s="27"/>
      <c r="M131" s="27"/>
    </row>
    <row r="132" spans="1:13" x14ac:dyDescent="0.2">
      <c r="A132" s="13">
        <f t="shared" ref="A132:A195" ca="1" si="19">EOMONTH(A131,1)</f>
        <v>25902</v>
      </c>
      <c r="B132" s="12">
        <f ca="1">VLOOKUP(A132,'Sheet1 - old'!$A$1:$I$7543,4,1)</f>
        <v>2.79</v>
      </c>
      <c r="C132" s="32">
        <f ca="1">VLOOKUP(A132,'New JSE Calcs 1960-2002'!$A$1:$I$511,6,0)</f>
        <v>261.52292668705769</v>
      </c>
      <c r="D132" s="32">
        <f t="shared" ca="1" si="16"/>
        <v>2.7774779805880967</v>
      </c>
      <c r="E132" s="32">
        <f t="shared" ca="1" si="17"/>
        <v>1.0045084135677835</v>
      </c>
      <c r="F132" s="32">
        <f ca="1">VLOOKUP(A132,'New JSE Calcs 1960-2002'!$A$1:$H$511,8,0)</f>
        <v>1.5941219768664554</v>
      </c>
      <c r="G132" s="16">
        <f t="shared" ca="1" si="18"/>
        <v>-9.7087378640776656E-2</v>
      </c>
      <c r="H132" s="16">
        <f t="shared" ref="H132:H195" ca="1" si="20">D132/D131-1</f>
        <v>-9.5062630184435171E-2</v>
      </c>
      <c r="I132" s="33">
        <f t="shared" ref="I132:I195" ca="1" si="21">G132-H132</f>
        <v>-2.0247484563414853E-3</v>
      </c>
      <c r="J132" s="16">
        <f t="shared" ref="J132:J195" ca="1" si="22">F132/F131-1</f>
        <v>-9.9580083983203282E-2</v>
      </c>
      <c r="K132" s="33">
        <f ca="1">VLOOKUP(A132,'New JSE Calcs 1960-2002'!$A$1:$H$511,5,0)</f>
        <v>4.517453798767967E-3</v>
      </c>
      <c r="L132" s="27"/>
      <c r="M132" s="27"/>
    </row>
    <row r="133" spans="1:13" x14ac:dyDescent="0.2">
      <c r="A133" s="13">
        <f t="shared" ca="1" si="19"/>
        <v>25933</v>
      </c>
      <c r="B133" s="12">
        <f ca="1">VLOOKUP(A133,'Sheet1 - old'!$A$1:$I$7543,4,1)</f>
        <v>2.88</v>
      </c>
      <c r="C133" s="32">
        <f ca="1">VLOOKUP(A133,'New JSE Calcs 1960-2002'!$A$1:$I$511,6,0)</f>
        <v>269.5387910668029</v>
      </c>
      <c r="D133" s="32">
        <f t="shared" ref="D133:D196" ca="1" si="23">C133/C132*D132</f>
        <v>2.8626096632751912</v>
      </c>
      <c r="E133" s="32">
        <f t="shared" ca="1" si="17"/>
        <v>1.0060749940684934</v>
      </c>
      <c r="F133" s="32">
        <f ca="1">VLOOKUP(A133,'New JSE Calcs 1960-2002'!$A$1:$H$511,8,0)</f>
        <v>1.6355415352260767</v>
      </c>
      <c r="G133" s="16">
        <f t="shared" ca="1" si="18"/>
        <v>3.2258064516129004E-2</v>
      </c>
      <c r="H133" s="16">
        <f t="shared" ca="1" si="20"/>
        <v>3.0650713806583907E-2</v>
      </c>
      <c r="I133" s="33">
        <f t="shared" ca="1" si="21"/>
        <v>1.6073507095450967E-3</v>
      </c>
      <c r="J133" s="16">
        <f t="shared" ca="1" si="22"/>
        <v>2.5982678214523602E-2</v>
      </c>
      <c r="K133" s="33">
        <f ca="1">VLOOKUP(A133,'New JSE Calcs 1960-2002'!$A$1:$H$511,5,0)</f>
        <v>4.6680355920602325E-3</v>
      </c>
      <c r="L133" s="27"/>
      <c r="M133" s="27"/>
    </row>
    <row r="134" spans="1:13" x14ac:dyDescent="0.2">
      <c r="A134" s="13">
        <f t="shared" ca="1" si="19"/>
        <v>25964</v>
      </c>
      <c r="B134" s="12">
        <f ca="1">VLOOKUP(A134,'Sheet1 - old'!$A$1:$I$7543,4,1)</f>
        <v>2.96</v>
      </c>
      <c r="C134" s="32">
        <f ca="1">VLOOKUP(A134,'New JSE Calcs 1960-2002'!$A$1:$I$511,6,0)</f>
        <v>277.052161207643</v>
      </c>
      <c r="D134" s="32">
        <f t="shared" ca="1" si="23"/>
        <v>2.9424046563587711</v>
      </c>
      <c r="E134" s="32">
        <f t="shared" ca="1" si="17"/>
        <v>1.005979919724231</v>
      </c>
      <c r="F134" s="32">
        <f ca="1">VLOOKUP(A134,'New JSE Calcs 1960-2002'!$A$1:$H$511,8,0)</f>
        <v>1.673774973711881</v>
      </c>
      <c r="G134" s="16">
        <f t="shared" ca="1" si="18"/>
        <v>2.7777777777777901E-2</v>
      </c>
      <c r="H134" s="16">
        <f t="shared" ca="1" si="20"/>
        <v>2.7874912219881365E-2</v>
      </c>
      <c r="I134" s="33">
        <f t="shared" ca="1" si="21"/>
        <v>-9.713444210346367E-5</v>
      </c>
      <c r="J134" s="16">
        <f t="shared" ca="1" si="22"/>
        <v>2.3376623376623273E-2</v>
      </c>
      <c r="K134" s="33">
        <f ca="1">VLOOKUP(A134,'New JSE Calcs 1960-2002'!$A$1:$H$511,5,0)</f>
        <v>4.4982888432580428E-3</v>
      </c>
      <c r="L134" s="27"/>
      <c r="M134" s="27"/>
    </row>
    <row r="135" spans="1:13" x14ac:dyDescent="0.2">
      <c r="A135" s="13">
        <f t="shared" ca="1" si="19"/>
        <v>25992</v>
      </c>
      <c r="B135" s="12">
        <f ca="1">VLOOKUP(A135,'Sheet1 - old'!$A$1:$I$7543,4,1)</f>
        <v>2.98</v>
      </c>
      <c r="C135" s="32">
        <f ca="1">VLOOKUP(A135,'New JSE Calcs 1960-2002'!$A$1:$I$511,6,0)</f>
        <v>278.88099405859037</v>
      </c>
      <c r="D135" s="32">
        <f t="shared" ca="1" si="23"/>
        <v>2.9618275919997474</v>
      </c>
      <c r="E135" s="32">
        <f t="shared" ca="1" si="17"/>
        <v>1.0061355387630726</v>
      </c>
      <c r="F135" s="32">
        <f ca="1">VLOOKUP(A135,'New JSE Calcs 1960-2002'!$A$1:$H$511,8,0)</f>
        <v>1.6780231335436371</v>
      </c>
      <c r="G135" s="16">
        <f t="shared" ca="1" si="18"/>
        <v>6.7567567567567988E-3</v>
      </c>
      <c r="H135" s="16">
        <f t="shared" ca="1" si="20"/>
        <v>6.6010416340940292E-3</v>
      </c>
      <c r="I135" s="33">
        <f t="shared" ca="1" si="21"/>
        <v>1.5571512266276955E-4</v>
      </c>
      <c r="J135" s="16">
        <f t="shared" ca="1" si="22"/>
        <v>2.5380710659899108E-3</v>
      </c>
      <c r="K135" s="33">
        <f ca="1">VLOOKUP(A135,'New JSE Calcs 1960-2002'!$A$1:$H$511,5,0)</f>
        <v>4.0629705681040377E-3</v>
      </c>
      <c r="L135" s="27"/>
      <c r="M135" s="27"/>
    </row>
    <row r="136" spans="1:13" x14ac:dyDescent="0.2">
      <c r="A136" s="13">
        <f t="shared" ca="1" si="19"/>
        <v>26023</v>
      </c>
      <c r="B136" s="12">
        <f ca="1">VLOOKUP(A136,'Sheet1 - old'!$A$1:$I$7543,4,1)</f>
        <v>3.03</v>
      </c>
      <c r="C136" s="32">
        <f ca="1">VLOOKUP(A136,'New JSE Calcs 1960-2002'!$A$1:$I$511,6,0)</f>
        <v>284.01863440458931</v>
      </c>
      <c r="D136" s="32">
        <f t="shared" ca="1" si="23"/>
        <v>3.0163913853694519</v>
      </c>
      <c r="E136" s="32">
        <f t="shared" ca="1" si="17"/>
        <v>1.0045115546664649</v>
      </c>
      <c r="F136" s="32">
        <f ca="1">VLOOKUP(A136,'New JSE Calcs 1960-2002'!$A$1:$H$511,8,0)</f>
        <v>1.701388012618295</v>
      </c>
      <c r="G136" s="16">
        <f t="shared" ca="1" si="18"/>
        <v>1.6778523489932917E-2</v>
      </c>
      <c r="H136" s="16">
        <f t="shared" ca="1" si="20"/>
        <v>1.8422339476169336E-2</v>
      </c>
      <c r="I136" s="33">
        <f t="shared" ca="1" si="21"/>
        <v>-1.6438159862364188E-3</v>
      </c>
      <c r="J136" s="16">
        <f t="shared" ca="1" si="22"/>
        <v>1.3924050632911245E-2</v>
      </c>
      <c r="K136" s="33">
        <f ca="1">VLOOKUP(A136,'New JSE Calcs 1960-2002'!$A$1:$H$511,5,0)</f>
        <v>4.4982888432580428E-3</v>
      </c>
      <c r="L136" s="27"/>
      <c r="M136" s="27"/>
    </row>
    <row r="137" spans="1:13" x14ac:dyDescent="0.2">
      <c r="A137" s="13">
        <f t="shared" ca="1" si="19"/>
        <v>26053</v>
      </c>
      <c r="B137" s="12">
        <f ca="1">VLOOKUP(A137,'Sheet1 - old'!$A$1:$I$7543,4,1)</f>
        <v>3.19</v>
      </c>
      <c r="C137" s="32">
        <f ca="1">VLOOKUP(A137,'New JSE Calcs 1960-2002'!$A$1:$I$511,6,0)</f>
        <v>298.30449788030745</v>
      </c>
      <c r="D137" s="32">
        <f t="shared" ca="1" si="23"/>
        <v>3.1681129638181931</v>
      </c>
      <c r="E137" s="32">
        <f t="shared" ca="1" si="17"/>
        <v>1.0069085403304019</v>
      </c>
      <c r="F137" s="32">
        <f ca="1">VLOOKUP(A137,'New JSE Calcs 1960-2002'!$A$1:$H$511,8,0)</f>
        <v>1.7799789695057819</v>
      </c>
      <c r="G137" s="16">
        <f t="shared" ca="1" si="18"/>
        <v>5.2805280528052778E-2</v>
      </c>
      <c r="H137" s="16">
        <f t="shared" ca="1" si="20"/>
        <v>5.0299035856103957E-2</v>
      </c>
      <c r="I137" s="33">
        <f t="shared" ca="1" si="21"/>
        <v>2.5062446719488207E-3</v>
      </c>
      <c r="J137" s="16">
        <f t="shared" ca="1" si="22"/>
        <v>4.6192259675405856E-2</v>
      </c>
      <c r="K137" s="33">
        <f ca="1">VLOOKUP(A137,'New JSE Calcs 1960-2002'!$A$1:$H$511,5,0)</f>
        <v>4.1067761806981521E-3</v>
      </c>
      <c r="L137" s="27"/>
      <c r="M137" s="27"/>
    </row>
    <row r="138" spans="1:13" x14ac:dyDescent="0.2">
      <c r="A138" s="13">
        <f t="shared" ca="1" si="19"/>
        <v>26084</v>
      </c>
      <c r="B138" s="12">
        <f ca="1">VLOOKUP(A138,'Sheet1 - old'!$A$1:$I$7543,4,1)</f>
        <v>3.26</v>
      </c>
      <c r="C138" s="32">
        <f ca="1">VLOOKUP(A138,'New JSE Calcs 1960-2002'!$A$1:$I$511,6,0)</f>
        <v>305.41862248711294</v>
      </c>
      <c r="D138" s="32">
        <f t="shared" ca="1" si="23"/>
        <v>3.2436678098000389</v>
      </c>
      <c r="E138" s="32">
        <f t="shared" ca="1" si="17"/>
        <v>1.0050350995100721</v>
      </c>
      <c r="F138" s="32">
        <f ca="1">VLOOKUP(A138,'New JSE Calcs 1960-2002'!$A$1:$H$511,8,0)</f>
        <v>1.8150262881177697</v>
      </c>
      <c r="G138" s="16">
        <f t="shared" ca="1" si="18"/>
        <v>2.1943573667711602E-2</v>
      </c>
      <c r="H138" s="16">
        <f t="shared" ca="1" si="20"/>
        <v>2.3848532815820889E-2</v>
      </c>
      <c r="I138" s="33">
        <f t="shared" ca="1" si="21"/>
        <v>-1.9049591481092865E-3</v>
      </c>
      <c r="J138" s="16">
        <f t="shared" ca="1" si="22"/>
        <v>1.9689737470167223E-2</v>
      </c>
      <c r="K138" s="33">
        <f ca="1">VLOOKUP(A138,'New JSE Calcs 1960-2002'!$A$1:$H$511,5,0)</f>
        <v>4.1587953456536627E-3</v>
      </c>
      <c r="L138" s="27"/>
      <c r="M138" s="27"/>
    </row>
    <row r="139" spans="1:13" x14ac:dyDescent="0.2">
      <c r="A139" s="13">
        <f t="shared" ca="1" si="19"/>
        <v>26114</v>
      </c>
      <c r="B139" s="12">
        <f ca="1">VLOOKUP(A139,'Sheet1 - old'!$A$1:$I$7543,4,1)</f>
        <v>3.28</v>
      </c>
      <c r="C139" s="32">
        <f ca="1">VLOOKUP(A139,'New JSE Calcs 1960-2002'!$A$1:$I$511,6,0)</f>
        <v>306.85162030253412</v>
      </c>
      <c r="D139" s="32">
        <f t="shared" ca="1" si="23"/>
        <v>3.2588868191962046</v>
      </c>
      <c r="E139" s="32">
        <f t="shared" ca="1" si="17"/>
        <v>1.006478648070694</v>
      </c>
      <c r="F139" s="32">
        <f ca="1">VLOOKUP(A139,'New JSE Calcs 1960-2002'!$A$1:$H$511,8,0)</f>
        <v>1.8160883280757087</v>
      </c>
      <c r="G139" s="16">
        <f t="shared" ca="1" si="18"/>
        <v>6.1349693251533388E-3</v>
      </c>
      <c r="H139" s="16">
        <f t="shared" ca="1" si="20"/>
        <v>4.6919136880123613E-3</v>
      </c>
      <c r="I139" s="33">
        <f t="shared" ca="1" si="21"/>
        <v>1.4430556371409775E-3</v>
      </c>
      <c r="J139" s="16">
        <f t="shared" ca="1" si="22"/>
        <v>5.8513750731425951E-4</v>
      </c>
      <c r="K139" s="33">
        <f ca="1">VLOOKUP(A139,'New JSE Calcs 1960-2002'!$A$1:$H$511,5,0)</f>
        <v>4.1067761806981521E-3</v>
      </c>
      <c r="L139" s="27"/>
      <c r="M139" s="27"/>
    </row>
    <row r="140" spans="1:13" x14ac:dyDescent="0.2">
      <c r="A140" s="13">
        <f t="shared" ca="1" si="19"/>
        <v>26145</v>
      </c>
      <c r="B140" s="12">
        <f ca="1">VLOOKUP(A140,'Sheet1 - old'!$A$1:$I$7543,4,1)</f>
        <v>3.35</v>
      </c>
      <c r="C140" s="32">
        <f ca="1">VLOOKUP(A140,'New JSE Calcs 1960-2002'!$A$1:$I$511,6,0)</f>
        <v>312.61388819259923</v>
      </c>
      <c r="D140" s="32">
        <f t="shared" ca="1" si="23"/>
        <v>3.3200844066721853</v>
      </c>
      <c r="E140" s="32">
        <f t="shared" ca="1" si="17"/>
        <v>1.0090104918018636</v>
      </c>
      <c r="F140" s="32">
        <f ca="1">VLOOKUP(A140,'New JSE Calcs 1960-2002'!$A$1:$H$511,8,0)</f>
        <v>1.8426393270241839</v>
      </c>
      <c r="G140" s="16">
        <f t="shared" ca="1" si="18"/>
        <v>2.1341463414634276E-2</v>
      </c>
      <c r="H140" s="16">
        <f t="shared" ca="1" si="20"/>
        <v>1.8778678386589309E-2</v>
      </c>
      <c r="I140" s="33">
        <f t="shared" ca="1" si="21"/>
        <v>2.5627850280449671E-3</v>
      </c>
      <c r="J140" s="16">
        <f t="shared" ca="1" si="22"/>
        <v>1.4619883040935644E-2</v>
      </c>
      <c r="K140" s="33">
        <f ca="1">VLOOKUP(A140,'New JSE Calcs 1960-2002'!$A$1:$H$511,5,0)</f>
        <v>4.1587953456536627E-3</v>
      </c>
      <c r="L140" s="27"/>
      <c r="M140" s="27"/>
    </row>
    <row r="141" spans="1:13" x14ac:dyDescent="0.2">
      <c r="A141" s="13">
        <f t="shared" ca="1" si="19"/>
        <v>26176</v>
      </c>
      <c r="B141" s="12">
        <f ca="1">VLOOKUP(A141,'Sheet1 - old'!$A$1:$I$7543,4,1)</f>
        <v>3.05</v>
      </c>
      <c r="C141" s="32">
        <f ca="1">VLOOKUP(A141,'New JSE Calcs 1960-2002'!$A$1:$I$511,6,0)</f>
        <v>285.75824463826808</v>
      </c>
      <c r="D141" s="32">
        <f t="shared" ca="1" si="23"/>
        <v>3.0348667411635164</v>
      </c>
      <c r="E141" s="32">
        <f t="shared" ca="1" si="17"/>
        <v>1.0049864656761442</v>
      </c>
      <c r="F141" s="32">
        <f ca="1">VLOOKUP(A141,'New JSE Calcs 1960-2002'!$A$1:$H$511,8,0)</f>
        <v>1.6758990536277594</v>
      </c>
      <c r="G141" s="16">
        <f t="shared" ca="1" si="18"/>
        <v>-8.9552238805970186E-2</v>
      </c>
      <c r="H141" s="16">
        <f t="shared" ca="1" si="20"/>
        <v>-8.5906751327009423E-2</v>
      </c>
      <c r="I141" s="33">
        <f t="shared" ca="1" si="21"/>
        <v>-3.6454874789607628E-3</v>
      </c>
      <c r="J141" s="16">
        <f t="shared" ca="1" si="22"/>
        <v>-9.048991354466851E-2</v>
      </c>
      <c r="K141" s="33">
        <f ca="1">VLOOKUP(A141,'New JSE Calcs 1960-2002'!$A$1:$H$511,5,0)</f>
        <v>4.5831622176591381E-3</v>
      </c>
      <c r="L141" s="27"/>
      <c r="M141" s="27"/>
    </row>
    <row r="142" spans="1:13" x14ac:dyDescent="0.2">
      <c r="A142" s="13">
        <f t="shared" ca="1" si="19"/>
        <v>26206</v>
      </c>
      <c r="B142" s="12">
        <f ca="1">VLOOKUP(A142,'Sheet1 - old'!$A$1:$I$7543,4,1)</f>
        <v>2.84</v>
      </c>
      <c r="C142" s="32">
        <f ca="1">VLOOKUP(A142,'New JSE Calcs 1960-2002'!$A$1:$I$511,6,0)</f>
        <v>266.11324752340306</v>
      </c>
      <c r="D142" s="32">
        <f t="shared" ca="1" si="23"/>
        <v>2.8262290220676842</v>
      </c>
      <c r="E142" s="32">
        <f t="shared" ca="1" si="17"/>
        <v>1.0048725626355082</v>
      </c>
      <c r="F142" s="32">
        <f ca="1">VLOOKUP(A142,'New JSE Calcs 1960-2002'!$A$1:$H$511,8,0)</f>
        <v>1.5527024185068339</v>
      </c>
      <c r="G142" s="16">
        <f t="shared" ca="1" si="18"/>
        <v>-6.8852459016393475E-2</v>
      </c>
      <c r="H142" s="16">
        <f t="shared" ca="1" si="20"/>
        <v>-6.8746912760935253E-2</v>
      </c>
      <c r="I142" s="33">
        <f t="shared" ca="1" si="21"/>
        <v>-1.0554625545822205E-4</v>
      </c>
      <c r="J142" s="16">
        <f t="shared" ca="1" si="22"/>
        <v>-7.3510773130545104E-2</v>
      </c>
      <c r="K142" s="33">
        <f ca="1">VLOOKUP(A142,'New JSE Calcs 1960-2002'!$A$1:$H$511,5,0)</f>
        <v>4.7638603696098557E-3</v>
      </c>
      <c r="L142" s="27"/>
      <c r="M142" s="27"/>
    </row>
    <row r="143" spans="1:13" x14ac:dyDescent="0.2">
      <c r="A143" s="13">
        <f t="shared" ca="1" si="19"/>
        <v>26237</v>
      </c>
      <c r="B143" s="12">
        <f ca="1">VLOOKUP(A143,'Sheet1 - old'!$A$1:$I$7543,4,1)</f>
        <v>2.52</v>
      </c>
      <c r="C143" s="32">
        <f ca="1">VLOOKUP(A143,'New JSE Calcs 1960-2002'!$A$1:$I$511,6,0)</f>
        <v>236.81995205759418</v>
      </c>
      <c r="D143" s="32">
        <f t="shared" ca="1" si="23"/>
        <v>2.5151225192236577</v>
      </c>
      <c r="E143" s="32">
        <f t="shared" ca="1" si="17"/>
        <v>1.0019392617015921</v>
      </c>
      <c r="F143" s="32">
        <f ca="1">VLOOKUP(A143,'New JSE Calcs 1960-2002'!$A$1:$H$511,8,0)</f>
        <v>1.3732176656151414</v>
      </c>
      <c r="G143" s="16">
        <f t="shared" ca="1" si="18"/>
        <v>-0.11267605633802813</v>
      </c>
      <c r="H143" s="16">
        <f t="shared" ca="1" si="20"/>
        <v>-0.11007830590332679</v>
      </c>
      <c r="I143" s="33">
        <f t="shared" ca="1" si="21"/>
        <v>-2.5977504347013403E-3</v>
      </c>
      <c r="J143" s="16">
        <f t="shared" ca="1" si="22"/>
        <v>-0.11559507523939794</v>
      </c>
      <c r="K143" s="33">
        <f ca="1">VLOOKUP(A143,'New JSE Calcs 1960-2002'!$A$1:$H$511,5,0)</f>
        <v>5.5167693360711843E-3</v>
      </c>
      <c r="L143" s="27"/>
      <c r="M143" s="27"/>
    </row>
    <row r="144" spans="1:13" x14ac:dyDescent="0.2">
      <c r="A144" s="13">
        <f t="shared" ca="1" si="19"/>
        <v>26267</v>
      </c>
      <c r="B144" s="12">
        <f ca="1">VLOOKUP(A144,'Sheet1 - old'!$A$1:$I$7543,4,1)</f>
        <v>2.83</v>
      </c>
      <c r="C144" s="32">
        <f ca="1">VLOOKUP(A144,'New JSE Calcs 1960-2002'!$A$1:$I$511,6,0)</f>
        <v>264.34196038421732</v>
      </c>
      <c r="D144" s="32">
        <f t="shared" ca="1" si="23"/>
        <v>2.807417244879697</v>
      </c>
      <c r="E144" s="32">
        <f t="shared" ca="1" si="17"/>
        <v>1.0080439611039258</v>
      </c>
      <c r="F144" s="32">
        <f ca="1">VLOOKUP(A144,'New JSE Calcs 1960-2002'!$A$1:$H$511,8,0)</f>
        <v>1.5261514195583588</v>
      </c>
      <c r="G144" s="16">
        <f t="shared" ca="1" si="18"/>
        <v>0.12301587301587302</v>
      </c>
      <c r="H144" s="16">
        <f t="shared" ca="1" si="20"/>
        <v>0.11621490540598467</v>
      </c>
      <c r="I144" s="33">
        <f t="shared" ca="1" si="21"/>
        <v>6.8009676098883531E-3</v>
      </c>
      <c r="J144" s="16">
        <f t="shared" ca="1" si="22"/>
        <v>0.11136890951276079</v>
      </c>
      <c r="K144" s="33">
        <f ca="1">VLOOKUP(A144,'New JSE Calcs 1960-2002'!$A$1:$H$511,5,0)</f>
        <v>4.8459958932238192E-3</v>
      </c>
      <c r="L144" s="27"/>
      <c r="M144" s="27"/>
    </row>
    <row r="145" spans="1:13" x14ac:dyDescent="0.2">
      <c r="A145" s="13">
        <f t="shared" ca="1" si="19"/>
        <v>26298</v>
      </c>
      <c r="B145" s="12">
        <f ca="1">VLOOKUP(A145,'Sheet1 - old'!$A$1:$I$7543,4,1)</f>
        <v>3.15</v>
      </c>
      <c r="C145" s="32">
        <f ca="1">VLOOKUP(A145,'New JSE Calcs 1960-2002'!$A$1:$I$511,6,0)</f>
        <v>284.47831334693876</v>
      </c>
      <c r="D145" s="32">
        <f t="shared" ca="1" si="23"/>
        <v>3.0212733594154346</v>
      </c>
      <c r="E145" s="32">
        <f t="shared" ca="1" si="17"/>
        <v>1.0426067506216887</v>
      </c>
      <c r="F145" s="32">
        <f ca="1">VLOOKUP(A145,'New JSE Calcs 1960-2002'!$A$1:$H$511,8,0)</f>
        <v>1.6355415352260771</v>
      </c>
      <c r="G145" s="16">
        <f t="shared" ca="1" si="18"/>
        <v>0.11307420494699638</v>
      </c>
      <c r="H145" s="16">
        <f t="shared" ca="1" si="20"/>
        <v>7.6175393923286094E-2</v>
      </c>
      <c r="I145" s="33">
        <f t="shared" ca="1" si="21"/>
        <v>3.6898811023710287E-2</v>
      </c>
      <c r="J145" s="16">
        <f t="shared" ca="1" si="22"/>
        <v>7.1677105080028003E-2</v>
      </c>
      <c r="K145" s="33">
        <f ca="1">VLOOKUP(A145,'New JSE Calcs 1960-2002'!$A$1:$H$511,5,0)</f>
        <v>4.4982888432580428E-3</v>
      </c>
      <c r="L145" s="27"/>
      <c r="M145" s="27"/>
    </row>
    <row r="146" spans="1:13" x14ac:dyDescent="0.2">
      <c r="A146" s="13">
        <f t="shared" ca="1" si="19"/>
        <v>26329</v>
      </c>
      <c r="B146" s="12">
        <f ca="1">VLOOKUP(A146,'Sheet1 - old'!$A$1:$I$7543,4,1)</f>
        <v>3.4</v>
      </c>
      <c r="C146" s="32">
        <f ca="1">VLOOKUP(A146,'New JSE Calcs 1960-2002'!$A$1:$I$511,6,0)</f>
        <v>318.51851539267398</v>
      </c>
      <c r="D146" s="32">
        <f t="shared" ca="1" si="23"/>
        <v>3.3827939069043147</v>
      </c>
      <c r="E146" s="32">
        <f t="shared" ca="1" si="17"/>
        <v>1.0050863557075018</v>
      </c>
      <c r="F146" s="32">
        <f ca="1">VLOOKUP(A146,'New JSE Calcs 1960-2002'!$A$1:$H$511,8,0)</f>
        <v>1.8245846477392214</v>
      </c>
      <c r="G146" s="16">
        <f t="shared" ca="1" si="18"/>
        <v>7.9365079365079305E-2</v>
      </c>
      <c r="H146" s="16">
        <f t="shared" ca="1" si="20"/>
        <v>0.11965833755566835</v>
      </c>
      <c r="I146" s="33">
        <f t="shared" ca="1" si="21"/>
        <v>-4.0293258190589043E-2</v>
      </c>
      <c r="J146" s="16">
        <f t="shared" ca="1" si="22"/>
        <v>0.11558441558441568</v>
      </c>
      <c r="K146" s="33">
        <f ca="1">VLOOKUP(A146,'New JSE Calcs 1960-2002'!$A$1:$H$511,5,0)</f>
        <v>4.0739219712525674E-3</v>
      </c>
      <c r="L146" s="27"/>
      <c r="M146" s="27"/>
    </row>
    <row r="147" spans="1:13" x14ac:dyDescent="0.2">
      <c r="A147" s="13">
        <f t="shared" ca="1" si="19"/>
        <v>26358</v>
      </c>
      <c r="B147" s="12">
        <f ca="1">VLOOKUP(A147,'Sheet1 - old'!$A$1:$I$7543,4,1)</f>
        <v>3.46</v>
      </c>
      <c r="C147" s="32">
        <f ca="1">VLOOKUP(A147,'New JSE Calcs 1960-2002'!$A$1:$I$511,6,0)</f>
        <v>323.44043289171645</v>
      </c>
      <c r="D147" s="32">
        <f t="shared" ca="1" si="23"/>
        <v>3.4350666374409382</v>
      </c>
      <c r="E147" s="32">
        <f t="shared" ca="1" si="17"/>
        <v>1.0072584800211144</v>
      </c>
      <c r="F147" s="32">
        <f ca="1">VLOOKUP(A147,'New JSE Calcs 1960-2002'!$A$1:$H$511,8,0)</f>
        <v>1.8458254468980015</v>
      </c>
      <c r="G147" s="16">
        <f t="shared" ca="1" si="18"/>
        <v>1.7647058823529349E-2</v>
      </c>
      <c r="H147" s="16">
        <f t="shared" ca="1" si="20"/>
        <v>1.5452531834686756E-2</v>
      </c>
      <c r="I147" s="33">
        <f t="shared" ca="1" si="21"/>
        <v>2.1945269888425933E-3</v>
      </c>
      <c r="J147" s="16">
        <f t="shared" ca="1" si="22"/>
        <v>1.1641443538998875E-2</v>
      </c>
      <c r="K147" s="33">
        <f ca="1">VLOOKUP(A147,'New JSE Calcs 1960-2002'!$A$1:$H$511,5,0)</f>
        <v>3.811088295687885E-3</v>
      </c>
      <c r="L147" s="27"/>
      <c r="M147" s="27"/>
    </row>
    <row r="148" spans="1:13" x14ac:dyDescent="0.2">
      <c r="A148" s="13">
        <f t="shared" ca="1" si="19"/>
        <v>26389</v>
      </c>
      <c r="B148" s="12">
        <f ca="1">VLOOKUP(A148,'Sheet1 - old'!$A$1:$I$7543,4,1)</f>
        <v>3.77</v>
      </c>
      <c r="C148" s="32">
        <f ca="1">VLOOKUP(A148,'New JSE Calcs 1960-2002'!$A$1:$I$511,6,0)</f>
        <v>353.67977534446226</v>
      </c>
      <c r="D148" s="32">
        <f t="shared" ca="1" si="23"/>
        <v>3.7562205373071129</v>
      </c>
      <c r="E148" s="32">
        <f t="shared" ca="1" si="17"/>
        <v>1.0036684381430825</v>
      </c>
      <c r="F148" s="32">
        <f ca="1">VLOOKUP(A148,'New JSE Calcs 1960-2002'!$A$1:$H$511,8,0)</f>
        <v>2.0115036803364874</v>
      </c>
      <c r="G148" s="16">
        <f t="shared" ca="1" si="18"/>
        <v>8.9595375722543391E-2</v>
      </c>
      <c r="H148" s="16">
        <f t="shared" ca="1" si="20"/>
        <v>9.3492771396548102E-2</v>
      </c>
      <c r="I148" s="33">
        <f t="shared" ca="1" si="21"/>
        <v>-3.8973956740047111E-3</v>
      </c>
      <c r="J148" s="16">
        <f t="shared" ca="1" si="22"/>
        <v>8.9758342922899859E-2</v>
      </c>
      <c r="K148" s="33">
        <f ca="1">VLOOKUP(A148,'New JSE Calcs 1960-2002'!$A$1:$H$511,5,0)</f>
        <v>3.7344284736481864E-3</v>
      </c>
      <c r="L148" s="27"/>
      <c r="M148" s="27"/>
    </row>
    <row r="149" spans="1:13" x14ac:dyDescent="0.2">
      <c r="A149" s="13">
        <f t="shared" ca="1" si="19"/>
        <v>26419</v>
      </c>
      <c r="B149" s="12">
        <f ca="1">VLOOKUP(A149,'Sheet1 - old'!$A$1:$I$7543,4,1)</f>
        <v>3.98</v>
      </c>
      <c r="C149" s="32">
        <f ca="1">VLOOKUP(A149,'New JSE Calcs 1960-2002'!$A$1:$I$511,6,0)</f>
        <v>372.82660842988741</v>
      </c>
      <c r="D149" s="32">
        <f t="shared" ca="1" si="23"/>
        <v>3.9595675553542149</v>
      </c>
      <c r="E149" s="32">
        <f t="shared" ca="1" si="17"/>
        <v>1.0051602717620403</v>
      </c>
      <c r="F149" s="32">
        <f ca="1">VLOOKUP(A149,'New JSE Calcs 1960-2002'!$A$1:$H$511,8,0)</f>
        <v>2.1134595162986325</v>
      </c>
      <c r="G149" s="16">
        <f t="shared" ca="1" si="18"/>
        <v>5.5702917771883298E-2</v>
      </c>
      <c r="H149" s="16">
        <f t="shared" ca="1" si="20"/>
        <v>5.4136070027689165E-2</v>
      </c>
      <c r="I149" s="33">
        <f t="shared" ca="1" si="21"/>
        <v>1.5668477441941331E-3</v>
      </c>
      <c r="J149" s="16">
        <f t="shared" ca="1" si="22"/>
        <v>5.0686378035902813E-2</v>
      </c>
      <c r="K149" s="33">
        <f ca="1">VLOOKUP(A149,'New JSE Calcs 1960-2002'!$A$1:$H$511,5,0)</f>
        <v>3.4496919917864476E-3</v>
      </c>
      <c r="L149" s="27"/>
      <c r="M149" s="27"/>
    </row>
    <row r="150" spans="1:13" x14ac:dyDescent="0.2">
      <c r="A150" s="13">
        <f t="shared" ca="1" si="19"/>
        <v>26450</v>
      </c>
      <c r="B150" s="12">
        <f ca="1">VLOOKUP(A150,'Sheet1 - old'!$A$1:$I$7543,4,1)</f>
        <v>4.34</v>
      </c>
      <c r="C150" s="32">
        <f ca="1">VLOOKUP(A150,'New JSE Calcs 1960-2002'!$A$1:$I$511,6,0)</f>
        <v>405.34814656991432</v>
      </c>
      <c r="D150" s="32">
        <f t="shared" ca="1" si="23"/>
        <v>4.3049592853376764</v>
      </c>
      <c r="E150" s="32">
        <f t="shared" ca="1" si="17"/>
        <v>1.0081396158104605</v>
      </c>
      <c r="F150" s="32">
        <f ca="1">VLOOKUP(A150,'New JSE Calcs 1960-2002'!$A$1:$H$511,8,0)</f>
        <v>2.2908201892744473</v>
      </c>
      <c r="G150" s="16">
        <f t="shared" ca="1" si="18"/>
        <v>9.0452261306532611E-2</v>
      </c>
      <c r="H150" s="16">
        <f t="shared" ca="1" si="20"/>
        <v>8.7229659591592235E-2</v>
      </c>
      <c r="I150" s="33">
        <f t="shared" ca="1" si="21"/>
        <v>3.2226017149403763E-3</v>
      </c>
      <c r="J150" s="16">
        <f t="shared" ca="1" si="22"/>
        <v>8.3919597989949635E-2</v>
      </c>
      <c r="K150" s="33">
        <f ca="1">VLOOKUP(A150,'New JSE Calcs 1960-2002'!$A$1:$H$511,5,0)</f>
        <v>3.3100616016427105E-3</v>
      </c>
      <c r="L150" s="27"/>
      <c r="M150" s="27"/>
    </row>
    <row r="151" spans="1:13" x14ac:dyDescent="0.2">
      <c r="A151" s="13">
        <f t="shared" ca="1" si="19"/>
        <v>26480</v>
      </c>
      <c r="B151" s="12">
        <f ca="1">VLOOKUP(A151,'Sheet1 - old'!$A$1:$I$7543,4,1)</f>
        <v>4.3899999999999997</v>
      </c>
      <c r="C151" s="32">
        <f ca="1">VLOOKUP(A151,'New JSE Calcs 1960-2002'!$A$1:$I$511,6,0)</f>
        <v>411.72049129217754</v>
      </c>
      <c r="D151" s="32">
        <f t="shared" ca="1" si="23"/>
        <v>4.372636132545729</v>
      </c>
      <c r="E151" s="32">
        <f t="shared" ca="1" si="17"/>
        <v>1.0039710295867132</v>
      </c>
      <c r="F151" s="32">
        <f ca="1">VLOOKUP(A151,'New JSE Calcs 1960-2002'!$A$1:$H$511,8,0)</f>
        <v>2.3194952681388008</v>
      </c>
      <c r="G151" s="16">
        <f t="shared" ca="1" si="18"/>
        <v>1.1520737327188835E-2</v>
      </c>
      <c r="H151" s="16">
        <f t="shared" ca="1" si="20"/>
        <v>1.5720670678246451E-2</v>
      </c>
      <c r="I151" s="33">
        <f t="shared" ca="1" si="21"/>
        <v>-4.1999333510576164E-3</v>
      </c>
      <c r="J151" s="16">
        <f t="shared" ca="1" si="22"/>
        <v>1.251738525730195E-2</v>
      </c>
      <c r="K151" s="33">
        <f ca="1">VLOOKUP(A151,'New JSE Calcs 1960-2002'!$A$1:$H$511,5,0)</f>
        <v>3.2032854209445585E-3</v>
      </c>
      <c r="L151" s="27"/>
      <c r="M151" s="27"/>
    </row>
    <row r="152" spans="1:13" x14ac:dyDescent="0.2">
      <c r="A152" s="13">
        <f t="shared" ca="1" si="19"/>
        <v>26511</v>
      </c>
      <c r="B152" s="12">
        <f ca="1">VLOOKUP(A152,'Sheet1 - old'!$A$1:$I$7543,4,1)</f>
        <v>4.7699999999999996</v>
      </c>
      <c r="C152" s="32">
        <f ca="1">VLOOKUP(A152,'New JSE Calcs 1960-2002'!$A$1:$I$511,6,0)</f>
        <v>445.78038643207299</v>
      </c>
      <c r="D152" s="32">
        <f t="shared" ca="1" si="23"/>
        <v>4.7343658285635453</v>
      </c>
      <c r="E152" s="32">
        <f t="shared" ca="1" si="17"/>
        <v>1.0075267042570866</v>
      </c>
      <c r="F152" s="32">
        <f ca="1">VLOOKUP(A152,'New JSE Calcs 1960-2002'!$A$1:$H$511,8,0)</f>
        <v>2.5042902208201885</v>
      </c>
      <c r="G152" s="16">
        <f t="shared" ca="1" si="18"/>
        <v>8.6560364464692396E-2</v>
      </c>
      <c r="H152" s="16">
        <f t="shared" ca="1" si="20"/>
        <v>8.2725771148769001E-2</v>
      </c>
      <c r="I152" s="33">
        <f t="shared" ca="1" si="21"/>
        <v>3.8345933159233958E-3</v>
      </c>
      <c r="J152" s="16">
        <f t="shared" ca="1" si="22"/>
        <v>7.9670329670329609E-2</v>
      </c>
      <c r="K152" s="33">
        <f ca="1">VLOOKUP(A152,'New JSE Calcs 1960-2002'!$A$1:$H$511,5,0)</f>
        <v>3.0554414784394251E-3</v>
      </c>
      <c r="L152" s="27"/>
      <c r="M152" s="27"/>
    </row>
    <row r="153" spans="1:13" x14ac:dyDescent="0.2">
      <c r="A153" s="13">
        <f t="shared" ca="1" si="19"/>
        <v>26542</v>
      </c>
      <c r="B153" s="12">
        <f ca="1">VLOOKUP(A153,'Sheet1 - old'!$A$1:$I$7543,4,1)</f>
        <v>4.95</v>
      </c>
      <c r="C153" s="32">
        <f ca="1">VLOOKUP(A153,'New JSE Calcs 1960-2002'!$A$1:$I$511,6,0)</f>
        <v>463.32509028472487</v>
      </c>
      <c r="D153" s="32">
        <f t="shared" ca="1" si="23"/>
        <v>4.9206975939807736</v>
      </c>
      <c r="E153" s="32">
        <f t="shared" ca="1" si="17"/>
        <v>1.0059549292472414</v>
      </c>
      <c r="F153" s="32">
        <f ca="1">VLOOKUP(A153,'New JSE Calcs 1960-2002'!$A$1:$H$511,8,0)</f>
        <v>2.5956256572029437</v>
      </c>
      <c r="G153" s="16">
        <f t="shared" ca="1" si="18"/>
        <v>3.7735849056603987E-2</v>
      </c>
      <c r="H153" s="16">
        <f t="shared" ca="1" si="20"/>
        <v>3.9357280819543927E-2</v>
      </c>
      <c r="I153" s="33">
        <f t="shared" ca="1" si="21"/>
        <v>-1.62143176293994E-3</v>
      </c>
      <c r="J153" s="16">
        <f t="shared" ca="1" si="22"/>
        <v>3.6471586089906749E-2</v>
      </c>
      <c r="K153" s="33">
        <f ca="1">VLOOKUP(A153,'New JSE Calcs 1960-2002'!$A$1:$H$511,5,0)</f>
        <v>2.885694729637235E-3</v>
      </c>
      <c r="L153" s="27"/>
      <c r="M153" s="27"/>
    </row>
    <row r="154" spans="1:13" x14ac:dyDescent="0.2">
      <c r="A154" s="13">
        <f t="shared" ca="1" si="19"/>
        <v>26572</v>
      </c>
      <c r="B154" s="12">
        <f ca="1">VLOOKUP(A154,'Sheet1 - old'!$A$1:$I$7543,4,1)</f>
        <v>4.92</v>
      </c>
      <c r="C154" s="32">
        <f ca="1">VLOOKUP(A154,'New JSE Calcs 1960-2002'!$A$1:$I$511,6,0)</f>
        <v>459.72804067383777</v>
      </c>
      <c r="D154" s="32">
        <f t="shared" ca="1" si="23"/>
        <v>4.8824954898062627</v>
      </c>
      <c r="E154" s="32">
        <f t="shared" ca="1" si="17"/>
        <v>1.0076814223939459</v>
      </c>
      <c r="F154" s="32">
        <f ca="1">VLOOKUP(A154,'New JSE Calcs 1960-2002'!$A$1:$H$511,8,0)</f>
        <v>2.5680126182965295</v>
      </c>
      <c r="G154" s="16">
        <f t="shared" ca="1" si="18"/>
        <v>-6.0606060606060996E-3</v>
      </c>
      <c r="H154" s="16">
        <f t="shared" ca="1" si="20"/>
        <v>-7.7635545458516475E-3</v>
      </c>
      <c r="I154" s="33">
        <f t="shared" ca="1" si="21"/>
        <v>1.7029484852455479E-3</v>
      </c>
      <c r="J154" s="16">
        <f t="shared" ca="1" si="22"/>
        <v>-1.0638297872340385E-2</v>
      </c>
      <c r="K154" s="33">
        <f ca="1">VLOOKUP(A154,'New JSE Calcs 1960-2002'!$A$1:$H$511,5,0)</f>
        <v>2.8747433264887062E-3</v>
      </c>
      <c r="L154" s="27"/>
      <c r="M154" s="27"/>
    </row>
    <row r="155" spans="1:13" x14ac:dyDescent="0.2">
      <c r="A155" s="13">
        <f t="shared" ca="1" si="19"/>
        <v>26603</v>
      </c>
      <c r="B155" s="12">
        <f ca="1">VLOOKUP(A155,'Sheet1 - old'!$A$1:$I$7543,4,1)</f>
        <v>4.91</v>
      </c>
      <c r="C155" s="32">
        <f ca="1">VLOOKUP(A155,'New JSE Calcs 1960-2002'!$A$1:$I$511,6,0)</f>
        <v>459.38254757461891</v>
      </c>
      <c r="D155" s="32">
        <f t="shared" ca="1" si="23"/>
        <v>4.878826215040637</v>
      </c>
      <c r="E155" s="32">
        <f t="shared" ca="1" si="17"/>
        <v>1.0063896075788188</v>
      </c>
      <c r="F155" s="32">
        <f ca="1">VLOOKUP(A155,'New JSE Calcs 1960-2002'!$A$1:$H$511,8,0)</f>
        <v>2.5584542586750785</v>
      </c>
      <c r="G155" s="16">
        <f t="shared" ca="1" si="18"/>
        <v>-2.0325203252031798E-3</v>
      </c>
      <c r="H155" s="16">
        <f t="shared" ca="1" si="20"/>
        <v>-7.5151626320735243E-4</v>
      </c>
      <c r="I155" s="33">
        <f t="shared" ca="1" si="21"/>
        <v>-1.2810040619958274E-3</v>
      </c>
      <c r="J155" s="16">
        <f t="shared" ca="1" si="22"/>
        <v>-3.7220843672456372E-3</v>
      </c>
      <c r="K155" s="33">
        <f ca="1">VLOOKUP(A155,'New JSE Calcs 1960-2002'!$A$1:$H$511,5,0)</f>
        <v>2.9705681040383303E-3</v>
      </c>
      <c r="L155" s="27"/>
      <c r="M155" s="27"/>
    </row>
    <row r="156" spans="1:13" x14ac:dyDescent="0.2">
      <c r="A156" s="13">
        <f t="shared" ca="1" si="19"/>
        <v>26633</v>
      </c>
      <c r="B156" s="12">
        <f ca="1">VLOOKUP(A156,'Sheet1 - old'!$A$1:$I$7543,4,1)</f>
        <v>4.91</v>
      </c>
      <c r="C156" s="32">
        <f ca="1">VLOOKUP(A156,'New JSE Calcs 1960-2002'!$A$1:$I$511,6,0)</f>
        <v>459.36829444894988</v>
      </c>
      <c r="D156" s="32">
        <f t="shared" ca="1" si="23"/>
        <v>4.8786748411507768</v>
      </c>
      <c r="E156" s="32">
        <f t="shared" ca="1" si="17"/>
        <v>1.0064208334986791</v>
      </c>
      <c r="F156" s="32">
        <f ca="1">VLOOKUP(A156,'New JSE Calcs 1960-2002'!$A$1:$H$511,8,0)</f>
        <v>2.5510199789695052</v>
      </c>
      <c r="G156" s="16">
        <f t="shared" ca="1" si="18"/>
        <v>0</v>
      </c>
      <c r="H156" s="16">
        <f t="shared" ca="1" si="20"/>
        <v>-3.1026702569048048E-5</v>
      </c>
      <c r="I156" s="33">
        <f t="shared" ca="1" si="21"/>
        <v>3.1026702569048048E-5</v>
      </c>
      <c r="J156" s="16">
        <f t="shared" ca="1" si="22"/>
        <v>-2.9057700290577859E-3</v>
      </c>
      <c r="K156" s="33">
        <f ca="1">VLOOKUP(A156,'New JSE Calcs 1960-2002'!$A$1:$H$511,5,0)</f>
        <v>2.8747433264887062E-3</v>
      </c>
      <c r="L156" s="27"/>
      <c r="M156" s="27"/>
    </row>
    <row r="157" spans="1:13" x14ac:dyDescent="0.2">
      <c r="A157" s="13">
        <f t="shared" ca="1" si="19"/>
        <v>26664</v>
      </c>
      <c r="B157" s="12">
        <f ca="1">VLOOKUP(A157,'Sheet1 - old'!$A$1:$I$7543,4,1)</f>
        <v>5.17</v>
      </c>
      <c r="C157" s="32">
        <f ca="1">VLOOKUP(A157,'New JSE Calcs 1960-2002'!$A$1:$I$511,6,0)</f>
        <v>483.37765766888703</v>
      </c>
      <c r="D157" s="32">
        <f t="shared" ca="1" si="23"/>
        <v>5.1336638721932211</v>
      </c>
      <c r="E157" s="32">
        <f t="shared" ca="1" si="17"/>
        <v>1.0070780106978947</v>
      </c>
      <c r="F157" s="32">
        <f ca="1">VLOOKUP(A157,'New JSE Calcs 1960-2002'!$A$1:$H$511,8,0)</f>
        <v>2.6763406940063086</v>
      </c>
      <c r="G157" s="16">
        <f t="shared" ca="1" si="18"/>
        <v>5.2953156822810543E-2</v>
      </c>
      <c r="H157" s="16">
        <f t="shared" ca="1" si="20"/>
        <v>5.2266043412374286E-2</v>
      </c>
      <c r="I157" s="33">
        <f t="shared" ca="1" si="21"/>
        <v>6.8711341043625751E-4</v>
      </c>
      <c r="J157" s="16">
        <f t="shared" ca="1" si="22"/>
        <v>4.9125728559533677E-2</v>
      </c>
      <c r="K157" s="33">
        <f ca="1">VLOOKUP(A157,'New JSE Calcs 1960-2002'!$A$1:$H$511,5,0)</f>
        <v>3.1403148528405204E-3</v>
      </c>
      <c r="L157" s="27"/>
      <c r="M157" s="27"/>
    </row>
    <row r="158" spans="1:13" x14ac:dyDescent="0.2">
      <c r="A158" s="13">
        <f t="shared" ca="1" si="19"/>
        <v>26695</v>
      </c>
      <c r="B158" s="12">
        <f ca="1">VLOOKUP(A158,'Sheet1 - old'!$A$1:$I$7543,4,1)</f>
        <v>5.12</v>
      </c>
      <c r="C158" s="32">
        <f ca="1">VLOOKUP(A158,'New JSE Calcs 1960-2002'!$A$1:$I$511,6,0)</f>
        <v>479.71656937462927</v>
      </c>
      <c r="D158" s="32">
        <f t="shared" ca="1" si="23"/>
        <v>5.0947816516127755</v>
      </c>
      <c r="E158" s="32">
        <f t="shared" ca="1" si="17"/>
        <v>1.0049498388962836</v>
      </c>
      <c r="F158" s="32">
        <f ca="1">VLOOKUP(A158,'New JSE Calcs 1960-2002'!$A$1:$H$511,8,0)</f>
        <v>2.6476656151419555</v>
      </c>
      <c r="G158" s="16">
        <f t="shared" ca="1" si="18"/>
        <v>-9.6711798839458352E-3</v>
      </c>
      <c r="H158" s="16">
        <f t="shared" ca="1" si="20"/>
        <v>-7.5739708614451784E-3</v>
      </c>
      <c r="I158" s="33">
        <f t="shared" ca="1" si="21"/>
        <v>-2.0972090225006568E-3</v>
      </c>
      <c r="J158" s="16">
        <f t="shared" ca="1" si="22"/>
        <v>-1.0714285714285565E-2</v>
      </c>
      <c r="K158" s="33">
        <f ca="1">VLOOKUP(A158,'New JSE Calcs 1960-2002'!$A$1:$H$511,5,0)</f>
        <v>3.1403148528405204E-3</v>
      </c>
      <c r="L158" s="27"/>
      <c r="M158" s="27"/>
    </row>
    <row r="159" spans="1:13" x14ac:dyDescent="0.2">
      <c r="A159" s="13">
        <f t="shared" ca="1" si="19"/>
        <v>26723</v>
      </c>
      <c r="B159" s="12">
        <f ca="1">VLOOKUP(A159,'Sheet1 - old'!$A$1:$I$7543,4,1)</f>
        <v>5.26</v>
      </c>
      <c r="C159" s="32">
        <f ca="1">VLOOKUP(A159,'New JSE Calcs 1960-2002'!$A$1:$I$511,6,0)</f>
        <v>492.77841945508135</v>
      </c>
      <c r="D159" s="32">
        <f t="shared" ca="1" si="23"/>
        <v>5.2335037187132656</v>
      </c>
      <c r="E159" s="32">
        <f t="shared" ca="1" si="17"/>
        <v>1.0050628188515454</v>
      </c>
      <c r="F159" s="32">
        <f ca="1">VLOOKUP(A159,'New JSE Calcs 1960-2002'!$A$1:$H$511,8,0)</f>
        <v>2.7124500525762349</v>
      </c>
      <c r="G159" s="16">
        <f t="shared" ca="1" si="18"/>
        <v>2.734375E-2</v>
      </c>
      <c r="H159" s="16">
        <f t="shared" ca="1" si="20"/>
        <v>2.7228265426561871E-2</v>
      </c>
      <c r="I159" s="33">
        <f t="shared" ca="1" si="21"/>
        <v>1.1548457343812935E-4</v>
      </c>
      <c r="J159" s="16">
        <f t="shared" ca="1" si="22"/>
        <v>2.44685118331327E-2</v>
      </c>
      <c r="K159" s="33">
        <f ca="1">VLOOKUP(A159,'New JSE Calcs 1960-2002'!$A$1:$H$511,5,0)</f>
        <v>2.759753593429158E-3</v>
      </c>
      <c r="L159" s="27"/>
      <c r="M159" s="27"/>
    </row>
    <row r="160" spans="1:13" x14ac:dyDescent="0.2">
      <c r="A160" s="13">
        <f t="shared" ca="1" si="19"/>
        <v>26754</v>
      </c>
      <c r="B160" s="12">
        <f ca="1">VLOOKUP(A160,'Sheet1 - old'!$A$1:$I$7543,4,1)</f>
        <v>5.42</v>
      </c>
      <c r="C160" s="32">
        <f ca="1">VLOOKUP(A160,'New JSE Calcs 1960-2002'!$A$1:$I$511,6,0)</f>
        <v>507.74831605649683</v>
      </c>
      <c r="D160" s="32">
        <f t="shared" ca="1" si="23"/>
        <v>5.392490002282452</v>
      </c>
      <c r="E160" s="32">
        <f t="shared" ca="1" si="17"/>
        <v>1.005101538937653</v>
      </c>
      <c r="F160" s="32">
        <f ca="1">VLOOKUP(A160,'New JSE Calcs 1960-2002'!$A$1:$H$511,8,0)</f>
        <v>2.7867928496319654</v>
      </c>
      <c r="G160" s="16">
        <f t="shared" ca="1" si="18"/>
        <v>3.041825095057038E-2</v>
      </c>
      <c r="H160" s="16">
        <f t="shared" ca="1" si="20"/>
        <v>3.0378555574672506E-2</v>
      </c>
      <c r="I160" s="33">
        <f t="shared" ca="1" si="21"/>
        <v>3.9695375897874641E-5</v>
      </c>
      <c r="J160" s="16">
        <f t="shared" ca="1" si="22"/>
        <v>2.740798747063411E-2</v>
      </c>
      <c r="K160" s="33">
        <f ca="1">VLOOKUP(A160,'New JSE Calcs 1960-2002'!$A$1:$H$511,5,0)</f>
        <v>2.9705681040383303E-3</v>
      </c>
      <c r="L160" s="27"/>
      <c r="M160" s="27"/>
    </row>
    <row r="161" spans="1:13" x14ac:dyDescent="0.2">
      <c r="A161" s="13">
        <f t="shared" ca="1" si="19"/>
        <v>26784</v>
      </c>
      <c r="B161" s="12">
        <f ca="1">VLOOKUP(A161,'Sheet1 - old'!$A$1:$I$7543,4,1)</f>
        <v>5.36</v>
      </c>
      <c r="C161" s="32">
        <f ca="1">VLOOKUP(A161,'New JSE Calcs 1960-2002'!$A$1:$I$511,6,0)</f>
        <v>501.50960051987533</v>
      </c>
      <c r="D161" s="32">
        <f t="shared" ca="1" si="23"/>
        <v>5.3262323504213827</v>
      </c>
      <c r="E161" s="32">
        <f t="shared" ca="1" si="17"/>
        <v>1.006339875423562</v>
      </c>
      <c r="F161" s="32">
        <f ca="1">VLOOKUP(A161,'New JSE Calcs 1960-2002'!$A$1:$H$511,8,0)</f>
        <v>2.744311251314405</v>
      </c>
      <c r="G161" s="16">
        <f t="shared" ca="1" si="18"/>
        <v>-1.1070110701106972E-2</v>
      </c>
      <c r="H161" s="16">
        <f t="shared" ca="1" si="20"/>
        <v>-1.2287023588921753E-2</v>
      </c>
      <c r="I161" s="33">
        <f t="shared" ca="1" si="21"/>
        <v>1.2169128878147806E-3</v>
      </c>
      <c r="J161" s="16">
        <f t="shared" ca="1" si="22"/>
        <v>-1.5243902439024404E-2</v>
      </c>
      <c r="K161" s="33">
        <f ca="1">VLOOKUP(A161,'New JSE Calcs 1960-2002'!$A$1:$H$511,5,0)</f>
        <v>2.9568788501026693E-3</v>
      </c>
      <c r="L161" s="27"/>
      <c r="M161" s="27"/>
    </row>
    <row r="162" spans="1:13" x14ac:dyDescent="0.2">
      <c r="A162" s="13">
        <f t="shared" ca="1" si="19"/>
        <v>26815</v>
      </c>
      <c r="B162" s="12">
        <f ca="1">VLOOKUP(A162,'Sheet1 - old'!$A$1:$I$7543,4,1)</f>
        <v>5.66</v>
      </c>
      <c r="C162" s="32">
        <f ca="1">VLOOKUP(A162,'New JSE Calcs 1960-2002'!$A$1:$I$511,6,0)</f>
        <v>529.93429425180273</v>
      </c>
      <c r="D162" s="32">
        <f t="shared" ca="1" si="23"/>
        <v>5.6281139557762367</v>
      </c>
      <c r="E162" s="32">
        <f t="shared" ca="1" si="17"/>
        <v>1.005665493711448</v>
      </c>
      <c r="F162" s="32">
        <f ca="1">VLOOKUP(A162,'New JSE Calcs 1960-2002'!$A$1:$H$511,8,0)</f>
        <v>2.8919348054679279</v>
      </c>
      <c r="G162" s="16">
        <f t="shared" ca="1" si="18"/>
        <v>5.5970149253731227E-2</v>
      </c>
      <c r="H162" s="16">
        <f t="shared" ca="1" si="20"/>
        <v>5.6678264389079969E-2</v>
      </c>
      <c r="I162" s="33">
        <f t="shared" ca="1" si="21"/>
        <v>-7.0811513534874138E-4</v>
      </c>
      <c r="J162" s="16">
        <f t="shared" ca="1" si="22"/>
        <v>5.379256965944279E-2</v>
      </c>
      <c r="K162" s="33">
        <f ca="1">VLOOKUP(A162,'New JSE Calcs 1960-2002'!$A$1:$H$511,5,0)</f>
        <v>2.885694729637235E-3</v>
      </c>
      <c r="L162" s="27"/>
      <c r="M162" s="27"/>
    </row>
    <row r="163" spans="1:13" x14ac:dyDescent="0.2">
      <c r="A163" s="13">
        <f t="shared" ca="1" si="19"/>
        <v>26845</v>
      </c>
      <c r="B163" s="12">
        <f ca="1">VLOOKUP(A163,'Sheet1 - old'!$A$1:$I$7543,4,1)</f>
        <v>6.18</v>
      </c>
      <c r="C163" s="32">
        <f ca="1">VLOOKUP(A163,'New JSE Calcs 1960-2002'!$A$1:$I$511,6,0)</f>
        <v>578.12158570650161</v>
      </c>
      <c r="D163" s="32">
        <f t="shared" ca="1" si="23"/>
        <v>6.139882245673669</v>
      </c>
      <c r="E163" s="32">
        <f t="shared" ca="1" si="17"/>
        <v>1.0065339615193107</v>
      </c>
      <c r="F163" s="32">
        <f ca="1">VLOOKUP(A163,'New JSE Calcs 1960-2002'!$A$1:$H$511,8,0)</f>
        <v>3.1468243953732911</v>
      </c>
      <c r="G163" s="16">
        <f t="shared" ca="1" si="18"/>
        <v>9.1872791519434616E-2</v>
      </c>
      <c r="H163" s="16">
        <f t="shared" ca="1" si="20"/>
        <v>9.0930690799569724E-2</v>
      </c>
      <c r="I163" s="33">
        <f t="shared" ca="1" si="21"/>
        <v>9.4210071986489119E-4</v>
      </c>
      <c r="J163" s="16">
        <f t="shared" ca="1" si="22"/>
        <v>8.81380829966949E-2</v>
      </c>
      <c r="K163" s="33">
        <f ca="1">VLOOKUP(A163,'New JSE Calcs 1960-2002'!$A$1:$H$511,5,0)</f>
        <v>2.7926078028747432E-3</v>
      </c>
      <c r="L163" s="27"/>
      <c r="M163" s="27"/>
    </row>
    <row r="164" spans="1:13" x14ac:dyDescent="0.2">
      <c r="A164" s="13">
        <f t="shared" ca="1" si="19"/>
        <v>26876</v>
      </c>
      <c r="B164" s="12">
        <f ca="1">VLOOKUP(A164,'Sheet1 - old'!$A$1:$I$7543,4,1)</f>
        <v>5.8</v>
      </c>
      <c r="C164" s="32">
        <f ca="1">VLOOKUP(A164,'New JSE Calcs 1960-2002'!$A$1:$I$511,6,0)</f>
        <v>542.81641909041207</v>
      </c>
      <c r="D164" s="32">
        <f t="shared" ca="1" si="23"/>
        <v>5.764927268993854</v>
      </c>
      <c r="E164" s="32">
        <f t="shared" ca="1" si="17"/>
        <v>1.0060838115330233</v>
      </c>
      <c r="F164" s="32">
        <f ca="1">VLOOKUP(A164,'New JSE Calcs 1960-2002'!$A$1:$H$511,8,0)</f>
        <v>2.9450368033648791</v>
      </c>
      <c r="G164" s="16">
        <f t="shared" ca="1" si="18"/>
        <v>-6.1488673139158512E-2</v>
      </c>
      <c r="H164" s="16">
        <f t="shared" ca="1" si="20"/>
        <v>-6.1068756969080096E-2</v>
      </c>
      <c r="I164" s="33">
        <f t="shared" ca="1" si="21"/>
        <v>-4.1991617007841597E-4</v>
      </c>
      <c r="J164" s="16">
        <f t="shared" ca="1" si="22"/>
        <v>-6.4124198447519376E-2</v>
      </c>
      <c r="K164" s="33">
        <f ca="1">VLOOKUP(A164,'New JSE Calcs 1960-2002'!$A$1:$H$511,5,0)</f>
        <v>3.0554414784394251E-3</v>
      </c>
      <c r="L164" s="27"/>
      <c r="M164" s="27"/>
    </row>
    <row r="165" spans="1:13" x14ac:dyDescent="0.2">
      <c r="A165" s="13">
        <f t="shared" ca="1" si="19"/>
        <v>26907</v>
      </c>
      <c r="B165" s="12">
        <f ca="1">VLOOKUP(A165,'Sheet1 - old'!$A$1:$I$7543,4,1)</f>
        <v>5.67</v>
      </c>
      <c r="C165" s="32">
        <f ca="1">VLOOKUP(A165,'New JSE Calcs 1960-2002'!$A$1:$I$511,6,0)</f>
        <v>530.42699021628368</v>
      </c>
      <c r="D165" s="32">
        <f t="shared" ca="1" si="23"/>
        <v>5.6333465837901775</v>
      </c>
      <c r="E165" s="32">
        <f t="shared" ca="1" si="17"/>
        <v>1.0065065082832454</v>
      </c>
      <c r="F165" s="32">
        <f ca="1">VLOOKUP(A165,'New JSE Calcs 1960-2002'!$A$1:$H$511,8,0)</f>
        <v>2.86856992639327</v>
      </c>
      <c r="G165" s="16">
        <f t="shared" ca="1" si="18"/>
        <v>-2.2413793103448265E-2</v>
      </c>
      <c r="H165" s="16">
        <f t="shared" ca="1" si="20"/>
        <v>-2.2824344361007221E-2</v>
      </c>
      <c r="I165" s="33">
        <f t="shared" ca="1" si="21"/>
        <v>4.1055125755895538E-4</v>
      </c>
      <c r="J165" s="16">
        <f t="shared" ca="1" si="22"/>
        <v>-2.596465921384794E-2</v>
      </c>
      <c r="K165" s="33">
        <f ca="1">VLOOKUP(A165,'New JSE Calcs 1960-2002'!$A$1:$H$511,5,0)</f>
        <v>3.1403148528405204E-3</v>
      </c>
      <c r="L165" s="27"/>
      <c r="M165" s="27"/>
    </row>
    <row r="166" spans="1:13" x14ac:dyDescent="0.2">
      <c r="A166" s="13">
        <f t="shared" ca="1" si="19"/>
        <v>26937</v>
      </c>
      <c r="B166" s="12">
        <f ca="1">VLOOKUP(A166,'Sheet1 - old'!$A$1:$I$7543,4,1)</f>
        <v>5.31</v>
      </c>
      <c r="C166" s="32">
        <f ca="1">VLOOKUP(A166,'New JSE Calcs 1960-2002'!$A$1:$I$511,6,0)</f>
        <v>496.51532930898759</v>
      </c>
      <c r="D166" s="32">
        <f t="shared" ca="1" si="23"/>
        <v>5.2731911945539105</v>
      </c>
      <c r="E166" s="32">
        <f t="shared" ca="1" si="17"/>
        <v>1.0069803661744912</v>
      </c>
      <c r="F166" s="32">
        <f ca="1">VLOOKUP(A166,'New JSE Calcs 1960-2002'!$A$1:$H$511,8,0)</f>
        <v>2.6752786540483697</v>
      </c>
      <c r="G166" s="16">
        <f t="shared" ca="1" si="18"/>
        <v>-6.34920634920636E-2</v>
      </c>
      <c r="H166" s="16">
        <f t="shared" ca="1" si="20"/>
        <v>-6.3932758952308322E-2</v>
      </c>
      <c r="I166" s="33">
        <f t="shared" ca="1" si="21"/>
        <v>4.4069546024472217E-4</v>
      </c>
      <c r="J166" s="16">
        <f t="shared" ca="1" si="22"/>
        <v>-6.7382450944094896E-2</v>
      </c>
      <c r="K166" s="33">
        <f ca="1">VLOOKUP(A166,'New JSE Calcs 1960-2002'!$A$1:$H$511,5,0)</f>
        <v>3.4496919917864476E-3</v>
      </c>
      <c r="L166" s="27"/>
      <c r="M166" s="27"/>
    </row>
    <row r="167" spans="1:13" x14ac:dyDescent="0.2">
      <c r="A167" s="13">
        <f t="shared" ca="1" si="19"/>
        <v>26968</v>
      </c>
      <c r="B167" s="12">
        <f ca="1">VLOOKUP(A167,'Sheet1 - old'!$A$1:$I$7543,4,1)</f>
        <v>5.52</v>
      </c>
      <c r="C167" s="32">
        <f ca="1">VLOOKUP(A167,'New JSE Calcs 1960-2002'!$A$1:$I$511,6,0)</f>
        <v>515.43365400704454</v>
      </c>
      <c r="D167" s="32">
        <f t="shared" ca="1" si="23"/>
        <v>5.4741113622199196</v>
      </c>
      <c r="E167" s="32">
        <f t="shared" ca="1" si="17"/>
        <v>1.0083828469579164</v>
      </c>
      <c r="F167" s="32">
        <f ca="1">VLOOKUP(A167,'New JSE Calcs 1960-2002'!$A$1:$H$511,8,0)</f>
        <v>2.7676761303890638</v>
      </c>
      <c r="G167" s="16">
        <f t="shared" ca="1" si="18"/>
        <v>3.9548022598870025E-2</v>
      </c>
      <c r="H167" s="16">
        <f t="shared" ca="1" si="20"/>
        <v>3.8102196611705885E-2</v>
      </c>
      <c r="I167" s="33">
        <f t="shared" ca="1" si="21"/>
        <v>1.4458259871641399E-3</v>
      </c>
      <c r="J167" s="16">
        <f t="shared" ca="1" si="22"/>
        <v>3.4537514886859855E-2</v>
      </c>
      <c r="K167" s="33">
        <f ca="1">VLOOKUP(A167,'New JSE Calcs 1960-2002'!$A$1:$H$511,5,0)</f>
        <v>3.5646817248459963E-3</v>
      </c>
      <c r="L167" s="27"/>
      <c r="M167" s="27"/>
    </row>
    <row r="168" spans="1:13" x14ac:dyDescent="0.2">
      <c r="A168" s="13">
        <f t="shared" ca="1" si="19"/>
        <v>26998</v>
      </c>
      <c r="B168" s="12">
        <f ca="1">VLOOKUP(A168,'Sheet1 - old'!$A$1:$I$7543,4,1)</f>
        <v>4.59</v>
      </c>
      <c r="C168" s="32">
        <f ca="1">VLOOKUP(A168,'New JSE Calcs 1960-2002'!$A$1:$I$511,6,0)</f>
        <v>429.97299463753126</v>
      </c>
      <c r="D168" s="32">
        <f t="shared" ca="1" si="23"/>
        <v>4.5664850113975399</v>
      </c>
      <c r="E168" s="32">
        <f t="shared" ca="1" si="17"/>
        <v>1.0051494724156038</v>
      </c>
      <c r="F168" s="32">
        <f ca="1">VLOOKUP(A168,'New JSE Calcs 1960-2002'!$A$1:$H$511,8,0)</f>
        <v>2.2971924290220813</v>
      </c>
      <c r="G168" s="16">
        <f t="shared" ca="1" si="18"/>
        <v>-0.16847826086956519</v>
      </c>
      <c r="H168" s="16">
        <f t="shared" ca="1" si="20"/>
        <v>-0.1658034136986043</v>
      </c>
      <c r="I168" s="33">
        <f t="shared" ca="1" si="21"/>
        <v>-2.6748471709608923E-3</v>
      </c>
      <c r="J168" s="16">
        <f t="shared" ca="1" si="22"/>
        <v>-0.16999232540291653</v>
      </c>
      <c r="K168" s="33">
        <f ca="1">VLOOKUP(A168,'New JSE Calcs 1960-2002'!$A$1:$H$511,5,0)</f>
        <v>4.1889117043121147E-3</v>
      </c>
      <c r="L168" s="27"/>
      <c r="M168" s="27"/>
    </row>
    <row r="169" spans="1:13" x14ac:dyDescent="0.2">
      <c r="A169" s="13">
        <f t="shared" ca="1" si="19"/>
        <v>27029</v>
      </c>
      <c r="B169" s="12">
        <f ca="1">VLOOKUP(A169,'Sheet1 - old'!$A$1:$I$7543,4,1)</f>
        <v>5.44</v>
      </c>
      <c r="C169" s="32">
        <f ca="1">VLOOKUP(A169,'New JSE Calcs 1960-2002'!$A$1:$I$511,6,0)</f>
        <v>508.56534637369674</v>
      </c>
      <c r="D169" s="32">
        <f t="shared" ca="1" si="23"/>
        <v>5.4011671907195904</v>
      </c>
      <c r="E169" s="32">
        <f t="shared" ca="1" si="17"/>
        <v>1.0071897069483673</v>
      </c>
      <c r="F169" s="32">
        <f ca="1">VLOOKUP(A169,'New JSE Calcs 1960-2002'!$A$1:$H$511,8,0)</f>
        <v>2.7071398527865398</v>
      </c>
      <c r="G169" s="16">
        <f t="shared" ca="1" si="18"/>
        <v>0.18518518518518534</v>
      </c>
      <c r="H169" s="16">
        <f t="shared" ca="1" si="20"/>
        <v>0.18278439045321693</v>
      </c>
      <c r="I169" s="33">
        <f t="shared" ca="1" si="21"/>
        <v>2.4007947319684142E-3</v>
      </c>
      <c r="J169" s="16">
        <f t="shared" ca="1" si="22"/>
        <v>0.17845584835876105</v>
      </c>
      <c r="K169" s="33">
        <f ca="1">VLOOKUP(A169,'New JSE Calcs 1960-2002'!$A$1:$H$511,5,0)</f>
        <v>4.3285420944558523E-3</v>
      </c>
      <c r="L169" s="27"/>
      <c r="M169" s="27"/>
    </row>
    <row r="170" spans="1:13" x14ac:dyDescent="0.2">
      <c r="A170" s="13">
        <f t="shared" ca="1" si="19"/>
        <v>27060</v>
      </c>
      <c r="B170" s="12">
        <f ca="1">VLOOKUP(A170,'Sheet1 - old'!$A$1:$I$7543,4,1)</f>
        <v>6.29</v>
      </c>
      <c r="C170" s="32">
        <f ca="1">VLOOKUP(A170,'New JSE Calcs 1960-2002'!$A$1:$I$511,6,0)</f>
        <v>588.7878634083545</v>
      </c>
      <c r="D170" s="32">
        <f t="shared" ca="1" si="23"/>
        <v>6.2531623768920852</v>
      </c>
      <c r="E170" s="32">
        <f t="shared" ca="1" si="17"/>
        <v>1.0058910389475963</v>
      </c>
      <c r="F170" s="32">
        <f ca="1">VLOOKUP(A170,'New JSE Calcs 1960-2002'!$A$1:$H$511,8,0)</f>
        <v>3.1245215562565707</v>
      </c>
      <c r="G170" s="16">
        <f t="shared" ca="1" si="18"/>
        <v>0.15625</v>
      </c>
      <c r="H170" s="16">
        <f t="shared" ca="1" si="20"/>
        <v>0.15774279078722331</v>
      </c>
      <c r="I170" s="33">
        <f t="shared" ca="1" si="21"/>
        <v>-1.4927907872233082E-3</v>
      </c>
      <c r="J170" s="16">
        <f t="shared" ca="1" si="22"/>
        <v>0.15417810906237728</v>
      </c>
      <c r="K170" s="33">
        <f ca="1">VLOOKUP(A170,'New JSE Calcs 1960-2002'!$A$1:$H$511,5,0)</f>
        <v>3.5646817248459963E-3</v>
      </c>
      <c r="L170" s="27"/>
      <c r="M170" s="27"/>
    </row>
    <row r="171" spans="1:13" x14ac:dyDescent="0.2">
      <c r="A171" s="13">
        <f t="shared" ca="1" si="19"/>
        <v>27088</v>
      </c>
      <c r="B171" s="12">
        <f ca="1">VLOOKUP(A171,'Sheet1 - old'!$A$1:$I$7543,4,1)</f>
        <v>6.59</v>
      </c>
      <c r="C171" s="32">
        <f ca="1">VLOOKUP(A171,'New JSE Calcs 1960-2002'!$A$1:$I$511,6,0)</f>
        <v>616.05519794816485</v>
      </c>
      <c r="D171" s="32">
        <f t="shared" ca="1" si="23"/>
        <v>6.5427523651697763</v>
      </c>
      <c r="E171" s="32">
        <f t="shared" ca="1" si="17"/>
        <v>1.0072213698751225</v>
      </c>
      <c r="F171" s="32">
        <f ca="1">VLOOKUP(A171,'New JSE Calcs 1960-2002'!$A$1:$H$511,8,0)</f>
        <v>3.2594006309148247</v>
      </c>
      <c r="G171" s="16">
        <f t="shared" ca="1" si="18"/>
        <v>4.7694753577106397E-2</v>
      </c>
      <c r="H171" s="16">
        <f t="shared" ca="1" si="20"/>
        <v>4.6310965687991867E-2</v>
      </c>
      <c r="I171" s="33">
        <f t="shared" ca="1" si="21"/>
        <v>1.3837878891145294E-3</v>
      </c>
      <c r="J171" s="16">
        <f t="shared" ca="1" si="22"/>
        <v>4.3167912984364287E-2</v>
      </c>
      <c r="K171" s="33">
        <f ca="1">VLOOKUP(A171,'New JSE Calcs 1960-2002'!$A$1:$H$511,5,0)</f>
        <v>3.1430527036276517E-3</v>
      </c>
      <c r="L171" s="27"/>
      <c r="M171" s="27"/>
    </row>
    <row r="172" spans="1:13" x14ac:dyDescent="0.2">
      <c r="A172" s="13">
        <f t="shared" ca="1" si="19"/>
        <v>27119</v>
      </c>
      <c r="B172" s="12">
        <f ca="1">VLOOKUP(A172,'Sheet1 - old'!$A$1:$I$7543,4,1)</f>
        <v>7.73</v>
      </c>
      <c r="C172" s="32">
        <f ca="1">VLOOKUP(A172,'New JSE Calcs 1960-2002'!$A$1:$I$511,6,0)</f>
        <v>721.91816128258608</v>
      </c>
      <c r="D172" s="32">
        <f t="shared" ca="1" si="23"/>
        <v>7.667059336439654</v>
      </c>
      <c r="E172" s="32">
        <f t="shared" ca="1" si="17"/>
        <v>1.0082092313100024</v>
      </c>
      <c r="F172" s="32">
        <f ca="1">VLOOKUP(A172,'New JSE Calcs 1960-2002'!$A$1:$H$511,8,0)</f>
        <v>3.8095373291272323</v>
      </c>
      <c r="G172" s="16">
        <f t="shared" ca="1" si="18"/>
        <v>0.17298937784522006</v>
      </c>
      <c r="H172" s="16">
        <f t="shared" ca="1" si="20"/>
        <v>0.17184006187596301</v>
      </c>
      <c r="I172" s="33">
        <f t="shared" ca="1" si="21"/>
        <v>1.1493159692570476E-3</v>
      </c>
      <c r="J172" s="16">
        <f t="shared" ca="1" si="22"/>
        <v>0.16878462039752362</v>
      </c>
      <c r="K172" s="33">
        <f ca="1">VLOOKUP(A172,'New JSE Calcs 1960-2002'!$A$1:$H$511,5,0)</f>
        <v>3.0554414784394251E-3</v>
      </c>
      <c r="L172" s="27"/>
      <c r="M172" s="27"/>
    </row>
    <row r="173" spans="1:13" x14ac:dyDescent="0.2">
      <c r="A173" s="13">
        <f t="shared" ca="1" si="19"/>
        <v>27149</v>
      </c>
      <c r="B173" s="12">
        <f ca="1">VLOOKUP(A173,'Sheet1 - old'!$A$1:$I$7543,4,1)</f>
        <v>7.13</v>
      </c>
      <c r="C173" s="32">
        <f ca="1">VLOOKUP(A173,'New JSE Calcs 1960-2002'!$A$1:$I$511,6,0)</f>
        <v>666.67042751072984</v>
      </c>
      <c r="D173" s="32">
        <f t="shared" ca="1" si="23"/>
        <v>7.0803063279267757</v>
      </c>
      <c r="E173" s="32">
        <f t="shared" ca="1" si="17"/>
        <v>1.0070185765659909</v>
      </c>
      <c r="F173" s="32">
        <f ca="1">VLOOKUP(A173,'New JSE Calcs 1960-2002'!$A$1:$H$511,8,0)</f>
        <v>3.5057939011566757</v>
      </c>
      <c r="G173" s="16">
        <f t="shared" ca="1" si="18"/>
        <v>-7.7619663648124226E-2</v>
      </c>
      <c r="H173" s="16">
        <f t="shared" ca="1" si="20"/>
        <v>-7.6529081459456694E-2</v>
      </c>
      <c r="I173" s="33">
        <f t="shared" ca="1" si="21"/>
        <v>-1.0905821886675326E-3</v>
      </c>
      <c r="J173" s="16">
        <f t="shared" ca="1" si="22"/>
        <v>-7.9732366880401306E-2</v>
      </c>
      <c r="K173" s="33">
        <f ca="1">VLOOKUP(A173,'New JSE Calcs 1960-2002'!$A$1:$H$511,5,0)</f>
        <v>3.2032854209445585E-3</v>
      </c>
      <c r="L173" s="27"/>
      <c r="M173" s="27"/>
    </row>
    <row r="174" spans="1:13" x14ac:dyDescent="0.2">
      <c r="A174" s="13">
        <f t="shared" ca="1" si="19"/>
        <v>27180</v>
      </c>
      <c r="B174" s="12">
        <f ca="1">VLOOKUP(A174,'Sheet1 - old'!$A$1:$I$7543,4,1)</f>
        <v>6.38</v>
      </c>
      <c r="C174" s="32">
        <f ca="1">VLOOKUP(A174,'New JSE Calcs 1960-2002'!$A$1:$I$511,6,0)</f>
        <v>595.4446088439098</v>
      </c>
      <c r="D174" s="32">
        <f t="shared" ca="1" si="23"/>
        <v>6.3238596733159644</v>
      </c>
      <c r="E174" s="32">
        <f t="shared" ca="1" si="17"/>
        <v>1.0088775414990507</v>
      </c>
      <c r="F174" s="32">
        <f ca="1">VLOOKUP(A174,'New JSE Calcs 1960-2002'!$A$1:$H$511,8,0)</f>
        <v>3.1181493165089367</v>
      </c>
      <c r="G174" s="16">
        <f t="shared" ca="1" si="18"/>
        <v>-0.1051893408134642</v>
      </c>
      <c r="H174" s="16">
        <f t="shared" ca="1" si="20"/>
        <v>-0.10683812529793613</v>
      </c>
      <c r="I174" s="33">
        <f t="shared" ca="1" si="21"/>
        <v>1.6487844844719213E-3</v>
      </c>
      <c r="J174" s="16">
        <f t="shared" ca="1" si="22"/>
        <v>-0.11057255377158437</v>
      </c>
      <c r="K174" s="33">
        <f ca="1">VLOOKUP(A174,'New JSE Calcs 1960-2002'!$A$1:$H$511,5,0)</f>
        <v>3.7344284736481864E-3</v>
      </c>
      <c r="L174" s="27"/>
      <c r="M174" s="27"/>
    </row>
    <row r="175" spans="1:13" x14ac:dyDescent="0.2">
      <c r="A175" s="13">
        <f t="shared" ca="1" si="19"/>
        <v>27210</v>
      </c>
      <c r="B175" s="12">
        <f ca="1">VLOOKUP(A175,'Sheet1 - old'!$A$1:$I$7543,4,1)</f>
        <v>5.94</v>
      </c>
      <c r="C175" s="32">
        <f ca="1">VLOOKUP(A175,'New JSE Calcs 1960-2002'!$A$1:$I$511,6,0)</f>
        <v>555.64979320526106</v>
      </c>
      <c r="D175" s="32">
        <f t="shared" ca="1" si="23"/>
        <v>5.9012228300453522</v>
      </c>
      <c r="E175" s="32">
        <f t="shared" ca="1" si="17"/>
        <v>1.0065710397779286</v>
      </c>
      <c r="F175" s="32">
        <f ca="1">VLOOKUP(A175,'New JSE Calcs 1960-2002'!$A$1:$H$511,8,0)</f>
        <v>2.8961829652996829</v>
      </c>
      <c r="G175" s="16">
        <f t="shared" ca="1" si="18"/>
        <v>-6.8965517241379226E-2</v>
      </c>
      <c r="H175" s="16">
        <f t="shared" ca="1" si="20"/>
        <v>-6.6832103352002292E-2</v>
      </c>
      <c r="I175" s="33">
        <f t="shared" ca="1" si="21"/>
        <v>-2.1334138893769339E-3</v>
      </c>
      <c r="J175" s="16">
        <f t="shared" ca="1" si="22"/>
        <v>-7.1185286103542356E-2</v>
      </c>
      <c r="K175" s="33">
        <f ca="1">VLOOKUP(A175,'New JSE Calcs 1960-2002'!$A$1:$H$511,5,0)</f>
        <v>4.3531827515400408E-3</v>
      </c>
      <c r="L175" s="27"/>
      <c r="M175" s="27"/>
    </row>
    <row r="176" spans="1:13" x14ac:dyDescent="0.2">
      <c r="A176" s="13">
        <f t="shared" ca="1" si="19"/>
        <v>27241</v>
      </c>
      <c r="B176" s="12">
        <f ca="1">VLOOKUP(A176,'Sheet1 - old'!$A$1:$I$7543,4,1)</f>
        <v>6.65</v>
      </c>
      <c r="C176" s="32">
        <f ca="1">VLOOKUP(A176,'New JSE Calcs 1960-2002'!$A$1:$I$511,6,0)</f>
        <v>621.28240208479315</v>
      </c>
      <c r="D176" s="32">
        <f t="shared" ca="1" si="23"/>
        <v>6.5982673617838099</v>
      </c>
      <c r="E176" s="32">
        <f t="shared" ca="1" si="17"/>
        <v>1.007840336770198</v>
      </c>
      <c r="F176" s="32">
        <f ca="1">VLOOKUP(A176,'New JSE Calcs 1960-2002'!$A$1:$H$511,8,0)</f>
        <v>3.2264773922187153</v>
      </c>
      <c r="G176" s="16">
        <f t="shared" ca="1" si="18"/>
        <v>0.1195286195286196</v>
      </c>
      <c r="H176" s="16">
        <f t="shared" ca="1" si="20"/>
        <v>0.11811865977836677</v>
      </c>
      <c r="I176" s="33">
        <f t="shared" ca="1" si="21"/>
        <v>1.4099597502528205E-3</v>
      </c>
      <c r="J176" s="16">
        <f t="shared" ca="1" si="22"/>
        <v>0.1140447378071141</v>
      </c>
      <c r="K176" s="33">
        <f ca="1">VLOOKUP(A176,'New JSE Calcs 1960-2002'!$A$1:$H$511,5,0)</f>
        <v>4.0739219712525674E-3</v>
      </c>
      <c r="L176" s="27"/>
      <c r="M176" s="27"/>
    </row>
    <row r="177" spans="1:13" x14ac:dyDescent="0.2">
      <c r="A177" s="13">
        <f t="shared" ca="1" si="19"/>
        <v>27272</v>
      </c>
      <c r="B177" s="12">
        <f ca="1">VLOOKUP(A177,'Sheet1 - old'!$A$1:$I$7543,4,1)</f>
        <v>6.52</v>
      </c>
      <c r="C177" s="32">
        <f ca="1">VLOOKUP(A177,'New JSE Calcs 1960-2002'!$A$1:$I$511,6,0)</f>
        <v>610.77794824500188</v>
      </c>
      <c r="D177" s="32">
        <f t="shared" ca="1" si="23"/>
        <v>6.4867058646419675</v>
      </c>
      <c r="E177" s="32">
        <f t="shared" ca="1" si="17"/>
        <v>1.0051326722766194</v>
      </c>
      <c r="F177" s="32">
        <f ca="1">VLOOKUP(A177,'New JSE Calcs 1960-2002'!$A$1:$H$511,8,0)</f>
        <v>3.158506834910618</v>
      </c>
      <c r="G177" s="16">
        <f t="shared" ca="1" si="18"/>
        <v>-1.9548872180451204E-2</v>
      </c>
      <c r="H177" s="16">
        <f t="shared" ca="1" si="20"/>
        <v>-1.6907695766920638E-2</v>
      </c>
      <c r="I177" s="33">
        <f t="shared" ca="1" si="21"/>
        <v>-2.641176413530566E-3</v>
      </c>
      <c r="J177" s="16">
        <f t="shared" ca="1" si="22"/>
        <v>-2.1066491112574304E-2</v>
      </c>
      <c r="K177" s="33">
        <f ca="1">VLOOKUP(A177,'New JSE Calcs 1960-2002'!$A$1:$H$511,5,0)</f>
        <v>4.1587953456536627E-3</v>
      </c>
      <c r="L177" s="27"/>
      <c r="M177" s="27"/>
    </row>
    <row r="178" spans="1:13" x14ac:dyDescent="0.2">
      <c r="A178" s="13">
        <f t="shared" ca="1" si="19"/>
        <v>27302</v>
      </c>
      <c r="B178" s="12">
        <f ca="1">VLOOKUP(A178,'Sheet1 - old'!$A$1:$I$7543,4,1)</f>
        <v>5.69</v>
      </c>
      <c r="C178" s="32">
        <f ca="1">VLOOKUP(A178,'New JSE Calcs 1960-2002'!$A$1:$I$511,6,0)</f>
        <v>532.09983597533903</v>
      </c>
      <c r="D178" s="32">
        <f t="shared" ca="1" si="23"/>
        <v>5.6511128741860333</v>
      </c>
      <c r="E178" s="32">
        <f t="shared" ca="1" si="17"/>
        <v>1.0068813217289645</v>
      </c>
      <c r="F178" s="32">
        <f ca="1">VLOOKUP(A178,'New JSE Calcs 1960-2002'!$A$1:$H$511,8,0)</f>
        <v>2.735814931650892</v>
      </c>
      <c r="G178" s="16">
        <f t="shared" ca="1" si="18"/>
        <v>-0.12730061349693245</v>
      </c>
      <c r="H178" s="16">
        <f t="shared" ca="1" si="20"/>
        <v>-0.12881622936082593</v>
      </c>
      <c r="I178" s="33">
        <f t="shared" ca="1" si="21"/>
        <v>1.5156158638934825E-3</v>
      </c>
      <c r="J178" s="16">
        <f t="shared" ca="1" si="22"/>
        <v>-0.13382649630127763</v>
      </c>
      <c r="K178" s="33">
        <f ca="1">VLOOKUP(A178,'New JSE Calcs 1960-2002'!$A$1:$H$511,5,0)</f>
        <v>5.0102669404517453E-3</v>
      </c>
      <c r="L178" s="27"/>
      <c r="M178" s="27"/>
    </row>
    <row r="179" spans="1:13" x14ac:dyDescent="0.2">
      <c r="A179" s="13">
        <f t="shared" ca="1" si="19"/>
        <v>27333</v>
      </c>
      <c r="B179" s="12">
        <f ca="1">VLOOKUP(A179,'Sheet1 - old'!$A$1:$I$7543,4,1)</f>
        <v>6.45</v>
      </c>
      <c r="C179" s="32">
        <f ca="1">VLOOKUP(A179,'New JSE Calcs 1960-2002'!$A$1:$I$511,6,0)</f>
        <v>602.49693880384541</v>
      </c>
      <c r="D179" s="32">
        <f t="shared" ca="1" si="23"/>
        <v>6.3987582354561843</v>
      </c>
      <c r="E179" s="32">
        <f t="shared" ca="1" si="17"/>
        <v>1.0080080794832784</v>
      </c>
      <c r="F179" s="32">
        <f ca="1">VLOOKUP(A179,'New JSE Calcs 1960-2002'!$A$1:$H$511,8,0)</f>
        <v>3.085226077812826</v>
      </c>
      <c r="G179" s="16">
        <f t="shared" ca="1" si="18"/>
        <v>0.13356766256590502</v>
      </c>
      <c r="H179" s="16">
        <f t="shared" ca="1" si="20"/>
        <v>0.13230055352200676</v>
      </c>
      <c r="I179" s="33">
        <f t="shared" ca="1" si="21"/>
        <v>1.2671090438982624E-3</v>
      </c>
      <c r="J179" s="16">
        <f t="shared" ca="1" si="22"/>
        <v>0.12771739130434767</v>
      </c>
      <c r="K179" s="33">
        <f ca="1">VLOOKUP(A179,'New JSE Calcs 1960-2002'!$A$1:$H$511,5,0)</f>
        <v>4.5831622176591381E-3</v>
      </c>
      <c r="L179" s="27"/>
      <c r="M179" s="27"/>
    </row>
    <row r="180" spans="1:13" x14ac:dyDescent="0.2">
      <c r="A180" s="17">
        <f t="shared" ca="1" si="19"/>
        <v>27363</v>
      </c>
      <c r="B180" s="14">
        <f ca="1">VLOOKUP(A180,'Sheet1 - old'!$A$1:$I$7543,4,1)</f>
        <v>6.23</v>
      </c>
      <c r="C180" s="32">
        <f ca="1">VLOOKUP(A180,'New JSE Calcs 1960-2002'!$A$1:$I$511,6,0)</f>
        <v>583.90597946011292</v>
      </c>
      <c r="D180" s="32">
        <f t="shared" ca="1" si="23"/>
        <v>6.2013148186615492</v>
      </c>
      <c r="E180" s="32">
        <f t="shared" ca="1" si="17"/>
        <v>1.0046256611988362</v>
      </c>
      <c r="F180" s="32">
        <f ca="1">VLOOKUP(A180,'New JSE Calcs 1960-2002'!$A$1:$H$511,8,0)</f>
        <v>2.975835962145108</v>
      </c>
      <c r="G180" s="18">
        <f t="shared" ca="1" si="18"/>
        <v>-3.4108527131782918E-2</v>
      </c>
      <c r="H180" s="18">
        <f t="shared" ca="1" si="20"/>
        <v>-3.0856520832523548E-2</v>
      </c>
      <c r="I180" s="33">
        <f t="shared" ca="1" si="21"/>
        <v>-3.252006299259369E-3</v>
      </c>
      <c r="J180" s="18">
        <f t="shared" ca="1" si="22"/>
        <v>-3.545611015490524E-2</v>
      </c>
      <c r="K180" s="33">
        <f ca="1">VLOOKUP(A180,'New JSE Calcs 1960-2002'!$A$1:$H$511,5,0)</f>
        <v>4.5995893223819296E-3</v>
      </c>
      <c r="L180" s="27"/>
      <c r="M180" s="27"/>
    </row>
    <row r="181" spans="1:13" x14ac:dyDescent="0.2">
      <c r="A181" s="17">
        <f t="shared" ca="1" si="19"/>
        <v>27394</v>
      </c>
      <c r="B181" s="14">
        <f ca="1">VLOOKUP(A181,'Sheet1 - old'!$A$1:$I$7543,4,1)</f>
        <v>6.24</v>
      </c>
      <c r="C181" s="32">
        <f ca="1">VLOOKUP(A181,'New JSE Calcs 1960-2002'!$A$1:$I$511,6,0)</f>
        <v>534.35527886009982</v>
      </c>
      <c r="D181" s="32">
        <f t="shared" ca="1" si="23"/>
        <v>5.6750665788506858</v>
      </c>
      <c r="E181" s="32">
        <f t="shared" ca="1" si="17"/>
        <v>1.0995465715335668</v>
      </c>
      <c r="F181" s="32">
        <f ca="1">VLOOKUP(A181,'New JSE Calcs 1960-2002'!$A$1:$H$511,8,0)</f>
        <v>2.7071398527865385</v>
      </c>
      <c r="G181" s="18">
        <f t="shared" ca="1" si="18"/>
        <v>1.6051364365969878E-3</v>
      </c>
      <c r="H181" s="18">
        <f t="shared" ca="1" si="20"/>
        <v>-8.486075214682387E-2</v>
      </c>
      <c r="I181" s="33">
        <f t="shared" ca="1" si="21"/>
        <v>8.6465888583420858E-2</v>
      </c>
      <c r="J181" s="18">
        <f t="shared" ca="1" si="22"/>
        <v>-9.0292648108493911E-2</v>
      </c>
      <c r="K181" s="33">
        <f ca="1">VLOOKUP(A181,'New JSE Calcs 1960-2002'!$A$1:$H$511,5,0)</f>
        <v>5.431895961670089E-3</v>
      </c>
      <c r="L181" s="27"/>
      <c r="M181" s="27"/>
    </row>
    <row r="182" spans="1:13" x14ac:dyDescent="0.2">
      <c r="A182" s="17">
        <f t="shared" ca="1" si="19"/>
        <v>27425</v>
      </c>
      <c r="B182" s="14">
        <f ca="1">VLOOKUP(A182,'Sheet1 - old'!$A$1:$I$7543,4,1)</f>
        <v>6.1</v>
      </c>
      <c r="C182" s="32">
        <f ca="1">VLOOKUP(A182,'New JSE Calcs 1960-2002'!$A$1:$I$511,6,0)</f>
        <v>549.2240685572757</v>
      </c>
      <c r="D182" s="32">
        <f t="shared" ca="1" si="23"/>
        <v>5.8329790666966117</v>
      </c>
      <c r="E182" s="32">
        <f t="shared" ca="1" si="17"/>
        <v>1.0457777972885149</v>
      </c>
      <c r="F182" s="32">
        <f ca="1">VLOOKUP(A182,'New JSE Calcs 1960-2002'!$A$1:$H$511,8,0)</f>
        <v>2.7666140904311232</v>
      </c>
      <c r="G182" s="18">
        <f t="shared" ca="1" si="18"/>
        <v>-2.2435897435897578E-2</v>
      </c>
      <c r="H182" s="18">
        <f t="shared" ca="1" si="20"/>
        <v>2.7825662598289114E-2</v>
      </c>
      <c r="I182" s="33">
        <f t="shared" ca="1" si="21"/>
        <v>-5.0261560034186692E-2</v>
      </c>
      <c r="J182" s="18">
        <f t="shared" ca="1" si="22"/>
        <v>2.196939976461354E-2</v>
      </c>
      <c r="K182" s="33">
        <f ca="1">VLOOKUP(A182,'New JSE Calcs 1960-2002'!$A$1:$H$511,5,0)</f>
        <v>5.8562628336755653E-3</v>
      </c>
      <c r="L182" s="27"/>
      <c r="M182" s="27"/>
    </row>
    <row r="183" spans="1:13" x14ac:dyDescent="0.2">
      <c r="A183" s="13">
        <f t="shared" ca="1" si="19"/>
        <v>27453</v>
      </c>
      <c r="B183" s="12">
        <f ca="1">VLOOKUP(A183,'Sheet1 - old'!$A$1:$I$7543,4,1)</f>
        <v>6.18</v>
      </c>
      <c r="C183" s="32">
        <f ca="1">VLOOKUP(A183,'New JSE Calcs 1960-2002'!$A$1:$I$511,6,0)</f>
        <v>572.28511687923901</v>
      </c>
      <c r="D183" s="32">
        <f t="shared" ca="1" si="23"/>
        <v>6.0778966145954856</v>
      </c>
      <c r="E183" s="32">
        <f t="shared" ca="1" si="17"/>
        <v>1.0167991316534279</v>
      </c>
      <c r="F183" s="32">
        <f ca="1">VLOOKUP(A183,'New JSE Calcs 1960-2002'!$A$1:$H$511,8,0)</f>
        <v>2.8685699263932682</v>
      </c>
      <c r="G183" s="16">
        <f t="shared" ca="1" si="18"/>
        <v>1.3114754098360715E-2</v>
      </c>
      <c r="H183" s="16">
        <f t="shared" ca="1" si="20"/>
        <v>4.1988415370326049E-2</v>
      </c>
      <c r="I183" s="33">
        <f t="shared" ca="1" si="21"/>
        <v>-2.8873661271965334E-2</v>
      </c>
      <c r="J183" s="16">
        <f t="shared" ca="1" si="22"/>
        <v>3.6852207293666117E-2</v>
      </c>
      <c r="K183" s="33">
        <f ca="1">VLOOKUP(A183,'New JSE Calcs 1960-2002'!$A$1:$H$511,5,0)</f>
        <v>5.1362080766598215E-3</v>
      </c>
      <c r="L183" s="27"/>
      <c r="M183" s="27"/>
    </row>
    <row r="184" spans="1:13" x14ac:dyDescent="0.2">
      <c r="A184" s="13">
        <f t="shared" ca="1" si="19"/>
        <v>27484</v>
      </c>
      <c r="B184" s="12">
        <f ca="1">VLOOKUP(A184,'Sheet1 - old'!$A$1:$I$7543,4,1)</f>
        <v>6.21</v>
      </c>
      <c r="C184" s="32">
        <f ca="1">VLOOKUP(A184,'New JSE Calcs 1960-2002'!$A$1:$I$511,6,0)</f>
        <v>557.88730664040395</v>
      </c>
      <c r="D184" s="32">
        <f t="shared" ca="1" si="23"/>
        <v>5.9249861167908238</v>
      </c>
      <c r="E184" s="32">
        <f t="shared" ca="1" si="17"/>
        <v>1.0481037216950559</v>
      </c>
      <c r="F184" s="32">
        <f ca="1">VLOOKUP(A184,'New JSE Calcs 1960-2002'!$A$1:$H$511,8,0)</f>
        <v>2.7793585699263912</v>
      </c>
      <c r="G184" s="16">
        <f t="shared" ca="1" si="18"/>
        <v>4.8543689320388328E-3</v>
      </c>
      <c r="H184" s="16">
        <f t="shared" ca="1" si="20"/>
        <v>-2.5158456535351759E-2</v>
      </c>
      <c r="I184" s="33">
        <f t="shared" ca="1" si="21"/>
        <v>3.0012825467390591E-2</v>
      </c>
      <c r="J184" s="16">
        <f t="shared" ca="1" si="22"/>
        <v>-3.1099592743428439E-2</v>
      </c>
      <c r="K184" s="33">
        <f ca="1">VLOOKUP(A184,'New JSE Calcs 1960-2002'!$A$1:$H$511,5,0)</f>
        <v>5.9411362080766606E-3</v>
      </c>
      <c r="L184" s="27"/>
      <c r="M184" s="27"/>
    </row>
    <row r="185" spans="1:13" x14ac:dyDescent="0.2">
      <c r="A185" s="13">
        <f t="shared" ca="1" si="19"/>
        <v>27514</v>
      </c>
      <c r="B185" s="12">
        <f ca="1">VLOOKUP(A185,'Sheet1 - old'!$A$1:$I$7543,4,1)</f>
        <v>6</v>
      </c>
      <c r="C185" s="32">
        <f ca="1">VLOOKUP(A185,'New JSE Calcs 1960-2002'!$A$1:$I$511,6,0)</f>
        <v>529.51461236252817</v>
      </c>
      <c r="D185" s="32">
        <f t="shared" ca="1" si="23"/>
        <v>5.6236567664159081</v>
      </c>
      <c r="E185" s="32">
        <f t="shared" ca="1" si="17"/>
        <v>1.0669214443939019</v>
      </c>
      <c r="F185" s="32">
        <f ca="1">VLOOKUP(A185,'New JSE Calcs 1960-2002'!$A$1:$H$511,8,0)</f>
        <v>2.6211146161934789</v>
      </c>
      <c r="G185" s="16">
        <f t="shared" ca="1" si="18"/>
        <v>-3.3816425120772986E-2</v>
      </c>
      <c r="H185" s="16">
        <f t="shared" ca="1" si="20"/>
        <v>-5.0857393491771763E-2</v>
      </c>
      <c r="I185" s="33">
        <f t="shared" ca="1" si="21"/>
        <v>1.7040968370998777E-2</v>
      </c>
      <c r="J185" s="16">
        <f t="shared" ca="1" si="22"/>
        <v>-5.6935422239205113E-2</v>
      </c>
      <c r="K185" s="33">
        <f ca="1">VLOOKUP(A185,'New JSE Calcs 1960-2002'!$A$1:$H$511,5,0)</f>
        <v>6.0780287474332647E-3</v>
      </c>
      <c r="L185" s="27"/>
      <c r="M185" s="27"/>
    </row>
    <row r="186" spans="1:13" x14ac:dyDescent="0.2">
      <c r="A186" s="13">
        <f t="shared" ca="1" si="19"/>
        <v>27545</v>
      </c>
      <c r="B186" s="12">
        <f ca="1">VLOOKUP(A186,'Sheet1 - old'!$A$1:$I$7543,4,1)</f>
        <v>6.06</v>
      </c>
      <c r="C186" s="32">
        <f ca="1">VLOOKUP(A186,'New JSE Calcs 1960-2002'!$A$1:$I$511,6,0)</f>
        <v>558.83588846009752</v>
      </c>
      <c r="D186" s="32">
        <f t="shared" ca="1" si="23"/>
        <v>5.9350604347497153</v>
      </c>
      <c r="E186" s="32">
        <f t="shared" ca="1" si="17"/>
        <v>1.0210511024485553</v>
      </c>
      <c r="F186" s="32">
        <f ca="1">VLOOKUP(A186,'New JSE Calcs 1960-2002'!$A$1:$H$511,8,0)</f>
        <v>2.7506834910620381</v>
      </c>
      <c r="G186" s="16">
        <f t="shared" ca="1" si="18"/>
        <v>1.0000000000000009E-2</v>
      </c>
      <c r="H186" s="16">
        <f t="shared" ca="1" si="20"/>
        <v>5.5373875268044159E-2</v>
      </c>
      <c r="I186" s="33">
        <f t="shared" ca="1" si="21"/>
        <v>-4.537387526804415E-2</v>
      </c>
      <c r="J186" s="16">
        <f t="shared" ca="1" si="22"/>
        <v>4.943273905996759E-2</v>
      </c>
      <c r="K186" s="33">
        <f ca="1">VLOOKUP(A186,'New JSE Calcs 1960-2002'!$A$1:$H$511,5,0)</f>
        <v>5.9411362080766606E-3</v>
      </c>
      <c r="L186" s="27"/>
      <c r="M186" s="27"/>
    </row>
    <row r="187" spans="1:13" x14ac:dyDescent="0.2">
      <c r="A187" s="13">
        <f t="shared" ca="1" si="19"/>
        <v>27575</v>
      </c>
      <c r="B187" s="12">
        <f ca="1">VLOOKUP(A187,'Sheet1 - old'!$A$1:$I$7543,4,1)</f>
        <v>6.62</v>
      </c>
      <c r="C187" s="32">
        <f ca="1">VLOOKUP(A187,'New JSE Calcs 1960-2002'!$A$1:$I$511,6,0)</f>
        <v>620.93949668096661</v>
      </c>
      <c r="D187" s="32">
        <f t="shared" ca="1" si="23"/>
        <v>6.5946255693772411</v>
      </c>
      <c r="E187" s="32">
        <f t="shared" ca="1" si="17"/>
        <v>1.0038477439478275</v>
      </c>
      <c r="F187" s="32">
        <f ca="1">VLOOKUP(A187,'New JSE Calcs 1960-2002'!$A$1:$H$511,8,0)</f>
        <v>3.0416824395373272</v>
      </c>
      <c r="G187" s="16">
        <f t="shared" ca="1" si="18"/>
        <v>9.2409240924092417E-2</v>
      </c>
      <c r="H187" s="16">
        <f t="shared" ca="1" si="20"/>
        <v>0.11113031482641333</v>
      </c>
      <c r="I187" s="33">
        <f t="shared" ca="1" si="21"/>
        <v>-1.8721073902320917E-2</v>
      </c>
      <c r="J187" s="16">
        <f t="shared" ca="1" si="22"/>
        <v>0.10579150579150576</v>
      </c>
      <c r="K187" s="33">
        <f ca="1">VLOOKUP(A187,'New JSE Calcs 1960-2002'!$A$1:$H$511,5,0)</f>
        <v>5.3388090349075967E-3</v>
      </c>
      <c r="L187" s="27"/>
      <c r="M187" s="27"/>
    </row>
    <row r="188" spans="1:13" x14ac:dyDescent="0.2">
      <c r="A188" s="13">
        <f t="shared" ca="1" si="19"/>
        <v>27606</v>
      </c>
      <c r="B188" s="12">
        <f ca="1">VLOOKUP(A188,'Sheet1 - old'!$A$1:$I$7543,4,1)</f>
        <v>6.8</v>
      </c>
      <c r="C188" s="32">
        <f ca="1">VLOOKUP(A188,'New JSE Calcs 1960-2002'!$A$1:$I$511,6,0)</f>
        <v>601.70558835138706</v>
      </c>
      <c r="D188" s="32">
        <f t="shared" ca="1" si="23"/>
        <v>6.390353777443746</v>
      </c>
      <c r="E188" s="32">
        <f t="shared" ca="1" si="17"/>
        <v>1.0641038410114627</v>
      </c>
      <c r="F188" s="32">
        <f ca="1">VLOOKUP(A188,'New JSE Calcs 1960-2002'!$A$1:$H$511,8,0)</f>
        <v>2.9301682439537311</v>
      </c>
      <c r="G188" s="16">
        <f t="shared" ca="1" si="18"/>
        <v>2.7190332326283873E-2</v>
      </c>
      <c r="H188" s="16">
        <f t="shared" ca="1" si="20"/>
        <v>-3.0975495088310989E-2</v>
      </c>
      <c r="I188" s="33">
        <f t="shared" ca="1" si="21"/>
        <v>5.8165827414594862E-2</v>
      </c>
      <c r="J188" s="16">
        <f t="shared" ca="1" si="22"/>
        <v>-3.666201117318435E-2</v>
      </c>
      <c r="K188" s="33">
        <f ca="1">VLOOKUP(A188,'New JSE Calcs 1960-2002'!$A$1:$H$511,5,0)</f>
        <v>5.6865160848733757E-3</v>
      </c>
      <c r="L188" s="27"/>
      <c r="M188" s="27"/>
    </row>
    <row r="189" spans="1:13" x14ac:dyDescent="0.2">
      <c r="A189" s="13">
        <f t="shared" ca="1" si="19"/>
        <v>27637</v>
      </c>
      <c r="B189" s="12">
        <f ca="1">VLOOKUP(A189,'Sheet1 - old'!$A$1:$I$7543,4,1)</f>
        <v>6.16</v>
      </c>
      <c r="C189" s="32">
        <f ca="1">VLOOKUP(A189,'New JSE Calcs 1960-2002'!$A$1:$I$511,6,0)</f>
        <v>508.30562602468984</v>
      </c>
      <c r="D189" s="32">
        <f t="shared" ca="1" si="23"/>
        <v>5.3984088568342399</v>
      </c>
      <c r="E189" s="32">
        <f t="shared" ca="1" si="17"/>
        <v>1.1410769660770703</v>
      </c>
      <c r="F189" s="32">
        <f ca="1">VLOOKUP(A189,'New JSE Calcs 1960-2002'!$A$1:$H$511,8,0)</f>
        <v>2.4554363827549932</v>
      </c>
      <c r="G189" s="16">
        <f t="shared" ca="1" si="18"/>
        <v>-9.4117647058823528E-2</v>
      </c>
      <c r="H189" s="16">
        <f t="shared" ca="1" si="20"/>
        <v>-0.15522535295476259</v>
      </c>
      <c r="I189" s="33">
        <f t="shared" ca="1" si="21"/>
        <v>6.1107705895939057E-2</v>
      </c>
      <c r="J189" s="16">
        <f t="shared" ca="1" si="22"/>
        <v>-0.16201522290685033</v>
      </c>
      <c r="K189" s="33">
        <f ca="1">VLOOKUP(A189,'New JSE Calcs 1960-2002'!$A$1:$H$511,5,0)</f>
        <v>6.7898699520876115E-3</v>
      </c>
      <c r="L189" s="27"/>
      <c r="M189" s="27"/>
    </row>
    <row r="190" spans="1:13" x14ac:dyDescent="0.2">
      <c r="A190" s="13">
        <f t="shared" ca="1" si="19"/>
        <v>27667</v>
      </c>
      <c r="B190" s="12">
        <f ca="1">VLOOKUP(A190,'Sheet1 - old'!$A$1:$I$7543,4,1)</f>
        <v>5.54</v>
      </c>
      <c r="C190" s="32">
        <f ca="1">VLOOKUP(A190,'New JSE Calcs 1960-2002'!$A$1:$I$511,6,0)</f>
        <v>487.6702804647972</v>
      </c>
      <c r="D190" s="32">
        <f t="shared" ca="1" si="23"/>
        <v>5.1792532415293868</v>
      </c>
      <c r="E190" s="32">
        <f t="shared" ca="1" si="17"/>
        <v>1.0696522725666313</v>
      </c>
      <c r="F190" s="32">
        <f ca="1">VLOOKUP(A190,'New JSE Calcs 1960-2002'!$A$1:$H$511,8,0)</f>
        <v>2.338611987381702</v>
      </c>
      <c r="G190" s="16">
        <f t="shared" ca="1" si="18"/>
        <v>-0.10064935064935066</v>
      </c>
      <c r="H190" s="16">
        <f t="shared" ca="1" si="20"/>
        <v>-4.0596335164093444E-2</v>
      </c>
      <c r="I190" s="33">
        <f t="shared" ca="1" si="21"/>
        <v>-6.0053015485257211E-2</v>
      </c>
      <c r="J190" s="16">
        <f t="shared" ca="1" si="22"/>
        <v>-4.7577854671280284E-2</v>
      </c>
      <c r="K190" s="33">
        <f ca="1">VLOOKUP(A190,'New JSE Calcs 1960-2002'!$A$1:$H$511,5,0)</f>
        <v>6.981519507186857E-3</v>
      </c>
      <c r="L190" s="27"/>
      <c r="M190" s="27"/>
    </row>
    <row r="191" spans="1:13" x14ac:dyDescent="0.2">
      <c r="A191" s="13">
        <f t="shared" ca="1" si="19"/>
        <v>27698</v>
      </c>
      <c r="B191" s="12">
        <f ca="1">VLOOKUP(A191,'Sheet1 - old'!$A$1:$I$7543,4,1)</f>
        <v>5.44</v>
      </c>
      <c r="C191" s="32">
        <f ca="1">VLOOKUP(A191,'New JSE Calcs 1960-2002'!$A$1:$I$511,6,0)</f>
        <v>504.3109070122245</v>
      </c>
      <c r="D191" s="32">
        <f t="shared" ca="1" si="23"/>
        <v>5.3559833447144714</v>
      </c>
      <c r="E191" s="32">
        <f t="shared" ca="1" si="17"/>
        <v>1.0156865042099954</v>
      </c>
      <c r="F191" s="32">
        <f ca="1">VLOOKUP(A191,'New JSE Calcs 1960-2002'!$A$1:$H$511,8,0)</f>
        <v>2.4023343848580425</v>
      </c>
      <c r="G191" s="16">
        <f t="shared" ca="1" si="18"/>
        <v>-1.8050541516245411E-2</v>
      </c>
      <c r="H191" s="16">
        <f t="shared" ca="1" si="20"/>
        <v>3.4122699729758343E-2</v>
      </c>
      <c r="I191" s="33">
        <f t="shared" ca="1" si="21"/>
        <v>-5.2173241246003754E-2</v>
      </c>
      <c r="J191" s="16">
        <f t="shared" ca="1" si="22"/>
        <v>2.7247956403269713E-2</v>
      </c>
      <c r="K191" s="33">
        <f ca="1">VLOOKUP(A191,'New JSE Calcs 1960-2002'!$A$1:$H$511,5,0)</f>
        <v>6.8747433264887059E-3</v>
      </c>
      <c r="L191" s="27"/>
      <c r="M191" s="27"/>
    </row>
    <row r="192" spans="1:13" x14ac:dyDescent="0.2">
      <c r="A192" s="13">
        <f t="shared" ca="1" si="19"/>
        <v>27728</v>
      </c>
      <c r="B192" s="12">
        <f ca="1">VLOOKUP(A192,'Sheet1 - old'!$A$1:$I$7543,4,1)</f>
        <v>5.55</v>
      </c>
      <c r="C192" s="32">
        <f ca="1">VLOOKUP(A192,'New JSE Calcs 1960-2002'!$A$1:$I$511,6,0)</f>
        <v>503.24851554744811</v>
      </c>
      <c r="D192" s="32">
        <f t="shared" ca="1" si="23"/>
        <v>5.344700322848813</v>
      </c>
      <c r="E192" s="32">
        <f t="shared" ca="1" si="17"/>
        <v>1.0384118219451</v>
      </c>
      <c r="F192" s="32">
        <f ca="1">VLOOKUP(A192,'New JSE Calcs 1960-2002'!$A$1:$H$511,8,0)</f>
        <v>2.3810935856992623</v>
      </c>
      <c r="G192" s="16">
        <f t="shared" ca="1" si="18"/>
        <v>2.0220588235293935E-2</v>
      </c>
      <c r="H192" s="16">
        <f t="shared" ca="1" si="20"/>
        <v>-2.106620043318963E-3</v>
      </c>
      <c r="I192" s="33">
        <f t="shared" ca="1" si="21"/>
        <v>2.2327208278612898E-2</v>
      </c>
      <c r="J192" s="16">
        <f t="shared" ca="1" si="22"/>
        <v>-8.8417329796639521E-3</v>
      </c>
      <c r="K192" s="33">
        <f ca="1">VLOOKUP(A192,'New JSE Calcs 1960-2002'!$A$1:$H$511,5,0)</f>
        <v>6.7351129363449683E-3</v>
      </c>
      <c r="L192" s="27"/>
      <c r="M192" s="27"/>
    </row>
    <row r="193" spans="1:13" x14ac:dyDescent="0.2">
      <c r="A193" s="13">
        <f t="shared" ca="1" si="19"/>
        <v>27759</v>
      </c>
      <c r="B193" s="12">
        <f ca="1">VLOOKUP(A193,'Sheet1 - old'!$A$1:$I$7543,4,1)</f>
        <v>5.61</v>
      </c>
      <c r="C193" s="32">
        <f ca="1">VLOOKUP(A193,'New JSE Calcs 1960-2002'!$A$1:$I$511,6,0)</f>
        <v>511.42196605262762</v>
      </c>
      <c r="D193" s="32">
        <f t="shared" ca="1" si="23"/>
        <v>5.4315056331561875</v>
      </c>
      <c r="E193" s="32">
        <f t="shared" ca="1" si="17"/>
        <v>1.0328627785552147</v>
      </c>
      <c r="F193" s="32">
        <f ca="1">VLOOKUP(A193,'New JSE Calcs 1960-2002'!$A$1:$H$511,8,0)</f>
        <v>2.4033964248159818</v>
      </c>
      <c r="G193" s="16">
        <f t="shared" ca="1" si="18"/>
        <v>1.0810810810810922E-2</v>
      </c>
      <c r="H193" s="16">
        <f t="shared" ca="1" si="20"/>
        <v>1.6241380257800087E-2</v>
      </c>
      <c r="I193" s="33">
        <f t="shared" ca="1" si="21"/>
        <v>-5.4305694469891641E-3</v>
      </c>
      <c r="J193" s="16">
        <f t="shared" ca="1" si="22"/>
        <v>9.3666369313114561E-3</v>
      </c>
      <c r="K193" s="33">
        <f ca="1">VLOOKUP(A193,'New JSE Calcs 1960-2002'!$A$1:$H$511,5,0)</f>
        <v>6.8747433264887059E-3</v>
      </c>
      <c r="L193" s="27"/>
      <c r="M193" s="27"/>
    </row>
    <row r="194" spans="1:13" x14ac:dyDescent="0.2">
      <c r="A194" s="13">
        <f t="shared" ca="1" si="19"/>
        <v>27790</v>
      </c>
      <c r="B194" s="12">
        <f ca="1">VLOOKUP(A194,'Sheet1 - old'!$A$1:$I$7543,4,1)</f>
        <v>5.74</v>
      </c>
      <c r="C194" s="32">
        <f ca="1">VLOOKUP(A194,'New JSE Calcs 1960-2002'!$A$1:$I$511,6,0)</f>
        <v>526.60268015115241</v>
      </c>
      <c r="D194" s="32">
        <f t="shared" ca="1" si="23"/>
        <v>5.5927308827830018</v>
      </c>
      <c r="E194" s="32">
        <f t="shared" ca="1" si="17"/>
        <v>1.026332237381627</v>
      </c>
      <c r="F194" s="32">
        <f ca="1">VLOOKUP(A194,'New JSE Calcs 1960-2002'!$A$1:$H$511,8,0)</f>
        <v>2.4586225026288102</v>
      </c>
      <c r="G194" s="16">
        <f t="shared" ca="1" si="18"/>
        <v>2.3172905525846721E-2</v>
      </c>
      <c r="H194" s="16">
        <f t="shared" ca="1" si="20"/>
        <v>2.9683343904244097E-2</v>
      </c>
      <c r="I194" s="33">
        <f t="shared" ca="1" si="21"/>
        <v>-6.5104383783973763E-3</v>
      </c>
      <c r="J194" s="16">
        <f t="shared" ca="1" si="22"/>
        <v>2.297834732655768E-2</v>
      </c>
      <c r="K194" s="33">
        <f ca="1">VLOOKUP(A194,'New JSE Calcs 1960-2002'!$A$1:$H$511,5,0)</f>
        <v>6.7049965776865171E-3</v>
      </c>
      <c r="L194" s="27"/>
      <c r="M194" s="27"/>
    </row>
    <row r="195" spans="1:13" x14ac:dyDescent="0.2">
      <c r="A195" s="13">
        <f t="shared" ca="1" si="19"/>
        <v>27819</v>
      </c>
      <c r="B195" s="12">
        <f ca="1">VLOOKUP(A195,'Sheet1 - old'!$A$1:$I$7543,4,1)</f>
        <v>5.68</v>
      </c>
      <c r="C195" s="32">
        <f ca="1">VLOOKUP(A195,'New JSE Calcs 1960-2002'!$A$1:$I$511,6,0)</f>
        <v>511.15082911936094</v>
      </c>
      <c r="D195" s="32">
        <f t="shared" ca="1" si="23"/>
        <v>5.4286260505841648</v>
      </c>
      <c r="E195" s="32">
        <f t="shared" ref="E195:E258" ca="1" si="24">B195/D195</f>
        <v>1.0463052616027557</v>
      </c>
      <c r="F195" s="32">
        <f ca="1">VLOOKUP(A195,'New JSE Calcs 1960-2002'!$A$1:$H$511,8,0)</f>
        <v>2.370473186119872</v>
      </c>
      <c r="G195" s="16">
        <f t="shared" ref="G195:G258" ca="1" si="25">B195/B194-1</f>
        <v>-1.0452961672474004E-2</v>
      </c>
      <c r="H195" s="16">
        <f t="shared" ca="1" si="20"/>
        <v>-2.9342522577660124E-2</v>
      </c>
      <c r="I195" s="33">
        <f t="shared" ca="1" si="21"/>
        <v>1.888956090518612E-2</v>
      </c>
      <c r="J195" s="16">
        <f t="shared" ca="1" si="22"/>
        <v>-3.5853131749460143E-2</v>
      </c>
      <c r="K195" s="33">
        <f ca="1">VLOOKUP(A195,'New JSE Calcs 1960-2002'!$A$1:$H$511,5,0)</f>
        <v>6.5106091718001372E-3</v>
      </c>
      <c r="L195" s="27"/>
      <c r="M195" s="27"/>
    </row>
    <row r="196" spans="1:13" x14ac:dyDescent="0.2">
      <c r="A196" s="13">
        <f t="shared" ref="A196:A259" ca="1" si="26">EOMONTH(A195,1)</f>
        <v>27850</v>
      </c>
      <c r="B196" s="12">
        <f ca="1">VLOOKUP(A196,'Sheet1 - old'!$A$1:$I$7543,4,1)</f>
        <v>5.5</v>
      </c>
      <c r="C196" s="32">
        <f ca="1">VLOOKUP(A196,'New JSE Calcs 1960-2002'!$A$1:$I$511,6,0)</f>
        <v>485.19721188753601</v>
      </c>
      <c r="D196" s="32">
        <f t="shared" ca="1" si="23"/>
        <v>5.152988265051639</v>
      </c>
      <c r="E196" s="32">
        <f t="shared" ca="1" si="24"/>
        <v>1.0673418445956588</v>
      </c>
      <c r="F196" s="32">
        <f ca="1">VLOOKUP(A196,'New JSE Calcs 1960-2002'!$A$1:$H$511,8,0)</f>
        <v>2.2324079915878006</v>
      </c>
      <c r="G196" s="16">
        <f t="shared" ca="1" si="25"/>
        <v>-3.169014084507038E-2</v>
      </c>
      <c r="H196" s="16">
        <f t="shared" ref="H196:H259" ca="1" si="27">D196/D195-1</f>
        <v>-5.0774870651270065E-2</v>
      </c>
      <c r="I196" s="33">
        <f t="shared" ref="I196:I259" ca="1" si="28">G196-H196</f>
        <v>1.9084729806199685E-2</v>
      </c>
      <c r="J196" s="16">
        <f t="shared" ref="J196:J259" ca="1" si="29">F196/F195-1</f>
        <v>-5.8243727598566331E-2</v>
      </c>
      <c r="K196" s="33">
        <f ca="1">VLOOKUP(A196,'New JSE Calcs 1960-2002'!$A$1:$H$511,5,0)</f>
        <v>7.4688569472963727E-3</v>
      </c>
      <c r="L196" s="27"/>
      <c r="M196" s="27"/>
    </row>
    <row r="197" spans="1:13" x14ac:dyDescent="0.2">
      <c r="A197" s="13">
        <f t="shared" ca="1" si="26"/>
        <v>27880</v>
      </c>
      <c r="B197" s="12">
        <f ca="1">VLOOKUP(A197,'Sheet1 - old'!$A$1:$I$7543,4,1)</f>
        <v>5.54</v>
      </c>
      <c r="C197" s="32">
        <f ca="1">VLOOKUP(A197,'New JSE Calcs 1960-2002'!$A$1:$I$511,6,0)</f>
        <v>520.12814639470469</v>
      </c>
      <c r="D197" s="32">
        <f t="shared" ref="D197:D260" ca="1" si="30">C197/C196*D196</f>
        <v>5.5239687471992767</v>
      </c>
      <c r="E197" s="32">
        <f t="shared" ca="1" si="24"/>
        <v>1.0029021259051929</v>
      </c>
      <c r="F197" s="32">
        <f ca="1">VLOOKUP(A197,'New JSE Calcs 1960-2002'!$A$1:$H$511,8,0)</f>
        <v>2.3779074658254453</v>
      </c>
      <c r="G197" s="16">
        <f t="shared" ca="1" si="25"/>
        <v>7.2727272727273196E-3</v>
      </c>
      <c r="H197" s="16">
        <f t="shared" ca="1" si="27"/>
        <v>7.1993271295353933E-2</v>
      </c>
      <c r="I197" s="33">
        <f t="shared" ca="1" si="28"/>
        <v>-6.4720544022626614E-2</v>
      </c>
      <c r="J197" s="16">
        <f t="shared" ca="1" si="29"/>
        <v>6.5176022835395031E-2</v>
      </c>
      <c r="K197" s="33">
        <f ca="1">VLOOKUP(A197,'New JSE Calcs 1960-2002'!$A$1:$H$511,5,0)</f>
        <v>6.8172484599589326E-3</v>
      </c>
      <c r="L197" s="27"/>
      <c r="M197" s="27"/>
    </row>
    <row r="198" spans="1:13" x14ac:dyDescent="0.2">
      <c r="A198" s="13">
        <f t="shared" ca="1" si="26"/>
        <v>27911</v>
      </c>
      <c r="B198" s="12">
        <f ca="1">VLOOKUP(A198,'Sheet1 - old'!$A$1:$I$7543,4,1)</f>
        <v>5.88</v>
      </c>
      <c r="C198" s="32">
        <f ca="1">VLOOKUP(A198,'New JSE Calcs 1960-2002'!$A$1:$I$511,6,0)</f>
        <v>543.40556952080738</v>
      </c>
      <c r="D198" s="32">
        <f t="shared" ca="1" si="30"/>
        <v>5.7711842819770229</v>
      </c>
      <c r="E198" s="32">
        <f t="shared" ca="1" si="24"/>
        <v>1.0188550066513731</v>
      </c>
      <c r="F198" s="32">
        <f ca="1">VLOOKUP(A198,'New JSE Calcs 1960-2002'!$A$1:$H$511,8,0)</f>
        <v>2.4681808622502608</v>
      </c>
      <c r="G198" s="16">
        <f t="shared" ca="1" si="25"/>
        <v>6.1371841155234641E-2</v>
      </c>
      <c r="H198" s="16">
        <f t="shared" ca="1" si="27"/>
        <v>4.4753246459456886E-2</v>
      </c>
      <c r="I198" s="33">
        <f t="shared" ca="1" si="28"/>
        <v>1.6618594695777755E-2</v>
      </c>
      <c r="J198" s="16">
        <f t="shared" ca="1" si="29"/>
        <v>3.7963376507369251E-2</v>
      </c>
      <c r="K198" s="33">
        <f ca="1">VLOOKUP(A198,'New JSE Calcs 1960-2002'!$A$1:$H$511,5,0)</f>
        <v>6.7898699520876115E-3</v>
      </c>
      <c r="L198" s="27"/>
      <c r="M198" s="27"/>
    </row>
    <row r="199" spans="1:13" x14ac:dyDescent="0.2">
      <c r="A199" s="13">
        <f t="shared" ca="1" si="26"/>
        <v>27941</v>
      </c>
      <c r="B199" s="12">
        <f ca="1">VLOOKUP(A199,'Sheet1 - old'!$A$1:$I$7543,4,1)</f>
        <v>5.74</v>
      </c>
      <c r="C199" s="32">
        <f ca="1">VLOOKUP(A199,'New JSE Calcs 1960-2002'!$A$1:$I$511,6,0)</f>
        <v>495.56902875438499</v>
      </c>
      <c r="D199" s="32">
        <f t="shared" ca="1" si="30"/>
        <v>5.263141104541833</v>
      </c>
      <c r="E199" s="32">
        <f t="shared" ca="1" si="24"/>
        <v>1.0906034791745678</v>
      </c>
      <c r="F199" s="32">
        <f ca="1">VLOOKUP(A199,'New JSE Calcs 1960-2002'!$A$1:$H$511,8,0)</f>
        <v>2.2334700315457394</v>
      </c>
      <c r="G199" s="16">
        <f t="shared" ca="1" si="25"/>
        <v>-2.3809523809523725E-2</v>
      </c>
      <c r="H199" s="16">
        <f t="shared" ca="1" si="27"/>
        <v>-8.8031009340971966E-2</v>
      </c>
      <c r="I199" s="33">
        <f t="shared" ca="1" si="28"/>
        <v>6.4221485531448241E-2</v>
      </c>
      <c r="J199" s="16">
        <f t="shared" ca="1" si="29"/>
        <v>-9.509466437177283E-2</v>
      </c>
      <c r="K199" s="33">
        <f ca="1">VLOOKUP(A199,'New JSE Calcs 1960-2002'!$A$1:$H$511,5,0)</f>
        <v>7.0636550308008205E-3</v>
      </c>
      <c r="L199" s="27"/>
      <c r="M199" s="27"/>
    </row>
    <row r="200" spans="1:13" x14ac:dyDescent="0.2">
      <c r="A200" s="13">
        <f t="shared" ca="1" si="26"/>
        <v>27972</v>
      </c>
      <c r="B200" s="12">
        <f ca="1">VLOOKUP(A200,'Sheet1 - old'!$A$1:$I$7543,4,1)</f>
        <v>5.46</v>
      </c>
      <c r="C200" s="32">
        <f ca="1">VLOOKUP(A200,'New JSE Calcs 1960-2002'!$A$1:$I$511,6,0)</f>
        <v>489.09541205259512</v>
      </c>
      <c r="D200" s="32">
        <f t="shared" ca="1" si="30"/>
        <v>5.1943887084450111</v>
      </c>
      <c r="E200" s="32">
        <f t="shared" ca="1" si="24"/>
        <v>1.0511342732443492</v>
      </c>
      <c r="F200" s="32">
        <f ca="1">VLOOKUP(A200,'New JSE Calcs 1960-2002'!$A$1:$H$511,8,0)</f>
        <v>2.1878023133543616</v>
      </c>
      <c r="G200" s="16">
        <f t="shared" ca="1" si="25"/>
        <v>-4.8780487804878092E-2</v>
      </c>
      <c r="H200" s="16">
        <f t="shared" ca="1" si="27"/>
        <v>-1.3062996931146653E-2</v>
      </c>
      <c r="I200" s="33">
        <f t="shared" ca="1" si="28"/>
        <v>-3.5717490873731439E-2</v>
      </c>
      <c r="J200" s="16">
        <f t="shared" ca="1" si="29"/>
        <v>-2.0446980504042034E-2</v>
      </c>
      <c r="K200" s="33">
        <f ca="1">VLOOKUP(A200,'New JSE Calcs 1960-2002'!$A$1:$H$511,5,0)</f>
        <v>7.3839835728952774E-3</v>
      </c>
      <c r="L200" s="27"/>
      <c r="M200" s="27"/>
    </row>
    <row r="201" spans="1:13" x14ac:dyDescent="0.2">
      <c r="A201" s="13">
        <f t="shared" ca="1" si="26"/>
        <v>28003</v>
      </c>
      <c r="B201" s="12">
        <f ca="1">VLOOKUP(A201,'Sheet1 - old'!$A$1:$I$7543,4,1)</f>
        <v>4.91</v>
      </c>
      <c r="C201" s="32">
        <f ca="1">VLOOKUP(A201,'New JSE Calcs 1960-2002'!$A$1:$I$511,6,0)</f>
        <v>417.63250200820977</v>
      </c>
      <c r="D201" s="32">
        <f t="shared" ca="1" si="30"/>
        <v>4.4354240486676275</v>
      </c>
      <c r="E201" s="32">
        <f t="shared" ca="1" si="24"/>
        <v>1.106996748478859</v>
      </c>
      <c r="F201" s="32">
        <f ca="1">VLOOKUP(A201,'New JSE Calcs 1960-2002'!$A$1:$H$511,8,0)</f>
        <v>1.8490115667718172</v>
      </c>
      <c r="G201" s="16">
        <f t="shared" ca="1" si="25"/>
        <v>-0.10073260073260071</v>
      </c>
      <c r="H201" s="16">
        <f t="shared" ca="1" si="27"/>
        <v>-0.1461124113687261</v>
      </c>
      <c r="I201" s="33">
        <f t="shared" ca="1" si="28"/>
        <v>4.5379810636125395E-2</v>
      </c>
      <c r="J201" s="16">
        <f t="shared" ca="1" si="29"/>
        <v>-0.15485436893203886</v>
      </c>
      <c r="K201" s="33">
        <f ca="1">VLOOKUP(A201,'New JSE Calcs 1960-2002'!$A$1:$H$511,5,0)</f>
        <v>8.7419575633128008E-3</v>
      </c>
      <c r="L201" s="27"/>
      <c r="M201" s="27"/>
    </row>
    <row r="202" spans="1:13" x14ac:dyDescent="0.2">
      <c r="A202" s="13">
        <f t="shared" ca="1" si="26"/>
        <v>28033</v>
      </c>
      <c r="B202" s="12">
        <f ca="1">VLOOKUP(A202,'Sheet1 - old'!$A$1:$I$7543,4,1)</f>
        <v>4.83</v>
      </c>
      <c r="C202" s="32">
        <f ca="1">VLOOKUP(A202,'New JSE Calcs 1960-2002'!$A$1:$I$511,6,0)</f>
        <v>461.05400347168251</v>
      </c>
      <c r="D202" s="32">
        <f t="shared" ca="1" si="30"/>
        <v>4.8965777445467804</v>
      </c>
      <c r="E202" s="32">
        <f t="shared" ca="1" si="24"/>
        <v>0.98640320893078304</v>
      </c>
      <c r="F202" s="32">
        <f ca="1">VLOOKUP(A202,'New JSE Calcs 1960-2002'!$A$1:$H$511,8,0)</f>
        <v>2.0274342797055711</v>
      </c>
      <c r="G202" s="16">
        <f t="shared" ca="1" si="25"/>
        <v>-1.6293279022403295E-2</v>
      </c>
      <c r="H202" s="16">
        <f t="shared" ca="1" si="27"/>
        <v>0.10397059916236873</v>
      </c>
      <c r="I202" s="33">
        <f t="shared" ca="1" si="28"/>
        <v>-0.12026387818477202</v>
      </c>
      <c r="J202" s="16">
        <f t="shared" ca="1" si="29"/>
        <v>9.6496266513498075E-2</v>
      </c>
      <c r="K202" s="33">
        <f ca="1">VLOOKUP(A202,'New JSE Calcs 1960-2002'!$A$1:$H$511,5,0)</f>
        <v>7.4743326488706362E-3</v>
      </c>
      <c r="L202" s="27"/>
      <c r="M202" s="27"/>
    </row>
    <row r="203" spans="1:13" x14ac:dyDescent="0.2">
      <c r="A203" s="13">
        <f t="shared" ca="1" si="26"/>
        <v>28064</v>
      </c>
      <c r="B203" s="12">
        <f ca="1">VLOOKUP(A203,'Sheet1 - old'!$A$1:$I$7543,4,1)</f>
        <v>4.99</v>
      </c>
      <c r="C203" s="32">
        <f ca="1">VLOOKUP(A203,'New JSE Calcs 1960-2002'!$A$1:$I$511,6,0)</f>
        <v>446.89928590301082</v>
      </c>
      <c r="D203" s="32">
        <f t="shared" ca="1" si="30"/>
        <v>4.7462489880340737</v>
      </c>
      <c r="E203" s="32">
        <f t="shared" ca="1" si="24"/>
        <v>1.0513565581115647</v>
      </c>
      <c r="F203" s="32">
        <f ca="1">VLOOKUP(A203,'New JSE Calcs 1960-2002'!$A$1:$H$511,8,0)</f>
        <v>1.9488433228180844</v>
      </c>
      <c r="G203" s="16">
        <f t="shared" ca="1" si="25"/>
        <v>3.3126293995859202E-2</v>
      </c>
      <c r="H203" s="16">
        <f t="shared" ca="1" si="27"/>
        <v>-3.0700780086689083E-2</v>
      </c>
      <c r="I203" s="33">
        <f t="shared" ca="1" si="28"/>
        <v>6.3827074082548285E-2</v>
      </c>
      <c r="J203" s="16">
        <f t="shared" ca="1" si="29"/>
        <v>-3.8763750654793094E-2</v>
      </c>
      <c r="K203" s="33">
        <f ca="1">VLOOKUP(A203,'New JSE Calcs 1960-2002'!$A$1:$H$511,5,0)</f>
        <v>8.0629705681040387E-3</v>
      </c>
      <c r="L203" s="27"/>
      <c r="M203" s="27"/>
    </row>
    <row r="204" spans="1:13" x14ac:dyDescent="0.2">
      <c r="A204" s="13">
        <f t="shared" ca="1" si="26"/>
        <v>28094</v>
      </c>
      <c r="B204" s="12">
        <f ca="1">VLOOKUP(A204,'Sheet1 - old'!$A$1:$I$7543,4,1)</f>
        <v>5.03</v>
      </c>
      <c r="C204" s="32">
        <f ca="1">VLOOKUP(A204,'New JSE Calcs 1960-2002'!$A$1:$I$511,6,0)</f>
        <v>472.15832589248043</v>
      </c>
      <c r="D204" s="32">
        <f t="shared" ca="1" si="30"/>
        <v>5.0145100857140346</v>
      </c>
      <c r="E204" s="32">
        <f t="shared" ca="1" si="24"/>
        <v>1.0030890184726311</v>
      </c>
      <c r="F204" s="32">
        <f ca="1">VLOOKUP(A204,'New JSE Calcs 1960-2002'!$A$1:$H$511,8,0)</f>
        <v>2.0444269190325954</v>
      </c>
      <c r="G204" s="16">
        <f t="shared" ca="1" si="25"/>
        <v>8.0160320641282645E-3</v>
      </c>
      <c r="H204" s="16">
        <f t="shared" ca="1" si="27"/>
        <v>5.6520654174756269E-2</v>
      </c>
      <c r="I204" s="33">
        <f t="shared" ca="1" si="28"/>
        <v>-4.8504622110628004E-2</v>
      </c>
      <c r="J204" s="16">
        <f t="shared" ca="1" si="29"/>
        <v>4.9046321525885617E-2</v>
      </c>
      <c r="K204" s="33">
        <f ca="1">VLOOKUP(A204,'New JSE Calcs 1960-2002'!$A$1:$H$511,5,0)</f>
        <v>7.4743326488706362E-3</v>
      </c>
      <c r="L204" s="27"/>
      <c r="M204" s="27"/>
    </row>
    <row r="205" spans="1:13" x14ac:dyDescent="0.2">
      <c r="A205" s="22">
        <f t="shared" ca="1" si="26"/>
        <v>28125</v>
      </c>
      <c r="B205" s="23">
        <f ca="1">VLOOKUP(A205,'Sheet1 - old'!$A$1:$I$7543,4,1)</f>
        <v>5.3</v>
      </c>
      <c r="C205" s="32">
        <f ca="1">VLOOKUP(A205,'New JSE Calcs 1960-2002'!$A$1:$I$511,6,0)</f>
        <v>497.92487331376884</v>
      </c>
      <c r="D205" s="32">
        <f t="shared" ca="1" si="30"/>
        <v>5.2881611151094212</v>
      </c>
      <c r="E205" s="32">
        <f t="shared" ca="1" si="24"/>
        <v>1.002238752684133</v>
      </c>
      <c r="F205" s="32">
        <f ca="1">VLOOKUP(A205,'New JSE Calcs 1960-2002'!$A$1:$H$511,8,0)</f>
        <v>2.1410725552050449</v>
      </c>
      <c r="G205" s="24">
        <f t="shared" ca="1" si="25"/>
        <v>5.3677932405566509E-2</v>
      </c>
      <c r="H205" s="24">
        <f t="shared" ca="1" si="27"/>
        <v>5.4571837471221407E-2</v>
      </c>
      <c r="I205" s="33">
        <f t="shared" ca="1" si="28"/>
        <v>-8.9390506565489858E-4</v>
      </c>
      <c r="J205" s="24">
        <f t="shared" ca="1" si="29"/>
        <v>4.7272727272727133E-2</v>
      </c>
      <c r="K205" s="33">
        <f ca="1">VLOOKUP(A205,'New JSE Calcs 1960-2002'!$A$1:$H$511,5,0)</f>
        <v>7.2991101984941822E-3</v>
      </c>
      <c r="L205" s="27"/>
      <c r="M205" s="27"/>
    </row>
    <row r="206" spans="1:13" x14ac:dyDescent="0.2">
      <c r="A206" s="17">
        <f t="shared" ca="1" si="26"/>
        <v>28156</v>
      </c>
      <c r="B206" s="14">
        <f ca="1">VLOOKUP(A206,'Sheet1 - old'!$A$1:$I$7543,4,1)</f>
        <v>5.42</v>
      </c>
      <c r="C206" s="32">
        <f ca="1">VLOOKUP(A206,'New JSE Calcs 1960-2002'!$A$1:$I$511,6,0)</f>
        <v>478.55384949120747</v>
      </c>
      <c r="D206" s="32">
        <f t="shared" ca="1" si="30"/>
        <v>5.0824331018519349</v>
      </c>
      <c r="E206" s="32">
        <f t="shared" ca="1" si="24"/>
        <v>1.0664183652560153</v>
      </c>
      <c r="F206" s="32">
        <f ca="1">VLOOKUP(A206,'New JSE Calcs 1960-2002'!$A$1:$H$511,8,0)</f>
        <v>2.041240799158778</v>
      </c>
      <c r="G206" s="18">
        <f t="shared" ca="1" si="25"/>
        <v>2.2641509433962259E-2</v>
      </c>
      <c r="H206" s="18">
        <f t="shared" ca="1" si="27"/>
        <v>-3.8903507056484488E-2</v>
      </c>
      <c r="I206" s="33">
        <f t="shared" ca="1" si="28"/>
        <v>6.1545016490446747E-2</v>
      </c>
      <c r="J206" s="18">
        <f t="shared" ca="1" si="29"/>
        <v>-4.6626984126984072E-2</v>
      </c>
      <c r="K206" s="33">
        <f ca="1">VLOOKUP(A206,'New JSE Calcs 1960-2002'!$A$1:$H$511,5,0)</f>
        <v>7.7234770704996576E-3</v>
      </c>
      <c r="L206" s="27"/>
      <c r="M206" s="27"/>
    </row>
    <row r="207" spans="1:13" x14ac:dyDescent="0.2">
      <c r="A207" s="17">
        <f t="shared" ca="1" si="26"/>
        <v>28184</v>
      </c>
      <c r="B207" s="14">
        <f ca="1">VLOOKUP(A207,'Sheet1 - old'!$A$1:$I$7543,4,1)</f>
        <v>5.52</v>
      </c>
      <c r="C207" s="32">
        <f ca="1">VLOOKUP(A207,'New JSE Calcs 1960-2002'!$A$1:$I$511,6,0)</f>
        <v>522.96737529804443</v>
      </c>
      <c r="D207" s="32">
        <f t="shared" ca="1" si="30"/>
        <v>5.5541224926500981</v>
      </c>
      <c r="E207" s="32">
        <f t="shared" ca="1" si="24"/>
        <v>0.99385636656460974</v>
      </c>
      <c r="F207" s="32">
        <f ca="1">VLOOKUP(A207,'New JSE Calcs 1960-2002'!$A$1:$H$511,8,0)</f>
        <v>2.2175394321766539</v>
      </c>
      <c r="G207" s="18">
        <f t="shared" ca="1" si="25"/>
        <v>1.8450184501844991E-2</v>
      </c>
      <c r="H207" s="18">
        <f t="shared" ca="1" si="27"/>
        <v>9.2807791336454448E-2</v>
      </c>
      <c r="I207" s="33">
        <f t="shared" ca="1" si="28"/>
        <v>-7.4357606834609458E-2</v>
      </c>
      <c r="J207" s="18">
        <f t="shared" ca="1" si="29"/>
        <v>8.6368366285119791E-2</v>
      </c>
      <c r="K207" s="33">
        <f ca="1">VLOOKUP(A207,'New JSE Calcs 1960-2002'!$A$1:$H$511,5,0)</f>
        <v>6.4394250513347016E-3</v>
      </c>
      <c r="L207" s="27"/>
      <c r="M207" s="27"/>
    </row>
    <row r="208" spans="1:13" x14ac:dyDescent="0.2">
      <c r="A208" s="22">
        <f t="shared" ca="1" si="26"/>
        <v>28215</v>
      </c>
      <c r="B208" s="23">
        <f ca="1">VLOOKUP(A208,'Sheet1 - old'!$A$1:$I$7543,4,1)</f>
        <v>5.64</v>
      </c>
      <c r="C208" s="32">
        <f ca="1">VLOOKUP(A208,'New JSE Calcs 1960-2002'!$A$1:$I$511,6,0)</f>
        <v>496.61167023424917</v>
      </c>
      <c r="D208" s="32">
        <f t="shared" ca="1" si="30"/>
        <v>5.2742143736760374</v>
      </c>
      <c r="E208" s="32">
        <f t="shared" ca="1" si="24"/>
        <v>1.069353575795027</v>
      </c>
      <c r="F208" s="32">
        <f ca="1">VLOOKUP(A208,'New JSE Calcs 1960-2002'!$A$1:$H$511,8,0)</f>
        <v>2.0890325972660335</v>
      </c>
      <c r="G208" s="24">
        <f t="shared" ca="1" si="25"/>
        <v>2.1739130434782705E-2</v>
      </c>
      <c r="H208" s="24">
        <f t="shared" ca="1" si="27"/>
        <v>-5.0396461249183733E-2</v>
      </c>
      <c r="I208" s="33">
        <f t="shared" ca="1" si="28"/>
        <v>7.2135591683966438E-2</v>
      </c>
      <c r="J208" s="24">
        <f t="shared" ca="1" si="29"/>
        <v>-5.7950191570881326E-2</v>
      </c>
      <c r="K208" s="33">
        <f ca="1">VLOOKUP(A208,'New JSE Calcs 1960-2002'!$A$1:$H$511,5,0)</f>
        <v>7.553730321697468E-3</v>
      </c>
      <c r="L208" s="27"/>
      <c r="M208" s="27"/>
    </row>
    <row r="209" spans="1:13" x14ac:dyDescent="0.2">
      <c r="A209" s="22">
        <f t="shared" ca="1" si="26"/>
        <v>28245</v>
      </c>
      <c r="B209" s="23">
        <f ca="1">VLOOKUP(A209,'Sheet1 - old'!$A$1:$I$7543,4,1)</f>
        <v>5.46</v>
      </c>
      <c r="C209" s="32">
        <f ca="1">VLOOKUP(A209,'New JSE Calcs 1960-2002'!$A$1:$I$511,6,0)</f>
        <v>490.98206123350474</v>
      </c>
      <c r="D209" s="32">
        <f t="shared" ca="1" si="30"/>
        <v>5.2144256766124002</v>
      </c>
      <c r="E209" s="32">
        <f t="shared" ca="1" si="24"/>
        <v>1.0470951814480822</v>
      </c>
      <c r="F209" s="32">
        <f ca="1">VLOOKUP(A209,'New JSE Calcs 1960-2002'!$A$1:$H$511,8,0)</f>
        <v>2.0497371188222901</v>
      </c>
      <c r="G209" s="24">
        <f t="shared" ca="1" si="25"/>
        <v>-3.1914893617021267E-2</v>
      </c>
      <c r="H209" s="24">
        <f t="shared" ca="1" si="27"/>
        <v>-1.1336038474667798E-2</v>
      </c>
      <c r="I209" s="33">
        <f t="shared" ca="1" si="28"/>
        <v>-2.0578855142353469E-2</v>
      </c>
      <c r="J209" s="24">
        <f t="shared" ca="1" si="29"/>
        <v>-1.8810371123538339E-2</v>
      </c>
      <c r="K209" s="33">
        <f ca="1">VLOOKUP(A209,'New JSE Calcs 1960-2002'!$A$1:$H$511,5,0)</f>
        <v>7.4743326488706362E-3</v>
      </c>
      <c r="L209" s="27"/>
      <c r="M209" s="27"/>
    </row>
    <row r="210" spans="1:13" x14ac:dyDescent="0.2">
      <c r="A210" s="13">
        <f t="shared" ca="1" si="26"/>
        <v>28276</v>
      </c>
      <c r="B210" s="12">
        <f ca="1">VLOOKUP(A210,'Sheet1 - old'!$A$1:$I$7543,4,1)</f>
        <v>5.39</v>
      </c>
      <c r="C210" s="32">
        <f ca="1">VLOOKUP(A210,'New JSE Calcs 1960-2002'!$A$1:$I$511,6,0)</f>
        <v>487.94716026951426</v>
      </c>
      <c r="D210" s="32">
        <f t="shared" ca="1" si="30"/>
        <v>5.1821938156909448</v>
      </c>
      <c r="E210" s="32">
        <f t="shared" ca="1" si="24"/>
        <v>1.0401000409671763</v>
      </c>
      <c r="F210" s="32">
        <f ca="1">VLOOKUP(A210,'New JSE Calcs 1960-2002'!$A$1:$H$511,8,0)</f>
        <v>2.0210620399579371</v>
      </c>
      <c r="G210" s="16">
        <f t="shared" ca="1" si="25"/>
        <v>-1.2820512820512886E-2</v>
      </c>
      <c r="H210" s="16">
        <f t="shared" ca="1" si="27"/>
        <v>-6.1812868607986626E-3</v>
      </c>
      <c r="I210" s="33">
        <f t="shared" ca="1" si="28"/>
        <v>-6.6392259597142234E-3</v>
      </c>
      <c r="J210" s="16">
        <f t="shared" ca="1" si="29"/>
        <v>-1.3989637305699354E-2</v>
      </c>
      <c r="K210" s="33">
        <f ca="1">VLOOKUP(A210,'New JSE Calcs 1960-2002'!$A$1:$H$511,5,0)</f>
        <v>7.808350444900752E-3</v>
      </c>
      <c r="L210" s="27"/>
      <c r="M210" s="27"/>
    </row>
    <row r="211" spans="1:13" x14ac:dyDescent="0.2">
      <c r="A211" s="13">
        <f t="shared" ca="1" si="26"/>
        <v>28306</v>
      </c>
      <c r="B211" s="12">
        <f ca="1">VLOOKUP(A211,'Sheet1 - old'!$A$1:$I$7543,4,1)</f>
        <v>5.41</v>
      </c>
      <c r="C211" s="32">
        <f ca="1">VLOOKUP(A211,'New JSE Calcs 1960-2002'!$A$1:$I$511,6,0)</f>
        <v>491.04134298919269</v>
      </c>
      <c r="D211" s="32">
        <f t="shared" ca="1" si="30"/>
        <v>5.2150552725455732</v>
      </c>
      <c r="E211" s="32">
        <f t="shared" ca="1" si="24"/>
        <v>1.0373811431070932</v>
      </c>
      <c r="F211" s="32">
        <f ca="1">VLOOKUP(A211,'New JSE Calcs 1960-2002'!$A$1:$H$511,8,0)</f>
        <v>2.0189379600420589</v>
      </c>
      <c r="G211" s="16">
        <f t="shared" ca="1" si="25"/>
        <v>3.7105751391466324E-3</v>
      </c>
      <c r="H211" s="16">
        <f t="shared" ca="1" si="27"/>
        <v>6.3412249760186334E-3</v>
      </c>
      <c r="I211" s="33">
        <f t="shared" ca="1" si="28"/>
        <v>-2.630649836872001E-3</v>
      </c>
      <c r="J211" s="16">
        <f t="shared" ca="1" si="29"/>
        <v>-1.0509721492381052E-3</v>
      </c>
      <c r="K211" s="33">
        <f ca="1">VLOOKUP(A211,'New JSE Calcs 1960-2002'!$A$1:$H$511,5,0)</f>
        <v>7.3921971252566727E-3</v>
      </c>
      <c r="L211" s="27"/>
      <c r="M211" s="27"/>
    </row>
    <row r="212" spans="1:13" x14ac:dyDescent="0.2">
      <c r="A212" s="13">
        <f t="shared" ca="1" si="26"/>
        <v>28337</v>
      </c>
      <c r="B212" s="12">
        <f ca="1">VLOOKUP(A212,'Sheet1 - old'!$A$1:$I$7543,4,1)</f>
        <v>5.61</v>
      </c>
      <c r="C212" s="32">
        <f ca="1">VLOOKUP(A212,'New JSE Calcs 1960-2002'!$A$1:$I$511,6,0)</f>
        <v>532.72989430220321</v>
      </c>
      <c r="D212" s="32">
        <f t="shared" ca="1" si="30"/>
        <v>5.657804345375653</v>
      </c>
      <c r="E212" s="32">
        <f t="shared" ca="1" si="24"/>
        <v>0.99155072490007101</v>
      </c>
      <c r="F212" s="32">
        <f ca="1">VLOOKUP(A212,'New JSE Calcs 1960-2002'!$A$1:$H$511,8,0)</f>
        <v>2.1761198738170324</v>
      </c>
      <c r="G212" s="16">
        <f t="shared" ca="1" si="25"/>
        <v>3.6968576709796697E-2</v>
      </c>
      <c r="H212" s="16">
        <f t="shared" ca="1" si="27"/>
        <v>8.4898251253618051E-2</v>
      </c>
      <c r="I212" s="33">
        <f t="shared" ca="1" si="28"/>
        <v>-4.7929674543821355E-2</v>
      </c>
      <c r="J212" s="16">
        <f t="shared" ca="1" si="29"/>
        <v>7.7853761178327208E-2</v>
      </c>
      <c r="K212" s="33">
        <f ca="1">VLOOKUP(A212,'New JSE Calcs 1960-2002'!$A$1:$H$511,5,0)</f>
        <v>7.0444900752908981E-3</v>
      </c>
      <c r="L212" s="27"/>
      <c r="M212" s="27"/>
    </row>
    <row r="213" spans="1:13" x14ac:dyDescent="0.2">
      <c r="A213" s="13">
        <f t="shared" ca="1" si="26"/>
        <v>28368</v>
      </c>
      <c r="B213" s="12">
        <f ca="1">VLOOKUP(A213,'Sheet1 - old'!$A$1:$I$7543,4,1)</f>
        <v>5.93</v>
      </c>
      <c r="C213" s="32">
        <f ca="1">VLOOKUP(A213,'New JSE Calcs 1960-2002'!$A$1:$I$511,6,0)</f>
        <v>554.28672069510117</v>
      </c>
      <c r="D213" s="32">
        <f t="shared" ca="1" si="30"/>
        <v>5.8867464553317719</v>
      </c>
      <c r="E213" s="32">
        <f t="shared" ca="1" si="24"/>
        <v>1.0073476146792515</v>
      </c>
      <c r="F213" s="32">
        <f ca="1">VLOOKUP(A213,'New JSE Calcs 1960-2002'!$A$1:$H$511,8,0)</f>
        <v>2.2494006309148245</v>
      </c>
      <c r="G213" s="16">
        <f t="shared" ca="1" si="25"/>
        <v>5.7040998217468664E-2</v>
      </c>
      <c r="H213" s="16">
        <f t="shared" ca="1" si="27"/>
        <v>4.0464833348866636E-2</v>
      </c>
      <c r="I213" s="33">
        <f t="shared" ca="1" si="28"/>
        <v>1.6576164868602028E-2</v>
      </c>
      <c r="J213" s="16">
        <f t="shared" ca="1" si="29"/>
        <v>3.3674963396779001E-2</v>
      </c>
      <c r="K213" s="33">
        <f ca="1">VLOOKUP(A213,'New JSE Calcs 1960-2002'!$A$1:$H$511,5,0)</f>
        <v>6.7898699520876115E-3</v>
      </c>
      <c r="L213" s="27"/>
      <c r="M213" s="27"/>
    </row>
    <row r="214" spans="1:13" x14ac:dyDescent="0.2">
      <c r="A214" s="13">
        <f t="shared" ca="1" si="26"/>
        <v>28398</v>
      </c>
      <c r="B214" s="12">
        <f ca="1">VLOOKUP(A214,'Sheet1 - old'!$A$1:$I$7543,4,1)</f>
        <v>6.28</v>
      </c>
      <c r="C214" s="32">
        <f ca="1">VLOOKUP(A214,'New JSE Calcs 1960-2002'!$A$1:$I$511,6,0)</f>
        <v>582.08511333361344</v>
      </c>
      <c r="D214" s="32">
        <f t="shared" ca="1" si="30"/>
        <v>6.1819764928175482</v>
      </c>
      <c r="E214" s="32">
        <f t="shared" ca="1" si="24"/>
        <v>1.0158563377418759</v>
      </c>
      <c r="F214" s="32">
        <f ca="1">VLOOKUP(A214,'New JSE Calcs 1960-2002'!$A$1:$H$511,8,0)</f>
        <v>2.3481703470031521</v>
      </c>
      <c r="G214" s="16">
        <f t="shared" ca="1" si="25"/>
        <v>5.9021922428330598E-2</v>
      </c>
      <c r="H214" s="16">
        <f t="shared" ca="1" si="27"/>
        <v>5.0151648236587354E-2</v>
      </c>
      <c r="I214" s="33">
        <f t="shared" ca="1" si="28"/>
        <v>8.8702741917432437E-3</v>
      </c>
      <c r="J214" s="16">
        <f t="shared" ca="1" si="29"/>
        <v>4.3909348441926177E-2</v>
      </c>
      <c r="K214" s="33">
        <f ca="1">VLOOKUP(A214,'New JSE Calcs 1960-2002'!$A$1:$H$511,5,0)</f>
        <v>6.2422997946611899E-3</v>
      </c>
      <c r="L214" s="27"/>
      <c r="M214" s="27"/>
    </row>
    <row r="215" spans="1:13" x14ac:dyDescent="0.2">
      <c r="A215" s="13">
        <f t="shared" ca="1" si="26"/>
        <v>28429</v>
      </c>
      <c r="B215" s="12">
        <f ca="1">VLOOKUP(A215,'Sheet1 - old'!$A$1:$I$7543,4,1)</f>
        <v>6.43</v>
      </c>
      <c r="C215" s="32">
        <f ca="1">VLOOKUP(A215,'New JSE Calcs 1960-2002'!$A$1:$I$511,6,0)</f>
        <v>585.83978144316575</v>
      </c>
      <c r="D215" s="32">
        <f t="shared" ca="1" si="30"/>
        <v>6.2218525684289876</v>
      </c>
      <c r="E215" s="32">
        <f t="shared" ca="1" si="24"/>
        <v>1.0334542532600655</v>
      </c>
      <c r="F215" s="32">
        <f ca="1">VLOOKUP(A215,'New JSE Calcs 1960-2002'!$A$1:$H$511,8,0)</f>
        <v>2.3481703470031521</v>
      </c>
      <c r="G215" s="16">
        <f t="shared" ca="1" si="25"/>
        <v>2.3885350318471277E-2</v>
      </c>
      <c r="H215" s="16">
        <f t="shared" ca="1" si="27"/>
        <v>6.4503764544832087E-3</v>
      </c>
      <c r="I215" s="33">
        <f t="shared" ca="1" si="28"/>
        <v>1.7434973863988068E-2</v>
      </c>
      <c r="J215" s="16">
        <f t="shared" ca="1" si="29"/>
        <v>0</v>
      </c>
      <c r="K215" s="33">
        <f ca="1">VLOOKUP(A215,'New JSE Calcs 1960-2002'!$A$1:$H$511,5,0)</f>
        <v>6.4503764544832313E-3</v>
      </c>
      <c r="L215" s="27"/>
      <c r="M215" s="27"/>
    </row>
    <row r="216" spans="1:13" x14ac:dyDescent="0.2">
      <c r="A216" s="13">
        <f t="shared" ca="1" si="26"/>
        <v>28459</v>
      </c>
      <c r="B216" s="12">
        <f ca="1">VLOOKUP(A216,'Sheet1 - old'!$A$1:$I$7543,4,1)</f>
        <v>6.55</v>
      </c>
      <c r="C216" s="32">
        <f ca="1">VLOOKUP(A216,'New JSE Calcs 1960-2002'!$A$1:$I$511,6,0)</f>
        <v>601.85393352900724</v>
      </c>
      <c r="D216" s="32">
        <f t="shared" ca="1" si="30"/>
        <v>6.3919292625057471</v>
      </c>
      <c r="E216" s="32">
        <f t="shared" ca="1" si="24"/>
        <v>1.0247297382374796</v>
      </c>
      <c r="F216" s="32">
        <f ca="1">VLOOKUP(A216,'New JSE Calcs 1960-2002'!$A$1:$H$511,8,0)</f>
        <v>2.3980862250262858</v>
      </c>
      <c r="G216" s="16">
        <f t="shared" ca="1" si="25"/>
        <v>1.8662519440124425E-2</v>
      </c>
      <c r="H216" s="16">
        <f t="shared" ca="1" si="27"/>
        <v>2.7335378362991936E-2</v>
      </c>
      <c r="I216" s="33">
        <f t="shared" ca="1" si="28"/>
        <v>-8.6728589228675101E-3</v>
      </c>
      <c r="J216" s="16">
        <f t="shared" ca="1" si="29"/>
        <v>2.1257349615558585E-2</v>
      </c>
      <c r="K216" s="33">
        <f ca="1">VLOOKUP(A216,'New JSE Calcs 1960-2002'!$A$1:$H$511,5,0)</f>
        <v>6.0780287474332647E-3</v>
      </c>
      <c r="L216" s="27"/>
      <c r="M216" s="27"/>
    </row>
    <row r="217" spans="1:13" x14ac:dyDescent="0.2">
      <c r="A217" s="13">
        <f t="shared" ca="1" si="26"/>
        <v>28490</v>
      </c>
      <c r="B217" s="12">
        <f ca="1">VLOOKUP(A217,'Sheet1 - old'!$A$1:$I$7543,4,1)</f>
        <v>6.91</v>
      </c>
      <c r="C217" s="32">
        <f ca="1">VLOOKUP(A217,'New JSE Calcs 1960-2002'!$A$1:$I$511,6,0)</f>
        <v>651.69480055345355</v>
      </c>
      <c r="D217" s="32">
        <f t="shared" ca="1" si="30"/>
        <v>6.9212591856886148</v>
      </c>
      <c r="E217" s="32">
        <f t="shared" ca="1" si="24"/>
        <v>0.99837324605443245</v>
      </c>
      <c r="F217" s="32">
        <f ca="1">VLOOKUP(A217,'New JSE Calcs 1960-2002'!$A$1:$H$511,8,0)</f>
        <v>2.5818191377497346</v>
      </c>
      <c r="G217" s="16">
        <f t="shared" ca="1" si="25"/>
        <v>5.4961832061068749E-2</v>
      </c>
      <c r="H217" s="16">
        <f t="shared" ca="1" si="27"/>
        <v>8.2812231087701527E-2</v>
      </c>
      <c r="I217" s="33">
        <f t="shared" ca="1" si="28"/>
        <v>-2.7850399026632777E-2</v>
      </c>
      <c r="J217" s="16">
        <f t="shared" ca="1" si="29"/>
        <v>7.6616474756421526E-2</v>
      </c>
      <c r="K217" s="33">
        <f ca="1">VLOOKUP(A217,'New JSE Calcs 1960-2002'!$A$1:$H$511,5,0)</f>
        <v>6.1957563312799455E-3</v>
      </c>
      <c r="L217" s="27"/>
      <c r="M217" s="27"/>
    </row>
    <row r="218" spans="1:13" x14ac:dyDescent="0.2">
      <c r="A218" s="13">
        <f t="shared" ca="1" si="26"/>
        <v>28521</v>
      </c>
      <c r="B218" s="12">
        <f ca="1">VLOOKUP(A218,'Sheet1 - old'!$A$1:$I$7543,4,1)</f>
        <v>7.24</v>
      </c>
      <c r="C218" s="32">
        <f ca="1">VLOOKUP(A218,'New JSE Calcs 1960-2002'!$A$1:$I$511,6,0)</f>
        <v>657.7112228579083</v>
      </c>
      <c r="D218" s="32">
        <f t="shared" ca="1" si="30"/>
        <v>6.9851559946002801</v>
      </c>
      <c r="E218" s="32">
        <f t="shared" ca="1" si="24"/>
        <v>1.0364836527053543</v>
      </c>
      <c r="F218" s="32">
        <f ca="1">VLOOKUP(A218,'New JSE Calcs 1960-2002'!$A$1:$H$511,8,0)</f>
        <v>2.5903154574132472</v>
      </c>
      <c r="G218" s="16">
        <f t="shared" ca="1" si="25"/>
        <v>4.7756874095513657E-2</v>
      </c>
      <c r="H218" s="16">
        <f t="shared" ca="1" si="27"/>
        <v>9.2319630283153042E-3</v>
      </c>
      <c r="I218" s="33">
        <f t="shared" ca="1" si="28"/>
        <v>3.8524911067198353E-2</v>
      </c>
      <c r="J218" s="16">
        <f t="shared" ca="1" si="29"/>
        <v>3.2908268202387347E-3</v>
      </c>
      <c r="K218" s="33">
        <f ca="1">VLOOKUP(A218,'New JSE Calcs 1960-2002'!$A$1:$H$511,5,0)</f>
        <v>5.9411362080766606E-3</v>
      </c>
      <c r="L218" s="27"/>
      <c r="M218" s="27"/>
    </row>
    <row r="219" spans="1:13" x14ac:dyDescent="0.2">
      <c r="A219" s="13">
        <f t="shared" ca="1" si="26"/>
        <v>28549</v>
      </c>
      <c r="B219" s="12">
        <f ca="1">VLOOKUP(A219,'Sheet1 - old'!$A$1:$I$7543,4,1)</f>
        <v>7.02</v>
      </c>
      <c r="C219" s="32">
        <f ca="1">VLOOKUP(A219,'New JSE Calcs 1960-2002'!$A$1:$I$511,6,0)</f>
        <v>614.08222832994988</v>
      </c>
      <c r="D219" s="32">
        <f t="shared" ca="1" si="30"/>
        <v>6.5217986394663381</v>
      </c>
      <c r="E219" s="32">
        <f t="shared" ca="1" si="24"/>
        <v>1.0763901782429806</v>
      </c>
      <c r="F219" s="32">
        <f ca="1">VLOOKUP(A219,'New JSE Calcs 1960-2002'!$A$1:$H$511,8,0)</f>
        <v>2.4033964248159814</v>
      </c>
      <c r="G219" s="16">
        <f t="shared" ca="1" si="25"/>
        <v>-3.0386740331491802E-2</v>
      </c>
      <c r="H219" s="16">
        <f t="shared" ca="1" si="27"/>
        <v>-6.6334575132198981E-2</v>
      </c>
      <c r="I219" s="33">
        <f t="shared" ca="1" si="28"/>
        <v>3.5947834800707179E-2</v>
      </c>
      <c r="J219" s="16">
        <f t="shared" ca="1" si="29"/>
        <v>-7.2160721607216094E-2</v>
      </c>
      <c r="K219" s="33">
        <f ca="1">VLOOKUP(A219,'New JSE Calcs 1960-2002'!$A$1:$H$511,5,0)</f>
        <v>5.8261464750171106E-3</v>
      </c>
      <c r="L219" s="27"/>
      <c r="M219" s="27"/>
    </row>
    <row r="220" spans="1:13" x14ac:dyDescent="0.2">
      <c r="A220" s="13">
        <f t="shared" ca="1" si="26"/>
        <v>28580</v>
      </c>
      <c r="B220" s="12">
        <f ca="1">VLOOKUP(A220,'Sheet1 - old'!$A$1:$I$7543,4,1)</f>
        <v>6.8</v>
      </c>
      <c r="C220" s="32">
        <f ca="1">VLOOKUP(A220,'New JSE Calcs 1960-2002'!$A$1:$I$511,6,0)</f>
        <v>618.85736264954937</v>
      </c>
      <c r="D220" s="32">
        <f t="shared" ca="1" si="30"/>
        <v>6.5725124739857437</v>
      </c>
      <c r="E220" s="32">
        <f t="shared" ca="1" si="24"/>
        <v>1.0346119580471944</v>
      </c>
      <c r="F220" s="32">
        <f ca="1">VLOOKUP(A220,'New JSE Calcs 1960-2002'!$A$1:$H$511,8,0)</f>
        <v>2.4065825446897984</v>
      </c>
      <c r="G220" s="16">
        <f t="shared" ca="1" si="25"/>
        <v>-3.1339031339031265E-2</v>
      </c>
      <c r="H220" s="16">
        <f t="shared" ca="1" si="27"/>
        <v>7.7760503387076518E-3</v>
      </c>
      <c r="I220" s="33">
        <f t="shared" ca="1" si="28"/>
        <v>-3.9115081677738917E-2</v>
      </c>
      <c r="J220" s="16">
        <f t="shared" ca="1" si="29"/>
        <v>1.3256738842244431E-3</v>
      </c>
      <c r="K220" s="33">
        <f ca="1">VLOOKUP(A220,'New JSE Calcs 1960-2002'!$A$1:$H$511,5,0)</f>
        <v>6.4503764544832313E-3</v>
      </c>
      <c r="L220" s="27"/>
      <c r="M220" s="27"/>
    </row>
    <row r="221" spans="1:13" x14ac:dyDescent="0.2">
      <c r="A221" s="13">
        <f t="shared" ca="1" si="26"/>
        <v>28610</v>
      </c>
      <c r="B221" s="12">
        <f ca="1">VLOOKUP(A221,'Sheet1 - old'!$A$1:$I$7543,4,1)</f>
        <v>6.93</v>
      </c>
      <c r="C221" s="32">
        <f ca="1">VLOOKUP(A221,'New JSE Calcs 1960-2002'!$A$1:$I$511,6,0)</f>
        <v>638.2366467013394</v>
      </c>
      <c r="D221" s="32">
        <f t="shared" ca="1" si="30"/>
        <v>6.7783282141782557</v>
      </c>
      <c r="E221" s="32">
        <f t="shared" ca="1" si="24"/>
        <v>1.0223759872684377</v>
      </c>
      <c r="F221" s="32">
        <f ca="1">VLOOKUP(A221,'New JSE Calcs 1960-2002'!$A$1:$H$511,8,0)</f>
        <v>2.4671188222923224</v>
      </c>
      <c r="G221" s="16">
        <f t="shared" ca="1" si="25"/>
        <v>1.9117647058823461E-2</v>
      </c>
      <c r="H221" s="16">
        <f t="shared" ca="1" si="27"/>
        <v>3.1314621464339387E-2</v>
      </c>
      <c r="I221" s="33">
        <f t="shared" ca="1" si="28"/>
        <v>-1.2196974405515926E-2</v>
      </c>
      <c r="J221" s="16">
        <f t="shared" ca="1" si="29"/>
        <v>2.5154457193292235E-2</v>
      </c>
      <c r="K221" s="33">
        <f ca="1">VLOOKUP(A221,'New JSE Calcs 1960-2002'!$A$1:$H$511,5,0)</f>
        <v>6.1601642710472282E-3</v>
      </c>
      <c r="L221" s="27"/>
      <c r="M221" s="27"/>
    </row>
    <row r="222" spans="1:13" x14ac:dyDescent="0.2">
      <c r="A222" s="13">
        <f t="shared" ca="1" si="26"/>
        <v>28641</v>
      </c>
      <c r="B222" s="12">
        <f ca="1">VLOOKUP(A222,'Sheet1 - old'!$A$1:$I$7543,4,1)</f>
        <v>7.24</v>
      </c>
      <c r="C222" s="32">
        <f ca="1">VLOOKUP(A222,'New JSE Calcs 1960-2002'!$A$1:$I$511,6,0)</f>
        <v>675.05227408406881</v>
      </c>
      <c r="D222" s="32">
        <f t="shared" ca="1" si="30"/>
        <v>7.1693248877487781</v>
      </c>
      <c r="E222" s="32">
        <f t="shared" ca="1" si="24"/>
        <v>1.0098579870988962</v>
      </c>
      <c r="F222" s="32">
        <f ca="1">VLOOKUP(A222,'New JSE Calcs 1960-2002'!$A$1:$H$511,8,0)</f>
        <v>2.5945636172450035</v>
      </c>
      <c r="G222" s="16">
        <f t="shared" ca="1" si="25"/>
        <v>4.4733044733044736E-2</v>
      </c>
      <c r="H222" s="16">
        <f t="shared" ca="1" si="27"/>
        <v>5.7683349229485925E-2</v>
      </c>
      <c r="I222" s="33">
        <f t="shared" ca="1" si="28"/>
        <v>-1.295030449644119E-2</v>
      </c>
      <c r="J222" s="16">
        <f t="shared" ca="1" si="29"/>
        <v>5.1657339647008138E-2</v>
      </c>
      <c r="K222" s="33">
        <f ca="1">VLOOKUP(A222,'New JSE Calcs 1960-2002'!$A$1:$H$511,5,0)</f>
        <v>6.026009582477755E-3</v>
      </c>
      <c r="L222" s="27"/>
      <c r="M222" s="27"/>
    </row>
    <row r="223" spans="1:13" x14ac:dyDescent="0.2">
      <c r="A223" s="13">
        <f t="shared" ca="1" si="26"/>
        <v>28671</v>
      </c>
      <c r="B223" s="12">
        <f ca="1">VLOOKUP(A223,'Sheet1 - old'!$A$1:$I$7543,4,1)</f>
        <v>7.73</v>
      </c>
      <c r="C223" s="32">
        <f ca="1">VLOOKUP(A223,'New JSE Calcs 1960-2002'!$A$1:$I$511,6,0)</f>
        <v>723.91836009479607</v>
      </c>
      <c r="D223" s="32">
        <f t="shared" ca="1" si="30"/>
        <v>7.6883022470635467</v>
      </c>
      <c r="E223" s="32">
        <f t="shared" ca="1" si="24"/>
        <v>1.0054235319575762</v>
      </c>
      <c r="F223" s="32">
        <f ca="1">VLOOKUP(A223,'New JSE Calcs 1960-2002'!$A$1:$H$511,8,0)</f>
        <v>2.7676761303890625</v>
      </c>
      <c r="G223" s="16">
        <f t="shared" ca="1" si="25"/>
        <v>6.7679558011049856E-2</v>
      </c>
      <c r="H223" s="16">
        <f t="shared" ca="1" si="27"/>
        <v>7.2388595501037711E-2</v>
      </c>
      <c r="I223" s="33">
        <f t="shared" ca="1" si="28"/>
        <v>-4.7090374899878551E-3</v>
      </c>
      <c r="J223" s="16">
        <f t="shared" ca="1" si="29"/>
        <v>6.672124437167426E-2</v>
      </c>
      <c r="K223" s="33">
        <f ca="1">VLOOKUP(A223,'New JSE Calcs 1960-2002'!$A$1:$H$511,5,0)</f>
        <v>5.6673511293634489E-3</v>
      </c>
      <c r="L223" s="27"/>
      <c r="M223" s="27"/>
    </row>
    <row r="224" spans="1:13" x14ac:dyDescent="0.2">
      <c r="A224" s="13">
        <f t="shared" ca="1" si="26"/>
        <v>28702</v>
      </c>
      <c r="B224" s="12">
        <f ca="1">VLOOKUP(A224,'Sheet1 - old'!$A$1:$I$7543,4,1)</f>
        <v>8.34</v>
      </c>
      <c r="C224" s="32">
        <f ca="1">VLOOKUP(A224,'New JSE Calcs 1960-2002'!$A$1:$I$511,6,0)</f>
        <v>796.6808614338737</v>
      </c>
      <c r="D224" s="32">
        <f t="shared" ca="1" si="30"/>
        <v>8.4610690856804585</v>
      </c>
      <c r="E224" s="32">
        <f t="shared" ca="1" si="24"/>
        <v>0.98569104158653464</v>
      </c>
      <c r="F224" s="32">
        <f ca="1">VLOOKUP(A224,'New JSE Calcs 1960-2002'!$A$1:$H$511,8,0)</f>
        <v>3.0310620399579369</v>
      </c>
      <c r="G224" s="16">
        <f t="shared" ca="1" si="25"/>
        <v>7.8913324708926202E-2</v>
      </c>
      <c r="H224" s="16">
        <f t="shared" ca="1" si="27"/>
        <v>0.10051202642456736</v>
      </c>
      <c r="I224" s="33">
        <f t="shared" ca="1" si="28"/>
        <v>-2.1598701715641155E-2</v>
      </c>
      <c r="J224" s="16">
        <f t="shared" ca="1" si="29"/>
        <v>9.5165003837298423E-2</v>
      </c>
      <c r="K224" s="33">
        <f ca="1">VLOOKUP(A224,'New JSE Calcs 1960-2002'!$A$1:$H$511,5,0)</f>
        <v>5.3470225872689937E-3</v>
      </c>
      <c r="L224" s="27"/>
      <c r="M224" s="27"/>
    </row>
    <row r="225" spans="1:13" x14ac:dyDescent="0.2">
      <c r="A225" s="13">
        <f t="shared" ca="1" si="26"/>
        <v>28733</v>
      </c>
      <c r="B225" s="12">
        <f ca="1">VLOOKUP(A225,'Sheet1 - old'!$A$1:$I$7543,4,1)</f>
        <v>8.8000000000000007</v>
      </c>
      <c r="C225" s="32">
        <f ca="1">VLOOKUP(A225,'New JSE Calcs 1960-2002'!$A$1:$I$511,6,0)</f>
        <v>798.98671446500987</v>
      </c>
      <c r="D225" s="32">
        <f t="shared" ca="1" si="30"/>
        <v>8.4855581662424715</v>
      </c>
      <c r="E225" s="32">
        <f t="shared" ca="1" si="24"/>
        <v>1.037056116709971</v>
      </c>
      <c r="F225" s="32">
        <f ca="1">VLOOKUP(A225,'New JSE Calcs 1960-2002'!$A$1:$H$511,8,0)</f>
        <v>3.023627760252364</v>
      </c>
      <c r="G225" s="16">
        <f t="shared" ca="1" si="25"/>
        <v>5.5155875299760293E-2</v>
      </c>
      <c r="H225" s="16">
        <f t="shared" ca="1" si="27"/>
        <v>2.8943246195045624E-3</v>
      </c>
      <c r="I225" s="33">
        <f t="shared" ca="1" si="28"/>
        <v>5.2261550680255731E-2</v>
      </c>
      <c r="J225" s="16">
        <f t="shared" ca="1" si="29"/>
        <v>-2.4526979677644833E-3</v>
      </c>
      <c r="K225" s="33">
        <f ca="1">VLOOKUP(A225,'New JSE Calcs 1960-2002'!$A$1:$H$511,5,0)</f>
        <v>5.3470225872689937E-3</v>
      </c>
      <c r="L225" s="27"/>
      <c r="M225" s="27"/>
    </row>
    <row r="226" spans="1:13" x14ac:dyDescent="0.2">
      <c r="A226" s="13">
        <f t="shared" ca="1" si="26"/>
        <v>28763</v>
      </c>
      <c r="B226" s="12">
        <f ca="1">VLOOKUP(A226,'Sheet1 - old'!$A$1:$I$7543,4,1)</f>
        <v>8.91</v>
      </c>
      <c r="C226" s="32">
        <f ca="1">VLOOKUP(A226,'New JSE Calcs 1960-2002'!$A$1:$I$511,6,0)</f>
        <v>833.0003645061754</v>
      </c>
      <c r="D226" s="32">
        <f t="shared" ca="1" si="30"/>
        <v>8.8467967208331881</v>
      </c>
      <c r="E226" s="32">
        <f t="shared" ca="1" si="24"/>
        <v>1.0071441993256129</v>
      </c>
      <c r="F226" s="32">
        <f ca="1">VLOOKUP(A226,'New JSE Calcs 1960-2002'!$A$1:$H$511,8,0)</f>
        <v>3.136203995793899</v>
      </c>
      <c r="G226" s="16">
        <f t="shared" ca="1" si="25"/>
        <v>1.2499999999999956E-2</v>
      </c>
      <c r="H226" s="16">
        <f t="shared" ca="1" si="27"/>
        <v>4.2570983253383154E-2</v>
      </c>
      <c r="I226" s="33">
        <f t="shared" ca="1" si="28"/>
        <v>-3.0070983253383199E-2</v>
      </c>
      <c r="J226" s="16">
        <f t="shared" ca="1" si="29"/>
        <v>3.7232174218475578E-2</v>
      </c>
      <c r="K226" s="33">
        <f ca="1">VLOOKUP(A226,'New JSE Calcs 1960-2002'!$A$1:$H$511,5,0)</f>
        <v>5.3388090349075967E-3</v>
      </c>
      <c r="L226" s="27"/>
      <c r="M226" s="27"/>
    </row>
    <row r="227" spans="1:13" x14ac:dyDescent="0.2">
      <c r="A227" s="13">
        <f t="shared" ca="1" si="26"/>
        <v>28794</v>
      </c>
      <c r="B227" s="12">
        <f ca="1">VLOOKUP(A227,'Sheet1 - old'!$A$1:$I$7543,4,1)</f>
        <v>9.2799999999999994</v>
      </c>
      <c r="C227" s="32">
        <f ca="1">VLOOKUP(A227,'New JSE Calcs 1960-2002'!$A$1:$I$511,6,0)</f>
        <v>885.33838012056128</v>
      </c>
      <c r="D227" s="32">
        <f t="shared" ca="1" si="30"/>
        <v>9.4026473598503255</v>
      </c>
      <c r="E227" s="32">
        <f t="shared" ca="1" si="24"/>
        <v>0.98695608213767161</v>
      </c>
      <c r="F227" s="32">
        <f ca="1">VLOOKUP(A227,'New JSE Calcs 1960-2002'!$A$1:$H$511,8,0)</f>
        <v>3.3167507886435308</v>
      </c>
      <c r="G227" s="16">
        <f t="shared" ca="1" si="25"/>
        <v>4.1526374859708115E-2</v>
      </c>
      <c r="H227" s="16">
        <f t="shared" ca="1" si="27"/>
        <v>6.283072354405661E-2</v>
      </c>
      <c r="I227" s="33">
        <f t="shared" ca="1" si="28"/>
        <v>-2.1304348684348495E-2</v>
      </c>
      <c r="J227" s="16">
        <f t="shared" ca="1" si="29"/>
        <v>5.7568574331188671E-2</v>
      </c>
      <c r="K227" s="33">
        <f ca="1">VLOOKUP(A227,'New JSE Calcs 1960-2002'!$A$1:$H$511,5,0)</f>
        <v>5.2621492128678993E-3</v>
      </c>
      <c r="L227" s="27"/>
      <c r="M227" s="27"/>
    </row>
    <row r="228" spans="1:13" x14ac:dyDescent="0.2">
      <c r="A228" s="13">
        <f t="shared" ca="1" si="26"/>
        <v>28824</v>
      </c>
      <c r="B228" s="12">
        <f ca="1">VLOOKUP(A228,'Sheet1 - old'!$A$1:$I$7543,4,1)</f>
        <v>8.76</v>
      </c>
      <c r="C228" s="32">
        <f ca="1">VLOOKUP(A228,'New JSE Calcs 1960-2002'!$A$1:$I$511,6,0)</f>
        <v>812.46894967997378</v>
      </c>
      <c r="D228" s="32">
        <f t="shared" ca="1" si="30"/>
        <v>8.6287448914487133</v>
      </c>
      <c r="E228" s="32">
        <f t="shared" ca="1" si="24"/>
        <v>1.0152113789667561</v>
      </c>
      <c r="F228" s="32">
        <f ca="1">VLOOKUP(A228,'New JSE Calcs 1960-2002'!$A$1:$H$511,8,0)</f>
        <v>3.0246898002103029</v>
      </c>
      <c r="G228" s="16">
        <f t="shared" ca="1" si="25"/>
        <v>-5.6034482758620663E-2</v>
      </c>
      <c r="H228" s="16">
        <f t="shared" ca="1" si="27"/>
        <v>-8.2306869414906059E-2</v>
      </c>
      <c r="I228" s="33">
        <f t="shared" ca="1" si="28"/>
        <v>2.6272386656285396E-2</v>
      </c>
      <c r="J228" s="16">
        <f t="shared" ca="1" si="29"/>
        <v>-8.8056356067883423E-2</v>
      </c>
      <c r="K228" s="33">
        <f ca="1">VLOOKUP(A228,'New JSE Calcs 1960-2002'!$A$1:$H$511,5,0)</f>
        <v>5.7494866529774124E-3</v>
      </c>
      <c r="L228" s="27"/>
      <c r="M228" s="27"/>
    </row>
    <row r="229" spans="1:13" x14ac:dyDescent="0.2">
      <c r="A229" s="13">
        <f t="shared" ca="1" si="26"/>
        <v>28855</v>
      </c>
      <c r="B229" s="12">
        <f ca="1">VLOOKUP(A229,'Sheet1 - old'!$A$1:$I$7543,4,1)</f>
        <v>9.11</v>
      </c>
      <c r="C229" s="32">
        <f ca="1">VLOOKUP(A229,'New JSE Calcs 1960-2002'!$A$1:$I$511,6,0)</f>
        <v>890.9068583311448</v>
      </c>
      <c r="D229" s="32">
        <f t="shared" ca="1" si="30"/>
        <v>9.4617868234958493</v>
      </c>
      <c r="E229" s="32">
        <f t="shared" ca="1" si="24"/>
        <v>0.96282025477235655</v>
      </c>
      <c r="F229" s="32">
        <f ca="1">VLOOKUP(A229,'New JSE Calcs 1960-2002'!$A$1:$H$511,8,0)</f>
        <v>3.2997581493165065</v>
      </c>
      <c r="G229" s="16">
        <f t="shared" ca="1" si="25"/>
        <v>3.995433789954328E-2</v>
      </c>
      <c r="H229" s="16">
        <f t="shared" ca="1" si="27"/>
        <v>9.6542653946427359E-2</v>
      </c>
      <c r="I229" s="33">
        <f t="shared" ca="1" si="28"/>
        <v>-5.658831604688408E-2</v>
      </c>
      <c r="J229" s="16">
        <f t="shared" ca="1" si="29"/>
        <v>9.0941011235954994E-2</v>
      </c>
      <c r="K229" s="33">
        <f ca="1">VLOOKUP(A229,'New JSE Calcs 1960-2002'!$A$1:$H$511,5,0)</f>
        <v>5.6016427104722787E-3</v>
      </c>
      <c r="L229" s="27"/>
      <c r="M229" s="27"/>
    </row>
    <row r="230" spans="1:13" x14ac:dyDescent="0.2">
      <c r="A230" s="13">
        <f t="shared" ca="1" si="26"/>
        <v>28886</v>
      </c>
      <c r="B230" s="12">
        <f ca="1">VLOOKUP(A230,'Sheet1 - old'!$A$1:$I$7543,4,1)</f>
        <v>10.050000000000001</v>
      </c>
      <c r="C230" s="32">
        <f ca="1">VLOOKUP(A230,'New JSE Calcs 1960-2002'!$A$1:$I$511,6,0)</f>
        <v>972.80410904828477</v>
      </c>
      <c r="D230" s="32">
        <f t="shared" ca="1" si="30"/>
        <v>10.331568350565368</v>
      </c>
      <c r="E230" s="32">
        <f t="shared" ca="1" si="24"/>
        <v>0.97274679496748828</v>
      </c>
      <c r="F230" s="32">
        <f ca="1">VLOOKUP(A230,'New JSE Calcs 1960-2002'!$A$1:$H$511,8,0)</f>
        <v>3.5854468980021004</v>
      </c>
      <c r="G230" s="16">
        <f t="shared" ca="1" si="25"/>
        <v>0.10318331503841938</v>
      </c>
      <c r="H230" s="16">
        <f t="shared" ca="1" si="27"/>
        <v>9.1925715860522894E-2</v>
      </c>
      <c r="I230" s="33">
        <f t="shared" ca="1" si="28"/>
        <v>1.1257599177896482E-2</v>
      </c>
      <c r="J230" s="16">
        <f t="shared" ca="1" si="29"/>
        <v>8.6578693273253959E-2</v>
      </c>
      <c r="K230" s="33">
        <f ca="1">VLOOKUP(A230,'New JSE Calcs 1960-2002'!$A$1:$H$511,5,0)</f>
        <v>5.3470225872689937E-3</v>
      </c>
      <c r="L230" s="27"/>
      <c r="M230" s="27"/>
    </row>
    <row r="231" spans="1:13" x14ac:dyDescent="0.2">
      <c r="A231" s="13">
        <f t="shared" ca="1" si="26"/>
        <v>28914</v>
      </c>
      <c r="B231" s="12">
        <f ca="1">VLOOKUP(A231,'Sheet1 - old'!$A$1:$I$7543,4,1)</f>
        <v>10.69</v>
      </c>
      <c r="C231" s="32">
        <f ca="1">VLOOKUP(A231,'New JSE Calcs 1960-2002'!$A$1:$I$511,6,0)</f>
        <v>1018.8471975609332</v>
      </c>
      <c r="D231" s="32">
        <f t="shared" ca="1" si="30"/>
        <v>10.82056434843892</v>
      </c>
      <c r="E231" s="32">
        <f t="shared" ca="1" si="24"/>
        <v>0.98793368402658621</v>
      </c>
      <c r="F231" s="32">
        <f ca="1">VLOOKUP(A231,'New JSE Calcs 1960-2002'!$A$1:$H$511,8,0)</f>
        <v>3.7383806519453175</v>
      </c>
      <c r="G231" s="16">
        <f t="shared" ca="1" si="25"/>
        <v>6.3681592039800838E-2</v>
      </c>
      <c r="H231" s="16">
        <f t="shared" ca="1" si="27"/>
        <v>4.7330277580440505E-2</v>
      </c>
      <c r="I231" s="33">
        <f t="shared" ca="1" si="28"/>
        <v>1.6351314459360333E-2</v>
      </c>
      <c r="J231" s="16">
        <f t="shared" ca="1" si="29"/>
        <v>4.2654028436018843E-2</v>
      </c>
      <c r="K231" s="33">
        <f ca="1">VLOOKUP(A231,'New JSE Calcs 1960-2002'!$A$1:$H$511,5,0)</f>
        <v>4.6762491444216278E-3</v>
      </c>
      <c r="L231" s="27"/>
      <c r="M231" s="27"/>
    </row>
    <row r="232" spans="1:13" x14ac:dyDescent="0.2">
      <c r="A232" s="13">
        <f t="shared" ca="1" si="26"/>
        <v>28945</v>
      </c>
      <c r="B232" s="12">
        <f ca="1">VLOOKUP(A232,'Sheet1 - old'!$A$1:$I$7543,4,1)</f>
        <v>10.53</v>
      </c>
      <c r="C232" s="32">
        <f ca="1">VLOOKUP(A232,'New JSE Calcs 1960-2002'!$A$1:$I$511,6,0)</f>
        <v>1006.3193662637074</v>
      </c>
      <c r="D232" s="32">
        <f t="shared" ca="1" si="30"/>
        <v>10.687513774199193</v>
      </c>
      <c r="E232" s="32">
        <f t="shared" ca="1" si="24"/>
        <v>0.98526188807546156</v>
      </c>
      <c r="F232" s="32">
        <f ca="1">VLOOKUP(A232,'New JSE Calcs 1960-2002'!$A$1:$H$511,8,0)</f>
        <v>3.6714721345951595</v>
      </c>
      <c r="G232" s="16">
        <f t="shared" ca="1" si="25"/>
        <v>-1.4967259120673537E-2</v>
      </c>
      <c r="H232" s="16">
        <f t="shared" ca="1" si="27"/>
        <v>-1.2296084562255061E-2</v>
      </c>
      <c r="I232" s="33">
        <f t="shared" ca="1" si="28"/>
        <v>-2.6711745584184765E-3</v>
      </c>
      <c r="J232" s="16">
        <f t="shared" ca="1" si="29"/>
        <v>-1.7897727272727315E-2</v>
      </c>
      <c r="K232" s="33">
        <f ca="1">VLOOKUP(A232,'New JSE Calcs 1960-2002'!$A$1:$H$511,5,0)</f>
        <v>5.6016427104722787E-3</v>
      </c>
      <c r="L232" s="27"/>
      <c r="M232" s="27"/>
    </row>
    <row r="233" spans="1:13" x14ac:dyDescent="0.2">
      <c r="A233" s="13">
        <f t="shared" ca="1" si="26"/>
        <v>28975</v>
      </c>
      <c r="B233" s="12">
        <f ca="1">VLOOKUP(A233,'Sheet1 - old'!$A$1:$I$7543,4,1)</f>
        <v>10.47</v>
      </c>
      <c r="C233" s="32">
        <f ca="1">VLOOKUP(A233,'New JSE Calcs 1960-2002'!$A$1:$I$511,6,0)</f>
        <v>1000.0049350305668</v>
      </c>
      <c r="D233" s="32">
        <f t="shared" ca="1" si="30"/>
        <v>10.620451991386659</v>
      </c>
      <c r="E233" s="32">
        <f t="shared" ca="1" si="24"/>
        <v>0.98583374874170349</v>
      </c>
      <c r="F233" s="32">
        <f ca="1">VLOOKUP(A233,'New JSE Calcs 1960-2002'!$A$1:$H$511,8,0)</f>
        <v>3.6279284963196603</v>
      </c>
      <c r="G233" s="16">
        <f t="shared" ca="1" si="25"/>
        <v>-5.6980056980056037E-3</v>
      </c>
      <c r="H233" s="16">
        <f t="shared" ca="1" si="27"/>
        <v>-6.2747786088873658E-3</v>
      </c>
      <c r="I233" s="33">
        <f t="shared" ca="1" si="28"/>
        <v>5.7677291088176208E-4</v>
      </c>
      <c r="J233" s="16">
        <f t="shared" ca="1" si="29"/>
        <v>-1.1859994214636904E-2</v>
      </c>
      <c r="K233" s="33">
        <f ca="1">VLOOKUP(A233,'New JSE Calcs 1960-2002'!$A$1:$H$511,5,0)</f>
        <v>5.5852156057494863E-3</v>
      </c>
      <c r="L233" s="27"/>
      <c r="M233" s="27"/>
    </row>
    <row r="234" spans="1:13" x14ac:dyDescent="0.2">
      <c r="A234" s="13">
        <f t="shared" ca="1" si="26"/>
        <v>29006</v>
      </c>
      <c r="B234" s="12">
        <f ca="1">VLOOKUP(A234,'Sheet1 - old'!$A$1:$I$7543,4,1)</f>
        <v>11.37</v>
      </c>
      <c r="C234" s="32">
        <f ca="1">VLOOKUP(A234,'New JSE Calcs 1960-2002'!$A$1:$I$511,6,0)</f>
        <v>1077.1585232210839</v>
      </c>
      <c r="D234" s="32">
        <f t="shared" ca="1" si="30"/>
        <v>11.439853926953663</v>
      </c>
      <c r="E234" s="32">
        <f t="shared" ca="1" si="24"/>
        <v>0.99389380953640671</v>
      </c>
      <c r="F234" s="32">
        <f ca="1">VLOOKUP(A234,'New JSE Calcs 1960-2002'!$A$1:$H$511,8,0)</f>
        <v>3.8881282860147177</v>
      </c>
      <c r="G234" s="16">
        <f t="shared" ca="1" si="25"/>
        <v>8.5959885386819312E-2</v>
      </c>
      <c r="H234" s="16">
        <f t="shared" ca="1" si="27"/>
        <v>7.7153207437079985E-2</v>
      </c>
      <c r="I234" s="33">
        <f t="shared" ca="1" si="28"/>
        <v>8.8066779497393277E-3</v>
      </c>
      <c r="J234" s="16">
        <f t="shared" ca="1" si="29"/>
        <v>7.1721311475409832E-2</v>
      </c>
      <c r="K234" s="33">
        <f ca="1">VLOOKUP(A234,'New JSE Calcs 1960-2002'!$A$1:$H$511,5,0)</f>
        <v>5.431895961670089E-3</v>
      </c>
      <c r="L234" s="27"/>
      <c r="M234" s="27"/>
    </row>
    <row r="235" spans="1:13" x14ac:dyDescent="0.2">
      <c r="A235" s="13">
        <f t="shared" ca="1" si="26"/>
        <v>29036</v>
      </c>
      <c r="B235" s="12">
        <f ca="1">VLOOKUP(A235,'Sheet1 - old'!$A$1:$I$7543,4,1)</f>
        <v>11.4</v>
      </c>
      <c r="C235" s="32">
        <f ca="1">VLOOKUP(A235,'New JSE Calcs 1960-2002'!$A$1:$I$511,6,0)</f>
        <v>1048.9272812635506</v>
      </c>
      <c r="D235" s="32">
        <f t="shared" ca="1" si="30"/>
        <v>11.140026856742217</v>
      </c>
      <c r="E235" s="32">
        <f t="shared" ca="1" si="24"/>
        <v>1.0233368506737881</v>
      </c>
      <c r="F235" s="32">
        <f ca="1">VLOOKUP(A235,'New JSE Calcs 1960-2002'!$A$1:$H$511,8,0)</f>
        <v>3.7638696109358527</v>
      </c>
      <c r="G235" s="16">
        <f t="shared" ca="1" si="25"/>
        <v>2.6385224274407815E-3</v>
      </c>
      <c r="H235" s="16">
        <f t="shared" ca="1" si="27"/>
        <v>-2.6208994636287897E-2</v>
      </c>
      <c r="I235" s="33">
        <f t="shared" ca="1" si="28"/>
        <v>2.8847517063728678E-2</v>
      </c>
      <c r="J235" s="16">
        <f t="shared" ca="1" si="29"/>
        <v>-3.1958481289265372E-2</v>
      </c>
      <c r="K235" s="33">
        <f ca="1">VLOOKUP(A235,'New JSE Calcs 1960-2002'!$A$1:$H$511,5,0)</f>
        <v>5.7494866529774124E-3</v>
      </c>
      <c r="L235" s="27"/>
      <c r="M235" s="27"/>
    </row>
    <row r="236" spans="1:13" x14ac:dyDescent="0.2">
      <c r="A236" s="13">
        <f t="shared" ca="1" si="26"/>
        <v>29067</v>
      </c>
      <c r="B236" s="12">
        <f ca="1">VLOOKUP(A236,'Sheet1 - old'!$A$1:$I$7543,4,1)</f>
        <v>11.41</v>
      </c>
      <c r="C236" s="32">
        <f ca="1">VLOOKUP(A236,'New JSE Calcs 1960-2002'!$A$1:$I$511,6,0)</f>
        <v>1072.3255182451933</v>
      </c>
      <c r="D236" s="32">
        <f t="shared" ca="1" si="30"/>
        <v>11.388525482940524</v>
      </c>
      <c r="E236" s="32">
        <f t="shared" ca="1" si="24"/>
        <v>1.0018856275197034</v>
      </c>
      <c r="F236" s="32">
        <f ca="1">VLOOKUP(A236,'New JSE Calcs 1960-2002'!$A$1:$H$511,8,0)</f>
        <v>3.8254679284963156</v>
      </c>
      <c r="G236" s="16">
        <f t="shared" ca="1" si="25"/>
        <v>8.7719298245603206E-4</v>
      </c>
      <c r="H236" s="16">
        <f t="shared" ca="1" si="27"/>
        <v>2.2306824695661254E-2</v>
      </c>
      <c r="I236" s="33">
        <f t="shared" ca="1" si="28"/>
        <v>-2.1429631713205222E-2</v>
      </c>
      <c r="J236" s="16">
        <f t="shared" ca="1" si="29"/>
        <v>1.6365688487584684E-2</v>
      </c>
      <c r="K236" s="33">
        <f ca="1">VLOOKUP(A236,'New JSE Calcs 1960-2002'!$A$1:$H$511,5,0)</f>
        <v>5.9411362080766606E-3</v>
      </c>
      <c r="L236" s="27"/>
      <c r="M236" s="27"/>
    </row>
    <row r="237" spans="1:13" x14ac:dyDescent="0.2">
      <c r="A237" s="13">
        <f t="shared" ca="1" si="26"/>
        <v>29098</v>
      </c>
      <c r="B237" s="12">
        <f ca="1">VLOOKUP(A237,'Sheet1 - old'!$A$1:$I$7543,4,1)</f>
        <v>12.17</v>
      </c>
      <c r="C237" s="32">
        <f ca="1">VLOOKUP(A237,'New JSE Calcs 1960-2002'!$A$1:$I$511,6,0)</f>
        <v>1191.7570729207564</v>
      </c>
      <c r="D237" s="32">
        <f t="shared" ca="1" si="30"/>
        <v>12.656936315982781</v>
      </c>
      <c r="E237" s="32">
        <f t="shared" ca="1" si="24"/>
        <v>0.96152810571007663</v>
      </c>
      <c r="F237" s="32">
        <f ca="1">VLOOKUP(A237,'New JSE Calcs 1960-2002'!$A$1:$H$511,8,0)</f>
        <v>4.2301051524710793</v>
      </c>
      <c r="G237" s="16">
        <f t="shared" ca="1" si="25"/>
        <v>6.6608238387379393E-2</v>
      </c>
      <c r="H237" s="16">
        <f t="shared" ca="1" si="27"/>
        <v>0.11137621239398166</v>
      </c>
      <c r="I237" s="33">
        <f t="shared" ca="1" si="28"/>
        <v>-4.4767974006602262E-2</v>
      </c>
      <c r="J237" s="16">
        <f t="shared" ca="1" si="29"/>
        <v>0.10577456968350929</v>
      </c>
      <c r="K237" s="33">
        <f ca="1">VLOOKUP(A237,'New JSE Calcs 1960-2002'!$A$1:$H$511,5,0)</f>
        <v>5.6016427104722787E-3</v>
      </c>
      <c r="L237" s="27"/>
      <c r="M237" s="27"/>
    </row>
    <row r="238" spans="1:13" x14ac:dyDescent="0.2">
      <c r="A238" s="13">
        <f t="shared" ca="1" si="26"/>
        <v>29128</v>
      </c>
      <c r="B238" s="12">
        <f ca="1">VLOOKUP(A238,'Sheet1 - old'!$A$1:$I$7543,4,1)</f>
        <v>13.49</v>
      </c>
      <c r="C238" s="32">
        <f ca="1">VLOOKUP(A238,'New JSE Calcs 1960-2002'!$A$1:$I$511,6,0)</f>
        <v>1351.9251547443841</v>
      </c>
      <c r="D238" s="32">
        <f t="shared" ca="1" si="30"/>
        <v>14.357985344814157</v>
      </c>
      <c r="E238" s="32">
        <f t="shared" ca="1" si="24"/>
        <v>0.93954685675120453</v>
      </c>
      <c r="F238" s="32">
        <f ca="1">VLOOKUP(A238,'New JSE Calcs 1960-2002'!$A$1:$H$511,8,0)</f>
        <v>4.7781177707676088</v>
      </c>
      <c r="G238" s="16">
        <f t="shared" ca="1" si="25"/>
        <v>0.1084634346754314</v>
      </c>
      <c r="H238" s="16">
        <f t="shared" ca="1" si="27"/>
        <v>0.13439658590075587</v>
      </c>
      <c r="I238" s="33">
        <f t="shared" ca="1" si="28"/>
        <v>-2.5933151225324469E-2</v>
      </c>
      <c r="J238" s="16">
        <f t="shared" ca="1" si="29"/>
        <v>0.129550590007532</v>
      </c>
      <c r="K238" s="33">
        <f ca="1">VLOOKUP(A238,'New JSE Calcs 1960-2002'!$A$1:$H$511,5,0)</f>
        <v>4.8459958932238192E-3</v>
      </c>
      <c r="L238" s="27"/>
      <c r="M238" s="27"/>
    </row>
    <row r="239" spans="1:13" x14ac:dyDescent="0.2">
      <c r="A239" s="13">
        <f t="shared" ca="1" si="26"/>
        <v>29159</v>
      </c>
      <c r="B239" s="12">
        <f ca="1">VLOOKUP(A239,'Sheet1 - old'!$A$1:$I$7543,4,1)</f>
        <v>14.08</v>
      </c>
      <c r="C239" s="32">
        <f ca="1">VLOOKUP(A239,'New JSE Calcs 1960-2002'!$A$1:$I$511,6,0)</f>
        <v>1405.0858683997039</v>
      </c>
      <c r="D239" s="32">
        <f t="shared" ca="1" si="30"/>
        <v>14.922573365759192</v>
      </c>
      <c r="E239" s="32">
        <f t="shared" ca="1" si="24"/>
        <v>0.94353699290951176</v>
      </c>
      <c r="F239" s="32">
        <f ca="1">VLOOKUP(A239,'New JSE Calcs 1960-2002'!$A$1:$H$511,8,0)</f>
        <v>4.9416719242902163</v>
      </c>
      <c r="G239" s="16">
        <f t="shared" ca="1" si="25"/>
        <v>4.3736100815418899E-2</v>
      </c>
      <c r="H239" s="16">
        <f t="shared" ca="1" si="27"/>
        <v>3.9322231314921519E-2</v>
      </c>
      <c r="I239" s="33">
        <f t="shared" ca="1" si="28"/>
        <v>4.4138695004973805E-3</v>
      </c>
      <c r="J239" s="16">
        <f t="shared" ca="1" si="29"/>
        <v>3.4229828850855792E-2</v>
      </c>
      <c r="K239" s="33">
        <f ca="1">VLOOKUP(A239,'New JSE Calcs 1960-2002'!$A$1:$H$511,5,0)</f>
        <v>5.0924024640657088E-3</v>
      </c>
      <c r="L239" s="27"/>
      <c r="M239" s="27"/>
    </row>
    <row r="240" spans="1:13" x14ac:dyDescent="0.2">
      <c r="A240" s="13">
        <f t="shared" ca="1" si="26"/>
        <v>29189</v>
      </c>
      <c r="B240" s="12">
        <f ca="1">VLOOKUP(A240,'Sheet1 - old'!$A$1:$I$7543,4,1)</f>
        <v>15.64</v>
      </c>
      <c r="C240" s="32">
        <f ca="1">VLOOKUP(A240,'New JSE Calcs 1960-2002'!$A$1:$I$511,6,0)</f>
        <v>1502.8602967555819</v>
      </c>
      <c r="D240" s="32">
        <f t="shared" ca="1" si="30"/>
        <v>15.960976863545065</v>
      </c>
      <c r="E240" s="32">
        <f t="shared" ca="1" si="24"/>
        <v>0.97988989857643505</v>
      </c>
      <c r="F240" s="32">
        <f ca="1">VLOOKUP(A240,'New JSE Calcs 1960-2002'!$A$1:$H$511,8,0)</f>
        <v>5.2624079915877973</v>
      </c>
      <c r="G240" s="16">
        <f t="shared" ca="1" si="25"/>
        <v>0.11079545454545459</v>
      </c>
      <c r="H240" s="16">
        <f t="shared" ca="1" si="27"/>
        <v>6.9586087622699022E-2</v>
      </c>
      <c r="I240" s="33">
        <f t="shared" ca="1" si="28"/>
        <v>4.1209366922755564E-2</v>
      </c>
      <c r="J240" s="16">
        <f t="shared" ca="1" si="29"/>
        <v>6.4904362776703195E-2</v>
      </c>
      <c r="K240" s="33">
        <f ca="1">VLOOKUP(A240,'New JSE Calcs 1960-2002'!$A$1:$H$511,5,0)</f>
        <v>4.6817248459958931E-3</v>
      </c>
      <c r="L240" s="27"/>
      <c r="M240" s="27"/>
    </row>
    <row r="241" spans="1:13" x14ac:dyDescent="0.2">
      <c r="A241" s="13">
        <f t="shared" ca="1" si="26"/>
        <v>29220</v>
      </c>
      <c r="B241" s="12">
        <f ca="1">VLOOKUP(A241,'Sheet1 - old'!$A$1:$I$7543,4,1)</f>
        <v>17.64</v>
      </c>
      <c r="C241" s="32">
        <f ca="1">VLOOKUP(A241,'New JSE Calcs 1960-2002'!$A$1:$I$511,6,0)</f>
        <v>1720.2877774905232</v>
      </c>
      <c r="D241" s="32">
        <f t="shared" ca="1" si="30"/>
        <v>18.270143588490285</v>
      </c>
      <c r="E241" s="32">
        <f t="shared" ca="1" si="24"/>
        <v>0.96550965319794979</v>
      </c>
      <c r="F241" s="32">
        <f ca="1">VLOOKUP(A241,'New JSE Calcs 1960-2002'!$A$1:$H$511,8,0)</f>
        <v>6.0005257623554105</v>
      </c>
      <c r="G241" s="16">
        <f t="shared" ca="1" si="25"/>
        <v>0.12787723785166238</v>
      </c>
      <c r="H241" s="16">
        <f t="shared" ca="1" si="27"/>
        <v>0.14467577672011833</v>
      </c>
      <c r="I241" s="33">
        <f t="shared" ca="1" si="28"/>
        <v>-1.6798538868455948E-2</v>
      </c>
      <c r="J241" s="16">
        <f t="shared" ca="1" si="29"/>
        <v>0.14026236125126146</v>
      </c>
      <c r="K241" s="33">
        <f ca="1">VLOOKUP(A241,'New JSE Calcs 1960-2002'!$A$1:$H$511,5,0)</f>
        <v>4.4134154688569476E-3</v>
      </c>
      <c r="L241" s="27"/>
      <c r="M241" s="27"/>
    </row>
    <row r="242" spans="1:13" x14ac:dyDescent="0.2">
      <c r="A242" s="13">
        <f t="shared" ca="1" si="26"/>
        <v>29251</v>
      </c>
      <c r="B242" s="12">
        <f ca="1">VLOOKUP(A242,'Sheet1 - old'!$A$1:$I$7543,4,1)</f>
        <v>18.54</v>
      </c>
      <c r="C242" s="32">
        <f ca="1">VLOOKUP(A242,'New JSE Calcs 1960-2002'!$A$1:$I$511,6,0)</f>
        <v>1711.2675021459449</v>
      </c>
      <c r="D242" s="32">
        <f t="shared" ca="1" si="30"/>
        <v>18.174344660014743</v>
      </c>
      <c r="E242" s="32">
        <f t="shared" ca="1" si="24"/>
        <v>1.0201193136162832</v>
      </c>
      <c r="F242" s="32">
        <f ca="1">VLOOKUP(A242,'New JSE Calcs 1960-2002'!$A$1:$H$511,8,0)</f>
        <v>5.9410515247108258</v>
      </c>
      <c r="G242" s="16">
        <f t="shared" ca="1" si="25"/>
        <v>5.1020408163265252E-2</v>
      </c>
      <c r="H242" s="16">
        <f t="shared" ca="1" si="27"/>
        <v>-5.2434688327185341E-3</v>
      </c>
      <c r="I242" s="33">
        <f t="shared" ca="1" si="28"/>
        <v>5.6263876995983786E-2</v>
      </c>
      <c r="J242" s="16">
        <f t="shared" ca="1" si="29"/>
        <v>-9.9115044247787276E-3</v>
      </c>
      <c r="K242" s="33">
        <f ca="1">VLOOKUP(A242,'New JSE Calcs 1960-2002'!$A$1:$H$511,5,0)</f>
        <v>4.6680355920602325E-3</v>
      </c>
      <c r="L242" s="27"/>
      <c r="M242" s="27"/>
    </row>
    <row r="243" spans="1:13" x14ac:dyDescent="0.2">
      <c r="A243" s="13">
        <f t="shared" ca="1" si="26"/>
        <v>29280</v>
      </c>
      <c r="B243" s="12">
        <f ca="1">VLOOKUP(A243,'Sheet1 - old'!$A$1:$I$7543,4,1)</f>
        <v>19.510000000000002</v>
      </c>
      <c r="C243" s="32">
        <f ca="1">VLOOKUP(A243,'New JSE Calcs 1960-2002'!$A$1:$I$511,6,0)</f>
        <v>1894.2317419531289</v>
      </c>
      <c r="D243" s="32">
        <f t="shared" ca="1" si="30"/>
        <v>20.11749799550639</v>
      </c>
      <c r="E243" s="32">
        <f t="shared" ca="1" si="24"/>
        <v>0.96980250746677921</v>
      </c>
      <c r="F243" s="32">
        <f ca="1">VLOOKUP(A243,'New JSE Calcs 1960-2002'!$A$1:$H$511,8,0)</f>
        <v>6.5517245005257569</v>
      </c>
      <c r="G243" s="16">
        <f t="shared" ca="1" si="25"/>
        <v>5.2319309600863173E-2</v>
      </c>
      <c r="H243" s="16">
        <f t="shared" ca="1" si="27"/>
        <v>0.10691738116790339</v>
      </c>
      <c r="I243" s="33">
        <f t="shared" ca="1" si="28"/>
        <v>-5.4598071567040218E-2</v>
      </c>
      <c r="J243" s="16">
        <f t="shared" ca="1" si="29"/>
        <v>0.10278870218090819</v>
      </c>
      <c r="K243" s="33">
        <f ca="1">VLOOKUP(A243,'New JSE Calcs 1960-2002'!$A$1:$H$511,5,0)</f>
        <v>4.1286789869952089E-3</v>
      </c>
      <c r="L243" s="27"/>
      <c r="M243" s="27"/>
    </row>
    <row r="244" spans="1:13" x14ac:dyDescent="0.2">
      <c r="A244" s="13">
        <f t="shared" ca="1" si="26"/>
        <v>29311</v>
      </c>
      <c r="B244" s="12">
        <f ca="1">VLOOKUP(A244,'Sheet1 - old'!$A$1:$I$7543,4,1)</f>
        <v>19.3</v>
      </c>
      <c r="C244" s="32">
        <f ca="1">VLOOKUP(A244,'New JSE Calcs 1960-2002'!$A$1:$I$511,6,0)</f>
        <v>1746.0508752248818</v>
      </c>
      <c r="D244" s="32">
        <f t="shared" ca="1" si="30"/>
        <v>18.543757980832055</v>
      </c>
      <c r="E244" s="32">
        <f t="shared" ca="1" si="24"/>
        <v>1.0407814866840714</v>
      </c>
      <c r="F244" s="32">
        <f ca="1">VLOOKUP(A244,'New JSE Calcs 1960-2002'!$A$1:$H$511,8,0)</f>
        <v>6.0058359621451052</v>
      </c>
      <c r="G244" s="16">
        <f t="shared" ca="1" si="25"/>
        <v>-1.0763710917478297E-2</v>
      </c>
      <c r="H244" s="16">
        <f t="shared" ca="1" si="27"/>
        <v>-7.8227422467041285E-2</v>
      </c>
      <c r="I244" s="33">
        <f t="shared" ca="1" si="28"/>
        <v>6.7463711549562988E-2</v>
      </c>
      <c r="J244" s="16">
        <f t="shared" ca="1" si="29"/>
        <v>-8.3319824931107234E-2</v>
      </c>
      <c r="K244" s="33">
        <f ca="1">VLOOKUP(A244,'New JSE Calcs 1960-2002'!$A$1:$H$511,5,0)</f>
        <v>5.0924024640657088E-3</v>
      </c>
      <c r="L244" s="27"/>
      <c r="M244" s="27"/>
    </row>
    <row r="245" spans="1:13" x14ac:dyDescent="0.2">
      <c r="A245" s="13">
        <f t="shared" ca="1" si="26"/>
        <v>29341</v>
      </c>
      <c r="B245" s="12">
        <f ca="1">VLOOKUP(A245,'Sheet1 - old'!$A$1:$I$7543,4,1)</f>
        <v>18.93</v>
      </c>
      <c r="C245" s="32">
        <f ca="1">VLOOKUP(A245,'New JSE Calcs 1960-2002'!$A$1:$I$511,6,0)</f>
        <v>1747.2014744940707</v>
      </c>
      <c r="D245" s="32">
        <f t="shared" ca="1" si="30"/>
        <v>18.555977804826597</v>
      </c>
      <c r="E245" s="32">
        <f t="shared" ca="1" si="24"/>
        <v>1.0201564260912253</v>
      </c>
      <c r="F245" s="32">
        <f ca="1">VLOOKUP(A245,'New JSE Calcs 1960-2002'!$A$1:$H$511,8,0)</f>
        <v>5.9782229232386905</v>
      </c>
      <c r="G245" s="16">
        <f t="shared" ca="1" si="25"/>
        <v>-1.9170984455958551E-2</v>
      </c>
      <c r="H245" s="16">
        <f t="shared" ca="1" si="27"/>
        <v>6.5897236186818198E-4</v>
      </c>
      <c r="I245" s="33">
        <f t="shared" ca="1" si="28"/>
        <v>-1.9829956817826733E-2</v>
      </c>
      <c r="J245" s="16">
        <f t="shared" ca="1" si="29"/>
        <v>-4.5977011494253706E-3</v>
      </c>
      <c r="K245" s="33">
        <f ca="1">VLOOKUP(A245,'New JSE Calcs 1960-2002'!$A$1:$H$511,5,0)</f>
        <v>5.2566735112936349E-3</v>
      </c>
      <c r="L245" s="27"/>
      <c r="M245" s="27"/>
    </row>
    <row r="246" spans="1:13" x14ac:dyDescent="0.2">
      <c r="A246" s="13">
        <f t="shared" ca="1" si="26"/>
        <v>29372</v>
      </c>
      <c r="B246" s="12">
        <f ca="1">VLOOKUP(A246,'Sheet1 - old'!$A$1:$I$7543,4,1)</f>
        <v>19.46</v>
      </c>
      <c r="C246" s="32">
        <f ca="1">VLOOKUP(A246,'New JSE Calcs 1960-2002'!$A$1:$I$511,6,0)</f>
        <v>1935.0473236427172</v>
      </c>
      <c r="D246" s="32">
        <f t="shared" ca="1" si="30"/>
        <v>20.55097578211506</v>
      </c>
      <c r="E246" s="32">
        <f t="shared" ca="1" si="24"/>
        <v>0.94691367486966216</v>
      </c>
      <c r="F246" s="32">
        <f ca="1">VLOOKUP(A246,'New JSE Calcs 1960-2002'!$A$1:$H$511,8,0)</f>
        <v>6.5910199789695003</v>
      </c>
      <c r="G246" s="16">
        <f t="shared" ca="1" si="25"/>
        <v>2.7997886951928175E-2</v>
      </c>
      <c r="H246" s="16">
        <f t="shared" ca="1" si="27"/>
        <v>0.10751241450448079</v>
      </c>
      <c r="I246" s="33">
        <f t="shared" ca="1" si="28"/>
        <v>-7.9514527552552616E-2</v>
      </c>
      <c r="J246" s="16">
        <f t="shared" ca="1" si="29"/>
        <v>0.10250488541481628</v>
      </c>
      <c r="K246" s="33">
        <f ca="1">VLOOKUP(A246,'New JSE Calcs 1960-2002'!$A$1:$H$511,5,0)</f>
        <v>5.0075290896646144E-3</v>
      </c>
      <c r="L246" s="27"/>
      <c r="M246" s="27"/>
    </row>
    <row r="247" spans="1:13" x14ac:dyDescent="0.2">
      <c r="A247" s="13">
        <f t="shared" ca="1" si="26"/>
        <v>29402</v>
      </c>
      <c r="B247" s="12">
        <f ca="1">VLOOKUP(A247,'Sheet1 - old'!$A$1:$I$7543,4,1)</f>
        <v>21.64</v>
      </c>
      <c r="C247" s="32">
        <f ca="1">VLOOKUP(A247,'New JSE Calcs 1960-2002'!$A$1:$I$511,6,0)</f>
        <v>2121.0637981417244</v>
      </c>
      <c r="D247" s="32">
        <f t="shared" ca="1" si="30"/>
        <v>22.526545069643948</v>
      </c>
      <c r="E247" s="32">
        <f t="shared" ca="1" si="24"/>
        <v>0.96064442785597748</v>
      </c>
      <c r="F247" s="32">
        <f ca="1">VLOOKUP(A247,'New JSE Calcs 1960-2002'!$A$1:$H$511,8,0)</f>
        <v>7.1921345951629796</v>
      </c>
      <c r="G247" s="16">
        <f t="shared" ca="1" si="25"/>
        <v>0.11202466598150052</v>
      </c>
      <c r="H247" s="16">
        <f t="shared" ca="1" si="27"/>
        <v>9.6130193936979413E-2</v>
      </c>
      <c r="I247" s="33">
        <f t="shared" ca="1" si="28"/>
        <v>1.5894472044521102E-2</v>
      </c>
      <c r="J247" s="16">
        <f t="shared" ca="1" si="29"/>
        <v>9.1202062520141736E-2</v>
      </c>
      <c r="K247" s="33">
        <f ca="1">VLOOKUP(A247,'New JSE Calcs 1960-2002'!$A$1:$H$511,5,0)</f>
        <v>4.9281314168377818E-3</v>
      </c>
      <c r="L247" s="27"/>
      <c r="M247" s="27"/>
    </row>
    <row r="248" spans="1:13" x14ac:dyDescent="0.2">
      <c r="A248" s="13">
        <f t="shared" ca="1" si="26"/>
        <v>29433</v>
      </c>
      <c r="B248" s="12">
        <f ca="1">VLOOKUP(A248,'Sheet1 - old'!$A$1:$I$7543,4,1)</f>
        <v>24.14</v>
      </c>
      <c r="C248" s="32">
        <f ca="1">VLOOKUP(A248,'New JSE Calcs 1960-2002'!$A$1:$I$511,6,0)</f>
        <v>2298.9396745567378</v>
      </c>
      <c r="D248" s="32">
        <f t="shared" ca="1" si="30"/>
        <v>24.415657952705601</v>
      </c>
      <c r="E248" s="32">
        <f t="shared" ca="1" si="24"/>
        <v>0.98870978806962462</v>
      </c>
      <c r="F248" s="32">
        <f ca="1">VLOOKUP(A248,'New JSE Calcs 1960-2002'!$A$1:$H$511,8,0)</f>
        <v>7.7592639327024102</v>
      </c>
      <c r="G248" s="16">
        <f t="shared" ca="1" si="25"/>
        <v>0.11552680221811462</v>
      </c>
      <c r="H248" s="16">
        <f t="shared" ca="1" si="27"/>
        <v>8.386163422847126E-2</v>
      </c>
      <c r="I248" s="33">
        <f t="shared" ca="1" si="28"/>
        <v>3.1665167989643361E-2</v>
      </c>
      <c r="J248" s="16">
        <f t="shared" ca="1" si="29"/>
        <v>7.8854105138806752E-2</v>
      </c>
      <c r="K248" s="33">
        <f ca="1">VLOOKUP(A248,'New JSE Calcs 1960-2002'!$A$1:$H$511,5,0)</f>
        <v>5.0075290896646144E-3</v>
      </c>
      <c r="L248" s="27"/>
      <c r="M248" s="27"/>
    </row>
    <row r="249" spans="1:13" x14ac:dyDescent="0.2">
      <c r="A249" s="13">
        <f t="shared" ca="1" si="26"/>
        <v>29464</v>
      </c>
      <c r="B249" s="12">
        <f ca="1">VLOOKUP(A249,'Sheet1 - old'!$A$1:$I$7543,4,1)</f>
        <v>25.72</v>
      </c>
      <c r="C249" s="32">
        <f ca="1">VLOOKUP(A249,'New JSE Calcs 1960-2002'!$A$1:$I$511,6,0)</f>
        <v>2454.25341074275</v>
      </c>
      <c r="D249" s="32">
        <f t="shared" ca="1" si="30"/>
        <v>26.06515189116903</v>
      </c>
      <c r="E249" s="32">
        <f t="shared" ca="1" si="24"/>
        <v>0.98675810934806141</v>
      </c>
      <c r="F249" s="32">
        <f ca="1">VLOOKUP(A249,'New JSE Calcs 1960-2002'!$A$1:$H$511,8,0)</f>
        <v>8.2446161934805371</v>
      </c>
      <c r="G249" s="16">
        <f t="shared" ca="1" si="25"/>
        <v>6.5451532725766315E-2</v>
      </c>
      <c r="H249" s="16">
        <f t="shared" ca="1" si="27"/>
        <v>6.7558856765547182E-2</v>
      </c>
      <c r="I249" s="33">
        <f t="shared" ca="1" si="28"/>
        <v>-2.1073240397808668E-3</v>
      </c>
      <c r="J249" s="16">
        <f t="shared" ca="1" si="29"/>
        <v>6.2551327675882673E-2</v>
      </c>
      <c r="K249" s="33">
        <f ca="1">VLOOKUP(A249,'New JSE Calcs 1960-2002'!$A$1:$H$511,5,0)</f>
        <v>5.0075290896646144E-3</v>
      </c>
      <c r="L249" s="27"/>
      <c r="M249" s="27"/>
    </row>
    <row r="250" spans="1:13" x14ac:dyDescent="0.2">
      <c r="A250" s="13">
        <f t="shared" ca="1" si="26"/>
        <v>29494</v>
      </c>
      <c r="B250" s="12">
        <f ca="1">VLOOKUP(A250,'Sheet1 - old'!$A$1:$I$7543,4,1)</f>
        <v>28.42</v>
      </c>
      <c r="C250" s="32">
        <f ca="1">VLOOKUP(A250,'New JSE Calcs 1960-2002'!$A$1:$I$511,6,0)</f>
        <v>2628.4725216130314</v>
      </c>
      <c r="D250" s="32">
        <f t="shared" ca="1" si="30"/>
        <v>27.915428462977484</v>
      </c>
      <c r="E250" s="32">
        <f t="shared" ca="1" si="24"/>
        <v>1.0180750060022077</v>
      </c>
      <c r="F250" s="32">
        <f ca="1">VLOOKUP(A250,'New JSE Calcs 1960-2002'!$A$1:$H$511,8,0)</f>
        <v>8.7926288117770675</v>
      </c>
      <c r="G250" s="16">
        <f t="shared" ca="1" si="25"/>
        <v>0.10497667185069992</v>
      </c>
      <c r="H250" s="16">
        <f t="shared" ca="1" si="27"/>
        <v>7.0986602323822812E-2</v>
      </c>
      <c r="I250" s="33">
        <f t="shared" ca="1" si="28"/>
        <v>3.3990069526877109E-2</v>
      </c>
      <c r="J250" s="16">
        <f t="shared" ca="1" si="29"/>
        <v>6.6469148525054811E-2</v>
      </c>
      <c r="K250" s="33">
        <f ca="1">VLOOKUP(A250,'New JSE Calcs 1960-2002'!$A$1:$H$511,5,0)</f>
        <v>4.517453798767967E-3</v>
      </c>
      <c r="L250" s="27"/>
      <c r="M250" s="27"/>
    </row>
    <row r="251" spans="1:13" x14ac:dyDescent="0.2">
      <c r="A251" s="13">
        <f t="shared" ca="1" si="26"/>
        <v>29525</v>
      </c>
      <c r="B251" s="12">
        <f ca="1">VLOOKUP(A251,'Sheet1 - old'!$A$1:$I$7543,4,1)</f>
        <v>28.76</v>
      </c>
      <c r="C251" s="32">
        <f ca="1">VLOOKUP(A251,'New JSE Calcs 1960-2002'!$A$1:$I$511,6,0)</f>
        <v>2705.7669908547091</v>
      </c>
      <c r="D251" s="32">
        <f t="shared" ca="1" si="30"/>
        <v>28.73632661160098</v>
      </c>
      <c r="E251" s="32">
        <f t="shared" ca="1" si="24"/>
        <v>1.0008238140079277</v>
      </c>
      <c r="F251" s="32">
        <f ca="1">VLOOKUP(A251,'New JSE Calcs 1960-2002'!$A$1:$H$511,8,0)</f>
        <v>9.0071608832807488</v>
      </c>
      <c r="G251" s="16">
        <f t="shared" ca="1" si="25"/>
        <v>1.1963406052075909E-2</v>
      </c>
      <c r="H251" s="16">
        <f t="shared" ca="1" si="27"/>
        <v>2.9406611104400682E-2</v>
      </c>
      <c r="I251" s="33">
        <f t="shared" ca="1" si="28"/>
        <v>-1.7443205052324773E-2</v>
      </c>
      <c r="J251" s="16">
        <f t="shared" ca="1" si="29"/>
        <v>2.4399082014736173E-2</v>
      </c>
      <c r="K251" s="33">
        <f ca="1">VLOOKUP(A251,'New JSE Calcs 1960-2002'!$A$1:$H$511,5,0)</f>
        <v>5.0075290896646144E-3</v>
      </c>
      <c r="L251" s="27"/>
      <c r="M251" s="27"/>
    </row>
    <row r="252" spans="1:13" x14ac:dyDescent="0.2">
      <c r="A252" s="13">
        <f t="shared" ca="1" si="26"/>
        <v>29555</v>
      </c>
      <c r="B252" s="12">
        <f ca="1">VLOOKUP(A252,'Sheet1 - old'!$A$1:$I$7543,4,1)</f>
        <v>27.66</v>
      </c>
      <c r="C252" s="32">
        <f ca="1">VLOOKUP(A252,'New JSE Calcs 1960-2002'!$A$1:$I$511,6,0)</f>
        <v>2540.0525126093362</v>
      </c>
      <c r="D252" s="32">
        <f t="shared" ca="1" si="30"/>
        <v>26.976372636544969</v>
      </c>
      <c r="E252" s="32">
        <f t="shared" ca="1" si="24"/>
        <v>1.0253417081927805</v>
      </c>
      <c r="F252" s="32">
        <f ca="1">VLOOKUP(A252,'New JSE Calcs 1960-2002'!$A$1:$H$511,8,0)</f>
        <v>8.4081703470031481</v>
      </c>
      <c r="G252" s="16">
        <f t="shared" ca="1" si="25"/>
        <v>-3.8247566063977834E-2</v>
      </c>
      <c r="H252" s="16">
        <f t="shared" ca="1" si="27"/>
        <v>-6.1244918282126859E-2</v>
      </c>
      <c r="I252" s="33">
        <f t="shared" ca="1" si="28"/>
        <v>2.2997352218149025E-2</v>
      </c>
      <c r="J252" s="16">
        <f t="shared" ca="1" si="29"/>
        <v>-6.6501591793420411E-2</v>
      </c>
      <c r="K252" s="33">
        <f ca="1">VLOOKUP(A252,'New JSE Calcs 1960-2002'!$A$1:$H$511,5,0)</f>
        <v>5.2566735112936349E-3</v>
      </c>
      <c r="L252" s="27"/>
      <c r="M252" s="27"/>
    </row>
    <row r="253" spans="1:13" x14ac:dyDescent="0.2">
      <c r="A253" s="13">
        <f t="shared" ca="1" si="26"/>
        <v>29586</v>
      </c>
      <c r="B253" s="12">
        <f ca="1">VLOOKUP(A253,'Sheet1 - old'!$A$1:$I$7543,4,1)</f>
        <v>26.47</v>
      </c>
      <c r="C253" s="32">
        <f ca="1">VLOOKUP(A253,'New JSE Calcs 1960-2002'!$A$1:$I$511,6,0)</f>
        <v>2411.0882924796074</v>
      </c>
      <c r="D253" s="32">
        <f t="shared" ca="1" si="30"/>
        <v>25.606721087322825</v>
      </c>
      <c r="E253" s="32">
        <f t="shared" ca="1" si="24"/>
        <v>1.033712981436915</v>
      </c>
      <c r="F253" s="32">
        <f ca="1">VLOOKUP(A253,'New JSE Calcs 1960-2002'!$A$1:$H$511,8,0)</f>
        <v>7.9313144058885321</v>
      </c>
      <c r="G253" s="16">
        <f t="shared" ca="1" si="25"/>
        <v>-4.3022415039768669E-2</v>
      </c>
      <c r="H253" s="16">
        <f t="shared" ca="1" si="27"/>
        <v>-5.0772265332911126E-2</v>
      </c>
      <c r="I253" s="33">
        <f t="shared" ca="1" si="28"/>
        <v>7.7498502931424573E-3</v>
      </c>
      <c r="J253" s="16">
        <f t="shared" ca="1" si="29"/>
        <v>-5.6713401540987807E-2</v>
      </c>
      <c r="K253" s="33">
        <f ca="1">VLOOKUP(A253,'New JSE Calcs 1960-2002'!$A$1:$H$511,5,0)</f>
        <v>5.9411362080766606E-3</v>
      </c>
      <c r="L253" s="27"/>
      <c r="M253" s="27"/>
    </row>
    <row r="254" spans="1:13" x14ac:dyDescent="0.2">
      <c r="A254" s="13">
        <f t="shared" ca="1" si="26"/>
        <v>29617</v>
      </c>
      <c r="B254" s="12">
        <f ca="1">VLOOKUP(A254,'Sheet1 - old'!$A$1:$I$7543,4,1)</f>
        <v>24.33</v>
      </c>
      <c r="C254" s="32">
        <f ca="1">VLOOKUP(A254,'New JSE Calcs 1960-2002'!$A$1:$I$511,6,0)</f>
        <v>2052.3234633287816</v>
      </c>
      <c r="D254" s="32">
        <f t="shared" ca="1" si="30"/>
        <v>21.79649524670943</v>
      </c>
      <c r="E254" s="32">
        <f t="shared" ca="1" si="24"/>
        <v>1.1162345012174857</v>
      </c>
      <c r="F254" s="32">
        <f ca="1">VLOOKUP(A254,'New JSE Calcs 1960-2002'!$A$1:$H$511,8,0)</f>
        <v>6.6919137749737079</v>
      </c>
      <c r="G254" s="16">
        <f t="shared" ca="1" si="25"/>
        <v>-8.0846241027578425E-2</v>
      </c>
      <c r="H254" s="16">
        <f t="shared" ca="1" si="27"/>
        <v>-0.14879788113518888</v>
      </c>
      <c r="I254" s="33">
        <f t="shared" ca="1" si="28"/>
        <v>6.7951640107610456E-2</v>
      </c>
      <c r="J254" s="16">
        <f t="shared" ca="1" si="29"/>
        <v>-0.15626673808248515</v>
      </c>
      <c r="K254" s="33">
        <f ca="1">VLOOKUP(A254,'New JSE Calcs 1960-2002'!$A$1:$H$511,5,0)</f>
        <v>7.4688569472963727E-3</v>
      </c>
      <c r="L254" s="27"/>
      <c r="M254" s="27"/>
    </row>
    <row r="255" spans="1:13" x14ac:dyDescent="0.2">
      <c r="A255" s="13">
        <f t="shared" ca="1" si="26"/>
        <v>29645</v>
      </c>
      <c r="B255" s="12">
        <f ca="1">VLOOKUP(A255,'Sheet1 - old'!$A$1:$I$7543,4,1)</f>
        <v>22.33</v>
      </c>
      <c r="C255" s="32">
        <f ca="1">VLOOKUP(A255,'New JSE Calcs 1960-2002'!$A$1:$I$511,6,0)</f>
        <v>2092.2256837359487</v>
      </c>
      <c r="D255" s="32">
        <f t="shared" ca="1" si="30"/>
        <v>22.220272771538436</v>
      </c>
      <c r="E255" s="32">
        <f t="shared" ca="1" si="24"/>
        <v>1.0049381584821095</v>
      </c>
      <c r="F255" s="32">
        <f ca="1">VLOOKUP(A255,'New JSE Calcs 1960-2002'!$A$1:$H$511,8,0)</f>
        <v>6.7768769716088286</v>
      </c>
      <c r="G255" s="16">
        <f t="shared" ca="1" si="25"/>
        <v>-8.220304151253599E-2</v>
      </c>
      <c r="H255" s="16">
        <f t="shared" ca="1" si="27"/>
        <v>1.944246173673192E-2</v>
      </c>
      <c r="I255" s="33">
        <f t="shared" ca="1" si="28"/>
        <v>-0.10164550324926791</v>
      </c>
      <c r="J255" s="16">
        <f t="shared" ca="1" si="29"/>
        <v>1.269639739723849E-2</v>
      </c>
      <c r="K255" s="33">
        <f ca="1">VLOOKUP(A255,'New JSE Calcs 1960-2002'!$A$1:$H$511,5,0)</f>
        <v>6.7460643394934971E-3</v>
      </c>
      <c r="L255" s="27"/>
      <c r="M255" s="27"/>
    </row>
    <row r="256" spans="1:13" x14ac:dyDescent="0.2">
      <c r="A256" s="13">
        <f t="shared" ca="1" si="26"/>
        <v>29676</v>
      </c>
      <c r="B256" s="12">
        <f ca="1">VLOOKUP(A256,'Sheet1 - old'!$A$1:$I$7543,4,1)</f>
        <v>23.51</v>
      </c>
      <c r="C256" s="32">
        <f ca="1">VLOOKUP(A256,'New JSE Calcs 1960-2002'!$A$1:$I$511,6,0)</f>
        <v>2243.719101080344</v>
      </c>
      <c r="D256" s="32">
        <f t="shared" ca="1" si="30"/>
        <v>23.829193397383218</v>
      </c>
      <c r="E256" s="32">
        <f t="shared" ca="1" si="24"/>
        <v>0.98660494327020454</v>
      </c>
      <c r="F256" s="32">
        <f ca="1">VLOOKUP(A256,'New JSE Calcs 1960-2002'!$A$1:$H$511,8,0)</f>
        <v>7.2186855941114576</v>
      </c>
      <c r="G256" s="16">
        <f t="shared" ca="1" si="25"/>
        <v>5.2843708016121926E-2</v>
      </c>
      <c r="H256" s="16">
        <f t="shared" ca="1" si="27"/>
        <v>7.2407780155859358E-2</v>
      </c>
      <c r="I256" s="33">
        <f t="shared" ca="1" si="28"/>
        <v>-1.9564072139737432E-2</v>
      </c>
      <c r="J256" s="16">
        <f t="shared" ca="1" si="29"/>
        <v>6.5193543331766302E-2</v>
      </c>
      <c r="K256" s="33">
        <f ca="1">VLOOKUP(A256,'New JSE Calcs 1960-2002'!$A$1:$H$511,5,0)</f>
        <v>7.2142368240930878E-3</v>
      </c>
      <c r="L256" s="27"/>
      <c r="M256" s="27"/>
    </row>
    <row r="257" spans="1:13" x14ac:dyDescent="0.2">
      <c r="A257" s="13">
        <f t="shared" ca="1" si="26"/>
        <v>29706</v>
      </c>
      <c r="B257" s="12">
        <f ca="1">VLOOKUP(A257,'Sheet1 - old'!$A$1:$I$7543,4,1)</f>
        <v>24.21</v>
      </c>
      <c r="C257" s="32">
        <f ca="1">VLOOKUP(A257,'New JSE Calcs 1960-2002'!$A$1:$I$511,6,0)</f>
        <v>2286.4137506912853</v>
      </c>
      <c r="D257" s="32">
        <f t="shared" ca="1" si="30"/>
        <v>24.282627636153464</v>
      </c>
      <c r="E257" s="32">
        <f t="shared" ca="1" si="24"/>
        <v>0.9970090701368195</v>
      </c>
      <c r="F257" s="32">
        <f ca="1">VLOOKUP(A257,'New JSE Calcs 1960-2002'!$A$1:$H$511,8,0)</f>
        <v>7.3068349106203954</v>
      </c>
      <c r="G257" s="16">
        <f t="shared" ca="1" si="25"/>
        <v>2.9774564015312643E-2</v>
      </c>
      <c r="H257" s="16">
        <f t="shared" ca="1" si="27"/>
        <v>1.9028518137757855E-2</v>
      </c>
      <c r="I257" s="33">
        <f t="shared" ca="1" si="28"/>
        <v>1.0746045877554788E-2</v>
      </c>
      <c r="J257" s="16">
        <f t="shared" ca="1" si="29"/>
        <v>1.2211269677798953E-2</v>
      </c>
      <c r="K257" s="33">
        <f ca="1">VLOOKUP(A257,'New JSE Calcs 1960-2002'!$A$1:$H$511,5,0)</f>
        <v>6.8172484599589326E-3</v>
      </c>
      <c r="L257" s="27"/>
      <c r="M257" s="27"/>
    </row>
    <row r="258" spans="1:13" x14ac:dyDescent="0.2">
      <c r="A258" s="13">
        <f t="shared" ca="1" si="26"/>
        <v>29737</v>
      </c>
      <c r="B258" s="12">
        <f ca="1">VLOOKUP(A258,'Sheet1 - old'!$A$1:$I$7543,4,1)</f>
        <v>24.67</v>
      </c>
      <c r="C258" s="32">
        <f ca="1">VLOOKUP(A258,'New JSE Calcs 1960-2002'!$A$1:$I$511,6,0)</f>
        <v>2301.0527874161253</v>
      </c>
      <c r="D258" s="32">
        <f t="shared" ca="1" si="30"/>
        <v>24.438100055628631</v>
      </c>
      <c r="E258" s="32">
        <f t="shared" ca="1" si="24"/>
        <v>1.0094892787836818</v>
      </c>
      <c r="F258" s="32">
        <f ca="1">VLOOKUP(A258,'New JSE Calcs 1960-2002'!$A$1:$H$511,8,0)</f>
        <v>7.3015247108307006</v>
      </c>
      <c r="G258" s="16">
        <f t="shared" ca="1" si="25"/>
        <v>1.9000413052457699E-2</v>
      </c>
      <c r="H258" s="16">
        <f t="shared" ca="1" si="27"/>
        <v>6.4026192636454926E-3</v>
      </c>
      <c r="I258" s="33">
        <f t="shared" ca="1" si="28"/>
        <v>1.2597793788812206E-2</v>
      </c>
      <c r="J258" s="16">
        <f t="shared" ca="1" si="29"/>
        <v>-7.2674418604645741E-4</v>
      </c>
      <c r="K258" s="33">
        <f ca="1">VLOOKUP(A258,'New JSE Calcs 1960-2002'!$A$1:$H$511,5,0)</f>
        <v>7.1293634496919925E-3</v>
      </c>
      <c r="L258" s="27"/>
      <c r="M258" s="27"/>
    </row>
    <row r="259" spans="1:13" x14ac:dyDescent="0.2">
      <c r="A259" s="13">
        <f t="shared" ca="1" si="26"/>
        <v>29767</v>
      </c>
      <c r="B259" s="12">
        <f ca="1">VLOOKUP(A259,'Sheet1 - old'!$A$1:$I$7543,4,1)</f>
        <v>23.62</v>
      </c>
      <c r="C259" s="32">
        <f ca="1">VLOOKUP(A259,'New JSE Calcs 1960-2002'!$A$1:$I$511,6,0)</f>
        <v>2035.2265098610435</v>
      </c>
      <c r="D259" s="32">
        <f t="shared" ca="1" si="30"/>
        <v>21.614918769291805</v>
      </c>
      <c r="E259" s="32">
        <f t="shared" ref="E259:E322" ca="1" si="31">B259/D259</f>
        <v>1.092763764329145</v>
      </c>
      <c r="F259" s="32">
        <f ca="1">VLOOKUP(A259,'New JSE Calcs 1960-2002'!$A$1:$H$511,8,0)</f>
        <v>6.39985278654048</v>
      </c>
      <c r="G259" s="16">
        <f t="shared" ref="G259:G322" ca="1" si="32">B259/B258-1</f>
        <v>-4.2561815970814765E-2</v>
      </c>
      <c r="H259" s="16">
        <f t="shared" ca="1" si="27"/>
        <v>-0.11552376330035463</v>
      </c>
      <c r="I259" s="33">
        <f t="shared" ca="1" si="28"/>
        <v>7.2961947329539867E-2</v>
      </c>
      <c r="J259" s="16">
        <f t="shared" ca="1" si="29"/>
        <v>-0.1234909090909091</v>
      </c>
      <c r="K259" s="33">
        <f ca="1">VLOOKUP(A259,'New JSE Calcs 1960-2002'!$A$1:$H$511,5,0)</f>
        <v>7.9671457905544137E-3</v>
      </c>
      <c r="L259" s="27"/>
      <c r="M259" s="27"/>
    </row>
    <row r="260" spans="1:13" x14ac:dyDescent="0.2">
      <c r="A260" s="13">
        <f t="shared" ref="A260:A323" ca="1" si="33">EOMONTH(A259,1)</f>
        <v>29798</v>
      </c>
      <c r="B260" s="12">
        <f ca="1">VLOOKUP(A260,'Sheet1 - old'!$A$1:$I$7543,4,1)</f>
        <v>23.04</v>
      </c>
      <c r="C260" s="32">
        <f ca="1">VLOOKUP(A260,'New JSE Calcs 1960-2002'!$A$1:$I$511,6,0)</f>
        <v>2193.12671110779</v>
      </c>
      <c r="D260" s="32">
        <f t="shared" ca="1" si="30"/>
        <v>23.29188200019836</v>
      </c>
      <c r="E260" s="32">
        <f t="shared" ca="1" si="31"/>
        <v>0.98918584594425574</v>
      </c>
      <c r="F260" s="32">
        <f ca="1">VLOOKUP(A260,'New JSE Calcs 1960-2002'!$A$1:$H$511,8,0)</f>
        <v>6.8480336487907412</v>
      </c>
      <c r="G260" s="16">
        <f t="shared" ca="1" si="32"/>
        <v>-2.4555461473327767E-2</v>
      </c>
      <c r="H260" s="16">
        <f t="shared" ref="H260:H323" ca="1" si="34">D260/D259-1</f>
        <v>7.7583600882600079E-2</v>
      </c>
      <c r="I260" s="33">
        <f t="shared" ref="I260:I323" ca="1" si="35">G260-H260</f>
        <v>-0.10213906235592785</v>
      </c>
      <c r="J260" s="16">
        <f t="shared" ref="J260:J323" ca="1" si="36">F260/F259-1</f>
        <v>7.0029870560902596E-2</v>
      </c>
      <c r="K260" s="33">
        <f ca="1">VLOOKUP(A260,'New JSE Calcs 1960-2002'!$A$1:$H$511,5,0)</f>
        <v>7.553730321697468E-3</v>
      </c>
      <c r="L260" s="27"/>
      <c r="M260" s="27"/>
    </row>
    <row r="261" spans="1:13" x14ac:dyDescent="0.2">
      <c r="A261" s="13">
        <f t="shared" ca="1" si="33"/>
        <v>29829</v>
      </c>
      <c r="B261" s="12">
        <f ca="1">VLOOKUP(A261,'Sheet1 - old'!$A$1:$I$7543,4,1)</f>
        <v>25.03</v>
      </c>
      <c r="C261" s="32">
        <f ca="1">VLOOKUP(A261,'New JSE Calcs 1960-2002'!$A$1:$I$511,6,0)</f>
        <v>2404.9823461374272</v>
      </c>
      <c r="D261" s="32">
        <f t="shared" ref="D261:D324" ca="1" si="37">C261/C260*D260</f>
        <v>25.541873497358537</v>
      </c>
      <c r="E261" s="32">
        <f t="shared" ca="1" si="31"/>
        <v>0.97995943808070807</v>
      </c>
      <c r="F261" s="32">
        <f ca="1">VLOOKUP(A261,'New JSE Calcs 1960-2002'!$A$1:$H$511,8,0)</f>
        <v>7.4618927444794902</v>
      </c>
      <c r="G261" s="16">
        <f t="shared" ca="1" si="32"/>
        <v>8.6371527777777901E-2</v>
      </c>
      <c r="H261" s="16">
        <f t="shared" ca="1" si="34"/>
        <v>9.6599815212056184E-2</v>
      </c>
      <c r="I261" s="33">
        <f t="shared" ca="1" si="35"/>
        <v>-1.0228287434278283E-2</v>
      </c>
      <c r="J261" s="16">
        <f t="shared" ca="1" si="36"/>
        <v>8.9640198511166336E-2</v>
      </c>
      <c r="K261" s="33">
        <f ca="1">VLOOKUP(A261,'New JSE Calcs 1960-2002'!$A$1:$H$511,5,0)</f>
        <v>6.9596167008898011E-3</v>
      </c>
      <c r="L261" s="27"/>
      <c r="M261" s="27"/>
    </row>
    <row r="262" spans="1:13" x14ac:dyDescent="0.2">
      <c r="A262" s="13">
        <f t="shared" ca="1" si="33"/>
        <v>29859</v>
      </c>
      <c r="B262" s="12">
        <f ca="1">VLOOKUP(A262,'Sheet1 - old'!$A$1:$I$7543,4,1)</f>
        <v>27.15</v>
      </c>
      <c r="C262" s="32">
        <f ca="1">VLOOKUP(A262,'New JSE Calcs 1960-2002'!$A$1:$I$511,6,0)</f>
        <v>2515.7462797931412</v>
      </c>
      <c r="D262" s="32">
        <f t="shared" ca="1" si="37"/>
        <v>26.718230731767278</v>
      </c>
      <c r="E262" s="32">
        <f t="shared" ca="1" si="31"/>
        <v>1.0161600995427948</v>
      </c>
      <c r="F262" s="32">
        <f ca="1">VLOOKUP(A262,'New JSE Calcs 1960-2002'!$A$1:$H$511,8,0)</f>
        <v>7.7571398527865343</v>
      </c>
      <c r="G262" s="16">
        <f t="shared" ca="1" si="32"/>
        <v>8.4698361965641178E-2</v>
      </c>
      <c r="H262" s="16">
        <f t="shared" ca="1" si="34"/>
        <v>4.6056027743242689E-2</v>
      </c>
      <c r="I262" s="33">
        <f t="shared" ca="1" si="35"/>
        <v>3.8642334222398489E-2</v>
      </c>
      <c r="J262" s="16">
        <f t="shared" ca="1" si="36"/>
        <v>3.9567321377739662E-2</v>
      </c>
      <c r="K262" s="33">
        <f ca="1">VLOOKUP(A262,'New JSE Calcs 1960-2002'!$A$1:$H$511,5,0)</f>
        <v>6.4887063655030795E-3</v>
      </c>
      <c r="L262" s="27"/>
      <c r="M262" s="27"/>
    </row>
    <row r="263" spans="1:13" x14ac:dyDescent="0.2">
      <c r="A263" s="13">
        <f t="shared" ca="1" si="33"/>
        <v>29890</v>
      </c>
      <c r="B263" s="12">
        <f ca="1">VLOOKUP(A263,'Sheet1 - old'!$A$1:$I$7543,4,1)</f>
        <v>27.66</v>
      </c>
      <c r="C263" s="32">
        <f ca="1">VLOOKUP(A263,'New JSE Calcs 1960-2002'!$A$1:$I$511,6,0)</f>
        <v>2519.7876845431861</v>
      </c>
      <c r="D263" s="32">
        <f t="shared" ca="1" si="37"/>
        <v>26.7611520650748</v>
      </c>
      <c r="E263" s="32">
        <f t="shared" ca="1" si="31"/>
        <v>1.0335877892229557</v>
      </c>
      <c r="F263" s="32">
        <f ca="1">VLOOKUP(A263,'New JSE Calcs 1960-2002'!$A$1:$H$511,8,0)</f>
        <v>7.7189064143007293</v>
      </c>
      <c r="G263" s="16">
        <f t="shared" ca="1" si="32"/>
        <v>1.8784530386740439E-2</v>
      </c>
      <c r="H263" s="16">
        <f t="shared" ca="1" si="34"/>
        <v>1.6064436952589745E-3</v>
      </c>
      <c r="I263" s="33">
        <f t="shared" ca="1" si="35"/>
        <v>1.7178086691481464E-2</v>
      </c>
      <c r="J263" s="16">
        <f t="shared" ca="1" si="36"/>
        <v>-4.9288061336254518E-3</v>
      </c>
      <c r="K263" s="33">
        <f ca="1">VLOOKUP(A263,'New JSE Calcs 1960-2002'!$A$1:$H$511,5,0)</f>
        <v>6.5352498288843265E-3</v>
      </c>
      <c r="L263" s="27"/>
      <c r="M263" s="27"/>
    </row>
    <row r="264" spans="1:13" x14ac:dyDescent="0.2">
      <c r="A264" s="13">
        <f t="shared" ca="1" si="33"/>
        <v>29920</v>
      </c>
      <c r="B264" s="12">
        <f ca="1">VLOOKUP(A264,'Sheet1 - old'!$A$1:$I$7543,4,1)</f>
        <v>26.2</v>
      </c>
      <c r="C264" s="32">
        <f ca="1">VLOOKUP(A264,'New JSE Calcs 1960-2002'!$A$1:$I$511,6,0)</f>
        <v>2443.9839006061216</v>
      </c>
      <c r="D264" s="32">
        <f t="shared" ca="1" si="37"/>
        <v>25.956085590033425</v>
      </c>
      <c r="E264" s="32">
        <f t="shared" ca="1" si="31"/>
        <v>1.0093971954715788</v>
      </c>
      <c r="F264" s="32">
        <f ca="1">VLOOKUP(A264,'New JSE Calcs 1960-2002'!$A$1:$H$511,8,0)</f>
        <v>7.435341745531014</v>
      </c>
      <c r="G264" s="16">
        <f t="shared" ca="1" si="32"/>
        <v>-5.2783803326102663E-2</v>
      </c>
      <c r="H264" s="16">
        <f t="shared" ca="1" si="34"/>
        <v>-3.0083401233388707E-2</v>
      </c>
      <c r="I264" s="33">
        <f t="shared" ca="1" si="35"/>
        <v>-2.2700402092713956E-2</v>
      </c>
      <c r="J264" s="16">
        <f t="shared" ca="1" si="36"/>
        <v>-3.6736378646119894E-2</v>
      </c>
      <c r="K264" s="33">
        <f ca="1">VLOOKUP(A264,'New JSE Calcs 1960-2002'!$A$1:$H$511,5,0)</f>
        <v>6.6529774127310056E-3</v>
      </c>
      <c r="L264" s="27"/>
      <c r="M264" s="27"/>
    </row>
    <row r="265" spans="1:13" x14ac:dyDescent="0.2">
      <c r="A265" s="13">
        <f t="shared" ca="1" si="33"/>
        <v>29951</v>
      </c>
      <c r="B265" s="12">
        <f ca="1">VLOOKUP(A265,'Sheet1 - old'!$A$1:$I$7543,4,1)</f>
        <v>26.48</v>
      </c>
      <c r="C265" s="32">
        <f ca="1">VLOOKUP(A265,'New JSE Calcs 1960-2002'!$A$1:$I$511,6,0)</f>
        <v>2432.7926400122351</v>
      </c>
      <c r="D265" s="32">
        <f t="shared" ca="1" si="37"/>
        <v>25.837229930729269</v>
      </c>
      <c r="E265" s="32">
        <f t="shared" ca="1" si="31"/>
        <v>1.0248776695874142</v>
      </c>
      <c r="F265" s="32">
        <f ca="1">VLOOKUP(A265,'New JSE Calcs 1960-2002'!$A$1:$H$511,8,0)</f>
        <v>7.3514405888538326</v>
      </c>
      <c r="G265" s="16">
        <f t="shared" ca="1" si="32"/>
        <v>1.0687022900763399E-2</v>
      </c>
      <c r="H265" s="16">
        <f t="shared" ca="1" si="34"/>
        <v>-4.5791056934175733E-3</v>
      </c>
      <c r="I265" s="33">
        <f t="shared" ca="1" si="35"/>
        <v>1.5266128594180972E-2</v>
      </c>
      <c r="J265" s="16">
        <f t="shared" ca="1" si="36"/>
        <v>-1.1284102271104102E-2</v>
      </c>
      <c r="K265" s="33">
        <f ca="1">VLOOKUP(A265,'New JSE Calcs 1960-2002'!$A$1:$H$511,5,0)</f>
        <v>6.7049965776865171E-3</v>
      </c>
      <c r="L265" s="27"/>
      <c r="M265" s="27"/>
    </row>
    <row r="266" spans="1:13" x14ac:dyDescent="0.2">
      <c r="A266" s="13">
        <f t="shared" ca="1" si="33"/>
        <v>29982</v>
      </c>
      <c r="B266" s="12">
        <f ca="1">VLOOKUP(A266,'Sheet1 - old'!$A$1:$I$7543,4,1)</f>
        <v>25.63</v>
      </c>
      <c r="C266" s="32">
        <f ca="1">VLOOKUP(A266,'New JSE Calcs 1960-2002'!$A$1:$I$511,6,0)</f>
        <v>2375.153336562304</v>
      </c>
      <c r="D266" s="32">
        <f t="shared" ca="1" si="37"/>
        <v>25.225077496613281</v>
      </c>
      <c r="E266" s="32">
        <f t="shared" ca="1" si="31"/>
        <v>1.0160523789645872</v>
      </c>
      <c r="F266" s="32">
        <f ca="1">VLOOKUP(A266,'New JSE Calcs 1960-2002'!$A$1:$H$511,8,0)</f>
        <v>7.1273501577287011</v>
      </c>
      <c r="G266" s="16">
        <f t="shared" ca="1" si="32"/>
        <v>-3.2099697885196399E-2</v>
      </c>
      <c r="H266" s="16">
        <f t="shared" ca="1" si="34"/>
        <v>-2.3692649550946188E-2</v>
      </c>
      <c r="I266" s="33">
        <f t="shared" ca="1" si="35"/>
        <v>-8.4070483342502111E-3</v>
      </c>
      <c r="J266" s="16">
        <f t="shared" ca="1" si="36"/>
        <v>-3.0482519503033823E-2</v>
      </c>
      <c r="K266" s="33">
        <f ca="1">VLOOKUP(A266,'New JSE Calcs 1960-2002'!$A$1:$H$511,5,0)</f>
        <v>6.7898699520876115E-3</v>
      </c>
      <c r="L266" s="27"/>
      <c r="M266" s="27"/>
    </row>
    <row r="267" spans="1:13" x14ac:dyDescent="0.2">
      <c r="A267" s="13">
        <f t="shared" ca="1" si="33"/>
        <v>30010</v>
      </c>
      <c r="B267" s="12">
        <f ca="1">VLOOKUP(A267,'Sheet1 - old'!$A$1:$I$7543,4,1)</f>
        <v>24.56</v>
      </c>
      <c r="C267" s="32">
        <f ca="1">VLOOKUP(A267,'New JSE Calcs 1960-2002'!$A$1:$I$511,6,0)</f>
        <v>2185.7311601674119</v>
      </c>
      <c r="D267" s="32">
        <f t="shared" ca="1" si="37"/>
        <v>23.21333829410181</v>
      </c>
      <c r="E267" s="32">
        <f t="shared" ca="1" si="31"/>
        <v>1.0580124103149937</v>
      </c>
      <c r="F267" s="32">
        <f ca="1">VLOOKUP(A267,'New JSE Calcs 1960-2002'!$A$1:$H$511,8,0)</f>
        <v>6.5103049421661359</v>
      </c>
      <c r="G267" s="16">
        <f t="shared" ca="1" si="32"/>
        <v>-4.1747951619196311E-2</v>
      </c>
      <c r="H267" s="16">
        <f t="shared" ca="1" si="34"/>
        <v>-7.9751556869609885E-2</v>
      </c>
      <c r="I267" s="33">
        <f t="shared" ca="1" si="35"/>
        <v>3.8003605250413575E-2</v>
      </c>
      <c r="J267" s="16">
        <f t="shared" ca="1" si="36"/>
        <v>-8.6574281031142841E-2</v>
      </c>
      <c r="K267" s="33">
        <f ca="1">VLOOKUP(A267,'New JSE Calcs 1960-2002'!$A$1:$H$511,5,0)</f>
        <v>6.8227241615331953E-3</v>
      </c>
      <c r="L267" s="27"/>
      <c r="M267" s="27"/>
    </row>
    <row r="268" spans="1:13" x14ac:dyDescent="0.2">
      <c r="A268" s="13">
        <f t="shared" ca="1" si="33"/>
        <v>30041</v>
      </c>
      <c r="B268" s="12">
        <f ca="1">VLOOKUP(A268,'Sheet1 - old'!$A$1:$I$7543,4,1)</f>
        <v>20.99</v>
      </c>
      <c r="C268" s="32">
        <f ca="1">VLOOKUP(A268,'New JSE Calcs 1960-2002'!$A$1:$I$511,6,0)</f>
        <v>1896.5683332770373</v>
      </c>
      <c r="D268" s="32">
        <f t="shared" ca="1" si="37"/>
        <v>20.142313529020022</v>
      </c>
      <c r="E268" s="32">
        <f t="shared" ca="1" si="31"/>
        <v>1.0420848612925557</v>
      </c>
      <c r="F268" s="32">
        <f ca="1">VLOOKUP(A268,'New JSE Calcs 1960-2002'!$A$1:$H$511,8,0)</f>
        <v>5.5937644584647694</v>
      </c>
      <c r="G268" s="16">
        <f t="shared" ca="1" si="32"/>
        <v>-0.14535830618892509</v>
      </c>
      <c r="H268" s="16">
        <f t="shared" ca="1" si="34"/>
        <v>-0.1322956968176392</v>
      </c>
      <c r="I268" s="33">
        <f t="shared" ca="1" si="35"/>
        <v>-1.3062609371285894E-2</v>
      </c>
      <c r="J268" s="16">
        <f t="shared" ca="1" si="36"/>
        <v>-0.14078303425774885</v>
      </c>
      <c r="K268" s="33">
        <f ca="1">VLOOKUP(A268,'New JSE Calcs 1960-2002'!$A$1:$H$511,5,0)</f>
        <v>8.4873374401095141E-3</v>
      </c>
      <c r="L268" s="27"/>
      <c r="M268" s="27"/>
    </row>
    <row r="269" spans="1:13" x14ac:dyDescent="0.2">
      <c r="A269" s="13">
        <f t="shared" ca="1" si="33"/>
        <v>30071</v>
      </c>
      <c r="B269" s="12">
        <f ca="1">VLOOKUP(A269,'Sheet1 - old'!$A$1:$I$7543,4,1)</f>
        <v>21.12</v>
      </c>
      <c r="C269" s="32">
        <f ca="1">VLOOKUP(A269,'New JSE Calcs 1960-2002'!$A$1:$I$511,6,0)</f>
        <v>1962.1390205107255</v>
      </c>
      <c r="D269" s="32">
        <f t="shared" ca="1" si="37"/>
        <v>20.838700428137003</v>
      </c>
      <c r="E269" s="32">
        <f t="shared" ca="1" si="31"/>
        <v>1.0134989018548959</v>
      </c>
      <c r="F269" s="32">
        <f ca="1">VLOOKUP(A269,'New JSE Calcs 1960-2002'!$A$1:$H$511,8,0)</f>
        <v>5.7435120925341687</v>
      </c>
      <c r="G269" s="16">
        <f t="shared" ca="1" si="32"/>
        <v>6.1934254406861289E-3</v>
      </c>
      <c r="H269" s="16">
        <f t="shared" ca="1" si="34"/>
        <v>3.4573332309303151E-2</v>
      </c>
      <c r="I269" s="33">
        <f t="shared" ca="1" si="35"/>
        <v>-2.8379906868617022E-2</v>
      </c>
      <c r="J269" s="16">
        <f t="shared" ca="1" si="36"/>
        <v>2.6770457565976624E-2</v>
      </c>
      <c r="K269" s="33">
        <f ca="1">VLOOKUP(A269,'New JSE Calcs 1960-2002'!$A$1:$H$511,5,0)</f>
        <v>7.8028747433264885E-3</v>
      </c>
      <c r="L269" s="27"/>
      <c r="M269" s="27"/>
    </row>
    <row r="270" spans="1:13" x14ac:dyDescent="0.2">
      <c r="A270" s="13">
        <f t="shared" ca="1" si="33"/>
        <v>30102</v>
      </c>
      <c r="B270" s="12">
        <f ca="1">VLOOKUP(A270,'Sheet1 - old'!$A$1:$I$7543,4,1)</f>
        <v>20.12</v>
      </c>
      <c r="C270" s="32">
        <f ca="1">VLOOKUP(A270,'New JSE Calcs 1960-2002'!$A$1:$I$511,6,0)</f>
        <v>1805.107850783432</v>
      </c>
      <c r="D270" s="32">
        <f t="shared" ca="1" si="37"/>
        <v>19.17096665921412</v>
      </c>
      <c r="E270" s="32">
        <f t="shared" ca="1" si="31"/>
        <v>1.0495036769744601</v>
      </c>
      <c r="F270" s="32">
        <f ca="1">VLOOKUP(A270,'New JSE Calcs 1960-2002'!$A$1:$H$511,8,0)</f>
        <v>5.2326708727655049</v>
      </c>
      <c r="G270" s="16">
        <f t="shared" ca="1" si="32"/>
        <v>-4.7348484848484862E-2</v>
      </c>
      <c r="H270" s="16">
        <f t="shared" ca="1" si="34"/>
        <v>-8.0030603380192633E-2</v>
      </c>
      <c r="I270" s="33">
        <f t="shared" ca="1" si="35"/>
        <v>3.2682118531707771E-2</v>
      </c>
      <c r="J270" s="16">
        <f t="shared" ca="1" si="36"/>
        <v>-8.8942307692307598E-2</v>
      </c>
      <c r="K270" s="33">
        <f ca="1">VLOOKUP(A270,'New JSE Calcs 1960-2002'!$A$1:$H$511,5,0)</f>
        <v>8.9117043121149896E-3</v>
      </c>
      <c r="L270" s="27"/>
      <c r="M270" s="27"/>
    </row>
    <row r="271" spans="1:13" x14ac:dyDescent="0.2">
      <c r="A271" s="13">
        <f t="shared" ca="1" si="33"/>
        <v>30132</v>
      </c>
      <c r="B271" s="12">
        <f ca="1">VLOOKUP(A271,'Sheet1 - old'!$A$1:$I$7543,4,1)</f>
        <v>18.260000000000002</v>
      </c>
      <c r="C271" s="32">
        <f ca="1">VLOOKUP(A271,'New JSE Calcs 1960-2002'!$A$1:$I$511,6,0)</f>
        <v>1672.8186411599704</v>
      </c>
      <c r="D271" s="32">
        <f t="shared" ca="1" si="37"/>
        <v>17.766002392971259</v>
      </c>
      <c r="E271" s="32">
        <f t="shared" ca="1" si="31"/>
        <v>1.0278057829838063</v>
      </c>
      <c r="F271" s="32">
        <f ca="1">VLOOKUP(A271,'New JSE Calcs 1960-2002'!$A$1:$H$511,8,0)</f>
        <v>4.8014826498422671</v>
      </c>
      <c r="G271" s="16">
        <f t="shared" ca="1" si="32"/>
        <v>-9.244532803180916E-2</v>
      </c>
      <c r="H271" s="16">
        <f t="shared" ca="1" si="34"/>
        <v>-7.3286041920457512E-2</v>
      </c>
      <c r="I271" s="33">
        <f t="shared" ca="1" si="35"/>
        <v>-1.9159286111351648E-2</v>
      </c>
      <c r="J271" s="16">
        <f t="shared" ca="1" si="36"/>
        <v>-8.2403085041607427E-2</v>
      </c>
      <c r="K271" s="33">
        <f ca="1">VLOOKUP(A271,'New JSE Calcs 1960-2002'!$A$1:$H$511,5,0)</f>
        <v>9.1170431211498974E-3</v>
      </c>
      <c r="L271" s="27"/>
      <c r="M271" s="27"/>
    </row>
    <row r="272" spans="1:13" x14ac:dyDescent="0.2">
      <c r="A272" s="13">
        <f t="shared" ca="1" si="33"/>
        <v>30163</v>
      </c>
      <c r="B272" s="12">
        <f ca="1">VLOOKUP(A272,'Sheet1 - old'!$A$1:$I$7543,4,1)</f>
        <v>19.41</v>
      </c>
      <c r="C272" s="32">
        <f ca="1">VLOOKUP(A272,'New JSE Calcs 1960-2002'!$A$1:$I$511,6,0)</f>
        <v>1968.1127491775526</v>
      </c>
      <c r="D272" s="32">
        <f t="shared" ca="1" si="37"/>
        <v>20.902143813557565</v>
      </c>
      <c r="E272" s="32">
        <f t="shared" ca="1" si="31"/>
        <v>0.92861288168012079</v>
      </c>
      <c r="F272" s="32">
        <f ca="1">VLOOKUP(A272,'New JSE Calcs 1960-2002'!$A$1:$H$511,8,0)</f>
        <v>5.610757097791792</v>
      </c>
      <c r="G272" s="16">
        <f t="shared" ca="1" si="32"/>
        <v>6.2979189485213416E-2</v>
      </c>
      <c r="H272" s="16">
        <f t="shared" ca="1" si="34"/>
        <v>0.17652487887917045</v>
      </c>
      <c r="I272" s="33">
        <f t="shared" ca="1" si="35"/>
        <v>-0.11354568939395704</v>
      </c>
      <c r="J272" s="16">
        <f t="shared" ca="1" si="36"/>
        <v>0.16854678168546755</v>
      </c>
      <c r="K272" s="33">
        <f ca="1">VLOOKUP(A272,'New JSE Calcs 1960-2002'!$A$1:$H$511,5,0)</f>
        <v>7.9780971937029443E-3</v>
      </c>
      <c r="L272" s="27"/>
      <c r="M272" s="27"/>
    </row>
    <row r="273" spans="1:13" x14ac:dyDescent="0.2">
      <c r="A273" s="13">
        <f t="shared" ca="1" si="33"/>
        <v>30194</v>
      </c>
      <c r="B273" s="12">
        <f ca="1">VLOOKUP(A273,'Sheet1 - old'!$A$1:$I$7543,4,1)</f>
        <v>23.07</v>
      </c>
      <c r="C273" s="32">
        <f ca="1">VLOOKUP(A273,'New JSE Calcs 1960-2002'!$A$1:$I$511,6,0)</f>
        <v>2293.4564530218072</v>
      </c>
      <c r="D273" s="32">
        <f t="shared" ca="1" si="37"/>
        <v>24.357423949022301</v>
      </c>
      <c r="E273" s="32">
        <f t="shared" ca="1" si="31"/>
        <v>0.94714449476608231</v>
      </c>
      <c r="F273" s="32">
        <f ca="1">VLOOKUP(A273,'New JSE Calcs 1960-2002'!$A$1:$H$511,8,0)</f>
        <v>6.4996845425867438</v>
      </c>
      <c r="G273" s="16">
        <f t="shared" ca="1" si="32"/>
        <v>0.18856259659969088</v>
      </c>
      <c r="H273" s="16">
        <f t="shared" ca="1" si="34"/>
        <v>0.16530745201473396</v>
      </c>
      <c r="I273" s="33">
        <f t="shared" ca="1" si="35"/>
        <v>2.3255144584956922E-2</v>
      </c>
      <c r="J273" s="16">
        <f t="shared" ca="1" si="36"/>
        <v>0.15843270868824533</v>
      </c>
      <c r="K273" s="33">
        <f ca="1">VLOOKUP(A273,'New JSE Calcs 1960-2002'!$A$1:$H$511,5,0)</f>
        <v>6.8747433264887059E-3</v>
      </c>
      <c r="L273" s="27"/>
      <c r="M273" s="27"/>
    </row>
    <row r="274" spans="1:13" x14ac:dyDescent="0.2">
      <c r="A274" s="13">
        <f t="shared" ca="1" si="33"/>
        <v>30224</v>
      </c>
      <c r="B274" s="12">
        <f ca="1">VLOOKUP(A274,'Sheet1 - old'!$A$1:$I$7543,4,1)</f>
        <v>26.64</v>
      </c>
      <c r="C274" s="32">
        <f ca="1">VLOOKUP(A274,'New JSE Calcs 1960-2002'!$A$1:$I$511,6,0)</f>
        <v>2592.0140900162555</v>
      </c>
      <c r="D274" s="32">
        <f t="shared" ca="1" si="37"/>
        <v>27.528225351381842</v>
      </c>
      <c r="E274" s="32">
        <f t="shared" ca="1" si="31"/>
        <v>0.96773401336104459</v>
      </c>
      <c r="F274" s="32">
        <f ca="1">VLOOKUP(A274,'New JSE Calcs 1960-2002'!$A$1:$H$511,8,0)</f>
        <v>7.3078969505783311</v>
      </c>
      <c r="G274" s="16">
        <f t="shared" ca="1" si="32"/>
        <v>0.15474642392717808</v>
      </c>
      <c r="H274" s="16">
        <f t="shared" ca="1" si="34"/>
        <v>0.13017802740534945</v>
      </c>
      <c r="I274" s="33">
        <f t="shared" ca="1" si="35"/>
        <v>2.4568396521828628E-2</v>
      </c>
      <c r="J274" s="16">
        <f t="shared" ca="1" si="36"/>
        <v>0.12434640522875817</v>
      </c>
      <c r="K274" s="33">
        <f ca="1">VLOOKUP(A274,'New JSE Calcs 1960-2002'!$A$1:$H$511,5,0)</f>
        <v>5.8316221765913759E-3</v>
      </c>
      <c r="L274" s="27"/>
      <c r="M274" s="27"/>
    </row>
    <row r="275" spans="1:13" x14ac:dyDescent="0.2">
      <c r="A275" s="13">
        <f t="shared" ca="1" si="33"/>
        <v>30255</v>
      </c>
      <c r="B275" s="12">
        <f ca="1">VLOOKUP(A275,'Sheet1 - old'!$A$1:$I$7543,4,1)</f>
        <v>28.74</v>
      </c>
      <c r="C275" s="32">
        <f ca="1">VLOOKUP(A275,'New JSE Calcs 1960-2002'!$A$1:$I$511,6,0)</f>
        <v>2685.3254411414355</v>
      </c>
      <c r="D275" s="32">
        <f t="shared" ca="1" si="37"/>
        <v>28.519229185624024</v>
      </c>
      <c r="E275" s="32">
        <f t="shared" ca="1" si="31"/>
        <v>1.0077411213654841</v>
      </c>
      <c r="F275" s="32">
        <f ca="1">VLOOKUP(A275,'New JSE Calcs 1960-2002'!$A$1:$H$511,8,0)</f>
        <v>7.5288012618296438</v>
      </c>
      <c r="G275" s="16">
        <f t="shared" ca="1" si="32"/>
        <v>7.8828828828828801E-2</v>
      </c>
      <c r="H275" s="16">
        <f t="shared" ca="1" si="34"/>
        <v>3.5999553970246678E-2</v>
      </c>
      <c r="I275" s="33">
        <f t="shared" ca="1" si="35"/>
        <v>4.2829274858582123E-2</v>
      </c>
      <c r="J275" s="16">
        <f t="shared" ca="1" si="36"/>
        <v>3.02281645109721E-2</v>
      </c>
      <c r="K275" s="33">
        <f ca="1">VLOOKUP(A275,'New JSE Calcs 1960-2002'!$A$1:$H$511,5,0)</f>
        <v>5.7713894592744701E-3</v>
      </c>
      <c r="L275" s="27"/>
      <c r="M275" s="27"/>
    </row>
    <row r="276" spans="1:13" x14ac:dyDescent="0.2">
      <c r="A276" s="13">
        <f t="shared" ca="1" si="33"/>
        <v>30285</v>
      </c>
      <c r="B276" s="12">
        <f ca="1">VLOOKUP(A276,'Sheet1 - old'!$A$1:$I$7543,4,1)</f>
        <v>28.86</v>
      </c>
      <c r="C276" s="32">
        <f ca="1">VLOOKUP(A276,'New JSE Calcs 1960-2002'!$A$1:$I$511,6,0)</f>
        <v>2974.9260972459565</v>
      </c>
      <c r="D276" s="32">
        <f t="shared" ca="1" si="37"/>
        <v>31.594903871907572</v>
      </c>
      <c r="E276" s="32">
        <f t="shared" ca="1" si="31"/>
        <v>0.91343844934627905</v>
      </c>
      <c r="F276" s="32">
        <f ca="1">VLOOKUP(A276,'New JSE Calcs 1960-2002'!$A$1:$H$511,8,0)</f>
        <v>8.3030283911671834</v>
      </c>
      <c r="G276" s="16">
        <f t="shared" ca="1" si="32"/>
        <v>4.1753653444676075E-3</v>
      </c>
      <c r="H276" s="16">
        <f t="shared" ca="1" si="34"/>
        <v>0.10784564569627064</v>
      </c>
      <c r="I276" s="33">
        <f t="shared" ca="1" si="35"/>
        <v>-0.10367028035180303</v>
      </c>
      <c r="J276" s="16">
        <f t="shared" ca="1" si="36"/>
        <v>0.10283537875581894</v>
      </c>
      <c r="K276" s="33">
        <f ca="1">VLOOKUP(A276,'New JSE Calcs 1960-2002'!$A$1:$H$511,5,0)</f>
        <v>5.0102669404517453E-3</v>
      </c>
      <c r="L276" s="27"/>
      <c r="M276" s="27"/>
    </row>
    <row r="277" spans="1:13" x14ac:dyDescent="0.2">
      <c r="A277" s="13">
        <f t="shared" ca="1" si="33"/>
        <v>30316</v>
      </c>
      <c r="B277" s="12">
        <f ca="1">VLOOKUP(A277,'Sheet1 - old'!$A$1:$I$7543,4,1)</f>
        <v>33.54</v>
      </c>
      <c r="C277" s="32">
        <f ca="1">VLOOKUP(A277,'New JSE Calcs 1960-2002'!$A$1:$I$511,6,0)</f>
        <v>3359.4422216867692</v>
      </c>
      <c r="D277" s="32">
        <f t="shared" ca="1" si="37"/>
        <v>35.67861875818749</v>
      </c>
      <c r="E277" s="32">
        <f t="shared" ca="1" si="31"/>
        <v>0.94005881301958405</v>
      </c>
      <c r="F277" s="32">
        <f ca="1">VLOOKUP(A277,'New JSE Calcs 1960-2002'!$A$1:$H$511,8,0)</f>
        <v>9.3374553101997808</v>
      </c>
      <c r="G277" s="16">
        <f t="shared" ca="1" si="32"/>
        <v>0.16216216216216206</v>
      </c>
      <c r="H277" s="16">
        <f t="shared" ca="1" si="34"/>
        <v>0.1292523282500293</v>
      </c>
      <c r="I277" s="33">
        <f t="shared" ca="1" si="35"/>
        <v>3.2909833912132758E-2</v>
      </c>
      <c r="J277" s="16">
        <f t="shared" ca="1" si="36"/>
        <v>0.124584292657969</v>
      </c>
      <c r="K277" s="33">
        <f ca="1">VLOOKUP(A277,'New JSE Calcs 1960-2002'!$A$1:$H$511,5,0)</f>
        <v>4.6680355920602325E-3</v>
      </c>
      <c r="L277" s="27"/>
      <c r="M277" s="27"/>
    </row>
    <row r="278" spans="1:13" x14ac:dyDescent="0.2">
      <c r="A278" s="13">
        <f t="shared" ca="1" si="33"/>
        <v>30347</v>
      </c>
      <c r="B278" s="12">
        <f ca="1">VLOOKUP(A278,'Sheet1 - old'!$A$1:$I$7543,4,1)</f>
        <v>38.42</v>
      </c>
      <c r="C278" s="32">
        <f ca="1">VLOOKUP(A278,'New JSE Calcs 1960-2002'!$A$1:$I$511,6,0)</f>
        <v>3694.5674239523191</v>
      </c>
      <c r="D278" s="32">
        <f t="shared" ca="1" si="37"/>
        <v>39.237782315371561</v>
      </c>
      <c r="E278" s="32">
        <f t="shared" ca="1" si="31"/>
        <v>0.97915829419719291</v>
      </c>
      <c r="F278" s="32">
        <f ca="1">VLOOKUP(A278,'New JSE Calcs 1960-2002'!$A$1:$H$511,8,0)</f>
        <v>10.228506834910611</v>
      </c>
      <c r="G278" s="16">
        <f t="shared" ca="1" si="32"/>
        <v>0.14549791293977354</v>
      </c>
      <c r="H278" s="16">
        <f t="shared" ca="1" si="34"/>
        <v>9.9756203604919991E-2</v>
      </c>
      <c r="I278" s="33">
        <f t="shared" ca="1" si="35"/>
        <v>4.5741709334853553E-2</v>
      </c>
      <c r="J278" s="16">
        <f t="shared" ca="1" si="36"/>
        <v>9.5427661510464112E-2</v>
      </c>
      <c r="K278" s="33">
        <f ca="1">VLOOKUP(A278,'New JSE Calcs 1960-2002'!$A$1:$H$511,5,0)</f>
        <v>4.3285420944558523E-3</v>
      </c>
      <c r="L278" s="27"/>
      <c r="M278" s="27"/>
    </row>
    <row r="279" spans="1:13" x14ac:dyDescent="0.2">
      <c r="A279" s="19">
        <f t="shared" ca="1" si="33"/>
        <v>30375</v>
      </c>
      <c r="B279" s="20">
        <f ca="1">VLOOKUP(A279,'Sheet1 - old'!$A$1:$I$7543,4,1)</f>
        <v>38.42</v>
      </c>
      <c r="C279" s="20">
        <f ca="1">VLOOKUP(A279,'New JSE Calcs 1960-2002'!$A$1:$I$511,6,0)</f>
        <v>3180.3586477389067</v>
      </c>
      <c r="D279" s="20">
        <f t="shared" ca="1" si="37"/>
        <v>33.776679644755937</v>
      </c>
      <c r="E279" s="20">
        <f t="shared" ca="1" si="31"/>
        <v>1.137471190302892</v>
      </c>
      <c r="F279" s="20">
        <f ca="1">VLOOKUP(A279,'New JSE Calcs 1960-2002'!$A$1:$H$511,8,0)</f>
        <v>8.7586435331230206</v>
      </c>
      <c r="G279" s="21">
        <f t="shared" ca="1" si="32"/>
        <v>0</v>
      </c>
      <c r="H279" s="21">
        <f t="shared" ca="1" si="34"/>
        <v>-0.1391796974335171</v>
      </c>
      <c r="I279" s="21">
        <f t="shared" ca="1" si="35"/>
        <v>0.1391796974335171</v>
      </c>
      <c r="J279" s="21">
        <f t="shared" ca="1" si="36"/>
        <v>-0.14370262693385938</v>
      </c>
      <c r="K279" s="21">
        <f ca="1">VLOOKUP(A279,'New JSE Calcs 1960-2002'!$A$1:$H$511,5,0)</f>
        <v>4.5229295003422314E-3</v>
      </c>
      <c r="L279" s="27"/>
      <c r="M279" s="27"/>
    </row>
    <row r="280" spans="1:13" x14ac:dyDescent="0.2">
      <c r="A280" s="19">
        <f t="shared" ca="1" si="33"/>
        <v>30406</v>
      </c>
      <c r="B280" s="20">
        <f ca="1">VLOOKUP(A280,'Sheet1 - old'!$A$1:$I$7543,4,1)</f>
        <v>34.619999999999997</v>
      </c>
      <c r="C280" s="20">
        <f ca="1">VLOOKUP(A280,'New JSE Calcs 1960-2002'!$A$1:$I$511,6,0)</f>
        <v>3253.3588471828261</v>
      </c>
      <c r="D280" s="20">
        <f t="shared" ca="1" si="37"/>
        <v>34.55197093222553</v>
      </c>
      <c r="E280" s="20">
        <f t="shared" ca="1" si="31"/>
        <v>1.0019688910918543</v>
      </c>
      <c r="F280" s="20">
        <f ca="1">VLOOKUP(A280,'New JSE Calcs 1960-2002'!$A$1:$H$511,8,0)</f>
        <v>8.9158254468979941</v>
      </c>
      <c r="G280" s="21">
        <f t="shared" ca="1" si="32"/>
        <v>-9.8906819364914189E-2</v>
      </c>
      <c r="H280" s="21">
        <f t="shared" ca="1" si="34"/>
        <v>2.2953448818050504E-2</v>
      </c>
      <c r="I280" s="21">
        <f t="shared" ca="1" si="35"/>
        <v>-0.12186026818296469</v>
      </c>
      <c r="J280" s="21">
        <f t="shared" ca="1" si="36"/>
        <v>1.7945919728385995E-2</v>
      </c>
      <c r="K280" s="21">
        <f ca="1">VLOOKUP(A280,'New JSE Calcs 1960-2002'!$A$1:$H$511,5,0)</f>
        <v>5.0075290896646144E-3</v>
      </c>
      <c r="L280" s="27"/>
      <c r="M280" s="27"/>
    </row>
    <row r="281" spans="1:13" x14ac:dyDescent="0.2">
      <c r="A281" s="13">
        <f t="shared" ca="1" si="33"/>
        <v>30436</v>
      </c>
      <c r="B281" s="12">
        <f ca="1">VLOOKUP(A281,'Sheet1 - old'!$A$1:$I$7543,4,1)</f>
        <v>37.28</v>
      </c>
      <c r="C281" s="32">
        <f ca="1">VLOOKUP(A281,'New JSE Calcs 1960-2002'!$A$1:$I$511,6,0)</f>
        <v>3575.1040223812529</v>
      </c>
      <c r="D281" s="32">
        <f t="shared" ca="1" si="37"/>
        <v>37.969033255573692</v>
      </c>
      <c r="E281" s="32">
        <f t="shared" ca="1" si="31"/>
        <v>0.98185275745801237</v>
      </c>
      <c r="F281" s="32">
        <f ca="1">VLOOKUP(A281,'New JSE Calcs 1960-2002'!$A$1:$H$511,8,0)</f>
        <v>9.7580231335436292</v>
      </c>
      <c r="G281" s="16">
        <f t="shared" ca="1" si="32"/>
        <v>7.6834199884459942E-2</v>
      </c>
      <c r="H281" s="16">
        <f t="shared" ca="1" si="34"/>
        <v>9.8896306958894176E-2</v>
      </c>
      <c r="I281" s="33">
        <f t="shared" ca="1" si="35"/>
        <v>-2.2062107074434234E-2</v>
      </c>
      <c r="J281" s="16">
        <f t="shared" ca="1" si="36"/>
        <v>9.4460988683740199E-2</v>
      </c>
      <c r="K281" s="33">
        <f ca="1">VLOOKUP(A281,'New JSE Calcs 1960-2002'!$A$1:$H$511,5,0)</f>
        <v>4.4353182751540043E-3</v>
      </c>
      <c r="L281" s="27"/>
      <c r="M281" s="27"/>
    </row>
    <row r="282" spans="1:13" x14ac:dyDescent="0.2">
      <c r="A282" s="13">
        <f t="shared" ca="1" si="33"/>
        <v>30467</v>
      </c>
      <c r="B282" s="12">
        <f ca="1">VLOOKUP(A282,'Sheet1 - old'!$A$1:$I$7543,4,1)</f>
        <v>40.29</v>
      </c>
      <c r="C282" s="32">
        <f ca="1">VLOOKUP(A282,'New JSE Calcs 1960-2002'!$A$1:$I$511,6,0)</f>
        <v>3714.6180838222494</v>
      </c>
      <c r="D282" s="32">
        <f t="shared" ca="1" si="37"/>
        <v>39.450728335020656</v>
      </c>
      <c r="E282" s="32">
        <f t="shared" ca="1" si="31"/>
        <v>1.021273920670162</v>
      </c>
      <c r="F282" s="32">
        <f ca="1">VLOOKUP(A282,'New JSE Calcs 1960-2002'!$A$1:$H$511,8,0)</f>
        <v>10.095751840168235</v>
      </c>
      <c r="G282" s="16">
        <f t="shared" ca="1" si="32"/>
        <v>8.0740343347639465E-2</v>
      </c>
      <c r="H282" s="16">
        <f t="shared" ca="1" si="34"/>
        <v>3.9023776809736344E-2</v>
      </c>
      <c r="I282" s="33">
        <f t="shared" ca="1" si="35"/>
        <v>4.1716566537903121E-2</v>
      </c>
      <c r="J282" s="16">
        <f t="shared" ca="1" si="36"/>
        <v>3.461036134087947E-2</v>
      </c>
      <c r="K282" s="33">
        <f ca="1">VLOOKUP(A282,'New JSE Calcs 1960-2002'!$A$1:$H$511,5,0)</f>
        <v>4.4134154688569476E-3</v>
      </c>
      <c r="L282" s="27"/>
      <c r="M282" s="27"/>
    </row>
    <row r="283" spans="1:13" x14ac:dyDescent="0.2">
      <c r="A283" s="13">
        <f t="shared" ca="1" si="33"/>
        <v>30497</v>
      </c>
      <c r="B283" s="12">
        <f ca="1">VLOOKUP(A283,'Sheet1 - old'!$A$1:$I$7543,4,1)</f>
        <v>39.409999999999997</v>
      </c>
      <c r="C283" s="32">
        <f ca="1">VLOOKUP(A283,'New JSE Calcs 1960-2002'!$A$1:$I$511,6,0)</f>
        <v>3751.4990736114155</v>
      </c>
      <c r="D283" s="32">
        <f t="shared" ca="1" si="37"/>
        <v>39.842419183465005</v>
      </c>
      <c r="E283" s="32">
        <f t="shared" ca="1" si="31"/>
        <v>0.98914676386808198</v>
      </c>
      <c r="F283" s="32">
        <f ca="1">VLOOKUP(A283,'New JSE Calcs 1960-2002'!$A$1:$H$511,8,0)</f>
        <v>10.152039957939003</v>
      </c>
      <c r="G283" s="16">
        <f t="shared" ca="1" si="32"/>
        <v>-2.1841648051625806E-2</v>
      </c>
      <c r="H283" s="16">
        <f t="shared" ca="1" si="34"/>
        <v>9.928608798247307E-3</v>
      </c>
      <c r="I283" s="33">
        <f t="shared" ca="1" si="35"/>
        <v>-3.1770256849873113E-2</v>
      </c>
      <c r="J283" s="16">
        <f t="shared" ca="1" si="36"/>
        <v>5.5754260467073546E-3</v>
      </c>
      <c r="K283" s="33">
        <f ca="1">VLOOKUP(A283,'New JSE Calcs 1960-2002'!$A$1:$H$511,5,0)</f>
        <v>4.3531827515400408E-3</v>
      </c>
      <c r="L283" s="27"/>
      <c r="M283" s="27"/>
    </row>
    <row r="284" spans="1:13" x14ac:dyDescent="0.2">
      <c r="A284" s="13">
        <f t="shared" ca="1" si="33"/>
        <v>30528</v>
      </c>
      <c r="B284" s="12">
        <f ca="1">VLOOKUP(A284,'Sheet1 - old'!$A$1:$I$7543,4,1)</f>
        <v>39.799999999999997</v>
      </c>
      <c r="C284" s="32">
        <f ca="1">VLOOKUP(A284,'New JSE Calcs 1960-2002'!$A$1:$I$511,6,0)</f>
        <v>3771.365948449245</v>
      </c>
      <c r="D284" s="32">
        <f t="shared" ca="1" si="37"/>
        <v>40.053413332636488</v>
      </c>
      <c r="E284" s="32">
        <f t="shared" ca="1" si="31"/>
        <v>0.99367311518416823</v>
      </c>
      <c r="F284" s="32">
        <f ca="1">VLOOKUP(A284,'New JSE Calcs 1960-2002'!$A$1:$H$511,8,0)</f>
        <v>10.158412197686637</v>
      </c>
      <c r="G284" s="16">
        <f t="shared" ca="1" si="32"/>
        <v>9.8959654909922534E-3</v>
      </c>
      <c r="H284" s="16">
        <f t="shared" ca="1" si="34"/>
        <v>5.2957163118008133E-3</v>
      </c>
      <c r="I284" s="33">
        <f t="shared" ca="1" si="35"/>
        <v>4.6002491791914402E-3</v>
      </c>
      <c r="J284" s="16">
        <f t="shared" ca="1" si="36"/>
        <v>6.2768071974050876E-4</v>
      </c>
      <c r="K284" s="33">
        <f ca="1">VLOOKUP(A284,'New JSE Calcs 1960-2002'!$A$1:$H$511,5,0)</f>
        <v>4.6680355920602325E-3</v>
      </c>
      <c r="L284" s="27"/>
      <c r="M284" s="27"/>
    </row>
    <row r="285" spans="1:13" x14ac:dyDescent="0.2">
      <c r="A285" s="13">
        <f t="shared" ca="1" si="33"/>
        <v>30559</v>
      </c>
      <c r="B285" s="12">
        <f ca="1">VLOOKUP(A285,'Sheet1 - old'!$A$1:$I$7543,4,1)</f>
        <v>40.83</v>
      </c>
      <c r="C285" s="32">
        <f ca="1">VLOOKUP(A285,'New JSE Calcs 1960-2002'!$A$1:$I$511,6,0)</f>
        <v>3886.8284743526374</v>
      </c>
      <c r="D285" s="32">
        <f t="shared" ca="1" si="37"/>
        <v>41.279671494176199</v>
      </c>
      <c r="E285" s="32">
        <f t="shared" ca="1" si="31"/>
        <v>0.98910670851051607</v>
      </c>
      <c r="F285" s="32">
        <f ca="1">VLOOKUP(A285,'New JSE Calcs 1960-2002'!$A$1:$H$511,8,0)</f>
        <v>10.42286014721345</v>
      </c>
      <c r="G285" s="16">
        <f t="shared" ca="1" si="32"/>
        <v>2.5879396984924696E-2</v>
      </c>
      <c r="H285" s="16">
        <f t="shared" ca="1" si="34"/>
        <v>3.0615572045155082E-2</v>
      </c>
      <c r="I285" s="33">
        <f t="shared" ca="1" si="35"/>
        <v>-4.7361750602303854E-3</v>
      </c>
      <c r="J285" s="16">
        <f t="shared" ca="1" si="36"/>
        <v>2.6032409827495995E-2</v>
      </c>
      <c r="K285" s="33">
        <f ca="1">VLOOKUP(A285,'New JSE Calcs 1960-2002'!$A$1:$H$511,5,0)</f>
        <v>4.5831622176591381E-3</v>
      </c>
      <c r="L285" s="27"/>
      <c r="M285" s="27"/>
    </row>
    <row r="286" spans="1:13" x14ac:dyDescent="0.2">
      <c r="A286" s="13">
        <f t="shared" ca="1" si="33"/>
        <v>30589</v>
      </c>
      <c r="B286" s="12">
        <f ca="1">VLOOKUP(A286,'Sheet1 - old'!$A$1:$I$7543,4,1)</f>
        <v>41.4</v>
      </c>
      <c r="C286" s="32">
        <f ca="1">VLOOKUP(A286,'New JSE Calcs 1960-2002'!$A$1:$I$511,6,0)</f>
        <v>3647.9126948216153</v>
      </c>
      <c r="D286" s="32">
        <f t="shared" ca="1" si="37"/>
        <v>38.742290449735279</v>
      </c>
      <c r="E286" s="32">
        <f t="shared" ca="1" si="31"/>
        <v>1.0685997012415378</v>
      </c>
      <c r="F286" s="32">
        <f ca="1">VLOOKUP(A286,'New JSE Calcs 1960-2002'!$A$1:$H$511,8,0)</f>
        <v>9.7325341745530931</v>
      </c>
      <c r="G286" s="16">
        <f t="shared" ca="1" si="32"/>
        <v>1.3960323291697385E-2</v>
      </c>
      <c r="H286" s="16">
        <f t="shared" ca="1" si="34"/>
        <v>-6.1468053223216579E-2</v>
      </c>
      <c r="I286" s="33">
        <f t="shared" ca="1" si="35"/>
        <v>7.5428376514913964E-2</v>
      </c>
      <c r="J286" s="16">
        <f t="shared" ca="1" si="36"/>
        <v>-6.6231913592826652E-2</v>
      </c>
      <c r="K286" s="33">
        <f ca="1">VLOOKUP(A286,'New JSE Calcs 1960-2002'!$A$1:$H$511,5,0)</f>
        <v>4.7638603696098557E-3</v>
      </c>
      <c r="L286" s="27"/>
      <c r="M286" s="27"/>
    </row>
    <row r="287" spans="1:13" x14ac:dyDescent="0.2">
      <c r="A287" s="13">
        <f t="shared" ca="1" si="33"/>
        <v>30620</v>
      </c>
      <c r="B287" s="12">
        <f ca="1">VLOOKUP(A287,'Sheet1 - old'!$A$1:$I$7543,4,1)</f>
        <v>37.409999999999997</v>
      </c>
      <c r="C287" s="32">
        <f ca="1">VLOOKUP(A287,'New JSE Calcs 1960-2002'!$A$1:$I$511,6,0)</f>
        <v>3260.3253361997699</v>
      </c>
      <c r="D287" s="32">
        <f t="shared" ca="1" si="37"/>
        <v>34.625957829250915</v>
      </c>
      <c r="E287" s="32">
        <f t="shared" ca="1" si="31"/>
        <v>1.0804033258654642</v>
      </c>
      <c r="F287" s="32">
        <f ca="1">VLOOKUP(A287,'New JSE Calcs 1960-2002'!$A$1:$H$511,8,0)</f>
        <v>8.6439432176656066</v>
      </c>
      <c r="G287" s="16">
        <f t="shared" ca="1" si="32"/>
        <v>-9.6376811594202971E-2</v>
      </c>
      <c r="H287" s="16">
        <f t="shared" ca="1" si="34"/>
        <v>-0.10624907749904322</v>
      </c>
      <c r="I287" s="33">
        <f t="shared" ca="1" si="35"/>
        <v>9.8722659048402495E-3</v>
      </c>
      <c r="J287" s="16">
        <f t="shared" ca="1" si="36"/>
        <v>-0.11185072020951559</v>
      </c>
      <c r="K287" s="33">
        <f ca="1">VLOOKUP(A287,'New JSE Calcs 1960-2002'!$A$1:$H$511,5,0)</f>
        <v>5.6016427104722787E-3</v>
      </c>
      <c r="L287" s="27"/>
      <c r="M287" s="27"/>
    </row>
    <row r="288" spans="1:13" x14ac:dyDescent="0.2">
      <c r="A288" s="13">
        <f t="shared" ca="1" si="33"/>
        <v>30650</v>
      </c>
      <c r="B288" s="12">
        <f ca="1">VLOOKUP(A288,'Sheet1 - old'!$A$1:$I$7543,4,1)</f>
        <v>36.15</v>
      </c>
      <c r="C288" s="32">
        <f ca="1">VLOOKUP(A288,'New JSE Calcs 1960-2002'!$A$1:$I$511,6,0)</f>
        <v>3627.0334469938189</v>
      </c>
      <c r="D288" s="32">
        <f t="shared" ca="1" si="37"/>
        <v>38.52054449488697</v>
      </c>
      <c r="E288" s="32">
        <f t="shared" ca="1" si="31"/>
        <v>0.93846025475570249</v>
      </c>
      <c r="F288" s="32">
        <f ca="1">VLOOKUP(A288,'New JSE Calcs 1960-2002'!$A$1:$H$511,8,0)</f>
        <v>9.5742902208201794</v>
      </c>
      <c r="G288" s="16">
        <f t="shared" ca="1" si="32"/>
        <v>-3.3680834001603821E-2</v>
      </c>
      <c r="H288" s="16">
        <f t="shared" ca="1" si="34"/>
        <v>0.11247592586005029</v>
      </c>
      <c r="I288" s="33">
        <f t="shared" ca="1" si="35"/>
        <v>-0.14615675986165411</v>
      </c>
      <c r="J288" s="16">
        <f t="shared" ca="1" si="36"/>
        <v>0.10762992996682641</v>
      </c>
      <c r="K288" s="33">
        <f ca="1">VLOOKUP(A288,'New JSE Calcs 1960-2002'!$A$1:$H$511,5,0)</f>
        <v>4.8459958932238192E-3</v>
      </c>
      <c r="L288" s="27"/>
      <c r="M288" s="27"/>
    </row>
    <row r="289" spans="1:13" x14ac:dyDescent="0.2">
      <c r="A289" s="13">
        <f t="shared" ca="1" si="33"/>
        <v>30681</v>
      </c>
      <c r="B289" s="12">
        <f ca="1">VLOOKUP(A289,'Sheet1 - old'!$A$1:$I$7543,4,1)</f>
        <v>39.57</v>
      </c>
      <c r="C289" s="32">
        <f ca="1">VLOOKUP(A289,'New JSE Calcs 1960-2002'!$A$1:$I$511,6,0)</f>
        <v>3839.711828469543</v>
      </c>
      <c r="D289" s="32">
        <f t="shared" ca="1" si="37"/>
        <v>40.779273888057119</v>
      </c>
      <c r="E289" s="32">
        <f t="shared" ca="1" si="31"/>
        <v>0.97034587002758588</v>
      </c>
      <c r="F289" s="32">
        <f ca="1">VLOOKUP(A289,'New JSE Calcs 1960-2002'!$A$1:$H$511,8,0)</f>
        <v>10.0893796004206</v>
      </c>
      <c r="G289" s="16">
        <f t="shared" ca="1" si="32"/>
        <v>9.4605809128630813E-2</v>
      </c>
      <c r="H289" s="16">
        <f t="shared" ca="1" si="34"/>
        <v>5.8637005857224089E-2</v>
      </c>
      <c r="I289" s="33">
        <f t="shared" ca="1" si="35"/>
        <v>3.5968803271406724E-2</v>
      </c>
      <c r="J289" s="16">
        <f t="shared" ca="1" si="36"/>
        <v>5.3799223516361572E-2</v>
      </c>
      <c r="K289" s="33">
        <f ca="1">VLOOKUP(A289,'New JSE Calcs 1960-2002'!$A$1:$H$511,5,0)</f>
        <v>4.837782340862423E-3</v>
      </c>
      <c r="L289" s="27"/>
      <c r="M289" s="27"/>
    </row>
    <row r="290" spans="1:13" x14ac:dyDescent="0.2">
      <c r="A290" s="13">
        <f t="shared" ca="1" si="33"/>
        <v>30712</v>
      </c>
      <c r="B290" s="12">
        <f ca="1">VLOOKUP(A290,'Sheet1 - old'!$A$1:$I$7543,4,1)</f>
        <v>40.42</v>
      </c>
      <c r="C290" s="32">
        <f ca="1">VLOOKUP(A290,'New JSE Calcs 1960-2002'!$A$1:$I$511,6,0)</f>
        <v>3804.9357331412102</v>
      </c>
      <c r="D290" s="32">
        <f t="shared" ca="1" si="37"/>
        <v>40.409937859859262</v>
      </c>
      <c r="E290" s="32">
        <f t="shared" ca="1" si="31"/>
        <v>1.0002490016237005</v>
      </c>
      <c r="F290" s="32">
        <f ca="1">VLOOKUP(A290,'New JSE Calcs 1960-2002'!$A$1:$H$511,8,0)</f>
        <v>9.9491903259726495</v>
      </c>
      <c r="G290" s="16">
        <f t="shared" ca="1" si="32"/>
        <v>2.1480919888804628E-2</v>
      </c>
      <c r="H290" s="16">
        <f t="shared" ca="1" si="34"/>
        <v>-9.0569545012428865E-3</v>
      </c>
      <c r="I290" s="33">
        <f t="shared" ca="1" si="35"/>
        <v>3.0537874390047515E-2</v>
      </c>
      <c r="J290" s="16">
        <f t="shared" ca="1" si="36"/>
        <v>-1.3894736842105293E-2</v>
      </c>
      <c r="K290" s="33">
        <f ca="1">VLOOKUP(A290,'New JSE Calcs 1960-2002'!$A$1:$H$511,5,0)</f>
        <v>4.837782340862423E-3</v>
      </c>
      <c r="L290" s="27"/>
      <c r="M290" s="27"/>
    </row>
    <row r="291" spans="1:13" x14ac:dyDescent="0.2">
      <c r="A291" s="13">
        <f t="shared" ca="1" si="33"/>
        <v>30741</v>
      </c>
      <c r="B291" s="12">
        <f ca="1">VLOOKUP(A291,'Sheet1 - old'!$A$1:$I$7543,4,1)</f>
        <v>42.52</v>
      </c>
      <c r="C291" s="32">
        <f ca="1">VLOOKUP(A291,'New JSE Calcs 1960-2002'!$A$1:$I$511,6,0)</f>
        <v>4217.0602573983688</v>
      </c>
      <c r="D291" s="32">
        <f t="shared" ca="1" si="37"/>
        <v>44.786864983936333</v>
      </c>
      <c r="E291" s="32">
        <f t="shared" ca="1" si="31"/>
        <v>0.94938549539581785</v>
      </c>
      <c r="F291" s="32">
        <f ca="1">VLOOKUP(A291,'New JSE Calcs 1960-2002'!$A$1:$H$511,8,0)</f>
        <v>10.985741324921126</v>
      </c>
      <c r="G291" s="16">
        <f t="shared" ca="1" si="32"/>
        <v>5.1954477981197567E-2</v>
      </c>
      <c r="H291" s="16">
        <f t="shared" ca="1" si="34"/>
        <v>0.10831313671543263</v>
      </c>
      <c r="I291" s="33">
        <f t="shared" ca="1" si="35"/>
        <v>-5.6358658734235068E-2</v>
      </c>
      <c r="J291" s="16">
        <f t="shared" ca="1" si="36"/>
        <v>0.10418445772843743</v>
      </c>
      <c r="K291" s="33">
        <f ca="1">VLOOKUP(A291,'New JSE Calcs 1960-2002'!$A$1:$H$511,5,0)</f>
        <v>4.1286789869952089E-3</v>
      </c>
      <c r="L291" s="27"/>
      <c r="M291" s="27"/>
    </row>
    <row r="292" spans="1:13" x14ac:dyDescent="0.2">
      <c r="A292" s="13">
        <f t="shared" ca="1" si="33"/>
        <v>30772</v>
      </c>
      <c r="B292" s="12">
        <f ca="1">VLOOKUP(A292,'Sheet1 - old'!$A$1:$I$7543,4,1)</f>
        <v>46.48</v>
      </c>
      <c r="C292" s="32">
        <f ca="1">VLOOKUP(A292,'New JSE Calcs 1960-2002'!$A$1:$I$511,6,0)</f>
        <v>4313.5888806067178</v>
      </c>
      <c r="D292" s="32">
        <f t="shared" ca="1" si="37"/>
        <v>45.812037533257381</v>
      </c>
      <c r="E292" s="32">
        <f t="shared" ca="1" si="31"/>
        <v>1.0145805011675744</v>
      </c>
      <c r="F292" s="32">
        <f ca="1">VLOOKUP(A292,'New JSE Calcs 1960-2002'!$A$1:$H$511,8,0)</f>
        <v>11.189652996845414</v>
      </c>
      <c r="G292" s="16">
        <f t="shared" ca="1" si="32"/>
        <v>9.31326434619002E-2</v>
      </c>
      <c r="H292" s="16">
        <f t="shared" ca="1" si="34"/>
        <v>2.289002701324927E-2</v>
      </c>
      <c r="I292" s="33">
        <f t="shared" ca="1" si="35"/>
        <v>7.024261644865093E-2</v>
      </c>
      <c r="J292" s="16">
        <f t="shared" ca="1" si="36"/>
        <v>1.8561484918793392E-2</v>
      </c>
      <c r="K292" s="33">
        <f ca="1">VLOOKUP(A292,'New JSE Calcs 1960-2002'!$A$1:$H$511,5,0)</f>
        <v>4.3285420944558523E-3</v>
      </c>
      <c r="L292" s="27"/>
      <c r="M292" s="27"/>
    </row>
    <row r="293" spans="1:13" x14ac:dyDescent="0.2">
      <c r="A293" s="13">
        <f t="shared" ca="1" si="33"/>
        <v>30802</v>
      </c>
      <c r="B293" s="12">
        <f ca="1">VLOOKUP(A293,'Sheet1 - old'!$A$1:$I$7543,4,1)</f>
        <v>46.45</v>
      </c>
      <c r="C293" s="32">
        <f ca="1">VLOOKUP(A293,'New JSE Calcs 1960-2002'!$A$1:$I$511,6,0)</f>
        <v>4368.151110101513</v>
      </c>
      <c r="D293" s="32">
        <f t="shared" ca="1" si="37"/>
        <v>46.39151021243449</v>
      </c>
      <c r="E293" s="32">
        <f t="shared" ca="1" si="31"/>
        <v>1.00126078645204</v>
      </c>
      <c r="F293" s="32">
        <f ca="1">VLOOKUP(A293,'New JSE Calcs 1960-2002'!$A$1:$H$511,8,0)</f>
        <v>11.285236593059926</v>
      </c>
      <c r="G293" s="16">
        <f t="shared" ca="1" si="32"/>
        <v>-6.4543889845081193E-4</v>
      </c>
      <c r="H293" s="16">
        <f t="shared" ca="1" si="34"/>
        <v>1.2648917410766458E-2</v>
      </c>
      <c r="I293" s="33">
        <f t="shared" ca="1" si="35"/>
        <v>-1.329435630921727E-2</v>
      </c>
      <c r="J293" s="16">
        <f t="shared" ca="1" si="36"/>
        <v>8.5421412300683564E-3</v>
      </c>
      <c r="K293" s="33">
        <f ca="1">VLOOKUP(A293,'New JSE Calcs 1960-2002'!$A$1:$H$511,5,0)</f>
        <v>4.1067761806981521E-3</v>
      </c>
      <c r="L293" s="27"/>
      <c r="M293" s="27"/>
    </row>
    <row r="294" spans="1:13" x14ac:dyDescent="0.2">
      <c r="A294" s="13">
        <f t="shared" ca="1" si="33"/>
        <v>30833</v>
      </c>
      <c r="B294" s="12">
        <f ca="1">VLOOKUP(A294,'Sheet1 - old'!$A$1:$I$7543,4,1)</f>
        <v>45.9</v>
      </c>
      <c r="C294" s="32">
        <f ca="1">VLOOKUP(A294,'New JSE Calcs 1960-2002'!$A$1:$I$511,6,0)</f>
        <v>4319.6414840843272</v>
      </c>
      <c r="D294" s="32">
        <f t="shared" ca="1" si="37"/>
        <v>45.876318600685195</v>
      </c>
      <c r="E294" s="32">
        <f t="shared" ca="1" si="31"/>
        <v>1.0005162009515396</v>
      </c>
      <c r="F294" s="32">
        <f ca="1">VLOOKUP(A294,'New JSE Calcs 1960-2002'!$A$1:$H$511,8,0)</f>
        <v>11.111062039957929</v>
      </c>
      <c r="G294" s="16">
        <f t="shared" ca="1" si="32"/>
        <v>-1.1840688912809538E-2</v>
      </c>
      <c r="H294" s="16">
        <f t="shared" ca="1" si="34"/>
        <v>-1.1105299426342197E-2</v>
      </c>
      <c r="I294" s="33">
        <f t="shared" ca="1" si="35"/>
        <v>-7.3538948646734159E-4</v>
      </c>
      <c r="J294" s="16">
        <f t="shared" ca="1" si="36"/>
        <v>-1.5433841520797964E-2</v>
      </c>
      <c r="K294" s="33">
        <f ca="1">VLOOKUP(A294,'New JSE Calcs 1960-2002'!$A$1:$H$511,5,0)</f>
        <v>4.3285420944558523E-3</v>
      </c>
      <c r="L294" s="27"/>
      <c r="M294" s="27"/>
    </row>
    <row r="295" spans="1:13" x14ac:dyDescent="0.2">
      <c r="A295" s="13">
        <f t="shared" ca="1" si="33"/>
        <v>30863</v>
      </c>
      <c r="B295" s="12">
        <f ca="1">VLOOKUP(A295,'Sheet1 - old'!$A$1:$I$7543,4,1)</f>
        <v>46.14</v>
      </c>
      <c r="C295" s="32">
        <f ca="1">VLOOKUP(A295,'New JSE Calcs 1960-2002'!$A$1:$I$511,6,0)</f>
        <v>4271.1448162707165</v>
      </c>
      <c r="D295" s="32">
        <f t="shared" ca="1" si="37"/>
        <v>45.3612646102357</v>
      </c>
      <c r="E295" s="32">
        <f t="shared" ca="1" si="31"/>
        <v>1.0171674091640863</v>
      </c>
      <c r="F295" s="32">
        <f ca="1">VLOOKUP(A295,'New JSE Calcs 1960-2002'!$A$1:$H$511,8,0)</f>
        <v>10.93794952681387</v>
      </c>
      <c r="G295" s="16">
        <f t="shared" ca="1" si="32"/>
        <v>5.2287581699346219E-3</v>
      </c>
      <c r="H295" s="16">
        <f t="shared" ca="1" si="34"/>
        <v>-1.1227012239857448E-2</v>
      </c>
      <c r="I295" s="33">
        <f t="shared" ca="1" si="35"/>
        <v>1.645577040979207E-2</v>
      </c>
      <c r="J295" s="16">
        <f t="shared" ca="1" si="36"/>
        <v>-1.55801949913974E-2</v>
      </c>
      <c r="K295" s="33">
        <f ca="1">VLOOKUP(A295,'New JSE Calcs 1960-2002'!$A$1:$H$511,5,0)</f>
        <v>4.3531827515400408E-3</v>
      </c>
      <c r="L295" s="27"/>
      <c r="M295" s="27"/>
    </row>
    <row r="296" spans="1:13" x14ac:dyDescent="0.2">
      <c r="A296" s="13">
        <f t="shared" ca="1" si="33"/>
        <v>30894</v>
      </c>
      <c r="B296" s="12">
        <f ca="1">VLOOKUP(A296,'Sheet1 - old'!$A$1:$I$7543,4,1)</f>
        <v>42.43</v>
      </c>
      <c r="C296" s="32">
        <f ca="1">VLOOKUP(A296,'New JSE Calcs 1960-2002'!$A$1:$I$511,6,0)</f>
        <v>3858.3265983071474</v>
      </c>
      <c r="D296" s="32">
        <f t="shared" ca="1" si="37"/>
        <v>40.976970181810842</v>
      </c>
      <c r="E296" s="32">
        <f t="shared" ca="1" si="31"/>
        <v>1.0354596694617051</v>
      </c>
      <c r="F296" s="32">
        <f ca="1">VLOOKUP(A296,'New JSE Calcs 1960-2002'!$A$1:$H$511,8,0)</f>
        <v>9.8259936908517265</v>
      </c>
      <c r="G296" s="16">
        <f t="shared" ca="1" si="32"/>
        <v>-8.0407455570004394E-2</v>
      </c>
      <c r="H296" s="16">
        <f t="shared" ca="1" si="34"/>
        <v>-9.6652826284643556E-2</v>
      </c>
      <c r="I296" s="33">
        <f t="shared" ca="1" si="35"/>
        <v>1.6245370714639162E-2</v>
      </c>
      <c r="J296" s="16">
        <f t="shared" ca="1" si="36"/>
        <v>-0.10166035537430818</v>
      </c>
      <c r="K296" s="33">
        <f ca="1">VLOOKUP(A296,'New JSE Calcs 1960-2002'!$A$1:$H$511,5,0)</f>
        <v>5.0075290896646144E-3</v>
      </c>
      <c r="L296" s="27"/>
      <c r="M296" s="27"/>
    </row>
    <row r="297" spans="1:13" x14ac:dyDescent="0.2">
      <c r="A297" s="13">
        <f t="shared" ca="1" si="33"/>
        <v>30925</v>
      </c>
      <c r="B297" s="12">
        <f ca="1">VLOOKUP(A297,'Sheet1 - old'!$A$1:$I$7543,4,1)</f>
        <v>42.9</v>
      </c>
      <c r="C297" s="32">
        <f ca="1">VLOOKUP(A297,'New JSE Calcs 1960-2002'!$A$1:$I$511,6,0)</f>
        <v>4115.6208981248074</v>
      </c>
      <c r="D297" s="32">
        <f t="shared" ca="1" si="37"/>
        <v>43.709538455373789</v>
      </c>
      <c r="E297" s="32">
        <f t="shared" ca="1" si="31"/>
        <v>0.98147913512744345</v>
      </c>
      <c r="F297" s="32">
        <f ca="1">VLOOKUP(A297,'New JSE Calcs 1960-2002'!$A$1:$H$511,8,0)</f>
        <v>10.43454258675078</v>
      </c>
      <c r="G297" s="16">
        <f t="shared" ca="1" si="32"/>
        <v>1.1077068112184785E-2</v>
      </c>
      <c r="H297" s="16">
        <f t="shared" ca="1" si="34"/>
        <v>6.6685464089677904E-2</v>
      </c>
      <c r="I297" s="33">
        <f t="shared" ca="1" si="35"/>
        <v>-5.5608395977493119E-2</v>
      </c>
      <c r="J297" s="16">
        <f t="shared" ca="1" si="36"/>
        <v>6.1932555123216604E-2</v>
      </c>
      <c r="K297" s="33">
        <f ca="1">VLOOKUP(A297,'New JSE Calcs 1960-2002'!$A$1:$H$511,5,0)</f>
        <v>4.7529089664613278E-3</v>
      </c>
      <c r="L297" s="27"/>
      <c r="M297" s="27"/>
    </row>
    <row r="298" spans="1:13" x14ac:dyDescent="0.2">
      <c r="A298" s="13">
        <f t="shared" ca="1" si="33"/>
        <v>30955</v>
      </c>
      <c r="B298" s="12">
        <f ca="1">VLOOKUP(A298,'Sheet1 - old'!$A$1:$I$7543,4,1)</f>
        <v>42.75</v>
      </c>
      <c r="C298" s="32">
        <f ca="1">VLOOKUP(A298,'New JSE Calcs 1960-2002'!$A$1:$I$511,6,0)</f>
        <v>4068.7040542004397</v>
      </c>
      <c r="D298" s="32">
        <f t="shared" ca="1" si="37"/>
        <v>43.211262825893122</v>
      </c>
      <c r="E298" s="32">
        <f t="shared" ca="1" si="31"/>
        <v>0.98932540278325942</v>
      </c>
      <c r="F298" s="32">
        <f ca="1">VLOOKUP(A298,'New JSE Calcs 1960-2002'!$A$1:$H$511,8,0)</f>
        <v>10.266740273396417</v>
      </c>
      <c r="G298" s="16">
        <f t="shared" ca="1" si="32"/>
        <v>-3.4965034965034336E-3</v>
      </c>
      <c r="H298" s="16">
        <f t="shared" ca="1" si="34"/>
        <v>-1.1399700090390819E-2</v>
      </c>
      <c r="I298" s="33">
        <f t="shared" ca="1" si="35"/>
        <v>7.9031965938873849E-3</v>
      </c>
      <c r="J298" s="16">
        <f t="shared" ca="1" si="36"/>
        <v>-1.6081424936386646E-2</v>
      </c>
      <c r="K298" s="33">
        <f ca="1">VLOOKUP(A298,'New JSE Calcs 1960-2002'!$A$1:$H$511,5,0)</f>
        <v>4.6817248459958931E-3</v>
      </c>
      <c r="L298" s="27"/>
      <c r="M298" s="27"/>
    </row>
    <row r="299" spans="1:13" x14ac:dyDescent="0.2">
      <c r="A299" s="13">
        <f t="shared" ca="1" si="33"/>
        <v>30986</v>
      </c>
      <c r="B299" s="12">
        <f ca="1">VLOOKUP(A299,'Sheet1 - old'!$A$1:$I$7543,4,1)</f>
        <v>44.22</v>
      </c>
      <c r="C299" s="32">
        <f ca="1">VLOOKUP(A299,'New JSE Calcs 1960-2002'!$A$1:$I$511,6,0)</f>
        <v>4203.3649724509914</v>
      </c>
      <c r="D299" s="32">
        <f t="shared" ca="1" si="37"/>
        <v>44.641415585441571</v>
      </c>
      <c r="E299" s="32">
        <f t="shared" ca="1" si="31"/>
        <v>0.99055998605969375</v>
      </c>
      <c r="F299" s="32">
        <f ca="1">VLOOKUP(A299,'New JSE Calcs 1960-2002'!$A$1:$H$511,8,0)</f>
        <v>10.557739221871707</v>
      </c>
      <c r="G299" s="16">
        <f t="shared" ca="1" si="32"/>
        <v>3.4385964912280631E-2</v>
      </c>
      <c r="H299" s="16">
        <f t="shared" ca="1" si="34"/>
        <v>3.309675917852295E-2</v>
      </c>
      <c r="I299" s="33">
        <f t="shared" ca="1" si="35"/>
        <v>1.2892057337576812E-3</v>
      </c>
      <c r="J299" s="16">
        <f t="shared" ca="1" si="36"/>
        <v>2.834385021206165E-2</v>
      </c>
      <c r="K299" s="33">
        <f ca="1">VLOOKUP(A299,'New JSE Calcs 1960-2002'!$A$1:$H$511,5,0)</f>
        <v>4.7529089664613278E-3</v>
      </c>
      <c r="L299" s="27"/>
      <c r="M299" s="27"/>
    </row>
    <row r="300" spans="1:13" x14ac:dyDescent="0.2">
      <c r="A300" s="13">
        <f t="shared" ca="1" si="33"/>
        <v>31016</v>
      </c>
      <c r="B300" s="12">
        <f ca="1">VLOOKUP(A300,'Sheet1 - old'!$A$1:$I$7543,4,1)</f>
        <v>46.69</v>
      </c>
      <c r="C300" s="32">
        <f ca="1">VLOOKUP(A300,'New JSE Calcs 1960-2002'!$A$1:$I$511,6,0)</f>
        <v>4420.393652973984</v>
      </c>
      <c r="D300" s="32">
        <f t="shared" ca="1" si="37"/>
        <v>46.946346892783552</v>
      </c>
      <c r="E300" s="32">
        <f t="shared" ca="1" si="31"/>
        <v>0.99453957741655596</v>
      </c>
      <c r="F300" s="32">
        <f ca="1">VLOOKUP(A300,'New JSE Calcs 1960-2002'!$A$1:$H$511,8,0)</f>
        <v>11.05689800210304</v>
      </c>
      <c r="G300" s="16">
        <f t="shared" ca="1" si="32"/>
        <v>5.585707824513797E-2</v>
      </c>
      <c r="H300" s="16">
        <f t="shared" ca="1" si="34"/>
        <v>5.1632128531642341E-2</v>
      </c>
      <c r="I300" s="33">
        <f t="shared" ca="1" si="35"/>
        <v>4.2249497134956293E-3</v>
      </c>
      <c r="J300" s="16">
        <f t="shared" ca="1" si="36"/>
        <v>4.7278945780102388E-2</v>
      </c>
      <c r="K300" s="33">
        <f ca="1">VLOOKUP(A300,'New JSE Calcs 1960-2002'!$A$1:$H$511,5,0)</f>
        <v>4.3531827515400408E-3</v>
      </c>
      <c r="L300" s="27"/>
      <c r="M300" s="27"/>
    </row>
    <row r="301" spans="1:13" x14ac:dyDescent="0.2">
      <c r="A301" s="13">
        <f t="shared" ca="1" si="33"/>
        <v>31047</v>
      </c>
      <c r="B301" s="12">
        <f ca="1">VLOOKUP(A301,'Sheet1 - old'!$A$1:$I$7543,4,1)</f>
        <v>45.31</v>
      </c>
      <c r="C301" s="32">
        <f ca="1">VLOOKUP(A301,'New JSE Calcs 1960-2002'!$A$1:$I$511,6,0)</f>
        <v>4199.8123731938676</v>
      </c>
      <c r="D301" s="32">
        <f t="shared" ca="1" si="37"/>
        <v>44.603685561785475</v>
      </c>
      <c r="E301" s="32">
        <f t="shared" ca="1" si="31"/>
        <v>1.0158353380290992</v>
      </c>
      <c r="F301" s="32">
        <f ca="1">VLOOKUP(A301,'New JSE Calcs 1960-2002'!$A$1:$H$511,8,0)</f>
        <v>10.452597266035744</v>
      </c>
      <c r="G301" s="16">
        <f t="shared" ca="1" si="32"/>
        <v>-2.9556650246305272E-2</v>
      </c>
      <c r="H301" s="16">
        <f t="shared" ca="1" si="34"/>
        <v>-4.9900822663545341E-2</v>
      </c>
      <c r="I301" s="33">
        <f t="shared" ca="1" si="35"/>
        <v>2.034417241724007E-2</v>
      </c>
      <c r="J301" s="16">
        <f t="shared" ca="1" si="36"/>
        <v>-5.4653731630006641E-2</v>
      </c>
      <c r="K301" s="33">
        <f ca="1">VLOOKUP(A301,'New JSE Calcs 1960-2002'!$A$1:$H$511,5,0)</f>
        <v>4.7529089664613278E-3</v>
      </c>
      <c r="L301" s="27"/>
      <c r="M301" s="27"/>
    </row>
    <row r="302" spans="1:13" x14ac:dyDescent="0.2">
      <c r="A302" s="13">
        <f t="shared" ca="1" si="33"/>
        <v>31078</v>
      </c>
      <c r="B302" s="12">
        <f ca="1">VLOOKUP(A302,'Sheet1 - old'!$A$1:$I$7543,4,1)</f>
        <v>43.55</v>
      </c>
      <c r="C302" s="32">
        <f ca="1">VLOOKUP(A302,'New JSE Calcs 1960-2002'!$A$1:$I$511,6,0)</f>
        <v>4074.4066350399626</v>
      </c>
      <c r="D302" s="32">
        <f t="shared" ca="1" si="37"/>
        <v>43.271826513042633</v>
      </c>
      <c r="E302" s="32">
        <f t="shared" ca="1" si="31"/>
        <v>1.0064285127153927</v>
      </c>
      <c r="F302" s="32">
        <f ca="1">VLOOKUP(A302,'New JSE Calcs 1960-2002'!$A$1:$H$511,8,0)</f>
        <v>10.087255520504723</v>
      </c>
      <c r="G302" s="16">
        <f t="shared" ca="1" si="32"/>
        <v>-3.8843522401236008E-2</v>
      </c>
      <c r="H302" s="16">
        <f t="shared" ca="1" si="34"/>
        <v>-2.9859843014495735E-2</v>
      </c>
      <c r="I302" s="33">
        <f t="shared" ca="1" si="35"/>
        <v>-8.9836793867402731E-3</v>
      </c>
      <c r="J302" s="16">
        <f t="shared" ca="1" si="36"/>
        <v>-3.495224547856135E-2</v>
      </c>
      <c r="K302" s="33">
        <f ca="1">VLOOKUP(A302,'New JSE Calcs 1960-2002'!$A$1:$H$511,5,0)</f>
        <v>5.0924024640657088E-3</v>
      </c>
      <c r="L302" s="27"/>
      <c r="M302" s="27"/>
    </row>
    <row r="303" spans="1:13" x14ac:dyDescent="0.2">
      <c r="A303" s="13">
        <f t="shared" ca="1" si="33"/>
        <v>31106</v>
      </c>
      <c r="B303" s="12">
        <f ca="1">VLOOKUP(A303,'Sheet1 - old'!$A$1:$I$7543,4,1)</f>
        <v>43.31</v>
      </c>
      <c r="C303" s="32">
        <f ca="1">VLOOKUP(A303,'New JSE Calcs 1960-2002'!$A$1:$I$511,6,0)</f>
        <v>4050.9910288482079</v>
      </c>
      <c r="D303" s="32">
        <f t="shared" ca="1" si="37"/>
        <v>43.023143418892559</v>
      </c>
      <c r="E303" s="32">
        <f t="shared" ca="1" si="31"/>
        <v>1.0066674947089402</v>
      </c>
      <c r="F303" s="32">
        <f ca="1">VLOOKUP(A303,'New JSE Calcs 1960-2002'!$A$1:$H$511,8,0)</f>
        <v>9.9821135646687615</v>
      </c>
      <c r="G303" s="16">
        <f t="shared" ca="1" si="32"/>
        <v>-5.5109070034442542E-3</v>
      </c>
      <c r="H303" s="16">
        <f t="shared" ca="1" si="34"/>
        <v>-5.7469978549464784E-3</v>
      </c>
      <c r="I303" s="33">
        <f t="shared" ca="1" si="35"/>
        <v>2.360908515022242E-4</v>
      </c>
      <c r="J303" s="16">
        <f t="shared" ca="1" si="36"/>
        <v>-1.0423246999368252E-2</v>
      </c>
      <c r="K303" s="33">
        <f ca="1">VLOOKUP(A303,'New JSE Calcs 1960-2002'!$A$1:$H$511,5,0)</f>
        <v>4.6762491444216278E-3</v>
      </c>
      <c r="L303" s="27"/>
      <c r="M303" s="27"/>
    </row>
    <row r="304" spans="1:13" x14ac:dyDescent="0.2">
      <c r="A304" s="13">
        <f t="shared" ca="1" si="33"/>
        <v>31137</v>
      </c>
      <c r="B304" s="12">
        <f ca="1">VLOOKUP(A304,'Sheet1 - old'!$A$1:$I$7543,4,1)</f>
        <v>47.88</v>
      </c>
      <c r="C304" s="32">
        <f ca="1">VLOOKUP(A304,'New JSE Calcs 1960-2002'!$A$1:$I$511,6,0)</f>
        <v>4477.5422352701898</v>
      </c>
      <c r="D304" s="32">
        <f t="shared" ca="1" si="37"/>
        <v>47.553287672164913</v>
      </c>
      <c r="E304" s="32">
        <f t="shared" ca="1" si="31"/>
        <v>1.0068704466889327</v>
      </c>
      <c r="F304" s="32">
        <f ca="1">VLOOKUP(A304,'New JSE Calcs 1960-2002'!$A$1:$H$511,8,0)</f>
        <v>10.985741324921127</v>
      </c>
      <c r="G304" s="16">
        <f t="shared" ca="1" si="32"/>
        <v>0.10551835603786652</v>
      </c>
      <c r="H304" s="16">
        <f t="shared" ca="1" si="34"/>
        <v>0.10529551988251629</v>
      </c>
      <c r="I304" s="33">
        <f t="shared" ca="1" si="35"/>
        <v>2.2283615535023671E-4</v>
      </c>
      <c r="J304" s="16">
        <f t="shared" ca="1" si="36"/>
        <v>0.10054261091605499</v>
      </c>
      <c r="K304" s="33">
        <f ca="1">VLOOKUP(A304,'New JSE Calcs 1960-2002'!$A$1:$H$511,5,0)</f>
        <v>4.7529089664613278E-3</v>
      </c>
      <c r="L304" s="27"/>
      <c r="M304" s="27"/>
    </row>
    <row r="305" spans="1:13" x14ac:dyDescent="0.2">
      <c r="A305" s="13">
        <f t="shared" ca="1" si="33"/>
        <v>31167</v>
      </c>
      <c r="B305" s="12">
        <f ca="1">VLOOKUP(A305,'Sheet1 - old'!$A$1:$I$7543,4,1)</f>
        <v>50.61</v>
      </c>
      <c r="C305" s="32">
        <f ca="1">VLOOKUP(A305,'New JSE Calcs 1960-2002'!$A$1:$I$511,6,0)</f>
        <v>4730.7151008556721</v>
      </c>
      <c r="D305" s="32">
        <f t="shared" ca="1" si="37"/>
        <v>50.242084667341956</v>
      </c>
      <c r="E305" s="32">
        <f t="shared" ca="1" si="31"/>
        <v>1.0073228516510422</v>
      </c>
      <c r="F305" s="32">
        <f ca="1">VLOOKUP(A305,'New JSE Calcs 1960-2002'!$A$1:$H$511,8,0)</f>
        <v>11.558180862250252</v>
      </c>
      <c r="G305" s="16">
        <f t="shared" ca="1" si="32"/>
        <v>5.7017543859648967E-2</v>
      </c>
      <c r="H305" s="16">
        <f t="shared" ca="1" si="34"/>
        <v>5.6542820208641764E-2</v>
      </c>
      <c r="I305" s="33">
        <f t="shared" ca="1" si="35"/>
        <v>4.7472365100720282E-4</v>
      </c>
      <c r="J305" s="16">
        <f t="shared" ca="1" si="36"/>
        <v>5.2107501933487788E-2</v>
      </c>
      <c r="K305" s="33">
        <f ca="1">VLOOKUP(A305,'New JSE Calcs 1960-2002'!$A$1:$H$511,5,0)</f>
        <v>4.4353182751540043E-3</v>
      </c>
      <c r="L305" s="27"/>
      <c r="M305" s="27"/>
    </row>
    <row r="306" spans="1:13" x14ac:dyDescent="0.2">
      <c r="A306" s="13">
        <f t="shared" ca="1" si="33"/>
        <v>31198</v>
      </c>
      <c r="B306" s="12">
        <f ca="1">VLOOKUP(A306,'Sheet1 - old'!$A$1:$I$7543,4,1)</f>
        <v>52.98</v>
      </c>
      <c r="C306" s="32">
        <f ca="1">VLOOKUP(A306,'New JSE Calcs 1960-2002'!$A$1:$I$511,6,0)</f>
        <v>4949.8116745699799</v>
      </c>
      <c r="D306" s="32">
        <f t="shared" ca="1" si="37"/>
        <v>52.5689778266632</v>
      </c>
      <c r="E306" s="32">
        <f t="shared" ca="1" si="31"/>
        <v>1.0078187210466991</v>
      </c>
      <c r="F306" s="32">
        <f ca="1">VLOOKUP(A306,'New JSE Calcs 1960-2002'!$A$1:$H$511,8,0)</f>
        <v>12.042471083070442</v>
      </c>
      <c r="G306" s="16">
        <f t="shared" ca="1" si="32"/>
        <v>4.6828689982217009E-2</v>
      </c>
      <c r="H306" s="16">
        <f t="shared" ca="1" si="34"/>
        <v>4.6313626807642283E-2</v>
      </c>
      <c r="I306" s="33">
        <f t="shared" ca="1" si="35"/>
        <v>5.1506317457472583E-4</v>
      </c>
      <c r="J306" s="16">
        <f t="shared" ca="1" si="36"/>
        <v>4.1900211338785409E-2</v>
      </c>
      <c r="K306" s="33">
        <f ca="1">VLOOKUP(A306,'New JSE Calcs 1960-2002'!$A$1:$H$511,5,0)</f>
        <v>4.4134154688569476E-3</v>
      </c>
      <c r="L306" s="27"/>
      <c r="M306" s="27"/>
    </row>
    <row r="307" spans="1:13" x14ac:dyDescent="0.2">
      <c r="A307" s="13">
        <f t="shared" ca="1" si="33"/>
        <v>31228</v>
      </c>
      <c r="B307" s="12">
        <f ca="1">VLOOKUP(A307,'Sheet1 - old'!$A$1:$I$7543,4,1)</f>
        <v>52.93</v>
      </c>
      <c r="C307" s="32">
        <f ca="1">VLOOKUP(A307,'New JSE Calcs 1960-2002'!$A$1:$I$511,6,0)</f>
        <v>4946.4769094059129</v>
      </c>
      <c r="D307" s="32">
        <f t="shared" ca="1" si="37"/>
        <v>52.533561288117376</v>
      </c>
      <c r="E307" s="32">
        <f t="shared" ca="1" si="31"/>
        <v>1.0075463894349057</v>
      </c>
      <c r="F307" s="32">
        <f ca="1">VLOOKUP(A307,'New JSE Calcs 1960-2002'!$A$1:$H$511,8,0)</f>
        <v>11.981934805467917</v>
      </c>
      <c r="G307" s="16">
        <f t="shared" ca="1" si="32"/>
        <v>-9.437523593808228E-4</v>
      </c>
      <c r="H307" s="16">
        <f t="shared" ca="1" si="34"/>
        <v>-6.7371556400819266E-4</v>
      </c>
      <c r="I307" s="33">
        <f t="shared" ca="1" si="35"/>
        <v>-2.7003679537263015E-4</v>
      </c>
      <c r="J307" s="16">
        <f t="shared" ca="1" si="36"/>
        <v>-5.0268983155482561E-3</v>
      </c>
      <c r="K307" s="33">
        <f ca="1">VLOOKUP(A307,'New JSE Calcs 1960-2002'!$A$1:$H$511,5,0)</f>
        <v>4.3531827515400408E-3</v>
      </c>
      <c r="L307" s="27"/>
      <c r="M307" s="27"/>
    </row>
    <row r="308" spans="1:13" x14ac:dyDescent="0.2">
      <c r="A308" s="13">
        <f t="shared" ca="1" si="33"/>
        <v>31259</v>
      </c>
      <c r="B308" s="12">
        <f ca="1">VLOOKUP(A308,'Sheet1 - old'!$A$1:$I$7543,4,1)</f>
        <v>50.58</v>
      </c>
      <c r="C308" s="32">
        <f ca="1">VLOOKUP(A308,'New JSE Calcs 1960-2002'!$A$1:$I$511,6,0)</f>
        <v>4727.9497234579785</v>
      </c>
      <c r="D308" s="32">
        <f t="shared" ca="1" si="37"/>
        <v>50.212715254390631</v>
      </c>
      <c r="E308" s="32">
        <f t="shared" ca="1" si="31"/>
        <v>1.0073145764722862</v>
      </c>
      <c r="F308" s="32">
        <f ca="1">VLOOKUP(A308,'New JSE Calcs 1960-2002'!$A$1:$H$511,8,0)</f>
        <v>11.394626708727644</v>
      </c>
      <c r="G308" s="16">
        <f t="shared" ca="1" si="32"/>
        <v>-4.4398261855280619E-2</v>
      </c>
      <c r="H308" s="16">
        <f t="shared" ca="1" si="34"/>
        <v>-4.4178349550646256E-2</v>
      </c>
      <c r="I308" s="33">
        <f t="shared" ca="1" si="35"/>
        <v>-2.1991230463436207E-4</v>
      </c>
      <c r="J308" s="16">
        <f t="shared" ca="1" si="36"/>
        <v>-4.9016131891508552E-2</v>
      </c>
      <c r="K308" s="33">
        <f ca="1">VLOOKUP(A308,'New JSE Calcs 1960-2002'!$A$1:$H$511,5,0)</f>
        <v>4.837782340862423E-3</v>
      </c>
      <c r="L308" s="27"/>
      <c r="M308" s="27"/>
    </row>
    <row r="309" spans="1:13" x14ac:dyDescent="0.2">
      <c r="A309" s="13">
        <f t="shared" ca="1" si="33"/>
        <v>31290</v>
      </c>
      <c r="B309" s="12">
        <f ca="1">VLOOKUP(A309,'Sheet1 - old'!$A$1:$I$7543,4,1)</f>
        <v>55.02</v>
      </c>
      <c r="C309" s="32">
        <f ca="1">VLOOKUP(A309,'New JSE Calcs 1960-2002'!$A$1:$I$511,6,0)</f>
        <v>5142.2951544874977</v>
      </c>
      <c r="D309" s="32">
        <f t="shared" ca="1" si="37"/>
        <v>54.613229295818748</v>
      </c>
      <c r="E309" s="32">
        <f t="shared" ca="1" si="31"/>
        <v>1.0074482082350036</v>
      </c>
      <c r="F309" s="32">
        <f ca="1">VLOOKUP(A309,'New JSE Calcs 1960-2002'!$A$1:$H$511,8,0)</f>
        <v>12.341966351209241</v>
      </c>
      <c r="G309" s="16">
        <f t="shared" ca="1" si="32"/>
        <v>8.778173190984595E-2</v>
      </c>
      <c r="H309" s="16">
        <f t="shared" ca="1" si="34"/>
        <v>8.7637444402955955E-2</v>
      </c>
      <c r="I309" s="33">
        <f t="shared" ca="1" si="35"/>
        <v>1.4428750688999514E-4</v>
      </c>
      <c r="J309" s="16">
        <f t="shared" ca="1" si="36"/>
        <v>8.3139155559697864E-2</v>
      </c>
      <c r="K309" s="33">
        <f ca="1">VLOOKUP(A309,'New JSE Calcs 1960-2002'!$A$1:$H$511,5,0)</f>
        <v>4.4982888432580428E-3</v>
      </c>
      <c r="L309" s="27"/>
      <c r="M309" s="27"/>
    </row>
    <row r="310" spans="1:13" x14ac:dyDescent="0.2">
      <c r="A310" s="13">
        <f t="shared" ca="1" si="33"/>
        <v>31320</v>
      </c>
      <c r="B310" s="12">
        <f ca="1">VLOOKUP(A310,'Sheet1 - old'!$A$1:$I$7543,4,1)</f>
        <v>56.6</v>
      </c>
      <c r="C310" s="32">
        <f ca="1">VLOOKUP(A310,'New JSE Calcs 1960-2002'!$A$1:$I$511,6,0)</f>
        <v>5287.6955685585481</v>
      </c>
      <c r="D310" s="32">
        <f t="shared" ca="1" si="37"/>
        <v>56.157439792262075</v>
      </c>
      <c r="E310" s="32">
        <f t="shared" ca="1" si="31"/>
        <v>1.0078807048429388</v>
      </c>
      <c r="F310" s="32">
        <f ca="1">VLOOKUP(A310,'New JSE Calcs 1960-2002'!$A$1:$H$511,8,0)</f>
        <v>12.637213459516289</v>
      </c>
      <c r="G310" s="16">
        <f t="shared" ca="1" si="32"/>
        <v>2.8716830243547875E-2</v>
      </c>
      <c r="H310" s="16">
        <f t="shared" ca="1" si="34"/>
        <v>2.8275392544157008E-2</v>
      </c>
      <c r="I310" s="33">
        <f t="shared" ca="1" si="35"/>
        <v>4.4143769939086752E-4</v>
      </c>
      <c r="J310" s="16">
        <f t="shared" ca="1" si="36"/>
        <v>2.3922209792617055E-2</v>
      </c>
      <c r="K310" s="33">
        <f ca="1">VLOOKUP(A310,'New JSE Calcs 1960-2002'!$A$1:$H$511,5,0)</f>
        <v>4.3531827515400408E-3</v>
      </c>
      <c r="L310" s="27"/>
      <c r="M310" s="27"/>
    </row>
    <row r="311" spans="1:13" x14ac:dyDescent="0.2">
      <c r="A311" s="13">
        <f t="shared" ca="1" si="33"/>
        <v>31351</v>
      </c>
      <c r="B311" s="12">
        <f ca="1">VLOOKUP(A311,'Sheet1 - old'!$A$1:$I$7543,4,1)</f>
        <v>58.23</v>
      </c>
      <c r="C311" s="32">
        <f ca="1">VLOOKUP(A311,'New JSE Calcs 1960-2002'!$A$1:$I$511,6,0)</f>
        <v>5437.6766928146917</v>
      </c>
      <c r="D311" s="32">
        <f t="shared" ca="1" si="37"/>
        <v>57.750299261228477</v>
      </c>
      <c r="E311" s="32">
        <f t="shared" ca="1" si="31"/>
        <v>1.0083064632548766</v>
      </c>
      <c r="F311" s="32">
        <f ca="1">VLOOKUP(A311,'New JSE Calcs 1960-2002'!$A$1:$H$511,8,0)</f>
        <v>12.940956887486847</v>
      </c>
      <c r="G311" s="16">
        <f t="shared" ca="1" si="32"/>
        <v>2.8798586572438056E-2</v>
      </c>
      <c r="H311" s="16">
        <f t="shared" ca="1" si="34"/>
        <v>2.8364175340947151E-2</v>
      </c>
      <c r="I311" s="33">
        <f t="shared" ca="1" si="35"/>
        <v>4.3441123149090544E-4</v>
      </c>
      <c r="J311" s="16">
        <f t="shared" ca="1" si="36"/>
        <v>2.4035633246491273E-2</v>
      </c>
      <c r="K311" s="33">
        <f ca="1">VLOOKUP(A311,'New JSE Calcs 1960-2002'!$A$1:$H$511,5,0)</f>
        <v>4.3285420944558523E-3</v>
      </c>
      <c r="L311" s="27"/>
      <c r="M311" s="27"/>
    </row>
    <row r="312" spans="1:13" x14ac:dyDescent="0.2">
      <c r="A312" s="13">
        <f t="shared" ca="1" si="33"/>
        <v>31381</v>
      </c>
      <c r="B312" s="12">
        <f ca="1">VLOOKUP(A312,'Sheet1 - old'!$A$1:$I$7543,4,1)</f>
        <v>62.5</v>
      </c>
      <c r="C312" s="32">
        <f ca="1">VLOOKUP(A312,'New JSE Calcs 1960-2002'!$A$1:$I$511,6,0)</f>
        <v>5838.4360294658691</v>
      </c>
      <c r="D312" s="32">
        <f t="shared" ca="1" si="37"/>
        <v>62.00652355163529</v>
      </c>
      <c r="E312" s="32">
        <f t="shared" ca="1" si="31"/>
        <v>1.0079584601764324</v>
      </c>
      <c r="F312" s="32">
        <f ca="1">VLOOKUP(A312,'New JSE Calcs 1960-2002'!$A$1:$H$511,8,0)</f>
        <v>13.842628811777068</v>
      </c>
      <c r="G312" s="16">
        <f t="shared" ca="1" si="32"/>
        <v>7.3329898677657601E-2</v>
      </c>
      <c r="H312" s="16">
        <f t="shared" ca="1" si="34"/>
        <v>7.3700471596764405E-2</v>
      </c>
      <c r="I312" s="33">
        <f t="shared" ca="1" si="35"/>
        <v>-3.7057291910680412E-4</v>
      </c>
      <c r="J312" s="16">
        <f t="shared" ca="1" si="36"/>
        <v>6.9675830939680106E-2</v>
      </c>
      <c r="K312" s="33">
        <f ca="1">VLOOKUP(A312,'New JSE Calcs 1960-2002'!$A$1:$H$511,5,0)</f>
        <v>4.0246406570841895E-3</v>
      </c>
      <c r="L312" s="27"/>
      <c r="M312" s="27"/>
    </row>
    <row r="313" spans="1:13" x14ac:dyDescent="0.2">
      <c r="A313" s="13">
        <f t="shared" ca="1" si="33"/>
        <v>31412</v>
      </c>
      <c r="B313" s="12">
        <f ca="1">VLOOKUP(A313,'Sheet1 - old'!$A$1:$I$7543,4,1)</f>
        <v>63.72</v>
      </c>
      <c r="C313" s="32">
        <f ca="1">VLOOKUP(A313,'New JSE Calcs 1960-2002'!$A$1:$I$511,6,0)</f>
        <v>5949.6170427069601</v>
      </c>
      <c r="D313" s="32">
        <f t="shared" ca="1" si="37"/>
        <v>63.187310337897138</v>
      </c>
      <c r="E313" s="32">
        <f t="shared" ca="1" si="31"/>
        <v>1.008430326583839</v>
      </c>
      <c r="F313" s="32">
        <f ca="1">VLOOKUP(A313,'New JSE Calcs 1960-2002'!$A$1:$H$511,8,0)</f>
        <v>14.048664563617235</v>
      </c>
      <c r="G313" s="16">
        <f t="shared" ca="1" si="32"/>
        <v>1.9519999999999982E-2</v>
      </c>
      <c r="H313" s="16">
        <f t="shared" ca="1" si="34"/>
        <v>1.9042944494034764E-2</v>
      </c>
      <c r="I313" s="33">
        <f t="shared" ca="1" si="35"/>
        <v>4.7705550596521817E-4</v>
      </c>
      <c r="J313" s="16">
        <f t="shared" ca="1" si="36"/>
        <v>1.4884149148381098E-2</v>
      </c>
      <c r="K313" s="33">
        <f ca="1">VLOOKUP(A313,'New JSE Calcs 1960-2002'!$A$1:$H$511,5,0)</f>
        <v>4.1587953456536627E-3</v>
      </c>
      <c r="L313" s="27"/>
      <c r="M313" s="27"/>
    </row>
    <row r="314" spans="1:13" x14ac:dyDescent="0.2">
      <c r="A314" s="13">
        <f t="shared" ca="1" si="33"/>
        <v>31443</v>
      </c>
      <c r="B314" s="12">
        <f ca="1">VLOOKUP(A314,'Sheet1 - old'!$A$1:$I$7543,4,1)</f>
        <v>67.75</v>
      </c>
      <c r="C314" s="32">
        <f ca="1">VLOOKUP(A314,'New JSE Calcs 1960-2002'!$A$1:$I$511,6,0)</f>
        <v>6324.2296512482471</v>
      </c>
      <c r="D314" s="32">
        <f t="shared" ca="1" si="37"/>
        <v>67.165845928083243</v>
      </c>
      <c r="E314" s="32">
        <f t="shared" ca="1" si="31"/>
        <v>1.0086971892312981</v>
      </c>
      <c r="F314" s="32">
        <f ca="1">VLOOKUP(A314,'New JSE Calcs 1960-2002'!$A$1:$H$511,8,0)</f>
        <v>14.875993690851725</v>
      </c>
      <c r="G314" s="16">
        <f t="shared" ca="1" si="32"/>
        <v>6.3245448838669116E-2</v>
      </c>
      <c r="H314" s="16">
        <f t="shared" ca="1" si="34"/>
        <v>6.2964154810684292E-2</v>
      </c>
      <c r="I314" s="33">
        <f t="shared" ca="1" si="35"/>
        <v>2.8129402798482417E-4</v>
      </c>
      <c r="J314" s="16">
        <f t="shared" ca="1" si="36"/>
        <v>5.8890232839431622E-2</v>
      </c>
      <c r="K314" s="33">
        <f ca="1">VLOOKUP(A314,'New JSE Calcs 1960-2002'!$A$1:$H$511,5,0)</f>
        <v>4.0739219712525674E-3</v>
      </c>
      <c r="L314" s="27"/>
      <c r="M314" s="27"/>
    </row>
    <row r="315" spans="1:13" x14ac:dyDescent="0.2">
      <c r="A315" s="13">
        <f t="shared" ca="1" si="33"/>
        <v>31471</v>
      </c>
      <c r="B315" s="12">
        <f ca="1">VLOOKUP(A315,'Sheet1 - old'!$A$1:$I$7543,4,1)</f>
        <v>67.73</v>
      </c>
      <c r="C315" s="32">
        <f ca="1">VLOOKUP(A315,'New JSE Calcs 1960-2002'!$A$1:$I$511,6,0)</f>
        <v>6323.1194719962386</v>
      </c>
      <c r="D315" s="32">
        <f t="shared" ca="1" si="37"/>
        <v>67.154055380822157</v>
      </c>
      <c r="E315" s="32">
        <f t="shared" ca="1" si="31"/>
        <v>1.008576468180689</v>
      </c>
      <c r="F315" s="32">
        <f ca="1">VLOOKUP(A315,'New JSE Calcs 1960-2002'!$A$1:$H$511,8,0)</f>
        <v>14.818643533123018</v>
      </c>
      <c r="G315" s="16">
        <f t="shared" ca="1" si="32"/>
        <v>-2.9520295202944968E-4</v>
      </c>
      <c r="H315" s="16">
        <f t="shared" ca="1" si="34"/>
        <v>-1.7554379161266453E-4</v>
      </c>
      <c r="I315" s="33">
        <f t="shared" ca="1" si="35"/>
        <v>-1.1965916041678515E-4</v>
      </c>
      <c r="J315" s="16">
        <f t="shared" ca="1" si="36"/>
        <v>-3.8552152495181513E-3</v>
      </c>
      <c r="K315" s="33">
        <f ca="1">VLOOKUP(A315,'New JSE Calcs 1960-2002'!$A$1:$H$511,5,0)</f>
        <v>3.679671457905544E-3</v>
      </c>
      <c r="L315" s="27"/>
      <c r="M315" s="27"/>
    </row>
    <row r="316" spans="1:13" x14ac:dyDescent="0.2">
      <c r="A316" s="13">
        <f t="shared" ca="1" si="33"/>
        <v>31502</v>
      </c>
      <c r="B316" s="12">
        <f ca="1">VLOOKUP(A316,'Sheet1 - old'!$A$1:$I$7543,4,1)</f>
        <v>71.41</v>
      </c>
      <c r="C316" s="32">
        <f ca="1">VLOOKUP(A316,'New JSE Calcs 1960-2002'!$A$1:$I$511,6,0)</f>
        <v>6661.9382503790939</v>
      </c>
      <c r="D316" s="32">
        <f t="shared" ca="1" si="37"/>
        <v>70.752446192248897</v>
      </c>
      <c r="E316" s="32">
        <f t="shared" ca="1" si="31"/>
        <v>1.0092937254206644</v>
      </c>
      <c r="F316" s="32">
        <f ca="1">VLOOKUP(A316,'New JSE Calcs 1960-2002'!$A$1:$H$511,8,0)</f>
        <v>15.553575184016815</v>
      </c>
      <c r="G316" s="16">
        <f t="shared" ca="1" si="32"/>
        <v>5.4333382548353626E-2</v>
      </c>
      <c r="H316" s="16">
        <f t="shared" ca="1" si="34"/>
        <v>5.3584117757605521E-2</v>
      </c>
      <c r="I316" s="33">
        <f t="shared" ca="1" si="35"/>
        <v>7.4926479074810537E-4</v>
      </c>
      <c r="J316" s="16">
        <f t="shared" ca="1" si="36"/>
        <v>4.9595069160754068E-2</v>
      </c>
      <c r="K316" s="33">
        <f ca="1">VLOOKUP(A316,'New JSE Calcs 1960-2002'!$A$1:$H$511,5,0)</f>
        <v>3.9890485968514721E-3</v>
      </c>
      <c r="L316" s="27"/>
      <c r="M316" s="27"/>
    </row>
    <row r="317" spans="1:13" x14ac:dyDescent="0.2">
      <c r="A317" s="13">
        <f t="shared" ca="1" si="33"/>
        <v>31532</v>
      </c>
      <c r="B317" s="12">
        <f ca="1">VLOOKUP(A317,'Sheet1 - old'!$A$1:$I$7543,4,1)</f>
        <v>66.510000000000005</v>
      </c>
      <c r="C317" s="32">
        <f ca="1">VLOOKUP(A317,'New JSE Calcs 1960-2002'!$A$1:$I$511,6,0)</f>
        <v>6208.1106459585135</v>
      </c>
      <c r="D317" s="32">
        <f t="shared" ca="1" si="37"/>
        <v>65.932615693144953</v>
      </c>
      <c r="E317" s="32">
        <f t="shared" ca="1" si="31"/>
        <v>1.0087571879377915</v>
      </c>
      <c r="F317" s="32">
        <f ca="1">VLOOKUP(A317,'New JSE Calcs 1960-2002'!$A$1:$H$511,8,0)</f>
        <v>14.428874868559401</v>
      </c>
      <c r="G317" s="16">
        <f t="shared" ca="1" si="32"/>
        <v>-6.8617840638565908E-2</v>
      </c>
      <c r="H317" s="16">
        <f t="shared" ca="1" si="34"/>
        <v>-6.8122457363629207E-2</v>
      </c>
      <c r="I317" s="33">
        <f t="shared" ca="1" si="35"/>
        <v>-4.9538327493670042E-4</v>
      </c>
      <c r="J317" s="16">
        <f t="shared" ca="1" si="36"/>
        <v>-7.2311369067941333E-2</v>
      </c>
      <c r="K317" s="33">
        <f ca="1">VLOOKUP(A317,'New JSE Calcs 1960-2002'!$A$1:$H$511,5,0)</f>
        <v>4.1889117043121147E-3</v>
      </c>
      <c r="L317" s="27"/>
      <c r="M317" s="27"/>
    </row>
    <row r="318" spans="1:13" x14ac:dyDescent="0.2">
      <c r="A318" s="13">
        <f t="shared" ca="1" si="33"/>
        <v>31563</v>
      </c>
      <c r="B318" s="12">
        <f ca="1">VLOOKUP(A318,'Sheet1 - old'!$A$1:$I$7543,4,1)</f>
        <v>69.84</v>
      </c>
      <c r="C318" s="32">
        <f ca="1">VLOOKUP(A318,'New JSE Calcs 1960-2002'!$A$1:$I$511,6,0)</f>
        <v>6518.1512557550013</v>
      </c>
      <c r="D318" s="32">
        <f t="shared" ca="1" si="37"/>
        <v>69.225370855021424</v>
      </c>
      <c r="E318" s="32">
        <f t="shared" ca="1" si="31"/>
        <v>1.0088786688664448</v>
      </c>
      <c r="F318" s="32">
        <f ca="1">VLOOKUP(A318,'New JSE Calcs 1960-2002'!$A$1:$H$511,8,0)</f>
        <v>15.089463722397465</v>
      </c>
      <c r="G318" s="16">
        <f t="shared" ca="1" si="32"/>
        <v>5.0067658998646847E-2</v>
      </c>
      <c r="H318" s="16">
        <f t="shared" ca="1" si="34"/>
        <v>4.9941218428238621E-2</v>
      </c>
      <c r="I318" s="33">
        <f t="shared" ca="1" si="35"/>
        <v>1.2644057040822609E-4</v>
      </c>
      <c r="J318" s="16">
        <f t="shared" ca="1" si="36"/>
        <v>4.5782423082584955E-2</v>
      </c>
      <c r="K318" s="33">
        <f ca="1">VLOOKUP(A318,'New JSE Calcs 1960-2002'!$A$1:$H$511,5,0)</f>
        <v>4.1587953456536627E-3</v>
      </c>
      <c r="L318" s="27"/>
      <c r="M318" s="27"/>
    </row>
    <row r="319" spans="1:13" x14ac:dyDescent="0.2">
      <c r="A319" s="13">
        <f t="shared" ca="1" si="33"/>
        <v>31593</v>
      </c>
      <c r="B319" s="12">
        <f ca="1">VLOOKUP(A319,'Sheet1 - old'!$A$1:$I$7543,4,1)</f>
        <v>74.010000000000005</v>
      </c>
      <c r="C319" s="32">
        <f ca="1">VLOOKUP(A319,'New JSE Calcs 1960-2002'!$A$1:$I$511,6,0)</f>
        <v>6908.0329185503069</v>
      </c>
      <c r="D319" s="32">
        <f t="shared" ca="1" si="37"/>
        <v>73.366069902584599</v>
      </c>
      <c r="E319" s="32">
        <f t="shared" ca="1" si="31"/>
        <v>1.0087769468675427</v>
      </c>
      <c r="F319" s="32">
        <f ca="1">VLOOKUP(A319,'New JSE Calcs 1960-2002'!$A$1:$H$511,8,0)</f>
        <v>15.933785488958979</v>
      </c>
      <c r="G319" s="16">
        <f t="shared" ca="1" si="32"/>
        <v>5.9707903780068738E-2</v>
      </c>
      <c r="H319" s="16">
        <f t="shared" ca="1" si="34"/>
        <v>5.9814761501748137E-2</v>
      </c>
      <c r="I319" s="33">
        <f t="shared" ca="1" si="35"/>
        <v>-1.0685772167939867E-4</v>
      </c>
      <c r="J319" s="16">
        <f t="shared" ca="1" si="36"/>
        <v>5.5954391891891886E-2</v>
      </c>
      <c r="K319" s="33">
        <f ca="1">VLOOKUP(A319,'New JSE Calcs 1960-2002'!$A$1:$H$511,5,0)</f>
        <v>3.8603696098562629E-3</v>
      </c>
      <c r="L319" s="27"/>
      <c r="M319" s="27"/>
    </row>
    <row r="320" spans="1:13" x14ac:dyDescent="0.2">
      <c r="A320" s="13">
        <f t="shared" ca="1" si="33"/>
        <v>31624</v>
      </c>
      <c r="B320" s="12">
        <f ca="1">VLOOKUP(A320,'Sheet1 - old'!$A$1:$I$7543,4,1)</f>
        <v>79.89</v>
      </c>
      <c r="C320" s="32">
        <f ca="1">VLOOKUP(A320,'New JSE Calcs 1960-2002'!$A$1:$I$511,6,0)</f>
        <v>7453.7969808776061</v>
      </c>
      <c r="D320" s="32">
        <f t="shared" ca="1" si="37"/>
        <v>79.162302320571683</v>
      </c>
      <c r="E320" s="32">
        <f t="shared" ca="1" si="31"/>
        <v>1.009192477455765</v>
      </c>
      <c r="F320" s="32">
        <f ca="1">VLOOKUP(A320,'New JSE Calcs 1960-2002'!$A$1:$H$511,8,0)</f>
        <v>17.13176656151418</v>
      </c>
      <c r="G320" s="16">
        <f t="shared" ca="1" si="32"/>
        <v>7.9448723145520761E-2</v>
      </c>
      <c r="H320" s="16">
        <f t="shared" ca="1" si="34"/>
        <v>7.9004264855447648E-2</v>
      </c>
      <c r="I320" s="33">
        <f t="shared" ca="1" si="35"/>
        <v>4.444582900731131E-4</v>
      </c>
      <c r="J320" s="16">
        <f t="shared" ca="1" si="36"/>
        <v>7.5184963007398409E-2</v>
      </c>
      <c r="K320" s="33">
        <f ca="1">VLOOKUP(A320,'New JSE Calcs 1960-2002'!$A$1:$H$511,5,0)</f>
        <v>3.8193018480492812E-3</v>
      </c>
      <c r="L320" s="27"/>
      <c r="M320" s="27"/>
    </row>
    <row r="321" spans="1:13" x14ac:dyDescent="0.2">
      <c r="A321" s="13">
        <f t="shared" ca="1" si="33"/>
        <v>31655</v>
      </c>
      <c r="B321" s="12">
        <f ca="1">VLOOKUP(A321,'Sheet1 - old'!$A$1:$I$7543,4,1)</f>
        <v>92.55</v>
      </c>
      <c r="C321" s="32">
        <f ca="1">VLOOKUP(A321,'New JSE Calcs 1960-2002'!$A$1:$I$511,6,0)</f>
        <v>8628.5842365486424</v>
      </c>
      <c r="D321" s="32">
        <f t="shared" ca="1" si="37"/>
        <v>91.639012396573193</v>
      </c>
      <c r="E321" s="32">
        <f t="shared" ca="1" si="31"/>
        <v>1.0099410456267737</v>
      </c>
      <c r="F321" s="32">
        <f ca="1">VLOOKUP(A321,'New JSE Calcs 1960-2002'!$A$1:$H$511,8,0)</f>
        <v>19.775184016824376</v>
      </c>
      <c r="G321" s="16">
        <f t="shared" ca="1" si="32"/>
        <v>0.15846789335336076</v>
      </c>
      <c r="H321" s="16">
        <f t="shared" ca="1" si="34"/>
        <v>0.15760923710223151</v>
      </c>
      <c r="I321" s="33">
        <f t="shared" ca="1" si="35"/>
        <v>8.5865625112924171E-4</v>
      </c>
      <c r="J321" s="16">
        <f t="shared" ca="1" si="36"/>
        <v>0.15429917550058891</v>
      </c>
      <c r="K321" s="33">
        <f ca="1">VLOOKUP(A321,'New JSE Calcs 1960-2002'!$A$1:$H$511,5,0)</f>
        <v>3.3100616016427105E-3</v>
      </c>
      <c r="L321" s="27"/>
      <c r="M321" s="27"/>
    </row>
    <row r="322" spans="1:13" x14ac:dyDescent="0.2">
      <c r="A322" s="13">
        <f t="shared" ca="1" si="33"/>
        <v>31685</v>
      </c>
      <c r="B322" s="12">
        <f ca="1">VLOOKUP(A322,'Sheet1 - old'!$A$1:$I$7543,4,1)</f>
        <v>95.74</v>
      </c>
      <c r="C322" s="32">
        <f ca="1">VLOOKUP(A322,'New JSE Calcs 1960-2002'!$A$1:$I$511,6,0)</f>
        <v>8924.2897160679204</v>
      </c>
      <c r="D322" s="32">
        <f t="shared" ca="1" si="37"/>
        <v>94.779522746883075</v>
      </c>
      <c r="E322" s="32">
        <f t="shared" ca="1" si="31"/>
        <v>1.0101338055444946</v>
      </c>
      <c r="F322" s="32">
        <f ca="1">VLOOKUP(A322,'New JSE Calcs 1960-2002'!$A$1:$H$511,8,0)</f>
        <v>20.391167192429002</v>
      </c>
      <c r="G322" s="16">
        <f t="shared" ca="1" si="32"/>
        <v>3.4467855213398124E-2</v>
      </c>
      <c r="H322" s="16">
        <f t="shared" ca="1" si="34"/>
        <v>3.4270451723324324E-2</v>
      </c>
      <c r="I322" s="33">
        <f t="shared" ca="1" si="35"/>
        <v>1.9740349007379976E-4</v>
      </c>
      <c r="J322" s="16">
        <f t="shared" ca="1" si="36"/>
        <v>3.1149301825993625E-2</v>
      </c>
      <c r="K322" s="33">
        <f ca="1">VLOOKUP(A322,'New JSE Calcs 1960-2002'!$A$1:$H$511,5,0)</f>
        <v>3.121149897330595E-3</v>
      </c>
      <c r="L322" s="27"/>
      <c r="M322" s="27"/>
    </row>
    <row r="323" spans="1:13" x14ac:dyDescent="0.2">
      <c r="A323" s="13">
        <f t="shared" ca="1" si="33"/>
        <v>31716</v>
      </c>
      <c r="B323" s="12">
        <f ca="1">VLOOKUP(A323,'Sheet1 - old'!$A$1:$I$7543,4,1)</f>
        <v>94.94</v>
      </c>
      <c r="C323" s="32">
        <f ca="1">VLOOKUP(A323,'New JSE Calcs 1960-2002'!$A$1:$I$511,6,0)</f>
        <v>8851.572178449067</v>
      </c>
      <c r="D323" s="32">
        <f t="shared" ca="1" si="37"/>
        <v>94.007233440941519</v>
      </c>
      <c r="E323" s="32">
        <f t="shared" ref="E323:E386" ca="1" si="38">B323/D323</f>
        <v>1.0099222849659166</v>
      </c>
      <c r="F323" s="32">
        <f ca="1">VLOOKUP(A323,'New JSE Calcs 1960-2002'!$A$1:$H$511,8,0)</f>
        <v>20.15751840168242</v>
      </c>
      <c r="G323" s="16">
        <f t="shared" ref="G323:G386" ca="1" si="39">B323/B322-1</f>
        <v>-8.3559640693544601E-3</v>
      </c>
      <c r="H323" s="16">
        <f t="shared" ca="1" si="34"/>
        <v>-8.1482717316906372E-3</v>
      </c>
      <c r="I323" s="33">
        <f t="shared" ca="1" si="35"/>
        <v>-2.0769233766382289E-4</v>
      </c>
      <c r="J323" s="16">
        <f t="shared" ca="1" si="36"/>
        <v>-1.1458333333333348E-2</v>
      </c>
      <c r="K323" s="33">
        <f ca="1">VLOOKUP(A323,'New JSE Calcs 1960-2002'!$A$1:$H$511,5,0)</f>
        <v>3.3100616016427105E-3</v>
      </c>
      <c r="L323" s="27"/>
      <c r="M323" s="27"/>
    </row>
    <row r="324" spans="1:13" x14ac:dyDescent="0.2">
      <c r="A324" s="13">
        <f t="shared" ref="A324:A387" ca="1" si="40">EOMONTH(A323,1)</f>
        <v>31746</v>
      </c>
      <c r="B324" s="12">
        <f ca="1">VLOOKUP(A324,'Sheet1 - old'!$A$1:$I$7543,4,1)</f>
        <v>100.32</v>
      </c>
      <c r="C324" s="32">
        <f ca="1">VLOOKUP(A324,'New JSE Calcs 1960-2002'!$A$1:$I$511,6,0)</f>
        <v>9350.2260218044557</v>
      </c>
      <c r="D324" s="32">
        <f t="shared" ca="1" si="37"/>
        <v>99.303136509174337</v>
      </c>
      <c r="E324" s="32">
        <f t="shared" ca="1" si="38"/>
        <v>1.0102399936857152</v>
      </c>
      <c r="F324" s="32">
        <f ca="1">VLOOKUP(A324,'New JSE Calcs 1960-2002'!$A$1:$H$511,8,0)</f>
        <v>21.230178759200818</v>
      </c>
      <c r="G324" s="16">
        <f t="shared" ca="1" si="39"/>
        <v>5.6667368864546042E-2</v>
      </c>
      <c r="H324" s="16">
        <f t="shared" ref="H324:H387" ca="1" si="41">D324/D323-1</f>
        <v>5.6335059275623545E-2</v>
      </c>
      <c r="I324" s="33">
        <f t="shared" ref="I324:I387" ca="1" si="42">G324-H324</f>
        <v>3.3230958892249696E-4</v>
      </c>
      <c r="J324" s="16">
        <f t="shared" ref="J324:J387" ca="1" si="43">F324/F323-1</f>
        <v>5.3213909378292845E-2</v>
      </c>
      <c r="K324" s="33">
        <f ca="1">VLOOKUP(A324,'New JSE Calcs 1960-2002'!$A$1:$H$511,5,0)</f>
        <v>3.121149897330595E-3</v>
      </c>
      <c r="L324" s="27"/>
      <c r="M324" s="27"/>
    </row>
    <row r="325" spans="1:13" x14ac:dyDescent="0.2">
      <c r="A325" s="13">
        <f t="shared" ca="1" si="40"/>
        <v>31777</v>
      </c>
      <c r="B325" s="12">
        <f ca="1">VLOOKUP(A325,'Sheet1 - old'!$A$1:$I$7543,4,1)</f>
        <v>99.32</v>
      </c>
      <c r="C325" s="32">
        <f ca="1">VLOOKUP(A325,'New JSE Calcs 1960-2002'!$A$1:$I$511,6,0)</f>
        <v>9257.3652800149612</v>
      </c>
      <c r="D325" s="32">
        <f t="shared" ref="D325:D388" ca="1" si="44">C325/C324*D324</f>
        <v>98.316918326131329</v>
      </c>
      <c r="E325" s="32">
        <f t="shared" ca="1" si="38"/>
        <v>1.0102025337138956</v>
      </c>
      <c r="F325" s="32">
        <f ca="1">VLOOKUP(A325,'New JSE Calcs 1960-2002'!$A$1:$H$511,8,0)</f>
        <v>20.950862250262858</v>
      </c>
      <c r="G325" s="16">
        <f t="shared" ca="1" si="39"/>
        <v>-9.9681020733651815E-3</v>
      </c>
      <c r="H325" s="16">
        <f t="shared" ca="1" si="41"/>
        <v>-9.9313900619029116E-3</v>
      </c>
      <c r="I325" s="33">
        <f t="shared" ca="1" si="42"/>
        <v>-3.6712011462269878E-5</v>
      </c>
      <c r="J325" s="16">
        <f t="shared" ca="1" si="43"/>
        <v>-1.3156578289144627E-2</v>
      </c>
      <c r="K325" s="33">
        <f ca="1">VLOOKUP(A325,'New JSE Calcs 1960-2002'!$A$1:$H$511,5,0)</f>
        <v>3.2251882272416156E-3</v>
      </c>
      <c r="L325" s="27"/>
      <c r="M325" s="27"/>
    </row>
    <row r="326" spans="1:13" x14ac:dyDescent="0.2">
      <c r="A326" s="13">
        <f t="shared" ca="1" si="40"/>
        <v>31808</v>
      </c>
      <c r="B326" s="12">
        <f ca="1">VLOOKUP(A326,'Sheet1 - old'!$A$1:$I$7543,4,1)</f>
        <v>107.56</v>
      </c>
      <c r="C326" s="32">
        <f ca="1">VLOOKUP(A326,'New JSE Calcs 1960-2002'!$A$1:$I$511,6,0)</f>
        <v>10023.81838719704</v>
      </c>
      <c r="D326" s="32">
        <f t="shared" ca="1" si="44"/>
        <v>106.4569565832701</v>
      </c>
      <c r="E326" s="32">
        <f t="shared" ca="1" si="38"/>
        <v>1.0103614028818033</v>
      </c>
      <c r="F326" s="32">
        <f ca="1">VLOOKUP(A326,'New JSE Calcs 1960-2002'!$A$1:$H$511,8,0)</f>
        <v>22.621451104100924</v>
      </c>
      <c r="G326" s="16">
        <f t="shared" ca="1" si="39"/>
        <v>8.2964156262585576E-2</v>
      </c>
      <c r="H326" s="16">
        <f t="shared" ca="1" si="41"/>
        <v>8.279387104198177E-2</v>
      </c>
      <c r="I326" s="33">
        <f t="shared" ca="1" si="42"/>
        <v>1.7028522060380524E-4</v>
      </c>
      <c r="J326" s="16">
        <f t="shared" ca="1" si="43"/>
        <v>7.9738429563542379E-2</v>
      </c>
      <c r="K326" s="33">
        <f ca="1">VLOOKUP(A326,'New JSE Calcs 1960-2002'!$A$1:$H$511,5,0)</f>
        <v>3.0554414784394251E-3</v>
      </c>
      <c r="L326" s="27"/>
      <c r="M326" s="27"/>
    </row>
    <row r="327" spans="1:13" x14ac:dyDescent="0.2">
      <c r="A327" s="13">
        <f t="shared" ca="1" si="40"/>
        <v>31836</v>
      </c>
      <c r="B327" s="12">
        <f ca="1">VLOOKUP(A327,'Sheet1 - old'!$A$1:$I$7543,4,1)</f>
        <v>106.17</v>
      </c>
      <c r="C327" s="32">
        <f ca="1">VLOOKUP(A327,'New JSE Calcs 1960-2002'!$A$1:$I$511,6,0)</f>
        <v>9892.2454673913271</v>
      </c>
      <c r="D327" s="32">
        <f t="shared" ca="1" si="44"/>
        <v>105.05959960110638</v>
      </c>
      <c r="E327" s="32">
        <f t="shared" ca="1" si="38"/>
        <v>1.0105692426309412</v>
      </c>
      <c r="F327" s="32">
        <f ca="1">VLOOKUP(A327,'New JSE Calcs 1960-2002'!$A$1:$H$511,8,0)</f>
        <v>22.260357518401658</v>
      </c>
      <c r="G327" s="16">
        <f t="shared" ca="1" si="39"/>
        <v>-1.2923019709929373E-2</v>
      </c>
      <c r="H327" s="16">
        <f t="shared" ca="1" si="41"/>
        <v>-1.3126027899085235E-2</v>
      </c>
      <c r="I327" s="33">
        <f t="shared" ca="1" si="42"/>
        <v>2.0300818915586216E-4</v>
      </c>
      <c r="J327" s="16">
        <f t="shared" ca="1" si="43"/>
        <v>-1.5962441314554043E-2</v>
      </c>
      <c r="K327" s="33">
        <f ca="1">VLOOKUP(A327,'New JSE Calcs 1960-2002'!$A$1:$H$511,5,0)</f>
        <v>2.8364134154688571E-3</v>
      </c>
      <c r="L327" s="27"/>
      <c r="M327" s="27"/>
    </row>
    <row r="328" spans="1:13" x14ac:dyDescent="0.2">
      <c r="A328" s="13">
        <f t="shared" ca="1" si="40"/>
        <v>31867</v>
      </c>
      <c r="B328" s="12">
        <f ca="1">VLOOKUP(A328,'Sheet1 - old'!$A$1:$I$7543,4,1)</f>
        <v>109.9</v>
      </c>
      <c r="C328" s="32">
        <f ca="1">VLOOKUP(A328,'New JSE Calcs 1960-2002'!$A$1:$I$511,6,0)</f>
        <v>10239.52227775824</v>
      </c>
      <c r="D328" s="32">
        <f t="shared" ca="1" si="44"/>
        <v>108.74781809185907</v>
      </c>
      <c r="E328" s="32">
        <f t="shared" ca="1" si="38"/>
        <v>1.0105949887396148</v>
      </c>
      <c r="F328" s="32">
        <f ca="1">VLOOKUP(A328,'New JSE Calcs 1960-2002'!$A$1:$H$511,8,0)</f>
        <v>22.971924290220795</v>
      </c>
      <c r="G328" s="16">
        <f t="shared" ca="1" si="39"/>
        <v>3.5132334934538934E-2</v>
      </c>
      <c r="H328" s="16">
        <f t="shared" ca="1" si="41"/>
        <v>3.510596370780239E-2</v>
      </c>
      <c r="I328" s="33">
        <f t="shared" ca="1" si="42"/>
        <v>2.6371226736543463E-5</v>
      </c>
      <c r="J328" s="16">
        <f t="shared" ca="1" si="43"/>
        <v>3.1965648854961781E-2</v>
      </c>
      <c r="K328" s="33">
        <f ca="1">VLOOKUP(A328,'New JSE Calcs 1960-2002'!$A$1:$H$511,5,0)</f>
        <v>3.1403148528405204E-3</v>
      </c>
      <c r="L328" s="27"/>
      <c r="M328" s="27"/>
    </row>
    <row r="329" spans="1:13" x14ac:dyDescent="0.2">
      <c r="A329" s="13">
        <f t="shared" ca="1" si="40"/>
        <v>31897</v>
      </c>
      <c r="B329" s="12">
        <f ca="1">VLOOKUP(A329,'Sheet1 - old'!$A$1:$I$7543,4,1)</f>
        <v>119.76</v>
      </c>
      <c r="C329" s="32">
        <f ca="1">VLOOKUP(A329,'New JSE Calcs 1960-2002'!$A$1:$I$511,6,0)</f>
        <v>11156.205263892185</v>
      </c>
      <c r="D329" s="32">
        <f t="shared" ca="1" si="44"/>
        <v>118.48335769223007</v>
      </c>
      <c r="E329" s="32">
        <f t="shared" ca="1" si="38"/>
        <v>1.0107748660456273</v>
      </c>
      <c r="F329" s="32">
        <f ca="1">VLOOKUP(A329,'New JSE Calcs 1960-2002'!$A$1:$H$511,8,0)</f>
        <v>24.964311251314374</v>
      </c>
      <c r="G329" s="16">
        <f t="shared" ca="1" si="39"/>
        <v>8.9717925386715081E-2</v>
      </c>
      <c r="H329" s="16">
        <f t="shared" ca="1" si="41"/>
        <v>8.95239993886352E-2</v>
      </c>
      <c r="I329" s="33">
        <f t="shared" ca="1" si="42"/>
        <v>1.939259980798802E-4</v>
      </c>
      <c r="J329" s="16">
        <f t="shared" ca="1" si="43"/>
        <v>8.6731391585760376E-2</v>
      </c>
      <c r="K329" s="33">
        <f ca="1">VLOOKUP(A329,'New JSE Calcs 1960-2002'!$A$1:$H$511,5,0)</f>
        <v>2.7926078028747432E-3</v>
      </c>
      <c r="L329" s="27"/>
      <c r="M329" s="27"/>
    </row>
    <row r="330" spans="1:13" x14ac:dyDescent="0.2">
      <c r="A330" s="13">
        <f t="shared" ca="1" si="40"/>
        <v>31928</v>
      </c>
      <c r="B330" s="12">
        <f ca="1">VLOOKUP(A330,'Sheet1 - old'!$A$1:$I$7543,4,1)</f>
        <v>119.18</v>
      </c>
      <c r="C330" s="32">
        <f ca="1">VLOOKUP(A330,'New JSE Calcs 1960-2002'!$A$1:$I$511,6,0)</f>
        <v>11100.121027763214</v>
      </c>
      <c r="D330" s="32">
        <f t="shared" ca="1" si="44"/>
        <v>117.88772069443553</v>
      </c>
      <c r="E330" s="32">
        <f t="shared" ca="1" si="38"/>
        <v>1.0109619500483351</v>
      </c>
      <c r="F330" s="32">
        <f ca="1">VLOOKUP(A330,'New JSE Calcs 1960-2002'!$A$1:$H$511,8,0)</f>
        <v>24.766771819137716</v>
      </c>
      <c r="G330" s="16">
        <f t="shared" ca="1" si="39"/>
        <v>-4.8430193720774284E-3</v>
      </c>
      <c r="H330" s="16">
        <f t="shared" ca="1" si="41"/>
        <v>-5.0271785793052359E-3</v>
      </c>
      <c r="I330" s="33">
        <f t="shared" ca="1" si="42"/>
        <v>1.8415920722780754E-4</v>
      </c>
      <c r="J330" s="16">
        <f t="shared" ca="1" si="43"/>
        <v>-7.9128733089425252E-3</v>
      </c>
      <c r="K330" s="33">
        <f ca="1">VLOOKUP(A330,'New JSE Calcs 1960-2002'!$A$1:$H$511,5,0)</f>
        <v>2.885694729637235E-3</v>
      </c>
      <c r="L330" s="27"/>
      <c r="M330" s="27"/>
    </row>
    <row r="331" spans="1:13" x14ac:dyDescent="0.2">
      <c r="A331" s="13">
        <f t="shared" ca="1" si="40"/>
        <v>31958</v>
      </c>
      <c r="B331" s="12">
        <f ca="1">VLOOKUP(A331,'Sheet1 - old'!$A$1:$I$7543,4,1)</f>
        <v>119.47</v>
      </c>
      <c r="C331" s="32">
        <f ca="1">VLOOKUP(A331,'New JSE Calcs 1960-2002'!$A$1:$I$511,6,0)</f>
        <v>11127.271111933565</v>
      </c>
      <c r="D331" s="32">
        <f t="shared" ca="1" si="44"/>
        <v>118.17606543693873</v>
      </c>
      <c r="E331" s="32">
        <f t="shared" ca="1" si="38"/>
        <v>1.0109492100475435</v>
      </c>
      <c r="F331" s="32">
        <f ca="1">VLOOKUP(A331,'New JSE Calcs 1960-2002'!$A$1:$H$511,8,0)</f>
        <v>24.756151419558325</v>
      </c>
      <c r="G331" s="16">
        <f t="shared" ca="1" si="39"/>
        <v>2.4332941768752114E-3</v>
      </c>
      <c r="H331" s="16">
        <f t="shared" ca="1" si="41"/>
        <v>2.445926859936387E-3</v>
      </c>
      <c r="I331" s="33">
        <f t="shared" ca="1" si="42"/>
        <v>-1.2632683061175598E-5</v>
      </c>
      <c r="J331" s="16">
        <f t="shared" ca="1" si="43"/>
        <v>-4.2881646655235084E-4</v>
      </c>
      <c r="K331" s="33">
        <f ca="1">VLOOKUP(A331,'New JSE Calcs 1960-2002'!$A$1:$H$511,5,0)</f>
        <v>2.8747433264887062E-3</v>
      </c>
      <c r="L331" s="27"/>
      <c r="M331" s="27"/>
    </row>
    <row r="332" spans="1:13" x14ac:dyDescent="0.2">
      <c r="A332" s="13">
        <f t="shared" ca="1" si="40"/>
        <v>31989</v>
      </c>
      <c r="B332" s="12">
        <f ca="1">VLOOKUP(A332,'Sheet1 - old'!$A$1:$I$7543,4,1)</f>
        <v>135.22</v>
      </c>
      <c r="C332" s="32">
        <f ca="1">VLOOKUP(A332,'New JSE Calcs 1960-2002'!$A$1:$I$511,6,0)</f>
        <v>12589.006780201009</v>
      </c>
      <c r="D332" s="32">
        <f t="shared" ca="1" si="44"/>
        <v>133.7002823133858</v>
      </c>
      <c r="E332" s="32">
        <f t="shared" ca="1" si="38"/>
        <v>1.0113666004313444</v>
      </c>
      <c r="F332" s="32">
        <f ca="1">VLOOKUP(A332,'New JSE Calcs 1960-2002'!$A$1:$H$511,8,0)</f>
        <v>27.942271293375352</v>
      </c>
      <c r="G332" s="16">
        <f t="shared" ca="1" si="39"/>
        <v>0.1318322591445551</v>
      </c>
      <c r="H332" s="16">
        <f t="shared" ca="1" si="41"/>
        <v>0.13136515265632309</v>
      </c>
      <c r="I332" s="33">
        <f t="shared" ca="1" si="42"/>
        <v>4.6710648823200529E-4</v>
      </c>
      <c r="J332" s="16">
        <f t="shared" ca="1" si="43"/>
        <v>0.12870012870012859</v>
      </c>
      <c r="K332" s="33">
        <f ca="1">VLOOKUP(A332,'New JSE Calcs 1960-2002'!$A$1:$H$511,5,0)</f>
        <v>2.6650239561943879E-3</v>
      </c>
      <c r="L332" s="27"/>
      <c r="M332" s="27"/>
    </row>
    <row r="333" spans="1:13" x14ac:dyDescent="0.2">
      <c r="A333" s="13">
        <f t="shared" ca="1" si="40"/>
        <v>32020</v>
      </c>
      <c r="B333" s="12">
        <f ca="1">VLOOKUP(A333,'Sheet1 - old'!$A$1:$I$7543,4,1)</f>
        <v>139.34</v>
      </c>
      <c r="C333" s="32">
        <f ca="1">VLOOKUP(A333,'New JSE Calcs 1960-2002'!$A$1:$I$511,6,0)</f>
        <v>12971.425289439896</v>
      </c>
      <c r="D333" s="32">
        <f t="shared" ca="1" si="44"/>
        <v>137.76171968805747</v>
      </c>
      <c r="E333" s="32">
        <f t="shared" ca="1" si="38"/>
        <v>1.0114565956022932</v>
      </c>
      <c r="F333" s="32">
        <f ca="1">VLOOKUP(A333,'New JSE Calcs 1960-2002'!$A$1:$H$511,8,0)</f>
        <v>28.717560462670829</v>
      </c>
      <c r="G333" s="16">
        <f t="shared" ca="1" si="39"/>
        <v>3.0468865552433E-2</v>
      </c>
      <c r="H333" s="16">
        <f t="shared" ca="1" si="41"/>
        <v>3.0377178749345424E-2</v>
      </c>
      <c r="I333" s="33">
        <f t="shared" ca="1" si="42"/>
        <v>9.1686803087576152E-5</v>
      </c>
      <c r="J333" s="16">
        <f t="shared" ca="1" si="43"/>
        <v>2.7746104142911454E-2</v>
      </c>
      <c r="K333" s="33">
        <f ca="1">VLOOKUP(A333,'New JSE Calcs 1960-2002'!$A$1:$H$511,5,0)</f>
        <v>2.6310746064339497E-3</v>
      </c>
      <c r="L333" s="27"/>
      <c r="M333" s="27"/>
    </row>
    <row r="334" spans="1:13" x14ac:dyDescent="0.2">
      <c r="A334" s="13">
        <f t="shared" ca="1" si="40"/>
        <v>32050</v>
      </c>
      <c r="B334" s="12">
        <f ca="1">VLOOKUP(A334,'Sheet1 - old'!$A$1:$I$7543,4,1)</f>
        <v>138.30000000000001</v>
      </c>
      <c r="C334" s="32">
        <f ca="1">VLOOKUP(A334,'New JSE Calcs 1960-2002'!$A$1:$I$511,6,0)</f>
        <v>12874.93078058818</v>
      </c>
      <c r="D334" s="32">
        <f t="shared" ca="1" si="44"/>
        <v>136.73690944683526</v>
      </c>
      <c r="E334" s="32">
        <f t="shared" ca="1" si="38"/>
        <v>1.0114313725495785</v>
      </c>
      <c r="F334" s="32">
        <f ca="1">VLOOKUP(A334,'New JSE Calcs 1960-2002'!$A$1:$H$511,8,0)</f>
        <v>28.430809674027298</v>
      </c>
      <c r="G334" s="16">
        <f t="shared" ca="1" si="39"/>
        <v>-7.4637577149417877E-3</v>
      </c>
      <c r="H334" s="16">
        <f t="shared" ca="1" si="41"/>
        <v>-7.4390058685588345E-3</v>
      </c>
      <c r="I334" s="33">
        <f t="shared" ca="1" si="42"/>
        <v>-2.4751846382953246E-5</v>
      </c>
      <c r="J334" s="16">
        <f t="shared" ca="1" si="43"/>
        <v>-9.9852071005915866E-3</v>
      </c>
      <c r="K334" s="33">
        <f ca="1">VLOOKUP(A334,'New JSE Calcs 1960-2002'!$A$1:$H$511,5,0)</f>
        <v>2.5462012320328544E-3</v>
      </c>
      <c r="L334" s="27"/>
      <c r="M334" s="27"/>
    </row>
    <row r="335" spans="1:13" x14ac:dyDescent="0.2">
      <c r="A335" s="13">
        <f t="shared" ca="1" si="40"/>
        <v>32081</v>
      </c>
      <c r="B335" s="12">
        <f ca="1">VLOOKUP(A335,'Sheet1 - old'!$A$1:$I$7543,4,1)</f>
        <v>105.75</v>
      </c>
      <c r="C335" s="32">
        <f ca="1">VLOOKUP(A335,'New JSE Calcs 1960-2002'!$A$1:$I$511,6,0)</f>
        <v>9860.9150010852754</v>
      </c>
      <c r="D335" s="32">
        <f t="shared" ca="1" si="44"/>
        <v>104.72685752992751</v>
      </c>
      <c r="E335" s="32">
        <f t="shared" ca="1" si="38"/>
        <v>1.0097696282902417</v>
      </c>
      <c r="F335" s="32">
        <f ca="1">VLOOKUP(A335,'New JSE Calcs 1960-2002'!$A$1:$H$511,8,0)</f>
        <v>21.676235541535195</v>
      </c>
      <c r="G335" s="16">
        <f t="shared" ca="1" si="39"/>
        <v>-0.23535791757049895</v>
      </c>
      <c r="H335" s="16">
        <f t="shared" ca="1" si="41"/>
        <v>-0.23409957155243144</v>
      </c>
      <c r="I335" s="33">
        <f t="shared" ca="1" si="42"/>
        <v>-1.2583460180675132E-3</v>
      </c>
      <c r="J335" s="16">
        <f t="shared" ca="1" si="43"/>
        <v>-0.23757937990287636</v>
      </c>
      <c r="K335" s="33">
        <f ca="1">VLOOKUP(A335,'New JSE Calcs 1960-2002'!$A$1:$H$511,5,0)</f>
        <v>3.4798083504449006E-3</v>
      </c>
      <c r="L335" s="27"/>
      <c r="M335" s="27"/>
    </row>
    <row r="336" spans="1:13" x14ac:dyDescent="0.2">
      <c r="A336" s="13">
        <f t="shared" ca="1" si="40"/>
        <v>32111</v>
      </c>
      <c r="B336" s="12">
        <f ca="1">VLOOKUP(A336,'Sheet1 - old'!$A$1:$I$7543,4,1)</f>
        <v>100.15</v>
      </c>
      <c r="C336" s="32">
        <f ca="1">VLOOKUP(A336,'New JSE Calcs 1960-2002'!$A$1:$I$511,6,0)</f>
        <v>9340.939428248872</v>
      </c>
      <c r="D336" s="32">
        <f t="shared" ca="1" si="44"/>
        <v>99.204509174882645</v>
      </c>
      <c r="E336" s="32">
        <f t="shared" ca="1" si="38"/>
        <v>1.0095307242884555</v>
      </c>
      <c r="F336" s="32">
        <f ca="1">VLOOKUP(A336,'New JSE Calcs 1960-2002'!$A$1:$H$511,8,0)</f>
        <v>20.454889589905335</v>
      </c>
      <c r="G336" s="16">
        <f t="shared" ca="1" si="39"/>
        <v>-5.295508274231675E-2</v>
      </c>
      <c r="H336" s="16">
        <f t="shared" ca="1" si="41"/>
        <v>-5.273096591737958E-2</v>
      </c>
      <c r="I336" s="33">
        <f t="shared" ca="1" si="42"/>
        <v>-2.2411682493717056E-4</v>
      </c>
      <c r="J336" s="16">
        <f t="shared" ca="1" si="43"/>
        <v>-5.6344928956393869E-2</v>
      </c>
      <c r="K336" s="33">
        <f ca="1">VLOOKUP(A336,'New JSE Calcs 1960-2002'!$A$1:$H$511,5,0)</f>
        <v>3.6139630390143742E-3</v>
      </c>
      <c r="L336" s="27"/>
      <c r="M336" s="27"/>
    </row>
    <row r="337" spans="1:13" x14ac:dyDescent="0.2">
      <c r="A337" s="13">
        <f t="shared" ca="1" si="40"/>
        <v>32142</v>
      </c>
      <c r="B337" s="12">
        <f ca="1">VLOOKUP(A337,'Sheet1 - old'!$A$1:$I$7543,4,1)</f>
        <v>95</v>
      </c>
      <c r="C337" s="32">
        <f ca="1">VLOOKUP(A337,'New JSE Calcs 1960-2002'!$A$1:$I$511,6,0)</f>
        <v>8864.1097268506546</v>
      </c>
      <c r="D337" s="32">
        <f t="shared" ca="1" si="44"/>
        <v>94.140387214712305</v>
      </c>
      <c r="E337" s="32">
        <f t="shared" ca="1" si="38"/>
        <v>1.0091311796214213</v>
      </c>
      <c r="F337" s="32">
        <f ca="1">VLOOKUP(A337,'New JSE Calcs 1960-2002'!$A$1:$H$511,8,0)</f>
        <v>19.329127234489984</v>
      </c>
      <c r="G337" s="16">
        <f t="shared" ca="1" si="39"/>
        <v>-5.1422865701447829E-2</v>
      </c>
      <c r="H337" s="16">
        <f t="shared" ca="1" si="41"/>
        <v>-5.1047296159119626E-2</v>
      </c>
      <c r="I337" s="33">
        <f t="shared" ca="1" si="42"/>
        <v>-3.7556954232820239E-4</v>
      </c>
      <c r="J337" s="16">
        <f t="shared" ca="1" si="43"/>
        <v>-5.5036344755970856E-2</v>
      </c>
      <c r="K337" s="33">
        <f ca="1">VLOOKUP(A337,'New JSE Calcs 1960-2002'!$A$1:$H$511,5,0)</f>
        <v>3.9890485968514721E-3</v>
      </c>
      <c r="L337" s="27"/>
      <c r="M337" s="27"/>
    </row>
    <row r="338" spans="1:13" x14ac:dyDescent="0.2">
      <c r="A338" s="13">
        <f t="shared" ca="1" si="40"/>
        <v>32173</v>
      </c>
      <c r="B338" s="12">
        <f ca="1">VLOOKUP(A338,'Sheet1 - old'!$A$1:$I$7543,4,1)</f>
        <v>82.18</v>
      </c>
      <c r="C338" s="32">
        <f ca="1">VLOOKUP(A338,'New JSE Calcs 1960-2002'!$A$1:$I$511,6,0)</f>
        <v>7676.6447828687342</v>
      </c>
      <c r="D338" s="32">
        <f t="shared" ca="1" si="44"/>
        <v>81.529035023106232</v>
      </c>
      <c r="E338" s="32">
        <f t="shared" ca="1" si="38"/>
        <v>1.0079844558041107</v>
      </c>
      <c r="F338" s="32">
        <f ca="1">VLOOKUP(A338,'New JSE Calcs 1960-2002'!$A$1:$H$511,8,0)</f>
        <v>16.652786540483678</v>
      </c>
      <c r="G338" s="16">
        <f t="shared" ca="1" si="39"/>
        <v>-0.13494736842105259</v>
      </c>
      <c r="H338" s="16">
        <f t="shared" ca="1" si="41"/>
        <v>-0.13396324961828032</v>
      </c>
      <c r="I338" s="33">
        <f t="shared" ca="1" si="42"/>
        <v>-9.8411880277227137E-4</v>
      </c>
      <c r="J338" s="16">
        <f t="shared" ca="1" si="43"/>
        <v>-0.13846153846153852</v>
      </c>
      <c r="K338" s="33">
        <f ca="1">VLOOKUP(A338,'New JSE Calcs 1960-2002'!$A$1:$H$511,5,0)</f>
        <v>4.4982888432580428E-3</v>
      </c>
      <c r="L338" s="27"/>
      <c r="M338" s="27"/>
    </row>
    <row r="339" spans="1:13" x14ac:dyDescent="0.2">
      <c r="A339" s="13">
        <f t="shared" ca="1" si="40"/>
        <v>32202</v>
      </c>
      <c r="B339" s="12">
        <f ca="1">VLOOKUP(A339,'Sheet1 - old'!$A$1:$I$7543,4,1)</f>
        <v>79.92</v>
      </c>
      <c r="C339" s="32">
        <f ca="1">VLOOKUP(A339,'New JSE Calcs 1960-2002'!$A$1:$I$511,6,0)</f>
        <v>7464.7672314946694</v>
      </c>
      <c r="D339" s="32">
        <f t="shared" ca="1" si="44"/>
        <v>79.278810765610913</v>
      </c>
      <c r="E339" s="32">
        <f t="shared" ca="1" si="38"/>
        <v>1.0080877756388751</v>
      </c>
      <c r="F339" s="32">
        <f ca="1">VLOOKUP(A339,'New JSE Calcs 1960-2002'!$A$1:$H$511,8,0)</f>
        <v>16.121766561514175</v>
      </c>
      <c r="G339" s="16">
        <f t="shared" ca="1" si="39"/>
        <v>-2.7500608420540362E-2</v>
      </c>
      <c r="H339" s="16">
        <f t="shared" ca="1" si="41"/>
        <v>-2.7600280769391916E-2</v>
      </c>
      <c r="I339" s="33">
        <f t="shared" ca="1" si="42"/>
        <v>9.9672348851553849E-5</v>
      </c>
      <c r="J339" s="16">
        <f t="shared" ca="1" si="43"/>
        <v>-3.1887755102040671E-2</v>
      </c>
      <c r="K339" s="33">
        <f ca="1">VLOOKUP(A339,'New JSE Calcs 1960-2002'!$A$1:$H$511,5,0)</f>
        <v>4.2874743326488714E-3</v>
      </c>
      <c r="L339" s="27"/>
      <c r="M339" s="27"/>
    </row>
    <row r="340" spans="1:13" x14ac:dyDescent="0.2">
      <c r="A340" s="13">
        <f t="shared" ca="1" si="40"/>
        <v>32233</v>
      </c>
      <c r="B340" s="12">
        <f ca="1">VLOOKUP(A340,'Sheet1 - old'!$A$1:$I$7543,4,1)</f>
        <v>88.83</v>
      </c>
      <c r="C340" s="32">
        <f ca="1">VLOOKUP(A340,'New JSE Calcs 1960-2002'!$A$1:$I$511,6,0)</f>
        <v>8293.0804688411536</v>
      </c>
      <c r="D340" s="32">
        <f t="shared" ca="1" si="44"/>
        <v>88.075828323128761</v>
      </c>
      <c r="E340" s="32">
        <f t="shared" ca="1" si="38"/>
        <v>1.0085627542905911</v>
      </c>
      <c r="F340" s="32">
        <f ca="1">VLOOKUP(A340,'New JSE Calcs 1960-2002'!$A$1:$H$511,8,0)</f>
        <v>17.842271293375372</v>
      </c>
      <c r="G340" s="16">
        <f t="shared" ca="1" si="39"/>
        <v>0.1114864864864864</v>
      </c>
      <c r="H340" s="16">
        <f t="shared" ca="1" si="41"/>
        <v>0.11096303630898774</v>
      </c>
      <c r="I340" s="33">
        <f t="shared" ca="1" si="42"/>
        <v>5.2345017749866329E-4</v>
      </c>
      <c r="J340" s="16">
        <f t="shared" ca="1" si="43"/>
        <v>0.10671936758893286</v>
      </c>
      <c r="K340" s="33">
        <f ca="1">VLOOKUP(A340,'New JSE Calcs 1960-2002'!$A$1:$H$511,5,0)</f>
        <v>4.2436687200547571E-3</v>
      </c>
      <c r="L340" s="27"/>
      <c r="M340" s="27"/>
    </row>
    <row r="341" spans="1:13" x14ac:dyDescent="0.2">
      <c r="A341" s="17">
        <f t="shared" ca="1" si="40"/>
        <v>32263</v>
      </c>
      <c r="B341" s="14">
        <f ca="1">VLOOKUP(A341,'Sheet1 - old'!$A$1:$I$7543,4,1)</f>
        <v>88.83</v>
      </c>
      <c r="C341" s="32">
        <f ca="1">VLOOKUP(A341,'New JSE Calcs 1960-2002'!$A$1:$I$511,6,0)</f>
        <v>8501.2731169560902</v>
      </c>
      <c r="D341" s="32">
        <f t="shared" ca="1" si="44"/>
        <v>90.286917435600742</v>
      </c>
      <c r="E341" s="32">
        <f t="shared" ca="1" si="38"/>
        <v>0.98386347128707852</v>
      </c>
      <c r="F341" s="32">
        <f ca="1">VLOOKUP(A341,'New JSE Calcs 1960-2002'!$A$1:$H$511,8,0)</f>
        <v>18.213985278654025</v>
      </c>
      <c r="G341" s="18">
        <f t="shared" ca="1" si="39"/>
        <v>0</v>
      </c>
      <c r="H341" s="18">
        <f t="shared" ca="1" si="41"/>
        <v>2.510438056125941E-2</v>
      </c>
      <c r="I341" s="33">
        <f t="shared" ca="1" si="42"/>
        <v>-2.510438056125941E-2</v>
      </c>
      <c r="J341" s="18">
        <f t="shared" ca="1" si="43"/>
        <v>2.0833333333333259E-2</v>
      </c>
      <c r="K341" s="33">
        <f ca="1">VLOOKUP(A341,'New JSE Calcs 1960-2002'!$A$1:$H$511,5,0)</f>
        <v>4.2710472279260782E-3</v>
      </c>
      <c r="L341" s="27"/>
      <c r="M341" s="27"/>
    </row>
    <row r="342" spans="1:13" x14ac:dyDescent="0.2">
      <c r="A342" s="13">
        <f t="shared" ca="1" si="40"/>
        <v>32294</v>
      </c>
      <c r="B342" s="12">
        <f ca="1">VLOOKUP(A342,'Sheet1 - old'!$A$1:$I$7543,4,1)</f>
        <v>89.37</v>
      </c>
      <c r="C342" s="32">
        <f ca="1">VLOOKUP(A342,'New JSE Calcs 1960-2002'!$A$1:$I$511,6,0)</f>
        <v>8344.7478235102117</v>
      </c>
      <c r="D342" s="32">
        <f t="shared" ca="1" si="44"/>
        <v>88.624556274924217</v>
      </c>
      <c r="E342" s="32">
        <f t="shared" ca="1" si="38"/>
        <v>1.0084112548080166</v>
      </c>
      <c r="F342" s="32">
        <f ca="1">VLOOKUP(A342,'New JSE Calcs 1960-2002'!$A$1:$H$511,8,0)</f>
        <v>17.799789695057811</v>
      </c>
      <c r="G342" s="16">
        <f t="shared" ca="1" si="39"/>
        <v>6.0790273556232677E-3</v>
      </c>
      <c r="H342" s="16">
        <f t="shared" ca="1" si="41"/>
        <v>-1.8411982686885264E-2</v>
      </c>
      <c r="I342" s="33">
        <f t="shared" ca="1" si="42"/>
        <v>2.4491010042508532E-2</v>
      </c>
      <c r="J342" s="16">
        <f t="shared" ca="1" si="43"/>
        <v>-2.2740524781341143E-2</v>
      </c>
      <c r="K342" s="33">
        <f ca="1">VLOOKUP(A342,'New JSE Calcs 1960-2002'!$A$1:$H$511,5,0)</f>
        <v>4.3285420944558523E-3</v>
      </c>
      <c r="L342" s="27"/>
      <c r="M342" s="27"/>
    </row>
    <row r="343" spans="1:13" x14ac:dyDescent="0.2">
      <c r="A343" s="13">
        <f t="shared" ca="1" si="40"/>
        <v>32324</v>
      </c>
      <c r="B343" s="12">
        <f ca="1">VLOOKUP(A343,'Sheet1 - old'!$A$1:$I$7543,4,1)</f>
        <v>93.98</v>
      </c>
      <c r="C343" s="32">
        <f ca="1">VLOOKUP(A343,'New JSE Calcs 1960-2002'!$A$1:$I$511,6,0)</f>
        <v>8771.6707869366583</v>
      </c>
      <c r="D343" s="32">
        <f t="shared" ca="1" si="44"/>
        <v>93.158648736130417</v>
      </c>
      <c r="E343" s="32">
        <f t="shared" ca="1" si="38"/>
        <v>1.008816693619033</v>
      </c>
      <c r="F343" s="32">
        <f ca="1">VLOOKUP(A343,'New JSE Calcs 1960-2002'!$A$1:$H$511,8,0)</f>
        <v>18.638801261829627</v>
      </c>
      <c r="G343" s="16">
        <f t="shared" ca="1" si="39"/>
        <v>5.1583305359740317E-2</v>
      </c>
      <c r="H343" s="16">
        <f t="shared" ca="1" si="41"/>
        <v>5.1160678843241714E-2</v>
      </c>
      <c r="I343" s="33">
        <f t="shared" ca="1" si="42"/>
        <v>4.2262651649860317E-4</v>
      </c>
      <c r="J343" s="16">
        <f t="shared" ca="1" si="43"/>
        <v>4.7136038186157414E-2</v>
      </c>
      <c r="K343" s="33">
        <f ca="1">VLOOKUP(A343,'New JSE Calcs 1960-2002'!$A$1:$H$511,5,0)</f>
        <v>4.0246406570841895E-3</v>
      </c>
      <c r="L343" s="27"/>
      <c r="M343" s="27"/>
    </row>
    <row r="344" spans="1:13" x14ac:dyDescent="0.2">
      <c r="A344" s="13">
        <f t="shared" ca="1" si="40"/>
        <v>32355</v>
      </c>
      <c r="B344" s="12">
        <f ca="1">VLOOKUP(A344,'Sheet1 - old'!$A$1:$I$7543,4,1)</f>
        <v>93.98</v>
      </c>
      <c r="C344" s="32">
        <f ca="1">VLOOKUP(A344,'New JSE Calcs 1960-2002'!$A$1:$I$511,6,0)</f>
        <v>9091.5532796938041</v>
      </c>
      <c r="D344" s="32">
        <f t="shared" ca="1" si="44"/>
        <v>96.555928627662666</v>
      </c>
      <c r="E344" s="32">
        <f t="shared" ca="1" si="38"/>
        <v>0.97332190095135518</v>
      </c>
      <c r="F344" s="32">
        <f ca="1">VLOOKUP(A344,'New JSE Calcs 1960-2002'!$A$1:$H$511,8,0)</f>
        <v>19.244164037854866</v>
      </c>
      <c r="G344" s="16">
        <f t="shared" ca="1" si="39"/>
        <v>0</v>
      </c>
      <c r="H344" s="16">
        <f t="shared" ca="1" si="41"/>
        <v>3.6467681075484037E-2</v>
      </c>
      <c r="I344" s="33">
        <f t="shared" ca="1" si="42"/>
        <v>-3.6467681075484037E-2</v>
      </c>
      <c r="J344" s="16">
        <f t="shared" ca="1" si="43"/>
        <v>3.2478632478632585E-2</v>
      </c>
      <c r="K344" s="33">
        <f ca="1">VLOOKUP(A344,'New JSE Calcs 1960-2002'!$A$1:$H$511,5,0)</f>
        <v>3.9890485968514721E-3</v>
      </c>
      <c r="L344" s="27"/>
      <c r="M344" s="27"/>
    </row>
    <row r="345" spans="1:13" x14ac:dyDescent="0.2">
      <c r="A345" s="13">
        <f t="shared" ca="1" si="40"/>
        <v>32386</v>
      </c>
      <c r="B345" s="12">
        <f ca="1">VLOOKUP(A345,'Sheet1 - old'!$A$1:$I$7543,4,1)</f>
        <v>93.06</v>
      </c>
      <c r="C345" s="32">
        <f ca="1">VLOOKUP(A345,'New JSE Calcs 1960-2002'!$A$1:$I$511,6,0)</f>
        <v>8688.6024311042493</v>
      </c>
      <c r="D345" s="32">
        <f t="shared" ca="1" si="44"/>
        <v>92.276429604787282</v>
      </c>
      <c r="E345" s="32">
        <f t="shared" ca="1" si="38"/>
        <v>1.0084915551952833</v>
      </c>
      <c r="F345" s="32">
        <f ca="1">VLOOKUP(A345,'New JSE Calcs 1960-2002'!$A$1:$H$511,8,0)</f>
        <v>18.309568874868535</v>
      </c>
      <c r="G345" s="16">
        <f t="shared" ca="1" si="39"/>
        <v>-9.7893168759310978E-3</v>
      </c>
      <c r="H345" s="16">
        <f t="shared" ca="1" si="41"/>
        <v>-4.4321452692748897E-2</v>
      </c>
      <c r="I345" s="33">
        <f t="shared" ca="1" si="42"/>
        <v>3.4532135816817799E-2</v>
      </c>
      <c r="J345" s="16">
        <f t="shared" ca="1" si="43"/>
        <v>-4.8565121412803558E-2</v>
      </c>
      <c r="K345" s="33">
        <f ca="1">VLOOKUP(A345,'New JSE Calcs 1960-2002'!$A$1:$H$511,5,0)</f>
        <v>4.2436687200547571E-3</v>
      </c>
      <c r="L345" s="27"/>
      <c r="M345" s="27"/>
    </row>
    <row r="346" spans="1:13" x14ac:dyDescent="0.2">
      <c r="A346" s="13">
        <f t="shared" ca="1" si="40"/>
        <v>32416</v>
      </c>
      <c r="B346" s="12">
        <f ca="1">VLOOKUP(A346,'Sheet1 - old'!$A$1:$I$7543,4,1)</f>
        <v>100.21</v>
      </c>
      <c r="C346" s="32">
        <f ca="1">VLOOKUP(A346,'New JSE Calcs 1960-2002'!$A$1:$I$511,6,0)</f>
        <v>9352.1177220623995</v>
      </c>
      <c r="D346" s="32">
        <f t="shared" ca="1" si="44"/>
        <v>99.323227121798112</v>
      </c>
      <c r="E346" s="32">
        <f t="shared" ca="1" si="38"/>
        <v>1.0089281520939151</v>
      </c>
      <c r="F346" s="32">
        <f ca="1">VLOOKUP(A346,'New JSE Calcs 1960-2002'!$A$1:$H$511,8,0)</f>
        <v>19.637118822292297</v>
      </c>
      <c r="G346" s="16">
        <f t="shared" ca="1" si="39"/>
        <v>7.6832151300236351E-2</v>
      </c>
      <c r="H346" s="16">
        <f t="shared" ca="1" si="41"/>
        <v>7.6366170073893347E-2</v>
      </c>
      <c r="I346" s="33">
        <f t="shared" ca="1" si="42"/>
        <v>4.659812263430041E-4</v>
      </c>
      <c r="J346" s="16">
        <f t="shared" ca="1" si="43"/>
        <v>7.2505800464037096E-2</v>
      </c>
      <c r="K346" s="33">
        <f ca="1">VLOOKUP(A346,'New JSE Calcs 1960-2002'!$A$1:$H$511,5,0)</f>
        <v>3.8603696098562629E-3</v>
      </c>
      <c r="L346" s="27"/>
      <c r="M346" s="27"/>
    </row>
    <row r="347" spans="1:13" x14ac:dyDescent="0.2">
      <c r="A347" s="13">
        <f t="shared" ca="1" si="40"/>
        <v>32447</v>
      </c>
      <c r="B347" s="12">
        <f ca="1">VLOOKUP(A347,'Sheet1 - old'!$A$1:$I$7543,4,1)</f>
        <v>107.06</v>
      </c>
      <c r="C347" s="32">
        <f ca="1">VLOOKUP(A347,'New JSE Calcs 1960-2002'!$A$1:$I$511,6,0)</f>
        <v>9988.9365383547447</v>
      </c>
      <c r="D347" s="32">
        <f t="shared" ca="1" si="44"/>
        <v>106.08649741049703</v>
      </c>
      <c r="E347" s="32">
        <f t="shared" ca="1" si="38"/>
        <v>1.009176498548501</v>
      </c>
      <c r="F347" s="32">
        <f ca="1">VLOOKUP(A347,'New JSE Calcs 1960-2002'!$A$1:$H$511,8,0)</f>
        <v>20.900946372239719</v>
      </c>
      <c r="G347" s="16">
        <f t="shared" ca="1" si="39"/>
        <v>6.8356451451951017E-2</v>
      </c>
      <c r="H347" s="16">
        <f t="shared" ca="1" si="41"/>
        <v>6.8093541507720623E-2</v>
      </c>
      <c r="I347" s="33">
        <f t="shared" ca="1" si="42"/>
        <v>2.6290994423039393E-4</v>
      </c>
      <c r="J347" s="16">
        <f t="shared" ca="1" si="43"/>
        <v>6.4359113034072379E-2</v>
      </c>
      <c r="K347" s="33">
        <f ca="1">VLOOKUP(A347,'New JSE Calcs 1960-2002'!$A$1:$H$511,5,0)</f>
        <v>3.7344284736481864E-3</v>
      </c>
      <c r="L347" s="27"/>
      <c r="M347" s="27"/>
    </row>
    <row r="348" spans="1:13" x14ac:dyDescent="0.2">
      <c r="A348" s="13">
        <f t="shared" ca="1" si="40"/>
        <v>32477</v>
      </c>
      <c r="B348" s="12">
        <f ca="1">VLOOKUP(A348,'Sheet1 - old'!$A$1:$I$7543,4,1)</f>
        <v>107.08</v>
      </c>
      <c r="C348" s="32">
        <f ca="1">VLOOKUP(A348,'New JSE Calcs 1960-2002'!$A$1:$I$511,6,0)</f>
        <v>9990.3268783889434</v>
      </c>
      <c r="D348" s="32">
        <f t="shared" ca="1" si="44"/>
        <v>106.10126337721144</v>
      </c>
      <c r="E348" s="32">
        <f t="shared" ca="1" si="38"/>
        <v>1.0092245520141354</v>
      </c>
      <c r="F348" s="32">
        <f ca="1">VLOOKUP(A348,'New JSE Calcs 1960-2002'!$A$1:$H$511,8,0)</f>
        <v>20.826603575183988</v>
      </c>
      <c r="G348" s="16">
        <f t="shared" ca="1" si="39"/>
        <v>1.8681113394358739E-4</v>
      </c>
      <c r="H348" s="16">
        <f t="shared" ca="1" si="41"/>
        <v>1.3918799352263811E-4</v>
      </c>
      <c r="I348" s="33">
        <f t="shared" ca="1" si="42"/>
        <v>4.7623140420949284E-5</v>
      </c>
      <c r="J348" s="16">
        <f t="shared" ca="1" si="43"/>
        <v>-3.5569105691056757E-3</v>
      </c>
      <c r="K348" s="33">
        <f ca="1">VLOOKUP(A348,'New JSE Calcs 1960-2002'!$A$1:$H$511,5,0)</f>
        <v>3.6960985626283364E-3</v>
      </c>
      <c r="L348" s="27"/>
      <c r="M348" s="27"/>
    </row>
    <row r="349" spans="1:13" x14ac:dyDescent="0.2">
      <c r="A349" s="13">
        <f t="shared" ca="1" si="40"/>
        <v>32508</v>
      </c>
      <c r="B349" s="12">
        <f ca="1">VLOOKUP(A349,'Sheet1 - old'!$A$1:$I$7543,4,1)</f>
        <v>107.08</v>
      </c>
      <c r="C349" s="32">
        <f ca="1">VLOOKUP(A349,'New JSE Calcs 1960-2002'!$A$1:$I$511,6,0)</f>
        <v>10176.223635354427</v>
      </c>
      <c r="D349" s="32">
        <f t="shared" ca="1" si="44"/>
        <v>108.07556121669764</v>
      </c>
      <c r="E349" s="32">
        <f t="shared" ca="1" si="38"/>
        <v>0.99078828547832865</v>
      </c>
      <c r="F349" s="32">
        <f ca="1">VLOOKUP(A349,'New JSE Calcs 1960-2002'!$A$1:$H$511,8,0)</f>
        <v>21.134595162986301</v>
      </c>
      <c r="G349" s="16">
        <f t="shared" ca="1" si="39"/>
        <v>0</v>
      </c>
      <c r="H349" s="16">
        <f t="shared" ca="1" si="41"/>
        <v>1.8607675126988577E-2</v>
      </c>
      <c r="I349" s="33">
        <f t="shared" ca="1" si="42"/>
        <v>-1.8607675126988577E-2</v>
      </c>
      <c r="J349" s="16">
        <f t="shared" ca="1" si="43"/>
        <v>1.4788373278939337E-2</v>
      </c>
      <c r="K349" s="33">
        <f ca="1">VLOOKUP(A349,'New JSE Calcs 1960-2002'!$A$1:$H$511,5,0)</f>
        <v>3.8193018480492812E-3</v>
      </c>
      <c r="L349" s="27"/>
      <c r="M349" s="27"/>
    </row>
    <row r="350" spans="1:13" x14ac:dyDescent="0.2">
      <c r="A350" s="13">
        <f t="shared" ca="1" si="40"/>
        <v>32539</v>
      </c>
      <c r="B350" s="12">
        <f ca="1">VLOOKUP(A350,'Sheet1 - old'!$A$1:$I$7543,4,1)</f>
        <v>118.7</v>
      </c>
      <c r="C350" s="32">
        <f ca="1">VLOOKUP(A350,'New JSE Calcs 1960-2002'!$A$1:$I$511,6,0)</f>
        <v>11433.804515623013</v>
      </c>
      <c r="D350" s="32">
        <f t="shared" ca="1" si="44"/>
        <v>121.43157266855114</v>
      </c>
      <c r="E350" s="32">
        <f t="shared" ca="1" si="38"/>
        <v>0.9775052516530689</v>
      </c>
      <c r="F350" s="32">
        <f ca="1">VLOOKUP(A350,'New JSE Calcs 1960-2002'!$A$1:$H$511,8,0)</f>
        <v>23.672870662460536</v>
      </c>
      <c r="G350" s="16">
        <f t="shared" ca="1" si="39"/>
        <v>0.10851699663802772</v>
      </c>
      <c r="H350" s="16">
        <f t="shared" ca="1" si="41"/>
        <v>0.12358031086300758</v>
      </c>
      <c r="I350" s="33">
        <f t="shared" ca="1" si="42"/>
        <v>-1.5063314224979862E-2</v>
      </c>
      <c r="J350" s="16">
        <f t="shared" ca="1" si="43"/>
        <v>0.12010050251256277</v>
      </c>
      <c r="K350" s="33">
        <f ca="1">VLOOKUP(A350,'New JSE Calcs 1960-2002'!$A$1:$H$511,5,0)</f>
        <v>3.4798083504449006E-3</v>
      </c>
      <c r="L350" s="27"/>
      <c r="M350" s="27"/>
    </row>
    <row r="351" spans="1:13" x14ac:dyDescent="0.2">
      <c r="A351" s="13">
        <f t="shared" ca="1" si="40"/>
        <v>32567</v>
      </c>
      <c r="B351" s="12">
        <f ca="1">VLOOKUP(A351,'Sheet1 - old'!$A$1:$I$7543,4,1)</f>
        <v>126.11</v>
      </c>
      <c r="C351" s="32">
        <f ca="1">VLOOKUP(A351,'New JSE Calcs 1960-2002'!$A$1:$I$511,6,0)</f>
        <v>12376.798385402901</v>
      </c>
      <c r="D351" s="32">
        <f t="shared" ca="1" si="44"/>
        <v>131.44654436652888</v>
      </c>
      <c r="E351" s="32">
        <f t="shared" ca="1" si="38"/>
        <v>0.9594014099629099</v>
      </c>
      <c r="F351" s="32">
        <f ca="1">VLOOKUP(A351,'New JSE Calcs 1960-2002'!$A$1:$H$511,8,0)</f>
        <v>25.552681388012587</v>
      </c>
      <c r="G351" s="16">
        <f t="shared" ca="1" si="39"/>
        <v>6.242628475147427E-2</v>
      </c>
      <c r="H351" s="16">
        <f t="shared" ca="1" si="41"/>
        <v>8.2474199072705145E-2</v>
      </c>
      <c r="I351" s="33">
        <f t="shared" ca="1" si="42"/>
        <v>-2.0047914321230875E-2</v>
      </c>
      <c r="J351" s="16">
        <f t="shared" ca="1" si="43"/>
        <v>7.9407806191117203E-2</v>
      </c>
      <c r="K351" s="33">
        <f ca="1">VLOOKUP(A351,'New JSE Calcs 1960-2002'!$A$1:$H$511,5,0)</f>
        <v>3.0663928815879531E-3</v>
      </c>
      <c r="L351" s="27"/>
      <c r="M351" s="27"/>
    </row>
    <row r="352" spans="1:13" x14ac:dyDescent="0.2">
      <c r="A352" s="13">
        <f t="shared" ca="1" si="40"/>
        <v>32598</v>
      </c>
      <c r="B352" s="12">
        <f ca="1">VLOOKUP(A352,'Sheet1 - old'!$A$1:$I$7543,4,1)</f>
        <v>140.25</v>
      </c>
      <c r="C352" s="32">
        <f ca="1">VLOOKUP(A352,'New JSE Calcs 1960-2002'!$A$1:$I$511,6,0)</f>
        <v>13070.021540281261</v>
      </c>
      <c r="D352" s="32">
        <f t="shared" ca="1" si="44"/>
        <v>138.80885126902251</v>
      </c>
      <c r="E352" s="32">
        <f t="shared" ca="1" si="38"/>
        <v>1.0103822538534264</v>
      </c>
      <c r="F352" s="32">
        <f ca="1">VLOOKUP(A352,'New JSE Calcs 1960-2002'!$A$1:$H$511,8,0)</f>
        <v>26.901472134595132</v>
      </c>
      <c r="G352" s="16">
        <f t="shared" ca="1" si="39"/>
        <v>0.11212433589723259</v>
      </c>
      <c r="H352" s="16">
        <f t="shared" ca="1" si="41"/>
        <v>5.6009893131647281E-2</v>
      </c>
      <c r="I352" s="33">
        <f t="shared" ca="1" si="42"/>
        <v>5.6114442765585304E-2</v>
      </c>
      <c r="J352" s="16">
        <f t="shared" ca="1" si="43"/>
        <v>5.2784704904405677E-2</v>
      </c>
      <c r="K352" s="33">
        <f ca="1">VLOOKUP(A352,'New JSE Calcs 1960-2002'!$A$1:$H$511,5,0)</f>
        <v>3.2251882272416156E-3</v>
      </c>
      <c r="L352" s="27"/>
      <c r="M352" s="27"/>
    </row>
    <row r="353" spans="1:13" x14ac:dyDescent="0.2">
      <c r="A353" s="13">
        <f t="shared" ca="1" si="40"/>
        <v>32628</v>
      </c>
      <c r="B353" s="12">
        <f ca="1">VLOOKUP(A353,'Sheet1 - old'!$A$1:$I$7543,4,1)</f>
        <v>140.25</v>
      </c>
      <c r="C353" s="32">
        <f ca="1">VLOOKUP(A353,'New JSE Calcs 1960-2002'!$A$1:$I$511,6,0)</f>
        <v>13425.568812412874</v>
      </c>
      <c r="D353" s="32">
        <f t="shared" ca="1" si="44"/>
        <v>142.5849053684224</v>
      </c>
      <c r="E353" s="32">
        <f t="shared" ca="1" si="38"/>
        <v>0.98362445616252803</v>
      </c>
      <c r="F353" s="32">
        <f ca="1">VLOOKUP(A353,'New JSE Calcs 1960-2002'!$A$1:$H$511,8,0)</f>
        <v>27.549316508937927</v>
      </c>
      <c r="G353" s="16">
        <f t="shared" ca="1" si="39"/>
        <v>0</v>
      </c>
      <c r="H353" s="16">
        <f t="shared" ca="1" si="41"/>
        <v>2.7203265965234369E-2</v>
      </c>
      <c r="I353" s="33">
        <f t="shared" ca="1" si="42"/>
        <v>-2.7203265965234369E-2</v>
      </c>
      <c r="J353" s="16">
        <f t="shared" ca="1" si="43"/>
        <v>2.4082116067903669E-2</v>
      </c>
      <c r="K353" s="33">
        <f ca="1">VLOOKUP(A353,'New JSE Calcs 1960-2002'!$A$1:$H$511,5,0)</f>
        <v>3.121149897330595E-3</v>
      </c>
      <c r="L353" s="27"/>
      <c r="M353" s="27"/>
    </row>
    <row r="354" spans="1:13" x14ac:dyDescent="0.2">
      <c r="A354" s="13">
        <f t="shared" ca="1" si="40"/>
        <v>32659</v>
      </c>
      <c r="B354" s="12">
        <f ca="1">VLOOKUP(A354,'Sheet1 - old'!$A$1:$I$7543,4,1)</f>
        <v>133.63999999999999</v>
      </c>
      <c r="C354" s="32">
        <f ca="1">VLOOKUP(A354,'New JSE Calcs 1960-2002'!$A$1:$I$511,6,0)</f>
        <v>12459.004376385747</v>
      </c>
      <c r="D354" s="32">
        <f t="shared" ca="1" si="44"/>
        <v>132.31960483858649</v>
      </c>
      <c r="E354" s="32">
        <f t="shared" ca="1" si="38"/>
        <v>1.0099788324112986</v>
      </c>
      <c r="F354" s="32">
        <f ca="1">VLOOKUP(A354,'New JSE Calcs 1960-2002'!$A$1:$H$511,8,0)</f>
        <v>25.467718191377468</v>
      </c>
      <c r="G354" s="16">
        <f t="shared" ca="1" si="39"/>
        <v>-4.7130124777183702E-2</v>
      </c>
      <c r="H354" s="16">
        <f t="shared" ca="1" si="41"/>
        <v>-7.1994300541923462E-2</v>
      </c>
      <c r="I354" s="33">
        <f t="shared" ca="1" si="42"/>
        <v>2.486417576473976E-2</v>
      </c>
      <c r="J354" s="16">
        <f t="shared" ca="1" si="43"/>
        <v>-7.5558982266769381E-2</v>
      </c>
      <c r="K354" s="33">
        <f ca="1">VLOOKUP(A354,'New JSE Calcs 1960-2002'!$A$1:$H$511,5,0)</f>
        <v>3.5646817248459963E-3</v>
      </c>
      <c r="L354" s="27"/>
      <c r="M354" s="27"/>
    </row>
    <row r="355" spans="1:13" x14ac:dyDescent="0.2">
      <c r="A355" s="13">
        <f t="shared" ca="1" si="40"/>
        <v>32689</v>
      </c>
      <c r="B355" s="12">
        <f ca="1">VLOOKUP(A355,'Sheet1 - old'!$A$1:$I$7543,4,1)</f>
        <v>146.94999999999999</v>
      </c>
      <c r="C355" s="32">
        <f ca="1">VLOOKUP(A355,'New JSE Calcs 1960-2002'!$A$1:$I$511,6,0)</f>
        <v>13694.030895140659</v>
      </c>
      <c r="D355" s="32">
        <f t="shared" ca="1" si="44"/>
        <v>145.43607995890676</v>
      </c>
      <c r="E355" s="32">
        <f t="shared" ca="1" si="38"/>
        <v>1.0104095217742461</v>
      </c>
      <c r="F355" s="32">
        <f ca="1">VLOOKUP(A355,'New JSE Calcs 1960-2002'!$A$1:$H$511,8,0)</f>
        <v>27.910410094637193</v>
      </c>
      <c r="G355" s="16">
        <f t="shared" ca="1" si="39"/>
        <v>9.9595929362466418E-2</v>
      </c>
      <c r="H355" s="16">
        <f t="shared" ca="1" si="41"/>
        <v>9.9127224089890165E-2</v>
      </c>
      <c r="I355" s="33">
        <f t="shared" ca="1" si="42"/>
        <v>4.6870527257625305E-4</v>
      </c>
      <c r="J355" s="16">
        <f t="shared" ca="1" si="43"/>
        <v>9.591326105087572E-2</v>
      </c>
      <c r="K355" s="33">
        <f ca="1">VLOOKUP(A355,'New JSE Calcs 1960-2002'!$A$1:$H$511,5,0)</f>
        <v>3.2139630390143736E-3</v>
      </c>
      <c r="L355" s="27"/>
      <c r="M355" s="27"/>
    </row>
    <row r="356" spans="1:13" x14ac:dyDescent="0.2">
      <c r="A356" s="13">
        <f t="shared" ca="1" si="40"/>
        <v>32720</v>
      </c>
      <c r="B356" s="12">
        <f ca="1">VLOOKUP(A356,'Sheet1 - old'!$A$1:$I$7543,4,1)</f>
        <v>150.06</v>
      </c>
      <c r="C356" s="32">
        <f ca="1">VLOOKUP(A356,'New JSE Calcs 1960-2002'!$A$1:$I$511,6,0)</f>
        <v>13983.24466070324</v>
      </c>
      <c r="D356" s="32">
        <f t="shared" ca="1" si="44"/>
        <v>148.50764571304143</v>
      </c>
      <c r="E356" s="32">
        <f t="shared" ca="1" si="38"/>
        <v>1.0104530260344855</v>
      </c>
      <c r="F356" s="32">
        <f ca="1">VLOOKUP(A356,'New JSE Calcs 1960-2002'!$A$1:$H$511,8,0)</f>
        <v>28.409568874868526</v>
      </c>
      <c r="G356" s="16">
        <f t="shared" ca="1" si="39"/>
        <v>2.1163661109220966E-2</v>
      </c>
      <c r="H356" s="16">
        <f t="shared" ca="1" si="41"/>
        <v>2.1119695711012909E-2</v>
      </c>
      <c r="I356" s="33">
        <f t="shared" ca="1" si="42"/>
        <v>4.3965398208056783E-5</v>
      </c>
      <c r="J356" s="16">
        <f t="shared" ca="1" si="43"/>
        <v>1.7884322678843212E-2</v>
      </c>
      <c r="K356" s="33">
        <f ca="1">VLOOKUP(A356,'New JSE Calcs 1960-2002'!$A$1:$H$511,5,0)</f>
        <v>3.2353730321697466E-3</v>
      </c>
      <c r="L356" s="27"/>
      <c r="M356" s="27"/>
    </row>
    <row r="357" spans="1:13" x14ac:dyDescent="0.2">
      <c r="A357" s="13">
        <f t="shared" ca="1" si="40"/>
        <v>32751</v>
      </c>
      <c r="B357" s="12">
        <f ca="1">VLOOKUP(A357,'Sheet1 - old'!$A$1:$I$7543,4,1)</f>
        <v>156.66999999999999</v>
      </c>
      <c r="C357" s="32">
        <f ca="1">VLOOKUP(A357,'New JSE Calcs 1960-2002'!$A$1:$I$511,6,0)</f>
        <v>14597.308909992846</v>
      </c>
      <c r="D357" s="32">
        <f t="shared" ca="1" si="44"/>
        <v>155.02925340791526</v>
      </c>
      <c r="E357" s="32">
        <f t="shared" ca="1" si="38"/>
        <v>1.0105834644495615</v>
      </c>
      <c r="F357" s="32">
        <f ca="1">VLOOKUP(A357,'New JSE Calcs 1960-2002'!$A$1:$H$511,8,0)</f>
        <v>29.56719242902205</v>
      </c>
      <c r="G357" s="16">
        <f t="shared" ca="1" si="39"/>
        <v>4.4049047047847401E-2</v>
      </c>
      <c r="H357" s="16">
        <f t="shared" ca="1" si="41"/>
        <v>4.3914289150306818E-2</v>
      </c>
      <c r="I357" s="33">
        <f t="shared" ca="1" si="42"/>
        <v>1.3475789754058276E-4</v>
      </c>
      <c r="J357" s="16">
        <f t="shared" ca="1" si="43"/>
        <v>4.0747663551401914E-2</v>
      </c>
      <c r="K357" s="33">
        <f ca="1">VLOOKUP(A357,'New JSE Calcs 1960-2002'!$A$1:$H$511,5,0)</f>
        <v>3.1666255989048599E-3</v>
      </c>
      <c r="L357" s="27"/>
      <c r="M357" s="27"/>
    </row>
    <row r="358" spans="1:13" x14ac:dyDescent="0.2">
      <c r="A358" s="13">
        <f t="shared" ca="1" si="40"/>
        <v>32781</v>
      </c>
      <c r="B358" s="12">
        <f ca="1">VLOOKUP(A358,'Sheet1 - old'!$A$1:$I$7543,4,1)</f>
        <v>156.66999999999999</v>
      </c>
      <c r="C358" s="32">
        <f ca="1">VLOOKUP(A358,'New JSE Calcs 1960-2002'!$A$1:$I$511,6,0)</f>
        <v>14549.593187765096</v>
      </c>
      <c r="D358" s="32">
        <f t="shared" ca="1" si="44"/>
        <v>154.52249337163738</v>
      </c>
      <c r="E358" s="32">
        <f t="shared" ca="1" si="38"/>
        <v>1.0138976959373656</v>
      </c>
      <c r="F358" s="32">
        <f ca="1">VLOOKUP(A358,'New JSE Calcs 1960-2002'!$A$1:$H$511,8,0)</f>
        <v>29.376025236593026</v>
      </c>
      <c r="G358" s="16">
        <f t="shared" ca="1" si="39"/>
        <v>0</v>
      </c>
      <c r="H358" s="16">
        <f t="shared" ca="1" si="41"/>
        <v>-3.2688026623238775E-3</v>
      </c>
      <c r="I358" s="33">
        <f t="shared" ca="1" si="42"/>
        <v>3.2688026623238775E-3</v>
      </c>
      <c r="J358" s="16">
        <f t="shared" ca="1" si="43"/>
        <v>-6.4655172413793371E-3</v>
      </c>
      <c r="K358" s="33">
        <f ca="1">VLOOKUP(A358,'New JSE Calcs 1960-2002'!$A$1:$H$511,5,0)</f>
        <v>3.1967145790554414E-3</v>
      </c>
      <c r="L358" s="27"/>
      <c r="M358" s="27"/>
    </row>
    <row r="359" spans="1:13" x14ac:dyDescent="0.2">
      <c r="A359" s="13">
        <f t="shared" ca="1" si="40"/>
        <v>32812</v>
      </c>
      <c r="B359" s="12">
        <f ca="1">VLOOKUP(A359,'Sheet1 - old'!$A$1:$I$7543,4,1)</f>
        <v>152.69999999999999</v>
      </c>
      <c r="C359" s="32">
        <f ca="1">VLOOKUP(A359,'New JSE Calcs 1960-2002'!$A$1:$I$511,6,0)</f>
        <v>14230.888286327739</v>
      </c>
      <c r="D359" s="32">
        <f t="shared" ca="1" si="44"/>
        <v>151.13771997046251</v>
      </c>
      <c r="E359" s="32">
        <f t="shared" ca="1" si="38"/>
        <v>1.0103367976560902</v>
      </c>
      <c r="F359" s="32">
        <f ca="1">VLOOKUP(A359,'New JSE Calcs 1960-2002'!$A$1:$H$511,8,0)</f>
        <v>28.63259726603572</v>
      </c>
      <c r="G359" s="16">
        <f t="shared" ca="1" si="39"/>
        <v>-2.5339886385396082E-2</v>
      </c>
      <c r="H359" s="16">
        <f t="shared" ca="1" si="41"/>
        <v>-2.1904729384829791E-2</v>
      </c>
      <c r="I359" s="33">
        <f t="shared" ca="1" si="42"/>
        <v>-3.4351570005662913E-3</v>
      </c>
      <c r="J359" s="16">
        <f t="shared" ca="1" si="43"/>
        <v>-2.5307302964569733E-2</v>
      </c>
      <c r="K359" s="33">
        <f ca="1">VLOOKUP(A359,'New JSE Calcs 1960-2002'!$A$1:$H$511,5,0)</f>
        <v>3.4025735797399048E-3</v>
      </c>
      <c r="L359" s="27"/>
      <c r="M359" s="27"/>
    </row>
    <row r="360" spans="1:13" x14ac:dyDescent="0.2">
      <c r="A360" s="13">
        <f t="shared" ca="1" si="40"/>
        <v>32842</v>
      </c>
      <c r="B360" s="12">
        <f ca="1">VLOOKUP(A360,'Sheet1 - old'!$A$1:$I$7543,4,1)</f>
        <v>162.44</v>
      </c>
      <c r="C360" s="32">
        <f ca="1">VLOOKUP(A360,'New JSE Calcs 1960-2002'!$A$1:$I$511,6,0)</f>
        <v>15135.469910777629</v>
      </c>
      <c r="D360" s="32">
        <f t="shared" ca="1" si="44"/>
        <v>160.74473827429412</v>
      </c>
      <c r="E360" s="32">
        <f t="shared" ca="1" si="38"/>
        <v>1.0105462968424701</v>
      </c>
      <c r="F360" s="32">
        <f ca="1">VLOOKUP(A360,'New JSE Calcs 1960-2002'!$A$1:$H$511,8,0)</f>
        <v>30.363722397476309</v>
      </c>
      <c r="G360" s="16">
        <f t="shared" ca="1" si="39"/>
        <v>6.3785199738048526E-2</v>
      </c>
      <c r="H360" s="16">
        <f t="shared" ca="1" si="41"/>
        <v>6.3564663445426772E-2</v>
      </c>
      <c r="I360" s="33">
        <f t="shared" ca="1" si="42"/>
        <v>2.2053629262175356E-4</v>
      </c>
      <c r="J360" s="16">
        <f t="shared" ca="1" si="43"/>
        <v>6.0459940652819011E-2</v>
      </c>
      <c r="K360" s="33">
        <f ca="1">VLOOKUP(A360,'New JSE Calcs 1960-2002'!$A$1:$H$511,5,0)</f>
        <v>3.1047227926078026E-3</v>
      </c>
      <c r="L360" s="27"/>
      <c r="M360" s="27"/>
    </row>
    <row r="361" spans="1:13" x14ac:dyDescent="0.2">
      <c r="A361" s="13">
        <f t="shared" ca="1" si="40"/>
        <v>32873</v>
      </c>
      <c r="B361" s="12">
        <f ca="1">VLOOKUP(A361,'Sheet1 - old'!$A$1:$I$7543,4,1)</f>
        <v>162.44</v>
      </c>
      <c r="C361" s="32">
        <f ca="1">VLOOKUP(A361,'New JSE Calcs 1960-2002'!$A$1:$I$511,6,0)</f>
        <v>15801.315875253738</v>
      </c>
      <c r="D361" s="32">
        <f t="shared" ca="1" si="44"/>
        <v>167.81628847535478</v>
      </c>
      <c r="E361" s="32">
        <f t="shared" ca="1" si="38"/>
        <v>0.96796325002656503</v>
      </c>
      <c r="F361" s="32">
        <f ca="1">VLOOKUP(A361,'New JSE Calcs 1960-2002'!$A$1:$H$511,8,0)</f>
        <v>31.606309148264948</v>
      </c>
      <c r="G361" s="16">
        <f t="shared" ca="1" si="39"/>
        <v>0</v>
      </c>
      <c r="H361" s="16">
        <f t="shared" ca="1" si="41"/>
        <v>4.3992421008479887E-2</v>
      </c>
      <c r="I361" s="33">
        <f t="shared" ca="1" si="42"/>
        <v>-4.3992421008479887E-2</v>
      </c>
      <c r="J361" s="16">
        <f t="shared" ca="1" si="43"/>
        <v>4.0923399790136372E-2</v>
      </c>
      <c r="K361" s="33">
        <f ca="1">VLOOKUP(A361,'New JSE Calcs 1960-2002'!$A$1:$H$511,5,0)</f>
        <v>3.0690212183436005E-3</v>
      </c>
      <c r="L361" s="27"/>
      <c r="M361" s="27"/>
    </row>
    <row r="362" spans="1:13" x14ac:dyDescent="0.2">
      <c r="A362" s="13">
        <f t="shared" ca="1" si="40"/>
        <v>32904</v>
      </c>
      <c r="B362" s="12">
        <f ca="1">VLOOKUP(A362,'Sheet1 - old'!$A$1:$I$7543,4,1)</f>
        <v>182.55</v>
      </c>
      <c r="C362" s="32">
        <f ca="1">VLOOKUP(A362,'New JSE Calcs 1960-2002'!$A$1:$I$511,6,0)</f>
        <v>17022.601389961277</v>
      </c>
      <c r="D362" s="32">
        <f t="shared" ca="1" si="44"/>
        <v>180.78682864206993</v>
      </c>
      <c r="E362" s="32">
        <f t="shared" ca="1" si="38"/>
        <v>1.009752764463947</v>
      </c>
      <c r="F362" s="32">
        <f ca="1">VLOOKUP(A362,'New JSE Calcs 1960-2002'!$A$1:$H$511,8,0)</f>
        <v>33.921556256571989</v>
      </c>
      <c r="G362" s="16">
        <f t="shared" ca="1" si="39"/>
        <v>0.123799556759419</v>
      </c>
      <c r="H362" s="16">
        <f t="shared" ca="1" si="41"/>
        <v>7.7290114592303061E-2</v>
      </c>
      <c r="I362" s="33">
        <f t="shared" ca="1" si="42"/>
        <v>4.6509442167115944E-2</v>
      </c>
      <c r="J362" s="16">
        <f t="shared" ca="1" si="43"/>
        <v>7.3252688172043001E-2</v>
      </c>
      <c r="K362" s="33">
        <f ca="1">VLOOKUP(A362,'New JSE Calcs 1960-2002'!$A$1:$H$511,5,0)</f>
        <v>4.037426420260096E-3</v>
      </c>
      <c r="L362" s="27"/>
      <c r="M362" s="27"/>
    </row>
    <row r="363" spans="1:13" x14ac:dyDescent="0.2">
      <c r="A363" s="13">
        <f t="shared" ca="1" si="40"/>
        <v>32932</v>
      </c>
      <c r="B363" s="12">
        <f ca="1">VLOOKUP(A363,'Sheet1 - old'!$A$1:$I$7543,4,1)</f>
        <v>176.76</v>
      </c>
      <c r="C363" s="32">
        <f ca="1">VLOOKUP(A363,'New JSE Calcs 1960-2002'!$A$1:$I$511,6,0)</f>
        <v>16480.483641529238</v>
      </c>
      <c r="D363" s="32">
        <f t="shared" ca="1" si="44"/>
        <v>175.02932153464241</v>
      </c>
      <c r="E363" s="32">
        <f t="shared" ca="1" si="38"/>
        <v>1.0098879344911078</v>
      </c>
      <c r="F363" s="32">
        <f ca="1">VLOOKUP(A363,'New JSE Calcs 1960-2002'!$A$1:$H$511,8,0)</f>
        <v>32.753312302839078</v>
      </c>
      <c r="G363" s="16">
        <f t="shared" ca="1" si="39"/>
        <v>-3.1717337715694405E-2</v>
      </c>
      <c r="H363" s="16">
        <f t="shared" ca="1" si="41"/>
        <v>-3.1846939020245268E-2</v>
      </c>
      <c r="I363" s="33">
        <f t="shared" ca="1" si="42"/>
        <v>1.2960130455086372E-4</v>
      </c>
      <c r="J363" s="16">
        <f t="shared" ca="1" si="43"/>
        <v>-3.443957420162802E-2</v>
      </c>
      <c r="K363" s="33">
        <f ca="1">VLOOKUP(A363,'New JSE Calcs 1960-2002'!$A$1:$H$511,5,0)</f>
        <v>2.5926351813826145E-3</v>
      </c>
      <c r="L363" s="27"/>
      <c r="M363" s="27"/>
    </row>
    <row r="364" spans="1:13" x14ac:dyDescent="0.2">
      <c r="A364" s="13">
        <f t="shared" ca="1" si="40"/>
        <v>32963</v>
      </c>
      <c r="B364" s="12">
        <f ca="1">VLOOKUP(A364,'Sheet1 - old'!$A$1:$I$7543,4,1)</f>
        <v>176.76</v>
      </c>
      <c r="C364" s="32">
        <f ca="1">VLOOKUP(A364,'New JSE Calcs 1960-2002'!$A$1:$I$511,6,0)</f>
        <v>17452.642055003926</v>
      </c>
      <c r="D364" s="32">
        <f t="shared" ca="1" si="44"/>
        <v>185.35403234020953</v>
      </c>
      <c r="E364" s="32">
        <f t="shared" ca="1" si="38"/>
        <v>0.95363450024957885</v>
      </c>
      <c r="F364" s="32">
        <f ca="1">VLOOKUP(A364,'New JSE Calcs 1960-2002'!$A$1:$H$511,8,0)</f>
        <v>34.590641430073568</v>
      </c>
      <c r="G364" s="16">
        <f t="shared" ca="1" si="39"/>
        <v>0</v>
      </c>
      <c r="H364" s="16">
        <f t="shared" ca="1" si="41"/>
        <v>5.8988463847319483E-2</v>
      </c>
      <c r="I364" s="33">
        <f t="shared" ca="1" si="42"/>
        <v>-5.8988463847319483E-2</v>
      </c>
      <c r="J364" s="16">
        <f t="shared" ca="1" si="43"/>
        <v>5.6095979247730243E-2</v>
      </c>
      <c r="K364" s="33">
        <f ca="1">VLOOKUP(A364,'New JSE Calcs 1960-2002'!$A$1:$H$511,5,0)</f>
        <v>2.8924845995893221E-3</v>
      </c>
      <c r="L364" s="27"/>
      <c r="M364" s="27"/>
    </row>
    <row r="365" spans="1:13" x14ac:dyDescent="0.2">
      <c r="A365" s="13">
        <f t="shared" ca="1" si="40"/>
        <v>32993</v>
      </c>
      <c r="B365" s="12">
        <f ca="1">VLOOKUP(A365,'Sheet1 - old'!$A$1:$I$7543,4,1)</f>
        <v>174.8</v>
      </c>
      <c r="C365" s="32">
        <f ca="1">VLOOKUP(A365,'New JSE Calcs 1960-2002'!$A$1:$I$511,6,0)</f>
        <v>16297.799413485154</v>
      </c>
      <c r="D365" s="32">
        <f t="shared" ca="1" si="44"/>
        <v>173.08914203596183</v>
      </c>
      <c r="E365" s="32">
        <f t="shared" ca="1" si="38"/>
        <v>1.0098842593123647</v>
      </c>
      <c r="F365" s="32">
        <f ca="1">VLOOKUP(A365,'New JSE Calcs 1960-2002'!$A$1:$H$511,8,0)</f>
        <v>32.197677423764425</v>
      </c>
      <c r="G365" s="16">
        <f t="shared" ca="1" si="39"/>
        <v>-1.1088481556913221E-2</v>
      </c>
      <c r="H365" s="16">
        <f t="shared" ca="1" si="41"/>
        <v>-6.6170075446408516E-2</v>
      </c>
      <c r="I365" s="33">
        <f t="shared" ca="1" si="42"/>
        <v>5.5081593889495295E-2</v>
      </c>
      <c r="J365" s="16">
        <f t="shared" ca="1" si="43"/>
        <v>-6.9179521031624058E-2</v>
      </c>
      <c r="K365" s="33">
        <f ca="1">VLOOKUP(A365,'New JSE Calcs 1960-2002'!$A$1:$H$511,5,0)</f>
        <v>3.0094455852156055E-3</v>
      </c>
      <c r="L365" s="27"/>
      <c r="M365" s="27"/>
    </row>
    <row r="366" spans="1:13" x14ac:dyDescent="0.2">
      <c r="A366" s="13">
        <f t="shared" ca="1" si="40"/>
        <v>33024</v>
      </c>
      <c r="B366" s="12">
        <f ca="1">VLOOKUP(A366,'Sheet1 - old'!$A$1:$I$7543,4,1)</f>
        <v>174.8</v>
      </c>
      <c r="C366" s="32">
        <f ca="1">VLOOKUP(A366,'New JSE Calcs 1960-2002'!$A$1:$I$511,6,0)</f>
        <v>17185.785393244292</v>
      </c>
      <c r="D366" s="32">
        <f t="shared" ca="1" si="44"/>
        <v>182.51990796190009</v>
      </c>
      <c r="E366" s="32">
        <f t="shared" ca="1" si="38"/>
        <v>0.95770374833022842</v>
      </c>
      <c r="F366" s="32">
        <f ca="1">VLOOKUP(A366,'New JSE Calcs 1960-2002'!$A$1:$H$511,8,0)</f>
        <v>33.85577668769713</v>
      </c>
      <c r="G366" s="16">
        <f t="shared" ca="1" si="39"/>
        <v>0</v>
      </c>
      <c r="H366" s="16">
        <f t="shared" ca="1" si="41"/>
        <v>5.4485023237210717E-2</v>
      </c>
      <c r="I366" s="33">
        <f t="shared" ca="1" si="42"/>
        <v>-5.4485023237210717E-2</v>
      </c>
      <c r="J366" s="16">
        <f t="shared" ca="1" si="43"/>
        <v>5.1497480458292166E-2</v>
      </c>
      <c r="K366" s="33">
        <f ca="1">VLOOKUP(A366,'New JSE Calcs 1960-2002'!$A$1:$H$511,5,0)</f>
        <v>2.9875427789185492E-3</v>
      </c>
      <c r="L366" s="27"/>
      <c r="M366" s="27"/>
    </row>
    <row r="367" spans="1:13" x14ac:dyDescent="0.2">
      <c r="A367" s="13">
        <f t="shared" ca="1" si="40"/>
        <v>33054</v>
      </c>
      <c r="B367" s="12">
        <f ca="1">VLOOKUP(A367,'Sheet1 - old'!$A$1:$I$7543,4,1)</f>
        <v>184.34</v>
      </c>
      <c r="C367" s="32">
        <f ca="1">VLOOKUP(A367,'New JSE Calcs 1960-2002'!$A$1:$I$511,6,0)</f>
        <v>16637.139408255269</v>
      </c>
      <c r="D367" s="32">
        <f t="shared" ca="1" si="44"/>
        <v>176.69306837368862</v>
      </c>
      <c r="E367" s="32">
        <f t="shared" ca="1" si="38"/>
        <v>1.0432780510106874</v>
      </c>
      <c r="F367" s="32">
        <f ca="1">VLOOKUP(A367,'New JSE Calcs 1960-2002'!$A$1:$H$511,8,0)</f>
        <v>32.674204132492086</v>
      </c>
      <c r="G367" s="16">
        <f t="shared" ca="1" si="39"/>
        <v>5.4576659038901632E-2</v>
      </c>
      <c r="H367" s="16">
        <f t="shared" ca="1" si="41"/>
        <v>-3.1924405689640056E-2</v>
      </c>
      <c r="I367" s="33">
        <f t="shared" ca="1" si="42"/>
        <v>8.6501064728541688E-2</v>
      </c>
      <c r="J367" s="16">
        <f t="shared" ca="1" si="43"/>
        <v>-3.4900175710174008E-2</v>
      </c>
      <c r="K367" s="33">
        <f ca="1">VLOOKUP(A367,'New JSE Calcs 1960-2002'!$A$1:$H$511,5,0)</f>
        <v>2.975770020533881E-3</v>
      </c>
      <c r="L367" s="27"/>
      <c r="M367" s="27"/>
    </row>
    <row r="368" spans="1:13" x14ac:dyDescent="0.2">
      <c r="A368" s="13">
        <f t="shared" ca="1" si="40"/>
        <v>33085</v>
      </c>
      <c r="B368" s="12">
        <f ca="1">VLOOKUP(A368,'Sheet1 - old'!$A$1:$I$7543,4,1)</f>
        <v>183.34</v>
      </c>
      <c r="C368" s="32">
        <f ca="1">VLOOKUP(A368,'New JSE Calcs 1960-2002'!$A$1:$I$511,6,0)</f>
        <v>17090.536018896099</v>
      </c>
      <c r="D368" s="32">
        <f t="shared" ca="1" si="44"/>
        <v>181.50832154663539</v>
      </c>
      <c r="E368" s="32">
        <f t="shared" ca="1" si="38"/>
        <v>1.010091429625688</v>
      </c>
      <c r="F368" s="32">
        <f ca="1">VLOOKUP(A368,'New JSE Calcs 1960-2002'!$A$1:$H$511,8,0)</f>
        <v>33.468553732912696</v>
      </c>
      <c r="G368" s="16">
        <f t="shared" ca="1" si="39"/>
        <v>-5.4247585982424296E-3</v>
      </c>
      <c r="H368" s="16">
        <f t="shared" ca="1" si="41"/>
        <v>2.7252077386323847E-2</v>
      </c>
      <c r="I368" s="33">
        <f t="shared" ca="1" si="42"/>
        <v>-3.2676835984566277E-2</v>
      </c>
      <c r="J368" s="16">
        <f t="shared" ca="1" si="43"/>
        <v>2.4311214963326E-2</v>
      </c>
      <c r="K368" s="33">
        <f ca="1">VLOOKUP(A368,'New JSE Calcs 1960-2002'!$A$1:$H$511,5,0)</f>
        <v>2.9408624229979468E-3</v>
      </c>
      <c r="L368" s="27"/>
      <c r="M368" s="27"/>
    </row>
    <row r="369" spans="1:13" x14ac:dyDescent="0.2">
      <c r="A369" s="13">
        <f t="shared" ca="1" si="40"/>
        <v>33116</v>
      </c>
      <c r="B369" s="12">
        <f ca="1">VLOOKUP(A369,'Sheet1 - old'!$A$1:$I$7543,4,1)</f>
        <v>174.61</v>
      </c>
      <c r="C369" s="32">
        <f ca="1">VLOOKUP(A369,'New JSE Calcs 1960-2002'!$A$1:$I$511,6,0)</f>
        <v>16285.487267442806</v>
      </c>
      <c r="D369" s="32">
        <f t="shared" ca="1" si="44"/>
        <v>172.95838212531231</v>
      </c>
      <c r="E369" s="32">
        <f t="shared" ca="1" si="38"/>
        <v>1.0095492213467345</v>
      </c>
      <c r="F369" s="32">
        <f ca="1">VLOOKUP(A369,'New JSE Calcs 1960-2002'!$A$1:$H$511,8,0)</f>
        <v>31.787144815983151</v>
      </c>
      <c r="G369" s="16">
        <f t="shared" ca="1" si="39"/>
        <v>-4.7616450310897784E-2</v>
      </c>
      <c r="H369" s="16">
        <f t="shared" ca="1" si="41"/>
        <v>-4.7104944547274208E-2</v>
      </c>
      <c r="I369" s="33">
        <f t="shared" ca="1" si="42"/>
        <v>-5.1150576362357647E-4</v>
      </c>
      <c r="J369" s="16">
        <f t="shared" ca="1" si="43"/>
        <v>-5.0238469530162644E-2</v>
      </c>
      <c r="K369" s="33">
        <f ca="1">VLOOKUP(A369,'New JSE Calcs 1960-2002'!$A$1:$H$511,5,0)</f>
        <v>3.1335249828884325E-3</v>
      </c>
      <c r="L369" s="27"/>
      <c r="M369" s="27"/>
    </row>
    <row r="370" spans="1:13" x14ac:dyDescent="0.2">
      <c r="A370" s="13">
        <f t="shared" ca="1" si="40"/>
        <v>33146</v>
      </c>
      <c r="B370" s="12">
        <f ca="1">VLOOKUP(A370,'Sheet1 - old'!$A$1:$I$7543,4,1)</f>
        <v>174.61</v>
      </c>
      <c r="C370" s="32">
        <f ca="1">VLOOKUP(A370,'New JSE Calcs 1960-2002'!$A$1:$I$511,6,0)</f>
        <v>14984.933006228168</v>
      </c>
      <c r="D370" s="32">
        <f t="shared" ca="1" si="44"/>
        <v>159.14597619653438</v>
      </c>
      <c r="E370" s="32">
        <f t="shared" ca="1" si="38"/>
        <v>1.0971688017067338</v>
      </c>
      <c r="F370" s="32">
        <f ca="1">VLOOKUP(A370,'New JSE Calcs 1960-2002'!$A$1:$H$511,8,0)</f>
        <v>29.143049779179787</v>
      </c>
      <c r="G370" s="16">
        <f t="shared" ca="1" si="39"/>
        <v>0</v>
      </c>
      <c r="H370" s="16">
        <f t="shared" ca="1" si="41"/>
        <v>-7.9859708208709579E-2</v>
      </c>
      <c r="I370" s="33">
        <f t="shared" ca="1" si="42"/>
        <v>7.9859708208709579E-2</v>
      </c>
      <c r="J370" s="16">
        <f t="shared" ca="1" si="43"/>
        <v>-8.318126878365828E-2</v>
      </c>
      <c r="K370" s="33">
        <f ca="1">VLOOKUP(A370,'New JSE Calcs 1960-2002'!$A$1:$H$511,5,0)</f>
        <v>3.3215605749486649E-3</v>
      </c>
      <c r="L370" s="27"/>
      <c r="M370" s="27"/>
    </row>
    <row r="371" spans="1:13" x14ac:dyDescent="0.2">
      <c r="A371" s="13">
        <f t="shared" ca="1" si="40"/>
        <v>33177</v>
      </c>
      <c r="B371" s="12">
        <f ca="1">VLOOKUP(A371,'Sheet1 - old'!$A$1:$I$7543,4,1)</f>
        <v>156.63999999999999</v>
      </c>
      <c r="C371" s="32">
        <f ca="1">VLOOKUP(A371,'New JSE Calcs 1960-2002'!$A$1:$I$511,6,0)</f>
        <v>14614.363927662849</v>
      </c>
      <c r="D371" s="32">
        <f t="shared" ca="1" si="44"/>
        <v>155.21038451040428</v>
      </c>
      <c r="E371" s="32">
        <f t="shared" ca="1" si="38"/>
        <v>1.009210823709414</v>
      </c>
      <c r="F371" s="32">
        <f ca="1">VLOOKUP(A371,'New JSE Calcs 1960-2002'!$A$1:$H$511,8,0)</f>
        <v>28.319734100946345</v>
      </c>
      <c r="G371" s="16">
        <f t="shared" ca="1" si="39"/>
        <v>-0.10291506786552906</v>
      </c>
      <c r="H371" s="16">
        <f t="shared" ca="1" si="41"/>
        <v>-2.4729445130739047E-2</v>
      </c>
      <c r="I371" s="33">
        <f t="shared" ca="1" si="42"/>
        <v>-7.8185622734790017E-2</v>
      </c>
      <c r="J371" s="16">
        <f t="shared" ca="1" si="43"/>
        <v>-2.8250841434640517E-2</v>
      </c>
      <c r="K371" s="33">
        <f ca="1">VLOOKUP(A371,'New JSE Calcs 1960-2002'!$A$1:$H$511,5,0)</f>
        <v>3.5213963039014374E-3</v>
      </c>
      <c r="L371" s="27"/>
      <c r="M371" s="27"/>
    </row>
    <row r="372" spans="1:13" x14ac:dyDescent="0.2">
      <c r="A372" s="13">
        <f t="shared" ca="1" si="40"/>
        <v>33207</v>
      </c>
      <c r="B372" s="12">
        <f ca="1">VLOOKUP(A372,'Sheet1 - old'!$A$1:$I$7543,4,1)</f>
        <v>153.30000000000001</v>
      </c>
      <c r="C372" s="32">
        <f ca="1">VLOOKUP(A372,'New JSE Calcs 1960-2002'!$A$1:$I$511,6,0)</f>
        <v>14304.670919768101</v>
      </c>
      <c r="D372" s="32">
        <f t="shared" ca="1" si="44"/>
        <v>151.92132101961886</v>
      </c>
      <c r="E372" s="32">
        <f t="shared" ca="1" si="38"/>
        <v>1.0090749538717025</v>
      </c>
      <c r="F372" s="32">
        <f ca="1">VLOOKUP(A372,'New JSE Calcs 1960-2002'!$A$1:$H$511,8,0)</f>
        <v>27.620194931650872</v>
      </c>
      <c r="G372" s="16">
        <f t="shared" ca="1" si="39"/>
        <v>-2.1322778345250093E-2</v>
      </c>
      <c r="H372" s="16">
        <f t="shared" ca="1" si="41"/>
        <v>-2.1191001498775064E-2</v>
      </c>
      <c r="I372" s="33">
        <f t="shared" ca="1" si="42"/>
        <v>-1.3177684647502907E-4</v>
      </c>
      <c r="J372" s="16">
        <f t="shared" ca="1" si="43"/>
        <v>-2.4701473778035887E-2</v>
      </c>
      <c r="K372" s="33">
        <f ca="1">VLOOKUP(A372,'New JSE Calcs 1960-2002'!$A$1:$H$511,5,0)</f>
        <v>3.51047227926078E-3</v>
      </c>
      <c r="L372" s="27"/>
      <c r="M372" s="27"/>
    </row>
    <row r="373" spans="1:13" x14ac:dyDescent="0.2">
      <c r="A373" s="13">
        <f t="shared" ca="1" si="40"/>
        <v>33238</v>
      </c>
      <c r="B373" s="12">
        <f ca="1">VLOOKUP(A373,'Sheet1 - old'!$A$1:$I$7543,4,1)</f>
        <v>153.30000000000001</v>
      </c>
      <c r="C373" s="32">
        <f ca="1">VLOOKUP(A373,'New JSE Calcs 1960-2002'!$A$1:$I$511,6,0)</f>
        <v>15009.124938063225</v>
      </c>
      <c r="D373" s="32">
        <f t="shared" ca="1" si="44"/>
        <v>159.40290417922006</v>
      </c>
      <c r="E373" s="32">
        <f t="shared" ca="1" si="38"/>
        <v>0.96171397120620572</v>
      </c>
      <c r="F373" s="32">
        <f ca="1">VLOOKUP(A373,'New JSE Calcs 1960-2002'!$A$1:$H$511,8,0)</f>
        <v>28.884723427970535</v>
      </c>
      <c r="G373" s="16">
        <f t="shared" ca="1" si="39"/>
        <v>0</v>
      </c>
      <c r="H373" s="16">
        <f t="shared" ca="1" si="41"/>
        <v>4.9246433018016234E-2</v>
      </c>
      <c r="I373" s="33">
        <f t="shared" ca="1" si="42"/>
        <v>-4.9246433018016234E-2</v>
      </c>
      <c r="J373" s="16">
        <f t="shared" ca="1" si="43"/>
        <v>4.5782750608707623E-2</v>
      </c>
      <c r="K373" s="33">
        <f ca="1">VLOOKUP(A373,'New JSE Calcs 1960-2002'!$A$1:$H$511,5,0)</f>
        <v>3.4636824093086933E-3</v>
      </c>
      <c r="L373" s="27"/>
      <c r="M373" s="27"/>
    </row>
    <row r="374" spans="1:13" x14ac:dyDescent="0.2">
      <c r="A374" s="13">
        <f t="shared" ca="1" si="40"/>
        <v>33269</v>
      </c>
      <c r="B374" s="12">
        <f ca="1">VLOOKUP(A374,'Sheet1 - old'!$A$1:$I$7543,4,1)</f>
        <v>151.69999999999999</v>
      </c>
      <c r="C374" s="32">
        <f ca="1">VLOOKUP(A374,'New JSE Calcs 1960-2002'!$A$1:$I$511,6,0)</f>
        <v>14157.886876210738</v>
      </c>
      <c r="D374" s="32">
        <f t="shared" ca="1" si="44"/>
        <v>150.36241582516107</v>
      </c>
      <c r="E374" s="32">
        <f t="shared" ca="1" si="38"/>
        <v>1.0088957347984768</v>
      </c>
      <c r="F374" s="32">
        <f ca="1">VLOOKUP(A374,'New JSE Calcs 1960-2002'!$A$1:$H$511,8,0)</f>
        <v>27.14133916929546</v>
      </c>
      <c r="G374" s="16">
        <f t="shared" ca="1" si="39"/>
        <v>-1.0437051532942054E-2</v>
      </c>
      <c r="H374" s="16">
        <f t="shared" ca="1" si="41"/>
        <v>-5.6714702913408521E-2</v>
      </c>
      <c r="I374" s="33">
        <f t="shared" ca="1" si="42"/>
        <v>4.6277651380466467E-2</v>
      </c>
      <c r="J374" s="16">
        <f t="shared" ca="1" si="43"/>
        <v>-6.0356619408959533E-2</v>
      </c>
      <c r="K374" s="33">
        <f ca="1">VLOOKUP(A374,'New JSE Calcs 1960-2002'!$A$1:$H$511,5,0)</f>
        <v>3.6419164955509929E-3</v>
      </c>
      <c r="L374" s="27"/>
      <c r="M374" s="27"/>
    </row>
    <row r="375" spans="1:13" x14ac:dyDescent="0.2">
      <c r="A375" s="13">
        <f t="shared" ca="1" si="40"/>
        <v>33297</v>
      </c>
      <c r="B375" s="12">
        <f ca="1">VLOOKUP(A375,'Sheet1 - old'!$A$1:$I$7543,4,1)</f>
        <v>166.94</v>
      </c>
      <c r="C375" s="32">
        <f ca="1">VLOOKUP(A375,'New JSE Calcs 1960-2002'!$A$1:$I$511,6,0)</f>
        <v>15573.717194178264</v>
      </c>
      <c r="D375" s="32">
        <f t="shared" ca="1" si="44"/>
        <v>165.39909953859112</v>
      </c>
      <c r="E375" s="32">
        <f t="shared" ca="1" si="38"/>
        <v>1.0093162566525906</v>
      </c>
      <c r="F375" s="32">
        <f ca="1">VLOOKUP(A375,'New JSE Calcs 1960-2002'!$A$1:$H$511,8,0)</f>
        <v>29.773616887486831</v>
      </c>
      <c r="G375" s="16">
        <f t="shared" ca="1" si="39"/>
        <v>0.10046143704680288</v>
      </c>
      <c r="H375" s="16">
        <f t="shared" ca="1" si="41"/>
        <v>0.10000294043502511</v>
      </c>
      <c r="I375" s="33">
        <f t="shared" ca="1" si="42"/>
        <v>4.5849661177777001E-4</v>
      </c>
      <c r="J375" s="16">
        <f t="shared" ca="1" si="43"/>
        <v>9.6984076643101824E-2</v>
      </c>
      <c r="K375" s="33">
        <f ca="1">VLOOKUP(A375,'New JSE Calcs 1960-2002'!$A$1:$H$511,5,0)</f>
        <v>3.0188637919233404E-3</v>
      </c>
      <c r="L375" s="27"/>
      <c r="M375" s="27"/>
    </row>
    <row r="376" spans="1:13" x14ac:dyDescent="0.2">
      <c r="A376" s="13">
        <f t="shared" ca="1" si="40"/>
        <v>33328</v>
      </c>
      <c r="B376" s="12">
        <f ca="1">VLOOKUP(A376,'Sheet1 - old'!$A$1:$I$7543,4,1)</f>
        <v>166.94</v>
      </c>
      <c r="C376" s="32">
        <f ca="1">VLOOKUP(A376,'New JSE Calcs 1960-2002'!$A$1:$I$511,6,0)</f>
        <v>16035.036180326128</v>
      </c>
      <c r="D376" s="32">
        <f t="shared" ca="1" si="44"/>
        <v>170.29849150504057</v>
      </c>
      <c r="E376" s="32">
        <f t="shared" ca="1" si="38"/>
        <v>0.98027879474821322</v>
      </c>
      <c r="F376" s="32">
        <f ca="1">VLOOKUP(A376,'New JSE Calcs 1960-2002'!$A$1:$H$511,8,0)</f>
        <v>30.558271125131416</v>
      </c>
      <c r="G376" s="16">
        <f t="shared" ca="1" si="39"/>
        <v>0</v>
      </c>
      <c r="H376" s="16">
        <f t="shared" ca="1" si="41"/>
        <v>2.9621636273215124E-2</v>
      </c>
      <c r="I376" s="33">
        <f t="shared" ca="1" si="42"/>
        <v>-2.9621636273215124E-2</v>
      </c>
      <c r="J376" s="16">
        <f t="shared" ca="1" si="43"/>
        <v>2.6354011358773022E-2</v>
      </c>
      <c r="K376" s="33">
        <f ca="1">VLOOKUP(A376,'New JSE Calcs 1960-2002'!$A$1:$H$511,5,0)</f>
        <v>3.2676249144421633E-3</v>
      </c>
      <c r="L376" s="27"/>
      <c r="M376" s="27"/>
    </row>
    <row r="377" spans="1:13" x14ac:dyDescent="0.2">
      <c r="A377" s="13">
        <f t="shared" ca="1" si="40"/>
        <v>33358</v>
      </c>
      <c r="B377" s="12">
        <f ca="1">VLOOKUP(A377,'Sheet1 - old'!$A$1:$I$7543,4,1)</f>
        <v>181.8</v>
      </c>
      <c r="C377" s="32">
        <f ca="1">VLOOKUP(A377,'New JSE Calcs 1960-2002'!$A$1:$I$511,6,0)</f>
        <v>16950.488089814848</v>
      </c>
      <c r="D377" s="32">
        <f t="shared" ca="1" si="44"/>
        <v>180.02095657952646</v>
      </c>
      <c r="E377" s="32">
        <f t="shared" ca="1" si="38"/>
        <v>1.009882423992607</v>
      </c>
      <c r="F377" s="32">
        <f ca="1">VLOOKUP(A377,'New JSE Calcs 1960-2002'!$A$1:$H$511,8,0)</f>
        <v>32.212934689800178</v>
      </c>
      <c r="G377" s="16">
        <f t="shared" ca="1" si="39"/>
        <v>8.9014017012100322E-2</v>
      </c>
      <c r="H377" s="16">
        <f t="shared" ca="1" si="41"/>
        <v>5.709072927518033E-2</v>
      </c>
      <c r="I377" s="33">
        <f t="shared" ca="1" si="42"/>
        <v>3.1923287736919992E-2</v>
      </c>
      <c r="J377" s="16">
        <f t="shared" ca="1" si="43"/>
        <v>5.4147813464092032E-2</v>
      </c>
      <c r="K377" s="33">
        <f ca="1">VLOOKUP(A377,'New JSE Calcs 1960-2002'!$A$1:$H$511,5,0)</f>
        <v>2.9429158110882959E-3</v>
      </c>
      <c r="L377" s="27"/>
      <c r="M377" s="27"/>
    </row>
    <row r="378" spans="1:13" x14ac:dyDescent="0.2">
      <c r="A378" s="13">
        <f t="shared" ca="1" si="40"/>
        <v>33389</v>
      </c>
      <c r="B378" s="12">
        <f ca="1">VLOOKUP(A378,'Sheet1 - old'!$A$1:$I$7543,4,1)</f>
        <v>181.8</v>
      </c>
      <c r="C378" s="32">
        <f ca="1">VLOOKUP(A378,'New JSE Calcs 1960-2002'!$A$1:$I$511,6,0)</f>
        <v>17457.954591922327</v>
      </c>
      <c r="D378" s="32">
        <f t="shared" ca="1" si="44"/>
        <v>185.41045360506331</v>
      </c>
      <c r="E378" s="32">
        <f t="shared" ca="1" si="38"/>
        <v>0.98052723816342202</v>
      </c>
      <c r="F378" s="32">
        <f ca="1">VLOOKUP(A378,'New JSE Calcs 1960-2002'!$A$1:$H$511,8,0)</f>
        <v>33.080710546792815</v>
      </c>
      <c r="G378" s="16">
        <f t="shared" ca="1" si="39"/>
        <v>0</v>
      </c>
      <c r="H378" s="16">
        <f t="shared" ca="1" si="41"/>
        <v>2.9938164577833382E-2</v>
      </c>
      <c r="I378" s="33">
        <f t="shared" ca="1" si="42"/>
        <v>-2.9938164577833382E-2</v>
      </c>
      <c r="J378" s="16">
        <f t="shared" ca="1" si="43"/>
        <v>2.6938739526498612E-2</v>
      </c>
      <c r="K378" s="33">
        <f ca="1">VLOOKUP(A378,'New JSE Calcs 1960-2002'!$A$1:$H$511,5,0)</f>
        <v>2.9994250513347021E-3</v>
      </c>
      <c r="L378" s="27"/>
      <c r="M378" s="27"/>
    </row>
    <row r="379" spans="1:13" x14ac:dyDescent="0.2">
      <c r="A379" s="13">
        <f t="shared" ca="1" si="40"/>
        <v>33419</v>
      </c>
      <c r="B379" s="12">
        <f ca="1">VLOOKUP(A379,'Sheet1 - old'!$A$1:$I$7543,4,1)</f>
        <v>187.27</v>
      </c>
      <c r="C379" s="32">
        <f ca="1">VLOOKUP(A379,'New JSE Calcs 1960-2002'!$A$1:$I$511,6,0)</f>
        <v>18576.683139604069</v>
      </c>
      <c r="D379" s="32">
        <f t="shared" ca="1" si="44"/>
        <v>197.29179780231416</v>
      </c>
      <c r="E379" s="32">
        <f t="shared" ca="1" si="38"/>
        <v>0.94920317056284331</v>
      </c>
      <c r="F379" s="32">
        <f ca="1">VLOOKUP(A379,'New JSE Calcs 1960-2002'!$A$1:$H$511,8,0)</f>
        <v>35.110086235541502</v>
      </c>
      <c r="G379" s="16">
        <f t="shared" ca="1" si="39"/>
        <v>3.0088008800880139E-2</v>
      </c>
      <c r="H379" s="16">
        <f t="shared" ca="1" si="41"/>
        <v>6.408130699339587E-2</v>
      </c>
      <c r="I379" s="33">
        <f t="shared" ca="1" si="42"/>
        <v>-3.3993298192515731E-2</v>
      </c>
      <c r="J379" s="16">
        <f t="shared" ca="1" si="43"/>
        <v>6.1346194057050996E-2</v>
      </c>
      <c r="K379" s="33">
        <f ca="1">VLOOKUP(A379,'New JSE Calcs 1960-2002'!$A$1:$H$511,5,0)</f>
        <v>2.7351129363449691E-3</v>
      </c>
      <c r="L379" s="27"/>
      <c r="M379" s="27"/>
    </row>
    <row r="380" spans="1:13" x14ac:dyDescent="0.2">
      <c r="A380" s="13">
        <f t="shared" ca="1" si="40"/>
        <v>33450</v>
      </c>
      <c r="B380" s="12">
        <f ca="1">VLOOKUP(A380,'Sheet1 - old'!$A$1:$I$7543,4,1)</f>
        <v>211.02</v>
      </c>
      <c r="C380" s="32">
        <f ca="1">VLOOKUP(A380,'New JSE Calcs 1960-2002'!$A$1:$I$511,6,0)</f>
        <v>19668.706776615974</v>
      </c>
      <c r="D380" s="32">
        <f t="shared" ca="1" si="44"/>
        <v>208.88952517751943</v>
      </c>
      <c r="E380" s="32">
        <f t="shared" ca="1" si="38"/>
        <v>1.0101990505300351</v>
      </c>
      <c r="F380" s="32">
        <f ca="1">VLOOKUP(A380,'New JSE Calcs 1960-2002'!$A$1:$H$511,8,0)</f>
        <v>37.080927592008379</v>
      </c>
      <c r="G380" s="16">
        <f t="shared" ca="1" si="39"/>
        <v>0.12682223527527103</v>
      </c>
      <c r="H380" s="16">
        <f t="shared" ca="1" si="41"/>
        <v>5.8784640336777549E-2</v>
      </c>
      <c r="I380" s="33">
        <f t="shared" ca="1" si="42"/>
        <v>6.8037594938493484E-2</v>
      </c>
      <c r="J380" s="16">
        <f t="shared" ca="1" si="43"/>
        <v>5.6133196120487394E-2</v>
      </c>
      <c r="K380" s="33">
        <f ca="1">VLOOKUP(A380,'New JSE Calcs 1960-2002'!$A$1:$H$511,5,0)</f>
        <v>2.6514442162902125E-3</v>
      </c>
      <c r="L380" s="27"/>
      <c r="M380" s="27"/>
    </row>
    <row r="381" spans="1:13" x14ac:dyDescent="0.2">
      <c r="A381" s="13">
        <f t="shared" ca="1" si="40"/>
        <v>33481</v>
      </c>
      <c r="B381" s="12">
        <f ca="1">VLOOKUP(A381,'Sheet1 - old'!$A$1:$I$7543,4,1)</f>
        <v>211.02</v>
      </c>
      <c r="C381" s="32">
        <f ca="1">VLOOKUP(A381,'New JSE Calcs 1960-2002'!$A$1:$I$511,6,0)</f>
        <v>18918.555347651163</v>
      </c>
      <c r="D381" s="32">
        <f t="shared" ca="1" si="44"/>
        <v>200.92261725686265</v>
      </c>
      <c r="E381" s="32">
        <f t="shared" ca="1" si="38"/>
        <v>1.0502550826830446</v>
      </c>
      <c r="F381" s="32">
        <f ca="1">VLOOKUP(A381,'New JSE Calcs 1960-2002'!$A$1:$H$511,8,0)</f>
        <v>35.563772712933719</v>
      </c>
      <c r="G381" s="16">
        <f t="shared" ca="1" si="39"/>
        <v>0</v>
      </c>
      <c r="H381" s="16">
        <f t="shared" ca="1" si="41"/>
        <v>-3.8139336636848098E-2</v>
      </c>
      <c r="I381" s="33">
        <f t="shared" ca="1" si="42"/>
        <v>3.8139336636848098E-2</v>
      </c>
      <c r="J381" s="16">
        <f t="shared" ca="1" si="43"/>
        <v>-4.0914695979763827E-2</v>
      </c>
      <c r="K381" s="33">
        <f ca="1">VLOOKUP(A381,'New JSE Calcs 1960-2002'!$A$1:$H$511,5,0)</f>
        <v>2.7753593429158114E-3</v>
      </c>
      <c r="L381" s="27"/>
      <c r="M381" s="27"/>
    </row>
    <row r="382" spans="1:13" x14ac:dyDescent="0.2">
      <c r="A382" s="13">
        <f t="shared" ca="1" si="40"/>
        <v>33511</v>
      </c>
      <c r="B382" s="12">
        <f ca="1">VLOOKUP(A382,'Sheet1 - old'!$A$1:$I$7543,4,1)</f>
        <v>200.39</v>
      </c>
      <c r="C382" s="32">
        <f ca="1">VLOOKUP(A382,'New JSE Calcs 1960-2002'!$A$1:$I$511,6,0)</f>
        <v>18678.980190808419</v>
      </c>
      <c r="D382" s="32">
        <f t="shared" ca="1" si="44"/>
        <v>198.37823336189766</v>
      </c>
      <c r="E382" s="32">
        <f t="shared" ca="1" si="38"/>
        <v>1.0101410653981997</v>
      </c>
      <c r="F382" s="32">
        <f ca="1">VLOOKUP(A382,'New JSE Calcs 1960-2002'!$A$1:$H$511,8,0)</f>
        <v>35.01540962145107</v>
      </c>
      <c r="G382" s="16">
        <f t="shared" ca="1" si="39"/>
        <v>-5.0374372097431674E-2</v>
      </c>
      <c r="H382" s="16">
        <f t="shared" ca="1" si="41"/>
        <v>-1.2663501649056386E-2</v>
      </c>
      <c r="I382" s="33">
        <f t="shared" ca="1" si="42"/>
        <v>-3.7710870448375289E-2</v>
      </c>
      <c r="J382" s="16">
        <f t="shared" ca="1" si="43"/>
        <v>-1.5419148466304877E-2</v>
      </c>
      <c r="K382" s="33">
        <f ca="1">VLOOKUP(A382,'New JSE Calcs 1960-2002'!$A$1:$H$511,5,0)</f>
        <v>2.7556468172484599E-3</v>
      </c>
      <c r="L382" s="27"/>
      <c r="M382" s="27"/>
    </row>
    <row r="383" spans="1:13" x14ac:dyDescent="0.2">
      <c r="A383" s="13">
        <f t="shared" ca="1" si="40"/>
        <v>33542</v>
      </c>
      <c r="B383" s="12">
        <f ca="1">VLOOKUP(A383,'Sheet1 - old'!$A$1:$I$7543,4,1)</f>
        <v>214.89</v>
      </c>
      <c r="C383" s="32">
        <f ca="1">VLOOKUP(A383,'New JSE Calcs 1960-2002'!$A$1:$I$511,6,0)</f>
        <v>20023.684147684755</v>
      </c>
      <c r="D383" s="32">
        <f t="shared" ca="1" si="44"/>
        <v>212.65952669991131</v>
      </c>
      <c r="E383" s="32">
        <f t="shared" ca="1" si="38"/>
        <v>1.0104884711007383</v>
      </c>
      <c r="F383" s="32">
        <f ca="1">VLOOKUP(A383,'New JSE Calcs 1960-2002'!$A$1:$H$511,8,0)</f>
        <v>37.442354658254438</v>
      </c>
      <c r="G383" s="16">
        <f t="shared" ca="1" si="39"/>
        <v>7.2358900144717797E-2</v>
      </c>
      <c r="H383" s="16">
        <f t="shared" ca="1" si="41"/>
        <v>7.1990223402990772E-2</v>
      </c>
      <c r="I383" s="33">
        <f t="shared" ca="1" si="42"/>
        <v>3.6867674172702536E-4</v>
      </c>
      <c r="J383" s="16">
        <f t="shared" ca="1" si="43"/>
        <v>6.9310770973148195E-2</v>
      </c>
      <c r="K383" s="33">
        <f ca="1">VLOOKUP(A383,'New JSE Calcs 1960-2002'!$A$1:$H$511,5,0)</f>
        <v>2.6794524298425736E-3</v>
      </c>
      <c r="L383" s="27"/>
      <c r="M383" s="27"/>
    </row>
    <row r="384" spans="1:13" x14ac:dyDescent="0.2">
      <c r="A384" s="13">
        <f t="shared" ca="1" si="40"/>
        <v>33572</v>
      </c>
      <c r="B384" s="12">
        <f ca="1">VLOOKUP(A384,'Sheet1 - old'!$A$1:$I$7543,4,1)</f>
        <v>214.89</v>
      </c>
      <c r="C384" s="32">
        <f ca="1">VLOOKUP(A384,'New JSE Calcs 1960-2002'!$A$1:$I$511,6,0)</f>
        <v>20168.383337590672</v>
      </c>
      <c r="D384" s="32">
        <f t="shared" ca="1" si="44"/>
        <v>214.19628991552622</v>
      </c>
      <c r="E384" s="32">
        <f t="shared" ca="1" si="38"/>
        <v>1.0032386652670191</v>
      </c>
      <c r="F384" s="32">
        <f ca="1">VLOOKUP(A384,'New JSE Calcs 1960-2002'!$A$1:$H$511,8,0)</f>
        <v>37.615501156677148</v>
      </c>
      <c r="G384" s="16">
        <f t="shared" ca="1" si="39"/>
        <v>0</v>
      </c>
      <c r="H384" s="16">
        <f t="shared" ca="1" si="41"/>
        <v>7.22640193676094E-3</v>
      </c>
      <c r="I384" s="33">
        <f t="shared" ca="1" si="42"/>
        <v>-7.22640193676094E-3</v>
      </c>
      <c r="J384" s="16">
        <f t="shared" ca="1" si="43"/>
        <v>4.6243485486705538E-3</v>
      </c>
      <c r="K384" s="33">
        <f ca="1">VLOOKUP(A384,'New JSE Calcs 1960-2002'!$A$1:$H$511,5,0)</f>
        <v>2.6020533880903489E-3</v>
      </c>
      <c r="L384" s="27"/>
      <c r="M384" s="27"/>
    </row>
    <row r="385" spans="1:13" x14ac:dyDescent="0.2">
      <c r="A385" s="13">
        <f t="shared" ca="1" si="40"/>
        <v>33603</v>
      </c>
      <c r="B385" s="12">
        <f ca="1">VLOOKUP(A385,'Sheet1 - old'!$A$1:$I$7543,4,1)</f>
        <v>210.78</v>
      </c>
      <c r="C385" s="32">
        <f ca="1">VLOOKUP(A385,'New JSE Calcs 1960-2002'!$A$1:$I$511,6,0)</f>
        <v>19646.318580922914</v>
      </c>
      <c r="D385" s="32">
        <f t="shared" ca="1" si="44"/>
        <v>208.65175359339756</v>
      </c>
      <c r="E385" s="32">
        <f t="shared" ca="1" si="38"/>
        <v>1.0101999929066006</v>
      </c>
      <c r="F385" s="32">
        <f ca="1">VLOOKUP(A385,'New JSE Calcs 1960-2002'!$A$1:$H$511,8,0)</f>
        <v>36.537415899053599</v>
      </c>
      <c r="G385" s="16">
        <f t="shared" ca="1" si="39"/>
        <v>-1.9126064498115269E-2</v>
      </c>
      <c r="H385" s="16">
        <f t="shared" ca="1" si="41"/>
        <v>-2.5885305129772718E-2</v>
      </c>
      <c r="I385" s="33">
        <f t="shared" ca="1" si="42"/>
        <v>6.7592406316574483E-3</v>
      </c>
      <c r="J385" s="16">
        <f t="shared" ca="1" si="43"/>
        <v>-2.8660664472688446E-2</v>
      </c>
      <c r="K385" s="33">
        <f ca="1">VLOOKUP(A385,'New JSE Calcs 1960-2002'!$A$1:$H$511,5,0)</f>
        <v>2.7753593429158114E-3</v>
      </c>
      <c r="L385" s="27"/>
      <c r="M385" s="27"/>
    </row>
    <row r="386" spans="1:13" x14ac:dyDescent="0.2">
      <c r="A386" s="13">
        <f t="shared" ca="1" si="40"/>
        <v>33634</v>
      </c>
      <c r="B386" s="12">
        <f ca="1">VLOOKUP(A386,'Sheet1 - old'!$A$1:$I$7543,4,1)</f>
        <v>221.48</v>
      </c>
      <c r="C386" s="32">
        <f ca="1">VLOOKUP(A386,'New JSE Calcs 1960-2002'!$A$1:$I$511,6,0)</f>
        <v>20636.742686843892</v>
      </c>
      <c r="D386" s="32">
        <f t="shared" ca="1" si="44"/>
        <v>219.17045335133852</v>
      </c>
      <c r="E386" s="32">
        <f t="shared" ca="1" si="38"/>
        <v>1.0105376733649365</v>
      </c>
      <c r="F386" s="32">
        <f ca="1">VLOOKUP(A386,'New JSE Calcs 1960-2002'!$A$1:$H$511,8,0)</f>
        <v>38.282923175604594</v>
      </c>
      <c r="G386" s="16">
        <f t="shared" ca="1" si="39"/>
        <v>5.076382958534964E-2</v>
      </c>
      <c r="H386" s="16">
        <f t="shared" ca="1" si="41"/>
        <v>5.041270718691826E-2</v>
      </c>
      <c r="I386" s="33">
        <f t="shared" ca="1" si="42"/>
        <v>3.5112239843138049E-4</v>
      </c>
      <c r="J386" s="16">
        <f t="shared" ca="1" si="43"/>
        <v>4.7773145243044102E-2</v>
      </c>
      <c r="K386" s="33">
        <f ca="1">VLOOKUP(A386,'New JSE Calcs 1960-2002'!$A$1:$H$511,5,0)</f>
        <v>2.6395619438740587E-3</v>
      </c>
      <c r="L386" s="27"/>
      <c r="M386" s="27"/>
    </row>
    <row r="387" spans="1:13" x14ac:dyDescent="0.2">
      <c r="A387" s="13">
        <f t="shared" ca="1" si="40"/>
        <v>33663</v>
      </c>
      <c r="B387" s="12">
        <f ca="1">VLOOKUP(A387,'Sheet1 - old'!$A$1:$I$7543,4,1)</f>
        <v>221.48</v>
      </c>
      <c r="C387" s="32">
        <f ca="1">VLOOKUP(A387,'New JSE Calcs 1960-2002'!$A$1:$I$511,6,0)</f>
        <v>20645.074966582495</v>
      </c>
      <c r="D387" s="32">
        <f t="shared" ca="1" si="44"/>
        <v>219.25894549156976</v>
      </c>
      <c r="E387" s="32">
        <f t="shared" ref="E387:E450" ca="1" si="45">B387/D387</f>
        <v>1.0101298239095819</v>
      </c>
      <c r="F387" s="32">
        <f ca="1">VLOOKUP(A387,'New JSE Calcs 1960-2002'!$A$1:$H$511,8,0)</f>
        <v>38.202846424815945</v>
      </c>
      <c r="G387" s="16">
        <f t="shared" ref="G387:G450" ca="1" si="46">B387/B386-1</f>
        <v>0</v>
      </c>
      <c r="H387" s="16">
        <f t="shared" ca="1" si="41"/>
        <v>4.0375944329218427E-4</v>
      </c>
      <c r="I387" s="33">
        <f t="shared" ca="1" si="42"/>
        <v>-4.0375944329218427E-4</v>
      </c>
      <c r="J387" s="16">
        <f t="shared" ca="1" si="43"/>
        <v>-2.0917094136551073E-3</v>
      </c>
      <c r="K387" s="33">
        <f ca="1">VLOOKUP(A387,'New JSE Calcs 1960-2002'!$A$1:$H$511,5,0)</f>
        <v>2.4954688569472964E-3</v>
      </c>
      <c r="L387" s="27"/>
      <c r="M387" s="27"/>
    </row>
    <row r="388" spans="1:13" x14ac:dyDescent="0.2">
      <c r="A388" s="13">
        <f t="shared" ref="A388:A451" ca="1" si="47">EOMONTH(A387,1)</f>
        <v>33694</v>
      </c>
      <c r="B388" s="12">
        <f ca="1">VLOOKUP(A388,'Sheet1 - old'!$A$1:$I$7543,4,1)</f>
        <v>219.24</v>
      </c>
      <c r="C388" s="32">
        <f ca="1">VLOOKUP(A388,'New JSE Calcs 1960-2002'!$A$1:$I$511,6,0)</f>
        <v>20428.653690946714</v>
      </c>
      <c r="D388" s="32">
        <f t="shared" ca="1" si="44"/>
        <v>216.96046506683646</v>
      </c>
      <c r="E388" s="32">
        <f t="shared" ca="1" si="45"/>
        <v>1.0105066834755416</v>
      </c>
      <c r="F388" s="32">
        <f ca="1">VLOOKUP(A388,'New JSE Calcs 1960-2002'!$A$1:$H$511,8,0)</f>
        <v>37.698189463722365</v>
      </c>
      <c r="G388" s="16">
        <f t="shared" ca="1" si="46"/>
        <v>-1.0113780025284402E-2</v>
      </c>
      <c r="H388" s="16">
        <f t="shared" ref="H388:H451" ca="1" si="48">D388/D387-1</f>
        <v>-1.0482949371028893E-2</v>
      </c>
      <c r="I388" s="33">
        <f t="shared" ref="I388:I451" ca="1" si="49">G388-H388</f>
        <v>3.6916934574449112E-4</v>
      </c>
      <c r="J388" s="16">
        <f t="shared" ref="J388:J451" ca="1" si="50">F388/F387-1</f>
        <v>-1.3209930890536015E-2</v>
      </c>
      <c r="K388" s="33">
        <f ca="1">VLOOKUP(A388,'New JSE Calcs 1960-2002'!$A$1:$H$511,5,0)</f>
        <v>2.7269815195071871E-3</v>
      </c>
      <c r="L388" s="27"/>
      <c r="M388" s="27"/>
    </row>
    <row r="389" spans="1:13" x14ac:dyDescent="0.2">
      <c r="A389" s="13">
        <f t="shared" ca="1" si="47"/>
        <v>33724</v>
      </c>
      <c r="B389" s="12">
        <f ca="1">VLOOKUP(A389,'Sheet1 - old'!$A$1:$I$7543,4,1)</f>
        <v>213.89</v>
      </c>
      <c r="C389" s="32">
        <f ca="1">VLOOKUP(A389,'New JSE Calcs 1960-2002'!$A$1:$I$511,6,0)</f>
        <v>19933.252758668623</v>
      </c>
      <c r="D389" s="32">
        <f t="shared" ref="D389:D452" ca="1" si="51">C389/C388*D388</f>
        <v>211.69910921404076</v>
      </c>
      <c r="E389" s="32">
        <f t="shared" ca="1" si="45"/>
        <v>1.0103490789077629</v>
      </c>
      <c r="F389" s="32">
        <f ca="1">VLOOKUP(A389,'New JSE Calcs 1960-2002'!$A$1:$H$511,8,0)</f>
        <v>36.681012197686613</v>
      </c>
      <c r="G389" s="16">
        <f t="shared" ca="1" si="46"/>
        <v>-2.4402481299033107E-2</v>
      </c>
      <c r="H389" s="16">
        <f t="shared" ca="1" si="48"/>
        <v>-2.4250297634524798E-2</v>
      </c>
      <c r="I389" s="33">
        <f t="shared" ca="1" si="49"/>
        <v>-1.5218366450830967E-4</v>
      </c>
      <c r="J389" s="16">
        <f t="shared" ca="1" si="50"/>
        <v>-2.6982125149925262E-2</v>
      </c>
      <c r="K389" s="33">
        <f ca="1">VLOOKUP(A389,'New JSE Calcs 1960-2002'!$A$1:$H$511,5,0)</f>
        <v>2.7318275154004108E-3</v>
      </c>
      <c r="L389" s="27"/>
      <c r="M389" s="27"/>
    </row>
    <row r="390" spans="1:13" x14ac:dyDescent="0.2">
      <c r="A390" s="13">
        <f t="shared" ca="1" si="47"/>
        <v>33755</v>
      </c>
      <c r="B390" s="12">
        <f ca="1">VLOOKUP(A390,'Sheet1 - old'!$A$1:$I$7543,4,1)</f>
        <v>213.89</v>
      </c>
      <c r="C390" s="32">
        <f ca="1">VLOOKUP(A390,'New JSE Calcs 1960-2002'!$A$1:$I$511,6,0)</f>
        <v>21588.520174057048</v>
      </c>
      <c r="D390" s="32">
        <f t="shared" ca="1" si="51"/>
        <v>229.2787105762101</v>
      </c>
      <c r="E390" s="32">
        <f t="shared" ca="1" si="45"/>
        <v>0.93288207815921464</v>
      </c>
      <c r="F390" s="32">
        <f ca="1">VLOOKUP(A390,'New JSE Calcs 1960-2002'!$A$1:$H$511,8,0)</f>
        <v>39.630324773922155</v>
      </c>
      <c r="G390" s="16">
        <f t="shared" ca="1" si="46"/>
        <v>0</v>
      </c>
      <c r="H390" s="16">
        <f t="shared" ca="1" si="48"/>
        <v>8.3040507007496656E-2</v>
      </c>
      <c r="I390" s="33">
        <f t="shared" ca="1" si="49"/>
        <v>-8.3040507007496656E-2</v>
      </c>
      <c r="J390" s="16">
        <f t="shared" ca="1" si="50"/>
        <v>8.0404339998598751E-2</v>
      </c>
      <c r="K390" s="33">
        <f ca="1">VLOOKUP(A390,'New JSE Calcs 1960-2002'!$A$1:$H$511,5,0)</f>
        <v>2.6361670088980147E-3</v>
      </c>
      <c r="L390" s="27"/>
      <c r="M390" s="27"/>
    </row>
    <row r="391" spans="1:13" x14ac:dyDescent="0.2">
      <c r="A391" s="13">
        <f t="shared" ca="1" si="47"/>
        <v>33785</v>
      </c>
      <c r="B391" s="12">
        <f ca="1">VLOOKUP(A391,'Sheet1 - old'!$A$1:$I$7543,4,1)</f>
        <v>227.53</v>
      </c>
      <c r="C391" s="32">
        <f ca="1">VLOOKUP(A391,'New JSE Calcs 1960-2002'!$A$1:$I$511,6,0)</f>
        <v>21203.115119976552</v>
      </c>
      <c r="D391" s="32">
        <f t="shared" ca="1" si="51"/>
        <v>225.1855549019588</v>
      </c>
      <c r="E391" s="32">
        <f t="shared" ca="1" si="45"/>
        <v>1.0104111700195952</v>
      </c>
      <c r="F391" s="32">
        <f ca="1">VLOOKUP(A391,'New JSE Calcs 1960-2002'!$A$1:$H$511,8,0)</f>
        <v>38.818738264984198</v>
      </c>
      <c r="G391" s="16">
        <f t="shared" ca="1" si="46"/>
        <v>6.3771097293001233E-2</v>
      </c>
      <c r="H391" s="16">
        <f t="shared" ca="1" si="48"/>
        <v>-1.7852314608559294E-2</v>
      </c>
      <c r="I391" s="33">
        <f t="shared" ca="1" si="49"/>
        <v>8.1623411901560528E-2</v>
      </c>
      <c r="J391" s="16">
        <f t="shared" ca="1" si="50"/>
        <v>-2.047892651821015E-2</v>
      </c>
      <c r="K391" s="33">
        <f ca="1">VLOOKUP(A391,'New JSE Calcs 1960-2002'!$A$1:$H$511,5,0)</f>
        <v>2.6266119096509236E-3</v>
      </c>
      <c r="L391" s="27"/>
      <c r="M391" s="27"/>
    </row>
    <row r="392" spans="1:13" x14ac:dyDescent="0.2">
      <c r="A392" s="13">
        <f t="shared" ca="1" si="47"/>
        <v>33816</v>
      </c>
      <c r="B392" s="12">
        <f ca="1">VLOOKUP(A392,'Sheet1 - old'!$A$1:$I$7543,4,1)</f>
        <v>214.17</v>
      </c>
      <c r="C392" s="32">
        <f ca="1">VLOOKUP(A392,'New JSE Calcs 1960-2002'!$A$1:$I$511,6,0)</f>
        <v>19963.798647868487</v>
      </c>
      <c r="D392" s="32">
        <f t="shared" ca="1" si="51"/>
        <v>212.0235187628511</v>
      </c>
      <c r="E392" s="32">
        <f t="shared" ca="1" si="45"/>
        <v>1.0101237883875973</v>
      </c>
      <c r="F392" s="32">
        <f ca="1">VLOOKUP(A392,'New JSE Calcs 1960-2002'!$A$1:$H$511,8,0)</f>
        <v>36.438515552050447</v>
      </c>
      <c r="G392" s="16">
        <f t="shared" ca="1" si="46"/>
        <v>-5.8717531754054475E-2</v>
      </c>
      <c r="H392" s="16">
        <f t="shared" ca="1" si="48"/>
        <v>-5.844973557401667E-2</v>
      </c>
      <c r="I392" s="33">
        <f t="shared" ca="1" si="49"/>
        <v>-2.6779618003780481E-4</v>
      </c>
      <c r="J392" s="16">
        <f t="shared" ca="1" si="50"/>
        <v>-6.1316333794413702E-2</v>
      </c>
      <c r="K392" s="33">
        <f ca="1">VLOOKUP(A392,'New JSE Calcs 1960-2002'!$A$1:$H$511,5,0)</f>
        <v>2.8665982203969886E-3</v>
      </c>
      <c r="L392" s="27"/>
      <c r="M392" s="27"/>
    </row>
    <row r="393" spans="1:13" x14ac:dyDescent="0.2">
      <c r="A393" s="13">
        <f t="shared" ca="1" si="47"/>
        <v>33847</v>
      </c>
      <c r="B393" s="12">
        <f ca="1">VLOOKUP(A393,'Sheet1 - old'!$A$1:$I$7543,4,1)</f>
        <v>197.33</v>
      </c>
      <c r="C393" s="32">
        <f ca="1">VLOOKUP(A393,'New JSE Calcs 1960-2002'!$A$1:$I$511,6,0)</f>
        <v>18390.934893559515</v>
      </c>
      <c r="D393" s="32">
        <f t="shared" ca="1" si="51"/>
        <v>195.31907720815016</v>
      </c>
      <c r="E393" s="32">
        <f t="shared" ca="1" si="45"/>
        <v>1.0102955779875349</v>
      </c>
      <c r="F393" s="32">
        <f ca="1">VLOOKUP(A393,'New JSE Calcs 1960-2002'!$A$1:$H$511,8,0)</f>
        <v>33.455111493165063</v>
      </c>
      <c r="G393" s="16">
        <f t="shared" ca="1" si="46"/>
        <v>-7.8629126394919813E-2</v>
      </c>
      <c r="H393" s="16">
        <f t="shared" ca="1" si="48"/>
        <v>-7.878579533143637E-2</v>
      </c>
      <c r="I393" s="33">
        <f t="shared" ca="1" si="49"/>
        <v>1.5666893651655744E-4</v>
      </c>
      <c r="J393" s="16">
        <f t="shared" ca="1" si="50"/>
        <v>-8.1875016412887414E-2</v>
      </c>
      <c r="K393" s="33">
        <f ca="1">VLOOKUP(A393,'New JSE Calcs 1960-2002'!$A$1:$H$511,5,0)</f>
        <v>3.0892210814510612E-3</v>
      </c>
      <c r="L393" s="27"/>
      <c r="M393" s="27"/>
    </row>
    <row r="394" spans="1:13" x14ac:dyDescent="0.2">
      <c r="A394" s="13">
        <f t="shared" ca="1" si="47"/>
        <v>33877</v>
      </c>
      <c r="B394" s="12">
        <f ca="1">VLOOKUP(A394,'Sheet1 - old'!$A$1:$I$7543,4,1)</f>
        <v>201.63</v>
      </c>
      <c r="C394" s="32">
        <f ca="1">VLOOKUP(A394,'New JSE Calcs 1960-2002'!$A$1:$I$511,6,0)</f>
        <v>18803.436760607543</v>
      </c>
      <c r="D394" s="32">
        <f t="shared" ca="1" si="51"/>
        <v>199.70001186344467</v>
      </c>
      <c r="E394" s="32">
        <f t="shared" ca="1" si="45"/>
        <v>1.0096644367646561</v>
      </c>
      <c r="F394" s="32">
        <f ca="1">VLOOKUP(A394,'New JSE Calcs 1960-2002'!$A$1:$H$511,8,0)</f>
        <v>34.106596540483672</v>
      </c>
      <c r="G394" s="16">
        <f t="shared" ca="1" si="46"/>
        <v>2.1790908630213268E-2</v>
      </c>
      <c r="H394" s="16">
        <f t="shared" ca="1" si="48"/>
        <v>2.2429630110456511E-2</v>
      </c>
      <c r="I394" s="33">
        <f t="shared" ca="1" si="49"/>
        <v>-6.3872148024324282E-4</v>
      </c>
      <c r="J394" s="16">
        <f t="shared" ca="1" si="50"/>
        <v>1.9473408344542698E-2</v>
      </c>
      <c r="K394" s="33">
        <f ca="1">VLOOKUP(A394,'New JSE Calcs 1960-2002'!$A$1:$H$511,5,0)</f>
        <v>2.956221765913758E-3</v>
      </c>
      <c r="L394" s="27"/>
      <c r="M394" s="27"/>
    </row>
    <row r="395" spans="1:13" x14ac:dyDescent="0.2">
      <c r="A395" s="13">
        <f t="shared" ca="1" si="47"/>
        <v>33908</v>
      </c>
      <c r="B395" s="12">
        <f ca="1">VLOOKUP(A395,'Sheet1 - old'!$A$1:$I$7543,4,1)</f>
        <v>201.63</v>
      </c>
      <c r="C395" s="32">
        <f ca="1">VLOOKUP(A395,'New JSE Calcs 1960-2002'!$A$1:$I$511,6,0)</f>
        <v>17725.136209976448</v>
      </c>
      <c r="D395" s="32">
        <f t="shared" ca="1" si="51"/>
        <v>188.2480291490661</v>
      </c>
      <c r="E395" s="32">
        <f t="shared" ca="1" si="45"/>
        <v>1.0710869107709875</v>
      </c>
      <c r="F395" s="32">
        <f ca="1">VLOOKUP(A395,'New JSE Calcs 1960-2002'!$A$1:$H$511,8,0)</f>
        <v>32.03904582544687</v>
      </c>
      <c r="G395" s="16">
        <f t="shared" ca="1" si="46"/>
        <v>0</v>
      </c>
      <c r="H395" s="16">
        <f t="shared" ca="1" si="48"/>
        <v>-5.7345929063887469E-2</v>
      </c>
      <c r="I395" s="33">
        <f t="shared" ca="1" si="49"/>
        <v>5.7345929063887469E-2</v>
      </c>
      <c r="J395" s="16">
        <f t="shared" ca="1" si="50"/>
        <v>-6.0620258974907415E-2</v>
      </c>
      <c r="K395" s="33">
        <f ca="1">VLOOKUP(A395,'New JSE Calcs 1960-2002'!$A$1:$H$511,5,0)</f>
        <v>3.2743299110198493E-3</v>
      </c>
      <c r="L395" s="27"/>
      <c r="M395" s="27"/>
    </row>
    <row r="396" spans="1:13" x14ac:dyDescent="0.2">
      <c r="A396" s="13">
        <f t="shared" ca="1" si="47"/>
        <v>33938</v>
      </c>
      <c r="B396" s="12">
        <f ca="1">VLOOKUP(A396,'Sheet1 - old'!$A$1:$I$7543,4,1)</f>
        <v>201.69</v>
      </c>
      <c r="C396" s="32">
        <f ca="1">VLOOKUP(A396,'New JSE Calcs 1960-2002'!$A$1:$I$511,6,0)</f>
        <v>18809.206489394266</v>
      </c>
      <c r="D396" s="32">
        <f t="shared" ca="1" si="51"/>
        <v>199.76128868862438</v>
      </c>
      <c r="E396" s="32">
        <f t="shared" ca="1" si="45"/>
        <v>1.0096550804414461</v>
      </c>
      <c r="F396" s="32">
        <f ca="1">VLOOKUP(A396,'New JSE Calcs 1960-2002'!$A$1:$H$511,8,0)</f>
        <v>33.902791072555175</v>
      </c>
      <c r="G396" s="16">
        <f t="shared" ca="1" si="46"/>
        <v>2.97574765659947E-4</v>
      </c>
      <c r="H396" s="16">
        <f t="shared" ca="1" si="48"/>
        <v>6.1160053529385916E-2</v>
      </c>
      <c r="I396" s="33">
        <f t="shared" ca="1" si="49"/>
        <v>-6.0862478763725969E-2</v>
      </c>
      <c r="J396" s="16">
        <f t="shared" ca="1" si="50"/>
        <v>5.8171059689550164E-2</v>
      </c>
      <c r="K396" s="33">
        <f ca="1">VLOOKUP(A396,'New JSE Calcs 1960-2002'!$A$1:$H$511,5,0)</f>
        <v>2.9889938398357293E-3</v>
      </c>
      <c r="L396" s="27"/>
      <c r="M396" s="27"/>
    </row>
    <row r="397" spans="1:13" x14ac:dyDescent="0.2">
      <c r="A397" s="13">
        <f t="shared" ca="1" si="47"/>
        <v>33969</v>
      </c>
      <c r="B397" s="12">
        <f ca="1">VLOOKUP(A397,'Sheet1 - old'!$A$1:$I$7543,4,1)</f>
        <v>206.54</v>
      </c>
      <c r="C397" s="32">
        <f ca="1">VLOOKUP(A397,'New JSE Calcs 1960-2002'!$A$1:$I$511,6,0)</f>
        <v>19258.288961015682</v>
      </c>
      <c r="D397" s="32">
        <f t="shared" ca="1" si="51"/>
        <v>204.53072398134393</v>
      </c>
      <c r="E397" s="32">
        <f t="shared" ca="1" si="45"/>
        <v>1.0098238346764927</v>
      </c>
      <c r="F397" s="32">
        <f ca="1">VLOOKUP(A397,'New JSE Calcs 1960-2002'!$A$1:$H$511,8,0)</f>
        <v>34.609351388012584</v>
      </c>
      <c r="G397" s="16">
        <f t="shared" ca="1" si="46"/>
        <v>2.4046804501958396E-2</v>
      </c>
      <c r="H397" s="16">
        <f t="shared" ca="1" si="48"/>
        <v>2.3875673430170163E-2</v>
      </c>
      <c r="I397" s="33">
        <f t="shared" ca="1" si="49"/>
        <v>1.7113107178823306E-4</v>
      </c>
      <c r="J397" s="16">
        <f t="shared" ca="1" si="50"/>
        <v>2.0840771308335837E-2</v>
      </c>
      <c r="K397" s="33">
        <f ca="1">VLOOKUP(A397,'New JSE Calcs 1960-2002'!$A$1:$H$511,5,0)</f>
        <v>3.0349021218343602E-3</v>
      </c>
      <c r="L397" s="27"/>
      <c r="M397" s="27"/>
    </row>
    <row r="398" spans="1:13" x14ac:dyDescent="0.2">
      <c r="A398" s="13">
        <f t="shared" ca="1" si="47"/>
        <v>34000</v>
      </c>
      <c r="B398" s="12">
        <f ca="1">VLOOKUP(A398,'Sheet1 - old'!$A$1:$I$7543,4,1)</f>
        <v>206.54</v>
      </c>
      <c r="C398" s="32">
        <f ca="1">VLOOKUP(A398,'New JSE Calcs 1960-2002'!$A$1:$I$511,6,0)</f>
        <v>20342.543482094035</v>
      </c>
      <c r="D398" s="32">
        <f t="shared" ca="1" si="51"/>
        <v>216.04594024095627</v>
      </c>
      <c r="E398" s="32">
        <f t="shared" ca="1" si="45"/>
        <v>0.956000375520344</v>
      </c>
      <c r="F398" s="32">
        <f ca="1">VLOOKUP(A398,'New JSE Calcs 1960-2002'!$A$1:$H$511,8,0)</f>
        <v>36.457791577287033</v>
      </c>
      <c r="G398" s="16">
        <f t="shared" ca="1" si="46"/>
        <v>0</v>
      </c>
      <c r="H398" s="16">
        <f t="shared" ca="1" si="48"/>
        <v>5.6300667378768487E-2</v>
      </c>
      <c r="I398" s="33">
        <f t="shared" ca="1" si="49"/>
        <v>-5.6300667378768487E-2</v>
      </c>
      <c r="J398" s="16">
        <f t="shared" ca="1" si="50"/>
        <v>5.3408692019425663E-2</v>
      </c>
      <c r="K398" s="33">
        <f ca="1">VLOOKUP(A398,'New JSE Calcs 1960-2002'!$A$1:$H$511,5,0)</f>
        <v>2.8919753593429159E-3</v>
      </c>
      <c r="L398" s="27"/>
      <c r="M398" s="27"/>
    </row>
    <row r="399" spans="1:13" x14ac:dyDescent="0.2">
      <c r="A399" s="13">
        <f t="shared" ca="1" si="47"/>
        <v>34028</v>
      </c>
      <c r="B399" s="12">
        <f ca="1">VLOOKUP(A399,'Sheet1 - old'!$A$1:$I$7543,4,1)</f>
        <v>218.58</v>
      </c>
      <c r="C399" s="32">
        <f ca="1">VLOOKUP(A399,'New JSE Calcs 1960-2002'!$A$1:$I$511,6,0)</f>
        <v>20308.724806364688</v>
      </c>
      <c r="D399" s="32">
        <f t="shared" ca="1" si="51"/>
        <v>215.68677239146476</v>
      </c>
      <c r="E399" s="32">
        <f t="shared" ca="1" si="45"/>
        <v>1.0134140243115333</v>
      </c>
      <c r="F399" s="32">
        <f ca="1">VLOOKUP(A399,'New JSE Calcs 1960-2002'!$A$1:$H$511,8,0)</f>
        <v>36.302028548895869</v>
      </c>
      <c r="G399" s="16">
        <f t="shared" ca="1" si="46"/>
        <v>5.8293792969884795E-2</v>
      </c>
      <c r="H399" s="16">
        <f t="shared" ca="1" si="48"/>
        <v>-1.6624605354348398E-3</v>
      </c>
      <c r="I399" s="33">
        <f t="shared" ca="1" si="49"/>
        <v>5.9956253505319634E-2</v>
      </c>
      <c r="J399" s="16">
        <f t="shared" ca="1" si="50"/>
        <v>-4.2724208365984007E-3</v>
      </c>
      <c r="K399" s="33">
        <f ca="1">VLOOKUP(A399,'New JSE Calcs 1960-2002'!$A$1:$H$511,5,0)</f>
        <v>2.6099603011635864E-3</v>
      </c>
      <c r="L399" s="27"/>
      <c r="M399" s="27"/>
    </row>
    <row r="400" spans="1:13" x14ac:dyDescent="0.2">
      <c r="A400" s="13">
        <f t="shared" ca="1" si="47"/>
        <v>34059</v>
      </c>
      <c r="B400" s="12">
        <f ca="1">VLOOKUP(A400,'Sheet1 - old'!$A$1:$I$7543,4,1)</f>
        <v>229.01</v>
      </c>
      <c r="C400" s="32">
        <f ca="1">VLOOKUP(A400,'New JSE Calcs 1960-2002'!$A$1:$I$511,6,0)</f>
        <v>21207.673939897904</v>
      </c>
      <c r="D400" s="32">
        <f t="shared" ca="1" si="51"/>
        <v>225.23397139113402</v>
      </c>
      <c r="E400" s="32">
        <f t="shared" ca="1" si="45"/>
        <v>1.016764915991774</v>
      </c>
      <c r="F400" s="32">
        <f ca="1">VLOOKUP(A400,'New JSE Calcs 1960-2002'!$A$1:$H$511,8,0)</f>
        <v>37.808335751840133</v>
      </c>
      <c r="G400" s="16">
        <f t="shared" ca="1" si="46"/>
        <v>4.7717082990209381E-2</v>
      </c>
      <c r="H400" s="16">
        <f t="shared" ca="1" si="48"/>
        <v>4.4264184093502967E-2</v>
      </c>
      <c r="I400" s="33">
        <f t="shared" ca="1" si="49"/>
        <v>3.4528988967064134E-3</v>
      </c>
      <c r="J400" s="16">
        <f t="shared" ca="1" si="50"/>
        <v>4.1493747406302406E-2</v>
      </c>
      <c r="K400" s="33">
        <f ca="1">VLOOKUP(A400,'New JSE Calcs 1960-2002'!$A$1:$H$511,5,0)</f>
        <v>2.770436687200548E-3</v>
      </c>
      <c r="L400" s="27"/>
      <c r="M400" s="27"/>
    </row>
    <row r="401" spans="1:13" x14ac:dyDescent="0.2">
      <c r="A401" s="13">
        <f t="shared" ca="1" si="47"/>
        <v>34089</v>
      </c>
      <c r="B401" s="12">
        <f ca="1">VLOOKUP(A401,'Sheet1 - old'!$A$1:$I$7543,4,1)</f>
        <v>240.25</v>
      </c>
      <c r="C401" s="32">
        <f ca="1">VLOOKUP(A401,'New JSE Calcs 1960-2002'!$A$1:$I$511,6,0)</f>
        <v>22291.607783684551</v>
      </c>
      <c r="D401" s="32">
        <f t="shared" ca="1" si="51"/>
        <v>236.74578192977239</v>
      </c>
      <c r="E401" s="32">
        <f t="shared" ca="1" si="45"/>
        <v>1.0148016071993506</v>
      </c>
      <c r="F401" s="32">
        <f ca="1">VLOOKUP(A401,'New JSE Calcs 1960-2002'!$A$1:$H$511,8,0)</f>
        <v>39.645829495268103</v>
      </c>
      <c r="G401" s="16">
        <f t="shared" ca="1" si="46"/>
        <v>4.9080826164796365E-2</v>
      </c>
      <c r="H401" s="16">
        <f t="shared" ca="1" si="48"/>
        <v>5.1110454020487639E-2</v>
      </c>
      <c r="I401" s="33">
        <f t="shared" ca="1" si="49"/>
        <v>-2.0296278556912739E-3</v>
      </c>
      <c r="J401" s="16">
        <f t="shared" ca="1" si="50"/>
        <v>4.8600228147797742E-2</v>
      </c>
      <c r="K401" s="33">
        <f ca="1">VLOOKUP(A401,'New JSE Calcs 1960-2002'!$A$1:$H$511,5,0)</f>
        <v>2.5102258726899386E-3</v>
      </c>
      <c r="L401" s="27"/>
      <c r="M401" s="27"/>
    </row>
    <row r="402" spans="1:13" x14ac:dyDescent="0.2">
      <c r="A402" s="13">
        <f t="shared" ca="1" si="47"/>
        <v>34120</v>
      </c>
      <c r="B402" s="12">
        <f ca="1">VLOOKUP(A402,'Sheet1 - old'!$A$1:$I$7543,4,1)</f>
        <v>240.25</v>
      </c>
      <c r="C402" s="32">
        <f ca="1">VLOOKUP(A402,'New JSE Calcs 1960-2002'!$A$1:$I$511,6,0)</f>
        <v>23895.424240730204</v>
      </c>
      <c r="D402" s="32">
        <f t="shared" ca="1" si="51"/>
        <v>253.77895355559895</v>
      </c>
      <c r="E402" s="32">
        <f t="shared" ca="1" si="45"/>
        <v>0.94669000968736772</v>
      </c>
      <c r="F402" s="32">
        <f ca="1">VLOOKUP(A402,'New JSE Calcs 1960-2002'!$A$1:$H$511,8,0)</f>
        <v>42.401834868559369</v>
      </c>
      <c r="G402" s="16">
        <f t="shared" ca="1" si="46"/>
        <v>0</v>
      </c>
      <c r="H402" s="16">
        <f t="shared" ca="1" si="48"/>
        <v>7.1947096531076671E-2</v>
      </c>
      <c r="I402" s="33">
        <f t="shared" ca="1" si="49"/>
        <v>-7.1947096531076671E-2</v>
      </c>
      <c r="J402" s="16">
        <f t="shared" ca="1" si="50"/>
        <v>6.951564410123412E-2</v>
      </c>
      <c r="K402" s="33">
        <f ca="1">VLOOKUP(A402,'New JSE Calcs 1960-2002'!$A$1:$H$511,5,0)</f>
        <v>2.4314524298425736E-3</v>
      </c>
      <c r="L402" s="27"/>
      <c r="M402" s="27"/>
    </row>
    <row r="403" spans="1:13" x14ac:dyDescent="0.2">
      <c r="A403" s="13">
        <f t="shared" ca="1" si="47"/>
        <v>34150</v>
      </c>
      <c r="B403" s="12">
        <f ca="1">VLOOKUP(A403,'Sheet1 - old'!$A$1:$I$7543,4,1)</f>
        <v>263.89</v>
      </c>
      <c r="C403" s="32">
        <f ca="1">VLOOKUP(A403,'New JSE Calcs 1960-2002'!$A$1:$I$511,6,0)</f>
        <v>24462.099549496419</v>
      </c>
      <c r="D403" s="32">
        <f t="shared" ca="1" si="51"/>
        <v>259.79727176647043</v>
      </c>
      <c r="E403" s="32">
        <f t="shared" ca="1" si="45"/>
        <v>1.0157535458540476</v>
      </c>
      <c r="F403" s="32">
        <f ca="1">VLOOKUP(A403,'New JSE Calcs 1960-2002'!$A$1:$H$511,8,0)</f>
        <v>43.309271545741282</v>
      </c>
      <c r="G403" s="16">
        <f t="shared" ca="1" si="46"/>
        <v>9.8397502601456743E-2</v>
      </c>
      <c r="H403" s="16">
        <f t="shared" ca="1" si="48"/>
        <v>2.3714804267852552E-2</v>
      </c>
      <c r="I403" s="33">
        <f t="shared" ca="1" si="49"/>
        <v>7.4682698333604192E-2</v>
      </c>
      <c r="J403" s="16">
        <f t="shared" ca="1" si="50"/>
        <v>2.1400882296600088E-2</v>
      </c>
      <c r="K403" s="33">
        <f ca="1">VLOOKUP(A403,'New JSE Calcs 1960-2002'!$A$1:$H$511,5,0)</f>
        <v>2.3139219712525667E-3</v>
      </c>
      <c r="L403" s="27"/>
      <c r="M403" s="27"/>
    </row>
    <row r="404" spans="1:13" x14ac:dyDescent="0.2">
      <c r="A404" s="13">
        <f t="shared" ca="1" si="47"/>
        <v>34181</v>
      </c>
      <c r="B404" s="12">
        <f ca="1">VLOOKUP(A404,'Sheet1 - old'!$A$1:$I$7543,4,1)</f>
        <v>263.89</v>
      </c>
      <c r="C404" s="32">
        <f ca="1">VLOOKUP(A404,'New JSE Calcs 1960-2002'!$A$1:$I$511,6,0)</f>
        <v>25112.040817073434</v>
      </c>
      <c r="D404" s="32">
        <f t="shared" ca="1" si="51"/>
        <v>266.69990773127364</v>
      </c>
      <c r="E404" s="32">
        <f t="shared" ca="1" si="45"/>
        <v>0.98946415934232379</v>
      </c>
      <c r="F404" s="32">
        <f ca="1">VLOOKUP(A404,'New JSE Calcs 1960-2002'!$A$1:$H$511,8,0)</f>
        <v>44.357855457413201</v>
      </c>
      <c r="G404" s="16">
        <f t="shared" ca="1" si="46"/>
        <v>0</v>
      </c>
      <c r="H404" s="16">
        <f t="shared" ca="1" si="48"/>
        <v>2.6569316597781389E-2</v>
      </c>
      <c r="I404" s="33">
        <f t="shared" ca="1" si="49"/>
        <v>-2.6569316597781389E-2</v>
      </c>
      <c r="J404" s="16">
        <f t="shared" ca="1" si="50"/>
        <v>2.421153425691891E-2</v>
      </c>
      <c r="K404" s="33">
        <f ca="1">VLOOKUP(A404,'New JSE Calcs 1960-2002'!$A$1:$H$511,5,0)</f>
        <v>2.357782340862423E-3</v>
      </c>
      <c r="L404" s="27"/>
      <c r="M404" s="27"/>
    </row>
    <row r="405" spans="1:13" x14ac:dyDescent="0.2">
      <c r="A405" s="13">
        <f t="shared" ca="1" si="47"/>
        <v>34212</v>
      </c>
      <c r="B405" s="12">
        <f ca="1">VLOOKUP(A405,'Sheet1 - old'!$A$1:$I$7543,4,1)</f>
        <v>260.66000000000003</v>
      </c>
      <c r="C405" s="32">
        <f ca="1">VLOOKUP(A405,'New JSE Calcs 1960-2002'!$A$1:$I$511,6,0)</f>
        <v>24317.613428752793</v>
      </c>
      <c r="D405" s="32">
        <f t="shared" ca="1" si="51"/>
        <v>258.26277143049714</v>
      </c>
      <c r="E405" s="32">
        <f t="shared" ca="1" si="45"/>
        <v>1.0092821298099792</v>
      </c>
      <c r="F405" s="32">
        <f ca="1">VLOOKUP(A405,'New JSE Calcs 1960-2002'!$A$1:$H$511,8,0)</f>
        <v>42.846139284963151</v>
      </c>
      <c r="G405" s="16">
        <f t="shared" ca="1" si="46"/>
        <v>-1.2239948463374728E-2</v>
      </c>
      <c r="H405" s="16">
        <f t="shared" ca="1" si="48"/>
        <v>-3.1635317659268747E-2</v>
      </c>
      <c r="I405" s="33">
        <f t="shared" ca="1" si="49"/>
        <v>1.9395369195894019E-2</v>
      </c>
      <c r="J405" s="16">
        <f t="shared" ca="1" si="50"/>
        <v>-3.4080010335517885E-2</v>
      </c>
      <c r="K405" s="33">
        <f ca="1">VLOOKUP(A405,'New JSE Calcs 1960-2002'!$A$1:$H$511,5,0)</f>
        <v>2.4446926762491444E-3</v>
      </c>
      <c r="L405" s="27"/>
      <c r="M405" s="27"/>
    </row>
    <row r="406" spans="1:13" x14ac:dyDescent="0.2">
      <c r="A406" s="13">
        <f t="shared" ca="1" si="47"/>
        <v>34242</v>
      </c>
      <c r="B406" s="12">
        <f ca="1">VLOOKUP(A406,'Sheet1 - old'!$A$1:$I$7543,4,1)</f>
        <v>244.7</v>
      </c>
      <c r="C406" s="32">
        <f ca="1">VLOOKUP(A406,'New JSE Calcs 1960-2002'!$A$1:$I$511,6,0)</f>
        <v>22788.607678259788</v>
      </c>
      <c r="D406" s="32">
        <f t="shared" ca="1" si="51"/>
        <v>242.02411940107618</v>
      </c>
      <c r="E406" s="32">
        <f t="shared" ca="1" si="45"/>
        <v>1.0110562559035259</v>
      </c>
      <c r="F406" s="32">
        <f ca="1">VLOOKUP(A406,'New JSE Calcs 1960-2002'!$A$1:$H$511,8,0)</f>
        <v>40.043086603575141</v>
      </c>
      <c r="G406" s="16">
        <f t="shared" ca="1" si="46"/>
        <v>-6.1229187447249478E-2</v>
      </c>
      <c r="H406" s="16">
        <f t="shared" ca="1" si="48"/>
        <v>-6.2876472437263575E-2</v>
      </c>
      <c r="I406" s="33">
        <f t="shared" ca="1" si="49"/>
        <v>1.6472849900140973E-3</v>
      </c>
      <c r="J406" s="16">
        <f t="shared" ca="1" si="50"/>
        <v>-6.5421359500918652E-2</v>
      </c>
      <c r="K406" s="33">
        <f ca="1">VLOOKUP(A406,'New JSE Calcs 1960-2002'!$A$1:$H$511,5,0)</f>
        <v>2.54488706365503E-3</v>
      </c>
      <c r="L406" s="27"/>
      <c r="M406" s="27"/>
    </row>
    <row r="407" spans="1:13" x14ac:dyDescent="0.2">
      <c r="A407" s="13">
        <f t="shared" ca="1" si="47"/>
        <v>34273</v>
      </c>
      <c r="B407" s="12">
        <f ca="1">VLOOKUP(A407,'Sheet1 - old'!$A$1:$I$7543,4,1)</f>
        <v>244.7</v>
      </c>
      <c r="C407" s="32">
        <f ca="1">VLOOKUP(A407,'New JSE Calcs 1960-2002'!$A$1:$I$511,6,0)</f>
        <v>23728.306803680574</v>
      </c>
      <c r="D407" s="32">
        <f t="shared" ca="1" si="51"/>
        <v>252.00409959744832</v>
      </c>
      <c r="E407" s="32">
        <f t="shared" ca="1" si="45"/>
        <v>0.97101594930750768</v>
      </c>
      <c r="F407" s="32">
        <f ca="1">VLOOKUP(A407,'New JSE Calcs 1960-2002'!$A$1:$H$511,8,0)</f>
        <v>41.591950809673989</v>
      </c>
      <c r="G407" s="16">
        <f t="shared" ca="1" si="46"/>
        <v>0</v>
      </c>
      <c r="H407" s="16">
        <f t="shared" ca="1" si="48"/>
        <v>4.1235477774153484E-2</v>
      </c>
      <c r="I407" s="33">
        <f t="shared" ca="1" si="49"/>
        <v>-4.1235477774153484E-2</v>
      </c>
      <c r="J407" s="16">
        <f t="shared" ca="1" si="50"/>
        <v>3.8679940470936591E-2</v>
      </c>
      <c r="K407" s="33">
        <f ca="1">VLOOKUP(A407,'New JSE Calcs 1960-2002'!$A$1:$H$511,5,0)</f>
        <v>2.5555373032169746E-3</v>
      </c>
      <c r="L407" s="27"/>
      <c r="M407" s="27"/>
    </row>
    <row r="408" spans="1:13" x14ac:dyDescent="0.2">
      <c r="A408" s="13">
        <f t="shared" ca="1" si="47"/>
        <v>34303</v>
      </c>
      <c r="B408" s="12">
        <f ca="1">VLOOKUP(A408,'Sheet1 - old'!$A$1:$I$7543,4,1)</f>
        <v>272.13</v>
      </c>
      <c r="C408" s="32">
        <f ca="1">VLOOKUP(A408,'New JSE Calcs 1960-2002'!$A$1:$I$511,6,0)</f>
        <v>25287.505714956627</v>
      </c>
      <c r="D408" s="32">
        <f t="shared" ca="1" si="51"/>
        <v>268.56341505895</v>
      </c>
      <c r="E408" s="32">
        <f t="shared" ca="1" si="45"/>
        <v>1.0132802337960556</v>
      </c>
      <c r="F408" s="32">
        <f ca="1">VLOOKUP(A408,'New JSE Calcs 1960-2002'!$A$1:$H$511,8,0)</f>
        <v>44.226227287066209</v>
      </c>
      <c r="G408" s="16">
        <f t="shared" ca="1" si="46"/>
        <v>0.11209644462607282</v>
      </c>
      <c r="H408" s="16">
        <f t="shared" ca="1" si="48"/>
        <v>6.5710500297231578E-2</v>
      </c>
      <c r="I408" s="33">
        <f t="shared" ca="1" si="49"/>
        <v>4.6385944328841244E-2</v>
      </c>
      <c r="J408" s="16">
        <f t="shared" ca="1" si="50"/>
        <v>6.3336208716122666E-2</v>
      </c>
      <c r="K408" s="33">
        <f ca="1">VLOOKUP(A408,'New JSE Calcs 1960-2002'!$A$1:$H$511,5,0)</f>
        <v>2.3742915811088296E-3</v>
      </c>
      <c r="L408" s="27"/>
      <c r="M408" s="27"/>
    </row>
    <row r="409" spans="1:13" x14ac:dyDescent="0.2">
      <c r="A409" s="13">
        <f t="shared" ca="1" si="47"/>
        <v>34334</v>
      </c>
      <c r="B409" s="12">
        <f ca="1">VLOOKUP(A409,'Sheet1 - old'!$A$1:$I$7543,4,1)</f>
        <v>315.19</v>
      </c>
      <c r="C409" s="32">
        <f ca="1">VLOOKUP(A409,'New JSE Calcs 1960-2002'!$A$1:$I$511,6,0)</f>
        <v>29764.635278060883</v>
      </c>
      <c r="D409" s="32">
        <f t="shared" ca="1" si="51"/>
        <v>316.11231998781739</v>
      </c>
      <c r="E409" s="32">
        <f t="shared" ca="1" si="45"/>
        <v>0.99708230293633304</v>
      </c>
      <c r="F409" s="32">
        <f ca="1">VLOOKUP(A409,'New JSE Calcs 1960-2002'!$A$1:$H$511,8,0)</f>
        <v>51.965512124079872</v>
      </c>
      <c r="G409" s="16">
        <f t="shared" ca="1" si="46"/>
        <v>0.15823319736890462</v>
      </c>
      <c r="H409" s="16">
        <f t="shared" ca="1" si="48"/>
        <v>0.17704907765799138</v>
      </c>
      <c r="I409" s="33">
        <f t="shared" ca="1" si="49"/>
        <v>-1.8815880289086762E-2</v>
      </c>
      <c r="J409" s="16">
        <f t="shared" ca="1" si="50"/>
        <v>0.17499310503649923</v>
      </c>
      <c r="K409" s="33">
        <f ca="1">VLOOKUP(A409,'New JSE Calcs 1960-2002'!$A$1:$H$511,5,0)</f>
        <v>2.0559726214921291E-3</v>
      </c>
      <c r="L409" s="27"/>
      <c r="M409" s="27"/>
    </row>
    <row r="410" spans="1:13" x14ac:dyDescent="0.2">
      <c r="A410" s="13">
        <f t="shared" ca="1" si="47"/>
        <v>34365</v>
      </c>
      <c r="B410" s="12">
        <f ca="1">VLOOKUP(A410,'Sheet1 - old'!$A$1:$I$7543,4,1)</f>
        <v>306.86</v>
      </c>
      <c r="C410" s="32">
        <f ca="1">VLOOKUP(A410,'New JSE Calcs 1960-2002'!$A$1:$I$511,6,0)</f>
        <v>28984.836753678526</v>
      </c>
      <c r="D410" s="32">
        <f t="shared" ca="1" si="51"/>
        <v>307.83054806745798</v>
      </c>
      <c r="E410" s="32">
        <f t="shared" ca="1" si="45"/>
        <v>0.99684713530365643</v>
      </c>
      <c r="F410" s="32">
        <f ca="1">VLOOKUP(A410,'New JSE Calcs 1960-2002'!$A$1:$H$511,8,0)</f>
        <v>50.495291976866412</v>
      </c>
      <c r="G410" s="16">
        <f t="shared" ca="1" si="46"/>
        <v>-2.6428503442368023E-2</v>
      </c>
      <c r="H410" s="16">
        <f t="shared" ca="1" si="48"/>
        <v>-2.6198826798900399E-2</v>
      </c>
      <c r="I410" s="33">
        <f t="shared" ca="1" si="49"/>
        <v>-2.2967664346762451E-4</v>
      </c>
      <c r="J410" s="16">
        <f t="shared" ca="1" si="50"/>
        <v>-2.8292228578503442E-2</v>
      </c>
      <c r="K410" s="33">
        <f ca="1">VLOOKUP(A410,'New JSE Calcs 1960-2002'!$A$1:$H$511,5,0)</f>
        <v>2.0934017796030114E-3</v>
      </c>
      <c r="L410" s="27"/>
      <c r="M410" s="27"/>
    </row>
    <row r="411" spans="1:13" x14ac:dyDescent="0.2">
      <c r="A411" s="13">
        <f t="shared" ca="1" si="47"/>
        <v>34393</v>
      </c>
      <c r="B411" s="12">
        <f ca="1">VLOOKUP(A411,'Sheet1 - old'!$A$1:$I$7543,4,1)</f>
        <v>313.13</v>
      </c>
      <c r="C411" s="32">
        <f ca="1">VLOOKUP(A411,'New JSE Calcs 1960-2002'!$A$1:$I$511,6,0)</f>
        <v>29595.996087562307</v>
      </c>
      <c r="D411" s="32">
        <f t="shared" ca="1" si="51"/>
        <v>314.32130439997763</v>
      </c>
      <c r="E411" s="32">
        <f t="shared" ca="1" si="45"/>
        <v>0.99620991519409807</v>
      </c>
      <c r="F411" s="32">
        <f ca="1">VLOOKUP(A411,'New JSE Calcs 1960-2002'!$A$1:$H$511,8,0)</f>
        <v>51.463731167192392</v>
      </c>
      <c r="G411" s="16">
        <f t="shared" ca="1" si="46"/>
        <v>2.0432770644593479E-2</v>
      </c>
      <c r="H411" s="16">
        <f t="shared" ca="1" si="48"/>
        <v>2.10854847683839E-2</v>
      </c>
      <c r="I411" s="33">
        <f t="shared" ca="1" si="49"/>
        <v>-6.5271412379042104E-4</v>
      </c>
      <c r="J411" s="16">
        <f t="shared" ca="1" si="50"/>
        <v>1.9178801674612611E-2</v>
      </c>
      <c r="K411" s="33">
        <f ca="1">VLOOKUP(A411,'New JSE Calcs 1960-2002'!$A$1:$H$511,5,0)</f>
        <v>1.9066830937713895E-3</v>
      </c>
      <c r="L411" s="27"/>
      <c r="M411" s="27"/>
    </row>
    <row r="412" spans="1:13" x14ac:dyDescent="0.2">
      <c r="A412" s="13">
        <f t="shared" ca="1" si="47"/>
        <v>34424</v>
      </c>
      <c r="B412" s="12">
        <f ca="1">VLOOKUP(A412,'Sheet1 - old'!$A$1:$I$7543,4,1)</f>
        <v>320.01</v>
      </c>
      <c r="C412" s="32">
        <f ca="1">VLOOKUP(A412,'New JSE Calcs 1960-2002'!$A$1:$I$511,6,0)</f>
        <v>30225.83226125444</v>
      </c>
      <c r="D412" s="32">
        <f t="shared" ca="1" si="51"/>
        <v>321.01041623414221</v>
      </c>
      <c r="E412" s="32">
        <f t="shared" ca="1" si="45"/>
        <v>0.99688353964996412</v>
      </c>
      <c r="F412" s="32">
        <f ca="1">VLOOKUP(A412,'New JSE Calcs 1960-2002'!$A$1:$H$511,8,0)</f>
        <v>52.455156088328039</v>
      </c>
      <c r="G412" s="16">
        <f t="shared" ca="1" si="46"/>
        <v>2.1971705042634015E-2</v>
      </c>
      <c r="H412" s="16">
        <f t="shared" ca="1" si="48"/>
        <v>2.1281127752169837E-2</v>
      </c>
      <c r="I412" s="33">
        <f t="shared" ca="1" si="49"/>
        <v>6.9057729046417826E-4</v>
      </c>
      <c r="J412" s="16">
        <f t="shared" ca="1" si="50"/>
        <v>1.926453637639991E-2</v>
      </c>
      <c r="K412" s="33">
        <f ca="1">VLOOKUP(A412,'New JSE Calcs 1960-2002'!$A$1:$H$511,5,0)</f>
        <v>2.0165913757700204E-3</v>
      </c>
      <c r="L412" s="27"/>
      <c r="M412" s="27"/>
    </row>
    <row r="413" spans="1:13" x14ac:dyDescent="0.2">
      <c r="A413" s="13">
        <f t="shared" ca="1" si="47"/>
        <v>34454</v>
      </c>
      <c r="B413" s="12">
        <f ca="1">VLOOKUP(A413,'Sheet1 - old'!$A$1:$I$7543,4,1)</f>
        <v>320.01</v>
      </c>
      <c r="C413" s="32">
        <f ca="1">VLOOKUP(A413,'New JSE Calcs 1960-2002'!$A$1:$I$511,6,0)</f>
        <v>32851.455571902254</v>
      </c>
      <c r="D413" s="32">
        <f t="shared" ca="1" si="51"/>
        <v>348.89558493818311</v>
      </c>
      <c r="E413" s="32">
        <f t="shared" ca="1" si="45"/>
        <v>0.91720851112718715</v>
      </c>
      <c r="F413" s="32">
        <f ca="1">VLOOKUP(A413,'New JSE Calcs 1960-2002'!$A$1:$H$511,8,0)</f>
        <v>56.91607650893792</v>
      </c>
      <c r="G413" s="16">
        <f t="shared" ca="1" si="46"/>
        <v>0</v>
      </c>
      <c r="H413" s="16">
        <f t="shared" ca="1" si="48"/>
        <v>8.686686566488766E-2</v>
      </c>
      <c r="I413" s="33">
        <f t="shared" ca="1" si="49"/>
        <v>-8.686686566488766E-2</v>
      </c>
      <c r="J413" s="16">
        <f t="shared" ca="1" si="50"/>
        <v>8.5042553549897759E-2</v>
      </c>
      <c r="K413" s="33">
        <f ca="1">VLOOKUP(A413,'New JSE Calcs 1960-2002'!$A$1:$H$511,5,0)</f>
        <v>1.8243121149897328E-3</v>
      </c>
      <c r="L413" s="27"/>
      <c r="M413" s="27"/>
    </row>
    <row r="414" spans="1:13" x14ac:dyDescent="0.2">
      <c r="A414" s="13">
        <f t="shared" ca="1" si="47"/>
        <v>34485</v>
      </c>
      <c r="B414" s="12">
        <f ca="1">VLOOKUP(A414,'Sheet1 - old'!$A$1:$I$7543,4,1)</f>
        <v>346.57</v>
      </c>
      <c r="C414" s="32">
        <f ca="1">VLOOKUP(A414,'New JSE Calcs 1960-2002'!$A$1:$I$511,6,0)</f>
        <v>33139.413185439822</v>
      </c>
      <c r="D414" s="32">
        <f t="shared" ca="1" si="51"/>
        <v>351.95380985587968</v>
      </c>
      <c r="E414" s="32">
        <f t="shared" ca="1" si="45"/>
        <v>0.98470307834404669</v>
      </c>
      <c r="F414" s="32">
        <f ca="1">VLOOKUP(A414,'New JSE Calcs 1960-2002'!$A$1:$H$511,8,0)</f>
        <v>57.308749852786498</v>
      </c>
      <c r="G414" s="16">
        <f t="shared" ca="1" si="46"/>
        <v>8.2997406331052126E-2</v>
      </c>
      <c r="H414" s="16">
        <f t="shared" ca="1" si="48"/>
        <v>8.7654445906457656E-3</v>
      </c>
      <c r="I414" s="33">
        <f t="shared" ca="1" si="49"/>
        <v>7.423196174040636E-2</v>
      </c>
      <c r="J414" s="16">
        <f t="shared" ca="1" si="50"/>
        <v>6.8991639609401467E-3</v>
      </c>
      <c r="K414" s="33">
        <f ca="1">VLOOKUP(A414,'New JSE Calcs 1960-2002'!$A$1:$H$511,5,0)</f>
        <v>1.8662806297056812E-3</v>
      </c>
      <c r="L414" s="27"/>
      <c r="M414" s="27"/>
    </row>
    <row r="415" spans="1:13" x14ac:dyDescent="0.2">
      <c r="A415" s="13">
        <f t="shared" ca="1" si="47"/>
        <v>34515</v>
      </c>
      <c r="B415" s="12">
        <f ca="1">VLOOKUP(A415,'Sheet1 - old'!$A$1:$I$7543,4,1)</f>
        <v>355.45</v>
      </c>
      <c r="C415" s="32">
        <f ca="1">VLOOKUP(A415,'New JSE Calcs 1960-2002'!$A$1:$I$511,6,0)</f>
        <v>33250.035223472667</v>
      </c>
      <c r="D415" s="32">
        <f t="shared" ca="1" si="51"/>
        <v>353.128660102075</v>
      </c>
      <c r="E415" s="32">
        <f t="shared" ca="1" si="45"/>
        <v>1.0065736377705905</v>
      </c>
      <c r="F415" s="32">
        <f ca="1">VLOOKUP(A415,'New JSE Calcs 1960-2002'!$A$1:$H$511,8,0)</f>
        <v>57.393906340693967</v>
      </c>
      <c r="G415" s="16">
        <f t="shared" ca="1" si="46"/>
        <v>2.5622529359148105E-2</v>
      </c>
      <c r="H415" s="16">
        <f t="shared" ca="1" si="48"/>
        <v>3.3380807745095886E-3</v>
      </c>
      <c r="I415" s="33">
        <f t="shared" ca="1" si="49"/>
        <v>2.2284448584638517E-2</v>
      </c>
      <c r="J415" s="16">
        <f t="shared" ca="1" si="50"/>
        <v>1.4859247170146972E-3</v>
      </c>
      <c r="K415" s="33">
        <f ca="1">VLOOKUP(A415,'New JSE Calcs 1960-2002'!$A$1:$H$511,5,0)</f>
        <v>1.8521560574948665E-3</v>
      </c>
      <c r="L415" s="27"/>
      <c r="M415" s="27"/>
    </row>
    <row r="416" spans="1:13" x14ac:dyDescent="0.2">
      <c r="A416" s="13">
        <f t="shared" ca="1" si="47"/>
        <v>34546</v>
      </c>
      <c r="B416" s="12">
        <f ca="1">VLOOKUP(A416,'Sheet1 - old'!$A$1:$I$7543,4,1)</f>
        <v>355.45</v>
      </c>
      <c r="C416" s="32">
        <f ca="1">VLOOKUP(A416,'New JSE Calcs 1960-2002'!$A$1:$I$511,6,0)</f>
        <v>34835.442674681464</v>
      </c>
      <c r="D416" s="32">
        <f t="shared" ca="1" si="51"/>
        <v>369.96632073005486</v>
      </c>
      <c r="E416" s="32">
        <f t="shared" ca="1" si="45"/>
        <v>0.96076312919130102</v>
      </c>
      <c r="F416" s="32">
        <f ca="1">VLOOKUP(A416,'New JSE Calcs 1960-2002'!$A$1:$H$511,8,0)</f>
        <v>60.025328054679242</v>
      </c>
      <c r="G416" s="16">
        <f t="shared" ca="1" si="46"/>
        <v>0</v>
      </c>
      <c r="H416" s="16">
        <f t="shared" ca="1" si="48"/>
        <v>4.7681376592635605E-2</v>
      </c>
      <c r="I416" s="33">
        <f t="shared" ca="1" si="49"/>
        <v>-4.7681376592635605E-2</v>
      </c>
      <c r="J416" s="16">
        <f t="shared" ca="1" si="50"/>
        <v>4.5848451199069551E-2</v>
      </c>
      <c r="K416" s="33">
        <f ca="1">VLOOKUP(A416,'New JSE Calcs 1960-2002'!$A$1:$H$511,5,0)</f>
        <v>1.8329253935660508E-3</v>
      </c>
      <c r="L416" s="27"/>
      <c r="M416" s="27"/>
    </row>
    <row r="417" spans="1:13" x14ac:dyDescent="0.2">
      <c r="A417" s="13">
        <f t="shared" ca="1" si="47"/>
        <v>34577</v>
      </c>
      <c r="B417" s="12">
        <f ca="1">VLOOKUP(A417,'Sheet1 - old'!$A$1:$I$7543,4,1)</f>
        <v>387.21</v>
      </c>
      <c r="C417" s="32">
        <f ca="1">VLOOKUP(A417,'New JSE Calcs 1960-2002'!$A$1:$I$511,6,0)</f>
        <v>36020.270639225906</v>
      </c>
      <c r="D417" s="32">
        <f t="shared" ca="1" si="51"/>
        <v>382.54966714635231</v>
      </c>
      <c r="E417" s="32">
        <f t="shared" ca="1" si="45"/>
        <v>1.0121822948858161</v>
      </c>
      <c r="F417" s="32">
        <f ca="1">VLOOKUP(A417,'New JSE Calcs 1960-2002'!$A$1:$H$511,8,0)</f>
        <v>61.956839947423724</v>
      </c>
      <c r="G417" s="16">
        <f t="shared" ca="1" si="46"/>
        <v>8.935152623435072E-2</v>
      </c>
      <c r="H417" s="16">
        <f t="shared" ca="1" si="48"/>
        <v>3.4012140325277995E-2</v>
      </c>
      <c r="I417" s="33">
        <f t="shared" ca="1" si="49"/>
        <v>5.5339385909072725E-2</v>
      </c>
      <c r="J417" s="16">
        <f t="shared" ca="1" si="50"/>
        <v>3.2178281324593438E-2</v>
      </c>
      <c r="K417" s="33">
        <f ca="1">VLOOKUP(A417,'New JSE Calcs 1960-2002'!$A$1:$H$511,5,0)</f>
        <v>1.8338590006844627E-3</v>
      </c>
      <c r="L417" s="27"/>
      <c r="M417" s="27"/>
    </row>
    <row r="418" spans="1:13" x14ac:dyDescent="0.2">
      <c r="A418" s="13">
        <f t="shared" ca="1" si="47"/>
        <v>34607</v>
      </c>
      <c r="B418" s="12">
        <f ca="1">VLOOKUP(A418,'Sheet1 - old'!$A$1:$I$7543,4,1)</f>
        <v>378.27</v>
      </c>
      <c r="C418" s="32">
        <f ca="1">VLOOKUP(A418,'New JSE Calcs 1960-2002'!$A$1:$I$511,6,0)</f>
        <v>35111.97718331981</v>
      </c>
      <c r="D418" s="32">
        <f t="shared" ca="1" si="51"/>
        <v>372.90322770928441</v>
      </c>
      <c r="E418" s="32">
        <f t="shared" ca="1" si="45"/>
        <v>1.0143918633359204</v>
      </c>
      <c r="F418" s="32">
        <f ca="1">VLOOKUP(A418,'New JSE Calcs 1960-2002'!$A$1:$H$511,8,0)</f>
        <v>60.282606172450016</v>
      </c>
      <c r="G418" s="16">
        <f t="shared" ca="1" si="46"/>
        <v>-2.3088246687843816E-2</v>
      </c>
      <c r="H418" s="16">
        <f t="shared" ca="1" si="48"/>
        <v>-2.5216175219876624E-2</v>
      </c>
      <c r="I418" s="33">
        <f t="shared" ca="1" si="49"/>
        <v>2.1279285320328079E-3</v>
      </c>
      <c r="J418" s="16">
        <f t="shared" ca="1" si="50"/>
        <v>-2.702258179071837E-2</v>
      </c>
      <c r="K418" s="33">
        <f ca="1">VLOOKUP(A418,'New JSE Calcs 1960-2002'!$A$1:$H$511,5,0)</f>
        <v>1.8064065708418892E-3</v>
      </c>
      <c r="L418" s="27"/>
      <c r="M418" s="27"/>
    </row>
    <row r="419" spans="1:13" x14ac:dyDescent="0.2">
      <c r="A419" s="13">
        <f t="shared" ca="1" si="47"/>
        <v>34638</v>
      </c>
      <c r="B419" s="12">
        <f ca="1">VLOOKUP(A419,'Sheet1 - old'!$A$1:$I$7543,4,1)</f>
        <v>382.16</v>
      </c>
      <c r="C419" s="32">
        <f ca="1">VLOOKUP(A419,'New JSE Calcs 1960-2002'!$A$1:$I$511,6,0)</f>
        <v>35473.082065288305</v>
      </c>
      <c r="D419" s="32">
        <f t="shared" ca="1" si="51"/>
        <v>376.73830584585829</v>
      </c>
      <c r="E419" s="32">
        <f t="shared" ca="1" si="45"/>
        <v>1.0143911411980495</v>
      </c>
      <c r="F419" s="32">
        <f ca="1">VLOOKUP(A419,'New JSE Calcs 1960-2002'!$A$1:$H$511,8,0)</f>
        <v>60.790853890641394</v>
      </c>
      <c r="G419" s="16">
        <f t="shared" ca="1" si="46"/>
        <v>1.0283659819705582E-2</v>
      </c>
      <c r="H419" s="16">
        <f t="shared" ca="1" si="48"/>
        <v>1.0284379033489444E-2</v>
      </c>
      <c r="I419" s="33">
        <f t="shared" ca="1" si="49"/>
        <v>-7.1921378386186063E-7</v>
      </c>
      <c r="J419" s="16">
        <f t="shared" ca="1" si="50"/>
        <v>8.4310840300672041E-3</v>
      </c>
      <c r="K419" s="33">
        <f ca="1">VLOOKUP(A419,'New JSE Calcs 1960-2002'!$A$1:$H$511,5,0)</f>
        <v>1.8532950034223137E-3</v>
      </c>
      <c r="L419" s="27"/>
      <c r="M419" s="27"/>
    </row>
    <row r="420" spans="1:13" x14ac:dyDescent="0.2">
      <c r="A420" s="13">
        <f t="shared" ca="1" si="47"/>
        <v>34668</v>
      </c>
      <c r="B420" s="12">
        <f ca="1">VLOOKUP(A420,'Sheet1 - old'!$A$1:$I$7543,4,1)</f>
        <v>386.93</v>
      </c>
      <c r="C420" s="32">
        <f ca="1">VLOOKUP(A420,'New JSE Calcs 1960-2002'!$A$1:$I$511,6,0)</f>
        <v>35737.443880331819</v>
      </c>
      <c r="D420" s="32">
        <f t="shared" ca="1" si="51"/>
        <v>379.5459339551532</v>
      </c>
      <c r="E420" s="32">
        <f t="shared" ca="1" si="45"/>
        <v>1.0194549997358668</v>
      </c>
      <c r="F420" s="32">
        <f ca="1">VLOOKUP(A420,'New JSE Calcs 1960-2002'!$A$1:$H$511,8,0)</f>
        <v>61.133807833859052</v>
      </c>
      <c r="G420" s="16">
        <f t="shared" ca="1" si="46"/>
        <v>1.2481683064685001E-2</v>
      </c>
      <c r="H420" s="16">
        <f t="shared" ca="1" si="48"/>
        <v>7.4524625336178651E-3</v>
      </c>
      <c r="I420" s="33">
        <f t="shared" ca="1" si="49"/>
        <v>5.0292205310671356E-3</v>
      </c>
      <c r="J420" s="16">
        <f t="shared" ca="1" si="50"/>
        <v>5.6415385089771952E-3</v>
      </c>
      <c r="K420" s="33">
        <f ca="1">VLOOKUP(A420,'New JSE Calcs 1960-2002'!$A$1:$H$511,5,0)</f>
        <v>1.8109240246406571E-3</v>
      </c>
      <c r="L420" s="27"/>
      <c r="M420" s="27"/>
    </row>
    <row r="421" spans="1:13" x14ac:dyDescent="0.2">
      <c r="A421" s="13">
        <f t="shared" ca="1" si="47"/>
        <v>34699</v>
      </c>
      <c r="B421" s="12">
        <f ca="1">VLOOKUP(A421,'Sheet1 - old'!$A$1:$I$7543,4,1)</f>
        <v>386.93</v>
      </c>
      <c r="C421" s="32">
        <f ca="1">VLOOKUP(A421,'New JSE Calcs 1960-2002'!$A$1:$I$511,6,0)</f>
        <v>36490.469959280788</v>
      </c>
      <c r="D421" s="32">
        <f t="shared" ca="1" si="51"/>
        <v>387.5433718072926</v>
      </c>
      <c r="E421" s="32">
        <f t="shared" ca="1" si="45"/>
        <v>0.99841728216268499</v>
      </c>
      <c r="F421" s="32">
        <f ca="1">VLOOKUP(A421,'New JSE Calcs 1960-2002'!$A$1:$H$511,8,0)</f>
        <v>62.30895398527862</v>
      </c>
      <c r="G421" s="16">
        <f t="shared" ca="1" si="46"/>
        <v>0</v>
      </c>
      <c r="H421" s="16">
        <f t="shared" ca="1" si="48"/>
        <v>2.1071067126974929E-2</v>
      </c>
      <c r="I421" s="33">
        <f t="shared" ca="1" si="49"/>
        <v>-2.1071067126974929E-2</v>
      </c>
      <c r="J421" s="16">
        <f t="shared" ca="1" si="50"/>
        <v>1.9222525032519089E-2</v>
      </c>
      <c r="K421" s="33">
        <f ca="1">VLOOKUP(A421,'New JSE Calcs 1960-2002'!$A$1:$H$511,5,0)</f>
        <v>1.8485420944558523E-3</v>
      </c>
      <c r="L421" s="27"/>
      <c r="M421" s="27"/>
    </row>
    <row r="422" spans="1:13" x14ac:dyDescent="0.2">
      <c r="A422" s="13">
        <f t="shared" ca="1" si="47"/>
        <v>34730</v>
      </c>
      <c r="B422" s="12">
        <f ca="1">VLOOKUP(A422,'Sheet1 - old'!$A$1:$I$7543,4,1)</f>
        <v>342.99</v>
      </c>
      <c r="C422" s="32">
        <f ca="1">VLOOKUP(A422,'New JSE Calcs 1960-2002'!$A$1:$I$511,6,0)</f>
        <v>31511.87210666043</v>
      </c>
      <c r="D422" s="32">
        <f t="shared" ca="1" si="51"/>
        <v>334.66867326737093</v>
      </c>
      <c r="E422" s="32">
        <f t="shared" ca="1" si="45"/>
        <v>1.0248643730271731</v>
      </c>
      <c r="F422" s="32">
        <f ca="1">VLOOKUP(A422,'New JSE Calcs 1960-2002'!$A$1:$H$511,8,0)</f>
        <v>53.676824900105117</v>
      </c>
      <c r="G422" s="16">
        <f t="shared" ca="1" si="46"/>
        <v>-0.11356059235520632</v>
      </c>
      <c r="H422" s="16">
        <f t="shared" ca="1" si="48"/>
        <v>-0.13643556408497626</v>
      </c>
      <c r="I422" s="33">
        <f t="shared" ca="1" si="49"/>
        <v>2.2874971729769933E-2</v>
      </c>
      <c r="J422" s="16">
        <f t="shared" ca="1" si="50"/>
        <v>-0.13853753807539393</v>
      </c>
      <c r="K422" s="33">
        <f ca="1">VLOOKUP(A422,'New JSE Calcs 1960-2002'!$A$1:$H$511,5,0)</f>
        <v>2.1019739904175223E-3</v>
      </c>
      <c r="L422" s="27"/>
      <c r="M422" s="27"/>
    </row>
    <row r="423" spans="1:13" x14ac:dyDescent="0.2">
      <c r="A423" s="13">
        <f t="shared" ca="1" si="47"/>
        <v>34758</v>
      </c>
      <c r="B423" s="12">
        <f ca="1">VLOOKUP(A423,'Sheet1 - old'!$A$1:$I$7543,4,1)</f>
        <v>346.58</v>
      </c>
      <c r="C423" s="32">
        <f ca="1">VLOOKUP(A423,'New JSE Calcs 1960-2002'!$A$1:$I$511,6,0)</f>
        <v>32151.240999457736</v>
      </c>
      <c r="D423" s="32">
        <f t="shared" ca="1" si="51"/>
        <v>341.45902638751051</v>
      </c>
      <c r="E423" s="32">
        <f t="shared" ca="1" si="45"/>
        <v>1.0149973297430945</v>
      </c>
      <c r="F423" s="32">
        <f ca="1">VLOOKUP(A423,'New JSE Calcs 1960-2002'!$A$1:$H$511,8,0)</f>
        <v>54.664081314405863</v>
      </c>
      <c r="G423" s="16">
        <f t="shared" ca="1" si="46"/>
        <v>1.0466777457068588E-2</v>
      </c>
      <c r="H423" s="16">
        <f t="shared" ca="1" si="48"/>
        <v>2.0289778107539513E-2</v>
      </c>
      <c r="I423" s="33">
        <f t="shared" ca="1" si="49"/>
        <v>-9.8230006504709255E-3</v>
      </c>
      <c r="J423" s="16">
        <f t="shared" ca="1" si="50"/>
        <v>1.8392600831701023E-2</v>
      </c>
      <c r="K423" s="33">
        <f ca="1">VLOOKUP(A423,'New JSE Calcs 1960-2002'!$A$1:$H$511,5,0)</f>
        <v>1.8971772758384668E-3</v>
      </c>
      <c r="L423" s="27"/>
      <c r="M423" s="27"/>
    </row>
    <row r="424" spans="1:13" x14ac:dyDescent="0.2">
      <c r="A424" s="13">
        <f t="shared" ca="1" si="47"/>
        <v>34789</v>
      </c>
      <c r="B424" s="12">
        <f ca="1">VLOOKUP(A424,'Sheet1 - old'!$A$1:$I$7543,4,1)</f>
        <v>355.03</v>
      </c>
      <c r="C424" s="32">
        <f ca="1">VLOOKUP(A424,'New JSE Calcs 1960-2002'!$A$1:$I$511,6,0)</f>
        <v>33061.551971751265</v>
      </c>
      <c r="D424" s="32">
        <f t="shared" ca="1" si="51"/>
        <v>351.12689265477087</v>
      </c>
      <c r="E424" s="32">
        <f t="shared" ca="1" si="45"/>
        <v>1.0111159453373646</v>
      </c>
      <c r="F424" s="32">
        <f ca="1">VLOOKUP(A424,'New JSE Calcs 1960-2002'!$A$1:$H$511,8,0)</f>
        <v>56.095545499474206</v>
      </c>
      <c r="G424" s="16">
        <f t="shared" ca="1" si="46"/>
        <v>2.4381095273818376E-2</v>
      </c>
      <c r="H424" s="16">
        <f t="shared" ca="1" si="48"/>
        <v>2.831340078937794E-2</v>
      </c>
      <c r="I424" s="33">
        <f t="shared" ca="1" si="49"/>
        <v>-3.9323055155595643E-3</v>
      </c>
      <c r="J424" s="16">
        <f t="shared" ca="1" si="50"/>
        <v>2.6186558900261003E-2</v>
      </c>
      <c r="K424" s="33">
        <f ca="1">VLOOKUP(A424,'New JSE Calcs 1960-2002'!$A$1:$H$511,5,0)</f>
        <v>2.126841889117043E-3</v>
      </c>
      <c r="L424" s="27"/>
      <c r="M424" s="27"/>
    </row>
    <row r="425" spans="1:13" x14ac:dyDescent="0.2">
      <c r="A425" s="13">
        <f t="shared" ca="1" si="47"/>
        <v>34819</v>
      </c>
      <c r="B425" s="12">
        <f ca="1">VLOOKUP(A425,'Sheet1 - old'!$A$1:$I$7543,4,1)</f>
        <v>355.03</v>
      </c>
      <c r="C425" s="32">
        <f ca="1">VLOOKUP(A425,'New JSE Calcs 1960-2002'!$A$1:$I$511,6,0)</f>
        <v>34361.03698053</v>
      </c>
      <c r="D425" s="32">
        <f t="shared" ca="1" si="51"/>
        <v>364.92794269542833</v>
      </c>
      <c r="E425" s="32">
        <f t="shared" ca="1" si="45"/>
        <v>0.9728769942298191</v>
      </c>
      <c r="F425" s="32">
        <f ca="1">VLOOKUP(A425,'New JSE Calcs 1960-2002'!$A$1:$H$511,8,0)</f>
        <v>58.189854311251288</v>
      </c>
      <c r="G425" s="16">
        <f t="shared" ca="1" si="46"/>
        <v>0</v>
      </c>
      <c r="H425" s="16">
        <f t="shared" ca="1" si="48"/>
        <v>3.930502143060477E-2</v>
      </c>
      <c r="I425" s="33">
        <f t="shared" ca="1" si="49"/>
        <v>-3.930502143060477E-2</v>
      </c>
      <c r="J425" s="16">
        <f t="shared" ca="1" si="50"/>
        <v>3.7334672354629506E-2</v>
      </c>
      <c r="K425" s="33">
        <f ca="1">VLOOKUP(A425,'New JSE Calcs 1960-2002'!$A$1:$H$511,5,0)</f>
        <v>1.9703490759753594E-3</v>
      </c>
      <c r="L425" s="27"/>
      <c r="M425" s="27"/>
    </row>
    <row r="426" spans="1:13" x14ac:dyDescent="0.2">
      <c r="A426" s="13">
        <f t="shared" ca="1" si="47"/>
        <v>34850</v>
      </c>
      <c r="B426" s="12">
        <f ca="1">VLOOKUP(A426,'Sheet1 - old'!$A$1:$I$7543,4,1)</f>
        <v>369.29</v>
      </c>
      <c r="C426" s="32">
        <f ca="1">VLOOKUP(A426,'New JSE Calcs 1960-2002'!$A$1:$I$511,6,0)</f>
        <v>34384.284701030832</v>
      </c>
      <c r="D426" s="32">
        <f t="shared" ca="1" si="51"/>
        <v>365.17484277645713</v>
      </c>
      <c r="E426" s="32">
        <f t="shared" ca="1" si="45"/>
        <v>1.0112690052585633</v>
      </c>
      <c r="F426" s="32">
        <f ca="1">VLOOKUP(A426,'New JSE Calcs 1960-2002'!$A$1:$H$511,8,0)</f>
        <v>58.108510546792822</v>
      </c>
      <c r="G426" s="16">
        <f t="shared" ca="1" si="46"/>
        <v>4.016561980677702E-2</v>
      </c>
      <c r="H426" s="16">
        <f t="shared" ca="1" si="48"/>
        <v>6.7657214518890285E-4</v>
      </c>
      <c r="I426" s="33">
        <f t="shared" ca="1" si="49"/>
        <v>3.9489047661588117E-2</v>
      </c>
      <c r="J426" s="16">
        <f t="shared" ca="1" si="50"/>
        <v>-1.3979028719227626E-3</v>
      </c>
      <c r="K426" s="33">
        <f ca="1">VLOOKUP(A426,'New JSE Calcs 1960-2002'!$A$1:$H$511,5,0)</f>
        <v>2.0744750171115675E-3</v>
      </c>
      <c r="L426" s="27"/>
      <c r="M426" s="27"/>
    </row>
    <row r="427" spans="1:13" x14ac:dyDescent="0.2">
      <c r="A427" s="13">
        <f t="shared" ca="1" si="47"/>
        <v>34880</v>
      </c>
      <c r="B427" s="12">
        <f ca="1">VLOOKUP(A427,'Sheet1 - old'!$A$1:$I$7543,4,1)</f>
        <v>366.6</v>
      </c>
      <c r="C427" s="32">
        <f ca="1">VLOOKUP(A427,'New JSE Calcs 1960-2002'!$A$1:$I$511,6,0)</f>
        <v>34135.87523537995</v>
      </c>
      <c r="D427" s="32">
        <f t="shared" ca="1" si="51"/>
        <v>362.53663499194198</v>
      </c>
      <c r="E427" s="32">
        <f t="shared" ca="1" si="45"/>
        <v>1.0112081500622643</v>
      </c>
      <c r="F427" s="32">
        <f ca="1">VLOOKUP(A427,'New JSE Calcs 1960-2002'!$A$1:$H$511,8,0)</f>
        <v>57.569638906414269</v>
      </c>
      <c r="G427" s="16">
        <f t="shared" ca="1" si="46"/>
        <v>-7.2842481518590185E-3</v>
      </c>
      <c r="H427" s="16">
        <f t="shared" ca="1" si="48"/>
        <v>-7.2245058406997797E-3</v>
      </c>
      <c r="I427" s="33">
        <f t="shared" ca="1" si="49"/>
        <v>-5.9742311159238781E-5</v>
      </c>
      <c r="J427" s="16">
        <f t="shared" ca="1" si="50"/>
        <v>-9.2735407482974486E-3</v>
      </c>
      <c r="K427" s="33">
        <f ca="1">VLOOKUP(A427,'New JSE Calcs 1960-2002'!$A$1:$H$511,5,0)</f>
        <v>2.0490349075975357E-3</v>
      </c>
      <c r="L427" s="27"/>
      <c r="M427" s="27"/>
    </row>
    <row r="428" spans="1:13" x14ac:dyDescent="0.2">
      <c r="A428" s="13">
        <f t="shared" ca="1" si="47"/>
        <v>34911</v>
      </c>
      <c r="B428" s="12">
        <f ca="1">VLOOKUP(A428,'Sheet1 - old'!$A$1:$I$7543,4,1)</f>
        <v>369.87</v>
      </c>
      <c r="C428" s="32">
        <f ca="1">VLOOKUP(A428,'New JSE Calcs 1960-2002'!$A$1:$I$511,6,0)</f>
        <v>34320.184246104924</v>
      </c>
      <c r="D428" s="32">
        <f t="shared" ca="1" si="51"/>
        <v>364.4940703319233</v>
      </c>
      <c r="E428" s="32">
        <f t="shared" ca="1" si="45"/>
        <v>1.0147490181751959</v>
      </c>
      <c r="F428" s="32">
        <f ca="1">VLOOKUP(A428,'New JSE Calcs 1960-2002'!$A$1:$H$511,8,0)</f>
        <v>57.758579001051494</v>
      </c>
      <c r="G428" s="16">
        <f t="shared" ca="1" si="46"/>
        <v>8.9198036006545856E-3</v>
      </c>
      <c r="H428" s="16">
        <f t="shared" ca="1" si="48"/>
        <v>5.399275965654704E-3</v>
      </c>
      <c r="I428" s="33">
        <f t="shared" ca="1" si="49"/>
        <v>3.5205276349998815E-3</v>
      </c>
      <c r="J428" s="16">
        <f t="shared" ca="1" si="50"/>
        <v>3.2819398944705647E-3</v>
      </c>
      <c r="K428" s="33">
        <f ca="1">VLOOKUP(A428,'New JSE Calcs 1960-2002'!$A$1:$H$511,5,0)</f>
        <v>2.1173360711841203E-3</v>
      </c>
      <c r="L428" s="27"/>
      <c r="M428" s="27"/>
    </row>
    <row r="429" spans="1:13" x14ac:dyDescent="0.2">
      <c r="A429" s="13">
        <f t="shared" ca="1" si="47"/>
        <v>34942</v>
      </c>
      <c r="B429" s="12">
        <f ca="1">VLOOKUP(A429,'Sheet1 - old'!$A$1:$I$7543,4,1)</f>
        <v>376.99</v>
      </c>
      <c r="C429" s="32">
        <f ca="1">VLOOKUP(A429,'New JSE Calcs 1960-2002'!$A$1:$I$511,6,0)</f>
        <v>35056.951003814254</v>
      </c>
      <c r="D429" s="32">
        <f t="shared" ca="1" si="51"/>
        <v>372.31882769560809</v>
      </c>
      <c r="E429" s="32">
        <f t="shared" ca="1" si="45"/>
        <v>1.0125461619368088</v>
      </c>
      <c r="F429" s="32">
        <f ca="1">VLOOKUP(A429,'New JSE Calcs 1960-2002'!$A$1:$H$511,8,0)</f>
        <v>58.87287557308094</v>
      </c>
      <c r="G429" s="16">
        <f t="shared" ca="1" si="46"/>
        <v>1.9250006759131688E-2</v>
      </c>
      <c r="H429" s="16">
        <f t="shared" ca="1" si="48"/>
        <v>2.1467447622835811E-2</v>
      </c>
      <c r="I429" s="33">
        <f t="shared" ca="1" si="49"/>
        <v>-2.2174408637041232E-3</v>
      </c>
      <c r="J429" s="16">
        <f t="shared" ca="1" si="50"/>
        <v>1.9292312783684595E-2</v>
      </c>
      <c r="K429" s="33">
        <f ca="1">VLOOKUP(A429,'New JSE Calcs 1960-2002'!$A$1:$H$511,5,0)</f>
        <v>2.1751348391512663E-3</v>
      </c>
      <c r="L429" s="27"/>
      <c r="M429" s="27"/>
    </row>
    <row r="430" spans="1:13" x14ac:dyDescent="0.2">
      <c r="A430" s="13">
        <f t="shared" ca="1" si="47"/>
        <v>34972</v>
      </c>
      <c r="B430" s="12">
        <f ca="1">VLOOKUP(A430,'Sheet1 - old'!$A$1:$I$7543,4,1)</f>
        <v>387.32</v>
      </c>
      <c r="C430" s="32">
        <f ca="1">VLOOKUP(A430,'New JSE Calcs 1960-2002'!$A$1:$I$511,6,0)</f>
        <v>35849.633346243703</v>
      </c>
      <c r="D430" s="32">
        <f t="shared" ca="1" si="51"/>
        <v>380.73743091173577</v>
      </c>
      <c r="E430" s="32">
        <f t="shared" ca="1" si="45"/>
        <v>1.0172889990682061</v>
      </c>
      <c r="F430" s="32">
        <f ca="1">VLOOKUP(A430,'New JSE Calcs 1960-2002'!$A$1:$H$511,8,0)</f>
        <v>60.082258706624579</v>
      </c>
      <c r="G430" s="16">
        <f t="shared" ca="1" si="46"/>
        <v>2.7401257327780426E-2</v>
      </c>
      <c r="H430" s="16">
        <f t="shared" ca="1" si="48"/>
        <v>2.2611274504254597E-2</v>
      </c>
      <c r="I430" s="33">
        <f t="shared" ca="1" si="49"/>
        <v>4.789982823525829E-3</v>
      </c>
      <c r="J430" s="16">
        <f t="shared" ca="1" si="50"/>
        <v>2.0542280664418877E-2</v>
      </c>
      <c r="K430" s="33">
        <f ca="1">VLOOKUP(A430,'New JSE Calcs 1960-2002'!$A$1:$H$511,5,0)</f>
        <v>2.068993839835729E-3</v>
      </c>
      <c r="L430" s="27"/>
      <c r="M430" s="27"/>
    </row>
    <row r="431" spans="1:13" x14ac:dyDescent="0.2">
      <c r="A431" s="13">
        <f t="shared" ca="1" si="47"/>
        <v>35003</v>
      </c>
      <c r="B431" s="12">
        <f ca="1">VLOOKUP(A431,'Sheet1 - old'!$A$1:$I$7543,4,1)</f>
        <v>395.89</v>
      </c>
      <c r="C431" s="32">
        <f ca="1">VLOOKUP(A431,'New JSE Calcs 1960-2002'!$A$1:$I$511,6,0)</f>
        <v>36759.449488564511</v>
      </c>
      <c r="D431" s="32">
        <f t="shared" ca="1" si="51"/>
        <v>390.40004188696196</v>
      </c>
      <c r="E431" s="32">
        <f t="shared" ca="1" si="45"/>
        <v>1.0140623911987889</v>
      </c>
      <c r="F431" s="32">
        <f ca="1">VLOOKUP(A431,'New JSE Calcs 1960-2002'!$A$1:$H$511,8,0)</f>
        <v>61.48296302839114</v>
      </c>
      <c r="G431" s="16">
        <f t="shared" ca="1" si="46"/>
        <v>2.2126407105236057E-2</v>
      </c>
      <c r="H431" s="16">
        <f t="shared" ca="1" si="48"/>
        <v>2.5378673570622068E-2</v>
      </c>
      <c r="I431" s="33">
        <f t="shared" ca="1" si="49"/>
        <v>-3.2522664653860112E-3</v>
      </c>
      <c r="J431" s="16">
        <f t="shared" ca="1" si="50"/>
        <v>2.3313110257822567E-2</v>
      </c>
      <c r="K431" s="33">
        <f ca="1">VLOOKUP(A431,'New JSE Calcs 1960-2002'!$A$1:$H$511,5,0)</f>
        <v>2.0655633127994524E-3</v>
      </c>
      <c r="L431" s="27"/>
      <c r="M431" s="27"/>
    </row>
    <row r="432" spans="1:13" x14ac:dyDescent="0.2">
      <c r="A432" s="13">
        <f t="shared" ca="1" si="47"/>
        <v>35033</v>
      </c>
      <c r="B432" s="12">
        <f ca="1">VLOOKUP(A432,'Sheet1 - old'!$A$1:$I$7543,4,1)</f>
        <v>407.01</v>
      </c>
      <c r="C432" s="32">
        <f ca="1">VLOOKUP(A432,'New JSE Calcs 1960-2002'!$A$1:$I$511,6,0)</f>
        <v>37994.123931710819</v>
      </c>
      <c r="D432" s="32">
        <f t="shared" ca="1" si="51"/>
        <v>403.51277782363672</v>
      </c>
      <c r="E432" s="32">
        <f t="shared" ca="1" si="45"/>
        <v>1.0086669428294828</v>
      </c>
      <c r="F432" s="32">
        <f ca="1">VLOOKUP(A432,'New JSE Calcs 1960-2002'!$A$1:$H$511,8,0)</f>
        <v>63.426133995793869</v>
      </c>
      <c r="G432" s="16">
        <f t="shared" ca="1" si="46"/>
        <v>2.8088610472606135E-2</v>
      </c>
      <c r="H432" s="16">
        <f t="shared" ca="1" si="48"/>
        <v>3.3587947053733913E-2</v>
      </c>
      <c r="I432" s="33">
        <f t="shared" ca="1" si="49"/>
        <v>-5.4993365811277783E-3</v>
      </c>
      <c r="J432" s="16">
        <f t="shared" ca="1" si="50"/>
        <v>3.1605031242645687E-2</v>
      </c>
      <c r="K432" s="33">
        <f ca="1">VLOOKUP(A432,'New JSE Calcs 1960-2002'!$A$1:$H$511,5,0)</f>
        <v>1.9829158110882959E-3</v>
      </c>
      <c r="L432" s="27"/>
      <c r="M432" s="27"/>
    </row>
    <row r="433" spans="1:13" x14ac:dyDescent="0.2">
      <c r="A433" s="13">
        <f t="shared" ca="1" si="47"/>
        <v>35064</v>
      </c>
      <c r="B433" s="12">
        <f ca="1">VLOOKUP(A433,'Sheet1 - old'!$A$1:$I$7543,4,1)</f>
        <v>424.88</v>
      </c>
      <c r="C433" s="32">
        <f ca="1">VLOOKUP(A433,'New JSE Calcs 1960-2002'!$A$1:$I$511,6,0)</f>
        <v>39699.724291589977</v>
      </c>
      <c r="D433" s="32">
        <f t="shared" ca="1" si="51"/>
        <v>421.6269351683049</v>
      </c>
      <c r="E433" s="32">
        <f t="shared" ca="1" si="45"/>
        <v>1.0077155052496742</v>
      </c>
      <c r="F433" s="32">
        <f ca="1">VLOOKUP(A433,'New JSE Calcs 1960-2002'!$A$1:$H$511,8,0)</f>
        <v>66.148317644584608</v>
      </c>
      <c r="G433" s="16">
        <f t="shared" ca="1" si="46"/>
        <v>4.39055551460652E-2</v>
      </c>
      <c r="H433" s="16">
        <f t="shared" ca="1" si="48"/>
        <v>4.4891161668702662E-2</v>
      </c>
      <c r="I433" s="33">
        <f t="shared" ca="1" si="49"/>
        <v>-9.8560652263746107E-4</v>
      </c>
      <c r="J433" s="16">
        <f t="shared" ca="1" si="50"/>
        <v>4.2918959067744344E-2</v>
      </c>
      <c r="K433" s="33">
        <f ca="1">VLOOKUP(A433,'New JSE Calcs 1960-2002'!$A$1:$H$511,5,0)</f>
        <v>1.9722026009582482E-3</v>
      </c>
      <c r="L433" s="27"/>
      <c r="M433" s="27"/>
    </row>
    <row r="434" spans="1:13" x14ac:dyDescent="0.2">
      <c r="A434" s="13">
        <f t="shared" ca="1" si="47"/>
        <v>35095</v>
      </c>
      <c r="B434" s="12">
        <f ca="1">VLOOKUP(A434,'Sheet1 - old'!$A$1:$I$7543,4,1)</f>
        <v>469.72</v>
      </c>
      <c r="C434" s="32">
        <f ca="1">VLOOKUP(A434,'New JSE Calcs 1960-2002'!$A$1:$I$511,6,0)</f>
        <v>43864.651408094222</v>
      </c>
      <c r="D434" s="32">
        <f t="shared" ca="1" si="51"/>
        <v>465.86012536461692</v>
      </c>
      <c r="E434" s="32">
        <f t="shared" ca="1" si="45"/>
        <v>1.0082854797507343</v>
      </c>
      <c r="F434" s="32">
        <f ca="1">VLOOKUP(A434,'New JSE Calcs 1960-2002'!$A$1:$H$511,8,0)</f>
        <v>72.971614258675032</v>
      </c>
      <c r="G434" s="16">
        <f t="shared" ca="1" si="46"/>
        <v>0.10553568066277541</v>
      </c>
      <c r="H434" s="16">
        <f t="shared" ca="1" si="48"/>
        <v>0.10491073151826757</v>
      </c>
      <c r="I434" s="33">
        <f t="shared" ca="1" si="49"/>
        <v>6.249491445078359E-4</v>
      </c>
      <c r="J434" s="16">
        <f t="shared" ca="1" si="50"/>
        <v>0.10315147621368159</v>
      </c>
      <c r="K434" s="33">
        <f ca="1">VLOOKUP(A434,'New JSE Calcs 1960-2002'!$A$1:$H$511,5,0)</f>
        <v>1.7592553045859003E-3</v>
      </c>
      <c r="L434" s="27"/>
      <c r="M434" s="27"/>
    </row>
    <row r="435" spans="1:13" x14ac:dyDescent="0.2">
      <c r="A435" s="13">
        <f t="shared" ca="1" si="47"/>
        <v>35124</v>
      </c>
      <c r="B435" s="12">
        <f ca="1">VLOOKUP(A435,'Sheet1 - old'!$A$1:$I$7543,4,1)</f>
        <v>457.52</v>
      </c>
      <c r="C435" s="32">
        <f ca="1">VLOOKUP(A435,'New JSE Calcs 1960-2002'!$A$1:$I$511,6,0)</f>
        <v>42882.371381084304</v>
      </c>
      <c r="D435" s="32">
        <f t="shared" ca="1" si="51"/>
        <v>455.42791897891749</v>
      </c>
      <c r="E435" s="32">
        <f t="shared" ca="1" si="45"/>
        <v>1.0045936600148999</v>
      </c>
      <c r="F435" s="32">
        <f ca="1">VLOOKUP(A435,'New JSE Calcs 1960-2002'!$A$1:$H$511,8,0)</f>
        <v>71.210836971608785</v>
      </c>
      <c r="G435" s="16">
        <f t="shared" ca="1" si="46"/>
        <v>-2.5972920037469205E-2</v>
      </c>
      <c r="H435" s="16">
        <f t="shared" ca="1" si="48"/>
        <v>-2.2393430597938413E-2</v>
      </c>
      <c r="I435" s="33">
        <f t="shared" ca="1" si="49"/>
        <v>-3.5794894395307919E-3</v>
      </c>
      <c r="J435" s="16">
        <f t="shared" ca="1" si="50"/>
        <v>-2.4129619509642763E-2</v>
      </c>
      <c r="K435" s="33">
        <f ca="1">VLOOKUP(A435,'New JSE Calcs 1960-2002'!$A$1:$H$511,5,0)</f>
        <v>1.7361889117043121E-3</v>
      </c>
      <c r="L435" s="27"/>
      <c r="M435" s="27"/>
    </row>
    <row r="436" spans="1:13" x14ac:dyDescent="0.2">
      <c r="A436" s="13">
        <f t="shared" ca="1" si="47"/>
        <v>35155</v>
      </c>
      <c r="B436" s="12">
        <f ca="1">VLOOKUP(A436,'Sheet1 - old'!$A$1:$I$7543,4,1)</f>
        <v>462.97</v>
      </c>
      <c r="C436" s="32">
        <f ca="1">VLOOKUP(A436,'New JSE Calcs 1960-2002'!$A$1:$I$511,6,0)</f>
        <v>43241.210223179645</v>
      </c>
      <c r="D436" s="32">
        <f t="shared" ca="1" si="51"/>
        <v>459.23893086657569</v>
      </c>
      <c r="E436" s="32">
        <f t="shared" ca="1" si="45"/>
        <v>1.00812446176195</v>
      </c>
      <c r="F436" s="32">
        <f ca="1">VLOOKUP(A436,'New JSE Calcs 1960-2002'!$A$1:$H$511,8,0)</f>
        <v>71.672800988433181</v>
      </c>
      <c r="G436" s="16">
        <f t="shared" ca="1" si="46"/>
        <v>1.1912047560762362E-2</v>
      </c>
      <c r="H436" s="16">
        <f t="shared" ca="1" si="48"/>
        <v>8.3679803737166658E-3</v>
      </c>
      <c r="I436" s="33">
        <f t="shared" ca="1" si="49"/>
        <v>3.5440671870456963E-3</v>
      </c>
      <c r="J436" s="16">
        <f t="shared" ca="1" si="50"/>
        <v>6.4872712703627489E-3</v>
      </c>
      <c r="K436" s="33">
        <f ca="1">VLOOKUP(A436,'New JSE Calcs 1960-2002'!$A$1:$H$511,5,0)</f>
        <v>1.8807091033538673E-3</v>
      </c>
      <c r="L436" s="27"/>
      <c r="M436" s="27"/>
    </row>
    <row r="437" spans="1:13" x14ac:dyDescent="0.2">
      <c r="A437" s="13">
        <f t="shared" ca="1" si="47"/>
        <v>35185</v>
      </c>
      <c r="B437" s="12">
        <f ca="1">VLOOKUP(A437,'Sheet1 - old'!$A$1:$I$7543,4,1)</f>
        <v>484.5</v>
      </c>
      <c r="C437" s="32">
        <f ca="1">VLOOKUP(A437,'New JSE Calcs 1960-2002'!$A$1:$I$511,6,0)</f>
        <v>44775.516291035019</v>
      </c>
      <c r="D437" s="32">
        <f t="shared" ca="1" si="51"/>
        <v>475.53387438428257</v>
      </c>
      <c r="E437" s="32">
        <f t="shared" ca="1" si="45"/>
        <v>1.0188548620796503</v>
      </c>
      <c r="F437" s="32">
        <f ca="1">VLOOKUP(A437,'New JSE Calcs 1960-2002'!$A$1:$H$511,8,0)</f>
        <v>74.090952334384809</v>
      </c>
      <c r="G437" s="16">
        <f t="shared" ca="1" si="46"/>
        <v>4.6504093137784253E-2</v>
      </c>
      <c r="H437" s="16">
        <f t="shared" ca="1" si="48"/>
        <v>3.5482495978637063E-2</v>
      </c>
      <c r="I437" s="33">
        <f t="shared" ca="1" si="49"/>
        <v>1.102159715914719E-2</v>
      </c>
      <c r="J437" s="16">
        <f t="shared" ca="1" si="50"/>
        <v>3.3738758812312586E-2</v>
      </c>
      <c r="K437" s="33">
        <f ca="1">VLOOKUP(A437,'New JSE Calcs 1960-2002'!$A$1:$H$511,5,0)</f>
        <v>1.7437371663244355E-3</v>
      </c>
      <c r="L437" s="27"/>
      <c r="M437" s="27"/>
    </row>
    <row r="438" spans="1:13" x14ac:dyDescent="0.2">
      <c r="A438" s="13">
        <f t="shared" ca="1" si="47"/>
        <v>35216</v>
      </c>
      <c r="B438" s="12">
        <f ca="1">VLOOKUP(A438,'Sheet1 - old'!$A$1:$I$7543,4,1)</f>
        <v>475.28</v>
      </c>
      <c r="C438" s="32">
        <f ca="1">VLOOKUP(A438,'New JSE Calcs 1960-2002'!$A$1:$I$511,6,0)</f>
        <v>43846.881909827942</v>
      </c>
      <c r="D438" s="32">
        <f t="shared" ca="1" si="51"/>
        <v>465.67140619270378</v>
      </c>
      <c r="E438" s="32">
        <f t="shared" ca="1" si="45"/>
        <v>1.0206338497049998</v>
      </c>
      <c r="F438" s="32">
        <f ca="1">VLOOKUP(A438,'New JSE Calcs 1960-2002'!$A$1:$H$511,8,0)</f>
        <v>72.415041598317515</v>
      </c>
      <c r="G438" s="16">
        <f t="shared" ca="1" si="46"/>
        <v>-1.9029927760577992E-2</v>
      </c>
      <c r="H438" s="16">
        <f t="shared" ca="1" si="48"/>
        <v>-2.0739780534769769E-2</v>
      </c>
      <c r="I438" s="33">
        <f t="shared" ca="1" si="49"/>
        <v>1.7098527741917779E-3</v>
      </c>
      <c r="J438" s="16">
        <f t="shared" ca="1" si="50"/>
        <v>-2.2619640904379623E-2</v>
      </c>
      <c r="K438" s="33">
        <f ca="1">VLOOKUP(A438,'New JSE Calcs 1960-2002'!$A$1:$H$511,5,0)</f>
        <v>1.8798603696098565E-3</v>
      </c>
      <c r="L438" s="27"/>
      <c r="M438" s="27"/>
    </row>
    <row r="439" spans="1:13" x14ac:dyDescent="0.2">
      <c r="A439" s="13">
        <f t="shared" ca="1" si="47"/>
        <v>35246</v>
      </c>
      <c r="B439" s="12">
        <f ca="1">VLOOKUP(A439,'Sheet1 - old'!$A$1:$I$7543,4,1)</f>
        <v>476.94</v>
      </c>
      <c r="C439" s="32">
        <f ca="1">VLOOKUP(A439,'New JSE Calcs 1960-2002'!$A$1:$I$511,6,0)</f>
        <v>44314.725632633832</v>
      </c>
      <c r="D439" s="32">
        <f t="shared" ca="1" si="51"/>
        <v>470.64009346961171</v>
      </c>
      <c r="E439" s="32">
        <f t="shared" ca="1" si="45"/>
        <v>1.0133858262774527</v>
      </c>
      <c r="F439" s="32">
        <f ca="1">VLOOKUP(A439,'New JSE Calcs 1960-2002'!$A$1:$H$511,8,0)</f>
        <v>73.054765615141903</v>
      </c>
      <c r="G439" s="16">
        <f t="shared" ca="1" si="46"/>
        <v>3.4926780003365909E-3</v>
      </c>
      <c r="H439" s="16">
        <f t="shared" ca="1" si="48"/>
        <v>1.0669942819834244E-2</v>
      </c>
      <c r="I439" s="33">
        <f t="shared" ca="1" si="49"/>
        <v>-7.1772648194976529E-3</v>
      </c>
      <c r="J439" s="16">
        <f t="shared" ca="1" si="50"/>
        <v>8.8341317315385748E-3</v>
      </c>
      <c r="K439" s="33">
        <f ca="1">VLOOKUP(A439,'New JSE Calcs 1960-2002'!$A$1:$H$511,5,0)</f>
        <v>1.8358110882956879E-3</v>
      </c>
      <c r="L439" s="27"/>
      <c r="M439" s="27"/>
    </row>
    <row r="440" spans="1:13" x14ac:dyDescent="0.2">
      <c r="A440" s="13">
        <f t="shared" ca="1" si="47"/>
        <v>35277</v>
      </c>
      <c r="B440" s="12">
        <f ca="1">VLOOKUP(A440,'Sheet1 - old'!$A$1:$I$7543,4,1)</f>
        <v>459.1</v>
      </c>
      <c r="C440" s="32">
        <f ca="1">VLOOKUP(A440,'New JSE Calcs 1960-2002'!$A$1:$I$511,6,0)</f>
        <v>42651.545060348624</v>
      </c>
      <c r="D440" s="32">
        <f t="shared" ca="1" si="51"/>
        <v>452.97645121926411</v>
      </c>
      <c r="E440" s="32">
        <f t="shared" ca="1" si="45"/>
        <v>1.0135184704729205</v>
      </c>
      <c r="F440" s="32">
        <f ca="1">VLOOKUP(A440,'New JSE Calcs 1960-2002'!$A$1:$H$511,8,0)</f>
        <v>70.16789355415348</v>
      </c>
      <c r="G440" s="16">
        <f t="shared" ca="1" si="46"/>
        <v>-3.7405124334297768E-2</v>
      </c>
      <c r="H440" s="16">
        <f t="shared" ca="1" si="48"/>
        <v>-3.7531103906021324E-2</v>
      </c>
      <c r="I440" s="33">
        <f t="shared" ca="1" si="49"/>
        <v>1.2597957172355567E-4</v>
      </c>
      <c r="J440" s="16">
        <f t="shared" ca="1" si="50"/>
        <v>-3.9516546753386117E-2</v>
      </c>
      <c r="K440" s="33">
        <f ca="1">VLOOKUP(A440,'New JSE Calcs 1960-2002'!$A$1:$H$511,5,0)</f>
        <v>1.985442847364819E-3</v>
      </c>
      <c r="L440" s="27"/>
      <c r="M440" s="27"/>
    </row>
    <row r="441" spans="1:13" x14ac:dyDescent="0.2">
      <c r="A441" s="13">
        <f t="shared" ca="1" si="47"/>
        <v>35308</v>
      </c>
      <c r="B441" s="12">
        <f ca="1">VLOOKUP(A441,'Sheet1 - old'!$A$1:$I$7543,4,1)</f>
        <v>468.1</v>
      </c>
      <c r="C441" s="32">
        <f ca="1">VLOOKUP(A441,'New JSE Calcs 1960-2002'!$A$1:$I$511,6,0)</f>
        <v>43269.707873312473</v>
      </c>
      <c r="D441" s="32">
        <f t="shared" ca="1" si="51"/>
        <v>459.54158729805994</v>
      </c>
      <c r="E441" s="32">
        <f t="shared" ca="1" si="45"/>
        <v>1.018623804544569</v>
      </c>
      <c r="F441" s="32">
        <f ca="1">VLOOKUP(A441,'New JSE Calcs 1960-2002'!$A$1:$H$511,8,0)</f>
        <v>71.043681440588799</v>
      </c>
      <c r="G441" s="16">
        <f t="shared" ca="1" si="46"/>
        <v>1.9603572206490893E-2</v>
      </c>
      <c r="H441" s="16">
        <f t="shared" ca="1" si="48"/>
        <v>1.4493327547435708E-2</v>
      </c>
      <c r="I441" s="33">
        <f t="shared" ca="1" si="49"/>
        <v>5.1102446590551853E-3</v>
      </c>
      <c r="J441" s="16">
        <f t="shared" ca="1" si="50"/>
        <v>1.2481319333883301E-2</v>
      </c>
      <c r="K441" s="33">
        <f ca="1">VLOOKUP(A441,'New JSE Calcs 1960-2002'!$A$1:$H$511,5,0)</f>
        <v>2.0120082135523616E-3</v>
      </c>
      <c r="L441" s="27"/>
      <c r="M441" s="27"/>
    </row>
    <row r="442" spans="1:13" x14ac:dyDescent="0.2">
      <c r="A442" s="13">
        <f t="shared" ca="1" si="47"/>
        <v>35338</v>
      </c>
      <c r="B442" s="12">
        <f ca="1">VLOOKUP(A442,'Sheet1 - old'!$A$1:$I$7543,4,1)</f>
        <v>481.67</v>
      </c>
      <c r="C442" s="32">
        <f ca="1">VLOOKUP(A442,'New JSE Calcs 1960-2002'!$A$1:$I$511,6,0)</f>
        <v>44572.868527259809</v>
      </c>
      <c r="D442" s="32">
        <f t="shared" ca="1" si="51"/>
        <v>473.38167415911994</v>
      </c>
      <c r="E442" s="32">
        <f t="shared" ca="1" si="45"/>
        <v>1.0175087594077292</v>
      </c>
      <c r="F442" s="32">
        <f ca="1">VLOOKUP(A442,'New JSE Calcs 1960-2002'!$A$1:$H$511,8,0)</f>
        <v>73.047518254468926</v>
      </c>
      <c r="G442" s="16">
        <f t="shared" ca="1" si="46"/>
        <v>2.8989532151249664E-2</v>
      </c>
      <c r="H442" s="16">
        <f t="shared" ca="1" si="48"/>
        <v>3.0117158585003745E-2</v>
      </c>
      <c r="I442" s="33">
        <f t="shared" ca="1" si="49"/>
        <v>-1.1276264337540809E-3</v>
      </c>
      <c r="J442" s="16">
        <f t="shared" ca="1" si="50"/>
        <v>2.82057006794596E-2</v>
      </c>
      <c r="K442" s="33">
        <f ca="1">VLOOKUP(A442,'New JSE Calcs 1960-2002'!$A$1:$H$511,5,0)</f>
        <v>1.9114579055441478E-3</v>
      </c>
      <c r="L442" s="27"/>
      <c r="M442" s="27"/>
    </row>
    <row r="443" spans="1:13" x14ac:dyDescent="0.2">
      <c r="A443" s="13">
        <f t="shared" ca="1" si="47"/>
        <v>35369</v>
      </c>
      <c r="B443" s="12">
        <f ca="1">VLOOKUP(A443,'Sheet1 - old'!$A$1:$I$7543,4,1)</f>
        <v>487.04</v>
      </c>
      <c r="C443" s="32">
        <f ca="1">VLOOKUP(A443,'New JSE Calcs 1960-2002'!$A$1:$I$511,6,0)</f>
        <v>45290.194626938304</v>
      </c>
      <c r="D443" s="32">
        <f t="shared" ca="1" si="51"/>
        <v>480.99996396643093</v>
      </c>
      <c r="E443" s="32">
        <f t="shared" ca="1" si="45"/>
        <v>1.0125572484117495</v>
      </c>
      <c r="F443" s="32">
        <f ca="1">VLOOKUP(A443,'New JSE Calcs 1960-2002'!$A$1:$H$511,8,0)</f>
        <v>74.08009828601466</v>
      </c>
      <c r="G443" s="16">
        <f t="shared" ca="1" si="46"/>
        <v>1.1148711773620867E-2</v>
      </c>
      <c r="H443" s="16">
        <f t="shared" ca="1" si="48"/>
        <v>1.6093334877915533E-2</v>
      </c>
      <c r="I443" s="33">
        <f t="shared" ca="1" si="49"/>
        <v>-4.9446231042946653E-3</v>
      </c>
      <c r="J443" s="16">
        <f t="shared" ca="1" si="50"/>
        <v>1.4135730497354171E-2</v>
      </c>
      <c r="K443" s="33">
        <f ca="1">VLOOKUP(A443,'New JSE Calcs 1960-2002'!$A$1:$H$511,5,0)</f>
        <v>1.9576043805612595E-3</v>
      </c>
      <c r="L443" s="27"/>
      <c r="M443" s="27"/>
    </row>
    <row r="444" spans="1:13" x14ac:dyDescent="0.2">
      <c r="A444" s="13">
        <f t="shared" ca="1" si="47"/>
        <v>35399</v>
      </c>
      <c r="B444" s="12">
        <f ca="1">VLOOKUP(A444,'Sheet1 - old'!$A$1:$I$7543,4,1)</f>
        <v>470.04</v>
      </c>
      <c r="C444" s="32">
        <f ca="1">VLOOKUP(A444,'New JSE Calcs 1960-2002'!$A$1:$I$511,6,0)</f>
        <v>43684.406277698094</v>
      </c>
      <c r="D444" s="32">
        <f t="shared" ca="1" si="51"/>
        <v>463.94585005757068</v>
      </c>
      <c r="E444" s="32">
        <f t="shared" ca="1" si="45"/>
        <v>1.0131354767839245</v>
      </c>
      <c r="F444" s="32">
        <f ca="1">VLOOKUP(A444,'New JSE Calcs 1960-2002'!$A$1:$H$511,8,0)</f>
        <v>71.304621472134528</v>
      </c>
      <c r="G444" s="16">
        <f t="shared" ca="1" si="46"/>
        <v>-3.4904730617608459E-2</v>
      </c>
      <c r="H444" s="16">
        <f t="shared" ca="1" si="48"/>
        <v>-3.5455540928170381E-2</v>
      </c>
      <c r="I444" s="33">
        <f t="shared" ca="1" si="49"/>
        <v>5.508103105619222E-4</v>
      </c>
      <c r="J444" s="16">
        <f t="shared" ca="1" si="50"/>
        <v>-3.7465890004145797E-2</v>
      </c>
      <c r="K444" s="33">
        <f ca="1">VLOOKUP(A444,'New JSE Calcs 1960-2002'!$A$1:$H$511,5,0)</f>
        <v>2.0103490759753591E-3</v>
      </c>
      <c r="L444" s="27"/>
      <c r="M444" s="27"/>
    </row>
    <row r="445" spans="1:13" x14ac:dyDescent="0.2">
      <c r="A445" s="13">
        <f t="shared" ca="1" si="47"/>
        <v>35430</v>
      </c>
      <c r="B445" s="12">
        <f ca="1">VLOOKUP(A445,'Sheet1 - old'!$A$1:$I$7543,4,1)</f>
        <v>465.37</v>
      </c>
      <c r="C445" s="32">
        <f ca="1">VLOOKUP(A445,'New JSE Calcs 1960-2002'!$A$1:$I$511,6,0)</f>
        <v>43408.817631679551</v>
      </c>
      <c r="D445" s="32">
        <f t="shared" ca="1" si="51"/>
        <v>461.01898851731067</v>
      </c>
      <c r="E445" s="32">
        <f t="shared" ca="1" si="45"/>
        <v>1.0094378140403342</v>
      </c>
      <c r="F445" s="32">
        <f ca="1">VLOOKUP(A445,'New JSE Calcs 1960-2002'!$A$1:$H$511,8,0)</f>
        <v>70.70559057833853</v>
      </c>
      <c r="G445" s="16">
        <f t="shared" ca="1" si="46"/>
        <v>-9.9353246532210004E-3</v>
      </c>
      <c r="H445" s="16">
        <f t="shared" ca="1" si="48"/>
        <v>-6.3086274829202704E-3</v>
      </c>
      <c r="I445" s="33">
        <f t="shared" ca="1" si="49"/>
        <v>-3.62669717030073E-3</v>
      </c>
      <c r="J445" s="16">
        <f t="shared" ca="1" si="50"/>
        <v>-8.4010107820303714E-3</v>
      </c>
      <c r="K445" s="33">
        <f ca="1">VLOOKUP(A445,'New JSE Calcs 1960-2002'!$A$1:$H$511,5,0)</f>
        <v>2.0923832991101986E-3</v>
      </c>
      <c r="L445" s="27"/>
      <c r="M445" s="27"/>
    </row>
    <row r="446" spans="1:13" x14ac:dyDescent="0.2">
      <c r="A446" s="13">
        <f t="shared" ca="1" si="47"/>
        <v>35461</v>
      </c>
      <c r="B446" s="12">
        <f ca="1">VLOOKUP(A446,'Sheet1 - old'!$A$1:$I$7543,4,1)</f>
        <v>467.6</v>
      </c>
      <c r="C446" s="32">
        <f ca="1">VLOOKUP(A446,'New JSE Calcs 1960-2002'!$A$1:$I$511,6,0)</f>
        <v>43622.184628382522</v>
      </c>
      <c r="D446" s="32">
        <f t="shared" ca="1" si="51"/>
        <v>463.28503127935062</v>
      </c>
      <c r="E446" s="32">
        <f t="shared" ca="1" si="45"/>
        <v>1.009313853091117</v>
      </c>
      <c r="F446" s="32">
        <f ca="1">VLOOKUP(A446,'New JSE Calcs 1960-2002'!$A$1:$H$511,8,0)</f>
        <v>70.902419505783328</v>
      </c>
      <c r="G446" s="16">
        <f t="shared" ca="1" si="46"/>
        <v>4.7918860261728646E-3</v>
      </c>
      <c r="H446" s="16">
        <f t="shared" ca="1" si="48"/>
        <v>4.9152916007382252E-3</v>
      </c>
      <c r="I446" s="33">
        <f t="shared" ca="1" si="49"/>
        <v>-1.2340557456536061E-4</v>
      </c>
      <c r="J446" s="16">
        <f t="shared" ca="1" si="50"/>
        <v>2.7837816760292178E-3</v>
      </c>
      <c r="K446" s="33">
        <f ca="1">VLOOKUP(A446,'New JSE Calcs 1960-2002'!$A$1:$H$511,5,0)</f>
        <v>2.1315099247091033E-3</v>
      </c>
      <c r="L446" s="27"/>
      <c r="M446" s="27"/>
    </row>
    <row r="447" spans="1:13" x14ac:dyDescent="0.2">
      <c r="A447" s="13">
        <f t="shared" ca="1" si="47"/>
        <v>35489</v>
      </c>
      <c r="B447" s="12">
        <f ca="1">VLOOKUP(A447,'Sheet1 - old'!$A$1:$I$7543,4,1)</f>
        <v>500.17</v>
      </c>
      <c r="C447" s="32">
        <f ca="1">VLOOKUP(A447,'New JSE Calcs 1960-2002'!$A$1:$I$511,6,0)</f>
        <v>46765.949098675665</v>
      </c>
      <c r="D447" s="32">
        <f t="shared" ca="1" si="51"/>
        <v>496.67306613735343</v>
      </c>
      <c r="E447" s="32">
        <f t="shared" ca="1" si="45"/>
        <v>1.0070407157163612</v>
      </c>
      <c r="F447" s="32">
        <f ca="1">VLOOKUP(A447,'New JSE Calcs 1960-2002'!$A$1:$H$511,8,0)</f>
        <v>75.884610378548828</v>
      </c>
      <c r="G447" s="16">
        <f t="shared" ca="1" si="46"/>
        <v>6.9653550042771517E-2</v>
      </c>
      <c r="H447" s="16">
        <f t="shared" ca="1" si="48"/>
        <v>7.2068019909476755E-2</v>
      </c>
      <c r="I447" s="33">
        <f t="shared" ca="1" si="49"/>
        <v>-2.4144698667052378E-3</v>
      </c>
      <c r="J447" s="16">
        <f t="shared" ca="1" si="50"/>
        <v>7.0268277267450774E-2</v>
      </c>
      <c r="K447" s="33">
        <f ca="1">VLOOKUP(A447,'New JSE Calcs 1960-2002'!$A$1:$H$511,5,0)</f>
        <v>1.7997426420260096E-3</v>
      </c>
      <c r="L447" s="27"/>
      <c r="M447" s="27"/>
    </row>
    <row r="448" spans="1:13" x14ac:dyDescent="0.2">
      <c r="A448" s="13">
        <f t="shared" ca="1" si="47"/>
        <v>35520</v>
      </c>
      <c r="B448" s="12">
        <f ca="1">VLOOKUP(A448,'Sheet1 - old'!$A$1:$I$7543,4,1)</f>
        <v>495.97</v>
      </c>
      <c r="C448" s="32">
        <f ca="1">VLOOKUP(A448,'New JSE Calcs 1960-2002'!$A$1:$I$511,6,0)</f>
        <v>46532.094686750941</v>
      </c>
      <c r="D448" s="32">
        <f t="shared" ca="1" si="51"/>
        <v>494.18943883930956</v>
      </c>
      <c r="E448" s="32">
        <f t="shared" ca="1" si="45"/>
        <v>1.0036029931454473</v>
      </c>
      <c r="F448" s="32">
        <f ca="1">VLOOKUP(A448,'New JSE Calcs 1960-2002'!$A$1:$H$511,8,0)</f>
        <v>75.349156382754927</v>
      </c>
      <c r="G448" s="16">
        <f t="shared" ca="1" si="46"/>
        <v>-8.3971449707099799E-3</v>
      </c>
      <c r="H448" s="16">
        <f t="shared" ca="1" si="48"/>
        <v>-5.0005274442584957E-3</v>
      </c>
      <c r="I448" s="33">
        <f t="shared" ca="1" si="49"/>
        <v>-3.3966175264514842E-3</v>
      </c>
      <c r="J448" s="16">
        <f t="shared" ca="1" si="50"/>
        <v>-7.0561605722530008E-3</v>
      </c>
      <c r="K448" s="33">
        <f ca="1">VLOOKUP(A448,'New JSE Calcs 1960-2002'!$A$1:$H$511,5,0)</f>
        <v>2.0556331279945246E-3</v>
      </c>
      <c r="L448" s="27"/>
      <c r="M448" s="27"/>
    </row>
    <row r="449" spans="1:13" x14ac:dyDescent="0.2">
      <c r="A449" s="13">
        <f t="shared" ca="1" si="47"/>
        <v>35550</v>
      </c>
      <c r="B449" s="12">
        <f ca="1">VLOOKUP(A449,'Sheet1 - old'!$A$1:$I$7543,4,1)</f>
        <v>503.04</v>
      </c>
      <c r="C449" s="32">
        <f ca="1">VLOOKUP(A449,'New JSE Calcs 1960-2002'!$A$1:$I$511,6,0)</f>
        <v>46858.068449973522</v>
      </c>
      <c r="D449" s="32">
        <f t="shared" ca="1" si="51"/>
        <v>497.65141045713085</v>
      </c>
      <c r="E449" s="32">
        <f t="shared" ca="1" si="45"/>
        <v>1.0108280403303174</v>
      </c>
      <c r="F449" s="32">
        <f ca="1">VLOOKUP(A449,'New JSE Calcs 1960-2002'!$A$1:$H$511,8,0)</f>
        <v>75.728873901156604</v>
      </c>
      <c r="G449" s="16">
        <f t="shared" ca="1" si="46"/>
        <v>1.4254894449261091E-2</v>
      </c>
      <c r="H449" s="16">
        <f t="shared" ca="1" si="48"/>
        <v>7.0053533032845561E-3</v>
      </c>
      <c r="I449" s="33">
        <f t="shared" ca="1" si="49"/>
        <v>7.2495411459765347E-3</v>
      </c>
      <c r="J449" s="16">
        <f t="shared" ca="1" si="50"/>
        <v>5.0394395455843899E-3</v>
      </c>
      <c r="K449" s="33">
        <f ca="1">VLOOKUP(A449,'New JSE Calcs 1960-2002'!$A$1:$H$511,5,0)</f>
        <v>1.9659137577002052E-3</v>
      </c>
      <c r="L449" s="27"/>
      <c r="M449" s="27"/>
    </row>
    <row r="450" spans="1:13" x14ac:dyDescent="0.2">
      <c r="A450" s="13">
        <f t="shared" ca="1" si="47"/>
        <v>35581</v>
      </c>
      <c r="B450" s="12">
        <f ca="1">VLOOKUP(A450,'Sheet1 - old'!$A$1:$I$7543,4,1)</f>
        <v>491.93</v>
      </c>
      <c r="C450" s="32">
        <f ca="1">VLOOKUP(A450,'New JSE Calcs 1960-2002'!$A$1:$I$511,6,0)</f>
        <v>46241.030580261031</v>
      </c>
      <c r="D450" s="32">
        <f t="shared" ca="1" si="51"/>
        <v>491.09822172516851</v>
      </c>
      <c r="E450" s="32">
        <f t="shared" ca="1" si="45"/>
        <v>1.0016937106225097</v>
      </c>
      <c r="F450" s="32">
        <f ca="1">VLOOKUP(A450,'New JSE Calcs 1960-2002'!$A$1:$H$511,8,0)</f>
        <v>74.573545415352186</v>
      </c>
      <c r="G450" s="16">
        <f t="shared" ca="1" si="46"/>
        <v>-2.2085718829516598E-2</v>
      </c>
      <c r="H450" s="16">
        <f t="shared" ca="1" si="48"/>
        <v>-1.3168231003188979E-2</v>
      </c>
      <c r="I450" s="33">
        <f t="shared" ca="1" si="49"/>
        <v>-8.9174878263276192E-3</v>
      </c>
      <c r="J450" s="16">
        <f t="shared" ca="1" si="50"/>
        <v>-1.5256116013455889E-2</v>
      </c>
      <c r="K450" s="33">
        <f ca="1">VLOOKUP(A450,'New JSE Calcs 1960-2002'!$A$1:$H$511,5,0)</f>
        <v>2.0878850102669403E-3</v>
      </c>
      <c r="L450" s="27"/>
      <c r="M450" s="27"/>
    </row>
    <row r="451" spans="1:13" x14ac:dyDescent="0.2">
      <c r="A451" s="13">
        <f t="shared" ca="1" si="47"/>
        <v>35611</v>
      </c>
      <c r="B451" s="12">
        <f ca="1">VLOOKUP(A451,'Sheet1 - old'!$A$1:$I$7543,4,1)</f>
        <v>524.20000000000005</v>
      </c>
      <c r="C451" s="32">
        <f ca="1">VLOOKUP(A451,'New JSE Calcs 1960-2002'!$A$1:$I$511,6,0)</f>
        <v>48952.099711710776</v>
      </c>
      <c r="D451" s="32">
        <f t="shared" ca="1" si="51"/>
        <v>519.89085918851481</v>
      </c>
      <c r="E451" s="32">
        <f t="shared" ref="E451:E514" ca="1" si="52">B451/D451</f>
        <v>1.0082885489046898</v>
      </c>
      <c r="F451" s="32">
        <f ca="1">VLOOKUP(A451,'New JSE Calcs 1960-2002'!$A$1:$H$511,8,0)</f>
        <v>78.803142912723359</v>
      </c>
      <c r="G451" s="16">
        <f t="shared" ref="G451:G514" ca="1" si="53">B451/B450-1</f>
        <v>6.5598764051796099E-2</v>
      </c>
      <c r="H451" s="16">
        <f t="shared" ca="1" si="48"/>
        <v>5.8629081087284929E-2</v>
      </c>
      <c r="I451" s="33">
        <f t="shared" ca="1" si="49"/>
        <v>6.9696829645111702E-3</v>
      </c>
      <c r="J451" s="16">
        <f t="shared" ca="1" si="50"/>
        <v>5.6717130368599156E-2</v>
      </c>
      <c r="K451" s="33">
        <f ca="1">VLOOKUP(A451,'New JSE Calcs 1960-2002'!$A$1:$H$511,5,0)</f>
        <v>1.9119507186858315E-3</v>
      </c>
      <c r="L451" s="27"/>
      <c r="M451" s="27"/>
    </row>
    <row r="452" spans="1:13" x14ac:dyDescent="0.2">
      <c r="A452" s="13">
        <f t="shared" ref="A452:A515" ca="1" si="54">EOMONTH(A451,1)</f>
        <v>35642</v>
      </c>
      <c r="B452" s="12">
        <f ca="1">VLOOKUP(A452,'Sheet1 - old'!$A$1:$I$7543,4,1)</f>
        <v>529.79</v>
      </c>
      <c r="C452" s="32">
        <f ca="1">VLOOKUP(A452,'New JSE Calcs 1960-2002'!$A$1:$I$511,6,0)</f>
        <v>49472.502327499133</v>
      </c>
      <c r="D452" s="32">
        <f t="shared" ca="1" si="51"/>
        <v>525.41774291034699</v>
      </c>
      <c r="E452" s="32">
        <f t="shared" ca="1" si="52"/>
        <v>1.0083214873282249</v>
      </c>
      <c r="F452" s="32">
        <f ca="1">VLOOKUP(A452,'New JSE Calcs 1960-2002'!$A$1:$H$511,8,0)</f>
        <v>79.488548454258591</v>
      </c>
      <c r="G452" s="16">
        <f t="shared" ca="1" si="53"/>
        <v>1.0663868752384342E-2</v>
      </c>
      <c r="H452" s="16">
        <f t="shared" ref="H452:H515" ca="1" si="55">D452/D451-1</f>
        <v>1.0630853811238294E-2</v>
      </c>
      <c r="I452" s="33">
        <f t="shared" ref="I452:I515" ca="1" si="56">G452-H452</f>
        <v>3.301494114604786E-5</v>
      </c>
      <c r="J452" s="16">
        <f t="shared" ref="J452:J515" ca="1" si="57">F452/F451-1</f>
        <v>8.6976929625044441E-3</v>
      </c>
      <c r="K452" s="33">
        <f ca="1">VLOOKUP(A452,'New JSE Calcs 1960-2002'!$A$1:$H$511,5,0)</f>
        <v>1.933160848733744E-3</v>
      </c>
      <c r="L452" s="27"/>
      <c r="M452" s="27"/>
    </row>
    <row r="453" spans="1:13" x14ac:dyDescent="0.2">
      <c r="A453" s="13">
        <f t="shared" ca="1" si="54"/>
        <v>35673</v>
      </c>
      <c r="B453" s="12">
        <f ca="1">VLOOKUP(A453,'Sheet1 - old'!$A$1:$I$7543,4,1)</f>
        <v>513.82000000000005</v>
      </c>
      <c r="C453" s="32">
        <f ca="1">VLOOKUP(A453,'New JSE Calcs 1960-2002'!$A$1:$I$511,6,0)</f>
        <v>48399.237195506379</v>
      </c>
      <c r="D453" s="32">
        <f t="shared" ref="D453:D516" ca="1" si="58">C453/C452*D452</f>
        <v>514.01923835395712</v>
      </c>
      <c r="E453" s="32">
        <f t="shared" ca="1" si="52"/>
        <v>0.99961239125096735</v>
      </c>
      <c r="F453" s="32">
        <f ca="1">VLOOKUP(A453,'New JSE Calcs 1960-2002'!$A$1:$H$511,8,0)</f>
        <v>77.603011209253324</v>
      </c>
      <c r="G453" s="16">
        <f t="shared" ca="1" si="53"/>
        <v>-3.014401932841293E-2</v>
      </c>
      <c r="H453" s="16">
        <f t="shared" ca="1" si="55"/>
        <v>-2.1694175178120778E-2</v>
      </c>
      <c r="I453" s="33">
        <f t="shared" ca="1" si="56"/>
        <v>-8.4498441502921517E-3</v>
      </c>
      <c r="J453" s="16">
        <f t="shared" ca="1" si="57"/>
        <v>-2.3720866485444692E-2</v>
      </c>
      <c r="K453" s="33">
        <f ca="1">VLOOKUP(A453,'New JSE Calcs 1960-2002'!$A$1:$H$511,5,0)</f>
        <v>2.0266913073237513E-3</v>
      </c>
      <c r="L453" s="27"/>
      <c r="M453" s="27"/>
    </row>
    <row r="454" spans="1:13" x14ac:dyDescent="0.2">
      <c r="A454" s="13">
        <f t="shared" ca="1" si="54"/>
        <v>35703</v>
      </c>
      <c r="B454" s="12">
        <f ca="1">VLOOKUP(A454,'Sheet1 - old'!$A$1:$I$7543,4,1)</f>
        <v>503.15</v>
      </c>
      <c r="C454" s="32">
        <f ca="1">VLOOKUP(A454,'New JSE Calcs 1960-2002'!$A$1:$I$511,6,0)</f>
        <v>47281.463029866609</v>
      </c>
      <c r="D454" s="32">
        <f t="shared" ca="1" si="58"/>
        <v>502.1480300753434</v>
      </c>
      <c r="E454" s="32">
        <f t="shared" ca="1" si="52"/>
        <v>1.0019953676299522</v>
      </c>
      <c r="F454" s="32">
        <f ca="1">VLOOKUP(A454,'New JSE Calcs 1960-2002'!$A$1:$H$511,8,0)</f>
        <v>75.653183375394235</v>
      </c>
      <c r="G454" s="16">
        <f t="shared" ca="1" si="53"/>
        <v>-2.0766027013351174E-2</v>
      </c>
      <c r="H454" s="16">
        <f t="shared" ca="1" si="55"/>
        <v>-2.3094871539495077E-2</v>
      </c>
      <c r="I454" s="33">
        <f t="shared" ca="1" si="56"/>
        <v>2.3288445261439028E-3</v>
      </c>
      <c r="J454" s="16">
        <f t="shared" ca="1" si="57"/>
        <v>-2.5125672360850282E-2</v>
      </c>
      <c r="K454" s="33">
        <f ca="1">VLOOKUP(A454,'New JSE Calcs 1960-2002'!$A$1:$H$511,5,0)</f>
        <v>2.0308008213552361E-3</v>
      </c>
      <c r="L454" s="27"/>
      <c r="M454" s="27"/>
    </row>
    <row r="455" spans="1:13" x14ac:dyDescent="0.2">
      <c r="A455" s="13">
        <f t="shared" ca="1" si="54"/>
        <v>35734</v>
      </c>
      <c r="B455" s="12">
        <f ca="1">VLOOKUP(A455,'Sheet1 - old'!$A$1:$I$7543,4,1)</f>
        <v>460.17</v>
      </c>
      <c r="C455" s="32">
        <f ca="1">VLOOKUP(A455,'New JSE Calcs 1960-2002'!$A$1:$I$511,6,0)</f>
        <v>43843.749966375261</v>
      </c>
      <c r="D455" s="32">
        <f t="shared" ca="1" si="58"/>
        <v>465.63814370177607</v>
      </c>
      <c r="E455" s="32">
        <f t="shared" ca="1" si="52"/>
        <v>0.98825666716582783</v>
      </c>
      <c r="F455" s="32">
        <f ca="1">VLOOKUP(A455,'New JSE Calcs 1960-2002'!$A$1:$H$511,8,0)</f>
        <v>69.979071345951553</v>
      </c>
      <c r="G455" s="16">
        <f t="shared" ca="1" si="53"/>
        <v>-8.5421842392924496E-2</v>
      </c>
      <c r="H455" s="16">
        <f t="shared" ca="1" si="55"/>
        <v>-7.2707417308974231E-2</v>
      </c>
      <c r="I455" s="33">
        <f t="shared" ca="1" si="56"/>
        <v>-1.2714425083950265E-2</v>
      </c>
      <c r="J455" s="16">
        <f t="shared" ca="1" si="57"/>
        <v>-7.5001629492410182E-2</v>
      </c>
      <c r="K455" s="33">
        <f ca="1">VLOOKUP(A455,'New JSE Calcs 1960-2002'!$A$1:$H$511,5,0)</f>
        <v>2.2942121834360028E-3</v>
      </c>
      <c r="L455" s="27"/>
      <c r="M455" s="27"/>
    </row>
    <row r="456" spans="1:13" x14ac:dyDescent="0.2">
      <c r="A456" s="13">
        <f t="shared" ca="1" si="54"/>
        <v>35764</v>
      </c>
      <c r="B456" s="12">
        <f ca="1">VLOOKUP(A456,'Sheet1 - old'!$A$1:$I$7543,4,1)</f>
        <v>439.82</v>
      </c>
      <c r="C456" s="32">
        <f ca="1">VLOOKUP(A456,'New JSE Calcs 1960-2002'!$A$1:$I$511,6,0)</f>
        <v>42193.02395023896</v>
      </c>
      <c r="D456" s="32">
        <f t="shared" ca="1" si="58"/>
        <v>448.10677381431384</v>
      </c>
      <c r="E456" s="32">
        <f t="shared" ca="1" si="52"/>
        <v>0.98150714450536802</v>
      </c>
      <c r="F456" s="32">
        <f ca="1">VLOOKUP(A456,'New JSE Calcs 1960-2002'!$A$1:$H$511,8,0)</f>
        <v>67.187419663512031</v>
      </c>
      <c r="G456" s="16">
        <f t="shared" ca="1" si="53"/>
        <v>-4.4222787230806082E-2</v>
      </c>
      <c r="H456" s="16">
        <f t="shared" ca="1" si="55"/>
        <v>-3.7650201394777483E-2</v>
      </c>
      <c r="I456" s="33">
        <f t="shared" ca="1" si="56"/>
        <v>-6.5725858360285994E-3</v>
      </c>
      <c r="J456" s="16">
        <f t="shared" ca="1" si="57"/>
        <v>-3.9892665460485977E-2</v>
      </c>
      <c r="K456" s="33">
        <f ca="1">VLOOKUP(A456,'New JSE Calcs 1960-2002'!$A$1:$H$511,5,0)</f>
        <v>2.2424640657084187E-3</v>
      </c>
      <c r="L456" s="27"/>
      <c r="M456" s="27"/>
    </row>
    <row r="457" spans="1:13" x14ac:dyDescent="0.2">
      <c r="A457" s="13">
        <f t="shared" ca="1" si="54"/>
        <v>35795</v>
      </c>
      <c r="B457" s="12">
        <f ca="1">VLOOKUP(A457,'Sheet1 - old'!$A$1:$I$7543,4,1)</f>
        <v>433.22</v>
      </c>
      <c r="C457" s="32">
        <f ca="1">VLOOKUP(A457,'New JSE Calcs 1960-2002'!$A$1:$I$511,6,0)</f>
        <v>41463.809233586668</v>
      </c>
      <c r="D457" s="32">
        <f t="shared" ca="1" si="58"/>
        <v>440.36222214429478</v>
      </c>
      <c r="E457" s="32">
        <f t="shared" ca="1" si="52"/>
        <v>0.98378102892315222</v>
      </c>
      <c r="F457" s="32">
        <f ca="1">VLOOKUP(A457,'New JSE Calcs 1960-2002'!$A$1:$H$511,8,0)</f>
        <v>65.871016887486789</v>
      </c>
      <c r="G457" s="16">
        <f t="shared" ca="1" si="53"/>
        <v>-1.5006138874994246E-2</v>
      </c>
      <c r="H457" s="16">
        <f t="shared" ca="1" si="55"/>
        <v>-1.7282826599778756E-2</v>
      </c>
      <c r="I457" s="33">
        <f t="shared" ca="1" si="56"/>
        <v>2.2766877247845096E-3</v>
      </c>
      <c r="J457" s="16">
        <f t="shared" ca="1" si="57"/>
        <v>-1.9592994977602252E-2</v>
      </c>
      <c r="K457" s="33">
        <f ca="1">VLOOKUP(A457,'New JSE Calcs 1960-2002'!$A$1:$H$511,5,0)</f>
        <v>2.3101683778234089E-3</v>
      </c>
      <c r="L457" s="27"/>
      <c r="M457" s="27"/>
    </row>
    <row r="458" spans="1:13" x14ac:dyDescent="0.2">
      <c r="A458" s="13">
        <f t="shared" ca="1" si="54"/>
        <v>35826</v>
      </c>
      <c r="B458" s="12">
        <f ca="1">VLOOKUP(A458,'Sheet1 - old'!$A$1:$I$7543,4,1)</f>
        <v>462.15</v>
      </c>
      <c r="C458" s="32">
        <f ca="1">VLOOKUP(A458,'New JSE Calcs 1960-2002'!$A$1:$I$511,6,0)</f>
        <v>43879.525484926213</v>
      </c>
      <c r="D458" s="32">
        <f t="shared" ca="1" si="58"/>
        <v>466.01809400394711</v>
      </c>
      <c r="E458" s="32">
        <f t="shared" ca="1" si="52"/>
        <v>0.9916996913774031</v>
      </c>
      <c r="F458" s="32">
        <f ca="1">VLOOKUP(A458,'New JSE Calcs 1960-2002'!$A$1:$H$511,8,0)</f>
        <v>69.566635562565651</v>
      </c>
      <c r="G458" s="16">
        <f t="shared" ca="1" si="53"/>
        <v>6.6779003739439347E-2</v>
      </c>
      <c r="H458" s="16">
        <f t="shared" ca="1" si="55"/>
        <v>5.8260837486748818E-2</v>
      </c>
      <c r="I458" s="33">
        <f t="shared" ca="1" si="56"/>
        <v>8.5181662526905289E-3</v>
      </c>
      <c r="J458" s="16">
        <f t="shared" ca="1" si="57"/>
        <v>5.6103865549719467E-2</v>
      </c>
      <c r="K458" s="33">
        <f ca="1">VLOOKUP(A458,'New JSE Calcs 1960-2002'!$A$1:$H$511,5,0)</f>
        <v>2.1569719370294321E-3</v>
      </c>
      <c r="L458" s="27"/>
      <c r="M458" s="27"/>
    </row>
    <row r="459" spans="1:13" x14ac:dyDescent="0.2">
      <c r="A459" s="13">
        <f t="shared" ca="1" si="54"/>
        <v>35854</v>
      </c>
      <c r="B459" s="12">
        <f ca="1">VLOOKUP(A459,'Sheet1 - old'!$A$1:$I$7543,4,1)</f>
        <v>498.62</v>
      </c>
      <c r="C459" s="32">
        <f ca="1">VLOOKUP(A459,'New JSE Calcs 1960-2002'!$A$1:$I$511,6,0)</f>
        <v>47610.90704380344</v>
      </c>
      <c r="D459" s="32">
        <f t="shared" ca="1" si="58"/>
        <v>505.64685714239073</v>
      </c>
      <c r="E459" s="32">
        <f t="shared" ca="1" si="52"/>
        <v>0.98610323184425142</v>
      </c>
      <c r="F459" s="32">
        <f ca="1">VLOOKUP(A459,'New JSE Calcs 1960-2002'!$A$1:$H$511,8,0)</f>
        <v>75.359046098843251</v>
      </c>
      <c r="G459" s="16">
        <f t="shared" ca="1" si="53"/>
        <v>7.8913772584658703E-2</v>
      </c>
      <c r="H459" s="16">
        <f t="shared" ca="1" si="55"/>
        <v>8.5036962401953353E-2</v>
      </c>
      <c r="I459" s="33">
        <f t="shared" ca="1" si="56"/>
        <v>-6.1231898172946497E-3</v>
      </c>
      <c r="J459" s="16">
        <f t="shared" ca="1" si="57"/>
        <v>8.3264204017285293E-2</v>
      </c>
      <c r="K459" s="33">
        <f ca="1">VLOOKUP(A459,'New JSE Calcs 1960-2002'!$A$1:$H$511,5,0)</f>
        <v>1.7727583846680354E-3</v>
      </c>
      <c r="L459" s="27"/>
      <c r="M459" s="27"/>
    </row>
    <row r="460" spans="1:13" x14ac:dyDescent="0.2">
      <c r="A460" s="13">
        <f t="shared" ca="1" si="54"/>
        <v>35885</v>
      </c>
      <c r="B460" s="12">
        <f ca="1">VLOOKUP(A460,'Sheet1 - old'!$A$1:$I$7543,4,1)</f>
        <v>537.82000000000005</v>
      </c>
      <c r="C460" s="32">
        <f ca="1">VLOOKUP(A460,'New JSE Calcs 1960-2002'!$A$1:$I$511,6,0)</f>
        <v>50943.333405958656</v>
      </c>
      <c r="D460" s="32">
        <f t="shared" ca="1" si="58"/>
        <v>541.03855667737241</v>
      </c>
      <c r="E460" s="32">
        <f t="shared" ca="1" si="52"/>
        <v>0.99405115099903751</v>
      </c>
      <c r="F460" s="32">
        <f ca="1">VLOOKUP(A460,'New JSE Calcs 1960-2002'!$A$1:$H$511,8,0)</f>
        <v>80.490721219768588</v>
      </c>
      <c r="G460" s="16">
        <f t="shared" ca="1" si="53"/>
        <v>7.861698287272878E-2</v>
      </c>
      <c r="H460" s="16">
        <f t="shared" ca="1" si="55"/>
        <v>6.9992919040363644E-2</v>
      </c>
      <c r="I460" s="33">
        <f t="shared" ca="1" si="56"/>
        <v>8.6240638323651364E-3</v>
      </c>
      <c r="J460" s="16">
        <f t="shared" ca="1" si="57"/>
        <v>6.8096338615996732E-2</v>
      </c>
      <c r="K460" s="33">
        <f ca="1">VLOOKUP(A460,'New JSE Calcs 1960-2002'!$A$1:$H$511,5,0)</f>
        <v>1.8965804243668721E-3</v>
      </c>
      <c r="L460" s="27"/>
      <c r="M460" s="27"/>
    </row>
    <row r="461" spans="1:13" x14ac:dyDescent="0.2">
      <c r="A461" s="13">
        <f t="shared" ca="1" si="54"/>
        <v>35915</v>
      </c>
      <c r="B461" s="12">
        <f ca="1">VLOOKUP(A461,'Sheet1 - old'!$A$1:$I$7543,4,1)</f>
        <v>589.27</v>
      </c>
      <c r="C461" s="32">
        <f ca="1">VLOOKUP(A461,'New JSE Calcs 1960-2002'!$A$1:$I$511,6,0)</f>
        <v>55442.859608750616</v>
      </c>
      <c r="D461" s="32">
        <f t="shared" ca="1" si="58"/>
        <v>588.82532286895878</v>
      </c>
      <c r="E461" s="32">
        <f t="shared" ca="1" si="52"/>
        <v>1.0007551936266508</v>
      </c>
      <c r="F461" s="32">
        <f ca="1">VLOOKUP(A461,'New JSE Calcs 1960-2002'!$A$1:$H$511,8,0)</f>
        <v>87.463845120925242</v>
      </c>
      <c r="G461" s="16">
        <f t="shared" ca="1" si="53"/>
        <v>9.5663976795210104E-2</v>
      </c>
      <c r="H461" s="16">
        <f t="shared" ca="1" si="55"/>
        <v>8.8324141785854682E-2</v>
      </c>
      <c r="I461" s="33">
        <f t="shared" ca="1" si="56"/>
        <v>7.3398350093554221E-3</v>
      </c>
      <c r="J461" s="16">
        <f t="shared" ca="1" si="57"/>
        <v>8.6632642812548788E-2</v>
      </c>
      <c r="K461" s="33">
        <f ca="1">VLOOKUP(A461,'New JSE Calcs 1960-2002'!$A$1:$H$511,5,0)</f>
        <v>1.691498973305955E-3</v>
      </c>
      <c r="L461" s="27"/>
      <c r="M461" s="27"/>
    </row>
    <row r="462" spans="1:13" x14ac:dyDescent="0.2">
      <c r="A462" s="13">
        <f t="shared" ca="1" si="54"/>
        <v>35946</v>
      </c>
      <c r="B462" s="12">
        <f ca="1">VLOOKUP(A462,'Sheet1 - old'!$A$1:$I$7543,4,1)</f>
        <v>541.78</v>
      </c>
      <c r="C462" s="32">
        <f ca="1">VLOOKUP(A462,'New JSE Calcs 1960-2002'!$A$1:$I$511,6,0)</f>
        <v>51468.686756737799</v>
      </c>
      <c r="D462" s="32">
        <f t="shared" ca="1" si="58"/>
        <v>546.6180191830183</v>
      </c>
      <c r="E462" s="32">
        <f t="shared" ca="1" si="52"/>
        <v>0.99114917728060026</v>
      </c>
      <c r="F462" s="32">
        <f ca="1">VLOOKUP(A462,'New JSE Calcs 1960-2002'!$A$1:$H$511,8,0)</f>
        <v>81.029006614090335</v>
      </c>
      <c r="G462" s="16">
        <f t="shared" ca="1" si="53"/>
        <v>-8.059124000882445E-2</v>
      </c>
      <c r="H462" s="16">
        <f t="shared" ca="1" si="55"/>
        <v>-7.1680517203798311E-2</v>
      </c>
      <c r="I462" s="33">
        <f t="shared" ca="1" si="56"/>
        <v>-8.9107228050261389E-3</v>
      </c>
      <c r="J462" s="16">
        <f t="shared" ca="1" si="57"/>
        <v>-7.357141111208032E-2</v>
      </c>
      <c r="K462" s="33">
        <f ca="1">VLOOKUP(A462,'New JSE Calcs 1960-2002'!$A$1:$H$511,5,0)</f>
        <v>1.8908939082819987E-3</v>
      </c>
      <c r="L462" s="27"/>
      <c r="M462" s="27"/>
    </row>
    <row r="463" spans="1:13" x14ac:dyDescent="0.2">
      <c r="A463" s="13">
        <f t="shared" ca="1" si="54"/>
        <v>35976</v>
      </c>
      <c r="B463" s="12">
        <f ca="1">VLOOKUP(A463,'Sheet1 - old'!$A$1:$I$7543,4,1)</f>
        <v>483.43</v>
      </c>
      <c r="C463" s="32">
        <f ca="1">VLOOKUP(A463,'New JSE Calcs 1960-2002'!$A$1:$I$511,6,0)</f>
        <v>45784.133697792997</v>
      </c>
      <c r="D463" s="32">
        <f t="shared" ca="1" si="58"/>
        <v>486.24579426678031</v>
      </c>
      <c r="E463" s="32">
        <f t="shared" ca="1" si="52"/>
        <v>0.99420911337438655</v>
      </c>
      <c r="F463" s="32">
        <f ca="1">VLOOKUP(A463,'New JSE Calcs 1960-2002'!$A$1:$H$511,8,0)</f>
        <v>71.917159390115586</v>
      </c>
      <c r="G463" s="16">
        <f t="shared" ca="1" si="53"/>
        <v>-0.1077005426556904</v>
      </c>
      <c r="H463" s="16">
        <f t="shared" ca="1" si="55"/>
        <v>-0.1104468253836034</v>
      </c>
      <c r="I463" s="33">
        <f t="shared" ca="1" si="56"/>
        <v>2.7462827279129964E-3</v>
      </c>
      <c r="J463" s="16">
        <f t="shared" ca="1" si="57"/>
        <v>-0.11245167137949663</v>
      </c>
      <c r="K463" s="33">
        <f ca="1">VLOOKUP(A463,'New JSE Calcs 1960-2002'!$A$1:$H$511,5,0)</f>
        <v>2.0048459958932237E-3</v>
      </c>
      <c r="L463" s="27"/>
      <c r="M463" s="27"/>
    </row>
    <row r="464" spans="1:13" x14ac:dyDescent="0.2">
      <c r="A464" s="13">
        <f t="shared" ca="1" si="54"/>
        <v>36007</v>
      </c>
      <c r="B464" s="12">
        <f ca="1">VLOOKUP(A464,'Sheet1 - old'!$A$1:$I$7543,4,1)</f>
        <v>508.73</v>
      </c>
      <c r="C464" s="32">
        <f ca="1">VLOOKUP(A464,'New JSE Calcs 1960-2002'!$A$1:$I$511,6,0)</f>
        <v>47558.05750682707</v>
      </c>
      <c r="D464" s="32">
        <f t="shared" ca="1" si="58"/>
        <v>505.08557394211579</v>
      </c>
      <c r="E464" s="32">
        <f t="shared" ca="1" si="52"/>
        <v>1.0072154625788261</v>
      </c>
      <c r="F464" s="32">
        <f ca="1">VLOOKUP(A464,'New JSE Calcs 1960-2002'!$A$1:$H$511,8,0)</f>
        <v>74.559725089379512</v>
      </c>
      <c r="G464" s="16">
        <f t="shared" ca="1" si="53"/>
        <v>5.2334360714064054E-2</v>
      </c>
      <c r="H464" s="16">
        <f t="shared" ca="1" si="55"/>
        <v>3.8745383296824976E-2</v>
      </c>
      <c r="I464" s="33">
        <f t="shared" ca="1" si="56"/>
        <v>1.3588977417239079E-2</v>
      </c>
      <c r="J464" s="16">
        <f t="shared" ca="1" si="57"/>
        <v>3.6744578368693492E-2</v>
      </c>
      <c r="K464" s="33">
        <f ca="1">VLOOKUP(A464,'New JSE Calcs 1960-2002'!$A$1:$H$511,5,0)</f>
        <v>2.0008049281314173E-3</v>
      </c>
      <c r="L464" s="27"/>
      <c r="M464" s="27"/>
    </row>
    <row r="465" spans="1:13" x14ac:dyDescent="0.2">
      <c r="A465" s="13">
        <f t="shared" ca="1" si="54"/>
        <v>36038</v>
      </c>
      <c r="B465" s="12">
        <f ca="1">VLOOKUP(A465,'Sheet1 - old'!$A$1:$I$7543,4,1)</f>
        <v>359.67</v>
      </c>
      <c r="C465" s="32">
        <f ca="1">VLOOKUP(A465,'New JSE Calcs 1960-2002'!$A$1:$I$511,6,0)</f>
        <v>33490.551011389769</v>
      </c>
      <c r="D465" s="32">
        <f t="shared" ca="1" si="58"/>
        <v>355.68303387490619</v>
      </c>
      <c r="E465" s="32">
        <f t="shared" ca="1" si="52"/>
        <v>1.011209323317052</v>
      </c>
      <c r="F465" s="32">
        <f ca="1">VLOOKUP(A465,'New JSE Calcs 1960-2002'!$A$1:$H$511,8,0)</f>
        <v>52.287994185068293</v>
      </c>
      <c r="G465" s="16">
        <f t="shared" ca="1" si="53"/>
        <v>-0.29300414758319737</v>
      </c>
      <c r="H465" s="16">
        <f t="shared" ca="1" si="55"/>
        <v>-0.29579649028806265</v>
      </c>
      <c r="I465" s="33">
        <f t="shared" ca="1" si="56"/>
        <v>2.7923427048652805E-3</v>
      </c>
      <c r="J465" s="16">
        <f t="shared" ca="1" si="57"/>
        <v>-0.29870993861112916</v>
      </c>
      <c r="K465" s="33">
        <f ca="1">VLOOKUP(A465,'New JSE Calcs 1960-2002'!$A$1:$H$511,5,0)</f>
        <v>2.9134483230663934E-3</v>
      </c>
      <c r="L465" s="27"/>
      <c r="M465" s="27"/>
    </row>
    <row r="466" spans="1:13" x14ac:dyDescent="0.2">
      <c r="A466" s="13">
        <f t="shared" ca="1" si="54"/>
        <v>36068</v>
      </c>
      <c r="B466" s="12">
        <f ca="1">VLOOKUP(A466,'Sheet1 - old'!$A$1:$I$7543,4,1)</f>
        <v>379.8</v>
      </c>
      <c r="C466" s="32">
        <f ca="1">VLOOKUP(A466,'New JSE Calcs 1960-2002'!$A$1:$I$511,6,0)</f>
        <v>34776.526153101011</v>
      </c>
      <c r="D466" s="32">
        <f t="shared" ca="1" si="58"/>
        <v>369.34060372904236</v>
      </c>
      <c r="E466" s="32">
        <f t="shared" ca="1" si="52"/>
        <v>1.028319107526642</v>
      </c>
      <c r="F466" s="32">
        <f ca="1">VLOOKUP(A466,'New JSE Calcs 1960-2002'!$A$1:$H$511,8,0)</f>
        <v>54.14914380651939</v>
      </c>
      <c r="G466" s="16">
        <f t="shared" ca="1" si="53"/>
        <v>5.5967970639753117E-2</v>
      </c>
      <c r="H466" s="16">
        <f t="shared" ca="1" si="55"/>
        <v>3.839814822019183E-2</v>
      </c>
      <c r="I466" s="33">
        <f t="shared" ca="1" si="56"/>
        <v>1.7569822419561287E-2</v>
      </c>
      <c r="J466" s="16">
        <f t="shared" ca="1" si="57"/>
        <v>3.5594205715058447E-2</v>
      </c>
      <c r="K466" s="33">
        <f ca="1">VLOOKUP(A466,'New JSE Calcs 1960-2002'!$A$1:$H$511,5,0)</f>
        <v>2.8039425051334704E-3</v>
      </c>
      <c r="L466" s="27"/>
      <c r="M466" s="27"/>
    </row>
    <row r="467" spans="1:13" x14ac:dyDescent="0.2">
      <c r="A467" s="13">
        <f t="shared" ca="1" si="54"/>
        <v>36099</v>
      </c>
      <c r="B467" s="12">
        <f ca="1">VLOOKUP(A467,'Sheet1 - old'!$A$1:$I$7543,4,1)</f>
        <v>432.79</v>
      </c>
      <c r="C467" s="32">
        <f ca="1">VLOOKUP(A467,'New JSE Calcs 1960-2002'!$A$1:$I$511,6,0)</f>
        <v>39842.679281091194</v>
      </c>
      <c r="D467" s="32">
        <f t="shared" ca="1" si="58"/>
        <v>423.14517427867509</v>
      </c>
      <c r="E467" s="32">
        <f t="shared" ca="1" si="52"/>
        <v>1.0227931837761501</v>
      </c>
      <c r="F467" s="32">
        <f ca="1">VLOOKUP(A467,'New JSE Calcs 1960-2002'!$A$1:$H$511,8,0)</f>
        <v>61.899101083070377</v>
      </c>
      <c r="G467" s="16">
        <f t="shared" ca="1" si="53"/>
        <v>0.13952080042127446</v>
      </c>
      <c r="H467" s="16">
        <f t="shared" ca="1" si="55"/>
        <v>0.14567737748407739</v>
      </c>
      <c r="I467" s="33">
        <f t="shared" ca="1" si="56"/>
        <v>-6.1565770628029259E-3</v>
      </c>
      <c r="J467" s="16">
        <f t="shared" ca="1" si="57"/>
        <v>0.14312243429448124</v>
      </c>
      <c r="K467" s="33">
        <f ca="1">VLOOKUP(A467,'New JSE Calcs 1960-2002'!$A$1:$H$511,5,0)</f>
        <v>2.5549431895961674E-3</v>
      </c>
      <c r="L467" s="27"/>
      <c r="M467" s="27"/>
    </row>
    <row r="468" spans="1:13" x14ac:dyDescent="0.2">
      <c r="A468" s="13">
        <f t="shared" ca="1" si="54"/>
        <v>36129</v>
      </c>
      <c r="B468" s="12">
        <f ca="1">VLOOKUP(A468,'Sheet1 - old'!$A$1:$I$7543,4,1)</f>
        <v>421.06</v>
      </c>
      <c r="C468" s="32">
        <f ca="1">VLOOKUP(A468,'New JSE Calcs 1960-2002'!$A$1:$I$511,6,0)</f>
        <v>38525.564891213391</v>
      </c>
      <c r="D468" s="32">
        <f t="shared" ca="1" si="58"/>
        <v>409.15689316640822</v>
      </c>
      <c r="E468" s="32">
        <f t="shared" ca="1" si="52"/>
        <v>1.0290917910278263</v>
      </c>
      <c r="F468" s="32">
        <f ca="1">VLOOKUP(A468,'New JSE Calcs 1960-2002'!$A$1:$H$511,8,0)</f>
        <v>59.695764311251239</v>
      </c>
      <c r="G468" s="16">
        <f t="shared" ca="1" si="53"/>
        <v>-2.7103214029899014E-2</v>
      </c>
      <c r="H468" s="16">
        <f t="shared" ca="1" si="55"/>
        <v>-3.3057876971212874E-2</v>
      </c>
      <c r="I468" s="33">
        <f t="shared" ca="1" si="56"/>
        <v>5.9546629413138596E-3</v>
      </c>
      <c r="J468" s="16">
        <f t="shared" ca="1" si="57"/>
        <v>-3.5595618244313343E-2</v>
      </c>
      <c r="K468" s="33">
        <f ca="1">VLOOKUP(A468,'New JSE Calcs 1960-2002'!$A$1:$H$511,5,0)</f>
        <v>2.5377412731006159E-3</v>
      </c>
      <c r="L468" s="27"/>
      <c r="M468" s="27"/>
    </row>
    <row r="469" spans="1:13" x14ac:dyDescent="0.2">
      <c r="A469" s="13">
        <f t="shared" ca="1" si="54"/>
        <v>36160</v>
      </c>
      <c r="B469" s="12">
        <f ca="1">VLOOKUP(A469,'Sheet1 - old'!$A$1:$I$7543,4,1)</f>
        <v>407.63</v>
      </c>
      <c r="C469" s="32">
        <f ca="1">VLOOKUP(A469,'New JSE Calcs 1960-2002'!$A$1:$I$511,6,0)</f>
        <v>37328.187612127309</v>
      </c>
      <c r="D469" s="32">
        <f t="shared" ca="1" si="58"/>
        <v>396.44026801523114</v>
      </c>
      <c r="E469" s="32">
        <f t="shared" ca="1" si="52"/>
        <v>1.0282255181613866</v>
      </c>
      <c r="F469" s="32">
        <f ca="1">VLOOKUP(A469,'New JSE Calcs 1960-2002'!$A$1:$H$511,8,0)</f>
        <v>57.673902555204975</v>
      </c>
      <c r="G469" s="16">
        <f t="shared" ca="1" si="53"/>
        <v>-3.1895691825393091E-2</v>
      </c>
      <c r="H469" s="16">
        <f t="shared" ca="1" si="55"/>
        <v>-3.108007066131746E-2</v>
      </c>
      <c r="I469" s="33">
        <f t="shared" ca="1" si="56"/>
        <v>-8.1562116407563057E-4</v>
      </c>
      <c r="J469" s="16">
        <f t="shared" ca="1" si="57"/>
        <v>-3.3869434111009289E-2</v>
      </c>
      <c r="K469" s="33">
        <f ca="1">VLOOKUP(A469,'New JSE Calcs 1960-2002'!$A$1:$H$511,5,0)</f>
        <v>2.7893634496919924E-3</v>
      </c>
      <c r="L469" s="27"/>
      <c r="M469" s="27"/>
    </row>
    <row r="470" spans="1:13" x14ac:dyDescent="0.2">
      <c r="A470" s="13">
        <f t="shared" ca="1" si="54"/>
        <v>36191</v>
      </c>
      <c r="B470" s="12">
        <f ca="1">VLOOKUP(A470,'Sheet1 - old'!$A$1:$I$7543,4,1)</f>
        <v>440.18</v>
      </c>
      <c r="C470" s="32">
        <f ca="1">VLOOKUP(A470,'New JSE Calcs 1960-2002'!$A$1:$I$511,6,0)</f>
        <v>39960.813829714141</v>
      </c>
      <c r="D470" s="32">
        <f t="shared" ca="1" si="58"/>
        <v>424.39981038918165</v>
      </c>
      <c r="E470" s="32">
        <f t="shared" ca="1" si="52"/>
        <v>1.0371823672502296</v>
      </c>
      <c r="F470" s="32">
        <f ca="1">VLOOKUP(A470,'New JSE Calcs 1960-2002'!$A$1:$H$511,8,0)</f>
        <v>61.589025772870585</v>
      </c>
      <c r="G470" s="16">
        <f t="shared" ca="1" si="53"/>
        <v>7.985182641120625E-2</v>
      </c>
      <c r="H470" s="16">
        <f t="shared" ca="1" si="55"/>
        <v>7.0526494480314339E-2</v>
      </c>
      <c r="I470" s="33">
        <f t="shared" ca="1" si="56"/>
        <v>9.3253319308919114E-3</v>
      </c>
      <c r="J470" s="16">
        <f t="shared" ca="1" si="57"/>
        <v>6.7883792221587358E-2</v>
      </c>
      <c r="K470" s="33">
        <f ca="1">VLOOKUP(A470,'New JSE Calcs 1960-2002'!$A$1:$H$511,5,0)</f>
        <v>2.6427022587268995E-3</v>
      </c>
      <c r="L470" s="27"/>
      <c r="M470" s="27"/>
    </row>
    <row r="471" spans="1:13" x14ac:dyDescent="0.2">
      <c r="A471" s="13">
        <f t="shared" ca="1" si="54"/>
        <v>36219</v>
      </c>
      <c r="B471" s="12">
        <f ca="1">VLOOKUP(A471,'Sheet1 - old'!$A$1:$I$7543,4,1)</f>
        <v>452.2</v>
      </c>
      <c r="C471" s="32">
        <f ca="1">VLOOKUP(A471,'New JSE Calcs 1960-2002'!$A$1:$I$511,6,0)</f>
        <v>40852.209701213316</v>
      </c>
      <c r="D471" s="32">
        <f t="shared" ca="1" si="58"/>
        <v>433.86679072792151</v>
      </c>
      <c r="E471" s="32">
        <f t="shared" ca="1" si="52"/>
        <v>1.0422553872844702</v>
      </c>
      <c r="F471" s="32">
        <f ca="1">VLOOKUP(A471,'New JSE Calcs 1960-2002'!$A$1:$H$511,8,0)</f>
        <v>62.815710599369012</v>
      </c>
      <c r="G471" s="16">
        <f t="shared" ca="1" si="53"/>
        <v>2.7307010768321982E-2</v>
      </c>
      <c r="H471" s="16">
        <f t="shared" ca="1" si="55"/>
        <v>2.2306749689775973E-2</v>
      </c>
      <c r="I471" s="33">
        <f t="shared" ca="1" si="56"/>
        <v>5.0002610785460089E-3</v>
      </c>
      <c r="J471" s="16">
        <f t="shared" ca="1" si="57"/>
        <v>1.9917263036798527E-2</v>
      </c>
      <c r="K471" s="33">
        <f ca="1">VLOOKUP(A471,'New JSE Calcs 1960-2002'!$A$1:$H$511,5,0)</f>
        <v>2.3894866529774127E-3</v>
      </c>
      <c r="L471" s="27"/>
      <c r="M471" s="27"/>
    </row>
    <row r="472" spans="1:13" x14ac:dyDescent="0.2">
      <c r="A472" s="13">
        <f t="shared" ca="1" si="54"/>
        <v>36250</v>
      </c>
      <c r="B472" s="12">
        <f ca="1">VLOOKUP(A472,'Sheet1 - old'!$A$1:$I$7543,4,1)</f>
        <v>490.2</v>
      </c>
      <c r="C472" s="32">
        <f ca="1">VLOOKUP(A472,'New JSE Calcs 1960-2002'!$A$1:$I$511,6,0)</f>
        <v>44178.540615045567</v>
      </c>
      <c r="D472" s="32">
        <f t="shared" ca="1" si="58"/>
        <v>469.19375416609779</v>
      </c>
      <c r="E472" s="32">
        <f t="shared" ca="1" si="52"/>
        <v>1.0447709408903723</v>
      </c>
      <c r="F472" s="32">
        <f ca="1">VLOOKUP(A472,'New JSE Calcs 1960-2002'!$A$1:$H$511,8,0)</f>
        <v>67.7851176971608</v>
      </c>
      <c r="G472" s="16">
        <f t="shared" ca="1" si="53"/>
        <v>8.4033613445378075E-2</v>
      </c>
      <c r="H472" s="16">
        <f t="shared" ca="1" si="55"/>
        <v>8.142352490013427E-2</v>
      </c>
      <c r="I472" s="33">
        <f t="shared" ca="1" si="56"/>
        <v>2.610088545243805E-3</v>
      </c>
      <c r="J472" s="16">
        <f t="shared" ca="1" si="57"/>
        <v>7.9110895194453246E-2</v>
      </c>
      <c r="K472" s="33">
        <f ca="1">VLOOKUP(A472,'New JSE Calcs 1960-2002'!$A$1:$H$511,5,0)</f>
        <v>2.3126297056810406E-3</v>
      </c>
      <c r="L472" s="27"/>
      <c r="M472" s="27"/>
    </row>
    <row r="473" spans="1:13" x14ac:dyDescent="0.2">
      <c r="A473" s="13">
        <f t="shared" ca="1" si="54"/>
        <v>36280</v>
      </c>
      <c r="B473" s="12">
        <f ca="1">VLOOKUP(A473,'Sheet1 - old'!$A$1:$I$7543,4,1)</f>
        <v>548.15</v>
      </c>
      <c r="C473" s="32">
        <f ca="1">VLOOKUP(A473,'New JSE Calcs 1960-2002'!$A$1:$I$511,6,0)</f>
        <v>48989.42279746609</v>
      </c>
      <c r="D473" s="32">
        <f t="shared" ca="1" si="58"/>
        <v>520.287245272772</v>
      </c>
      <c r="E473" s="32">
        <f t="shared" ca="1" si="52"/>
        <v>1.0535526384326803</v>
      </c>
      <c r="F473" s="32">
        <f ca="1">VLOOKUP(A473,'New JSE Calcs 1960-2002'!$A$1:$H$511,8,0)</f>
        <v>75.029880620399481</v>
      </c>
      <c r="G473" s="16">
        <f t="shared" ca="1" si="53"/>
        <v>0.11821705426356588</v>
      </c>
      <c r="H473" s="16">
        <f t="shared" ca="1" si="55"/>
        <v>0.10889635817399812</v>
      </c>
      <c r="I473" s="33">
        <f t="shared" ca="1" si="56"/>
        <v>9.3206960895677593E-3</v>
      </c>
      <c r="J473" s="16">
        <f t="shared" ca="1" si="57"/>
        <v>0.10687837049432658</v>
      </c>
      <c r="K473" s="33">
        <f ca="1">VLOOKUP(A473,'New JSE Calcs 1960-2002'!$A$1:$H$511,5,0)</f>
        <v>2.0179876796714582E-3</v>
      </c>
      <c r="L473" s="27"/>
      <c r="M473" s="27"/>
    </row>
    <row r="474" spans="1:13" x14ac:dyDescent="0.2">
      <c r="A474" s="13">
        <f t="shared" ca="1" si="54"/>
        <v>36311</v>
      </c>
      <c r="B474" s="12">
        <f ca="1">VLOOKUP(A474,'Sheet1 - old'!$A$1:$I$7543,4,1)</f>
        <v>504.97</v>
      </c>
      <c r="C474" s="32">
        <f ca="1">VLOOKUP(A474,'New JSE Calcs 1960-2002'!$A$1:$I$511,6,0)</f>
        <v>45107.819589238956</v>
      </c>
      <c r="D474" s="32">
        <f t="shared" ca="1" si="58"/>
        <v>479.06306819275733</v>
      </c>
      <c r="E474" s="32">
        <f t="shared" ca="1" si="52"/>
        <v>1.0540783323268383</v>
      </c>
      <c r="F474" s="32">
        <f ca="1">VLOOKUP(A474,'New JSE Calcs 1960-2002'!$A$1:$H$511,8,0)</f>
        <v>68.913445941114517</v>
      </c>
      <c r="G474" s="16">
        <f t="shared" ca="1" si="53"/>
        <v>-7.877405819574923E-2</v>
      </c>
      <c r="H474" s="16">
        <f t="shared" ca="1" si="55"/>
        <v>-7.9233495448080782E-2</v>
      </c>
      <c r="I474" s="33">
        <f t="shared" ca="1" si="56"/>
        <v>4.5943725233155153E-4</v>
      </c>
      <c r="J474" s="16">
        <f t="shared" ca="1" si="57"/>
        <v>-8.1519984154446279E-2</v>
      </c>
      <c r="K474" s="33">
        <f ca="1">VLOOKUP(A474,'New JSE Calcs 1960-2002'!$A$1:$H$511,5,0)</f>
        <v>2.2864887063655031E-3</v>
      </c>
      <c r="L474" s="27"/>
      <c r="M474" s="27"/>
    </row>
    <row r="475" spans="1:13" x14ac:dyDescent="0.2">
      <c r="A475" s="13">
        <f t="shared" ca="1" si="54"/>
        <v>36341</v>
      </c>
      <c r="B475" s="12">
        <f ca="1">VLOOKUP(A475,'Sheet1 - old'!$A$1:$I$7543,4,1)</f>
        <v>553.15</v>
      </c>
      <c r="C475" s="32">
        <f ca="1">VLOOKUP(A475,'New JSE Calcs 1960-2002'!$A$1:$I$511,6,0)</f>
        <v>49087.018732316683</v>
      </c>
      <c r="D475" s="32">
        <f t="shared" ca="1" si="58"/>
        <v>521.32375309820941</v>
      </c>
      <c r="E475" s="32">
        <f t="shared" ca="1" si="52"/>
        <v>1.0610489100345961</v>
      </c>
      <c r="F475" s="32">
        <f ca="1">VLOOKUP(A475,'New JSE Calcs 1960-2002'!$A$1:$H$511,8,0)</f>
        <v>74.852194963196538</v>
      </c>
      <c r="G475" s="16">
        <f t="shared" ca="1" si="53"/>
        <v>9.5411608610412424E-2</v>
      </c>
      <c r="H475" s="16">
        <f t="shared" ca="1" si="55"/>
        <v>8.821528460726169E-2</v>
      </c>
      <c r="I475" s="33">
        <f t="shared" ca="1" si="56"/>
        <v>7.1963240031507336E-3</v>
      </c>
      <c r="J475" s="16">
        <f t="shared" ca="1" si="57"/>
        <v>8.6176927317733965E-2</v>
      </c>
      <c r="K475" s="33">
        <f ca="1">VLOOKUP(A475,'New JSE Calcs 1960-2002'!$A$1:$H$511,5,0)</f>
        <v>2.0383572895277206E-3</v>
      </c>
      <c r="L475" s="27"/>
      <c r="M475" s="27"/>
    </row>
    <row r="476" spans="1:13" x14ac:dyDescent="0.2">
      <c r="A476" s="13">
        <f t="shared" ca="1" si="54"/>
        <v>36372</v>
      </c>
      <c r="B476" s="12">
        <f ca="1">VLOOKUP(A476,'Sheet1 - old'!$A$1:$I$7543,4,1)</f>
        <v>561.65</v>
      </c>
      <c r="C476" s="32">
        <f ca="1">VLOOKUP(A476,'New JSE Calcs 1960-2002'!$A$1:$I$511,6,0)</f>
        <v>49521.165516977228</v>
      </c>
      <c r="D476" s="32">
        <f t="shared" ca="1" si="58"/>
        <v>525.93456542741183</v>
      </c>
      <c r="E476" s="32">
        <f t="shared" ca="1" si="52"/>
        <v>1.0679085135687236</v>
      </c>
      <c r="F476" s="32">
        <f ca="1">VLOOKUP(A476,'New JSE Calcs 1960-2002'!$A$1:$H$511,8,0)</f>
        <v>75.36143144058876</v>
      </c>
      <c r="G476" s="16">
        <f t="shared" ca="1" si="53"/>
        <v>1.5366537105667488E-2</v>
      </c>
      <c r="H476" s="16">
        <f t="shared" ca="1" si="55"/>
        <v>8.8444317025657693E-3</v>
      </c>
      <c r="I476" s="33">
        <f t="shared" ca="1" si="56"/>
        <v>6.5221054031017189E-3</v>
      </c>
      <c r="J476" s="16">
        <f t="shared" ca="1" si="57"/>
        <v>6.8032270482194512E-3</v>
      </c>
      <c r="K476" s="33">
        <f ca="1">VLOOKUP(A476,'New JSE Calcs 1960-2002'!$A$1:$H$511,5,0)</f>
        <v>2.041204654346338E-3</v>
      </c>
      <c r="L476" s="27"/>
      <c r="M476" s="27"/>
    </row>
    <row r="477" spans="1:13" x14ac:dyDescent="0.2">
      <c r="A477" s="13">
        <f t="shared" ca="1" si="54"/>
        <v>36403</v>
      </c>
      <c r="B477" s="12">
        <f ca="1">VLOOKUP(A477,'Sheet1 - old'!$A$1:$I$7543,4,1)</f>
        <v>550.13</v>
      </c>
      <c r="C477" s="32">
        <f ca="1">VLOOKUP(A477,'New JSE Calcs 1960-2002'!$A$1:$I$511,6,0)</f>
        <v>48524.414618903997</v>
      </c>
      <c r="D477" s="32">
        <f t="shared" ca="1" si="58"/>
        <v>515.34867260875819</v>
      </c>
      <c r="E477" s="32">
        <f t="shared" ca="1" si="52"/>
        <v>1.0674908644184034</v>
      </c>
      <c r="F477" s="32">
        <f ca="1">VLOOKUP(A477,'New JSE Calcs 1960-2002'!$A$1:$H$511,8,0)</f>
        <v>73.685506898002018</v>
      </c>
      <c r="G477" s="16">
        <f t="shared" ca="1" si="53"/>
        <v>-2.0510994391524928E-2</v>
      </c>
      <c r="H477" s="16">
        <f t="shared" ca="1" si="55"/>
        <v>-2.0127775420219374E-2</v>
      </c>
      <c r="I477" s="33">
        <f t="shared" ca="1" si="56"/>
        <v>-3.8321897130555449E-4</v>
      </c>
      <c r="J477" s="16">
        <f t="shared" ca="1" si="57"/>
        <v>-2.2238491368200219E-2</v>
      </c>
      <c r="K477" s="33">
        <f ca="1">VLOOKUP(A477,'New JSE Calcs 1960-2002'!$A$1:$H$511,5,0)</f>
        <v>2.1107159479808353E-3</v>
      </c>
      <c r="L477" s="27"/>
      <c r="M477" s="27"/>
    </row>
    <row r="478" spans="1:13" x14ac:dyDescent="0.2">
      <c r="A478" s="13">
        <f t="shared" ca="1" si="54"/>
        <v>36433</v>
      </c>
      <c r="B478" s="12">
        <f ca="1">VLOOKUP(A478,'Sheet1 - old'!$A$1:$I$7543,4,1)</f>
        <v>549.29</v>
      </c>
      <c r="C478" s="32">
        <f ca="1">VLOOKUP(A478,'New JSE Calcs 1960-2002'!$A$1:$I$511,6,0)</f>
        <v>48044.955644131551</v>
      </c>
      <c r="D478" s="32">
        <f t="shared" ca="1" si="58"/>
        <v>510.2566267147501</v>
      </c>
      <c r="E478" s="32">
        <f t="shared" ca="1" si="52"/>
        <v>1.0764975332835232</v>
      </c>
      <c r="F478" s="32">
        <f ca="1">VLOOKUP(A478,'New JSE Calcs 1960-2002'!$A$1:$H$511,8,0)</f>
        <v>72.808147192428933</v>
      </c>
      <c r="G478" s="16">
        <f t="shared" ca="1" si="53"/>
        <v>-1.5269118208424137E-3</v>
      </c>
      <c r="H478" s="16">
        <f t="shared" ca="1" si="55"/>
        <v>-9.8807781307197473E-3</v>
      </c>
      <c r="I478" s="33">
        <f t="shared" ca="1" si="56"/>
        <v>8.3538663098773336E-3</v>
      </c>
      <c r="J478" s="16">
        <f t="shared" ca="1" si="57"/>
        <v>-1.1906815091705325E-2</v>
      </c>
      <c r="K478" s="33">
        <f ca="1">VLOOKUP(A478,'New JSE Calcs 1960-2002'!$A$1:$H$511,5,0)</f>
        <v>2.0260369609856259E-3</v>
      </c>
      <c r="L478" s="27"/>
      <c r="M478" s="27"/>
    </row>
    <row r="479" spans="1:13" x14ac:dyDescent="0.2">
      <c r="A479" s="13">
        <f t="shared" ca="1" si="54"/>
        <v>36464</v>
      </c>
      <c r="B479" s="12">
        <f ca="1">VLOOKUP(A479,'Sheet1 - old'!$A$1:$I$7543,4,1)</f>
        <v>577.21</v>
      </c>
      <c r="C479" s="32">
        <f ca="1">VLOOKUP(A479,'New JSE Calcs 1960-2002'!$A$1:$I$511,6,0)</f>
        <v>50227.827807932779</v>
      </c>
      <c r="D479" s="32">
        <f t="shared" ca="1" si="58"/>
        <v>533.43960132504697</v>
      </c>
      <c r="E479" s="32">
        <f t="shared" ca="1" si="52"/>
        <v>1.0820531482218958</v>
      </c>
      <c r="F479" s="32">
        <f ca="1">VLOOKUP(A479,'New JSE Calcs 1960-2002'!$A$1:$H$511,8,0)</f>
        <v>75.969148759200749</v>
      </c>
      <c r="G479" s="16">
        <f t="shared" ca="1" si="53"/>
        <v>5.0829252307524442E-2</v>
      </c>
      <c r="H479" s="16">
        <f t="shared" ca="1" si="55"/>
        <v>4.5433951068031719E-2</v>
      </c>
      <c r="I479" s="33">
        <f t="shared" ca="1" si="56"/>
        <v>5.3953012394927224E-3</v>
      </c>
      <c r="J479" s="16">
        <f t="shared" ca="1" si="57"/>
        <v>4.3415492478024786E-2</v>
      </c>
      <c r="K479" s="33">
        <f ca="1">VLOOKUP(A479,'New JSE Calcs 1960-2002'!$A$1:$H$511,5,0)</f>
        <v>2.0184585900068445E-3</v>
      </c>
      <c r="L479" s="27"/>
      <c r="M479" s="27"/>
    </row>
    <row r="480" spans="1:13" x14ac:dyDescent="0.2">
      <c r="A480" s="13">
        <f t="shared" ca="1" si="54"/>
        <v>36494</v>
      </c>
      <c r="B480" s="12">
        <f ca="1">VLOOKUP(A480,'Sheet1 - old'!$A$1:$I$7543,4,1)</f>
        <v>615.6</v>
      </c>
      <c r="C480" s="32">
        <f ca="1">VLOOKUP(A480,'New JSE Calcs 1960-2002'!$A$1:$I$511,6,0)</f>
        <v>53126.635300168855</v>
      </c>
      <c r="D480" s="32">
        <f t="shared" ca="1" si="58"/>
        <v>564.22609519632385</v>
      </c>
      <c r="E480" s="32">
        <f t="shared" ca="1" si="52"/>
        <v>1.0910519829569394</v>
      </c>
      <c r="F480" s="32">
        <f ca="1">VLOOKUP(A480,'New JSE Calcs 1960-2002'!$A$1:$H$511,8,0)</f>
        <v>80.211964405888452</v>
      </c>
      <c r="G480" s="16">
        <f t="shared" ca="1" si="53"/>
        <v>6.6509589230955735E-2</v>
      </c>
      <c r="H480" s="16">
        <f t="shared" ca="1" si="55"/>
        <v>5.7713176514837317E-2</v>
      </c>
      <c r="I480" s="33">
        <f t="shared" ca="1" si="56"/>
        <v>8.796412716118418E-3</v>
      </c>
      <c r="J480" s="16">
        <f t="shared" ca="1" si="57"/>
        <v>5.5849192941942016E-2</v>
      </c>
      <c r="K480" s="33">
        <f ca="1">VLOOKUP(A480,'New JSE Calcs 1960-2002'!$A$1:$H$511,5,0)</f>
        <v>1.8639835728952773E-3</v>
      </c>
      <c r="L480" s="27"/>
      <c r="M480" s="27"/>
    </row>
    <row r="481" spans="1:13" x14ac:dyDescent="0.2">
      <c r="A481" s="13">
        <f t="shared" ca="1" si="54"/>
        <v>36525</v>
      </c>
      <c r="B481" s="12">
        <f ca="1">VLOOKUP(A481,'Sheet1 - old'!$A$1:$I$7543,4,1)</f>
        <v>696.31</v>
      </c>
      <c r="C481" s="32">
        <f ca="1">VLOOKUP(A481,'New JSE Calcs 1960-2002'!$A$1:$I$511,6,0)</f>
        <v>60182.229592630712</v>
      </c>
      <c r="D481" s="32">
        <f t="shared" ca="1" si="58"/>
        <v>639.15932585233281</v>
      </c>
      <c r="E481" s="32">
        <f t="shared" ca="1" si="52"/>
        <v>1.0894153802284829</v>
      </c>
      <c r="F481" s="32">
        <f ca="1">VLOOKUP(A481,'New JSE Calcs 1960-2002'!$A$1:$H$511,8,0)</f>
        <v>90.727790220820083</v>
      </c>
      <c r="G481" s="16">
        <f t="shared" ca="1" si="53"/>
        <v>0.13110786224821291</v>
      </c>
      <c r="H481" s="16">
        <f t="shared" ca="1" si="55"/>
        <v>0.13280709859747941</v>
      </c>
      <c r="I481" s="33">
        <f t="shared" ca="1" si="56"/>
        <v>-1.6992363492664975E-3</v>
      </c>
      <c r="J481" s="16">
        <f t="shared" ca="1" si="57"/>
        <v>0.13110046478502224</v>
      </c>
      <c r="K481" s="33">
        <f ca="1">VLOOKUP(A481,'New JSE Calcs 1960-2002'!$A$1:$H$511,5,0)</f>
        <v>1.7066338124572214E-3</v>
      </c>
      <c r="L481" s="27"/>
      <c r="M481" s="27"/>
    </row>
    <row r="482" spans="1:13" x14ac:dyDescent="0.2">
      <c r="A482" s="13">
        <f t="shared" ca="1" si="54"/>
        <v>36556</v>
      </c>
      <c r="B482" s="12">
        <f ca="1">VLOOKUP(A482,'Sheet1 - old'!$A$1:$I$7543,4,1)</f>
        <v>687.33</v>
      </c>
      <c r="C482" s="32">
        <f ca="1">VLOOKUP(A482,'New JSE Calcs 1960-2002'!$A$1:$I$511,6,0)</f>
        <v>59808.896092165429</v>
      </c>
      <c r="D482" s="32">
        <f t="shared" ca="1" si="58"/>
        <v>635.19437490101916</v>
      </c>
      <c r="E482" s="32">
        <f t="shared" ca="1" si="52"/>
        <v>1.0820782222876344</v>
      </c>
      <c r="F482" s="32">
        <f ca="1">VLOOKUP(A482,'New JSE Calcs 1960-2002'!$A$1:$H$511,8,0)</f>
        <v>90.011448517350047</v>
      </c>
      <c r="G482" s="16">
        <f t="shared" ca="1" si="53"/>
        <v>-1.2896554695465912E-2</v>
      </c>
      <c r="H482" s="16">
        <f t="shared" ca="1" si="55"/>
        <v>-6.2033843377412579E-3</v>
      </c>
      <c r="I482" s="33">
        <f t="shared" ca="1" si="56"/>
        <v>-6.6931703577246537E-3</v>
      </c>
      <c r="J482" s="16">
        <f t="shared" ca="1" si="57"/>
        <v>-7.8955048031760233E-3</v>
      </c>
      <c r="K482" s="33">
        <f ca="1">VLOOKUP(A482,'New JSE Calcs 1960-2002'!$A$1:$H$511,5,0)</f>
        <v>1.6921204654346338E-3</v>
      </c>
      <c r="L482" s="27"/>
      <c r="M482" s="27"/>
    </row>
    <row r="483" spans="1:13" x14ac:dyDescent="0.2">
      <c r="A483" s="13">
        <f t="shared" ca="1" si="54"/>
        <v>36585</v>
      </c>
      <c r="B483" s="12">
        <f ca="1">VLOOKUP(A483,'Sheet1 - old'!$A$1:$I$7543,4,1)</f>
        <v>644.91999999999996</v>
      </c>
      <c r="C483" s="32">
        <f ca="1">VLOOKUP(A483,'New JSE Calcs 1960-2002'!$A$1:$I$511,6,0)</f>
        <v>56504.940754877214</v>
      </c>
      <c r="D483" s="32">
        <f t="shared" ca="1" si="58"/>
        <v>600.10504902655975</v>
      </c>
      <c r="E483" s="32">
        <f t="shared" ca="1" si="52"/>
        <v>1.074678510114413</v>
      </c>
      <c r="F483" s="32">
        <f ca="1">VLOOKUP(A483,'New JSE Calcs 1960-2002'!$A$1:$H$511,8,0)</f>
        <v>84.882013238696004</v>
      </c>
      <c r="G483" s="16">
        <f t="shared" ca="1" si="53"/>
        <v>-6.1702530080165352E-2</v>
      </c>
      <c r="H483" s="16">
        <f t="shared" ca="1" si="55"/>
        <v>-5.5241871245990337E-2</v>
      </c>
      <c r="I483" s="33">
        <f t="shared" ca="1" si="56"/>
        <v>-6.4606588341750149E-3</v>
      </c>
      <c r="J483" s="16">
        <f t="shared" ca="1" si="57"/>
        <v>-5.6986476311014167E-2</v>
      </c>
      <c r="K483" s="33">
        <f ca="1">VLOOKUP(A483,'New JSE Calcs 1960-2002'!$A$1:$H$511,5,0)</f>
        <v>1.744605065023956E-3</v>
      </c>
      <c r="L483" s="27"/>
      <c r="M483" s="27"/>
    </row>
    <row r="484" spans="1:13" x14ac:dyDescent="0.2">
      <c r="A484" s="13">
        <f t="shared" ca="1" si="54"/>
        <v>36616</v>
      </c>
      <c r="B484" s="12">
        <f ca="1">VLOOKUP(A484,'Sheet1 - old'!$A$1:$I$7543,4,1)</f>
        <v>650.22</v>
      </c>
      <c r="C484" s="32">
        <f ca="1">VLOOKUP(A484,'New JSE Calcs 1960-2002'!$A$1:$I$511,6,0)</f>
        <v>56374.381527988939</v>
      </c>
      <c r="D484" s="32">
        <f t="shared" ca="1" si="58"/>
        <v>598.71845786823008</v>
      </c>
      <c r="E484" s="32">
        <f t="shared" ca="1" si="52"/>
        <v>1.0860196331931105</v>
      </c>
      <c r="F484" s="32">
        <f ca="1">VLOOKUP(A484,'New JSE Calcs 1960-2002'!$A$1:$H$511,8,0)</f>
        <v>84.508994006309052</v>
      </c>
      <c r="G484" s="16">
        <f t="shared" ca="1" si="53"/>
        <v>8.2180735595114296E-3</v>
      </c>
      <c r="H484" s="16">
        <f t="shared" ca="1" si="55"/>
        <v>-2.3105807234564679E-3</v>
      </c>
      <c r="I484" s="33">
        <f t="shared" ca="1" si="56"/>
        <v>1.0528654282967898E-2</v>
      </c>
      <c r="J484" s="16">
        <f t="shared" ca="1" si="57"/>
        <v>-4.3945615585010422E-3</v>
      </c>
      <c r="K484" s="33">
        <f ca="1">VLOOKUP(A484,'New JSE Calcs 1960-2002'!$A$1:$H$511,5,0)</f>
        <v>2.0839808350444902E-3</v>
      </c>
      <c r="L484" s="27"/>
      <c r="M484" s="27"/>
    </row>
    <row r="485" spans="1:13" x14ac:dyDescent="0.2">
      <c r="A485" s="13">
        <f t="shared" ca="1" si="54"/>
        <v>36646</v>
      </c>
      <c r="B485" s="12">
        <f ca="1">VLOOKUP(A485,'Sheet1 - old'!$A$1:$I$7543,4,1)</f>
        <v>610.13</v>
      </c>
      <c r="C485" s="32">
        <f ca="1">VLOOKUP(A485,'New JSE Calcs 1960-2002'!$A$1:$I$511,6,0)</f>
        <v>52868.315432935196</v>
      </c>
      <c r="D485" s="32">
        <f t="shared" ca="1" si="58"/>
        <v>561.48263498700749</v>
      </c>
      <c r="E485" s="32">
        <f t="shared" ca="1" si="52"/>
        <v>1.0866409074505361</v>
      </c>
      <c r="F485" s="32">
        <f ca="1">VLOOKUP(A485,'New JSE Calcs 1960-2002'!$A$1:$H$511,8,0)</f>
        <v>79.069986824395286</v>
      </c>
      <c r="G485" s="16">
        <f t="shared" ca="1" si="53"/>
        <v>-6.1656054873735044E-2</v>
      </c>
      <c r="H485" s="16">
        <f t="shared" ca="1" si="55"/>
        <v>-6.2192542073619683E-2</v>
      </c>
      <c r="I485" s="33">
        <f t="shared" ca="1" si="56"/>
        <v>5.3648719988463878E-4</v>
      </c>
      <c r="J485" s="16">
        <f t="shared" ca="1" si="57"/>
        <v>-6.4360098541792032E-2</v>
      </c>
      <c r="K485" s="33">
        <f ca="1">VLOOKUP(A485,'New JSE Calcs 1960-2002'!$A$1:$H$511,5,0)</f>
        <v>2.1675564681724845E-3</v>
      </c>
      <c r="L485" s="27"/>
      <c r="M485" s="27"/>
    </row>
    <row r="486" spans="1:13" x14ac:dyDescent="0.2">
      <c r="A486" s="13">
        <f t="shared" ca="1" si="54"/>
        <v>36677</v>
      </c>
      <c r="B486" s="12">
        <f ca="1">VLOOKUP(A486,'Sheet1 - old'!$A$1:$I$7543,4,1)</f>
        <v>604.45000000000005</v>
      </c>
      <c r="C486" s="32">
        <f ca="1">VLOOKUP(A486,'New JSE Calcs 1960-2002'!$A$1:$I$511,6,0)</f>
        <v>52412.485391488925</v>
      </c>
      <c r="D486" s="32">
        <f t="shared" ca="1" si="58"/>
        <v>556.64153780655818</v>
      </c>
      <c r="E486" s="32">
        <f t="shared" ca="1" si="52"/>
        <v>1.0858873421157731</v>
      </c>
      <c r="F486" s="32">
        <f ca="1">VLOOKUP(A486,'New JSE Calcs 1960-2002'!$A$1:$H$511,8,0)</f>
        <v>78.210433280757016</v>
      </c>
      <c r="G486" s="16">
        <f t="shared" ca="1" si="53"/>
        <v>-9.3094914198612599E-3</v>
      </c>
      <c r="H486" s="16">
        <f t="shared" ca="1" si="55"/>
        <v>-8.6219891387403491E-3</v>
      </c>
      <c r="I486" s="33">
        <f t="shared" ca="1" si="56"/>
        <v>-6.8750228112091083E-4</v>
      </c>
      <c r="J486" s="16">
        <f t="shared" ca="1" si="57"/>
        <v>-1.0870794066871858E-2</v>
      </c>
      <c r="K486" s="33">
        <f ca="1">VLOOKUP(A486,'New JSE Calcs 1960-2002'!$A$1:$H$511,5,0)</f>
        <v>2.2488049281314169E-3</v>
      </c>
      <c r="L486" s="27"/>
      <c r="M486" s="27"/>
    </row>
    <row r="487" spans="1:13" x14ac:dyDescent="0.2">
      <c r="A487" s="13">
        <f t="shared" ca="1" si="54"/>
        <v>36707</v>
      </c>
      <c r="B487" s="12">
        <f ca="1">VLOOKUP(A487,'Sheet1 - old'!$A$1:$I$7543,4,1)</f>
        <v>638.75</v>
      </c>
      <c r="C487" s="32">
        <f ca="1">VLOOKUP(A487,'New JSE Calcs 1960-2002'!$A$1:$I$511,6,0)</f>
        <v>54978.602445314573</v>
      </c>
      <c r="D487" s="32">
        <f t="shared" ca="1" si="58"/>
        <v>583.89472628567387</v>
      </c>
      <c r="E487" s="32">
        <f t="shared" ca="1" si="52"/>
        <v>1.0939471984329721</v>
      </c>
      <c r="F487" s="32">
        <f ca="1">VLOOKUP(A487,'New JSE Calcs 1960-2002'!$A$1:$H$511,8,0)</f>
        <v>81.879767528916844</v>
      </c>
      <c r="G487" s="16">
        <f t="shared" ca="1" si="53"/>
        <v>5.6745801968731913E-2</v>
      </c>
      <c r="H487" s="16">
        <f t="shared" ca="1" si="55"/>
        <v>4.8960033752613263E-2</v>
      </c>
      <c r="I487" s="33">
        <f t="shared" ca="1" si="56"/>
        <v>7.7857682161186492E-3</v>
      </c>
      <c r="J487" s="16">
        <f t="shared" ca="1" si="57"/>
        <v>4.6916173383003468E-2</v>
      </c>
      <c r="K487" s="33">
        <f ca="1">VLOOKUP(A487,'New JSE Calcs 1960-2002'!$A$1:$H$511,5,0)</f>
        <v>2.0438603696098564E-3</v>
      </c>
      <c r="L487" s="27"/>
      <c r="M487" s="27"/>
    </row>
    <row r="488" spans="1:13" x14ac:dyDescent="0.2">
      <c r="A488" s="13">
        <f t="shared" ca="1" si="54"/>
        <v>36738</v>
      </c>
      <c r="B488" s="12">
        <f ca="1">VLOOKUP(A488,'Sheet1 - old'!$A$1:$I$7543,4,1)</f>
        <v>644.1</v>
      </c>
      <c r="C488" s="32">
        <f ca="1">VLOOKUP(A488,'New JSE Calcs 1960-2002'!$A$1:$I$511,6,0)</f>
        <v>55293.64842337896</v>
      </c>
      <c r="D488" s="32">
        <f t="shared" ca="1" si="58"/>
        <v>587.24064045859734</v>
      </c>
      <c r="E488" s="32">
        <f t="shared" ca="1" si="52"/>
        <v>1.0968246330788671</v>
      </c>
      <c r="F488" s="32">
        <f ca="1">VLOOKUP(A488,'New JSE Calcs 1960-2002'!$A$1:$H$511,8,0)</f>
        <v>82.176078801261752</v>
      </c>
      <c r="G488" s="16">
        <f t="shared" ca="1" si="53"/>
        <v>8.3757338551859739E-3</v>
      </c>
      <c r="H488" s="16">
        <f t="shared" ca="1" si="55"/>
        <v>5.7303380597524267E-3</v>
      </c>
      <c r="I488" s="33">
        <f t="shared" ca="1" si="56"/>
        <v>2.6453957954335472E-3</v>
      </c>
      <c r="J488" s="16">
        <f t="shared" ca="1" si="57"/>
        <v>3.6188582514020684E-3</v>
      </c>
      <c r="K488" s="33">
        <f ca="1">VLOOKUP(A488,'New JSE Calcs 1960-2002'!$A$1:$H$511,5,0)</f>
        <v>2.111479808350445E-3</v>
      </c>
      <c r="L488" s="27"/>
      <c r="M488" s="27"/>
    </row>
    <row r="489" spans="1:13" x14ac:dyDescent="0.2">
      <c r="A489" s="13">
        <f t="shared" ca="1" si="54"/>
        <v>36769</v>
      </c>
      <c r="B489" s="12">
        <f ca="1">VLOOKUP(A489,'Sheet1 - old'!$A$1:$I$7543,4,1)</f>
        <v>707.45</v>
      </c>
      <c r="C489" s="32">
        <f ca="1">VLOOKUP(A489,'New JSE Calcs 1960-2002'!$A$1:$I$511,6,0)</f>
        <v>60776.313152637391</v>
      </c>
      <c r="D489" s="32">
        <f t="shared" ca="1" si="58"/>
        <v>645.46873064315048</v>
      </c>
      <c r="E489" s="32">
        <f t="shared" ca="1" si="52"/>
        <v>1.0960252083708082</v>
      </c>
      <c r="F489" s="32">
        <f ca="1">VLOOKUP(A489,'New JSE Calcs 1960-2002'!$A$1:$H$511,8,0)</f>
        <v>90.157164647739137</v>
      </c>
      <c r="G489" s="16">
        <f t="shared" ca="1" si="53"/>
        <v>9.8354292811675181E-2</v>
      </c>
      <c r="H489" s="16">
        <f t="shared" ca="1" si="55"/>
        <v>9.9155416319757217E-2</v>
      </c>
      <c r="I489" s="33">
        <f t="shared" ca="1" si="56"/>
        <v>-8.0112350808203558E-4</v>
      </c>
      <c r="J489" s="16">
        <f t="shared" ca="1" si="57"/>
        <v>9.7121765395732584E-2</v>
      </c>
      <c r="K489" s="33">
        <f ca="1">VLOOKUP(A489,'New JSE Calcs 1960-2002'!$A$1:$H$511,5,0)</f>
        <v>2.0336509240246408E-3</v>
      </c>
      <c r="L489" s="27"/>
      <c r="M489" s="27"/>
    </row>
    <row r="490" spans="1:13" x14ac:dyDescent="0.2">
      <c r="A490" s="13">
        <f t="shared" ca="1" si="54"/>
        <v>36799</v>
      </c>
      <c r="B490" s="12">
        <f ca="1">VLOOKUP(A490,'Sheet1 - old'!$A$1:$I$7543,4,1)</f>
        <v>693.76</v>
      </c>
      <c r="C490" s="32">
        <f ca="1">VLOOKUP(A490,'New JSE Calcs 1960-2002'!$A$1:$I$511,6,0)</f>
        <v>59363.013457557121</v>
      </c>
      <c r="D490" s="32">
        <f t="shared" ca="1" si="58"/>
        <v>630.4589231559678</v>
      </c>
      <c r="E490" s="32">
        <f t="shared" ca="1" si="52"/>
        <v>1.1004047599598685</v>
      </c>
      <c r="F490" s="32">
        <f ca="1">VLOOKUP(A490,'New JSE Calcs 1960-2002'!$A$1:$H$511,8,0)</f>
        <v>87.875644742376366</v>
      </c>
      <c r="G490" s="16">
        <f t="shared" ca="1" si="53"/>
        <v>-1.9351190896883197E-2</v>
      </c>
      <c r="H490" s="16">
        <f t="shared" ca="1" si="55"/>
        <v>-2.3254120261142264E-2</v>
      </c>
      <c r="I490" s="33">
        <f t="shared" ca="1" si="56"/>
        <v>3.9029293642590668E-3</v>
      </c>
      <c r="J490" s="16">
        <f t="shared" ca="1" si="57"/>
        <v>-2.5306029912066319E-2</v>
      </c>
      <c r="K490" s="33">
        <f ca="1">VLOOKUP(A490,'New JSE Calcs 1960-2002'!$A$1:$H$511,5,0)</f>
        <v>2.0519096509240249E-3</v>
      </c>
      <c r="L490" s="27"/>
      <c r="M490" s="27"/>
    </row>
    <row r="491" spans="1:13" x14ac:dyDescent="0.2">
      <c r="A491" s="13">
        <f t="shared" ca="1" si="54"/>
        <v>36830</v>
      </c>
      <c r="B491" s="12">
        <f ca="1">VLOOKUP(A491,'Sheet1 - old'!$A$1:$I$7543,4,1)</f>
        <v>684.61</v>
      </c>
      <c r="C491" s="32">
        <f ca="1">VLOOKUP(A491,'New JSE Calcs 1960-2002'!$A$1:$I$511,6,0)</f>
        <v>58327.042019893757</v>
      </c>
      <c r="D491" s="32">
        <f t="shared" ca="1" si="58"/>
        <v>619.45649253514773</v>
      </c>
      <c r="E491" s="32">
        <f t="shared" ca="1" si="52"/>
        <v>1.1051785044631774</v>
      </c>
      <c r="F491" s="32">
        <f ca="1">VLOOKUP(A491,'New JSE Calcs 1960-2002'!$A$1:$H$511,8,0)</f>
        <v>86.147036645636092</v>
      </c>
      <c r="G491" s="16">
        <f t="shared" ca="1" si="53"/>
        <v>-1.3188999077490715E-2</v>
      </c>
      <c r="H491" s="16">
        <f t="shared" ca="1" si="55"/>
        <v>-1.745146307985268E-2</v>
      </c>
      <c r="I491" s="33">
        <f t="shared" ca="1" si="56"/>
        <v>4.2624640023619653E-3</v>
      </c>
      <c r="J491" s="16">
        <f t="shared" ca="1" si="57"/>
        <v>-1.9671071567190279E-2</v>
      </c>
      <c r="K491" s="33">
        <f ca="1">VLOOKUP(A491,'New JSE Calcs 1960-2002'!$A$1:$H$511,5,0)</f>
        <v>2.2196084873374405E-3</v>
      </c>
      <c r="L491" s="27"/>
      <c r="M491" s="27"/>
    </row>
    <row r="492" spans="1:13" x14ac:dyDescent="0.2">
      <c r="A492" s="13">
        <f t="shared" ca="1" si="54"/>
        <v>36860</v>
      </c>
      <c r="B492" s="12">
        <f ca="1">VLOOKUP(A492,'Sheet1 - old'!$A$1:$I$7543,4,1)</f>
        <v>656.05</v>
      </c>
      <c r="C492" s="32">
        <f ca="1">VLOOKUP(A492,'New JSE Calcs 1960-2002'!$A$1:$I$511,6,0)</f>
        <v>56252.781327971446</v>
      </c>
      <c r="D492" s="32">
        <f t="shared" ca="1" si="58"/>
        <v>597.42701515511067</v>
      </c>
      <c r="E492" s="32">
        <f t="shared" ca="1" si="52"/>
        <v>1.0981257682658843</v>
      </c>
      <c r="F492" s="32">
        <f ca="1">VLOOKUP(A492,'New JSE Calcs 1960-2002'!$A$1:$H$511,8,0)</f>
        <v>82.887370504731777</v>
      </c>
      <c r="G492" s="16">
        <f t="shared" ca="1" si="53"/>
        <v>-4.1717182045252099E-2</v>
      </c>
      <c r="H492" s="16">
        <f t="shared" ca="1" si="55"/>
        <v>-3.556259018269492E-2</v>
      </c>
      <c r="I492" s="33">
        <f t="shared" ca="1" si="56"/>
        <v>-6.1545918625571794E-3</v>
      </c>
      <c r="J492" s="16">
        <f t="shared" ca="1" si="57"/>
        <v>-3.7838401270990696E-2</v>
      </c>
      <c r="K492" s="33">
        <f ca="1">VLOOKUP(A492,'New JSE Calcs 1960-2002'!$A$1:$H$511,5,0)</f>
        <v>2.2758110882956876E-3</v>
      </c>
      <c r="L492" s="27"/>
      <c r="M492" s="27"/>
    </row>
    <row r="493" spans="1:13" x14ac:dyDescent="0.2">
      <c r="A493" s="13">
        <f t="shared" ca="1" si="54"/>
        <v>36891</v>
      </c>
      <c r="B493" s="12">
        <f ca="1">VLOOKUP(A493,'Sheet1 - old'!$A$1:$I$7543,4,1)</f>
        <v>698.77</v>
      </c>
      <c r="C493" s="32">
        <f ca="1">VLOOKUP(A493,'New JSE Calcs 1960-2002'!$A$1:$I$511,6,0)</f>
        <v>60136.557987602995</v>
      </c>
      <c r="D493" s="32">
        <f t="shared" ca="1" si="58"/>
        <v>638.6742751575066</v>
      </c>
      <c r="E493" s="32">
        <f t="shared" ca="1" si="52"/>
        <v>1.0940944816161147</v>
      </c>
      <c r="F493" s="32">
        <f ca="1">VLOOKUP(A493,'New JSE Calcs 1960-2002'!$A$1:$H$511,8,0)</f>
        <v>88.427426540483623</v>
      </c>
      <c r="G493" s="16">
        <f t="shared" ca="1" si="53"/>
        <v>6.5116988034448653E-2</v>
      </c>
      <c r="H493" s="16">
        <f t="shared" ca="1" si="55"/>
        <v>6.9041504578909674E-2</v>
      </c>
      <c r="I493" s="33">
        <f t="shared" ca="1" si="56"/>
        <v>-3.9245165444610208E-3</v>
      </c>
      <c r="J493" s="16">
        <f t="shared" ca="1" si="57"/>
        <v>6.6838361526206036E-2</v>
      </c>
      <c r="K493" s="33">
        <f ca="1">VLOOKUP(A493,'New JSE Calcs 1960-2002'!$A$1:$H$511,5,0)</f>
        <v>2.2031430527036278E-3</v>
      </c>
      <c r="L493" s="27"/>
      <c r="M493" s="27"/>
    </row>
    <row r="494" spans="1:13" x14ac:dyDescent="0.2">
      <c r="A494" s="13">
        <f t="shared" ca="1" si="54"/>
        <v>36922</v>
      </c>
      <c r="B494" s="12">
        <f ca="1">VLOOKUP(A494,'Sheet1 - old'!$A$1:$I$7543,4,1)</f>
        <v>765.41</v>
      </c>
      <c r="C494" s="32">
        <f ca="1">VLOOKUP(A494,'New JSE Calcs 1960-2002'!$A$1:$I$511,6,0)</f>
        <v>65643.880909913845</v>
      </c>
      <c r="D494" s="32">
        <f t="shared" ca="1" si="58"/>
        <v>697.16424520518217</v>
      </c>
      <c r="E494" s="32">
        <f t="shared" ca="1" si="52"/>
        <v>1.0978904974891999</v>
      </c>
      <c r="F494" s="32">
        <f ca="1">VLOOKUP(A494,'New JSE Calcs 1960-2002'!$A$1:$H$511,8,0)</f>
        <v>96.346547665615049</v>
      </c>
      <c r="G494" s="16">
        <f t="shared" ca="1" si="53"/>
        <v>9.5367574452251747E-2</v>
      </c>
      <c r="H494" s="16">
        <f t="shared" ca="1" si="55"/>
        <v>9.1580281722245749E-2</v>
      </c>
      <c r="I494" s="33">
        <f t="shared" ca="1" si="56"/>
        <v>3.7872927300059978E-3</v>
      </c>
      <c r="J494" s="16">
        <f t="shared" ca="1" si="57"/>
        <v>8.9555033262286754E-2</v>
      </c>
      <c r="K494" s="33">
        <f ca="1">VLOOKUP(A494,'New JSE Calcs 1960-2002'!$A$1:$H$511,5,0)</f>
        <v>2.0252484599589324E-3</v>
      </c>
      <c r="L494" s="27"/>
      <c r="M494" s="27"/>
    </row>
    <row r="495" spans="1:13" x14ac:dyDescent="0.2">
      <c r="A495" s="13">
        <f t="shared" ca="1" si="54"/>
        <v>36950</v>
      </c>
      <c r="B495" s="12">
        <f ca="1">VLOOKUP(A495,'Sheet1 - old'!$A$1:$I$7543,4,1)</f>
        <v>764.32</v>
      </c>
      <c r="C495" s="32">
        <f ca="1">VLOOKUP(A495,'New JSE Calcs 1960-2002'!$A$1:$I$511,6,0)</f>
        <v>65350.277182829377</v>
      </c>
      <c r="D495" s="32">
        <f t="shared" ca="1" si="58"/>
        <v>694.04605630554693</v>
      </c>
      <c r="E495" s="32">
        <f t="shared" ca="1" si="52"/>
        <v>1.1012525653823695</v>
      </c>
      <c r="F495" s="32">
        <f ca="1">VLOOKUP(A495,'New JSE Calcs 1960-2002'!$A$1:$H$511,8,0)</f>
        <v>95.726076309148169</v>
      </c>
      <c r="G495" s="16">
        <f t="shared" ca="1" si="53"/>
        <v>-1.4240733724407706E-3</v>
      </c>
      <c r="H495" s="16">
        <f t="shared" ca="1" si="55"/>
        <v>-4.4726747263372779E-3</v>
      </c>
      <c r="I495" s="33">
        <f t="shared" ca="1" si="56"/>
        <v>3.0486013538965073E-3</v>
      </c>
      <c r="J495" s="16">
        <f t="shared" ca="1" si="57"/>
        <v>-6.4399957393420637E-3</v>
      </c>
      <c r="K495" s="33">
        <f ca="1">VLOOKUP(A495,'New JSE Calcs 1960-2002'!$A$1:$H$511,5,0)</f>
        <v>1.967321013004791E-3</v>
      </c>
      <c r="L495" s="27"/>
      <c r="M495" s="27"/>
    </row>
    <row r="496" spans="1:13" x14ac:dyDescent="0.2">
      <c r="A496" s="13">
        <f t="shared" ca="1" si="54"/>
        <v>36981</v>
      </c>
      <c r="B496" s="12">
        <f ca="1">VLOOKUP(A496,'Sheet1 - old'!$A$1:$I$7543,4,1)</f>
        <v>700.13</v>
      </c>
      <c r="C496" s="32">
        <f ca="1">VLOOKUP(A496,'New JSE Calcs 1960-2002'!$A$1:$I$511,6,0)</f>
        <v>59323.720809283092</v>
      </c>
      <c r="D496" s="32">
        <f t="shared" ca="1" si="58"/>
        <v>630.04161953076527</v>
      </c>
      <c r="E496" s="32">
        <f t="shared" ca="1" si="52"/>
        <v>1.1112440484827562</v>
      </c>
      <c r="F496" s="32">
        <f ca="1">VLOOKUP(A496,'New JSE Calcs 1960-2002'!$A$1:$H$511,8,0)</f>
        <v>86.650346940063017</v>
      </c>
      <c r="G496" s="16">
        <f t="shared" ca="1" si="53"/>
        <v>-8.3983148419510267E-2</v>
      </c>
      <c r="H496" s="16">
        <f t="shared" ca="1" si="55"/>
        <v>-9.2219293220224485E-2</v>
      </c>
      <c r="I496" s="33">
        <f t="shared" ca="1" si="56"/>
        <v>8.236144800714218E-3</v>
      </c>
      <c r="J496" s="16">
        <f t="shared" ca="1" si="57"/>
        <v>-9.4809373986822654E-2</v>
      </c>
      <c r="K496" s="33">
        <f ca="1">VLOOKUP(A496,'New JSE Calcs 1960-2002'!$A$1:$H$511,5,0)</f>
        <v>2.5900807665982205E-3</v>
      </c>
      <c r="L496" s="27"/>
      <c r="M496" s="27"/>
    </row>
    <row r="497" spans="1:13" x14ac:dyDescent="0.2">
      <c r="A497" s="13">
        <f t="shared" ca="1" si="54"/>
        <v>37011</v>
      </c>
      <c r="B497" s="12">
        <f ca="1">VLOOKUP(A497,'Sheet1 - old'!$A$1:$I$7543,4,1)</f>
        <v>772.13</v>
      </c>
      <c r="C497" s="32">
        <f ca="1">VLOOKUP(A497,'New JSE Calcs 1960-2002'!$A$1:$I$511,6,0)</f>
        <v>65412.773495158741</v>
      </c>
      <c r="D497" s="32">
        <f t="shared" ca="1" si="58"/>
        <v>694.70979211472309</v>
      </c>
      <c r="E497" s="32">
        <f t="shared" ca="1" si="52"/>
        <v>1.1114425170971132</v>
      </c>
      <c r="F497" s="32">
        <f ca="1">VLOOKUP(A497,'New JSE Calcs 1960-2002'!$A$1:$H$511,8,0)</f>
        <v>95.346458622502553</v>
      </c>
      <c r="G497" s="16">
        <f t="shared" ca="1" si="53"/>
        <v>0.10283804436318977</v>
      </c>
      <c r="H497" s="16">
        <f t="shared" ca="1" si="55"/>
        <v>0.10264111223655448</v>
      </c>
      <c r="I497" s="33">
        <f t="shared" ca="1" si="56"/>
        <v>1.9693212663529636E-4</v>
      </c>
      <c r="J497" s="16">
        <f t="shared" ca="1" si="57"/>
        <v>0.10035864817084605</v>
      </c>
      <c r="K497" s="33">
        <f ca="1">VLOOKUP(A497,'New JSE Calcs 1960-2002'!$A$1:$H$511,5,0)</f>
        <v>2.2824640657084188E-3</v>
      </c>
      <c r="L497" s="27"/>
      <c r="M497" s="27"/>
    </row>
    <row r="498" spans="1:13" x14ac:dyDescent="0.2">
      <c r="A498" s="13">
        <f t="shared" ca="1" si="54"/>
        <v>37042</v>
      </c>
      <c r="B498" s="12">
        <f ca="1">VLOOKUP(A498,'Sheet1 - old'!$A$1:$I$7543,4,1)</f>
        <v>804.34</v>
      </c>
      <c r="C498" s="32">
        <f ca="1">VLOOKUP(A498,'New JSE Calcs 1960-2002'!$A$1:$I$511,6,0)</f>
        <v>68562.262947611074</v>
      </c>
      <c r="D498" s="32">
        <f t="shared" ca="1" si="58"/>
        <v>728.15862857084142</v>
      </c>
      <c r="E498" s="32">
        <f t="shared" ca="1" si="52"/>
        <v>1.1046219442303113</v>
      </c>
      <c r="F498" s="32">
        <f ca="1">VLOOKUP(A498,'New JSE Calcs 1960-2002'!$A$1:$H$511,8,0)</f>
        <v>99.721701093585608</v>
      </c>
      <c r="G498" s="16">
        <f t="shared" ca="1" si="53"/>
        <v>4.1715773250618371E-2</v>
      </c>
      <c r="H498" s="16">
        <f t="shared" ca="1" si="55"/>
        <v>4.8147927142784042E-2</v>
      </c>
      <c r="I498" s="33">
        <f t="shared" ca="1" si="56"/>
        <v>-6.4321538921656707E-3</v>
      </c>
      <c r="J498" s="16">
        <f t="shared" ca="1" si="57"/>
        <v>4.5887834055857279E-2</v>
      </c>
      <c r="K498" s="33">
        <f ca="1">VLOOKUP(A498,'New JSE Calcs 1960-2002'!$A$1:$H$511,5,0)</f>
        <v>2.2600930869267626E-3</v>
      </c>
      <c r="L498" s="27"/>
      <c r="M498" s="27"/>
    </row>
    <row r="499" spans="1:13" x14ac:dyDescent="0.2">
      <c r="A499" s="13">
        <f t="shared" ca="1" si="54"/>
        <v>37072</v>
      </c>
      <c r="B499" s="12">
        <f ca="1">VLOOKUP(A499,'Sheet1 - old'!$A$1:$I$7543,4,1)</f>
        <v>791.7</v>
      </c>
      <c r="C499" s="32">
        <f ca="1">VLOOKUP(A499,'New JSE Calcs 1960-2002'!$A$1:$I$511,6,0)</f>
        <v>67497.047172199818</v>
      </c>
      <c r="D499" s="32">
        <f t="shared" ca="1" si="58"/>
        <v>716.84561139770403</v>
      </c>
      <c r="E499" s="32">
        <f t="shared" ca="1" si="52"/>
        <v>1.1044219109556173</v>
      </c>
      <c r="F499" s="32">
        <f ca="1">VLOOKUP(A499,'New JSE Calcs 1960-2002'!$A$1:$H$511,8,0)</f>
        <v>97.947993470031449</v>
      </c>
      <c r="G499" s="16">
        <f t="shared" ca="1" si="53"/>
        <v>-1.5714747494840475E-2</v>
      </c>
      <c r="H499" s="16">
        <f t="shared" ca="1" si="55"/>
        <v>-1.5536473412862573E-2</v>
      </c>
      <c r="I499" s="33">
        <f t="shared" ca="1" si="56"/>
        <v>-1.7827408197790273E-4</v>
      </c>
      <c r="J499" s="16">
        <f t="shared" ca="1" si="57"/>
        <v>-1.778657608226708E-2</v>
      </c>
      <c r="K499" s="33">
        <f ca="1">VLOOKUP(A499,'New JSE Calcs 1960-2002'!$A$1:$H$511,5,0)</f>
        <v>2.2501026694045174E-3</v>
      </c>
      <c r="L499" s="27"/>
      <c r="M499" s="27"/>
    </row>
    <row r="500" spans="1:13" x14ac:dyDescent="0.2">
      <c r="A500" s="13">
        <f t="shared" ca="1" si="54"/>
        <v>37103</v>
      </c>
      <c r="B500" s="12">
        <f ca="1">VLOOKUP(A500,'Sheet1 - old'!$A$1:$I$7543,4,1)</f>
        <v>737.64</v>
      </c>
      <c r="C500" s="32">
        <f ca="1">VLOOKUP(A500,'New JSE Calcs 1960-2002'!$A$1:$I$511,6,0)</f>
        <v>62797.142796850785</v>
      </c>
      <c r="D500" s="32">
        <f t="shared" ca="1" si="58"/>
        <v>666.93074894657354</v>
      </c>
      <c r="E500" s="32">
        <f t="shared" ca="1" si="52"/>
        <v>1.1060218788309171</v>
      </c>
      <c r="F500" s="32">
        <f ca="1">VLOOKUP(A500,'New JSE Calcs 1960-2002'!$A$1:$H$511,8,0)</f>
        <v>90.8779902839116</v>
      </c>
      <c r="G500" s="16">
        <f t="shared" ca="1" si="53"/>
        <v>-6.828344069723391E-2</v>
      </c>
      <c r="H500" s="16">
        <f t="shared" ca="1" si="55"/>
        <v>-6.9631259029132697E-2</v>
      </c>
      <c r="I500" s="33">
        <f t="shared" ca="1" si="56"/>
        <v>1.3478183318987869E-3</v>
      </c>
      <c r="J500" s="16">
        <f t="shared" ca="1" si="57"/>
        <v>-7.2181194689639239E-2</v>
      </c>
      <c r="K500" s="33">
        <f ca="1">VLOOKUP(A500,'New JSE Calcs 1960-2002'!$A$1:$H$511,5,0)</f>
        <v>2.5499356605065025E-3</v>
      </c>
      <c r="L500" s="27"/>
      <c r="M500" s="27"/>
    </row>
    <row r="501" spans="1:13" x14ac:dyDescent="0.2">
      <c r="A501" s="13">
        <f t="shared" ca="1" si="54"/>
        <v>37134</v>
      </c>
      <c r="B501" s="12">
        <f ca="1">VLOOKUP(A501,'Sheet1 - old'!$A$1:$I$7543,4,1)</f>
        <v>777.32</v>
      </c>
      <c r="C501" s="32">
        <f ca="1">VLOOKUP(A501,'New JSE Calcs 1960-2002'!$A$1:$I$511,6,0)</f>
        <v>66104.35101583619</v>
      </c>
      <c r="D501" s="32">
        <f t="shared" ca="1" si="58"/>
        <v>702.05462172444152</v>
      </c>
      <c r="E501" s="32">
        <f t="shared" ca="1" si="52"/>
        <v>1.1072072969061664</v>
      </c>
      <c r="F501" s="32">
        <f ca="1">VLOOKUP(A501,'New JSE Calcs 1960-2002'!$A$1:$H$511,8,0)</f>
        <v>95.43171706624598</v>
      </c>
      <c r="G501" s="16">
        <f t="shared" ca="1" si="53"/>
        <v>5.3793178244130102E-2</v>
      </c>
      <c r="H501" s="16">
        <f t="shared" ca="1" si="55"/>
        <v>5.2664947347751845E-2</v>
      </c>
      <c r="I501" s="33">
        <f t="shared" ca="1" si="56"/>
        <v>1.1282308963782572E-3</v>
      </c>
      <c r="J501" s="16">
        <f t="shared" ca="1" si="57"/>
        <v>5.0108136943918913E-2</v>
      </c>
      <c r="K501" s="33">
        <f ca="1">VLOOKUP(A501,'New JSE Calcs 1960-2002'!$A$1:$H$511,5,0)</f>
        <v>2.5568104038329914E-3</v>
      </c>
      <c r="L501" s="27"/>
      <c r="M501" s="27"/>
    </row>
    <row r="502" spans="1:13" x14ac:dyDescent="0.2">
      <c r="A502" s="13">
        <f t="shared" ca="1" si="54"/>
        <v>37164</v>
      </c>
      <c r="B502" s="12">
        <f ca="1">VLOOKUP(A502,'Sheet1 - old'!$A$1:$I$7543,4,1)</f>
        <v>704.68</v>
      </c>
      <c r="C502" s="32">
        <f ca="1">VLOOKUP(A502,'New JSE Calcs 1960-2002'!$A$1:$I$511,6,0)</f>
        <v>59966.461263805519</v>
      </c>
      <c r="D502" s="32">
        <f t="shared" ca="1" si="58"/>
        <v>636.8677799836322</v>
      </c>
      <c r="E502" s="32">
        <f t="shared" ca="1" si="52"/>
        <v>1.1064777056520438</v>
      </c>
      <c r="F502" s="32">
        <f ca="1">VLOOKUP(A502,'New JSE Calcs 1960-2002'!$A$1:$H$511,8,0)</f>
        <v>86.302587266035673</v>
      </c>
      <c r="G502" s="16">
        <f t="shared" ca="1" si="53"/>
        <v>-9.3449287294807948E-2</v>
      </c>
      <c r="H502" s="16">
        <f t="shared" ca="1" si="55"/>
        <v>-9.2851524259882079E-2</v>
      </c>
      <c r="I502" s="33">
        <f t="shared" ca="1" si="56"/>
        <v>-5.9776303492586891E-4</v>
      </c>
      <c r="J502" s="16">
        <f t="shared" ca="1" si="57"/>
        <v>-9.5661380522715778E-2</v>
      </c>
      <c r="K502" s="33">
        <f ca="1">VLOOKUP(A502,'New JSE Calcs 1960-2002'!$A$1:$H$511,5,0)</f>
        <v>2.8098562628336753E-3</v>
      </c>
      <c r="L502" s="27"/>
      <c r="M502" s="27"/>
    </row>
    <row r="503" spans="1:13" x14ac:dyDescent="0.2">
      <c r="A503" s="13">
        <f t="shared" ca="1" si="54"/>
        <v>37195</v>
      </c>
      <c r="B503" s="12">
        <f ca="1">VLOOKUP(A503,'Sheet1 - old'!$A$1:$I$7543,4,1)</f>
        <v>748.81</v>
      </c>
      <c r="C503" s="32">
        <f ca="1">VLOOKUP(A503,'New JSE Calcs 1960-2002'!$A$1:$I$511,6,0)</f>
        <v>63211.135504026934</v>
      </c>
      <c r="D503" s="32">
        <f t="shared" ca="1" si="58"/>
        <v>671.3275169197376</v>
      </c>
      <c r="E503" s="32">
        <f t="shared" ca="1" si="52"/>
        <v>1.1154168138910445</v>
      </c>
      <c r="F503" s="32">
        <f ca="1">VLOOKUP(A503,'New JSE Calcs 1960-2002'!$A$1:$H$511,8,0)</f>
        <v>90.732490809673962</v>
      </c>
      <c r="G503" s="16">
        <f t="shared" ca="1" si="53"/>
        <v>6.262416983595398E-2</v>
      </c>
      <c r="H503" s="16">
        <f t="shared" ca="1" si="55"/>
        <v>5.4108149319456844E-2</v>
      </c>
      <c r="I503" s="33">
        <f t="shared" ca="1" si="56"/>
        <v>8.5160205164971359E-3</v>
      </c>
      <c r="J503" s="16">
        <f t="shared" ca="1" si="57"/>
        <v>5.1329904281811389E-2</v>
      </c>
      <c r="K503" s="33">
        <f ca="1">VLOOKUP(A503,'New JSE Calcs 1960-2002'!$A$1:$H$511,5,0)</f>
        <v>2.7782450376454488E-3</v>
      </c>
      <c r="L503" s="27"/>
      <c r="M503" s="27"/>
    </row>
    <row r="504" spans="1:13" x14ac:dyDescent="0.2">
      <c r="A504" s="13">
        <f t="shared" ca="1" si="54"/>
        <v>37225</v>
      </c>
      <c r="B504" s="12">
        <f ca="1">VLOOKUP(A504,'Sheet1 - old'!$A$1:$I$7543,4,1)</f>
        <v>832.04</v>
      </c>
      <c r="C504" s="32">
        <f ca="1">VLOOKUP(A504,'New JSE Calcs 1960-2002'!$A$1:$I$511,6,0)</f>
        <v>70011.281699783241</v>
      </c>
      <c r="D504" s="32">
        <f t="shared" ca="1" si="58"/>
        <v>743.54778671693896</v>
      </c>
      <c r="E504" s="32">
        <f t="shared" ca="1" si="52"/>
        <v>1.1190134848948843</v>
      </c>
      <c r="F504" s="32">
        <f ca="1">VLOOKUP(A504,'New JSE Calcs 1960-2002'!$A$1:$H$511,8,0)</f>
        <v>100.26457237644578</v>
      </c>
      <c r="G504" s="16">
        <f t="shared" ca="1" si="53"/>
        <v>0.11114969084280402</v>
      </c>
      <c r="H504" s="16">
        <f t="shared" ca="1" si="55"/>
        <v>0.10757829520912643</v>
      </c>
      <c r="I504" s="33">
        <f t="shared" ca="1" si="56"/>
        <v>3.5713956336775876E-3</v>
      </c>
      <c r="J504" s="16">
        <f t="shared" ca="1" si="57"/>
        <v>0.10505698104074868</v>
      </c>
      <c r="K504" s="33">
        <f ca="1">VLOOKUP(A504,'New JSE Calcs 1960-2002'!$A$1:$H$511,5,0)</f>
        <v>2.5213141683778236E-3</v>
      </c>
      <c r="L504" s="27"/>
      <c r="M504" s="27"/>
    </row>
    <row r="505" spans="1:13" x14ac:dyDescent="0.2">
      <c r="A505" s="13">
        <f t="shared" ca="1" si="54"/>
        <v>37256</v>
      </c>
      <c r="B505" s="12">
        <f ca="1">VLOOKUP(A505,'Sheet1 - old'!$A$1:$I$7543,4,1)</f>
        <v>926.63</v>
      </c>
      <c r="C505" s="32">
        <f ca="1">VLOOKUP(A505,'New JSE Calcs 1960-2002'!$A$1:$I$511,6,0)</f>
        <v>77600.176953839851</v>
      </c>
      <c r="D505" s="32">
        <f t="shared" ca="1" si="58"/>
        <v>824.14488668115723</v>
      </c>
      <c r="E505" s="32">
        <f t="shared" ca="1" si="52"/>
        <v>1.1243532720703415</v>
      </c>
      <c r="F505" s="32">
        <f ca="1">VLOOKUP(A505,'New JSE Calcs 1960-2002'!$A$1:$H$511,8,0)</f>
        <v>110.89484043112508</v>
      </c>
      <c r="G505" s="16">
        <f t="shared" ca="1" si="53"/>
        <v>0.11368443824816121</v>
      </c>
      <c r="H505" s="16">
        <f t="shared" ca="1" si="55"/>
        <v>0.10839531958004578</v>
      </c>
      <c r="I505" s="33">
        <f t="shared" ca="1" si="56"/>
        <v>5.2891186681154334E-3</v>
      </c>
      <c r="J505" s="16">
        <f t="shared" ca="1" si="57"/>
        <v>0.10602217515841672</v>
      </c>
      <c r="K505" s="33">
        <f ca="1">VLOOKUP(A505,'New JSE Calcs 1960-2002'!$A$1:$H$511,5,0)</f>
        <v>2.3731444216290214E-3</v>
      </c>
      <c r="L505" s="27"/>
      <c r="M505" s="27"/>
    </row>
    <row r="506" spans="1:13" x14ac:dyDescent="0.2">
      <c r="A506" s="13">
        <f t="shared" ca="1" si="54"/>
        <v>37287</v>
      </c>
      <c r="B506" s="12">
        <f ca="1">VLOOKUP(A506,'Sheet1 - old'!$A$1:$I$7543,4,1)</f>
        <v>916.99</v>
      </c>
      <c r="C506" s="32">
        <f ca="1">VLOOKUP(A506,'New JSE Calcs 1960-2002'!$A$1:$I$511,6,0)</f>
        <v>76838.321239385172</v>
      </c>
      <c r="D506" s="32">
        <f t="shared" ca="1" si="58"/>
        <v>816.05367457180682</v>
      </c>
      <c r="E506" s="32">
        <f t="shared" ca="1" si="52"/>
        <v>1.1236883413105831</v>
      </c>
      <c r="F506" s="32">
        <f ca="1">VLOOKUP(A506,'New JSE Calcs 1960-2002'!$A$1:$H$511,8,0)</f>
        <v>109.53741317560457</v>
      </c>
      <c r="G506" s="16">
        <f t="shared" ca="1" si="53"/>
        <v>-1.0403289338786759E-2</v>
      </c>
      <c r="H506" s="16">
        <f t="shared" ca="1" si="55"/>
        <v>-9.8177058914165061E-3</v>
      </c>
      <c r="I506" s="33">
        <f t="shared" ca="1" si="56"/>
        <v>-5.8558344737025259E-4</v>
      </c>
      <c r="J506" s="16">
        <f t="shared" ca="1" si="57"/>
        <v>-1.224067098381898E-2</v>
      </c>
      <c r="K506" s="33">
        <f ca="1">VLOOKUP(A506,'New JSE Calcs 1960-2002'!$A$1:$H$511,5,0)</f>
        <v>2.4229650924024642E-3</v>
      </c>
      <c r="L506" s="27"/>
      <c r="M506" s="27"/>
    </row>
    <row r="507" spans="1:13" x14ac:dyDescent="0.2">
      <c r="A507" s="13">
        <f t="shared" ca="1" si="54"/>
        <v>37315</v>
      </c>
      <c r="B507" s="12">
        <f ca="1">VLOOKUP(A507,'Sheet1 - old'!$A$1:$I$7543,4,1)</f>
        <v>965.89</v>
      </c>
      <c r="C507" s="32">
        <f ca="1">VLOOKUP(A507,'New JSE Calcs 1960-2002'!$A$1:$I$511,6,0)</f>
        <v>80733.292849281221</v>
      </c>
      <c r="D507" s="32">
        <f t="shared" ca="1" si="58"/>
        <v>857.41982941928313</v>
      </c>
      <c r="E507" s="32">
        <f t="shared" ca="1" si="52"/>
        <v>1.1265076533793044</v>
      </c>
      <c r="F507" s="32">
        <f ca="1">VLOOKUP(A507,'New JSE Calcs 1960-2002'!$A$1:$H$511,8,0)</f>
        <v>114.85565473186114</v>
      </c>
      <c r="G507" s="16">
        <f t="shared" ca="1" si="53"/>
        <v>5.3326644783476373E-2</v>
      </c>
      <c r="H507" s="16">
        <f t="shared" ca="1" si="55"/>
        <v>5.0690482913616774E-2</v>
      </c>
      <c r="I507" s="33">
        <f t="shared" ca="1" si="56"/>
        <v>2.636161869859599E-3</v>
      </c>
      <c r="J507" s="16">
        <f t="shared" ca="1" si="57"/>
        <v>4.8551827198353159E-2</v>
      </c>
      <c r="K507" s="33">
        <f ca="1">VLOOKUP(A507,'New JSE Calcs 1960-2002'!$A$1:$H$511,5,0)</f>
        <v>2.1386557152635178E-3</v>
      </c>
      <c r="L507" s="27"/>
      <c r="M507" s="27"/>
    </row>
    <row r="508" spans="1:13" x14ac:dyDescent="0.2">
      <c r="A508" s="13">
        <f t="shared" ca="1" si="54"/>
        <v>37346</v>
      </c>
      <c r="B508" s="12">
        <f ca="1">VLOOKUP(A508,'Sheet1 - old'!$A$1:$I$7543,4,1)</f>
        <v>984.53</v>
      </c>
      <c r="C508" s="32">
        <f ca="1">VLOOKUP(A508,'New JSE Calcs 1960-2002'!$A$1:$I$511,6,0)</f>
        <v>81943.394060994964</v>
      </c>
      <c r="D508" s="32">
        <f t="shared" ca="1" si="58"/>
        <v>870.27158781918729</v>
      </c>
      <c r="E508" s="32">
        <f t="shared" ca="1" si="52"/>
        <v>1.1312905233033435</v>
      </c>
      <c r="F508" s="32">
        <f ca="1">VLOOKUP(A508,'New JSE Calcs 1960-2002'!$A$1:$H$511,8,0)</f>
        <v>116.27938514195576</v>
      </c>
      <c r="G508" s="16">
        <f t="shared" ca="1" si="53"/>
        <v>1.929826377744881E-2</v>
      </c>
      <c r="H508" s="16">
        <f t="shared" ca="1" si="55"/>
        <v>1.4988874713345979E-2</v>
      </c>
      <c r="I508" s="33">
        <f t="shared" ca="1" si="56"/>
        <v>4.309389064102831E-3</v>
      </c>
      <c r="J508" s="16">
        <f t="shared" ca="1" si="57"/>
        <v>1.2395823378643644E-2</v>
      </c>
      <c r="K508" s="33">
        <f ca="1">VLOOKUP(A508,'New JSE Calcs 1960-2002'!$A$1:$H$511,5,0)</f>
        <v>2.5930513347022588E-3</v>
      </c>
      <c r="L508" s="27"/>
      <c r="M508" s="27"/>
    </row>
    <row r="509" spans="1:13" x14ac:dyDescent="0.2">
      <c r="A509" s="13">
        <f t="shared" ca="1" si="54"/>
        <v>37376</v>
      </c>
      <c r="B509" s="12">
        <f ca="1">VLOOKUP(A509,'Sheet1 - old'!$A$1:$I$7543,4,1)</f>
        <v>987.99</v>
      </c>
      <c r="C509" s="32">
        <f ca="1">VLOOKUP(A509,'New JSE Calcs 1960-2002'!$A$1:$I$511,6,0)</f>
        <v>82755.348586932829</v>
      </c>
      <c r="D509" s="32">
        <f t="shared" ca="1" si="58"/>
        <v>878.89486932494162</v>
      </c>
      <c r="E509" s="32">
        <f t="shared" ca="1" si="52"/>
        <v>1.1241276226346069</v>
      </c>
      <c r="F509" s="32">
        <f ca="1">VLOOKUP(A509,'New JSE Calcs 1960-2002'!$A$1:$H$511,8,0)</f>
        <v>117.13987859095683</v>
      </c>
      <c r="G509" s="16">
        <f t="shared" ca="1" si="53"/>
        <v>3.5143672615360888E-3</v>
      </c>
      <c r="H509" s="16">
        <f t="shared" ca="1" si="55"/>
        <v>9.9087246170628251E-3</v>
      </c>
      <c r="I509" s="33">
        <f t="shared" ca="1" si="56"/>
        <v>-6.3943573555267363E-3</v>
      </c>
      <c r="J509" s="16">
        <f t="shared" ca="1" si="57"/>
        <v>7.4002235903687374E-3</v>
      </c>
      <c r="K509" s="33">
        <f ca="1">VLOOKUP(A509,'New JSE Calcs 1960-2002'!$A$1:$H$511,5,0)</f>
        <v>2.5085010266940448E-3</v>
      </c>
      <c r="L509" s="27"/>
      <c r="M509" s="27"/>
    </row>
    <row r="510" spans="1:13" x14ac:dyDescent="0.2">
      <c r="A510" s="13">
        <f t="shared" ca="1" si="54"/>
        <v>37407</v>
      </c>
      <c r="B510" s="12">
        <f ca="1">VLOOKUP(A510,'Sheet1 - old'!$A$1:$I$7543,4,1)</f>
        <v>1005.5</v>
      </c>
      <c r="C510" s="32">
        <f ca="1">VLOOKUP(A510,'New JSE Calcs 1960-2002'!$A$1:$I$511,6,0)</f>
        <v>84389.101170990558</v>
      </c>
      <c r="D510" s="32">
        <f t="shared" ca="1" si="58"/>
        <v>896.24597458149572</v>
      </c>
      <c r="E510" s="32">
        <f t="shared" ca="1" si="52"/>
        <v>1.1219018311011335</v>
      </c>
      <c r="F510" s="32">
        <f ca="1">VLOOKUP(A510,'New JSE Calcs 1960-2002'!$A$1:$H$511,8,0)</f>
        <v>119.15302418506828</v>
      </c>
      <c r="G510" s="16">
        <f t="shared" ca="1" si="53"/>
        <v>1.7722851445864718E-2</v>
      </c>
      <c r="H510" s="16">
        <f t="shared" ca="1" si="55"/>
        <v>1.9741957613065964E-2</v>
      </c>
      <c r="I510" s="33">
        <f t="shared" ca="1" si="56"/>
        <v>-2.0191061672012456E-3</v>
      </c>
      <c r="J510" s="16">
        <f t="shared" ca="1" si="57"/>
        <v>1.7185826196228104E-2</v>
      </c>
      <c r="K510" s="33">
        <f ca="1">VLOOKUP(A510,'New JSE Calcs 1960-2002'!$A$1:$H$511,5,0)</f>
        <v>2.5561314168377823E-3</v>
      </c>
      <c r="L510" s="27"/>
      <c r="M510" s="27"/>
    </row>
    <row r="511" spans="1:13" x14ac:dyDescent="0.2">
      <c r="A511" s="13">
        <f t="shared" ca="1" si="54"/>
        <v>37437</v>
      </c>
      <c r="B511" s="12">
        <f ca="1">VLOOKUP(A511,'Sheet1 - old'!$A$1:$I$7543,4,1)</f>
        <v>958.17</v>
      </c>
      <c r="C511" s="32">
        <f ca="1">VLOOKUP(A511,'New JSE Calcs 1960-2002'!$A$1:$I$511,6,0)</f>
        <v>81560.239469981738</v>
      </c>
      <c r="D511" s="32">
        <f t="shared" ca="1" si="58"/>
        <v>866.20233296194897</v>
      </c>
      <c r="E511" s="32">
        <f t="shared" ca="1" si="52"/>
        <v>1.1061734233889335</v>
      </c>
      <c r="F511" s="32">
        <f ca="1">VLOOKUP(A511,'New JSE Calcs 1960-2002'!$A$1:$H$511,8,0)</f>
        <v>114.86047108307038</v>
      </c>
      <c r="G511" s="16">
        <f t="shared" ca="1" si="53"/>
        <v>-4.7071108901044267E-2</v>
      </c>
      <c r="H511" s="16">
        <f t="shared" ca="1" si="55"/>
        <v>-3.3521647484749617E-2</v>
      </c>
      <c r="I511" s="33">
        <f t="shared" ca="1" si="56"/>
        <v>-1.354946141629465E-2</v>
      </c>
      <c r="J511" s="16">
        <f t="shared" ca="1" si="57"/>
        <v>-3.6025548922121398E-2</v>
      </c>
      <c r="K511" s="33">
        <f ca="1">VLOOKUP(A511,'New JSE Calcs 1960-2002'!$A$1:$H$511,5,0)</f>
        <v>2.5039014373716634E-3</v>
      </c>
      <c r="L511" s="27"/>
      <c r="M511" s="27"/>
    </row>
    <row r="512" spans="1:13" hidden="1" x14ac:dyDescent="0.2">
      <c r="A512" s="13">
        <f t="shared" ca="1" si="54"/>
        <v>37468</v>
      </c>
      <c r="B512" s="12">
        <f ca="1">VLOOKUP(A512,'Sheet1 - old'!$A$1:$I$7543,4,1)</f>
        <v>832.29</v>
      </c>
      <c r="C512" s="32" t="e">
        <f ca="1">VLOOKUP(A512,'New JSE Calcs 1960-2002'!$A$1:$I$511,6,0)</f>
        <v>#N/A</v>
      </c>
      <c r="D512" s="32" t="e">
        <f t="shared" ca="1" si="58"/>
        <v>#N/A</v>
      </c>
      <c r="E512" s="32" t="e">
        <f t="shared" ca="1" si="52"/>
        <v>#N/A</v>
      </c>
      <c r="F512" s="12"/>
      <c r="G512" s="16">
        <f t="shared" ca="1" si="53"/>
        <v>-0.13137543442186672</v>
      </c>
      <c r="H512" s="16" t="e">
        <f t="shared" ca="1" si="55"/>
        <v>#N/A</v>
      </c>
      <c r="I512" s="33" t="e">
        <f t="shared" ca="1" si="56"/>
        <v>#N/A</v>
      </c>
      <c r="J512" s="16">
        <f t="shared" ca="1" si="57"/>
        <v>-1</v>
      </c>
      <c r="K512" s="33" t="e">
        <f ca="1">VLOOKUP(A512,'New JSE Calcs 1960-2002'!$A$1:$H$511,5,0)</f>
        <v>#N/A</v>
      </c>
      <c r="L512" s="27" t="e">
        <f ca="1">VLOOKUP(A512,'Chris Monthly'!$A$1:$B$686,2,0)</f>
        <v>#N/A</v>
      </c>
      <c r="M512" s="27" t="e">
        <f t="shared" ref="M512:M517" ca="1" si="59">L512=B512</f>
        <v>#N/A</v>
      </c>
    </row>
    <row r="513" spans="1:13" hidden="1" x14ac:dyDescent="0.2">
      <c r="A513" s="13">
        <f t="shared" ca="1" si="54"/>
        <v>37499</v>
      </c>
      <c r="B513" s="12">
        <f ca="1">VLOOKUP(A513,'Sheet1 - old'!$A$1:$I$7543,4,1)</f>
        <v>874.78</v>
      </c>
      <c r="C513" s="32" t="e">
        <f ca="1">VLOOKUP(A513,'New JSE Calcs 1960-2002'!$A$1:$I$511,6,0)</f>
        <v>#N/A</v>
      </c>
      <c r="D513" s="32" t="e">
        <f t="shared" ca="1" si="58"/>
        <v>#N/A</v>
      </c>
      <c r="E513" s="32" t="e">
        <f t="shared" ca="1" si="52"/>
        <v>#N/A</v>
      </c>
      <c r="F513" s="12"/>
      <c r="G513" s="16">
        <f t="shared" ca="1" si="53"/>
        <v>5.1051917000084046E-2</v>
      </c>
      <c r="H513" s="16" t="e">
        <f t="shared" ca="1" si="55"/>
        <v>#N/A</v>
      </c>
      <c r="I513" s="33" t="e">
        <f t="shared" ca="1" si="56"/>
        <v>#N/A</v>
      </c>
      <c r="J513" s="16" t="e">
        <f t="shared" ca="1" si="57"/>
        <v>#DIV/0!</v>
      </c>
      <c r="K513" s="33" t="e">
        <f ca="1">VLOOKUP(A513,'New JSE Calcs 1960-2002'!$A$1:$H$511,5,0)</f>
        <v>#N/A</v>
      </c>
      <c r="L513" s="27" t="e">
        <f ca="1">VLOOKUP(A513,'Chris Monthly'!$A$1:$B$686,2,0)</f>
        <v>#N/A</v>
      </c>
      <c r="M513" s="27" t="e">
        <f t="shared" ca="1" si="59"/>
        <v>#N/A</v>
      </c>
    </row>
    <row r="514" spans="1:13" hidden="1" x14ac:dyDescent="0.2">
      <c r="A514" s="13">
        <f t="shared" ca="1" si="54"/>
        <v>37529</v>
      </c>
      <c r="B514" s="12">
        <f ca="1">VLOOKUP(A514,'Sheet1 - old'!$A$1:$I$7543,4,1)</f>
        <v>861.29</v>
      </c>
      <c r="C514" s="32" t="e">
        <f ca="1">VLOOKUP(A514,'New JSE Calcs 1960-2002'!$A$1:$I$511,6,0)</f>
        <v>#N/A</v>
      </c>
      <c r="D514" s="32" t="e">
        <f t="shared" ca="1" si="58"/>
        <v>#N/A</v>
      </c>
      <c r="E514" s="32" t="e">
        <f t="shared" ca="1" si="52"/>
        <v>#N/A</v>
      </c>
      <c r="F514" s="12"/>
      <c r="G514" s="16">
        <f t="shared" ca="1" si="53"/>
        <v>-1.5421020142207142E-2</v>
      </c>
      <c r="H514" s="16" t="e">
        <f t="shared" ca="1" si="55"/>
        <v>#N/A</v>
      </c>
      <c r="I514" s="33" t="e">
        <f t="shared" ca="1" si="56"/>
        <v>#N/A</v>
      </c>
      <c r="J514" s="16" t="e">
        <f t="shared" ca="1" si="57"/>
        <v>#DIV/0!</v>
      </c>
      <c r="K514" s="33" t="e">
        <f ca="1">VLOOKUP(A514,'New JSE Calcs 1960-2002'!$A$1:$H$511,5,0)</f>
        <v>#N/A</v>
      </c>
      <c r="L514" s="27" t="e">
        <f ca="1">VLOOKUP(A514,'Chris Monthly'!$A$1:$B$686,2,0)</f>
        <v>#N/A</v>
      </c>
      <c r="M514" s="27" t="e">
        <f t="shared" ca="1" si="59"/>
        <v>#N/A</v>
      </c>
    </row>
    <row r="515" spans="1:13" hidden="1" x14ac:dyDescent="0.2">
      <c r="A515" s="13">
        <f t="shared" ca="1" si="54"/>
        <v>37560</v>
      </c>
      <c r="B515" s="12">
        <f ca="1">VLOOKUP(A515,'Sheet1 - old'!$A$1:$I$7543,4,1)</f>
        <v>856.12</v>
      </c>
      <c r="C515" s="32" t="e">
        <f ca="1">VLOOKUP(A515,'New JSE Calcs 1960-2002'!$A$1:$I$511,6,0)</f>
        <v>#N/A</v>
      </c>
      <c r="D515" s="32" t="e">
        <f t="shared" ca="1" si="58"/>
        <v>#N/A</v>
      </c>
      <c r="E515" s="32" t="e">
        <f t="shared" ref="E515:E578" ca="1" si="60">B515/D515</f>
        <v>#N/A</v>
      </c>
      <c r="F515" s="12"/>
      <c r="G515" s="16">
        <f t="shared" ref="G515:G578" ca="1" si="61">B515/B514-1</f>
        <v>-6.0026239710201379E-3</v>
      </c>
      <c r="H515" s="16" t="e">
        <f t="shared" ca="1" si="55"/>
        <v>#N/A</v>
      </c>
      <c r="I515" s="33" t="e">
        <f t="shared" ca="1" si="56"/>
        <v>#N/A</v>
      </c>
      <c r="J515" s="16" t="e">
        <f t="shared" ca="1" si="57"/>
        <v>#DIV/0!</v>
      </c>
      <c r="K515" s="33" t="e">
        <f ca="1">VLOOKUP(A515,'New JSE Calcs 1960-2002'!$A$1:$H$511,5,0)</f>
        <v>#N/A</v>
      </c>
      <c r="L515" s="27" t="e">
        <f ca="1">VLOOKUP(A515,'Chris Monthly'!$A$1:$B$686,2,0)</f>
        <v>#N/A</v>
      </c>
      <c r="M515" s="27" t="e">
        <f t="shared" ca="1" si="59"/>
        <v>#N/A</v>
      </c>
    </row>
    <row r="516" spans="1:13" hidden="1" x14ac:dyDescent="0.2">
      <c r="A516" s="13">
        <f t="shared" ref="A516:A579" ca="1" si="62">EOMONTH(A515,1)</f>
        <v>37590</v>
      </c>
      <c r="B516" s="12">
        <f ca="1">VLOOKUP(A516,'Sheet1 - old'!$A$1:$I$7543,4,1)</f>
        <v>874.55</v>
      </c>
      <c r="C516" s="32" t="e">
        <f ca="1">VLOOKUP(A516,'New JSE Calcs 1960-2002'!$A$1:$I$511,6,0)</f>
        <v>#N/A</v>
      </c>
      <c r="D516" s="32" t="e">
        <f t="shared" ca="1" si="58"/>
        <v>#N/A</v>
      </c>
      <c r="E516" s="32" t="e">
        <f t="shared" ca="1" si="60"/>
        <v>#N/A</v>
      </c>
      <c r="F516" s="12"/>
      <c r="G516" s="16">
        <f t="shared" ca="1" si="61"/>
        <v>2.1527355978133933E-2</v>
      </c>
      <c r="H516" s="16" t="e">
        <f t="shared" ref="H516:H579" ca="1" si="63">D516/D515-1</f>
        <v>#N/A</v>
      </c>
      <c r="I516" s="33" t="e">
        <f t="shared" ref="I516:I579" ca="1" si="64">G516-H516</f>
        <v>#N/A</v>
      </c>
      <c r="J516" s="16" t="e">
        <f t="shared" ref="J516:J579" ca="1" si="65">F516/F515-1</f>
        <v>#DIV/0!</v>
      </c>
      <c r="K516" s="33" t="e">
        <f ca="1">VLOOKUP(A516,'New JSE Calcs 1960-2002'!$A$1:$H$511,5,0)</f>
        <v>#N/A</v>
      </c>
      <c r="L516" s="27" t="e">
        <f ca="1">VLOOKUP(A516,'Chris Monthly'!$A$1:$B$686,2,0)</f>
        <v>#N/A</v>
      </c>
      <c r="M516" s="27" t="e">
        <f t="shared" ca="1" si="59"/>
        <v>#N/A</v>
      </c>
    </row>
    <row r="517" spans="1:13" hidden="1" x14ac:dyDescent="0.2">
      <c r="A517" s="13">
        <f t="shared" ca="1" si="62"/>
        <v>37621</v>
      </c>
      <c r="B517" s="12">
        <f ca="1">VLOOKUP(A517,'Sheet1 - old'!$A$1:$I$7543,4,1)</f>
        <v>849.66</v>
      </c>
      <c r="C517" s="32" t="e">
        <f ca="1">VLOOKUP(A517,'New JSE Calcs 1960-2002'!$A$1:$I$511,6,0)</f>
        <v>#N/A</v>
      </c>
      <c r="D517" s="32" t="e">
        <f t="shared" ref="D517:D580" ca="1" si="66">C517/C516*D516</f>
        <v>#N/A</v>
      </c>
      <c r="E517" s="32" t="e">
        <f t="shared" ca="1" si="60"/>
        <v>#N/A</v>
      </c>
      <c r="F517" s="12"/>
      <c r="G517" s="16">
        <f t="shared" ca="1" si="61"/>
        <v>-2.8460351037676523E-2</v>
      </c>
      <c r="H517" s="16" t="e">
        <f t="shared" ca="1" si="63"/>
        <v>#N/A</v>
      </c>
      <c r="I517" s="33" t="e">
        <f t="shared" ca="1" si="64"/>
        <v>#N/A</v>
      </c>
      <c r="J517" s="16" t="e">
        <f t="shared" ca="1" si="65"/>
        <v>#DIV/0!</v>
      </c>
      <c r="K517" s="33" t="e">
        <f ca="1">VLOOKUP(A517,'New JSE Calcs 1960-2002'!$A$1:$H$511,5,0)</f>
        <v>#N/A</v>
      </c>
      <c r="L517" s="27" t="e">
        <f ca="1">VLOOKUP(A517,'Chris Monthly'!$A$1:$B$686,2,0)</f>
        <v>#N/A</v>
      </c>
      <c r="M517" s="27" t="e">
        <f t="shared" ca="1" si="59"/>
        <v>#N/A</v>
      </c>
    </row>
    <row r="518" spans="1:13" hidden="1" x14ac:dyDescent="0.2">
      <c r="A518" s="13">
        <f t="shared" ca="1" si="62"/>
        <v>37652</v>
      </c>
      <c r="B518" s="12">
        <f ca="1">VLOOKUP(A518,'Sheet1 - old'!$A$1:$I$7543,4,1)</f>
        <v>807.44</v>
      </c>
      <c r="C518" s="32" t="e">
        <f ca="1">VLOOKUP(A518,'New JSE Calcs 1960-2002'!$A$1:$I$511,6,0)</f>
        <v>#N/A</v>
      </c>
      <c r="D518" s="32" t="e">
        <f t="shared" ca="1" si="66"/>
        <v>#N/A</v>
      </c>
      <c r="E518" s="32" t="e">
        <f t="shared" ca="1" si="60"/>
        <v>#N/A</v>
      </c>
      <c r="F518" s="12"/>
      <c r="G518" s="16">
        <f t="shared" ca="1" si="61"/>
        <v>-4.9690464421062397E-2</v>
      </c>
      <c r="H518" s="16" t="e">
        <f t="shared" ca="1" si="63"/>
        <v>#N/A</v>
      </c>
      <c r="I518" s="33" t="e">
        <f t="shared" ca="1" si="64"/>
        <v>#N/A</v>
      </c>
      <c r="J518" s="16" t="e">
        <f t="shared" ca="1" si="65"/>
        <v>#DIV/0!</v>
      </c>
      <c r="K518" s="33" t="e">
        <f ca="1">VLOOKUP(A518,'New JSE Calcs 1960-2002'!$A$1:$H$511,5,0)</f>
        <v>#N/A</v>
      </c>
      <c r="L518" s="27" t="e">
        <f ca="1">VLOOKUP(A518,'Chris Monthly'!$A$1:$B$686,2,0)</f>
        <v>#N/A</v>
      </c>
      <c r="M518" s="27" t="e">
        <f t="shared" ref="M518:M581" ca="1" si="67">L518=B518</f>
        <v>#N/A</v>
      </c>
    </row>
    <row r="519" spans="1:13" hidden="1" x14ac:dyDescent="0.2">
      <c r="A519" s="13">
        <f t="shared" ca="1" si="62"/>
        <v>37680</v>
      </c>
      <c r="B519" s="12">
        <f ca="1">VLOOKUP(A519,'Sheet1 - old'!$A$1:$I$7543,4,1)</f>
        <v>772.67</v>
      </c>
      <c r="C519" s="32" t="e">
        <f ca="1">VLOOKUP(A519,'New JSE Calcs 1960-2002'!$A$1:$I$511,6,0)</f>
        <v>#N/A</v>
      </c>
      <c r="D519" s="32" t="e">
        <f t="shared" ca="1" si="66"/>
        <v>#N/A</v>
      </c>
      <c r="E519" s="32" t="e">
        <f t="shared" ca="1" si="60"/>
        <v>#N/A</v>
      </c>
      <c r="F519" s="12"/>
      <c r="G519" s="16">
        <f t="shared" ca="1" si="61"/>
        <v>-4.3062023184385345E-2</v>
      </c>
      <c r="H519" s="16" t="e">
        <f t="shared" ca="1" si="63"/>
        <v>#N/A</v>
      </c>
      <c r="I519" s="33" t="e">
        <f t="shared" ca="1" si="64"/>
        <v>#N/A</v>
      </c>
      <c r="J519" s="16" t="e">
        <f t="shared" ca="1" si="65"/>
        <v>#DIV/0!</v>
      </c>
      <c r="K519" s="33" t="e">
        <f ca="1">VLOOKUP(A519,'New JSE Calcs 1960-2002'!$A$1:$H$511,5,0)</f>
        <v>#N/A</v>
      </c>
      <c r="L519" s="27" t="e">
        <f ca="1">VLOOKUP(A519,'Chris Monthly'!$A$1:$B$686,2,0)</f>
        <v>#N/A</v>
      </c>
      <c r="M519" s="27" t="e">
        <f t="shared" ca="1" si="67"/>
        <v>#N/A</v>
      </c>
    </row>
    <row r="520" spans="1:13" hidden="1" x14ac:dyDescent="0.2">
      <c r="A520" s="13">
        <f t="shared" ca="1" si="62"/>
        <v>37711</v>
      </c>
      <c r="B520" s="12">
        <f ca="1">VLOOKUP(A520,'Sheet1 - old'!$A$1:$I$7543,4,1)</f>
        <v>711.38</v>
      </c>
      <c r="C520" s="32" t="e">
        <f ca="1">VLOOKUP(A520,'New JSE Calcs 1960-2002'!$A$1:$I$511,6,0)</f>
        <v>#N/A</v>
      </c>
      <c r="D520" s="32" t="e">
        <f t="shared" ca="1" si="66"/>
        <v>#N/A</v>
      </c>
      <c r="E520" s="32" t="e">
        <f t="shared" ca="1" si="60"/>
        <v>#N/A</v>
      </c>
      <c r="F520" s="12"/>
      <c r="G520" s="16">
        <f t="shared" ca="1" si="61"/>
        <v>-7.932234977415964E-2</v>
      </c>
      <c r="H520" s="16" t="e">
        <f t="shared" ca="1" si="63"/>
        <v>#N/A</v>
      </c>
      <c r="I520" s="33" t="e">
        <f t="shared" ca="1" si="64"/>
        <v>#N/A</v>
      </c>
      <c r="J520" s="16" t="e">
        <f t="shared" ca="1" si="65"/>
        <v>#DIV/0!</v>
      </c>
      <c r="K520" s="33" t="e">
        <f ca="1">VLOOKUP(A520,'New JSE Calcs 1960-2002'!$A$1:$H$511,5,0)</f>
        <v>#N/A</v>
      </c>
      <c r="L520" s="27" t="e">
        <f ca="1">VLOOKUP(A520,'Chris Monthly'!$A$1:$B$686,2,0)</f>
        <v>#N/A</v>
      </c>
      <c r="M520" s="27" t="e">
        <f t="shared" ca="1" si="67"/>
        <v>#N/A</v>
      </c>
    </row>
    <row r="521" spans="1:13" hidden="1" x14ac:dyDescent="0.2">
      <c r="A521" s="13">
        <f t="shared" ca="1" si="62"/>
        <v>37741</v>
      </c>
      <c r="B521" s="12">
        <f ca="1">VLOOKUP(A521,'Sheet1 - old'!$A$1:$I$7543,4,1)</f>
        <v>699.56</v>
      </c>
      <c r="C521" s="32" t="e">
        <f ca="1">VLOOKUP(A521,'New JSE Calcs 1960-2002'!$A$1:$I$511,6,0)</f>
        <v>#N/A</v>
      </c>
      <c r="D521" s="32" t="e">
        <f t="shared" ca="1" si="66"/>
        <v>#N/A</v>
      </c>
      <c r="E521" s="32" t="e">
        <f t="shared" ca="1" si="60"/>
        <v>#N/A</v>
      </c>
      <c r="F521" s="12"/>
      <c r="G521" s="16">
        <f t="shared" ca="1" si="61"/>
        <v>-1.6615592229188403E-2</v>
      </c>
      <c r="H521" s="16" t="e">
        <f t="shared" ca="1" si="63"/>
        <v>#N/A</v>
      </c>
      <c r="I521" s="33" t="e">
        <f t="shared" ca="1" si="64"/>
        <v>#N/A</v>
      </c>
      <c r="J521" s="16" t="e">
        <f t="shared" ca="1" si="65"/>
        <v>#DIV/0!</v>
      </c>
      <c r="K521" s="33" t="e">
        <f ca="1">VLOOKUP(A521,'New JSE Calcs 1960-2002'!$A$1:$H$511,5,0)</f>
        <v>#N/A</v>
      </c>
      <c r="L521" s="27" t="e">
        <f ca="1">VLOOKUP(A521,'Chris Monthly'!$A$1:$B$686,2,0)</f>
        <v>#N/A</v>
      </c>
      <c r="M521" s="27" t="e">
        <f t="shared" ca="1" si="67"/>
        <v>#N/A</v>
      </c>
    </row>
    <row r="522" spans="1:13" hidden="1" x14ac:dyDescent="0.2">
      <c r="A522" s="13">
        <f t="shared" ca="1" si="62"/>
        <v>37772</v>
      </c>
      <c r="B522" s="12">
        <f ca="1">VLOOKUP(A522,'Sheet1 - old'!$A$1:$I$7543,4,1)</f>
        <v>797.96</v>
      </c>
      <c r="C522" s="32" t="e">
        <f ca="1">VLOOKUP(A522,'New JSE Calcs 1960-2002'!$A$1:$I$511,6,0)</f>
        <v>#N/A</v>
      </c>
      <c r="D522" s="32" t="e">
        <f t="shared" ca="1" si="66"/>
        <v>#N/A</v>
      </c>
      <c r="E522" s="32" t="e">
        <f t="shared" ca="1" si="60"/>
        <v>#N/A</v>
      </c>
      <c r="F522" s="12"/>
      <c r="G522" s="16">
        <f t="shared" ca="1" si="61"/>
        <v>0.1406598433300934</v>
      </c>
      <c r="H522" s="16" t="e">
        <f t="shared" ca="1" si="63"/>
        <v>#N/A</v>
      </c>
      <c r="I522" s="33" t="e">
        <f t="shared" ca="1" si="64"/>
        <v>#N/A</v>
      </c>
      <c r="J522" s="16" t="e">
        <f t="shared" ca="1" si="65"/>
        <v>#DIV/0!</v>
      </c>
      <c r="K522" s="33" t="e">
        <f ca="1">VLOOKUP(A522,'New JSE Calcs 1960-2002'!$A$1:$H$511,5,0)</f>
        <v>#N/A</v>
      </c>
      <c r="L522" s="27" t="e">
        <f ca="1">VLOOKUP(A522,'Chris Monthly'!$A$1:$B$686,2,0)</f>
        <v>#N/A</v>
      </c>
      <c r="M522" s="27" t="e">
        <f t="shared" ca="1" si="67"/>
        <v>#N/A</v>
      </c>
    </row>
    <row r="523" spans="1:13" hidden="1" x14ac:dyDescent="0.2">
      <c r="A523" s="13">
        <f t="shared" ca="1" si="62"/>
        <v>37802</v>
      </c>
      <c r="B523" s="12">
        <f ca="1">VLOOKUP(A523,'Sheet1 - old'!$A$1:$I$7543,4,1)</f>
        <v>780.27</v>
      </c>
      <c r="C523" s="32" t="e">
        <f ca="1">VLOOKUP(A523,'New JSE Calcs 1960-2002'!$A$1:$I$511,6,0)</f>
        <v>#N/A</v>
      </c>
      <c r="D523" s="32" t="e">
        <f t="shared" ca="1" si="66"/>
        <v>#N/A</v>
      </c>
      <c r="E523" s="32" t="e">
        <f t="shared" ca="1" si="60"/>
        <v>#N/A</v>
      </c>
      <c r="F523" s="12"/>
      <c r="G523" s="16">
        <f t="shared" ca="1" si="61"/>
        <v>-2.2169031029124375E-2</v>
      </c>
      <c r="H523" s="16" t="e">
        <f t="shared" ca="1" si="63"/>
        <v>#N/A</v>
      </c>
      <c r="I523" s="33" t="e">
        <f t="shared" ca="1" si="64"/>
        <v>#N/A</v>
      </c>
      <c r="J523" s="16" t="e">
        <f t="shared" ca="1" si="65"/>
        <v>#DIV/0!</v>
      </c>
      <c r="K523" s="33" t="e">
        <f ca="1">VLOOKUP(A523,'New JSE Calcs 1960-2002'!$A$1:$H$511,5,0)</f>
        <v>#N/A</v>
      </c>
      <c r="L523" s="27" t="e">
        <f ca="1">VLOOKUP(A523,'Chris Monthly'!$A$1:$B$686,2,0)</f>
        <v>#N/A</v>
      </c>
      <c r="M523" s="27" t="e">
        <f t="shared" ca="1" si="67"/>
        <v>#N/A</v>
      </c>
    </row>
    <row r="524" spans="1:13" hidden="1" x14ac:dyDescent="0.2">
      <c r="A524" s="13">
        <f t="shared" ca="1" si="62"/>
        <v>37833</v>
      </c>
      <c r="B524" s="12">
        <f ca="1">VLOOKUP(A524,'Sheet1 - old'!$A$1:$I$7543,4,1)</f>
        <v>824.61</v>
      </c>
      <c r="C524" s="32" t="e">
        <f ca="1">VLOOKUP(A524,'New JSE Calcs 1960-2002'!$A$1:$I$511,6,0)</f>
        <v>#N/A</v>
      </c>
      <c r="D524" s="32" t="e">
        <f t="shared" ca="1" si="66"/>
        <v>#N/A</v>
      </c>
      <c r="E524" s="32" t="e">
        <f t="shared" ca="1" si="60"/>
        <v>#N/A</v>
      </c>
      <c r="F524" s="12"/>
      <c r="G524" s="16">
        <f t="shared" ca="1" si="61"/>
        <v>5.6826483140451467E-2</v>
      </c>
      <c r="H524" s="16" t="e">
        <f t="shared" ca="1" si="63"/>
        <v>#N/A</v>
      </c>
      <c r="I524" s="33" t="e">
        <f t="shared" ca="1" si="64"/>
        <v>#N/A</v>
      </c>
      <c r="J524" s="16" t="e">
        <f t="shared" ca="1" si="65"/>
        <v>#DIV/0!</v>
      </c>
      <c r="K524" s="33" t="e">
        <f ca="1">VLOOKUP(A524,'New JSE Calcs 1960-2002'!$A$1:$H$511,5,0)</f>
        <v>#N/A</v>
      </c>
      <c r="L524" s="27" t="e">
        <f ca="1">VLOOKUP(A524,'Chris Monthly'!$A$1:$B$686,2,0)</f>
        <v>#N/A</v>
      </c>
      <c r="M524" s="27" t="e">
        <f t="shared" ca="1" si="67"/>
        <v>#N/A</v>
      </c>
    </row>
    <row r="525" spans="1:13" hidden="1" x14ac:dyDescent="0.2">
      <c r="A525" s="13">
        <f t="shared" ca="1" si="62"/>
        <v>37864</v>
      </c>
      <c r="B525" s="12">
        <f ca="1">VLOOKUP(A525,'Sheet1 - old'!$A$1:$I$7543,4,1)</f>
        <v>866.96</v>
      </c>
      <c r="C525" s="32" t="e">
        <f ca="1">VLOOKUP(A525,'New JSE Calcs 1960-2002'!$A$1:$I$511,6,0)</f>
        <v>#N/A</v>
      </c>
      <c r="D525" s="32" t="e">
        <f t="shared" ca="1" si="66"/>
        <v>#N/A</v>
      </c>
      <c r="E525" s="32" t="e">
        <f t="shared" ca="1" si="60"/>
        <v>#N/A</v>
      </c>
      <c r="F525" s="12"/>
      <c r="G525" s="16">
        <f t="shared" ca="1" si="61"/>
        <v>5.1357611476940734E-2</v>
      </c>
      <c r="H525" s="16" t="e">
        <f t="shared" ca="1" si="63"/>
        <v>#N/A</v>
      </c>
      <c r="I525" s="33" t="e">
        <f t="shared" ca="1" si="64"/>
        <v>#N/A</v>
      </c>
      <c r="J525" s="16" t="e">
        <f t="shared" ca="1" si="65"/>
        <v>#DIV/0!</v>
      </c>
      <c r="K525" s="33" t="e">
        <f ca="1">VLOOKUP(A525,'New JSE Calcs 1960-2002'!$A$1:$H$511,5,0)</f>
        <v>#N/A</v>
      </c>
      <c r="L525" s="27" t="e">
        <f ca="1">VLOOKUP(A525,'Chris Monthly'!$A$1:$B$686,2,0)</f>
        <v>#N/A</v>
      </c>
      <c r="M525" s="27" t="e">
        <f t="shared" ca="1" si="67"/>
        <v>#N/A</v>
      </c>
    </row>
    <row r="526" spans="1:13" hidden="1" x14ac:dyDescent="0.2">
      <c r="A526" s="13">
        <f t="shared" ca="1" si="62"/>
        <v>37894</v>
      </c>
      <c r="B526" s="12">
        <f ca="1">VLOOKUP(A526,'Sheet1 - old'!$A$1:$I$7543,4,1)</f>
        <v>842.16</v>
      </c>
      <c r="C526" s="32" t="e">
        <f ca="1">VLOOKUP(A526,'New JSE Calcs 1960-2002'!$A$1:$I$511,6,0)</f>
        <v>#N/A</v>
      </c>
      <c r="D526" s="32" t="e">
        <f t="shared" ca="1" si="66"/>
        <v>#N/A</v>
      </c>
      <c r="E526" s="32" t="e">
        <f t="shared" ca="1" si="60"/>
        <v>#N/A</v>
      </c>
      <c r="F526" s="12"/>
      <c r="G526" s="16">
        <f t="shared" ca="1" si="61"/>
        <v>-2.8605702685245094E-2</v>
      </c>
      <c r="H526" s="16" t="e">
        <f t="shared" ca="1" si="63"/>
        <v>#N/A</v>
      </c>
      <c r="I526" s="33" t="e">
        <f t="shared" ca="1" si="64"/>
        <v>#N/A</v>
      </c>
      <c r="J526" s="16" t="e">
        <f t="shared" ca="1" si="65"/>
        <v>#DIV/0!</v>
      </c>
      <c r="K526" s="33" t="e">
        <f ca="1">VLOOKUP(A526,'New JSE Calcs 1960-2002'!$A$1:$H$511,5,0)</f>
        <v>#N/A</v>
      </c>
      <c r="L526" s="27" t="e">
        <f ca="1">VLOOKUP(A526,'Chris Monthly'!$A$1:$B$686,2,0)</f>
        <v>#N/A</v>
      </c>
      <c r="M526" s="27" t="e">
        <f t="shared" ca="1" si="67"/>
        <v>#N/A</v>
      </c>
    </row>
    <row r="527" spans="1:13" hidden="1" x14ac:dyDescent="0.2">
      <c r="A527" s="13">
        <f t="shared" ca="1" si="62"/>
        <v>37925</v>
      </c>
      <c r="B527" s="12">
        <f ca="1">VLOOKUP(A527,'Sheet1 - old'!$A$1:$I$7543,4,1)</f>
        <v>924.52</v>
      </c>
      <c r="C527" s="32" t="e">
        <f ca="1">VLOOKUP(A527,'New JSE Calcs 1960-2002'!$A$1:$I$511,6,0)</f>
        <v>#N/A</v>
      </c>
      <c r="D527" s="32" t="e">
        <f t="shared" ca="1" si="66"/>
        <v>#N/A</v>
      </c>
      <c r="E527" s="32" t="e">
        <f t="shared" ca="1" si="60"/>
        <v>#N/A</v>
      </c>
      <c r="F527" s="12"/>
      <c r="G527" s="16">
        <f t="shared" ca="1" si="61"/>
        <v>9.7796143250688639E-2</v>
      </c>
      <c r="H527" s="16" t="e">
        <f t="shared" ca="1" si="63"/>
        <v>#N/A</v>
      </c>
      <c r="I527" s="33" t="e">
        <f t="shared" ca="1" si="64"/>
        <v>#N/A</v>
      </c>
      <c r="J527" s="16" t="e">
        <f t="shared" ca="1" si="65"/>
        <v>#DIV/0!</v>
      </c>
      <c r="K527" s="33" t="e">
        <f ca="1">VLOOKUP(A527,'New JSE Calcs 1960-2002'!$A$1:$H$511,5,0)</f>
        <v>#N/A</v>
      </c>
      <c r="L527" s="27" t="e">
        <f ca="1">VLOOKUP(A527,'Chris Monthly'!$A$1:$B$686,2,0)</f>
        <v>#N/A</v>
      </c>
      <c r="M527" s="27" t="e">
        <f t="shared" ca="1" si="67"/>
        <v>#N/A</v>
      </c>
    </row>
    <row r="528" spans="1:13" hidden="1" x14ac:dyDescent="0.2">
      <c r="A528" s="13">
        <f t="shared" ca="1" si="62"/>
        <v>37955</v>
      </c>
      <c r="B528" s="12">
        <f ca="1">VLOOKUP(A528,'Sheet1 - old'!$A$1:$I$7543,4,1)</f>
        <v>922.43</v>
      </c>
      <c r="C528" s="32" t="e">
        <f ca="1">VLOOKUP(A528,'New JSE Calcs 1960-2002'!$A$1:$I$511,6,0)</f>
        <v>#N/A</v>
      </c>
      <c r="D528" s="32" t="e">
        <f t="shared" ca="1" si="66"/>
        <v>#N/A</v>
      </c>
      <c r="E528" s="32" t="e">
        <f t="shared" ca="1" si="60"/>
        <v>#N/A</v>
      </c>
      <c r="F528" s="12"/>
      <c r="G528" s="16">
        <f t="shared" ca="1" si="61"/>
        <v>-2.2606325444555209E-3</v>
      </c>
      <c r="H528" s="16" t="e">
        <f t="shared" ca="1" si="63"/>
        <v>#N/A</v>
      </c>
      <c r="I528" s="33" t="e">
        <f t="shared" ca="1" si="64"/>
        <v>#N/A</v>
      </c>
      <c r="J528" s="16" t="e">
        <f t="shared" ca="1" si="65"/>
        <v>#DIV/0!</v>
      </c>
      <c r="K528" s="33" t="e">
        <f ca="1">VLOOKUP(A528,'New JSE Calcs 1960-2002'!$A$1:$H$511,5,0)</f>
        <v>#N/A</v>
      </c>
      <c r="L528" s="27" t="e">
        <f ca="1">VLOOKUP(A528,'Chris Monthly'!$A$1:$B$686,2,0)</f>
        <v>#N/A</v>
      </c>
      <c r="M528" s="27" t="e">
        <f t="shared" ca="1" si="67"/>
        <v>#N/A</v>
      </c>
    </row>
    <row r="529" spans="1:13" hidden="1" x14ac:dyDescent="0.2">
      <c r="A529" s="13">
        <f t="shared" ca="1" si="62"/>
        <v>37986</v>
      </c>
      <c r="B529" s="12">
        <f ca="1">VLOOKUP(A529,'Sheet1 - old'!$A$1:$I$7543,4,1)</f>
        <v>986.32</v>
      </c>
      <c r="C529" s="32" t="e">
        <f ca="1">VLOOKUP(A529,'New JSE Calcs 1960-2002'!$A$1:$I$511,6,0)</f>
        <v>#N/A</v>
      </c>
      <c r="D529" s="32" t="e">
        <f t="shared" ca="1" si="66"/>
        <v>#N/A</v>
      </c>
      <c r="E529" s="32" t="e">
        <f t="shared" ca="1" si="60"/>
        <v>#N/A</v>
      </c>
      <c r="F529" s="12"/>
      <c r="G529" s="16">
        <f t="shared" ca="1" si="61"/>
        <v>6.9262708281387253E-2</v>
      </c>
      <c r="H529" s="16" t="e">
        <f t="shared" ca="1" si="63"/>
        <v>#N/A</v>
      </c>
      <c r="I529" s="33" t="e">
        <f t="shared" ca="1" si="64"/>
        <v>#N/A</v>
      </c>
      <c r="J529" s="16" t="e">
        <f t="shared" ca="1" si="65"/>
        <v>#DIV/0!</v>
      </c>
      <c r="K529" s="33" t="e">
        <f ca="1">VLOOKUP(A529,'New JSE Calcs 1960-2002'!$A$1:$H$511,5,0)</f>
        <v>#N/A</v>
      </c>
      <c r="L529" s="27" t="e">
        <f ca="1">VLOOKUP(A529,'Chris Monthly'!$A$1:$B$686,2,0)</f>
        <v>#N/A</v>
      </c>
      <c r="M529" s="27" t="e">
        <f t="shared" ca="1" si="67"/>
        <v>#N/A</v>
      </c>
    </row>
    <row r="530" spans="1:13" hidden="1" x14ac:dyDescent="0.2">
      <c r="A530" s="13">
        <f t="shared" ca="1" si="62"/>
        <v>38017</v>
      </c>
      <c r="B530" s="12">
        <f ca="1">VLOOKUP(A530,'Sheet1 - old'!$A$1:$I$7543,4,1)</f>
        <v>1032.08</v>
      </c>
      <c r="C530" s="32" t="e">
        <f ca="1">VLOOKUP(A530,'New JSE Calcs 1960-2002'!$A$1:$I$511,6,0)</f>
        <v>#N/A</v>
      </c>
      <c r="D530" s="32" t="e">
        <f t="shared" ca="1" si="66"/>
        <v>#N/A</v>
      </c>
      <c r="E530" s="32" t="e">
        <f t="shared" ca="1" si="60"/>
        <v>#N/A</v>
      </c>
      <c r="F530" s="12"/>
      <c r="G530" s="16">
        <f t="shared" ca="1" si="61"/>
        <v>4.6394679211614775E-2</v>
      </c>
      <c r="H530" s="16" t="e">
        <f t="shared" ca="1" si="63"/>
        <v>#N/A</v>
      </c>
      <c r="I530" s="33" t="e">
        <f t="shared" ca="1" si="64"/>
        <v>#N/A</v>
      </c>
      <c r="J530" s="16" t="e">
        <f t="shared" ca="1" si="65"/>
        <v>#DIV/0!</v>
      </c>
      <c r="K530" s="33" t="e">
        <f ca="1">VLOOKUP(A530,'New JSE Calcs 1960-2002'!$A$1:$H$511,5,0)</f>
        <v>#N/A</v>
      </c>
      <c r="L530" s="27" t="e">
        <f ca="1">VLOOKUP(A530,'Chris Monthly'!$A$1:$B$686,2,0)</f>
        <v>#N/A</v>
      </c>
      <c r="M530" s="27" t="e">
        <f t="shared" ca="1" si="67"/>
        <v>#N/A</v>
      </c>
    </row>
    <row r="531" spans="1:13" hidden="1" x14ac:dyDescent="0.2">
      <c r="A531" s="13">
        <f t="shared" ca="1" si="62"/>
        <v>38046</v>
      </c>
      <c r="B531" s="12">
        <f ca="1">VLOOKUP(A531,'Sheet1 - old'!$A$1:$I$7543,4,1)</f>
        <v>1037.02</v>
      </c>
      <c r="C531" s="32" t="e">
        <f ca="1">VLOOKUP(A531,'New JSE Calcs 1960-2002'!$A$1:$I$511,6,0)</f>
        <v>#N/A</v>
      </c>
      <c r="D531" s="32" t="e">
        <f t="shared" ca="1" si="66"/>
        <v>#N/A</v>
      </c>
      <c r="E531" s="32" t="e">
        <f t="shared" ca="1" si="60"/>
        <v>#N/A</v>
      </c>
      <c r="F531" s="12"/>
      <c r="G531" s="16">
        <f t="shared" ca="1" si="61"/>
        <v>4.7864506627393055E-3</v>
      </c>
      <c r="H531" s="16" t="e">
        <f t="shared" ca="1" si="63"/>
        <v>#N/A</v>
      </c>
      <c r="I531" s="33" t="e">
        <f t="shared" ca="1" si="64"/>
        <v>#N/A</v>
      </c>
      <c r="J531" s="16" t="e">
        <f t="shared" ca="1" si="65"/>
        <v>#DIV/0!</v>
      </c>
      <c r="K531" s="33" t="e">
        <f ca="1">VLOOKUP(A531,'New JSE Calcs 1960-2002'!$A$1:$H$511,5,0)</f>
        <v>#N/A</v>
      </c>
      <c r="L531" s="27" t="e">
        <f ca="1">VLOOKUP(A531,'Chris Monthly'!$A$1:$B$686,2,0)</f>
        <v>#N/A</v>
      </c>
      <c r="M531" s="27" t="e">
        <f t="shared" ca="1" si="67"/>
        <v>#N/A</v>
      </c>
    </row>
    <row r="532" spans="1:13" hidden="1" x14ac:dyDescent="0.2">
      <c r="A532" s="13">
        <f t="shared" ca="1" si="62"/>
        <v>38077</v>
      </c>
      <c r="B532" s="12">
        <f ca="1">VLOOKUP(A532,'Sheet1 - old'!$A$1:$I$7543,4,1)</f>
        <v>1022.58</v>
      </c>
      <c r="C532" s="32" t="e">
        <f ca="1">VLOOKUP(A532,'New JSE Calcs 1960-2002'!$A$1:$I$511,6,0)</f>
        <v>#N/A</v>
      </c>
      <c r="D532" s="32" t="e">
        <f t="shared" ca="1" si="66"/>
        <v>#N/A</v>
      </c>
      <c r="E532" s="32" t="e">
        <f t="shared" ca="1" si="60"/>
        <v>#N/A</v>
      </c>
      <c r="F532" s="12"/>
      <c r="G532" s="16">
        <f t="shared" ca="1" si="61"/>
        <v>-1.3924514474166316E-2</v>
      </c>
      <c r="H532" s="16" t="e">
        <f t="shared" ca="1" si="63"/>
        <v>#N/A</v>
      </c>
      <c r="I532" s="33" t="e">
        <f t="shared" ca="1" si="64"/>
        <v>#N/A</v>
      </c>
      <c r="J532" s="16" t="e">
        <f t="shared" ca="1" si="65"/>
        <v>#DIV/0!</v>
      </c>
      <c r="K532" s="33" t="e">
        <f ca="1">VLOOKUP(A532,'New JSE Calcs 1960-2002'!$A$1:$H$511,5,0)</f>
        <v>#N/A</v>
      </c>
      <c r="L532" s="27" t="e">
        <f ca="1">VLOOKUP(A532,'Chris Monthly'!$A$1:$B$686,2,0)</f>
        <v>#N/A</v>
      </c>
      <c r="M532" s="27" t="e">
        <f t="shared" ca="1" si="67"/>
        <v>#N/A</v>
      </c>
    </row>
    <row r="533" spans="1:13" hidden="1" x14ac:dyDescent="0.2">
      <c r="A533" s="13">
        <f t="shared" ca="1" si="62"/>
        <v>38107</v>
      </c>
      <c r="B533" s="12">
        <f ca="1">VLOOKUP(A533,'Sheet1 - old'!$A$1:$I$7543,4,1)</f>
        <v>998.4</v>
      </c>
      <c r="C533" s="32" t="e">
        <f ca="1">VLOOKUP(A533,'New JSE Calcs 1960-2002'!$A$1:$I$511,6,0)</f>
        <v>#N/A</v>
      </c>
      <c r="D533" s="32" t="e">
        <f t="shared" ca="1" si="66"/>
        <v>#N/A</v>
      </c>
      <c r="E533" s="32" t="e">
        <f t="shared" ca="1" si="60"/>
        <v>#N/A</v>
      </c>
      <c r="F533" s="12"/>
      <c r="G533" s="16">
        <f t="shared" ca="1" si="61"/>
        <v>-2.3646071700991644E-2</v>
      </c>
      <c r="H533" s="16" t="e">
        <f t="shared" ca="1" si="63"/>
        <v>#N/A</v>
      </c>
      <c r="I533" s="33" t="e">
        <f t="shared" ca="1" si="64"/>
        <v>#N/A</v>
      </c>
      <c r="J533" s="16" t="e">
        <f t="shared" ca="1" si="65"/>
        <v>#DIV/0!</v>
      </c>
      <c r="K533" s="33" t="e">
        <f ca="1">VLOOKUP(A533,'New JSE Calcs 1960-2002'!$A$1:$H$511,5,0)</f>
        <v>#N/A</v>
      </c>
      <c r="L533" s="27" t="e">
        <f ca="1">VLOOKUP(A533,'Chris Monthly'!$A$1:$B$686,2,0)</f>
        <v>#N/A</v>
      </c>
      <c r="M533" s="27" t="e">
        <f t="shared" ca="1" si="67"/>
        <v>#N/A</v>
      </c>
    </row>
    <row r="534" spans="1:13" hidden="1" x14ac:dyDescent="0.2">
      <c r="A534" s="13">
        <f t="shared" ca="1" si="62"/>
        <v>38138</v>
      </c>
      <c r="B534" s="12">
        <f ca="1">VLOOKUP(A534,'Sheet1 - old'!$A$1:$I$7543,4,1)</f>
        <v>1001.46</v>
      </c>
      <c r="C534" s="32" t="e">
        <f ca="1">VLOOKUP(A534,'New JSE Calcs 1960-2002'!$A$1:$I$511,6,0)</f>
        <v>#N/A</v>
      </c>
      <c r="D534" s="32" t="e">
        <f t="shared" ca="1" si="66"/>
        <v>#N/A</v>
      </c>
      <c r="E534" s="32" t="e">
        <f t="shared" ca="1" si="60"/>
        <v>#N/A</v>
      </c>
      <c r="F534" s="12"/>
      <c r="G534" s="16">
        <f t="shared" ca="1" si="61"/>
        <v>3.0649038461538769E-3</v>
      </c>
      <c r="H534" s="16" t="e">
        <f t="shared" ca="1" si="63"/>
        <v>#N/A</v>
      </c>
      <c r="I534" s="33" t="e">
        <f t="shared" ca="1" si="64"/>
        <v>#N/A</v>
      </c>
      <c r="J534" s="16" t="e">
        <f t="shared" ca="1" si="65"/>
        <v>#DIV/0!</v>
      </c>
      <c r="K534" s="33" t="e">
        <f ca="1">VLOOKUP(A534,'New JSE Calcs 1960-2002'!$A$1:$H$511,5,0)</f>
        <v>#N/A</v>
      </c>
      <c r="L534" s="27" t="e">
        <f ca="1">VLOOKUP(A534,'Chris Monthly'!$A$1:$B$686,2,0)</f>
        <v>#N/A</v>
      </c>
      <c r="M534" s="27" t="e">
        <f t="shared" ca="1" si="67"/>
        <v>#N/A</v>
      </c>
    </row>
    <row r="535" spans="1:13" hidden="1" x14ac:dyDescent="0.2">
      <c r="A535" s="13">
        <f t="shared" ca="1" si="62"/>
        <v>38168</v>
      </c>
      <c r="B535" s="12">
        <f ca="1">VLOOKUP(A535,'Sheet1 - old'!$A$1:$I$7543,4,1)</f>
        <v>974.28</v>
      </c>
      <c r="C535" s="32" t="e">
        <f ca="1">VLOOKUP(A535,'New JSE Calcs 1960-2002'!$A$1:$I$511,6,0)</f>
        <v>#N/A</v>
      </c>
      <c r="D535" s="32" t="e">
        <f t="shared" ca="1" si="66"/>
        <v>#N/A</v>
      </c>
      <c r="E535" s="32" t="e">
        <f t="shared" ca="1" si="60"/>
        <v>#N/A</v>
      </c>
      <c r="F535" s="12"/>
      <c r="G535" s="16">
        <f t="shared" ca="1" si="61"/>
        <v>-2.7140375052423504E-2</v>
      </c>
      <c r="H535" s="16" t="e">
        <f t="shared" ca="1" si="63"/>
        <v>#N/A</v>
      </c>
      <c r="I535" s="33" t="e">
        <f t="shared" ca="1" si="64"/>
        <v>#N/A</v>
      </c>
      <c r="J535" s="16" t="e">
        <f t="shared" ca="1" si="65"/>
        <v>#DIV/0!</v>
      </c>
      <c r="K535" s="33" t="e">
        <f ca="1">VLOOKUP(A535,'New JSE Calcs 1960-2002'!$A$1:$H$511,5,0)</f>
        <v>#N/A</v>
      </c>
      <c r="L535" s="27" t="e">
        <f ca="1">VLOOKUP(A535,'Chris Monthly'!$A$1:$B$686,2,0)</f>
        <v>#N/A</v>
      </c>
      <c r="M535" s="27" t="e">
        <f t="shared" ca="1" si="67"/>
        <v>#N/A</v>
      </c>
    </row>
    <row r="536" spans="1:13" hidden="1" x14ac:dyDescent="0.2">
      <c r="A536" s="13">
        <f t="shared" ca="1" si="62"/>
        <v>38199</v>
      </c>
      <c r="B536" s="12">
        <f ca="1">VLOOKUP(A536,'Sheet1 - old'!$A$1:$I$7543,4,1)</f>
        <v>995.25</v>
      </c>
      <c r="C536" s="32" t="e">
        <f ca="1">VLOOKUP(A536,'New JSE Calcs 1960-2002'!$A$1:$I$511,6,0)</f>
        <v>#N/A</v>
      </c>
      <c r="D536" s="32" t="e">
        <f t="shared" ca="1" si="66"/>
        <v>#N/A</v>
      </c>
      <c r="E536" s="32" t="e">
        <f t="shared" ca="1" si="60"/>
        <v>#N/A</v>
      </c>
      <c r="F536" s="12"/>
      <c r="G536" s="16">
        <f t="shared" ca="1" si="61"/>
        <v>2.15235866486021E-2</v>
      </c>
      <c r="H536" s="16" t="e">
        <f t="shared" ca="1" si="63"/>
        <v>#N/A</v>
      </c>
      <c r="I536" s="33" t="e">
        <f t="shared" ca="1" si="64"/>
        <v>#N/A</v>
      </c>
      <c r="J536" s="16" t="e">
        <f t="shared" ca="1" si="65"/>
        <v>#DIV/0!</v>
      </c>
      <c r="K536" s="33" t="e">
        <f ca="1">VLOOKUP(A536,'New JSE Calcs 1960-2002'!$A$1:$H$511,5,0)</f>
        <v>#N/A</v>
      </c>
      <c r="L536" s="27" t="e">
        <f ca="1">VLOOKUP(A536,'Chris Monthly'!$A$1:$B$686,2,0)</f>
        <v>#N/A</v>
      </c>
      <c r="M536" s="27" t="e">
        <f t="shared" ca="1" si="67"/>
        <v>#N/A</v>
      </c>
    </row>
    <row r="537" spans="1:13" hidden="1" x14ac:dyDescent="0.2">
      <c r="A537" s="13">
        <f t="shared" ca="1" si="62"/>
        <v>38230</v>
      </c>
      <c r="B537" s="12">
        <f ca="1">VLOOKUP(A537,'Sheet1 - old'!$A$1:$I$7543,4,1)</f>
        <v>1082.3</v>
      </c>
      <c r="C537" s="32" t="e">
        <f ca="1">VLOOKUP(A537,'New JSE Calcs 1960-2002'!$A$1:$I$511,6,0)</f>
        <v>#N/A</v>
      </c>
      <c r="D537" s="32" t="e">
        <f t="shared" ca="1" si="66"/>
        <v>#N/A</v>
      </c>
      <c r="E537" s="32" t="e">
        <f t="shared" ca="1" si="60"/>
        <v>#N/A</v>
      </c>
      <c r="F537" s="12"/>
      <c r="G537" s="16">
        <f t="shared" ca="1" si="61"/>
        <v>8.7465460939462503E-2</v>
      </c>
      <c r="H537" s="16" t="e">
        <f t="shared" ca="1" si="63"/>
        <v>#N/A</v>
      </c>
      <c r="I537" s="33" t="e">
        <f t="shared" ca="1" si="64"/>
        <v>#N/A</v>
      </c>
      <c r="J537" s="16" t="e">
        <f t="shared" ca="1" si="65"/>
        <v>#DIV/0!</v>
      </c>
      <c r="K537" s="33" t="e">
        <f ca="1">VLOOKUP(A537,'New JSE Calcs 1960-2002'!$A$1:$H$511,5,0)</f>
        <v>#N/A</v>
      </c>
      <c r="L537" s="27" t="e">
        <f ca="1">VLOOKUP(A537,'Chris Monthly'!$A$1:$B$686,2,0)</f>
        <v>#N/A</v>
      </c>
      <c r="M537" s="27" t="e">
        <f t="shared" ca="1" si="67"/>
        <v>#N/A</v>
      </c>
    </row>
    <row r="538" spans="1:13" hidden="1" x14ac:dyDescent="0.2">
      <c r="A538" s="13">
        <f t="shared" ca="1" si="62"/>
        <v>38260</v>
      </c>
      <c r="B538" s="12">
        <f ca="1">VLOOKUP(A538,'Sheet1 - old'!$A$1:$I$7543,4,1)</f>
        <v>1144.1300000000001</v>
      </c>
      <c r="C538" s="32" t="e">
        <f ca="1">VLOOKUP(A538,'New JSE Calcs 1960-2002'!$A$1:$I$511,6,0)</f>
        <v>#N/A</v>
      </c>
      <c r="D538" s="32" t="e">
        <f t="shared" ca="1" si="66"/>
        <v>#N/A</v>
      </c>
      <c r="E538" s="32" t="e">
        <f t="shared" ca="1" si="60"/>
        <v>#N/A</v>
      </c>
      <c r="F538" s="12"/>
      <c r="G538" s="16">
        <f t="shared" ca="1" si="61"/>
        <v>5.7128337799131623E-2</v>
      </c>
      <c r="H538" s="16" t="e">
        <f t="shared" ca="1" si="63"/>
        <v>#N/A</v>
      </c>
      <c r="I538" s="33" t="e">
        <f t="shared" ca="1" si="64"/>
        <v>#N/A</v>
      </c>
      <c r="J538" s="16" t="e">
        <f t="shared" ca="1" si="65"/>
        <v>#DIV/0!</v>
      </c>
      <c r="K538" s="33" t="e">
        <f ca="1">VLOOKUP(A538,'New JSE Calcs 1960-2002'!$A$1:$H$511,5,0)</f>
        <v>#N/A</v>
      </c>
      <c r="L538" s="27" t="e">
        <f ca="1">VLOOKUP(A538,'Chris Monthly'!$A$1:$B$686,2,0)</f>
        <v>#N/A</v>
      </c>
      <c r="M538" s="27" t="e">
        <f t="shared" ca="1" si="67"/>
        <v>#N/A</v>
      </c>
    </row>
    <row r="539" spans="1:13" hidden="1" x14ac:dyDescent="0.2">
      <c r="A539" s="13">
        <f t="shared" ca="1" si="62"/>
        <v>38291</v>
      </c>
      <c r="B539" s="12">
        <f ca="1">VLOOKUP(A539,'Sheet1 - old'!$A$1:$I$7543,4,1)</f>
        <v>1137.1099999999999</v>
      </c>
      <c r="C539" s="32" t="e">
        <f ca="1">VLOOKUP(A539,'New JSE Calcs 1960-2002'!$A$1:$I$511,6,0)</f>
        <v>#N/A</v>
      </c>
      <c r="D539" s="32" t="e">
        <f t="shared" ca="1" si="66"/>
        <v>#N/A</v>
      </c>
      <c r="E539" s="32" t="e">
        <f t="shared" ca="1" si="60"/>
        <v>#N/A</v>
      </c>
      <c r="F539" s="12"/>
      <c r="G539" s="16">
        <f t="shared" ca="1" si="61"/>
        <v>-6.1356664015455031E-3</v>
      </c>
      <c r="H539" s="16" t="e">
        <f t="shared" ca="1" si="63"/>
        <v>#N/A</v>
      </c>
      <c r="I539" s="33" t="e">
        <f t="shared" ca="1" si="64"/>
        <v>#N/A</v>
      </c>
      <c r="J539" s="16" t="e">
        <f t="shared" ca="1" si="65"/>
        <v>#DIV/0!</v>
      </c>
      <c r="K539" s="33" t="e">
        <f ca="1">VLOOKUP(A539,'New JSE Calcs 1960-2002'!$A$1:$H$511,5,0)</f>
        <v>#N/A</v>
      </c>
      <c r="L539" s="27" t="e">
        <f ca="1">VLOOKUP(A539,'Chris Monthly'!$A$1:$B$686,2,0)</f>
        <v>#N/A</v>
      </c>
      <c r="M539" s="27" t="e">
        <f t="shared" ca="1" si="67"/>
        <v>#N/A</v>
      </c>
    </row>
    <row r="540" spans="1:13" hidden="1" x14ac:dyDescent="0.2">
      <c r="A540" s="13">
        <f t="shared" ca="1" si="62"/>
        <v>38321</v>
      </c>
      <c r="B540" s="12">
        <f ca="1">VLOOKUP(A540,'Sheet1 - old'!$A$1:$I$7543,4,1)</f>
        <v>1219.6400000000001</v>
      </c>
      <c r="C540" s="32" t="e">
        <f ca="1">VLOOKUP(A540,'New JSE Calcs 1960-2002'!$A$1:$I$511,6,0)</f>
        <v>#N/A</v>
      </c>
      <c r="D540" s="32" t="e">
        <f t="shared" ca="1" si="66"/>
        <v>#N/A</v>
      </c>
      <c r="E540" s="32" t="e">
        <f t="shared" ca="1" si="60"/>
        <v>#N/A</v>
      </c>
      <c r="F540" s="12"/>
      <c r="G540" s="16">
        <f t="shared" ca="1" si="61"/>
        <v>7.2578730289945659E-2</v>
      </c>
      <c r="H540" s="16" t="e">
        <f t="shared" ca="1" si="63"/>
        <v>#N/A</v>
      </c>
      <c r="I540" s="33" t="e">
        <f t="shared" ca="1" si="64"/>
        <v>#N/A</v>
      </c>
      <c r="J540" s="16" t="e">
        <f t="shared" ca="1" si="65"/>
        <v>#DIV/0!</v>
      </c>
      <c r="K540" s="33" t="e">
        <f ca="1">VLOOKUP(A540,'New JSE Calcs 1960-2002'!$A$1:$H$511,5,0)</f>
        <v>#N/A</v>
      </c>
      <c r="L540" s="27" t="e">
        <f ca="1">VLOOKUP(A540,'Chris Monthly'!$A$1:$B$686,2,0)</f>
        <v>#N/A</v>
      </c>
      <c r="M540" s="27" t="e">
        <f t="shared" ca="1" si="67"/>
        <v>#N/A</v>
      </c>
    </row>
    <row r="541" spans="1:13" hidden="1" x14ac:dyDescent="0.2">
      <c r="A541" s="13">
        <f t="shared" ca="1" si="62"/>
        <v>38352</v>
      </c>
      <c r="B541" s="12">
        <f ca="1">VLOOKUP(A541,'Sheet1 - old'!$A$1:$I$7543,4,1)</f>
        <v>1237.25</v>
      </c>
      <c r="C541" s="32" t="e">
        <f ca="1">VLOOKUP(A541,'New JSE Calcs 1960-2002'!$A$1:$I$511,6,0)</f>
        <v>#N/A</v>
      </c>
      <c r="D541" s="32" t="e">
        <f t="shared" ca="1" si="66"/>
        <v>#N/A</v>
      </c>
      <c r="E541" s="32" t="e">
        <f t="shared" ca="1" si="60"/>
        <v>#N/A</v>
      </c>
      <c r="F541" s="12"/>
      <c r="G541" s="16">
        <f t="shared" ca="1" si="61"/>
        <v>1.443868682562055E-2</v>
      </c>
      <c r="H541" s="16" t="e">
        <f t="shared" ca="1" si="63"/>
        <v>#N/A</v>
      </c>
      <c r="I541" s="33" t="e">
        <f t="shared" ca="1" si="64"/>
        <v>#N/A</v>
      </c>
      <c r="J541" s="16" t="e">
        <f t="shared" ca="1" si="65"/>
        <v>#DIV/0!</v>
      </c>
      <c r="K541" s="33" t="e">
        <f ca="1">VLOOKUP(A541,'New JSE Calcs 1960-2002'!$A$1:$H$511,5,0)</f>
        <v>#N/A</v>
      </c>
      <c r="L541" s="27" t="e">
        <f ca="1">VLOOKUP(A541,'Chris Monthly'!$A$1:$B$686,2,0)</f>
        <v>#N/A</v>
      </c>
      <c r="M541" s="27" t="e">
        <f t="shared" ca="1" si="67"/>
        <v>#N/A</v>
      </c>
    </row>
    <row r="542" spans="1:13" hidden="1" x14ac:dyDescent="0.2">
      <c r="A542" s="13">
        <f t="shared" ca="1" si="62"/>
        <v>38383</v>
      </c>
      <c r="B542" s="12">
        <f ca="1">VLOOKUP(A542,'Sheet1 - old'!$A$1:$I$7543,4,1)</f>
        <v>1254.01</v>
      </c>
      <c r="C542" s="32" t="e">
        <f ca="1">VLOOKUP(A542,'New JSE Calcs 1960-2002'!$A$1:$I$511,6,0)</f>
        <v>#N/A</v>
      </c>
      <c r="D542" s="32" t="e">
        <f t="shared" ca="1" si="66"/>
        <v>#N/A</v>
      </c>
      <c r="E542" s="32" t="e">
        <f t="shared" ca="1" si="60"/>
        <v>#N/A</v>
      </c>
      <c r="F542" s="12"/>
      <c r="G542" s="16">
        <f t="shared" ca="1" si="61"/>
        <v>1.3546170943624869E-2</v>
      </c>
      <c r="H542" s="16" t="e">
        <f t="shared" ca="1" si="63"/>
        <v>#N/A</v>
      </c>
      <c r="I542" s="33" t="e">
        <f t="shared" ca="1" si="64"/>
        <v>#N/A</v>
      </c>
      <c r="J542" s="16" t="e">
        <f t="shared" ca="1" si="65"/>
        <v>#DIV/0!</v>
      </c>
      <c r="K542" s="33" t="e">
        <f ca="1">VLOOKUP(A542,'New JSE Calcs 1960-2002'!$A$1:$H$511,5,0)</f>
        <v>#N/A</v>
      </c>
      <c r="L542" s="27" t="e">
        <f ca="1">VLOOKUP(A542,'Chris Monthly'!$A$1:$B$686,2,0)</f>
        <v>#N/A</v>
      </c>
      <c r="M542" s="27" t="e">
        <f t="shared" ca="1" si="67"/>
        <v>#N/A</v>
      </c>
    </row>
    <row r="543" spans="1:13" hidden="1" x14ac:dyDescent="0.2">
      <c r="A543" s="13">
        <f t="shared" ca="1" si="62"/>
        <v>38411</v>
      </c>
      <c r="B543" s="12">
        <f ca="1">VLOOKUP(A543,'Sheet1 - old'!$A$1:$I$7543,4,1)</f>
        <v>1322.42</v>
      </c>
      <c r="C543" s="32" t="e">
        <f ca="1">VLOOKUP(A543,'New JSE Calcs 1960-2002'!$A$1:$I$511,6,0)</f>
        <v>#N/A</v>
      </c>
      <c r="D543" s="32" t="e">
        <f t="shared" ca="1" si="66"/>
        <v>#N/A</v>
      </c>
      <c r="E543" s="32" t="e">
        <f t="shared" ca="1" si="60"/>
        <v>#N/A</v>
      </c>
      <c r="F543" s="12"/>
      <c r="G543" s="16">
        <f t="shared" ca="1" si="61"/>
        <v>5.4552993995263366E-2</v>
      </c>
      <c r="H543" s="16" t="e">
        <f t="shared" ca="1" si="63"/>
        <v>#N/A</v>
      </c>
      <c r="I543" s="33" t="e">
        <f t="shared" ca="1" si="64"/>
        <v>#N/A</v>
      </c>
      <c r="J543" s="16" t="e">
        <f t="shared" ca="1" si="65"/>
        <v>#DIV/0!</v>
      </c>
      <c r="K543" s="33" t="e">
        <f ca="1">VLOOKUP(A543,'New JSE Calcs 1960-2002'!$A$1:$H$511,5,0)</f>
        <v>#N/A</v>
      </c>
      <c r="L543" s="27" t="e">
        <f ca="1">VLOOKUP(A543,'Chris Monthly'!$A$1:$B$686,2,0)</f>
        <v>#N/A</v>
      </c>
      <c r="M543" s="27" t="e">
        <f t="shared" ca="1" si="67"/>
        <v>#N/A</v>
      </c>
    </row>
    <row r="544" spans="1:13" hidden="1" x14ac:dyDescent="0.2">
      <c r="A544" s="13">
        <f t="shared" ca="1" si="62"/>
        <v>38442</v>
      </c>
      <c r="B544" s="12">
        <f ca="1">VLOOKUP(A544,'Sheet1 - old'!$A$1:$I$7543,4,1)</f>
        <v>1310.86</v>
      </c>
      <c r="C544" s="32" t="e">
        <f ca="1">VLOOKUP(A544,'New JSE Calcs 1960-2002'!$A$1:$I$511,6,0)</f>
        <v>#N/A</v>
      </c>
      <c r="D544" s="32" t="e">
        <f t="shared" ca="1" si="66"/>
        <v>#N/A</v>
      </c>
      <c r="E544" s="32" t="e">
        <f t="shared" ca="1" si="60"/>
        <v>#N/A</v>
      </c>
      <c r="F544" s="12"/>
      <c r="G544" s="16">
        <f t="shared" ca="1" si="61"/>
        <v>-8.741549583339725E-3</v>
      </c>
      <c r="H544" s="16" t="e">
        <f t="shared" ca="1" si="63"/>
        <v>#N/A</v>
      </c>
      <c r="I544" s="33" t="e">
        <f t="shared" ca="1" si="64"/>
        <v>#N/A</v>
      </c>
      <c r="J544" s="16" t="e">
        <f t="shared" ca="1" si="65"/>
        <v>#DIV/0!</v>
      </c>
      <c r="K544" s="33" t="e">
        <f ca="1">VLOOKUP(A544,'New JSE Calcs 1960-2002'!$A$1:$H$511,5,0)</f>
        <v>#N/A</v>
      </c>
      <c r="L544" s="27" t="e">
        <f ca="1">VLOOKUP(A544,'Chris Monthly'!$A$1:$B$686,2,0)</f>
        <v>#N/A</v>
      </c>
      <c r="M544" s="27" t="e">
        <f t="shared" ca="1" si="67"/>
        <v>#N/A</v>
      </c>
    </row>
    <row r="545" spans="1:13" hidden="1" x14ac:dyDescent="0.2">
      <c r="A545" s="13">
        <f t="shared" ca="1" si="62"/>
        <v>38472</v>
      </c>
      <c r="B545" s="12">
        <f ca="1">VLOOKUP(A545,'Sheet1 - old'!$A$1:$I$7543,4,1)</f>
        <v>1243.08</v>
      </c>
      <c r="C545" s="32" t="e">
        <f ca="1">VLOOKUP(A545,'New JSE Calcs 1960-2002'!$A$1:$I$511,6,0)</f>
        <v>#N/A</v>
      </c>
      <c r="D545" s="32" t="e">
        <f t="shared" ca="1" si="66"/>
        <v>#N/A</v>
      </c>
      <c r="E545" s="32" t="e">
        <f t="shared" ca="1" si="60"/>
        <v>#N/A</v>
      </c>
      <c r="F545" s="12"/>
      <c r="G545" s="16">
        <f t="shared" ca="1" si="61"/>
        <v>-5.1706513281357225E-2</v>
      </c>
      <c r="H545" s="16" t="e">
        <f t="shared" ca="1" si="63"/>
        <v>#N/A</v>
      </c>
      <c r="I545" s="33" t="e">
        <f t="shared" ca="1" si="64"/>
        <v>#N/A</v>
      </c>
      <c r="J545" s="16" t="e">
        <f t="shared" ca="1" si="65"/>
        <v>#DIV/0!</v>
      </c>
      <c r="K545" s="33" t="e">
        <f ca="1">VLOOKUP(A545,'New JSE Calcs 1960-2002'!$A$1:$H$511,5,0)</f>
        <v>#N/A</v>
      </c>
      <c r="L545" s="27" t="e">
        <f ca="1">VLOOKUP(A545,'Chris Monthly'!$A$1:$B$686,2,0)</f>
        <v>#N/A</v>
      </c>
      <c r="M545" s="27" t="e">
        <f t="shared" ca="1" si="67"/>
        <v>#N/A</v>
      </c>
    </row>
    <row r="546" spans="1:13" hidden="1" x14ac:dyDescent="0.2">
      <c r="A546" s="13">
        <f t="shared" ca="1" si="62"/>
        <v>38503</v>
      </c>
      <c r="B546" s="12">
        <f ca="1">VLOOKUP(A546,'Sheet1 - old'!$A$1:$I$7543,4,1)</f>
        <v>1365.42</v>
      </c>
      <c r="C546" s="32" t="e">
        <f ca="1">VLOOKUP(A546,'New JSE Calcs 1960-2002'!$A$1:$I$511,6,0)</f>
        <v>#N/A</v>
      </c>
      <c r="D546" s="32" t="e">
        <f t="shared" ca="1" si="66"/>
        <v>#N/A</v>
      </c>
      <c r="E546" s="32" t="e">
        <f t="shared" ca="1" si="60"/>
        <v>#N/A</v>
      </c>
      <c r="F546" s="12"/>
      <c r="G546" s="16">
        <f t="shared" ca="1" si="61"/>
        <v>9.8416835601892183E-2</v>
      </c>
      <c r="H546" s="16" t="e">
        <f t="shared" ca="1" si="63"/>
        <v>#N/A</v>
      </c>
      <c r="I546" s="33" t="e">
        <f t="shared" ca="1" si="64"/>
        <v>#N/A</v>
      </c>
      <c r="J546" s="16" t="e">
        <f t="shared" ca="1" si="65"/>
        <v>#DIV/0!</v>
      </c>
      <c r="K546" s="33" t="e">
        <f ca="1">VLOOKUP(A546,'New JSE Calcs 1960-2002'!$A$1:$H$511,5,0)</f>
        <v>#N/A</v>
      </c>
      <c r="L546" s="27" t="e">
        <f ca="1">VLOOKUP(A546,'Chris Monthly'!$A$1:$B$686,2,0)</f>
        <v>#N/A</v>
      </c>
      <c r="M546" s="27" t="e">
        <f t="shared" ca="1" si="67"/>
        <v>#N/A</v>
      </c>
    </row>
    <row r="547" spans="1:13" hidden="1" x14ac:dyDescent="0.2">
      <c r="A547" s="13">
        <f t="shared" ca="1" si="62"/>
        <v>38533</v>
      </c>
      <c r="B547" s="12">
        <f ca="1">VLOOKUP(A547,'Sheet1 - old'!$A$1:$I$7543,4,1)</f>
        <v>1405.81</v>
      </c>
      <c r="C547" s="32" t="e">
        <f ca="1">VLOOKUP(A547,'New JSE Calcs 1960-2002'!$A$1:$I$511,6,0)</f>
        <v>#N/A</v>
      </c>
      <c r="D547" s="32" t="e">
        <f t="shared" ca="1" si="66"/>
        <v>#N/A</v>
      </c>
      <c r="E547" s="32" t="e">
        <f t="shared" ca="1" si="60"/>
        <v>#N/A</v>
      </c>
      <c r="F547" s="12"/>
      <c r="G547" s="16">
        <f t="shared" ca="1" si="61"/>
        <v>2.9580641853788503E-2</v>
      </c>
      <c r="H547" s="16" t="e">
        <f t="shared" ca="1" si="63"/>
        <v>#N/A</v>
      </c>
      <c r="I547" s="33" t="e">
        <f t="shared" ca="1" si="64"/>
        <v>#N/A</v>
      </c>
      <c r="J547" s="16" t="e">
        <f t="shared" ca="1" si="65"/>
        <v>#DIV/0!</v>
      </c>
      <c r="K547" s="33" t="e">
        <f ca="1">VLOOKUP(A547,'New JSE Calcs 1960-2002'!$A$1:$H$511,5,0)</f>
        <v>#N/A</v>
      </c>
      <c r="L547" s="27" t="e">
        <f ca="1">VLOOKUP(A547,'Chris Monthly'!$A$1:$B$686,2,0)</f>
        <v>#N/A</v>
      </c>
      <c r="M547" s="27" t="e">
        <f t="shared" ca="1" si="67"/>
        <v>#N/A</v>
      </c>
    </row>
    <row r="548" spans="1:13" hidden="1" x14ac:dyDescent="0.2">
      <c r="A548" s="13">
        <f t="shared" ca="1" si="62"/>
        <v>38564</v>
      </c>
      <c r="B548" s="12">
        <f ca="1">VLOOKUP(A548,'Sheet1 - old'!$A$1:$I$7543,4,1)</f>
        <v>1506.62</v>
      </c>
      <c r="C548" s="32" t="e">
        <f ca="1">VLOOKUP(A548,'New JSE Calcs 1960-2002'!$A$1:$I$511,6,0)</f>
        <v>#N/A</v>
      </c>
      <c r="D548" s="32" t="e">
        <f t="shared" ca="1" si="66"/>
        <v>#N/A</v>
      </c>
      <c r="E548" s="32" t="e">
        <f t="shared" ca="1" si="60"/>
        <v>#N/A</v>
      </c>
      <c r="F548" s="12"/>
      <c r="G548" s="16">
        <f t="shared" ca="1" si="61"/>
        <v>7.1709548231980058E-2</v>
      </c>
      <c r="H548" s="16" t="e">
        <f t="shared" ca="1" si="63"/>
        <v>#N/A</v>
      </c>
      <c r="I548" s="33" t="e">
        <f t="shared" ca="1" si="64"/>
        <v>#N/A</v>
      </c>
      <c r="J548" s="16" t="e">
        <f t="shared" ca="1" si="65"/>
        <v>#DIV/0!</v>
      </c>
      <c r="K548" s="33" t="e">
        <f ca="1">VLOOKUP(A548,'New JSE Calcs 1960-2002'!$A$1:$H$511,5,0)</f>
        <v>#N/A</v>
      </c>
      <c r="L548" s="27" t="e">
        <f ca="1">VLOOKUP(A548,'Chris Monthly'!$A$1:$B$686,2,0)</f>
        <v>#N/A</v>
      </c>
      <c r="M548" s="27" t="e">
        <f t="shared" ca="1" si="67"/>
        <v>#N/A</v>
      </c>
    </row>
    <row r="549" spans="1:13" hidden="1" x14ac:dyDescent="0.2">
      <c r="A549" s="13">
        <f t="shared" ca="1" si="62"/>
        <v>38595</v>
      </c>
      <c r="B549" s="12">
        <f ca="1">VLOOKUP(A549,'Sheet1 - old'!$A$1:$I$7543,4,1)</f>
        <v>1537.56</v>
      </c>
      <c r="C549" s="32" t="e">
        <f ca="1">VLOOKUP(A549,'New JSE Calcs 1960-2002'!$A$1:$I$511,6,0)</f>
        <v>#N/A</v>
      </c>
      <c r="D549" s="32" t="e">
        <f t="shared" ca="1" si="66"/>
        <v>#N/A</v>
      </c>
      <c r="E549" s="32" t="e">
        <f t="shared" ca="1" si="60"/>
        <v>#N/A</v>
      </c>
      <c r="F549" s="12"/>
      <c r="G549" s="16">
        <f t="shared" ca="1" si="61"/>
        <v>2.0536034301947392E-2</v>
      </c>
      <c r="H549" s="16" t="e">
        <f t="shared" ca="1" si="63"/>
        <v>#N/A</v>
      </c>
      <c r="I549" s="33" t="e">
        <f t="shared" ca="1" si="64"/>
        <v>#N/A</v>
      </c>
      <c r="J549" s="16" t="e">
        <f t="shared" ca="1" si="65"/>
        <v>#DIV/0!</v>
      </c>
      <c r="K549" s="33" t="e">
        <f ca="1">VLOOKUP(A549,'New JSE Calcs 1960-2002'!$A$1:$H$511,5,0)</f>
        <v>#N/A</v>
      </c>
      <c r="L549" s="27" t="e">
        <f ca="1">VLOOKUP(A549,'Chris Monthly'!$A$1:$B$686,2,0)</f>
        <v>#N/A</v>
      </c>
      <c r="M549" s="27" t="e">
        <f t="shared" ca="1" si="67"/>
        <v>#N/A</v>
      </c>
    </row>
    <row r="550" spans="1:13" hidden="1" x14ac:dyDescent="0.2">
      <c r="A550" s="13">
        <f t="shared" ca="1" si="62"/>
        <v>38625</v>
      </c>
      <c r="B550" s="12">
        <f ca="1">VLOOKUP(A550,'Sheet1 - old'!$A$1:$I$7543,4,1)</f>
        <v>1690.99</v>
      </c>
      <c r="C550" s="32" t="e">
        <f ca="1">VLOOKUP(A550,'New JSE Calcs 1960-2002'!$A$1:$I$511,6,0)</f>
        <v>#N/A</v>
      </c>
      <c r="D550" s="32" t="e">
        <f t="shared" ca="1" si="66"/>
        <v>#N/A</v>
      </c>
      <c r="E550" s="32" t="e">
        <f t="shared" ca="1" si="60"/>
        <v>#N/A</v>
      </c>
      <c r="F550" s="12"/>
      <c r="G550" s="16">
        <f t="shared" ca="1" si="61"/>
        <v>9.9787975753791835E-2</v>
      </c>
      <c r="H550" s="16" t="e">
        <f t="shared" ca="1" si="63"/>
        <v>#N/A</v>
      </c>
      <c r="I550" s="33" t="e">
        <f t="shared" ca="1" si="64"/>
        <v>#N/A</v>
      </c>
      <c r="J550" s="16" t="e">
        <f t="shared" ca="1" si="65"/>
        <v>#DIV/0!</v>
      </c>
      <c r="K550" s="33" t="e">
        <f ca="1">VLOOKUP(A550,'New JSE Calcs 1960-2002'!$A$1:$H$511,5,0)</f>
        <v>#N/A</v>
      </c>
      <c r="L550" s="27" t="e">
        <f ca="1">VLOOKUP(A550,'Chris Monthly'!$A$1:$B$686,2,0)</f>
        <v>#N/A</v>
      </c>
      <c r="M550" s="27" t="e">
        <f t="shared" ca="1" si="67"/>
        <v>#N/A</v>
      </c>
    </row>
    <row r="551" spans="1:13" hidden="1" x14ac:dyDescent="0.2">
      <c r="A551" s="13">
        <f t="shared" ca="1" si="62"/>
        <v>38656</v>
      </c>
      <c r="B551" s="12">
        <f ca="1">VLOOKUP(A551,'Sheet1 - old'!$A$1:$I$7543,4,1)</f>
        <v>1650.84</v>
      </c>
      <c r="C551" s="32" t="e">
        <f ca="1">VLOOKUP(A551,'New JSE Calcs 1960-2002'!$A$1:$I$511,6,0)</f>
        <v>#N/A</v>
      </c>
      <c r="D551" s="32" t="e">
        <f t="shared" ca="1" si="66"/>
        <v>#N/A</v>
      </c>
      <c r="E551" s="32" t="e">
        <f t="shared" ca="1" si="60"/>
        <v>#N/A</v>
      </c>
      <c r="F551" s="12"/>
      <c r="G551" s="16">
        <f t="shared" ca="1" si="61"/>
        <v>-2.3743487542800423E-2</v>
      </c>
      <c r="H551" s="16" t="e">
        <f t="shared" ca="1" si="63"/>
        <v>#N/A</v>
      </c>
      <c r="I551" s="33" t="e">
        <f t="shared" ca="1" si="64"/>
        <v>#N/A</v>
      </c>
      <c r="J551" s="16" t="e">
        <f t="shared" ca="1" si="65"/>
        <v>#DIV/0!</v>
      </c>
      <c r="K551" s="33" t="e">
        <f ca="1">VLOOKUP(A551,'New JSE Calcs 1960-2002'!$A$1:$H$511,5,0)</f>
        <v>#N/A</v>
      </c>
      <c r="L551" s="27" t="e">
        <f ca="1">VLOOKUP(A551,'Chris Monthly'!$A$1:$B$686,2,0)</f>
        <v>#N/A</v>
      </c>
      <c r="M551" s="27" t="e">
        <f t="shared" ca="1" si="67"/>
        <v>#N/A</v>
      </c>
    </row>
    <row r="552" spans="1:13" hidden="1" x14ac:dyDescent="0.2">
      <c r="A552" s="13">
        <f t="shared" ca="1" si="62"/>
        <v>38686</v>
      </c>
      <c r="B552" s="12">
        <f ca="1">VLOOKUP(A552,'Sheet1 - old'!$A$1:$I$7543,4,1)</f>
        <v>1686.19</v>
      </c>
      <c r="C552" s="32" t="e">
        <f ca="1">VLOOKUP(A552,'New JSE Calcs 1960-2002'!$A$1:$I$511,6,0)</f>
        <v>#N/A</v>
      </c>
      <c r="D552" s="32" t="e">
        <f t="shared" ca="1" si="66"/>
        <v>#N/A</v>
      </c>
      <c r="E552" s="32" t="e">
        <f t="shared" ca="1" si="60"/>
        <v>#N/A</v>
      </c>
      <c r="F552" s="12"/>
      <c r="G552" s="16">
        <f t="shared" ca="1" si="61"/>
        <v>2.1413341086961912E-2</v>
      </c>
      <c r="H552" s="16" t="e">
        <f t="shared" ca="1" si="63"/>
        <v>#N/A</v>
      </c>
      <c r="I552" s="33" t="e">
        <f t="shared" ca="1" si="64"/>
        <v>#N/A</v>
      </c>
      <c r="J552" s="16" t="e">
        <f t="shared" ca="1" si="65"/>
        <v>#DIV/0!</v>
      </c>
      <c r="K552" s="33" t="e">
        <f ca="1">VLOOKUP(A552,'New JSE Calcs 1960-2002'!$A$1:$H$511,5,0)</f>
        <v>#N/A</v>
      </c>
      <c r="L552" s="27" t="e">
        <f ca="1">VLOOKUP(A552,'Chris Monthly'!$A$1:$B$686,2,0)</f>
        <v>#N/A</v>
      </c>
      <c r="M552" s="27" t="e">
        <f t="shared" ca="1" si="67"/>
        <v>#N/A</v>
      </c>
    </row>
    <row r="553" spans="1:13" hidden="1" x14ac:dyDescent="0.2">
      <c r="A553" s="13">
        <f t="shared" ca="1" si="62"/>
        <v>38717</v>
      </c>
      <c r="B553" s="12">
        <f ca="1">VLOOKUP(A553,'Sheet1 - old'!$A$1:$I$7543,4,1)</f>
        <v>1821.87</v>
      </c>
      <c r="C553" s="32" t="e">
        <f ca="1">VLOOKUP(A553,'New JSE Calcs 1960-2002'!$A$1:$I$511,6,0)</f>
        <v>#N/A</v>
      </c>
      <c r="D553" s="32" t="e">
        <f t="shared" ca="1" si="66"/>
        <v>#N/A</v>
      </c>
      <c r="E553" s="32" t="e">
        <f t="shared" ca="1" si="60"/>
        <v>#N/A</v>
      </c>
      <c r="F553" s="12"/>
      <c r="G553" s="16">
        <f t="shared" ca="1" si="61"/>
        <v>8.0465427976680992E-2</v>
      </c>
      <c r="H553" s="16" t="e">
        <f t="shared" ca="1" si="63"/>
        <v>#N/A</v>
      </c>
      <c r="I553" s="33" t="e">
        <f t="shared" ca="1" si="64"/>
        <v>#N/A</v>
      </c>
      <c r="J553" s="16" t="e">
        <f t="shared" ca="1" si="65"/>
        <v>#DIV/0!</v>
      </c>
      <c r="K553" s="33" t="e">
        <f ca="1">VLOOKUP(A553,'New JSE Calcs 1960-2002'!$A$1:$H$511,5,0)</f>
        <v>#N/A</v>
      </c>
      <c r="L553" s="27" t="e">
        <f ca="1">VLOOKUP(A553,'Chris Monthly'!$A$1:$B$686,2,0)</f>
        <v>#N/A</v>
      </c>
      <c r="M553" s="27" t="e">
        <f t="shared" ca="1" si="67"/>
        <v>#N/A</v>
      </c>
    </row>
    <row r="554" spans="1:13" hidden="1" x14ac:dyDescent="0.2">
      <c r="A554" s="13">
        <f t="shared" ca="1" si="62"/>
        <v>38748</v>
      </c>
      <c r="B554" s="12">
        <f ca="1">VLOOKUP(A554,'Sheet1 - old'!$A$1:$I$7543,4,1)</f>
        <v>1990.17</v>
      </c>
      <c r="C554" s="32" t="e">
        <f ca="1">VLOOKUP(A554,'New JSE Calcs 1960-2002'!$A$1:$I$511,6,0)</f>
        <v>#N/A</v>
      </c>
      <c r="D554" s="32" t="e">
        <f t="shared" ca="1" si="66"/>
        <v>#N/A</v>
      </c>
      <c r="E554" s="32" t="e">
        <f t="shared" ca="1" si="60"/>
        <v>#N/A</v>
      </c>
      <c r="F554" s="12"/>
      <c r="G554" s="16">
        <f t="shared" ca="1" si="61"/>
        <v>9.2377612014029609E-2</v>
      </c>
      <c r="H554" s="16" t="e">
        <f t="shared" ca="1" si="63"/>
        <v>#N/A</v>
      </c>
      <c r="I554" s="33" t="e">
        <f t="shared" ca="1" si="64"/>
        <v>#N/A</v>
      </c>
      <c r="J554" s="16" t="e">
        <f t="shared" ca="1" si="65"/>
        <v>#DIV/0!</v>
      </c>
      <c r="K554" s="33" t="e">
        <f ca="1">VLOOKUP(A554,'New JSE Calcs 1960-2002'!$A$1:$H$511,5,0)</f>
        <v>#N/A</v>
      </c>
      <c r="L554" s="27" t="e">
        <f ca="1">VLOOKUP(A554,'Chris Monthly'!$A$1:$B$686,2,0)</f>
        <v>#N/A</v>
      </c>
      <c r="M554" s="27" t="e">
        <f t="shared" ca="1" si="67"/>
        <v>#N/A</v>
      </c>
    </row>
    <row r="555" spans="1:13" hidden="1" x14ac:dyDescent="0.2">
      <c r="A555" s="13">
        <f t="shared" ca="1" si="62"/>
        <v>38776</v>
      </c>
      <c r="B555" s="12">
        <f ca="1">VLOOKUP(A555,'Sheet1 - old'!$A$1:$I$7543,4,1)</f>
        <v>1926.04</v>
      </c>
      <c r="C555" s="32" t="e">
        <f ca="1">VLOOKUP(A555,'New JSE Calcs 1960-2002'!$A$1:$I$511,6,0)</f>
        <v>#N/A</v>
      </c>
      <c r="D555" s="32" t="e">
        <f t="shared" ca="1" si="66"/>
        <v>#N/A</v>
      </c>
      <c r="E555" s="32" t="e">
        <f t="shared" ca="1" si="60"/>
        <v>#N/A</v>
      </c>
      <c r="F555" s="12"/>
      <c r="G555" s="16">
        <f t="shared" ca="1" si="61"/>
        <v>-3.2223377902390271E-2</v>
      </c>
      <c r="H555" s="16" t="e">
        <f t="shared" ca="1" si="63"/>
        <v>#N/A</v>
      </c>
      <c r="I555" s="33" t="e">
        <f t="shared" ca="1" si="64"/>
        <v>#N/A</v>
      </c>
      <c r="J555" s="16" t="e">
        <f t="shared" ca="1" si="65"/>
        <v>#DIV/0!</v>
      </c>
      <c r="K555" s="33" t="e">
        <f ca="1">VLOOKUP(A555,'New JSE Calcs 1960-2002'!$A$1:$H$511,5,0)</f>
        <v>#N/A</v>
      </c>
      <c r="L555" s="27" t="e">
        <f ca="1">VLOOKUP(A555,'Chris Monthly'!$A$1:$B$686,2,0)</f>
        <v>#N/A</v>
      </c>
      <c r="M555" s="27" t="e">
        <f t="shared" ca="1" si="67"/>
        <v>#N/A</v>
      </c>
    </row>
    <row r="556" spans="1:13" hidden="1" x14ac:dyDescent="0.2">
      <c r="A556" s="13">
        <f t="shared" ca="1" si="62"/>
        <v>38807</v>
      </c>
      <c r="B556" s="12">
        <f ca="1">VLOOKUP(A556,'Sheet1 - old'!$A$1:$I$7543,4,1)</f>
        <v>2063.3000000000002</v>
      </c>
      <c r="C556" s="32" t="e">
        <f ca="1">VLOOKUP(A556,'New JSE Calcs 1960-2002'!$A$1:$I$511,6,0)</f>
        <v>#N/A</v>
      </c>
      <c r="D556" s="32" t="e">
        <f t="shared" ca="1" si="66"/>
        <v>#N/A</v>
      </c>
      <c r="E556" s="32" t="e">
        <f t="shared" ca="1" si="60"/>
        <v>#N/A</v>
      </c>
      <c r="F556" s="12"/>
      <c r="G556" s="16">
        <f t="shared" ca="1" si="61"/>
        <v>7.1265394280492833E-2</v>
      </c>
      <c r="H556" s="16" t="e">
        <f t="shared" ca="1" si="63"/>
        <v>#N/A</v>
      </c>
      <c r="I556" s="33" t="e">
        <f t="shared" ca="1" si="64"/>
        <v>#N/A</v>
      </c>
      <c r="J556" s="16" t="e">
        <f t="shared" ca="1" si="65"/>
        <v>#DIV/0!</v>
      </c>
      <c r="K556" s="33" t="e">
        <f ca="1">VLOOKUP(A556,'New JSE Calcs 1960-2002'!$A$1:$H$511,5,0)</f>
        <v>#N/A</v>
      </c>
      <c r="L556" s="27" t="e">
        <f ca="1">VLOOKUP(A556,'Chris Monthly'!$A$1:$B$686,2,0)</f>
        <v>#N/A</v>
      </c>
      <c r="M556" s="27" t="e">
        <f t="shared" ca="1" si="67"/>
        <v>#N/A</v>
      </c>
    </row>
    <row r="557" spans="1:13" hidden="1" x14ac:dyDescent="0.2">
      <c r="A557" s="13">
        <f t="shared" ca="1" si="62"/>
        <v>38837</v>
      </c>
      <c r="B557" s="12">
        <f ca="1">VLOOKUP(A557,'Sheet1 - old'!$A$1:$I$7543,4,1)</f>
        <v>2150.5300000000002</v>
      </c>
      <c r="C557" s="32" t="e">
        <f ca="1">VLOOKUP(A557,'New JSE Calcs 1960-2002'!$A$1:$I$511,6,0)</f>
        <v>#N/A</v>
      </c>
      <c r="D557" s="32" t="e">
        <f t="shared" ca="1" si="66"/>
        <v>#N/A</v>
      </c>
      <c r="E557" s="32" t="e">
        <f t="shared" ca="1" si="60"/>
        <v>#N/A</v>
      </c>
      <c r="F557" s="12"/>
      <c r="G557" s="16">
        <f t="shared" ca="1" si="61"/>
        <v>4.2276935007027561E-2</v>
      </c>
      <c r="H557" s="16" t="e">
        <f t="shared" ca="1" si="63"/>
        <v>#N/A</v>
      </c>
      <c r="I557" s="33" t="e">
        <f t="shared" ca="1" si="64"/>
        <v>#N/A</v>
      </c>
      <c r="J557" s="16" t="e">
        <f t="shared" ca="1" si="65"/>
        <v>#DIV/0!</v>
      </c>
      <c r="K557" s="33" t="e">
        <f ca="1">VLOOKUP(A557,'New JSE Calcs 1960-2002'!$A$1:$H$511,5,0)</f>
        <v>#N/A</v>
      </c>
      <c r="L557" s="27" t="e">
        <f ca="1">VLOOKUP(A557,'Chris Monthly'!$A$1:$B$686,2,0)</f>
        <v>#N/A</v>
      </c>
      <c r="M557" s="27" t="e">
        <f t="shared" ca="1" si="67"/>
        <v>#N/A</v>
      </c>
    </row>
    <row r="558" spans="1:13" hidden="1" x14ac:dyDescent="0.2">
      <c r="A558" s="13">
        <f t="shared" ca="1" si="62"/>
        <v>38868</v>
      </c>
      <c r="B558" s="12">
        <f ca="1">VLOOKUP(A558,'Sheet1 - old'!$A$1:$I$7543,4,1)</f>
        <v>2093.11</v>
      </c>
      <c r="C558" s="32" t="e">
        <f ca="1">VLOOKUP(A558,'New JSE Calcs 1960-2002'!$A$1:$I$511,6,0)</f>
        <v>#N/A</v>
      </c>
      <c r="D558" s="32" t="e">
        <f t="shared" ca="1" si="66"/>
        <v>#N/A</v>
      </c>
      <c r="E558" s="32" t="e">
        <f t="shared" ca="1" si="60"/>
        <v>#N/A</v>
      </c>
      <c r="F558" s="12"/>
      <c r="G558" s="16">
        <f t="shared" ca="1" si="61"/>
        <v>-2.6700394786401516E-2</v>
      </c>
      <c r="H558" s="16" t="e">
        <f t="shared" ca="1" si="63"/>
        <v>#N/A</v>
      </c>
      <c r="I558" s="33" t="e">
        <f t="shared" ca="1" si="64"/>
        <v>#N/A</v>
      </c>
      <c r="J558" s="16" t="e">
        <f t="shared" ca="1" si="65"/>
        <v>#DIV/0!</v>
      </c>
      <c r="K558" s="33" t="e">
        <f ca="1">VLOOKUP(A558,'New JSE Calcs 1960-2002'!$A$1:$H$511,5,0)</f>
        <v>#N/A</v>
      </c>
      <c r="L558" s="27" t="e">
        <f ca="1">VLOOKUP(A558,'Chris Monthly'!$A$1:$B$686,2,0)</f>
        <v>#N/A</v>
      </c>
      <c r="M558" s="27" t="e">
        <f t="shared" ca="1" si="67"/>
        <v>#N/A</v>
      </c>
    </row>
    <row r="559" spans="1:13" hidden="1" x14ac:dyDescent="0.2">
      <c r="A559" s="13">
        <f t="shared" ca="1" si="62"/>
        <v>38898</v>
      </c>
      <c r="B559" s="12">
        <f ca="1">VLOOKUP(A559,'Sheet1 - old'!$A$1:$I$7543,4,1)</f>
        <v>2163.69</v>
      </c>
      <c r="C559" s="32" t="e">
        <f ca="1">VLOOKUP(A559,'New JSE Calcs 1960-2002'!$A$1:$I$511,6,0)</f>
        <v>#N/A</v>
      </c>
      <c r="D559" s="32" t="e">
        <f t="shared" ca="1" si="66"/>
        <v>#N/A</v>
      </c>
      <c r="E559" s="32" t="e">
        <f t="shared" ca="1" si="60"/>
        <v>#N/A</v>
      </c>
      <c r="F559" s="12"/>
      <c r="G559" s="16">
        <f t="shared" ca="1" si="61"/>
        <v>3.3720158042338966E-2</v>
      </c>
      <c r="H559" s="16" t="e">
        <f t="shared" ca="1" si="63"/>
        <v>#N/A</v>
      </c>
      <c r="I559" s="33" t="e">
        <f t="shared" ca="1" si="64"/>
        <v>#N/A</v>
      </c>
      <c r="J559" s="16" t="e">
        <f t="shared" ca="1" si="65"/>
        <v>#DIV/0!</v>
      </c>
      <c r="K559" s="33" t="e">
        <f ca="1">VLOOKUP(A559,'New JSE Calcs 1960-2002'!$A$1:$H$511,5,0)</f>
        <v>#N/A</v>
      </c>
      <c r="L559" s="27" t="e">
        <f ca="1">VLOOKUP(A559,'Chris Monthly'!$A$1:$B$686,2,0)</f>
        <v>#N/A</v>
      </c>
      <c r="M559" s="27" t="e">
        <f t="shared" ca="1" si="67"/>
        <v>#N/A</v>
      </c>
    </row>
    <row r="560" spans="1:13" hidden="1" x14ac:dyDescent="0.2">
      <c r="A560" s="13">
        <f t="shared" ca="1" si="62"/>
        <v>38929</v>
      </c>
      <c r="B560" s="12">
        <f ca="1">VLOOKUP(A560,'Sheet1 - old'!$A$1:$I$7543,4,1)</f>
        <v>2132.12</v>
      </c>
      <c r="C560" s="32" t="e">
        <f ca="1">VLOOKUP(A560,'New JSE Calcs 1960-2002'!$A$1:$I$511,6,0)</f>
        <v>#N/A</v>
      </c>
      <c r="D560" s="32" t="e">
        <f t="shared" ca="1" si="66"/>
        <v>#N/A</v>
      </c>
      <c r="E560" s="32" t="e">
        <f t="shared" ca="1" si="60"/>
        <v>#N/A</v>
      </c>
      <c r="F560" s="12"/>
      <c r="G560" s="16">
        <f t="shared" ca="1" si="61"/>
        <v>-1.459081476551638E-2</v>
      </c>
      <c r="H560" s="16" t="e">
        <f t="shared" ca="1" si="63"/>
        <v>#N/A</v>
      </c>
      <c r="I560" s="33" t="e">
        <f t="shared" ca="1" si="64"/>
        <v>#N/A</v>
      </c>
      <c r="J560" s="16" t="e">
        <f t="shared" ca="1" si="65"/>
        <v>#DIV/0!</v>
      </c>
      <c r="K560" s="33" t="e">
        <f ca="1">VLOOKUP(A560,'New JSE Calcs 1960-2002'!$A$1:$H$511,5,0)</f>
        <v>#N/A</v>
      </c>
      <c r="L560" s="27" t="e">
        <f ca="1">VLOOKUP(A560,'Chris Monthly'!$A$1:$B$686,2,0)</f>
        <v>#N/A</v>
      </c>
      <c r="M560" s="27" t="e">
        <f t="shared" ca="1" si="67"/>
        <v>#N/A</v>
      </c>
    </row>
    <row r="561" spans="1:13" hidden="1" x14ac:dyDescent="0.2">
      <c r="A561" s="13">
        <f t="shared" ca="1" si="62"/>
        <v>38960</v>
      </c>
      <c r="B561" s="12">
        <f ca="1">VLOOKUP(A561,'Sheet1 - old'!$A$1:$I$7543,4,1)</f>
        <v>2248.17</v>
      </c>
      <c r="C561" s="32" t="e">
        <f ca="1">VLOOKUP(A561,'New JSE Calcs 1960-2002'!$A$1:$I$511,6,0)</f>
        <v>#N/A</v>
      </c>
      <c r="D561" s="32" t="e">
        <f t="shared" ca="1" si="66"/>
        <v>#N/A</v>
      </c>
      <c r="E561" s="32" t="e">
        <f t="shared" ca="1" si="60"/>
        <v>#N/A</v>
      </c>
      <c r="F561" s="12"/>
      <c r="G561" s="16">
        <f t="shared" ca="1" si="61"/>
        <v>5.4429394217961447E-2</v>
      </c>
      <c r="H561" s="16" t="e">
        <f t="shared" ca="1" si="63"/>
        <v>#N/A</v>
      </c>
      <c r="I561" s="33" t="e">
        <f t="shared" ca="1" si="64"/>
        <v>#N/A</v>
      </c>
      <c r="J561" s="16" t="e">
        <f t="shared" ca="1" si="65"/>
        <v>#DIV/0!</v>
      </c>
      <c r="K561" s="33" t="e">
        <f ca="1">VLOOKUP(A561,'New JSE Calcs 1960-2002'!$A$1:$H$511,5,0)</f>
        <v>#N/A</v>
      </c>
      <c r="L561" s="27" t="e">
        <f ca="1">VLOOKUP(A561,'Chris Monthly'!$A$1:$B$686,2,0)</f>
        <v>#N/A</v>
      </c>
      <c r="M561" s="27" t="e">
        <f t="shared" ca="1" si="67"/>
        <v>#N/A</v>
      </c>
    </row>
    <row r="562" spans="1:13" hidden="1" x14ac:dyDescent="0.2">
      <c r="A562" s="13">
        <f t="shared" ca="1" si="62"/>
        <v>38990</v>
      </c>
      <c r="B562" s="12">
        <f ca="1">VLOOKUP(A562,'Sheet1 - old'!$A$1:$I$7543,4,1)</f>
        <v>2300.73</v>
      </c>
      <c r="C562" s="32" t="e">
        <f ca="1">VLOOKUP(A562,'New JSE Calcs 1960-2002'!$A$1:$I$511,6,0)</f>
        <v>#N/A</v>
      </c>
      <c r="D562" s="32" t="e">
        <f t="shared" ca="1" si="66"/>
        <v>#N/A</v>
      </c>
      <c r="E562" s="32" t="e">
        <f t="shared" ca="1" si="60"/>
        <v>#N/A</v>
      </c>
      <c r="F562" s="12"/>
      <c r="G562" s="16">
        <f t="shared" ca="1" si="61"/>
        <v>2.3379014932144893E-2</v>
      </c>
      <c r="H562" s="16" t="e">
        <f t="shared" ca="1" si="63"/>
        <v>#N/A</v>
      </c>
      <c r="I562" s="33" t="e">
        <f t="shared" ca="1" si="64"/>
        <v>#N/A</v>
      </c>
      <c r="J562" s="16" t="e">
        <f t="shared" ca="1" si="65"/>
        <v>#DIV/0!</v>
      </c>
      <c r="K562" s="33" t="e">
        <f ca="1">VLOOKUP(A562,'New JSE Calcs 1960-2002'!$A$1:$H$511,5,0)</f>
        <v>#N/A</v>
      </c>
      <c r="L562" s="27" t="e">
        <f ca="1">VLOOKUP(A562,'Chris Monthly'!$A$1:$B$686,2,0)</f>
        <v>#N/A</v>
      </c>
      <c r="M562" s="27" t="e">
        <f t="shared" ca="1" si="67"/>
        <v>#N/A</v>
      </c>
    </row>
    <row r="563" spans="1:13" hidden="1" x14ac:dyDescent="0.2">
      <c r="A563" s="13">
        <f t="shared" ca="1" si="62"/>
        <v>39021</v>
      </c>
      <c r="B563" s="12">
        <f ca="1">VLOOKUP(A563,'Sheet1 - old'!$A$1:$I$7543,4,1)</f>
        <v>2405.9299999999998</v>
      </c>
      <c r="C563" s="32" t="e">
        <f ca="1">VLOOKUP(A563,'New JSE Calcs 1960-2002'!$A$1:$I$511,6,0)</f>
        <v>#N/A</v>
      </c>
      <c r="D563" s="32" t="e">
        <f t="shared" ca="1" si="66"/>
        <v>#N/A</v>
      </c>
      <c r="E563" s="32" t="e">
        <f t="shared" ca="1" si="60"/>
        <v>#N/A</v>
      </c>
      <c r="F563" s="12"/>
      <c r="G563" s="16">
        <f t="shared" ca="1" si="61"/>
        <v>4.5724617838685866E-2</v>
      </c>
      <c r="H563" s="16" t="e">
        <f t="shared" ca="1" si="63"/>
        <v>#N/A</v>
      </c>
      <c r="I563" s="33" t="e">
        <f t="shared" ca="1" si="64"/>
        <v>#N/A</v>
      </c>
      <c r="J563" s="16" t="e">
        <f t="shared" ca="1" si="65"/>
        <v>#DIV/0!</v>
      </c>
      <c r="K563" s="33" t="e">
        <f ca="1">VLOOKUP(A563,'New JSE Calcs 1960-2002'!$A$1:$H$511,5,0)</f>
        <v>#N/A</v>
      </c>
      <c r="L563" s="27" t="e">
        <f ca="1">VLOOKUP(A563,'Chris Monthly'!$A$1:$B$686,2,0)</f>
        <v>#N/A</v>
      </c>
      <c r="M563" s="27" t="e">
        <f t="shared" ca="1" si="67"/>
        <v>#N/A</v>
      </c>
    </row>
    <row r="564" spans="1:13" hidden="1" x14ac:dyDescent="0.2">
      <c r="A564" s="13">
        <f t="shared" ca="1" si="62"/>
        <v>39051</v>
      </c>
      <c r="B564" s="12">
        <f ca="1">VLOOKUP(A564,'Sheet1 - old'!$A$1:$I$7543,4,1)</f>
        <v>2470.29</v>
      </c>
      <c r="C564" s="32" t="e">
        <f ca="1">VLOOKUP(A564,'New JSE Calcs 1960-2002'!$A$1:$I$511,6,0)</f>
        <v>#N/A</v>
      </c>
      <c r="D564" s="32" t="e">
        <f t="shared" ca="1" si="66"/>
        <v>#N/A</v>
      </c>
      <c r="E564" s="32" t="e">
        <f t="shared" ca="1" si="60"/>
        <v>#N/A</v>
      </c>
      <c r="F564" s="12"/>
      <c r="G564" s="16">
        <f t="shared" ca="1" si="61"/>
        <v>2.675057046547491E-2</v>
      </c>
      <c r="H564" s="16" t="e">
        <f t="shared" ca="1" si="63"/>
        <v>#N/A</v>
      </c>
      <c r="I564" s="33" t="e">
        <f t="shared" ca="1" si="64"/>
        <v>#N/A</v>
      </c>
      <c r="J564" s="16" t="e">
        <f t="shared" ca="1" si="65"/>
        <v>#DIV/0!</v>
      </c>
      <c r="K564" s="33" t="e">
        <f ca="1">VLOOKUP(A564,'New JSE Calcs 1960-2002'!$A$1:$H$511,5,0)</f>
        <v>#N/A</v>
      </c>
      <c r="L564" s="27" t="e">
        <f ca="1">VLOOKUP(A564,'Chris Monthly'!$A$1:$B$686,2,0)</f>
        <v>#N/A</v>
      </c>
      <c r="M564" s="27" t="e">
        <f t="shared" ca="1" si="67"/>
        <v>#N/A</v>
      </c>
    </row>
    <row r="565" spans="1:13" hidden="1" x14ac:dyDescent="0.2">
      <c r="A565" s="13">
        <f t="shared" ca="1" si="62"/>
        <v>39082</v>
      </c>
      <c r="B565" s="12">
        <f ca="1">VLOOKUP(A565,'Sheet1 - old'!$A$1:$I$7543,4,1)</f>
        <v>2573</v>
      </c>
      <c r="C565" s="32" t="e">
        <f ca="1">VLOOKUP(A565,'New JSE Calcs 1960-2002'!$A$1:$I$511,6,0)</f>
        <v>#N/A</v>
      </c>
      <c r="D565" s="32" t="e">
        <f t="shared" ca="1" si="66"/>
        <v>#N/A</v>
      </c>
      <c r="E565" s="32" t="e">
        <f t="shared" ca="1" si="60"/>
        <v>#N/A</v>
      </c>
      <c r="F565" s="12"/>
      <c r="G565" s="16">
        <f t="shared" ca="1" si="61"/>
        <v>4.1578114310465653E-2</v>
      </c>
      <c r="H565" s="16" t="e">
        <f t="shared" ca="1" si="63"/>
        <v>#N/A</v>
      </c>
      <c r="I565" s="33" t="e">
        <f t="shared" ca="1" si="64"/>
        <v>#N/A</v>
      </c>
      <c r="J565" s="16" t="e">
        <f t="shared" ca="1" si="65"/>
        <v>#DIV/0!</v>
      </c>
      <c r="K565" s="33" t="e">
        <f ca="1">VLOOKUP(A565,'New JSE Calcs 1960-2002'!$A$1:$H$511,5,0)</f>
        <v>#N/A</v>
      </c>
      <c r="L565" s="27" t="e">
        <f ca="1">VLOOKUP(A565,'Chris Monthly'!$A$1:$B$686,2,0)</f>
        <v>#N/A</v>
      </c>
      <c r="M565" s="27" t="e">
        <f t="shared" ca="1" si="67"/>
        <v>#N/A</v>
      </c>
    </row>
    <row r="566" spans="1:13" hidden="1" x14ac:dyDescent="0.2">
      <c r="A566" s="13">
        <f t="shared" ca="1" si="62"/>
        <v>39113</v>
      </c>
      <c r="B566" s="12">
        <f ca="1">VLOOKUP(A566,'Sheet1 - old'!$A$1:$I$7543,4,1)</f>
        <v>2630.44</v>
      </c>
      <c r="C566" s="32" t="e">
        <f ca="1">VLOOKUP(A566,'New JSE Calcs 1960-2002'!$A$1:$I$511,6,0)</f>
        <v>#N/A</v>
      </c>
      <c r="D566" s="32" t="e">
        <f t="shared" ca="1" si="66"/>
        <v>#N/A</v>
      </c>
      <c r="E566" s="32" t="e">
        <f t="shared" ca="1" si="60"/>
        <v>#N/A</v>
      </c>
      <c r="F566" s="12"/>
      <c r="G566" s="16">
        <f t="shared" ca="1" si="61"/>
        <v>2.2324135250680222E-2</v>
      </c>
      <c r="H566" s="16" t="e">
        <f t="shared" ca="1" si="63"/>
        <v>#N/A</v>
      </c>
      <c r="I566" s="33" t="e">
        <f t="shared" ca="1" si="64"/>
        <v>#N/A</v>
      </c>
      <c r="J566" s="16" t="e">
        <f t="shared" ca="1" si="65"/>
        <v>#DIV/0!</v>
      </c>
      <c r="K566" s="33" t="e">
        <f ca="1">VLOOKUP(A566,'New JSE Calcs 1960-2002'!$A$1:$H$511,5,0)</f>
        <v>#N/A</v>
      </c>
      <c r="L566" s="27" t="e">
        <f ca="1">VLOOKUP(A566,'Chris Monthly'!$A$1:$B$686,2,0)</f>
        <v>#N/A</v>
      </c>
      <c r="M566" s="27" t="e">
        <f t="shared" ca="1" si="67"/>
        <v>#N/A</v>
      </c>
    </row>
    <row r="567" spans="1:13" hidden="1" x14ac:dyDescent="0.2">
      <c r="A567" s="13">
        <f t="shared" ca="1" si="62"/>
        <v>39141</v>
      </c>
      <c r="B567" s="12">
        <f ca="1">VLOOKUP(A567,'Sheet1 - old'!$A$1:$I$7543,4,1)</f>
        <v>2669.93</v>
      </c>
      <c r="C567" s="32" t="e">
        <f ca="1">VLOOKUP(A567,'New JSE Calcs 1960-2002'!$A$1:$I$511,6,0)</f>
        <v>#N/A</v>
      </c>
      <c r="D567" s="32" t="e">
        <f t="shared" ca="1" si="66"/>
        <v>#N/A</v>
      </c>
      <c r="E567" s="32" t="e">
        <f t="shared" ca="1" si="60"/>
        <v>#N/A</v>
      </c>
      <c r="F567" s="12"/>
      <c r="G567" s="16">
        <f t="shared" ca="1" si="61"/>
        <v>1.5012697495476068E-2</v>
      </c>
      <c r="H567" s="16" t="e">
        <f t="shared" ca="1" si="63"/>
        <v>#N/A</v>
      </c>
      <c r="I567" s="33" t="e">
        <f t="shared" ca="1" si="64"/>
        <v>#N/A</v>
      </c>
      <c r="J567" s="16" t="e">
        <f t="shared" ca="1" si="65"/>
        <v>#DIV/0!</v>
      </c>
      <c r="K567" s="33" t="e">
        <f ca="1">VLOOKUP(A567,'New JSE Calcs 1960-2002'!$A$1:$H$511,5,0)</f>
        <v>#N/A</v>
      </c>
      <c r="L567" s="27" t="e">
        <f ca="1">VLOOKUP(A567,'Chris Monthly'!$A$1:$B$686,2,0)</f>
        <v>#N/A</v>
      </c>
      <c r="M567" s="27" t="e">
        <f t="shared" ca="1" si="67"/>
        <v>#N/A</v>
      </c>
    </row>
    <row r="568" spans="1:13" hidden="1" x14ac:dyDescent="0.2">
      <c r="A568" s="13">
        <f t="shared" ca="1" si="62"/>
        <v>39172</v>
      </c>
      <c r="B568" s="12">
        <f ca="1">VLOOKUP(A568,'Sheet1 - old'!$A$1:$I$7543,4,1)</f>
        <v>2840.11</v>
      </c>
      <c r="C568" s="32" t="e">
        <f ca="1">VLOOKUP(A568,'New JSE Calcs 1960-2002'!$A$1:$I$511,6,0)</f>
        <v>#N/A</v>
      </c>
      <c r="D568" s="32" t="e">
        <f t="shared" ca="1" si="66"/>
        <v>#N/A</v>
      </c>
      <c r="E568" s="32" t="e">
        <f t="shared" ca="1" si="60"/>
        <v>#N/A</v>
      </c>
      <c r="F568" s="12"/>
      <c r="G568" s="16">
        <f t="shared" ca="1" si="61"/>
        <v>6.373949878835794E-2</v>
      </c>
      <c r="H568" s="16" t="e">
        <f t="shared" ca="1" si="63"/>
        <v>#N/A</v>
      </c>
      <c r="I568" s="33" t="e">
        <f t="shared" ca="1" si="64"/>
        <v>#N/A</v>
      </c>
      <c r="J568" s="16" t="e">
        <f t="shared" ca="1" si="65"/>
        <v>#DIV/0!</v>
      </c>
      <c r="K568" s="33" t="e">
        <f ca="1">VLOOKUP(A568,'New JSE Calcs 1960-2002'!$A$1:$H$511,5,0)</f>
        <v>#N/A</v>
      </c>
      <c r="L568" s="27" t="e">
        <f ca="1">VLOOKUP(A568,'Chris Monthly'!$A$1:$B$686,2,0)</f>
        <v>#N/A</v>
      </c>
      <c r="M568" s="27" t="e">
        <f t="shared" ca="1" si="67"/>
        <v>#N/A</v>
      </c>
    </row>
    <row r="569" spans="1:13" hidden="1" x14ac:dyDescent="0.2">
      <c r="A569" s="13">
        <f t="shared" ca="1" si="62"/>
        <v>39202</v>
      </c>
      <c r="B569" s="12">
        <f ca="1">VLOOKUP(A569,'Sheet1 - old'!$A$1:$I$7543,4,1)</f>
        <v>2938.91</v>
      </c>
      <c r="C569" s="32" t="e">
        <f ca="1">VLOOKUP(A569,'New JSE Calcs 1960-2002'!$A$1:$I$511,6,0)</f>
        <v>#N/A</v>
      </c>
      <c r="D569" s="32" t="e">
        <f t="shared" ca="1" si="66"/>
        <v>#N/A</v>
      </c>
      <c r="E569" s="32" t="e">
        <f t="shared" ca="1" si="60"/>
        <v>#N/A</v>
      </c>
      <c r="F569" s="12"/>
      <c r="G569" s="16">
        <f t="shared" ca="1" si="61"/>
        <v>3.4787384995651482E-2</v>
      </c>
      <c r="H569" s="16" t="e">
        <f t="shared" ca="1" si="63"/>
        <v>#N/A</v>
      </c>
      <c r="I569" s="33" t="e">
        <f t="shared" ca="1" si="64"/>
        <v>#N/A</v>
      </c>
      <c r="J569" s="16" t="e">
        <f t="shared" ca="1" si="65"/>
        <v>#DIV/0!</v>
      </c>
      <c r="K569" s="33" t="e">
        <f ca="1">VLOOKUP(A569,'New JSE Calcs 1960-2002'!$A$1:$H$511,5,0)</f>
        <v>#N/A</v>
      </c>
      <c r="L569" s="27" t="e">
        <f ca="1">VLOOKUP(A569,'Chris Monthly'!$A$1:$B$686,2,0)</f>
        <v>#N/A</v>
      </c>
      <c r="M569" s="27" t="e">
        <f t="shared" ca="1" si="67"/>
        <v>#N/A</v>
      </c>
    </row>
    <row r="570" spans="1:13" hidden="1" x14ac:dyDescent="0.2">
      <c r="A570" s="13">
        <f t="shared" ca="1" si="62"/>
        <v>39233</v>
      </c>
      <c r="B570" s="12">
        <f ca="1">VLOOKUP(A570,'Sheet1 - old'!$A$1:$I$7543,4,1)</f>
        <v>2990.31</v>
      </c>
      <c r="C570" s="32" t="e">
        <f ca="1">VLOOKUP(A570,'New JSE Calcs 1960-2002'!$A$1:$I$511,6,0)</f>
        <v>#N/A</v>
      </c>
      <c r="D570" s="32" t="e">
        <f t="shared" ca="1" si="66"/>
        <v>#N/A</v>
      </c>
      <c r="E570" s="32" t="e">
        <f t="shared" ca="1" si="60"/>
        <v>#N/A</v>
      </c>
      <c r="F570" s="12"/>
      <c r="G570" s="16">
        <f t="shared" ca="1" si="61"/>
        <v>1.7489477391277708E-2</v>
      </c>
      <c r="H570" s="16" t="e">
        <f t="shared" ca="1" si="63"/>
        <v>#N/A</v>
      </c>
      <c r="I570" s="33" t="e">
        <f t="shared" ca="1" si="64"/>
        <v>#N/A</v>
      </c>
      <c r="J570" s="16" t="e">
        <f t="shared" ca="1" si="65"/>
        <v>#DIV/0!</v>
      </c>
      <c r="K570" s="33" t="e">
        <f ca="1">VLOOKUP(A570,'New JSE Calcs 1960-2002'!$A$1:$H$511,5,0)</f>
        <v>#N/A</v>
      </c>
      <c r="L570" s="27" t="e">
        <f ca="1">VLOOKUP(A570,'Chris Monthly'!$A$1:$B$686,2,0)</f>
        <v>#N/A</v>
      </c>
      <c r="M570" s="27" t="e">
        <f t="shared" ca="1" si="67"/>
        <v>#N/A</v>
      </c>
    </row>
    <row r="571" spans="1:13" hidden="1" x14ac:dyDescent="0.2">
      <c r="A571" s="13">
        <f t="shared" ca="1" si="62"/>
        <v>39263</v>
      </c>
      <c r="B571" s="12">
        <f ca="1">VLOOKUP(A571,'Sheet1 - old'!$A$1:$I$7543,4,1)</f>
        <v>2961.9</v>
      </c>
      <c r="C571" s="32" t="e">
        <f ca="1">VLOOKUP(A571,'New JSE Calcs 1960-2002'!$A$1:$I$511,6,0)</f>
        <v>#N/A</v>
      </c>
      <c r="D571" s="32" t="e">
        <f t="shared" ca="1" si="66"/>
        <v>#N/A</v>
      </c>
      <c r="E571" s="32" t="e">
        <f t="shared" ca="1" si="60"/>
        <v>#N/A</v>
      </c>
      <c r="F571" s="12"/>
      <c r="G571" s="16">
        <f t="shared" ca="1" si="61"/>
        <v>-9.500687219719639E-3</v>
      </c>
      <c r="H571" s="16" t="e">
        <f t="shared" ca="1" si="63"/>
        <v>#N/A</v>
      </c>
      <c r="I571" s="33" t="e">
        <f t="shared" ca="1" si="64"/>
        <v>#N/A</v>
      </c>
      <c r="J571" s="16" t="e">
        <f t="shared" ca="1" si="65"/>
        <v>#DIV/0!</v>
      </c>
      <c r="K571" s="33" t="e">
        <f ca="1">VLOOKUP(A571,'New JSE Calcs 1960-2002'!$A$1:$H$511,5,0)</f>
        <v>#N/A</v>
      </c>
      <c r="L571" s="27" t="e">
        <f ca="1">VLOOKUP(A571,'Chris Monthly'!$A$1:$B$686,2,0)</f>
        <v>#N/A</v>
      </c>
      <c r="M571" s="27" t="e">
        <f t="shared" ca="1" si="67"/>
        <v>#N/A</v>
      </c>
    </row>
    <row r="572" spans="1:13" hidden="1" x14ac:dyDescent="0.2">
      <c r="A572" s="13">
        <f t="shared" ca="1" si="62"/>
        <v>39294</v>
      </c>
      <c r="B572" s="12">
        <f ca="1">VLOOKUP(A572,'Sheet1 - old'!$A$1:$I$7543,4,1)</f>
        <v>2990.27</v>
      </c>
      <c r="C572" s="32" t="e">
        <f ca="1">VLOOKUP(A572,'New JSE Calcs 1960-2002'!$A$1:$I$511,6,0)</f>
        <v>#N/A</v>
      </c>
      <c r="D572" s="32" t="e">
        <f t="shared" ca="1" si="66"/>
        <v>#N/A</v>
      </c>
      <c r="E572" s="32" t="e">
        <f t="shared" ca="1" si="60"/>
        <v>#N/A</v>
      </c>
      <c r="F572" s="12"/>
      <c r="G572" s="16">
        <f t="shared" ca="1" si="61"/>
        <v>9.5783112191498709E-3</v>
      </c>
      <c r="H572" s="16" t="e">
        <f t="shared" ca="1" si="63"/>
        <v>#N/A</v>
      </c>
      <c r="I572" s="33" t="e">
        <f t="shared" ca="1" si="64"/>
        <v>#N/A</v>
      </c>
      <c r="J572" s="16" t="e">
        <f t="shared" ca="1" si="65"/>
        <v>#DIV/0!</v>
      </c>
      <c r="K572" s="33" t="e">
        <f ca="1">VLOOKUP(A572,'New JSE Calcs 1960-2002'!$A$1:$H$511,5,0)</f>
        <v>#N/A</v>
      </c>
      <c r="L572" s="27" t="e">
        <f ca="1">VLOOKUP(A572,'Chris Monthly'!$A$1:$B$686,2,0)</f>
        <v>#N/A</v>
      </c>
      <c r="M572" s="27" t="e">
        <f t="shared" ca="1" si="67"/>
        <v>#N/A</v>
      </c>
    </row>
    <row r="573" spans="1:13" hidden="1" x14ac:dyDescent="0.2">
      <c r="A573" s="13">
        <f t="shared" ca="1" si="62"/>
        <v>39325</v>
      </c>
      <c r="B573" s="12">
        <f ca="1">VLOOKUP(A573,'Sheet1 - old'!$A$1:$I$7543,4,1)</f>
        <v>3010.38</v>
      </c>
      <c r="C573" s="32" t="e">
        <f ca="1">VLOOKUP(A573,'New JSE Calcs 1960-2002'!$A$1:$I$511,6,0)</f>
        <v>#N/A</v>
      </c>
      <c r="D573" s="32" t="e">
        <f t="shared" ca="1" si="66"/>
        <v>#N/A</v>
      </c>
      <c r="E573" s="32" t="e">
        <f t="shared" ca="1" si="60"/>
        <v>#N/A</v>
      </c>
      <c r="F573" s="12"/>
      <c r="G573" s="16">
        <f t="shared" ca="1" si="61"/>
        <v>6.7251452210002061E-3</v>
      </c>
      <c r="H573" s="16" t="e">
        <f t="shared" ca="1" si="63"/>
        <v>#N/A</v>
      </c>
      <c r="I573" s="33" t="e">
        <f t="shared" ca="1" si="64"/>
        <v>#N/A</v>
      </c>
      <c r="J573" s="16" t="e">
        <f t="shared" ca="1" si="65"/>
        <v>#DIV/0!</v>
      </c>
      <c r="K573" s="33" t="e">
        <f ca="1">VLOOKUP(A573,'New JSE Calcs 1960-2002'!$A$1:$H$511,5,0)</f>
        <v>#N/A</v>
      </c>
      <c r="L573" s="27" t="e">
        <f ca="1">VLOOKUP(A573,'Chris Monthly'!$A$1:$B$686,2,0)</f>
        <v>#N/A</v>
      </c>
      <c r="M573" s="27" t="e">
        <f t="shared" ca="1" si="67"/>
        <v>#N/A</v>
      </c>
    </row>
    <row r="574" spans="1:13" hidden="1" x14ac:dyDescent="0.2">
      <c r="A574" s="13">
        <f t="shared" ca="1" si="62"/>
        <v>39355</v>
      </c>
      <c r="B574" s="12">
        <f ca="1">VLOOKUP(A574,'Sheet1 - old'!$A$1:$I$7543,4,1)</f>
        <v>3160.72</v>
      </c>
      <c r="C574" s="32" t="e">
        <f ca="1">VLOOKUP(A574,'New JSE Calcs 1960-2002'!$A$1:$I$511,6,0)</f>
        <v>#N/A</v>
      </c>
      <c r="D574" s="32" t="e">
        <f t="shared" ca="1" si="66"/>
        <v>#N/A</v>
      </c>
      <c r="E574" s="32" t="e">
        <f t="shared" ca="1" si="60"/>
        <v>#N/A</v>
      </c>
      <c r="F574" s="12"/>
      <c r="G574" s="16">
        <f t="shared" ca="1" si="61"/>
        <v>4.9940539068157319E-2</v>
      </c>
      <c r="H574" s="16" t="e">
        <f t="shared" ca="1" si="63"/>
        <v>#N/A</v>
      </c>
      <c r="I574" s="33" t="e">
        <f t="shared" ca="1" si="64"/>
        <v>#N/A</v>
      </c>
      <c r="J574" s="16" t="e">
        <f t="shared" ca="1" si="65"/>
        <v>#DIV/0!</v>
      </c>
      <c r="K574" s="33" t="e">
        <f ca="1">VLOOKUP(A574,'New JSE Calcs 1960-2002'!$A$1:$H$511,5,0)</f>
        <v>#N/A</v>
      </c>
      <c r="L574" s="27" t="e">
        <f ca="1">VLOOKUP(A574,'Chris Monthly'!$A$1:$B$686,2,0)</f>
        <v>#N/A</v>
      </c>
      <c r="M574" s="27" t="e">
        <f t="shared" ca="1" si="67"/>
        <v>#N/A</v>
      </c>
    </row>
    <row r="575" spans="1:13" hidden="1" x14ac:dyDescent="0.2">
      <c r="A575" s="13">
        <f t="shared" ca="1" si="62"/>
        <v>39386</v>
      </c>
      <c r="B575" s="12">
        <f ca="1">VLOOKUP(A575,'Sheet1 - old'!$A$1:$I$7543,4,1)</f>
        <v>3312.24</v>
      </c>
      <c r="C575" s="32" t="e">
        <f ca="1">VLOOKUP(A575,'New JSE Calcs 1960-2002'!$A$1:$I$511,6,0)</f>
        <v>#N/A</v>
      </c>
      <c r="D575" s="32" t="e">
        <f t="shared" ca="1" si="66"/>
        <v>#N/A</v>
      </c>
      <c r="E575" s="32" t="e">
        <f t="shared" ca="1" si="60"/>
        <v>#N/A</v>
      </c>
      <c r="F575" s="12"/>
      <c r="G575" s="16">
        <f t="shared" ca="1" si="61"/>
        <v>4.7938444405072334E-2</v>
      </c>
      <c r="H575" s="16" t="e">
        <f t="shared" ca="1" si="63"/>
        <v>#N/A</v>
      </c>
      <c r="I575" s="33" t="e">
        <f t="shared" ca="1" si="64"/>
        <v>#N/A</v>
      </c>
      <c r="J575" s="16" t="e">
        <f t="shared" ca="1" si="65"/>
        <v>#DIV/0!</v>
      </c>
      <c r="K575" s="33" t="e">
        <f ca="1">VLOOKUP(A575,'New JSE Calcs 1960-2002'!$A$1:$H$511,5,0)</f>
        <v>#N/A</v>
      </c>
      <c r="L575" s="27" t="e">
        <f ca="1">VLOOKUP(A575,'Chris Monthly'!$A$1:$B$686,2,0)</f>
        <v>#N/A</v>
      </c>
      <c r="M575" s="27" t="e">
        <f t="shared" ca="1" si="67"/>
        <v>#N/A</v>
      </c>
    </row>
    <row r="576" spans="1:13" hidden="1" x14ac:dyDescent="0.2">
      <c r="A576" s="13">
        <f t="shared" ca="1" si="62"/>
        <v>39416</v>
      </c>
      <c r="B576" s="12">
        <f ca="1">VLOOKUP(A576,'Sheet1 - old'!$A$1:$I$7543,4,1)</f>
        <v>3206.56</v>
      </c>
      <c r="C576" s="32" t="e">
        <f ca="1">VLOOKUP(A576,'New JSE Calcs 1960-2002'!$A$1:$I$511,6,0)</f>
        <v>#N/A</v>
      </c>
      <c r="D576" s="32" t="e">
        <f t="shared" ca="1" si="66"/>
        <v>#N/A</v>
      </c>
      <c r="E576" s="32" t="e">
        <f t="shared" ca="1" si="60"/>
        <v>#N/A</v>
      </c>
      <c r="F576" s="12"/>
      <c r="G576" s="16">
        <f t="shared" ca="1" si="61"/>
        <v>-3.1905900538608312E-2</v>
      </c>
      <c r="H576" s="16" t="e">
        <f t="shared" ca="1" si="63"/>
        <v>#N/A</v>
      </c>
      <c r="I576" s="33" t="e">
        <f t="shared" ca="1" si="64"/>
        <v>#N/A</v>
      </c>
      <c r="J576" s="16" t="e">
        <f t="shared" ca="1" si="65"/>
        <v>#DIV/0!</v>
      </c>
      <c r="K576" s="33" t="e">
        <f ca="1">VLOOKUP(A576,'New JSE Calcs 1960-2002'!$A$1:$H$511,5,0)</f>
        <v>#N/A</v>
      </c>
      <c r="L576" s="27" t="e">
        <f ca="1">VLOOKUP(A576,'Chris Monthly'!$A$1:$B$686,2,0)</f>
        <v>#N/A</v>
      </c>
      <c r="M576" s="27" t="e">
        <f t="shared" ca="1" si="67"/>
        <v>#N/A</v>
      </c>
    </row>
    <row r="577" spans="1:13" hidden="1" x14ac:dyDescent="0.2">
      <c r="A577" s="13">
        <f t="shared" ca="1" si="62"/>
        <v>39447</v>
      </c>
      <c r="B577" s="12">
        <f ca="1">VLOOKUP(A577,'Sheet1 - old'!$A$1:$I$7543,4,1)</f>
        <v>3066.87</v>
      </c>
      <c r="C577" s="32" t="e">
        <f ca="1">VLOOKUP(A577,'New JSE Calcs 1960-2002'!$A$1:$I$511,6,0)</f>
        <v>#N/A</v>
      </c>
      <c r="D577" s="32" t="e">
        <f t="shared" ca="1" si="66"/>
        <v>#N/A</v>
      </c>
      <c r="E577" s="32" t="e">
        <f t="shared" ca="1" si="60"/>
        <v>#N/A</v>
      </c>
      <c r="F577" s="12"/>
      <c r="G577" s="16">
        <f t="shared" ca="1" si="61"/>
        <v>-4.3563819170700069E-2</v>
      </c>
      <c r="H577" s="16" t="e">
        <f t="shared" ca="1" si="63"/>
        <v>#N/A</v>
      </c>
      <c r="I577" s="33" t="e">
        <f t="shared" ca="1" si="64"/>
        <v>#N/A</v>
      </c>
      <c r="J577" s="16" t="e">
        <f t="shared" ca="1" si="65"/>
        <v>#DIV/0!</v>
      </c>
      <c r="K577" s="33" t="e">
        <f ca="1">VLOOKUP(A577,'New JSE Calcs 1960-2002'!$A$1:$H$511,5,0)</f>
        <v>#N/A</v>
      </c>
      <c r="L577" s="27" t="e">
        <f ca="1">VLOOKUP(A577,'Chris Monthly'!$A$1:$B$686,2,0)</f>
        <v>#N/A</v>
      </c>
      <c r="M577" s="27" t="e">
        <f t="shared" ca="1" si="67"/>
        <v>#N/A</v>
      </c>
    </row>
    <row r="578" spans="1:13" hidden="1" x14ac:dyDescent="0.2">
      <c r="A578" s="13">
        <f t="shared" ca="1" si="62"/>
        <v>39478</v>
      </c>
      <c r="B578" s="12">
        <f ca="1">VLOOKUP(A578,'Sheet1 - old'!$A$1:$I$7543,4,1)</f>
        <v>2894.85</v>
      </c>
      <c r="C578" s="32" t="e">
        <f ca="1">VLOOKUP(A578,'New JSE Calcs 1960-2002'!$A$1:$I$511,6,0)</f>
        <v>#N/A</v>
      </c>
      <c r="D578" s="32" t="e">
        <f t="shared" ca="1" si="66"/>
        <v>#N/A</v>
      </c>
      <c r="E578" s="32" t="e">
        <f t="shared" ca="1" si="60"/>
        <v>#N/A</v>
      </c>
      <c r="F578" s="12"/>
      <c r="G578" s="16">
        <f t="shared" ca="1" si="61"/>
        <v>-5.6089759265961714E-2</v>
      </c>
      <c r="H578" s="16" t="e">
        <f t="shared" ca="1" si="63"/>
        <v>#N/A</v>
      </c>
      <c r="I578" s="33" t="e">
        <f t="shared" ca="1" si="64"/>
        <v>#N/A</v>
      </c>
      <c r="J578" s="16" t="e">
        <f t="shared" ca="1" si="65"/>
        <v>#DIV/0!</v>
      </c>
      <c r="K578" s="33" t="e">
        <f ca="1">VLOOKUP(A578,'New JSE Calcs 1960-2002'!$A$1:$H$511,5,0)</f>
        <v>#N/A</v>
      </c>
      <c r="L578" s="27" t="e">
        <f ca="1">VLOOKUP(A578,'Chris Monthly'!$A$1:$B$686,2,0)</f>
        <v>#N/A</v>
      </c>
      <c r="M578" s="27" t="e">
        <f t="shared" ca="1" si="67"/>
        <v>#N/A</v>
      </c>
    </row>
    <row r="579" spans="1:13" hidden="1" x14ac:dyDescent="0.2">
      <c r="A579" s="13">
        <f t="shared" ca="1" si="62"/>
        <v>39507</v>
      </c>
      <c r="B579" s="12">
        <f ca="1">VLOOKUP(A579,'Sheet1 - old'!$A$1:$I$7543,4,1)</f>
        <v>3255.33</v>
      </c>
      <c r="C579" s="32" t="e">
        <f ca="1">VLOOKUP(A579,'New JSE Calcs 1960-2002'!$A$1:$I$511,6,0)</f>
        <v>#N/A</v>
      </c>
      <c r="D579" s="32" t="e">
        <f t="shared" ca="1" si="66"/>
        <v>#N/A</v>
      </c>
      <c r="E579" s="32" t="e">
        <f t="shared" ref="E579:E642" ca="1" si="68">B579/D579</f>
        <v>#N/A</v>
      </c>
      <c r="F579" s="12"/>
      <c r="G579" s="16">
        <f t="shared" ref="G579:G642" ca="1" si="69">B579/B578-1</f>
        <v>0.12452458676615374</v>
      </c>
      <c r="H579" s="16" t="e">
        <f t="shared" ca="1" si="63"/>
        <v>#N/A</v>
      </c>
      <c r="I579" s="33" t="e">
        <f t="shared" ca="1" si="64"/>
        <v>#N/A</v>
      </c>
      <c r="J579" s="16" t="e">
        <f t="shared" ca="1" si="65"/>
        <v>#DIV/0!</v>
      </c>
      <c r="K579" s="33" t="e">
        <f ca="1">VLOOKUP(A579,'New JSE Calcs 1960-2002'!$A$1:$H$511,5,0)</f>
        <v>#N/A</v>
      </c>
      <c r="L579" s="27" t="e">
        <f ca="1">VLOOKUP(A579,'Chris Monthly'!$A$1:$B$686,2,0)</f>
        <v>#N/A</v>
      </c>
      <c r="M579" s="27" t="e">
        <f t="shared" ca="1" si="67"/>
        <v>#N/A</v>
      </c>
    </row>
    <row r="580" spans="1:13" hidden="1" x14ac:dyDescent="0.2">
      <c r="A580" s="13">
        <f t="shared" ref="A580:A643" ca="1" si="70">EOMONTH(A579,1)</f>
        <v>39538</v>
      </c>
      <c r="B580" s="12">
        <f ca="1">VLOOKUP(A580,'Sheet1 - old'!$A$1:$I$7543,4,1)</f>
        <v>3156.36</v>
      </c>
      <c r="C580" s="32" t="e">
        <f ca="1">VLOOKUP(A580,'New JSE Calcs 1960-2002'!$A$1:$I$511,6,0)</f>
        <v>#N/A</v>
      </c>
      <c r="D580" s="32" t="e">
        <f t="shared" ca="1" si="66"/>
        <v>#N/A</v>
      </c>
      <c r="E580" s="32" t="e">
        <f t="shared" ca="1" si="68"/>
        <v>#N/A</v>
      </c>
      <c r="F580" s="12"/>
      <c r="G580" s="16">
        <f t="shared" ca="1" si="69"/>
        <v>-3.0402447678115507E-2</v>
      </c>
      <c r="H580" s="16" t="e">
        <f t="shared" ref="H580:H643" ca="1" si="71">D580/D579-1</f>
        <v>#N/A</v>
      </c>
      <c r="I580" s="33" t="e">
        <f t="shared" ref="I580:I643" ca="1" si="72">G580-H580</f>
        <v>#N/A</v>
      </c>
      <c r="J580" s="16" t="e">
        <f t="shared" ref="J580:J643" ca="1" si="73">F580/F579-1</f>
        <v>#DIV/0!</v>
      </c>
      <c r="K580" s="33" t="e">
        <f ca="1">VLOOKUP(A580,'New JSE Calcs 1960-2002'!$A$1:$H$511,5,0)</f>
        <v>#N/A</v>
      </c>
      <c r="L580" s="27" t="e">
        <f ca="1">VLOOKUP(A580,'Chris Monthly'!$A$1:$B$686,2,0)</f>
        <v>#N/A</v>
      </c>
      <c r="M580" s="27" t="e">
        <f t="shared" ca="1" si="67"/>
        <v>#N/A</v>
      </c>
    </row>
    <row r="581" spans="1:13" hidden="1" x14ac:dyDescent="0.2">
      <c r="A581" s="13">
        <f t="shared" ca="1" si="70"/>
        <v>39568</v>
      </c>
      <c r="B581" s="12">
        <f ca="1">VLOOKUP(A581,'Sheet1 - old'!$A$1:$I$7543,4,1)</f>
        <v>3288.71</v>
      </c>
      <c r="C581" s="32" t="e">
        <f ca="1">VLOOKUP(A581,'New JSE Calcs 1960-2002'!$A$1:$I$511,6,0)</f>
        <v>#N/A</v>
      </c>
      <c r="D581" s="32" t="e">
        <f t="shared" ref="D581:D644" ca="1" si="74">C581/C580*D580</f>
        <v>#N/A</v>
      </c>
      <c r="E581" s="32" t="e">
        <f t="shared" ca="1" si="68"/>
        <v>#N/A</v>
      </c>
      <c r="F581" s="12"/>
      <c r="G581" s="16">
        <f t="shared" ca="1" si="69"/>
        <v>4.1931211902317855E-2</v>
      </c>
      <c r="H581" s="16" t="e">
        <f t="shared" ca="1" si="71"/>
        <v>#N/A</v>
      </c>
      <c r="I581" s="33" t="e">
        <f t="shared" ca="1" si="72"/>
        <v>#N/A</v>
      </c>
      <c r="J581" s="16" t="e">
        <f t="shared" ca="1" si="73"/>
        <v>#DIV/0!</v>
      </c>
      <c r="K581" s="33" t="e">
        <f ca="1">VLOOKUP(A581,'New JSE Calcs 1960-2002'!$A$1:$H$511,5,0)</f>
        <v>#N/A</v>
      </c>
      <c r="L581" s="27" t="e">
        <f ca="1">VLOOKUP(A581,'Chris Monthly'!$A$1:$B$686,2,0)</f>
        <v>#N/A</v>
      </c>
      <c r="M581" s="27" t="e">
        <f t="shared" ca="1" si="67"/>
        <v>#N/A</v>
      </c>
    </row>
    <row r="582" spans="1:13" hidden="1" x14ac:dyDescent="0.2">
      <c r="A582" s="13">
        <f t="shared" ca="1" si="70"/>
        <v>39599</v>
      </c>
      <c r="B582" s="12">
        <f ca="1">VLOOKUP(A582,'Sheet1 - old'!$A$1:$I$7543,4,1)</f>
        <v>3411.19</v>
      </c>
      <c r="C582" s="32" t="e">
        <f ca="1">VLOOKUP(A582,'New JSE Calcs 1960-2002'!$A$1:$I$511,6,0)</f>
        <v>#N/A</v>
      </c>
      <c r="D582" s="32" t="e">
        <f t="shared" ca="1" si="74"/>
        <v>#N/A</v>
      </c>
      <c r="E582" s="32" t="e">
        <f t="shared" ca="1" si="68"/>
        <v>#N/A</v>
      </c>
      <c r="F582" s="12"/>
      <c r="G582" s="16">
        <f t="shared" ca="1" si="69"/>
        <v>3.7242566234176877E-2</v>
      </c>
      <c r="H582" s="16" t="e">
        <f t="shared" ca="1" si="71"/>
        <v>#N/A</v>
      </c>
      <c r="I582" s="33" t="e">
        <f t="shared" ca="1" si="72"/>
        <v>#N/A</v>
      </c>
      <c r="J582" s="16" t="e">
        <f t="shared" ca="1" si="73"/>
        <v>#DIV/0!</v>
      </c>
      <c r="K582" s="33" t="e">
        <f ca="1">VLOOKUP(A582,'New JSE Calcs 1960-2002'!$A$1:$H$511,5,0)</f>
        <v>#N/A</v>
      </c>
      <c r="L582" s="27" t="e">
        <f ca="1">VLOOKUP(A582,'Chris Monthly'!$A$1:$B$686,2,0)</f>
        <v>#N/A</v>
      </c>
      <c r="M582" s="27" t="e">
        <f t="shared" ref="M582:M645" ca="1" si="75">L582=B582</f>
        <v>#N/A</v>
      </c>
    </row>
    <row r="583" spans="1:13" hidden="1" x14ac:dyDescent="0.2">
      <c r="A583" s="13">
        <f t="shared" ca="1" si="70"/>
        <v>39629</v>
      </c>
      <c r="B583" s="12">
        <f ca="1">VLOOKUP(A583,'Sheet1 - old'!$A$1:$I$7543,4,1)</f>
        <v>3262.45</v>
      </c>
      <c r="C583" s="32" t="e">
        <f ca="1">VLOOKUP(A583,'New JSE Calcs 1960-2002'!$A$1:$I$511,6,0)</f>
        <v>#N/A</v>
      </c>
      <c r="D583" s="32" t="e">
        <f t="shared" ca="1" si="74"/>
        <v>#N/A</v>
      </c>
      <c r="E583" s="32" t="e">
        <f t="shared" ca="1" si="68"/>
        <v>#N/A</v>
      </c>
      <c r="F583" s="12"/>
      <c r="G583" s="16">
        <f t="shared" ca="1" si="69"/>
        <v>-4.3603551839680676E-2</v>
      </c>
      <c r="H583" s="16" t="e">
        <f t="shared" ca="1" si="71"/>
        <v>#N/A</v>
      </c>
      <c r="I583" s="33" t="e">
        <f t="shared" ca="1" si="72"/>
        <v>#N/A</v>
      </c>
      <c r="J583" s="16" t="e">
        <f t="shared" ca="1" si="73"/>
        <v>#DIV/0!</v>
      </c>
      <c r="K583" s="33" t="e">
        <f ca="1">VLOOKUP(A583,'New JSE Calcs 1960-2002'!$A$1:$H$511,5,0)</f>
        <v>#N/A</v>
      </c>
      <c r="L583" s="27" t="e">
        <f ca="1">VLOOKUP(A583,'Chris Monthly'!$A$1:$B$686,2,0)</f>
        <v>#N/A</v>
      </c>
      <c r="M583" s="27" t="e">
        <f t="shared" ca="1" si="75"/>
        <v>#N/A</v>
      </c>
    </row>
    <row r="584" spans="1:13" hidden="1" x14ac:dyDescent="0.2">
      <c r="A584" s="13">
        <f t="shared" ca="1" si="70"/>
        <v>39660</v>
      </c>
      <c r="B584" s="12">
        <f ca="1">VLOOKUP(A584,'Sheet1 - old'!$A$1:$I$7543,4,1)</f>
        <v>2978.06</v>
      </c>
      <c r="C584" s="32" t="e">
        <f ca="1">VLOOKUP(A584,'New JSE Calcs 1960-2002'!$A$1:$I$511,6,0)</f>
        <v>#N/A</v>
      </c>
      <c r="D584" s="32" t="e">
        <f t="shared" ca="1" si="74"/>
        <v>#N/A</v>
      </c>
      <c r="E584" s="32" t="e">
        <f t="shared" ca="1" si="68"/>
        <v>#N/A</v>
      </c>
      <c r="F584" s="12"/>
      <c r="G584" s="16">
        <f t="shared" ca="1" si="69"/>
        <v>-8.7170684608193216E-2</v>
      </c>
      <c r="H584" s="16" t="e">
        <f t="shared" ca="1" si="71"/>
        <v>#N/A</v>
      </c>
      <c r="I584" s="33" t="e">
        <f t="shared" ca="1" si="72"/>
        <v>#N/A</v>
      </c>
      <c r="J584" s="16" t="e">
        <f t="shared" ca="1" si="73"/>
        <v>#DIV/0!</v>
      </c>
      <c r="K584" s="33" t="e">
        <f ca="1">VLOOKUP(A584,'New JSE Calcs 1960-2002'!$A$1:$H$511,5,0)</f>
        <v>#N/A</v>
      </c>
      <c r="L584" s="27" t="e">
        <f ca="1">VLOOKUP(A584,'Chris Monthly'!$A$1:$B$686,2,0)</f>
        <v>#N/A</v>
      </c>
      <c r="M584" s="27" t="e">
        <f t="shared" ca="1" si="75"/>
        <v>#N/A</v>
      </c>
    </row>
    <row r="585" spans="1:13" hidden="1" x14ac:dyDescent="0.2">
      <c r="A585" s="13">
        <f t="shared" ca="1" si="70"/>
        <v>39691</v>
      </c>
      <c r="B585" s="12">
        <f ca="1">VLOOKUP(A585,'Sheet1 - old'!$A$1:$I$7543,4,1)</f>
        <v>2987.36</v>
      </c>
      <c r="C585" s="32" t="e">
        <f ca="1">VLOOKUP(A585,'New JSE Calcs 1960-2002'!$A$1:$I$511,6,0)</f>
        <v>#N/A</v>
      </c>
      <c r="D585" s="32" t="e">
        <f t="shared" ca="1" si="74"/>
        <v>#N/A</v>
      </c>
      <c r="E585" s="32" t="e">
        <f t="shared" ca="1" si="68"/>
        <v>#N/A</v>
      </c>
      <c r="F585" s="12"/>
      <c r="G585" s="16">
        <f t="shared" ca="1" si="69"/>
        <v>3.122838357857205E-3</v>
      </c>
      <c r="H585" s="16" t="e">
        <f t="shared" ca="1" si="71"/>
        <v>#N/A</v>
      </c>
      <c r="I585" s="33" t="e">
        <f t="shared" ca="1" si="72"/>
        <v>#N/A</v>
      </c>
      <c r="J585" s="16" t="e">
        <f t="shared" ca="1" si="73"/>
        <v>#DIV/0!</v>
      </c>
      <c r="K585" s="33" t="e">
        <f ca="1">VLOOKUP(A585,'New JSE Calcs 1960-2002'!$A$1:$H$511,5,0)</f>
        <v>#N/A</v>
      </c>
      <c r="L585" s="27" t="e">
        <f ca="1">VLOOKUP(A585,'Chris Monthly'!$A$1:$B$686,2,0)</f>
        <v>#N/A</v>
      </c>
      <c r="M585" s="27" t="e">
        <f t="shared" ca="1" si="75"/>
        <v>#N/A</v>
      </c>
    </row>
    <row r="586" spans="1:13" hidden="1" x14ac:dyDescent="0.2">
      <c r="A586" s="13">
        <f t="shared" ca="1" si="70"/>
        <v>39721</v>
      </c>
      <c r="B586" s="12">
        <f ca="1">VLOOKUP(A586,'Sheet1 - old'!$A$1:$I$7543,4,1)</f>
        <v>2591.85</v>
      </c>
      <c r="C586" s="32" t="e">
        <f ca="1">VLOOKUP(A586,'New JSE Calcs 1960-2002'!$A$1:$I$511,6,0)</f>
        <v>#N/A</v>
      </c>
      <c r="D586" s="32" t="e">
        <f t="shared" ca="1" si="74"/>
        <v>#N/A</v>
      </c>
      <c r="E586" s="32" t="e">
        <f t="shared" ca="1" si="68"/>
        <v>#N/A</v>
      </c>
      <c r="F586" s="12"/>
      <c r="G586" s="16">
        <f t="shared" ca="1" si="69"/>
        <v>-0.13239448877939053</v>
      </c>
      <c r="H586" s="16" t="e">
        <f t="shared" ca="1" si="71"/>
        <v>#N/A</v>
      </c>
      <c r="I586" s="33" t="e">
        <f t="shared" ca="1" si="72"/>
        <v>#N/A</v>
      </c>
      <c r="J586" s="16" t="e">
        <f t="shared" ca="1" si="73"/>
        <v>#DIV/0!</v>
      </c>
      <c r="K586" s="33" t="e">
        <f ca="1">VLOOKUP(A586,'New JSE Calcs 1960-2002'!$A$1:$H$511,5,0)</f>
        <v>#N/A</v>
      </c>
      <c r="L586" s="27" t="e">
        <f ca="1">VLOOKUP(A586,'Chris Monthly'!$A$1:$B$686,2,0)</f>
        <v>#N/A</v>
      </c>
      <c r="M586" s="27" t="e">
        <f t="shared" ca="1" si="75"/>
        <v>#N/A</v>
      </c>
    </row>
    <row r="587" spans="1:13" hidden="1" x14ac:dyDescent="0.2">
      <c r="A587" s="13">
        <f t="shared" ca="1" si="70"/>
        <v>39752</v>
      </c>
      <c r="B587" s="12">
        <f ca="1">VLOOKUP(A587,'Sheet1 - old'!$A$1:$I$7543,4,1)</f>
        <v>2289.9899999999998</v>
      </c>
      <c r="C587" s="32" t="e">
        <f ca="1">VLOOKUP(A587,'New JSE Calcs 1960-2002'!$A$1:$I$511,6,0)</f>
        <v>#N/A</v>
      </c>
      <c r="D587" s="32" t="e">
        <f t="shared" ca="1" si="74"/>
        <v>#N/A</v>
      </c>
      <c r="E587" s="32" t="e">
        <f t="shared" ca="1" si="68"/>
        <v>#N/A</v>
      </c>
      <c r="F587" s="12"/>
      <c r="G587" s="16">
        <f t="shared" ca="1" si="69"/>
        <v>-0.11646507321025523</v>
      </c>
      <c r="H587" s="16" t="e">
        <f t="shared" ca="1" si="71"/>
        <v>#N/A</v>
      </c>
      <c r="I587" s="33" t="e">
        <f t="shared" ca="1" si="72"/>
        <v>#N/A</v>
      </c>
      <c r="J587" s="16" t="e">
        <f t="shared" ca="1" si="73"/>
        <v>#DIV/0!</v>
      </c>
      <c r="K587" s="33" t="e">
        <f ca="1">VLOOKUP(A587,'New JSE Calcs 1960-2002'!$A$1:$H$511,5,0)</f>
        <v>#N/A</v>
      </c>
      <c r="L587" s="27" t="e">
        <f ca="1">VLOOKUP(A587,'Chris Monthly'!$A$1:$B$686,2,0)</f>
        <v>#N/A</v>
      </c>
      <c r="M587" s="27" t="e">
        <f t="shared" ca="1" si="75"/>
        <v>#N/A</v>
      </c>
    </row>
    <row r="588" spans="1:13" hidden="1" x14ac:dyDescent="0.2">
      <c r="A588" s="13">
        <f t="shared" ca="1" si="70"/>
        <v>39782</v>
      </c>
      <c r="B588" s="12">
        <f ca="1">VLOOKUP(A588,'Sheet1 - old'!$A$1:$I$7543,4,1)</f>
        <v>2319.0700000000002</v>
      </c>
      <c r="C588" s="32" t="e">
        <f ca="1">VLOOKUP(A588,'New JSE Calcs 1960-2002'!$A$1:$I$511,6,0)</f>
        <v>#N/A</v>
      </c>
      <c r="D588" s="32" t="e">
        <f t="shared" ca="1" si="74"/>
        <v>#N/A</v>
      </c>
      <c r="E588" s="32" t="e">
        <f t="shared" ca="1" si="68"/>
        <v>#N/A</v>
      </c>
      <c r="F588" s="12"/>
      <c r="G588" s="16">
        <f t="shared" ca="1" si="69"/>
        <v>1.2698745409368772E-2</v>
      </c>
      <c r="H588" s="16" t="e">
        <f t="shared" ca="1" si="71"/>
        <v>#N/A</v>
      </c>
      <c r="I588" s="33" t="e">
        <f t="shared" ca="1" si="72"/>
        <v>#N/A</v>
      </c>
      <c r="J588" s="16" t="e">
        <f t="shared" ca="1" si="73"/>
        <v>#DIV/0!</v>
      </c>
      <c r="K588" s="33" t="e">
        <f ca="1">VLOOKUP(A588,'New JSE Calcs 1960-2002'!$A$1:$H$511,5,0)</f>
        <v>#N/A</v>
      </c>
      <c r="L588" s="27" t="e">
        <f ca="1">VLOOKUP(A588,'Chris Monthly'!$A$1:$B$686,2,0)</f>
        <v>#N/A</v>
      </c>
      <c r="M588" s="27" t="e">
        <f t="shared" ca="1" si="75"/>
        <v>#N/A</v>
      </c>
    </row>
    <row r="589" spans="1:13" hidden="1" x14ac:dyDescent="0.2">
      <c r="A589" s="13">
        <f t="shared" ca="1" si="70"/>
        <v>39813</v>
      </c>
      <c r="B589" s="12">
        <f ca="1">VLOOKUP(A589,'Sheet1 - old'!$A$1:$I$7543,4,1)</f>
        <v>2354.29</v>
      </c>
      <c r="C589" s="32" t="e">
        <f ca="1">VLOOKUP(A589,'New JSE Calcs 1960-2002'!$A$1:$I$511,6,0)</f>
        <v>#N/A</v>
      </c>
      <c r="D589" s="32" t="e">
        <f t="shared" ca="1" si="74"/>
        <v>#N/A</v>
      </c>
      <c r="E589" s="32" t="e">
        <f t="shared" ca="1" si="68"/>
        <v>#N/A</v>
      </c>
      <c r="F589" s="12"/>
      <c r="G589" s="16">
        <f t="shared" ca="1" si="69"/>
        <v>1.5187122424075161E-2</v>
      </c>
      <c r="H589" s="16" t="e">
        <f t="shared" ca="1" si="71"/>
        <v>#N/A</v>
      </c>
      <c r="I589" s="33" t="e">
        <f t="shared" ca="1" si="72"/>
        <v>#N/A</v>
      </c>
      <c r="J589" s="16" t="e">
        <f t="shared" ca="1" si="73"/>
        <v>#DIV/0!</v>
      </c>
      <c r="K589" s="33" t="e">
        <f ca="1">VLOOKUP(A589,'New JSE Calcs 1960-2002'!$A$1:$H$511,5,0)</f>
        <v>#N/A</v>
      </c>
      <c r="L589" s="27" t="e">
        <f ca="1">VLOOKUP(A589,'Chris Monthly'!$A$1:$B$686,2,0)</f>
        <v>#N/A</v>
      </c>
      <c r="M589" s="27" t="e">
        <f t="shared" ca="1" si="75"/>
        <v>#N/A</v>
      </c>
    </row>
    <row r="590" spans="1:13" hidden="1" x14ac:dyDescent="0.2">
      <c r="A590" s="13">
        <f t="shared" ca="1" si="70"/>
        <v>39844</v>
      </c>
      <c r="B590" s="12">
        <f ca="1">VLOOKUP(A590,'Sheet1 - old'!$A$1:$I$7543,4,1)</f>
        <v>2254.2399999999998</v>
      </c>
      <c r="C590" s="32" t="e">
        <f ca="1">VLOOKUP(A590,'New JSE Calcs 1960-2002'!$A$1:$I$511,6,0)</f>
        <v>#N/A</v>
      </c>
      <c r="D590" s="32" t="e">
        <f t="shared" ca="1" si="74"/>
        <v>#N/A</v>
      </c>
      <c r="E590" s="32" t="e">
        <f t="shared" ca="1" si="68"/>
        <v>#N/A</v>
      </c>
      <c r="F590" s="12"/>
      <c r="G590" s="16">
        <f t="shared" ca="1" si="69"/>
        <v>-4.2496888658576593E-2</v>
      </c>
      <c r="H590" s="16" t="e">
        <f t="shared" ca="1" si="71"/>
        <v>#N/A</v>
      </c>
      <c r="I590" s="33" t="e">
        <f t="shared" ca="1" si="72"/>
        <v>#N/A</v>
      </c>
      <c r="J590" s="16" t="e">
        <f t="shared" ca="1" si="73"/>
        <v>#DIV/0!</v>
      </c>
      <c r="K590" s="33" t="e">
        <f ca="1">VLOOKUP(A590,'New JSE Calcs 1960-2002'!$A$1:$H$511,5,0)</f>
        <v>#N/A</v>
      </c>
      <c r="L590" s="27" t="e">
        <f ca="1">VLOOKUP(A590,'Chris Monthly'!$A$1:$B$686,2,0)</f>
        <v>#N/A</v>
      </c>
      <c r="M590" s="27" t="e">
        <f t="shared" ca="1" si="75"/>
        <v>#N/A</v>
      </c>
    </row>
    <row r="591" spans="1:13" hidden="1" x14ac:dyDescent="0.2">
      <c r="A591" s="13">
        <f t="shared" ca="1" si="70"/>
        <v>39872</v>
      </c>
      <c r="B591" s="12">
        <f ca="1">VLOOKUP(A591,'Sheet1 - old'!$A$1:$I$7543,4,1)</f>
        <v>2031.67</v>
      </c>
      <c r="C591" s="32" t="e">
        <f ca="1">VLOOKUP(A591,'New JSE Calcs 1960-2002'!$A$1:$I$511,6,0)</f>
        <v>#N/A</v>
      </c>
      <c r="D591" s="32" t="e">
        <f t="shared" ca="1" si="74"/>
        <v>#N/A</v>
      </c>
      <c r="E591" s="32" t="e">
        <f t="shared" ca="1" si="68"/>
        <v>#N/A</v>
      </c>
      <c r="F591" s="12"/>
      <c r="G591" s="16">
        <f t="shared" ca="1" si="69"/>
        <v>-9.8733941372701972E-2</v>
      </c>
      <c r="H591" s="16" t="e">
        <f t="shared" ca="1" si="71"/>
        <v>#N/A</v>
      </c>
      <c r="I591" s="33" t="e">
        <f t="shared" ca="1" si="72"/>
        <v>#N/A</v>
      </c>
      <c r="J591" s="16" t="e">
        <f t="shared" ca="1" si="73"/>
        <v>#DIV/0!</v>
      </c>
      <c r="K591" s="33" t="e">
        <f ca="1">VLOOKUP(A591,'New JSE Calcs 1960-2002'!$A$1:$H$511,5,0)</f>
        <v>#N/A</v>
      </c>
      <c r="L591" s="27" t="e">
        <f ca="1">VLOOKUP(A591,'Chris Monthly'!$A$1:$B$686,2,0)</f>
        <v>#N/A</v>
      </c>
      <c r="M591" s="27" t="e">
        <f t="shared" ca="1" si="75"/>
        <v>#N/A</v>
      </c>
    </row>
    <row r="592" spans="1:13" hidden="1" x14ac:dyDescent="0.2">
      <c r="A592" s="13">
        <f t="shared" ca="1" si="70"/>
        <v>39903</v>
      </c>
      <c r="B592" s="12">
        <f ca="1">VLOOKUP(A592,'Sheet1 - old'!$A$1:$I$7543,4,1)</f>
        <v>2255.54</v>
      </c>
      <c r="C592" s="32" t="e">
        <f ca="1">VLOOKUP(A592,'New JSE Calcs 1960-2002'!$A$1:$I$511,6,0)</f>
        <v>#N/A</v>
      </c>
      <c r="D592" s="32" t="e">
        <f t="shared" ca="1" si="74"/>
        <v>#N/A</v>
      </c>
      <c r="E592" s="32" t="e">
        <f t="shared" ca="1" si="68"/>
        <v>#N/A</v>
      </c>
      <c r="F592" s="12"/>
      <c r="G592" s="16">
        <f t="shared" ca="1" si="69"/>
        <v>0.11019013914661335</v>
      </c>
      <c r="H592" s="16" t="e">
        <f t="shared" ca="1" si="71"/>
        <v>#N/A</v>
      </c>
      <c r="I592" s="33" t="e">
        <f t="shared" ca="1" si="72"/>
        <v>#N/A</v>
      </c>
      <c r="J592" s="16" t="e">
        <f t="shared" ca="1" si="73"/>
        <v>#DIV/0!</v>
      </c>
      <c r="K592" s="33" t="e">
        <f ca="1">VLOOKUP(A592,'New JSE Calcs 1960-2002'!$A$1:$H$511,5,0)</f>
        <v>#N/A</v>
      </c>
      <c r="L592" s="27" t="e">
        <f ca="1">VLOOKUP(A592,'Chris Monthly'!$A$1:$B$686,2,0)</f>
        <v>#N/A</v>
      </c>
      <c r="M592" s="27" t="e">
        <f t="shared" ca="1" si="75"/>
        <v>#N/A</v>
      </c>
    </row>
    <row r="593" spans="1:13" hidden="1" x14ac:dyDescent="0.2">
      <c r="A593" s="13">
        <f t="shared" ca="1" si="70"/>
        <v>39933</v>
      </c>
      <c r="B593" s="12">
        <f ca="1">VLOOKUP(A593,'Sheet1 - old'!$A$1:$I$7543,4,1)</f>
        <v>2291.16</v>
      </c>
      <c r="C593" s="32" t="e">
        <f ca="1">VLOOKUP(A593,'New JSE Calcs 1960-2002'!$A$1:$I$511,6,0)</f>
        <v>#N/A</v>
      </c>
      <c r="D593" s="32" t="e">
        <f t="shared" ca="1" si="74"/>
        <v>#N/A</v>
      </c>
      <c r="E593" s="32" t="e">
        <f t="shared" ca="1" si="68"/>
        <v>#N/A</v>
      </c>
      <c r="F593" s="12"/>
      <c r="G593" s="16">
        <f t="shared" ca="1" si="69"/>
        <v>1.5792227138512249E-2</v>
      </c>
      <c r="H593" s="16" t="e">
        <f t="shared" ca="1" si="71"/>
        <v>#N/A</v>
      </c>
      <c r="I593" s="33" t="e">
        <f t="shared" ca="1" si="72"/>
        <v>#N/A</v>
      </c>
      <c r="J593" s="16" t="e">
        <f t="shared" ca="1" si="73"/>
        <v>#DIV/0!</v>
      </c>
      <c r="K593" s="33" t="e">
        <f ca="1">VLOOKUP(A593,'New JSE Calcs 1960-2002'!$A$1:$H$511,5,0)</f>
        <v>#N/A</v>
      </c>
      <c r="L593" s="27" t="e">
        <f ca="1">VLOOKUP(A593,'Chris Monthly'!$A$1:$B$686,2,0)</f>
        <v>#N/A</v>
      </c>
      <c r="M593" s="27" t="e">
        <f t="shared" ca="1" si="75"/>
        <v>#N/A</v>
      </c>
    </row>
    <row r="594" spans="1:13" hidden="1" x14ac:dyDescent="0.2">
      <c r="A594" s="13">
        <f t="shared" ca="1" si="70"/>
        <v>39964</v>
      </c>
      <c r="B594" s="12">
        <f ca="1">VLOOKUP(A594,'Sheet1 - old'!$A$1:$I$7543,4,1)</f>
        <v>2527.87</v>
      </c>
      <c r="C594" s="32" t="e">
        <f ca="1">VLOOKUP(A594,'New JSE Calcs 1960-2002'!$A$1:$I$511,6,0)</f>
        <v>#N/A</v>
      </c>
      <c r="D594" s="32" t="e">
        <f t="shared" ca="1" si="74"/>
        <v>#N/A</v>
      </c>
      <c r="E594" s="32" t="e">
        <f t="shared" ca="1" si="68"/>
        <v>#N/A</v>
      </c>
      <c r="F594" s="12"/>
      <c r="G594" s="16">
        <f t="shared" ca="1" si="69"/>
        <v>0.10331447825555617</v>
      </c>
      <c r="H594" s="16" t="e">
        <f t="shared" ca="1" si="71"/>
        <v>#N/A</v>
      </c>
      <c r="I594" s="33" t="e">
        <f t="shared" ca="1" si="72"/>
        <v>#N/A</v>
      </c>
      <c r="J594" s="16" t="e">
        <f t="shared" ca="1" si="73"/>
        <v>#DIV/0!</v>
      </c>
      <c r="K594" s="33" t="e">
        <f ca="1">VLOOKUP(A594,'New JSE Calcs 1960-2002'!$A$1:$H$511,5,0)</f>
        <v>#N/A</v>
      </c>
      <c r="L594" s="27" t="e">
        <f ca="1">VLOOKUP(A594,'Chris Monthly'!$A$1:$B$686,2,0)</f>
        <v>#N/A</v>
      </c>
      <c r="M594" s="27" t="e">
        <f t="shared" ca="1" si="75"/>
        <v>#N/A</v>
      </c>
    </row>
    <row r="595" spans="1:13" hidden="1" x14ac:dyDescent="0.2">
      <c r="A595" s="13">
        <f t="shared" ca="1" si="70"/>
        <v>39994</v>
      </c>
      <c r="B595" s="12">
        <f ca="1">VLOOKUP(A595,'Sheet1 - old'!$A$1:$I$7543,4,1)</f>
        <v>2450.64</v>
      </c>
      <c r="C595" s="32" t="e">
        <f ca="1">VLOOKUP(A595,'New JSE Calcs 1960-2002'!$A$1:$I$511,6,0)</f>
        <v>#N/A</v>
      </c>
      <c r="D595" s="32" t="e">
        <f t="shared" ca="1" si="74"/>
        <v>#N/A</v>
      </c>
      <c r="E595" s="32" t="e">
        <f t="shared" ca="1" si="68"/>
        <v>#N/A</v>
      </c>
      <c r="F595" s="12"/>
      <c r="G595" s="16">
        <f t="shared" ca="1" si="69"/>
        <v>-3.0551412849553206E-2</v>
      </c>
      <c r="H595" s="16" t="e">
        <f t="shared" ca="1" si="71"/>
        <v>#N/A</v>
      </c>
      <c r="I595" s="33" t="e">
        <f t="shared" ca="1" si="72"/>
        <v>#N/A</v>
      </c>
      <c r="J595" s="16" t="e">
        <f t="shared" ca="1" si="73"/>
        <v>#DIV/0!</v>
      </c>
      <c r="K595" s="33" t="e">
        <f ca="1">VLOOKUP(A595,'New JSE Calcs 1960-2002'!$A$1:$H$511,5,0)</f>
        <v>#N/A</v>
      </c>
      <c r="L595" s="27" t="e">
        <f ca="1">VLOOKUP(A595,'Chris Monthly'!$A$1:$B$686,2,0)</f>
        <v>#N/A</v>
      </c>
      <c r="M595" s="27" t="e">
        <f t="shared" ca="1" si="75"/>
        <v>#N/A</v>
      </c>
    </row>
    <row r="596" spans="1:13" hidden="1" x14ac:dyDescent="0.2">
      <c r="A596" s="13">
        <f t="shared" ca="1" si="70"/>
        <v>40025</v>
      </c>
      <c r="B596" s="12">
        <f ca="1">VLOOKUP(A596,'Sheet1 - old'!$A$1:$I$7543,4,1)</f>
        <v>2698.16</v>
      </c>
      <c r="C596" s="32" t="e">
        <f ca="1">VLOOKUP(A596,'New JSE Calcs 1960-2002'!$A$1:$I$511,6,0)</f>
        <v>#N/A</v>
      </c>
      <c r="D596" s="32" t="e">
        <f t="shared" ca="1" si="74"/>
        <v>#N/A</v>
      </c>
      <c r="E596" s="32" t="e">
        <f t="shared" ca="1" si="68"/>
        <v>#N/A</v>
      </c>
      <c r="F596" s="12"/>
      <c r="G596" s="16">
        <f t="shared" ca="1" si="69"/>
        <v>0.10100218718375609</v>
      </c>
      <c r="H596" s="16" t="e">
        <f t="shared" ca="1" si="71"/>
        <v>#N/A</v>
      </c>
      <c r="I596" s="33" t="e">
        <f t="shared" ca="1" si="72"/>
        <v>#N/A</v>
      </c>
      <c r="J596" s="16" t="e">
        <f t="shared" ca="1" si="73"/>
        <v>#DIV/0!</v>
      </c>
      <c r="K596" s="33" t="e">
        <f ca="1">VLOOKUP(A596,'New JSE Calcs 1960-2002'!$A$1:$H$511,5,0)</f>
        <v>#N/A</v>
      </c>
      <c r="L596" s="27" t="e">
        <f ca="1">VLOOKUP(A596,'Chris Monthly'!$A$1:$B$686,2,0)</f>
        <v>#N/A</v>
      </c>
      <c r="M596" s="27" t="e">
        <f t="shared" ca="1" si="75"/>
        <v>#N/A</v>
      </c>
    </row>
    <row r="597" spans="1:13" hidden="1" x14ac:dyDescent="0.2">
      <c r="A597" s="13">
        <f t="shared" ca="1" si="70"/>
        <v>40056</v>
      </c>
      <c r="B597" s="12">
        <f ca="1">VLOOKUP(A597,'Sheet1 - old'!$A$1:$I$7543,4,1)</f>
        <v>2784.5</v>
      </c>
      <c r="C597" s="32" t="e">
        <f ca="1">VLOOKUP(A597,'New JSE Calcs 1960-2002'!$A$1:$I$511,6,0)</f>
        <v>#N/A</v>
      </c>
      <c r="D597" s="32" t="e">
        <f t="shared" ca="1" si="74"/>
        <v>#N/A</v>
      </c>
      <c r="E597" s="32" t="e">
        <f t="shared" ca="1" si="68"/>
        <v>#N/A</v>
      </c>
      <c r="F597" s="12"/>
      <c r="G597" s="16">
        <f t="shared" ca="1" si="69"/>
        <v>3.1999584902303813E-2</v>
      </c>
      <c r="H597" s="16" t="e">
        <f t="shared" ca="1" si="71"/>
        <v>#N/A</v>
      </c>
      <c r="I597" s="33" t="e">
        <f t="shared" ca="1" si="72"/>
        <v>#N/A</v>
      </c>
      <c r="J597" s="16" t="e">
        <f t="shared" ca="1" si="73"/>
        <v>#DIV/0!</v>
      </c>
      <c r="K597" s="33" t="e">
        <f ca="1">VLOOKUP(A597,'New JSE Calcs 1960-2002'!$A$1:$H$511,5,0)</f>
        <v>#N/A</v>
      </c>
      <c r="L597" s="27" t="e">
        <f ca="1">VLOOKUP(A597,'Chris Monthly'!$A$1:$B$686,2,0)</f>
        <v>#N/A</v>
      </c>
      <c r="M597" s="27" t="e">
        <f t="shared" ca="1" si="75"/>
        <v>#N/A</v>
      </c>
    </row>
    <row r="598" spans="1:13" hidden="1" x14ac:dyDescent="0.2">
      <c r="A598" s="13">
        <f t="shared" ca="1" si="70"/>
        <v>40086</v>
      </c>
      <c r="B598" s="12">
        <f ca="1">VLOOKUP(A598,'Sheet1 - old'!$A$1:$I$7543,4,1)</f>
        <v>2791.42</v>
      </c>
      <c r="C598" s="32" t="e">
        <f ca="1">VLOOKUP(A598,'New JSE Calcs 1960-2002'!$A$1:$I$511,6,0)</f>
        <v>#N/A</v>
      </c>
      <c r="D598" s="32" t="e">
        <f t="shared" ca="1" si="74"/>
        <v>#N/A</v>
      </c>
      <c r="E598" s="32" t="e">
        <f t="shared" ca="1" si="68"/>
        <v>#N/A</v>
      </c>
      <c r="F598" s="12"/>
      <c r="G598" s="16">
        <f t="shared" ca="1" si="69"/>
        <v>2.4851858502423774E-3</v>
      </c>
      <c r="H598" s="16" t="e">
        <f t="shared" ca="1" si="71"/>
        <v>#N/A</v>
      </c>
      <c r="I598" s="33" t="e">
        <f t="shared" ca="1" si="72"/>
        <v>#N/A</v>
      </c>
      <c r="J598" s="16" t="e">
        <f t="shared" ca="1" si="73"/>
        <v>#DIV/0!</v>
      </c>
      <c r="K598" s="33" t="e">
        <f ca="1">VLOOKUP(A598,'New JSE Calcs 1960-2002'!$A$1:$H$511,5,0)</f>
        <v>#N/A</v>
      </c>
      <c r="L598" s="27" t="e">
        <f ca="1">VLOOKUP(A598,'Chris Monthly'!$A$1:$B$686,2,0)</f>
        <v>#N/A</v>
      </c>
      <c r="M598" s="27" t="e">
        <f t="shared" ca="1" si="75"/>
        <v>#N/A</v>
      </c>
    </row>
    <row r="599" spans="1:13" hidden="1" x14ac:dyDescent="0.2">
      <c r="A599" s="13">
        <f t="shared" ca="1" si="70"/>
        <v>40117</v>
      </c>
      <c r="B599" s="12">
        <f ca="1">VLOOKUP(A599,'Sheet1 - old'!$A$1:$I$7543,4,1)</f>
        <v>2959.37</v>
      </c>
      <c r="C599" s="32" t="e">
        <f ca="1">VLOOKUP(A599,'New JSE Calcs 1960-2002'!$A$1:$I$511,6,0)</f>
        <v>#N/A</v>
      </c>
      <c r="D599" s="32" t="e">
        <f t="shared" ca="1" si="74"/>
        <v>#N/A</v>
      </c>
      <c r="E599" s="32" t="e">
        <f t="shared" ca="1" si="68"/>
        <v>#N/A</v>
      </c>
      <c r="F599" s="12"/>
      <c r="G599" s="16">
        <f t="shared" ca="1" si="69"/>
        <v>6.0166510234934023E-2</v>
      </c>
      <c r="H599" s="16" t="e">
        <f t="shared" ca="1" si="71"/>
        <v>#N/A</v>
      </c>
      <c r="I599" s="33" t="e">
        <f t="shared" ca="1" si="72"/>
        <v>#N/A</v>
      </c>
      <c r="J599" s="16" t="e">
        <f t="shared" ca="1" si="73"/>
        <v>#DIV/0!</v>
      </c>
      <c r="K599" s="33" t="e">
        <f ca="1">VLOOKUP(A599,'New JSE Calcs 1960-2002'!$A$1:$H$511,5,0)</f>
        <v>#N/A</v>
      </c>
      <c r="L599" s="27" t="e">
        <f ca="1">VLOOKUP(A599,'Chris Monthly'!$A$1:$B$686,2,0)</f>
        <v>#N/A</v>
      </c>
      <c r="M599" s="27" t="e">
        <f t="shared" ca="1" si="75"/>
        <v>#N/A</v>
      </c>
    </row>
    <row r="600" spans="1:13" hidden="1" x14ac:dyDescent="0.2">
      <c r="A600" s="13">
        <f t="shared" ca="1" si="70"/>
        <v>40147</v>
      </c>
      <c r="B600" s="12">
        <f ca="1">VLOOKUP(A600,'Sheet1 - old'!$A$1:$I$7543,4,1)</f>
        <v>3022.43</v>
      </c>
      <c r="C600" s="32" t="e">
        <f ca="1">VLOOKUP(A600,'New JSE Calcs 1960-2002'!$A$1:$I$511,6,0)</f>
        <v>#N/A</v>
      </c>
      <c r="D600" s="32" t="e">
        <f t="shared" ca="1" si="74"/>
        <v>#N/A</v>
      </c>
      <c r="E600" s="32" t="e">
        <f t="shared" ca="1" si="68"/>
        <v>#N/A</v>
      </c>
      <c r="F600" s="12"/>
      <c r="G600" s="16">
        <f t="shared" ca="1" si="69"/>
        <v>2.1308589328133953E-2</v>
      </c>
      <c r="H600" s="16" t="e">
        <f t="shared" ca="1" si="71"/>
        <v>#N/A</v>
      </c>
      <c r="I600" s="33" t="e">
        <f t="shared" ca="1" si="72"/>
        <v>#N/A</v>
      </c>
      <c r="J600" s="16" t="e">
        <f t="shared" ca="1" si="73"/>
        <v>#DIV/0!</v>
      </c>
      <c r="K600" s="33" t="e">
        <f ca="1">VLOOKUP(A600,'New JSE Calcs 1960-2002'!$A$1:$H$511,5,0)</f>
        <v>#N/A</v>
      </c>
      <c r="L600" s="27" t="e">
        <f ca="1">VLOOKUP(A600,'Chris Monthly'!$A$1:$B$686,2,0)</f>
        <v>#N/A</v>
      </c>
      <c r="M600" s="27" t="e">
        <f t="shared" ca="1" si="75"/>
        <v>#N/A</v>
      </c>
    </row>
    <row r="601" spans="1:13" hidden="1" x14ac:dyDescent="0.2">
      <c r="A601" s="13">
        <f t="shared" ca="1" si="70"/>
        <v>40178</v>
      </c>
      <c r="B601" s="12">
        <f ca="1">VLOOKUP(A601,'Sheet1 - old'!$A$1:$I$7543,4,1)</f>
        <v>3110.79</v>
      </c>
      <c r="C601" s="32" t="e">
        <f ca="1">VLOOKUP(A601,'New JSE Calcs 1960-2002'!$A$1:$I$511,6,0)</f>
        <v>#N/A</v>
      </c>
      <c r="D601" s="32" t="e">
        <f t="shared" ca="1" si="74"/>
        <v>#N/A</v>
      </c>
      <c r="E601" s="32" t="e">
        <f t="shared" ca="1" si="68"/>
        <v>#N/A</v>
      </c>
      <c r="F601" s="12"/>
      <c r="G601" s="16">
        <f t="shared" ca="1" si="69"/>
        <v>2.923475481648885E-2</v>
      </c>
      <c r="H601" s="16" t="e">
        <f t="shared" ca="1" si="71"/>
        <v>#N/A</v>
      </c>
      <c r="I601" s="33" t="e">
        <f t="shared" ca="1" si="72"/>
        <v>#N/A</v>
      </c>
      <c r="J601" s="16" t="e">
        <f t="shared" ca="1" si="73"/>
        <v>#DIV/0!</v>
      </c>
      <c r="K601" s="33" t="e">
        <f ca="1">VLOOKUP(A601,'New JSE Calcs 1960-2002'!$A$1:$H$511,5,0)</f>
        <v>#N/A</v>
      </c>
      <c r="L601" s="27" t="e">
        <f ca="1">VLOOKUP(A601,'Chris Monthly'!$A$1:$B$686,2,0)</f>
        <v>#N/A</v>
      </c>
      <c r="M601" s="27" t="e">
        <f t="shared" ca="1" si="75"/>
        <v>#N/A</v>
      </c>
    </row>
    <row r="602" spans="1:13" hidden="1" x14ac:dyDescent="0.2">
      <c r="A602" s="13">
        <f t="shared" ca="1" si="70"/>
        <v>40209</v>
      </c>
      <c r="B602" s="12">
        <f ca="1">VLOOKUP(A602,'Sheet1 - old'!$A$1:$I$7543,4,1)</f>
        <v>3001.79</v>
      </c>
      <c r="C602" s="32" t="e">
        <f ca="1">VLOOKUP(A602,'New JSE Calcs 1960-2002'!$A$1:$I$511,6,0)</f>
        <v>#N/A</v>
      </c>
      <c r="D602" s="32" t="e">
        <f t="shared" ca="1" si="74"/>
        <v>#N/A</v>
      </c>
      <c r="E602" s="32" t="e">
        <f t="shared" ca="1" si="68"/>
        <v>#N/A</v>
      </c>
      <c r="F602" s="12"/>
      <c r="G602" s="16">
        <f t="shared" ca="1" si="69"/>
        <v>-3.5039330845219374E-2</v>
      </c>
      <c r="H602" s="16" t="e">
        <f t="shared" ca="1" si="71"/>
        <v>#N/A</v>
      </c>
      <c r="I602" s="33" t="e">
        <f t="shared" ca="1" si="72"/>
        <v>#N/A</v>
      </c>
      <c r="J602" s="16" t="e">
        <f t="shared" ca="1" si="73"/>
        <v>#DIV/0!</v>
      </c>
      <c r="K602" s="33" t="e">
        <f ca="1">VLOOKUP(A602,'New JSE Calcs 1960-2002'!$A$1:$H$511,5,0)</f>
        <v>#N/A</v>
      </c>
      <c r="L602" s="27" t="e">
        <f ca="1">VLOOKUP(A602,'Chris Monthly'!$A$1:$B$686,2,0)</f>
        <v>#N/A</v>
      </c>
      <c r="M602" s="27" t="e">
        <f t="shared" ca="1" si="75"/>
        <v>#N/A</v>
      </c>
    </row>
    <row r="603" spans="1:13" hidden="1" x14ac:dyDescent="0.2">
      <c r="A603" s="13">
        <f t="shared" ca="1" si="70"/>
        <v>40237</v>
      </c>
      <c r="B603" s="12">
        <f ca="1">VLOOKUP(A603,'Sheet1 - old'!$A$1:$I$7543,4,1)</f>
        <v>3012.99</v>
      </c>
      <c r="C603" s="32" t="e">
        <f ca="1">VLOOKUP(A603,'New JSE Calcs 1960-2002'!$A$1:$I$511,6,0)</f>
        <v>#N/A</v>
      </c>
      <c r="D603" s="32" t="e">
        <f t="shared" ca="1" si="74"/>
        <v>#N/A</v>
      </c>
      <c r="E603" s="32" t="e">
        <f t="shared" ca="1" si="68"/>
        <v>#N/A</v>
      </c>
      <c r="F603" s="12"/>
      <c r="G603" s="16">
        <f t="shared" ca="1" si="69"/>
        <v>3.7311071060932566E-3</v>
      </c>
      <c r="H603" s="16" t="e">
        <f t="shared" ca="1" si="71"/>
        <v>#N/A</v>
      </c>
      <c r="I603" s="33" t="e">
        <f t="shared" ca="1" si="72"/>
        <v>#N/A</v>
      </c>
      <c r="J603" s="16" t="e">
        <f t="shared" ca="1" si="73"/>
        <v>#DIV/0!</v>
      </c>
      <c r="K603" s="33" t="e">
        <f ca="1">VLOOKUP(A603,'New JSE Calcs 1960-2002'!$A$1:$H$511,5,0)</f>
        <v>#N/A</v>
      </c>
      <c r="L603" s="27" t="e">
        <f ca="1">VLOOKUP(A603,'Chris Monthly'!$A$1:$B$686,2,0)</f>
        <v>#N/A</v>
      </c>
      <c r="M603" s="27" t="e">
        <f t="shared" ca="1" si="75"/>
        <v>#N/A</v>
      </c>
    </row>
    <row r="604" spans="1:13" hidden="1" x14ac:dyDescent="0.2">
      <c r="A604" s="13">
        <f t="shared" ca="1" si="70"/>
        <v>40268</v>
      </c>
      <c r="B604" s="12">
        <f ca="1">VLOOKUP(A604,'Sheet1 - old'!$A$1:$I$7543,4,1)</f>
        <v>3250.11</v>
      </c>
      <c r="C604" s="32" t="e">
        <f ca="1">VLOOKUP(A604,'New JSE Calcs 1960-2002'!$A$1:$I$511,6,0)</f>
        <v>#N/A</v>
      </c>
      <c r="D604" s="32" t="e">
        <f t="shared" ca="1" si="74"/>
        <v>#N/A</v>
      </c>
      <c r="E604" s="32" t="e">
        <f t="shared" ca="1" si="68"/>
        <v>#N/A</v>
      </c>
      <c r="F604" s="12"/>
      <c r="G604" s="16">
        <f t="shared" ca="1" si="69"/>
        <v>7.8699232324036972E-2</v>
      </c>
      <c r="H604" s="16" t="e">
        <f t="shared" ca="1" si="71"/>
        <v>#N/A</v>
      </c>
      <c r="I604" s="33" t="e">
        <f t="shared" ca="1" si="72"/>
        <v>#N/A</v>
      </c>
      <c r="J604" s="16" t="e">
        <f t="shared" ca="1" si="73"/>
        <v>#DIV/0!</v>
      </c>
      <c r="K604" s="33" t="e">
        <f ca="1">VLOOKUP(A604,'New JSE Calcs 1960-2002'!$A$1:$H$511,5,0)</f>
        <v>#N/A</v>
      </c>
      <c r="L604" s="27" t="e">
        <f ca="1">VLOOKUP(A604,'Chris Monthly'!$A$1:$B$686,2,0)</f>
        <v>#N/A</v>
      </c>
      <c r="M604" s="27" t="e">
        <f t="shared" ca="1" si="75"/>
        <v>#N/A</v>
      </c>
    </row>
    <row r="605" spans="1:13" hidden="1" x14ac:dyDescent="0.2">
      <c r="A605" s="13">
        <f t="shared" ca="1" si="70"/>
        <v>40298</v>
      </c>
      <c r="B605" s="12">
        <f ca="1">VLOOKUP(A605,'Sheet1 - old'!$A$1:$I$7543,4,1)</f>
        <v>3248.17</v>
      </c>
      <c r="C605" s="32" t="e">
        <f ca="1">VLOOKUP(A605,'New JSE Calcs 1960-2002'!$A$1:$I$511,6,0)</f>
        <v>#N/A</v>
      </c>
      <c r="D605" s="32" t="e">
        <f t="shared" ca="1" si="74"/>
        <v>#N/A</v>
      </c>
      <c r="E605" s="32" t="e">
        <f t="shared" ca="1" si="68"/>
        <v>#N/A</v>
      </c>
      <c r="F605" s="12"/>
      <c r="G605" s="16">
        <f t="shared" ca="1" si="69"/>
        <v>-5.9690287405655962E-4</v>
      </c>
      <c r="H605" s="16" t="e">
        <f t="shared" ca="1" si="71"/>
        <v>#N/A</v>
      </c>
      <c r="I605" s="33" t="e">
        <f t="shared" ca="1" si="72"/>
        <v>#N/A</v>
      </c>
      <c r="J605" s="16" t="e">
        <f t="shared" ca="1" si="73"/>
        <v>#DIV/0!</v>
      </c>
      <c r="K605" s="33" t="e">
        <f ca="1">VLOOKUP(A605,'New JSE Calcs 1960-2002'!$A$1:$H$511,5,0)</f>
        <v>#N/A</v>
      </c>
      <c r="L605" s="27" t="e">
        <f ca="1">VLOOKUP(A605,'Chris Monthly'!$A$1:$B$686,2,0)</f>
        <v>#N/A</v>
      </c>
      <c r="M605" s="27" t="e">
        <f t="shared" ca="1" si="75"/>
        <v>#N/A</v>
      </c>
    </row>
    <row r="606" spans="1:13" hidden="1" x14ac:dyDescent="0.2">
      <c r="A606" s="13">
        <f t="shared" ca="1" si="70"/>
        <v>40329</v>
      </c>
      <c r="B606" s="12">
        <f ca="1">VLOOKUP(A606,'Sheet1 - old'!$A$1:$I$7543,4,1)</f>
        <v>3082.13</v>
      </c>
      <c r="C606" s="32" t="e">
        <f ca="1">VLOOKUP(A606,'New JSE Calcs 1960-2002'!$A$1:$I$511,6,0)</f>
        <v>#N/A</v>
      </c>
      <c r="D606" s="32" t="e">
        <f t="shared" ca="1" si="74"/>
        <v>#N/A</v>
      </c>
      <c r="E606" s="32" t="e">
        <f t="shared" ca="1" si="68"/>
        <v>#N/A</v>
      </c>
      <c r="F606" s="12"/>
      <c r="G606" s="16">
        <f t="shared" ca="1" si="69"/>
        <v>-5.1118014143348378E-2</v>
      </c>
      <c r="H606" s="16" t="e">
        <f t="shared" ca="1" si="71"/>
        <v>#N/A</v>
      </c>
      <c r="I606" s="33" t="e">
        <f t="shared" ca="1" si="72"/>
        <v>#N/A</v>
      </c>
      <c r="J606" s="16" t="e">
        <f t="shared" ca="1" si="73"/>
        <v>#DIV/0!</v>
      </c>
      <c r="K606" s="33" t="e">
        <f ca="1">VLOOKUP(A606,'New JSE Calcs 1960-2002'!$A$1:$H$511,5,0)</f>
        <v>#N/A</v>
      </c>
      <c r="L606" s="27" t="e">
        <f ca="1">VLOOKUP(A606,'Chris Monthly'!$A$1:$B$686,2,0)</f>
        <v>#N/A</v>
      </c>
      <c r="M606" s="27" t="e">
        <f t="shared" ca="1" si="75"/>
        <v>#N/A</v>
      </c>
    </row>
    <row r="607" spans="1:13" hidden="1" x14ac:dyDescent="0.2">
      <c r="A607" s="13">
        <f t="shared" ca="1" si="70"/>
        <v>40359</v>
      </c>
      <c r="B607" s="12">
        <f ca="1">VLOOKUP(A607,'Sheet1 - old'!$A$1:$I$7543,4,1)</f>
        <v>2984.48</v>
      </c>
      <c r="C607" s="32" t="e">
        <f ca="1">VLOOKUP(A607,'New JSE Calcs 1960-2002'!$A$1:$I$511,6,0)</f>
        <v>#N/A</v>
      </c>
      <c r="D607" s="32" t="e">
        <f t="shared" ca="1" si="74"/>
        <v>#N/A</v>
      </c>
      <c r="E607" s="32" t="e">
        <f t="shared" ca="1" si="68"/>
        <v>#N/A</v>
      </c>
      <c r="F607" s="12"/>
      <c r="G607" s="16">
        <f t="shared" ca="1" si="69"/>
        <v>-3.1682635060818365E-2</v>
      </c>
      <c r="H607" s="16" t="e">
        <f t="shared" ca="1" si="71"/>
        <v>#N/A</v>
      </c>
      <c r="I607" s="33" t="e">
        <f t="shared" ca="1" si="72"/>
        <v>#N/A</v>
      </c>
      <c r="J607" s="16" t="e">
        <f t="shared" ca="1" si="73"/>
        <v>#DIV/0!</v>
      </c>
      <c r="K607" s="33" t="e">
        <f ca="1">VLOOKUP(A607,'New JSE Calcs 1960-2002'!$A$1:$H$511,5,0)</f>
        <v>#N/A</v>
      </c>
      <c r="L607" s="27" t="e">
        <f ca="1">VLOOKUP(A607,'Chris Monthly'!$A$1:$B$686,2,0)</f>
        <v>#N/A</v>
      </c>
      <c r="M607" s="27" t="e">
        <f t="shared" ca="1" si="75"/>
        <v>#N/A</v>
      </c>
    </row>
    <row r="608" spans="1:13" hidden="1" x14ac:dyDescent="0.2">
      <c r="A608" s="13">
        <f t="shared" ca="1" si="70"/>
        <v>40390</v>
      </c>
      <c r="B608" s="12">
        <f ca="1">VLOOKUP(A608,'Sheet1 - old'!$A$1:$I$7543,4,1)</f>
        <v>3224.6</v>
      </c>
      <c r="C608" s="32" t="e">
        <f ca="1">VLOOKUP(A608,'New JSE Calcs 1960-2002'!$A$1:$I$511,6,0)</f>
        <v>#N/A</v>
      </c>
      <c r="D608" s="32" t="e">
        <f t="shared" ca="1" si="74"/>
        <v>#N/A</v>
      </c>
      <c r="E608" s="32" t="e">
        <f t="shared" ca="1" si="68"/>
        <v>#N/A</v>
      </c>
      <c r="F608" s="12"/>
      <c r="G608" s="16">
        <f t="shared" ca="1" si="69"/>
        <v>8.0456226880394555E-2</v>
      </c>
      <c r="H608" s="16" t="e">
        <f t="shared" ca="1" si="71"/>
        <v>#N/A</v>
      </c>
      <c r="I608" s="33" t="e">
        <f t="shared" ca="1" si="72"/>
        <v>#N/A</v>
      </c>
      <c r="J608" s="16" t="e">
        <f t="shared" ca="1" si="73"/>
        <v>#DIV/0!</v>
      </c>
      <c r="K608" s="33" t="e">
        <f ca="1">VLOOKUP(A608,'New JSE Calcs 1960-2002'!$A$1:$H$511,5,0)</f>
        <v>#N/A</v>
      </c>
      <c r="L608" s="27" t="e">
        <f ca="1">VLOOKUP(A608,'Chris Monthly'!$A$1:$B$686,2,0)</f>
        <v>#N/A</v>
      </c>
      <c r="M608" s="27" t="e">
        <f t="shared" ca="1" si="75"/>
        <v>#N/A</v>
      </c>
    </row>
    <row r="609" spans="1:13" hidden="1" x14ac:dyDescent="0.2">
      <c r="A609" s="13">
        <f t="shared" ca="1" si="70"/>
        <v>40421</v>
      </c>
      <c r="B609" s="12">
        <f ca="1">VLOOKUP(A609,'Sheet1 - old'!$A$1:$I$7543,4,1)</f>
        <v>3109.27</v>
      </c>
      <c r="C609" s="32" t="e">
        <f ca="1">VLOOKUP(A609,'New JSE Calcs 1960-2002'!$A$1:$I$511,6,0)</f>
        <v>#N/A</v>
      </c>
      <c r="D609" s="32" t="e">
        <f t="shared" ca="1" si="74"/>
        <v>#N/A</v>
      </c>
      <c r="E609" s="32" t="e">
        <f t="shared" ca="1" si="68"/>
        <v>#N/A</v>
      </c>
      <c r="F609" s="12"/>
      <c r="G609" s="16">
        <f t="shared" ca="1" si="69"/>
        <v>-3.5765676362959686E-2</v>
      </c>
      <c r="H609" s="16" t="e">
        <f t="shared" ca="1" si="71"/>
        <v>#N/A</v>
      </c>
      <c r="I609" s="33" t="e">
        <f t="shared" ca="1" si="72"/>
        <v>#N/A</v>
      </c>
      <c r="J609" s="16" t="e">
        <f t="shared" ca="1" si="73"/>
        <v>#DIV/0!</v>
      </c>
      <c r="K609" s="33" t="e">
        <f ca="1">VLOOKUP(A609,'New JSE Calcs 1960-2002'!$A$1:$H$511,5,0)</f>
        <v>#N/A</v>
      </c>
      <c r="L609" s="27" t="e">
        <f ca="1">VLOOKUP(A609,'Chris Monthly'!$A$1:$B$686,2,0)</f>
        <v>#N/A</v>
      </c>
      <c r="M609" s="27" t="e">
        <f t="shared" ca="1" si="75"/>
        <v>#N/A</v>
      </c>
    </row>
    <row r="610" spans="1:13" hidden="1" x14ac:dyDescent="0.2">
      <c r="A610" s="13">
        <f t="shared" ca="1" si="70"/>
        <v>40451</v>
      </c>
      <c r="B610" s="12">
        <f ca="1">VLOOKUP(A610,'Sheet1 - old'!$A$1:$I$7543,4,1)</f>
        <v>3381.14</v>
      </c>
      <c r="C610" s="32" t="e">
        <f ca="1">VLOOKUP(A610,'New JSE Calcs 1960-2002'!$A$1:$I$511,6,0)</f>
        <v>#N/A</v>
      </c>
      <c r="D610" s="32" t="e">
        <f t="shared" ca="1" si="74"/>
        <v>#N/A</v>
      </c>
      <c r="E610" s="32" t="e">
        <f t="shared" ca="1" si="68"/>
        <v>#N/A</v>
      </c>
      <c r="F610" s="12"/>
      <c r="G610" s="16">
        <f t="shared" ca="1" si="69"/>
        <v>8.7438530587565566E-2</v>
      </c>
      <c r="H610" s="16" t="e">
        <f t="shared" ca="1" si="71"/>
        <v>#N/A</v>
      </c>
      <c r="I610" s="33" t="e">
        <f t="shared" ca="1" si="72"/>
        <v>#N/A</v>
      </c>
      <c r="J610" s="16" t="e">
        <f t="shared" ca="1" si="73"/>
        <v>#DIV/0!</v>
      </c>
      <c r="K610" s="33" t="e">
        <f ca="1">VLOOKUP(A610,'New JSE Calcs 1960-2002'!$A$1:$H$511,5,0)</f>
        <v>#N/A</v>
      </c>
      <c r="L610" s="27" t="e">
        <f ca="1">VLOOKUP(A610,'Chris Monthly'!$A$1:$B$686,2,0)</f>
        <v>#N/A</v>
      </c>
      <c r="M610" s="27" t="e">
        <f t="shared" ca="1" si="75"/>
        <v>#N/A</v>
      </c>
    </row>
    <row r="611" spans="1:13" hidden="1" x14ac:dyDescent="0.2">
      <c r="A611" s="13">
        <f t="shared" ca="1" si="70"/>
        <v>40482</v>
      </c>
      <c r="B611" s="12">
        <f ca="1">VLOOKUP(A611,'Sheet1 - old'!$A$1:$I$7543,4,1)</f>
        <v>3501.18</v>
      </c>
      <c r="C611" s="32" t="e">
        <f ca="1">VLOOKUP(A611,'New JSE Calcs 1960-2002'!$A$1:$I$511,6,0)</f>
        <v>#N/A</v>
      </c>
      <c r="D611" s="32" t="e">
        <f t="shared" ca="1" si="74"/>
        <v>#N/A</v>
      </c>
      <c r="E611" s="32" t="e">
        <f t="shared" ca="1" si="68"/>
        <v>#N/A</v>
      </c>
      <c r="F611" s="12"/>
      <c r="G611" s="16">
        <f t="shared" ca="1" si="69"/>
        <v>3.5502818575983142E-2</v>
      </c>
      <c r="H611" s="16" t="e">
        <f t="shared" ca="1" si="71"/>
        <v>#N/A</v>
      </c>
      <c r="I611" s="33" t="e">
        <f t="shared" ca="1" si="72"/>
        <v>#N/A</v>
      </c>
      <c r="J611" s="16" t="e">
        <f t="shared" ca="1" si="73"/>
        <v>#DIV/0!</v>
      </c>
      <c r="K611" s="33" t="e">
        <f ca="1">VLOOKUP(A611,'New JSE Calcs 1960-2002'!$A$1:$H$511,5,0)</f>
        <v>#N/A</v>
      </c>
      <c r="L611" s="27" t="e">
        <f ca="1">VLOOKUP(A611,'Chris Monthly'!$A$1:$B$686,2,0)</f>
        <v>#N/A</v>
      </c>
      <c r="M611" s="27" t="e">
        <f t="shared" ca="1" si="75"/>
        <v>#N/A</v>
      </c>
    </row>
    <row r="612" spans="1:13" hidden="1" x14ac:dyDescent="0.2">
      <c r="A612" s="13">
        <f t="shared" ca="1" si="70"/>
        <v>40512</v>
      </c>
      <c r="B612" s="12">
        <f ca="1">VLOOKUP(A612,'Sheet1 - old'!$A$1:$I$7543,4,1)</f>
        <v>3485.37</v>
      </c>
      <c r="C612" s="32" t="e">
        <f ca="1">VLOOKUP(A612,'New JSE Calcs 1960-2002'!$A$1:$I$511,6,0)</f>
        <v>#N/A</v>
      </c>
      <c r="D612" s="32" t="e">
        <f t="shared" ca="1" si="74"/>
        <v>#N/A</v>
      </c>
      <c r="E612" s="32" t="e">
        <f t="shared" ca="1" si="68"/>
        <v>#N/A</v>
      </c>
      <c r="F612" s="12"/>
      <c r="G612" s="16">
        <f t="shared" ca="1" si="69"/>
        <v>-4.5156204479632756E-3</v>
      </c>
      <c r="H612" s="16" t="e">
        <f t="shared" ca="1" si="71"/>
        <v>#N/A</v>
      </c>
      <c r="I612" s="33" t="e">
        <f t="shared" ca="1" si="72"/>
        <v>#N/A</v>
      </c>
      <c r="J612" s="16" t="e">
        <f t="shared" ca="1" si="73"/>
        <v>#DIV/0!</v>
      </c>
      <c r="K612" s="33" t="e">
        <f ca="1">VLOOKUP(A612,'New JSE Calcs 1960-2002'!$A$1:$H$511,5,0)</f>
        <v>#N/A</v>
      </c>
      <c r="L612" s="27" t="e">
        <f ca="1">VLOOKUP(A612,'Chris Monthly'!$A$1:$B$686,2,0)</f>
        <v>#N/A</v>
      </c>
      <c r="M612" s="27" t="e">
        <f t="shared" ca="1" si="75"/>
        <v>#N/A</v>
      </c>
    </row>
    <row r="613" spans="1:13" hidden="1" x14ac:dyDescent="0.2">
      <c r="A613" s="13">
        <f t="shared" ca="1" si="70"/>
        <v>40543</v>
      </c>
      <c r="B613" s="12">
        <f ca="1">VLOOKUP(A613,'Sheet1 - old'!$A$1:$I$7543,4,1)</f>
        <v>3701.33</v>
      </c>
      <c r="C613" s="32" t="e">
        <f ca="1">VLOOKUP(A613,'New JSE Calcs 1960-2002'!$A$1:$I$511,6,0)</f>
        <v>#N/A</v>
      </c>
      <c r="D613" s="32" t="e">
        <f t="shared" ca="1" si="74"/>
        <v>#N/A</v>
      </c>
      <c r="E613" s="32" t="e">
        <f t="shared" ca="1" si="68"/>
        <v>#N/A</v>
      </c>
      <c r="F613" s="12"/>
      <c r="G613" s="16">
        <f t="shared" ca="1" si="69"/>
        <v>6.1961857708076939E-2</v>
      </c>
      <c r="H613" s="16" t="e">
        <f t="shared" ca="1" si="71"/>
        <v>#N/A</v>
      </c>
      <c r="I613" s="33" t="e">
        <f t="shared" ca="1" si="72"/>
        <v>#N/A</v>
      </c>
      <c r="J613" s="16" t="e">
        <f t="shared" ca="1" si="73"/>
        <v>#DIV/0!</v>
      </c>
      <c r="K613" s="33" t="e">
        <f ca="1">VLOOKUP(A613,'New JSE Calcs 1960-2002'!$A$1:$H$511,5,0)</f>
        <v>#N/A</v>
      </c>
      <c r="L613" s="27" t="e">
        <f ca="1">VLOOKUP(A613,'Chris Monthly'!$A$1:$B$686,2,0)</f>
        <v>#N/A</v>
      </c>
      <c r="M613" s="27" t="e">
        <f t="shared" ca="1" si="75"/>
        <v>#N/A</v>
      </c>
    </row>
    <row r="614" spans="1:13" hidden="1" x14ac:dyDescent="0.2">
      <c r="A614" s="13">
        <f t="shared" ca="1" si="70"/>
        <v>40574</v>
      </c>
      <c r="B614" s="12">
        <f ca="1">VLOOKUP(A614,'Sheet1 - old'!$A$1:$I$7543,4,1)</f>
        <v>3621.62</v>
      </c>
      <c r="C614" s="32" t="e">
        <f ca="1">VLOOKUP(A614,'New JSE Calcs 1960-2002'!$A$1:$I$511,6,0)</f>
        <v>#N/A</v>
      </c>
      <c r="D614" s="32" t="e">
        <f t="shared" ca="1" si="74"/>
        <v>#N/A</v>
      </c>
      <c r="E614" s="32" t="e">
        <f t="shared" ca="1" si="68"/>
        <v>#N/A</v>
      </c>
      <c r="F614" s="12"/>
      <c r="G614" s="16">
        <f t="shared" ca="1" si="69"/>
        <v>-2.1535502103298021E-2</v>
      </c>
      <c r="H614" s="16" t="e">
        <f t="shared" ca="1" si="71"/>
        <v>#N/A</v>
      </c>
      <c r="I614" s="33" t="e">
        <f t="shared" ca="1" si="72"/>
        <v>#N/A</v>
      </c>
      <c r="J614" s="16" t="e">
        <f t="shared" ca="1" si="73"/>
        <v>#DIV/0!</v>
      </c>
      <c r="K614" s="33" t="e">
        <f ca="1">VLOOKUP(A614,'New JSE Calcs 1960-2002'!$A$1:$H$511,5,0)</f>
        <v>#N/A</v>
      </c>
      <c r="L614" s="27" t="e">
        <f ca="1">VLOOKUP(A614,'Chris Monthly'!$A$1:$B$686,2,0)</f>
        <v>#N/A</v>
      </c>
      <c r="M614" s="27" t="e">
        <f t="shared" ca="1" si="75"/>
        <v>#N/A</v>
      </c>
    </row>
    <row r="615" spans="1:13" hidden="1" x14ac:dyDescent="0.2">
      <c r="A615" s="13">
        <f t="shared" ca="1" si="70"/>
        <v>40602</v>
      </c>
      <c r="B615" s="12">
        <f ca="1">VLOOKUP(A615,'Sheet1 - old'!$A$1:$I$7543,4,1)</f>
        <v>3723.2</v>
      </c>
      <c r="C615" s="32" t="e">
        <f ca="1">VLOOKUP(A615,'New JSE Calcs 1960-2002'!$A$1:$I$511,6,0)</f>
        <v>#N/A</v>
      </c>
      <c r="D615" s="32" t="e">
        <f t="shared" ca="1" si="74"/>
        <v>#N/A</v>
      </c>
      <c r="E615" s="32" t="e">
        <f t="shared" ca="1" si="68"/>
        <v>#N/A</v>
      </c>
      <c r="F615" s="12"/>
      <c r="G615" s="16">
        <f t="shared" ca="1" si="69"/>
        <v>2.8048221514129112E-2</v>
      </c>
      <c r="H615" s="16" t="e">
        <f t="shared" ca="1" si="71"/>
        <v>#N/A</v>
      </c>
      <c r="I615" s="33" t="e">
        <f t="shared" ca="1" si="72"/>
        <v>#N/A</v>
      </c>
      <c r="J615" s="16" t="e">
        <f t="shared" ca="1" si="73"/>
        <v>#DIV/0!</v>
      </c>
      <c r="K615" s="33" t="e">
        <f ca="1">VLOOKUP(A615,'New JSE Calcs 1960-2002'!$A$1:$H$511,5,0)</f>
        <v>#N/A</v>
      </c>
      <c r="L615" s="27" t="e">
        <f ca="1">VLOOKUP(A615,'Chris Monthly'!$A$1:$B$686,2,0)</f>
        <v>#N/A</v>
      </c>
      <c r="M615" s="27" t="e">
        <f t="shared" ca="1" si="75"/>
        <v>#N/A</v>
      </c>
    </row>
    <row r="616" spans="1:13" hidden="1" x14ac:dyDescent="0.2">
      <c r="A616" s="13">
        <f t="shared" ca="1" si="70"/>
        <v>40633</v>
      </c>
      <c r="B616" s="12">
        <f ca="1">VLOOKUP(A616,'Sheet1 - old'!$A$1:$I$7543,4,1)</f>
        <v>3742.65</v>
      </c>
      <c r="C616" s="32" t="e">
        <f ca="1">VLOOKUP(A616,'New JSE Calcs 1960-2002'!$A$1:$I$511,6,0)</f>
        <v>#N/A</v>
      </c>
      <c r="D616" s="32" t="e">
        <f t="shared" ca="1" si="74"/>
        <v>#N/A</v>
      </c>
      <c r="E616" s="32" t="e">
        <f t="shared" ca="1" si="68"/>
        <v>#N/A</v>
      </c>
      <c r="F616" s="12"/>
      <c r="G616" s="16">
        <f t="shared" ca="1" si="69"/>
        <v>5.2240008594757192E-3</v>
      </c>
      <c r="H616" s="16" t="e">
        <f t="shared" ca="1" si="71"/>
        <v>#N/A</v>
      </c>
      <c r="I616" s="33" t="e">
        <f t="shared" ca="1" si="72"/>
        <v>#N/A</v>
      </c>
      <c r="J616" s="16" t="e">
        <f t="shared" ca="1" si="73"/>
        <v>#DIV/0!</v>
      </c>
      <c r="K616" s="33" t="e">
        <f ca="1">VLOOKUP(A616,'New JSE Calcs 1960-2002'!$A$1:$H$511,5,0)</f>
        <v>#N/A</v>
      </c>
      <c r="L616" s="27" t="e">
        <f ca="1">VLOOKUP(A616,'Chris Monthly'!$A$1:$B$686,2,0)</f>
        <v>#N/A</v>
      </c>
      <c r="M616" s="27" t="e">
        <f t="shared" ca="1" si="75"/>
        <v>#N/A</v>
      </c>
    </row>
    <row r="617" spans="1:13" hidden="1" x14ac:dyDescent="0.2">
      <c r="A617" s="13">
        <f t="shared" ca="1" si="70"/>
        <v>40663</v>
      </c>
      <c r="B617" s="12">
        <f ca="1">VLOOKUP(A617,'Sheet1 - old'!$A$1:$I$7543,4,1)</f>
        <v>3826.56</v>
      </c>
      <c r="C617" s="32" t="e">
        <f ca="1">VLOOKUP(A617,'New JSE Calcs 1960-2002'!$A$1:$I$511,6,0)</f>
        <v>#N/A</v>
      </c>
      <c r="D617" s="32" t="e">
        <f t="shared" ca="1" si="74"/>
        <v>#N/A</v>
      </c>
      <c r="E617" s="32" t="e">
        <f t="shared" ca="1" si="68"/>
        <v>#N/A</v>
      </c>
      <c r="F617" s="12"/>
      <c r="G617" s="16">
        <f t="shared" ca="1" si="69"/>
        <v>2.2419943088453298E-2</v>
      </c>
      <c r="H617" s="16" t="e">
        <f t="shared" ca="1" si="71"/>
        <v>#N/A</v>
      </c>
      <c r="I617" s="33" t="e">
        <f t="shared" ca="1" si="72"/>
        <v>#N/A</v>
      </c>
      <c r="J617" s="16" t="e">
        <f t="shared" ca="1" si="73"/>
        <v>#DIV/0!</v>
      </c>
      <c r="K617" s="33" t="e">
        <f ca="1">VLOOKUP(A617,'New JSE Calcs 1960-2002'!$A$1:$H$511,5,0)</f>
        <v>#N/A</v>
      </c>
      <c r="L617" s="27" t="e">
        <f ca="1">VLOOKUP(A617,'Chris Monthly'!$A$1:$B$686,2,0)</f>
        <v>#N/A</v>
      </c>
      <c r="M617" s="27" t="e">
        <f t="shared" ca="1" si="75"/>
        <v>#N/A</v>
      </c>
    </row>
    <row r="618" spans="1:13" hidden="1" x14ac:dyDescent="0.2">
      <c r="A618" s="13">
        <f t="shared" ca="1" si="70"/>
        <v>40694</v>
      </c>
      <c r="B618" s="12">
        <f ca="1">VLOOKUP(A618,'Sheet1 - old'!$A$1:$I$7543,4,1)</f>
        <v>3796.99</v>
      </c>
      <c r="C618" s="32" t="e">
        <f ca="1">VLOOKUP(A618,'New JSE Calcs 1960-2002'!$A$1:$I$511,6,0)</f>
        <v>#N/A</v>
      </c>
      <c r="D618" s="32" t="e">
        <f t="shared" ca="1" si="74"/>
        <v>#N/A</v>
      </c>
      <c r="E618" s="32" t="e">
        <f t="shared" ca="1" si="68"/>
        <v>#N/A</v>
      </c>
      <c r="F618" s="12"/>
      <c r="G618" s="16">
        <f t="shared" ca="1" si="69"/>
        <v>-7.7275673189497462E-3</v>
      </c>
      <c r="H618" s="16" t="e">
        <f t="shared" ca="1" si="71"/>
        <v>#N/A</v>
      </c>
      <c r="I618" s="33" t="e">
        <f t="shared" ca="1" si="72"/>
        <v>#N/A</v>
      </c>
      <c r="J618" s="16" t="e">
        <f t="shared" ca="1" si="73"/>
        <v>#DIV/0!</v>
      </c>
      <c r="K618" s="33" t="e">
        <f ca="1">VLOOKUP(A618,'New JSE Calcs 1960-2002'!$A$1:$H$511,5,0)</f>
        <v>#N/A</v>
      </c>
      <c r="L618" s="27" t="e">
        <f ca="1">VLOOKUP(A618,'Chris Monthly'!$A$1:$B$686,2,0)</f>
        <v>#N/A</v>
      </c>
      <c r="M618" s="27" t="e">
        <f t="shared" ca="1" si="75"/>
        <v>#N/A</v>
      </c>
    </row>
    <row r="619" spans="1:13" hidden="1" x14ac:dyDescent="0.2">
      <c r="A619" s="13">
        <f t="shared" ca="1" si="70"/>
        <v>40724</v>
      </c>
      <c r="B619" s="12">
        <f ca="1">VLOOKUP(A619,'Sheet1 - old'!$A$1:$I$7543,4,1)</f>
        <v>3719.91</v>
      </c>
      <c r="C619" s="32" t="e">
        <f ca="1">VLOOKUP(A619,'New JSE Calcs 1960-2002'!$A$1:$I$511,6,0)</f>
        <v>#N/A</v>
      </c>
      <c r="D619" s="32" t="e">
        <f t="shared" ca="1" si="74"/>
        <v>#N/A</v>
      </c>
      <c r="E619" s="32" t="e">
        <f t="shared" ca="1" si="68"/>
        <v>#N/A</v>
      </c>
      <c r="F619" s="12"/>
      <c r="G619" s="16">
        <f t="shared" ca="1" si="69"/>
        <v>-2.0300290493259099E-2</v>
      </c>
      <c r="H619" s="16" t="e">
        <f t="shared" ca="1" si="71"/>
        <v>#N/A</v>
      </c>
      <c r="I619" s="33" t="e">
        <f t="shared" ca="1" si="72"/>
        <v>#N/A</v>
      </c>
      <c r="J619" s="16" t="e">
        <f t="shared" ca="1" si="73"/>
        <v>#DIV/0!</v>
      </c>
      <c r="K619" s="33" t="e">
        <f ca="1">VLOOKUP(A619,'New JSE Calcs 1960-2002'!$A$1:$H$511,5,0)</f>
        <v>#N/A</v>
      </c>
      <c r="L619" s="27" t="e">
        <f ca="1">VLOOKUP(A619,'Chris Monthly'!$A$1:$B$686,2,0)</f>
        <v>#N/A</v>
      </c>
      <c r="M619" s="27" t="e">
        <f t="shared" ca="1" si="75"/>
        <v>#N/A</v>
      </c>
    </row>
    <row r="620" spans="1:13" hidden="1" x14ac:dyDescent="0.2">
      <c r="A620" s="13">
        <f t="shared" ca="1" si="70"/>
        <v>40755</v>
      </c>
      <c r="B620" s="12">
        <f ca="1">VLOOKUP(A620,'Sheet1 - old'!$A$1:$I$7543,4,1)</f>
        <v>3645.83</v>
      </c>
      <c r="C620" s="32" t="e">
        <f ca="1">VLOOKUP(A620,'New JSE Calcs 1960-2002'!$A$1:$I$511,6,0)</f>
        <v>#N/A</v>
      </c>
      <c r="D620" s="32" t="e">
        <f t="shared" ca="1" si="74"/>
        <v>#N/A</v>
      </c>
      <c r="E620" s="32" t="e">
        <f t="shared" ca="1" si="68"/>
        <v>#N/A</v>
      </c>
      <c r="F620" s="12"/>
      <c r="G620" s="16">
        <f t="shared" ca="1" si="69"/>
        <v>-1.9914460296082459E-2</v>
      </c>
      <c r="H620" s="16" t="e">
        <f t="shared" ca="1" si="71"/>
        <v>#N/A</v>
      </c>
      <c r="I620" s="33" t="e">
        <f t="shared" ca="1" si="72"/>
        <v>#N/A</v>
      </c>
      <c r="J620" s="16" t="e">
        <f t="shared" ca="1" si="73"/>
        <v>#DIV/0!</v>
      </c>
      <c r="K620" s="33" t="e">
        <f ca="1">VLOOKUP(A620,'New JSE Calcs 1960-2002'!$A$1:$H$511,5,0)</f>
        <v>#N/A</v>
      </c>
      <c r="L620" s="27" t="e">
        <f ca="1">VLOOKUP(A620,'Chris Monthly'!$A$1:$B$686,2,0)</f>
        <v>#N/A</v>
      </c>
      <c r="M620" s="27" t="e">
        <f t="shared" ca="1" si="75"/>
        <v>#N/A</v>
      </c>
    </row>
    <row r="621" spans="1:13" hidden="1" x14ac:dyDescent="0.2">
      <c r="A621" s="13">
        <f t="shared" ca="1" si="70"/>
        <v>40786</v>
      </c>
      <c r="B621" s="12">
        <f ca="1">VLOOKUP(A621,'Sheet1 - old'!$A$1:$I$7543,4,1)</f>
        <v>3634.09</v>
      </c>
      <c r="C621" s="32" t="e">
        <f ca="1">VLOOKUP(A621,'New JSE Calcs 1960-2002'!$A$1:$I$511,6,0)</f>
        <v>#N/A</v>
      </c>
      <c r="D621" s="32" t="e">
        <f t="shared" ca="1" si="74"/>
        <v>#N/A</v>
      </c>
      <c r="E621" s="32" t="e">
        <f t="shared" ca="1" si="68"/>
        <v>#N/A</v>
      </c>
      <c r="F621" s="12"/>
      <c r="G621" s="16">
        <f t="shared" ca="1" si="69"/>
        <v>-3.2201172298214065E-3</v>
      </c>
      <c r="H621" s="16" t="e">
        <f t="shared" ca="1" si="71"/>
        <v>#N/A</v>
      </c>
      <c r="I621" s="33" t="e">
        <f t="shared" ca="1" si="72"/>
        <v>#N/A</v>
      </c>
      <c r="J621" s="16" t="e">
        <f t="shared" ca="1" si="73"/>
        <v>#DIV/0!</v>
      </c>
      <c r="K621" s="33" t="e">
        <f ca="1">VLOOKUP(A621,'New JSE Calcs 1960-2002'!$A$1:$H$511,5,0)</f>
        <v>#N/A</v>
      </c>
      <c r="L621" s="27" t="e">
        <f ca="1">VLOOKUP(A621,'Chris Monthly'!$A$1:$B$686,2,0)</f>
        <v>#N/A</v>
      </c>
      <c r="M621" s="27" t="e">
        <f t="shared" ca="1" si="75"/>
        <v>#N/A</v>
      </c>
    </row>
    <row r="622" spans="1:13" hidden="1" x14ac:dyDescent="0.2">
      <c r="A622" s="13">
        <f t="shared" ca="1" si="70"/>
        <v>40816</v>
      </c>
      <c r="B622" s="12">
        <f ca="1">VLOOKUP(A622,'Sheet1 - old'!$A$1:$I$7543,4,1)</f>
        <v>3502.83</v>
      </c>
      <c r="C622" s="32" t="e">
        <f ca="1">VLOOKUP(A622,'New JSE Calcs 1960-2002'!$A$1:$I$511,6,0)</f>
        <v>#N/A</v>
      </c>
      <c r="D622" s="32" t="e">
        <f t="shared" ca="1" si="74"/>
        <v>#N/A</v>
      </c>
      <c r="E622" s="32" t="e">
        <f t="shared" ca="1" si="68"/>
        <v>#N/A</v>
      </c>
      <c r="F622" s="12"/>
      <c r="G622" s="16">
        <f t="shared" ca="1" si="69"/>
        <v>-3.6119083456931489E-2</v>
      </c>
      <c r="H622" s="16" t="e">
        <f t="shared" ca="1" si="71"/>
        <v>#N/A</v>
      </c>
      <c r="I622" s="33" t="e">
        <f t="shared" ca="1" si="72"/>
        <v>#N/A</v>
      </c>
      <c r="J622" s="16" t="e">
        <f t="shared" ca="1" si="73"/>
        <v>#DIV/0!</v>
      </c>
      <c r="K622" s="33" t="e">
        <f ca="1">VLOOKUP(A622,'New JSE Calcs 1960-2002'!$A$1:$H$511,5,0)</f>
        <v>#N/A</v>
      </c>
      <c r="L622" s="27" t="e">
        <f ca="1">VLOOKUP(A622,'Chris Monthly'!$A$1:$B$686,2,0)</f>
        <v>#N/A</v>
      </c>
      <c r="M622" s="27" t="e">
        <f t="shared" ca="1" si="75"/>
        <v>#N/A</v>
      </c>
    </row>
    <row r="623" spans="1:13" hidden="1" x14ac:dyDescent="0.2">
      <c r="A623" s="13">
        <f t="shared" ca="1" si="70"/>
        <v>40847</v>
      </c>
      <c r="B623" s="12">
        <f ca="1">VLOOKUP(A623,'Sheet1 - old'!$A$1:$I$7543,4,1)</f>
        <v>3830.33</v>
      </c>
      <c r="C623" s="32" t="e">
        <f ca="1">VLOOKUP(A623,'New JSE Calcs 1960-2002'!$A$1:$I$511,6,0)</f>
        <v>#N/A</v>
      </c>
      <c r="D623" s="32" t="e">
        <f t="shared" ca="1" si="74"/>
        <v>#N/A</v>
      </c>
      <c r="E623" s="32" t="e">
        <f t="shared" ca="1" si="68"/>
        <v>#N/A</v>
      </c>
      <c r="F623" s="12"/>
      <c r="G623" s="16">
        <f t="shared" ca="1" si="69"/>
        <v>9.3495830514184197E-2</v>
      </c>
      <c r="H623" s="16" t="e">
        <f t="shared" ca="1" si="71"/>
        <v>#N/A</v>
      </c>
      <c r="I623" s="33" t="e">
        <f t="shared" ca="1" si="72"/>
        <v>#N/A</v>
      </c>
      <c r="J623" s="16" t="e">
        <f t="shared" ca="1" si="73"/>
        <v>#DIV/0!</v>
      </c>
      <c r="K623" s="33" t="e">
        <f ca="1">VLOOKUP(A623,'New JSE Calcs 1960-2002'!$A$1:$H$511,5,0)</f>
        <v>#N/A</v>
      </c>
      <c r="L623" s="27" t="e">
        <f ca="1">VLOOKUP(A623,'Chris Monthly'!$A$1:$B$686,2,0)</f>
        <v>#N/A</v>
      </c>
      <c r="M623" s="27" t="e">
        <f t="shared" ca="1" si="75"/>
        <v>#N/A</v>
      </c>
    </row>
    <row r="624" spans="1:13" hidden="1" x14ac:dyDescent="0.2">
      <c r="A624" s="13">
        <f t="shared" ca="1" si="70"/>
        <v>40877</v>
      </c>
      <c r="B624" s="12">
        <f ca="1">VLOOKUP(A624,'Sheet1 - old'!$A$1:$I$7543,4,1)</f>
        <v>3891.52</v>
      </c>
      <c r="C624" s="32" t="e">
        <f ca="1">VLOOKUP(A624,'New JSE Calcs 1960-2002'!$A$1:$I$511,6,0)</f>
        <v>#N/A</v>
      </c>
      <c r="D624" s="32" t="e">
        <f t="shared" ca="1" si="74"/>
        <v>#N/A</v>
      </c>
      <c r="E624" s="32" t="e">
        <f t="shared" ca="1" si="68"/>
        <v>#N/A</v>
      </c>
      <c r="F624" s="12"/>
      <c r="G624" s="16">
        <f t="shared" ca="1" si="69"/>
        <v>1.5975124858693679E-2</v>
      </c>
      <c r="H624" s="16" t="e">
        <f t="shared" ca="1" si="71"/>
        <v>#N/A</v>
      </c>
      <c r="I624" s="33" t="e">
        <f t="shared" ca="1" si="72"/>
        <v>#N/A</v>
      </c>
      <c r="J624" s="16" t="e">
        <f t="shared" ca="1" si="73"/>
        <v>#DIV/0!</v>
      </c>
      <c r="K624" s="33" t="e">
        <f ca="1">VLOOKUP(A624,'New JSE Calcs 1960-2002'!$A$1:$H$511,5,0)</f>
        <v>#N/A</v>
      </c>
      <c r="L624" s="27" t="e">
        <f ca="1">VLOOKUP(A624,'Chris Monthly'!$A$1:$B$686,2,0)</f>
        <v>#N/A</v>
      </c>
      <c r="M624" s="27" t="e">
        <f t="shared" ca="1" si="75"/>
        <v>#N/A</v>
      </c>
    </row>
    <row r="625" spans="1:13" hidden="1" x14ac:dyDescent="0.2">
      <c r="A625" s="13">
        <f t="shared" ca="1" si="70"/>
        <v>40908</v>
      </c>
      <c r="B625" s="12">
        <f ca="1">VLOOKUP(A625,'Sheet1 - old'!$A$1:$I$7543,4,1)</f>
        <v>3796.35</v>
      </c>
      <c r="C625" s="32" t="e">
        <f ca="1">VLOOKUP(A625,'New JSE Calcs 1960-2002'!$A$1:$I$511,6,0)</f>
        <v>#N/A</v>
      </c>
      <c r="D625" s="32" t="e">
        <f t="shared" ca="1" si="74"/>
        <v>#N/A</v>
      </c>
      <c r="E625" s="32" t="e">
        <f t="shared" ca="1" si="68"/>
        <v>#N/A</v>
      </c>
      <c r="F625" s="12"/>
      <c r="G625" s="16">
        <f t="shared" ca="1" si="69"/>
        <v>-2.4455739659567488E-2</v>
      </c>
      <c r="H625" s="16" t="e">
        <f t="shared" ca="1" si="71"/>
        <v>#N/A</v>
      </c>
      <c r="I625" s="33" t="e">
        <f t="shared" ca="1" si="72"/>
        <v>#N/A</v>
      </c>
      <c r="J625" s="16" t="e">
        <f t="shared" ca="1" si="73"/>
        <v>#DIV/0!</v>
      </c>
      <c r="K625" s="33" t="e">
        <f ca="1">VLOOKUP(A625,'New JSE Calcs 1960-2002'!$A$1:$H$511,5,0)</f>
        <v>#N/A</v>
      </c>
      <c r="L625" s="27" t="e">
        <f ca="1">VLOOKUP(A625,'Chris Monthly'!$A$1:$B$686,2,0)</f>
        <v>#N/A</v>
      </c>
      <c r="M625" s="27" t="e">
        <f t="shared" ca="1" si="75"/>
        <v>#N/A</v>
      </c>
    </row>
    <row r="626" spans="1:13" hidden="1" x14ac:dyDescent="0.2">
      <c r="A626" s="13">
        <f t="shared" ca="1" si="70"/>
        <v>40939</v>
      </c>
      <c r="B626" s="12">
        <f ca="1">VLOOKUP(A626,'Sheet1 - old'!$A$1:$I$7543,4,1)</f>
        <v>4013.84</v>
      </c>
      <c r="C626" s="32" t="e">
        <f ca="1">VLOOKUP(A626,'New JSE Calcs 1960-2002'!$A$1:$I$511,6,0)</f>
        <v>#N/A</v>
      </c>
      <c r="D626" s="32" t="e">
        <f t="shared" ca="1" si="74"/>
        <v>#N/A</v>
      </c>
      <c r="E626" s="32" t="e">
        <f t="shared" ca="1" si="68"/>
        <v>#N/A</v>
      </c>
      <c r="F626" s="12"/>
      <c r="G626" s="16">
        <f t="shared" ca="1" si="69"/>
        <v>5.7289238347359994E-2</v>
      </c>
      <c r="H626" s="16" t="e">
        <f t="shared" ca="1" si="71"/>
        <v>#N/A</v>
      </c>
      <c r="I626" s="33" t="e">
        <f t="shared" ca="1" si="72"/>
        <v>#N/A</v>
      </c>
      <c r="J626" s="16" t="e">
        <f t="shared" ca="1" si="73"/>
        <v>#DIV/0!</v>
      </c>
      <c r="K626" s="33" t="e">
        <f ca="1">VLOOKUP(A626,'New JSE Calcs 1960-2002'!$A$1:$H$511,5,0)</f>
        <v>#N/A</v>
      </c>
      <c r="L626" s="27" t="e">
        <f ca="1">VLOOKUP(A626,'Chris Monthly'!$A$1:$B$686,2,0)</f>
        <v>#N/A</v>
      </c>
      <c r="M626" s="27" t="e">
        <f t="shared" ca="1" si="75"/>
        <v>#N/A</v>
      </c>
    </row>
    <row r="627" spans="1:13" hidden="1" x14ac:dyDescent="0.2">
      <c r="A627" s="13">
        <f t="shared" ca="1" si="70"/>
        <v>40968</v>
      </c>
      <c r="B627" s="12">
        <f ca="1">VLOOKUP(A627,'Sheet1 - old'!$A$1:$I$7543,4,1)</f>
        <v>4081.93</v>
      </c>
      <c r="C627" s="32" t="e">
        <f ca="1">VLOOKUP(A627,'New JSE Calcs 1960-2002'!$A$1:$I$511,6,0)</f>
        <v>#N/A</v>
      </c>
      <c r="D627" s="32" t="e">
        <f t="shared" ca="1" si="74"/>
        <v>#N/A</v>
      </c>
      <c r="E627" s="32" t="e">
        <f t="shared" ca="1" si="68"/>
        <v>#N/A</v>
      </c>
      <c r="F627" s="12"/>
      <c r="G627" s="16">
        <f t="shared" ca="1" si="69"/>
        <v>1.6963805233890739E-2</v>
      </c>
      <c r="H627" s="16" t="e">
        <f t="shared" ca="1" si="71"/>
        <v>#N/A</v>
      </c>
      <c r="I627" s="33" t="e">
        <f t="shared" ca="1" si="72"/>
        <v>#N/A</v>
      </c>
      <c r="J627" s="16" t="e">
        <f t="shared" ca="1" si="73"/>
        <v>#DIV/0!</v>
      </c>
      <c r="K627" s="33" t="e">
        <f ca="1">VLOOKUP(A627,'New JSE Calcs 1960-2002'!$A$1:$H$511,5,0)</f>
        <v>#N/A</v>
      </c>
      <c r="L627" s="27" t="e">
        <f ca="1">VLOOKUP(A627,'Chris Monthly'!$A$1:$B$686,2,0)</f>
        <v>#N/A</v>
      </c>
      <c r="M627" s="27" t="e">
        <f t="shared" ca="1" si="75"/>
        <v>#N/A</v>
      </c>
    </row>
    <row r="628" spans="1:13" hidden="1" x14ac:dyDescent="0.2">
      <c r="A628" s="13">
        <f t="shared" ca="1" si="70"/>
        <v>40999</v>
      </c>
      <c r="B628" s="12">
        <f ca="1">VLOOKUP(A628,'Sheet1 - old'!$A$1:$I$7543,4,1)</f>
        <v>4024.32</v>
      </c>
      <c r="C628" s="32" t="e">
        <f ca="1">VLOOKUP(A628,'New JSE Calcs 1960-2002'!$A$1:$I$511,6,0)</f>
        <v>#N/A</v>
      </c>
      <c r="D628" s="32" t="e">
        <f t="shared" ca="1" si="74"/>
        <v>#N/A</v>
      </c>
      <c r="E628" s="32" t="e">
        <f t="shared" ca="1" si="68"/>
        <v>#N/A</v>
      </c>
      <c r="F628" s="12"/>
      <c r="G628" s="16">
        <f t="shared" ca="1" si="69"/>
        <v>-1.4113421837219087E-2</v>
      </c>
      <c r="H628" s="16" t="e">
        <f t="shared" ca="1" si="71"/>
        <v>#N/A</v>
      </c>
      <c r="I628" s="33" t="e">
        <f t="shared" ca="1" si="72"/>
        <v>#N/A</v>
      </c>
      <c r="J628" s="16" t="e">
        <f t="shared" ca="1" si="73"/>
        <v>#DIV/0!</v>
      </c>
      <c r="K628" s="33" t="e">
        <f ca="1">VLOOKUP(A628,'New JSE Calcs 1960-2002'!$A$1:$H$511,5,0)</f>
        <v>#N/A</v>
      </c>
      <c r="L628" s="27" t="e">
        <f ca="1">VLOOKUP(A628,'Chris Monthly'!$A$1:$B$686,2,0)</f>
        <v>#N/A</v>
      </c>
      <c r="M628" s="27" t="e">
        <f t="shared" ca="1" si="75"/>
        <v>#N/A</v>
      </c>
    </row>
    <row r="629" spans="1:13" hidden="1" x14ac:dyDescent="0.2">
      <c r="A629" s="13">
        <f t="shared" ca="1" si="70"/>
        <v>41029</v>
      </c>
      <c r="B629" s="12">
        <f ca="1">VLOOKUP(A629,'Sheet1 - old'!$A$1:$I$7543,4,1)</f>
        <v>4138.34</v>
      </c>
      <c r="C629" s="32" t="e">
        <f ca="1">VLOOKUP(A629,'New JSE Calcs 1960-2002'!$A$1:$I$511,6,0)</f>
        <v>#N/A</v>
      </c>
      <c r="D629" s="32" t="e">
        <f t="shared" ca="1" si="74"/>
        <v>#N/A</v>
      </c>
      <c r="E629" s="32" t="e">
        <f t="shared" ca="1" si="68"/>
        <v>#N/A</v>
      </c>
      <c r="F629" s="12"/>
      <c r="G629" s="16">
        <f t="shared" ca="1" si="69"/>
        <v>2.8332736959287619E-2</v>
      </c>
      <c r="H629" s="16" t="e">
        <f t="shared" ca="1" si="71"/>
        <v>#N/A</v>
      </c>
      <c r="I629" s="33" t="e">
        <f t="shared" ca="1" si="72"/>
        <v>#N/A</v>
      </c>
      <c r="J629" s="16" t="e">
        <f t="shared" ca="1" si="73"/>
        <v>#DIV/0!</v>
      </c>
      <c r="K629" s="33" t="e">
        <f ca="1">VLOOKUP(A629,'New JSE Calcs 1960-2002'!$A$1:$H$511,5,0)</f>
        <v>#N/A</v>
      </c>
      <c r="L629" s="27" t="e">
        <f ca="1">VLOOKUP(A629,'Chris Monthly'!$A$1:$B$686,2,0)</f>
        <v>#N/A</v>
      </c>
      <c r="M629" s="27" t="e">
        <f t="shared" ca="1" si="75"/>
        <v>#N/A</v>
      </c>
    </row>
    <row r="630" spans="1:13" hidden="1" x14ac:dyDescent="0.2">
      <c r="A630" s="13">
        <f t="shared" ca="1" si="70"/>
        <v>41060</v>
      </c>
      <c r="B630" s="12">
        <f ca="1">VLOOKUP(A630,'Sheet1 - old'!$A$1:$I$7543,4,1)</f>
        <v>3989.82</v>
      </c>
      <c r="C630" s="32" t="e">
        <f ca="1">VLOOKUP(A630,'New JSE Calcs 1960-2002'!$A$1:$I$511,6,0)</f>
        <v>#N/A</v>
      </c>
      <c r="D630" s="32" t="e">
        <f t="shared" ca="1" si="74"/>
        <v>#N/A</v>
      </c>
      <c r="E630" s="32" t="e">
        <f t="shared" ca="1" si="68"/>
        <v>#N/A</v>
      </c>
      <c r="F630" s="12"/>
      <c r="G630" s="16">
        <f t="shared" ca="1" si="69"/>
        <v>-3.5888786324951516E-2</v>
      </c>
      <c r="H630" s="16" t="e">
        <f t="shared" ca="1" si="71"/>
        <v>#N/A</v>
      </c>
      <c r="I630" s="33" t="e">
        <f t="shared" ca="1" si="72"/>
        <v>#N/A</v>
      </c>
      <c r="J630" s="16" t="e">
        <f t="shared" ca="1" si="73"/>
        <v>#DIV/0!</v>
      </c>
      <c r="K630" s="33" t="e">
        <f ca="1">VLOOKUP(A630,'New JSE Calcs 1960-2002'!$A$1:$H$511,5,0)</f>
        <v>#N/A</v>
      </c>
      <c r="L630" s="27" t="e">
        <f ca="1">VLOOKUP(A630,'Chris Monthly'!$A$1:$B$686,2,0)</f>
        <v>#N/A</v>
      </c>
      <c r="M630" s="27" t="e">
        <f t="shared" ca="1" si="75"/>
        <v>#N/A</v>
      </c>
    </row>
    <row r="631" spans="1:13" hidden="1" x14ac:dyDescent="0.2">
      <c r="A631" s="13">
        <f t="shared" ca="1" si="70"/>
        <v>41090</v>
      </c>
      <c r="B631" s="12">
        <f ca="1">VLOOKUP(A631,'Sheet1 - old'!$A$1:$I$7543,4,1)</f>
        <v>4063.73</v>
      </c>
      <c r="C631" s="32" t="e">
        <f ca="1">VLOOKUP(A631,'New JSE Calcs 1960-2002'!$A$1:$I$511,6,0)</f>
        <v>#N/A</v>
      </c>
      <c r="D631" s="32" t="e">
        <f t="shared" ca="1" si="74"/>
        <v>#N/A</v>
      </c>
      <c r="E631" s="32" t="e">
        <f t="shared" ca="1" si="68"/>
        <v>#N/A</v>
      </c>
      <c r="F631" s="12"/>
      <c r="G631" s="16">
        <f t="shared" ca="1" si="69"/>
        <v>1.8524645222090186E-2</v>
      </c>
      <c r="H631" s="16" t="e">
        <f t="shared" ca="1" si="71"/>
        <v>#N/A</v>
      </c>
      <c r="I631" s="33" t="e">
        <f t="shared" ca="1" si="72"/>
        <v>#N/A</v>
      </c>
      <c r="J631" s="16" t="e">
        <f t="shared" ca="1" si="73"/>
        <v>#DIV/0!</v>
      </c>
      <c r="K631" s="33" t="e">
        <f ca="1">VLOOKUP(A631,'New JSE Calcs 1960-2002'!$A$1:$H$511,5,0)</f>
        <v>#N/A</v>
      </c>
      <c r="L631" s="27" t="e">
        <f ca="1">VLOOKUP(A631,'Chris Monthly'!$A$1:$B$686,2,0)</f>
        <v>#N/A</v>
      </c>
      <c r="M631" s="27" t="e">
        <f t="shared" ca="1" si="75"/>
        <v>#N/A</v>
      </c>
    </row>
    <row r="632" spans="1:13" hidden="1" x14ac:dyDescent="0.2">
      <c r="A632" s="13">
        <f t="shared" ca="1" si="70"/>
        <v>41121</v>
      </c>
      <c r="B632" s="12">
        <f ca="1">VLOOKUP(A632,'Sheet1 - old'!$A$1:$I$7543,4,1)</f>
        <v>4173.68</v>
      </c>
      <c r="C632" s="32" t="e">
        <f ca="1">VLOOKUP(A632,'New JSE Calcs 1960-2002'!$A$1:$I$511,6,0)</f>
        <v>#N/A</v>
      </c>
      <c r="D632" s="32" t="e">
        <f t="shared" ca="1" si="74"/>
        <v>#N/A</v>
      </c>
      <c r="E632" s="32" t="e">
        <f t="shared" ca="1" si="68"/>
        <v>#N/A</v>
      </c>
      <c r="F632" s="12"/>
      <c r="G632" s="16">
        <f t="shared" ca="1" si="69"/>
        <v>2.705642353207538E-2</v>
      </c>
      <c r="H632" s="16" t="e">
        <f t="shared" ca="1" si="71"/>
        <v>#N/A</v>
      </c>
      <c r="I632" s="33" t="e">
        <f t="shared" ca="1" si="72"/>
        <v>#N/A</v>
      </c>
      <c r="J632" s="16" t="e">
        <f t="shared" ca="1" si="73"/>
        <v>#DIV/0!</v>
      </c>
      <c r="K632" s="33" t="e">
        <f ca="1">VLOOKUP(A632,'New JSE Calcs 1960-2002'!$A$1:$H$511,5,0)</f>
        <v>#N/A</v>
      </c>
      <c r="L632" s="27" t="e">
        <f ca="1">VLOOKUP(A632,'Chris Monthly'!$A$1:$B$686,2,0)</f>
        <v>#N/A</v>
      </c>
      <c r="M632" s="27" t="e">
        <f t="shared" ca="1" si="75"/>
        <v>#N/A</v>
      </c>
    </row>
    <row r="633" spans="1:13" hidden="1" x14ac:dyDescent="0.2">
      <c r="A633" s="13">
        <f t="shared" ca="1" si="70"/>
        <v>41152</v>
      </c>
      <c r="B633" s="12">
        <f ca="1">VLOOKUP(A633,'Sheet1 - old'!$A$1:$I$7543,4,1)</f>
        <v>4288.12</v>
      </c>
      <c r="C633" s="32" t="e">
        <f ca="1">VLOOKUP(A633,'New JSE Calcs 1960-2002'!$A$1:$I$511,6,0)</f>
        <v>#N/A</v>
      </c>
      <c r="D633" s="32" t="e">
        <f t="shared" ca="1" si="74"/>
        <v>#N/A</v>
      </c>
      <c r="E633" s="32" t="e">
        <f t="shared" ca="1" si="68"/>
        <v>#N/A</v>
      </c>
      <c r="F633" s="12"/>
      <c r="G633" s="16">
        <f t="shared" ca="1" si="69"/>
        <v>2.7419447585823375E-2</v>
      </c>
      <c r="H633" s="16" t="e">
        <f t="shared" ca="1" si="71"/>
        <v>#N/A</v>
      </c>
      <c r="I633" s="33" t="e">
        <f t="shared" ca="1" si="72"/>
        <v>#N/A</v>
      </c>
      <c r="J633" s="16" t="e">
        <f t="shared" ca="1" si="73"/>
        <v>#DIV/0!</v>
      </c>
      <c r="K633" s="33" t="e">
        <f ca="1">VLOOKUP(A633,'New JSE Calcs 1960-2002'!$A$1:$H$511,5,0)</f>
        <v>#N/A</v>
      </c>
      <c r="L633" s="27" t="e">
        <f ca="1">VLOOKUP(A633,'Chris Monthly'!$A$1:$B$686,2,0)</f>
        <v>#N/A</v>
      </c>
      <c r="M633" s="27" t="e">
        <f t="shared" ca="1" si="75"/>
        <v>#N/A</v>
      </c>
    </row>
    <row r="634" spans="1:13" hidden="1" x14ac:dyDescent="0.2">
      <c r="A634" s="13">
        <f t="shared" ca="1" si="70"/>
        <v>41182</v>
      </c>
      <c r="B634" s="12">
        <f ca="1">VLOOKUP(A634,'Sheet1 - old'!$A$1:$I$7543,4,1)</f>
        <v>4358.6499999999996</v>
      </c>
      <c r="C634" s="32" t="e">
        <f ca="1">VLOOKUP(A634,'New JSE Calcs 1960-2002'!$A$1:$I$511,6,0)</f>
        <v>#N/A</v>
      </c>
      <c r="D634" s="32" t="e">
        <f t="shared" ca="1" si="74"/>
        <v>#N/A</v>
      </c>
      <c r="E634" s="32" t="e">
        <f t="shared" ca="1" si="68"/>
        <v>#N/A</v>
      </c>
      <c r="F634" s="12"/>
      <c r="G634" s="16">
        <f t="shared" ca="1" si="69"/>
        <v>1.6447767319944351E-2</v>
      </c>
      <c r="H634" s="16" t="e">
        <f t="shared" ca="1" si="71"/>
        <v>#N/A</v>
      </c>
      <c r="I634" s="33" t="e">
        <f t="shared" ca="1" si="72"/>
        <v>#N/A</v>
      </c>
      <c r="J634" s="16" t="e">
        <f t="shared" ca="1" si="73"/>
        <v>#DIV/0!</v>
      </c>
      <c r="K634" s="33" t="e">
        <f ca="1">VLOOKUP(A634,'New JSE Calcs 1960-2002'!$A$1:$H$511,5,0)</f>
        <v>#N/A</v>
      </c>
      <c r="L634" s="27" t="e">
        <f ca="1">VLOOKUP(A634,'Chris Monthly'!$A$1:$B$686,2,0)</f>
        <v>#N/A</v>
      </c>
      <c r="M634" s="27" t="e">
        <f t="shared" ca="1" si="75"/>
        <v>#N/A</v>
      </c>
    </row>
    <row r="635" spans="1:13" hidden="1" x14ac:dyDescent="0.2">
      <c r="A635" s="13">
        <f t="shared" ca="1" si="70"/>
        <v>41213</v>
      </c>
      <c r="B635" s="12">
        <f ca="1">VLOOKUP(A635,'Sheet1 - old'!$A$1:$I$7543,4,1)</f>
        <v>4542.46</v>
      </c>
      <c r="C635" s="32" t="e">
        <f ca="1">VLOOKUP(A635,'New JSE Calcs 1960-2002'!$A$1:$I$511,6,0)</f>
        <v>#N/A</v>
      </c>
      <c r="D635" s="32" t="e">
        <f t="shared" ca="1" si="74"/>
        <v>#N/A</v>
      </c>
      <c r="E635" s="32" t="e">
        <f t="shared" ca="1" si="68"/>
        <v>#N/A</v>
      </c>
      <c r="F635" s="12"/>
      <c r="G635" s="16">
        <f t="shared" ca="1" si="69"/>
        <v>4.2171314512521096E-2</v>
      </c>
      <c r="H635" s="16" t="e">
        <f t="shared" ca="1" si="71"/>
        <v>#N/A</v>
      </c>
      <c r="I635" s="33" t="e">
        <f t="shared" ca="1" si="72"/>
        <v>#N/A</v>
      </c>
      <c r="J635" s="16" t="e">
        <f t="shared" ca="1" si="73"/>
        <v>#DIV/0!</v>
      </c>
      <c r="K635" s="33" t="e">
        <f ca="1">VLOOKUP(A635,'New JSE Calcs 1960-2002'!$A$1:$H$511,5,0)</f>
        <v>#N/A</v>
      </c>
      <c r="L635" s="27" t="e">
        <f ca="1">VLOOKUP(A635,'Chris Monthly'!$A$1:$B$686,2,0)</f>
        <v>#N/A</v>
      </c>
      <c r="M635" s="27" t="e">
        <f t="shared" ca="1" si="75"/>
        <v>#N/A</v>
      </c>
    </row>
    <row r="636" spans="1:13" hidden="1" x14ac:dyDescent="0.2">
      <c r="A636" s="13">
        <f t="shared" ca="1" si="70"/>
        <v>41243</v>
      </c>
      <c r="B636" s="12">
        <f ca="1">VLOOKUP(A636,'Sheet1 - old'!$A$1:$I$7543,4,1)</f>
        <v>4662.18</v>
      </c>
      <c r="C636" s="32" t="e">
        <f ca="1">VLOOKUP(A636,'New JSE Calcs 1960-2002'!$A$1:$I$511,6,0)</f>
        <v>#N/A</v>
      </c>
      <c r="D636" s="32" t="e">
        <f t="shared" ca="1" si="74"/>
        <v>#N/A</v>
      </c>
      <c r="E636" s="32" t="e">
        <f t="shared" ca="1" si="68"/>
        <v>#N/A</v>
      </c>
      <c r="F636" s="12"/>
      <c r="G636" s="16">
        <f t="shared" ca="1" si="69"/>
        <v>2.6355763176781011E-2</v>
      </c>
      <c r="H636" s="16" t="e">
        <f t="shared" ca="1" si="71"/>
        <v>#N/A</v>
      </c>
      <c r="I636" s="33" t="e">
        <f t="shared" ca="1" si="72"/>
        <v>#N/A</v>
      </c>
      <c r="J636" s="16" t="e">
        <f t="shared" ca="1" si="73"/>
        <v>#DIV/0!</v>
      </c>
      <c r="K636" s="33" t="e">
        <f ca="1">VLOOKUP(A636,'New JSE Calcs 1960-2002'!$A$1:$H$511,5,0)</f>
        <v>#N/A</v>
      </c>
      <c r="L636" s="27" t="e">
        <f ca="1">VLOOKUP(A636,'Chris Monthly'!$A$1:$B$686,2,0)</f>
        <v>#N/A</v>
      </c>
      <c r="M636" s="27" t="e">
        <f t="shared" ca="1" si="75"/>
        <v>#N/A</v>
      </c>
    </row>
    <row r="637" spans="1:13" hidden="1" x14ac:dyDescent="0.2">
      <c r="A637" s="13">
        <f t="shared" ca="1" si="70"/>
        <v>41274</v>
      </c>
      <c r="B637" s="12">
        <f ca="1">VLOOKUP(A637,'Sheet1 - old'!$A$1:$I$7543,4,1)</f>
        <v>4809.26</v>
      </c>
      <c r="C637" s="32" t="e">
        <f ca="1">VLOOKUP(A637,'New JSE Calcs 1960-2002'!$A$1:$I$511,6,0)</f>
        <v>#N/A</v>
      </c>
      <c r="D637" s="32" t="e">
        <f t="shared" ca="1" si="74"/>
        <v>#N/A</v>
      </c>
      <c r="E637" s="32" t="e">
        <f t="shared" ca="1" si="68"/>
        <v>#N/A</v>
      </c>
      <c r="F637" s="12"/>
      <c r="G637" s="16">
        <f t="shared" ca="1" si="69"/>
        <v>3.1547473499521583E-2</v>
      </c>
      <c r="H637" s="16" t="e">
        <f t="shared" ca="1" si="71"/>
        <v>#N/A</v>
      </c>
      <c r="I637" s="33" t="e">
        <f t="shared" ca="1" si="72"/>
        <v>#N/A</v>
      </c>
      <c r="J637" s="16" t="e">
        <f t="shared" ca="1" si="73"/>
        <v>#DIV/0!</v>
      </c>
      <c r="K637" s="33" t="e">
        <f ca="1">VLOOKUP(A637,'New JSE Calcs 1960-2002'!$A$1:$H$511,5,0)</f>
        <v>#N/A</v>
      </c>
      <c r="L637" s="27" t="e">
        <f ca="1">VLOOKUP(A637,'Chris Monthly'!$A$1:$B$686,2,0)</f>
        <v>#N/A</v>
      </c>
      <c r="M637" s="27" t="e">
        <f t="shared" ca="1" si="75"/>
        <v>#N/A</v>
      </c>
    </row>
    <row r="638" spans="1:13" hidden="1" x14ac:dyDescent="0.2">
      <c r="A638" s="13">
        <f t="shared" ca="1" si="70"/>
        <v>41305</v>
      </c>
      <c r="B638" s="12">
        <f ca="1">VLOOKUP(A638,'Sheet1 - old'!$A$1:$I$7543,4,1)</f>
        <v>4964.47</v>
      </c>
      <c r="C638" s="32" t="e">
        <f ca="1">VLOOKUP(A638,'New JSE Calcs 1960-2002'!$A$1:$I$511,6,0)</f>
        <v>#N/A</v>
      </c>
      <c r="D638" s="32" t="e">
        <f t="shared" ca="1" si="74"/>
        <v>#N/A</v>
      </c>
      <c r="E638" s="32" t="e">
        <f t="shared" ca="1" si="68"/>
        <v>#N/A</v>
      </c>
      <c r="F638" s="12"/>
      <c r="G638" s="16">
        <f t="shared" ca="1" si="69"/>
        <v>3.2273156369171163E-2</v>
      </c>
      <c r="H638" s="16" t="e">
        <f t="shared" ca="1" si="71"/>
        <v>#N/A</v>
      </c>
      <c r="I638" s="33" t="e">
        <f t="shared" ca="1" si="72"/>
        <v>#N/A</v>
      </c>
      <c r="J638" s="16" t="e">
        <f t="shared" ca="1" si="73"/>
        <v>#DIV/0!</v>
      </c>
      <c r="K638" s="33" t="e">
        <f ca="1">VLOOKUP(A638,'New JSE Calcs 1960-2002'!$A$1:$H$511,5,0)</f>
        <v>#N/A</v>
      </c>
      <c r="L638" s="27" t="e">
        <f ca="1">VLOOKUP(A638,'Chris Monthly'!$A$1:$B$686,2,0)</f>
        <v>#N/A</v>
      </c>
      <c r="M638" s="27" t="e">
        <f t="shared" ca="1" si="75"/>
        <v>#N/A</v>
      </c>
    </row>
    <row r="639" spans="1:13" hidden="1" x14ac:dyDescent="0.2">
      <c r="A639" s="13">
        <f t="shared" ca="1" si="70"/>
        <v>41333</v>
      </c>
      <c r="B639" s="12">
        <f ca="1">VLOOKUP(A639,'Sheet1 - old'!$A$1:$I$7543,4,1)</f>
        <v>4870.45</v>
      </c>
      <c r="C639" s="32" t="e">
        <f ca="1">VLOOKUP(A639,'New JSE Calcs 1960-2002'!$A$1:$I$511,6,0)</f>
        <v>#N/A</v>
      </c>
      <c r="D639" s="32" t="e">
        <f t="shared" ca="1" si="74"/>
        <v>#N/A</v>
      </c>
      <c r="E639" s="32" t="e">
        <f t="shared" ca="1" si="68"/>
        <v>#N/A</v>
      </c>
      <c r="F639" s="12"/>
      <c r="G639" s="16">
        <f t="shared" ca="1" si="69"/>
        <v>-1.8938577531942058E-2</v>
      </c>
      <c r="H639" s="16" t="e">
        <f t="shared" ca="1" si="71"/>
        <v>#N/A</v>
      </c>
      <c r="I639" s="33" t="e">
        <f t="shared" ca="1" si="72"/>
        <v>#N/A</v>
      </c>
      <c r="J639" s="16" t="e">
        <f t="shared" ca="1" si="73"/>
        <v>#DIV/0!</v>
      </c>
      <c r="K639" s="33" t="e">
        <f ca="1">VLOOKUP(A639,'New JSE Calcs 1960-2002'!$A$1:$H$511,5,0)</f>
        <v>#N/A</v>
      </c>
      <c r="L639" s="27" t="e">
        <f ca="1">VLOOKUP(A639,'Chris Monthly'!$A$1:$B$686,2,0)</f>
        <v>#N/A</v>
      </c>
      <c r="M639" s="27" t="e">
        <f t="shared" ca="1" si="75"/>
        <v>#N/A</v>
      </c>
    </row>
    <row r="640" spans="1:13" hidden="1" x14ac:dyDescent="0.2">
      <c r="A640" s="13">
        <f t="shared" ca="1" si="70"/>
        <v>41364</v>
      </c>
      <c r="B640" s="12">
        <f ca="1">VLOOKUP(A640,'Sheet1 - old'!$A$1:$I$7543,4,1)</f>
        <v>4928.63</v>
      </c>
      <c r="C640" s="32" t="e">
        <f ca="1">VLOOKUP(A640,'New JSE Calcs 1960-2002'!$A$1:$I$511,6,0)</f>
        <v>#N/A</v>
      </c>
      <c r="D640" s="32" t="e">
        <f t="shared" ca="1" si="74"/>
        <v>#N/A</v>
      </c>
      <c r="E640" s="32" t="e">
        <f t="shared" ca="1" si="68"/>
        <v>#N/A</v>
      </c>
      <c r="F640" s="12"/>
      <c r="G640" s="16">
        <f t="shared" ca="1" si="69"/>
        <v>1.1945508115266623E-2</v>
      </c>
      <c r="H640" s="16" t="e">
        <f t="shared" ca="1" si="71"/>
        <v>#N/A</v>
      </c>
      <c r="I640" s="33" t="e">
        <f t="shared" ca="1" si="72"/>
        <v>#N/A</v>
      </c>
      <c r="J640" s="16" t="e">
        <f t="shared" ca="1" si="73"/>
        <v>#DIV/0!</v>
      </c>
      <c r="K640" s="33" t="e">
        <f ca="1">VLOOKUP(A640,'New JSE Calcs 1960-2002'!$A$1:$H$511,5,0)</f>
        <v>#N/A</v>
      </c>
      <c r="L640" s="27" t="e">
        <f ca="1">VLOOKUP(A640,'Chris Monthly'!$A$1:$B$686,2,0)</f>
        <v>#N/A</v>
      </c>
      <c r="M640" s="27" t="e">
        <f t="shared" ca="1" si="75"/>
        <v>#N/A</v>
      </c>
    </row>
    <row r="641" spans="1:13" hidden="1" x14ac:dyDescent="0.2">
      <c r="A641" s="13">
        <f t="shared" ca="1" si="70"/>
        <v>41394</v>
      </c>
      <c r="B641" s="12">
        <f ca="1">VLOOKUP(A641,'Sheet1 - old'!$A$1:$I$7543,4,1)</f>
        <v>4805.7</v>
      </c>
      <c r="C641" s="32" t="e">
        <f ca="1">VLOOKUP(A641,'New JSE Calcs 1960-2002'!$A$1:$I$511,6,0)</f>
        <v>#N/A</v>
      </c>
      <c r="D641" s="32" t="e">
        <f t="shared" ca="1" si="74"/>
        <v>#N/A</v>
      </c>
      <c r="E641" s="32" t="e">
        <f t="shared" ca="1" si="68"/>
        <v>#N/A</v>
      </c>
      <c r="F641" s="12"/>
      <c r="G641" s="16">
        <f t="shared" ca="1" si="69"/>
        <v>-2.4942022428139365E-2</v>
      </c>
      <c r="H641" s="16" t="e">
        <f t="shared" ca="1" si="71"/>
        <v>#N/A</v>
      </c>
      <c r="I641" s="33" t="e">
        <f t="shared" ca="1" si="72"/>
        <v>#N/A</v>
      </c>
      <c r="J641" s="16" t="e">
        <f t="shared" ca="1" si="73"/>
        <v>#DIV/0!</v>
      </c>
      <c r="K641" s="33" t="e">
        <f ca="1">VLOOKUP(A641,'New JSE Calcs 1960-2002'!$A$1:$H$511,5,0)</f>
        <v>#N/A</v>
      </c>
      <c r="L641" s="27" t="e">
        <f ca="1">VLOOKUP(A641,'Chris Monthly'!$A$1:$B$686,2,0)</f>
        <v>#N/A</v>
      </c>
      <c r="M641" s="27" t="e">
        <f t="shared" ca="1" si="75"/>
        <v>#N/A</v>
      </c>
    </row>
    <row r="642" spans="1:13" hidden="1" x14ac:dyDescent="0.2">
      <c r="A642" s="13">
        <f t="shared" ca="1" si="70"/>
        <v>41425</v>
      </c>
      <c r="B642" s="12">
        <f ca="1">VLOOKUP(A642,'Sheet1 - old'!$A$1:$I$7543,4,1)</f>
        <v>5214.7299999999996</v>
      </c>
      <c r="C642" s="32" t="e">
        <f ca="1">VLOOKUP(A642,'New JSE Calcs 1960-2002'!$A$1:$I$511,6,0)</f>
        <v>#N/A</v>
      </c>
      <c r="D642" s="32" t="e">
        <f t="shared" ca="1" si="74"/>
        <v>#N/A</v>
      </c>
      <c r="E642" s="32" t="e">
        <f t="shared" ca="1" si="68"/>
        <v>#N/A</v>
      </c>
      <c r="F642" s="12"/>
      <c r="G642" s="16">
        <f t="shared" ca="1" si="69"/>
        <v>8.5113511038974465E-2</v>
      </c>
      <c r="H642" s="16" t="e">
        <f t="shared" ca="1" si="71"/>
        <v>#N/A</v>
      </c>
      <c r="I642" s="33" t="e">
        <f t="shared" ca="1" si="72"/>
        <v>#N/A</v>
      </c>
      <c r="J642" s="16" t="e">
        <f t="shared" ca="1" si="73"/>
        <v>#DIV/0!</v>
      </c>
      <c r="K642" s="33" t="e">
        <f ca="1">VLOOKUP(A642,'New JSE Calcs 1960-2002'!$A$1:$H$511,5,0)</f>
        <v>#N/A</v>
      </c>
      <c r="L642" s="27" t="e">
        <f ca="1">VLOOKUP(A642,'Chris Monthly'!$A$1:$B$686,2,0)</f>
        <v>#N/A</v>
      </c>
      <c r="M642" s="27" t="e">
        <f t="shared" ca="1" si="75"/>
        <v>#N/A</v>
      </c>
    </row>
    <row r="643" spans="1:13" hidden="1" x14ac:dyDescent="0.2">
      <c r="A643" s="13">
        <f t="shared" ca="1" si="70"/>
        <v>41455</v>
      </c>
      <c r="B643" s="12">
        <f ca="1">VLOOKUP(A643,'Sheet1 - old'!$A$1:$I$7543,4,1)</f>
        <v>4917.6099999999997</v>
      </c>
      <c r="C643" s="32" t="e">
        <f ca="1">VLOOKUP(A643,'New JSE Calcs 1960-2002'!$A$1:$I$511,6,0)</f>
        <v>#N/A</v>
      </c>
      <c r="D643" s="32" t="e">
        <f t="shared" ca="1" si="74"/>
        <v>#N/A</v>
      </c>
      <c r="E643" s="32" t="e">
        <f t="shared" ref="E643:E685" ca="1" si="76">B643/D643</f>
        <v>#N/A</v>
      </c>
      <c r="F643" s="12"/>
      <c r="G643" s="16">
        <f t="shared" ref="G643:G685" ca="1" si="77">B643/B642-1</f>
        <v>-5.6977063050244192E-2</v>
      </c>
      <c r="H643" s="16" t="e">
        <f t="shared" ca="1" si="71"/>
        <v>#N/A</v>
      </c>
      <c r="I643" s="33" t="e">
        <f t="shared" ca="1" si="72"/>
        <v>#N/A</v>
      </c>
      <c r="J643" s="16" t="e">
        <f t="shared" ca="1" si="73"/>
        <v>#DIV/0!</v>
      </c>
      <c r="K643" s="33" t="e">
        <f ca="1">VLOOKUP(A643,'New JSE Calcs 1960-2002'!$A$1:$H$511,5,0)</f>
        <v>#N/A</v>
      </c>
      <c r="L643" s="27" t="e">
        <f ca="1">VLOOKUP(A643,'Chris Monthly'!$A$1:$B$686,2,0)</f>
        <v>#N/A</v>
      </c>
      <c r="M643" s="27" t="e">
        <f t="shared" ca="1" si="75"/>
        <v>#N/A</v>
      </c>
    </row>
    <row r="644" spans="1:13" hidden="1" x14ac:dyDescent="0.2">
      <c r="A644" s="13">
        <f t="shared" ref="A644:A685" ca="1" si="78">EOMONTH(A643,1)</f>
        <v>41486</v>
      </c>
      <c r="B644" s="12">
        <f ca="1">VLOOKUP(A644,'Sheet1 - old'!$A$1:$I$7543,4,1)</f>
        <v>5134.34</v>
      </c>
      <c r="C644" s="32" t="e">
        <f ca="1">VLOOKUP(A644,'New JSE Calcs 1960-2002'!$A$1:$I$511,6,0)</f>
        <v>#N/A</v>
      </c>
      <c r="D644" s="32" t="e">
        <f t="shared" ca="1" si="74"/>
        <v>#N/A</v>
      </c>
      <c r="E644" s="32" t="e">
        <f t="shared" ca="1" si="76"/>
        <v>#N/A</v>
      </c>
      <c r="F644" s="12"/>
      <c r="G644" s="16">
        <f t="shared" ca="1" si="77"/>
        <v>4.407222207535777E-2</v>
      </c>
      <c r="H644" s="16" t="e">
        <f t="shared" ref="H644:H685" ca="1" si="79">D644/D643-1</f>
        <v>#N/A</v>
      </c>
      <c r="I644" s="33" t="e">
        <f t="shared" ref="I644:I685" ca="1" si="80">G644-H644</f>
        <v>#N/A</v>
      </c>
      <c r="J644" s="16" t="e">
        <f t="shared" ref="J644:J685" ca="1" si="81">F644/F643-1</f>
        <v>#DIV/0!</v>
      </c>
      <c r="K644" s="33" t="e">
        <f ca="1">VLOOKUP(A644,'New JSE Calcs 1960-2002'!$A$1:$H$511,5,0)</f>
        <v>#N/A</v>
      </c>
      <c r="L644" s="27" t="e">
        <f ca="1">VLOOKUP(A644,'Chris Monthly'!$A$1:$B$686,2,0)</f>
        <v>#N/A</v>
      </c>
      <c r="M644" s="27" t="e">
        <f t="shared" ca="1" si="75"/>
        <v>#N/A</v>
      </c>
    </row>
    <row r="645" spans="1:13" hidden="1" x14ac:dyDescent="0.2">
      <c r="A645" s="13">
        <f t="shared" ca="1" si="78"/>
        <v>41517</v>
      </c>
      <c r="B645" s="12">
        <f ca="1">VLOOKUP(A645,'Sheet1 - old'!$A$1:$I$7543,4,1)</f>
        <v>5266.66</v>
      </c>
      <c r="C645" s="32" t="e">
        <f ca="1">VLOOKUP(A645,'New JSE Calcs 1960-2002'!$A$1:$I$511,6,0)</f>
        <v>#N/A</v>
      </c>
      <c r="D645" s="32" t="e">
        <f t="shared" ref="D645:D685" ca="1" si="82">C645/C644*D644</f>
        <v>#N/A</v>
      </c>
      <c r="E645" s="32" t="e">
        <f t="shared" ca="1" si="76"/>
        <v>#N/A</v>
      </c>
      <c r="F645" s="12"/>
      <c r="G645" s="16">
        <f t="shared" ca="1" si="77"/>
        <v>2.5771569471441325E-2</v>
      </c>
      <c r="H645" s="16" t="e">
        <f t="shared" ca="1" si="79"/>
        <v>#N/A</v>
      </c>
      <c r="I645" s="33" t="e">
        <f t="shared" ca="1" si="80"/>
        <v>#N/A</v>
      </c>
      <c r="J645" s="16" t="e">
        <f t="shared" ca="1" si="81"/>
        <v>#DIV/0!</v>
      </c>
      <c r="K645" s="33" t="e">
        <f ca="1">VLOOKUP(A645,'New JSE Calcs 1960-2002'!$A$1:$H$511,5,0)</f>
        <v>#N/A</v>
      </c>
      <c r="L645" s="27" t="e">
        <f ca="1">VLOOKUP(A645,'Chris Monthly'!$A$1:$B$686,2,0)</f>
        <v>#N/A</v>
      </c>
      <c r="M645" s="27" t="e">
        <f t="shared" ca="1" si="75"/>
        <v>#N/A</v>
      </c>
    </row>
    <row r="646" spans="1:13" hidden="1" x14ac:dyDescent="0.2">
      <c r="A646" s="13">
        <f t="shared" ca="1" si="78"/>
        <v>41547</v>
      </c>
      <c r="B646" s="12">
        <f ca="1">VLOOKUP(A646,'Sheet1 - old'!$A$1:$I$7543,4,1)</f>
        <v>5534</v>
      </c>
      <c r="C646" s="32" t="e">
        <f ca="1">VLOOKUP(A646,'New JSE Calcs 1960-2002'!$A$1:$I$511,6,0)</f>
        <v>#N/A</v>
      </c>
      <c r="D646" s="32" t="e">
        <f t="shared" ca="1" si="82"/>
        <v>#N/A</v>
      </c>
      <c r="E646" s="32" t="e">
        <f t="shared" ca="1" si="76"/>
        <v>#N/A</v>
      </c>
      <c r="F646" s="12"/>
      <c r="G646" s="16">
        <f t="shared" ca="1" si="77"/>
        <v>5.076082374787827E-2</v>
      </c>
      <c r="H646" s="16" t="e">
        <f t="shared" ca="1" si="79"/>
        <v>#N/A</v>
      </c>
      <c r="I646" s="33" t="e">
        <f t="shared" ca="1" si="80"/>
        <v>#N/A</v>
      </c>
      <c r="J646" s="16" t="e">
        <f t="shared" ca="1" si="81"/>
        <v>#DIV/0!</v>
      </c>
      <c r="K646" s="33" t="e">
        <f ca="1">VLOOKUP(A646,'New JSE Calcs 1960-2002'!$A$1:$H$511,5,0)</f>
        <v>#N/A</v>
      </c>
      <c r="L646" s="27" t="e">
        <f ca="1">VLOOKUP(A646,'Chris Monthly'!$A$1:$B$686,2,0)</f>
        <v>#N/A</v>
      </c>
      <c r="M646" s="27" t="e">
        <f t="shared" ref="M646:M685" ca="1" si="83">L646=B646</f>
        <v>#N/A</v>
      </c>
    </row>
    <row r="647" spans="1:13" hidden="1" x14ac:dyDescent="0.2">
      <c r="A647" s="13">
        <f t="shared" ca="1" si="78"/>
        <v>41578</v>
      </c>
      <c r="B647" s="12">
        <f ca="1">VLOOKUP(A647,'Sheet1 - old'!$A$1:$I$7543,4,1)</f>
        <v>5733.98</v>
      </c>
      <c r="C647" s="32" t="e">
        <f ca="1">VLOOKUP(A647,'New JSE Calcs 1960-2002'!$A$1:$I$511,6,0)</f>
        <v>#N/A</v>
      </c>
      <c r="D647" s="32" t="e">
        <f t="shared" ca="1" si="82"/>
        <v>#N/A</v>
      </c>
      <c r="E647" s="32" t="e">
        <f t="shared" ca="1" si="76"/>
        <v>#N/A</v>
      </c>
      <c r="F647" s="12"/>
      <c r="G647" s="16">
        <f t="shared" ca="1" si="77"/>
        <v>3.6136610046982209E-2</v>
      </c>
      <c r="H647" s="16" t="e">
        <f t="shared" ca="1" si="79"/>
        <v>#N/A</v>
      </c>
      <c r="I647" s="33" t="e">
        <f t="shared" ca="1" si="80"/>
        <v>#N/A</v>
      </c>
      <c r="J647" s="16" t="e">
        <f t="shared" ca="1" si="81"/>
        <v>#DIV/0!</v>
      </c>
      <c r="K647" s="33" t="e">
        <f ca="1">VLOOKUP(A647,'New JSE Calcs 1960-2002'!$A$1:$H$511,5,0)</f>
        <v>#N/A</v>
      </c>
      <c r="L647" s="27" t="e">
        <f ca="1">VLOOKUP(A647,'Chris Monthly'!$A$1:$B$686,2,0)</f>
        <v>#N/A</v>
      </c>
      <c r="M647" s="27" t="e">
        <f t="shared" ca="1" si="83"/>
        <v>#N/A</v>
      </c>
    </row>
    <row r="648" spans="1:13" hidden="1" x14ac:dyDescent="0.2">
      <c r="A648" s="13">
        <f t="shared" ca="1" si="78"/>
        <v>41608</v>
      </c>
      <c r="B648" s="12">
        <f ca="1">VLOOKUP(A648,'Sheet1 - old'!$A$1:$I$7543,4,1)</f>
        <v>5670.89</v>
      </c>
      <c r="C648" s="32" t="e">
        <f ca="1">VLOOKUP(A648,'New JSE Calcs 1960-2002'!$A$1:$I$511,6,0)</f>
        <v>#N/A</v>
      </c>
      <c r="D648" s="32" t="e">
        <f t="shared" ca="1" si="82"/>
        <v>#N/A</v>
      </c>
      <c r="E648" s="32" t="e">
        <f t="shared" ca="1" si="76"/>
        <v>#N/A</v>
      </c>
      <c r="F648" s="12"/>
      <c r="G648" s="16">
        <f t="shared" ca="1" si="77"/>
        <v>-1.1002828750710569E-2</v>
      </c>
      <c r="H648" s="16" t="e">
        <f t="shared" ca="1" si="79"/>
        <v>#N/A</v>
      </c>
      <c r="I648" s="33" t="e">
        <f t="shared" ca="1" si="80"/>
        <v>#N/A</v>
      </c>
      <c r="J648" s="16" t="e">
        <f t="shared" ca="1" si="81"/>
        <v>#DIV/0!</v>
      </c>
      <c r="K648" s="33" t="e">
        <f ca="1">VLOOKUP(A648,'New JSE Calcs 1960-2002'!$A$1:$H$511,5,0)</f>
        <v>#N/A</v>
      </c>
      <c r="L648" s="27" t="e">
        <f ca="1">VLOOKUP(A648,'Chris Monthly'!$A$1:$B$686,2,0)</f>
        <v>#N/A</v>
      </c>
      <c r="M648" s="27" t="e">
        <f t="shared" ca="1" si="83"/>
        <v>#N/A</v>
      </c>
    </row>
    <row r="649" spans="1:13" hidden="1" x14ac:dyDescent="0.2">
      <c r="A649" s="13">
        <f t="shared" ca="1" si="78"/>
        <v>41639</v>
      </c>
      <c r="B649" s="12">
        <f ca="1">VLOOKUP(A649,'Sheet1 - old'!$A$1:$I$7543,4,1)</f>
        <v>5840.09</v>
      </c>
      <c r="C649" s="32" t="e">
        <f ca="1">VLOOKUP(A649,'New JSE Calcs 1960-2002'!$A$1:$I$511,6,0)</f>
        <v>#N/A</v>
      </c>
      <c r="D649" s="32" t="e">
        <f t="shared" ca="1" si="82"/>
        <v>#N/A</v>
      </c>
      <c r="E649" s="32" t="e">
        <f t="shared" ca="1" si="76"/>
        <v>#N/A</v>
      </c>
      <c r="F649" s="12"/>
      <c r="G649" s="16">
        <f t="shared" ca="1" si="77"/>
        <v>2.9836586497004935E-2</v>
      </c>
      <c r="H649" s="16" t="e">
        <f t="shared" ca="1" si="79"/>
        <v>#N/A</v>
      </c>
      <c r="I649" s="33" t="e">
        <f t="shared" ca="1" si="80"/>
        <v>#N/A</v>
      </c>
      <c r="J649" s="16" t="e">
        <f t="shared" ca="1" si="81"/>
        <v>#DIV/0!</v>
      </c>
      <c r="K649" s="33" t="e">
        <f ca="1">VLOOKUP(A649,'New JSE Calcs 1960-2002'!$A$1:$H$511,5,0)</f>
        <v>#N/A</v>
      </c>
      <c r="L649" s="27" t="e">
        <f ca="1">VLOOKUP(A649,'Chris Monthly'!$A$1:$B$686,2,0)</f>
        <v>#N/A</v>
      </c>
      <c r="M649" s="27" t="e">
        <f t="shared" ca="1" si="83"/>
        <v>#N/A</v>
      </c>
    </row>
    <row r="650" spans="1:13" hidden="1" x14ac:dyDescent="0.2">
      <c r="A650" s="13">
        <f t="shared" ca="1" si="78"/>
        <v>41670</v>
      </c>
      <c r="B650" s="12">
        <f ca="1">VLOOKUP(A650,'Sheet1 - old'!$A$1:$I$7543,4,1)</f>
        <v>5702.3</v>
      </c>
      <c r="C650" s="32" t="e">
        <f ca="1">VLOOKUP(A650,'New JSE Calcs 1960-2002'!$A$1:$I$511,6,0)</f>
        <v>#N/A</v>
      </c>
      <c r="D650" s="32" t="e">
        <f t="shared" ca="1" si="82"/>
        <v>#N/A</v>
      </c>
      <c r="E650" s="32" t="e">
        <f t="shared" ca="1" si="76"/>
        <v>#N/A</v>
      </c>
      <c r="F650" s="12"/>
      <c r="G650" s="16">
        <f t="shared" ca="1" si="77"/>
        <v>-2.3593814478886421E-2</v>
      </c>
      <c r="H650" s="16" t="e">
        <f t="shared" ca="1" si="79"/>
        <v>#N/A</v>
      </c>
      <c r="I650" s="33" t="e">
        <f t="shared" ca="1" si="80"/>
        <v>#N/A</v>
      </c>
      <c r="J650" s="16" t="e">
        <f t="shared" ca="1" si="81"/>
        <v>#DIV/0!</v>
      </c>
      <c r="K650" s="33" t="e">
        <f ca="1">VLOOKUP(A650,'New JSE Calcs 1960-2002'!$A$1:$H$511,5,0)</f>
        <v>#N/A</v>
      </c>
      <c r="L650" s="27" t="e">
        <f ca="1">VLOOKUP(A650,'Chris Monthly'!$A$1:$B$686,2,0)</f>
        <v>#N/A</v>
      </c>
      <c r="M650" s="27" t="e">
        <f t="shared" ca="1" si="83"/>
        <v>#N/A</v>
      </c>
    </row>
    <row r="651" spans="1:13" hidden="1" x14ac:dyDescent="0.2">
      <c r="A651" s="13">
        <f t="shared" ca="1" si="78"/>
        <v>41698</v>
      </c>
      <c r="B651" s="12">
        <f ca="1">VLOOKUP(A651,'Sheet1 - old'!$A$1:$I$7543,4,1)</f>
        <v>5980.81</v>
      </c>
      <c r="C651" s="32" t="e">
        <f ca="1">VLOOKUP(A651,'New JSE Calcs 1960-2002'!$A$1:$I$511,6,0)</f>
        <v>#N/A</v>
      </c>
      <c r="D651" s="32" t="e">
        <f t="shared" ca="1" si="82"/>
        <v>#N/A</v>
      </c>
      <c r="E651" s="32" t="e">
        <f t="shared" ca="1" si="76"/>
        <v>#N/A</v>
      </c>
      <c r="F651" s="12"/>
      <c r="G651" s="16">
        <f t="shared" ca="1" si="77"/>
        <v>4.8841695456219414E-2</v>
      </c>
      <c r="H651" s="16" t="e">
        <f t="shared" ca="1" si="79"/>
        <v>#N/A</v>
      </c>
      <c r="I651" s="33" t="e">
        <f t="shared" ca="1" si="80"/>
        <v>#N/A</v>
      </c>
      <c r="J651" s="16" t="e">
        <f t="shared" ca="1" si="81"/>
        <v>#DIV/0!</v>
      </c>
      <c r="K651" s="33" t="e">
        <f ca="1">VLOOKUP(A651,'New JSE Calcs 1960-2002'!$A$1:$H$511,5,0)</f>
        <v>#N/A</v>
      </c>
      <c r="L651" s="27" t="e">
        <f ca="1">VLOOKUP(A651,'Chris Monthly'!$A$1:$B$686,2,0)</f>
        <v>#N/A</v>
      </c>
      <c r="M651" s="27" t="e">
        <f t="shared" ca="1" si="83"/>
        <v>#N/A</v>
      </c>
    </row>
    <row r="652" spans="1:13" hidden="1" x14ac:dyDescent="0.2">
      <c r="A652" s="13">
        <f t="shared" ca="1" si="78"/>
        <v>41729</v>
      </c>
      <c r="B652" s="12">
        <f ca="1">VLOOKUP(A652,'Sheet1 - old'!$A$1:$I$7543,4,1)</f>
        <v>6090.43</v>
      </c>
      <c r="C652" s="32" t="e">
        <f ca="1">VLOOKUP(A652,'New JSE Calcs 1960-2002'!$A$1:$I$511,6,0)</f>
        <v>#N/A</v>
      </c>
      <c r="D652" s="32" t="e">
        <f t="shared" ca="1" si="82"/>
        <v>#N/A</v>
      </c>
      <c r="E652" s="32" t="e">
        <f t="shared" ca="1" si="76"/>
        <v>#N/A</v>
      </c>
      <c r="F652" s="12"/>
      <c r="G652" s="16">
        <f t="shared" ca="1" si="77"/>
        <v>1.8328621039624959E-2</v>
      </c>
      <c r="H652" s="16" t="e">
        <f t="shared" ca="1" si="79"/>
        <v>#N/A</v>
      </c>
      <c r="I652" s="33" t="e">
        <f t="shared" ca="1" si="80"/>
        <v>#N/A</v>
      </c>
      <c r="J652" s="16" t="e">
        <f t="shared" ca="1" si="81"/>
        <v>#DIV/0!</v>
      </c>
      <c r="K652" s="33" t="e">
        <f ca="1">VLOOKUP(A652,'New JSE Calcs 1960-2002'!$A$1:$H$511,5,0)</f>
        <v>#N/A</v>
      </c>
      <c r="L652" s="27" t="e">
        <f ca="1">VLOOKUP(A652,'Chris Monthly'!$A$1:$B$686,2,0)</f>
        <v>#N/A</v>
      </c>
      <c r="M652" s="27" t="e">
        <f t="shared" ca="1" si="83"/>
        <v>#N/A</v>
      </c>
    </row>
    <row r="653" spans="1:13" hidden="1" x14ac:dyDescent="0.2">
      <c r="A653" s="13">
        <f t="shared" ca="1" si="78"/>
        <v>41759</v>
      </c>
      <c r="B653" s="12">
        <f ca="1">VLOOKUP(A653,'Sheet1 - old'!$A$1:$I$7543,4,1)</f>
        <v>6251.89</v>
      </c>
      <c r="C653" s="32" t="e">
        <f ca="1">VLOOKUP(A653,'New JSE Calcs 1960-2002'!$A$1:$I$511,6,0)</f>
        <v>#N/A</v>
      </c>
      <c r="D653" s="32" t="e">
        <f t="shared" ca="1" si="82"/>
        <v>#N/A</v>
      </c>
      <c r="E653" s="32" t="e">
        <f t="shared" ca="1" si="76"/>
        <v>#N/A</v>
      </c>
      <c r="F653" s="12"/>
      <c r="G653" s="16">
        <f t="shared" ca="1" si="77"/>
        <v>2.6510443433386488E-2</v>
      </c>
      <c r="H653" s="16" t="e">
        <f t="shared" ca="1" si="79"/>
        <v>#N/A</v>
      </c>
      <c r="I653" s="33" t="e">
        <f t="shared" ca="1" si="80"/>
        <v>#N/A</v>
      </c>
      <c r="J653" s="16" t="e">
        <f t="shared" ca="1" si="81"/>
        <v>#DIV/0!</v>
      </c>
      <c r="K653" s="33" t="e">
        <f ca="1">VLOOKUP(A653,'New JSE Calcs 1960-2002'!$A$1:$H$511,5,0)</f>
        <v>#N/A</v>
      </c>
      <c r="L653" s="27" t="e">
        <f ca="1">VLOOKUP(A653,'Chris Monthly'!$A$1:$B$686,2,0)</f>
        <v>#N/A</v>
      </c>
      <c r="M653" s="27" t="e">
        <f t="shared" ca="1" si="83"/>
        <v>#N/A</v>
      </c>
    </row>
    <row r="654" spans="1:13" hidden="1" x14ac:dyDescent="0.2">
      <c r="A654" s="13">
        <f t="shared" ca="1" si="78"/>
        <v>41790</v>
      </c>
      <c r="B654" s="12">
        <f ca="1">VLOOKUP(A654,'Sheet1 - old'!$A$1:$I$7543,4,1)</f>
        <v>6351.82</v>
      </c>
      <c r="C654" s="32" t="e">
        <f ca="1">VLOOKUP(A654,'New JSE Calcs 1960-2002'!$A$1:$I$511,6,0)</f>
        <v>#N/A</v>
      </c>
      <c r="D654" s="32" t="e">
        <f t="shared" ca="1" si="82"/>
        <v>#N/A</v>
      </c>
      <c r="E654" s="32" t="e">
        <f t="shared" ca="1" si="76"/>
        <v>#N/A</v>
      </c>
      <c r="F654" s="12"/>
      <c r="G654" s="16">
        <f t="shared" ca="1" si="77"/>
        <v>1.5983966448545939E-2</v>
      </c>
      <c r="H654" s="16" t="e">
        <f t="shared" ca="1" si="79"/>
        <v>#N/A</v>
      </c>
      <c r="I654" s="33" t="e">
        <f t="shared" ca="1" si="80"/>
        <v>#N/A</v>
      </c>
      <c r="J654" s="16" t="e">
        <f t="shared" ca="1" si="81"/>
        <v>#DIV/0!</v>
      </c>
      <c r="K654" s="33" t="e">
        <f ca="1">VLOOKUP(A654,'New JSE Calcs 1960-2002'!$A$1:$H$511,5,0)</f>
        <v>#N/A</v>
      </c>
      <c r="L654" s="27" t="e">
        <f ca="1">VLOOKUP(A654,'Chris Monthly'!$A$1:$B$686,2,0)</f>
        <v>#N/A</v>
      </c>
      <c r="M654" s="27" t="e">
        <f t="shared" ca="1" si="83"/>
        <v>#N/A</v>
      </c>
    </row>
    <row r="655" spans="1:13" hidden="1" x14ac:dyDescent="0.2">
      <c r="A655" s="13">
        <f t="shared" ca="1" si="78"/>
        <v>41820</v>
      </c>
      <c r="B655" s="12">
        <f ca="1">VLOOKUP(A655,'Sheet1 - old'!$A$1:$I$7543,4,1)</f>
        <v>6527.53</v>
      </c>
      <c r="C655" s="32" t="e">
        <f ca="1">VLOOKUP(A655,'New JSE Calcs 1960-2002'!$A$1:$I$511,6,0)</f>
        <v>#N/A</v>
      </c>
      <c r="D655" s="32" t="e">
        <f t="shared" ca="1" si="82"/>
        <v>#N/A</v>
      </c>
      <c r="E655" s="32" t="e">
        <f t="shared" ca="1" si="76"/>
        <v>#N/A</v>
      </c>
      <c r="F655" s="12"/>
      <c r="G655" s="16">
        <f t="shared" ca="1" si="77"/>
        <v>2.766293755175675E-2</v>
      </c>
      <c r="H655" s="16" t="e">
        <f t="shared" ca="1" si="79"/>
        <v>#N/A</v>
      </c>
      <c r="I655" s="33" t="e">
        <f t="shared" ca="1" si="80"/>
        <v>#N/A</v>
      </c>
      <c r="J655" s="16" t="e">
        <f t="shared" ca="1" si="81"/>
        <v>#DIV/0!</v>
      </c>
      <c r="K655" s="33" t="e">
        <f ca="1">VLOOKUP(A655,'New JSE Calcs 1960-2002'!$A$1:$H$511,5,0)</f>
        <v>#N/A</v>
      </c>
      <c r="L655" s="27" t="e">
        <f ca="1">VLOOKUP(A655,'Chris Monthly'!$A$1:$B$686,2,0)</f>
        <v>#N/A</v>
      </c>
      <c r="M655" s="27" t="e">
        <f t="shared" ca="1" si="83"/>
        <v>#N/A</v>
      </c>
    </row>
    <row r="656" spans="1:13" hidden="1" x14ac:dyDescent="0.2">
      <c r="A656" s="13">
        <f t="shared" ca="1" si="78"/>
        <v>41851</v>
      </c>
      <c r="B656" s="12">
        <f ca="1">VLOOKUP(A656,'Sheet1 - old'!$A$1:$I$7543,4,1)</f>
        <v>6587.92</v>
      </c>
      <c r="C656" s="32" t="e">
        <f ca="1">VLOOKUP(A656,'New JSE Calcs 1960-2002'!$A$1:$I$511,6,0)</f>
        <v>#N/A</v>
      </c>
      <c r="D656" s="32" t="e">
        <f t="shared" ca="1" si="82"/>
        <v>#N/A</v>
      </c>
      <c r="E656" s="32" t="e">
        <f t="shared" ca="1" si="76"/>
        <v>#N/A</v>
      </c>
      <c r="F656" s="12"/>
      <c r="G656" s="16">
        <f t="shared" ca="1" si="77"/>
        <v>9.2515852091066275E-3</v>
      </c>
      <c r="H656" s="16" t="e">
        <f t="shared" ca="1" si="79"/>
        <v>#N/A</v>
      </c>
      <c r="I656" s="33" t="e">
        <f t="shared" ca="1" si="80"/>
        <v>#N/A</v>
      </c>
      <c r="J656" s="16" t="e">
        <f t="shared" ca="1" si="81"/>
        <v>#DIV/0!</v>
      </c>
      <c r="K656" s="33" t="e">
        <f ca="1">VLOOKUP(A656,'New JSE Calcs 1960-2002'!$A$1:$H$511,5,0)</f>
        <v>#N/A</v>
      </c>
      <c r="L656" s="27" t="e">
        <f ca="1">VLOOKUP(A656,'Chris Monthly'!$A$1:$B$686,2,0)</f>
        <v>#N/A</v>
      </c>
      <c r="M656" s="27" t="e">
        <f t="shared" ca="1" si="83"/>
        <v>#N/A</v>
      </c>
    </row>
    <row r="657" spans="1:13" hidden="1" x14ac:dyDescent="0.2">
      <c r="A657" s="13">
        <f t="shared" ca="1" si="78"/>
        <v>41882</v>
      </c>
      <c r="B657" s="12">
        <f ca="1">VLOOKUP(A657,'Sheet1 - old'!$A$1:$I$7543,4,1)</f>
        <v>6557.71</v>
      </c>
      <c r="C657" s="32" t="e">
        <f ca="1">VLOOKUP(A657,'New JSE Calcs 1960-2002'!$A$1:$I$511,6,0)</f>
        <v>#N/A</v>
      </c>
      <c r="D657" s="32" t="e">
        <f t="shared" ca="1" si="82"/>
        <v>#N/A</v>
      </c>
      <c r="E657" s="32" t="e">
        <f t="shared" ca="1" si="76"/>
        <v>#N/A</v>
      </c>
      <c r="F657" s="12"/>
      <c r="G657" s="16">
        <f t="shared" ca="1" si="77"/>
        <v>-4.5856658854388499E-3</v>
      </c>
      <c r="H657" s="16" t="e">
        <f t="shared" ca="1" si="79"/>
        <v>#N/A</v>
      </c>
      <c r="I657" s="33" t="e">
        <f t="shared" ca="1" si="80"/>
        <v>#N/A</v>
      </c>
      <c r="J657" s="16" t="e">
        <f t="shared" ca="1" si="81"/>
        <v>#DIV/0!</v>
      </c>
      <c r="K657" s="33" t="e">
        <f ca="1">VLOOKUP(A657,'New JSE Calcs 1960-2002'!$A$1:$H$511,5,0)</f>
        <v>#N/A</v>
      </c>
      <c r="L657" s="27" t="e">
        <f ca="1">VLOOKUP(A657,'Chris Monthly'!$A$1:$B$686,2,0)</f>
        <v>#N/A</v>
      </c>
      <c r="M657" s="27" t="e">
        <f t="shared" ca="1" si="83"/>
        <v>#N/A</v>
      </c>
    </row>
    <row r="658" spans="1:13" hidden="1" x14ac:dyDescent="0.2">
      <c r="A658" s="13">
        <f t="shared" ca="1" si="78"/>
        <v>41912</v>
      </c>
      <c r="B658" s="12">
        <f ca="1">VLOOKUP(A658,'Sheet1 - old'!$A$1:$I$7543,4,1)</f>
        <v>6388.59</v>
      </c>
      <c r="C658" s="32" t="e">
        <f ca="1">VLOOKUP(A658,'New JSE Calcs 1960-2002'!$A$1:$I$511,6,0)</f>
        <v>#N/A</v>
      </c>
      <c r="D658" s="32" t="e">
        <f t="shared" ca="1" si="82"/>
        <v>#N/A</v>
      </c>
      <c r="E658" s="32" t="e">
        <f t="shared" ca="1" si="76"/>
        <v>#N/A</v>
      </c>
      <c r="F658" s="12"/>
      <c r="G658" s="16">
        <f t="shared" ca="1" si="77"/>
        <v>-2.5789490538617899E-2</v>
      </c>
      <c r="H658" s="16" t="e">
        <f t="shared" ca="1" si="79"/>
        <v>#N/A</v>
      </c>
      <c r="I658" s="33" t="e">
        <f t="shared" ca="1" si="80"/>
        <v>#N/A</v>
      </c>
      <c r="J658" s="16" t="e">
        <f t="shared" ca="1" si="81"/>
        <v>#DIV/0!</v>
      </c>
      <c r="K658" s="33" t="e">
        <f ca="1">VLOOKUP(A658,'New JSE Calcs 1960-2002'!$A$1:$H$511,5,0)</f>
        <v>#N/A</v>
      </c>
      <c r="L658" s="27" t="e">
        <f ca="1">VLOOKUP(A658,'Chris Monthly'!$A$1:$B$686,2,0)</f>
        <v>#N/A</v>
      </c>
      <c r="M658" s="27" t="e">
        <f t="shared" ca="1" si="83"/>
        <v>#N/A</v>
      </c>
    </row>
    <row r="659" spans="1:13" hidden="1" x14ac:dyDescent="0.2">
      <c r="A659" s="13">
        <f t="shared" ca="1" si="78"/>
        <v>41943</v>
      </c>
      <c r="B659" s="12">
        <f ca="1">VLOOKUP(A659,'Sheet1 - old'!$A$1:$I$7543,4,1)</f>
        <v>6452.81</v>
      </c>
      <c r="C659" s="32" t="e">
        <f ca="1">VLOOKUP(A659,'New JSE Calcs 1960-2002'!$A$1:$I$511,6,0)</f>
        <v>#N/A</v>
      </c>
      <c r="D659" s="32" t="e">
        <f t="shared" ca="1" si="82"/>
        <v>#N/A</v>
      </c>
      <c r="E659" s="32" t="e">
        <f t="shared" ca="1" si="76"/>
        <v>#N/A</v>
      </c>
      <c r="F659" s="12"/>
      <c r="G659" s="16">
        <f t="shared" ca="1" si="77"/>
        <v>1.0052296359603696E-2</v>
      </c>
      <c r="H659" s="16" t="e">
        <f t="shared" ca="1" si="79"/>
        <v>#N/A</v>
      </c>
      <c r="I659" s="33" t="e">
        <f t="shared" ca="1" si="80"/>
        <v>#N/A</v>
      </c>
      <c r="J659" s="16" t="e">
        <f t="shared" ca="1" si="81"/>
        <v>#DIV/0!</v>
      </c>
      <c r="K659" s="33" t="e">
        <f ca="1">VLOOKUP(A659,'New JSE Calcs 1960-2002'!$A$1:$H$511,5,0)</f>
        <v>#N/A</v>
      </c>
      <c r="L659" s="27" t="e">
        <f ca="1">VLOOKUP(A659,'Chris Monthly'!$A$1:$B$686,2,0)</f>
        <v>#N/A</v>
      </c>
      <c r="M659" s="27" t="e">
        <f t="shared" ca="1" si="83"/>
        <v>#N/A</v>
      </c>
    </row>
    <row r="660" spans="1:13" hidden="1" x14ac:dyDescent="0.2">
      <c r="A660" s="13">
        <f t="shared" ca="1" si="78"/>
        <v>41973</v>
      </c>
      <c r="B660" s="12">
        <f ca="1">VLOOKUP(A660,'Sheet1 - old'!$A$1:$I$7543,4,1)</f>
        <v>6487.85</v>
      </c>
      <c r="C660" s="32" t="e">
        <f ca="1">VLOOKUP(A660,'New JSE Calcs 1960-2002'!$A$1:$I$511,6,0)</f>
        <v>#N/A</v>
      </c>
      <c r="D660" s="32" t="e">
        <f t="shared" ca="1" si="82"/>
        <v>#N/A</v>
      </c>
      <c r="E660" s="32" t="e">
        <f t="shared" ca="1" si="76"/>
        <v>#N/A</v>
      </c>
      <c r="F660" s="12"/>
      <c r="G660" s="16">
        <f t="shared" ca="1" si="77"/>
        <v>5.4301924277950775E-3</v>
      </c>
      <c r="H660" s="16" t="e">
        <f t="shared" ca="1" si="79"/>
        <v>#N/A</v>
      </c>
      <c r="I660" s="33" t="e">
        <f t="shared" ca="1" si="80"/>
        <v>#N/A</v>
      </c>
      <c r="J660" s="16" t="e">
        <f t="shared" ca="1" si="81"/>
        <v>#DIV/0!</v>
      </c>
      <c r="K660" s="33" t="e">
        <f ca="1">VLOOKUP(A660,'New JSE Calcs 1960-2002'!$A$1:$H$511,5,0)</f>
        <v>#N/A</v>
      </c>
      <c r="L660" s="27" t="e">
        <f ca="1">VLOOKUP(A660,'Chris Monthly'!$A$1:$B$686,2,0)</f>
        <v>#N/A</v>
      </c>
      <c r="M660" s="27" t="e">
        <f t="shared" ca="1" si="83"/>
        <v>#N/A</v>
      </c>
    </row>
    <row r="661" spans="1:13" hidden="1" x14ac:dyDescent="0.2">
      <c r="A661" s="13">
        <f t="shared" ca="1" si="78"/>
        <v>42004</v>
      </c>
      <c r="B661" s="12">
        <f ca="1">VLOOKUP(A661,'Sheet1 - old'!$A$1:$I$7543,4,1)</f>
        <v>6475.35</v>
      </c>
      <c r="C661" s="32" t="e">
        <f ca="1">VLOOKUP(A661,'New JSE Calcs 1960-2002'!$A$1:$I$511,6,0)</f>
        <v>#N/A</v>
      </c>
      <c r="D661" s="32" t="e">
        <f t="shared" ca="1" si="82"/>
        <v>#N/A</v>
      </c>
      <c r="E661" s="32" t="e">
        <f t="shared" ca="1" si="76"/>
        <v>#N/A</v>
      </c>
      <c r="F661" s="12"/>
      <c r="G661" s="16">
        <f t="shared" ca="1" si="77"/>
        <v>-1.9266783294927814E-3</v>
      </c>
      <c r="H661" s="16" t="e">
        <f t="shared" ca="1" si="79"/>
        <v>#N/A</v>
      </c>
      <c r="I661" s="33" t="e">
        <f t="shared" ca="1" si="80"/>
        <v>#N/A</v>
      </c>
      <c r="J661" s="16" t="e">
        <f t="shared" ca="1" si="81"/>
        <v>#DIV/0!</v>
      </c>
      <c r="K661" s="33" t="e">
        <f ca="1">VLOOKUP(A661,'New JSE Calcs 1960-2002'!$A$1:$H$511,5,0)</f>
        <v>#N/A</v>
      </c>
      <c r="L661" s="27" t="e">
        <f ca="1">VLOOKUP(A661,'Chris Monthly'!$A$1:$B$686,2,0)</f>
        <v>#N/A</v>
      </c>
      <c r="M661" s="27" t="e">
        <f t="shared" ca="1" si="83"/>
        <v>#N/A</v>
      </c>
    </row>
    <row r="662" spans="1:13" hidden="1" x14ac:dyDescent="0.2">
      <c r="A662" s="13">
        <f t="shared" ca="1" si="78"/>
        <v>42035</v>
      </c>
      <c r="B662" s="12">
        <f ca="1">VLOOKUP(A662,'Sheet1 - old'!$A$1:$I$7543,4,1)</f>
        <v>6674.85</v>
      </c>
      <c r="C662" s="32" t="e">
        <f ca="1">VLOOKUP(A662,'New JSE Calcs 1960-2002'!$A$1:$I$511,6,0)</f>
        <v>#N/A</v>
      </c>
      <c r="D662" s="32" t="e">
        <f t="shared" ca="1" si="82"/>
        <v>#N/A</v>
      </c>
      <c r="E662" s="32" t="e">
        <f t="shared" ca="1" si="76"/>
        <v>#N/A</v>
      </c>
      <c r="F662" s="12"/>
      <c r="G662" s="16">
        <f t="shared" ca="1" si="77"/>
        <v>3.0809145451597297E-2</v>
      </c>
      <c r="H662" s="16" t="e">
        <f t="shared" ca="1" si="79"/>
        <v>#N/A</v>
      </c>
      <c r="I662" s="33" t="e">
        <f t="shared" ca="1" si="80"/>
        <v>#N/A</v>
      </c>
      <c r="J662" s="16" t="e">
        <f t="shared" ca="1" si="81"/>
        <v>#DIV/0!</v>
      </c>
      <c r="K662" s="33" t="e">
        <f ca="1">VLOOKUP(A662,'New JSE Calcs 1960-2002'!$A$1:$H$511,5,0)</f>
        <v>#N/A</v>
      </c>
      <c r="L662" s="27" t="e">
        <f ca="1">VLOOKUP(A662,'Chris Monthly'!$A$1:$B$686,2,0)</f>
        <v>#N/A</v>
      </c>
      <c r="M662" s="27" t="e">
        <f t="shared" ca="1" si="83"/>
        <v>#N/A</v>
      </c>
    </row>
    <row r="663" spans="1:13" hidden="1" x14ac:dyDescent="0.2">
      <c r="A663" s="13">
        <f t="shared" ca="1" si="78"/>
        <v>42063</v>
      </c>
      <c r="B663" s="12">
        <f ca="1">VLOOKUP(A663,'Sheet1 - old'!$A$1:$I$7543,4,1)</f>
        <v>6946.4</v>
      </c>
      <c r="C663" s="32" t="e">
        <f ca="1">VLOOKUP(A663,'New JSE Calcs 1960-2002'!$A$1:$I$511,6,0)</f>
        <v>#N/A</v>
      </c>
      <c r="D663" s="32" t="e">
        <f t="shared" ca="1" si="82"/>
        <v>#N/A</v>
      </c>
      <c r="E663" s="32" t="e">
        <f t="shared" ca="1" si="76"/>
        <v>#N/A</v>
      </c>
      <c r="F663" s="12"/>
      <c r="G663" s="16">
        <f t="shared" ca="1" si="77"/>
        <v>4.0682562154954693E-2</v>
      </c>
      <c r="H663" s="16" t="e">
        <f t="shared" ca="1" si="79"/>
        <v>#N/A</v>
      </c>
      <c r="I663" s="33" t="e">
        <f t="shared" ca="1" si="80"/>
        <v>#N/A</v>
      </c>
      <c r="J663" s="16" t="e">
        <f t="shared" ca="1" si="81"/>
        <v>#DIV/0!</v>
      </c>
      <c r="K663" s="33" t="e">
        <f ca="1">VLOOKUP(A663,'New JSE Calcs 1960-2002'!$A$1:$H$511,5,0)</f>
        <v>#N/A</v>
      </c>
      <c r="L663" s="27" t="e">
        <f ca="1">VLOOKUP(A663,'Chris Monthly'!$A$1:$B$686,2,0)</f>
        <v>#N/A</v>
      </c>
      <c r="M663" s="27" t="e">
        <f t="shared" ca="1" si="83"/>
        <v>#N/A</v>
      </c>
    </row>
    <row r="664" spans="1:13" hidden="1" x14ac:dyDescent="0.2">
      <c r="A664" s="13">
        <f t="shared" ca="1" si="78"/>
        <v>42094</v>
      </c>
      <c r="B664" s="12">
        <f ca="1">VLOOKUP(A664,'Sheet1 - old'!$A$1:$I$7543,4,1)</f>
        <v>6853.85</v>
      </c>
      <c r="C664" s="32" t="e">
        <f ca="1">VLOOKUP(A664,'New JSE Calcs 1960-2002'!$A$1:$I$511,6,0)</f>
        <v>#N/A</v>
      </c>
      <c r="D664" s="32" t="e">
        <f t="shared" ca="1" si="82"/>
        <v>#N/A</v>
      </c>
      <c r="E664" s="32" t="e">
        <f t="shared" ca="1" si="76"/>
        <v>#N/A</v>
      </c>
      <c r="F664" s="12"/>
      <c r="G664" s="16">
        <f t="shared" ca="1" si="77"/>
        <v>-1.3323448117010139E-2</v>
      </c>
      <c r="H664" s="16" t="e">
        <f t="shared" ca="1" si="79"/>
        <v>#N/A</v>
      </c>
      <c r="I664" s="33" t="e">
        <f t="shared" ca="1" si="80"/>
        <v>#N/A</v>
      </c>
      <c r="J664" s="16" t="e">
        <f t="shared" ca="1" si="81"/>
        <v>#DIV/0!</v>
      </c>
      <c r="K664" s="33" t="e">
        <f ca="1">VLOOKUP(A664,'New JSE Calcs 1960-2002'!$A$1:$H$511,5,0)</f>
        <v>#N/A</v>
      </c>
      <c r="L664" s="27" t="e">
        <f ca="1">VLOOKUP(A664,'Chris Monthly'!$A$1:$B$686,2,0)</f>
        <v>#N/A</v>
      </c>
      <c r="M664" s="27" t="e">
        <f t="shared" ca="1" si="83"/>
        <v>#N/A</v>
      </c>
    </row>
    <row r="665" spans="1:13" hidden="1" x14ac:dyDescent="0.2">
      <c r="A665" s="13">
        <f t="shared" ca="1" si="78"/>
        <v>42124</v>
      </c>
      <c r="B665" s="12">
        <f ca="1">VLOOKUP(A665,'Sheet1 - old'!$A$1:$I$7543,4,1)</f>
        <v>7175.88</v>
      </c>
      <c r="C665" s="32" t="e">
        <f ca="1">VLOOKUP(A665,'New JSE Calcs 1960-2002'!$A$1:$I$511,6,0)</f>
        <v>#N/A</v>
      </c>
      <c r="D665" s="32" t="e">
        <f t="shared" ca="1" si="82"/>
        <v>#N/A</v>
      </c>
      <c r="E665" s="32" t="e">
        <f t="shared" ca="1" si="76"/>
        <v>#N/A</v>
      </c>
      <c r="F665" s="12"/>
      <c r="G665" s="16">
        <f t="shared" ca="1" si="77"/>
        <v>4.6985271052036426E-2</v>
      </c>
      <c r="H665" s="16" t="e">
        <f t="shared" ca="1" si="79"/>
        <v>#N/A</v>
      </c>
      <c r="I665" s="33" t="e">
        <f t="shared" ca="1" si="80"/>
        <v>#N/A</v>
      </c>
      <c r="J665" s="16" t="e">
        <f t="shared" ca="1" si="81"/>
        <v>#DIV/0!</v>
      </c>
      <c r="K665" s="33" t="e">
        <f ca="1">VLOOKUP(A665,'New JSE Calcs 1960-2002'!$A$1:$H$511,5,0)</f>
        <v>#N/A</v>
      </c>
      <c r="L665" s="27" t="e">
        <f ca="1">VLOOKUP(A665,'Chris Monthly'!$A$1:$B$686,2,0)</f>
        <v>#N/A</v>
      </c>
      <c r="M665" s="27" t="e">
        <f t="shared" ca="1" si="83"/>
        <v>#N/A</v>
      </c>
    </row>
    <row r="666" spans="1:13" hidden="1" x14ac:dyDescent="0.2">
      <c r="A666" s="13">
        <f t="shared" ca="1" si="78"/>
        <v>42155</v>
      </c>
      <c r="B666" s="12">
        <f ca="1">VLOOKUP(A666,'Sheet1 - old'!$A$1:$I$7543,4,1)</f>
        <v>6892.16</v>
      </c>
      <c r="C666" s="32" t="e">
        <f ca="1">VLOOKUP(A666,'New JSE Calcs 1960-2002'!$A$1:$I$511,6,0)</f>
        <v>#N/A</v>
      </c>
      <c r="D666" s="32" t="e">
        <f t="shared" ca="1" si="82"/>
        <v>#N/A</v>
      </c>
      <c r="E666" s="32" t="e">
        <f t="shared" ca="1" si="76"/>
        <v>#N/A</v>
      </c>
      <c r="F666" s="12"/>
      <c r="G666" s="16">
        <f t="shared" ca="1" si="77"/>
        <v>-3.9538007881960158E-2</v>
      </c>
      <c r="H666" s="16" t="e">
        <f t="shared" ca="1" si="79"/>
        <v>#N/A</v>
      </c>
      <c r="I666" s="33" t="e">
        <f t="shared" ca="1" si="80"/>
        <v>#N/A</v>
      </c>
      <c r="J666" s="16" t="e">
        <f t="shared" ca="1" si="81"/>
        <v>#DIV/0!</v>
      </c>
      <c r="K666" s="33" t="e">
        <f ca="1">VLOOKUP(A666,'New JSE Calcs 1960-2002'!$A$1:$H$511,5,0)</f>
        <v>#N/A</v>
      </c>
      <c r="L666" s="27" t="e">
        <f ca="1">VLOOKUP(A666,'Chris Monthly'!$A$1:$B$686,2,0)</f>
        <v>#N/A</v>
      </c>
      <c r="M666" s="27" t="e">
        <f t="shared" ca="1" si="83"/>
        <v>#N/A</v>
      </c>
    </row>
    <row r="667" spans="1:13" hidden="1" x14ac:dyDescent="0.2">
      <c r="A667" s="13">
        <f t="shared" ca="1" si="78"/>
        <v>42185</v>
      </c>
      <c r="B667" s="12">
        <f ca="1">VLOOKUP(A667,'Sheet1 - old'!$A$1:$I$7543,4,1)</f>
        <v>6840.02</v>
      </c>
      <c r="C667" s="32" t="e">
        <f ca="1">VLOOKUP(A667,'New JSE Calcs 1960-2002'!$A$1:$I$511,6,0)</f>
        <v>#N/A</v>
      </c>
      <c r="D667" s="32" t="e">
        <f t="shared" ca="1" si="82"/>
        <v>#N/A</v>
      </c>
      <c r="E667" s="32" t="e">
        <f t="shared" ca="1" si="76"/>
        <v>#N/A</v>
      </c>
      <c r="F667" s="12"/>
      <c r="G667" s="16">
        <f t="shared" ca="1" si="77"/>
        <v>-7.5651174668027732E-3</v>
      </c>
      <c r="H667" s="16" t="e">
        <f t="shared" ca="1" si="79"/>
        <v>#N/A</v>
      </c>
      <c r="I667" s="33" t="e">
        <f t="shared" ca="1" si="80"/>
        <v>#N/A</v>
      </c>
      <c r="J667" s="16" t="e">
        <f t="shared" ca="1" si="81"/>
        <v>#DIV/0!</v>
      </c>
      <c r="K667" s="33" t="e">
        <f ca="1">VLOOKUP(A667,'New JSE Calcs 1960-2002'!$A$1:$H$511,5,0)</f>
        <v>#N/A</v>
      </c>
      <c r="L667" s="27" t="e">
        <f ca="1">VLOOKUP(A667,'Chris Monthly'!$A$1:$B$686,2,0)</f>
        <v>#N/A</v>
      </c>
      <c r="M667" s="27" t="e">
        <f t="shared" ca="1" si="83"/>
        <v>#N/A</v>
      </c>
    </row>
    <row r="668" spans="1:13" hidden="1" x14ac:dyDescent="0.2">
      <c r="A668" s="13">
        <f t="shared" ca="1" si="78"/>
        <v>42216</v>
      </c>
      <c r="B668" s="12">
        <f ca="1">VLOOKUP(A668,'Sheet1 - old'!$A$1:$I$7543,4,1)</f>
        <v>6875.76</v>
      </c>
      <c r="C668" s="32" t="e">
        <f ca="1">VLOOKUP(A668,'New JSE Calcs 1960-2002'!$A$1:$I$511,6,0)</f>
        <v>#N/A</v>
      </c>
      <c r="D668" s="32" t="e">
        <f t="shared" ca="1" si="82"/>
        <v>#N/A</v>
      </c>
      <c r="E668" s="32" t="e">
        <f t="shared" ca="1" si="76"/>
        <v>#N/A</v>
      </c>
      <c r="F668" s="12"/>
      <c r="G668" s="16">
        <f t="shared" ca="1" si="77"/>
        <v>5.2251309206698959E-3</v>
      </c>
      <c r="H668" s="16" t="e">
        <f t="shared" ca="1" si="79"/>
        <v>#N/A</v>
      </c>
      <c r="I668" s="33" t="e">
        <f t="shared" ca="1" si="80"/>
        <v>#N/A</v>
      </c>
      <c r="J668" s="16" t="e">
        <f t="shared" ca="1" si="81"/>
        <v>#DIV/0!</v>
      </c>
      <c r="K668" s="33" t="e">
        <f ca="1">VLOOKUP(A668,'New JSE Calcs 1960-2002'!$A$1:$H$511,5,0)</f>
        <v>#N/A</v>
      </c>
      <c r="L668" s="27" t="e">
        <f ca="1">VLOOKUP(A668,'Chris Monthly'!$A$1:$B$686,2,0)</f>
        <v>#N/A</v>
      </c>
      <c r="M668" s="27" t="e">
        <f t="shared" ca="1" si="83"/>
        <v>#N/A</v>
      </c>
    </row>
    <row r="669" spans="1:13" hidden="1" x14ac:dyDescent="0.2">
      <c r="A669" s="13">
        <f t="shared" ca="1" si="78"/>
        <v>42247</v>
      </c>
      <c r="B669" s="12">
        <f ca="1">VLOOKUP(A669,'Sheet1 - old'!$A$1:$I$7543,4,1)</f>
        <v>6631.39</v>
      </c>
      <c r="C669" s="32" t="e">
        <f ca="1">VLOOKUP(A669,'New JSE Calcs 1960-2002'!$A$1:$I$511,6,0)</f>
        <v>#N/A</v>
      </c>
      <c r="D669" s="32" t="e">
        <f t="shared" ca="1" si="82"/>
        <v>#N/A</v>
      </c>
      <c r="E669" s="32" t="e">
        <f t="shared" ca="1" si="76"/>
        <v>#N/A</v>
      </c>
      <c r="F669" s="12"/>
      <c r="G669" s="16">
        <f t="shared" ca="1" si="77"/>
        <v>-3.5540798399013362E-2</v>
      </c>
      <c r="H669" s="16" t="e">
        <f t="shared" ca="1" si="79"/>
        <v>#N/A</v>
      </c>
      <c r="I669" s="33" t="e">
        <f t="shared" ca="1" si="80"/>
        <v>#N/A</v>
      </c>
      <c r="J669" s="16" t="e">
        <f t="shared" ca="1" si="81"/>
        <v>#DIV/0!</v>
      </c>
      <c r="K669" s="33" t="e">
        <f ca="1">VLOOKUP(A669,'New JSE Calcs 1960-2002'!$A$1:$H$511,5,0)</f>
        <v>#N/A</v>
      </c>
      <c r="L669" s="27" t="e">
        <f ca="1">VLOOKUP(A669,'Chris Monthly'!$A$1:$B$686,2,0)</f>
        <v>#N/A</v>
      </c>
      <c r="M669" s="27" t="e">
        <f t="shared" ca="1" si="83"/>
        <v>#N/A</v>
      </c>
    </row>
    <row r="670" spans="1:13" hidden="1" x14ac:dyDescent="0.2">
      <c r="A670" s="13">
        <f t="shared" ca="1" si="78"/>
        <v>42277</v>
      </c>
      <c r="B670" s="12">
        <f ca="1">VLOOKUP(A670,'Sheet1 - old'!$A$1:$I$7543,4,1)</f>
        <v>6694.61</v>
      </c>
      <c r="C670" s="32" t="e">
        <f ca="1">VLOOKUP(A670,'New JSE Calcs 1960-2002'!$A$1:$I$511,6,0)</f>
        <v>#N/A</v>
      </c>
      <c r="D670" s="32" t="e">
        <f t="shared" ca="1" si="82"/>
        <v>#N/A</v>
      </c>
      <c r="E670" s="32" t="e">
        <f t="shared" ca="1" si="76"/>
        <v>#N/A</v>
      </c>
      <c r="F670" s="12"/>
      <c r="G670" s="16">
        <f t="shared" ca="1" si="77"/>
        <v>9.5334462307297141E-3</v>
      </c>
      <c r="H670" s="16" t="e">
        <f t="shared" ca="1" si="79"/>
        <v>#N/A</v>
      </c>
      <c r="I670" s="33" t="e">
        <f t="shared" ca="1" si="80"/>
        <v>#N/A</v>
      </c>
      <c r="J670" s="16" t="e">
        <f t="shared" ca="1" si="81"/>
        <v>#DIV/0!</v>
      </c>
      <c r="K670" s="33" t="e">
        <f ca="1">VLOOKUP(A670,'New JSE Calcs 1960-2002'!$A$1:$H$511,5,0)</f>
        <v>#N/A</v>
      </c>
      <c r="L670" s="27" t="e">
        <f ca="1">VLOOKUP(A670,'Chris Monthly'!$A$1:$B$686,2,0)</f>
        <v>#N/A</v>
      </c>
      <c r="M670" s="27" t="e">
        <f t="shared" ca="1" si="83"/>
        <v>#N/A</v>
      </c>
    </row>
    <row r="671" spans="1:13" hidden="1" x14ac:dyDescent="0.2">
      <c r="A671" s="13">
        <f t="shared" ca="1" si="78"/>
        <v>42308</v>
      </c>
      <c r="B671" s="12">
        <f ca="1">VLOOKUP(A671,'Sheet1 - old'!$A$1:$I$7543,4,1)</f>
        <v>7204.18</v>
      </c>
      <c r="C671" s="32" t="e">
        <f ca="1">VLOOKUP(A671,'New JSE Calcs 1960-2002'!$A$1:$I$511,6,0)</f>
        <v>#N/A</v>
      </c>
      <c r="D671" s="32" t="e">
        <f t="shared" ca="1" si="82"/>
        <v>#N/A</v>
      </c>
      <c r="E671" s="32" t="e">
        <f t="shared" ca="1" si="76"/>
        <v>#N/A</v>
      </c>
      <c r="F671" s="12"/>
      <c r="G671" s="16">
        <f t="shared" ca="1" si="77"/>
        <v>7.6116457866851173E-2</v>
      </c>
      <c r="H671" s="16" t="e">
        <f t="shared" ca="1" si="79"/>
        <v>#N/A</v>
      </c>
      <c r="I671" s="33" t="e">
        <f t="shared" ca="1" si="80"/>
        <v>#N/A</v>
      </c>
      <c r="J671" s="16" t="e">
        <f t="shared" ca="1" si="81"/>
        <v>#DIV/0!</v>
      </c>
      <c r="K671" s="33" t="e">
        <f ca="1">VLOOKUP(A671,'New JSE Calcs 1960-2002'!$A$1:$H$511,5,0)</f>
        <v>#N/A</v>
      </c>
      <c r="L671" s="27" t="e">
        <f ca="1">VLOOKUP(A671,'Chris Monthly'!$A$1:$B$686,2,0)</f>
        <v>#N/A</v>
      </c>
      <c r="M671" s="27" t="e">
        <f t="shared" ca="1" si="83"/>
        <v>#N/A</v>
      </c>
    </row>
    <row r="672" spans="1:13" hidden="1" x14ac:dyDescent="0.2">
      <c r="A672" s="13">
        <f t="shared" ca="1" si="78"/>
        <v>42338</v>
      </c>
      <c r="B672" s="12">
        <f ca="1">VLOOKUP(A672,'Sheet1 - old'!$A$1:$I$7543,4,1)</f>
        <v>6926.21</v>
      </c>
      <c r="C672" s="32" t="e">
        <f ca="1">VLOOKUP(A672,'New JSE Calcs 1960-2002'!$A$1:$I$511,6,0)</f>
        <v>#N/A</v>
      </c>
      <c r="D672" s="32" t="e">
        <f t="shared" ca="1" si="82"/>
        <v>#N/A</v>
      </c>
      <c r="E672" s="32" t="e">
        <f t="shared" ca="1" si="76"/>
        <v>#N/A</v>
      </c>
      <c r="F672" s="12"/>
      <c r="G672" s="16">
        <f t="shared" ca="1" si="77"/>
        <v>-3.8584543973082308E-2</v>
      </c>
      <c r="H672" s="16" t="e">
        <f t="shared" ca="1" si="79"/>
        <v>#N/A</v>
      </c>
      <c r="I672" s="33" t="e">
        <f t="shared" ca="1" si="80"/>
        <v>#N/A</v>
      </c>
      <c r="J672" s="16" t="e">
        <f t="shared" ca="1" si="81"/>
        <v>#DIV/0!</v>
      </c>
      <c r="K672" s="33" t="e">
        <f ca="1">VLOOKUP(A672,'New JSE Calcs 1960-2002'!$A$1:$H$511,5,0)</f>
        <v>#N/A</v>
      </c>
      <c r="L672" s="27" t="e">
        <f ca="1">VLOOKUP(A672,'Chris Monthly'!$A$1:$B$686,2,0)</f>
        <v>#N/A</v>
      </c>
      <c r="M672" s="27" t="e">
        <f t="shared" ca="1" si="83"/>
        <v>#N/A</v>
      </c>
    </row>
    <row r="673" spans="1:13" hidden="1" x14ac:dyDescent="0.2">
      <c r="A673" s="13">
        <f t="shared" ca="1" si="78"/>
        <v>42369</v>
      </c>
      <c r="B673" s="12">
        <f ca="1">VLOOKUP(A673,'Sheet1 - old'!$A$1:$I$7543,4,1)</f>
        <v>6807.38</v>
      </c>
      <c r="C673" s="32" t="e">
        <f ca="1">VLOOKUP(A673,'New JSE Calcs 1960-2002'!$A$1:$I$511,6,0)</f>
        <v>#N/A</v>
      </c>
      <c r="D673" s="32" t="e">
        <f t="shared" ca="1" si="82"/>
        <v>#N/A</v>
      </c>
      <c r="E673" s="32" t="e">
        <f t="shared" ca="1" si="76"/>
        <v>#N/A</v>
      </c>
      <c r="F673" s="12"/>
      <c r="G673" s="16">
        <f t="shared" ca="1" si="77"/>
        <v>-1.715656903270335E-2</v>
      </c>
      <c r="H673" s="16" t="e">
        <f t="shared" ca="1" si="79"/>
        <v>#N/A</v>
      </c>
      <c r="I673" s="33" t="e">
        <f t="shared" ca="1" si="80"/>
        <v>#N/A</v>
      </c>
      <c r="J673" s="16" t="e">
        <f t="shared" ca="1" si="81"/>
        <v>#DIV/0!</v>
      </c>
      <c r="K673" s="33" t="e">
        <f ca="1">VLOOKUP(A673,'New JSE Calcs 1960-2002'!$A$1:$H$511,5,0)</f>
        <v>#N/A</v>
      </c>
      <c r="L673" s="27" t="e">
        <f ca="1">VLOOKUP(A673,'Chris Monthly'!$A$1:$B$686,2,0)</f>
        <v>#N/A</v>
      </c>
      <c r="M673" s="27" t="e">
        <f t="shared" ca="1" si="83"/>
        <v>#N/A</v>
      </c>
    </row>
    <row r="674" spans="1:13" hidden="1" x14ac:dyDescent="0.2">
      <c r="A674" s="13">
        <f t="shared" ca="1" si="78"/>
        <v>42400</v>
      </c>
      <c r="B674" s="12">
        <f ca="1">VLOOKUP(A674,'Sheet1 - old'!$A$1:$I$7543,4,1)</f>
        <v>6604.11</v>
      </c>
      <c r="C674" s="32" t="e">
        <f ca="1">VLOOKUP(A674,'New JSE Calcs 1960-2002'!$A$1:$I$511,6,0)</f>
        <v>#N/A</v>
      </c>
      <c r="D674" s="32" t="e">
        <f t="shared" ca="1" si="82"/>
        <v>#N/A</v>
      </c>
      <c r="E674" s="32" t="e">
        <f t="shared" ca="1" si="76"/>
        <v>#N/A</v>
      </c>
      <c r="F674" s="12"/>
      <c r="G674" s="16">
        <f t="shared" ca="1" si="77"/>
        <v>-2.9860239916091103E-2</v>
      </c>
      <c r="H674" s="16" t="e">
        <f t="shared" ca="1" si="79"/>
        <v>#N/A</v>
      </c>
      <c r="I674" s="33" t="e">
        <f t="shared" ca="1" si="80"/>
        <v>#N/A</v>
      </c>
      <c r="J674" s="16" t="e">
        <f t="shared" ca="1" si="81"/>
        <v>#DIV/0!</v>
      </c>
      <c r="K674" s="33" t="e">
        <f ca="1">VLOOKUP(A674,'New JSE Calcs 1960-2002'!$A$1:$H$511,5,0)</f>
        <v>#N/A</v>
      </c>
      <c r="L674" s="27" t="e">
        <f ca="1">VLOOKUP(A674,'Chris Monthly'!$A$1:$B$686,2,0)</f>
        <v>#N/A</v>
      </c>
      <c r="M674" s="27" t="e">
        <f t="shared" ca="1" si="83"/>
        <v>#N/A</v>
      </c>
    </row>
    <row r="675" spans="1:13" hidden="1" x14ac:dyDescent="0.2">
      <c r="A675" s="13">
        <f t="shared" ca="1" si="78"/>
        <v>42429</v>
      </c>
      <c r="B675" s="12">
        <f ca="1">VLOOKUP(A675,'Sheet1 - old'!$A$1:$I$7543,4,1)</f>
        <v>6643.16</v>
      </c>
      <c r="C675" s="32" t="e">
        <f ca="1">VLOOKUP(A675,'New JSE Calcs 1960-2002'!$A$1:$I$511,6,0)</f>
        <v>#N/A</v>
      </c>
      <c r="D675" s="32" t="e">
        <f t="shared" ca="1" si="82"/>
        <v>#N/A</v>
      </c>
      <c r="E675" s="32" t="e">
        <f t="shared" ca="1" si="76"/>
        <v>#N/A</v>
      </c>
      <c r="F675" s="12"/>
      <c r="G675" s="16">
        <f t="shared" ca="1" si="77"/>
        <v>5.9129844899616923E-3</v>
      </c>
      <c r="H675" s="16" t="e">
        <f t="shared" ca="1" si="79"/>
        <v>#N/A</v>
      </c>
      <c r="I675" s="33" t="e">
        <f t="shared" ca="1" si="80"/>
        <v>#N/A</v>
      </c>
      <c r="J675" s="16" t="e">
        <f t="shared" ca="1" si="81"/>
        <v>#DIV/0!</v>
      </c>
      <c r="K675" s="33" t="e">
        <f ca="1">VLOOKUP(A675,'New JSE Calcs 1960-2002'!$A$1:$H$511,5,0)</f>
        <v>#N/A</v>
      </c>
      <c r="L675" s="27" t="e">
        <f ca="1">VLOOKUP(A675,'Chris Monthly'!$A$1:$B$686,2,0)</f>
        <v>#N/A</v>
      </c>
      <c r="M675" s="27" t="e">
        <f t="shared" ca="1" si="83"/>
        <v>#N/A</v>
      </c>
    </row>
    <row r="676" spans="1:13" hidden="1" x14ac:dyDescent="0.2">
      <c r="A676" s="13">
        <f t="shared" ca="1" si="78"/>
        <v>42460</v>
      </c>
      <c r="B676" s="12">
        <f ca="1">VLOOKUP(A676,'Sheet1 - old'!$A$1:$I$7543,4,1)</f>
        <v>7070.92</v>
      </c>
      <c r="C676" s="32" t="e">
        <f ca="1">VLOOKUP(A676,'New JSE Calcs 1960-2002'!$A$1:$I$511,6,0)</f>
        <v>#N/A</v>
      </c>
      <c r="D676" s="32" t="e">
        <f t="shared" ca="1" si="82"/>
        <v>#N/A</v>
      </c>
      <c r="E676" s="32" t="e">
        <f t="shared" ca="1" si="76"/>
        <v>#N/A</v>
      </c>
      <c r="F676" s="12"/>
      <c r="G676" s="16">
        <f t="shared" ca="1" si="77"/>
        <v>6.4391042816972721E-2</v>
      </c>
      <c r="H676" s="16" t="e">
        <f t="shared" ca="1" si="79"/>
        <v>#N/A</v>
      </c>
      <c r="I676" s="33" t="e">
        <f t="shared" ca="1" si="80"/>
        <v>#N/A</v>
      </c>
      <c r="J676" s="16" t="e">
        <f t="shared" ca="1" si="81"/>
        <v>#DIV/0!</v>
      </c>
      <c r="K676" s="33" t="e">
        <f ca="1">VLOOKUP(A676,'New JSE Calcs 1960-2002'!$A$1:$H$511,5,0)</f>
        <v>#N/A</v>
      </c>
      <c r="L676" s="27" t="e">
        <f ca="1">VLOOKUP(A676,'Chris Monthly'!$A$1:$B$686,2,0)</f>
        <v>#N/A</v>
      </c>
      <c r="M676" s="27" t="e">
        <f t="shared" ca="1" si="83"/>
        <v>#N/A</v>
      </c>
    </row>
    <row r="677" spans="1:13" hidden="1" x14ac:dyDescent="0.2">
      <c r="A677" s="13">
        <f t="shared" ca="1" si="78"/>
        <v>42490</v>
      </c>
      <c r="B677" s="12">
        <f ca="1">VLOOKUP(A677,'Sheet1 - old'!$A$1:$I$7543,4,1)</f>
        <v>7190.89</v>
      </c>
      <c r="C677" s="32" t="e">
        <f ca="1">VLOOKUP(A677,'New JSE Calcs 1960-2002'!$A$1:$I$511,6,0)</f>
        <v>#N/A</v>
      </c>
      <c r="D677" s="32" t="e">
        <f t="shared" ca="1" si="82"/>
        <v>#N/A</v>
      </c>
      <c r="E677" s="32" t="e">
        <f t="shared" ca="1" si="76"/>
        <v>#N/A</v>
      </c>
      <c r="F677" s="12"/>
      <c r="G677" s="16">
        <f t="shared" ca="1" si="77"/>
        <v>1.6966674774993917E-2</v>
      </c>
      <c r="H677" s="16" t="e">
        <f t="shared" ca="1" si="79"/>
        <v>#N/A</v>
      </c>
      <c r="I677" s="33" t="e">
        <f t="shared" ca="1" si="80"/>
        <v>#N/A</v>
      </c>
      <c r="J677" s="16" t="e">
        <f t="shared" ca="1" si="81"/>
        <v>#DIV/0!</v>
      </c>
      <c r="K677" s="33" t="e">
        <f ca="1">VLOOKUP(A677,'New JSE Calcs 1960-2002'!$A$1:$H$511,5,0)</f>
        <v>#N/A</v>
      </c>
      <c r="L677" s="27" t="e">
        <f ca="1">VLOOKUP(A677,'Chris Monthly'!$A$1:$B$686,2,0)</f>
        <v>#N/A</v>
      </c>
      <c r="M677" s="27" t="e">
        <f t="shared" ca="1" si="83"/>
        <v>#N/A</v>
      </c>
    </row>
    <row r="678" spans="1:13" hidden="1" x14ac:dyDescent="0.2">
      <c r="A678" s="13">
        <f t="shared" ca="1" si="78"/>
        <v>42521</v>
      </c>
      <c r="B678" s="12">
        <f ca="1">VLOOKUP(A678,'Sheet1 - old'!$A$1:$I$7543,4,1)</f>
        <v>7322.95</v>
      </c>
      <c r="C678" s="32" t="e">
        <f ca="1">VLOOKUP(A678,'New JSE Calcs 1960-2002'!$A$1:$I$511,6,0)</f>
        <v>#N/A</v>
      </c>
      <c r="D678" s="32" t="e">
        <f t="shared" ca="1" si="82"/>
        <v>#N/A</v>
      </c>
      <c r="E678" s="32" t="e">
        <f t="shared" ca="1" si="76"/>
        <v>#N/A</v>
      </c>
      <c r="F678" s="12"/>
      <c r="G678" s="16">
        <f t="shared" ca="1" si="77"/>
        <v>1.8364903370792662E-2</v>
      </c>
      <c r="H678" s="16" t="e">
        <f t="shared" ca="1" si="79"/>
        <v>#N/A</v>
      </c>
      <c r="I678" s="33" t="e">
        <f t="shared" ca="1" si="80"/>
        <v>#N/A</v>
      </c>
      <c r="J678" s="16" t="e">
        <f t="shared" ca="1" si="81"/>
        <v>#DIV/0!</v>
      </c>
      <c r="K678" s="33" t="e">
        <f ca="1">VLOOKUP(A678,'New JSE Calcs 1960-2002'!$A$1:$H$511,5,0)</f>
        <v>#N/A</v>
      </c>
      <c r="L678" s="27" t="e">
        <f ca="1">VLOOKUP(A678,'Chris Monthly'!$A$1:$B$686,2,0)</f>
        <v>#N/A</v>
      </c>
      <c r="M678" s="27" t="e">
        <f t="shared" ca="1" si="83"/>
        <v>#N/A</v>
      </c>
    </row>
    <row r="679" spans="1:13" hidden="1" x14ac:dyDescent="0.2">
      <c r="A679" s="13">
        <f t="shared" ca="1" si="78"/>
        <v>42551</v>
      </c>
      <c r="B679" s="12">
        <f ca="1">VLOOKUP(A679,'Sheet1 - old'!$A$1:$I$7543,4,1)</f>
        <v>7101.74</v>
      </c>
      <c r="C679" s="32" t="e">
        <f ca="1">VLOOKUP(A679,'New JSE Calcs 1960-2002'!$A$1:$I$511,6,0)</f>
        <v>#N/A</v>
      </c>
      <c r="D679" s="32" t="e">
        <f t="shared" ca="1" si="82"/>
        <v>#N/A</v>
      </c>
      <c r="E679" s="32" t="e">
        <f t="shared" ca="1" si="76"/>
        <v>#N/A</v>
      </c>
      <c r="F679" s="12"/>
      <c r="G679" s="16">
        <f t="shared" ca="1" si="77"/>
        <v>-3.0207771458223842E-2</v>
      </c>
      <c r="H679" s="16" t="e">
        <f t="shared" ca="1" si="79"/>
        <v>#N/A</v>
      </c>
      <c r="I679" s="33" t="e">
        <f t="shared" ca="1" si="80"/>
        <v>#N/A</v>
      </c>
      <c r="J679" s="16" t="e">
        <f t="shared" ca="1" si="81"/>
        <v>#DIV/0!</v>
      </c>
      <c r="K679" s="33" t="e">
        <f ca="1">VLOOKUP(A679,'New JSE Calcs 1960-2002'!$A$1:$H$511,5,0)</f>
        <v>#N/A</v>
      </c>
      <c r="L679" s="27" t="e">
        <f ca="1">VLOOKUP(A679,'Chris Monthly'!$A$1:$B$686,2,0)</f>
        <v>#N/A</v>
      </c>
      <c r="M679" s="27" t="e">
        <f t="shared" ca="1" si="83"/>
        <v>#N/A</v>
      </c>
    </row>
    <row r="680" spans="1:13" hidden="1" x14ac:dyDescent="0.2">
      <c r="A680" s="13">
        <f t="shared" ca="1" si="78"/>
        <v>42582</v>
      </c>
      <c r="B680" s="12">
        <f ca="1">VLOOKUP(A680,'Sheet1 - old'!$A$1:$I$7543,4,1)</f>
        <v>7184.25</v>
      </c>
      <c r="C680" s="32" t="e">
        <f ca="1">VLOOKUP(A680,'New JSE Calcs 1960-2002'!$A$1:$I$511,6,0)</f>
        <v>#N/A</v>
      </c>
      <c r="D680" s="32" t="e">
        <f t="shared" ca="1" si="82"/>
        <v>#N/A</v>
      </c>
      <c r="E680" s="32" t="e">
        <f t="shared" ca="1" si="76"/>
        <v>#N/A</v>
      </c>
      <c r="F680" s="12"/>
      <c r="G680" s="16">
        <f t="shared" ca="1" si="77"/>
        <v>1.1618279463906145E-2</v>
      </c>
      <c r="H680" s="16" t="e">
        <f t="shared" ca="1" si="79"/>
        <v>#N/A</v>
      </c>
      <c r="I680" s="33" t="e">
        <f t="shared" ca="1" si="80"/>
        <v>#N/A</v>
      </c>
      <c r="J680" s="16" t="e">
        <f t="shared" ca="1" si="81"/>
        <v>#DIV/0!</v>
      </c>
      <c r="K680" s="33" t="e">
        <f ca="1">VLOOKUP(A680,'New JSE Calcs 1960-2002'!$A$1:$H$511,5,0)</f>
        <v>#N/A</v>
      </c>
      <c r="L680" s="27" t="e">
        <f ca="1">VLOOKUP(A680,'Chris Monthly'!$A$1:$B$686,2,0)</f>
        <v>#N/A</v>
      </c>
      <c r="M680" s="27" t="e">
        <f t="shared" ca="1" si="83"/>
        <v>#N/A</v>
      </c>
    </row>
    <row r="681" spans="1:13" hidden="1" x14ac:dyDescent="0.2">
      <c r="A681" s="13">
        <f t="shared" ca="1" si="78"/>
        <v>42613</v>
      </c>
      <c r="B681" s="12">
        <f ca="1">VLOOKUP(A681,'Sheet1 - old'!$A$1:$I$7543,4,1)</f>
        <v>7203.48</v>
      </c>
      <c r="C681" s="32" t="e">
        <f ca="1">VLOOKUP(A681,'New JSE Calcs 1960-2002'!$A$1:$I$511,6,0)</f>
        <v>#N/A</v>
      </c>
      <c r="D681" s="32" t="e">
        <f t="shared" ca="1" si="82"/>
        <v>#N/A</v>
      </c>
      <c r="E681" s="32" t="e">
        <f t="shared" ca="1" si="76"/>
        <v>#N/A</v>
      </c>
      <c r="F681" s="12"/>
      <c r="G681" s="16">
        <f t="shared" ca="1" si="77"/>
        <v>2.6766885896229997E-3</v>
      </c>
      <c r="H681" s="16" t="e">
        <f t="shared" ca="1" si="79"/>
        <v>#N/A</v>
      </c>
      <c r="I681" s="33" t="e">
        <f t="shared" ca="1" si="80"/>
        <v>#N/A</v>
      </c>
      <c r="J681" s="16" t="e">
        <f t="shared" ca="1" si="81"/>
        <v>#DIV/0!</v>
      </c>
      <c r="K681" s="33" t="e">
        <f ca="1">VLOOKUP(A681,'New JSE Calcs 1960-2002'!$A$1:$H$511,5,0)</f>
        <v>#N/A</v>
      </c>
      <c r="L681" s="27" t="e">
        <f ca="1">VLOOKUP(A681,'Chris Monthly'!$A$1:$B$686,2,0)</f>
        <v>#N/A</v>
      </c>
      <c r="M681" s="27" t="e">
        <f t="shared" ca="1" si="83"/>
        <v>#N/A</v>
      </c>
    </row>
    <row r="682" spans="1:13" hidden="1" x14ac:dyDescent="0.2">
      <c r="A682" s="13">
        <f t="shared" ca="1" si="78"/>
        <v>42643</v>
      </c>
      <c r="B682" s="12">
        <f ca="1">VLOOKUP(A682,'Sheet1 - old'!$A$1:$I$7543,4,1)</f>
        <v>7135.68</v>
      </c>
      <c r="C682" s="32" t="e">
        <f ca="1">VLOOKUP(A682,'New JSE Calcs 1960-2002'!$A$1:$I$511,6,0)</f>
        <v>#N/A</v>
      </c>
      <c r="D682" s="32" t="e">
        <f t="shared" ca="1" si="82"/>
        <v>#N/A</v>
      </c>
      <c r="E682" s="32" t="e">
        <f t="shared" ca="1" si="76"/>
        <v>#N/A</v>
      </c>
      <c r="F682" s="12"/>
      <c r="G682" s="16">
        <f t="shared" ca="1" si="77"/>
        <v>-9.4121174765529059E-3</v>
      </c>
      <c r="H682" s="16" t="e">
        <f t="shared" ca="1" si="79"/>
        <v>#N/A</v>
      </c>
      <c r="I682" s="33" t="e">
        <f t="shared" ca="1" si="80"/>
        <v>#N/A</v>
      </c>
      <c r="J682" s="16" t="e">
        <f t="shared" ca="1" si="81"/>
        <v>#DIV/0!</v>
      </c>
      <c r="K682" s="33" t="e">
        <f ca="1">VLOOKUP(A682,'New JSE Calcs 1960-2002'!$A$1:$H$511,5,0)</f>
        <v>#N/A</v>
      </c>
      <c r="L682" s="27" t="e">
        <f ca="1">VLOOKUP(A682,'Chris Monthly'!$A$1:$B$686,2,0)</f>
        <v>#N/A</v>
      </c>
      <c r="M682" s="27" t="e">
        <f t="shared" ca="1" si="83"/>
        <v>#N/A</v>
      </c>
    </row>
    <row r="683" spans="1:13" hidden="1" x14ac:dyDescent="0.2">
      <c r="A683" s="13">
        <f t="shared" ca="1" si="78"/>
        <v>42674</v>
      </c>
      <c r="B683" s="12">
        <f ca="1">VLOOKUP(A683,'Sheet1 - old'!$A$1:$I$7543,4,1)</f>
        <v>6957.94</v>
      </c>
      <c r="C683" s="32" t="e">
        <f ca="1">VLOOKUP(A683,'New JSE Calcs 1960-2002'!$A$1:$I$511,6,0)</f>
        <v>#N/A</v>
      </c>
      <c r="D683" s="32" t="e">
        <f t="shared" ca="1" si="82"/>
        <v>#N/A</v>
      </c>
      <c r="E683" s="32" t="e">
        <f t="shared" ca="1" si="76"/>
        <v>#N/A</v>
      </c>
      <c r="F683" s="12"/>
      <c r="G683" s="16">
        <f t="shared" ca="1" si="77"/>
        <v>-2.4908628189605042E-2</v>
      </c>
      <c r="H683" s="16" t="e">
        <f t="shared" ca="1" si="79"/>
        <v>#N/A</v>
      </c>
      <c r="I683" s="33" t="e">
        <f t="shared" ca="1" si="80"/>
        <v>#N/A</v>
      </c>
      <c r="J683" s="16" t="e">
        <f t="shared" ca="1" si="81"/>
        <v>#DIV/0!</v>
      </c>
      <c r="K683" s="33" t="e">
        <f ca="1">VLOOKUP(A683,'New JSE Calcs 1960-2002'!$A$1:$H$511,5,0)</f>
        <v>#N/A</v>
      </c>
      <c r="L683" s="27" t="e">
        <f ca="1">VLOOKUP(A683,'Chris Monthly'!$A$1:$B$686,2,0)</f>
        <v>#N/A</v>
      </c>
      <c r="M683" s="27" t="e">
        <f t="shared" ca="1" si="83"/>
        <v>#N/A</v>
      </c>
    </row>
    <row r="684" spans="1:13" hidden="1" x14ac:dyDescent="0.2">
      <c r="A684" s="13">
        <f t="shared" ca="1" si="78"/>
        <v>42704</v>
      </c>
      <c r="B684" s="12">
        <f ca="1">VLOOKUP(A684,'Sheet1 - old'!$A$1:$I$7543,4,1)</f>
        <v>6919.33</v>
      </c>
      <c r="C684" s="32" t="e">
        <f ca="1">VLOOKUP(A684,'New JSE Calcs 1960-2002'!$A$1:$I$511,6,0)</f>
        <v>#N/A</v>
      </c>
      <c r="D684" s="32" t="e">
        <f t="shared" ca="1" si="82"/>
        <v>#N/A</v>
      </c>
      <c r="E684" s="32" t="e">
        <f t="shared" ca="1" si="76"/>
        <v>#N/A</v>
      </c>
      <c r="F684" s="12"/>
      <c r="G684" s="16">
        <f t="shared" ca="1" si="77"/>
        <v>-5.549056186169965E-3</v>
      </c>
      <c r="H684" s="16" t="e">
        <f t="shared" ca="1" si="79"/>
        <v>#N/A</v>
      </c>
      <c r="I684" s="33" t="e">
        <f t="shared" ca="1" si="80"/>
        <v>#N/A</v>
      </c>
      <c r="J684" s="16" t="e">
        <f t="shared" ca="1" si="81"/>
        <v>#DIV/0!</v>
      </c>
      <c r="K684" s="33" t="e">
        <f ca="1">VLOOKUP(A684,'New JSE Calcs 1960-2002'!$A$1:$H$511,5,0)</f>
        <v>#N/A</v>
      </c>
      <c r="L684" s="27" t="e">
        <f ca="1">VLOOKUP(A684,'Chris Monthly'!$A$1:$B$686,2,0)</f>
        <v>#N/A</v>
      </c>
      <c r="M684" s="27" t="e">
        <f t="shared" ca="1" si="83"/>
        <v>#N/A</v>
      </c>
    </row>
    <row r="685" spans="1:13" hidden="1" x14ac:dyDescent="0.2">
      <c r="A685" s="13">
        <f t="shared" ca="1" si="78"/>
        <v>42735</v>
      </c>
      <c r="B685" s="12">
        <f ca="1">VLOOKUP(A685,'Sheet1 - old'!$A$1:$I$7543,4,1)</f>
        <v>6986.33</v>
      </c>
      <c r="C685" s="32" t="e">
        <f ca="1">VLOOKUP(A685,'New JSE Calcs 1960-2002'!$A$1:$I$511,6,0)</f>
        <v>#N/A</v>
      </c>
      <c r="D685" s="32" t="e">
        <f t="shared" ca="1" si="82"/>
        <v>#N/A</v>
      </c>
      <c r="E685" s="32" t="e">
        <f t="shared" ca="1" si="76"/>
        <v>#N/A</v>
      </c>
      <c r="F685" s="12"/>
      <c r="G685" s="16">
        <f t="shared" ca="1" si="77"/>
        <v>9.6830184425371613E-3</v>
      </c>
      <c r="H685" s="16" t="e">
        <f t="shared" ca="1" si="79"/>
        <v>#N/A</v>
      </c>
      <c r="I685" s="33" t="e">
        <f t="shared" ca="1" si="80"/>
        <v>#N/A</v>
      </c>
      <c r="J685" s="16" t="e">
        <f t="shared" ca="1" si="81"/>
        <v>#DIV/0!</v>
      </c>
      <c r="K685" s="33" t="e">
        <f ca="1">VLOOKUP(A685,'New JSE Calcs 1960-2002'!$A$1:$H$511,5,0)</f>
        <v>#N/A</v>
      </c>
      <c r="L685" s="27" t="e">
        <f ca="1">VLOOKUP(A685,'Chris Monthly'!$A$1:$B$686,2,0)</f>
        <v>#N/A</v>
      </c>
      <c r="M685" s="27" t="e">
        <f t="shared" ca="1" si="83"/>
        <v>#N/A</v>
      </c>
    </row>
    <row r="686" spans="1:13" x14ac:dyDescent="0.2">
      <c r="A686" s="13"/>
      <c r="B686" s="12"/>
      <c r="C686" s="32"/>
      <c r="D686" s="12"/>
      <c r="E686" s="12"/>
    </row>
    <row r="687" spans="1:13" x14ac:dyDescent="0.2">
      <c r="A687" s="13"/>
      <c r="B687" s="12"/>
      <c r="C687" s="32"/>
      <c r="D687" s="12"/>
      <c r="E687" s="12"/>
    </row>
    <row r="688" spans="1:13" x14ac:dyDescent="0.2">
      <c r="A688" s="13"/>
      <c r="B688" s="12"/>
      <c r="C688" s="32"/>
      <c r="D688" s="12"/>
      <c r="E688" s="12"/>
    </row>
    <row r="689" spans="1:5" x14ac:dyDescent="0.2">
      <c r="A689" s="13"/>
      <c r="B689" s="12"/>
      <c r="C689" s="32"/>
      <c r="D689" s="12"/>
      <c r="E689" s="12"/>
    </row>
    <row r="690" spans="1:5" x14ac:dyDescent="0.2">
      <c r="A690" s="13"/>
      <c r="B690" s="12"/>
      <c r="C690" s="32"/>
      <c r="D690" s="12"/>
      <c r="E690" s="12"/>
    </row>
    <row r="691" spans="1:5" x14ac:dyDescent="0.2">
      <c r="A691" s="13"/>
      <c r="B691" s="12"/>
      <c r="C691" s="32"/>
      <c r="D691" s="12"/>
      <c r="E691" s="12"/>
    </row>
    <row r="692" spans="1:5" x14ac:dyDescent="0.2">
      <c r="A692" s="13"/>
      <c r="B692" s="12"/>
      <c r="C692" s="32"/>
      <c r="D692" s="12"/>
      <c r="E692" s="12"/>
    </row>
    <row r="693" spans="1:5" x14ac:dyDescent="0.2">
      <c r="A693" s="13"/>
      <c r="B693" s="12"/>
      <c r="C693" s="32"/>
      <c r="D693" s="12"/>
      <c r="E693" s="12"/>
    </row>
    <row r="694" spans="1:5" x14ac:dyDescent="0.2">
      <c r="A694" s="13"/>
      <c r="B694" s="12"/>
      <c r="C694" s="32"/>
      <c r="D694" s="12"/>
      <c r="E694" s="12"/>
    </row>
    <row r="695" spans="1:5" x14ac:dyDescent="0.2">
      <c r="A695" s="13"/>
      <c r="B695" s="12"/>
      <c r="C695" s="32"/>
      <c r="D695" s="12"/>
      <c r="E695" s="12"/>
    </row>
    <row r="696" spans="1:5" x14ac:dyDescent="0.2">
      <c r="A696" s="13"/>
      <c r="B696" s="12"/>
      <c r="C696" s="32"/>
      <c r="D696" s="12"/>
      <c r="E696" s="12"/>
    </row>
    <row r="697" spans="1:5" x14ac:dyDescent="0.2">
      <c r="A697" s="13"/>
      <c r="B697" s="12"/>
      <c r="C697" s="32"/>
      <c r="D697" s="12"/>
      <c r="E697" s="12"/>
    </row>
    <row r="698" spans="1:5" x14ac:dyDescent="0.2">
      <c r="A698" s="13"/>
      <c r="B698" s="12"/>
      <c r="C698" s="32"/>
      <c r="D698" s="12"/>
      <c r="E698" s="12"/>
    </row>
    <row r="699" spans="1:5" x14ac:dyDescent="0.2">
      <c r="A699" s="13"/>
      <c r="B699" s="12"/>
      <c r="C699" s="32"/>
      <c r="D699" s="12"/>
      <c r="E699" s="12"/>
    </row>
    <row r="700" spans="1:5" x14ac:dyDescent="0.2">
      <c r="A700" s="13"/>
      <c r="B700" s="12"/>
      <c r="C700" s="32"/>
      <c r="D700" s="12"/>
      <c r="E700" s="12"/>
    </row>
    <row r="701" spans="1:5" x14ac:dyDescent="0.2">
      <c r="A701" s="13"/>
      <c r="B701" s="12"/>
      <c r="C701" s="32"/>
      <c r="D701" s="12"/>
      <c r="E701" s="12"/>
    </row>
    <row r="702" spans="1:5" x14ac:dyDescent="0.2">
      <c r="A702" s="13"/>
      <c r="B702" s="12"/>
      <c r="C702" s="32"/>
      <c r="D702" s="12"/>
      <c r="E702" s="12"/>
    </row>
    <row r="703" spans="1:5" x14ac:dyDescent="0.2">
      <c r="A703" s="13"/>
      <c r="B703" s="12"/>
      <c r="C703" s="32"/>
      <c r="D703" s="12"/>
      <c r="E703" s="12"/>
    </row>
    <row r="704" spans="1:5" x14ac:dyDescent="0.2">
      <c r="A704" s="13"/>
      <c r="B704" s="12"/>
      <c r="C704" s="32"/>
      <c r="D704" s="12"/>
      <c r="E704" s="12"/>
    </row>
    <row r="705" spans="1:5" x14ac:dyDescent="0.2">
      <c r="A705" s="13"/>
      <c r="B705" s="12"/>
      <c r="C705" s="32"/>
      <c r="D705" s="12"/>
      <c r="E705" s="12"/>
    </row>
    <row r="706" spans="1:5" x14ac:dyDescent="0.2">
      <c r="A706" s="13"/>
      <c r="B706" s="12"/>
      <c r="C706" s="32"/>
      <c r="D706" s="12"/>
      <c r="E706" s="12"/>
    </row>
    <row r="707" spans="1:5" x14ac:dyDescent="0.2">
      <c r="A707" s="13"/>
      <c r="B707" s="12"/>
      <c r="C707" s="32"/>
      <c r="D707" s="12"/>
      <c r="E707" s="12"/>
    </row>
    <row r="708" spans="1:5" x14ac:dyDescent="0.2">
      <c r="A708" s="13"/>
      <c r="B708" s="12"/>
      <c r="C708" s="32"/>
      <c r="D708" s="12"/>
      <c r="E708" s="12"/>
    </row>
    <row r="709" spans="1:5" x14ac:dyDescent="0.2">
      <c r="A709" s="13"/>
      <c r="B709" s="12"/>
      <c r="C709" s="32"/>
      <c r="D709" s="12"/>
      <c r="E709" s="12"/>
    </row>
    <row r="710" spans="1:5" x14ac:dyDescent="0.2">
      <c r="A710" s="13"/>
      <c r="B710" s="12"/>
      <c r="C710" s="32"/>
      <c r="D710" s="12"/>
      <c r="E710" s="12"/>
    </row>
    <row r="711" spans="1:5" x14ac:dyDescent="0.2">
      <c r="A711" s="13"/>
      <c r="B711" s="12"/>
      <c r="C711" s="32"/>
      <c r="D711" s="12"/>
      <c r="E711" s="12"/>
    </row>
    <row r="712" spans="1:5" x14ac:dyDescent="0.2">
      <c r="A712" s="13"/>
      <c r="B712" s="12"/>
      <c r="C712" s="32"/>
      <c r="D712" s="12"/>
      <c r="E712" s="12"/>
    </row>
    <row r="713" spans="1:5" x14ac:dyDescent="0.2">
      <c r="A713" s="13"/>
      <c r="B713" s="12"/>
      <c r="C713" s="32"/>
      <c r="D713" s="12"/>
      <c r="E713" s="12"/>
    </row>
    <row r="714" spans="1:5" x14ac:dyDescent="0.2">
      <c r="A714" s="13"/>
      <c r="B714" s="12"/>
      <c r="C714" s="32"/>
      <c r="D714" s="12"/>
      <c r="E714" s="12"/>
    </row>
    <row r="715" spans="1:5" x14ac:dyDescent="0.2">
      <c r="A715" s="13"/>
      <c r="B715" s="12"/>
      <c r="C715" s="32"/>
      <c r="D715" s="12"/>
      <c r="E715" s="12"/>
    </row>
    <row r="716" spans="1:5" x14ac:dyDescent="0.2">
      <c r="A716" s="13"/>
      <c r="B716" s="12"/>
      <c r="C716" s="32"/>
      <c r="D716" s="12"/>
      <c r="E716" s="12"/>
    </row>
    <row r="717" spans="1:5" x14ac:dyDescent="0.2">
      <c r="A717" s="13"/>
      <c r="B717" s="12"/>
      <c r="C717" s="32"/>
      <c r="D717" s="12"/>
      <c r="E717" s="12"/>
    </row>
    <row r="718" spans="1:5" x14ac:dyDescent="0.2">
      <c r="A718" s="13"/>
      <c r="B718" s="12"/>
      <c r="C718" s="32"/>
      <c r="D718" s="12"/>
      <c r="E718" s="12"/>
    </row>
    <row r="719" spans="1:5" x14ac:dyDescent="0.2">
      <c r="A719" s="13"/>
      <c r="B719" s="12"/>
      <c r="C719" s="32"/>
      <c r="D719" s="12"/>
      <c r="E719" s="12"/>
    </row>
    <row r="720" spans="1:5" x14ac:dyDescent="0.2">
      <c r="A720" s="13"/>
      <c r="B720" s="12"/>
      <c r="C720" s="32"/>
      <c r="D720" s="12"/>
      <c r="E720" s="12"/>
    </row>
    <row r="721" spans="1:5" x14ac:dyDescent="0.2">
      <c r="A721" s="13"/>
      <c r="B721" s="12"/>
      <c r="C721" s="32"/>
      <c r="D721" s="12"/>
      <c r="E721" s="12"/>
    </row>
    <row r="722" spans="1:5" x14ac:dyDescent="0.2">
      <c r="A722" s="13"/>
      <c r="B722" s="12"/>
      <c r="C722" s="32"/>
      <c r="D722" s="12"/>
      <c r="E722" s="12"/>
    </row>
    <row r="723" spans="1:5" x14ac:dyDescent="0.2">
      <c r="A723" s="13"/>
      <c r="B723" s="12"/>
      <c r="C723" s="32"/>
      <c r="D723" s="12"/>
      <c r="E723" s="12"/>
    </row>
    <row r="724" spans="1:5" x14ac:dyDescent="0.2">
      <c r="A724" s="13"/>
      <c r="B724" s="12"/>
      <c r="C724" s="32"/>
      <c r="D724" s="12"/>
      <c r="E724" s="12"/>
    </row>
    <row r="725" spans="1:5" x14ac:dyDescent="0.2">
      <c r="A725" s="13"/>
      <c r="B725" s="12"/>
      <c r="C725" s="32"/>
      <c r="D725" s="12"/>
      <c r="E725" s="12"/>
    </row>
    <row r="726" spans="1:5" x14ac:dyDescent="0.2">
      <c r="A726" s="13"/>
      <c r="B726" s="12"/>
      <c r="C726" s="32"/>
      <c r="D726" s="12"/>
      <c r="E726" s="12"/>
    </row>
    <row r="727" spans="1:5" x14ac:dyDescent="0.2">
      <c r="A727" s="13"/>
      <c r="B727" s="12"/>
      <c r="C727" s="32"/>
      <c r="D727" s="12"/>
      <c r="E727" s="12"/>
    </row>
    <row r="728" spans="1:5" x14ac:dyDescent="0.2">
      <c r="A728" s="13"/>
      <c r="B728" s="12"/>
      <c r="C728" s="32"/>
      <c r="D728" s="12"/>
      <c r="E728" s="12"/>
    </row>
    <row r="729" spans="1:5" x14ac:dyDescent="0.2">
      <c r="A729" s="13"/>
      <c r="B729" s="12"/>
      <c r="C729" s="32"/>
      <c r="D729" s="12"/>
      <c r="E729" s="12"/>
    </row>
    <row r="730" spans="1:5" x14ac:dyDescent="0.2">
      <c r="A730" s="13"/>
      <c r="B730" s="12"/>
      <c r="C730" s="32"/>
      <c r="D730" s="12"/>
      <c r="E730" s="12"/>
    </row>
    <row r="731" spans="1:5" x14ac:dyDescent="0.2">
      <c r="A731" s="13"/>
      <c r="B731" s="12"/>
      <c r="C731" s="32"/>
      <c r="D731" s="12"/>
      <c r="E731" s="12"/>
    </row>
    <row r="732" spans="1:5" x14ac:dyDescent="0.2">
      <c r="A732" s="13"/>
      <c r="B732" s="12"/>
      <c r="C732" s="32"/>
      <c r="D732" s="12"/>
      <c r="E732" s="12"/>
    </row>
    <row r="733" spans="1:5" x14ac:dyDescent="0.2">
      <c r="A733" s="13"/>
      <c r="B733" s="12"/>
      <c r="C733" s="32"/>
      <c r="D733" s="12"/>
      <c r="E733" s="12"/>
    </row>
    <row r="734" spans="1:5" x14ac:dyDescent="0.2">
      <c r="A734" s="13"/>
      <c r="B734" s="12"/>
      <c r="C734" s="32"/>
      <c r="D734" s="12"/>
      <c r="E734" s="12"/>
    </row>
    <row r="735" spans="1:5" x14ac:dyDescent="0.2">
      <c r="A735" s="13"/>
      <c r="B735" s="12"/>
      <c r="C735" s="32"/>
      <c r="D735" s="12"/>
      <c r="E735" s="12"/>
    </row>
    <row r="736" spans="1:5" x14ac:dyDescent="0.2">
      <c r="A736" s="13"/>
      <c r="B736" s="12"/>
      <c r="C736" s="32"/>
      <c r="D736" s="12"/>
      <c r="E736" s="12"/>
    </row>
    <row r="737" spans="1:5" x14ac:dyDescent="0.2">
      <c r="A737" s="13"/>
      <c r="B737" s="12"/>
      <c r="C737" s="32"/>
      <c r="D737" s="12"/>
      <c r="E737" s="12"/>
    </row>
    <row r="738" spans="1:5" x14ac:dyDescent="0.2">
      <c r="A738" s="13"/>
      <c r="B738" s="12"/>
      <c r="C738" s="32"/>
      <c r="D738" s="12"/>
      <c r="E738" s="12"/>
    </row>
    <row r="739" spans="1:5" x14ac:dyDescent="0.2">
      <c r="A739" s="13"/>
      <c r="B739" s="12"/>
      <c r="C739" s="32"/>
      <c r="D739" s="12"/>
      <c r="E739" s="12"/>
    </row>
    <row r="740" spans="1:5" x14ac:dyDescent="0.2">
      <c r="A740" s="13"/>
      <c r="B740" s="12"/>
      <c r="C740" s="32"/>
      <c r="D740" s="12"/>
      <c r="E740" s="12"/>
    </row>
    <row r="741" spans="1:5" x14ac:dyDescent="0.2">
      <c r="A741" s="13"/>
      <c r="B741" s="12"/>
      <c r="C741" s="32"/>
      <c r="D741" s="12"/>
      <c r="E741" s="12"/>
    </row>
    <row r="742" spans="1:5" x14ac:dyDescent="0.2">
      <c r="A742" s="13"/>
      <c r="B742" s="12"/>
      <c r="C742" s="32"/>
      <c r="D742" s="12"/>
      <c r="E742" s="12"/>
    </row>
    <row r="743" spans="1:5" x14ac:dyDescent="0.2">
      <c r="A743" s="13"/>
      <c r="B743" s="12"/>
      <c r="C743" s="32"/>
      <c r="D743" s="12"/>
      <c r="E743" s="12"/>
    </row>
    <row r="744" spans="1:5" x14ac:dyDescent="0.2">
      <c r="A744" s="13"/>
      <c r="B744" s="12"/>
      <c r="C744" s="32"/>
      <c r="D744" s="12"/>
      <c r="E744" s="12"/>
    </row>
    <row r="745" spans="1:5" x14ac:dyDescent="0.2">
      <c r="A745" s="13"/>
      <c r="B745" s="12"/>
      <c r="C745" s="32"/>
      <c r="D745" s="12"/>
      <c r="E745" s="12"/>
    </row>
    <row r="746" spans="1:5" x14ac:dyDescent="0.2">
      <c r="A746" s="13"/>
      <c r="B746" s="12"/>
      <c r="C746" s="32"/>
      <c r="D746" s="12"/>
      <c r="E746" s="12"/>
    </row>
    <row r="747" spans="1:5" x14ac:dyDescent="0.2">
      <c r="A747" s="13"/>
      <c r="B747" s="12"/>
      <c r="C747" s="32"/>
      <c r="D747" s="12"/>
      <c r="E747" s="12"/>
    </row>
    <row r="748" spans="1:5" x14ac:dyDescent="0.2">
      <c r="A748" s="13"/>
      <c r="B748" s="12"/>
      <c r="C748" s="32"/>
      <c r="D748" s="12"/>
      <c r="E748" s="12"/>
    </row>
    <row r="749" spans="1:5" x14ac:dyDescent="0.2">
      <c r="A749" s="13"/>
      <c r="B749" s="12"/>
      <c r="C749" s="32"/>
      <c r="D749" s="12"/>
      <c r="E749" s="12"/>
    </row>
    <row r="750" spans="1:5" x14ac:dyDescent="0.2">
      <c r="A750" s="13"/>
      <c r="B750" s="12"/>
      <c r="C750" s="32"/>
      <c r="D750" s="12"/>
      <c r="E750" s="12"/>
    </row>
    <row r="751" spans="1:5" x14ac:dyDescent="0.2">
      <c r="A751" s="13"/>
      <c r="B751" s="12"/>
      <c r="C751" s="32"/>
      <c r="D751" s="12"/>
      <c r="E751" s="12"/>
    </row>
    <row r="752" spans="1:5" x14ac:dyDescent="0.2">
      <c r="A752" s="13"/>
      <c r="B752" s="12"/>
      <c r="C752" s="32"/>
      <c r="D752" s="12"/>
      <c r="E752" s="12"/>
    </row>
    <row r="753" spans="1:5" x14ac:dyDescent="0.2">
      <c r="A753" s="13"/>
      <c r="B753" s="12"/>
      <c r="C753" s="32"/>
      <c r="D753" s="12"/>
      <c r="E753" s="12"/>
    </row>
    <row r="754" spans="1:5" x14ac:dyDescent="0.2">
      <c r="A754" s="13"/>
      <c r="B754" s="12"/>
      <c r="C754" s="32"/>
      <c r="D754" s="12"/>
      <c r="E754" s="12"/>
    </row>
    <row r="755" spans="1:5" x14ac:dyDescent="0.2">
      <c r="A755" s="13"/>
      <c r="B755" s="12"/>
      <c r="C755" s="32"/>
      <c r="D755" s="12"/>
      <c r="E755" s="12"/>
    </row>
    <row r="756" spans="1:5" x14ac:dyDescent="0.2">
      <c r="A756" s="13"/>
      <c r="B756" s="12"/>
      <c r="C756" s="32"/>
      <c r="D756" s="12"/>
      <c r="E756" s="12"/>
    </row>
    <row r="757" spans="1:5" x14ac:dyDescent="0.2">
      <c r="A757" s="13"/>
      <c r="B757" s="12"/>
      <c r="C757" s="32"/>
      <c r="D757" s="12"/>
      <c r="E757" s="12"/>
    </row>
    <row r="758" spans="1:5" x14ac:dyDescent="0.2">
      <c r="A758" s="13"/>
      <c r="B758" s="12"/>
      <c r="C758" s="32"/>
      <c r="D758" s="12"/>
      <c r="E758" s="12"/>
    </row>
    <row r="759" spans="1:5" x14ac:dyDescent="0.2">
      <c r="A759" s="13"/>
      <c r="B759" s="12"/>
      <c r="C759" s="32"/>
      <c r="D759" s="12"/>
      <c r="E759" s="12"/>
    </row>
    <row r="760" spans="1:5" x14ac:dyDescent="0.2">
      <c r="A760" s="13"/>
      <c r="B760" s="12"/>
      <c r="C760" s="32"/>
      <c r="D760" s="12"/>
      <c r="E760" s="12"/>
    </row>
    <row r="761" spans="1:5" x14ac:dyDescent="0.2">
      <c r="A761" s="13"/>
      <c r="B761" s="12"/>
      <c r="C761" s="32"/>
      <c r="D761" s="12"/>
      <c r="E761" s="12"/>
    </row>
    <row r="762" spans="1:5" x14ac:dyDescent="0.2">
      <c r="A762" s="13"/>
      <c r="B762" s="12"/>
      <c r="C762" s="32"/>
      <c r="D762" s="12"/>
      <c r="E762" s="12"/>
    </row>
    <row r="763" spans="1:5" x14ac:dyDescent="0.2">
      <c r="A763" s="13"/>
      <c r="B763" s="12"/>
      <c r="C763" s="32"/>
      <c r="D763" s="12"/>
      <c r="E763" s="12"/>
    </row>
    <row r="764" spans="1:5" x14ac:dyDescent="0.2">
      <c r="A764" s="13"/>
      <c r="B764" s="12"/>
      <c r="C764" s="32"/>
      <c r="D764" s="12"/>
      <c r="E764" s="12"/>
    </row>
    <row r="765" spans="1:5" x14ac:dyDescent="0.2">
      <c r="A765" s="13"/>
      <c r="B765" s="12"/>
      <c r="C765" s="32"/>
      <c r="D765" s="12"/>
      <c r="E765" s="12"/>
    </row>
    <row r="766" spans="1:5" x14ac:dyDescent="0.2">
      <c r="A766" s="13"/>
      <c r="B766" s="12"/>
      <c r="C766" s="32"/>
      <c r="D766" s="12"/>
      <c r="E766" s="12"/>
    </row>
    <row r="767" spans="1:5" x14ac:dyDescent="0.2">
      <c r="A767" s="13"/>
      <c r="B767" s="12"/>
      <c r="C767" s="32"/>
      <c r="D767" s="12"/>
      <c r="E767" s="12"/>
    </row>
    <row r="768" spans="1:5" x14ac:dyDescent="0.2">
      <c r="A768" s="13"/>
      <c r="B768" s="12"/>
      <c r="C768" s="32"/>
      <c r="D768" s="12"/>
      <c r="E768" s="12"/>
    </row>
    <row r="769" spans="1:5" x14ac:dyDescent="0.2">
      <c r="A769" s="13"/>
      <c r="B769" s="12"/>
      <c r="C769" s="32"/>
      <c r="D769" s="12"/>
      <c r="E769" s="12"/>
    </row>
    <row r="770" spans="1:5" x14ac:dyDescent="0.2">
      <c r="A770" s="13"/>
      <c r="B770" s="12"/>
      <c r="C770" s="32"/>
      <c r="D770" s="12"/>
      <c r="E770" s="12"/>
    </row>
    <row r="771" spans="1:5" x14ac:dyDescent="0.2">
      <c r="A771" s="13"/>
      <c r="B771" s="12"/>
      <c r="C771" s="32"/>
      <c r="D771" s="12"/>
      <c r="E771" s="12"/>
    </row>
    <row r="772" spans="1:5" x14ac:dyDescent="0.2">
      <c r="A772" s="13"/>
      <c r="B772" s="12"/>
      <c r="C772" s="32"/>
      <c r="D772" s="12"/>
      <c r="E772" s="12"/>
    </row>
    <row r="773" spans="1:5" x14ac:dyDescent="0.2">
      <c r="A773" s="13"/>
      <c r="B773" s="12"/>
      <c r="C773" s="32"/>
      <c r="D773" s="12"/>
      <c r="E773" s="12"/>
    </row>
    <row r="774" spans="1:5" x14ac:dyDescent="0.2">
      <c r="A774" s="13"/>
      <c r="B774" s="12"/>
      <c r="C774" s="32"/>
      <c r="D774" s="12"/>
      <c r="E774" s="12"/>
    </row>
    <row r="775" spans="1:5" x14ac:dyDescent="0.2">
      <c r="A775" s="13"/>
      <c r="B775" s="12"/>
      <c r="C775" s="32"/>
      <c r="D775" s="12"/>
      <c r="E775" s="12"/>
    </row>
    <row r="776" spans="1:5" x14ac:dyDescent="0.2">
      <c r="A776" s="13"/>
      <c r="B776" s="12"/>
      <c r="C776" s="32"/>
      <c r="D776" s="12"/>
      <c r="E776" s="12"/>
    </row>
    <row r="777" spans="1:5" x14ac:dyDescent="0.2">
      <c r="A777" s="13"/>
      <c r="B777" s="12"/>
      <c r="C777" s="32"/>
      <c r="D777" s="12"/>
      <c r="E777" s="12"/>
    </row>
    <row r="778" spans="1:5" x14ac:dyDescent="0.2">
      <c r="A778" s="13"/>
      <c r="B778" s="12"/>
      <c r="C778" s="32"/>
      <c r="D778" s="12"/>
      <c r="E778" s="12"/>
    </row>
    <row r="779" spans="1:5" x14ac:dyDescent="0.2">
      <c r="A779" s="13"/>
      <c r="B779" s="12"/>
      <c r="C779" s="32"/>
      <c r="D779" s="12"/>
      <c r="E779" s="12"/>
    </row>
    <row r="780" spans="1:5" x14ac:dyDescent="0.2">
      <c r="A780" s="13"/>
      <c r="B780" s="12"/>
      <c r="C780" s="32"/>
      <c r="D780" s="12"/>
      <c r="E780" s="12"/>
    </row>
    <row r="781" spans="1:5" x14ac:dyDescent="0.2">
      <c r="A781" s="13"/>
      <c r="B781" s="12"/>
      <c r="C781" s="32"/>
      <c r="D781" s="12"/>
      <c r="E781" s="12"/>
    </row>
    <row r="782" spans="1:5" x14ac:dyDescent="0.2">
      <c r="A782" s="13"/>
      <c r="B782" s="12"/>
      <c r="C782" s="32"/>
      <c r="D782" s="12"/>
      <c r="E782" s="12"/>
    </row>
    <row r="783" spans="1:5" x14ac:dyDescent="0.2">
      <c r="A783" s="13"/>
      <c r="B783" s="12"/>
      <c r="C783" s="32"/>
      <c r="D783" s="12"/>
      <c r="E783" s="12"/>
    </row>
    <row r="784" spans="1:5" x14ac:dyDescent="0.2">
      <c r="A784" s="13"/>
      <c r="B784" s="12"/>
      <c r="C784" s="32"/>
      <c r="D784" s="12"/>
      <c r="E784" s="12"/>
    </row>
    <row r="785" spans="1:5" x14ac:dyDescent="0.2">
      <c r="A785" s="13"/>
      <c r="B785" s="12"/>
      <c r="C785" s="32"/>
      <c r="D785" s="12"/>
      <c r="E785" s="12"/>
    </row>
    <row r="786" spans="1:5" x14ac:dyDescent="0.2">
      <c r="A786" s="13"/>
      <c r="B786" s="12"/>
      <c r="C786" s="32"/>
      <c r="D786" s="12"/>
      <c r="E786" s="12"/>
    </row>
    <row r="787" spans="1:5" x14ac:dyDescent="0.2">
      <c r="A787" s="13"/>
      <c r="B787" s="12"/>
      <c r="C787" s="32"/>
      <c r="D787" s="12"/>
      <c r="E787" s="12"/>
    </row>
    <row r="788" spans="1:5" x14ac:dyDescent="0.2">
      <c r="A788" s="13"/>
      <c r="B788" s="12"/>
      <c r="C788" s="32"/>
      <c r="D788" s="12"/>
      <c r="E788" s="12"/>
    </row>
    <row r="789" spans="1:5" x14ac:dyDescent="0.2">
      <c r="A789" s="13"/>
      <c r="B789" s="12"/>
      <c r="C789" s="32"/>
      <c r="D789" s="12"/>
      <c r="E789" s="12"/>
    </row>
    <row r="790" spans="1:5" x14ac:dyDescent="0.2">
      <c r="A790" s="13"/>
      <c r="B790" s="12"/>
      <c r="C790" s="32"/>
      <c r="D790" s="12"/>
      <c r="E790" s="12"/>
    </row>
    <row r="791" spans="1:5" x14ac:dyDescent="0.2">
      <c r="A791" s="13"/>
      <c r="B791" s="12"/>
      <c r="C791" s="32"/>
      <c r="D791" s="12"/>
      <c r="E791" s="12"/>
    </row>
    <row r="792" spans="1:5" x14ac:dyDescent="0.2">
      <c r="A792" s="13"/>
      <c r="B792" s="12"/>
      <c r="C792" s="32"/>
      <c r="D792" s="12"/>
      <c r="E792" s="12"/>
    </row>
    <row r="793" spans="1:5" x14ac:dyDescent="0.2">
      <c r="A793" s="13"/>
      <c r="B793" s="12"/>
      <c r="C793" s="32"/>
      <c r="D793" s="12"/>
      <c r="E793" s="12"/>
    </row>
    <row r="794" spans="1:5" x14ac:dyDescent="0.2">
      <c r="A794" s="13"/>
      <c r="B794" s="12"/>
      <c r="C794" s="32"/>
      <c r="D794" s="12"/>
      <c r="E794" s="12"/>
    </row>
    <row r="795" spans="1:5" x14ac:dyDescent="0.2">
      <c r="A795" s="13"/>
      <c r="B795" s="12"/>
      <c r="C795" s="32"/>
      <c r="D795" s="12"/>
      <c r="E795" s="12"/>
    </row>
    <row r="796" spans="1:5" x14ac:dyDescent="0.2">
      <c r="A796" s="13"/>
      <c r="B796" s="12"/>
      <c r="C796" s="32"/>
      <c r="D796" s="12"/>
      <c r="E796" s="12"/>
    </row>
    <row r="797" spans="1:5" x14ac:dyDescent="0.2">
      <c r="A797" s="13"/>
      <c r="B797" s="12"/>
      <c r="C797" s="32"/>
      <c r="D797" s="12"/>
      <c r="E797" s="12"/>
    </row>
    <row r="798" spans="1:5" x14ac:dyDescent="0.2">
      <c r="A798" s="13"/>
      <c r="B798" s="12"/>
      <c r="C798" s="32"/>
      <c r="D798" s="12"/>
      <c r="E798" s="12"/>
    </row>
    <row r="799" spans="1:5" x14ac:dyDescent="0.2">
      <c r="A799" s="13"/>
      <c r="B799" s="12"/>
      <c r="C799" s="32"/>
      <c r="D799" s="12"/>
      <c r="E799" s="12"/>
    </row>
    <row r="800" spans="1:5" x14ac:dyDescent="0.2">
      <c r="A800" s="13"/>
      <c r="B800" s="12"/>
      <c r="C800" s="32"/>
      <c r="D800" s="12"/>
      <c r="E800" s="12"/>
    </row>
    <row r="801" spans="1:5" x14ac:dyDescent="0.2">
      <c r="A801" s="13"/>
      <c r="B801" s="12"/>
      <c r="C801" s="32"/>
      <c r="D801" s="12"/>
      <c r="E801" s="12"/>
    </row>
    <row r="802" spans="1:5" x14ac:dyDescent="0.2">
      <c r="A802" s="13"/>
      <c r="B802" s="12"/>
      <c r="C802" s="32"/>
      <c r="D802" s="12"/>
      <c r="E802" s="12"/>
    </row>
    <row r="803" spans="1:5" x14ac:dyDescent="0.2">
      <c r="A803" s="13"/>
      <c r="B803" s="12"/>
      <c r="C803" s="32"/>
      <c r="D803" s="12"/>
      <c r="E803" s="12"/>
    </row>
    <row r="804" spans="1:5" x14ac:dyDescent="0.2">
      <c r="A804" s="13"/>
      <c r="B804" s="12"/>
      <c r="C804" s="32"/>
      <c r="D804" s="12"/>
      <c r="E804" s="12"/>
    </row>
    <row r="805" spans="1:5" x14ac:dyDescent="0.2">
      <c r="A805" s="13"/>
      <c r="B805" s="12"/>
      <c r="C805" s="32"/>
      <c r="D805" s="12"/>
      <c r="E805" s="12"/>
    </row>
    <row r="806" spans="1:5" x14ac:dyDescent="0.2">
      <c r="A806" s="13"/>
      <c r="B806" s="12"/>
      <c r="C806" s="32"/>
      <c r="D806" s="12"/>
      <c r="E806" s="12"/>
    </row>
    <row r="807" spans="1:5" x14ac:dyDescent="0.2">
      <c r="A807" s="13"/>
      <c r="B807" s="12"/>
      <c r="C807" s="32"/>
      <c r="D807" s="12"/>
      <c r="E807" s="12"/>
    </row>
    <row r="808" spans="1:5" x14ac:dyDescent="0.2">
      <c r="A808" s="13"/>
      <c r="B808" s="12"/>
      <c r="C808" s="32"/>
      <c r="D808" s="12"/>
      <c r="E808" s="12"/>
    </row>
    <row r="809" spans="1:5" x14ac:dyDescent="0.2">
      <c r="A809" s="13"/>
      <c r="B809" s="12"/>
      <c r="C809" s="32"/>
      <c r="D809" s="12"/>
      <c r="E809" s="12"/>
    </row>
    <row r="810" spans="1:5" x14ac:dyDescent="0.2">
      <c r="A810" s="13"/>
      <c r="B810" s="12"/>
      <c r="C810" s="32"/>
      <c r="D810" s="12"/>
      <c r="E810" s="12"/>
    </row>
    <row r="811" spans="1:5" x14ac:dyDescent="0.2">
      <c r="A811" s="13"/>
      <c r="B811" s="12"/>
      <c r="C811" s="32"/>
      <c r="D811" s="12"/>
      <c r="E811" s="12"/>
    </row>
    <row r="812" spans="1:5" x14ac:dyDescent="0.2">
      <c r="A812" s="13"/>
      <c r="B812" s="12"/>
      <c r="C812" s="32"/>
      <c r="D812" s="12"/>
      <c r="E812" s="12"/>
    </row>
    <row r="813" spans="1:5" x14ac:dyDescent="0.2">
      <c r="A813" s="13"/>
      <c r="B813" s="12"/>
      <c r="C813" s="32"/>
      <c r="D813" s="12"/>
      <c r="E813" s="12"/>
    </row>
    <row r="814" spans="1:5" x14ac:dyDescent="0.2">
      <c r="A814" s="13"/>
      <c r="B814" s="12"/>
      <c r="C814" s="32"/>
      <c r="D814" s="12"/>
      <c r="E814" s="12"/>
    </row>
    <row r="815" spans="1:5" x14ac:dyDescent="0.2">
      <c r="A815" s="13"/>
      <c r="B815" s="12"/>
      <c r="C815" s="32"/>
      <c r="D815" s="12"/>
      <c r="E815" s="12"/>
    </row>
    <row r="816" spans="1:5" x14ac:dyDescent="0.2">
      <c r="A816" s="13"/>
      <c r="B816" s="12"/>
      <c r="C816" s="32"/>
      <c r="D816" s="12"/>
      <c r="E816" s="12"/>
    </row>
    <row r="817" spans="1:5" x14ac:dyDescent="0.2">
      <c r="A817" s="13"/>
      <c r="B817" s="12"/>
      <c r="C817" s="32"/>
      <c r="D817" s="12"/>
      <c r="E817" s="12"/>
    </row>
    <row r="818" spans="1:5" x14ac:dyDescent="0.2">
      <c r="A818" s="13"/>
      <c r="B818" s="12"/>
      <c r="C818" s="32"/>
      <c r="D818" s="12"/>
      <c r="E818" s="12"/>
    </row>
    <row r="819" spans="1:5" x14ac:dyDescent="0.2">
      <c r="A819" s="13"/>
      <c r="B819" s="12"/>
      <c r="C819" s="32"/>
      <c r="D819" s="12"/>
      <c r="E819" s="12"/>
    </row>
    <row r="820" spans="1:5" x14ac:dyDescent="0.2">
      <c r="A820" s="13"/>
      <c r="B820" s="12"/>
      <c r="C820" s="32"/>
      <c r="D820" s="12"/>
      <c r="E820" s="12"/>
    </row>
    <row r="821" spans="1:5" x14ac:dyDescent="0.2">
      <c r="A821" s="13"/>
      <c r="B821" s="12"/>
      <c r="C821" s="32"/>
      <c r="D821" s="12"/>
      <c r="E821" s="12"/>
    </row>
    <row r="822" spans="1:5" x14ac:dyDescent="0.2">
      <c r="A822" s="13"/>
      <c r="B822" s="12"/>
      <c r="C822" s="32"/>
      <c r="D822" s="12"/>
      <c r="E822" s="12"/>
    </row>
    <row r="823" spans="1:5" x14ac:dyDescent="0.2">
      <c r="A823" s="13"/>
      <c r="B823" s="12"/>
      <c r="C823" s="32"/>
      <c r="D823" s="12"/>
      <c r="E823" s="12"/>
    </row>
    <row r="824" spans="1:5" x14ac:dyDescent="0.2">
      <c r="A824" s="13"/>
      <c r="B824" s="12"/>
      <c r="C824" s="32"/>
      <c r="D824" s="12"/>
      <c r="E824" s="12"/>
    </row>
    <row r="825" spans="1:5" x14ac:dyDescent="0.2">
      <c r="A825" s="13"/>
      <c r="B825" s="12"/>
      <c r="C825" s="32"/>
      <c r="D825" s="12"/>
      <c r="E825" s="12"/>
    </row>
    <row r="826" spans="1:5" x14ac:dyDescent="0.2">
      <c r="A826" s="13"/>
      <c r="B826" s="12"/>
      <c r="C826" s="32"/>
      <c r="D826" s="12"/>
      <c r="E826" s="12"/>
    </row>
    <row r="827" spans="1:5" x14ac:dyDescent="0.2">
      <c r="A827" s="13"/>
      <c r="B827" s="12"/>
      <c r="C827" s="32"/>
      <c r="D827" s="12"/>
      <c r="E827" s="12"/>
    </row>
    <row r="828" spans="1:5" x14ac:dyDescent="0.2">
      <c r="A828" s="13"/>
      <c r="B828" s="12"/>
      <c r="C828" s="32"/>
      <c r="D828" s="12"/>
      <c r="E828" s="12"/>
    </row>
    <row r="829" spans="1:5" x14ac:dyDescent="0.2">
      <c r="A829" s="13"/>
      <c r="B829" s="12"/>
      <c r="C829" s="32"/>
      <c r="D829" s="12"/>
      <c r="E829" s="12"/>
    </row>
    <row r="830" spans="1:5" x14ac:dyDescent="0.2">
      <c r="A830" s="13"/>
      <c r="B830" s="12"/>
      <c r="C830" s="32"/>
      <c r="D830" s="12"/>
      <c r="E830" s="12"/>
    </row>
    <row r="831" spans="1:5" x14ac:dyDescent="0.2">
      <c r="A831" s="13"/>
      <c r="B831" s="12"/>
      <c r="C831" s="32"/>
      <c r="D831" s="12"/>
      <c r="E831" s="12"/>
    </row>
    <row r="832" spans="1:5" x14ac:dyDescent="0.2">
      <c r="A832" s="13"/>
      <c r="B832" s="12"/>
      <c r="C832" s="32"/>
      <c r="D832" s="12"/>
      <c r="E832" s="12"/>
    </row>
    <row r="833" spans="1:5" x14ac:dyDescent="0.2">
      <c r="A833" s="13"/>
      <c r="B833" s="12"/>
      <c r="C833" s="32"/>
      <c r="D833" s="12"/>
      <c r="E833" s="12"/>
    </row>
    <row r="834" spans="1:5" x14ac:dyDescent="0.2">
      <c r="A834" s="13"/>
      <c r="B834" s="12"/>
      <c r="C834" s="32"/>
      <c r="D834" s="12"/>
      <c r="E834" s="12"/>
    </row>
    <row r="835" spans="1:5" x14ac:dyDescent="0.2">
      <c r="A835" s="13"/>
      <c r="B835" s="12"/>
      <c r="C835" s="32"/>
      <c r="D835" s="12"/>
      <c r="E835" s="12"/>
    </row>
    <row r="836" spans="1:5" x14ac:dyDescent="0.2">
      <c r="A836" s="13"/>
      <c r="B836" s="12"/>
      <c r="C836" s="32"/>
      <c r="D836" s="12"/>
      <c r="E836" s="12"/>
    </row>
    <row r="837" spans="1:5" x14ac:dyDescent="0.2">
      <c r="A837" s="13"/>
      <c r="B837" s="12"/>
      <c r="C837" s="32"/>
      <c r="D837" s="12"/>
      <c r="E837" s="12"/>
    </row>
    <row r="838" spans="1:5" x14ac:dyDescent="0.2">
      <c r="A838" s="13"/>
      <c r="B838" s="12"/>
      <c r="C838" s="32"/>
      <c r="D838" s="12"/>
      <c r="E838" s="12"/>
    </row>
    <row r="839" spans="1:5" x14ac:dyDescent="0.2">
      <c r="A839" s="13"/>
      <c r="B839" s="12"/>
      <c r="C839" s="32"/>
      <c r="D839" s="12"/>
      <c r="E839" s="12"/>
    </row>
    <row r="840" spans="1:5" x14ac:dyDescent="0.2">
      <c r="A840" s="13"/>
      <c r="B840" s="12"/>
      <c r="C840" s="32"/>
      <c r="D840" s="12"/>
      <c r="E840" s="12"/>
    </row>
    <row r="841" spans="1:5" x14ac:dyDescent="0.2">
      <c r="A841" s="13"/>
      <c r="B841" s="12"/>
      <c r="C841" s="32"/>
      <c r="D841" s="12"/>
      <c r="E841" s="12"/>
    </row>
    <row r="842" spans="1:5" x14ac:dyDescent="0.2">
      <c r="A842" s="13"/>
      <c r="B842" s="12"/>
      <c r="C842" s="32"/>
      <c r="D842" s="12"/>
      <c r="E842" s="12"/>
    </row>
    <row r="843" spans="1:5" x14ac:dyDescent="0.2">
      <c r="A843" s="13"/>
      <c r="B843" s="12"/>
      <c r="C843" s="32"/>
      <c r="D843" s="12"/>
      <c r="E843" s="12"/>
    </row>
    <row r="844" spans="1:5" x14ac:dyDescent="0.2">
      <c r="A844" s="13"/>
      <c r="B844" s="12"/>
      <c r="C844" s="32"/>
      <c r="D844" s="12"/>
      <c r="E844" s="12"/>
    </row>
    <row r="845" spans="1:5" x14ac:dyDescent="0.2">
      <c r="A845" s="13"/>
      <c r="B845" s="12"/>
      <c r="C845" s="32"/>
      <c r="D845" s="12"/>
      <c r="E845" s="12"/>
    </row>
    <row r="846" spans="1:5" x14ac:dyDescent="0.2">
      <c r="A846" s="13"/>
      <c r="B846" s="12"/>
      <c r="C846" s="32"/>
      <c r="D846" s="12"/>
      <c r="E846" s="12"/>
    </row>
    <row r="847" spans="1:5" x14ac:dyDescent="0.2">
      <c r="A847" s="13"/>
      <c r="B847" s="12"/>
      <c r="C847" s="32"/>
      <c r="D847" s="12"/>
      <c r="E847" s="12"/>
    </row>
    <row r="848" spans="1:5" x14ac:dyDescent="0.2">
      <c r="A848" s="13"/>
      <c r="B848" s="12"/>
      <c r="C848" s="32"/>
      <c r="D848" s="12"/>
      <c r="E848" s="12"/>
    </row>
    <row r="849" spans="1:5" x14ac:dyDescent="0.2">
      <c r="A849" s="13"/>
      <c r="B849" s="12"/>
      <c r="C849" s="32"/>
      <c r="D849" s="12"/>
      <c r="E849" s="12"/>
    </row>
    <row r="850" spans="1:5" x14ac:dyDescent="0.2">
      <c r="A850" s="13"/>
      <c r="B850" s="12"/>
      <c r="C850" s="32"/>
      <c r="D850" s="12"/>
      <c r="E850" s="12"/>
    </row>
    <row r="851" spans="1:5" x14ac:dyDescent="0.2">
      <c r="A851" s="13"/>
      <c r="B851" s="12"/>
      <c r="C851" s="32"/>
      <c r="D851" s="12"/>
      <c r="E851" s="12"/>
    </row>
    <row r="852" spans="1:5" x14ac:dyDescent="0.2">
      <c r="A852" s="13"/>
      <c r="B852" s="12"/>
      <c r="C852" s="32"/>
      <c r="D852" s="12"/>
      <c r="E852" s="12"/>
    </row>
    <row r="853" spans="1:5" x14ac:dyDescent="0.2">
      <c r="A853" s="13"/>
      <c r="B853" s="12"/>
      <c r="C853" s="32"/>
      <c r="D853" s="12"/>
      <c r="E853" s="12"/>
    </row>
    <row r="854" spans="1:5" x14ac:dyDescent="0.2">
      <c r="A854" s="13"/>
      <c r="B854" s="12"/>
      <c r="C854" s="32"/>
      <c r="D854" s="12"/>
      <c r="E854" s="12"/>
    </row>
    <row r="855" spans="1:5" x14ac:dyDescent="0.2">
      <c r="A855" s="13"/>
      <c r="B855" s="12"/>
      <c r="C855" s="32"/>
      <c r="D855" s="12"/>
      <c r="E855" s="12"/>
    </row>
    <row r="856" spans="1:5" x14ac:dyDescent="0.2">
      <c r="A856" s="13"/>
      <c r="B856" s="12"/>
      <c r="C856" s="32"/>
      <c r="D856" s="12"/>
      <c r="E856" s="12"/>
    </row>
    <row r="857" spans="1:5" x14ac:dyDescent="0.2">
      <c r="A857" s="13"/>
      <c r="B857" s="12"/>
      <c r="C857" s="32"/>
      <c r="D857" s="12"/>
      <c r="E857" s="12"/>
    </row>
    <row r="858" spans="1:5" x14ac:dyDescent="0.2">
      <c r="A858" s="13"/>
      <c r="B858" s="12"/>
      <c r="C858" s="32"/>
      <c r="D858" s="12"/>
      <c r="E858" s="12"/>
    </row>
    <row r="859" spans="1:5" x14ac:dyDescent="0.2">
      <c r="A859" s="13"/>
      <c r="B859" s="12"/>
      <c r="C859" s="32"/>
      <c r="D859" s="12"/>
      <c r="E859" s="12"/>
    </row>
    <row r="860" spans="1:5" x14ac:dyDescent="0.2">
      <c r="A860" s="13"/>
      <c r="B860" s="12"/>
      <c r="C860" s="32"/>
      <c r="D860" s="12"/>
      <c r="E860" s="12"/>
    </row>
    <row r="861" spans="1:5" x14ac:dyDescent="0.2">
      <c r="A861" s="13"/>
      <c r="B861" s="12"/>
      <c r="C861" s="32"/>
      <c r="D861" s="12"/>
      <c r="E861" s="12"/>
    </row>
    <row r="862" spans="1:5" x14ac:dyDescent="0.2">
      <c r="A862" s="13"/>
      <c r="B862" s="12"/>
      <c r="C862" s="32"/>
      <c r="D862" s="12"/>
      <c r="E862" s="12"/>
    </row>
    <row r="863" spans="1:5" x14ac:dyDescent="0.2">
      <c r="A863" s="13"/>
      <c r="B863" s="12"/>
      <c r="C863" s="32"/>
      <c r="D863" s="12"/>
      <c r="E863" s="12"/>
    </row>
    <row r="864" spans="1:5" x14ac:dyDescent="0.2">
      <c r="A864" s="13"/>
      <c r="B864" s="12"/>
      <c r="C864" s="32"/>
      <c r="D864" s="12"/>
      <c r="E864" s="12"/>
    </row>
    <row r="865" spans="1:5" x14ac:dyDescent="0.2">
      <c r="A865" s="13"/>
      <c r="B865" s="12"/>
      <c r="C865" s="32"/>
      <c r="D865" s="12"/>
      <c r="E865" s="12"/>
    </row>
    <row r="866" spans="1:5" x14ac:dyDescent="0.2">
      <c r="A866" s="13"/>
      <c r="B866" s="12"/>
      <c r="C866" s="32"/>
      <c r="D866" s="12"/>
      <c r="E866" s="12"/>
    </row>
    <row r="867" spans="1:5" x14ac:dyDescent="0.2">
      <c r="A867" s="13"/>
      <c r="B867" s="12"/>
      <c r="C867" s="32"/>
      <c r="D867" s="12"/>
      <c r="E867" s="12"/>
    </row>
    <row r="868" spans="1:5" x14ac:dyDescent="0.2">
      <c r="A868" s="13"/>
      <c r="B868" s="12"/>
      <c r="C868" s="32"/>
      <c r="D868" s="12"/>
      <c r="E868" s="12"/>
    </row>
    <row r="869" spans="1:5" x14ac:dyDescent="0.2">
      <c r="A869" s="13"/>
      <c r="B869" s="12"/>
      <c r="C869" s="32"/>
      <c r="D869" s="12"/>
      <c r="E869" s="12"/>
    </row>
    <row r="870" spans="1:5" x14ac:dyDescent="0.2">
      <c r="A870" s="13"/>
      <c r="B870" s="12"/>
      <c r="C870" s="32"/>
      <c r="D870" s="12"/>
      <c r="E870" s="12"/>
    </row>
    <row r="871" spans="1:5" x14ac:dyDescent="0.2">
      <c r="A871" s="13"/>
      <c r="B871" s="12"/>
      <c r="C871" s="32"/>
      <c r="D871" s="12"/>
      <c r="E871" s="12"/>
    </row>
    <row r="872" spans="1:5" x14ac:dyDescent="0.2">
      <c r="A872" s="13"/>
      <c r="B872" s="12"/>
      <c r="C872" s="32"/>
      <c r="D872" s="12"/>
      <c r="E872" s="12"/>
    </row>
    <row r="873" spans="1:5" x14ac:dyDescent="0.2">
      <c r="A873" s="13"/>
      <c r="B873" s="12"/>
      <c r="C873" s="32"/>
      <c r="D873" s="12"/>
      <c r="E873" s="12"/>
    </row>
    <row r="874" spans="1:5" x14ac:dyDescent="0.2">
      <c r="A874" s="13"/>
      <c r="B874" s="12"/>
      <c r="C874" s="32"/>
      <c r="D874" s="12"/>
      <c r="E874" s="12"/>
    </row>
    <row r="875" spans="1:5" x14ac:dyDescent="0.2">
      <c r="A875" s="13"/>
      <c r="B875" s="12"/>
      <c r="C875" s="32"/>
      <c r="D875" s="12"/>
      <c r="E875" s="12"/>
    </row>
    <row r="876" spans="1:5" x14ac:dyDescent="0.2">
      <c r="A876" s="13"/>
      <c r="B876" s="12"/>
      <c r="C876" s="32"/>
      <c r="D876" s="12"/>
      <c r="E876" s="12"/>
    </row>
    <row r="877" spans="1:5" x14ac:dyDescent="0.2">
      <c r="A877" s="13"/>
      <c r="B877" s="12"/>
      <c r="C877" s="32"/>
      <c r="D877" s="12"/>
      <c r="E877" s="12"/>
    </row>
    <row r="878" spans="1:5" x14ac:dyDescent="0.2">
      <c r="A878" s="13"/>
      <c r="B878" s="12"/>
      <c r="C878" s="32"/>
      <c r="D878" s="12"/>
      <c r="E878" s="12"/>
    </row>
    <row r="879" spans="1:5" x14ac:dyDescent="0.2">
      <c r="A879" s="13"/>
      <c r="B879" s="12"/>
      <c r="C879" s="32"/>
      <c r="D879" s="12"/>
      <c r="E879" s="12"/>
    </row>
    <row r="880" spans="1:5" x14ac:dyDescent="0.2">
      <c r="A880" s="13"/>
      <c r="B880" s="12"/>
      <c r="C880" s="32"/>
      <c r="D880" s="12"/>
      <c r="E880" s="12"/>
    </row>
    <row r="881" spans="1:5" x14ac:dyDescent="0.2">
      <c r="A881" s="13"/>
      <c r="B881" s="12"/>
      <c r="C881" s="32"/>
      <c r="D881" s="12"/>
      <c r="E881" s="12"/>
    </row>
    <row r="882" spans="1:5" x14ac:dyDescent="0.2">
      <c r="A882" s="13"/>
      <c r="B882" s="12"/>
      <c r="C882" s="32"/>
      <c r="D882" s="12"/>
      <c r="E882" s="12"/>
    </row>
    <row r="883" spans="1:5" x14ac:dyDescent="0.2">
      <c r="A883" s="13"/>
      <c r="B883" s="12"/>
      <c r="C883" s="32"/>
      <c r="D883" s="12"/>
      <c r="E883" s="12"/>
    </row>
    <row r="884" spans="1:5" x14ac:dyDescent="0.2">
      <c r="A884" s="13"/>
      <c r="B884" s="12"/>
      <c r="C884" s="32"/>
      <c r="D884" s="12"/>
      <c r="E884" s="12"/>
    </row>
    <row r="885" spans="1:5" x14ac:dyDescent="0.2">
      <c r="A885" s="13"/>
      <c r="B885" s="12"/>
      <c r="C885" s="32"/>
      <c r="D885" s="12"/>
      <c r="E885" s="12"/>
    </row>
    <row r="886" spans="1:5" x14ac:dyDescent="0.2">
      <c r="A886" s="13"/>
      <c r="B886" s="12"/>
      <c r="C886" s="32"/>
      <c r="D886" s="12"/>
      <c r="E886" s="12"/>
    </row>
    <row r="887" spans="1:5" x14ac:dyDescent="0.2">
      <c r="A887" s="13"/>
      <c r="B887" s="12"/>
      <c r="C887" s="32"/>
      <c r="D887" s="12"/>
      <c r="E887" s="12"/>
    </row>
    <row r="888" spans="1:5" x14ac:dyDescent="0.2">
      <c r="A888" s="13"/>
      <c r="B888" s="12"/>
      <c r="C888" s="32"/>
      <c r="D888" s="12"/>
      <c r="E888" s="12"/>
    </row>
    <row r="889" spans="1:5" x14ac:dyDescent="0.2">
      <c r="A889" s="13"/>
      <c r="B889" s="12"/>
      <c r="C889" s="32"/>
      <c r="D889" s="12"/>
      <c r="E889" s="12"/>
    </row>
    <row r="890" spans="1:5" x14ac:dyDescent="0.2">
      <c r="A890" s="13"/>
      <c r="B890" s="12"/>
      <c r="C890" s="32"/>
      <c r="D890" s="12"/>
      <c r="E890" s="12"/>
    </row>
    <row r="891" spans="1:5" x14ac:dyDescent="0.2">
      <c r="A891" s="13"/>
      <c r="B891" s="12"/>
      <c r="C891" s="32"/>
      <c r="D891" s="12"/>
      <c r="E891" s="12"/>
    </row>
    <row r="892" spans="1:5" x14ac:dyDescent="0.2">
      <c r="A892" s="13"/>
      <c r="B892" s="12"/>
      <c r="C892" s="32"/>
      <c r="D892" s="12"/>
      <c r="E892" s="12"/>
    </row>
    <row r="893" spans="1:5" x14ac:dyDescent="0.2">
      <c r="A893" s="13"/>
      <c r="B893" s="12"/>
      <c r="C893" s="32"/>
      <c r="D893" s="12"/>
      <c r="E893" s="12"/>
    </row>
    <row r="894" spans="1:5" x14ac:dyDescent="0.2">
      <c r="A894" s="13"/>
      <c r="B894" s="12"/>
      <c r="C894" s="32"/>
      <c r="D894" s="12"/>
      <c r="E894" s="12"/>
    </row>
    <row r="895" spans="1:5" x14ac:dyDescent="0.2">
      <c r="A895" s="13"/>
      <c r="B895" s="12"/>
      <c r="C895" s="32"/>
      <c r="D895" s="12"/>
      <c r="E895" s="12"/>
    </row>
    <row r="896" spans="1:5" x14ac:dyDescent="0.2">
      <c r="A896" s="13"/>
      <c r="B896" s="12"/>
      <c r="C896" s="32"/>
      <c r="D896" s="12"/>
      <c r="E896" s="12"/>
    </row>
    <row r="897" spans="1:5" x14ac:dyDescent="0.2">
      <c r="A897" s="13"/>
      <c r="B897" s="12"/>
      <c r="C897" s="32"/>
      <c r="D897" s="12"/>
      <c r="E897" s="12"/>
    </row>
    <row r="898" spans="1:5" x14ac:dyDescent="0.2">
      <c r="A898" s="13"/>
      <c r="B898" s="12"/>
      <c r="C898" s="32"/>
      <c r="D898" s="12"/>
      <c r="E898" s="12"/>
    </row>
    <row r="899" spans="1:5" x14ac:dyDescent="0.2">
      <c r="A899" s="13"/>
      <c r="B899" s="12"/>
      <c r="C899" s="32"/>
      <c r="D899" s="12"/>
      <c r="E899" s="12"/>
    </row>
    <row r="900" spans="1:5" x14ac:dyDescent="0.2">
      <c r="A900" s="13"/>
      <c r="B900" s="12"/>
      <c r="C900" s="32"/>
      <c r="D900" s="12"/>
      <c r="E900" s="12"/>
    </row>
    <row r="901" spans="1:5" x14ac:dyDescent="0.2">
      <c r="A901" s="13"/>
      <c r="B901" s="12"/>
      <c r="C901" s="32"/>
      <c r="D901" s="12"/>
      <c r="E901" s="12"/>
    </row>
    <row r="902" spans="1:5" x14ac:dyDescent="0.2">
      <c r="A902" s="13"/>
      <c r="B902" s="12"/>
      <c r="C902" s="32"/>
      <c r="D902" s="12"/>
      <c r="E902" s="12"/>
    </row>
    <row r="903" spans="1:5" x14ac:dyDescent="0.2">
      <c r="A903" s="13"/>
      <c r="B903" s="12"/>
      <c r="C903" s="32"/>
      <c r="D903" s="12"/>
      <c r="E903" s="12"/>
    </row>
    <row r="904" spans="1:5" x14ac:dyDescent="0.2">
      <c r="A904" s="13"/>
      <c r="B904" s="12"/>
      <c r="C904" s="32"/>
      <c r="D904" s="12"/>
      <c r="E904" s="12"/>
    </row>
    <row r="905" spans="1:5" x14ac:dyDescent="0.2">
      <c r="A905" s="13"/>
      <c r="B905" s="12"/>
      <c r="C905" s="32"/>
      <c r="D905" s="12"/>
      <c r="E905" s="12"/>
    </row>
    <row r="906" spans="1:5" x14ac:dyDescent="0.2">
      <c r="A906" s="13"/>
      <c r="B906" s="12"/>
      <c r="C906" s="32"/>
      <c r="D906" s="12"/>
      <c r="E906" s="12"/>
    </row>
    <row r="907" spans="1:5" x14ac:dyDescent="0.2">
      <c r="A907" s="13"/>
      <c r="B907" s="12"/>
      <c r="C907" s="32"/>
      <c r="D907" s="12"/>
      <c r="E907" s="12"/>
    </row>
    <row r="908" spans="1:5" x14ac:dyDescent="0.2">
      <c r="A908" s="13"/>
      <c r="B908" s="12"/>
      <c r="C908" s="32"/>
      <c r="D908" s="12"/>
      <c r="E908" s="12"/>
    </row>
    <row r="909" spans="1:5" x14ac:dyDescent="0.2">
      <c r="A909" s="13"/>
      <c r="B909" s="12"/>
      <c r="C909" s="32"/>
      <c r="D909" s="12"/>
      <c r="E909" s="12"/>
    </row>
    <row r="910" spans="1:5" x14ac:dyDescent="0.2">
      <c r="A910" s="13"/>
      <c r="B910" s="12"/>
      <c r="C910" s="32"/>
      <c r="D910" s="12"/>
      <c r="E910" s="12"/>
    </row>
    <row r="911" spans="1:5" x14ac:dyDescent="0.2">
      <c r="A911" s="13"/>
      <c r="B911" s="12"/>
      <c r="C911" s="32"/>
      <c r="D911" s="12"/>
      <c r="E911" s="12"/>
    </row>
    <row r="912" spans="1:5" x14ac:dyDescent="0.2">
      <c r="A912" s="13"/>
      <c r="B912" s="12"/>
      <c r="C912" s="32"/>
      <c r="D912" s="12"/>
      <c r="E912" s="12"/>
    </row>
    <row r="913" spans="1:5" x14ac:dyDescent="0.2">
      <c r="A913" s="13"/>
      <c r="B913" s="12"/>
      <c r="C913" s="32"/>
      <c r="D913" s="12"/>
      <c r="E913" s="12"/>
    </row>
    <row r="914" spans="1:5" x14ac:dyDescent="0.2">
      <c r="A914" s="13"/>
      <c r="B914" s="12"/>
      <c r="C914" s="32"/>
      <c r="D914" s="12"/>
      <c r="E914" s="12"/>
    </row>
    <row r="915" spans="1:5" x14ac:dyDescent="0.2">
      <c r="A915" s="13"/>
      <c r="B915" s="12"/>
      <c r="C915" s="32"/>
      <c r="D915" s="12"/>
      <c r="E915" s="12"/>
    </row>
    <row r="916" spans="1:5" x14ac:dyDescent="0.2">
      <c r="A916" s="13"/>
      <c r="B916" s="12"/>
      <c r="C916" s="32"/>
      <c r="D916" s="12"/>
      <c r="E916" s="12"/>
    </row>
    <row r="917" spans="1:5" x14ac:dyDescent="0.2">
      <c r="A917" s="13"/>
      <c r="B917" s="12"/>
      <c r="C917" s="32"/>
      <c r="D917" s="12"/>
      <c r="E917" s="12"/>
    </row>
    <row r="918" spans="1:5" x14ac:dyDescent="0.2">
      <c r="A918" s="13"/>
      <c r="B918" s="12"/>
      <c r="C918" s="32"/>
      <c r="D918" s="12"/>
      <c r="E918" s="12"/>
    </row>
    <row r="919" spans="1:5" x14ac:dyDescent="0.2">
      <c r="A919" s="13"/>
      <c r="B919" s="12"/>
      <c r="C919" s="32"/>
      <c r="D919" s="12"/>
      <c r="E919" s="12"/>
    </row>
    <row r="920" spans="1:5" x14ac:dyDescent="0.2">
      <c r="A920" s="13"/>
      <c r="B920" s="12"/>
      <c r="C920" s="32"/>
      <c r="D920" s="12"/>
      <c r="E920" s="12"/>
    </row>
    <row r="921" spans="1:5" x14ac:dyDescent="0.2">
      <c r="A921" s="13"/>
      <c r="B921" s="12"/>
      <c r="C921" s="32"/>
      <c r="D921" s="12"/>
      <c r="E921" s="12"/>
    </row>
    <row r="922" spans="1:5" x14ac:dyDescent="0.2">
      <c r="A922" s="13"/>
      <c r="B922" s="12"/>
      <c r="C922" s="32"/>
      <c r="D922" s="12"/>
      <c r="E922" s="12"/>
    </row>
    <row r="923" spans="1:5" x14ac:dyDescent="0.2">
      <c r="A923" s="13"/>
      <c r="B923" s="12"/>
      <c r="C923" s="32"/>
      <c r="D923" s="12"/>
      <c r="E923" s="12"/>
    </row>
    <row r="924" spans="1:5" x14ac:dyDescent="0.2">
      <c r="A924" s="13"/>
      <c r="B924" s="12"/>
      <c r="C924" s="32"/>
      <c r="D924" s="12"/>
      <c r="E924" s="12"/>
    </row>
    <row r="925" spans="1:5" x14ac:dyDescent="0.2">
      <c r="A925" s="13"/>
      <c r="B925" s="12"/>
      <c r="C925" s="32"/>
      <c r="D925" s="12"/>
      <c r="E925" s="12"/>
    </row>
    <row r="926" spans="1:5" x14ac:dyDescent="0.2">
      <c r="A926" s="13"/>
      <c r="B926" s="12"/>
      <c r="C926" s="32"/>
      <c r="D926" s="12"/>
      <c r="E926" s="12"/>
    </row>
    <row r="927" spans="1:5" x14ac:dyDescent="0.2">
      <c r="A927" s="13"/>
      <c r="B927" s="12"/>
      <c r="C927" s="32"/>
      <c r="D927" s="12"/>
      <c r="E927" s="12"/>
    </row>
    <row r="928" spans="1:5" x14ac:dyDescent="0.2">
      <c r="A928" s="13"/>
      <c r="B928" s="12"/>
      <c r="C928" s="32"/>
      <c r="D928" s="12"/>
      <c r="E928" s="12"/>
    </row>
    <row r="929" spans="1:5" x14ac:dyDescent="0.2">
      <c r="A929" s="13"/>
      <c r="B929" s="12"/>
      <c r="C929" s="32"/>
      <c r="D929" s="12"/>
      <c r="E929" s="12"/>
    </row>
    <row r="930" spans="1:5" x14ac:dyDescent="0.2">
      <c r="A930" s="13"/>
      <c r="B930" s="12"/>
      <c r="C930" s="32"/>
      <c r="D930" s="12"/>
      <c r="E930" s="12"/>
    </row>
    <row r="931" spans="1:5" x14ac:dyDescent="0.2">
      <c r="A931" s="13"/>
      <c r="B931" s="12"/>
      <c r="C931" s="32"/>
      <c r="D931" s="12"/>
      <c r="E931" s="12"/>
    </row>
    <row r="932" spans="1:5" x14ac:dyDescent="0.2">
      <c r="A932" s="13"/>
      <c r="B932" s="12"/>
      <c r="C932" s="32"/>
      <c r="D932" s="12"/>
      <c r="E932" s="12"/>
    </row>
    <row r="933" spans="1:5" x14ac:dyDescent="0.2">
      <c r="A933" s="13"/>
      <c r="B933" s="12"/>
      <c r="C933" s="32"/>
      <c r="D933" s="12"/>
      <c r="E933" s="12"/>
    </row>
    <row r="934" spans="1:5" x14ac:dyDescent="0.2">
      <c r="A934" s="13"/>
      <c r="B934" s="12"/>
      <c r="C934" s="32"/>
      <c r="D934" s="12"/>
      <c r="E934" s="12"/>
    </row>
    <row r="935" spans="1:5" x14ac:dyDescent="0.2">
      <c r="A935" s="13"/>
      <c r="B935" s="12"/>
      <c r="C935" s="32"/>
      <c r="D935" s="12"/>
      <c r="E935" s="12"/>
    </row>
    <row r="936" spans="1:5" x14ac:dyDescent="0.2">
      <c r="A936" s="13"/>
      <c r="B936" s="12"/>
      <c r="C936" s="32"/>
      <c r="D936" s="12"/>
      <c r="E936" s="12"/>
    </row>
    <row r="937" spans="1:5" x14ac:dyDescent="0.2">
      <c r="A937" s="13"/>
      <c r="B937" s="12"/>
      <c r="C937" s="32"/>
      <c r="D937" s="12"/>
      <c r="E937" s="12"/>
    </row>
    <row r="938" spans="1:5" x14ac:dyDescent="0.2">
      <c r="A938" s="13"/>
      <c r="B938" s="12"/>
      <c r="C938" s="32"/>
      <c r="D938" s="12"/>
      <c r="E938" s="12"/>
    </row>
    <row r="939" spans="1:5" x14ac:dyDescent="0.2">
      <c r="A939" s="13"/>
      <c r="B939" s="12"/>
      <c r="C939" s="32"/>
      <c r="D939" s="12"/>
      <c r="E939" s="12"/>
    </row>
    <row r="940" spans="1:5" x14ac:dyDescent="0.2">
      <c r="A940" s="13"/>
      <c r="B940" s="12"/>
      <c r="C940" s="32"/>
      <c r="D940" s="12"/>
      <c r="E940" s="12"/>
    </row>
    <row r="941" spans="1:5" x14ac:dyDescent="0.2">
      <c r="A941" s="13"/>
      <c r="B941" s="12"/>
      <c r="C941" s="32"/>
      <c r="D941" s="12"/>
      <c r="E941" s="12"/>
    </row>
    <row r="942" spans="1:5" x14ac:dyDescent="0.2">
      <c r="A942" s="13"/>
      <c r="B942" s="12"/>
      <c r="C942" s="32"/>
      <c r="D942" s="12"/>
      <c r="E942" s="12"/>
    </row>
    <row r="943" spans="1:5" x14ac:dyDescent="0.2">
      <c r="A943" s="13"/>
      <c r="B943" s="12"/>
      <c r="C943" s="32"/>
      <c r="D943" s="12"/>
      <c r="E943" s="12"/>
    </row>
    <row r="944" spans="1:5" x14ac:dyDescent="0.2">
      <c r="A944" s="13"/>
      <c r="B944" s="12"/>
      <c r="C944" s="32"/>
      <c r="D944" s="12"/>
      <c r="E944" s="12"/>
    </row>
    <row r="945" spans="1:5" x14ac:dyDescent="0.2">
      <c r="A945" s="13"/>
      <c r="B945" s="12"/>
      <c r="C945" s="32"/>
      <c r="D945" s="12"/>
      <c r="E945" s="12"/>
    </row>
    <row r="946" spans="1:5" x14ac:dyDescent="0.2">
      <c r="A946" s="13"/>
      <c r="B946" s="12"/>
      <c r="C946" s="32"/>
      <c r="D946" s="12"/>
      <c r="E946" s="12"/>
    </row>
    <row r="947" spans="1:5" x14ac:dyDescent="0.2">
      <c r="A947" s="13"/>
      <c r="B947" s="12"/>
      <c r="C947" s="32"/>
      <c r="D947" s="12"/>
      <c r="E947" s="12"/>
    </row>
    <row r="948" spans="1:5" x14ac:dyDescent="0.2">
      <c r="A948" s="13"/>
      <c r="B948" s="12"/>
      <c r="C948" s="32"/>
      <c r="D948" s="12"/>
      <c r="E948" s="12"/>
    </row>
    <row r="949" spans="1:5" x14ac:dyDescent="0.2">
      <c r="A949" s="13"/>
      <c r="B949" s="12"/>
      <c r="C949" s="32"/>
      <c r="D949" s="12"/>
      <c r="E949" s="12"/>
    </row>
    <row r="950" spans="1:5" x14ac:dyDescent="0.2">
      <c r="A950" s="13"/>
      <c r="B950" s="12"/>
      <c r="C950" s="32"/>
      <c r="D950" s="12"/>
      <c r="E950" s="12"/>
    </row>
    <row r="951" spans="1:5" x14ac:dyDescent="0.2">
      <c r="A951" s="13"/>
      <c r="B951" s="12"/>
      <c r="C951" s="32"/>
      <c r="D951" s="12"/>
      <c r="E951" s="12"/>
    </row>
    <row r="952" spans="1:5" x14ac:dyDescent="0.2">
      <c r="A952" s="13"/>
      <c r="B952" s="12"/>
      <c r="C952" s="32"/>
      <c r="D952" s="12"/>
      <c r="E952" s="12"/>
    </row>
    <row r="953" spans="1:5" x14ac:dyDescent="0.2">
      <c r="A953" s="13"/>
      <c r="B953" s="12"/>
      <c r="C953" s="32"/>
      <c r="D953" s="12"/>
      <c r="E953" s="12"/>
    </row>
    <row r="954" spans="1:5" x14ac:dyDescent="0.2">
      <c r="A954" s="13"/>
      <c r="B954" s="12"/>
      <c r="C954" s="32"/>
      <c r="D954" s="12"/>
      <c r="E954" s="12"/>
    </row>
    <row r="955" spans="1:5" x14ac:dyDescent="0.2">
      <c r="A955" s="13"/>
      <c r="B955" s="12"/>
      <c r="C955" s="32"/>
      <c r="D955" s="12"/>
      <c r="E955" s="12"/>
    </row>
    <row r="956" spans="1:5" x14ac:dyDescent="0.2">
      <c r="A956" s="13"/>
      <c r="B956" s="12"/>
      <c r="C956" s="32"/>
      <c r="D956" s="12"/>
      <c r="E956" s="12"/>
    </row>
    <row r="957" spans="1:5" x14ac:dyDescent="0.2">
      <c r="A957" s="13"/>
      <c r="B957" s="12"/>
      <c r="C957" s="32"/>
      <c r="D957" s="12"/>
      <c r="E957" s="12"/>
    </row>
    <row r="958" spans="1:5" x14ac:dyDescent="0.2">
      <c r="A958" s="13"/>
      <c r="B958" s="12"/>
      <c r="C958" s="32"/>
      <c r="D958" s="12"/>
      <c r="E958" s="12"/>
    </row>
    <row r="959" spans="1:5" x14ac:dyDescent="0.2">
      <c r="A959" s="13"/>
      <c r="B959" s="12"/>
      <c r="C959" s="32"/>
      <c r="D959" s="12"/>
      <c r="E959" s="12"/>
    </row>
    <row r="960" spans="1:5" x14ac:dyDescent="0.2">
      <c r="A960" s="13"/>
      <c r="B960" s="12"/>
      <c r="C960" s="32"/>
      <c r="D960" s="12"/>
      <c r="E960" s="12"/>
    </row>
    <row r="961" spans="1:5" x14ac:dyDescent="0.2">
      <c r="A961" s="13"/>
      <c r="B961" s="12"/>
      <c r="C961" s="32"/>
      <c r="D961" s="12"/>
      <c r="E961" s="12"/>
    </row>
    <row r="962" spans="1:5" x14ac:dyDescent="0.2">
      <c r="A962" s="13"/>
      <c r="B962" s="12"/>
      <c r="C962" s="32"/>
      <c r="D962" s="12"/>
      <c r="E962" s="12"/>
    </row>
    <row r="963" spans="1:5" x14ac:dyDescent="0.2">
      <c r="A963" s="13"/>
      <c r="B963" s="12"/>
      <c r="C963" s="32"/>
      <c r="D963" s="12"/>
      <c r="E963" s="12"/>
    </row>
    <row r="964" spans="1:5" x14ac:dyDescent="0.2">
      <c r="A964" s="13"/>
      <c r="B964" s="12"/>
      <c r="C964" s="32"/>
      <c r="D964" s="12"/>
      <c r="E964" s="12"/>
    </row>
    <row r="965" spans="1:5" x14ac:dyDescent="0.2">
      <c r="A965" s="13"/>
      <c r="B965" s="12"/>
      <c r="C965" s="32"/>
      <c r="D965" s="12"/>
      <c r="E965" s="12"/>
    </row>
    <row r="966" spans="1:5" x14ac:dyDescent="0.2">
      <c r="A966" s="13"/>
      <c r="B966" s="12"/>
      <c r="C966" s="32"/>
      <c r="D966" s="12"/>
      <c r="E966" s="12"/>
    </row>
    <row r="967" spans="1:5" x14ac:dyDescent="0.2">
      <c r="A967" s="13"/>
      <c r="B967" s="12"/>
      <c r="C967" s="32"/>
      <c r="D967" s="12"/>
      <c r="E967" s="12"/>
    </row>
    <row r="968" spans="1:5" x14ac:dyDescent="0.2">
      <c r="A968" s="13"/>
      <c r="B968" s="12"/>
      <c r="C968" s="32"/>
      <c r="D968" s="12"/>
      <c r="E968" s="12"/>
    </row>
    <row r="969" spans="1:5" x14ac:dyDescent="0.2">
      <c r="A969" s="13"/>
      <c r="B969" s="12"/>
      <c r="C969" s="32"/>
      <c r="D969" s="12"/>
      <c r="E969" s="12"/>
    </row>
    <row r="970" spans="1:5" x14ac:dyDescent="0.2">
      <c r="A970" s="13"/>
      <c r="B970" s="12"/>
      <c r="C970" s="32"/>
      <c r="D970" s="12"/>
      <c r="E970" s="12"/>
    </row>
    <row r="971" spans="1:5" x14ac:dyDescent="0.2">
      <c r="A971" s="13"/>
      <c r="B971" s="12"/>
      <c r="C971" s="32"/>
      <c r="D971" s="12"/>
      <c r="E971" s="12"/>
    </row>
    <row r="972" spans="1:5" x14ac:dyDescent="0.2">
      <c r="A972" s="13"/>
      <c r="B972" s="12"/>
      <c r="C972" s="32"/>
      <c r="D972" s="12"/>
      <c r="E972" s="12"/>
    </row>
    <row r="973" spans="1:5" x14ac:dyDescent="0.2">
      <c r="A973" s="13"/>
      <c r="B973" s="12"/>
      <c r="C973" s="32"/>
      <c r="D973" s="12"/>
      <c r="E973" s="12"/>
    </row>
    <row r="974" spans="1:5" x14ac:dyDescent="0.2">
      <c r="A974" s="13"/>
      <c r="B974" s="12"/>
      <c r="C974" s="32"/>
      <c r="D974" s="12"/>
      <c r="E974" s="12"/>
    </row>
    <row r="975" spans="1:5" x14ac:dyDescent="0.2">
      <c r="A975" s="13"/>
      <c r="B975" s="12"/>
      <c r="C975" s="32"/>
      <c r="D975" s="12"/>
      <c r="E975" s="12"/>
    </row>
    <row r="976" spans="1:5" x14ac:dyDescent="0.2">
      <c r="A976" s="13"/>
      <c r="B976" s="12"/>
      <c r="C976" s="32"/>
      <c r="D976" s="12"/>
      <c r="E976" s="12"/>
    </row>
    <row r="977" spans="1:5" x14ac:dyDescent="0.2">
      <c r="A977" s="13"/>
      <c r="B977" s="12"/>
      <c r="C977" s="32"/>
      <c r="D977" s="12"/>
      <c r="E977" s="12"/>
    </row>
    <row r="978" spans="1:5" x14ac:dyDescent="0.2">
      <c r="A978" s="13"/>
      <c r="B978" s="12"/>
      <c r="C978" s="32"/>
      <c r="D978" s="12"/>
      <c r="E978" s="12"/>
    </row>
    <row r="979" spans="1:5" x14ac:dyDescent="0.2">
      <c r="A979" s="13"/>
      <c r="B979" s="12"/>
      <c r="C979" s="32"/>
      <c r="D979" s="12"/>
      <c r="E979" s="12"/>
    </row>
    <row r="980" spans="1:5" x14ac:dyDescent="0.2">
      <c r="A980" s="13"/>
      <c r="B980" s="12"/>
      <c r="C980" s="32"/>
      <c r="D980" s="12"/>
      <c r="E980" s="12"/>
    </row>
    <row r="981" spans="1:5" x14ac:dyDescent="0.2">
      <c r="A981" s="13"/>
      <c r="B981" s="12"/>
      <c r="C981" s="32"/>
      <c r="D981" s="12"/>
      <c r="E981" s="12"/>
    </row>
    <row r="982" spans="1:5" x14ac:dyDescent="0.2">
      <c r="A982" s="13"/>
      <c r="B982" s="12"/>
      <c r="C982" s="32"/>
      <c r="D982" s="12"/>
      <c r="E982" s="12"/>
    </row>
    <row r="983" spans="1:5" x14ac:dyDescent="0.2">
      <c r="A983" s="13"/>
      <c r="B983" s="12"/>
      <c r="C983" s="32"/>
      <c r="D983" s="12"/>
      <c r="E983" s="12"/>
    </row>
    <row r="984" spans="1:5" x14ac:dyDescent="0.2">
      <c r="A984" s="13"/>
      <c r="B984" s="12"/>
      <c r="C984" s="32"/>
      <c r="D984" s="12"/>
      <c r="E984" s="12"/>
    </row>
    <row r="985" spans="1:5" x14ac:dyDescent="0.2">
      <c r="A985" s="13"/>
      <c r="B985" s="12"/>
      <c r="C985" s="32"/>
      <c r="D985" s="12"/>
      <c r="E985" s="12"/>
    </row>
    <row r="986" spans="1:5" x14ac:dyDescent="0.2">
      <c r="A986" s="13"/>
      <c r="B986" s="12"/>
      <c r="C986" s="32"/>
      <c r="D986" s="12"/>
      <c r="E986" s="12"/>
    </row>
    <row r="987" spans="1:5" x14ac:dyDescent="0.2">
      <c r="A987" s="13"/>
      <c r="B987" s="12"/>
      <c r="C987" s="32"/>
      <c r="D987" s="12"/>
      <c r="E987" s="12"/>
    </row>
    <row r="988" spans="1:5" x14ac:dyDescent="0.2">
      <c r="A988" s="13"/>
      <c r="B988" s="12"/>
      <c r="C988" s="32"/>
      <c r="D988" s="12"/>
      <c r="E988" s="12"/>
    </row>
    <row r="989" spans="1:5" x14ac:dyDescent="0.2">
      <c r="A989" s="13"/>
      <c r="B989" s="12"/>
      <c r="C989" s="32"/>
      <c r="D989" s="12"/>
      <c r="E989" s="12"/>
    </row>
    <row r="990" spans="1:5" x14ac:dyDescent="0.2">
      <c r="A990" s="13"/>
      <c r="B990" s="12"/>
      <c r="C990" s="32"/>
      <c r="D990" s="12"/>
      <c r="E990" s="12"/>
    </row>
    <row r="991" spans="1:5" x14ac:dyDescent="0.2">
      <c r="A991" s="13"/>
      <c r="B991" s="12"/>
      <c r="C991" s="32"/>
      <c r="D991" s="12"/>
      <c r="E991" s="12"/>
    </row>
    <row r="992" spans="1:5" x14ac:dyDescent="0.2">
      <c r="A992" s="13"/>
      <c r="B992" s="12"/>
      <c r="C992" s="32"/>
      <c r="D992" s="12"/>
      <c r="E992" s="12"/>
    </row>
    <row r="993" spans="1:5" x14ac:dyDescent="0.2">
      <c r="A993" s="13"/>
      <c r="B993" s="12"/>
      <c r="C993" s="32"/>
      <c r="D993" s="12"/>
      <c r="E993" s="12"/>
    </row>
    <row r="994" spans="1:5" x14ac:dyDescent="0.2">
      <c r="A994" s="13"/>
      <c r="B994" s="12"/>
      <c r="C994" s="32"/>
      <c r="D994" s="12"/>
      <c r="E994" s="12"/>
    </row>
    <row r="995" spans="1:5" x14ac:dyDescent="0.2">
      <c r="A995" s="13"/>
      <c r="B995" s="12"/>
      <c r="C995" s="32"/>
      <c r="D995" s="12"/>
      <c r="E995" s="12"/>
    </row>
    <row r="996" spans="1:5" x14ac:dyDescent="0.2">
      <c r="A996" s="13"/>
      <c r="B996" s="12"/>
      <c r="C996" s="32"/>
      <c r="D996" s="12"/>
      <c r="E996" s="12"/>
    </row>
    <row r="997" spans="1:5" x14ac:dyDescent="0.2">
      <c r="A997" s="13"/>
      <c r="B997" s="12"/>
      <c r="C997" s="32"/>
      <c r="D997" s="12"/>
      <c r="E997" s="12"/>
    </row>
    <row r="998" spans="1:5" x14ac:dyDescent="0.2">
      <c r="A998" s="13"/>
      <c r="B998" s="12"/>
      <c r="C998" s="32"/>
      <c r="D998" s="12"/>
      <c r="E998" s="12"/>
    </row>
    <row r="999" spans="1:5" x14ac:dyDescent="0.2">
      <c r="A999" s="13"/>
      <c r="B999" s="12"/>
      <c r="C999" s="32"/>
      <c r="D999" s="12"/>
      <c r="E999" s="12"/>
    </row>
    <row r="1000" spans="1:5" x14ac:dyDescent="0.2">
      <c r="A1000" s="13"/>
      <c r="B1000" s="12"/>
      <c r="C1000" s="32"/>
      <c r="D1000" s="12"/>
      <c r="E1000" s="12"/>
    </row>
    <row r="1001" spans="1:5" x14ac:dyDescent="0.2">
      <c r="A1001" s="13"/>
      <c r="B1001" s="12"/>
      <c r="C1001" s="32"/>
      <c r="D1001" s="12"/>
      <c r="E1001" s="12"/>
    </row>
    <row r="1002" spans="1:5" x14ac:dyDescent="0.2">
      <c r="A1002" s="13"/>
      <c r="B1002" s="12"/>
      <c r="C1002" s="32"/>
      <c r="D1002" s="12"/>
      <c r="E1002" s="12"/>
    </row>
    <row r="1003" spans="1:5" x14ac:dyDescent="0.2">
      <c r="A1003" s="13"/>
      <c r="B1003" s="12"/>
      <c r="C1003" s="32"/>
      <c r="D1003" s="12"/>
      <c r="E1003" s="12"/>
    </row>
    <row r="1004" spans="1:5" x14ac:dyDescent="0.2">
      <c r="A1004" s="13"/>
      <c r="B1004" s="12"/>
      <c r="C1004" s="32"/>
      <c r="D1004" s="12"/>
      <c r="E1004" s="12"/>
    </row>
    <row r="1005" spans="1:5" x14ac:dyDescent="0.2">
      <c r="A1005" s="13"/>
      <c r="B1005" s="12"/>
      <c r="C1005" s="32"/>
      <c r="D1005" s="12"/>
      <c r="E1005" s="12"/>
    </row>
    <row r="1006" spans="1:5" x14ac:dyDescent="0.2">
      <c r="A1006" s="13"/>
      <c r="B1006" s="12"/>
      <c r="C1006" s="32"/>
      <c r="D1006" s="12"/>
      <c r="E1006" s="12"/>
    </row>
    <row r="1007" spans="1:5" x14ac:dyDescent="0.2">
      <c r="A1007" s="13"/>
      <c r="B1007" s="12"/>
      <c r="C1007" s="32"/>
      <c r="D1007" s="12"/>
      <c r="E1007" s="12"/>
    </row>
    <row r="1008" spans="1:5" x14ac:dyDescent="0.2">
      <c r="A1008" s="13"/>
      <c r="B1008" s="12"/>
      <c r="C1008" s="32"/>
      <c r="D1008" s="12"/>
      <c r="E1008" s="12"/>
    </row>
    <row r="1009" spans="1:5" x14ac:dyDescent="0.2">
      <c r="A1009" s="13"/>
      <c r="B1009" s="12"/>
      <c r="C1009" s="32"/>
      <c r="D1009" s="12"/>
      <c r="E1009" s="12"/>
    </row>
    <row r="1010" spans="1:5" x14ac:dyDescent="0.2">
      <c r="A1010" s="13"/>
      <c r="B1010" s="12"/>
      <c r="C1010" s="32"/>
      <c r="D1010" s="12"/>
      <c r="E1010" s="12"/>
    </row>
    <row r="1011" spans="1:5" x14ac:dyDescent="0.2">
      <c r="A1011" s="13"/>
      <c r="B1011" s="12"/>
      <c r="C1011" s="32"/>
      <c r="D1011" s="12"/>
      <c r="E1011" s="12"/>
    </row>
    <row r="1012" spans="1:5" x14ac:dyDescent="0.2">
      <c r="A1012" s="13"/>
      <c r="B1012" s="12"/>
      <c r="C1012" s="32"/>
      <c r="D1012" s="12"/>
      <c r="E1012" s="12"/>
    </row>
    <row r="1013" spans="1:5" x14ac:dyDescent="0.2">
      <c r="A1013" s="13"/>
      <c r="B1013" s="12"/>
      <c r="C1013" s="32"/>
      <c r="D1013" s="12"/>
      <c r="E1013" s="12"/>
    </row>
    <row r="1014" spans="1:5" x14ac:dyDescent="0.2">
      <c r="A1014" s="13"/>
      <c r="B1014" s="12"/>
      <c r="C1014" s="32"/>
      <c r="D1014" s="12"/>
      <c r="E1014" s="12"/>
    </row>
    <row r="1015" spans="1:5" x14ac:dyDescent="0.2">
      <c r="A1015" s="13"/>
      <c r="B1015" s="12"/>
      <c r="C1015" s="32"/>
      <c r="D1015" s="12"/>
      <c r="E1015" s="12"/>
    </row>
    <row r="1016" spans="1:5" x14ac:dyDescent="0.2">
      <c r="A1016" s="13"/>
      <c r="B1016" s="12"/>
      <c r="C1016" s="32"/>
      <c r="D1016" s="12"/>
      <c r="E1016" s="12"/>
    </row>
    <row r="1017" spans="1:5" x14ac:dyDescent="0.2">
      <c r="A1017" s="13"/>
      <c r="B1017" s="12"/>
      <c r="C1017" s="32"/>
      <c r="D1017" s="12"/>
      <c r="E1017" s="12"/>
    </row>
    <row r="1018" spans="1:5" x14ac:dyDescent="0.2">
      <c r="A1018" s="13"/>
      <c r="B1018" s="12"/>
      <c r="C1018" s="32"/>
      <c r="D1018" s="12"/>
      <c r="E1018" s="12"/>
    </row>
    <row r="1019" spans="1:5" x14ac:dyDescent="0.2">
      <c r="A1019" s="13"/>
      <c r="B1019" s="12"/>
      <c r="C1019" s="32"/>
      <c r="D1019" s="12"/>
      <c r="E1019" s="12"/>
    </row>
    <row r="1020" spans="1:5" x14ac:dyDescent="0.2">
      <c r="A1020" s="13"/>
      <c r="B1020" s="12"/>
      <c r="C1020" s="32"/>
      <c r="D1020" s="12"/>
      <c r="E1020" s="12"/>
    </row>
    <row r="1021" spans="1:5" x14ac:dyDescent="0.2">
      <c r="A1021" s="13"/>
      <c r="B1021" s="12"/>
      <c r="C1021" s="32"/>
      <c r="D1021" s="12"/>
      <c r="E1021" s="12"/>
    </row>
    <row r="1022" spans="1:5" x14ac:dyDescent="0.2">
      <c r="A1022" s="13"/>
      <c r="B1022" s="12"/>
      <c r="C1022" s="32"/>
      <c r="D1022" s="12"/>
      <c r="E1022" s="12"/>
    </row>
    <row r="1023" spans="1:5" x14ac:dyDescent="0.2">
      <c r="A1023" s="13"/>
      <c r="B1023" s="12"/>
      <c r="C1023" s="32"/>
      <c r="D1023" s="12"/>
      <c r="E1023" s="12"/>
    </row>
    <row r="1024" spans="1:5" x14ac:dyDescent="0.2">
      <c r="A1024" s="13"/>
      <c r="B1024" s="12"/>
      <c r="C1024" s="32"/>
      <c r="D1024" s="12"/>
      <c r="E1024" s="12"/>
    </row>
    <row r="1025" spans="1:5" x14ac:dyDescent="0.2">
      <c r="A1025" s="13"/>
      <c r="B1025" s="12"/>
      <c r="C1025" s="32"/>
      <c r="D1025" s="12"/>
      <c r="E1025" s="12"/>
    </row>
    <row r="1026" spans="1:5" x14ac:dyDescent="0.2">
      <c r="A1026" s="13"/>
      <c r="B1026" s="12"/>
      <c r="C1026" s="32"/>
      <c r="D1026" s="12"/>
      <c r="E1026" s="12"/>
    </row>
    <row r="1027" spans="1:5" x14ac:dyDescent="0.2">
      <c r="A1027" s="13"/>
      <c r="B1027" s="12"/>
      <c r="C1027" s="32"/>
      <c r="D1027" s="12"/>
      <c r="E1027" s="12"/>
    </row>
    <row r="1028" spans="1:5" x14ac:dyDescent="0.2">
      <c r="A1028" s="13"/>
      <c r="B1028" s="12"/>
      <c r="C1028" s="32"/>
      <c r="D1028" s="12"/>
      <c r="E1028" s="12"/>
    </row>
    <row r="1029" spans="1:5" x14ac:dyDescent="0.2">
      <c r="A1029" s="13"/>
      <c r="B1029" s="12"/>
      <c r="C1029" s="32"/>
      <c r="D1029" s="12"/>
      <c r="E1029" s="12"/>
    </row>
    <row r="1030" spans="1:5" x14ac:dyDescent="0.2">
      <c r="A1030" s="13"/>
      <c r="B1030" s="12"/>
      <c r="C1030" s="32"/>
      <c r="D1030" s="12"/>
      <c r="E1030" s="12"/>
    </row>
    <row r="1031" spans="1:5" x14ac:dyDescent="0.2">
      <c r="A1031" s="13"/>
      <c r="B1031" s="12"/>
      <c r="C1031" s="32"/>
      <c r="D1031" s="12"/>
      <c r="E1031" s="12"/>
    </row>
    <row r="1032" spans="1:5" x14ac:dyDescent="0.2">
      <c r="A1032" s="13"/>
      <c r="B1032" s="12"/>
      <c r="C1032" s="32"/>
      <c r="D1032" s="12"/>
      <c r="E1032" s="12"/>
    </row>
    <row r="1033" spans="1:5" x14ac:dyDescent="0.2">
      <c r="A1033" s="13"/>
      <c r="B1033" s="12"/>
      <c r="C1033" s="32"/>
      <c r="D1033" s="12"/>
      <c r="E1033" s="12"/>
    </row>
    <row r="1034" spans="1:5" x14ac:dyDescent="0.2">
      <c r="A1034" s="13"/>
      <c r="B1034" s="12"/>
      <c r="C1034" s="32"/>
      <c r="D1034" s="12"/>
      <c r="E1034" s="12"/>
    </row>
    <row r="1035" spans="1:5" x14ac:dyDescent="0.2">
      <c r="A1035" s="13"/>
      <c r="B1035" s="12"/>
      <c r="C1035" s="32"/>
      <c r="D1035" s="12"/>
      <c r="E1035" s="12"/>
    </row>
    <row r="1036" spans="1:5" x14ac:dyDescent="0.2">
      <c r="A1036" s="13"/>
      <c r="B1036" s="12"/>
      <c r="C1036" s="32"/>
      <c r="D1036" s="12"/>
      <c r="E1036" s="12"/>
    </row>
    <row r="1037" spans="1:5" x14ac:dyDescent="0.2">
      <c r="A1037" s="13"/>
      <c r="B1037" s="12"/>
      <c r="C1037" s="32"/>
      <c r="D1037" s="12"/>
      <c r="E1037" s="12"/>
    </row>
    <row r="1038" spans="1:5" x14ac:dyDescent="0.2">
      <c r="A1038" s="13"/>
      <c r="B1038" s="12"/>
      <c r="C1038" s="32"/>
      <c r="D1038" s="12"/>
      <c r="E1038" s="12"/>
    </row>
    <row r="1039" spans="1:5" x14ac:dyDescent="0.2">
      <c r="A1039" s="13"/>
      <c r="B1039" s="12"/>
      <c r="C1039" s="32"/>
      <c r="D1039" s="12"/>
      <c r="E1039" s="12"/>
    </row>
    <row r="1040" spans="1:5" x14ac:dyDescent="0.2">
      <c r="A1040" s="13"/>
      <c r="B1040" s="12"/>
      <c r="C1040" s="32"/>
      <c r="D1040" s="12"/>
      <c r="E1040" s="12"/>
    </row>
    <row r="1041" spans="1:5" x14ac:dyDescent="0.2">
      <c r="A1041" s="13"/>
      <c r="B1041" s="12"/>
      <c r="C1041" s="32"/>
      <c r="D1041" s="12"/>
      <c r="E1041" s="12"/>
    </row>
    <row r="1042" spans="1:5" x14ac:dyDescent="0.2">
      <c r="A1042" s="13"/>
      <c r="B1042" s="12"/>
      <c r="C1042" s="32"/>
      <c r="D1042" s="12"/>
      <c r="E1042" s="12"/>
    </row>
    <row r="1043" spans="1:5" x14ac:dyDescent="0.2">
      <c r="A1043" s="13"/>
      <c r="B1043" s="12"/>
      <c r="C1043" s="32"/>
      <c r="D1043" s="12"/>
      <c r="E1043" s="12"/>
    </row>
    <row r="1044" spans="1:5" x14ac:dyDescent="0.2">
      <c r="A1044" s="13"/>
      <c r="B1044" s="12"/>
      <c r="C1044" s="32"/>
      <c r="D1044" s="12"/>
      <c r="E1044" s="12"/>
    </row>
    <row r="1045" spans="1:5" x14ac:dyDescent="0.2">
      <c r="A1045" s="13"/>
      <c r="B1045" s="12"/>
      <c r="C1045" s="32"/>
      <c r="D1045" s="12"/>
      <c r="E1045" s="12"/>
    </row>
    <row r="1046" spans="1:5" x14ac:dyDescent="0.2">
      <c r="A1046" s="13"/>
      <c r="B1046" s="12"/>
      <c r="C1046" s="32"/>
      <c r="D1046" s="12"/>
      <c r="E1046" s="12"/>
    </row>
    <row r="1047" spans="1:5" x14ac:dyDescent="0.2">
      <c r="A1047" s="13"/>
      <c r="B1047" s="12"/>
      <c r="C1047" s="32"/>
      <c r="D1047" s="12"/>
      <c r="E1047" s="12"/>
    </row>
    <row r="1048" spans="1:5" x14ac:dyDescent="0.2">
      <c r="A1048" s="13"/>
      <c r="B1048" s="12"/>
      <c r="C1048" s="32"/>
      <c r="D1048" s="12"/>
      <c r="E1048" s="12"/>
    </row>
    <row r="1049" spans="1:5" x14ac:dyDescent="0.2">
      <c r="A1049" s="13"/>
      <c r="B1049" s="12"/>
      <c r="C1049" s="32"/>
      <c r="D1049" s="12"/>
      <c r="E1049" s="12"/>
    </row>
    <row r="1050" spans="1:5" x14ac:dyDescent="0.2">
      <c r="A1050" s="13"/>
      <c r="B1050" s="12"/>
      <c r="C1050" s="32"/>
      <c r="D1050" s="12"/>
      <c r="E1050" s="12"/>
    </row>
    <row r="1051" spans="1:5" x14ac:dyDescent="0.2">
      <c r="A1051" s="13"/>
      <c r="B1051" s="12"/>
      <c r="C1051" s="32"/>
      <c r="D1051" s="12"/>
      <c r="E1051" s="12"/>
    </row>
    <row r="1052" spans="1:5" x14ac:dyDescent="0.2">
      <c r="A1052" s="13"/>
      <c r="B1052" s="12"/>
      <c r="C1052" s="32"/>
      <c r="D1052" s="12"/>
      <c r="E1052" s="12"/>
    </row>
    <row r="1053" spans="1:5" x14ac:dyDescent="0.2">
      <c r="A1053" s="13"/>
      <c r="B1053" s="12"/>
      <c r="C1053" s="32"/>
      <c r="D1053" s="12"/>
      <c r="E1053" s="12"/>
    </row>
    <row r="1054" spans="1:5" x14ac:dyDescent="0.2">
      <c r="A1054" s="13"/>
      <c r="B1054" s="12"/>
      <c r="C1054" s="32"/>
      <c r="D1054" s="12"/>
      <c r="E1054" s="12"/>
    </row>
    <row r="1055" spans="1:5" x14ac:dyDescent="0.2">
      <c r="A1055" s="13"/>
      <c r="B1055" s="12"/>
      <c r="C1055" s="32"/>
      <c r="D1055" s="12"/>
      <c r="E1055" s="12"/>
    </row>
    <row r="1056" spans="1:5" x14ac:dyDescent="0.2">
      <c r="A1056" s="13"/>
      <c r="B1056" s="12"/>
      <c r="C1056" s="32"/>
      <c r="D1056" s="12"/>
      <c r="E1056" s="12"/>
    </row>
    <row r="1057" spans="1:5" x14ac:dyDescent="0.2">
      <c r="A1057" s="13"/>
      <c r="B1057" s="12"/>
      <c r="C1057" s="32"/>
      <c r="D1057" s="12"/>
      <c r="E1057" s="12"/>
    </row>
    <row r="1058" spans="1:5" x14ac:dyDescent="0.2">
      <c r="A1058" s="13"/>
      <c r="B1058" s="12"/>
      <c r="C1058" s="32"/>
      <c r="D1058" s="12"/>
      <c r="E1058" s="12"/>
    </row>
    <row r="1059" spans="1:5" x14ac:dyDescent="0.2">
      <c r="A1059" s="13"/>
      <c r="B1059" s="12"/>
      <c r="C1059" s="32"/>
      <c r="D1059" s="12"/>
      <c r="E1059" s="12"/>
    </row>
    <row r="1060" spans="1:5" x14ac:dyDescent="0.2">
      <c r="A1060" s="13"/>
      <c r="B1060" s="12"/>
      <c r="C1060" s="32"/>
      <c r="D1060" s="12"/>
      <c r="E1060" s="12"/>
    </row>
    <row r="1061" spans="1:5" x14ac:dyDescent="0.2">
      <c r="A1061" s="13"/>
      <c r="B1061" s="12"/>
      <c r="C1061" s="32"/>
      <c r="D1061" s="12"/>
      <c r="E1061" s="12"/>
    </row>
    <row r="1062" spans="1:5" x14ac:dyDescent="0.2">
      <c r="A1062" s="13"/>
      <c r="B1062" s="12"/>
      <c r="C1062" s="32"/>
      <c r="D1062" s="12"/>
      <c r="E1062" s="12"/>
    </row>
    <row r="1063" spans="1:5" x14ac:dyDescent="0.2">
      <c r="A1063" s="13"/>
      <c r="B1063" s="12"/>
      <c r="C1063" s="32"/>
      <c r="D1063" s="12"/>
      <c r="E1063" s="12"/>
    </row>
    <row r="1064" spans="1:5" x14ac:dyDescent="0.2">
      <c r="A1064" s="13"/>
      <c r="B1064" s="12"/>
      <c r="C1064" s="32"/>
      <c r="D1064" s="12"/>
      <c r="E1064" s="12"/>
    </row>
    <row r="1065" spans="1:5" x14ac:dyDescent="0.2">
      <c r="A1065" s="13"/>
      <c r="B1065" s="12"/>
      <c r="C1065" s="32"/>
      <c r="D1065" s="12"/>
      <c r="E1065" s="12"/>
    </row>
    <row r="1066" spans="1:5" x14ac:dyDescent="0.2">
      <c r="A1066" s="13"/>
      <c r="B1066" s="12"/>
      <c r="C1066" s="32"/>
      <c r="D1066" s="12"/>
      <c r="E1066" s="12"/>
    </row>
    <row r="1067" spans="1:5" x14ac:dyDescent="0.2">
      <c r="A1067" s="13"/>
      <c r="B1067" s="12"/>
      <c r="C1067" s="32"/>
      <c r="D1067" s="12"/>
      <c r="E1067" s="12"/>
    </row>
    <row r="1068" spans="1:5" x14ac:dyDescent="0.2">
      <c r="A1068" s="13"/>
      <c r="B1068" s="12"/>
      <c r="C1068" s="32"/>
      <c r="D1068" s="12"/>
      <c r="E1068" s="12"/>
    </row>
    <row r="1069" spans="1:5" x14ac:dyDescent="0.2">
      <c r="A1069" s="13"/>
      <c r="B1069" s="12"/>
      <c r="C1069" s="32"/>
      <c r="D1069" s="12"/>
      <c r="E1069" s="12"/>
    </row>
    <row r="1070" spans="1:5" x14ac:dyDescent="0.2">
      <c r="A1070" s="13"/>
      <c r="B1070" s="12"/>
      <c r="C1070" s="32"/>
      <c r="D1070" s="12"/>
      <c r="E1070" s="12"/>
    </row>
    <row r="1071" spans="1:5" x14ac:dyDescent="0.2">
      <c r="A1071" s="13"/>
      <c r="B1071" s="12"/>
      <c r="C1071" s="32"/>
      <c r="D1071" s="12"/>
      <c r="E1071" s="12"/>
    </row>
    <row r="1072" spans="1:5" x14ac:dyDescent="0.2">
      <c r="A1072" s="13"/>
      <c r="B1072" s="12"/>
      <c r="C1072" s="32"/>
      <c r="D1072" s="12"/>
      <c r="E1072" s="12"/>
    </row>
    <row r="1073" spans="1:5" x14ac:dyDescent="0.2">
      <c r="A1073" s="13"/>
      <c r="B1073" s="12"/>
      <c r="C1073" s="32"/>
      <c r="D1073" s="12"/>
      <c r="E1073" s="12"/>
    </row>
    <row r="1074" spans="1:5" x14ac:dyDescent="0.2">
      <c r="A1074" s="13"/>
      <c r="B1074" s="12"/>
      <c r="C1074" s="32"/>
      <c r="D1074" s="12"/>
      <c r="E1074" s="12"/>
    </row>
    <row r="1075" spans="1:5" x14ac:dyDescent="0.2">
      <c r="A1075" s="13"/>
      <c r="B1075" s="12"/>
      <c r="C1075" s="32"/>
      <c r="D1075" s="12"/>
      <c r="E1075" s="12"/>
    </row>
    <row r="1076" spans="1:5" x14ac:dyDescent="0.2">
      <c r="A1076" s="13"/>
      <c r="B1076" s="12"/>
      <c r="C1076" s="32"/>
      <c r="D1076" s="12"/>
      <c r="E1076" s="12"/>
    </row>
    <row r="1077" spans="1:5" x14ac:dyDescent="0.2">
      <c r="A1077" s="13"/>
      <c r="B1077" s="12"/>
      <c r="C1077" s="32"/>
      <c r="D1077" s="12"/>
      <c r="E1077" s="12"/>
    </row>
    <row r="1078" spans="1:5" x14ac:dyDescent="0.2">
      <c r="A1078" s="13"/>
      <c r="B1078" s="12"/>
      <c r="C1078" s="32"/>
      <c r="D1078" s="12"/>
      <c r="E1078" s="12"/>
    </row>
    <row r="1079" spans="1:5" x14ac:dyDescent="0.2">
      <c r="A1079" s="13"/>
      <c r="B1079" s="12"/>
      <c r="C1079" s="32"/>
      <c r="D1079" s="12"/>
      <c r="E1079" s="12"/>
    </row>
    <row r="1080" spans="1:5" x14ac:dyDescent="0.2">
      <c r="A1080" s="13"/>
      <c r="B1080" s="12"/>
      <c r="C1080" s="32"/>
      <c r="D1080" s="12"/>
      <c r="E1080" s="12"/>
    </row>
    <row r="1081" spans="1:5" x14ac:dyDescent="0.2">
      <c r="A1081" s="13"/>
      <c r="B1081" s="12"/>
      <c r="C1081" s="32"/>
      <c r="D1081" s="12"/>
      <c r="E1081" s="12"/>
    </row>
    <row r="1082" spans="1:5" x14ac:dyDescent="0.2">
      <c r="A1082" s="13"/>
      <c r="B1082" s="12"/>
      <c r="C1082" s="32"/>
      <c r="D1082" s="12"/>
      <c r="E1082" s="12"/>
    </row>
    <row r="1083" spans="1:5" x14ac:dyDescent="0.2">
      <c r="A1083" s="13"/>
      <c r="B1083" s="12"/>
      <c r="C1083" s="32"/>
      <c r="D1083" s="12"/>
      <c r="E1083" s="12"/>
    </row>
    <row r="1084" spans="1:5" x14ac:dyDescent="0.2">
      <c r="A1084" s="13"/>
      <c r="B1084" s="12"/>
      <c r="C1084" s="32"/>
      <c r="D1084" s="12"/>
      <c r="E1084" s="12"/>
    </row>
    <row r="1085" spans="1:5" x14ac:dyDescent="0.2">
      <c r="A1085" s="13"/>
      <c r="B1085" s="12"/>
      <c r="C1085" s="32"/>
      <c r="D1085" s="12"/>
      <c r="E1085" s="12"/>
    </row>
    <row r="1086" spans="1:5" x14ac:dyDescent="0.2">
      <c r="A1086" s="13"/>
      <c r="B1086" s="12"/>
      <c r="C1086" s="32"/>
      <c r="D1086" s="12"/>
      <c r="E1086" s="12"/>
    </row>
    <row r="1087" spans="1:5" x14ac:dyDescent="0.2">
      <c r="A1087" s="13"/>
      <c r="B1087" s="12"/>
      <c r="C1087" s="32"/>
      <c r="D1087" s="12"/>
      <c r="E1087" s="12"/>
    </row>
    <row r="1088" spans="1:5" x14ac:dyDescent="0.2">
      <c r="A1088" s="13"/>
      <c r="B1088" s="12"/>
      <c r="C1088" s="32"/>
      <c r="D1088" s="12"/>
      <c r="E1088" s="12"/>
    </row>
    <row r="1089" spans="1:5" x14ac:dyDescent="0.2">
      <c r="A1089" s="13"/>
      <c r="B1089" s="12"/>
      <c r="C1089" s="32"/>
      <c r="D1089" s="12"/>
      <c r="E1089" s="12"/>
    </row>
    <row r="1090" spans="1:5" x14ac:dyDescent="0.2">
      <c r="A1090" s="13"/>
      <c r="B1090" s="12"/>
      <c r="C1090" s="32"/>
      <c r="D1090" s="12"/>
      <c r="E1090" s="12"/>
    </row>
    <row r="1091" spans="1:5" x14ac:dyDescent="0.2">
      <c r="A1091" s="13"/>
      <c r="B1091" s="12"/>
      <c r="C1091" s="32"/>
      <c r="D1091" s="12"/>
      <c r="E1091" s="12"/>
    </row>
    <row r="1092" spans="1:5" x14ac:dyDescent="0.2">
      <c r="A1092" s="13"/>
      <c r="B1092" s="12"/>
      <c r="C1092" s="32"/>
      <c r="D1092" s="12"/>
      <c r="E1092" s="12"/>
    </row>
    <row r="1093" spans="1:5" x14ac:dyDescent="0.2">
      <c r="A1093" s="13"/>
      <c r="B1093" s="12"/>
      <c r="C1093" s="32"/>
      <c r="D1093" s="12"/>
      <c r="E1093" s="12"/>
    </row>
    <row r="1094" spans="1:5" x14ac:dyDescent="0.2">
      <c r="A1094" s="13"/>
      <c r="B1094" s="12"/>
      <c r="C1094" s="32"/>
      <c r="D1094" s="12"/>
      <c r="E1094" s="12"/>
    </row>
    <row r="1095" spans="1:5" x14ac:dyDescent="0.2">
      <c r="A1095" s="13"/>
      <c r="B1095" s="12"/>
      <c r="C1095" s="32"/>
      <c r="D1095" s="12"/>
      <c r="E1095" s="12"/>
    </row>
    <row r="1096" spans="1:5" x14ac:dyDescent="0.2">
      <c r="A1096" s="13"/>
      <c r="B1096" s="12"/>
      <c r="C1096" s="32"/>
      <c r="D1096" s="12"/>
      <c r="E1096" s="12"/>
    </row>
    <row r="1097" spans="1:5" x14ac:dyDescent="0.2">
      <c r="A1097" s="13"/>
      <c r="B1097" s="12"/>
      <c r="C1097" s="32"/>
      <c r="D1097" s="12"/>
      <c r="E1097" s="12"/>
    </row>
    <row r="1098" spans="1:5" x14ac:dyDescent="0.2">
      <c r="A1098" s="13"/>
      <c r="B1098" s="12"/>
      <c r="C1098" s="32"/>
      <c r="D1098" s="12"/>
      <c r="E1098" s="12"/>
    </row>
    <row r="1099" spans="1:5" x14ac:dyDescent="0.2">
      <c r="A1099" s="13"/>
      <c r="B1099" s="12"/>
      <c r="C1099" s="32"/>
      <c r="D1099" s="12"/>
      <c r="E1099" s="12"/>
    </row>
    <row r="1100" spans="1:5" x14ac:dyDescent="0.2">
      <c r="A1100" s="13"/>
      <c r="B1100" s="12"/>
      <c r="C1100" s="32"/>
      <c r="D1100" s="12"/>
      <c r="E1100" s="12"/>
    </row>
    <row r="1101" spans="1:5" x14ac:dyDescent="0.2">
      <c r="A1101" s="13"/>
      <c r="B1101" s="12"/>
      <c r="C1101" s="32"/>
      <c r="D1101" s="12"/>
      <c r="E1101" s="12"/>
    </row>
    <row r="1102" spans="1:5" x14ac:dyDescent="0.2">
      <c r="A1102" s="13"/>
      <c r="B1102" s="12"/>
      <c r="C1102" s="32"/>
      <c r="D1102" s="12"/>
      <c r="E1102" s="12"/>
    </row>
    <row r="1103" spans="1:5" x14ac:dyDescent="0.2">
      <c r="A1103" s="13"/>
      <c r="B1103" s="12"/>
      <c r="C1103" s="32"/>
      <c r="D1103" s="12"/>
      <c r="E1103" s="12"/>
    </row>
    <row r="1104" spans="1:5" x14ac:dyDescent="0.2">
      <c r="A1104" s="13"/>
      <c r="B1104" s="12"/>
      <c r="C1104" s="32"/>
      <c r="D1104" s="12"/>
      <c r="E1104" s="12"/>
    </row>
    <row r="1105" spans="1:5" x14ac:dyDescent="0.2">
      <c r="A1105" s="13"/>
      <c r="B1105" s="12"/>
      <c r="C1105" s="32"/>
      <c r="D1105" s="12"/>
      <c r="E1105" s="12"/>
    </row>
    <row r="1106" spans="1:5" x14ac:dyDescent="0.2">
      <c r="A1106" s="13"/>
      <c r="B1106" s="12"/>
      <c r="C1106" s="32"/>
      <c r="D1106" s="12"/>
      <c r="E1106" s="12"/>
    </row>
    <row r="1107" spans="1:5" x14ac:dyDescent="0.2">
      <c r="A1107" s="13"/>
      <c r="B1107" s="12"/>
      <c r="C1107" s="32"/>
      <c r="D1107" s="12"/>
      <c r="E1107" s="12"/>
    </row>
    <row r="1108" spans="1:5" x14ac:dyDescent="0.2">
      <c r="A1108" s="13"/>
      <c r="B1108" s="12"/>
      <c r="C1108" s="32"/>
      <c r="D1108" s="12"/>
      <c r="E1108" s="12"/>
    </row>
    <row r="1109" spans="1:5" x14ac:dyDescent="0.2">
      <c r="A1109" s="13"/>
      <c r="B1109" s="12"/>
      <c r="C1109" s="32"/>
      <c r="D1109" s="12"/>
      <c r="E1109" s="12"/>
    </row>
    <row r="1110" spans="1:5" x14ac:dyDescent="0.2">
      <c r="A1110" s="13"/>
      <c r="B1110" s="12"/>
      <c r="C1110" s="32"/>
      <c r="D1110" s="12"/>
      <c r="E1110" s="12"/>
    </row>
    <row r="1111" spans="1:5" x14ac:dyDescent="0.2">
      <c r="A1111" s="13"/>
      <c r="B1111" s="12"/>
      <c r="C1111" s="32"/>
      <c r="D1111" s="12"/>
      <c r="E1111" s="12"/>
    </row>
    <row r="1112" spans="1:5" x14ac:dyDescent="0.2">
      <c r="A1112" s="13"/>
      <c r="B1112" s="12"/>
      <c r="C1112" s="32"/>
      <c r="D1112" s="12"/>
      <c r="E1112" s="12"/>
    </row>
    <row r="1113" spans="1:5" x14ac:dyDescent="0.2">
      <c r="A1113" s="13"/>
      <c r="B1113" s="12"/>
      <c r="C1113" s="32"/>
      <c r="D1113" s="12"/>
      <c r="E1113" s="12"/>
    </row>
    <row r="1114" spans="1:5" x14ac:dyDescent="0.2">
      <c r="A1114" s="13"/>
      <c r="B1114" s="12"/>
      <c r="C1114" s="32"/>
      <c r="D1114" s="12"/>
      <c r="E1114" s="12"/>
    </row>
    <row r="1115" spans="1:5" x14ac:dyDescent="0.2">
      <c r="A1115" s="13"/>
      <c r="B1115" s="12"/>
      <c r="C1115" s="32"/>
      <c r="D1115" s="12"/>
      <c r="E1115" s="12"/>
    </row>
    <row r="1116" spans="1:5" x14ac:dyDescent="0.2">
      <c r="A1116" s="13"/>
      <c r="B1116" s="12"/>
      <c r="C1116" s="32"/>
      <c r="D1116" s="12"/>
      <c r="E1116" s="12"/>
    </row>
    <row r="1117" spans="1:5" x14ac:dyDescent="0.2">
      <c r="A1117" s="13"/>
      <c r="B1117" s="12"/>
      <c r="C1117" s="32"/>
      <c r="D1117" s="12"/>
      <c r="E1117" s="12"/>
    </row>
    <row r="1118" spans="1:5" x14ac:dyDescent="0.2">
      <c r="A1118" s="13"/>
      <c r="B1118" s="12"/>
      <c r="C1118" s="32"/>
      <c r="D1118" s="12"/>
      <c r="E1118" s="12"/>
    </row>
    <row r="1119" spans="1:5" x14ac:dyDescent="0.2">
      <c r="A1119" s="13"/>
      <c r="B1119" s="12"/>
      <c r="C1119" s="32"/>
      <c r="D1119" s="12"/>
      <c r="E1119" s="12"/>
    </row>
    <row r="1120" spans="1:5" x14ac:dyDescent="0.2">
      <c r="A1120" s="13"/>
      <c r="B1120" s="12"/>
      <c r="C1120" s="32"/>
      <c r="D1120" s="12"/>
      <c r="E1120" s="12"/>
    </row>
    <row r="1121" spans="1:5" x14ac:dyDescent="0.2">
      <c r="A1121" s="13"/>
      <c r="B1121" s="12"/>
      <c r="C1121" s="32"/>
      <c r="D1121" s="12"/>
      <c r="E1121" s="12"/>
    </row>
    <row r="1122" spans="1:5" x14ac:dyDescent="0.2">
      <c r="A1122" s="13"/>
      <c r="B1122" s="12"/>
      <c r="C1122" s="32"/>
      <c r="D1122" s="12"/>
      <c r="E1122" s="12"/>
    </row>
    <row r="1123" spans="1:5" x14ac:dyDescent="0.2">
      <c r="A1123" s="13"/>
      <c r="B1123" s="12"/>
      <c r="C1123" s="32"/>
      <c r="D1123" s="12"/>
      <c r="E1123" s="12"/>
    </row>
    <row r="1124" spans="1:5" x14ac:dyDescent="0.2">
      <c r="A1124" s="13"/>
      <c r="B1124" s="12"/>
      <c r="C1124" s="32"/>
      <c r="D1124" s="12"/>
      <c r="E1124" s="12"/>
    </row>
    <row r="1125" spans="1:5" x14ac:dyDescent="0.2">
      <c r="A1125" s="13"/>
      <c r="B1125" s="12"/>
      <c r="C1125" s="32"/>
      <c r="D1125" s="12"/>
      <c r="E1125" s="12"/>
    </row>
    <row r="1126" spans="1:5" x14ac:dyDescent="0.2">
      <c r="A1126" s="13"/>
      <c r="B1126" s="12"/>
      <c r="C1126" s="32"/>
      <c r="D1126" s="12"/>
      <c r="E1126" s="12"/>
    </row>
    <row r="1127" spans="1:5" x14ac:dyDescent="0.2">
      <c r="A1127" s="13"/>
      <c r="B1127" s="12"/>
      <c r="C1127" s="32"/>
      <c r="D1127" s="12"/>
      <c r="E1127" s="12"/>
    </row>
    <row r="1128" spans="1:5" x14ac:dyDescent="0.2">
      <c r="A1128" s="13"/>
      <c r="B1128" s="12"/>
      <c r="C1128" s="32"/>
      <c r="D1128" s="12"/>
      <c r="E1128" s="12"/>
    </row>
    <row r="1129" spans="1:5" x14ac:dyDescent="0.2">
      <c r="A1129" s="13"/>
      <c r="B1129" s="12"/>
      <c r="C1129" s="32"/>
      <c r="D1129" s="12"/>
      <c r="E1129" s="12"/>
    </row>
    <row r="1130" spans="1:5" x14ac:dyDescent="0.2">
      <c r="A1130" s="13"/>
      <c r="B1130" s="12"/>
      <c r="C1130" s="32"/>
      <c r="D1130" s="12"/>
      <c r="E1130" s="12"/>
    </row>
    <row r="1131" spans="1:5" x14ac:dyDescent="0.2">
      <c r="A1131" s="13"/>
      <c r="B1131" s="12"/>
      <c r="C1131" s="32"/>
      <c r="D1131" s="12"/>
      <c r="E1131" s="12"/>
    </row>
    <row r="1132" spans="1:5" x14ac:dyDescent="0.2">
      <c r="A1132" s="13"/>
      <c r="B1132" s="12"/>
      <c r="C1132" s="32"/>
      <c r="D1132" s="12"/>
      <c r="E1132" s="12"/>
    </row>
    <row r="1133" spans="1:5" x14ac:dyDescent="0.2">
      <c r="A1133" s="13"/>
      <c r="B1133" s="12"/>
      <c r="C1133" s="32"/>
      <c r="D1133" s="12"/>
      <c r="E1133" s="12"/>
    </row>
    <row r="1134" spans="1:5" x14ac:dyDescent="0.2">
      <c r="A1134" s="13"/>
      <c r="B1134" s="12"/>
      <c r="C1134" s="32"/>
      <c r="D1134" s="12"/>
      <c r="E1134" s="12"/>
    </row>
    <row r="1135" spans="1:5" x14ac:dyDescent="0.2">
      <c r="A1135" s="13"/>
      <c r="B1135" s="12"/>
      <c r="C1135" s="32"/>
      <c r="D1135" s="12"/>
      <c r="E1135" s="12"/>
    </row>
    <row r="1136" spans="1:5" x14ac:dyDescent="0.2">
      <c r="A1136" s="13"/>
      <c r="B1136" s="12"/>
      <c r="C1136" s="32"/>
      <c r="D1136" s="12"/>
      <c r="E1136" s="12"/>
    </row>
    <row r="1137" spans="1:5" x14ac:dyDescent="0.2">
      <c r="A1137" s="13"/>
      <c r="B1137" s="12"/>
      <c r="C1137" s="32"/>
      <c r="D1137" s="12"/>
      <c r="E1137" s="12"/>
    </row>
    <row r="1138" spans="1:5" x14ac:dyDescent="0.2">
      <c r="A1138" s="13"/>
      <c r="B1138" s="12"/>
      <c r="C1138" s="32"/>
      <c r="D1138" s="12"/>
      <c r="E1138" s="12"/>
    </row>
    <row r="1139" spans="1:5" x14ac:dyDescent="0.2">
      <c r="A1139" s="13"/>
      <c r="B1139" s="12"/>
      <c r="C1139" s="32"/>
      <c r="D1139" s="12"/>
      <c r="E1139" s="12"/>
    </row>
    <row r="1140" spans="1:5" x14ac:dyDescent="0.2">
      <c r="A1140" s="13"/>
      <c r="B1140" s="12"/>
      <c r="C1140" s="32"/>
      <c r="D1140" s="12"/>
      <c r="E1140" s="12"/>
    </row>
    <row r="1141" spans="1:5" x14ac:dyDescent="0.2">
      <c r="A1141" s="13"/>
      <c r="B1141" s="12"/>
      <c r="C1141" s="32"/>
      <c r="D1141" s="12"/>
      <c r="E1141" s="12"/>
    </row>
    <row r="1142" spans="1:5" x14ac:dyDescent="0.2">
      <c r="A1142" s="13"/>
      <c r="B1142" s="12"/>
      <c r="C1142" s="32"/>
      <c r="D1142" s="12"/>
      <c r="E1142" s="12"/>
    </row>
    <row r="1143" spans="1:5" x14ac:dyDescent="0.2">
      <c r="A1143" s="13"/>
      <c r="B1143" s="12"/>
      <c r="C1143" s="32"/>
      <c r="D1143" s="12"/>
      <c r="E1143" s="12"/>
    </row>
    <row r="1144" spans="1:5" x14ac:dyDescent="0.2">
      <c r="A1144" s="13"/>
      <c r="B1144" s="12"/>
      <c r="C1144" s="32"/>
      <c r="D1144" s="12"/>
      <c r="E1144" s="12"/>
    </row>
    <row r="1145" spans="1:5" x14ac:dyDescent="0.2">
      <c r="A1145" s="13"/>
      <c r="B1145" s="12"/>
      <c r="C1145" s="32"/>
      <c r="D1145" s="12"/>
      <c r="E1145" s="12"/>
    </row>
    <row r="1146" spans="1:5" x14ac:dyDescent="0.2">
      <c r="A1146" s="13"/>
      <c r="B1146" s="12"/>
      <c r="C1146" s="32"/>
      <c r="D1146" s="12"/>
      <c r="E1146" s="12"/>
    </row>
    <row r="1147" spans="1:5" x14ac:dyDescent="0.2">
      <c r="A1147" s="13"/>
      <c r="B1147" s="12"/>
      <c r="C1147" s="32"/>
      <c r="D1147" s="12"/>
      <c r="E1147" s="12"/>
    </row>
    <row r="1148" spans="1:5" x14ac:dyDescent="0.2">
      <c r="A1148" s="13"/>
      <c r="B1148" s="12"/>
      <c r="C1148" s="32"/>
      <c r="D1148" s="12"/>
      <c r="E1148" s="12"/>
    </row>
    <row r="1149" spans="1:5" x14ac:dyDescent="0.2">
      <c r="A1149" s="13"/>
      <c r="B1149" s="12"/>
      <c r="C1149" s="32"/>
      <c r="D1149" s="12"/>
      <c r="E1149" s="12"/>
    </row>
    <row r="1150" spans="1:5" x14ac:dyDescent="0.2">
      <c r="A1150" s="13"/>
      <c r="B1150" s="12"/>
      <c r="C1150" s="32"/>
      <c r="D1150" s="12"/>
      <c r="E1150" s="12"/>
    </row>
    <row r="1151" spans="1:5" x14ac:dyDescent="0.2">
      <c r="A1151" s="13"/>
      <c r="B1151" s="12"/>
      <c r="C1151" s="32"/>
      <c r="D1151" s="12"/>
      <c r="E1151" s="12"/>
    </row>
    <row r="1152" spans="1:5" x14ac:dyDescent="0.2">
      <c r="A1152" s="13"/>
      <c r="B1152" s="12"/>
      <c r="C1152" s="32"/>
      <c r="D1152" s="12"/>
      <c r="E1152" s="12"/>
    </row>
    <row r="1153" spans="1:5" x14ac:dyDescent="0.2">
      <c r="A1153" s="13"/>
      <c r="B1153" s="12"/>
      <c r="C1153" s="32"/>
      <c r="D1153" s="12"/>
      <c r="E1153" s="12"/>
    </row>
    <row r="1154" spans="1:5" x14ac:dyDescent="0.2">
      <c r="A1154" s="13"/>
      <c r="B1154" s="12"/>
      <c r="C1154" s="32"/>
      <c r="D1154" s="12"/>
      <c r="E1154" s="12"/>
    </row>
    <row r="1155" spans="1:5" x14ac:dyDescent="0.2">
      <c r="A1155" s="13"/>
      <c r="B1155" s="12"/>
      <c r="C1155" s="32"/>
      <c r="D1155" s="12"/>
      <c r="E1155" s="12"/>
    </row>
    <row r="1156" spans="1:5" x14ac:dyDescent="0.2">
      <c r="A1156" s="13"/>
      <c r="B1156" s="12"/>
      <c r="C1156" s="32"/>
      <c r="D1156" s="12"/>
      <c r="E1156" s="12"/>
    </row>
    <row r="1157" spans="1:5" x14ac:dyDescent="0.2">
      <c r="A1157" s="13"/>
      <c r="B1157" s="12"/>
      <c r="C1157" s="32"/>
      <c r="D1157" s="12"/>
      <c r="E1157" s="12"/>
    </row>
    <row r="1158" spans="1:5" x14ac:dyDescent="0.2">
      <c r="A1158" s="13"/>
      <c r="B1158" s="12"/>
      <c r="C1158" s="32"/>
      <c r="D1158" s="12"/>
      <c r="E1158" s="12"/>
    </row>
    <row r="1159" spans="1:5" x14ac:dyDescent="0.2">
      <c r="A1159" s="13"/>
      <c r="B1159" s="12"/>
      <c r="C1159" s="32"/>
      <c r="D1159" s="12"/>
      <c r="E1159" s="12"/>
    </row>
    <row r="1160" spans="1:5" x14ac:dyDescent="0.2">
      <c r="A1160" s="13"/>
      <c r="B1160" s="12"/>
      <c r="C1160" s="32"/>
      <c r="D1160" s="12"/>
      <c r="E1160" s="12"/>
    </row>
    <row r="1161" spans="1:5" x14ac:dyDescent="0.2">
      <c r="A1161" s="13"/>
      <c r="B1161" s="12"/>
      <c r="C1161" s="32"/>
      <c r="D1161" s="12"/>
      <c r="E1161" s="12"/>
    </row>
    <row r="1162" spans="1:5" x14ac:dyDescent="0.2">
      <c r="A1162" s="13"/>
      <c r="B1162" s="12"/>
      <c r="C1162" s="32"/>
      <c r="D1162" s="12"/>
      <c r="E1162" s="12"/>
    </row>
    <row r="1163" spans="1:5" x14ac:dyDescent="0.2">
      <c r="A1163" s="13"/>
      <c r="B1163" s="12"/>
      <c r="C1163" s="32"/>
      <c r="D1163" s="12"/>
      <c r="E1163" s="12"/>
    </row>
    <row r="1164" spans="1:5" x14ac:dyDescent="0.2">
      <c r="A1164" s="13"/>
      <c r="B1164" s="12"/>
      <c r="C1164" s="32"/>
      <c r="D1164" s="12"/>
      <c r="E1164" s="12"/>
    </row>
    <row r="1165" spans="1:5" x14ac:dyDescent="0.2">
      <c r="A1165" s="13"/>
      <c r="B1165" s="12"/>
      <c r="C1165" s="32"/>
      <c r="D1165" s="12"/>
      <c r="E1165" s="12"/>
    </row>
    <row r="1166" spans="1:5" x14ac:dyDescent="0.2">
      <c r="A1166" s="13"/>
      <c r="B1166" s="12"/>
      <c r="C1166" s="32"/>
      <c r="D1166" s="12"/>
      <c r="E1166" s="12"/>
    </row>
    <row r="1167" spans="1:5" x14ac:dyDescent="0.2">
      <c r="A1167" s="13"/>
      <c r="B1167" s="12"/>
      <c r="C1167" s="32"/>
      <c r="D1167" s="12"/>
      <c r="E1167" s="12"/>
    </row>
    <row r="1168" spans="1:5" x14ac:dyDescent="0.2">
      <c r="A1168" s="13"/>
      <c r="B1168" s="12"/>
      <c r="C1168" s="32"/>
      <c r="D1168" s="12"/>
      <c r="E1168" s="12"/>
    </row>
    <row r="1169" spans="1:5" x14ac:dyDescent="0.2">
      <c r="A1169" s="13"/>
      <c r="B1169" s="12"/>
      <c r="C1169" s="32"/>
      <c r="D1169" s="12"/>
      <c r="E1169" s="12"/>
    </row>
    <row r="1170" spans="1:5" x14ac:dyDescent="0.2">
      <c r="A1170" s="13"/>
      <c r="B1170" s="12"/>
      <c r="C1170" s="32"/>
      <c r="D1170" s="12"/>
      <c r="E1170" s="12"/>
    </row>
    <row r="1171" spans="1:5" x14ac:dyDescent="0.2">
      <c r="A1171" s="13"/>
      <c r="B1171" s="12"/>
      <c r="C1171" s="32"/>
      <c r="D1171" s="12"/>
      <c r="E1171" s="12"/>
    </row>
    <row r="1172" spans="1:5" x14ac:dyDescent="0.2">
      <c r="A1172" s="13"/>
      <c r="B1172" s="12"/>
      <c r="C1172" s="32"/>
      <c r="D1172" s="12"/>
      <c r="E1172" s="12"/>
    </row>
    <row r="1173" spans="1:5" x14ac:dyDescent="0.2">
      <c r="A1173" s="13"/>
      <c r="B1173" s="12"/>
      <c r="C1173" s="32"/>
      <c r="D1173" s="12"/>
      <c r="E1173" s="12"/>
    </row>
    <row r="1174" spans="1:5" x14ac:dyDescent="0.2">
      <c r="A1174" s="13"/>
      <c r="B1174" s="12"/>
      <c r="C1174" s="32"/>
      <c r="D1174" s="12"/>
      <c r="E1174" s="12"/>
    </row>
    <row r="1175" spans="1:5" x14ac:dyDescent="0.2">
      <c r="A1175" s="13"/>
      <c r="B1175" s="12"/>
      <c r="C1175" s="32"/>
      <c r="D1175" s="12"/>
      <c r="E1175" s="12"/>
    </row>
    <row r="1176" spans="1:5" x14ac:dyDescent="0.2">
      <c r="A1176" s="13"/>
      <c r="B1176" s="12"/>
      <c r="C1176" s="32"/>
      <c r="D1176" s="12"/>
      <c r="E1176" s="12"/>
    </row>
    <row r="1177" spans="1:5" x14ac:dyDescent="0.2">
      <c r="A1177" s="13"/>
      <c r="B1177" s="12"/>
      <c r="C1177" s="32"/>
      <c r="D1177" s="12"/>
      <c r="E1177" s="12"/>
    </row>
    <row r="1178" spans="1:5" x14ac:dyDescent="0.2">
      <c r="A1178" s="13"/>
      <c r="B1178" s="12"/>
      <c r="C1178" s="32"/>
      <c r="D1178" s="12"/>
      <c r="E1178" s="12"/>
    </row>
    <row r="1179" spans="1:5" x14ac:dyDescent="0.2">
      <c r="A1179" s="13"/>
      <c r="B1179" s="12"/>
      <c r="C1179" s="32"/>
      <c r="D1179" s="12"/>
      <c r="E1179" s="12"/>
    </row>
    <row r="1180" spans="1:5" x14ac:dyDescent="0.2">
      <c r="A1180" s="13"/>
      <c r="B1180" s="12"/>
      <c r="C1180" s="32"/>
      <c r="D1180" s="12"/>
      <c r="E1180" s="12"/>
    </row>
    <row r="1181" spans="1:5" x14ac:dyDescent="0.2">
      <c r="A1181" s="13"/>
      <c r="B1181" s="12"/>
      <c r="C1181" s="32"/>
      <c r="D1181" s="12"/>
      <c r="E1181" s="12"/>
    </row>
    <row r="1182" spans="1:5" x14ac:dyDescent="0.2">
      <c r="A1182" s="13"/>
      <c r="B1182" s="12"/>
      <c r="C1182" s="32"/>
      <c r="D1182" s="12"/>
      <c r="E1182" s="12"/>
    </row>
    <row r="1183" spans="1:5" x14ac:dyDescent="0.2">
      <c r="A1183" s="13"/>
      <c r="B1183" s="12"/>
      <c r="C1183" s="32"/>
      <c r="D1183" s="12"/>
      <c r="E1183" s="12"/>
    </row>
    <row r="1184" spans="1:5" x14ac:dyDescent="0.2">
      <c r="A1184" s="13"/>
      <c r="B1184" s="12"/>
      <c r="C1184" s="32"/>
      <c r="D1184" s="12"/>
      <c r="E1184" s="12"/>
    </row>
    <row r="1185" spans="1:5" x14ac:dyDescent="0.2">
      <c r="A1185" s="13"/>
      <c r="B1185" s="12"/>
      <c r="C1185" s="32"/>
      <c r="D1185" s="12"/>
      <c r="E1185" s="12"/>
    </row>
    <row r="1186" spans="1:5" x14ac:dyDescent="0.2">
      <c r="A1186" s="13"/>
      <c r="B1186" s="12"/>
      <c r="C1186" s="32"/>
      <c r="D1186" s="12"/>
      <c r="E1186" s="12"/>
    </row>
    <row r="1187" spans="1:5" x14ac:dyDescent="0.2">
      <c r="A1187" s="13"/>
      <c r="B1187" s="12"/>
      <c r="C1187" s="32"/>
      <c r="D1187" s="12"/>
      <c r="E1187" s="12"/>
    </row>
    <row r="1188" spans="1:5" x14ac:dyDescent="0.2">
      <c r="A1188" s="13"/>
      <c r="B1188" s="12"/>
      <c r="C1188" s="32"/>
      <c r="D1188" s="12"/>
      <c r="E1188" s="12"/>
    </row>
    <row r="1189" spans="1:5" x14ac:dyDescent="0.2">
      <c r="A1189" s="13"/>
      <c r="B1189" s="12"/>
      <c r="C1189" s="32"/>
      <c r="D1189" s="12"/>
      <c r="E1189" s="12"/>
    </row>
    <row r="1190" spans="1:5" x14ac:dyDescent="0.2">
      <c r="A1190" s="13"/>
      <c r="B1190" s="12"/>
      <c r="C1190" s="32"/>
      <c r="D1190" s="12"/>
      <c r="E1190" s="12"/>
    </row>
    <row r="1191" spans="1:5" x14ac:dyDescent="0.2">
      <c r="A1191" s="13"/>
      <c r="B1191" s="12"/>
      <c r="C1191" s="32"/>
      <c r="D1191" s="12"/>
      <c r="E1191" s="12"/>
    </row>
    <row r="1192" spans="1:5" x14ac:dyDescent="0.2">
      <c r="A1192" s="13"/>
      <c r="B1192" s="12"/>
      <c r="C1192" s="32"/>
      <c r="D1192" s="12"/>
      <c r="E1192" s="12"/>
    </row>
    <row r="1193" spans="1:5" x14ac:dyDescent="0.2">
      <c r="A1193" s="13"/>
      <c r="B1193" s="12"/>
      <c r="C1193" s="32"/>
      <c r="D1193" s="12"/>
      <c r="E1193" s="12"/>
    </row>
    <row r="1194" spans="1:5" x14ac:dyDescent="0.2">
      <c r="A1194" s="13"/>
      <c r="B1194" s="12"/>
      <c r="C1194" s="32"/>
      <c r="D1194" s="12"/>
      <c r="E1194" s="12"/>
    </row>
    <row r="1195" spans="1:5" x14ac:dyDescent="0.2">
      <c r="A1195" s="13"/>
      <c r="B1195" s="12"/>
      <c r="C1195" s="32"/>
      <c r="D1195" s="12"/>
      <c r="E1195" s="12"/>
    </row>
    <row r="1196" spans="1:5" x14ac:dyDescent="0.2">
      <c r="A1196" s="13"/>
      <c r="B1196" s="12"/>
      <c r="C1196" s="32"/>
      <c r="D1196" s="12"/>
      <c r="E1196" s="12"/>
    </row>
    <row r="1197" spans="1:5" x14ac:dyDescent="0.2">
      <c r="A1197" s="13"/>
      <c r="B1197" s="12"/>
      <c r="C1197" s="32"/>
      <c r="D1197" s="12"/>
      <c r="E1197" s="12"/>
    </row>
    <row r="1198" spans="1:5" x14ac:dyDescent="0.2">
      <c r="A1198" s="13"/>
      <c r="B1198" s="12"/>
      <c r="C1198" s="32"/>
      <c r="D1198" s="12"/>
      <c r="E1198" s="12"/>
    </row>
    <row r="1199" spans="1:5" x14ac:dyDescent="0.2">
      <c r="A1199" s="13"/>
      <c r="B1199" s="12"/>
      <c r="C1199" s="32"/>
      <c r="D1199" s="12"/>
      <c r="E1199" s="12"/>
    </row>
    <row r="1200" spans="1:5" x14ac:dyDescent="0.2">
      <c r="A1200" s="13"/>
      <c r="B1200" s="12"/>
      <c r="C1200" s="32"/>
      <c r="D1200" s="12"/>
      <c r="E1200" s="12"/>
    </row>
    <row r="1201" spans="1:5" x14ac:dyDescent="0.2">
      <c r="A1201" s="13"/>
      <c r="B1201" s="12"/>
      <c r="C1201" s="32"/>
      <c r="D1201" s="12"/>
      <c r="E1201" s="12"/>
    </row>
    <row r="1202" spans="1:5" x14ac:dyDescent="0.2">
      <c r="A1202" s="13"/>
      <c r="B1202" s="12"/>
      <c r="C1202" s="32"/>
      <c r="D1202" s="12"/>
      <c r="E1202" s="12"/>
    </row>
    <row r="1203" spans="1:5" x14ac:dyDescent="0.2">
      <c r="A1203" s="13"/>
      <c r="B1203" s="12"/>
      <c r="C1203" s="32"/>
      <c r="D1203" s="12"/>
      <c r="E1203" s="12"/>
    </row>
    <row r="1204" spans="1:5" x14ac:dyDescent="0.2">
      <c r="A1204" s="13"/>
      <c r="B1204" s="12"/>
      <c r="C1204" s="32"/>
      <c r="D1204" s="12"/>
      <c r="E1204" s="12"/>
    </row>
    <row r="1205" spans="1:5" x14ac:dyDescent="0.2">
      <c r="A1205" s="13"/>
      <c r="B1205" s="12"/>
      <c r="C1205" s="32"/>
      <c r="D1205" s="12"/>
      <c r="E1205" s="12"/>
    </row>
    <row r="1206" spans="1:5" x14ac:dyDescent="0.2">
      <c r="A1206" s="13"/>
      <c r="B1206" s="12"/>
      <c r="C1206" s="32"/>
      <c r="D1206" s="12"/>
      <c r="E1206" s="12"/>
    </row>
    <row r="1207" spans="1:5" x14ac:dyDescent="0.2">
      <c r="A1207" s="13"/>
      <c r="B1207" s="12"/>
      <c r="C1207" s="32"/>
      <c r="D1207" s="12"/>
      <c r="E1207" s="12"/>
    </row>
    <row r="1208" spans="1:5" x14ac:dyDescent="0.2">
      <c r="A1208" s="13"/>
      <c r="B1208" s="12"/>
      <c r="C1208" s="32"/>
      <c r="D1208" s="12"/>
      <c r="E1208" s="12"/>
    </row>
    <row r="1209" spans="1:5" x14ac:dyDescent="0.2">
      <c r="A1209" s="13"/>
      <c r="B1209" s="12"/>
      <c r="C1209" s="32"/>
      <c r="D1209" s="12"/>
      <c r="E1209" s="12"/>
    </row>
    <row r="1210" spans="1:5" x14ac:dyDescent="0.2">
      <c r="A1210" s="13"/>
      <c r="B1210" s="12"/>
      <c r="C1210" s="32"/>
      <c r="D1210" s="12"/>
      <c r="E1210" s="12"/>
    </row>
    <row r="1211" spans="1:5" x14ac:dyDescent="0.2">
      <c r="A1211" s="13"/>
      <c r="B1211" s="12"/>
      <c r="C1211" s="32"/>
      <c r="D1211" s="12"/>
      <c r="E1211" s="12"/>
    </row>
    <row r="1212" spans="1:5" x14ac:dyDescent="0.2">
      <c r="A1212" s="13"/>
      <c r="B1212" s="12"/>
      <c r="C1212" s="32"/>
      <c r="D1212" s="12"/>
      <c r="E1212" s="12"/>
    </row>
    <row r="1213" spans="1:5" x14ac:dyDescent="0.2">
      <c r="A1213" s="13"/>
      <c r="B1213" s="12"/>
      <c r="C1213" s="32"/>
      <c r="D1213" s="12"/>
      <c r="E1213" s="12"/>
    </row>
    <row r="1214" spans="1:5" x14ac:dyDescent="0.2">
      <c r="A1214" s="13"/>
      <c r="B1214" s="12"/>
      <c r="C1214" s="32"/>
      <c r="D1214" s="12"/>
      <c r="E1214" s="12"/>
    </row>
    <row r="1215" spans="1:5" x14ac:dyDescent="0.2">
      <c r="A1215" s="13"/>
      <c r="B1215" s="12"/>
      <c r="C1215" s="32"/>
      <c r="D1215" s="12"/>
      <c r="E1215" s="12"/>
    </row>
    <row r="1216" spans="1:5" x14ac:dyDescent="0.2">
      <c r="A1216" s="13"/>
      <c r="B1216" s="12"/>
      <c r="C1216" s="32"/>
      <c r="D1216" s="12"/>
      <c r="E1216" s="12"/>
    </row>
    <row r="1217" spans="1:5" x14ac:dyDescent="0.2">
      <c r="A1217" s="13"/>
      <c r="B1217" s="12"/>
      <c r="C1217" s="32"/>
      <c r="D1217" s="12"/>
      <c r="E1217" s="12"/>
    </row>
    <row r="1218" spans="1:5" x14ac:dyDescent="0.2">
      <c r="A1218" s="13"/>
      <c r="B1218" s="12"/>
      <c r="C1218" s="32"/>
      <c r="D1218" s="12"/>
      <c r="E1218" s="12"/>
    </row>
    <row r="1219" spans="1:5" x14ac:dyDescent="0.2">
      <c r="A1219" s="13"/>
      <c r="B1219" s="12"/>
      <c r="C1219" s="32"/>
      <c r="D1219" s="12"/>
      <c r="E1219" s="12"/>
    </row>
    <row r="1220" spans="1:5" x14ac:dyDescent="0.2">
      <c r="A1220" s="13"/>
      <c r="B1220" s="12"/>
      <c r="C1220" s="32"/>
      <c r="D1220" s="12"/>
      <c r="E1220" s="12"/>
    </row>
    <row r="1221" spans="1:5" x14ac:dyDescent="0.2">
      <c r="A1221" s="13"/>
      <c r="B1221" s="12"/>
      <c r="C1221" s="32"/>
      <c r="D1221" s="12"/>
      <c r="E1221" s="12"/>
    </row>
    <row r="1222" spans="1:5" x14ac:dyDescent="0.2">
      <c r="A1222" s="13"/>
      <c r="B1222" s="12"/>
      <c r="C1222" s="32"/>
      <c r="D1222" s="12"/>
      <c r="E1222" s="12"/>
    </row>
    <row r="1223" spans="1:5" x14ac:dyDescent="0.2">
      <c r="A1223" s="13"/>
      <c r="B1223" s="12"/>
      <c r="C1223" s="32"/>
      <c r="D1223" s="12"/>
      <c r="E1223" s="12"/>
    </row>
    <row r="1224" spans="1:5" x14ac:dyDescent="0.2">
      <c r="A1224" s="13"/>
      <c r="B1224" s="12"/>
      <c r="C1224" s="32"/>
      <c r="D1224" s="12"/>
      <c r="E1224" s="12"/>
    </row>
    <row r="1225" spans="1:5" x14ac:dyDescent="0.2">
      <c r="A1225" s="13"/>
      <c r="B1225" s="12"/>
      <c r="C1225" s="32"/>
      <c r="D1225" s="12"/>
      <c r="E1225" s="12"/>
    </row>
    <row r="1226" spans="1:5" x14ac:dyDescent="0.2">
      <c r="A1226" s="13"/>
      <c r="B1226" s="12"/>
      <c r="C1226" s="32"/>
      <c r="D1226" s="12"/>
      <c r="E1226" s="12"/>
    </row>
    <row r="1227" spans="1:5" x14ac:dyDescent="0.2">
      <c r="A1227" s="13"/>
      <c r="B1227" s="12"/>
      <c r="C1227" s="32"/>
      <c r="D1227" s="12"/>
      <c r="E1227" s="12"/>
    </row>
    <row r="1228" spans="1:5" x14ac:dyDescent="0.2">
      <c r="A1228" s="13"/>
      <c r="B1228" s="12"/>
      <c r="C1228" s="32"/>
      <c r="D1228" s="12"/>
      <c r="E1228" s="12"/>
    </row>
    <row r="1229" spans="1:5" x14ac:dyDescent="0.2">
      <c r="A1229" s="13"/>
      <c r="B1229" s="12"/>
      <c r="C1229" s="32"/>
      <c r="D1229" s="12"/>
      <c r="E1229" s="12"/>
    </row>
    <row r="1230" spans="1:5" x14ac:dyDescent="0.2">
      <c r="A1230" s="13"/>
      <c r="B1230" s="12"/>
      <c r="C1230" s="32"/>
      <c r="D1230" s="12"/>
      <c r="E1230" s="12"/>
    </row>
    <row r="1231" spans="1:5" x14ac:dyDescent="0.2">
      <c r="A1231" s="13"/>
      <c r="B1231" s="12"/>
      <c r="C1231" s="32"/>
      <c r="D1231" s="12"/>
      <c r="E1231" s="12"/>
    </row>
    <row r="1232" spans="1:5" x14ac:dyDescent="0.2">
      <c r="A1232" s="13"/>
      <c r="B1232" s="12"/>
      <c r="C1232" s="32"/>
      <c r="D1232" s="12"/>
      <c r="E1232" s="12"/>
    </row>
    <row r="1233" spans="1:5" x14ac:dyDescent="0.2">
      <c r="A1233" s="13"/>
      <c r="B1233" s="12"/>
      <c r="C1233" s="32"/>
      <c r="D1233" s="12"/>
      <c r="E1233" s="12"/>
    </row>
    <row r="1234" spans="1:5" x14ac:dyDescent="0.2">
      <c r="A1234" s="13"/>
      <c r="B1234" s="12"/>
      <c r="C1234" s="32"/>
      <c r="D1234" s="12"/>
      <c r="E1234" s="12"/>
    </row>
    <row r="1235" spans="1:5" x14ac:dyDescent="0.2">
      <c r="A1235" s="13"/>
      <c r="B1235" s="12"/>
      <c r="C1235" s="32"/>
      <c r="D1235" s="12"/>
      <c r="E1235" s="12"/>
    </row>
    <row r="1236" spans="1:5" x14ac:dyDescent="0.2">
      <c r="A1236" s="13"/>
      <c r="B1236" s="12"/>
      <c r="C1236" s="32"/>
      <c r="D1236" s="12"/>
      <c r="E1236" s="12"/>
    </row>
    <row r="1237" spans="1:5" x14ac:dyDescent="0.2">
      <c r="A1237" s="13"/>
      <c r="B1237" s="12"/>
      <c r="C1237" s="32"/>
      <c r="D1237" s="12"/>
      <c r="E1237" s="12"/>
    </row>
    <row r="1238" spans="1:5" x14ac:dyDescent="0.2">
      <c r="A1238" s="13"/>
      <c r="B1238" s="12"/>
      <c r="C1238" s="32"/>
      <c r="D1238" s="12"/>
      <c r="E1238" s="12"/>
    </row>
    <row r="1239" spans="1:5" x14ac:dyDescent="0.2">
      <c r="A1239" s="13"/>
      <c r="B1239" s="12"/>
      <c r="C1239" s="32"/>
      <c r="D1239" s="12"/>
      <c r="E1239" s="12"/>
    </row>
    <row r="1240" spans="1:5" x14ac:dyDescent="0.2">
      <c r="A1240" s="13"/>
      <c r="B1240" s="12"/>
      <c r="C1240" s="32"/>
      <c r="D1240" s="12"/>
      <c r="E1240" s="12"/>
    </row>
    <row r="1241" spans="1:5" x14ac:dyDescent="0.2">
      <c r="A1241" s="13"/>
      <c r="B1241" s="12"/>
      <c r="C1241" s="32"/>
      <c r="D1241" s="12"/>
      <c r="E1241" s="12"/>
    </row>
    <row r="1242" spans="1:5" x14ac:dyDescent="0.2">
      <c r="A1242" s="13"/>
      <c r="B1242" s="12"/>
      <c r="C1242" s="32"/>
      <c r="D1242" s="12"/>
      <c r="E1242" s="12"/>
    </row>
    <row r="1243" spans="1:5" x14ac:dyDescent="0.2">
      <c r="A1243" s="13"/>
      <c r="B1243" s="12"/>
      <c r="C1243" s="32"/>
      <c r="D1243" s="12"/>
      <c r="E1243" s="12"/>
    </row>
    <row r="1244" spans="1:5" x14ac:dyDescent="0.2">
      <c r="A1244" s="13"/>
      <c r="B1244" s="12"/>
      <c r="C1244" s="32"/>
      <c r="D1244" s="12"/>
      <c r="E1244" s="12"/>
    </row>
    <row r="1245" spans="1:5" x14ac:dyDescent="0.2">
      <c r="A1245" s="13"/>
      <c r="B1245" s="12"/>
      <c r="C1245" s="32"/>
      <c r="D1245" s="12"/>
      <c r="E1245" s="12"/>
    </row>
    <row r="1246" spans="1:5" x14ac:dyDescent="0.2">
      <c r="A1246" s="13"/>
      <c r="B1246" s="12"/>
      <c r="C1246" s="32"/>
      <c r="D1246" s="12"/>
      <c r="E1246" s="12"/>
    </row>
    <row r="1247" spans="1:5" x14ac:dyDescent="0.2">
      <c r="A1247" s="13"/>
      <c r="B1247" s="12"/>
      <c r="C1247" s="32"/>
      <c r="D1247" s="12"/>
      <c r="E1247" s="12"/>
    </row>
    <row r="1248" spans="1:5" x14ac:dyDescent="0.2">
      <c r="A1248" s="13"/>
      <c r="B1248" s="12"/>
      <c r="C1248" s="32"/>
      <c r="D1248" s="12"/>
      <c r="E1248" s="12"/>
    </row>
    <row r="1249" spans="1:5" x14ac:dyDescent="0.2">
      <c r="A1249" s="13"/>
      <c r="B1249" s="12"/>
      <c r="C1249" s="32"/>
      <c r="D1249" s="12"/>
      <c r="E1249" s="12"/>
    </row>
    <row r="1250" spans="1:5" x14ac:dyDescent="0.2">
      <c r="A1250" s="13"/>
      <c r="B1250" s="12"/>
      <c r="C1250" s="32"/>
      <c r="D1250" s="12"/>
      <c r="E1250" s="12"/>
    </row>
    <row r="1251" spans="1:5" x14ac:dyDescent="0.2">
      <c r="A1251" s="13"/>
      <c r="B1251" s="12"/>
      <c r="C1251" s="32"/>
      <c r="D1251" s="12"/>
      <c r="E1251" s="12"/>
    </row>
    <row r="1252" spans="1:5" x14ac:dyDescent="0.2">
      <c r="A1252" s="13"/>
      <c r="B1252" s="12"/>
      <c r="C1252" s="32"/>
      <c r="D1252" s="12"/>
      <c r="E1252" s="12"/>
    </row>
    <row r="1253" spans="1:5" x14ac:dyDescent="0.2">
      <c r="A1253" s="13"/>
      <c r="B1253" s="12"/>
      <c r="C1253" s="32"/>
      <c r="D1253" s="12"/>
      <c r="E1253" s="12"/>
    </row>
    <row r="1254" spans="1:5" x14ac:dyDescent="0.2">
      <c r="A1254" s="13"/>
      <c r="B1254" s="12"/>
      <c r="C1254" s="32"/>
      <c r="D1254" s="12"/>
      <c r="E1254" s="12"/>
    </row>
    <row r="1255" spans="1:5" x14ac:dyDescent="0.2">
      <c r="A1255" s="13"/>
      <c r="B1255" s="12"/>
      <c r="C1255" s="32"/>
      <c r="D1255" s="12"/>
      <c r="E1255" s="12"/>
    </row>
    <row r="1256" spans="1:5" x14ac:dyDescent="0.2">
      <c r="A1256" s="13"/>
      <c r="B1256" s="12"/>
      <c r="C1256" s="32"/>
      <c r="D1256" s="12"/>
      <c r="E1256" s="12"/>
    </row>
    <row r="1257" spans="1:5" x14ac:dyDescent="0.2">
      <c r="A1257" s="13"/>
      <c r="B1257" s="12"/>
      <c r="C1257" s="32"/>
      <c r="D1257" s="12"/>
      <c r="E1257" s="12"/>
    </row>
    <row r="1258" spans="1:5" x14ac:dyDescent="0.2">
      <c r="A1258" s="13"/>
      <c r="B1258" s="12"/>
      <c r="C1258" s="32"/>
      <c r="D1258" s="12"/>
      <c r="E1258" s="12"/>
    </row>
    <row r="1259" spans="1:5" x14ac:dyDescent="0.2">
      <c r="A1259" s="13"/>
      <c r="B1259" s="12"/>
      <c r="C1259" s="32"/>
      <c r="D1259" s="12"/>
      <c r="E1259" s="12"/>
    </row>
    <row r="1260" spans="1:5" x14ac:dyDescent="0.2">
      <c r="A1260" s="13"/>
      <c r="B1260" s="12"/>
      <c r="C1260" s="32"/>
      <c r="D1260" s="12"/>
      <c r="E1260" s="12"/>
    </row>
    <row r="1261" spans="1:5" x14ac:dyDescent="0.2">
      <c r="A1261" s="13"/>
      <c r="B1261" s="12"/>
      <c r="C1261" s="32"/>
      <c r="D1261" s="12"/>
      <c r="E1261" s="12"/>
    </row>
    <row r="1262" spans="1:5" x14ac:dyDescent="0.2">
      <c r="A1262" s="13"/>
      <c r="B1262" s="12"/>
      <c r="C1262" s="32"/>
      <c r="D1262" s="12"/>
      <c r="E1262" s="12"/>
    </row>
    <row r="1263" spans="1:5" x14ac:dyDescent="0.2">
      <c r="A1263" s="13"/>
      <c r="B1263" s="12"/>
      <c r="C1263" s="32"/>
      <c r="D1263" s="12"/>
      <c r="E1263" s="12"/>
    </row>
    <row r="1264" spans="1:5" x14ac:dyDescent="0.2">
      <c r="A1264" s="13"/>
      <c r="B1264" s="12"/>
      <c r="C1264" s="32"/>
      <c r="D1264" s="12"/>
      <c r="E1264" s="12"/>
    </row>
    <row r="1265" spans="1:5" x14ac:dyDescent="0.2">
      <c r="A1265" s="13"/>
      <c r="B1265" s="12"/>
      <c r="C1265" s="32"/>
      <c r="D1265" s="12"/>
      <c r="E1265" s="12"/>
    </row>
    <row r="1266" spans="1:5" x14ac:dyDescent="0.2">
      <c r="A1266" s="13"/>
      <c r="B1266" s="12"/>
      <c r="C1266" s="32"/>
      <c r="D1266" s="12"/>
      <c r="E1266" s="12"/>
    </row>
    <row r="1267" spans="1:5" x14ac:dyDescent="0.2">
      <c r="A1267" s="13"/>
      <c r="B1267" s="12"/>
      <c r="C1267" s="32"/>
      <c r="D1267" s="12"/>
      <c r="E1267" s="12"/>
    </row>
    <row r="1268" spans="1:5" x14ac:dyDescent="0.2">
      <c r="A1268" s="13"/>
      <c r="B1268" s="12"/>
      <c r="C1268" s="32"/>
      <c r="D1268" s="12"/>
      <c r="E1268" s="12"/>
    </row>
    <row r="1269" spans="1:5" x14ac:dyDescent="0.2">
      <c r="A1269" s="13"/>
      <c r="B1269" s="12"/>
      <c r="C1269" s="32"/>
      <c r="D1269" s="12"/>
      <c r="E1269" s="12"/>
    </row>
    <row r="1270" spans="1:5" x14ac:dyDescent="0.2">
      <c r="A1270" s="13"/>
      <c r="B1270" s="12"/>
      <c r="C1270" s="32"/>
      <c r="D1270" s="12"/>
      <c r="E1270" s="12"/>
    </row>
    <row r="1271" spans="1:5" x14ac:dyDescent="0.2">
      <c r="A1271" s="13"/>
      <c r="B1271" s="12"/>
      <c r="C1271" s="32"/>
      <c r="D1271" s="12"/>
      <c r="E1271" s="12"/>
    </row>
    <row r="1272" spans="1:5" x14ac:dyDescent="0.2">
      <c r="A1272" s="13"/>
      <c r="B1272" s="12"/>
      <c r="C1272" s="32"/>
      <c r="D1272" s="12"/>
      <c r="E1272" s="12"/>
    </row>
    <row r="1273" spans="1:5" x14ac:dyDescent="0.2">
      <c r="A1273" s="13"/>
      <c r="B1273" s="12"/>
      <c r="C1273" s="32"/>
      <c r="D1273" s="12"/>
      <c r="E1273" s="12"/>
    </row>
    <row r="1274" spans="1:5" x14ac:dyDescent="0.2">
      <c r="A1274" s="13"/>
      <c r="B1274" s="12"/>
      <c r="C1274" s="32"/>
      <c r="D1274" s="12"/>
      <c r="E1274" s="12"/>
    </row>
    <row r="1275" spans="1:5" x14ac:dyDescent="0.2">
      <c r="A1275" s="13"/>
      <c r="B1275" s="12"/>
      <c r="C1275" s="32"/>
      <c r="D1275" s="12"/>
      <c r="E1275" s="12"/>
    </row>
    <row r="1276" spans="1:5" x14ac:dyDescent="0.2">
      <c r="A1276" s="13"/>
      <c r="B1276" s="12"/>
      <c r="C1276" s="32"/>
      <c r="D1276" s="12"/>
      <c r="E1276" s="12"/>
    </row>
    <row r="1277" spans="1:5" x14ac:dyDescent="0.2">
      <c r="A1277" s="13"/>
      <c r="B1277" s="12"/>
      <c r="C1277" s="32"/>
      <c r="D1277" s="12"/>
      <c r="E1277" s="12"/>
    </row>
    <row r="1278" spans="1:5" x14ac:dyDescent="0.2">
      <c r="A1278" s="13"/>
      <c r="B1278" s="12"/>
      <c r="C1278" s="32"/>
      <c r="D1278" s="12"/>
      <c r="E1278" s="12"/>
    </row>
    <row r="1279" spans="1:5" x14ac:dyDescent="0.2">
      <c r="A1279" s="13"/>
      <c r="B1279" s="12"/>
      <c r="C1279" s="32"/>
      <c r="D1279" s="12"/>
      <c r="E1279" s="12"/>
    </row>
    <row r="1280" spans="1:5" x14ac:dyDescent="0.2">
      <c r="A1280" s="13"/>
      <c r="B1280" s="12"/>
      <c r="C1280" s="32"/>
      <c r="D1280" s="12"/>
      <c r="E1280" s="12"/>
    </row>
    <row r="1281" spans="1:5" x14ac:dyDescent="0.2">
      <c r="A1281" s="13"/>
      <c r="B1281" s="12"/>
      <c r="C1281" s="32"/>
      <c r="D1281" s="12"/>
      <c r="E1281" s="12"/>
    </row>
    <row r="1282" spans="1:5" x14ac:dyDescent="0.2">
      <c r="A1282" s="13"/>
      <c r="B1282" s="12"/>
      <c r="C1282" s="32"/>
      <c r="D1282" s="12"/>
      <c r="E1282" s="12"/>
    </row>
    <row r="1283" spans="1:5" x14ac:dyDescent="0.2">
      <c r="A1283" s="13"/>
      <c r="B1283" s="12"/>
      <c r="C1283" s="32"/>
      <c r="D1283" s="12"/>
      <c r="E1283" s="12"/>
    </row>
    <row r="1284" spans="1:5" x14ac:dyDescent="0.2">
      <c r="A1284" s="13"/>
      <c r="B1284" s="12"/>
      <c r="C1284" s="32"/>
      <c r="D1284" s="12"/>
      <c r="E1284" s="12"/>
    </row>
    <row r="1285" spans="1:5" x14ac:dyDescent="0.2">
      <c r="A1285" s="13"/>
      <c r="B1285" s="12"/>
      <c r="C1285" s="32"/>
      <c r="D1285" s="12"/>
      <c r="E1285" s="12"/>
    </row>
    <row r="1286" spans="1:5" x14ac:dyDescent="0.2">
      <c r="A1286" s="13"/>
      <c r="B1286" s="12"/>
      <c r="C1286" s="32"/>
      <c r="D1286" s="12"/>
      <c r="E1286" s="12"/>
    </row>
    <row r="1287" spans="1:5" x14ac:dyDescent="0.2">
      <c r="A1287" s="13"/>
      <c r="B1287" s="12"/>
      <c r="C1287" s="32"/>
      <c r="D1287" s="12"/>
      <c r="E1287" s="12"/>
    </row>
    <row r="1288" spans="1:5" x14ac:dyDescent="0.2">
      <c r="A1288" s="13"/>
      <c r="B1288" s="12"/>
      <c r="C1288" s="32"/>
      <c r="D1288" s="12"/>
      <c r="E1288" s="12"/>
    </row>
    <row r="1289" spans="1:5" x14ac:dyDescent="0.2">
      <c r="A1289" s="13"/>
      <c r="B1289" s="12"/>
      <c r="C1289" s="32"/>
      <c r="D1289" s="12"/>
      <c r="E1289" s="12"/>
    </row>
    <row r="1290" spans="1:5" x14ac:dyDescent="0.2">
      <c r="A1290" s="13"/>
      <c r="B1290" s="12"/>
      <c r="C1290" s="32"/>
      <c r="D1290" s="12"/>
      <c r="E1290" s="12"/>
    </row>
    <row r="1291" spans="1:5" x14ac:dyDescent="0.2">
      <c r="A1291" s="13"/>
      <c r="B1291" s="12"/>
      <c r="C1291" s="32"/>
      <c r="D1291" s="12"/>
      <c r="E1291" s="12"/>
    </row>
    <row r="1292" spans="1:5" x14ac:dyDescent="0.2">
      <c r="A1292" s="13"/>
      <c r="B1292" s="12"/>
      <c r="C1292" s="32"/>
      <c r="D1292" s="12"/>
      <c r="E1292" s="12"/>
    </row>
    <row r="1293" spans="1:5" x14ac:dyDescent="0.2">
      <c r="A1293" s="13"/>
      <c r="B1293" s="12"/>
      <c r="C1293" s="32"/>
      <c r="D1293" s="12"/>
      <c r="E1293" s="12"/>
    </row>
    <row r="1294" spans="1:5" x14ac:dyDescent="0.2">
      <c r="A1294" s="13"/>
      <c r="B1294" s="12"/>
      <c r="C1294" s="32"/>
      <c r="D1294" s="12"/>
      <c r="E1294" s="12"/>
    </row>
    <row r="1295" spans="1:5" x14ac:dyDescent="0.2">
      <c r="A1295" s="13"/>
      <c r="B1295" s="12"/>
      <c r="C1295" s="32"/>
      <c r="D1295" s="12"/>
      <c r="E1295" s="12"/>
    </row>
    <row r="1296" spans="1:5" x14ac:dyDescent="0.2">
      <c r="A1296" s="13"/>
      <c r="B1296" s="12"/>
      <c r="C1296" s="32"/>
      <c r="D1296" s="12"/>
      <c r="E1296" s="12"/>
    </row>
    <row r="1297" spans="1:5" x14ac:dyDescent="0.2">
      <c r="A1297" s="13"/>
      <c r="B1297" s="12"/>
      <c r="C1297" s="32"/>
      <c r="D1297" s="12"/>
      <c r="E1297" s="12"/>
    </row>
    <row r="1298" spans="1:5" x14ac:dyDescent="0.2">
      <c r="A1298" s="13"/>
      <c r="B1298" s="12"/>
      <c r="C1298" s="32"/>
      <c r="D1298" s="12"/>
      <c r="E1298" s="12"/>
    </row>
    <row r="1299" spans="1:5" x14ac:dyDescent="0.2">
      <c r="A1299" s="13"/>
      <c r="B1299" s="12"/>
      <c r="C1299" s="32"/>
      <c r="D1299" s="12"/>
      <c r="E1299" s="12"/>
    </row>
    <row r="1300" spans="1:5" x14ac:dyDescent="0.2">
      <c r="A1300" s="13"/>
      <c r="B1300" s="12"/>
      <c r="C1300" s="32"/>
      <c r="D1300" s="12"/>
      <c r="E1300" s="12"/>
    </row>
    <row r="1301" spans="1:5" x14ac:dyDescent="0.2">
      <c r="A1301" s="13"/>
      <c r="B1301" s="12"/>
      <c r="C1301" s="32"/>
      <c r="D1301" s="12"/>
      <c r="E1301" s="12"/>
    </row>
    <row r="1302" spans="1:5" x14ac:dyDescent="0.2">
      <c r="A1302" s="13"/>
      <c r="B1302" s="12"/>
      <c r="C1302" s="32"/>
      <c r="D1302" s="12"/>
      <c r="E1302" s="12"/>
    </row>
    <row r="1303" spans="1:5" x14ac:dyDescent="0.2">
      <c r="A1303" s="13"/>
      <c r="B1303" s="12"/>
      <c r="C1303" s="32"/>
      <c r="D1303" s="12"/>
      <c r="E1303" s="12"/>
    </row>
    <row r="1304" spans="1:5" x14ac:dyDescent="0.2">
      <c r="A1304" s="13"/>
      <c r="B1304" s="12"/>
      <c r="C1304" s="32"/>
      <c r="D1304" s="12"/>
      <c r="E1304" s="12"/>
    </row>
    <row r="1305" spans="1:5" x14ac:dyDescent="0.2">
      <c r="A1305" s="13"/>
      <c r="B1305" s="12"/>
      <c r="C1305" s="32"/>
      <c r="D1305" s="12"/>
      <c r="E1305" s="12"/>
    </row>
    <row r="1306" spans="1:5" x14ac:dyDescent="0.2">
      <c r="A1306" s="13"/>
      <c r="B1306" s="12"/>
      <c r="C1306" s="32"/>
      <c r="D1306" s="12"/>
      <c r="E1306" s="12"/>
    </row>
    <row r="1307" spans="1:5" x14ac:dyDescent="0.2">
      <c r="A1307" s="13"/>
      <c r="B1307" s="12"/>
      <c r="C1307" s="32"/>
      <c r="D1307" s="12"/>
      <c r="E1307" s="12"/>
    </row>
    <row r="1308" spans="1:5" x14ac:dyDescent="0.2">
      <c r="A1308" s="13"/>
      <c r="B1308" s="12"/>
      <c r="C1308" s="32"/>
      <c r="D1308" s="12"/>
      <c r="E1308" s="12"/>
    </row>
    <row r="1309" spans="1:5" x14ac:dyDescent="0.2">
      <c r="A1309" s="13"/>
      <c r="B1309" s="12"/>
      <c r="C1309" s="32"/>
      <c r="D1309" s="12"/>
      <c r="E1309" s="12"/>
    </row>
    <row r="1310" spans="1:5" x14ac:dyDescent="0.2">
      <c r="A1310" s="13"/>
      <c r="B1310" s="12"/>
      <c r="C1310" s="32"/>
      <c r="D1310" s="12"/>
      <c r="E1310" s="12"/>
    </row>
    <row r="1311" spans="1:5" x14ac:dyDescent="0.2">
      <c r="A1311" s="13"/>
      <c r="B1311" s="12"/>
      <c r="C1311" s="32"/>
      <c r="D1311" s="12"/>
      <c r="E1311" s="12"/>
    </row>
    <row r="1312" spans="1:5" x14ac:dyDescent="0.2">
      <c r="A1312" s="13"/>
      <c r="B1312" s="12"/>
      <c r="C1312" s="32"/>
      <c r="D1312" s="12"/>
      <c r="E1312" s="12"/>
    </row>
    <row r="1313" spans="1:5" x14ac:dyDescent="0.2">
      <c r="A1313" s="13"/>
      <c r="B1313" s="12"/>
      <c r="C1313" s="32"/>
      <c r="D1313" s="12"/>
      <c r="E1313" s="12"/>
    </row>
    <row r="1314" spans="1:5" x14ac:dyDescent="0.2">
      <c r="A1314" s="13"/>
      <c r="B1314" s="12"/>
      <c r="C1314" s="32"/>
      <c r="D1314" s="12"/>
      <c r="E1314" s="12"/>
    </row>
    <row r="1315" spans="1:5" x14ac:dyDescent="0.2">
      <c r="A1315" s="13"/>
      <c r="B1315" s="12"/>
      <c r="C1315" s="32"/>
      <c r="D1315" s="12"/>
      <c r="E1315" s="12"/>
    </row>
    <row r="1316" spans="1:5" x14ac:dyDescent="0.2">
      <c r="A1316" s="13"/>
      <c r="B1316" s="12"/>
      <c r="C1316" s="32"/>
      <c r="D1316" s="12"/>
      <c r="E1316" s="12"/>
    </row>
    <row r="1317" spans="1:5" x14ac:dyDescent="0.2">
      <c r="A1317" s="13"/>
      <c r="B1317" s="12"/>
      <c r="C1317" s="32"/>
      <c r="D1317" s="12"/>
      <c r="E1317" s="12"/>
    </row>
    <row r="1318" spans="1:5" x14ac:dyDescent="0.2">
      <c r="A1318" s="13"/>
      <c r="B1318" s="12"/>
      <c r="C1318" s="32"/>
      <c r="D1318" s="12"/>
      <c r="E1318" s="12"/>
    </row>
    <row r="1319" spans="1:5" x14ac:dyDescent="0.2">
      <c r="A1319" s="13"/>
      <c r="B1319" s="12"/>
      <c r="C1319" s="32"/>
      <c r="D1319" s="12"/>
      <c r="E1319" s="12"/>
    </row>
    <row r="1320" spans="1:5" x14ac:dyDescent="0.2">
      <c r="A1320" s="13"/>
      <c r="B1320" s="12"/>
      <c r="C1320" s="32"/>
      <c r="D1320" s="12"/>
      <c r="E1320" s="12"/>
    </row>
    <row r="1321" spans="1:5" x14ac:dyDescent="0.2">
      <c r="A1321" s="13"/>
      <c r="B1321" s="12"/>
      <c r="C1321" s="32"/>
      <c r="D1321" s="12"/>
      <c r="E1321" s="12"/>
    </row>
    <row r="1322" spans="1:5" x14ac:dyDescent="0.2">
      <c r="A1322" s="13"/>
      <c r="B1322" s="12"/>
      <c r="C1322" s="32"/>
      <c r="D1322" s="12"/>
      <c r="E1322" s="12"/>
    </row>
    <row r="1323" spans="1:5" x14ac:dyDescent="0.2">
      <c r="A1323" s="13"/>
      <c r="B1323" s="12"/>
      <c r="C1323" s="32"/>
      <c r="D1323" s="12"/>
      <c r="E1323" s="12"/>
    </row>
    <row r="1324" spans="1:5" x14ac:dyDescent="0.2">
      <c r="A1324" s="13"/>
      <c r="B1324" s="12"/>
      <c r="C1324" s="32"/>
      <c r="D1324" s="12"/>
      <c r="E1324" s="12"/>
    </row>
    <row r="1325" spans="1:5" x14ac:dyDescent="0.2">
      <c r="A1325" s="13"/>
      <c r="B1325" s="12"/>
      <c r="C1325" s="32"/>
      <c r="D1325" s="12"/>
      <c r="E1325" s="12"/>
    </row>
    <row r="1326" spans="1:5" x14ac:dyDescent="0.2">
      <c r="A1326" s="13"/>
      <c r="B1326" s="12"/>
      <c r="C1326" s="32"/>
      <c r="D1326" s="12"/>
      <c r="E1326" s="12"/>
    </row>
    <row r="1327" spans="1:5" x14ac:dyDescent="0.2">
      <c r="A1327" s="13"/>
      <c r="B1327" s="12"/>
      <c r="C1327" s="32"/>
      <c r="D1327" s="12"/>
      <c r="E1327" s="12"/>
    </row>
    <row r="1328" spans="1:5" x14ac:dyDescent="0.2">
      <c r="A1328" s="13"/>
      <c r="B1328" s="12"/>
      <c r="C1328" s="32"/>
      <c r="D1328" s="12"/>
      <c r="E1328" s="12"/>
    </row>
    <row r="1329" spans="1:5" x14ac:dyDescent="0.2">
      <c r="A1329" s="13"/>
      <c r="B1329" s="12"/>
      <c r="C1329" s="32"/>
      <c r="D1329" s="12"/>
      <c r="E1329" s="12"/>
    </row>
    <row r="1330" spans="1:5" x14ac:dyDescent="0.2">
      <c r="A1330" s="13"/>
      <c r="B1330" s="12"/>
      <c r="C1330" s="32"/>
      <c r="D1330" s="12"/>
      <c r="E1330" s="12"/>
    </row>
    <row r="1331" spans="1:5" x14ac:dyDescent="0.2">
      <c r="A1331" s="13"/>
      <c r="B1331" s="12"/>
      <c r="C1331" s="32"/>
      <c r="D1331" s="12"/>
      <c r="E1331" s="12"/>
    </row>
    <row r="1332" spans="1:5" x14ac:dyDescent="0.2">
      <c r="A1332" s="13"/>
      <c r="B1332" s="12"/>
      <c r="C1332" s="32"/>
      <c r="D1332" s="12"/>
      <c r="E1332" s="12"/>
    </row>
    <row r="1333" spans="1:5" x14ac:dyDescent="0.2">
      <c r="A1333" s="13"/>
      <c r="B1333" s="12"/>
      <c r="C1333" s="32"/>
      <c r="D1333" s="12"/>
      <c r="E1333" s="12"/>
    </row>
    <row r="1334" spans="1:5" x14ac:dyDescent="0.2">
      <c r="A1334" s="13"/>
      <c r="B1334" s="12"/>
      <c r="C1334" s="32"/>
      <c r="D1334" s="12"/>
      <c r="E1334" s="12"/>
    </row>
    <row r="1335" spans="1:5" x14ac:dyDescent="0.2">
      <c r="A1335" s="13"/>
      <c r="B1335" s="12"/>
      <c r="C1335" s="32"/>
      <c r="D1335" s="12"/>
      <c r="E1335" s="12"/>
    </row>
    <row r="1336" spans="1:5" x14ac:dyDescent="0.2">
      <c r="A1336" s="13"/>
      <c r="B1336" s="12"/>
      <c r="C1336" s="32"/>
      <c r="D1336" s="12"/>
      <c r="E1336" s="12"/>
    </row>
    <row r="1337" spans="1:5" x14ac:dyDescent="0.2">
      <c r="A1337" s="13"/>
      <c r="B1337" s="12"/>
      <c r="C1337" s="32"/>
      <c r="D1337" s="12"/>
      <c r="E1337" s="12"/>
    </row>
    <row r="1338" spans="1:5" x14ac:dyDescent="0.2">
      <c r="A1338" s="13"/>
      <c r="B1338" s="12"/>
      <c r="C1338" s="32"/>
      <c r="D1338" s="12"/>
      <c r="E1338" s="12"/>
    </row>
    <row r="1339" spans="1:5" x14ac:dyDescent="0.2">
      <c r="A1339" s="13"/>
      <c r="B1339" s="12"/>
      <c r="C1339" s="32"/>
      <c r="D1339" s="12"/>
      <c r="E1339" s="12"/>
    </row>
    <row r="1340" spans="1:5" x14ac:dyDescent="0.2">
      <c r="A1340" s="13"/>
      <c r="B1340" s="12"/>
      <c r="C1340" s="32"/>
      <c r="D1340" s="12"/>
      <c r="E1340" s="12"/>
    </row>
    <row r="1341" spans="1:5" x14ac:dyDescent="0.2">
      <c r="A1341" s="13"/>
      <c r="B1341" s="12"/>
      <c r="C1341" s="32"/>
      <c r="D1341" s="12"/>
      <c r="E1341" s="12"/>
    </row>
    <row r="1342" spans="1:5" x14ac:dyDescent="0.2">
      <c r="A1342" s="13"/>
      <c r="B1342" s="12"/>
      <c r="C1342" s="32"/>
      <c r="D1342" s="12"/>
      <c r="E1342" s="12"/>
    </row>
    <row r="1343" spans="1:5" x14ac:dyDescent="0.2">
      <c r="A1343" s="13"/>
      <c r="B1343" s="12"/>
      <c r="C1343" s="32"/>
      <c r="D1343" s="12"/>
      <c r="E1343" s="12"/>
    </row>
    <row r="1344" spans="1:5" x14ac:dyDescent="0.2">
      <c r="A1344" s="13"/>
      <c r="B1344" s="12"/>
      <c r="C1344" s="32"/>
      <c r="D1344" s="12"/>
      <c r="E1344" s="12"/>
    </row>
    <row r="1345" spans="1:5" x14ac:dyDescent="0.2">
      <c r="A1345" s="13"/>
      <c r="B1345" s="12"/>
      <c r="C1345" s="32"/>
      <c r="D1345" s="12"/>
      <c r="E1345" s="12"/>
    </row>
    <row r="1346" spans="1:5" x14ac:dyDescent="0.2">
      <c r="A1346" s="13"/>
      <c r="B1346" s="12"/>
      <c r="C1346" s="32"/>
      <c r="D1346" s="12"/>
      <c r="E1346" s="12"/>
    </row>
    <row r="1347" spans="1:5" x14ac:dyDescent="0.2">
      <c r="A1347" s="13"/>
      <c r="B1347" s="12"/>
      <c r="C1347" s="32"/>
      <c r="D1347" s="12"/>
      <c r="E1347" s="12"/>
    </row>
    <row r="1348" spans="1:5" x14ac:dyDescent="0.2">
      <c r="A1348" s="13"/>
      <c r="B1348" s="12"/>
      <c r="C1348" s="32"/>
      <c r="D1348" s="12"/>
      <c r="E1348" s="12"/>
    </row>
    <row r="1349" spans="1:5" x14ac:dyDescent="0.2">
      <c r="A1349" s="13"/>
      <c r="B1349" s="12"/>
      <c r="C1349" s="32"/>
      <c r="D1349" s="12"/>
      <c r="E1349" s="12"/>
    </row>
    <row r="1350" spans="1:5" x14ac:dyDescent="0.2">
      <c r="A1350" s="13"/>
      <c r="B1350" s="12"/>
      <c r="C1350" s="32"/>
      <c r="D1350" s="12"/>
      <c r="E1350" s="12"/>
    </row>
    <row r="1351" spans="1:5" x14ac:dyDescent="0.2">
      <c r="A1351" s="13"/>
      <c r="B1351" s="12"/>
      <c r="C1351" s="32"/>
      <c r="D1351" s="12"/>
      <c r="E1351" s="12"/>
    </row>
    <row r="1352" spans="1:5" x14ac:dyDescent="0.2">
      <c r="A1352" s="13"/>
      <c r="B1352" s="12"/>
      <c r="C1352" s="32"/>
      <c r="D1352" s="12"/>
      <c r="E1352" s="12"/>
    </row>
    <row r="1353" spans="1:5" x14ac:dyDescent="0.2">
      <c r="A1353" s="13"/>
      <c r="B1353" s="12"/>
      <c r="C1353" s="32"/>
      <c r="D1353" s="12"/>
      <c r="E1353" s="12"/>
    </row>
    <row r="1354" spans="1:5" x14ac:dyDescent="0.2">
      <c r="A1354" s="13"/>
      <c r="B1354" s="12"/>
      <c r="C1354" s="32"/>
      <c r="D1354" s="12"/>
      <c r="E1354" s="12"/>
    </row>
    <row r="1355" spans="1:5" x14ac:dyDescent="0.2">
      <c r="A1355" s="13"/>
      <c r="B1355" s="12"/>
      <c r="C1355" s="32"/>
      <c r="D1355" s="12"/>
      <c r="E1355" s="12"/>
    </row>
    <row r="1356" spans="1:5" x14ac:dyDescent="0.2">
      <c r="A1356" s="13"/>
      <c r="B1356" s="12"/>
      <c r="C1356" s="32"/>
      <c r="D1356" s="12"/>
      <c r="E1356" s="12"/>
    </row>
    <row r="1357" spans="1:5" x14ac:dyDescent="0.2">
      <c r="A1357" s="13"/>
      <c r="B1357" s="12"/>
      <c r="C1357" s="32"/>
      <c r="D1357" s="12"/>
      <c r="E1357" s="12"/>
    </row>
    <row r="1358" spans="1:5" x14ac:dyDescent="0.2">
      <c r="A1358" s="13"/>
      <c r="B1358" s="12"/>
      <c r="C1358" s="32"/>
      <c r="D1358" s="12"/>
      <c r="E1358" s="12"/>
    </row>
    <row r="1359" spans="1:5" x14ac:dyDescent="0.2">
      <c r="A1359" s="13"/>
      <c r="B1359" s="12"/>
      <c r="C1359" s="32"/>
      <c r="D1359" s="12"/>
      <c r="E1359" s="12"/>
    </row>
    <row r="1360" spans="1:5" x14ac:dyDescent="0.2">
      <c r="A1360" s="13"/>
      <c r="B1360" s="12"/>
      <c r="C1360" s="32"/>
      <c r="D1360" s="12"/>
      <c r="E1360" s="12"/>
    </row>
    <row r="1361" spans="1:5" x14ac:dyDescent="0.2">
      <c r="A1361" s="13"/>
      <c r="B1361" s="12"/>
      <c r="C1361" s="32"/>
      <c r="D1361" s="12"/>
      <c r="E1361" s="12"/>
    </row>
    <row r="1362" spans="1:5" x14ac:dyDescent="0.2">
      <c r="A1362" s="13"/>
      <c r="B1362" s="12"/>
      <c r="C1362" s="32"/>
      <c r="D1362" s="12"/>
      <c r="E1362" s="12"/>
    </row>
    <row r="1363" spans="1:5" x14ac:dyDescent="0.2">
      <c r="A1363" s="13"/>
      <c r="B1363" s="12"/>
      <c r="C1363" s="32"/>
      <c r="D1363" s="12"/>
      <c r="E1363" s="12"/>
    </row>
    <row r="1364" spans="1:5" x14ac:dyDescent="0.2">
      <c r="A1364" s="13"/>
      <c r="B1364" s="12"/>
      <c r="C1364" s="32"/>
      <c r="D1364" s="12"/>
      <c r="E1364" s="12"/>
    </row>
    <row r="1365" spans="1:5" x14ac:dyDescent="0.2">
      <c r="A1365" s="13"/>
      <c r="B1365" s="12"/>
      <c r="C1365" s="32"/>
      <c r="D1365" s="12"/>
      <c r="E1365" s="12"/>
    </row>
    <row r="1366" spans="1:5" x14ac:dyDescent="0.2">
      <c r="A1366" s="13"/>
      <c r="B1366" s="12"/>
      <c r="C1366" s="32"/>
      <c r="D1366" s="12"/>
      <c r="E1366" s="12"/>
    </row>
    <row r="1367" spans="1:5" x14ac:dyDescent="0.2">
      <c r="A1367" s="13"/>
      <c r="B1367" s="12"/>
      <c r="C1367" s="32"/>
      <c r="D1367" s="12"/>
      <c r="E1367" s="12"/>
    </row>
    <row r="1368" spans="1:5" x14ac:dyDescent="0.2">
      <c r="A1368" s="13"/>
      <c r="B1368" s="12"/>
      <c r="C1368" s="32"/>
      <c r="D1368" s="12"/>
      <c r="E1368" s="12"/>
    </row>
    <row r="1369" spans="1:5" x14ac:dyDescent="0.2">
      <c r="A1369" s="13"/>
      <c r="B1369" s="12"/>
      <c r="C1369" s="32"/>
      <c r="D1369" s="12"/>
      <c r="E1369" s="12"/>
    </row>
    <row r="1370" spans="1:5" x14ac:dyDescent="0.2">
      <c r="A1370" s="13"/>
      <c r="B1370" s="12"/>
      <c r="C1370" s="32"/>
      <c r="D1370" s="12"/>
      <c r="E1370" s="12"/>
    </row>
    <row r="1371" spans="1:5" x14ac:dyDescent="0.2">
      <c r="A1371" s="13"/>
      <c r="B1371" s="12"/>
      <c r="C1371" s="32"/>
      <c r="D1371" s="12"/>
      <c r="E1371" s="12"/>
    </row>
    <row r="1372" spans="1:5" x14ac:dyDescent="0.2">
      <c r="A1372" s="13"/>
      <c r="B1372" s="12"/>
      <c r="C1372" s="32"/>
      <c r="D1372" s="12"/>
      <c r="E1372" s="12"/>
    </row>
    <row r="1373" spans="1:5" x14ac:dyDescent="0.2">
      <c r="A1373" s="13"/>
      <c r="B1373" s="12"/>
      <c r="C1373" s="32"/>
      <c r="D1373" s="12"/>
      <c r="E1373" s="12"/>
    </row>
    <row r="1374" spans="1:5" x14ac:dyDescent="0.2">
      <c r="A1374" s="13"/>
      <c r="B1374" s="12"/>
      <c r="C1374" s="32"/>
      <c r="D1374" s="12"/>
      <c r="E1374" s="12"/>
    </row>
    <row r="1375" spans="1:5" x14ac:dyDescent="0.2">
      <c r="A1375" s="13"/>
      <c r="B1375" s="12"/>
      <c r="C1375" s="32"/>
      <c r="D1375" s="12"/>
      <c r="E1375" s="12"/>
    </row>
    <row r="1376" spans="1:5" x14ac:dyDescent="0.2">
      <c r="A1376" s="13"/>
      <c r="B1376" s="12"/>
      <c r="C1376" s="32"/>
      <c r="D1376" s="12"/>
      <c r="E1376" s="12"/>
    </row>
    <row r="1377" spans="1:5" x14ac:dyDescent="0.2">
      <c r="A1377" s="13"/>
      <c r="B1377" s="12"/>
      <c r="C1377" s="32"/>
      <c r="D1377" s="12"/>
      <c r="E1377" s="12"/>
    </row>
    <row r="1378" spans="1:5" x14ac:dyDescent="0.2">
      <c r="A1378" s="13"/>
      <c r="B1378" s="12"/>
      <c r="C1378" s="32"/>
      <c r="D1378" s="12"/>
      <c r="E1378" s="12"/>
    </row>
    <row r="1379" spans="1:5" x14ac:dyDescent="0.2">
      <c r="A1379" s="13"/>
      <c r="B1379" s="12"/>
      <c r="C1379" s="32"/>
      <c r="D1379" s="12"/>
      <c r="E1379" s="12"/>
    </row>
    <row r="1380" spans="1:5" x14ac:dyDescent="0.2">
      <c r="A1380" s="13"/>
      <c r="B1380" s="12"/>
      <c r="C1380" s="32"/>
      <c r="D1380" s="12"/>
      <c r="E1380" s="12"/>
    </row>
    <row r="1381" spans="1:5" x14ac:dyDescent="0.2">
      <c r="A1381" s="13"/>
      <c r="B1381" s="12"/>
      <c r="C1381" s="32"/>
      <c r="D1381" s="12"/>
      <c r="E1381" s="12"/>
    </row>
    <row r="1382" spans="1:5" x14ac:dyDescent="0.2">
      <c r="A1382" s="13"/>
      <c r="B1382" s="12"/>
      <c r="C1382" s="32"/>
      <c r="D1382" s="12"/>
      <c r="E1382" s="12"/>
    </row>
    <row r="1383" spans="1:5" x14ac:dyDescent="0.2">
      <c r="A1383" s="13"/>
      <c r="B1383" s="12"/>
      <c r="C1383" s="32"/>
      <c r="D1383" s="12"/>
      <c r="E1383" s="12"/>
    </row>
    <row r="1384" spans="1:5" x14ac:dyDescent="0.2">
      <c r="A1384" s="13"/>
      <c r="B1384" s="12"/>
      <c r="C1384" s="32"/>
      <c r="D1384" s="12"/>
      <c r="E1384" s="12"/>
    </row>
    <row r="1385" spans="1:5" x14ac:dyDescent="0.2">
      <c r="A1385" s="13"/>
      <c r="B1385" s="12"/>
      <c r="C1385" s="32"/>
      <c r="D1385" s="12"/>
      <c r="E1385" s="12"/>
    </row>
    <row r="1386" spans="1:5" x14ac:dyDescent="0.2">
      <c r="A1386" s="13"/>
      <c r="B1386" s="12"/>
      <c r="C1386" s="32"/>
      <c r="D1386" s="12"/>
      <c r="E1386" s="12"/>
    </row>
    <row r="1387" spans="1:5" x14ac:dyDescent="0.2">
      <c r="A1387" s="13"/>
      <c r="B1387" s="12"/>
      <c r="C1387" s="32"/>
      <c r="D1387" s="12"/>
      <c r="E1387" s="12"/>
    </row>
    <row r="1388" spans="1:5" x14ac:dyDescent="0.2">
      <c r="A1388" s="13"/>
      <c r="B1388" s="12"/>
      <c r="C1388" s="32"/>
      <c r="D1388" s="12"/>
      <c r="E1388" s="12"/>
    </row>
    <row r="1389" spans="1:5" x14ac:dyDescent="0.2">
      <c r="A1389" s="13"/>
      <c r="B1389" s="12"/>
      <c r="C1389" s="32"/>
      <c r="D1389" s="12"/>
      <c r="E1389" s="12"/>
    </row>
    <row r="1390" spans="1:5" x14ac:dyDescent="0.2">
      <c r="A1390" s="13"/>
      <c r="B1390" s="12"/>
      <c r="C1390" s="32"/>
      <c r="D1390" s="12"/>
      <c r="E1390" s="12"/>
    </row>
    <row r="1391" spans="1:5" x14ac:dyDescent="0.2">
      <c r="A1391" s="13"/>
      <c r="B1391" s="12"/>
      <c r="C1391" s="32"/>
      <c r="D1391" s="12"/>
      <c r="E1391" s="12"/>
    </row>
    <row r="1392" spans="1:5" x14ac:dyDescent="0.2">
      <c r="A1392" s="13"/>
      <c r="B1392" s="12"/>
      <c r="C1392" s="32"/>
      <c r="D1392" s="12"/>
      <c r="E1392" s="12"/>
    </row>
    <row r="1393" spans="1:5" x14ac:dyDescent="0.2">
      <c r="A1393" s="13"/>
      <c r="B1393" s="12"/>
      <c r="C1393" s="32"/>
      <c r="D1393" s="12"/>
      <c r="E1393" s="12"/>
    </row>
    <row r="1394" spans="1:5" x14ac:dyDescent="0.2">
      <c r="A1394" s="13"/>
      <c r="B1394" s="12"/>
      <c r="C1394" s="32"/>
      <c r="D1394" s="12"/>
      <c r="E1394" s="12"/>
    </row>
    <row r="1395" spans="1:5" x14ac:dyDescent="0.2">
      <c r="A1395" s="13"/>
      <c r="B1395" s="12"/>
      <c r="C1395" s="32"/>
      <c r="D1395" s="12"/>
      <c r="E1395" s="12"/>
    </row>
    <row r="1396" spans="1:5" x14ac:dyDescent="0.2">
      <c r="A1396" s="13"/>
      <c r="B1396" s="12"/>
      <c r="C1396" s="32"/>
      <c r="D1396" s="12"/>
      <c r="E1396" s="12"/>
    </row>
    <row r="1397" spans="1:5" x14ac:dyDescent="0.2">
      <c r="A1397" s="13"/>
      <c r="B1397" s="12"/>
      <c r="C1397" s="32"/>
      <c r="D1397" s="12"/>
      <c r="E1397" s="12"/>
    </row>
    <row r="1398" spans="1:5" x14ac:dyDescent="0.2">
      <c r="A1398" s="13"/>
      <c r="B1398" s="12"/>
      <c r="C1398" s="32"/>
      <c r="D1398" s="12"/>
      <c r="E1398" s="12"/>
    </row>
    <row r="1399" spans="1:5" x14ac:dyDescent="0.2">
      <c r="A1399" s="13"/>
      <c r="B1399" s="12"/>
      <c r="C1399" s="32"/>
      <c r="D1399" s="12"/>
      <c r="E1399" s="12"/>
    </row>
    <row r="1400" spans="1:5" x14ac:dyDescent="0.2">
      <c r="A1400" s="13"/>
      <c r="B1400" s="12"/>
      <c r="C1400" s="32"/>
      <c r="D1400" s="12"/>
      <c r="E1400" s="12"/>
    </row>
    <row r="1401" spans="1:5" x14ac:dyDescent="0.2">
      <c r="A1401" s="13"/>
      <c r="B1401" s="12"/>
      <c r="C1401" s="32"/>
      <c r="D1401" s="12"/>
      <c r="E1401" s="12"/>
    </row>
    <row r="1402" spans="1:5" x14ac:dyDescent="0.2">
      <c r="A1402" s="13"/>
      <c r="B1402" s="12"/>
      <c r="C1402" s="32"/>
      <c r="D1402" s="12"/>
      <c r="E1402" s="12"/>
    </row>
    <row r="1403" spans="1:5" x14ac:dyDescent="0.2">
      <c r="A1403" s="13"/>
      <c r="B1403" s="12"/>
      <c r="C1403" s="32"/>
      <c r="D1403" s="12"/>
      <c r="E1403" s="12"/>
    </row>
    <row r="1404" spans="1:5" x14ac:dyDescent="0.2">
      <c r="A1404" s="13"/>
      <c r="B1404" s="12"/>
      <c r="C1404" s="32"/>
      <c r="D1404" s="12"/>
      <c r="E1404" s="12"/>
    </row>
    <row r="1405" spans="1:5" x14ac:dyDescent="0.2">
      <c r="A1405" s="13"/>
      <c r="B1405" s="12"/>
      <c r="C1405" s="32"/>
      <c r="D1405" s="12"/>
      <c r="E1405" s="12"/>
    </row>
    <row r="1406" spans="1:5" x14ac:dyDescent="0.2">
      <c r="A1406" s="13"/>
      <c r="B1406" s="12"/>
      <c r="C1406" s="32"/>
      <c r="D1406" s="12"/>
      <c r="E1406" s="12"/>
    </row>
    <row r="1407" spans="1:5" x14ac:dyDescent="0.2">
      <c r="A1407" s="13"/>
      <c r="B1407" s="12"/>
      <c r="C1407" s="32"/>
      <c r="D1407" s="12"/>
      <c r="E1407" s="12"/>
    </row>
    <row r="1408" spans="1:5" x14ac:dyDescent="0.2">
      <c r="A1408" s="13"/>
      <c r="B1408" s="12"/>
      <c r="C1408" s="32"/>
      <c r="D1408" s="12"/>
      <c r="E1408" s="12"/>
    </row>
    <row r="1409" spans="1:5" x14ac:dyDescent="0.2">
      <c r="A1409" s="13"/>
      <c r="B1409" s="12"/>
      <c r="C1409" s="32"/>
      <c r="D1409" s="12"/>
      <c r="E1409" s="12"/>
    </row>
    <row r="1410" spans="1:5" x14ac:dyDescent="0.2">
      <c r="A1410" s="13"/>
      <c r="B1410" s="12"/>
      <c r="C1410" s="32"/>
      <c r="D1410" s="12"/>
      <c r="E1410" s="12"/>
    </row>
    <row r="1411" spans="1:5" x14ac:dyDescent="0.2">
      <c r="A1411" s="13"/>
      <c r="B1411" s="12"/>
      <c r="C1411" s="32"/>
      <c r="D1411" s="12"/>
      <c r="E1411" s="12"/>
    </row>
    <row r="1412" spans="1:5" x14ac:dyDescent="0.2">
      <c r="A1412" s="13"/>
      <c r="B1412" s="12"/>
      <c r="C1412" s="32"/>
      <c r="D1412" s="12"/>
      <c r="E1412" s="12"/>
    </row>
    <row r="1413" spans="1:5" x14ac:dyDescent="0.2">
      <c r="A1413" s="13"/>
      <c r="B1413" s="12"/>
      <c r="C1413" s="32"/>
      <c r="D1413" s="12"/>
      <c r="E1413" s="12"/>
    </row>
    <row r="1414" spans="1:5" x14ac:dyDescent="0.2">
      <c r="A1414" s="13"/>
      <c r="B1414" s="12"/>
      <c r="C1414" s="32"/>
      <c r="D1414" s="12"/>
      <c r="E1414" s="12"/>
    </row>
    <row r="1415" spans="1:5" x14ac:dyDescent="0.2">
      <c r="A1415" s="13"/>
      <c r="B1415" s="12"/>
      <c r="C1415" s="32"/>
      <c r="D1415" s="12"/>
      <c r="E1415" s="12"/>
    </row>
    <row r="1416" spans="1:5" x14ac:dyDescent="0.2">
      <c r="A1416" s="13"/>
      <c r="B1416" s="12"/>
      <c r="C1416" s="32"/>
      <c r="D1416" s="12"/>
      <c r="E1416" s="12"/>
    </row>
    <row r="1417" spans="1:5" x14ac:dyDescent="0.2">
      <c r="A1417" s="13"/>
      <c r="B1417" s="12"/>
      <c r="C1417" s="32"/>
      <c r="D1417" s="12"/>
      <c r="E1417" s="12"/>
    </row>
    <row r="1418" spans="1:5" x14ac:dyDescent="0.2">
      <c r="A1418" s="13"/>
      <c r="B1418" s="12"/>
      <c r="C1418" s="32"/>
      <c r="D1418" s="12"/>
      <c r="E1418" s="12"/>
    </row>
    <row r="1419" spans="1:5" x14ac:dyDescent="0.2">
      <c r="A1419" s="13"/>
      <c r="B1419" s="12"/>
      <c r="C1419" s="32"/>
      <c r="D1419" s="12"/>
      <c r="E1419" s="12"/>
    </row>
    <row r="1420" spans="1:5" x14ac:dyDescent="0.2">
      <c r="A1420" s="13"/>
      <c r="B1420" s="12"/>
      <c r="C1420" s="32"/>
      <c r="D1420" s="12"/>
      <c r="E1420" s="12"/>
    </row>
    <row r="1421" spans="1:5" x14ac:dyDescent="0.2">
      <c r="A1421" s="13"/>
      <c r="B1421" s="12"/>
      <c r="C1421" s="32"/>
      <c r="D1421" s="12"/>
      <c r="E1421" s="12"/>
    </row>
    <row r="1422" spans="1:5" x14ac:dyDescent="0.2">
      <c r="A1422" s="13"/>
      <c r="B1422" s="12"/>
      <c r="C1422" s="32"/>
      <c r="D1422" s="12"/>
      <c r="E1422" s="12"/>
    </row>
    <row r="1423" spans="1:5" x14ac:dyDescent="0.2">
      <c r="A1423" s="13"/>
      <c r="B1423" s="12"/>
      <c r="C1423" s="32"/>
      <c r="D1423" s="12"/>
      <c r="E1423" s="12"/>
    </row>
    <row r="1424" spans="1:5" x14ac:dyDescent="0.2">
      <c r="A1424" s="13"/>
      <c r="B1424" s="12"/>
      <c r="C1424" s="32"/>
      <c r="D1424" s="12"/>
      <c r="E1424" s="12"/>
    </row>
    <row r="1425" spans="1:5" x14ac:dyDescent="0.2">
      <c r="A1425" s="13"/>
      <c r="B1425" s="12"/>
      <c r="C1425" s="32"/>
      <c r="D1425" s="12"/>
      <c r="E1425" s="12"/>
    </row>
    <row r="1426" spans="1:5" x14ac:dyDescent="0.2">
      <c r="A1426" s="13"/>
      <c r="B1426" s="12"/>
      <c r="C1426" s="32"/>
      <c r="D1426" s="12"/>
      <c r="E1426" s="12"/>
    </row>
    <row r="1427" spans="1:5" x14ac:dyDescent="0.2">
      <c r="A1427" s="13"/>
      <c r="B1427" s="12"/>
      <c r="C1427" s="32"/>
      <c r="D1427" s="12"/>
      <c r="E1427" s="12"/>
    </row>
    <row r="1428" spans="1:5" x14ac:dyDescent="0.2">
      <c r="A1428" s="13"/>
      <c r="B1428" s="12"/>
      <c r="C1428" s="32"/>
      <c r="D1428" s="12"/>
      <c r="E1428" s="12"/>
    </row>
    <row r="1429" spans="1:5" x14ac:dyDescent="0.2">
      <c r="A1429" s="13"/>
      <c r="B1429" s="12"/>
      <c r="C1429" s="32"/>
      <c r="D1429" s="12"/>
      <c r="E1429" s="12"/>
    </row>
    <row r="1430" spans="1:5" x14ac:dyDescent="0.2">
      <c r="A1430" s="13"/>
      <c r="B1430" s="12"/>
      <c r="C1430" s="32"/>
      <c r="D1430" s="12"/>
      <c r="E1430" s="12"/>
    </row>
    <row r="1431" spans="1:5" x14ac:dyDescent="0.2">
      <c r="A1431" s="13"/>
      <c r="B1431" s="12"/>
      <c r="C1431" s="32"/>
      <c r="D1431" s="12"/>
      <c r="E1431" s="12"/>
    </row>
    <row r="1432" spans="1:5" x14ac:dyDescent="0.2">
      <c r="A1432" s="13"/>
      <c r="B1432" s="12"/>
      <c r="C1432" s="32"/>
      <c r="D1432" s="12"/>
      <c r="E1432" s="12"/>
    </row>
    <row r="1433" spans="1:5" x14ac:dyDescent="0.2">
      <c r="A1433" s="13"/>
      <c r="B1433" s="12"/>
      <c r="C1433" s="32"/>
      <c r="D1433" s="12"/>
      <c r="E1433" s="12"/>
    </row>
    <row r="1434" spans="1:5" x14ac:dyDescent="0.2">
      <c r="A1434" s="13"/>
      <c r="B1434" s="12"/>
      <c r="C1434" s="32"/>
      <c r="D1434" s="12"/>
      <c r="E1434" s="12"/>
    </row>
    <row r="1435" spans="1:5" x14ac:dyDescent="0.2">
      <c r="A1435" s="13"/>
      <c r="B1435" s="12"/>
      <c r="C1435" s="32"/>
      <c r="D1435" s="12"/>
      <c r="E1435" s="12"/>
    </row>
    <row r="1436" spans="1:5" x14ac:dyDescent="0.2">
      <c r="A1436" s="13"/>
      <c r="B1436" s="12"/>
      <c r="C1436" s="32"/>
      <c r="D1436" s="12"/>
      <c r="E1436" s="12"/>
    </row>
    <row r="1437" spans="1:5" x14ac:dyDescent="0.2">
      <c r="A1437" s="13"/>
      <c r="B1437" s="12"/>
      <c r="C1437" s="32"/>
      <c r="D1437" s="12"/>
      <c r="E1437" s="12"/>
    </row>
    <row r="1438" spans="1:5" x14ac:dyDescent="0.2">
      <c r="A1438" s="13"/>
      <c r="B1438" s="12"/>
      <c r="C1438" s="32"/>
      <c r="D1438" s="12"/>
      <c r="E1438" s="12"/>
    </row>
    <row r="1439" spans="1:5" x14ac:dyDescent="0.2">
      <c r="A1439" s="13"/>
      <c r="B1439" s="12"/>
      <c r="C1439" s="32"/>
      <c r="D1439" s="12"/>
      <c r="E1439" s="12"/>
    </row>
    <row r="1440" spans="1:5" x14ac:dyDescent="0.2">
      <c r="A1440" s="13"/>
      <c r="B1440" s="12"/>
      <c r="C1440" s="32"/>
      <c r="D1440" s="12"/>
      <c r="E1440" s="12"/>
    </row>
    <row r="1441" spans="1:5" x14ac:dyDescent="0.2">
      <c r="A1441" s="13"/>
      <c r="B1441" s="12"/>
      <c r="C1441" s="32"/>
      <c r="D1441" s="12"/>
      <c r="E1441" s="12"/>
    </row>
    <row r="1442" spans="1:5" x14ac:dyDescent="0.2">
      <c r="A1442" s="13"/>
      <c r="B1442" s="12"/>
      <c r="C1442" s="32"/>
      <c r="D1442" s="12"/>
      <c r="E1442" s="12"/>
    </row>
    <row r="1443" spans="1:5" x14ac:dyDescent="0.2">
      <c r="A1443" s="13"/>
      <c r="B1443" s="12"/>
      <c r="C1443" s="32"/>
      <c r="D1443" s="12"/>
      <c r="E1443" s="12"/>
    </row>
    <row r="1444" spans="1:5" x14ac:dyDescent="0.2">
      <c r="A1444" s="13"/>
      <c r="B1444" s="12"/>
      <c r="C1444" s="32"/>
      <c r="D1444" s="12"/>
      <c r="E1444" s="12"/>
    </row>
    <row r="1445" spans="1:5" x14ac:dyDescent="0.2">
      <c r="A1445" s="13"/>
      <c r="B1445" s="12"/>
      <c r="C1445" s="32"/>
      <c r="D1445" s="12"/>
      <c r="E1445" s="12"/>
    </row>
    <row r="1446" spans="1:5" x14ac:dyDescent="0.2">
      <c r="A1446" s="13"/>
      <c r="B1446" s="12"/>
      <c r="C1446" s="32"/>
      <c r="D1446" s="12"/>
      <c r="E1446" s="12"/>
    </row>
    <row r="1447" spans="1:5" x14ac:dyDescent="0.2">
      <c r="A1447" s="13"/>
      <c r="B1447" s="12"/>
      <c r="C1447" s="32"/>
      <c r="D1447" s="12"/>
      <c r="E1447" s="12"/>
    </row>
    <row r="1448" spans="1:5" x14ac:dyDescent="0.2">
      <c r="A1448" s="13"/>
      <c r="B1448" s="12"/>
      <c r="C1448" s="32"/>
      <c r="D1448" s="12"/>
      <c r="E1448" s="12"/>
    </row>
    <row r="1449" spans="1:5" x14ac:dyDescent="0.2">
      <c r="A1449" s="13"/>
      <c r="B1449" s="12"/>
      <c r="C1449" s="32"/>
      <c r="D1449" s="12"/>
      <c r="E1449" s="12"/>
    </row>
    <row r="1450" spans="1:5" x14ac:dyDescent="0.2">
      <c r="A1450" s="13"/>
      <c r="B1450" s="12"/>
      <c r="C1450" s="32"/>
      <c r="D1450" s="12"/>
      <c r="E1450" s="12"/>
    </row>
    <row r="1451" spans="1:5" x14ac:dyDescent="0.2">
      <c r="A1451" s="13"/>
      <c r="B1451" s="12"/>
      <c r="C1451" s="32"/>
      <c r="D1451" s="12"/>
      <c r="E1451" s="12"/>
    </row>
    <row r="1452" spans="1:5" x14ac:dyDescent="0.2">
      <c r="A1452" s="13"/>
      <c r="B1452" s="12"/>
      <c r="C1452" s="32"/>
      <c r="D1452" s="12"/>
      <c r="E1452" s="12"/>
    </row>
    <row r="1453" spans="1:5" x14ac:dyDescent="0.2">
      <c r="A1453" s="13"/>
      <c r="B1453" s="12"/>
      <c r="C1453" s="32"/>
      <c r="D1453" s="12"/>
      <c r="E1453" s="12"/>
    </row>
    <row r="1454" spans="1:5" x14ac:dyDescent="0.2">
      <c r="A1454" s="13"/>
      <c r="B1454" s="12"/>
      <c r="C1454" s="32"/>
      <c r="D1454" s="12"/>
      <c r="E1454" s="12"/>
    </row>
    <row r="1455" spans="1:5" x14ac:dyDescent="0.2">
      <c r="A1455" s="13"/>
      <c r="B1455" s="12"/>
      <c r="C1455" s="32"/>
      <c r="D1455" s="12"/>
      <c r="E1455" s="12"/>
    </row>
    <row r="1456" spans="1:5" x14ac:dyDescent="0.2">
      <c r="A1456" s="13"/>
      <c r="B1456" s="12"/>
      <c r="C1456" s="32"/>
      <c r="D1456" s="12"/>
      <c r="E1456" s="12"/>
    </row>
    <row r="1457" spans="1:5" x14ac:dyDescent="0.2">
      <c r="A1457" s="13"/>
      <c r="B1457" s="12"/>
      <c r="C1457" s="32"/>
      <c r="D1457" s="12"/>
      <c r="E1457" s="12"/>
    </row>
    <row r="1458" spans="1:5" x14ac:dyDescent="0.2">
      <c r="A1458" s="13"/>
      <c r="B1458" s="12"/>
      <c r="C1458" s="32"/>
      <c r="D1458" s="12"/>
      <c r="E1458" s="12"/>
    </row>
    <row r="1459" spans="1:5" x14ac:dyDescent="0.2">
      <c r="A1459" s="13"/>
      <c r="B1459" s="12"/>
      <c r="C1459" s="32"/>
      <c r="D1459" s="12"/>
      <c r="E1459" s="12"/>
    </row>
    <row r="1460" spans="1:5" x14ac:dyDescent="0.2">
      <c r="A1460" s="13"/>
      <c r="B1460" s="12"/>
      <c r="C1460" s="32"/>
      <c r="D1460" s="12"/>
      <c r="E1460" s="12"/>
    </row>
    <row r="1461" spans="1:5" x14ac:dyDescent="0.2">
      <c r="A1461" s="13"/>
      <c r="B1461" s="12"/>
      <c r="C1461" s="32"/>
      <c r="D1461" s="12"/>
      <c r="E1461" s="12"/>
    </row>
    <row r="1462" spans="1:5" x14ac:dyDescent="0.2">
      <c r="A1462" s="13"/>
      <c r="B1462" s="12"/>
      <c r="C1462" s="32"/>
      <c r="D1462" s="12"/>
      <c r="E1462" s="12"/>
    </row>
    <row r="1463" spans="1:5" x14ac:dyDescent="0.2">
      <c r="A1463" s="13"/>
      <c r="B1463" s="12"/>
      <c r="C1463" s="32"/>
      <c r="D1463" s="12"/>
      <c r="E1463" s="12"/>
    </row>
    <row r="1464" spans="1:5" x14ac:dyDescent="0.2">
      <c r="A1464" s="13"/>
      <c r="B1464" s="12"/>
      <c r="C1464" s="32"/>
      <c r="D1464" s="12"/>
      <c r="E1464" s="12"/>
    </row>
    <row r="1465" spans="1:5" x14ac:dyDescent="0.2">
      <c r="A1465" s="13"/>
      <c r="B1465" s="12"/>
      <c r="C1465" s="32"/>
      <c r="D1465" s="12"/>
      <c r="E1465" s="12"/>
    </row>
    <row r="1466" spans="1:5" x14ac:dyDescent="0.2">
      <c r="A1466" s="13"/>
      <c r="B1466" s="12"/>
      <c r="C1466" s="32"/>
      <c r="D1466" s="12"/>
      <c r="E1466" s="12"/>
    </row>
    <row r="1467" spans="1:5" x14ac:dyDescent="0.2">
      <c r="A1467" s="13"/>
      <c r="B1467" s="12"/>
      <c r="C1467" s="32"/>
      <c r="D1467" s="12"/>
      <c r="E1467" s="12"/>
    </row>
    <row r="1468" spans="1:5" x14ac:dyDescent="0.2">
      <c r="A1468" s="13"/>
      <c r="B1468" s="12"/>
      <c r="C1468" s="32"/>
      <c r="D1468" s="12"/>
      <c r="E1468" s="12"/>
    </row>
    <row r="1469" spans="1:5" x14ac:dyDescent="0.2">
      <c r="A1469" s="13"/>
      <c r="B1469" s="12"/>
      <c r="C1469" s="32"/>
      <c r="D1469" s="12"/>
      <c r="E1469" s="12"/>
    </row>
    <row r="1470" spans="1:5" x14ac:dyDescent="0.2">
      <c r="A1470" s="13"/>
      <c r="B1470" s="12"/>
      <c r="C1470" s="32"/>
      <c r="D1470" s="12"/>
      <c r="E1470" s="12"/>
    </row>
    <row r="1471" spans="1:5" x14ac:dyDescent="0.2">
      <c r="A1471" s="13"/>
      <c r="B1471" s="12"/>
      <c r="C1471" s="32"/>
      <c r="D1471" s="12"/>
      <c r="E1471" s="12"/>
    </row>
    <row r="1472" spans="1:5" x14ac:dyDescent="0.2">
      <c r="A1472" s="13"/>
      <c r="B1472" s="12"/>
      <c r="C1472" s="32"/>
      <c r="D1472" s="12"/>
      <c r="E1472" s="12"/>
    </row>
    <row r="1473" spans="1:5" x14ac:dyDescent="0.2">
      <c r="A1473" s="13"/>
      <c r="B1473" s="12"/>
      <c r="C1473" s="32"/>
      <c r="D1473" s="12"/>
      <c r="E1473" s="12"/>
    </row>
    <row r="1474" spans="1:5" x14ac:dyDescent="0.2">
      <c r="A1474" s="13"/>
      <c r="B1474" s="12"/>
      <c r="C1474" s="32"/>
      <c r="D1474" s="12"/>
      <c r="E1474" s="12"/>
    </row>
    <row r="1475" spans="1:5" x14ac:dyDescent="0.2">
      <c r="A1475" s="13"/>
      <c r="B1475" s="12"/>
      <c r="C1475" s="32"/>
      <c r="D1475" s="12"/>
      <c r="E1475" s="12"/>
    </row>
    <row r="1476" spans="1:5" x14ac:dyDescent="0.2">
      <c r="A1476" s="13"/>
      <c r="B1476" s="12"/>
      <c r="C1476" s="32"/>
      <c r="D1476" s="12"/>
      <c r="E1476" s="12"/>
    </row>
    <row r="1477" spans="1:5" x14ac:dyDescent="0.2">
      <c r="A1477" s="13"/>
      <c r="B1477" s="12"/>
      <c r="C1477" s="32"/>
      <c r="D1477" s="12"/>
      <c r="E1477" s="12"/>
    </row>
    <row r="1478" spans="1:5" x14ac:dyDescent="0.2">
      <c r="A1478" s="13"/>
      <c r="B1478" s="12"/>
      <c r="C1478" s="32"/>
      <c r="D1478" s="12"/>
      <c r="E1478" s="12"/>
    </row>
    <row r="1479" spans="1:5" x14ac:dyDescent="0.2">
      <c r="A1479" s="13"/>
      <c r="B1479" s="12"/>
      <c r="C1479" s="32"/>
      <c r="D1479" s="12"/>
      <c r="E1479" s="12"/>
    </row>
    <row r="1480" spans="1:5" x14ac:dyDescent="0.2">
      <c r="A1480" s="13"/>
      <c r="B1480" s="12"/>
      <c r="C1480" s="32"/>
      <c r="D1480" s="12"/>
      <c r="E1480" s="12"/>
    </row>
    <row r="1481" spans="1:5" x14ac:dyDescent="0.2">
      <c r="A1481" s="13"/>
      <c r="B1481" s="12"/>
      <c r="C1481" s="32"/>
      <c r="D1481" s="12"/>
      <c r="E1481" s="12"/>
    </row>
    <row r="1482" spans="1:5" x14ac:dyDescent="0.2">
      <c r="A1482" s="13"/>
      <c r="B1482" s="12"/>
      <c r="C1482" s="32"/>
      <c r="D1482" s="12"/>
      <c r="E1482" s="12"/>
    </row>
    <row r="1483" spans="1:5" x14ac:dyDescent="0.2">
      <c r="A1483" s="13"/>
      <c r="B1483" s="12"/>
      <c r="C1483" s="32"/>
      <c r="D1483" s="12"/>
      <c r="E1483" s="12"/>
    </row>
    <row r="1484" spans="1:5" x14ac:dyDescent="0.2">
      <c r="A1484" s="13"/>
      <c r="B1484" s="12"/>
      <c r="C1484" s="32"/>
      <c r="D1484" s="12"/>
      <c r="E1484" s="12"/>
    </row>
    <row r="1485" spans="1:5" x14ac:dyDescent="0.2">
      <c r="A1485" s="13"/>
      <c r="B1485" s="12"/>
      <c r="C1485" s="32"/>
      <c r="D1485" s="12"/>
      <c r="E1485" s="12"/>
    </row>
    <row r="1486" spans="1:5" x14ac:dyDescent="0.2">
      <c r="A1486" s="13"/>
      <c r="B1486" s="12"/>
      <c r="C1486" s="32"/>
      <c r="D1486" s="12"/>
      <c r="E1486" s="12"/>
    </row>
    <row r="1487" spans="1:5" x14ac:dyDescent="0.2">
      <c r="A1487" s="13"/>
      <c r="B1487" s="12"/>
      <c r="C1487" s="32"/>
      <c r="D1487" s="12"/>
      <c r="E1487" s="12"/>
    </row>
    <row r="1488" spans="1:5" x14ac:dyDescent="0.2">
      <c r="A1488" s="13"/>
      <c r="B1488" s="12"/>
      <c r="C1488" s="32"/>
      <c r="D1488" s="12"/>
      <c r="E1488" s="12"/>
    </row>
    <row r="1489" spans="1:5" x14ac:dyDescent="0.2">
      <c r="A1489" s="13"/>
      <c r="B1489" s="12"/>
      <c r="C1489" s="32"/>
      <c r="D1489" s="12"/>
      <c r="E1489" s="12"/>
    </row>
    <row r="1490" spans="1:5" x14ac:dyDescent="0.2">
      <c r="A1490" s="13"/>
      <c r="B1490" s="12"/>
      <c r="C1490" s="32"/>
      <c r="D1490" s="12"/>
      <c r="E1490" s="12"/>
    </row>
    <row r="1491" spans="1:5" x14ac:dyDescent="0.2">
      <c r="A1491" s="13"/>
      <c r="B1491" s="12"/>
      <c r="C1491" s="32"/>
      <c r="D1491" s="12"/>
      <c r="E1491" s="12"/>
    </row>
    <row r="1492" spans="1:5" x14ac:dyDescent="0.2">
      <c r="A1492" s="13"/>
      <c r="B1492" s="12"/>
      <c r="C1492" s="32"/>
      <c r="D1492" s="12"/>
      <c r="E1492" s="12"/>
    </row>
    <row r="1493" spans="1:5" x14ac:dyDescent="0.2">
      <c r="A1493" s="13"/>
      <c r="B1493" s="12"/>
      <c r="C1493" s="32"/>
      <c r="D1493" s="12"/>
      <c r="E1493" s="12"/>
    </row>
    <row r="1494" spans="1:5" x14ac:dyDescent="0.2">
      <c r="A1494" s="13"/>
      <c r="B1494" s="12"/>
      <c r="C1494" s="32"/>
      <c r="D1494" s="12"/>
      <c r="E1494" s="12"/>
    </row>
    <row r="1495" spans="1:5" x14ac:dyDescent="0.2">
      <c r="A1495" s="13"/>
      <c r="B1495" s="12"/>
      <c r="C1495" s="32"/>
      <c r="D1495" s="12"/>
      <c r="E1495" s="12"/>
    </row>
    <row r="1496" spans="1:5" x14ac:dyDescent="0.2">
      <c r="A1496" s="13"/>
      <c r="B1496" s="12"/>
      <c r="C1496" s="32"/>
      <c r="D1496" s="12"/>
      <c r="E1496" s="12"/>
    </row>
    <row r="1497" spans="1:5" x14ac:dyDescent="0.2">
      <c r="A1497" s="13"/>
      <c r="B1497" s="12"/>
      <c r="C1497" s="32"/>
      <c r="D1497" s="12"/>
      <c r="E1497" s="12"/>
    </row>
    <row r="1498" spans="1:5" x14ac:dyDescent="0.2">
      <c r="A1498" s="13"/>
      <c r="B1498" s="12"/>
      <c r="C1498" s="32"/>
      <c r="D1498" s="12"/>
      <c r="E1498" s="12"/>
    </row>
    <row r="1499" spans="1:5" x14ac:dyDescent="0.2">
      <c r="A1499" s="13"/>
      <c r="B1499" s="12"/>
      <c r="C1499" s="32"/>
      <c r="D1499" s="12"/>
      <c r="E1499" s="12"/>
    </row>
    <row r="1500" spans="1:5" x14ac:dyDescent="0.2">
      <c r="A1500" s="13"/>
      <c r="B1500" s="12"/>
      <c r="C1500" s="32"/>
      <c r="D1500" s="12"/>
      <c r="E1500" s="12"/>
    </row>
    <row r="1501" spans="1:5" x14ac:dyDescent="0.2">
      <c r="A1501" s="13"/>
      <c r="B1501" s="12"/>
      <c r="C1501" s="32"/>
      <c r="D1501" s="12"/>
      <c r="E1501" s="12"/>
    </row>
    <row r="1502" spans="1:5" x14ac:dyDescent="0.2">
      <c r="A1502" s="13"/>
      <c r="B1502" s="12"/>
      <c r="C1502" s="32"/>
      <c r="D1502" s="12"/>
      <c r="E1502" s="12"/>
    </row>
    <row r="1503" spans="1:5" x14ac:dyDescent="0.2">
      <c r="A1503" s="13"/>
      <c r="B1503" s="12"/>
      <c r="C1503" s="32"/>
      <c r="D1503" s="12"/>
      <c r="E1503" s="12"/>
    </row>
    <row r="1504" spans="1:5" x14ac:dyDescent="0.2">
      <c r="A1504" s="13"/>
      <c r="B1504" s="12"/>
      <c r="C1504" s="32"/>
      <c r="D1504" s="12"/>
      <c r="E1504" s="12"/>
    </row>
    <row r="1505" spans="1:5" x14ac:dyDescent="0.2">
      <c r="A1505" s="13"/>
      <c r="B1505" s="12"/>
      <c r="C1505" s="32"/>
      <c r="D1505" s="12"/>
      <c r="E1505" s="12"/>
    </row>
    <row r="1506" spans="1:5" x14ac:dyDescent="0.2">
      <c r="A1506" s="13"/>
      <c r="B1506" s="12"/>
      <c r="C1506" s="32"/>
      <c r="D1506" s="12"/>
      <c r="E1506" s="12"/>
    </row>
    <row r="1507" spans="1:5" x14ac:dyDescent="0.2">
      <c r="A1507" s="13"/>
      <c r="B1507" s="12"/>
      <c r="C1507" s="32"/>
      <c r="D1507" s="12"/>
      <c r="E1507" s="12"/>
    </row>
    <row r="1508" spans="1:5" x14ac:dyDescent="0.2">
      <c r="A1508" s="13"/>
      <c r="B1508" s="12"/>
      <c r="C1508" s="32"/>
      <c r="D1508" s="12"/>
      <c r="E1508" s="12"/>
    </row>
    <row r="1509" spans="1:5" x14ac:dyDescent="0.2">
      <c r="A1509" s="13"/>
      <c r="B1509" s="12"/>
      <c r="C1509" s="32"/>
      <c r="D1509" s="12"/>
      <c r="E1509" s="12"/>
    </row>
    <row r="1510" spans="1:5" x14ac:dyDescent="0.2">
      <c r="A1510" s="13"/>
      <c r="B1510" s="12"/>
      <c r="C1510" s="32"/>
      <c r="D1510" s="12"/>
      <c r="E1510" s="12"/>
    </row>
    <row r="1511" spans="1:5" x14ac:dyDescent="0.2">
      <c r="A1511" s="13"/>
      <c r="B1511" s="12"/>
      <c r="C1511" s="32"/>
      <c r="D1511" s="12"/>
      <c r="E1511" s="12"/>
    </row>
    <row r="1512" spans="1:5" x14ac:dyDescent="0.2">
      <c r="A1512" s="13"/>
      <c r="B1512" s="12"/>
      <c r="C1512" s="32"/>
      <c r="D1512" s="12"/>
      <c r="E1512" s="12"/>
    </row>
    <row r="1513" spans="1:5" x14ac:dyDescent="0.2">
      <c r="A1513" s="13"/>
      <c r="B1513" s="12"/>
      <c r="C1513" s="32"/>
      <c r="D1513" s="12"/>
      <c r="E1513" s="12"/>
    </row>
    <row r="1514" spans="1:5" x14ac:dyDescent="0.2">
      <c r="A1514" s="13"/>
      <c r="B1514" s="12"/>
      <c r="C1514" s="32"/>
      <c r="D1514" s="12"/>
      <c r="E1514" s="12"/>
    </row>
    <row r="1515" spans="1:5" x14ac:dyDescent="0.2">
      <c r="A1515" s="13"/>
      <c r="B1515" s="12"/>
      <c r="C1515" s="32"/>
      <c r="D1515" s="12"/>
      <c r="E1515" s="12"/>
    </row>
    <row r="1516" spans="1:5" x14ac:dyDescent="0.2">
      <c r="A1516" s="13"/>
      <c r="B1516" s="12"/>
      <c r="C1516" s="32"/>
      <c r="D1516" s="12"/>
      <c r="E1516" s="12"/>
    </row>
    <row r="1517" spans="1:5" x14ac:dyDescent="0.2">
      <c r="A1517" s="13"/>
      <c r="B1517" s="12"/>
      <c r="C1517" s="32"/>
      <c r="D1517" s="12"/>
      <c r="E1517" s="12"/>
    </row>
    <row r="1518" spans="1:5" x14ac:dyDescent="0.2">
      <c r="A1518" s="13"/>
      <c r="B1518" s="12"/>
      <c r="C1518" s="32"/>
      <c r="D1518" s="12"/>
      <c r="E1518" s="12"/>
    </row>
    <row r="1519" spans="1:5" x14ac:dyDescent="0.2">
      <c r="A1519" s="13"/>
      <c r="B1519" s="12"/>
      <c r="C1519" s="32"/>
      <c r="D1519" s="12"/>
      <c r="E1519" s="12"/>
    </row>
    <row r="1520" spans="1:5" x14ac:dyDescent="0.2">
      <c r="A1520" s="13"/>
      <c r="B1520" s="12"/>
      <c r="C1520" s="32"/>
      <c r="D1520" s="12"/>
      <c r="E1520" s="12"/>
    </row>
    <row r="1521" spans="1:5" x14ac:dyDescent="0.2">
      <c r="A1521" s="13"/>
      <c r="B1521" s="12"/>
      <c r="C1521" s="32"/>
      <c r="D1521" s="12"/>
      <c r="E1521" s="12"/>
    </row>
    <row r="1522" spans="1:5" x14ac:dyDescent="0.2">
      <c r="A1522" s="13"/>
      <c r="B1522" s="12"/>
      <c r="C1522" s="32"/>
      <c r="D1522" s="12"/>
      <c r="E1522" s="12"/>
    </row>
    <row r="1523" spans="1:5" x14ac:dyDescent="0.2">
      <c r="A1523" s="13"/>
      <c r="B1523" s="12"/>
      <c r="C1523" s="32"/>
      <c r="D1523" s="12"/>
      <c r="E1523" s="12"/>
    </row>
    <row r="1524" spans="1:5" x14ac:dyDescent="0.2">
      <c r="A1524" s="13"/>
      <c r="B1524" s="12"/>
      <c r="C1524" s="32"/>
      <c r="D1524" s="12"/>
      <c r="E1524" s="12"/>
    </row>
    <row r="1525" spans="1:5" x14ac:dyDescent="0.2">
      <c r="A1525" s="13"/>
      <c r="B1525" s="12"/>
      <c r="C1525" s="32"/>
      <c r="D1525" s="12"/>
      <c r="E1525" s="12"/>
    </row>
    <row r="1526" spans="1:5" x14ac:dyDescent="0.2">
      <c r="A1526" s="13"/>
      <c r="B1526" s="12"/>
      <c r="C1526" s="32"/>
      <c r="D1526" s="12"/>
      <c r="E1526" s="12"/>
    </row>
    <row r="1527" spans="1:5" x14ac:dyDescent="0.2">
      <c r="A1527" s="13"/>
      <c r="B1527" s="12"/>
      <c r="C1527" s="32"/>
      <c r="D1527" s="12"/>
      <c r="E1527" s="12"/>
    </row>
    <row r="1528" spans="1:5" x14ac:dyDescent="0.2">
      <c r="A1528" s="13"/>
      <c r="B1528" s="12"/>
      <c r="C1528" s="32"/>
      <c r="D1528" s="12"/>
      <c r="E1528" s="12"/>
    </row>
    <row r="1529" spans="1:5" x14ac:dyDescent="0.2">
      <c r="A1529" s="13"/>
      <c r="B1529" s="12"/>
      <c r="C1529" s="32"/>
      <c r="D1529" s="12"/>
      <c r="E1529" s="12"/>
    </row>
    <row r="1530" spans="1:5" x14ac:dyDescent="0.2">
      <c r="A1530" s="13"/>
      <c r="B1530" s="12"/>
      <c r="C1530" s="32"/>
      <c r="D1530" s="12"/>
      <c r="E1530" s="12"/>
    </row>
    <row r="1531" spans="1:5" x14ac:dyDescent="0.2">
      <c r="A1531" s="13"/>
      <c r="B1531" s="12"/>
      <c r="C1531" s="32"/>
      <c r="D1531" s="12"/>
      <c r="E1531" s="12"/>
    </row>
    <row r="1532" spans="1:5" x14ac:dyDescent="0.2">
      <c r="A1532" s="13"/>
      <c r="B1532" s="12"/>
      <c r="C1532" s="32"/>
      <c r="D1532" s="12"/>
      <c r="E1532" s="12"/>
    </row>
    <row r="1533" spans="1:5" x14ac:dyDescent="0.2">
      <c r="A1533" s="13"/>
      <c r="B1533" s="12"/>
      <c r="C1533" s="32"/>
      <c r="D1533" s="12"/>
      <c r="E1533" s="12"/>
    </row>
    <row r="1534" spans="1:5" x14ac:dyDescent="0.2">
      <c r="A1534" s="13"/>
      <c r="B1534" s="12"/>
      <c r="C1534" s="32"/>
      <c r="D1534" s="12"/>
      <c r="E1534" s="12"/>
    </row>
    <row r="1535" spans="1:5" x14ac:dyDescent="0.2">
      <c r="A1535" s="13"/>
      <c r="B1535" s="12"/>
      <c r="C1535" s="32"/>
      <c r="D1535" s="12"/>
      <c r="E1535" s="12"/>
    </row>
    <row r="1536" spans="1:5" x14ac:dyDescent="0.2">
      <c r="A1536" s="13"/>
      <c r="B1536" s="12"/>
      <c r="C1536" s="32"/>
      <c r="D1536" s="12"/>
      <c r="E1536" s="12"/>
    </row>
    <row r="1537" spans="1:5" x14ac:dyDescent="0.2">
      <c r="A1537" s="13"/>
      <c r="B1537" s="12"/>
      <c r="C1537" s="32"/>
      <c r="D1537" s="12"/>
      <c r="E1537" s="12"/>
    </row>
    <row r="1538" spans="1:5" x14ac:dyDescent="0.2">
      <c r="A1538" s="13"/>
      <c r="B1538" s="12"/>
      <c r="C1538" s="32"/>
      <c r="D1538" s="12"/>
      <c r="E1538" s="12"/>
    </row>
    <row r="1539" spans="1:5" x14ac:dyDescent="0.2">
      <c r="A1539" s="13"/>
      <c r="B1539" s="12"/>
      <c r="C1539" s="32"/>
      <c r="D1539" s="12"/>
      <c r="E1539" s="12"/>
    </row>
    <row r="1540" spans="1:5" x14ac:dyDescent="0.2">
      <c r="A1540" s="13"/>
      <c r="B1540" s="12"/>
      <c r="C1540" s="32"/>
      <c r="D1540" s="12"/>
      <c r="E1540" s="12"/>
    </row>
    <row r="1541" spans="1:5" x14ac:dyDescent="0.2">
      <c r="A1541" s="13"/>
      <c r="B1541" s="12"/>
      <c r="C1541" s="32"/>
      <c r="D1541" s="12"/>
      <c r="E1541" s="12"/>
    </row>
    <row r="1542" spans="1:5" x14ac:dyDescent="0.2">
      <c r="A1542" s="13"/>
      <c r="B1542" s="12"/>
      <c r="C1542" s="32"/>
      <c r="D1542" s="12"/>
      <c r="E1542" s="12"/>
    </row>
    <row r="1543" spans="1:5" x14ac:dyDescent="0.2">
      <c r="A1543" s="13"/>
      <c r="B1543" s="12"/>
      <c r="C1543" s="32"/>
      <c r="D1543" s="12"/>
      <c r="E1543" s="12"/>
    </row>
    <row r="1544" spans="1:5" x14ac:dyDescent="0.2">
      <c r="A1544" s="13"/>
      <c r="B1544" s="12"/>
      <c r="C1544" s="32"/>
      <c r="D1544" s="12"/>
      <c r="E1544" s="12"/>
    </row>
    <row r="1545" spans="1:5" x14ac:dyDescent="0.2">
      <c r="A1545" s="13"/>
      <c r="B1545" s="12"/>
      <c r="C1545" s="32"/>
      <c r="D1545" s="12"/>
      <c r="E1545" s="12"/>
    </row>
    <row r="1546" spans="1:5" x14ac:dyDescent="0.2">
      <c r="A1546" s="13"/>
      <c r="B1546" s="12"/>
      <c r="C1546" s="32"/>
      <c r="D1546" s="12"/>
      <c r="E1546" s="12"/>
    </row>
    <row r="1547" spans="1:5" x14ac:dyDescent="0.2">
      <c r="A1547" s="13"/>
      <c r="B1547" s="12"/>
      <c r="C1547" s="32"/>
      <c r="D1547" s="12"/>
      <c r="E1547" s="12"/>
    </row>
    <row r="1548" spans="1:5" x14ac:dyDescent="0.2">
      <c r="A1548" s="13"/>
      <c r="B1548" s="12"/>
      <c r="C1548" s="32"/>
      <c r="D1548" s="12"/>
      <c r="E1548" s="12"/>
    </row>
    <row r="1549" spans="1:5" x14ac:dyDescent="0.2">
      <c r="A1549" s="13"/>
      <c r="B1549" s="12"/>
      <c r="C1549" s="32"/>
      <c r="D1549" s="12"/>
      <c r="E1549" s="12"/>
    </row>
    <row r="1550" spans="1:5" x14ac:dyDescent="0.2">
      <c r="A1550" s="13"/>
      <c r="B1550" s="12"/>
      <c r="C1550" s="32"/>
      <c r="D1550" s="12"/>
      <c r="E1550" s="12"/>
    </row>
    <row r="1551" spans="1:5" x14ac:dyDescent="0.2">
      <c r="A1551" s="13"/>
      <c r="B1551" s="12"/>
      <c r="C1551" s="32"/>
      <c r="D1551" s="12"/>
      <c r="E1551" s="12"/>
    </row>
    <row r="1552" spans="1:5" x14ac:dyDescent="0.2">
      <c r="A1552" s="13"/>
      <c r="B1552" s="12"/>
      <c r="C1552" s="32"/>
      <c r="D1552" s="12"/>
      <c r="E1552" s="12"/>
    </row>
    <row r="1553" spans="1:5" x14ac:dyDescent="0.2">
      <c r="A1553" s="13"/>
      <c r="B1553" s="12"/>
      <c r="C1553" s="32"/>
      <c r="D1553" s="12"/>
      <c r="E1553" s="12"/>
    </row>
    <row r="1554" spans="1:5" x14ac:dyDescent="0.2">
      <c r="A1554" s="13"/>
      <c r="B1554" s="12"/>
      <c r="C1554" s="32"/>
      <c r="D1554" s="12"/>
      <c r="E1554" s="12"/>
    </row>
    <row r="1555" spans="1:5" x14ac:dyDescent="0.2">
      <c r="A1555" s="13"/>
      <c r="B1555" s="12"/>
      <c r="C1555" s="32"/>
      <c r="D1555" s="12"/>
      <c r="E1555" s="12"/>
    </row>
    <row r="1556" spans="1:5" x14ac:dyDescent="0.2">
      <c r="A1556" s="13"/>
      <c r="B1556" s="12"/>
      <c r="C1556" s="32"/>
      <c r="D1556" s="12"/>
      <c r="E1556" s="12"/>
    </row>
    <row r="1557" spans="1:5" x14ac:dyDescent="0.2">
      <c r="A1557" s="13"/>
      <c r="B1557" s="12"/>
      <c r="C1557" s="32"/>
      <c r="D1557" s="12"/>
      <c r="E1557" s="12"/>
    </row>
    <row r="1558" spans="1:5" x14ac:dyDescent="0.2">
      <c r="A1558" s="13"/>
      <c r="B1558" s="12"/>
      <c r="C1558" s="32"/>
      <c r="D1558" s="12"/>
      <c r="E1558" s="12"/>
    </row>
    <row r="1559" spans="1:5" x14ac:dyDescent="0.2">
      <c r="A1559" s="13"/>
      <c r="B1559" s="12"/>
      <c r="C1559" s="32"/>
      <c r="D1559" s="12"/>
      <c r="E1559" s="12"/>
    </row>
    <row r="1560" spans="1:5" x14ac:dyDescent="0.2">
      <c r="A1560" s="13"/>
      <c r="B1560" s="12"/>
      <c r="C1560" s="32"/>
      <c r="D1560" s="12"/>
      <c r="E1560" s="12"/>
    </row>
    <row r="1561" spans="1:5" x14ac:dyDescent="0.2">
      <c r="A1561" s="13"/>
      <c r="B1561" s="12"/>
      <c r="C1561" s="32"/>
      <c r="D1561" s="12"/>
      <c r="E1561" s="12"/>
    </row>
    <row r="1562" spans="1:5" x14ac:dyDescent="0.2">
      <c r="A1562" s="13"/>
      <c r="B1562" s="12"/>
      <c r="C1562" s="32"/>
      <c r="D1562" s="12"/>
      <c r="E1562" s="12"/>
    </row>
    <row r="1563" spans="1:5" x14ac:dyDescent="0.2">
      <c r="A1563" s="13"/>
      <c r="B1563" s="12"/>
      <c r="C1563" s="32"/>
      <c r="D1563" s="12"/>
      <c r="E1563" s="12"/>
    </row>
    <row r="1564" spans="1:5" x14ac:dyDescent="0.2">
      <c r="A1564" s="13"/>
      <c r="B1564" s="12"/>
      <c r="C1564" s="32"/>
      <c r="D1564" s="12"/>
      <c r="E1564" s="12"/>
    </row>
    <row r="1565" spans="1:5" x14ac:dyDescent="0.2">
      <c r="A1565" s="13"/>
      <c r="B1565" s="12"/>
      <c r="C1565" s="32"/>
      <c r="D1565" s="12"/>
      <c r="E1565" s="12"/>
    </row>
    <row r="1566" spans="1:5" x14ac:dyDescent="0.2">
      <c r="A1566" s="13"/>
      <c r="B1566" s="12"/>
      <c r="C1566" s="32"/>
      <c r="D1566" s="12"/>
      <c r="E1566" s="12"/>
    </row>
    <row r="1567" spans="1:5" x14ac:dyDescent="0.2">
      <c r="A1567" s="13"/>
      <c r="B1567" s="12"/>
      <c r="C1567" s="32"/>
      <c r="D1567" s="12"/>
      <c r="E1567" s="12"/>
    </row>
    <row r="1568" spans="1:5" x14ac:dyDescent="0.2">
      <c r="A1568" s="13"/>
      <c r="B1568" s="12"/>
      <c r="C1568" s="32"/>
      <c r="D1568" s="12"/>
      <c r="E1568" s="12"/>
    </row>
    <row r="1569" spans="1:5" x14ac:dyDescent="0.2">
      <c r="A1569" s="13"/>
      <c r="B1569" s="12"/>
      <c r="C1569" s="32"/>
      <c r="D1569" s="12"/>
      <c r="E1569" s="12"/>
    </row>
    <row r="1570" spans="1:5" x14ac:dyDescent="0.2">
      <c r="A1570" s="13"/>
      <c r="B1570" s="12"/>
      <c r="C1570" s="32"/>
      <c r="D1570" s="12"/>
      <c r="E1570" s="12"/>
    </row>
    <row r="1571" spans="1:5" x14ac:dyDescent="0.2">
      <c r="A1571" s="13"/>
      <c r="B1571" s="12"/>
      <c r="C1571" s="32"/>
      <c r="D1571" s="12"/>
      <c r="E1571" s="12"/>
    </row>
    <row r="1572" spans="1:5" x14ac:dyDescent="0.2">
      <c r="A1572" s="13"/>
      <c r="B1572" s="12"/>
      <c r="C1572" s="32"/>
      <c r="D1572" s="12"/>
      <c r="E1572" s="12"/>
    </row>
    <row r="1573" spans="1:5" x14ac:dyDescent="0.2">
      <c r="A1573" s="13"/>
      <c r="B1573" s="12"/>
      <c r="C1573" s="32"/>
      <c r="D1573" s="12"/>
      <c r="E1573" s="12"/>
    </row>
    <row r="1574" spans="1:5" x14ac:dyDescent="0.2">
      <c r="A1574" s="13"/>
      <c r="B1574" s="12"/>
      <c r="C1574" s="32"/>
      <c r="D1574" s="12"/>
      <c r="E1574" s="12"/>
    </row>
    <row r="1575" spans="1:5" x14ac:dyDescent="0.2">
      <c r="A1575" s="13"/>
      <c r="B1575" s="12"/>
      <c r="C1575" s="32"/>
      <c r="D1575" s="12"/>
      <c r="E1575" s="12"/>
    </row>
    <row r="1576" spans="1:5" x14ac:dyDescent="0.2">
      <c r="A1576" s="13"/>
      <c r="B1576" s="12"/>
      <c r="C1576" s="32"/>
      <c r="D1576" s="12"/>
      <c r="E1576" s="12"/>
    </row>
    <row r="1577" spans="1:5" x14ac:dyDescent="0.2">
      <c r="A1577" s="13"/>
      <c r="B1577" s="12"/>
      <c r="C1577" s="32"/>
      <c r="D1577" s="12"/>
      <c r="E1577" s="12"/>
    </row>
    <row r="1578" spans="1:5" x14ac:dyDescent="0.2">
      <c r="A1578" s="13"/>
      <c r="B1578" s="12"/>
      <c r="C1578" s="32"/>
      <c r="D1578" s="12"/>
      <c r="E1578" s="12"/>
    </row>
    <row r="1579" spans="1:5" x14ac:dyDescent="0.2">
      <c r="A1579" s="13"/>
      <c r="B1579" s="12"/>
      <c r="C1579" s="32"/>
      <c r="D1579" s="12"/>
      <c r="E1579" s="12"/>
    </row>
    <row r="1580" spans="1:5" x14ac:dyDescent="0.2">
      <c r="A1580" s="13"/>
      <c r="B1580" s="12"/>
      <c r="C1580" s="32"/>
      <c r="D1580" s="12"/>
      <c r="E1580" s="12"/>
    </row>
    <row r="1581" spans="1:5" x14ac:dyDescent="0.2">
      <c r="A1581" s="13"/>
      <c r="B1581" s="12"/>
      <c r="C1581" s="32"/>
      <c r="D1581" s="12"/>
      <c r="E1581" s="12"/>
    </row>
    <row r="1582" spans="1:5" x14ac:dyDescent="0.2">
      <c r="A1582" s="13"/>
      <c r="B1582" s="12"/>
      <c r="C1582" s="32"/>
      <c r="D1582" s="12"/>
      <c r="E1582" s="12"/>
    </row>
    <row r="1583" spans="1:5" x14ac:dyDescent="0.2">
      <c r="A1583" s="13"/>
      <c r="B1583" s="12"/>
      <c r="C1583" s="32"/>
      <c r="D1583" s="12"/>
      <c r="E1583" s="12"/>
    </row>
    <row r="1584" spans="1:5" x14ac:dyDescent="0.2">
      <c r="A1584" s="13"/>
      <c r="B1584" s="12"/>
      <c r="C1584" s="32"/>
      <c r="D1584" s="12"/>
      <c r="E1584" s="12"/>
    </row>
    <row r="1585" spans="1:5" x14ac:dyDescent="0.2">
      <c r="A1585" s="13"/>
      <c r="B1585" s="12"/>
      <c r="C1585" s="32"/>
      <c r="D1585" s="12"/>
      <c r="E1585" s="12"/>
    </row>
    <row r="1586" spans="1:5" x14ac:dyDescent="0.2">
      <c r="A1586" s="13"/>
      <c r="B1586" s="12"/>
      <c r="C1586" s="32"/>
      <c r="D1586" s="12"/>
      <c r="E1586" s="12"/>
    </row>
    <row r="1587" spans="1:5" x14ac:dyDescent="0.2">
      <c r="A1587" s="13"/>
      <c r="B1587" s="12"/>
      <c r="C1587" s="32"/>
      <c r="D1587" s="12"/>
      <c r="E1587" s="12"/>
    </row>
    <row r="1588" spans="1:5" x14ac:dyDescent="0.2">
      <c r="A1588" s="13"/>
      <c r="B1588" s="12"/>
      <c r="C1588" s="32"/>
      <c r="D1588" s="12"/>
      <c r="E1588" s="12"/>
    </row>
    <row r="1589" spans="1:5" x14ac:dyDescent="0.2">
      <c r="A1589" s="13"/>
      <c r="B1589" s="12"/>
      <c r="C1589" s="32"/>
      <c r="D1589" s="12"/>
      <c r="E1589" s="12"/>
    </row>
    <row r="1590" spans="1:5" x14ac:dyDescent="0.2">
      <c r="A1590" s="13"/>
      <c r="B1590" s="12"/>
      <c r="C1590" s="32"/>
      <c r="D1590" s="12"/>
      <c r="E1590" s="12"/>
    </row>
    <row r="1591" spans="1:5" x14ac:dyDescent="0.2">
      <c r="A1591" s="13"/>
      <c r="B1591" s="12"/>
      <c r="C1591" s="32"/>
      <c r="D1591" s="12"/>
      <c r="E1591" s="12"/>
    </row>
    <row r="1592" spans="1:5" x14ac:dyDescent="0.2">
      <c r="A1592" s="13"/>
      <c r="B1592" s="12"/>
      <c r="C1592" s="32"/>
      <c r="D1592" s="12"/>
      <c r="E1592" s="12"/>
    </row>
    <row r="1593" spans="1:5" x14ac:dyDescent="0.2">
      <c r="A1593" s="13"/>
      <c r="B1593" s="12"/>
      <c r="C1593" s="32"/>
      <c r="D1593" s="12"/>
      <c r="E1593" s="12"/>
    </row>
    <row r="1594" spans="1:5" x14ac:dyDescent="0.2">
      <c r="A1594" s="13"/>
      <c r="B1594" s="12"/>
      <c r="C1594" s="32"/>
      <c r="D1594" s="12"/>
      <c r="E1594" s="12"/>
    </row>
    <row r="1595" spans="1:5" x14ac:dyDescent="0.2">
      <c r="A1595" s="13"/>
      <c r="B1595" s="12"/>
      <c r="C1595" s="32"/>
      <c r="D1595" s="12"/>
      <c r="E1595" s="12"/>
    </row>
    <row r="1596" spans="1:5" x14ac:dyDescent="0.2">
      <c r="A1596" s="13"/>
      <c r="B1596" s="12"/>
      <c r="C1596" s="32"/>
      <c r="D1596" s="12"/>
      <c r="E1596" s="12"/>
    </row>
    <row r="1597" spans="1:5" x14ac:dyDescent="0.2">
      <c r="A1597" s="13"/>
      <c r="B1597" s="12"/>
      <c r="C1597" s="32"/>
      <c r="D1597" s="12"/>
      <c r="E1597" s="12"/>
    </row>
    <row r="1598" spans="1:5" x14ac:dyDescent="0.2">
      <c r="A1598" s="13"/>
      <c r="B1598" s="12"/>
      <c r="C1598" s="32"/>
      <c r="D1598" s="12"/>
      <c r="E1598" s="12"/>
    </row>
    <row r="1599" spans="1:5" x14ac:dyDescent="0.2">
      <c r="A1599" s="13"/>
      <c r="B1599" s="12"/>
      <c r="C1599" s="32"/>
      <c r="D1599" s="12"/>
      <c r="E1599" s="12"/>
    </row>
    <row r="1600" spans="1:5" x14ac:dyDescent="0.2">
      <c r="A1600" s="13"/>
      <c r="B1600" s="12"/>
      <c r="C1600" s="32"/>
      <c r="D1600" s="12"/>
      <c r="E1600" s="12"/>
    </row>
    <row r="1601" spans="1:5" x14ac:dyDescent="0.2">
      <c r="A1601" s="13"/>
      <c r="B1601" s="12"/>
      <c r="C1601" s="32"/>
      <c r="D1601" s="12"/>
      <c r="E1601" s="12"/>
    </row>
    <row r="1602" spans="1:5" x14ac:dyDescent="0.2">
      <c r="A1602" s="13"/>
      <c r="B1602" s="12"/>
      <c r="C1602" s="32"/>
      <c r="D1602" s="12"/>
      <c r="E1602" s="12"/>
    </row>
    <row r="1603" spans="1:5" x14ac:dyDescent="0.2">
      <c r="A1603" s="13"/>
      <c r="B1603" s="12"/>
      <c r="C1603" s="32"/>
      <c r="D1603" s="12"/>
      <c r="E1603" s="12"/>
    </row>
    <row r="1604" spans="1:5" x14ac:dyDescent="0.2">
      <c r="A1604" s="13"/>
      <c r="B1604" s="12"/>
      <c r="C1604" s="32"/>
      <c r="D1604" s="12"/>
      <c r="E1604" s="12"/>
    </row>
    <row r="1605" spans="1:5" x14ac:dyDescent="0.2">
      <c r="A1605" s="13"/>
      <c r="B1605" s="12"/>
      <c r="C1605" s="32"/>
      <c r="D1605" s="12"/>
      <c r="E1605" s="12"/>
    </row>
    <row r="1606" spans="1:5" x14ac:dyDescent="0.2">
      <c r="A1606" s="13"/>
      <c r="B1606" s="12"/>
      <c r="C1606" s="32"/>
      <c r="D1606" s="12"/>
      <c r="E1606" s="12"/>
    </row>
    <row r="1607" spans="1:5" x14ac:dyDescent="0.2">
      <c r="A1607" s="13"/>
      <c r="B1607" s="12"/>
      <c r="C1607" s="32"/>
      <c r="D1607" s="12"/>
      <c r="E1607" s="12"/>
    </row>
    <row r="1608" spans="1:5" x14ac:dyDescent="0.2">
      <c r="A1608" s="13"/>
      <c r="B1608" s="12"/>
      <c r="C1608" s="32"/>
      <c r="D1608" s="12"/>
      <c r="E1608" s="12"/>
    </row>
    <row r="1609" spans="1:5" x14ac:dyDescent="0.2">
      <c r="A1609" s="13"/>
      <c r="B1609" s="12"/>
      <c r="C1609" s="32"/>
      <c r="D1609" s="12"/>
      <c r="E1609" s="12"/>
    </row>
    <row r="1610" spans="1:5" x14ac:dyDescent="0.2">
      <c r="A1610" s="13"/>
      <c r="B1610" s="12"/>
      <c r="C1610" s="32"/>
      <c r="D1610" s="12"/>
      <c r="E1610" s="12"/>
    </row>
    <row r="1611" spans="1:5" x14ac:dyDescent="0.2">
      <c r="A1611" s="13"/>
      <c r="B1611" s="12"/>
      <c r="C1611" s="32"/>
      <c r="D1611" s="12"/>
      <c r="E1611" s="12"/>
    </row>
    <row r="1612" spans="1:5" x14ac:dyDescent="0.2">
      <c r="A1612" s="13"/>
      <c r="B1612" s="12"/>
      <c r="C1612" s="32"/>
      <c r="D1612" s="12"/>
      <c r="E1612" s="12"/>
    </row>
    <row r="1613" spans="1:5" x14ac:dyDescent="0.2">
      <c r="A1613" s="13"/>
      <c r="B1613" s="12"/>
      <c r="C1613" s="32"/>
      <c r="D1613" s="12"/>
      <c r="E1613" s="12"/>
    </row>
    <row r="1614" spans="1:5" x14ac:dyDescent="0.2">
      <c r="A1614" s="13"/>
      <c r="B1614" s="12"/>
      <c r="C1614" s="32"/>
      <c r="D1614" s="12"/>
      <c r="E1614" s="12"/>
    </row>
    <row r="1615" spans="1:5" x14ac:dyDescent="0.2">
      <c r="A1615" s="13"/>
      <c r="B1615" s="12"/>
      <c r="C1615" s="32"/>
      <c r="D1615" s="12"/>
      <c r="E1615" s="12"/>
    </row>
    <row r="1616" spans="1:5" x14ac:dyDescent="0.2">
      <c r="A1616" s="13"/>
      <c r="B1616" s="12"/>
      <c r="C1616" s="32"/>
      <c r="D1616" s="12"/>
      <c r="E1616" s="12"/>
    </row>
    <row r="1617" spans="1:5" x14ac:dyDescent="0.2">
      <c r="A1617" s="13"/>
      <c r="B1617" s="12"/>
      <c r="C1617" s="32"/>
      <c r="D1617" s="12"/>
      <c r="E1617" s="12"/>
    </row>
    <row r="1618" spans="1:5" x14ac:dyDescent="0.2">
      <c r="A1618" s="13"/>
      <c r="B1618" s="12"/>
      <c r="C1618" s="32"/>
      <c r="D1618" s="12"/>
      <c r="E1618" s="12"/>
    </row>
    <row r="1619" spans="1:5" x14ac:dyDescent="0.2">
      <c r="A1619" s="13"/>
      <c r="B1619" s="12"/>
      <c r="C1619" s="32"/>
      <c r="D1619" s="12"/>
      <c r="E1619" s="12"/>
    </row>
    <row r="1620" spans="1:5" x14ac:dyDescent="0.2">
      <c r="A1620" s="13"/>
      <c r="B1620" s="12"/>
      <c r="C1620" s="32"/>
      <c r="D1620" s="12"/>
      <c r="E1620" s="12"/>
    </row>
    <row r="1621" spans="1:5" x14ac:dyDescent="0.2">
      <c r="A1621" s="13"/>
      <c r="B1621" s="12"/>
      <c r="C1621" s="32"/>
      <c r="D1621" s="12"/>
      <c r="E1621" s="12"/>
    </row>
    <row r="1622" spans="1:5" x14ac:dyDescent="0.2">
      <c r="A1622" s="13"/>
      <c r="B1622" s="12"/>
      <c r="C1622" s="32"/>
      <c r="D1622" s="12"/>
      <c r="E1622" s="12"/>
    </row>
    <row r="1623" spans="1:5" x14ac:dyDescent="0.2">
      <c r="A1623" s="13"/>
      <c r="B1623" s="12"/>
      <c r="C1623" s="32"/>
      <c r="D1623" s="12"/>
      <c r="E1623" s="12"/>
    </row>
    <row r="1624" spans="1:5" x14ac:dyDescent="0.2">
      <c r="A1624" s="13"/>
      <c r="B1624" s="12"/>
      <c r="C1624" s="32"/>
      <c r="D1624" s="12"/>
      <c r="E1624" s="12"/>
    </row>
    <row r="1625" spans="1:5" x14ac:dyDescent="0.2">
      <c r="A1625" s="13"/>
      <c r="B1625" s="12"/>
      <c r="C1625" s="32"/>
      <c r="D1625" s="12"/>
      <c r="E1625" s="12"/>
    </row>
    <row r="1626" spans="1:5" x14ac:dyDescent="0.2">
      <c r="A1626" s="13"/>
      <c r="B1626" s="12"/>
      <c r="C1626" s="32"/>
      <c r="D1626" s="12"/>
      <c r="E1626" s="12"/>
    </row>
    <row r="1627" spans="1:5" x14ac:dyDescent="0.2">
      <c r="A1627" s="13"/>
      <c r="B1627" s="12"/>
      <c r="C1627" s="32"/>
      <c r="D1627" s="12"/>
      <c r="E1627" s="12"/>
    </row>
    <row r="1628" spans="1:5" x14ac:dyDescent="0.2">
      <c r="A1628" s="13"/>
      <c r="B1628" s="12"/>
      <c r="C1628" s="32"/>
      <c r="D1628" s="12"/>
      <c r="E1628" s="12"/>
    </row>
    <row r="1629" spans="1:5" x14ac:dyDescent="0.2">
      <c r="A1629" s="13"/>
      <c r="B1629" s="12"/>
      <c r="C1629" s="32"/>
      <c r="D1629" s="12"/>
      <c r="E1629" s="12"/>
    </row>
    <row r="1630" spans="1:5" x14ac:dyDescent="0.2">
      <c r="A1630" s="13"/>
      <c r="B1630" s="12"/>
      <c r="C1630" s="32"/>
      <c r="D1630" s="12"/>
      <c r="E1630" s="12"/>
    </row>
    <row r="1631" spans="1:5" x14ac:dyDescent="0.2">
      <c r="A1631" s="13"/>
      <c r="B1631" s="12"/>
      <c r="C1631" s="32"/>
      <c r="D1631" s="12"/>
      <c r="E1631" s="12"/>
    </row>
    <row r="1632" spans="1:5" x14ac:dyDescent="0.2">
      <c r="A1632" s="13"/>
      <c r="B1632" s="12"/>
      <c r="C1632" s="32"/>
      <c r="D1632" s="12"/>
      <c r="E1632" s="12"/>
    </row>
    <row r="1633" spans="1:5" x14ac:dyDescent="0.2">
      <c r="A1633" s="13"/>
      <c r="B1633" s="12"/>
      <c r="C1633" s="32"/>
      <c r="D1633" s="12"/>
      <c r="E1633" s="12"/>
    </row>
    <row r="1634" spans="1:5" x14ac:dyDescent="0.2">
      <c r="A1634" s="13"/>
      <c r="B1634" s="12"/>
      <c r="C1634" s="32"/>
      <c r="D1634" s="12"/>
      <c r="E1634" s="12"/>
    </row>
    <row r="1635" spans="1:5" x14ac:dyDescent="0.2">
      <c r="A1635" s="13"/>
      <c r="B1635" s="12"/>
      <c r="C1635" s="32"/>
      <c r="D1635" s="12"/>
      <c r="E1635" s="12"/>
    </row>
    <row r="1636" spans="1:5" x14ac:dyDescent="0.2">
      <c r="A1636" s="13"/>
      <c r="B1636" s="12"/>
      <c r="C1636" s="32"/>
      <c r="D1636" s="12"/>
      <c r="E1636" s="12"/>
    </row>
    <row r="1637" spans="1:5" x14ac:dyDescent="0.2">
      <c r="A1637" s="13"/>
      <c r="B1637" s="12"/>
      <c r="C1637" s="32"/>
      <c r="D1637" s="12"/>
      <c r="E1637" s="12"/>
    </row>
    <row r="1638" spans="1:5" x14ac:dyDescent="0.2">
      <c r="A1638" s="13"/>
      <c r="B1638" s="12"/>
      <c r="C1638" s="32"/>
      <c r="D1638" s="12"/>
      <c r="E1638" s="12"/>
    </row>
    <row r="1639" spans="1:5" x14ac:dyDescent="0.2">
      <c r="A1639" s="13"/>
      <c r="B1639" s="12"/>
      <c r="C1639" s="32"/>
      <c r="D1639" s="12"/>
      <c r="E1639" s="12"/>
    </row>
    <row r="1640" spans="1:5" x14ac:dyDescent="0.2">
      <c r="A1640" s="13"/>
      <c r="B1640" s="12"/>
      <c r="C1640" s="32"/>
      <c r="D1640" s="12"/>
      <c r="E1640" s="12"/>
    </row>
    <row r="1641" spans="1:5" x14ac:dyDescent="0.2">
      <c r="A1641" s="13"/>
      <c r="B1641" s="12"/>
      <c r="C1641" s="32"/>
      <c r="D1641" s="12"/>
      <c r="E1641" s="12"/>
    </row>
    <row r="1642" spans="1:5" x14ac:dyDescent="0.2">
      <c r="A1642" s="13"/>
      <c r="B1642" s="12"/>
      <c r="C1642" s="32"/>
      <c r="D1642" s="12"/>
      <c r="E1642" s="12"/>
    </row>
    <row r="1643" spans="1:5" x14ac:dyDescent="0.2">
      <c r="A1643" s="13"/>
      <c r="B1643" s="12"/>
      <c r="C1643" s="32"/>
      <c r="D1643" s="12"/>
      <c r="E1643" s="12"/>
    </row>
    <row r="1644" spans="1:5" x14ac:dyDescent="0.2">
      <c r="A1644" s="13"/>
      <c r="B1644" s="12"/>
      <c r="C1644" s="32"/>
      <c r="D1644" s="12"/>
      <c r="E1644" s="12"/>
    </row>
    <row r="1645" spans="1:5" x14ac:dyDescent="0.2">
      <c r="A1645" s="13"/>
      <c r="B1645" s="12"/>
      <c r="C1645" s="32"/>
      <c r="D1645" s="12"/>
      <c r="E1645" s="12"/>
    </row>
    <row r="1646" spans="1:5" x14ac:dyDescent="0.2">
      <c r="A1646" s="13"/>
      <c r="B1646" s="12"/>
      <c r="C1646" s="32"/>
      <c r="D1646" s="12"/>
      <c r="E1646" s="12"/>
    </row>
    <row r="1647" spans="1:5" x14ac:dyDescent="0.2">
      <c r="A1647" s="13"/>
      <c r="B1647" s="12"/>
      <c r="C1647" s="32"/>
      <c r="D1647" s="12"/>
      <c r="E1647" s="12"/>
    </row>
    <row r="1648" spans="1:5" x14ac:dyDescent="0.2">
      <c r="A1648" s="13"/>
      <c r="B1648" s="12"/>
      <c r="C1648" s="32"/>
      <c r="D1648" s="12"/>
      <c r="E1648" s="12"/>
    </row>
    <row r="1649" spans="1:5" x14ac:dyDescent="0.2">
      <c r="A1649" s="13"/>
      <c r="B1649" s="12"/>
      <c r="C1649" s="32"/>
      <c r="D1649" s="12"/>
      <c r="E1649" s="12"/>
    </row>
    <row r="1650" spans="1:5" x14ac:dyDescent="0.2">
      <c r="A1650" s="13"/>
      <c r="B1650" s="12"/>
      <c r="C1650" s="32"/>
      <c r="D1650" s="12"/>
      <c r="E1650" s="12"/>
    </row>
    <row r="1651" spans="1:5" x14ac:dyDescent="0.2">
      <c r="A1651" s="13"/>
      <c r="B1651" s="12"/>
      <c r="C1651" s="32"/>
      <c r="D1651" s="12"/>
      <c r="E1651" s="12"/>
    </row>
    <row r="1652" spans="1:5" x14ac:dyDescent="0.2">
      <c r="A1652" s="13"/>
      <c r="B1652" s="12"/>
      <c r="C1652" s="32"/>
      <c r="D1652" s="12"/>
      <c r="E1652" s="12"/>
    </row>
    <row r="1653" spans="1:5" x14ac:dyDescent="0.2">
      <c r="A1653" s="13"/>
      <c r="B1653" s="12"/>
      <c r="C1653" s="32"/>
      <c r="D1653" s="12"/>
      <c r="E1653" s="12"/>
    </row>
    <row r="1654" spans="1:5" x14ac:dyDescent="0.2">
      <c r="A1654" s="13"/>
      <c r="B1654" s="12"/>
      <c r="C1654" s="32"/>
      <c r="D1654" s="12"/>
      <c r="E1654" s="12"/>
    </row>
    <row r="1655" spans="1:5" x14ac:dyDescent="0.2">
      <c r="A1655" s="13"/>
      <c r="B1655" s="12"/>
      <c r="C1655" s="32"/>
      <c r="D1655" s="12"/>
      <c r="E1655" s="12"/>
    </row>
    <row r="1656" spans="1:5" x14ac:dyDescent="0.2">
      <c r="A1656" s="13"/>
      <c r="B1656" s="12"/>
      <c r="C1656" s="32"/>
      <c r="D1656" s="12"/>
      <c r="E1656" s="12"/>
    </row>
    <row r="1657" spans="1:5" x14ac:dyDescent="0.2">
      <c r="A1657" s="13"/>
      <c r="B1657" s="12"/>
      <c r="C1657" s="32"/>
      <c r="D1657" s="12"/>
      <c r="E1657" s="12"/>
    </row>
    <row r="1658" spans="1:5" x14ac:dyDescent="0.2">
      <c r="A1658" s="13"/>
      <c r="B1658" s="12"/>
      <c r="C1658" s="32"/>
      <c r="D1658" s="12"/>
      <c r="E1658" s="12"/>
    </row>
    <row r="1659" spans="1:5" x14ac:dyDescent="0.2">
      <c r="A1659" s="13"/>
      <c r="B1659" s="12"/>
      <c r="C1659" s="32"/>
      <c r="D1659" s="12"/>
      <c r="E1659" s="12"/>
    </row>
    <row r="1660" spans="1:5" x14ac:dyDescent="0.2">
      <c r="A1660" s="13"/>
      <c r="B1660" s="12"/>
      <c r="C1660" s="32"/>
      <c r="D1660" s="12"/>
      <c r="E1660" s="12"/>
    </row>
    <row r="1661" spans="1:5" x14ac:dyDescent="0.2">
      <c r="A1661" s="13"/>
      <c r="B1661" s="12"/>
      <c r="C1661" s="32"/>
      <c r="D1661" s="12"/>
      <c r="E1661" s="12"/>
    </row>
    <row r="1662" spans="1:5" x14ac:dyDescent="0.2">
      <c r="A1662" s="13"/>
      <c r="B1662" s="12"/>
      <c r="C1662" s="32"/>
      <c r="D1662" s="12"/>
      <c r="E1662" s="12"/>
    </row>
    <row r="1663" spans="1:5" x14ac:dyDescent="0.2">
      <c r="A1663" s="13"/>
      <c r="B1663" s="12"/>
      <c r="C1663" s="32"/>
      <c r="D1663" s="12"/>
      <c r="E1663" s="12"/>
    </row>
    <row r="1664" spans="1:5" x14ac:dyDescent="0.2">
      <c r="A1664" s="13"/>
      <c r="B1664" s="12"/>
      <c r="C1664" s="32"/>
      <c r="D1664" s="12"/>
      <c r="E1664" s="12"/>
    </row>
    <row r="1665" spans="1:5" x14ac:dyDescent="0.2">
      <c r="A1665" s="13"/>
      <c r="B1665" s="12"/>
      <c r="C1665" s="32"/>
      <c r="D1665" s="12"/>
      <c r="E1665" s="12"/>
    </row>
    <row r="1666" spans="1:5" x14ac:dyDescent="0.2">
      <c r="A1666" s="13"/>
      <c r="B1666" s="12"/>
      <c r="C1666" s="32"/>
      <c r="D1666" s="12"/>
      <c r="E1666" s="12"/>
    </row>
    <row r="1667" spans="1:5" x14ac:dyDescent="0.2">
      <c r="A1667" s="13"/>
      <c r="B1667" s="12"/>
      <c r="C1667" s="32"/>
      <c r="D1667" s="12"/>
      <c r="E1667" s="12"/>
    </row>
    <row r="1668" spans="1:5" x14ac:dyDescent="0.2">
      <c r="A1668" s="13"/>
      <c r="B1668" s="12"/>
      <c r="C1668" s="32"/>
      <c r="D1668" s="12"/>
      <c r="E1668" s="12"/>
    </row>
    <row r="1669" spans="1:5" x14ac:dyDescent="0.2">
      <c r="A1669" s="13"/>
      <c r="B1669" s="12"/>
      <c r="C1669" s="32"/>
      <c r="D1669" s="12"/>
      <c r="E1669" s="12"/>
    </row>
    <row r="1670" spans="1:5" x14ac:dyDescent="0.2">
      <c r="A1670" s="13"/>
      <c r="B1670" s="12"/>
      <c r="C1670" s="32"/>
      <c r="D1670" s="12"/>
      <c r="E1670" s="12"/>
    </row>
    <row r="1671" spans="1:5" x14ac:dyDescent="0.2">
      <c r="A1671" s="13"/>
      <c r="B1671" s="12"/>
      <c r="C1671" s="32"/>
      <c r="D1671" s="12"/>
      <c r="E1671" s="12"/>
    </row>
    <row r="1672" spans="1:5" x14ac:dyDescent="0.2">
      <c r="A1672" s="13"/>
      <c r="B1672" s="12"/>
      <c r="C1672" s="32"/>
      <c r="D1672" s="12"/>
      <c r="E1672" s="12"/>
    </row>
    <row r="1673" spans="1:5" x14ac:dyDescent="0.2">
      <c r="A1673" s="13"/>
      <c r="B1673" s="12"/>
      <c r="C1673" s="32"/>
      <c r="D1673" s="12"/>
      <c r="E1673" s="12"/>
    </row>
    <row r="1674" spans="1:5" x14ac:dyDescent="0.2">
      <c r="A1674" s="13"/>
      <c r="B1674" s="12"/>
      <c r="C1674" s="32"/>
      <c r="D1674" s="12"/>
      <c r="E1674" s="12"/>
    </row>
    <row r="1675" spans="1:5" x14ac:dyDescent="0.2">
      <c r="A1675" s="13"/>
      <c r="B1675" s="12"/>
      <c r="C1675" s="32"/>
      <c r="D1675" s="12"/>
      <c r="E1675" s="12"/>
    </row>
    <row r="1676" spans="1:5" x14ac:dyDescent="0.2">
      <c r="A1676" s="13"/>
      <c r="B1676" s="12"/>
      <c r="C1676" s="32"/>
      <c r="D1676" s="12"/>
      <c r="E1676" s="12"/>
    </row>
    <row r="1677" spans="1:5" x14ac:dyDescent="0.2">
      <c r="A1677" s="13"/>
      <c r="B1677" s="12"/>
      <c r="C1677" s="32"/>
      <c r="D1677" s="12"/>
      <c r="E1677" s="12"/>
    </row>
    <row r="1678" spans="1:5" x14ac:dyDescent="0.2">
      <c r="A1678" s="13"/>
      <c r="B1678" s="12"/>
      <c r="C1678" s="32"/>
      <c r="D1678" s="12"/>
      <c r="E1678" s="12"/>
    </row>
    <row r="1679" spans="1:5" x14ac:dyDescent="0.2">
      <c r="A1679" s="13"/>
      <c r="B1679" s="12"/>
      <c r="C1679" s="32"/>
      <c r="D1679" s="12"/>
      <c r="E1679" s="12"/>
    </row>
    <row r="1680" spans="1:5" x14ac:dyDescent="0.2">
      <c r="A1680" s="13"/>
      <c r="B1680" s="12"/>
      <c r="C1680" s="32"/>
      <c r="D1680" s="12"/>
      <c r="E1680" s="12"/>
    </row>
    <row r="1681" spans="1:5" x14ac:dyDescent="0.2">
      <c r="A1681" s="13"/>
      <c r="B1681" s="12"/>
      <c r="C1681" s="32"/>
      <c r="D1681" s="12"/>
      <c r="E1681" s="12"/>
    </row>
    <row r="1682" spans="1:5" x14ac:dyDescent="0.2">
      <c r="A1682" s="13"/>
      <c r="B1682" s="12"/>
      <c r="C1682" s="32"/>
      <c r="D1682" s="12"/>
      <c r="E1682" s="12"/>
    </row>
    <row r="1683" spans="1:5" x14ac:dyDescent="0.2">
      <c r="A1683" s="13"/>
      <c r="B1683" s="12"/>
      <c r="C1683" s="32"/>
      <c r="D1683" s="12"/>
      <c r="E1683" s="12"/>
    </row>
    <row r="1684" spans="1:5" x14ac:dyDescent="0.2">
      <c r="A1684" s="13"/>
      <c r="B1684" s="12"/>
      <c r="C1684" s="32"/>
      <c r="D1684" s="12"/>
      <c r="E1684" s="12"/>
    </row>
    <row r="1685" spans="1:5" x14ac:dyDescent="0.2">
      <c r="A1685" s="13"/>
      <c r="B1685" s="12"/>
      <c r="C1685" s="32"/>
      <c r="D1685" s="12"/>
      <c r="E1685" s="12"/>
    </row>
    <row r="1686" spans="1:5" x14ac:dyDescent="0.2">
      <c r="A1686" s="13"/>
      <c r="B1686" s="12"/>
      <c r="C1686" s="32"/>
      <c r="D1686" s="12"/>
      <c r="E1686" s="12"/>
    </row>
    <row r="1687" spans="1:5" x14ac:dyDescent="0.2">
      <c r="A1687" s="13"/>
      <c r="B1687" s="12"/>
      <c r="C1687" s="32"/>
      <c r="D1687" s="12"/>
      <c r="E1687" s="12"/>
    </row>
    <row r="1688" spans="1:5" x14ac:dyDescent="0.2">
      <c r="A1688" s="13"/>
      <c r="B1688" s="12"/>
      <c r="C1688" s="32"/>
      <c r="D1688" s="12"/>
      <c r="E1688" s="12"/>
    </row>
    <row r="1689" spans="1:5" x14ac:dyDescent="0.2">
      <c r="A1689" s="13"/>
      <c r="B1689" s="12"/>
      <c r="C1689" s="32"/>
      <c r="D1689" s="12"/>
      <c r="E1689" s="12"/>
    </row>
    <row r="1690" spans="1:5" x14ac:dyDescent="0.2">
      <c r="A1690" s="13"/>
      <c r="B1690" s="12"/>
      <c r="C1690" s="32"/>
      <c r="D1690" s="12"/>
      <c r="E1690" s="12"/>
    </row>
    <row r="1691" spans="1:5" x14ac:dyDescent="0.2">
      <c r="A1691" s="13"/>
      <c r="B1691" s="12"/>
      <c r="C1691" s="32"/>
      <c r="D1691" s="12"/>
      <c r="E1691" s="12"/>
    </row>
    <row r="1692" spans="1:5" x14ac:dyDescent="0.2">
      <c r="A1692" s="13"/>
      <c r="B1692" s="12"/>
      <c r="C1692" s="32"/>
      <c r="D1692" s="12"/>
      <c r="E1692" s="12"/>
    </row>
    <row r="1693" spans="1:5" x14ac:dyDescent="0.2">
      <c r="A1693" s="13"/>
      <c r="B1693" s="12"/>
      <c r="C1693" s="32"/>
      <c r="D1693" s="12"/>
      <c r="E1693" s="12"/>
    </row>
    <row r="1694" spans="1:5" x14ac:dyDescent="0.2">
      <c r="A1694" s="13"/>
      <c r="B1694" s="12"/>
      <c r="C1694" s="32"/>
      <c r="D1694" s="12"/>
      <c r="E1694" s="12"/>
    </row>
    <row r="1695" spans="1:5" x14ac:dyDescent="0.2">
      <c r="A1695" s="13"/>
      <c r="B1695" s="12"/>
      <c r="C1695" s="32"/>
      <c r="D1695" s="12"/>
      <c r="E1695" s="12"/>
    </row>
    <row r="1696" spans="1:5" x14ac:dyDescent="0.2">
      <c r="A1696" s="13"/>
      <c r="B1696" s="12"/>
      <c r="C1696" s="32"/>
      <c r="D1696" s="12"/>
      <c r="E1696" s="12"/>
    </row>
    <row r="1697" spans="1:5" x14ac:dyDescent="0.2">
      <c r="A1697" s="13"/>
      <c r="B1697" s="12"/>
      <c r="C1697" s="32"/>
      <c r="D1697" s="12"/>
      <c r="E1697" s="12"/>
    </row>
    <row r="1698" spans="1:5" x14ac:dyDescent="0.2">
      <c r="A1698" s="13"/>
      <c r="B1698" s="12"/>
      <c r="C1698" s="32"/>
      <c r="D1698" s="12"/>
      <c r="E1698" s="12"/>
    </row>
    <row r="1699" spans="1:5" x14ac:dyDescent="0.2">
      <c r="A1699" s="13"/>
      <c r="B1699" s="12"/>
      <c r="C1699" s="32"/>
      <c r="D1699" s="12"/>
      <c r="E1699" s="12"/>
    </row>
    <row r="1700" spans="1:5" x14ac:dyDescent="0.2">
      <c r="A1700" s="13"/>
      <c r="B1700" s="12"/>
      <c r="C1700" s="32"/>
      <c r="D1700" s="12"/>
      <c r="E1700" s="12"/>
    </row>
    <row r="1701" spans="1:5" x14ac:dyDescent="0.2">
      <c r="A1701" s="13"/>
      <c r="B1701" s="12"/>
      <c r="C1701" s="32"/>
      <c r="D1701" s="12"/>
      <c r="E1701" s="12"/>
    </row>
    <row r="1702" spans="1:5" x14ac:dyDescent="0.2">
      <c r="A1702" s="13"/>
      <c r="B1702" s="12"/>
      <c r="C1702" s="32"/>
      <c r="D1702" s="12"/>
      <c r="E1702" s="12"/>
    </row>
    <row r="1703" spans="1:5" x14ac:dyDescent="0.2">
      <c r="A1703" s="13"/>
      <c r="B1703" s="12"/>
      <c r="C1703" s="32"/>
      <c r="D1703" s="12"/>
      <c r="E1703" s="12"/>
    </row>
    <row r="1704" spans="1:5" x14ac:dyDescent="0.2">
      <c r="A1704" s="13"/>
      <c r="B1704" s="12"/>
      <c r="C1704" s="32"/>
      <c r="D1704" s="12"/>
      <c r="E1704" s="12"/>
    </row>
    <row r="1705" spans="1:5" x14ac:dyDescent="0.2">
      <c r="A1705" s="13"/>
      <c r="B1705" s="12"/>
      <c r="C1705" s="32"/>
      <c r="D1705" s="12"/>
      <c r="E1705" s="12"/>
    </row>
    <row r="1706" spans="1:5" x14ac:dyDescent="0.2">
      <c r="A1706" s="13"/>
      <c r="B1706" s="12"/>
      <c r="C1706" s="32"/>
      <c r="D1706" s="12"/>
      <c r="E1706" s="12"/>
    </row>
    <row r="1707" spans="1:5" x14ac:dyDescent="0.2">
      <c r="A1707" s="13"/>
      <c r="B1707" s="12"/>
      <c r="C1707" s="32"/>
      <c r="D1707" s="12"/>
      <c r="E1707" s="12"/>
    </row>
    <row r="1708" spans="1:5" x14ac:dyDescent="0.2">
      <c r="A1708" s="13"/>
      <c r="B1708" s="12"/>
      <c r="C1708" s="32"/>
      <c r="D1708" s="12"/>
      <c r="E1708" s="12"/>
    </row>
    <row r="1709" spans="1:5" x14ac:dyDescent="0.2">
      <c r="A1709" s="13"/>
      <c r="B1709" s="12"/>
      <c r="C1709" s="32"/>
      <c r="D1709" s="12"/>
      <c r="E1709" s="12"/>
    </row>
    <row r="1710" spans="1:5" x14ac:dyDescent="0.2">
      <c r="A1710" s="13"/>
      <c r="B1710" s="12"/>
      <c r="C1710" s="32"/>
      <c r="D1710" s="12"/>
      <c r="E1710" s="12"/>
    </row>
    <row r="1711" spans="1:5" x14ac:dyDescent="0.2">
      <c r="A1711" s="13"/>
      <c r="B1711" s="12"/>
      <c r="C1711" s="32"/>
      <c r="D1711" s="12"/>
      <c r="E1711" s="12"/>
    </row>
    <row r="1712" spans="1:5" x14ac:dyDescent="0.2">
      <c r="A1712" s="13"/>
      <c r="B1712" s="12"/>
      <c r="C1712" s="32"/>
      <c r="D1712" s="12"/>
      <c r="E1712" s="12"/>
    </row>
    <row r="1713" spans="1:5" x14ac:dyDescent="0.2">
      <c r="A1713" s="13"/>
      <c r="B1713" s="12"/>
      <c r="C1713" s="32"/>
      <c r="D1713" s="12"/>
      <c r="E1713" s="12"/>
    </row>
    <row r="1714" spans="1:5" x14ac:dyDescent="0.2">
      <c r="A1714" s="13"/>
      <c r="B1714" s="12"/>
      <c r="C1714" s="32"/>
      <c r="D1714" s="12"/>
      <c r="E1714" s="12"/>
    </row>
    <row r="1715" spans="1:5" x14ac:dyDescent="0.2">
      <c r="A1715" s="13"/>
      <c r="B1715" s="12"/>
      <c r="C1715" s="32"/>
      <c r="D1715" s="12"/>
      <c r="E1715" s="12"/>
    </row>
    <row r="1716" spans="1:5" x14ac:dyDescent="0.2">
      <c r="A1716" s="13"/>
      <c r="B1716" s="12"/>
      <c r="C1716" s="32"/>
      <c r="D1716" s="12"/>
      <c r="E1716" s="12"/>
    </row>
    <row r="1717" spans="1:5" x14ac:dyDescent="0.2">
      <c r="A1717" s="13"/>
      <c r="B1717" s="12"/>
      <c r="C1717" s="32"/>
      <c r="D1717" s="12"/>
      <c r="E1717" s="12"/>
    </row>
    <row r="1718" spans="1:5" x14ac:dyDescent="0.2">
      <c r="A1718" s="13"/>
      <c r="B1718" s="12"/>
      <c r="C1718" s="32"/>
      <c r="D1718" s="12"/>
      <c r="E1718" s="12"/>
    </row>
    <row r="1719" spans="1:5" x14ac:dyDescent="0.2">
      <c r="A1719" s="13"/>
      <c r="B1719" s="12"/>
      <c r="C1719" s="32"/>
      <c r="D1719" s="12"/>
      <c r="E1719" s="12"/>
    </row>
    <row r="1720" spans="1:5" x14ac:dyDescent="0.2">
      <c r="A1720" s="13"/>
      <c r="B1720" s="12"/>
      <c r="C1720" s="32"/>
      <c r="D1720" s="12"/>
      <c r="E1720" s="12"/>
    </row>
    <row r="1721" spans="1:5" x14ac:dyDescent="0.2">
      <c r="A1721" s="13"/>
      <c r="B1721" s="12"/>
      <c r="C1721" s="32"/>
      <c r="D1721" s="12"/>
      <c r="E1721" s="12"/>
    </row>
    <row r="1722" spans="1:5" x14ac:dyDescent="0.2">
      <c r="A1722" s="13"/>
      <c r="B1722" s="12"/>
      <c r="C1722" s="32"/>
      <c r="D1722" s="12"/>
      <c r="E1722" s="12"/>
    </row>
    <row r="1723" spans="1:5" x14ac:dyDescent="0.2">
      <c r="A1723" s="13"/>
      <c r="B1723" s="12"/>
      <c r="C1723" s="32"/>
      <c r="D1723" s="12"/>
      <c r="E1723" s="12"/>
    </row>
    <row r="1724" spans="1:5" x14ac:dyDescent="0.2">
      <c r="A1724" s="13"/>
      <c r="B1724" s="12"/>
      <c r="C1724" s="32"/>
      <c r="D1724" s="12"/>
      <c r="E1724" s="12"/>
    </row>
    <row r="1725" spans="1:5" x14ac:dyDescent="0.2">
      <c r="A1725" s="13"/>
      <c r="B1725" s="12"/>
      <c r="C1725" s="32"/>
      <c r="D1725" s="12"/>
      <c r="E1725" s="12"/>
    </row>
    <row r="1726" spans="1:5" x14ac:dyDescent="0.2">
      <c r="A1726" s="13"/>
      <c r="B1726" s="12"/>
      <c r="C1726" s="32"/>
      <c r="D1726" s="12"/>
      <c r="E1726" s="12"/>
    </row>
    <row r="1727" spans="1:5" x14ac:dyDescent="0.2">
      <c r="A1727" s="13"/>
      <c r="B1727" s="12"/>
      <c r="C1727" s="32"/>
      <c r="D1727" s="12"/>
      <c r="E1727" s="12"/>
    </row>
    <row r="1728" spans="1:5" x14ac:dyDescent="0.2">
      <c r="A1728" s="13"/>
      <c r="B1728" s="12"/>
      <c r="C1728" s="32"/>
      <c r="D1728" s="12"/>
      <c r="E1728" s="12"/>
    </row>
    <row r="1729" spans="1:5" x14ac:dyDescent="0.2">
      <c r="A1729" s="13"/>
      <c r="B1729" s="12"/>
      <c r="C1729" s="32"/>
      <c r="D1729" s="12"/>
      <c r="E1729" s="12"/>
    </row>
    <row r="1730" spans="1:5" x14ac:dyDescent="0.2">
      <c r="A1730" s="13"/>
      <c r="B1730" s="12"/>
      <c r="C1730" s="32"/>
      <c r="D1730" s="12"/>
      <c r="E1730" s="12"/>
    </row>
    <row r="1731" spans="1:5" x14ac:dyDescent="0.2">
      <c r="A1731" s="13"/>
      <c r="B1731" s="12"/>
      <c r="C1731" s="32"/>
      <c r="D1731" s="12"/>
      <c r="E1731" s="12"/>
    </row>
    <row r="1732" spans="1:5" x14ac:dyDescent="0.2">
      <c r="A1732" s="13"/>
      <c r="B1732" s="12"/>
      <c r="C1732" s="32"/>
      <c r="D1732" s="12"/>
      <c r="E1732" s="12"/>
    </row>
    <row r="1733" spans="1:5" x14ac:dyDescent="0.2">
      <c r="A1733" s="13"/>
      <c r="B1733" s="12"/>
      <c r="C1733" s="32"/>
      <c r="D1733" s="12"/>
      <c r="E1733" s="12"/>
    </row>
    <row r="1734" spans="1:5" x14ac:dyDescent="0.2">
      <c r="A1734" s="13"/>
      <c r="B1734" s="12"/>
      <c r="C1734" s="32"/>
      <c r="D1734" s="12"/>
      <c r="E1734" s="12"/>
    </row>
    <row r="1735" spans="1:5" x14ac:dyDescent="0.2">
      <c r="A1735" s="13"/>
      <c r="B1735" s="12"/>
      <c r="C1735" s="32"/>
      <c r="D1735" s="12"/>
      <c r="E1735" s="12"/>
    </row>
    <row r="1736" spans="1:5" x14ac:dyDescent="0.2">
      <c r="A1736" s="13"/>
      <c r="B1736" s="12"/>
      <c r="C1736" s="32"/>
      <c r="D1736" s="12"/>
      <c r="E1736" s="12"/>
    </row>
    <row r="1737" spans="1:5" x14ac:dyDescent="0.2">
      <c r="A1737" s="13"/>
      <c r="B1737" s="12"/>
      <c r="C1737" s="32"/>
      <c r="D1737" s="12"/>
      <c r="E1737" s="12"/>
    </row>
    <row r="1738" spans="1:5" x14ac:dyDescent="0.2">
      <c r="A1738" s="13"/>
      <c r="B1738" s="12"/>
      <c r="C1738" s="32"/>
      <c r="D1738" s="12"/>
      <c r="E1738" s="12"/>
    </row>
    <row r="1739" spans="1:5" x14ac:dyDescent="0.2">
      <c r="A1739" s="13"/>
      <c r="B1739" s="12"/>
      <c r="C1739" s="32"/>
      <c r="D1739" s="12"/>
      <c r="E1739" s="12"/>
    </row>
    <row r="1740" spans="1:5" x14ac:dyDescent="0.2">
      <c r="A1740" s="13"/>
      <c r="B1740" s="12"/>
      <c r="C1740" s="32"/>
      <c r="D1740" s="12"/>
      <c r="E1740" s="12"/>
    </row>
    <row r="1741" spans="1:5" x14ac:dyDescent="0.2">
      <c r="A1741" s="13"/>
      <c r="B1741" s="12"/>
      <c r="C1741" s="32"/>
      <c r="D1741" s="12"/>
      <c r="E1741" s="12"/>
    </row>
    <row r="1742" spans="1:5" x14ac:dyDescent="0.2">
      <c r="A1742" s="13"/>
      <c r="B1742" s="12"/>
      <c r="C1742" s="32"/>
      <c r="D1742" s="12"/>
      <c r="E1742" s="12"/>
    </row>
    <row r="1743" spans="1:5" x14ac:dyDescent="0.2">
      <c r="A1743" s="13"/>
      <c r="B1743" s="12"/>
      <c r="C1743" s="32"/>
      <c r="D1743" s="12"/>
      <c r="E1743" s="12"/>
    </row>
    <row r="1744" spans="1:5" x14ac:dyDescent="0.2">
      <c r="A1744" s="13"/>
      <c r="B1744" s="12"/>
      <c r="C1744" s="32"/>
      <c r="D1744" s="12"/>
      <c r="E1744" s="12"/>
    </row>
    <row r="1745" spans="1:5" x14ac:dyDescent="0.2">
      <c r="A1745" s="13"/>
      <c r="B1745" s="12"/>
      <c r="C1745" s="32"/>
      <c r="D1745" s="12"/>
      <c r="E1745" s="12"/>
    </row>
    <row r="1746" spans="1:5" x14ac:dyDescent="0.2">
      <c r="A1746" s="13"/>
      <c r="B1746" s="12"/>
      <c r="C1746" s="32"/>
      <c r="D1746" s="12"/>
      <c r="E1746" s="12"/>
    </row>
    <row r="1747" spans="1:5" x14ac:dyDescent="0.2">
      <c r="A1747" s="13"/>
      <c r="B1747" s="12"/>
      <c r="C1747" s="32"/>
      <c r="D1747" s="12"/>
      <c r="E1747" s="12"/>
    </row>
    <row r="1748" spans="1:5" x14ac:dyDescent="0.2">
      <c r="A1748" s="13"/>
      <c r="B1748" s="12"/>
      <c r="C1748" s="32"/>
      <c r="D1748" s="12"/>
      <c r="E1748" s="12"/>
    </row>
    <row r="1749" spans="1:5" x14ac:dyDescent="0.2">
      <c r="A1749" s="13"/>
      <c r="B1749" s="12"/>
      <c r="C1749" s="32"/>
      <c r="D1749" s="12"/>
      <c r="E1749" s="12"/>
    </row>
    <row r="1750" spans="1:5" x14ac:dyDescent="0.2">
      <c r="A1750" s="13"/>
      <c r="B1750" s="12"/>
      <c r="C1750" s="32"/>
      <c r="D1750" s="12"/>
      <c r="E1750" s="12"/>
    </row>
    <row r="1751" spans="1:5" x14ac:dyDescent="0.2">
      <c r="A1751" s="13"/>
      <c r="B1751" s="12"/>
      <c r="C1751" s="32"/>
      <c r="D1751" s="12"/>
      <c r="E1751" s="12"/>
    </row>
    <row r="1752" spans="1:5" x14ac:dyDescent="0.2">
      <c r="A1752" s="13"/>
      <c r="B1752" s="12"/>
      <c r="C1752" s="32"/>
      <c r="D1752" s="12"/>
      <c r="E1752" s="12"/>
    </row>
    <row r="1753" spans="1:5" x14ac:dyDescent="0.2">
      <c r="A1753" s="13"/>
      <c r="B1753" s="12"/>
      <c r="C1753" s="32"/>
      <c r="D1753" s="12"/>
      <c r="E1753" s="12"/>
    </row>
    <row r="1754" spans="1:5" x14ac:dyDescent="0.2">
      <c r="A1754" s="13"/>
      <c r="B1754" s="12"/>
      <c r="C1754" s="32"/>
      <c r="D1754" s="12"/>
      <c r="E1754" s="12"/>
    </row>
    <row r="1755" spans="1:5" x14ac:dyDescent="0.2">
      <c r="A1755" s="13"/>
      <c r="B1755" s="12"/>
      <c r="C1755" s="32"/>
      <c r="D1755" s="12"/>
      <c r="E1755" s="12"/>
    </row>
    <row r="1756" spans="1:5" x14ac:dyDescent="0.2">
      <c r="A1756" s="13"/>
      <c r="B1756" s="12"/>
      <c r="C1756" s="32"/>
      <c r="D1756" s="12"/>
      <c r="E1756" s="12"/>
    </row>
    <row r="1757" spans="1:5" x14ac:dyDescent="0.2">
      <c r="A1757" s="13"/>
      <c r="B1757" s="12"/>
      <c r="C1757" s="32"/>
      <c r="D1757" s="12"/>
      <c r="E1757" s="12"/>
    </row>
    <row r="1758" spans="1:5" x14ac:dyDescent="0.2">
      <c r="A1758" s="13"/>
      <c r="B1758" s="12"/>
      <c r="C1758" s="32"/>
      <c r="D1758" s="12"/>
      <c r="E1758" s="12"/>
    </row>
    <row r="1759" spans="1:5" x14ac:dyDescent="0.2">
      <c r="A1759" s="13"/>
      <c r="B1759" s="12"/>
      <c r="C1759" s="32"/>
      <c r="D1759" s="12"/>
      <c r="E1759" s="12"/>
    </row>
    <row r="1760" spans="1:5" x14ac:dyDescent="0.2">
      <c r="A1760" s="13"/>
      <c r="B1760" s="12"/>
      <c r="C1760" s="32"/>
      <c r="D1760" s="12"/>
      <c r="E1760" s="12"/>
    </row>
    <row r="1761" spans="1:5" x14ac:dyDescent="0.2">
      <c r="A1761" s="13"/>
      <c r="B1761" s="12"/>
      <c r="C1761" s="32"/>
      <c r="D1761" s="12"/>
      <c r="E1761" s="12"/>
    </row>
    <row r="1762" spans="1:5" x14ac:dyDescent="0.2">
      <c r="A1762" s="13"/>
      <c r="B1762" s="12"/>
      <c r="C1762" s="32"/>
      <c r="D1762" s="12"/>
      <c r="E1762" s="12"/>
    </row>
    <row r="1763" spans="1:5" x14ac:dyDescent="0.2">
      <c r="A1763" s="13"/>
      <c r="B1763" s="12"/>
      <c r="C1763" s="32"/>
      <c r="D1763" s="12"/>
      <c r="E1763" s="12"/>
    </row>
    <row r="1764" spans="1:5" x14ac:dyDescent="0.2">
      <c r="A1764" s="13"/>
      <c r="B1764" s="12"/>
      <c r="C1764" s="32"/>
      <c r="D1764" s="12"/>
      <c r="E1764" s="12"/>
    </row>
    <row r="1765" spans="1:5" x14ac:dyDescent="0.2">
      <c r="A1765" s="13"/>
      <c r="B1765" s="12"/>
      <c r="C1765" s="32"/>
      <c r="D1765" s="12"/>
      <c r="E1765" s="12"/>
    </row>
    <row r="1766" spans="1:5" x14ac:dyDescent="0.2">
      <c r="A1766" s="13"/>
      <c r="B1766" s="12"/>
      <c r="C1766" s="32"/>
      <c r="D1766" s="12"/>
      <c r="E1766" s="12"/>
    </row>
    <row r="1767" spans="1:5" x14ac:dyDescent="0.2">
      <c r="A1767" s="13"/>
      <c r="B1767" s="12"/>
      <c r="C1767" s="32"/>
      <c r="D1767" s="12"/>
      <c r="E1767" s="12"/>
    </row>
    <row r="1768" spans="1:5" x14ac:dyDescent="0.2">
      <c r="A1768" s="13"/>
      <c r="B1768" s="12"/>
      <c r="C1768" s="32"/>
      <c r="D1768" s="12"/>
      <c r="E1768" s="12"/>
    </row>
    <row r="1769" spans="1:5" x14ac:dyDescent="0.2">
      <c r="A1769" s="13"/>
      <c r="B1769" s="12"/>
      <c r="C1769" s="32"/>
      <c r="D1769" s="12"/>
      <c r="E1769" s="12"/>
    </row>
    <row r="1770" spans="1:5" x14ac:dyDescent="0.2">
      <c r="A1770" s="13"/>
      <c r="B1770" s="12"/>
      <c r="C1770" s="32"/>
      <c r="D1770" s="12"/>
      <c r="E1770" s="12"/>
    </row>
    <row r="1771" spans="1:5" x14ac:dyDescent="0.2">
      <c r="A1771" s="13"/>
      <c r="B1771" s="12"/>
      <c r="C1771" s="32"/>
      <c r="D1771" s="12"/>
      <c r="E1771" s="12"/>
    </row>
    <row r="1772" spans="1:5" x14ac:dyDescent="0.2">
      <c r="A1772" s="13"/>
      <c r="B1772" s="12"/>
      <c r="C1772" s="32"/>
      <c r="D1772" s="12"/>
      <c r="E1772" s="12"/>
    </row>
    <row r="1773" spans="1:5" x14ac:dyDescent="0.2">
      <c r="A1773" s="13"/>
      <c r="B1773" s="12"/>
      <c r="C1773" s="32"/>
      <c r="D1773" s="12"/>
      <c r="E1773" s="12"/>
    </row>
    <row r="1774" spans="1:5" x14ac:dyDescent="0.2">
      <c r="A1774" s="13"/>
      <c r="B1774" s="12"/>
      <c r="C1774" s="32"/>
      <c r="D1774" s="12"/>
      <c r="E1774" s="12"/>
    </row>
    <row r="1775" spans="1:5" x14ac:dyDescent="0.2">
      <c r="A1775" s="13"/>
      <c r="B1775" s="12"/>
      <c r="C1775" s="32"/>
      <c r="D1775" s="12"/>
      <c r="E1775" s="12"/>
    </row>
    <row r="1776" spans="1:5" x14ac:dyDescent="0.2">
      <c r="A1776" s="13"/>
      <c r="B1776" s="12"/>
      <c r="C1776" s="32"/>
      <c r="D1776" s="12"/>
      <c r="E1776" s="12"/>
    </row>
    <row r="1777" spans="1:5" x14ac:dyDescent="0.2">
      <c r="A1777" s="13"/>
      <c r="B1777" s="12"/>
      <c r="C1777" s="32"/>
      <c r="D1777" s="12"/>
      <c r="E1777" s="12"/>
    </row>
    <row r="1778" spans="1:5" x14ac:dyDescent="0.2">
      <c r="A1778" s="13"/>
      <c r="B1778" s="12"/>
      <c r="C1778" s="32"/>
      <c r="D1778" s="12"/>
      <c r="E1778" s="12"/>
    </row>
    <row r="1779" spans="1:5" x14ac:dyDescent="0.2">
      <c r="A1779" s="13"/>
      <c r="B1779" s="12"/>
      <c r="C1779" s="32"/>
      <c r="D1779" s="12"/>
      <c r="E1779" s="12"/>
    </row>
    <row r="1780" spans="1:5" x14ac:dyDescent="0.2">
      <c r="A1780" s="13"/>
      <c r="B1780" s="12"/>
      <c r="C1780" s="32"/>
      <c r="D1780" s="12"/>
      <c r="E1780" s="12"/>
    </row>
    <row r="1781" spans="1:5" x14ac:dyDescent="0.2">
      <c r="A1781" s="13"/>
      <c r="B1781" s="12"/>
      <c r="C1781" s="32"/>
      <c r="D1781" s="12"/>
      <c r="E1781" s="12"/>
    </row>
    <row r="1782" spans="1:5" x14ac:dyDescent="0.2">
      <c r="A1782" s="13"/>
      <c r="B1782" s="12"/>
      <c r="C1782" s="32"/>
      <c r="D1782" s="12"/>
      <c r="E1782" s="12"/>
    </row>
    <row r="1783" spans="1:5" x14ac:dyDescent="0.2">
      <c r="A1783" s="13"/>
      <c r="B1783" s="12"/>
      <c r="C1783" s="32"/>
      <c r="D1783" s="12"/>
      <c r="E1783" s="12"/>
    </row>
    <row r="1784" spans="1:5" x14ac:dyDescent="0.2">
      <c r="A1784" s="13"/>
      <c r="B1784" s="12"/>
      <c r="C1784" s="32"/>
      <c r="D1784" s="12"/>
      <c r="E1784" s="12"/>
    </row>
    <row r="1785" spans="1:5" x14ac:dyDescent="0.2">
      <c r="A1785" s="13"/>
      <c r="B1785" s="12"/>
      <c r="C1785" s="32"/>
      <c r="D1785" s="12"/>
      <c r="E1785" s="12"/>
    </row>
    <row r="1786" spans="1:5" x14ac:dyDescent="0.2">
      <c r="A1786" s="13"/>
      <c r="B1786" s="12"/>
      <c r="C1786" s="32"/>
      <c r="D1786" s="12"/>
      <c r="E1786" s="12"/>
    </row>
    <row r="1787" spans="1:5" x14ac:dyDescent="0.2">
      <c r="A1787" s="13"/>
      <c r="B1787" s="12"/>
      <c r="C1787" s="32"/>
      <c r="D1787" s="12"/>
      <c r="E1787" s="12"/>
    </row>
    <row r="1788" spans="1:5" x14ac:dyDescent="0.2">
      <c r="A1788" s="13"/>
      <c r="B1788" s="12"/>
      <c r="C1788" s="32"/>
      <c r="D1788" s="12"/>
      <c r="E1788" s="12"/>
    </row>
    <row r="1789" spans="1:5" x14ac:dyDescent="0.2">
      <c r="A1789" s="13"/>
      <c r="B1789" s="12"/>
      <c r="C1789" s="32"/>
      <c r="D1789" s="12"/>
      <c r="E1789" s="12"/>
    </row>
    <row r="1790" spans="1:5" x14ac:dyDescent="0.2">
      <c r="A1790" s="13"/>
      <c r="B1790" s="12"/>
      <c r="C1790" s="32"/>
      <c r="D1790" s="12"/>
      <c r="E1790" s="12"/>
    </row>
    <row r="1791" spans="1:5" x14ac:dyDescent="0.2">
      <c r="A1791" s="13"/>
      <c r="B1791" s="12"/>
      <c r="C1791" s="32"/>
      <c r="D1791" s="12"/>
      <c r="E1791" s="12"/>
    </row>
    <row r="1792" spans="1:5" x14ac:dyDescent="0.2">
      <c r="A1792" s="13"/>
      <c r="B1792" s="12"/>
      <c r="C1792" s="32"/>
      <c r="D1792" s="12"/>
      <c r="E1792" s="12"/>
    </row>
    <row r="1793" spans="1:5" x14ac:dyDescent="0.2">
      <c r="A1793" s="13"/>
      <c r="B1793" s="12"/>
      <c r="C1793" s="32"/>
      <c r="D1793" s="12"/>
      <c r="E1793" s="12"/>
    </row>
    <row r="1794" spans="1:5" x14ac:dyDescent="0.2">
      <c r="A1794" s="13"/>
      <c r="B1794" s="12"/>
      <c r="C1794" s="32"/>
      <c r="D1794" s="12"/>
      <c r="E1794" s="12"/>
    </row>
    <row r="1795" spans="1:5" x14ac:dyDescent="0.2">
      <c r="A1795" s="13"/>
      <c r="B1795" s="12"/>
      <c r="C1795" s="32"/>
      <c r="D1795" s="12"/>
      <c r="E1795" s="12"/>
    </row>
    <row r="1796" spans="1:5" x14ac:dyDescent="0.2">
      <c r="A1796" s="13"/>
      <c r="B1796" s="12"/>
      <c r="C1796" s="32"/>
      <c r="D1796" s="12"/>
      <c r="E1796" s="12"/>
    </row>
    <row r="1797" spans="1:5" x14ac:dyDescent="0.2">
      <c r="A1797" s="13"/>
      <c r="B1797" s="12"/>
      <c r="C1797" s="32"/>
      <c r="D1797" s="12"/>
      <c r="E1797" s="12"/>
    </row>
    <row r="1798" spans="1:5" x14ac:dyDescent="0.2">
      <c r="A1798" s="13"/>
      <c r="B1798" s="12"/>
      <c r="C1798" s="32"/>
      <c r="D1798" s="12"/>
      <c r="E1798" s="12"/>
    </row>
    <row r="1799" spans="1:5" x14ac:dyDescent="0.2">
      <c r="A1799" s="13"/>
      <c r="B1799" s="12"/>
      <c r="C1799" s="32"/>
      <c r="D1799" s="12"/>
      <c r="E1799" s="12"/>
    </row>
    <row r="1800" spans="1:5" x14ac:dyDescent="0.2">
      <c r="A1800" s="13"/>
      <c r="B1800" s="12"/>
      <c r="C1800" s="32"/>
      <c r="D1800" s="12"/>
      <c r="E1800" s="12"/>
    </row>
    <row r="1801" spans="1:5" x14ac:dyDescent="0.2">
      <c r="A1801" s="13"/>
      <c r="B1801" s="12"/>
      <c r="C1801" s="32"/>
      <c r="D1801" s="12"/>
      <c r="E1801" s="12"/>
    </row>
    <row r="1802" spans="1:5" x14ac:dyDescent="0.2">
      <c r="A1802" s="13"/>
      <c r="B1802" s="12"/>
      <c r="C1802" s="32"/>
      <c r="D1802" s="12"/>
      <c r="E1802" s="12"/>
    </row>
    <row r="1803" spans="1:5" x14ac:dyDescent="0.2">
      <c r="A1803" s="13"/>
      <c r="B1803" s="12"/>
      <c r="C1803" s="32"/>
      <c r="D1803" s="12"/>
      <c r="E1803" s="12"/>
    </row>
    <row r="1804" spans="1:5" x14ac:dyDescent="0.2">
      <c r="A1804" s="13"/>
      <c r="B1804" s="12"/>
      <c r="C1804" s="32"/>
      <c r="D1804" s="12"/>
      <c r="E1804" s="12"/>
    </row>
    <row r="1805" spans="1:5" x14ac:dyDescent="0.2">
      <c r="A1805" s="13"/>
      <c r="B1805" s="12"/>
      <c r="C1805" s="32"/>
      <c r="D1805" s="12"/>
      <c r="E1805" s="12"/>
    </row>
    <row r="1806" spans="1:5" x14ac:dyDescent="0.2">
      <c r="A1806" s="13"/>
      <c r="B1806" s="12"/>
      <c r="C1806" s="32"/>
      <c r="D1806" s="12"/>
      <c r="E1806" s="12"/>
    </row>
    <row r="1807" spans="1:5" x14ac:dyDescent="0.2">
      <c r="A1807" s="13"/>
      <c r="B1807" s="12"/>
      <c r="C1807" s="32"/>
      <c r="D1807" s="12"/>
      <c r="E1807" s="12"/>
    </row>
    <row r="1808" spans="1:5" x14ac:dyDescent="0.2">
      <c r="A1808" s="13"/>
      <c r="B1808" s="12"/>
      <c r="C1808" s="32"/>
      <c r="D1808" s="12"/>
      <c r="E1808" s="12"/>
    </row>
    <row r="1809" spans="1:5" x14ac:dyDescent="0.2">
      <c r="A1809" s="13"/>
      <c r="B1809" s="12"/>
      <c r="C1809" s="32"/>
      <c r="D1809" s="12"/>
      <c r="E1809" s="12"/>
    </row>
    <row r="1810" spans="1:5" x14ac:dyDescent="0.2">
      <c r="A1810" s="13"/>
      <c r="B1810" s="12"/>
      <c r="C1810" s="32"/>
      <c r="D1810" s="12"/>
      <c r="E1810" s="12"/>
    </row>
    <row r="1811" spans="1:5" x14ac:dyDescent="0.2">
      <c r="A1811" s="13"/>
      <c r="B1811" s="12"/>
      <c r="C1811" s="32"/>
      <c r="D1811" s="12"/>
      <c r="E1811" s="12"/>
    </row>
    <row r="1812" spans="1:5" x14ac:dyDescent="0.2">
      <c r="A1812" s="13"/>
      <c r="B1812" s="12"/>
      <c r="C1812" s="32"/>
      <c r="D1812" s="12"/>
      <c r="E1812" s="12"/>
    </row>
    <row r="1813" spans="1:5" x14ac:dyDescent="0.2">
      <c r="A1813" s="13"/>
      <c r="B1813" s="12"/>
      <c r="C1813" s="32"/>
      <c r="D1813" s="12"/>
      <c r="E1813" s="12"/>
    </row>
    <row r="1814" spans="1:5" x14ac:dyDescent="0.2">
      <c r="A1814" s="13"/>
      <c r="B1814" s="12"/>
      <c r="C1814" s="32"/>
      <c r="D1814" s="12"/>
      <c r="E1814" s="12"/>
    </row>
    <row r="1815" spans="1:5" x14ac:dyDescent="0.2">
      <c r="A1815" s="13"/>
      <c r="B1815" s="12"/>
      <c r="C1815" s="32"/>
      <c r="D1815" s="12"/>
      <c r="E1815" s="12"/>
    </row>
    <row r="1816" spans="1:5" x14ac:dyDescent="0.2">
      <c r="A1816" s="13"/>
      <c r="B1816" s="12"/>
      <c r="C1816" s="32"/>
      <c r="D1816" s="12"/>
      <c r="E1816" s="12"/>
    </row>
    <row r="1817" spans="1:5" x14ac:dyDescent="0.2">
      <c r="A1817" s="13"/>
      <c r="B1817" s="12"/>
      <c r="C1817" s="32"/>
      <c r="D1817" s="12"/>
      <c r="E1817" s="12"/>
    </row>
    <row r="1818" spans="1:5" x14ac:dyDescent="0.2">
      <c r="A1818" s="13"/>
      <c r="B1818" s="12"/>
      <c r="C1818" s="32"/>
      <c r="D1818" s="12"/>
      <c r="E1818" s="12"/>
    </row>
    <row r="1819" spans="1:5" x14ac:dyDescent="0.2">
      <c r="A1819" s="13"/>
      <c r="B1819" s="12"/>
      <c r="C1819" s="32"/>
      <c r="D1819" s="12"/>
      <c r="E1819" s="12"/>
    </row>
    <row r="1820" spans="1:5" x14ac:dyDescent="0.2">
      <c r="A1820" s="13"/>
      <c r="B1820" s="12"/>
      <c r="C1820" s="32"/>
      <c r="D1820" s="12"/>
      <c r="E1820" s="12"/>
    </row>
    <row r="1821" spans="1:5" x14ac:dyDescent="0.2">
      <c r="A1821" s="13"/>
      <c r="B1821" s="12"/>
      <c r="C1821" s="32"/>
      <c r="D1821" s="12"/>
      <c r="E1821" s="12"/>
    </row>
    <row r="1822" spans="1:5" x14ac:dyDescent="0.2">
      <c r="A1822" s="13"/>
      <c r="B1822" s="12"/>
      <c r="C1822" s="32"/>
      <c r="D1822" s="12"/>
      <c r="E1822" s="12"/>
    </row>
    <row r="1823" spans="1:5" x14ac:dyDescent="0.2">
      <c r="A1823" s="13"/>
      <c r="B1823" s="12"/>
      <c r="C1823" s="32"/>
      <c r="D1823" s="12"/>
      <c r="E1823" s="12"/>
    </row>
    <row r="1824" spans="1:5" x14ac:dyDescent="0.2">
      <c r="A1824" s="13"/>
      <c r="B1824" s="12"/>
      <c r="C1824" s="32"/>
      <c r="D1824" s="12"/>
      <c r="E1824" s="12"/>
    </row>
    <row r="1825" spans="1:5" x14ac:dyDescent="0.2">
      <c r="A1825" s="13"/>
      <c r="B1825" s="12"/>
      <c r="C1825" s="32"/>
      <c r="D1825" s="12"/>
      <c r="E1825" s="12"/>
    </row>
    <row r="1826" spans="1:5" x14ac:dyDescent="0.2">
      <c r="A1826" s="13"/>
      <c r="B1826" s="12"/>
      <c r="C1826" s="32"/>
      <c r="D1826" s="12"/>
      <c r="E1826" s="12"/>
    </row>
    <row r="1827" spans="1:5" x14ac:dyDescent="0.2">
      <c r="A1827" s="13"/>
      <c r="B1827" s="12"/>
      <c r="C1827" s="32"/>
      <c r="D1827" s="12"/>
      <c r="E1827" s="12"/>
    </row>
    <row r="1828" spans="1:5" x14ac:dyDescent="0.2">
      <c r="A1828" s="13"/>
      <c r="B1828" s="12"/>
      <c r="C1828" s="32"/>
      <c r="D1828" s="12"/>
      <c r="E1828" s="12"/>
    </row>
    <row r="1829" spans="1:5" x14ac:dyDescent="0.2">
      <c r="A1829" s="13"/>
      <c r="B1829" s="12"/>
      <c r="C1829" s="32"/>
      <c r="D1829" s="12"/>
      <c r="E1829" s="12"/>
    </row>
    <row r="1830" spans="1:5" x14ac:dyDescent="0.2">
      <c r="A1830" s="13"/>
      <c r="B1830" s="12"/>
      <c r="C1830" s="32"/>
      <c r="D1830" s="12"/>
      <c r="E1830" s="12"/>
    </row>
    <row r="1831" spans="1:5" x14ac:dyDescent="0.2">
      <c r="A1831" s="13"/>
      <c r="B1831" s="12"/>
      <c r="C1831" s="32"/>
      <c r="D1831" s="12"/>
      <c r="E1831" s="12"/>
    </row>
    <row r="1832" spans="1:5" x14ac:dyDescent="0.2">
      <c r="A1832" s="13"/>
      <c r="B1832" s="12"/>
      <c r="C1832" s="32"/>
      <c r="D1832" s="12"/>
      <c r="E1832" s="12"/>
    </row>
    <row r="1833" spans="1:5" x14ac:dyDescent="0.2">
      <c r="A1833" s="13"/>
      <c r="B1833" s="12"/>
      <c r="C1833" s="32"/>
      <c r="D1833" s="12"/>
      <c r="E1833" s="12"/>
    </row>
    <row r="1834" spans="1:5" x14ac:dyDescent="0.2">
      <c r="A1834" s="13"/>
      <c r="B1834" s="12"/>
      <c r="C1834" s="32"/>
      <c r="D1834" s="12"/>
      <c r="E1834" s="12"/>
    </row>
    <row r="1835" spans="1:5" x14ac:dyDescent="0.2">
      <c r="A1835" s="13"/>
      <c r="B1835" s="12"/>
      <c r="C1835" s="32"/>
      <c r="D1835" s="12"/>
      <c r="E1835" s="12"/>
    </row>
    <row r="1836" spans="1:5" x14ac:dyDescent="0.2">
      <c r="A1836" s="13"/>
      <c r="B1836" s="12"/>
      <c r="C1836" s="32"/>
      <c r="D1836" s="12"/>
      <c r="E1836" s="12"/>
    </row>
    <row r="1837" spans="1:5" x14ac:dyDescent="0.2">
      <c r="A1837" s="13"/>
      <c r="B1837" s="12"/>
      <c r="C1837" s="32"/>
      <c r="D1837" s="12"/>
      <c r="E1837" s="12"/>
    </row>
    <row r="1838" spans="1:5" x14ac:dyDescent="0.2">
      <c r="A1838" s="13"/>
      <c r="B1838" s="12"/>
      <c r="C1838" s="32"/>
      <c r="D1838" s="12"/>
      <c r="E1838" s="12"/>
    </row>
    <row r="1839" spans="1:5" x14ac:dyDescent="0.2">
      <c r="A1839" s="13"/>
      <c r="B1839" s="12"/>
      <c r="C1839" s="32"/>
      <c r="D1839" s="12"/>
      <c r="E1839" s="12"/>
    </row>
    <row r="1840" spans="1:5" x14ac:dyDescent="0.2">
      <c r="A1840" s="13"/>
      <c r="B1840" s="12"/>
      <c r="C1840" s="32"/>
      <c r="D1840" s="12"/>
      <c r="E1840" s="12"/>
    </row>
    <row r="1841" spans="1:5" x14ac:dyDescent="0.2">
      <c r="A1841" s="13"/>
      <c r="B1841" s="12"/>
      <c r="C1841" s="32"/>
      <c r="D1841" s="12"/>
      <c r="E1841" s="12"/>
    </row>
    <row r="1842" spans="1:5" x14ac:dyDescent="0.2">
      <c r="A1842" s="13"/>
      <c r="B1842" s="12"/>
      <c r="C1842" s="32"/>
      <c r="D1842" s="12"/>
      <c r="E1842" s="12"/>
    </row>
    <row r="1843" spans="1:5" x14ac:dyDescent="0.2">
      <c r="A1843" s="13"/>
      <c r="B1843" s="12"/>
      <c r="C1843" s="32"/>
      <c r="D1843" s="12"/>
      <c r="E1843" s="12"/>
    </row>
    <row r="1844" spans="1:5" x14ac:dyDescent="0.2">
      <c r="A1844" s="13"/>
      <c r="B1844" s="12"/>
      <c r="C1844" s="32"/>
      <c r="D1844" s="12"/>
      <c r="E1844" s="12"/>
    </row>
    <row r="1845" spans="1:5" x14ac:dyDescent="0.2">
      <c r="A1845" s="13"/>
      <c r="B1845" s="12"/>
      <c r="C1845" s="32"/>
      <c r="D1845" s="12"/>
      <c r="E1845" s="12"/>
    </row>
    <row r="1846" spans="1:5" x14ac:dyDescent="0.2">
      <c r="A1846" s="13"/>
      <c r="B1846" s="12"/>
      <c r="C1846" s="32"/>
      <c r="D1846" s="12"/>
      <c r="E1846" s="12"/>
    </row>
    <row r="1847" spans="1:5" x14ac:dyDescent="0.2">
      <c r="A1847" s="13"/>
      <c r="B1847" s="12"/>
      <c r="C1847" s="32"/>
      <c r="D1847" s="12"/>
      <c r="E1847" s="12"/>
    </row>
    <row r="1848" spans="1:5" x14ac:dyDescent="0.2">
      <c r="A1848" s="13"/>
      <c r="B1848" s="12"/>
      <c r="C1848" s="32"/>
      <c r="D1848" s="12"/>
      <c r="E1848" s="12"/>
    </row>
    <row r="1849" spans="1:5" x14ac:dyDescent="0.2">
      <c r="A1849" s="13"/>
      <c r="B1849" s="12"/>
      <c r="C1849" s="32"/>
      <c r="D1849" s="12"/>
      <c r="E1849" s="12"/>
    </row>
    <row r="1850" spans="1:5" x14ac:dyDescent="0.2">
      <c r="A1850" s="13"/>
      <c r="B1850" s="12"/>
      <c r="C1850" s="32"/>
      <c r="D1850" s="12"/>
      <c r="E1850" s="12"/>
    </row>
    <row r="1851" spans="1:5" x14ac:dyDescent="0.2">
      <c r="A1851" s="13"/>
      <c r="B1851" s="12"/>
      <c r="C1851" s="32"/>
      <c r="D1851" s="12"/>
      <c r="E1851" s="12"/>
    </row>
    <row r="1852" spans="1:5" x14ac:dyDescent="0.2">
      <c r="A1852" s="13"/>
      <c r="B1852" s="12"/>
      <c r="C1852" s="32"/>
      <c r="D1852" s="12"/>
      <c r="E1852" s="12"/>
    </row>
    <row r="1853" spans="1:5" x14ac:dyDescent="0.2">
      <c r="A1853" s="13"/>
      <c r="B1853" s="12"/>
      <c r="C1853" s="32"/>
      <c r="D1853" s="12"/>
      <c r="E1853" s="12"/>
    </row>
    <row r="1854" spans="1:5" x14ac:dyDescent="0.2">
      <c r="A1854" s="13"/>
      <c r="B1854" s="12"/>
      <c r="C1854" s="32"/>
      <c r="D1854" s="12"/>
      <c r="E1854" s="12"/>
    </row>
    <row r="1855" spans="1:5" x14ac:dyDescent="0.2">
      <c r="A1855" s="13"/>
      <c r="B1855" s="12"/>
      <c r="C1855" s="32"/>
      <c r="D1855" s="12"/>
      <c r="E1855" s="12"/>
    </row>
    <row r="1856" spans="1:5" x14ac:dyDescent="0.2">
      <c r="A1856" s="13"/>
      <c r="B1856" s="12"/>
      <c r="C1856" s="32"/>
      <c r="D1856" s="12"/>
      <c r="E1856" s="12"/>
    </row>
    <row r="1857" spans="1:5" x14ac:dyDescent="0.2">
      <c r="A1857" s="13"/>
      <c r="B1857" s="12"/>
      <c r="C1857" s="32"/>
      <c r="D1857" s="12"/>
      <c r="E1857" s="12"/>
    </row>
    <row r="1858" spans="1:5" x14ac:dyDescent="0.2">
      <c r="A1858" s="13"/>
      <c r="B1858" s="12"/>
      <c r="C1858" s="32"/>
      <c r="D1858" s="12"/>
      <c r="E1858" s="12"/>
    </row>
    <row r="1859" spans="1:5" x14ac:dyDescent="0.2">
      <c r="A1859" s="13"/>
      <c r="B1859" s="12"/>
      <c r="C1859" s="32"/>
      <c r="D1859" s="12"/>
      <c r="E1859" s="12"/>
    </row>
    <row r="1860" spans="1:5" x14ac:dyDescent="0.2">
      <c r="A1860" s="13"/>
      <c r="B1860" s="12"/>
      <c r="C1860" s="32"/>
      <c r="D1860" s="12"/>
      <c r="E1860" s="12"/>
    </row>
    <row r="1861" spans="1:5" x14ac:dyDescent="0.2">
      <c r="A1861" s="13"/>
      <c r="B1861" s="12"/>
      <c r="C1861" s="32"/>
      <c r="D1861" s="12"/>
      <c r="E1861" s="12"/>
    </row>
    <row r="1862" spans="1:5" x14ac:dyDescent="0.2">
      <c r="A1862" s="13"/>
      <c r="B1862" s="12"/>
      <c r="C1862" s="32"/>
      <c r="D1862" s="12"/>
      <c r="E1862" s="12"/>
    </row>
    <row r="1863" spans="1:5" x14ac:dyDescent="0.2">
      <c r="A1863" s="13"/>
      <c r="B1863" s="12"/>
      <c r="C1863" s="32"/>
      <c r="D1863" s="12"/>
      <c r="E1863" s="12"/>
    </row>
    <row r="1864" spans="1:5" x14ac:dyDescent="0.2">
      <c r="A1864" s="13"/>
      <c r="B1864" s="12"/>
      <c r="C1864" s="32"/>
      <c r="D1864" s="12"/>
      <c r="E1864" s="12"/>
    </row>
    <row r="1865" spans="1:5" x14ac:dyDescent="0.2">
      <c r="A1865" s="13"/>
      <c r="B1865" s="12"/>
      <c r="C1865" s="32"/>
      <c r="D1865" s="12"/>
      <c r="E1865" s="12"/>
    </row>
    <row r="1866" spans="1:5" x14ac:dyDescent="0.2">
      <c r="A1866" s="13"/>
      <c r="B1866" s="12"/>
      <c r="C1866" s="32"/>
      <c r="D1866" s="12"/>
      <c r="E1866" s="12"/>
    </row>
    <row r="1867" spans="1:5" x14ac:dyDescent="0.2">
      <c r="A1867" s="13"/>
      <c r="B1867" s="12"/>
      <c r="C1867" s="32"/>
      <c r="D1867" s="12"/>
      <c r="E1867" s="12"/>
    </row>
    <row r="1868" spans="1:5" x14ac:dyDescent="0.2">
      <c r="A1868" s="13"/>
      <c r="B1868" s="12"/>
      <c r="C1868" s="32"/>
      <c r="D1868" s="12"/>
      <c r="E1868" s="12"/>
    </row>
    <row r="1869" spans="1:5" x14ac:dyDescent="0.2">
      <c r="A1869" s="13"/>
      <c r="B1869" s="12"/>
      <c r="C1869" s="32"/>
      <c r="D1869" s="12"/>
      <c r="E1869" s="12"/>
    </row>
    <row r="1870" spans="1:5" x14ac:dyDescent="0.2">
      <c r="A1870" s="13"/>
      <c r="B1870" s="12"/>
      <c r="C1870" s="32"/>
      <c r="D1870" s="12"/>
      <c r="E1870" s="12"/>
    </row>
    <row r="1871" spans="1:5" x14ac:dyDescent="0.2">
      <c r="A1871" s="13"/>
      <c r="B1871" s="12"/>
      <c r="C1871" s="32"/>
      <c r="D1871" s="12"/>
      <c r="E1871" s="12"/>
    </row>
    <row r="1872" spans="1:5" x14ac:dyDescent="0.2">
      <c r="A1872" s="13"/>
      <c r="B1872" s="12"/>
      <c r="C1872" s="32"/>
      <c r="D1872" s="12"/>
      <c r="E1872" s="12"/>
    </row>
    <row r="1873" spans="1:5" x14ac:dyDescent="0.2">
      <c r="A1873" s="13"/>
      <c r="B1873" s="12"/>
      <c r="C1873" s="32"/>
      <c r="D1873" s="12"/>
      <c r="E1873" s="12"/>
    </row>
    <row r="1874" spans="1:5" x14ac:dyDescent="0.2">
      <c r="A1874" s="13"/>
      <c r="B1874" s="12"/>
      <c r="C1874" s="32"/>
      <c r="D1874" s="12"/>
      <c r="E1874" s="12"/>
    </row>
    <row r="1875" spans="1:5" x14ac:dyDescent="0.2">
      <c r="A1875" s="13"/>
      <c r="B1875" s="12"/>
      <c r="C1875" s="32"/>
      <c r="D1875" s="12"/>
      <c r="E1875" s="12"/>
    </row>
    <row r="1876" spans="1:5" x14ac:dyDescent="0.2">
      <c r="A1876" s="13"/>
      <c r="B1876" s="12"/>
      <c r="C1876" s="32"/>
      <c r="D1876" s="12"/>
      <c r="E1876" s="12"/>
    </row>
    <row r="1877" spans="1:5" x14ac:dyDescent="0.2">
      <c r="A1877" s="13"/>
      <c r="B1877" s="12"/>
      <c r="C1877" s="32"/>
      <c r="D1877" s="12"/>
      <c r="E1877" s="12"/>
    </row>
    <row r="1878" spans="1:5" x14ac:dyDescent="0.2">
      <c r="A1878" s="13"/>
      <c r="B1878" s="12"/>
      <c r="C1878" s="32"/>
      <c r="D1878" s="12"/>
      <c r="E1878" s="12"/>
    </row>
    <row r="1879" spans="1:5" x14ac:dyDescent="0.2">
      <c r="A1879" s="13"/>
      <c r="B1879" s="12"/>
      <c r="C1879" s="32"/>
      <c r="D1879" s="12"/>
      <c r="E1879" s="12"/>
    </row>
    <row r="1880" spans="1:5" x14ac:dyDescent="0.2">
      <c r="A1880" s="13"/>
      <c r="B1880" s="12"/>
      <c r="C1880" s="32"/>
      <c r="D1880" s="12"/>
      <c r="E1880" s="12"/>
    </row>
    <row r="1881" spans="1:5" x14ac:dyDescent="0.2">
      <c r="A1881" s="13"/>
      <c r="B1881" s="12"/>
      <c r="C1881" s="32"/>
      <c r="D1881" s="12"/>
      <c r="E1881" s="12"/>
    </row>
    <row r="1882" spans="1:5" x14ac:dyDescent="0.2">
      <c r="A1882" s="13"/>
      <c r="B1882" s="12"/>
      <c r="C1882" s="32"/>
      <c r="D1882" s="12"/>
      <c r="E1882" s="12"/>
    </row>
    <row r="1883" spans="1:5" x14ac:dyDescent="0.2">
      <c r="A1883" s="13"/>
      <c r="B1883" s="12"/>
      <c r="C1883" s="32"/>
      <c r="D1883" s="12"/>
      <c r="E1883" s="12"/>
    </row>
    <row r="1884" spans="1:5" x14ac:dyDescent="0.2">
      <c r="A1884" s="13"/>
      <c r="B1884" s="12"/>
      <c r="C1884" s="32"/>
      <c r="D1884" s="12"/>
      <c r="E1884" s="12"/>
    </row>
    <row r="1885" spans="1:5" x14ac:dyDescent="0.2">
      <c r="A1885" s="13"/>
      <c r="B1885" s="12"/>
      <c r="C1885" s="32"/>
      <c r="D1885" s="12"/>
      <c r="E1885" s="12"/>
    </row>
    <row r="1886" spans="1:5" x14ac:dyDescent="0.2">
      <c r="A1886" s="13"/>
      <c r="B1886" s="12"/>
      <c r="C1886" s="32"/>
      <c r="D1886" s="12"/>
      <c r="E1886" s="12"/>
    </row>
    <row r="1887" spans="1:5" x14ac:dyDescent="0.2">
      <c r="A1887" s="13"/>
      <c r="B1887" s="12"/>
      <c r="C1887" s="32"/>
      <c r="D1887" s="12"/>
      <c r="E1887" s="12"/>
    </row>
    <row r="1888" spans="1:5" x14ac:dyDescent="0.2">
      <c r="A1888" s="13"/>
      <c r="B1888" s="12"/>
      <c r="C1888" s="32"/>
      <c r="D1888" s="12"/>
      <c r="E1888" s="12"/>
    </row>
    <row r="1889" spans="1:5" x14ac:dyDescent="0.2">
      <c r="A1889" s="13"/>
      <c r="B1889" s="12"/>
      <c r="C1889" s="32"/>
      <c r="D1889" s="12"/>
      <c r="E1889" s="12"/>
    </row>
    <row r="1890" spans="1:5" x14ac:dyDescent="0.2">
      <c r="A1890" s="13"/>
      <c r="B1890" s="12"/>
      <c r="C1890" s="32"/>
      <c r="D1890" s="12"/>
      <c r="E1890" s="12"/>
    </row>
    <row r="1891" spans="1:5" x14ac:dyDescent="0.2">
      <c r="A1891" s="13"/>
      <c r="B1891" s="12"/>
      <c r="C1891" s="32"/>
      <c r="D1891" s="12"/>
      <c r="E1891" s="12"/>
    </row>
    <row r="1892" spans="1:5" x14ac:dyDescent="0.2">
      <c r="A1892" s="13"/>
      <c r="B1892" s="12"/>
      <c r="C1892" s="32"/>
      <c r="D1892" s="12"/>
      <c r="E1892" s="12"/>
    </row>
    <row r="1893" spans="1:5" x14ac:dyDescent="0.2">
      <c r="A1893" s="13"/>
      <c r="B1893" s="12"/>
      <c r="C1893" s="32"/>
      <c r="D1893" s="12"/>
      <c r="E1893" s="12"/>
    </row>
    <row r="1894" spans="1:5" x14ac:dyDescent="0.2">
      <c r="A1894" s="13"/>
      <c r="B1894" s="12"/>
      <c r="C1894" s="32"/>
      <c r="D1894" s="12"/>
      <c r="E1894" s="12"/>
    </row>
    <row r="1895" spans="1:5" x14ac:dyDescent="0.2">
      <c r="A1895" s="13"/>
      <c r="B1895" s="12"/>
      <c r="C1895" s="32"/>
      <c r="D1895" s="12"/>
      <c r="E1895" s="12"/>
    </row>
    <row r="1896" spans="1:5" x14ac:dyDescent="0.2">
      <c r="A1896" s="13"/>
      <c r="B1896" s="12"/>
      <c r="C1896" s="32"/>
      <c r="D1896" s="12"/>
      <c r="E1896" s="12"/>
    </row>
    <row r="1897" spans="1:5" x14ac:dyDescent="0.2">
      <c r="A1897" s="13"/>
      <c r="B1897" s="12"/>
      <c r="C1897" s="32"/>
      <c r="D1897" s="12"/>
      <c r="E1897" s="12"/>
    </row>
    <row r="1898" spans="1:5" x14ac:dyDescent="0.2">
      <c r="A1898" s="13"/>
      <c r="B1898" s="12"/>
      <c r="C1898" s="32"/>
      <c r="D1898" s="12"/>
      <c r="E1898" s="12"/>
    </row>
    <row r="1899" spans="1:5" x14ac:dyDescent="0.2">
      <c r="A1899" s="13"/>
      <c r="B1899" s="12"/>
      <c r="C1899" s="32"/>
      <c r="D1899" s="12"/>
      <c r="E1899" s="12"/>
    </row>
    <row r="1900" spans="1:5" x14ac:dyDescent="0.2">
      <c r="A1900" s="13"/>
      <c r="B1900" s="12"/>
      <c r="C1900" s="32"/>
      <c r="D1900" s="12"/>
      <c r="E1900" s="12"/>
    </row>
    <row r="1901" spans="1:5" x14ac:dyDescent="0.2">
      <c r="A1901" s="13"/>
      <c r="B1901" s="12"/>
      <c r="C1901" s="32"/>
      <c r="D1901" s="12"/>
      <c r="E1901" s="12"/>
    </row>
    <row r="1902" spans="1:5" x14ac:dyDescent="0.2">
      <c r="A1902" s="13"/>
      <c r="B1902" s="12"/>
      <c r="C1902" s="32"/>
      <c r="D1902" s="12"/>
      <c r="E1902" s="12"/>
    </row>
    <row r="1903" spans="1:5" x14ac:dyDescent="0.2">
      <c r="A1903" s="13"/>
      <c r="B1903" s="12"/>
      <c r="C1903" s="32"/>
      <c r="D1903" s="12"/>
      <c r="E1903" s="12"/>
    </row>
    <row r="1904" spans="1:5" x14ac:dyDescent="0.2">
      <c r="A1904" s="13"/>
      <c r="B1904" s="12"/>
      <c r="C1904" s="32"/>
      <c r="D1904" s="12"/>
      <c r="E1904" s="12"/>
    </row>
    <row r="1905" spans="1:5" x14ac:dyDescent="0.2">
      <c r="A1905" s="13"/>
      <c r="B1905" s="12"/>
      <c r="C1905" s="32"/>
      <c r="D1905" s="12"/>
      <c r="E1905" s="12"/>
    </row>
    <row r="1906" spans="1:5" x14ac:dyDescent="0.2">
      <c r="A1906" s="13"/>
      <c r="B1906" s="12"/>
      <c r="C1906" s="32"/>
      <c r="D1906" s="12"/>
      <c r="E1906" s="12"/>
    </row>
    <row r="1907" spans="1:5" x14ac:dyDescent="0.2">
      <c r="A1907" s="13"/>
      <c r="B1907" s="12"/>
      <c r="C1907" s="32"/>
      <c r="D1907" s="12"/>
      <c r="E1907" s="12"/>
    </row>
    <row r="1908" spans="1:5" x14ac:dyDescent="0.2">
      <c r="A1908" s="13"/>
      <c r="B1908" s="12"/>
      <c r="C1908" s="32"/>
      <c r="D1908" s="12"/>
      <c r="E1908" s="12"/>
    </row>
    <row r="1909" spans="1:5" x14ac:dyDescent="0.2">
      <c r="A1909" s="13"/>
      <c r="B1909" s="12"/>
      <c r="C1909" s="32"/>
      <c r="D1909" s="12"/>
      <c r="E1909" s="12"/>
    </row>
    <row r="1910" spans="1:5" x14ac:dyDescent="0.2">
      <c r="A1910" s="13"/>
      <c r="B1910" s="12"/>
      <c r="C1910" s="32"/>
      <c r="D1910" s="12"/>
      <c r="E1910" s="12"/>
    </row>
    <row r="1911" spans="1:5" x14ac:dyDescent="0.2">
      <c r="A1911" s="13"/>
      <c r="B1911" s="12"/>
      <c r="C1911" s="32"/>
      <c r="D1911" s="12"/>
      <c r="E1911" s="12"/>
    </row>
    <row r="1912" spans="1:5" x14ac:dyDescent="0.2">
      <c r="A1912" s="13"/>
      <c r="B1912" s="12"/>
      <c r="C1912" s="32"/>
      <c r="D1912" s="12"/>
      <c r="E1912" s="12"/>
    </row>
    <row r="1913" spans="1:5" x14ac:dyDescent="0.2">
      <c r="A1913" s="13"/>
      <c r="B1913" s="12"/>
      <c r="C1913" s="32"/>
      <c r="D1913" s="12"/>
      <c r="E1913" s="12"/>
    </row>
    <row r="1914" spans="1:5" x14ac:dyDescent="0.2">
      <c r="A1914" s="13"/>
      <c r="B1914" s="12"/>
      <c r="C1914" s="32"/>
      <c r="D1914" s="12"/>
      <c r="E1914" s="12"/>
    </row>
    <row r="1915" spans="1:5" x14ac:dyDescent="0.2">
      <c r="A1915" s="13"/>
      <c r="B1915" s="12"/>
      <c r="C1915" s="32"/>
      <c r="D1915" s="12"/>
      <c r="E1915" s="12"/>
    </row>
    <row r="1916" spans="1:5" x14ac:dyDescent="0.2">
      <c r="A1916" s="13"/>
      <c r="B1916" s="12"/>
      <c r="C1916" s="32"/>
      <c r="D1916" s="12"/>
      <c r="E1916" s="12"/>
    </row>
    <row r="1917" spans="1:5" x14ac:dyDescent="0.2">
      <c r="A1917" s="13"/>
      <c r="B1917" s="12"/>
      <c r="C1917" s="32"/>
      <c r="D1917" s="12"/>
      <c r="E1917" s="12"/>
    </row>
    <row r="1918" spans="1:5" x14ac:dyDescent="0.2">
      <c r="A1918" s="13"/>
      <c r="B1918" s="12"/>
      <c r="C1918" s="32"/>
      <c r="D1918" s="12"/>
      <c r="E1918" s="12"/>
    </row>
    <row r="1919" spans="1:5" x14ac:dyDescent="0.2">
      <c r="A1919" s="13"/>
      <c r="B1919" s="12"/>
      <c r="C1919" s="32"/>
      <c r="D1919" s="12"/>
      <c r="E1919" s="12"/>
    </row>
    <row r="1920" spans="1:5" x14ac:dyDescent="0.2">
      <c r="A1920" s="13"/>
      <c r="B1920" s="12"/>
      <c r="C1920" s="32"/>
      <c r="D1920" s="12"/>
      <c r="E1920" s="12"/>
    </row>
    <row r="1921" spans="1:5" x14ac:dyDescent="0.2">
      <c r="A1921" s="13"/>
      <c r="B1921" s="12"/>
      <c r="C1921" s="32"/>
      <c r="D1921" s="12"/>
      <c r="E1921" s="12"/>
    </row>
    <row r="1922" spans="1:5" x14ac:dyDescent="0.2">
      <c r="A1922" s="13"/>
      <c r="B1922" s="12"/>
      <c r="C1922" s="32"/>
      <c r="D1922" s="12"/>
      <c r="E1922" s="12"/>
    </row>
    <row r="1923" spans="1:5" x14ac:dyDescent="0.2">
      <c r="A1923" s="13"/>
      <c r="B1923" s="12"/>
      <c r="C1923" s="32"/>
      <c r="D1923" s="12"/>
      <c r="E1923" s="12"/>
    </row>
    <row r="1924" spans="1:5" x14ac:dyDescent="0.2">
      <c r="A1924" s="13"/>
      <c r="B1924" s="12"/>
      <c r="C1924" s="32"/>
      <c r="D1924" s="12"/>
      <c r="E1924" s="12"/>
    </row>
    <row r="1925" spans="1:5" x14ac:dyDescent="0.2">
      <c r="A1925" s="13"/>
      <c r="B1925" s="12"/>
      <c r="C1925" s="32"/>
      <c r="D1925" s="12"/>
      <c r="E1925" s="12"/>
    </row>
    <row r="1926" spans="1:5" x14ac:dyDescent="0.2">
      <c r="A1926" s="13"/>
      <c r="B1926" s="12"/>
      <c r="C1926" s="32"/>
      <c r="D1926" s="12"/>
      <c r="E1926" s="12"/>
    </row>
    <row r="1927" spans="1:5" x14ac:dyDescent="0.2">
      <c r="A1927" s="13"/>
      <c r="B1927" s="12"/>
      <c r="C1927" s="32"/>
      <c r="D1927" s="12"/>
      <c r="E1927" s="12"/>
    </row>
    <row r="1928" spans="1:5" x14ac:dyDescent="0.2">
      <c r="A1928" s="13"/>
      <c r="B1928" s="12"/>
      <c r="C1928" s="32"/>
      <c r="D1928" s="12"/>
      <c r="E1928" s="12"/>
    </row>
    <row r="1929" spans="1:5" x14ac:dyDescent="0.2">
      <c r="A1929" s="13"/>
      <c r="B1929" s="12"/>
      <c r="C1929" s="32"/>
      <c r="D1929" s="12"/>
      <c r="E1929" s="12"/>
    </row>
    <row r="1930" spans="1:5" x14ac:dyDescent="0.2">
      <c r="A1930" s="13"/>
      <c r="B1930" s="12"/>
      <c r="C1930" s="32"/>
      <c r="D1930" s="12"/>
      <c r="E1930" s="12"/>
    </row>
    <row r="1931" spans="1:5" x14ac:dyDescent="0.2">
      <c r="A1931" s="13"/>
      <c r="B1931" s="12"/>
      <c r="C1931" s="32"/>
      <c r="D1931" s="12"/>
      <c r="E1931" s="12"/>
    </row>
    <row r="1932" spans="1:5" x14ac:dyDescent="0.2">
      <c r="A1932" s="13"/>
      <c r="B1932" s="12"/>
      <c r="C1932" s="32"/>
      <c r="D1932" s="12"/>
      <c r="E1932" s="12"/>
    </row>
    <row r="1933" spans="1:5" x14ac:dyDescent="0.2">
      <c r="A1933" s="13"/>
      <c r="B1933" s="12"/>
      <c r="C1933" s="32"/>
      <c r="D1933" s="12"/>
      <c r="E1933" s="12"/>
    </row>
    <row r="1934" spans="1:5" x14ac:dyDescent="0.2">
      <c r="A1934" s="13"/>
      <c r="B1934" s="12"/>
      <c r="C1934" s="32"/>
      <c r="D1934" s="12"/>
      <c r="E1934" s="12"/>
    </row>
    <row r="1935" spans="1:5" x14ac:dyDescent="0.2">
      <c r="A1935" s="13"/>
      <c r="B1935" s="12"/>
      <c r="C1935" s="32"/>
      <c r="D1935" s="12"/>
      <c r="E1935" s="12"/>
    </row>
    <row r="1936" spans="1:5" x14ac:dyDescent="0.2">
      <c r="A1936" s="13"/>
      <c r="B1936" s="12"/>
      <c r="C1936" s="32"/>
      <c r="D1936" s="12"/>
      <c r="E1936" s="12"/>
    </row>
    <row r="1937" spans="1:5" x14ac:dyDescent="0.2">
      <c r="A1937" s="13"/>
      <c r="B1937" s="12"/>
      <c r="C1937" s="32"/>
      <c r="D1937" s="12"/>
      <c r="E1937" s="12"/>
    </row>
    <row r="1938" spans="1:5" x14ac:dyDescent="0.2">
      <c r="A1938" s="13"/>
      <c r="B1938" s="12"/>
      <c r="C1938" s="32"/>
      <c r="D1938" s="12"/>
      <c r="E1938" s="12"/>
    </row>
    <row r="1939" spans="1:5" x14ac:dyDescent="0.2">
      <c r="A1939" s="13"/>
      <c r="B1939" s="12"/>
      <c r="C1939" s="32"/>
      <c r="D1939" s="12"/>
      <c r="E1939" s="12"/>
    </row>
    <row r="1940" spans="1:5" x14ac:dyDescent="0.2">
      <c r="A1940" s="13"/>
      <c r="B1940" s="12"/>
      <c r="C1940" s="32"/>
      <c r="D1940" s="12"/>
      <c r="E1940" s="12"/>
    </row>
    <row r="1941" spans="1:5" x14ac:dyDescent="0.2">
      <c r="A1941" s="13"/>
      <c r="B1941" s="12"/>
      <c r="C1941" s="32"/>
      <c r="D1941" s="12"/>
      <c r="E1941" s="12"/>
    </row>
    <row r="1942" spans="1:5" x14ac:dyDescent="0.2">
      <c r="A1942" s="13"/>
      <c r="B1942" s="12"/>
      <c r="C1942" s="32"/>
      <c r="D1942" s="12"/>
      <c r="E1942" s="12"/>
    </row>
    <row r="1943" spans="1:5" x14ac:dyDescent="0.2">
      <c r="A1943" s="13"/>
      <c r="B1943" s="12"/>
      <c r="C1943" s="32"/>
      <c r="D1943" s="12"/>
      <c r="E1943" s="12"/>
    </row>
    <row r="1944" spans="1:5" x14ac:dyDescent="0.2">
      <c r="A1944" s="13"/>
      <c r="B1944" s="12"/>
      <c r="C1944" s="32"/>
      <c r="D1944" s="12"/>
      <c r="E1944" s="12"/>
    </row>
    <row r="1945" spans="1:5" x14ac:dyDescent="0.2">
      <c r="A1945" s="13"/>
      <c r="B1945" s="12"/>
      <c r="C1945" s="32"/>
      <c r="D1945" s="12"/>
      <c r="E1945" s="12"/>
    </row>
    <row r="1946" spans="1:5" x14ac:dyDescent="0.2">
      <c r="A1946" s="13"/>
      <c r="B1946" s="12"/>
      <c r="C1946" s="32"/>
      <c r="D1946" s="12"/>
      <c r="E1946" s="12"/>
    </row>
    <row r="1947" spans="1:5" x14ac:dyDescent="0.2">
      <c r="A1947" s="13"/>
      <c r="B1947" s="12"/>
      <c r="C1947" s="32"/>
      <c r="D1947" s="12"/>
      <c r="E1947" s="12"/>
    </row>
    <row r="1948" spans="1:5" x14ac:dyDescent="0.2">
      <c r="A1948" s="13"/>
      <c r="B1948" s="12"/>
      <c r="C1948" s="32"/>
      <c r="D1948" s="12"/>
      <c r="E1948" s="12"/>
    </row>
    <row r="1949" spans="1:5" x14ac:dyDescent="0.2">
      <c r="A1949" s="13"/>
      <c r="B1949" s="12"/>
      <c r="C1949" s="32"/>
      <c r="D1949" s="12"/>
      <c r="E1949" s="12"/>
    </row>
    <row r="1950" spans="1:5" x14ac:dyDescent="0.2">
      <c r="A1950" s="13"/>
      <c r="B1950" s="12"/>
      <c r="C1950" s="32"/>
      <c r="D1950" s="12"/>
      <c r="E1950" s="12"/>
    </row>
    <row r="1951" spans="1:5" x14ac:dyDescent="0.2">
      <c r="A1951" s="13"/>
      <c r="B1951" s="12"/>
      <c r="C1951" s="32"/>
      <c r="D1951" s="12"/>
      <c r="E1951" s="12"/>
    </row>
    <row r="1952" spans="1:5" x14ac:dyDescent="0.2">
      <c r="A1952" s="13"/>
      <c r="B1952" s="12"/>
      <c r="C1952" s="32"/>
      <c r="D1952" s="12"/>
      <c r="E1952" s="12"/>
    </row>
    <row r="1953" spans="1:5" x14ac:dyDescent="0.2">
      <c r="A1953" s="13"/>
      <c r="B1953" s="12"/>
      <c r="C1953" s="32"/>
      <c r="D1953" s="12"/>
      <c r="E1953" s="12"/>
    </row>
    <row r="1954" spans="1:5" x14ac:dyDescent="0.2">
      <c r="A1954" s="13"/>
      <c r="B1954" s="12"/>
      <c r="C1954" s="32"/>
      <c r="D1954" s="12"/>
      <c r="E1954" s="12"/>
    </row>
    <row r="1955" spans="1:5" x14ac:dyDescent="0.2">
      <c r="A1955" s="13"/>
      <c r="B1955" s="12"/>
      <c r="C1955" s="32"/>
      <c r="D1955" s="12"/>
      <c r="E1955" s="12"/>
    </row>
    <row r="1956" spans="1:5" x14ac:dyDescent="0.2">
      <c r="A1956" s="13"/>
      <c r="B1956" s="12"/>
      <c r="C1956" s="32"/>
      <c r="D1956" s="12"/>
      <c r="E1956" s="12"/>
    </row>
    <row r="1957" spans="1:5" x14ac:dyDescent="0.2">
      <c r="A1957" s="13"/>
      <c r="B1957" s="12"/>
      <c r="C1957" s="32"/>
      <c r="D1957" s="12"/>
      <c r="E1957" s="12"/>
    </row>
    <row r="1958" spans="1:5" x14ac:dyDescent="0.2">
      <c r="A1958" s="13"/>
      <c r="B1958" s="12"/>
      <c r="C1958" s="32"/>
      <c r="D1958" s="12"/>
      <c r="E1958" s="12"/>
    </row>
    <row r="1959" spans="1:5" x14ac:dyDescent="0.2">
      <c r="A1959" s="13"/>
      <c r="B1959" s="12"/>
      <c r="C1959" s="32"/>
      <c r="D1959" s="12"/>
      <c r="E1959" s="12"/>
    </row>
    <row r="1960" spans="1:5" x14ac:dyDescent="0.2">
      <c r="A1960" s="13"/>
      <c r="B1960" s="12"/>
      <c r="C1960" s="32"/>
      <c r="D1960" s="12"/>
      <c r="E1960" s="12"/>
    </row>
    <row r="1961" spans="1:5" x14ac:dyDescent="0.2">
      <c r="A1961" s="13"/>
      <c r="B1961" s="12"/>
      <c r="C1961" s="32"/>
      <c r="D1961" s="12"/>
      <c r="E1961" s="12"/>
    </row>
    <row r="1962" spans="1:5" x14ac:dyDescent="0.2">
      <c r="A1962" s="13"/>
      <c r="B1962" s="12"/>
      <c r="C1962" s="32"/>
      <c r="D1962" s="12"/>
      <c r="E1962" s="12"/>
    </row>
    <row r="1963" spans="1:5" x14ac:dyDescent="0.2">
      <c r="A1963" s="13"/>
      <c r="B1963" s="12"/>
      <c r="C1963" s="32"/>
      <c r="D1963" s="12"/>
      <c r="E1963" s="12"/>
    </row>
    <row r="1964" spans="1:5" x14ac:dyDescent="0.2">
      <c r="A1964" s="13"/>
      <c r="B1964" s="12"/>
      <c r="C1964" s="32"/>
      <c r="D1964" s="12"/>
      <c r="E1964" s="12"/>
    </row>
    <row r="1965" spans="1:5" x14ac:dyDescent="0.2">
      <c r="A1965" s="13"/>
      <c r="B1965" s="12"/>
      <c r="C1965" s="32"/>
      <c r="D1965" s="12"/>
      <c r="E1965" s="12"/>
    </row>
    <row r="1966" spans="1:5" x14ac:dyDescent="0.2">
      <c r="A1966" s="13"/>
      <c r="B1966" s="12"/>
      <c r="C1966" s="32"/>
      <c r="D1966" s="12"/>
      <c r="E1966" s="12"/>
    </row>
    <row r="1967" spans="1:5" x14ac:dyDescent="0.2">
      <c r="A1967" s="13"/>
      <c r="B1967" s="12"/>
      <c r="C1967" s="32"/>
      <c r="D1967" s="12"/>
      <c r="E1967" s="12"/>
    </row>
    <row r="1968" spans="1:5" x14ac:dyDescent="0.2">
      <c r="A1968" s="13"/>
      <c r="B1968" s="12"/>
      <c r="C1968" s="32"/>
      <c r="D1968" s="12"/>
      <c r="E1968" s="12"/>
    </row>
    <row r="1969" spans="1:5" x14ac:dyDescent="0.2">
      <c r="A1969" s="13"/>
      <c r="B1969" s="12"/>
      <c r="C1969" s="32"/>
      <c r="D1969" s="12"/>
      <c r="E1969" s="12"/>
    </row>
    <row r="1970" spans="1:5" x14ac:dyDescent="0.2">
      <c r="A1970" s="13"/>
      <c r="B1970" s="12"/>
      <c r="C1970" s="32"/>
      <c r="D1970" s="12"/>
      <c r="E1970" s="12"/>
    </row>
    <row r="1971" spans="1:5" x14ac:dyDescent="0.2">
      <c r="A1971" s="13"/>
      <c r="B1971" s="12"/>
      <c r="C1971" s="32"/>
      <c r="D1971" s="12"/>
      <c r="E1971" s="12"/>
    </row>
    <row r="1972" spans="1:5" x14ac:dyDescent="0.2">
      <c r="A1972" s="13"/>
      <c r="B1972" s="12"/>
      <c r="C1972" s="32"/>
      <c r="D1972" s="12"/>
      <c r="E1972" s="12"/>
    </row>
    <row r="1973" spans="1:5" x14ac:dyDescent="0.2">
      <c r="A1973" s="13"/>
      <c r="B1973" s="12"/>
      <c r="C1973" s="32"/>
      <c r="D1973" s="12"/>
      <c r="E1973" s="12"/>
    </row>
    <row r="1974" spans="1:5" x14ac:dyDescent="0.2">
      <c r="A1974" s="13"/>
      <c r="B1974" s="12"/>
      <c r="C1974" s="32"/>
      <c r="D1974" s="12"/>
      <c r="E1974" s="12"/>
    </row>
    <row r="1975" spans="1:5" x14ac:dyDescent="0.2">
      <c r="A1975" s="13"/>
      <c r="B1975" s="12"/>
      <c r="C1975" s="32"/>
      <c r="D1975" s="12"/>
      <c r="E1975" s="12"/>
    </row>
    <row r="1976" spans="1:5" x14ac:dyDescent="0.2">
      <c r="A1976" s="13"/>
      <c r="B1976" s="12"/>
      <c r="C1976" s="32"/>
      <c r="D1976" s="12"/>
      <c r="E1976" s="12"/>
    </row>
    <row r="1977" spans="1:5" x14ac:dyDescent="0.2">
      <c r="A1977" s="13"/>
      <c r="B1977" s="12"/>
      <c r="C1977" s="32"/>
      <c r="D1977" s="12"/>
      <c r="E1977" s="12"/>
    </row>
    <row r="1978" spans="1:5" x14ac:dyDescent="0.2">
      <c r="A1978" s="13"/>
      <c r="B1978" s="12"/>
      <c r="C1978" s="32"/>
      <c r="D1978" s="12"/>
      <c r="E1978" s="12"/>
    </row>
    <row r="1979" spans="1:5" x14ac:dyDescent="0.2">
      <c r="A1979" s="13"/>
      <c r="B1979" s="12"/>
      <c r="C1979" s="32"/>
      <c r="D1979" s="12"/>
      <c r="E1979" s="12"/>
    </row>
    <row r="1980" spans="1:5" x14ac:dyDescent="0.2">
      <c r="A1980" s="13"/>
      <c r="B1980" s="12"/>
      <c r="C1980" s="32"/>
      <c r="D1980" s="12"/>
      <c r="E1980" s="12"/>
    </row>
    <row r="1981" spans="1:5" x14ac:dyDescent="0.2">
      <c r="A1981" s="13"/>
      <c r="B1981" s="12"/>
      <c r="C1981" s="32"/>
      <c r="D1981" s="12"/>
      <c r="E1981" s="12"/>
    </row>
    <row r="1982" spans="1:5" x14ac:dyDescent="0.2">
      <c r="A1982" s="13"/>
      <c r="B1982" s="12"/>
      <c r="C1982" s="32"/>
      <c r="D1982" s="12"/>
      <c r="E1982" s="12"/>
    </row>
    <row r="1983" spans="1:5" x14ac:dyDescent="0.2">
      <c r="A1983" s="13"/>
      <c r="B1983" s="12"/>
      <c r="C1983" s="32"/>
      <c r="D1983" s="12"/>
      <c r="E1983" s="12"/>
    </row>
    <row r="1984" spans="1:5" x14ac:dyDescent="0.2">
      <c r="A1984" s="13"/>
      <c r="B1984" s="12"/>
      <c r="C1984" s="32"/>
      <c r="D1984" s="12"/>
      <c r="E1984" s="12"/>
    </row>
    <row r="1985" spans="1:5" x14ac:dyDescent="0.2">
      <c r="A1985" s="13"/>
      <c r="B1985" s="12"/>
      <c r="C1985" s="32"/>
      <c r="D1985" s="12"/>
      <c r="E1985" s="12"/>
    </row>
    <row r="1986" spans="1:5" x14ac:dyDescent="0.2">
      <c r="A1986" s="13"/>
      <c r="B1986" s="12"/>
      <c r="C1986" s="32"/>
      <c r="D1986" s="12"/>
      <c r="E1986" s="12"/>
    </row>
    <row r="1987" spans="1:5" x14ac:dyDescent="0.2">
      <c r="A1987" s="13"/>
      <c r="B1987" s="12"/>
      <c r="C1987" s="32"/>
      <c r="D1987" s="12"/>
      <c r="E1987" s="12"/>
    </row>
    <row r="1988" spans="1:5" x14ac:dyDescent="0.2">
      <c r="A1988" s="13"/>
      <c r="B1988" s="12"/>
      <c r="C1988" s="32"/>
      <c r="D1988" s="12"/>
      <c r="E1988" s="12"/>
    </row>
    <row r="1989" spans="1:5" x14ac:dyDescent="0.2">
      <c r="A1989" s="13"/>
      <c r="B1989" s="12"/>
      <c r="C1989" s="32"/>
      <c r="D1989" s="12"/>
      <c r="E1989" s="12"/>
    </row>
    <row r="1990" spans="1:5" x14ac:dyDescent="0.2">
      <c r="A1990" s="13"/>
      <c r="B1990" s="12"/>
      <c r="C1990" s="32"/>
      <c r="D1990" s="12"/>
      <c r="E1990" s="12"/>
    </row>
    <row r="1991" spans="1:5" x14ac:dyDescent="0.2">
      <c r="A1991" s="13"/>
      <c r="B1991" s="12"/>
      <c r="C1991" s="32"/>
      <c r="D1991" s="12"/>
      <c r="E1991" s="12"/>
    </row>
    <row r="1992" spans="1:5" x14ac:dyDescent="0.2">
      <c r="A1992" s="13"/>
      <c r="B1992" s="12"/>
      <c r="C1992" s="32"/>
      <c r="D1992" s="12"/>
      <c r="E1992" s="12"/>
    </row>
    <row r="1993" spans="1:5" x14ac:dyDescent="0.2">
      <c r="A1993" s="13"/>
      <c r="B1993" s="12"/>
      <c r="C1993" s="32"/>
      <c r="D1993" s="12"/>
      <c r="E1993" s="12"/>
    </row>
    <row r="1994" spans="1:5" x14ac:dyDescent="0.2">
      <c r="A1994" s="13"/>
      <c r="B1994" s="12"/>
      <c r="C1994" s="32"/>
      <c r="D1994" s="12"/>
      <c r="E1994" s="12"/>
    </row>
    <row r="1995" spans="1:5" x14ac:dyDescent="0.2">
      <c r="A1995" s="13"/>
      <c r="B1995" s="12"/>
      <c r="C1995" s="32"/>
      <c r="D1995" s="12"/>
      <c r="E1995" s="12"/>
    </row>
    <row r="1996" spans="1:5" x14ac:dyDescent="0.2">
      <c r="A1996" s="13"/>
      <c r="B1996" s="12"/>
      <c r="C1996" s="32"/>
      <c r="D1996" s="12"/>
      <c r="E1996" s="12"/>
    </row>
    <row r="1997" spans="1:5" x14ac:dyDescent="0.2">
      <c r="A1997" s="13"/>
      <c r="B1997" s="12"/>
      <c r="C1997" s="32"/>
      <c r="D1997" s="12"/>
      <c r="E1997" s="12"/>
    </row>
    <row r="1998" spans="1:5" x14ac:dyDescent="0.2">
      <c r="A1998" s="13"/>
      <c r="B1998" s="12"/>
      <c r="C1998" s="32"/>
      <c r="D1998" s="12"/>
      <c r="E1998" s="12"/>
    </row>
    <row r="1999" spans="1:5" x14ac:dyDescent="0.2">
      <c r="A1999" s="13"/>
      <c r="B1999" s="12"/>
      <c r="C1999" s="32"/>
      <c r="D1999" s="12"/>
      <c r="E1999" s="12"/>
    </row>
    <row r="2000" spans="1:5" x14ac:dyDescent="0.2">
      <c r="A2000" s="13"/>
      <c r="B2000" s="12"/>
      <c r="C2000" s="32"/>
      <c r="D2000" s="12"/>
      <c r="E2000" s="12"/>
    </row>
    <row r="2001" spans="1:5" x14ac:dyDescent="0.2">
      <c r="A2001" s="13"/>
      <c r="B2001" s="12"/>
      <c r="C2001" s="32"/>
      <c r="D2001" s="12"/>
      <c r="E2001" s="12"/>
    </row>
    <row r="2002" spans="1:5" x14ac:dyDescent="0.2">
      <c r="A2002" s="13"/>
      <c r="B2002" s="12"/>
      <c r="C2002" s="32"/>
      <c r="D2002" s="12"/>
      <c r="E2002" s="12"/>
    </row>
    <row r="2003" spans="1:5" x14ac:dyDescent="0.2">
      <c r="A2003" s="13"/>
      <c r="B2003" s="12"/>
      <c r="C2003" s="32"/>
      <c r="D2003" s="12"/>
      <c r="E2003" s="12"/>
    </row>
    <row r="2004" spans="1:5" x14ac:dyDescent="0.2">
      <c r="A2004" s="13"/>
      <c r="B2004" s="12"/>
      <c r="C2004" s="32"/>
      <c r="D2004" s="12"/>
      <c r="E2004" s="12"/>
    </row>
    <row r="2005" spans="1:5" x14ac:dyDescent="0.2">
      <c r="A2005" s="13"/>
      <c r="B2005" s="12"/>
      <c r="C2005" s="32"/>
      <c r="D2005" s="12"/>
      <c r="E2005" s="12"/>
    </row>
    <row r="2006" spans="1:5" x14ac:dyDescent="0.2">
      <c r="A2006" s="13"/>
      <c r="B2006" s="12"/>
      <c r="C2006" s="32"/>
      <c r="D2006" s="12"/>
      <c r="E2006" s="12"/>
    </row>
    <row r="2007" spans="1:5" x14ac:dyDescent="0.2">
      <c r="A2007" s="13"/>
      <c r="B2007" s="12"/>
      <c r="C2007" s="32"/>
      <c r="D2007" s="12"/>
      <c r="E2007" s="12"/>
    </row>
    <row r="2008" spans="1:5" x14ac:dyDescent="0.2">
      <c r="A2008" s="13"/>
      <c r="B2008" s="12"/>
      <c r="C2008" s="32"/>
      <c r="D2008" s="12"/>
      <c r="E2008" s="12"/>
    </row>
    <row r="2009" spans="1:5" x14ac:dyDescent="0.2">
      <c r="A2009" s="13"/>
      <c r="B2009" s="12"/>
      <c r="C2009" s="32"/>
      <c r="D2009" s="12"/>
      <c r="E2009" s="12"/>
    </row>
    <row r="2010" spans="1:5" x14ac:dyDescent="0.2">
      <c r="A2010" s="13"/>
      <c r="B2010" s="12"/>
      <c r="C2010" s="32"/>
      <c r="D2010" s="12"/>
      <c r="E2010" s="12"/>
    </row>
    <row r="2011" spans="1:5" x14ac:dyDescent="0.2">
      <c r="A2011" s="13"/>
      <c r="B2011" s="12"/>
      <c r="C2011" s="32"/>
      <c r="D2011" s="12"/>
      <c r="E2011" s="12"/>
    </row>
    <row r="2012" spans="1:5" x14ac:dyDescent="0.2">
      <c r="A2012" s="13"/>
      <c r="B2012" s="12"/>
      <c r="C2012" s="32"/>
      <c r="D2012" s="12"/>
      <c r="E2012" s="12"/>
    </row>
    <row r="2013" spans="1:5" x14ac:dyDescent="0.2">
      <c r="A2013" s="13"/>
      <c r="B2013" s="12"/>
      <c r="C2013" s="32"/>
      <c r="D2013" s="12"/>
      <c r="E2013" s="12"/>
    </row>
    <row r="2014" spans="1:5" x14ac:dyDescent="0.2">
      <c r="A2014" s="13"/>
      <c r="B2014" s="12"/>
      <c r="C2014" s="32"/>
      <c r="D2014" s="12"/>
      <c r="E2014" s="12"/>
    </row>
    <row r="2015" spans="1:5" x14ac:dyDescent="0.2">
      <c r="A2015" s="13"/>
      <c r="B2015" s="12"/>
      <c r="C2015" s="32"/>
      <c r="D2015" s="12"/>
      <c r="E2015" s="12"/>
    </row>
    <row r="2016" spans="1:5" x14ac:dyDescent="0.2">
      <c r="A2016" s="13"/>
      <c r="B2016" s="12"/>
      <c r="C2016" s="32"/>
      <c r="D2016" s="12"/>
      <c r="E2016" s="12"/>
    </row>
    <row r="2017" spans="1:5" x14ac:dyDescent="0.2">
      <c r="A2017" s="13"/>
      <c r="B2017" s="12"/>
      <c r="C2017" s="32"/>
      <c r="D2017" s="12"/>
      <c r="E2017" s="12"/>
    </row>
    <row r="2018" spans="1:5" x14ac:dyDescent="0.2">
      <c r="A2018" s="13"/>
      <c r="B2018" s="12"/>
      <c r="C2018" s="32"/>
      <c r="D2018" s="12"/>
      <c r="E2018" s="12"/>
    </row>
    <row r="2019" spans="1:5" x14ac:dyDescent="0.2">
      <c r="A2019" s="13"/>
      <c r="B2019" s="12"/>
      <c r="C2019" s="32"/>
      <c r="D2019" s="12"/>
      <c r="E2019" s="12"/>
    </row>
    <row r="2020" spans="1:5" x14ac:dyDescent="0.2">
      <c r="A2020" s="13"/>
      <c r="B2020" s="12"/>
      <c r="C2020" s="32"/>
      <c r="D2020" s="12"/>
      <c r="E2020" s="12"/>
    </row>
    <row r="2021" spans="1:5" x14ac:dyDescent="0.2">
      <c r="A2021" s="13"/>
      <c r="B2021" s="12"/>
      <c r="C2021" s="32"/>
      <c r="D2021" s="12"/>
      <c r="E2021" s="12"/>
    </row>
    <row r="2022" spans="1:5" x14ac:dyDescent="0.2">
      <c r="A2022" s="13"/>
      <c r="B2022" s="12"/>
      <c r="C2022" s="32"/>
      <c r="D2022" s="12"/>
      <c r="E2022" s="12"/>
    </row>
    <row r="2023" spans="1:5" x14ac:dyDescent="0.2">
      <c r="A2023" s="13"/>
      <c r="B2023" s="12"/>
      <c r="C2023" s="32"/>
      <c r="D2023" s="12"/>
      <c r="E2023" s="12"/>
    </row>
    <row r="2024" spans="1:5" x14ac:dyDescent="0.2">
      <c r="A2024" s="13"/>
      <c r="B2024" s="12"/>
      <c r="C2024" s="32"/>
      <c r="D2024" s="12"/>
      <c r="E2024" s="12"/>
    </row>
    <row r="2025" spans="1:5" x14ac:dyDescent="0.2">
      <c r="A2025" s="13"/>
      <c r="B2025" s="12"/>
      <c r="C2025" s="32"/>
      <c r="D2025" s="12"/>
      <c r="E2025" s="12"/>
    </row>
    <row r="2026" spans="1:5" x14ac:dyDescent="0.2">
      <c r="A2026" s="13"/>
      <c r="B2026" s="12"/>
      <c r="C2026" s="32"/>
      <c r="D2026" s="12"/>
      <c r="E2026" s="12"/>
    </row>
    <row r="2027" spans="1:5" x14ac:dyDescent="0.2">
      <c r="A2027" s="13"/>
      <c r="B2027" s="12"/>
      <c r="C2027" s="32"/>
      <c r="D2027" s="12"/>
      <c r="E2027" s="12"/>
    </row>
    <row r="2028" spans="1:5" x14ac:dyDescent="0.2">
      <c r="A2028" s="13"/>
      <c r="B2028" s="12"/>
      <c r="C2028" s="32"/>
      <c r="D2028" s="12"/>
      <c r="E2028" s="12"/>
    </row>
    <row r="2029" spans="1:5" x14ac:dyDescent="0.2">
      <c r="A2029" s="13"/>
      <c r="B2029" s="12"/>
      <c r="C2029" s="32"/>
      <c r="D2029" s="12"/>
      <c r="E2029" s="12"/>
    </row>
    <row r="2030" spans="1:5" x14ac:dyDescent="0.2">
      <c r="A2030" s="13"/>
      <c r="B2030" s="12"/>
      <c r="C2030" s="32"/>
      <c r="D2030" s="12"/>
      <c r="E2030" s="12"/>
    </row>
    <row r="2031" spans="1:5" x14ac:dyDescent="0.2">
      <c r="A2031" s="13"/>
      <c r="B2031" s="12"/>
      <c r="C2031" s="32"/>
      <c r="D2031" s="12"/>
      <c r="E2031" s="12"/>
    </row>
    <row r="2032" spans="1:5" x14ac:dyDescent="0.2">
      <c r="A2032" s="13"/>
      <c r="B2032" s="12"/>
      <c r="C2032" s="32"/>
      <c r="D2032" s="12"/>
      <c r="E2032" s="12"/>
    </row>
    <row r="2033" spans="1:5" x14ac:dyDescent="0.2">
      <c r="A2033" s="13"/>
      <c r="B2033" s="12"/>
      <c r="C2033" s="32"/>
      <c r="D2033" s="12"/>
      <c r="E2033" s="12"/>
    </row>
    <row r="2034" spans="1:5" x14ac:dyDescent="0.2">
      <c r="A2034" s="13"/>
      <c r="B2034" s="12"/>
      <c r="C2034" s="32"/>
      <c r="D2034" s="12"/>
      <c r="E2034" s="12"/>
    </row>
    <row r="2035" spans="1:5" x14ac:dyDescent="0.2">
      <c r="A2035" s="13"/>
      <c r="B2035" s="12"/>
      <c r="C2035" s="32"/>
      <c r="D2035" s="12"/>
      <c r="E2035" s="12"/>
    </row>
    <row r="2036" spans="1:5" x14ac:dyDescent="0.2">
      <c r="A2036" s="13"/>
      <c r="B2036" s="12"/>
      <c r="C2036" s="32"/>
      <c r="D2036" s="12"/>
      <c r="E2036" s="12"/>
    </row>
    <row r="2037" spans="1:5" x14ac:dyDescent="0.2">
      <c r="A2037" s="13"/>
      <c r="B2037" s="12"/>
      <c r="C2037" s="32"/>
      <c r="D2037" s="12"/>
      <c r="E2037" s="12"/>
    </row>
    <row r="2038" spans="1:5" x14ac:dyDescent="0.2">
      <c r="A2038" s="13"/>
      <c r="B2038" s="12"/>
      <c r="C2038" s="32"/>
      <c r="D2038" s="12"/>
      <c r="E2038" s="12"/>
    </row>
    <row r="2039" spans="1:5" x14ac:dyDescent="0.2">
      <c r="A2039" s="13"/>
      <c r="B2039" s="12"/>
      <c r="C2039" s="32"/>
      <c r="D2039" s="12"/>
      <c r="E2039" s="12"/>
    </row>
    <row r="2040" spans="1:5" x14ac:dyDescent="0.2">
      <c r="A2040" s="13"/>
      <c r="B2040" s="12"/>
      <c r="C2040" s="32"/>
      <c r="D2040" s="12"/>
      <c r="E2040" s="12"/>
    </row>
    <row r="2041" spans="1:5" x14ac:dyDescent="0.2">
      <c r="A2041" s="13"/>
      <c r="B2041" s="12"/>
      <c r="C2041" s="32"/>
      <c r="D2041" s="12"/>
      <c r="E2041" s="12"/>
    </row>
    <row r="2042" spans="1:5" x14ac:dyDescent="0.2">
      <c r="A2042" s="13"/>
      <c r="B2042" s="12"/>
      <c r="C2042" s="32"/>
      <c r="D2042" s="12"/>
      <c r="E2042" s="12"/>
    </row>
    <row r="2043" spans="1:5" x14ac:dyDescent="0.2">
      <c r="A2043" s="13"/>
      <c r="B2043" s="12"/>
      <c r="C2043" s="32"/>
      <c r="D2043" s="12"/>
      <c r="E2043" s="12"/>
    </row>
    <row r="2044" spans="1:5" x14ac:dyDescent="0.2">
      <c r="A2044" s="13"/>
      <c r="B2044" s="12"/>
      <c r="C2044" s="32"/>
      <c r="D2044" s="12"/>
      <c r="E2044" s="12"/>
    </row>
    <row r="2045" spans="1:5" x14ac:dyDescent="0.2">
      <c r="A2045" s="13"/>
      <c r="B2045" s="12"/>
      <c r="C2045" s="32"/>
      <c r="D2045" s="12"/>
      <c r="E2045" s="12"/>
    </row>
    <row r="2046" spans="1:5" x14ac:dyDescent="0.2">
      <c r="A2046" s="13"/>
      <c r="B2046" s="12"/>
      <c r="C2046" s="32"/>
      <c r="D2046" s="12"/>
      <c r="E2046" s="12"/>
    </row>
    <row r="2047" spans="1:5" x14ac:dyDescent="0.2">
      <c r="A2047" s="13"/>
      <c r="B2047" s="12"/>
      <c r="C2047" s="32"/>
      <c r="D2047" s="12"/>
      <c r="E2047" s="12"/>
    </row>
    <row r="2048" spans="1:5" x14ac:dyDescent="0.2">
      <c r="A2048" s="13"/>
      <c r="B2048" s="12"/>
      <c r="C2048" s="32"/>
      <c r="D2048" s="12"/>
      <c r="E2048" s="12"/>
    </row>
    <row r="2049" spans="1:5" x14ac:dyDescent="0.2">
      <c r="A2049" s="13"/>
      <c r="B2049" s="12"/>
      <c r="C2049" s="32"/>
      <c r="D2049" s="12"/>
      <c r="E2049" s="12"/>
    </row>
    <row r="2050" spans="1:5" x14ac:dyDescent="0.2">
      <c r="A2050" s="13"/>
      <c r="B2050" s="12"/>
      <c r="C2050" s="32"/>
      <c r="D2050" s="12"/>
      <c r="E2050" s="12"/>
    </row>
    <row r="2051" spans="1:5" x14ac:dyDescent="0.2">
      <c r="A2051" s="13"/>
      <c r="B2051" s="12"/>
      <c r="C2051" s="32"/>
      <c r="D2051" s="12"/>
      <c r="E2051" s="12"/>
    </row>
    <row r="2052" spans="1:5" x14ac:dyDescent="0.2">
      <c r="A2052" s="13"/>
      <c r="B2052" s="12"/>
      <c r="C2052" s="32"/>
      <c r="D2052" s="12"/>
      <c r="E2052" s="12"/>
    </row>
    <row r="2053" spans="1:5" x14ac:dyDescent="0.2">
      <c r="A2053" s="13"/>
      <c r="B2053" s="12"/>
      <c r="C2053" s="32"/>
      <c r="D2053" s="12"/>
      <c r="E2053" s="12"/>
    </row>
    <row r="2054" spans="1:5" x14ac:dyDescent="0.2">
      <c r="A2054" s="13"/>
      <c r="B2054" s="12"/>
      <c r="C2054" s="32"/>
      <c r="D2054" s="12"/>
      <c r="E2054" s="12"/>
    </row>
    <row r="2055" spans="1:5" x14ac:dyDescent="0.2">
      <c r="A2055" s="13"/>
      <c r="B2055" s="12"/>
      <c r="C2055" s="32"/>
      <c r="D2055" s="12"/>
      <c r="E2055" s="12"/>
    </row>
    <row r="2056" spans="1:5" x14ac:dyDescent="0.2">
      <c r="A2056" s="13"/>
      <c r="B2056" s="12"/>
      <c r="C2056" s="32"/>
      <c r="D2056" s="12"/>
      <c r="E2056" s="12"/>
    </row>
    <row r="2057" spans="1:5" x14ac:dyDescent="0.2">
      <c r="A2057" s="13"/>
      <c r="B2057" s="12"/>
      <c r="C2057" s="32"/>
      <c r="D2057" s="12"/>
      <c r="E2057" s="12"/>
    </row>
    <row r="2058" spans="1:5" x14ac:dyDescent="0.2">
      <c r="A2058" s="13"/>
      <c r="B2058" s="12"/>
      <c r="C2058" s="32"/>
      <c r="D2058" s="12"/>
      <c r="E2058" s="12"/>
    </row>
    <row r="2059" spans="1:5" x14ac:dyDescent="0.2">
      <c r="A2059" s="13"/>
      <c r="B2059" s="12"/>
      <c r="C2059" s="32"/>
      <c r="D2059" s="12"/>
      <c r="E2059" s="12"/>
    </row>
    <row r="2060" spans="1:5" x14ac:dyDescent="0.2">
      <c r="A2060" s="13"/>
      <c r="B2060" s="12"/>
      <c r="C2060" s="32"/>
      <c r="D2060" s="12"/>
      <c r="E2060" s="12"/>
    </row>
    <row r="2061" spans="1:5" x14ac:dyDescent="0.2">
      <c r="A2061" s="13"/>
      <c r="B2061" s="12"/>
      <c r="C2061" s="32"/>
      <c r="D2061" s="12"/>
      <c r="E2061" s="12"/>
    </row>
    <row r="2062" spans="1:5" x14ac:dyDescent="0.2">
      <c r="A2062" s="13"/>
      <c r="B2062" s="12"/>
      <c r="C2062" s="32"/>
      <c r="D2062" s="12"/>
      <c r="E2062" s="12"/>
    </row>
    <row r="2063" spans="1:5" x14ac:dyDescent="0.2">
      <c r="A2063" s="13"/>
      <c r="B2063" s="12"/>
      <c r="C2063" s="32"/>
      <c r="D2063" s="12"/>
      <c r="E2063" s="12"/>
    </row>
    <row r="2064" spans="1:5" x14ac:dyDescent="0.2">
      <c r="A2064" s="13"/>
      <c r="B2064" s="12"/>
      <c r="C2064" s="32"/>
      <c r="D2064" s="12"/>
      <c r="E2064" s="12"/>
    </row>
    <row r="2065" spans="1:5" x14ac:dyDescent="0.2">
      <c r="A2065" s="13"/>
      <c r="B2065" s="12"/>
      <c r="C2065" s="32"/>
      <c r="D2065" s="12"/>
      <c r="E2065" s="12"/>
    </row>
    <row r="2066" spans="1:5" x14ac:dyDescent="0.2">
      <c r="A2066" s="13"/>
      <c r="B2066" s="12"/>
      <c r="C2066" s="32"/>
      <c r="D2066" s="12"/>
      <c r="E2066" s="12"/>
    </row>
    <row r="2067" spans="1:5" x14ac:dyDescent="0.2">
      <c r="A2067" s="13"/>
      <c r="B2067" s="12"/>
      <c r="C2067" s="32"/>
      <c r="D2067" s="12"/>
      <c r="E2067" s="12"/>
    </row>
    <row r="2068" spans="1:5" x14ac:dyDescent="0.2">
      <c r="A2068" s="13"/>
      <c r="B2068" s="12"/>
      <c r="C2068" s="32"/>
      <c r="D2068" s="12"/>
      <c r="E2068" s="12"/>
    </row>
    <row r="2069" spans="1:5" x14ac:dyDescent="0.2">
      <c r="A2069" s="13"/>
      <c r="B2069" s="12"/>
      <c r="C2069" s="32"/>
      <c r="D2069" s="12"/>
      <c r="E2069" s="12"/>
    </row>
    <row r="2070" spans="1:5" x14ac:dyDescent="0.2">
      <c r="A2070" s="13"/>
      <c r="B2070" s="12"/>
      <c r="C2070" s="32"/>
      <c r="D2070" s="12"/>
      <c r="E2070" s="12"/>
    </row>
    <row r="2071" spans="1:5" x14ac:dyDescent="0.2">
      <c r="A2071" s="13"/>
      <c r="B2071" s="12"/>
      <c r="C2071" s="32"/>
      <c r="D2071" s="12"/>
      <c r="E2071" s="12"/>
    </row>
    <row r="2072" spans="1:5" x14ac:dyDescent="0.2">
      <c r="A2072" s="13"/>
      <c r="B2072" s="12"/>
      <c r="C2072" s="32"/>
      <c r="D2072" s="12"/>
      <c r="E2072" s="12"/>
    </row>
    <row r="2073" spans="1:5" x14ac:dyDescent="0.2">
      <c r="A2073" s="13"/>
      <c r="B2073" s="12"/>
      <c r="C2073" s="32"/>
      <c r="D2073" s="12"/>
      <c r="E2073" s="12"/>
    </row>
    <row r="2074" spans="1:5" x14ac:dyDescent="0.2">
      <c r="A2074" s="13"/>
      <c r="B2074" s="12"/>
      <c r="C2074" s="32"/>
      <c r="D2074" s="12"/>
      <c r="E2074" s="12"/>
    </row>
    <row r="2075" spans="1:5" x14ac:dyDescent="0.2">
      <c r="A2075" s="13"/>
      <c r="B2075" s="12"/>
      <c r="C2075" s="32"/>
      <c r="D2075" s="12"/>
      <c r="E2075" s="12"/>
    </row>
    <row r="2076" spans="1:5" x14ac:dyDescent="0.2">
      <c r="A2076" s="13"/>
      <c r="B2076" s="12"/>
      <c r="C2076" s="32"/>
      <c r="D2076" s="12"/>
      <c r="E2076" s="12"/>
    </row>
    <row r="2077" spans="1:5" x14ac:dyDescent="0.2">
      <c r="A2077" s="13"/>
      <c r="B2077" s="12"/>
      <c r="C2077" s="32"/>
      <c r="D2077" s="12"/>
      <c r="E2077" s="12"/>
    </row>
    <row r="2078" spans="1:5" x14ac:dyDescent="0.2">
      <c r="A2078" s="13"/>
      <c r="B2078" s="12"/>
      <c r="C2078" s="32"/>
      <c r="D2078" s="12"/>
      <c r="E2078" s="12"/>
    </row>
    <row r="2079" spans="1:5" x14ac:dyDescent="0.2">
      <c r="A2079" s="13"/>
      <c r="B2079" s="12"/>
      <c r="C2079" s="32"/>
      <c r="D2079" s="12"/>
      <c r="E2079" s="12"/>
    </row>
    <row r="2080" spans="1:5" x14ac:dyDescent="0.2">
      <c r="A2080" s="13"/>
      <c r="B2080" s="12"/>
      <c r="C2080" s="32"/>
      <c r="D2080" s="12"/>
      <c r="E2080" s="12"/>
    </row>
    <row r="2081" spans="1:5" x14ac:dyDescent="0.2">
      <c r="A2081" s="13"/>
      <c r="B2081" s="12"/>
      <c r="C2081" s="32"/>
      <c r="D2081" s="12"/>
      <c r="E2081" s="12"/>
    </row>
    <row r="2082" spans="1:5" x14ac:dyDescent="0.2">
      <c r="A2082" s="13"/>
      <c r="B2082" s="12"/>
      <c r="C2082" s="32"/>
      <c r="D2082" s="12"/>
      <c r="E2082" s="12"/>
    </row>
    <row r="2083" spans="1:5" x14ac:dyDescent="0.2">
      <c r="A2083" s="13"/>
      <c r="B2083" s="12"/>
      <c r="C2083" s="32"/>
      <c r="D2083" s="12"/>
      <c r="E2083" s="12"/>
    </row>
    <row r="2084" spans="1:5" x14ac:dyDescent="0.2">
      <c r="A2084" s="13"/>
      <c r="B2084" s="12"/>
      <c r="C2084" s="32"/>
      <c r="D2084" s="12"/>
      <c r="E2084" s="12"/>
    </row>
    <row r="2085" spans="1:5" x14ac:dyDescent="0.2">
      <c r="A2085" s="13"/>
      <c r="B2085" s="12"/>
      <c r="C2085" s="32"/>
      <c r="D2085" s="12"/>
      <c r="E2085" s="12"/>
    </row>
    <row r="2086" spans="1:5" x14ac:dyDescent="0.2">
      <c r="A2086" s="13"/>
      <c r="B2086" s="12"/>
      <c r="C2086" s="32"/>
      <c r="D2086" s="12"/>
      <c r="E2086" s="12"/>
    </row>
    <row r="2087" spans="1:5" x14ac:dyDescent="0.2">
      <c r="A2087" s="13"/>
      <c r="B2087" s="12"/>
      <c r="C2087" s="32"/>
      <c r="D2087" s="12"/>
      <c r="E2087" s="12"/>
    </row>
    <row r="2088" spans="1:5" x14ac:dyDescent="0.2">
      <c r="A2088" s="13"/>
      <c r="B2088" s="12"/>
      <c r="C2088" s="32"/>
      <c r="D2088" s="12"/>
      <c r="E2088" s="12"/>
    </row>
    <row r="2089" spans="1:5" x14ac:dyDescent="0.2">
      <c r="A2089" s="13"/>
      <c r="B2089" s="12"/>
      <c r="C2089" s="32"/>
      <c r="D2089" s="12"/>
      <c r="E2089" s="12"/>
    </row>
    <row r="2090" spans="1:5" x14ac:dyDescent="0.2">
      <c r="A2090" s="13"/>
      <c r="B2090" s="12"/>
      <c r="C2090" s="32"/>
      <c r="D2090" s="12"/>
      <c r="E2090" s="12"/>
    </row>
    <row r="2091" spans="1:5" x14ac:dyDescent="0.2">
      <c r="A2091" s="13"/>
      <c r="B2091" s="12"/>
      <c r="C2091" s="32"/>
      <c r="D2091" s="12"/>
      <c r="E2091" s="12"/>
    </row>
    <row r="2092" spans="1:5" x14ac:dyDescent="0.2">
      <c r="A2092" s="13"/>
      <c r="B2092" s="12"/>
      <c r="C2092" s="32"/>
      <c r="D2092" s="12"/>
      <c r="E2092" s="12"/>
    </row>
    <row r="2093" spans="1:5" x14ac:dyDescent="0.2">
      <c r="A2093" s="13"/>
      <c r="B2093" s="12"/>
      <c r="C2093" s="32"/>
      <c r="D2093" s="12"/>
      <c r="E2093" s="12"/>
    </row>
    <row r="2094" spans="1:5" x14ac:dyDescent="0.2">
      <c r="A2094" s="13"/>
      <c r="B2094" s="12"/>
      <c r="C2094" s="32"/>
      <c r="D2094" s="12"/>
      <c r="E2094" s="12"/>
    </row>
    <row r="2095" spans="1:5" x14ac:dyDescent="0.2">
      <c r="A2095" s="13"/>
      <c r="B2095" s="12"/>
      <c r="C2095" s="32"/>
      <c r="D2095" s="12"/>
      <c r="E2095" s="12"/>
    </row>
    <row r="2096" spans="1:5" x14ac:dyDescent="0.2">
      <c r="A2096" s="13"/>
      <c r="B2096" s="12"/>
      <c r="C2096" s="32"/>
      <c r="D2096" s="12"/>
      <c r="E2096" s="12"/>
    </row>
    <row r="2097" spans="1:5" x14ac:dyDescent="0.2">
      <c r="A2097" s="13"/>
      <c r="B2097" s="12"/>
      <c r="C2097" s="32"/>
      <c r="D2097" s="12"/>
      <c r="E2097" s="12"/>
    </row>
    <row r="2098" spans="1:5" x14ac:dyDescent="0.2">
      <c r="A2098" s="13"/>
      <c r="B2098" s="12"/>
      <c r="C2098" s="32"/>
      <c r="D2098" s="12"/>
      <c r="E2098" s="12"/>
    </row>
    <row r="2099" spans="1:5" x14ac:dyDescent="0.2">
      <c r="A2099" s="13"/>
      <c r="B2099" s="12"/>
      <c r="C2099" s="32"/>
      <c r="D2099" s="12"/>
      <c r="E2099" s="12"/>
    </row>
    <row r="2100" spans="1:5" x14ac:dyDescent="0.2">
      <c r="A2100" s="13"/>
      <c r="B2100" s="12"/>
      <c r="C2100" s="32"/>
      <c r="D2100" s="12"/>
      <c r="E2100" s="12"/>
    </row>
    <row r="2101" spans="1:5" x14ac:dyDescent="0.2">
      <c r="A2101" s="13"/>
      <c r="B2101" s="12"/>
      <c r="C2101" s="32"/>
      <c r="D2101" s="12"/>
      <c r="E2101" s="12"/>
    </row>
    <row r="2102" spans="1:5" x14ac:dyDescent="0.2">
      <c r="A2102" s="13"/>
      <c r="B2102" s="12"/>
      <c r="C2102" s="32"/>
      <c r="D2102" s="12"/>
      <c r="E2102" s="12"/>
    </row>
    <row r="2103" spans="1:5" x14ac:dyDescent="0.2">
      <c r="A2103" s="13"/>
      <c r="B2103" s="12"/>
      <c r="C2103" s="32"/>
      <c r="D2103" s="12"/>
      <c r="E2103" s="12"/>
    </row>
    <row r="2104" spans="1:5" x14ac:dyDescent="0.2">
      <c r="A2104" s="13"/>
      <c r="B2104" s="12"/>
      <c r="C2104" s="32"/>
      <c r="D2104" s="12"/>
      <c r="E2104" s="12"/>
    </row>
    <row r="2105" spans="1:5" x14ac:dyDescent="0.2">
      <c r="A2105" s="13"/>
      <c r="B2105" s="12"/>
      <c r="C2105" s="32"/>
      <c r="D2105" s="12"/>
      <c r="E2105" s="12"/>
    </row>
    <row r="2106" spans="1:5" x14ac:dyDescent="0.2">
      <c r="A2106" s="13"/>
      <c r="B2106" s="12"/>
      <c r="C2106" s="32"/>
      <c r="D2106" s="12"/>
      <c r="E2106" s="12"/>
    </row>
    <row r="2107" spans="1:5" x14ac:dyDescent="0.2">
      <c r="A2107" s="13"/>
      <c r="B2107" s="12"/>
      <c r="C2107" s="32"/>
      <c r="D2107" s="12"/>
      <c r="E2107" s="12"/>
    </row>
    <row r="2108" spans="1:5" x14ac:dyDescent="0.2">
      <c r="A2108" s="13"/>
      <c r="B2108" s="12"/>
      <c r="C2108" s="32"/>
      <c r="D2108" s="12"/>
      <c r="E2108" s="12"/>
    </row>
    <row r="2109" spans="1:5" x14ac:dyDescent="0.2">
      <c r="A2109" s="13"/>
      <c r="B2109" s="12"/>
      <c r="C2109" s="32"/>
      <c r="D2109" s="12"/>
      <c r="E2109" s="12"/>
    </row>
    <row r="2110" spans="1:5" x14ac:dyDescent="0.2">
      <c r="A2110" s="13"/>
      <c r="B2110" s="12"/>
      <c r="C2110" s="32"/>
      <c r="D2110" s="12"/>
      <c r="E2110" s="12"/>
    </row>
    <row r="2111" spans="1:5" x14ac:dyDescent="0.2">
      <c r="A2111" s="13"/>
      <c r="B2111" s="12"/>
      <c r="C2111" s="32"/>
      <c r="D2111" s="12"/>
      <c r="E2111" s="12"/>
    </row>
    <row r="2112" spans="1:5" x14ac:dyDescent="0.2">
      <c r="A2112" s="13"/>
      <c r="B2112" s="12"/>
      <c r="C2112" s="32"/>
      <c r="D2112" s="12"/>
      <c r="E2112" s="12"/>
    </row>
    <row r="2113" spans="1:5" x14ac:dyDescent="0.2">
      <c r="A2113" s="13"/>
      <c r="B2113" s="12"/>
      <c r="C2113" s="32"/>
      <c r="D2113" s="12"/>
      <c r="E2113" s="12"/>
    </row>
    <row r="2114" spans="1:5" x14ac:dyDescent="0.2">
      <c r="A2114" s="13"/>
      <c r="B2114" s="12"/>
      <c r="C2114" s="32"/>
      <c r="D2114" s="12"/>
      <c r="E2114" s="12"/>
    </row>
    <row r="2115" spans="1:5" x14ac:dyDescent="0.2">
      <c r="A2115" s="13"/>
      <c r="B2115" s="12"/>
      <c r="C2115" s="32"/>
      <c r="D2115" s="12"/>
      <c r="E2115" s="12"/>
    </row>
    <row r="2116" spans="1:5" x14ac:dyDescent="0.2">
      <c r="A2116" s="13"/>
      <c r="B2116" s="12"/>
      <c r="C2116" s="32"/>
      <c r="D2116" s="12"/>
      <c r="E2116" s="12"/>
    </row>
    <row r="2117" spans="1:5" x14ac:dyDescent="0.2">
      <c r="A2117" s="13"/>
      <c r="B2117" s="12"/>
      <c r="C2117" s="32"/>
      <c r="D2117" s="12"/>
      <c r="E2117" s="12"/>
    </row>
    <row r="2118" spans="1:5" x14ac:dyDescent="0.2">
      <c r="A2118" s="13"/>
      <c r="B2118" s="12"/>
      <c r="C2118" s="32"/>
      <c r="D2118" s="12"/>
      <c r="E2118" s="12"/>
    </row>
    <row r="2119" spans="1:5" x14ac:dyDescent="0.2">
      <c r="A2119" s="13"/>
      <c r="B2119" s="12"/>
      <c r="C2119" s="32"/>
      <c r="D2119" s="12"/>
      <c r="E2119" s="12"/>
    </row>
    <row r="2120" spans="1:5" x14ac:dyDescent="0.2">
      <c r="A2120" s="13"/>
      <c r="B2120" s="12"/>
      <c r="C2120" s="32"/>
      <c r="D2120" s="12"/>
      <c r="E2120" s="12"/>
    </row>
    <row r="2121" spans="1:5" x14ac:dyDescent="0.2">
      <c r="A2121" s="13"/>
      <c r="B2121" s="12"/>
      <c r="C2121" s="32"/>
      <c r="D2121" s="12"/>
      <c r="E2121" s="12"/>
    </row>
    <row r="2122" spans="1:5" x14ac:dyDescent="0.2">
      <c r="A2122" s="13"/>
      <c r="B2122" s="12"/>
      <c r="C2122" s="32"/>
      <c r="D2122" s="12"/>
      <c r="E2122" s="12"/>
    </row>
    <row r="2123" spans="1:5" x14ac:dyDescent="0.2">
      <c r="A2123" s="13"/>
      <c r="B2123" s="12"/>
      <c r="C2123" s="32"/>
      <c r="D2123" s="12"/>
      <c r="E2123" s="12"/>
    </row>
    <row r="2124" spans="1:5" x14ac:dyDescent="0.2">
      <c r="A2124" s="13"/>
      <c r="B2124" s="12"/>
      <c r="C2124" s="32"/>
      <c r="D2124" s="12"/>
      <c r="E2124" s="12"/>
    </row>
    <row r="2125" spans="1:5" x14ac:dyDescent="0.2">
      <c r="A2125" s="13"/>
      <c r="B2125" s="12"/>
      <c r="C2125" s="32"/>
      <c r="D2125" s="12"/>
      <c r="E2125" s="12"/>
    </row>
    <row r="2126" spans="1:5" x14ac:dyDescent="0.2">
      <c r="A2126" s="13"/>
      <c r="B2126" s="12"/>
      <c r="C2126" s="32"/>
      <c r="D2126" s="12"/>
      <c r="E2126" s="12"/>
    </row>
    <row r="2127" spans="1:5" x14ac:dyDescent="0.2">
      <c r="A2127" s="13"/>
      <c r="B2127" s="12"/>
      <c r="C2127" s="32"/>
      <c r="D2127" s="12"/>
      <c r="E2127" s="12"/>
    </row>
    <row r="2128" spans="1:5" x14ac:dyDescent="0.2">
      <c r="A2128" s="13"/>
      <c r="B2128" s="12"/>
      <c r="C2128" s="32"/>
      <c r="D2128" s="12"/>
      <c r="E2128" s="12"/>
    </row>
    <row r="2129" spans="1:5" x14ac:dyDescent="0.2">
      <c r="A2129" s="13"/>
      <c r="B2129" s="12"/>
      <c r="C2129" s="32"/>
      <c r="D2129" s="12"/>
      <c r="E2129" s="12"/>
    </row>
    <row r="2130" spans="1:5" x14ac:dyDescent="0.2">
      <c r="A2130" s="13"/>
      <c r="B2130" s="12"/>
      <c r="C2130" s="32"/>
      <c r="D2130" s="12"/>
      <c r="E2130" s="12"/>
    </row>
    <row r="2131" spans="1:5" x14ac:dyDescent="0.2">
      <c r="A2131" s="13"/>
      <c r="B2131" s="12"/>
      <c r="C2131" s="32"/>
      <c r="D2131" s="12"/>
      <c r="E2131" s="12"/>
    </row>
    <row r="2132" spans="1:5" x14ac:dyDescent="0.2">
      <c r="A2132" s="13"/>
      <c r="B2132" s="12"/>
      <c r="C2132" s="32"/>
      <c r="D2132" s="12"/>
      <c r="E2132" s="12"/>
    </row>
    <row r="2133" spans="1:5" x14ac:dyDescent="0.2">
      <c r="A2133" s="13"/>
      <c r="B2133" s="12"/>
      <c r="C2133" s="32"/>
      <c r="D2133" s="12"/>
      <c r="E2133" s="12"/>
    </row>
    <row r="2134" spans="1:5" x14ac:dyDescent="0.2">
      <c r="A2134" s="13"/>
      <c r="B2134" s="12"/>
      <c r="C2134" s="32"/>
      <c r="D2134" s="12"/>
      <c r="E2134" s="12"/>
    </row>
    <row r="2135" spans="1:5" x14ac:dyDescent="0.2">
      <c r="A2135" s="13"/>
      <c r="B2135" s="12"/>
      <c r="C2135" s="32"/>
      <c r="D2135" s="12"/>
      <c r="E2135" s="12"/>
    </row>
    <row r="2136" spans="1:5" x14ac:dyDescent="0.2">
      <c r="A2136" s="13"/>
      <c r="B2136" s="12"/>
      <c r="C2136" s="32"/>
      <c r="D2136" s="12"/>
      <c r="E2136" s="12"/>
    </row>
    <row r="2137" spans="1:5" x14ac:dyDescent="0.2">
      <c r="A2137" s="13"/>
      <c r="B2137" s="12"/>
      <c r="C2137" s="32"/>
      <c r="D2137" s="12"/>
      <c r="E2137" s="12"/>
    </row>
    <row r="2138" spans="1:5" x14ac:dyDescent="0.2">
      <c r="A2138" s="13"/>
      <c r="B2138" s="12"/>
      <c r="C2138" s="32"/>
      <c r="D2138" s="12"/>
      <c r="E2138" s="12"/>
    </row>
    <row r="2139" spans="1:5" x14ac:dyDescent="0.2">
      <c r="A2139" s="13"/>
      <c r="B2139" s="12"/>
      <c r="C2139" s="32"/>
      <c r="D2139" s="12"/>
      <c r="E2139" s="12"/>
    </row>
    <row r="2140" spans="1:5" x14ac:dyDescent="0.2">
      <c r="A2140" s="13"/>
      <c r="B2140" s="12"/>
      <c r="C2140" s="32"/>
      <c r="D2140" s="12"/>
      <c r="E2140" s="12"/>
    </row>
    <row r="2141" spans="1:5" x14ac:dyDescent="0.2">
      <c r="A2141" s="13"/>
      <c r="B2141" s="12"/>
      <c r="C2141" s="32"/>
      <c r="D2141" s="12"/>
      <c r="E2141" s="12"/>
    </row>
    <row r="2142" spans="1:5" x14ac:dyDescent="0.2">
      <c r="A2142" s="13"/>
      <c r="B2142" s="12"/>
      <c r="C2142" s="32"/>
      <c r="D2142" s="12"/>
      <c r="E2142" s="12"/>
    </row>
    <row r="2143" spans="1:5" x14ac:dyDescent="0.2">
      <c r="A2143" s="13"/>
      <c r="B2143" s="12"/>
      <c r="C2143" s="32"/>
      <c r="D2143" s="12"/>
      <c r="E2143" s="12"/>
    </row>
    <row r="2144" spans="1:5" x14ac:dyDescent="0.2">
      <c r="A2144" s="13"/>
      <c r="B2144" s="12"/>
      <c r="C2144" s="32"/>
      <c r="D2144" s="12"/>
      <c r="E2144" s="12"/>
    </row>
    <row r="2145" spans="1:5" x14ac:dyDescent="0.2">
      <c r="A2145" s="13"/>
      <c r="B2145" s="12"/>
      <c r="C2145" s="32"/>
      <c r="D2145" s="12"/>
      <c r="E2145" s="12"/>
    </row>
    <row r="2146" spans="1:5" x14ac:dyDescent="0.2">
      <c r="A2146" s="13"/>
      <c r="B2146" s="12"/>
      <c r="C2146" s="32"/>
      <c r="D2146" s="12"/>
      <c r="E2146" s="12"/>
    </row>
    <row r="2147" spans="1:5" x14ac:dyDescent="0.2">
      <c r="A2147" s="13"/>
      <c r="B2147" s="12"/>
      <c r="C2147" s="32"/>
      <c r="D2147" s="12"/>
      <c r="E2147" s="12"/>
    </row>
    <row r="2148" spans="1:5" x14ac:dyDescent="0.2">
      <c r="A2148" s="13"/>
      <c r="B2148" s="12"/>
      <c r="C2148" s="32"/>
      <c r="D2148" s="12"/>
      <c r="E2148" s="12"/>
    </row>
    <row r="2149" spans="1:5" x14ac:dyDescent="0.2">
      <c r="A2149" s="13"/>
      <c r="B2149" s="12"/>
      <c r="C2149" s="32"/>
      <c r="D2149" s="12"/>
      <c r="E2149" s="12"/>
    </row>
    <row r="2150" spans="1:5" x14ac:dyDescent="0.2">
      <c r="A2150" s="13"/>
      <c r="B2150" s="12"/>
      <c r="C2150" s="32"/>
      <c r="D2150" s="12"/>
      <c r="E2150" s="12"/>
    </row>
    <row r="2151" spans="1:5" x14ac:dyDescent="0.2">
      <c r="A2151" s="13"/>
      <c r="B2151" s="12"/>
      <c r="C2151" s="32"/>
      <c r="D2151" s="12"/>
      <c r="E2151" s="12"/>
    </row>
    <row r="2152" spans="1:5" x14ac:dyDescent="0.2">
      <c r="A2152" s="13"/>
      <c r="B2152" s="12"/>
      <c r="C2152" s="32"/>
      <c r="D2152" s="12"/>
      <c r="E2152" s="12"/>
    </row>
    <row r="2153" spans="1:5" x14ac:dyDescent="0.2">
      <c r="A2153" s="13"/>
      <c r="B2153" s="12"/>
      <c r="C2153" s="32"/>
      <c r="D2153" s="12"/>
      <c r="E2153" s="12"/>
    </row>
    <row r="2154" spans="1:5" x14ac:dyDescent="0.2">
      <c r="A2154" s="13"/>
      <c r="B2154" s="12"/>
      <c r="C2154" s="32"/>
      <c r="D2154" s="12"/>
      <c r="E2154" s="12"/>
    </row>
    <row r="2155" spans="1:5" x14ac:dyDescent="0.2">
      <c r="A2155" s="13"/>
      <c r="B2155" s="12"/>
      <c r="C2155" s="32"/>
      <c r="D2155" s="12"/>
      <c r="E2155" s="12"/>
    </row>
    <row r="2156" spans="1:5" x14ac:dyDescent="0.2">
      <c r="A2156" s="13"/>
      <c r="B2156" s="12"/>
      <c r="C2156" s="32"/>
      <c r="D2156" s="12"/>
      <c r="E2156" s="12"/>
    </row>
    <row r="2157" spans="1:5" x14ac:dyDescent="0.2">
      <c r="A2157" s="13"/>
      <c r="B2157" s="12"/>
      <c r="C2157" s="32"/>
      <c r="D2157" s="12"/>
      <c r="E2157" s="12"/>
    </row>
    <row r="2158" spans="1:5" x14ac:dyDescent="0.2">
      <c r="A2158" s="13"/>
      <c r="B2158" s="12"/>
      <c r="C2158" s="32"/>
      <c r="D2158" s="12"/>
      <c r="E2158" s="12"/>
    </row>
    <row r="2159" spans="1:5" x14ac:dyDescent="0.2">
      <c r="A2159" s="13"/>
      <c r="B2159" s="12"/>
      <c r="C2159" s="32"/>
      <c r="D2159" s="12"/>
      <c r="E2159" s="12"/>
    </row>
    <row r="2160" spans="1:5" x14ac:dyDescent="0.2">
      <c r="A2160" s="13"/>
      <c r="B2160" s="12"/>
      <c r="C2160" s="32"/>
      <c r="D2160" s="12"/>
      <c r="E2160" s="12"/>
    </row>
    <row r="2161" spans="1:5" x14ac:dyDescent="0.2">
      <c r="A2161" s="13"/>
      <c r="B2161" s="12"/>
      <c r="C2161" s="32"/>
      <c r="D2161" s="12"/>
      <c r="E2161" s="12"/>
    </row>
    <row r="2162" spans="1:5" x14ac:dyDescent="0.2">
      <c r="A2162" s="13"/>
      <c r="B2162" s="12"/>
      <c r="C2162" s="32"/>
      <c r="D2162" s="12"/>
      <c r="E2162" s="12"/>
    </row>
    <row r="2163" spans="1:5" x14ac:dyDescent="0.2">
      <c r="A2163" s="13"/>
      <c r="B2163" s="12"/>
      <c r="C2163" s="32"/>
      <c r="D2163" s="12"/>
      <c r="E2163" s="12"/>
    </row>
    <row r="2164" spans="1:5" x14ac:dyDescent="0.2">
      <c r="A2164" s="13"/>
      <c r="B2164" s="12"/>
      <c r="C2164" s="32"/>
      <c r="D2164" s="12"/>
      <c r="E2164" s="12"/>
    </row>
    <row r="2165" spans="1:5" x14ac:dyDescent="0.2">
      <c r="A2165" s="13"/>
      <c r="B2165" s="12"/>
      <c r="C2165" s="32"/>
      <c r="D2165" s="12"/>
      <c r="E2165" s="12"/>
    </row>
    <row r="2166" spans="1:5" x14ac:dyDescent="0.2">
      <c r="A2166" s="13"/>
      <c r="B2166" s="12"/>
      <c r="C2166" s="32"/>
      <c r="D2166" s="12"/>
      <c r="E2166" s="12"/>
    </row>
    <row r="2167" spans="1:5" x14ac:dyDescent="0.2">
      <c r="A2167" s="13"/>
      <c r="B2167" s="12"/>
      <c r="C2167" s="32"/>
      <c r="D2167" s="12"/>
      <c r="E2167" s="12"/>
    </row>
    <row r="2168" spans="1:5" x14ac:dyDescent="0.2">
      <c r="A2168" s="13"/>
      <c r="B2168" s="12"/>
      <c r="C2168" s="32"/>
      <c r="D2168" s="12"/>
      <c r="E2168" s="12"/>
    </row>
    <row r="2169" spans="1:5" x14ac:dyDescent="0.2">
      <c r="A2169" s="13"/>
      <c r="B2169" s="12"/>
      <c r="C2169" s="32"/>
      <c r="D2169" s="12"/>
      <c r="E2169" s="12"/>
    </row>
    <row r="2170" spans="1:5" x14ac:dyDescent="0.2">
      <c r="A2170" s="13"/>
      <c r="B2170" s="12"/>
      <c r="C2170" s="32"/>
      <c r="D2170" s="12"/>
      <c r="E2170" s="12"/>
    </row>
    <row r="2171" spans="1:5" x14ac:dyDescent="0.2">
      <c r="A2171" s="13"/>
      <c r="B2171" s="12"/>
      <c r="C2171" s="32"/>
      <c r="D2171" s="12"/>
      <c r="E2171" s="12"/>
    </row>
    <row r="2172" spans="1:5" x14ac:dyDescent="0.2">
      <c r="A2172" s="13"/>
      <c r="B2172" s="12"/>
      <c r="C2172" s="32"/>
      <c r="D2172" s="12"/>
      <c r="E2172" s="12"/>
    </row>
    <row r="2173" spans="1:5" x14ac:dyDescent="0.2">
      <c r="A2173" s="13"/>
      <c r="B2173" s="12"/>
      <c r="C2173" s="32"/>
      <c r="D2173" s="12"/>
      <c r="E2173" s="12"/>
    </row>
    <row r="2174" spans="1:5" x14ac:dyDescent="0.2">
      <c r="A2174" s="13"/>
      <c r="B2174" s="12"/>
      <c r="C2174" s="32"/>
      <c r="D2174" s="12"/>
      <c r="E2174" s="12"/>
    </row>
    <row r="2175" spans="1:5" x14ac:dyDescent="0.2">
      <c r="A2175" s="13"/>
      <c r="B2175" s="12"/>
      <c r="C2175" s="32"/>
      <c r="D2175" s="12"/>
      <c r="E2175" s="12"/>
    </row>
    <row r="2176" spans="1:5" x14ac:dyDescent="0.2">
      <c r="A2176" s="13"/>
      <c r="B2176" s="12"/>
      <c r="C2176" s="32"/>
      <c r="D2176" s="12"/>
      <c r="E2176" s="12"/>
    </row>
    <row r="2177" spans="1:5" x14ac:dyDescent="0.2">
      <c r="A2177" s="13"/>
      <c r="B2177" s="12"/>
      <c r="C2177" s="32"/>
      <c r="D2177" s="12"/>
      <c r="E2177" s="12"/>
    </row>
    <row r="2178" spans="1:5" x14ac:dyDescent="0.2">
      <c r="A2178" s="13"/>
      <c r="B2178" s="12"/>
      <c r="C2178" s="32"/>
      <c r="D2178" s="12"/>
      <c r="E2178" s="12"/>
    </row>
    <row r="2179" spans="1:5" x14ac:dyDescent="0.2">
      <c r="A2179" s="13"/>
      <c r="B2179" s="12"/>
      <c r="C2179" s="32"/>
      <c r="D2179" s="12"/>
      <c r="E2179" s="12"/>
    </row>
    <row r="2180" spans="1:5" x14ac:dyDescent="0.2">
      <c r="A2180" s="13"/>
      <c r="B2180" s="12"/>
      <c r="C2180" s="32"/>
      <c r="D2180" s="12"/>
      <c r="E2180" s="12"/>
    </row>
    <row r="2181" spans="1:5" x14ac:dyDescent="0.2">
      <c r="A2181" s="13"/>
      <c r="B2181" s="12"/>
      <c r="C2181" s="32"/>
      <c r="D2181" s="12"/>
      <c r="E2181" s="12"/>
    </row>
    <row r="2182" spans="1:5" x14ac:dyDescent="0.2">
      <c r="A2182" s="13"/>
      <c r="B2182" s="12"/>
      <c r="C2182" s="32"/>
      <c r="D2182" s="12"/>
      <c r="E2182" s="12"/>
    </row>
    <row r="2183" spans="1:5" x14ac:dyDescent="0.2">
      <c r="A2183" s="13"/>
      <c r="B2183" s="12"/>
      <c r="C2183" s="32"/>
      <c r="D2183" s="12"/>
      <c r="E2183" s="12"/>
    </row>
    <row r="2184" spans="1:5" x14ac:dyDescent="0.2">
      <c r="A2184" s="13"/>
      <c r="B2184" s="12"/>
      <c r="C2184" s="32"/>
      <c r="D2184" s="12"/>
      <c r="E2184" s="12"/>
    </row>
    <row r="2185" spans="1:5" x14ac:dyDescent="0.2">
      <c r="A2185" s="13"/>
      <c r="B2185" s="12"/>
      <c r="C2185" s="32"/>
      <c r="D2185" s="12"/>
      <c r="E2185" s="12"/>
    </row>
    <row r="2186" spans="1:5" x14ac:dyDescent="0.2">
      <c r="A2186" s="13"/>
      <c r="B2186" s="12"/>
      <c r="C2186" s="32"/>
      <c r="D2186" s="12"/>
      <c r="E2186" s="12"/>
    </row>
    <row r="2187" spans="1:5" x14ac:dyDescent="0.2">
      <c r="A2187" s="13"/>
      <c r="B2187" s="12"/>
      <c r="C2187" s="32"/>
      <c r="D2187" s="12"/>
      <c r="E2187" s="12"/>
    </row>
    <row r="2188" spans="1:5" x14ac:dyDescent="0.2">
      <c r="A2188" s="13"/>
      <c r="B2188" s="12"/>
      <c r="C2188" s="32"/>
      <c r="D2188" s="12"/>
      <c r="E2188" s="12"/>
    </row>
    <row r="2189" spans="1:5" x14ac:dyDescent="0.2">
      <c r="A2189" s="13"/>
      <c r="B2189" s="12"/>
      <c r="C2189" s="32"/>
      <c r="D2189" s="12"/>
      <c r="E2189" s="12"/>
    </row>
    <row r="2190" spans="1:5" x14ac:dyDescent="0.2">
      <c r="A2190" s="13"/>
      <c r="B2190" s="12"/>
      <c r="C2190" s="32"/>
      <c r="D2190" s="12"/>
      <c r="E2190" s="12"/>
    </row>
    <row r="2191" spans="1:5" x14ac:dyDescent="0.2">
      <c r="A2191" s="13"/>
      <c r="B2191" s="12"/>
      <c r="C2191" s="32"/>
      <c r="D2191" s="12"/>
      <c r="E2191" s="12"/>
    </row>
    <row r="2192" spans="1:5" x14ac:dyDescent="0.2">
      <c r="A2192" s="13"/>
      <c r="B2192" s="12"/>
      <c r="C2192" s="32"/>
      <c r="D2192" s="12"/>
      <c r="E2192" s="12"/>
    </row>
    <row r="2193" spans="1:5" x14ac:dyDescent="0.2">
      <c r="A2193" s="13"/>
      <c r="B2193" s="12"/>
      <c r="C2193" s="32"/>
      <c r="D2193" s="12"/>
      <c r="E2193" s="12"/>
    </row>
    <row r="2194" spans="1:5" x14ac:dyDescent="0.2">
      <c r="A2194" s="13"/>
      <c r="B2194" s="12"/>
      <c r="C2194" s="32"/>
      <c r="D2194" s="12"/>
      <c r="E2194" s="12"/>
    </row>
    <row r="2195" spans="1:5" x14ac:dyDescent="0.2">
      <c r="A2195" s="13"/>
      <c r="B2195" s="12"/>
      <c r="C2195" s="32"/>
      <c r="D2195" s="12"/>
      <c r="E2195" s="12"/>
    </row>
    <row r="2196" spans="1:5" x14ac:dyDescent="0.2">
      <c r="A2196" s="13"/>
      <c r="B2196" s="12"/>
      <c r="C2196" s="32"/>
      <c r="D2196" s="12"/>
      <c r="E2196" s="12"/>
    </row>
    <row r="2197" spans="1:5" x14ac:dyDescent="0.2">
      <c r="A2197" s="13"/>
      <c r="B2197" s="12"/>
      <c r="C2197" s="32"/>
      <c r="D2197" s="12"/>
      <c r="E2197" s="12"/>
    </row>
    <row r="2198" spans="1:5" x14ac:dyDescent="0.2">
      <c r="A2198" s="13"/>
      <c r="B2198" s="12"/>
      <c r="C2198" s="32"/>
      <c r="D2198" s="12"/>
      <c r="E2198" s="12"/>
    </row>
    <row r="2199" spans="1:5" x14ac:dyDescent="0.2">
      <c r="A2199" s="13"/>
      <c r="B2199" s="12"/>
      <c r="C2199" s="32"/>
      <c r="D2199" s="12"/>
      <c r="E2199" s="12"/>
    </row>
    <row r="2200" spans="1:5" x14ac:dyDescent="0.2">
      <c r="A2200" s="13"/>
      <c r="B2200" s="12"/>
      <c r="C2200" s="32"/>
      <c r="D2200" s="12"/>
      <c r="E2200" s="12"/>
    </row>
    <row r="2201" spans="1:5" x14ac:dyDescent="0.2">
      <c r="A2201" s="13"/>
      <c r="B2201" s="12"/>
      <c r="C2201" s="32"/>
      <c r="D2201" s="12"/>
      <c r="E2201" s="12"/>
    </row>
    <row r="2202" spans="1:5" x14ac:dyDescent="0.2">
      <c r="A2202" s="13"/>
      <c r="B2202" s="12"/>
      <c r="C2202" s="32"/>
      <c r="D2202" s="12"/>
      <c r="E2202" s="12"/>
    </row>
    <row r="2203" spans="1:5" x14ac:dyDescent="0.2">
      <c r="A2203" s="13"/>
      <c r="B2203" s="12"/>
      <c r="C2203" s="32"/>
      <c r="D2203" s="12"/>
      <c r="E2203" s="12"/>
    </row>
    <row r="2204" spans="1:5" x14ac:dyDescent="0.2">
      <c r="A2204" s="13"/>
      <c r="B2204" s="12"/>
      <c r="C2204" s="32"/>
      <c r="D2204" s="12"/>
      <c r="E2204" s="12"/>
    </row>
    <row r="2205" spans="1:5" x14ac:dyDescent="0.2">
      <c r="A2205" s="13"/>
      <c r="B2205" s="12"/>
      <c r="C2205" s="32"/>
      <c r="D2205" s="12"/>
      <c r="E2205" s="12"/>
    </row>
    <row r="2206" spans="1:5" x14ac:dyDescent="0.2">
      <c r="A2206" s="13"/>
      <c r="B2206" s="12"/>
      <c r="C2206" s="32"/>
      <c r="D2206" s="12"/>
      <c r="E2206" s="12"/>
    </row>
    <row r="2207" spans="1:5" x14ac:dyDescent="0.2">
      <c r="A2207" s="13"/>
      <c r="B2207" s="12"/>
      <c r="C2207" s="32"/>
      <c r="D2207" s="12"/>
      <c r="E2207" s="12"/>
    </row>
    <row r="2208" spans="1:5" x14ac:dyDescent="0.2">
      <c r="A2208" s="13"/>
      <c r="B2208" s="12"/>
      <c r="C2208" s="32"/>
      <c r="D2208" s="12"/>
      <c r="E2208" s="12"/>
    </row>
    <row r="2209" spans="1:5" x14ac:dyDescent="0.2">
      <c r="A2209" s="13"/>
      <c r="B2209" s="12"/>
      <c r="C2209" s="32"/>
      <c r="D2209" s="12"/>
      <c r="E2209" s="12"/>
    </row>
    <row r="2210" spans="1:5" x14ac:dyDescent="0.2">
      <c r="A2210" s="13"/>
      <c r="B2210" s="12"/>
      <c r="C2210" s="32"/>
      <c r="D2210" s="12"/>
      <c r="E2210" s="12"/>
    </row>
    <row r="2211" spans="1:5" x14ac:dyDescent="0.2">
      <c r="A2211" s="13"/>
      <c r="B2211" s="12"/>
      <c r="C2211" s="32"/>
      <c r="D2211" s="12"/>
      <c r="E2211" s="12"/>
    </row>
    <row r="2212" spans="1:5" x14ac:dyDescent="0.2">
      <c r="A2212" s="13"/>
      <c r="B2212" s="12"/>
      <c r="C2212" s="32"/>
      <c r="D2212" s="12"/>
      <c r="E2212" s="12"/>
    </row>
    <row r="2213" spans="1:5" x14ac:dyDescent="0.2">
      <c r="A2213" s="13"/>
      <c r="B2213" s="12"/>
      <c r="C2213" s="32"/>
      <c r="D2213" s="12"/>
      <c r="E2213" s="12"/>
    </row>
    <row r="2214" spans="1:5" x14ac:dyDescent="0.2">
      <c r="A2214" s="13"/>
      <c r="B2214" s="12"/>
      <c r="C2214" s="32"/>
      <c r="D2214" s="12"/>
      <c r="E2214" s="12"/>
    </row>
    <row r="2215" spans="1:5" x14ac:dyDescent="0.2">
      <c r="A2215" s="13"/>
      <c r="B2215" s="12"/>
      <c r="C2215" s="32"/>
      <c r="D2215" s="12"/>
      <c r="E2215" s="12"/>
    </row>
    <row r="2216" spans="1:5" x14ac:dyDescent="0.2">
      <c r="A2216" s="13"/>
      <c r="B2216" s="12"/>
      <c r="C2216" s="32"/>
      <c r="D2216" s="12"/>
      <c r="E2216" s="12"/>
    </row>
    <row r="2217" spans="1:5" x14ac:dyDescent="0.2">
      <c r="A2217" s="13"/>
      <c r="B2217" s="12"/>
      <c r="C2217" s="32"/>
      <c r="D2217" s="12"/>
      <c r="E2217" s="12"/>
    </row>
    <row r="2218" spans="1:5" x14ac:dyDescent="0.2">
      <c r="A2218" s="13"/>
      <c r="B2218" s="12"/>
      <c r="C2218" s="32"/>
      <c r="D2218" s="12"/>
      <c r="E2218" s="12"/>
    </row>
    <row r="2219" spans="1:5" x14ac:dyDescent="0.2">
      <c r="A2219" s="13"/>
      <c r="B2219" s="12"/>
      <c r="C2219" s="32"/>
      <c r="D2219" s="12"/>
      <c r="E2219" s="12"/>
    </row>
    <row r="2220" spans="1:5" x14ac:dyDescent="0.2">
      <c r="A2220" s="13"/>
      <c r="B2220" s="12"/>
      <c r="C2220" s="32"/>
      <c r="D2220" s="12"/>
      <c r="E2220" s="12"/>
    </row>
    <row r="2221" spans="1:5" x14ac:dyDescent="0.2">
      <c r="A2221" s="13"/>
      <c r="B2221" s="12"/>
      <c r="C2221" s="32"/>
      <c r="D2221" s="12"/>
      <c r="E2221" s="12"/>
    </row>
    <row r="2222" spans="1:5" x14ac:dyDescent="0.2">
      <c r="A2222" s="13"/>
      <c r="B2222" s="12"/>
      <c r="C2222" s="32"/>
      <c r="D2222" s="12"/>
      <c r="E2222" s="12"/>
    </row>
    <row r="2223" spans="1:5" x14ac:dyDescent="0.2">
      <c r="A2223" s="13"/>
      <c r="B2223" s="12"/>
      <c r="C2223" s="32"/>
      <c r="D2223" s="12"/>
      <c r="E2223" s="12"/>
    </row>
    <row r="2224" spans="1:5" x14ac:dyDescent="0.2">
      <c r="A2224" s="13"/>
      <c r="B2224" s="12"/>
      <c r="C2224" s="32"/>
      <c r="D2224" s="12"/>
      <c r="E2224" s="12"/>
    </row>
    <row r="2225" spans="1:5" x14ac:dyDescent="0.2">
      <c r="A2225" s="13"/>
      <c r="B2225" s="12"/>
      <c r="C2225" s="32"/>
      <c r="D2225" s="12"/>
      <c r="E2225" s="12"/>
    </row>
    <row r="2226" spans="1:5" x14ac:dyDescent="0.2">
      <c r="A2226" s="13"/>
      <c r="B2226" s="12"/>
      <c r="C2226" s="32"/>
      <c r="D2226" s="12"/>
      <c r="E2226" s="12"/>
    </row>
    <row r="2227" spans="1:5" x14ac:dyDescent="0.2">
      <c r="A2227" s="13"/>
      <c r="B2227" s="12"/>
      <c r="C2227" s="32"/>
      <c r="D2227" s="12"/>
      <c r="E2227" s="12"/>
    </row>
    <row r="2228" spans="1:5" x14ac:dyDescent="0.2">
      <c r="A2228" s="13"/>
      <c r="B2228" s="12"/>
      <c r="C2228" s="32"/>
      <c r="D2228" s="12"/>
      <c r="E2228" s="12"/>
    </row>
    <row r="2229" spans="1:5" x14ac:dyDescent="0.2">
      <c r="A2229" s="13"/>
      <c r="B2229" s="12"/>
      <c r="C2229" s="32"/>
      <c r="D2229" s="12"/>
      <c r="E2229" s="12"/>
    </row>
    <row r="2230" spans="1:5" x14ac:dyDescent="0.2">
      <c r="A2230" s="13"/>
      <c r="B2230" s="12"/>
      <c r="C2230" s="32"/>
      <c r="D2230" s="12"/>
      <c r="E2230" s="12"/>
    </row>
    <row r="2231" spans="1:5" x14ac:dyDescent="0.2">
      <c r="A2231" s="13"/>
      <c r="B2231" s="12"/>
      <c r="C2231" s="32"/>
      <c r="D2231" s="12"/>
      <c r="E2231" s="12"/>
    </row>
    <row r="2232" spans="1:5" x14ac:dyDescent="0.2">
      <c r="A2232" s="13"/>
      <c r="B2232" s="12"/>
      <c r="C2232" s="32"/>
      <c r="D2232" s="12"/>
      <c r="E2232" s="12"/>
    </row>
    <row r="2233" spans="1:5" x14ac:dyDescent="0.2">
      <c r="A2233" s="13"/>
      <c r="B2233" s="12"/>
      <c r="C2233" s="32"/>
      <c r="D2233" s="12"/>
      <c r="E2233" s="12"/>
    </row>
    <row r="2234" spans="1:5" x14ac:dyDescent="0.2">
      <c r="A2234" s="13"/>
      <c r="B2234" s="12"/>
      <c r="C2234" s="32"/>
      <c r="D2234" s="12"/>
      <c r="E2234" s="12"/>
    </row>
    <row r="2235" spans="1:5" x14ac:dyDescent="0.2">
      <c r="A2235" s="13"/>
      <c r="B2235" s="12"/>
      <c r="C2235" s="32"/>
      <c r="D2235" s="12"/>
      <c r="E2235" s="12"/>
    </row>
    <row r="2236" spans="1:5" x14ac:dyDescent="0.2">
      <c r="A2236" s="13"/>
      <c r="B2236" s="12"/>
      <c r="C2236" s="32"/>
      <c r="D2236" s="12"/>
      <c r="E2236" s="12"/>
    </row>
    <row r="2237" spans="1:5" x14ac:dyDescent="0.2">
      <c r="A2237" s="13"/>
      <c r="B2237" s="12"/>
      <c r="C2237" s="32"/>
      <c r="D2237" s="12"/>
      <c r="E2237" s="12"/>
    </row>
    <row r="2238" spans="1:5" x14ac:dyDescent="0.2">
      <c r="A2238" s="13"/>
      <c r="B2238" s="12"/>
      <c r="C2238" s="32"/>
      <c r="D2238" s="12"/>
      <c r="E2238" s="12"/>
    </row>
    <row r="2239" spans="1:5" x14ac:dyDescent="0.2">
      <c r="A2239" s="13"/>
      <c r="B2239" s="12"/>
      <c r="C2239" s="32"/>
      <c r="D2239" s="12"/>
      <c r="E2239" s="12"/>
    </row>
    <row r="2240" spans="1:5" x14ac:dyDescent="0.2">
      <c r="A2240" s="13"/>
      <c r="B2240" s="12"/>
      <c r="C2240" s="32"/>
      <c r="D2240" s="12"/>
      <c r="E2240" s="12"/>
    </row>
    <row r="2241" spans="1:5" x14ac:dyDescent="0.2">
      <c r="A2241" s="13"/>
      <c r="B2241" s="12"/>
      <c r="C2241" s="32"/>
      <c r="D2241" s="12"/>
      <c r="E2241" s="12"/>
    </row>
    <row r="2242" spans="1:5" x14ac:dyDescent="0.2">
      <c r="A2242" s="13"/>
      <c r="B2242" s="12"/>
      <c r="C2242" s="32"/>
      <c r="D2242" s="12"/>
      <c r="E2242" s="12"/>
    </row>
    <row r="2243" spans="1:5" x14ac:dyDescent="0.2">
      <c r="A2243" s="13"/>
      <c r="B2243" s="12"/>
      <c r="C2243" s="32"/>
      <c r="D2243" s="12"/>
      <c r="E2243" s="12"/>
    </row>
    <row r="2244" spans="1:5" x14ac:dyDescent="0.2">
      <c r="A2244" s="13"/>
      <c r="B2244" s="12"/>
      <c r="C2244" s="32"/>
      <c r="D2244" s="12"/>
      <c r="E2244" s="12"/>
    </row>
    <row r="2245" spans="1:5" x14ac:dyDescent="0.2">
      <c r="A2245" s="13"/>
      <c r="B2245" s="12"/>
      <c r="C2245" s="32"/>
      <c r="D2245" s="12"/>
      <c r="E2245" s="12"/>
    </row>
    <row r="2246" spans="1:5" x14ac:dyDescent="0.2">
      <c r="A2246" s="13"/>
      <c r="B2246" s="12"/>
      <c r="C2246" s="32"/>
      <c r="D2246" s="12"/>
      <c r="E2246" s="12"/>
    </row>
    <row r="2247" spans="1:5" x14ac:dyDescent="0.2">
      <c r="A2247" s="13"/>
      <c r="B2247" s="12"/>
      <c r="C2247" s="32"/>
      <c r="D2247" s="12"/>
      <c r="E2247" s="12"/>
    </row>
    <row r="2248" spans="1:5" x14ac:dyDescent="0.2">
      <c r="A2248" s="13"/>
      <c r="B2248" s="12"/>
      <c r="C2248" s="32"/>
      <c r="D2248" s="12"/>
      <c r="E2248" s="12"/>
    </row>
    <row r="2249" spans="1:5" x14ac:dyDescent="0.2">
      <c r="A2249" s="13"/>
      <c r="B2249" s="12"/>
      <c r="C2249" s="32"/>
      <c r="D2249" s="12"/>
      <c r="E2249" s="12"/>
    </row>
    <row r="2250" spans="1:5" x14ac:dyDescent="0.2">
      <c r="A2250" s="13"/>
      <c r="B2250" s="12"/>
      <c r="C2250" s="32"/>
      <c r="D2250" s="12"/>
      <c r="E2250" s="12"/>
    </row>
    <row r="2251" spans="1:5" x14ac:dyDescent="0.2">
      <c r="A2251" s="13"/>
      <c r="B2251" s="12"/>
      <c r="C2251" s="32"/>
      <c r="D2251" s="12"/>
      <c r="E2251" s="12"/>
    </row>
    <row r="2252" spans="1:5" x14ac:dyDescent="0.2">
      <c r="A2252" s="13"/>
      <c r="B2252" s="12"/>
      <c r="C2252" s="32"/>
      <c r="D2252" s="12"/>
      <c r="E2252" s="12"/>
    </row>
    <row r="2253" spans="1:5" x14ac:dyDescent="0.2">
      <c r="A2253" s="13"/>
      <c r="B2253" s="12"/>
      <c r="C2253" s="32"/>
      <c r="D2253" s="12"/>
      <c r="E2253" s="12"/>
    </row>
    <row r="2254" spans="1:5" x14ac:dyDescent="0.2">
      <c r="A2254" s="13"/>
      <c r="B2254" s="12"/>
      <c r="C2254" s="32"/>
      <c r="D2254" s="12"/>
      <c r="E2254" s="12"/>
    </row>
    <row r="2255" spans="1:5" x14ac:dyDescent="0.2">
      <c r="A2255" s="13"/>
      <c r="B2255" s="12"/>
      <c r="C2255" s="32"/>
      <c r="D2255" s="12"/>
      <c r="E2255" s="12"/>
    </row>
    <row r="2256" spans="1:5" x14ac:dyDescent="0.2">
      <c r="A2256" s="13"/>
      <c r="B2256" s="12"/>
      <c r="C2256" s="32"/>
      <c r="D2256" s="12"/>
      <c r="E2256" s="12"/>
    </row>
    <row r="2257" spans="1:5" x14ac:dyDescent="0.2">
      <c r="A2257" s="13"/>
      <c r="B2257" s="12"/>
      <c r="C2257" s="32"/>
      <c r="D2257" s="12"/>
      <c r="E2257" s="12"/>
    </row>
    <row r="2258" spans="1:5" x14ac:dyDescent="0.2">
      <c r="A2258" s="13"/>
      <c r="B2258" s="12"/>
      <c r="C2258" s="32"/>
      <c r="D2258" s="12"/>
      <c r="E2258" s="12"/>
    </row>
    <row r="2259" spans="1:5" x14ac:dyDescent="0.2">
      <c r="A2259" s="13"/>
      <c r="B2259" s="12"/>
      <c r="C2259" s="32"/>
      <c r="D2259" s="12"/>
      <c r="E2259" s="12"/>
    </row>
    <row r="2260" spans="1:5" x14ac:dyDescent="0.2">
      <c r="A2260" s="13"/>
      <c r="B2260" s="12"/>
      <c r="C2260" s="32"/>
      <c r="D2260" s="12"/>
      <c r="E2260" s="12"/>
    </row>
    <row r="2261" spans="1:5" x14ac:dyDescent="0.2">
      <c r="A2261" s="13"/>
      <c r="B2261" s="12"/>
      <c r="C2261" s="32"/>
      <c r="D2261" s="12"/>
      <c r="E2261" s="12"/>
    </row>
    <row r="2262" spans="1:5" x14ac:dyDescent="0.2">
      <c r="A2262" s="13"/>
      <c r="B2262" s="12"/>
      <c r="C2262" s="32"/>
      <c r="D2262" s="12"/>
      <c r="E2262" s="12"/>
    </row>
    <row r="2263" spans="1:5" x14ac:dyDescent="0.2">
      <c r="A2263" s="13"/>
      <c r="B2263" s="12"/>
      <c r="C2263" s="32"/>
      <c r="D2263" s="12"/>
      <c r="E2263" s="12"/>
    </row>
    <row r="2264" spans="1:5" x14ac:dyDescent="0.2">
      <c r="A2264" s="13"/>
      <c r="B2264" s="12"/>
      <c r="C2264" s="32"/>
      <c r="D2264" s="12"/>
      <c r="E2264" s="12"/>
    </row>
    <row r="2265" spans="1:5" x14ac:dyDescent="0.2">
      <c r="A2265" s="13"/>
      <c r="B2265" s="12"/>
      <c r="C2265" s="32"/>
      <c r="D2265" s="12"/>
      <c r="E2265" s="12"/>
    </row>
    <row r="2266" spans="1:5" x14ac:dyDescent="0.2">
      <c r="A2266" s="13"/>
      <c r="B2266" s="12"/>
      <c r="C2266" s="32"/>
      <c r="D2266" s="12"/>
      <c r="E2266" s="12"/>
    </row>
    <row r="2267" spans="1:5" x14ac:dyDescent="0.2">
      <c r="A2267" s="13"/>
      <c r="B2267" s="12"/>
      <c r="C2267" s="32"/>
      <c r="D2267" s="12"/>
      <c r="E2267" s="12"/>
    </row>
    <row r="2268" spans="1:5" x14ac:dyDescent="0.2">
      <c r="A2268" s="13"/>
      <c r="B2268" s="12"/>
      <c r="C2268" s="32"/>
      <c r="D2268" s="12"/>
      <c r="E2268" s="12"/>
    </row>
    <row r="2269" spans="1:5" x14ac:dyDescent="0.2">
      <c r="A2269" s="13"/>
      <c r="B2269" s="12"/>
      <c r="C2269" s="32"/>
      <c r="D2269" s="12"/>
      <c r="E2269" s="12"/>
    </row>
    <row r="2270" spans="1:5" x14ac:dyDescent="0.2">
      <c r="A2270" s="13"/>
      <c r="B2270" s="12"/>
      <c r="C2270" s="32"/>
      <c r="D2270" s="12"/>
      <c r="E2270" s="12"/>
    </row>
    <row r="2271" spans="1:5" x14ac:dyDescent="0.2">
      <c r="A2271" s="13"/>
      <c r="B2271" s="12"/>
      <c r="C2271" s="32"/>
      <c r="D2271" s="12"/>
      <c r="E2271" s="12"/>
    </row>
    <row r="2272" spans="1:5" x14ac:dyDescent="0.2">
      <c r="A2272" s="13"/>
      <c r="B2272" s="12"/>
      <c r="C2272" s="32"/>
      <c r="D2272" s="12"/>
      <c r="E2272" s="12"/>
    </row>
    <row r="2273" spans="1:5" x14ac:dyDescent="0.2">
      <c r="A2273" s="13"/>
      <c r="B2273" s="12"/>
      <c r="C2273" s="32"/>
      <c r="D2273" s="12"/>
      <c r="E2273" s="12"/>
    </row>
    <row r="2274" spans="1:5" x14ac:dyDescent="0.2">
      <c r="A2274" s="13"/>
      <c r="B2274" s="12"/>
      <c r="C2274" s="32"/>
      <c r="D2274" s="12"/>
      <c r="E2274" s="12"/>
    </row>
    <row r="2275" spans="1:5" x14ac:dyDescent="0.2">
      <c r="A2275" s="13"/>
      <c r="B2275" s="12"/>
      <c r="C2275" s="32"/>
      <c r="D2275" s="12"/>
      <c r="E2275" s="12"/>
    </row>
    <row r="2276" spans="1:5" x14ac:dyDescent="0.2">
      <c r="A2276" s="13"/>
      <c r="B2276" s="12"/>
      <c r="C2276" s="32"/>
      <c r="D2276" s="12"/>
      <c r="E2276" s="12"/>
    </row>
    <row r="2277" spans="1:5" x14ac:dyDescent="0.2">
      <c r="A2277" s="13"/>
      <c r="B2277" s="12"/>
      <c r="C2277" s="32"/>
      <c r="D2277" s="12"/>
      <c r="E2277" s="12"/>
    </row>
    <row r="2278" spans="1:5" x14ac:dyDescent="0.2">
      <c r="A2278" s="13"/>
      <c r="B2278" s="12"/>
      <c r="C2278" s="32"/>
      <c r="D2278" s="12"/>
      <c r="E2278" s="12"/>
    </row>
    <row r="2279" spans="1:5" x14ac:dyDescent="0.2">
      <c r="A2279" s="13"/>
      <c r="B2279" s="12"/>
      <c r="C2279" s="32"/>
      <c r="D2279" s="12"/>
      <c r="E2279" s="12"/>
    </row>
    <row r="2280" spans="1:5" x14ac:dyDescent="0.2">
      <c r="A2280" s="13"/>
      <c r="B2280" s="12"/>
      <c r="C2280" s="32"/>
      <c r="D2280" s="12"/>
      <c r="E2280" s="12"/>
    </row>
    <row r="2281" spans="1:5" x14ac:dyDescent="0.2">
      <c r="A2281" s="13"/>
      <c r="B2281" s="12"/>
      <c r="C2281" s="32"/>
      <c r="D2281" s="12"/>
      <c r="E2281" s="12"/>
    </row>
    <row r="2282" spans="1:5" x14ac:dyDescent="0.2">
      <c r="A2282" s="13"/>
      <c r="B2282" s="12"/>
      <c r="C2282" s="32"/>
      <c r="D2282" s="12"/>
      <c r="E2282" s="12"/>
    </row>
    <row r="2283" spans="1:5" x14ac:dyDescent="0.2">
      <c r="A2283" s="13"/>
      <c r="B2283" s="12"/>
      <c r="C2283" s="32"/>
      <c r="D2283" s="12"/>
      <c r="E2283" s="12"/>
    </row>
    <row r="2284" spans="1:5" x14ac:dyDescent="0.2">
      <c r="A2284" s="13"/>
      <c r="B2284" s="12"/>
      <c r="C2284" s="32"/>
      <c r="D2284" s="12"/>
      <c r="E2284" s="12"/>
    </row>
    <row r="2285" spans="1:5" x14ac:dyDescent="0.2">
      <c r="A2285" s="13"/>
      <c r="B2285" s="12"/>
      <c r="C2285" s="32"/>
      <c r="D2285" s="12"/>
      <c r="E2285" s="12"/>
    </row>
    <row r="2286" spans="1:5" x14ac:dyDescent="0.2">
      <c r="A2286" s="13"/>
      <c r="B2286" s="12"/>
      <c r="C2286" s="32"/>
      <c r="D2286" s="12"/>
      <c r="E2286" s="12"/>
    </row>
    <row r="2287" spans="1:5" x14ac:dyDescent="0.2">
      <c r="A2287" s="13"/>
      <c r="B2287" s="12"/>
      <c r="C2287" s="32"/>
      <c r="D2287" s="12"/>
      <c r="E2287" s="12"/>
    </row>
    <row r="2288" spans="1:5" x14ac:dyDescent="0.2">
      <c r="A2288" s="13"/>
      <c r="B2288" s="12"/>
      <c r="C2288" s="32"/>
      <c r="D2288" s="12"/>
      <c r="E2288" s="12"/>
    </row>
    <row r="2289" spans="1:5" x14ac:dyDescent="0.2">
      <c r="A2289" s="13"/>
      <c r="B2289" s="12"/>
      <c r="C2289" s="32"/>
      <c r="D2289" s="12"/>
      <c r="E2289" s="12"/>
    </row>
    <row r="2290" spans="1:5" x14ac:dyDescent="0.2">
      <c r="A2290" s="13"/>
      <c r="B2290" s="12"/>
      <c r="C2290" s="32"/>
      <c r="D2290" s="12"/>
      <c r="E2290" s="12"/>
    </row>
    <row r="2291" spans="1:5" x14ac:dyDescent="0.2">
      <c r="A2291" s="13"/>
      <c r="B2291" s="12"/>
      <c r="C2291" s="32"/>
      <c r="D2291" s="12"/>
      <c r="E2291" s="12"/>
    </row>
    <row r="2292" spans="1:5" x14ac:dyDescent="0.2">
      <c r="A2292" s="13"/>
      <c r="B2292" s="12"/>
      <c r="C2292" s="32"/>
      <c r="D2292" s="12"/>
      <c r="E2292" s="12"/>
    </row>
    <row r="2293" spans="1:5" x14ac:dyDescent="0.2">
      <c r="A2293" s="13"/>
      <c r="B2293" s="12"/>
      <c r="C2293" s="32"/>
      <c r="D2293" s="12"/>
      <c r="E2293" s="12"/>
    </row>
    <row r="2294" spans="1:5" x14ac:dyDescent="0.2">
      <c r="A2294" s="13"/>
      <c r="B2294" s="12"/>
      <c r="C2294" s="32"/>
      <c r="D2294" s="12"/>
      <c r="E2294" s="12"/>
    </row>
    <row r="2295" spans="1:5" x14ac:dyDescent="0.2">
      <c r="A2295" s="13"/>
      <c r="B2295" s="12"/>
      <c r="C2295" s="32"/>
      <c r="D2295" s="12"/>
      <c r="E2295" s="12"/>
    </row>
    <row r="2296" spans="1:5" x14ac:dyDescent="0.2">
      <c r="A2296" s="13"/>
      <c r="B2296" s="12"/>
      <c r="C2296" s="32"/>
      <c r="D2296" s="12"/>
      <c r="E2296" s="12"/>
    </row>
    <row r="2297" spans="1:5" x14ac:dyDescent="0.2">
      <c r="A2297" s="13"/>
      <c r="B2297" s="12"/>
      <c r="C2297" s="32"/>
      <c r="D2297" s="12"/>
      <c r="E2297" s="12"/>
    </row>
    <row r="2298" spans="1:5" x14ac:dyDescent="0.2">
      <c r="A2298" s="13"/>
      <c r="B2298" s="12"/>
      <c r="C2298" s="32"/>
      <c r="D2298" s="12"/>
      <c r="E2298" s="12"/>
    </row>
    <row r="2299" spans="1:5" x14ac:dyDescent="0.2">
      <c r="A2299" s="13"/>
      <c r="B2299" s="12"/>
      <c r="C2299" s="32"/>
      <c r="D2299" s="12"/>
      <c r="E2299" s="12"/>
    </row>
    <row r="2300" spans="1:5" x14ac:dyDescent="0.2">
      <c r="A2300" s="13"/>
      <c r="B2300" s="12"/>
      <c r="C2300" s="32"/>
      <c r="D2300" s="12"/>
      <c r="E2300" s="12"/>
    </row>
    <row r="2301" spans="1:5" x14ac:dyDescent="0.2">
      <c r="A2301" s="13"/>
      <c r="B2301" s="12"/>
      <c r="C2301" s="32"/>
      <c r="D2301" s="12"/>
      <c r="E2301" s="12"/>
    </row>
    <row r="2302" spans="1:5" x14ac:dyDescent="0.2">
      <c r="A2302" s="13"/>
      <c r="B2302" s="12"/>
      <c r="C2302" s="32"/>
      <c r="D2302" s="12"/>
      <c r="E2302" s="12"/>
    </row>
    <row r="2303" spans="1:5" x14ac:dyDescent="0.2">
      <c r="A2303" s="13"/>
      <c r="B2303" s="12"/>
      <c r="C2303" s="32"/>
      <c r="D2303" s="12"/>
      <c r="E2303" s="12"/>
    </row>
    <row r="2304" spans="1:5" x14ac:dyDescent="0.2">
      <c r="A2304" s="13"/>
      <c r="B2304" s="12"/>
      <c r="C2304" s="32"/>
      <c r="D2304" s="12"/>
      <c r="E2304" s="12"/>
    </row>
    <row r="2305" spans="1:5" x14ac:dyDescent="0.2">
      <c r="A2305" s="13"/>
      <c r="B2305" s="12"/>
      <c r="C2305" s="32"/>
      <c r="D2305" s="12"/>
      <c r="E2305" s="12"/>
    </row>
    <row r="2306" spans="1:5" x14ac:dyDescent="0.2">
      <c r="A2306" s="13"/>
      <c r="B2306" s="12"/>
      <c r="C2306" s="32"/>
      <c r="D2306" s="12"/>
      <c r="E2306" s="12"/>
    </row>
    <row r="2307" spans="1:5" x14ac:dyDescent="0.2">
      <c r="A2307" s="13"/>
      <c r="B2307" s="12"/>
      <c r="C2307" s="32"/>
      <c r="D2307" s="12"/>
      <c r="E2307" s="12"/>
    </row>
    <row r="2308" spans="1:5" x14ac:dyDescent="0.2">
      <c r="A2308" s="13"/>
      <c r="B2308" s="12"/>
      <c r="C2308" s="32"/>
      <c r="D2308" s="12"/>
      <c r="E2308" s="12"/>
    </row>
    <row r="2309" spans="1:5" x14ac:dyDescent="0.2">
      <c r="A2309" s="13"/>
      <c r="B2309" s="12"/>
      <c r="C2309" s="32"/>
      <c r="D2309" s="12"/>
      <c r="E2309" s="12"/>
    </row>
    <row r="2310" spans="1:5" x14ac:dyDescent="0.2">
      <c r="A2310" s="13"/>
      <c r="B2310" s="12"/>
      <c r="C2310" s="32"/>
      <c r="D2310" s="12"/>
      <c r="E2310" s="12"/>
    </row>
    <row r="2311" spans="1:5" x14ac:dyDescent="0.2">
      <c r="A2311" s="13"/>
      <c r="B2311" s="12"/>
      <c r="C2311" s="32"/>
      <c r="D2311" s="12"/>
      <c r="E2311" s="12"/>
    </row>
    <row r="2312" spans="1:5" x14ac:dyDescent="0.2">
      <c r="A2312" s="13"/>
      <c r="B2312" s="12"/>
      <c r="C2312" s="32"/>
      <c r="D2312" s="12"/>
      <c r="E2312" s="12"/>
    </row>
    <row r="2313" spans="1:5" x14ac:dyDescent="0.2">
      <c r="A2313" s="13"/>
      <c r="B2313" s="12"/>
      <c r="C2313" s="32"/>
      <c r="D2313" s="12"/>
      <c r="E2313" s="12"/>
    </row>
    <row r="2314" spans="1:5" x14ac:dyDescent="0.2">
      <c r="A2314" s="13"/>
      <c r="B2314" s="12"/>
      <c r="C2314" s="32"/>
      <c r="D2314" s="12"/>
      <c r="E2314" s="12"/>
    </row>
    <row r="2315" spans="1:5" x14ac:dyDescent="0.2">
      <c r="A2315" s="13"/>
      <c r="B2315" s="12"/>
      <c r="C2315" s="32"/>
      <c r="D2315" s="12"/>
      <c r="E2315" s="12"/>
    </row>
    <row r="2316" spans="1:5" x14ac:dyDescent="0.2">
      <c r="A2316" s="13"/>
      <c r="B2316" s="12"/>
      <c r="C2316" s="32"/>
      <c r="D2316" s="12"/>
      <c r="E2316" s="12"/>
    </row>
    <row r="2317" spans="1:5" x14ac:dyDescent="0.2">
      <c r="A2317" s="13"/>
      <c r="B2317" s="12"/>
      <c r="C2317" s="32"/>
      <c r="D2317" s="12"/>
      <c r="E2317" s="12"/>
    </row>
    <row r="2318" spans="1:5" x14ac:dyDescent="0.2">
      <c r="A2318" s="13"/>
      <c r="B2318" s="12"/>
      <c r="C2318" s="32"/>
      <c r="D2318" s="12"/>
      <c r="E2318" s="12"/>
    </row>
    <row r="2319" spans="1:5" x14ac:dyDescent="0.2">
      <c r="A2319" s="13"/>
      <c r="B2319" s="12"/>
      <c r="C2319" s="32"/>
      <c r="D2319" s="12"/>
      <c r="E2319" s="12"/>
    </row>
    <row r="2320" spans="1:5" x14ac:dyDescent="0.2">
      <c r="A2320" s="13"/>
      <c r="B2320" s="12"/>
      <c r="C2320" s="32"/>
      <c r="D2320" s="12"/>
      <c r="E2320" s="12"/>
    </row>
    <row r="2321" spans="1:5" x14ac:dyDescent="0.2">
      <c r="A2321" s="13"/>
      <c r="B2321" s="12"/>
      <c r="C2321" s="32"/>
      <c r="D2321" s="12"/>
      <c r="E2321" s="12"/>
    </row>
    <row r="2322" spans="1:5" x14ac:dyDescent="0.2">
      <c r="A2322" s="13"/>
      <c r="B2322" s="12"/>
      <c r="C2322" s="32"/>
      <c r="D2322" s="12"/>
      <c r="E2322" s="12"/>
    </row>
    <row r="2323" spans="1:5" x14ac:dyDescent="0.2">
      <c r="A2323" s="13"/>
      <c r="B2323" s="12"/>
      <c r="C2323" s="32"/>
      <c r="D2323" s="12"/>
      <c r="E2323" s="12"/>
    </row>
    <row r="2324" spans="1:5" x14ac:dyDescent="0.2">
      <c r="A2324" s="13"/>
      <c r="B2324" s="12"/>
      <c r="C2324" s="32"/>
      <c r="D2324" s="12"/>
      <c r="E2324" s="12"/>
    </row>
    <row r="2325" spans="1:5" x14ac:dyDescent="0.2">
      <c r="A2325" s="13"/>
      <c r="B2325" s="12"/>
      <c r="C2325" s="32"/>
      <c r="D2325" s="12"/>
      <c r="E2325" s="12"/>
    </row>
    <row r="2326" spans="1:5" x14ac:dyDescent="0.2">
      <c r="A2326" s="13"/>
      <c r="B2326" s="12"/>
      <c r="C2326" s="32"/>
      <c r="D2326" s="12"/>
      <c r="E2326" s="12"/>
    </row>
    <row r="2327" spans="1:5" x14ac:dyDescent="0.2">
      <c r="A2327" s="13"/>
      <c r="B2327" s="12"/>
      <c r="C2327" s="32"/>
      <c r="D2327" s="12"/>
      <c r="E2327" s="12"/>
    </row>
    <row r="2328" spans="1:5" x14ac:dyDescent="0.2">
      <c r="A2328" s="13"/>
      <c r="B2328" s="12"/>
      <c r="C2328" s="32"/>
      <c r="D2328" s="12"/>
      <c r="E2328" s="12"/>
    </row>
    <row r="2329" spans="1:5" x14ac:dyDescent="0.2">
      <c r="A2329" s="13"/>
      <c r="B2329" s="12"/>
      <c r="C2329" s="32"/>
      <c r="D2329" s="12"/>
      <c r="E2329" s="12"/>
    </row>
    <row r="2330" spans="1:5" x14ac:dyDescent="0.2">
      <c r="A2330" s="13"/>
      <c r="B2330" s="12"/>
      <c r="C2330" s="32"/>
      <c r="D2330" s="12"/>
      <c r="E2330" s="12"/>
    </row>
    <row r="2331" spans="1:5" x14ac:dyDescent="0.2">
      <c r="A2331" s="13"/>
      <c r="B2331" s="12"/>
      <c r="C2331" s="32"/>
      <c r="D2331" s="12"/>
      <c r="E2331" s="12"/>
    </row>
    <row r="2332" spans="1:5" x14ac:dyDescent="0.2">
      <c r="A2332" s="13"/>
      <c r="B2332" s="12"/>
      <c r="C2332" s="32"/>
      <c r="D2332" s="12"/>
      <c r="E2332" s="12"/>
    </row>
    <row r="2333" spans="1:5" x14ac:dyDescent="0.2">
      <c r="A2333" s="13"/>
      <c r="B2333" s="12"/>
      <c r="C2333" s="32"/>
      <c r="D2333" s="12"/>
      <c r="E2333" s="12"/>
    </row>
    <row r="2334" spans="1:5" x14ac:dyDescent="0.2">
      <c r="A2334" s="13"/>
      <c r="B2334" s="12"/>
      <c r="C2334" s="32"/>
      <c r="D2334" s="12"/>
      <c r="E2334" s="12"/>
    </row>
    <row r="2335" spans="1:5" x14ac:dyDescent="0.2">
      <c r="A2335" s="13"/>
      <c r="B2335" s="12"/>
      <c r="C2335" s="32"/>
      <c r="D2335" s="12"/>
      <c r="E2335" s="12"/>
    </row>
    <row r="2336" spans="1:5" x14ac:dyDescent="0.2">
      <c r="A2336" s="13"/>
      <c r="B2336" s="12"/>
      <c r="C2336" s="32"/>
      <c r="D2336" s="12"/>
      <c r="E2336" s="12"/>
    </row>
    <row r="2337" spans="1:5" x14ac:dyDescent="0.2">
      <c r="A2337" s="13"/>
      <c r="B2337" s="12"/>
      <c r="C2337" s="32"/>
      <c r="D2337" s="12"/>
      <c r="E2337" s="12"/>
    </row>
    <row r="2338" spans="1:5" x14ac:dyDescent="0.2">
      <c r="A2338" s="13"/>
      <c r="B2338" s="12"/>
      <c r="C2338" s="32"/>
      <c r="D2338" s="12"/>
      <c r="E2338" s="12"/>
    </row>
    <row r="2339" spans="1:5" x14ac:dyDescent="0.2">
      <c r="A2339" s="13"/>
      <c r="B2339" s="12"/>
      <c r="C2339" s="32"/>
      <c r="D2339" s="12"/>
      <c r="E2339" s="12"/>
    </row>
    <row r="2340" spans="1:5" x14ac:dyDescent="0.2">
      <c r="A2340" s="13"/>
      <c r="B2340" s="12"/>
      <c r="C2340" s="32"/>
      <c r="D2340" s="12"/>
      <c r="E2340" s="12"/>
    </row>
    <row r="2341" spans="1:5" x14ac:dyDescent="0.2">
      <c r="A2341" s="13"/>
      <c r="B2341" s="12"/>
      <c r="C2341" s="32"/>
      <c r="D2341" s="12"/>
      <c r="E2341" s="12"/>
    </row>
    <row r="2342" spans="1:5" x14ac:dyDescent="0.2">
      <c r="A2342" s="13"/>
      <c r="B2342" s="12"/>
      <c r="C2342" s="32"/>
      <c r="D2342" s="12"/>
      <c r="E2342" s="12"/>
    </row>
    <row r="2343" spans="1:5" x14ac:dyDescent="0.2">
      <c r="A2343" s="13"/>
      <c r="B2343" s="12"/>
      <c r="C2343" s="32"/>
      <c r="D2343" s="12"/>
      <c r="E2343" s="12"/>
    </row>
    <row r="2344" spans="1:5" x14ac:dyDescent="0.2">
      <c r="A2344" s="13"/>
      <c r="B2344" s="12"/>
      <c r="C2344" s="32"/>
      <c r="D2344" s="12"/>
      <c r="E2344" s="12"/>
    </row>
    <row r="2345" spans="1:5" x14ac:dyDescent="0.2">
      <c r="A2345" s="13"/>
      <c r="B2345" s="12"/>
      <c r="C2345" s="32"/>
      <c r="D2345" s="12"/>
      <c r="E2345" s="12"/>
    </row>
    <row r="2346" spans="1:5" x14ac:dyDescent="0.2">
      <c r="A2346" s="13"/>
      <c r="B2346" s="12"/>
      <c r="C2346" s="32"/>
      <c r="D2346" s="12"/>
      <c r="E2346" s="12"/>
    </row>
    <row r="2347" spans="1:5" x14ac:dyDescent="0.2">
      <c r="A2347" s="13"/>
      <c r="B2347" s="12"/>
      <c r="C2347" s="32"/>
      <c r="D2347" s="12"/>
      <c r="E2347" s="12"/>
    </row>
    <row r="2348" spans="1:5" x14ac:dyDescent="0.2">
      <c r="A2348" s="13"/>
      <c r="B2348" s="12"/>
      <c r="C2348" s="32"/>
      <c r="D2348" s="12"/>
      <c r="E2348" s="12"/>
    </row>
    <row r="2349" spans="1:5" x14ac:dyDescent="0.2">
      <c r="A2349" s="13"/>
      <c r="B2349" s="12"/>
      <c r="C2349" s="32"/>
      <c r="D2349" s="12"/>
      <c r="E2349" s="12"/>
    </row>
    <row r="2350" spans="1:5" x14ac:dyDescent="0.2">
      <c r="A2350" s="13"/>
      <c r="B2350" s="12"/>
      <c r="C2350" s="32"/>
      <c r="D2350" s="12"/>
      <c r="E2350" s="12"/>
    </row>
    <row r="2351" spans="1:5" x14ac:dyDescent="0.2">
      <c r="A2351" s="13"/>
      <c r="B2351" s="12"/>
      <c r="C2351" s="32"/>
      <c r="D2351" s="12"/>
      <c r="E2351" s="12"/>
    </row>
    <row r="2352" spans="1:5" x14ac:dyDescent="0.2">
      <c r="A2352" s="13"/>
      <c r="B2352" s="12"/>
      <c r="C2352" s="32"/>
      <c r="D2352" s="12"/>
      <c r="E2352" s="12"/>
    </row>
    <row r="2353" spans="1:5" x14ac:dyDescent="0.2">
      <c r="A2353" s="13"/>
      <c r="B2353" s="12"/>
      <c r="C2353" s="32"/>
      <c r="D2353" s="12"/>
      <c r="E2353" s="12"/>
    </row>
    <row r="2354" spans="1:5" x14ac:dyDescent="0.2">
      <c r="A2354" s="13"/>
      <c r="B2354" s="12"/>
      <c r="C2354" s="32"/>
      <c r="D2354" s="12"/>
      <c r="E2354" s="12"/>
    </row>
    <row r="2355" spans="1:5" x14ac:dyDescent="0.2">
      <c r="A2355" s="13"/>
      <c r="B2355" s="12"/>
      <c r="C2355" s="32"/>
      <c r="D2355" s="12"/>
      <c r="E2355" s="12"/>
    </row>
    <row r="2356" spans="1:5" x14ac:dyDescent="0.2">
      <c r="A2356" s="13"/>
      <c r="B2356" s="12"/>
      <c r="C2356" s="32"/>
      <c r="D2356" s="12"/>
      <c r="E2356" s="12"/>
    </row>
    <row r="2357" spans="1:5" x14ac:dyDescent="0.2">
      <c r="A2357" s="13"/>
      <c r="B2357" s="12"/>
      <c r="C2357" s="32"/>
      <c r="D2357" s="12"/>
      <c r="E2357" s="12"/>
    </row>
    <row r="2358" spans="1:5" x14ac:dyDescent="0.2">
      <c r="A2358" s="13"/>
      <c r="B2358" s="12"/>
      <c r="C2358" s="32"/>
      <c r="D2358" s="12"/>
      <c r="E2358" s="12"/>
    </row>
    <row r="2359" spans="1:5" x14ac:dyDescent="0.2">
      <c r="A2359" s="13"/>
      <c r="B2359" s="12"/>
      <c r="C2359" s="32"/>
      <c r="D2359" s="12"/>
      <c r="E2359" s="12"/>
    </row>
    <row r="2360" spans="1:5" x14ac:dyDescent="0.2">
      <c r="A2360" s="13"/>
      <c r="B2360" s="12"/>
      <c r="C2360" s="32"/>
      <c r="D2360" s="12"/>
      <c r="E2360" s="12"/>
    </row>
    <row r="2361" spans="1:5" x14ac:dyDescent="0.2">
      <c r="A2361" s="13"/>
      <c r="B2361" s="12"/>
      <c r="C2361" s="32"/>
      <c r="D2361" s="12"/>
      <c r="E2361" s="12"/>
    </row>
    <row r="2362" spans="1:5" x14ac:dyDescent="0.2">
      <c r="A2362" s="13"/>
      <c r="B2362" s="12"/>
      <c r="C2362" s="32"/>
      <c r="D2362" s="12"/>
      <c r="E2362" s="12"/>
    </row>
    <row r="2363" spans="1:5" x14ac:dyDescent="0.2">
      <c r="A2363" s="13"/>
      <c r="B2363" s="12"/>
      <c r="C2363" s="32"/>
      <c r="D2363" s="12"/>
      <c r="E2363" s="12"/>
    </row>
    <row r="2364" spans="1:5" x14ac:dyDescent="0.2">
      <c r="A2364" s="13"/>
      <c r="B2364" s="12"/>
      <c r="C2364" s="32"/>
      <c r="D2364" s="12"/>
      <c r="E2364" s="12"/>
    </row>
    <row r="2365" spans="1:5" x14ac:dyDescent="0.2">
      <c r="A2365" s="13"/>
      <c r="B2365" s="12"/>
      <c r="C2365" s="32"/>
      <c r="D2365" s="12"/>
      <c r="E2365" s="12"/>
    </row>
    <row r="2366" spans="1:5" x14ac:dyDescent="0.2">
      <c r="A2366" s="13"/>
      <c r="B2366" s="12"/>
      <c r="C2366" s="32"/>
      <c r="D2366" s="12"/>
      <c r="E2366" s="12"/>
    </row>
    <row r="2367" spans="1:5" x14ac:dyDescent="0.2">
      <c r="A2367" s="13"/>
      <c r="B2367" s="12"/>
      <c r="C2367" s="32"/>
      <c r="D2367" s="12"/>
      <c r="E2367" s="12"/>
    </row>
    <row r="2368" spans="1:5" x14ac:dyDescent="0.2">
      <c r="A2368" s="13"/>
      <c r="B2368" s="12"/>
      <c r="C2368" s="32"/>
      <c r="D2368" s="12"/>
      <c r="E2368" s="12"/>
    </row>
    <row r="2369" spans="1:5" x14ac:dyDescent="0.2">
      <c r="A2369" s="13"/>
      <c r="B2369" s="12"/>
      <c r="C2369" s="32"/>
      <c r="D2369" s="12"/>
      <c r="E2369" s="12"/>
    </row>
    <row r="2370" spans="1:5" x14ac:dyDescent="0.2">
      <c r="A2370" s="13"/>
      <c r="B2370" s="12"/>
      <c r="C2370" s="32"/>
      <c r="D2370" s="12"/>
      <c r="E2370" s="12"/>
    </row>
    <row r="2371" spans="1:5" x14ac:dyDescent="0.2">
      <c r="A2371" s="13"/>
      <c r="B2371" s="12"/>
      <c r="C2371" s="32"/>
      <c r="D2371" s="12"/>
      <c r="E2371" s="12"/>
    </row>
    <row r="2372" spans="1:5" x14ac:dyDescent="0.2">
      <c r="A2372" s="13"/>
      <c r="B2372" s="12"/>
      <c r="C2372" s="32"/>
      <c r="D2372" s="12"/>
      <c r="E2372" s="12"/>
    </row>
    <row r="2373" spans="1:5" x14ac:dyDescent="0.2">
      <c r="A2373" s="13"/>
      <c r="B2373" s="12"/>
      <c r="C2373" s="32"/>
      <c r="D2373" s="12"/>
      <c r="E2373" s="12"/>
    </row>
    <row r="2374" spans="1:5" x14ac:dyDescent="0.2">
      <c r="A2374" s="13"/>
      <c r="B2374" s="12"/>
      <c r="C2374" s="32"/>
      <c r="D2374" s="12"/>
      <c r="E2374" s="12"/>
    </row>
    <row r="2375" spans="1:5" x14ac:dyDescent="0.2">
      <c r="A2375" s="13"/>
      <c r="B2375" s="12"/>
      <c r="C2375" s="32"/>
      <c r="D2375" s="12"/>
      <c r="E2375" s="12"/>
    </row>
    <row r="2376" spans="1:5" x14ac:dyDescent="0.2">
      <c r="A2376" s="13"/>
      <c r="B2376" s="12"/>
      <c r="C2376" s="32"/>
      <c r="D2376" s="12"/>
      <c r="E2376" s="12"/>
    </row>
    <row r="2377" spans="1:5" x14ac:dyDescent="0.2">
      <c r="A2377" s="13"/>
      <c r="B2377" s="12"/>
      <c r="C2377" s="32"/>
      <c r="D2377" s="12"/>
      <c r="E2377" s="12"/>
    </row>
    <row r="2378" spans="1:5" x14ac:dyDescent="0.2">
      <c r="A2378" s="13"/>
      <c r="B2378" s="12"/>
      <c r="C2378" s="32"/>
      <c r="D2378" s="12"/>
      <c r="E2378" s="12"/>
    </row>
    <row r="2379" spans="1:5" x14ac:dyDescent="0.2">
      <c r="A2379" s="13"/>
      <c r="B2379" s="12"/>
      <c r="C2379" s="32"/>
      <c r="D2379" s="12"/>
      <c r="E2379" s="12"/>
    </row>
    <row r="2380" spans="1:5" x14ac:dyDescent="0.2">
      <c r="A2380" s="13"/>
      <c r="B2380" s="12"/>
      <c r="C2380" s="32"/>
      <c r="D2380" s="12"/>
      <c r="E2380" s="12"/>
    </row>
    <row r="2381" spans="1:5" x14ac:dyDescent="0.2">
      <c r="A2381" s="13"/>
      <c r="B2381" s="12"/>
      <c r="C2381" s="32"/>
      <c r="D2381" s="12"/>
      <c r="E2381" s="12"/>
    </row>
    <row r="2382" spans="1:5" x14ac:dyDescent="0.2">
      <c r="A2382" s="13"/>
      <c r="B2382" s="12"/>
      <c r="C2382" s="32"/>
      <c r="D2382" s="12"/>
      <c r="E2382" s="12"/>
    </row>
    <row r="2383" spans="1:5" x14ac:dyDescent="0.2">
      <c r="A2383" s="13"/>
      <c r="B2383" s="12"/>
      <c r="C2383" s="32"/>
      <c r="D2383" s="12"/>
      <c r="E2383" s="12"/>
    </row>
    <row r="2384" spans="1:5" x14ac:dyDescent="0.2">
      <c r="A2384" s="13"/>
      <c r="B2384" s="12"/>
      <c r="C2384" s="32"/>
      <c r="D2384" s="12"/>
      <c r="E2384" s="12"/>
    </row>
    <row r="2385" spans="1:5" x14ac:dyDescent="0.2">
      <c r="A2385" s="13"/>
      <c r="B2385" s="12"/>
      <c r="C2385" s="32"/>
      <c r="D2385" s="12"/>
      <c r="E2385" s="12"/>
    </row>
    <row r="2386" spans="1:5" x14ac:dyDescent="0.2">
      <c r="A2386" s="13"/>
      <c r="B2386" s="12"/>
      <c r="C2386" s="32"/>
      <c r="D2386" s="12"/>
      <c r="E2386" s="12"/>
    </row>
    <row r="2387" spans="1:5" x14ac:dyDescent="0.2">
      <c r="A2387" s="13"/>
      <c r="B2387" s="12"/>
      <c r="C2387" s="32"/>
      <c r="D2387" s="12"/>
      <c r="E2387" s="12"/>
    </row>
    <row r="2388" spans="1:5" x14ac:dyDescent="0.2">
      <c r="A2388" s="13"/>
      <c r="B2388" s="12"/>
      <c r="C2388" s="32"/>
      <c r="D2388" s="12"/>
      <c r="E2388" s="12"/>
    </row>
    <row r="2389" spans="1:5" x14ac:dyDescent="0.2">
      <c r="A2389" s="13"/>
      <c r="B2389" s="12"/>
      <c r="C2389" s="32"/>
      <c r="D2389" s="12"/>
      <c r="E2389" s="12"/>
    </row>
    <row r="2390" spans="1:5" x14ac:dyDescent="0.2">
      <c r="A2390" s="13"/>
      <c r="B2390" s="12"/>
      <c r="C2390" s="32"/>
      <c r="D2390" s="12"/>
      <c r="E2390" s="12"/>
    </row>
    <row r="2391" spans="1:5" x14ac:dyDescent="0.2">
      <c r="A2391" s="13"/>
      <c r="B2391" s="12"/>
      <c r="C2391" s="32"/>
      <c r="D2391" s="12"/>
      <c r="E2391" s="12"/>
    </row>
    <row r="2392" spans="1:5" x14ac:dyDescent="0.2">
      <c r="A2392" s="13"/>
      <c r="B2392" s="12"/>
      <c r="C2392" s="32"/>
      <c r="D2392" s="12"/>
      <c r="E2392" s="12"/>
    </row>
    <row r="2393" spans="1:5" x14ac:dyDescent="0.2">
      <c r="A2393" s="13"/>
      <c r="B2393" s="12"/>
      <c r="C2393" s="32"/>
      <c r="D2393" s="12"/>
      <c r="E2393" s="12"/>
    </row>
    <row r="2394" spans="1:5" x14ac:dyDescent="0.2">
      <c r="A2394" s="13"/>
      <c r="B2394" s="12"/>
      <c r="C2394" s="32"/>
      <c r="D2394" s="12"/>
      <c r="E2394" s="12"/>
    </row>
    <row r="2395" spans="1:5" x14ac:dyDescent="0.2">
      <c r="A2395" s="13"/>
      <c r="B2395" s="12"/>
      <c r="C2395" s="32"/>
      <c r="D2395" s="12"/>
      <c r="E2395" s="12"/>
    </row>
    <row r="2396" spans="1:5" x14ac:dyDescent="0.2">
      <c r="A2396" s="13"/>
      <c r="B2396" s="12"/>
      <c r="C2396" s="32"/>
      <c r="D2396" s="12"/>
      <c r="E2396" s="12"/>
    </row>
    <row r="2397" spans="1:5" x14ac:dyDescent="0.2">
      <c r="A2397" s="13"/>
      <c r="B2397" s="12"/>
      <c r="C2397" s="32"/>
      <c r="D2397" s="12"/>
      <c r="E2397" s="12"/>
    </row>
    <row r="2398" spans="1:5" x14ac:dyDescent="0.2">
      <c r="A2398" s="13"/>
      <c r="B2398" s="12"/>
      <c r="C2398" s="32"/>
      <c r="D2398" s="12"/>
      <c r="E2398" s="12"/>
    </row>
    <row r="2399" spans="1:5" x14ac:dyDescent="0.2">
      <c r="A2399" s="13"/>
      <c r="B2399" s="12"/>
      <c r="C2399" s="32"/>
      <c r="D2399" s="12"/>
      <c r="E2399" s="12"/>
    </row>
    <row r="2400" spans="1:5" x14ac:dyDescent="0.2">
      <c r="A2400" s="13"/>
      <c r="B2400" s="12"/>
      <c r="C2400" s="32"/>
      <c r="D2400" s="12"/>
      <c r="E2400" s="12"/>
    </row>
    <row r="2401" spans="1:5" x14ac:dyDescent="0.2">
      <c r="A2401" s="13"/>
      <c r="B2401" s="12"/>
      <c r="C2401" s="32"/>
      <c r="D2401" s="12"/>
      <c r="E2401" s="12"/>
    </row>
    <row r="2402" spans="1:5" x14ac:dyDescent="0.2">
      <c r="A2402" s="13"/>
      <c r="B2402" s="12"/>
      <c r="C2402" s="32"/>
      <c r="D2402" s="12"/>
      <c r="E2402" s="12"/>
    </row>
    <row r="2403" spans="1:5" x14ac:dyDescent="0.2">
      <c r="A2403" s="13"/>
      <c r="B2403" s="12"/>
      <c r="C2403" s="32"/>
      <c r="D2403" s="12"/>
      <c r="E2403" s="12"/>
    </row>
    <row r="2404" spans="1:5" x14ac:dyDescent="0.2">
      <c r="A2404" s="13"/>
      <c r="B2404" s="12"/>
      <c r="C2404" s="32"/>
      <c r="D2404" s="12"/>
      <c r="E2404" s="12"/>
    </row>
    <row r="2405" spans="1:5" x14ac:dyDescent="0.2">
      <c r="A2405" s="13"/>
      <c r="B2405" s="12"/>
      <c r="C2405" s="32"/>
      <c r="D2405" s="12"/>
      <c r="E2405" s="12"/>
    </row>
    <row r="2406" spans="1:5" x14ac:dyDescent="0.2">
      <c r="A2406" s="13"/>
      <c r="B2406" s="12"/>
      <c r="C2406" s="32"/>
      <c r="D2406" s="12"/>
      <c r="E2406" s="12"/>
    </row>
    <row r="2407" spans="1:5" x14ac:dyDescent="0.2">
      <c r="A2407" s="13"/>
      <c r="B2407" s="12"/>
      <c r="C2407" s="32"/>
      <c r="D2407" s="12"/>
      <c r="E2407" s="12"/>
    </row>
    <row r="2408" spans="1:5" x14ac:dyDescent="0.2">
      <c r="A2408" s="13"/>
      <c r="B2408" s="12"/>
      <c r="C2408" s="32"/>
      <c r="D2408" s="12"/>
      <c r="E2408" s="12"/>
    </row>
    <row r="2409" spans="1:5" x14ac:dyDescent="0.2">
      <c r="A2409" s="13"/>
      <c r="B2409" s="12"/>
      <c r="C2409" s="32"/>
      <c r="D2409" s="12"/>
      <c r="E2409" s="12"/>
    </row>
    <row r="2410" spans="1:5" x14ac:dyDescent="0.2">
      <c r="A2410" s="13"/>
      <c r="B2410" s="12"/>
      <c r="C2410" s="32"/>
      <c r="D2410" s="12"/>
      <c r="E2410" s="12"/>
    </row>
    <row r="2411" spans="1:5" x14ac:dyDescent="0.2">
      <c r="A2411" s="13"/>
      <c r="B2411" s="12"/>
      <c r="C2411" s="32"/>
      <c r="D2411" s="12"/>
      <c r="E2411" s="12"/>
    </row>
    <row r="2412" spans="1:5" x14ac:dyDescent="0.2">
      <c r="A2412" s="13"/>
      <c r="B2412" s="12"/>
      <c r="C2412" s="32"/>
      <c r="D2412" s="12"/>
      <c r="E2412" s="12"/>
    </row>
    <row r="2413" spans="1:5" x14ac:dyDescent="0.2">
      <c r="A2413" s="13"/>
      <c r="B2413" s="12"/>
      <c r="C2413" s="32"/>
      <c r="D2413" s="12"/>
      <c r="E2413" s="12"/>
    </row>
    <row r="2414" spans="1:5" x14ac:dyDescent="0.2">
      <c r="A2414" s="13"/>
      <c r="B2414" s="12"/>
      <c r="C2414" s="32"/>
      <c r="D2414" s="12"/>
      <c r="E2414" s="12"/>
    </row>
    <row r="2415" spans="1:5" x14ac:dyDescent="0.2">
      <c r="A2415" s="13"/>
      <c r="B2415" s="12"/>
      <c r="C2415" s="32"/>
      <c r="D2415" s="12"/>
      <c r="E2415" s="12"/>
    </row>
    <row r="2416" spans="1:5" x14ac:dyDescent="0.2">
      <c r="A2416" s="13"/>
      <c r="B2416" s="12"/>
      <c r="C2416" s="32"/>
      <c r="D2416" s="12"/>
      <c r="E2416" s="12"/>
    </row>
    <row r="2417" spans="1:5" x14ac:dyDescent="0.2">
      <c r="A2417" s="13"/>
      <c r="B2417" s="12"/>
      <c r="C2417" s="32"/>
      <c r="D2417" s="12"/>
      <c r="E2417" s="12"/>
    </row>
    <row r="2418" spans="1:5" x14ac:dyDescent="0.2">
      <c r="A2418" s="13"/>
      <c r="B2418" s="12"/>
      <c r="C2418" s="32"/>
      <c r="D2418" s="12"/>
      <c r="E2418" s="12"/>
    </row>
    <row r="2419" spans="1:5" x14ac:dyDescent="0.2">
      <c r="A2419" s="13"/>
      <c r="B2419" s="12"/>
      <c r="C2419" s="32"/>
      <c r="D2419" s="12"/>
      <c r="E2419" s="12"/>
    </row>
    <row r="2420" spans="1:5" x14ac:dyDescent="0.2">
      <c r="A2420" s="13"/>
      <c r="B2420" s="12"/>
      <c r="C2420" s="32"/>
      <c r="D2420" s="12"/>
      <c r="E2420" s="12"/>
    </row>
    <row r="2421" spans="1:5" x14ac:dyDescent="0.2">
      <c r="A2421" s="13"/>
      <c r="B2421" s="12"/>
      <c r="C2421" s="32"/>
      <c r="D2421" s="12"/>
      <c r="E2421" s="12"/>
    </row>
    <row r="2422" spans="1:5" x14ac:dyDescent="0.2">
      <c r="A2422" s="13"/>
      <c r="B2422" s="12"/>
      <c r="C2422" s="32"/>
      <c r="D2422" s="12"/>
      <c r="E2422" s="12"/>
    </row>
    <row r="2423" spans="1:5" x14ac:dyDescent="0.2">
      <c r="A2423" s="13"/>
      <c r="B2423" s="12"/>
      <c r="C2423" s="32"/>
      <c r="D2423" s="12"/>
      <c r="E2423" s="12"/>
    </row>
    <row r="2424" spans="1:5" x14ac:dyDescent="0.2">
      <c r="A2424" s="13"/>
      <c r="B2424" s="12"/>
      <c r="C2424" s="32"/>
      <c r="D2424" s="12"/>
      <c r="E2424" s="12"/>
    </row>
    <row r="2425" spans="1:5" x14ac:dyDescent="0.2">
      <c r="A2425" s="13"/>
      <c r="B2425" s="12"/>
      <c r="C2425" s="32"/>
      <c r="D2425" s="12"/>
      <c r="E2425" s="12"/>
    </row>
    <row r="2426" spans="1:5" x14ac:dyDescent="0.2">
      <c r="A2426" s="13"/>
      <c r="B2426" s="12"/>
      <c r="C2426" s="32"/>
      <c r="D2426" s="12"/>
      <c r="E2426" s="12"/>
    </row>
    <row r="2427" spans="1:5" x14ac:dyDescent="0.2">
      <c r="A2427" s="13"/>
      <c r="B2427" s="12"/>
      <c r="C2427" s="32"/>
      <c r="D2427" s="12"/>
      <c r="E2427" s="12"/>
    </row>
    <row r="2428" spans="1:5" x14ac:dyDescent="0.2">
      <c r="A2428" s="13"/>
      <c r="B2428" s="12"/>
      <c r="C2428" s="32"/>
      <c r="D2428" s="12"/>
      <c r="E2428" s="12"/>
    </row>
    <row r="2429" spans="1:5" x14ac:dyDescent="0.2">
      <c r="A2429" s="13"/>
      <c r="B2429" s="12"/>
      <c r="C2429" s="32"/>
      <c r="D2429" s="12"/>
      <c r="E2429" s="12"/>
    </row>
    <row r="2430" spans="1:5" x14ac:dyDescent="0.2">
      <c r="A2430" s="13"/>
      <c r="B2430" s="12"/>
      <c r="C2430" s="32"/>
      <c r="D2430" s="12"/>
      <c r="E2430" s="12"/>
    </row>
    <row r="2431" spans="1:5" x14ac:dyDescent="0.2">
      <c r="A2431" s="13"/>
      <c r="B2431" s="12"/>
      <c r="C2431" s="32"/>
      <c r="D2431" s="12"/>
      <c r="E2431" s="12"/>
    </row>
    <row r="2432" spans="1:5" x14ac:dyDescent="0.2">
      <c r="A2432" s="13"/>
      <c r="B2432" s="12"/>
      <c r="C2432" s="32"/>
      <c r="D2432" s="12"/>
      <c r="E2432" s="12"/>
    </row>
    <row r="2433" spans="1:5" x14ac:dyDescent="0.2">
      <c r="A2433" s="13"/>
      <c r="B2433" s="12"/>
      <c r="C2433" s="32"/>
      <c r="D2433" s="12"/>
      <c r="E2433" s="12"/>
    </row>
    <row r="2434" spans="1:5" x14ac:dyDescent="0.2">
      <c r="A2434" s="13"/>
      <c r="B2434" s="12"/>
      <c r="C2434" s="32"/>
      <c r="D2434" s="12"/>
      <c r="E2434" s="12"/>
    </row>
    <row r="2435" spans="1:5" x14ac:dyDescent="0.2">
      <c r="A2435" s="13"/>
      <c r="B2435" s="12"/>
      <c r="C2435" s="32"/>
      <c r="D2435" s="12"/>
      <c r="E2435" s="12"/>
    </row>
    <row r="2436" spans="1:5" x14ac:dyDescent="0.2">
      <c r="A2436" s="13"/>
      <c r="B2436" s="12"/>
      <c r="C2436" s="32"/>
      <c r="D2436" s="12"/>
      <c r="E2436" s="12"/>
    </row>
    <row r="2437" spans="1:5" x14ac:dyDescent="0.2">
      <c r="A2437" s="13"/>
      <c r="B2437" s="12"/>
      <c r="C2437" s="32"/>
      <c r="D2437" s="12"/>
      <c r="E2437" s="12"/>
    </row>
    <row r="2438" spans="1:5" x14ac:dyDescent="0.2">
      <c r="A2438" s="13"/>
      <c r="B2438" s="12"/>
      <c r="C2438" s="32"/>
      <c r="D2438" s="12"/>
      <c r="E2438" s="12"/>
    </row>
    <row r="2439" spans="1:5" x14ac:dyDescent="0.2">
      <c r="A2439" s="13"/>
      <c r="B2439" s="12"/>
      <c r="C2439" s="32"/>
      <c r="D2439" s="12"/>
      <c r="E2439" s="12"/>
    </row>
    <row r="2440" spans="1:5" x14ac:dyDescent="0.2">
      <c r="A2440" s="13"/>
      <c r="B2440" s="12"/>
      <c r="C2440" s="32"/>
      <c r="D2440" s="12"/>
      <c r="E2440" s="12"/>
    </row>
    <row r="2441" spans="1:5" x14ac:dyDescent="0.2">
      <c r="A2441" s="13"/>
      <c r="B2441" s="12"/>
      <c r="C2441" s="32"/>
      <c r="D2441" s="12"/>
      <c r="E2441" s="12"/>
    </row>
    <row r="2442" spans="1:5" x14ac:dyDescent="0.2">
      <c r="A2442" s="13"/>
      <c r="B2442" s="12"/>
      <c r="C2442" s="32"/>
      <c r="D2442" s="12"/>
      <c r="E2442" s="12"/>
    </row>
    <row r="2443" spans="1:5" x14ac:dyDescent="0.2">
      <c r="A2443" s="13"/>
      <c r="B2443" s="12"/>
      <c r="C2443" s="32"/>
      <c r="D2443" s="12"/>
      <c r="E2443" s="12"/>
    </row>
    <row r="2444" spans="1:5" x14ac:dyDescent="0.2">
      <c r="A2444" s="13"/>
      <c r="B2444" s="12"/>
      <c r="C2444" s="32"/>
      <c r="D2444" s="12"/>
      <c r="E2444" s="12"/>
    </row>
    <row r="2445" spans="1:5" x14ac:dyDescent="0.2">
      <c r="A2445" s="13"/>
      <c r="B2445" s="12"/>
      <c r="C2445" s="32"/>
      <c r="D2445" s="12"/>
      <c r="E2445" s="12"/>
    </row>
    <row r="2446" spans="1:5" x14ac:dyDescent="0.2">
      <c r="A2446" s="13"/>
      <c r="B2446" s="12"/>
      <c r="C2446" s="32"/>
      <c r="D2446" s="12"/>
      <c r="E2446" s="12"/>
    </row>
    <row r="2447" spans="1:5" x14ac:dyDescent="0.2">
      <c r="A2447" s="13"/>
      <c r="B2447" s="12"/>
      <c r="C2447" s="32"/>
      <c r="D2447" s="12"/>
      <c r="E2447" s="12"/>
    </row>
    <row r="2448" spans="1:5" x14ac:dyDescent="0.2">
      <c r="A2448" s="13"/>
      <c r="B2448" s="12"/>
      <c r="C2448" s="32"/>
      <c r="D2448" s="12"/>
      <c r="E2448" s="12"/>
    </row>
    <row r="2449" spans="1:5" x14ac:dyDescent="0.2">
      <c r="A2449" s="13"/>
      <c r="B2449" s="12"/>
      <c r="C2449" s="32"/>
      <c r="D2449" s="12"/>
      <c r="E2449" s="12"/>
    </row>
    <row r="2450" spans="1:5" x14ac:dyDescent="0.2">
      <c r="A2450" s="13"/>
      <c r="B2450" s="12"/>
      <c r="C2450" s="32"/>
      <c r="D2450" s="12"/>
      <c r="E2450" s="12"/>
    </row>
    <row r="2451" spans="1:5" x14ac:dyDescent="0.2">
      <c r="A2451" s="13"/>
      <c r="B2451" s="12"/>
      <c r="C2451" s="32"/>
      <c r="D2451" s="12"/>
      <c r="E2451" s="12"/>
    </row>
    <row r="2452" spans="1:5" x14ac:dyDescent="0.2">
      <c r="A2452" s="13"/>
      <c r="B2452" s="12"/>
      <c r="C2452" s="32"/>
      <c r="D2452" s="12"/>
      <c r="E2452" s="12"/>
    </row>
    <row r="2453" spans="1:5" x14ac:dyDescent="0.2">
      <c r="A2453" s="13"/>
      <c r="B2453" s="12"/>
      <c r="C2453" s="32"/>
      <c r="D2453" s="12"/>
      <c r="E2453" s="12"/>
    </row>
    <row r="2454" spans="1:5" x14ac:dyDescent="0.2">
      <c r="A2454" s="13"/>
      <c r="B2454" s="12"/>
      <c r="C2454" s="32"/>
      <c r="D2454" s="12"/>
      <c r="E2454" s="12"/>
    </row>
    <row r="2455" spans="1:5" x14ac:dyDescent="0.2">
      <c r="A2455" s="13"/>
      <c r="B2455" s="12"/>
      <c r="C2455" s="32"/>
      <c r="D2455" s="12"/>
      <c r="E2455" s="12"/>
    </row>
    <row r="2456" spans="1:5" x14ac:dyDescent="0.2">
      <c r="A2456" s="13"/>
      <c r="B2456" s="12"/>
      <c r="C2456" s="32"/>
      <c r="D2456" s="12"/>
      <c r="E2456" s="12"/>
    </row>
    <row r="2457" spans="1:5" x14ac:dyDescent="0.2">
      <c r="A2457" s="13"/>
      <c r="B2457" s="12"/>
      <c r="C2457" s="32"/>
      <c r="D2457" s="12"/>
      <c r="E2457" s="12"/>
    </row>
    <row r="2458" spans="1:5" x14ac:dyDescent="0.2">
      <c r="A2458" s="13"/>
      <c r="B2458" s="12"/>
      <c r="C2458" s="32"/>
      <c r="D2458" s="12"/>
      <c r="E2458" s="12"/>
    </row>
    <row r="2459" spans="1:5" x14ac:dyDescent="0.2">
      <c r="A2459" s="13"/>
      <c r="B2459" s="12"/>
      <c r="C2459" s="32"/>
      <c r="D2459" s="12"/>
      <c r="E2459" s="12"/>
    </row>
    <row r="2460" spans="1:5" x14ac:dyDescent="0.2">
      <c r="A2460" s="13"/>
      <c r="B2460" s="12"/>
      <c r="C2460" s="32"/>
      <c r="D2460" s="12"/>
      <c r="E2460" s="12"/>
    </row>
    <row r="2461" spans="1:5" x14ac:dyDescent="0.2">
      <c r="A2461" s="13"/>
      <c r="B2461" s="12"/>
      <c r="C2461" s="32"/>
      <c r="D2461" s="12"/>
      <c r="E2461" s="12"/>
    </row>
    <row r="2462" spans="1:5" x14ac:dyDescent="0.2">
      <c r="A2462" s="13"/>
      <c r="B2462" s="12"/>
      <c r="C2462" s="32"/>
      <c r="D2462" s="12"/>
      <c r="E2462" s="12"/>
    </row>
    <row r="2463" spans="1:5" x14ac:dyDescent="0.2">
      <c r="A2463" s="13"/>
      <c r="B2463" s="12"/>
      <c r="C2463" s="32"/>
      <c r="D2463" s="12"/>
      <c r="E2463" s="12"/>
    </row>
    <row r="2464" spans="1:5" x14ac:dyDescent="0.2">
      <c r="A2464" s="13"/>
      <c r="B2464" s="12"/>
      <c r="C2464" s="32"/>
      <c r="D2464" s="12"/>
      <c r="E2464" s="12"/>
    </row>
    <row r="2465" spans="1:5" x14ac:dyDescent="0.2">
      <c r="A2465" s="13"/>
      <c r="B2465" s="12"/>
      <c r="C2465" s="32"/>
      <c r="D2465" s="12"/>
      <c r="E2465" s="12"/>
    </row>
    <row r="2466" spans="1:5" x14ac:dyDescent="0.2">
      <c r="A2466" s="13"/>
      <c r="B2466" s="12"/>
      <c r="C2466" s="32"/>
      <c r="D2466" s="12"/>
      <c r="E2466" s="12"/>
    </row>
    <row r="2467" spans="1:5" x14ac:dyDescent="0.2">
      <c r="A2467" s="13"/>
      <c r="B2467" s="12"/>
      <c r="C2467" s="32"/>
      <c r="D2467" s="12"/>
      <c r="E2467" s="12"/>
    </row>
    <row r="2468" spans="1:5" x14ac:dyDescent="0.2">
      <c r="A2468" s="13"/>
      <c r="B2468" s="12"/>
      <c r="C2468" s="32"/>
      <c r="D2468" s="12"/>
      <c r="E2468" s="12"/>
    </row>
    <row r="2469" spans="1:5" x14ac:dyDescent="0.2">
      <c r="A2469" s="13"/>
      <c r="B2469" s="12"/>
      <c r="C2469" s="32"/>
      <c r="D2469" s="12"/>
      <c r="E2469" s="12"/>
    </row>
    <row r="2470" spans="1:5" x14ac:dyDescent="0.2">
      <c r="A2470" s="13"/>
      <c r="B2470" s="12"/>
      <c r="C2470" s="32"/>
      <c r="D2470" s="12"/>
      <c r="E2470" s="12"/>
    </row>
    <row r="2471" spans="1:5" x14ac:dyDescent="0.2">
      <c r="A2471" s="13"/>
      <c r="B2471" s="12"/>
      <c r="C2471" s="32"/>
      <c r="D2471" s="12"/>
      <c r="E2471" s="12"/>
    </row>
    <row r="2472" spans="1:5" x14ac:dyDescent="0.2">
      <c r="A2472" s="13"/>
      <c r="B2472" s="12"/>
      <c r="C2472" s="32"/>
      <c r="D2472" s="12"/>
      <c r="E2472" s="12"/>
    </row>
    <row r="2473" spans="1:5" x14ac:dyDescent="0.2">
      <c r="A2473" s="13"/>
      <c r="B2473" s="12"/>
      <c r="C2473" s="32"/>
      <c r="D2473" s="12"/>
      <c r="E2473" s="12"/>
    </row>
    <row r="2474" spans="1:5" x14ac:dyDescent="0.2">
      <c r="A2474" s="13"/>
      <c r="B2474" s="12"/>
      <c r="C2474" s="32"/>
      <c r="D2474" s="12"/>
      <c r="E2474" s="12"/>
    </row>
    <row r="2475" spans="1:5" x14ac:dyDescent="0.2">
      <c r="A2475" s="13"/>
      <c r="B2475" s="12"/>
      <c r="C2475" s="32"/>
      <c r="D2475" s="12"/>
      <c r="E2475" s="12"/>
    </row>
    <row r="2476" spans="1:5" x14ac:dyDescent="0.2">
      <c r="A2476" s="13"/>
      <c r="B2476" s="12"/>
      <c r="C2476" s="32"/>
      <c r="D2476" s="12"/>
      <c r="E2476" s="12"/>
    </row>
    <row r="2477" spans="1:5" x14ac:dyDescent="0.2">
      <c r="A2477" s="13"/>
      <c r="B2477" s="12"/>
      <c r="C2477" s="32"/>
      <c r="D2477" s="12"/>
      <c r="E2477" s="12"/>
    </row>
    <row r="2478" spans="1:5" x14ac:dyDescent="0.2">
      <c r="A2478" s="13"/>
      <c r="B2478" s="12"/>
      <c r="C2478" s="32"/>
      <c r="D2478" s="12"/>
      <c r="E2478" s="12"/>
    </row>
    <row r="2479" spans="1:5" x14ac:dyDescent="0.2">
      <c r="A2479" s="13"/>
      <c r="B2479" s="12"/>
      <c r="C2479" s="32"/>
      <c r="D2479" s="12"/>
      <c r="E2479" s="12"/>
    </row>
    <row r="2480" spans="1:5" x14ac:dyDescent="0.2">
      <c r="A2480" s="13"/>
      <c r="B2480" s="12"/>
      <c r="C2480" s="32"/>
      <c r="D2480" s="12"/>
      <c r="E2480" s="12"/>
    </row>
    <row r="2481" spans="1:5" x14ac:dyDescent="0.2">
      <c r="A2481" s="13"/>
      <c r="B2481" s="12"/>
      <c r="C2481" s="32"/>
      <c r="D2481" s="12"/>
      <c r="E2481" s="12"/>
    </row>
    <row r="2482" spans="1:5" x14ac:dyDescent="0.2">
      <c r="A2482" s="13"/>
      <c r="B2482" s="12"/>
      <c r="C2482" s="32"/>
      <c r="D2482" s="12"/>
      <c r="E2482" s="12"/>
    </row>
    <row r="2483" spans="1:5" x14ac:dyDescent="0.2">
      <c r="A2483" s="13"/>
      <c r="B2483" s="12"/>
      <c r="C2483" s="32"/>
      <c r="D2483" s="12"/>
      <c r="E2483" s="12"/>
    </row>
    <row r="2484" spans="1:5" x14ac:dyDescent="0.2">
      <c r="A2484" s="13"/>
      <c r="B2484" s="12"/>
      <c r="C2484" s="32"/>
      <c r="D2484" s="12"/>
      <c r="E2484" s="12"/>
    </row>
    <row r="2485" spans="1:5" x14ac:dyDescent="0.2">
      <c r="A2485" s="13"/>
      <c r="B2485" s="12"/>
      <c r="C2485" s="32"/>
      <c r="D2485" s="12"/>
      <c r="E2485" s="12"/>
    </row>
    <row r="2486" spans="1:5" x14ac:dyDescent="0.2">
      <c r="A2486" s="13"/>
      <c r="B2486" s="12"/>
      <c r="C2486" s="32"/>
      <c r="D2486" s="12"/>
      <c r="E2486" s="12"/>
    </row>
    <row r="2487" spans="1:5" x14ac:dyDescent="0.2">
      <c r="A2487" s="13"/>
      <c r="B2487" s="12"/>
      <c r="C2487" s="32"/>
      <c r="D2487" s="12"/>
      <c r="E2487" s="12"/>
    </row>
    <row r="2488" spans="1:5" x14ac:dyDescent="0.2">
      <c r="A2488" s="13"/>
      <c r="B2488" s="12"/>
      <c r="C2488" s="32"/>
      <c r="D2488" s="12"/>
      <c r="E2488" s="12"/>
    </row>
    <row r="2489" spans="1:5" x14ac:dyDescent="0.2">
      <c r="A2489" s="13"/>
      <c r="B2489" s="12"/>
      <c r="C2489" s="32"/>
      <c r="D2489" s="12"/>
      <c r="E2489" s="12"/>
    </row>
    <row r="2490" spans="1:5" x14ac:dyDescent="0.2">
      <c r="A2490" s="13"/>
      <c r="B2490" s="12"/>
      <c r="C2490" s="32"/>
      <c r="D2490" s="12"/>
      <c r="E2490" s="12"/>
    </row>
    <row r="2491" spans="1:5" x14ac:dyDescent="0.2">
      <c r="A2491" s="13"/>
      <c r="B2491" s="12"/>
      <c r="C2491" s="32"/>
      <c r="D2491" s="12"/>
      <c r="E2491" s="12"/>
    </row>
    <row r="2492" spans="1:5" x14ac:dyDescent="0.2">
      <c r="A2492" s="13"/>
      <c r="B2492" s="12"/>
      <c r="C2492" s="32"/>
      <c r="D2492" s="12"/>
      <c r="E2492" s="12"/>
    </row>
    <row r="2493" spans="1:5" x14ac:dyDescent="0.2">
      <c r="A2493" s="13"/>
      <c r="B2493" s="12"/>
      <c r="C2493" s="32"/>
      <c r="D2493" s="12"/>
      <c r="E2493" s="12"/>
    </row>
    <row r="2494" spans="1:5" x14ac:dyDescent="0.2">
      <c r="A2494" s="13"/>
      <c r="B2494" s="12"/>
      <c r="C2494" s="32"/>
      <c r="D2494" s="12"/>
      <c r="E2494" s="12"/>
    </row>
    <row r="2495" spans="1:5" x14ac:dyDescent="0.2">
      <c r="A2495" s="13"/>
      <c r="B2495" s="12"/>
      <c r="C2495" s="32"/>
      <c r="D2495" s="12"/>
      <c r="E2495" s="12"/>
    </row>
    <row r="2496" spans="1:5" x14ac:dyDescent="0.2">
      <c r="A2496" s="13"/>
      <c r="B2496" s="12"/>
      <c r="C2496" s="32"/>
      <c r="D2496" s="12"/>
      <c r="E2496" s="12"/>
    </row>
    <row r="2497" spans="1:5" x14ac:dyDescent="0.2">
      <c r="A2497" s="13"/>
      <c r="B2497" s="12"/>
      <c r="C2497" s="32"/>
      <c r="D2497" s="12"/>
      <c r="E2497" s="12"/>
    </row>
    <row r="2498" spans="1:5" x14ac:dyDescent="0.2">
      <c r="A2498" s="13"/>
      <c r="B2498" s="12"/>
      <c r="C2498" s="32"/>
      <c r="D2498" s="12"/>
      <c r="E2498" s="12"/>
    </row>
    <row r="2499" spans="1:5" x14ac:dyDescent="0.2">
      <c r="A2499" s="13"/>
      <c r="B2499" s="12"/>
      <c r="C2499" s="32"/>
      <c r="D2499" s="12"/>
      <c r="E2499" s="12"/>
    </row>
    <row r="2500" spans="1:5" x14ac:dyDescent="0.2">
      <c r="A2500" s="13"/>
      <c r="B2500" s="12"/>
      <c r="C2500" s="32"/>
      <c r="D2500" s="12"/>
      <c r="E2500" s="12"/>
    </row>
    <row r="2501" spans="1:5" x14ac:dyDescent="0.2">
      <c r="A2501" s="13"/>
      <c r="B2501" s="12"/>
      <c r="C2501" s="32"/>
      <c r="D2501" s="12"/>
      <c r="E2501" s="12"/>
    </row>
    <row r="2502" spans="1:5" x14ac:dyDescent="0.2">
      <c r="A2502" s="13"/>
      <c r="B2502" s="12"/>
      <c r="C2502" s="32"/>
      <c r="D2502" s="12"/>
      <c r="E2502" s="12"/>
    </row>
    <row r="2503" spans="1:5" x14ac:dyDescent="0.2">
      <c r="A2503" s="13"/>
      <c r="B2503" s="12"/>
      <c r="C2503" s="32"/>
      <c r="D2503" s="12"/>
      <c r="E2503" s="12"/>
    </row>
    <row r="2504" spans="1:5" x14ac:dyDescent="0.2">
      <c r="A2504" s="13"/>
      <c r="B2504" s="12"/>
      <c r="C2504" s="32"/>
      <c r="D2504" s="12"/>
      <c r="E2504" s="12"/>
    </row>
    <row r="2505" spans="1:5" x14ac:dyDescent="0.2">
      <c r="A2505" s="13"/>
      <c r="B2505" s="12"/>
      <c r="C2505" s="32"/>
      <c r="D2505" s="12"/>
      <c r="E2505" s="12"/>
    </row>
    <row r="2506" spans="1:5" x14ac:dyDescent="0.2">
      <c r="A2506" s="13"/>
      <c r="B2506" s="12"/>
      <c r="C2506" s="32"/>
      <c r="D2506" s="12"/>
      <c r="E2506" s="12"/>
    </row>
    <row r="2507" spans="1:5" x14ac:dyDescent="0.2">
      <c r="A2507" s="13"/>
      <c r="B2507" s="12"/>
      <c r="C2507" s="32"/>
      <c r="D2507" s="12"/>
      <c r="E2507" s="12"/>
    </row>
    <row r="2508" spans="1:5" x14ac:dyDescent="0.2">
      <c r="A2508" s="13"/>
      <c r="B2508" s="12"/>
      <c r="C2508" s="32"/>
      <c r="D2508" s="12"/>
      <c r="E2508" s="12"/>
    </row>
    <row r="2509" spans="1:5" x14ac:dyDescent="0.2">
      <c r="A2509" s="13"/>
      <c r="B2509" s="12"/>
      <c r="C2509" s="32"/>
      <c r="D2509" s="12"/>
      <c r="E2509" s="12"/>
    </row>
    <row r="2510" spans="1:5" x14ac:dyDescent="0.2">
      <c r="A2510" s="13"/>
      <c r="B2510" s="12"/>
      <c r="C2510" s="32"/>
      <c r="D2510" s="12"/>
      <c r="E2510" s="12"/>
    </row>
    <row r="2511" spans="1:5" x14ac:dyDescent="0.2">
      <c r="A2511" s="13"/>
      <c r="B2511" s="12"/>
      <c r="C2511" s="32"/>
      <c r="D2511" s="12"/>
      <c r="E2511" s="12"/>
    </row>
    <row r="2512" spans="1:5" x14ac:dyDescent="0.2">
      <c r="A2512" s="13"/>
      <c r="B2512" s="12"/>
      <c r="C2512" s="32"/>
      <c r="D2512" s="12"/>
      <c r="E2512" s="12"/>
    </row>
    <row r="2513" spans="1:5" x14ac:dyDescent="0.2">
      <c r="A2513" s="13"/>
      <c r="B2513" s="12"/>
      <c r="C2513" s="32"/>
      <c r="D2513" s="12"/>
      <c r="E2513" s="12"/>
    </row>
    <row r="2514" spans="1:5" x14ac:dyDescent="0.2">
      <c r="A2514" s="13"/>
      <c r="B2514" s="12"/>
      <c r="C2514" s="32"/>
      <c r="D2514" s="12"/>
      <c r="E2514" s="12"/>
    </row>
    <row r="2515" spans="1:5" x14ac:dyDescent="0.2">
      <c r="A2515" s="13"/>
      <c r="B2515" s="12"/>
      <c r="C2515" s="32"/>
      <c r="D2515" s="12"/>
      <c r="E2515" s="12"/>
    </row>
    <row r="2516" spans="1:5" x14ac:dyDescent="0.2">
      <c r="A2516" s="13"/>
      <c r="B2516" s="12"/>
      <c r="C2516" s="32"/>
      <c r="D2516" s="12"/>
      <c r="E2516" s="12"/>
    </row>
    <row r="2517" spans="1:5" x14ac:dyDescent="0.2">
      <c r="A2517" s="13"/>
      <c r="B2517" s="12"/>
      <c r="C2517" s="32"/>
      <c r="D2517" s="12"/>
      <c r="E2517" s="12"/>
    </row>
    <row r="2518" spans="1:5" x14ac:dyDescent="0.2">
      <c r="A2518" s="13"/>
      <c r="B2518" s="12"/>
      <c r="C2518" s="32"/>
      <c r="D2518" s="12"/>
      <c r="E2518" s="12"/>
    </row>
    <row r="2519" spans="1:5" x14ac:dyDescent="0.2">
      <c r="A2519" s="13"/>
      <c r="B2519" s="12"/>
      <c r="C2519" s="32"/>
      <c r="D2519" s="12"/>
      <c r="E2519" s="12"/>
    </row>
    <row r="2520" spans="1:5" x14ac:dyDescent="0.2">
      <c r="A2520" s="13"/>
      <c r="B2520" s="12"/>
      <c r="C2520" s="32"/>
      <c r="D2520" s="12"/>
      <c r="E2520" s="12"/>
    </row>
    <row r="2521" spans="1:5" x14ac:dyDescent="0.2">
      <c r="A2521" s="13"/>
      <c r="B2521" s="12"/>
      <c r="C2521" s="32"/>
      <c r="D2521" s="12"/>
      <c r="E2521" s="12"/>
    </row>
    <row r="2522" spans="1:5" x14ac:dyDescent="0.2">
      <c r="A2522" s="13"/>
      <c r="B2522" s="12"/>
      <c r="C2522" s="32"/>
      <c r="D2522" s="12"/>
      <c r="E2522" s="12"/>
    </row>
    <row r="2523" spans="1:5" x14ac:dyDescent="0.2">
      <c r="A2523" s="13"/>
      <c r="B2523" s="12"/>
      <c r="C2523" s="32"/>
      <c r="D2523" s="12"/>
      <c r="E2523" s="12"/>
    </row>
    <row r="2524" spans="1:5" x14ac:dyDescent="0.2">
      <c r="A2524" s="13"/>
      <c r="B2524" s="12"/>
      <c r="C2524" s="32"/>
      <c r="D2524" s="12"/>
      <c r="E2524" s="12"/>
    </row>
    <row r="2525" spans="1:5" x14ac:dyDescent="0.2">
      <c r="A2525" s="13"/>
      <c r="B2525" s="12"/>
      <c r="C2525" s="32"/>
      <c r="D2525" s="12"/>
      <c r="E2525" s="12"/>
    </row>
    <row r="2526" spans="1:5" x14ac:dyDescent="0.2">
      <c r="A2526" s="13"/>
      <c r="B2526" s="12"/>
      <c r="C2526" s="32"/>
      <c r="D2526" s="12"/>
      <c r="E2526" s="12"/>
    </row>
    <row r="2527" spans="1:5" x14ac:dyDescent="0.2">
      <c r="A2527" s="13"/>
      <c r="B2527" s="12"/>
      <c r="C2527" s="32"/>
      <c r="D2527" s="12"/>
      <c r="E2527" s="12"/>
    </row>
    <row r="2528" spans="1:5" x14ac:dyDescent="0.2">
      <c r="A2528" s="13"/>
      <c r="B2528" s="12"/>
      <c r="C2528" s="32"/>
      <c r="D2528" s="12"/>
      <c r="E2528" s="12"/>
    </row>
    <row r="2529" spans="1:5" x14ac:dyDescent="0.2">
      <c r="A2529" s="13"/>
      <c r="B2529" s="12"/>
      <c r="C2529" s="32"/>
      <c r="D2529" s="12"/>
      <c r="E2529" s="12"/>
    </row>
    <row r="2530" spans="1:5" x14ac:dyDescent="0.2">
      <c r="A2530" s="13"/>
      <c r="B2530" s="12"/>
      <c r="C2530" s="32"/>
      <c r="D2530" s="12"/>
      <c r="E2530" s="12"/>
    </row>
    <row r="2531" spans="1:5" x14ac:dyDescent="0.2">
      <c r="A2531" s="13"/>
      <c r="B2531" s="12"/>
      <c r="C2531" s="32"/>
      <c r="D2531" s="12"/>
      <c r="E2531" s="12"/>
    </row>
    <row r="2532" spans="1:5" x14ac:dyDescent="0.2">
      <c r="A2532" s="13"/>
      <c r="B2532" s="12"/>
      <c r="C2532" s="32"/>
      <c r="D2532" s="12"/>
      <c r="E2532" s="12"/>
    </row>
    <row r="2533" spans="1:5" x14ac:dyDescent="0.2">
      <c r="A2533" s="13"/>
      <c r="B2533" s="12"/>
      <c r="C2533" s="32"/>
      <c r="D2533" s="12"/>
      <c r="E2533" s="12"/>
    </row>
    <row r="2534" spans="1:5" x14ac:dyDescent="0.2">
      <c r="A2534" s="13"/>
      <c r="B2534" s="12"/>
      <c r="C2534" s="32"/>
      <c r="D2534" s="12"/>
      <c r="E2534" s="12"/>
    </row>
    <row r="2535" spans="1:5" x14ac:dyDescent="0.2">
      <c r="A2535" s="13"/>
      <c r="B2535" s="12"/>
      <c r="C2535" s="32"/>
      <c r="D2535" s="12"/>
      <c r="E2535" s="12"/>
    </row>
    <row r="2536" spans="1:5" x14ac:dyDescent="0.2">
      <c r="A2536" s="13"/>
      <c r="B2536" s="12"/>
      <c r="C2536" s="32"/>
      <c r="D2536" s="12"/>
      <c r="E2536" s="12"/>
    </row>
    <row r="2537" spans="1:5" x14ac:dyDescent="0.2">
      <c r="A2537" s="13"/>
      <c r="B2537" s="12"/>
      <c r="C2537" s="32"/>
      <c r="D2537" s="12"/>
      <c r="E2537" s="12"/>
    </row>
    <row r="2538" spans="1:5" x14ac:dyDescent="0.2">
      <c r="A2538" s="13"/>
      <c r="B2538" s="12"/>
      <c r="C2538" s="32"/>
      <c r="D2538" s="12"/>
      <c r="E2538" s="12"/>
    </row>
    <row r="2539" spans="1:5" x14ac:dyDescent="0.2">
      <c r="A2539" s="13"/>
      <c r="B2539" s="12"/>
      <c r="C2539" s="32"/>
      <c r="D2539" s="12"/>
      <c r="E2539" s="12"/>
    </row>
    <row r="2540" spans="1:5" x14ac:dyDescent="0.2">
      <c r="A2540" s="13"/>
      <c r="B2540" s="12"/>
      <c r="C2540" s="32"/>
      <c r="D2540" s="12"/>
      <c r="E2540" s="12"/>
    </row>
    <row r="2541" spans="1:5" x14ac:dyDescent="0.2">
      <c r="A2541" s="13"/>
      <c r="B2541" s="12"/>
      <c r="C2541" s="32"/>
      <c r="D2541" s="12"/>
      <c r="E2541" s="12"/>
    </row>
    <row r="2542" spans="1:5" x14ac:dyDescent="0.2">
      <c r="A2542" s="13"/>
      <c r="B2542" s="12"/>
      <c r="C2542" s="32"/>
      <c r="D2542" s="12"/>
      <c r="E2542" s="12"/>
    </row>
    <row r="2543" spans="1:5" x14ac:dyDescent="0.2">
      <c r="A2543" s="13"/>
      <c r="B2543" s="12"/>
      <c r="C2543" s="32"/>
      <c r="D2543" s="12"/>
      <c r="E2543" s="12"/>
    </row>
    <row r="2544" spans="1:5" x14ac:dyDescent="0.2">
      <c r="A2544" s="13"/>
      <c r="B2544" s="12"/>
      <c r="C2544" s="32"/>
      <c r="D2544" s="12"/>
      <c r="E2544" s="12"/>
    </row>
    <row r="2545" spans="1:5" x14ac:dyDescent="0.2">
      <c r="A2545" s="13"/>
      <c r="B2545" s="12"/>
      <c r="C2545" s="32"/>
      <c r="D2545" s="12"/>
      <c r="E2545" s="12"/>
    </row>
    <row r="2546" spans="1:5" x14ac:dyDescent="0.2">
      <c r="A2546" s="13"/>
      <c r="B2546" s="12"/>
      <c r="C2546" s="32"/>
      <c r="D2546" s="12"/>
      <c r="E2546" s="12"/>
    </row>
    <row r="2547" spans="1:5" x14ac:dyDescent="0.2">
      <c r="A2547" s="13"/>
      <c r="B2547" s="12"/>
      <c r="C2547" s="32"/>
      <c r="D2547" s="12"/>
      <c r="E2547" s="12"/>
    </row>
    <row r="2548" spans="1:5" x14ac:dyDescent="0.2">
      <c r="A2548" s="13"/>
      <c r="B2548" s="12"/>
      <c r="C2548" s="32"/>
      <c r="D2548" s="12"/>
      <c r="E2548" s="12"/>
    </row>
    <row r="2549" spans="1:5" x14ac:dyDescent="0.2">
      <c r="A2549" s="13"/>
      <c r="B2549" s="12"/>
      <c r="C2549" s="32"/>
      <c r="D2549" s="12"/>
      <c r="E2549" s="12"/>
    </row>
    <row r="2550" spans="1:5" x14ac:dyDescent="0.2">
      <c r="A2550" s="13"/>
      <c r="B2550" s="12"/>
      <c r="C2550" s="32"/>
      <c r="D2550" s="12"/>
      <c r="E2550" s="12"/>
    </row>
    <row r="2551" spans="1:5" x14ac:dyDescent="0.2">
      <c r="A2551" s="13"/>
      <c r="B2551" s="12"/>
      <c r="C2551" s="32"/>
      <c r="D2551" s="12"/>
      <c r="E2551" s="12"/>
    </row>
    <row r="2552" spans="1:5" x14ac:dyDescent="0.2">
      <c r="A2552" s="13"/>
      <c r="B2552" s="12"/>
      <c r="C2552" s="32"/>
      <c r="D2552" s="12"/>
      <c r="E2552" s="12"/>
    </row>
    <row r="2553" spans="1:5" x14ac:dyDescent="0.2">
      <c r="A2553" s="13"/>
      <c r="B2553" s="12"/>
      <c r="C2553" s="32"/>
      <c r="D2553" s="12"/>
      <c r="E2553" s="12"/>
    </row>
    <row r="2554" spans="1:5" x14ac:dyDescent="0.2">
      <c r="A2554" s="13"/>
      <c r="B2554" s="12"/>
      <c r="C2554" s="32"/>
      <c r="D2554" s="12"/>
      <c r="E2554" s="12"/>
    </row>
    <row r="2555" spans="1:5" x14ac:dyDescent="0.2">
      <c r="A2555" s="13"/>
      <c r="B2555" s="12"/>
      <c r="C2555" s="32"/>
      <c r="D2555" s="12"/>
      <c r="E2555" s="12"/>
    </row>
    <row r="2556" spans="1:5" x14ac:dyDescent="0.2">
      <c r="A2556" s="13"/>
      <c r="B2556" s="12"/>
      <c r="C2556" s="32"/>
      <c r="D2556" s="12"/>
      <c r="E2556" s="12"/>
    </row>
    <row r="2557" spans="1:5" x14ac:dyDescent="0.2">
      <c r="A2557" s="13"/>
      <c r="B2557" s="12"/>
      <c r="C2557" s="32"/>
      <c r="D2557" s="12"/>
      <c r="E2557" s="12"/>
    </row>
    <row r="2558" spans="1:5" x14ac:dyDescent="0.2">
      <c r="A2558" s="13"/>
      <c r="B2558" s="12"/>
      <c r="C2558" s="32"/>
      <c r="D2558" s="12"/>
      <c r="E2558" s="12"/>
    </row>
    <row r="2559" spans="1:5" x14ac:dyDescent="0.2">
      <c r="A2559" s="13"/>
      <c r="B2559" s="12"/>
      <c r="C2559" s="32"/>
      <c r="D2559" s="12"/>
      <c r="E2559" s="12"/>
    </row>
    <row r="2560" spans="1:5" x14ac:dyDescent="0.2">
      <c r="A2560" s="13"/>
      <c r="B2560" s="12"/>
      <c r="C2560" s="32"/>
      <c r="D2560" s="12"/>
      <c r="E2560" s="12"/>
    </row>
    <row r="2561" spans="1:5" x14ac:dyDescent="0.2">
      <c r="A2561" s="13"/>
      <c r="B2561" s="12"/>
      <c r="C2561" s="32"/>
      <c r="D2561" s="12"/>
      <c r="E2561" s="12"/>
    </row>
    <row r="2562" spans="1:5" x14ac:dyDescent="0.2">
      <c r="A2562" s="13"/>
      <c r="B2562" s="12"/>
      <c r="C2562" s="32"/>
      <c r="D2562" s="12"/>
      <c r="E2562" s="12"/>
    </row>
    <row r="2563" spans="1:5" x14ac:dyDescent="0.2">
      <c r="A2563" s="13"/>
      <c r="B2563" s="12"/>
      <c r="C2563" s="32"/>
      <c r="D2563" s="12"/>
      <c r="E2563" s="12"/>
    </row>
    <row r="2564" spans="1:5" x14ac:dyDescent="0.2">
      <c r="A2564" s="13"/>
      <c r="B2564" s="12"/>
      <c r="C2564" s="32"/>
      <c r="D2564" s="12"/>
      <c r="E2564" s="12"/>
    </row>
    <row r="2565" spans="1:5" x14ac:dyDescent="0.2">
      <c r="A2565" s="13"/>
      <c r="B2565" s="12"/>
      <c r="C2565" s="32"/>
      <c r="D2565" s="12"/>
      <c r="E2565" s="12"/>
    </row>
    <row r="2566" spans="1:5" x14ac:dyDescent="0.2">
      <c r="A2566" s="13"/>
      <c r="B2566" s="12"/>
      <c r="C2566" s="32"/>
      <c r="D2566" s="12"/>
      <c r="E2566" s="12"/>
    </row>
    <row r="2567" spans="1:5" x14ac:dyDescent="0.2">
      <c r="A2567" s="13"/>
      <c r="B2567" s="12"/>
      <c r="C2567" s="32"/>
      <c r="D2567" s="12"/>
      <c r="E2567" s="12"/>
    </row>
    <row r="2568" spans="1:5" x14ac:dyDescent="0.2">
      <c r="A2568" s="13"/>
      <c r="B2568" s="12"/>
      <c r="C2568" s="32"/>
      <c r="D2568" s="12"/>
      <c r="E2568" s="12"/>
    </row>
    <row r="2569" spans="1:5" x14ac:dyDescent="0.2">
      <c r="A2569" s="13"/>
      <c r="B2569" s="12"/>
      <c r="C2569" s="32"/>
      <c r="D2569" s="12"/>
      <c r="E2569" s="12"/>
    </row>
    <row r="2570" spans="1:5" x14ac:dyDescent="0.2">
      <c r="A2570" s="13"/>
      <c r="B2570" s="12"/>
      <c r="C2570" s="32"/>
      <c r="D2570" s="12"/>
      <c r="E2570" s="12"/>
    </row>
    <row r="2571" spans="1:5" x14ac:dyDescent="0.2">
      <c r="A2571" s="13"/>
      <c r="B2571" s="12"/>
      <c r="C2571" s="32"/>
      <c r="D2571" s="12"/>
      <c r="E2571" s="12"/>
    </row>
    <row r="2572" spans="1:5" x14ac:dyDescent="0.2">
      <c r="A2572" s="13"/>
      <c r="B2572" s="12"/>
      <c r="C2572" s="32"/>
      <c r="D2572" s="12"/>
      <c r="E2572" s="12"/>
    </row>
    <row r="2573" spans="1:5" x14ac:dyDescent="0.2">
      <c r="A2573" s="13"/>
      <c r="B2573" s="12"/>
      <c r="C2573" s="32"/>
      <c r="D2573" s="12"/>
      <c r="E2573" s="12"/>
    </row>
    <row r="2574" spans="1:5" x14ac:dyDescent="0.2">
      <c r="A2574" s="13"/>
      <c r="B2574" s="12"/>
      <c r="C2574" s="32"/>
      <c r="D2574" s="12"/>
      <c r="E2574" s="12"/>
    </row>
    <row r="2575" spans="1:5" x14ac:dyDescent="0.2">
      <c r="A2575" s="13"/>
      <c r="B2575" s="12"/>
      <c r="C2575" s="32"/>
      <c r="D2575" s="12"/>
      <c r="E2575" s="12"/>
    </row>
    <row r="2576" spans="1:5" x14ac:dyDescent="0.2">
      <c r="A2576" s="13"/>
      <c r="B2576" s="12"/>
      <c r="C2576" s="32"/>
      <c r="D2576" s="12"/>
      <c r="E2576" s="12"/>
    </row>
    <row r="2577" spans="1:5" x14ac:dyDescent="0.2">
      <c r="A2577" s="13"/>
      <c r="B2577" s="12"/>
      <c r="C2577" s="32"/>
      <c r="D2577" s="12"/>
      <c r="E2577" s="12"/>
    </row>
    <row r="2578" spans="1:5" x14ac:dyDescent="0.2">
      <c r="A2578" s="13"/>
      <c r="B2578" s="12"/>
      <c r="C2578" s="32"/>
      <c r="D2578" s="12"/>
      <c r="E2578" s="12"/>
    </row>
    <row r="2579" spans="1:5" x14ac:dyDescent="0.2">
      <c r="A2579" s="13"/>
      <c r="B2579" s="12"/>
      <c r="C2579" s="32"/>
      <c r="D2579" s="12"/>
      <c r="E2579" s="12"/>
    </row>
    <row r="2580" spans="1:5" x14ac:dyDescent="0.2">
      <c r="A2580" s="13"/>
      <c r="B2580" s="12"/>
      <c r="C2580" s="32"/>
      <c r="D2580" s="12"/>
      <c r="E2580" s="12"/>
    </row>
    <row r="2581" spans="1:5" x14ac:dyDescent="0.2">
      <c r="A2581" s="13"/>
      <c r="B2581" s="12"/>
      <c r="C2581" s="32"/>
      <c r="D2581" s="12"/>
      <c r="E2581" s="12"/>
    </row>
    <row r="2582" spans="1:5" x14ac:dyDescent="0.2">
      <c r="A2582" s="13"/>
      <c r="B2582" s="12"/>
      <c r="C2582" s="32"/>
      <c r="D2582" s="12"/>
      <c r="E2582" s="12"/>
    </row>
    <row r="2583" spans="1:5" x14ac:dyDescent="0.2">
      <c r="A2583" s="13"/>
      <c r="B2583" s="12"/>
      <c r="C2583" s="32"/>
      <c r="D2583" s="12"/>
      <c r="E2583" s="12"/>
    </row>
    <row r="2584" spans="1:5" x14ac:dyDescent="0.2">
      <c r="A2584" s="13"/>
      <c r="B2584" s="12"/>
      <c r="C2584" s="32"/>
      <c r="D2584" s="12"/>
      <c r="E2584" s="12"/>
    </row>
    <row r="2585" spans="1:5" x14ac:dyDescent="0.2">
      <c r="A2585" s="13"/>
      <c r="B2585" s="12"/>
      <c r="C2585" s="32"/>
      <c r="D2585" s="12"/>
      <c r="E2585" s="12"/>
    </row>
    <row r="2586" spans="1:5" x14ac:dyDescent="0.2">
      <c r="A2586" s="13"/>
      <c r="B2586" s="12"/>
      <c r="C2586" s="32"/>
      <c r="D2586" s="12"/>
      <c r="E2586" s="12"/>
    </row>
    <row r="2587" spans="1:5" x14ac:dyDescent="0.2">
      <c r="A2587" s="13"/>
      <c r="B2587" s="12"/>
      <c r="C2587" s="32"/>
      <c r="D2587" s="12"/>
      <c r="E2587" s="12"/>
    </row>
    <row r="2588" spans="1:5" x14ac:dyDescent="0.2">
      <c r="A2588" s="13"/>
      <c r="B2588" s="12"/>
      <c r="C2588" s="32"/>
      <c r="D2588" s="12"/>
      <c r="E2588" s="12"/>
    </row>
    <row r="2589" spans="1:5" x14ac:dyDescent="0.2">
      <c r="A2589" s="13"/>
      <c r="B2589" s="12"/>
      <c r="C2589" s="32"/>
      <c r="D2589" s="12"/>
      <c r="E2589" s="12"/>
    </row>
    <row r="2590" spans="1:5" x14ac:dyDescent="0.2">
      <c r="A2590" s="13"/>
      <c r="B2590" s="12"/>
      <c r="C2590" s="32"/>
      <c r="D2590" s="12"/>
      <c r="E2590" s="12"/>
    </row>
    <row r="2591" spans="1:5" x14ac:dyDescent="0.2">
      <c r="A2591" s="13"/>
      <c r="B2591" s="12"/>
      <c r="C2591" s="32"/>
      <c r="D2591" s="12"/>
      <c r="E2591" s="12"/>
    </row>
    <row r="2592" spans="1:5" x14ac:dyDescent="0.2">
      <c r="A2592" s="13"/>
      <c r="B2592" s="12"/>
      <c r="C2592" s="32"/>
      <c r="D2592" s="12"/>
      <c r="E2592" s="12"/>
    </row>
    <row r="2593" spans="1:5" x14ac:dyDescent="0.2">
      <c r="A2593" s="13"/>
      <c r="B2593" s="12"/>
      <c r="C2593" s="32"/>
      <c r="D2593" s="12"/>
      <c r="E2593" s="12"/>
    </row>
    <row r="2594" spans="1:5" x14ac:dyDescent="0.2">
      <c r="A2594" s="13"/>
      <c r="B2594" s="12"/>
      <c r="C2594" s="32"/>
      <c r="D2594" s="12"/>
      <c r="E2594" s="12"/>
    </row>
    <row r="2595" spans="1:5" x14ac:dyDescent="0.2">
      <c r="A2595" s="13"/>
      <c r="B2595" s="12"/>
      <c r="C2595" s="32"/>
      <c r="D2595" s="12"/>
      <c r="E2595" s="12"/>
    </row>
    <row r="2596" spans="1:5" x14ac:dyDescent="0.2">
      <c r="A2596" s="13"/>
      <c r="B2596" s="12"/>
      <c r="C2596" s="32"/>
      <c r="D2596" s="12"/>
      <c r="E2596" s="12"/>
    </row>
    <row r="2597" spans="1:5" x14ac:dyDescent="0.2">
      <c r="A2597" s="13"/>
      <c r="B2597" s="12"/>
      <c r="C2597" s="32"/>
      <c r="D2597" s="12"/>
      <c r="E2597" s="12"/>
    </row>
    <row r="2598" spans="1:5" x14ac:dyDescent="0.2">
      <c r="A2598" s="13"/>
      <c r="B2598" s="12"/>
      <c r="C2598" s="32"/>
      <c r="D2598" s="12"/>
      <c r="E2598" s="12"/>
    </row>
    <row r="2599" spans="1:5" x14ac:dyDescent="0.2">
      <c r="A2599" s="13"/>
      <c r="B2599" s="12"/>
      <c r="C2599" s="32"/>
      <c r="D2599" s="12"/>
      <c r="E2599" s="12"/>
    </row>
    <row r="2600" spans="1:5" x14ac:dyDescent="0.2">
      <c r="A2600" s="13"/>
      <c r="B2600" s="12"/>
      <c r="C2600" s="32"/>
      <c r="D2600" s="12"/>
      <c r="E2600" s="12"/>
    </row>
    <row r="2601" spans="1:5" x14ac:dyDescent="0.2">
      <c r="A2601" s="13"/>
      <c r="B2601" s="12"/>
      <c r="C2601" s="32"/>
      <c r="D2601" s="12"/>
      <c r="E2601" s="12"/>
    </row>
    <row r="2602" spans="1:5" x14ac:dyDescent="0.2">
      <c r="A2602" s="13"/>
      <c r="B2602" s="12"/>
      <c r="C2602" s="32"/>
      <c r="D2602" s="12"/>
      <c r="E2602" s="12"/>
    </row>
    <row r="2603" spans="1:5" x14ac:dyDescent="0.2">
      <c r="A2603" s="13"/>
      <c r="B2603" s="12"/>
      <c r="C2603" s="32"/>
      <c r="D2603" s="12"/>
      <c r="E2603" s="12"/>
    </row>
    <row r="2604" spans="1:5" x14ac:dyDescent="0.2">
      <c r="A2604" s="13"/>
      <c r="B2604" s="12"/>
      <c r="C2604" s="32"/>
      <c r="D2604" s="12"/>
      <c r="E2604" s="12"/>
    </row>
    <row r="2605" spans="1:5" x14ac:dyDescent="0.2">
      <c r="A2605" s="13"/>
      <c r="B2605" s="12"/>
      <c r="C2605" s="32"/>
      <c r="D2605" s="12"/>
      <c r="E2605" s="12"/>
    </row>
    <row r="2606" spans="1:5" x14ac:dyDescent="0.2">
      <c r="A2606" s="13"/>
      <c r="B2606" s="12"/>
      <c r="C2606" s="32"/>
      <c r="D2606" s="12"/>
      <c r="E2606" s="12"/>
    </row>
    <row r="2607" spans="1:5" x14ac:dyDescent="0.2">
      <c r="A2607" s="13"/>
      <c r="B2607" s="12"/>
      <c r="C2607" s="32"/>
      <c r="D2607" s="12"/>
      <c r="E2607" s="12"/>
    </row>
    <row r="2608" spans="1:5" x14ac:dyDescent="0.2">
      <c r="A2608" s="13"/>
      <c r="B2608" s="12"/>
      <c r="C2608" s="32"/>
      <c r="D2608" s="12"/>
      <c r="E2608" s="12"/>
    </row>
    <row r="2609" spans="1:5" x14ac:dyDescent="0.2">
      <c r="A2609" s="13"/>
      <c r="B2609" s="12"/>
      <c r="C2609" s="32"/>
      <c r="D2609" s="12"/>
      <c r="E2609" s="12"/>
    </row>
    <row r="2610" spans="1:5" x14ac:dyDescent="0.2">
      <c r="A2610" s="13"/>
      <c r="B2610" s="12"/>
      <c r="C2610" s="32"/>
      <c r="D2610" s="12"/>
      <c r="E2610" s="12"/>
    </row>
    <row r="2611" spans="1:5" x14ac:dyDescent="0.2">
      <c r="A2611" s="13"/>
      <c r="B2611" s="12"/>
      <c r="C2611" s="32"/>
      <c r="D2611" s="12"/>
      <c r="E2611" s="12"/>
    </row>
    <row r="2612" spans="1:5" x14ac:dyDescent="0.2">
      <c r="A2612" s="13"/>
      <c r="B2612" s="12"/>
      <c r="C2612" s="32"/>
      <c r="D2612" s="12"/>
      <c r="E2612" s="12"/>
    </row>
    <row r="2613" spans="1:5" x14ac:dyDescent="0.2">
      <c r="A2613" s="13"/>
      <c r="B2613" s="12"/>
      <c r="C2613" s="32"/>
      <c r="D2613" s="12"/>
      <c r="E2613" s="12"/>
    </row>
    <row r="2614" spans="1:5" x14ac:dyDescent="0.2">
      <c r="A2614" s="13"/>
      <c r="B2614" s="12"/>
      <c r="C2614" s="32"/>
      <c r="D2614" s="12"/>
      <c r="E2614" s="12"/>
    </row>
    <row r="2615" spans="1:5" x14ac:dyDescent="0.2">
      <c r="A2615" s="13"/>
      <c r="B2615" s="12"/>
      <c r="C2615" s="32"/>
      <c r="D2615" s="12"/>
      <c r="E2615" s="12"/>
    </row>
    <row r="2616" spans="1:5" x14ac:dyDescent="0.2">
      <c r="A2616" s="13"/>
      <c r="B2616" s="12"/>
      <c r="C2616" s="32"/>
      <c r="D2616" s="12"/>
      <c r="E2616" s="12"/>
    </row>
    <row r="2617" spans="1:5" x14ac:dyDescent="0.2">
      <c r="A2617" s="13"/>
      <c r="B2617" s="12"/>
      <c r="C2617" s="32"/>
      <c r="D2617" s="12"/>
      <c r="E2617" s="12"/>
    </row>
    <row r="2618" spans="1:5" x14ac:dyDescent="0.2">
      <c r="A2618" s="13"/>
      <c r="B2618" s="12"/>
      <c r="C2618" s="32"/>
      <c r="D2618" s="12"/>
      <c r="E2618" s="12"/>
    </row>
    <row r="2619" spans="1:5" x14ac:dyDescent="0.2">
      <c r="A2619" s="13"/>
      <c r="B2619" s="12"/>
      <c r="C2619" s="32"/>
      <c r="D2619" s="12"/>
      <c r="E2619" s="12"/>
    </row>
    <row r="2620" spans="1:5" x14ac:dyDescent="0.2">
      <c r="A2620" s="13"/>
      <c r="B2620" s="12"/>
      <c r="C2620" s="32"/>
      <c r="D2620" s="12"/>
      <c r="E2620" s="12"/>
    </row>
    <row r="2621" spans="1:5" x14ac:dyDescent="0.2">
      <c r="A2621" s="13"/>
      <c r="B2621" s="12"/>
      <c r="C2621" s="32"/>
      <c r="D2621" s="12"/>
      <c r="E2621" s="12"/>
    </row>
    <row r="2622" spans="1:5" x14ac:dyDescent="0.2">
      <c r="A2622" s="13"/>
      <c r="B2622" s="12"/>
      <c r="C2622" s="32"/>
      <c r="D2622" s="12"/>
      <c r="E2622" s="12"/>
    </row>
    <row r="2623" spans="1:5" x14ac:dyDescent="0.2">
      <c r="A2623" s="13"/>
      <c r="B2623" s="12"/>
      <c r="C2623" s="32"/>
      <c r="D2623" s="12"/>
      <c r="E2623" s="12"/>
    </row>
    <row r="2624" spans="1:5" x14ac:dyDescent="0.2">
      <c r="A2624" s="13"/>
      <c r="B2624" s="12"/>
      <c r="C2624" s="32"/>
      <c r="D2624" s="12"/>
      <c r="E2624" s="12"/>
    </row>
    <row r="2625" spans="1:5" x14ac:dyDescent="0.2">
      <c r="A2625" s="13"/>
      <c r="B2625" s="12"/>
      <c r="C2625" s="32"/>
      <c r="D2625" s="12"/>
      <c r="E2625" s="12"/>
    </row>
    <row r="2626" spans="1:5" x14ac:dyDescent="0.2">
      <c r="A2626" s="13"/>
      <c r="B2626" s="12"/>
      <c r="C2626" s="32"/>
      <c r="D2626" s="12"/>
      <c r="E2626" s="12"/>
    </row>
    <row r="2627" spans="1:5" x14ac:dyDescent="0.2">
      <c r="A2627" s="13"/>
      <c r="B2627" s="12"/>
      <c r="C2627" s="32"/>
      <c r="D2627" s="12"/>
      <c r="E2627" s="12"/>
    </row>
    <row r="2628" spans="1:5" x14ac:dyDescent="0.2">
      <c r="A2628" s="13"/>
      <c r="B2628" s="12"/>
      <c r="C2628" s="32"/>
      <c r="D2628" s="12"/>
      <c r="E2628" s="12"/>
    </row>
    <row r="2629" spans="1:5" x14ac:dyDescent="0.2">
      <c r="A2629" s="13"/>
      <c r="B2629" s="12"/>
      <c r="C2629" s="32"/>
      <c r="D2629" s="12"/>
      <c r="E2629" s="12"/>
    </row>
    <row r="2630" spans="1:5" x14ac:dyDescent="0.2">
      <c r="A2630" s="13"/>
      <c r="B2630" s="12"/>
      <c r="C2630" s="32"/>
      <c r="D2630" s="12"/>
      <c r="E2630" s="12"/>
    </row>
    <row r="2631" spans="1:5" x14ac:dyDescent="0.2">
      <c r="A2631" s="13"/>
      <c r="B2631" s="12"/>
      <c r="C2631" s="32"/>
      <c r="D2631" s="12"/>
      <c r="E2631" s="12"/>
    </row>
    <row r="2632" spans="1:5" x14ac:dyDescent="0.2">
      <c r="A2632" s="13"/>
      <c r="B2632" s="12"/>
      <c r="C2632" s="32"/>
      <c r="D2632" s="12"/>
      <c r="E2632" s="12"/>
    </row>
    <row r="2633" spans="1:5" x14ac:dyDescent="0.2">
      <c r="A2633" s="13"/>
      <c r="B2633" s="12"/>
      <c r="C2633" s="32"/>
      <c r="D2633" s="12"/>
      <c r="E2633" s="12"/>
    </row>
    <row r="2634" spans="1:5" x14ac:dyDescent="0.2">
      <c r="A2634" s="13"/>
      <c r="B2634" s="12"/>
      <c r="C2634" s="32"/>
      <c r="D2634" s="12"/>
      <c r="E2634" s="12"/>
    </row>
    <row r="2635" spans="1:5" x14ac:dyDescent="0.2">
      <c r="A2635" s="13"/>
      <c r="B2635" s="12"/>
      <c r="C2635" s="32"/>
      <c r="D2635" s="12"/>
      <c r="E2635" s="12"/>
    </row>
    <row r="2636" spans="1:5" x14ac:dyDescent="0.2">
      <c r="A2636" s="13"/>
      <c r="B2636" s="12"/>
      <c r="C2636" s="32"/>
      <c r="D2636" s="12"/>
      <c r="E2636" s="12"/>
    </row>
    <row r="2637" spans="1:5" x14ac:dyDescent="0.2">
      <c r="A2637" s="13"/>
      <c r="B2637" s="12"/>
      <c r="C2637" s="32"/>
      <c r="D2637" s="12"/>
      <c r="E2637" s="12"/>
    </row>
    <row r="2638" spans="1:5" x14ac:dyDescent="0.2">
      <c r="A2638" s="13"/>
      <c r="B2638" s="12"/>
      <c r="C2638" s="32"/>
      <c r="D2638" s="12"/>
      <c r="E2638" s="12"/>
    </row>
    <row r="2639" spans="1:5" x14ac:dyDescent="0.2">
      <c r="A2639" s="13"/>
      <c r="B2639" s="12"/>
      <c r="C2639" s="32"/>
      <c r="D2639" s="12"/>
      <c r="E2639" s="12"/>
    </row>
    <row r="2640" spans="1:5" x14ac:dyDescent="0.2">
      <c r="A2640" s="13"/>
      <c r="B2640" s="12"/>
      <c r="C2640" s="32"/>
      <c r="D2640" s="12"/>
      <c r="E2640" s="12"/>
    </row>
    <row r="2641" spans="1:5" x14ac:dyDescent="0.2">
      <c r="A2641" s="13"/>
      <c r="B2641" s="12"/>
      <c r="C2641" s="32"/>
      <c r="D2641" s="12"/>
      <c r="E2641" s="12"/>
    </row>
    <row r="2642" spans="1:5" x14ac:dyDescent="0.2">
      <c r="A2642" s="13"/>
      <c r="B2642" s="12"/>
      <c r="C2642" s="32"/>
      <c r="D2642" s="12"/>
      <c r="E2642" s="12"/>
    </row>
    <row r="2643" spans="1:5" x14ac:dyDescent="0.2">
      <c r="A2643" s="13"/>
      <c r="B2643" s="12"/>
      <c r="C2643" s="32"/>
      <c r="D2643" s="12"/>
      <c r="E2643" s="12"/>
    </row>
    <row r="2644" spans="1:5" x14ac:dyDescent="0.2">
      <c r="A2644" s="13"/>
      <c r="B2644" s="12"/>
      <c r="C2644" s="32"/>
      <c r="D2644" s="12"/>
      <c r="E2644" s="12"/>
    </row>
    <row r="2645" spans="1:5" x14ac:dyDescent="0.2">
      <c r="A2645" s="13"/>
      <c r="B2645" s="12"/>
      <c r="C2645" s="32"/>
      <c r="D2645" s="12"/>
      <c r="E2645" s="12"/>
    </row>
    <row r="2646" spans="1:5" x14ac:dyDescent="0.2">
      <c r="A2646" s="13"/>
      <c r="B2646" s="12"/>
      <c r="C2646" s="32"/>
      <c r="D2646" s="12"/>
      <c r="E2646" s="12"/>
    </row>
    <row r="2647" spans="1:5" x14ac:dyDescent="0.2">
      <c r="A2647" s="13"/>
      <c r="B2647" s="12"/>
      <c r="C2647" s="32"/>
      <c r="D2647" s="12"/>
      <c r="E2647" s="12"/>
    </row>
    <row r="2648" spans="1:5" x14ac:dyDescent="0.2">
      <c r="A2648" s="13"/>
      <c r="B2648" s="12"/>
      <c r="C2648" s="32"/>
      <c r="D2648" s="12"/>
      <c r="E2648" s="12"/>
    </row>
    <row r="2649" spans="1:5" x14ac:dyDescent="0.2">
      <c r="A2649" s="13"/>
      <c r="B2649" s="12"/>
      <c r="C2649" s="32"/>
      <c r="D2649" s="12"/>
      <c r="E2649" s="12"/>
    </row>
    <row r="2650" spans="1:5" x14ac:dyDescent="0.2">
      <c r="A2650" s="13"/>
      <c r="B2650" s="12"/>
      <c r="C2650" s="32"/>
      <c r="D2650" s="12"/>
      <c r="E2650" s="12"/>
    </row>
    <row r="2651" spans="1:5" x14ac:dyDescent="0.2">
      <c r="A2651" s="13"/>
      <c r="B2651" s="12"/>
      <c r="C2651" s="32"/>
      <c r="D2651" s="12"/>
      <c r="E2651" s="12"/>
    </row>
    <row r="2652" spans="1:5" x14ac:dyDescent="0.2">
      <c r="A2652" s="13"/>
      <c r="B2652" s="12"/>
      <c r="C2652" s="32"/>
      <c r="D2652" s="12"/>
      <c r="E2652" s="12"/>
    </row>
    <row r="2653" spans="1:5" x14ac:dyDescent="0.2">
      <c r="A2653" s="13"/>
      <c r="B2653" s="12"/>
      <c r="C2653" s="32"/>
      <c r="D2653" s="12"/>
      <c r="E2653" s="12"/>
    </row>
    <row r="2654" spans="1:5" x14ac:dyDescent="0.2">
      <c r="A2654" s="13"/>
      <c r="B2654" s="12"/>
      <c r="C2654" s="32"/>
      <c r="D2654" s="12"/>
      <c r="E2654" s="12"/>
    </row>
    <row r="2655" spans="1:5" x14ac:dyDescent="0.2">
      <c r="A2655" s="13"/>
      <c r="B2655" s="12"/>
      <c r="C2655" s="32"/>
      <c r="D2655" s="12"/>
      <c r="E2655" s="12"/>
    </row>
    <row r="2656" spans="1:5" x14ac:dyDescent="0.2">
      <c r="A2656" s="13"/>
      <c r="B2656" s="12"/>
      <c r="C2656" s="32"/>
      <c r="D2656" s="12"/>
      <c r="E2656" s="12"/>
    </row>
    <row r="2657" spans="1:5" x14ac:dyDescent="0.2">
      <c r="A2657" s="13"/>
      <c r="B2657" s="12"/>
      <c r="C2657" s="32"/>
      <c r="D2657" s="12"/>
      <c r="E2657" s="12"/>
    </row>
    <row r="2658" spans="1:5" x14ac:dyDescent="0.2">
      <c r="A2658" s="13"/>
      <c r="B2658" s="12"/>
      <c r="C2658" s="32"/>
      <c r="D2658" s="12"/>
      <c r="E2658" s="12"/>
    </row>
    <row r="2659" spans="1:5" x14ac:dyDescent="0.2">
      <c r="A2659" s="13"/>
      <c r="B2659" s="12"/>
      <c r="C2659" s="32"/>
      <c r="D2659" s="12"/>
      <c r="E2659" s="12"/>
    </row>
    <row r="2660" spans="1:5" x14ac:dyDescent="0.2">
      <c r="A2660" s="13"/>
      <c r="B2660" s="12"/>
      <c r="C2660" s="32"/>
      <c r="D2660" s="12"/>
      <c r="E2660" s="12"/>
    </row>
    <row r="2661" spans="1:5" x14ac:dyDescent="0.2">
      <c r="A2661" s="13"/>
      <c r="B2661" s="12"/>
      <c r="C2661" s="32"/>
      <c r="D2661" s="12"/>
      <c r="E2661" s="12"/>
    </row>
    <row r="2662" spans="1:5" x14ac:dyDescent="0.2">
      <c r="A2662" s="13"/>
      <c r="B2662" s="12"/>
      <c r="C2662" s="32"/>
      <c r="D2662" s="12"/>
      <c r="E2662" s="12"/>
    </row>
    <row r="2663" spans="1:5" x14ac:dyDescent="0.2">
      <c r="A2663" s="13"/>
      <c r="B2663" s="12"/>
      <c r="C2663" s="32"/>
      <c r="D2663" s="12"/>
      <c r="E2663" s="12"/>
    </row>
    <row r="2664" spans="1:5" x14ac:dyDescent="0.2">
      <c r="A2664" s="13"/>
      <c r="B2664" s="12"/>
      <c r="C2664" s="32"/>
      <c r="D2664" s="12"/>
      <c r="E2664" s="12"/>
    </row>
    <row r="2665" spans="1:5" x14ac:dyDescent="0.2">
      <c r="A2665" s="13"/>
      <c r="B2665" s="12"/>
      <c r="C2665" s="32"/>
      <c r="D2665" s="12"/>
      <c r="E2665" s="12"/>
    </row>
    <row r="2666" spans="1:5" x14ac:dyDescent="0.2">
      <c r="A2666" s="13"/>
      <c r="B2666" s="12"/>
      <c r="C2666" s="32"/>
      <c r="D2666" s="12"/>
      <c r="E2666" s="12"/>
    </row>
    <row r="2667" spans="1:5" x14ac:dyDescent="0.2">
      <c r="A2667" s="13"/>
      <c r="B2667" s="12"/>
      <c r="C2667" s="32"/>
      <c r="D2667" s="12"/>
      <c r="E2667" s="12"/>
    </row>
    <row r="2668" spans="1:5" x14ac:dyDescent="0.2">
      <c r="A2668" s="13"/>
      <c r="B2668" s="12"/>
      <c r="C2668" s="32"/>
      <c r="D2668" s="12"/>
      <c r="E2668" s="12"/>
    </row>
    <row r="2669" spans="1:5" x14ac:dyDescent="0.2">
      <c r="A2669" s="13"/>
      <c r="B2669" s="12"/>
      <c r="C2669" s="32"/>
      <c r="D2669" s="12"/>
      <c r="E2669" s="12"/>
    </row>
    <row r="2670" spans="1:5" x14ac:dyDescent="0.2">
      <c r="A2670" s="13"/>
      <c r="B2670" s="12"/>
      <c r="C2670" s="32"/>
      <c r="D2670" s="12"/>
      <c r="E2670" s="12"/>
    </row>
    <row r="2671" spans="1:5" x14ac:dyDescent="0.2">
      <c r="A2671" s="13"/>
      <c r="B2671" s="12"/>
      <c r="C2671" s="32"/>
      <c r="D2671" s="12"/>
      <c r="E2671" s="12"/>
    </row>
    <row r="2672" spans="1:5" x14ac:dyDescent="0.2">
      <c r="A2672" s="13"/>
      <c r="B2672" s="12"/>
      <c r="C2672" s="32"/>
      <c r="D2672" s="12"/>
      <c r="E2672" s="12"/>
    </row>
    <row r="2673" spans="1:5" x14ac:dyDescent="0.2">
      <c r="A2673" s="13"/>
      <c r="B2673" s="12"/>
      <c r="C2673" s="32"/>
      <c r="D2673" s="12"/>
      <c r="E2673" s="12"/>
    </row>
    <row r="2674" spans="1:5" x14ac:dyDescent="0.2">
      <c r="A2674" s="13"/>
      <c r="B2674" s="12"/>
      <c r="C2674" s="32"/>
      <c r="D2674" s="12"/>
      <c r="E2674" s="12"/>
    </row>
    <row r="2675" spans="1:5" x14ac:dyDescent="0.2">
      <c r="A2675" s="13"/>
      <c r="B2675" s="12"/>
      <c r="C2675" s="32"/>
      <c r="D2675" s="12"/>
      <c r="E2675" s="12"/>
    </row>
    <row r="2676" spans="1:5" x14ac:dyDescent="0.2">
      <c r="A2676" s="13"/>
      <c r="B2676" s="12"/>
      <c r="C2676" s="32"/>
      <c r="D2676" s="12"/>
      <c r="E2676" s="12"/>
    </row>
    <row r="2677" spans="1:5" x14ac:dyDescent="0.2">
      <c r="A2677" s="13"/>
      <c r="B2677" s="12"/>
      <c r="C2677" s="32"/>
      <c r="D2677" s="12"/>
      <c r="E2677" s="12"/>
    </row>
    <row r="2678" spans="1:5" x14ac:dyDescent="0.2">
      <c r="A2678" s="13"/>
      <c r="B2678" s="12"/>
      <c r="C2678" s="32"/>
      <c r="D2678" s="12"/>
      <c r="E2678" s="12"/>
    </row>
    <row r="2679" spans="1:5" x14ac:dyDescent="0.2">
      <c r="A2679" s="13"/>
      <c r="B2679" s="12"/>
      <c r="C2679" s="32"/>
      <c r="D2679" s="12"/>
      <c r="E2679" s="12"/>
    </row>
    <row r="2680" spans="1:5" x14ac:dyDescent="0.2">
      <c r="A2680" s="13"/>
      <c r="B2680" s="12"/>
      <c r="C2680" s="32"/>
      <c r="D2680" s="12"/>
      <c r="E2680" s="12"/>
    </row>
    <row r="2681" spans="1:5" x14ac:dyDescent="0.2">
      <c r="A2681" s="13"/>
      <c r="B2681" s="12"/>
      <c r="C2681" s="32"/>
      <c r="D2681" s="12"/>
      <c r="E2681" s="12"/>
    </row>
    <row r="2682" spans="1:5" x14ac:dyDescent="0.2">
      <c r="A2682" s="13"/>
      <c r="B2682" s="12"/>
      <c r="C2682" s="32"/>
      <c r="D2682" s="12"/>
      <c r="E2682" s="12"/>
    </row>
    <row r="2683" spans="1:5" x14ac:dyDescent="0.2">
      <c r="A2683" s="13"/>
      <c r="B2683" s="12"/>
      <c r="C2683" s="32"/>
      <c r="D2683" s="12"/>
      <c r="E2683" s="12"/>
    </row>
    <row r="2684" spans="1:5" x14ac:dyDescent="0.2">
      <c r="A2684" s="13"/>
      <c r="B2684" s="12"/>
      <c r="C2684" s="32"/>
      <c r="D2684" s="12"/>
      <c r="E2684" s="12"/>
    </row>
    <row r="2685" spans="1:5" x14ac:dyDescent="0.2">
      <c r="A2685" s="13"/>
      <c r="B2685" s="12"/>
      <c r="C2685" s="32"/>
      <c r="D2685" s="12"/>
      <c r="E2685" s="12"/>
    </row>
    <row r="2686" spans="1:5" x14ac:dyDescent="0.2">
      <c r="A2686" s="13"/>
      <c r="B2686" s="12"/>
      <c r="C2686" s="32"/>
      <c r="D2686" s="12"/>
      <c r="E2686" s="12"/>
    </row>
    <row r="2687" spans="1:5" x14ac:dyDescent="0.2">
      <c r="A2687" s="13"/>
      <c r="B2687" s="12"/>
      <c r="C2687" s="32"/>
      <c r="D2687" s="12"/>
      <c r="E2687" s="12"/>
    </row>
    <row r="2688" spans="1:5" x14ac:dyDescent="0.2">
      <c r="A2688" s="13"/>
      <c r="B2688" s="12"/>
      <c r="C2688" s="32"/>
      <c r="D2688" s="12"/>
      <c r="E2688" s="12"/>
    </row>
    <row r="2689" spans="1:5" x14ac:dyDescent="0.2">
      <c r="A2689" s="13"/>
      <c r="B2689" s="12"/>
      <c r="C2689" s="32"/>
      <c r="D2689" s="12"/>
      <c r="E2689" s="12"/>
    </row>
    <row r="2690" spans="1:5" x14ac:dyDescent="0.2">
      <c r="A2690" s="13"/>
      <c r="B2690" s="12"/>
      <c r="C2690" s="32"/>
      <c r="D2690" s="12"/>
      <c r="E2690" s="12"/>
    </row>
    <row r="2691" spans="1:5" x14ac:dyDescent="0.2">
      <c r="A2691" s="13"/>
      <c r="B2691" s="12"/>
      <c r="C2691" s="32"/>
      <c r="D2691" s="12"/>
      <c r="E2691" s="12"/>
    </row>
    <row r="2692" spans="1:5" x14ac:dyDescent="0.2">
      <c r="A2692" s="13"/>
      <c r="B2692" s="12"/>
      <c r="C2692" s="32"/>
      <c r="D2692" s="12"/>
      <c r="E2692" s="12"/>
    </row>
    <row r="2693" spans="1:5" x14ac:dyDescent="0.2">
      <c r="A2693" s="13"/>
      <c r="B2693" s="12"/>
      <c r="C2693" s="32"/>
      <c r="D2693" s="12"/>
      <c r="E2693" s="12"/>
    </row>
    <row r="2694" spans="1:5" x14ac:dyDescent="0.2">
      <c r="A2694" s="13"/>
      <c r="B2694" s="12"/>
      <c r="C2694" s="32"/>
      <c r="D2694" s="12"/>
      <c r="E2694" s="12"/>
    </row>
    <row r="2695" spans="1:5" x14ac:dyDescent="0.2">
      <c r="A2695" s="13"/>
      <c r="B2695" s="12"/>
      <c r="C2695" s="32"/>
      <c r="D2695" s="12"/>
      <c r="E2695" s="12"/>
    </row>
    <row r="2696" spans="1:5" x14ac:dyDescent="0.2">
      <c r="A2696" s="13"/>
      <c r="B2696" s="12"/>
      <c r="C2696" s="32"/>
      <c r="D2696" s="12"/>
      <c r="E2696" s="12"/>
    </row>
    <row r="2697" spans="1:5" x14ac:dyDescent="0.2">
      <c r="A2697" s="13"/>
      <c r="B2697" s="12"/>
      <c r="C2697" s="32"/>
      <c r="D2697" s="12"/>
      <c r="E2697" s="12"/>
    </row>
    <row r="2698" spans="1:5" x14ac:dyDescent="0.2">
      <c r="A2698" s="13"/>
      <c r="B2698" s="12"/>
      <c r="C2698" s="32"/>
      <c r="D2698" s="12"/>
      <c r="E2698" s="12"/>
    </row>
    <row r="2699" spans="1:5" x14ac:dyDescent="0.2">
      <c r="A2699" s="13"/>
      <c r="B2699" s="12"/>
      <c r="C2699" s="32"/>
      <c r="D2699" s="12"/>
      <c r="E2699" s="12"/>
    </row>
    <row r="2700" spans="1:5" x14ac:dyDescent="0.2">
      <c r="A2700" s="13"/>
      <c r="B2700" s="12"/>
      <c r="C2700" s="32"/>
      <c r="D2700" s="12"/>
      <c r="E2700" s="12"/>
    </row>
    <row r="2701" spans="1:5" x14ac:dyDescent="0.2">
      <c r="A2701" s="13"/>
      <c r="B2701" s="12"/>
      <c r="C2701" s="32"/>
      <c r="D2701" s="12"/>
      <c r="E2701" s="12"/>
    </row>
    <row r="2702" spans="1:5" x14ac:dyDescent="0.2">
      <c r="A2702" s="13"/>
      <c r="B2702" s="12"/>
      <c r="C2702" s="32"/>
      <c r="D2702" s="12"/>
      <c r="E2702" s="12"/>
    </row>
    <row r="2703" spans="1:5" x14ac:dyDescent="0.2">
      <c r="A2703" s="13"/>
      <c r="B2703" s="12"/>
      <c r="C2703" s="32"/>
      <c r="D2703" s="12"/>
      <c r="E2703" s="12"/>
    </row>
    <row r="2704" spans="1:5" x14ac:dyDescent="0.2">
      <c r="A2704" s="13"/>
      <c r="B2704" s="12"/>
      <c r="C2704" s="32"/>
      <c r="D2704" s="12"/>
      <c r="E2704" s="12"/>
    </row>
    <row r="2705" spans="1:5" x14ac:dyDescent="0.2">
      <c r="A2705" s="13"/>
      <c r="B2705" s="12"/>
      <c r="C2705" s="32"/>
      <c r="D2705" s="12"/>
      <c r="E2705" s="12"/>
    </row>
    <row r="2706" spans="1:5" x14ac:dyDescent="0.2">
      <c r="A2706" s="13"/>
      <c r="B2706" s="12"/>
      <c r="C2706" s="32"/>
      <c r="D2706" s="12"/>
      <c r="E2706" s="12"/>
    </row>
    <row r="2707" spans="1:5" x14ac:dyDescent="0.2">
      <c r="A2707" s="13"/>
      <c r="B2707" s="12"/>
      <c r="C2707" s="32"/>
      <c r="D2707" s="12"/>
      <c r="E2707" s="12"/>
    </row>
    <row r="2708" spans="1:5" x14ac:dyDescent="0.2">
      <c r="A2708" s="13"/>
      <c r="B2708" s="12"/>
      <c r="C2708" s="32"/>
      <c r="D2708" s="12"/>
      <c r="E2708" s="12"/>
    </row>
    <row r="2709" spans="1:5" x14ac:dyDescent="0.2">
      <c r="A2709" s="13"/>
      <c r="B2709" s="12"/>
      <c r="C2709" s="32"/>
      <c r="D2709" s="12"/>
      <c r="E2709" s="12"/>
    </row>
    <row r="2710" spans="1:5" x14ac:dyDescent="0.2">
      <c r="A2710" s="13"/>
      <c r="B2710" s="12"/>
      <c r="C2710" s="32"/>
      <c r="D2710" s="12"/>
      <c r="E2710" s="12"/>
    </row>
    <row r="2711" spans="1:5" x14ac:dyDescent="0.2">
      <c r="A2711" s="13"/>
      <c r="B2711" s="12"/>
      <c r="C2711" s="32"/>
      <c r="D2711" s="12"/>
      <c r="E2711" s="12"/>
    </row>
    <row r="2712" spans="1:5" x14ac:dyDescent="0.2">
      <c r="A2712" s="13"/>
      <c r="B2712" s="12"/>
      <c r="C2712" s="32"/>
      <c r="D2712" s="12"/>
      <c r="E2712" s="12"/>
    </row>
    <row r="2713" spans="1:5" x14ac:dyDescent="0.2">
      <c r="A2713" s="13"/>
      <c r="B2713" s="12"/>
      <c r="C2713" s="32"/>
      <c r="D2713" s="12"/>
      <c r="E2713" s="12"/>
    </row>
    <row r="2714" spans="1:5" x14ac:dyDescent="0.2">
      <c r="A2714" s="13"/>
      <c r="B2714" s="12"/>
      <c r="C2714" s="32"/>
      <c r="D2714" s="12"/>
      <c r="E2714" s="12"/>
    </row>
    <row r="2715" spans="1:5" x14ac:dyDescent="0.2">
      <c r="A2715" s="13"/>
      <c r="B2715" s="12"/>
      <c r="C2715" s="32"/>
      <c r="D2715" s="12"/>
      <c r="E2715" s="12"/>
    </row>
    <row r="2716" spans="1:5" x14ac:dyDescent="0.2">
      <c r="A2716" s="13"/>
      <c r="B2716" s="12"/>
      <c r="C2716" s="32"/>
      <c r="D2716" s="12"/>
      <c r="E2716" s="12"/>
    </row>
    <row r="2717" spans="1:5" x14ac:dyDescent="0.2">
      <c r="A2717" s="13"/>
      <c r="B2717" s="12"/>
      <c r="C2717" s="32"/>
      <c r="D2717" s="12"/>
      <c r="E2717" s="12"/>
    </row>
    <row r="2718" spans="1:5" x14ac:dyDescent="0.2">
      <c r="A2718" s="13"/>
      <c r="B2718" s="12"/>
      <c r="C2718" s="32"/>
      <c r="D2718" s="12"/>
      <c r="E2718" s="12"/>
    </row>
    <row r="2719" spans="1:5" x14ac:dyDescent="0.2">
      <c r="A2719" s="13"/>
      <c r="B2719" s="12"/>
      <c r="C2719" s="32"/>
      <c r="D2719" s="12"/>
      <c r="E2719" s="12"/>
    </row>
    <row r="2720" spans="1:5" x14ac:dyDescent="0.2">
      <c r="A2720" s="13"/>
      <c r="B2720" s="12"/>
      <c r="C2720" s="32"/>
      <c r="D2720" s="12"/>
      <c r="E2720" s="12"/>
    </row>
    <row r="2721" spans="1:5" x14ac:dyDescent="0.2">
      <c r="A2721" s="13"/>
      <c r="B2721" s="12"/>
      <c r="C2721" s="32"/>
      <c r="D2721" s="12"/>
      <c r="E2721" s="12"/>
    </row>
    <row r="2722" spans="1:5" x14ac:dyDescent="0.2">
      <c r="A2722" s="13"/>
      <c r="B2722" s="12"/>
      <c r="C2722" s="32"/>
      <c r="D2722" s="12"/>
      <c r="E2722" s="12"/>
    </row>
    <row r="2723" spans="1:5" x14ac:dyDescent="0.2">
      <c r="A2723" s="13"/>
      <c r="B2723" s="12"/>
      <c r="C2723" s="32"/>
      <c r="D2723" s="12"/>
      <c r="E2723" s="12"/>
    </row>
    <row r="2724" spans="1:5" x14ac:dyDescent="0.2">
      <c r="A2724" s="13"/>
      <c r="B2724" s="12"/>
      <c r="C2724" s="32"/>
      <c r="D2724" s="12"/>
      <c r="E2724" s="12"/>
    </row>
    <row r="2725" spans="1:5" x14ac:dyDescent="0.2">
      <c r="A2725" s="13"/>
      <c r="B2725" s="12"/>
      <c r="C2725" s="32"/>
      <c r="D2725" s="12"/>
      <c r="E2725" s="12"/>
    </row>
    <row r="2726" spans="1:5" x14ac:dyDescent="0.2">
      <c r="A2726" s="13"/>
      <c r="B2726" s="12"/>
      <c r="C2726" s="32"/>
      <c r="D2726" s="12"/>
      <c r="E2726" s="12"/>
    </row>
    <row r="2727" spans="1:5" x14ac:dyDescent="0.2">
      <c r="A2727" s="13"/>
      <c r="B2727" s="12"/>
      <c r="C2727" s="32"/>
      <c r="D2727" s="12"/>
      <c r="E2727" s="12"/>
    </row>
    <row r="2728" spans="1:5" x14ac:dyDescent="0.2">
      <c r="A2728" s="13"/>
      <c r="B2728" s="12"/>
      <c r="C2728" s="32"/>
      <c r="D2728" s="12"/>
      <c r="E2728" s="12"/>
    </row>
    <row r="2729" spans="1:5" x14ac:dyDescent="0.2">
      <c r="A2729" s="13"/>
      <c r="B2729" s="12"/>
      <c r="C2729" s="32"/>
      <c r="D2729" s="12"/>
      <c r="E2729" s="12"/>
    </row>
    <row r="2730" spans="1:5" x14ac:dyDescent="0.2">
      <c r="A2730" s="13"/>
      <c r="B2730" s="12"/>
      <c r="C2730" s="32"/>
      <c r="D2730" s="12"/>
      <c r="E2730" s="12"/>
    </row>
    <row r="2731" spans="1:5" x14ac:dyDescent="0.2">
      <c r="A2731" s="13"/>
      <c r="B2731" s="12"/>
      <c r="C2731" s="32"/>
      <c r="D2731" s="12"/>
      <c r="E2731" s="12"/>
    </row>
    <row r="2732" spans="1:5" x14ac:dyDescent="0.2">
      <c r="A2732" s="13"/>
      <c r="B2732" s="12"/>
      <c r="C2732" s="32"/>
      <c r="D2732" s="12"/>
      <c r="E2732" s="12"/>
    </row>
    <row r="2733" spans="1:5" x14ac:dyDescent="0.2">
      <c r="A2733" s="13"/>
      <c r="B2733" s="12"/>
      <c r="C2733" s="32"/>
      <c r="D2733" s="12"/>
      <c r="E2733" s="12"/>
    </row>
    <row r="2734" spans="1:5" x14ac:dyDescent="0.2">
      <c r="A2734" s="13"/>
      <c r="B2734" s="12"/>
      <c r="C2734" s="32"/>
      <c r="D2734" s="12"/>
      <c r="E2734" s="12"/>
    </row>
    <row r="2735" spans="1:5" x14ac:dyDescent="0.2">
      <c r="A2735" s="13"/>
      <c r="B2735" s="12"/>
      <c r="C2735" s="32"/>
      <c r="D2735" s="12"/>
      <c r="E2735" s="12"/>
    </row>
    <row r="2736" spans="1:5" x14ac:dyDescent="0.2">
      <c r="A2736" s="13"/>
      <c r="B2736" s="12"/>
      <c r="C2736" s="32"/>
      <c r="D2736" s="12"/>
      <c r="E2736" s="12"/>
    </row>
    <row r="2737" spans="1:5" x14ac:dyDescent="0.2">
      <c r="A2737" s="13"/>
      <c r="B2737" s="12"/>
      <c r="C2737" s="32"/>
      <c r="D2737" s="12"/>
      <c r="E2737" s="12"/>
    </row>
    <row r="2738" spans="1:5" x14ac:dyDescent="0.2">
      <c r="A2738" s="13"/>
      <c r="B2738" s="12"/>
      <c r="C2738" s="32"/>
      <c r="D2738" s="12"/>
      <c r="E2738" s="12"/>
    </row>
    <row r="2739" spans="1:5" x14ac:dyDescent="0.2">
      <c r="A2739" s="13"/>
      <c r="B2739" s="12"/>
      <c r="C2739" s="32"/>
      <c r="D2739" s="12"/>
      <c r="E2739" s="12"/>
    </row>
    <row r="2740" spans="1:5" x14ac:dyDescent="0.2">
      <c r="A2740" s="13"/>
      <c r="B2740" s="12"/>
      <c r="C2740" s="32"/>
      <c r="D2740" s="12"/>
      <c r="E2740" s="12"/>
    </row>
    <row r="2741" spans="1:5" x14ac:dyDescent="0.2">
      <c r="A2741" s="13"/>
      <c r="B2741" s="12"/>
      <c r="C2741" s="32"/>
      <c r="D2741" s="12"/>
      <c r="E2741" s="12"/>
    </row>
    <row r="2742" spans="1:5" x14ac:dyDescent="0.2">
      <c r="A2742" s="13"/>
      <c r="B2742" s="12"/>
      <c r="C2742" s="32"/>
      <c r="D2742" s="12"/>
      <c r="E2742" s="12"/>
    </row>
    <row r="2743" spans="1:5" x14ac:dyDescent="0.2">
      <c r="A2743" s="13"/>
      <c r="B2743" s="12"/>
      <c r="C2743" s="32"/>
      <c r="D2743" s="12"/>
      <c r="E2743" s="12"/>
    </row>
    <row r="2744" spans="1:5" x14ac:dyDescent="0.2">
      <c r="A2744" s="13"/>
      <c r="B2744" s="12"/>
      <c r="C2744" s="32"/>
      <c r="D2744" s="12"/>
      <c r="E2744" s="12"/>
    </row>
    <row r="2745" spans="1:5" x14ac:dyDescent="0.2">
      <c r="A2745" s="13"/>
      <c r="B2745" s="12"/>
      <c r="C2745" s="32"/>
      <c r="D2745" s="12"/>
      <c r="E2745" s="12"/>
    </row>
    <row r="2746" spans="1:5" x14ac:dyDescent="0.2">
      <c r="A2746" s="13"/>
      <c r="B2746" s="12"/>
      <c r="C2746" s="32"/>
      <c r="D2746" s="12"/>
      <c r="E2746" s="12"/>
    </row>
    <row r="2747" spans="1:5" x14ac:dyDescent="0.2">
      <c r="A2747" s="13"/>
      <c r="B2747" s="12"/>
      <c r="C2747" s="32"/>
      <c r="D2747" s="12"/>
      <c r="E2747" s="12"/>
    </row>
    <row r="2748" spans="1:5" x14ac:dyDescent="0.2">
      <c r="A2748" s="13"/>
      <c r="B2748" s="12"/>
      <c r="C2748" s="32"/>
      <c r="D2748" s="12"/>
      <c r="E2748" s="12"/>
    </row>
    <row r="2749" spans="1:5" x14ac:dyDescent="0.2">
      <c r="A2749" s="13"/>
      <c r="B2749" s="12"/>
      <c r="C2749" s="32"/>
      <c r="D2749" s="12"/>
      <c r="E2749" s="12"/>
    </row>
    <row r="2750" spans="1:5" x14ac:dyDescent="0.2">
      <c r="A2750" s="13"/>
      <c r="B2750" s="12"/>
      <c r="C2750" s="32"/>
      <c r="D2750" s="12"/>
      <c r="E2750" s="12"/>
    </row>
    <row r="2751" spans="1:5" x14ac:dyDescent="0.2">
      <c r="A2751" s="13"/>
      <c r="B2751" s="12"/>
      <c r="C2751" s="32"/>
      <c r="D2751" s="12"/>
      <c r="E2751" s="12"/>
    </row>
    <row r="2752" spans="1:5" x14ac:dyDescent="0.2">
      <c r="A2752" s="13"/>
      <c r="B2752" s="12"/>
      <c r="C2752" s="32"/>
      <c r="D2752" s="12"/>
      <c r="E2752" s="12"/>
    </row>
    <row r="2753" spans="1:5" x14ac:dyDescent="0.2">
      <c r="A2753" s="13"/>
      <c r="B2753" s="12"/>
      <c r="C2753" s="32"/>
      <c r="D2753" s="12"/>
      <c r="E2753" s="12"/>
    </row>
    <row r="2754" spans="1:5" x14ac:dyDescent="0.2">
      <c r="A2754" s="13"/>
      <c r="B2754" s="12"/>
      <c r="C2754" s="32"/>
      <c r="D2754" s="12"/>
      <c r="E2754" s="12"/>
    </row>
    <row r="2755" spans="1:5" x14ac:dyDescent="0.2">
      <c r="A2755" s="13"/>
      <c r="B2755" s="12"/>
      <c r="C2755" s="32"/>
      <c r="D2755" s="12"/>
      <c r="E2755" s="12"/>
    </row>
    <row r="2756" spans="1:5" x14ac:dyDescent="0.2">
      <c r="A2756" s="13"/>
      <c r="B2756" s="12"/>
      <c r="C2756" s="32"/>
      <c r="D2756" s="12"/>
      <c r="E2756" s="12"/>
    </row>
    <row r="2757" spans="1:5" x14ac:dyDescent="0.2">
      <c r="A2757" s="13"/>
      <c r="B2757" s="12"/>
      <c r="C2757" s="32"/>
      <c r="D2757" s="12"/>
      <c r="E2757" s="12"/>
    </row>
    <row r="2758" spans="1:5" x14ac:dyDescent="0.2">
      <c r="A2758" s="13"/>
      <c r="B2758" s="12"/>
      <c r="C2758" s="32"/>
      <c r="D2758" s="12"/>
      <c r="E2758" s="12"/>
    </row>
    <row r="2759" spans="1:5" x14ac:dyDescent="0.2">
      <c r="A2759" s="13"/>
      <c r="B2759" s="12"/>
      <c r="C2759" s="32"/>
      <c r="D2759" s="12"/>
      <c r="E2759" s="12"/>
    </row>
    <row r="2760" spans="1:5" x14ac:dyDescent="0.2">
      <c r="A2760" s="13"/>
      <c r="B2760" s="12"/>
      <c r="C2760" s="32"/>
      <c r="D2760" s="12"/>
      <c r="E2760" s="12"/>
    </row>
    <row r="2761" spans="1:5" x14ac:dyDescent="0.2">
      <c r="A2761" s="13"/>
      <c r="B2761" s="12"/>
      <c r="C2761" s="32"/>
      <c r="D2761" s="12"/>
      <c r="E2761" s="12"/>
    </row>
    <row r="2762" spans="1:5" x14ac:dyDescent="0.2">
      <c r="A2762" s="13"/>
      <c r="B2762" s="12"/>
      <c r="C2762" s="32"/>
      <c r="D2762" s="12"/>
      <c r="E2762" s="12"/>
    </row>
    <row r="2763" spans="1:5" x14ac:dyDescent="0.2">
      <c r="A2763" s="13"/>
      <c r="B2763" s="12"/>
      <c r="C2763" s="32"/>
      <c r="D2763" s="12"/>
      <c r="E2763" s="12"/>
    </row>
    <row r="2764" spans="1:5" x14ac:dyDescent="0.2">
      <c r="A2764" s="13"/>
      <c r="B2764" s="12"/>
      <c r="C2764" s="32"/>
      <c r="D2764" s="12"/>
      <c r="E2764" s="12"/>
    </row>
    <row r="2765" spans="1:5" x14ac:dyDescent="0.2">
      <c r="A2765" s="13"/>
      <c r="B2765" s="12"/>
      <c r="C2765" s="32"/>
      <c r="D2765" s="12"/>
      <c r="E2765" s="12"/>
    </row>
    <row r="2766" spans="1:5" x14ac:dyDescent="0.2">
      <c r="A2766" s="13"/>
      <c r="B2766" s="12"/>
      <c r="C2766" s="32"/>
      <c r="D2766" s="12"/>
      <c r="E2766" s="12"/>
    </row>
    <row r="2767" spans="1:5" x14ac:dyDescent="0.2">
      <c r="A2767" s="13"/>
      <c r="B2767" s="12"/>
      <c r="C2767" s="32"/>
      <c r="D2767" s="12"/>
      <c r="E2767" s="12"/>
    </row>
    <row r="2768" spans="1:5" x14ac:dyDescent="0.2">
      <c r="A2768" s="13"/>
      <c r="B2768" s="12"/>
      <c r="C2768" s="32"/>
      <c r="D2768" s="12"/>
      <c r="E2768" s="12"/>
    </row>
    <row r="2769" spans="1:5" x14ac:dyDescent="0.2">
      <c r="A2769" s="13"/>
      <c r="B2769" s="12"/>
      <c r="C2769" s="32"/>
      <c r="D2769" s="12"/>
      <c r="E2769" s="12"/>
    </row>
    <row r="2770" spans="1:5" x14ac:dyDescent="0.2">
      <c r="A2770" s="13"/>
      <c r="B2770" s="12"/>
      <c r="C2770" s="32"/>
      <c r="D2770" s="12"/>
      <c r="E2770" s="12"/>
    </row>
    <row r="2771" spans="1:5" x14ac:dyDescent="0.2">
      <c r="A2771" s="13"/>
      <c r="B2771" s="12"/>
      <c r="C2771" s="32"/>
      <c r="D2771" s="12"/>
      <c r="E2771" s="12"/>
    </row>
    <row r="2772" spans="1:5" x14ac:dyDescent="0.2">
      <c r="A2772" s="13"/>
      <c r="B2772" s="12"/>
      <c r="C2772" s="32"/>
      <c r="D2772" s="12"/>
      <c r="E2772" s="12"/>
    </row>
    <row r="2773" spans="1:5" x14ac:dyDescent="0.2">
      <c r="A2773" s="13"/>
      <c r="B2773" s="12"/>
      <c r="C2773" s="32"/>
      <c r="D2773" s="12"/>
      <c r="E2773" s="12"/>
    </row>
    <row r="2774" spans="1:5" x14ac:dyDescent="0.2">
      <c r="A2774" s="13"/>
      <c r="B2774" s="12"/>
      <c r="C2774" s="32"/>
      <c r="D2774" s="12"/>
      <c r="E2774" s="12"/>
    </row>
    <row r="2775" spans="1:5" x14ac:dyDescent="0.2">
      <c r="A2775" s="13"/>
      <c r="B2775" s="12"/>
      <c r="C2775" s="32"/>
      <c r="D2775" s="12"/>
      <c r="E2775" s="12"/>
    </row>
    <row r="2776" spans="1:5" x14ac:dyDescent="0.2">
      <c r="A2776" s="13"/>
      <c r="B2776" s="12"/>
      <c r="C2776" s="32"/>
      <c r="D2776" s="12"/>
      <c r="E2776" s="12"/>
    </row>
    <row r="2777" spans="1:5" x14ac:dyDescent="0.2">
      <c r="A2777" s="13"/>
      <c r="B2777" s="12"/>
      <c r="C2777" s="32"/>
      <c r="D2777" s="12"/>
      <c r="E2777" s="12"/>
    </row>
    <row r="2778" spans="1:5" x14ac:dyDescent="0.2">
      <c r="A2778" s="13"/>
      <c r="B2778" s="12"/>
      <c r="C2778" s="32"/>
      <c r="D2778" s="12"/>
      <c r="E2778" s="12"/>
    </row>
    <row r="2779" spans="1:5" x14ac:dyDescent="0.2">
      <c r="A2779" s="13"/>
      <c r="B2779" s="12"/>
      <c r="C2779" s="32"/>
      <c r="D2779" s="12"/>
      <c r="E2779" s="12"/>
    </row>
    <row r="2780" spans="1:5" x14ac:dyDescent="0.2">
      <c r="A2780" s="13"/>
      <c r="B2780" s="12"/>
      <c r="C2780" s="32"/>
      <c r="D2780" s="12"/>
      <c r="E2780" s="12"/>
    </row>
    <row r="2781" spans="1:5" x14ac:dyDescent="0.2">
      <c r="A2781" s="13"/>
      <c r="B2781" s="12"/>
      <c r="C2781" s="32"/>
      <c r="D2781" s="12"/>
      <c r="E2781" s="12"/>
    </row>
    <row r="2782" spans="1:5" x14ac:dyDescent="0.2">
      <c r="A2782" s="13"/>
      <c r="B2782" s="12"/>
      <c r="C2782" s="32"/>
      <c r="D2782" s="12"/>
      <c r="E2782" s="12"/>
    </row>
    <row r="2783" spans="1:5" x14ac:dyDescent="0.2">
      <c r="A2783" s="13"/>
      <c r="B2783" s="12"/>
      <c r="C2783" s="32"/>
      <c r="D2783" s="12"/>
      <c r="E2783" s="12"/>
    </row>
    <row r="2784" spans="1:5" x14ac:dyDescent="0.2">
      <c r="A2784" s="13"/>
      <c r="B2784" s="12"/>
      <c r="C2784" s="32"/>
      <c r="D2784" s="12"/>
      <c r="E2784" s="12"/>
    </row>
    <row r="2785" spans="1:5" x14ac:dyDescent="0.2">
      <c r="A2785" s="13"/>
      <c r="B2785" s="12"/>
      <c r="C2785" s="32"/>
      <c r="D2785" s="12"/>
      <c r="E2785" s="12"/>
    </row>
    <row r="2786" spans="1:5" x14ac:dyDescent="0.2">
      <c r="A2786" s="13"/>
      <c r="B2786" s="12"/>
      <c r="C2786" s="32"/>
      <c r="D2786" s="12"/>
      <c r="E2786" s="12"/>
    </row>
    <row r="2787" spans="1:5" x14ac:dyDescent="0.2">
      <c r="A2787" s="13"/>
      <c r="B2787" s="12"/>
      <c r="C2787" s="32"/>
      <c r="D2787" s="12"/>
      <c r="E2787" s="12"/>
    </row>
    <row r="2788" spans="1:5" x14ac:dyDescent="0.2">
      <c r="A2788" s="13"/>
      <c r="B2788" s="12"/>
      <c r="C2788" s="32"/>
      <c r="D2788" s="12"/>
      <c r="E2788" s="12"/>
    </row>
    <row r="2789" spans="1:5" x14ac:dyDescent="0.2">
      <c r="A2789" s="13"/>
      <c r="B2789" s="12"/>
      <c r="C2789" s="32"/>
      <c r="D2789" s="12"/>
      <c r="E2789" s="12"/>
    </row>
    <row r="2790" spans="1:5" x14ac:dyDescent="0.2">
      <c r="A2790" s="13"/>
      <c r="B2790" s="12"/>
      <c r="C2790" s="32"/>
      <c r="D2790" s="12"/>
      <c r="E2790" s="12"/>
    </row>
    <row r="2791" spans="1:5" x14ac:dyDescent="0.2">
      <c r="A2791" s="13"/>
      <c r="B2791" s="12"/>
      <c r="C2791" s="32"/>
      <c r="D2791" s="12"/>
      <c r="E2791" s="12"/>
    </row>
    <row r="2792" spans="1:5" x14ac:dyDescent="0.2">
      <c r="A2792" s="13"/>
      <c r="B2792" s="12"/>
      <c r="C2792" s="32"/>
      <c r="D2792" s="12"/>
      <c r="E2792" s="12"/>
    </row>
    <row r="2793" spans="1:5" x14ac:dyDescent="0.2">
      <c r="A2793" s="13"/>
      <c r="B2793" s="12"/>
      <c r="C2793" s="32"/>
      <c r="D2793" s="12"/>
      <c r="E2793" s="12"/>
    </row>
    <row r="2794" spans="1:5" x14ac:dyDescent="0.2">
      <c r="A2794" s="13"/>
      <c r="B2794" s="12"/>
      <c r="C2794" s="32"/>
      <c r="D2794" s="12"/>
      <c r="E2794" s="12"/>
    </row>
    <row r="2795" spans="1:5" x14ac:dyDescent="0.2">
      <c r="A2795" s="13"/>
      <c r="B2795" s="12"/>
      <c r="C2795" s="32"/>
      <c r="D2795" s="12"/>
      <c r="E2795" s="12"/>
    </row>
    <row r="2796" spans="1:5" x14ac:dyDescent="0.2">
      <c r="A2796" s="13"/>
      <c r="B2796" s="12"/>
      <c r="C2796" s="32"/>
      <c r="D2796" s="12"/>
      <c r="E2796" s="12"/>
    </row>
    <row r="2797" spans="1:5" x14ac:dyDescent="0.2">
      <c r="A2797" s="13"/>
      <c r="B2797" s="12"/>
      <c r="C2797" s="32"/>
      <c r="D2797" s="12"/>
      <c r="E2797" s="12"/>
    </row>
    <row r="2798" spans="1:5" x14ac:dyDescent="0.2">
      <c r="A2798" s="13"/>
      <c r="B2798" s="12"/>
      <c r="C2798" s="32"/>
      <c r="D2798" s="12"/>
      <c r="E2798" s="12"/>
    </row>
    <row r="2799" spans="1:5" x14ac:dyDescent="0.2">
      <c r="A2799" s="13"/>
      <c r="B2799" s="12"/>
      <c r="C2799" s="32"/>
      <c r="D2799" s="12"/>
      <c r="E2799" s="12"/>
    </row>
    <row r="2800" spans="1:5" x14ac:dyDescent="0.2">
      <c r="A2800" s="13"/>
      <c r="B2800" s="12"/>
      <c r="C2800" s="32"/>
      <c r="D2800" s="12"/>
      <c r="E2800" s="12"/>
    </row>
    <row r="2801" spans="1:5" x14ac:dyDescent="0.2">
      <c r="A2801" s="13"/>
      <c r="B2801" s="12"/>
      <c r="C2801" s="32"/>
      <c r="D2801" s="12"/>
      <c r="E2801" s="12"/>
    </row>
    <row r="2802" spans="1:5" x14ac:dyDescent="0.2">
      <c r="A2802" s="13"/>
      <c r="B2802" s="12"/>
      <c r="C2802" s="32"/>
      <c r="D2802" s="12"/>
      <c r="E2802" s="12"/>
    </row>
    <row r="2803" spans="1:5" x14ac:dyDescent="0.2">
      <c r="A2803" s="13"/>
      <c r="B2803" s="12"/>
      <c r="C2803" s="32"/>
      <c r="D2803" s="12"/>
      <c r="E2803" s="12"/>
    </row>
    <row r="2804" spans="1:5" x14ac:dyDescent="0.2">
      <c r="A2804" s="13"/>
      <c r="B2804" s="12"/>
      <c r="C2804" s="32"/>
      <c r="D2804" s="12"/>
      <c r="E2804" s="12"/>
    </row>
    <row r="2805" spans="1:5" x14ac:dyDescent="0.2">
      <c r="A2805" s="13"/>
      <c r="B2805" s="12"/>
      <c r="C2805" s="32"/>
      <c r="D2805" s="12"/>
      <c r="E2805" s="12"/>
    </row>
    <row r="2806" spans="1:5" x14ac:dyDescent="0.2">
      <c r="A2806" s="13"/>
      <c r="B2806" s="12"/>
      <c r="C2806" s="32"/>
      <c r="D2806" s="12"/>
      <c r="E2806" s="12"/>
    </row>
    <row r="2807" spans="1:5" x14ac:dyDescent="0.2">
      <c r="A2807" s="13"/>
      <c r="B2807" s="12"/>
      <c r="C2807" s="32"/>
      <c r="D2807" s="12"/>
      <c r="E2807" s="12"/>
    </row>
    <row r="2808" spans="1:5" x14ac:dyDescent="0.2">
      <c r="A2808" s="13"/>
      <c r="B2808" s="12"/>
      <c r="C2808" s="32"/>
      <c r="D2808" s="12"/>
      <c r="E2808" s="12"/>
    </row>
    <row r="2809" spans="1:5" x14ac:dyDescent="0.2">
      <c r="A2809" s="13"/>
      <c r="B2809" s="12"/>
      <c r="C2809" s="32"/>
      <c r="D2809" s="12"/>
      <c r="E2809" s="12"/>
    </row>
    <row r="2810" spans="1:5" x14ac:dyDescent="0.2">
      <c r="A2810" s="13"/>
      <c r="B2810" s="12"/>
      <c r="C2810" s="32"/>
      <c r="D2810" s="12"/>
      <c r="E2810" s="12"/>
    </row>
    <row r="2811" spans="1:5" x14ac:dyDescent="0.2">
      <c r="A2811" s="13"/>
      <c r="B2811" s="12"/>
      <c r="C2811" s="32"/>
      <c r="D2811" s="12"/>
      <c r="E2811" s="12"/>
    </row>
    <row r="2812" spans="1:5" x14ac:dyDescent="0.2">
      <c r="A2812" s="13"/>
      <c r="B2812" s="12"/>
      <c r="C2812" s="32"/>
      <c r="D2812" s="12"/>
      <c r="E2812" s="12"/>
    </row>
    <row r="2813" spans="1:5" x14ac:dyDescent="0.2">
      <c r="A2813" s="13"/>
      <c r="B2813" s="12"/>
      <c r="C2813" s="32"/>
      <c r="D2813" s="12"/>
      <c r="E2813" s="12"/>
    </row>
    <row r="2814" spans="1:5" x14ac:dyDescent="0.2">
      <c r="A2814" s="13"/>
      <c r="B2814" s="12"/>
      <c r="C2814" s="32"/>
      <c r="D2814" s="12"/>
      <c r="E2814" s="12"/>
    </row>
    <row r="2815" spans="1:5" x14ac:dyDescent="0.2">
      <c r="A2815" s="13"/>
      <c r="B2815" s="12"/>
      <c r="C2815" s="32"/>
      <c r="D2815" s="12"/>
      <c r="E2815" s="12"/>
    </row>
    <row r="2816" spans="1:5" x14ac:dyDescent="0.2">
      <c r="A2816" s="13"/>
      <c r="B2816" s="12"/>
      <c r="C2816" s="32"/>
      <c r="D2816" s="12"/>
      <c r="E2816" s="12"/>
    </row>
    <row r="2817" spans="1:5" x14ac:dyDescent="0.2">
      <c r="A2817" s="13"/>
      <c r="B2817" s="12"/>
      <c r="C2817" s="32"/>
      <c r="D2817" s="12"/>
      <c r="E2817" s="12"/>
    </row>
    <row r="2818" spans="1:5" x14ac:dyDescent="0.2">
      <c r="A2818" s="13"/>
      <c r="B2818" s="12"/>
      <c r="C2818" s="32"/>
      <c r="D2818" s="12"/>
      <c r="E2818" s="12"/>
    </row>
    <row r="2819" spans="1:5" x14ac:dyDescent="0.2">
      <c r="A2819" s="13"/>
      <c r="B2819" s="12"/>
      <c r="C2819" s="32"/>
      <c r="D2819" s="12"/>
      <c r="E2819" s="12"/>
    </row>
    <row r="2820" spans="1:5" x14ac:dyDescent="0.2">
      <c r="A2820" s="13"/>
      <c r="B2820" s="12"/>
      <c r="C2820" s="32"/>
      <c r="D2820" s="12"/>
      <c r="E2820" s="12"/>
    </row>
    <row r="2821" spans="1:5" x14ac:dyDescent="0.2">
      <c r="A2821" s="13"/>
      <c r="B2821" s="12"/>
      <c r="C2821" s="32"/>
      <c r="D2821" s="12"/>
      <c r="E2821" s="12"/>
    </row>
    <row r="2822" spans="1:5" x14ac:dyDescent="0.2">
      <c r="A2822" s="13"/>
      <c r="B2822" s="12"/>
      <c r="C2822" s="32"/>
      <c r="D2822" s="12"/>
      <c r="E2822" s="12"/>
    </row>
    <row r="2823" spans="1:5" x14ac:dyDescent="0.2">
      <c r="A2823" s="13"/>
      <c r="B2823" s="12"/>
      <c r="C2823" s="32"/>
      <c r="D2823" s="12"/>
      <c r="E2823" s="12"/>
    </row>
    <row r="2824" spans="1:5" x14ac:dyDescent="0.2">
      <c r="A2824" s="13"/>
      <c r="B2824" s="12"/>
      <c r="C2824" s="32"/>
      <c r="D2824" s="12"/>
      <c r="E2824" s="12"/>
    </row>
    <row r="2825" spans="1:5" x14ac:dyDescent="0.2">
      <c r="A2825" s="13"/>
      <c r="B2825" s="12"/>
      <c r="C2825" s="32"/>
      <c r="D2825" s="12"/>
      <c r="E2825" s="12"/>
    </row>
    <row r="2826" spans="1:5" x14ac:dyDescent="0.2">
      <c r="A2826" s="13"/>
      <c r="B2826" s="12"/>
      <c r="C2826" s="32"/>
      <c r="D2826" s="12"/>
      <c r="E2826" s="12"/>
    </row>
    <row r="2827" spans="1:5" x14ac:dyDescent="0.2">
      <c r="A2827" s="13"/>
      <c r="B2827" s="12"/>
      <c r="C2827" s="32"/>
      <c r="D2827" s="12"/>
      <c r="E2827" s="12"/>
    </row>
    <row r="2828" spans="1:5" x14ac:dyDescent="0.2">
      <c r="A2828" s="13"/>
      <c r="B2828" s="12"/>
      <c r="C2828" s="32"/>
      <c r="D2828" s="12"/>
      <c r="E2828" s="12"/>
    </row>
    <row r="2829" spans="1:5" x14ac:dyDescent="0.2">
      <c r="A2829" s="13"/>
      <c r="B2829" s="12"/>
      <c r="C2829" s="32"/>
      <c r="D2829" s="12"/>
      <c r="E2829" s="12"/>
    </row>
    <row r="2830" spans="1:5" x14ac:dyDescent="0.2">
      <c r="A2830" s="13"/>
      <c r="B2830" s="12"/>
      <c r="C2830" s="32"/>
      <c r="D2830" s="12"/>
      <c r="E2830" s="12"/>
    </row>
    <row r="2831" spans="1:5" x14ac:dyDescent="0.2">
      <c r="A2831" s="13"/>
      <c r="B2831" s="12"/>
      <c r="C2831" s="32"/>
      <c r="D2831" s="12"/>
      <c r="E2831" s="12"/>
    </row>
    <row r="2832" spans="1:5" x14ac:dyDescent="0.2">
      <c r="A2832" s="13"/>
      <c r="B2832" s="12"/>
      <c r="C2832" s="32"/>
      <c r="D2832" s="12"/>
      <c r="E2832" s="12"/>
    </row>
    <row r="2833" spans="1:5" x14ac:dyDescent="0.2">
      <c r="A2833" s="13"/>
      <c r="B2833" s="12"/>
      <c r="C2833" s="32"/>
      <c r="D2833" s="12"/>
      <c r="E2833" s="12"/>
    </row>
    <row r="2834" spans="1:5" x14ac:dyDescent="0.2">
      <c r="A2834" s="13"/>
      <c r="B2834" s="12"/>
      <c r="C2834" s="32"/>
      <c r="D2834" s="12"/>
      <c r="E2834" s="12"/>
    </row>
    <row r="2835" spans="1:5" x14ac:dyDescent="0.2">
      <c r="A2835" s="13"/>
      <c r="B2835" s="12"/>
      <c r="C2835" s="32"/>
      <c r="D2835" s="12"/>
      <c r="E2835" s="12"/>
    </row>
    <row r="2836" spans="1:5" x14ac:dyDescent="0.2">
      <c r="A2836" s="13"/>
      <c r="B2836" s="12"/>
      <c r="C2836" s="32"/>
      <c r="D2836" s="12"/>
      <c r="E2836" s="12"/>
    </row>
    <row r="2837" spans="1:5" x14ac:dyDescent="0.2">
      <c r="A2837" s="13"/>
      <c r="B2837" s="12"/>
      <c r="C2837" s="32"/>
      <c r="D2837" s="12"/>
      <c r="E2837" s="12"/>
    </row>
    <row r="2838" spans="1:5" x14ac:dyDescent="0.2">
      <c r="A2838" s="13"/>
      <c r="B2838" s="12"/>
      <c r="C2838" s="32"/>
      <c r="D2838" s="12"/>
      <c r="E2838" s="12"/>
    </row>
    <row r="2839" spans="1:5" x14ac:dyDescent="0.2">
      <c r="A2839" s="13"/>
      <c r="B2839" s="12"/>
      <c r="C2839" s="32"/>
      <c r="D2839" s="12"/>
      <c r="E2839" s="12"/>
    </row>
    <row r="2840" spans="1:5" x14ac:dyDescent="0.2">
      <c r="A2840" s="13"/>
      <c r="B2840" s="12"/>
      <c r="C2840" s="32"/>
      <c r="D2840" s="12"/>
      <c r="E2840" s="12"/>
    </row>
    <row r="2841" spans="1:5" x14ac:dyDescent="0.2">
      <c r="A2841" s="13"/>
      <c r="B2841" s="12"/>
      <c r="C2841" s="32"/>
      <c r="D2841" s="12"/>
      <c r="E2841" s="12"/>
    </row>
    <row r="2842" spans="1:5" x14ac:dyDescent="0.2">
      <c r="A2842" s="13"/>
      <c r="B2842" s="12"/>
      <c r="C2842" s="32"/>
      <c r="D2842" s="12"/>
      <c r="E2842" s="12"/>
    </row>
    <row r="2843" spans="1:5" x14ac:dyDescent="0.2">
      <c r="A2843" s="13"/>
      <c r="B2843" s="12"/>
      <c r="C2843" s="32"/>
      <c r="D2843" s="12"/>
      <c r="E2843" s="12"/>
    </row>
    <row r="2844" spans="1:5" x14ac:dyDescent="0.2">
      <c r="A2844" s="13"/>
      <c r="B2844" s="12"/>
      <c r="C2844" s="32"/>
      <c r="D2844" s="12"/>
      <c r="E2844" s="12"/>
    </row>
    <row r="2845" spans="1:5" x14ac:dyDescent="0.2">
      <c r="A2845" s="13"/>
      <c r="B2845" s="12"/>
      <c r="C2845" s="32"/>
      <c r="D2845" s="12"/>
      <c r="E2845" s="12"/>
    </row>
    <row r="2846" spans="1:5" x14ac:dyDescent="0.2">
      <c r="A2846" s="13"/>
      <c r="B2846" s="12"/>
      <c r="C2846" s="32"/>
      <c r="D2846" s="12"/>
      <c r="E2846" s="12"/>
    </row>
    <row r="2847" spans="1:5" x14ac:dyDescent="0.2">
      <c r="A2847" s="13"/>
      <c r="B2847" s="12"/>
      <c r="C2847" s="32"/>
      <c r="D2847" s="12"/>
      <c r="E2847" s="12"/>
    </row>
    <row r="2848" spans="1:5" x14ac:dyDescent="0.2">
      <c r="A2848" s="13"/>
      <c r="B2848" s="12"/>
      <c r="C2848" s="32"/>
      <c r="D2848" s="12"/>
      <c r="E2848" s="12"/>
    </row>
    <row r="2849" spans="1:5" x14ac:dyDescent="0.2">
      <c r="A2849" s="13"/>
      <c r="B2849" s="12"/>
      <c r="C2849" s="32"/>
      <c r="D2849" s="12"/>
      <c r="E2849" s="12"/>
    </row>
    <row r="2850" spans="1:5" x14ac:dyDescent="0.2">
      <c r="A2850" s="13"/>
      <c r="B2850" s="12"/>
      <c r="C2850" s="32"/>
      <c r="D2850" s="12"/>
      <c r="E2850" s="12"/>
    </row>
    <row r="2851" spans="1:5" x14ac:dyDescent="0.2">
      <c r="A2851" s="13"/>
      <c r="B2851" s="12"/>
      <c r="C2851" s="32"/>
      <c r="D2851" s="12"/>
      <c r="E2851" s="12"/>
    </row>
    <row r="2852" spans="1:5" x14ac:dyDescent="0.2">
      <c r="A2852" s="13"/>
      <c r="B2852" s="12"/>
      <c r="C2852" s="32"/>
      <c r="D2852" s="12"/>
      <c r="E2852" s="12"/>
    </row>
    <row r="2853" spans="1:5" x14ac:dyDescent="0.2">
      <c r="A2853" s="13"/>
      <c r="B2853" s="12"/>
      <c r="C2853" s="32"/>
      <c r="D2853" s="12"/>
      <c r="E2853" s="12"/>
    </row>
    <row r="2854" spans="1:5" x14ac:dyDescent="0.2">
      <c r="A2854" s="13"/>
      <c r="B2854" s="12"/>
      <c r="C2854" s="32"/>
      <c r="D2854" s="12"/>
      <c r="E2854" s="12"/>
    </row>
    <row r="2855" spans="1:5" x14ac:dyDescent="0.2">
      <c r="A2855" s="13"/>
      <c r="B2855" s="12"/>
      <c r="C2855" s="32"/>
      <c r="D2855" s="12"/>
      <c r="E2855" s="12"/>
    </row>
    <row r="2856" spans="1:5" x14ac:dyDescent="0.2">
      <c r="A2856" s="13"/>
      <c r="B2856" s="12"/>
      <c r="C2856" s="32"/>
      <c r="D2856" s="12"/>
      <c r="E2856" s="12"/>
    </row>
    <row r="2857" spans="1:5" x14ac:dyDescent="0.2">
      <c r="A2857" s="13"/>
      <c r="B2857" s="12"/>
      <c r="C2857" s="32"/>
      <c r="D2857" s="12"/>
      <c r="E2857" s="12"/>
    </row>
    <row r="2858" spans="1:5" x14ac:dyDescent="0.2">
      <c r="A2858" s="13"/>
      <c r="B2858" s="12"/>
      <c r="C2858" s="32"/>
      <c r="D2858" s="12"/>
      <c r="E2858" s="12"/>
    </row>
    <row r="2859" spans="1:5" x14ac:dyDescent="0.2">
      <c r="A2859" s="13"/>
      <c r="B2859" s="12"/>
      <c r="C2859" s="32"/>
      <c r="D2859" s="12"/>
      <c r="E2859" s="12"/>
    </row>
    <row r="2860" spans="1:5" x14ac:dyDescent="0.2">
      <c r="A2860" s="13"/>
      <c r="B2860" s="12"/>
      <c r="C2860" s="32"/>
      <c r="D2860" s="12"/>
      <c r="E2860" s="12"/>
    </row>
    <row r="2861" spans="1:5" x14ac:dyDescent="0.2">
      <c r="A2861" s="13"/>
      <c r="B2861" s="12"/>
      <c r="C2861" s="32"/>
      <c r="D2861" s="12"/>
      <c r="E2861" s="12"/>
    </row>
    <row r="2862" spans="1:5" x14ac:dyDescent="0.2">
      <c r="A2862" s="13"/>
      <c r="B2862" s="12"/>
      <c r="C2862" s="32"/>
      <c r="D2862" s="12"/>
      <c r="E2862" s="12"/>
    </row>
    <row r="2863" spans="1:5" x14ac:dyDescent="0.2">
      <c r="A2863" s="13"/>
      <c r="B2863" s="12"/>
      <c r="C2863" s="32"/>
      <c r="D2863" s="12"/>
      <c r="E2863" s="12"/>
    </row>
    <row r="2864" spans="1:5" x14ac:dyDescent="0.2">
      <c r="A2864" s="13"/>
      <c r="B2864" s="12"/>
      <c r="C2864" s="32"/>
      <c r="D2864" s="12"/>
      <c r="E2864" s="12"/>
    </row>
    <row r="2865" spans="1:5" x14ac:dyDescent="0.2">
      <c r="A2865" s="13"/>
      <c r="B2865" s="12"/>
      <c r="C2865" s="32"/>
      <c r="D2865" s="12"/>
      <c r="E2865" s="12"/>
    </row>
    <row r="2866" spans="1:5" x14ac:dyDescent="0.2">
      <c r="A2866" s="13"/>
      <c r="B2866" s="12"/>
      <c r="C2866" s="32"/>
      <c r="D2866" s="12"/>
      <c r="E2866" s="12"/>
    </row>
    <row r="2867" spans="1:5" x14ac:dyDescent="0.2">
      <c r="A2867" s="13"/>
      <c r="B2867" s="12"/>
      <c r="C2867" s="32"/>
      <c r="D2867" s="12"/>
      <c r="E2867" s="12"/>
    </row>
    <row r="2868" spans="1:5" x14ac:dyDescent="0.2">
      <c r="A2868" s="13"/>
      <c r="B2868" s="12"/>
      <c r="C2868" s="32"/>
      <c r="D2868" s="12"/>
      <c r="E2868" s="12"/>
    </row>
    <row r="2869" spans="1:5" x14ac:dyDescent="0.2">
      <c r="A2869" s="13"/>
      <c r="B2869" s="12"/>
      <c r="C2869" s="32"/>
      <c r="D2869" s="12"/>
      <c r="E2869" s="12"/>
    </row>
    <row r="2870" spans="1:5" x14ac:dyDescent="0.2">
      <c r="A2870" s="13"/>
      <c r="B2870" s="12"/>
      <c r="C2870" s="32"/>
      <c r="D2870" s="12"/>
      <c r="E2870" s="12"/>
    </row>
    <row r="2871" spans="1:5" x14ac:dyDescent="0.2">
      <c r="A2871" s="13"/>
      <c r="B2871" s="12"/>
      <c r="C2871" s="32"/>
      <c r="D2871" s="12"/>
      <c r="E2871" s="12"/>
    </row>
    <row r="2872" spans="1:5" x14ac:dyDescent="0.2">
      <c r="A2872" s="13"/>
      <c r="B2872" s="12"/>
      <c r="C2872" s="32"/>
      <c r="D2872" s="12"/>
      <c r="E2872" s="12"/>
    </row>
    <row r="2873" spans="1:5" x14ac:dyDescent="0.2">
      <c r="A2873" s="13"/>
      <c r="B2873" s="12"/>
      <c r="C2873" s="32"/>
      <c r="D2873" s="12"/>
      <c r="E2873" s="12"/>
    </row>
    <row r="2874" spans="1:5" x14ac:dyDescent="0.2">
      <c r="A2874" s="13"/>
      <c r="B2874" s="12"/>
      <c r="C2874" s="32"/>
      <c r="D2874" s="12"/>
      <c r="E2874" s="12"/>
    </row>
    <row r="2875" spans="1:5" x14ac:dyDescent="0.2">
      <c r="A2875" s="13"/>
      <c r="B2875" s="12"/>
      <c r="C2875" s="32"/>
      <c r="D2875" s="12"/>
      <c r="E2875" s="12"/>
    </row>
    <row r="2876" spans="1:5" x14ac:dyDescent="0.2">
      <c r="A2876" s="13"/>
      <c r="B2876" s="12"/>
      <c r="C2876" s="32"/>
      <c r="D2876" s="12"/>
      <c r="E2876" s="12"/>
    </row>
    <row r="2877" spans="1:5" x14ac:dyDescent="0.2">
      <c r="A2877" s="13"/>
      <c r="B2877" s="12"/>
      <c r="C2877" s="32"/>
      <c r="D2877" s="12"/>
      <c r="E2877" s="12"/>
    </row>
    <row r="2878" spans="1:5" x14ac:dyDescent="0.2">
      <c r="A2878" s="13"/>
      <c r="B2878" s="12"/>
      <c r="C2878" s="32"/>
      <c r="D2878" s="12"/>
      <c r="E2878" s="12"/>
    </row>
    <row r="2879" spans="1:5" x14ac:dyDescent="0.2">
      <c r="A2879" s="13"/>
      <c r="B2879" s="12"/>
      <c r="C2879" s="32"/>
      <c r="D2879" s="12"/>
      <c r="E2879" s="12"/>
    </row>
    <row r="2880" spans="1:5" x14ac:dyDescent="0.2">
      <c r="A2880" s="13"/>
      <c r="B2880" s="12"/>
      <c r="C2880" s="32"/>
      <c r="D2880" s="12"/>
      <c r="E2880" s="12"/>
    </row>
    <row r="2881" spans="1:5" x14ac:dyDescent="0.2">
      <c r="A2881" s="13"/>
      <c r="B2881" s="12"/>
      <c r="C2881" s="32"/>
      <c r="D2881" s="12"/>
      <c r="E2881" s="12"/>
    </row>
    <row r="2882" spans="1:5" x14ac:dyDescent="0.2">
      <c r="A2882" s="13"/>
      <c r="B2882" s="12"/>
      <c r="C2882" s="32"/>
      <c r="D2882" s="12"/>
      <c r="E2882" s="12"/>
    </row>
    <row r="2883" spans="1:5" x14ac:dyDescent="0.2">
      <c r="A2883" s="13"/>
      <c r="B2883" s="12"/>
      <c r="C2883" s="32"/>
      <c r="D2883" s="12"/>
      <c r="E2883" s="12"/>
    </row>
    <row r="2884" spans="1:5" x14ac:dyDescent="0.2">
      <c r="A2884" s="13"/>
      <c r="B2884" s="12"/>
      <c r="C2884" s="32"/>
      <c r="D2884" s="12"/>
      <c r="E2884" s="12"/>
    </row>
    <row r="2885" spans="1:5" x14ac:dyDescent="0.2">
      <c r="A2885" s="13"/>
      <c r="B2885" s="12"/>
      <c r="C2885" s="32"/>
      <c r="D2885" s="12"/>
      <c r="E2885" s="12"/>
    </row>
    <row r="2886" spans="1:5" x14ac:dyDescent="0.2">
      <c r="A2886" s="13"/>
      <c r="B2886" s="12"/>
      <c r="C2886" s="32"/>
      <c r="D2886" s="12"/>
      <c r="E2886" s="12"/>
    </row>
    <row r="2887" spans="1:5" x14ac:dyDescent="0.2">
      <c r="A2887" s="13"/>
      <c r="B2887" s="12"/>
      <c r="C2887" s="32"/>
      <c r="D2887" s="12"/>
      <c r="E2887" s="12"/>
    </row>
    <row r="2888" spans="1:5" x14ac:dyDescent="0.2">
      <c r="A2888" s="13"/>
      <c r="B2888" s="12"/>
      <c r="C2888" s="32"/>
      <c r="D2888" s="12"/>
      <c r="E2888" s="12"/>
    </row>
    <row r="2889" spans="1:5" x14ac:dyDescent="0.2">
      <c r="A2889" s="13"/>
      <c r="B2889" s="12"/>
      <c r="C2889" s="32"/>
      <c r="D2889" s="12"/>
      <c r="E2889" s="12"/>
    </row>
    <row r="2890" spans="1:5" x14ac:dyDescent="0.2">
      <c r="A2890" s="13"/>
      <c r="B2890" s="12"/>
      <c r="C2890" s="32"/>
      <c r="D2890" s="12"/>
      <c r="E2890" s="12"/>
    </row>
    <row r="2891" spans="1:5" x14ac:dyDescent="0.2">
      <c r="A2891" s="13"/>
      <c r="B2891" s="12"/>
      <c r="C2891" s="32"/>
      <c r="D2891" s="12"/>
      <c r="E2891" s="12"/>
    </row>
    <row r="2892" spans="1:5" x14ac:dyDescent="0.2">
      <c r="A2892" s="13"/>
      <c r="B2892" s="12"/>
      <c r="C2892" s="32"/>
      <c r="D2892" s="12"/>
      <c r="E2892" s="12"/>
    </row>
    <row r="2893" spans="1:5" x14ac:dyDescent="0.2">
      <c r="A2893" s="13"/>
      <c r="B2893" s="12"/>
      <c r="C2893" s="32"/>
      <c r="D2893" s="12"/>
      <c r="E2893" s="12"/>
    </row>
    <row r="2894" spans="1:5" x14ac:dyDescent="0.2">
      <c r="A2894" s="13"/>
      <c r="B2894" s="12"/>
      <c r="C2894" s="32"/>
      <c r="D2894" s="12"/>
      <c r="E2894" s="12"/>
    </row>
    <row r="2895" spans="1:5" x14ac:dyDescent="0.2">
      <c r="A2895" s="13"/>
      <c r="B2895" s="12"/>
      <c r="C2895" s="32"/>
      <c r="D2895" s="12"/>
      <c r="E2895" s="12"/>
    </row>
    <row r="2896" spans="1:5" x14ac:dyDescent="0.2">
      <c r="A2896" s="13"/>
      <c r="B2896" s="12"/>
      <c r="C2896" s="32"/>
      <c r="D2896" s="12"/>
      <c r="E2896" s="12"/>
    </row>
    <row r="2897" spans="1:5" x14ac:dyDescent="0.2">
      <c r="A2897" s="13"/>
      <c r="B2897" s="12"/>
      <c r="C2897" s="32"/>
      <c r="D2897" s="12"/>
      <c r="E2897" s="12"/>
    </row>
    <row r="2898" spans="1:5" x14ac:dyDescent="0.2">
      <c r="A2898" s="13"/>
      <c r="B2898" s="12"/>
      <c r="C2898" s="32"/>
      <c r="D2898" s="12"/>
      <c r="E2898" s="12"/>
    </row>
    <row r="2899" spans="1:5" x14ac:dyDescent="0.2">
      <c r="A2899" s="13"/>
      <c r="B2899" s="12"/>
      <c r="C2899" s="32"/>
      <c r="D2899" s="12"/>
      <c r="E2899" s="12"/>
    </row>
    <row r="2900" spans="1:5" x14ac:dyDescent="0.2">
      <c r="A2900" s="13"/>
      <c r="B2900" s="12"/>
      <c r="C2900" s="32"/>
      <c r="D2900" s="12"/>
      <c r="E2900" s="12"/>
    </row>
    <row r="2901" spans="1:5" x14ac:dyDescent="0.2">
      <c r="A2901" s="13"/>
      <c r="B2901" s="12"/>
      <c r="C2901" s="32"/>
      <c r="D2901" s="12"/>
      <c r="E2901" s="12"/>
    </row>
    <row r="2902" spans="1:5" x14ac:dyDescent="0.2">
      <c r="A2902" s="13"/>
      <c r="B2902" s="12"/>
      <c r="C2902" s="32"/>
      <c r="D2902" s="12"/>
      <c r="E2902" s="12"/>
    </row>
    <row r="2903" spans="1:5" x14ac:dyDescent="0.2">
      <c r="A2903" s="13"/>
      <c r="B2903" s="12"/>
      <c r="C2903" s="32"/>
      <c r="D2903" s="12"/>
      <c r="E2903" s="12"/>
    </row>
    <row r="2904" spans="1:5" x14ac:dyDescent="0.2">
      <c r="A2904" s="13"/>
      <c r="B2904" s="12"/>
      <c r="C2904" s="32"/>
      <c r="D2904" s="12"/>
      <c r="E2904" s="12"/>
    </row>
    <row r="2905" spans="1:5" x14ac:dyDescent="0.2">
      <c r="A2905" s="13"/>
      <c r="B2905" s="12"/>
      <c r="C2905" s="32"/>
      <c r="D2905" s="12"/>
      <c r="E2905" s="12"/>
    </row>
    <row r="2906" spans="1:5" x14ac:dyDescent="0.2">
      <c r="A2906" s="13"/>
      <c r="B2906" s="12"/>
      <c r="C2906" s="32"/>
      <c r="D2906" s="12"/>
      <c r="E2906" s="12"/>
    </row>
    <row r="2907" spans="1:5" x14ac:dyDescent="0.2">
      <c r="A2907" s="13"/>
      <c r="B2907" s="12"/>
      <c r="C2907" s="32"/>
      <c r="D2907" s="12"/>
      <c r="E2907" s="12"/>
    </row>
    <row r="2908" spans="1:5" x14ac:dyDescent="0.2">
      <c r="A2908" s="13"/>
      <c r="B2908" s="12"/>
      <c r="C2908" s="32"/>
      <c r="D2908" s="12"/>
      <c r="E2908" s="12"/>
    </row>
    <row r="2909" spans="1:5" x14ac:dyDescent="0.2">
      <c r="A2909" s="13"/>
      <c r="B2909" s="12"/>
      <c r="C2909" s="32"/>
      <c r="D2909" s="12"/>
      <c r="E2909" s="12"/>
    </row>
    <row r="2910" spans="1:5" x14ac:dyDescent="0.2">
      <c r="A2910" s="13"/>
      <c r="B2910" s="12"/>
      <c r="C2910" s="32"/>
      <c r="D2910" s="12"/>
      <c r="E2910" s="12"/>
    </row>
    <row r="2911" spans="1:5" x14ac:dyDescent="0.2">
      <c r="A2911" s="13"/>
      <c r="B2911" s="12"/>
      <c r="C2911" s="32"/>
      <c r="D2911" s="12"/>
      <c r="E2911" s="12"/>
    </row>
    <row r="2912" spans="1:5" x14ac:dyDescent="0.2">
      <c r="A2912" s="13"/>
      <c r="B2912" s="12"/>
      <c r="C2912" s="32"/>
      <c r="D2912" s="12"/>
      <c r="E2912" s="12"/>
    </row>
    <row r="2913" spans="1:5" x14ac:dyDescent="0.2">
      <c r="A2913" s="13"/>
      <c r="B2913" s="12"/>
      <c r="C2913" s="32"/>
      <c r="D2913" s="12"/>
      <c r="E2913" s="12"/>
    </row>
    <row r="2914" spans="1:5" x14ac:dyDescent="0.2">
      <c r="A2914" s="13"/>
      <c r="B2914" s="12"/>
      <c r="C2914" s="32"/>
      <c r="D2914" s="12"/>
      <c r="E2914" s="12"/>
    </row>
    <row r="2915" spans="1:5" x14ac:dyDescent="0.2">
      <c r="A2915" s="13"/>
      <c r="B2915" s="12"/>
      <c r="C2915" s="32"/>
      <c r="D2915" s="12"/>
      <c r="E2915" s="12"/>
    </row>
    <row r="2916" spans="1:5" x14ac:dyDescent="0.2">
      <c r="A2916" s="13"/>
      <c r="B2916" s="12"/>
      <c r="C2916" s="32"/>
      <c r="D2916" s="12"/>
      <c r="E2916" s="12"/>
    </row>
    <row r="2917" spans="1:5" x14ac:dyDescent="0.2">
      <c r="A2917" s="13"/>
      <c r="B2917" s="12"/>
      <c r="C2917" s="32"/>
      <c r="D2917" s="12"/>
      <c r="E2917" s="12"/>
    </row>
    <row r="2918" spans="1:5" x14ac:dyDescent="0.2">
      <c r="A2918" s="13"/>
      <c r="B2918" s="12"/>
      <c r="C2918" s="32"/>
      <c r="D2918" s="12"/>
      <c r="E2918" s="12"/>
    </row>
    <row r="2919" spans="1:5" x14ac:dyDescent="0.2">
      <c r="A2919" s="13"/>
      <c r="B2919" s="12"/>
      <c r="C2919" s="32"/>
      <c r="D2919" s="12"/>
      <c r="E2919" s="12"/>
    </row>
    <row r="2920" spans="1:5" x14ac:dyDescent="0.2">
      <c r="A2920" s="13"/>
      <c r="B2920" s="12"/>
      <c r="C2920" s="32"/>
      <c r="D2920" s="12"/>
      <c r="E2920" s="12"/>
    </row>
    <row r="2921" spans="1:5" x14ac:dyDescent="0.2">
      <c r="A2921" s="13"/>
      <c r="B2921" s="12"/>
      <c r="C2921" s="32"/>
      <c r="D2921" s="12"/>
      <c r="E2921" s="12"/>
    </row>
    <row r="2922" spans="1:5" x14ac:dyDescent="0.2">
      <c r="A2922" s="13"/>
      <c r="B2922" s="12"/>
      <c r="C2922" s="32"/>
      <c r="D2922" s="12"/>
      <c r="E2922" s="12"/>
    </row>
    <row r="2923" spans="1:5" x14ac:dyDescent="0.2">
      <c r="A2923" s="13"/>
      <c r="B2923" s="12"/>
      <c r="C2923" s="32"/>
      <c r="D2923" s="12"/>
      <c r="E2923" s="12"/>
    </row>
    <row r="2924" spans="1:5" x14ac:dyDescent="0.2">
      <c r="A2924" s="13"/>
      <c r="B2924" s="12"/>
      <c r="C2924" s="32"/>
      <c r="D2924" s="12"/>
      <c r="E2924" s="12"/>
    </row>
    <row r="2925" spans="1:5" x14ac:dyDescent="0.2">
      <c r="A2925" s="13"/>
      <c r="B2925" s="12"/>
      <c r="C2925" s="32"/>
      <c r="D2925" s="12"/>
      <c r="E2925" s="12"/>
    </row>
    <row r="2926" spans="1:5" x14ac:dyDescent="0.2">
      <c r="A2926" s="13"/>
      <c r="B2926" s="12"/>
      <c r="C2926" s="32"/>
      <c r="D2926" s="12"/>
      <c r="E2926" s="12"/>
    </row>
    <row r="2927" spans="1:5" x14ac:dyDescent="0.2">
      <c r="A2927" s="13"/>
      <c r="B2927" s="12"/>
      <c r="C2927" s="32"/>
      <c r="D2927" s="12"/>
      <c r="E2927" s="12"/>
    </row>
    <row r="2928" spans="1:5" x14ac:dyDescent="0.2">
      <c r="A2928" s="13"/>
      <c r="B2928" s="12"/>
      <c r="C2928" s="32"/>
      <c r="D2928" s="12"/>
      <c r="E2928" s="12"/>
    </row>
    <row r="2929" spans="1:5" x14ac:dyDescent="0.2">
      <c r="A2929" s="13"/>
      <c r="B2929" s="12"/>
      <c r="C2929" s="32"/>
      <c r="D2929" s="12"/>
      <c r="E2929" s="12"/>
    </row>
    <row r="2930" spans="1:5" x14ac:dyDescent="0.2">
      <c r="A2930" s="13"/>
      <c r="B2930" s="12"/>
      <c r="C2930" s="32"/>
      <c r="D2930" s="12"/>
      <c r="E2930" s="12"/>
    </row>
    <row r="2931" spans="1:5" x14ac:dyDescent="0.2">
      <c r="A2931" s="13"/>
      <c r="B2931" s="12"/>
      <c r="C2931" s="32"/>
      <c r="D2931" s="12"/>
      <c r="E2931" s="12"/>
    </row>
    <row r="2932" spans="1:5" x14ac:dyDescent="0.2">
      <c r="A2932" s="13"/>
      <c r="B2932" s="12"/>
      <c r="C2932" s="32"/>
      <c r="D2932" s="12"/>
      <c r="E2932" s="12"/>
    </row>
    <row r="2933" spans="1:5" x14ac:dyDescent="0.2">
      <c r="A2933" s="13"/>
      <c r="B2933" s="12"/>
      <c r="C2933" s="32"/>
      <c r="D2933" s="12"/>
      <c r="E2933" s="12"/>
    </row>
    <row r="2934" spans="1:5" x14ac:dyDescent="0.2">
      <c r="A2934" s="13"/>
      <c r="B2934" s="12"/>
      <c r="C2934" s="32"/>
      <c r="D2934" s="12"/>
      <c r="E2934" s="12"/>
    </row>
    <row r="2935" spans="1:5" x14ac:dyDescent="0.2">
      <c r="A2935" s="13"/>
      <c r="B2935" s="12"/>
      <c r="C2935" s="32"/>
      <c r="D2935" s="12"/>
      <c r="E2935" s="12"/>
    </row>
    <row r="2936" spans="1:5" x14ac:dyDescent="0.2">
      <c r="A2936" s="13"/>
      <c r="B2936" s="12"/>
      <c r="C2936" s="32"/>
      <c r="D2936" s="12"/>
      <c r="E2936" s="12"/>
    </row>
    <row r="2937" spans="1:5" x14ac:dyDescent="0.2">
      <c r="A2937" s="13"/>
      <c r="B2937" s="12"/>
      <c r="C2937" s="32"/>
      <c r="D2937" s="12"/>
      <c r="E2937" s="12"/>
    </row>
    <row r="2938" spans="1:5" x14ac:dyDescent="0.2">
      <c r="A2938" s="13"/>
      <c r="B2938" s="12"/>
      <c r="C2938" s="32"/>
      <c r="D2938" s="12"/>
      <c r="E2938" s="12"/>
    </row>
    <row r="2939" spans="1:5" x14ac:dyDescent="0.2">
      <c r="A2939" s="13"/>
      <c r="B2939" s="12"/>
      <c r="C2939" s="32"/>
      <c r="D2939" s="12"/>
      <c r="E2939" s="12"/>
    </row>
    <row r="2940" spans="1:5" x14ac:dyDescent="0.2">
      <c r="A2940" s="13"/>
      <c r="B2940" s="12"/>
      <c r="C2940" s="32"/>
      <c r="D2940" s="12"/>
      <c r="E2940" s="12"/>
    </row>
    <row r="2941" spans="1:5" x14ac:dyDescent="0.2">
      <c r="A2941" s="13"/>
      <c r="B2941" s="12"/>
      <c r="C2941" s="32"/>
      <c r="D2941" s="12"/>
      <c r="E2941" s="12"/>
    </row>
    <row r="2942" spans="1:5" x14ac:dyDescent="0.2">
      <c r="A2942" s="13"/>
      <c r="B2942" s="12"/>
      <c r="C2942" s="32"/>
      <c r="D2942" s="12"/>
      <c r="E2942" s="12"/>
    </row>
    <row r="2943" spans="1:5" x14ac:dyDescent="0.2">
      <c r="A2943" s="13"/>
      <c r="B2943" s="12"/>
      <c r="C2943" s="32"/>
      <c r="D2943" s="12"/>
      <c r="E2943" s="12"/>
    </row>
    <row r="2944" spans="1:5" x14ac:dyDescent="0.2">
      <c r="A2944" s="13"/>
      <c r="B2944" s="12"/>
      <c r="C2944" s="32"/>
      <c r="D2944" s="12"/>
      <c r="E2944" s="12"/>
    </row>
    <row r="2945" spans="1:5" x14ac:dyDescent="0.2">
      <c r="A2945" s="13"/>
      <c r="B2945" s="12"/>
      <c r="C2945" s="32"/>
      <c r="D2945" s="12"/>
      <c r="E2945" s="12"/>
    </row>
    <row r="2946" spans="1:5" x14ac:dyDescent="0.2">
      <c r="A2946" s="13"/>
      <c r="B2946" s="12"/>
      <c r="C2946" s="32"/>
      <c r="D2946" s="12"/>
      <c r="E2946" s="12"/>
    </row>
    <row r="2947" spans="1:5" x14ac:dyDescent="0.2">
      <c r="A2947" s="13"/>
      <c r="B2947" s="12"/>
      <c r="C2947" s="32"/>
      <c r="D2947" s="12"/>
      <c r="E2947" s="12"/>
    </row>
    <row r="2948" spans="1:5" x14ac:dyDescent="0.2">
      <c r="A2948" s="13"/>
      <c r="B2948" s="12"/>
      <c r="C2948" s="32"/>
      <c r="D2948" s="12"/>
      <c r="E2948" s="12"/>
    </row>
    <row r="2949" spans="1:5" x14ac:dyDescent="0.2">
      <c r="A2949" s="13"/>
      <c r="B2949" s="12"/>
      <c r="C2949" s="32"/>
      <c r="D2949" s="12"/>
      <c r="E2949" s="12"/>
    </row>
    <row r="2950" spans="1:5" x14ac:dyDescent="0.2">
      <c r="A2950" s="13"/>
      <c r="B2950" s="12"/>
      <c r="C2950" s="32"/>
      <c r="D2950" s="12"/>
      <c r="E2950" s="12"/>
    </row>
    <row r="2951" spans="1:5" x14ac:dyDescent="0.2">
      <c r="A2951" s="13"/>
      <c r="B2951" s="12"/>
      <c r="C2951" s="32"/>
      <c r="D2951" s="12"/>
      <c r="E2951" s="12"/>
    </row>
    <row r="2952" spans="1:5" x14ac:dyDescent="0.2">
      <c r="A2952" s="13"/>
      <c r="B2952" s="12"/>
      <c r="C2952" s="32"/>
      <c r="D2952" s="12"/>
      <c r="E2952" s="12"/>
    </row>
    <row r="2953" spans="1:5" x14ac:dyDescent="0.2">
      <c r="A2953" s="13"/>
      <c r="B2953" s="12"/>
      <c r="C2953" s="32"/>
      <c r="D2953" s="12"/>
      <c r="E2953" s="12"/>
    </row>
    <row r="2954" spans="1:5" x14ac:dyDescent="0.2">
      <c r="A2954" s="13"/>
      <c r="B2954" s="12"/>
      <c r="C2954" s="32"/>
      <c r="D2954" s="12"/>
      <c r="E2954" s="12"/>
    </row>
    <row r="2955" spans="1:5" x14ac:dyDescent="0.2">
      <c r="A2955" s="13"/>
      <c r="B2955" s="12"/>
      <c r="C2955" s="32"/>
      <c r="D2955" s="12"/>
      <c r="E2955" s="12"/>
    </row>
    <row r="2956" spans="1:5" x14ac:dyDescent="0.2">
      <c r="A2956" s="13"/>
      <c r="B2956" s="12"/>
      <c r="C2956" s="32"/>
      <c r="D2956" s="12"/>
      <c r="E2956" s="12"/>
    </row>
    <row r="2957" spans="1:5" x14ac:dyDescent="0.2">
      <c r="A2957" s="13"/>
      <c r="B2957" s="12"/>
      <c r="C2957" s="32"/>
      <c r="D2957" s="12"/>
      <c r="E2957" s="12"/>
    </row>
    <row r="2958" spans="1:5" x14ac:dyDescent="0.2">
      <c r="A2958" s="13"/>
      <c r="B2958" s="12"/>
      <c r="C2958" s="32"/>
      <c r="D2958" s="12"/>
      <c r="E2958" s="12"/>
    </row>
    <row r="2959" spans="1:5" x14ac:dyDescent="0.2">
      <c r="A2959" s="13"/>
      <c r="B2959" s="12"/>
      <c r="C2959" s="32"/>
      <c r="D2959" s="12"/>
      <c r="E2959" s="12"/>
    </row>
    <row r="2960" spans="1:5" x14ac:dyDescent="0.2">
      <c r="A2960" s="13"/>
      <c r="B2960" s="12"/>
      <c r="C2960" s="32"/>
      <c r="D2960" s="12"/>
      <c r="E2960" s="12"/>
    </row>
    <row r="2961" spans="1:5" x14ac:dyDescent="0.2">
      <c r="A2961" s="13"/>
      <c r="B2961" s="12"/>
      <c r="C2961" s="32"/>
      <c r="D2961" s="12"/>
      <c r="E2961" s="12"/>
    </row>
    <row r="2962" spans="1:5" x14ac:dyDescent="0.2">
      <c r="A2962" s="13"/>
      <c r="B2962" s="12"/>
      <c r="C2962" s="32"/>
      <c r="D2962" s="12"/>
      <c r="E2962" s="12"/>
    </row>
    <row r="2963" spans="1:5" x14ac:dyDescent="0.2">
      <c r="A2963" s="13"/>
      <c r="B2963" s="12"/>
      <c r="C2963" s="32"/>
      <c r="D2963" s="12"/>
      <c r="E2963" s="12"/>
    </row>
    <row r="2964" spans="1:5" x14ac:dyDescent="0.2">
      <c r="A2964" s="13"/>
      <c r="B2964" s="12"/>
      <c r="C2964" s="32"/>
      <c r="D2964" s="12"/>
      <c r="E2964" s="12"/>
    </row>
    <row r="2965" spans="1:5" x14ac:dyDescent="0.2">
      <c r="A2965" s="13"/>
      <c r="B2965" s="12"/>
      <c r="C2965" s="32"/>
      <c r="D2965" s="12"/>
      <c r="E2965" s="12"/>
    </row>
    <row r="2966" spans="1:5" x14ac:dyDescent="0.2">
      <c r="A2966" s="13"/>
      <c r="B2966" s="12"/>
      <c r="C2966" s="32"/>
      <c r="D2966" s="12"/>
      <c r="E2966" s="12"/>
    </row>
    <row r="2967" spans="1:5" x14ac:dyDescent="0.2">
      <c r="A2967" s="13"/>
      <c r="B2967" s="12"/>
      <c r="C2967" s="32"/>
      <c r="D2967" s="12"/>
      <c r="E2967" s="12"/>
    </row>
    <row r="2968" spans="1:5" x14ac:dyDescent="0.2">
      <c r="A2968" s="13"/>
      <c r="B2968" s="12"/>
      <c r="C2968" s="32"/>
      <c r="D2968" s="12"/>
      <c r="E2968" s="12"/>
    </row>
    <row r="2969" spans="1:5" x14ac:dyDescent="0.2">
      <c r="A2969" s="13"/>
      <c r="B2969" s="12"/>
      <c r="C2969" s="32"/>
      <c r="D2969" s="12"/>
      <c r="E2969" s="12"/>
    </row>
    <row r="2970" spans="1:5" x14ac:dyDescent="0.2">
      <c r="A2970" s="13"/>
      <c r="B2970" s="12"/>
      <c r="C2970" s="32"/>
      <c r="D2970" s="12"/>
      <c r="E2970" s="12"/>
    </row>
    <row r="2971" spans="1:5" x14ac:dyDescent="0.2">
      <c r="A2971" s="13"/>
      <c r="B2971" s="12"/>
      <c r="C2971" s="32"/>
      <c r="D2971" s="12"/>
      <c r="E2971" s="12"/>
    </row>
    <row r="2972" spans="1:5" x14ac:dyDescent="0.2">
      <c r="A2972" s="13"/>
      <c r="B2972" s="12"/>
      <c r="C2972" s="32"/>
      <c r="D2972" s="12"/>
      <c r="E2972" s="12"/>
    </row>
    <row r="2973" spans="1:5" x14ac:dyDescent="0.2">
      <c r="A2973" s="13"/>
      <c r="B2973" s="12"/>
      <c r="C2973" s="32"/>
      <c r="D2973" s="12"/>
      <c r="E2973" s="12"/>
    </row>
    <row r="2974" spans="1:5" x14ac:dyDescent="0.2">
      <c r="A2974" s="13"/>
      <c r="B2974" s="12"/>
      <c r="C2974" s="32"/>
      <c r="D2974" s="12"/>
      <c r="E2974" s="12"/>
    </row>
    <row r="2975" spans="1:5" x14ac:dyDescent="0.2">
      <c r="A2975" s="13"/>
      <c r="B2975" s="12"/>
      <c r="C2975" s="32"/>
      <c r="D2975" s="12"/>
      <c r="E2975" s="12"/>
    </row>
    <row r="2976" spans="1:5" x14ac:dyDescent="0.2">
      <c r="A2976" s="13"/>
      <c r="B2976" s="12"/>
      <c r="C2976" s="32"/>
      <c r="D2976" s="12"/>
      <c r="E2976" s="12"/>
    </row>
    <row r="2977" spans="1:5" x14ac:dyDescent="0.2">
      <c r="A2977" s="13"/>
      <c r="B2977" s="12"/>
      <c r="C2977" s="32"/>
      <c r="D2977" s="12"/>
      <c r="E2977" s="12"/>
    </row>
    <row r="2978" spans="1:5" x14ac:dyDescent="0.2">
      <c r="A2978" s="13"/>
      <c r="B2978" s="12"/>
      <c r="C2978" s="32"/>
      <c r="D2978" s="12"/>
      <c r="E2978" s="12"/>
    </row>
    <row r="2979" spans="1:5" x14ac:dyDescent="0.2">
      <c r="A2979" s="13"/>
      <c r="B2979" s="12"/>
      <c r="C2979" s="32"/>
      <c r="D2979" s="12"/>
      <c r="E2979" s="12"/>
    </row>
    <row r="2980" spans="1:5" x14ac:dyDescent="0.2">
      <c r="A2980" s="13"/>
      <c r="B2980" s="12"/>
      <c r="C2980" s="32"/>
      <c r="D2980" s="12"/>
      <c r="E2980" s="12"/>
    </row>
    <row r="2981" spans="1:5" x14ac:dyDescent="0.2">
      <c r="A2981" s="13"/>
      <c r="B2981" s="12"/>
      <c r="C2981" s="32"/>
      <c r="D2981" s="12"/>
      <c r="E2981" s="12"/>
    </row>
    <row r="2982" spans="1:5" x14ac:dyDescent="0.2">
      <c r="A2982" s="13"/>
      <c r="B2982" s="12"/>
      <c r="C2982" s="32"/>
      <c r="D2982" s="12"/>
      <c r="E2982" s="12"/>
    </row>
    <row r="2983" spans="1:5" x14ac:dyDescent="0.2">
      <c r="A2983" s="13"/>
      <c r="B2983" s="12"/>
      <c r="C2983" s="32"/>
      <c r="D2983" s="12"/>
      <c r="E2983" s="12"/>
    </row>
    <row r="2984" spans="1:5" x14ac:dyDescent="0.2">
      <c r="A2984" s="13"/>
      <c r="B2984" s="12"/>
      <c r="C2984" s="32"/>
      <c r="D2984" s="12"/>
      <c r="E2984" s="12"/>
    </row>
    <row r="2985" spans="1:5" x14ac:dyDescent="0.2">
      <c r="A2985" s="13"/>
      <c r="B2985" s="12"/>
      <c r="C2985" s="32"/>
      <c r="D2985" s="12"/>
      <c r="E2985" s="12"/>
    </row>
    <row r="2986" spans="1:5" x14ac:dyDescent="0.2">
      <c r="A2986" s="13"/>
      <c r="B2986" s="12"/>
      <c r="C2986" s="32"/>
      <c r="D2986" s="12"/>
      <c r="E2986" s="12"/>
    </row>
    <row r="2987" spans="1:5" x14ac:dyDescent="0.2">
      <c r="A2987" s="13"/>
      <c r="B2987" s="12"/>
      <c r="C2987" s="32"/>
      <c r="D2987" s="12"/>
      <c r="E2987" s="12"/>
    </row>
    <row r="2988" spans="1:5" x14ac:dyDescent="0.2">
      <c r="A2988" s="13"/>
      <c r="B2988" s="12"/>
      <c r="C2988" s="32"/>
      <c r="D2988" s="12"/>
      <c r="E2988" s="12"/>
    </row>
    <row r="2989" spans="1:5" x14ac:dyDescent="0.2">
      <c r="A2989" s="13"/>
      <c r="B2989" s="12"/>
      <c r="C2989" s="32"/>
      <c r="D2989" s="12"/>
      <c r="E2989" s="12"/>
    </row>
    <row r="2990" spans="1:5" x14ac:dyDescent="0.2">
      <c r="A2990" s="13"/>
      <c r="B2990" s="12"/>
      <c r="C2990" s="32"/>
      <c r="D2990" s="12"/>
      <c r="E2990" s="12"/>
    </row>
    <row r="2991" spans="1:5" x14ac:dyDescent="0.2">
      <c r="A2991" s="13"/>
      <c r="B2991" s="12"/>
      <c r="C2991" s="32"/>
      <c r="D2991" s="12"/>
      <c r="E2991" s="12"/>
    </row>
    <row r="2992" spans="1:5" x14ac:dyDescent="0.2">
      <c r="A2992" s="13"/>
      <c r="B2992" s="12"/>
      <c r="C2992" s="32"/>
      <c r="D2992" s="12"/>
      <c r="E2992" s="12"/>
    </row>
    <row r="2993" spans="1:5" x14ac:dyDescent="0.2">
      <c r="A2993" s="13"/>
      <c r="B2993" s="12"/>
      <c r="C2993" s="32"/>
      <c r="D2993" s="12"/>
      <c r="E2993" s="12"/>
    </row>
    <row r="2994" spans="1:5" x14ac:dyDescent="0.2">
      <c r="A2994" s="13"/>
      <c r="B2994" s="12"/>
      <c r="C2994" s="32"/>
      <c r="D2994" s="12"/>
      <c r="E2994" s="12"/>
    </row>
    <row r="2995" spans="1:5" x14ac:dyDescent="0.2">
      <c r="A2995" s="13"/>
      <c r="B2995" s="12"/>
      <c r="C2995" s="32"/>
      <c r="D2995" s="12"/>
      <c r="E2995" s="12"/>
    </row>
    <row r="2996" spans="1:5" x14ac:dyDescent="0.2">
      <c r="A2996" s="13"/>
      <c r="B2996" s="12"/>
      <c r="C2996" s="32"/>
      <c r="D2996" s="12"/>
      <c r="E2996" s="12"/>
    </row>
    <row r="2997" spans="1:5" x14ac:dyDescent="0.2">
      <c r="A2997" s="13"/>
      <c r="B2997" s="12"/>
      <c r="C2997" s="32"/>
      <c r="D2997" s="12"/>
      <c r="E2997" s="12"/>
    </row>
    <row r="2998" spans="1:5" x14ac:dyDescent="0.2">
      <c r="A2998" s="13"/>
      <c r="B2998" s="12"/>
      <c r="C2998" s="32"/>
      <c r="D2998" s="12"/>
      <c r="E2998" s="12"/>
    </row>
    <row r="2999" spans="1:5" x14ac:dyDescent="0.2">
      <c r="A2999" s="13"/>
      <c r="B2999" s="12"/>
      <c r="C2999" s="32"/>
      <c r="D2999" s="12"/>
      <c r="E2999" s="12"/>
    </row>
    <row r="3000" spans="1:5" x14ac:dyDescent="0.2">
      <c r="A3000" s="13"/>
      <c r="B3000" s="12"/>
      <c r="C3000" s="32"/>
      <c r="D3000" s="12"/>
      <c r="E3000" s="12"/>
    </row>
    <row r="3001" spans="1:5" x14ac:dyDescent="0.2">
      <c r="A3001" s="13"/>
      <c r="B3001" s="12"/>
      <c r="C3001" s="32"/>
      <c r="D3001" s="12"/>
      <c r="E3001" s="12"/>
    </row>
    <row r="3002" spans="1:5" x14ac:dyDescent="0.2">
      <c r="A3002" s="13"/>
      <c r="B3002" s="12"/>
      <c r="C3002" s="32"/>
      <c r="D3002" s="12"/>
      <c r="E3002" s="12"/>
    </row>
    <row r="3003" spans="1:5" x14ac:dyDescent="0.2">
      <c r="A3003" s="13"/>
      <c r="B3003" s="12"/>
      <c r="C3003" s="32"/>
      <c r="D3003" s="12"/>
      <c r="E3003" s="12"/>
    </row>
    <row r="3004" spans="1:5" x14ac:dyDescent="0.2">
      <c r="A3004" s="13"/>
      <c r="B3004" s="12"/>
      <c r="C3004" s="32"/>
      <c r="D3004" s="12"/>
      <c r="E3004" s="12"/>
    </row>
    <row r="3005" spans="1:5" x14ac:dyDescent="0.2">
      <c r="A3005" s="13"/>
      <c r="B3005" s="12"/>
      <c r="C3005" s="32"/>
      <c r="D3005" s="12"/>
      <c r="E3005" s="12"/>
    </row>
    <row r="3006" spans="1:5" x14ac:dyDescent="0.2">
      <c r="A3006" s="13"/>
      <c r="B3006" s="12"/>
      <c r="C3006" s="32"/>
      <c r="D3006" s="12"/>
      <c r="E3006" s="12"/>
    </row>
    <row r="3007" spans="1:5" x14ac:dyDescent="0.2">
      <c r="A3007" s="13"/>
      <c r="B3007" s="12"/>
      <c r="C3007" s="32"/>
      <c r="D3007" s="12"/>
      <c r="E3007" s="12"/>
    </row>
    <row r="3008" spans="1:5" x14ac:dyDescent="0.2">
      <c r="A3008" s="13"/>
      <c r="B3008" s="12"/>
      <c r="C3008" s="32"/>
      <c r="D3008" s="12"/>
      <c r="E3008" s="12"/>
    </row>
    <row r="3009" spans="1:5" x14ac:dyDescent="0.2">
      <c r="A3009" s="13"/>
      <c r="B3009" s="12"/>
      <c r="C3009" s="32"/>
      <c r="D3009" s="12"/>
      <c r="E3009" s="12"/>
    </row>
    <row r="3010" spans="1:5" x14ac:dyDescent="0.2">
      <c r="A3010" s="13"/>
      <c r="B3010" s="12"/>
      <c r="C3010" s="32"/>
      <c r="D3010" s="12"/>
      <c r="E3010" s="12"/>
    </row>
    <row r="3011" spans="1:5" x14ac:dyDescent="0.2">
      <c r="A3011" s="13"/>
      <c r="B3011" s="12"/>
      <c r="C3011" s="32"/>
      <c r="D3011" s="12"/>
      <c r="E3011" s="12"/>
    </row>
    <row r="3012" spans="1:5" x14ac:dyDescent="0.2">
      <c r="A3012" s="13"/>
      <c r="B3012" s="12"/>
      <c r="C3012" s="32"/>
      <c r="D3012" s="12"/>
      <c r="E3012" s="12"/>
    </row>
    <row r="3013" spans="1:5" x14ac:dyDescent="0.2">
      <c r="A3013" s="13"/>
      <c r="B3013" s="12"/>
      <c r="C3013" s="32"/>
      <c r="D3013" s="12"/>
      <c r="E3013" s="12"/>
    </row>
    <row r="3014" spans="1:5" x14ac:dyDescent="0.2">
      <c r="A3014" s="13"/>
      <c r="B3014" s="12"/>
      <c r="C3014" s="32"/>
      <c r="D3014" s="12"/>
      <c r="E3014" s="12"/>
    </row>
    <row r="3015" spans="1:5" x14ac:dyDescent="0.2">
      <c r="A3015" s="13"/>
      <c r="B3015" s="12"/>
      <c r="C3015" s="32"/>
      <c r="D3015" s="12"/>
      <c r="E3015" s="12"/>
    </row>
    <row r="3016" spans="1:5" x14ac:dyDescent="0.2">
      <c r="A3016" s="13"/>
      <c r="B3016" s="12"/>
      <c r="C3016" s="32"/>
      <c r="D3016" s="12"/>
      <c r="E3016" s="12"/>
    </row>
    <row r="3017" spans="1:5" x14ac:dyDescent="0.2">
      <c r="A3017" s="13"/>
      <c r="B3017" s="12"/>
      <c r="C3017" s="32"/>
      <c r="D3017" s="12"/>
      <c r="E3017" s="12"/>
    </row>
    <row r="3018" spans="1:5" x14ac:dyDescent="0.2">
      <c r="A3018" s="13"/>
      <c r="B3018" s="12"/>
      <c r="C3018" s="32"/>
      <c r="D3018" s="12"/>
      <c r="E3018" s="12"/>
    </row>
    <row r="3019" spans="1:5" x14ac:dyDescent="0.2">
      <c r="A3019" s="13"/>
      <c r="B3019" s="12"/>
      <c r="C3019" s="32"/>
      <c r="D3019" s="12"/>
      <c r="E3019" s="12"/>
    </row>
    <row r="3020" spans="1:5" x14ac:dyDescent="0.2">
      <c r="A3020" s="13"/>
      <c r="B3020" s="12"/>
      <c r="C3020" s="32"/>
      <c r="D3020" s="12"/>
      <c r="E3020" s="12"/>
    </row>
    <row r="3021" spans="1:5" x14ac:dyDescent="0.2">
      <c r="A3021" s="13"/>
      <c r="B3021" s="12"/>
      <c r="C3021" s="32"/>
      <c r="D3021" s="12"/>
      <c r="E3021" s="12"/>
    </row>
    <row r="3022" spans="1:5" x14ac:dyDescent="0.2">
      <c r="A3022" s="13"/>
      <c r="B3022" s="12"/>
      <c r="C3022" s="32"/>
      <c r="D3022" s="12"/>
      <c r="E3022" s="12"/>
    </row>
    <row r="3023" spans="1:5" x14ac:dyDescent="0.2">
      <c r="A3023" s="13"/>
      <c r="B3023" s="12"/>
      <c r="C3023" s="32"/>
      <c r="D3023" s="12"/>
      <c r="E3023" s="12"/>
    </row>
    <row r="3024" spans="1:5" x14ac:dyDescent="0.2">
      <c r="A3024" s="13"/>
      <c r="B3024" s="12"/>
      <c r="C3024" s="32"/>
      <c r="D3024" s="12"/>
      <c r="E3024" s="12"/>
    </row>
    <row r="3025" spans="1:5" x14ac:dyDescent="0.2">
      <c r="A3025" s="13"/>
      <c r="B3025" s="12"/>
      <c r="C3025" s="32"/>
      <c r="D3025" s="12"/>
      <c r="E3025" s="12"/>
    </row>
    <row r="3026" spans="1:5" x14ac:dyDescent="0.2">
      <c r="A3026" s="13"/>
      <c r="B3026" s="12"/>
      <c r="C3026" s="32"/>
      <c r="D3026" s="12"/>
      <c r="E3026" s="12"/>
    </row>
    <row r="3027" spans="1:5" x14ac:dyDescent="0.2">
      <c r="A3027" s="13"/>
      <c r="B3027" s="12"/>
      <c r="C3027" s="32"/>
      <c r="D3027" s="12"/>
      <c r="E3027" s="12"/>
    </row>
    <row r="3028" spans="1:5" x14ac:dyDescent="0.2">
      <c r="A3028" s="13"/>
      <c r="B3028" s="12"/>
      <c r="C3028" s="32"/>
      <c r="D3028" s="12"/>
      <c r="E3028" s="12"/>
    </row>
    <row r="3029" spans="1:5" x14ac:dyDescent="0.2">
      <c r="A3029" s="13"/>
      <c r="B3029" s="12"/>
      <c r="C3029" s="32"/>
      <c r="D3029" s="12"/>
      <c r="E3029" s="12"/>
    </row>
    <row r="3030" spans="1:5" x14ac:dyDescent="0.2">
      <c r="A3030" s="13"/>
      <c r="B3030" s="12"/>
      <c r="C3030" s="32"/>
      <c r="D3030" s="12"/>
      <c r="E3030" s="12"/>
    </row>
    <row r="3031" spans="1:5" x14ac:dyDescent="0.2">
      <c r="A3031" s="13"/>
      <c r="B3031" s="12"/>
      <c r="C3031" s="32"/>
      <c r="D3031" s="12"/>
      <c r="E3031" s="12"/>
    </row>
    <row r="3032" spans="1:5" x14ac:dyDescent="0.2">
      <c r="A3032" s="13"/>
      <c r="B3032" s="12"/>
      <c r="C3032" s="32"/>
      <c r="D3032" s="12"/>
      <c r="E3032" s="12"/>
    </row>
    <row r="3033" spans="1:5" x14ac:dyDescent="0.2">
      <c r="A3033" s="13"/>
      <c r="B3033" s="12"/>
      <c r="C3033" s="32"/>
      <c r="D3033" s="12"/>
      <c r="E3033" s="12"/>
    </row>
    <row r="3034" spans="1:5" x14ac:dyDescent="0.2">
      <c r="A3034" s="13"/>
      <c r="B3034" s="12"/>
      <c r="C3034" s="32"/>
      <c r="D3034" s="12"/>
      <c r="E3034" s="12"/>
    </row>
    <row r="3035" spans="1:5" x14ac:dyDescent="0.2">
      <c r="A3035" s="13"/>
      <c r="B3035" s="12"/>
      <c r="C3035" s="32"/>
      <c r="D3035" s="12"/>
      <c r="E3035" s="12"/>
    </row>
    <row r="3036" spans="1:5" x14ac:dyDescent="0.2">
      <c r="A3036" s="13"/>
      <c r="B3036" s="12"/>
      <c r="C3036" s="32"/>
      <c r="D3036" s="12"/>
      <c r="E3036" s="12"/>
    </row>
    <row r="3037" spans="1:5" x14ac:dyDescent="0.2">
      <c r="A3037" s="13"/>
      <c r="B3037" s="12"/>
      <c r="C3037" s="32"/>
      <c r="D3037" s="12"/>
      <c r="E3037" s="12"/>
    </row>
    <row r="3038" spans="1:5" x14ac:dyDescent="0.2">
      <c r="A3038" s="13"/>
      <c r="B3038" s="12"/>
      <c r="C3038" s="32"/>
      <c r="D3038" s="12"/>
      <c r="E3038" s="12"/>
    </row>
    <row r="3039" spans="1:5" x14ac:dyDescent="0.2">
      <c r="A3039" s="13"/>
      <c r="B3039" s="12"/>
      <c r="C3039" s="32"/>
      <c r="D3039" s="12"/>
      <c r="E3039" s="12"/>
    </row>
    <row r="3040" spans="1:5" x14ac:dyDescent="0.2">
      <c r="A3040" s="13"/>
      <c r="B3040" s="12"/>
      <c r="C3040" s="32"/>
      <c r="D3040" s="12"/>
      <c r="E3040" s="12"/>
    </row>
    <row r="3041" spans="1:5" x14ac:dyDescent="0.2">
      <c r="A3041" s="13"/>
      <c r="B3041" s="12"/>
      <c r="C3041" s="32"/>
      <c r="D3041" s="12"/>
      <c r="E3041" s="12"/>
    </row>
    <row r="3042" spans="1:5" x14ac:dyDescent="0.2">
      <c r="A3042" s="13"/>
      <c r="B3042" s="12"/>
      <c r="C3042" s="32"/>
      <c r="D3042" s="12"/>
      <c r="E3042" s="12"/>
    </row>
    <row r="3043" spans="1:5" x14ac:dyDescent="0.2">
      <c r="A3043" s="13"/>
      <c r="B3043" s="12"/>
      <c r="C3043" s="32"/>
      <c r="D3043" s="12"/>
      <c r="E3043" s="12"/>
    </row>
    <row r="3044" spans="1:5" x14ac:dyDescent="0.2">
      <c r="A3044" s="13"/>
      <c r="B3044" s="12"/>
      <c r="C3044" s="32"/>
      <c r="D3044" s="12"/>
      <c r="E3044" s="12"/>
    </row>
    <row r="3045" spans="1:5" x14ac:dyDescent="0.2">
      <c r="A3045" s="13"/>
      <c r="B3045" s="12"/>
      <c r="C3045" s="32"/>
      <c r="D3045" s="12"/>
      <c r="E3045" s="12"/>
    </row>
    <row r="3046" spans="1:5" x14ac:dyDescent="0.2">
      <c r="A3046" s="13"/>
      <c r="B3046" s="12"/>
      <c r="C3046" s="32"/>
      <c r="D3046" s="12"/>
      <c r="E3046" s="12"/>
    </row>
    <row r="3047" spans="1:5" x14ac:dyDescent="0.2">
      <c r="A3047" s="13"/>
      <c r="B3047" s="12"/>
      <c r="C3047" s="32"/>
      <c r="D3047" s="12"/>
      <c r="E3047" s="12"/>
    </row>
    <row r="3048" spans="1:5" x14ac:dyDescent="0.2">
      <c r="A3048" s="13"/>
      <c r="B3048" s="12"/>
      <c r="C3048" s="32"/>
      <c r="D3048" s="12"/>
      <c r="E3048" s="12"/>
    </row>
    <row r="3049" spans="1:5" x14ac:dyDescent="0.2">
      <c r="A3049" s="13"/>
      <c r="B3049" s="12"/>
      <c r="C3049" s="32"/>
      <c r="D3049" s="12"/>
      <c r="E3049" s="12"/>
    </row>
    <row r="3050" spans="1:5" x14ac:dyDescent="0.2">
      <c r="A3050" s="13"/>
      <c r="B3050" s="12"/>
      <c r="C3050" s="32"/>
      <c r="D3050" s="12"/>
      <c r="E3050" s="12"/>
    </row>
    <row r="3051" spans="1:5" x14ac:dyDescent="0.2">
      <c r="A3051" s="13"/>
      <c r="B3051" s="12"/>
      <c r="C3051" s="32"/>
      <c r="D3051" s="12"/>
      <c r="E3051" s="12"/>
    </row>
    <row r="3052" spans="1:5" x14ac:dyDescent="0.2">
      <c r="A3052" s="13"/>
      <c r="B3052" s="12"/>
      <c r="C3052" s="32"/>
      <c r="D3052" s="12"/>
      <c r="E3052" s="12"/>
    </row>
    <row r="3053" spans="1:5" x14ac:dyDescent="0.2">
      <c r="A3053" s="13"/>
      <c r="B3053" s="12"/>
      <c r="C3053" s="32"/>
      <c r="D3053" s="12"/>
      <c r="E3053" s="12"/>
    </row>
    <row r="3054" spans="1:5" x14ac:dyDescent="0.2">
      <c r="A3054" s="13"/>
      <c r="B3054" s="12"/>
      <c r="C3054" s="32"/>
      <c r="D3054" s="12"/>
      <c r="E3054" s="12"/>
    </row>
    <row r="3055" spans="1:5" x14ac:dyDescent="0.2">
      <c r="A3055" s="13"/>
      <c r="B3055" s="12"/>
      <c r="C3055" s="32"/>
      <c r="D3055" s="12"/>
      <c r="E3055" s="12"/>
    </row>
    <row r="3056" spans="1:5" x14ac:dyDescent="0.2">
      <c r="A3056" s="13"/>
      <c r="B3056" s="12"/>
      <c r="C3056" s="32"/>
      <c r="D3056" s="12"/>
      <c r="E3056" s="12"/>
    </row>
    <row r="3057" spans="1:5" x14ac:dyDescent="0.2">
      <c r="A3057" s="13"/>
      <c r="B3057" s="12"/>
      <c r="C3057" s="32"/>
      <c r="D3057" s="12"/>
      <c r="E3057" s="12"/>
    </row>
    <row r="3058" spans="1:5" x14ac:dyDescent="0.2">
      <c r="A3058" s="13"/>
      <c r="B3058" s="12"/>
      <c r="C3058" s="32"/>
      <c r="D3058" s="12"/>
      <c r="E3058" s="12"/>
    </row>
    <row r="3059" spans="1:5" x14ac:dyDescent="0.2">
      <c r="A3059" s="13"/>
      <c r="B3059" s="12"/>
      <c r="C3059" s="32"/>
      <c r="D3059" s="12"/>
      <c r="E3059" s="12"/>
    </row>
    <row r="3060" spans="1:5" x14ac:dyDescent="0.2">
      <c r="A3060" s="13"/>
      <c r="B3060" s="12"/>
      <c r="C3060" s="32"/>
      <c r="D3060" s="12"/>
      <c r="E3060" s="12"/>
    </row>
    <row r="3061" spans="1:5" x14ac:dyDescent="0.2">
      <c r="A3061" s="13"/>
      <c r="B3061" s="12"/>
      <c r="C3061" s="32"/>
      <c r="D3061" s="12"/>
      <c r="E3061" s="12"/>
    </row>
    <row r="3062" spans="1:5" x14ac:dyDescent="0.2">
      <c r="A3062" s="13"/>
      <c r="B3062" s="12"/>
      <c r="C3062" s="32"/>
      <c r="D3062" s="12"/>
      <c r="E3062" s="12"/>
    </row>
    <row r="3063" spans="1:5" x14ac:dyDescent="0.2">
      <c r="A3063" s="13"/>
      <c r="B3063" s="12"/>
      <c r="C3063" s="32"/>
      <c r="D3063" s="12"/>
      <c r="E3063" s="12"/>
    </row>
    <row r="3064" spans="1:5" x14ac:dyDescent="0.2">
      <c r="A3064" s="13"/>
      <c r="B3064" s="12"/>
      <c r="C3064" s="32"/>
      <c r="D3064" s="12"/>
      <c r="E3064" s="12"/>
    </row>
    <row r="3065" spans="1:5" x14ac:dyDescent="0.2">
      <c r="A3065" s="13"/>
      <c r="B3065" s="12"/>
      <c r="C3065" s="32"/>
      <c r="D3065" s="12"/>
      <c r="E3065" s="12"/>
    </row>
    <row r="3066" spans="1:5" x14ac:dyDescent="0.2">
      <c r="A3066" s="13"/>
      <c r="B3066" s="12"/>
      <c r="C3066" s="32"/>
      <c r="D3066" s="12"/>
      <c r="E3066" s="12"/>
    </row>
    <row r="3067" spans="1:5" x14ac:dyDescent="0.2">
      <c r="A3067" s="13"/>
      <c r="B3067" s="12"/>
      <c r="C3067" s="32"/>
      <c r="D3067" s="12"/>
      <c r="E3067" s="12"/>
    </row>
    <row r="3068" spans="1:5" x14ac:dyDescent="0.2">
      <c r="A3068" s="13"/>
      <c r="B3068" s="12"/>
      <c r="C3068" s="32"/>
      <c r="D3068" s="12"/>
      <c r="E3068" s="12"/>
    </row>
    <row r="3069" spans="1:5" x14ac:dyDescent="0.2">
      <c r="A3069" s="13"/>
      <c r="B3069" s="12"/>
      <c r="C3069" s="32"/>
      <c r="D3069" s="12"/>
      <c r="E3069" s="12"/>
    </row>
    <row r="3070" spans="1:5" x14ac:dyDescent="0.2">
      <c r="A3070" s="13"/>
      <c r="B3070" s="12"/>
      <c r="C3070" s="32"/>
      <c r="D3070" s="12"/>
      <c r="E3070" s="12"/>
    </row>
    <row r="3071" spans="1:5" x14ac:dyDescent="0.2">
      <c r="A3071" s="13"/>
      <c r="B3071" s="12"/>
      <c r="C3071" s="32"/>
      <c r="D3071" s="12"/>
      <c r="E3071" s="12"/>
    </row>
    <row r="3072" spans="1:5" x14ac:dyDescent="0.2">
      <c r="A3072" s="13"/>
      <c r="B3072" s="12"/>
      <c r="C3072" s="32"/>
      <c r="D3072" s="12"/>
      <c r="E3072" s="12"/>
    </row>
    <row r="3073" spans="1:5" x14ac:dyDescent="0.2">
      <c r="A3073" s="13"/>
      <c r="B3073" s="12"/>
      <c r="C3073" s="32"/>
      <c r="D3073" s="12"/>
      <c r="E3073" s="12"/>
    </row>
    <row r="3074" spans="1:5" x14ac:dyDescent="0.2">
      <c r="A3074" s="13"/>
      <c r="B3074" s="12"/>
      <c r="C3074" s="32"/>
      <c r="D3074" s="12"/>
      <c r="E3074" s="12"/>
    </row>
    <row r="3075" spans="1:5" x14ac:dyDescent="0.2">
      <c r="A3075" s="13"/>
      <c r="B3075" s="12"/>
      <c r="C3075" s="32"/>
      <c r="D3075" s="12"/>
      <c r="E3075" s="12"/>
    </row>
    <row r="3076" spans="1:5" x14ac:dyDescent="0.2">
      <c r="A3076" s="13"/>
      <c r="B3076" s="12"/>
      <c r="C3076" s="32"/>
      <c r="D3076" s="12"/>
      <c r="E3076" s="12"/>
    </row>
    <row r="3077" spans="1:5" x14ac:dyDescent="0.2">
      <c r="A3077" s="13"/>
      <c r="B3077" s="12"/>
      <c r="C3077" s="32"/>
      <c r="D3077" s="12"/>
      <c r="E3077" s="12"/>
    </row>
    <row r="3078" spans="1:5" x14ac:dyDescent="0.2">
      <c r="A3078" s="13"/>
      <c r="B3078" s="12"/>
      <c r="C3078" s="32"/>
      <c r="D3078" s="12"/>
      <c r="E3078" s="12"/>
    </row>
    <row r="3079" spans="1:5" x14ac:dyDescent="0.2">
      <c r="A3079" s="13"/>
      <c r="B3079" s="12"/>
      <c r="C3079" s="32"/>
      <c r="D3079" s="12"/>
      <c r="E3079" s="12"/>
    </row>
    <row r="3080" spans="1:5" x14ac:dyDescent="0.2">
      <c r="A3080" s="13"/>
      <c r="B3080" s="12"/>
      <c r="C3080" s="32"/>
      <c r="D3080" s="12"/>
      <c r="E3080" s="12"/>
    </row>
    <row r="3081" spans="1:5" x14ac:dyDescent="0.2">
      <c r="A3081" s="13"/>
      <c r="B3081" s="12"/>
      <c r="C3081" s="32"/>
      <c r="D3081" s="12"/>
      <c r="E3081" s="12"/>
    </row>
    <row r="3082" spans="1:5" x14ac:dyDescent="0.2">
      <c r="A3082" s="13"/>
      <c r="B3082" s="12"/>
      <c r="C3082" s="32"/>
      <c r="D3082" s="12"/>
      <c r="E3082" s="12"/>
    </row>
    <row r="3083" spans="1:5" x14ac:dyDescent="0.2">
      <c r="A3083" s="13"/>
      <c r="B3083" s="12"/>
      <c r="C3083" s="32"/>
      <c r="D3083" s="12"/>
      <c r="E3083" s="12"/>
    </row>
    <row r="3084" spans="1:5" x14ac:dyDescent="0.2">
      <c r="A3084" s="13"/>
      <c r="B3084" s="12"/>
      <c r="C3084" s="32"/>
      <c r="D3084" s="12"/>
      <c r="E3084" s="12"/>
    </row>
    <row r="3085" spans="1:5" x14ac:dyDescent="0.2">
      <c r="A3085" s="13"/>
      <c r="B3085" s="12"/>
      <c r="C3085" s="32"/>
      <c r="D3085" s="12"/>
      <c r="E3085" s="12"/>
    </row>
    <row r="3086" spans="1:5" x14ac:dyDescent="0.2">
      <c r="A3086" s="13"/>
    </row>
    <row r="3087" spans="1:5" x14ac:dyDescent="0.2">
      <c r="A3087" s="13"/>
    </row>
    <row r="3088" spans="1:5" x14ac:dyDescent="0.2">
      <c r="A3088" s="13"/>
    </row>
    <row r="3089" spans="1:1" x14ac:dyDescent="0.2">
      <c r="A3089" s="13"/>
    </row>
    <row r="3090" spans="1:1" x14ac:dyDescent="0.2">
      <c r="A3090" s="13"/>
    </row>
    <row r="3091" spans="1:1" x14ac:dyDescent="0.2">
      <c r="A3091" s="13"/>
    </row>
    <row r="3092" spans="1:1" x14ac:dyDescent="0.2">
      <c r="A3092" s="13"/>
    </row>
    <row r="3093" spans="1:1" x14ac:dyDescent="0.2">
      <c r="A3093" s="13"/>
    </row>
    <row r="3094" spans="1:1" x14ac:dyDescent="0.2">
      <c r="A3094" s="13"/>
    </row>
    <row r="3095" spans="1:1" x14ac:dyDescent="0.2">
      <c r="A3095" s="13"/>
    </row>
    <row r="3096" spans="1:1" x14ac:dyDescent="0.2">
      <c r="A3096" s="13"/>
    </row>
    <row r="3097" spans="1:1" x14ac:dyDescent="0.2">
      <c r="A3097" s="13"/>
    </row>
    <row r="3098" spans="1:1" x14ac:dyDescent="0.2">
      <c r="A3098" s="13"/>
    </row>
    <row r="3099" spans="1:1" x14ac:dyDescent="0.2">
      <c r="A3099" s="13"/>
    </row>
    <row r="3100" spans="1:1" x14ac:dyDescent="0.2">
      <c r="A3100" s="13"/>
    </row>
    <row r="3101" spans="1:1" x14ac:dyDescent="0.2">
      <c r="A3101" s="13"/>
    </row>
    <row r="3102" spans="1:1" x14ac:dyDescent="0.2">
      <c r="A3102" s="13"/>
    </row>
    <row r="3103" spans="1:1" x14ac:dyDescent="0.2">
      <c r="A3103" s="13"/>
    </row>
    <row r="3104" spans="1:1" x14ac:dyDescent="0.2">
      <c r="A3104" s="13"/>
    </row>
    <row r="3105" spans="1:1" x14ac:dyDescent="0.2">
      <c r="A3105" s="13"/>
    </row>
    <row r="3106" spans="1:1" x14ac:dyDescent="0.2">
      <c r="A3106" s="13"/>
    </row>
    <row r="3107" spans="1:1" x14ac:dyDescent="0.2">
      <c r="A3107" s="13"/>
    </row>
    <row r="3108" spans="1:1" x14ac:dyDescent="0.2">
      <c r="A3108" s="13"/>
    </row>
    <row r="3109" spans="1:1" x14ac:dyDescent="0.2">
      <c r="A3109" s="13"/>
    </row>
    <row r="3110" spans="1:1" x14ac:dyDescent="0.2">
      <c r="A3110" s="13"/>
    </row>
    <row r="3111" spans="1:1" x14ac:dyDescent="0.2">
      <c r="A3111" s="13"/>
    </row>
    <row r="3112" spans="1:1" x14ac:dyDescent="0.2">
      <c r="A3112" s="13"/>
    </row>
    <row r="3113" spans="1:1" x14ac:dyDescent="0.2">
      <c r="A3113" s="13"/>
    </row>
    <row r="3114" spans="1:1" x14ac:dyDescent="0.2">
      <c r="A3114" s="13"/>
    </row>
    <row r="3115" spans="1:1" x14ac:dyDescent="0.2">
      <c r="A3115" s="13"/>
    </row>
    <row r="3116" spans="1:1" x14ac:dyDescent="0.2">
      <c r="A3116" s="13"/>
    </row>
    <row r="3117" spans="1:1" x14ac:dyDescent="0.2">
      <c r="A3117" s="13"/>
    </row>
    <row r="3118" spans="1:1" x14ac:dyDescent="0.2">
      <c r="A3118" s="13"/>
    </row>
    <row r="3119" spans="1:1" x14ac:dyDescent="0.2">
      <c r="A3119" s="13"/>
    </row>
    <row r="3120" spans="1:1" x14ac:dyDescent="0.2">
      <c r="A3120" s="13"/>
    </row>
    <row r="3121" spans="1:1" x14ac:dyDescent="0.2">
      <c r="A3121" s="13"/>
    </row>
    <row r="3122" spans="1:1" x14ac:dyDescent="0.2">
      <c r="A3122" s="13"/>
    </row>
    <row r="3123" spans="1:1" x14ac:dyDescent="0.2">
      <c r="A3123" s="13"/>
    </row>
    <row r="3124" spans="1:1" x14ac:dyDescent="0.2">
      <c r="A3124" s="13"/>
    </row>
    <row r="3125" spans="1:1" x14ac:dyDescent="0.2">
      <c r="A3125" s="13"/>
    </row>
    <row r="3126" spans="1:1" x14ac:dyDescent="0.2">
      <c r="A3126" s="13"/>
    </row>
    <row r="3127" spans="1:1" x14ac:dyDescent="0.2">
      <c r="A3127" s="13"/>
    </row>
    <row r="3128" spans="1:1" x14ac:dyDescent="0.2">
      <c r="A3128" s="13"/>
    </row>
    <row r="3129" spans="1:1" x14ac:dyDescent="0.2">
      <c r="A3129" s="13"/>
    </row>
    <row r="3130" spans="1:1" x14ac:dyDescent="0.2">
      <c r="A3130" s="13"/>
    </row>
    <row r="3131" spans="1:1" x14ac:dyDescent="0.2">
      <c r="A3131" s="13"/>
    </row>
    <row r="3132" spans="1:1" x14ac:dyDescent="0.2">
      <c r="A3132" s="13"/>
    </row>
    <row r="3133" spans="1:1" x14ac:dyDescent="0.2">
      <c r="A3133" s="13"/>
    </row>
    <row r="3134" spans="1:1" x14ac:dyDescent="0.2">
      <c r="A3134" s="13"/>
    </row>
    <row r="3135" spans="1:1" x14ac:dyDescent="0.2">
      <c r="A3135" s="13"/>
    </row>
    <row r="3136" spans="1:1" x14ac:dyDescent="0.2">
      <c r="A3136" s="13"/>
    </row>
    <row r="3137" spans="1:1" x14ac:dyDescent="0.2">
      <c r="A3137" s="13"/>
    </row>
    <row r="3138" spans="1:1" x14ac:dyDescent="0.2">
      <c r="A3138" s="13"/>
    </row>
    <row r="3139" spans="1:1" x14ac:dyDescent="0.2">
      <c r="A3139" s="13"/>
    </row>
    <row r="3140" spans="1:1" x14ac:dyDescent="0.2">
      <c r="A3140" s="13"/>
    </row>
    <row r="3141" spans="1:1" x14ac:dyDescent="0.2">
      <c r="A3141" s="13"/>
    </row>
    <row r="3142" spans="1:1" x14ac:dyDescent="0.2">
      <c r="A3142" s="13"/>
    </row>
    <row r="3143" spans="1:1" x14ac:dyDescent="0.2">
      <c r="A3143" s="13"/>
    </row>
    <row r="3144" spans="1:1" x14ac:dyDescent="0.2">
      <c r="A3144" s="13"/>
    </row>
    <row r="3145" spans="1:1" x14ac:dyDescent="0.2">
      <c r="A3145" s="13"/>
    </row>
    <row r="3146" spans="1:1" x14ac:dyDescent="0.2">
      <c r="A3146" s="13"/>
    </row>
    <row r="3147" spans="1:1" x14ac:dyDescent="0.2">
      <c r="A3147" s="13"/>
    </row>
    <row r="3148" spans="1:1" x14ac:dyDescent="0.2">
      <c r="A3148" s="13"/>
    </row>
    <row r="3149" spans="1:1" x14ac:dyDescent="0.2">
      <c r="A3149" s="13"/>
    </row>
    <row r="3150" spans="1:1" x14ac:dyDescent="0.2">
      <c r="A3150" s="13"/>
    </row>
    <row r="3151" spans="1:1" x14ac:dyDescent="0.2">
      <c r="A3151" s="13"/>
    </row>
    <row r="3152" spans="1:1" x14ac:dyDescent="0.2">
      <c r="A3152" s="13"/>
    </row>
    <row r="3153" spans="1:1" x14ac:dyDescent="0.2">
      <c r="A3153" s="13"/>
    </row>
    <row r="3154" spans="1:1" x14ac:dyDescent="0.2">
      <c r="A3154" s="13"/>
    </row>
    <row r="3155" spans="1:1" x14ac:dyDescent="0.2">
      <c r="A3155" s="13"/>
    </row>
    <row r="3156" spans="1:1" x14ac:dyDescent="0.2">
      <c r="A3156" s="13"/>
    </row>
    <row r="3157" spans="1:1" x14ac:dyDescent="0.2">
      <c r="A3157" s="13"/>
    </row>
    <row r="3158" spans="1:1" x14ac:dyDescent="0.2">
      <c r="A3158" s="13"/>
    </row>
    <row r="3159" spans="1:1" x14ac:dyDescent="0.2">
      <c r="A3159" s="13"/>
    </row>
    <row r="3160" spans="1:1" x14ac:dyDescent="0.2">
      <c r="A3160" s="13"/>
    </row>
    <row r="3161" spans="1:1" x14ac:dyDescent="0.2">
      <c r="A3161" s="13"/>
    </row>
    <row r="3162" spans="1:1" x14ac:dyDescent="0.2">
      <c r="A3162" s="13"/>
    </row>
    <row r="3163" spans="1:1" x14ac:dyDescent="0.2">
      <c r="A3163" s="13"/>
    </row>
    <row r="3164" spans="1:1" x14ac:dyDescent="0.2">
      <c r="A3164" s="13"/>
    </row>
    <row r="3165" spans="1:1" x14ac:dyDescent="0.2">
      <c r="A3165" s="13"/>
    </row>
    <row r="3166" spans="1:1" x14ac:dyDescent="0.2">
      <c r="A3166" s="13"/>
    </row>
    <row r="3167" spans="1:1" x14ac:dyDescent="0.2">
      <c r="A3167" s="13"/>
    </row>
    <row r="3168" spans="1:1" x14ac:dyDescent="0.2">
      <c r="A3168" s="13"/>
    </row>
    <row r="3169" spans="1:1" x14ac:dyDescent="0.2">
      <c r="A3169" s="13"/>
    </row>
    <row r="3170" spans="1:1" x14ac:dyDescent="0.2">
      <c r="A3170" s="13"/>
    </row>
    <row r="3171" spans="1:1" x14ac:dyDescent="0.2">
      <c r="A3171" s="13"/>
    </row>
    <row r="3172" spans="1:1" x14ac:dyDescent="0.2">
      <c r="A3172" s="13"/>
    </row>
    <row r="3173" spans="1:1" x14ac:dyDescent="0.2">
      <c r="A3173" s="13"/>
    </row>
    <row r="3174" spans="1:1" x14ac:dyDescent="0.2">
      <c r="A3174" s="13"/>
    </row>
    <row r="3175" spans="1:1" x14ac:dyDescent="0.2">
      <c r="A3175" s="13"/>
    </row>
    <row r="3176" spans="1:1" x14ac:dyDescent="0.2">
      <c r="A3176" s="13"/>
    </row>
    <row r="3177" spans="1:1" x14ac:dyDescent="0.2">
      <c r="A3177" s="13"/>
    </row>
    <row r="3178" spans="1:1" x14ac:dyDescent="0.2">
      <c r="A3178" s="13"/>
    </row>
    <row r="3179" spans="1:1" x14ac:dyDescent="0.2">
      <c r="A3179" s="13"/>
    </row>
    <row r="3180" spans="1:1" x14ac:dyDescent="0.2">
      <c r="A3180" s="13"/>
    </row>
    <row r="3181" spans="1:1" x14ac:dyDescent="0.2">
      <c r="A3181" s="13"/>
    </row>
    <row r="3182" spans="1:1" x14ac:dyDescent="0.2">
      <c r="A3182" s="13"/>
    </row>
    <row r="3183" spans="1:1" x14ac:dyDescent="0.2">
      <c r="A3183" s="13"/>
    </row>
    <row r="3184" spans="1:1" x14ac:dyDescent="0.2">
      <c r="A3184" s="13"/>
    </row>
    <row r="3185" spans="1:1" x14ac:dyDescent="0.2">
      <c r="A3185" s="13"/>
    </row>
    <row r="3186" spans="1:1" x14ac:dyDescent="0.2">
      <c r="A3186" s="13"/>
    </row>
    <row r="3187" spans="1:1" x14ac:dyDescent="0.2">
      <c r="A3187" s="13"/>
    </row>
    <row r="3188" spans="1:1" x14ac:dyDescent="0.2">
      <c r="A3188" s="13"/>
    </row>
    <row r="3189" spans="1:1" x14ac:dyDescent="0.2">
      <c r="A3189" s="13"/>
    </row>
    <row r="3190" spans="1:1" x14ac:dyDescent="0.2">
      <c r="A3190" s="13"/>
    </row>
    <row r="3191" spans="1:1" x14ac:dyDescent="0.2">
      <c r="A3191" s="13"/>
    </row>
    <row r="3192" spans="1:1" x14ac:dyDescent="0.2">
      <c r="A3192" s="13"/>
    </row>
    <row r="3193" spans="1:1" x14ac:dyDescent="0.2">
      <c r="A3193" s="13"/>
    </row>
    <row r="3194" spans="1:1" x14ac:dyDescent="0.2">
      <c r="A3194" s="13"/>
    </row>
    <row r="3195" spans="1:1" x14ac:dyDescent="0.2">
      <c r="A3195" s="13"/>
    </row>
    <row r="3196" spans="1:1" x14ac:dyDescent="0.2">
      <c r="A3196" s="13"/>
    </row>
    <row r="3197" spans="1:1" x14ac:dyDescent="0.2">
      <c r="A3197" s="13"/>
    </row>
    <row r="3198" spans="1:1" x14ac:dyDescent="0.2">
      <c r="A3198" s="13"/>
    </row>
    <row r="3199" spans="1:1" x14ac:dyDescent="0.2">
      <c r="A3199" s="13"/>
    </row>
    <row r="3200" spans="1:1" x14ac:dyDescent="0.2">
      <c r="A3200" s="13"/>
    </row>
    <row r="3201" spans="1:1" x14ac:dyDescent="0.2">
      <c r="A3201" s="13"/>
    </row>
    <row r="3202" spans="1:1" x14ac:dyDescent="0.2">
      <c r="A3202" s="13"/>
    </row>
    <row r="3203" spans="1:1" x14ac:dyDescent="0.2">
      <c r="A3203" s="13"/>
    </row>
    <row r="3204" spans="1:1" x14ac:dyDescent="0.2">
      <c r="A3204" s="13"/>
    </row>
    <row r="3205" spans="1:1" x14ac:dyDescent="0.2">
      <c r="A3205" s="13"/>
    </row>
    <row r="3206" spans="1:1" x14ac:dyDescent="0.2">
      <c r="A3206" s="13"/>
    </row>
    <row r="3207" spans="1:1" x14ac:dyDescent="0.2">
      <c r="A3207" s="13"/>
    </row>
    <row r="3208" spans="1:1" x14ac:dyDescent="0.2">
      <c r="A3208" s="13"/>
    </row>
    <row r="3209" spans="1:1" x14ac:dyDescent="0.2">
      <c r="A3209" s="13"/>
    </row>
    <row r="3210" spans="1:1" x14ac:dyDescent="0.2">
      <c r="A3210" s="13"/>
    </row>
    <row r="3211" spans="1:1" x14ac:dyDescent="0.2">
      <c r="A3211" s="13"/>
    </row>
    <row r="3212" spans="1:1" x14ac:dyDescent="0.2">
      <c r="A3212" s="13"/>
    </row>
    <row r="3213" spans="1:1" x14ac:dyDescent="0.2">
      <c r="A3213" s="13"/>
    </row>
    <row r="3214" spans="1:1" x14ac:dyDescent="0.2">
      <c r="A3214" s="13"/>
    </row>
    <row r="3215" spans="1:1" x14ac:dyDescent="0.2">
      <c r="A3215" s="13"/>
    </row>
    <row r="3216" spans="1:1" x14ac:dyDescent="0.2">
      <c r="A3216" s="13"/>
    </row>
    <row r="3217" spans="1:1" x14ac:dyDescent="0.2">
      <c r="A3217" s="13"/>
    </row>
    <row r="3218" spans="1:1" x14ac:dyDescent="0.2">
      <c r="A3218" s="13"/>
    </row>
    <row r="3219" spans="1:1" x14ac:dyDescent="0.2">
      <c r="A3219" s="13"/>
    </row>
    <row r="3220" spans="1:1" x14ac:dyDescent="0.2">
      <c r="A3220" s="13"/>
    </row>
    <row r="3221" spans="1:1" x14ac:dyDescent="0.2">
      <c r="A3221" s="13"/>
    </row>
    <row r="3222" spans="1:1" x14ac:dyDescent="0.2">
      <c r="A3222" s="13"/>
    </row>
    <row r="3223" spans="1:1" x14ac:dyDescent="0.2">
      <c r="A3223" s="13"/>
    </row>
    <row r="3224" spans="1:1" x14ac:dyDescent="0.2">
      <c r="A3224" s="13"/>
    </row>
    <row r="3225" spans="1:1" x14ac:dyDescent="0.2">
      <c r="A3225" s="13"/>
    </row>
    <row r="3226" spans="1:1" x14ac:dyDescent="0.2">
      <c r="A3226" s="13"/>
    </row>
    <row r="3227" spans="1:1" x14ac:dyDescent="0.2">
      <c r="A3227" s="13"/>
    </row>
    <row r="3228" spans="1:1" x14ac:dyDescent="0.2">
      <c r="A3228" s="13"/>
    </row>
    <row r="3229" spans="1:1" x14ac:dyDescent="0.2">
      <c r="A3229" s="13"/>
    </row>
    <row r="3230" spans="1:1" x14ac:dyDescent="0.2">
      <c r="A3230" s="13"/>
    </row>
    <row r="3231" spans="1:1" x14ac:dyDescent="0.2">
      <c r="A3231" s="13"/>
    </row>
    <row r="3232" spans="1:1" x14ac:dyDescent="0.2">
      <c r="A3232" s="13"/>
    </row>
    <row r="3233" spans="1:1" x14ac:dyDescent="0.2">
      <c r="A3233" s="13"/>
    </row>
    <row r="3234" spans="1:1" x14ac:dyDescent="0.2">
      <c r="A3234" s="13"/>
    </row>
    <row r="3235" spans="1:1" x14ac:dyDescent="0.2">
      <c r="A3235" s="13"/>
    </row>
    <row r="3236" spans="1:1" x14ac:dyDescent="0.2">
      <c r="A3236" s="13"/>
    </row>
    <row r="3237" spans="1:1" x14ac:dyDescent="0.2">
      <c r="A3237" s="13"/>
    </row>
    <row r="3238" spans="1:1" x14ac:dyDescent="0.2">
      <c r="A3238" s="13"/>
    </row>
    <row r="3239" spans="1:1" x14ac:dyDescent="0.2">
      <c r="A3239" s="13"/>
    </row>
    <row r="3240" spans="1:1" x14ac:dyDescent="0.2">
      <c r="A3240" s="13"/>
    </row>
    <row r="3241" spans="1:1" x14ac:dyDescent="0.2">
      <c r="A3241" s="13"/>
    </row>
    <row r="3242" spans="1:1" x14ac:dyDescent="0.2">
      <c r="A3242" s="13"/>
    </row>
    <row r="3243" spans="1:1" x14ac:dyDescent="0.2">
      <c r="A3243" s="13"/>
    </row>
    <row r="3244" spans="1:1" x14ac:dyDescent="0.2">
      <c r="A3244" s="13"/>
    </row>
    <row r="3245" spans="1:1" x14ac:dyDescent="0.2">
      <c r="A3245" s="13"/>
    </row>
    <row r="3246" spans="1:1" x14ac:dyDescent="0.2">
      <c r="A3246" s="13"/>
    </row>
    <row r="3247" spans="1:1" x14ac:dyDescent="0.2">
      <c r="A3247" s="13"/>
    </row>
    <row r="3248" spans="1:1" x14ac:dyDescent="0.2">
      <c r="A3248" s="13"/>
    </row>
    <row r="3249" spans="1:1" x14ac:dyDescent="0.2">
      <c r="A3249" s="13"/>
    </row>
    <row r="3250" spans="1:1" x14ac:dyDescent="0.2">
      <c r="A3250" s="13"/>
    </row>
    <row r="3251" spans="1:1" x14ac:dyDescent="0.2">
      <c r="A3251" s="13"/>
    </row>
    <row r="3252" spans="1:1" x14ac:dyDescent="0.2">
      <c r="A3252" s="13"/>
    </row>
    <row r="3253" spans="1:1" x14ac:dyDescent="0.2">
      <c r="A3253" s="13"/>
    </row>
    <row r="3254" spans="1:1" x14ac:dyDescent="0.2">
      <c r="A3254" s="13"/>
    </row>
    <row r="3255" spans="1:1" x14ac:dyDescent="0.2">
      <c r="A3255" s="13"/>
    </row>
    <row r="3256" spans="1:1" x14ac:dyDescent="0.2">
      <c r="A3256" s="13"/>
    </row>
    <row r="3257" spans="1:1" x14ac:dyDescent="0.2">
      <c r="A3257" s="13"/>
    </row>
    <row r="3258" spans="1:1" x14ac:dyDescent="0.2">
      <c r="A3258" s="13"/>
    </row>
    <row r="3259" spans="1:1" x14ac:dyDescent="0.2">
      <c r="A3259" s="13"/>
    </row>
    <row r="3260" spans="1:1" x14ac:dyDescent="0.2">
      <c r="A3260" s="13"/>
    </row>
    <row r="3261" spans="1:1" x14ac:dyDescent="0.2">
      <c r="A3261" s="13"/>
    </row>
    <row r="3262" spans="1:1" x14ac:dyDescent="0.2">
      <c r="A3262" s="13"/>
    </row>
    <row r="3263" spans="1:1" x14ac:dyDescent="0.2">
      <c r="A3263" s="13"/>
    </row>
    <row r="3264" spans="1:1" x14ac:dyDescent="0.2">
      <c r="A3264" s="13"/>
    </row>
    <row r="3265" spans="1:1" x14ac:dyDescent="0.2">
      <c r="A3265" s="13"/>
    </row>
    <row r="3266" spans="1:1" x14ac:dyDescent="0.2">
      <c r="A3266" s="13"/>
    </row>
    <row r="3267" spans="1:1" x14ac:dyDescent="0.2">
      <c r="A3267" s="13"/>
    </row>
    <row r="3268" spans="1:1" x14ac:dyDescent="0.2">
      <c r="A3268" s="13"/>
    </row>
    <row r="3269" spans="1:1" x14ac:dyDescent="0.2">
      <c r="A3269" s="13"/>
    </row>
    <row r="3270" spans="1:1" x14ac:dyDescent="0.2">
      <c r="A3270" s="13"/>
    </row>
  </sheetData>
  <pageMargins left="0.7" right="0.7" top="0.75" bottom="0.75" header="0.3" footer="0.3"/>
  <ignoredErrors>
    <ignoredError sqref="I3:I511" formula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686"/>
  <sheetViews>
    <sheetView workbookViewId="0"/>
  </sheetViews>
  <sheetFormatPr defaultRowHeight="12.75" x14ac:dyDescent="0.2"/>
  <cols>
    <col min="1" max="1" width="12.85546875" bestFit="1" customWidth="1"/>
  </cols>
  <sheetData>
    <row r="1" spans="1:2" x14ac:dyDescent="0.2">
      <c r="A1" s="62" t="s">
        <v>27</v>
      </c>
      <c r="B1" s="62" t="s">
        <v>3</v>
      </c>
    </row>
    <row r="2" spans="1:2" x14ac:dyDescent="0.2">
      <c r="A2" s="63">
        <v>21946</v>
      </c>
      <c r="B2" s="64">
        <v>1.01</v>
      </c>
    </row>
    <row r="3" spans="1:2" x14ac:dyDescent="0.2">
      <c r="A3" s="63">
        <v>21975</v>
      </c>
      <c r="B3" s="64">
        <v>0.96</v>
      </c>
    </row>
    <row r="4" spans="1:2" x14ac:dyDescent="0.2">
      <c r="A4" s="63">
        <v>22006</v>
      </c>
      <c r="B4" s="64">
        <v>0.84</v>
      </c>
    </row>
    <row r="5" spans="1:2" x14ac:dyDescent="0.2">
      <c r="A5" s="63">
        <v>22036</v>
      </c>
      <c r="B5" s="64">
        <v>0.76</v>
      </c>
    </row>
    <row r="6" spans="1:2" x14ac:dyDescent="0.2">
      <c r="A6" s="63">
        <v>22067</v>
      </c>
      <c r="B6" s="64">
        <v>0.77</v>
      </c>
    </row>
    <row r="7" spans="1:2" x14ac:dyDescent="0.2">
      <c r="A7" s="63">
        <v>22097</v>
      </c>
      <c r="B7" s="64">
        <v>0.78</v>
      </c>
    </row>
    <row r="8" spans="1:2" x14ac:dyDescent="0.2">
      <c r="A8" s="63">
        <v>22128</v>
      </c>
      <c r="B8" s="64">
        <v>0.75</v>
      </c>
    </row>
    <row r="9" spans="1:2" x14ac:dyDescent="0.2">
      <c r="A9" s="63">
        <v>22159</v>
      </c>
      <c r="B9" s="64">
        <v>0.79</v>
      </c>
    </row>
    <row r="10" spans="1:2" x14ac:dyDescent="0.2">
      <c r="A10" s="63">
        <v>22189</v>
      </c>
      <c r="B10" s="64">
        <v>0.86</v>
      </c>
    </row>
    <row r="11" spans="1:2" x14ac:dyDescent="0.2">
      <c r="A11" s="63">
        <v>22220</v>
      </c>
      <c r="B11" s="64">
        <v>0.87</v>
      </c>
    </row>
    <row r="12" spans="1:2" x14ac:dyDescent="0.2">
      <c r="A12" s="63">
        <v>22250</v>
      </c>
      <c r="B12" s="64">
        <v>0.89</v>
      </c>
    </row>
    <row r="13" spans="1:2" x14ac:dyDescent="0.2">
      <c r="A13" s="63">
        <v>22281</v>
      </c>
      <c r="B13" s="64">
        <v>0.88</v>
      </c>
    </row>
    <row r="14" spans="1:2" x14ac:dyDescent="0.2">
      <c r="A14" s="63">
        <v>22312</v>
      </c>
      <c r="B14" s="64">
        <v>0.88</v>
      </c>
    </row>
    <row r="15" spans="1:2" x14ac:dyDescent="0.2">
      <c r="A15" s="63">
        <v>22340</v>
      </c>
      <c r="B15" s="64">
        <v>0.82</v>
      </c>
    </row>
    <row r="16" spans="1:2" x14ac:dyDescent="0.2">
      <c r="A16" s="63">
        <v>22371</v>
      </c>
      <c r="B16" s="64">
        <v>0.78</v>
      </c>
    </row>
    <row r="17" spans="1:2" x14ac:dyDescent="0.2">
      <c r="A17" s="63">
        <v>22401</v>
      </c>
      <c r="B17" s="64">
        <v>0.71</v>
      </c>
    </row>
    <row r="18" spans="1:2" x14ac:dyDescent="0.2">
      <c r="A18" s="63">
        <v>22432</v>
      </c>
      <c r="B18" s="64">
        <v>0.77</v>
      </c>
    </row>
    <row r="19" spans="1:2" x14ac:dyDescent="0.2">
      <c r="A19" s="63">
        <v>22462</v>
      </c>
      <c r="B19" s="64">
        <v>0.85</v>
      </c>
    </row>
    <row r="20" spans="1:2" x14ac:dyDescent="0.2">
      <c r="A20" s="63">
        <v>22493</v>
      </c>
      <c r="B20" s="64">
        <v>0.88</v>
      </c>
    </row>
    <row r="21" spans="1:2" x14ac:dyDescent="0.2">
      <c r="A21" s="63">
        <v>22524</v>
      </c>
      <c r="B21" s="64">
        <v>0.89</v>
      </c>
    </row>
    <row r="22" spans="1:2" x14ac:dyDescent="0.2">
      <c r="A22" s="63">
        <v>22554</v>
      </c>
      <c r="B22" s="64">
        <v>0.94</v>
      </c>
    </row>
    <row r="23" spans="1:2" x14ac:dyDescent="0.2">
      <c r="A23" s="63">
        <v>22585</v>
      </c>
      <c r="B23" s="64">
        <v>0.97</v>
      </c>
    </row>
    <row r="24" spans="1:2" x14ac:dyDescent="0.2">
      <c r="A24" s="63">
        <v>22615</v>
      </c>
      <c r="B24" s="64">
        <v>0.98</v>
      </c>
    </row>
    <row r="25" spans="1:2" x14ac:dyDescent="0.2">
      <c r="A25" s="63">
        <v>22646</v>
      </c>
      <c r="B25" s="64">
        <v>0.99</v>
      </c>
    </row>
    <row r="26" spans="1:2" x14ac:dyDescent="0.2">
      <c r="A26" s="63">
        <v>22677</v>
      </c>
      <c r="B26" s="64">
        <v>0.99</v>
      </c>
    </row>
    <row r="27" spans="1:2" x14ac:dyDescent="0.2">
      <c r="A27" s="63">
        <v>22705</v>
      </c>
      <c r="B27" s="64">
        <v>1.02</v>
      </c>
    </row>
    <row r="28" spans="1:2" x14ac:dyDescent="0.2">
      <c r="A28" s="63">
        <v>22736</v>
      </c>
      <c r="B28" s="64">
        <v>1.03</v>
      </c>
    </row>
    <row r="29" spans="1:2" x14ac:dyDescent="0.2">
      <c r="A29" s="63">
        <v>22766</v>
      </c>
      <c r="B29" s="64">
        <v>1.06</v>
      </c>
    </row>
    <row r="30" spans="1:2" x14ac:dyDescent="0.2">
      <c r="A30" s="63">
        <v>22797</v>
      </c>
      <c r="B30" s="64">
        <v>1.0900000000000001</v>
      </c>
    </row>
    <row r="31" spans="1:2" x14ac:dyDescent="0.2">
      <c r="A31" s="63">
        <v>22827</v>
      </c>
      <c r="B31" s="64">
        <v>1.1100000000000001</v>
      </c>
    </row>
    <row r="32" spans="1:2" x14ac:dyDescent="0.2">
      <c r="A32" s="63">
        <v>22858</v>
      </c>
      <c r="B32" s="64">
        <v>1.1499999999999999</v>
      </c>
    </row>
    <row r="33" spans="1:2" x14ac:dyDescent="0.2">
      <c r="A33" s="63">
        <v>22889</v>
      </c>
      <c r="B33" s="64">
        <v>1.2</v>
      </c>
    </row>
    <row r="34" spans="1:2" x14ac:dyDescent="0.2">
      <c r="A34" s="63">
        <v>22919</v>
      </c>
      <c r="B34" s="64">
        <v>1.22</v>
      </c>
    </row>
    <row r="35" spans="1:2" x14ac:dyDescent="0.2">
      <c r="A35" s="63">
        <v>22950</v>
      </c>
      <c r="B35" s="64">
        <v>1.21</v>
      </c>
    </row>
    <row r="36" spans="1:2" x14ac:dyDescent="0.2">
      <c r="A36" s="63">
        <v>22980</v>
      </c>
      <c r="B36" s="64">
        <v>1.27</v>
      </c>
    </row>
    <row r="37" spans="1:2" x14ac:dyDescent="0.2">
      <c r="A37" s="63">
        <v>23011</v>
      </c>
      <c r="B37" s="64">
        <v>1.27</v>
      </c>
    </row>
    <row r="38" spans="1:2" x14ac:dyDescent="0.2">
      <c r="A38" s="63">
        <v>23042</v>
      </c>
      <c r="B38" s="64">
        <v>1.33</v>
      </c>
    </row>
    <row r="39" spans="1:2" x14ac:dyDescent="0.2">
      <c r="A39" s="63">
        <v>23070</v>
      </c>
      <c r="B39" s="64">
        <v>1.37</v>
      </c>
    </row>
    <row r="40" spans="1:2" x14ac:dyDescent="0.2">
      <c r="A40" s="63">
        <v>23101</v>
      </c>
      <c r="B40" s="64">
        <v>1.39</v>
      </c>
    </row>
    <row r="41" spans="1:2" x14ac:dyDescent="0.2">
      <c r="A41" s="63">
        <v>23131</v>
      </c>
      <c r="B41" s="64">
        <v>1.35</v>
      </c>
    </row>
    <row r="42" spans="1:2" x14ac:dyDescent="0.2">
      <c r="A42" s="63">
        <v>23162</v>
      </c>
      <c r="B42" s="64">
        <v>1.37</v>
      </c>
    </row>
    <row r="43" spans="1:2" x14ac:dyDescent="0.2">
      <c r="A43" s="63">
        <v>23192</v>
      </c>
      <c r="B43" s="64">
        <v>1.43</v>
      </c>
    </row>
    <row r="44" spans="1:2" x14ac:dyDescent="0.2">
      <c r="A44" s="63">
        <v>23223</v>
      </c>
      <c r="B44" s="64">
        <v>1.44</v>
      </c>
    </row>
    <row r="45" spans="1:2" x14ac:dyDescent="0.2">
      <c r="A45" s="63">
        <v>23254</v>
      </c>
      <c r="B45" s="64">
        <v>1.53</v>
      </c>
    </row>
    <row r="46" spans="1:2" x14ac:dyDescent="0.2">
      <c r="A46" s="63">
        <v>23284</v>
      </c>
      <c r="B46" s="64">
        <v>1.55</v>
      </c>
    </row>
    <row r="47" spans="1:2" x14ac:dyDescent="0.2">
      <c r="A47" s="63">
        <v>23315</v>
      </c>
      <c r="B47" s="64">
        <v>1.51</v>
      </c>
    </row>
    <row r="48" spans="1:2" x14ac:dyDescent="0.2">
      <c r="A48" s="63">
        <v>23345</v>
      </c>
      <c r="B48" s="64">
        <v>1.52</v>
      </c>
    </row>
    <row r="49" spans="1:2" x14ac:dyDescent="0.2">
      <c r="A49" s="63">
        <v>23376</v>
      </c>
      <c r="B49" s="64">
        <v>1.57</v>
      </c>
    </row>
    <row r="50" spans="1:2" x14ac:dyDescent="0.2">
      <c r="A50" s="63">
        <v>23407</v>
      </c>
      <c r="B50" s="64">
        <v>1.67</v>
      </c>
    </row>
    <row r="51" spans="1:2" x14ac:dyDescent="0.2">
      <c r="A51" s="63">
        <v>23436</v>
      </c>
      <c r="B51" s="64">
        <v>1.75</v>
      </c>
    </row>
    <row r="52" spans="1:2" x14ac:dyDescent="0.2">
      <c r="A52" s="63">
        <v>23467</v>
      </c>
      <c r="B52" s="64">
        <v>1.89</v>
      </c>
    </row>
    <row r="53" spans="1:2" x14ac:dyDescent="0.2">
      <c r="A53" s="63">
        <v>23497</v>
      </c>
      <c r="B53" s="64">
        <v>1.83</v>
      </c>
    </row>
    <row r="54" spans="1:2" x14ac:dyDescent="0.2">
      <c r="A54" s="63">
        <v>23528</v>
      </c>
      <c r="B54" s="64">
        <v>1.82</v>
      </c>
    </row>
    <row r="55" spans="1:2" x14ac:dyDescent="0.2">
      <c r="A55" s="63">
        <v>23558</v>
      </c>
      <c r="B55" s="64">
        <v>1.73</v>
      </c>
    </row>
    <row r="56" spans="1:2" x14ac:dyDescent="0.2">
      <c r="A56" s="63">
        <v>23589</v>
      </c>
      <c r="B56" s="64">
        <v>1.77</v>
      </c>
    </row>
    <row r="57" spans="1:2" x14ac:dyDescent="0.2">
      <c r="A57" s="63">
        <v>23620</v>
      </c>
      <c r="B57" s="64">
        <v>1.79</v>
      </c>
    </row>
    <row r="58" spans="1:2" x14ac:dyDescent="0.2">
      <c r="A58" s="63">
        <v>23650</v>
      </c>
      <c r="B58" s="64">
        <v>1.83</v>
      </c>
    </row>
    <row r="59" spans="1:2" x14ac:dyDescent="0.2">
      <c r="A59" s="63">
        <v>23681</v>
      </c>
      <c r="B59" s="64">
        <v>1.82</v>
      </c>
    </row>
    <row r="60" spans="1:2" x14ac:dyDescent="0.2">
      <c r="A60" s="63">
        <v>23711</v>
      </c>
      <c r="B60" s="64">
        <v>1.81</v>
      </c>
    </row>
    <row r="61" spans="1:2" x14ac:dyDescent="0.2">
      <c r="A61" s="63">
        <v>23742</v>
      </c>
      <c r="B61" s="64">
        <v>1.86</v>
      </c>
    </row>
    <row r="62" spans="1:2" x14ac:dyDescent="0.2">
      <c r="A62" s="63">
        <v>23773</v>
      </c>
      <c r="B62" s="64">
        <v>1.93</v>
      </c>
    </row>
    <row r="63" spans="1:2" x14ac:dyDescent="0.2">
      <c r="A63" s="63">
        <v>23801</v>
      </c>
      <c r="B63" s="64">
        <v>2.04</v>
      </c>
    </row>
    <row r="64" spans="1:2" x14ac:dyDescent="0.2">
      <c r="A64" s="63">
        <v>23832</v>
      </c>
      <c r="B64" s="64">
        <v>2.11</v>
      </c>
    </row>
    <row r="65" spans="1:2" x14ac:dyDescent="0.2">
      <c r="A65" s="63">
        <v>23862</v>
      </c>
      <c r="B65" s="64">
        <v>2.0499999999999998</v>
      </c>
    </row>
    <row r="66" spans="1:2" x14ac:dyDescent="0.2">
      <c r="A66" s="63">
        <v>23893</v>
      </c>
      <c r="B66" s="64">
        <v>2</v>
      </c>
    </row>
    <row r="67" spans="1:2" x14ac:dyDescent="0.2">
      <c r="A67" s="63">
        <v>23923</v>
      </c>
      <c r="B67" s="64">
        <v>1.95</v>
      </c>
    </row>
    <row r="68" spans="1:2" x14ac:dyDescent="0.2">
      <c r="A68" s="63">
        <v>23954</v>
      </c>
      <c r="B68" s="64">
        <v>2.0099999999999998</v>
      </c>
    </row>
    <row r="69" spans="1:2" x14ac:dyDescent="0.2">
      <c r="A69" s="63">
        <v>23985</v>
      </c>
      <c r="B69" s="64">
        <v>1.98</v>
      </c>
    </row>
    <row r="70" spans="1:2" x14ac:dyDescent="0.2">
      <c r="A70" s="63">
        <v>24015</v>
      </c>
      <c r="B70" s="64">
        <v>1.95</v>
      </c>
    </row>
    <row r="71" spans="1:2" x14ac:dyDescent="0.2">
      <c r="A71" s="63">
        <v>24046</v>
      </c>
      <c r="B71" s="64">
        <v>1.96</v>
      </c>
    </row>
    <row r="72" spans="1:2" x14ac:dyDescent="0.2">
      <c r="A72" s="63">
        <v>24076</v>
      </c>
      <c r="B72" s="64">
        <v>1.92</v>
      </c>
    </row>
    <row r="73" spans="1:2" x14ac:dyDescent="0.2">
      <c r="A73" s="63">
        <v>24107</v>
      </c>
      <c r="B73" s="64">
        <v>1.99</v>
      </c>
    </row>
    <row r="74" spans="1:2" x14ac:dyDescent="0.2">
      <c r="A74" s="63">
        <v>24138</v>
      </c>
      <c r="B74" s="64">
        <v>2.09</v>
      </c>
    </row>
    <row r="75" spans="1:2" x14ac:dyDescent="0.2">
      <c r="A75" s="63">
        <v>24166</v>
      </c>
      <c r="B75" s="64">
        <v>2.13</v>
      </c>
    </row>
    <row r="76" spans="1:2" x14ac:dyDescent="0.2">
      <c r="A76" s="63">
        <v>24197</v>
      </c>
      <c r="B76" s="64">
        <v>2.17</v>
      </c>
    </row>
    <row r="77" spans="1:2" x14ac:dyDescent="0.2">
      <c r="A77" s="63">
        <v>24227</v>
      </c>
      <c r="B77" s="64">
        <v>2.13</v>
      </c>
    </row>
    <row r="78" spans="1:2" x14ac:dyDescent="0.2">
      <c r="A78" s="63">
        <v>24258</v>
      </c>
      <c r="B78" s="64">
        <v>2.25</v>
      </c>
    </row>
    <row r="79" spans="1:2" x14ac:dyDescent="0.2">
      <c r="A79" s="63">
        <v>24288</v>
      </c>
      <c r="B79" s="64">
        <v>2.23</v>
      </c>
    </row>
    <row r="80" spans="1:2" x14ac:dyDescent="0.2">
      <c r="A80" s="63">
        <v>24319</v>
      </c>
      <c r="B80" s="64">
        <v>2.33</v>
      </c>
    </row>
    <row r="81" spans="1:2" x14ac:dyDescent="0.2">
      <c r="A81" s="63">
        <v>24350</v>
      </c>
      <c r="B81" s="64">
        <v>2.37</v>
      </c>
    </row>
    <row r="82" spans="1:2" x14ac:dyDescent="0.2">
      <c r="A82" s="63">
        <v>24380</v>
      </c>
      <c r="B82" s="64">
        <v>2.4300000000000002</v>
      </c>
    </row>
    <row r="83" spans="1:2" x14ac:dyDescent="0.2">
      <c r="A83" s="63">
        <v>24411</v>
      </c>
      <c r="B83" s="64">
        <v>2.4500000000000002</v>
      </c>
    </row>
    <row r="84" spans="1:2" x14ac:dyDescent="0.2">
      <c r="A84" s="63">
        <v>24441</v>
      </c>
      <c r="B84" s="64">
        <v>2.37</v>
      </c>
    </row>
    <row r="85" spans="1:2" x14ac:dyDescent="0.2">
      <c r="A85" s="63">
        <v>24472</v>
      </c>
      <c r="B85" s="64">
        <v>2.41</v>
      </c>
    </row>
    <row r="86" spans="1:2" x14ac:dyDescent="0.2">
      <c r="A86" s="63">
        <v>24503</v>
      </c>
      <c r="B86" s="64">
        <v>2.5499999999999998</v>
      </c>
    </row>
    <row r="87" spans="1:2" x14ac:dyDescent="0.2">
      <c r="A87" s="63">
        <v>24531</v>
      </c>
      <c r="B87" s="64">
        <v>2.57</v>
      </c>
    </row>
    <row r="88" spans="1:2" x14ac:dyDescent="0.2">
      <c r="A88" s="63">
        <v>24562</v>
      </c>
      <c r="B88" s="64">
        <v>2.5499999999999998</v>
      </c>
    </row>
    <row r="89" spans="1:2" x14ac:dyDescent="0.2">
      <c r="A89" s="63">
        <v>24592</v>
      </c>
      <c r="B89" s="64">
        <v>2.54</v>
      </c>
    </row>
    <row r="90" spans="1:2" x14ac:dyDescent="0.2">
      <c r="A90" s="63">
        <v>24623</v>
      </c>
      <c r="B90" s="64">
        <v>2.5</v>
      </c>
    </row>
    <row r="91" spans="1:2" x14ac:dyDescent="0.2">
      <c r="A91" s="63">
        <v>24653</v>
      </c>
      <c r="B91" s="64">
        <v>2.4300000000000002</v>
      </c>
    </row>
    <row r="92" spans="1:2" x14ac:dyDescent="0.2">
      <c r="A92" s="63">
        <v>24684</v>
      </c>
      <c r="B92" s="64">
        <v>2.54</v>
      </c>
    </row>
    <row r="93" spans="1:2" x14ac:dyDescent="0.2">
      <c r="A93" s="63">
        <v>24715</v>
      </c>
      <c r="B93" s="64">
        <v>2.39</v>
      </c>
    </row>
    <row r="94" spans="1:2" x14ac:dyDescent="0.2">
      <c r="A94" s="63">
        <v>24745</v>
      </c>
      <c r="B94" s="64">
        <v>2.4500000000000002</v>
      </c>
    </row>
    <row r="95" spans="1:2" x14ac:dyDescent="0.2">
      <c r="A95" s="63">
        <v>24776</v>
      </c>
      <c r="B95" s="64">
        <v>2.52</v>
      </c>
    </row>
    <row r="96" spans="1:2" x14ac:dyDescent="0.2">
      <c r="A96" s="63">
        <v>24806</v>
      </c>
      <c r="B96" s="64">
        <v>2.65</v>
      </c>
    </row>
    <row r="97" spans="1:2" x14ac:dyDescent="0.2">
      <c r="A97" s="63">
        <v>24837</v>
      </c>
      <c r="B97" s="64">
        <v>2.88</v>
      </c>
    </row>
    <row r="98" spans="1:2" x14ac:dyDescent="0.2">
      <c r="A98" s="63">
        <v>24868</v>
      </c>
      <c r="B98" s="64">
        <v>3.04</v>
      </c>
    </row>
    <row r="99" spans="1:2" x14ac:dyDescent="0.2">
      <c r="A99" s="63">
        <v>24897</v>
      </c>
      <c r="B99" s="64">
        <v>3.29</v>
      </c>
    </row>
    <row r="100" spans="1:2" x14ac:dyDescent="0.2">
      <c r="A100" s="63">
        <v>24928</v>
      </c>
      <c r="B100" s="64">
        <v>3.48</v>
      </c>
    </row>
    <row r="101" spans="1:2" x14ac:dyDescent="0.2">
      <c r="A101" s="63">
        <v>24958</v>
      </c>
      <c r="B101" s="64">
        <v>3.6</v>
      </c>
    </row>
    <row r="102" spans="1:2" x14ac:dyDescent="0.2">
      <c r="A102" s="63">
        <v>24989</v>
      </c>
      <c r="B102" s="64">
        <v>3.62</v>
      </c>
    </row>
    <row r="103" spans="1:2" x14ac:dyDescent="0.2">
      <c r="A103" s="63">
        <v>25019</v>
      </c>
      <c r="B103" s="64">
        <v>3.75</v>
      </c>
    </row>
    <row r="104" spans="1:2" x14ac:dyDescent="0.2">
      <c r="A104" s="63">
        <v>25050</v>
      </c>
      <c r="B104" s="64">
        <v>3.59</v>
      </c>
    </row>
    <row r="105" spans="1:2" x14ac:dyDescent="0.2">
      <c r="A105" s="63">
        <v>25081</v>
      </c>
      <c r="B105" s="64">
        <v>3.86</v>
      </c>
    </row>
    <row r="106" spans="1:2" x14ac:dyDescent="0.2">
      <c r="A106" s="63">
        <v>25111</v>
      </c>
      <c r="B106" s="64">
        <v>4.03</v>
      </c>
    </row>
    <row r="107" spans="1:2" x14ac:dyDescent="0.2">
      <c r="A107" s="63">
        <v>25142</v>
      </c>
      <c r="B107" s="64">
        <v>3.99</v>
      </c>
    </row>
    <row r="108" spans="1:2" x14ac:dyDescent="0.2">
      <c r="A108" s="63">
        <v>25172</v>
      </c>
      <c r="B108" s="64">
        <v>3.95</v>
      </c>
    </row>
    <row r="109" spans="1:2" x14ac:dyDescent="0.2">
      <c r="A109" s="63">
        <v>25203</v>
      </c>
      <c r="B109" s="64">
        <v>4.37</v>
      </c>
    </row>
    <row r="110" spans="1:2" x14ac:dyDescent="0.2">
      <c r="A110" s="63">
        <v>25234</v>
      </c>
      <c r="B110" s="64">
        <v>4.5599999999999996</v>
      </c>
    </row>
    <row r="111" spans="1:2" x14ac:dyDescent="0.2">
      <c r="A111" s="63">
        <v>25262</v>
      </c>
      <c r="B111" s="64">
        <v>4.74</v>
      </c>
    </row>
    <row r="112" spans="1:2" x14ac:dyDescent="0.2">
      <c r="A112" s="63">
        <v>25293</v>
      </c>
      <c r="B112" s="64">
        <v>5.47</v>
      </c>
    </row>
    <row r="113" spans="1:2" x14ac:dyDescent="0.2">
      <c r="A113" s="63">
        <v>25323</v>
      </c>
      <c r="B113" s="64">
        <v>6</v>
      </c>
    </row>
    <row r="114" spans="1:2" x14ac:dyDescent="0.2">
      <c r="A114" s="63">
        <v>25354</v>
      </c>
      <c r="B114" s="64">
        <v>5.89</v>
      </c>
    </row>
    <row r="115" spans="1:2" x14ac:dyDescent="0.2">
      <c r="A115" s="63">
        <v>25384</v>
      </c>
      <c r="B115" s="64">
        <v>5.15</v>
      </c>
    </row>
    <row r="116" spans="1:2" x14ac:dyDescent="0.2">
      <c r="A116" s="63">
        <v>25415</v>
      </c>
      <c r="B116" s="64">
        <v>4.83</v>
      </c>
    </row>
    <row r="117" spans="1:2" x14ac:dyDescent="0.2">
      <c r="A117" s="63">
        <v>25446</v>
      </c>
      <c r="B117" s="64">
        <v>4.5199999999999996</v>
      </c>
    </row>
    <row r="118" spans="1:2" x14ac:dyDescent="0.2">
      <c r="A118" s="63">
        <v>25476</v>
      </c>
      <c r="B118" s="64">
        <v>4.41</v>
      </c>
    </row>
    <row r="119" spans="1:2" x14ac:dyDescent="0.2">
      <c r="A119" s="63">
        <v>25507</v>
      </c>
      <c r="B119" s="64">
        <v>3.9</v>
      </c>
    </row>
    <row r="120" spans="1:2" x14ac:dyDescent="0.2">
      <c r="A120" s="63">
        <v>25537</v>
      </c>
      <c r="B120" s="64">
        <v>4.09</v>
      </c>
    </row>
    <row r="121" spans="1:2" x14ac:dyDescent="0.2">
      <c r="A121" s="63">
        <v>25568</v>
      </c>
      <c r="B121" s="64">
        <v>3.91</v>
      </c>
    </row>
    <row r="122" spans="1:2" x14ac:dyDescent="0.2">
      <c r="A122" s="63">
        <v>25599</v>
      </c>
      <c r="B122" s="64">
        <v>3.58</v>
      </c>
    </row>
    <row r="123" spans="1:2" x14ac:dyDescent="0.2">
      <c r="A123" s="63">
        <v>25627</v>
      </c>
      <c r="B123" s="64">
        <v>3.61</v>
      </c>
    </row>
    <row r="124" spans="1:2" x14ac:dyDescent="0.2">
      <c r="A124" s="63">
        <v>25658</v>
      </c>
      <c r="B124" s="64">
        <v>3.5</v>
      </c>
    </row>
    <row r="125" spans="1:2" x14ac:dyDescent="0.2">
      <c r="A125" s="63">
        <v>25688</v>
      </c>
      <c r="B125" s="64">
        <v>3.76</v>
      </c>
    </row>
    <row r="126" spans="1:2" x14ac:dyDescent="0.2">
      <c r="A126" s="63">
        <v>25719</v>
      </c>
      <c r="B126" s="64">
        <v>3.08</v>
      </c>
    </row>
    <row r="127" spans="1:2" x14ac:dyDescent="0.2">
      <c r="A127" s="63">
        <v>25749</v>
      </c>
      <c r="B127" s="64">
        <v>2.81</v>
      </c>
    </row>
    <row r="128" spans="1:2" x14ac:dyDescent="0.2">
      <c r="A128" s="63">
        <v>25780</v>
      </c>
      <c r="B128" s="64">
        <v>3.06</v>
      </c>
    </row>
    <row r="129" spans="1:2" x14ac:dyDescent="0.2">
      <c r="A129" s="63">
        <v>25811</v>
      </c>
      <c r="B129" s="64">
        <v>3.21</v>
      </c>
    </row>
    <row r="130" spans="1:2" x14ac:dyDescent="0.2">
      <c r="A130" s="63">
        <v>25841</v>
      </c>
      <c r="B130" s="64">
        <v>3.19</v>
      </c>
    </row>
    <row r="131" spans="1:2" x14ac:dyDescent="0.2">
      <c r="A131" s="63">
        <v>25872</v>
      </c>
      <c r="B131" s="64">
        <v>3.09</v>
      </c>
    </row>
    <row r="132" spans="1:2" x14ac:dyDescent="0.2">
      <c r="A132" s="63">
        <v>25902</v>
      </c>
      <c r="B132" s="64">
        <v>2.79</v>
      </c>
    </row>
    <row r="133" spans="1:2" x14ac:dyDescent="0.2">
      <c r="A133" s="63">
        <v>25933</v>
      </c>
      <c r="B133" s="64">
        <v>2.88</v>
      </c>
    </row>
    <row r="134" spans="1:2" x14ac:dyDescent="0.2">
      <c r="A134" s="63">
        <v>25964</v>
      </c>
      <c r="B134" s="64">
        <v>2.96</v>
      </c>
    </row>
    <row r="135" spans="1:2" x14ac:dyDescent="0.2">
      <c r="A135" s="63">
        <v>25992</v>
      </c>
      <c r="B135" s="64">
        <v>2.98</v>
      </c>
    </row>
    <row r="136" spans="1:2" x14ac:dyDescent="0.2">
      <c r="A136" s="63">
        <v>26023</v>
      </c>
      <c r="B136" s="64">
        <v>3.03</v>
      </c>
    </row>
    <row r="137" spans="1:2" x14ac:dyDescent="0.2">
      <c r="A137" s="63">
        <v>26053</v>
      </c>
      <c r="B137" s="64">
        <v>3.19</v>
      </c>
    </row>
    <row r="138" spans="1:2" x14ac:dyDescent="0.2">
      <c r="A138" s="63">
        <v>26084</v>
      </c>
      <c r="B138" s="64">
        <v>3.26</v>
      </c>
    </row>
    <row r="139" spans="1:2" x14ac:dyDescent="0.2">
      <c r="A139" s="63">
        <v>26114</v>
      </c>
      <c r="B139" s="64">
        <v>3.28</v>
      </c>
    </row>
    <row r="140" spans="1:2" x14ac:dyDescent="0.2">
      <c r="A140" s="63">
        <v>26145</v>
      </c>
      <c r="B140" s="64">
        <v>3.35</v>
      </c>
    </row>
    <row r="141" spans="1:2" x14ac:dyDescent="0.2">
      <c r="A141" s="63">
        <v>26176</v>
      </c>
      <c r="B141" s="64">
        <v>3.05</v>
      </c>
    </row>
    <row r="142" spans="1:2" x14ac:dyDescent="0.2">
      <c r="A142" s="63">
        <v>26206</v>
      </c>
      <c r="B142" s="64">
        <v>2.84</v>
      </c>
    </row>
    <row r="143" spans="1:2" x14ac:dyDescent="0.2">
      <c r="A143" s="63">
        <v>26237</v>
      </c>
      <c r="B143" s="64">
        <v>2.52</v>
      </c>
    </row>
    <row r="144" spans="1:2" x14ac:dyDescent="0.2">
      <c r="A144" s="63">
        <v>26267</v>
      </c>
      <c r="B144" s="64">
        <v>2.83</v>
      </c>
    </row>
    <row r="145" spans="1:2" x14ac:dyDescent="0.2">
      <c r="A145" s="63">
        <v>26298</v>
      </c>
      <c r="B145" s="64">
        <v>3.15</v>
      </c>
    </row>
    <row r="146" spans="1:2" x14ac:dyDescent="0.2">
      <c r="A146" s="63">
        <v>26329</v>
      </c>
      <c r="B146" s="64">
        <v>3.4</v>
      </c>
    </row>
    <row r="147" spans="1:2" x14ac:dyDescent="0.2">
      <c r="A147" s="63">
        <v>26358</v>
      </c>
      <c r="B147" s="64">
        <v>3.46</v>
      </c>
    </row>
    <row r="148" spans="1:2" x14ac:dyDescent="0.2">
      <c r="A148" s="63">
        <v>26389</v>
      </c>
      <c r="B148" s="64">
        <v>3.77</v>
      </c>
    </row>
    <row r="149" spans="1:2" x14ac:dyDescent="0.2">
      <c r="A149" s="63">
        <v>26419</v>
      </c>
      <c r="B149" s="64">
        <v>3.98</v>
      </c>
    </row>
    <row r="150" spans="1:2" x14ac:dyDescent="0.2">
      <c r="A150" s="63">
        <v>26450</v>
      </c>
      <c r="B150" s="64">
        <v>4.34</v>
      </c>
    </row>
    <row r="151" spans="1:2" x14ac:dyDescent="0.2">
      <c r="A151" s="63">
        <v>26480</v>
      </c>
      <c r="B151" s="64">
        <v>4.3899999999999997</v>
      </c>
    </row>
    <row r="152" spans="1:2" x14ac:dyDescent="0.2">
      <c r="A152" s="63">
        <v>26511</v>
      </c>
      <c r="B152" s="64">
        <v>4.7699999999999996</v>
      </c>
    </row>
    <row r="153" spans="1:2" x14ac:dyDescent="0.2">
      <c r="A153" s="63">
        <v>26542</v>
      </c>
      <c r="B153" s="64">
        <v>4.95</v>
      </c>
    </row>
    <row r="154" spans="1:2" x14ac:dyDescent="0.2">
      <c r="A154" s="63">
        <v>26572</v>
      </c>
      <c r="B154" s="64">
        <v>4.92</v>
      </c>
    </row>
    <row r="155" spans="1:2" x14ac:dyDescent="0.2">
      <c r="A155" s="63">
        <v>26603</v>
      </c>
      <c r="B155" s="64">
        <v>4.91</v>
      </c>
    </row>
    <row r="156" spans="1:2" x14ac:dyDescent="0.2">
      <c r="A156" s="63">
        <v>26633</v>
      </c>
      <c r="B156" s="64">
        <v>4.91</v>
      </c>
    </row>
    <row r="157" spans="1:2" x14ac:dyDescent="0.2">
      <c r="A157" s="63">
        <v>26664</v>
      </c>
      <c r="B157" s="64">
        <v>5.17</v>
      </c>
    </row>
    <row r="158" spans="1:2" x14ac:dyDescent="0.2">
      <c r="A158" s="63">
        <v>26695</v>
      </c>
      <c r="B158" s="64">
        <v>5.12</v>
      </c>
    </row>
    <row r="159" spans="1:2" x14ac:dyDescent="0.2">
      <c r="A159" s="63">
        <v>26723</v>
      </c>
      <c r="B159" s="64">
        <v>5.26</v>
      </c>
    </row>
    <row r="160" spans="1:2" x14ac:dyDescent="0.2">
      <c r="A160" s="63">
        <v>26754</v>
      </c>
      <c r="B160" s="64">
        <v>5.42</v>
      </c>
    </row>
    <row r="161" spans="1:2" x14ac:dyDescent="0.2">
      <c r="A161" s="63">
        <v>26784</v>
      </c>
      <c r="B161" s="64">
        <v>5.36</v>
      </c>
    </row>
    <row r="162" spans="1:2" x14ac:dyDescent="0.2">
      <c r="A162" s="63">
        <v>26815</v>
      </c>
      <c r="B162" s="64">
        <v>5.66</v>
      </c>
    </row>
    <row r="163" spans="1:2" x14ac:dyDescent="0.2">
      <c r="A163" s="63">
        <v>26845</v>
      </c>
      <c r="B163" s="64">
        <v>6.18</v>
      </c>
    </row>
    <row r="164" spans="1:2" x14ac:dyDescent="0.2">
      <c r="A164" s="63">
        <v>26876</v>
      </c>
      <c r="B164" s="64">
        <v>5.8</v>
      </c>
    </row>
    <row r="165" spans="1:2" x14ac:dyDescent="0.2">
      <c r="A165" s="63">
        <v>26907</v>
      </c>
      <c r="B165" s="64">
        <v>5.67</v>
      </c>
    </row>
    <row r="166" spans="1:2" x14ac:dyDescent="0.2">
      <c r="A166" s="63">
        <v>26937</v>
      </c>
      <c r="B166" s="64">
        <v>5.31</v>
      </c>
    </row>
    <row r="167" spans="1:2" x14ac:dyDescent="0.2">
      <c r="A167" s="63">
        <v>26968</v>
      </c>
      <c r="B167" s="64">
        <v>5.52</v>
      </c>
    </row>
    <row r="168" spans="1:2" x14ac:dyDescent="0.2">
      <c r="A168" s="63">
        <v>26998</v>
      </c>
      <c r="B168" s="64">
        <v>4.59</v>
      </c>
    </row>
    <row r="169" spans="1:2" x14ac:dyDescent="0.2">
      <c r="A169" s="63">
        <v>27029</v>
      </c>
      <c r="B169" s="64">
        <v>5.44</v>
      </c>
    </row>
    <row r="170" spans="1:2" x14ac:dyDescent="0.2">
      <c r="A170" s="63">
        <v>27060</v>
      </c>
      <c r="B170" s="64">
        <v>6.29</v>
      </c>
    </row>
    <row r="171" spans="1:2" x14ac:dyDescent="0.2">
      <c r="A171" s="63">
        <v>27088</v>
      </c>
      <c r="B171" s="64">
        <v>6.59</v>
      </c>
    </row>
    <row r="172" spans="1:2" x14ac:dyDescent="0.2">
      <c r="A172" s="63">
        <v>27119</v>
      </c>
      <c r="B172" s="64">
        <v>7.73</v>
      </c>
    </row>
    <row r="173" spans="1:2" x14ac:dyDescent="0.2">
      <c r="A173" s="63">
        <v>27149</v>
      </c>
      <c r="B173" s="64">
        <v>7.13</v>
      </c>
    </row>
    <row r="174" spans="1:2" x14ac:dyDescent="0.2">
      <c r="A174" s="63">
        <v>27180</v>
      </c>
      <c r="B174" s="64">
        <v>6.38</v>
      </c>
    </row>
    <row r="175" spans="1:2" x14ac:dyDescent="0.2">
      <c r="A175" s="63">
        <v>27210</v>
      </c>
      <c r="B175" s="64">
        <v>5.94</v>
      </c>
    </row>
    <row r="176" spans="1:2" x14ac:dyDescent="0.2">
      <c r="A176" s="63">
        <v>27241</v>
      </c>
      <c r="B176" s="64">
        <v>6.65</v>
      </c>
    </row>
    <row r="177" spans="1:2" x14ac:dyDescent="0.2">
      <c r="A177" s="63">
        <v>27272</v>
      </c>
      <c r="B177" s="64">
        <v>6.52</v>
      </c>
    </row>
    <row r="178" spans="1:2" x14ac:dyDescent="0.2">
      <c r="A178" s="63">
        <v>27302</v>
      </c>
      <c r="B178" s="64">
        <v>5.69</v>
      </c>
    </row>
    <row r="179" spans="1:2" x14ac:dyDescent="0.2">
      <c r="A179" s="63">
        <v>27333</v>
      </c>
      <c r="B179" s="64">
        <v>6.45</v>
      </c>
    </row>
    <row r="180" spans="1:2" x14ac:dyDescent="0.2">
      <c r="A180" s="63">
        <v>27363</v>
      </c>
      <c r="B180" s="64">
        <v>6.23</v>
      </c>
    </row>
    <row r="181" spans="1:2" x14ac:dyDescent="0.2">
      <c r="A181" s="63">
        <v>27394</v>
      </c>
      <c r="B181" s="64">
        <v>6.24</v>
      </c>
    </row>
    <row r="182" spans="1:2" x14ac:dyDescent="0.2">
      <c r="A182" s="63">
        <v>27425</v>
      </c>
      <c r="B182" s="64">
        <v>6.1</v>
      </c>
    </row>
    <row r="183" spans="1:2" x14ac:dyDescent="0.2">
      <c r="A183" s="63">
        <v>27453</v>
      </c>
      <c r="B183" s="64">
        <v>6.18</v>
      </c>
    </row>
    <row r="184" spans="1:2" x14ac:dyDescent="0.2">
      <c r="A184" s="63">
        <v>27484</v>
      </c>
      <c r="B184" s="64">
        <v>6.21</v>
      </c>
    </row>
    <row r="185" spans="1:2" x14ac:dyDescent="0.2">
      <c r="A185" s="63">
        <v>27514</v>
      </c>
      <c r="B185" s="64">
        <v>6</v>
      </c>
    </row>
    <row r="186" spans="1:2" x14ac:dyDescent="0.2">
      <c r="A186" s="63">
        <v>27545</v>
      </c>
      <c r="B186" s="64">
        <v>6.06</v>
      </c>
    </row>
    <row r="187" spans="1:2" x14ac:dyDescent="0.2">
      <c r="A187" s="63">
        <v>27575</v>
      </c>
      <c r="B187" s="64">
        <v>6.62</v>
      </c>
    </row>
    <row r="188" spans="1:2" x14ac:dyDescent="0.2">
      <c r="A188" s="63">
        <v>27606</v>
      </c>
      <c r="B188" s="64">
        <v>6.8</v>
      </c>
    </row>
    <row r="189" spans="1:2" x14ac:dyDescent="0.2">
      <c r="A189" s="63">
        <v>27637</v>
      </c>
      <c r="B189" s="64">
        <v>6.16</v>
      </c>
    </row>
    <row r="190" spans="1:2" x14ac:dyDescent="0.2">
      <c r="A190" s="63">
        <v>27667</v>
      </c>
      <c r="B190" s="64">
        <v>5.54</v>
      </c>
    </row>
    <row r="191" spans="1:2" x14ac:dyDescent="0.2">
      <c r="A191" s="63">
        <v>27698</v>
      </c>
      <c r="B191" s="64">
        <v>5.44</v>
      </c>
    </row>
    <row r="192" spans="1:2" x14ac:dyDescent="0.2">
      <c r="A192" s="63">
        <v>27728</v>
      </c>
      <c r="B192" s="64">
        <v>5.55</v>
      </c>
    </row>
    <row r="193" spans="1:2" x14ac:dyDescent="0.2">
      <c r="A193" s="63">
        <v>27759</v>
      </c>
      <c r="B193" s="64">
        <v>5.61</v>
      </c>
    </row>
    <row r="194" spans="1:2" x14ac:dyDescent="0.2">
      <c r="A194" s="63">
        <v>27790</v>
      </c>
      <c r="B194" s="64">
        <v>5.74</v>
      </c>
    </row>
    <row r="195" spans="1:2" x14ac:dyDescent="0.2">
      <c r="A195" s="63">
        <v>27819</v>
      </c>
      <c r="B195" s="64">
        <v>5.68</v>
      </c>
    </row>
    <row r="196" spans="1:2" x14ac:dyDescent="0.2">
      <c r="A196" s="63">
        <v>27850</v>
      </c>
      <c r="B196" s="64">
        <v>5.5</v>
      </c>
    </row>
    <row r="197" spans="1:2" x14ac:dyDescent="0.2">
      <c r="A197" s="63">
        <v>27880</v>
      </c>
      <c r="B197" s="64">
        <v>5.54</v>
      </c>
    </row>
    <row r="198" spans="1:2" x14ac:dyDescent="0.2">
      <c r="A198" s="63">
        <v>27911</v>
      </c>
      <c r="B198" s="64">
        <v>5.88</v>
      </c>
    </row>
    <row r="199" spans="1:2" x14ac:dyDescent="0.2">
      <c r="A199" s="63">
        <v>27941</v>
      </c>
      <c r="B199" s="64">
        <v>5.74</v>
      </c>
    </row>
    <row r="200" spans="1:2" x14ac:dyDescent="0.2">
      <c r="A200" s="63">
        <v>27972</v>
      </c>
      <c r="B200" s="64">
        <v>5.46</v>
      </c>
    </row>
    <row r="201" spans="1:2" x14ac:dyDescent="0.2">
      <c r="A201" s="63">
        <v>28003</v>
      </c>
      <c r="B201" s="64">
        <v>4.91</v>
      </c>
    </row>
    <row r="202" spans="1:2" x14ac:dyDescent="0.2">
      <c r="A202" s="63">
        <v>28033</v>
      </c>
      <c r="B202" s="64">
        <v>4.83</v>
      </c>
    </row>
    <row r="203" spans="1:2" x14ac:dyDescent="0.2">
      <c r="A203" s="63">
        <v>28064</v>
      </c>
      <c r="B203" s="64">
        <v>4.99</v>
      </c>
    </row>
    <row r="204" spans="1:2" x14ac:dyDescent="0.2">
      <c r="A204" s="63">
        <v>28094</v>
      </c>
      <c r="B204" s="64">
        <v>5.03</v>
      </c>
    </row>
    <row r="205" spans="1:2" x14ac:dyDescent="0.2">
      <c r="A205" s="63">
        <v>28125</v>
      </c>
      <c r="B205" s="64">
        <v>5.3</v>
      </c>
    </row>
    <row r="206" spans="1:2" x14ac:dyDescent="0.2">
      <c r="A206" s="63">
        <v>28156</v>
      </c>
      <c r="B206" s="64">
        <v>5.42</v>
      </c>
    </row>
    <row r="207" spans="1:2" x14ac:dyDescent="0.2">
      <c r="A207" s="63">
        <v>28184</v>
      </c>
      <c r="B207" s="64">
        <v>5.52</v>
      </c>
    </row>
    <row r="208" spans="1:2" x14ac:dyDescent="0.2">
      <c r="A208" s="63">
        <v>28215</v>
      </c>
      <c r="B208" s="64">
        <v>5.64</v>
      </c>
    </row>
    <row r="209" spans="1:2" x14ac:dyDescent="0.2">
      <c r="A209" s="63">
        <v>28245</v>
      </c>
      <c r="B209" s="64">
        <v>5.46</v>
      </c>
    </row>
    <row r="210" spans="1:2" x14ac:dyDescent="0.2">
      <c r="A210" s="63">
        <v>28276</v>
      </c>
      <c r="B210" s="64">
        <v>5.39</v>
      </c>
    </row>
    <row r="211" spans="1:2" x14ac:dyDescent="0.2">
      <c r="A211" s="63">
        <v>28306</v>
      </c>
      <c r="B211" s="64">
        <v>5.41</v>
      </c>
    </row>
    <row r="212" spans="1:2" x14ac:dyDescent="0.2">
      <c r="A212" s="63">
        <v>28337</v>
      </c>
      <c r="B212" s="64">
        <v>5.61</v>
      </c>
    </row>
    <row r="213" spans="1:2" x14ac:dyDescent="0.2">
      <c r="A213" s="63">
        <v>28368</v>
      </c>
      <c r="B213" s="64">
        <v>5.93</v>
      </c>
    </row>
    <row r="214" spans="1:2" x14ac:dyDescent="0.2">
      <c r="A214" s="63">
        <v>28398</v>
      </c>
      <c r="B214" s="64">
        <v>6.28</v>
      </c>
    </row>
    <row r="215" spans="1:2" x14ac:dyDescent="0.2">
      <c r="A215" s="63">
        <v>28429</v>
      </c>
      <c r="B215" s="64">
        <v>6.43</v>
      </c>
    </row>
    <row r="216" spans="1:2" x14ac:dyDescent="0.2">
      <c r="A216" s="63">
        <v>28459</v>
      </c>
      <c r="B216" s="64">
        <v>6.55</v>
      </c>
    </row>
    <row r="217" spans="1:2" x14ac:dyDescent="0.2">
      <c r="A217" s="63">
        <v>28490</v>
      </c>
      <c r="B217" s="64">
        <v>6.91</v>
      </c>
    </row>
    <row r="218" spans="1:2" x14ac:dyDescent="0.2">
      <c r="A218" s="63">
        <v>28521</v>
      </c>
      <c r="B218" s="64">
        <v>7.24</v>
      </c>
    </row>
    <row r="219" spans="1:2" x14ac:dyDescent="0.2">
      <c r="A219" s="63">
        <v>28549</v>
      </c>
      <c r="B219" s="64">
        <v>7.02</v>
      </c>
    </row>
    <row r="220" spans="1:2" x14ac:dyDescent="0.2">
      <c r="A220" s="63">
        <v>28580</v>
      </c>
      <c r="B220" s="64">
        <v>6.8</v>
      </c>
    </row>
    <row r="221" spans="1:2" x14ac:dyDescent="0.2">
      <c r="A221" s="63">
        <v>28610</v>
      </c>
      <c r="B221" s="64">
        <v>6.93</v>
      </c>
    </row>
    <row r="222" spans="1:2" x14ac:dyDescent="0.2">
      <c r="A222" s="63">
        <v>28641</v>
      </c>
      <c r="B222" s="64">
        <v>7.24</v>
      </c>
    </row>
    <row r="223" spans="1:2" x14ac:dyDescent="0.2">
      <c r="A223" s="63">
        <v>28671</v>
      </c>
      <c r="B223" s="64">
        <v>7.73</v>
      </c>
    </row>
    <row r="224" spans="1:2" x14ac:dyDescent="0.2">
      <c r="A224" s="63">
        <v>28702</v>
      </c>
      <c r="B224" s="64">
        <v>8.34</v>
      </c>
    </row>
    <row r="225" spans="1:2" x14ac:dyDescent="0.2">
      <c r="A225" s="63">
        <v>28733</v>
      </c>
      <c r="B225" s="64">
        <v>8.8000000000000007</v>
      </c>
    </row>
    <row r="226" spans="1:2" x14ac:dyDescent="0.2">
      <c r="A226" s="63">
        <v>28763</v>
      </c>
      <c r="B226" s="64">
        <v>8.91</v>
      </c>
    </row>
    <row r="227" spans="1:2" x14ac:dyDescent="0.2">
      <c r="A227" s="63">
        <v>28794</v>
      </c>
      <c r="B227" s="64">
        <v>9.2799999999999994</v>
      </c>
    </row>
    <row r="228" spans="1:2" x14ac:dyDescent="0.2">
      <c r="A228" s="63">
        <v>28824</v>
      </c>
      <c r="B228" s="64">
        <v>8.76</v>
      </c>
    </row>
    <row r="229" spans="1:2" x14ac:dyDescent="0.2">
      <c r="A229" s="63">
        <v>28855</v>
      </c>
      <c r="B229" s="64">
        <v>9.11</v>
      </c>
    </row>
    <row r="230" spans="1:2" x14ac:dyDescent="0.2">
      <c r="A230" s="63">
        <v>28886</v>
      </c>
      <c r="B230" s="64">
        <v>10.050000000000001</v>
      </c>
    </row>
    <row r="231" spans="1:2" x14ac:dyDescent="0.2">
      <c r="A231" s="63">
        <v>28914</v>
      </c>
      <c r="B231" s="64">
        <v>10.69</v>
      </c>
    </row>
    <row r="232" spans="1:2" x14ac:dyDescent="0.2">
      <c r="A232" s="63">
        <v>28945</v>
      </c>
      <c r="B232" s="64">
        <v>10.53</v>
      </c>
    </row>
    <row r="233" spans="1:2" x14ac:dyDescent="0.2">
      <c r="A233" s="63">
        <v>28975</v>
      </c>
      <c r="B233" s="64">
        <v>10.47</v>
      </c>
    </row>
    <row r="234" spans="1:2" x14ac:dyDescent="0.2">
      <c r="A234" s="63">
        <v>29006</v>
      </c>
      <c r="B234" s="64">
        <v>11.37</v>
      </c>
    </row>
    <row r="235" spans="1:2" x14ac:dyDescent="0.2">
      <c r="A235" s="63">
        <v>29036</v>
      </c>
      <c r="B235" s="64">
        <v>11.4</v>
      </c>
    </row>
    <row r="236" spans="1:2" x14ac:dyDescent="0.2">
      <c r="A236" s="63">
        <v>29067</v>
      </c>
      <c r="B236" s="64">
        <v>11.41</v>
      </c>
    </row>
    <row r="237" spans="1:2" x14ac:dyDescent="0.2">
      <c r="A237" s="63">
        <v>29098</v>
      </c>
      <c r="B237" s="64">
        <v>12.17</v>
      </c>
    </row>
    <row r="238" spans="1:2" x14ac:dyDescent="0.2">
      <c r="A238" s="63">
        <v>29128</v>
      </c>
      <c r="B238" s="64">
        <v>13.49</v>
      </c>
    </row>
    <row r="239" spans="1:2" x14ac:dyDescent="0.2">
      <c r="A239" s="63">
        <v>29159</v>
      </c>
      <c r="B239" s="64">
        <v>14.08</v>
      </c>
    </row>
    <row r="240" spans="1:2" x14ac:dyDescent="0.2">
      <c r="A240" s="63">
        <v>29189</v>
      </c>
      <c r="B240" s="64">
        <v>15.64</v>
      </c>
    </row>
    <row r="241" spans="1:2" x14ac:dyDescent="0.2">
      <c r="A241" s="63">
        <v>29220</v>
      </c>
      <c r="B241" s="64">
        <v>17.64</v>
      </c>
    </row>
    <row r="242" spans="1:2" x14ac:dyDescent="0.2">
      <c r="A242" s="63">
        <v>29251</v>
      </c>
      <c r="B242" s="64">
        <v>18.54</v>
      </c>
    </row>
    <row r="243" spans="1:2" x14ac:dyDescent="0.2">
      <c r="A243" s="63">
        <v>29280</v>
      </c>
      <c r="B243" s="64">
        <v>19.510000000000002</v>
      </c>
    </row>
    <row r="244" spans="1:2" x14ac:dyDescent="0.2">
      <c r="A244" s="63">
        <v>29311</v>
      </c>
      <c r="B244" s="64">
        <v>19.3</v>
      </c>
    </row>
    <row r="245" spans="1:2" x14ac:dyDescent="0.2">
      <c r="A245" s="63">
        <v>29341</v>
      </c>
      <c r="B245" s="64">
        <v>18.93</v>
      </c>
    </row>
    <row r="246" spans="1:2" x14ac:dyDescent="0.2">
      <c r="A246" s="63">
        <v>29372</v>
      </c>
      <c r="B246" s="64">
        <v>19.46</v>
      </c>
    </row>
    <row r="247" spans="1:2" x14ac:dyDescent="0.2">
      <c r="A247" s="63">
        <v>29402</v>
      </c>
      <c r="B247" s="64">
        <v>21.64</v>
      </c>
    </row>
    <row r="248" spans="1:2" x14ac:dyDescent="0.2">
      <c r="A248" s="63">
        <v>29433</v>
      </c>
      <c r="B248" s="64">
        <v>24.14</v>
      </c>
    </row>
    <row r="249" spans="1:2" x14ac:dyDescent="0.2">
      <c r="A249" s="63">
        <v>29464</v>
      </c>
      <c r="B249" s="64">
        <v>25.72</v>
      </c>
    </row>
    <row r="250" spans="1:2" x14ac:dyDescent="0.2">
      <c r="A250" s="63">
        <v>29494</v>
      </c>
      <c r="B250" s="64">
        <v>28.42</v>
      </c>
    </row>
    <row r="251" spans="1:2" x14ac:dyDescent="0.2">
      <c r="A251" s="63">
        <v>29525</v>
      </c>
      <c r="B251" s="64">
        <v>28.76</v>
      </c>
    </row>
    <row r="252" spans="1:2" x14ac:dyDescent="0.2">
      <c r="A252" s="63">
        <v>29555</v>
      </c>
      <c r="B252" s="64">
        <v>27.66</v>
      </c>
    </row>
    <row r="253" spans="1:2" x14ac:dyDescent="0.2">
      <c r="A253" s="63">
        <v>29586</v>
      </c>
      <c r="B253" s="64">
        <v>26.47</v>
      </c>
    </row>
    <row r="254" spans="1:2" x14ac:dyDescent="0.2">
      <c r="A254" s="63">
        <v>29617</v>
      </c>
      <c r="B254" s="64">
        <v>24.33</v>
      </c>
    </row>
    <row r="255" spans="1:2" x14ac:dyDescent="0.2">
      <c r="A255" s="63">
        <v>29645</v>
      </c>
      <c r="B255" s="64">
        <v>22.33</v>
      </c>
    </row>
    <row r="256" spans="1:2" x14ac:dyDescent="0.2">
      <c r="A256" s="63">
        <v>29676</v>
      </c>
      <c r="B256" s="64">
        <v>23.51</v>
      </c>
    </row>
    <row r="257" spans="1:2" x14ac:dyDescent="0.2">
      <c r="A257" s="63">
        <v>29706</v>
      </c>
      <c r="B257" s="64">
        <v>24.21</v>
      </c>
    </row>
    <row r="258" spans="1:2" x14ac:dyDescent="0.2">
      <c r="A258" s="63">
        <v>29737</v>
      </c>
      <c r="B258" s="64">
        <v>24.67</v>
      </c>
    </row>
    <row r="259" spans="1:2" x14ac:dyDescent="0.2">
      <c r="A259" s="63">
        <v>29767</v>
      </c>
      <c r="B259" s="64">
        <v>23.62</v>
      </c>
    </row>
    <row r="260" spans="1:2" x14ac:dyDescent="0.2">
      <c r="A260" s="63">
        <v>29798</v>
      </c>
      <c r="B260" s="64">
        <v>23.04</v>
      </c>
    </row>
    <row r="261" spans="1:2" x14ac:dyDescent="0.2">
      <c r="A261" s="63">
        <v>29829</v>
      </c>
      <c r="B261" s="64">
        <v>25.03</v>
      </c>
    </row>
    <row r="262" spans="1:2" x14ac:dyDescent="0.2">
      <c r="A262" s="63">
        <v>29859</v>
      </c>
      <c r="B262" s="64">
        <v>27.15</v>
      </c>
    </row>
    <row r="263" spans="1:2" x14ac:dyDescent="0.2">
      <c r="A263" s="63">
        <v>29890</v>
      </c>
      <c r="B263" s="64">
        <v>27.66</v>
      </c>
    </row>
    <row r="264" spans="1:2" x14ac:dyDescent="0.2">
      <c r="A264" s="63">
        <v>29920</v>
      </c>
      <c r="B264" s="64">
        <v>26.2</v>
      </c>
    </row>
    <row r="265" spans="1:2" x14ac:dyDescent="0.2">
      <c r="A265" s="63">
        <v>29951</v>
      </c>
      <c r="B265" s="64">
        <v>26.48</v>
      </c>
    </row>
    <row r="266" spans="1:2" x14ac:dyDescent="0.2">
      <c r="A266" s="63">
        <v>29982</v>
      </c>
      <c r="B266" s="64">
        <v>25.63</v>
      </c>
    </row>
    <row r="267" spans="1:2" x14ac:dyDescent="0.2">
      <c r="A267" s="63">
        <v>30010</v>
      </c>
      <c r="B267" s="64">
        <v>24.56</v>
      </c>
    </row>
    <row r="268" spans="1:2" x14ac:dyDescent="0.2">
      <c r="A268" s="63">
        <v>30041</v>
      </c>
      <c r="B268" s="64">
        <v>20.99</v>
      </c>
    </row>
    <row r="269" spans="1:2" x14ac:dyDescent="0.2">
      <c r="A269" s="63">
        <v>30071</v>
      </c>
      <c r="B269" s="64">
        <v>21.12</v>
      </c>
    </row>
    <row r="270" spans="1:2" x14ac:dyDescent="0.2">
      <c r="A270" s="63">
        <v>30102</v>
      </c>
      <c r="B270" s="64">
        <v>20.12</v>
      </c>
    </row>
    <row r="271" spans="1:2" x14ac:dyDescent="0.2">
      <c r="A271" s="63">
        <v>30132</v>
      </c>
      <c r="B271" s="64">
        <v>18.260000000000002</v>
      </c>
    </row>
    <row r="272" spans="1:2" x14ac:dyDescent="0.2">
      <c r="A272" s="63">
        <v>30163</v>
      </c>
      <c r="B272" s="64">
        <v>19.41</v>
      </c>
    </row>
    <row r="273" spans="1:2" x14ac:dyDescent="0.2">
      <c r="A273" s="63">
        <v>30194</v>
      </c>
      <c r="B273" s="64">
        <v>23.07</v>
      </c>
    </row>
    <row r="274" spans="1:2" x14ac:dyDescent="0.2">
      <c r="A274" s="63">
        <v>30224</v>
      </c>
      <c r="B274" s="64">
        <v>26.64</v>
      </c>
    </row>
    <row r="275" spans="1:2" x14ac:dyDescent="0.2">
      <c r="A275" s="63">
        <v>30255</v>
      </c>
      <c r="B275" s="64">
        <v>28.74</v>
      </c>
    </row>
    <row r="276" spans="1:2" x14ac:dyDescent="0.2">
      <c r="A276" s="63">
        <v>30285</v>
      </c>
      <c r="B276" s="64">
        <v>28.86</v>
      </c>
    </row>
    <row r="277" spans="1:2" x14ac:dyDescent="0.2">
      <c r="A277" s="63">
        <v>30316</v>
      </c>
      <c r="B277" s="64">
        <v>33.54</v>
      </c>
    </row>
    <row r="278" spans="1:2" x14ac:dyDescent="0.2">
      <c r="A278" s="63">
        <v>30347</v>
      </c>
      <c r="B278" s="64">
        <v>38.42</v>
      </c>
    </row>
    <row r="279" spans="1:2" x14ac:dyDescent="0.2">
      <c r="A279" s="63">
        <v>30375</v>
      </c>
      <c r="B279" s="64">
        <v>38.42</v>
      </c>
    </row>
    <row r="280" spans="1:2" x14ac:dyDescent="0.2">
      <c r="A280" s="63">
        <v>30406</v>
      </c>
      <c r="B280" s="64">
        <v>34.619999999999997</v>
      </c>
    </row>
    <row r="281" spans="1:2" x14ac:dyDescent="0.2">
      <c r="A281" s="63">
        <v>30436</v>
      </c>
      <c r="B281" s="64">
        <v>37.28</v>
      </c>
    </row>
    <row r="282" spans="1:2" x14ac:dyDescent="0.2">
      <c r="A282" s="63">
        <v>30467</v>
      </c>
      <c r="B282" s="64">
        <v>40.29</v>
      </c>
    </row>
    <row r="283" spans="1:2" x14ac:dyDescent="0.2">
      <c r="A283" s="63">
        <v>30497</v>
      </c>
      <c r="B283" s="64">
        <v>39.409999999999997</v>
      </c>
    </row>
    <row r="284" spans="1:2" x14ac:dyDescent="0.2">
      <c r="A284" s="63">
        <v>30528</v>
      </c>
      <c r="B284" s="64">
        <v>39.799999999999997</v>
      </c>
    </row>
    <row r="285" spans="1:2" x14ac:dyDescent="0.2">
      <c r="A285" s="63">
        <v>30559</v>
      </c>
      <c r="B285" s="64">
        <v>40.83</v>
      </c>
    </row>
    <row r="286" spans="1:2" x14ac:dyDescent="0.2">
      <c r="A286" s="63">
        <v>30589</v>
      </c>
      <c r="B286" s="64">
        <v>41.4</v>
      </c>
    </row>
    <row r="287" spans="1:2" x14ac:dyDescent="0.2">
      <c r="A287" s="63">
        <v>30620</v>
      </c>
      <c r="B287" s="64">
        <v>37.409999999999997</v>
      </c>
    </row>
    <row r="288" spans="1:2" x14ac:dyDescent="0.2">
      <c r="A288" s="63">
        <v>30650</v>
      </c>
      <c r="B288" s="64">
        <v>36.15</v>
      </c>
    </row>
    <row r="289" spans="1:2" x14ac:dyDescent="0.2">
      <c r="A289" s="63">
        <v>30681</v>
      </c>
      <c r="B289" s="64">
        <v>39.57</v>
      </c>
    </row>
    <row r="290" spans="1:2" x14ac:dyDescent="0.2">
      <c r="A290" s="63">
        <v>30712</v>
      </c>
      <c r="B290" s="64">
        <v>40.42</v>
      </c>
    </row>
    <row r="291" spans="1:2" x14ac:dyDescent="0.2">
      <c r="A291" s="63">
        <v>30741</v>
      </c>
      <c r="B291" s="64">
        <v>42.52</v>
      </c>
    </row>
    <row r="292" spans="1:2" x14ac:dyDescent="0.2">
      <c r="A292" s="63">
        <v>30772</v>
      </c>
      <c r="B292" s="64">
        <v>46.48</v>
      </c>
    </row>
    <row r="293" spans="1:2" x14ac:dyDescent="0.2">
      <c r="A293" s="63">
        <v>30802</v>
      </c>
      <c r="B293" s="64">
        <v>46.45</v>
      </c>
    </row>
    <row r="294" spans="1:2" x14ac:dyDescent="0.2">
      <c r="A294" s="63">
        <v>30833</v>
      </c>
      <c r="B294" s="64">
        <v>45.9</v>
      </c>
    </row>
    <row r="295" spans="1:2" x14ac:dyDescent="0.2">
      <c r="A295" s="63">
        <v>30863</v>
      </c>
      <c r="B295" s="64">
        <v>46.14</v>
      </c>
    </row>
    <row r="296" spans="1:2" x14ac:dyDescent="0.2">
      <c r="A296" s="63">
        <v>30894</v>
      </c>
      <c r="B296" s="64">
        <v>42.43</v>
      </c>
    </row>
    <row r="297" spans="1:2" x14ac:dyDescent="0.2">
      <c r="A297" s="63">
        <v>30925</v>
      </c>
      <c r="B297" s="64">
        <v>42.9</v>
      </c>
    </row>
    <row r="298" spans="1:2" x14ac:dyDescent="0.2">
      <c r="A298" s="63">
        <v>30955</v>
      </c>
      <c r="B298" s="64">
        <v>42.75</v>
      </c>
    </row>
    <row r="299" spans="1:2" x14ac:dyDescent="0.2">
      <c r="A299" s="63">
        <v>30986</v>
      </c>
      <c r="B299" s="64">
        <v>44.22</v>
      </c>
    </row>
    <row r="300" spans="1:2" x14ac:dyDescent="0.2">
      <c r="A300" s="63">
        <v>31016</v>
      </c>
      <c r="B300" s="64">
        <v>46.69</v>
      </c>
    </row>
    <row r="301" spans="1:2" x14ac:dyDescent="0.2">
      <c r="A301" s="63">
        <v>31047</v>
      </c>
      <c r="B301" s="64">
        <v>45.31</v>
      </c>
    </row>
    <row r="302" spans="1:2" x14ac:dyDescent="0.2">
      <c r="A302" s="63">
        <v>31078</v>
      </c>
      <c r="B302" s="64">
        <v>43.55</v>
      </c>
    </row>
    <row r="303" spans="1:2" x14ac:dyDescent="0.2">
      <c r="A303" s="63">
        <v>31106</v>
      </c>
      <c r="B303" s="64">
        <v>43.31</v>
      </c>
    </row>
    <row r="304" spans="1:2" x14ac:dyDescent="0.2">
      <c r="A304" s="63">
        <v>31137</v>
      </c>
      <c r="B304" s="64">
        <v>47.88</v>
      </c>
    </row>
    <row r="305" spans="1:2" x14ac:dyDescent="0.2">
      <c r="A305" s="63">
        <v>31167</v>
      </c>
      <c r="B305" s="64">
        <v>50.61</v>
      </c>
    </row>
    <row r="306" spans="1:2" x14ac:dyDescent="0.2">
      <c r="A306" s="63">
        <v>31198</v>
      </c>
      <c r="B306" s="64">
        <v>52.98</v>
      </c>
    </row>
    <row r="307" spans="1:2" x14ac:dyDescent="0.2">
      <c r="A307" s="63">
        <v>31228</v>
      </c>
      <c r="B307" s="64">
        <v>52.93</v>
      </c>
    </row>
    <row r="308" spans="1:2" x14ac:dyDescent="0.2">
      <c r="A308" s="63">
        <v>31259</v>
      </c>
      <c r="B308" s="64">
        <v>50.58</v>
      </c>
    </row>
    <row r="309" spans="1:2" x14ac:dyDescent="0.2">
      <c r="A309" s="63">
        <v>31290</v>
      </c>
      <c r="B309" s="64">
        <v>55.02</v>
      </c>
    </row>
    <row r="310" spans="1:2" x14ac:dyDescent="0.2">
      <c r="A310" s="63">
        <v>31320</v>
      </c>
      <c r="B310" s="64">
        <v>56.6</v>
      </c>
    </row>
    <row r="311" spans="1:2" x14ac:dyDescent="0.2">
      <c r="A311" s="63">
        <v>31351</v>
      </c>
      <c r="B311" s="64">
        <v>58.23</v>
      </c>
    </row>
    <row r="312" spans="1:2" x14ac:dyDescent="0.2">
      <c r="A312" s="63">
        <v>31381</v>
      </c>
      <c r="B312" s="64">
        <v>62.5</v>
      </c>
    </row>
    <row r="313" spans="1:2" x14ac:dyDescent="0.2">
      <c r="A313" s="63">
        <v>31412</v>
      </c>
      <c r="B313" s="64">
        <v>63.72</v>
      </c>
    </row>
    <row r="314" spans="1:2" x14ac:dyDescent="0.2">
      <c r="A314" s="63">
        <v>31443</v>
      </c>
      <c r="B314" s="64">
        <v>67.75</v>
      </c>
    </row>
    <row r="315" spans="1:2" x14ac:dyDescent="0.2">
      <c r="A315" s="63">
        <v>31471</v>
      </c>
      <c r="B315" s="64">
        <v>67.73</v>
      </c>
    </row>
    <row r="316" spans="1:2" x14ac:dyDescent="0.2">
      <c r="A316" s="63">
        <v>31502</v>
      </c>
      <c r="B316" s="64">
        <v>71.41</v>
      </c>
    </row>
    <row r="317" spans="1:2" x14ac:dyDescent="0.2">
      <c r="A317" s="63">
        <v>31532</v>
      </c>
      <c r="B317" s="64">
        <v>66.510000000000005</v>
      </c>
    </row>
    <row r="318" spans="1:2" x14ac:dyDescent="0.2">
      <c r="A318" s="63">
        <v>31563</v>
      </c>
      <c r="B318" s="64">
        <v>69.84</v>
      </c>
    </row>
    <row r="319" spans="1:2" x14ac:dyDescent="0.2">
      <c r="A319" s="63">
        <v>31593</v>
      </c>
      <c r="B319" s="64">
        <v>74.010000000000005</v>
      </c>
    </row>
    <row r="320" spans="1:2" x14ac:dyDescent="0.2">
      <c r="A320" s="63">
        <v>31624</v>
      </c>
      <c r="B320" s="64">
        <v>79.89</v>
      </c>
    </row>
    <row r="321" spans="1:2" x14ac:dyDescent="0.2">
      <c r="A321" s="63">
        <v>31655</v>
      </c>
      <c r="B321" s="64">
        <v>92.55</v>
      </c>
    </row>
    <row r="322" spans="1:2" x14ac:dyDescent="0.2">
      <c r="A322" s="63">
        <v>31685</v>
      </c>
      <c r="B322" s="64">
        <v>95.74</v>
      </c>
    </row>
    <row r="323" spans="1:2" x14ac:dyDescent="0.2">
      <c r="A323" s="63">
        <v>31716</v>
      </c>
      <c r="B323" s="64">
        <v>94.94</v>
      </c>
    </row>
    <row r="324" spans="1:2" x14ac:dyDescent="0.2">
      <c r="A324" s="63">
        <v>31746</v>
      </c>
      <c r="B324" s="64">
        <v>100.32</v>
      </c>
    </row>
    <row r="325" spans="1:2" x14ac:dyDescent="0.2">
      <c r="A325" s="63">
        <v>31777</v>
      </c>
      <c r="B325" s="64">
        <v>99.32</v>
      </c>
    </row>
    <row r="326" spans="1:2" x14ac:dyDescent="0.2">
      <c r="A326" s="63">
        <v>31808</v>
      </c>
      <c r="B326" s="64">
        <v>107.56</v>
      </c>
    </row>
    <row r="327" spans="1:2" x14ac:dyDescent="0.2">
      <c r="A327" s="63">
        <v>31836</v>
      </c>
      <c r="B327" s="64">
        <v>106.17</v>
      </c>
    </row>
    <row r="328" spans="1:2" x14ac:dyDescent="0.2">
      <c r="A328" s="63">
        <v>31867</v>
      </c>
      <c r="B328" s="64">
        <v>109.9</v>
      </c>
    </row>
    <row r="329" spans="1:2" x14ac:dyDescent="0.2">
      <c r="A329" s="63">
        <v>31897</v>
      </c>
      <c r="B329" s="64">
        <v>119.76</v>
      </c>
    </row>
    <row r="330" spans="1:2" x14ac:dyDescent="0.2">
      <c r="A330" s="63">
        <v>31928</v>
      </c>
      <c r="B330" s="64">
        <v>119.18</v>
      </c>
    </row>
    <row r="331" spans="1:2" x14ac:dyDescent="0.2">
      <c r="A331" s="63">
        <v>31958</v>
      </c>
      <c r="B331" s="64">
        <v>119.47</v>
      </c>
    </row>
    <row r="332" spans="1:2" x14ac:dyDescent="0.2">
      <c r="A332" s="63">
        <v>31989</v>
      </c>
      <c r="B332" s="64">
        <v>135.22</v>
      </c>
    </row>
    <row r="333" spans="1:2" x14ac:dyDescent="0.2">
      <c r="A333" s="63">
        <v>32020</v>
      </c>
      <c r="B333" s="64">
        <v>139.34</v>
      </c>
    </row>
    <row r="334" spans="1:2" x14ac:dyDescent="0.2">
      <c r="A334" s="63">
        <v>32050</v>
      </c>
      <c r="B334" s="64">
        <v>138.30000000000001</v>
      </c>
    </row>
    <row r="335" spans="1:2" x14ac:dyDescent="0.2">
      <c r="A335" s="63">
        <v>32081</v>
      </c>
      <c r="B335" s="64">
        <v>105.75</v>
      </c>
    </row>
    <row r="336" spans="1:2" x14ac:dyDescent="0.2">
      <c r="A336" s="63">
        <v>32111</v>
      </c>
      <c r="B336" s="64">
        <v>100.15</v>
      </c>
    </row>
    <row r="337" spans="1:2" x14ac:dyDescent="0.2">
      <c r="A337" s="63">
        <v>32142</v>
      </c>
      <c r="B337" s="64">
        <v>95</v>
      </c>
    </row>
    <row r="338" spans="1:2" x14ac:dyDescent="0.2">
      <c r="A338" s="63">
        <v>32173</v>
      </c>
      <c r="B338" s="64">
        <v>82.18</v>
      </c>
    </row>
    <row r="339" spans="1:2" x14ac:dyDescent="0.2">
      <c r="A339" s="63">
        <v>32202</v>
      </c>
      <c r="B339" s="64">
        <v>79.92</v>
      </c>
    </row>
    <row r="340" spans="1:2" x14ac:dyDescent="0.2">
      <c r="A340" s="63">
        <v>32233</v>
      </c>
      <c r="B340" s="64">
        <v>88.83</v>
      </c>
    </row>
    <row r="341" spans="1:2" x14ac:dyDescent="0.2">
      <c r="A341" s="63">
        <v>32263</v>
      </c>
      <c r="B341" s="64">
        <v>88.83</v>
      </c>
    </row>
    <row r="342" spans="1:2" x14ac:dyDescent="0.2">
      <c r="A342" s="63">
        <v>32294</v>
      </c>
      <c r="B342" s="64">
        <v>89.37</v>
      </c>
    </row>
    <row r="343" spans="1:2" x14ac:dyDescent="0.2">
      <c r="A343" s="63">
        <v>32324</v>
      </c>
      <c r="B343" s="64">
        <v>93.98</v>
      </c>
    </row>
    <row r="344" spans="1:2" x14ac:dyDescent="0.2">
      <c r="A344" s="63">
        <v>32355</v>
      </c>
      <c r="B344" s="64">
        <v>93.98</v>
      </c>
    </row>
    <row r="345" spans="1:2" x14ac:dyDescent="0.2">
      <c r="A345" s="63">
        <v>32386</v>
      </c>
      <c r="B345" s="64">
        <v>93.06</v>
      </c>
    </row>
    <row r="346" spans="1:2" x14ac:dyDescent="0.2">
      <c r="A346" s="63">
        <v>32416</v>
      </c>
      <c r="B346" s="64">
        <v>100.21</v>
      </c>
    </row>
    <row r="347" spans="1:2" x14ac:dyDescent="0.2">
      <c r="A347" s="63">
        <v>32447</v>
      </c>
      <c r="B347" s="64">
        <v>107.06</v>
      </c>
    </row>
    <row r="348" spans="1:2" x14ac:dyDescent="0.2">
      <c r="A348" s="63">
        <v>32477</v>
      </c>
      <c r="B348" s="64">
        <v>107.08</v>
      </c>
    </row>
    <row r="349" spans="1:2" x14ac:dyDescent="0.2">
      <c r="A349" s="63">
        <v>32508</v>
      </c>
      <c r="B349" s="64">
        <v>107.08</v>
      </c>
    </row>
    <row r="350" spans="1:2" x14ac:dyDescent="0.2">
      <c r="A350" s="63">
        <v>32539</v>
      </c>
      <c r="B350" s="64">
        <v>118.7</v>
      </c>
    </row>
    <row r="351" spans="1:2" x14ac:dyDescent="0.2">
      <c r="A351" s="63">
        <v>32567</v>
      </c>
      <c r="B351" s="64">
        <v>126.11</v>
      </c>
    </row>
    <row r="352" spans="1:2" x14ac:dyDescent="0.2">
      <c r="A352" s="63">
        <v>32598</v>
      </c>
      <c r="B352" s="64">
        <v>140.25</v>
      </c>
    </row>
    <row r="353" spans="1:2" x14ac:dyDescent="0.2">
      <c r="A353" s="63">
        <v>32628</v>
      </c>
      <c r="B353" s="64">
        <v>140.25</v>
      </c>
    </row>
    <row r="354" spans="1:2" x14ac:dyDescent="0.2">
      <c r="A354" s="63">
        <v>32659</v>
      </c>
      <c r="B354" s="64">
        <v>133.63999999999999</v>
      </c>
    </row>
    <row r="355" spans="1:2" x14ac:dyDescent="0.2">
      <c r="A355" s="63">
        <v>32689</v>
      </c>
      <c r="B355" s="64">
        <v>146.94999999999999</v>
      </c>
    </row>
    <row r="356" spans="1:2" x14ac:dyDescent="0.2">
      <c r="A356" s="63">
        <v>32720</v>
      </c>
      <c r="B356" s="64">
        <v>150.06</v>
      </c>
    </row>
    <row r="357" spans="1:2" x14ac:dyDescent="0.2">
      <c r="A357" s="63">
        <v>32751</v>
      </c>
      <c r="B357" s="64">
        <v>156.66999999999999</v>
      </c>
    </row>
    <row r="358" spans="1:2" x14ac:dyDescent="0.2">
      <c r="A358" s="63">
        <v>32781</v>
      </c>
      <c r="B358" s="64">
        <v>156.66999999999999</v>
      </c>
    </row>
    <row r="359" spans="1:2" x14ac:dyDescent="0.2">
      <c r="A359" s="63">
        <v>32812</v>
      </c>
      <c r="B359" s="64">
        <v>152.69999999999999</v>
      </c>
    </row>
    <row r="360" spans="1:2" x14ac:dyDescent="0.2">
      <c r="A360" s="63">
        <v>32842</v>
      </c>
      <c r="B360" s="64">
        <v>162.44</v>
      </c>
    </row>
    <row r="361" spans="1:2" x14ac:dyDescent="0.2">
      <c r="A361" s="63">
        <v>32873</v>
      </c>
      <c r="B361" s="64">
        <v>162.44</v>
      </c>
    </row>
    <row r="362" spans="1:2" x14ac:dyDescent="0.2">
      <c r="A362" s="63">
        <v>32904</v>
      </c>
      <c r="B362" s="64">
        <v>182.55</v>
      </c>
    </row>
    <row r="363" spans="1:2" x14ac:dyDescent="0.2">
      <c r="A363" s="63">
        <v>32932</v>
      </c>
      <c r="B363" s="64">
        <v>176.76</v>
      </c>
    </row>
    <row r="364" spans="1:2" x14ac:dyDescent="0.2">
      <c r="A364" s="63">
        <v>32963</v>
      </c>
      <c r="B364" s="64">
        <v>176.76</v>
      </c>
    </row>
    <row r="365" spans="1:2" x14ac:dyDescent="0.2">
      <c r="A365" s="63">
        <v>32993</v>
      </c>
      <c r="B365" s="64">
        <v>174.8</v>
      </c>
    </row>
    <row r="366" spans="1:2" x14ac:dyDescent="0.2">
      <c r="A366" s="63">
        <v>33024</v>
      </c>
      <c r="B366" s="64">
        <v>174.8</v>
      </c>
    </row>
    <row r="367" spans="1:2" x14ac:dyDescent="0.2">
      <c r="A367" s="63">
        <v>33054</v>
      </c>
      <c r="B367" s="64">
        <v>184.34</v>
      </c>
    </row>
    <row r="368" spans="1:2" x14ac:dyDescent="0.2">
      <c r="A368" s="63">
        <v>33085</v>
      </c>
      <c r="B368" s="64">
        <v>183.34</v>
      </c>
    </row>
    <row r="369" spans="1:2" x14ac:dyDescent="0.2">
      <c r="A369" s="63">
        <v>33116</v>
      </c>
      <c r="B369" s="64">
        <v>174.61</v>
      </c>
    </row>
    <row r="370" spans="1:2" x14ac:dyDescent="0.2">
      <c r="A370" s="63">
        <v>33146</v>
      </c>
      <c r="B370" s="64">
        <v>174.61</v>
      </c>
    </row>
    <row r="371" spans="1:2" x14ac:dyDescent="0.2">
      <c r="A371" s="63">
        <v>33177</v>
      </c>
      <c r="B371" s="64">
        <v>156.63999999999999</v>
      </c>
    </row>
    <row r="372" spans="1:2" x14ac:dyDescent="0.2">
      <c r="A372" s="63">
        <v>33207</v>
      </c>
      <c r="B372" s="64">
        <v>153.30000000000001</v>
      </c>
    </row>
    <row r="373" spans="1:2" x14ac:dyDescent="0.2">
      <c r="A373" s="63">
        <v>33238</v>
      </c>
      <c r="B373" s="64">
        <v>153.30000000000001</v>
      </c>
    </row>
    <row r="374" spans="1:2" x14ac:dyDescent="0.2">
      <c r="A374" s="63">
        <v>33269</v>
      </c>
      <c r="B374" s="64">
        <v>151.69999999999999</v>
      </c>
    </row>
    <row r="375" spans="1:2" x14ac:dyDescent="0.2">
      <c r="A375" s="63">
        <v>33297</v>
      </c>
      <c r="B375" s="64">
        <v>166.94</v>
      </c>
    </row>
    <row r="376" spans="1:2" x14ac:dyDescent="0.2">
      <c r="A376" s="63">
        <v>33328</v>
      </c>
      <c r="B376" s="64">
        <v>166.94</v>
      </c>
    </row>
    <row r="377" spans="1:2" x14ac:dyDescent="0.2">
      <c r="A377" s="63">
        <v>33358</v>
      </c>
      <c r="B377" s="64">
        <v>181.8</v>
      </c>
    </row>
    <row r="378" spans="1:2" x14ac:dyDescent="0.2">
      <c r="A378" s="63">
        <v>33389</v>
      </c>
      <c r="B378" s="64">
        <v>181.8</v>
      </c>
    </row>
    <row r="379" spans="1:2" x14ac:dyDescent="0.2">
      <c r="A379" s="63">
        <v>33419</v>
      </c>
      <c r="B379" s="64">
        <v>187.27</v>
      </c>
    </row>
    <row r="380" spans="1:2" x14ac:dyDescent="0.2">
      <c r="A380" s="63">
        <v>33450</v>
      </c>
      <c r="B380" s="64">
        <v>211.02</v>
      </c>
    </row>
    <row r="381" spans="1:2" x14ac:dyDescent="0.2">
      <c r="A381" s="63">
        <v>33481</v>
      </c>
      <c r="B381" s="64">
        <v>211.02</v>
      </c>
    </row>
    <row r="382" spans="1:2" x14ac:dyDescent="0.2">
      <c r="A382" s="63">
        <v>33511</v>
      </c>
      <c r="B382" s="64">
        <v>200.39</v>
      </c>
    </row>
    <row r="383" spans="1:2" x14ac:dyDescent="0.2">
      <c r="A383" s="63">
        <v>33542</v>
      </c>
      <c r="B383" s="64">
        <v>214.89</v>
      </c>
    </row>
    <row r="384" spans="1:2" x14ac:dyDescent="0.2">
      <c r="A384" s="63">
        <v>33572</v>
      </c>
      <c r="B384" s="64">
        <v>214.89</v>
      </c>
    </row>
    <row r="385" spans="1:2" x14ac:dyDescent="0.2">
      <c r="A385" s="63">
        <v>33603</v>
      </c>
      <c r="B385" s="64">
        <v>210.78</v>
      </c>
    </row>
    <row r="386" spans="1:2" x14ac:dyDescent="0.2">
      <c r="A386" s="63">
        <v>33634</v>
      </c>
      <c r="B386" s="64">
        <v>221.48</v>
      </c>
    </row>
    <row r="387" spans="1:2" x14ac:dyDescent="0.2">
      <c r="A387" s="63">
        <v>33663</v>
      </c>
      <c r="B387" s="64">
        <v>221.48</v>
      </c>
    </row>
    <row r="388" spans="1:2" x14ac:dyDescent="0.2">
      <c r="A388" s="63">
        <v>33694</v>
      </c>
      <c r="B388" s="64">
        <v>219.24</v>
      </c>
    </row>
    <row r="389" spans="1:2" x14ac:dyDescent="0.2">
      <c r="A389" s="63">
        <v>33724</v>
      </c>
      <c r="B389" s="64">
        <v>213.89</v>
      </c>
    </row>
    <row r="390" spans="1:2" x14ac:dyDescent="0.2">
      <c r="A390" s="63">
        <v>33755</v>
      </c>
      <c r="B390" s="64">
        <v>213.89</v>
      </c>
    </row>
    <row r="391" spans="1:2" x14ac:dyDescent="0.2">
      <c r="A391" s="63">
        <v>33785</v>
      </c>
      <c r="B391" s="64">
        <v>227.53</v>
      </c>
    </row>
    <row r="392" spans="1:2" x14ac:dyDescent="0.2">
      <c r="A392" s="63">
        <v>33816</v>
      </c>
      <c r="B392" s="64">
        <v>214.17</v>
      </c>
    </row>
    <row r="393" spans="1:2" x14ac:dyDescent="0.2">
      <c r="A393" s="63">
        <v>33847</v>
      </c>
      <c r="B393" s="64">
        <v>197.33</v>
      </c>
    </row>
    <row r="394" spans="1:2" x14ac:dyDescent="0.2">
      <c r="A394" s="63">
        <v>33877</v>
      </c>
      <c r="B394" s="64">
        <v>201.63</v>
      </c>
    </row>
    <row r="395" spans="1:2" x14ac:dyDescent="0.2">
      <c r="A395" s="63">
        <v>33908</v>
      </c>
      <c r="B395" s="64">
        <v>201.63</v>
      </c>
    </row>
    <row r="396" spans="1:2" x14ac:dyDescent="0.2">
      <c r="A396" s="63">
        <v>33938</v>
      </c>
      <c r="B396" s="64">
        <v>201.69</v>
      </c>
    </row>
    <row r="397" spans="1:2" x14ac:dyDescent="0.2">
      <c r="A397" s="63">
        <v>33969</v>
      </c>
      <c r="B397" s="64">
        <v>206.54</v>
      </c>
    </row>
    <row r="398" spans="1:2" x14ac:dyDescent="0.2">
      <c r="A398" s="63">
        <v>34000</v>
      </c>
      <c r="B398" s="64">
        <v>206.54</v>
      </c>
    </row>
    <row r="399" spans="1:2" x14ac:dyDescent="0.2">
      <c r="A399" s="63">
        <v>34028</v>
      </c>
      <c r="B399" s="64">
        <v>218.58</v>
      </c>
    </row>
    <row r="400" spans="1:2" x14ac:dyDescent="0.2">
      <c r="A400" s="63">
        <v>34059</v>
      </c>
      <c r="B400" s="64">
        <v>229.01</v>
      </c>
    </row>
    <row r="401" spans="1:2" x14ac:dyDescent="0.2">
      <c r="A401" s="63">
        <v>34089</v>
      </c>
      <c r="B401" s="64">
        <v>240.25</v>
      </c>
    </row>
    <row r="402" spans="1:2" x14ac:dyDescent="0.2">
      <c r="A402" s="63">
        <v>34120</v>
      </c>
      <c r="B402" s="64">
        <v>240.25</v>
      </c>
    </row>
    <row r="403" spans="1:2" x14ac:dyDescent="0.2">
      <c r="A403" s="63">
        <v>34150</v>
      </c>
      <c r="B403" s="64">
        <v>263.89</v>
      </c>
    </row>
    <row r="404" spans="1:2" x14ac:dyDescent="0.2">
      <c r="A404" s="63">
        <v>34181</v>
      </c>
      <c r="B404" s="64">
        <v>263.89</v>
      </c>
    </row>
    <row r="405" spans="1:2" x14ac:dyDescent="0.2">
      <c r="A405" s="63">
        <v>34212</v>
      </c>
      <c r="B405" s="64">
        <v>260.66000000000003</v>
      </c>
    </row>
    <row r="406" spans="1:2" x14ac:dyDescent="0.2">
      <c r="A406" s="63">
        <v>34242</v>
      </c>
      <c r="B406" s="64">
        <v>244.7</v>
      </c>
    </row>
    <row r="407" spans="1:2" x14ac:dyDescent="0.2">
      <c r="A407" s="63">
        <v>34273</v>
      </c>
      <c r="B407" s="64">
        <v>244.7</v>
      </c>
    </row>
    <row r="408" spans="1:2" x14ac:dyDescent="0.2">
      <c r="A408" s="63">
        <v>34303</v>
      </c>
      <c r="B408" s="64">
        <v>272.13</v>
      </c>
    </row>
    <row r="409" spans="1:2" x14ac:dyDescent="0.2">
      <c r="A409" s="63">
        <v>34334</v>
      </c>
      <c r="B409" s="64">
        <v>315.19</v>
      </c>
    </row>
    <row r="410" spans="1:2" x14ac:dyDescent="0.2">
      <c r="A410" s="63">
        <v>34365</v>
      </c>
      <c r="B410" s="64">
        <v>306.86</v>
      </c>
    </row>
    <row r="411" spans="1:2" x14ac:dyDescent="0.2">
      <c r="A411" s="63">
        <v>34393</v>
      </c>
      <c r="B411" s="64">
        <v>313.13</v>
      </c>
    </row>
    <row r="412" spans="1:2" x14ac:dyDescent="0.2">
      <c r="A412" s="63">
        <v>34424</v>
      </c>
      <c r="B412" s="64">
        <v>320.01</v>
      </c>
    </row>
    <row r="413" spans="1:2" x14ac:dyDescent="0.2">
      <c r="A413" s="63">
        <v>34454</v>
      </c>
      <c r="B413" s="64">
        <v>320.01</v>
      </c>
    </row>
    <row r="414" spans="1:2" x14ac:dyDescent="0.2">
      <c r="A414" s="63">
        <v>34485</v>
      </c>
      <c r="B414" s="64">
        <v>346.57</v>
      </c>
    </row>
    <row r="415" spans="1:2" x14ac:dyDescent="0.2">
      <c r="A415" s="63">
        <v>34515</v>
      </c>
      <c r="B415" s="64">
        <v>355.45</v>
      </c>
    </row>
    <row r="416" spans="1:2" x14ac:dyDescent="0.2">
      <c r="A416" s="63">
        <v>34546</v>
      </c>
      <c r="B416" s="64">
        <v>355.45</v>
      </c>
    </row>
    <row r="417" spans="1:2" x14ac:dyDescent="0.2">
      <c r="A417" s="63">
        <v>34577</v>
      </c>
      <c r="B417" s="64">
        <v>387.21</v>
      </c>
    </row>
    <row r="418" spans="1:2" x14ac:dyDescent="0.2">
      <c r="A418" s="63">
        <v>34607</v>
      </c>
      <c r="B418" s="64">
        <v>378.27</v>
      </c>
    </row>
    <row r="419" spans="1:2" x14ac:dyDescent="0.2">
      <c r="A419" s="63">
        <v>34638</v>
      </c>
      <c r="B419" s="64">
        <v>382.16</v>
      </c>
    </row>
    <row r="420" spans="1:2" x14ac:dyDescent="0.2">
      <c r="A420" s="63">
        <v>34668</v>
      </c>
      <c r="B420" s="64">
        <v>386.93</v>
      </c>
    </row>
    <row r="421" spans="1:2" x14ac:dyDescent="0.2">
      <c r="A421" s="63">
        <v>34699</v>
      </c>
      <c r="B421" s="64">
        <v>386.93</v>
      </c>
    </row>
    <row r="422" spans="1:2" x14ac:dyDescent="0.2">
      <c r="A422" s="63">
        <v>34730</v>
      </c>
      <c r="B422" s="64">
        <v>342.99</v>
      </c>
    </row>
    <row r="423" spans="1:2" x14ac:dyDescent="0.2">
      <c r="A423" s="63">
        <v>34758</v>
      </c>
      <c r="B423" s="64">
        <v>346.58</v>
      </c>
    </row>
    <row r="424" spans="1:2" x14ac:dyDescent="0.2">
      <c r="A424" s="63">
        <v>34789</v>
      </c>
      <c r="B424" s="64">
        <v>355.03</v>
      </c>
    </row>
    <row r="425" spans="1:2" x14ac:dyDescent="0.2">
      <c r="A425" s="63">
        <v>34819</v>
      </c>
      <c r="B425" s="64">
        <v>355.03</v>
      </c>
    </row>
    <row r="426" spans="1:2" x14ac:dyDescent="0.2">
      <c r="A426" s="63">
        <v>34850</v>
      </c>
      <c r="B426" s="64">
        <v>369.29</v>
      </c>
    </row>
    <row r="427" spans="1:2" x14ac:dyDescent="0.2">
      <c r="A427" s="63">
        <v>34880</v>
      </c>
      <c r="B427" s="64">
        <v>366.6</v>
      </c>
    </row>
    <row r="428" spans="1:2" x14ac:dyDescent="0.2">
      <c r="A428" s="63">
        <v>34911</v>
      </c>
      <c r="B428" s="64">
        <v>369.87</v>
      </c>
    </row>
    <row r="429" spans="1:2" x14ac:dyDescent="0.2">
      <c r="A429" s="63">
        <v>34942</v>
      </c>
      <c r="B429" s="64">
        <v>376.99</v>
      </c>
    </row>
    <row r="430" spans="1:2" x14ac:dyDescent="0.2">
      <c r="A430" s="63">
        <v>34972</v>
      </c>
      <c r="B430" s="64">
        <v>387.32</v>
      </c>
    </row>
    <row r="431" spans="1:2" x14ac:dyDescent="0.2">
      <c r="A431" s="63">
        <v>35003</v>
      </c>
      <c r="B431" s="64">
        <v>395.89</v>
      </c>
    </row>
    <row r="432" spans="1:2" x14ac:dyDescent="0.2">
      <c r="A432" s="63">
        <v>35033</v>
      </c>
      <c r="B432" s="64">
        <v>407.01</v>
      </c>
    </row>
    <row r="433" spans="1:2" x14ac:dyDescent="0.2">
      <c r="A433" s="63">
        <v>35064</v>
      </c>
      <c r="B433" s="64">
        <v>424.88</v>
      </c>
    </row>
    <row r="434" spans="1:2" x14ac:dyDescent="0.2">
      <c r="A434" s="63">
        <v>35095</v>
      </c>
      <c r="B434" s="64">
        <v>469.72</v>
      </c>
    </row>
    <row r="435" spans="1:2" x14ac:dyDescent="0.2">
      <c r="A435" s="63">
        <v>35124</v>
      </c>
      <c r="B435" s="64">
        <v>457.52</v>
      </c>
    </row>
    <row r="436" spans="1:2" x14ac:dyDescent="0.2">
      <c r="A436" s="63">
        <v>35155</v>
      </c>
      <c r="B436" s="64">
        <v>462.97</v>
      </c>
    </row>
    <row r="437" spans="1:2" x14ac:dyDescent="0.2">
      <c r="A437" s="63">
        <v>35185</v>
      </c>
      <c r="B437" s="64">
        <v>484.5</v>
      </c>
    </row>
    <row r="438" spans="1:2" x14ac:dyDescent="0.2">
      <c r="A438" s="63">
        <v>35216</v>
      </c>
      <c r="B438" s="64">
        <v>475.28</v>
      </c>
    </row>
    <row r="439" spans="1:2" x14ac:dyDescent="0.2">
      <c r="A439" s="63">
        <v>35246</v>
      </c>
      <c r="B439" s="64">
        <v>476.94</v>
      </c>
    </row>
    <row r="440" spans="1:2" x14ac:dyDescent="0.2">
      <c r="A440" s="63">
        <v>35277</v>
      </c>
      <c r="B440" s="64">
        <v>459.1</v>
      </c>
    </row>
    <row r="441" spans="1:2" x14ac:dyDescent="0.2">
      <c r="A441" s="63">
        <v>35308</v>
      </c>
      <c r="B441" s="64">
        <v>468.1</v>
      </c>
    </row>
    <row r="442" spans="1:2" x14ac:dyDescent="0.2">
      <c r="A442" s="63">
        <v>35338</v>
      </c>
      <c r="B442" s="64">
        <v>481.67</v>
      </c>
    </row>
    <row r="443" spans="1:2" x14ac:dyDescent="0.2">
      <c r="A443" s="63">
        <v>35369</v>
      </c>
      <c r="B443" s="64">
        <v>487.04</v>
      </c>
    </row>
    <row r="444" spans="1:2" x14ac:dyDescent="0.2">
      <c r="A444" s="63">
        <v>35399</v>
      </c>
      <c r="B444" s="64">
        <v>470.04</v>
      </c>
    </row>
    <row r="445" spans="1:2" x14ac:dyDescent="0.2">
      <c r="A445" s="63">
        <v>35430</v>
      </c>
      <c r="B445" s="64">
        <v>465.37</v>
      </c>
    </row>
    <row r="446" spans="1:2" x14ac:dyDescent="0.2">
      <c r="A446" s="63">
        <v>35461</v>
      </c>
      <c r="B446" s="64">
        <v>467.6</v>
      </c>
    </row>
    <row r="447" spans="1:2" x14ac:dyDescent="0.2">
      <c r="A447" s="63">
        <v>35489</v>
      </c>
      <c r="B447" s="64">
        <v>500.17</v>
      </c>
    </row>
    <row r="448" spans="1:2" x14ac:dyDescent="0.2">
      <c r="A448" s="63">
        <v>35520</v>
      </c>
      <c r="B448" s="64">
        <v>495.97</v>
      </c>
    </row>
    <row r="449" spans="1:2" x14ac:dyDescent="0.2">
      <c r="A449" s="63">
        <v>35550</v>
      </c>
      <c r="B449" s="64">
        <v>503.04</v>
      </c>
    </row>
    <row r="450" spans="1:2" x14ac:dyDescent="0.2">
      <c r="A450" s="63">
        <v>35581</v>
      </c>
      <c r="B450" s="64">
        <v>491.93</v>
      </c>
    </row>
    <row r="451" spans="1:2" x14ac:dyDescent="0.2">
      <c r="A451" s="63">
        <v>35611</v>
      </c>
      <c r="B451" s="64">
        <v>524.20000000000005</v>
      </c>
    </row>
    <row r="452" spans="1:2" x14ac:dyDescent="0.2">
      <c r="A452" s="63">
        <v>35642</v>
      </c>
      <c r="B452" s="64">
        <v>529.79</v>
      </c>
    </row>
    <row r="453" spans="1:2" x14ac:dyDescent="0.2">
      <c r="A453" s="63">
        <v>35673</v>
      </c>
      <c r="B453" s="64">
        <v>513.82000000000005</v>
      </c>
    </row>
    <row r="454" spans="1:2" x14ac:dyDescent="0.2">
      <c r="A454" s="63">
        <v>35703</v>
      </c>
      <c r="B454" s="64">
        <v>503.15</v>
      </c>
    </row>
    <row r="455" spans="1:2" x14ac:dyDescent="0.2">
      <c r="A455" s="63">
        <v>35734</v>
      </c>
      <c r="B455" s="64">
        <v>460.17</v>
      </c>
    </row>
    <row r="456" spans="1:2" x14ac:dyDescent="0.2">
      <c r="A456" s="63">
        <v>35764</v>
      </c>
      <c r="B456" s="64">
        <v>439.82</v>
      </c>
    </row>
    <row r="457" spans="1:2" x14ac:dyDescent="0.2">
      <c r="A457" s="63">
        <v>35795</v>
      </c>
      <c r="B457" s="64">
        <v>433.22</v>
      </c>
    </row>
    <row r="458" spans="1:2" x14ac:dyDescent="0.2">
      <c r="A458" s="63">
        <v>35826</v>
      </c>
      <c r="B458" s="64">
        <v>462.15</v>
      </c>
    </row>
    <row r="459" spans="1:2" x14ac:dyDescent="0.2">
      <c r="A459" s="63">
        <v>35854</v>
      </c>
      <c r="B459" s="64">
        <v>498.62</v>
      </c>
    </row>
    <row r="460" spans="1:2" x14ac:dyDescent="0.2">
      <c r="A460" s="63">
        <v>35885</v>
      </c>
      <c r="B460" s="64">
        <v>537.82000000000005</v>
      </c>
    </row>
    <row r="461" spans="1:2" x14ac:dyDescent="0.2">
      <c r="A461" s="63">
        <v>35915</v>
      </c>
      <c r="B461" s="64">
        <v>589.27</v>
      </c>
    </row>
    <row r="462" spans="1:2" x14ac:dyDescent="0.2">
      <c r="A462" s="63">
        <v>35946</v>
      </c>
      <c r="B462" s="64">
        <v>541.78</v>
      </c>
    </row>
    <row r="463" spans="1:2" x14ac:dyDescent="0.2">
      <c r="A463" s="63">
        <v>35976</v>
      </c>
      <c r="B463" s="64">
        <v>483.43</v>
      </c>
    </row>
    <row r="464" spans="1:2" x14ac:dyDescent="0.2">
      <c r="A464" s="63">
        <v>36007</v>
      </c>
      <c r="B464" s="64">
        <v>508.73</v>
      </c>
    </row>
    <row r="465" spans="1:2" x14ac:dyDescent="0.2">
      <c r="A465" s="63">
        <v>36038</v>
      </c>
      <c r="B465" s="64">
        <v>359.67</v>
      </c>
    </row>
    <row r="466" spans="1:2" x14ac:dyDescent="0.2">
      <c r="A466" s="63">
        <v>36068</v>
      </c>
      <c r="B466" s="64">
        <v>379.8</v>
      </c>
    </row>
    <row r="467" spans="1:2" x14ac:dyDescent="0.2">
      <c r="A467" s="63">
        <v>36099</v>
      </c>
      <c r="B467" s="64">
        <v>432.79</v>
      </c>
    </row>
    <row r="468" spans="1:2" x14ac:dyDescent="0.2">
      <c r="A468" s="63">
        <v>36129</v>
      </c>
      <c r="B468" s="64">
        <v>421.06</v>
      </c>
    </row>
    <row r="469" spans="1:2" x14ac:dyDescent="0.2">
      <c r="A469" s="63">
        <v>36160</v>
      </c>
      <c r="B469" s="64">
        <v>407.63</v>
      </c>
    </row>
    <row r="470" spans="1:2" x14ac:dyDescent="0.2">
      <c r="A470" s="63">
        <v>36191</v>
      </c>
      <c r="B470" s="64">
        <v>440.18</v>
      </c>
    </row>
    <row r="471" spans="1:2" x14ac:dyDescent="0.2">
      <c r="A471" s="63">
        <v>36219</v>
      </c>
      <c r="B471" s="64">
        <v>452.2</v>
      </c>
    </row>
    <row r="472" spans="1:2" x14ac:dyDescent="0.2">
      <c r="A472" s="63">
        <v>36250</v>
      </c>
      <c r="B472" s="64">
        <v>490.2</v>
      </c>
    </row>
    <row r="473" spans="1:2" x14ac:dyDescent="0.2">
      <c r="A473" s="63">
        <v>36280</v>
      </c>
      <c r="B473" s="64">
        <v>548.15</v>
      </c>
    </row>
    <row r="474" spans="1:2" x14ac:dyDescent="0.2">
      <c r="A474" s="63">
        <v>36311</v>
      </c>
      <c r="B474" s="64">
        <v>504.97</v>
      </c>
    </row>
    <row r="475" spans="1:2" x14ac:dyDescent="0.2">
      <c r="A475" s="63">
        <v>36341</v>
      </c>
      <c r="B475" s="64">
        <v>553.15</v>
      </c>
    </row>
    <row r="476" spans="1:2" x14ac:dyDescent="0.2">
      <c r="A476" s="63">
        <v>36372</v>
      </c>
      <c r="B476" s="64">
        <v>561.65</v>
      </c>
    </row>
    <row r="477" spans="1:2" x14ac:dyDescent="0.2">
      <c r="A477" s="63">
        <v>36403</v>
      </c>
      <c r="B477" s="64">
        <v>550.13</v>
      </c>
    </row>
    <row r="478" spans="1:2" x14ac:dyDescent="0.2">
      <c r="A478" s="63">
        <v>36433</v>
      </c>
      <c r="B478" s="64">
        <v>549.29</v>
      </c>
    </row>
    <row r="479" spans="1:2" x14ac:dyDescent="0.2">
      <c r="A479" s="63">
        <v>36464</v>
      </c>
      <c r="B479" s="64">
        <v>577.21</v>
      </c>
    </row>
    <row r="480" spans="1:2" x14ac:dyDescent="0.2">
      <c r="A480" s="63">
        <v>36494</v>
      </c>
      <c r="B480" s="64">
        <v>615.6</v>
      </c>
    </row>
    <row r="481" spans="1:2" x14ac:dyDescent="0.2">
      <c r="A481" s="63">
        <v>36525</v>
      </c>
      <c r="B481" s="64">
        <v>696.31</v>
      </c>
    </row>
    <row r="482" spans="1:2" x14ac:dyDescent="0.2">
      <c r="A482" s="63">
        <v>36556</v>
      </c>
      <c r="B482" s="64">
        <v>687.33</v>
      </c>
    </row>
    <row r="483" spans="1:2" x14ac:dyDescent="0.2">
      <c r="A483" s="63">
        <v>36585</v>
      </c>
      <c r="B483" s="64">
        <v>644.91999999999996</v>
      </c>
    </row>
    <row r="484" spans="1:2" x14ac:dyDescent="0.2">
      <c r="A484" s="63">
        <v>36616</v>
      </c>
      <c r="B484" s="64">
        <v>650.22</v>
      </c>
    </row>
    <row r="485" spans="1:2" x14ac:dyDescent="0.2">
      <c r="A485" s="63">
        <v>36646</v>
      </c>
      <c r="B485" s="64">
        <v>610.13</v>
      </c>
    </row>
    <row r="486" spans="1:2" x14ac:dyDescent="0.2">
      <c r="A486" s="63">
        <v>36677</v>
      </c>
      <c r="B486" s="64">
        <v>604.45000000000005</v>
      </c>
    </row>
    <row r="487" spans="1:2" x14ac:dyDescent="0.2">
      <c r="A487" s="63">
        <v>36707</v>
      </c>
      <c r="B487" s="64">
        <v>638.75</v>
      </c>
    </row>
    <row r="488" spans="1:2" x14ac:dyDescent="0.2">
      <c r="A488" s="63">
        <v>36738</v>
      </c>
      <c r="B488" s="64">
        <v>644.1</v>
      </c>
    </row>
    <row r="489" spans="1:2" x14ac:dyDescent="0.2">
      <c r="A489" s="63">
        <v>36769</v>
      </c>
      <c r="B489" s="64">
        <v>707.45</v>
      </c>
    </row>
    <row r="490" spans="1:2" x14ac:dyDescent="0.2">
      <c r="A490" s="63">
        <v>36799</v>
      </c>
      <c r="B490" s="64">
        <v>693.76</v>
      </c>
    </row>
    <row r="491" spans="1:2" x14ac:dyDescent="0.2">
      <c r="A491" s="63">
        <v>36830</v>
      </c>
      <c r="B491" s="64">
        <v>684.61</v>
      </c>
    </row>
    <row r="492" spans="1:2" x14ac:dyDescent="0.2">
      <c r="A492" s="63">
        <v>36860</v>
      </c>
      <c r="B492" s="64">
        <v>656.05</v>
      </c>
    </row>
    <row r="493" spans="1:2" x14ac:dyDescent="0.2">
      <c r="A493" s="63">
        <v>36891</v>
      </c>
      <c r="B493" s="64">
        <v>698.77</v>
      </c>
    </row>
    <row r="494" spans="1:2" x14ac:dyDescent="0.2">
      <c r="A494" s="63">
        <v>36922</v>
      </c>
      <c r="B494" s="64">
        <v>765.41</v>
      </c>
    </row>
    <row r="495" spans="1:2" x14ac:dyDescent="0.2">
      <c r="A495" s="63">
        <v>36950</v>
      </c>
      <c r="B495" s="64">
        <v>764.32</v>
      </c>
    </row>
    <row r="496" spans="1:2" x14ac:dyDescent="0.2">
      <c r="A496" s="63">
        <v>36981</v>
      </c>
      <c r="B496" s="64">
        <v>700.13</v>
      </c>
    </row>
    <row r="497" spans="1:2" x14ac:dyDescent="0.2">
      <c r="A497" s="63">
        <v>37011</v>
      </c>
      <c r="B497" s="64">
        <v>772.13</v>
      </c>
    </row>
    <row r="498" spans="1:2" x14ac:dyDescent="0.2">
      <c r="A498" s="63">
        <v>37042</v>
      </c>
      <c r="B498" s="64">
        <v>804.34</v>
      </c>
    </row>
    <row r="499" spans="1:2" x14ac:dyDescent="0.2">
      <c r="A499" s="63">
        <v>37072</v>
      </c>
      <c r="B499" s="64">
        <v>791.7</v>
      </c>
    </row>
    <row r="500" spans="1:2" x14ac:dyDescent="0.2">
      <c r="A500" s="63">
        <v>37103</v>
      </c>
      <c r="B500" s="64">
        <v>737.64</v>
      </c>
    </row>
    <row r="501" spans="1:2" x14ac:dyDescent="0.2">
      <c r="A501" s="63">
        <v>37134</v>
      </c>
      <c r="B501" s="64">
        <v>777.32</v>
      </c>
    </row>
    <row r="502" spans="1:2" x14ac:dyDescent="0.2">
      <c r="A502" s="63">
        <v>37164</v>
      </c>
      <c r="B502" s="64">
        <v>704.68</v>
      </c>
    </row>
    <row r="503" spans="1:2" x14ac:dyDescent="0.2">
      <c r="A503" s="63">
        <v>37195</v>
      </c>
      <c r="B503" s="64">
        <v>748.81</v>
      </c>
    </row>
    <row r="504" spans="1:2" x14ac:dyDescent="0.2">
      <c r="A504" s="63">
        <v>37225</v>
      </c>
      <c r="B504" s="64">
        <v>832.04</v>
      </c>
    </row>
    <row r="505" spans="1:2" x14ac:dyDescent="0.2">
      <c r="A505" s="63">
        <v>37256</v>
      </c>
      <c r="B505" s="64">
        <v>926.63</v>
      </c>
    </row>
    <row r="506" spans="1:2" x14ac:dyDescent="0.2">
      <c r="A506" s="63">
        <v>37287</v>
      </c>
      <c r="B506" s="64">
        <v>916.99</v>
      </c>
    </row>
    <row r="507" spans="1:2" x14ac:dyDescent="0.2">
      <c r="A507" s="63">
        <v>37315</v>
      </c>
      <c r="B507" s="64">
        <v>965.89</v>
      </c>
    </row>
    <row r="508" spans="1:2" x14ac:dyDescent="0.2">
      <c r="A508" s="63">
        <v>37346</v>
      </c>
      <c r="B508" s="64">
        <v>984.53</v>
      </c>
    </row>
    <row r="509" spans="1:2" x14ac:dyDescent="0.2">
      <c r="A509" s="63">
        <v>37376</v>
      </c>
      <c r="B509" s="64">
        <v>987.99</v>
      </c>
    </row>
    <row r="510" spans="1:2" x14ac:dyDescent="0.2">
      <c r="A510" s="63">
        <v>37407</v>
      </c>
      <c r="B510" s="64">
        <v>1005.5</v>
      </c>
    </row>
    <row r="511" spans="1:2" x14ac:dyDescent="0.2">
      <c r="A511" s="63">
        <v>37437</v>
      </c>
      <c r="B511" s="64">
        <v>958.17</v>
      </c>
    </row>
    <row r="512" spans="1:2" x14ac:dyDescent="0.2">
      <c r="A512" s="63">
        <v>37468</v>
      </c>
      <c r="B512" s="64">
        <v>832.29</v>
      </c>
    </row>
    <row r="513" spans="1:2" x14ac:dyDescent="0.2">
      <c r="A513" s="63">
        <v>37499</v>
      </c>
      <c r="B513" s="64">
        <v>874.78</v>
      </c>
    </row>
    <row r="514" spans="1:2" x14ac:dyDescent="0.2">
      <c r="A514" s="63">
        <v>37529</v>
      </c>
      <c r="B514" s="64">
        <v>861.29</v>
      </c>
    </row>
    <row r="515" spans="1:2" x14ac:dyDescent="0.2">
      <c r="A515" s="63">
        <v>37560</v>
      </c>
      <c r="B515" s="64">
        <v>856.12</v>
      </c>
    </row>
    <row r="516" spans="1:2" x14ac:dyDescent="0.2">
      <c r="A516" s="63">
        <v>37590</v>
      </c>
      <c r="B516" s="64">
        <v>874.55</v>
      </c>
    </row>
    <row r="517" spans="1:2" x14ac:dyDescent="0.2">
      <c r="A517" s="63">
        <v>37621</v>
      </c>
      <c r="B517" s="64">
        <v>849.66</v>
      </c>
    </row>
    <row r="518" spans="1:2" x14ac:dyDescent="0.2">
      <c r="A518" s="63">
        <v>37652</v>
      </c>
      <c r="B518" s="64">
        <v>807.44</v>
      </c>
    </row>
    <row r="519" spans="1:2" x14ac:dyDescent="0.2">
      <c r="A519" s="63">
        <v>37680</v>
      </c>
      <c r="B519" s="64">
        <v>772.67</v>
      </c>
    </row>
    <row r="520" spans="1:2" x14ac:dyDescent="0.2">
      <c r="A520" s="63">
        <v>37711</v>
      </c>
      <c r="B520" s="64">
        <v>711.38</v>
      </c>
    </row>
    <row r="521" spans="1:2" x14ac:dyDescent="0.2">
      <c r="A521" s="63">
        <v>37741</v>
      </c>
      <c r="B521" s="64">
        <v>699.56</v>
      </c>
    </row>
    <row r="522" spans="1:2" x14ac:dyDescent="0.2">
      <c r="A522" s="63">
        <v>37772</v>
      </c>
      <c r="B522" s="64">
        <v>797.96</v>
      </c>
    </row>
    <row r="523" spans="1:2" x14ac:dyDescent="0.2">
      <c r="A523" s="63">
        <v>37802</v>
      </c>
      <c r="B523" s="64">
        <v>780.27</v>
      </c>
    </row>
    <row r="524" spans="1:2" x14ac:dyDescent="0.2">
      <c r="A524" s="63">
        <v>37833</v>
      </c>
      <c r="B524" s="64">
        <v>824.61</v>
      </c>
    </row>
    <row r="525" spans="1:2" x14ac:dyDescent="0.2">
      <c r="A525" s="63">
        <v>37864</v>
      </c>
      <c r="B525" s="64">
        <v>866.96</v>
      </c>
    </row>
    <row r="526" spans="1:2" x14ac:dyDescent="0.2">
      <c r="A526" s="63">
        <v>37894</v>
      </c>
      <c r="B526" s="64">
        <v>842.16</v>
      </c>
    </row>
    <row r="527" spans="1:2" x14ac:dyDescent="0.2">
      <c r="A527" s="63">
        <v>37925</v>
      </c>
      <c r="B527" s="64">
        <v>924.52</v>
      </c>
    </row>
    <row r="528" spans="1:2" x14ac:dyDescent="0.2">
      <c r="A528" s="63">
        <v>37955</v>
      </c>
      <c r="B528" s="64">
        <v>922.43</v>
      </c>
    </row>
    <row r="529" spans="1:2" x14ac:dyDescent="0.2">
      <c r="A529" s="63">
        <v>37986</v>
      </c>
      <c r="B529" s="64">
        <v>986.32</v>
      </c>
    </row>
    <row r="530" spans="1:2" x14ac:dyDescent="0.2">
      <c r="A530" s="63">
        <v>38017</v>
      </c>
      <c r="B530" s="64">
        <v>1032.08</v>
      </c>
    </row>
    <row r="531" spans="1:2" x14ac:dyDescent="0.2">
      <c r="A531" s="63">
        <v>38046</v>
      </c>
      <c r="B531" s="64">
        <v>1037.02</v>
      </c>
    </row>
    <row r="532" spans="1:2" x14ac:dyDescent="0.2">
      <c r="A532" s="63">
        <v>38077</v>
      </c>
      <c r="B532" s="64">
        <v>1022.58</v>
      </c>
    </row>
    <row r="533" spans="1:2" x14ac:dyDescent="0.2">
      <c r="A533" s="63">
        <v>38107</v>
      </c>
      <c r="B533" s="64">
        <v>998.4</v>
      </c>
    </row>
    <row r="534" spans="1:2" x14ac:dyDescent="0.2">
      <c r="A534" s="63">
        <v>38138</v>
      </c>
      <c r="B534" s="64">
        <v>1001.46</v>
      </c>
    </row>
    <row r="535" spans="1:2" x14ac:dyDescent="0.2">
      <c r="A535" s="63">
        <v>38168</v>
      </c>
      <c r="B535" s="64">
        <v>974.28</v>
      </c>
    </row>
    <row r="536" spans="1:2" x14ac:dyDescent="0.2">
      <c r="A536" s="63">
        <v>38199</v>
      </c>
      <c r="B536" s="64">
        <v>995.25</v>
      </c>
    </row>
    <row r="537" spans="1:2" x14ac:dyDescent="0.2">
      <c r="A537" s="63">
        <v>38230</v>
      </c>
      <c r="B537" s="64">
        <v>1082.3</v>
      </c>
    </row>
    <row r="538" spans="1:2" x14ac:dyDescent="0.2">
      <c r="A538" s="63">
        <v>38260</v>
      </c>
      <c r="B538" s="64">
        <v>1144.1300000000001</v>
      </c>
    </row>
    <row r="539" spans="1:2" x14ac:dyDescent="0.2">
      <c r="A539" s="63">
        <v>38291</v>
      </c>
      <c r="B539" s="64">
        <v>1137.1099999999999</v>
      </c>
    </row>
    <row r="540" spans="1:2" x14ac:dyDescent="0.2">
      <c r="A540" s="63">
        <v>38321</v>
      </c>
      <c r="B540" s="64">
        <v>1219.6400000000001</v>
      </c>
    </row>
    <row r="541" spans="1:2" x14ac:dyDescent="0.2">
      <c r="A541" s="63">
        <v>38352</v>
      </c>
      <c r="B541" s="64">
        <v>1237.25</v>
      </c>
    </row>
    <row r="542" spans="1:2" x14ac:dyDescent="0.2">
      <c r="A542" s="63">
        <v>38383</v>
      </c>
      <c r="B542" s="64">
        <v>1254.01</v>
      </c>
    </row>
    <row r="543" spans="1:2" x14ac:dyDescent="0.2">
      <c r="A543" s="63">
        <v>38411</v>
      </c>
      <c r="B543" s="64">
        <v>1322.42</v>
      </c>
    </row>
    <row r="544" spans="1:2" x14ac:dyDescent="0.2">
      <c r="A544" s="63">
        <v>38442</v>
      </c>
      <c r="B544" s="64">
        <v>1310.86</v>
      </c>
    </row>
    <row r="545" spans="1:2" x14ac:dyDescent="0.2">
      <c r="A545" s="63">
        <v>38472</v>
      </c>
      <c r="B545" s="64">
        <v>1243.08</v>
      </c>
    </row>
    <row r="546" spans="1:2" x14ac:dyDescent="0.2">
      <c r="A546" s="63">
        <v>38503</v>
      </c>
      <c r="B546" s="64">
        <v>1365.42</v>
      </c>
    </row>
    <row r="547" spans="1:2" x14ac:dyDescent="0.2">
      <c r="A547" s="63">
        <v>38533</v>
      </c>
      <c r="B547" s="64">
        <v>1405.81</v>
      </c>
    </row>
    <row r="548" spans="1:2" x14ac:dyDescent="0.2">
      <c r="A548" s="63">
        <v>38564</v>
      </c>
      <c r="B548" s="64">
        <v>1506.62</v>
      </c>
    </row>
    <row r="549" spans="1:2" x14ac:dyDescent="0.2">
      <c r="A549" s="63">
        <v>38595</v>
      </c>
      <c r="B549" s="64">
        <v>1537.56</v>
      </c>
    </row>
    <row r="550" spans="1:2" x14ac:dyDescent="0.2">
      <c r="A550" s="63">
        <v>38625</v>
      </c>
      <c r="B550" s="64">
        <v>1690.99</v>
      </c>
    </row>
    <row r="551" spans="1:2" x14ac:dyDescent="0.2">
      <c r="A551" s="63">
        <v>38656</v>
      </c>
      <c r="B551" s="64">
        <v>1650.84</v>
      </c>
    </row>
    <row r="552" spans="1:2" x14ac:dyDescent="0.2">
      <c r="A552" s="63">
        <v>38686</v>
      </c>
      <c r="B552" s="64">
        <v>1686.19</v>
      </c>
    </row>
    <row r="553" spans="1:2" x14ac:dyDescent="0.2">
      <c r="A553" s="63">
        <v>38717</v>
      </c>
      <c r="B553" s="64">
        <v>1821.87</v>
      </c>
    </row>
    <row r="554" spans="1:2" x14ac:dyDescent="0.2">
      <c r="A554" s="63">
        <v>38748</v>
      </c>
      <c r="B554" s="64">
        <v>1990.17</v>
      </c>
    </row>
    <row r="555" spans="1:2" x14ac:dyDescent="0.2">
      <c r="A555" s="63">
        <v>38776</v>
      </c>
      <c r="B555" s="64">
        <v>1926.04</v>
      </c>
    </row>
    <row r="556" spans="1:2" x14ac:dyDescent="0.2">
      <c r="A556" s="63">
        <v>38807</v>
      </c>
      <c r="B556" s="64">
        <v>2063.3000000000002</v>
      </c>
    </row>
    <row r="557" spans="1:2" x14ac:dyDescent="0.2">
      <c r="A557" s="63">
        <v>38837</v>
      </c>
      <c r="B557" s="64">
        <v>2150.5300000000002</v>
      </c>
    </row>
    <row r="558" spans="1:2" x14ac:dyDescent="0.2">
      <c r="A558" s="63">
        <v>38868</v>
      </c>
      <c r="B558" s="64">
        <v>2093.11</v>
      </c>
    </row>
    <row r="559" spans="1:2" x14ac:dyDescent="0.2">
      <c r="A559" s="63">
        <v>38898</v>
      </c>
      <c r="B559" s="64">
        <v>2163.69</v>
      </c>
    </row>
    <row r="560" spans="1:2" x14ac:dyDescent="0.2">
      <c r="A560" s="63">
        <v>38929</v>
      </c>
      <c r="B560" s="64">
        <v>2132.12</v>
      </c>
    </row>
    <row r="561" spans="1:2" x14ac:dyDescent="0.2">
      <c r="A561" s="63">
        <v>38960</v>
      </c>
      <c r="B561" s="64">
        <v>2248.17</v>
      </c>
    </row>
    <row r="562" spans="1:2" x14ac:dyDescent="0.2">
      <c r="A562" s="63">
        <v>38990</v>
      </c>
      <c r="B562" s="64">
        <v>2300.73</v>
      </c>
    </row>
    <row r="563" spans="1:2" x14ac:dyDescent="0.2">
      <c r="A563" s="63">
        <v>39021</v>
      </c>
      <c r="B563" s="64">
        <v>2405.9299999999998</v>
      </c>
    </row>
    <row r="564" spans="1:2" x14ac:dyDescent="0.2">
      <c r="A564" s="63">
        <v>39051</v>
      </c>
      <c r="B564" s="64">
        <v>2470.29</v>
      </c>
    </row>
    <row r="565" spans="1:2" x14ac:dyDescent="0.2">
      <c r="A565" s="63">
        <v>39082</v>
      </c>
      <c r="B565" s="64">
        <v>2573</v>
      </c>
    </row>
    <row r="566" spans="1:2" x14ac:dyDescent="0.2">
      <c r="A566" s="63">
        <v>39113</v>
      </c>
      <c r="B566" s="64">
        <v>2630.44</v>
      </c>
    </row>
    <row r="567" spans="1:2" x14ac:dyDescent="0.2">
      <c r="A567" s="63">
        <v>39141</v>
      </c>
      <c r="B567" s="64">
        <v>2669.93</v>
      </c>
    </row>
    <row r="568" spans="1:2" x14ac:dyDescent="0.2">
      <c r="A568" s="63">
        <v>39172</v>
      </c>
      <c r="B568" s="64">
        <v>2840.11</v>
      </c>
    </row>
    <row r="569" spans="1:2" x14ac:dyDescent="0.2">
      <c r="A569" s="63">
        <v>39202</v>
      </c>
      <c r="B569" s="64">
        <v>2938.91</v>
      </c>
    </row>
    <row r="570" spans="1:2" x14ac:dyDescent="0.2">
      <c r="A570" s="63">
        <v>39233</v>
      </c>
      <c r="B570" s="64">
        <v>2990.31</v>
      </c>
    </row>
    <row r="571" spans="1:2" x14ac:dyDescent="0.2">
      <c r="A571" s="63">
        <v>39263</v>
      </c>
      <c r="B571" s="64">
        <v>2961.9</v>
      </c>
    </row>
    <row r="572" spans="1:2" x14ac:dyDescent="0.2">
      <c r="A572" s="63">
        <v>39294</v>
      </c>
      <c r="B572" s="64">
        <v>2990.27</v>
      </c>
    </row>
    <row r="573" spans="1:2" x14ac:dyDescent="0.2">
      <c r="A573" s="63">
        <v>39325</v>
      </c>
      <c r="B573" s="64">
        <v>3010.38</v>
      </c>
    </row>
    <row r="574" spans="1:2" x14ac:dyDescent="0.2">
      <c r="A574" s="63">
        <v>39355</v>
      </c>
      <c r="B574" s="64">
        <v>3160.72</v>
      </c>
    </row>
    <row r="575" spans="1:2" x14ac:dyDescent="0.2">
      <c r="A575" s="63">
        <v>39386</v>
      </c>
      <c r="B575" s="64">
        <v>3312.24</v>
      </c>
    </row>
    <row r="576" spans="1:2" x14ac:dyDescent="0.2">
      <c r="A576" s="63">
        <v>39416</v>
      </c>
      <c r="B576" s="64">
        <v>3206.56</v>
      </c>
    </row>
    <row r="577" spans="1:2" x14ac:dyDescent="0.2">
      <c r="A577" s="63">
        <v>39447</v>
      </c>
      <c r="B577" s="64">
        <v>3066.87</v>
      </c>
    </row>
    <row r="578" spans="1:2" x14ac:dyDescent="0.2">
      <c r="A578" s="63">
        <v>39478</v>
      </c>
      <c r="B578" s="64">
        <v>2894.85</v>
      </c>
    </row>
    <row r="579" spans="1:2" x14ac:dyDescent="0.2">
      <c r="A579" s="63">
        <v>39507</v>
      </c>
      <c r="B579" s="64">
        <v>3255.33</v>
      </c>
    </row>
    <row r="580" spans="1:2" x14ac:dyDescent="0.2">
      <c r="A580" s="63">
        <v>39538</v>
      </c>
      <c r="B580" s="64">
        <v>3156.36</v>
      </c>
    </row>
    <row r="581" spans="1:2" x14ac:dyDescent="0.2">
      <c r="A581" s="63">
        <v>39568</v>
      </c>
      <c r="B581" s="64">
        <v>3288.71</v>
      </c>
    </row>
    <row r="582" spans="1:2" x14ac:dyDescent="0.2">
      <c r="A582" s="63">
        <v>39599</v>
      </c>
      <c r="B582" s="64">
        <v>3411.19</v>
      </c>
    </row>
    <row r="583" spans="1:2" x14ac:dyDescent="0.2">
      <c r="A583" s="63">
        <v>39629</v>
      </c>
      <c r="B583" s="64">
        <v>3262.45</v>
      </c>
    </row>
    <row r="584" spans="1:2" x14ac:dyDescent="0.2">
      <c r="A584" s="63">
        <v>39660</v>
      </c>
      <c r="B584" s="64">
        <v>2978.06</v>
      </c>
    </row>
    <row r="585" spans="1:2" x14ac:dyDescent="0.2">
      <c r="A585" s="63">
        <v>39691</v>
      </c>
      <c r="B585" s="64">
        <v>2987.36</v>
      </c>
    </row>
    <row r="586" spans="1:2" x14ac:dyDescent="0.2">
      <c r="A586" s="63">
        <v>39721</v>
      </c>
      <c r="B586" s="64">
        <v>2591.85</v>
      </c>
    </row>
    <row r="587" spans="1:2" x14ac:dyDescent="0.2">
      <c r="A587" s="63">
        <v>39752</v>
      </c>
      <c r="B587" s="64">
        <v>2289.9899999999998</v>
      </c>
    </row>
    <row r="588" spans="1:2" x14ac:dyDescent="0.2">
      <c r="A588" s="63">
        <v>39782</v>
      </c>
      <c r="B588" s="64">
        <v>2319.0700000000002</v>
      </c>
    </row>
    <row r="589" spans="1:2" x14ac:dyDescent="0.2">
      <c r="A589" s="63">
        <v>39813</v>
      </c>
      <c r="B589" s="64">
        <v>2354.29</v>
      </c>
    </row>
    <row r="590" spans="1:2" x14ac:dyDescent="0.2">
      <c r="A590" s="63">
        <v>39844</v>
      </c>
      <c r="B590" s="64">
        <v>2254.2399999999998</v>
      </c>
    </row>
    <row r="591" spans="1:2" x14ac:dyDescent="0.2">
      <c r="A591" s="63">
        <v>39872</v>
      </c>
      <c r="B591" s="64">
        <v>2031.67</v>
      </c>
    </row>
    <row r="592" spans="1:2" x14ac:dyDescent="0.2">
      <c r="A592" s="63">
        <v>39903</v>
      </c>
      <c r="B592" s="64">
        <v>2255.54</v>
      </c>
    </row>
    <row r="593" spans="1:2" x14ac:dyDescent="0.2">
      <c r="A593" s="63">
        <v>39933</v>
      </c>
      <c r="B593" s="64">
        <v>2291.16</v>
      </c>
    </row>
    <row r="594" spans="1:2" x14ac:dyDescent="0.2">
      <c r="A594" s="63">
        <v>39964</v>
      </c>
      <c r="B594" s="64">
        <v>2527.87</v>
      </c>
    </row>
    <row r="595" spans="1:2" x14ac:dyDescent="0.2">
      <c r="A595" s="63">
        <v>39994</v>
      </c>
      <c r="B595" s="64">
        <v>2450.64</v>
      </c>
    </row>
    <row r="596" spans="1:2" x14ac:dyDescent="0.2">
      <c r="A596" s="63">
        <v>40025</v>
      </c>
      <c r="B596" s="64">
        <v>2698.16</v>
      </c>
    </row>
    <row r="597" spans="1:2" x14ac:dyDescent="0.2">
      <c r="A597" s="63">
        <v>40056</v>
      </c>
      <c r="B597" s="64">
        <v>2784.5</v>
      </c>
    </row>
    <row r="598" spans="1:2" x14ac:dyDescent="0.2">
      <c r="A598" s="63">
        <v>40086</v>
      </c>
      <c r="B598" s="64">
        <v>2791.42</v>
      </c>
    </row>
    <row r="599" spans="1:2" x14ac:dyDescent="0.2">
      <c r="A599" s="63">
        <v>40117</v>
      </c>
      <c r="B599" s="64">
        <v>2959.37</v>
      </c>
    </row>
    <row r="600" spans="1:2" x14ac:dyDescent="0.2">
      <c r="A600" s="63">
        <v>40147</v>
      </c>
      <c r="B600" s="64">
        <v>3022.43</v>
      </c>
    </row>
    <row r="601" spans="1:2" x14ac:dyDescent="0.2">
      <c r="A601" s="63">
        <v>40178</v>
      </c>
      <c r="B601" s="64">
        <v>3110.79</v>
      </c>
    </row>
    <row r="602" spans="1:2" x14ac:dyDescent="0.2">
      <c r="A602" s="63">
        <v>40209</v>
      </c>
      <c r="B602" s="64">
        <v>3001.79</v>
      </c>
    </row>
    <row r="603" spans="1:2" x14ac:dyDescent="0.2">
      <c r="A603" s="63">
        <v>40237</v>
      </c>
      <c r="B603" s="64">
        <v>3012.99</v>
      </c>
    </row>
    <row r="604" spans="1:2" x14ac:dyDescent="0.2">
      <c r="A604" s="63">
        <v>40268</v>
      </c>
      <c r="B604" s="64">
        <v>3250.11</v>
      </c>
    </row>
    <row r="605" spans="1:2" x14ac:dyDescent="0.2">
      <c r="A605" s="63">
        <v>40298</v>
      </c>
      <c r="B605" s="64">
        <v>3248.17</v>
      </c>
    </row>
    <row r="606" spans="1:2" x14ac:dyDescent="0.2">
      <c r="A606" s="63">
        <v>40329</v>
      </c>
      <c r="B606" s="64">
        <v>3082.13</v>
      </c>
    </row>
    <row r="607" spans="1:2" x14ac:dyDescent="0.2">
      <c r="A607" s="63">
        <v>40359</v>
      </c>
      <c r="B607" s="64">
        <v>2984.48</v>
      </c>
    </row>
    <row r="608" spans="1:2" x14ac:dyDescent="0.2">
      <c r="A608" s="63">
        <v>40390</v>
      </c>
      <c r="B608" s="64">
        <v>3224.6</v>
      </c>
    </row>
    <row r="609" spans="1:2" x14ac:dyDescent="0.2">
      <c r="A609" s="63">
        <v>40421</v>
      </c>
      <c r="B609" s="64">
        <v>3109.27</v>
      </c>
    </row>
    <row r="610" spans="1:2" x14ac:dyDescent="0.2">
      <c r="A610" s="63">
        <v>40451</v>
      </c>
      <c r="B610" s="64">
        <v>3381.14</v>
      </c>
    </row>
    <row r="611" spans="1:2" x14ac:dyDescent="0.2">
      <c r="A611" s="63">
        <v>40482</v>
      </c>
      <c r="B611" s="64">
        <v>3501.18</v>
      </c>
    </row>
    <row r="612" spans="1:2" x14ac:dyDescent="0.2">
      <c r="A612" s="63">
        <v>40512</v>
      </c>
      <c r="B612" s="64">
        <v>3485.37</v>
      </c>
    </row>
    <row r="613" spans="1:2" x14ac:dyDescent="0.2">
      <c r="A613" s="63">
        <v>40543</v>
      </c>
      <c r="B613" s="64">
        <v>3701.33</v>
      </c>
    </row>
    <row r="614" spans="1:2" x14ac:dyDescent="0.2">
      <c r="A614" s="63">
        <v>40574</v>
      </c>
      <c r="B614" s="64">
        <v>3621.62</v>
      </c>
    </row>
    <row r="615" spans="1:2" x14ac:dyDescent="0.2">
      <c r="A615" s="63">
        <v>40602</v>
      </c>
      <c r="B615" s="64">
        <v>3723.2</v>
      </c>
    </row>
    <row r="616" spans="1:2" x14ac:dyDescent="0.2">
      <c r="A616" s="63">
        <v>40633</v>
      </c>
      <c r="B616" s="64">
        <v>3742.65</v>
      </c>
    </row>
    <row r="617" spans="1:2" x14ac:dyDescent="0.2">
      <c r="A617" s="63">
        <v>40663</v>
      </c>
      <c r="B617" s="64">
        <v>3826.56</v>
      </c>
    </row>
    <row r="618" spans="1:2" x14ac:dyDescent="0.2">
      <c r="A618" s="63">
        <v>40694</v>
      </c>
      <c r="B618" s="64">
        <v>3796.99</v>
      </c>
    </row>
    <row r="619" spans="1:2" x14ac:dyDescent="0.2">
      <c r="A619" s="63">
        <v>40724</v>
      </c>
      <c r="B619" s="64">
        <v>3719.91</v>
      </c>
    </row>
    <row r="620" spans="1:2" x14ac:dyDescent="0.2">
      <c r="A620" s="63">
        <v>40755</v>
      </c>
      <c r="B620" s="64">
        <v>3645.83</v>
      </c>
    </row>
    <row r="621" spans="1:2" x14ac:dyDescent="0.2">
      <c r="A621" s="63">
        <v>40786</v>
      </c>
      <c r="B621" s="64">
        <v>3634.09</v>
      </c>
    </row>
    <row r="622" spans="1:2" x14ac:dyDescent="0.2">
      <c r="A622" s="63">
        <v>40816</v>
      </c>
      <c r="B622" s="64">
        <v>3502.83</v>
      </c>
    </row>
    <row r="623" spans="1:2" x14ac:dyDescent="0.2">
      <c r="A623" s="63">
        <v>40847</v>
      </c>
      <c r="B623" s="64">
        <v>3830.33</v>
      </c>
    </row>
    <row r="624" spans="1:2" x14ac:dyDescent="0.2">
      <c r="A624" s="63">
        <v>40877</v>
      </c>
      <c r="B624" s="64">
        <v>3891.52</v>
      </c>
    </row>
    <row r="625" spans="1:2" x14ac:dyDescent="0.2">
      <c r="A625" s="63">
        <v>40908</v>
      </c>
      <c r="B625" s="64">
        <v>3796.35</v>
      </c>
    </row>
    <row r="626" spans="1:2" x14ac:dyDescent="0.2">
      <c r="A626" s="63">
        <v>40939</v>
      </c>
      <c r="B626" s="64">
        <v>4013.84</v>
      </c>
    </row>
    <row r="627" spans="1:2" x14ac:dyDescent="0.2">
      <c r="A627" s="63">
        <v>40968</v>
      </c>
      <c r="B627" s="64">
        <v>4081.93</v>
      </c>
    </row>
    <row r="628" spans="1:2" x14ac:dyDescent="0.2">
      <c r="A628" s="63">
        <v>40999</v>
      </c>
      <c r="B628" s="64">
        <v>4024.32</v>
      </c>
    </row>
    <row r="629" spans="1:2" x14ac:dyDescent="0.2">
      <c r="A629" s="63">
        <v>41029</v>
      </c>
      <c r="B629" s="64">
        <v>4138.34</v>
      </c>
    </row>
    <row r="630" spans="1:2" x14ac:dyDescent="0.2">
      <c r="A630" s="63">
        <v>41060</v>
      </c>
      <c r="B630" s="64">
        <v>3989.82</v>
      </c>
    </row>
    <row r="631" spans="1:2" x14ac:dyDescent="0.2">
      <c r="A631" s="63">
        <v>41090</v>
      </c>
      <c r="B631" s="64">
        <v>4063.73</v>
      </c>
    </row>
    <row r="632" spans="1:2" x14ac:dyDescent="0.2">
      <c r="A632" s="63">
        <v>41121</v>
      </c>
      <c r="B632" s="64">
        <v>4173.68</v>
      </c>
    </row>
    <row r="633" spans="1:2" x14ac:dyDescent="0.2">
      <c r="A633" s="63">
        <v>41152</v>
      </c>
      <c r="B633" s="64">
        <v>4288.12</v>
      </c>
    </row>
    <row r="634" spans="1:2" x14ac:dyDescent="0.2">
      <c r="A634" s="63">
        <v>41182</v>
      </c>
      <c r="B634" s="64">
        <v>4358.6499999999996</v>
      </c>
    </row>
    <row r="635" spans="1:2" x14ac:dyDescent="0.2">
      <c r="A635" s="63">
        <v>41213</v>
      </c>
      <c r="B635" s="64">
        <v>4542.46</v>
      </c>
    </row>
    <row r="636" spans="1:2" x14ac:dyDescent="0.2">
      <c r="A636" s="63">
        <v>41243</v>
      </c>
      <c r="B636" s="64">
        <v>4662.18</v>
      </c>
    </row>
    <row r="637" spans="1:2" x14ac:dyDescent="0.2">
      <c r="A637" s="63">
        <v>41274</v>
      </c>
      <c r="B637" s="64">
        <v>4809.26</v>
      </c>
    </row>
    <row r="638" spans="1:2" x14ac:dyDescent="0.2">
      <c r="A638" s="63">
        <v>41305</v>
      </c>
      <c r="B638" s="64">
        <v>4964.47</v>
      </c>
    </row>
    <row r="639" spans="1:2" x14ac:dyDescent="0.2">
      <c r="A639" s="63">
        <v>41333</v>
      </c>
      <c r="B639" s="64">
        <v>4870.45</v>
      </c>
    </row>
    <row r="640" spans="1:2" x14ac:dyDescent="0.2">
      <c r="A640" s="63">
        <v>41364</v>
      </c>
      <c r="B640" s="64">
        <v>4928.63</v>
      </c>
    </row>
    <row r="641" spans="1:2" x14ac:dyDescent="0.2">
      <c r="A641" s="63">
        <v>41394</v>
      </c>
      <c r="B641" s="64">
        <v>4805.7</v>
      </c>
    </row>
    <row r="642" spans="1:2" x14ac:dyDescent="0.2">
      <c r="A642" s="63">
        <v>41425</v>
      </c>
      <c r="B642" s="64">
        <v>5214.7299999999996</v>
      </c>
    </row>
    <row r="643" spans="1:2" x14ac:dyDescent="0.2">
      <c r="A643" s="63">
        <v>41455</v>
      </c>
      <c r="B643" s="64">
        <v>4917.6099999999997</v>
      </c>
    </row>
    <row r="644" spans="1:2" x14ac:dyDescent="0.2">
      <c r="A644" s="63">
        <v>41486</v>
      </c>
      <c r="B644" s="64">
        <v>5134.34</v>
      </c>
    </row>
    <row r="645" spans="1:2" x14ac:dyDescent="0.2">
      <c r="A645" s="63">
        <v>41517</v>
      </c>
      <c r="B645" s="64">
        <v>5266.66</v>
      </c>
    </row>
    <row r="646" spans="1:2" x14ac:dyDescent="0.2">
      <c r="A646" s="63">
        <v>41547</v>
      </c>
      <c r="B646" s="64">
        <v>5534</v>
      </c>
    </row>
    <row r="647" spans="1:2" x14ac:dyDescent="0.2">
      <c r="A647" s="63">
        <v>41578</v>
      </c>
      <c r="B647" s="64">
        <v>5733.98</v>
      </c>
    </row>
    <row r="648" spans="1:2" x14ac:dyDescent="0.2">
      <c r="A648" s="63">
        <v>41608</v>
      </c>
      <c r="B648" s="64">
        <v>5670.89</v>
      </c>
    </row>
    <row r="649" spans="1:2" x14ac:dyDescent="0.2">
      <c r="A649" s="63">
        <v>41639</v>
      </c>
      <c r="B649" s="64">
        <v>5840.09</v>
      </c>
    </row>
    <row r="650" spans="1:2" x14ac:dyDescent="0.2">
      <c r="A650" s="63">
        <v>41670</v>
      </c>
      <c r="B650" s="64">
        <v>5702.3</v>
      </c>
    </row>
    <row r="651" spans="1:2" x14ac:dyDescent="0.2">
      <c r="A651" s="63">
        <v>41698</v>
      </c>
      <c r="B651" s="64">
        <v>5980.81</v>
      </c>
    </row>
    <row r="652" spans="1:2" x14ac:dyDescent="0.2">
      <c r="A652" s="63">
        <v>41729</v>
      </c>
      <c r="B652" s="64">
        <v>6090.43</v>
      </c>
    </row>
    <row r="653" spans="1:2" x14ac:dyDescent="0.2">
      <c r="A653" s="63">
        <v>41759</v>
      </c>
      <c r="B653" s="64">
        <v>6251.89</v>
      </c>
    </row>
    <row r="654" spans="1:2" x14ac:dyDescent="0.2">
      <c r="A654" s="63">
        <v>41790</v>
      </c>
      <c r="B654" s="64">
        <v>6351.82</v>
      </c>
    </row>
    <row r="655" spans="1:2" x14ac:dyDescent="0.2">
      <c r="A655" s="63">
        <v>41820</v>
      </c>
      <c r="B655" s="64">
        <v>6527.53</v>
      </c>
    </row>
    <row r="656" spans="1:2" x14ac:dyDescent="0.2">
      <c r="A656" s="63">
        <v>41851</v>
      </c>
      <c r="B656" s="64">
        <v>6587.92</v>
      </c>
    </row>
    <row r="657" spans="1:2" x14ac:dyDescent="0.2">
      <c r="A657" s="63">
        <v>41882</v>
      </c>
      <c r="B657" s="64">
        <v>6557.71</v>
      </c>
    </row>
    <row r="658" spans="1:2" x14ac:dyDescent="0.2">
      <c r="A658" s="63">
        <v>41912</v>
      </c>
      <c r="B658" s="64">
        <v>6388.59</v>
      </c>
    </row>
    <row r="659" spans="1:2" x14ac:dyDescent="0.2">
      <c r="A659" s="63">
        <v>41943</v>
      </c>
      <c r="B659" s="64">
        <v>6452.81</v>
      </c>
    </row>
    <row r="660" spans="1:2" x14ac:dyDescent="0.2">
      <c r="A660" s="63">
        <v>41973</v>
      </c>
      <c r="B660" s="64">
        <v>6487.85</v>
      </c>
    </row>
    <row r="661" spans="1:2" x14ac:dyDescent="0.2">
      <c r="A661" s="63">
        <v>42004</v>
      </c>
      <c r="B661" s="64">
        <v>6475.35</v>
      </c>
    </row>
    <row r="662" spans="1:2" x14ac:dyDescent="0.2">
      <c r="A662" s="63">
        <v>42035</v>
      </c>
      <c r="B662" s="64">
        <v>6674.85</v>
      </c>
    </row>
    <row r="663" spans="1:2" x14ac:dyDescent="0.2">
      <c r="A663" s="63">
        <v>42063</v>
      </c>
      <c r="B663" s="64">
        <v>6946.4</v>
      </c>
    </row>
    <row r="664" spans="1:2" x14ac:dyDescent="0.2">
      <c r="A664" s="63">
        <v>42094</v>
      </c>
      <c r="B664" s="64">
        <v>6853.85</v>
      </c>
    </row>
    <row r="665" spans="1:2" x14ac:dyDescent="0.2">
      <c r="A665" s="63">
        <v>42124</v>
      </c>
      <c r="B665" s="64">
        <v>7175.88</v>
      </c>
    </row>
    <row r="666" spans="1:2" x14ac:dyDescent="0.2">
      <c r="A666" s="63">
        <v>42155</v>
      </c>
      <c r="B666" s="64">
        <v>6892.16</v>
      </c>
    </row>
    <row r="667" spans="1:2" x14ac:dyDescent="0.2">
      <c r="A667" s="63">
        <v>42185</v>
      </c>
      <c r="B667" s="64">
        <v>6840.02</v>
      </c>
    </row>
    <row r="668" spans="1:2" x14ac:dyDescent="0.2">
      <c r="A668" s="63">
        <v>42216</v>
      </c>
      <c r="B668" s="64">
        <v>6875.76</v>
      </c>
    </row>
    <row r="669" spans="1:2" x14ac:dyDescent="0.2">
      <c r="A669" s="63">
        <v>42247</v>
      </c>
      <c r="B669" s="64">
        <v>6631.39</v>
      </c>
    </row>
    <row r="670" spans="1:2" x14ac:dyDescent="0.2">
      <c r="A670" s="63">
        <v>42277</v>
      </c>
      <c r="B670" s="64">
        <v>6694.61</v>
      </c>
    </row>
    <row r="671" spans="1:2" x14ac:dyDescent="0.2">
      <c r="A671" s="63">
        <v>42308</v>
      </c>
      <c r="B671" s="64">
        <v>7204.18</v>
      </c>
    </row>
    <row r="672" spans="1:2" x14ac:dyDescent="0.2">
      <c r="A672" s="63">
        <v>42338</v>
      </c>
      <c r="B672" s="64">
        <v>6926.21</v>
      </c>
    </row>
    <row r="673" spans="1:2" x14ac:dyDescent="0.2">
      <c r="A673" s="63">
        <v>42369</v>
      </c>
      <c r="B673" s="64">
        <v>6807.38</v>
      </c>
    </row>
    <row r="674" spans="1:2" x14ac:dyDescent="0.2">
      <c r="A674" s="63">
        <v>42400</v>
      </c>
      <c r="B674" s="64">
        <v>6604.11</v>
      </c>
    </row>
    <row r="675" spans="1:2" x14ac:dyDescent="0.2">
      <c r="A675" s="63">
        <v>42429</v>
      </c>
      <c r="B675" s="64">
        <v>6643.16</v>
      </c>
    </row>
    <row r="676" spans="1:2" x14ac:dyDescent="0.2">
      <c r="A676" s="63">
        <v>42460</v>
      </c>
      <c r="B676" s="64">
        <v>7070.92</v>
      </c>
    </row>
    <row r="677" spans="1:2" x14ac:dyDescent="0.2">
      <c r="A677" s="63">
        <v>42490</v>
      </c>
      <c r="B677" s="64">
        <v>7190.89</v>
      </c>
    </row>
    <row r="678" spans="1:2" x14ac:dyDescent="0.2">
      <c r="A678" s="63">
        <v>42521</v>
      </c>
      <c r="B678" s="64">
        <v>7322.95</v>
      </c>
    </row>
    <row r="679" spans="1:2" x14ac:dyDescent="0.2">
      <c r="A679" s="63">
        <v>42551</v>
      </c>
      <c r="B679" s="64">
        <v>7101.74</v>
      </c>
    </row>
    <row r="680" spans="1:2" x14ac:dyDescent="0.2">
      <c r="A680" s="63">
        <v>42582</v>
      </c>
      <c r="B680" s="64">
        <v>7184.25</v>
      </c>
    </row>
    <row r="681" spans="1:2" x14ac:dyDescent="0.2">
      <c r="A681" s="63">
        <v>42613</v>
      </c>
      <c r="B681" s="64">
        <v>7203.48</v>
      </c>
    </row>
    <row r="682" spans="1:2" x14ac:dyDescent="0.2">
      <c r="A682" s="63">
        <v>42643</v>
      </c>
      <c r="B682" s="64">
        <v>7135.68</v>
      </c>
    </row>
    <row r="683" spans="1:2" x14ac:dyDescent="0.2">
      <c r="A683" s="63">
        <v>42674</v>
      </c>
      <c r="B683" s="64">
        <v>6957.94</v>
      </c>
    </row>
    <row r="684" spans="1:2" x14ac:dyDescent="0.2">
      <c r="A684" s="63">
        <v>42704</v>
      </c>
      <c r="B684" s="64">
        <v>6919.33</v>
      </c>
    </row>
    <row r="685" spans="1:2" x14ac:dyDescent="0.2">
      <c r="A685" s="63">
        <v>42735</v>
      </c>
      <c r="B685" s="64">
        <v>6986.33</v>
      </c>
    </row>
    <row r="686" spans="1:2" x14ac:dyDescent="0.2">
      <c r="A686" s="63">
        <v>42766</v>
      </c>
      <c r="B686" s="64">
        <v>7351.21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511"/>
  <sheetViews>
    <sheetView zoomScale="70" zoomScaleNormal="70" workbookViewId="0"/>
  </sheetViews>
  <sheetFormatPr defaultRowHeight="12.75" x14ac:dyDescent="0.2"/>
  <cols>
    <col min="1" max="1" width="17.140625" bestFit="1" customWidth="1"/>
    <col min="2" max="2" width="23" bestFit="1" customWidth="1"/>
    <col min="3" max="3" width="25.28515625" style="27" bestFit="1" customWidth="1"/>
    <col min="4" max="4" width="16" bestFit="1" customWidth="1"/>
    <col min="5" max="5" width="12.5703125" bestFit="1" customWidth="1"/>
    <col min="6" max="6" width="9.28515625" bestFit="1" customWidth="1"/>
    <col min="7" max="7" width="15.85546875" bestFit="1" customWidth="1"/>
    <col min="8" max="8" width="12.5703125" bestFit="1" customWidth="1"/>
    <col min="9" max="9" width="9.7109375" bestFit="1" customWidth="1"/>
  </cols>
  <sheetData>
    <row r="1" spans="1:11" ht="15" x14ac:dyDescent="0.25">
      <c r="A1" s="41" t="s">
        <v>20</v>
      </c>
      <c r="B1" s="41" t="s">
        <v>6</v>
      </c>
      <c r="C1" s="41" t="s">
        <v>14</v>
      </c>
      <c r="D1" s="30" t="s">
        <v>21</v>
      </c>
      <c r="E1" s="30" t="s">
        <v>22</v>
      </c>
      <c r="F1" s="30" t="s">
        <v>2</v>
      </c>
      <c r="G1" s="30" t="s">
        <v>23</v>
      </c>
      <c r="H1" s="30" t="s">
        <v>24</v>
      </c>
      <c r="I1" s="30" t="s">
        <v>25</v>
      </c>
      <c r="J1" t="s">
        <v>83</v>
      </c>
    </row>
    <row r="2" spans="1:11" x14ac:dyDescent="0.2">
      <c r="A2" s="42">
        <v>21946</v>
      </c>
      <c r="B2" s="43">
        <v>95.1</v>
      </c>
      <c r="C2" s="43">
        <v>4.9000000000000004</v>
      </c>
      <c r="D2" s="31"/>
      <c r="E2" s="31"/>
      <c r="F2" s="32">
        <v>95.1</v>
      </c>
      <c r="G2" s="32"/>
      <c r="H2" s="32">
        <f ca="1">'Sheet1 - old'!E2</f>
        <v>1.01</v>
      </c>
      <c r="I2" s="32">
        <f ca="1">H2</f>
        <v>1.01</v>
      </c>
    </row>
    <row r="3" spans="1:11" x14ac:dyDescent="0.2">
      <c r="A3" s="42">
        <v>21975</v>
      </c>
      <c r="B3" s="43">
        <v>89.5</v>
      </c>
      <c r="C3" s="43">
        <v>5.2</v>
      </c>
      <c r="D3" s="33">
        <f t="shared" ref="D3:D66" ca="1" si="0">B3/B2-1</f>
        <v>-5.888538380651942E-2</v>
      </c>
      <c r="E3" s="33">
        <f ca="1">(A3-A2)/365.25*C3/100</f>
        <v>4.1286789869952089E-3</v>
      </c>
      <c r="F3" s="32">
        <f t="shared" ref="F3:F66" ca="1" si="1">F2*(1+D3+E3)</f>
        <v>89.892637371663241</v>
      </c>
      <c r="G3" s="33">
        <f t="shared" ref="G3:G66" ca="1" si="2">F3/F2-1</f>
        <v>-5.4756704819524216E-2</v>
      </c>
      <c r="H3" s="32">
        <f ca="1">H2*(1+D3)</f>
        <v>0.95052576235541542</v>
      </c>
      <c r="I3" s="32">
        <f ca="1">I2*(1+G3)</f>
        <v>0.95469572813228054</v>
      </c>
    </row>
    <row r="4" spans="1:11" x14ac:dyDescent="0.2">
      <c r="A4" s="42">
        <v>22006</v>
      </c>
      <c r="B4" s="43">
        <v>78.3</v>
      </c>
      <c r="C4" s="43">
        <v>6</v>
      </c>
      <c r="D4" s="33">
        <f t="shared" ca="1" si="0"/>
        <v>-0.12513966480446925</v>
      </c>
      <c r="E4" s="33">
        <f t="shared" ref="E4:E67" ca="1" si="3">(A4-A3)/365.25*C4/100</f>
        <v>5.0924024640657088E-3</v>
      </c>
      <c r="F4" s="32">
        <f t="shared" ca="1" si="1"/>
        <v>79.101272350636421</v>
      </c>
      <c r="G4" s="33">
        <f t="shared" ca="1" si="2"/>
        <v>-0.12004726234040353</v>
      </c>
      <c r="H4" s="32">
        <f t="shared" ref="H4:H67" ca="1" si="4">H3*(1+D4)</f>
        <v>0.83157728706624612</v>
      </c>
      <c r="I4" s="32">
        <f t="shared" ref="I4:I67" ca="1" si="5">I3*(1+G4)</f>
        <v>0.84008711960192206</v>
      </c>
      <c r="J4" s="27"/>
    </row>
    <row r="5" spans="1:11" x14ac:dyDescent="0.2">
      <c r="A5" s="42">
        <v>22036</v>
      </c>
      <c r="B5" s="43">
        <v>70.5</v>
      </c>
      <c r="C5" s="43">
        <v>6.6</v>
      </c>
      <c r="D5" s="33">
        <f t="shared" ca="1" si="0"/>
        <v>-9.9616858237547845E-2</v>
      </c>
      <c r="E5" s="33">
        <f t="shared" ca="1" si="3"/>
        <v>5.4209445585215602E-3</v>
      </c>
      <c r="F5" s="32">
        <f t="shared" ca="1" si="1"/>
        <v>71.650255728394725</v>
      </c>
      <c r="G5" s="33">
        <f t="shared" ca="1" si="2"/>
        <v>-9.4195913679026244E-2</v>
      </c>
      <c r="H5" s="32">
        <f t="shared" ca="1" si="4"/>
        <v>0.7487381703470033</v>
      </c>
      <c r="I5" s="32">
        <f t="shared" ca="1" si="5"/>
        <v>0.7609543458010376</v>
      </c>
      <c r="J5" s="27"/>
    </row>
    <row r="6" spans="1:11" x14ac:dyDescent="0.2">
      <c r="A6" s="42">
        <v>22067</v>
      </c>
      <c r="B6" s="43">
        <v>71.3</v>
      </c>
      <c r="C6" s="43">
        <v>6.6</v>
      </c>
      <c r="D6" s="33">
        <f t="shared" ca="1" si="0"/>
        <v>1.134751773049647E-2</v>
      </c>
      <c r="E6" s="33">
        <f t="shared" ca="1" si="3"/>
        <v>5.6016427104722787E-3</v>
      </c>
      <c r="F6" s="32">
        <f t="shared" ca="1" si="1"/>
        <v>72.86466740837173</v>
      </c>
      <c r="G6" s="33">
        <f t="shared" ca="1" si="2"/>
        <v>1.6949160440968836E-2</v>
      </c>
      <c r="H6" s="32">
        <f t="shared" ca="1" si="4"/>
        <v>0.75723449001051535</v>
      </c>
      <c r="I6" s="32">
        <f t="shared" ca="1" si="5"/>
        <v>0.77385188309627184</v>
      </c>
      <c r="J6" s="27"/>
      <c r="K6" s="34"/>
    </row>
    <row r="7" spans="1:11" x14ac:dyDescent="0.2">
      <c r="A7" s="42">
        <v>22097</v>
      </c>
      <c r="B7" s="43">
        <v>70.7</v>
      </c>
      <c r="C7" s="43">
        <v>7.5</v>
      </c>
      <c r="D7" s="33">
        <f t="shared" ca="1" si="0"/>
        <v>-8.4151472650770831E-3</v>
      </c>
      <c r="E7" s="33">
        <f t="shared" ca="1" si="3"/>
        <v>6.1601642710472282E-3</v>
      </c>
      <c r="F7" s="32">
        <f t="shared" ca="1" si="1"/>
        <v>72.700358822500206</v>
      </c>
      <c r="G7" s="33">
        <f t="shared" ca="1" si="2"/>
        <v>-2.2549829940299304E-3</v>
      </c>
      <c r="H7" s="32">
        <f t="shared" ca="1" si="4"/>
        <v>0.75086225026288134</v>
      </c>
      <c r="I7" s="32">
        <f t="shared" ca="1" si="5"/>
        <v>0.77210686025999176</v>
      </c>
      <c r="J7" s="27"/>
    </row>
    <row r="8" spans="1:11" x14ac:dyDescent="0.2">
      <c r="A8" s="42">
        <v>22128</v>
      </c>
      <c r="B8" s="43">
        <v>68.400000000000006</v>
      </c>
      <c r="C8" s="43">
        <v>7.7</v>
      </c>
      <c r="D8" s="33">
        <f t="shared" ca="1" si="0"/>
        <v>-3.2531824611032545E-2</v>
      </c>
      <c r="E8" s="33">
        <f t="shared" ca="1" si="3"/>
        <v>6.5352498288843265E-3</v>
      </c>
      <c r="F8" s="32">
        <f t="shared" ca="1" si="1"/>
        <v>70.810398507682066</v>
      </c>
      <c r="G8" s="33">
        <f t="shared" ca="1" si="2"/>
        <v>-2.599657478214823E-2</v>
      </c>
      <c r="H8" s="32">
        <f t="shared" ca="1" si="4"/>
        <v>0.72643533123028403</v>
      </c>
      <c r="I8" s="32">
        <f t="shared" ca="1" si="5"/>
        <v>0.75203472652743319</v>
      </c>
      <c r="J8" s="27"/>
    </row>
    <row r="9" spans="1:11" x14ac:dyDescent="0.2">
      <c r="A9" s="42">
        <v>22159</v>
      </c>
      <c r="B9" s="43">
        <v>71.099999999999994</v>
      </c>
      <c r="C9" s="43">
        <v>7.4</v>
      </c>
      <c r="D9" s="33">
        <f t="shared" ca="1" si="0"/>
        <v>3.9473684210526105E-2</v>
      </c>
      <c r="E9" s="33">
        <f t="shared" ca="1" si="3"/>
        <v>6.2806297056810408E-3</v>
      </c>
      <c r="F9" s="32">
        <f t="shared" ca="1" si="1"/>
        <v>74.05027970953428</v>
      </c>
      <c r="G9" s="33">
        <f t="shared" ca="1" si="2"/>
        <v>4.5754313916207101E-2</v>
      </c>
      <c r="H9" s="32">
        <f t="shared" ca="1" si="4"/>
        <v>0.7551104100946372</v>
      </c>
      <c r="I9" s="32">
        <f t="shared" ca="1" si="5"/>
        <v>0.78644355948085831</v>
      </c>
      <c r="J9" s="27"/>
    </row>
    <row r="10" spans="1:11" x14ac:dyDescent="0.2">
      <c r="A10" s="42">
        <v>22189</v>
      </c>
      <c r="B10" s="43">
        <v>77</v>
      </c>
      <c r="C10" s="43">
        <v>6.9</v>
      </c>
      <c r="D10" s="33">
        <f t="shared" ca="1" si="0"/>
        <v>8.2981715893108321E-2</v>
      </c>
      <c r="E10" s="33">
        <f t="shared" ca="1" si="3"/>
        <v>5.6673511293634489E-3</v>
      </c>
      <c r="F10" s="32">
        <f t="shared" ca="1" si="1"/>
        <v>80.614767918537567</v>
      </c>
      <c r="G10" s="33">
        <f t="shared" ca="1" si="2"/>
        <v>8.8649067022471773E-2</v>
      </c>
      <c r="H10" s="32">
        <f t="shared" ca="1" si="4"/>
        <v>0.81777076761303891</v>
      </c>
      <c r="I10" s="32">
        <f t="shared" ca="1" si="5"/>
        <v>0.85616104729466813</v>
      </c>
      <c r="J10" s="27"/>
    </row>
    <row r="11" spans="1:11" x14ac:dyDescent="0.2">
      <c r="A11" s="42">
        <v>22220</v>
      </c>
      <c r="B11" s="43">
        <v>78</v>
      </c>
      <c r="C11" s="43">
        <v>6.9</v>
      </c>
      <c r="D11" s="33">
        <f t="shared" ca="1" si="0"/>
        <v>1.298701298701288E-2</v>
      </c>
      <c r="E11" s="33">
        <f t="shared" ca="1" si="3"/>
        <v>5.8562628336755653E-3</v>
      </c>
      <c r="F11" s="32">
        <f t="shared" ca="1" si="1"/>
        <v>82.133814225647356</v>
      </c>
      <c r="G11" s="33">
        <f t="shared" ca="1" si="2"/>
        <v>1.8843275820688454E-2</v>
      </c>
      <c r="H11" s="32">
        <f t="shared" ca="1" si="4"/>
        <v>0.82839116719242889</v>
      </c>
      <c r="I11" s="32">
        <f t="shared" ca="1" si="5"/>
        <v>0.87229392605577105</v>
      </c>
      <c r="J11" s="27"/>
    </row>
    <row r="12" spans="1:11" x14ac:dyDescent="0.2">
      <c r="A12" s="42">
        <v>22250</v>
      </c>
      <c r="B12" s="43">
        <v>78.7</v>
      </c>
      <c r="C12" s="43">
        <v>6.8</v>
      </c>
      <c r="D12" s="33">
        <f t="shared" ca="1" si="0"/>
        <v>8.9743589743589425E-3</v>
      </c>
      <c r="E12" s="33">
        <f t="shared" ca="1" si="3"/>
        <v>5.5852156057494863E-3</v>
      </c>
      <c r="F12" s="32">
        <f t="shared" ca="1" si="1"/>
        <v>83.32964761941443</v>
      </c>
      <c r="G12" s="33">
        <f t="shared" ca="1" si="2"/>
        <v>1.455957458010837E-2</v>
      </c>
      <c r="H12" s="32">
        <f t="shared" ca="1" si="4"/>
        <v>0.83582544689800198</v>
      </c>
      <c r="I12" s="32">
        <f t="shared" ca="1" si="5"/>
        <v>0.8849941545279556</v>
      </c>
      <c r="J12" s="27"/>
    </row>
    <row r="13" spans="1:11" x14ac:dyDescent="0.2">
      <c r="A13" s="42">
        <v>22281</v>
      </c>
      <c r="B13" s="43">
        <v>78.2</v>
      </c>
      <c r="C13" s="43">
        <v>7.1</v>
      </c>
      <c r="D13" s="33">
        <f t="shared" ca="1" si="0"/>
        <v>-6.3532401524777349E-3</v>
      </c>
      <c r="E13" s="33">
        <f t="shared" ca="1" si="3"/>
        <v>6.026009582477755E-3</v>
      </c>
      <c r="F13" s="32">
        <f t="shared" ca="1" si="1"/>
        <v>83.302379611326032</v>
      </c>
      <c r="G13" s="33">
        <f t="shared" ca="1" si="2"/>
        <v>-3.2723056999994782E-4</v>
      </c>
      <c r="H13" s="32">
        <f t="shared" ca="1" si="4"/>
        <v>0.83051524710830693</v>
      </c>
      <c r="I13" s="32">
        <f t="shared" ca="1" si="5"/>
        <v>0.88470455738632281</v>
      </c>
      <c r="J13" s="27"/>
    </row>
    <row r="14" spans="1:11" x14ac:dyDescent="0.2">
      <c r="A14" s="42">
        <v>22312</v>
      </c>
      <c r="B14" s="43">
        <v>77.400000000000006</v>
      </c>
      <c r="C14" s="43">
        <v>7.2</v>
      </c>
      <c r="D14" s="33">
        <f t="shared" ca="1" si="0"/>
        <v>-1.0230179028132946E-2</v>
      </c>
      <c r="E14" s="33">
        <f t="shared" ca="1" si="3"/>
        <v>6.1108829568788502E-3</v>
      </c>
      <c r="F14" s="32">
        <f t="shared" ca="1" si="1"/>
        <v>82.959232446266981</v>
      </c>
      <c r="G14" s="33">
        <f t="shared" ca="1" si="2"/>
        <v>-4.1192960712540527E-3</v>
      </c>
      <c r="H14" s="32">
        <f t="shared" ca="1" si="4"/>
        <v>0.82201892744479488</v>
      </c>
      <c r="I14" s="32">
        <f t="shared" ca="1" si="5"/>
        <v>0.88106019737886077</v>
      </c>
      <c r="J14" s="27"/>
    </row>
    <row r="15" spans="1:11" x14ac:dyDescent="0.2">
      <c r="A15" s="42">
        <v>22340</v>
      </c>
      <c r="B15" s="43">
        <v>71.7</v>
      </c>
      <c r="C15" s="43">
        <v>7.7</v>
      </c>
      <c r="D15" s="33">
        <f t="shared" ca="1" si="0"/>
        <v>-7.3643410852713198E-2</v>
      </c>
      <c r="E15" s="33">
        <f t="shared" ca="1" si="3"/>
        <v>5.9028062970568097E-3</v>
      </c>
      <c r="F15" s="32">
        <f t="shared" ca="1" si="1"/>
        <v>77.33952388688364</v>
      </c>
      <c r="G15" s="33">
        <f t="shared" ca="1" si="2"/>
        <v>-6.7740604555656225E-2</v>
      </c>
      <c r="H15" s="32">
        <f t="shared" ca="1" si="4"/>
        <v>0.76148264984227121</v>
      </c>
      <c r="I15" s="32">
        <f t="shared" ca="1" si="5"/>
        <v>0.82137664695849089</v>
      </c>
      <c r="J15" s="27"/>
    </row>
    <row r="16" spans="1:11" x14ac:dyDescent="0.2">
      <c r="A16" s="42">
        <v>22371</v>
      </c>
      <c r="B16" s="43">
        <v>68.400000000000006</v>
      </c>
      <c r="C16" s="43">
        <v>8.1</v>
      </c>
      <c r="D16" s="33">
        <f t="shared" ca="1" si="0"/>
        <v>-4.6025104602510414E-2</v>
      </c>
      <c r="E16" s="33">
        <f t="shared" ca="1" si="3"/>
        <v>6.8747433264887059E-3</v>
      </c>
      <c r="F16" s="32">
        <f t="shared" ca="1" si="1"/>
        <v>74.311653585796634</v>
      </c>
      <c r="G16" s="33">
        <f t="shared" ca="1" si="2"/>
        <v>-3.9150361276021672E-2</v>
      </c>
      <c r="H16" s="32">
        <f t="shared" ca="1" si="4"/>
        <v>0.72643533123028392</v>
      </c>
      <c r="I16" s="32">
        <f t="shared" ca="1" si="5"/>
        <v>0.78921945448637865</v>
      </c>
      <c r="J16" s="27"/>
    </row>
    <row r="17" spans="1:10" x14ac:dyDescent="0.2">
      <c r="A17" s="42">
        <v>22401</v>
      </c>
      <c r="B17" s="43">
        <v>60.7</v>
      </c>
      <c r="C17" s="43">
        <v>9.1</v>
      </c>
      <c r="D17" s="33">
        <f t="shared" ca="1" si="0"/>
        <v>-0.11257309941520466</v>
      </c>
      <c r="E17" s="33">
        <f t="shared" ca="1" si="3"/>
        <v>7.4743326488706362E-3</v>
      </c>
      <c r="F17" s="32">
        <f t="shared" ca="1" si="1"/>
        <v>66.501590437562385</v>
      </c>
      <c r="G17" s="33">
        <f t="shared" ca="1" si="2"/>
        <v>-0.10509876676633401</v>
      </c>
      <c r="H17" s="32">
        <f t="shared" ca="1" si="4"/>
        <v>0.64465825446898006</v>
      </c>
      <c r="I17" s="32">
        <f t="shared" ca="1" si="5"/>
        <v>0.70627346311186134</v>
      </c>
      <c r="J17" s="27"/>
    </row>
    <row r="18" spans="1:10" x14ac:dyDescent="0.2">
      <c r="A18" s="42">
        <v>22432</v>
      </c>
      <c r="B18" s="43">
        <v>66.400000000000006</v>
      </c>
      <c r="C18" s="43">
        <v>8.3000000000000007</v>
      </c>
      <c r="D18" s="33">
        <f t="shared" ca="1" si="0"/>
        <v>9.3904448105436522E-2</v>
      </c>
      <c r="E18" s="33">
        <f t="shared" ca="1" si="3"/>
        <v>7.0444900752908981E-3</v>
      </c>
      <c r="F18" s="32">
        <f t="shared" ca="1" si="1"/>
        <v>73.214855379563915</v>
      </c>
      <c r="G18" s="33">
        <f t="shared" ca="1" si="2"/>
        <v>0.10094893818072737</v>
      </c>
      <c r="H18" s="32">
        <f t="shared" ca="1" si="4"/>
        <v>0.70519453207150373</v>
      </c>
      <c r="I18" s="32">
        <f t="shared" ca="1" si="5"/>
        <v>0.77757101927822891</v>
      </c>
      <c r="J18" s="27"/>
    </row>
    <row r="19" spans="1:10" x14ac:dyDescent="0.2">
      <c r="A19" s="42">
        <v>22462</v>
      </c>
      <c r="B19" s="43">
        <v>71.5</v>
      </c>
      <c r="C19" s="43">
        <v>7.8</v>
      </c>
      <c r="D19" s="33">
        <f t="shared" ca="1" si="0"/>
        <v>7.6807228915662495E-2</v>
      </c>
      <c r="E19" s="33">
        <f t="shared" ca="1" si="3"/>
        <v>6.4065708418891169E-3</v>
      </c>
      <c r="F19" s="32">
        <f t="shared" ca="1" si="1"/>
        <v>79.307341694397053</v>
      </c>
      <c r="G19" s="33">
        <f t="shared" ca="1" si="2"/>
        <v>8.3213799757551721E-2</v>
      </c>
      <c r="H19" s="32">
        <f t="shared" ca="1" si="4"/>
        <v>0.75935856992639317</v>
      </c>
      <c r="I19" s="32">
        <f t="shared" ca="1" si="5"/>
        <v>0.84227565837372287</v>
      </c>
      <c r="J19" s="27"/>
    </row>
    <row r="20" spans="1:10" x14ac:dyDescent="0.2">
      <c r="A20" s="42">
        <v>22493</v>
      </c>
      <c r="B20" s="43">
        <v>74.2</v>
      </c>
      <c r="C20" s="43">
        <v>7.5</v>
      </c>
      <c r="D20" s="33">
        <f t="shared" ca="1" si="0"/>
        <v>3.7762237762237749E-2</v>
      </c>
      <c r="E20" s="33">
        <f t="shared" ca="1" si="3"/>
        <v>6.3655030800821352E-3</v>
      </c>
      <c r="F20" s="32">
        <f t="shared" ca="1" si="1"/>
        <v>82.806995515580724</v>
      </c>
      <c r="G20" s="33">
        <f t="shared" ca="1" si="2"/>
        <v>4.4127740842319962E-2</v>
      </c>
      <c r="H20" s="32">
        <f t="shared" ca="1" si="4"/>
        <v>0.78803364879074644</v>
      </c>
      <c r="I20" s="32">
        <f t="shared" ca="1" si="5"/>
        <v>0.87944338034423297</v>
      </c>
      <c r="J20" s="27"/>
    </row>
    <row r="21" spans="1:10" x14ac:dyDescent="0.2">
      <c r="A21" s="42">
        <v>22524</v>
      </c>
      <c r="B21" s="43">
        <v>75</v>
      </c>
      <c r="C21" s="43">
        <v>7.4</v>
      </c>
      <c r="D21" s="33">
        <f t="shared" ca="1" si="0"/>
        <v>1.0781671159029615E-2</v>
      </c>
      <c r="E21" s="33">
        <f t="shared" ca="1" si="3"/>
        <v>6.2806297056810408E-3</v>
      </c>
      <c r="F21" s="32">
        <f t="shared" ca="1" si="1"/>
        <v>84.219873386770303</v>
      </c>
      <c r="G21" s="33">
        <f t="shared" ca="1" si="2"/>
        <v>1.7062300864710611E-2</v>
      </c>
      <c r="H21" s="32">
        <f t="shared" ca="1" si="4"/>
        <v>0.7965299684542585</v>
      </c>
      <c r="I21" s="32">
        <f t="shared" ca="1" si="5"/>
        <v>0.89444870789314446</v>
      </c>
    </row>
    <row r="22" spans="1:10" x14ac:dyDescent="0.2">
      <c r="A22" s="42">
        <v>22554</v>
      </c>
      <c r="B22" s="43">
        <v>78.2</v>
      </c>
      <c r="C22" s="43">
        <v>7.1</v>
      </c>
      <c r="D22" s="33">
        <f t="shared" ca="1" si="0"/>
        <v>4.2666666666666631E-2</v>
      </c>
      <c r="E22" s="33">
        <f t="shared" ca="1" si="3"/>
        <v>5.8316221765913759E-3</v>
      </c>
      <c r="F22" s="32">
        <f t="shared" ca="1" si="1"/>
        <v>88.304393132624497</v>
      </c>
      <c r="G22" s="33">
        <f t="shared" ca="1" si="2"/>
        <v>4.8498288843257908E-2</v>
      </c>
      <c r="H22" s="32">
        <f t="shared" ca="1" si="4"/>
        <v>0.83051524710830682</v>
      </c>
      <c r="I22" s="32">
        <f t="shared" ca="1" si="5"/>
        <v>0.937827939684025</v>
      </c>
    </row>
    <row r="23" spans="1:10" x14ac:dyDescent="0.2">
      <c r="A23" s="42">
        <v>22585</v>
      </c>
      <c r="B23" s="43">
        <v>79.900000000000006</v>
      </c>
      <c r="C23" s="43">
        <v>6.9</v>
      </c>
      <c r="D23" s="33">
        <f t="shared" ca="1" si="0"/>
        <v>2.1739130434782705E-2</v>
      </c>
      <c r="E23" s="33">
        <f t="shared" ca="1" si="3"/>
        <v>5.8562628336755653E-3</v>
      </c>
      <c r="F23" s="32">
        <f t="shared" ca="1" si="1"/>
        <v>90.741187588451822</v>
      </c>
      <c r="G23" s="33">
        <f t="shared" ca="1" si="2"/>
        <v>2.7595393268458279E-2</v>
      </c>
      <c r="H23" s="32">
        <f t="shared" ca="1" si="4"/>
        <v>0.84856992639327011</v>
      </c>
      <c r="I23" s="32">
        <f t="shared" ca="1" si="5"/>
        <v>0.96370767049775363</v>
      </c>
    </row>
    <row r="24" spans="1:10" x14ac:dyDescent="0.2">
      <c r="A24" s="42">
        <v>22615</v>
      </c>
      <c r="B24" s="43">
        <v>81.400000000000006</v>
      </c>
      <c r="C24" s="43">
        <v>6.8</v>
      </c>
      <c r="D24" s="33">
        <f t="shared" ca="1" si="0"/>
        <v>1.8773466833541974E-2</v>
      </c>
      <c r="E24" s="33">
        <f t="shared" ca="1" si="3"/>
        <v>5.5852156057494863E-3</v>
      </c>
      <c r="F24" s="32">
        <f t="shared" ca="1" si="1"/>
        <v>92.95152336108309</v>
      </c>
      <c r="G24" s="33">
        <f t="shared" ca="1" si="2"/>
        <v>2.4358682439291401E-2</v>
      </c>
      <c r="H24" s="32">
        <f t="shared" ca="1" si="4"/>
        <v>0.86450052576235537</v>
      </c>
      <c r="I24" s="32">
        <f t="shared" ca="1" si="5"/>
        <v>0.98718231960771774</v>
      </c>
    </row>
    <row r="25" spans="1:10" x14ac:dyDescent="0.2">
      <c r="A25" s="42">
        <v>22646</v>
      </c>
      <c r="B25" s="43">
        <v>80.7</v>
      </c>
      <c r="C25" s="43">
        <v>7</v>
      </c>
      <c r="D25" s="33">
        <f t="shared" ca="1" si="0"/>
        <v>-8.5995085995086429E-3</v>
      </c>
      <c r="E25" s="33">
        <f t="shared" ca="1" si="3"/>
        <v>5.9411362080766606E-3</v>
      </c>
      <c r="F25" s="32">
        <f t="shared" ca="1" si="1"/>
        <v>92.704423597638439</v>
      </c>
      <c r="G25" s="33">
        <f t="shared" ca="1" si="2"/>
        <v>-2.6583723914320734E-3</v>
      </c>
      <c r="H25" s="32">
        <f t="shared" ca="1" si="4"/>
        <v>0.85706624605678228</v>
      </c>
      <c r="I25" s="32">
        <f t="shared" ca="1" si="5"/>
        <v>0.98455802138396276</v>
      </c>
    </row>
    <row r="26" spans="1:10" x14ac:dyDescent="0.2">
      <c r="A26" s="42">
        <v>22677</v>
      </c>
      <c r="B26" s="43">
        <v>80.900000000000006</v>
      </c>
      <c r="C26" s="43">
        <v>6.9</v>
      </c>
      <c r="D26" s="33">
        <f t="shared" ca="1" si="0"/>
        <v>2.4783147459728205E-3</v>
      </c>
      <c r="E26" s="33">
        <f t="shared" ca="1" si="3"/>
        <v>5.8562628336755653E-3</v>
      </c>
      <c r="F26" s="32">
        <f t="shared" ca="1" si="1"/>
        <v>93.477075808089538</v>
      </c>
      <c r="G26" s="33">
        <f t="shared" ca="1" si="2"/>
        <v>8.3345775796483945E-3</v>
      </c>
      <c r="H26" s="32">
        <f t="shared" ca="1" si="4"/>
        <v>0.85919032597266032</v>
      </c>
      <c r="I26" s="32">
        <f t="shared" ca="1" si="5"/>
        <v>0.99276389659485254</v>
      </c>
    </row>
    <row r="27" spans="1:10" x14ac:dyDescent="0.2">
      <c r="A27" s="42">
        <v>22705</v>
      </c>
      <c r="B27" s="43">
        <v>83.4</v>
      </c>
      <c r="C27" s="43">
        <v>6.7</v>
      </c>
      <c r="D27" s="33">
        <f t="shared" ca="1" si="0"/>
        <v>3.0902348578492056E-2</v>
      </c>
      <c r="E27" s="33">
        <f t="shared" ca="1" si="3"/>
        <v>5.1362080766598215E-3</v>
      </c>
      <c r="F27" s="32">
        <f t="shared" ca="1" si="1"/>
        <v>96.845854700557311</v>
      </c>
      <c r="G27" s="33">
        <f t="shared" ca="1" si="2"/>
        <v>3.6038556655151988E-2</v>
      </c>
      <c r="H27" s="32">
        <f t="shared" ca="1" si="4"/>
        <v>0.88574132492113566</v>
      </c>
      <c r="I27" s="32">
        <f t="shared" ca="1" si="5"/>
        <v>1.0285416745274756</v>
      </c>
    </row>
    <row r="28" spans="1:10" x14ac:dyDescent="0.2">
      <c r="A28" s="42">
        <v>22736</v>
      </c>
      <c r="B28" s="43">
        <v>83</v>
      </c>
      <c r="C28" s="43">
        <v>6.7</v>
      </c>
      <c r="D28" s="33">
        <f t="shared" ca="1" si="0"/>
        <v>-4.7961630695444457E-3</v>
      </c>
      <c r="E28" s="33">
        <f t="shared" ca="1" si="3"/>
        <v>5.6865160848733757E-3</v>
      </c>
      <c r="F28" s="32">
        <f t="shared" ca="1" si="1"/>
        <v>96.932081699312064</v>
      </c>
      <c r="G28" s="33">
        <f t="shared" ca="1" si="2"/>
        <v>8.9035301532902622E-4</v>
      </c>
      <c r="H28" s="32">
        <f t="shared" ca="1" si="4"/>
        <v>0.88149316508937958</v>
      </c>
      <c r="I28" s="32">
        <f t="shared" ca="1" si="5"/>
        <v>1.0294574397087828</v>
      </c>
    </row>
    <row r="29" spans="1:10" x14ac:dyDescent="0.2">
      <c r="A29" s="42">
        <v>22766</v>
      </c>
      <c r="B29" s="43">
        <v>84.6</v>
      </c>
      <c r="C29" s="43">
        <v>6.6</v>
      </c>
      <c r="D29" s="33">
        <f t="shared" ca="1" si="0"/>
        <v>1.9277108433734869E-2</v>
      </c>
      <c r="E29" s="33">
        <f t="shared" ca="1" si="3"/>
        <v>5.4209445585215602E-3</v>
      </c>
      <c r="F29" s="32">
        <f t="shared" ca="1" si="1"/>
        <v>99.326115389771402</v>
      </c>
      <c r="G29" s="33">
        <f t="shared" ca="1" si="2"/>
        <v>2.469805299225647E-2</v>
      </c>
      <c r="H29" s="32">
        <f t="shared" ca="1" si="4"/>
        <v>0.89848580441640369</v>
      </c>
      <c r="I29" s="32">
        <f t="shared" ca="1" si="5"/>
        <v>1.0548830341079829</v>
      </c>
    </row>
    <row r="30" spans="1:10" x14ac:dyDescent="0.2">
      <c r="A30" s="42">
        <v>22797</v>
      </c>
      <c r="B30" s="43">
        <v>87.3</v>
      </c>
      <c r="C30" s="43">
        <v>6.4</v>
      </c>
      <c r="D30" s="33">
        <f t="shared" ca="1" si="0"/>
        <v>3.1914893617021267E-2</v>
      </c>
      <c r="E30" s="33">
        <f t="shared" ca="1" si="3"/>
        <v>5.431895961670089E-3</v>
      </c>
      <c r="F30" s="32">
        <f t="shared" ca="1" si="1"/>
        <v>103.03562692090202</v>
      </c>
      <c r="G30" s="33">
        <f t="shared" ca="1" si="2"/>
        <v>3.7346789578691419E-2</v>
      </c>
      <c r="H30" s="32">
        <f t="shared" ca="1" si="4"/>
        <v>0.92716088328075696</v>
      </c>
      <c r="I30" s="32">
        <f t="shared" ca="1" si="5"/>
        <v>1.0942795288129452</v>
      </c>
    </row>
    <row r="31" spans="1:10" x14ac:dyDescent="0.2">
      <c r="A31" s="42">
        <v>22827</v>
      </c>
      <c r="B31" s="43">
        <v>87.8</v>
      </c>
      <c r="C31" s="43">
        <v>6.4</v>
      </c>
      <c r="D31" s="33">
        <f t="shared" ca="1" si="0"/>
        <v>5.7273768613974596E-3</v>
      </c>
      <c r="E31" s="33">
        <f t="shared" ca="1" si="3"/>
        <v>5.2566735112936349E-3</v>
      </c>
      <c r="F31" s="32">
        <f t="shared" ca="1" si="1"/>
        <v>104.167375437183</v>
      </c>
      <c r="G31" s="33">
        <f t="shared" ca="1" si="2"/>
        <v>1.0984050372691012E-2</v>
      </c>
      <c r="H31" s="32">
        <f t="shared" ca="1" si="4"/>
        <v>0.93247108307045201</v>
      </c>
      <c r="I31" s="32">
        <f t="shared" ca="1" si="5"/>
        <v>1.1062991502792312</v>
      </c>
    </row>
    <row r="32" spans="1:10" x14ac:dyDescent="0.2">
      <c r="A32" s="42">
        <v>22858</v>
      </c>
      <c r="B32" s="43">
        <v>91</v>
      </c>
      <c r="C32" s="43">
        <v>6.1</v>
      </c>
      <c r="D32" s="33">
        <f t="shared" ca="1" si="0"/>
        <v>3.6446469248291535E-2</v>
      </c>
      <c r="E32" s="33">
        <f t="shared" ca="1" si="3"/>
        <v>5.1772758384668041E-3</v>
      </c>
      <c r="F32" s="32">
        <f t="shared" ca="1" si="1"/>
        <v>108.50321171873695</v>
      </c>
      <c r="G32" s="33">
        <f t="shared" ca="1" si="2"/>
        <v>4.1623745086758257E-2</v>
      </c>
      <c r="H32" s="32">
        <f t="shared" ca="1" si="4"/>
        <v>0.96645636172450033</v>
      </c>
      <c r="I32" s="32">
        <f t="shared" ca="1" si="5"/>
        <v>1.1523474641001512</v>
      </c>
    </row>
    <row r="33" spans="1:9" x14ac:dyDescent="0.2">
      <c r="A33" s="42">
        <v>22889</v>
      </c>
      <c r="B33" s="43">
        <v>94.2</v>
      </c>
      <c r="C33" s="43">
        <v>5.9</v>
      </c>
      <c r="D33" s="33">
        <f t="shared" ca="1" si="0"/>
        <v>3.5164835164835262E-2</v>
      </c>
      <c r="E33" s="33">
        <f t="shared" ca="1" si="3"/>
        <v>5.0075290896646144E-3</v>
      </c>
      <c r="F33" s="32">
        <f t="shared" ca="1" si="1"/>
        <v>112.86204226268516</v>
      </c>
      <c r="G33" s="33">
        <f t="shared" ca="1" si="2"/>
        <v>4.0172364254499771E-2</v>
      </c>
      <c r="H33" s="32">
        <f t="shared" ca="1" si="4"/>
        <v>1.0004416403785488</v>
      </c>
      <c r="I33" s="32">
        <f t="shared" ca="1" si="5"/>
        <v>1.1986399861757315</v>
      </c>
    </row>
    <row r="34" spans="1:9" x14ac:dyDescent="0.2">
      <c r="A34" s="42">
        <v>22919</v>
      </c>
      <c r="B34" s="43">
        <v>95.2</v>
      </c>
      <c r="C34" s="43">
        <v>6</v>
      </c>
      <c r="D34" s="33">
        <f t="shared" ca="1" si="0"/>
        <v>1.0615711252653925E-2</v>
      </c>
      <c r="E34" s="33">
        <f t="shared" ca="1" si="3"/>
        <v>4.9281314168377818E-3</v>
      </c>
      <c r="F34" s="32">
        <f t="shared" ca="1" si="1"/>
        <v>114.61635209097386</v>
      </c>
      <c r="G34" s="33">
        <f t="shared" ca="1" si="2"/>
        <v>1.5543842669491603E-2</v>
      </c>
      <c r="H34" s="32">
        <f t="shared" ca="1" si="4"/>
        <v>1.0110620399579389</v>
      </c>
      <c r="I34" s="32">
        <f t="shared" ca="1" si="5"/>
        <v>1.2172714575382086</v>
      </c>
    </row>
    <row r="35" spans="1:9" x14ac:dyDescent="0.2">
      <c r="A35" s="42">
        <v>22950</v>
      </c>
      <c r="B35" s="43">
        <v>94.4</v>
      </c>
      <c r="C35" s="43">
        <v>6.1</v>
      </c>
      <c r="D35" s="33">
        <f t="shared" ca="1" si="0"/>
        <v>-8.4033613445377853E-3</v>
      </c>
      <c r="E35" s="33">
        <f t="shared" ca="1" si="3"/>
        <v>5.1772758384668041E-3</v>
      </c>
      <c r="F35" s="32">
        <f t="shared" ca="1" si="1"/>
        <v>114.24658993873445</v>
      </c>
      <c r="G35" s="33">
        <f t="shared" ca="1" si="2"/>
        <v>-3.2260855060709526E-3</v>
      </c>
      <c r="H35" s="32">
        <f t="shared" ca="1" si="4"/>
        <v>1.0025657202944267</v>
      </c>
      <c r="I35" s="32">
        <f t="shared" ca="1" si="5"/>
        <v>1.2133444357320908</v>
      </c>
    </row>
    <row r="36" spans="1:9" x14ac:dyDescent="0.2">
      <c r="A36" s="42">
        <v>22980</v>
      </c>
      <c r="B36" s="43">
        <v>97.8</v>
      </c>
      <c r="C36" s="43">
        <v>5.9</v>
      </c>
      <c r="D36" s="33">
        <f t="shared" ca="1" si="0"/>
        <v>3.6016949152542388E-2</v>
      </c>
      <c r="E36" s="33">
        <f t="shared" ca="1" si="3"/>
        <v>4.8459958932238192E-3</v>
      </c>
      <c r="F36" s="32">
        <f t="shared" ca="1" si="1"/>
        <v>118.91504206506714</v>
      </c>
      <c r="G36" s="33">
        <f t="shared" ca="1" si="2"/>
        <v>4.0862945045766264E-2</v>
      </c>
      <c r="H36" s="32">
        <f t="shared" ca="1" si="4"/>
        <v>1.0386750788643531</v>
      </c>
      <c r="I36" s="32">
        <f t="shared" ca="1" si="5"/>
        <v>1.2629252627309975</v>
      </c>
    </row>
    <row r="37" spans="1:9" x14ac:dyDescent="0.2">
      <c r="A37" s="42">
        <v>23011</v>
      </c>
      <c r="B37" s="43">
        <v>97.5</v>
      </c>
      <c r="C37" s="43">
        <v>6.1</v>
      </c>
      <c r="D37" s="33">
        <f t="shared" ca="1" si="0"/>
        <v>-3.0674846625766694E-3</v>
      </c>
      <c r="E37" s="33">
        <f t="shared" ca="1" si="3"/>
        <v>5.1772758384668041E-3</v>
      </c>
      <c r="F37" s="32">
        <f t="shared" ca="1" si="1"/>
        <v>119.16592797149661</v>
      </c>
      <c r="G37" s="33">
        <f t="shared" ca="1" si="2"/>
        <v>2.1097911758900523E-3</v>
      </c>
      <c r="H37" s="32">
        <f t="shared" ca="1" si="4"/>
        <v>1.0354889589905361</v>
      </c>
      <c r="I37" s="32">
        <f t="shared" ca="1" si="5"/>
        <v>1.2655897713061159</v>
      </c>
    </row>
    <row r="38" spans="1:9" x14ac:dyDescent="0.2">
      <c r="A38" s="42">
        <v>23042</v>
      </c>
      <c r="B38" s="43">
        <v>102.3</v>
      </c>
      <c r="C38" s="43">
        <v>5.6</v>
      </c>
      <c r="D38" s="33">
        <f t="shared" ca="1" si="0"/>
        <v>4.9230769230769189E-2</v>
      </c>
      <c r="E38" s="33">
        <f t="shared" ca="1" si="3"/>
        <v>4.7529089664613278E-3</v>
      </c>
      <c r="F38" s="32">
        <f t="shared" ca="1" si="1"/>
        <v>125.59894307918424</v>
      </c>
      <c r="G38" s="33">
        <f t="shared" ca="1" si="2"/>
        <v>5.3983678197230489E-2</v>
      </c>
      <c r="H38" s="32">
        <f t="shared" ca="1" si="4"/>
        <v>1.0864668769716086</v>
      </c>
      <c r="I38" s="32">
        <f t="shared" ca="1" si="5"/>
        <v>1.3339109622500118</v>
      </c>
    </row>
    <row r="39" spans="1:9" x14ac:dyDescent="0.2">
      <c r="A39" s="42">
        <v>23070</v>
      </c>
      <c r="B39" s="43">
        <v>103.9</v>
      </c>
      <c r="C39" s="43">
        <v>5.6</v>
      </c>
      <c r="D39" s="33">
        <f t="shared" ca="1" si="0"/>
        <v>1.564027370478982E-2</v>
      </c>
      <c r="E39" s="33">
        <f t="shared" ca="1" si="3"/>
        <v>4.2929500342231341E-3</v>
      </c>
      <c r="F39" s="32">
        <f t="shared" ca="1" si="1"/>
        <v>128.10253491296515</v>
      </c>
      <c r="G39" s="33">
        <f t="shared" ca="1" si="2"/>
        <v>1.9933223739012851E-2</v>
      </c>
      <c r="H39" s="32">
        <f t="shared" ca="1" si="4"/>
        <v>1.1034595162986327</v>
      </c>
      <c r="I39" s="32">
        <f t="shared" ca="1" si="5"/>
        <v>1.3605001079084633</v>
      </c>
    </row>
    <row r="40" spans="1:9" x14ac:dyDescent="0.2">
      <c r="A40" s="42">
        <v>23101</v>
      </c>
      <c r="B40" s="43">
        <v>104.6</v>
      </c>
      <c r="C40" s="43">
        <v>5.6</v>
      </c>
      <c r="D40" s="33">
        <f t="shared" ca="1" si="0"/>
        <v>6.7372473532241184E-3</v>
      </c>
      <c r="E40" s="33">
        <f t="shared" ca="1" si="3"/>
        <v>4.7529089664613278E-3</v>
      </c>
      <c r="F40" s="32">
        <f t="shared" ca="1" si="1"/>
        <v>129.57445306406308</v>
      </c>
      <c r="G40" s="33">
        <f t="shared" ca="1" si="2"/>
        <v>1.1490156319685418E-2</v>
      </c>
      <c r="H40" s="32">
        <f t="shared" ca="1" si="4"/>
        <v>1.1108937960042056</v>
      </c>
      <c r="I40" s="32">
        <f t="shared" ca="1" si="5"/>
        <v>1.3761324668212804</v>
      </c>
    </row>
    <row r="41" spans="1:9" x14ac:dyDescent="0.2">
      <c r="A41" s="42">
        <v>23131</v>
      </c>
      <c r="B41" s="43">
        <v>102</v>
      </c>
      <c r="C41" s="43">
        <v>5.7</v>
      </c>
      <c r="D41" s="33">
        <f t="shared" ca="1" si="0"/>
        <v>-2.4856596558317401E-2</v>
      </c>
      <c r="E41" s="33">
        <f t="shared" ca="1" si="3"/>
        <v>4.6817248459958931E-3</v>
      </c>
      <c r="F41" s="32">
        <f t="shared" ca="1" si="1"/>
        <v>126.96030509630138</v>
      </c>
      <c r="G41" s="33">
        <f t="shared" ca="1" si="2"/>
        <v>-2.0174871712321463E-2</v>
      </c>
      <c r="H41" s="32">
        <f t="shared" ca="1" si="4"/>
        <v>1.0832807570977914</v>
      </c>
      <c r="I41" s="32">
        <f t="shared" ca="1" si="5"/>
        <v>1.3483691708440007</v>
      </c>
    </row>
    <row r="42" spans="1:9" x14ac:dyDescent="0.2">
      <c r="A42" s="42">
        <v>23162</v>
      </c>
      <c r="B42" s="43">
        <v>102.7</v>
      </c>
      <c r="C42" s="43">
        <v>5.7</v>
      </c>
      <c r="D42" s="33">
        <f t="shared" ca="1" si="0"/>
        <v>6.8627450980391913E-3</v>
      </c>
      <c r="E42" s="33">
        <f t="shared" ca="1" si="3"/>
        <v>4.837782340862423E-3</v>
      </c>
      <c r="F42" s="32">
        <f t="shared" ca="1" si="1"/>
        <v>128.445807629732</v>
      </c>
      <c r="G42" s="33">
        <f t="shared" ca="1" si="2"/>
        <v>1.1700527438901709E-2</v>
      </c>
      <c r="H42" s="32">
        <f t="shared" ca="1" si="4"/>
        <v>1.0907150368033645</v>
      </c>
      <c r="I42" s="32">
        <f t="shared" ca="1" si="5"/>
        <v>1.3641458013252301</v>
      </c>
    </row>
    <row r="43" spans="1:9" x14ac:dyDescent="0.2">
      <c r="A43" s="42">
        <v>23192</v>
      </c>
      <c r="B43" s="43">
        <v>107.3</v>
      </c>
      <c r="C43" s="43">
        <v>5.6</v>
      </c>
      <c r="D43" s="33">
        <f t="shared" ca="1" si="0"/>
        <v>4.4790652385588992E-2</v>
      </c>
      <c r="E43" s="33">
        <f t="shared" ca="1" si="3"/>
        <v>4.5995893223819296E-3</v>
      </c>
      <c r="F43" s="32">
        <f t="shared" ca="1" si="1"/>
        <v>134.78977711494002</v>
      </c>
      <c r="G43" s="33">
        <f t="shared" ca="1" si="2"/>
        <v>4.9390241707971017E-2</v>
      </c>
      <c r="H43" s="32">
        <f t="shared" ca="1" si="4"/>
        <v>1.1395688748685588</v>
      </c>
      <c r="I43" s="32">
        <f t="shared" ca="1" si="5"/>
        <v>1.431521292177597</v>
      </c>
    </row>
    <row r="44" spans="1:9" x14ac:dyDescent="0.2">
      <c r="A44" s="42">
        <v>23223</v>
      </c>
      <c r="B44" s="43">
        <v>107.4</v>
      </c>
      <c r="C44" s="43">
        <v>5.6</v>
      </c>
      <c r="D44" s="33">
        <f t="shared" ca="1" si="0"/>
        <v>9.3196644920801042E-4</v>
      </c>
      <c r="E44" s="33">
        <f t="shared" ca="1" si="3"/>
        <v>4.7529089664613278E-3</v>
      </c>
      <c r="F44" s="32">
        <f t="shared" ca="1" si="1"/>
        <v>135.55604020514428</v>
      </c>
      <c r="G44" s="33">
        <f t="shared" ca="1" si="2"/>
        <v>5.6848754156693104E-3</v>
      </c>
      <c r="H44" s="32">
        <f t="shared" ca="1" si="4"/>
        <v>1.1406309148264981</v>
      </c>
      <c r="I44" s="32">
        <f t="shared" ca="1" si="5"/>
        <v>1.4396593123785046</v>
      </c>
    </row>
    <row r="45" spans="1:9" x14ac:dyDescent="0.2">
      <c r="A45" s="42">
        <v>23254</v>
      </c>
      <c r="B45" s="43">
        <v>112.8</v>
      </c>
      <c r="C45" s="43">
        <v>5.4</v>
      </c>
      <c r="D45" s="33">
        <f t="shared" ca="1" si="0"/>
        <v>5.027932960893855E-2</v>
      </c>
      <c r="E45" s="33">
        <f t="shared" ca="1" si="3"/>
        <v>4.5831622176591381E-3</v>
      </c>
      <c r="F45" s="32">
        <f t="shared" ca="1" si="1"/>
        <v>142.99298235294495</v>
      </c>
      <c r="G45" s="33">
        <f t="shared" ca="1" si="2"/>
        <v>5.4862491826597637E-2</v>
      </c>
      <c r="H45" s="32">
        <f t="shared" ca="1" si="4"/>
        <v>1.1979810725552047</v>
      </c>
      <c r="I45" s="32">
        <f t="shared" ca="1" si="5"/>
        <v>1.5186426096369556</v>
      </c>
    </row>
    <row r="46" spans="1:9" x14ac:dyDescent="0.2">
      <c r="A46" s="42">
        <v>23284</v>
      </c>
      <c r="B46" s="43">
        <v>113.7</v>
      </c>
      <c r="C46" s="43">
        <v>5.4</v>
      </c>
      <c r="D46" s="33">
        <f t="shared" ca="1" si="0"/>
        <v>7.9787234042554278E-3</v>
      </c>
      <c r="E46" s="33">
        <f t="shared" ca="1" si="3"/>
        <v>4.4353182751540043E-3</v>
      </c>
      <c r="F46" s="32">
        <f t="shared" ca="1" si="1"/>
        <v>144.76810319573747</v>
      </c>
      <c r="G46" s="33">
        <f t="shared" ca="1" si="2"/>
        <v>1.2414041679409404E-2</v>
      </c>
      <c r="H46" s="32">
        <f t="shared" ca="1" si="4"/>
        <v>1.2075394321766559</v>
      </c>
      <c r="I46" s="32">
        <f t="shared" ca="1" si="5"/>
        <v>1.5374951022891159</v>
      </c>
    </row>
    <row r="47" spans="1:9" x14ac:dyDescent="0.2">
      <c r="A47" s="42">
        <v>23315</v>
      </c>
      <c r="B47" s="43">
        <v>110.9</v>
      </c>
      <c r="C47" s="43">
        <v>5.5</v>
      </c>
      <c r="D47" s="33">
        <f t="shared" ca="1" si="0"/>
        <v>-2.4626209322779258E-2</v>
      </c>
      <c r="E47" s="33">
        <f t="shared" ca="1" si="3"/>
        <v>4.6680355920602325E-3</v>
      </c>
      <c r="F47" s="32">
        <f t="shared" ca="1" si="1"/>
        <v>141.87879624149028</v>
      </c>
      <c r="G47" s="33">
        <f t="shared" ca="1" si="2"/>
        <v>-1.9958173730719064E-2</v>
      </c>
      <c r="H47" s="32">
        <f t="shared" ca="1" si="4"/>
        <v>1.1778023133543636</v>
      </c>
      <c r="I47" s="32">
        <f t="shared" ca="1" si="5"/>
        <v>1.5068095079275001</v>
      </c>
    </row>
    <row r="48" spans="1:9" x14ac:dyDescent="0.2">
      <c r="A48" s="42">
        <v>23345</v>
      </c>
      <c r="B48" s="43">
        <v>111.4</v>
      </c>
      <c r="C48" s="43">
        <v>5.5</v>
      </c>
      <c r="D48" s="33">
        <f t="shared" ca="1" si="0"/>
        <v>4.5085662759243306E-3</v>
      </c>
      <c r="E48" s="33">
        <f t="shared" ca="1" si="3"/>
        <v>4.517453798767967E-3</v>
      </c>
      <c r="F48" s="32">
        <f t="shared" ca="1" si="1"/>
        <v>143.15939710453915</v>
      </c>
      <c r="G48" s="33">
        <f t="shared" ca="1" si="2"/>
        <v>9.0260200746923314E-3</v>
      </c>
      <c r="H48" s="32">
        <f t="shared" ca="1" si="4"/>
        <v>1.1831125131440587</v>
      </c>
      <c r="I48" s="32">
        <f t="shared" ca="1" si="5"/>
        <v>1.5204100007947909</v>
      </c>
    </row>
    <row r="49" spans="1:9" x14ac:dyDescent="0.2">
      <c r="A49" s="42">
        <v>23376</v>
      </c>
      <c r="B49" s="43">
        <v>114.1</v>
      </c>
      <c r="C49" s="43">
        <v>5.5</v>
      </c>
      <c r="D49" s="33">
        <f t="shared" ca="1" si="0"/>
        <v>2.4236983842010673E-2</v>
      </c>
      <c r="E49" s="33">
        <f t="shared" ca="1" si="3"/>
        <v>4.6680355920602325E-3</v>
      </c>
      <c r="F49" s="32">
        <f t="shared" ca="1" si="1"/>
        <v>147.29742226001574</v>
      </c>
      <c r="G49" s="33">
        <f t="shared" ca="1" si="2"/>
        <v>2.8905019434070978E-2</v>
      </c>
      <c r="H49" s="32">
        <f t="shared" ca="1" si="4"/>
        <v>1.211787592008412</v>
      </c>
      <c r="I49" s="32">
        <f t="shared" ca="1" si="5"/>
        <v>1.5643574814155203</v>
      </c>
    </row>
    <row r="50" spans="1:9" x14ac:dyDescent="0.2">
      <c r="A50" s="42">
        <v>23407</v>
      </c>
      <c r="B50" s="43">
        <v>120.9</v>
      </c>
      <c r="C50" s="43">
        <v>4.9000000000000004</v>
      </c>
      <c r="D50" s="33">
        <f t="shared" ca="1" si="0"/>
        <v>5.9596844872918497E-2</v>
      </c>
      <c r="E50" s="33">
        <f t="shared" ca="1" si="3"/>
        <v>4.1587953456536627E-3</v>
      </c>
      <c r="F50" s="32">
        <f t="shared" ca="1" si="1"/>
        <v>156.68846371874841</v>
      </c>
      <c r="G50" s="33">
        <f t="shared" ca="1" si="2"/>
        <v>6.3755640218572163E-2</v>
      </c>
      <c r="H50" s="32">
        <f t="shared" ca="1" si="4"/>
        <v>1.2840063091482647</v>
      </c>
      <c r="I50" s="32">
        <f t="shared" ca="1" si="5"/>
        <v>1.66409409417388</v>
      </c>
    </row>
    <row r="51" spans="1:9" x14ac:dyDescent="0.2">
      <c r="A51" s="42">
        <v>23436</v>
      </c>
      <c r="B51" s="43">
        <v>125.7</v>
      </c>
      <c r="C51" s="43">
        <v>4.7</v>
      </c>
      <c r="D51" s="33">
        <f t="shared" ca="1" si="0"/>
        <v>3.9702233250620278E-2</v>
      </c>
      <c r="E51" s="33">
        <f t="shared" ca="1" si="3"/>
        <v>3.7316906228610541E-3</v>
      </c>
      <c r="F51" s="32">
        <f t="shared" ca="1" si="1"/>
        <v>163.49405852376128</v>
      </c>
      <c r="G51" s="33">
        <f t="shared" ca="1" si="2"/>
        <v>4.3433923873481328E-2</v>
      </c>
      <c r="H51" s="32">
        <f t="shared" ca="1" si="4"/>
        <v>1.3349842271293373</v>
      </c>
      <c r="I51" s="32">
        <f t="shared" ca="1" si="5"/>
        <v>1.7363722303785381</v>
      </c>
    </row>
    <row r="52" spans="1:9" x14ac:dyDescent="0.2">
      <c r="A52" s="42">
        <v>23467</v>
      </c>
      <c r="B52" s="43">
        <v>136.1</v>
      </c>
      <c r="C52" s="43">
        <v>4.4000000000000004</v>
      </c>
      <c r="D52" s="33">
        <f t="shared" ca="1" si="0"/>
        <v>8.2736674622116091E-2</v>
      </c>
      <c r="E52" s="33">
        <f t="shared" ca="1" si="3"/>
        <v>3.7344284736481864E-3</v>
      </c>
      <c r="F52" s="32">
        <f t="shared" ca="1" si="1"/>
        <v>177.63157011391436</v>
      </c>
      <c r="G52" s="33">
        <f t="shared" ca="1" si="2"/>
        <v>8.6471103095764335E-2</v>
      </c>
      <c r="H52" s="32">
        <f t="shared" ca="1" si="4"/>
        <v>1.4454363827549943</v>
      </c>
      <c r="I52" s="32">
        <f t="shared" ca="1" si="5"/>
        <v>1.8865182525242228</v>
      </c>
    </row>
    <row r="53" spans="1:9" x14ac:dyDescent="0.2">
      <c r="A53" s="42">
        <v>23497</v>
      </c>
      <c r="B53" s="43">
        <v>131.19999999999999</v>
      </c>
      <c r="C53" s="43">
        <v>4.5999999999999996</v>
      </c>
      <c r="D53" s="33">
        <f t="shared" ca="1" si="0"/>
        <v>-3.6002939015429836E-2</v>
      </c>
      <c r="E53" s="33">
        <f t="shared" ca="1" si="3"/>
        <v>3.778234086242299E-3</v>
      </c>
      <c r="F53" s="32">
        <f t="shared" ca="1" si="1"/>
        <v>171.90744518088519</v>
      </c>
      <c r="G53" s="33">
        <f t="shared" ca="1" si="2"/>
        <v>-3.2224704929187498E-2</v>
      </c>
      <c r="H53" s="32">
        <f t="shared" ca="1" si="4"/>
        <v>1.3933964248159827</v>
      </c>
      <c r="I53" s="32">
        <f t="shared" ca="1" si="5"/>
        <v>1.8257257584931033</v>
      </c>
    </row>
    <row r="54" spans="1:9" x14ac:dyDescent="0.2">
      <c r="A54" s="42">
        <v>23528</v>
      </c>
      <c r="B54" s="43">
        <v>130.4</v>
      </c>
      <c r="C54" s="43">
        <v>4.5999999999999996</v>
      </c>
      <c r="D54" s="33">
        <f t="shared" ca="1" si="0"/>
        <v>-6.0975609756096505E-3</v>
      </c>
      <c r="E54" s="33">
        <f t="shared" ca="1" si="3"/>
        <v>3.904175222450376E-3</v>
      </c>
      <c r="F54" s="32">
        <f t="shared" ca="1" si="1"/>
        <v>171.53038583976343</v>
      </c>
      <c r="G54" s="33">
        <f t="shared" ca="1" si="2"/>
        <v>-2.1933857531593048E-3</v>
      </c>
      <c r="H54" s="32">
        <f t="shared" ca="1" si="4"/>
        <v>1.3849001051524708</v>
      </c>
      <c r="I54" s="32">
        <f t="shared" ca="1" si="5"/>
        <v>1.8217212376252485</v>
      </c>
    </row>
    <row r="55" spans="1:9" x14ac:dyDescent="0.2">
      <c r="A55" s="42">
        <v>23558</v>
      </c>
      <c r="B55" s="43">
        <v>122.9</v>
      </c>
      <c r="C55" s="43">
        <v>5.0999999999999996</v>
      </c>
      <c r="D55" s="33">
        <f t="shared" ca="1" si="0"/>
        <v>-5.7515337423312829E-2</v>
      </c>
      <c r="E55" s="33">
        <f t="shared" ca="1" si="3"/>
        <v>4.1889117043121147E-3</v>
      </c>
      <c r="F55" s="32">
        <f t="shared" ca="1" si="1"/>
        <v>162.38328346072774</v>
      </c>
      <c r="G55" s="33">
        <f t="shared" ca="1" si="2"/>
        <v>-5.3326425719000814E-2</v>
      </c>
      <c r="H55" s="32">
        <f t="shared" ca="1" si="4"/>
        <v>1.3052471083070449</v>
      </c>
      <c r="I55" s="32">
        <f t="shared" ca="1" si="5"/>
        <v>1.7245753553662995</v>
      </c>
    </row>
    <row r="56" spans="1:9" x14ac:dyDescent="0.2">
      <c r="A56" s="42">
        <v>23589</v>
      </c>
      <c r="B56" s="43">
        <v>124.8</v>
      </c>
      <c r="C56" s="43">
        <v>5.0999999999999996</v>
      </c>
      <c r="D56" s="33">
        <f t="shared" ca="1" si="0"/>
        <v>1.5459723352318822E-2</v>
      </c>
      <c r="E56" s="33">
        <f t="shared" ca="1" si="3"/>
        <v>4.3285420944558523E-3</v>
      </c>
      <c r="F56" s="32">
        <f t="shared" ca="1" si="1"/>
        <v>165.59656697796748</v>
      </c>
      <c r="G56" s="33">
        <f t="shared" ca="1" si="2"/>
        <v>1.97882654467747E-2</v>
      </c>
      <c r="H56" s="32">
        <f t="shared" ca="1" si="4"/>
        <v>1.325425867507886</v>
      </c>
      <c r="I56" s="32">
        <f t="shared" ca="1" si="5"/>
        <v>1.7587017102812537</v>
      </c>
    </row>
    <row r="57" spans="1:9" x14ac:dyDescent="0.2">
      <c r="A57" s="42">
        <v>23620</v>
      </c>
      <c r="B57" s="43">
        <v>126</v>
      </c>
      <c r="C57" s="43">
        <v>5</v>
      </c>
      <c r="D57" s="33">
        <f t="shared" ca="1" si="0"/>
        <v>9.6153846153845812E-3</v>
      </c>
      <c r="E57" s="33">
        <f t="shared" ca="1" si="3"/>
        <v>4.2436687200547571E-3</v>
      </c>
      <c r="F57" s="32">
        <f t="shared" ca="1" si="1"/>
        <v>167.89157863188078</v>
      </c>
      <c r="G57" s="33">
        <f t="shared" ca="1" si="2"/>
        <v>1.3859053335439242E-2</v>
      </c>
      <c r="H57" s="32">
        <f t="shared" ca="1" si="4"/>
        <v>1.3381703470031541</v>
      </c>
      <c r="I57" s="32">
        <f t="shared" ca="1" si="5"/>
        <v>1.7830756510851697</v>
      </c>
    </row>
    <row r="58" spans="1:9" x14ac:dyDescent="0.2">
      <c r="A58" s="42">
        <v>23650</v>
      </c>
      <c r="B58" s="43">
        <v>128.4</v>
      </c>
      <c r="C58" s="43">
        <v>5</v>
      </c>
      <c r="D58" s="33">
        <f t="shared" ca="1" si="0"/>
        <v>1.9047619047619202E-2</v>
      </c>
      <c r="E58" s="33">
        <f t="shared" ca="1" si="3"/>
        <v>4.1067761806981521E-3</v>
      </c>
      <c r="F58" s="32">
        <f t="shared" ca="1" si="1"/>
        <v>171.77900659902946</v>
      </c>
      <c r="G58" s="33">
        <f t="shared" ca="1" si="2"/>
        <v>2.3154395228317304E-2</v>
      </c>
      <c r="H58" s="32">
        <f t="shared" ca="1" si="4"/>
        <v>1.3636593059936906</v>
      </c>
      <c r="I58" s="32">
        <f t="shared" ca="1" si="5"/>
        <v>1.8243616894323849</v>
      </c>
    </row>
    <row r="59" spans="1:9" x14ac:dyDescent="0.2">
      <c r="A59" s="42">
        <v>23681</v>
      </c>
      <c r="B59" s="43">
        <v>110.9</v>
      </c>
      <c r="C59" s="43">
        <v>5.5</v>
      </c>
      <c r="D59" s="18">
        <f t="shared" ca="1" si="0"/>
        <v>-0.13629283489096577</v>
      </c>
      <c r="E59" s="33">
        <f t="shared" ca="1" si="3"/>
        <v>4.6680355920602325E-3</v>
      </c>
      <c r="F59" s="14">
        <f t="shared" ca="1" si="1"/>
        <v>149.16862933166684</v>
      </c>
      <c r="G59" s="18">
        <f t="shared" ca="1" si="2"/>
        <v>-0.13162479929890558</v>
      </c>
      <c r="H59" s="32">
        <f t="shared" ca="1" si="4"/>
        <v>1.1778023133543636</v>
      </c>
      <c r="I59" s="32">
        <f t="shared" ca="1" si="5"/>
        <v>1.5842304482122349</v>
      </c>
    </row>
    <row r="60" spans="1:9" x14ac:dyDescent="0.2">
      <c r="A60" s="42">
        <v>23711</v>
      </c>
      <c r="B60" s="43">
        <v>126</v>
      </c>
      <c r="C60" s="43">
        <v>5.0999999999999996</v>
      </c>
      <c r="D60" s="18">
        <f t="shared" ca="1" si="0"/>
        <v>0.13615870153291243</v>
      </c>
      <c r="E60" s="33">
        <f t="shared" ca="1" si="3"/>
        <v>4.1889117043121147E-3</v>
      </c>
      <c r="F60" s="14">
        <f t="shared" ca="1" si="1"/>
        <v>170.10409042823451</v>
      </c>
      <c r="G60" s="18">
        <f t="shared" ca="1" si="2"/>
        <v>0.14034761323722456</v>
      </c>
      <c r="H60" s="32">
        <f t="shared" ca="1" si="4"/>
        <v>1.3381703470031541</v>
      </c>
      <c r="I60" s="32">
        <f t="shared" ca="1" si="5"/>
        <v>1.8065734104365605</v>
      </c>
    </row>
    <row r="61" spans="1:9" x14ac:dyDescent="0.2">
      <c r="A61" s="42">
        <v>23742</v>
      </c>
      <c r="B61" s="43">
        <v>129.4</v>
      </c>
      <c r="C61" s="43">
        <v>5.3</v>
      </c>
      <c r="D61" s="33">
        <f t="shared" ca="1" si="0"/>
        <v>2.698412698412711E-2</v>
      </c>
      <c r="E61" s="33">
        <f t="shared" ca="1" si="3"/>
        <v>4.4982888432580428E-3</v>
      </c>
      <c r="F61" s="32">
        <f t="shared" ca="1" si="1"/>
        <v>175.45937813703532</v>
      </c>
      <c r="G61" s="33">
        <f t="shared" ca="1" si="2"/>
        <v>3.1482415827385202E-2</v>
      </c>
      <c r="H61" s="32">
        <f t="shared" ca="1" si="4"/>
        <v>1.3742797055730807</v>
      </c>
      <c r="I61" s="32">
        <f t="shared" ca="1" si="5"/>
        <v>1.8634487057666218</v>
      </c>
    </row>
    <row r="62" spans="1:9" x14ac:dyDescent="0.2">
      <c r="A62" s="42">
        <v>23773</v>
      </c>
      <c r="B62" s="43">
        <v>133.6</v>
      </c>
      <c r="C62" s="43">
        <v>4.9000000000000004</v>
      </c>
      <c r="D62" s="33">
        <f t="shared" ca="1" si="0"/>
        <v>3.2457496136012232E-2</v>
      </c>
      <c r="E62" s="33">
        <f t="shared" ca="1" si="3"/>
        <v>4.1587953456536627E-3</v>
      </c>
      <c r="F62" s="32">
        <f t="shared" ca="1" si="1"/>
        <v>181.88404987009284</v>
      </c>
      <c r="G62" s="33">
        <f t="shared" ca="1" si="2"/>
        <v>3.6616291481665897E-2</v>
      </c>
      <c r="H62" s="32">
        <f t="shared" ca="1" si="4"/>
        <v>1.418885383806519</v>
      </c>
      <c r="I62" s="32">
        <f t="shared" ca="1" si="5"/>
        <v>1.9316812867381055</v>
      </c>
    </row>
    <row r="63" spans="1:9" x14ac:dyDescent="0.2">
      <c r="A63" s="42">
        <v>23801</v>
      </c>
      <c r="B63" s="43">
        <v>140.4</v>
      </c>
      <c r="C63" s="43">
        <v>4.7</v>
      </c>
      <c r="D63" s="33">
        <f t="shared" ca="1" si="0"/>
        <v>5.0898203592814495E-2</v>
      </c>
      <c r="E63" s="33">
        <f t="shared" ca="1" si="3"/>
        <v>3.6030116358658454E-3</v>
      </c>
      <c r="F63" s="32">
        <f t="shared" ca="1" si="1"/>
        <v>191.79695161872681</v>
      </c>
      <c r="G63" s="33">
        <f t="shared" ca="1" si="2"/>
        <v>5.4501215228680344E-2</v>
      </c>
      <c r="H63" s="32">
        <f t="shared" ca="1" si="4"/>
        <v>1.4911041009463719</v>
      </c>
      <c r="I63" s="32">
        <f t="shared" ca="1" si="5"/>
        <v>2.0369602642998332</v>
      </c>
    </row>
    <row r="64" spans="1:9" x14ac:dyDescent="0.2">
      <c r="A64" s="42">
        <v>23832</v>
      </c>
      <c r="B64" s="43">
        <v>144</v>
      </c>
      <c r="C64" s="43">
        <v>4.5999999999999996</v>
      </c>
      <c r="D64" s="33">
        <f t="shared" ca="1" si="0"/>
        <v>2.564102564102555E-2</v>
      </c>
      <c r="E64" s="33">
        <f t="shared" ca="1" si="3"/>
        <v>3.904175222450376E-3</v>
      </c>
      <c r="F64" s="32">
        <f t="shared" ca="1" si="1"/>
        <v>197.46363107930449</v>
      </c>
      <c r="G64" s="33">
        <f t="shared" ca="1" si="2"/>
        <v>2.9545200863476007E-2</v>
      </c>
      <c r="H64" s="32">
        <f t="shared" ca="1" si="4"/>
        <v>1.5293375394321762</v>
      </c>
      <c r="I64" s="32">
        <f t="shared" ca="1" si="5"/>
        <v>2.0971426644594908</v>
      </c>
    </row>
    <row r="65" spans="1:9" x14ac:dyDescent="0.2">
      <c r="A65" s="42">
        <v>23862</v>
      </c>
      <c r="B65" s="43">
        <v>140.19999999999999</v>
      </c>
      <c r="C65" s="43">
        <v>4.7</v>
      </c>
      <c r="D65" s="33">
        <f t="shared" ca="1" si="0"/>
        <v>-2.6388888888889017E-2</v>
      </c>
      <c r="E65" s="33">
        <f t="shared" ca="1" si="3"/>
        <v>3.8603696098562629E-3</v>
      </c>
      <c r="F65" s="32">
        <f t="shared" ca="1" si="1"/>
        <v>193.01506785962655</v>
      </c>
      <c r="G65" s="33">
        <f t="shared" ca="1" si="2"/>
        <v>-2.2528519279032877E-2</v>
      </c>
      <c r="H65" s="32">
        <f t="shared" ca="1" si="4"/>
        <v>1.4889800210304935</v>
      </c>
      <c r="I65" s="32">
        <f t="shared" ca="1" si="5"/>
        <v>2.0498971455123329</v>
      </c>
    </row>
    <row r="66" spans="1:9" x14ac:dyDescent="0.2">
      <c r="A66" s="42">
        <v>23893</v>
      </c>
      <c r="B66" s="43">
        <v>136.69999999999999</v>
      </c>
      <c r="C66" s="43">
        <v>4.8</v>
      </c>
      <c r="D66" s="33">
        <f t="shared" ca="1" si="0"/>
        <v>-2.4964336661911557E-2</v>
      </c>
      <c r="E66" s="33">
        <f t="shared" ca="1" si="3"/>
        <v>4.0739219712525674E-3</v>
      </c>
      <c r="F66" s="32">
        <f t="shared" ca="1" si="1"/>
        <v>188.98290305049326</v>
      </c>
      <c r="G66" s="33">
        <f t="shared" ca="1" si="2"/>
        <v>-2.0890414690658998E-2</v>
      </c>
      <c r="H66" s="32">
        <f t="shared" ca="1" si="4"/>
        <v>1.4518086225026281</v>
      </c>
      <c r="I66" s="32">
        <f t="shared" ca="1" si="5"/>
        <v>2.0070739440693823</v>
      </c>
    </row>
    <row r="67" spans="1:9" x14ac:dyDescent="0.2">
      <c r="A67" s="42">
        <v>23923</v>
      </c>
      <c r="B67" s="43">
        <v>132.1</v>
      </c>
      <c r="C67" s="43">
        <v>5.0999999999999996</v>
      </c>
      <c r="D67" s="33">
        <f t="shared" ref="D67:D130" ca="1" si="6">B67/B66-1</f>
        <v>-3.3650329188002925E-2</v>
      </c>
      <c r="E67" s="33">
        <f t="shared" ca="1" si="3"/>
        <v>4.1889117043121147E-3</v>
      </c>
      <c r="F67" s="32">
        <f t="shared" ref="F67:F130" ca="1" si="7">F66*(1+D67+E67)</f>
        <v>183.41519884644282</v>
      </c>
      <c r="G67" s="33">
        <f t="shared" ref="G67:G130" ca="1" si="8">F67/F66-1</f>
        <v>-2.9461417483690799E-2</v>
      </c>
      <c r="H67" s="32">
        <f t="shared" ca="1" si="4"/>
        <v>1.4029547844374335</v>
      </c>
      <c r="I67" s="32">
        <f t="shared" ca="1" si="5"/>
        <v>1.9479427006825163</v>
      </c>
    </row>
    <row r="68" spans="1:9" x14ac:dyDescent="0.2">
      <c r="A68" s="42">
        <v>23954</v>
      </c>
      <c r="B68" s="43">
        <v>135.1</v>
      </c>
      <c r="C68" s="43">
        <v>4.9000000000000004</v>
      </c>
      <c r="D68" s="33">
        <f t="shared" ca="1" si="6"/>
        <v>2.2710068130204375E-2</v>
      </c>
      <c r="E68" s="33">
        <f t="shared" ref="E68:E131" ca="1" si="9">(A68-A67)/365.25*C68/100</f>
        <v>4.1587953456536627E-3</v>
      </c>
      <c r="F68" s="32">
        <f t="shared" ca="1" si="7"/>
        <v>188.34335678364525</v>
      </c>
      <c r="G68" s="33">
        <f t="shared" ca="1" si="8"/>
        <v>2.686886347585804E-2</v>
      </c>
      <c r="H68" s="32">
        <f t="shared" ref="H68:H131" ca="1" si="10">H67*(1+D68)</f>
        <v>1.4348159831756038</v>
      </c>
      <c r="I68" s="32">
        <f t="shared" ref="I68:I131" ca="1" si="11">I67*(1+G68)</f>
        <v>2.0002817071659491</v>
      </c>
    </row>
    <row r="69" spans="1:9" x14ac:dyDescent="0.2">
      <c r="A69" s="42">
        <v>23985</v>
      </c>
      <c r="B69" s="43">
        <v>133.5</v>
      </c>
      <c r="C69" s="43">
        <v>5</v>
      </c>
      <c r="D69" s="33">
        <f t="shared" ca="1" si="6"/>
        <v>-1.1843079200592133E-2</v>
      </c>
      <c r="E69" s="33">
        <f t="shared" ca="1" si="9"/>
        <v>4.2436687200547571E-3</v>
      </c>
      <c r="F69" s="32">
        <f t="shared" ca="1" si="7"/>
        <v>186.91205830416402</v>
      </c>
      <c r="G69" s="33">
        <f t="shared" ca="1" si="8"/>
        <v>-7.5994104805373608E-3</v>
      </c>
      <c r="H69" s="32">
        <f t="shared" ca="1" si="10"/>
        <v>1.4178233438485797</v>
      </c>
      <c r="I69" s="32">
        <f t="shared" ca="1" si="11"/>
        <v>1.9850807453964849</v>
      </c>
    </row>
    <row r="70" spans="1:9" x14ac:dyDescent="0.2">
      <c r="A70" s="42">
        <v>24015</v>
      </c>
      <c r="B70" s="43">
        <v>130.4</v>
      </c>
      <c r="C70" s="43">
        <v>5.2</v>
      </c>
      <c r="D70" s="33">
        <f t="shared" ca="1" si="6"/>
        <v>-2.3220973782771548E-2</v>
      </c>
      <c r="E70" s="33">
        <f t="shared" ca="1" si="9"/>
        <v>4.2710472279260782E-3</v>
      </c>
      <c r="F70" s="32">
        <f t="shared" ca="1" si="7"/>
        <v>183.3700885270851</v>
      </c>
      <c r="G70" s="33">
        <f t="shared" ca="1" si="8"/>
        <v>-1.8949926554845509E-2</v>
      </c>
      <c r="H70" s="32">
        <f t="shared" ca="1" si="10"/>
        <v>1.3849001051524703</v>
      </c>
      <c r="I70" s="32">
        <f t="shared" ca="1" si="11"/>
        <v>1.9474636110657835</v>
      </c>
    </row>
    <row r="71" spans="1:9" x14ac:dyDescent="0.2">
      <c r="A71" s="42">
        <v>24046</v>
      </c>
      <c r="B71" s="43">
        <v>130.1</v>
      </c>
      <c r="C71" s="43">
        <v>5.2</v>
      </c>
      <c r="D71" s="33">
        <f t="shared" ca="1" si="6"/>
        <v>-2.3006134969325576E-3</v>
      </c>
      <c r="E71" s="33">
        <f t="shared" ca="1" si="9"/>
        <v>4.4134154688569476E-3</v>
      </c>
      <c r="F71" s="32">
        <f t="shared" ca="1" si="7"/>
        <v>183.75751321171705</v>
      </c>
      <c r="G71" s="33">
        <f t="shared" ca="1" si="8"/>
        <v>2.1128019719243163E-3</v>
      </c>
      <c r="H71" s="32">
        <f t="shared" ca="1" si="10"/>
        <v>1.3817139852786533</v>
      </c>
      <c r="I71" s="32">
        <f t="shared" ca="1" si="11"/>
        <v>1.951578216023494</v>
      </c>
    </row>
    <row r="72" spans="1:9" x14ac:dyDescent="0.2">
      <c r="A72" s="42">
        <v>24076</v>
      </c>
      <c r="B72" s="43">
        <v>127.5</v>
      </c>
      <c r="C72" s="43">
        <v>5.3</v>
      </c>
      <c r="D72" s="33">
        <f t="shared" ca="1" si="6"/>
        <v>-1.9984627209838512E-2</v>
      </c>
      <c r="E72" s="33">
        <f t="shared" ca="1" si="9"/>
        <v>4.3531827515400408E-3</v>
      </c>
      <c r="F72" s="32">
        <f t="shared" ca="1" si="7"/>
        <v>180.88511785015305</v>
      </c>
      <c r="G72" s="33">
        <f t="shared" ca="1" si="8"/>
        <v>-1.5631444458298449E-2</v>
      </c>
      <c r="H72" s="32">
        <f t="shared" ca="1" si="10"/>
        <v>1.3541009463722391</v>
      </c>
      <c r="I72" s="32">
        <f t="shared" ca="1" si="11"/>
        <v>1.9210722295336975</v>
      </c>
    </row>
    <row r="73" spans="1:9" x14ac:dyDescent="0.2">
      <c r="A73" s="42">
        <v>24107</v>
      </c>
      <c r="B73" s="43">
        <v>131.69999999999999</v>
      </c>
      <c r="C73" s="43">
        <v>5.3</v>
      </c>
      <c r="D73" s="33">
        <f t="shared" ca="1" si="6"/>
        <v>3.2941176470588251E-2</v>
      </c>
      <c r="E73" s="33">
        <f t="shared" ca="1" si="9"/>
        <v>4.4982888432580428E-3</v>
      </c>
      <c r="F73" s="32">
        <f t="shared" ca="1" si="7"/>
        <v>187.65735994569488</v>
      </c>
      <c r="G73" s="33">
        <f t="shared" ca="1" si="8"/>
        <v>3.7439465313846343E-2</v>
      </c>
      <c r="H73" s="32">
        <f t="shared" ca="1" si="10"/>
        <v>1.3987066246056776</v>
      </c>
      <c r="I73" s="32">
        <f t="shared" ca="1" si="11"/>
        <v>1.9929961466367179</v>
      </c>
    </row>
    <row r="74" spans="1:9" x14ac:dyDescent="0.2">
      <c r="A74" s="42">
        <v>24138</v>
      </c>
      <c r="B74" s="43">
        <v>137.6</v>
      </c>
      <c r="C74" s="43">
        <v>5.2</v>
      </c>
      <c r="D74" s="33">
        <f t="shared" ca="1" si="6"/>
        <v>4.4798785117691864E-2</v>
      </c>
      <c r="E74" s="33">
        <f t="shared" ca="1" si="9"/>
        <v>4.4134154688569476E-3</v>
      </c>
      <c r="F74" s="32">
        <f t="shared" ca="1" si="7"/>
        <v>196.89239158488459</v>
      </c>
      <c r="G74" s="33">
        <f t="shared" ca="1" si="8"/>
        <v>4.9212200586548738E-2</v>
      </c>
      <c r="H74" s="32">
        <f t="shared" ca="1" si="10"/>
        <v>1.4613669821240796</v>
      </c>
      <c r="I74" s="32">
        <f t="shared" ca="1" si="11"/>
        <v>2.0910758727732226</v>
      </c>
    </row>
    <row r="75" spans="1:9" x14ac:dyDescent="0.2">
      <c r="A75" s="42">
        <v>24166</v>
      </c>
      <c r="B75" s="43">
        <v>139.1</v>
      </c>
      <c r="C75" s="43">
        <v>5.0999999999999996</v>
      </c>
      <c r="D75" s="33">
        <f t="shared" ca="1" si="6"/>
        <v>1.0901162790697638E-2</v>
      </c>
      <c r="E75" s="33">
        <f t="shared" ca="1" si="9"/>
        <v>3.9096509240246404E-3</v>
      </c>
      <c r="F75" s="32">
        <f t="shared" ca="1" si="7"/>
        <v>199.80852811849448</v>
      </c>
      <c r="G75" s="33">
        <f t="shared" ca="1" si="8"/>
        <v>1.481081371472226E-2</v>
      </c>
      <c r="H75" s="32">
        <f t="shared" ca="1" si="10"/>
        <v>1.4772975814931646</v>
      </c>
      <c r="I75" s="32">
        <f t="shared" ca="1" si="11"/>
        <v>2.1220464079882171</v>
      </c>
    </row>
    <row r="76" spans="1:9" x14ac:dyDescent="0.2">
      <c r="A76" s="42">
        <v>24197</v>
      </c>
      <c r="B76" s="43">
        <v>141</v>
      </c>
      <c r="C76" s="43">
        <v>5</v>
      </c>
      <c r="D76" s="33">
        <f t="shared" ca="1" si="6"/>
        <v>1.3659237958303372E-2</v>
      </c>
      <c r="E76" s="33">
        <f t="shared" ca="1" si="9"/>
        <v>4.2436687200547571E-3</v>
      </c>
      <c r="F76" s="32">
        <f t="shared" ca="1" si="7"/>
        <v>203.38568155093995</v>
      </c>
      <c r="G76" s="33">
        <f t="shared" ca="1" si="8"/>
        <v>1.7902906678358033E-2</v>
      </c>
      <c r="H76" s="32">
        <f t="shared" ca="1" si="10"/>
        <v>1.4974763406940057</v>
      </c>
      <c r="I76" s="32">
        <f t="shared" ca="1" si="11"/>
        <v>2.160037206797575</v>
      </c>
    </row>
    <row r="77" spans="1:9" x14ac:dyDescent="0.2">
      <c r="A77" s="42">
        <v>24227</v>
      </c>
      <c r="B77" s="43">
        <v>138.1</v>
      </c>
      <c r="C77" s="43">
        <v>5.0999999999999996</v>
      </c>
      <c r="D77" s="33">
        <f t="shared" ca="1" si="6"/>
        <v>-2.0567375886524908E-2</v>
      </c>
      <c r="E77" s="33">
        <f t="shared" ca="1" si="9"/>
        <v>4.1889117043121147E-3</v>
      </c>
      <c r="F77" s="32">
        <f t="shared" ca="1" si="7"/>
        <v>200.05453645048294</v>
      </c>
      <c r="G77" s="33">
        <f t="shared" ca="1" si="8"/>
        <v>-1.6378464182212782E-2</v>
      </c>
      <c r="H77" s="32">
        <f t="shared" ca="1" si="10"/>
        <v>1.4666771819137743</v>
      </c>
      <c r="I77" s="32">
        <f t="shared" ca="1" si="11"/>
        <v>2.1246591147737939</v>
      </c>
    </row>
    <row r="78" spans="1:9" x14ac:dyDescent="0.2">
      <c r="A78" s="42">
        <v>24258</v>
      </c>
      <c r="B78" s="43">
        <v>145</v>
      </c>
      <c r="C78" s="43">
        <v>4.8</v>
      </c>
      <c r="D78" s="33">
        <f t="shared" ca="1" si="6"/>
        <v>4.9963794351918889E-2</v>
      </c>
      <c r="E78" s="33">
        <f t="shared" ca="1" si="9"/>
        <v>4.0739219712525674E-3</v>
      </c>
      <c r="F78" s="32">
        <f t="shared" ca="1" si="7"/>
        <v>210.86502674035773</v>
      </c>
      <c r="G78" s="33">
        <f t="shared" ca="1" si="8"/>
        <v>5.4037716323171558E-2</v>
      </c>
      <c r="H78" s="32">
        <f t="shared" ca="1" si="10"/>
        <v>1.5399579390115661</v>
      </c>
      <c r="I78" s="32">
        <f t="shared" ca="1" si="11"/>
        <v>2.2394708413013809</v>
      </c>
    </row>
    <row r="79" spans="1:9" x14ac:dyDescent="0.2">
      <c r="A79" s="42">
        <v>24288</v>
      </c>
      <c r="B79" s="43">
        <v>143.6</v>
      </c>
      <c r="C79" s="43">
        <v>5</v>
      </c>
      <c r="D79" s="33">
        <f t="shared" ca="1" si="6"/>
        <v>-9.6551724137931005E-3</v>
      </c>
      <c r="E79" s="33">
        <f t="shared" ca="1" si="9"/>
        <v>4.1067761806981521E-3</v>
      </c>
      <c r="F79" s="32">
        <f t="shared" ca="1" si="7"/>
        <v>209.69506402030007</v>
      </c>
      <c r="G79" s="33">
        <f t="shared" ca="1" si="8"/>
        <v>-5.5483962330949987E-3</v>
      </c>
      <c r="H79" s="32">
        <f t="shared" ca="1" si="10"/>
        <v>1.5250893796004199</v>
      </c>
      <c r="I79" s="32">
        <f t="shared" ca="1" si="11"/>
        <v>2.2270453697213783</v>
      </c>
    </row>
    <row r="80" spans="1:9" x14ac:dyDescent="0.2">
      <c r="A80" s="42">
        <v>24319</v>
      </c>
      <c r="B80" s="43">
        <v>149.19999999999999</v>
      </c>
      <c r="C80" s="43">
        <v>4.8</v>
      </c>
      <c r="D80" s="33">
        <f t="shared" ca="1" si="6"/>
        <v>3.8997214484679521E-2</v>
      </c>
      <c r="E80" s="33">
        <f t="shared" ca="1" si="9"/>
        <v>4.0739219712525674E-3</v>
      </c>
      <c r="F80" s="32">
        <f t="shared" ca="1" si="7"/>
        <v>218.72686873685385</v>
      </c>
      <c r="G80" s="33">
        <f t="shared" ca="1" si="8"/>
        <v>4.3071136455932191E-2</v>
      </c>
      <c r="H80" s="32">
        <f t="shared" ca="1" si="10"/>
        <v>1.5845636172450044</v>
      </c>
      <c r="I80" s="32">
        <f t="shared" ca="1" si="11"/>
        <v>2.3229667447341997</v>
      </c>
    </row>
    <row r="81" spans="1:9" x14ac:dyDescent="0.2">
      <c r="A81" s="42">
        <v>24350</v>
      </c>
      <c r="B81" s="43">
        <v>151.80000000000001</v>
      </c>
      <c r="C81" s="43">
        <v>4.7</v>
      </c>
      <c r="D81" s="33">
        <f t="shared" ca="1" si="6"/>
        <v>1.7426273458445163E-2</v>
      </c>
      <c r="E81" s="33">
        <f t="shared" ca="1" si="9"/>
        <v>3.9890485968514721E-3</v>
      </c>
      <c r="F81" s="32">
        <f t="shared" ca="1" si="7"/>
        <v>223.41097507300015</v>
      </c>
      <c r="G81" s="33">
        <f t="shared" ca="1" si="8"/>
        <v>2.1415322055296615E-2</v>
      </c>
      <c r="H81" s="32">
        <f t="shared" ca="1" si="10"/>
        <v>1.6121766561514188</v>
      </c>
      <c r="I81" s="32">
        <f t="shared" ca="1" si="11"/>
        <v>2.3727138256964264</v>
      </c>
    </row>
    <row r="82" spans="1:9" x14ac:dyDescent="0.2">
      <c r="A82" s="42">
        <v>24380</v>
      </c>
      <c r="B82" s="43">
        <v>154.30000000000001</v>
      </c>
      <c r="C82" s="43">
        <v>4.7</v>
      </c>
      <c r="D82" s="33">
        <f t="shared" ca="1" si="6"/>
        <v>1.6469038208168696E-2</v>
      </c>
      <c r="E82" s="33">
        <f t="shared" ca="1" si="9"/>
        <v>3.8603696098562629E-3</v>
      </c>
      <c r="F82" s="32">
        <f t="shared" ca="1" si="7"/>
        <v>227.95278789628176</v>
      </c>
      <c r="G82" s="33">
        <f t="shared" ca="1" si="8"/>
        <v>2.0329407818024947E-2</v>
      </c>
      <c r="H82" s="32">
        <f t="shared" ca="1" si="10"/>
        <v>1.6387276550998942</v>
      </c>
      <c r="I82" s="32">
        <f t="shared" ca="1" si="11"/>
        <v>2.4209496926944754</v>
      </c>
    </row>
    <row r="83" spans="1:9" x14ac:dyDescent="0.2">
      <c r="A83" s="42">
        <v>24411</v>
      </c>
      <c r="B83" s="43">
        <v>155</v>
      </c>
      <c r="C83" s="43">
        <v>4.7</v>
      </c>
      <c r="D83" s="33">
        <f t="shared" ca="1" si="6"/>
        <v>4.5366169799092582E-3</v>
      </c>
      <c r="E83" s="33">
        <f t="shared" ca="1" si="9"/>
        <v>3.9890485968514721E-3</v>
      </c>
      <c r="F83" s="32">
        <f t="shared" ca="1" si="7"/>
        <v>229.89623713317573</v>
      </c>
      <c r="G83" s="33">
        <f t="shared" ca="1" si="8"/>
        <v>8.5256655767607104E-3</v>
      </c>
      <c r="H83" s="32">
        <f t="shared" ca="1" si="10"/>
        <v>1.6461619348054672</v>
      </c>
      <c r="I83" s="32">
        <f t="shared" ca="1" si="11"/>
        <v>2.4415899001525498</v>
      </c>
    </row>
    <row r="84" spans="1:9" x14ac:dyDescent="0.2">
      <c r="A84" s="42">
        <v>24441</v>
      </c>
      <c r="B84" s="43">
        <v>149.5</v>
      </c>
      <c r="C84" s="43">
        <v>4.8</v>
      </c>
      <c r="D84" s="33">
        <f t="shared" ca="1" si="6"/>
        <v>-3.5483870967741971E-2</v>
      </c>
      <c r="E84" s="33">
        <f t="shared" ca="1" si="9"/>
        <v>3.9425051334702251E-3</v>
      </c>
      <c r="F84" s="32">
        <f t="shared" ca="1" si="7"/>
        <v>222.64499581383575</v>
      </c>
      <c r="G84" s="33">
        <f t="shared" ca="1" si="8"/>
        <v>-3.1541365834271695E-2</v>
      </c>
      <c r="H84" s="32">
        <f t="shared" ca="1" si="10"/>
        <v>1.5877497371188216</v>
      </c>
      <c r="I84" s="32">
        <f t="shared" ca="1" si="11"/>
        <v>2.3645788198945752</v>
      </c>
    </row>
    <row r="85" spans="1:9" x14ac:dyDescent="0.2">
      <c r="A85" s="42">
        <v>24472</v>
      </c>
      <c r="B85" s="43">
        <v>151.4</v>
      </c>
      <c r="C85" s="43">
        <v>5.0999999999999996</v>
      </c>
      <c r="D85" s="33">
        <f t="shared" ca="1" si="6"/>
        <v>1.2709030100334529E-2</v>
      </c>
      <c r="E85" s="33">
        <f t="shared" ca="1" si="9"/>
        <v>4.3285420944558523E-3</v>
      </c>
      <c r="F85" s="32">
        <f t="shared" ca="1" si="7"/>
        <v>226.43832600382279</v>
      </c>
      <c r="G85" s="33">
        <f t="shared" ca="1" si="8"/>
        <v>1.7037572194790407E-2</v>
      </c>
      <c r="H85" s="32">
        <f t="shared" ca="1" si="10"/>
        <v>1.6079284963196629</v>
      </c>
      <c r="I85" s="32">
        <f t="shared" ca="1" si="11"/>
        <v>2.4048655022488012</v>
      </c>
    </row>
    <row r="86" spans="1:9" x14ac:dyDescent="0.2">
      <c r="A86" s="42">
        <v>24503</v>
      </c>
      <c r="B86" s="43">
        <v>159.9</v>
      </c>
      <c r="C86" s="43">
        <v>4.7</v>
      </c>
      <c r="D86" s="33">
        <f t="shared" ca="1" si="6"/>
        <v>5.6142668428005305E-2</v>
      </c>
      <c r="E86" s="33">
        <f t="shared" ca="1" si="9"/>
        <v>3.9890485968514721E-3</v>
      </c>
      <c r="F86" s="32">
        <f t="shared" ca="1" si="7"/>
        <v>240.05445134666692</v>
      </c>
      <c r="G86" s="33">
        <f t="shared" ca="1" si="8"/>
        <v>6.0131717024856757E-2</v>
      </c>
      <c r="H86" s="32">
        <f t="shared" ca="1" si="10"/>
        <v>1.6982018927444789</v>
      </c>
      <c r="I86" s="32">
        <f t="shared" ca="1" si="11"/>
        <v>2.5494741941128662</v>
      </c>
    </row>
    <row r="87" spans="1:9" x14ac:dyDescent="0.2">
      <c r="A87" s="42">
        <v>24531</v>
      </c>
      <c r="B87" s="43">
        <v>160.4</v>
      </c>
      <c r="C87" s="43">
        <v>4.7</v>
      </c>
      <c r="D87" s="33">
        <f t="shared" ca="1" si="6"/>
        <v>3.1269543464664817E-3</v>
      </c>
      <c r="E87" s="33">
        <f t="shared" ca="1" si="9"/>
        <v>3.6030116358658454E-3</v>
      </c>
      <c r="F87" s="32">
        <f t="shared" ca="1" si="7"/>
        <v>241.67000963813743</v>
      </c>
      <c r="G87" s="33">
        <f t="shared" ca="1" si="8"/>
        <v>6.729965982332331E-3</v>
      </c>
      <c r="H87" s="32">
        <f t="shared" ca="1" si="10"/>
        <v>1.7035120925341738</v>
      </c>
      <c r="I87" s="32">
        <f t="shared" ca="1" si="11"/>
        <v>2.5666320687120798</v>
      </c>
    </row>
    <row r="88" spans="1:9" x14ac:dyDescent="0.2">
      <c r="A88" s="42">
        <v>24562</v>
      </c>
      <c r="B88" s="43">
        <v>158.30000000000001</v>
      </c>
      <c r="C88" s="43">
        <v>4.7</v>
      </c>
      <c r="D88" s="33">
        <f t="shared" ca="1" si="6"/>
        <v>-1.3092269326683281E-2</v>
      </c>
      <c r="E88" s="33">
        <f t="shared" ca="1" si="9"/>
        <v>3.9890485968514721E-3</v>
      </c>
      <c r="F88" s="32">
        <f t="shared" ca="1" si="7"/>
        <v>239.47003419662087</v>
      </c>
      <c r="G88" s="33">
        <f t="shared" ca="1" si="8"/>
        <v>-9.1032207298318291E-3</v>
      </c>
      <c r="H88" s="32">
        <f t="shared" ca="1" si="10"/>
        <v>1.6812092534174545</v>
      </c>
      <c r="I88" s="32">
        <f t="shared" ca="1" si="11"/>
        <v>2.543267450458329</v>
      </c>
    </row>
    <row r="89" spans="1:9" x14ac:dyDescent="0.2">
      <c r="A89" s="42">
        <v>24592</v>
      </c>
      <c r="B89" s="43">
        <v>157.30000000000001</v>
      </c>
      <c r="C89" s="43">
        <v>4.8</v>
      </c>
      <c r="D89" s="33">
        <f t="shared" ca="1" si="6"/>
        <v>-6.3171193935565029E-3</v>
      </c>
      <c r="E89" s="33">
        <f t="shared" ca="1" si="9"/>
        <v>3.9425051334702251E-3</v>
      </c>
      <c r="F89" s="32">
        <f t="shared" ca="1" si="7"/>
        <v>238.90138523855424</v>
      </c>
      <c r="G89" s="33">
        <f t="shared" ca="1" si="8"/>
        <v>-2.3746142600862274E-3</v>
      </c>
      <c r="H89" s="32">
        <f t="shared" ca="1" si="10"/>
        <v>1.6705888538380644</v>
      </c>
      <c r="I89" s="32">
        <f t="shared" ca="1" si="11"/>
        <v>2.5372281713032576</v>
      </c>
    </row>
    <row r="90" spans="1:9" x14ac:dyDescent="0.2">
      <c r="A90" s="42">
        <v>24623</v>
      </c>
      <c r="B90" s="43">
        <v>154.5</v>
      </c>
      <c r="C90" s="43">
        <v>4.9000000000000004</v>
      </c>
      <c r="D90" s="33">
        <f t="shared" ca="1" si="6"/>
        <v>-1.7800381436745116E-2</v>
      </c>
      <c r="E90" s="33">
        <f t="shared" ca="1" si="9"/>
        <v>4.1587953456536627E-3</v>
      </c>
      <c r="F90" s="32">
        <f t="shared" ca="1" si="7"/>
        <v>235.6423914245415</v>
      </c>
      <c r="G90" s="33">
        <f t="shared" ca="1" si="8"/>
        <v>-1.3641586091091451E-2</v>
      </c>
      <c r="H90" s="32">
        <f t="shared" ca="1" si="10"/>
        <v>1.6408517350157721</v>
      </c>
      <c r="I90" s="32">
        <f t="shared" ca="1" si="11"/>
        <v>2.5026163547716815</v>
      </c>
    </row>
    <row r="91" spans="1:9" x14ac:dyDescent="0.2">
      <c r="A91" s="42">
        <v>24653</v>
      </c>
      <c r="B91" s="43">
        <v>149.4</v>
      </c>
      <c r="C91" s="43">
        <v>5.0999999999999996</v>
      </c>
      <c r="D91" s="33">
        <f t="shared" ca="1" si="6"/>
        <v>-3.3009708737864019E-2</v>
      </c>
      <c r="E91" s="33">
        <f t="shared" ca="1" si="9"/>
        <v>4.1889117043121147E-3</v>
      </c>
      <c r="F91" s="32">
        <f t="shared" ca="1" si="7"/>
        <v>228.850989888794</v>
      </c>
      <c r="G91" s="33">
        <f t="shared" ca="1" si="8"/>
        <v>-2.8820797033551893E-2</v>
      </c>
      <c r="H91" s="32">
        <f t="shared" ca="1" si="10"/>
        <v>1.5866876971608825</v>
      </c>
      <c r="I91" s="32">
        <f t="shared" ca="1" si="11"/>
        <v>2.4304889567579595</v>
      </c>
    </row>
    <row r="92" spans="1:9" x14ac:dyDescent="0.2">
      <c r="A92" s="42">
        <v>24684</v>
      </c>
      <c r="B92" s="43">
        <v>155</v>
      </c>
      <c r="C92" s="43">
        <v>4.9000000000000004</v>
      </c>
      <c r="D92" s="33">
        <f t="shared" ca="1" si="6"/>
        <v>3.7483266398929072E-2</v>
      </c>
      <c r="E92" s="33">
        <f t="shared" ca="1" si="9"/>
        <v>4.1587953456536627E-3</v>
      </c>
      <c r="F92" s="32">
        <f t="shared" ca="1" si="7"/>
        <v>238.38081694005206</v>
      </c>
      <c r="G92" s="33">
        <f t="shared" ca="1" si="8"/>
        <v>4.1642061744582737E-2</v>
      </c>
      <c r="H92" s="32">
        <f t="shared" ca="1" si="10"/>
        <v>1.6461619348054672</v>
      </c>
      <c r="I92" s="32">
        <f t="shared" ca="1" si="11"/>
        <v>2.5316995279648009</v>
      </c>
    </row>
    <row r="93" spans="1:9" x14ac:dyDescent="0.2">
      <c r="A93" s="42">
        <v>24715</v>
      </c>
      <c r="B93" s="43">
        <v>145.69999999999999</v>
      </c>
      <c r="C93" s="43">
        <v>5.2</v>
      </c>
      <c r="D93" s="33">
        <f t="shared" ca="1" si="6"/>
        <v>-6.0000000000000053E-2</v>
      </c>
      <c r="E93" s="33">
        <f t="shared" ca="1" si="9"/>
        <v>4.4134154688569476E-3</v>
      </c>
      <c r="F93" s="32">
        <f t="shared" ca="1" si="7"/>
        <v>225.1300415086109</v>
      </c>
      <c r="G93" s="33">
        <f t="shared" ca="1" si="8"/>
        <v>-5.5586584531143068E-2</v>
      </c>
      <c r="H93" s="32">
        <f t="shared" ca="1" si="10"/>
        <v>1.5473922187171392</v>
      </c>
      <c r="I93" s="32">
        <f t="shared" ca="1" si="11"/>
        <v>2.3909709981461305</v>
      </c>
    </row>
    <row r="94" spans="1:9" x14ac:dyDescent="0.2">
      <c r="A94" s="42">
        <v>24745</v>
      </c>
      <c r="B94" s="43">
        <v>148.69999999999999</v>
      </c>
      <c r="C94" s="43">
        <v>5.2</v>
      </c>
      <c r="D94" s="33">
        <f t="shared" ca="1" si="6"/>
        <v>2.0590253946465298E-2</v>
      </c>
      <c r="E94" s="33">
        <f t="shared" ca="1" si="9"/>
        <v>4.2710472279260782E-3</v>
      </c>
      <c r="F94" s="32">
        <f t="shared" ca="1" si="7"/>
        <v>230.72706727395973</v>
      </c>
      <c r="G94" s="33">
        <f t="shared" ca="1" si="8"/>
        <v>2.4861301174391448E-2</v>
      </c>
      <c r="H94" s="32">
        <f t="shared" ca="1" si="10"/>
        <v>1.5792534174553094</v>
      </c>
      <c r="I94" s="32">
        <f t="shared" ca="1" si="11"/>
        <v>2.4504136482302767</v>
      </c>
    </row>
    <row r="95" spans="1:9" x14ac:dyDescent="0.2">
      <c r="A95" s="42">
        <v>24776</v>
      </c>
      <c r="B95" s="43">
        <v>152.80000000000001</v>
      </c>
      <c r="C95" s="43">
        <v>5</v>
      </c>
      <c r="D95" s="33">
        <f t="shared" ca="1" si="6"/>
        <v>2.757229320780108E-2</v>
      </c>
      <c r="E95" s="33">
        <f t="shared" ca="1" si="9"/>
        <v>4.2436687200547571E-3</v>
      </c>
      <c r="F95" s="32">
        <f t="shared" ca="1" si="7"/>
        <v>238.06787086207385</v>
      </c>
      <c r="G95" s="33">
        <f t="shared" ca="1" si="8"/>
        <v>3.181596192785574E-2</v>
      </c>
      <c r="H95" s="32">
        <f t="shared" ca="1" si="10"/>
        <v>1.6227970557308091</v>
      </c>
      <c r="I95" s="32">
        <f t="shared" ca="1" si="11"/>
        <v>2.5283759155698693</v>
      </c>
    </row>
    <row r="96" spans="1:9" x14ac:dyDescent="0.2">
      <c r="A96" s="42">
        <v>24806</v>
      </c>
      <c r="B96" s="43">
        <v>159.80000000000001</v>
      </c>
      <c r="C96" s="43">
        <v>4.8</v>
      </c>
      <c r="D96" s="33">
        <f t="shared" ca="1" si="6"/>
        <v>4.5811518324607281E-2</v>
      </c>
      <c r="E96" s="33">
        <f t="shared" ca="1" si="9"/>
        <v>3.9425051334702251E-3</v>
      </c>
      <c r="F96" s="32">
        <f t="shared" ca="1" si="7"/>
        <v>249.91270529356004</v>
      </c>
      <c r="G96" s="33">
        <f t="shared" ca="1" si="8"/>
        <v>4.9754023458077556E-2</v>
      </c>
      <c r="H96" s="32">
        <f t="shared" ca="1" si="10"/>
        <v>1.6971398527865398</v>
      </c>
      <c r="I96" s="32">
        <f t="shared" ca="1" si="11"/>
        <v>2.6541727901839707</v>
      </c>
    </row>
    <row r="97" spans="1:9" x14ac:dyDescent="0.2">
      <c r="A97" s="42">
        <v>24837</v>
      </c>
      <c r="B97" s="43">
        <v>172.8</v>
      </c>
      <c r="C97" s="43">
        <v>4.5</v>
      </c>
      <c r="D97" s="33">
        <f t="shared" ca="1" si="6"/>
        <v>8.1351689612014999E-2</v>
      </c>
      <c r="E97" s="33">
        <f t="shared" ca="1" si="9"/>
        <v>3.8193018480492812E-3</v>
      </c>
      <c r="F97" s="32">
        <f t="shared" ca="1" si="7"/>
        <v>271.19801818187938</v>
      </c>
      <c r="G97" s="33">
        <f t="shared" ca="1" si="8"/>
        <v>8.5170991460064238E-2</v>
      </c>
      <c r="H97" s="32">
        <f t="shared" ca="1" si="10"/>
        <v>1.8352050473186112</v>
      </c>
      <c r="I97" s="32">
        <f t="shared" ca="1" si="11"/>
        <v>2.8802313182302646</v>
      </c>
    </row>
    <row r="98" spans="1:9" x14ac:dyDescent="0.2">
      <c r="A98" s="42">
        <v>24868</v>
      </c>
      <c r="B98" s="43">
        <v>181.9</v>
      </c>
      <c r="C98" s="43">
        <v>4.2</v>
      </c>
      <c r="D98" s="33">
        <f t="shared" ca="1" si="6"/>
        <v>5.2662037037036979E-2</v>
      </c>
      <c r="E98" s="33">
        <f t="shared" ca="1" si="9"/>
        <v>3.5646817248459963E-3</v>
      </c>
      <c r="F98" s="32">
        <f t="shared" ca="1" si="7"/>
        <v>286.44659287897196</v>
      </c>
      <c r="G98" s="33">
        <f t="shared" ca="1" si="8"/>
        <v>5.622671876188301E-2</v>
      </c>
      <c r="H98" s="32">
        <f t="shared" ca="1" si="10"/>
        <v>1.9318506834910611</v>
      </c>
      <c r="I98" s="32">
        <f t="shared" ca="1" si="11"/>
        <v>3.0421772745295654</v>
      </c>
    </row>
    <row r="99" spans="1:9" x14ac:dyDescent="0.2">
      <c r="A99" s="42">
        <v>24897</v>
      </c>
      <c r="B99" s="43">
        <v>195.4</v>
      </c>
      <c r="C99" s="43">
        <v>3.9</v>
      </c>
      <c r="D99" s="33">
        <f t="shared" ca="1" si="6"/>
        <v>7.4216602528861975E-2</v>
      </c>
      <c r="E99" s="33">
        <f t="shared" ca="1" si="9"/>
        <v>3.0965092402464069E-3</v>
      </c>
      <c r="F99" s="32">
        <f t="shared" ca="1" si="7"/>
        <v>308.59267033010423</v>
      </c>
      <c r="G99" s="33">
        <f t="shared" ca="1" si="8"/>
        <v>7.7313111769108378E-2</v>
      </c>
      <c r="H99" s="32">
        <f t="shared" ca="1" si="10"/>
        <v>2.0752260778128275</v>
      </c>
      <c r="I99" s="32">
        <f t="shared" ca="1" si="11"/>
        <v>3.2773774661767114</v>
      </c>
    </row>
    <row r="100" spans="1:9" x14ac:dyDescent="0.2">
      <c r="A100" s="42">
        <v>24928</v>
      </c>
      <c r="B100" s="43">
        <v>206.1</v>
      </c>
      <c r="C100" s="43">
        <v>3.7</v>
      </c>
      <c r="D100" s="33">
        <f t="shared" ca="1" si="6"/>
        <v>5.4759467758444202E-2</v>
      </c>
      <c r="E100" s="33">
        <f t="shared" ca="1" si="9"/>
        <v>3.1403148528405204E-3</v>
      </c>
      <c r="F100" s="32">
        <f t="shared" ca="1" si="7"/>
        <v>326.46011885765313</v>
      </c>
      <c r="G100" s="33">
        <f t="shared" ca="1" si="8"/>
        <v>5.7899782611284811E-2</v>
      </c>
      <c r="H100" s="32">
        <f t="shared" ca="1" si="10"/>
        <v>2.1888643533123018</v>
      </c>
      <c r="I100" s="32">
        <f t="shared" ca="1" si="11"/>
        <v>3.4671369090034663</v>
      </c>
    </row>
    <row r="101" spans="1:9" x14ac:dyDescent="0.2">
      <c r="A101" s="42">
        <v>24958</v>
      </c>
      <c r="B101" s="43">
        <v>212</v>
      </c>
      <c r="C101" s="43">
        <v>3.6</v>
      </c>
      <c r="D101" s="33">
        <f t="shared" ca="1" si="6"/>
        <v>2.8626880155264489E-2</v>
      </c>
      <c r="E101" s="33">
        <f t="shared" ca="1" si="9"/>
        <v>2.9568788501026693E-3</v>
      </c>
      <c r="F101" s="32">
        <f t="shared" ca="1" si="7"/>
        <v>336.77095657651677</v>
      </c>
      <c r="G101" s="33">
        <f t="shared" ca="1" si="8"/>
        <v>3.158375900536714E-2</v>
      </c>
      <c r="H101" s="32">
        <f t="shared" ca="1" si="10"/>
        <v>2.2515247108307035</v>
      </c>
      <c r="I101" s="32">
        <f t="shared" ca="1" si="11"/>
        <v>3.5766421255760452</v>
      </c>
    </row>
    <row r="102" spans="1:9" x14ac:dyDescent="0.2">
      <c r="A102" s="42">
        <v>24989</v>
      </c>
      <c r="B102" s="43">
        <v>213.7</v>
      </c>
      <c r="C102" s="43">
        <v>3.6</v>
      </c>
      <c r="D102" s="33">
        <f t="shared" ca="1" si="6"/>
        <v>8.0188679245283279E-3</v>
      </c>
      <c r="E102" s="33">
        <f t="shared" ca="1" si="9"/>
        <v>3.0554414784394251E-3</v>
      </c>
      <c r="F102" s="32">
        <f t="shared" ca="1" si="7"/>
        <v>340.50046234757855</v>
      </c>
      <c r="G102" s="33">
        <f t="shared" ca="1" si="8"/>
        <v>1.1074309402967719E-2</v>
      </c>
      <c r="H102" s="32">
        <f t="shared" ca="1" si="10"/>
        <v>2.2695793901156667</v>
      </c>
      <c r="I102" s="32">
        <f t="shared" ca="1" si="11"/>
        <v>3.6162509670983622</v>
      </c>
    </row>
    <row r="103" spans="1:9" x14ac:dyDescent="0.2">
      <c r="A103" s="42">
        <v>25019</v>
      </c>
      <c r="B103" s="43">
        <v>220.8</v>
      </c>
      <c r="C103" s="43">
        <v>3.5</v>
      </c>
      <c r="D103" s="33">
        <f t="shared" ca="1" si="6"/>
        <v>3.3224145999064314E-2</v>
      </c>
      <c r="E103" s="33">
        <f t="shared" ca="1" si="9"/>
        <v>2.8747433264887062E-3</v>
      </c>
      <c r="F103" s="32">
        <f t="shared" ca="1" si="7"/>
        <v>352.79215085316338</v>
      </c>
      <c r="G103" s="33">
        <f t="shared" ca="1" si="8"/>
        <v>3.6098889325552941E-2</v>
      </c>
      <c r="H103" s="32">
        <f t="shared" ca="1" si="10"/>
        <v>2.3449842271293369</v>
      </c>
      <c r="I103" s="32">
        <f t="shared" ca="1" si="11"/>
        <v>3.7467936105330697</v>
      </c>
    </row>
    <row r="104" spans="1:9" x14ac:dyDescent="0.2">
      <c r="A104" s="42">
        <v>25050</v>
      </c>
      <c r="B104" s="43">
        <v>210.8</v>
      </c>
      <c r="C104" s="43">
        <v>3.7</v>
      </c>
      <c r="D104" s="33">
        <f t="shared" ca="1" si="6"/>
        <v>-4.5289855072463747E-2</v>
      </c>
      <c r="E104" s="33">
        <f t="shared" ca="1" si="9"/>
        <v>3.1403148528405204E-3</v>
      </c>
      <c r="F104" s="32">
        <f t="shared" ca="1" si="7"/>
        <v>337.92212390161058</v>
      </c>
      <c r="G104" s="33">
        <f t="shared" ca="1" si="8"/>
        <v>-4.2149540219623249E-2</v>
      </c>
      <c r="H104" s="32">
        <f t="shared" ca="1" si="10"/>
        <v>2.2387802313354359</v>
      </c>
      <c r="I104" s="32">
        <f t="shared" ca="1" si="11"/>
        <v>3.5888679825512786</v>
      </c>
    </row>
    <row r="105" spans="1:9" x14ac:dyDescent="0.2">
      <c r="A105" s="42">
        <v>25081</v>
      </c>
      <c r="B105" s="43">
        <v>225.8</v>
      </c>
      <c r="C105" s="43">
        <v>3.4</v>
      </c>
      <c r="D105" s="33">
        <f t="shared" ca="1" si="6"/>
        <v>7.1157495256166881E-2</v>
      </c>
      <c r="E105" s="33">
        <f t="shared" ca="1" si="9"/>
        <v>2.885694729637235E-3</v>
      </c>
      <c r="F105" s="32">
        <f t="shared" ca="1" si="7"/>
        <v>362.94295592206396</v>
      </c>
      <c r="G105" s="33">
        <f t="shared" ca="1" si="8"/>
        <v>7.4043189985804059E-2</v>
      </c>
      <c r="H105" s="32">
        <f t="shared" ca="1" si="10"/>
        <v>2.3980862250262875</v>
      </c>
      <c r="I105" s="32">
        <f t="shared" ca="1" si="11"/>
        <v>3.8545992164172924</v>
      </c>
    </row>
    <row r="106" spans="1:9" x14ac:dyDescent="0.2">
      <c r="A106" s="42">
        <v>25111</v>
      </c>
      <c r="B106" s="43">
        <v>234.1</v>
      </c>
      <c r="C106" s="43">
        <v>3.3</v>
      </c>
      <c r="D106" s="33">
        <f t="shared" ca="1" si="6"/>
        <v>3.6758193091231073E-2</v>
      </c>
      <c r="E106" s="33">
        <f t="shared" ca="1" si="9"/>
        <v>2.7104722792607801E-3</v>
      </c>
      <c r="F106" s="32">
        <f t="shared" ca="1" si="7"/>
        <v>377.26782999792908</v>
      </c>
      <c r="G106" s="33">
        <f t="shared" ca="1" si="8"/>
        <v>3.9468665370491873E-2</v>
      </c>
      <c r="H106" s="32">
        <f t="shared" ca="1" si="10"/>
        <v>2.4862355415352253</v>
      </c>
      <c r="I106" s="32">
        <f t="shared" ca="1" si="11"/>
        <v>4.0067351030274265</v>
      </c>
    </row>
    <row r="107" spans="1:9" x14ac:dyDescent="0.2">
      <c r="A107" s="42">
        <v>25142</v>
      </c>
      <c r="B107" s="43">
        <v>231.5</v>
      </c>
      <c r="C107" s="43">
        <v>3.3</v>
      </c>
      <c r="D107" s="33">
        <f t="shared" ca="1" si="6"/>
        <v>-1.1106364801366952E-2</v>
      </c>
      <c r="E107" s="33">
        <f t="shared" ca="1" si="9"/>
        <v>2.8008213552361393E-3</v>
      </c>
      <c r="F107" s="32">
        <f t="shared" ca="1" si="7"/>
        <v>374.13441564505382</v>
      </c>
      <c r="G107" s="33">
        <f t="shared" ca="1" si="8"/>
        <v>-8.3055434461307698E-3</v>
      </c>
      <c r="H107" s="32">
        <f t="shared" ca="1" si="10"/>
        <v>2.4586225026288111</v>
      </c>
      <c r="I107" s="32">
        <f t="shared" ca="1" si="11"/>
        <v>3.9734569905520951</v>
      </c>
    </row>
    <row r="108" spans="1:9" x14ac:dyDescent="0.2">
      <c r="A108" s="42">
        <v>25172</v>
      </c>
      <c r="B108" s="43">
        <v>228.8</v>
      </c>
      <c r="C108" s="43">
        <v>3.4</v>
      </c>
      <c r="D108" s="33">
        <f t="shared" ca="1" si="6"/>
        <v>-1.1663066954643586E-2</v>
      </c>
      <c r="E108" s="33">
        <f t="shared" ca="1" si="9"/>
        <v>2.7926078028747432E-3</v>
      </c>
      <c r="F108" s="32">
        <f t="shared" ca="1" si="7"/>
        <v>370.81567159380347</v>
      </c>
      <c r="G108" s="33">
        <f t="shared" ca="1" si="8"/>
        <v>-8.8704591517688725E-3</v>
      </c>
      <c r="H108" s="32">
        <f t="shared" ca="1" si="10"/>
        <v>2.429947423764458</v>
      </c>
      <c r="I108" s="32">
        <f t="shared" ca="1" si="11"/>
        <v>3.9382106026260923</v>
      </c>
    </row>
    <row r="109" spans="1:9" x14ac:dyDescent="0.2">
      <c r="A109" s="42">
        <v>25203</v>
      </c>
      <c r="B109" s="43">
        <v>252.4</v>
      </c>
      <c r="C109" s="43">
        <v>3.1</v>
      </c>
      <c r="D109" s="33">
        <f t="shared" ca="1" si="6"/>
        <v>0.10314685314685312</v>
      </c>
      <c r="E109" s="33">
        <f t="shared" ca="1" si="9"/>
        <v>2.6310746064339497E-3</v>
      </c>
      <c r="F109" s="32">
        <f t="shared" ca="1" si="7"/>
        <v>410.03978491343946</v>
      </c>
      <c r="G109" s="33">
        <f t="shared" ca="1" si="8"/>
        <v>0.10577792775328709</v>
      </c>
      <c r="H109" s="32">
        <f t="shared" ca="1" si="10"/>
        <v>2.6805888538380649</v>
      </c>
      <c r="I109" s="32">
        <f t="shared" ca="1" si="11"/>
        <v>4.3547863592279041</v>
      </c>
    </row>
    <row r="110" spans="1:9" x14ac:dyDescent="0.2">
      <c r="A110" s="42">
        <v>25234</v>
      </c>
      <c r="B110" s="43">
        <v>262.60000000000002</v>
      </c>
      <c r="C110" s="43">
        <v>2.8</v>
      </c>
      <c r="D110" s="33">
        <f t="shared" ca="1" si="6"/>
        <v>4.041204437400947E-2</v>
      </c>
      <c r="E110" s="33">
        <f t="shared" ca="1" si="9"/>
        <v>2.3764544832306639E-3</v>
      </c>
      <c r="F110" s="32">
        <f t="shared" ca="1" si="7"/>
        <v>427.58477178163122</v>
      </c>
      <c r="G110" s="33">
        <f t="shared" ca="1" si="8"/>
        <v>4.2788498857240231E-2</v>
      </c>
      <c r="H110" s="32">
        <f t="shared" ca="1" si="10"/>
        <v>2.788916929547844</v>
      </c>
      <c r="I110" s="32">
        <f t="shared" ca="1" si="11"/>
        <v>4.541121130383253</v>
      </c>
    </row>
    <row r="111" spans="1:9" x14ac:dyDescent="0.2">
      <c r="A111" s="42">
        <v>25262</v>
      </c>
      <c r="B111" s="43">
        <v>272.89999999999998</v>
      </c>
      <c r="C111" s="43">
        <v>2.7</v>
      </c>
      <c r="D111" s="33">
        <f t="shared" ca="1" si="6"/>
        <v>3.9223153084539053E-2</v>
      </c>
      <c r="E111" s="33">
        <f t="shared" ca="1" si="9"/>
        <v>2.0698151950718684E-3</v>
      </c>
      <c r="F111" s="32">
        <f t="shared" ca="1" si="7"/>
        <v>445.24101619965472</v>
      </c>
      <c r="G111" s="33">
        <f t="shared" ca="1" si="8"/>
        <v>4.129296827961082E-2</v>
      </c>
      <c r="H111" s="32">
        <f t="shared" ca="1" si="10"/>
        <v>2.8983070452155615</v>
      </c>
      <c r="I111" s="32">
        <f t="shared" ca="1" si="11"/>
        <v>4.7286375011740391</v>
      </c>
    </row>
    <row r="112" spans="1:9" x14ac:dyDescent="0.2">
      <c r="A112" s="42">
        <v>25293</v>
      </c>
      <c r="B112" s="43">
        <v>313.60000000000002</v>
      </c>
      <c r="C112" s="43">
        <v>2.2999999999999998</v>
      </c>
      <c r="D112" s="33">
        <f t="shared" ca="1" si="6"/>
        <v>0.14913887871015041</v>
      </c>
      <c r="E112" s="33">
        <f t="shared" ca="1" si="9"/>
        <v>1.952087611225188E-3</v>
      </c>
      <c r="F112" s="32">
        <f t="shared" ca="1" si="7"/>
        <v>512.51291158317179</v>
      </c>
      <c r="G112" s="33">
        <f t="shared" ca="1" si="8"/>
        <v>0.15109096632137553</v>
      </c>
      <c r="H112" s="32">
        <f t="shared" ca="1" si="10"/>
        <v>3.3305573080967394</v>
      </c>
      <c r="I112" s="32">
        <f t="shared" ca="1" si="11"/>
        <v>5.4430919106099189</v>
      </c>
    </row>
    <row r="113" spans="1:9" x14ac:dyDescent="0.2">
      <c r="A113" s="42">
        <v>25323</v>
      </c>
      <c r="B113" s="43">
        <v>343.2</v>
      </c>
      <c r="C113" s="43">
        <v>2.1</v>
      </c>
      <c r="D113" s="33">
        <f t="shared" ca="1" si="6"/>
        <v>9.4387755102040671E-2</v>
      </c>
      <c r="E113" s="33">
        <f t="shared" ca="1" si="9"/>
        <v>1.7248459958932238E-3</v>
      </c>
      <c r="F113" s="32">
        <f t="shared" ca="1" si="7"/>
        <v>561.77186061170585</v>
      </c>
      <c r="G113" s="33">
        <f t="shared" ca="1" si="8"/>
        <v>9.6112601097933847E-2</v>
      </c>
      <c r="H113" s="32">
        <f t="shared" ca="1" si="10"/>
        <v>3.6449211356466864</v>
      </c>
      <c r="I113" s="32">
        <f t="shared" ca="1" si="11"/>
        <v>5.9662416321537606</v>
      </c>
    </row>
    <row r="114" spans="1:9" x14ac:dyDescent="0.2">
      <c r="A114" s="42">
        <v>25354</v>
      </c>
      <c r="B114" s="43">
        <v>336.9</v>
      </c>
      <c r="C114" s="43">
        <v>2.2000000000000002</v>
      </c>
      <c r="D114" s="33">
        <f t="shared" ca="1" si="6"/>
        <v>-1.8356643356643443E-2</v>
      </c>
      <c r="E114" s="33">
        <f t="shared" ca="1" si="9"/>
        <v>1.8672142368240932E-3</v>
      </c>
      <c r="F114" s="32">
        <f t="shared" ca="1" si="7"/>
        <v>552.50856333464014</v>
      </c>
      <c r="G114" s="33">
        <f t="shared" ca="1" si="8"/>
        <v>-1.648942911981921E-2</v>
      </c>
      <c r="H114" s="32">
        <f t="shared" ca="1" si="10"/>
        <v>3.5780126182965284</v>
      </c>
      <c r="I114" s="32">
        <f t="shared" ca="1" si="11"/>
        <v>5.8678617136486464</v>
      </c>
    </row>
    <row r="115" spans="1:9" x14ac:dyDescent="0.2">
      <c r="A115" s="42">
        <v>25384</v>
      </c>
      <c r="B115" s="43">
        <v>293.39999999999998</v>
      </c>
      <c r="C115" s="43">
        <v>2.5</v>
      </c>
      <c r="D115" s="33">
        <f t="shared" ca="1" si="6"/>
        <v>-0.12911843276936774</v>
      </c>
      <c r="E115" s="33">
        <f t="shared" ca="1" si="9"/>
        <v>2.0533880903490761E-3</v>
      </c>
      <c r="F115" s="32">
        <f t="shared" ca="1" si="7"/>
        <v>482.30403804898367</v>
      </c>
      <c r="G115" s="33">
        <f t="shared" ca="1" si="8"/>
        <v>-0.12706504467901869</v>
      </c>
      <c r="H115" s="32">
        <f t="shared" ca="1" si="10"/>
        <v>3.1160252365930585</v>
      </c>
      <c r="I115" s="32">
        <f t="shared" ca="1" si="11"/>
        <v>5.1222616028335777</v>
      </c>
    </row>
    <row r="116" spans="1:9" x14ac:dyDescent="0.2">
      <c r="A116" s="42">
        <v>25415</v>
      </c>
      <c r="B116" s="43">
        <v>274.89999999999998</v>
      </c>
      <c r="C116" s="43">
        <v>2.7</v>
      </c>
      <c r="D116" s="33">
        <f t="shared" ca="1" si="6"/>
        <v>-6.305385139740971E-2</v>
      </c>
      <c r="E116" s="33">
        <f t="shared" ca="1" si="9"/>
        <v>2.2915811088295691E-3</v>
      </c>
      <c r="F116" s="32">
        <f t="shared" ca="1" si="7"/>
        <v>452.99814972777767</v>
      </c>
      <c r="G116" s="33">
        <f t="shared" ca="1" si="8"/>
        <v>-6.0762270288580167E-2</v>
      </c>
      <c r="H116" s="32">
        <f t="shared" ca="1" si="10"/>
        <v>2.9195478443743412</v>
      </c>
      <c r="I116" s="32">
        <f t="shared" ca="1" si="11"/>
        <v>4.8110213588333881</v>
      </c>
    </row>
    <row r="117" spans="1:9" x14ac:dyDescent="0.2">
      <c r="A117" s="42">
        <v>25446</v>
      </c>
      <c r="B117" s="43">
        <v>256.7</v>
      </c>
      <c r="C117" s="43">
        <v>2.9</v>
      </c>
      <c r="D117" s="33">
        <f t="shared" ca="1" si="6"/>
        <v>-6.6205893052018849E-2</v>
      </c>
      <c r="E117" s="33">
        <f t="shared" ca="1" si="9"/>
        <v>2.4613278576317591E-3</v>
      </c>
      <c r="F117" s="32">
        <f t="shared" ca="1" si="7"/>
        <v>424.1219796395186</v>
      </c>
      <c r="G117" s="33">
        <f t="shared" ca="1" si="8"/>
        <v>-6.3744565194387093E-2</v>
      </c>
      <c r="H117" s="32">
        <f t="shared" ca="1" si="10"/>
        <v>2.7262565720294414</v>
      </c>
      <c r="I117" s="32">
        <f t="shared" ca="1" si="11"/>
        <v>4.5043448941736441</v>
      </c>
    </row>
    <row r="118" spans="1:9" x14ac:dyDescent="0.2">
      <c r="A118" s="42">
        <v>25476</v>
      </c>
      <c r="B118" s="43">
        <v>249.3</v>
      </c>
      <c r="C118" s="43">
        <v>3.1</v>
      </c>
      <c r="D118" s="33">
        <f t="shared" ca="1" si="6"/>
        <v>-2.8827425009738894E-2</v>
      </c>
      <c r="E118" s="33">
        <f t="shared" ca="1" si="9"/>
        <v>2.5462012320328544E-3</v>
      </c>
      <c r="F118" s="32">
        <f t="shared" ca="1" si="7"/>
        <v>412.97553498356871</v>
      </c>
      <c r="G118" s="33">
        <f t="shared" ca="1" si="8"/>
        <v>-2.6281223777706031E-2</v>
      </c>
      <c r="H118" s="32">
        <f t="shared" ca="1" si="10"/>
        <v>2.6476656151419546</v>
      </c>
      <c r="I118" s="32">
        <f t="shared" ca="1" si="11"/>
        <v>4.3859651980378986</v>
      </c>
    </row>
    <row r="119" spans="1:9" x14ac:dyDescent="0.2">
      <c r="A119" s="42">
        <v>25507</v>
      </c>
      <c r="B119" s="43">
        <v>220.6</v>
      </c>
      <c r="C119" s="43">
        <v>3.5</v>
      </c>
      <c r="D119" s="33">
        <f t="shared" ca="1" si="6"/>
        <v>-0.11512234255916576</v>
      </c>
      <c r="E119" s="33">
        <f t="shared" ca="1" si="9"/>
        <v>2.9705681040383303E-3</v>
      </c>
      <c r="F119" s="32">
        <f t="shared" ca="1" si="7"/>
        <v>366.65959592860588</v>
      </c>
      <c r="G119" s="33">
        <f t="shared" ca="1" si="8"/>
        <v>-0.11215177445512747</v>
      </c>
      <c r="H119" s="32">
        <f t="shared" ca="1" si="10"/>
        <v>2.3428601472134583</v>
      </c>
      <c r="I119" s="32">
        <f t="shared" ca="1" si="11"/>
        <v>3.8940714183795135</v>
      </c>
    </row>
    <row r="120" spans="1:9" x14ac:dyDescent="0.2">
      <c r="A120" s="42">
        <v>25537</v>
      </c>
      <c r="B120" s="43">
        <v>230.6</v>
      </c>
      <c r="C120" s="43">
        <v>3.3</v>
      </c>
      <c r="D120" s="33">
        <f t="shared" ca="1" si="6"/>
        <v>4.5330915684496764E-2</v>
      </c>
      <c r="E120" s="33">
        <f t="shared" ca="1" si="9"/>
        <v>2.7104722792607801E-3</v>
      </c>
      <c r="F120" s="32">
        <f t="shared" ca="1" si="7"/>
        <v>384.27443182724664</v>
      </c>
      <c r="G120" s="33">
        <f t="shared" ca="1" si="8"/>
        <v>4.8041387963757565E-2</v>
      </c>
      <c r="H120" s="32">
        <f t="shared" ca="1" si="10"/>
        <v>2.4490641430073592</v>
      </c>
      <c r="I120" s="32">
        <f t="shared" ca="1" si="11"/>
        <v>4.0811480141484635</v>
      </c>
    </row>
    <row r="121" spans="1:9" x14ac:dyDescent="0.2">
      <c r="A121" s="42">
        <v>25568</v>
      </c>
      <c r="B121" s="43">
        <v>219</v>
      </c>
      <c r="C121" s="43">
        <v>3.7</v>
      </c>
      <c r="D121" s="33">
        <f t="shared" ca="1" si="6"/>
        <v>-5.0303555941023426E-2</v>
      </c>
      <c r="E121" s="33">
        <f t="shared" ca="1" si="9"/>
        <v>3.1403148528405204E-3</v>
      </c>
      <c r="F121" s="32">
        <f t="shared" ca="1" si="7"/>
        <v>366.15080415495368</v>
      </c>
      <c r="G121" s="33">
        <f t="shared" ca="1" si="8"/>
        <v>-4.7163241088182928E-2</v>
      </c>
      <c r="H121" s="32">
        <f t="shared" ca="1" si="10"/>
        <v>2.3258675078864339</v>
      </c>
      <c r="I121" s="32">
        <f t="shared" ca="1" si="11"/>
        <v>3.8886678464406206</v>
      </c>
    </row>
    <row r="122" spans="1:9" x14ac:dyDescent="0.2">
      <c r="A122" s="42">
        <v>25599</v>
      </c>
      <c r="B122" s="43">
        <v>200.4</v>
      </c>
      <c r="C122" s="43">
        <v>3.9</v>
      </c>
      <c r="D122" s="33">
        <f t="shared" ca="1" si="6"/>
        <v>-8.4931506849315053E-2</v>
      </c>
      <c r="E122" s="33">
        <f t="shared" ca="1" si="9"/>
        <v>3.3100616016427105E-3</v>
      </c>
      <c r="F122" s="32">
        <f t="shared" ca="1" si="7"/>
        <v>336.26504634122892</v>
      </c>
      <c r="G122" s="33">
        <f t="shared" ca="1" si="8"/>
        <v>-8.1621445247672342E-2</v>
      </c>
      <c r="H122" s="32">
        <f t="shared" ca="1" si="10"/>
        <v>2.1283280757097778</v>
      </c>
      <c r="I122" s="32">
        <f t="shared" ca="1" si="11"/>
        <v>3.5712691567259833</v>
      </c>
    </row>
    <row r="123" spans="1:9" x14ac:dyDescent="0.2">
      <c r="A123" s="42">
        <v>25627</v>
      </c>
      <c r="B123" s="43">
        <v>201.2</v>
      </c>
      <c r="C123" s="43">
        <v>3.9</v>
      </c>
      <c r="D123" s="33">
        <f t="shared" ca="1" si="6"/>
        <v>3.9920159680637557E-3</v>
      </c>
      <c r="E123" s="33">
        <f t="shared" ca="1" si="9"/>
        <v>2.989733059548254E-3</v>
      </c>
      <c r="F123" s="32">
        <f t="shared" ca="1" si="7"/>
        <v>338.61276450154173</v>
      </c>
      <c r="G123" s="33">
        <f t="shared" ca="1" si="8"/>
        <v>6.9817490276120608E-3</v>
      </c>
      <c r="H123" s="32">
        <f t="shared" ca="1" si="10"/>
        <v>2.1368243953732895</v>
      </c>
      <c r="I123" s="32">
        <f t="shared" ca="1" si="11"/>
        <v>3.5962028616882957</v>
      </c>
    </row>
    <row r="124" spans="1:9" x14ac:dyDescent="0.2">
      <c r="A124" s="42">
        <v>25658</v>
      </c>
      <c r="B124" s="43">
        <v>193.6</v>
      </c>
      <c r="C124" s="43">
        <v>4.0999999999999996</v>
      </c>
      <c r="D124" s="33">
        <f t="shared" ca="1" si="6"/>
        <v>-3.7773359840954202E-2</v>
      </c>
      <c r="E124" s="33">
        <f t="shared" ca="1" si="9"/>
        <v>3.4798083504449006E-3</v>
      </c>
      <c r="F124" s="32">
        <f t="shared" ca="1" si="7"/>
        <v>327.0005302267644</v>
      </c>
      <c r="G124" s="33">
        <f t="shared" ca="1" si="8"/>
        <v>-3.4293551490509389E-2</v>
      </c>
      <c r="H124" s="32">
        <f t="shared" ca="1" si="10"/>
        <v>2.056109358569925</v>
      </c>
      <c r="I124" s="32">
        <f t="shared" ca="1" si="11"/>
        <v>3.4728762936806707</v>
      </c>
    </row>
    <row r="125" spans="1:9" x14ac:dyDescent="0.2">
      <c r="A125" s="42">
        <v>25688</v>
      </c>
      <c r="B125" s="43">
        <v>207.8</v>
      </c>
      <c r="C125" s="43">
        <v>3.8</v>
      </c>
      <c r="D125" s="33">
        <f t="shared" ca="1" si="6"/>
        <v>7.3347107438016534E-2</v>
      </c>
      <c r="E125" s="33">
        <f t="shared" ca="1" si="9"/>
        <v>3.121149897330595E-3</v>
      </c>
      <c r="F125" s="32">
        <f t="shared" ca="1" si="7"/>
        <v>352.00569092093963</v>
      </c>
      <c r="G125" s="33">
        <f t="shared" ca="1" si="8"/>
        <v>7.6468257335347234E-2</v>
      </c>
      <c r="H125" s="32">
        <f t="shared" ca="1" si="10"/>
        <v>2.2069190325972645</v>
      </c>
      <c r="I125" s="32">
        <f t="shared" ca="1" si="11"/>
        <v>3.7384410917996713</v>
      </c>
    </row>
    <row r="126" spans="1:9" x14ac:dyDescent="0.2">
      <c r="A126" s="42">
        <v>25719</v>
      </c>
      <c r="B126" s="43">
        <v>170.3</v>
      </c>
      <c r="C126" s="43">
        <v>4.7</v>
      </c>
      <c r="D126" s="33">
        <f t="shared" ca="1" si="6"/>
        <v>-0.18046198267564961</v>
      </c>
      <c r="E126" s="33">
        <f t="shared" ca="1" si="9"/>
        <v>3.9890485968514721E-3</v>
      </c>
      <c r="F126" s="32">
        <f t="shared" ca="1" si="7"/>
        <v>289.88621383168686</v>
      </c>
      <c r="G126" s="33">
        <f t="shared" ca="1" si="8"/>
        <v>-0.17647293407879816</v>
      </c>
      <c r="H126" s="32">
        <f t="shared" ca="1" si="10"/>
        <v>1.8086540483701357</v>
      </c>
      <c r="I126" s="32">
        <f t="shared" ca="1" si="11"/>
        <v>3.0787074234490377</v>
      </c>
    </row>
    <row r="127" spans="1:9" x14ac:dyDescent="0.2">
      <c r="A127" s="42">
        <v>25749</v>
      </c>
      <c r="B127" s="43">
        <v>153.9</v>
      </c>
      <c r="C127" s="43">
        <v>5.3</v>
      </c>
      <c r="D127" s="33">
        <f t="shared" ca="1" si="6"/>
        <v>-9.6300645918966588E-2</v>
      </c>
      <c r="E127" s="33">
        <f t="shared" ca="1" si="9"/>
        <v>4.3531827515400408E-3</v>
      </c>
      <c r="F127" s="32">
        <f t="shared" ca="1" si="7"/>
        <v>263.23191186265308</v>
      </c>
      <c r="G127" s="33">
        <f t="shared" ca="1" si="8"/>
        <v>-9.1947463167426635E-2</v>
      </c>
      <c r="H127" s="32">
        <f t="shared" ca="1" si="10"/>
        <v>1.6344794952681378</v>
      </c>
      <c r="I127" s="32">
        <f t="shared" ca="1" si="11"/>
        <v>2.7956280860281741</v>
      </c>
    </row>
    <row r="128" spans="1:9" x14ac:dyDescent="0.2">
      <c r="A128" s="42">
        <v>25780</v>
      </c>
      <c r="B128" s="43">
        <v>166.6</v>
      </c>
      <c r="C128" s="43">
        <v>1.9</v>
      </c>
      <c r="D128" s="33">
        <f t="shared" ca="1" si="6"/>
        <v>8.2521117608836736E-2</v>
      </c>
      <c r="E128" s="33">
        <f t="shared" ca="1" si="9"/>
        <v>1.6125941136208078E-3</v>
      </c>
      <c r="F128" s="32">
        <f t="shared" ca="1" si="7"/>
        <v>285.37858965145693</v>
      </c>
      <c r="G128" s="33">
        <f t="shared" ca="1" si="8"/>
        <v>8.4133711722457649E-2</v>
      </c>
      <c r="H128" s="32">
        <f t="shared" ca="1" si="10"/>
        <v>1.7693585699263921</v>
      </c>
      <c r="I128" s="32">
        <f t="shared" ca="1" si="11"/>
        <v>3.0308346535012745</v>
      </c>
    </row>
    <row r="129" spans="1:10" x14ac:dyDescent="0.2">
      <c r="A129" s="42">
        <v>25811</v>
      </c>
      <c r="B129" s="43">
        <v>175.1</v>
      </c>
      <c r="C129" s="43">
        <v>4.7</v>
      </c>
      <c r="D129" s="33">
        <f t="shared" ca="1" si="6"/>
        <v>5.1020408163265252E-2</v>
      </c>
      <c r="E129" s="33">
        <f t="shared" ca="1" si="9"/>
        <v>3.9890485968514721E-3</v>
      </c>
      <c r="F129" s="32">
        <f t="shared" ca="1" si="7"/>
        <v>301.07711083915183</v>
      </c>
      <c r="G129" s="33">
        <f t="shared" ca="1" si="8"/>
        <v>5.5009456760116704E-2</v>
      </c>
      <c r="H129" s="32">
        <f t="shared" ca="1" si="10"/>
        <v>1.859631966351208</v>
      </c>
      <c r="I129" s="32">
        <f t="shared" ca="1" si="11"/>
        <v>3.1975592213201161</v>
      </c>
    </row>
    <row r="130" spans="1:10" x14ac:dyDescent="0.2">
      <c r="A130" s="42">
        <v>25841</v>
      </c>
      <c r="B130" s="43">
        <v>173.1</v>
      </c>
      <c r="C130" s="43">
        <v>4.7</v>
      </c>
      <c r="D130" s="33">
        <f t="shared" ca="1" si="6"/>
        <v>-1.1422044545973731E-2</v>
      </c>
      <c r="E130" s="33">
        <f t="shared" ca="1" si="9"/>
        <v>3.8603696098562629E-3</v>
      </c>
      <c r="F130" s="32">
        <f t="shared" ca="1" si="7"/>
        <v>298.80046359628074</v>
      </c>
      <c r="G130" s="33">
        <f t="shared" ca="1" si="8"/>
        <v>-7.5616749361174795E-3</v>
      </c>
      <c r="H130" s="32">
        <f t="shared" ca="1" si="10"/>
        <v>1.8383911671924278</v>
      </c>
      <c r="I130" s="32">
        <f t="shared" ca="1" si="11"/>
        <v>3.1733803178995084</v>
      </c>
    </row>
    <row r="131" spans="1:10" x14ac:dyDescent="0.2">
      <c r="A131" s="42">
        <v>25872</v>
      </c>
      <c r="B131" s="43">
        <v>166.7</v>
      </c>
      <c r="C131" s="43">
        <v>4.9000000000000004</v>
      </c>
      <c r="D131" s="33">
        <f t="shared" ref="D131:D194" ca="1" si="12">B131/B130-1</f>
        <v>-3.6972848064702468E-2</v>
      </c>
      <c r="E131" s="33">
        <f t="shared" ca="1" si="9"/>
        <v>4.1587953456536627E-3</v>
      </c>
      <c r="F131" s="32">
        <f t="shared" ref="F131:F194" ca="1" si="13">F130*(1+D131+E131)</f>
        <v>288.99560943135617</v>
      </c>
      <c r="G131" s="33">
        <f t="shared" ref="G131:G194" ca="1" si="14">F131/F130-1</f>
        <v>-3.2814052719048803E-2</v>
      </c>
      <c r="H131" s="32">
        <f t="shared" ca="1" si="10"/>
        <v>1.7704206098843311</v>
      </c>
      <c r="I131" s="32">
        <f t="shared" ca="1" si="11"/>
        <v>3.069248848850362</v>
      </c>
    </row>
    <row r="132" spans="1:10" x14ac:dyDescent="0.2">
      <c r="A132" s="42">
        <v>25902</v>
      </c>
      <c r="B132" s="43">
        <v>150.1</v>
      </c>
      <c r="C132" s="43">
        <v>5.5</v>
      </c>
      <c r="D132" s="33">
        <f t="shared" ca="1" si="12"/>
        <v>-9.9580083983203282E-2</v>
      </c>
      <c r="E132" s="33">
        <f t="shared" ref="E132:E195" ca="1" si="15">(A132-A131)/365.25*C132/100</f>
        <v>4.517453798767967E-3</v>
      </c>
      <c r="F132" s="32">
        <f t="shared" ca="1" si="13"/>
        <v>261.52292668705769</v>
      </c>
      <c r="G132" s="33">
        <f t="shared" ca="1" si="14"/>
        <v>-9.5062630184435171E-2</v>
      </c>
      <c r="H132" s="32">
        <f t="shared" ref="H132:H195" ca="1" si="16">H131*(1+D132)</f>
        <v>1.5941219768664554</v>
      </c>
      <c r="I132" s="32">
        <f t="shared" ref="I132:I195" ca="1" si="17">I131*(1+G132)</f>
        <v>2.7774779805880967</v>
      </c>
    </row>
    <row r="133" spans="1:10" x14ac:dyDescent="0.2">
      <c r="A133" s="42">
        <v>25933</v>
      </c>
      <c r="B133" s="43">
        <v>154</v>
      </c>
      <c r="C133" s="43">
        <v>5.5</v>
      </c>
      <c r="D133" s="33">
        <f t="shared" ca="1" si="12"/>
        <v>2.5982678214523602E-2</v>
      </c>
      <c r="E133" s="33">
        <f t="shared" ca="1" si="15"/>
        <v>4.6680355920602325E-3</v>
      </c>
      <c r="F133" s="32">
        <f t="shared" ca="1" si="13"/>
        <v>269.5387910668029</v>
      </c>
      <c r="G133" s="33">
        <f t="shared" ca="1" si="14"/>
        <v>3.0650713806583907E-2</v>
      </c>
      <c r="H133" s="32">
        <f t="shared" ca="1" si="16"/>
        <v>1.6355415352260767</v>
      </c>
      <c r="I133" s="32">
        <f t="shared" ca="1" si="17"/>
        <v>2.8626096632751912</v>
      </c>
    </row>
    <row r="134" spans="1:10" x14ac:dyDescent="0.2">
      <c r="A134" s="42">
        <v>25964</v>
      </c>
      <c r="B134" s="43">
        <v>157.6</v>
      </c>
      <c r="C134" s="43">
        <v>5.3</v>
      </c>
      <c r="D134" s="33">
        <f t="shared" ca="1" si="12"/>
        <v>2.3376623376623273E-2</v>
      </c>
      <c r="E134" s="33">
        <f t="shared" ca="1" si="15"/>
        <v>4.4982888432580428E-3</v>
      </c>
      <c r="F134" s="32">
        <f t="shared" ca="1" si="13"/>
        <v>277.052161207643</v>
      </c>
      <c r="G134" s="33">
        <f t="shared" ca="1" si="14"/>
        <v>2.7874912219881365E-2</v>
      </c>
      <c r="H134" s="32">
        <f t="shared" ca="1" si="16"/>
        <v>1.673774973711881</v>
      </c>
      <c r="I134" s="32">
        <f t="shared" ca="1" si="17"/>
        <v>2.9424046563587711</v>
      </c>
      <c r="J134" s="49">
        <f ca="1">I134/$I$134</f>
        <v>1</v>
      </c>
    </row>
    <row r="135" spans="1:10" x14ac:dyDescent="0.2">
      <c r="A135" s="42">
        <v>25992</v>
      </c>
      <c r="B135" s="43">
        <v>158</v>
      </c>
      <c r="C135" s="43">
        <v>5.3</v>
      </c>
      <c r="D135" s="33">
        <f t="shared" ca="1" si="12"/>
        <v>2.5380710659899108E-3</v>
      </c>
      <c r="E135" s="33">
        <f t="shared" ca="1" si="15"/>
        <v>4.0629705681040377E-3</v>
      </c>
      <c r="F135" s="32">
        <f t="shared" ca="1" si="13"/>
        <v>278.88099405859037</v>
      </c>
      <c r="G135" s="33">
        <f t="shared" ca="1" si="14"/>
        <v>6.6010416340940292E-3</v>
      </c>
      <c r="H135" s="32">
        <f t="shared" ca="1" si="16"/>
        <v>1.6780231335436371</v>
      </c>
      <c r="I135" s="32">
        <f t="shared" ca="1" si="17"/>
        <v>2.9618275919997474</v>
      </c>
      <c r="J135" s="49">
        <f t="shared" ref="J135:J198" ca="1" si="18">I135/$I$134</f>
        <v>1.006601041634094</v>
      </c>
    </row>
    <row r="136" spans="1:10" x14ac:dyDescent="0.2">
      <c r="A136" s="42">
        <v>26023</v>
      </c>
      <c r="B136" s="43">
        <v>160.19999999999999</v>
      </c>
      <c r="C136" s="43">
        <v>5.3</v>
      </c>
      <c r="D136" s="33">
        <f t="shared" ca="1" si="12"/>
        <v>1.3924050632911245E-2</v>
      </c>
      <c r="E136" s="33">
        <f t="shared" ca="1" si="15"/>
        <v>4.4982888432580428E-3</v>
      </c>
      <c r="F136" s="32">
        <f t="shared" ca="1" si="13"/>
        <v>284.01863440458931</v>
      </c>
      <c r="G136" s="33">
        <f t="shared" ca="1" si="14"/>
        <v>1.8422339476169336E-2</v>
      </c>
      <c r="H136" s="32">
        <f t="shared" ca="1" si="16"/>
        <v>1.701388012618295</v>
      </c>
      <c r="I136" s="32">
        <f t="shared" ca="1" si="17"/>
        <v>3.0163913853694519</v>
      </c>
      <c r="J136" s="49">
        <f t="shared" ca="1" si="18"/>
        <v>1.0251449877401428</v>
      </c>
    </row>
    <row r="137" spans="1:10" x14ac:dyDescent="0.2">
      <c r="A137" s="42">
        <v>26053</v>
      </c>
      <c r="B137" s="43">
        <v>167.6</v>
      </c>
      <c r="C137" s="43">
        <v>5</v>
      </c>
      <c r="D137" s="33">
        <f t="shared" ca="1" si="12"/>
        <v>4.6192259675405856E-2</v>
      </c>
      <c r="E137" s="33">
        <f t="shared" ca="1" si="15"/>
        <v>4.1067761806981521E-3</v>
      </c>
      <c r="F137" s="32">
        <f t="shared" ca="1" si="13"/>
        <v>298.30449788030745</v>
      </c>
      <c r="G137" s="33">
        <f t="shared" ca="1" si="14"/>
        <v>5.0299035856103957E-2</v>
      </c>
      <c r="H137" s="32">
        <f t="shared" ca="1" si="16"/>
        <v>1.7799789695057819</v>
      </c>
      <c r="I137" s="32">
        <f t="shared" ca="1" si="17"/>
        <v>3.1681129638181931</v>
      </c>
      <c r="J137" s="49">
        <f t="shared" ca="1" si="18"/>
        <v>1.0767087922361895</v>
      </c>
    </row>
    <row r="138" spans="1:10" x14ac:dyDescent="0.2">
      <c r="A138" s="42">
        <v>26084</v>
      </c>
      <c r="B138" s="43">
        <v>170.9</v>
      </c>
      <c r="C138" s="43">
        <v>4.9000000000000004</v>
      </c>
      <c r="D138" s="33">
        <f t="shared" ca="1" si="12"/>
        <v>1.9689737470167223E-2</v>
      </c>
      <c r="E138" s="33">
        <f t="shared" ca="1" si="15"/>
        <v>4.1587953456536627E-3</v>
      </c>
      <c r="F138" s="32">
        <f t="shared" ca="1" si="13"/>
        <v>305.41862248711294</v>
      </c>
      <c r="G138" s="33">
        <f t="shared" ca="1" si="14"/>
        <v>2.3848532815820889E-2</v>
      </c>
      <c r="H138" s="32">
        <f t="shared" ca="1" si="16"/>
        <v>1.8150262881177697</v>
      </c>
      <c r="I138" s="32">
        <f t="shared" ca="1" si="17"/>
        <v>3.2436678098000389</v>
      </c>
      <c r="J138" s="49">
        <f t="shared" ca="1" si="18"/>
        <v>1.1023867172009174</v>
      </c>
    </row>
    <row r="139" spans="1:10" x14ac:dyDescent="0.2">
      <c r="A139" s="42">
        <v>26114</v>
      </c>
      <c r="B139" s="43">
        <v>171</v>
      </c>
      <c r="C139" s="43">
        <v>5</v>
      </c>
      <c r="D139" s="33">
        <f t="shared" ca="1" si="12"/>
        <v>5.8513750731425951E-4</v>
      </c>
      <c r="E139" s="33">
        <f t="shared" ca="1" si="15"/>
        <v>4.1067761806981521E-3</v>
      </c>
      <c r="F139" s="32">
        <f t="shared" ca="1" si="13"/>
        <v>306.85162030253412</v>
      </c>
      <c r="G139" s="33">
        <f t="shared" ca="1" si="14"/>
        <v>4.6919136880123613E-3</v>
      </c>
      <c r="H139" s="32">
        <f t="shared" ca="1" si="16"/>
        <v>1.8160883280757087</v>
      </c>
      <c r="I139" s="32">
        <f t="shared" ca="1" si="17"/>
        <v>3.2588868191962046</v>
      </c>
      <c r="J139" s="49">
        <f t="shared" ca="1" si="18"/>
        <v>1.1075590205288353</v>
      </c>
    </row>
    <row r="140" spans="1:10" x14ac:dyDescent="0.2">
      <c r="A140" s="42">
        <v>26145</v>
      </c>
      <c r="B140" s="43">
        <v>173.5</v>
      </c>
      <c r="C140" s="43">
        <v>4.9000000000000004</v>
      </c>
      <c r="D140" s="33">
        <f t="shared" ca="1" si="12"/>
        <v>1.4619883040935644E-2</v>
      </c>
      <c r="E140" s="33">
        <f t="shared" ca="1" si="15"/>
        <v>4.1587953456536627E-3</v>
      </c>
      <c r="F140" s="32">
        <f t="shared" ca="1" si="13"/>
        <v>312.61388819259923</v>
      </c>
      <c r="G140" s="33">
        <f t="shared" ca="1" si="14"/>
        <v>1.8778678386589309E-2</v>
      </c>
      <c r="H140" s="32">
        <f t="shared" ca="1" si="16"/>
        <v>1.8426393270241839</v>
      </c>
      <c r="I140" s="32">
        <f t="shared" ca="1" si="17"/>
        <v>3.3200844066721853</v>
      </c>
      <c r="J140" s="49">
        <f t="shared" ca="1" si="18"/>
        <v>1.1283575151695122</v>
      </c>
    </row>
    <row r="141" spans="1:10" x14ac:dyDescent="0.2">
      <c r="A141" s="42">
        <v>26176</v>
      </c>
      <c r="B141" s="43">
        <v>157.80000000000001</v>
      </c>
      <c r="C141" s="43">
        <v>5.4</v>
      </c>
      <c r="D141" s="33">
        <f t="shared" ca="1" si="12"/>
        <v>-9.048991354466851E-2</v>
      </c>
      <c r="E141" s="33">
        <f t="shared" ca="1" si="15"/>
        <v>4.5831622176591381E-3</v>
      </c>
      <c r="F141" s="32">
        <f t="shared" ca="1" si="13"/>
        <v>285.75824463826808</v>
      </c>
      <c r="G141" s="33">
        <f t="shared" ca="1" si="14"/>
        <v>-8.5906751327009423E-2</v>
      </c>
      <c r="H141" s="32">
        <f t="shared" ca="1" si="16"/>
        <v>1.6758990536277594</v>
      </c>
      <c r="I141" s="32">
        <f t="shared" ca="1" si="17"/>
        <v>3.0348667411635164</v>
      </c>
      <c r="J141" s="49">
        <f t="shared" ca="1" si="18"/>
        <v>1.0314239867058828</v>
      </c>
    </row>
    <row r="142" spans="1:10" x14ac:dyDescent="0.2">
      <c r="A142" s="42">
        <v>26206</v>
      </c>
      <c r="B142" s="43">
        <v>146.19999999999999</v>
      </c>
      <c r="C142" s="43">
        <v>5.8</v>
      </c>
      <c r="D142" s="33">
        <f t="shared" ca="1" si="12"/>
        <v>-7.3510773130545104E-2</v>
      </c>
      <c r="E142" s="33">
        <f t="shared" ca="1" si="15"/>
        <v>4.7638603696098557E-3</v>
      </c>
      <c r="F142" s="32">
        <f t="shared" ca="1" si="13"/>
        <v>266.11324752340306</v>
      </c>
      <c r="G142" s="33">
        <f t="shared" ca="1" si="14"/>
        <v>-6.8746912760935253E-2</v>
      </c>
      <c r="H142" s="32">
        <f t="shared" ca="1" si="16"/>
        <v>1.5527024185068339</v>
      </c>
      <c r="I142" s="32">
        <f t="shared" ca="1" si="17"/>
        <v>2.8262290220676842</v>
      </c>
      <c r="J142" s="49">
        <f t="shared" ca="1" si="18"/>
        <v>0.96051677187227724</v>
      </c>
    </row>
    <row r="143" spans="1:10" x14ac:dyDescent="0.2">
      <c r="A143" s="42">
        <v>26237</v>
      </c>
      <c r="B143" s="43">
        <v>129.30000000000001</v>
      </c>
      <c r="C143" s="43">
        <v>6.5</v>
      </c>
      <c r="D143" s="33">
        <f t="shared" ca="1" si="12"/>
        <v>-0.11559507523939794</v>
      </c>
      <c r="E143" s="33">
        <f t="shared" ca="1" si="15"/>
        <v>5.5167693360711843E-3</v>
      </c>
      <c r="F143" s="32">
        <f t="shared" ca="1" si="13"/>
        <v>236.81995205759418</v>
      </c>
      <c r="G143" s="33">
        <f t="shared" ca="1" si="14"/>
        <v>-0.11007830590332679</v>
      </c>
      <c r="H143" s="32">
        <f t="shared" ca="1" si="16"/>
        <v>1.3732176656151414</v>
      </c>
      <c r="I143" s="32">
        <f t="shared" ca="1" si="17"/>
        <v>2.5151225192236577</v>
      </c>
      <c r="J143" s="49">
        <f t="shared" ca="1" si="18"/>
        <v>0.85478471283284485</v>
      </c>
    </row>
    <row r="144" spans="1:10" x14ac:dyDescent="0.2">
      <c r="A144" s="42">
        <v>26267</v>
      </c>
      <c r="B144" s="43">
        <v>143.69999999999999</v>
      </c>
      <c r="C144" s="43">
        <v>5.9</v>
      </c>
      <c r="D144" s="33">
        <f t="shared" ca="1" si="12"/>
        <v>0.11136890951276079</v>
      </c>
      <c r="E144" s="33">
        <f t="shared" ca="1" si="15"/>
        <v>4.8459958932238192E-3</v>
      </c>
      <c r="F144" s="32">
        <f t="shared" ca="1" si="13"/>
        <v>264.34196038421732</v>
      </c>
      <c r="G144" s="33">
        <f t="shared" ca="1" si="14"/>
        <v>0.11621490540598467</v>
      </c>
      <c r="H144" s="32">
        <f t="shared" ca="1" si="16"/>
        <v>1.5261514195583588</v>
      </c>
      <c r="I144" s="32">
        <f t="shared" ca="1" si="17"/>
        <v>2.807417244879697</v>
      </c>
      <c r="J144" s="49">
        <f t="shared" ca="1" si="18"/>
        <v>0.95412343737719574</v>
      </c>
    </row>
    <row r="145" spans="1:10" x14ac:dyDescent="0.2">
      <c r="A145" s="42">
        <v>26298</v>
      </c>
      <c r="B145" s="43">
        <v>154</v>
      </c>
      <c r="C145" s="43">
        <v>5.3</v>
      </c>
      <c r="D145" s="33">
        <f t="shared" ca="1" si="12"/>
        <v>7.1677105080028003E-2</v>
      </c>
      <c r="E145" s="33">
        <f t="shared" ca="1" si="15"/>
        <v>4.4982888432580428E-3</v>
      </c>
      <c r="F145" s="32">
        <f t="shared" ca="1" si="13"/>
        <v>284.47831334693876</v>
      </c>
      <c r="G145" s="33">
        <f t="shared" ca="1" si="14"/>
        <v>7.6175393923286094E-2</v>
      </c>
      <c r="H145" s="32">
        <f t="shared" ca="1" si="16"/>
        <v>1.6355415352260771</v>
      </c>
      <c r="I145" s="32">
        <f t="shared" ca="1" si="17"/>
        <v>3.0212733594154346</v>
      </c>
      <c r="J145" s="49">
        <f t="shared" ca="1" si="18"/>
        <v>1.0268041660708433</v>
      </c>
    </row>
    <row r="146" spans="1:10" x14ac:dyDescent="0.2">
      <c r="A146" s="42">
        <v>26329</v>
      </c>
      <c r="B146" s="43">
        <v>171.8</v>
      </c>
      <c r="C146" s="43">
        <v>4.8</v>
      </c>
      <c r="D146" s="33">
        <f t="shared" ca="1" si="12"/>
        <v>0.11558441558441568</v>
      </c>
      <c r="E146" s="33">
        <f t="shared" ca="1" si="15"/>
        <v>4.0739219712525674E-3</v>
      </c>
      <c r="F146" s="32">
        <f t="shared" ca="1" si="13"/>
        <v>318.51851539267398</v>
      </c>
      <c r="G146" s="33">
        <f t="shared" ca="1" si="14"/>
        <v>0.11965833755566835</v>
      </c>
      <c r="H146" s="32">
        <f t="shared" ca="1" si="16"/>
        <v>1.8245846477392214</v>
      </c>
      <c r="I146" s="32">
        <f t="shared" ca="1" si="17"/>
        <v>3.3827939069043147</v>
      </c>
      <c r="J146" s="49">
        <f t="shared" ca="1" si="18"/>
        <v>1.1496698455781149</v>
      </c>
    </row>
    <row r="147" spans="1:10" x14ac:dyDescent="0.2">
      <c r="A147" s="42">
        <v>26358</v>
      </c>
      <c r="B147" s="43">
        <v>173.8</v>
      </c>
      <c r="C147" s="43">
        <v>4.8</v>
      </c>
      <c r="D147" s="33">
        <f t="shared" ca="1" si="12"/>
        <v>1.1641443538998875E-2</v>
      </c>
      <c r="E147" s="33">
        <f t="shared" ca="1" si="15"/>
        <v>3.811088295687885E-3</v>
      </c>
      <c r="F147" s="32">
        <f t="shared" ca="1" si="13"/>
        <v>323.44043289171645</v>
      </c>
      <c r="G147" s="33">
        <f t="shared" ca="1" si="14"/>
        <v>1.5452531834686756E-2</v>
      </c>
      <c r="H147" s="32">
        <f t="shared" ca="1" si="16"/>
        <v>1.8458254468980015</v>
      </c>
      <c r="I147" s="32">
        <f t="shared" ca="1" si="17"/>
        <v>3.4350666374409382</v>
      </c>
      <c r="J147" s="49">
        <f t="shared" ca="1" si="18"/>
        <v>1.1674351554662903</v>
      </c>
    </row>
    <row r="148" spans="1:10" x14ac:dyDescent="0.2">
      <c r="A148" s="42">
        <v>26389</v>
      </c>
      <c r="B148" s="43">
        <v>189.4</v>
      </c>
      <c r="C148" s="43">
        <v>4.4000000000000004</v>
      </c>
      <c r="D148" s="33">
        <f t="shared" ca="1" si="12"/>
        <v>8.9758342922899859E-2</v>
      </c>
      <c r="E148" s="33">
        <f t="shared" ca="1" si="15"/>
        <v>3.7344284736481864E-3</v>
      </c>
      <c r="F148" s="32">
        <f t="shared" ca="1" si="13"/>
        <v>353.67977534446226</v>
      </c>
      <c r="G148" s="33">
        <f t="shared" ca="1" si="14"/>
        <v>9.3492771396548102E-2</v>
      </c>
      <c r="H148" s="32">
        <f t="shared" ca="1" si="16"/>
        <v>2.0115036803364874</v>
      </c>
      <c r="I148" s="32">
        <f t="shared" ca="1" si="17"/>
        <v>3.7562205373071129</v>
      </c>
      <c r="J148" s="49">
        <f t="shared" ca="1" si="18"/>
        <v>1.2765819035765937</v>
      </c>
    </row>
    <row r="149" spans="1:10" x14ac:dyDescent="0.2">
      <c r="A149" s="42">
        <v>26419</v>
      </c>
      <c r="B149" s="43">
        <v>199</v>
      </c>
      <c r="C149" s="43">
        <v>4.2</v>
      </c>
      <c r="D149" s="33">
        <f t="shared" ca="1" si="12"/>
        <v>5.0686378035902813E-2</v>
      </c>
      <c r="E149" s="33">
        <f t="shared" ca="1" si="15"/>
        <v>3.4496919917864476E-3</v>
      </c>
      <c r="F149" s="32">
        <f t="shared" ca="1" si="13"/>
        <v>372.82660842988741</v>
      </c>
      <c r="G149" s="33">
        <f t="shared" ca="1" si="14"/>
        <v>5.4136070027689165E-2</v>
      </c>
      <c r="H149" s="32">
        <f t="shared" ca="1" si="16"/>
        <v>2.1134595162986325</v>
      </c>
      <c r="I149" s="32">
        <f t="shared" ca="1" si="17"/>
        <v>3.9595675553542149</v>
      </c>
      <c r="J149" s="49">
        <f t="shared" ca="1" si="18"/>
        <v>1.3456910309046968</v>
      </c>
    </row>
    <row r="150" spans="1:10" x14ac:dyDescent="0.2">
      <c r="A150" s="42">
        <v>26450</v>
      </c>
      <c r="B150" s="43">
        <v>215.7</v>
      </c>
      <c r="C150" s="43">
        <v>3.9</v>
      </c>
      <c r="D150" s="33">
        <f t="shared" ca="1" si="12"/>
        <v>8.3919597989949635E-2</v>
      </c>
      <c r="E150" s="33">
        <f t="shared" ca="1" si="15"/>
        <v>3.3100616016427105E-3</v>
      </c>
      <c r="F150" s="32">
        <f t="shared" ca="1" si="13"/>
        <v>405.34814656991432</v>
      </c>
      <c r="G150" s="33">
        <f t="shared" ca="1" si="14"/>
        <v>8.7229659591592235E-2</v>
      </c>
      <c r="H150" s="32">
        <f t="shared" ca="1" si="16"/>
        <v>2.2908201892744473</v>
      </c>
      <c r="I150" s="32">
        <f t="shared" ca="1" si="17"/>
        <v>4.3049592853376764</v>
      </c>
      <c r="J150" s="49">
        <f t="shared" ca="1" si="18"/>
        <v>1.4630752014459725</v>
      </c>
    </row>
    <row r="151" spans="1:10" x14ac:dyDescent="0.2">
      <c r="A151" s="42">
        <v>26480</v>
      </c>
      <c r="B151" s="43">
        <v>218.4</v>
      </c>
      <c r="C151" s="43">
        <v>3.9</v>
      </c>
      <c r="D151" s="33">
        <f t="shared" ca="1" si="12"/>
        <v>1.251738525730195E-2</v>
      </c>
      <c r="E151" s="33">
        <f t="shared" ca="1" si="15"/>
        <v>3.2032854209445585E-3</v>
      </c>
      <c r="F151" s="32">
        <f t="shared" ca="1" si="13"/>
        <v>411.72049129217754</v>
      </c>
      <c r="G151" s="33">
        <f t="shared" ca="1" si="14"/>
        <v>1.5720670678246451E-2</v>
      </c>
      <c r="H151" s="32">
        <f t="shared" ca="1" si="16"/>
        <v>2.3194952681388008</v>
      </c>
      <c r="I151" s="32">
        <f t="shared" ca="1" si="17"/>
        <v>4.372636132545729</v>
      </c>
      <c r="J151" s="49">
        <f t="shared" ca="1" si="18"/>
        <v>1.4860757248654135</v>
      </c>
    </row>
    <row r="152" spans="1:10" x14ac:dyDescent="0.2">
      <c r="A152" s="42">
        <v>26511</v>
      </c>
      <c r="B152" s="43">
        <v>235.8</v>
      </c>
      <c r="C152" s="43">
        <v>3.6</v>
      </c>
      <c r="D152" s="33">
        <f t="shared" ca="1" si="12"/>
        <v>7.9670329670329609E-2</v>
      </c>
      <c r="E152" s="33">
        <f t="shared" ca="1" si="15"/>
        <v>3.0554414784394251E-3</v>
      </c>
      <c r="F152" s="32">
        <f t="shared" ca="1" si="13"/>
        <v>445.78038643207299</v>
      </c>
      <c r="G152" s="33">
        <f t="shared" ca="1" si="14"/>
        <v>8.2725771148769001E-2</v>
      </c>
      <c r="H152" s="32">
        <f t="shared" ca="1" si="16"/>
        <v>2.5042902208201885</v>
      </c>
      <c r="I152" s="32">
        <f t="shared" ca="1" si="17"/>
        <v>4.7343658285635453</v>
      </c>
      <c r="J152" s="49">
        <f t="shared" ca="1" si="18"/>
        <v>1.6090124851903709</v>
      </c>
    </row>
    <row r="153" spans="1:10" x14ac:dyDescent="0.2">
      <c r="A153" s="42">
        <v>26542</v>
      </c>
      <c r="B153" s="43">
        <v>244.4</v>
      </c>
      <c r="C153" s="43">
        <v>3.4</v>
      </c>
      <c r="D153" s="33">
        <f t="shared" ca="1" si="12"/>
        <v>3.6471586089906749E-2</v>
      </c>
      <c r="E153" s="33">
        <f t="shared" ca="1" si="15"/>
        <v>2.885694729637235E-3</v>
      </c>
      <c r="F153" s="32">
        <f t="shared" ca="1" si="13"/>
        <v>463.32509028472487</v>
      </c>
      <c r="G153" s="33">
        <f t="shared" ca="1" si="14"/>
        <v>3.9357280819543927E-2</v>
      </c>
      <c r="H153" s="32">
        <f t="shared" ca="1" si="16"/>
        <v>2.5956256572029437</v>
      </c>
      <c r="I153" s="32">
        <f t="shared" ca="1" si="17"/>
        <v>4.9206975939807736</v>
      </c>
      <c r="J153" s="49">
        <f t="shared" ca="1" si="18"/>
        <v>1.6723388414121605</v>
      </c>
    </row>
    <row r="154" spans="1:10" x14ac:dyDescent="0.2">
      <c r="A154" s="42">
        <v>26572</v>
      </c>
      <c r="B154" s="43">
        <v>241.8</v>
      </c>
      <c r="C154" s="43">
        <v>3.5</v>
      </c>
      <c r="D154" s="33">
        <f t="shared" ca="1" si="12"/>
        <v>-1.0638297872340385E-2</v>
      </c>
      <c r="E154" s="33">
        <f t="shared" ca="1" si="15"/>
        <v>2.8747433264887062E-3</v>
      </c>
      <c r="F154" s="32">
        <f t="shared" ca="1" si="13"/>
        <v>459.72804067383777</v>
      </c>
      <c r="G154" s="33">
        <f t="shared" ca="1" si="14"/>
        <v>-7.7635545458516475E-3</v>
      </c>
      <c r="H154" s="32">
        <f t="shared" ca="1" si="16"/>
        <v>2.5680126182965295</v>
      </c>
      <c r="I154" s="32">
        <f t="shared" ca="1" si="17"/>
        <v>4.8824954898062627</v>
      </c>
      <c r="J154" s="49">
        <f t="shared" ca="1" si="18"/>
        <v>1.6593555475977109</v>
      </c>
    </row>
    <row r="155" spans="1:10" x14ac:dyDescent="0.2">
      <c r="A155" s="42">
        <v>26603</v>
      </c>
      <c r="B155" s="43">
        <v>240.9</v>
      </c>
      <c r="C155" s="43">
        <v>3.5</v>
      </c>
      <c r="D155" s="33">
        <f t="shared" ca="1" si="12"/>
        <v>-3.7220843672456372E-3</v>
      </c>
      <c r="E155" s="33">
        <f t="shared" ca="1" si="15"/>
        <v>2.9705681040383303E-3</v>
      </c>
      <c r="F155" s="32">
        <f t="shared" ca="1" si="13"/>
        <v>459.38254757461891</v>
      </c>
      <c r="G155" s="33">
        <f t="shared" ca="1" si="14"/>
        <v>-7.5151626320735243E-4</v>
      </c>
      <c r="H155" s="32">
        <f t="shared" ca="1" si="16"/>
        <v>2.5584542586750785</v>
      </c>
      <c r="I155" s="32">
        <f t="shared" ca="1" si="17"/>
        <v>4.878826215040637</v>
      </c>
      <c r="J155" s="49">
        <f t="shared" ca="1" si="18"/>
        <v>1.6581085149172479</v>
      </c>
    </row>
    <row r="156" spans="1:10" x14ac:dyDescent="0.2">
      <c r="A156" s="42">
        <v>26633</v>
      </c>
      <c r="B156" s="43">
        <v>240.2</v>
      </c>
      <c r="C156" s="43">
        <v>3.5</v>
      </c>
      <c r="D156" s="33">
        <f t="shared" ca="1" si="12"/>
        <v>-2.9057700290577859E-3</v>
      </c>
      <c r="E156" s="33">
        <f t="shared" ca="1" si="15"/>
        <v>2.8747433264887062E-3</v>
      </c>
      <c r="F156" s="32">
        <f t="shared" ca="1" si="13"/>
        <v>459.36829444894988</v>
      </c>
      <c r="G156" s="33">
        <f t="shared" ca="1" si="14"/>
        <v>-3.1026702569048048E-5</v>
      </c>
      <c r="H156" s="32">
        <f t="shared" ca="1" si="16"/>
        <v>2.5510199789695052</v>
      </c>
      <c r="I156" s="32">
        <f t="shared" ca="1" si="17"/>
        <v>4.8786748411507768</v>
      </c>
      <c r="J156" s="49">
        <f t="shared" ca="1" si="18"/>
        <v>1.6580570692775283</v>
      </c>
    </row>
    <row r="157" spans="1:10" x14ac:dyDescent="0.2">
      <c r="A157" s="42">
        <v>26664</v>
      </c>
      <c r="B157" s="43">
        <v>252</v>
      </c>
      <c r="C157" s="43">
        <v>3.7</v>
      </c>
      <c r="D157" s="33">
        <f t="shared" ca="1" si="12"/>
        <v>4.9125728559533677E-2</v>
      </c>
      <c r="E157" s="33">
        <f t="shared" ca="1" si="15"/>
        <v>3.1403148528405204E-3</v>
      </c>
      <c r="F157" s="32">
        <f t="shared" ca="1" si="13"/>
        <v>483.37765766888703</v>
      </c>
      <c r="G157" s="33">
        <f t="shared" ca="1" si="14"/>
        <v>5.2266043412374286E-2</v>
      </c>
      <c r="H157" s="32">
        <f t="shared" ca="1" si="16"/>
        <v>2.6763406940063086</v>
      </c>
      <c r="I157" s="32">
        <f t="shared" ca="1" si="17"/>
        <v>5.1336638721932211</v>
      </c>
      <c r="J157" s="49">
        <f t="shared" ca="1" si="18"/>
        <v>1.7447171520405815</v>
      </c>
    </row>
    <row r="158" spans="1:10" x14ac:dyDescent="0.2">
      <c r="A158" s="42">
        <v>26695</v>
      </c>
      <c r="B158" s="43">
        <v>249.3</v>
      </c>
      <c r="C158" s="43">
        <v>3.7</v>
      </c>
      <c r="D158" s="33">
        <f t="shared" ca="1" si="12"/>
        <v>-1.0714285714285676E-2</v>
      </c>
      <c r="E158" s="33">
        <f t="shared" ca="1" si="15"/>
        <v>3.1403148528405204E-3</v>
      </c>
      <c r="F158" s="32">
        <f t="shared" ca="1" si="13"/>
        <v>479.71656937462927</v>
      </c>
      <c r="G158" s="33">
        <f t="shared" ca="1" si="14"/>
        <v>-7.5739708614451784E-3</v>
      </c>
      <c r="H158" s="32">
        <f t="shared" ca="1" si="16"/>
        <v>2.6476656151419555</v>
      </c>
      <c r="I158" s="32">
        <f t="shared" ca="1" si="17"/>
        <v>5.0947816516127755</v>
      </c>
      <c r="J158" s="49">
        <f t="shared" ca="1" si="18"/>
        <v>1.7315027151695623</v>
      </c>
    </row>
    <row r="159" spans="1:10" x14ac:dyDescent="0.2">
      <c r="A159" s="42">
        <v>26723</v>
      </c>
      <c r="B159" s="43">
        <v>255.4</v>
      </c>
      <c r="C159" s="43">
        <v>3.6</v>
      </c>
      <c r="D159" s="33">
        <f t="shared" ca="1" si="12"/>
        <v>2.44685118331327E-2</v>
      </c>
      <c r="E159" s="33">
        <f t="shared" ca="1" si="15"/>
        <v>2.759753593429158E-3</v>
      </c>
      <c r="F159" s="32">
        <f t="shared" ca="1" si="13"/>
        <v>492.77841945508135</v>
      </c>
      <c r="G159" s="33">
        <f t="shared" ca="1" si="14"/>
        <v>2.7228265426561871E-2</v>
      </c>
      <c r="H159" s="32">
        <f t="shared" ca="1" si="16"/>
        <v>2.7124500525762349</v>
      </c>
      <c r="I159" s="32">
        <f t="shared" ca="1" si="17"/>
        <v>5.2335037187132656</v>
      </c>
      <c r="J159" s="49">
        <f t="shared" ca="1" si="18"/>
        <v>1.7786485306850119</v>
      </c>
    </row>
    <row r="160" spans="1:10" x14ac:dyDescent="0.2">
      <c r="A160" s="42">
        <v>26754</v>
      </c>
      <c r="B160" s="43">
        <v>262.39999999999998</v>
      </c>
      <c r="C160" s="43">
        <v>3.5</v>
      </c>
      <c r="D160" s="33">
        <f t="shared" ca="1" si="12"/>
        <v>2.740798747063411E-2</v>
      </c>
      <c r="E160" s="33">
        <f t="shared" ca="1" si="15"/>
        <v>2.9705681040383303E-3</v>
      </c>
      <c r="F160" s="32">
        <f t="shared" ca="1" si="13"/>
        <v>507.74831605649683</v>
      </c>
      <c r="G160" s="33">
        <f t="shared" ca="1" si="14"/>
        <v>3.0378555574672506E-2</v>
      </c>
      <c r="H160" s="32">
        <f t="shared" ca="1" si="16"/>
        <v>2.7867928496319654</v>
      </c>
      <c r="I160" s="32">
        <f t="shared" ca="1" si="17"/>
        <v>5.392490002282452</v>
      </c>
      <c r="J160" s="49">
        <f t="shared" ca="1" si="18"/>
        <v>1.8326813039222363</v>
      </c>
    </row>
    <row r="161" spans="1:10" x14ac:dyDescent="0.2">
      <c r="A161" s="42">
        <v>26784</v>
      </c>
      <c r="B161" s="43">
        <v>258.39999999999998</v>
      </c>
      <c r="C161" s="43">
        <v>3.6</v>
      </c>
      <c r="D161" s="33">
        <f t="shared" ca="1" si="12"/>
        <v>-1.5243902439024404E-2</v>
      </c>
      <c r="E161" s="33">
        <f t="shared" ca="1" si="15"/>
        <v>2.9568788501026693E-3</v>
      </c>
      <c r="F161" s="32">
        <f t="shared" ca="1" si="13"/>
        <v>501.50960051987533</v>
      </c>
      <c r="G161" s="33">
        <f t="shared" ca="1" si="14"/>
        <v>-1.2287023588921753E-2</v>
      </c>
      <c r="H161" s="32">
        <f t="shared" ca="1" si="16"/>
        <v>2.744311251314405</v>
      </c>
      <c r="I161" s="32">
        <f t="shared" ca="1" si="17"/>
        <v>5.3262323504213827</v>
      </c>
      <c r="J161" s="49">
        <f t="shared" ca="1" si="18"/>
        <v>1.8101631055099678</v>
      </c>
    </row>
    <row r="162" spans="1:10" x14ac:dyDescent="0.2">
      <c r="A162" s="42">
        <v>26815</v>
      </c>
      <c r="B162" s="43">
        <v>272.3</v>
      </c>
      <c r="C162" s="43">
        <v>3.4</v>
      </c>
      <c r="D162" s="33">
        <f t="shared" ca="1" si="12"/>
        <v>5.379256965944279E-2</v>
      </c>
      <c r="E162" s="33">
        <f t="shared" ca="1" si="15"/>
        <v>2.885694729637235E-3</v>
      </c>
      <c r="F162" s="32">
        <f t="shared" ca="1" si="13"/>
        <v>529.93429425180273</v>
      </c>
      <c r="G162" s="33">
        <f t="shared" ca="1" si="14"/>
        <v>5.6678264389079969E-2</v>
      </c>
      <c r="H162" s="32">
        <f t="shared" ca="1" si="16"/>
        <v>2.8919348054679279</v>
      </c>
      <c r="I162" s="32">
        <f t="shared" ca="1" si="17"/>
        <v>5.6281139557762367</v>
      </c>
      <c r="J162" s="49">
        <f t="shared" ca="1" si="18"/>
        <v>1.9127600085914198</v>
      </c>
    </row>
    <row r="163" spans="1:10" x14ac:dyDescent="0.2">
      <c r="A163" s="42">
        <v>26845</v>
      </c>
      <c r="B163" s="43">
        <v>296.3</v>
      </c>
      <c r="C163" s="43">
        <v>3.4</v>
      </c>
      <c r="D163" s="33">
        <f t="shared" ca="1" si="12"/>
        <v>8.81380829966949E-2</v>
      </c>
      <c r="E163" s="33">
        <f t="shared" ca="1" si="15"/>
        <v>2.7926078028747432E-3</v>
      </c>
      <c r="F163" s="32">
        <f t="shared" ca="1" si="13"/>
        <v>578.12158570650161</v>
      </c>
      <c r="G163" s="33">
        <f t="shared" ca="1" si="14"/>
        <v>9.0930690799569724E-2</v>
      </c>
      <c r="H163" s="32">
        <f t="shared" ca="1" si="16"/>
        <v>3.1468243953732911</v>
      </c>
      <c r="I163" s="32">
        <f t="shared" ca="1" si="17"/>
        <v>6.139882245673669</v>
      </c>
      <c r="J163" s="49">
        <f t="shared" ca="1" si="18"/>
        <v>2.0866885975064284</v>
      </c>
    </row>
    <row r="164" spans="1:10" x14ac:dyDescent="0.2">
      <c r="A164" s="42">
        <v>26876</v>
      </c>
      <c r="B164" s="43">
        <v>277.3</v>
      </c>
      <c r="C164" s="43">
        <v>3.6</v>
      </c>
      <c r="D164" s="33">
        <f t="shared" ca="1" si="12"/>
        <v>-6.4124198447519376E-2</v>
      </c>
      <c r="E164" s="33">
        <f t="shared" ca="1" si="15"/>
        <v>3.0554414784394251E-3</v>
      </c>
      <c r="F164" s="32">
        <f t="shared" ca="1" si="13"/>
        <v>542.81641909041207</v>
      </c>
      <c r="G164" s="33">
        <f t="shared" ca="1" si="14"/>
        <v>-6.1068756969080096E-2</v>
      </c>
      <c r="H164" s="32">
        <f t="shared" ca="1" si="16"/>
        <v>2.9450368033648791</v>
      </c>
      <c r="I164" s="32">
        <f t="shared" ca="1" si="17"/>
        <v>5.764927268993854</v>
      </c>
      <c r="J164" s="49">
        <f t="shared" ca="1" si="18"/>
        <v>1.9592571186751579</v>
      </c>
    </row>
    <row r="165" spans="1:10" x14ac:dyDescent="0.2">
      <c r="A165" s="42">
        <v>26907</v>
      </c>
      <c r="B165" s="43">
        <v>270.10000000000002</v>
      </c>
      <c r="C165" s="43">
        <v>3.7</v>
      </c>
      <c r="D165" s="33">
        <f t="shared" ca="1" si="12"/>
        <v>-2.5964659213847829E-2</v>
      </c>
      <c r="E165" s="33">
        <f t="shared" ca="1" si="15"/>
        <v>3.1403148528405204E-3</v>
      </c>
      <c r="F165" s="32">
        <f t="shared" ca="1" si="13"/>
        <v>530.42699021628368</v>
      </c>
      <c r="G165" s="33">
        <f t="shared" ca="1" si="14"/>
        <v>-2.2824344361007221E-2</v>
      </c>
      <c r="H165" s="32">
        <f t="shared" ca="1" si="16"/>
        <v>2.86856992639327</v>
      </c>
      <c r="I165" s="32">
        <f t="shared" ca="1" si="17"/>
        <v>5.6333465837901775</v>
      </c>
      <c r="J165" s="49">
        <f t="shared" ca="1" si="18"/>
        <v>1.9145383595067613</v>
      </c>
    </row>
    <row r="166" spans="1:10" x14ac:dyDescent="0.2">
      <c r="A166" s="42">
        <v>26937</v>
      </c>
      <c r="B166" s="43">
        <v>251.9</v>
      </c>
      <c r="C166" s="43">
        <v>4.2</v>
      </c>
      <c r="D166" s="33">
        <f t="shared" ca="1" si="12"/>
        <v>-6.7382450944094785E-2</v>
      </c>
      <c r="E166" s="33">
        <f t="shared" ca="1" si="15"/>
        <v>3.4496919917864476E-3</v>
      </c>
      <c r="F166" s="32">
        <f t="shared" ca="1" si="13"/>
        <v>496.51532930898759</v>
      </c>
      <c r="G166" s="33">
        <f t="shared" ca="1" si="14"/>
        <v>-6.3932758952308322E-2</v>
      </c>
      <c r="H166" s="32">
        <f t="shared" ca="1" si="16"/>
        <v>2.6752786540483697</v>
      </c>
      <c r="I166" s="32">
        <f t="shared" ca="1" si="17"/>
        <v>5.2731911945539105</v>
      </c>
      <c r="J166" s="49">
        <f t="shared" ca="1" si="18"/>
        <v>1.7921366400634677</v>
      </c>
    </row>
    <row r="167" spans="1:10" x14ac:dyDescent="0.2">
      <c r="A167" s="42">
        <v>26968</v>
      </c>
      <c r="B167" s="43">
        <v>260.60000000000002</v>
      </c>
      <c r="C167" s="43">
        <v>4.2</v>
      </c>
      <c r="D167" s="33">
        <f t="shared" ca="1" si="12"/>
        <v>3.4537514886859855E-2</v>
      </c>
      <c r="E167" s="33">
        <f t="shared" ca="1" si="15"/>
        <v>3.5646817248459963E-3</v>
      </c>
      <c r="F167" s="32">
        <f t="shared" ca="1" si="13"/>
        <v>515.43365400704454</v>
      </c>
      <c r="G167" s="33">
        <f t="shared" ca="1" si="14"/>
        <v>3.8102196611705885E-2</v>
      </c>
      <c r="H167" s="32">
        <f t="shared" ca="1" si="16"/>
        <v>2.7676761303890638</v>
      </c>
      <c r="I167" s="32">
        <f t="shared" ca="1" si="17"/>
        <v>5.4741113622199196</v>
      </c>
      <c r="J167" s="49">
        <f t="shared" ca="1" si="18"/>
        <v>1.8604209826782079</v>
      </c>
    </row>
    <row r="168" spans="1:10" x14ac:dyDescent="0.2">
      <c r="A168" s="42">
        <v>26998</v>
      </c>
      <c r="B168" s="43">
        <v>216.3</v>
      </c>
      <c r="C168" s="43">
        <v>5.0999999999999996</v>
      </c>
      <c r="D168" s="33">
        <f t="shared" ca="1" si="12"/>
        <v>-0.16999232540291642</v>
      </c>
      <c r="E168" s="33">
        <f t="shared" ca="1" si="15"/>
        <v>4.1889117043121147E-3</v>
      </c>
      <c r="F168" s="32">
        <f t="shared" ca="1" si="13"/>
        <v>429.97299463753126</v>
      </c>
      <c r="G168" s="33">
        <f t="shared" ca="1" si="14"/>
        <v>-0.1658034136986043</v>
      </c>
      <c r="H168" s="32">
        <f t="shared" ca="1" si="16"/>
        <v>2.2971924290220813</v>
      </c>
      <c r="I168" s="32">
        <f t="shared" ca="1" si="17"/>
        <v>4.5664850113975399</v>
      </c>
      <c r="J168" s="49">
        <f t="shared" ca="1" si="18"/>
        <v>1.551956832833649</v>
      </c>
    </row>
    <row r="169" spans="1:10" x14ac:dyDescent="0.2">
      <c r="A169" s="42">
        <v>27029</v>
      </c>
      <c r="B169" s="43">
        <v>254.9</v>
      </c>
      <c r="C169" s="43">
        <v>5.0999999999999996</v>
      </c>
      <c r="D169" s="33">
        <f t="shared" ca="1" si="12"/>
        <v>0.17845584835876105</v>
      </c>
      <c r="E169" s="33">
        <f t="shared" ca="1" si="15"/>
        <v>4.3285420944558523E-3</v>
      </c>
      <c r="F169" s="32">
        <f t="shared" ca="1" si="13"/>
        <v>508.56534637369674</v>
      </c>
      <c r="G169" s="33">
        <f t="shared" ca="1" si="14"/>
        <v>0.18278439045321693</v>
      </c>
      <c r="H169" s="32">
        <f t="shared" ca="1" si="16"/>
        <v>2.7071398527865398</v>
      </c>
      <c r="I169" s="32">
        <f t="shared" ca="1" si="17"/>
        <v>5.4011671907195904</v>
      </c>
      <c r="J169" s="49">
        <f t="shared" ca="1" si="18"/>
        <v>1.8356303165328527</v>
      </c>
    </row>
    <row r="170" spans="1:10" x14ac:dyDescent="0.2">
      <c r="A170" s="42">
        <v>27060</v>
      </c>
      <c r="B170" s="43">
        <v>294.2</v>
      </c>
      <c r="C170" s="43">
        <v>4.2</v>
      </c>
      <c r="D170" s="33">
        <f t="shared" ca="1" si="12"/>
        <v>0.15417810906237728</v>
      </c>
      <c r="E170" s="33">
        <f t="shared" ca="1" si="15"/>
        <v>3.5646817248459963E-3</v>
      </c>
      <c r="F170" s="32">
        <f t="shared" ca="1" si="13"/>
        <v>588.7878634083545</v>
      </c>
      <c r="G170" s="33">
        <f t="shared" ca="1" si="14"/>
        <v>0.15774279078722331</v>
      </c>
      <c r="H170" s="32">
        <f t="shared" ca="1" si="16"/>
        <v>3.1245215562565707</v>
      </c>
      <c r="I170" s="32">
        <f t="shared" ca="1" si="17"/>
        <v>6.2531623768920852</v>
      </c>
      <c r="J170" s="49">
        <f t="shared" ca="1" si="18"/>
        <v>2.1251877655163787</v>
      </c>
    </row>
    <row r="171" spans="1:10" x14ac:dyDescent="0.2">
      <c r="A171" s="42">
        <v>27088</v>
      </c>
      <c r="B171" s="43">
        <v>306.89999999999998</v>
      </c>
      <c r="C171" s="43">
        <v>4.0999999999999996</v>
      </c>
      <c r="D171" s="33">
        <f t="shared" ca="1" si="12"/>
        <v>4.3167912984364287E-2</v>
      </c>
      <c r="E171" s="33">
        <f t="shared" ca="1" si="15"/>
        <v>3.1430527036276517E-3</v>
      </c>
      <c r="F171" s="32">
        <f t="shared" ca="1" si="13"/>
        <v>616.05519794816485</v>
      </c>
      <c r="G171" s="33">
        <f t="shared" ca="1" si="14"/>
        <v>4.6310965687991867E-2</v>
      </c>
      <c r="H171" s="32">
        <f t="shared" ca="1" si="16"/>
        <v>3.2594006309148247</v>
      </c>
      <c r="I171" s="32">
        <f t="shared" ca="1" si="17"/>
        <v>6.5427523651697763</v>
      </c>
      <c r="J171" s="49">
        <f t="shared" ca="1" si="18"/>
        <v>2.2236072632057478</v>
      </c>
    </row>
    <row r="172" spans="1:10" x14ac:dyDescent="0.2">
      <c r="A172" s="42">
        <v>27119</v>
      </c>
      <c r="B172" s="43">
        <v>358.7</v>
      </c>
      <c r="C172" s="43">
        <v>3.6</v>
      </c>
      <c r="D172" s="33">
        <f t="shared" ca="1" si="12"/>
        <v>0.16878462039752362</v>
      </c>
      <c r="E172" s="33">
        <f t="shared" ca="1" si="15"/>
        <v>3.0554414784394251E-3</v>
      </c>
      <c r="F172" s="32">
        <f t="shared" ca="1" si="13"/>
        <v>721.91816128258608</v>
      </c>
      <c r="G172" s="33">
        <f t="shared" ca="1" si="14"/>
        <v>0.17184006187596301</v>
      </c>
      <c r="H172" s="32">
        <f t="shared" ca="1" si="16"/>
        <v>3.8095373291272323</v>
      </c>
      <c r="I172" s="32">
        <f t="shared" ca="1" si="17"/>
        <v>7.667059336439654</v>
      </c>
      <c r="J172" s="49">
        <f t="shared" ca="1" si="18"/>
        <v>2.6057120729028642</v>
      </c>
    </row>
    <row r="173" spans="1:10" x14ac:dyDescent="0.2">
      <c r="A173" s="42">
        <v>27149</v>
      </c>
      <c r="B173" s="43">
        <v>330.1</v>
      </c>
      <c r="C173" s="43">
        <v>3.9</v>
      </c>
      <c r="D173" s="33">
        <f t="shared" ca="1" si="12"/>
        <v>-7.9732366880401306E-2</v>
      </c>
      <c r="E173" s="33">
        <f t="shared" ca="1" si="15"/>
        <v>3.2032854209445585E-3</v>
      </c>
      <c r="F173" s="32">
        <f t="shared" ca="1" si="13"/>
        <v>666.67042751072984</v>
      </c>
      <c r="G173" s="33">
        <f t="shared" ca="1" si="14"/>
        <v>-7.6529081459456694E-2</v>
      </c>
      <c r="H173" s="32">
        <f t="shared" ca="1" si="16"/>
        <v>3.5057939011566757</v>
      </c>
      <c r="I173" s="32">
        <f t="shared" ca="1" si="17"/>
        <v>7.0803063279267757</v>
      </c>
      <c r="J173" s="49">
        <f t="shared" ca="1" si="18"/>
        <v>2.4062993214157915</v>
      </c>
    </row>
    <row r="174" spans="1:10" x14ac:dyDescent="0.2">
      <c r="A174" s="42">
        <v>27180</v>
      </c>
      <c r="B174" s="43">
        <v>293.60000000000002</v>
      </c>
      <c r="C174" s="43">
        <v>4.4000000000000004</v>
      </c>
      <c r="D174" s="33">
        <f t="shared" ca="1" si="12"/>
        <v>-0.11057255377158437</v>
      </c>
      <c r="E174" s="33">
        <f t="shared" ca="1" si="15"/>
        <v>3.7344284736481864E-3</v>
      </c>
      <c r="F174" s="32">
        <f t="shared" ca="1" si="13"/>
        <v>595.4446088439098</v>
      </c>
      <c r="G174" s="33">
        <f t="shared" ca="1" si="14"/>
        <v>-0.10683812529793613</v>
      </c>
      <c r="H174" s="32">
        <f t="shared" ca="1" si="16"/>
        <v>3.1181493165089367</v>
      </c>
      <c r="I174" s="32">
        <f t="shared" ca="1" si="17"/>
        <v>6.3238596733159644</v>
      </c>
      <c r="J174" s="49">
        <f t="shared" ca="1" si="18"/>
        <v>2.1492148130100324</v>
      </c>
    </row>
    <row r="175" spans="1:10" x14ac:dyDescent="0.2">
      <c r="A175" s="42">
        <v>27210</v>
      </c>
      <c r="B175" s="43">
        <v>272.7</v>
      </c>
      <c r="C175" s="43">
        <v>5.3</v>
      </c>
      <c r="D175" s="33">
        <f t="shared" ca="1" si="12"/>
        <v>-7.1185286103542356E-2</v>
      </c>
      <c r="E175" s="33">
        <f t="shared" ca="1" si="15"/>
        <v>4.3531827515400408E-3</v>
      </c>
      <c r="F175" s="32">
        <f t="shared" ca="1" si="13"/>
        <v>555.64979320526106</v>
      </c>
      <c r="G175" s="33">
        <f t="shared" ca="1" si="14"/>
        <v>-6.6832103352002292E-2</v>
      </c>
      <c r="H175" s="32">
        <f t="shared" ca="1" si="16"/>
        <v>2.8961829652996829</v>
      </c>
      <c r="I175" s="32">
        <f t="shared" ca="1" si="17"/>
        <v>5.9012228300453522</v>
      </c>
      <c r="J175" s="49">
        <f t="shared" ca="1" si="18"/>
        <v>2.0055782665012916</v>
      </c>
    </row>
    <row r="176" spans="1:10" x14ac:dyDescent="0.2">
      <c r="A176" s="42">
        <v>27241</v>
      </c>
      <c r="B176" s="43">
        <v>303.8</v>
      </c>
      <c r="C176" s="43">
        <v>4.8</v>
      </c>
      <c r="D176" s="33">
        <f t="shared" ca="1" si="12"/>
        <v>0.1140447378071141</v>
      </c>
      <c r="E176" s="33">
        <f t="shared" ca="1" si="15"/>
        <v>4.0739219712525674E-3</v>
      </c>
      <c r="F176" s="32">
        <f t="shared" ca="1" si="13"/>
        <v>621.28240208479315</v>
      </c>
      <c r="G176" s="33">
        <f t="shared" ca="1" si="14"/>
        <v>0.11811865977836677</v>
      </c>
      <c r="H176" s="32">
        <f t="shared" ca="1" si="16"/>
        <v>3.2264773922187153</v>
      </c>
      <c r="I176" s="32">
        <f t="shared" ca="1" si="17"/>
        <v>6.5982673617838099</v>
      </c>
      <c r="J176" s="49">
        <f t="shared" ca="1" si="18"/>
        <v>2.2424744834210442</v>
      </c>
    </row>
    <row r="177" spans="1:10" x14ac:dyDescent="0.2">
      <c r="A177" s="42">
        <v>27272</v>
      </c>
      <c r="B177" s="43">
        <v>297.39999999999998</v>
      </c>
      <c r="C177" s="43">
        <v>4.9000000000000004</v>
      </c>
      <c r="D177" s="33">
        <f t="shared" ca="1" si="12"/>
        <v>-2.1066491112574193E-2</v>
      </c>
      <c r="E177" s="33">
        <f t="shared" ca="1" si="15"/>
        <v>4.1587953456536627E-3</v>
      </c>
      <c r="F177" s="32">
        <f t="shared" ca="1" si="13"/>
        <v>610.77794824500188</v>
      </c>
      <c r="G177" s="33">
        <f t="shared" ca="1" si="14"/>
        <v>-1.6907695766920527E-2</v>
      </c>
      <c r="H177" s="32">
        <f t="shared" ca="1" si="16"/>
        <v>3.158506834910618</v>
      </c>
      <c r="I177" s="32">
        <f t="shared" ca="1" si="17"/>
        <v>6.4867058646419675</v>
      </c>
      <c r="J177" s="49">
        <f t="shared" ca="1" si="18"/>
        <v>2.2045594070902785</v>
      </c>
    </row>
    <row r="178" spans="1:10" x14ac:dyDescent="0.2">
      <c r="A178" s="42">
        <v>27302</v>
      </c>
      <c r="B178" s="43">
        <v>257.60000000000002</v>
      </c>
      <c r="C178" s="43">
        <v>6.1</v>
      </c>
      <c r="D178" s="33">
        <f t="shared" ca="1" si="12"/>
        <v>-0.13382649630127763</v>
      </c>
      <c r="E178" s="33">
        <f t="shared" ca="1" si="15"/>
        <v>5.0102669404517453E-3</v>
      </c>
      <c r="F178" s="32">
        <f t="shared" ca="1" si="13"/>
        <v>532.09983597533903</v>
      </c>
      <c r="G178" s="33">
        <f t="shared" ca="1" si="14"/>
        <v>-0.12881622936082593</v>
      </c>
      <c r="H178" s="32">
        <f t="shared" ca="1" si="16"/>
        <v>2.735814931650892</v>
      </c>
      <c r="I178" s="32">
        <f t="shared" ca="1" si="17"/>
        <v>5.6511128741860333</v>
      </c>
      <c r="J178" s="49">
        <f t="shared" ca="1" si="18"/>
        <v>1.9205763768669708</v>
      </c>
    </row>
    <row r="179" spans="1:10" x14ac:dyDescent="0.2">
      <c r="A179" s="42">
        <v>27333</v>
      </c>
      <c r="B179" s="43">
        <v>290.5</v>
      </c>
      <c r="C179" s="43">
        <v>5.4</v>
      </c>
      <c r="D179" s="33">
        <f t="shared" ca="1" si="12"/>
        <v>0.12771739130434767</v>
      </c>
      <c r="E179" s="33">
        <f t="shared" ca="1" si="15"/>
        <v>4.5831622176591381E-3</v>
      </c>
      <c r="F179" s="32">
        <f t="shared" ca="1" si="13"/>
        <v>602.49693880384541</v>
      </c>
      <c r="G179" s="33">
        <f t="shared" ca="1" si="14"/>
        <v>0.13230055352200676</v>
      </c>
      <c r="H179" s="32">
        <f t="shared" ca="1" si="16"/>
        <v>3.085226077812826</v>
      </c>
      <c r="I179" s="32">
        <f t="shared" ca="1" si="17"/>
        <v>6.3987582354561843</v>
      </c>
      <c r="J179" s="49">
        <f t="shared" ca="1" si="18"/>
        <v>2.1746696946077617</v>
      </c>
    </row>
    <row r="180" spans="1:10" x14ac:dyDescent="0.2">
      <c r="A180" s="42">
        <v>27363</v>
      </c>
      <c r="B180" s="43">
        <v>280.2</v>
      </c>
      <c r="C180" s="43">
        <v>5.6</v>
      </c>
      <c r="D180" s="33">
        <f t="shared" ca="1" si="12"/>
        <v>-3.5456110154905351E-2</v>
      </c>
      <c r="E180" s="33">
        <f t="shared" ca="1" si="15"/>
        <v>4.5995893223819296E-3</v>
      </c>
      <c r="F180" s="32">
        <f t="shared" ca="1" si="13"/>
        <v>583.90597946011292</v>
      </c>
      <c r="G180" s="33">
        <f t="shared" ca="1" si="14"/>
        <v>-3.0856520832523548E-2</v>
      </c>
      <c r="H180" s="32">
        <f t="shared" ca="1" si="16"/>
        <v>2.975835962145108</v>
      </c>
      <c r="I180" s="32">
        <f t="shared" ca="1" si="17"/>
        <v>6.2013148186615492</v>
      </c>
      <c r="J180" s="49">
        <f t="shared" ca="1" si="18"/>
        <v>2.1075669538722397</v>
      </c>
    </row>
    <row r="181" spans="1:10" x14ac:dyDescent="0.2">
      <c r="A181" s="42">
        <v>27394</v>
      </c>
      <c r="B181" s="43">
        <v>254.9</v>
      </c>
      <c r="C181" s="43">
        <v>6.4</v>
      </c>
      <c r="D181" s="33">
        <f t="shared" ca="1" si="12"/>
        <v>-9.0292648108493911E-2</v>
      </c>
      <c r="E181" s="33">
        <f t="shared" ca="1" si="15"/>
        <v>5.431895961670089E-3</v>
      </c>
      <c r="F181" s="32">
        <f t="shared" ca="1" si="13"/>
        <v>534.35527886009982</v>
      </c>
      <c r="G181" s="33">
        <f t="shared" ca="1" si="14"/>
        <v>-8.486075214682387E-2</v>
      </c>
      <c r="H181" s="32">
        <f t="shared" ca="1" si="16"/>
        <v>2.7071398527865385</v>
      </c>
      <c r="I181" s="32">
        <f t="shared" ca="1" si="17"/>
        <v>5.6750665788506858</v>
      </c>
      <c r="J181" s="49">
        <f t="shared" ca="1" si="18"/>
        <v>1.928717236966851</v>
      </c>
    </row>
    <row r="182" spans="1:10" x14ac:dyDescent="0.2">
      <c r="A182" s="42">
        <v>27425</v>
      </c>
      <c r="B182" s="43">
        <v>260.5</v>
      </c>
      <c r="C182" s="43">
        <v>6.9</v>
      </c>
      <c r="D182" s="33">
        <f t="shared" ca="1" si="12"/>
        <v>2.196939976461354E-2</v>
      </c>
      <c r="E182" s="33">
        <f t="shared" ca="1" si="15"/>
        <v>5.8562628336755653E-3</v>
      </c>
      <c r="F182" s="32">
        <f t="shared" ca="1" si="13"/>
        <v>549.2240685572757</v>
      </c>
      <c r="G182" s="33">
        <f t="shared" ca="1" si="14"/>
        <v>2.7825662598289114E-2</v>
      </c>
      <c r="H182" s="32">
        <f t="shared" ca="1" si="16"/>
        <v>2.7666140904311232</v>
      </c>
      <c r="I182" s="32">
        <f t="shared" ca="1" si="17"/>
        <v>5.8329790666966117</v>
      </c>
      <c r="J182" s="49">
        <f t="shared" ca="1" si="18"/>
        <v>1.982385072050195</v>
      </c>
    </row>
    <row r="183" spans="1:10" x14ac:dyDescent="0.2">
      <c r="A183" s="42">
        <v>27453</v>
      </c>
      <c r="B183" s="43">
        <v>270.10000000000002</v>
      </c>
      <c r="C183" s="43">
        <v>6.7</v>
      </c>
      <c r="D183" s="33">
        <f t="shared" ca="1" si="12"/>
        <v>3.6852207293666117E-2</v>
      </c>
      <c r="E183" s="33">
        <f t="shared" ca="1" si="15"/>
        <v>5.1362080766598215E-3</v>
      </c>
      <c r="F183" s="32">
        <f t="shared" ca="1" si="13"/>
        <v>572.28511687923901</v>
      </c>
      <c r="G183" s="33">
        <f t="shared" ca="1" si="14"/>
        <v>4.1988415370326049E-2</v>
      </c>
      <c r="H183" s="32">
        <f t="shared" ca="1" si="16"/>
        <v>2.8685699263932682</v>
      </c>
      <c r="I183" s="32">
        <f t="shared" ca="1" si="17"/>
        <v>6.0778966145954856</v>
      </c>
      <c r="J183" s="49">
        <f t="shared" ca="1" si="18"/>
        <v>2.0656222798793724</v>
      </c>
    </row>
    <row r="184" spans="1:10" x14ac:dyDescent="0.2">
      <c r="A184" s="42">
        <v>27484</v>
      </c>
      <c r="B184" s="43">
        <v>261.7</v>
      </c>
      <c r="C184" s="43">
        <v>7</v>
      </c>
      <c r="D184" s="33">
        <f t="shared" ca="1" si="12"/>
        <v>-3.1099592743428439E-2</v>
      </c>
      <c r="E184" s="33">
        <f t="shared" ca="1" si="15"/>
        <v>5.9411362080766606E-3</v>
      </c>
      <c r="F184" s="32">
        <f t="shared" ca="1" si="13"/>
        <v>557.88730664040395</v>
      </c>
      <c r="G184" s="33">
        <f t="shared" ca="1" si="14"/>
        <v>-2.5158456535351759E-2</v>
      </c>
      <c r="H184" s="32">
        <f t="shared" ca="1" si="16"/>
        <v>2.7793585699263912</v>
      </c>
      <c r="I184" s="32">
        <f t="shared" ca="1" si="17"/>
        <v>5.9249861167908238</v>
      </c>
      <c r="J184" s="49">
        <f t="shared" ca="1" si="18"/>
        <v>2.0136544115325727</v>
      </c>
    </row>
    <row r="185" spans="1:10" x14ac:dyDescent="0.2">
      <c r="A185" s="42">
        <v>27514</v>
      </c>
      <c r="B185" s="43">
        <v>246.8</v>
      </c>
      <c r="C185" s="43">
        <v>7.4</v>
      </c>
      <c r="D185" s="33">
        <f t="shared" ca="1" si="12"/>
        <v>-5.6935422239205113E-2</v>
      </c>
      <c r="E185" s="33">
        <f t="shared" ca="1" si="15"/>
        <v>6.0780287474332647E-3</v>
      </c>
      <c r="F185" s="32">
        <f t="shared" ca="1" si="13"/>
        <v>529.51461236252817</v>
      </c>
      <c r="G185" s="33">
        <f t="shared" ca="1" si="14"/>
        <v>-5.0857393491771763E-2</v>
      </c>
      <c r="H185" s="32">
        <f t="shared" ca="1" si="16"/>
        <v>2.6211146161934789</v>
      </c>
      <c r="I185" s="32">
        <f t="shared" ca="1" si="17"/>
        <v>5.6236567664159081</v>
      </c>
      <c r="J185" s="49">
        <f t="shared" ca="1" si="18"/>
        <v>1.9112451967688187</v>
      </c>
    </row>
    <row r="186" spans="1:10" x14ac:dyDescent="0.2">
      <c r="A186" s="42">
        <v>27545</v>
      </c>
      <c r="B186" s="43">
        <v>259</v>
      </c>
      <c r="C186" s="43">
        <v>7</v>
      </c>
      <c r="D186" s="33">
        <f t="shared" ca="1" si="12"/>
        <v>4.943273905996759E-2</v>
      </c>
      <c r="E186" s="33">
        <f t="shared" ca="1" si="15"/>
        <v>5.9411362080766606E-3</v>
      </c>
      <c r="F186" s="32">
        <f t="shared" ca="1" si="13"/>
        <v>558.83588846009752</v>
      </c>
      <c r="G186" s="33">
        <f t="shared" ca="1" si="14"/>
        <v>5.5373875268044159E-2</v>
      </c>
      <c r="H186" s="32">
        <f t="shared" ca="1" si="16"/>
        <v>2.7506834910620381</v>
      </c>
      <c r="I186" s="32">
        <f t="shared" ca="1" si="17"/>
        <v>5.9350604347497153</v>
      </c>
      <c r="J186" s="49">
        <f t="shared" ca="1" si="18"/>
        <v>2.0170782499013438</v>
      </c>
    </row>
    <row r="187" spans="1:10" x14ac:dyDescent="0.2">
      <c r="A187" s="42">
        <v>27575</v>
      </c>
      <c r="B187" s="43">
        <v>286.39999999999998</v>
      </c>
      <c r="C187" s="43">
        <v>6.5</v>
      </c>
      <c r="D187" s="33">
        <f t="shared" ca="1" si="12"/>
        <v>0.10579150579150576</v>
      </c>
      <c r="E187" s="33">
        <f t="shared" ca="1" si="15"/>
        <v>5.3388090349075967E-3</v>
      </c>
      <c r="F187" s="32">
        <f t="shared" ca="1" si="13"/>
        <v>620.93949668096661</v>
      </c>
      <c r="G187" s="33">
        <f t="shared" ca="1" si="14"/>
        <v>0.11113031482641333</v>
      </c>
      <c r="H187" s="32">
        <f t="shared" ca="1" si="16"/>
        <v>3.0416824395373272</v>
      </c>
      <c r="I187" s="32">
        <f t="shared" ca="1" si="17"/>
        <v>6.5946255693772411</v>
      </c>
      <c r="J187" s="49">
        <f t="shared" ca="1" si="18"/>
        <v>2.2412367908423914</v>
      </c>
    </row>
    <row r="188" spans="1:10" x14ac:dyDescent="0.2">
      <c r="A188" s="42">
        <v>27606</v>
      </c>
      <c r="B188" s="43">
        <v>275.89999999999998</v>
      </c>
      <c r="C188" s="43">
        <v>6.7</v>
      </c>
      <c r="D188" s="33">
        <f t="shared" ca="1" si="12"/>
        <v>-3.666201117318435E-2</v>
      </c>
      <c r="E188" s="33">
        <f t="shared" ca="1" si="15"/>
        <v>5.6865160848733757E-3</v>
      </c>
      <c r="F188" s="32">
        <f t="shared" ca="1" si="13"/>
        <v>601.70558835138706</v>
      </c>
      <c r="G188" s="33">
        <f t="shared" ca="1" si="14"/>
        <v>-3.0975495088310989E-2</v>
      </c>
      <c r="H188" s="32">
        <f t="shared" ca="1" si="16"/>
        <v>2.9301682439537311</v>
      </c>
      <c r="I188" s="32">
        <f t="shared" ca="1" si="17"/>
        <v>6.390353777443746</v>
      </c>
      <c r="J188" s="49">
        <f t="shared" ca="1" si="18"/>
        <v>2.1718133716359107</v>
      </c>
    </row>
    <row r="189" spans="1:10" x14ac:dyDescent="0.2">
      <c r="A189" s="42">
        <v>27637</v>
      </c>
      <c r="B189" s="43">
        <v>231.2</v>
      </c>
      <c r="C189" s="43">
        <v>8</v>
      </c>
      <c r="D189" s="33">
        <f t="shared" ca="1" si="12"/>
        <v>-0.16201522290685033</v>
      </c>
      <c r="E189" s="33">
        <f t="shared" ca="1" si="15"/>
        <v>6.7898699520876115E-3</v>
      </c>
      <c r="F189" s="32">
        <f t="shared" ca="1" si="13"/>
        <v>508.30562602468984</v>
      </c>
      <c r="G189" s="33">
        <f t="shared" ca="1" si="14"/>
        <v>-0.1552253529547627</v>
      </c>
      <c r="H189" s="32">
        <f t="shared" ca="1" si="16"/>
        <v>2.4554363827549932</v>
      </c>
      <c r="I189" s="32">
        <f t="shared" ca="1" si="17"/>
        <v>5.3984088568342399</v>
      </c>
      <c r="J189" s="49">
        <f t="shared" ca="1" si="18"/>
        <v>1.8346928744718534</v>
      </c>
    </row>
    <row r="190" spans="1:10" x14ac:dyDescent="0.2">
      <c r="A190" s="42">
        <v>27667</v>
      </c>
      <c r="B190" s="43">
        <v>220.2</v>
      </c>
      <c r="C190" s="43">
        <v>8.5</v>
      </c>
      <c r="D190" s="33">
        <f t="shared" ca="1" si="12"/>
        <v>-4.7577854671280284E-2</v>
      </c>
      <c r="E190" s="33">
        <f t="shared" ca="1" si="15"/>
        <v>6.981519507186857E-3</v>
      </c>
      <c r="F190" s="32">
        <f t="shared" ca="1" si="13"/>
        <v>487.6702804647972</v>
      </c>
      <c r="G190" s="33">
        <f t="shared" ca="1" si="14"/>
        <v>-4.0596335164093444E-2</v>
      </c>
      <c r="H190" s="32">
        <f t="shared" ca="1" si="16"/>
        <v>2.338611987381702</v>
      </c>
      <c r="I190" s="32">
        <f t="shared" ca="1" si="17"/>
        <v>5.1792532415293868</v>
      </c>
      <c r="J190" s="49">
        <f t="shared" ca="1" si="18"/>
        <v>1.7602110676166201</v>
      </c>
    </row>
    <row r="191" spans="1:10" x14ac:dyDescent="0.2">
      <c r="A191" s="42">
        <v>27698</v>
      </c>
      <c r="B191" s="43">
        <v>226.2</v>
      </c>
      <c r="C191" s="43">
        <v>8.1</v>
      </c>
      <c r="D191" s="33">
        <f t="shared" ca="1" si="12"/>
        <v>2.7247956403269713E-2</v>
      </c>
      <c r="E191" s="33">
        <f t="shared" ca="1" si="15"/>
        <v>6.8747433264887059E-3</v>
      </c>
      <c r="F191" s="32">
        <f t="shared" ca="1" si="13"/>
        <v>504.3109070122245</v>
      </c>
      <c r="G191" s="33">
        <f t="shared" ca="1" si="14"/>
        <v>3.4122699729758343E-2</v>
      </c>
      <c r="H191" s="32">
        <f t="shared" ca="1" si="16"/>
        <v>2.4023343848580425</v>
      </c>
      <c r="I191" s="32">
        <f t="shared" ca="1" si="17"/>
        <v>5.3559833447144714</v>
      </c>
      <c r="J191" s="49">
        <f t="shared" ca="1" si="18"/>
        <v>1.8202742213378993</v>
      </c>
    </row>
    <row r="192" spans="1:10" x14ac:dyDescent="0.2">
      <c r="A192" s="42">
        <v>27728</v>
      </c>
      <c r="B192" s="43">
        <v>224.2</v>
      </c>
      <c r="C192" s="43">
        <v>8.1999999999999993</v>
      </c>
      <c r="D192" s="33">
        <f t="shared" ca="1" si="12"/>
        <v>-8.8417329796640631E-3</v>
      </c>
      <c r="E192" s="33">
        <f t="shared" ca="1" si="15"/>
        <v>6.7351129363449683E-3</v>
      </c>
      <c r="F192" s="32">
        <f t="shared" ca="1" si="13"/>
        <v>503.24851554744811</v>
      </c>
      <c r="G192" s="33">
        <f t="shared" ca="1" si="14"/>
        <v>-2.106620043319074E-3</v>
      </c>
      <c r="H192" s="32">
        <f t="shared" ca="1" si="16"/>
        <v>2.3810935856992623</v>
      </c>
      <c r="I192" s="32">
        <f t="shared" ca="1" si="17"/>
        <v>5.344700322848813</v>
      </c>
      <c r="J192" s="49">
        <f t="shared" ca="1" si="18"/>
        <v>1.8164395951788921</v>
      </c>
    </row>
    <row r="193" spans="1:10" x14ac:dyDescent="0.2">
      <c r="A193" s="42">
        <v>27759</v>
      </c>
      <c r="B193" s="43">
        <v>226.3</v>
      </c>
      <c r="C193" s="43">
        <v>8.1</v>
      </c>
      <c r="D193" s="33">
        <f t="shared" ca="1" si="12"/>
        <v>9.3666369313114561E-3</v>
      </c>
      <c r="E193" s="33">
        <f t="shared" ca="1" si="15"/>
        <v>6.8747433264887059E-3</v>
      </c>
      <c r="F193" s="32">
        <f t="shared" ca="1" si="13"/>
        <v>511.42196605262762</v>
      </c>
      <c r="G193" s="33">
        <f t="shared" ca="1" si="14"/>
        <v>1.6241380257800087E-2</v>
      </c>
      <c r="H193" s="32">
        <f t="shared" ca="1" si="16"/>
        <v>2.4033964248159818</v>
      </c>
      <c r="I193" s="32">
        <f t="shared" ca="1" si="17"/>
        <v>5.4315056331561875</v>
      </c>
      <c r="J193" s="49">
        <f t="shared" ca="1" si="18"/>
        <v>1.8459410813595167</v>
      </c>
    </row>
    <row r="194" spans="1:10" x14ac:dyDescent="0.2">
      <c r="A194" s="42">
        <v>27790</v>
      </c>
      <c r="B194" s="43">
        <v>231.5</v>
      </c>
      <c r="C194" s="43">
        <v>7.9</v>
      </c>
      <c r="D194" s="33">
        <f t="shared" ca="1" si="12"/>
        <v>2.297834732655768E-2</v>
      </c>
      <c r="E194" s="33">
        <f t="shared" ca="1" si="15"/>
        <v>6.7049965776865171E-3</v>
      </c>
      <c r="F194" s="32">
        <f t="shared" ca="1" si="13"/>
        <v>526.60268015115241</v>
      </c>
      <c r="G194" s="33">
        <f t="shared" ca="1" si="14"/>
        <v>2.9683343904244097E-2</v>
      </c>
      <c r="H194" s="32">
        <f t="shared" ca="1" si="16"/>
        <v>2.4586225026288102</v>
      </c>
      <c r="I194" s="32">
        <f t="shared" ca="1" si="17"/>
        <v>5.5927308827830018</v>
      </c>
      <c r="J194" s="49">
        <f t="shared" ca="1" si="18"/>
        <v>1.9007347853044836</v>
      </c>
    </row>
    <row r="195" spans="1:10" x14ac:dyDescent="0.2">
      <c r="A195" s="42">
        <v>27819</v>
      </c>
      <c r="B195" s="43">
        <v>223.2</v>
      </c>
      <c r="C195" s="43">
        <v>8.1999999999999993</v>
      </c>
      <c r="D195" s="33">
        <f t="shared" ref="D195:D258" ca="1" si="19">B195/B194-1</f>
        <v>-3.5853131749460143E-2</v>
      </c>
      <c r="E195" s="33">
        <f t="shared" ca="1" si="15"/>
        <v>6.5106091718001372E-3</v>
      </c>
      <c r="F195" s="32">
        <f t="shared" ref="F195:F258" ca="1" si="20">F194*(1+D195+E195)</f>
        <v>511.15082911936094</v>
      </c>
      <c r="G195" s="33">
        <f t="shared" ref="G195:G258" ca="1" si="21">F195/F194-1</f>
        <v>-2.9342522577660013E-2</v>
      </c>
      <c r="H195" s="32">
        <f t="shared" ca="1" si="16"/>
        <v>2.370473186119872</v>
      </c>
      <c r="I195" s="32">
        <f t="shared" ca="1" si="17"/>
        <v>5.4286260505841648</v>
      </c>
      <c r="J195" s="49">
        <f t="shared" ca="1" si="18"/>
        <v>1.8449624319525431</v>
      </c>
    </row>
    <row r="196" spans="1:10" x14ac:dyDescent="0.2">
      <c r="A196" s="42">
        <v>27850</v>
      </c>
      <c r="B196" s="43">
        <v>210.2</v>
      </c>
      <c r="C196" s="43">
        <v>8.8000000000000007</v>
      </c>
      <c r="D196" s="33">
        <f t="shared" ca="1" si="19"/>
        <v>-5.8243727598566331E-2</v>
      </c>
      <c r="E196" s="33">
        <f t="shared" ref="E196:E259" ca="1" si="22">(A196-A195)/365.25*C196/100</f>
        <v>7.4688569472963727E-3</v>
      </c>
      <c r="F196" s="32">
        <f t="shared" ca="1" si="20"/>
        <v>485.19721188753601</v>
      </c>
      <c r="G196" s="33">
        <f t="shared" ca="1" si="21"/>
        <v>-5.0774870651269954E-2</v>
      </c>
      <c r="H196" s="32">
        <f t="shared" ref="H196:H259" ca="1" si="23">H195*(1+D196)</f>
        <v>2.2324079915878006</v>
      </c>
      <c r="I196" s="32">
        <f t="shared" ref="I196:I259" ca="1" si="24">I195*(1+G196)</f>
        <v>5.152988265051639</v>
      </c>
      <c r="J196" s="49">
        <f t="shared" ca="1" si="18"/>
        <v>1.7512847031137</v>
      </c>
    </row>
    <row r="197" spans="1:10" x14ac:dyDescent="0.2">
      <c r="A197" s="42">
        <v>27880</v>
      </c>
      <c r="B197" s="43">
        <v>223.9</v>
      </c>
      <c r="C197" s="43">
        <v>8.3000000000000007</v>
      </c>
      <c r="D197" s="33">
        <f t="shared" ca="1" si="19"/>
        <v>6.5176022835395031E-2</v>
      </c>
      <c r="E197" s="33">
        <f t="shared" ca="1" si="22"/>
        <v>6.8172484599589326E-3</v>
      </c>
      <c r="F197" s="32">
        <f t="shared" ca="1" si="20"/>
        <v>520.12814639470469</v>
      </c>
      <c r="G197" s="33">
        <f t="shared" ca="1" si="21"/>
        <v>7.1993271295353933E-2</v>
      </c>
      <c r="H197" s="32">
        <f t="shared" ca="1" si="23"/>
        <v>2.3779074658254453</v>
      </c>
      <c r="I197" s="32">
        <f t="shared" ca="1" si="24"/>
        <v>5.5239687471992767</v>
      </c>
      <c r="J197" s="49">
        <f t="shared" ca="1" si="18"/>
        <v>1.877365417860368</v>
      </c>
    </row>
    <row r="198" spans="1:10" x14ac:dyDescent="0.2">
      <c r="A198" s="42">
        <v>27911</v>
      </c>
      <c r="B198" s="43">
        <v>232.4</v>
      </c>
      <c r="C198" s="43">
        <v>8</v>
      </c>
      <c r="D198" s="33">
        <f t="shared" ca="1" si="19"/>
        <v>3.7963376507369251E-2</v>
      </c>
      <c r="E198" s="33">
        <f t="shared" ca="1" si="22"/>
        <v>6.7898699520876115E-3</v>
      </c>
      <c r="F198" s="32">
        <f t="shared" ca="1" si="20"/>
        <v>543.40556952080738</v>
      </c>
      <c r="G198" s="33">
        <f t="shared" ca="1" si="21"/>
        <v>4.4753246459456886E-2</v>
      </c>
      <c r="H198" s="32">
        <f t="shared" ca="1" si="23"/>
        <v>2.4681808622502608</v>
      </c>
      <c r="I198" s="32">
        <f t="shared" ca="1" si="24"/>
        <v>5.7711842819770229</v>
      </c>
      <c r="J198" s="49">
        <f t="shared" ca="1" si="18"/>
        <v>1.9613836151003341</v>
      </c>
    </row>
    <row r="199" spans="1:10" x14ac:dyDescent="0.2">
      <c r="A199" s="42">
        <v>27941</v>
      </c>
      <c r="B199" s="43">
        <v>210.3</v>
      </c>
      <c r="C199" s="43">
        <v>8.6</v>
      </c>
      <c r="D199" s="33">
        <f t="shared" ca="1" si="19"/>
        <v>-9.509466437177283E-2</v>
      </c>
      <c r="E199" s="33">
        <f t="shared" ca="1" si="22"/>
        <v>7.0636550308008205E-3</v>
      </c>
      <c r="F199" s="32">
        <f t="shared" ca="1" si="20"/>
        <v>495.56902875438499</v>
      </c>
      <c r="G199" s="33">
        <f t="shared" ca="1" si="21"/>
        <v>-8.8031009340971966E-2</v>
      </c>
      <c r="H199" s="32">
        <f t="shared" ca="1" si="23"/>
        <v>2.2334700315457394</v>
      </c>
      <c r="I199" s="32">
        <f t="shared" ca="1" si="24"/>
        <v>5.263141104541833</v>
      </c>
      <c r="J199" s="49">
        <f t="shared" ref="J199:J262" ca="1" si="25">I199/$I$134</f>
        <v>1.7887210357582073</v>
      </c>
    </row>
    <row r="200" spans="1:10" x14ac:dyDescent="0.2">
      <c r="A200" s="42">
        <v>27972</v>
      </c>
      <c r="B200" s="43">
        <v>206</v>
      </c>
      <c r="C200" s="43">
        <v>8.6999999999999993</v>
      </c>
      <c r="D200" s="33">
        <f t="shared" ca="1" si="19"/>
        <v>-2.0446980504041923E-2</v>
      </c>
      <c r="E200" s="33">
        <f t="shared" ca="1" si="22"/>
        <v>7.3839835728952774E-3</v>
      </c>
      <c r="F200" s="32">
        <f t="shared" ca="1" si="20"/>
        <v>489.09541205259512</v>
      </c>
      <c r="G200" s="33">
        <f t="shared" ca="1" si="21"/>
        <v>-1.3062996931146653E-2</v>
      </c>
      <c r="H200" s="32">
        <f t="shared" ca="1" si="23"/>
        <v>2.1878023133543616</v>
      </c>
      <c r="I200" s="32">
        <f t="shared" ca="1" si="24"/>
        <v>5.1943887084450111</v>
      </c>
      <c r="J200" s="49">
        <f t="shared" ca="1" si="25"/>
        <v>1.7653549783574203</v>
      </c>
    </row>
    <row r="201" spans="1:10" x14ac:dyDescent="0.2">
      <c r="A201" s="42">
        <v>28003</v>
      </c>
      <c r="B201" s="43">
        <v>174.1</v>
      </c>
      <c r="C201" s="43">
        <v>10.3</v>
      </c>
      <c r="D201" s="33">
        <f t="shared" ca="1" si="19"/>
        <v>-0.15485436893203886</v>
      </c>
      <c r="E201" s="33">
        <f t="shared" ca="1" si="22"/>
        <v>8.7419575633128008E-3</v>
      </c>
      <c r="F201" s="32">
        <f t="shared" ca="1" si="20"/>
        <v>417.63250200820977</v>
      </c>
      <c r="G201" s="33">
        <f t="shared" ca="1" si="21"/>
        <v>-0.1461124113687261</v>
      </c>
      <c r="H201" s="32">
        <f t="shared" ca="1" si="23"/>
        <v>1.8490115667718172</v>
      </c>
      <c r="I201" s="32">
        <f t="shared" ca="1" si="24"/>
        <v>4.4354240486676275</v>
      </c>
      <c r="J201" s="49">
        <f t="shared" ca="1" si="25"/>
        <v>1.5074147055478322</v>
      </c>
    </row>
    <row r="202" spans="1:10" x14ac:dyDescent="0.2">
      <c r="A202" s="42">
        <v>28033</v>
      </c>
      <c r="B202" s="43">
        <v>190.9</v>
      </c>
      <c r="C202" s="43">
        <v>9.1</v>
      </c>
      <c r="D202" s="33">
        <f t="shared" ca="1" si="19"/>
        <v>9.6496266513498075E-2</v>
      </c>
      <c r="E202" s="33">
        <f t="shared" ca="1" si="22"/>
        <v>7.4743326488706362E-3</v>
      </c>
      <c r="F202" s="32">
        <f t="shared" ca="1" si="20"/>
        <v>461.05400347168251</v>
      </c>
      <c r="G202" s="33">
        <f t="shared" ca="1" si="21"/>
        <v>0.10397059916236873</v>
      </c>
      <c r="H202" s="32">
        <f t="shared" ca="1" si="23"/>
        <v>2.0274342797055711</v>
      </c>
      <c r="I202" s="32">
        <f t="shared" ca="1" si="24"/>
        <v>4.8965777445467804</v>
      </c>
      <c r="J202" s="49">
        <f t="shared" ca="1" si="25"/>
        <v>1.6641415156698061</v>
      </c>
    </row>
    <row r="203" spans="1:10" x14ac:dyDescent="0.2">
      <c r="A203" s="42">
        <v>28064</v>
      </c>
      <c r="B203" s="43">
        <v>183.5</v>
      </c>
      <c r="C203" s="43">
        <v>9.5</v>
      </c>
      <c r="D203" s="33">
        <f t="shared" ca="1" si="19"/>
        <v>-3.8763750654793094E-2</v>
      </c>
      <c r="E203" s="33">
        <f t="shared" ca="1" si="22"/>
        <v>8.0629705681040387E-3</v>
      </c>
      <c r="F203" s="32">
        <f t="shared" ca="1" si="20"/>
        <v>446.89928590301082</v>
      </c>
      <c r="G203" s="33">
        <f t="shared" ca="1" si="21"/>
        <v>-3.0700780086689083E-2</v>
      </c>
      <c r="H203" s="32">
        <f t="shared" ca="1" si="23"/>
        <v>1.9488433228180844</v>
      </c>
      <c r="I203" s="32">
        <f t="shared" ca="1" si="24"/>
        <v>4.7462489880340737</v>
      </c>
      <c r="J203" s="49">
        <f t="shared" ca="1" si="25"/>
        <v>1.6130510729640979</v>
      </c>
    </row>
    <row r="204" spans="1:10" x14ac:dyDescent="0.2">
      <c r="A204" s="42">
        <v>28094</v>
      </c>
      <c r="B204" s="43">
        <v>192.5</v>
      </c>
      <c r="C204" s="43">
        <v>9.1</v>
      </c>
      <c r="D204" s="33">
        <f t="shared" ca="1" si="19"/>
        <v>4.9046321525885617E-2</v>
      </c>
      <c r="E204" s="33">
        <f t="shared" ca="1" si="22"/>
        <v>7.4743326488706362E-3</v>
      </c>
      <c r="F204" s="32">
        <f t="shared" ca="1" si="20"/>
        <v>472.15832589248043</v>
      </c>
      <c r="G204" s="33">
        <f t="shared" ca="1" si="21"/>
        <v>5.6520654174756269E-2</v>
      </c>
      <c r="H204" s="32">
        <f t="shared" ca="1" si="23"/>
        <v>2.0444269190325954</v>
      </c>
      <c r="I204" s="32">
        <f t="shared" ca="1" si="24"/>
        <v>5.0145100857140346</v>
      </c>
      <c r="J204" s="49">
        <f t="shared" ca="1" si="25"/>
        <v>1.7042217748253212</v>
      </c>
    </row>
    <row r="205" spans="1:10" x14ac:dyDescent="0.2">
      <c r="A205" s="42">
        <v>28125</v>
      </c>
      <c r="B205" s="43">
        <v>201.6</v>
      </c>
      <c r="C205" s="43">
        <v>8.6</v>
      </c>
      <c r="D205" s="33">
        <f t="shared" ca="1" si="19"/>
        <v>4.7272727272727133E-2</v>
      </c>
      <c r="E205" s="33">
        <f t="shared" ca="1" si="22"/>
        <v>7.2991101984941822E-3</v>
      </c>
      <c r="F205" s="32">
        <f t="shared" ca="1" si="20"/>
        <v>497.92487331376884</v>
      </c>
      <c r="G205" s="33">
        <f t="shared" ca="1" si="21"/>
        <v>5.4571837471221407E-2</v>
      </c>
      <c r="H205" s="32">
        <f t="shared" ca="1" si="23"/>
        <v>2.1410725552050449</v>
      </c>
      <c r="I205" s="32">
        <f t="shared" ca="1" si="24"/>
        <v>5.2881611151094212</v>
      </c>
      <c r="J205" s="49">
        <f t="shared" ca="1" si="25"/>
        <v>1.7972242885360052</v>
      </c>
    </row>
    <row r="206" spans="1:10" x14ac:dyDescent="0.2">
      <c r="A206" s="42">
        <v>28156</v>
      </c>
      <c r="B206" s="43">
        <v>192.2</v>
      </c>
      <c r="C206" s="43">
        <v>9.1</v>
      </c>
      <c r="D206" s="33">
        <f t="shared" ca="1" si="19"/>
        <v>-4.6626984126984183E-2</v>
      </c>
      <c r="E206" s="33">
        <f t="shared" ca="1" si="22"/>
        <v>7.7234770704996576E-3</v>
      </c>
      <c r="F206" s="32">
        <f t="shared" ca="1" si="20"/>
        <v>478.55384949120747</v>
      </c>
      <c r="G206" s="33">
        <f t="shared" ca="1" si="21"/>
        <v>-3.8903507056484488E-2</v>
      </c>
      <c r="H206" s="32">
        <f t="shared" ca="1" si="23"/>
        <v>2.041240799158778</v>
      </c>
      <c r="I206" s="32">
        <f t="shared" ca="1" si="24"/>
        <v>5.0824331018519349</v>
      </c>
      <c r="J206" s="49">
        <f t="shared" ca="1" si="25"/>
        <v>1.7273059607448593</v>
      </c>
    </row>
    <row r="207" spans="1:10" x14ac:dyDescent="0.2">
      <c r="A207" s="42">
        <v>28184</v>
      </c>
      <c r="B207" s="43">
        <v>208.8</v>
      </c>
      <c r="C207" s="43">
        <v>8.4</v>
      </c>
      <c r="D207" s="33">
        <f t="shared" ca="1" si="19"/>
        <v>8.6368366285119791E-2</v>
      </c>
      <c r="E207" s="33">
        <f t="shared" ca="1" si="22"/>
        <v>6.4394250513347016E-3</v>
      </c>
      <c r="F207" s="32">
        <f t="shared" ca="1" si="20"/>
        <v>522.96737529804443</v>
      </c>
      <c r="G207" s="33">
        <f t="shared" ca="1" si="21"/>
        <v>9.2807791336454448E-2</v>
      </c>
      <c r="H207" s="32">
        <f t="shared" ca="1" si="23"/>
        <v>2.2175394321766539</v>
      </c>
      <c r="I207" s="32">
        <f t="shared" ca="1" si="24"/>
        <v>5.5541224926500981</v>
      </c>
      <c r="J207" s="49">
        <f t="shared" ca="1" si="25"/>
        <v>1.8876134119238821</v>
      </c>
    </row>
    <row r="208" spans="1:10" x14ac:dyDescent="0.2">
      <c r="A208" s="42">
        <v>28215</v>
      </c>
      <c r="B208" s="43">
        <v>196.7</v>
      </c>
      <c r="C208" s="43">
        <v>8.9</v>
      </c>
      <c r="D208" s="33">
        <f t="shared" ca="1" si="19"/>
        <v>-5.7950191570881326E-2</v>
      </c>
      <c r="E208" s="33">
        <f t="shared" ca="1" si="22"/>
        <v>7.553730321697468E-3</v>
      </c>
      <c r="F208" s="32">
        <f t="shared" ca="1" si="20"/>
        <v>496.61167023424917</v>
      </c>
      <c r="G208" s="33">
        <f t="shared" ca="1" si="21"/>
        <v>-5.0396461249183844E-2</v>
      </c>
      <c r="H208" s="32">
        <f t="shared" ca="1" si="23"/>
        <v>2.0890325972660335</v>
      </c>
      <c r="I208" s="32">
        <f t="shared" ca="1" si="24"/>
        <v>5.2742143736760374</v>
      </c>
      <c r="J208" s="49">
        <f t="shared" ca="1" si="25"/>
        <v>1.7924843757564206</v>
      </c>
    </row>
    <row r="209" spans="1:10" x14ac:dyDescent="0.2">
      <c r="A209" s="42">
        <v>28245</v>
      </c>
      <c r="B209" s="43">
        <v>193</v>
      </c>
      <c r="C209" s="43">
        <v>9.1</v>
      </c>
      <c r="D209" s="33">
        <f t="shared" ca="1" si="19"/>
        <v>-1.8810371123538339E-2</v>
      </c>
      <c r="E209" s="33">
        <f t="shared" ca="1" si="22"/>
        <v>7.4743326488706362E-3</v>
      </c>
      <c r="F209" s="32">
        <f t="shared" ca="1" si="20"/>
        <v>490.98206123350474</v>
      </c>
      <c r="G209" s="33">
        <f t="shared" ca="1" si="21"/>
        <v>-1.1336038474667687E-2</v>
      </c>
      <c r="H209" s="32">
        <f t="shared" ca="1" si="23"/>
        <v>2.0497371188222901</v>
      </c>
      <c r="I209" s="32">
        <f t="shared" ca="1" si="24"/>
        <v>5.2144256766124002</v>
      </c>
      <c r="J209" s="49">
        <f t="shared" ca="1" si="25"/>
        <v>1.7721647039076052</v>
      </c>
    </row>
    <row r="210" spans="1:10" x14ac:dyDescent="0.2">
      <c r="A210" s="42">
        <v>28276</v>
      </c>
      <c r="B210" s="43">
        <v>190.3</v>
      </c>
      <c r="C210" s="43">
        <v>9.1999999999999993</v>
      </c>
      <c r="D210" s="33">
        <f t="shared" ca="1" si="19"/>
        <v>-1.3989637305699465E-2</v>
      </c>
      <c r="E210" s="33">
        <f t="shared" ca="1" si="22"/>
        <v>7.808350444900752E-3</v>
      </c>
      <c r="F210" s="32">
        <f t="shared" ca="1" si="20"/>
        <v>487.94716026951426</v>
      </c>
      <c r="G210" s="33">
        <f t="shared" ca="1" si="21"/>
        <v>-6.1812868607986626E-3</v>
      </c>
      <c r="H210" s="32">
        <f t="shared" ca="1" si="23"/>
        <v>2.0210620399579371</v>
      </c>
      <c r="I210" s="32">
        <f t="shared" ca="1" si="24"/>
        <v>5.1821938156909448</v>
      </c>
      <c r="J210" s="49">
        <f t="shared" ca="1" si="25"/>
        <v>1.7612104455081699</v>
      </c>
    </row>
    <row r="211" spans="1:10" x14ac:dyDescent="0.2">
      <c r="A211" s="42">
        <v>28306</v>
      </c>
      <c r="B211" s="43">
        <v>190.1</v>
      </c>
      <c r="C211" s="43">
        <v>9</v>
      </c>
      <c r="D211" s="33">
        <f t="shared" ca="1" si="19"/>
        <v>-1.0509721492381052E-3</v>
      </c>
      <c r="E211" s="33">
        <f t="shared" ca="1" si="22"/>
        <v>7.3921971252566727E-3</v>
      </c>
      <c r="F211" s="32">
        <f t="shared" ca="1" si="20"/>
        <v>491.04134298919269</v>
      </c>
      <c r="G211" s="33">
        <f t="shared" ca="1" si="21"/>
        <v>6.3412249760186334E-3</v>
      </c>
      <c r="H211" s="32">
        <f t="shared" ca="1" si="23"/>
        <v>2.0189379600420589</v>
      </c>
      <c r="I211" s="32">
        <f t="shared" ca="1" si="24"/>
        <v>5.2150552725455732</v>
      </c>
      <c r="J211" s="49">
        <f t="shared" ca="1" si="25"/>
        <v>1.772378677173251</v>
      </c>
    </row>
    <row r="212" spans="1:10" x14ac:dyDescent="0.2">
      <c r="A212" s="42">
        <v>28337</v>
      </c>
      <c r="B212" s="43">
        <v>204.9</v>
      </c>
      <c r="C212" s="43">
        <v>8.3000000000000007</v>
      </c>
      <c r="D212" s="33">
        <f t="shared" ca="1" si="19"/>
        <v>7.7853761178327208E-2</v>
      </c>
      <c r="E212" s="33">
        <f t="shared" ca="1" si="22"/>
        <v>7.0444900752908981E-3</v>
      </c>
      <c r="F212" s="32">
        <f t="shared" ca="1" si="20"/>
        <v>532.72989430220321</v>
      </c>
      <c r="G212" s="33">
        <f t="shared" ca="1" si="21"/>
        <v>8.4898251253618051E-2</v>
      </c>
      <c r="H212" s="32">
        <f t="shared" ca="1" si="23"/>
        <v>2.1761198738170324</v>
      </c>
      <c r="I212" s="32">
        <f t="shared" ca="1" si="24"/>
        <v>5.657804345375653</v>
      </c>
      <c r="J212" s="49">
        <f t="shared" ca="1" si="25"/>
        <v>1.9228505274244609</v>
      </c>
    </row>
    <row r="213" spans="1:10" x14ac:dyDescent="0.2">
      <c r="A213" s="42">
        <v>28368</v>
      </c>
      <c r="B213" s="43">
        <v>211.8</v>
      </c>
      <c r="C213" s="43">
        <v>8</v>
      </c>
      <c r="D213" s="33">
        <f t="shared" ca="1" si="19"/>
        <v>3.3674963396779001E-2</v>
      </c>
      <c r="E213" s="33">
        <f t="shared" ca="1" si="22"/>
        <v>6.7898699520876115E-3</v>
      </c>
      <c r="F213" s="32">
        <f t="shared" ca="1" si="20"/>
        <v>554.28672069510117</v>
      </c>
      <c r="G213" s="33">
        <f t="shared" ca="1" si="21"/>
        <v>4.0464833348866636E-2</v>
      </c>
      <c r="H213" s="32">
        <f t="shared" ca="1" si="23"/>
        <v>2.2494006309148245</v>
      </c>
      <c r="I213" s="32">
        <f t="shared" ca="1" si="24"/>
        <v>5.8867464553317719</v>
      </c>
      <c r="J213" s="49">
        <f t="shared" ca="1" si="25"/>
        <v>2.0006583535714721</v>
      </c>
    </row>
    <row r="214" spans="1:10" x14ac:dyDescent="0.2">
      <c r="A214" s="42">
        <v>28398</v>
      </c>
      <c r="B214" s="43">
        <v>221.1</v>
      </c>
      <c r="C214" s="43">
        <v>7.6</v>
      </c>
      <c r="D214" s="33">
        <f t="shared" ca="1" si="19"/>
        <v>4.3909348441926177E-2</v>
      </c>
      <c r="E214" s="33">
        <f t="shared" ca="1" si="22"/>
        <v>6.2422997946611899E-3</v>
      </c>
      <c r="F214" s="32">
        <f t="shared" ca="1" si="20"/>
        <v>582.08511333361344</v>
      </c>
      <c r="G214" s="33">
        <f t="shared" ca="1" si="21"/>
        <v>5.0151648236587354E-2</v>
      </c>
      <c r="H214" s="32">
        <f t="shared" ca="1" si="23"/>
        <v>2.3481703470031521</v>
      </c>
      <c r="I214" s="32">
        <f t="shared" ca="1" si="24"/>
        <v>6.1819764928175482</v>
      </c>
      <c r="J214" s="49">
        <f t="shared" ca="1" si="25"/>
        <v>2.1009946675613782</v>
      </c>
    </row>
    <row r="215" spans="1:10" x14ac:dyDescent="0.2">
      <c r="A215" s="42">
        <v>28429</v>
      </c>
      <c r="B215" s="43">
        <v>221.1</v>
      </c>
      <c r="C215" s="43">
        <v>7.6</v>
      </c>
      <c r="D215" s="33">
        <f t="shared" ca="1" si="19"/>
        <v>0</v>
      </c>
      <c r="E215" s="33">
        <f t="shared" ca="1" si="22"/>
        <v>6.4503764544832313E-3</v>
      </c>
      <c r="F215" s="32">
        <f t="shared" ca="1" si="20"/>
        <v>585.83978144316575</v>
      </c>
      <c r="G215" s="33">
        <f t="shared" ca="1" si="21"/>
        <v>6.4503764544832087E-3</v>
      </c>
      <c r="H215" s="32">
        <f t="shared" ca="1" si="23"/>
        <v>2.3481703470031521</v>
      </c>
      <c r="I215" s="32">
        <f t="shared" ca="1" si="24"/>
        <v>6.2218525684289876</v>
      </c>
      <c r="J215" s="49">
        <f t="shared" ca="1" si="25"/>
        <v>2.1145468740960114</v>
      </c>
    </row>
    <row r="216" spans="1:10" x14ac:dyDescent="0.2">
      <c r="A216" s="42">
        <v>28459</v>
      </c>
      <c r="B216" s="43">
        <v>225.8</v>
      </c>
      <c r="C216" s="43">
        <v>7.4</v>
      </c>
      <c r="D216" s="33">
        <f t="shared" ca="1" si="19"/>
        <v>2.1257349615558585E-2</v>
      </c>
      <c r="E216" s="33">
        <f t="shared" ca="1" si="22"/>
        <v>6.0780287474332647E-3</v>
      </c>
      <c r="F216" s="32">
        <f t="shared" ca="1" si="20"/>
        <v>601.85393352900724</v>
      </c>
      <c r="G216" s="33">
        <f t="shared" ca="1" si="21"/>
        <v>2.7335378362991936E-2</v>
      </c>
      <c r="H216" s="32">
        <f t="shared" ca="1" si="23"/>
        <v>2.3980862250262858</v>
      </c>
      <c r="I216" s="32">
        <f t="shared" ca="1" si="24"/>
        <v>6.3919292625057471</v>
      </c>
      <c r="J216" s="49">
        <f t="shared" ca="1" si="25"/>
        <v>2.1723488129657076</v>
      </c>
    </row>
    <row r="217" spans="1:10" x14ac:dyDescent="0.2">
      <c r="A217" s="42">
        <v>28490</v>
      </c>
      <c r="B217" s="43">
        <v>243.1</v>
      </c>
      <c r="C217" s="43">
        <v>7.3</v>
      </c>
      <c r="D217" s="33">
        <f t="shared" ca="1" si="19"/>
        <v>7.6616474756421526E-2</v>
      </c>
      <c r="E217" s="33">
        <f t="shared" ca="1" si="22"/>
        <v>6.1957563312799455E-3</v>
      </c>
      <c r="F217" s="32">
        <f t="shared" ca="1" si="20"/>
        <v>651.69480055345355</v>
      </c>
      <c r="G217" s="33">
        <f t="shared" ca="1" si="21"/>
        <v>8.2812231087701527E-2</v>
      </c>
      <c r="H217" s="32">
        <f t="shared" ca="1" si="23"/>
        <v>2.5818191377497346</v>
      </c>
      <c r="I217" s="32">
        <f t="shared" ca="1" si="24"/>
        <v>6.9212591856886148</v>
      </c>
      <c r="J217" s="49">
        <f t="shared" ca="1" si="25"/>
        <v>2.3522458648681179</v>
      </c>
    </row>
    <row r="218" spans="1:10" x14ac:dyDescent="0.2">
      <c r="A218" s="42">
        <v>28521</v>
      </c>
      <c r="B218" s="43">
        <v>243.9</v>
      </c>
      <c r="C218" s="43">
        <v>7</v>
      </c>
      <c r="D218" s="33">
        <f t="shared" ca="1" si="19"/>
        <v>3.2908268202387347E-3</v>
      </c>
      <c r="E218" s="33">
        <f t="shared" ca="1" si="22"/>
        <v>5.9411362080766606E-3</v>
      </c>
      <c r="F218" s="32">
        <f t="shared" ca="1" si="20"/>
        <v>657.7112228579083</v>
      </c>
      <c r="G218" s="33">
        <f t="shared" ca="1" si="21"/>
        <v>9.2319630283153042E-3</v>
      </c>
      <c r="H218" s="32">
        <f t="shared" ca="1" si="23"/>
        <v>2.5903154574132472</v>
      </c>
      <c r="I218" s="32">
        <f t="shared" ca="1" si="24"/>
        <v>6.9851559946002801</v>
      </c>
      <c r="J218" s="49">
        <f t="shared" ca="1" si="25"/>
        <v>2.3739617117260878</v>
      </c>
    </row>
    <row r="219" spans="1:10" x14ac:dyDescent="0.2">
      <c r="A219" s="42">
        <v>28549</v>
      </c>
      <c r="B219" s="43">
        <v>226.3</v>
      </c>
      <c r="C219" s="43">
        <v>7.6</v>
      </c>
      <c r="D219" s="33">
        <f t="shared" ca="1" si="19"/>
        <v>-7.2160721607216094E-2</v>
      </c>
      <c r="E219" s="33">
        <f t="shared" ca="1" si="22"/>
        <v>5.8261464750171106E-3</v>
      </c>
      <c r="F219" s="32">
        <f t="shared" ca="1" si="20"/>
        <v>614.08222832994988</v>
      </c>
      <c r="G219" s="33">
        <f t="shared" ca="1" si="21"/>
        <v>-6.6334575132198981E-2</v>
      </c>
      <c r="H219" s="32">
        <f t="shared" ca="1" si="23"/>
        <v>2.4033964248159814</v>
      </c>
      <c r="I219" s="32">
        <f t="shared" ca="1" si="24"/>
        <v>6.5217986394663381</v>
      </c>
      <c r="J219" s="49">
        <f t="shared" ca="1" si="25"/>
        <v>2.2164859701986304</v>
      </c>
    </row>
    <row r="220" spans="1:10" x14ac:dyDescent="0.2">
      <c r="A220" s="42">
        <v>28580</v>
      </c>
      <c r="B220" s="43">
        <v>226.6</v>
      </c>
      <c r="C220" s="43">
        <v>7.6</v>
      </c>
      <c r="D220" s="33">
        <f t="shared" ca="1" si="19"/>
        <v>1.3256738842244431E-3</v>
      </c>
      <c r="E220" s="33">
        <f t="shared" ca="1" si="22"/>
        <v>6.4503764544832313E-3</v>
      </c>
      <c r="F220" s="32">
        <f t="shared" ca="1" si="20"/>
        <v>618.85736264954937</v>
      </c>
      <c r="G220" s="33">
        <f t="shared" ca="1" si="21"/>
        <v>7.7760503387076518E-3</v>
      </c>
      <c r="H220" s="32">
        <f t="shared" ca="1" si="23"/>
        <v>2.4065825446897984</v>
      </c>
      <c r="I220" s="32">
        <f t="shared" ca="1" si="24"/>
        <v>6.5725124739857437</v>
      </c>
      <c r="J220" s="49">
        <f t="shared" ca="1" si="25"/>
        <v>2.2337214766779341</v>
      </c>
    </row>
    <row r="221" spans="1:10" x14ac:dyDescent="0.2">
      <c r="A221" s="42">
        <v>28610</v>
      </c>
      <c r="B221" s="43">
        <v>232.3</v>
      </c>
      <c r="C221" s="43">
        <v>7.5</v>
      </c>
      <c r="D221" s="33">
        <f t="shared" ca="1" si="19"/>
        <v>2.5154457193292235E-2</v>
      </c>
      <c r="E221" s="33">
        <f t="shared" ca="1" si="22"/>
        <v>6.1601642710472282E-3</v>
      </c>
      <c r="F221" s="32">
        <f t="shared" ca="1" si="20"/>
        <v>638.2366467013394</v>
      </c>
      <c r="G221" s="33">
        <f t="shared" ca="1" si="21"/>
        <v>3.1314621464339387E-2</v>
      </c>
      <c r="H221" s="32">
        <f t="shared" ca="1" si="23"/>
        <v>2.4671188222923224</v>
      </c>
      <c r="I221" s="32">
        <f t="shared" ca="1" si="24"/>
        <v>6.7783282141782557</v>
      </c>
      <c r="J221" s="49">
        <f t="shared" ca="1" si="25"/>
        <v>2.3036696191768686</v>
      </c>
    </row>
    <row r="222" spans="1:10" x14ac:dyDescent="0.2">
      <c r="A222" s="42">
        <v>28641</v>
      </c>
      <c r="B222" s="43">
        <v>244.3</v>
      </c>
      <c r="C222" s="43">
        <v>7.1</v>
      </c>
      <c r="D222" s="33">
        <f t="shared" ca="1" si="19"/>
        <v>5.1657339647008138E-2</v>
      </c>
      <c r="E222" s="33">
        <f t="shared" ca="1" si="22"/>
        <v>6.026009582477755E-3</v>
      </c>
      <c r="F222" s="32">
        <f t="shared" ca="1" si="20"/>
        <v>675.05227408406881</v>
      </c>
      <c r="G222" s="33">
        <f t="shared" ca="1" si="21"/>
        <v>5.7683349229485925E-2</v>
      </c>
      <c r="H222" s="32">
        <f t="shared" ca="1" si="23"/>
        <v>2.5945636172450035</v>
      </c>
      <c r="I222" s="32">
        <f t="shared" ca="1" si="24"/>
        <v>7.1693248877487781</v>
      </c>
      <c r="J222" s="49">
        <f t="shared" ca="1" si="25"/>
        <v>2.4365529983292049</v>
      </c>
    </row>
    <row r="223" spans="1:10" x14ac:dyDescent="0.2">
      <c r="A223" s="42">
        <v>28671</v>
      </c>
      <c r="B223" s="43">
        <v>260.60000000000002</v>
      </c>
      <c r="C223" s="43">
        <v>6.9</v>
      </c>
      <c r="D223" s="33">
        <f t="shared" ca="1" si="19"/>
        <v>6.672124437167426E-2</v>
      </c>
      <c r="E223" s="33">
        <f t="shared" ca="1" si="22"/>
        <v>5.6673511293634489E-3</v>
      </c>
      <c r="F223" s="32">
        <f t="shared" ca="1" si="20"/>
        <v>723.91836009479607</v>
      </c>
      <c r="G223" s="33">
        <f t="shared" ca="1" si="21"/>
        <v>7.2388595501037711E-2</v>
      </c>
      <c r="H223" s="32">
        <f t="shared" ca="1" si="23"/>
        <v>2.7676761303890625</v>
      </c>
      <c r="I223" s="32">
        <f t="shared" ca="1" si="24"/>
        <v>7.6883022470635467</v>
      </c>
      <c r="J223" s="49">
        <f t="shared" ca="1" si="25"/>
        <v>2.6129316477420983</v>
      </c>
    </row>
    <row r="224" spans="1:10" x14ac:dyDescent="0.2">
      <c r="A224" s="42">
        <v>28702</v>
      </c>
      <c r="B224" s="43">
        <v>285.39999999999998</v>
      </c>
      <c r="C224" s="43">
        <v>6.3</v>
      </c>
      <c r="D224" s="33">
        <f t="shared" ca="1" si="19"/>
        <v>9.5165003837298423E-2</v>
      </c>
      <c r="E224" s="33">
        <f t="shared" ca="1" si="22"/>
        <v>5.3470225872689937E-3</v>
      </c>
      <c r="F224" s="32">
        <f t="shared" ca="1" si="20"/>
        <v>796.6808614338737</v>
      </c>
      <c r="G224" s="33">
        <f t="shared" ca="1" si="21"/>
        <v>0.10051202642456736</v>
      </c>
      <c r="H224" s="32">
        <f t="shared" ca="1" si="23"/>
        <v>3.0310620399579369</v>
      </c>
      <c r="I224" s="32">
        <f t="shared" ca="1" si="24"/>
        <v>8.4610690856804585</v>
      </c>
      <c r="J224" s="49">
        <f t="shared" ca="1" si="25"/>
        <v>2.8755627025655404</v>
      </c>
    </row>
    <row r="225" spans="1:10" x14ac:dyDescent="0.2">
      <c r="A225" s="42">
        <v>28733</v>
      </c>
      <c r="B225" s="43">
        <v>284.7</v>
      </c>
      <c r="C225" s="43">
        <v>6.3</v>
      </c>
      <c r="D225" s="33">
        <f t="shared" ca="1" si="19"/>
        <v>-2.4526979677644833E-3</v>
      </c>
      <c r="E225" s="33">
        <f t="shared" ca="1" si="22"/>
        <v>5.3470225872689937E-3</v>
      </c>
      <c r="F225" s="32">
        <f t="shared" ca="1" si="20"/>
        <v>798.98671446500987</v>
      </c>
      <c r="G225" s="33">
        <f t="shared" ca="1" si="21"/>
        <v>2.8943246195045624E-3</v>
      </c>
      <c r="H225" s="32">
        <f t="shared" ca="1" si="23"/>
        <v>3.023627760252364</v>
      </c>
      <c r="I225" s="32">
        <f t="shared" ca="1" si="24"/>
        <v>8.4855581662424715</v>
      </c>
      <c r="J225" s="49">
        <f t="shared" ca="1" si="25"/>
        <v>2.8838855144905047</v>
      </c>
    </row>
    <row r="226" spans="1:10" x14ac:dyDescent="0.2">
      <c r="A226" s="42">
        <v>28763</v>
      </c>
      <c r="B226" s="43">
        <v>295.3</v>
      </c>
      <c r="C226" s="43">
        <v>6.5</v>
      </c>
      <c r="D226" s="33">
        <f t="shared" ca="1" si="19"/>
        <v>3.7232174218475578E-2</v>
      </c>
      <c r="E226" s="33">
        <f t="shared" ca="1" si="22"/>
        <v>5.3388090349075967E-3</v>
      </c>
      <c r="F226" s="32">
        <f t="shared" ca="1" si="20"/>
        <v>833.0003645061754</v>
      </c>
      <c r="G226" s="33">
        <f t="shared" ca="1" si="21"/>
        <v>4.2570983253383154E-2</v>
      </c>
      <c r="H226" s="32">
        <f t="shared" ca="1" si="23"/>
        <v>3.136203995793899</v>
      </c>
      <c r="I226" s="32">
        <f t="shared" ca="1" si="24"/>
        <v>8.8467967208331881</v>
      </c>
      <c r="J226" s="49">
        <f t="shared" ca="1" si="25"/>
        <v>3.006655356432554</v>
      </c>
    </row>
    <row r="227" spans="1:10" x14ac:dyDescent="0.2">
      <c r="A227" s="42">
        <v>28794</v>
      </c>
      <c r="B227" s="43">
        <v>312.3</v>
      </c>
      <c r="C227" s="43">
        <v>6.2</v>
      </c>
      <c r="D227" s="33">
        <f t="shared" ca="1" si="19"/>
        <v>5.7568574331188671E-2</v>
      </c>
      <c r="E227" s="33">
        <f t="shared" ca="1" si="22"/>
        <v>5.2621492128678993E-3</v>
      </c>
      <c r="F227" s="32">
        <f t="shared" ca="1" si="20"/>
        <v>885.33838012056128</v>
      </c>
      <c r="G227" s="33">
        <f t="shared" ca="1" si="21"/>
        <v>6.283072354405661E-2</v>
      </c>
      <c r="H227" s="32">
        <f t="shared" ca="1" si="23"/>
        <v>3.3167507886435308</v>
      </c>
      <c r="I227" s="32">
        <f t="shared" ca="1" si="24"/>
        <v>9.4026473598503255</v>
      </c>
      <c r="J227" s="49">
        <f t="shared" ca="1" si="25"/>
        <v>3.1955656879248253</v>
      </c>
    </row>
    <row r="228" spans="1:10" x14ac:dyDescent="0.2">
      <c r="A228" s="42">
        <v>28824</v>
      </c>
      <c r="B228" s="43">
        <v>284.8</v>
      </c>
      <c r="C228" s="43">
        <v>7</v>
      </c>
      <c r="D228" s="33">
        <f t="shared" ca="1" si="19"/>
        <v>-8.8056356067883423E-2</v>
      </c>
      <c r="E228" s="33">
        <f t="shared" ca="1" si="22"/>
        <v>5.7494866529774124E-3</v>
      </c>
      <c r="F228" s="32">
        <f t="shared" ca="1" si="20"/>
        <v>812.46894967997378</v>
      </c>
      <c r="G228" s="33">
        <f t="shared" ca="1" si="21"/>
        <v>-8.2306869414906059E-2</v>
      </c>
      <c r="H228" s="32">
        <f t="shared" ca="1" si="23"/>
        <v>3.0246898002103029</v>
      </c>
      <c r="I228" s="32">
        <f t="shared" ca="1" si="24"/>
        <v>8.6287448914487133</v>
      </c>
      <c r="J228" s="49">
        <f t="shared" ca="1" si="25"/>
        <v>2.932548680142042</v>
      </c>
    </row>
    <row r="229" spans="1:10" x14ac:dyDescent="0.2">
      <c r="A229" s="42">
        <v>28855</v>
      </c>
      <c r="B229" s="43">
        <v>310.7</v>
      </c>
      <c r="C229" s="43">
        <v>6.6</v>
      </c>
      <c r="D229" s="33">
        <f t="shared" ca="1" si="19"/>
        <v>9.0941011235954994E-2</v>
      </c>
      <c r="E229" s="33">
        <f t="shared" ca="1" si="22"/>
        <v>5.6016427104722787E-3</v>
      </c>
      <c r="F229" s="32">
        <f t="shared" ca="1" si="20"/>
        <v>890.9068583311448</v>
      </c>
      <c r="G229" s="33">
        <f t="shared" ca="1" si="21"/>
        <v>9.6542653946427359E-2</v>
      </c>
      <c r="H229" s="32">
        <f t="shared" ca="1" si="23"/>
        <v>3.2997581493165065</v>
      </c>
      <c r="I229" s="32">
        <f t="shared" ca="1" si="24"/>
        <v>9.4617868234958493</v>
      </c>
      <c r="J229" s="49">
        <f t="shared" ca="1" si="25"/>
        <v>3.2156647125500477</v>
      </c>
    </row>
    <row r="230" spans="1:10" x14ac:dyDescent="0.2">
      <c r="A230" s="42">
        <v>28886</v>
      </c>
      <c r="B230" s="43">
        <v>337.6</v>
      </c>
      <c r="C230" s="43">
        <v>6.3</v>
      </c>
      <c r="D230" s="33">
        <f t="shared" ca="1" si="19"/>
        <v>8.6578693273253959E-2</v>
      </c>
      <c r="E230" s="33">
        <f t="shared" ca="1" si="22"/>
        <v>5.3470225872689937E-3</v>
      </c>
      <c r="F230" s="32">
        <f t="shared" ca="1" si="20"/>
        <v>972.80410904828477</v>
      </c>
      <c r="G230" s="33">
        <f t="shared" ca="1" si="21"/>
        <v>9.1925715860522894E-2</v>
      </c>
      <c r="H230" s="32">
        <f t="shared" ca="1" si="23"/>
        <v>3.5854468980021004</v>
      </c>
      <c r="I230" s="32">
        <f t="shared" ca="1" si="24"/>
        <v>10.331568350565368</v>
      </c>
      <c r="J230" s="49">
        <f t="shared" ca="1" si="25"/>
        <v>3.5112669932186331</v>
      </c>
    </row>
    <row r="231" spans="1:10" x14ac:dyDescent="0.2">
      <c r="A231" s="42">
        <v>28914</v>
      </c>
      <c r="B231" s="43">
        <v>352</v>
      </c>
      <c r="C231" s="43">
        <v>6.1</v>
      </c>
      <c r="D231" s="33">
        <f t="shared" ca="1" si="19"/>
        <v>4.2654028436018843E-2</v>
      </c>
      <c r="E231" s="33">
        <f t="shared" ca="1" si="22"/>
        <v>4.6762491444216278E-3</v>
      </c>
      <c r="F231" s="32">
        <f t="shared" ca="1" si="20"/>
        <v>1018.8471975609332</v>
      </c>
      <c r="G231" s="33">
        <f t="shared" ca="1" si="21"/>
        <v>4.7330277580440505E-2</v>
      </c>
      <c r="H231" s="32">
        <f t="shared" ca="1" si="23"/>
        <v>3.7383806519453175</v>
      </c>
      <c r="I231" s="32">
        <f t="shared" ca="1" si="24"/>
        <v>10.82056434843892</v>
      </c>
      <c r="J231" s="49">
        <f t="shared" ca="1" si="25"/>
        <v>3.6774562346667095</v>
      </c>
    </row>
    <row r="232" spans="1:10" x14ac:dyDescent="0.2">
      <c r="A232" s="42">
        <v>28945</v>
      </c>
      <c r="B232" s="43">
        <v>345.7</v>
      </c>
      <c r="C232" s="43">
        <v>6.6</v>
      </c>
      <c r="D232" s="33">
        <f t="shared" ca="1" si="19"/>
        <v>-1.7897727272727315E-2</v>
      </c>
      <c r="E232" s="33">
        <f t="shared" ca="1" si="22"/>
        <v>5.6016427104722787E-3</v>
      </c>
      <c r="F232" s="32">
        <f t="shared" ca="1" si="20"/>
        <v>1006.3193662637074</v>
      </c>
      <c r="G232" s="33">
        <f t="shared" ca="1" si="21"/>
        <v>-1.2296084562255061E-2</v>
      </c>
      <c r="H232" s="32">
        <f t="shared" ca="1" si="23"/>
        <v>3.6714721345951595</v>
      </c>
      <c r="I232" s="32">
        <f t="shared" ca="1" si="24"/>
        <v>10.687513774199193</v>
      </c>
      <c r="J232" s="49">
        <f t="shared" ca="1" si="25"/>
        <v>3.6322379218312557</v>
      </c>
    </row>
    <row r="233" spans="1:10" x14ac:dyDescent="0.2">
      <c r="A233" s="42">
        <v>28975</v>
      </c>
      <c r="B233" s="43">
        <v>341.6</v>
      </c>
      <c r="C233" s="43">
        <v>6.8</v>
      </c>
      <c r="D233" s="33">
        <f t="shared" ca="1" si="19"/>
        <v>-1.1859994214636904E-2</v>
      </c>
      <c r="E233" s="33">
        <f t="shared" ca="1" si="22"/>
        <v>5.5852156057494863E-3</v>
      </c>
      <c r="F233" s="32">
        <f t="shared" ca="1" si="20"/>
        <v>1000.0049350305668</v>
      </c>
      <c r="G233" s="33">
        <f t="shared" ca="1" si="21"/>
        <v>-6.2747786088873658E-3</v>
      </c>
      <c r="H233" s="32">
        <f t="shared" ca="1" si="23"/>
        <v>3.6279284963196603</v>
      </c>
      <c r="I233" s="32">
        <f t="shared" ca="1" si="24"/>
        <v>10.620451991386659</v>
      </c>
      <c r="J233" s="49">
        <f t="shared" ca="1" si="25"/>
        <v>3.6094464330169593</v>
      </c>
    </row>
    <row r="234" spans="1:10" x14ac:dyDescent="0.2">
      <c r="A234" s="42">
        <v>29006</v>
      </c>
      <c r="B234" s="43">
        <v>366.1</v>
      </c>
      <c r="C234" s="43">
        <v>6.4</v>
      </c>
      <c r="D234" s="33">
        <f t="shared" ca="1" si="19"/>
        <v>7.1721311475409832E-2</v>
      </c>
      <c r="E234" s="33">
        <f t="shared" ca="1" si="22"/>
        <v>5.431895961670089E-3</v>
      </c>
      <c r="F234" s="32">
        <f t="shared" ca="1" si="20"/>
        <v>1077.1585232210839</v>
      </c>
      <c r="G234" s="33">
        <f t="shared" ca="1" si="21"/>
        <v>7.7153207437079985E-2</v>
      </c>
      <c r="H234" s="32">
        <f t="shared" ca="1" si="23"/>
        <v>3.8881282860147177</v>
      </c>
      <c r="I234" s="32">
        <f t="shared" ca="1" si="24"/>
        <v>11.439853926953663</v>
      </c>
      <c r="J234" s="49">
        <f t="shared" ca="1" si="25"/>
        <v>3.8879268023965454</v>
      </c>
    </row>
    <row r="235" spans="1:10" x14ac:dyDescent="0.2">
      <c r="A235" s="42">
        <v>29036</v>
      </c>
      <c r="B235" s="43">
        <v>354.4</v>
      </c>
      <c r="C235" s="43">
        <v>7</v>
      </c>
      <c r="D235" s="33">
        <f t="shared" ca="1" si="19"/>
        <v>-3.1958481289265372E-2</v>
      </c>
      <c r="E235" s="33">
        <f t="shared" ca="1" si="22"/>
        <v>5.7494866529774124E-3</v>
      </c>
      <c r="F235" s="32">
        <f t="shared" ca="1" si="20"/>
        <v>1048.9272812635506</v>
      </c>
      <c r="G235" s="33">
        <f t="shared" ca="1" si="21"/>
        <v>-2.6208994636288008E-2</v>
      </c>
      <c r="H235" s="32">
        <f t="shared" ca="1" si="23"/>
        <v>3.7638696109358527</v>
      </c>
      <c r="I235" s="32">
        <f t="shared" ca="1" si="24"/>
        <v>11.140026856742217</v>
      </c>
      <c r="J235" s="49">
        <f t="shared" ca="1" si="25"/>
        <v>3.7860281496862545</v>
      </c>
    </row>
    <row r="236" spans="1:10" x14ac:dyDescent="0.2">
      <c r="A236" s="42">
        <v>29067</v>
      </c>
      <c r="B236" s="43">
        <v>360.2</v>
      </c>
      <c r="C236" s="43">
        <v>7</v>
      </c>
      <c r="D236" s="33">
        <f t="shared" ca="1" si="19"/>
        <v>1.6365688487584684E-2</v>
      </c>
      <c r="E236" s="33">
        <f t="shared" ca="1" si="22"/>
        <v>5.9411362080766606E-3</v>
      </c>
      <c r="F236" s="32">
        <f t="shared" ca="1" si="20"/>
        <v>1072.3255182451933</v>
      </c>
      <c r="G236" s="33">
        <f t="shared" ca="1" si="21"/>
        <v>2.2306824695661254E-2</v>
      </c>
      <c r="H236" s="32">
        <f t="shared" ca="1" si="23"/>
        <v>3.8254679284963156</v>
      </c>
      <c r="I236" s="32">
        <f t="shared" ca="1" si="24"/>
        <v>11.388525482940524</v>
      </c>
      <c r="J236" s="49">
        <f t="shared" ca="1" si="25"/>
        <v>3.8704824159141444</v>
      </c>
    </row>
    <row r="237" spans="1:10" x14ac:dyDescent="0.2">
      <c r="A237" s="42">
        <v>29098</v>
      </c>
      <c r="B237" s="43">
        <v>398.3</v>
      </c>
      <c r="C237" s="43">
        <v>6.6</v>
      </c>
      <c r="D237" s="33">
        <f t="shared" ca="1" si="19"/>
        <v>0.10577456968350929</v>
      </c>
      <c r="E237" s="33">
        <f t="shared" ca="1" si="22"/>
        <v>5.6016427104722787E-3</v>
      </c>
      <c r="F237" s="32">
        <f t="shared" ca="1" si="20"/>
        <v>1191.7570729207564</v>
      </c>
      <c r="G237" s="33">
        <f t="shared" ca="1" si="21"/>
        <v>0.11137621239398166</v>
      </c>
      <c r="H237" s="32">
        <f t="shared" ca="1" si="23"/>
        <v>4.2301051524710793</v>
      </c>
      <c r="I237" s="32">
        <f t="shared" ca="1" si="24"/>
        <v>12.656936315982781</v>
      </c>
      <c r="J237" s="49">
        <f t="shared" ca="1" si="25"/>
        <v>4.30156208753617</v>
      </c>
    </row>
    <row r="238" spans="1:10" x14ac:dyDescent="0.2">
      <c r="A238" s="42">
        <v>29128</v>
      </c>
      <c r="B238" s="43">
        <v>449.9</v>
      </c>
      <c r="C238" s="43">
        <v>5.9</v>
      </c>
      <c r="D238" s="33">
        <f t="shared" ca="1" si="19"/>
        <v>0.129550590007532</v>
      </c>
      <c r="E238" s="33">
        <f t="shared" ca="1" si="22"/>
        <v>4.8459958932238192E-3</v>
      </c>
      <c r="F238" s="32">
        <f t="shared" ca="1" si="20"/>
        <v>1351.9251547443841</v>
      </c>
      <c r="G238" s="33">
        <f t="shared" ca="1" si="21"/>
        <v>0.13439658590075587</v>
      </c>
      <c r="H238" s="32">
        <f t="shared" ca="1" si="23"/>
        <v>4.7781177707676088</v>
      </c>
      <c r="I238" s="32">
        <f t="shared" ca="1" si="24"/>
        <v>14.357985344814157</v>
      </c>
      <c r="J238" s="49">
        <f t="shared" ca="1" si="25"/>
        <v>4.8796773461411593</v>
      </c>
    </row>
    <row r="239" spans="1:10" x14ac:dyDescent="0.2">
      <c r="A239" s="42">
        <v>29159</v>
      </c>
      <c r="B239" s="43">
        <v>465.3</v>
      </c>
      <c r="C239" s="43">
        <v>6</v>
      </c>
      <c r="D239" s="33">
        <f t="shared" ca="1" si="19"/>
        <v>3.4229828850855792E-2</v>
      </c>
      <c r="E239" s="33">
        <f t="shared" ca="1" si="22"/>
        <v>5.0924024640657088E-3</v>
      </c>
      <c r="F239" s="32">
        <f t="shared" ca="1" si="20"/>
        <v>1405.0858683997039</v>
      </c>
      <c r="G239" s="33">
        <f t="shared" ca="1" si="21"/>
        <v>3.9322231314921519E-2</v>
      </c>
      <c r="H239" s="32">
        <f t="shared" ca="1" si="23"/>
        <v>4.9416719242902163</v>
      </c>
      <c r="I239" s="32">
        <f t="shared" ca="1" si="24"/>
        <v>14.922573365759192</v>
      </c>
      <c r="J239" s="49">
        <f t="shared" ca="1" si="25"/>
        <v>5.0715571474883037</v>
      </c>
    </row>
    <row r="240" spans="1:10" x14ac:dyDescent="0.2">
      <c r="A240" s="42">
        <v>29189</v>
      </c>
      <c r="B240" s="43">
        <v>495.5</v>
      </c>
      <c r="C240" s="43">
        <v>5.7</v>
      </c>
      <c r="D240" s="33">
        <f t="shared" ca="1" si="19"/>
        <v>6.4904362776703195E-2</v>
      </c>
      <c r="E240" s="33">
        <f t="shared" ca="1" si="22"/>
        <v>4.6817248459958931E-3</v>
      </c>
      <c r="F240" s="32">
        <f t="shared" ca="1" si="20"/>
        <v>1502.8602967555819</v>
      </c>
      <c r="G240" s="33">
        <f t="shared" ca="1" si="21"/>
        <v>6.9586087622699022E-2</v>
      </c>
      <c r="H240" s="32">
        <f t="shared" ca="1" si="23"/>
        <v>5.2624079915877973</v>
      </c>
      <c r="I240" s="32">
        <f t="shared" ca="1" si="24"/>
        <v>15.960976863545065</v>
      </c>
      <c r="J240" s="49">
        <f t="shared" ca="1" si="25"/>
        <v>5.4244669675369499</v>
      </c>
    </row>
    <row r="241" spans="1:10" x14ac:dyDescent="0.2">
      <c r="A241" s="42">
        <v>29220</v>
      </c>
      <c r="B241" s="43">
        <v>565</v>
      </c>
      <c r="C241" s="43">
        <v>5.2</v>
      </c>
      <c r="D241" s="33">
        <f t="shared" ca="1" si="19"/>
        <v>0.14026236125126146</v>
      </c>
      <c r="E241" s="33">
        <f t="shared" ca="1" si="22"/>
        <v>4.4134154688569476E-3</v>
      </c>
      <c r="F241" s="32">
        <f t="shared" ca="1" si="20"/>
        <v>1720.2877774905232</v>
      </c>
      <c r="G241" s="33">
        <f t="shared" ca="1" si="21"/>
        <v>0.14467577672011833</v>
      </c>
      <c r="H241" s="32">
        <f t="shared" ca="1" si="23"/>
        <v>6.0005257623554105</v>
      </c>
      <c r="I241" s="32">
        <f t="shared" ca="1" si="24"/>
        <v>18.270143588490285</v>
      </c>
      <c r="J241" s="49">
        <f t="shared" ca="1" si="25"/>
        <v>6.2092559393579831</v>
      </c>
    </row>
    <row r="242" spans="1:10" x14ac:dyDescent="0.2">
      <c r="A242" s="42">
        <v>29251</v>
      </c>
      <c r="B242" s="43">
        <v>559.4</v>
      </c>
      <c r="C242" s="43">
        <v>5.5</v>
      </c>
      <c r="D242" s="33">
        <f t="shared" ca="1" si="19"/>
        <v>-9.9115044247788386E-3</v>
      </c>
      <c r="E242" s="33">
        <f t="shared" ca="1" si="22"/>
        <v>4.6680355920602325E-3</v>
      </c>
      <c r="F242" s="32">
        <f t="shared" ca="1" si="20"/>
        <v>1711.2675021459449</v>
      </c>
      <c r="G242" s="33">
        <f t="shared" ca="1" si="21"/>
        <v>-5.2434688327186452E-3</v>
      </c>
      <c r="H242" s="32">
        <f t="shared" ca="1" si="23"/>
        <v>5.9410515247108258</v>
      </c>
      <c r="I242" s="32">
        <f t="shared" ca="1" si="24"/>
        <v>18.174344660014743</v>
      </c>
      <c r="J242" s="49">
        <f t="shared" ca="1" si="25"/>
        <v>6.1766978993655872</v>
      </c>
    </row>
    <row r="243" spans="1:10" x14ac:dyDescent="0.2">
      <c r="A243" s="42">
        <v>29280</v>
      </c>
      <c r="B243" s="43">
        <v>616.9</v>
      </c>
      <c r="C243" s="43">
        <v>5.2</v>
      </c>
      <c r="D243" s="33">
        <f t="shared" ca="1" si="19"/>
        <v>0.10278870218090819</v>
      </c>
      <c r="E243" s="33">
        <f t="shared" ca="1" si="22"/>
        <v>4.1286789869952089E-3</v>
      </c>
      <c r="F243" s="32">
        <f t="shared" ca="1" si="20"/>
        <v>1894.2317419531289</v>
      </c>
      <c r="G243" s="33">
        <f t="shared" ca="1" si="21"/>
        <v>0.10691738116790339</v>
      </c>
      <c r="H243" s="32">
        <f t="shared" ca="1" si="23"/>
        <v>6.5517245005257569</v>
      </c>
      <c r="I243" s="32">
        <f t="shared" ca="1" si="24"/>
        <v>20.11749799550639</v>
      </c>
      <c r="J243" s="49">
        <f t="shared" ca="1" si="25"/>
        <v>6.8370942630310463</v>
      </c>
    </row>
    <row r="244" spans="1:10" x14ac:dyDescent="0.2">
      <c r="A244" s="42">
        <v>29311</v>
      </c>
      <c r="B244" s="43">
        <v>565.5</v>
      </c>
      <c r="C244" s="43">
        <v>6</v>
      </c>
      <c r="D244" s="33">
        <f t="shared" ca="1" si="19"/>
        <v>-8.3319824931107123E-2</v>
      </c>
      <c r="E244" s="33">
        <f t="shared" ca="1" si="22"/>
        <v>5.0924024640657088E-3</v>
      </c>
      <c r="F244" s="32">
        <f t="shared" ca="1" si="20"/>
        <v>1746.0508752248818</v>
      </c>
      <c r="G244" s="33">
        <f t="shared" ca="1" si="21"/>
        <v>-7.8227422467041396E-2</v>
      </c>
      <c r="H244" s="32">
        <f t="shared" ca="1" si="23"/>
        <v>6.0058359621451052</v>
      </c>
      <c r="I244" s="32">
        <f t="shared" ca="1" si="24"/>
        <v>18.543757980832055</v>
      </c>
      <c r="J244" s="49">
        <f t="shared" ca="1" si="25"/>
        <v>6.302246001669932</v>
      </c>
    </row>
    <row r="245" spans="1:10" x14ac:dyDescent="0.2">
      <c r="A245" s="42">
        <v>29341</v>
      </c>
      <c r="B245" s="43">
        <v>562.9</v>
      </c>
      <c r="C245" s="43">
        <v>6.4</v>
      </c>
      <c r="D245" s="33">
        <f t="shared" ca="1" si="19"/>
        <v>-4.5977011494253706E-3</v>
      </c>
      <c r="E245" s="33">
        <f t="shared" ca="1" si="22"/>
        <v>5.2566735112936349E-3</v>
      </c>
      <c r="F245" s="32">
        <f t="shared" ca="1" si="20"/>
        <v>1747.2014744940707</v>
      </c>
      <c r="G245" s="33">
        <f t="shared" ca="1" si="21"/>
        <v>6.5897236186818198E-4</v>
      </c>
      <c r="H245" s="32">
        <f t="shared" ca="1" si="23"/>
        <v>5.9782229232386905</v>
      </c>
      <c r="I245" s="32">
        <f t="shared" ca="1" si="24"/>
        <v>18.555977804826597</v>
      </c>
      <c r="J245" s="49">
        <f t="shared" ca="1" si="25"/>
        <v>6.3063990076027272</v>
      </c>
    </row>
    <row r="246" spans="1:10" x14ac:dyDescent="0.2">
      <c r="A246" s="42">
        <v>29372</v>
      </c>
      <c r="B246" s="43">
        <v>620.6</v>
      </c>
      <c r="C246" s="43">
        <v>5.9</v>
      </c>
      <c r="D246" s="33">
        <f t="shared" ca="1" si="19"/>
        <v>0.10250488541481628</v>
      </c>
      <c r="E246" s="33">
        <f t="shared" ca="1" si="22"/>
        <v>5.0075290896646144E-3</v>
      </c>
      <c r="F246" s="32">
        <f t="shared" ca="1" si="20"/>
        <v>1935.0473236427172</v>
      </c>
      <c r="G246" s="33">
        <f t="shared" ca="1" si="21"/>
        <v>0.10751241450448079</v>
      </c>
      <c r="H246" s="32">
        <f t="shared" ca="1" si="23"/>
        <v>6.5910199789695003</v>
      </c>
      <c r="I246" s="32">
        <f t="shared" ca="1" si="24"/>
        <v>20.55097578211506</v>
      </c>
      <c r="J246" s="49">
        <f t="shared" ca="1" si="25"/>
        <v>6.9844151917387576</v>
      </c>
    </row>
    <row r="247" spans="1:10" x14ac:dyDescent="0.2">
      <c r="A247" s="42">
        <v>29402</v>
      </c>
      <c r="B247" s="43">
        <v>677.2</v>
      </c>
      <c r="C247" s="43">
        <v>6</v>
      </c>
      <c r="D247" s="33">
        <f t="shared" ca="1" si="19"/>
        <v>9.1202062520141736E-2</v>
      </c>
      <c r="E247" s="33">
        <f t="shared" ca="1" si="22"/>
        <v>4.9281314168377818E-3</v>
      </c>
      <c r="F247" s="32">
        <f t="shared" ca="1" si="20"/>
        <v>2121.0637981417244</v>
      </c>
      <c r="G247" s="33">
        <f t="shared" ca="1" si="21"/>
        <v>9.6130193936979413E-2</v>
      </c>
      <c r="H247" s="32">
        <f t="shared" ca="1" si="23"/>
        <v>7.1921345951629796</v>
      </c>
      <c r="I247" s="32">
        <f t="shared" ca="1" si="24"/>
        <v>22.526545069643948</v>
      </c>
      <c r="J247" s="49">
        <f t="shared" ca="1" si="25"/>
        <v>7.6558283786569898</v>
      </c>
    </row>
    <row r="248" spans="1:10" x14ac:dyDescent="0.2">
      <c r="A248" s="42">
        <v>29433</v>
      </c>
      <c r="B248" s="43">
        <v>730.6</v>
      </c>
      <c r="C248" s="43">
        <v>5.9</v>
      </c>
      <c r="D248" s="33">
        <f t="shared" ca="1" si="19"/>
        <v>7.8854105138806752E-2</v>
      </c>
      <c r="E248" s="33">
        <f t="shared" ca="1" si="22"/>
        <v>5.0075290896646144E-3</v>
      </c>
      <c r="F248" s="32">
        <f t="shared" ca="1" si="20"/>
        <v>2298.9396745567378</v>
      </c>
      <c r="G248" s="33">
        <f t="shared" ca="1" si="21"/>
        <v>8.386163422847126E-2</v>
      </c>
      <c r="H248" s="32">
        <f t="shared" ca="1" si="23"/>
        <v>7.7592639327024102</v>
      </c>
      <c r="I248" s="32">
        <f t="shared" ca="1" si="24"/>
        <v>24.415657952705601</v>
      </c>
      <c r="J248" s="49">
        <f t="shared" ca="1" si="25"/>
        <v>8.2978586578638716</v>
      </c>
    </row>
    <row r="249" spans="1:10" x14ac:dyDescent="0.2">
      <c r="A249" s="42">
        <v>29464</v>
      </c>
      <c r="B249" s="43">
        <v>776.3</v>
      </c>
      <c r="C249" s="43">
        <v>5.9</v>
      </c>
      <c r="D249" s="33">
        <f t="shared" ca="1" si="19"/>
        <v>6.2551327675882673E-2</v>
      </c>
      <c r="E249" s="33">
        <f t="shared" ca="1" si="22"/>
        <v>5.0075290896646144E-3</v>
      </c>
      <c r="F249" s="32">
        <f t="shared" ca="1" si="20"/>
        <v>2454.25341074275</v>
      </c>
      <c r="G249" s="33">
        <f t="shared" ca="1" si="21"/>
        <v>6.7558856765547182E-2</v>
      </c>
      <c r="H249" s="32">
        <f t="shared" ca="1" si="23"/>
        <v>8.2446161934805371</v>
      </c>
      <c r="I249" s="32">
        <f t="shared" ca="1" si="24"/>
        <v>26.06515189116903</v>
      </c>
      <c r="J249" s="49">
        <f t="shared" ca="1" si="25"/>
        <v>8.8584525023912519</v>
      </c>
    </row>
    <row r="250" spans="1:10" x14ac:dyDescent="0.2">
      <c r="A250" s="42">
        <v>29494</v>
      </c>
      <c r="B250" s="43">
        <v>827.9</v>
      </c>
      <c r="C250" s="43">
        <v>5.5</v>
      </c>
      <c r="D250" s="33">
        <f t="shared" ca="1" si="19"/>
        <v>6.6469148525054811E-2</v>
      </c>
      <c r="E250" s="33">
        <f t="shared" ca="1" si="22"/>
        <v>4.517453798767967E-3</v>
      </c>
      <c r="F250" s="32">
        <f t="shared" ca="1" si="20"/>
        <v>2628.4725216130314</v>
      </c>
      <c r="G250" s="33">
        <f t="shared" ca="1" si="21"/>
        <v>7.0986602323822812E-2</v>
      </c>
      <c r="H250" s="32">
        <f t="shared" ca="1" si="23"/>
        <v>8.7926288117770675</v>
      </c>
      <c r="I250" s="32">
        <f t="shared" ca="1" si="24"/>
        <v>27.915428462977484</v>
      </c>
      <c r="J250" s="49">
        <f t="shared" ca="1" si="25"/>
        <v>9.4872839473829735</v>
      </c>
    </row>
    <row r="251" spans="1:10" x14ac:dyDescent="0.2">
      <c r="A251" s="42">
        <v>29525</v>
      </c>
      <c r="B251" s="43">
        <v>848.1</v>
      </c>
      <c r="C251" s="43">
        <v>5.9</v>
      </c>
      <c r="D251" s="33">
        <f t="shared" ca="1" si="19"/>
        <v>2.4399082014736173E-2</v>
      </c>
      <c r="E251" s="33">
        <f t="shared" ca="1" si="22"/>
        <v>5.0075290896646144E-3</v>
      </c>
      <c r="F251" s="32">
        <f t="shared" ca="1" si="20"/>
        <v>2705.7669908547091</v>
      </c>
      <c r="G251" s="33">
        <f t="shared" ca="1" si="21"/>
        <v>2.9406611104400682E-2</v>
      </c>
      <c r="H251" s="32">
        <f t="shared" ca="1" si="23"/>
        <v>9.0071608832807488</v>
      </c>
      <c r="I251" s="32">
        <f t="shared" ca="1" si="24"/>
        <v>28.73632661160098</v>
      </c>
      <c r="J251" s="49">
        <f t="shared" ca="1" si="25"/>
        <v>9.7662728168606883</v>
      </c>
    </row>
    <row r="252" spans="1:10" x14ac:dyDescent="0.2">
      <c r="A252" s="42">
        <v>29555</v>
      </c>
      <c r="B252" s="43">
        <v>791.7</v>
      </c>
      <c r="C252" s="43">
        <v>6.4</v>
      </c>
      <c r="D252" s="33">
        <f t="shared" ca="1" si="19"/>
        <v>-6.6501591793420523E-2</v>
      </c>
      <c r="E252" s="33">
        <f t="shared" ca="1" si="22"/>
        <v>5.2566735112936349E-3</v>
      </c>
      <c r="F252" s="32">
        <f t="shared" ca="1" si="20"/>
        <v>2540.0525126093362</v>
      </c>
      <c r="G252" s="33">
        <f t="shared" ca="1" si="21"/>
        <v>-6.1244918282126859E-2</v>
      </c>
      <c r="H252" s="32">
        <f t="shared" ca="1" si="23"/>
        <v>8.4081703470031481</v>
      </c>
      <c r="I252" s="32">
        <f t="shared" ca="1" si="24"/>
        <v>26.976372636544969</v>
      </c>
      <c r="J252" s="49">
        <f t="shared" ca="1" si="25"/>
        <v>9.1681382362710977</v>
      </c>
    </row>
    <row r="253" spans="1:10" x14ac:dyDescent="0.2">
      <c r="A253" s="42">
        <v>29586</v>
      </c>
      <c r="B253" s="43">
        <v>746.8</v>
      </c>
      <c r="C253" s="43">
        <v>7</v>
      </c>
      <c r="D253" s="33">
        <f t="shared" ca="1" si="19"/>
        <v>-5.6713401540987807E-2</v>
      </c>
      <c r="E253" s="33">
        <f t="shared" ca="1" si="22"/>
        <v>5.9411362080766606E-3</v>
      </c>
      <c r="F253" s="32">
        <f t="shared" ca="1" si="20"/>
        <v>2411.0882924796074</v>
      </c>
      <c r="G253" s="33">
        <f t="shared" ca="1" si="21"/>
        <v>-5.0772265332911126E-2</v>
      </c>
      <c r="H253" s="32">
        <f t="shared" ca="1" si="23"/>
        <v>7.9313144058885321</v>
      </c>
      <c r="I253" s="32">
        <f t="shared" ca="1" si="24"/>
        <v>25.606721087322825</v>
      </c>
      <c r="J253" s="49">
        <f t="shared" ca="1" si="25"/>
        <v>8.7026510891303328</v>
      </c>
    </row>
    <row r="254" spans="1:10" x14ac:dyDescent="0.2">
      <c r="A254" s="42">
        <v>29617</v>
      </c>
      <c r="B254" s="43">
        <v>630.1</v>
      </c>
      <c r="C254" s="43">
        <v>8.8000000000000007</v>
      </c>
      <c r="D254" s="33">
        <f t="shared" ca="1" si="19"/>
        <v>-0.15626673808248515</v>
      </c>
      <c r="E254" s="33">
        <f t="shared" ca="1" si="22"/>
        <v>7.4688569472963727E-3</v>
      </c>
      <c r="F254" s="32">
        <f t="shared" ca="1" si="20"/>
        <v>2052.3234633287816</v>
      </c>
      <c r="G254" s="33">
        <f t="shared" ca="1" si="21"/>
        <v>-0.14879788113518877</v>
      </c>
      <c r="H254" s="32">
        <f t="shared" ca="1" si="23"/>
        <v>6.6919137749737079</v>
      </c>
      <c r="I254" s="32">
        <f t="shared" ca="1" si="24"/>
        <v>21.79649524670943</v>
      </c>
      <c r="J254" s="49">
        <f t="shared" ca="1" si="25"/>
        <v>7.4077150468088968</v>
      </c>
    </row>
    <row r="255" spans="1:10" x14ac:dyDescent="0.2">
      <c r="A255" s="42">
        <v>29645</v>
      </c>
      <c r="B255" s="43">
        <v>638.1</v>
      </c>
      <c r="C255" s="43">
        <v>8.8000000000000007</v>
      </c>
      <c r="D255" s="33">
        <f t="shared" ca="1" si="19"/>
        <v>1.269639739723849E-2</v>
      </c>
      <c r="E255" s="33">
        <f t="shared" ca="1" si="22"/>
        <v>6.7460643394934971E-3</v>
      </c>
      <c r="F255" s="32">
        <f t="shared" ca="1" si="20"/>
        <v>2092.2256837359487</v>
      </c>
      <c r="G255" s="33">
        <f t="shared" ca="1" si="21"/>
        <v>1.944246173673192E-2</v>
      </c>
      <c r="H255" s="32">
        <f t="shared" ca="1" si="23"/>
        <v>6.7768769716088286</v>
      </c>
      <c r="I255" s="32">
        <f t="shared" ca="1" si="24"/>
        <v>22.220272771538436</v>
      </c>
      <c r="J255" s="49">
        <f t="shared" ca="1" si="25"/>
        <v>7.5517392631630917</v>
      </c>
    </row>
    <row r="256" spans="1:10" x14ac:dyDescent="0.2">
      <c r="A256" s="42">
        <v>29676</v>
      </c>
      <c r="B256" s="43">
        <v>679.7</v>
      </c>
      <c r="C256" s="43">
        <v>8.5</v>
      </c>
      <c r="D256" s="33">
        <f t="shared" ca="1" si="19"/>
        <v>6.5193543331766302E-2</v>
      </c>
      <c r="E256" s="33">
        <f t="shared" ca="1" si="22"/>
        <v>7.2142368240930878E-3</v>
      </c>
      <c r="F256" s="32">
        <f t="shared" ca="1" si="20"/>
        <v>2243.719101080344</v>
      </c>
      <c r="G256" s="33">
        <f t="shared" ca="1" si="21"/>
        <v>7.2407780155859358E-2</v>
      </c>
      <c r="H256" s="32">
        <f t="shared" ca="1" si="23"/>
        <v>7.2186855941114576</v>
      </c>
      <c r="I256" s="32">
        <f t="shared" ca="1" si="24"/>
        <v>23.829193397383218</v>
      </c>
      <c r="J256" s="49">
        <f t="shared" ca="1" si="25"/>
        <v>8.0985439395245766</v>
      </c>
    </row>
    <row r="257" spans="1:10" x14ac:dyDescent="0.2">
      <c r="A257" s="42">
        <v>29706</v>
      </c>
      <c r="B257" s="43">
        <v>688</v>
      </c>
      <c r="C257" s="43">
        <v>8.3000000000000007</v>
      </c>
      <c r="D257" s="33">
        <f t="shared" ca="1" si="19"/>
        <v>1.2211269677798953E-2</v>
      </c>
      <c r="E257" s="33">
        <f t="shared" ca="1" si="22"/>
        <v>6.8172484599589326E-3</v>
      </c>
      <c r="F257" s="32">
        <f t="shared" ca="1" si="20"/>
        <v>2286.4137506912853</v>
      </c>
      <c r="G257" s="33">
        <f t="shared" ca="1" si="21"/>
        <v>1.9028518137757855E-2</v>
      </c>
      <c r="H257" s="32">
        <f t="shared" ca="1" si="23"/>
        <v>7.3068349106203954</v>
      </c>
      <c r="I257" s="32">
        <f t="shared" ca="1" si="24"/>
        <v>24.282627636153464</v>
      </c>
      <c r="J257" s="49">
        <f t="shared" ca="1" si="25"/>
        <v>8.2526472297672484</v>
      </c>
    </row>
    <row r="258" spans="1:10" x14ac:dyDescent="0.2">
      <c r="A258" s="42">
        <v>29737</v>
      </c>
      <c r="B258" s="43">
        <v>687.5</v>
      </c>
      <c r="C258" s="43">
        <v>8.4</v>
      </c>
      <c r="D258" s="33">
        <f t="shared" ca="1" si="19"/>
        <v>-7.2674418604645741E-4</v>
      </c>
      <c r="E258" s="33">
        <f t="shared" ca="1" si="22"/>
        <v>7.1293634496919925E-3</v>
      </c>
      <c r="F258" s="32">
        <f t="shared" ca="1" si="20"/>
        <v>2301.0527874161253</v>
      </c>
      <c r="G258" s="33">
        <f t="shared" ca="1" si="21"/>
        <v>6.4026192636454926E-3</v>
      </c>
      <c r="H258" s="32">
        <f t="shared" ca="1" si="23"/>
        <v>7.3015247108307006</v>
      </c>
      <c r="I258" s="32">
        <f t="shared" ca="1" si="24"/>
        <v>24.438100055628631</v>
      </c>
      <c r="J258" s="49">
        <f t="shared" ca="1" si="25"/>
        <v>8.3054857878966271</v>
      </c>
    </row>
    <row r="259" spans="1:10" x14ac:dyDescent="0.2">
      <c r="A259" s="42">
        <v>29767</v>
      </c>
      <c r="B259" s="43">
        <v>602.6</v>
      </c>
      <c r="C259" s="43">
        <v>9.6999999999999993</v>
      </c>
      <c r="D259" s="33">
        <f t="shared" ref="D259:D322" ca="1" si="26">B259/B258-1</f>
        <v>-0.1234909090909091</v>
      </c>
      <c r="E259" s="33">
        <f t="shared" ca="1" si="22"/>
        <v>7.9671457905544137E-3</v>
      </c>
      <c r="F259" s="32">
        <f t="shared" ref="F259:F322" ca="1" si="27">F258*(1+D259+E259)</f>
        <v>2035.2265098610435</v>
      </c>
      <c r="G259" s="33">
        <f t="shared" ref="G259:G322" ca="1" si="28">F259/F258-1</f>
        <v>-0.11552376330035463</v>
      </c>
      <c r="H259" s="32">
        <f t="shared" ca="1" si="23"/>
        <v>6.39985278654048</v>
      </c>
      <c r="I259" s="32">
        <f t="shared" ca="1" si="24"/>
        <v>21.614918769291805</v>
      </c>
      <c r="J259" s="49">
        <f t="shared" ca="1" si="25"/>
        <v>7.3460048136411968</v>
      </c>
    </row>
    <row r="260" spans="1:10" x14ac:dyDescent="0.2">
      <c r="A260" s="42">
        <v>29798</v>
      </c>
      <c r="B260" s="43">
        <v>644.79999999999995</v>
      </c>
      <c r="C260" s="43">
        <v>8.9</v>
      </c>
      <c r="D260" s="33">
        <f t="shared" ca="1" si="26"/>
        <v>7.0029870560902596E-2</v>
      </c>
      <c r="E260" s="33">
        <f t="shared" ref="E260:E323" ca="1" si="29">(A260-A259)/365.25*C260/100</f>
        <v>7.553730321697468E-3</v>
      </c>
      <c r="F260" s="32">
        <f t="shared" ca="1" si="27"/>
        <v>2193.12671110779</v>
      </c>
      <c r="G260" s="33">
        <f t="shared" ca="1" si="28"/>
        <v>7.7583600882600079E-2</v>
      </c>
      <c r="H260" s="32">
        <f t="shared" ref="H260:H323" ca="1" si="30">H259*(1+D260)</f>
        <v>6.8480336487907412</v>
      </c>
      <c r="I260" s="32">
        <f t="shared" ref="I260:I323" ca="1" si="31">I259*(1+G260)</f>
        <v>23.29188200019836</v>
      </c>
      <c r="J260" s="49">
        <f t="shared" ca="1" si="25"/>
        <v>7.9159343191843936</v>
      </c>
    </row>
    <row r="261" spans="1:10" x14ac:dyDescent="0.2">
      <c r="A261" s="42">
        <v>29829</v>
      </c>
      <c r="B261" s="43">
        <v>702.6</v>
      </c>
      <c r="C261" s="43">
        <v>8.1999999999999993</v>
      </c>
      <c r="D261" s="33">
        <f t="shared" ca="1" si="26"/>
        <v>8.9640198511166336E-2</v>
      </c>
      <c r="E261" s="33">
        <f t="shared" ca="1" si="29"/>
        <v>6.9596167008898011E-3</v>
      </c>
      <c r="F261" s="32">
        <f t="shared" ca="1" si="27"/>
        <v>2404.9823461374272</v>
      </c>
      <c r="G261" s="33">
        <f t="shared" ca="1" si="28"/>
        <v>9.6599815212056184E-2</v>
      </c>
      <c r="H261" s="32">
        <f t="shared" ca="1" si="30"/>
        <v>7.4618927444794902</v>
      </c>
      <c r="I261" s="32">
        <f t="shared" ca="1" si="31"/>
        <v>25.541873497358537</v>
      </c>
      <c r="J261" s="49">
        <f t="shared" ca="1" si="25"/>
        <v>8.6806121116483794</v>
      </c>
    </row>
    <row r="262" spans="1:10" x14ac:dyDescent="0.2">
      <c r="A262" s="42">
        <v>29859</v>
      </c>
      <c r="B262" s="43">
        <v>730.4</v>
      </c>
      <c r="C262" s="43">
        <v>7.9</v>
      </c>
      <c r="D262" s="33">
        <f t="shared" ca="1" si="26"/>
        <v>3.9567321377739662E-2</v>
      </c>
      <c r="E262" s="33">
        <f t="shared" ca="1" si="29"/>
        <v>6.4887063655030795E-3</v>
      </c>
      <c r="F262" s="32">
        <f t="shared" ca="1" si="27"/>
        <v>2515.7462797931412</v>
      </c>
      <c r="G262" s="33">
        <f t="shared" ca="1" si="28"/>
        <v>4.6056027743242689E-2</v>
      </c>
      <c r="H262" s="32">
        <f t="shared" ca="1" si="30"/>
        <v>7.7571398527865343</v>
      </c>
      <c r="I262" s="32">
        <f t="shared" ca="1" si="31"/>
        <v>26.718230731767278</v>
      </c>
      <c r="J262" s="49">
        <f t="shared" ca="1" si="25"/>
        <v>9.0804066238907861</v>
      </c>
    </row>
    <row r="263" spans="1:10" x14ac:dyDescent="0.2">
      <c r="A263" s="42">
        <v>29890</v>
      </c>
      <c r="B263" s="43">
        <v>726.8</v>
      </c>
      <c r="C263" s="43">
        <v>7.7</v>
      </c>
      <c r="D263" s="33">
        <f t="shared" ca="1" si="26"/>
        <v>-4.9288061336254518E-3</v>
      </c>
      <c r="E263" s="33">
        <f t="shared" ca="1" si="29"/>
        <v>6.5352498288843265E-3</v>
      </c>
      <c r="F263" s="32">
        <f t="shared" ca="1" si="27"/>
        <v>2519.7876845431861</v>
      </c>
      <c r="G263" s="33">
        <f t="shared" ca="1" si="28"/>
        <v>1.6064436952589745E-3</v>
      </c>
      <c r="H263" s="32">
        <f t="shared" ca="1" si="30"/>
        <v>7.7189064143007293</v>
      </c>
      <c r="I263" s="32">
        <f t="shared" ca="1" si="31"/>
        <v>26.7611520650748</v>
      </c>
      <c r="J263" s="49">
        <f t="shared" ref="J263:J326" ca="1" si="32">I263/$I$134</f>
        <v>9.0949937858621226</v>
      </c>
    </row>
    <row r="264" spans="1:10" x14ac:dyDescent="0.2">
      <c r="A264" s="42">
        <v>29920</v>
      </c>
      <c r="B264" s="43">
        <v>700.1</v>
      </c>
      <c r="C264" s="43">
        <v>8.1</v>
      </c>
      <c r="D264" s="33">
        <f t="shared" ca="1" si="26"/>
        <v>-3.6736378646119894E-2</v>
      </c>
      <c r="E264" s="33">
        <f t="shared" ca="1" si="29"/>
        <v>6.6529774127310056E-3</v>
      </c>
      <c r="F264" s="32">
        <f t="shared" ca="1" si="27"/>
        <v>2443.9839006061216</v>
      </c>
      <c r="G264" s="33">
        <f t="shared" ca="1" si="28"/>
        <v>-3.0083401233388818E-2</v>
      </c>
      <c r="H264" s="32">
        <f t="shared" ca="1" si="30"/>
        <v>7.435341745531014</v>
      </c>
      <c r="I264" s="32">
        <f t="shared" ca="1" si="31"/>
        <v>25.956085590033425</v>
      </c>
      <c r="J264" s="49">
        <f t="shared" ca="1" si="32"/>
        <v>8.8213854385868551</v>
      </c>
    </row>
    <row r="265" spans="1:10" x14ac:dyDescent="0.2">
      <c r="A265" s="42">
        <v>29951</v>
      </c>
      <c r="B265" s="43">
        <v>692.2</v>
      </c>
      <c r="C265" s="43">
        <v>7.9</v>
      </c>
      <c r="D265" s="33">
        <f t="shared" ca="1" si="26"/>
        <v>-1.1284102271104102E-2</v>
      </c>
      <c r="E265" s="33">
        <f t="shared" ca="1" si="29"/>
        <v>6.7049965776865171E-3</v>
      </c>
      <c r="F265" s="32">
        <f t="shared" ca="1" si="27"/>
        <v>2432.7926400122351</v>
      </c>
      <c r="G265" s="33">
        <f t="shared" ca="1" si="28"/>
        <v>-4.5791056934175733E-3</v>
      </c>
      <c r="H265" s="32">
        <f t="shared" ca="1" si="30"/>
        <v>7.3514405888538326</v>
      </c>
      <c r="I265" s="32">
        <f t="shared" ca="1" si="31"/>
        <v>25.837229930729269</v>
      </c>
      <c r="J265" s="49">
        <f t="shared" ca="1" si="32"/>
        <v>8.7809913823011918</v>
      </c>
    </row>
    <row r="266" spans="1:10" x14ac:dyDescent="0.2">
      <c r="A266" s="42">
        <v>29982</v>
      </c>
      <c r="B266" s="43">
        <v>671.1</v>
      </c>
      <c r="C266" s="43">
        <v>8</v>
      </c>
      <c r="D266" s="33">
        <f t="shared" ca="1" si="26"/>
        <v>-3.0482519503033823E-2</v>
      </c>
      <c r="E266" s="33">
        <f t="shared" ca="1" si="29"/>
        <v>6.7898699520876115E-3</v>
      </c>
      <c r="F266" s="32">
        <f t="shared" ca="1" si="27"/>
        <v>2375.153336562304</v>
      </c>
      <c r="G266" s="33">
        <f t="shared" ca="1" si="28"/>
        <v>-2.3692649550946188E-2</v>
      </c>
      <c r="H266" s="32">
        <f t="shared" ca="1" si="30"/>
        <v>7.1273501577287011</v>
      </c>
      <c r="I266" s="32">
        <f t="shared" ca="1" si="31"/>
        <v>25.225077496613281</v>
      </c>
      <c r="J266" s="49">
        <f t="shared" ca="1" si="32"/>
        <v>8.5729464307704504</v>
      </c>
    </row>
    <row r="267" spans="1:10" x14ac:dyDescent="0.2">
      <c r="A267" s="42">
        <v>30010</v>
      </c>
      <c r="B267" s="43">
        <v>613</v>
      </c>
      <c r="C267" s="43">
        <v>8.9</v>
      </c>
      <c r="D267" s="33">
        <f t="shared" ca="1" si="26"/>
        <v>-8.6574281031142952E-2</v>
      </c>
      <c r="E267" s="33">
        <f t="shared" ca="1" si="29"/>
        <v>6.8227241615331953E-3</v>
      </c>
      <c r="F267" s="32">
        <f t="shared" ca="1" si="27"/>
        <v>2185.7311601674119</v>
      </c>
      <c r="G267" s="33">
        <f t="shared" ca="1" si="28"/>
        <v>-7.9751556869609885E-2</v>
      </c>
      <c r="H267" s="32">
        <f t="shared" ca="1" si="30"/>
        <v>6.5103049421661359</v>
      </c>
      <c r="I267" s="32">
        <f t="shared" ca="1" si="31"/>
        <v>23.21333829410181</v>
      </c>
      <c r="J267" s="49">
        <f t="shared" ca="1" si="32"/>
        <v>7.8892406059567417</v>
      </c>
    </row>
    <row r="268" spans="1:10" x14ac:dyDescent="0.2">
      <c r="A268" s="42">
        <v>30041</v>
      </c>
      <c r="B268" s="43">
        <v>526.70000000000005</v>
      </c>
      <c r="C268" s="43">
        <v>10</v>
      </c>
      <c r="D268" s="33">
        <f t="shared" ca="1" si="26"/>
        <v>-0.14078303425774874</v>
      </c>
      <c r="E268" s="33">
        <f t="shared" ca="1" si="29"/>
        <v>8.4873374401095141E-3</v>
      </c>
      <c r="F268" s="32">
        <f t="shared" ca="1" si="27"/>
        <v>1896.5683332770373</v>
      </c>
      <c r="G268" s="33">
        <f t="shared" ca="1" si="28"/>
        <v>-0.1322956968176392</v>
      </c>
      <c r="H268" s="32">
        <f t="shared" ca="1" si="30"/>
        <v>5.5937644584647694</v>
      </c>
      <c r="I268" s="32">
        <f t="shared" ca="1" si="31"/>
        <v>20.142313529020022</v>
      </c>
      <c r="J268" s="49">
        <f t="shared" ca="1" si="32"/>
        <v>6.8455280226296802</v>
      </c>
    </row>
    <row r="269" spans="1:10" x14ac:dyDescent="0.2">
      <c r="A269" s="42">
        <v>30071</v>
      </c>
      <c r="B269" s="43">
        <v>540.79999999999995</v>
      </c>
      <c r="C269" s="43">
        <v>9.5</v>
      </c>
      <c r="D269" s="33">
        <f t="shared" ca="1" si="26"/>
        <v>2.6770457565976624E-2</v>
      </c>
      <c r="E269" s="33">
        <f t="shared" ca="1" si="29"/>
        <v>7.8028747433264885E-3</v>
      </c>
      <c r="F269" s="32">
        <f t="shared" ca="1" si="27"/>
        <v>1962.1390205107255</v>
      </c>
      <c r="G269" s="33">
        <f t="shared" ca="1" si="28"/>
        <v>3.4573332309303151E-2</v>
      </c>
      <c r="H269" s="32">
        <f t="shared" ca="1" si="30"/>
        <v>5.7435120925341687</v>
      </c>
      <c r="I269" s="32">
        <f t="shared" ca="1" si="31"/>
        <v>20.838700428137003</v>
      </c>
      <c r="J269" s="49">
        <f t="shared" ca="1" si="32"/>
        <v>7.0822007377887024</v>
      </c>
    </row>
    <row r="270" spans="1:10" x14ac:dyDescent="0.2">
      <c r="A270" s="42">
        <v>30102</v>
      </c>
      <c r="B270" s="43">
        <v>492.7</v>
      </c>
      <c r="C270" s="43">
        <v>10.5</v>
      </c>
      <c r="D270" s="33">
        <f t="shared" ca="1" si="26"/>
        <v>-8.8942307692307598E-2</v>
      </c>
      <c r="E270" s="33">
        <f t="shared" ca="1" si="29"/>
        <v>8.9117043121149896E-3</v>
      </c>
      <c r="F270" s="32">
        <f t="shared" ca="1" si="27"/>
        <v>1805.107850783432</v>
      </c>
      <c r="G270" s="33">
        <f t="shared" ca="1" si="28"/>
        <v>-8.0030603380192633E-2</v>
      </c>
      <c r="H270" s="32">
        <f t="shared" ca="1" si="30"/>
        <v>5.2326708727655049</v>
      </c>
      <c r="I270" s="32">
        <f t="shared" ca="1" si="31"/>
        <v>19.17096665921412</v>
      </c>
      <c r="J270" s="49">
        <f t="shared" ca="1" si="32"/>
        <v>6.5154079394838273</v>
      </c>
    </row>
    <row r="271" spans="1:10" x14ac:dyDescent="0.2">
      <c r="A271" s="42">
        <v>30132</v>
      </c>
      <c r="B271" s="43">
        <v>452.1</v>
      </c>
      <c r="C271" s="43">
        <v>11.1</v>
      </c>
      <c r="D271" s="33">
        <f t="shared" ca="1" si="26"/>
        <v>-8.2403085041607427E-2</v>
      </c>
      <c r="E271" s="33">
        <f t="shared" ca="1" si="29"/>
        <v>9.1170431211498974E-3</v>
      </c>
      <c r="F271" s="32">
        <f t="shared" ca="1" si="27"/>
        <v>1672.8186411599704</v>
      </c>
      <c r="G271" s="33">
        <f t="shared" ca="1" si="28"/>
        <v>-7.3286041920457512E-2</v>
      </c>
      <c r="H271" s="32">
        <f t="shared" ca="1" si="30"/>
        <v>4.8014826498422671</v>
      </c>
      <c r="I271" s="32">
        <f t="shared" ca="1" si="31"/>
        <v>17.766002392971259</v>
      </c>
      <c r="J271" s="49">
        <f t="shared" ca="1" si="32"/>
        <v>6.0379194801019338</v>
      </c>
    </row>
    <row r="272" spans="1:10" x14ac:dyDescent="0.2">
      <c r="A272" s="42">
        <v>30163</v>
      </c>
      <c r="B272" s="43">
        <v>528.29999999999995</v>
      </c>
      <c r="C272" s="43">
        <v>9.4</v>
      </c>
      <c r="D272" s="33">
        <f t="shared" ca="1" si="26"/>
        <v>0.16854678168546755</v>
      </c>
      <c r="E272" s="33">
        <f t="shared" ca="1" si="29"/>
        <v>7.9780971937029443E-3</v>
      </c>
      <c r="F272" s="32">
        <f t="shared" ca="1" si="27"/>
        <v>1968.1127491775526</v>
      </c>
      <c r="G272" s="33">
        <f t="shared" ca="1" si="28"/>
        <v>0.17652487887917045</v>
      </c>
      <c r="H272" s="32">
        <f t="shared" ca="1" si="30"/>
        <v>5.610757097791792</v>
      </c>
      <c r="I272" s="32">
        <f t="shared" ca="1" si="31"/>
        <v>20.902143813557565</v>
      </c>
      <c r="J272" s="49">
        <f t="shared" ca="1" si="32"/>
        <v>7.1037624850091117</v>
      </c>
    </row>
    <row r="273" spans="1:10" x14ac:dyDescent="0.2">
      <c r="A273" s="42">
        <v>30194</v>
      </c>
      <c r="B273" s="43">
        <v>612</v>
      </c>
      <c r="C273" s="43">
        <v>8.1</v>
      </c>
      <c r="D273" s="33">
        <f t="shared" ca="1" si="26"/>
        <v>0.15843270868824533</v>
      </c>
      <c r="E273" s="33">
        <f t="shared" ca="1" si="29"/>
        <v>6.8747433264887059E-3</v>
      </c>
      <c r="F273" s="32">
        <f t="shared" ca="1" si="27"/>
        <v>2293.4564530218072</v>
      </c>
      <c r="G273" s="33">
        <f t="shared" ca="1" si="28"/>
        <v>0.16530745201473396</v>
      </c>
      <c r="H273" s="32">
        <f t="shared" ca="1" si="30"/>
        <v>6.4996845425867438</v>
      </c>
      <c r="I273" s="32">
        <f t="shared" ca="1" si="31"/>
        <v>24.357423949022301</v>
      </c>
      <c r="J273" s="49">
        <f t="shared" ca="1" si="32"/>
        <v>8.2780673611238225</v>
      </c>
    </row>
    <row r="274" spans="1:10" x14ac:dyDescent="0.2">
      <c r="A274" s="42">
        <v>30224</v>
      </c>
      <c r="B274" s="43">
        <v>688.1</v>
      </c>
      <c r="C274" s="43">
        <v>7.1</v>
      </c>
      <c r="D274" s="33">
        <f t="shared" ca="1" si="26"/>
        <v>0.12434640522875817</v>
      </c>
      <c r="E274" s="33">
        <f t="shared" ca="1" si="29"/>
        <v>5.8316221765913759E-3</v>
      </c>
      <c r="F274" s="32">
        <f t="shared" ca="1" si="27"/>
        <v>2592.0140900162555</v>
      </c>
      <c r="G274" s="33">
        <f t="shared" ca="1" si="28"/>
        <v>0.13017802740534945</v>
      </c>
      <c r="H274" s="32">
        <f t="shared" ca="1" si="30"/>
        <v>7.3078969505783311</v>
      </c>
      <c r="I274" s="32">
        <f t="shared" ca="1" si="31"/>
        <v>27.528225351381842</v>
      </c>
      <c r="J274" s="49">
        <f t="shared" ca="1" si="32"/>
        <v>9.3556898409235281</v>
      </c>
    </row>
    <row r="275" spans="1:10" x14ac:dyDescent="0.2">
      <c r="A275" s="42">
        <v>30255</v>
      </c>
      <c r="B275" s="43">
        <v>708.9</v>
      </c>
      <c r="C275" s="43">
        <v>6.8</v>
      </c>
      <c r="D275" s="33">
        <f t="shared" ca="1" si="26"/>
        <v>3.02281645109721E-2</v>
      </c>
      <c r="E275" s="33">
        <f t="shared" ca="1" si="29"/>
        <v>5.7713894592744701E-3</v>
      </c>
      <c r="F275" s="32">
        <f t="shared" ca="1" si="27"/>
        <v>2685.3254411414355</v>
      </c>
      <c r="G275" s="33">
        <f t="shared" ca="1" si="28"/>
        <v>3.5999553970246678E-2</v>
      </c>
      <c r="H275" s="32">
        <f t="shared" ca="1" si="30"/>
        <v>7.5288012618296438</v>
      </c>
      <c r="I275" s="32">
        <f t="shared" ca="1" si="31"/>
        <v>28.519229185624024</v>
      </c>
      <c r="J275" s="49">
        <f t="shared" ca="1" si="32"/>
        <v>9.6924905022807426</v>
      </c>
    </row>
    <row r="276" spans="1:10" x14ac:dyDescent="0.2">
      <c r="A276" s="42">
        <v>30285</v>
      </c>
      <c r="B276" s="43">
        <v>781.8</v>
      </c>
      <c r="C276" s="43">
        <v>6.1</v>
      </c>
      <c r="D276" s="33">
        <f t="shared" ca="1" si="26"/>
        <v>0.10283537875581894</v>
      </c>
      <c r="E276" s="33">
        <f t="shared" ca="1" si="29"/>
        <v>5.0102669404517453E-3</v>
      </c>
      <c r="F276" s="32">
        <f t="shared" ca="1" si="27"/>
        <v>2974.9260972459565</v>
      </c>
      <c r="G276" s="33">
        <f t="shared" ca="1" si="28"/>
        <v>0.10784564569627064</v>
      </c>
      <c r="H276" s="32">
        <f t="shared" ca="1" si="30"/>
        <v>8.3030283911671834</v>
      </c>
      <c r="I276" s="32">
        <f t="shared" ca="1" si="31"/>
        <v>31.594903871907572</v>
      </c>
      <c r="J276" s="49">
        <f t="shared" ca="1" si="32"/>
        <v>10.737783398904181</v>
      </c>
    </row>
    <row r="277" spans="1:10" x14ac:dyDescent="0.2">
      <c r="A277" s="42">
        <v>30316</v>
      </c>
      <c r="B277" s="43">
        <v>879.2</v>
      </c>
      <c r="C277" s="43">
        <v>5.5</v>
      </c>
      <c r="D277" s="33">
        <f t="shared" ca="1" si="26"/>
        <v>0.124584292657969</v>
      </c>
      <c r="E277" s="33">
        <f t="shared" ca="1" si="29"/>
        <v>4.6680355920602325E-3</v>
      </c>
      <c r="F277" s="32">
        <f t="shared" ca="1" si="27"/>
        <v>3359.4422216867692</v>
      </c>
      <c r="G277" s="33">
        <f t="shared" ca="1" si="28"/>
        <v>0.1292523282500293</v>
      </c>
      <c r="H277" s="32">
        <f t="shared" ca="1" si="30"/>
        <v>9.3374553101997808</v>
      </c>
      <c r="I277" s="32">
        <f t="shared" ca="1" si="31"/>
        <v>35.67861875818749</v>
      </c>
      <c r="J277" s="49">
        <f t="shared" ca="1" si="32"/>
        <v>12.125666903457057</v>
      </c>
    </row>
    <row r="278" spans="1:10" x14ac:dyDescent="0.2">
      <c r="A278" s="42">
        <v>30347</v>
      </c>
      <c r="B278" s="43">
        <v>963.1</v>
      </c>
      <c r="C278" s="43">
        <v>5.0999999999999996</v>
      </c>
      <c r="D278" s="33">
        <f t="shared" ca="1" si="26"/>
        <v>9.5427661510464112E-2</v>
      </c>
      <c r="E278" s="33">
        <f t="shared" ca="1" si="29"/>
        <v>4.3285420944558523E-3</v>
      </c>
      <c r="F278" s="32">
        <f t="shared" ca="1" si="27"/>
        <v>3694.5674239523191</v>
      </c>
      <c r="G278" s="33">
        <f t="shared" ca="1" si="28"/>
        <v>9.9756203604919991E-2</v>
      </c>
      <c r="H278" s="32">
        <f t="shared" ca="1" si="30"/>
        <v>10.228506834910611</v>
      </c>
      <c r="I278" s="32">
        <f t="shared" ca="1" si="31"/>
        <v>39.237782315371561</v>
      </c>
      <c r="J278" s="49">
        <f t="shared" ca="1" si="32"/>
        <v>13.335277399923761</v>
      </c>
    </row>
    <row r="279" spans="1:10" x14ac:dyDescent="0.2">
      <c r="A279" s="42">
        <v>30375</v>
      </c>
      <c r="B279" s="43">
        <v>824.7</v>
      </c>
      <c r="C279" s="43">
        <v>5.9</v>
      </c>
      <c r="D279" s="33">
        <f t="shared" ca="1" si="26"/>
        <v>-0.14370262693385938</v>
      </c>
      <c r="E279" s="33">
        <f t="shared" ca="1" si="29"/>
        <v>4.5229295003422314E-3</v>
      </c>
      <c r="F279" s="32">
        <f t="shared" ca="1" si="27"/>
        <v>3180.3586477389067</v>
      </c>
      <c r="G279" s="33">
        <f t="shared" ca="1" si="28"/>
        <v>-0.1391796974335171</v>
      </c>
      <c r="H279" s="32">
        <f t="shared" ca="1" si="30"/>
        <v>8.7586435331230206</v>
      </c>
      <c r="I279" s="32">
        <f t="shared" ca="1" si="31"/>
        <v>33.776679644755937</v>
      </c>
      <c r="J279" s="49">
        <f t="shared" ca="1" si="32"/>
        <v>11.479277526210353</v>
      </c>
    </row>
    <row r="280" spans="1:10" x14ac:dyDescent="0.2">
      <c r="A280" s="42">
        <v>30406</v>
      </c>
      <c r="B280" s="43">
        <v>839.5</v>
      </c>
      <c r="C280" s="43">
        <v>5.9</v>
      </c>
      <c r="D280" s="33">
        <f t="shared" ca="1" si="26"/>
        <v>1.7945919728385995E-2</v>
      </c>
      <c r="E280" s="33">
        <f t="shared" ca="1" si="29"/>
        <v>5.0075290896646144E-3</v>
      </c>
      <c r="F280" s="32">
        <f t="shared" ca="1" si="27"/>
        <v>3253.3588471828261</v>
      </c>
      <c r="G280" s="33">
        <f t="shared" ca="1" si="28"/>
        <v>2.2953448818050504E-2</v>
      </c>
      <c r="H280" s="32">
        <f t="shared" ca="1" si="30"/>
        <v>8.9158254468979941</v>
      </c>
      <c r="I280" s="32">
        <f t="shared" ca="1" si="31"/>
        <v>34.55197093222553</v>
      </c>
      <c r="J280" s="49">
        <f t="shared" ca="1" si="32"/>
        <v>11.742766535376418</v>
      </c>
    </row>
    <row r="281" spans="1:10" x14ac:dyDescent="0.2">
      <c r="A281" s="42">
        <v>30436</v>
      </c>
      <c r="B281" s="43">
        <v>918.8</v>
      </c>
      <c r="C281" s="43">
        <v>5.4</v>
      </c>
      <c r="D281" s="33">
        <f t="shared" ca="1" si="26"/>
        <v>9.4460988683740199E-2</v>
      </c>
      <c r="E281" s="33">
        <f t="shared" ca="1" si="29"/>
        <v>4.4353182751540043E-3</v>
      </c>
      <c r="F281" s="32">
        <f t="shared" ca="1" si="27"/>
        <v>3575.1040223812529</v>
      </c>
      <c r="G281" s="33">
        <f t="shared" ca="1" si="28"/>
        <v>9.8896306958894176E-2</v>
      </c>
      <c r="H281" s="32">
        <f t="shared" ca="1" si="30"/>
        <v>9.7580231335436292</v>
      </c>
      <c r="I281" s="32">
        <f t="shared" ca="1" si="31"/>
        <v>37.969033255573692</v>
      </c>
      <c r="J281" s="49">
        <f t="shared" ca="1" si="32"/>
        <v>12.904082779205634</v>
      </c>
    </row>
    <row r="282" spans="1:10" x14ac:dyDescent="0.2">
      <c r="A282" s="42">
        <v>30467</v>
      </c>
      <c r="B282" s="43">
        <v>950.6</v>
      </c>
      <c r="C282" s="43">
        <v>5.2</v>
      </c>
      <c r="D282" s="33">
        <f t="shared" ca="1" si="26"/>
        <v>3.461036134087947E-2</v>
      </c>
      <c r="E282" s="33">
        <f t="shared" ca="1" si="29"/>
        <v>4.4134154688569476E-3</v>
      </c>
      <c r="F282" s="32">
        <f t="shared" ca="1" si="27"/>
        <v>3714.6180838222494</v>
      </c>
      <c r="G282" s="33">
        <f t="shared" ca="1" si="28"/>
        <v>3.9023776809736344E-2</v>
      </c>
      <c r="H282" s="32">
        <f t="shared" ca="1" si="30"/>
        <v>10.095751840168235</v>
      </c>
      <c r="I282" s="32">
        <f t="shared" ca="1" si="31"/>
        <v>39.450728335020656</v>
      </c>
      <c r="J282" s="49">
        <f t="shared" ca="1" si="32"/>
        <v>13.407648825515718</v>
      </c>
    </row>
    <row r="283" spans="1:10" x14ac:dyDescent="0.2">
      <c r="A283" s="42">
        <v>30497</v>
      </c>
      <c r="B283" s="43">
        <v>955.9</v>
      </c>
      <c r="C283" s="43">
        <v>5.3</v>
      </c>
      <c r="D283" s="33">
        <f t="shared" ca="1" si="26"/>
        <v>5.5754260467073546E-3</v>
      </c>
      <c r="E283" s="33">
        <f t="shared" ca="1" si="29"/>
        <v>4.3531827515400408E-3</v>
      </c>
      <c r="F283" s="32">
        <f t="shared" ca="1" si="27"/>
        <v>3751.4990736114155</v>
      </c>
      <c r="G283" s="33">
        <f t="shared" ca="1" si="28"/>
        <v>9.928608798247307E-3</v>
      </c>
      <c r="H283" s="32">
        <f t="shared" ca="1" si="30"/>
        <v>10.152039957939003</v>
      </c>
      <c r="I283" s="32">
        <f t="shared" ca="1" si="31"/>
        <v>39.842419183465005</v>
      </c>
      <c r="J283" s="49">
        <f t="shared" ca="1" si="32"/>
        <v>13.540768125608542</v>
      </c>
    </row>
    <row r="284" spans="1:10" x14ac:dyDescent="0.2">
      <c r="A284" s="42">
        <v>30528</v>
      </c>
      <c r="B284" s="43">
        <v>956.5</v>
      </c>
      <c r="C284" s="43">
        <v>5.5</v>
      </c>
      <c r="D284" s="33">
        <f t="shared" ca="1" si="26"/>
        <v>6.2768071974050876E-4</v>
      </c>
      <c r="E284" s="33">
        <f t="shared" ca="1" si="29"/>
        <v>4.6680355920602325E-3</v>
      </c>
      <c r="F284" s="32">
        <f t="shared" ca="1" si="27"/>
        <v>3771.365948449245</v>
      </c>
      <c r="G284" s="33">
        <f t="shared" ca="1" si="28"/>
        <v>5.2957163118008133E-3</v>
      </c>
      <c r="H284" s="32">
        <f t="shared" ca="1" si="30"/>
        <v>10.158412197686637</v>
      </c>
      <c r="I284" s="32">
        <f t="shared" ca="1" si="31"/>
        <v>40.053413332636488</v>
      </c>
      <c r="J284" s="49">
        <f t="shared" ca="1" si="32"/>
        <v>13.612476192245641</v>
      </c>
    </row>
    <row r="285" spans="1:10" x14ac:dyDescent="0.2">
      <c r="A285" s="42">
        <v>30559</v>
      </c>
      <c r="B285" s="43">
        <v>981.4</v>
      </c>
      <c r="C285" s="43">
        <v>5.4</v>
      </c>
      <c r="D285" s="33">
        <f t="shared" ca="1" si="26"/>
        <v>2.6032409827495995E-2</v>
      </c>
      <c r="E285" s="33">
        <f t="shared" ca="1" si="29"/>
        <v>4.5831622176591381E-3</v>
      </c>
      <c r="F285" s="32">
        <f t="shared" ca="1" si="27"/>
        <v>3886.8284743526374</v>
      </c>
      <c r="G285" s="33">
        <f t="shared" ca="1" si="28"/>
        <v>3.0615572045155082E-2</v>
      </c>
      <c r="H285" s="32">
        <f t="shared" ca="1" si="30"/>
        <v>10.42286014721345</v>
      </c>
      <c r="I285" s="32">
        <f t="shared" ca="1" si="31"/>
        <v>41.279671494176199</v>
      </c>
      <c r="J285" s="49">
        <f t="shared" ca="1" si="32"/>
        <v>14.029229937822297</v>
      </c>
    </row>
    <row r="286" spans="1:10" x14ac:dyDescent="0.2">
      <c r="A286" s="42">
        <v>30589</v>
      </c>
      <c r="B286" s="43">
        <v>916.4</v>
      </c>
      <c r="C286" s="43">
        <v>5.8</v>
      </c>
      <c r="D286" s="33">
        <f t="shared" ca="1" si="26"/>
        <v>-6.6231913592826541E-2</v>
      </c>
      <c r="E286" s="33">
        <f t="shared" ca="1" si="29"/>
        <v>4.7638603696098557E-3</v>
      </c>
      <c r="F286" s="32">
        <f t="shared" ca="1" si="27"/>
        <v>3647.9126948216153</v>
      </c>
      <c r="G286" s="33">
        <f t="shared" ca="1" si="28"/>
        <v>-6.146805322321669E-2</v>
      </c>
      <c r="H286" s="32">
        <f t="shared" ca="1" si="30"/>
        <v>9.7325341745530931</v>
      </c>
      <c r="I286" s="32">
        <f t="shared" ca="1" si="31"/>
        <v>38.742290449735279</v>
      </c>
      <c r="J286" s="49">
        <f t="shared" ca="1" si="32"/>
        <v>13.166880485323492</v>
      </c>
    </row>
    <row r="287" spans="1:10" x14ac:dyDescent="0.2">
      <c r="A287" s="42">
        <v>30620</v>
      </c>
      <c r="B287" s="43">
        <v>813.9</v>
      </c>
      <c r="C287" s="43">
        <v>6.6</v>
      </c>
      <c r="D287" s="33">
        <f t="shared" ca="1" si="26"/>
        <v>-0.11185072020951548</v>
      </c>
      <c r="E287" s="33">
        <f t="shared" ca="1" si="29"/>
        <v>5.6016427104722787E-3</v>
      </c>
      <c r="F287" s="32">
        <f t="shared" ca="1" si="27"/>
        <v>3260.3253361997699</v>
      </c>
      <c r="G287" s="33">
        <f t="shared" ca="1" si="28"/>
        <v>-0.10624907749904322</v>
      </c>
      <c r="H287" s="32">
        <f t="shared" ca="1" si="30"/>
        <v>8.6439432176656066</v>
      </c>
      <c r="I287" s="32">
        <f t="shared" ca="1" si="31"/>
        <v>34.625957829250915</v>
      </c>
      <c r="J287" s="49">
        <f t="shared" ca="1" si="32"/>
        <v>11.767911580217717</v>
      </c>
    </row>
    <row r="288" spans="1:10" x14ac:dyDescent="0.2">
      <c r="A288" s="42">
        <v>30650</v>
      </c>
      <c r="B288" s="43">
        <v>901.5</v>
      </c>
      <c r="C288" s="43">
        <v>5.9</v>
      </c>
      <c r="D288" s="33">
        <f t="shared" ca="1" si="26"/>
        <v>0.10762992996682641</v>
      </c>
      <c r="E288" s="33">
        <f t="shared" ca="1" si="29"/>
        <v>4.8459958932238192E-3</v>
      </c>
      <c r="F288" s="32">
        <f t="shared" ca="1" si="27"/>
        <v>3627.0334469938189</v>
      </c>
      <c r="G288" s="33">
        <f t="shared" ca="1" si="28"/>
        <v>0.11247592586005029</v>
      </c>
      <c r="H288" s="32">
        <f t="shared" ca="1" si="30"/>
        <v>9.5742902208201794</v>
      </c>
      <c r="I288" s="32">
        <f t="shared" ca="1" si="31"/>
        <v>38.52054449488697</v>
      </c>
      <c r="J288" s="49">
        <f t="shared" ca="1" si="32"/>
        <v>13.091518330641913</v>
      </c>
    </row>
    <row r="289" spans="1:10" x14ac:dyDescent="0.2">
      <c r="A289" s="42">
        <v>30681</v>
      </c>
      <c r="B289" s="43">
        <v>950</v>
      </c>
      <c r="C289" s="43">
        <v>5.7</v>
      </c>
      <c r="D289" s="33">
        <f t="shared" ca="1" si="26"/>
        <v>5.3799223516361572E-2</v>
      </c>
      <c r="E289" s="33">
        <f t="shared" ca="1" si="29"/>
        <v>4.837782340862423E-3</v>
      </c>
      <c r="F289" s="32">
        <f t="shared" ca="1" si="27"/>
        <v>3839.711828469543</v>
      </c>
      <c r="G289" s="33">
        <f t="shared" ca="1" si="28"/>
        <v>5.8637005857224089E-2</v>
      </c>
      <c r="H289" s="32">
        <f t="shared" ca="1" si="30"/>
        <v>10.0893796004206</v>
      </c>
      <c r="I289" s="32">
        <f t="shared" ca="1" si="31"/>
        <v>40.779273888057119</v>
      </c>
      <c r="J289" s="49">
        <f t="shared" ca="1" si="32"/>
        <v>13.859165767675719</v>
      </c>
    </row>
    <row r="290" spans="1:10" x14ac:dyDescent="0.2">
      <c r="A290" s="42">
        <v>30712</v>
      </c>
      <c r="B290" s="43">
        <v>936.8</v>
      </c>
      <c r="C290" s="43">
        <v>5.7</v>
      </c>
      <c r="D290" s="33">
        <f t="shared" ca="1" si="26"/>
        <v>-1.3894736842105293E-2</v>
      </c>
      <c r="E290" s="33">
        <f t="shared" ca="1" si="29"/>
        <v>4.837782340862423E-3</v>
      </c>
      <c r="F290" s="32">
        <f t="shared" ca="1" si="27"/>
        <v>3804.9357331412102</v>
      </c>
      <c r="G290" s="33">
        <f t="shared" ca="1" si="28"/>
        <v>-9.0569545012428865E-3</v>
      </c>
      <c r="H290" s="32">
        <f t="shared" ca="1" si="30"/>
        <v>9.9491903259726495</v>
      </c>
      <c r="I290" s="32">
        <f t="shared" ca="1" si="31"/>
        <v>40.409937859859262</v>
      </c>
      <c r="J290" s="49">
        <f t="shared" ca="1" si="32"/>
        <v>13.733643933892697</v>
      </c>
    </row>
    <row r="291" spans="1:10" x14ac:dyDescent="0.2">
      <c r="A291" s="42">
        <v>30741</v>
      </c>
      <c r="B291" s="43">
        <v>1034.4000000000001</v>
      </c>
      <c r="C291" s="43">
        <v>5.2</v>
      </c>
      <c r="D291" s="33">
        <f t="shared" ca="1" si="26"/>
        <v>0.10418445772843743</v>
      </c>
      <c r="E291" s="33">
        <f t="shared" ca="1" si="29"/>
        <v>4.1286789869952089E-3</v>
      </c>
      <c r="F291" s="32">
        <f t="shared" ca="1" si="27"/>
        <v>4217.0602573983688</v>
      </c>
      <c r="G291" s="33">
        <f t="shared" ca="1" si="28"/>
        <v>0.10831313671543263</v>
      </c>
      <c r="H291" s="32">
        <f t="shared" ca="1" si="30"/>
        <v>10.985741324921126</v>
      </c>
      <c r="I291" s="32">
        <f t="shared" ca="1" si="31"/>
        <v>44.786864983936333</v>
      </c>
      <c r="J291" s="49">
        <f t="shared" ca="1" si="32"/>
        <v>15.221177986905488</v>
      </c>
    </row>
    <row r="292" spans="1:10" x14ac:dyDescent="0.2">
      <c r="A292" s="42">
        <v>30772</v>
      </c>
      <c r="B292" s="43">
        <v>1053.5999999999999</v>
      </c>
      <c r="C292" s="43">
        <v>5.0999999999999996</v>
      </c>
      <c r="D292" s="33">
        <f t="shared" ca="1" si="26"/>
        <v>1.8561484918793392E-2</v>
      </c>
      <c r="E292" s="33">
        <f t="shared" ca="1" si="29"/>
        <v>4.3285420944558523E-3</v>
      </c>
      <c r="F292" s="32">
        <f t="shared" ca="1" si="27"/>
        <v>4313.5888806067178</v>
      </c>
      <c r="G292" s="33">
        <f t="shared" ca="1" si="28"/>
        <v>2.289002701324927E-2</v>
      </c>
      <c r="H292" s="32">
        <f t="shared" ca="1" si="30"/>
        <v>11.189652996845414</v>
      </c>
      <c r="I292" s="32">
        <f t="shared" ca="1" si="31"/>
        <v>45.812037533257381</v>
      </c>
      <c r="J292" s="49">
        <f t="shared" ca="1" si="32"/>
        <v>15.569591162199229</v>
      </c>
    </row>
    <row r="293" spans="1:10" x14ac:dyDescent="0.2">
      <c r="A293" s="42">
        <v>30802</v>
      </c>
      <c r="B293" s="43">
        <v>1062.5999999999999</v>
      </c>
      <c r="C293" s="43">
        <v>5</v>
      </c>
      <c r="D293" s="33">
        <f t="shared" ca="1" si="26"/>
        <v>8.5421412300683564E-3</v>
      </c>
      <c r="E293" s="33">
        <f t="shared" ca="1" si="29"/>
        <v>4.1067761806981521E-3</v>
      </c>
      <c r="F293" s="32">
        <f t="shared" ca="1" si="27"/>
        <v>4368.151110101513</v>
      </c>
      <c r="G293" s="33">
        <f t="shared" ca="1" si="28"/>
        <v>1.2648917410766458E-2</v>
      </c>
      <c r="H293" s="32">
        <f t="shared" ca="1" si="30"/>
        <v>11.285236593059926</v>
      </c>
      <c r="I293" s="32">
        <f t="shared" ca="1" si="31"/>
        <v>46.39151021243449</v>
      </c>
      <c r="J293" s="49">
        <f t="shared" ca="1" si="32"/>
        <v>15.766529634929286</v>
      </c>
    </row>
    <row r="294" spans="1:10" x14ac:dyDescent="0.2">
      <c r="A294" s="42">
        <v>30833</v>
      </c>
      <c r="B294" s="43">
        <v>1046.2</v>
      </c>
      <c r="C294" s="43">
        <v>5.0999999999999996</v>
      </c>
      <c r="D294" s="33">
        <f t="shared" ca="1" si="26"/>
        <v>-1.5433841520797964E-2</v>
      </c>
      <c r="E294" s="33">
        <f t="shared" ca="1" si="29"/>
        <v>4.3285420944558523E-3</v>
      </c>
      <c r="F294" s="32">
        <f t="shared" ca="1" si="27"/>
        <v>4319.6414840843272</v>
      </c>
      <c r="G294" s="33">
        <f t="shared" ca="1" si="28"/>
        <v>-1.1105299426342086E-2</v>
      </c>
      <c r="H294" s="32">
        <f t="shared" ca="1" si="30"/>
        <v>11.111062039957929</v>
      </c>
      <c r="I294" s="32">
        <f t="shared" ca="1" si="31"/>
        <v>45.876318600685195</v>
      </c>
      <c r="J294" s="49">
        <f t="shared" ca="1" si="32"/>
        <v>15.5914376024191</v>
      </c>
    </row>
    <row r="295" spans="1:10" x14ac:dyDescent="0.2">
      <c r="A295" s="42">
        <v>30863</v>
      </c>
      <c r="B295" s="43">
        <v>1029.9000000000001</v>
      </c>
      <c r="C295" s="43">
        <v>5.3</v>
      </c>
      <c r="D295" s="33">
        <f t="shared" ca="1" si="26"/>
        <v>-1.55801949913974E-2</v>
      </c>
      <c r="E295" s="33">
        <f t="shared" ca="1" si="29"/>
        <v>4.3531827515400408E-3</v>
      </c>
      <c r="F295" s="32">
        <f t="shared" ca="1" si="27"/>
        <v>4271.1448162707165</v>
      </c>
      <c r="G295" s="33">
        <f t="shared" ca="1" si="28"/>
        <v>-1.1227012239857448E-2</v>
      </c>
      <c r="H295" s="32">
        <f t="shared" ca="1" si="30"/>
        <v>10.93794952681387</v>
      </c>
      <c r="I295" s="32">
        <f t="shared" ca="1" si="31"/>
        <v>45.3612646102357</v>
      </c>
      <c r="J295" s="49">
        <f t="shared" ca="1" si="32"/>
        <v>15.416392341619767</v>
      </c>
    </row>
    <row r="296" spans="1:10" x14ac:dyDescent="0.2">
      <c r="A296" s="42">
        <v>30894</v>
      </c>
      <c r="B296" s="43">
        <v>925.2</v>
      </c>
      <c r="C296" s="43">
        <v>5.9</v>
      </c>
      <c r="D296" s="33">
        <f t="shared" ca="1" si="26"/>
        <v>-0.10166035537430818</v>
      </c>
      <c r="E296" s="33">
        <f t="shared" ca="1" si="29"/>
        <v>5.0075290896646144E-3</v>
      </c>
      <c r="F296" s="32">
        <f t="shared" ca="1" si="27"/>
        <v>3858.3265983071474</v>
      </c>
      <c r="G296" s="33">
        <f t="shared" ca="1" si="28"/>
        <v>-9.6652826284643556E-2</v>
      </c>
      <c r="H296" s="32">
        <f t="shared" ca="1" si="30"/>
        <v>9.8259936908517265</v>
      </c>
      <c r="I296" s="32">
        <f t="shared" ca="1" si="31"/>
        <v>40.976970181810842</v>
      </c>
      <c r="J296" s="49">
        <f t="shared" ca="1" si="32"/>
        <v>13.926354450689283</v>
      </c>
    </row>
    <row r="297" spans="1:10" x14ac:dyDescent="0.2">
      <c r="A297" s="42">
        <v>30925</v>
      </c>
      <c r="B297" s="43">
        <v>982.5</v>
      </c>
      <c r="C297" s="43">
        <v>5.6</v>
      </c>
      <c r="D297" s="33">
        <f t="shared" ca="1" si="26"/>
        <v>6.1932555123216604E-2</v>
      </c>
      <c r="E297" s="33">
        <f t="shared" ca="1" si="29"/>
        <v>4.7529089664613278E-3</v>
      </c>
      <c r="F297" s="32">
        <f t="shared" ca="1" si="27"/>
        <v>4115.6208981248074</v>
      </c>
      <c r="G297" s="33">
        <f t="shared" ca="1" si="28"/>
        <v>6.6685464089677904E-2</v>
      </c>
      <c r="H297" s="32">
        <f t="shared" ca="1" si="30"/>
        <v>10.43454258675078</v>
      </c>
      <c r="I297" s="32">
        <f t="shared" ca="1" si="31"/>
        <v>43.709538455373789</v>
      </c>
      <c r="J297" s="49">
        <f t="shared" ca="1" si="32"/>
        <v>14.855039860310848</v>
      </c>
    </row>
    <row r="298" spans="1:10" x14ac:dyDescent="0.2">
      <c r="A298" s="42">
        <v>30955</v>
      </c>
      <c r="B298" s="43">
        <v>966.7</v>
      </c>
      <c r="C298" s="43">
        <v>5.7</v>
      </c>
      <c r="D298" s="33">
        <f t="shared" ca="1" si="26"/>
        <v>-1.6081424936386757E-2</v>
      </c>
      <c r="E298" s="33">
        <f t="shared" ca="1" si="29"/>
        <v>4.6817248459958931E-3</v>
      </c>
      <c r="F298" s="32">
        <f t="shared" ca="1" si="27"/>
        <v>4068.7040542004397</v>
      </c>
      <c r="G298" s="33">
        <f t="shared" ca="1" si="28"/>
        <v>-1.1399700090390819E-2</v>
      </c>
      <c r="H298" s="32">
        <f t="shared" ca="1" si="30"/>
        <v>10.266740273396417</v>
      </c>
      <c r="I298" s="32">
        <f t="shared" ca="1" si="31"/>
        <v>43.211262825893122</v>
      </c>
      <c r="J298" s="49">
        <f t="shared" ca="1" si="32"/>
        <v>14.685696861072502</v>
      </c>
    </row>
    <row r="299" spans="1:10" x14ac:dyDescent="0.2">
      <c r="A299" s="42">
        <v>30986</v>
      </c>
      <c r="B299" s="43">
        <v>994.1</v>
      </c>
      <c r="C299" s="43">
        <v>5.6</v>
      </c>
      <c r="D299" s="33">
        <f t="shared" ca="1" si="26"/>
        <v>2.834385021206165E-2</v>
      </c>
      <c r="E299" s="33">
        <f t="shared" ca="1" si="29"/>
        <v>4.7529089664613278E-3</v>
      </c>
      <c r="F299" s="32">
        <f t="shared" ca="1" si="27"/>
        <v>4203.3649724509914</v>
      </c>
      <c r="G299" s="33">
        <f t="shared" ca="1" si="28"/>
        <v>3.309675917852295E-2</v>
      </c>
      <c r="H299" s="32">
        <f t="shared" ca="1" si="30"/>
        <v>10.557739221871707</v>
      </c>
      <c r="I299" s="32">
        <f t="shared" ca="1" si="31"/>
        <v>44.641415585441571</v>
      </c>
      <c r="J299" s="49">
        <f t="shared" ca="1" si="32"/>
        <v>15.171745833452212</v>
      </c>
    </row>
    <row r="300" spans="1:10" x14ac:dyDescent="0.2">
      <c r="A300" s="42">
        <v>31016</v>
      </c>
      <c r="B300" s="43">
        <v>1041.0999999999999</v>
      </c>
      <c r="C300" s="43">
        <v>5.3</v>
      </c>
      <c r="D300" s="33">
        <f t="shared" ca="1" si="26"/>
        <v>4.7278945780102388E-2</v>
      </c>
      <c r="E300" s="33">
        <f t="shared" ca="1" si="29"/>
        <v>4.3531827515400408E-3</v>
      </c>
      <c r="F300" s="32">
        <f t="shared" ca="1" si="27"/>
        <v>4420.393652973984</v>
      </c>
      <c r="G300" s="33">
        <f t="shared" ca="1" si="28"/>
        <v>5.1632128531642341E-2</v>
      </c>
      <c r="H300" s="32">
        <f t="shared" ca="1" si="30"/>
        <v>11.05689800210304</v>
      </c>
      <c r="I300" s="32">
        <f t="shared" ca="1" si="31"/>
        <v>46.946346892783552</v>
      </c>
      <c r="J300" s="49">
        <f t="shared" ca="1" si="32"/>
        <v>15.955095364374426</v>
      </c>
    </row>
    <row r="301" spans="1:10" x14ac:dyDescent="0.2">
      <c r="A301" s="42">
        <v>31047</v>
      </c>
      <c r="B301" s="43">
        <v>984.2</v>
      </c>
      <c r="C301" s="43">
        <v>5.6</v>
      </c>
      <c r="D301" s="33">
        <f t="shared" ca="1" si="26"/>
        <v>-5.4653731630006641E-2</v>
      </c>
      <c r="E301" s="33">
        <f t="shared" ca="1" si="29"/>
        <v>4.7529089664613278E-3</v>
      </c>
      <c r="F301" s="32">
        <f t="shared" ca="1" si="27"/>
        <v>4199.8123731938676</v>
      </c>
      <c r="G301" s="33">
        <f t="shared" ca="1" si="28"/>
        <v>-4.9900822663545341E-2</v>
      </c>
      <c r="H301" s="32">
        <f t="shared" ca="1" si="30"/>
        <v>10.452597266035744</v>
      </c>
      <c r="I301" s="32">
        <f t="shared" ca="1" si="31"/>
        <v>44.603685561785475</v>
      </c>
      <c r="J301" s="49">
        <f t="shared" ca="1" si="32"/>
        <v>15.158922980016822</v>
      </c>
    </row>
    <row r="302" spans="1:10" x14ac:dyDescent="0.2">
      <c r="A302" s="42">
        <v>31078</v>
      </c>
      <c r="B302" s="43">
        <v>949.8</v>
      </c>
      <c r="C302" s="43">
        <v>6</v>
      </c>
      <c r="D302" s="33">
        <f t="shared" ca="1" si="26"/>
        <v>-3.495224547856135E-2</v>
      </c>
      <c r="E302" s="33">
        <f t="shared" ca="1" si="29"/>
        <v>5.0924024640657088E-3</v>
      </c>
      <c r="F302" s="32">
        <f t="shared" ca="1" si="27"/>
        <v>4074.4066350399626</v>
      </c>
      <c r="G302" s="33">
        <f t="shared" ca="1" si="28"/>
        <v>-2.9859843014495624E-2</v>
      </c>
      <c r="H302" s="32">
        <f t="shared" ca="1" si="30"/>
        <v>10.087255520504723</v>
      </c>
      <c r="I302" s="32">
        <f t="shared" ca="1" si="31"/>
        <v>43.271826513042633</v>
      </c>
      <c r="J302" s="49">
        <f t="shared" ca="1" si="32"/>
        <v>14.706279919564688</v>
      </c>
    </row>
    <row r="303" spans="1:10" x14ac:dyDescent="0.2">
      <c r="A303" s="42">
        <v>31106</v>
      </c>
      <c r="B303" s="43">
        <v>939.9</v>
      </c>
      <c r="C303" s="43">
        <v>6.1</v>
      </c>
      <c r="D303" s="33">
        <f t="shared" ca="1" si="26"/>
        <v>-1.0423246999368252E-2</v>
      </c>
      <c r="E303" s="33">
        <f t="shared" ca="1" si="29"/>
        <v>4.6762491444216278E-3</v>
      </c>
      <c r="F303" s="32">
        <f t="shared" ca="1" si="27"/>
        <v>4050.9910288482079</v>
      </c>
      <c r="G303" s="33">
        <f t="shared" ca="1" si="28"/>
        <v>-5.7469978549465894E-3</v>
      </c>
      <c r="H303" s="32">
        <f t="shared" ca="1" si="30"/>
        <v>9.9821135646687615</v>
      </c>
      <c r="I303" s="32">
        <f t="shared" ca="1" si="31"/>
        <v>43.023143418892559</v>
      </c>
      <c r="J303" s="49">
        <f t="shared" ca="1" si="32"/>
        <v>14.621762960412706</v>
      </c>
    </row>
    <row r="304" spans="1:10" x14ac:dyDescent="0.2">
      <c r="A304" s="42">
        <v>31137</v>
      </c>
      <c r="B304" s="43">
        <v>1034.4000000000001</v>
      </c>
      <c r="C304" s="43">
        <v>5.6</v>
      </c>
      <c r="D304" s="33">
        <f t="shared" ca="1" si="26"/>
        <v>0.10054261091605499</v>
      </c>
      <c r="E304" s="33">
        <f t="shared" ca="1" si="29"/>
        <v>4.7529089664613278E-3</v>
      </c>
      <c r="F304" s="32">
        <f t="shared" ca="1" si="27"/>
        <v>4477.5422352701898</v>
      </c>
      <c r="G304" s="33">
        <f t="shared" ca="1" si="28"/>
        <v>0.10529551988251629</v>
      </c>
      <c r="H304" s="32">
        <f t="shared" ca="1" si="30"/>
        <v>10.985741324921127</v>
      </c>
      <c r="I304" s="32">
        <f t="shared" ca="1" si="31"/>
        <v>47.553287672164913</v>
      </c>
      <c r="J304" s="49">
        <f t="shared" ca="1" si="32"/>
        <v>16.161369092928286</v>
      </c>
    </row>
    <row r="305" spans="1:10" x14ac:dyDescent="0.2">
      <c r="A305" s="42">
        <v>31167</v>
      </c>
      <c r="B305" s="43">
        <v>1088.3</v>
      </c>
      <c r="C305" s="43">
        <v>5.4</v>
      </c>
      <c r="D305" s="33">
        <f t="shared" ca="1" si="26"/>
        <v>5.2107501933487788E-2</v>
      </c>
      <c r="E305" s="33">
        <f t="shared" ca="1" si="29"/>
        <v>4.4353182751540043E-3</v>
      </c>
      <c r="F305" s="32">
        <f t="shared" ca="1" si="27"/>
        <v>4730.7151008556721</v>
      </c>
      <c r="G305" s="33">
        <f t="shared" ca="1" si="28"/>
        <v>5.6542820208641764E-2</v>
      </c>
      <c r="H305" s="32">
        <f t="shared" ca="1" si="30"/>
        <v>11.558180862250252</v>
      </c>
      <c r="I305" s="32">
        <f t="shared" ca="1" si="31"/>
        <v>50.242084667341956</v>
      </c>
      <c r="J305" s="49">
        <f t="shared" ca="1" si="32"/>
        <v>17.075178479875227</v>
      </c>
    </row>
    <row r="306" spans="1:10" x14ac:dyDescent="0.2">
      <c r="A306" s="42">
        <v>31198</v>
      </c>
      <c r="B306" s="43">
        <v>1133.9000000000001</v>
      </c>
      <c r="C306" s="43">
        <v>5.2</v>
      </c>
      <c r="D306" s="33">
        <f t="shared" ca="1" si="26"/>
        <v>4.1900211338785409E-2</v>
      </c>
      <c r="E306" s="33">
        <f t="shared" ca="1" si="29"/>
        <v>4.4134154688569476E-3</v>
      </c>
      <c r="F306" s="32">
        <f t="shared" ca="1" si="27"/>
        <v>4949.8116745699799</v>
      </c>
      <c r="G306" s="33">
        <f t="shared" ca="1" si="28"/>
        <v>4.6313626807642283E-2</v>
      </c>
      <c r="H306" s="32">
        <f t="shared" ca="1" si="30"/>
        <v>12.042471083070442</v>
      </c>
      <c r="I306" s="32">
        <f t="shared" ca="1" si="31"/>
        <v>52.5689778266632</v>
      </c>
      <c r="J306" s="49">
        <f t="shared" ca="1" si="32"/>
        <v>17.865991923666055</v>
      </c>
    </row>
    <row r="307" spans="1:10" x14ac:dyDescent="0.2">
      <c r="A307" s="42">
        <v>31228</v>
      </c>
      <c r="B307" s="43">
        <v>1128.2</v>
      </c>
      <c r="C307" s="43">
        <v>5.3</v>
      </c>
      <c r="D307" s="33">
        <f t="shared" ca="1" si="26"/>
        <v>-5.026898315548145E-3</v>
      </c>
      <c r="E307" s="33">
        <f t="shared" ca="1" si="29"/>
        <v>4.3531827515400408E-3</v>
      </c>
      <c r="F307" s="32">
        <f t="shared" ca="1" si="27"/>
        <v>4946.4769094059129</v>
      </c>
      <c r="G307" s="33">
        <f t="shared" ca="1" si="28"/>
        <v>-6.7371556400819266E-4</v>
      </c>
      <c r="H307" s="32">
        <f t="shared" ca="1" si="30"/>
        <v>11.981934805467917</v>
      </c>
      <c r="I307" s="32">
        <f t="shared" ca="1" si="31"/>
        <v>52.533561288117376</v>
      </c>
      <c r="J307" s="49">
        <f t="shared" ca="1" si="32"/>
        <v>17.853955326840637</v>
      </c>
    </row>
    <row r="308" spans="1:10" x14ac:dyDescent="0.2">
      <c r="A308" s="42">
        <v>31259</v>
      </c>
      <c r="B308" s="43">
        <v>1072.9000000000001</v>
      </c>
      <c r="C308" s="43">
        <v>5.7</v>
      </c>
      <c r="D308" s="33">
        <f t="shared" ca="1" si="26"/>
        <v>-4.9016131891508552E-2</v>
      </c>
      <c r="E308" s="33">
        <f t="shared" ca="1" si="29"/>
        <v>4.837782340862423E-3</v>
      </c>
      <c r="F308" s="32">
        <f t="shared" ca="1" si="27"/>
        <v>4727.9497234579785</v>
      </c>
      <c r="G308" s="33">
        <f t="shared" ca="1" si="28"/>
        <v>-4.4178349550646145E-2</v>
      </c>
      <c r="H308" s="32">
        <f t="shared" ca="1" si="30"/>
        <v>11.394626708727644</v>
      </c>
      <c r="I308" s="32">
        <f t="shared" ca="1" si="31"/>
        <v>50.212715254390631</v>
      </c>
      <c r="J308" s="49">
        <f t="shared" ca="1" si="32"/>
        <v>17.065197047549848</v>
      </c>
    </row>
    <row r="309" spans="1:10" x14ac:dyDescent="0.2">
      <c r="A309" s="42">
        <v>31290</v>
      </c>
      <c r="B309" s="43">
        <v>1162.0999999999999</v>
      </c>
      <c r="C309" s="43">
        <v>5.3</v>
      </c>
      <c r="D309" s="33">
        <f t="shared" ca="1" si="26"/>
        <v>8.3139155559697864E-2</v>
      </c>
      <c r="E309" s="33">
        <f t="shared" ca="1" si="29"/>
        <v>4.4982888432580428E-3</v>
      </c>
      <c r="F309" s="32">
        <f t="shared" ca="1" si="27"/>
        <v>5142.2951544874977</v>
      </c>
      <c r="G309" s="33">
        <f t="shared" ca="1" si="28"/>
        <v>8.7637444402955955E-2</v>
      </c>
      <c r="H309" s="32">
        <f t="shared" ca="1" si="30"/>
        <v>12.341966351209241</v>
      </c>
      <c r="I309" s="32">
        <f t="shared" ca="1" si="31"/>
        <v>54.613229295818748</v>
      </c>
      <c r="J309" s="49">
        <f t="shared" ca="1" si="32"/>
        <v>18.560747305029988</v>
      </c>
    </row>
    <row r="310" spans="1:10" x14ac:dyDescent="0.2">
      <c r="A310" s="42">
        <v>31320</v>
      </c>
      <c r="B310" s="43">
        <v>1189.9000000000001</v>
      </c>
      <c r="C310" s="43">
        <v>5.3</v>
      </c>
      <c r="D310" s="33">
        <f t="shared" ca="1" si="26"/>
        <v>2.3922209792617055E-2</v>
      </c>
      <c r="E310" s="33">
        <f t="shared" ca="1" si="29"/>
        <v>4.3531827515400408E-3</v>
      </c>
      <c r="F310" s="32">
        <f t="shared" ca="1" si="27"/>
        <v>5287.6955685585481</v>
      </c>
      <c r="G310" s="33">
        <f t="shared" ca="1" si="28"/>
        <v>2.8275392544157008E-2</v>
      </c>
      <c r="H310" s="32">
        <f t="shared" ca="1" si="30"/>
        <v>12.637213459516289</v>
      </c>
      <c r="I310" s="32">
        <f t="shared" ca="1" si="31"/>
        <v>56.157439792262075</v>
      </c>
      <c r="J310" s="49">
        <f t="shared" ca="1" si="32"/>
        <v>19.085559720992613</v>
      </c>
    </row>
    <row r="311" spans="1:10" x14ac:dyDescent="0.2">
      <c r="A311" s="42">
        <v>31351</v>
      </c>
      <c r="B311" s="43">
        <v>1218.5</v>
      </c>
      <c r="C311" s="43">
        <v>5.0999999999999996</v>
      </c>
      <c r="D311" s="33">
        <f t="shared" ca="1" si="26"/>
        <v>2.4035633246491273E-2</v>
      </c>
      <c r="E311" s="33">
        <f t="shared" ca="1" si="29"/>
        <v>4.3285420944558523E-3</v>
      </c>
      <c r="F311" s="32">
        <f t="shared" ca="1" si="27"/>
        <v>5437.6766928146917</v>
      </c>
      <c r="G311" s="33">
        <f t="shared" ca="1" si="28"/>
        <v>2.8364175340947151E-2</v>
      </c>
      <c r="H311" s="32">
        <f t="shared" ca="1" si="30"/>
        <v>12.940956887486847</v>
      </c>
      <c r="I311" s="32">
        <f t="shared" ca="1" si="31"/>
        <v>57.750299261228477</v>
      </c>
      <c r="J311" s="49">
        <f t="shared" ca="1" si="32"/>
        <v>19.626905883398965</v>
      </c>
    </row>
    <row r="312" spans="1:10" x14ac:dyDescent="0.2">
      <c r="A312" s="42">
        <v>31381</v>
      </c>
      <c r="B312" s="43">
        <v>1303.4000000000001</v>
      </c>
      <c r="C312" s="43">
        <v>4.9000000000000004</v>
      </c>
      <c r="D312" s="33">
        <f t="shared" ca="1" si="26"/>
        <v>6.9675830939680106E-2</v>
      </c>
      <c r="E312" s="33">
        <f t="shared" ca="1" si="29"/>
        <v>4.0246406570841895E-3</v>
      </c>
      <c r="F312" s="32">
        <f t="shared" ca="1" si="27"/>
        <v>5838.4360294658691</v>
      </c>
      <c r="G312" s="33">
        <f t="shared" ca="1" si="28"/>
        <v>7.3700471596764405E-2</v>
      </c>
      <c r="H312" s="32">
        <f t="shared" ca="1" si="30"/>
        <v>13.842628811777068</v>
      </c>
      <c r="I312" s="32">
        <f t="shared" ca="1" si="31"/>
        <v>62.00652355163529</v>
      </c>
      <c r="J312" s="49">
        <f t="shared" ca="1" si="32"/>
        <v>21.073418102990779</v>
      </c>
    </row>
    <row r="313" spans="1:10" x14ac:dyDescent="0.2">
      <c r="A313" s="42">
        <v>31412</v>
      </c>
      <c r="B313" s="43">
        <v>1322.8</v>
      </c>
      <c r="C313" s="43">
        <v>4.9000000000000004</v>
      </c>
      <c r="D313" s="33">
        <f t="shared" ca="1" si="26"/>
        <v>1.4884149148381098E-2</v>
      </c>
      <c r="E313" s="33">
        <f t="shared" ca="1" si="29"/>
        <v>4.1587953456536627E-3</v>
      </c>
      <c r="F313" s="32">
        <f t="shared" ca="1" si="27"/>
        <v>5949.6170427069601</v>
      </c>
      <c r="G313" s="33">
        <f t="shared" ca="1" si="28"/>
        <v>1.9042944494034764E-2</v>
      </c>
      <c r="H313" s="32">
        <f t="shared" ca="1" si="30"/>
        <v>14.048664563617235</v>
      </c>
      <c r="I313" s="32">
        <f t="shared" ca="1" si="31"/>
        <v>63.187310337897138</v>
      </c>
      <c r="J313" s="49">
        <f t="shared" ca="1" si="32"/>
        <v>21.474718034225621</v>
      </c>
    </row>
    <row r="314" spans="1:10" x14ac:dyDescent="0.2">
      <c r="A314" s="42">
        <v>31443</v>
      </c>
      <c r="B314" s="43">
        <v>1400.7</v>
      </c>
      <c r="C314" s="43">
        <v>4.8</v>
      </c>
      <c r="D314" s="33">
        <f t="shared" ca="1" si="26"/>
        <v>5.8890232839431622E-2</v>
      </c>
      <c r="E314" s="33">
        <f t="shared" ca="1" si="29"/>
        <v>4.0739219712525674E-3</v>
      </c>
      <c r="F314" s="32">
        <f t="shared" ca="1" si="27"/>
        <v>6324.2296512482471</v>
      </c>
      <c r="G314" s="33">
        <f t="shared" ca="1" si="28"/>
        <v>6.2964154810684292E-2</v>
      </c>
      <c r="H314" s="32">
        <f t="shared" ca="1" si="30"/>
        <v>14.875993690851725</v>
      </c>
      <c r="I314" s="32">
        <f t="shared" ca="1" si="31"/>
        <v>67.165845928083243</v>
      </c>
      <c r="J314" s="49">
        <f t="shared" ca="1" si="32"/>
        <v>22.826855505048393</v>
      </c>
    </row>
    <row r="315" spans="1:10" x14ac:dyDescent="0.2">
      <c r="A315" s="42">
        <v>31471</v>
      </c>
      <c r="B315" s="43">
        <v>1395.3</v>
      </c>
      <c r="C315" s="43">
        <v>4.8</v>
      </c>
      <c r="D315" s="33">
        <f t="shared" ca="1" si="26"/>
        <v>-3.8552152495181513E-3</v>
      </c>
      <c r="E315" s="33">
        <f t="shared" ca="1" si="29"/>
        <v>3.679671457905544E-3</v>
      </c>
      <c r="F315" s="32">
        <f t="shared" ca="1" si="27"/>
        <v>6323.1194719962386</v>
      </c>
      <c r="G315" s="33">
        <f t="shared" ca="1" si="28"/>
        <v>-1.7554379161255351E-4</v>
      </c>
      <c r="H315" s="32">
        <f t="shared" ca="1" si="30"/>
        <v>14.818643533123018</v>
      </c>
      <c r="I315" s="32">
        <f t="shared" ca="1" si="31"/>
        <v>67.154055380822157</v>
      </c>
      <c r="J315" s="49">
        <f t="shared" ca="1" si="32"/>
        <v>22.822848392282445</v>
      </c>
    </row>
    <row r="316" spans="1:10" x14ac:dyDescent="0.2">
      <c r="A316" s="42">
        <v>31502</v>
      </c>
      <c r="B316" s="43">
        <v>1464.5</v>
      </c>
      <c r="C316" s="43">
        <v>4.7</v>
      </c>
      <c r="D316" s="33">
        <f t="shared" ca="1" si="26"/>
        <v>4.9595069160754068E-2</v>
      </c>
      <c r="E316" s="33">
        <f t="shared" ca="1" si="29"/>
        <v>3.9890485968514721E-3</v>
      </c>
      <c r="F316" s="32">
        <f t="shared" ca="1" si="27"/>
        <v>6661.9382503790939</v>
      </c>
      <c r="G316" s="33">
        <f t="shared" ca="1" si="28"/>
        <v>5.3584117757605521E-2</v>
      </c>
      <c r="H316" s="32">
        <f t="shared" ca="1" si="30"/>
        <v>15.553575184016815</v>
      </c>
      <c r="I316" s="32">
        <f t="shared" ca="1" si="31"/>
        <v>70.752446192248897</v>
      </c>
      <c r="J316" s="49">
        <f t="shared" ca="1" si="32"/>
        <v>24.045790588098484</v>
      </c>
    </row>
    <row r="317" spans="1:10" x14ac:dyDescent="0.2">
      <c r="A317" s="42">
        <v>31532</v>
      </c>
      <c r="B317" s="43">
        <v>1358.6</v>
      </c>
      <c r="C317" s="43">
        <v>5.0999999999999996</v>
      </c>
      <c r="D317" s="33">
        <f t="shared" ca="1" si="26"/>
        <v>-7.2311369067941333E-2</v>
      </c>
      <c r="E317" s="33">
        <f t="shared" ca="1" si="29"/>
        <v>4.1889117043121147E-3</v>
      </c>
      <c r="F317" s="32">
        <f t="shared" ca="1" si="27"/>
        <v>6208.1106459585135</v>
      </c>
      <c r="G317" s="33">
        <f t="shared" ca="1" si="28"/>
        <v>-6.8122457363629207E-2</v>
      </c>
      <c r="H317" s="32">
        <f t="shared" ca="1" si="30"/>
        <v>14.428874868559401</v>
      </c>
      <c r="I317" s="32">
        <f t="shared" ca="1" si="31"/>
        <v>65.932615693144953</v>
      </c>
      <c r="J317" s="49">
        <f t="shared" ca="1" si="32"/>
        <v>22.40773224398599</v>
      </c>
    </row>
    <row r="318" spans="1:10" x14ac:dyDescent="0.2">
      <c r="A318" s="42">
        <v>31563</v>
      </c>
      <c r="B318" s="43">
        <v>1420.8</v>
      </c>
      <c r="C318" s="43">
        <v>4.9000000000000004</v>
      </c>
      <c r="D318" s="33">
        <f t="shared" ca="1" si="26"/>
        <v>4.5782423082584955E-2</v>
      </c>
      <c r="E318" s="33">
        <f t="shared" ca="1" si="29"/>
        <v>4.1587953456536627E-3</v>
      </c>
      <c r="F318" s="32">
        <f t="shared" ca="1" si="27"/>
        <v>6518.1512557550013</v>
      </c>
      <c r="G318" s="33">
        <f t="shared" ca="1" si="28"/>
        <v>4.9941218428238621E-2</v>
      </c>
      <c r="H318" s="32">
        <f t="shared" ca="1" si="30"/>
        <v>15.089463722397465</v>
      </c>
      <c r="I318" s="32">
        <f t="shared" ca="1" si="31"/>
        <v>69.225370855021424</v>
      </c>
      <c r="J318" s="49">
        <f t="shared" ca="1" si="32"/>
        <v>23.526801694464382</v>
      </c>
    </row>
    <row r="319" spans="1:10" x14ac:dyDescent="0.2">
      <c r="A319" s="42">
        <v>31593</v>
      </c>
      <c r="B319" s="43">
        <v>1500.3</v>
      </c>
      <c r="C319" s="43">
        <v>4.7</v>
      </c>
      <c r="D319" s="33">
        <f t="shared" ca="1" si="26"/>
        <v>5.5954391891891886E-2</v>
      </c>
      <c r="E319" s="33">
        <f t="shared" ca="1" si="29"/>
        <v>3.8603696098562629E-3</v>
      </c>
      <c r="F319" s="32">
        <f t="shared" ca="1" si="27"/>
        <v>6908.0329185503069</v>
      </c>
      <c r="G319" s="33">
        <f t="shared" ca="1" si="28"/>
        <v>5.9814761501748137E-2</v>
      </c>
      <c r="H319" s="32">
        <f t="shared" ca="1" si="30"/>
        <v>15.933785488958979</v>
      </c>
      <c r="I319" s="32">
        <f t="shared" ca="1" si="31"/>
        <v>73.366069902584599</v>
      </c>
      <c r="J319" s="49">
        <f t="shared" ca="1" si="32"/>
        <v>24.934051726717694</v>
      </c>
    </row>
    <row r="320" spans="1:10" x14ac:dyDescent="0.2">
      <c r="A320" s="42">
        <v>31624</v>
      </c>
      <c r="B320" s="43">
        <v>1613.1</v>
      </c>
      <c r="C320" s="43">
        <v>4.5</v>
      </c>
      <c r="D320" s="33">
        <f t="shared" ca="1" si="26"/>
        <v>7.5184963007398409E-2</v>
      </c>
      <c r="E320" s="33">
        <f t="shared" ca="1" si="29"/>
        <v>3.8193018480492812E-3</v>
      </c>
      <c r="F320" s="32">
        <f t="shared" ca="1" si="27"/>
        <v>7453.7969808776061</v>
      </c>
      <c r="G320" s="33">
        <f t="shared" ca="1" si="28"/>
        <v>7.9004264855447648E-2</v>
      </c>
      <c r="H320" s="32">
        <f t="shared" ca="1" si="30"/>
        <v>17.13176656151418</v>
      </c>
      <c r="I320" s="32">
        <f t="shared" ca="1" si="31"/>
        <v>79.162302320571683</v>
      </c>
      <c r="J320" s="49">
        <f t="shared" ca="1" si="32"/>
        <v>26.903948153254731</v>
      </c>
    </row>
    <row r="321" spans="1:10" x14ac:dyDescent="0.2">
      <c r="A321" s="42">
        <v>31655</v>
      </c>
      <c r="B321" s="43">
        <v>1862</v>
      </c>
      <c r="C321" s="43">
        <v>3.9</v>
      </c>
      <c r="D321" s="33">
        <f t="shared" ca="1" si="26"/>
        <v>0.15429917550058891</v>
      </c>
      <c r="E321" s="33">
        <f t="shared" ca="1" si="29"/>
        <v>3.3100616016427105E-3</v>
      </c>
      <c r="F321" s="32">
        <f t="shared" ca="1" si="27"/>
        <v>8628.5842365486424</v>
      </c>
      <c r="G321" s="33">
        <f t="shared" ca="1" si="28"/>
        <v>0.15760923710223151</v>
      </c>
      <c r="H321" s="32">
        <f t="shared" ca="1" si="30"/>
        <v>19.775184016824376</v>
      </c>
      <c r="I321" s="32">
        <f t="shared" ca="1" si="31"/>
        <v>91.639012396573193</v>
      </c>
      <c r="J321" s="49">
        <f t="shared" ca="1" si="32"/>
        <v>31.144258896727198</v>
      </c>
    </row>
    <row r="322" spans="1:10" x14ac:dyDescent="0.2">
      <c r="A322" s="42">
        <v>31685</v>
      </c>
      <c r="B322" s="43">
        <v>1920</v>
      </c>
      <c r="C322" s="43">
        <v>3.8</v>
      </c>
      <c r="D322" s="33">
        <f t="shared" ca="1" si="26"/>
        <v>3.1149301825993625E-2</v>
      </c>
      <c r="E322" s="33">
        <f t="shared" ca="1" si="29"/>
        <v>3.121149897330595E-3</v>
      </c>
      <c r="F322" s="32">
        <f t="shared" ca="1" si="27"/>
        <v>8924.2897160679204</v>
      </c>
      <c r="G322" s="33">
        <f t="shared" ca="1" si="28"/>
        <v>3.4270451723324324E-2</v>
      </c>
      <c r="H322" s="32">
        <f t="shared" ca="1" si="30"/>
        <v>20.391167192429002</v>
      </c>
      <c r="I322" s="32">
        <f t="shared" ca="1" si="31"/>
        <v>94.779522746883075</v>
      </c>
      <c r="J322" s="49">
        <f t="shared" ca="1" si="32"/>
        <v>32.211586717706204</v>
      </c>
    </row>
    <row r="323" spans="1:10" x14ac:dyDescent="0.2">
      <c r="A323" s="42">
        <v>31716</v>
      </c>
      <c r="B323" s="43">
        <v>1898</v>
      </c>
      <c r="C323" s="43">
        <v>3.9</v>
      </c>
      <c r="D323" s="33">
        <f t="shared" ref="D323:D386" ca="1" si="33">B323/B322-1</f>
        <v>-1.1458333333333348E-2</v>
      </c>
      <c r="E323" s="33">
        <f t="shared" ca="1" si="29"/>
        <v>3.3100616016427105E-3</v>
      </c>
      <c r="F323" s="32">
        <f t="shared" ref="F323:F386" ca="1" si="34">F322*(1+D323+E323)</f>
        <v>8851.572178449067</v>
      </c>
      <c r="G323" s="33">
        <f t="shared" ref="G323:G386" ca="1" si="35">F323/F322-1</f>
        <v>-8.1482717316906372E-3</v>
      </c>
      <c r="H323" s="32">
        <f t="shared" ca="1" si="30"/>
        <v>20.15751840168242</v>
      </c>
      <c r="I323" s="32">
        <f t="shared" ca="1" si="31"/>
        <v>94.007233440941519</v>
      </c>
      <c r="J323" s="49">
        <f t="shared" ca="1" si="32"/>
        <v>31.949117956221414</v>
      </c>
    </row>
    <row r="324" spans="1:10" x14ac:dyDescent="0.2">
      <c r="A324" s="42">
        <v>31746</v>
      </c>
      <c r="B324" s="43">
        <v>1999</v>
      </c>
      <c r="C324" s="43">
        <v>3.8</v>
      </c>
      <c r="D324" s="33">
        <f t="shared" ca="1" si="33"/>
        <v>5.3213909378292845E-2</v>
      </c>
      <c r="E324" s="33">
        <f t="shared" ref="E324:E387" ca="1" si="36">(A324-A323)/365.25*C324/100</f>
        <v>3.121149897330595E-3</v>
      </c>
      <c r="F324" s="32">
        <f t="shared" ca="1" si="34"/>
        <v>9350.2260218044557</v>
      </c>
      <c r="G324" s="33">
        <f t="shared" ca="1" si="35"/>
        <v>5.6335059275623545E-2</v>
      </c>
      <c r="H324" s="32">
        <f t="shared" ref="H324:H387" ca="1" si="37">H323*(1+D324)</f>
        <v>21.230178759200818</v>
      </c>
      <c r="I324" s="32">
        <f t="shared" ref="I324:I387" ca="1" si="38">I323*(1+G324)</f>
        <v>99.303136509174337</v>
      </c>
      <c r="J324" s="49">
        <f t="shared" ca="1" si="32"/>
        <v>33.748973410089036</v>
      </c>
    </row>
    <row r="325" spans="1:10" x14ac:dyDescent="0.2">
      <c r="A325" s="42">
        <v>31777</v>
      </c>
      <c r="B325" s="43">
        <v>1972.7</v>
      </c>
      <c r="C325" s="43">
        <v>3.8</v>
      </c>
      <c r="D325" s="33">
        <f t="shared" ca="1" si="33"/>
        <v>-1.3156578289144516E-2</v>
      </c>
      <c r="E325" s="33">
        <f t="shared" ca="1" si="36"/>
        <v>3.2251882272416156E-3</v>
      </c>
      <c r="F325" s="32">
        <f t="shared" ca="1" si="34"/>
        <v>9257.3652800149612</v>
      </c>
      <c r="G325" s="33">
        <f t="shared" ca="1" si="35"/>
        <v>-9.9313900619029116E-3</v>
      </c>
      <c r="H325" s="32">
        <f t="shared" ca="1" si="37"/>
        <v>20.950862250262858</v>
      </c>
      <c r="I325" s="32">
        <f t="shared" ca="1" si="38"/>
        <v>98.316918326131329</v>
      </c>
      <c r="J325" s="49">
        <f t="shared" ca="1" si="32"/>
        <v>33.413799190964653</v>
      </c>
    </row>
    <row r="326" spans="1:10" x14ac:dyDescent="0.2">
      <c r="A326" s="42">
        <v>31808</v>
      </c>
      <c r="B326" s="43">
        <v>2130</v>
      </c>
      <c r="C326" s="43">
        <v>3.6</v>
      </c>
      <c r="D326" s="33">
        <f t="shared" ca="1" si="33"/>
        <v>7.9738429563542379E-2</v>
      </c>
      <c r="E326" s="33">
        <f t="shared" ca="1" si="36"/>
        <v>3.0554414784394251E-3</v>
      </c>
      <c r="F326" s="32">
        <f t="shared" ca="1" si="34"/>
        <v>10023.81838719704</v>
      </c>
      <c r="G326" s="33">
        <f t="shared" ca="1" si="35"/>
        <v>8.279387104198177E-2</v>
      </c>
      <c r="H326" s="32">
        <f t="shared" ca="1" si="37"/>
        <v>22.621451104100924</v>
      </c>
      <c r="I326" s="32">
        <f t="shared" ca="1" si="38"/>
        <v>106.4569565832701</v>
      </c>
      <c r="J326" s="49">
        <f t="shared" ca="1" si="32"/>
        <v>36.180256972204056</v>
      </c>
    </row>
    <row r="327" spans="1:10" x14ac:dyDescent="0.2">
      <c r="A327" s="42">
        <v>31836</v>
      </c>
      <c r="B327" s="43">
        <v>2096</v>
      </c>
      <c r="C327" s="43">
        <v>3.7</v>
      </c>
      <c r="D327" s="33">
        <f t="shared" ca="1" si="33"/>
        <v>-1.5962441314554043E-2</v>
      </c>
      <c r="E327" s="33">
        <f t="shared" ca="1" si="36"/>
        <v>2.8364134154688571E-3</v>
      </c>
      <c r="F327" s="32">
        <f t="shared" ca="1" si="34"/>
        <v>9892.2454673913271</v>
      </c>
      <c r="G327" s="33">
        <f t="shared" ca="1" si="35"/>
        <v>-1.3126027899085235E-2</v>
      </c>
      <c r="H327" s="32">
        <f t="shared" ca="1" si="37"/>
        <v>22.260357518401658</v>
      </c>
      <c r="I327" s="32">
        <f t="shared" ca="1" si="38"/>
        <v>105.05959960110638</v>
      </c>
      <c r="J327" s="49">
        <f t="shared" ref="J327:J390" ca="1" si="39">I327/$I$134</f>
        <v>35.70535390979083</v>
      </c>
    </row>
    <row r="328" spans="1:10" x14ac:dyDescent="0.2">
      <c r="A328" s="42">
        <v>31867</v>
      </c>
      <c r="B328" s="43">
        <v>2163</v>
      </c>
      <c r="C328" s="43">
        <v>3.7</v>
      </c>
      <c r="D328" s="33">
        <f t="shared" ca="1" si="33"/>
        <v>3.1965648854961781E-2</v>
      </c>
      <c r="E328" s="33">
        <f t="shared" ca="1" si="36"/>
        <v>3.1403148528405204E-3</v>
      </c>
      <c r="F328" s="32">
        <f t="shared" ca="1" si="34"/>
        <v>10239.52227775824</v>
      </c>
      <c r="G328" s="33">
        <f t="shared" ca="1" si="35"/>
        <v>3.510596370780239E-2</v>
      </c>
      <c r="H328" s="32">
        <f t="shared" ca="1" si="37"/>
        <v>22.971924290220795</v>
      </c>
      <c r="I328" s="32">
        <f t="shared" ca="1" si="38"/>
        <v>108.74781809185907</v>
      </c>
      <c r="J328" s="49">
        <f t="shared" ca="1" si="39"/>
        <v>36.958824768322181</v>
      </c>
    </row>
    <row r="329" spans="1:10" x14ac:dyDescent="0.2">
      <c r="A329" s="42">
        <v>31897</v>
      </c>
      <c r="B329" s="43">
        <v>2350.6</v>
      </c>
      <c r="C329" s="43">
        <v>3.4</v>
      </c>
      <c r="D329" s="33">
        <f t="shared" ca="1" si="33"/>
        <v>8.6731391585760376E-2</v>
      </c>
      <c r="E329" s="33">
        <f t="shared" ca="1" si="36"/>
        <v>2.7926078028747432E-3</v>
      </c>
      <c r="F329" s="32">
        <f t="shared" ca="1" si="34"/>
        <v>11156.205263892185</v>
      </c>
      <c r="G329" s="33">
        <f t="shared" ca="1" si="35"/>
        <v>8.95239993886352E-2</v>
      </c>
      <c r="H329" s="32">
        <f t="shared" ca="1" si="37"/>
        <v>24.964311251314374</v>
      </c>
      <c r="I329" s="32">
        <f t="shared" ca="1" si="38"/>
        <v>118.48335769223007</v>
      </c>
      <c r="J329" s="49">
        <f t="shared" ca="1" si="39"/>
        <v>40.26752657428613</v>
      </c>
    </row>
    <row r="330" spans="1:10" x14ac:dyDescent="0.2">
      <c r="A330" s="42">
        <v>31928</v>
      </c>
      <c r="B330" s="43">
        <v>2332</v>
      </c>
      <c r="C330" s="43">
        <v>3.4</v>
      </c>
      <c r="D330" s="33">
        <f t="shared" ca="1" si="33"/>
        <v>-7.9128733089424141E-3</v>
      </c>
      <c r="E330" s="33">
        <f t="shared" ca="1" si="36"/>
        <v>2.885694729637235E-3</v>
      </c>
      <c r="F330" s="32">
        <f t="shared" ca="1" si="34"/>
        <v>11100.121027763214</v>
      </c>
      <c r="G330" s="33">
        <f t="shared" ca="1" si="35"/>
        <v>-5.0271785793052359E-3</v>
      </c>
      <c r="H330" s="32">
        <f t="shared" ca="1" si="37"/>
        <v>24.766771819137716</v>
      </c>
      <c r="I330" s="32">
        <f t="shared" ca="1" si="38"/>
        <v>117.88772069443553</v>
      </c>
      <c r="J330" s="49">
        <f t="shared" ca="1" si="39"/>
        <v>40.065094527250274</v>
      </c>
    </row>
    <row r="331" spans="1:10" x14ac:dyDescent="0.2">
      <c r="A331" s="42">
        <v>31958</v>
      </c>
      <c r="B331" s="43">
        <v>2331</v>
      </c>
      <c r="C331" s="43">
        <v>3.5</v>
      </c>
      <c r="D331" s="33">
        <f t="shared" ca="1" si="33"/>
        <v>-4.2881646655235084E-4</v>
      </c>
      <c r="E331" s="33">
        <f t="shared" ca="1" si="36"/>
        <v>2.8747433264887062E-3</v>
      </c>
      <c r="F331" s="32">
        <f t="shared" ca="1" si="34"/>
        <v>11127.271111933565</v>
      </c>
      <c r="G331" s="33">
        <f t="shared" ca="1" si="35"/>
        <v>2.445926859936387E-3</v>
      </c>
      <c r="H331" s="32">
        <f t="shared" ca="1" si="37"/>
        <v>24.756151419558325</v>
      </c>
      <c r="I331" s="32">
        <f t="shared" ca="1" si="38"/>
        <v>118.17606543693873</v>
      </c>
      <c r="J331" s="49">
        <f t="shared" ca="1" si="39"/>
        <v>40.163090818100365</v>
      </c>
    </row>
    <row r="332" spans="1:10" x14ac:dyDescent="0.2">
      <c r="A332" s="42">
        <v>31989</v>
      </c>
      <c r="B332" s="43">
        <v>2631</v>
      </c>
      <c r="C332" s="43">
        <v>3.14</v>
      </c>
      <c r="D332" s="33">
        <f t="shared" ca="1" si="33"/>
        <v>0.12870012870012859</v>
      </c>
      <c r="E332" s="33">
        <f t="shared" ca="1" si="36"/>
        <v>2.6650239561943879E-3</v>
      </c>
      <c r="F332" s="32">
        <f t="shared" ca="1" si="34"/>
        <v>12589.006780201009</v>
      </c>
      <c r="G332" s="33">
        <f t="shared" ca="1" si="35"/>
        <v>0.13136515265632287</v>
      </c>
      <c r="H332" s="32">
        <f t="shared" ca="1" si="37"/>
        <v>27.942271293375352</v>
      </c>
      <c r="I332" s="32">
        <f t="shared" ca="1" si="38"/>
        <v>133.7002823133858</v>
      </c>
      <c r="J332" s="49">
        <f t="shared" ca="1" si="39"/>
        <v>45.439121374569886</v>
      </c>
    </row>
    <row r="333" spans="1:10" x14ac:dyDescent="0.2">
      <c r="A333" s="42">
        <v>32020</v>
      </c>
      <c r="B333" s="43">
        <v>2704</v>
      </c>
      <c r="C333" s="43">
        <v>3.1</v>
      </c>
      <c r="D333" s="33">
        <f t="shared" ca="1" si="33"/>
        <v>2.7746104142911454E-2</v>
      </c>
      <c r="E333" s="33">
        <f t="shared" ca="1" si="36"/>
        <v>2.6310746064339497E-3</v>
      </c>
      <c r="F333" s="32">
        <f t="shared" ca="1" si="34"/>
        <v>12971.425289439896</v>
      </c>
      <c r="G333" s="33">
        <f t="shared" ca="1" si="35"/>
        <v>3.0377178749345424E-2</v>
      </c>
      <c r="H333" s="32">
        <f t="shared" ca="1" si="37"/>
        <v>28.717560462670829</v>
      </c>
      <c r="I333" s="32">
        <f t="shared" ca="1" si="38"/>
        <v>137.76171968805747</v>
      </c>
      <c r="J333" s="49">
        <f t="shared" ca="1" si="39"/>
        <v>46.819433686778396</v>
      </c>
    </row>
    <row r="334" spans="1:10" x14ac:dyDescent="0.2">
      <c r="A334" s="42">
        <v>32050</v>
      </c>
      <c r="B334" s="43">
        <v>2677</v>
      </c>
      <c r="C334" s="43">
        <v>3.1</v>
      </c>
      <c r="D334" s="33">
        <f t="shared" ca="1" si="33"/>
        <v>-9.9852071005916976E-3</v>
      </c>
      <c r="E334" s="33">
        <f t="shared" ca="1" si="36"/>
        <v>2.5462012320328544E-3</v>
      </c>
      <c r="F334" s="32">
        <f t="shared" ca="1" si="34"/>
        <v>12874.93078058818</v>
      </c>
      <c r="G334" s="33">
        <f t="shared" ca="1" si="35"/>
        <v>-7.4390058685588345E-3</v>
      </c>
      <c r="H334" s="32">
        <f t="shared" ca="1" si="37"/>
        <v>28.430809674027298</v>
      </c>
      <c r="I334" s="32">
        <f t="shared" ca="1" si="38"/>
        <v>136.73690944683526</v>
      </c>
      <c r="J334" s="49">
        <f t="shared" ca="1" si="39"/>
        <v>46.471143644819854</v>
      </c>
    </row>
    <row r="335" spans="1:10" x14ac:dyDescent="0.2">
      <c r="A335" s="42">
        <v>32081</v>
      </c>
      <c r="B335" s="43">
        <v>2041</v>
      </c>
      <c r="C335" s="43">
        <v>4.0999999999999996</v>
      </c>
      <c r="D335" s="33">
        <f t="shared" ca="1" si="33"/>
        <v>-0.23757937990287636</v>
      </c>
      <c r="E335" s="33">
        <f t="shared" ca="1" si="36"/>
        <v>3.4798083504449006E-3</v>
      </c>
      <c r="F335" s="32">
        <f t="shared" ca="1" si="34"/>
        <v>9860.9150010852754</v>
      </c>
      <c r="G335" s="33">
        <f t="shared" ca="1" si="35"/>
        <v>-0.23409957155243144</v>
      </c>
      <c r="H335" s="32">
        <f t="shared" ca="1" si="37"/>
        <v>21.676235541535195</v>
      </c>
      <c r="I335" s="32">
        <f t="shared" ca="1" si="38"/>
        <v>104.72685752992751</v>
      </c>
      <c r="J335" s="49">
        <f t="shared" ca="1" si="39"/>
        <v>35.592268828016032</v>
      </c>
    </row>
    <row r="336" spans="1:10" x14ac:dyDescent="0.2">
      <c r="A336" s="42">
        <v>32111</v>
      </c>
      <c r="B336" s="43">
        <v>1926</v>
      </c>
      <c r="C336" s="43">
        <v>4.4000000000000004</v>
      </c>
      <c r="D336" s="33">
        <f t="shared" ca="1" si="33"/>
        <v>-5.6344928956393869E-2</v>
      </c>
      <c r="E336" s="33">
        <f t="shared" ca="1" si="36"/>
        <v>3.6139630390143742E-3</v>
      </c>
      <c r="F336" s="32">
        <f t="shared" ca="1" si="34"/>
        <v>9340.939428248872</v>
      </c>
      <c r="G336" s="33">
        <f t="shared" ca="1" si="35"/>
        <v>-5.2730965917379469E-2</v>
      </c>
      <c r="H336" s="32">
        <f t="shared" ca="1" si="37"/>
        <v>20.454889589905335</v>
      </c>
      <c r="I336" s="32">
        <f t="shared" ca="1" si="38"/>
        <v>99.204509174882645</v>
      </c>
      <c r="J336" s="49">
        <f t="shared" ca="1" si="39"/>
        <v>33.715454113523705</v>
      </c>
    </row>
    <row r="337" spans="1:10" x14ac:dyDescent="0.2">
      <c r="A337" s="42">
        <v>32142</v>
      </c>
      <c r="B337" s="43">
        <v>1820</v>
      </c>
      <c r="C337" s="43">
        <v>4.7</v>
      </c>
      <c r="D337" s="33">
        <f t="shared" ca="1" si="33"/>
        <v>-5.5036344755970967E-2</v>
      </c>
      <c r="E337" s="33">
        <f t="shared" ca="1" si="36"/>
        <v>3.9890485968514721E-3</v>
      </c>
      <c r="F337" s="32">
        <f t="shared" ca="1" si="34"/>
        <v>8864.1097268506546</v>
      </c>
      <c r="G337" s="33">
        <f t="shared" ca="1" si="35"/>
        <v>-5.1047296159119626E-2</v>
      </c>
      <c r="H337" s="32">
        <f t="shared" ca="1" si="37"/>
        <v>19.329127234489984</v>
      </c>
      <c r="I337" s="32">
        <f t="shared" ca="1" si="38"/>
        <v>94.140387214712305</v>
      </c>
      <c r="J337" s="49">
        <f t="shared" ca="1" si="39"/>
        <v>31.994371342251455</v>
      </c>
    </row>
    <row r="338" spans="1:10" x14ac:dyDescent="0.2">
      <c r="A338" s="42">
        <v>32173</v>
      </c>
      <c r="B338" s="43">
        <v>1568</v>
      </c>
      <c r="C338" s="43">
        <v>5.3</v>
      </c>
      <c r="D338" s="33">
        <f t="shared" ca="1" si="33"/>
        <v>-0.13846153846153841</v>
      </c>
      <c r="E338" s="33">
        <f t="shared" ca="1" si="36"/>
        <v>4.4982888432580428E-3</v>
      </c>
      <c r="F338" s="32">
        <f t="shared" ca="1" si="34"/>
        <v>7676.6447828687342</v>
      </c>
      <c r="G338" s="33">
        <f t="shared" ca="1" si="35"/>
        <v>-0.13396324961828032</v>
      </c>
      <c r="H338" s="32">
        <f t="shared" ca="1" si="37"/>
        <v>16.652786540483678</v>
      </c>
      <c r="I338" s="32">
        <f t="shared" ca="1" si="38"/>
        <v>81.529035023106232</v>
      </c>
      <c r="J338" s="49">
        <f t="shared" ca="1" si="39"/>
        <v>27.708301387749469</v>
      </c>
    </row>
    <row r="339" spans="1:10" x14ac:dyDescent="0.2">
      <c r="A339" s="42">
        <v>32202</v>
      </c>
      <c r="B339" s="43">
        <v>1518</v>
      </c>
      <c r="C339" s="43">
        <v>5.4</v>
      </c>
      <c r="D339" s="33">
        <f t="shared" ca="1" si="33"/>
        <v>-3.1887755102040782E-2</v>
      </c>
      <c r="E339" s="33">
        <f t="shared" ca="1" si="36"/>
        <v>4.2874743326488714E-3</v>
      </c>
      <c r="F339" s="32">
        <f t="shared" ca="1" si="34"/>
        <v>7464.7672314946694</v>
      </c>
      <c r="G339" s="33">
        <f t="shared" ca="1" si="35"/>
        <v>-2.7600280769391916E-2</v>
      </c>
      <c r="H339" s="32">
        <f t="shared" ca="1" si="37"/>
        <v>16.121766561514175</v>
      </c>
      <c r="I339" s="32">
        <f t="shared" ca="1" si="38"/>
        <v>79.278810765610913</v>
      </c>
      <c r="J339" s="49">
        <f t="shared" ca="1" si="39"/>
        <v>26.943544489804651</v>
      </c>
    </row>
    <row r="340" spans="1:10" x14ac:dyDescent="0.2">
      <c r="A340" s="42">
        <v>32233</v>
      </c>
      <c r="B340" s="43">
        <v>1680</v>
      </c>
      <c r="C340" s="43">
        <v>5</v>
      </c>
      <c r="D340" s="33">
        <f t="shared" ca="1" si="33"/>
        <v>0.10671936758893286</v>
      </c>
      <c r="E340" s="33">
        <f t="shared" ca="1" si="36"/>
        <v>4.2436687200547571E-3</v>
      </c>
      <c r="F340" s="32">
        <f t="shared" ca="1" si="34"/>
        <v>8293.0804688411536</v>
      </c>
      <c r="G340" s="33">
        <f t="shared" ca="1" si="35"/>
        <v>0.11096303630898774</v>
      </c>
      <c r="H340" s="32">
        <f t="shared" ca="1" si="37"/>
        <v>17.842271293375372</v>
      </c>
      <c r="I340" s="32">
        <f t="shared" ca="1" si="38"/>
        <v>88.075828323128761</v>
      </c>
      <c r="J340" s="49">
        <f t="shared" ca="1" si="39"/>
        <v>29.933281995319668</v>
      </c>
    </row>
    <row r="341" spans="1:10" x14ac:dyDescent="0.2">
      <c r="A341" s="42">
        <v>32263</v>
      </c>
      <c r="B341" s="43">
        <v>1715</v>
      </c>
      <c r="C341" s="43">
        <v>5.2</v>
      </c>
      <c r="D341" s="33">
        <f t="shared" ca="1" si="33"/>
        <v>2.0833333333333259E-2</v>
      </c>
      <c r="E341" s="33">
        <f t="shared" ca="1" si="36"/>
        <v>4.2710472279260782E-3</v>
      </c>
      <c r="F341" s="32">
        <f t="shared" ca="1" si="34"/>
        <v>8501.2731169560902</v>
      </c>
      <c r="G341" s="33">
        <f t="shared" ca="1" si="35"/>
        <v>2.510438056125941E-2</v>
      </c>
      <c r="H341" s="32">
        <f t="shared" ca="1" si="37"/>
        <v>18.213985278654025</v>
      </c>
      <c r="I341" s="32">
        <f t="shared" ca="1" si="38"/>
        <v>90.286917435600742</v>
      </c>
      <c r="J341" s="49">
        <f t="shared" ca="1" si="39"/>
        <v>30.684738497977669</v>
      </c>
    </row>
    <row r="342" spans="1:10" x14ac:dyDescent="0.2">
      <c r="A342" s="42">
        <v>32294</v>
      </c>
      <c r="B342" s="43">
        <v>1676</v>
      </c>
      <c r="C342" s="43">
        <v>5.0999999999999996</v>
      </c>
      <c r="D342" s="33">
        <f t="shared" ca="1" si="33"/>
        <v>-2.2740524781341143E-2</v>
      </c>
      <c r="E342" s="33">
        <f t="shared" ca="1" si="36"/>
        <v>4.3285420944558523E-3</v>
      </c>
      <c r="F342" s="32">
        <f t="shared" ca="1" si="34"/>
        <v>8344.7478235102117</v>
      </c>
      <c r="G342" s="33">
        <f t="shared" ca="1" si="35"/>
        <v>-1.8411982686885264E-2</v>
      </c>
      <c r="H342" s="32">
        <f t="shared" ca="1" si="37"/>
        <v>17.799789695057811</v>
      </c>
      <c r="I342" s="32">
        <f t="shared" ca="1" si="38"/>
        <v>88.624556274924217</v>
      </c>
      <c r="J342" s="49">
        <f t="shared" ca="1" si="39"/>
        <v>30.119771624001302</v>
      </c>
    </row>
    <row r="343" spans="1:10" x14ac:dyDescent="0.2">
      <c r="A343" s="42">
        <v>32324</v>
      </c>
      <c r="B343" s="43">
        <v>1755</v>
      </c>
      <c r="C343" s="43">
        <v>4.9000000000000004</v>
      </c>
      <c r="D343" s="33">
        <f t="shared" ca="1" si="33"/>
        <v>4.7136038186157414E-2</v>
      </c>
      <c r="E343" s="33">
        <f t="shared" ca="1" si="36"/>
        <v>4.0246406570841895E-3</v>
      </c>
      <c r="F343" s="32">
        <f t="shared" ca="1" si="34"/>
        <v>8771.6707869366583</v>
      </c>
      <c r="G343" s="33">
        <f t="shared" ca="1" si="35"/>
        <v>5.1160678843241714E-2</v>
      </c>
      <c r="H343" s="32">
        <f t="shared" ca="1" si="37"/>
        <v>18.638801261829627</v>
      </c>
      <c r="I343" s="32">
        <f t="shared" ca="1" si="38"/>
        <v>93.158648736130417</v>
      </c>
      <c r="J343" s="49">
        <f t="shared" ca="1" si="39"/>
        <v>31.660719586888618</v>
      </c>
    </row>
    <row r="344" spans="1:10" x14ac:dyDescent="0.2">
      <c r="A344" s="42">
        <v>32355</v>
      </c>
      <c r="B344" s="43">
        <v>1812</v>
      </c>
      <c r="C344" s="43">
        <v>4.7</v>
      </c>
      <c r="D344" s="33">
        <f t="shared" ca="1" si="33"/>
        <v>3.2478632478632585E-2</v>
      </c>
      <c r="E344" s="33">
        <f t="shared" ca="1" si="36"/>
        <v>3.9890485968514721E-3</v>
      </c>
      <c r="F344" s="32">
        <f t="shared" ca="1" si="34"/>
        <v>9091.5532796938041</v>
      </c>
      <c r="G344" s="33">
        <f t="shared" ca="1" si="35"/>
        <v>3.6467681075484037E-2</v>
      </c>
      <c r="H344" s="32">
        <f t="shared" ca="1" si="37"/>
        <v>19.244164037854866</v>
      </c>
      <c r="I344" s="32">
        <f t="shared" ca="1" si="38"/>
        <v>96.555928627662666</v>
      </c>
      <c r="J344" s="49">
        <f t="shared" ca="1" si="39"/>
        <v>32.815312611403606</v>
      </c>
    </row>
    <row r="345" spans="1:10" x14ac:dyDescent="0.2">
      <c r="A345" s="42">
        <v>32386</v>
      </c>
      <c r="B345" s="43">
        <v>1724</v>
      </c>
      <c r="C345" s="43">
        <v>5</v>
      </c>
      <c r="D345" s="33">
        <f t="shared" ca="1" si="33"/>
        <v>-4.8565121412803558E-2</v>
      </c>
      <c r="E345" s="33">
        <f t="shared" ca="1" si="36"/>
        <v>4.2436687200547571E-3</v>
      </c>
      <c r="F345" s="32">
        <f t="shared" ca="1" si="34"/>
        <v>8688.6024311042493</v>
      </c>
      <c r="G345" s="33">
        <f t="shared" ca="1" si="35"/>
        <v>-4.4321452692748897E-2</v>
      </c>
      <c r="H345" s="32">
        <f t="shared" ca="1" si="37"/>
        <v>18.309568874868535</v>
      </c>
      <c r="I345" s="32">
        <f t="shared" ca="1" si="38"/>
        <v>92.276429604787282</v>
      </c>
      <c r="J345" s="49">
        <f t="shared" ca="1" si="39"/>
        <v>31.360890285899515</v>
      </c>
    </row>
    <row r="346" spans="1:10" x14ac:dyDescent="0.2">
      <c r="A346" s="42">
        <v>32416</v>
      </c>
      <c r="B346" s="43">
        <v>1849</v>
      </c>
      <c r="C346" s="43">
        <v>4.7</v>
      </c>
      <c r="D346" s="33">
        <f t="shared" ca="1" si="33"/>
        <v>7.2505800464037096E-2</v>
      </c>
      <c r="E346" s="33">
        <f t="shared" ca="1" si="36"/>
        <v>3.8603696098562629E-3</v>
      </c>
      <c r="F346" s="32">
        <f t="shared" ca="1" si="34"/>
        <v>9352.1177220623995</v>
      </c>
      <c r="G346" s="33">
        <f t="shared" ca="1" si="35"/>
        <v>7.6366170073893347E-2</v>
      </c>
      <c r="H346" s="32">
        <f t="shared" ca="1" si="37"/>
        <v>19.637118822292297</v>
      </c>
      <c r="I346" s="32">
        <f t="shared" ca="1" si="38"/>
        <v>99.323227121798112</v>
      </c>
      <c r="J346" s="49">
        <f t="shared" ca="1" si="39"/>
        <v>33.755801367141224</v>
      </c>
    </row>
    <row r="347" spans="1:10" x14ac:dyDescent="0.2">
      <c r="A347" s="42">
        <v>32447</v>
      </c>
      <c r="B347" s="43">
        <v>1968</v>
      </c>
      <c r="C347" s="43">
        <v>4.4000000000000004</v>
      </c>
      <c r="D347" s="33">
        <f t="shared" ca="1" si="33"/>
        <v>6.4359113034072379E-2</v>
      </c>
      <c r="E347" s="33">
        <f t="shared" ca="1" si="36"/>
        <v>3.7344284736481864E-3</v>
      </c>
      <c r="F347" s="32">
        <f t="shared" ca="1" si="34"/>
        <v>9988.9365383547447</v>
      </c>
      <c r="G347" s="33">
        <f t="shared" ca="1" si="35"/>
        <v>6.8093541507720623E-2</v>
      </c>
      <c r="H347" s="32">
        <f t="shared" ca="1" si="37"/>
        <v>20.900946372239719</v>
      </c>
      <c r="I347" s="32">
        <f t="shared" ca="1" si="38"/>
        <v>106.08649741049703</v>
      </c>
      <c r="J347" s="49">
        <f t="shared" ca="1" si="39"/>
        <v>36.054353428661024</v>
      </c>
    </row>
    <row r="348" spans="1:10" x14ac:dyDescent="0.2">
      <c r="A348" s="42">
        <v>32477</v>
      </c>
      <c r="B348" s="43">
        <v>1961</v>
      </c>
      <c r="C348" s="43">
        <v>4.5</v>
      </c>
      <c r="D348" s="33">
        <f t="shared" ca="1" si="33"/>
        <v>-3.5569105691056757E-3</v>
      </c>
      <c r="E348" s="33">
        <f t="shared" ca="1" si="36"/>
        <v>3.6960985626283364E-3</v>
      </c>
      <c r="F348" s="32">
        <f t="shared" ca="1" si="34"/>
        <v>9990.3268783889434</v>
      </c>
      <c r="G348" s="33">
        <f t="shared" ca="1" si="35"/>
        <v>1.3918799352263811E-4</v>
      </c>
      <c r="H348" s="32">
        <f t="shared" ca="1" si="37"/>
        <v>20.826603575183988</v>
      </c>
      <c r="I348" s="32">
        <f t="shared" ca="1" si="38"/>
        <v>106.10126337721144</v>
      </c>
      <c r="J348" s="49">
        <f t="shared" ca="1" si="39"/>
        <v>36.059371761772518</v>
      </c>
    </row>
    <row r="349" spans="1:10" x14ac:dyDescent="0.2">
      <c r="A349" s="42">
        <v>32508</v>
      </c>
      <c r="B349" s="43">
        <v>1990</v>
      </c>
      <c r="C349" s="43">
        <v>4.5</v>
      </c>
      <c r="D349" s="33">
        <f t="shared" ca="1" si="33"/>
        <v>1.4788373278939337E-2</v>
      </c>
      <c r="E349" s="33">
        <f t="shared" ca="1" si="36"/>
        <v>3.8193018480492812E-3</v>
      </c>
      <c r="F349" s="32">
        <f t="shared" ca="1" si="34"/>
        <v>10176.223635354427</v>
      </c>
      <c r="G349" s="33">
        <f t="shared" ca="1" si="35"/>
        <v>1.8607675126988577E-2</v>
      </c>
      <c r="H349" s="32">
        <f t="shared" ca="1" si="37"/>
        <v>21.134595162986301</v>
      </c>
      <c r="I349" s="32">
        <f t="shared" ca="1" si="38"/>
        <v>108.07556121669764</v>
      </c>
      <c r="J349" s="49">
        <f t="shared" ca="1" si="39"/>
        <v>36.730352836798886</v>
      </c>
    </row>
    <row r="350" spans="1:10" x14ac:dyDescent="0.2">
      <c r="A350" s="42">
        <v>32539</v>
      </c>
      <c r="B350" s="43">
        <v>2229</v>
      </c>
      <c r="C350" s="43">
        <v>4.0999999999999996</v>
      </c>
      <c r="D350" s="33">
        <f t="shared" ca="1" si="33"/>
        <v>0.12010050251256277</v>
      </c>
      <c r="E350" s="33">
        <f t="shared" ca="1" si="36"/>
        <v>3.4798083504449006E-3</v>
      </c>
      <c r="F350" s="32">
        <f t="shared" ca="1" si="34"/>
        <v>11433.804515623013</v>
      </c>
      <c r="G350" s="33">
        <f t="shared" ca="1" si="35"/>
        <v>0.12358031086300758</v>
      </c>
      <c r="H350" s="32">
        <f t="shared" ca="1" si="37"/>
        <v>23.672870662460536</v>
      </c>
      <c r="I350" s="32">
        <f t="shared" ca="1" si="38"/>
        <v>121.43157266855114</v>
      </c>
      <c r="J350" s="49">
        <f t="shared" ca="1" si="39"/>
        <v>41.269501258478442</v>
      </c>
    </row>
    <row r="351" spans="1:10" x14ac:dyDescent="0.2">
      <c r="A351" s="42">
        <v>32567</v>
      </c>
      <c r="B351" s="43">
        <v>2406</v>
      </c>
      <c r="C351" s="43">
        <v>4</v>
      </c>
      <c r="D351" s="33">
        <f t="shared" ca="1" si="33"/>
        <v>7.9407806191117203E-2</v>
      </c>
      <c r="E351" s="33">
        <f t="shared" ca="1" si="36"/>
        <v>3.0663928815879531E-3</v>
      </c>
      <c r="F351" s="32">
        <f t="shared" ca="1" si="34"/>
        <v>12376.798385402901</v>
      </c>
      <c r="G351" s="33">
        <f t="shared" ca="1" si="35"/>
        <v>8.2474199072705145E-2</v>
      </c>
      <c r="H351" s="32">
        <f t="shared" ca="1" si="37"/>
        <v>25.552681388012587</v>
      </c>
      <c r="I351" s="32">
        <f t="shared" ca="1" si="38"/>
        <v>131.44654436652888</v>
      </c>
      <c r="J351" s="49">
        <f t="shared" ca="1" si="39"/>
        <v>44.673170320901448</v>
      </c>
    </row>
    <row r="352" spans="1:10" x14ac:dyDescent="0.2">
      <c r="A352" s="42">
        <v>32598</v>
      </c>
      <c r="B352" s="43">
        <v>2533</v>
      </c>
      <c r="C352" s="43">
        <v>3.8</v>
      </c>
      <c r="D352" s="33">
        <f t="shared" ca="1" si="33"/>
        <v>5.2784704904405677E-2</v>
      </c>
      <c r="E352" s="33">
        <f t="shared" ca="1" si="36"/>
        <v>3.2251882272416156E-3</v>
      </c>
      <c r="F352" s="32">
        <f t="shared" ca="1" si="34"/>
        <v>13070.021540281261</v>
      </c>
      <c r="G352" s="33">
        <f t="shared" ca="1" si="35"/>
        <v>5.6009893131647281E-2</v>
      </c>
      <c r="H352" s="32">
        <f t="shared" ca="1" si="37"/>
        <v>26.901472134595132</v>
      </c>
      <c r="I352" s="32">
        <f t="shared" ca="1" si="38"/>
        <v>138.80885126902251</v>
      </c>
      <c r="J352" s="49">
        <f t="shared" ca="1" si="39"/>
        <v>47.175309816427024</v>
      </c>
    </row>
    <row r="353" spans="1:10" x14ac:dyDescent="0.2">
      <c r="A353" s="42">
        <v>32628</v>
      </c>
      <c r="B353" s="43">
        <v>2594</v>
      </c>
      <c r="C353" s="43">
        <v>3.8</v>
      </c>
      <c r="D353" s="33">
        <f t="shared" ca="1" si="33"/>
        <v>2.4082116067903669E-2</v>
      </c>
      <c r="E353" s="33">
        <f t="shared" ca="1" si="36"/>
        <v>3.121149897330595E-3</v>
      </c>
      <c r="F353" s="32">
        <f t="shared" ca="1" si="34"/>
        <v>13425.568812412874</v>
      </c>
      <c r="G353" s="33">
        <f t="shared" ca="1" si="35"/>
        <v>2.7203265965234369E-2</v>
      </c>
      <c r="H353" s="32">
        <f t="shared" ca="1" si="37"/>
        <v>27.549316508937927</v>
      </c>
      <c r="I353" s="32">
        <f t="shared" ca="1" si="38"/>
        <v>142.5849053684224</v>
      </c>
      <c r="J353" s="49">
        <f t="shared" ca="1" si="39"/>
        <v>48.458632316355619</v>
      </c>
    </row>
    <row r="354" spans="1:10" x14ac:dyDescent="0.2">
      <c r="A354" s="42">
        <v>32659</v>
      </c>
      <c r="B354" s="43">
        <v>2398</v>
      </c>
      <c r="C354" s="43">
        <v>4.2</v>
      </c>
      <c r="D354" s="33">
        <f t="shared" ca="1" si="33"/>
        <v>-7.5558982266769492E-2</v>
      </c>
      <c r="E354" s="33">
        <f t="shared" ca="1" si="36"/>
        <v>3.5646817248459963E-3</v>
      </c>
      <c r="F354" s="32">
        <f t="shared" ca="1" si="34"/>
        <v>12459.004376385747</v>
      </c>
      <c r="G354" s="33">
        <f t="shared" ca="1" si="35"/>
        <v>-7.1994300541923462E-2</v>
      </c>
      <c r="H354" s="32">
        <f t="shared" ca="1" si="37"/>
        <v>25.467718191377468</v>
      </c>
      <c r="I354" s="32">
        <f t="shared" ca="1" si="38"/>
        <v>132.31960483858649</v>
      </c>
      <c r="J354" s="49">
        <f t="shared" ca="1" si="39"/>
        <v>44.969886977521348</v>
      </c>
    </row>
    <row r="355" spans="1:10" x14ac:dyDescent="0.2">
      <c r="A355" s="42">
        <v>32689</v>
      </c>
      <c r="B355" s="43">
        <v>2628</v>
      </c>
      <c r="C355" s="43">
        <v>3.9129999999999998</v>
      </c>
      <c r="D355" s="33">
        <f t="shared" ca="1" si="33"/>
        <v>9.591326105087572E-2</v>
      </c>
      <c r="E355" s="33">
        <f t="shared" ca="1" si="36"/>
        <v>3.2139630390143736E-3</v>
      </c>
      <c r="F355" s="32">
        <f t="shared" ca="1" si="34"/>
        <v>13694.030895140659</v>
      </c>
      <c r="G355" s="33">
        <f t="shared" ca="1" si="35"/>
        <v>9.9127224089890165E-2</v>
      </c>
      <c r="H355" s="32">
        <f t="shared" ca="1" si="37"/>
        <v>27.910410094637193</v>
      </c>
      <c r="I355" s="32">
        <f t="shared" ca="1" si="38"/>
        <v>145.43607995890676</v>
      </c>
      <c r="J355" s="49">
        <f t="shared" ca="1" si="39"/>
        <v>49.427627041239141</v>
      </c>
    </row>
    <row r="356" spans="1:10" x14ac:dyDescent="0.2">
      <c r="A356" s="42">
        <v>32720</v>
      </c>
      <c r="B356" s="43">
        <v>2675</v>
      </c>
      <c r="C356" s="43">
        <v>3.8119999999999998</v>
      </c>
      <c r="D356" s="33">
        <f t="shared" ca="1" si="33"/>
        <v>1.7884322678843212E-2</v>
      </c>
      <c r="E356" s="33">
        <f t="shared" ca="1" si="36"/>
        <v>3.2353730321697466E-3</v>
      </c>
      <c r="F356" s="32">
        <f t="shared" ca="1" si="34"/>
        <v>13983.24466070324</v>
      </c>
      <c r="G356" s="33">
        <f t="shared" ca="1" si="35"/>
        <v>2.1119695711012909E-2</v>
      </c>
      <c r="H356" s="32">
        <f t="shared" ca="1" si="37"/>
        <v>28.409568874868526</v>
      </c>
      <c r="I356" s="32">
        <f t="shared" ca="1" si="38"/>
        <v>148.50764571304143</v>
      </c>
      <c r="J356" s="49">
        <f t="shared" ca="1" si="39"/>
        <v>50.471523484067554</v>
      </c>
    </row>
    <row r="357" spans="1:10" x14ac:dyDescent="0.2">
      <c r="A357" s="42">
        <v>32751</v>
      </c>
      <c r="B357" s="43">
        <v>2784</v>
      </c>
      <c r="C357" s="43">
        <v>3.7309999999999999</v>
      </c>
      <c r="D357" s="33">
        <f t="shared" ca="1" si="33"/>
        <v>4.0747663551401914E-2</v>
      </c>
      <c r="E357" s="33">
        <f t="shared" ca="1" si="36"/>
        <v>3.1666255989048599E-3</v>
      </c>
      <c r="F357" s="32">
        <f t="shared" ca="1" si="34"/>
        <v>14597.308909992846</v>
      </c>
      <c r="G357" s="33">
        <f t="shared" ca="1" si="35"/>
        <v>4.3914289150306818E-2</v>
      </c>
      <c r="H357" s="32">
        <f t="shared" ca="1" si="37"/>
        <v>29.56719242902205</v>
      </c>
      <c r="I357" s="32">
        <f t="shared" ca="1" si="38"/>
        <v>155.02925340791526</v>
      </c>
      <c r="J357" s="49">
        <f t="shared" ca="1" si="39"/>
        <v>52.687944560203398</v>
      </c>
    </row>
    <row r="358" spans="1:10" x14ac:dyDescent="0.2">
      <c r="A358" s="42">
        <v>32781</v>
      </c>
      <c r="B358" s="43">
        <v>2766</v>
      </c>
      <c r="C358" s="43">
        <v>3.8919999999999999</v>
      </c>
      <c r="D358" s="33">
        <f t="shared" ca="1" si="33"/>
        <v>-6.4655172413793371E-3</v>
      </c>
      <c r="E358" s="33">
        <f t="shared" ca="1" si="36"/>
        <v>3.1967145790554414E-3</v>
      </c>
      <c r="F358" s="32">
        <f t="shared" ca="1" si="34"/>
        <v>14549.593187765096</v>
      </c>
      <c r="G358" s="33">
        <f t="shared" ca="1" si="35"/>
        <v>-3.2688026623238775E-3</v>
      </c>
      <c r="H358" s="32">
        <f t="shared" ca="1" si="37"/>
        <v>29.376025236593026</v>
      </c>
      <c r="I358" s="32">
        <f t="shared" ca="1" si="38"/>
        <v>154.52249337163738</v>
      </c>
      <c r="J358" s="49">
        <f t="shared" ca="1" si="39"/>
        <v>52.515718066752633</v>
      </c>
    </row>
    <row r="359" spans="1:10" x14ac:dyDescent="0.2">
      <c r="A359" s="42">
        <v>32812</v>
      </c>
      <c r="B359" s="43">
        <v>2696</v>
      </c>
      <c r="C359" s="43">
        <v>4.0090000000000003</v>
      </c>
      <c r="D359" s="33">
        <f t="shared" ca="1" si="33"/>
        <v>-2.5307302964569733E-2</v>
      </c>
      <c r="E359" s="33">
        <f t="shared" ca="1" si="36"/>
        <v>3.4025735797399048E-3</v>
      </c>
      <c r="F359" s="32">
        <f t="shared" ca="1" si="34"/>
        <v>14230.888286327739</v>
      </c>
      <c r="G359" s="33">
        <f t="shared" ca="1" si="35"/>
        <v>-2.1904729384829791E-2</v>
      </c>
      <c r="H359" s="32">
        <f t="shared" ca="1" si="37"/>
        <v>28.63259726603572</v>
      </c>
      <c r="I359" s="32">
        <f t="shared" ca="1" si="38"/>
        <v>151.13771997046251</v>
      </c>
      <c r="J359" s="49">
        <f t="shared" ca="1" si="39"/>
        <v>51.365375474050396</v>
      </c>
    </row>
    <row r="360" spans="1:10" x14ac:dyDescent="0.2">
      <c r="A360" s="42">
        <v>32842</v>
      </c>
      <c r="B360" s="43">
        <v>2859</v>
      </c>
      <c r="C360" s="43">
        <v>3.78</v>
      </c>
      <c r="D360" s="33">
        <f t="shared" ca="1" si="33"/>
        <v>6.0459940652819011E-2</v>
      </c>
      <c r="E360" s="33">
        <f t="shared" ca="1" si="36"/>
        <v>3.1047227926078026E-3</v>
      </c>
      <c r="F360" s="32">
        <f t="shared" ca="1" si="34"/>
        <v>15135.469910777629</v>
      </c>
      <c r="G360" s="33">
        <f t="shared" ca="1" si="35"/>
        <v>6.3564663445426772E-2</v>
      </c>
      <c r="H360" s="32">
        <f t="shared" ca="1" si="37"/>
        <v>30.363722397476309</v>
      </c>
      <c r="I360" s="32">
        <f t="shared" ca="1" si="38"/>
        <v>160.74473827429412</v>
      </c>
      <c r="J360" s="49">
        <f t="shared" ca="1" si="39"/>
        <v>54.630398278806389</v>
      </c>
    </row>
    <row r="361" spans="1:10" x14ac:dyDescent="0.2">
      <c r="A361" s="42">
        <v>32873</v>
      </c>
      <c r="B361" s="43">
        <v>2976</v>
      </c>
      <c r="C361" s="43">
        <v>3.6160000000000001</v>
      </c>
      <c r="D361" s="33">
        <f t="shared" ca="1" si="33"/>
        <v>4.0923399790136372E-2</v>
      </c>
      <c r="E361" s="33">
        <f t="shared" ca="1" si="36"/>
        <v>3.0690212183436005E-3</v>
      </c>
      <c r="F361" s="32">
        <f t="shared" ca="1" si="34"/>
        <v>15801.315875253738</v>
      </c>
      <c r="G361" s="33">
        <f t="shared" ca="1" si="35"/>
        <v>4.3992421008479887E-2</v>
      </c>
      <c r="H361" s="32">
        <f t="shared" ca="1" si="37"/>
        <v>31.606309148264948</v>
      </c>
      <c r="I361" s="32">
        <f t="shared" ca="1" si="38"/>
        <v>167.81628847535478</v>
      </c>
      <c r="J361" s="49">
        <f t="shared" ca="1" si="39"/>
        <v>57.03372175974858</v>
      </c>
    </row>
    <row r="362" spans="1:10" x14ac:dyDescent="0.2">
      <c r="A362" s="42">
        <v>32904</v>
      </c>
      <c r="B362" s="43">
        <v>3194</v>
      </c>
      <c r="C362" s="43">
        <v>4.7569999999999997</v>
      </c>
      <c r="D362" s="33">
        <f t="shared" ca="1" si="33"/>
        <v>7.3252688172043001E-2</v>
      </c>
      <c r="E362" s="33">
        <f t="shared" ca="1" si="36"/>
        <v>4.037426420260096E-3</v>
      </c>
      <c r="F362" s="32">
        <f t="shared" ca="1" si="34"/>
        <v>17022.601389961277</v>
      </c>
      <c r="G362" s="33">
        <f t="shared" ca="1" si="35"/>
        <v>7.7290114592303061E-2</v>
      </c>
      <c r="H362" s="32">
        <f t="shared" ca="1" si="37"/>
        <v>33.921556256571989</v>
      </c>
      <c r="I362" s="32">
        <f t="shared" ca="1" si="38"/>
        <v>180.78682864206993</v>
      </c>
      <c r="J362" s="49">
        <f t="shared" ca="1" si="39"/>
        <v>61.441864650185074</v>
      </c>
    </row>
    <row r="363" spans="1:10" x14ac:dyDescent="0.2">
      <c r="A363" s="42">
        <v>32932</v>
      </c>
      <c r="B363" s="43">
        <v>3084</v>
      </c>
      <c r="C363" s="43">
        <v>3.3820000000000001</v>
      </c>
      <c r="D363" s="33">
        <f t="shared" ca="1" si="33"/>
        <v>-3.443957420162802E-2</v>
      </c>
      <c r="E363" s="33">
        <f t="shared" ca="1" si="36"/>
        <v>2.5926351813826145E-3</v>
      </c>
      <c r="F363" s="32">
        <f t="shared" ca="1" si="34"/>
        <v>16480.483641529238</v>
      </c>
      <c r="G363" s="33">
        <f t="shared" ca="1" si="35"/>
        <v>-3.1846939020245268E-2</v>
      </c>
      <c r="H363" s="32">
        <f t="shared" ca="1" si="37"/>
        <v>32.753312302839078</v>
      </c>
      <c r="I363" s="32">
        <f t="shared" ca="1" si="38"/>
        <v>175.02932153464241</v>
      </c>
      <c r="J363" s="49">
        <f t="shared" ca="1" si="39"/>
        <v>59.485129333380463</v>
      </c>
    </row>
    <row r="364" spans="1:10" x14ac:dyDescent="0.2">
      <c r="A364" s="42">
        <v>32963</v>
      </c>
      <c r="B364" s="43">
        <v>3257</v>
      </c>
      <c r="C364" s="43">
        <v>3.4079999999999999</v>
      </c>
      <c r="D364" s="33">
        <f t="shared" ca="1" si="33"/>
        <v>5.6095979247730243E-2</v>
      </c>
      <c r="E364" s="33">
        <f t="shared" ca="1" si="36"/>
        <v>2.8924845995893221E-3</v>
      </c>
      <c r="F364" s="32">
        <f t="shared" ca="1" si="34"/>
        <v>17452.642055003926</v>
      </c>
      <c r="G364" s="33">
        <f t="shared" ca="1" si="35"/>
        <v>5.8988463847319483E-2</v>
      </c>
      <c r="H364" s="32">
        <f t="shared" ca="1" si="37"/>
        <v>34.590641430073568</v>
      </c>
      <c r="I364" s="32">
        <f t="shared" ca="1" si="38"/>
        <v>185.35403234020953</v>
      </c>
      <c r="J364" s="49">
        <f t="shared" ca="1" si="39"/>
        <v>62.994065734515708</v>
      </c>
    </row>
    <row r="365" spans="1:10" x14ac:dyDescent="0.2">
      <c r="A365" s="42">
        <v>32993</v>
      </c>
      <c r="B365" s="43">
        <v>3031.6822999999999</v>
      </c>
      <c r="C365" s="43">
        <v>3.6640000000000001</v>
      </c>
      <c r="D365" s="33">
        <f t="shared" ca="1" si="33"/>
        <v>-6.9179521031624169E-2</v>
      </c>
      <c r="E365" s="33">
        <f t="shared" ca="1" si="36"/>
        <v>3.0094455852156055E-3</v>
      </c>
      <c r="F365" s="32">
        <f t="shared" ca="1" si="34"/>
        <v>16297.799413485154</v>
      </c>
      <c r="G365" s="33">
        <f t="shared" ca="1" si="35"/>
        <v>-6.6170075446408516E-2</v>
      </c>
      <c r="H365" s="32">
        <f t="shared" ca="1" si="37"/>
        <v>32.197677423764425</v>
      </c>
      <c r="I365" s="32">
        <f t="shared" ca="1" si="38"/>
        <v>173.08914203596183</v>
      </c>
      <c r="J365" s="49">
        <f t="shared" ca="1" si="39"/>
        <v>58.825743652186787</v>
      </c>
    </row>
    <row r="366" spans="1:10" x14ac:dyDescent="0.2">
      <c r="A366" s="42">
        <v>33024</v>
      </c>
      <c r="B366" s="43">
        <v>3187.8063000000002</v>
      </c>
      <c r="C366" s="43">
        <v>3.52</v>
      </c>
      <c r="D366" s="33">
        <f t="shared" ca="1" si="33"/>
        <v>5.1497480458292166E-2</v>
      </c>
      <c r="E366" s="33">
        <f t="shared" ca="1" si="36"/>
        <v>2.9875427789185492E-3</v>
      </c>
      <c r="F366" s="32">
        <f t="shared" ca="1" si="34"/>
        <v>17185.785393244292</v>
      </c>
      <c r="G366" s="33">
        <f t="shared" ca="1" si="35"/>
        <v>5.4485023237210717E-2</v>
      </c>
      <c r="H366" s="32">
        <f t="shared" ca="1" si="37"/>
        <v>33.85577668769713</v>
      </c>
      <c r="I366" s="32">
        <f t="shared" ca="1" si="38"/>
        <v>182.51990796190009</v>
      </c>
      <c r="J366" s="49">
        <f t="shared" ca="1" si="39"/>
        <v>62.030865662022393</v>
      </c>
    </row>
    <row r="367" spans="1:10" x14ac:dyDescent="0.2">
      <c r="A367" s="42">
        <v>33054</v>
      </c>
      <c r="B367" s="43">
        <v>3076.5513000000001</v>
      </c>
      <c r="C367" s="43">
        <v>3.6230000000000002</v>
      </c>
      <c r="D367" s="33">
        <f t="shared" ca="1" si="33"/>
        <v>-3.4900175710174119E-2</v>
      </c>
      <c r="E367" s="33">
        <f t="shared" ca="1" si="36"/>
        <v>2.975770020533881E-3</v>
      </c>
      <c r="F367" s="32">
        <f t="shared" ca="1" si="34"/>
        <v>16637.139408255269</v>
      </c>
      <c r="G367" s="33">
        <f t="shared" ca="1" si="35"/>
        <v>-3.1924405689640167E-2</v>
      </c>
      <c r="H367" s="32">
        <f t="shared" ca="1" si="37"/>
        <v>32.674204132492086</v>
      </c>
      <c r="I367" s="32">
        <f t="shared" ca="1" si="38"/>
        <v>176.69306837368862</v>
      </c>
      <c r="J367" s="49">
        <f t="shared" ca="1" si="39"/>
        <v>60.050567141348424</v>
      </c>
    </row>
    <row r="368" spans="1:10" x14ac:dyDescent="0.2">
      <c r="A368" s="42">
        <v>33085</v>
      </c>
      <c r="B368" s="43">
        <v>3151.346</v>
      </c>
      <c r="C368" s="43">
        <v>3.4649999999999999</v>
      </c>
      <c r="D368" s="33">
        <f t="shared" ca="1" si="33"/>
        <v>2.4311214963326E-2</v>
      </c>
      <c r="E368" s="33">
        <f t="shared" ca="1" si="36"/>
        <v>2.9408624229979468E-3</v>
      </c>
      <c r="F368" s="32">
        <f t="shared" ca="1" si="34"/>
        <v>17090.536018896099</v>
      </c>
      <c r="G368" s="33">
        <f t="shared" ca="1" si="35"/>
        <v>2.7252077386323847E-2</v>
      </c>
      <c r="H368" s="32">
        <f t="shared" ca="1" si="37"/>
        <v>33.468553732912696</v>
      </c>
      <c r="I368" s="32">
        <f t="shared" ca="1" si="38"/>
        <v>181.50832154663539</v>
      </c>
      <c r="J368" s="49">
        <f t="shared" ca="1" si="39"/>
        <v>61.687069844177081</v>
      </c>
    </row>
    <row r="369" spans="1:10" x14ac:dyDescent="0.2">
      <c r="A369" s="42">
        <v>33116</v>
      </c>
      <c r="B369" s="43">
        <v>2993.0272</v>
      </c>
      <c r="C369" s="43">
        <v>3.6920000000000002</v>
      </c>
      <c r="D369" s="33">
        <f t="shared" ca="1" si="33"/>
        <v>-5.0238469530162644E-2</v>
      </c>
      <c r="E369" s="33">
        <f t="shared" ca="1" si="36"/>
        <v>3.1335249828884325E-3</v>
      </c>
      <c r="F369" s="32">
        <f t="shared" ca="1" si="34"/>
        <v>16285.487267442806</v>
      </c>
      <c r="G369" s="33">
        <f t="shared" ca="1" si="35"/>
        <v>-4.7104944547274208E-2</v>
      </c>
      <c r="H369" s="32">
        <f t="shared" ca="1" si="37"/>
        <v>31.787144815983151</v>
      </c>
      <c r="I369" s="32">
        <f t="shared" ca="1" si="38"/>
        <v>172.95838212531231</v>
      </c>
      <c r="J369" s="49">
        <f t="shared" ca="1" si="39"/>
        <v>58.781303839883293</v>
      </c>
    </row>
    <row r="370" spans="1:10" x14ac:dyDescent="0.2">
      <c r="A370" s="42">
        <v>33146</v>
      </c>
      <c r="B370" s="43">
        <v>2744.0634</v>
      </c>
      <c r="C370" s="43">
        <v>4.0439999999999996</v>
      </c>
      <c r="D370" s="33">
        <f t="shared" ca="1" si="33"/>
        <v>-8.318126878365828E-2</v>
      </c>
      <c r="E370" s="33">
        <f t="shared" ca="1" si="36"/>
        <v>3.3215605749486649E-3</v>
      </c>
      <c r="F370" s="32">
        <f t="shared" ca="1" si="34"/>
        <v>14984.933006228168</v>
      </c>
      <c r="G370" s="33">
        <f t="shared" ca="1" si="35"/>
        <v>-7.9859708208709579E-2</v>
      </c>
      <c r="H370" s="32">
        <f t="shared" ca="1" si="37"/>
        <v>29.143049779179787</v>
      </c>
      <c r="I370" s="32">
        <f t="shared" ca="1" si="38"/>
        <v>159.14597619653438</v>
      </c>
      <c r="J370" s="49">
        <f t="shared" ca="1" si="39"/>
        <v>54.087046067102712</v>
      </c>
    </row>
    <row r="371" spans="1:10" x14ac:dyDescent="0.2">
      <c r="A371" s="42">
        <v>33177</v>
      </c>
      <c r="B371" s="43">
        <v>2666.5412999999999</v>
      </c>
      <c r="C371" s="43">
        <v>4.149</v>
      </c>
      <c r="D371" s="33">
        <f t="shared" ca="1" si="33"/>
        <v>-2.8250841434640406E-2</v>
      </c>
      <c r="E371" s="33">
        <f t="shared" ca="1" si="36"/>
        <v>3.5213963039014374E-3</v>
      </c>
      <c r="F371" s="32">
        <f t="shared" ca="1" si="34"/>
        <v>14614.363927662849</v>
      </c>
      <c r="G371" s="33">
        <f t="shared" ca="1" si="35"/>
        <v>-2.4729445130738936E-2</v>
      </c>
      <c r="H371" s="32">
        <f t="shared" ca="1" si="37"/>
        <v>28.319734100946345</v>
      </c>
      <c r="I371" s="32">
        <f t="shared" ca="1" si="38"/>
        <v>155.21038451040428</v>
      </c>
      <c r="J371" s="49">
        <f t="shared" ca="1" si="39"/>
        <v>52.749503429102539</v>
      </c>
    </row>
    <row r="372" spans="1:10" x14ac:dyDescent="0.2">
      <c r="A372" s="42">
        <v>33207</v>
      </c>
      <c r="B372" s="43">
        <v>2600.6738</v>
      </c>
      <c r="C372" s="43">
        <v>4.274</v>
      </c>
      <c r="D372" s="33">
        <f t="shared" ca="1" si="33"/>
        <v>-2.4701473778035887E-2</v>
      </c>
      <c r="E372" s="33">
        <f t="shared" ca="1" si="36"/>
        <v>3.51047227926078E-3</v>
      </c>
      <c r="F372" s="32">
        <f t="shared" ca="1" si="34"/>
        <v>14304.670919768101</v>
      </c>
      <c r="G372" s="33">
        <f t="shared" ca="1" si="35"/>
        <v>-2.1191001498775064E-2</v>
      </c>
      <c r="H372" s="32">
        <f t="shared" ca="1" si="37"/>
        <v>27.620194931650872</v>
      </c>
      <c r="I372" s="32">
        <f t="shared" ca="1" si="38"/>
        <v>151.92132101961886</v>
      </c>
      <c r="J372" s="49">
        <f t="shared" ca="1" si="39"/>
        <v>51.631688622876794</v>
      </c>
    </row>
    <row r="373" spans="1:10" x14ac:dyDescent="0.2">
      <c r="A373" s="42">
        <v>33238</v>
      </c>
      <c r="B373" s="43">
        <v>2719.7397999999998</v>
      </c>
      <c r="C373" s="43">
        <v>4.0810000000000004</v>
      </c>
      <c r="D373" s="33">
        <f t="shared" ca="1" si="33"/>
        <v>4.5782750608707623E-2</v>
      </c>
      <c r="E373" s="33">
        <f t="shared" ca="1" si="36"/>
        <v>3.4636824093086933E-3</v>
      </c>
      <c r="F373" s="32">
        <f t="shared" ca="1" si="34"/>
        <v>15009.124938063225</v>
      </c>
      <c r="G373" s="33">
        <f t="shared" ca="1" si="35"/>
        <v>4.9246433018016234E-2</v>
      </c>
      <c r="H373" s="32">
        <f t="shared" ca="1" si="37"/>
        <v>28.884723427970535</v>
      </c>
      <c r="I373" s="32">
        <f t="shared" ca="1" si="38"/>
        <v>159.40290417922006</v>
      </c>
      <c r="J373" s="49">
        <f t="shared" ca="1" si="39"/>
        <v>54.174365118250364</v>
      </c>
    </row>
    <row r="374" spans="1:10" x14ac:dyDescent="0.2">
      <c r="A374" s="42">
        <v>33269</v>
      </c>
      <c r="B374" s="43">
        <v>2555.5855000000001</v>
      </c>
      <c r="C374" s="43">
        <v>4.2910000000000004</v>
      </c>
      <c r="D374" s="33">
        <f t="shared" ca="1" si="33"/>
        <v>-6.0356619408959533E-2</v>
      </c>
      <c r="E374" s="33">
        <f t="shared" ca="1" si="36"/>
        <v>3.6419164955509929E-3</v>
      </c>
      <c r="F374" s="32">
        <f t="shared" ca="1" si="34"/>
        <v>14157.886876210738</v>
      </c>
      <c r="G374" s="33">
        <f t="shared" ca="1" si="35"/>
        <v>-5.6714702913408521E-2</v>
      </c>
      <c r="H374" s="32">
        <f t="shared" ca="1" si="37"/>
        <v>27.14133916929546</v>
      </c>
      <c r="I374" s="32">
        <f t="shared" ca="1" si="38"/>
        <v>150.36241582516107</v>
      </c>
      <c r="J374" s="49">
        <f t="shared" ca="1" si="39"/>
        <v>51.101882095046271</v>
      </c>
    </row>
    <row r="375" spans="1:10" x14ac:dyDescent="0.2">
      <c r="A375" s="42">
        <v>33297</v>
      </c>
      <c r="B375" s="43">
        <v>2803.4366</v>
      </c>
      <c r="C375" s="43">
        <v>3.9380000000000002</v>
      </c>
      <c r="D375" s="33">
        <f t="shared" ca="1" si="33"/>
        <v>9.6984076643101824E-2</v>
      </c>
      <c r="E375" s="33">
        <f t="shared" ca="1" si="36"/>
        <v>3.0188637919233404E-3</v>
      </c>
      <c r="F375" s="32">
        <f t="shared" ca="1" si="34"/>
        <v>15573.717194178264</v>
      </c>
      <c r="G375" s="33">
        <f t="shared" ca="1" si="35"/>
        <v>0.10000294043502511</v>
      </c>
      <c r="H375" s="32">
        <f t="shared" ca="1" si="37"/>
        <v>29.773616887486831</v>
      </c>
      <c r="I375" s="32">
        <f t="shared" ca="1" si="38"/>
        <v>165.39909953859112</v>
      </c>
      <c r="J375" s="49">
        <f t="shared" ca="1" si="39"/>
        <v>56.212220566314855</v>
      </c>
    </row>
    <row r="376" spans="1:10" x14ac:dyDescent="0.2">
      <c r="A376" s="42">
        <v>33328</v>
      </c>
      <c r="B376" s="43">
        <v>2877.3184000000001</v>
      </c>
      <c r="C376" s="43">
        <v>3.85</v>
      </c>
      <c r="D376" s="33">
        <f t="shared" ca="1" si="33"/>
        <v>2.6354011358773022E-2</v>
      </c>
      <c r="E376" s="33">
        <f t="shared" ca="1" si="36"/>
        <v>3.2676249144421633E-3</v>
      </c>
      <c r="F376" s="32">
        <f t="shared" ca="1" si="34"/>
        <v>16035.036180326128</v>
      </c>
      <c r="G376" s="33">
        <f t="shared" ca="1" si="35"/>
        <v>2.9621636273215124E-2</v>
      </c>
      <c r="H376" s="32">
        <f t="shared" ca="1" si="37"/>
        <v>30.558271125131416</v>
      </c>
      <c r="I376" s="32">
        <f t="shared" ca="1" si="38"/>
        <v>170.29849150504057</v>
      </c>
      <c r="J376" s="49">
        <f t="shared" ca="1" si="39"/>
        <v>57.877318518039985</v>
      </c>
    </row>
    <row r="377" spans="1:10" x14ac:dyDescent="0.2">
      <c r="A377" s="42">
        <v>33358</v>
      </c>
      <c r="B377" s="43">
        <v>3033.1188999999999</v>
      </c>
      <c r="C377" s="43">
        <v>3.5830000000000002</v>
      </c>
      <c r="D377" s="33">
        <f t="shared" ca="1" si="33"/>
        <v>5.4147813464092032E-2</v>
      </c>
      <c r="E377" s="33">
        <f t="shared" ca="1" si="36"/>
        <v>2.9429158110882959E-3</v>
      </c>
      <c r="F377" s="32">
        <f t="shared" ca="1" si="34"/>
        <v>16950.488089814848</v>
      </c>
      <c r="G377" s="33">
        <f t="shared" ca="1" si="35"/>
        <v>5.709072927518033E-2</v>
      </c>
      <c r="H377" s="32">
        <f t="shared" ca="1" si="37"/>
        <v>32.212934689800178</v>
      </c>
      <c r="I377" s="32">
        <f t="shared" ca="1" si="38"/>
        <v>180.02095657952646</v>
      </c>
      <c r="J377" s="49">
        <f t="shared" ca="1" si="39"/>
        <v>61.181576840726791</v>
      </c>
    </row>
    <row r="378" spans="1:10" x14ac:dyDescent="0.2">
      <c r="A378" s="42">
        <v>33389</v>
      </c>
      <c r="B378" s="43">
        <v>3114.8272999999999</v>
      </c>
      <c r="C378" s="43">
        <v>3.5339999999999998</v>
      </c>
      <c r="D378" s="33">
        <f t="shared" ca="1" si="33"/>
        <v>2.6938739526498612E-2</v>
      </c>
      <c r="E378" s="33">
        <f t="shared" ca="1" si="36"/>
        <v>2.9994250513347021E-3</v>
      </c>
      <c r="F378" s="32">
        <f t="shared" ca="1" si="34"/>
        <v>17457.954591922327</v>
      </c>
      <c r="G378" s="33">
        <f t="shared" ca="1" si="35"/>
        <v>2.9938164577833382E-2</v>
      </c>
      <c r="H378" s="32">
        <f t="shared" ca="1" si="37"/>
        <v>33.080710546792815</v>
      </c>
      <c r="I378" s="32">
        <f t="shared" ca="1" si="38"/>
        <v>185.41045360506331</v>
      </c>
      <c r="J378" s="49">
        <f t="shared" ca="1" si="39"/>
        <v>63.013240957315823</v>
      </c>
    </row>
    <row r="379" spans="1:10" x14ac:dyDescent="0.2">
      <c r="A379" s="42">
        <v>33419</v>
      </c>
      <c r="B379" s="43">
        <v>3305.9101000000001</v>
      </c>
      <c r="C379" s="43">
        <v>3.33</v>
      </c>
      <c r="D379" s="33">
        <f t="shared" ca="1" si="33"/>
        <v>6.1346194057050996E-2</v>
      </c>
      <c r="E379" s="33">
        <f t="shared" ca="1" si="36"/>
        <v>2.7351129363449691E-3</v>
      </c>
      <c r="F379" s="32">
        <f t="shared" ca="1" si="34"/>
        <v>18576.683139604069</v>
      </c>
      <c r="G379" s="33">
        <f t="shared" ca="1" si="35"/>
        <v>6.408130699339587E-2</v>
      </c>
      <c r="H379" s="32">
        <f t="shared" ca="1" si="37"/>
        <v>35.110086235541502</v>
      </c>
      <c r="I379" s="32">
        <f t="shared" ca="1" si="38"/>
        <v>197.29179780231416</v>
      </c>
      <c r="J379" s="49">
        <f t="shared" ca="1" si="39"/>
        <v>67.051211795750405</v>
      </c>
    </row>
    <row r="380" spans="1:10" x14ac:dyDescent="0.2">
      <c r="A380" s="42">
        <v>33450</v>
      </c>
      <c r="B380" s="43">
        <v>3491.4814000000001</v>
      </c>
      <c r="C380" s="43">
        <v>3.1240000000000001</v>
      </c>
      <c r="D380" s="33">
        <f t="shared" ca="1" si="33"/>
        <v>5.6133196120487394E-2</v>
      </c>
      <c r="E380" s="33">
        <f t="shared" ca="1" si="36"/>
        <v>2.6514442162902125E-3</v>
      </c>
      <c r="F380" s="32">
        <f t="shared" ca="1" si="34"/>
        <v>19668.706776615974</v>
      </c>
      <c r="G380" s="33">
        <f t="shared" ca="1" si="35"/>
        <v>5.8784640336777549E-2</v>
      </c>
      <c r="H380" s="32">
        <f t="shared" ca="1" si="37"/>
        <v>37.080927592008379</v>
      </c>
      <c r="I380" s="32">
        <f t="shared" ca="1" si="38"/>
        <v>208.88952517751943</v>
      </c>
      <c r="J380" s="49">
        <f t="shared" ca="1" si="39"/>
        <v>70.992793165308683</v>
      </c>
    </row>
    <row r="381" spans="1:10" x14ac:dyDescent="0.2">
      <c r="A381" s="42">
        <v>33481</v>
      </c>
      <c r="B381" s="43">
        <v>3348.6284999999998</v>
      </c>
      <c r="C381" s="43">
        <v>3.27</v>
      </c>
      <c r="D381" s="33">
        <f t="shared" ca="1" si="33"/>
        <v>-4.0914695979763827E-2</v>
      </c>
      <c r="E381" s="33">
        <f t="shared" ca="1" si="36"/>
        <v>2.7753593429158114E-3</v>
      </c>
      <c r="F381" s="32">
        <f t="shared" ca="1" si="34"/>
        <v>18918.555347651163</v>
      </c>
      <c r="G381" s="33">
        <f t="shared" ca="1" si="35"/>
        <v>-3.8139336636848098E-2</v>
      </c>
      <c r="H381" s="32">
        <f t="shared" ca="1" si="37"/>
        <v>35.563772712933719</v>
      </c>
      <c r="I381" s="32">
        <f t="shared" ca="1" si="38"/>
        <v>200.92261725686265</v>
      </c>
      <c r="J381" s="49">
        <f t="shared" ca="1" si="39"/>
        <v>68.285175127986847</v>
      </c>
    </row>
    <row r="382" spans="1:10" x14ac:dyDescent="0.2">
      <c r="A382" s="42">
        <v>33511</v>
      </c>
      <c r="B382" s="43">
        <v>3296.9955</v>
      </c>
      <c r="C382" s="43">
        <v>3.355</v>
      </c>
      <c r="D382" s="33">
        <f t="shared" ca="1" si="33"/>
        <v>-1.5419148466304877E-2</v>
      </c>
      <c r="E382" s="33">
        <f t="shared" ca="1" si="36"/>
        <v>2.7556468172484599E-3</v>
      </c>
      <c r="F382" s="32">
        <f t="shared" ca="1" si="34"/>
        <v>18678.980190808419</v>
      </c>
      <c r="G382" s="33">
        <f t="shared" ca="1" si="35"/>
        <v>-1.2663501649056386E-2</v>
      </c>
      <c r="H382" s="32">
        <f t="shared" ca="1" si="37"/>
        <v>35.01540962145107</v>
      </c>
      <c r="I382" s="32">
        <f t="shared" ca="1" si="38"/>
        <v>198.37823336189766</v>
      </c>
      <c r="J382" s="49">
        <f t="shared" ca="1" si="39"/>
        <v>67.420445700147482</v>
      </c>
    </row>
    <row r="383" spans="1:10" x14ac:dyDescent="0.2">
      <c r="A383" s="42">
        <v>33542</v>
      </c>
      <c r="B383" s="43">
        <v>3525.5128</v>
      </c>
      <c r="C383" s="43">
        <v>3.157</v>
      </c>
      <c r="D383" s="33">
        <f t="shared" ca="1" si="33"/>
        <v>6.9310770973148195E-2</v>
      </c>
      <c r="E383" s="33">
        <f t="shared" ca="1" si="36"/>
        <v>2.6794524298425736E-3</v>
      </c>
      <c r="F383" s="32">
        <f t="shared" ca="1" si="34"/>
        <v>20023.684147684755</v>
      </c>
      <c r="G383" s="33">
        <f t="shared" ca="1" si="35"/>
        <v>7.1990223402990772E-2</v>
      </c>
      <c r="H383" s="32">
        <f t="shared" ca="1" si="37"/>
        <v>37.442354658254438</v>
      </c>
      <c r="I383" s="32">
        <f t="shared" ca="1" si="38"/>
        <v>212.65952669991131</v>
      </c>
      <c r="J383" s="49">
        <f t="shared" ca="1" si="39"/>
        <v>72.274058648030319</v>
      </c>
    </row>
    <row r="384" spans="1:10" x14ac:dyDescent="0.2">
      <c r="A384" s="42">
        <v>33572</v>
      </c>
      <c r="B384" s="43">
        <v>3541.8159999999998</v>
      </c>
      <c r="C384" s="43">
        <v>3.1680000000000001</v>
      </c>
      <c r="D384" s="33">
        <f t="shared" ca="1" si="33"/>
        <v>4.6243485486705538E-3</v>
      </c>
      <c r="E384" s="33">
        <f t="shared" ca="1" si="36"/>
        <v>2.6020533880903489E-3</v>
      </c>
      <c r="F384" s="32">
        <f t="shared" ca="1" si="34"/>
        <v>20168.383337590672</v>
      </c>
      <c r="G384" s="33">
        <f t="shared" ca="1" si="35"/>
        <v>7.22640193676094E-3</v>
      </c>
      <c r="H384" s="32">
        <f t="shared" ca="1" si="37"/>
        <v>37.615501156677148</v>
      </c>
      <c r="I384" s="32">
        <f t="shared" ca="1" si="38"/>
        <v>214.19628991552622</v>
      </c>
      <c r="J384" s="49">
        <f t="shared" ca="1" si="39"/>
        <v>72.796340045422014</v>
      </c>
    </row>
    <row r="385" spans="1:10" x14ac:dyDescent="0.2">
      <c r="A385" s="42">
        <v>33603</v>
      </c>
      <c r="B385" s="43">
        <v>3440.3051999999998</v>
      </c>
      <c r="C385" s="43">
        <v>3.27</v>
      </c>
      <c r="D385" s="33">
        <f t="shared" ca="1" si="33"/>
        <v>-2.8660664472688557E-2</v>
      </c>
      <c r="E385" s="33">
        <f t="shared" ca="1" si="36"/>
        <v>2.7753593429158114E-3</v>
      </c>
      <c r="F385" s="32">
        <f t="shared" ca="1" si="34"/>
        <v>19646.318580922914</v>
      </c>
      <c r="G385" s="33">
        <f t="shared" ca="1" si="35"/>
        <v>-2.5885305129772718E-2</v>
      </c>
      <c r="H385" s="32">
        <f t="shared" ca="1" si="37"/>
        <v>36.537415899053599</v>
      </c>
      <c r="I385" s="32">
        <f t="shared" ca="1" si="38"/>
        <v>208.65175359339756</v>
      </c>
      <c r="J385" s="49">
        <f t="shared" ca="1" si="39"/>
        <v>70.91198457101558</v>
      </c>
    </row>
    <row r="386" spans="1:10" x14ac:dyDescent="0.2">
      <c r="A386" s="42">
        <v>33634</v>
      </c>
      <c r="B386" s="43">
        <v>3604.6594</v>
      </c>
      <c r="C386" s="43">
        <v>3.11</v>
      </c>
      <c r="D386" s="33">
        <f t="shared" ca="1" si="33"/>
        <v>4.7773145243044102E-2</v>
      </c>
      <c r="E386" s="33">
        <f t="shared" ca="1" si="36"/>
        <v>2.6395619438740587E-3</v>
      </c>
      <c r="F386" s="32">
        <f t="shared" ca="1" si="34"/>
        <v>20636.742686843892</v>
      </c>
      <c r="G386" s="33">
        <f t="shared" ca="1" si="35"/>
        <v>5.041270718691826E-2</v>
      </c>
      <c r="H386" s="32">
        <f t="shared" ca="1" si="37"/>
        <v>38.282923175604594</v>
      </c>
      <c r="I386" s="32">
        <f t="shared" ca="1" si="38"/>
        <v>219.17045335133852</v>
      </c>
      <c r="J386" s="49">
        <f t="shared" ca="1" si="39"/>
        <v>74.486849685237445</v>
      </c>
    </row>
    <row r="387" spans="1:10" x14ac:dyDescent="0.2">
      <c r="A387" s="42">
        <v>33663</v>
      </c>
      <c r="B387" s="43">
        <v>3597.1194999999998</v>
      </c>
      <c r="C387" s="43">
        <v>3.1429999999999998</v>
      </c>
      <c r="D387" s="33">
        <f t="shared" ref="D387:D450" ca="1" si="40">B387/B386-1</f>
        <v>-2.0917094136551073E-3</v>
      </c>
      <c r="E387" s="33">
        <f t="shared" ca="1" si="36"/>
        <v>2.4954688569472964E-3</v>
      </c>
      <c r="F387" s="32">
        <f t="shared" ref="F387:F450" ca="1" si="41">F386*(1+D387+E387)</f>
        <v>20645.074966582495</v>
      </c>
      <c r="G387" s="33">
        <f t="shared" ref="G387:G450" ca="1" si="42">F387/F386-1</f>
        <v>4.0375944329218427E-4</v>
      </c>
      <c r="H387" s="32">
        <f t="shared" ca="1" si="37"/>
        <v>38.202846424815945</v>
      </c>
      <c r="I387" s="32">
        <f t="shared" ca="1" si="38"/>
        <v>219.25894549156976</v>
      </c>
      <c r="J387" s="49">
        <f t="shared" ca="1" si="39"/>
        <v>74.516924454198943</v>
      </c>
    </row>
    <row r="388" spans="1:10" x14ac:dyDescent="0.2">
      <c r="A388" s="42">
        <v>33694</v>
      </c>
      <c r="B388" s="43">
        <v>3549.6017999999999</v>
      </c>
      <c r="C388" s="43">
        <v>3.2130000000000001</v>
      </c>
      <c r="D388" s="33">
        <f t="shared" ca="1" si="40"/>
        <v>-1.3209930890536126E-2</v>
      </c>
      <c r="E388" s="33">
        <f t="shared" ref="E388:E451" ca="1" si="43">(A388-A387)/365.25*C388/100</f>
        <v>2.7269815195071871E-3</v>
      </c>
      <c r="F388" s="32">
        <f t="shared" ca="1" si="41"/>
        <v>20428.653690946714</v>
      </c>
      <c r="G388" s="33">
        <f t="shared" ca="1" si="42"/>
        <v>-1.0482949371028893E-2</v>
      </c>
      <c r="H388" s="32">
        <f t="shared" ref="H388:H451" ca="1" si="44">H387*(1+D388)</f>
        <v>37.698189463722365</v>
      </c>
      <c r="I388" s="32">
        <f t="shared" ref="I388:I451" ca="1" si="45">I387*(1+G388)</f>
        <v>216.96046506683646</v>
      </c>
      <c r="J388" s="49">
        <f t="shared" ca="1" si="39"/>
        <v>73.735767307860797</v>
      </c>
    </row>
    <row r="389" spans="1:10" x14ac:dyDescent="0.2">
      <c r="A389" s="42">
        <v>33724</v>
      </c>
      <c r="B389" s="43">
        <v>3453.826</v>
      </c>
      <c r="C389" s="43">
        <v>3.3260000000000001</v>
      </c>
      <c r="D389" s="33">
        <f t="shared" ca="1" si="40"/>
        <v>-2.6982125149925262E-2</v>
      </c>
      <c r="E389" s="33">
        <f t="shared" ca="1" si="43"/>
        <v>2.7318275154004108E-3</v>
      </c>
      <c r="F389" s="32">
        <f t="shared" ca="1" si="41"/>
        <v>19933.252758668623</v>
      </c>
      <c r="G389" s="33">
        <f t="shared" ca="1" si="42"/>
        <v>-2.4250297634524798E-2</v>
      </c>
      <c r="H389" s="32">
        <f t="shared" ca="1" si="44"/>
        <v>36.681012197686613</v>
      </c>
      <c r="I389" s="32">
        <f t="shared" ca="1" si="45"/>
        <v>211.69910921404076</v>
      </c>
      <c r="J389" s="49">
        <f t="shared" ca="1" si="39"/>
        <v>71.947653004335109</v>
      </c>
    </row>
    <row r="390" spans="1:10" x14ac:dyDescent="0.2">
      <c r="A390" s="42">
        <v>33755</v>
      </c>
      <c r="B390" s="43">
        <v>3731.5286000000001</v>
      </c>
      <c r="C390" s="43">
        <v>3.1059999999999999</v>
      </c>
      <c r="D390" s="33">
        <f t="shared" ca="1" si="40"/>
        <v>8.0404339998598751E-2</v>
      </c>
      <c r="E390" s="33">
        <f t="shared" ca="1" si="43"/>
        <v>2.6361670088980147E-3</v>
      </c>
      <c r="F390" s="32">
        <f t="shared" ca="1" si="41"/>
        <v>21588.520174057048</v>
      </c>
      <c r="G390" s="33">
        <f t="shared" ca="1" si="42"/>
        <v>8.3040507007496656E-2</v>
      </c>
      <c r="H390" s="32">
        <f t="shared" ca="1" si="44"/>
        <v>39.630324773922155</v>
      </c>
      <c r="I390" s="32">
        <f t="shared" ca="1" si="45"/>
        <v>229.2787105762101</v>
      </c>
      <c r="J390" s="49">
        <f t="shared" ca="1" si="39"/>
        <v>77.922222587814531</v>
      </c>
    </row>
    <row r="391" spans="1:10" x14ac:dyDescent="0.2">
      <c r="A391" s="42">
        <v>33785</v>
      </c>
      <c r="B391" s="43">
        <v>3655.1109000000001</v>
      </c>
      <c r="C391" s="43">
        <v>3.1979000000000002</v>
      </c>
      <c r="D391" s="33">
        <f t="shared" ca="1" si="40"/>
        <v>-2.0478926518210261E-2</v>
      </c>
      <c r="E391" s="33">
        <f t="shared" ca="1" si="43"/>
        <v>2.6266119096509236E-3</v>
      </c>
      <c r="F391" s="32">
        <f t="shared" ca="1" si="41"/>
        <v>21203.115119976552</v>
      </c>
      <c r="G391" s="33">
        <f t="shared" ca="1" si="42"/>
        <v>-1.7852314608559294E-2</v>
      </c>
      <c r="H391" s="32">
        <f t="shared" ca="1" si="44"/>
        <v>38.818738264984198</v>
      </c>
      <c r="I391" s="32">
        <f t="shared" ca="1" si="45"/>
        <v>225.1855549019588</v>
      </c>
      <c r="J391" s="49">
        <f t="shared" ref="J391:J454" ca="1" si="46">I391/$I$134</f>
        <v>76.531130555178692</v>
      </c>
    </row>
    <row r="392" spans="1:10" x14ac:dyDescent="0.2">
      <c r="A392" s="42">
        <v>33816</v>
      </c>
      <c r="B392" s="43">
        <v>3430.9929000000002</v>
      </c>
      <c r="C392" s="43">
        <v>3.3774999999999999</v>
      </c>
      <c r="D392" s="33">
        <f t="shared" ca="1" si="40"/>
        <v>-6.1316333794413702E-2</v>
      </c>
      <c r="E392" s="33">
        <f t="shared" ca="1" si="43"/>
        <v>2.8665982203969886E-3</v>
      </c>
      <c r="F392" s="32">
        <f t="shared" ca="1" si="41"/>
        <v>19963.798647868487</v>
      </c>
      <c r="G392" s="33">
        <f t="shared" ca="1" si="42"/>
        <v>-5.844973557401667E-2</v>
      </c>
      <c r="H392" s="32">
        <f t="shared" ca="1" si="44"/>
        <v>36.438515552050447</v>
      </c>
      <c r="I392" s="32">
        <f t="shared" ca="1" si="45"/>
        <v>212.0235187628511</v>
      </c>
      <c r="J392" s="49">
        <f t="shared" ca="1" si="46"/>
        <v>72.05790621104795</v>
      </c>
    </row>
    <row r="393" spans="1:10" x14ac:dyDescent="0.2">
      <c r="A393" s="42">
        <v>33847</v>
      </c>
      <c r="B393" s="43">
        <v>3150.0803000000001</v>
      </c>
      <c r="C393" s="43">
        <v>3.6398000000000001</v>
      </c>
      <c r="D393" s="33">
        <f t="shared" ca="1" si="40"/>
        <v>-8.1875016412887414E-2</v>
      </c>
      <c r="E393" s="33">
        <f t="shared" ca="1" si="43"/>
        <v>3.0892210814510612E-3</v>
      </c>
      <c r="F393" s="32">
        <f t="shared" ca="1" si="41"/>
        <v>18390.934893559515</v>
      </c>
      <c r="G393" s="33">
        <f t="shared" ca="1" si="42"/>
        <v>-7.878579533143637E-2</v>
      </c>
      <c r="H393" s="32">
        <f t="shared" ca="1" si="44"/>
        <v>33.455111493165063</v>
      </c>
      <c r="I393" s="32">
        <f t="shared" ca="1" si="45"/>
        <v>195.31907720815016</v>
      </c>
      <c r="J393" s="49">
        <f t="shared" ca="1" si="46"/>
        <v>66.380766760292488</v>
      </c>
    </row>
    <row r="394" spans="1:10" x14ac:dyDescent="0.2">
      <c r="A394" s="42">
        <v>33877</v>
      </c>
      <c r="B394" s="43">
        <v>3211.4231</v>
      </c>
      <c r="C394" s="43">
        <v>3.5992000000000002</v>
      </c>
      <c r="D394" s="33">
        <f t="shared" ca="1" si="40"/>
        <v>1.9473408344542698E-2</v>
      </c>
      <c r="E394" s="33">
        <f t="shared" ca="1" si="43"/>
        <v>2.956221765913758E-3</v>
      </c>
      <c r="F394" s="32">
        <f t="shared" ca="1" si="41"/>
        <v>18803.436760607543</v>
      </c>
      <c r="G394" s="33">
        <f t="shared" ca="1" si="42"/>
        <v>2.2429630110456511E-2</v>
      </c>
      <c r="H394" s="32">
        <f t="shared" ca="1" si="44"/>
        <v>34.106596540483672</v>
      </c>
      <c r="I394" s="32">
        <f t="shared" ca="1" si="45"/>
        <v>199.70001186344467</v>
      </c>
      <c r="J394" s="49">
        <f t="shared" ca="1" si="46"/>
        <v>67.869662805174343</v>
      </c>
    </row>
    <row r="395" spans="1:10" x14ac:dyDescent="0.2">
      <c r="A395" s="42">
        <v>33908</v>
      </c>
      <c r="B395" s="43">
        <v>3016.7458000000001</v>
      </c>
      <c r="C395" s="43">
        <v>3.8578999999999999</v>
      </c>
      <c r="D395" s="33">
        <f t="shared" ca="1" si="40"/>
        <v>-6.0620258974907415E-2</v>
      </c>
      <c r="E395" s="33">
        <f t="shared" ca="1" si="43"/>
        <v>3.2743299110198493E-3</v>
      </c>
      <c r="F395" s="32">
        <f t="shared" ca="1" si="41"/>
        <v>17725.136209976448</v>
      </c>
      <c r="G395" s="33">
        <f t="shared" ca="1" si="42"/>
        <v>-5.7345929063887469E-2</v>
      </c>
      <c r="H395" s="32">
        <f t="shared" ca="1" si="44"/>
        <v>32.03904582544687</v>
      </c>
      <c r="I395" s="32">
        <f t="shared" ca="1" si="45"/>
        <v>188.2480291490661</v>
      </c>
      <c r="J395" s="49">
        <f t="shared" ca="1" si="46"/>
        <v>63.97761393635885</v>
      </c>
    </row>
    <row r="396" spans="1:10" x14ac:dyDescent="0.2">
      <c r="A396" s="42">
        <v>33938</v>
      </c>
      <c r="B396" s="43">
        <v>3192.2330999999999</v>
      </c>
      <c r="C396" s="43">
        <v>3.6391</v>
      </c>
      <c r="D396" s="33">
        <f t="shared" ca="1" si="40"/>
        <v>5.8171059689550164E-2</v>
      </c>
      <c r="E396" s="33">
        <f t="shared" ca="1" si="43"/>
        <v>2.9889938398357293E-3</v>
      </c>
      <c r="F396" s="32">
        <f t="shared" ca="1" si="41"/>
        <v>18809.206489394266</v>
      </c>
      <c r="G396" s="33">
        <f t="shared" ca="1" si="42"/>
        <v>6.1160053529385916E-2</v>
      </c>
      <c r="H396" s="32">
        <f t="shared" ca="1" si="44"/>
        <v>33.902791072555175</v>
      </c>
      <c r="I396" s="32">
        <f t="shared" ca="1" si="45"/>
        <v>199.76128868862438</v>
      </c>
      <c r="J396" s="49">
        <f t="shared" ca="1" si="46"/>
        <v>67.89048822938895</v>
      </c>
    </row>
    <row r="397" spans="1:10" x14ac:dyDescent="0.2">
      <c r="A397" s="42">
        <v>33969</v>
      </c>
      <c r="B397" s="43">
        <v>3258.7617</v>
      </c>
      <c r="C397" s="43">
        <v>3.5758000000000001</v>
      </c>
      <c r="D397" s="33">
        <f t="shared" ca="1" si="40"/>
        <v>2.0840771308335837E-2</v>
      </c>
      <c r="E397" s="33">
        <f t="shared" ca="1" si="43"/>
        <v>3.0349021218343602E-3</v>
      </c>
      <c r="F397" s="32">
        <f t="shared" ca="1" si="41"/>
        <v>19258.288961015682</v>
      </c>
      <c r="G397" s="33">
        <f t="shared" ca="1" si="42"/>
        <v>2.3875673430170163E-2</v>
      </c>
      <c r="H397" s="32">
        <f t="shared" ca="1" si="44"/>
        <v>34.609351388012584</v>
      </c>
      <c r="I397" s="32">
        <f t="shared" ca="1" si="45"/>
        <v>204.53072398134393</v>
      </c>
      <c r="J397" s="49">
        <f t="shared" ca="1" si="46"/>
        <v>69.511419355368645</v>
      </c>
    </row>
    <row r="398" spans="1:10" x14ac:dyDescent="0.2">
      <c r="A398" s="42">
        <v>34000</v>
      </c>
      <c r="B398" s="43">
        <v>3432.8078999999998</v>
      </c>
      <c r="C398" s="43">
        <v>3.4074</v>
      </c>
      <c r="D398" s="33">
        <f t="shared" ca="1" si="40"/>
        <v>5.3408692019425663E-2</v>
      </c>
      <c r="E398" s="33">
        <f t="shared" ca="1" si="43"/>
        <v>2.8919753593429159E-3</v>
      </c>
      <c r="F398" s="32">
        <f t="shared" ca="1" si="41"/>
        <v>20342.543482094035</v>
      </c>
      <c r="G398" s="33">
        <f t="shared" ca="1" si="42"/>
        <v>5.6300667378768487E-2</v>
      </c>
      <c r="H398" s="32">
        <f t="shared" ca="1" si="44"/>
        <v>36.457791577287033</v>
      </c>
      <c r="I398" s="32">
        <f t="shared" ca="1" si="45"/>
        <v>216.04594024095627</v>
      </c>
      <c r="J398" s="49">
        <f t="shared" ca="1" si="46"/>
        <v>73.424958655521351</v>
      </c>
    </row>
    <row r="399" spans="1:10" x14ac:dyDescent="0.2">
      <c r="A399" s="42">
        <v>34028</v>
      </c>
      <c r="B399" s="43">
        <v>3418.1415000000002</v>
      </c>
      <c r="C399" s="43">
        <v>3.4045999999999998</v>
      </c>
      <c r="D399" s="33">
        <f t="shared" ca="1" si="40"/>
        <v>-4.2724208365984007E-3</v>
      </c>
      <c r="E399" s="33">
        <f t="shared" ca="1" si="43"/>
        <v>2.6099603011635864E-3</v>
      </c>
      <c r="F399" s="32">
        <f t="shared" ca="1" si="41"/>
        <v>20308.724806364688</v>
      </c>
      <c r="G399" s="33">
        <f t="shared" ca="1" si="42"/>
        <v>-1.6624605354348398E-3</v>
      </c>
      <c r="H399" s="32">
        <f t="shared" ca="1" si="44"/>
        <v>36.302028548895869</v>
      </c>
      <c r="I399" s="32">
        <f t="shared" ca="1" si="45"/>
        <v>215.68677239146476</v>
      </c>
      <c r="J399" s="49">
        <f t="shared" ca="1" si="46"/>
        <v>73.302892559440608</v>
      </c>
    </row>
    <row r="400" spans="1:10" x14ac:dyDescent="0.2">
      <c r="A400" s="42">
        <v>34059</v>
      </c>
      <c r="B400" s="43">
        <v>3559.973</v>
      </c>
      <c r="C400" s="43">
        <v>3.2642000000000002</v>
      </c>
      <c r="D400" s="33">
        <f t="shared" ca="1" si="40"/>
        <v>4.1493747406302406E-2</v>
      </c>
      <c r="E400" s="33">
        <f t="shared" ca="1" si="43"/>
        <v>2.770436687200548E-3</v>
      </c>
      <c r="F400" s="32">
        <f t="shared" ca="1" si="41"/>
        <v>21207.673939897904</v>
      </c>
      <c r="G400" s="33">
        <f t="shared" ca="1" si="42"/>
        <v>4.4264184093502967E-2</v>
      </c>
      <c r="H400" s="32">
        <f t="shared" ca="1" si="44"/>
        <v>37.808335751840133</v>
      </c>
      <c r="I400" s="32">
        <f t="shared" ca="1" si="45"/>
        <v>225.23397139113402</v>
      </c>
      <c r="J400" s="49">
        <f t="shared" ca="1" si="46"/>
        <v>76.547585290277951</v>
      </c>
    </row>
    <row r="401" spans="1:10" x14ac:dyDescent="0.2">
      <c r="A401" s="42">
        <v>34089</v>
      </c>
      <c r="B401" s="43">
        <v>3732.9884999999999</v>
      </c>
      <c r="C401" s="43">
        <v>3.0562</v>
      </c>
      <c r="D401" s="33">
        <f t="shared" ca="1" si="40"/>
        <v>4.8600228147797742E-2</v>
      </c>
      <c r="E401" s="33">
        <f t="shared" ca="1" si="43"/>
        <v>2.5102258726899386E-3</v>
      </c>
      <c r="F401" s="32">
        <f t="shared" ca="1" si="41"/>
        <v>22291.607783684551</v>
      </c>
      <c r="G401" s="33">
        <f t="shared" ca="1" si="42"/>
        <v>5.1110454020487639E-2</v>
      </c>
      <c r="H401" s="32">
        <f t="shared" ca="1" si="44"/>
        <v>39.645829495268103</v>
      </c>
      <c r="I401" s="32">
        <f t="shared" ca="1" si="45"/>
        <v>236.74578192977239</v>
      </c>
      <c r="J401" s="49">
        <f t="shared" ca="1" si="46"/>
        <v>80.459967128636052</v>
      </c>
    </row>
    <row r="402" spans="1:10" x14ac:dyDescent="0.2">
      <c r="A402" s="42">
        <v>34120</v>
      </c>
      <c r="B402" s="43">
        <v>3992.4895999999999</v>
      </c>
      <c r="C402" s="43">
        <v>2.8647999999999998</v>
      </c>
      <c r="D402" s="33">
        <f t="shared" ca="1" si="40"/>
        <v>6.951564410123412E-2</v>
      </c>
      <c r="E402" s="33">
        <f t="shared" ca="1" si="43"/>
        <v>2.4314524298425736E-3</v>
      </c>
      <c r="F402" s="32">
        <f t="shared" ca="1" si="41"/>
        <v>23895.424240730204</v>
      </c>
      <c r="G402" s="33">
        <f t="shared" ca="1" si="42"/>
        <v>7.1947096531076671E-2</v>
      </c>
      <c r="H402" s="32">
        <f t="shared" ca="1" si="44"/>
        <v>42.401834868559369</v>
      </c>
      <c r="I402" s="32">
        <f t="shared" ca="1" si="45"/>
        <v>253.77895355559895</v>
      </c>
      <c r="J402" s="49">
        <f t="shared" ca="1" si="46"/>
        <v>86.248828150527288</v>
      </c>
    </row>
    <row r="403" spans="1:10" x14ac:dyDescent="0.2">
      <c r="A403" s="42">
        <v>34150</v>
      </c>
      <c r="B403" s="43">
        <v>4077.9324000000001</v>
      </c>
      <c r="C403" s="43">
        <v>2.8172000000000001</v>
      </c>
      <c r="D403" s="33">
        <f t="shared" ca="1" si="40"/>
        <v>2.1400882296600088E-2</v>
      </c>
      <c r="E403" s="33">
        <f t="shared" ca="1" si="43"/>
        <v>2.3139219712525667E-3</v>
      </c>
      <c r="F403" s="32">
        <f t="shared" ca="1" si="41"/>
        <v>24462.099549496419</v>
      </c>
      <c r="G403" s="33">
        <f t="shared" ca="1" si="42"/>
        <v>2.3714804267852552E-2</v>
      </c>
      <c r="H403" s="32">
        <f t="shared" ca="1" si="44"/>
        <v>43.309271545741282</v>
      </c>
      <c r="I403" s="32">
        <f t="shared" ca="1" si="45"/>
        <v>259.79727176647043</v>
      </c>
      <c r="J403" s="49">
        <f t="shared" ca="1" si="46"/>
        <v>88.294202228448697</v>
      </c>
    </row>
    <row r="404" spans="1:10" x14ac:dyDescent="0.2">
      <c r="A404" s="42">
        <v>34181</v>
      </c>
      <c r="B404" s="43">
        <v>4176.6653999999999</v>
      </c>
      <c r="C404" s="43">
        <v>2.778</v>
      </c>
      <c r="D404" s="33">
        <f t="shared" ca="1" si="40"/>
        <v>2.421153425691891E-2</v>
      </c>
      <c r="E404" s="33">
        <f t="shared" ca="1" si="43"/>
        <v>2.357782340862423E-3</v>
      </c>
      <c r="F404" s="32">
        <f t="shared" ca="1" si="41"/>
        <v>25112.040817073434</v>
      </c>
      <c r="G404" s="33">
        <f t="shared" ca="1" si="42"/>
        <v>2.6569316597781389E-2</v>
      </c>
      <c r="H404" s="32">
        <f t="shared" ca="1" si="44"/>
        <v>44.357855457413201</v>
      </c>
      <c r="I404" s="32">
        <f t="shared" ca="1" si="45"/>
        <v>266.69990773127364</v>
      </c>
      <c r="J404" s="49">
        <f t="shared" ca="1" si="46"/>
        <v>90.640118841204881</v>
      </c>
    </row>
    <row r="405" spans="1:10" x14ac:dyDescent="0.2">
      <c r="A405" s="42">
        <v>34212</v>
      </c>
      <c r="B405" s="43">
        <v>4034.3245999999999</v>
      </c>
      <c r="C405" s="43">
        <v>2.8803999999999998</v>
      </c>
      <c r="D405" s="33">
        <f t="shared" ca="1" si="40"/>
        <v>-3.4080010335517885E-2</v>
      </c>
      <c r="E405" s="33">
        <f t="shared" ca="1" si="43"/>
        <v>2.4446926762491444E-3</v>
      </c>
      <c r="F405" s="32">
        <f t="shared" ca="1" si="41"/>
        <v>24317.613428752793</v>
      </c>
      <c r="G405" s="33">
        <f t="shared" ca="1" si="42"/>
        <v>-3.1635317659268747E-2</v>
      </c>
      <c r="H405" s="32">
        <f t="shared" ca="1" si="44"/>
        <v>42.846139284963151</v>
      </c>
      <c r="I405" s="32">
        <f t="shared" ca="1" si="45"/>
        <v>258.26277143049714</v>
      </c>
      <c r="J405" s="49">
        <f t="shared" ca="1" si="46"/>
        <v>87.772689888989504</v>
      </c>
    </row>
    <row r="406" spans="1:10" x14ac:dyDescent="0.2">
      <c r="A406" s="42">
        <v>34242</v>
      </c>
      <c r="B406" s="43">
        <v>3770.3935999999999</v>
      </c>
      <c r="C406" s="43">
        <v>3.0983999999999998</v>
      </c>
      <c r="D406" s="33">
        <f t="shared" ca="1" si="40"/>
        <v>-6.5421359500918652E-2</v>
      </c>
      <c r="E406" s="33">
        <f t="shared" ca="1" si="43"/>
        <v>2.54488706365503E-3</v>
      </c>
      <c r="F406" s="32">
        <f t="shared" ca="1" si="41"/>
        <v>22788.607678259788</v>
      </c>
      <c r="G406" s="33">
        <f t="shared" ca="1" si="42"/>
        <v>-6.2876472437263575E-2</v>
      </c>
      <c r="H406" s="32">
        <f t="shared" ca="1" si="44"/>
        <v>40.043086603575141</v>
      </c>
      <c r="I406" s="32">
        <f t="shared" ca="1" si="45"/>
        <v>242.02411940107618</v>
      </c>
      <c r="J406" s="49">
        <f t="shared" ca="1" si="46"/>
        <v>82.25385277243997</v>
      </c>
    </row>
    <row r="407" spans="1:10" x14ac:dyDescent="0.2">
      <c r="A407" s="42">
        <v>34273</v>
      </c>
      <c r="B407" s="43">
        <v>3916.2321999999999</v>
      </c>
      <c r="C407" s="43">
        <v>3.0110000000000001</v>
      </c>
      <c r="D407" s="33">
        <f t="shared" ca="1" si="40"/>
        <v>3.8679940470936591E-2</v>
      </c>
      <c r="E407" s="33">
        <f t="shared" ca="1" si="43"/>
        <v>2.5555373032169746E-3</v>
      </c>
      <c r="F407" s="32">
        <f t="shared" ca="1" si="41"/>
        <v>23728.306803680574</v>
      </c>
      <c r="G407" s="33">
        <f t="shared" ca="1" si="42"/>
        <v>4.1235477774153484E-2</v>
      </c>
      <c r="H407" s="32">
        <f t="shared" ca="1" si="44"/>
        <v>41.591950809673989</v>
      </c>
      <c r="I407" s="32">
        <f t="shared" ca="1" si="45"/>
        <v>252.00409959744832</v>
      </c>
      <c r="J407" s="49">
        <f t="shared" ca="1" si="46"/>
        <v>85.645629690276408</v>
      </c>
    </row>
    <row r="408" spans="1:10" x14ac:dyDescent="0.2">
      <c r="A408" s="42">
        <v>34303</v>
      </c>
      <c r="B408" s="43">
        <v>4164.2714999999998</v>
      </c>
      <c r="C408" s="43">
        <v>2.8906999999999998</v>
      </c>
      <c r="D408" s="33">
        <f t="shared" ca="1" si="40"/>
        <v>6.3336208716122666E-2</v>
      </c>
      <c r="E408" s="33">
        <f t="shared" ca="1" si="43"/>
        <v>2.3742915811088296E-3</v>
      </c>
      <c r="F408" s="32">
        <f t="shared" ca="1" si="41"/>
        <v>25287.505714956627</v>
      </c>
      <c r="G408" s="33">
        <f t="shared" ca="1" si="42"/>
        <v>6.5710500297231578E-2</v>
      </c>
      <c r="H408" s="32">
        <f t="shared" ca="1" si="44"/>
        <v>44.226227287066209</v>
      </c>
      <c r="I408" s="32">
        <f t="shared" ca="1" si="45"/>
        <v>268.56341505895</v>
      </c>
      <c r="J408" s="49">
        <f t="shared" ca="1" si="46"/>
        <v>91.273446865495899</v>
      </c>
    </row>
    <row r="409" spans="1:10" x14ac:dyDescent="0.2">
      <c r="A409" s="42">
        <v>34334</v>
      </c>
      <c r="B409" s="43">
        <v>4892.9903000000004</v>
      </c>
      <c r="C409" s="43">
        <v>2.4224000000000001</v>
      </c>
      <c r="D409" s="33">
        <f t="shared" ca="1" si="40"/>
        <v>0.17499310503649923</v>
      </c>
      <c r="E409" s="33">
        <f t="shared" ca="1" si="43"/>
        <v>2.0559726214921291E-3</v>
      </c>
      <c r="F409" s="32">
        <f t="shared" ca="1" si="41"/>
        <v>29764.635278060883</v>
      </c>
      <c r="G409" s="33">
        <f t="shared" ca="1" si="42"/>
        <v>0.17704907765799138</v>
      </c>
      <c r="H409" s="32">
        <f t="shared" ca="1" si="44"/>
        <v>51.965512124079872</v>
      </c>
      <c r="I409" s="32">
        <f t="shared" ca="1" si="45"/>
        <v>316.11231998781739</v>
      </c>
      <c r="J409" s="49">
        <f t="shared" ca="1" si="46"/>
        <v>107.43332644769762</v>
      </c>
    </row>
    <row r="410" spans="1:10" x14ac:dyDescent="0.2">
      <c r="A410" s="42">
        <v>34365</v>
      </c>
      <c r="B410" s="43">
        <v>4754.5567000000001</v>
      </c>
      <c r="C410" s="43">
        <v>2.4664999999999999</v>
      </c>
      <c r="D410" s="33">
        <f t="shared" ca="1" si="40"/>
        <v>-2.8292228578503442E-2</v>
      </c>
      <c r="E410" s="33">
        <f t="shared" ca="1" si="43"/>
        <v>2.0934017796030114E-3</v>
      </c>
      <c r="F410" s="32">
        <f t="shared" ca="1" si="41"/>
        <v>28984.836753678526</v>
      </c>
      <c r="G410" s="33">
        <f t="shared" ca="1" si="42"/>
        <v>-2.6198826798900399E-2</v>
      </c>
      <c r="H410" s="32">
        <f t="shared" ca="1" si="44"/>
        <v>50.495291976866412</v>
      </c>
      <c r="I410" s="32">
        <f t="shared" ca="1" si="45"/>
        <v>307.83054806745798</v>
      </c>
      <c r="J410" s="49">
        <f t="shared" ca="1" si="46"/>
        <v>104.61869933566466</v>
      </c>
    </row>
    <row r="411" spans="1:10" x14ac:dyDescent="0.2">
      <c r="A411" s="42">
        <v>34393</v>
      </c>
      <c r="B411" s="43">
        <v>4845.7434000000003</v>
      </c>
      <c r="C411" s="43">
        <v>2.4872000000000001</v>
      </c>
      <c r="D411" s="33">
        <f t="shared" ca="1" si="40"/>
        <v>1.9178801674612611E-2</v>
      </c>
      <c r="E411" s="33">
        <f t="shared" ca="1" si="43"/>
        <v>1.9066830937713895E-3</v>
      </c>
      <c r="F411" s="32">
        <f t="shared" ca="1" si="41"/>
        <v>29595.996087562307</v>
      </c>
      <c r="G411" s="33">
        <f t="shared" ca="1" si="42"/>
        <v>2.10854847683839E-2</v>
      </c>
      <c r="H411" s="32">
        <f t="shared" ca="1" si="44"/>
        <v>51.463731167192392</v>
      </c>
      <c r="I411" s="32">
        <f t="shared" ca="1" si="45"/>
        <v>314.32130439997763</v>
      </c>
      <c r="J411" s="49">
        <f t="shared" ca="1" si="46"/>
        <v>106.82463532699495</v>
      </c>
    </row>
    <row r="412" spans="1:10" x14ac:dyDescent="0.2">
      <c r="A412" s="42">
        <v>34424</v>
      </c>
      <c r="B412" s="43">
        <v>4939.0944</v>
      </c>
      <c r="C412" s="43">
        <v>2.3759999999999999</v>
      </c>
      <c r="D412" s="33">
        <f t="shared" ca="1" si="40"/>
        <v>1.926453637639991E-2</v>
      </c>
      <c r="E412" s="33">
        <f t="shared" ca="1" si="43"/>
        <v>2.0165913757700204E-3</v>
      </c>
      <c r="F412" s="32">
        <f t="shared" ca="1" si="41"/>
        <v>30225.83226125444</v>
      </c>
      <c r="G412" s="33">
        <f t="shared" ca="1" si="42"/>
        <v>2.1281127752169837E-2</v>
      </c>
      <c r="H412" s="32">
        <f t="shared" ca="1" si="44"/>
        <v>52.455156088328039</v>
      </c>
      <c r="I412" s="32">
        <f t="shared" ca="1" si="45"/>
        <v>321.01041623414221</v>
      </c>
      <c r="J412" s="49">
        <f t="shared" ca="1" si="46"/>
        <v>109.09798403846769</v>
      </c>
    </row>
    <row r="413" spans="1:10" x14ac:dyDescent="0.2">
      <c r="A413" s="42">
        <v>34454</v>
      </c>
      <c r="B413" s="43">
        <v>5359.1275999999998</v>
      </c>
      <c r="C413" s="43">
        <v>2.2210999999999999</v>
      </c>
      <c r="D413" s="33">
        <f t="shared" ca="1" si="40"/>
        <v>8.5042553549897759E-2</v>
      </c>
      <c r="E413" s="33">
        <f t="shared" ca="1" si="43"/>
        <v>1.8243121149897328E-3</v>
      </c>
      <c r="F413" s="32">
        <f t="shared" ca="1" si="41"/>
        <v>32851.455571902254</v>
      </c>
      <c r="G413" s="33">
        <f t="shared" ca="1" si="42"/>
        <v>8.686686566488766E-2</v>
      </c>
      <c r="H413" s="32">
        <f t="shared" ca="1" si="44"/>
        <v>56.91607650893792</v>
      </c>
      <c r="I413" s="32">
        <f t="shared" ca="1" si="45"/>
        <v>348.89558493818311</v>
      </c>
      <c r="J413" s="49">
        <f t="shared" ca="1" si="46"/>
        <v>118.57498396224732</v>
      </c>
    </row>
    <row r="414" spans="1:10" x14ac:dyDescent="0.2">
      <c r="A414" s="42">
        <v>34485</v>
      </c>
      <c r="B414" s="43">
        <v>5396.1010999999999</v>
      </c>
      <c r="C414" s="43">
        <v>2.1989000000000001</v>
      </c>
      <c r="D414" s="33">
        <f t="shared" ca="1" si="40"/>
        <v>6.8991639609401467E-3</v>
      </c>
      <c r="E414" s="33">
        <f t="shared" ca="1" si="43"/>
        <v>1.8662806297056812E-3</v>
      </c>
      <c r="F414" s="32">
        <f t="shared" ca="1" si="41"/>
        <v>33139.413185439822</v>
      </c>
      <c r="G414" s="33">
        <f t="shared" ca="1" si="42"/>
        <v>8.7654445906457656E-3</v>
      </c>
      <c r="H414" s="32">
        <f t="shared" ca="1" si="44"/>
        <v>57.308749852786498</v>
      </c>
      <c r="I414" s="32">
        <f t="shared" ca="1" si="45"/>
        <v>351.95380985587968</v>
      </c>
      <c r="J414" s="49">
        <f t="shared" ca="1" si="46"/>
        <v>119.6143464140051</v>
      </c>
    </row>
    <row r="415" spans="1:10" x14ac:dyDescent="0.2">
      <c r="A415" s="42">
        <v>34515</v>
      </c>
      <c r="B415" s="43">
        <v>5404.1193000000003</v>
      </c>
      <c r="C415" s="43">
        <v>2.2549999999999999</v>
      </c>
      <c r="D415" s="33">
        <f t="shared" ca="1" si="40"/>
        <v>1.4859247170146972E-3</v>
      </c>
      <c r="E415" s="33">
        <f t="shared" ca="1" si="43"/>
        <v>1.8521560574948665E-3</v>
      </c>
      <c r="F415" s="32">
        <f t="shared" ca="1" si="41"/>
        <v>33250.035223472667</v>
      </c>
      <c r="G415" s="33">
        <f t="shared" ca="1" si="42"/>
        <v>3.3380807745095886E-3</v>
      </c>
      <c r="H415" s="32">
        <f t="shared" ca="1" si="44"/>
        <v>57.393906340693967</v>
      </c>
      <c r="I415" s="32">
        <f t="shared" ca="1" si="45"/>
        <v>353.128660102075</v>
      </c>
      <c r="J415" s="49">
        <f t="shared" ca="1" si="46"/>
        <v>120.01362876412522</v>
      </c>
    </row>
    <row r="416" spans="1:10" x14ac:dyDescent="0.2">
      <c r="A416" s="42">
        <v>34546</v>
      </c>
      <c r="B416" s="43">
        <v>5651.8897999999999</v>
      </c>
      <c r="C416" s="43">
        <v>2.1596000000000002</v>
      </c>
      <c r="D416" s="33">
        <f t="shared" ca="1" si="40"/>
        <v>4.5848451199069551E-2</v>
      </c>
      <c r="E416" s="33">
        <f t="shared" ca="1" si="43"/>
        <v>1.8329253935660508E-3</v>
      </c>
      <c r="F416" s="32">
        <f t="shared" ca="1" si="41"/>
        <v>34835.442674681464</v>
      </c>
      <c r="G416" s="33">
        <f t="shared" ca="1" si="42"/>
        <v>4.7681376592635605E-2</v>
      </c>
      <c r="H416" s="32">
        <f t="shared" ca="1" si="44"/>
        <v>60.025328054679242</v>
      </c>
      <c r="I416" s="32">
        <f t="shared" ca="1" si="45"/>
        <v>369.96632073005486</v>
      </c>
      <c r="J416" s="49">
        <f t="shared" ca="1" si="46"/>
        <v>125.73604379347624</v>
      </c>
    </row>
    <row r="417" spans="1:10" x14ac:dyDescent="0.2">
      <c r="A417" s="42">
        <v>34577</v>
      </c>
      <c r="B417" s="43">
        <v>5833.7578999999996</v>
      </c>
      <c r="C417" s="43">
        <v>2.1606999999999998</v>
      </c>
      <c r="D417" s="33">
        <f t="shared" ca="1" si="40"/>
        <v>3.2178281324593438E-2</v>
      </c>
      <c r="E417" s="33">
        <f t="shared" ca="1" si="43"/>
        <v>1.8338590006844627E-3</v>
      </c>
      <c r="F417" s="32">
        <f t="shared" ca="1" si="41"/>
        <v>36020.270639225906</v>
      </c>
      <c r="G417" s="33">
        <f t="shared" ca="1" si="42"/>
        <v>3.4012140325277995E-2</v>
      </c>
      <c r="H417" s="32">
        <f t="shared" ca="1" si="44"/>
        <v>61.956839947423724</v>
      </c>
      <c r="I417" s="32">
        <f t="shared" ca="1" si="45"/>
        <v>382.54966714635231</v>
      </c>
      <c r="J417" s="49">
        <f t="shared" ca="1" si="46"/>
        <v>130.01259575892527</v>
      </c>
    </row>
    <row r="418" spans="1:10" x14ac:dyDescent="0.2">
      <c r="A418" s="42">
        <v>34607</v>
      </c>
      <c r="B418" s="43">
        <v>5676.1147000000001</v>
      </c>
      <c r="C418" s="43">
        <v>2.1993</v>
      </c>
      <c r="D418" s="33">
        <f t="shared" ca="1" si="40"/>
        <v>-2.702258179071837E-2</v>
      </c>
      <c r="E418" s="33">
        <f t="shared" ca="1" si="43"/>
        <v>1.8064065708418892E-3</v>
      </c>
      <c r="F418" s="32">
        <f t="shared" ca="1" si="41"/>
        <v>35111.97718331981</v>
      </c>
      <c r="G418" s="33">
        <f t="shared" ca="1" si="42"/>
        <v>-2.5216175219876624E-2</v>
      </c>
      <c r="H418" s="32">
        <f t="shared" ca="1" si="44"/>
        <v>60.282606172450016</v>
      </c>
      <c r="I418" s="32">
        <f t="shared" ca="1" si="45"/>
        <v>372.90322770928441</v>
      </c>
      <c r="J418" s="49">
        <f t="shared" ca="1" si="46"/>
        <v>126.73417536347722</v>
      </c>
    </row>
    <row r="419" spans="1:10" x14ac:dyDescent="0.2">
      <c r="A419" s="42">
        <v>34638</v>
      </c>
      <c r="B419" s="43">
        <v>5723.9705000000004</v>
      </c>
      <c r="C419" s="43">
        <v>2.1836000000000002</v>
      </c>
      <c r="D419" s="33">
        <f t="shared" ca="1" si="40"/>
        <v>8.4310840300672041E-3</v>
      </c>
      <c r="E419" s="33">
        <f t="shared" ca="1" si="43"/>
        <v>1.8532950034223137E-3</v>
      </c>
      <c r="F419" s="32">
        <f t="shared" ca="1" si="41"/>
        <v>35473.082065288305</v>
      </c>
      <c r="G419" s="33">
        <f t="shared" ca="1" si="42"/>
        <v>1.0284379033489444E-2</v>
      </c>
      <c r="H419" s="32">
        <f t="shared" ca="1" si="44"/>
        <v>60.790853890641394</v>
      </c>
      <c r="I419" s="32">
        <f t="shared" ca="1" si="45"/>
        <v>376.73830584585829</v>
      </c>
      <c r="J419" s="49">
        <f t="shared" ca="1" si="46"/>
        <v>128.03755765941193</v>
      </c>
    </row>
    <row r="420" spans="1:10" x14ac:dyDescent="0.2">
      <c r="A420" s="42">
        <v>34668</v>
      </c>
      <c r="B420" s="43">
        <v>5756.2624999999998</v>
      </c>
      <c r="C420" s="43">
        <v>2.2048000000000001</v>
      </c>
      <c r="D420" s="33">
        <f t="shared" ca="1" si="40"/>
        <v>5.6415385089771952E-3</v>
      </c>
      <c r="E420" s="33">
        <f t="shared" ca="1" si="43"/>
        <v>1.8109240246406571E-3</v>
      </c>
      <c r="F420" s="32">
        <f t="shared" ca="1" si="41"/>
        <v>35737.443880331819</v>
      </c>
      <c r="G420" s="33">
        <f t="shared" ca="1" si="42"/>
        <v>7.4524625336178651E-3</v>
      </c>
      <c r="H420" s="32">
        <f t="shared" ca="1" si="44"/>
        <v>61.133807833859052</v>
      </c>
      <c r="I420" s="32">
        <f t="shared" ca="1" si="45"/>
        <v>379.5459339551532</v>
      </c>
      <c r="J420" s="49">
        <f t="shared" ca="1" si="46"/>
        <v>128.99175276076463</v>
      </c>
    </row>
    <row r="421" spans="1:10" x14ac:dyDescent="0.2">
      <c r="A421" s="42">
        <v>34699</v>
      </c>
      <c r="B421" s="43">
        <v>5866.9124000000002</v>
      </c>
      <c r="C421" s="43">
        <v>2.1779999999999999</v>
      </c>
      <c r="D421" s="33">
        <f t="shared" ca="1" si="40"/>
        <v>1.9222525032519089E-2</v>
      </c>
      <c r="E421" s="33">
        <f t="shared" ca="1" si="43"/>
        <v>1.8485420944558523E-3</v>
      </c>
      <c r="F421" s="32">
        <f t="shared" ca="1" si="41"/>
        <v>36490.469959280788</v>
      </c>
      <c r="G421" s="33">
        <f t="shared" ca="1" si="42"/>
        <v>2.1071067126974929E-2</v>
      </c>
      <c r="H421" s="32">
        <f t="shared" ca="1" si="44"/>
        <v>62.30895398527862</v>
      </c>
      <c r="I421" s="32">
        <f t="shared" ca="1" si="45"/>
        <v>387.5433718072926</v>
      </c>
      <c r="J421" s="49">
        <f t="shared" ca="1" si="46"/>
        <v>131.70974664201285</v>
      </c>
    </row>
    <row r="422" spans="1:10" x14ac:dyDescent="0.2">
      <c r="A422" s="42">
        <v>34730</v>
      </c>
      <c r="B422" s="43">
        <v>5054.1247999999996</v>
      </c>
      <c r="C422" s="43">
        <v>2.4765999999999999</v>
      </c>
      <c r="D422" s="33">
        <f t="shared" ca="1" si="40"/>
        <v>-0.13853753807539393</v>
      </c>
      <c r="E422" s="33">
        <f t="shared" ca="1" si="43"/>
        <v>2.1019739904175223E-3</v>
      </c>
      <c r="F422" s="32">
        <f t="shared" ca="1" si="41"/>
        <v>31511.87210666043</v>
      </c>
      <c r="G422" s="33">
        <f t="shared" ca="1" si="42"/>
        <v>-0.13643556408497637</v>
      </c>
      <c r="H422" s="32">
        <f t="shared" ca="1" si="44"/>
        <v>53.676824900105117</v>
      </c>
      <c r="I422" s="32">
        <f t="shared" ca="1" si="45"/>
        <v>334.66867326737093</v>
      </c>
      <c r="J422" s="49">
        <f t="shared" ca="1" si="46"/>
        <v>113.73985306342051</v>
      </c>
    </row>
    <row r="423" spans="1:10" x14ac:dyDescent="0.2">
      <c r="A423" s="42">
        <v>34758</v>
      </c>
      <c r="B423" s="43">
        <v>5147.0833000000002</v>
      </c>
      <c r="C423" s="43">
        <v>2.4748000000000001</v>
      </c>
      <c r="D423" s="33">
        <f t="shared" ca="1" si="40"/>
        <v>1.8392600831701023E-2</v>
      </c>
      <c r="E423" s="33">
        <f t="shared" ca="1" si="43"/>
        <v>1.8971772758384668E-3</v>
      </c>
      <c r="F423" s="32">
        <f t="shared" ca="1" si="41"/>
        <v>32151.240999457736</v>
      </c>
      <c r="G423" s="33">
        <f t="shared" ca="1" si="42"/>
        <v>2.0289778107539513E-2</v>
      </c>
      <c r="H423" s="32">
        <f t="shared" ca="1" si="44"/>
        <v>54.664081314405863</v>
      </c>
      <c r="I423" s="32">
        <f t="shared" ca="1" si="45"/>
        <v>341.45902638751051</v>
      </c>
      <c r="J423" s="49">
        <f t="shared" ca="1" si="46"/>
        <v>116.04760944406145</v>
      </c>
    </row>
    <row r="424" spans="1:10" x14ac:dyDescent="0.2">
      <c r="A424" s="42">
        <v>34789</v>
      </c>
      <c r="B424" s="43">
        <v>5281.8676999999998</v>
      </c>
      <c r="C424" s="43">
        <v>2.5059</v>
      </c>
      <c r="D424" s="33">
        <f t="shared" ca="1" si="40"/>
        <v>2.6186558900261003E-2</v>
      </c>
      <c r="E424" s="33">
        <f t="shared" ca="1" si="43"/>
        <v>2.126841889117043E-3</v>
      </c>
      <c r="F424" s="32">
        <f t="shared" ca="1" si="41"/>
        <v>33061.551971751265</v>
      </c>
      <c r="G424" s="33">
        <f t="shared" ca="1" si="42"/>
        <v>2.831340078937794E-2</v>
      </c>
      <c r="H424" s="32">
        <f t="shared" ca="1" si="44"/>
        <v>56.095545499474206</v>
      </c>
      <c r="I424" s="32">
        <f t="shared" ca="1" si="45"/>
        <v>351.12689265477087</v>
      </c>
      <c r="J424" s="49">
        <f t="shared" ca="1" si="46"/>
        <v>119.33331192090036</v>
      </c>
    </row>
    <row r="425" spans="1:10" x14ac:dyDescent="0.2">
      <c r="A425" s="42">
        <v>34819</v>
      </c>
      <c r="B425" s="43">
        <v>5479.0645000000004</v>
      </c>
      <c r="C425" s="43">
        <v>2.3988999999999998</v>
      </c>
      <c r="D425" s="33">
        <f t="shared" ca="1" si="40"/>
        <v>3.7334672354629506E-2</v>
      </c>
      <c r="E425" s="33">
        <f t="shared" ca="1" si="43"/>
        <v>1.9703490759753594E-3</v>
      </c>
      <c r="F425" s="32">
        <f t="shared" ca="1" si="41"/>
        <v>34361.03698053</v>
      </c>
      <c r="G425" s="33">
        <f t="shared" ca="1" si="42"/>
        <v>3.930502143060477E-2</v>
      </c>
      <c r="H425" s="32">
        <f t="shared" ca="1" si="44"/>
        <v>58.189854311251288</v>
      </c>
      <c r="I425" s="32">
        <f t="shared" ca="1" si="45"/>
        <v>364.92794269542833</v>
      </c>
      <c r="J425" s="49">
        <f t="shared" ca="1" si="46"/>
        <v>124.0237103033364</v>
      </c>
    </row>
    <row r="426" spans="1:10" x14ac:dyDescent="0.2">
      <c r="A426" s="42">
        <v>34850</v>
      </c>
      <c r="B426" s="43">
        <v>5471.4053000000004</v>
      </c>
      <c r="C426" s="43">
        <v>2.4441999999999999</v>
      </c>
      <c r="D426" s="33">
        <f t="shared" ca="1" si="40"/>
        <v>-1.3979028719227626E-3</v>
      </c>
      <c r="E426" s="33">
        <f t="shared" ca="1" si="43"/>
        <v>2.0744750171115675E-3</v>
      </c>
      <c r="F426" s="32">
        <f t="shared" ca="1" si="41"/>
        <v>34384.284701030832</v>
      </c>
      <c r="G426" s="33">
        <f t="shared" ca="1" si="42"/>
        <v>6.7657214518890285E-4</v>
      </c>
      <c r="H426" s="32">
        <f t="shared" ca="1" si="44"/>
        <v>58.108510546792822</v>
      </c>
      <c r="I426" s="32">
        <f t="shared" ca="1" si="45"/>
        <v>365.17484277645713</v>
      </c>
      <c r="J426" s="49">
        <f t="shared" ca="1" si="46"/>
        <v>124.10762129107061</v>
      </c>
    </row>
    <row r="427" spans="1:10" x14ac:dyDescent="0.2">
      <c r="A427" s="42">
        <v>34880</v>
      </c>
      <c r="B427" s="43">
        <v>5420.6660000000002</v>
      </c>
      <c r="C427" s="43">
        <v>2.4946999999999999</v>
      </c>
      <c r="D427" s="33">
        <f t="shared" ca="1" si="40"/>
        <v>-9.2735407482973375E-3</v>
      </c>
      <c r="E427" s="33">
        <f t="shared" ca="1" si="43"/>
        <v>2.0490349075975357E-3</v>
      </c>
      <c r="F427" s="32">
        <f t="shared" ca="1" si="41"/>
        <v>34135.87523537995</v>
      </c>
      <c r="G427" s="33">
        <f t="shared" ca="1" si="42"/>
        <v>-7.2245058406997797E-3</v>
      </c>
      <c r="H427" s="32">
        <f t="shared" ca="1" si="44"/>
        <v>57.569638906414269</v>
      </c>
      <c r="I427" s="32">
        <f t="shared" ca="1" si="45"/>
        <v>362.53663499194198</v>
      </c>
      <c r="J427" s="49">
        <f t="shared" ca="1" si="46"/>
        <v>123.21100505617791</v>
      </c>
    </row>
    <row r="428" spans="1:10" x14ac:dyDescent="0.2">
      <c r="A428" s="42">
        <v>34911</v>
      </c>
      <c r="B428" s="43">
        <v>5438.4562999999998</v>
      </c>
      <c r="C428" s="43">
        <v>2.4946999999999999</v>
      </c>
      <c r="D428" s="33">
        <f t="shared" ca="1" si="40"/>
        <v>3.2819398944705647E-3</v>
      </c>
      <c r="E428" s="33">
        <f t="shared" ca="1" si="43"/>
        <v>2.1173360711841203E-3</v>
      </c>
      <c r="F428" s="32">
        <f t="shared" ca="1" si="41"/>
        <v>34320.184246104924</v>
      </c>
      <c r="G428" s="33">
        <f t="shared" ca="1" si="42"/>
        <v>5.399275965654704E-3</v>
      </c>
      <c r="H428" s="32">
        <f t="shared" ca="1" si="44"/>
        <v>57.758579001051494</v>
      </c>
      <c r="I428" s="32">
        <f t="shared" ca="1" si="45"/>
        <v>364.4940703319233</v>
      </c>
      <c r="J428" s="49">
        <f t="shared" ca="1" si="46"/>
        <v>123.87625527448189</v>
      </c>
    </row>
    <row r="429" spans="1:10" x14ac:dyDescent="0.2">
      <c r="A429" s="42">
        <v>34942</v>
      </c>
      <c r="B429" s="43">
        <v>5543.3766999999998</v>
      </c>
      <c r="C429" s="43">
        <v>2.5628000000000002</v>
      </c>
      <c r="D429" s="33">
        <f t="shared" ca="1" si="40"/>
        <v>1.9292312783684595E-2</v>
      </c>
      <c r="E429" s="33">
        <f t="shared" ca="1" si="43"/>
        <v>2.1751348391512663E-3</v>
      </c>
      <c r="F429" s="32">
        <f t="shared" ca="1" si="41"/>
        <v>35056.951003814254</v>
      </c>
      <c r="G429" s="33">
        <f t="shared" ca="1" si="42"/>
        <v>2.1467447622835811E-2</v>
      </c>
      <c r="H429" s="32">
        <f t="shared" ca="1" si="44"/>
        <v>58.87287557308094</v>
      </c>
      <c r="I429" s="32">
        <f t="shared" ca="1" si="45"/>
        <v>372.31882769560809</v>
      </c>
      <c r="J429" s="49">
        <f t="shared" ca="1" si="46"/>
        <v>126.53556229629987</v>
      </c>
    </row>
    <row r="430" spans="1:10" x14ac:dyDescent="0.2">
      <c r="A430" s="42">
        <v>34972</v>
      </c>
      <c r="B430" s="43">
        <v>5657.2502999999997</v>
      </c>
      <c r="C430" s="43">
        <v>2.5190000000000001</v>
      </c>
      <c r="D430" s="33">
        <f t="shared" ca="1" si="40"/>
        <v>2.0542280664418877E-2</v>
      </c>
      <c r="E430" s="33">
        <f t="shared" ca="1" si="43"/>
        <v>2.068993839835729E-3</v>
      </c>
      <c r="F430" s="32">
        <f t="shared" ca="1" si="41"/>
        <v>35849.633346243703</v>
      </c>
      <c r="G430" s="33">
        <f t="shared" ca="1" si="42"/>
        <v>2.2611274504254597E-2</v>
      </c>
      <c r="H430" s="32">
        <f t="shared" ca="1" si="44"/>
        <v>60.082258706624579</v>
      </c>
      <c r="I430" s="32">
        <f t="shared" ca="1" si="45"/>
        <v>380.73743091173577</v>
      </c>
      <c r="J430" s="49">
        <f t="shared" ca="1" si="46"/>
        <v>129.39669262993172</v>
      </c>
    </row>
    <row r="431" spans="1:10" x14ac:dyDescent="0.2">
      <c r="A431" s="42">
        <v>35003</v>
      </c>
      <c r="B431" s="43">
        <v>5789.1383999999998</v>
      </c>
      <c r="C431" s="43">
        <v>2.4337</v>
      </c>
      <c r="D431" s="33">
        <f t="shared" ca="1" si="40"/>
        <v>2.3313110257822567E-2</v>
      </c>
      <c r="E431" s="33">
        <f t="shared" ca="1" si="43"/>
        <v>2.0655633127994524E-3</v>
      </c>
      <c r="F431" s="32">
        <f t="shared" ca="1" si="41"/>
        <v>36759.449488564511</v>
      </c>
      <c r="G431" s="33">
        <f t="shared" ca="1" si="42"/>
        <v>2.5378673570622068E-2</v>
      </c>
      <c r="H431" s="32">
        <f t="shared" ca="1" si="44"/>
        <v>61.48296302839114</v>
      </c>
      <c r="I431" s="32">
        <f t="shared" ca="1" si="45"/>
        <v>390.40004188696196</v>
      </c>
      <c r="J431" s="49">
        <f t="shared" ca="1" si="46"/>
        <v>132.68060905330486</v>
      </c>
    </row>
    <row r="432" spans="1:10" x14ac:dyDescent="0.2">
      <c r="A432" s="42">
        <v>35033</v>
      </c>
      <c r="B432" s="43">
        <v>5972.1043</v>
      </c>
      <c r="C432" s="43">
        <v>2.4142000000000001</v>
      </c>
      <c r="D432" s="33">
        <f t="shared" ca="1" si="40"/>
        <v>3.1605031242645687E-2</v>
      </c>
      <c r="E432" s="33">
        <f t="shared" ca="1" si="43"/>
        <v>1.9829158110882959E-3</v>
      </c>
      <c r="F432" s="32">
        <f t="shared" ca="1" si="41"/>
        <v>37994.123931710819</v>
      </c>
      <c r="G432" s="33">
        <f t="shared" ca="1" si="42"/>
        <v>3.3587947053733913E-2</v>
      </c>
      <c r="H432" s="32">
        <f t="shared" ca="1" si="44"/>
        <v>63.426133995793869</v>
      </c>
      <c r="I432" s="32">
        <f t="shared" ca="1" si="45"/>
        <v>403.51277782363672</v>
      </c>
      <c r="J432" s="49">
        <f t="shared" ca="1" si="46"/>
        <v>137.13707832524443</v>
      </c>
    </row>
    <row r="433" spans="1:10" x14ac:dyDescent="0.2">
      <c r="A433" s="42">
        <v>35064</v>
      </c>
      <c r="B433" s="43">
        <v>6228.4207999999999</v>
      </c>
      <c r="C433" s="43">
        <v>2.3237000000000001</v>
      </c>
      <c r="D433" s="33">
        <f t="shared" ca="1" si="40"/>
        <v>4.2918959067744344E-2</v>
      </c>
      <c r="E433" s="33">
        <f t="shared" ca="1" si="43"/>
        <v>1.9722026009582482E-3</v>
      </c>
      <c r="F433" s="32">
        <f t="shared" ca="1" si="41"/>
        <v>39699.724291589977</v>
      </c>
      <c r="G433" s="33">
        <f t="shared" ca="1" si="42"/>
        <v>4.4891161668702662E-2</v>
      </c>
      <c r="H433" s="32">
        <f t="shared" ca="1" si="44"/>
        <v>66.148317644584608</v>
      </c>
      <c r="I433" s="32">
        <f t="shared" ca="1" si="45"/>
        <v>421.6269351683049</v>
      </c>
      <c r="J433" s="49">
        <f t="shared" ca="1" si="46"/>
        <v>143.29332107911651</v>
      </c>
    </row>
    <row r="434" spans="1:10" x14ac:dyDescent="0.2">
      <c r="A434" s="42">
        <v>35095</v>
      </c>
      <c r="B434" s="43">
        <v>6870.8915999999999</v>
      </c>
      <c r="C434" s="43">
        <v>2.0728</v>
      </c>
      <c r="D434" s="33">
        <f t="shared" ca="1" si="40"/>
        <v>0.10315147621368159</v>
      </c>
      <c r="E434" s="33">
        <f t="shared" ca="1" si="43"/>
        <v>1.7592553045859003E-3</v>
      </c>
      <c r="F434" s="32">
        <f t="shared" ca="1" si="41"/>
        <v>43864.651408094222</v>
      </c>
      <c r="G434" s="33">
        <f t="shared" ca="1" si="42"/>
        <v>0.10491073151826757</v>
      </c>
      <c r="H434" s="32">
        <f t="shared" ca="1" si="44"/>
        <v>72.971614258675032</v>
      </c>
      <c r="I434" s="32">
        <f t="shared" ca="1" si="45"/>
        <v>465.86012536461692</v>
      </c>
      <c r="J434" s="49">
        <f t="shared" ca="1" si="46"/>
        <v>158.3263282152086</v>
      </c>
    </row>
    <row r="435" spans="1:10" x14ac:dyDescent="0.2">
      <c r="A435" s="42">
        <v>35124</v>
      </c>
      <c r="B435" s="43">
        <v>6705.0995999999996</v>
      </c>
      <c r="C435" s="43">
        <v>2.1867000000000001</v>
      </c>
      <c r="D435" s="33">
        <f t="shared" ca="1" si="40"/>
        <v>-2.4129619509642763E-2</v>
      </c>
      <c r="E435" s="33">
        <f t="shared" ca="1" si="43"/>
        <v>1.7361889117043121E-3</v>
      </c>
      <c r="F435" s="32">
        <f t="shared" ca="1" si="41"/>
        <v>42882.371381084304</v>
      </c>
      <c r="G435" s="33">
        <f t="shared" ca="1" si="42"/>
        <v>-2.2393430597938413E-2</v>
      </c>
      <c r="H435" s="32">
        <f t="shared" ca="1" si="44"/>
        <v>71.210836971608785</v>
      </c>
      <c r="I435" s="32">
        <f t="shared" ca="1" si="45"/>
        <v>455.42791897891749</v>
      </c>
      <c r="J435" s="49">
        <f t="shared" ca="1" si="46"/>
        <v>154.78085857249494</v>
      </c>
    </row>
    <row r="436" spans="1:10" x14ac:dyDescent="0.2">
      <c r="A436" s="42">
        <v>35155</v>
      </c>
      <c r="B436" s="43">
        <v>6748.5973999999997</v>
      </c>
      <c r="C436" s="43">
        <v>2.2159</v>
      </c>
      <c r="D436" s="33">
        <f t="shared" ca="1" si="40"/>
        <v>6.4872712703627489E-3</v>
      </c>
      <c r="E436" s="33">
        <f t="shared" ca="1" si="43"/>
        <v>1.8807091033538673E-3</v>
      </c>
      <c r="F436" s="32">
        <f t="shared" ca="1" si="41"/>
        <v>43241.210223179645</v>
      </c>
      <c r="G436" s="33">
        <f t="shared" ca="1" si="42"/>
        <v>8.3679803737166658E-3</v>
      </c>
      <c r="H436" s="32">
        <f t="shared" ca="1" si="44"/>
        <v>71.672800988433181</v>
      </c>
      <c r="I436" s="32">
        <f t="shared" ca="1" si="45"/>
        <v>459.23893086657569</v>
      </c>
      <c r="J436" s="49">
        <f t="shared" ca="1" si="46"/>
        <v>156.07606175925659</v>
      </c>
    </row>
    <row r="437" spans="1:10" x14ac:dyDescent="0.2">
      <c r="A437" s="42">
        <v>35185</v>
      </c>
      <c r="B437" s="43">
        <v>6976.2866999999997</v>
      </c>
      <c r="C437" s="43">
        <v>2.1230000000000002</v>
      </c>
      <c r="D437" s="33">
        <f t="shared" ca="1" si="40"/>
        <v>3.3738758812312586E-2</v>
      </c>
      <c r="E437" s="33">
        <f t="shared" ca="1" si="43"/>
        <v>1.7437371663244355E-3</v>
      </c>
      <c r="F437" s="32">
        <f t="shared" ca="1" si="41"/>
        <v>44775.516291035019</v>
      </c>
      <c r="G437" s="33">
        <f t="shared" ca="1" si="42"/>
        <v>3.5482495978637063E-2</v>
      </c>
      <c r="H437" s="32">
        <f t="shared" ca="1" si="44"/>
        <v>74.090952334384809</v>
      </c>
      <c r="I437" s="32">
        <f t="shared" ca="1" si="45"/>
        <v>475.53387438428257</v>
      </c>
      <c r="J437" s="49">
        <f t="shared" ca="1" si="46"/>
        <v>161.61402999299091</v>
      </c>
    </row>
    <row r="438" spans="1:10" x14ac:dyDescent="0.2">
      <c r="A438" s="42">
        <v>35216</v>
      </c>
      <c r="B438" s="43">
        <v>6818.4856</v>
      </c>
      <c r="C438" s="43">
        <v>2.2149000000000001</v>
      </c>
      <c r="D438" s="33">
        <f t="shared" ca="1" si="40"/>
        <v>-2.2619640904379623E-2</v>
      </c>
      <c r="E438" s="33">
        <f t="shared" ca="1" si="43"/>
        <v>1.8798603696098565E-3</v>
      </c>
      <c r="F438" s="32">
        <f t="shared" ca="1" si="41"/>
        <v>43846.881909827942</v>
      </c>
      <c r="G438" s="33">
        <f t="shared" ca="1" si="42"/>
        <v>-2.0739780534769769E-2</v>
      </c>
      <c r="H438" s="32">
        <f t="shared" ca="1" si="44"/>
        <v>72.415041598317515</v>
      </c>
      <c r="I438" s="32">
        <f t="shared" ca="1" si="45"/>
        <v>465.67140619270378</v>
      </c>
      <c r="J438" s="49">
        <f t="shared" ca="1" si="46"/>
        <v>158.2621904795966</v>
      </c>
    </row>
    <row r="439" spans="1:10" x14ac:dyDescent="0.2">
      <c r="A439" s="42">
        <v>35246</v>
      </c>
      <c r="B439" s="43">
        <v>6878.7209999999995</v>
      </c>
      <c r="C439" s="43">
        <v>2.2351000000000001</v>
      </c>
      <c r="D439" s="33">
        <f t="shared" ca="1" si="40"/>
        <v>8.8341317315385748E-3</v>
      </c>
      <c r="E439" s="33">
        <f t="shared" ca="1" si="43"/>
        <v>1.8358110882956879E-3</v>
      </c>
      <c r="F439" s="32">
        <f t="shared" ca="1" si="41"/>
        <v>44314.725632633832</v>
      </c>
      <c r="G439" s="33">
        <f t="shared" ca="1" si="42"/>
        <v>1.0669942819834244E-2</v>
      </c>
      <c r="H439" s="32">
        <f t="shared" ca="1" si="44"/>
        <v>73.054765615141903</v>
      </c>
      <c r="I439" s="32">
        <f t="shared" ca="1" si="45"/>
        <v>470.64009346961171</v>
      </c>
      <c r="J439" s="49">
        <f t="shared" ca="1" si="46"/>
        <v>159.9508390025556</v>
      </c>
    </row>
    <row r="440" spans="1:10" x14ac:dyDescent="0.2">
      <c r="A440" s="42">
        <v>35277</v>
      </c>
      <c r="B440" s="43">
        <v>6606.8977000000004</v>
      </c>
      <c r="C440" s="43">
        <v>2.3393000000000002</v>
      </c>
      <c r="D440" s="33">
        <f t="shared" ca="1" si="40"/>
        <v>-3.9516546753386117E-2</v>
      </c>
      <c r="E440" s="33">
        <f t="shared" ca="1" si="43"/>
        <v>1.985442847364819E-3</v>
      </c>
      <c r="F440" s="32">
        <f t="shared" ca="1" si="41"/>
        <v>42651.545060348624</v>
      </c>
      <c r="G440" s="33">
        <f t="shared" ca="1" si="42"/>
        <v>-3.7531103906021324E-2</v>
      </c>
      <c r="H440" s="32">
        <f t="shared" ca="1" si="44"/>
        <v>70.16789355415348</v>
      </c>
      <c r="I440" s="32">
        <f t="shared" ca="1" si="45"/>
        <v>452.97645121926411</v>
      </c>
      <c r="J440" s="49">
        <f t="shared" ca="1" si="46"/>
        <v>153.94770744409539</v>
      </c>
    </row>
    <row r="441" spans="1:10" x14ac:dyDescent="0.2">
      <c r="A441" s="42">
        <v>35308</v>
      </c>
      <c r="B441" s="43">
        <v>6689.3604999999998</v>
      </c>
      <c r="C441" s="43">
        <v>2.3706</v>
      </c>
      <c r="D441" s="33">
        <f t="shared" ca="1" si="40"/>
        <v>1.2481319333883301E-2</v>
      </c>
      <c r="E441" s="33">
        <f t="shared" ca="1" si="43"/>
        <v>2.0120082135523616E-3</v>
      </c>
      <c r="F441" s="32">
        <f t="shared" ca="1" si="41"/>
        <v>43269.707873312473</v>
      </c>
      <c r="G441" s="33">
        <f t="shared" ca="1" si="42"/>
        <v>1.4493327547435708E-2</v>
      </c>
      <c r="H441" s="32">
        <f t="shared" ca="1" si="44"/>
        <v>71.043681440588799</v>
      </c>
      <c r="I441" s="32">
        <f t="shared" ca="1" si="45"/>
        <v>459.54158729805994</v>
      </c>
      <c r="J441" s="49">
        <f t="shared" ca="1" si="46"/>
        <v>156.17892199325945</v>
      </c>
    </row>
    <row r="442" spans="1:10" x14ac:dyDescent="0.2">
      <c r="A442" s="42">
        <v>35338</v>
      </c>
      <c r="B442" s="43">
        <v>6878.0385999999999</v>
      </c>
      <c r="C442" s="43">
        <v>2.3271999999999999</v>
      </c>
      <c r="D442" s="33">
        <f t="shared" ca="1" si="40"/>
        <v>2.82057006794596E-2</v>
      </c>
      <c r="E442" s="33">
        <f t="shared" ca="1" si="43"/>
        <v>1.9114579055441478E-3</v>
      </c>
      <c r="F442" s="32">
        <f t="shared" ca="1" si="41"/>
        <v>44572.868527259809</v>
      </c>
      <c r="G442" s="33">
        <f t="shared" ca="1" si="42"/>
        <v>3.0117158585003745E-2</v>
      </c>
      <c r="H442" s="32">
        <f t="shared" ca="1" si="44"/>
        <v>73.047518254468926</v>
      </c>
      <c r="I442" s="32">
        <f t="shared" ca="1" si="45"/>
        <v>473.38167415911994</v>
      </c>
      <c r="J442" s="49">
        <f t="shared" ca="1" si="46"/>
        <v>160.88258735456537</v>
      </c>
    </row>
    <row r="443" spans="1:10" x14ac:dyDescent="0.2">
      <c r="A443" s="42">
        <v>35369</v>
      </c>
      <c r="B443" s="43">
        <v>6975.2646999999997</v>
      </c>
      <c r="C443" s="43">
        <v>2.3065000000000002</v>
      </c>
      <c r="D443" s="33">
        <f t="shared" ca="1" si="40"/>
        <v>1.4135730497354171E-2</v>
      </c>
      <c r="E443" s="33">
        <f t="shared" ca="1" si="43"/>
        <v>1.9576043805612595E-3</v>
      </c>
      <c r="F443" s="32">
        <f t="shared" ca="1" si="41"/>
        <v>45290.194626938304</v>
      </c>
      <c r="G443" s="33">
        <f t="shared" ca="1" si="42"/>
        <v>1.6093334877915533E-2</v>
      </c>
      <c r="H443" s="32">
        <f t="shared" ca="1" si="44"/>
        <v>74.08009828601466</v>
      </c>
      <c r="I443" s="32">
        <f t="shared" ca="1" si="45"/>
        <v>480.99996396643093</v>
      </c>
      <c r="J443" s="49">
        <f t="shared" ca="1" si="46"/>
        <v>163.4717247088879</v>
      </c>
    </row>
    <row r="444" spans="1:10" x14ac:dyDescent="0.2">
      <c r="A444" s="42">
        <v>35399</v>
      </c>
      <c r="B444" s="43">
        <v>6713.9301999999998</v>
      </c>
      <c r="C444" s="43">
        <v>2.4476</v>
      </c>
      <c r="D444" s="33">
        <f t="shared" ca="1" si="40"/>
        <v>-3.7465890004145685E-2</v>
      </c>
      <c r="E444" s="33">
        <f t="shared" ca="1" si="43"/>
        <v>2.0103490759753591E-3</v>
      </c>
      <c r="F444" s="32">
        <f t="shared" ca="1" si="41"/>
        <v>43684.406277698094</v>
      </c>
      <c r="G444" s="33">
        <f t="shared" ca="1" si="42"/>
        <v>-3.545554092817027E-2</v>
      </c>
      <c r="H444" s="32">
        <f t="shared" ca="1" si="44"/>
        <v>71.304621472134528</v>
      </c>
      <c r="I444" s="32">
        <f t="shared" ca="1" si="45"/>
        <v>463.94585005757068</v>
      </c>
      <c r="J444" s="49">
        <f t="shared" ca="1" si="46"/>
        <v>157.67574628287332</v>
      </c>
    </row>
    <row r="445" spans="1:10" x14ac:dyDescent="0.2">
      <c r="A445" s="42">
        <v>35430</v>
      </c>
      <c r="B445" s="43">
        <v>6657.5263999999997</v>
      </c>
      <c r="C445" s="43">
        <v>2.4653</v>
      </c>
      <c r="D445" s="33">
        <f t="shared" ca="1" si="40"/>
        <v>-8.4010107820304825E-3</v>
      </c>
      <c r="E445" s="33">
        <f t="shared" ca="1" si="43"/>
        <v>2.0923832991101986E-3</v>
      </c>
      <c r="F445" s="32">
        <f t="shared" ca="1" si="41"/>
        <v>43408.817631679551</v>
      </c>
      <c r="G445" s="33">
        <f t="shared" ca="1" si="42"/>
        <v>-6.3086274829202704E-3</v>
      </c>
      <c r="H445" s="32">
        <f t="shared" ca="1" si="44"/>
        <v>70.70559057833853</v>
      </c>
      <c r="I445" s="32">
        <f t="shared" ca="1" si="45"/>
        <v>461.01898851731067</v>
      </c>
      <c r="J445" s="49">
        <f t="shared" ca="1" si="46"/>
        <v>156.68102873648323</v>
      </c>
    </row>
    <row r="446" spans="1:10" x14ac:dyDescent="0.2">
      <c r="A446" s="42">
        <v>35461</v>
      </c>
      <c r="B446" s="43">
        <v>6676.0595000000003</v>
      </c>
      <c r="C446" s="43">
        <v>2.5114000000000001</v>
      </c>
      <c r="D446" s="33">
        <f t="shared" ca="1" si="40"/>
        <v>2.7837816760292178E-3</v>
      </c>
      <c r="E446" s="33">
        <f t="shared" ca="1" si="43"/>
        <v>2.1315099247091033E-3</v>
      </c>
      <c r="F446" s="32">
        <f t="shared" ca="1" si="41"/>
        <v>43622.184628382522</v>
      </c>
      <c r="G446" s="33">
        <f t="shared" ca="1" si="42"/>
        <v>4.9152916007382252E-3</v>
      </c>
      <c r="H446" s="32">
        <f t="shared" ca="1" si="44"/>
        <v>70.902419505783328</v>
      </c>
      <c r="I446" s="32">
        <f t="shared" ca="1" si="45"/>
        <v>463.28503127935062</v>
      </c>
      <c r="J446" s="49">
        <f t="shared" ca="1" si="46"/>
        <v>157.45116168102669</v>
      </c>
    </row>
    <row r="447" spans="1:10" x14ac:dyDescent="0.2">
      <c r="A447" s="42">
        <v>35489</v>
      </c>
      <c r="B447" s="43">
        <v>7145.1746999999996</v>
      </c>
      <c r="C447" s="43">
        <v>2.3477000000000001</v>
      </c>
      <c r="D447" s="33">
        <f t="shared" ca="1" si="40"/>
        <v>7.0268277267450774E-2</v>
      </c>
      <c r="E447" s="33">
        <f t="shared" ca="1" si="43"/>
        <v>1.7997426420260096E-3</v>
      </c>
      <c r="F447" s="32">
        <f t="shared" ca="1" si="41"/>
        <v>46765.949098675665</v>
      </c>
      <c r="G447" s="33">
        <f t="shared" ca="1" si="42"/>
        <v>7.2068019909476755E-2</v>
      </c>
      <c r="H447" s="32">
        <f t="shared" ca="1" si="44"/>
        <v>75.884610378548828</v>
      </c>
      <c r="I447" s="32">
        <f t="shared" ca="1" si="45"/>
        <v>496.67306613735343</v>
      </c>
      <c r="J447" s="49">
        <f t="shared" ca="1" si="46"/>
        <v>168.79835513582515</v>
      </c>
    </row>
    <row r="448" spans="1:10" x14ac:dyDescent="0.2">
      <c r="A448" s="42">
        <v>35520</v>
      </c>
      <c r="B448" s="43">
        <v>7094.7572</v>
      </c>
      <c r="C448" s="43">
        <v>2.4220000000000002</v>
      </c>
      <c r="D448" s="33">
        <f t="shared" ca="1" si="40"/>
        <v>-7.0561605722530008E-3</v>
      </c>
      <c r="E448" s="33">
        <f t="shared" ca="1" si="43"/>
        <v>2.0556331279945246E-3</v>
      </c>
      <c r="F448" s="32">
        <f t="shared" ca="1" si="41"/>
        <v>46532.094686750941</v>
      </c>
      <c r="G448" s="33">
        <f t="shared" ca="1" si="42"/>
        <v>-5.0005274442584957E-3</v>
      </c>
      <c r="H448" s="32">
        <f t="shared" ca="1" si="44"/>
        <v>75.349156382754927</v>
      </c>
      <c r="I448" s="32">
        <f t="shared" ca="1" si="45"/>
        <v>494.18943883930956</v>
      </c>
      <c r="J448" s="49">
        <f t="shared" ca="1" si="46"/>
        <v>167.95427432842277</v>
      </c>
    </row>
    <row r="449" spans="1:10" x14ac:dyDescent="0.2">
      <c r="A449" s="42">
        <v>35550</v>
      </c>
      <c r="B449" s="43">
        <v>7130.5108</v>
      </c>
      <c r="C449" s="43">
        <v>2.3935</v>
      </c>
      <c r="D449" s="33">
        <f t="shared" ca="1" si="40"/>
        <v>5.0394395455843899E-3</v>
      </c>
      <c r="E449" s="33">
        <f t="shared" ca="1" si="43"/>
        <v>1.9659137577002052E-3</v>
      </c>
      <c r="F449" s="32">
        <f t="shared" ca="1" si="41"/>
        <v>46858.068449973522</v>
      </c>
      <c r="G449" s="33">
        <f t="shared" ca="1" si="42"/>
        <v>7.0053533032845561E-3</v>
      </c>
      <c r="H449" s="32">
        <f t="shared" ca="1" si="44"/>
        <v>75.728873901156604</v>
      </c>
      <c r="I449" s="32">
        <f t="shared" ca="1" si="45"/>
        <v>497.65141045713085</v>
      </c>
      <c r="J449" s="49">
        <f t="shared" ca="1" si="46"/>
        <v>169.13085335889014</v>
      </c>
    </row>
    <row r="450" spans="1:10" x14ac:dyDescent="0.2">
      <c r="A450" s="42">
        <v>35581</v>
      </c>
      <c r="B450" s="43">
        <v>7021.7268999999997</v>
      </c>
      <c r="C450" s="43">
        <v>2.46</v>
      </c>
      <c r="D450" s="33">
        <f t="shared" ca="1" si="40"/>
        <v>-1.5256116013455889E-2</v>
      </c>
      <c r="E450" s="33">
        <f t="shared" ca="1" si="43"/>
        <v>2.0878850102669403E-3</v>
      </c>
      <c r="F450" s="32">
        <f t="shared" ca="1" si="41"/>
        <v>46241.030580261031</v>
      </c>
      <c r="G450" s="33">
        <f t="shared" ca="1" si="42"/>
        <v>-1.3168231003188979E-2</v>
      </c>
      <c r="H450" s="32">
        <f t="shared" ca="1" si="44"/>
        <v>74.573545415352186</v>
      </c>
      <c r="I450" s="32">
        <f t="shared" ca="1" si="45"/>
        <v>491.09822172516851</v>
      </c>
      <c r="J450" s="49">
        <f t="shared" ca="1" si="46"/>
        <v>166.90369921209378</v>
      </c>
    </row>
    <row r="451" spans="1:10" x14ac:dyDescent="0.2">
      <c r="A451" s="42">
        <v>35611</v>
      </c>
      <c r="B451" s="43">
        <v>7419.9790999999996</v>
      </c>
      <c r="C451" s="43">
        <v>2.3277999999999999</v>
      </c>
      <c r="D451" s="33">
        <f t="shared" ref="D451:D511" ca="1" si="47">B451/B450-1</f>
        <v>5.6717130368599156E-2</v>
      </c>
      <c r="E451" s="33">
        <f t="shared" ca="1" si="43"/>
        <v>1.9119507186858315E-3</v>
      </c>
      <c r="F451" s="32">
        <f t="shared" ref="F451:F511" ca="1" si="48">F450*(1+D451+E451)</f>
        <v>48952.099711710776</v>
      </c>
      <c r="G451" s="33">
        <f t="shared" ref="G451:G511" ca="1" si="49">F451/F450-1</f>
        <v>5.8629081087284929E-2</v>
      </c>
      <c r="H451" s="32">
        <f t="shared" ca="1" si="44"/>
        <v>78.803142912723359</v>
      </c>
      <c r="I451" s="32">
        <f t="shared" ca="1" si="45"/>
        <v>519.89085918851481</v>
      </c>
      <c r="J451" s="49">
        <f t="shared" ca="1" si="46"/>
        <v>176.68910972696744</v>
      </c>
    </row>
    <row r="452" spans="1:10" x14ac:dyDescent="0.2">
      <c r="A452" s="42">
        <v>35642</v>
      </c>
      <c r="B452" s="43">
        <v>7484.5158000000001</v>
      </c>
      <c r="C452" s="43">
        <v>2.2776999999999998</v>
      </c>
      <c r="D452" s="33">
        <f t="shared" ca="1" si="47"/>
        <v>8.6976929625044441E-3</v>
      </c>
      <c r="E452" s="33">
        <f t="shared" ref="E452:E511" ca="1" si="50">(A452-A451)/365.25*C452/100</f>
        <v>1.933160848733744E-3</v>
      </c>
      <c r="F452" s="32">
        <f t="shared" ca="1" si="48"/>
        <v>49472.502327499133</v>
      </c>
      <c r="G452" s="33">
        <f t="shared" ca="1" si="49"/>
        <v>1.0630853811238294E-2</v>
      </c>
      <c r="H452" s="32">
        <f t="shared" ref="H452:H511" ca="1" si="51">H451*(1+D452)</f>
        <v>79.488548454258591</v>
      </c>
      <c r="I452" s="32">
        <f t="shared" ref="I452:I511" ca="1" si="52">I451*(1+G452)</f>
        <v>525.41774291034699</v>
      </c>
      <c r="J452" s="49">
        <f t="shared" ca="1" si="46"/>
        <v>178.56746582251267</v>
      </c>
    </row>
    <row r="453" spans="1:10" x14ac:dyDescent="0.2">
      <c r="A453" s="42">
        <v>35673</v>
      </c>
      <c r="B453" s="43">
        <v>7306.9766</v>
      </c>
      <c r="C453" s="43">
        <v>2.3879000000000001</v>
      </c>
      <c r="D453" s="33">
        <f t="shared" ca="1" si="47"/>
        <v>-2.3720866485444581E-2</v>
      </c>
      <c r="E453" s="33">
        <f t="shared" ca="1" si="50"/>
        <v>2.0266913073237513E-3</v>
      </c>
      <c r="F453" s="32">
        <f t="shared" ca="1" si="48"/>
        <v>48399.237195506379</v>
      </c>
      <c r="G453" s="33">
        <f t="shared" ca="1" si="49"/>
        <v>-2.1694175178120778E-2</v>
      </c>
      <c r="H453" s="32">
        <f t="shared" ca="1" si="51"/>
        <v>77.603011209253324</v>
      </c>
      <c r="I453" s="32">
        <f t="shared" ca="1" si="52"/>
        <v>514.01923835395712</v>
      </c>
      <c r="J453" s="49">
        <f t="shared" ca="1" si="46"/>
        <v>174.69359193784598</v>
      </c>
    </row>
    <row r="454" spans="1:10" x14ac:dyDescent="0.2">
      <c r="A454" s="42">
        <v>35703</v>
      </c>
      <c r="B454" s="43">
        <v>7123.3838999999998</v>
      </c>
      <c r="C454" s="43">
        <v>2.4725000000000001</v>
      </c>
      <c r="D454" s="33">
        <f t="shared" ca="1" si="47"/>
        <v>-2.5125672360850282E-2</v>
      </c>
      <c r="E454" s="33">
        <f t="shared" ca="1" si="50"/>
        <v>2.0308008213552361E-3</v>
      </c>
      <c r="F454" s="32">
        <f t="shared" ca="1" si="48"/>
        <v>47281.463029866609</v>
      </c>
      <c r="G454" s="33">
        <f t="shared" ca="1" si="49"/>
        <v>-2.3094871539495077E-2</v>
      </c>
      <c r="H454" s="32">
        <f t="shared" ca="1" si="51"/>
        <v>75.653183375394235</v>
      </c>
      <c r="I454" s="32">
        <f t="shared" ca="1" si="52"/>
        <v>502.1480300753434</v>
      </c>
      <c r="J454" s="49">
        <f t="shared" ca="1" si="46"/>
        <v>170.65906587326847</v>
      </c>
    </row>
    <row r="455" spans="1:10" x14ac:dyDescent="0.2">
      <c r="A455" s="42">
        <v>35734</v>
      </c>
      <c r="B455" s="43">
        <v>6589.1184999999996</v>
      </c>
      <c r="C455" s="43">
        <v>2.7031000000000001</v>
      </c>
      <c r="D455" s="33">
        <f t="shared" ca="1" si="47"/>
        <v>-7.5001629492410182E-2</v>
      </c>
      <c r="E455" s="33">
        <f t="shared" ca="1" si="50"/>
        <v>2.2942121834360028E-3</v>
      </c>
      <c r="F455" s="32">
        <f t="shared" ca="1" si="48"/>
        <v>43843.749966375261</v>
      </c>
      <c r="G455" s="33">
        <f t="shared" ca="1" si="49"/>
        <v>-7.2707417308974231E-2</v>
      </c>
      <c r="H455" s="32">
        <f t="shared" ca="1" si="51"/>
        <v>69.979071345951553</v>
      </c>
      <c r="I455" s="32">
        <f t="shared" ca="1" si="52"/>
        <v>465.63814370177607</v>
      </c>
      <c r="J455" s="49">
        <f t="shared" ref="J455:J511" ca="1" si="53">I455/$I$134</f>
        <v>158.25088595326102</v>
      </c>
    </row>
    <row r="456" spans="1:10" x14ac:dyDescent="0.2">
      <c r="A456" s="42">
        <v>35764</v>
      </c>
      <c r="B456" s="43">
        <v>6326.2610000000004</v>
      </c>
      <c r="C456" s="43">
        <v>2.7302</v>
      </c>
      <c r="D456" s="33">
        <f t="shared" ca="1" si="47"/>
        <v>-3.9892665460485977E-2</v>
      </c>
      <c r="E456" s="33">
        <f t="shared" ca="1" si="50"/>
        <v>2.2424640657084187E-3</v>
      </c>
      <c r="F456" s="32">
        <f t="shared" ca="1" si="48"/>
        <v>42193.02395023896</v>
      </c>
      <c r="G456" s="33">
        <f t="shared" ca="1" si="49"/>
        <v>-3.7650201394777594E-2</v>
      </c>
      <c r="H456" s="32">
        <f t="shared" ca="1" si="51"/>
        <v>67.187419663512031</v>
      </c>
      <c r="I456" s="32">
        <f t="shared" ca="1" si="52"/>
        <v>448.10677381431384</v>
      </c>
      <c r="J456" s="49">
        <f t="shared" ca="1" si="53"/>
        <v>152.29270822621876</v>
      </c>
    </row>
    <row r="457" spans="1:10" x14ac:dyDescent="0.2">
      <c r="A457" s="42">
        <v>35795</v>
      </c>
      <c r="B457" s="43">
        <v>6202.3105999999998</v>
      </c>
      <c r="C457" s="43">
        <v>2.7219000000000002</v>
      </c>
      <c r="D457" s="33">
        <f t="shared" ca="1" si="47"/>
        <v>-1.9592994977602141E-2</v>
      </c>
      <c r="E457" s="33">
        <f t="shared" ca="1" si="50"/>
        <v>2.3101683778234089E-3</v>
      </c>
      <c r="F457" s="32">
        <f t="shared" ca="1" si="48"/>
        <v>41463.809233586668</v>
      </c>
      <c r="G457" s="33">
        <f t="shared" ca="1" si="49"/>
        <v>-1.7282826599778756E-2</v>
      </c>
      <c r="H457" s="32">
        <f t="shared" ca="1" si="51"/>
        <v>65.871016887486789</v>
      </c>
      <c r="I457" s="32">
        <f t="shared" ca="1" si="52"/>
        <v>440.36222214429478</v>
      </c>
      <c r="J457" s="49">
        <f t="shared" ca="1" si="53"/>
        <v>149.66065975753432</v>
      </c>
    </row>
    <row r="458" spans="1:10" x14ac:dyDescent="0.2">
      <c r="A458" s="42">
        <v>35826</v>
      </c>
      <c r="B458" s="43">
        <v>6550.2842000000001</v>
      </c>
      <c r="C458" s="43">
        <v>2.5413999999999999</v>
      </c>
      <c r="D458" s="33">
        <f t="shared" ca="1" si="47"/>
        <v>5.6103865549719467E-2</v>
      </c>
      <c r="E458" s="33">
        <f t="shared" ca="1" si="50"/>
        <v>2.1569719370294321E-3</v>
      </c>
      <c r="F458" s="32">
        <f t="shared" ca="1" si="48"/>
        <v>43879.525484926213</v>
      </c>
      <c r="G458" s="33">
        <f t="shared" ca="1" si="49"/>
        <v>5.8260837486748818E-2</v>
      </c>
      <c r="H458" s="32">
        <f t="shared" ca="1" si="51"/>
        <v>69.566635562565651</v>
      </c>
      <c r="I458" s="32">
        <f t="shared" ca="1" si="52"/>
        <v>466.01809400394711</v>
      </c>
      <c r="J458" s="49">
        <f t="shared" ca="1" si="53"/>
        <v>158.38001513382764</v>
      </c>
    </row>
    <row r="459" spans="1:10" x14ac:dyDescent="0.2">
      <c r="A459" s="42">
        <v>35854</v>
      </c>
      <c r="B459" s="43">
        <v>7095.6884</v>
      </c>
      <c r="C459" s="43">
        <v>2.3125</v>
      </c>
      <c r="D459" s="33">
        <f t="shared" ca="1" si="47"/>
        <v>8.3264204017285293E-2</v>
      </c>
      <c r="E459" s="33">
        <f t="shared" ca="1" si="50"/>
        <v>1.7727583846680354E-3</v>
      </c>
      <c r="F459" s="32">
        <f t="shared" ca="1" si="48"/>
        <v>47610.90704380344</v>
      </c>
      <c r="G459" s="33">
        <f t="shared" ca="1" si="49"/>
        <v>8.5036962401953353E-2</v>
      </c>
      <c r="H459" s="32">
        <f t="shared" ca="1" si="51"/>
        <v>75.359046098843251</v>
      </c>
      <c r="I459" s="32">
        <f t="shared" ca="1" si="52"/>
        <v>505.64685714239073</v>
      </c>
      <c r="J459" s="49">
        <f t="shared" ca="1" si="53"/>
        <v>171.84817052598376</v>
      </c>
    </row>
    <row r="460" spans="1:10" x14ac:dyDescent="0.2">
      <c r="A460" s="42">
        <v>35885</v>
      </c>
      <c r="B460" s="43">
        <v>7578.8788000000004</v>
      </c>
      <c r="C460" s="43">
        <v>2.2345999999999999</v>
      </c>
      <c r="D460" s="33">
        <f t="shared" ca="1" si="47"/>
        <v>6.8096338615996732E-2</v>
      </c>
      <c r="E460" s="33">
        <f t="shared" ca="1" si="50"/>
        <v>1.8965804243668721E-3</v>
      </c>
      <c r="F460" s="32">
        <f t="shared" ca="1" si="48"/>
        <v>50943.333405958656</v>
      </c>
      <c r="G460" s="33">
        <f t="shared" ca="1" si="49"/>
        <v>6.9992919040363644E-2</v>
      </c>
      <c r="H460" s="32">
        <f t="shared" ca="1" si="51"/>
        <v>80.490721219768588</v>
      </c>
      <c r="I460" s="32">
        <f t="shared" ca="1" si="52"/>
        <v>541.03855667737241</v>
      </c>
      <c r="J460" s="49">
        <f t="shared" ca="1" si="53"/>
        <v>183.87632561284354</v>
      </c>
    </row>
    <row r="461" spans="1:10" x14ac:dyDescent="0.2">
      <c r="A461" s="42">
        <v>35915</v>
      </c>
      <c r="B461" s="43">
        <v>8235.4570999999996</v>
      </c>
      <c r="C461" s="43">
        <v>2.0594000000000001</v>
      </c>
      <c r="D461" s="33">
        <f t="shared" ca="1" si="47"/>
        <v>8.6632642812548788E-2</v>
      </c>
      <c r="E461" s="33">
        <f t="shared" ca="1" si="50"/>
        <v>1.691498973305955E-3</v>
      </c>
      <c r="F461" s="32">
        <f t="shared" ca="1" si="48"/>
        <v>55442.859608750616</v>
      </c>
      <c r="G461" s="33">
        <f t="shared" ca="1" si="49"/>
        <v>8.8324141785854682E-2</v>
      </c>
      <c r="H461" s="32">
        <f t="shared" ca="1" si="51"/>
        <v>87.463845120925242</v>
      </c>
      <c r="I461" s="32">
        <f t="shared" ca="1" si="52"/>
        <v>588.82532286895878</v>
      </c>
      <c r="J461" s="49">
        <f t="shared" ca="1" si="53"/>
        <v>200.11704426733431</v>
      </c>
    </row>
    <row r="462" spans="1:10" x14ac:dyDescent="0.2">
      <c r="A462" s="42">
        <v>35946</v>
      </c>
      <c r="B462" s="43">
        <v>7629.5628999999999</v>
      </c>
      <c r="C462" s="43">
        <v>2.2279</v>
      </c>
      <c r="D462" s="33">
        <f t="shared" ca="1" si="47"/>
        <v>-7.3571411112080209E-2</v>
      </c>
      <c r="E462" s="33">
        <f t="shared" ca="1" si="50"/>
        <v>1.8908939082819987E-3</v>
      </c>
      <c r="F462" s="32">
        <f t="shared" ca="1" si="48"/>
        <v>51468.686756737799</v>
      </c>
      <c r="G462" s="33">
        <f t="shared" ca="1" si="49"/>
        <v>-7.16805172037982E-2</v>
      </c>
      <c r="H462" s="32">
        <f t="shared" ca="1" si="51"/>
        <v>81.029006614090335</v>
      </c>
      <c r="I462" s="32">
        <f t="shared" ca="1" si="52"/>
        <v>546.6180191830183</v>
      </c>
      <c r="J462" s="49">
        <f t="shared" ca="1" si="53"/>
        <v>185.77255103295639</v>
      </c>
    </row>
    <row r="463" spans="1:10" x14ac:dyDescent="0.2">
      <c r="A463" s="42">
        <v>35976</v>
      </c>
      <c r="B463" s="43">
        <v>6771.6058000000003</v>
      </c>
      <c r="C463" s="43">
        <v>2.4409000000000001</v>
      </c>
      <c r="D463" s="33">
        <f t="shared" ca="1" si="47"/>
        <v>-0.11245167137949663</v>
      </c>
      <c r="E463" s="33">
        <f t="shared" ca="1" si="50"/>
        <v>2.0048459958932237E-3</v>
      </c>
      <c r="F463" s="32">
        <f t="shared" ca="1" si="48"/>
        <v>45784.133697792997</v>
      </c>
      <c r="G463" s="33">
        <f t="shared" ca="1" si="49"/>
        <v>-0.1104468253836034</v>
      </c>
      <c r="H463" s="32">
        <f t="shared" ca="1" si="51"/>
        <v>71.917159390115586</v>
      </c>
      <c r="I463" s="32">
        <f t="shared" ca="1" si="52"/>
        <v>486.24579426678031</v>
      </c>
      <c r="J463" s="49">
        <f t="shared" ca="1" si="53"/>
        <v>165.25456252795291</v>
      </c>
    </row>
    <row r="464" spans="1:10" x14ac:dyDescent="0.2">
      <c r="A464" s="42">
        <v>36007</v>
      </c>
      <c r="B464" s="43">
        <v>7020.4255999999996</v>
      </c>
      <c r="C464" s="43">
        <v>2.3574000000000002</v>
      </c>
      <c r="D464" s="33">
        <f t="shared" ca="1" si="47"/>
        <v>3.6744578368693492E-2</v>
      </c>
      <c r="E464" s="33">
        <f t="shared" ca="1" si="50"/>
        <v>2.0008049281314173E-3</v>
      </c>
      <c r="F464" s="32">
        <f t="shared" ca="1" si="48"/>
        <v>47558.05750682707</v>
      </c>
      <c r="G464" s="33">
        <f t="shared" ca="1" si="49"/>
        <v>3.8745383296824976E-2</v>
      </c>
      <c r="H464" s="32">
        <f t="shared" ca="1" si="51"/>
        <v>74.559725089379512</v>
      </c>
      <c r="I464" s="32">
        <f t="shared" ca="1" si="52"/>
        <v>505.08557394211579</v>
      </c>
      <c r="J464" s="49">
        <f t="shared" ca="1" si="53"/>
        <v>171.65741389464756</v>
      </c>
    </row>
    <row r="465" spans="1:10" x14ac:dyDescent="0.2">
      <c r="A465" s="42">
        <v>36038</v>
      </c>
      <c r="B465" s="43">
        <v>4923.3546999999999</v>
      </c>
      <c r="C465" s="43">
        <v>3.4327000000000001</v>
      </c>
      <c r="D465" s="33">
        <f t="shared" ca="1" si="47"/>
        <v>-0.29870993861112916</v>
      </c>
      <c r="E465" s="33">
        <f t="shared" ca="1" si="50"/>
        <v>2.9134483230663934E-3</v>
      </c>
      <c r="F465" s="32">
        <f t="shared" ca="1" si="48"/>
        <v>33490.551011389769</v>
      </c>
      <c r="G465" s="33">
        <f t="shared" ca="1" si="49"/>
        <v>-0.29579649028806265</v>
      </c>
      <c r="H465" s="32">
        <f t="shared" ca="1" si="51"/>
        <v>52.287994185068293</v>
      </c>
      <c r="I465" s="32">
        <f t="shared" ca="1" si="52"/>
        <v>355.68303387490619</v>
      </c>
      <c r="J465" s="49">
        <f t="shared" ca="1" si="53"/>
        <v>120.88175333268549</v>
      </c>
    </row>
    <row r="466" spans="1:10" x14ac:dyDescent="0.2">
      <c r="A466" s="42">
        <v>36068</v>
      </c>
      <c r="B466" s="43">
        <v>5098.5976000000001</v>
      </c>
      <c r="C466" s="43">
        <v>3.4138000000000002</v>
      </c>
      <c r="D466" s="33">
        <f t="shared" ca="1" si="47"/>
        <v>3.5594205715058447E-2</v>
      </c>
      <c r="E466" s="33">
        <f t="shared" ca="1" si="50"/>
        <v>2.8039425051334704E-3</v>
      </c>
      <c r="F466" s="32">
        <f t="shared" ca="1" si="48"/>
        <v>34776.526153101011</v>
      </c>
      <c r="G466" s="33">
        <f t="shared" ca="1" si="49"/>
        <v>3.839814822019183E-2</v>
      </c>
      <c r="H466" s="32">
        <f t="shared" ca="1" si="51"/>
        <v>54.14914380651939</v>
      </c>
      <c r="I466" s="32">
        <f t="shared" ca="1" si="52"/>
        <v>369.34060372904236</v>
      </c>
      <c r="J466" s="49">
        <f t="shared" ca="1" si="53"/>
        <v>125.52338881427062</v>
      </c>
    </row>
    <row r="467" spans="1:10" x14ac:dyDescent="0.2">
      <c r="A467" s="42">
        <v>36099</v>
      </c>
      <c r="B467" s="43">
        <v>5828.3212999999996</v>
      </c>
      <c r="C467" s="43">
        <v>3.0103</v>
      </c>
      <c r="D467" s="33">
        <f t="shared" ca="1" si="47"/>
        <v>0.14312243429448124</v>
      </c>
      <c r="E467" s="33">
        <f t="shared" ca="1" si="50"/>
        <v>2.5549431895961674E-3</v>
      </c>
      <c r="F467" s="32">
        <f t="shared" ca="1" si="48"/>
        <v>39842.679281091194</v>
      </c>
      <c r="G467" s="33">
        <f t="shared" ca="1" si="49"/>
        <v>0.14567737748407739</v>
      </c>
      <c r="H467" s="32">
        <f t="shared" ca="1" si="51"/>
        <v>61.899101083070377</v>
      </c>
      <c r="I467" s="32">
        <f t="shared" ca="1" si="52"/>
        <v>423.14517427867509</v>
      </c>
      <c r="J467" s="49">
        <f t="shared" ca="1" si="53"/>
        <v>143.80930690964774</v>
      </c>
    </row>
    <row r="468" spans="1:10" x14ac:dyDescent="0.2">
      <c r="A468" s="42">
        <v>36129</v>
      </c>
      <c r="B468" s="43">
        <v>5620.8585999999996</v>
      </c>
      <c r="C468" s="43">
        <v>3.0897000000000001</v>
      </c>
      <c r="D468" s="33">
        <f t="shared" ca="1" si="47"/>
        <v>-3.5595618244313343E-2</v>
      </c>
      <c r="E468" s="33">
        <f t="shared" ca="1" si="50"/>
        <v>2.5377412731006159E-3</v>
      </c>
      <c r="F468" s="32">
        <f t="shared" ca="1" si="48"/>
        <v>38525.564891213391</v>
      </c>
      <c r="G468" s="33">
        <f t="shared" ca="1" si="49"/>
        <v>-3.3057876971212874E-2</v>
      </c>
      <c r="H468" s="32">
        <f t="shared" ca="1" si="51"/>
        <v>59.695764311251239</v>
      </c>
      <c r="I468" s="32">
        <f t="shared" ca="1" si="52"/>
        <v>409.15689316640822</v>
      </c>
      <c r="J468" s="49">
        <f t="shared" ca="1" si="53"/>
        <v>139.05527653451321</v>
      </c>
    </row>
    <row r="469" spans="1:10" x14ac:dyDescent="0.2">
      <c r="A469" s="42">
        <v>36160</v>
      </c>
      <c r="B469" s="43">
        <v>5430.4832999999999</v>
      </c>
      <c r="C469" s="43">
        <v>3.2865000000000002</v>
      </c>
      <c r="D469" s="33">
        <f t="shared" ca="1" si="47"/>
        <v>-3.3869434111009289E-2</v>
      </c>
      <c r="E469" s="33">
        <f t="shared" ca="1" si="50"/>
        <v>2.7893634496919924E-3</v>
      </c>
      <c r="F469" s="32">
        <f t="shared" ca="1" si="48"/>
        <v>37328.187612127309</v>
      </c>
      <c r="G469" s="33">
        <f t="shared" ca="1" si="49"/>
        <v>-3.108007066131746E-2</v>
      </c>
      <c r="H469" s="32">
        <f t="shared" ca="1" si="51"/>
        <v>57.673902555204975</v>
      </c>
      <c r="I469" s="32">
        <f t="shared" ca="1" si="52"/>
        <v>396.44026801523114</v>
      </c>
      <c r="J469" s="49">
        <f t="shared" ca="1" si="53"/>
        <v>134.73342871399149</v>
      </c>
    </row>
    <row r="470" spans="1:10" x14ac:dyDescent="0.2">
      <c r="A470" s="42">
        <v>36191</v>
      </c>
      <c r="B470" s="43">
        <v>5799.1251000000002</v>
      </c>
      <c r="C470" s="43">
        <v>3.1137000000000001</v>
      </c>
      <c r="D470" s="33">
        <f t="shared" ca="1" si="47"/>
        <v>6.7883792221587358E-2</v>
      </c>
      <c r="E470" s="33">
        <f t="shared" ca="1" si="50"/>
        <v>2.6427022587268995E-3</v>
      </c>
      <c r="F470" s="32">
        <f t="shared" ca="1" si="48"/>
        <v>39960.813829714141</v>
      </c>
      <c r="G470" s="33">
        <f t="shared" ca="1" si="49"/>
        <v>7.0526494480314339E-2</v>
      </c>
      <c r="H470" s="32">
        <f t="shared" ca="1" si="51"/>
        <v>61.589025772870585</v>
      </c>
      <c r="I470" s="32">
        <f t="shared" ca="1" si="52"/>
        <v>424.39981038918165</v>
      </c>
      <c r="J470" s="49">
        <f t="shared" ca="1" si="53"/>
        <v>144.23570513050262</v>
      </c>
    </row>
    <row r="471" spans="1:10" x14ac:dyDescent="0.2">
      <c r="A471" s="42">
        <v>36219</v>
      </c>
      <c r="B471" s="43">
        <v>5914.6278000000002</v>
      </c>
      <c r="C471" s="43">
        <v>3.117</v>
      </c>
      <c r="D471" s="33">
        <f t="shared" ca="1" si="47"/>
        <v>1.9917263036798527E-2</v>
      </c>
      <c r="E471" s="33">
        <f t="shared" ca="1" si="50"/>
        <v>2.3894866529774127E-3</v>
      </c>
      <c r="F471" s="32">
        <f t="shared" ca="1" si="48"/>
        <v>40852.209701213316</v>
      </c>
      <c r="G471" s="33">
        <f t="shared" ca="1" si="49"/>
        <v>2.2306749689775973E-2</v>
      </c>
      <c r="H471" s="32">
        <f t="shared" ca="1" si="51"/>
        <v>62.815710599369012</v>
      </c>
      <c r="I471" s="32">
        <f t="shared" ca="1" si="52"/>
        <v>433.86679072792151</v>
      </c>
      <c r="J471" s="49">
        <f t="shared" ca="1" si="53"/>
        <v>147.45313490117709</v>
      </c>
    </row>
    <row r="472" spans="1:10" x14ac:dyDescent="0.2">
      <c r="A472" s="42">
        <v>36250</v>
      </c>
      <c r="B472" s="43">
        <v>6382.5393000000004</v>
      </c>
      <c r="C472" s="43">
        <v>2.7248000000000001</v>
      </c>
      <c r="D472" s="33">
        <f t="shared" ca="1" si="47"/>
        <v>7.9110895194453246E-2</v>
      </c>
      <c r="E472" s="33">
        <f t="shared" ca="1" si="50"/>
        <v>2.3126297056810406E-3</v>
      </c>
      <c r="F472" s="32">
        <f t="shared" ca="1" si="48"/>
        <v>44178.540615045567</v>
      </c>
      <c r="G472" s="33">
        <f t="shared" ca="1" si="49"/>
        <v>8.142352490013427E-2</v>
      </c>
      <c r="H472" s="32">
        <f t="shared" ca="1" si="51"/>
        <v>67.7851176971608</v>
      </c>
      <c r="I472" s="32">
        <f t="shared" ca="1" si="52"/>
        <v>469.19375416609779</v>
      </c>
      <c r="J472" s="49">
        <f t="shared" ca="1" si="53"/>
        <v>159.45928890240594</v>
      </c>
    </row>
    <row r="473" spans="1:10" x14ac:dyDescent="0.2">
      <c r="A473" s="42">
        <v>36280</v>
      </c>
      <c r="B473" s="43">
        <v>7064.6947</v>
      </c>
      <c r="C473" s="43">
        <v>2.4569000000000001</v>
      </c>
      <c r="D473" s="33">
        <f t="shared" ca="1" si="47"/>
        <v>0.10687837049432658</v>
      </c>
      <c r="E473" s="33">
        <f t="shared" ca="1" si="50"/>
        <v>2.0179876796714582E-3</v>
      </c>
      <c r="F473" s="32">
        <f t="shared" ca="1" si="48"/>
        <v>48989.42279746609</v>
      </c>
      <c r="G473" s="33">
        <f t="shared" ca="1" si="49"/>
        <v>0.10889635817399812</v>
      </c>
      <c r="H473" s="32">
        <f t="shared" ca="1" si="51"/>
        <v>75.029880620399481</v>
      </c>
      <c r="I473" s="32">
        <f t="shared" ca="1" si="52"/>
        <v>520.287245272772</v>
      </c>
      <c r="J473" s="49">
        <f t="shared" ca="1" si="53"/>
        <v>176.8238247408934</v>
      </c>
    </row>
    <row r="474" spans="1:10" x14ac:dyDescent="0.2">
      <c r="A474" s="42">
        <v>36311</v>
      </c>
      <c r="B474" s="43">
        <v>6488.7808999999997</v>
      </c>
      <c r="C474" s="43">
        <v>2.694</v>
      </c>
      <c r="D474" s="33">
        <f t="shared" ca="1" si="47"/>
        <v>-8.1519984154446279E-2</v>
      </c>
      <c r="E474" s="33">
        <f t="shared" ca="1" si="50"/>
        <v>2.2864887063655031E-3</v>
      </c>
      <c r="F474" s="32">
        <f t="shared" ca="1" si="48"/>
        <v>45107.819589238956</v>
      </c>
      <c r="G474" s="33">
        <f t="shared" ca="1" si="49"/>
        <v>-7.9233495448080782E-2</v>
      </c>
      <c r="H474" s="32">
        <f t="shared" ca="1" si="51"/>
        <v>68.913445941114517</v>
      </c>
      <c r="I474" s="32">
        <f t="shared" ca="1" si="52"/>
        <v>479.06306819275733</v>
      </c>
      <c r="J474" s="49">
        <f t="shared" ca="1" si="53"/>
        <v>162.81345502817359</v>
      </c>
    </row>
    <row r="475" spans="1:10" x14ac:dyDescent="0.2">
      <c r="A475" s="42">
        <v>36341</v>
      </c>
      <c r="B475" s="43">
        <v>7047.9641000000001</v>
      </c>
      <c r="C475" s="43">
        <v>2.4817</v>
      </c>
      <c r="D475" s="33">
        <f t="shared" ca="1" si="47"/>
        <v>8.6176927317733965E-2</v>
      </c>
      <c r="E475" s="33">
        <f t="shared" ca="1" si="50"/>
        <v>2.0383572895277206E-3</v>
      </c>
      <c r="F475" s="32">
        <f t="shared" ca="1" si="48"/>
        <v>49087.018732316683</v>
      </c>
      <c r="G475" s="33">
        <f t="shared" ca="1" si="49"/>
        <v>8.821528460726169E-2</v>
      </c>
      <c r="H475" s="32">
        <f t="shared" ca="1" si="51"/>
        <v>74.852194963196538</v>
      </c>
      <c r="I475" s="32">
        <f t="shared" ca="1" si="52"/>
        <v>521.32375309820941</v>
      </c>
      <c r="J475" s="49">
        <f t="shared" ca="1" si="53"/>
        <v>177.1760903013755</v>
      </c>
    </row>
    <row r="476" spans="1:10" x14ac:dyDescent="0.2">
      <c r="A476" s="42">
        <v>36372</v>
      </c>
      <c r="B476" s="43">
        <v>7095.9129999999996</v>
      </c>
      <c r="C476" s="43">
        <v>2.4049999999999998</v>
      </c>
      <c r="D476" s="33">
        <f t="shared" ca="1" si="47"/>
        <v>6.8032270482194512E-3</v>
      </c>
      <c r="E476" s="33">
        <f t="shared" ca="1" si="50"/>
        <v>2.041204654346338E-3</v>
      </c>
      <c r="F476" s="32">
        <f t="shared" ca="1" si="48"/>
        <v>49521.165516977228</v>
      </c>
      <c r="G476" s="33">
        <f t="shared" ca="1" si="49"/>
        <v>8.8444317025657693E-3</v>
      </c>
      <c r="H476" s="32">
        <f t="shared" ca="1" si="51"/>
        <v>75.36143144058876</v>
      </c>
      <c r="I476" s="32">
        <f t="shared" ca="1" si="52"/>
        <v>525.93456542741183</v>
      </c>
      <c r="J476" s="49">
        <f t="shared" ca="1" si="53"/>
        <v>178.74311213137366</v>
      </c>
    </row>
    <row r="477" spans="1:10" x14ac:dyDescent="0.2">
      <c r="A477" s="42">
        <v>36403</v>
      </c>
      <c r="B477" s="43">
        <v>6938.1106</v>
      </c>
      <c r="C477" s="43">
        <v>2.4868999999999999</v>
      </c>
      <c r="D477" s="33">
        <f t="shared" ca="1" si="47"/>
        <v>-2.2238491368200219E-2</v>
      </c>
      <c r="E477" s="33">
        <f t="shared" ca="1" si="50"/>
        <v>2.1107159479808353E-3</v>
      </c>
      <c r="F477" s="32">
        <f t="shared" ca="1" si="48"/>
        <v>48524.414618903997</v>
      </c>
      <c r="G477" s="33">
        <f t="shared" ca="1" si="49"/>
        <v>-2.0127775420219374E-2</v>
      </c>
      <c r="H477" s="32">
        <f t="shared" ca="1" si="51"/>
        <v>73.685506898002018</v>
      </c>
      <c r="I477" s="32">
        <f t="shared" ca="1" si="52"/>
        <v>515.34867260875819</v>
      </c>
      <c r="J477" s="49">
        <f t="shared" ca="1" si="53"/>
        <v>175.14541091248228</v>
      </c>
    </row>
    <row r="478" spans="1:10" x14ac:dyDescent="0.2">
      <c r="A478" s="42">
        <v>36433</v>
      </c>
      <c r="B478" s="43">
        <v>6855.4997999999996</v>
      </c>
      <c r="C478" s="43">
        <v>2.4666999999999999</v>
      </c>
      <c r="D478" s="33">
        <f t="shared" ca="1" si="47"/>
        <v>-1.1906815091705325E-2</v>
      </c>
      <c r="E478" s="33">
        <f t="shared" ca="1" si="50"/>
        <v>2.0260369609856259E-3</v>
      </c>
      <c r="F478" s="32">
        <f t="shared" ca="1" si="48"/>
        <v>48044.955644131551</v>
      </c>
      <c r="G478" s="33">
        <f t="shared" ca="1" si="49"/>
        <v>-9.8807781307197473E-3</v>
      </c>
      <c r="H478" s="32">
        <f t="shared" ca="1" si="51"/>
        <v>72.808147192428933</v>
      </c>
      <c r="I478" s="32">
        <f t="shared" ca="1" si="52"/>
        <v>510.2566267147501</v>
      </c>
      <c r="J478" s="49">
        <f t="shared" ca="1" si="53"/>
        <v>173.4148379666423</v>
      </c>
    </row>
    <row r="479" spans="1:10" x14ac:dyDescent="0.2">
      <c r="A479" s="42">
        <v>36464</v>
      </c>
      <c r="B479" s="43">
        <v>7153.1346999999996</v>
      </c>
      <c r="C479" s="43">
        <v>2.3782000000000001</v>
      </c>
      <c r="D479" s="33">
        <f t="shared" ca="1" si="47"/>
        <v>4.3415492478024786E-2</v>
      </c>
      <c r="E479" s="33">
        <f t="shared" ca="1" si="50"/>
        <v>2.0184585900068445E-3</v>
      </c>
      <c r="F479" s="32">
        <f t="shared" ca="1" si="48"/>
        <v>50227.827807932779</v>
      </c>
      <c r="G479" s="33">
        <f t="shared" ca="1" si="49"/>
        <v>4.5433951068031719E-2</v>
      </c>
      <c r="H479" s="32">
        <f t="shared" ca="1" si="51"/>
        <v>75.969148759200749</v>
      </c>
      <c r="I479" s="32">
        <f t="shared" ca="1" si="52"/>
        <v>533.43960132504697</v>
      </c>
      <c r="J479" s="49">
        <f t="shared" ca="1" si="53"/>
        <v>181.29375922928938</v>
      </c>
    </row>
    <row r="480" spans="1:10" x14ac:dyDescent="0.2">
      <c r="A480" s="42">
        <v>36494</v>
      </c>
      <c r="B480" s="43">
        <v>7552.6315000000004</v>
      </c>
      <c r="C480" s="43">
        <v>2.2694000000000001</v>
      </c>
      <c r="D480" s="33">
        <f t="shared" ca="1" si="47"/>
        <v>5.5849192941942016E-2</v>
      </c>
      <c r="E480" s="33">
        <f t="shared" ca="1" si="50"/>
        <v>1.8639835728952773E-3</v>
      </c>
      <c r="F480" s="32">
        <f t="shared" ca="1" si="48"/>
        <v>53126.635300168855</v>
      </c>
      <c r="G480" s="33">
        <f t="shared" ca="1" si="49"/>
        <v>5.7713176514837317E-2</v>
      </c>
      <c r="H480" s="32">
        <f t="shared" ca="1" si="51"/>
        <v>80.211964405888452</v>
      </c>
      <c r="I480" s="32">
        <f t="shared" ca="1" si="52"/>
        <v>564.22609519632385</v>
      </c>
      <c r="J480" s="49">
        <f t="shared" ca="1" si="53"/>
        <v>191.75679795672775</v>
      </c>
    </row>
    <row r="481" spans="1:10" x14ac:dyDescent="0.2">
      <c r="A481" s="42">
        <v>36525</v>
      </c>
      <c r="B481" s="43">
        <v>8542.7849999999999</v>
      </c>
      <c r="C481" s="43">
        <v>2.0108000000000001</v>
      </c>
      <c r="D481" s="33">
        <f t="shared" ca="1" si="47"/>
        <v>0.13110046478502224</v>
      </c>
      <c r="E481" s="33">
        <f t="shared" ca="1" si="50"/>
        <v>1.7066338124572214E-3</v>
      </c>
      <c r="F481" s="32">
        <f t="shared" ca="1" si="48"/>
        <v>60182.229592630712</v>
      </c>
      <c r="G481" s="33">
        <f t="shared" ca="1" si="49"/>
        <v>0.13280709859747941</v>
      </c>
      <c r="H481" s="32">
        <f t="shared" ca="1" si="51"/>
        <v>90.727790220820083</v>
      </c>
      <c r="I481" s="32">
        <f t="shared" ca="1" si="52"/>
        <v>639.15932585233281</v>
      </c>
      <c r="J481" s="49">
        <f t="shared" ca="1" si="53"/>
        <v>217.22346192970383</v>
      </c>
    </row>
    <row r="482" spans="1:10" x14ac:dyDescent="0.2">
      <c r="A482" s="42">
        <v>36556</v>
      </c>
      <c r="B482" s="43">
        <v>8475.3353999999999</v>
      </c>
      <c r="C482" s="43">
        <v>1.9937</v>
      </c>
      <c r="D482" s="33">
        <f t="shared" ca="1" si="47"/>
        <v>-7.8955048031760233E-3</v>
      </c>
      <c r="E482" s="33">
        <f t="shared" ca="1" si="50"/>
        <v>1.6921204654346338E-3</v>
      </c>
      <c r="F482" s="32">
        <f t="shared" ca="1" si="48"/>
        <v>59808.896092165429</v>
      </c>
      <c r="G482" s="33">
        <f t="shared" ca="1" si="49"/>
        <v>-6.2033843377413689E-3</v>
      </c>
      <c r="H482" s="32">
        <f t="shared" ca="1" si="51"/>
        <v>90.011448517350047</v>
      </c>
      <c r="I482" s="32">
        <f t="shared" ca="1" si="52"/>
        <v>635.19437490101916</v>
      </c>
      <c r="J482" s="49">
        <f t="shared" ca="1" si="53"/>
        <v>215.87594130817916</v>
      </c>
    </row>
    <row r="483" spans="1:10" x14ac:dyDescent="0.2">
      <c r="A483" s="42">
        <v>36585</v>
      </c>
      <c r="B483" s="43">
        <v>7992.3558999999996</v>
      </c>
      <c r="C483" s="43">
        <v>2.1972999999999998</v>
      </c>
      <c r="D483" s="33">
        <f t="shared" ca="1" si="47"/>
        <v>-5.6986476311014278E-2</v>
      </c>
      <c r="E483" s="33">
        <f t="shared" ca="1" si="50"/>
        <v>1.744605065023956E-3</v>
      </c>
      <c r="F483" s="32">
        <f t="shared" ca="1" si="48"/>
        <v>56504.940754877214</v>
      </c>
      <c r="G483" s="33">
        <f t="shared" ca="1" si="49"/>
        <v>-5.5241871245990337E-2</v>
      </c>
      <c r="H483" s="32">
        <f t="shared" ca="1" si="51"/>
        <v>84.882013238696004</v>
      </c>
      <c r="I483" s="32">
        <f t="shared" ca="1" si="52"/>
        <v>600.10504902655975</v>
      </c>
      <c r="J483" s="49">
        <f t="shared" ca="1" si="53"/>
        <v>203.95055035332578</v>
      </c>
    </row>
    <row r="484" spans="1:10" x14ac:dyDescent="0.2">
      <c r="A484" s="42">
        <v>36616</v>
      </c>
      <c r="B484" s="43">
        <v>7957.2330000000002</v>
      </c>
      <c r="C484" s="43">
        <v>2.4554</v>
      </c>
      <c r="D484" s="33">
        <f t="shared" ca="1" si="47"/>
        <v>-4.3945615585010422E-3</v>
      </c>
      <c r="E484" s="33">
        <f t="shared" ca="1" si="50"/>
        <v>2.0839808350444902E-3</v>
      </c>
      <c r="F484" s="32">
        <f t="shared" ca="1" si="48"/>
        <v>56374.381527988939</v>
      </c>
      <c r="G484" s="33">
        <f t="shared" ca="1" si="49"/>
        <v>-2.3105807234565789E-3</v>
      </c>
      <c r="H484" s="32">
        <f t="shared" ca="1" si="51"/>
        <v>84.508994006309052</v>
      </c>
      <c r="I484" s="32">
        <f t="shared" ca="1" si="52"/>
        <v>598.71845786823008</v>
      </c>
      <c r="J484" s="49">
        <f t="shared" ca="1" si="53"/>
        <v>203.47930614314103</v>
      </c>
    </row>
    <row r="485" spans="1:10" x14ac:dyDescent="0.2">
      <c r="A485" s="42">
        <v>36646</v>
      </c>
      <c r="B485" s="43">
        <v>7445.1046999999999</v>
      </c>
      <c r="C485" s="43">
        <v>2.6389999999999998</v>
      </c>
      <c r="D485" s="33">
        <f t="shared" ca="1" si="47"/>
        <v>-6.4360098541792143E-2</v>
      </c>
      <c r="E485" s="33">
        <f t="shared" ca="1" si="50"/>
        <v>2.1675564681724845E-3</v>
      </c>
      <c r="F485" s="32">
        <f t="shared" ca="1" si="48"/>
        <v>52868.315432935196</v>
      </c>
      <c r="G485" s="33">
        <f t="shared" ca="1" si="49"/>
        <v>-6.2192542073619683E-2</v>
      </c>
      <c r="H485" s="32">
        <f t="shared" ca="1" si="51"/>
        <v>79.069986824395286</v>
      </c>
      <c r="I485" s="32">
        <f t="shared" ca="1" si="52"/>
        <v>561.48263498700749</v>
      </c>
      <c r="J485" s="49">
        <f t="shared" ca="1" si="53"/>
        <v>190.82441083472278</v>
      </c>
    </row>
    <row r="486" spans="1:10" x14ac:dyDescent="0.2">
      <c r="A486" s="42">
        <v>36677</v>
      </c>
      <c r="B486" s="43">
        <v>7364.1705000000002</v>
      </c>
      <c r="C486" s="43">
        <v>2.6496</v>
      </c>
      <c r="D486" s="33">
        <f t="shared" ca="1" si="47"/>
        <v>-1.0870794066871858E-2</v>
      </c>
      <c r="E486" s="33">
        <f t="shared" ca="1" si="50"/>
        <v>2.2488049281314169E-3</v>
      </c>
      <c r="F486" s="32">
        <f t="shared" ca="1" si="48"/>
        <v>52412.485391488925</v>
      </c>
      <c r="G486" s="33">
        <f t="shared" ca="1" si="49"/>
        <v>-8.6219891387404601E-3</v>
      </c>
      <c r="H486" s="32">
        <f t="shared" ca="1" si="51"/>
        <v>78.210433280757016</v>
      </c>
      <c r="I486" s="32">
        <f t="shared" ca="1" si="52"/>
        <v>556.64153780655818</v>
      </c>
      <c r="J486" s="49">
        <f t="shared" ca="1" si="53"/>
        <v>189.17912483709929</v>
      </c>
    </row>
    <row r="487" spans="1:10" x14ac:dyDescent="0.2">
      <c r="A487" s="42">
        <v>36707</v>
      </c>
      <c r="B487" s="43">
        <v>7709.6692000000003</v>
      </c>
      <c r="C487" s="43">
        <v>2.4883999999999999</v>
      </c>
      <c r="D487" s="33">
        <f t="shared" ca="1" si="47"/>
        <v>4.6916173383003468E-2</v>
      </c>
      <c r="E487" s="33">
        <f t="shared" ca="1" si="50"/>
        <v>2.0438603696098564E-3</v>
      </c>
      <c r="F487" s="32">
        <f t="shared" ca="1" si="48"/>
        <v>54978.602445314573</v>
      </c>
      <c r="G487" s="33">
        <f t="shared" ca="1" si="49"/>
        <v>4.8960033752613263E-2</v>
      </c>
      <c r="H487" s="32">
        <f t="shared" ca="1" si="51"/>
        <v>81.879767528916844</v>
      </c>
      <c r="I487" s="32">
        <f t="shared" ca="1" si="52"/>
        <v>583.89472628567387</v>
      </c>
      <c r="J487" s="49">
        <f t="shared" ca="1" si="53"/>
        <v>198.44134117441351</v>
      </c>
    </row>
    <row r="488" spans="1:10" x14ac:dyDescent="0.2">
      <c r="A488" s="42">
        <v>36738</v>
      </c>
      <c r="B488" s="43">
        <v>7737.5694000000003</v>
      </c>
      <c r="C488" s="43">
        <v>2.4878</v>
      </c>
      <c r="D488" s="33">
        <f t="shared" ca="1" si="47"/>
        <v>3.6188582514020684E-3</v>
      </c>
      <c r="E488" s="33">
        <f t="shared" ca="1" si="50"/>
        <v>2.111479808350445E-3</v>
      </c>
      <c r="F488" s="32">
        <f t="shared" ca="1" si="48"/>
        <v>55293.64842337896</v>
      </c>
      <c r="G488" s="33">
        <f t="shared" ca="1" si="49"/>
        <v>5.7303380597524267E-3</v>
      </c>
      <c r="H488" s="32">
        <f t="shared" ca="1" si="51"/>
        <v>82.176078801261752</v>
      </c>
      <c r="I488" s="32">
        <f t="shared" ca="1" si="52"/>
        <v>587.24064045859734</v>
      </c>
      <c r="J488" s="49">
        <f t="shared" ca="1" si="53"/>
        <v>199.57847714437355</v>
      </c>
    </row>
    <row r="489" spans="1:10" x14ac:dyDescent="0.2">
      <c r="A489" s="42">
        <v>36769</v>
      </c>
      <c r="B489" s="43">
        <v>8489.0558000000001</v>
      </c>
      <c r="C489" s="43">
        <v>2.3961000000000001</v>
      </c>
      <c r="D489" s="33">
        <f t="shared" ca="1" si="47"/>
        <v>9.7121765395732584E-2</v>
      </c>
      <c r="E489" s="33">
        <f t="shared" ca="1" si="50"/>
        <v>2.0336509240246408E-3</v>
      </c>
      <c r="F489" s="32">
        <f t="shared" ca="1" si="48"/>
        <v>60776.313152637391</v>
      </c>
      <c r="G489" s="33">
        <f t="shared" ca="1" si="49"/>
        <v>9.9155416319757217E-2</v>
      </c>
      <c r="H489" s="32">
        <f t="shared" ca="1" si="51"/>
        <v>90.157164647739137</v>
      </c>
      <c r="I489" s="32">
        <f t="shared" ca="1" si="52"/>
        <v>645.46873064315048</v>
      </c>
      <c r="J489" s="49">
        <f t="shared" ca="1" si="53"/>
        <v>219.36776413408708</v>
      </c>
    </row>
    <row r="490" spans="1:10" x14ac:dyDescent="0.2">
      <c r="A490" s="42">
        <v>36799</v>
      </c>
      <c r="B490" s="43">
        <v>8274.2314999999999</v>
      </c>
      <c r="C490" s="43">
        <v>2.4982000000000002</v>
      </c>
      <c r="D490" s="33">
        <f t="shared" ca="1" si="47"/>
        <v>-2.5306029912066319E-2</v>
      </c>
      <c r="E490" s="33">
        <f t="shared" ca="1" si="50"/>
        <v>2.0519096509240249E-3</v>
      </c>
      <c r="F490" s="32">
        <f t="shared" ca="1" si="48"/>
        <v>59363.013457557121</v>
      </c>
      <c r="G490" s="33">
        <f t="shared" ca="1" si="49"/>
        <v>-2.3254120261142264E-2</v>
      </c>
      <c r="H490" s="32">
        <f t="shared" ca="1" si="51"/>
        <v>87.875644742376366</v>
      </c>
      <c r="I490" s="32">
        <f t="shared" ca="1" si="52"/>
        <v>630.4589231559678</v>
      </c>
      <c r="J490" s="49">
        <f t="shared" ca="1" si="53"/>
        <v>214.26655976549512</v>
      </c>
    </row>
    <row r="491" spans="1:10" x14ac:dyDescent="0.2">
      <c r="A491" s="42">
        <v>36830</v>
      </c>
      <c r="B491" s="43">
        <v>8111.4684999999999</v>
      </c>
      <c r="C491" s="43">
        <v>2.6152000000000002</v>
      </c>
      <c r="D491" s="33">
        <f t="shared" ca="1" si="47"/>
        <v>-1.9671071567190279E-2</v>
      </c>
      <c r="E491" s="33">
        <f t="shared" ca="1" si="50"/>
        <v>2.2196084873374405E-3</v>
      </c>
      <c r="F491" s="32">
        <f t="shared" ca="1" si="48"/>
        <v>58327.042019893757</v>
      </c>
      <c r="G491" s="33">
        <f t="shared" ca="1" si="49"/>
        <v>-1.7451463079852791E-2</v>
      </c>
      <c r="H491" s="32">
        <f t="shared" ca="1" si="51"/>
        <v>86.147036645636092</v>
      </c>
      <c r="I491" s="32">
        <f t="shared" ca="1" si="52"/>
        <v>619.45649253514773</v>
      </c>
      <c r="J491" s="49">
        <f t="shared" ca="1" si="53"/>
        <v>210.52729480850053</v>
      </c>
    </row>
    <row r="492" spans="1:10" x14ac:dyDescent="0.2">
      <c r="A492" s="42">
        <v>36860</v>
      </c>
      <c r="B492" s="43">
        <v>7804.5434999999998</v>
      </c>
      <c r="C492" s="43">
        <v>2.7707999999999999</v>
      </c>
      <c r="D492" s="33">
        <f t="shared" ca="1" si="47"/>
        <v>-3.7838401270990585E-2</v>
      </c>
      <c r="E492" s="33">
        <f t="shared" ca="1" si="50"/>
        <v>2.2758110882956876E-3</v>
      </c>
      <c r="F492" s="32">
        <f t="shared" ca="1" si="48"/>
        <v>56252.781327971446</v>
      </c>
      <c r="G492" s="33">
        <f t="shared" ca="1" si="49"/>
        <v>-3.556259018269492E-2</v>
      </c>
      <c r="H492" s="32">
        <f t="shared" ca="1" si="51"/>
        <v>82.887370504731777</v>
      </c>
      <c r="I492" s="32">
        <f t="shared" ca="1" si="52"/>
        <v>597.42701515511067</v>
      </c>
      <c r="J492" s="49">
        <f t="shared" ca="1" si="53"/>
        <v>203.04039890095444</v>
      </c>
    </row>
    <row r="493" spans="1:10" x14ac:dyDescent="0.2">
      <c r="A493" s="42">
        <v>36891</v>
      </c>
      <c r="B493" s="43">
        <v>8326.1864000000005</v>
      </c>
      <c r="C493" s="43">
        <v>2.5958000000000001</v>
      </c>
      <c r="D493" s="33">
        <f t="shared" ca="1" si="47"/>
        <v>6.6838361526206036E-2</v>
      </c>
      <c r="E493" s="33">
        <f t="shared" ca="1" si="50"/>
        <v>2.2031430527036278E-3</v>
      </c>
      <c r="F493" s="32">
        <f t="shared" ca="1" si="48"/>
        <v>60136.557987602995</v>
      </c>
      <c r="G493" s="33">
        <f t="shared" ca="1" si="49"/>
        <v>6.9041504578909674E-2</v>
      </c>
      <c r="H493" s="32">
        <f t="shared" ca="1" si="51"/>
        <v>88.427426540483623</v>
      </c>
      <c r="I493" s="32">
        <f t="shared" ca="1" si="52"/>
        <v>638.6742751575066</v>
      </c>
      <c r="J493" s="49">
        <f t="shared" ca="1" si="53"/>
        <v>217.05861353137834</v>
      </c>
    </row>
    <row r="494" spans="1:10" x14ac:dyDescent="0.2">
      <c r="A494" s="42">
        <v>36922</v>
      </c>
      <c r="B494" s="43">
        <v>9071.8382999999994</v>
      </c>
      <c r="C494" s="43">
        <v>2.3862000000000001</v>
      </c>
      <c r="D494" s="33">
        <f t="shared" ca="1" si="47"/>
        <v>8.9555033262286754E-2</v>
      </c>
      <c r="E494" s="33">
        <f t="shared" ca="1" si="50"/>
        <v>2.0252484599589324E-3</v>
      </c>
      <c r="F494" s="32">
        <f t="shared" ca="1" si="48"/>
        <v>65643.880909913845</v>
      </c>
      <c r="G494" s="33">
        <f t="shared" ca="1" si="49"/>
        <v>9.1580281722245749E-2</v>
      </c>
      <c r="H494" s="32">
        <f t="shared" ca="1" si="51"/>
        <v>96.346547665615049</v>
      </c>
      <c r="I494" s="32">
        <f t="shared" ca="1" si="52"/>
        <v>697.16424520518217</v>
      </c>
      <c r="J494" s="49">
        <f t="shared" ca="1" si="53"/>
        <v>236.93690250882204</v>
      </c>
    </row>
    <row r="495" spans="1:10" x14ac:dyDescent="0.2">
      <c r="A495" s="42">
        <v>36950</v>
      </c>
      <c r="B495" s="43">
        <v>9013.4156999999996</v>
      </c>
      <c r="C495" s="43">
        <v>2.5663</v>
      </c>
      <c r="D495" s="33">
        <f t="shared" ca="1" si="47"/>
        <v>-6.4399957393420637E-3</v>
      </c>
      <c r="E495" s="33">
        <f t="shared" ca="1" si="50"/>
        <v>1.967321013004791E-3</v>
      </c>
      <c r="F495" s="32">
        <f t="shared" ca="1" si="48"/>
        <v>65350.277182829377</v>
      </c>
      <c r="G495" s="33">
        <f t="shared" ca="1" si="49"/>
        <v>-4.4726747263372779E-3</v>
      </c>
      <c r="H495" s="32">
        <f t="shared" ca="1" si="51"/>
        <v>95.726076309148169</v>
      </c>
      <c r="I495" s="32">
        <f t="shared" ca="1" si="52"/>
        <v>694.04605630554693</v>
      </c>
      <c r="J495" s="49">
        <f t="shared" ca="1" si="53"/>
        <v>235.87716081323418</v>
      </c>
    </row>
    <row r="496" spans="1:10" x14ac:dyDescent="0.2">
      <c r="A496" s="42">
        <v>36981</v>
      </c>
      <c r="B496" s="43">
        <v>8158.8594000000003</v>
      </c>
      <c r="C496" s="43">
        <v>3.0516999999999999</v>
      </c>
      <c r="D496" s="33">
        <f t="shared" ca="1" si="47"/>
        <v>-9.4809373986822654E-2</v>
      </c>
      <c r="E496" s="33">
        <f t="shared" ca="1" si="50"/>
        <v>2.5900807665982205E-3</v>
      </c>
      <c r="F496" s="32">
        <f t="shared" ca="1" si="48"/>
        <v>59323.720809283092</v>
      </c>
      <c r="G496" s="33">
        <f t="shared" ca="1" si="49"/>
        <v>-9.2219293220224485E-2</v>
      </c>
      <c r="H496" s="32">
        <f t="shared" ca="1" si="51"/>
        <v>86.650346940063017</v>
      </c>
      <c r="I496" s="32">
        <f t="shared" ca="1" si="52"/>
        <v>630.04161953076527</v>
      </c>
      <c r="J496" s="49">
        <f t="shared" ca="1" si="53"/>
        <v>214.12473575624449</v>
      </c>
    </row>
    <row r="497" spans="1:10" x14ac:dyDescent="0.2">
      <c r="A497" s="42">
        <v>37011</v>
      </c>
      <c r="B497" s="43">
        <v>8977.6715000000004</v>
      </c>
      <c r="C497" s="43">
        <v>2.7789000000000001</v>
      </c>
      <c r="D497" s="33">
        <f t="shared" ca="1" si="47"/>
        <v>0.10035864817084605</v>
      </c>
      <c r="E497" s="33">
        <f t="shared" ca="1" si="50"/>
        <v>2.2824640657084188E-3</v>
      </c>
      <c r="F497" s="32">
        <f t="shared" ca="1" si="48"/>
        <v>65412.773495158741</v>
      </c>
      <c r="G497" s="33">
        <f t="shared" ca="1" si="49"/>
        <v>0.10264111223655448</v>
      </c>
      <c r="H497" s="32">
        <f t="shared" ca="1" si="51"/>
        <v>95.346458622502553</v>
      </c>
      <c r="I497" s="32">
        <f t="shared" ca="1" si="52"/>
        <v>694.70979211472309</v>
      </c>
      <c r="J497" s="49">
        <f t="shared" ca="1" si="53"/>
        <v>236.10273679162376</v>
      </c>
    </row>
    <row r="498" spans="1:10" x14ac:dyDescent="0.2">
      <c r="A498" s="42">
        <v>37042</v>
      </c>
      <c r="B498" s="43">
        <v>9389.6373999999996</v>
      </c>
      <c r="C498" s="43">
        <v>2.6629</v>
      </c>
      <c r="D498" s="33">
        <f t="shared" ca="1" si="47"/>
        <v>4.5887834055857279E-2</v>
      </c>
      <c r="E498" s="33">
        <f t="shared" ca="1" si="50"/>
        <v>2.2600930869267626E-3</v>
      </c>
      <c r="F498" s="32">
        <f t="shared" ca="1" si="48"/>
        <v>68562.262947611074</v>
      </c>
      <c r="G498" s="33">
        <f t="shared" ca="1" si="49"/>
        <v>4.8147927142784042E-2</v>
      </c>
      <c r="H498" s="32">
        <f t="shared" ca="1" si="51"/>
        <v>99.721701093585608</v>
      </c>
      <c r="I498" s="32">
        <f t="shared" ca="1" si="52"/>
        <v>728.15862857084142</v>
      </c>
      <c r="J498" s="49">
        <f t="shared" ca="1" si="53"/>
        <v>247.47059416087876</v>
      </c>
    </row>
    <row r="499" spans="1:10" x14ac:dyDescent="0.2">
      <c r="A499" s="42">
        <v>37072</v>
      </c>
      <c r="B499" s="43">
        <v>9222.6278999999995</v>
      </c>
      <c r="C499" s="43">
        <v>2.7395</v>
      </c>
      <c r="D499" s="33">
        <f t="shared" ca="1" si="47"/>
        <v>-1.778657608226708E-2</v>
      </c>
      <c r="E499" s="33">
        <f t="shared" ca="1" si="50"/>
        <v>2.2501026694045174E-3</v>
      </c>
      <c r="F499" s="32">
        <f t="shared" ca="1" si="48"/>
        <v>67497.047172199818</v>
      </c>
      <c r="G499" s="33">
        <f t="shared" ca="1" si="49"/>
        <v>-1.5536473412862573E-2</v>
      </c>
      <c r="H499" s="32">
        <f t="shared" ca="1" si="51"/>
        <v>97.947993470031449</v>
      </c>
      <c r="I499" s="32">
        <f t="shared" ca="1" si="52"/>
        <v>716.84561139770403</v>
      </c>
      <c r="J499" s="49">
        <f t="shared" ca="1" si="53"/>
        <v>243.62577385423296</v>
      </c>
    </row>
    <row r="500" spans="1:10" x14ac:dyDescent="0.2">
      <c r="A500" s="42">
        <v>37103</v>
      </c>
      <c r="B500" s="43">
        <v>8556.9276000000009</v>
      </c>
      <c r="C500" s="43">
        <v>3.0044</v>
      </c>
      <c r="D500" s="33">
        <f t="shared" ca="1" si="47"/>
        <v>-7.2181194689639239E-2</v>
      </c>
      <c r="E500" s="33">
        <f t="shared" ca="1" si="50"/>
        <v>2.5499356605065025E-3</v>
      </c>
      <c r="F500" s="32">
        <f t="shared" ca="1" si="48"/>
        <v>62797.142796850785</v>
      </c>
      <c r="G500" s="33">
        <f t="shared" ca="1" si="49"/>
        <v>-6.9631259029132697E-2</v>
      </c>
      <c r="H500" s="32">
        <f t="shared" ca="1" si="51"/>
        <v>90.8779902839116</v>
      </c>
      <c r="I500" s="32">
        <f t="shared" ca="1" si="52"/>
        <v>666.93074894657354</v>
      </c>
      <c r="J500" s="49">
        <f t="shared" ca="1" si="53"/>
        <v>226.66180448881599</v>
      </c>
    </row>
    <row r="501" spans="1:10" x14ac:dyDescent="0.2">
      <c r="A501" s="42">
        <v>37134</v>
      </c>
      <c r="B501" s="43">
        <v>8985.6993000000002</v>
      </c>
      <c r="C501" s="43">
        <v>3.0125000000000002</v>
      </c>
      <c r="D501" s="33">
        <f t="shared" ca="1" si="47"/>
        <v>5.0108136943918913E-2</v>
      </c>
      <c r="E501" s="33">
        <f t="shared" ca="1" si="50"/>
        <v>2.5568104038329914E-3</v>
      </c>
      <c r="F501" s="32">
        <f t="shared" ca="1" si="48"/>
        <v>66104.35101583619</v>
      </c>
      <c r="G501" s="33">
        <f t="shared" ca="1" si="49"/>
        <v>5.2664947347751845E-2</v>
      </c>
      <c r="H501" s="32">
        <f t="shared" ca="1" si="51"/>
        <v>95.43171706624598</v>
      </c>
      <c r="I501" s="32">
        <f t="shared" ca="1" si="52"/>
        <v>702.05462172444152</v>
      </c>
      <c r="J501" s="49">
        <f t="shared" ca="1" si="53"/>
        <v>238.59893648796589</v>
      </c>
    </row>
    <row r="502" spans="1:10" x14ac:dyDescent="0.2">
      <c r="A502" s="42">
        <v>37164</v>
      </c>
      <c r="B502" s="43">
        <v>8126.1148999999996</v>
      </c>
      <c r="C502" s="43">
        <v>3.4209999999999998</v>
      </c>
      <c r="D502" s="33">
        <f t="shared" ca="1" si="47"/>
        <v>-9.5661380522715778E-2</v>
      </c>
      <c r="E502" s="33">
        <f t="shared" ca="1" si="50"/>
        <v>2.8098562628336753E-3</v>
      </c>
      <c r="F502" s="32">
        <f t="shared" ca="1" si="48"/>
        <v>59966.461263805519</v>
      </c>
      <c r="G502" s="33">
        <f t="shared" ca="1" si="49"/>
        <v>-9.2851524259882079E-2</v>
      </c>
      <c r="H502" s="32">
        <f t="shared" ca="1" si="51"/>
        <v>86.302587266035673</v>
      </c>
      <c r="I502" s="32">
        <f t="shared" ca="1" si="52"/>
        <v>636.8677799836322</v>
      </c>
      <c r="J502" s="49">
        <f t="shared" ca="1" si="53"/>
        <v>216.44466154827145</v>
      </c>
    </row>
    <row r="503" spans="1:10" x14ac:dyDescent="0.2">
      <c r="A503" s="42">
        <v>37195</v>
      </c>
      <c r="B503" s="43">
        <v>8543.2276000000002</v>
      </c>
      <c r="C503" s="43">
        <v>3.2734000000000001</v>
      </c>
      <c r="D503" s="33">
        <f t="shared" ca="1" si="47"/>
        <v>5.1329904281811389E-2</v>
      </c>
      <c r="E503" s="33">
        <f t="shared" ca="1" si="50"/>
        <v>2.7782450376454488E-3</v>
      </c>
      <c r="F503" s="32">
        <f t="shared" ca="1" si="48"/>
        <v>63211.135504026934</v>
      </c>
      <c r="G503" s="33">
        <f t="shared" ca="1" si="49"/>
        <v>5.4108149319456844E-2</v>
      </c>
      <c r="H503" s="32">
        <f t="shared" ca="1" si="51"/>
        <v>90.732490809673962</v>
      </c>
      <c r="I503" s="32">
        <f t="shared" ca="1" si="52"/>
        <v>671.3275169197376</v>
      </c>
      <c r="J503" s="49">
        <f t="shared" ca="1" si="53"/>
        <v>228.15608161472466</v>
      </c>
    </row>
    <row r="504" spans="1:10" x14ac:dyDescent="0.2">
      <c r="A504" s="42">
        <v>37225</v>
      </c>
      <c r="B504" s="43">
        <v>9440.7533000000003</v>
      </c>
      <c r="C504" s="43">
        <v>3.0697000000000001</v>
      </c>
      <c r="D504" s="33">
        <f t="shared" ca="1" si="47"/>
        <v>0.10505698104074868</v>
      </c>
      <c r="E504" s="33">
        <f t="shared" ca="1" si="50"/>
        <v>2.5213141683778236E-3</v>
      </c>
      <c r="F504" s="32">
        <f t="shared" ca="1" si="48"/>
        <v>70011.281699783241</v>
      </c>
      <c r="G504" s="33">
        <f t="shared" ca="1" si="49"/>
        <v>0.10757829520912643</v>
      </c>
      <c r="H504" s="32">
        <f t="shared" ca="1" si="51"/>
        <v>100.26457237644578</v>
      </c>
      <c r="I504" s="32">
        <f t="shared" ca="1" si="52"/>
        <v>743.54778671693896</v>
      </c>
      <c r="J504" s="49">
        <f t="shared" ca="1" si="53"/>
        <v>252.70072391643103</v>
      </c>
    </row>
    <row r="505" spans="1:10" x14ac:dyDescent="0.2">
      <c r="A505" s="42">
        <v>37256</v>
      </c>
      <c r="B505" s="43">
        <v>10441.682500000001</v>
      </c>
      <c r="C505" s="43">
        <v>2.7961</v>
      </c>
      <c r="D505" s="33">
        <f t="shared" ca="1" si="47"/>
        <v>0.10602217515841672</v>
      </c>
      <c r="E505" s="33">
        <f t="shared" ca="1" si="50"/>
        <v>2.3731444216290214E-3</v>
      </c>
      <c r="F505" s="32">
        <f t="shared" ca="1" si="48"/>
        <v>77600.176953839851</v>
      </c>
      <c r="G505" s="33">
        <f t="shared" ca="1" si="49"/>
        <v>0.10839531958004578</v>
      </c>
      <c r="H505" s="32">
        <f t="shared" ca="1" si="51"/>
        <v>110.89484043112508</v>
      </c>
      <c r="I505" s="32">
        <f t="shared" ca="1" si="52"/>
        <v>824.14488668115723</v>
      </c>
      <c r="J505" s="49">
        <f t="shared" ca="1" si="53"/>
        <v>280.0922996434615</v>
      </c>
    </row>
    <row r="506" spans="1:10" x14ac:dyDescent="0.2">
      <c r="A506" s="42">
        <v>37287</v>
      </c>
      <c r="B506" s="43">
        <v>10313.8693</v>
      </c>
      <c r="C506" s="43">
        <v>2.8548</v>
      </c>
      <c r="D506" s="33">
        <f t="shared" ca="1" si="47"/>
        <v>-1.224067098381898E-2</v>
      </c>
      <c r="E506" s="33">
        <f t="shared" ca="1" si="50"/>
        <v>2.4229650924024642E-3</v>
      </c>
      <c r="F506" s="32">
        <f t="shared" ca="1" si="48"/>
        <v>76838.321239385172</v>
      </c>
      <c r="G506" s="33">
        <f t="shared" ca="1" si="49"/>
        <v>-9.8177058914165061E-3</v>
      </c>
      <c r="H506" s="32">
        <f t="shared" ca="1" si="51"/>
        <v>109.53741317560457</v>
      </c>
      <c r="I506" s="32">
        <f t="shared" ca="1" si="52"/>
        <v>816.05367457180682</v>
      </c>
      <c r="J506" s="49">
        <f t="shared" ca="1" si="53"/>
        <v>277.34243582311149</v>
      </c>
    </row>
    <row r="507" spans="1:10" x14ac:dyDescent="0.2">
      <c r="A507" s="42">
        <v>37315</v>
      </c>
      <c r="B507" s="43">
        <v>10814.6265</v>
      </c>
      <c r="C507" s="43">
        <v>2.7898000000000001</v>
      </c>
      <c r="D507" s="33">
        <f t="shared" ca="1" si="47"/>
        <v>4.8551827198353159E-2</v>
      </c>
      <c r="E507" s="33">
        <f t="shared" ca="1" si="50"/>
        <v>2.1386557152635178E-3</v>
      </c>
      <c r="F507" s="32">
        <f t="shared" ca="1" si="48"/>
        <v>80733.292849281221</v>
      </c>
      <c r="G507" s="33">
        <f t="shared" ca="1" si="49"/>
        <v>5.0690482913616774E-2</v>
      </c>
      <c r="H507" s="32">
        <f t="shared" ca="1" si="51"/>
        <v>114.85565473186114</v>
      </c>
      <c r="I507" s="32">
        <f t="shared" ca="1" si="52"/>
        <v>857.41982941928313</v>
      </c>
      <c r="J507" s="49">
        <f t="shared" ca="1" si="53"/>
        <v>291.40105782742376</v>
      </c>
    </row>
    <row r="508" spans="1:10" x14ac:dyDescent="0.2">
      <c r="A508" s="42">
        <v>37346</v>
      </c>
      <c r="B508" s="43">
        <v>10948.682699999999</v>
      </c>
      <c r="C508" s="43">
        <v>3.0552000000000001</v>
      </c>
      <c r="D508" s="33">
        <f t="shared" ca="1" si="47"/>
        <v>1.2395823378643644E-2</v>
      </c>
      <c r="E508" s="33">
        <f t="shared" ca="1" si="50"/>
        <v>2.5930513347022588E-3</v>
      </c>
      <c r="F508" s="32">
        <f t="shared" ca="1" si="48"/>
        <v>81943.394060994964</v>
      </c>
      <c r="G508" s="33">
        <f t="shared" ca="1" si="49"/>
        <v>1.4988874713345979E-2</v>
      </c>
      <c r="H508" s="32">
        <f t="shared" ca="1" si="51"/>
        <v>116.27938514195576</v>
      </c>
      <c r="I508" s="32">
        <f t="shared" ca="1" si="52"/>
        <v>870.27158781918729</v>
      </c>
      <c r="J508" s="49">
        <f t="shared" ca="1" si="53"/>
        <v>295.7688317745355</v>
      </c>
    </row>
    <row r="509" spans="1:10" x14ac:dyDescent="0.2">
      <c r="A509" s="42">
        <v>37376</v>
      </c>
      <c r="B509" s="43">
        <v>11029.705400000001</v>
      </c>
      <c r="C509" s="43">
        <v>3.0541</v>
      </c>
      <c r="D509" s="33">
        <f t="shared" ca="1" si="47"/>
        <v>7.4002235903687374E-3</v>
      </c>
      <c r="E509" s="33">
        <f t="shared" ca="1" si="50"/>
        <v>2.5085010266940448E-3</v>
      </c>
      <c r="F509" s="32">
        <f t="shared" ca="1" si="48"/>
        <v>82755.348586932829</v>
      </c>
      <c r="G509" s="33">
        <f t="shared" ca="1" si="49"/>
        <v>9.9087246170628251E-3</v>
      </c>
      <c r="H509" s="32">
        <f t="shared" ca="1" si="51"/>
        <v>117.13987859095683</v>
      </c>
      <c r="I509" s="32">
        <f t="shared" ca="1" si="52"/>
        <v>878.89486932494162</v>
      </c>
      <c r="J509" s="49">
        <f t="shared" ca="1" si="53"/>
        <v>298.69952367889977</v>
      </c>
    </row>
    <row r="510" spans="1:10" x14ac:dyDescent="0.2">
      <c r="A510" s="42">
        <v>37407</v>
      </c>
      <c r="B510" s="43">
        <v>11219.26</v>
      </c>
      <c r="C510" s="43">
        <v>3.0116999999999998</v>
      </c>
      <c r="D510" s="33">
        <f t="shared" ca="1" si="47"/>
        <v>1.7185826196228104E-2</v>
      </c>
      <c r="E510" s="33">
        <f t="shared" ca="1" si="50"/>
        <v>2.5561314168377823E-3</v>
      </c>
      <c r="F510" s="32">
        <f t="shared" ca="1" si="48"/>
        <v>84389.101170990558</v>
      </c>
      <c r="G510" s="33">
        <f t="shared" ca="1" si="49"/>
        <v>1.9741957613065964E-2</v>
      </c>
      <c r="H510" s="32">
        <f t="shared" ca="1" si="51"/>
        <v>119.15302418506828</v>
      </c>
      <c r="I510" s="32">
        <f t="shared" ca="1" si="52"/>
        <v>896.24597458149572</v>
      </c>
      <c r="J510" s="49">
        <f t="shared" ca="1" si="53"/>
        <v>304.59643701441155</v>
      </c>
    </row>
    <row r="511" spans="1:10" x14ac:dyDescent="0.2">
      <c r="A511" s="42">
        <v>37437</v>
      </c>
      <c r="B511" s="43">
        <v>10815.08</v>
      </c>
      <c r="C511" s="43">
        <v>3.0485000000000002</v>
      </c>
      <c r="D511" s="33">
        <f t="shared" ca="1" si="47"/>
        <v>-3.6025548922121398E-2</v>
      </c>
      <c r="E511" s="33">
        <f t="shared" ca="1" si="50"/>
        <v>2.5039014373716634E-3</v>
      </c>
      <c r="F511" s="32">
        <f t="shared" ca="1" si="48"/>
        <v>81560.239469981738</v>
      </c>
      <c r="G511" s="33">
        <f t="shared" ca="1" si="49"/>
        <v>-3.3521647484749617E-2</v>
      </c>
      <c r="H511" s="32">
        <f t="shared" ca="1" si="51"/>
        <v>114.86047108307038</v>
      </c>
      <c r="I511" s="32">
        <f t="shared" ca="1" si="52"/>
        <v>866.20233296194897</v>
      </c>
      <c r="J511" s="49">
        <f t="shared" ca="1" si="53"/>
        <v>294.38586262770372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652"/>
  <sheetViews>
    <sheetView zoomScale="85" zoomScaleNormal="85" workbookViewId="0">
      <selection activeCell="I2" sqref="I2"/>
    </sheetView>
  </sheetViews>
  <sheetFormatPr defaultColWidth="9.28515625" defaultRowHeight="12.75" x14ac:dyDescent="0.2"/>
  <cols>
    <col min="1" max="1" width="12.5703125" bestFit="1" customWidth="1"/>
    <col min="2" max="2" width="17.5703125" bestFit="1" customWidth="1"/>
    <col min="3" max="3" width="10.7109375" bestFit="1" customWidth="1"/>
    <col min="4" max="4" width="9.7109375" bestFit="1" customWidth="1"/>
    <col min="5" max="5" width="8.140625" bestFit="1" customWidth="1"/>
    <col min="6" max="6" width="17.5703125" bestFit="1" customWidth="1"/>
    <col min="7" max="8" width="17.5703125" style="60" customWidth="1"/>
    <col min="9" max="9" width="14.140625" bestFit="1" customWidth="1"/>
    <col min="11" max="11" width="12.85546875" bestFit="1" customWidth="1"/>
  </cols>
  <sheetData>
    <row r="1" spans="1:11" s="60" customFormat="1" x14ac:dyDescent="0.2">
      <c r="A1" s="60" t="s">
        <v>87</v>
      </c>
      <c r="I1" s="3" t="s">
        <v>90</v>
      </c>
    </row>
    <row r="2" spans="1:11" s="60" customFormat="1" x14ac:dyDescent="0.2"/>
    <row r="3" spans="1:11" ht="15" x14ac:dyDescent="0.2">
      <c r="A3" s="55" t="s">
        <v>84</v>
      </c>
      <c r="B3" s="55" t="s">
        <v>85</v>
      </c>
      <c r="D3" s="58" t="s">
        <v>86</v>
      </c>
      <c r="E3" s="55" t="s">
        <v>8</v>
      </c>
      <c r="F3" s="56" t="s">
        <v>91</v>
      </c>
      <c r="I3" t="s">
        <v>88</v>
      </c>
    </row>
    <row r="4" spans="1:11" ht="15" x14ac:dyDescent="0.2">
      <c r="A4" s="54">
        <v>37431</v>
      </c>
      <c r="B4" s="57">
        <v>971.08</v>
      </c>
      <c r="D4" s="50">
        <v>37437</v>
      </c>
      <c r="E4" s="49">
        <f ca="1">VLOOKUP(D4,$A$4:$B$3652,2,1)</f>
        <v>958.17</v>
      </c>
      <c r="F4" s="49">
        <f ca="1">K23</f>
        <v>290.10470116936665</v>
      </c>
      <c r="I4" t="s">
        <v>0</v>
      </c>
      <c r="J4" t="s">
        <v>37</v>
      </c>
      <c r="K4" t="s">
        <v>89</v>
      </c>
    </row>
    <row r="5" spans="1:11" ht="15" x14ac:dyDescent="0.2">
      <c r="A5" s="54">
        <v>37432</v>
      </c>
      <c r="B5" s="57">
        <v>959.12</v>
      </c>
      <c r="D5" s="50">
        <f ca="1">EOMONTH(D4,1)</f>
        <v>37468</v>
      </c>
      <c r="E5" s="49">
        <f t="shared" ref="E5:E68" ca="1" si="0">VLOOKUP(D5,$A$4:$B$3652,2,1)</f>
        <v>832.29</v>
      </c>
      <c r="F5" s="49">
        <f ca="1">E5/$E$4*$F$4</f>
        <v>251.99207002541527</v>
      </c>
      <c r="I5" s="50">
        <f ca="1">_xll.BDH($I$3,$J$4:$J$4,"01/02/2001","07/07/2002","Dir=V","Dts=S","Sort=A","Quote=C","QtTyp=Y","Days=T","Per=cd","DtFmt=D","UseDPDF=Y","cols=2;rows=24")</f>
        <v>37410</v>
      </c>
      <c r="J5" s="49">
        <v>1024.21</v>
      </c>
    </row>
    <row r="6" spans="1:11" ht="15" x14ac:dyDescent="0.2">
      <c r="A6" s="54">
        <v>37433</v>
      </c>
      <c r="B6" s="57">
        <v>940.8</v>
      </c>
      <c r="D6" s="50">
        <f t="shared" ref="D6:D69" ca="1" si="1">EOMONTH(D5,1)</f>
        <v>37499</v>
      </c>
      <c r="E6" s="49">
        <f t="shared" ca="1" si="0"/>
        <v>874.78</v>
      </c>
      <c r="F6" s="49">
        <f t="shared" ref="F6:F69" ca="1" si="2">E6/$E$4*$F$4</f>
        <v>264.85674826903215</v>
      </c>
      <c r="I6" s="50">
        <v>37411</v>
      </c>
      <c r="J6" s="49">
        <v>1022.63</v>
      </c>
    </row>
    <row r="7" spans="1:11" ht="15" x14ac:dyDescent="0.2">
      <c r="A7" s="54">
        <v>37434</v>
      </c>
      <c r="B7" s="57">
        <v>948.41</v>
      </c>
      <c r="D7" s="50">
        <f t="shared" ca="1" si="1"/>
        <v>37529</v>
      </c>
      <c r="E7" s="49">
        <f t="shared" ca="1" si="0"/>
        <v>861.29</v>
      </c>
      <c r="F7" s="49">
        <f t="shared" ca="1" si="2"/>
        <v>260.77238701917594</v>
      </c>
      <c r="I7" s="50">
        <v>37412</v>
      </c>
      <c r="J7" s="49">
        <v>1013.77</v>
      </c>
    </row>
    <row r="8" spans="1:11" ht="15" x14ac:dyDescent="0.2">
      <c r="A8" s="54">
        <v>37435</v>
      </c>
      <c r="B8" s="57">
        <v>958.17</v>
      </c>
      <c r="D8" s="50">
        <f t="shared" ca="1" si="1"/>
        <v>37560</v>
      </c>
      <c r="E8" s="49">
        <f t="shared" ca="1" si="0"/>
        <v>856.12</v>
      </c>
      <c r="F8" s="49">
        <f t="shared" ca="1" si="2"/>
        <v>259.20706843787445</v>
      </c>
      <c r="I8" s="50">
        <v>37413</v>
      </c>
      <c r="J8" s="49">
        <v>1000.79</v>
      </c>
    </row>
    <row r="9" spans="1:11" ht="15" x14ac:dyDescent="0.2">
      <c r="A9" s="54">
        <v>37438</v>
      </c>
      <c r="B9" s="57">
        <v>956.15</v>
      </c>
      <c r="D9" s="50">
        <f t="shared" ca="1" si="1"/>
        <v>37590</v>
      </c>
      <c r="E9" s="49">
        <f t="shared" ca="1" si="0"/>
        <v>874.55</v>
      </c>
      <c r="F9" s="49">
        <f t="shared" ca="1" si="2"/>
        <v>264.78711127218514</v>
      </c>
      <c r="I9" s="50">
        <v>37414</v>
      </c>
      <c r="J9" s="49">
        <v>994.05</v>
      </c>
    </row>
    <row r="10" spans="1:11" ht="15" x14ac:dyDescent="0.2">
      <c r="A10" s="54">
        <v>37439</v>
      </c>
      <c r="B10" s="57">
        <v>953.78</v>
      </c>
      <c r="D10" s="50">
        <f t="shared" ca="1" si="1"/>
        <v>37621</v>
      </c>
      <c r="E10" s="49">
        <f t="shared" ca="1" si="0"/>
        <v>849.66</v>
      </c>
      <c r="F10" s="49">
        <f t="shared" ca="1" si="2"/>
        <v>257.2511771351264</v>
      </c>
      <c r="I10" s="50">
        <v>37417</v>
      </c>
      <c r="J10" s="49">
        <v>991.02</v>
      </c>
    </row>
    <row r="11" spans="1:11" ht="15" x14ac:dyDescent="0.2">
      <c r="A11" s="54">
        <v>37440</v>
      </c>
      <c r="B11" s="57">
        <v>929.93</v>
      </c>
      <c r="D11" s="50">
        <f t="shared" ca="1" si="1"/>
        <v>37652</v>
      </c>
      <c r="E11" s="49">
        <f t="shared" ca="1" si="0"/>
        <v>807.44</v>
      </c>
      <c r="F11" s="49">
        <f t="shared" ca="1" si="2"/>
        <v>244.46824667041699</v>
      </c>
      <c r="I11" s="50">
        <v>37418</v>
      </c>
      <c r="J11" s="49">
        <v>987.19</v>
      </c>
    </row>
    <row r="12" spans="1:11" ht="15" x14ac:dyDescent="0.2">
      <c r="A12" s="54">
        <v>37441</v>
      </c>
      <c r="B12" s="57">
        <v>936.97</v>
      </c>
      <c r="D12" s="50">
        <f t="shared" ca="1" si="1"/>
        <v>37680</v>
      </c>
      <c r="E12" s="49">
        <f t="shared" ca="1" si="0"/>
        <v>772.67</v>
      </c>
      <c r="F12" s="49">
        <f t="shared" ca="1" si="2"/>
        <v>233.94094936444944</v>
      </c>
      <c r="I12" s="50">
        <v>37419</v>
      </c>
      <c r="J12" s="49">
        <v>999.76</v>
      </c>
    </row>
    <row r="13" spans="1:11" ht="15" x14ac:dyDescent="0.2">
      <c r="A13" s="54">
        <v>37442</v>
      </c>
      <c r="B13" s="57">
        <v>948.96</v>
      </c>
      <c r="D13" s="50">
        <f t="shared" ca="1" si="1"/>
        <v>37711</v>
      </c>
      <c r="E13" s="49">
        <f t="shared" ca="1" si="0"/>
        <v>711.38</v>
      </c>
      <c r="F13" s="49">
        <f t="shared" ca="1" si="2"/>
        <v>215.38420355246362</v>
      </c>
      <c r="I13" s="50">
        <v>37420</v>
      </c>
      <c r="J13" s="49">
        <v>983.05</v>
      </c>
    </row>
    <row r="14" spans="1:11" ht="15" x14ac:dyDescent="0.2">
      <c r="A14" s="54">
        <v>37445</v>
      </c>
      <c r="B14" s="57">
        <v>956.62</v>
      </c>
      <c r="D14" s="50">
        <f t="shared" ca="1" si="1"/>
        <v>37741</v>
      </c>
      <c r="E14" s="49">
        <f t="shared" ca="1" si="0"/>
        <v>699.56</v>
      </c>
      <c r="F14" s="49">
        <f t="shared" ca="1" si="2"/>
        <v>211.80546745362736</v>
      </c>
      <c r="I14" s="50">
        <v>37421</v>
      </c>
      <c r="J14" s="49">
        <v>980.96</v>
      </c>
    </row>
    <row r="15" spans="1:11" ht="15" x14ac:dyDescent="0.2">
      <c r="A15" s="54">
        <v>37446</v>
      </c>
      <c r="B15" s="57">
        <v>946.93</v>
      </c>
      <c r="D15" s="50">
        <f t="shared" ca="1" si="1"/>
        <v>37772</v>
      </c>
      <c r="E15" s="49">
        <f t="shared" ca="1" si="0"/>
        <v>797.96</v>
      </c>
      <c r="F15" s="49">
        <f t="shared" ca="1" si="2"/>
        <v>241.59799132211177</v>
      </c>
      <c r="I15" s="50">
        <v>37425</v>
      </c>
      <c r="J15" s="49">
        <v>978.64</v>
      </c>
    </row>
    <row r="16" spans="1:11" ht="15" x14ac:dyDescent="0.2">
      <c r="A16" s="54">
        <v>37447</v>
      </c>
      <c r="B16" s="57">
        <v>928.96</v>
      </c>
      <c r="D16" s="50">
        <f t="shared" ca="1" si="1"/>
        <v>37802</v>
      </c>
      <c r="E16" s="49">
        <f t="shared" ca="1" si="0"/>
        <v>780.27</v>
      </c>
      <c r="F16" s="49">
        <f t="shared" ca="1" si="2"/>
        <v>236.24199795591778</v>
      </c>
      <c r="I16" s="50">
        <v>37426</v>
      </c>
      <c r="J16" s="49">
        <v>975.22</v>
      </c>
    </row>
    <row r="17" spans="1:14" ht="15" x14ac:dyDescent="0.2">
      <c r="A17" s="54">
        <v>37448</v>
      </c>
      <c r="B17" s="57">
        <v>920.75</v>
      </c>
      <c r="D17" s="50">
        <f t="shared" ca="1" si="1"/>
        <v>37833</v>
      </c>
      <c r="E17" s="49">
        <f t="shared" ca="1" si="0"/>
        <v>824.61</v>
      </c>
      <c r="F17" s="49">
        <f t="shared" ca="1" si="2"/>
        <v>249.66679986982626</v>
      </c>
      <c r="I17" s="50">
        <v>37427</v>
      </c>
      <c r="J17" s="49">
        <v>977.13</v>
      </c>
    </row>
    <row r="18" spans="1:14" ht="15" x14ac:dyDescent="0.2">
      <c r="A18" s="54">
        <v>37449</v>
      </c>
      <c r="B18" s="57">
        <v>915.27</v>
      </c>
      <c r="D18" s="50">
        <f t="shared" ca="1" si="1"/>
        <v>37864</v>
      </c>
      <c r="E18" s="49">
        <f t="shared" ca="1" si="0"/>
        <v>866.96</v>
      </c>
      <c r="F18" s="49">
        <f t="shared" ca="1" si="2"/>
        <v>262.4890903762319</v>
      </c>
      <c r="I18" s="50">
        <v>37428</v>
      </c>
      <c r="J18" s="49">
        <v>972.31</v>
      </c>
      <c r="K18" s="49">
        <f ca="1">'New JSE Calcs 1960-2002'!J511</f>
        <v>294.38586262770372</v>
      </c>
      <c r="L18" s="49"/>
    </row>
    <row r="19" spans="1:14" ht="15" x14ac:dyDescent="0.2">
      <c r="A19" s="54">
        <v>37452</v>
      </c>
      <c r="B19" s="57">
        <v>915.87</v>
      </c>
      <c r="D19" s="50">
        <f t="shared" ca="1" si="1"/>
        <v>37894</v>
      </c>
      <c r="E19" s="49">
        <f t="shared" ca="1" si="0"/>
        <v>842.16</v>
      </c>
      <c r="F19" s="49">
        <f t="shared" ca="1" si="2"/>
        <v>254.98040549880901</v>
      </c>
      <c r="I19" s="50">
        <v>37431</v>
      </c>
      <c r="J19" s="49">
        <v>971.08</v>
      </c>
      <c r="K19" s="49">
        <f ca="1">J19/$J$18*$K$18</f>
        <v>294.01345607934769</v>
      </c>
      <c r="M19" s="2"/>
      <c r="N19" s="2"/>
    </row>
    <row r="20" spans="1:14" ht="15" x14ac:dyDescent="0.2">
      <c r="A20" s="54">
        <v>37453</v>
      </c>
      <c r="B20" s="57">
        <v>918.31</v>
      </c>
      <c r="D20" s="50">
        <f t="shared" ca="1" si="1"/>
        <v>37925</v>
      </c>
      <c r="E20" s="49">
        <f t="shared" ca="1" si="0"/>
        <v>924.52</v>
      </c>
      <c r="F20" s="49">
        <f t="shared" ca="1" si="2"/>
        <v>279.91650576108924</v>
      </c>
      <c r="I20" s="50">
        <v>37432</v>
      </c>
      <c r="J20" s="49">
        <v>959.12</v>
      </c>
      <c r="K20" s="49">
        <f t="shared" ref="K20:K26" ca="1" si="3">J20/$J$18*$K$18</f>
        <v>290.39233224330019</v>
      </c>
      <c r="L20" s="49"/>
      <c r="M20" s="2"/>
      <c r="N20" s="2"/>
    </row>
    <row r="21" spans="1:14" ht="15" x14ac:dyDescent="0.2">
      <c r="A21" s="54">
        <v>37454</v>
      </c>
      <c r="B21" s="57">
        <v>926.38</v>
      </c>
      <c r="D21" s="50">
        <f t="shared" ca="1" si="1"/>
        <v>37955</v>
      </c>
      <c r="E21" s="49">
        <f t="shared" ca="1" si="0"/>
        <v>922.43</v>
      </c>
      <c r="F21" s="49">
        <f t="shared" ca="1" si="2"/>
        <v>279.28371739843544</v>
      </c>
      <c r="I21" s="50">
        <v>37433</v>
      </c>
      <c r="J21" s="49">
        <v>940.8</v>
      </c>
      <c r="K21" s="49">
        <f t="shared" ca="1" si="3"/>
        <v>284.84559405965553</v>
      </c>
      <c r="L21" s="49"/>
      <c r="M21" s="2"/>
      <c r="N21" s="2"/>
    </row>
    <row r="22" spans="1:14" ht="15" x14ac:dyDescent="0.2">
      <c r="A22" s="54">
        <v>37455</v>
      </c>
      <c r="B22" s="57">
        <v>933.07</v>
      </c>
      <c r="D22" s="50">
        <f t="shared" ca="1" si="1"/>
        <v>37986</v>
      </c>
      <c r="E22" s="49">
        <f t="shared" ca="1" si="0"/>
        <v>986.32</v>
      </c>
      <c r="F22" s="49">
        <f t="shared" ca="1" si="2"/>
        <v>298.62766404434467</v>
      </c>
      <c r="I22" s="50">
        <v>37434</v>
      </c>
      <c r="J22" s="49">
        <v>948.41</v>
      </c>
      <c r="K22" s="49">
        <f t="shared" ca="1" si="3"/>
        <v>287.14967034663891</v>
      </c>
      <c r="L22" s="49"/>
      <c r="M22" s="2"/>
      <c r="N22" s="2"/>
    </row>
    <row r="23" spans="1:14" ht="15" x14ac:dyDescent="0.2">
      <c r="A23" s="54">
        <v>37456</v>
      </c>
      <c r="B23" s="57">
        <v>920.56</v>
      </c>
      <c r="D23" s="50">
        <f t="shared" ca="1" si="1"/>
        <v>38017</v>
      </c>
      <c r="E23" s="49">
        <f t="shared" ca="1" si="0"/>
        <v>1032.08</v>
      </c>
      <c r="F23" s="49">
        <f t="shared" ca="1" si="2"/>
        <v>312.48239872139595</v>
      </c>
      <c r="I23" s="26">
        <v>37435</v>
      </c>
      <c r="J23" s="6">
        <v>958.17</v>
      </c>
      <c r="K23" s="49">
        <f t="shared" ca="1" si="3"/>
        <v>290.10470116936665</v>
      </c>
      <c r="L23" s="49"/>
      <c r="M23" s="2"/>
      <c r="N23" s="2"/>
    </row>
    <row r="24" spans="1:14" ht="15" x14ac:dyDescent="0.2">
      <c r="A24" s="54">
        <v>37459</v>
      </c>
      <c r="B24" s="57">
        <v>893.64</v>
      </c>
      <c r="D24" s="50">
        <f t="shared" ca="1" si="1"/>
        <v>38046</v>
      </c>
      <c r="E24" s="49">
        <f t="shared" ca="1" si="0"/>
        <v>1037.02</v>
      </c>
      <c r="F24" s="49">
        <f t="shared" ca="1" si="2"/>
        <v>313.97808030585031</v>
      </c>
      <c r="I24" s="50">
        <v>37438</v>
      </c>
      <c r="J24" s="49">
        <v>956.15</v>
      </c>
      <c r="K24" s="49">
        <f t="shared" ca="1" si="3"/>
        <v>289.49310667531847</v>
      </c>
      <c r="L24" s="49"/>
      <c r="M24" s="2"/>
      <c r="N24" s="2"/>
    </row>
    <row r="25" spans="1:14" ht="15" x14ac:dyDescent="0.2">
      <c r="A25" s="54">
        <v>37460</v>
      </c>
      <c r="B25" s="57">
        <v>868.19</v>
      </c>
      <c r="D25" s="50">
        <f t="shared" ca="1" si="1"/>
        <v>38077</v>
      </c>
      <c r="E25" s="49">
        <f t="shared" ca="1" si="0"/>
        <v>1022.58</v>
      </c>
      <c r="F25" s="49">
        <f t="shared" ca="1" si="2"/>
        <v>309.60608798206056</v>
      </c>
      <c r="I25" s="50">
        <v>37439</v>
      </c>
      <c r="J25" s="49">
        <v>953.78</v>
      </c>
      <c r="K25" s="49">
        <f t="shared" ca="1" si="3"/>
        <v>288.77554283824219</v>
      </c>
      <c r="L25" s="49"/>
      <c r="M25" s="2"/>
      <c r="N25" s="2"/>
    </row>
    <row r="26" spans="1:14" ht="15" x14ac:dyDescent="0.2">
      <c r="A26" s="54">
        <v>37461</v>
      </c>
      <c r="B26" s="57">
        <v>846.2</v>
      </c>
      <c r="D26" s="50">
        <f t="shared" ca="1" si="1"/>
        <v>38107</v>
      </c>
      <c r="E26" s="49">
        <f t="shared" ca="1" si="0"/>
        <v>998.4</v>
      </c>
      <c r="F26" s="49">
        <f t="shared" ca="1" si="2"/>
        <v>302.28512022657321</v>
      </c>
      <c r="I26" s="50">
        <v>37440</v>
      </c>
      <c r="J26" s="49">
        <v>929.93</v>
      </c>
      <c r="K26" s="49">
        <f t="shared" ca="1" si="3"/>
        <v>281.55448903475281</v>
      </c>
      <c r="M26" s="2"/>
      <c r="N26" s="2"/>
    </row>
    <row r="27" spans="1:14" ht="15" x14ac:dyDescent="0.2">
      <c r="A27" s="54">
        <v>37462</v>
      </c>
      <c r="B27" s="57">
        <v>866.47</v>
      </c>
      <c r="D27" s="50">
        <f t="shared" ca="1" si="1"/>
        <v>38138</v>
      </c>
      <c r="E27" s="49">
        <f t="shared" ca="1" si="0"/>
        <v>1001.46</v>
      </c>
      <c r="F27" s="49">
        <f t="shared" ca="1" si="2"/>
        <v>303.2115950541907</v>
      </c>
      <c r="I27" s="50">
        <v>37441</v>
      </c>
      <c r="J27" s="49">
        <v>936.97</v>
      </c>
      <c r="M27" s="2"/>
      <c r="N27" s="2"/>
    </row>
    <row r="28" spans="1:14" ht="15" x14ac:dyDescent="0.2">
      <c r="A28" s="54">
        <v>37463</v>
      </c>
      <c r="B28" s="57">
        <v>852.99</v>
      </c>
      <c r="D28" s="50">
        <f t="shared" ca="1" si="1"/>
        <v>38168</v>
      </c>
      <c r="E28" s="49">
        <f t="shared" ca="1" si="0"/>
        <v>974.28</v>
      </c>
      <c r="F28" s="49">
        <f t="shared" ca="1" si="2"/>
        <v>294.98231864417642</v>
      </c>
      <c r="I28" s="50">
        <v>37442</v>
      </c>
      <c r="J28" s="49">
        <v>948.96</v>
      </c>
      <c r="M28" s="2"/>
      <c r="N28" s="2"/>
    </row>
    <row r="29" spans="1:14" ht="15" x14ac:dyDescent="0.2">
      <c r="A29" s="54">
        <v>37466</v>
      </c>
      <c r="B29" s="57">
        <v>845.25</v>
      </c>
      <c r="D29" s="50">
        <f t="shared" ca="1" si="1"/>
        <v>38199</v>
      </c>
      <c r="E29" s="49">
        <f t="shared" ca="1" si="0"/>
        <v>995.25</v>
      </c>
      <c r="F29" s="49">
        <f t="shared" ca="1" si="2"/>
        <v>301.33139613931991</v>
      </c>
    </row>
    <row r="30" spans="1:14" ht="15" x14ac:dyDescent="0.2">
      <c r="A30" s="54">
        <v>37467</v>
      </c>
      <c r="B30" s="57">
        <v>859.1</v>
      </c>
      <c r="D30" s="50">
        <f t="shared" ca="1" si="1"/>
        <v>38230</v>
      </c>
      <c r="E30" s="49">
        <f t="shared" ca="1" si="0"/>
        <v>1082.3</v>
      </c>
      <c r="F30" s="49">
        <f t="shared" ca="1" si="2"/>
        <v>327.68748559817732</v>
      </c>
    </row>
    <row r="31" spans="1:14" ht="15" x14ac:dyDescent="0.2">
      <c r="A31" s="54">
        <v>37468</v>
      </c>
      <c r="B31" s="57">
        <v>832.29</v>
      </c>
      <c r="D31" s="50">
        <f t="shared" ca="1" si="1"/>
        <v>38260</v>
      </c>
      <c r="E31" s="49">
        <f t="shared" ca="1" si="0"/>
        <v>1144.1300000000001</v>
      </c>
      <c r="F31" s="49">
        <f t="shared" ca="1" si="2"/>
        <v>346.40772696797808</v>
      </c>
    </row>
    <row r="32" spans="1:14" ht="15" x14ac:dyDescent="0.2">
      <c r="A32" s="54">
        <v>37469</v>
      </c>
      <c r="B32" s="57">
        <v>830.24</v>
      </c>
      <c r="D32" s="50">
        <f t="shared" ca="1" si="1"/>
        <v>38291</v>
      </c>
      <c r="E32" s="49">
        <f t="shared" ca="1" si="0"/>
        <v>1137.1099999999999</v>
      </c>
      <c r="F32" s="49">
        <f t="shared" ca="1" si="2"/>
        <v>344.28228471638488</v>
      </c>
    </row>
    <row r="33" spans="1:6" ht="15" x14ac:dyDescent="0.2">
      <c r="A33" s="54">
        <v>37470</v>
      </c>
      <c r="B33" s="57">
        <v>812.54</v>
      </c>
      <c r="D33" s="50">
        <f t="shared" ca="1" si="1"/>
        <v>38321</v>
      </c>
      <c r="E33" s="49">
        <f t="shared" ca="1" si="0"/>
        <v>1219.6400000000001</v>
      </c>
      <c r="F33" s="49">
        <f t="shared" ca="1" si="2"/>
        <v>369.26985580242166</v>
      </c>
    </row>
    <row r="34" spans="1:6" ht="15" x14ac:dyDescent="0.2">
      <c r="A34" s="54">
        <v>37473</v>
      </c>
      <c r="B34" s="57">
        <v>799.15</v>
      </c>
      <c r="D34" s="50">
        <f t="shared" ca="1" si="1"/>
        <v>38352</v>
      </c>
      <c r="E34" s="49">
        <f t="shared" ca="1" si="0"/>
        <v>1237.25</v>
      </c>
      <c r="F34" s="49">
        <f t="shared" ca="1" si="2"/>
        <v>374.60162760449492</v>
      </c>
    </row>
    <row r="35" spans="1:6" ht="15" x14ac:dyDescent="0.2">
      <c r="A35" s="54">
        <v>37474</v>
      </c>
      <c r="B35" s="57">
        <v>815.5</v>
      </c>
      <c r="D35" s="50">
        <f t="shared" ca="1" si="1"/>
        <v>38383</v>
      </c>
      <c r="E35" s="49">
        <f t="shared" ca="1" si="0"/>
        <v>1254.01</v>
      </c>
      <c r="F35" s="49">
        <f t="shared" ca="1" si="2"/>
        <v>379.67604528778554</v>
      </c>
    </row>
    <row r="36" spans="1:6" ht="15" x14ac:dyDescent="0.2">
      <c r="A36" s="54">
        <v>37475</v>
      </c>
      <c r="B36" s="57">
        <v>828.02</v>
      </c>
      <c r="D36" s="50">
        <f t="shared" ca="1" si="1"/>
        <v>38411</v>
      </c>
      <c r="E36" s="49">
        <f t="shared" ca="1" si="0"/>
        <v>1322.42</v>
      </c>
      <c r="F36" s="49">
        <f t="shared" ca="1" si="2"/>
        <v>400.3885103065154</v>
      </c>
    </row>
    <row r="37" spans="1:6" ht="15" x14ac:dyDescent="0.2">
      <c r="A37" s="54">
        <v>37476</v>
      </c>
      <c r="B37" s="57">
        <v>835.31</v>
      </c>
      <c r="D37" s="50">
        <f t="shared" ca="1" si="1"/>
        <v>38442</v>
      </c>
      <c r="E37" s="49">
        <f t="shared" ca="1" si="0"/>
        <v>1310.86</v>
      </c>
      <c r="F37" s="49">
        <f t="shared" ca="1" si="2"/>
        <v>396.88849429107148</v>
      </c>
    </row>
    <row r="38" spans="1:6" ht="15" x14ac:dyDescent="0.2">
      <c r="A38" s="54">
        <v>37480</v>
      </c>
      <c r="B38" s="57">
        <v>838.78</v>
      </c>
      <c r="D38" s="50">
        <f t="shared" ca="1" si="1"/>
        <v>38472</v>
      </c>
      <c r="E38" s="49">
        <f t="shared" ca="1" si="0"/>
        <v>1243.08</v>
      </c>
      <c r="F38" s="49">
        <f t="shared" ca="1" si="2"/>
        <v>376.36677408979233</v>
      </c>
    </row>
    <row r="39" spans="1:6" ht="15" x14ac:dyDescent="0.2">
      <c r="A39" s="54">
        <v>37481</v>
      </c>
      <c r="B39" s="57">
        <v>847.21</v>
      </c>
      <c r="D39" s="50">
        <f t="shared" ca="1" si="1"/>
        <v>38503</v>
      </c>
      <c r="E39" s="49">
        <f t="shared" ca="1" si="0"/>
        <v>1365.42</v>
      </c>
      <c r="F39" s="49">
        <f t="shared" ca="1" si="2"/>
        <v>413.40760102140194</v>
      </c>
    </row>
    <row r="40" spans="1:6" ht="15" x14ac:dyDescent="0.2">
      <c r="A40" s="54">
        <v>37482</v>
      </c>
      <c r="B40" s="57">
        <v>839.11</v>
      </c>
      <c r="D40" s="50">
        <f t="shared" ca="1" si="1"/>
        <v>38533</v>
      </c>
      <c r="E40" s="49">
        <f t="shared" ca="1" si="0"/>
        <v>1405.81</v>
      </c>
      <c r="F40" s="49">
        <f t="shared" ca="1" si="2"/>
        <v>425.6364632068499</v>
      </c>
    </row>
    <row r="41" spans="1:6" ht="15" x14ac:dyDescent="0.2">
      <c r="A41" s="54">
        <v>37483</v>
      </c>
      <c r="B41" s="57">
        <v>853.52</v>
      </c>
      <c r="D41" s="50">
        <f t="shared" ca="1" si="1"/>
        <v>38564</v>
      </c>
      <c r="E41" s="49">
        <f t="shared" ca="1" si="0"/>
        <v>1506.62</v>
      </c>
      <c r="F41" s="49">
        <f t="shared" ca="1" si="2"/>
        <v>456.15866169447088</v>
      </c>
    </row>
    <row r="42" spans="1:6" ht="15" x14ac:dyDescent="0.2">
      <c r="A42" s="54">
        <v>37484</v>
      </c>
      <c r="B42" s="57">
        <v>850.64</v>
      </c>
      <c r="D42" s="50">
        <f t="shared" ca="1" si="1"/>
        <v>38595</v>
      </c>
      <c r="E42" s="49">
        <f t="shared" ca="1" si="0"/>
        <v>1537.56</v>
      </c>
      <c r="F42" s="49">
        <f t="shared" ca="1" si="2"/>
        <v>465.52635161815897</v>
      </c>
    </row>
    <row r="43" spans="1:6" ht="15" x14ac:dyDescent="0.2">
      <c r="A43" s="54">
        <v>37487</v>
      </c>
      <c r="B43" s="57">
        <v>853.23</v>
      </c>
      <c r="D43" s="50">
        <f t="shared" ca="1" si="1"/>
        <v>38625</v>
      </c>
      <c r="E43" s="49">
        <f t="shared" ca="1" si="0"/>
        <v>1690.99</v>
      </c>
      <c r="F43" s="49">
        <f t="shared" ca="1" si="2"/>
        <v>511.98028390618299</v>
      </c>
    </row>
    <row r="44" spans="1:6" ht="15" x14ac:dyDescent="0.2">
      <c r="A44" s="54">
        <v>37488</v>
      </c>
      <c r="B44" s="57">
        <v>856.95</v>
      </c>
      <c r="D44" s="50">
        <f t="shared" ca="1" si="1"/>
        <v>38656</v>
      </c>
      <c r="E44" s="49">
        <f t="shared" ca="1" si="0"/>
        <v>1650.84</v>
      </c>
      <c r="F44" s="49">
        <f t="shared" ca="1" si="2"/>
        <v>499.82408641309706</v>
      </c>
    </row>
    <row r="45" spans="1:6" ht="15" x14ac:dyDescent="0.2">
      <c r="A45" s="54">
        <v>37489</v>
      </c>
      <c r="B45" s="57">
        <v>874.41</v>
      </c>
      <c r="D45" s="50">
        <f t="shared" ca="1" si="1"/>
        <v>38686</v>
      </c>
      <c r="E45" s="49">
        <f t="shared" ca="1" si="0"/>
        <v>1686.19</v>
      </c>
      <c r="F45" s="49">
        <f t="shared" ca="1" si="2"/>
        <v>510.52699005893982</v>
      </c>
    </row>
    <row r="46" spans="1:6" ht="15" x14ac:dyDescent="0.2">
      <c r="A46" s="54">
        <v>37490</v>
      </c>
      <c r="B46" s="57">
        <v>885.93</v>
      </c>
      <c r="D46" s="50">
        <f t="shared" ca="1" si="1"/>
        <v>38717</v>
      </c>
      <c r="E46" s="49">
        <f t="shared" ca="1" si="0"/>
        <v>1821.87</v>
      </c>
      <c r="F46" s="49">
        <f t="shared" ca="1" si="2"/>
        <v>551.60676280767927</v>
      </c>
    </row>
    <row r="47" spans="1:6" ht="15" x14ac:dyDescent="0.2">
      <c r="A47" s="54">
        <v>37491</v>
      </c>
      <c r="B47" s="57">
        <v>885.25</v>
      </c>
      <c r="D47" s="50">
        <f t="shared" ca="1" si="1"/>
        <v>38748</v>
      </c>
      <c r="E47" s="49">
        <f t="shared" ca="1" si="0"/>
        <v>1990.17</v>
      </c>
      <c r="F47" s="49">
        <f t="shared" ca="1" si="2"/>
        <v>602.56287832664191</v>
      </c>
    </row>
    <row r="48" spans="1:6" ht="15" x14ac:dyDescent="0.2">
      <c r="A48" s="54">
        <v>37494</v>
      </c>
      <c r="B48" s="57">
        <v>867.96</v>
      </c>
      <c r="D48" s="50">
        <f t="shared" ca="1" si="1"/>
        <v>38776</v>
      </c>
      <c r="E48" s="49">
        <f t="shared" ca="1" si="0"/>
        <v>1926.04</v>
      </c>
      <c r="F48" s="49">
        <f t="shared" ca="1" si="2"/>
        <v>583.14626698837048</v>
      </c>
    </row>
    <row r="49" spans="1:6" ht="15" x14ac:dyDescent="0.2">
      <c r="A49" s="54">
        <v>37495</v>
      </c>
      <c r="B49" s="57">
        <v>885.55</v>
      </c>
      <c r="D49" s="50">
        <f t="shared" ca="1" si="1"/>
        <v>38807</v>
      </c>
      <c r="E49" s="49">
        <f t="shared" ca="1" si="0"/>
        <v>2063.3000000000002</v>
      </c>
      <c r="F49" s="49">
        <f t="shared" ca="1" si="2"/>
        <v>624.70441562849419</v>
      </c>
    </row>
    <row r="50" spans="1:6" ht="15" x14ac:dyDescent="0.2">
      <c r="A50" s="54">
        <v>37496</v>
      </c>
      <c r="B50" s="57">
        <v>877.68</v>
      </c>
      <c r="D50" s="50">
        <f t="shared" ca="1" si="1"/>
        <v>38837</v>
      </c>
      <c r="E50" s="49">
        <f t="shared" ca="1" si="0"/>
        <v>2150.5300000000002</v>
      </c>
      <c r="F50" s="49">
        <f t="shared" ca="1" si="2"/>
        <v>651.11500360662319</v>
      </c>
    </row>
    <row r="51" spans="1:6" ht="15" x14ac:dyDescent="0.2">
      <c r="A51" s="54">
        <v>37497</v>
      </c>
      <c r="B51" s="57">
        <v>873.24</v>
      </c>
      <c r="D51" s="50">
        <f t="shared" ca="1" si="1"/>
        <v>38868</v>
      </c>
      <c r="E51" s="49">
        <f t="shared" ca="1" si="0"/>
        <v>2093.11</v>
      </c>
      <c r="F51" s="49">
        <f t="shared" ca="1" si="2"/>
        <v>633.72997595897709</v>
      </c>
    </row>
    <row r="52" spans="1:6" ht="15" x14ac:dyDescent="0.2">
      <c r="A52" s="54">
        <v>37498</v>
      </c>
      <c r="B52" s="57">
        <v>874.78</v>
      </c>
      <c r="D52" s="50">
        <f t="shared" ca="1" si="1"/>
        <v>38898</v>
      </c>
      <c r="E52" s="49">
        <f t="shared" ca="1" si="0"/>
        <v>2163.69</v>
      </c>
      <c r="F52" s="49">
        <f t="shared" ca="1" si="2"/>
        <v>655.09945090448139</v>
      </c>
    </row>
    <row r="53" spans="1:6" ht="15" x14ac:dyDescent="0.2">
      <c r="A53" s="54">
        <v>37501</v>
      </c>
      <c r="B53" s="57">
        <v>881.91</v>
      </c>
      <c r="D53" s="50">
        <f t="shared" ca="1" si="1"/>
        <v>38929</v>
      </c>
      <c r="E53" s="49">
        <f t="shared" ca="1" si="0"/>
        <v>2132.12</v>
      </c>
      <c r="F53" s="49">
        <f t="shared" ca="1" si="2"/>
        <v>645.54101616334265</v>
      </c>
    </row>
    <row r="54" spans="1:6" ht="15" x14ac:dyDescent="0.2">
      <c r="A54" s="54">
        <v>37502</v>
      </c>
      <c r="B54" s="57">
        <v>865.02</v>
      </c>
      <c r="D54" s="50">
        <f t="shared" ca="1" si="1"/>
        <v>38960</v>
      </c>
      <c r="E54" s="49">
        <f t="shared" ca="1" si="0"/>
        <v>2248.17</v>
      </c>
      <c r="F54" s="49">
        <f t="shared" ca="1" si="2"/>
        <v>680.67742261596072</v>
      </c>
    </row>
    <row r="55" spans="1:6" ht="15" x14ac:dyDescent="0.2">
      <c r="A55" s="54">
        <v>37503</v>
      </c>
      <c r="B55" s="57">
        <v>859.26</v>
      </c>
      <c r="D55" s="50">
        <f t="shared" ca="1" si="1"/>
        <v>38990</v>
      </c>
      <c r="E55" s="49">
        <f t="shared" ca="1" si="0"/>
        <v>2300.73</v>
      </c>
      <c r="F55" s="49">
        <f t="shared" ca="1" si="2"/>
        <v>696.59099024327315</v>
      </c>
    </row>
    <row r="56" spans="1:6" ht="15" x14ac:dyDescent="0.2">
      <c r="A56" s="54">
        <v>37504</v>
      </c>
      <c r="B56" s="57">
        <v>851.54</v>
      </c>
      <c r="D56" s="50">
        <f t="shared" ca="1" si="1"/>
        <v>39021</v>
      </c>
      <c r="E56" s="49">
        <f t="shared" ca="1" si="0"/>
        <v>2405.9299999999998</v>
      </c>
      <c r="F56" s="49">
        <f t="shared" ca="1" si="2"/>
        <v>728.44234706201848</v>
      </c>
    </row>
    <row r="57" spans="1:6" ht="15" x14ac:dyDescent="0.2">
      <c r="A57" s="54">
        <v>37505</v>
      </c>
      <c r="B57" s="57">
        <v>863.06</v>
      </c>
      <c r="D57" s="50">
        <f t="shared" ca="1" si="1"/>
        <v>39051</v>
      </c>
      <c r="E57" s="49">
        <f t="shared" ca="1" si="0"/>
        <v>2470.29</v>
      </c>
      <c r="F57" s="49">
        <f t="shared" ca="1" si="2"/>
        <v>747.92859539713697</v>
      </c>
    </row>
    <row r="58" spans="1:6" ht="15" x14ac:dyDescent="0.2">
      <c r="A58" s="54">
        <v>37508</v>
      </c>
      <c r="B58" s="57">
        <v>874.59</v>
      </c>
      <c r="D58" s="50">
        <f t="shared" ca="1" si="1"/>
        <v>39082</v>
      </c>
      <c r="E58" s="49">
        <f t="shared" ca="1" si="0"/>
        <v>2573</v>
      </c>
      <c r="F58" s="49">
        <f t="shared" ca="1" si="2"/>
        <v>779.02605603262509</v>
      </c>
    </row>
    <row r="59" spans="1:6" ht="15" x14ac:dyDescent="0.2">
      <c r="A59" s="54">
        <v>37509</v>
      </c>
      <c r="B59" s="57">
        <v>893.12</v>
      </c>
      <c r="D59" s="50">
        <f t="shared" ca="1" si="1"/>
        <v>39113</v>
      </c>
      <c r="E59" s="49">
        <f t="shared" ca="1" si="0"/>
        <v>2630.44</v>
      </c>
      <c r="F59" s="49">
        <f t="shared" ca="1" si="2"/>
        <v>796.41713907130145</v>
      </c>
    </row>
    <row r="60" spans="1:6" ht="15" x14ac:dyDescent="0.2">
      <c r="A60" s="54">
        <v>37510</v>
      </c>
      <c r="B60" s="57">
        <v>899.84</v>
      </c>
      <c r="D60" s="50">
        <f t="shared" ca="1" si="1"/>
        <v>39141</v>
      </c>
      <c r="E60" s="49">
        <f t="shared" ca="1" si="0"/>
        <v>2669.93</v>
      </c>
      <c r="F60" s="49">
        <f t="shared" ca="1" si="2"/>
        <v>808.37350866039128</v>
      </c>
    </row>
    <row r="61" spans="1:6" ht="15" x14ac:dyDescent="0.2">
      <c r="A61" s="54">
        <v>37511</v>
      </c>
      <c r="B61" s="57">
        <v>885.96</v>
      </c>
      <c r="D61" s="50">
        <f t="shared" ca="1" si="1"/>
        <v>39172</v>
      </c>
      <c r="E61" s="49">
        <f t="shared" ca="1" si="0"/>
        <v>2840.11</v>
      </c>
      <c r="F61" s="49">
        <f t="shared" ca="1" si="2"/>
        <v>859.89883093619085</v>
      </c>
    </row>
    <row r="62" spans="1:6" ht="15" x14ac:dyDescent="0.2">
      <c r="A62" s="54">
        <v>37512</v>
      </c>
      <c r="B62" s="57">
        <v>876.52</v>
      </c>
      <c r="D62" s="50">
        <f t="shared" ca="1" si="1"/>
        <v>39202</v>
      </c>
      <c r="E62" s="49">
        <f t="shared" ca="1" si="0"/>
        <v>2938.91</v>
      </c>
      <c r="F62" s="49">
        <f t="shared" ca="1" si="2"/>
        <v>889.81246262527873</v>
      </c>
    </row>
    <row r="63" spans="1:6" ht="15" x14ac:dyDescent="0.2">
      <c r="A63" s="54">
        <v>37515</v>
      </c>
      <c r="B63" s="57">
        <v>886.64</v>
      </c>
      <c r="D63" s="50">
        <f t="shared" ca="1" si="1"/>
        <v>39233</v>
      </c>
      <c r="E63" s="49">
        <f t="shared" ca="1" si="0"/>
        <v>2990.31</v>
      </c>
      <c r="F63" s="49">
        <f t="shared" ca="1" si="2"/>
        <v>905.3748175728407</v>
      </c>
    </row>
    <row r="64" spans="1:6" ht="15" x14ac:dyDescent="0.2">
      <c r="A64" s="54">
        <v>37516</v>
      </c>
      <c r="B64" s="57">
        <v>884.01</v>
      </c>
      <c r="D64" s="50">
        <f t="shared" ca="1" si="1"/>
        <v>39263</v>
      </c>
      <c r="E64" s="49">
        <f t="shared" ca="1" si="0"/>
        <v>2961.9</v>
      </c>
      <c r="F64" s="49">
        <f t="shared" ca="1" si="2"/>
        <v>896.77313461447045</v>
      </c>
    </row>
    <row r="65" spans="1:6" ht="15" x14ac:dyDescent="0.2">
      <c r="A65" s="54">
        <v>37517</v>
      </c>
      <c r="B65" s="57">
        <v>869.22</v>
      </c>
      <c r="D65" s="50">
        <f t="shared" ca="1" si="1"/>
        <v>39294</v>
      </c>
      <c r="E65" s="49">
        <f t="shared" ca="1" si="0"/>
        <v>2990.27</v>
      </c>
      <c r="F65" s="49">
        <f t="shared" ca="1" si="2"/>
        <v>905.36270679078029</v>
      </c>
    </row>
    <row r="66" spans="1:6" ht="15" x14ac:dyDescent="0.2">
      <c r="A66" s="54">
        <v>37518</v>
      </c>
      <c r="B66" s="57">
        <v>857.36</v>
      </c>
      <c r="D66" s="50">
        <f t="shared" ca="1" si="1"/>
        <v>39325</v>
      </c>
      <c r="E66" s="49">
        <f t="shared" ca="1" si="0"/>
        <v>3010.38</v>
      </c>
      <c r="F66" s="49">
        <f t="shared" ca="1" si="2"/>
        <v>911.45140247162612</v>
      </c>
    </row>
    <row r="67" spans="1:6" ht="15" x14ac:dyDescent="0.2">
      <c r="A67" s="54">
        <v>37519</v>
      </c>
      <c r="B67" s="57">
        <v>866.47</v>
      </c>
      <c r="D67" s="50">
        <f t="shared" ca="1" si="1"/>
        <v>39355</v>
      </c>
      <c r="E67" s="49">
        <f t="shared" ca="1" si="0"/>
        <v>3160.72</v>
      </c>
      <c r="F67" s="49">
        <f t="shared" ca="1" si="2"/>
        <v>956.96977684548733</v>
      </c>
    </row>
    <row r="68" spans="1:6" ht="15" x14ac:dyDescent="0.2">
      <c r="A68" s="54">
        <v>37522</v>
      </c>
      <c r="B68" s="57">
        <v>860.69</v>
      </c>
      <c r="D68" s="50">
        <f t="shared" ca="1" si="1"/>
        <v>39386</v>
      </c>
      <c r="E68" s="49">
        <f t="shared" ca="1" si="0"/>
        <v>3312.24</v>
      </c>
      <c r="F68" s="49">
        <f t="shared" ca="1" si="2"/>
        <v>1002.845419290129</v>
      </c>
    </row>
    <row r="69" spans="1:6" ht="15" x14ac:dyDescent="0.2">
      <c r="A69" s="54">
        <v>37524</v>
      </c>
      <c r="B69" s="57">
        <v>854.82</v>
      </c>
      <c r="D69" s="50">
        <f t="shared" ca="1" si="1"/>
        <v>39416</v>
      </c>
      <c r="E69" s="49">
        <f t="shared" ref="E69:E132" ca="1" si="4">VLOOKUP(D69,$A$4:$B$3652,2,1)</f>
        <v>3206.56</v>
      </c>
      <c r="F69" s="49">
        <f t="shared" ca="1" si="2"/>
        <v>970.84873308665931</v>
      </c>
    </row>
    <row r="70" spans="1:6" ht="15" x14ac:dyDescent="0.2">
      <c r="A70" s="54">
        <v>37525</v>
      </c>
      <c r="B70" s="57">
        <v>867.26</v>
      </c>
      <c r="D70" s="50">
        <f t="shared" ref="D70:D133" ca="1" si="5">EOMONTH(D69,1)</f>
        <v>39447</v>
      </c>
      <c r="E70" s="49">
        <f t="shared" ca="1" si="4"/>
        <v>3066.87</v>
      </c>
      <c r="F70" s="49">
        <f t="shared" ref="F70:F133" ca="1" si="6">E70/$E$4*$F$4</f>
        <v>928.55485443636883</v>
      </c>
    </row>
    <row r="71" spans="1:6" ht="15" x14ac:dyDescent="0.2">
      <c r="A71" s="54">
        <v>37526</v>
      </c>
      <c r="B71" s="57">
        <v>875.04</v>
      </c>
      <c r="D71" s="50">
        <f t="shared" ca="1" si="5"/>
        <v>39478</v>
      </c>
      <c r="E71" s="49">
        <f t="shared" ca="1" si="4"/>
        <v>2894.85</v>
      </c>
      <c r="F71" s="49">
        <f t="shared" ca="1" si="6"/>
        <v>876.47243618579284</v>
      </c>
    </row>
    <row r="72" spans="1:6" ht="15" x14ac:dyDescent="0.2">
      <c r="A72" s="54">
        <v>37529</v>
      </c>
      <c r="B72" s="57">
        <v>861.29</v>
      </c>
      <c r="D72" s="50">
        <f t="shared" ca="1" si="5"/>
        <v>39507</v>
      </c>
      <c r="E72" s="49">
        <f t="shared" ca="1" si="4"/>
        <v>3255.33</v>
      </c>
      <c r="F72" s="49">
        <f t="shared" ca="1" si="6"/>
        <v>985.6148041137526</v>
      </c>
    </row>
    <row r="73" spans="1:6" ht="15" x14ac:dyDescent="0.2">
      <c r="A73" s="54">
        <v>37530</v>
      </c>
      <c r="B73" s="57">
        <v>866.73</v>
      </c>
      <c r="D73" s="50">
        <f t="shared" ca="1" si="5"/>
        <v>39538</v>
      </c>
      <c r="E73" s="49">
        <f t="shared" ca="1" si="4"/>
        <v>3156.36</v>
      </c>
      <c r="F73" s="49">
        <f t="shared" ca="1" si="6"/>
        <v>955.64970160090809</v>
      </c>
    </row>
    <row r="74" spans="1:6" ht="15" x14ac:dyDescent="0.2">
      <c r="A74" s="54">
        <v>37531</v>
      </c>
      <c r="B74" s="57">
        <v>867.25</v>
      </c>
      <c r="D74" s="50">
        <f t="shared" ca="1" si="5"/>
        <v>39568</v>
      </c>
      <c r="E74" s="49">
        <f t="shared" ca="1" si="4"/>
        <v>3288.71</v>
      </c>
      <c r="F74" s="49">
        <f t="shared" ca="1" si="6"/>
        <v>995.72125174312271</v>
      </c>
    </row>
    <row r="75" spans="1:6" ht="15" x14ac:dyDescent="0.2">
      <c r="A75" s="54">
        <v>37532</v>
      </c>
      <c r="B75" s="57">
        <v>864.56</v>
      </c>
      <c r="D75" s="50">
        <f t="shared" ca="1" si="5"/>
        <v>39599</v>
      </c>
      <c r="E75" s="49">
        <f t="shared" ca="1" si="4"/>
        <v>3411.19</v>
      </c>
      <c r="F75" s="49">
        <f t="shared" ca="1" si="6"/>
        <v>1032.8044664119434</v>
      </c>
    </row>
    <row r="76" spans="1:6" ht="15" x14ac:dyDescent="0.2">
      <c r="A76" s="54">
        <v>37533</v>
      </c>
      <c r="B76" s="57">
        <v>867.31</v>
      </c>
      <c r="D76" s="50">
        <f t="shared" ca="1" si="5"/>
        <v>39629</v>
      </c>
      <c r="E76" s="49">
        <f t="shared" ca="1" si="4"/>
        <v>3262.45</v>
      </c>
      <c r="F76" s="49">
        <f t="shared" ca="1" si="6"/>
        <v>987.77052332049652</v>
      </c>
    </row>
    <row r="77" spans="1:6" ht="15" x14ac:dyDescent="0.2">
      <c r="A77" s="54">
        <v>37536</v>
      </c>
      <c r="B77" s="57">
        <v>846.01</v>
      </c>
      <c r="D77" s="50">
        <f t="shared" ca="1" si="5"/>
        <v>39660</v>
      </c>
      <c r="E77" s="49">
        <f t="shared" ca="1" si="4"/>
        <v>2978.06</v>
      </c>
      <c r="F77" s="49">
        <f t="shared" ca="1" si="6"/>
        <v>901.66589056685564</v>
      </c>
    </row>
    <row r="78" spans="1:6" ht="15" x14ac:dyDescent="0.2">
      <c r="A78" s="54">
        <v>37537</v>
      </c>
      <c r="B78" s="57">
        <v>848</v>
      </c>
      <c r="D78" s="50">
        <f t="shared" ca="1" si="5"/>
        <v>39691</v>
      </c>
      <c r="E78" s="49">
        <f t="shared" ca="1" si="4"/>
        <v>2987.36</v>
      </c>
      <c r="F78" s="49">
        <f t="shared" ca="1" si="6"/>
        <v>904.48164739588935</v>
      </c>
    </row>
    <row r="79" spans="1:6" ht="15" x14ac:dyDescent="0.2">
      <c r="A79" s="54">
        <v>37538</v>
      </c>
      <c r="B79" s="57">
        <v>837.5</v>
      </c>
      <c r="D79" s="50">
        <f t="shared" ca="1" si="5"/>
        <v>39721</v>
      </c>
      <c r="E79" s="49">
        <f t="shared" ca="1" si="4"/>
        <v>2591.85</v>
      </c>
      <c r="F79" s="49">
        <f t="shared" ca="1" si="6"/>
        <v>784.73326207856951</v>
      </c>
    </row>
    <row r="80" spans="1:6" ht="15" x14ac:dyDescent="0.2">
      <c r="A80" s="54">
        <v>37539</v>
      </c>
      <c r="B80" s="57">
        <v>830.98</v>
      </c>
      <c r="D80" s="50">
        <f t="shared" ca="1" si="5"/>
        <v>39752</v>
      </c>
      <c r="E80" s="49">
        <f t="shared" ca="1" si="4"/>
        <v>2289.9899999999998</v>
      </c>
      <c r="F80" s="49">
        <f t="shared" ca="1" si="6"/>
        <v>693.33924526006649</v>
      </c>
    </row>
    <row r="81" spans="1:6" ht="15" x14ac:dyDescent="0.2">
      <c r="A81" s="54">
        <v>37540</v>
      </c>
      <c r="B81" s="57">
        <v>856.46</v>
      </c>
      <c r="D81" s="50">
        <f t="shared" ca="1" si="5"/>
        <v>39782</v>
      </c>
      <c r="E81" s="49">
        <f t="shared" ca="1" si="4"/>
        <v>2319.0700000000002</v>
      </c>
      <c r="F81" s="49">
        <f t="shared" ca="1" si="6"/>
        <v>702.14378381794802</v>
      </c>
    </row>
    <row r="82" spans="1:6" ht="15" x14ac:dyDescent="0.2">
      <c r="A82" s="54">
        <v>37543</v>
      </c>
      <c r="B82" s="57">
        <v>859.92</v>
      </c>
      <c r="D82" s="50">
        <f t="shared" ca="1" si="5"/>
        <v>39813</v>
      </c>
      <c r="E82" s="49">
        <f t="shared" ca="1" si="4"/>
        <v>2354.29</v>
      </c>
      <c r="F82" s="49">
        <f t="shared" ca="1" si="6"/>
        <v>712.80732742209443</v>
      </c>
    </row>
    <row r="83" spans="1:6" ht="15" x14ac:dyDescent="0.2">
      <c r="A83" s="54">
        <v>37544</v>
      </c>
      <c r="B83" s="57">
        <v>884.21</v>
      </c>
      <c r="D83" s="50">
        <f t="shared" ca="1" si="5"/>
        <v>39844</v>
      </c>
      <c r="E83" s="49">
        <f t="shared" ca="1" si="4"/>
        <v>2254.2399999999998</v>
      </c>
      <c r="F83" s="49">
        <f t="shared" ca="1" si="6"/>
        <v>682.51523379362027</v>
      </c>
    </row>
    <row r="84" spans="1:6" ht="15" x14ac:dyDescent="0.2">
      <c r="A84" s="54">
        <v>37545</v>
      </c>
      <c r="B84" s="57">
        <v>872.58</v>
      </c>
      <c r="D84" s="50">
        <f t="shared" ca="1" si="5"/>
        <v>39872</v>
      </c>
      <c r="E84" s="49">
        <f t="shared" ca="1" si="4"/>
        <v>2031.67</v>
      </c>
      <c r="F84" s="49">
        <f t="shared" ca="1" si="6"/>
        <v>615.1278147142649</v>
      </c>
    </row>
    <row r="85" spans="1:6" ht="15" x14ac:dyDescent="0.2">
      <c r="A85" s="54">
        <v>37546</v>
      </c>
      <c r="B85" s="57">
        <v>877.05</v>
      </c>
      <c r="D85" s="50">
        <f t="shared" ca="1" si="5"/>
        <v>39903</v>
      </c>
      <c r="E85" s="49">
        <f t="shared" ca="1" si="4"/>
        <v>2255.54</v>
      </c>
      <c r="F85" s="49">
        <f t="shared" ca="1" si="6"/>
        <v>682.90883421058186</v>
      </c>
    </row>
    <row r="86" spans="1:6" ht="15" x14ac:dyDescent="0.2">
      <c r="A86" s="54">
        <v>37547</v>
      </c>
      <c r="B86" s="57">
        <v>875.86</v>
      </c>
      <c r="D86" s="50">
        <f t="shared" ca="1" si="5"/>
        <v>39933</v>
      </c>
      <c r="E86" s="49">
        <f t="shared" ca="1" si="4"/>
        <v>2291.16</v>
      </c>
      <c r="F86" s="49">
        <f t="shared" ca="1" si="6"/>
        <v>693.69348563533197</v>
      </c>
    </row>
    <row r="87" spans="1:6" ht="15" x14ac:dyDescent="0.2">
      <c r="A87" s="54">
        <v>37550</v>
      </c>
      <c r="B87" s="57">
        <v>873.84</v>
      </c>
      <c r="D87" s="50">
        <f t="shared" ca="1" si="5"/>
        <v>39964</v>
      </c>
      <c r="E87" s="49">
        <f t="shared" ca="1" si="4"/>
        <v>2527.87</v>
      </c>
      <c r="F87" s="49">
        <f t="shared" ca="1" si="6"/>
        <v>765.36206617302446</v>
      </c>
    </row>
    <row r="88" spans="1:6" ht="15" x14ac:dyDescent="0.2">
      <c r="A88" s="54">
        <v>37551</v>
      </c>
      <c r="B88" s="57">
        <v>888.41</v>
      </c>
      <c r="D88" s="50">
        <f t="shared" ca="1" si="5"/>
        <v>39994</v>
      </c>
      <c r="E88" s="49">
        <f t="shared" ca="1" si="4"/>
        <v>2450.64</v>
      </c>
      <c r="F88" s="49">
        <f t="shared" ca="1" si="6"/>
        <v>741.97917370998539</v>
      </c>
    </row>
    <row r="89" spans="1:6" ht="15" x14ac:dyDescent="0.2">
      <c r="A89" s="54">
        <v>37552</v>
      </c>
      <c r="B89" s="57">
        <v>886.66</v>
      </c>
      <c r="D89" s="50">
        <f t="shared" ca="1" si="5"/>
        <v>40025</v>
      </c>
      <c r="E89" s="49">
        <f t="shared" ca="1" si="4"/>
        <v>2698.16</v>
      </c>
      <c r="F89" s="49">
        <f t="shared" ca="1" si="6"/>
        <v>816.92069309948999</v>
      </c>
    </row>
    <row r="90" spans="1:6" ht="15" x14ac:dyDescent="0.2">
      <c r="A90" s="54">
        <v>37553</v>
      </c>
      <c r="B90" s="57">
        <v>892.11</v>
      </c>
      <c r="D90" s="50">
        <f t="shared" ca="1" si="5"/>
        <v>40056</v>
      </c>
      <c r="E90" s="49">
        <f t="shared" ca="1" si="4"/>
        <v>2784.5</v>
      </c>
      <c r="F90" s="49">
        <f t="shared" ca="1" si="6"/>
        <v>843.06181617677601</v>
      </c>
    </row>
    <row r="91" spans="1:6" ht="15" x14ac:dyDescent="0.2">
      <c r="A91" s="54">
        <v>37554</v>
      </c>
      <c r="B91" s="57">
        <v>877.49</v>
      </c>
      <c r="D91" s="50">
        <f t="shared" ca="1" si="5"/>
        <v>40086</v>
      </c>
      <c r="E91" s="49">
        <f t="shared" ca="1" si="4"/>
        <v>2791.42</v>
      </c>
      <c r="F91" s="49">
        <f t="shared" ca="1" si="6"/>
        <v>845.15698147321814</v>
      </c>
    </row>
    <row r="92" spans="1:6" ht="15" x14ac:dyDescent="0.2">
      <c r="A92" s="54">
        <v>37557</v>
      </c>
      <c r="B92" s="57">
        <v>874.81</v>
      </c>
      <c r="D92" s="50">
        <f t="shared" ca="1" si="5"/>
        <v>40117</v>
      </c>
      <c r="E92" s="49">
        <f t="shared" ca="1" si="4"/>
        <v>2959.37</v>
      </c>
      <c r="F92" s="49">
        <f t="shared" ca="1" si="6"/>
        <v>896.00712764915261</v>
      </c>
    </row>
    <row r="93" spans="1:6" ht="15" x14ac:dyDescent="0.2">
      <c r="A93" s="54">
        <v>37558</v>
      </c>
      <c r="B93" s="57">
        <v>852.02</v>
      </c>
      <c r="D93" s="50">
        <f t="shared" ca="1" si="5"/>
        <v>40147</v>
      </c>
      <c r="E93" s="49">
        <f t="shared" ca="1" si="4"/>
        <v>3022.43</v>
      </c>
      <c r="F93" s="49">
        <f t="shared" ca="1" si="6"/>
        <v>915.09977556730939</v>
      </c>
    </row>
    <row r="94" spans="1:6" ht="15" x14ac:dyDescent="0.2">
      <c r="A94" s="54">
        <v>37559</v>
      </c>
      <c r="B94" s="57">
        <v>851.96</v>
      </c>
      <c r="D94" s="50">
        <f t="shared" ca="1" si="5"/>
        <v>40178</v>
      </c>
      <c r="E94" s="49">
        <f t="shared" ca="1" si="4"/>
        <v>3110.79</v>
      </c>
      <c r="F94" s="49">
        <f t="shared" ca="1" si="6"/>
        <v>941.85249313864358</v>
      </c>
    </row>
    <row r="95" spans="1:6" ht="15" x14ac:dyDescent="0.2">
      <c r="A95" s="54">
        <v>37560</v>
      </c>
      <c r="B95" s="57">
        <v>856.12</v>
      </c>
      <c r="D95" s="50">
        <f t="shared" ca="1" si="5"/>
        <v>40209</v>
      </c>
      <c r="E95" s="49">
        <f t="shared" ca="1" si="4"/>
        <v>3001.79</v>
      </c>
      <c r="F95" s="49">
        <f t="shared" ca="1" si="6"/>
        <v>908.85061202416398</v>
      </c>
    </row>
    <row r="96" spans="1:6" ht="15" x14ac:dyDescent="0.2">
      <c r="A96" s="54">
        <v>37561</v>
      </c>
      <c r="B96" s="57">
        <v>879.86</v>
      </c>
      <c r="D96" s="50">
        <f t="shared" ca="1" si="5"/>
        <v>40237</v>
      </c>
      <c r="E96" s="49">
        <f t="shared" ca="1" si="4"/>
        <v>3012.99</v>
      </c>
      <c r="F96" s="49">
        <f t="shared" ca="1" si="6"/>
        <v>912.24163100106443</v>
      </c>
    </row>
    <row r="97" spans="1:6" ht="15" x14ac:dyDescent="0.2">
      <c r="A97" s="54">
        <v>37564</v>
      </c>
      <c r="B97" s="57">
        <v>873.07</v>
      </c>
      <c r="D97" s="50">
        <f t="shared" ca="1" si="5"/>
        <v>40268</v>
      </c>
      <c r="E97" s="49">
        <f t="shared" ca="1" si="4"/>
        <v>3250.11</v>
      </c>
      <c r="F97" s="49">
        <f t="shared" ca="1" si="6"/>
        <v>984.03434705487575</v>
      </c>
    </row>
    <row r="98" spans="1:6" ht="15" x14ac:dyDescent="0.2">
      <c r="A98" s="54">
        <v>37565</v>
      </c>
      <c r="B98" s="57">
        <v>879.19</v>
      </c>
      <c r="D98" s="50">
        <f t="shared" ca="1" si="5"/>
        <v>40298</v>
      </c>
      <c r="E98" s="49">
        <f t="shared" ca="1" si="4"/>
        <v>3248.17</v>
      </c>
      <c r="F98" s="49">
        <f t="shared" ca="1" si="6"/>
        <v>983.44697412494827</v>
      </c>
    </row>
    <row r="99" spans="1:6" ht="15" x14ac:dyDescent="0.2">
      <c r="A99" s="54">
        <v>37566</v>
      </c>
      <c r="B99" s="57">
        <v>880.6</v>
      </c>
      <c r="D99" s="50">
        <f t="shared" ca="1" si="5"/>
        <v>40329</v>
      </c>
      <c r="E99" s="49">
        <f t="shared" ca="1" si="4"/>
        <v>3082.13</v>
      </c>
      <c r="F99" s="49">
        <f t="shared" ca="1" si="6"/>
        <v>933.17511779239612</v>
      </c>
    </row>
    <row r="100" spans="1:6" ht="15" x14ac:dyDescent="0.2">
      <c r="A100" s="54">
        <v>37567</v>
      </c>
      <c r="B100" s="57">
        <v>887.21</v>
      </c>
      <c r="D100" s="50">
        <f t="shared" ca="1" si="5"/>
        <v>40359</v>
      </c>
      <c r="E100" s="49">
        <f t="shared" ca="1" si="4"/>
        <v>2984.48</v>
      </c>
      <c r="F100" s="49">
        <f t="shared" ca="1" si="6"/>
        <v>903.60967108754335</v>
      </c>
    </row>
    <row r="101" spans="1:6" ht="15" x14ac:dyDescent="0.2">
      <c r="A101" s="54">
        <v>37568</v>
      </c>
      <c r="B101" s="57">
        <v>881.75</v>
      </c>
      <c r="D101" s="50">
        <f t="shared" ca="1" si="5"/>
        <v>40390</v>
      </c>
      <c r="E101" s="49">
        <f t="shared" ca="1" si="4"/>
        <v>3224.6</v>
      </c>
      <c r="F101" s="49">
        <f t="shared" ca="1" si="6"/>
        <v>976.31069579588154</v>
      </c>
    </row>
    <row r="102" spans="1:6" ht="15" x14ac:dyDescent="0.2">
      <c r="A102" s="54">
        <v>37571</v>
      </c>
      <c r="B102" s="57">
        <v>883.27</v>
      </c>
      <c r="D102" s="50">
        <f t="shared" ca="1" si="5"/>
        <v>40421</v>
      </c>
      <c r="E102" s="49">
        <f t="shared" ca="1" si="4"/>
        <v>3109.27</v>
      </c>
      <c r="F102" s="49">
        <f t="shared" ca="1" si="6"/>
        <v>941.39228342034994</v>
      </c>
    </row>
    <row r="103" spans="1:6" ht="15" x14ac:dyDescent="0.2">
      <c r="A103" s="54">
        <v>37572</v>
      </c>
      <c r="B103" s="57">
        <v>883.25</v>
      </c>
      <c r="D103" s="50">
        <f t="shared" ca="1" si="5"/>
        <v>40451</v>
      </c>
      <c r="E103" s="49">
        <f t="shared" ca="1" si="4"/>
        <v>3381.14</v>
      </c>
      <c r="F103" s="49">
        <f t="shared" ca="1" si="6"/>
        <v>1023.7062413890983</v>
      </c>
    </row>
    <row r="104" spans="1:6" ht="15" x14ac:dyDescent="0.2">
      <c r="A104" s="54">
        <v>37573</v>
      </c>
      <c r="B104" s="57">
        <v>881.7</v>
      </c>
      <c r="D104" s="50">
        <f t="shared" ca="1" si="5"/>
        <v>40482</v>
      </c>
      <c r="E104" s="49">
        <f t="shared" ca="1" si="4"/>
        <v>3501.18</v>
      </c>
      <c r="F104" s="49">
        <f t="shared" ca="1" si="6"/>
        <v>1060.0506983522371</v>
      </c>
    </row>
    <row r="105" spans="1:6" ht="15" x14ac:dyDescent="0.2">
      <c r="A105" s="54">
        <v>37574</v>
      </c>
      <c r="B105" s="57">
        <v>885.09</v>
      </c>
      <c r="D105" s="50">
        <f t="shared" ca="1" si="5"/>
        <v>40512</v>
      </c>
      <c r="E105" s="49">
        <f t="shared" ca="1" si="4"/>
        <v>3485.37</v>
      </c>
      <c r="F105" s="49">
        <f t="shared" ca="1" si="6"/>
        <v>1055.2639117428803</v>
      </c>
    </row>
    <row r="106" spans="1:6" ht="15" x14ac:dyDescent="0.2">
      <c r="A106" s="54">
        <v>37575</v>
      </c>
      <c r="B106" s="57">
        <v>886.61</v>
      </c>
      <c r="D106" s="50">
        <f t="shared" ca="1" si="5"/>
        <v>40543</v>
      </c>
      <c r="E106" s="49">
        <f t="shared" ca="1" si="4"/>
        <v>3701.33</v>
      </c>
      <c r="F106" s="49">
        <f t="shared" ca="1" si="6"/>
        <v>1120.6500240867611</v>
      </c>
    </row>
    <row r="107" spans="1:6" ht="15" x14ac:dyDescent="0.2">
      <c r="A107" s="54">
        <v>37578</v>
      </c>
      <c r="B107" s="57">
        <v>899.83</v>
      </c>
      <c r="D107" s="50">
        <f t="shared" ca="1" si="5"/>
        <v>40574</v>
      </c>
      <c r="E107" s="49">
        <f t="shared" ca="1" si="4"/>
        <v>3621.62</v>
      </c>
      <c r="F107" s="49">
        <f t="shared" ca="1" si="6"/>
        <v>1096.5162631359797</v>
      </c>
    </row>
    <row r="108" spans="1:6" ht="15" x14ac:dyDescent="0.2">
      <c r="A108" s="54">
        <v>37579</v>
      </c>
      <c r="B108" s="57">
        <v>891.34</v>
      </c>
      <c r="D108" s="50">
        <f t="shared" ca="1" si="5"/>
        <v>40602</v>
      </c>
      <c r="E108" s="49">
        <f t="shared" ca="1" si="4"/>
        <v>3723.2</v>
      </c>
      <c r="F108" s="49">
        <f t="shared" ca="1" si="6"/>
        <v>1127.2715941782626</v>
      </c>
    </row>
    <row r="109" spans="1:6" ht="15" x14ac:dyDescent="0.2">
      <c r="A109" s="54">
        <v>37580</v>
      </c>
      <c r="B109" s="57">
        <v>890.71</v>
      </c>
      <c r="D109" s="50">
        <f t="shared" ca="1" si="5"/>
        <v>40633</v>
      </c>
      <c r="E109" s="49">
        <f t="shared" ca="1" si="4"/>
        <v>3742.65</v>
      </c>
      <c r="F109" s="49">
        <f t="shared" ca="1" si="6"/>
        <v>1133.1604619551124</v>
      </c>
    </row>
    <row r="110" spans="1:6" ht="15" x14ac:dyDescent="0.2">
      <c r="A110" s="54">
        <v>37581</v>
      </c>
      <c r="B110" s="57">
        <v>896.61</v>
      </c>
      <c r="D110" s="50">
        <f t="shared" ca="1" si="5"/>
        <v>40663</v>
      </c>
      <c r="E110" s="49">
        <f t="shared" ca="1" si="4"/>
        <v>3826.56</v>
      </c>
      <c r="F110" s="49">
        <f t="shared" ca="1" si="6"/>
        <v>1158.5658550222315</v>
      </c>
    </row>
    <row r="111" spans="1:6" ht="15" x14ac:dyDescent="0.2">
      <c r="A111" s="54">
        <v>37582</v>
      </c>
      <c r="B111" s="57">
        <v>889.37</v>
      </c>
      <c r="D111" s="50">
        <f t="shared" ca="1" si="5"/>
        <v>40694</v>
      </c>
      <c r="E111" s="49">
        <f t="shared" ca="1" si="4"/>
        <v>3796.99</v>
      </c>
      <c r="F111" s="49">
        <f t="shared" ca="1" si="6"/>
        <v>1149.6129593841108</v>
      </c>
    </row>
    <row r="112" spans="1:6" ht="15" x14ac:dyDescent="0.2">
      <c r="A112" s="54">
        <v>37585</v>
      </c>
      <c r="B112" s="57">
        <v>868.07</v>
      </c>
      <c r="D112" s="50">
        <f t="shared" ca="1" si="5"/>
        <v>40724</v>
      </c>
      <c r="E112" s="49">
        <f t="shared" ca="1" si="4"/>
        <v>3719.91</v>
      </c>
      <c r="F112" s="49">
        <f t="shared" ca="1" si="6"/>
        <v>1126.275482353798</v>
      </c>
    </row>
    <row r="113" spans="1:6" ht="15" x14ac:dyDescent="0.2">
      <c r="A113" s="54">
        <v>37586</v>
      </c>
      <c r="B113" s="57">
        <v>844.87</v>
      </c>
      <c r="D113" s="50">
        <f t="shared" ca="1" si="5"/>
        <v>40755</v>
      </c>
      <c r="E113" s="49">
        <f t="shared" ca="1" si="4"/>
        <v>3645.83</v>
      </c>
      <c r="F113" s="49">
        <f t="shared" ca="1" si="6"/>
        <v>1103.8463139780124</v>
      </c>
    </row>
    <row r="114" spans="1:6" ht="15" x14ac:dyDescent="0.2">
      <c r="A114" s="54">
        <v>37587</v>
      </c>
      <c r="B114" s="57">
        <v>856.63</v>
      </c>
      <c r="D114" s="50">
        <f t="shared" ca="1" si="5"/>
        <v>40786</v>
      </c>
      <c r="E114" s="49">
        <f t="shared" ca="1" si="4"/>
        <v>3634.09</v>
      </c>
      <c r="F114" s="49">
        <f t="shared" ca="1" si="6"/>
        <v>1100.2917994432969</v>
      </c>
    </row>
    <row r="115" spans="1:6" ht="15" x14ac:dyDescent="0.2">
      <c r="A115" s="54">
        <v>37588</v>
      </c>
      <c r="B115" s="57">
        <v>866.78</v>
      </c>
      <c r="D115" s="50">
        <f t="shared" ca="1" si="5"/>
        <v>40816</v>
      </c>
      <c r="E115" s="49">
        <f t="shared" ca="1" si="4"/>
        <v>3502.83</v>
      </c>
      <c r="F115" s="49">
        <f t="shared" ca="1" si="6"/>
        <v>1060.5502681122271</v>
      </c>
    </row>
    <row r="116" spans="1:6" ht="15" x14ac:dyDescent="0.2">
      <c r="A116" s="54">
        <v>37589</v>
      </c>
      <c r="B116" s="57">
        <v>874.55</v>
      </c>
      <c r="D116" s="50">
        <f t="shared" ca="1" si="5"/>
        <v>40847</v>
      </c>
      <c r="E116" s="49">
        <f t="shared" ca="1" si="4"/>
        <v>3830.33</v>
      </c>
      <c r="F116" s="49">
        <f t="shared" ca="1" si="6"/>
        <v>1159.7072962314205</v>
      </c>
    </row>
    <row r="117" spans="1:6" ht="15" x14ac:dyDescent="0.2">
      <c r="A117" s="54">
        <v>37592</v>
      </c>
      <c r="B117" s="57">
        <v>881.37</v>
      </c>
      <c r="D117" s="50">
        <f t="shared" ca="1" si="5"/>
        <v>40877</v>
      </c>
      <c r="E117" s="49">
        <f t="shared" ca="1" si="4"/>
        <v>3891.52</v>
      </c>
      <c r="F117" s="49">
        <f t="shared" ca="1" si="6"/>
        <v>1178.2337650882555</v>
      </c>
    </row>
    <row r="118" spans="1:6" ht="15" x14ac:dyDescent="0.2">
      <c r="A118" s="54">
        <v>37593</v>
      </c>
      <c r="B118" s="57">
        <v>875.05</v>
      </c>
      <c r="D118" s="50">
        <f t="shared" ca="1" si="5"/>
        <v>40908</v>
      </c>
      <c r="E118" s="49">
        <f t="shared" ca="1" si="4"/>
        <v>3796.35</v>
      </c>
      <c r="F118" s="49">
        <f t="shared" ca="1" si="6"/>
        <v>1149.419186871145</v>
      </c>
    </row>
    <row r="119" spans="1:6" ht="15" x14ac:dyDescent="0.2">
      <c r="A119" s="54">
        <v>37594</v>
      </c>
      <c r="B119" s="57">
        <v>871.95</v>
      </c>
      <c r="D119" s="50">
        <f t="shared" ca="1" si="5"/>
        <v>40939</v>
      </c>
      <c r="E119" s="49">
        <f t="shared" ca="1" si="4"/>
        <v>4013.84</v>
      </c>
      <c r="F119" s="49">
        <f t="shared" ca="1" si="6"/>
        <v>1215.2685366288349</v>
      </c>
    </row>
    <row r="120" spans="1:6" ht="15" x14ac:dyDescent="0.2">
      <c r="A120" s="54">
        <v>37595</v>
      </c>
      <c r="B120" s="57">
        <v>862.08</v>
      </c>
      <c r="D120" s="50">
        <f t="shared" ca="1" si="5"/>
        <v>40968</v>
      </c>
      <c r="E120" s="49">
        <f t="shared" ca="1" si="4"/>
        <v>4081.93</v>
      </c>
      <c r="F120" s="49">
        <f t="shared" ca="1" si="6"/>
        <v>1235.8841153910819</v>
      </c>
    </row>
    <row r="121" spans="1:6" ht="15" x14ac:dyDescent="0.2">
      <c r="A121" s="54">
        <v>37596</v>
      </c>
      <c r="B121" s="57">
        <v>853.42</v>
      </c>
      <c r="D121" s="50">
        <f t="shared" ca="1" si="5"/>
        <v>40999</v>
      </c>
      <c r="E121" s="49">
        <f t="shared" ca="1" si="4"/>
        <v>4024.32</v>
      </c>
      <c r="F121" s="49">
        <f t="shared" ca="1" si="6"/>
        <v>1218.4415615286491</v>
      </c>
    </row>
    <row r="122" spans="1:6" ht="15" x14ac:dyDescent="0.2">
      <c r="A122" s="54">
        <v>37599</v>
      </c>
      <c r="B122" s="57">
        <v>855.83</v>
      </c>
      <c r="D122" s="50">
        <f t="shared" ca="1" si="5"/>
        <v>41029</v>
      </c>
      <c r="E122" s="49">
        <f t="shared" ca="1" si="4"/>
        <v>4138.34</v>
      </c>
      <c r="F122" s="49">
        <f t="shared" ca="1" si="6"/>
        <v>1252.9633457917039</v>
      </c>
    </row>
    <row r="123" spans="1:6" ht="15" x14ac:dyDescent="0.2">
      <c r="A123" s="54">
        <v>37600</v>
      </c>
      <c r="B123" s="57">
        <v>837.13</v>
      </c>
      <c r="D123" s="50">
        <f t="shared" ca="1" si="5"/>
        <v>41060</v>
      </c>
      <c r="E123" s="49">
        <f t="shared" ca="1" si="4"/>
        <v>3989.82</v>
      </c>
      <c r="F123" s="49">
        <f t="shared" ca="1" si="6"/>
        <v>1207.996012001589</v>
      </c>
    </row>
    <row r="124" spans="1:6" ht="15" x14ac:dyDescent="0.2">
      <c r="A124" s="54">
        <v>37601</v>
      </c>
      <c r="B124" s="57">
        <v>830.13</v>
      </c>
      <c r="D124" s="50">
        <f t="shared" ca="1" si="5"/>
        <v>41090</v>
      </c>
      <c r="E124" s="49">
        <f t="shared" ca="1" si="4"/>
        <v>4063.73</v>
      </c>
      <c r="F124" s="49">
        <f t="shared" ca="1" si="6"/>
        <v>1230.3737095536183</v>
      </c>
    </row>
    <row r="125" spans="1:6" ht="15" x14ac:dyDescent="0.2">
      <c r="A125" s="54">
        <v>37602</v>
      </c>
      <c r="B125" s="57">
        <v>828.96</v>
      </c>
      <c r="D125" s="50">
        <f t="shared" ca="1" si="5"/>
        <v>41121</v>
      </c>
      <c r="E125" s="49">
        <f t="shared" ca="1" si="4"/>
        <v>4173.68</v>
      </c>
      <c r="F125" s="49">
        <f t="shared" ca="1" si="6"/>
        <v>1263.6632217420315</v>
      </c>
    </row>
    <row r="126" spans="1:6" ht="15" x14ac:dyDescent="0.2">
      <c r="A126" s="54">
        <v>37603</v>
      </c>
      <c r="B126" s="57">
        <v>831.84</v>
      </c>
      <c r="D126" s="50">
        <f t="shared" ca="1" si="5"/>
        <v>41152</v>
      </c>
      <c r="E126" s="49">
        <f t="shared" ca="1" si="4"/>
        <v>4288.12</v>
      </c>
      <c r="F126" s="49">
        <f t="shared" ca="1" si="6"/>
        <v>1298.3121692167201</v>
      </c>
    </row>
    <row r="127" spans="1:6" ht="15" x14ac:dyDescent="0.2">
      <c r="A127" s="54">
        <v>37607</v>
      </c>
      <c r="B127" s="57">
        <v>870.49</v>
      </c>
      <c r="D127" s="50">
        <f t="shared" ca="1" si="5"/>
        <v>41182</v>
      </c>
      <c r="E127" s="49">
        <f t="shared" ca="1" si="4"/>
        <v>4358.6499999999996</v>
      </c>
      <c r="F127" s="49">
        <f t="shared" ca="1" si="6"/>
        <v>1319.6665056846489</v>
      </c>
    </row>
    <row r="128" spans="1:6" ht="15" x14ac:dyDescent="0.2">
      <c r="A128" s="54">
        <v>37608</v>
      </c>
      <c r="B128" s="57">
        <v>869.09</v>
      </c>
      <c r="D128" s="50">
        <f t="shared" ca="1" si="5"/>
        <v>41213</v>
      </c>
      <c r="E128" s="49">
        <f t="shared" ca="1" si="4"/>
        <v>4542.46</v>
      </c>
      <c r="F128" s="49">
        <f t="shared" ca="1" si="6"/>
        <v>1375.318576947516</v>
      </c>
    </row>
    <row r="129" spans="1:6" ht="15" x14ac:dyDescent="0.2">
      <c r="A129" s="54">
        <v>37609</v>
      </c>
      <c r="B129" s="57">
        <v>864.73</v>
      </c>
      <c r="D129" s="50">
        <f t="shared" ca="1" si="5"/>
        <v>41243</v>
      </c>
      <c r="E129" s="49">
        <f t="shared" ca="1" si="4"/>
        <v>4662.18</v>
      </c>
      <c r="F129" s="49">
        <f t="shared" ca="1" si="6"/>
        <v>1411.566147654172</v>
      </c>
    </row>
    <row r="130" spans="1:6" ht="15" x14ac:dyDescent="0.2">
      <c r="A130" s="54">
        <v>37610</v>
      </c>
      <c r="B130" s="57">
        <v>855.67</v>
      </c>
      <c r="D130" s="50">
        <f t="shared" ca="1" si="5"/>
        <v>41274</v>
      </c>
      <c r="E130" s="49">
        <f t="shared" ca="1" si="4"/>
        <v>4809.26</v>
      </c>
      <c r="F130" s="49">
        <f t="shared" ca="1" si="6"/>
        <v>1456.0974932901138</v>
      </c>
    </row>
    <row r="131" spans="1:6" ht="15" x14ac:dyDescent="0.2">
      <c r="A131" s="54">
        <v>37613</v>
      </c>
      <c r="B131" s="57">
        <v>859.3</v>
      </c>
      <c r="D131" s="50">
        <f t="shared" ca="1" si="5"/>
        <v>41305</v>
      </c>
      <c r="E131" s="49">
        <f t="shared" ca="1" si="4"/>
        <v>4964.47</v>
      </c>
      <c r="F131" s="49">
        <f t="shared" ca="1" si="6"/>
        <v>1503.0903553798239</v>
      </c>
    </row>
    <row r="132" spans="1:6" ht="15" x14ac:dyDescent="0.2">
      <c r="A132" s="54">
        <v>37614</v>
      </c>
      <c r="B132" s="57">
        <v>857.4</v>
      </c>
      <c r="D132" s="50">
        <f t="shared" ca="1" si="5"/>
        <v>41333</v>
      </c>
      <c r="E132" s="49">
        <f t="shared" ca="1" si="4"/>
        <v>4870.45</v>
      </c>
      <c r="F132" s="49">
        <f t="shared" ca="1" si="6"/>
        <v>1474.6239621469485</v>
      </c>
    </row>
    <row r="133" spans="1:6" ht="15" x14ac:dyDescent="0.2">
      <c r="A133" s="54">
        <v>37617</v>
      </c>
      <c r="B133" s="57">
        <v>860.82</v>
      </c>
      <c r="D133" s="50">
        <f t="shared" ca="1" si="5"/>
        <v>41364</v>
      </c>
      <c r="E133" s="49">
        <f t="shared" ref="E133:E178" ca="1" si="7">VLOOKUP(D133,$A$4:$B$3652,2,1)</f>
        <v>4928.63</v>
      </c>
      <c r="F133" s="49">
        <f t="shared" ca="1" si="6"/>
        <v>1492.2390946537419</v>
      </c>
    </row>
    <row r="134" spans="1:6" ht="15" x14ac:dyDescent="0.2">
      <c r="A134" s="54">
        <v>37620</v>
      </c>
      <c r="B134" s="57">
        <v>857.14</v>
      </c>
      <c r="D134" s="50">
        <f t="shared" ref="D134:D178" ca="1" si="8">EOMONTH(D133,1)</f>
        <v>41394</v>
      </c>
      <c r="E134" s="49">
        <f t="shared" ca="1" si="7"/>
        <v>4805.7</v>
      </c>
      <c r="F134" s="49">
        <f t="shared" ref="F134:F178" ca="1" si="9">E134/$E$4*$F$4</f>
        <v>1455.0196336867416</v>
      </c>
    </row>
    <row r="135" spans="1:6" ht="15" x14ac:dyDescent="0.2">
      <c r="A135" s="54">
        <v>37621</v>
      </c>
      <c r="B135" s="57">
        <v>849.66</v>
      </c>
      <c r="D135" s="50">
        <f t="shared" ca="1" si="8"/>
        <v>41425</v>
      </c>
      <c r="E135" s="49">
        <f t="shared" ca="1" si="7"/>
        <v>5214.7299999999996</v>
      </c>
      <c r="F135" s="49">
        <f t="shared" ca="1" si="9"/>
        <v>1578.8614633404627</v>
      </c>
    </row>
    <row r="136" spans="1:6" ht="15" x14ac:dyDescent="0.2">
      <c r="A136" s="54">
        <v>37623</v>
      </c>
      <c r="B136" s="57">
        <v>848.71</v>
      </c>
      <c r="D136" s="50">
        <f t="shared" ca="1" si="8"/>
        <v>41455</v>
      </c>
      <c r="E136" s="49">
        <f t="shared" ca="1" si="7"/>
        <v>4917.6099999999997</v>
      </c>
      <c r="F136" s="49">
        <f t="shared" ca="1" si="9"/>
        <v>1488.9025741961125</v>
      </c>
    </row>
    <row r="137" spans="1:6" ht="15" x14ac:dyDescent="0.2">
      <c r="A137" s="54">
        <v>37624</v>
      </c>
      <c r="B137" s="57">
        <v>855.76</v>
      </c>
      <c r="D137" s="50">
        <f t="shared" ca="1" si="8"/>
        <v>41486</v>
      </c>
      <c r="E137" s="49">
        <f t="shared" ca="1" si="7"/>
        <v>5134.34</v>
      </c>
      <c r="F137" s="49">
        <f t="shared" ca="1" si="9"/>
        <v>1554.5218190946555</v>
      </c>
    </row>
    <row r="138" spans="1:6" ht="15" x14ac:dyDescent="0.2">
      <c r="A138" s="54">
        <v>37627</v>
      </c>
      <c r="B138" s="57">
        <v>853.06</v>
      </c>
      <c r="D138" s="50">
        <f t="shared" ca="1" si="8"/>
        <v>41517</v>
      </c>
      <c r="E138" s="49">
        <f t="shared" ca="1" si="7"/>
        <v>5266.66</v>
      </c>
      <c r="F138" s="49">
        <f t="shared" ca="1" si="9"/>
        <v>1594.5842861503247</v>
      </c>
    </row>
    <row r="139" spans="1:6" ht="15" x14ac:dyDescent="0.2">
      <c r="A139" s="54">
        <v>37628</v>
      </c>
      <c r="B139" s="57">
        <v>860.15</v>
      </c>
      <c r="D139" s="50">
        <f t="shared" ca="1" si="8"/>
        <v>41547</v>
      </c>
      <c r="E139" s="49">
        <f t="shared" ca="1" si="7"/>
        <v>5534</v>
      </c>
      <c r="F139" s="49">
        <f t="shared" ca="1" si="9"/>
        <v>1675.5266980507377</v>
      </c>
    </row>
    <row r="140" spans="1:6" ht="15" x14ac:dyDescent="0.2">
      <c r="A140" s="54">
        <v>37629</v>
      </c>
      <c r="B140" s="57">
        <v>859.92</v>
      </c>
      <c r="D140" s="50">
        <f t="shared" ca="1" si="8"/>
        <v>41578</v>
      </c>
      <c r="E140" s="49">
        <f t="shared" ca="1" si="7"/>
        <v>5733.98</v>
      </c>
      <c r="F140" s="49">
        <f t="shared" ca="1" si="9"/>
        <v>1736.0745529615047</v>
      </c>
    </row>
    <row r="141" spans="1:6" ht="15" x14ac:dyDescent="0.2">
      <c r="A141" s="54">
        <v>37630</v>
      </c>
      <c r="B141" s="57">
        <v>857.09</v>
      </c>
      <c r="D141" s="50">
        <f t="shared" ca="1" si="8"/>
        <v>41608</v>
      </c>
      <c r="E141" s="49">
        <f t="shared" ca="1" si="7"/>
        <v>5670.8860855200001</v>
      </c>
      <c r="F141" s="49">
        <f t="shared" ca="1" si="9"/>
        <v>1716.9716367714489</v>
      </c>
    </row>
    <row r="142" spans="1:6" ht="15" x14ac:dyDescent="0.2">
      <c r="A142" s="54">
        <v>37631</v>
      </c>
      <c r="B142" s="57">
        <v>853.54</v>
      </c>
      <c r="D142" s="50">
        <f t="shared" ca="1" si="8"/>
        <v>41639</v>
      </c>
      <c r="E142" s="49">
        <f t="shared" ca="1" si="7"/>
        <v>5840.0936576000004</v>
      </c>
      <c r="F142" s="49">
        <f t="shared" ca="1" si="9"/>
        <v>1768.202537482035</v>
      </c>
    </row>
    <row r="143" spans="1:6" ht="15" x14ac:dyDescent="0.2">
      <c r="A143" s="54">
        <v>37634</v>
      </c>
      <c r="B143" s="57">
        <v>871.97</v>
      </c>
      <c r="D143" s="50">
        <f t="shared" ca="1" si="8"/>
        <v>41670</v>
      </c>
      <c r="E143" s="49">
        <f t="shared" ca="1" si="7"/>
        <v>5702.3023084099996</v>
      </c>
      <c r="F143" s="49">
        <f t="shared" ca="1" si="9"/>
        <v>1726.4835124859603</v>
      </c>
    </row>
    <row r="144" spans="1:6" ht="15" x14ac:dyDescent="0.2">
      <c r="A144" s="54">
        <v>37635</v>
      </c>
      <c r="B144" s="57">
        <v>878.94</v>
      </c>
      <c r="D144" s="50">
        <f t="shared" ca="1" si="8"/>
        <v>41698</v>
      </c>
      <c r="E144" s="49">
        <f t="shared" ca="1" si="7"/>
        <v>5980.8063593300003</v>
      </c>
      <c r="F144" s="49">
        <f t="shared" ca="1" si="9"/>
        <v>1810.8060590764453</v>
      </c>
    </row>
    <row r="145" spans="1:6" ht="15" x14ac:dyDescent="0.2">
      <c r="A145" s="54">
        <v>37636</v>
      </c>
      <c r="B145" s="57">
        <v>874.37</v>
      </c>
      <c r="D145" s="50">
        <f t="shared" ca="1" si="8"/>
        <v>41729</v>
      </c>
      <c r="E145" s="49">
        <f t="shared" ca="1" si="7"/>
        <v>6090.4307146000001</v>
      </c>
      <c r="F145" s="49">
        <f t="shared" ca="1" si="9"/>
        <v>1843.9969759560049</v>
      </c>
    </row>
    <row r="146" spans="1:6" ht="15" x14ac:dyDescent="0.2">
      <c r="A146" s="54">
        <v>37637</v>
      </c>
      <c r="B146" s="57">
        <v>868.76</v>
      </c>
      <c r="D146" s="50">
        <f t="shared" ca="1" si="8"/>
        <v>41759</v>
      </c>
      <c r="E146" s="49">
        <f t="shared" ca="1" si="7"/>
        <v>6251.89208796</v>
      </c>
      <c r="F146" s="49">
        <f t="shared" ca="1" si="9"/>
        <v>1892.8825635542373</v>
      </c>
    </row>
    <row r="147" spans="1:6" ht="15" x14ac:dyDescent="0.2">
      <c r="A147" s="54">
        <v>37638</v>
      </c>
      <c r="B147" s="57">
        <v>870.58</v>
      </c>
      <c r="D147" s="50">
        <f t="shared" ca="1" si="8"/>
        <v>41790</v>
      </c>
      <c r="E147" s="49">
        <f t="shared" ca="1" si="7"/>
        <v>6351.8247291099997</v>
      </c>
      <c r="F147" s="49">
        <f t="shared" ca="1" si="9"/>
        <v>1923.1391244963313</v>
      </c>
    </row>
    <row r="148" spans="1:6" ht="15" x14ac:dyDescent="0.2">
      <c r="A148" s="54">
        <v>37641</v>
      </c>
      <c r="B148" s="57">
        <v>870.49</v>
      </c>
      <c r="D148" s="50">
        <f t="shared" ca="1" si="8"/>
        <v>41820</v>
      </c>
      <c r="E148" s="49">
        <f t="shared" ca="1" si="7"/>
        <v>6527.5300400100004</v>
      </c>
      <c r="F148" s="49">
        <f t="shared" ca="1" si="9"/>
        <v>1976.3373426752717</v>
      </c>
    </row>
    <row r="149" spans="1:6" ht="15" x14ac:dyDescent="0.2">
      <c r="A149" s="54">
        <v>37642</v>
      </c>
      <c r="B149" s="57">
        <v>872.21</v>
      </c>
      <c r="D149" s="50">
        <f t="shared" ca="1" si="8"/>
        <v>41851</v>
      </c>
      <c r="E149" s="49">
        <f t="shared" ca="1" si="7"/>
        <v>6587.9210235099999</v>
      </c>
      <c r="F149" s="49">
        <f t="shared" ca="1" si="9"/>
        <v>1994.6218936647533</v>
      </c>
    </row>
    <row r="150" spans="1:6" ht="15" x14ac:dyDescent="0.2">
      <c r="A150" s="54">
        <v>37643</v>
      </c>
      <c r="B150" s="57">
        <v>866.85</v>
      </c>
      <c r="D150" s="50">
        <f t="shared" ca="1" si="8"/>
        <v>41882</v>
      </c>
      <c r="E150" s="49">
        <f t="shared" ca="1" si="7"/>
        <v>6557.7090644700002</v>
      </c>
      <c r="F150" s="49">
        <f t="shared" ca="1" si="9"/>
        <v>1985.4746323760048</v>
      </c>
    </row>
    <row r="151" spans="1:6" ht="15" x14ac:dyDescent="0.2">
      <c r="A151" s="54">
        <v>37644</v>
      </c>
      <c r="B151" s="57">
        <v>853.88</v>
      </c>
      <c r="D151" s="50">
        <f t="shared" ca="1" si="8"/>
        <v>41912</v>
      </c>
      <c r="E151" s="49">
        <f t="shared" ca="1" si="7"/>
        <v>6388.5908004000003</v>
      </c>
      <c r="F151" s="49">
        <f t="shared" ca="1" si="9"/>
        <v>1934.2707714115525</v>
      </c>
    </row>
    <row r="152" spans="1:6" ht="15" x14ac:dyDescent="0.2">
      <c r="A152" s="54">
        <v>37645</v>
      </c>
      <c r="B152" s="57">
        <v>845.26</v>
      </c>
      <c r="D152" s="50">
        <f t="shared" ca="1" si="8"/>
        <v>41943</v>
      </c>
      <c r="E152" s="49">
        <f t="shared" ca="1" si="7"/>
        <v>6452.8086552100003</v>
      </c>
      <c r="F152" s="49">
        <f t="shared" ca="1" si="9"/>
        <v>1953.7139825112454</v>
      </c>
    </row>
    <row r="153" spans="1:6" ht="15" x14ac:dyDescent="0.2">
      <c r="A153" s="54">
        <v>37648</v>
      </c>
      <c r="B153" s="57">
        <v>829.48</v>
      </c>
      <c r="D153" s="50">
        <f t="shared" ca="1" si="8"/>
        <v>41973</v>
      </c>
      <c r="E153" s="49">
        <f t="shared" ca="1" si="7"/>
        <v>6487.8489342499997</v>
      </c>
      <c r="F153" s="49">
        <f t="shared" ca="1" si="9"/>
        <v>1964.3231120809357</v>
      </c>
    </row>
    <row r="154" spans="1:6" ht="15" x14ac:dyDescent="0.2">
      <c r="A154" s="54">
        <v>37649</v>
      </c>
      <c r="B154" s="57">
        <v>826.8</v>
      </c>
      <c r="D154" s="50">
        <f t="shared" ca="1" si="8"/>
        <v>42004</v>
      </c>
      <c r="E154" s="49">
        <f t="shared" ca="1" si="7"/>
        <v>6475.3462252199997</v>
      </c>
      <c r="F154" s="49">
        <f t="shared" ca="1" si="9"/>
        <v>1960.537672475275</v>
      </c>
    </row>
    <row r="155" spans="1:6" ht="15" x14ac:dyDescent="0.2">
      <c r="A155" s="54">
        <v>37650</v>
      </c>
      <c r="B155" s="57">
        <v>821.65</v>
      </c>
      <c r="D155" s="50">
        <f t="shared" ca="1" si="8"/>
        <v>42035</v>
      </c>
      <c r="E155" s="49">
        <f t="shared" ca="1" si="7"/>
        <v>6674.8487468399999</v>
      </c>
      <c r="F155" s="49">
        <f t="shared" ca="1" si="9"/>
        <v>2020.9409614710746</v>
      </c>
    </row>
    <row r="156" spans="1:6" ht="15" x14ac:dyDescent="0.2">
      <c r="A156" s="54">
        <v>37651</v>
      </c>
      <c r="B156" s="57">
        <v>819.79</v>
      </c>
      <c r="D156" s="50">
        <f t="shared" ca="1" si="8"/>
        <v>42063</v>
      </c>
      <c r="E156" s="49">
        <f t="shared" ca="1" si="7"/>
        <v>6946.39601778</v>
      </c>
      <c r="F156" s="49">
        <f t="shared" ca="1" si="9"/>
        <v>2103.157206907068</v>
      </c>
    </row>
    <row r="157" spans="1:6" ht="15" x14ac:dyDescent="0.2">
      <c r="A157" s="54">
        <v>37652</v>
      </c>
      <c r="B157" s="57">
        <v>807.44</v>
      </c>
      <c r="D157" s="50">
        <f t="shared" ca="1" si="8"/>
        <v>42094</v>
      </c>
      <c r="E157" s="49">
        <f t="shared" ca="1" si="7"/>
        <v>6853.8521158900003</v>
      </c>
      <c r="F157" s="49">
        <f t="shared" ca="1" si="9"/>
        <v>2075.1377312369414</v>
      </c>
    </row>
    <row r="158" spans="1:6" ht="15" x14ac:dyDescent="0.2">
      <c r="A158" s="54">
        <v>37655</v>
      </c>
      <c r="B158" s="57">
        <v>812.97</v>
      </c>
      <c r="D158" s="50">
        <f t="shared" ca="1" si="8"/>
        <v>42124</v>
      </c>
      <c r="E158" s="49">
        <f t="shared" ca="1" si="7"/>
        <v>7175.8755766900003</v>
      </c>
      <c r="F158" s="49">
        <f t="shared" ca="1" si="9"/>
        <v>2172.6366300387294</v>
      </c>
    </row>
    <row r="159" spans="1:6" ht="15" x14ac:dyDescent="0.2">
      <c r="A159" s="54">
        <v>37656</v>
      </c>
      <c r="B159" s="57">
        <v>805.23</v>
      </c>
      <c r="D159" s="50">
        <f t="shared" ca="1" si="8"/>
        <v>42155</v>
      </c>
      <c r="E159" s="49">
        <f t="shared" ca="1" si="7"/>
        <v>6892.1587140299998</v>
      </c>
      <c r="F159" s="49">
        <f t="shared" ca="1" si="9"/>
        <v>2086.7358027756241</v>
      </c>
    </row>
    <row r="160" spans="1:6" ht="15" x14ac:dyDescent="0.2">
      <c r="A160" s="54">
        <v>37657</v>
      </c>
      <c r="B160" s="57">
        <v>813.94</v>
      </c>
      <c r="D160" s="50">
        <f t="shared" ca="1" si="8"/>
        <v>42185</v>
      </c>
      <c r="E160" s="49">
        <f t="shared" ca="1" si="7"/>
        <v>6840.0201542699997</v>
      </c>
      <c r="F160" s="49">
        <f t="shared" ca="1" si="9"/>
        <v>2070.9498344207641</v>
      </c>
    </row>
    <row r="161" spans="1:6" ht="15" x14ac:dyDescent="0.2">
      <c r="A161" s="54">
        <v>37658</v>
      </c>
      <c r="B161" s="57">
        <v>809.39</v>
      </c>
      <c r="D161" s="50">
        <f t="shared" ca="1" si="8"/>
        <v>42216</v>
      </c>
      <c r="E161" s="49">
        <f t="shared" ca="1" si="7"/>
        <v>6875.7573108500001</v>
      </c>
      <c r="F161" s="49">
        <f t="shared" ca="1" si="9"/>
        <v>2081.7699572906972</v>
      </c>
    </row>
    <row r="162" spans="1:6" ht="15" x14ac:dyDescent="0.2">
      <c r="A162" s="54">
        <v>37659</v>
      </c>
      <c r="B162" s="57">
        <v>808.17</v>
      </c>
      <c r="D162" s="50">
        <f t="shared" ca="1" si="8"/>
        <v>42247</v>
      </c>
      <c r="E162" s="49">
        <f t="shared" ca="1" si="7"/>
        <v>6631.3873476899998</v>
      </c>
      <c r="F162" s="49">
        <f t="shared" ca="1" si="9"/>
        <v>2007.7821731424763</v>
      </c>
    </row>
    <row r="163" spans="1:6" ht="15" x14ac:dyDescent="0.2">
      <c r="A163" s="54">
        <v>37662</v>
      </c>
      <c r="B163" s="57">
        <v>805</v>
      </c>
      <c r="D163" s="50">
        <f t="shared" ca="1" si="8"/>
        <v>42277</v>
      </c>
      <c r="E163" s="49">
        <f t="shared" ca="1" si="7"/>
        <v>6694.6120569599998</v>
      </c>
      <c r="F163" s="49">
        <f t="shared" ca="1" si="9"/>
        <v>2026.9246900124401</v>
      </c>
    </row>
    <row r="164" spans="1:6" ht="15" x14ac:dyDescent="0.2">
      <c r="A164" s="54">
        <v>37663</v>
      </c>
      <c r="B164" s="57">
        <v>805.07</v>
      </c>
      <c r="D164" s="50">
        <f t="shared" ca="1" si="8"/>
        <v>42308</v>
      </c>
      <c r="E164" s="49">
        <f t="shared" ca="1" si="7"/>
        <v>7204.1801719300001</v>
      </c>
      <c r="F164" s="49">
        <f t="shared" ca="1" si="9"/>
        <v>2181.2063996451875</v>
      </c>
    </row>
    <row r="165" spans="1:6" ht="15" x14ac:dyDescent="0.2">
      <c r="A165" s="54">
        <v>37664</v>
      </c>
      <c r="B165" s="57">
        <v>797.64</v>
      </c>
      <c r="D165" s="50">
        <f t="shared" ca="1" si="8"/>
        <v>42338</v>
      </c>
      <c r="E165" s="49">
        <f t="shared" ca="1" si="7"/>
        <v>6926.2102012200003</v>
      </c>
      <c r="F165" s="49">
        <f t="shared" ca="1" si="9"/>
        <v>2097.0455562803545</v>
      </c>
    </row>
    <row r="166" spans="1:6" ht="15" x14ac:dyDescent="0.2">
      <c r="A166" s="54">
        <v>37665</v>
      </c>
      <c r="B166" s="57">
        <v>784.99</v>
      </c>
      <c r="D166" s="50">
        <f t="shared" ca="1" si="8"/>
        <v>42369</v>
      </c>
      <c r="E166" s="49">
        <f t="shared" ca="1" si="7"/>
        <v>6807.3839503899999</v>
      </c>
      <c r="F166" s="49">
        <f t="shared" ca="1" si="9"/>
        <v>2061.0685856090604</v>
      </c>
    </row>
    <row r="167" spans="1:6" ht="15" x14ac:dyDescent="0.2">
      <c r="A167" s="54">
        <v>37666</v>
      </c>
      <c r="B167" s="57">
        <v>789.18</v>
      </c>
      <c r="D167" s="50">
        <f t="shared" ca="1" si="8"/>
        <v>42400</v>
      </c>
      <c r="E167" s="49">
        <f t="shared" ca="1" si="7"/>
        <v>6604.1074982800001</v>
      </c>
      <c r="F167" s="49">
        <f t="shared" ca="1" si="9"/>
        <v>1999.5226653713778</v>
      </c>
    </row>
    <row r="168" spans="1:6" ht="15" x14ac:dyDescent="0.2">
      <c r="A168" s="54">
        <v>37669</v>
      </c>
      <c r="B168" s="57">
        <v>797.77</v>
      </c>
      <c r="D168" s="50">
        <f t="shared" ca="1" si="8"/>
        <v>42429</v>
      </c>
      <c r="E168" s="49">
        <f t="shared" ca="1" si="7"/>
        <v>6643.1642845699998</v>
      </c>
      <c r="F168" s="49">
        <f t="shared" ca="1" si="9"/>
        <v>2011.3478710397835</v>
      </c>
    </row>
    <row r="169" spans="1:6" ht="15" x14ac:dyDescent="0.2">
      <c r="A169" s="54">
        <v>37670</v>
      </c>
      <c r="B169" s="57">
        <v>794.08</v>
      </c>
      <c r="D169" s="50">
        <f t="shared" ca="1" si="8"/>
        <v>42460</v>
      </c>
      <c r="E169" s="49">
        <f t="shared" ca="1" si="7"/>
        <v>7070.9208439800004</v>
      </c>
      <c r="F169" s="49">
        <f t="shared" ca="1" si="9"/>
        <v>2140.8595326873769</v>
      </c>
    </row>
    <row r="170" spans="1:6" ht="15" x14ac:dyDescent="0.2">
      <c r="A170" s="54">
        <v>37671</v>
      </c>
      <c r="B170" s="57">
        <v>787.79</v>
      </c>
      <c r="D170" s="50">
        <f t="shared" ca="1" si="8"/>
        <v>42490</v>
      </c>
      <c r="E170" s="49">
        <f t="shared" ca="1" si="7"/>
        <v>7190.8875449999996</v>
      </c>
      <c r="F170" s="49">
        <f t="shared" ca="1" si="9"/>
        <v>2177.1817969512149</v>
      </c>
    </row>
    <row r="171" spans="1:6" ht="15" x14ac:dyDescent="0.2">
      <c r="A171" s="54">
        <v>37672</v>
      </c>
      <c r="B171" s="57">
        <v>774.53</v>
      </c>
      <c r="D171" s="50">
        <f t="shared" ca="1" si="8"/>
        <v>42521</v>
      </c>
      <c r="E171" s="49">
        <f t="shared" ca="1" si="7"/>
        <v>7322.9513788499999</v>
      </c>
      <c r="F171" s="49">
        <f t="shared" ca="1" si="9"/>
        <v>2217.1667046965372</v>
      </c>
    </row>
    <row r="172" spans="1:6" ht="15" x14ac:dyDescent="0.2">
      <c r="A172" s="54">
        <v>37673</v>
      </c>
      <c r="B172" s="57">
        <v>781.04</v>
      </c>
      <c r="D172" s="50">
        <f t="shared" ca="1" si="8"/>
        <v>42551</v>
      </c>
      <c r="E172" s="49">
        <f t="shared" ca="1" si="7"/>
        <v>7101.7435986600003</v>
      </c>
      <c r="F172" s="49">
        <f t="shared" ca="1" si="9"/>
        <v>2150.1917242981121</v>
      </c>
    </row>
    <row r="173" spans="1:6" ht="15" x14ac:dyDescent="0.2">
      <c r="A173" s="54">
        <v>37676</v>
      </c>
      <c r="B173" s="57">
        <v>785.68</v>
      </c>
      <c r="D173" s="50">
        <f t="shared" ca="1" si="8"/>
        <v>42582</v>
      </c>
      <c r="E173" s="49">
        <f t="shared" ca="1" si="7"/>
        <v>7184.2457922900003</v>
      </c>
      <c r="F173" s="49">
        <f t="shared" ca="1" si="9"/>
        <v>2175.1708764619748</v>
      </c>
    </row>
    <row r="174" spans="1:6" ht="15" x14ac:dyDescent="0.2">
      <c r="A174" s="54">
        <v>37677</v>
      </c>
      <c r="B174" s="57">
        <v>771.64</v>
      </c>
      <c r="D174" s="50">
        <f t="shared" ca="1" si="8"/>
        <v>42613</v>
      </c>
      <c r="E174" s="49">
        <f t="shared" ca="1" si="7"/>
        <v>7202.75525449</v>
      </c>
      <c r="F174" s="49">
        <f t="shared" ca="1" si="9"/>
        <v>2180.7749780309414</v>
      </c>
    </row>
    <row r="175" spans="1:6" ht="15" x14ac:dyDescent="0.2">
      <c r="A175" s="54">
        <v>37678</v>
      </c>
      <c r="B175" s="57">
        <v>761.13</v>
      </c>
      <c r="D175" s="50">
        <f t="shared" ca="1" si="8"/>
        <v>42643</v>
      </c>
      <c r="E175" s="49">
        <f t="shared" ca="1" si="7"/>
        <v>7135.6840636200004</v>
      </c>
      <c r="F175" s="49">
        <f t="shared" ca="1" si="9"/>
        <v>2160.467863652058</v>
      </c>
    </row>
    <row r="176" spans="1:6" ht="15" x14ac:dyDescent="0.2">
      <c r="A176" s="54">
        <v>37679</v>
      </c>
      <c r="B176" s="57">
        <v>763.64</v>
      </c>
      <c r="D176" s="50">
        <f t="shared" ca="1" si="8"/>
        <v>42674</v>
      </c>
      <c r="E176" s="49">
        <f t="shared" ca="1" si="7"/>
        <v>6957.94011649</v>
      </c>
      <c r="F176" s="49">
        <f t="shared" ca="1" si="9"/>
        <v>2106.6524084960706</v>
      </c>
    </row>
    <row r="177" spans="1:6" ht="15" x14ac:dyDescent="0.2">
      <c r="A177" s="54">
        <v>37680</v>
      </c>
      <c r="B177" s="57">
        <v>772.67</v>
      </c>
      <c r="D177" s="50">
        <f t="shared" ca="1" si="8"/>
        <v>42704</v>
      </c>
      <c r="E177" s="49">
        <f t="shared" ca="1" si="7"/>
        <v>6919.3267933699999</v>
      </c>
      <c r="F177" s="49">
        <f t="shared" ca="1" si="9"/>
        <v>2094.9614699727563</v>
      </c>
    </row>
    <row r="178" spans="1:6" ht="15" x14ac:dyDescent="0.2">
      <c r="A178" s="54">
        <v>37683</v>
      </c>
      <c r="B178" s="57">
        <v>775.22</v>
      </c>
      <c r="D178" s="50">
        <f t="shared" ca="1" si="8"/>
        <v>42735</v>
      </c>
      <c r="E178" s="49">
        <f t="shared" ca="1" si="7"/>
        <v>6986.3292584999999</v>
      </c>
      <c r="F178" s="49">
        <f t="shared" ca="1" si="9"/>
        <v>2115.2477762901626</v>
      </c>
    </row>
    <row r="179" spans="1:6" ht="15" x14ac:dyDescent="0.2">
      <c r="A179" s="54">
        <v>37684</v>
      </c>
      <c r="B179" s="57">
        <v>765.43</v>
      </c>
      <c r="D179" s="50"/>
    </row>
    <row r="180" spans="1:6" ht="15" x14ac:dyDescent="0.2">
      <c r="A180" s="54">
        <v>37685</v>
      </c>
      <c r="B180" s="57">
        <v>753.76</v>
      </c>
      <c r="D180" s="50"/>
    </row>
    <row r="181" spans="1:6" ht="15" x14ac:dyDescent="0.2">
      <c r="A181" s="54">
        <v>37686</v>
      </c>
      <c r="B181" s="57">
        <v>748.57</v>
      </c>
      <c r="D181" s="50"/>
    </row>
    <row r="182" spans="1:6" ht="15" x14ac:dyDescent="0.2">
      <c r="A182" s="54">
        <v>37687</v>
      </c>
      <c r="B182" s="57">
        <v>733.78</v>
      </c>
      <c r="D182" s="50"/>
    </row>
    <row r="183" spans="1:6" ht="15" x14ac:dyDescent="0.2">
      <c r="A183" s="54">
        <v>37690</v>
      </c>
      <c r="B183" s="57">
        <v>725.93</v>
      </c>
      <c r="D183" s="50"/>
    </row>
    <row r="184" spans="1:6" ht="15" x14ac:dyDescent="0.2">
      <c r="A184" s="54">
        <v>37691</v>
      </c>
      <c r="B184" s="57">
        <v>717.87</v>
      </c>
      <c r="D184" s="50"/>
    </row>
    <row r="185" spans="1:6" ht="15" x14ac:dyDescent="0.2">
      <c r="A185" s="54">
        <v>37692</v>
      </c>
      <c r="B185" s="57">
        <v>718.2</v>
      </c>
      <c r="D185" s="50"/>
    </row>
    <row r="186" spans="1:6" ht="15" x14ac:dyDescent="0.2">
      <c r="A186" s="54">
        <v>37693</v>
      </c>
      <c r="B186" s="57">
        <v>737.46</v>
      </c>
      <c r="D186" s="50"/>
    </row>
    <row r="187" spans="1:6" ht="15" x14ac:dyDescent="0.2">
      <c r="A187" s="54">
        <v>37694</v>
      </c>
      <c r="B187" s="57">
        <v>747.23</v>
      </c>
      <c r="D187" s="50"/>
    </row>
    <row r="188" spans="1:6" ht="15" x14ac:dyDescent="0.2">
      <c r="A188" s="54">
        <v>37697</v>
      </c>
      <c r="B188" s="57">
        <v>744.13</v>
      </c>
      <c r="D188" s="50"/>
    </row>
    <row r="189" spans="1:6" ht="15" x14ac:dyDescent="0.2">
      <c r="A189" s="54">
        <v>37698</v>
      </c>
      <c r="B189" s="57">
        <v>765.47</v>
      </c>
      <c r="D189" s="50"/>
    </row>
    <row r="190" spans="1:6" ht="15" x14ac:dyDescent="0.2">
      <c r="A190" s="54">
        <v>37699</v>
      </c>
      <c r="B190" s="57">
        <v>766.72</v>
      </c>
      <c r="D190" s="50"/>
    </row>
    <row r="191" spans="1:6" ht="15" x14ac:dyDescent="0.2">
      <c r="A191" s="54">
        <v>37700</v>
      </c>
      <c r="B191" s="57">
        <v>752.6</v>
      </c>
      <c r="D191" s="50"/>
    </row>
    <row r="192" spans="1:6" ht="15" x14ac:dyDescent="0.2">
      <c r="A192" s="54">
        <v>37704</v>
      </c>
      <c r="B192" s="57">
        <v>743.39</v>
      </c>
      <c r="D192" s="50"/>
    </row>
    <row r="193" spans="1:4" ht="15" x14ac:dyDescent="0.2">
      <c r="A193" s="54">
        <v>37705</v>
      </c>
      <c r="B193" s="57">
        <v>734.66</v>
      </c>
      <c r="D193" s="50"/>
    </row>
    <row r="194" spans="1:4" ht="15" x14ac:dyDescent="0.2">
      <c r="A194" s="54">
        <v>37706</v>
      </c>
      <c r="B194" s="57">
        <v>725.93</v>
      </c>
      <c r="D194" s="50"/>
    </row>
    <row r="195" spans="1:4" ht="15" x14ac:dyDescent="0.2">
      <c r="A195" s="54">
        <v>37707</v>
      </c>
      <c r="B195" s="57">
        <v>722</v>
      </c>
      <c r="D195" s="50"/>
    </row>
    <row r="196" spans="1:4" ht="15" x14ac:dyDescent="0.2">
      <c r="A196" s="54">
        <v>37708</v>
      </c>
      <c r="B196" s="57">
        <v>716.45</v>
      </c>
      <c r="D196" s="50"/>
    </row>
    <row r="197" spans="1:4" ht="15" x14ac:dyDescent="0.2">
      <c r="A197" s="54">
        <v>37711</v>
      </c>
      <c r="B197" s="57">
        <v>711.38</v>
      </c>
      <c r="D197" s="50"/>
    </row>
    <row r="198" spans="1:4" ht="15" x14ac:dyDescent="0.2">
      <c r="A198" s="54">
        <v>37712</v>
      </c>
      <c r="B198" s="57">
        <v>721.22</v>
      </c>
      <c r="D198" s="50"/>
    </row>
    <row r="199" spans="1:4" ht="15" x14ac:dyDescent="0.2">
      <c r="A199" s="54">
        <v>37713</v>
      </c>
      <c r="B199" s="57">
        <v>733.22</v>
      </c>
      <c r="D199" s="50"/>
    </row>
    <row r="200" spans="1:4" ht="15" x14ac:dyDescent="0.2">
      <c r="A200" s="54">
        <v>37714</v>
      </c>
      <c r="B200" s="57">
        <v>733.87</v>
      </c>
      <c r="D200" s="50"/>
    </row>
    <row r="201" spans="1:4" ht="15" x14ac:dyDescent="0.2">
      <c r="A201" s="54">
        <v>37715</v>
      </c>
      <c r="B201" s="57">
        <v>729.83</v>
      </c>
      <c r="D201" s="50"/>
    </row>
    <row r="202" spans="1:4" ht="15" x14ac:dyDescent="0.2">
      <c r="A202" s="54">
        <v>37718</v>
      </c>
      <c r="B202" s="57">
        <v>751.23</v>
      </c>
      <c r="D202" s="50"/>
    </row>
    <row r="203" spans="1:4" ht="15" x14ac:dyDescent="0.2">
      <c r="A203" s="54">
        <v>37719</v>
      </c>
      <c r="B203" s="57">
        <v>740.14</v>
      </c>
      <c r="D203" s="50"/>
    </row>
    <row r="204" spans="1:4" ht="15" x14ac:dyDescent="0.2">
      <c r="A204" s="54">
        <v>37720</v>
      </c>
      <c r="B204" s="57">
        <v>732.11</v>
      </c>
      <c r="D204" s="50"/>
    </row>
    <row r="205" spans="1:4" ht="15" x14ac:dyDescent="0.2">
      <c r="A205" s="54">
        <v>37721</v>
      </c>
      <c r="B205" s="57">
        <v>721.38</v>
      </c>
      <c r="D205" s="50"/>
    </row>
    <row r="206" spans="1:4" ht="15" x14ac:dyDescent="0.2">
      <c r="A206" s="54">
        <v>37722</v>
      </c>
      <c r="B206" s="57">
        <v>727.18</v>
      </c>
      <c r="D206" s="50"/>
    </row>
    <row r="207" spans="1:4" ht="15" x14ac:dyDescent="0.2">
      <c r="A207" s="54">
        <v>37725</v>
      </c>
      <c r="B207" s="57">
        <v>732.93</v>
      </c>
      <c r="D207" s="50"/>
    </row>
    <row r="208" spans="1:4" ht="15" x14ac:dyDescent="0.2">
      <c r="A208" s="54">
        <v>37726</v>
      </c>
      <c r="B208" s="57">
        <v>730.44</v>
      </c>
      <c r="D208" s="50"/>
    </row>
    <row r="209" spans="1:4" ht="15" x14ac:dyDescent="0.2">
      <c r="A209" s="54">
        <v>37727</v>
      </c>
      <c r="B209" s="57">
        <v>728.75</v>
      </c>
      <c r="D209" s="50"/>
    </row>
    <row r="210" spans="1:4" ht="15" x14ac:dyDescent="0.2">
      <c r="A210" s="54">
        <v>37728</v>
      </c>
      <c r="B210" s="57">
        <v>722.96</v>
      </c>
      <c r="D210" s="50"/>
    </row>
    <row r="211" spans="1:4" ht="15" x14ac:dyDescent="0.2">
      <c r="A211" s="54">
        <v>37733</v>
      </c>
      <c r="B211" s="57">
        <v>721.52</v>
      </c>
      <c r="D211" s="50"/>
    </row>
    <row r="212" spans="1:4" ht="15" x14ac:dyDescent="0.2">
      <c r="A212" s="54">
        <v>37734</v>
      </c>
      <c r="B212" s="57">
        <v>721.72</v>
      </c>
      <c r="D212" s="50"/>
    </row>
    <row r="213" spans="1:4" ht="15" x14ac:dyDescent="0.2">
      <c r="A213" s="54">
        <v>37735</v>
      </c>
      <c r="B213" s="57">
        <v>697.89</v>
      </c>
      <c r="D213" s="50"/>
    </row>
    <row r="214" spans="1:4" ht="15" x14ac:dyDescent="0.2">
      <c r="A214" s="54">
        <v>37736</v>
      </c>
      <c r="B214" s="57">
        <v>685.66</v>
      </c>
      <c r="D214" s="50"/>
    </row>
    <row r="215" spans="1:4" ht="15" x14ac:dyDescent="0.2">
      <c r="A215" s="54">
        <v>37740</v>
      </c>
      <c r="B215" s="57">
        <v>687.79</v>
      </c>
      <c r="D215" s="50"/>
    </row>
    <row r="216" spans="1:4" ht="15" x14ac:dyDescent="0.2">
      <c r="A216" s="54">
        <v>37741</v>
      </c>
      <c r="B216" s="57">
        <v>699.56</v>
      </c>
      <c r="D216" s="50"/>
    </row>
    <row r="217" spans="1:4" ht="15" x14ac:dyDescent="0.2">
      <c r="A217" s="54">
        <v>37743</v>
      </c>
      <c r="B217" s="57">
        <v>713.44</v>
      </c>
      <c r="D217" s="50"/>
    </row>
    <row r="218" spans="1:4" ht="15" x14ac:dyDescent="0.2">
      <c r="A218" s="54">
        <v>37746</v>
      </c>
      <c r="B218" s="57">
        <v>712.09</v>
      </c>
      <c r="D218" s="50"/>
    </row>
    <row r="219" spans="1:4" ht="15" x14ac:dyDescent="0.2">
      <c r="A219" s="54">
        <v>37747</v>
      </c>
      <c r="B219" s="57">
        <v>719.3</v>
      </c>
      <c r="D219" s="50"/>
    </row>
    <row r="220" spans="1:4" ht="15" x14ac:dyDescent="0.2">
      <c r="A220" s="54">
        <v>37748</v>
      </c>
      <c r="B220" s="57">
        <v>715.87</v>
      </c>
      <c r="D220" s="50"/>
    </row>
    <row r="221" spans="1:4" ht="15" x14ac:dyDescent="0.2">
      <c r="A221" s="54">
        <v>37749</v>
      </c>
      <c r="B221" s="57">
        <v>704.64</v>
      </c>
      <c r="D221" s="50"/>
    </row>
    <row r="222" spans="1:4" ht="15" x14ac:dyDescent="0.2">
      <c r="A222" s="54">
        <v>37750</v>
      </c>
      <c r="B222" s="57">
        <v>707.3</v>
      </c>
      <c r="D222" s="50"/>
    </row>
    <row r="223" spans="1:4" ht="15" x14ac:dyDescent="0.2">
      <c r="A223" s="54">
        <v>37753</v>
      </c>
      <c r="B223" s="57">
        <v>728.18</v>
      </c>
      <c r="D223" s="50"/>
    </row>
    <row r="224" spans="1:4" ht="15" x14ac:dyDescent="0.2">
      <c r="A224" s="54">
        <v>37754</v>
      </c>
      <c r="B224" s="57">
        <v>734.49</v>
      </c>
      <c r="D224" s="50"/>
    </row>
    <row r="225" spans="1:4" ht="15" x14ac:dyDescent="0.2">
      <c r="A225" s="54">
        <v>37755</v>
      </c>
      <c r="B225" s="57">
        <v>748.44</v>
      </c>
      <c r="D225" s="50"/>
    </row>
    <row r="226" spans="1:4" ht="15" x14ac:dyDescent="0.2">
      <c r="A226" s="54">
        <v>37756</v>
      </c>
      <c r="B226" s="57">
        <v>768.19</v>
      </c>
      <c r="D226" s="50"/>
    </row>
    <row r="227" spans="1:4" ht="15" x14ac:dyDescent="0.2">
      <c r="A227" s="54">
        <v>37757</v>
      </c>
      <c r="B227" s="57">
        <v>759.94</v>
      </c>
      <c r="D227" s="50"/>
    </row>
    <row r="228" spans="1:4" ht="15" x14ac:dyDescent="0.2">
      <c r="A228" s="54">
        <v>37760</v>
      </c>
      <c r="B228" s="57">
        <v>764.26</v>
      </c>
      <c r="D228" s="50"/>
    </row>
    <row r="229" spans="1:4" ht="15" x14ac:dyDescent="0.2">
      <c r="A229" s="54">
        <v>37761</v>
      </c>
      <c r="B229" s="57">
        <v>755.61</v>
      </c>
      <c r="D229" s="50"/>
    </row>
    <row r="230" spans="1:4" ht="15" x14ac:dyDescent="0.2">
      <c r="A230" s="54">
        <v>37762</v>
      </c>
      <c r="B230" s="57">
        <v>755.41</v>
      </c>
      <c r="D230" s="50"/>
    </row>
    <row r="231" spans="1:4" ht="15" x14ac:dyDescent="0.2">
      <c r="A231" s="54">
        <v>37763</v>
      </c>
      <c r="B231" s="57">
        <v>760.7</v>
      </c>
      <c r="D231" s="50"/>
    </row>
    <row r="232" spans="1:4" ht="15" x14ac:dyDescent="0.2">
      <c r="A232" s="54">
        <v>37764</v>
      </c>
      <c r="B232" s="57">
        <v>769.01</v>
      </c>
      <c r="D232" s="50"/>
    </row>
    <row r="233" spans="1:4" ht="15" x14ac:dyDescent="0.2">
      <c r="A233" s="54">
        <v>37767</v>
      </c>
      <c r="B233" s="57">
        <v>778.05</v>
      </c>
      <c r="D233" s="50"/>
    </row>
    <row r="234" spans="1:4" ht="15" x14ac:dyDescent="0.2">
      <c r="A234" s="54">
        <v>37768</v>
      </c>
      <c r="B234" s="57">
        <v>784.4</v>
      </c>
      <c r="D234" s="50"/>
    </row>
    <row r="235" spans="1:4" ht="15" x14ac:dyDescent="0.2">
      <c r="A235" s="54">
        <v>37769</v>
      </c>
      <c r="B235" s="57">
        <v>799.48</v>
      </c>
      <c r="D235" s="50"/>
    </row>
    <row r="236" spans="1:4" ht="15" x14ac:dyDescent="0.2">
      <c r="A236" s="54">
        <v>37770</v>
      </c>
      <c r="B236" s="57">
        <v>792.12</v>
      </c>
      <c r="D236" s="50"/>
    </row>
    <row r="237" spans="1:4" ht="15" x14ac:dyDescent="0.2">
      <c r="A237" s="54">
        <v>37771</v>
      </c>
      <c r="B237" s="57">
        <v>797.96</v>
      </c>
      <c r="D237" s="50"/>
    </row>
    <row r="238" spans="1:4" ht="15" x14ac:dyDescent="0.2">
      <c r="A238" s="54">
        <v>37774</v>
      </c>
      <c r="B238" s="57">
        <v>807.63</v>
      </c>
      <c r="D238" s="50"/>
    </row>
    <row r="239" spans="1:4" ht="15" x14ac:dyDescent="0.2">
      <c r="A239" s="54">
        <v>37775</v>
      </c>
      <c r="B239" s="57">
        <v>802.26</v>
      </c>
      <c r="D239" s="50"/>
    </row>
    <row r="240" spans="1:4" ht="15" x14ac:dyDescent="0.2">
      <c r="A240" s="54">
        <v>37776</v>
      </c>
      <c r="B240" s="57">
        <v>815.24</v>
      </c>
      <c r="D240" s="50"/>
    </row>
    <row r="241" spans="1:4" ht="15" x14ac:dyDescent="0.2">
      <c r="A241" s="54">
        <v>37777</v>
      </c>
      <c r="B241" s="57">
        <v>813.18</v>
      </c>
      <c r="D241" s="50"/>
    </row>
    <row r="242" spans="1:4" ht="15" x14ac:dyDescent="0.2">
      <c r="A242" s="54">
        <v>37778</v>
      </c>
      <c r="B242" s="57">
        <v>825.65</v>
      </c>
      <c r="D242" s="50"/>
    </row>
    <row r="243" spans="1:4" ht="15" x14ac:dyDescent="0.2">
      <c r="A243" s="54">
        <v>37781</v>
      </c>
      <c r="B243" s="57">
        <v>813.44</v>
      </c>
      <c r="D243" s="50"/>
    </row>
    <row r="244" spans="1:4" ht="15" x14ac:dyDescent="0.2">
      <c r="A244" s="54">
        <v>37782</v>
      </c>
      <c r="B244" s="57">
        <v>817.34</v>
      </c>
      <c r="D244" s="50"/>
    </row>
    <row r="245" spans="1:4" ht="15" x14ac:dyDescent="0.2">
      <c r="A245" s="54">
        <v>37783</v>
      </c>
      <c r="B245" s="57">
        <v>813.54</v>
      </c>
      <c r="D245" s="50"/>
    </row>
    <row r="246" spans="1:4" ht="15" x14ac:dyDescent="0.2">
      <c r="A246" s="54">
        <v>37784</v>
      </c>
      <c r="B246" s="57">
        <v>809.81</v>
      </c>
      <c r="D246" s="50"/>
    </row>
    <row r="247" spans="1:4" ht="15" x14ac:dyDescent="0.2">
      <c r="A247" s="54">
        <v>37785</v>
      </c>
      <c r="B247" s="57">
        <v>813.13</v>
      </c>
      <c r="D247" s="50"/>
    </row>
    <row r="248" spans="1:4" ht="15" x14ac:dyDescent="0.2">
      <c r="A248" s="54">
        <v>37789</v>
      </c>
      <c r="B248" s="57">
        <v>825.29</v>
      </c>
      <c r="D248" s="50"/>
    </row>
    <row r="249" spans="1:4" ht="15" x14ac:dyDescent="0.2">
      <c r="A249" s="54">
        <v>37790</v>
      </c>
      <c r="B249" s="57">
        <v>827.69</v>
      </c>
      <c r="D249" s="50"/>
    </row>
    <row r="250" spans="1:4" ht="15" x14ac:dyDescent="0.2">
      <c r="A250" s="54">
        <v>37791</v>
      </c>
      <c r="B250" s="57">
        <v>831.47</v>
      </c>
      <c r="D250" s="50"/>
    </row>
    <row r="251" spans="1:4" ht="15" x14ac:dyDescent="0.2">
      <c r="A251" s="54">
        <v>37792</v>
      </c>
      <c r="B251" s="57">
        <v>826.31</v>
      </c>
      <c r="D251" s="50"/>
    </row>
    <row r="252" spans="1:4" ht="15" x14ac:dyDescent="0.2">
      <c r="A252" s="54">
        <v>37795</v>
      </c>
      <c r="B252" s="57">
        <v>817.08</v>
      </c>
      <c r="D252" s="50"/>
    </row>
    <row r="253" spans="1:4" ht="15" x14ac:dyDescent="0.2">
      <c r="A253" s="54">
        <v>37796</v>
      </c>
      <c r="B253" s="57">
        <v>798.61</v>
      </c>
      <c r="D253" s="50"/>
    </row>
    <row r="254" spans="1:4" ht="15" x14ac:dyDescent="0.2">
      <c r="A254" s="54">
        <v>37797</v>
      </c>
      <c r="B254" s="57">
        <v>789.37</v>
      </c>
      <c r="D254" s="50"/>
    </row>
    <row r="255" spans="1:4" ht="15" x14ac:dyDescent="0.2">
      <c r="A255" s="54">
        <v>37798</v>
      </c>
      <c r="B255" s="57">
        <v>782.07</v>
      </c>
      <c r="D255" s="50"/>
    </row>
    <row r="256" spans="1:4" ht="15" x14ac:dyDescent="0.2">
      <c r="A256" s="54">
        <v>37799</v>
      </c>
      <c r="B256" s="57">
        <v>779.52</v>
      </c>
      <c r="D256" s="50"/>
    </row>
    <row r="257" spans="1:4" ht="15" x14ac:dyDescent="0.2">
      <c r="A257" s="54">
        <v>37802</v>
      </c>
      <c r="B257" s="57">
        <v>780.27</v>
      </c>
      <c r="D257" s="50"/>
    </row>
    <row r="258" spans="1:4" ht="15" x14ac:dyDescent="0.2">
      <c r="A258" s="54">
        <v>37803</v>
      </c>
      <c r="B258" s="57">
        <v>775.62</v>
      </c>
      <c r="D258" s="50"/>
    </row>
    <row r="259" spans="1:4" ht="15" x14ac:dyDescent="0.2">
      <c r="A259" s="54">
        <v>37804</v>
      </c>
      <c r="B259" s="57">
        <v>784.45</v>
      </c>
      <c r="D259" s="50"/>
    </row>
    <row r="260" spans="1:4" ht="15" x14ac:dyDescent="0.2">
      <c r="A260" s="54">
        <v>37805</v>
      </c>
      <c r="B260" s="57">
        <v>801.42</v>
      </c>
      <c r="D260" s="50"/>
    </row>
    <row r="261" spans="1:4" ht="15" x14ac:dyDescent="0.2">
      <c r="A261" s="54">
        <v>37806</v>
      </c>
      <c r="B261" s="57">
        <v>793.96</v>
      </c>
      <c r="D261" s="50"/>
    </row>
    <row r="262" spans="1:4" ht="15" x14ac:dyDescent="0.2">
      <c r="A262" s="54">
        <v>37809</v>
      </c>
      <c r="B262" s="57">
        <v>797.29</v>
      </c>
      <c r="D262" s="50"/>
    </row>
    <row r="263" spans="1:4" ht="15" x14ac:dyDescent="0.2">
      <c r="A263" s="54">
        <v>37810</v>
      </c>
      <c r="B263" s="57">
        <v>819.21</v>
      </c>
      <c r="D263" s="50"/>
    </row>
    <row r="264" spans="1:4" ht="15" x14ac:dyDescent="0.2">
      <c r="A264" s="54">
        <v>37811</v>
      </c>
      <c r="B264" s="57">
        <v>807.32</v>
      </c>
      <c r="D264" s="50"/>
    </row>
    <row r="265" spans="1:4" ht="15" x14ac:dyDescent="0.2">
      <c r="A265" s="54">
        <v>37812</v>
      </c>
      <c r="B265" s="57">
        <v>800.65</v>
      </c>
      <c r="D265" s="50"/>
    </row>
    <row r="266" spans="1:4" ht="15" x14ac:dyDescent="0.2">
      <c r="A266" s="54">
        <v>37813</v>
      </c>
      <c r="B266" s="57">
        <v>808.79</v>
      </c>
      <c r="D266" s="50"/>
    </row>
    <row r="267" spans="1:4" ht="15" x14ac:dyDescent="0.2">
      <c r="A267" s="54">
        <v>37816</v>
      </c>
      <c r="B267" s="57">
        <v>829.24</v>
      </c>
      <c r="D267" s="50"/>
    </row>
    <row r="268" spans="1:4" ht="15" x14ac:dyDescent="0.2">
      <c r="A268" s="54">
        <v>37817</v>
      </c>
      <c r="B268" s="57">
        <v>821.34</v>
      </c>
      <c r="D268" s="50"/>
    </row>
    <row r="269" spans="1:4" ht="15" x14ac:dyDescent="0.2">
      <c r="A269" s="54">
        <v>37818</v>
      </c>
      <c r="B269" s="57">
        <v>819.54</v>
      </c>
      <c r="D269" s="50"/>
    </row>
    <row r="270" spans="1:4" ht="15" x14ac:dyDescent="0.2">
      <c r="A270" s="54">
        <v>37819</v>
      </c>
      <c r="B270" s="57">
        <v>805.68</v>
      </c>
      <c r="D270" s="50"/>
    </row>
    <row r="271" spans="1:4" ht="15" x14ac:dyDescent="0.2">
      <c r="A271" s="54">
        <v>37820</v>
      </c>
      <c r="B271" s="57">
        <v>803.03</v>
      </c>
      <c r="D271" s="50"/>
    </row>
    <row r="272" spans="1:4" ht="15" x14ac:dyDescent="0.2">
      <c r="A272" s="54">
        <v>37823</v>
      </c>
      <c r="B272" s="57">
        <v>801.91</v>
      </c>
      <c r="D272" s="50"/>
    </row>
    <row r="273" spans="1:4" ht="15" x14ac:dyDescent="0.2">
      <c r="A273" s="54">
        <v>37824</v>
      </c>
      <c r="B273" s="57">
        <v>798.72</v>
      </c>
      <c r="D273" s="50"/>
    </row>
    <row r="274" spans="1:4" ht="15" x14ac:dyDescent="0.2">
      <c r="A274" s="54">
        <v>37825</v>
      </c>
      <c r="B274" s="57">
        <v>799.37</v>
      </c>
      <c r="D274" s="50"/>
    </row>
    <row r="275" spans="1:4" ht="15" x14ac:dyDescent="0.2">
      <c r="A275" s="54">
        <v>37826</v>
      </c>
      <c r="B275" s="57">
        <v>811.07</v>
      </c>
      <c r="D275" s="50"/>
    </row>
    <row r="276" spans="1:4" ht="15" x14ac:dyDescent="0.2">
      <c r="A276" s="54">
        <v>37827</v>
      </c>
      <c r="B276" s="57">
        <v>818.77</v>
      </c>
      <c r="D276" s="50"/>
    </row>
    <row r="277" spans="1:4" ht="15" x14ac:dyDescent="0.2">
      <c r="A277" s="54">
        <v>37830</v>
      </c>
      <c r="B277" s="57">
        <v>821.91</v>
      </c>
      <c r="D277" s="50"/>
    </row>
    <row r="278" spans="1:4" ht="15" x14ac:dyDescent="0.2">
      <c r="A278" s="54">
        <v>37831</v>
      </c>
      <c r="B278" s="57">
        <v>817.33</v>
      </c>
      <c r="D278" s="50"/>
    </row>
    <row r="279" spans="1:4" ht="15" x14ac:dyDescent="0.2">
      <c r="A279" s="54">
        <v>37832</v>
      </c>
      <c r="B279" s="57">
        <v>817.77</v>
      </c>
      <c r="D279" s="50"/>
    </row>
    <row r="280" spans="1:4" ht="15" x14ac:dyDescent="0.2">
      <c r="A280" s="54">
        <v>37833</v>
      </c>
      <c r="B280" s="57">
        <v>824.61</v>
      </c>
      <c r="D280" s="50"/>
    </row>
    <row r="281" spans="1:4" ht="15" x14ac:dyDescent="0.2">
      <c r="A281" s="54">
        <v>37834</v>
      </c>
      <c r="B281" s="57">
        <v>824.36</v>
      </c>
      <c r="D281" s="50"/>
    </row>
    <row r="282" spans="1:4" ht="15" x14ac:dyDescent="0.2">
      <c r="A282" s="54">
        <v>37837</v>
      </c>
      <c r="B282" s="57">
        <v>828.43</v>
      </c>
      <c r="D282" s="50"/>
    </row>
    <row r="283" spans="1:4" ht="15" x14ac:dyDescent="0.2">
      <c r="A283" s="54">
        <v>37838</v>
      </c>
      <c r="B283" s="57">
        <v>829.92</v>
      </c>
      <c r="D283" s="50"/>
    </row>
    <row r="284" spans="1:4" ht="15" x14ac:dyDescent="0.2">
      <c r="A284" s="54">
        <v>37839</v>
      </c>
      <c r="B284" s="57">
        <v>824.56</v>
      </c>
      <c r="D284" s="50"/>
    </row>
    <row r="285" spans="1:4" ht="15" x14ac:dyDescent="0.2">
      <c r="A285" s="54">
        <v>37840</v>
      </c>
      <c r="B285" s="57">
        <v>819.47</v>
      </c>
      <c r="D285" s="50"/>
    </row>
    <row r="286" spans="1:4" ht="15" x14ac:dyDescent="0.2">
      <c r="A286" s="54">
        <v>37841</v>
      </c>
      <c r="B286" s="57">
        <v>829.66</v>
      </c>
      <c r="D286" s="50"/>
    </row>
    <row r="287" spans="1:4" ht="15" x14ac:dyDescent="0.2">
      <c r="A287" s="54">
        <v>37844</v>
      </c>
      <c r="B287" s="57">
        <v>834.19</v>
      </c>
      <c r="D287" s="50"/>
    </row>
    <row r="288" spans="1:4" ht="15" x14ac:dyDescent="0.2">
      <c r="A288" s="54">
        <v>37845</v>
      </c>
      <c r="B288" s="57">
        <v>841.61</v>
      </c>
      <c r="D288" s="50"/>
    </row>
    <row r="289" spans="1:4" ht="15" x14ac:dyDescent="0.2">
      <c r="A289" s="54">
        <v>37846</v>
      </c>
      <c r="B289" s="57">
        <v>849.87</v>
      </c>
      <c r="D289" s="50"/>
    </row>
    <row r="290" spans="1:4" ht="15" x14ac:dyDescent="0.2">
      <c r="A290" s="54">
        <v>37847</v>
      </c>
      <c r="B290" s="57">
        <v>842.2</v>
      </c>
      <c r="D290" s="50"/>
    </row>
    <row r="291" spans="1:4" ht="15" x14ac:dyDescent="0.2">
      <c r="A291" s="54">
        <v>37848</v>
      </c>
      <c r="B291" s="57">
        <v>844.82</v>
      </c>
      <c r="D291" s="50"/>
    </row>
    <row r="292" spans="1:4" ht="15" x14ac:dyDescent="0.2">
      <c r="A292" s="54">
        <v>37851</v>
      </c>
      <c r="B292" s="57">
        <v>849.12</v>
      </c>
      <c r="D292" s="50"/>
    </row>
    <row r="293" spans="1:4" ht="15" x14ac:dyDescent="0.2">
      <c r="A293" s="54">
        <v>37852</v>
      </c>
      <c r="B293" s="57">
        <v>857.02</v>
      </c>
      <c r="D293" s="50"/>
    </row>
    <row r="294" spans="1:4" ht="15" x14ac:dyDescent="0.2">
      <c r="A294" s="54">
        <v>37853</v>
      </c>
      <c r="B294" s="57">
        <v>859.94</v>
      </c>
      <c r="D294" s="50"/>
    </row>
    <row r="295" spans="1:4" ht="15" x14ac:dyDescent="0.2">
      <c r="A295" s="54">
        <v>37854</v>
      </c>
      <c r="B295" s="57">
        <v>876.95</v>
      </c>
      <c r="D295" s="50"/>
    </row>
    <row r="296" spans="1:4" ht="15" x14ac:dyDescent="0.2">
      <c r="A296" s="54">
        <v>37855</v>
      </c>
      <c r="B296" s="57">
        <v>877.07</v>
      </c>
      <c r="D296" s="50"/>
    </row>
    <row r="297" spans="1:4" ht="15" x14ac:dyDescent="0.2">
      <c r="A297" s="54">
        <v>37858</v>
      </c>
      <c r="B297" s="57">
        <v>870.2</v>
      </c>
      <c r="D297" s="50"/>
    </row>
    <row r="298" spans="1:4" ht="15" x14ac:dyDescent="0.2">
      <c r="A298" s="54">
        <v>37859</v>
      </c>
      <c r="B298" s="57">
        <v>854.97</v>
      </c>
      <c r="D298" s="50"/>
    </row>
    <row r="299" spans="1:4" ht="15" x14ac:dyDescent="0.2">
      <c r="A299" s="54">
        <v>37860</v>
      </c>
      <c r="B299" s="57">
        <v>859.45</v>
      </c>
      <c r="D299" s="50"/>
    </row>
    <row r="300" spans="1:4" ht="15" x14ac:dyDescent="0.2">
      <c r="A300" s="54">
        <v>37861</v>
      </c>
      <c r="B300" s="57">
        <v>863.62</v>
      </c>
      <c r="D300" s="50"/>
    </row>
    <row r="301" spans="1:4" ht="15" x14ac:dyDescent="0.2">
      <c r="A301" s="54">
        <v>37862</v>
      </c>
      <c r="B301" s="57">
        <v>866.96</v>
      </c>
      <c r="D301" s="50"/>
    </row>
    <row r="302" spans="1:4" ht="15" x14ac:dyDescent="0.2">
      <c r="A302" s="54">
        <v>37865</v>
      </c>
      <c r="B302" s="57">
        <v>879.71</v>
      </c>
      <c r="D302" s="50"/>
    </row>
    <row r="303" spans="1:4" ht="15" x14ac:dyDescent="0.2">
      <c r="A303" s="54">
        <v>37866</v>
      </c>
      <c r="B303" s="57">
        <v>865.9</v>
      </c>
      <c r="D303" s="50"/>
    </row>
    <row r="304" spans="1:4" ht="15" x14ac:dyDescent="0.2">
      <c r="A304" s="54">
        <v>37867</v>
      </c>
      <c r="B304" s="57">
        <v>875.64</v>
      </c>
      <c r="D304" s="50"/>
    </row>
    <row r="305" spans="1:4" ht="15" x14ac:dyDescent="0.2">
      <c r="A305" s="54">
        <v>37868</v>
      </c>
      <c r="B305" s="57">
        <v>874.69</v>
      </c>
      <c r="D305" s="50"/>
    </row>
    <row r="306" spans="1:4" ht="15" x14ac:dyDescent="0.2">
      <c r="A306" s="54">
        <v>37869</v>
      </c>
      <c r="B306" s="57">
        <v>892.94</v>
      </c>
      <c r="D306" s="50"/>
    </row>
    <row r="307" spans="1:4" ht="15" x14ac:dyDescent="0.2">
      <c r="A307" s="54">
        <v>37872</v>
      </c>
      <c r="B307" s="57">
        <v>897.17</v>
      </c>
      <c r="D307" s="50"/>
    </row>
    <row r="308" spans="1:4" ht="15" x14ac:dyDescent="0.2">
      <c r="A308" s="54">
        <v>37873</v>
      </c>
      <c r="B308" s="57">
        <v>906.19</v>
      </c>
      <c r="D308" s="50"/>
    </row>
    <row r="309" spans="1:4" ht="15" x14ac:dyDescent="0.2">
      <c r="A309" s="54">
        <v>37874</v>
      </c>
      <c r="B309" s="57">
        <v>889.39</v>
      </c>
      <c r="D309" s="50"/>
    </row>
    <row r="310" spans="1:4" ht="15" x14ac:dyDescent="0.2">
      <c r="A310" s="54">
        <v>37875</v>
      </c>
      <c r="B310" s="57">
        <v>886.4</v>
      </c>
      <c r="D310" s="50"/>
    </row>
    <row r="311" spans="1:4" ht="15" x14ac:dyDescent="0.2">
      <c r="A311" s="54">
        <v>37876</v>
      </c>
      <c r="B311" s="57">
        <v>881.94</v>
      </c>
      <c r="D311" s="50"/>
    </row>
    <row r="312" spans="1:4" ht="15" x14ac:dyDescent="0.2">
      <c r="A312" s="54">
        <v>37879</v>
      </c>
      <c r="B312" s="57">
        <v>882.15</v>
      </c>
      <c r="D312" s="50"/>
    </row>
    <row r="313" spans="1:4" ht="15" x14ac:dyDescent="0.2">
      <c r="A313" s="54">
        <v>37880</v>
      </c>
      <c r="B313" s="57">
        <v>894.28</v>
      </c>
      <c r="D313" s="50"/>
    </row>
    <row r="314" spans="1:4" ht="15" x14ac:dyDescent="0.2">
      <c r="A314" s="54">
        <v>37881</v>
      </c>
      <c r="B314" s="57">
        <v>886.09</v>
      </c>
      <c r="D314" s="50"/>
    </row>
    <row r="315" spans="1:4" ht="15" x14ac:dyDescent="0.2">
      <c r="A315" s="54">
        <v>37882</v>
      </c>
      <c r="B315" s="57">
        <v>886.03</v>
      </c>
      <c r="D315" s="50"/>
    </row>
    <row r="316" spans="1:4" ht="15" x14ac:dyDescent="0.2">
      <c r="A316" s="54">
        <v>37883</v>
      </c>
      <c r="B316" s="57">
        <v>886.93</v>
      </c>
      <c r="D316" s="50"/>
    </row>
    <row r="317" spans="1:4" ht="15" x14ac:dyDescent="0.2">
      <c r="A317" s="54">
        <v>37886</v>
      </c>
      <c r="B317" s="57">
        <v>874.79</v>
      </c>
      <c r="D317" s="50"/>
    </row>
    <row r="318" spans="1:4" ht="15" x14ac:dyDescent="0.2">
      <c r="A318" s="54">
        <v>37887</v>
      </c>
      <c r="B318" s="57">
        <v>862.74</v>
      </c>
      <c r="D318" s="50"/>
    </row>
    <row r="319" spans="1:4" ht="15" x14ac:dyDescent="0.2">
      <c r="A319" s="54">
        <v>37889</v>
      </c>
      <c r="B319" s="57">
        <v>860.95</v>
      </c>
      <c r="D319" s="50"/>
    </row>
    <row r="320" spans="1:4" ht="15" x14ac:dyDescent="0.2">
      <c r="A320" s="54">
        <v>37890</v>
      </c>
      <c r="B320" s="57">
        <v>857.95</v>
      </c>
      <c r="D320" s="50"/>
    </row>
    <row r="321" spans="1:4" ht="15" x14ac:dyDescent="0.2">
      <c r="A321" s="54">
        <v>37893</v>
      </c>
      <c r="B321" s="57">
        <v>863.13</v>
      </c>
      <c r="D321" s="50"/>
    </row>
    <row r="322" spans="1:4" ht="15" x14ac:dyDescent="0.2">
      <c r="A322" s="54">
        <v>37894</v>
      </c>
      <c r="B322" s="57">
        <v>842.16</v>
      </c>
      <c r="D322" s="50"/>
    </row>
    <row r="323" spans="1:4" ht="15" x14ac:dyDescent="0.2">
      <c r="A323" s="54">
        <v>37895</v>
      </c>
      <c r="B323" s="57">
        <v>836.4</v>
      </c>
      <c r="D323" s="50"/>
    </row>
    <row r="324" spans="1:4" ht="15" x14ac:dyDescent="0.2">
      <c r="A324" s="54">
        <v>37896</v>
      </c>
      <c r="B324" s="57">
        <v>845.83</v>
      </c>
      <c r="D324" s="50"/>
    </row>
    <row r="325" spans="1:4" ht="15" x14ac:dyDescent="0.2">
      <c r="A325" s="54">
        <v>37897</v>
      </c>
      <c r="B325" s="57">
        <v>859.24</v>
      </c>
      <c r="D325" s="50"/>
    </row>
    <row r="326" spans="1:4" ht="15" x14ac:dyDescent="0.2">
      <c r="A326" s="54">
        <v>37900</v>
      </c>
      <c r="B326" s="57">
        <v>869.83</v>
      </c>
      <c r="D326" s="50"/>
    </row>
    <row r="327" spans="1:4" ht="15" x14ac:dyDescent="0.2">
      <c r="A327" s="54">
        <v>37901</v>
      </c>
      <c r="B327" s="57">
        <v>859.77</v>
      </c>
      <c r="D327" s="50"/>
    </row>
    <row r="328" spans="1:4" ht="15" x14ac:dyDescent="0.2">
      <c r="A328" s="54">
        <v>37902</v>
      </c>
      <c r="B328" s="57">
        <v>873.12</v>
      </c>
      <c r="D328" s="50"/>
    </row>
    <row r="329" spans="1:4" ht="15" x14ac:dyDescent="0.2">
      <c r="A329" s="54">
        <v>37903</v>
      </c>
      <c r="B329" s="57">
        <v>891.17</v>
      </c>
      <c r="D329" s="50"/>
    </row>
    <row r="330" spans="1:4" ht="15" x14ac:dyDescent="0.2">
      <c r="A330" s="54">
        <v>37904</v>
      </c>
      <c r="B330" s="57">
        <v>896.54</v>
      </c>
      <c r="D330" s="50"/>
    </row>
    <row r="331" spans="1:4" ht="15" x14ac:dyDescent="0.2">
      <c r="A331" s="54">
        <v>37907</v>
      </c>
      <c r="B331" s="57">
        <v>911.3</v>
      </c>
      <c r="D331" s="50"/>
    </row>
    <row r="332" spans="1:4" ht="15" x14ac:dyDescent="0.2">
      <c r="A332" s="54">
        <v>37908</v>
      </c>
      <c r="B332" s="57">
        <v>902.58</v>
      </c>
      <c r="D332" s="50"/>
    </row>
    <row r="333" spans="1:4" ht="15" x14ac:dyDescent="0.2">
      <c r="A333" s="54">
        <v>37909</v>
      </c>
      <c r="B333" s="57">
        <v>910.03</v>
      </c>
      <c r="D333" s="50"/>
    </row>
    <row r="334" spans="1:4" ht="15" x14ac:dyDescent="0.2">
      <c r="A334" s="54">
        <v>37910</v>
      </c>
      <c r="B334" s="57">
        <v>913.11</v>
      </c>
      <c r="D334" s="50"/>
    </row>
    <row r="335" spans="1:4" ht="15" x14ac:dyDescent="0.2">
      <c r="A335" s="54">
        <v>37911</v>
      </c>
      <c r="B335" s="57">
        <v>931.86</v>
      </c>
      <c r="D335" s="50"/>
    </row>
    <row r="336" spans="1:4" ht="15" x14ac:dyDescent="0.2">
      <c r="A336" s="54">
        <v>37914</v>
      </c>
      <c r="B336" s="57">
        <v>928.43</v>
      </c>
      <c r="D336" s="50"/>
    </row>
    <row r="337" spans="1:4" ht="15" x14ac:dyDescent="0.2">
      <c r="A337" s="54">
        <v>37915</v>
      </c>
      <c r="B337" s="57">
        <v>921.4</v>
      </c>
      <c r="D337" s="50"/>
    </row>
    <row r="338" spans="1:4" ht="15" x14ac:dyDescent="0.2">
      <c r="A338" s="54">
        <v>37916</v>
      </c>
      <c r="B338" s="57">
        <v>909.5</v>
      </c>
      <c r="D338" s="50"/>
    </row>
    <row r="339" spans="1:4" ht="15" x14ac:dyDescent="0.2">
      <c r="A339" s="54">
        <v>37917</v>
      </c>
      <c r="B339" s="57">
        <v>902.05</v>
      </c>
      <c r="D339" s="50"/>
    </row>
    <row r="340" spans="1:4" ht="15" x14ac:dyDescent="0.2">
      <c r="A340" s="54">
        <v>37918</v>
      </c>
      <c r="B340" s="57">
        <v>899.18</v>
      </c>
      <c r="D340" s="50"/>
    </row>
    <row r="341" spans="1:4" ht="15" x14ac:dyDescent="0.2">
      <c r="A341" s="54">
        <v>37921</v>
      </c>
      <c r="B341" s="57">
        <v>899.65</v>
      </c>
      <c r="D341" s="50"/>
    </row>
    <row r="342" spans="1:4" ht="15" x14ac:dyDescent="0.2">
      <c r="A342" s="54">
        <v>37922</v>
      </c>
      <c r="B342" s="57">
        <v>913.12</v>
      </c>
      <c r="D342" s="50"/>
    </row>
    <row r="343" spans="1:4" ht="15" x14ac:dyDescent="0.2">
      <c r="A343" s="54">
        <v>37923</v>
      </c>
      <c r="B343" s="57">
        <v>917.95</v>
      </c>
      <c r="D343" s="50"/>
    </row>
    <row r="344" spans="1:4" ht="15" x14ac:dyDescent="0.2">
      <c r="A344" s="54">
        <v>37924</v>
      </c>
      <c r="B344" s="57">
        <v>929.12</v>
      </c>
      <c r="D344" s="50"/>
    </row>
    <row r="345" spans="1:4" ht="15" x14ac:dyDescent="0.2">
      <c r="A345" s="54">
        <v>37925</v>
      </c>
      <c r="B345" s="57">
        <v>924.52</v>
      </c>
      <c r="D345" s="50"/>
    </row>
    <row r="346" spans="1:4" ht="15" x14ac:dyDescent="0.2">
      <c r="A346" s="54">
        <v>37928</v>
      </c>
      <c r="B346" s="57">
        <v>925.6</v>
      </c>
      <c r="D346" s="50"/>
    </row>
    <row r="347" spans="1:4" ht="15" x14ac:dyDescent="0.2">
      <c r="A347" s="54">
        <v>37929</v>
      </c>
      <c r="B347" s="57">
        <v>929.35</v>
      </c>
      <c r="D347" s="50"/>
    </row>
    <row r="348" spans="1:4" ht="15" x14ac:dyDescent="0.2">
      <c r="A348" s="54">
        <v>37930</v>
      </c>
      <c r="B348" s="57">
        <v>927.16</v>
      </c>
      <c r="D348" s="50"/>
    </row>
    <row r="349" spans="1:4" ht="15" x14ac:dyDescent="0.2">
      <c r="A349" s="54">
        <v>37931</v>
      </c>
      <c r="B349" s="57">
        <v>936.25</v>
      </c>
      <c r="D349" s="50"/>
    </row>
    <row r="350" spans="1:4" ht="15" x14ac:dyDescent="0.2">
      <c r="A350" s="54">
        <v>37932</v>
      </c>
      <c r="B350" s="57">
        <v>940.09</v>
      </c>
      <c r="D350" s="50"/>
    </row>
    <row r="351" spans="1:4" ht="15" x14ac:dyDescent="0.2">
      <c r="A351" s="54">
        <v>37935</v>
      </c>
      <c r="B351" s="57">
        <v>937.12</v>
      </c>
      <c r="D351" s="50"/>
    </row>
    <row r="352" spans="1:4" ht="15" x14ac:dyDescent="0.2">
      <c r="A352" s="54">
        <v>37936</v>
      </c>
      <c r="B352" s="57">
        <v>925.64</v>
      </c>
      <c r="D352" s="50"/>
    </row>
    <row r="353" spans="1:4" ht="15" x14ac:dyDescent="0.2">
      <c r="A353" s="54">
        <v>37937</v>
      </c>
      <c r="B353" s="57">
        <v>931.43</v>
      </c>
      <c r="D353" s="50"/>
    </row>
    <row r="354" spans="1:4" ht="15" x14ac:dyDescent="0.2">
      <c r="A354" s="54">
        <v>37938</v>
      </c>
      <c r="B354" s="57">
        <v>934.93</v>
      </c>
      <c r="D354" s="50"/>
    </row>
    <row r="355" spans="1:4" ht="15" x14ac:dyDescent="0.2">
      <c r="A355" s="54">
        <v>37939</v>
      </c>
      <c r="B355" s="57">
        <v>939.64</v>
      </c>
      <c r="D355" s="50"/>
    </row>
    <row r="356" spans="1:4" ht="15" x14ac:dyDescent="0.2">
      <c r="A356" s="54">
        <v>37942</v>
      </c>
      <c r="B356" s="57">
        <v>920.54</v>
      </c>
      <c r="D356" s="50"/>
    </row>
    <row r="357" spans="1:4" ht="15" x14ac:dyDescent="0.2">
      <c r="A357" s="54">
        <v>37943</v>
      </c>
      <c r="B357" s="57">
        <v>919.53</v>
      </c>
      <c r="D357" s="50"/>
    </row>
    <row r="358" spans="1:4" ht="15" x14ac:dyDescent="0.2">
      <c r="A358" s="54">
        <v>37944</v>
      </c>
      <c r="B358" s="57">
        <v>915.49</v>
      </c>
      <c r="D358" s="50"/>
    </row>
    <row r="359" spans="1:4" ht="15" x14ac:dyDescent="0.2">
      <c r="A359" s="54">
        <v>37945</v>
      </c>
      <c r="B359" s="57">
        <v>902.4</v>
      </c>
      <c r="D359" s="50"/>
    </row>
    <row r="360" spans="1:4" ht="15" x14ac:dyDescent="0.2">
      <c r="A360" s="54">
        <v>37946</v>
      </c>
      <c r="B360" s="57">
        <v>907.8</v>
      </c>
      <c r="D360" s="50"/>
    </row>
    <row r="361" spans="1:4" ht="15" x14ac:dyDescent="0.2">
      <c r="A361" s="54">
        <v>37949</v>
      </c>
      <c r="B361" s="57">
        <v>908.67</v>
      </c>
      <c r="D361" s="50"/>
    </row>
    <row r="362" spans="1:4" ht="15" x14ac:dyDescent="0.2">
      <c r="A362" s="54">
        <v>37950</v>
      </c>
      <c r="B362" s="57">
        <v>915</v>
      </c>
      <c r="D362" s="50"/>
    </row>
    <row r="363" spans="1:4" ht="15" x14ac:dyDescent="0.2">
      <c r="A363" s="54">
        <v>37951</v>
      </c>
      <c r="B363" s="57">
        <v>910.26</v>
      </c>
      <c r="D363" s="50"/>
    </row>
    <row r="364" spans="1:4" ht="15" x14ac:dyDescent="0.2">
      <c r="A364" s="54">
        <v>37952</v>
      </c>
      <c r="B364" s="57">
        <v>914.49</v>
      </c>
      <c r="D364" s="50"/>
    </row>
    <row r="365" spans="1:4" ht="15" x14ac:dyDescent="0.2">
      <c r="A365" s="54">
        <v>37953</v>
      </c>
      <c r="B365" s="57">
        <v>922.43</v>
      </c>
      <c r="D365" s="50"/>
    </row>
    <row r="366" spans="1:4" ht="15" x14ac:dyDescent="0.2">
      <c r="A366" s="54">
        <v>37956</v>
      </c>
      <c r="B366" s="57">
        <v>941.6</v>
      </c>
      <c r="D366" s="50"/>
    </row>
    <row r="367" spans="1:4" ht="15" x14ac:dyDescent="0.2">
      <c r="A367" s="54">
        <v>37957</v>
      </c>
      <c r="B367" s="57">
        <v>933.99</v>
      </c>
      <c r="D367" s="50"/>
    </row>
    <row r="368" spans="1:4" ht="15" x14ac:dyDescent="0.2">
      <c r="A368" s="54">
        <v>37958</v>
      </c>
      <c r="B368" s="57">
        <v>920.77</v>
      </c>
      <c r="D368" s="50"/>
    </row>
    <row r="369" spans="1:4" ht="15" x14ac:dyDescent="0.2">
      <c r="A369" s="54">
        <v>37959</v>
      </c>
      <c r="B369" s="57">
        <v>910.35</v>
      </c>
      <c r="D369" s="50"/>
    </row>
    <row r="370" spans="1:4" ht="15" x14ac:dyDescent="0.2">
      <c r="A370" s="54">
        <v>37960</v>
      </c>
      <c r="B370" s="57">
        <v>927.93</v>
      </c>
      <c r="D370" s="50"/>
    </row>
    <row r="371" spans="1:4" ht="15" x14ac:dyDescent="0.2">
      <c r="A371" s="54">
        <v>37963</v>
      </c>
      <c r="B371" s="57">
        <v>927.79</v>
      </c>
      <c r="D371" s="50"/>
    </row>
    <row r="372" spans="1:4" ht="15" x14ac:dyDescent="0.2">
      <c r="A372" s="54">
        <v>37964</v>
      </c>
      <c r="B372" s="57">
        <v>935.56</v>
      </c>
      <c r="D372" s="50"/>
    </row>
    <row r="373" spans="1:4" ht="15" x14ac:dyDescent="0.2">
      <c r="A373" s="54">
        <v>37965</v>
      </c>
      <c r="B373" s="57">
        <v>928.26</v>
      </c>
      <c r="D373" s="50"/>
    </row>
    <row r="374" spans="1:4" ht="15" x14ac:dyDescent="0.2">
      <c r="A374" s="54">
        <v>37966</v>
      </c>
      <c r="B374" s="57">
        <v>924.8</v>
      </c>
      <c r="D374" s="50"/>
    </row>
    <row r="375" spans="1:4" ht="15" x14ac:dyDescent="0.2">
      <c r="A375" s="54">
        <v>37967</v>
      </c>
      <c r="B375" s="57">
        <v>928.88</v>
      </c>
      <c r="D375" s="50"/>
    </row>
    <row r="376" spans="1:4" ht="15" x14ac:dyDescent="0.2">
      <c r="A376" s="54">
        <v>37970</v>
      </c>
      <c r="B376" s="57">
        <v>935.86</v>
      </c>
      <c r="D376" s="50"/>
    </row>
    <row r="377" spans="1:4" ht="15" x14ac:dyDescent="0.2">
      <c r="A377" s="54">
        <v>37972</v>
      </c>
      <c r="B377" s="57">
        <v>941.85</v>
      </c>
      <c r="D377" s="50"/>
    </row>
    <row r="378" spans="1:4" ht="15" x14ac:dyDescent="0.2">
      <c r="A378" s="54">
        <v>37973</v>
      </c>
      <c r="B378" s="57">
        <v>958.57</v>
      </c>
      <c r="D378" s="50"/>
    </row>
    <row r="379" spans="1:4" ht="15" x14ac:dyDescent="0.2">
      <c r="A379" s="54">
        <v>37974</v>
      </c>
      <c r="B379" s="57">
        <v>971.33</v>
      </c>
      <c r="D379" s="50"/>
    </row>
    <row r="380" spans="1:4" ht="15" x14ac:dyDescent="0.2">
      <c r="A380" s="54">
        <v>37977</v>
      </c>
      <c r="B380" s="57">
        <v>979.4</v>
      </c>
      <c r="D380" s="50"/>
    </row>
    <row r="381" spans="1:4" ht="15" x14ac:dyDescent="0.2">
      <c r="A381" s="54">
        <v>37978</v>
      </c>
      <c r="B381" s="57">
        <v>981.82</v>
      </c>
      <c r="D381" s="50"/>
    </row>
    <row r="382" spans="1:4" ht="15" x14ac:dyDescent="0.2">
      <c r="A382" s="54">
        <v>37979</v>
      </c>
      <c r="B382" s="57">
        <v>980.59</v>
      </c>
      <c r="D382" s="50"/>
    </row>
    <row r="383" spans="1:4" ht="15" x14ac:dyDescent="0.2">
      <c r="A383" s="54">
        <v>37984</v>
      </c>
      <c r="B383" s="57">
        <v>980.48</v>
      </c>
      <c r="D383" s="50"/>
    </row>
    <row r="384" spans="1:4" ht="15" x14ac:dyDescent="0.2">
      <c r="A384" s="54">
        <v>37985</v>
      </c>
      <c r="B384" s="57">
        <v>985.7</v>
      </c>
      <c r="D384" s="50"/>
    </row>
    <row r="385" spans="1:4" ht="15" x14ac:dyDescent="0.2">
      <c r="A385" s="54">
        <v>37986</v>
      </c>
      <c r="B385" s="57">
        <v>986.32</v>
      </c>
      <c r="D385" s="50"/>
    </row>
    <row r="386" spans="1:4" ht="15" x14ac:dyDescent="0.2">
      <c r="A386" s="54">
        <v>37988</v>
      </c>
      <c r="B386" s="57">
        <v>998.06</v>
      </c>
      <c r="D386" s="50"/>
    </row>
    <row r="387" spans="1:4" ht="15" x14ac:dyDescent="0.2">
      <c r="A387" s="54">
        <v>37991</v>
      </c>
      <c r="B387" s="57">
        <v>988.23</v>
      </c>
      <c r="D387" s="50"/>
    </row>
    <row r="388" spans="1:4" ht="15" x14ac:dyDescent="0.2">
      <c r="A388" s="54">
        <v>37992</v>
      </c>
      <c r="B388" s="57">
        <v>998.19</v>
      </c>
      <c r="D388" s="50"/>
    </row>
    <row r="389" spans="1:4" ht="15" x14ac:dyDescent="0.2">
      <c r="A389" s="54">
        <v>37993</v>
      </c>
      <c r="B389" s="57">
        <v>999.57</v>
      </c>
      <c r="D389" s="50"/>
    </row>
    <row r="390" spans="1:4" ht="15" x14ac:dyDescent="0.2">
      <c r="A390" s="54">
        <v>37994</v>
      </c>
      <c r="B390" s="57">
        <v>999</v>
      </c>
      <c r="D390" s="50"/>
    </row>
    <row r="391" spans="1:4" ht="15" x14ac:dyDescent="0.2">
      <c r="A391" s="54">
        <v>37995</v>
      </c>
      <c r="B391" s="57">
        <v>1005.67</v>
      </c>
      <c r="D391" s="50"/>
    </row>
    <row r="392" spans="1:4" ht="15" x14ac:dyDescent="0.2">
      <c r="A392" s="54">
        <v>37998</v>
      </c>
      <c r="B392" s="57">
        <v>1018.88</v>
      </c>
      <c r="D392" s="50"/>
    </row>
    <row r="393" spans="1:4" ht="15" x14ac:dyDescent="0.2">
      <c r="A393" s="54">
        <v>37999</v>
      </c>
      <c r="B393" s="57">
        <v>1034.1600000000001</v>
      </c>
      <c r="D393" s="50"/>
    </row>
    <row r="394" spans="1:4" ht="15" x14ac:dyDescent="0.2">
      <c r="A394" s="54">
        <v>38000</v>
      </c>
      <c r="B394" s="57">
        <v>1040.83</v>
      </c>
      <c r="D394" s="50"/>
    </row>
    <row r="395" spans="1:4" ht="15" x14ac:dyDescent="0.2">
      <c r="A395" s="54">
        <v>38001</v>
      </c>
      <c r="B395" s="57">
        <v>1038.67</v>
      </c>
      <c r="D395" s="50"/>
    </row>
    <row r="396" spans="1:4" ht="15" x14ac:dyDescent="0.2">
      <c r="A396" s="54">
        <v>38002</v>
      </c>
      <c r="B396" s="57">
        <v>1047.1099999999999</v>
      </c>
      <c r="D396" s="50"/>
    </row>
    <row r="397" spans="1:4" ht="15" x14ac:dyDescent="0.2">
      <c r="A397" s="54">
        <v>38005</v>
      </c>
      <c r="B397" s="57">
        <v>1044.8</v>
      </c>
      <c r="D397" s="50"/>
    </row>
    <row r="398" spans="1:4" ht="15" x14ac:dyDescent="0.2">
      <c r="A398" s="54">
        <v>38006</v>
      </c>
      <c r="B398" s="57">
        <v>1043.69</v>
      </c>
      <c r="D398" s="50"/>
    </row>
    <row r="399" spans="1:4" ht="15" x14ac:dyDescent="0.2">
      <c r="A399" s="54">
        <v>38007</v>
      </c>
      <c r="B399" s="57">
        <v>1038.05</v>
      </c>
      <c r="D399" s="50"/>
    </row>
    <row r="400" spans="1:4" ht="15" x14ac:dyDescent="0.2">
      <c r="A400" s="54">
        <v>38008</v>
      </c>
      <c r="B400" s="57">
        <v>1046.58</v>
      </c>
      <c r="D400" s="50"/>
    </row>
    <row r="401" spans="1:4" ht="15" x14ac:dyDescent="0.2">
      <c r="A401" s="54">
        <v>38009</v>
      </c>
      <c r="B401" s="57">
        <v>1052.8</v>
      </c>
      <c r="D401" s="50"/>
    </row>
    <row r="402" spans="1:4" ht="15" x14ac:dyDescent="0.2">
      <c r="A402" s="54">
        <v>38012</v>
      </c>
      <c r="B402" s="57">
        <v>1057.56</v>
      </c>
      <c r="D402" s="50"/>
    </row>
    <row r="403" spans="1:4" ht="15" x14ac:dyDescent="0.2">
      <c r="A403" s="54">
        <v>38013</v>
      </c>
      <c r="B403" s="57">
        <v>1052.58</v>
      </c>
      <c r="D403" s="50"/>
    </row>
    <row r="404" spans="1:4" ht="15" x14ac:dyDescent="0.2">
      <c r="A404" s="54">
        <v>38014</v>
      </c>
      <c r="B404" s="57">
        <v>1033.3</v>
      </c>
      <c r="D404" s="50"/>
    </row>
    <row r="405" spans="1:4" ht="15" x14ac:dyDescent="0.2">
      <c r="A405" s="54">
        <v>38015</v>
      </c>
      <c r="B405" s="57">
        <v>1032.57</v>
      </c>
      <c r="D405" s="50"/>
    </row>
    <row r="406" spans="1:4" ht="15" x14ac:dyDescent="0.2">
      <c r="A406" s="54">
        <v>38016</v>
      </c>
      <c r="B406" s="57">
        <v>1032.08</v>
      </c>
      <c r="D406" s="50"/>
    </row>
    <row r="407" spans="1:4" ht="15" x14ac:dyDescent="0.2">
      <c r="A407" s="54">
        <v>38019</v>
      </c>
      <c r="B407" s="57">
        <v>1030.5999999999999</v>
      </c>
      <c r="D407" s="50"/>
    </row>
    <row r="408" spans="1:4" ht="15" x14ac:dyDescent="0.2">
      <c r="A408" s="54">
        <v>38020</v>
      </c>
      <c r="B408" s="57">
        <v>1029.0899999999999</v>
      </c>
      <c r="D408" s="50"/>
    </row>
    <row r="409" spans="1:4" ht="15" x14ac:dyDescent="0.2">
      <c r="A409" s="54">
        <v>38021</v>
      </c>
      <c r="B409" s="57">
        <v>1023.42</v>
      </c>
      <c r="D409" s="50"/>
    </row>
    <row r="410" spans="1:4" ht="15" x14ac:dyDescent="0.2">
      <c r="A410" s="54">
        <v>38022</v>
      </c>
      <c r="B410" s="57">
        <v>1013.23</v>
      </c>
      <c r="D410" s="50"/>
    </row>
    <row r="411" spans="1:4" ht="15" x14ac:dyDescent="0.2">
      <c r="A411" s="54">
        <v>38023</v>
      </c>
      <c r="B411" s="57">
        <v>1028.32</v>
      </c>
      <c r="D411" s="50"/>
    </row>
    <row r="412" spans="1:4" ht="15" x14ac:dyDescent="0.2">
      <c r="A412" s="54">
        <v>38026</v>
      </c>
      <c r="B412" s="57">
        <v>1035.57</v>
      </c>
      <c r="D412" s="50"/>
    </row>
    <row r="413" spans="1:4" ht="15" x14ac:dyDescent="0.2">
      <c r="A413" s="54">
        <v>38027</v>
      </c>
      <c r="B413" s="57">
        <v>1039.42</v>
      </c>
      <c r="D413" s="50"/>
    </row>
    <row r="414" spans="1:4" ht="15" x14ac:dyDescent="0.2">
      <c r="A414" s="54">
        <v>38028</v>
      </c>
      <c r="B414" s="57">
        <v>1030.1400000000001</v>
      </c>
      <c r="D414" s="50"/>
    </row>
    <row r="415" spans="1:4" ht="15" x14ac:dyDescent="0.2">
      <c r="A415" s="54">
        <v>38029</v>
      </c>
      <c r="B415" s="57">
        <v>1029.1400000000001</v>
      </c>
      <c r="D415" s="50"/>
    </row>
    <row r="416" spans="1:4" ht="15" x14ac:dyDescent="0.2">
      <c r="A416" s="54">
        <v>38030</v>
      </c>
      <c r="B416" s="57">
        <v>1029.83</v>
      </c>
      <c r="D416" s="50"/>
    </row>
    <row r="417" spans="1:4" ht="15" x14ac:dyDescent="0.2">
      <c r="A417" s="54">
        <v>38033</v>
      </c>
      <c r="B417" s="57">
        <v>1032.3699999999999</v>
      </c>
      <c r="D417" s="50"/>
    </row>
    <row r="418" spans="1:4" ht="15" x14ac:dyDescent="0.2">
      <c r="A418" s="54">
        <v>38034</v>
      </c>
      <c r="B418" s="57">
        <v>1041.8699999999999</v>
      </c>
      <c r="D418" s="50"/>
    </row>
    <row r="419" spans="1:4" ht="15" x14ac:dyDescent="0.2">
      <c r="A419" s="54">
        <v>38035</v>
      </c>
      <c r="B419" s="57">
        <v>1040.7</v>
      </c>
      <c r="D419" s="50"/>
    </row>
    <row r="420" spans="1:4" ht="15" x14ac:dyDescent="0.2">
      <c r="A420" s="54">
        <v>38036</v>
      </c>
      <c r="B420" s="57">
        <v>1048.67</v>
      </c>
      <c r="D420" s="50"/>
    </row>
    <row r="421" spans="1:4" ht="15" x14ac:dyDescent="0.2">
      <c r="A421" s="54">
        <v>38037</v>
      </c>
      <c r="B421" s="57">
        <v>1045.31</v>
      </c>
      <c r="D421" s="50"/>
    </row>
    <row r="422" spans="1:4" ht="15" x14ac:dyDescent="0.2">
      <c r="A422" s="54">
        <v>38040</v>
      </c>
      <c r="B422" s="57">
        <v>1033.1500000000001</v>
      </c>
      <c r="D422" s="50"/>
    </row>
    <row r="423" spans="1:4" ht="15" x14ac:dyDescent="0.2">
      <c r="A423" s="54">
        <v>38041</v>
      </c>
      <c r="B423" s="57">
        <v>1019.76</v>
      </c>
      <c r="D423" s="50"/>
    </row>
    <row r="424" spans="1:4" ht="15" x14ac:dyDescent="0.2">
      <c r="A424" s="54">
        <v>38042</v>
      </c>
      <c r="B424" s="57">
        <v>1023.34</v>
      </c>
      <c r="D424" s="50"/>
    </row>
    <row r="425" spans="1:4" ht="15" x14ac:dyDescent="0.2">
      <c r="A425" s="54">
        <v>38043</v>
      </c>
      <c r="B425" s="57">
        <v>1029.97</v>
      </c>
      <c r="D425" s="50"/>
    </row>
    <row r="426" spans="1:4" ht="15" x14ac:dyDescent="0.2">
      <c r="A426" s="54">
        <v>38044</v>
      </c>
      <c r="B426" s="57">
        <v>1037.02</v>
      </c>
      <c r="D426" s="50"/>
    </row>
    <row r="427" spans="1:4" ht="15" x14ac:dyDescent="0.2">
      <c r="A427" s="54">
        <v>38047</v>
      </c>
      <c r="B427" s="57">
        <v>1050.46</v>
      </c>
      <c r="D427" s="50"/>
    </row>
    <row r="428" spans="1:4" ht="15" x14ac:dyDescent="0.2">
      <c r="A428" s="54">
        <v>38048</v>
      </c>
      <c r="B428" s="57">
        <v>1061.8699999999999</v>
      </c>
      <c r="D428" s="50"/>
    </row>
    <row r="429" spans="1:4" ht="15" x14ac:dyDescent="0.2">
      <c r="A429" s="54">
        <v>38049</v>
      </c>
      <c r="B429" s="57">
        <v>1064.06</v>
      </c>
      <c r="D429" s="50"/>
    </row>
    <row r="430" spans="1:4" ht="15" x14ac:dyDescent="0.2">
      <c r="A430" s="54">
        <v>38050</v>
      </c>
      <c r="B430" s="57">
        <v>1060.6400000000001</v>
      </c>
    </row>
    <row r="431" spans="1:4" ht="15" x14ac:dyDescent="0.2">
      <c r="A431" s="54">
        <v>38051</v>
      </c>
      <c r="B431" s="57">
        <v>1056.26</v>
      </c>
    </row>
    <row r="432" spans="1:4" ht="15" x14ac:dyDescent="0.2">
      <c r="A432" s="54">
        <v>38054</v>
      </c>
      <c r="B432" s="57">
        <v>1052.03</v>
      </c>
    </row>
    <row r="433" spans="1:2" ht="15" x14ac:dyDescent="0.2">
      <c r="A433" s="54">
        <v>38055</v>
      </c>
      <c r="B433" s="57">
        <v>1050.26</v>
      </c>
    </row>
    <row r="434" spans="1:2" ht="15" x14ac:dyDescent="0.2">
      <c r="A434" s="54">
        <v>38056</v>
      </c>
      <c r="B434" s="57">
        <v>1040.3499999999999</v>
      </c>
    </row>
    <row r="435" spans="1:2" ht="15" x14ac:dyDescent="0.2">
      <c r="A435" s="54">
        <v>38057</v>
      </c>
      <c r="B435" s="57">
        <v>1023.61</v>
      </c>
    </row>
    <row r="436" spans="1:2" ht="15" x14ac:dyDescent="0.2">
      <c r="A436" s="54">
        <v>38058</v>
      </c>
      <c r="B436" s="57">
        <v>1027.1400000000001</v>
      </c>
    </row>
    <row r="437" spans="1:2" ht="15" x14ac:dyDescent="0.2">
      <c r="A437" s="54">
        <v>38061</v>
      </c>
      <c r="B437" s="57">
        <v>1017.93</v>
      </c>
    </row>
    <row r="438" spans="1:2" ht="15" x14ac:dyDescent="0.2">
      <c r="A438" s="54">
        <v>38062</v>
      </c>
      <c r="B438" s="57">
        <v>1025.48</v>
      </c>
    </row>
    <row r="439" spans="1:2" ht="15" x14ac:dyDescent="0.2">
      <c r="A439" s="54">
        <v>38063</v>
      </c>
      <c r="B439" s="57">
        <v>1027.8599999999999</v>
      </c>
    </row>
    <row r="440" spans="1:2" ht="15" x14ac:dyDescent="0.2">
      <c r="A440" s="54">
        <v>38064</v>
      </c>
      <c r="B440" s="57">
        <v>1042.0999999999999</v>
      </c>
    </row>
    <row r="441" spans="1:2" ht="15" x14ac:dyDescent="0.2">
      <c r="A441" s="54">
        <v>38065</v>
      </c>
      <c r="B441" s="57">
        <v>1034.02</v>
      </c>
    </row>
    <row r="442" spans="1:2" ht="15" x14ac:dyDescent="0.2">
      <c r="A442" s="54">
        <v>38069</v>
      </c>
      <c r="B442" s="57">
        <v>1019.14</v>
      </c>
    </row>
    <row r="443" spans="1:2" ht="15" x14ac:dyDescent="0.2">
      <c r="A443" s="54">
        <v>38070</v>
      </c>
      <c r="B443" s="57">
        <v>1008.12</v>
      </c>
    </row>
    <row r="444" spans="1:2" ht="15" x14ac:dyDescent="0.2">
      <c r="A444" s="54">
        <v>38071</v>
      </c>
      <c r="B444" s="57">
        <v>1007.1</v>
      </c>
    </row>
    <row r="445" spans="1:2" ht="15" x14ac:dyDescent="0.2">
      <c r="A445" s="54">
        <v>38072</v>
      </c>
      <c r="B445" s="57">
        <v>1018.46</v>
      </c>
    </row>
    <row r="446" spans="1:2" ht="15" x14ac:dyDescent="0.2">
      <c r="A446" s="54">
        <v>38075</v>
      </c>
      <c r="B446" s="57">
        <v>1015.39</v>
      </c>
    </row>
    <row r="447" spans="1:2" ht="15" x14ac:dyDescent="0.2">
      <c r="A447" s="54">
        <v>38076</v>
      </c>
      <c r="B447" s="57">
        <v>1014.25</v>
      </c>
    </row>
    <row r="448" spans="1:2" ht="15" x14ac:dyDescent="0.2">
      <c r="A448" s="54">
        <v>38077</v>
      </c>
      <c r="B448" s="57">
        <v>1022.58</v>
      </c>
    </row>
    <row r="449" spans="1:2" ht="15" x14ac:dyDescent="0.2">
      <c r="A449" s="54">
        <v>38078</v>
      </c>
      <c r="B449" s="57">
        <v>1029.56</v>
      </c>
    </row>
    <row r="450" spans="1:2" ht="15" x14ac:dyDescent="0.2">
      <c r="A450" s="54">
        <v>38079</v>
      </c>
      <c r="B450" s="57">
        <v>1043.71</v>
      </c>
    </row>
    <row r="451" spans="1:2" ht="15" x14ac:dyDescent="0.2">
      <c r="A451" s="54">
        <v>38082</v>
      </c>
      <c r="B451" s="57">
        <v>1040.98</v>
      </c>
    </row>
    <row r="452" spans="1:2" ht="15" x14ac:dyDescent="0.2">
      <c r="A452" s="54">
        <v>38083</v>
      </c>
      <c r="B452" s="57">
        <v>1045</v>
      </c>
    </row>
    <row r="453" spans="1:2" ht="15" x14ac:dyDescent="0.2">
      <c r="A453" s="54">
        <v>38084</v>
      </c>
      <c r="B453" s="57">
        <v>1038.8499999999999</v>
      </c>
    </row>
    <row r="454" spans="1:2" ht="15" x14ac:dyDescent="0.2">
      <c r="A454" s="54">
        <v>38085</v>
      </c>
      <c r="B454" s="57">
        <v>1040.83</v>
      </c>
    </row>
    <row r="455" spans="1:2" ht="15" x14ac:dyDescent="0.2">
      <c r="A455" s="54">
        <v>38090</v>
      </c>
      <c r="B455" s="57">
        <v>1053.6099999999999</v>
      </c>
    </row>
    <row r="456" spans="1:2" ht="15" x14ac:dyDescent="0.2">
      <c r="A456" s="54">
        <v>38092</v>
      </c>
      <c r="B456" s="57">
        <v>1039.08</v>
      </c>
    </row>
    <row r="457" spans="1:2" ht="15" x14ac:dyDescent="0.2">
      <c r="A457" s="54">
        <v>38093</v>
      </c>
      <c r="B457" s="57">
        <v>1032.27</v>
      </c>
    </row>
    <row r="458" spans="1:2" ht="15" x14ac:dyDescent="0.2">
      <c r="A458" s="54">
        <v>38096</v>
      </c>
      <c r="B458" s="57">
        <v>1029.1400000000001</v>
      </c>
    </row>
    <row r="459" spans="1:2" ht="15" x14ac:dyDescent="0.2">
      <c r="A459" s="54">
        <v>38097</v>
      </c>
      <c r="B459" s="57">
        <v>1034.82</v>
      </c>
    </row>
    <row r="460" spans="1:2" ht="15" x14ac:dyDescent="0.2">
      <c r="A460" s="54">
        <v>38098</v>
      </c>
      <c r="B460" s="57">
        <v>1024.5999999999999</v>
      </c>
    </row>
    <row r="461" spans="1:2" ht="15" x14ac:dyDescent="0.2">
      <c r="A461" s="54">
        <v>38099</v>
      </c>
      <c r="B461" s="57">
        <v>1025.46</v>
      </c>
    </row>
    <row r="462" spans="1:2" ht="15" x14ac:dyDescent="0.2">
      <c r="A462" s="54">
        <v>38100</v>
      </c>
      <c r="B462" s="57">
        <v>1022.74</v>
      </c>
    </row>
    <row r="463" spans="1:2" ht="15" x14ac:dyDescent="0.2">
      <c r="A463" s="54">
        <v>38103</v>
      </c>
      <c r="B463" s="57">
        <v>1024.33</v>
      </c>
    </row>
    <row r="464" spans="1:2" ht="15" x14ac:dyDescent="0.2">
      <c r="A464" s="54">
        <v>38105</v>
      </c>
      <c r="B464" s="57">
        <v>1020.1</v>
      </c>
    </row>
    <row r="465" spans="1:2" ht="15" x14ac:dyDescent="0.2">
      <c r="A465" s="54">
        <v>38106</v>
      </c>
      <c r="B465" s="57">
        <v>1011.93</v>
      </c>
    </row>
    <row r="466" spans="1:2" ht="15" x14ac:dyDescent="0.2">
      <c r="A466" s="54">
        <v>38107</v>
      </c>
      <c r="B466" s="57">
        <v>998.4</v>
      </c>
    </row>
    <row r="467" spans="1:2" ht="15" x14ac:dyDescent="0.2">
      <c r="A467" s="54">
        <v>38110</v>
      </c>
      <c r="B467" s="57">
        <v>999.78</v>
      </c>
    </row>
    <row r="468" spans="1:2" ht="15" x14ac:dyDescent="0.2">
      <c r="A468" s="54">
        <v>38111</v>
      </c>
      <c r="B468" s="57">
        <v>1013.17</v>
      </c>
    </row>
    <row r="469" spans="1:2" ht="15" x14ac:dyDescent="0.2">
      <c r="A469" s="54">
        <v>38112</v>
      </c>
      <c r="B469" s="57">
        <v>1016.56</v>
      </c>
    </row>
    <row r="470" spans="1:2" ht="15" x14ac:dyDescent="0.2">
      <c r="A470" s="54">
        <v>38113</v>
      </c>
      <c r="B470" s="57">
        <v>1001.06</v>
      </c>
    </row>
    <row r="471" spans="1:2" ht="15" x14ac:dyDescent="0.2">
      <c r="A471" s="54">
        <v>38114</v>
      </c>
      <c r="B471" s="57">
        <v>1000.52</v>
      </c>
    </row>
    <row r="472" spans="1:2" ht="15" x14ac:dyDescent="0.2">
      <c r="A472" s="54">
        <v>38117</v>
      </c>
      <c r="B472" s="57">
        <v>967.58</v>
      </c>
    </row>
    <row r="473" spans="1:2" ht="15" x14ac:dyDescent="0.2">
      <c r="A473" s="54">
        <v>38118</v>
      </c>
      <c r="B473" s="57">
        <v>973.61</v>
      </c>
    </row>
    <row r="474" spans="1:2" ht="15" x14ac:dyDescent="0.2">
      <c r="A474" s="54">
        <v>38119</v>
      </c>
      <c r="B474" s="57">
        <v>962.92</v>
      </c>
    </row>
    <row r="475" spans="1:2" ht="15" x14ac:dyDescent="0.2">
      <c r="A475" s="54">
        <v>38120</v>
      </c>
      <c r="B475" s="57">
        <v>964.34</v>
      </c>
    </row>
    <row r="476" spans="1:2" ht="15" x14ac:dyDescent="0.2">
      <c r="A476" s="54">
        <v>38121</v>
      </c>
      <c r="B476" s="57">
        <v>938.92</v>
      </c>
    </row>
    <row r="477" spans="1:2" ht="15" x14ac:dyDescent="0.2">
      <c r="A477" s="54">
        <v>38124</v>
      </c>
      <c r="B477" s="57">
        <v>942.92</v>
      </c>
    </row>
    <row r="478" spans="1:2" ht="15" x14ac:dyDescent="0.2">
      <c r="A478" s="54">
        <v>38125</v>
      </c>
      <c r="B478" s="57">
        <v>937.13</v>
      </c>
    </row>
    <row r="479" spans="1:2" ht="15" x14ac:dyDescent="0.2">
      <c r="A479" s="54">
        <v>38126</v>
      </c>
      <c r="B479" s="57">
        <v>970.07</v>
      </c>
    </row>
    <row r="480" spans="1:2" ht="15" x14ac:dyDescent="0.2">
      <c r="A480" s="54">
        <v>38127</v>
      </c>
      <c r="B480" s="57">
        <v>966.08</v>
      </c>
    </row>
    <row r="481" spans="1:2" ht="15" x14ac:dyDescent="0.2">
      <c r="A481" s="54">
        <v>38128</v>
      </c>
      <c r="B481" s="57">
        <v>976.48</v>
      </c>
    </row>
    <row r="482" spans="1:2" ht="15" x14ac:dyDescent="0.2">
      <c r="A482" s="54">
        <v>38131</v>
      </c>
      <c r="B482" s="57">
        <v>960.53</v>
      </c>
    </row>
    <row r="483" spans="1:2" ht="15" x14ac:dyDescent="0.2">
      <c r="A483" s="54">
        <v>38132</v>
      </c>
      <c r="B483" s="57">
        <v>966.55</v>
      </c>
    </row>
    <row r="484" spans="1:2" ht="15" x14ac:dyDescent="0.2">
      <c r="A484" s="54">
        <v>38133</v>
      </c>
      <c r="B484" s="57">
        <v>980.85</v>
      </c>
    </row>
    <row r="485" spans="1:2" ht="15" x14ac:dyDescent="0.2">
      <c r="A485" s="54">
        <v>38134</v>
      </c>
      <c r="B485" s="57">
        <v>998.89</v>
      </c>
    </row>
    <row r="486" spans="1:2" ht="15" x14ac:dyDescent="0.2">
      <c r="A486" s="54">
        <v>38135</v>
      </c>
      <c r="B486" s="57">
        <v>991.11</v>
      </c>
    </row>
    <row r="487" spans="1:2" ht="15" x14ac:dyDescent="0.2">
      <c r="A487" s="54">
        <v>38138</v>
      </c>
      <c r="B487" s="57">
        <v>1001.46</v>
      </c>
    </row>
    <row r="488" spans="1:2" ht="15" x14ac:dyDescent="0.2">
      <c r="A488" s="54">
        <v>38139</v>
      </c>
      <c r="B488" s="57">
        <v>991.33</v>
      </c>
    </row>
    <row r="489" spans="1:2" ht="15" x14ac:dyDescent="0.2">
      <c r="A489" s="54">
        <v>38140</v>
      </c>
      <c r="B489" s="57">
        <v>992.23</v>
      </c>
    </row>
    <row r="490" spans="1:2" ht="15" x14ac:dyDescent="0.2">
      <c r="A490" s="54">
        <v>38141</v>
      </c>
      <c r="B490" s="57">
        <v>983.66</v>
      </c>
    </row>
    <row r="491" spans="1:2" ht="15" x14ac:dyDescent="0.2">
      <c r="A491" s="54">
        <v>38142</v>
      </c>
      <c r="B491" s="57">
        <v>980.06</v>
      </c>
    </row>
    <row r="492" spans="1:2" ht="15" x14ac:dyDescent="0.2">
      <c r="A492" s="54">
        <v>38145</v>
      </c>
      <c r="B492" s="57">
        <v>997.41</v>
      </c>
    </row>
    <row r="493" spans="1:2" ht="15" x14ac:dyDescent="0.2">
      <c r="A493" s="54">
        <v>38146</v>
      </c>
      <c r="B493" s="57">
        <v>1008.73</v>
      </c>
    </row>
    <row r="494" spans="1:2" ht="15" x14ac:dyDescent="0.2">
      <c r="A494" s="54">
        <v>38147</v>
      </c>
      <c r="B494" s="57">
        <v>1002.55</v>
      </c>
    </row>
    <row r="495" spans="1:2" ht="15" x14ac:dyDescent="0.2">
      <c r="A495" s="54">
        <v>38148</v>
      </c>
      <c r="B495" s="57">
        <v>992.57</v>
      </c>
    </row>
    <row r="496" spans="1:2" ht="15" x14ac:dyDescent="0.2">
      <c r="A496" s="54">
        <v>38149</v>
      </c>
      <c r="B496" s="57">
        <v>981.85</v>
      </c>
    </row>
    <row r="497" spans="1:2" ht="15" x14ac:dyDescent="0.2">
      <c r="A497" s="54">
        <v>38152</v>
      </c>
      <c r="B497" s="57">
        <v>979.7</v>
      </c>
    </row>
    <row r="498" spans="1:2" ht="15" x14ac:dyDescent="0.2">
      <c r="A498" s="54">
        <v>38153</v>
      </c>
      <c r="B498" s="57">
        <v>971.96</v>
      </c>
    </row>
    <row r="499" spans="1:2" ht="15" x14ac:dyDescent="0.2">
      <c r="A499" s="54">
        <v>38155</v>
      </c>
      <c r="B499" s="57">
        <v>979.79</v>
      </c>
    </row>
    <row r="500" spans="1:2" ht="15" x14ac:dyDescent="0.2">
      <c r="A500" s="54">
        <v>38156</v>
      </c>
      <c r="B500" s="57">
        <v>979.52</v>
      </c>
    </row>
    <row r="501" spans="1:2" ht="15" x14ac:dyDescent="0.2">
      <c r="A501" s="54">
        <v>38159</v>
      </c>
      <c r="B501" s="57">
        <v>973.39</v>
      </c>
    </row>
    <row r="502" spans="1:2" ht="15" x14ac:dyDescent="0.2">
      <c r="A502" s="54">
        <v>38160</v>
      </c>
      <c r="B502" s="57">
        <v>967.07</v>
      </c>
    </row>
    <row r="503" spans="1:2" ht="15" x14ac:dyDescent="0.2">
      <c r="A503" s="54">
        <v>38161</v>
      </c>
      <c r="B503" s="57">
        <v>961.12</v>
      </c>
    </row>
    <row r="504" spans="1:2" ht="15" x14ac:dyDescent="0.2">
      <c r="A504" s="54">
        <v>38162</v>
      </c>
      <c r="B504" s="57">
        <v>981.03</v>
      </c>
    </row>
    <row r="505" spans="1:2" ht="15" x14ac:dyDescent="0.2">
      <c r="A505" s="54">
        <v>38163</v>
      </c>
      <c r="B505" s="57">
        <v>984.04</v>
      </c>
    </row>
    <row r="506" spans="1:2" ht="15" x14ac:dyDescent="0.2">
      <c r="A506" s="54">
        <v>38166</v>
      </c>
      <c r="B506" s="57">
        <v>978.47</v>
      </c>
    </row>
    <row r="507" spans="1:2" ht="15" x14ac:dyDescent="0.2">
      <c r="A507" s="54">
        <v>38167</v>
      </c>
      <c r="B507" s="57">
        <v>976.33</v>
      </c>
    </row>
    <row r="508" spans="1:2" ht="15" x14ac:dyDescent="0.2">
      <c r="A508" s="54">
        <v>38168</v>
      </c>
      <c r="B508" s="57">
        <v>974.28</v>
      </c>
    </row>
    <row r="509" spans="1:2" ht="15" x14ac:dyDescent="0.2">
      <c r="A509" s="54">
        <v>38169</v>
      </c>
      <c r="B509" s="57">
        <v>977.14</v>
      </c>
    </row>
    <row r="510" spans="1:2" ht="15" x14ac:dyDescent="0.2">
      <c r="A510" s="54">
        <v>38170</v>
      </c>
      <c r="B510" s="57">
        <v>968.97</v>
      </c>
    </row>
    <row r="511" spans="1:2" ht="15" x14ac:dyDescent="0.2">
      <c r="A511" s="54">
        <v>38173</v>
      </c>
      <c r="B511" s="57">
        <v>974.03</v>
      </c>
    </row>
    <row r="512" spans="1:2" ht="15" x14ac:dyDescent="0.2">
      <c r="A512" s="54">
        <v>38174</v>
      </c>
      <c r="B512" s="57">
        <v>973.15</v>
      </c>
    </row>
    <row r="513" spans="1:2" ht="15" x14ac:dyDescent="0.2">
      <c r="A513" s="54">
        <v>38175</v>
      </c>
      <c r="B513" s="57">
        <v>968.7</v>
      </c>
    </row>
    <row r="514" spans="1:2" ht="15" x14ac:dyDescent="0.2">
      <c r="A514" s="54">
        <v>38176</v>
      </c>
      <c r="B514" s="57">
        <v>959.53</v>
      </c>
    </row>
    <row r="515" spans="1:2" ht="15" x14ac:dyDescent="0.2">
      <c r="A515" s="54">
        <v>38177</v>
      </c>
      <c r="B515" s="57">
        <v>969.37</v>
      </c>
    </row>
    <row r="516" spans="1:2" ht="15" x14ac:dyDescent="0.2">
      <c r="A516" s="54">
        <v>38180</v>
      </c>
      <c r="B516" s="57">
        <v>968.02</v>
      </c>
    </row>
    <row r="517" spans="1:2" ht="15" x14ac:dyDescent="0.2">
      <c r="A517" s="54">
        <v>38181</v>
      </c>
      <c r="B517" s="57">
        <v>981.91</v>
      </c>
    </row>
    <row r="518" spans="1:2" ht="15" x14ac:dyDescent="0.2">
      <c r="A518" s="54">
        <v>38182</v>
      </c>
      <c r="B518" s="57">
        <v>974.79</v>
      </c>
    </row>
    <row r="519" spans="1:2" ht="15" x14ac:dyDescent="0.2">
      <c r="A519" s="54">
        <v>38183</v>
      </c>
      <c r="B519" s="57">
        <v>977.86</v>
      </c>
    </row>
    <row r="520" spans="1:2" ht="15" x14ac:dyDescent="0.2">
      <c r="A520" s="54">
        <v>38184</v>
      </c>
      <c r="B520" s="57">
        <v>966.95</v>
      </c>
    </row>
    <row r="521" spans="1:2" ht="15" x14ac:dyDescent="0.2">
      <c r="A521" s="54">
        <v>38187</v>
      </c>
      <c r="B521" s="57">
        <v>956.23</v>
      </c>
    </row>
    <row r="522" spans="1:2" ht="15" x14ac:dyDescent="0.2">
      <c r="A522" s="54">
        <v>38188</v>
      </c>
      <c r="B522" s="57">
        <v>956.86</v>
      </c>
    </row>
    <row r="523" spans="1:2" ht="15" x14ac:dyDescent="0.2">
      <c r="A523" s="54">
        <v>38189</v>
      </c>
      <c r="B523" s="57">
        <v>978.08</v>
      </c>
    </row>
    <row r="524" spans="1:2" ht="15" x14ac:dyDescent="0.2">
      <c r="A524" s="54">
        <v>38190</v>
      </c>
      <c r="B524" s="57">
        <v>964.37</v>
      </c>
    </row>
    <row r="525" spans="1:2" ht="15" x14ac:dyDescent="0.2">
      <c r="A525" s="54">
        <v>38191</v>
      </c>
      <c r="B525" s="57">
        <v>971.57</v>
      </c>
    </row>
    <row r="526" spans="1:2" ht="15" x14ac:dyDescent="0.2">
      <c r="A526" s="54">
        <v>38194</v>
      </c>
      <c r="B526" s="57">
        <v>972.74</v>
      </c>
    </row>
    <row r="527" spans="1:2" ht="15" x14ac:dyDescent="0.2">
      <c r="A527" s="54">
        <v>38195</v>
      </c>
      <c r="B527" s="57">
        <v>981.49</v>
      </c>
    </row>
    <row r="528" spans="1:2" ht="15" x14ac:dyDescent="0.2">
      <c r="A528" s="54">
        <v>38196</v>
      </c>
      <c r="B528" s="57">
        <v>987.77</v>
      </c>
    </row>
    <row r="529" spans="1:2" ht="15" x14ac:dyDescent="0.2">
      <c r="A529" s="54">
        <v>38197</v>
      </c>
      <c r="B529" s="57">
        <v>989.38</v>
      </c>
    </row>
    <row r="530" spans="1:2" ht="15" x14ac:dyDescent="0.2">
      <c r="A530" s="54">
        <v>38198</v>
      </c>
      <c r="B530" s="57">
        <v>995.25</v>
      </c>
    </row>
    <row r="531" spans="1:2" ht="15" x14ac:dyDescent="0.2">
      <c r="A531" s="54">
        <v>38201</v>
      </c>
      <c r="B531" s="57">
        <v>1000.73</v>
      </c>
    </row>
    <row r="532" spans="1:2" ht="15" x14ac:dyDescent="0.2">
      <c r="A532" s="54">
        <v>38202</v>
      </c>
      <c r="B532" s="57">
        <v>1007.78</v>
      </c>
    </row>
    <row r="533" spans="1:2" ht="15" x14ac:dyDescent="0.2">
      <c r="A533" s="54">
        <v>38203</v>
      </c>
      <c r="B533" s="57">
        <v>1009.19</v>
      </c>
    </row>
    <row r="534" spans="1:2" ht="15" x14ac:dyDescent="0.2">
      <c r="A534" s="54">
        <v>38204</v>
      </c>
      <c r="B534" s="57">
        <v>1006.46</v>
      </c>
    </row>
    <row r="535" spans="1:2" ht="15" x14ac:dyDescent="0.2">
      <c r="A535" s="54">
        <v>38205</v>
      </c>
      <c r="B535" s="57">
        <v>987.94</v>
      </c>
    </row>
    <row r="536" spans="1:2" ht="15" x14ac:dyDescent="0.2">
      <c r="A536" s="54">
        <v>38209</v>
      </c>
      <c r="B536" s="57">
        <v>983.39</v>
      </c>
    </row>
    <row r="537" spans="1:2" ht="15" x14ac:dyDescent="0.2">
      <c r="A537" s="54">
        <v>38210</v>
      </c>
      <c r="B537" s="57">
        <v>980.86</v>
      </c>
    </row>
    <row r="538" spans="1:2" ht="15" x14ac:dyDescent="0.2">
      <c r="A538" s="54">
        <v>38211</v>
      </c>
      <c r="B538" s="57">
        <v>1013.9</v>
      </c>
    </row>
    <row r="539" spans="1:2" ht="15" x14ac:dyDescent="0.2">
      <c r="A539" s="54">
        <v>38212</v>
      </c>
      <c r="B539" s="57">
        <v>1020.78</v>
      </c>
    </row>
    <row r="540" spans="1:2" ht="15" x14ac:dyDescent="0.2">
      <c r="A540" s="54">
        <v>38215</v>
      </c>
      <c r="B540" s="57">
        <v>1048.06</v>
      </c>
    </row>
    <row r="541" spans="1:2" ht="15" x14ac:dyDescent="0.2">
      <c r="A541" s="54">
        <v>38216</v>
      </c>
      <c r="B541" s="57">
        <v>1040.48</v>
      </c>
    </row>
    <row r="542" spans="1:2" ht="15" x14ac:dyDescent="0.2">
      <c r="A542" s="54">
        <v>38217</v>
      </c>
      <c r="B542" s="57">
        <v>1034.8399999999999</v>
      </c>
    </row>
    <row r="543" spans="1:2" ht="15" x14ac:dyDescent="0.2">
      <c r="A543" s="54">
        <v>38218</v>
      </c>
      <c r="B543" s="57">
        <v>1053.6199999999999</v>
      </c>
    </row>
    <row r="544" spans="1:2" ht="15" x14ac:dyDescent="0.2">
      <c r="A544" s="54">
        <v>38219</v>
      </c>
      <c r="B544" s="57">
        <v>1059.1300000000001</v>
      </c>
    </row>
    <row r="545" spans="1:2" ht="15" x14ac:dyDescent="0.2">
      <c r="A545" s="54">
        <v>38222</v>
      </c>
      <c r="B545" s="57">
        <v>1081.6600000000001</v>
      </c>
    </row>
    <row r="546" spans="1:2" ht="15" x14ac:dyDescent="0.2">
      <c r="A546" s="54">
        <v>38223</v>
      </c>
      <c r="B546" s="57">
        <v>1069.6600000000001</v>
      </c>
    </row>
    <row r="547" spans="1:2" ht="15" x14ac:dyDescent="0.2">
      <c r="A547" s="54">
        <v>38224</v>
      </c>
      <c r="B547" s="57">
        <v>1062.71</v>
      </c>
    </row>
    <row r="548" spans="1:2" ht="15" x14ac:dyDescent="0.2">
      <c r="A548" s="54">
        <v>38225</v>
      </c>
      <c r="B548" s="57">
        <v>1067.23</v>
      </c>
    </row>
    <row r="549" spans="1:2" ht="15" x14ac:dyDescent="0.2">
      <c r="A549" s="54">
        <v>38226</v>
      </c>
      <c r="B549" s="57">
        <v>1081.4000000000001</v>
      </c>
    </row>
    <row r="550" spans="1:2" ht="15" x14ac:dyDescent="0.2">
      <c r="A550" s="54">
        <v>38229</v>
      </c>
      <c r="B550" s="57">
        <v>1082.06</v>
      </c>
    </row>
    <row r="551" spans="1:2" ht="15" x14ac:dyDescent="0.2">
      <c r="A551" s="54">
        <v>38230</v>
      </c>
      <c r="B551" s="57">
        <v>1082.3</v>
      </c>
    </row>
    <row r="552" spans="1:2" ht="15" x14ac:dyDescent="0.2">
      <c r="A552" s="54">
        <v>38231</v>
      </c>
      <c r="B552" s="57">
        <v>1080.81</v>
      </c>
    </row>
    <row r="553" spans="1:2" ht="15" x14ac:dyDescent="0.2">
      <c r="A553" s="54">
        <v>38232</v>
      </c>
      <c r="B553" s="57">
        <v>1081.5</v>
      </c>
    </row>
    <row r="554" spans="1:2" ht="15" x14ac:dyDescent="0.2">
      <c r="A554" s="54">
        <v>38233</v>
      </c>
      <c r="B554" s="57">
        <v>1088.45</v>
      </c>
    </row>
    <row r="555" spans="1:2" ht="15" x14ac:dyDescent="0.2">
      <c r="A555" s="54">
        <v>38236</v>
      </c>
      <c r="B555" s="57">
        <v>1091.23</v>
      </c>
    </row>
    <row r="556" spans="1:2" ht="15" x14ac:dyDescent="0.2">
      <c r="A556" s="54">
        <v>38237</v>
      </c>
      <c r="B556" s="57">
        <v>1080.76</v>
      </c>
    </row>
    <row r="557" spans="1:2" ht="15" x14ac:dyDescent="0.2">
      <c r="A557" s="54">
        <v>38238</v>
      </c>
      <c r="B557" s="57">
        <v>1085.3599999999999</v>
      </c>
    </row>
    <row r="558" spans="1:2" ht="15" x14ac:dyDescent="0.2">
      <c r="A558" s="54">
        <v>38239</v>
      </c>
      <c r="B558" s="57">
        <v>1092.1400000000001</v>
      </c>
    </row>
    <row r="559" spans="1:2" ht="15" x14ac:dyDescent="0.2">
      <c r="A559" s="54">
        <v>38240</v>
      </c>
      <c r="B559" s="57">
        <v>1089.54</v>
      </c>
    </row>
    <row r="560" spans="1:2" ht="15" x14ac:dyDescent="0.2">
      <c r="A560" s="54">
        <v>38243</v>
      </c>
      <c r="B560" s="57">
        <v>1091.03</v>
      </c>
    </row>
    <row r="561" spans="1:2" ht="15" x14ac:dyDescent="0.2">
      <c r="A561" s="54">
        <v>38244</v>
      </c>
      <c r="B561" s="57">
        <v>1093.79</v>
      </c>
    </row>
    <row r="562" spans="1:2" ht="15" x14ac:dyDescent="0.2">
      <c r="A562" s="54">
        <v>38245</v>
      </c>
      <c r="B562" s="57">
        <v>1089.25</v>
      </c>
    </row>
    <row r="563" spans="1:2" ht="15" x14ac:dyDescent="0.2">
      <c r="A563" s="54">
        <v>38246</v>
      </c>
      <c r="B563" s="57">
        <v>1107.98</v>
      </c>
    </row>
    <row r="564" spans="1:2" ht="15" x14ac:dyDescent="0.2">
      <c r="A564" s="54">
        <v>38247</v>
      </c>
      <c r="B564" s="57">
        <v>1118.6300000000001</v>
      </c>
    </row>
    <row r="565" spans="1:2" ht="15" x14ac:dyDescent="0.2">
      <c r="A565" s="54">
        <v>38250</v>
      </c>
      <c r="B565" s="57">
        <v>1113.43</v>
      </c>
    </row>
    <row r="566" spans="1:2" ht="15" x14ac:dyDescent="0.2">
      <c r="A566" s="54">
        <v>38251</v>
      </c>
      <c r="B566" s="57">
        <v>1118.69</v>
      </c>
    </row>
    <row r="567" spans="1:2" ht="15" x14ac:dyDescent="0.2">
      <c r="A567" s="54">
        <v>38252</v>
      </c>
      <c r="B567" s="57">
        <v>1123.1500000000001</v>
      </c>
    </row>
    <row r="568" spans="1:2" ht="15" x14ac:dyDescent="0.2">
      <c r="A568" s="54">
        <v>38253</v>
      </c>
      <c r="B568" s="57">
        <v>1118.8</v>
      </c>
    </row>
    <row r="569" spans="1:2" ht="15" x14ac:dyDescent="0.2">
      <c r="A569" s="54">
        <v>38257</v>
      </c>
      <c r="B569" s="57">
        <v>1113.99</v>
      </c>
    </row>
    <row r="570" spans="1:2" ht="15" x14ac:dyDescent="0.2">
      <c r="A570" s="54">
        <v>38258</v>
      </c>
      <c r="B570" s="57">
        <v>1128.7</v>
      </c>
    </row>
    <row r="571" spans="1:2" ht="15" x14ac:dyDescent="0.2">
      <c r="A571" s="54">
        <v>38259</v>
      </c>
      <c r="B571" s="57">
        <v>1139.1400000000001</v>
      </c>
    </row>
    <row r="572" spans="1:2" ht="15" x14ac:dyDescent="0.2">
      <c r="A572" s="54">
        <v>38260</v>
      </c>
      <c r="B572" s="57">
        <v>1144.1300000000001</v>
      </c>
    </row>
    <row r="573" spans="1:2" ht="15" x14ac:dyDescent="0.2">
      <c r="A573" s="54">
        <v>38261</v>
      </c>
      <c r="B573" s="57">
        <v>1154.9100000000001</v>
      </c>
    </row>
    <row r="574" spans="1:2" ht="15" x14ac:dyDescent="0.2">
      <c r="A574" s="54">
        <v>38264</v>
      </c>
      <c r="B574" s="57">
        <v>1148.6500000000001</v>
      </c>
    </row>
    <row r="575" spans="1:2" ht="15" x14ac:dyDescent="0.2">
      <c r="A575" s="54">
        <v>38265</v>
      </c>
      <c r="B575" s="57">
        <v>1154.68</v>
      </c>
    </row>
    <row r="576" spans="1:2" ht="15" x14ac:dyDescent="0.2">
      <c r="A576" s="54">
        <v>38266</v>
      </c>
      <c r="B576" s="57">
        <v>1161.31</v>
      </c>
    </row>
    <row r="577" spans="1:2" ht="15" x14ac:dyDescent="0.2">
      <c r="A577" s="54">
        <v>38267</v>
      </c>
      <c r="B577" s="57">
        <v>1177.1099999999999</v>
      </c>
    </row>
    <row r="578" spans="1:2" ht="15" x14ac:dyDescent="0.2">
      <c r="A578" s="54">
        <v>38268</v>
      </c>
      <c r="B578" s="57">
        <v>1179.8399999999999</v>
      </c>
    </row>
    <row r="579" spans="1:2" ht="15" x14ac:dyDescent="0.2">
      <c r="A579" s="54">
        <v>38271</v>
      </c>
      <c r="B579" s="57">
        <v>1174.93</v>
      </c>
    </row>
    <row r="580" spans="1:2" ht="15" x14ac:dyDescent="0.2">
      <c r="A580" s="54">
        <v>38272</v>
      </c>
      <c r="B580" s="57">
        <v>1160.8900000000001</v>
      </c>
    </row>
    <row r="581" spans="1:2" ht="15" x14ac:dyDescent="0.2">
      <c r="A581" s="54">
        <v>38273</v>
      </c>
      <c r="B581" s="57">
        <v>1149</v>
      </c>
    </row>
    <row r="582" spans="1:2" ht="15" x14ac:dyDescent="0.2">
      <c r="A582" s="54">
        <v>38274</v>
      </c>
      <c r="B582" s="57">
        <v>1150.95</v>
      </c>
    </row>
    <row r="583" spans="1:2" ht="15" x14ac:dyDescent="0.2">
      <c r="A583" s="54">
        <v>38275</v>
      </c>
      <c r="B583" s="57">
        <v>1152.69</v>
      </c>
    </row>
    <row r="584" spans="1:2" ht="15" x14ac:dyDescent="0.2">
      <c r="A584" s="54">
        <v>38278</v>
      </c>
      <c r="B584" s="57">
        <v>1145.43</v>
      </c>
    </row>
    <row r="585" spans="1:2" ht="15" x14ac:dyDescent="0.2">
      <c r="A585" s="54">
        <v>38279</v>
      </c>
      <c r="B585" s="57">
        <v>1140.6600000000001</v>
      </c>
    </row>
    <row r="586" spans="1:2" ht="15" x14ac:dyDescent="0.2">
      <c r="A586" s="54">
        <v>38280</v>
      </c>
      <c r="B586" s="57">
        <v>1132.01</v>
      </c>
    </row>
    <row r="587" spans="1:2" ht="15" x14ac:dyDescent="0.2">
      <c r="A587" s="54">
        <v>38281</v>
      </c>
      <c r="B587" s="57">
        <v>1137.07</v>
      </c>
    </row>
    <row r="588" spans="1:2" ht="15" x14ac:dyDescent="0.2">
      <c r="A588" s="54">
        <v>38282</v>
      </c>
      <c r="B588" s="57">
        <v>1136.22</v>
      </c>
    </row>
    <row r="589" spans="1:2" ht="15" x14ac:dyDescent="0.2">
      <c r="A589" s="54">
        <v>38285</v>
      </c>
      <c r="B589" s="57">
        <v>1133.9100000000001</v>
      </c>
    </row>
    <row r="590" spans="1:2" ht="15" x14ac:dyDescent="0.2">
      <c r="A590" s="54">
        <v>38286</v>
      </c>
      <c r="B590" s="57">
        <v>1150.57</v>
      </c>
    </row>
    <row r="591" spans="1:2" ht="15" x14ac:dyDescent="0.2">
      <c r="A591" s="54">
        <v>38287</v>
      </c>
      <c r="B591" s="57">
        <v>1150.9000000000001</v>
      </c>
    </row>
    <row r="592" spans="1:2" ht="15" x14ac:dyDescent="0.2">
      <c r="A592" s="54">
        <v>38288</v>
      </c>
      <c r="B592" s="57">
        <v>1134.6199999999999</v>
      </c>
    </row>
    <row r="593" spans="1:2" ht="15" x14ac:dyDescent="0.2">
      <c r="A593" s="54">
        <v>38289</v>
      </c>
      <c r="B593" s="57">
        <v>1137.1099999999999</v>
      </c>
    </row>
    <row r="594" spans="1:2" ht="15" x14ac:dyDescent="0.2">
      <c r="A594" s="54">
        <v>38292</v>
      </c>
      <c r="B594" s="57">
        <v>1148.33</v>
      </c>
    </row>
    <row r="595" spans="1:2" ht="15" x14ac:dyDescent="0.2">
      <c r="A595" s="54">
        <v>38293</v>
      </c>
      <c r="B595" s="57">
        <v>1151.99</v>
      </c>
    </row>
    <row r="596" spans="1:2" ht="15" x14ac:dyDescent="0.2">
      <c r="A596" s="54">
        <v>38294</v>
      </c>
      <c r="B596" s="57">
        <v>1155.83</v>
      </c>
    </row>
    <row r="597" spans="1:2" ht="15" x14ac:dyDescent="0.2">
      <c r="A597" s="54">
        <v>38295</v>
      </c>
      <c r="B597" s="57">
        <v>1160.45</v>
      </c>
    </row>
    <row r="598" spans="1:2" ht="15" x14ac:dyDescent="0.2">
      <c r="A598" s="54">
        <v>38296</v>
      </c>
      <c r="B598" s="57">
        <v>1177.05</v>
      </c>
    </row>
    <row r="599" spans="1:2" ht="15" x14ac:dyDescent="0.2">
      <c r="A599" s="54">
        <v>38299</v>
      </c>
      <c r="B599" s="57">
        <v>1179.0899999999999</v>
      </c>
    </row>
    <row r="600" spans="1:2" ht="15" x14ac:dyDescent="0.2">
      <c r="A600" s="54">
        <v>38300</v>
      </c>
      <c r="B600" s="57">
        <v>1193.3399999999999</v>
      </c>
    </row>
    <row r="601" spans="1:2" ht="15" x14ac:dyDescent="0.2">
      <c r="A601" s="54">
        <v>38301</v>
      </c>
      <c r="B601" s="57">
        <v>1189.5</v>
      </c>
    </row>
    <row r="602" spans="1:2" ht="15" x14ac:dyDescent="0.2">
      <c r="A602" s="54">
        <v>38302</v>
      </c>
      <c r="B602" s="57">
        <v>1202.3699999999999</v>
      </c>
    </row>
    <row r="603" spans="1:2" ht="15" x14ac:dyDescent="0.2">
      <c r="A603" s="54">
        <v>38303</v>
      </c>
      <c r="B603" s="57">
        <v>1191.71</v>
      </c>
    </row>
    <row r="604" spans="1:2" ht="15" x14ac:dyDescent="0.2">
      <c r="A604" s="54">
        <v>38306</v>
      </c>
      <c r="B604" s="57">
        <v>1196.73</v>
      </c>
    </row>
    <row r="605" spans="1:2" ht="15" x14ac:dyDescent="0.2">
      <c r="A605" s="54">
        <v>38307</v>
      </c>
      <c r="B605" s="57">
        <v>1191.98</v>
      </c>
    </row>
    <row r="606" spans="1:2" ht="15" x14ac:dyDescent="0.2">
      <c r="A606" s="54">
        <v>38308</v>
      </c>
      <c r="B606" s="57">
        <v>1195.53</v>
      </c>
    </row>
    <row r="607" spans="1:2" ht="15" x14ac:dyDescent="0.2">
      <c r="A607" s="54">
        <v>38309</v>
      </c>
      <c r="B607" s="57">
        <v>1205.4100000000001</v>
      </c>
    </row>
    <row r="608" spans="1:2" ht="15" x14ac:dyDescent="0.2">
      <c r="A608" s="54">
        <v>38310</v>
      </c>
      <c r="B608" s="57">
        <v>1203.8900000000001</v>
      </c>
    </row>
    <row r="609" spans="1:2" ht="15" x14ac:dyDescent="0.2">
      <c r="A609" s="54">
        <v>38313</v>
      </c>
      <c r="B609" s="57">
        <v>1194.3</v>
      </c>
    </row>
    <row r="610" spans="1:2" ht="15" x14ac:dyDescent="0.2">
      <c r="A610" s="54">
        <v>38314</v>
      </c>
      <c r="B610" s="57">
        <v>1195.26</v>
      </c>
    </row>
    <row r="611" spans="1:2" ht="15" x14ac:dyDescent="0.2">
      <c r="A611" s="54">
        <v>38315</v>
      </c>
      <c r="B611" s="57">
        <v>1198.9000000000001</v>
      </c>
    </row>
    <row r="612" spans="1:2" ht="15" x14ac:dyDescent="0.2">
      <c r="A612" s="54">
        <v>38316</v>
      </c>
      <c r="B612" s="57">
        <v>1210.1400000000001</v>
      </c>
    </row>
    <row r="613" spans="1:2" ht="15" x14ac:dyDescent="0.2">
      <c r="A613" s="54">
        <v>38317</v>
      </c>
      <c r="B613" s="57">
        <v>1214.02</v>
      </c>
    </row>
    <row r="614" spans="1:2" ht="15" x14ac:dyDescent="0.2">
      <c r="A614" s="54">
        <v>38320</v>
      </c>
      <c r="B614" s="57">
        <v>1221.83</v>
      </c>
    </row>
    <row r="615" spans="1:2" ht="15" x14ac:dyDescent="0.2">
      <c r="A615" s="54">
        <v>38321</v>
      </c>
      <c r="B615" s="57">
        <v>1219.6400000000001</v>
      </c>
    </row>
    <row r="616" spans="1:2" ht="15" x14ac:dyDescent="0.2">
      <c r="A616" s="54">
        <v>38322</v>
      </c>
      <c r="B616" s="57">
        <v>1228.1500000000001</v>
      </c>
    </row>
    <row r="617" spans="1:2" ht="15" x14ac:dyDescent="0.2">
      <c r="A617" s="54">
        <v>38323</v>
      </c>
      <c r="B617" s="57">
        <v>1231.08</v>
      </c>
    </row>
    <row r="618" spans="1:2" ht="15" x14ac:dyDescent="0.2">
      <c r="A618" s="54">
        <v>38324</v>
      </c>
      <c r="B618" s="57">
        <v>1220.56</v>
      </c>
    </row>
    <row r="619" spans="1:2" ht="15" x14ac:dyDescent="0.2">
      <c r="A619" s="54">
        <v>38327</v>
      </c>
      <c r="B619" s="57">
        <v>1202.05</v>
      </c>
    </row>
    <row r="620" spans="1:2" ht="15" x14ac:dyDescent="0.2">
      <c r="A620" s="54">
        <v>38328</v>
      </c>
      <c r="B620" s="57">
        <v>1202.71</v>
      </c>
    </row>
    <row r="621" spans="1:2" ht="15" x14ac:dyDescent="0.2">
      <c r="A621" s="54">
        <v>38329</v>
      </c>
      <c r="B621" s="57">
        <v>1192.18</v>
      </c>
    </row>
    <row r="622" spans="1:2" ht="15" x14ac:dyDescent="0.2">
      <c r="A622" s="54">
        <v>38330</v>
      </c>
      <c r="B622" s="57">
        <v>1186.42</v>
      </c>
    </row>
    <row r="623" spans="1:2" ht="15" x14ac:dyDescent="0.2">
      <c r="A623" s="54">
        <v>38331</v>
      </c>
      <c r="B623" s="57">
        <v>1185.9100000000001</v>
      </c>
    </row>
    <row r="624" spans="1:2" ht="15" x14ac:dyDescent="0.2">
      <c r="A624" s="54">
        <v>38334</v>
      </c>
      <c r="B624" s="57">
        <v>1187.01</v>
      </c>
    </row>
    <row r="625" spans="1:2" ht="15" x14ac:dyDescent="0.2">
      <c r="A625" s="54">
        <v>38335</v>
      </c>
      <c r="B625" s="57">
        <v>1194.1300000000001</v>
      </c>
    </row>
    <row r="626" spans="1:2" ht="15" x14ac:dyDescent="0.2">
      <c r="A626" s="54">
        <v>38336</v>
      </c>
      <c r="B626" s="57">
        <v>1198.5999999999999</v>
      </c>
    </row>
    <row r="627" spans="1:2" ht="15" x14ac:dyDescent="0.2">
      <c r="A627" s="54">
        <v>38338</v>
      </c>
      <c r="B627" s="57">
        <v>1210.76</v>
      </c>
    </row>
    <row r="628" spans="1:2" ht="15" x14ac:dyDescent="0.2">
      <c r="A628" s="54">
        <v>38341</v>
      </c>
      <c r="B628" s="57">
        <v>1217.8499999999999</v>
      </c>
    </row>
    <row r="629" spans="1:2" ht="15" x14ac:dyDescent="0.2">
      <c r="A629" s="54">
        <v>38342</v>
      </c>
      <c r="B629" s="57">
        <v>1217.0899999999999</v>
      </c>
    </row>
    <row r="630" spans="1:2" ht="15" x14ac:dyDescent="0.2">
      <c r="A630" s="54">
        <v>38343</v>
      </c>
      <c r="B630" s="57">
        <v>1221.53</v>
      </c>
    </row>
    <row r="631" spans="1:2" ht="15" x14ac:dyDescent="0.2">
      <c r="A631" s="54">
        <v>38344</v>
      </c>
      <c r="B631" s="57">
        <v>1222.31</v>
      </c>
    </row>
    <row r="632" spans="1:2" ht="15" x14ac:dyDescent="0.2">
      <c r="A632" s="54">
        <v>38345</v>
      </c>
      <c r="B632" s="57">
        <v>1224.77</v>
      </c>
    </row>
    <row r="633" spans="1:2" ht="15" x14ac:dyDescent="0.2">
      <c r="A633" s="54">
        <v>38349</v>
      </c>
      <c r="B633" s="57">
        <v>1231.04</v>
      </c>
    </row>
    <row r="634" spans="1:2" ht="15" x14ac:dyDescent="0.2">
      <c r="A634" s="54">
        <v>38350</v>
      </c>
      <c r="B634" s="57">
        <v>1232.77</v>
      </c>
    </row>
    <row r="635" spans="1:2" ht="15" x14ac:dyDescent="0.2">
      <c r="A635" s="54">
        <v>38351</v>
      </c>
      <c r="B635" s="57">
        <v>1239.0999999999999</v>
      </c>
    </row>
    <row r="636" spans="1:2" ht="15" x14ac:dyDescent="0.2">
      <c r="A636" s="54">
        <v>38352</v>
      </c>
      <c r="B636" s="57">
        <v>1237.25</v>
      </c>
    </row>
    <row r="637" spans="1:2" ht="15" x14ac:dyDescent="0.2">
      <c r="A637" s="54">
        <v>38355</v>
      </c>
      <c r="B637" s="57">
        <v>1251.1600000000001</v>
      </c>
    </row>
    <row r="638" spans="1:2" ht="15" x14ac:dyDescent="0.2">
      <c r="A638" s="54">
        <v>38356</v>
      </c>
      <c r="B638" s="57">
        <v>1244.33</v>
      </c>
    </row>
    <row r="639" spans="1:2" ht="15" x14ac:dyDescent="0.2">
      <c r="A639" s="54">
        <v>38357</v>
      </c>
      <c r="B639" s="57">
        <v>1240.73</v>
      </c>
    </row>
    <row r="640" spans="1:2" ht="15" x14ac:dyDescent="0.2">
      <c r="A640" s="54">
        <v>38358</v>
      </c>
      <c r="B640" s="57">
        <v>1252.75</v>
      </c>
    </row>
    <row r="641" spans="1:2" ht="15" x14ac:dyDescent="0.2">
      <c r="A641" s="54">
        <v>38359</v>
      </c>
      <c r="B641" s="57">
        <v>1244.3699999999999</v>
      </c>
    </row>
    <row r="642" spans="1:2" ht="15" x14ac:dyDescent="0.2">
      <c r="A642" s="54">
        <v>38362</v>
      </c>
      <c r="B642" s="57">
        <v>1240.51</v>
      </c>
    </row>
    <row r="643" spans="1:2" ht="15" x14ac:dyDescent="0.2">
      <c r="A643" s="54">
        <v>38363</v>
      </c>
      <c r="B643" s="57">
        <v>1240.6500000000001</v>
      </c>
    </row>
    <row r="644" spans="1:2" ht="15" x14ac:dyDescent="0.2">
      <c r="A644" s="54">
        <v>38364</v>
      </c>
      <c r="B644" s="57">
        <v>1246.52</v>
      </c>
    </row>
    <row r="645" spans="1:2" ht="15" x14ac:dyDescent="0.2">
      <c r="A645" s="54">
        <v>38365</v>
      </c>
      <c r="B645" s="57">
        <v>1249.43</v>
      </c>
    </row>
    <row r="646" spans="1:2" ht="15" x14ac:dyDescent="0.2">
      <c r="A646" s="54">
        <v>38366</v>
      </c>
      <c r="B646" s="57">
        <v>1252.1500000000001</v>
      </c>
    </row>
    <row r="647" spans="1:2" ht="15" x14ac:dyDescent="0.2">
      <c r="A647" s="54">
        <v>38369</v>
      </c>
      <c r="B647" s="57">
        <v>1245.01</v>
      </c>
    </row>
    <row r="648" spans="1:2" ht="15" x14ac:dyDescent="0.2">
      <c r="A648" s="54">
        <v>38370</v>
      </c>
      <c r="B648" s="57">
        <v>1235.4100000000001</v>
      </c>
    </row>
    <row r="649" spans="1:2" ht="15" x14ac:dyDescent="0.2">
      <c r="A649" s="54">
        <v>38371</v>
      </c>
      <c r="B649" s="57">
        <v>1225.82</v>
      </c>
    </row>
    <row r="650" spans="1:2" ht="15" x14ac:dyDescent="0.2">
      <c r="A650" s="54">
        <v>38372</v>
      </c>
      <c r="B650" s="57">
        <v>1221.68</v>
      </c>
    </row>
    <row r="651" spans="1:2" ht="15" x14ac:dyDescent="0.2">
      <c r="A651" s="54">
        <v>38373</v>
      </c>
      <c r="B651" s="57">
        <v>1224.45</v>
      </c>
    </row>
    <row r="652" spans="1:2" ht="15" x14ac:dyDescent="0.2">
      <c r="A652" s="54">
        <v>38376</v>
      </c>
      <c r="B652" s="57">
        <v>1227.73</v>
      </c>
    </row>
    <row r="653" spans="1:2" ht="15" x14ac:dyDescent="0.2">
      <c r="A653" s="54">
        <v>38377</v>
      </c>
      <c r="B653" s="57">
        <v>1226.49</v>
      </c>
    </row>
    <row r="654" spans="1:2" ht="15" x14ac:dyDescent="0.2">
      <c r="A654" s="54">
        <v>38378</v>
      </c>
      <c r="B654" s="57">
        <v>1235.28</v>
      </c>
    </row>
    <row r="655" spans="1:2" ht="15" x14ac:dyDescent="0.2">
      <c r="A655" s="54">
        <v>38379</v>
      </c>
      <c r="B655" s="57">
        <v>1245.3399999999999</v>
      </c>
    </row>
    <row r="656" spans="1:2" ht="15" x14ac:dyDescent="0.2">
      <c r="A656" s="54">
        <v>38380</v>
      </c>
      <c r="B656" s="57">
        <v>1244.3399999999999</v>
      </c>
    </row>
    <row r="657" spans="1:2" ht="15" x14ac:dyDescent="0.2">
      <c r="A657" s="54">
        <v>38383</v>
      </c>
      <c r="B657" s="57">
        <v>1254.01</v>
      </c>
    </row>
    <row r="658" spans="1:2" ht="15" x14ac:dyDescent="0.2">
      <c r="A658" s="54">
        <v>38384</v>
      </c>
      <c r="B658" s="57">
        <v>1269.58</v>
      </c>
    </row>
    <row r="659" spans="1:2" ht="15" x14ac:dyDescent="0.2">
      <c r="A659" s="54">
        <v>38385</v>
      </c>
      <c r="B659" s="57">
        <v>1269.6099999999999</v>
      </c>
    </row>
    <row r="660" spans="1:2" ht="15" x14ac:dyDescent="0.2">
      <c r="A660" s="54">
        <v>38386</v>
      </c>
      <c r="B660" s="57">
        <v>1275.3800000000001</v>
      </c>
    </row>
    <row r="661" spans="1:2" ht="15" x14ac:dyDescent="0.2">
      <c r="A661" s="54">
        <v>38387</v>
      </c>
      <c r="B661" s="57">
        <v>1273.97</v>
      </c>
    </row>
    <row r="662" spans="1:2" ht="15" x14ac:dyDescent="0.2">
      <c r="A662" s="54">
        <v>38390</v>
      </c>
      <c r="B662" s="57">
        <v>1278.32</v>
      </c>
    </row>
    <row r="663" spans="1:2" ht="15" x14ac:dyDescent="0.2">
      <c r="A663" s="54">
        <v>38391</v>
      </c>
      <c r="B663" s="57">
        <v>1281.93</v>
      </c>
    </row>
    <row r="664" spans="1:2" ht="15" x14ac:dyDescent="0.2">
      <c r="A664" s="54">
        <v>38392</v>
      </c>
      <c r="B664" s="57">
        <v>1284.28</v>
      </c>
    </row>
    <row r="665" spans="1:2" ht="15" x14ac:dyDescent="0.2">
      <c r="A665" s="54">
        <v>38393</v>
      </c>
      <c r="B665" s="57">
        <v>1282.22</v>
      </c>
    </row>
    <row r="666" spans="1:2" ht="15" x14ac:dyDescent="0.2">
      <c r="A666" s="54">
        <v>38394</v>
      </c>
      <c r="B666" s="57">
        <v>1282.0999999999999</v>
      </c>
    </row>
    <row r="667" spans="1:2" ht="15" x14ac:dyDescent="0.2">
      <c r="A667" s="54">
        <v>38397</v>
      </c>
      <c r="B667" s="57">
        <v>1286.8900000000001</v>
      </c>
    </row>
    <row r="668" spans="1:2" ht="15" x14ac:dyDescent="0.2">
      <c r="A668" s="54">
        <v>38398</v>
      </c>
      <c r="B668" s="57">
        <v>1282.6600000000001</v>
      </c>
    </row>
    <row r="669" spans="1:2" ht="15" x14ac:dyDescent="0.2">
      <c r="A669" s="54">
        <v>38399</v>
      </c>
      <c r="B669" s="57">
        <v>1291.6600000000001</v>
      </c>
    </row>
    <row r="670" spans="1:2" ht="15" x14ac:dyDescent="0.2">
      <c r="A670" s="54">
        <v>38400</v>
      </c>
      <c r="B670" s="57">
        <v>1299.3699999999999</v>
      </c>
    </row>
    <row r="671" spans="1:2" ht="15" x14ac:dyDescent="0.2">
      <c r="A671" s="54">
        <v>38401</v>
      </c>
      <c r="B671" s="57">
        <v>1303.57</v>
      </c>
    </row>
    <row r="672" spans="1:2" ht="15" x14ac:dyDescent="0.2">
      <c r="A672" s="54">
        <v>38404</v>
      </c>
      <c r="B672" s="57">
        <v>1308.03</v>
      </c>
    </row>
    <row r="673" spans="1:2" ht="15" x14ac:dyDescent="0.2">
      <c r="A673" s="54">
        <v>38405</v>
      </c>
      <c r="B673" s="57">
        <v>1298.5899999999999</v>
      </c>
    </row>
    <row r="674" spans="1:2" ht="15" x14ac:dyDescent="0.2">
      <c r="A674" s="54">
        <v>38406</v>
      </c>
      <c r="B674" s="57">
        <v>1296.9100000000001</v>
      </c>
    </row>
    <row r="675" spans="1:2" ht="15" x14ac:dyDescent="0.2">
      <c r="A675" s="54">
        <v>38407</v>
      </c>
      <c r="B675" s="57">
        <v>1304.3</v>
      </c>
    </row>
    <row r="676" spans="1:2" ht="15" x14ac:dyDescent="0.2">
      <c r="A676" s="54">
        <v>38408</v>
      </c>
      <c r="B676" s="57">
        <v>1310.89</v>
      </c>
    </row>
    <row r="677" spans="1:2" ht="15" x14ac:dyDescent="0.2">
      <c r="A677" s="54">
        <v>38411</v>
      </c>
      <c r="B677" s="57">
        <v>1322.42</v>
      </c>
    </row>
    <row r="678" spans="1:2" ht="15" x14ac:dyDescent="0.2">
      <c r="A678" s="54">
        <v>38412</v>
      </c>
      <c r="B678" s="57">
        <v>1323.63</v>
      </c>
    </row>
    <row r="679" spans="1:2" ht="15" x14ac:dyDescent="0.2">
      <c r="A679" s="54">
        <v>38413</v>
      </c>
      <c r="B679" s="57">
        <v>1320.48</v>
      </c>
    </row>
    <row r="680" spans="1:2" ht="15" x14ac:dyDescent="0.2">
      <c r="A680" s="54">
        <v>38414</v>
      </c>
      <c r="B680" s="57">
        <v>1328.74</v>
      </c>
    </row>
    <row r="681" spans="1:2" ht="15" x14ac:dyDescent="0.2">
      <c r="A681" s="54">
        <v>38415</v>
      </c>
      <c r="B681" s="57">
        <v>1337.93</v>
      </c>
    </row>
    <row r="682" spans="1:2" ht="15" x14ac:dyDescent="0.2">
      <c r="A682" s="54">
        <v>38418</v>
      </c>
      <c r="B682" s="57">
        <v>1332.34</v>
      </c>
    </row>
    <row r="683" spans="1:2" ht="15" x14ac:dyDescent="0.2">
      <c r="A683" s="54">
        <v>38419</v>
      </c>
      <c r="B683" s="57">
        <v>1332.4</v>
      </c>
    </row>
    <row r="684" spans="1:2" ht="15" x14ac:dyDescent="0.2">
      <c r="A684" s="54">
        <v>38420</v>
      </c>
      <c r="B684" s="57">
        <v>1336.9</v>
      </c>
    </row>
    <row r="685" spans="1:2" ht="15" x14ac:dyDescent="0.2">
      <c r="A685" s="54">
        <v>38421</v>
      </c>
      <c r="B685" s="57">
        <v>1335.23</v>
      </c>
    </row>
    <row r="686" spans="1:2" ht="15" x14ac:dyDescent="0.2">
      <c r="A686" s="54">
        <v>38422</v>
      </c>
      <c r="B686" s="57">
        <v>1329.05</v>
      </c>
    </row>
    <row r="687" spans="1:2" ht="15" x14ac:dyDescent="0.2">
      <c r="A687" s="54">
        <v>38425</v>
      </c>
      <c r="B687" s="57">
        <v>1338.61</v>
      </c>
    </row>
    <row r="688" spans="1:2" ht="15" x14ac:dyDescent="0.2">
      <c r="A688" s="54">
        <v>38426</v>
      </c>
      <c r="B688" s="57">
        <v>1338</v>
      </c>
    </row>
    <row r="689" spans="1:2" ht="15" x14ac:dyDescent="0.2">
      <c r="A689" s="54">
        <v>38427</v>
      </c>
      <c r="B689" s="57">
        <v>1334.66</v>
      </c>
    </row>
    <row r="690" spans="1:2" ht="15" x14ac:dyDescent="0.2">
      <c r="A690" s="54">
        <v>38428</v>
      </c>
      <c r="B690" s="57">
        <v>1350.46</v>
      </c>
    </row>
    <row r="691" spans="1:2" ht="15" x14ac:dyDescent="0.2">
      <c r="A691" s="54">
        <v>38429</v>
      </c>
      <c r="B691" s="57">
        <v>1339.55</v>
      </c>
    </row>
    <row r="692" spans="1:2" ht="15" x14ac:dyDescent="0.2">
      <c r="A692" s="54">
        <v>38433</v>
      </c>
      <c r="B692" s="57">
        <v>1326.97</v>
      </c>
    </row>
    <row r="693" spans="1:2" ht="15" x14ac:dyDescent="0.2">
      <c r="A693" s="54">
        <v>38434</v>
      </c>
      <c r="B693" s="57">
        <v>1310.3699999999999</v>
      </c>
    </row>
    <row r="694" spans="1:2" ht="15" x14ac:dyDescent="0.2">
      <c r="A694" s="54">
        <v>38435</v>
      </c>
      <c r="B694" s="57">
        <v>1300.31</v>
      </c>
    </row>
    <row r="695" spans="1:2" ht="15" x14ac:dyDescent="0.2">
      <c r="A695" s="54">
        <v>38440</v>
      </c>
      <c r="B695" s="57">
        <v>1302.54</v>
      </c>
    </row>
    <row r="696" spans="1:2" ht="15" x14ac:dyDescent="0.2">
      <c r="A696" s="54">
        <v>38441</v>
      </c>
      <c r="B696" s="57">
        <v>1298.8</v>
      </c>
    </row>
    <row r="697" spans="1:2" ht="15" x14ac:dyDescent="0.2">
      <c r="A697" s="54">
        <v>38442</v>
      </c>
      <c r="B697" s="57">
        <v>1310.86</v>
      </c>
    </row>
    <row r="698" spans="1:2" ht="15" x14ac:dyDescent="0.2">
      <c r="A698" s="54">
        <v>38443</v>
      </c>
      <c r="B698" s="57">
        <v>1324.03</v>
      </c>
    </row>
    <row r="699" spans="1:2" ht="15" x14ac:dyDescent="0.2">
      <c r="A699" s="54">
        <v>38446</v>
      </c>
      <c r="B699" s="57">
        <v>1309.93</v>
      </c>
    </row>
    <row r="700" spans="1:2" ht="15" x14ac:dyDescent="0.2">
      <c r="A700" s="54">
        <v>38447</v>
      </c>
      <c r="B700" s="57">
        <v>1308.49</v>
      </c>
    </row>
    <row r="701" spans="1:2" ht="15" x14ac:dyDescent="0.2">
      <c r="A701" s="54">
        <v>38448</v>
      </c>
      <c r="B701" s="57">
        <v>1306.99</v>
      </c>
    </row>
    <row r="702" spans="1:2" ht="15" x14ac:dyDescent="0.2">
      <c r="A702" s="54">
        <v>38449</v>
      </c>
      <c r="B702" s="57">
        <v>1304.48</v>
      </c>
    </row>
    <row r="703" spans="1:2" ht="15" x14ac:dyDescent="0.2">
      <c r="A703" s="54">
        <v>38450</v>
      </c>
      <c r="B703" s="57">
        <v>1313.95</v>
      </c>
    </row>
    <row r="704" spans="1:2" ht="15" x14ac:dyDescent="0.2">
      <c r="A704" s="54">
        <v>38453</v>
      </c>
      <c r="B704" s="57">
        <v>1309.95</v>
      </c>
    </row>
    <row r="705" spans="1:2" ht="15" x14ac:dyDescent="0.2">
      <c r="A705" s="54">
        <v>38454</v>
      </c>
      <c r="B705" s="57">
        <v>1302</v>
      </c>
    </row>
    <row r="706" spans="1:2" ht="15" x14ac:dyDescent="0.2">
      <c r="A706" s="54">
        <v>38455</v>
      </c>
      <c r="B706" s="57">
        <v>1286.82</v>
      </c>
    </row>
    <row r="707" spans="1:2" ht="15" x14ac:dyDescent="0.2">
      <c r="A707" s="54">
        <v>38456</v>
      </c>
      <c r="B707" s="57">
        <v>1296.6500000000001</v>
      </c>
    </row>
    <row r="708" spans="1:2" ht="15" x14ac:dyDescent="0.2">
      <c r="A708" s="54">
        <v>38457</v>
      </c>
      <c r="B708" s="57">
        <v>1292.3399999999999</v>
      </c>
    </row>
    <row r="709" spans="1:2" ht="15" x14ac:dyDescent="0.2">
      <c r="A709" s="54">
        <v>38460</v>
      </c>
      <c r="B709" s="57">
        <v>1277.77</v>
      </c>
    </row>
    <row r="710" spans="1:2" ht="15" x14ac:dyDescent="0.2">
      <c r="A710" s="54">
        <v>38461</v>
      </c>
      <c r="B710" s="57">
        <v>1283.81</v>
      </c>
    </row>
    <row r="711" spans="1:2" ht="15" x14ac:dyDescent="0.2">
      <c r="A711" s="54">
        <v>38462</v>
      </c>
      <c r="B711" s="57">
        <v>1276.9100000000001</v>
      </c>
    </row>
    <row r="712" spans="1:2" ht="15" x14ac:dyDescent="0.2">
      <c r="A712" s="54">
        <v>38463</v>
      </c>
      <c r="B712" s="57">
        <v>1266.05</v>
      </c>
    </row>
    <row r="713" spans="1:2" ht="15" x14ac:dyDescent="0.2">
      <c r="A713" s="54">
        <v>38464</v>
      </c>
      <c r="B713" s="57">
        <v>1262.43</v>
      </c>
    </row>
    <row r="714" spans="1:2" ht="15" x14ac:dyDescent="0.2">
      <c r="A714" s="54">
        <v>38467</v>
      </c>
      <c r="B714" s="57">
        <v>1265.26</v>
      </c>
    </row>
    <row r="715" spans="1:2" ht="15" x14ac:dyDescent="0.2">
      <c r="A715" s="54">
        <v>38468</v>
      </c>
      <c r="B715" s="57">
        <v>1266.56</v>
      </c>
    </row>
    <row r="716" spans="1:2" ht="15" x14ac:dyDescent="0.2">
      <c r="A716" s="54">
        <v>38470</v>
      </c>
      <c r="B716" s="57">
        <v>1234.31</v>
      </c>
    </row>
    <row r="717" spans="1:2" ht="15" x14ac:dyDescent="0.2">
      <c r="A717" s="54">
        <v>38471</v>
      </c>
      <c r="B717" s="57">
        <v>1243.08</v>
      </c>
    </row>
    <row r="718" spans="1:2" ht="15" x14ac:dyDescent="0.2">
      <c r="A718" s="54">
        <v>38475</v>
      </c>
      <c r="B718" s="57">
        <v>1254.9100000000001</v>
      </c>
    </row>
    <row r="719" spans="1:2" ht="15" x14ac:dyDescent="0.2">
      <c r="A719" s="54">
        <v>38476</v>
      </c>
      <c r="B719" s="57">
        <v>1254.48</v>
      </c>
    </row>
    <row r="720" spans="1:2" ht="15" x14ac:dyDescent="0.2">
      <c r="A720" s="54">
        <v>38477</v>
      </c>
      <c r="B720" s="57">
        <v>1268.21</v>
      </c>
    </row>
    <row r="721" spans="1:2" ht="15" x14ac:dyDescent="0.2">
      <c r="A721" s="54">
        <v>38478</v>
      </c>
      <c r="B721" s="57">
        <v>1281.9100000000001</v>
      </c>
    </row>
    <row r="722" spans="1:2" ht="15" x14ac:dyDescent="0.2">
      <c r="A722" s="54">
        <v>38481</v>
      </c>
      <c r="B722" s="57">
        <v>1302.9000000000001</v>
      </c>
    </row>
    <row r="723" spans="1:2" ht="15" x14ac:dyDescent="0.2">
      <c r="A723" s="54">
        <v>38482</v>
      </c>
      <c r="B723" s="57">
        <v>1295.78</v>
      </c>
    </row>
    <row r="724" spans="1:2" ht="15" x14ac:dyDescent="0.2">
      <c r="A724" s="54">
        <v>38483</v>
      </c>
      <c r="B724" s="57">
        <v>1297.6099999999999</v>
      </c>
    </row>
    <row r="725" spans="1:2" ht="15" x14ac:dyDescent="0.2">
      <c r="A725" s="54">
        <v>38484</v>
      </c>
      <c r="B725" s="57">
        <v>1302.67</v>
      </c>
    </row>
    <row r="726" spans="1:2" ht="15" x14ac:dyDescent="0.2">
      <c r="A726" s="54">
        <v>38485</v>
      </c>
      <c r="B726" s="57">
        <v>1282.57</v>
      </c>
    </row>
    <row r="727" spans="1:2" ht="15" x14ac:dyDescent="0.2">
      <c r="A727" s="54">
        <v>38488</v>
      </c>
      <c r="B727" s="57">
        <v>1296.77</v>
      </c>
    </row>
    <row r="728" spans="1:2" ht="15" x14ac:dyDescent="0.2">
      <c r="A728" s="54">
        <v>38489</v>
      </c>
      <c r="B728" s="57">
        <v>1297.8599999999999</v>
      </c>
    </row>
    <row r="729" spans="1:2" ht="15" x14ac:dyDescent="0.2">
      <c r="A729" s="54">
        <v>38490</v>
      </c>
      <c r="B729" s="57">
        <v>1313.76</v>
      </c>
    </row>
    <row r="730" spans="1:2" ht="15" x14ac:dyDescent="0.2">
      <c r="A730" s="54">
        <v>38491</v>
      </c>
      <c r="B730" s="57">
        <v>1310.31</v>
      </c>
    </row>
    <row r="731" spans="1:2" ht="15" x14ac:dyDescent="0.2">
      <c r="A731" s="54">
        <v>38492</v>
      </c>
      <c r="B731" s="57">
        <v>1328.56</v>
      </c>
    </row>
    <row r="732" spans="1:2" ht="15" x14ac:dyDescent="0.2">
      <c r="A732" s="54">
        <v>38495</v>
      </c>
      <c r="B732" s="57">
        <v>1335.25</v>
      </c>
    </row>
    <row r="733" spans="1:2" ht="15" x14ac:dyDescent="0.2">
      <c r="A733" s="54">
        <v>38496</v>
      </c>
      <c r="B733" s="57">
        <v>1340.16</v>
      </c>
    </row>
    <row r="734" spans="1:2" ht="15" x14ac:dyDescent="0.2">
      <c r="A734" s="54">
        <v>38497</v>
      </c>
      <c r="B734" s="57">
        <v>1333.82</v>
      </c>
    </row>
    <row r="735" spans="1:2" ht="15" x14ac:dyDescent="0.2">
      <c r="A735" s="54">
        <v>38498</v>
      </c>
      <c r="B735" s="57">
        <v>1357.16</v>
      </c>
    </row>
    <row r="736" spans="1:2" ht="15" x14ac:dyDescent="0.2">
      <c r="A736" s="54">
        <v>38499</v>
      </c>
      <c r="B736" s="57">
        <v>1363.61</v>
      </c>
    </row>
    <row r="737" spans="1:2" ht="15" x14ac:dyDescent="0.2">
      <c r="A737" s="54">
        <v>38502</v>
      </c>
      <c r="B737" s="57">
        <v>1378.23</v>
      </c>
    </row>
    <row r="738" spans="1:2" ht="15" x14ac:dyDescent="0.2">
      <c r="A738" s="54">
        <v>38503</v>
      </c>
      <c r="B738" s="57">
        <v>1365.42</v>
      </c>
    </row>
    <row r="739" spans="1:2" ht="15" x14ac:dyDescent="0.2">
      <c r="A739" s="54">
        <v>38504</v>
      </c>
      <c r="B739" s="57">
        <v>1372.6</v>
      </c>
    </row>
    <row r="740" spans="1:2" ht="15" x14ac:dyDescent="0.2">
      <c r="A740" s="54">
        <v>38505</v>
      </c>
      <c r="B740" s="57">
        <v>1383.08</v>
      </c>
    </row>
    <row r="741" spans="1:2" ht="15" x14ac:dyDescent="0.2">
      <c r="A741" s="54">
        <v>38506</v>
      </c>
      <c r="B741" s="57">
        <v>1388.58</v>
      </c>
    </row>
    <row r="742" spans="1:2" ht="15" x14ac:dyDescent="0.2">
      <c r="A742" s="54">
        <v>38509</v>
      </c>
      <c r="B742" s="57">
        <v>1395.85</v>
      </c>
    </row>
    <row r="743" spans="1:2" ht="15" x14ac:dyDescent="0.2">
      <c r="A743" s="54">
        <v>38510</v>
      </c>
      <c r="B743" s="57">
        <v>1385.23</v>
      </c>
    </row>
    <row r="744" spans="1:2" ht="15" x14ac:dyDescent="0.2">
      <c r="A744" s="54">
        <v>38511</v>
      </c>
      <c r="B744" s="57">
        <v>1387.23</v>
      </c>
    </row>
    <row r="745" spans="1:2" ht="15" x14ac:dyDescent="0.2">
      <c r="A745" s="54">
        <v>38512</v>
      </c>
      <c r="B745" s="57">
        <v>1387.37</v>
      </c>
    </row>
    <row r="746" spans="1:2" ht="15" x14ac:dyDescent="0.2">
      <c r="A746" s="54">
        <v>38513</v>
      </c>
      <c r="B746" s="57">
        <v>1390.25</v>
      </c>
    </row>
    <row r="747" spans="1:2" ht="15" x14ac:dyDescent="0.2">
      <c r="A747" s="54">
        <v>38516</v>
      </c>
      <c r="B747" s="57">
        <v>1409.5</v>
      </c>
    </row>
    <row r="748" spans="1:2" ht="15" x14ac:dyDescent="0.2">
      <c r="A748" s="54">
        <v>38517</v>
      </c>
      <c r="B748" s="57">
        <v>1409.59</v>
      </c>
    </row>
    <row r="749" spans="1:2" ht="15" x14ac:dyDescent="0.2">
      <c r="A749" s="54">
        <v>38518</v>
      </c>
      <c r="B749" s="57">
        <v>1408.25</v>
      </c>
    </row>
    <row r="750" spans="1:2" ht="15" x14ac:dyDescent="0.2">
      <c r="A750" s="54">
        <v>38520</v>
      </c>
      <c r="B750" s="57">
        <v>1419.73</v>
      </c>
    </row>
    <row r="751" spans="1:2" ht="15" x14ac:dyDescent="0.2">
      <c r="A751" s="54">
        <v>38523</v>
      </c>
      <c r="B751" s="57">
        <v>1422.64</v>
      </c>
    </row>
    <row r="752" spans="1:2" ht="15" x14ac:dyDescent="0.2">
      <c r="A752" s="54">
        <v>38524</v>
      </c>
      <c r="B752" s="57">
        <v>1419.29</v>
      </c>
    </row>
    <row r="753" spans="1:2" ht="15" x14ac:dyDescent="0.2">
      <c r="A753" s="54">
        <v>38525</v>
      </c>
      <c r="B753" s="57">
        <v>1419.45</v>
      </c>
    </row>
    <row r="754" spans="1:2" ht="15" x14ac:dyDescent="0.2">
      <c r="A754" s="54">
        <v>38526</v>
      </c>
      <c r="B754" s="57">
        <v>1415.97</v>
      </c>
    </row>
    <row r="755" spans="1:2" ht="15" x14ac:dyDescent="0.2">
      <c r="A755" s="54">
        <v>38527</v>
      </c>
      <c r="B755" s="57">
        <v>1398.67</v>
      </c>
    </row>
    <row r="756" spans="1:2" ht="15" x14ac:dyDescent="0.2">
      <c r="A756" s="54">
        <v>38530</v>
      </c>
      <c r="B756" s="57">
        <v>1395.21</v>
      </c>
    </row>
    <row r="757" spans="1:2" ht="15" x14ac:dyDescent="0.2">
      <c r="A757" s="54">
        <v>38531</v>
      </c>
      <c r="B757" s="57">
        <v>1396.98</v>
      </c>
    </row>
    <row r="758" spans="1:2" ht="15" x14ac:dyDescent="0.2">
      <c r="A758" s="54">
        <v>38532</v>
      </c>
      <c r="B758" s="57">
        <v>1408.66</v>
      </c>
    </row>
    <row r="759" spans="1:2" ht="15" x14ac:dyDescent="0.2">
      <c r="A759" s="54">
        <v>38533</v>
      </c>
      <c r="B759" s="57">
        <v>1405.81</v>
      </c>
    </row>
    <row r="760" spans="1:2" ht="15" x14ac:dyDescent="0.2">
      <c r="A760" s="54">
        <v>38534</v>
      </c>
      <c r="B760" s="57">
        <v>1414.69</v>
      </c>
    </row>
    <row r="761" spans="1:2" ht="15" x14ac:dyDescent="0.2">
      <c r="A761" s="54">
        <v>38537</v>
      </c>
      <c r="B761" s="57">
        <v>1422.97</v>
      </c>
    </row>
    <row r="762" spans="1:2" ht="15" x14ac:dyDescent="0.2">
      <c r="A762" s="54">
        <v>38538</v>
      </c>
      <c r="B762" s="57">
        <v>1428.2</v>
      </c>
    </row>
    <row r="763" spans="1:2" ht="15" x14ac:dyDescent="0.2">
      <c r="A763" s="54">
        <v>38539</v>
      </c>
      <c r="B763" s="57">
        <v>1431.4</v>
      </c>
    </row>
    <row r="764" spans="1:2" ht="15" x14ac:dyDescent="0.2">
      <c r="A764" s="54">
        <v>38540</v>
      </c>
      <c r="B764" s="57">
        <v>1422.2</v>
      </c>
    </row>
    <row r="765" spans="1:2" ht="15" x14ac:dyDescent="0.2">
      <c r="A765" s="54">
        <v>38541</v>
      </c>
      <c r="B765" s="57">
        <v>1437.68</v>
      </c>
    </row>
    <row r="766" spans="1:2" ht="15" x14ac:dyDescent="0.2">
      <c r="A766" s="54">
        <v>38544</v>
      </c>
      <c r="B766" s="57">
        <v>1443.67</v>
      </c>
    </row>
    <row r="767" spans="1:2" ht="15" x14ac:dyDescent="0.2">
      <c r="A767" s="54">
        <v>38545</v>
      </c>
      <c r="B767" s="57">
        <v>1443.22</v>
      </c>
    </row>
    <row r="768" spans="1:2" ht="15" x14ac:dyDescent="0.2">
      <c r="A768" s="54">
        <v>38546</v>
      </c>
      <c r="B768" s="57">
        <v>1459.22</v>
      </c>
    </row>
    <row r="769" spans="1:2" ht="15" x14ac:dyDescent="0.2">
      <c r="A769" s="54">
        <v>38547</v>
      </c>
      <c r="B769" s="57">
        <v>1469.97</v>
      </c>
    </row>
    <row r="770" spans="1:2" ht="15" x14ac:dyDescent="0.2">
      <c r="A770" s="54">
        <v>38548</v>
      </c>
      <c r="B770" s="57">
        <v>1464.1</v>
      </c>
    </row>
    <row r="771" spans="1:2" ht="15" x14ac:dyDescent="0.2">
      <c r="A771" s="54">
        <v>38551</v>
      </c>
      <c r="B771" s="57">
        <v>1468.72</v>
      </c>
    </row>
    <row r="772" spans="1:2" ht="15" x14ac:dyDescent="0.2">
      <c r="A772" s="54">
        <v>38552</v>
      </c>
      <c r="B772" s="57">
        <v>1478.81</v>
      </c>
    </row>
    <row r="773" spans="1:2" ht="15" x14ac:dyDescent="0.2">
      <c r="A773" s="54">
        <v>38553</v>
      </c>
      <c r="B773" s="57">
        <v>1479.83</v>
      </c>
    </row>
    <row r="774" spans="1:2" ht="15" x14ac:dyDescent="0.2">
      <c r="A774" s="54">
        <v>38554</v>
      </c>
      <c r="B774" s="57">
        <v>1484.13</v>
      </c>
    </row>
    <row r="775" spans="1:2" ht="15" x14ac:dyDescent="0.2">
      <c r="A775" s="54">
        <v>38555</v>
      </c>
      <c r="B775" s="57">
        <v>1494.29</v>
      </c>
    </row>
    <row r="776" spans="1:2" ht="15" x14ac:dyDescent="0.2">
      <c r="A776" s="54">
        <v>38558</v>
      </c>
      <c r="B776" s="57">
        <v>1506.03</v>
      </c>
    </row>
    <row r="777" spans="1:2" ht="15" x14ac:dyDescent="0.2">
      <c r="A777" s="54">
        <v>38559</v>
      </c>
      <c r="B777" s="57">
        <v>1498.14</v>
      </c>
    </row>
    <row r="778" spans="1:2" ht="15" x14ac:dyDescent="0.2">
      <c r="A778" s="54">
        <v>38560</v>
      </c>
      <c r="B778" s="57">
        <v>1504.32</v>
      </c>
    </row>
    <row r="779" spans="1:2" ht="15" x14ac:dyDescent="0.2">
      <c r="A779" s="54">
        <v>38561</v>
      </c>
      <c r="B779" s="57">
        <v>1514.18</v>
      </c>
    </row>
    <row r="780" spans="1:2" ht="15" x14ac:dyDescent="0.2">
      <c r="A780" s="54">
        <v>38562</v>
      </c>
      <c r="B780" s="57">
        <v>1506.62</v>
      </c>
    </row>
    <row r="781" spans="1:2" ht="15" x14ac:dyDescent="0.2">
      <c r="A781" s="54">
        <v>38565</v>
      </c>
      <c r="B781" s="57">
        <v>1512.51</v>
      </c>
    </row>
    <row r="782" spans="1:2" ht="15" x14ac:dyDescent="0.2">
      <c r="A782" s="54">
        <v>38566</v>
      </c>
      <c r="B782" s="57">
        <v>1524.81</v>
      </c>
    </row>
    <row r="783" spans="1:2" ht="15" x14ac:dyDescent="0.2">
      <c r="A783" s="54">
        <v>38567</v>
      </c>
      <c r="B783" s="57">
        <v>1535.19</v>
      </c>
    </row>
    <row r="784" spans="1:2" ht="15" x14ac:dyDescent="0.2">
      <c r="A784" s="54">
        <v>38568</v>
      </c>
      <c r="B784" s="57">
        <v>1539.13</v>
      </c>
    </row>
    <row r="785" spans="1:2" ht="15" x14ac:dyDescent="0.2">
      <c r="A785" s="54">
        <v>38569</v>
      </c>
      <c r="B785" s="57">
        <v>1538.59</v>
      </c>
    </row>
    <row r="786" spans="1:2" ht="15" x14ac:dyDescent="0.2">
      <c r="A786" s="54">
        <v>38572</v>
      </c>
      <c r="B786" s="57">
        <v>1552.53</v>
      </c>
    </row>
    <row r="787" spans="1:2" ht="15" x14ac:dyDescent="0.2">
      <c r="A787" s="54">
        <v>38574</v>
      </c>
      <c r="B787" s="57">
        <v>1565.7</v>
      </c>
    </row>
    <row r="788" spans="1:2" ht="15" x14ac:dyDescent="0.2">
      <c r="A788" s="54">
        <v>38575</v>
      </c>
      <c r="B788" s="57">
        <v>1563</v>
      </c>
    </row>
    <row r="789" spans="1:2" ht="15" x14ac:dyDescent="0.2">
      <c r="A789" s="54">
        <v>38576</v>
      </c>
      <c r="B789" s="57">
        <v>1569.58</v>
      </c>
    </row>
    <row r="790" spans="1:2" ht="15" x14ac:dyDescent="0.2">
      <c r="A790" s="54">
        <v>38579</v>
      </c>
      <c r="B790" s="57">
        <v>1580.56</v>
      </c>
    </row>
    <row r="791" spans="1:2" ht="15" x14ac:dyDescent="0.2">
      <c r="A791" s="54">
        <v>38580</v>
      </c>
      <c r="B791" s="57">
        <v>1566.82</v>
      </c>
    </row>
    <row r="792" spans="1:2" ht="15" x14ac:dyDescent="0.2">
      <c r="A792" s="54">
        <v>38581</v>
      </c>
      <c r="B792" s="57">
        <v>1546.75</v>
      </c>
    </row>
    <row r="793" spans="1:2" ht="15" x14ac:dyDescent="0.2">
      <c r="A793" s="54">
        <v>38582</v>
      </c>
      <c r="B793" s="57">
        <v>1542.59</v>
      </c>
    </row>
    <row r="794" spans="1:2" ht="15" x14ac:dyDescent="0.2">
      <c r="A794" s="54">
        <v>38583</v>
      </c>
      <c r="B794" s="57">
        <v>1557.74</v>
      </c>
    </row>
    <row r="795" spans="1:2" ht="15" x14ac:dyDescent="0.2">
      <c r="A795" s="54">
        <v>38586</v>
      </c>
      <c r="B795" s="57">
        <v>1563.82</v>
      </c>
    </row>
    <row r="796" spans="1:2" ht="15" x14ac:dyDescent="0.2">
      <c r="A796" s="54">
        <v>38587</v>
      </c>
      <c r="B796" s="57">
        <v>1563.4</v>
      </c>
    </row>
    <row r="797" spans="1:2" ht="15" x14ac:dyDescent="0.2">
      <c r="A797" s="54">
        <v>38588</v>
      </c>
      <c r="B797" s="57">
        <v>1539.4</v>
      </c>
    </row>
    <row r="798" spans="1:2" ht="15" x14ac:dyDescent="0.2">
      <c r="A798" s="54">
        <v>38589</v>
      </c>
      <c r="B798" s="57">
        <v>1534.2</v>
      </c>
    </row>
    <row r="799" spans="1:2" ht="15" x14ac:dyDescent="0.2">
      <c r="A799" s="54">
        <v>38590</v>
      </c>
      <c r="B799" s="57">
        <v>1525.81</v>
      </c>
    </row>
    <row r="800" spans="1:2" ht="15" x14ac:dyDescent="0.2">
      <c r="A800" s="54">
        <v>38593</v>
      </c>
      <c r="B800" s="57">
        <v>1522.84</v>
      </c>
    </row>
    <row r="801" spans="1:2" ht="15" x14ac:dyDescent="0.2">
      <c r="A801" s="54">
        <v>38594</v>
      </c>
      <c r="B801" s="57">
        <v>1526.24</v>
      </c>
    </row>
    <row r="802" spans="1:2" ht="15" x14ac:dyDescent="0.2">
      <c r="A802" s="54">
        <v>38595</v>
      </c>
      <c r="B802" s="57">
        <v>1537.56</v>
      </c>
    </row>
    <row r="803" spans="1:2" ht="15" x14ac:dyDescent="0.2">
      <c r="A803" s="54">
        <v>38596</v>
      </c>
      <c r="B803" s="57">
        <v>1563.92</v>
      </c>
    </row>
    <row r="804" spans="1:2" ht="15" x14ac:dyDescent="0.2">
      <c r="A804" s="54">
        <v>38597</v>
      </c>
      <c r="B804" s="57">
        <v>1572.71</v>
      </c>
    </row>
    <row r="805" spans="1:2" ht="15" x14ac:dyDescent="0.2">
      <c r="A805" s="54">
        <v>38600</v>
      </c>
      <c r="B805" s="57">
        <v>1567.44</v>
      </c>
    </row>
    <row r="806" spans="1:2" ht="15" x14ac:dyDescent="0.2">
      <c r="A806" s="54">
        <v>38601</v>
      </c>
      <c r="B806" s="57">
        <v>1583.29</v>
      </c>
    </row>
    <row r="807" spans="1:2" ht="15" x14ac:dyDescent="0.2">
      <c r="A807" s="54">
        <v>38602</v>
      </c>
      <c r="B807" s="57">
        <v>1592.82</v>
      </c>
    </row>
    <row r="808" spans="1:2" ht="15" x14ac:dyDescent="0.2">
      <c r="A808" s="54">
        <v>38603</v>
      </c>
      <c r="B808" s="57">
        <v>1583.78</v>
      </c>
    </row>
    <row r="809" spans="1:2" ht="15" x14ac:dyDescent="0.2">
      <c r="A809" s="54">
        <v>38604</v>
      </c>
      <c r="B809" s="57">
        <v>1587.86</v>
      </c>
    </row>
    <row r="810" spans="1:2" ht="15" x14ac:dyDescent="0.2">
      <c r="A810" s="54">
        <v>38607</v>
      </c>
      <c r="B810" s="57">
        <v>1605.22</v>
      </c>
    </row>
    <row r="811" spans="1:2" ht="15" x14ac:dyDescent="0.2">
      <c r="A811" s="54">
        <v>38608</v>
      </c>
      <c r="B811" s="57">
        <v>1594.51</v>
      </c>
    </row>
    <row r="812" spans="1:2" ht="15" x14ac:dyDescent="0.2">
      <c r="A812" s="54">
        <v>38609</v>
      </c>
      <c r="B812" s="57">
        <v>1598.96</v>
      </c>
    </row>
    <row r="813" spans="1:2" ht="15" x14ac:dyDescent="0.2">
      <c r="A813" s="54">
        <v>38610</v>
      </c>
      <c r="B813" s="57">
        <v>1615.36</v>
      </c>
    </row>
    <row r="814" spans="1:2" ht="15" x14ac:dyDescent="0.2">
      <c r="A814" s="54">
        <v>38611</v>
      </c>
      <c r="B814" s="57">
        <v>1637.8</v>
      </c>
    </row>
    <row r="815" spans="1:2" ht="15" x14ac:dyDescent="0.2">
      <c r="A815" s="54">
        <v>38614</v>
      </c>
      <c r="B815" s="57">
        <v>1650.49</v>
      </c>
    </row>
    <row r="816" spans="1:2" ht="15" x14ac:dyDescent="0.2">
      <c r="A816" s="54">
        <v>38615</v>
      </c>
      <c r="B816" s="57">
        <v>1639.09</v>
      </c>
    </row>
    <row r="817" spans="1:2" ht="15" x14ac:dyDescent="0.2">
      <c r="A817" s="54">
        <v>38616</v>
      </c>
      <c r="B817" s="57">
        <v>1646.71</v>
      </c>
    </row>
    <row r="818" spans="1:2" ht="15" x14ac:dyDescent="0.2">
      <c r="A818" s="54">
        <v>38617</v>
      </c>
      <c r="B818" s="57">
        <v>1625.95</v>
      </c>
    </row>
    <row r="819" spans="1:2" ht="15" x14ac:dyDescent="0.2">
      <c r="A819" s="54">
        <v>38618</v>
      </c>
      <c r="B819" s="57">
        <v>1617.18</v>
      </c>
    </row>
    <row r="820" spans="1:2" ht="15" x14ac:dyDescent="0.2">
      <c r="A820" s="54">
        <v>38621</v>
      </c>
      <c r="B820" s="57">
        <v>1642.61</v>
      </c>
    </row>
    <row r="821" spans="1:2" ht="15" x14ac:dyDescent="0.2">
      <c r="A821" s="54">
        <v>38622</v>
      </c>
      <c r="B821" s="57">
        <v>1648.64</v>
      </c>
    </row>
    <row r="822" spans="1:2" ht="15" x14ac:dyDescent="0.2">
      <c r="A822" s="54">
        <v>38623</v>
      </c>
      <c r="B822" s="57">
        <v>1667.22</v>
      </c>
    </row>
    <row r="823" spans="1:2" ht="15" x14ac:dyDescent="0.2">
      <c r="A823" s="54">
        <v>38624</v>
      </c>
      <c r="B823" s="57">
        <v>1670.24</v>
      </c>
    </row>
    <row r="824" spans="1:2" ht="15" x14ac:dyDescent="0.2">
      <c r="A824" s="54">
        <v>38625</v>
      </c>
      <c r="B824" s="57">
        <v>1690.99</v>
      </c>
    </row>
    <row r="825" spans="1:2" ht="15" x14ac:dyDescent="0.2">
      <c r="A825" s="54">
        <v>38628</v>
      </c>
      <c r="B825" s="57">
        <v>1669.75</v>
      </c>
    </row>
    <row r="826" spans="1:2" ht="15" x14ac:dyDescent="0.2">
      <c r="A826" s="54">
        <v>38629</v>
      </c>
      <c r="B826" s="57">
        <v>1673</v>
      </c>
    </row>
    <row r="827" spans="1:2" ht="15" x14ac:dyDescent="0.2">
      <c r="A827" s="54">
        <v>38630</v>
      </c>
      <c r="B827" s="57">
        <v>1662.56</v>
      </c>
    </row>
    <row r="828" spans="1:2" ht="15" x14ac:dyDescent="0.2">
      <c r="A828" s="54">
        <v>38631</v>
      </c>
      <c r="B828" s="57">
        <v>1633.32</v>
      </c>
    </row>
    <row r="829" spans="1:2" ht="15" x14ac:dyDescent="0.2">
      <c r="A829" s="54">
        <v>38632</v>
      </c>
      <c r="B829" s="57">
        <v>1617.09</v>
      </c>
    </row>
    <row r="830" spans="1:2" ht="15" x14ac:dyDescent="0.2">
      <c r="A830" s="54">
        <v>38635</v>
      </c>
      <c r="B830" s="57">
        <v>1618.42</v>
      </c>
    </row>
    <row r="831" spans="1:2" ht="15" x14ac:dyDescent="0.2">
      <c r="A831" s="54">
        <v>38636</v>
      </c>
      <c r="B831" s="57">
        <v>1635.64</v>
      </c>
    </row>
    <row r="832" spans="1:2" ht="15" x14ac:dyDescent="0.2">
      <c r="A832" s="54">
        <v>38637</v>
      </c>
      <c r="B832" s="57">
        <v>1638.5</v>
      </c>
    </row>
    <row r="833" spans="1:2" ht="15" x14ac:dyDescent="0.2">
      <c r="A833" s="54">
        <v>38638</v>
      </c>
      <c r="B833" s="57">
        <v>1598.66</v>
      </c>
    </row>
    <row r="834" spans="1:2" ht="15" x14ac:dyDescent="0.2">
      <c r="A834" s="54">
        <v>38639</v>
      </c>
      <c r="B834" s="57">
        <v>1571.22</v>
      </c>
    </row>
    <row r="835" spans="1:2" ht="15" x14ac:dyDescent="0.2">
      <c r="A835" s="54">
        <v>38642</v>
      </c>
      <c r="B835" s="57">
        <v>1599.92</v>
      </c>
    </row>
    <row r="836" spans="1:2" ht="15" x14ac:dyDescent="0.2">
      <c r="A836" s="54">
        <v>38643</v>
      </c>
      <c r="B836" s="57">
        <v>1589.94</v>
      </c>
    </row>
    <row r="837" spans="1:2" ht="15" x14ac:dyDescent="0.2">
      <c r="A837" s="54">
        <v>38644</v>
      </c>
      <c r="B837" s="57">
        <v>1561.04</v>
      </c>
    </row>
    <row r="838" spans="1:2" ht="15" x14ac:dyDescent="0.2">
      <c r="A838" s="54">
        <v>38645</v>
      </c>
      <c r="B838" s="57">
        <v>1590.64</v>
      </c>
    </row>
    <row r="839" spans="1:2" ht="15" x14ac:dyDescent="0.2">
      <c r="A839" s="54">
        <v>38646</v>
      </c>
      <c r="B839" s="57">
        <v>1568.72</v>
      </c>
    </row>
    <row r="840" spans="1:2" ht="15" x14ac:dyDescent="0.2">
      <c r="A840" s="54">
        <v>38649</v>
      </c>
      <c r="B840" s="57">
        <v>1607.9</v>
      </c>
    </row>
    <row r="841" spans="1:2" ht="15" x14ac:dyDescent="0.2">
      <c r="A841" s="54">
        <v>38650</v>
      </c>
      <c r="B841" s="57">
        <v>1617.39</v>
      </c>
    </row>
    <row r="842" spans="1:2" ht="15" x14ac:dyDescent="0.2">
      <c r="A842" s="54">
        <v>38651</v>
      </c>
      <c r="B842" s="57">
        <v>1651.79</v>
      </c>
    </row>
    <row r="843" spans="1:2" ht="15" x14ac:dyDescent="0.2">
      <c r="A843" s="54">
        <v>38652</v>
      </c>
      <c r="B843" s="57">
        <v>1632.34</v>
      </c>
    </row>
    <row r="844" spans="1:2" ht="15" x14ac:dyDescent="0.2">
      <c r="A844" s="54">
        <v>38653</v>
      </c>
      <c r="B844" s="57">
        <v>1631.15</v>
      </c>
    </row>
    <row r="845" spans="1:2" ht="15" x14ac:dyDescent="0.2">
      <c r="A845" s="54">
        <v>38656</v>
      </c>
      <c r="B845" s="57">
        <v>1650.84</v>
      </c>
    </row>
    <row r="846" spans="1:2" ht="15" x14ac:dyDescent="0.2">
      <c r="A846" s="54">
        <v>38657</v>
      </c>
      <c r="B846" s="57">
        <v>1663.4</v>
      </c>
    </row>
    <row r="847" spans="1:2" ht="15" x14ac:dyDescent="0.2">
      <c r="A847" s="54">
        <v>38658</v>
      </c>
      <c r="B847" s="57">
        <v>1664.29</v>
      </c>
    </row>
    <row r="848" spans="1:2" ht="15" x14ac:dyDescent="0.2">
      <c r="A848" s="54">
        <v>38659</v>
      </c>
      <c r="B848" s="57">
        <v>1704.5</v>
      </c>
    </row>
    <row r="849" spans="1:2" ht="15" x14ac:dyDescent="0.2">
      <c r="A849" s="54">
        <v>38660</v>
      </c>
      <c r="B849" s="57">
        <v>1695.93</v>
      </c>
    </row>
    <row r="850" spans="1:2" ht="15" x14ac:dyDescent="0.2">
      <c r="A850" s="54">
        <v>38663</v>
      </c>
      <c r="B850" s="57">
        <v>1713.61</v>
      </c>
    </row>
    <row r="851" spans="1:2" ht="15" x14ac:dyDescent="0.2">
      <c r="A851" s="54">
        <v>38664</v>
      </c>
      <c r="B851" s="57">
        <v>1686.63</v>
      </c>
    </row>
    <row r="852" spans="1:2" ht="15" x14ac:dyDescent="0.2">
      <c r="A852" s="54">
        <v>38665</v>
      </c>
      <c r="B852" s="57">
        <v>1689.6</v>
      </c>
    </row>
    <row r="853" spans="1:2" ht="15" x14ac:dyDescent="0.2">
      <c r="A853" s="54">
        <v>38666</v>
      </c>
      <c r="B853" s="57">
        <v>1707.75</v>
      </c>
    </row>
    <row r="854" spans="1:2" ht="15" x14ac:dyDescent="0.2">
      <c r="A854" s="54">
        <v>38667</v>
      </c>
      <c r="B854" s="57">
        <v>1718.6</v>
      </c>
    </row>
    <row r="855" spans="1:2" ht="15" x14ac:dyDescent="0.2">
      <c r="A855" s="54">
        <v>38670</v>
      </c>
      <c r="B855" s="57">
        <v>1747.52</v>
      </c>
    </row>
    <row r="856" spans="1:2" ht="15" x14ac:dyDescent="0.2">
      <c r="A856" s="54">
        <v>38671</v>
      </c>
      <c r="B856" s="57">
        <v>1737.5</v>
      </c>
    </row>
    <row r="857" spans="1:2" ht="15" x14ac:dyDescent="0.2">
      <c r="A857" s="54">
        <v>38672</v>
      </c>
      <c r="B857" s="57">
        <v>1720.67</v>
      </c>
    </row>
    <row r="858" spans="1:2" ht="15" x14ac:dyDescent="0.2">
      <c r="A858" s="54">
        <v>38673</v>
      </c>
      <c r="B858" s="57">
        <v>1736.83</v>
      </c>
    </row>
    <row r="859" spans="1:2" ht="15" x14ac:dyDescent="0.2">
      <c r="A859" s="54">
        <v>38674</v>
      </c>
      <c r="B859" s="57">
        <v>1755.01</v>
      </c>
    </row>
    <row r="860" spans="1:2" ht="15" x14ac:dyDescent="0.2">
      <c r="A860" s="54">
        <v>38677</v>
      </c>
      <c r="B860" s="57">
        <v>1752.29</v>
      </c>
    </row>
    <row r="861" spans="1:2" ht="15" x14ac:dyDescent="0.2">
      <c r="A861" s="54">
        <v>38678</v>
      </c>
      <c r="B861" s="57">
        <v>1736.98</v>
      </c>
    </row>
    <row r="862" spans="1:2" ht="15" x14ac:dyDescent="0.2">
      <c r="A862" s="54">
        <v>38679</v>
      </c>
      <c r="B862" s="57">
        <v>1731.81</v>
      </c>
    </row>
    <row r="863" spans="1:2" ht="15" x14ac:dyDescent="0.2">
      <c r="A863" s="54">
        <v>38680</v>
      </c>
      <c r="B863" s="57">
        <v>1753.38</v>
      </c>
    </row>
    <row r="864" spans="1:2" ht="15" x14ac:dyDescent="0.2">
      <c r="A864" s="54">
        <v>38681</v>
      </c>
      <c r="B864" s="57">
        <v>1740.07</v>
      </c>
    </row>
    <row r="865" spans="1:2" ht="15" x14ac:dyDescent="0.2">
      <c r="A865" s="54">
        <v>38684</v>
      </c>
      <c r="B865" s="57">
        <v>1728.63</v>
      </c>
    </row>
    <row r="866" spans="1:2" ht="15" x14ac:dyDescent="0.2">
      <c r="A866" s="54">
        <v>38685</v>
      </c>
      <c r="B866" s="57">
        <v>1711.93</v>
      </c>
    </row>
    <row r="867" spans="1:2" ht="15" x14ac:dyDescent="0.2">
      <c r="A867" s="54">
        <v>38686</v>
      </c>
      <c r="B867" s="57">
        <v>1686.19</v>
      </c>
    </row>
    <row r="868" spans="1:2" ht="15" x14ac:dyDescent="0.2">
      <c r="A868" s="54">
        <v>38687</v>
      </c>
      <c r="B868" s="57">
        <v>1688.85</v>
      </c>
    </row>
    <row r="869" spans="1:2" ht="15" x14ac:dyDescent="0.2">
      <c r="A869" s="54">
        <v>38688</v>
      </c>
      <c r="B869" s="57">
        <v>1702.91</v>
      </c>
    </row>
    <row r="870" spans="1:2" ht="15" x14ac:dyDescent="0.2">
      <c r="A870" s="54">
        <v>38691</v>
      </c>
      <c r="B870" s="57">
        <v>1695.09</v>
      </c>
    </row>
    <row r="871" spans="1:2" ht="15" x14ac:dyDescent="0.2">
      <c r="A871" s="54">
        <v>38692</v>
      </c>
      <c r="B871" s="57">
        <v>1710.95</v>
      </c>
    </row>
    <row r="872" spans="1:2" ht="15" x14ac:dyDescent="0.2">
      <c r="A872" s="54">
        <v>38693</v>
      </c>
      <c r="B872" s="57">
        <v>1738.69</v>
      </c>
    </row>
    <row r="873" spans="1:2" ht="15" x14ac:dyDescent="0.2">
      <c r="A873" s="54">
        <v>38694</v>
      </c>
      <c r="B873" s="57">
        <v>1734.61</v>
      </c>
    </row>
    <row r="874" spans="1:2" ht="15" x14ac:dyDescent="0.2">
      <c r="A874" s="54">
        <v>38695</v>
      </c>
      <c r="B874" s="57">
        <v>1749.84</v>
      </c>
    </row>
    <row r="875" spans="1:2" ht="15" x14ac:dyDescent="0.2">
      <c r="A875" s="54">
        <v>38698</v>
      </c>
      <c r="B875" s="57">
        <v>1769.29</v>
      </c>
    </row>
    <row r="876" spans="1:2" ht="15" x14ac:dyDescent="0.2">
      <c r="A876" s="54">
        <v>38699</v>
      </c>
      <c r="B876" s="57">
        <v>1753.09</v>
      </c>
    </row>
    <row r="877" spans="1:2" ht="15" x14ac:dyDescent="0.2">
      <c r="A877" s="54">
        <v>38700</v>
      </c>
      <c r="B877" s="57">
        <v>1756.35</v>
      </c>
    </row>
    <row r="878" spans="1:2" ht="15" x14ac:dyDescent="0.2">
      <c r="A878" s="54">
        <v>38701</v>
      </c>
      <c r="B878" s="57">
        <v>1776.43</v>
      </c>
    </row>
    <row r="879" spans="1:2" ht="15" x14ac:dyDescent="0.2">
      <c r="A879" s="54">
        <v>38705</v>
      </c>
      <c r="B879" s="57">
        <v>1798.15</v>
      </c>
    </row>
    <row r="880" spans="1:2" ht="15" x14ac:dyDescent="0.2">
      <c r="A880" s="54">
        <v>38706</v>
      </c>
      <c r="B880" s="57">
        <v>1787.26</v>
      </c>
    </row>
    <row r="881" spans="1:2" ht="15" x14ac:dyDescent="0.2">
      <c r="A881" s="54">
        <v>38707</v>
      </c>
      <c r="B881" s="57">
        <v>1801</v>
      </c>
    </row>
    <row r="882" spans="1:2" ht="15" x14ac:dyDescent="0.2">
      <c r="A882" s="54">
        <v>38708</v>
      </c>
      <c r="B882" s="57">
        <v>1816.19</v>
      </c>
    </row>
    <row r="883" spans="1:2" ht="15" x14ac:dyDescent="0.2">
      <c r="A883" s="54">
        <v>38709</v>
      </c>
      <c r="B883" s="57">
        <v>1823.72</v>
      </c>
    </row>
    <row r="884" spans="1:2" ht="15" x14ac:dyDescent="0.2">
      <c r="A884" s="54">
        <v>38713</v>
      </c>
      <c r="B884" s="57">
        <v>1842.65</v>
      </c>
    </row>
    <row r="885" spans="1:2" ht="15" x14ac:dyDescent="0.2">
      <c r="A885" s="54">
        <v>38714</v>
      </c>
      <c r="B885" s="57">
        <v>1819.1</v>
      </c>
    </row>
    <row r="886" spans="1:2" ht="15" x14ac:dyDescent="0.2">
      <c r="A886" s="54">
        <v>38715</v>
      </c>
      <c r="B886" s="57">
        <v>1828.6</v>
      </c>
    </row>
    <row r="887" spans="1:2" ht="15" x14ac:dyDescent="0.2">
      <c r="A887" s="54">
        <v>38716</v>
      </c>
      <c r="B887" s="57">
        <v>1821.87</v>
      </c>
    </row>
    <row r="888" spans="1:2" ht="15" x14ac:dyDescent="0.2">
      <c r="A888" s="54">
        <v>38720</v>
      </c>
      <c r="B888" s="57">
        <v>1847.96</v>
      </c>
    </row>
    <row r="889" spans="1:2" ht="15" x14ac:dyDescent="0.2">
      <c r="A889" s="54">
        <v>38721</v>
      </c>
      <c r="B889" s="57">
        <v>1853.97</v>
      </c>
    </row>
    <row r="890" spans="1:2" ht="15" x14ac:dyDescent="0.2">
      <c r="A890" s="54">
        <v>38722</v>
      </c>
      <c r="B890" s="57">
        <v>1836.78</v>
      </c>
    </row>
    <row r="891" spans="1:2" ht="15" x14ac:dyDescent="0.2">
      <c r="A891" s="54">
        <v>38723</v>
      </c>
      <c r="B891" s="57">
        <v>1853.92</v>
      </c>
    </row>
    <row r="892" spans="1:2" ht="15" x14ac:dyDescent="0.2">
      <c r="A892" s="54">
        <v>38726</v>
      </c>
      <c r="B892" s="57">
        <v>1869.81</v>
      </c>
    </row>
    <row r="893" spans="1:2" ht="15" x14ac:dyDescent="0.2">
      <c r="A893" s="54">
        <v>38727</v>
      </c>
      <c r="B893" s="57">
        <v>1861.63</v>
      </c>
    </row>
    <row r="894" spans="1:2" ht="15" x14ac:dyDescent="0.2">
      <c r="A894" s="54">
        <v>38728</v>
      </c>
      <c r="B894" s="57">
        <v>1873.81</v>
      </c>
    </row>
    <row r="895" spans="1:2" ht="15" x14ac:dyDescent="0.2">
      <c r="A895" s="54">
        <v>38729</v>
      </c>
      <c r="B895" s="57">
        <v>1872.08</v>
      </c>
    </row>
    <row r="896" spans="1:2" ht="15" x14ac:dyDescent="0.2">
      <c r="A896" s="54">
        <v>38730</v>
      </c>
      <c r="B896" s="57">
        <v>1871.14</v>
      </c>
    </row>
    <row r="897" spans="1:2" ht="15" x14ac:dyDescent="0.2">
      <c r="A897" s="54">
        <v>38733</v>
      </c>
      <c r="B897" s="57">
        <v>1847.3</v>
      </c>
    </row>
    <row r="898" spans="1:2" ht="15" x14ac:dyDescent="0.2">
      <c r="A898" s="54">
        <v>38734</v>
      </c>
      <c r="B898" s="57">
        <v>1840.47</v>
      </c>
    </row>
    <row r="899" spans="1:2" ht="15" x14ac:dyDescent="0.2">
      <c r="A899" s="54">
        <v>38735</v>
      </c>
      <c r="B899" s="57">
        <v>1844.82</v>
      </c>
    </row>
    <row r="900" spans="1:2" ht="15" x14ac:dyDescent="0.2">
      <c r="A900" s="54">
        <v>38736</v>
      </c>
      <c r="B900" s="57">
        <v>1887.8</v>
      </c>
    </row>
    <row r="901" spans="1:2" ht="15" x14ac:dyDescent="0.2">
      <c r="A901" s="54">
        <v>38737</v>
      </c>
      <c r="B901" s="57">
        <v>1902.9</v>
      </c>
    </row>
    <row r="902" spans="1:2" ht="15" x14ac:dyDescent="0.2">
      <c r="A902" s="54">
        <v>38740</v>
      </c>
      <c r="B902" s="57">
        <v>1894.7</v>
      </c>
    </row>
    <row r="903" spans="1:2" ht="15" x14ac:dyDescent="0.2">
      <c r="A903" s="54">
        <v>38741</v>
      </c>
      <c r="B903" s="57">
        <v>1916.77</v>
      </c>
    </row>
    <row r="904" spans="1:2" ht="15" x14ac:dyDescent="0.2">
      <c r="A904" s="54">
        <v>38742</v>
      </c>
      <c r="B904" s="57">
        <v>1941.51</v>
      </c>
    </row>
    <row r="905" spans="1:2" ht="15" x14ac:dyDescent="0.2">
      <c r="A905" s="54">
        <v>38743</v>
      </c>
      <c r="B905" s="57">
        <v>1956.81</v>
      </c>
    </row>
    <row r="906" spans="1:2" ht="15" x14ac:dyDescent="0.2">
      <c r="A906" s="54">
        <v>38744</v>
      </c>
      <c r="B906" s="57">
        <v>1987.48</v>
      </c>
    </row>
    <row r="907" spans="1:2" ht="15" x14ac:dyDescent="0.2">
      <c r="A907" s="54">
        <v>38747</v>
      </c>
      <c r="B907" s="57">
        <v>1974.53</v>
      </c>
    </row>
    <row r="908" spans="1:2" ht="15" x14ac:dyDescent="0.2">
      <c r="A908" s="54">
        <v>38748</v>
      </c>
      <c r="B908" s="57">
        <v>1990.17</v>
      </c>
    </row>
    <row r="909" spans="1:2" ht="15" x14ac:dyDescent="0.2">
      <c r="A909" s="54">
        <v>38749</v>
      </c>
      <c r="B909" s="57">
        <v>2019.98</v>
      </c>
    </row>
    <row r="910" spans="1:2" ht="15" x14ac:dyDescent="0.2">
      <c r="A910" s="54">
        <v>38750</v>
      </c>
      <c r="B910" s="57">
        <v>2023.59</v>
      </c>
    </row>
    <row r="911" spans="1:2" ht="15" x14ac:dyDescent="0.2">
      <c r="A911" s="54">
        <v>38751</v>
      </c>
      <c r="B911" s="57">
        <v>1966.07</v>
      </c>
    </row>
    <row r="912" spans="1:2" ht="15" x14ac:dyDescent="0.2">
      <c r="A912" s="54">
        <v>38754</v>
      </c>
      <c r="B912" s="57">
        <v>1992.59</v>
      </c>
    </row>
    <row r="913" spans="1:2" ht="15" x14ac:dyDescent="0.2">
      <c r="A913" s="54">
        <v>38755</v>
      </c>
      <c r="B913" s="57">
        <v>1978.95</v>
      </c>
    </row>
    <row r="914" spans="1:2" ht="15" x14ac:dyDescent="0.2">
      <c r="A914" s="54">
        <v>38756</v>
      </c>
      <c r="B914" s="57">
        <v>1935.35</v>
      </c>
    </row>
    <row r="915" spans="1:2" ht="15" x14ac:dyDescent="0.2">
      <c r="A915" s="54">
        <v>38757</v>
      </c>
      <c r="B915" s="57">
        <v>1962.4</v>
      </c>
    </row>
    <row r="916" spans="1:2" ht="15" x14ac:dyDescent="0.2">
      <c r="A916" s="54">
        <v>38758</v>
      </c>
      <c r="B916" s="57">
        <v>1954.89</v>
      </c>
    </row>
    <row r="917" spans="1:2" ht="15" x14ac:dyDescent="0.2">
      <c r="A917" s="54">
        <v>38761</v>
      </c>
      <c r="B917" s="57">
        <v>1912.19</v>
      </c>
    </row>
    <row r="918" spans="1:2" ht="15" x14ac:dyDescent="0.2">
      <c r="A918" s="54">
        <v>38762</v>
      </c>
      <c r="B918" s="57">
        <v>1890.05</v>
      </c>
    </row>
    <row r="919" spans="1:2" ht="15" x14ac:dyDescent="0.2">
      <c r="A919" s="54">
        <v>38763</v>
      </c>
      <c r="B919" s="57">
        <v>1888.43</v>
      </c>
    </row>
    <row r="920" spans="1:2" ht="15" x14ac:dyDescent="0.2">
      <c r="A920" s="54">
        <v>38764</v>
      </c>
      <c r="B920" s="57">
        <v>1881.45</v>
      </c>
    </row>
    <row r="921" spans="1:2" ht="15" x14ac:dyDescent="0.2">
      <c r="A921" s="54">
        <v>38765</v>
      </c>
      <c r="B921" s="57">
        <v>1954.45</v>
      </c>
    </row>
    <row r="922" spans="1:2" ht="15" x14ac:dyDescent="0.2">
      <c r="A922" s="54">
        <v>38768</v>
      </c>
      <c r="B922" s="57">
        <v>1954.57</v>
      </c>
    </row>
    <row r="923" spans="1:2" ht="15" x14ac:dyDescent="0.2">
      <c r="A923" s="54">
        <v>38769</v>
      </c>
      <c r="B923" s="57">
        <v>1967.66</v>
      </c>
    </row>
    <row r="924" spans="1:2" ht="15" x14ac:dyDescent="0.2">
      <c r="A924" s="54">
        <v>38770</v>
      </c>
      <c r="B924" s="57">
        <v>1984.39</v>
      </c>
    </row>
    <row r="925" spans="1:2" ht="15" x14ac:dyDescent="0.2">
      <c r="A925" s="54">
        <v>38771</v>
      </c>
      <c r="B925" s="57">
        <v>1981.95</v>
      </c>
    </row>
    <row r="926" spans="1:2" ht="15" x14ac:dyDescent="0.2">
      <c r="A926" s="54">
        <v>38772</v>
      </c>
      <c r="B926" s="57">
        <v>1966.48</v>
      </c>
    </row>
    <row r="927" spans="1:2" ht="15" x14ac:dyDescent="0.2">
      <c r="A927" s="54">
        <v>38775</v>
      </c>
      <c r="B927" s="57">
        <v>1983.78</v>
      </c>
    </row>
    <row r="928" spans="1:2" ht="15" x14ac:dyDescent="0.2">
      <c r="A928" s="54">
        <v>38776</v>
      </c>
      <c r="B928" s="57">
        <v>1926.04</v>
      </c>
    </row>
    <row r="929" spans="1:2" ht="15" x14ac:dyDescent="0.2">
      <c r="A929" s="54">
        <v>38778</v>
      </c>
      <c r="B929" s="57">
        <v>1956.9</v>
      </c>
    </row>
    <row r="930" spans="1:2" ht="15" x14ac:dyDescent="0.2">
      <c r="A930" s="54">
        <v>38779</v>
      </c>
      <c r="B930" s="57">
        <v>1947.65</v>
      </c>
    </row>
    <row r="931" spans="1:2" ht="15" x14ac:dyDescent="0.2">
      <c r="A931" s="54">
        <v>38782</v>
      </c>
      <c r="B931" s="57">
        <v>1959.65</v>
      </c>
    </row>
    <row r="932" spans="1:2" ht="15" x14ac:dyDescent="0.2">
      <c r="A932" s="54">
        <v>38783</v>
      </c>
      <c r="B932" s="57">
        <v>1884.42</v>
      </c>
    </row>
    <row r="933" spans="1:2" ht="15" x14ac:dyDescent="0.2">
      <c r="A933" s="54">
        <v>38784</v>
      </c>
      <c r="B933" s="57">
        <v>1875.76</v>
      </c>
    </row>
    <row r="934" spans="1:2" ht="15" x14ac:dyDescent="0.2">
      <c r="A934" s="54">
        <v>38785</v>
      </c>
      <c r="B934" s="57">
        <v>1903.92</v>
      </c>
    </row>
    <row r="935" spans="1:2" ht="15" x14ac:dyDescent="0.2">
      <c r="A935" s="54">
        <v>38786</v>
      </c>
      <c r="B935" s="57">
        <v>1897.25</v>
      </c>
    </row>
    <row r="936" spans="1:2" ht="15" x14ac:dyDescent="0.2">
      <c r="A936" s="54">
        <v>38789</v>
      </c>
      <c r="B936" s="57">
        <v>1918.79</v>
      </c>
    </row>
    <row r="937" spans="1:2" ht="15" x14ac:dyDescent="0.2">
      <c r="A937" s="54">
        <v>38790</v>
      </c>
      <c r="B937" s="57">
        <v>1953.68</v>
      </c>
    </row>
    <row r="938" spans="1:2" ht="15" x14ac:dyDescent="0.2">
      <c r="A938" s="54">
        <v>38791</v>
      </c>
      <c r="B938" s="57">
        <v>1994.51</v>
      </c>
    </row>
    <row r="939" spans="1:2" ht="15" x14ac:dyDescent="0.2">
      <c r="A939" s="54">
        <v>38792</v>
      </c>
      <c r="B939" s="57">
        <v>1988.34</v>
      </c>
    </row>
    <row r="940" spans="1:2" ht="15" x14ac:dyDescent="0.2">
      <c r="A940" s="54">
        <v>38793</v>
      </c>
      <c r="B940" s="57">
        <v>2008.98</v>
      </c>
    </row>
    <row r="941" spans="1:2" ht="15" x14ac:dyDescent="0.2">
      <c r="A941" s="54">
        <v>38796</v>
      </c>
      <c r="B941" s="57">
        <v>2041.19</v>
      </c>
    </row>
    <row r="942" spans="1:2" ht="15" x14ac:dyDescent="0.2">
      <c r="A942" s="54">
        <v>38798</v>
      </c>
      <c r="B942" s="57">
        <v>2026.29</v>
      </c>
    </row>
    <row r="943" spans="1:2" ht="15" x14ac:dyDescent="0.2">
      <c r="A943" s="54">
        <v>38799</v>
      </c>
      <c r="B943" s="57">
        <v>2043.35</v>
      </c>
    </row>
    <row r="944" spans="1:2" ht="15" x14ac:dyDescent="0.2">
      <c r="A944" s="54">
        <v>38800</v>
      </c>
      <c r="B944" s="57">
        <v>2059.64</v>
      </c>
    </row>
    <row r="945" spans="1:2" ht="15" x14ac:dyDescent="0.2">
      <c r="A945" s="54">
        <v>38803</v>
      </c>
      <c r="B945" s="57">
        <v>2072.1</v>
      </c>
    </row>
    <row r="946" spans="1:2" ht="15" x14ac:dyDescent="0.2">
      <c r="A946" s="54">
        <v>38804</v>
      </c>
      <c r="B946" s="57">
        <v>2047.93</v>
      </c>
    </row>
    <row r="947" spans="1:2" ht="15" x14ac:dyDescent="0.2">
      <c r="A947" s="54">
        <v>38805</v>
      </c>
      <c r="B947" s="57">
        <v>2060.86</v>
      </c>
    </row>
    <row r="948" spans="1:2" ht="15" x14ac:dyDescent="0.2">
      <c r="A948" s="54">
        <v>38806</v>
      </c>
      <c r="B948" s="57">
        <v>2096.38</v>
      </c>
    </row>
    <row r="949" spans="1:2" ht="15" x14ac:dyDescent="0.2">
      <c r="A949" s="54">
        <v>38807</v>
      </c>
      <c r="B949" s="57">
        <v>2063.3000000000002</v>
      </c>
    </row>
    <row r="950" spans="1:2" ht="15" x14ac:dyDescent="0.2">
      <c r="A950" s="54">
        <v>38810</v>
      </c>
      <c r="B950" s="57">
        <v>2101.8000000000002</v>
      </c>
    </row>
    <row r="951" spans="1:2" ht="15" x14ac:dyDescent="0.2">
      <c r="A951" s="54">
        <v>38811</v>
      </c>
      <c r="B951" s="57">
        <v>2095.29</v>
      </c>
    </row>
    <row r="952" spans="1:2" ht="15" x14ac:dyDescent="0.2">
      <c r="A952" s="54">
        <v>38812</v>
      </c>
      <c r="B952" s="57">
        <v>2099.12</v>
      </c>
    </row>
    <row r="953" spans="1:2" ht="15" x14ac:dyDescent="0.2">
      <c r="A953" s="54">
        <v>38813</v>
      </c>
      <c r="B953" s="57">
        <v>2093.63</v>
      </c>
    </row>
    <row r="954" spans="1:2" ht="15" x14ac:dyDescent="0.2">
      <c r="A954" s="54">
        <v>38814</v>
      </c>
      <c r="B954" s="57">
        <v>2092.0100000000002</v>
      </c>
    </row>
    <row r="955" spans="1:2" ht="15" x14ac:dyDescent="0.2">
      <c r="A955" s="54">
        <v>38817</v>
      </c>
      <c r="B955" s="57">
        <v>2104.8000000000002</v>
      </c>
    </row>
    <row r="956" spans="1:2" ht="15" x14ac:dyDescent="0.2">
      <c r="A956" s="54">
        <v>38818</v>
      </c>
      <c r="B956" s="57">
        <v>2118.9699999999998</v>
      </c>
    </row>
    <row r="957" spans="1:2" ht="15" x14ac:dyDescent="0.2">
      <c r="A957" s="54">
        <v>38819</v>
      </c>
      <c r="B957" s="57">
        <v>2104.5</v>
      </c>
    </row>
    <row r="958" spans="1:2" ht="15" x14ac:dyDescent="0.2">
      <c r="A958" s="54">
        <v>38820</v>
      </c>
      <c r="B958" s="57">
        <v>2101.69</v>
      </c>
    </row>
    <row r="959" spans="1:2" ht="15" x14ac:dyDescent="0.2">
      <c r="A959" s="54">
        <v>38825</v>
      </c>
      <c r="B959" s="57">
        <v>2130.16</v>
      </c>
    </row>
    <row r="960" spans="1:2" ht="15" x14ac:dyDescent="0.2">
      <c r="A960" s="54">
        <v>38826</v>
      </c>
      <c r="B960" s="57">
        <v>2145.79</v>
      </c>
    </row>
    <row r="961" spans="1:2" ht="15" x14ac:dyDescent="0.2">
      <c r="A961" s="54">
        <v>38827</v>
      </c>
      <c r="B961" s="57">
        <v>2134.08</v>
      </c>
    </row>
    <row r="962" spans="1:2" ht="15" x14ac:dyDescent="0.2">
      <c r="A962" s="54">
        <v>38828</v>
      </c>
      <c r="B962" s="57">
        <v>2139.6999999999998</v>
      </c>
    </row>
    <row r="963" spans="1:2" ht="15" x14ac:dyDescent="0.2">
      <c r="A963" s="54">
        <v>38831</v>
      </c>
      <c r="B963" s="57">
        <v>2141.4899999999998</v>
      </c>
    </row>
    <row r="964" spans="1:2" ht="15" x14ac:dyDescent="0.2">
      <c r="A964" s="54">
        <v>38832</v>
      </c>
      <c r="B964" s="57">
        <v>2139.87</v>
      </c>
    </row>
    <row r="965" spans="1:2" ht="15" x14ac:dyDescent="0.2">
      <c r="A965" s="54">
        <v>38833</v>
      </c>
      <c r="B965" s="57">
        <v>2172.7600000000002</v>
      </c>
    </row>
    <row r="966" spans="1:2" ht="15" x14ac:dyDescent="0.2">
      <c r="A966" s="54">
        <v>38835</v>
      </c>
      <c r="B966" s="57">
        <v>2150.5300000000002</v>
      </c>
    </row>
    <row r="967" spans="1:2" ht="15" x14ac:dyDescent="0.2">
      <c r="A967" s="54">
        <v>38839</v>
      </c>
      <c r="B967" s="57">
        <v>2176.85</v>
      </c>
    </row>
    <row r="968" spans="1:2" ht="15" x14ac:dyDescent="0.2">
      <c r="A968" s="54">
        <v>38840</v>
      </c>
      <c r="B968" s="57">
        <v>2173.65</v>
      </c>
    </row>
    <row r="969" spans="1:2" ht="15" x14ac:dyDescent="0.2">
      <c r="A969" s="54">
        <v>38841</v>
      </c>
      <c r="B969" s="57">
        <v>2190.1999999999998</v>
      </c>
    </row>
    <row r="970" spans="1:2" ht="15" x14ac:dyDescent="0.2">
      <c r="A970" s="54">
        <v>38842</v>
      </c>
      <c r="B970" s="57">
        <v>2220.41</v>
      </c>
    </row>
    <row r="971" spans="1:2" ht="15" x14ac:dyDescent="0.2">
      <c r="A971" s="54">
        <v>38845</v>
      </c>
      <c r="B971" s="57">
        <v>2213.77</v>
      </c>
    </row>
    <row r="972" spans="1:2" ht="15" x14ac:dyDescent="0.2">
      <c r="A972" s="54">
        <v>38846</v>
      </c>
      <c r="B972" s="57">
        <v>2229.71</v>
      </c>
    </row>
    <row r="973" spans="1:2" ht="15" x14ac:dyDescent="0.2">
      <c r="A973" s="54">
        <v>38847</v>
      </c>
      <c r="B973" s="57">
        <v>2240.9499999999998</v>
      </c>
    </row>
    <row r="974" spans="1:2" ht="15" x14ac:dyDescent="0.2">
      <c r="A974" s="54">
        <v>38848</v>
      </c>
      <c r="B974" s="57">
        <v>2248.08</v>
      </c>
    </row>
    <row r="975" spans="1:2" ht="15" x14ac:dyDescent="0.2">
      <c r="A975" s="54">
        <v>38849</v>
      </c>
      <c r="B975" s="57">
        <v>2216.27</v>
      </c>
    </row>
    <row r="976" spans="1:2" ht="15" x14ac:dyDescent="0.2">
      <c r="A976" s="54">
        <v>38852</v>
      </c>
      <c r="B976" s="57">
        <v>2134.1799999999998</v>
      </c>
    </row>
    <row r="977" spans="1:2" ht="15" x14ac:dyDescent="0.2">
      <c r="A977" s="54">
        <v>38853</v>
      </c>
      <c r="B977" s="57">
        <v>2117.7800000000002</v>
      </c>
    </row>
    <row r="978" spans="1:2" ht="15" x14ac:dyDescent="0.2">
      <c r="A978" s="54">
        <v>38854</v>
      </c>
      <c r="B978" s="57">
        <v>2101.46</v>
      </c>
    </row>
    <row r="979" spans="1:2" ht="15" x14ac:dyDescent="0.2">
      <c r="A979" s="54">
        <v>38855</v>
      </c>
      <c r="B979" s="57">
        <v>2073.04</v>
      </c>
    </row>
    <row r="980" spans="1:2" ht="15" x14ac:dyDescent="0.2">
      <c r="A980" s="54">
        <v>38856</v>
      </c>
      <c r="B980" s="57">
        <v>2055.38</v>
      </c>
    </row>
    <row r="981" spans="1:2" ht="15" x14ac:dyDescent="0.2">
      <c r="A981" s="54">
        <v>38859</v>
      </c>
      <c r="B981" s="57">
        <v>1998.86</v>
      </c>
    </row>
    <row r="982" spans="1:2" ht="15" x14ac:dyDescent="0.2">
      <c r="A982" s="54">
        <v>38860</v>
      </c>
      <c r="B982" s="57">
        <v>2075.5</v>
      </c>
    </row>
    <row r="983" spans="1:2" ht="15" x14ac:dyDescent="0.2">
      <c r="A983" s="54">
        <v>38861</v>
      </c>
      <c r="B983" s="57">
        <v>2036.8</v>
      </c>
    </row>
    <row r="984" spans="1:2" ht="15" x14ac:dyDescent="0.2">
      <c r="A984" s="54">
        <v>38862</v>
      </c>
      <c r="B984" s="57">
        <v>2038.03</v>
      </c>
    </row>
    <row r="985" spans="1:2" ht="15" x14ac:dyDescent="0.2">
      <c r="A985" s="54">
        <v>38863</v>
      </c>
      <c r="B985" s="57">
        <v>2106.19</v>
      </c>
    </row>
    <row r="986" spans="1:2" ht="15" x14ac:dyDescent="0.2">
      <c r="A986" s="54">
        <v>38866</v>
      </c>
      <c r="B986" s="57">
        <v>2119.9499999999998</v>
      </c>
    </row>
    <row r="987" spans="1:2" ht="15" x14ac:dyDescent="0.2">
      <c r="A987" s="54">
        <v>38867</v>
      </c>
      <c r="B987" s="57">
        <v>2083.79</v>
      </c>
    </row>
    <row r="988" spans="1:2" ht="15" x14ac:dyDescent="0.2">
      <c r="A988" s="54">
        <v>38868</v>
      </c>
      <c r="B988" s="57">
        <v>2093.11</v>
      </c>
    </row>
    <row r="989" spans="1:2" ht="15" x14ac:dyDescent="0.2">
      <c r="A989" s="54">
        <v>38869</v>
      </c>
      <c r="B989" s="57">
        <v>2072.02</v>
      </c>
    </row>
    <row r="990" spans="1:2" ht="15" x14ac:dyDescent="0.2">
      <c r="A990" s="54">
        <v>38870</v>
      </c>
      <c r="B990" s="57">
        <v>2124.6</v>
      </c>
    </row>
    <row r="991" spans="1:2" ht="15" x14ac:dyDescent="0.2">
      <c r="A991" s="54">
        <v>38873</v>
      </c>
      <c r="B991" s="57">
        <v>2123.67</v>
      </c>
    </row>
    <row r="992" spans="1:2" ht="15" x14ac:dyDescent="0.2">
      <c r="A992" s="54">
        <v>38874</v>
      </c>
      <c r="B992" s="57">
        <v>2037.25</v>
      </c>
    </row>
    <row r="993" spans="1:2" ht="15" x14ac:dyDescent="0.2">
      <c r="A993" s="54">
        <v>38875</v>
      </c>
      <c r="B993" s="57">
        <v>2004.98</v>
      </c>
    </row>
    <row r="994" spans="1:2" ht="15" x14ac:dyDescent="0.2">
      <c r="A994" s="54">
        <v>38876</v>
      </c>
      <c r="B994" s="57">
        <v>1875.04</v>
      </c>
    </row>
    <row r="995" spans="1:2" ht="15" x14ac:dyDescent="0.2">
      <c r="A995" s="54">
        <v>38877</v>
      </c>
      <c r="B995" s="57">
        <v>1968.02</v>
      </c>
    </row>
    <row r="996" spans="1:2" ht="15" x14ac:dyDescent="0.2">
      <c r="A996" s="54">
        <v>38880</v>
      </c>
      <c r="B996" s="57">
        <v>1949.21</v>
      </c>
    </row>
    <row r="997" spans="1:2" ht="15" x14ac:dyDescent="0.2">
      <c r="A997" s="54">
        <v>38881</v>
      </c>
      <c r="B997" s="57">
        <v>1871.81</v>
      </c>
    </row>
    <row r="998" spans="1:2" ht="15" x14ac:dyDescent="0.2">
      <c r="A998" s="54">
        <v>38882</v>
      </c>
      <c r="B998" s="57">
        <v>1909.87</v>
      </c>
    </row>
    <row r="999" spans="1:2" ht="15" x14ac:dyDescent="0.2">
      <c r="A999" s="54">
        <v>38883</v>
      </c>
      <c r="B999" s="57">
        <v>2006.13</v>
      </c>
    </row>
    <row r="1000" spans="1:2" ht="15" x14ac:dyDescent="0.2">
      <c r="A1000" s="54">
        <v>38887</v>
      </c>
      <c r="B1000" s="57">
        <v>2025.96</v>
      </c>
    </row>
    <row r="1001" spans="1:2" ht="15" x14ac:dyDescent="0.2">
      <c r="A1001" s="54">
        <v>38888</v>
      </c>
      <c r="B1001" s="57">
        <v>2065.84</v>
      </c>
    </row>
    <row r="1002" spans="1:2" ht="15" x14ac:dyDescent="0.2">
      <c r="A1002" s="54">
        <v>38889</v>
      </c>
      <c r="B1002" s="57">
        <v>2105.9899999999998</v>
      </c>
    </row>
    <row r="1003" spans="1:2" ht="15" x14ac:dyDescent="0.2">
      <c r="A1003" s="54">
        <v>38890</v>
      </c>
      <c r="B1003" s="57">
        <v>2108.02</v>
      </c>
    </row>
    <row r="1004" spans="1:2" ht="15" x14ac:dyDescent="0.2">
      <c r="A1004" s="54">
        <v>38891</v>
      </c>
      <c r="B1004" s="57">
        <v>2087.9699999999998</v>
      </c>
    </row>
    <row r="1005" spans="1:2" ht="15" x14ac:dyDescent="0.2">
      <c r="A1005" s="54">
        <v>38894</v>
      </c>
      <c r="B1005" s="57">
        <v>2069.2399999999998</v>
      </c>
    </row>
    <row r="1006" spans="1:2" ht="15" x14ac:dyDescent="0.2">
      <c r="A1006" s="54">
        <v>38895</v>
      </c>
      <c r="B1006" s="57">
        <v>2060.96</v>
      </c>
    </row>
    <row r="1007" spans="1:2" ht="15" x14ac:dyDescent="0.2">
      <c r="A1007" s="54">
        <v>38896</v>
      </c>
      <c r="B1007" s="57">
        <v>2059.12</v>
      </c>
    </row>
    <row r="1008" spans="1:2" ht="15" x14ac:dyDescent="0.2">
      <c r="A1008" s="54">
        <v>38897</v>
      </c>
      <c r="B1008" s="57">
        <v>2115.4</v>
      </c>
    </row>
    <row r="1009" spans="1:2" ht="15" x14ac:dyDescent="0.2">
      <c r="A1009" s="54">
        <v>38898</v>
      </c>
      <c r="B1009" s="57">
        <v>2163.69</v>
      </c>
    </row>
    <row r="1010" spans="1:2" ht="15" x14ac:dyDescent="0.2">
      <c r="A1010" s="54">
        <v>38901</v>
      </c>
      <c r="B1010" s="57">
        <v>2183.27</v>
      </c>
    </row>
    <row r="1011" spans="1:2" ht="15" x14ac:dyDescent="0.2">
      <c r="A1011" s="54">
        <v>38902</v>
      </c>
      <c r="B1011" s="57">
        <v>2179.9699999999998</v>
      </c>
    </row>
    <row r="1012" spans="1:2" ht="15" x14ac:dyDescent="0.2">
      <c r="A1012" s="54">
        <v>38903</v>
      </c>
      <c r="B1012" s="57">
        <v>2135.88</v>
      </c>
    </row>
    <row r="1013" spans="1:2" ht="15" x14ac:dyDescent="0.2">
      <c r="A1013" s="54">
        <v>38904</v>
      </c>
      <c r="B1013" s="57">
        <v>2167.29</v>
      </c>
    </row>
    <row r="1014" spans="1:2" ht="15" x14ac:dyDescent="0.2">
      <c r="A1014" s="54">
        <v>38905</v>
      </c>
      <c r="B1014" s="57">
        <v>2178.9699999999998</v>
      </c>
    </row>
    <row r="1015" spans="1:2" ht="15" x14ac:dyDescent="0.2">
      <c r="A1015" s="54">
        <v>38908</v>
      </c>
      <c r="B1015" s="57">
        <v>2178.41</v>
      </c>
    </row>
    <row r="1016" spans="1:2" ht="15" x14ac:dyDescent="0.2">
      <c r="A1016" s="54">
        <v>38909</v>
      </c>
      <c r="B1016" s="57">
        <v>2170.39</v>
      </c>
    </row>
    <row r="1017" spans="1:2" ht="15" x14ac:dyDescent="0.2">
      <c r="A1017" s="54">
        <v>38910</v>
      </c>
      <c r="B1017" s="57">
        <v>2203.42</v>
      </c>
    </row>
    <row r="1018" spans="1:2" ht="15" x14ac:dyDescent="0.2">
      <c r="A1018" s="54">
        <v>38911</v>
      </c>
      <c r="B1018" s="57">
        <v>2139.36</v>
      </c>
    </row>
    <row r="1019" spans="1:2" ht="15" x14ac:dyDescent="0.2">
      <c r="A1019" s="54">
        <v>38912</v>
      </c>
      <c r="B1019" s="57">
        <v>2110</v>
      </c>
    </row>
    <row r="1020" spans="1:2" ht="15" x14ac:dyDescent="0.2">
      <c r="A1020" s="54">
        <v>38915</v>
      </c>
      <c r="B1020" s="57">
        <v>2068.5</v>
      </c>
    </row>
    <row r="1021" spans="1:2" ht="15" x14ac:dyDescent="0.2">
      <c r="A1021" s="54">
        <v>38916</v>
      </c>
      <c r="B1021" s="57">
        <v>2065.84</v>
      </c>
    </row>
    <row r="1022" spans="1:2" ht="15" x14ac:dyDescent="0.2">
      <c r="A1022" s="54">
        <v>38917</v>
      </c>
      <c r="B1022" s="57">
        <v>2122.2800000000002</v>
      </c>
    </row>
    <row r="1023" spans="1:2" ht="15" x14ac:dyDescent="0.2">
      <c r="A1023" s="54">
        <v>38918</v>
      </c>
      <c r="B1023" s="57">
        <v>2094.2399999999998</v>
      </c>
    </row>
    <row r="1024" spans="1:2" ht="15" x14ac:dyDescent="0.2">
      <c r="A1024" s="54">
        <v>38919</v>
      </c>
      <c r="B1024" s="57">
        <v>2059.42</v>
      </c>
    </row>
    <row r="1025" spans="1:2" ht="15" x14ac:dyDescent="0.2">
      <c r="A1025" s="54">
        <v>38922</v>
      </c>
      <c r="B1025" s="57">
        <v>2078.35</v>
      </c>
    </row>
    <row r="1026" spans="1:2" ht="15" x14ac:dyDescent="0.2">
      <c r="A1026" s="54">
        <v>38923</v>
      </c>
      <c r="B1026" s="57">
        <v>2083.88</v>
      </c>
    </row>
    <row r="1027" spans="1:2" ht="15" x14ac:dyDescent="0.2">
      <c r="A1027" s="54">
        <v>38924</v>
      </c>
      <c r="B1027" s="57">
        <v>2098.2600000000002</v>
      </c>
    </row>
    <row r="1028" spans="1:2" ht="15" x14ac:dyDescent="0.2">
      <c r="A1028" s="54">
        <v>38925</v>
      </c>
      <c r="B1028" s="57">
        <v>2126.1799999999998</v>
      </c>
    </row>
    <row r="1029" spans="1:2" ht="15" x14ac:dyDescent="0.2">
      <c r="A1029" s="54">
        <v>38926</v>
      </c>
      <c r="B1029" s="57">
        <v>2116.48</v>
      </c>
    </row>
    <row r="1030" spans="1:2" ht="15" x14ac:dyDescent="0.2">
      <c r="A1030" s="54">
        <v>38929</v>
      </c>
      <c r="B1030" s="57">
        <v>2132.12</v>
      </c>
    </row>
    <row r="1031" spans="1:2" ht="15" x14ac:dyDescent="0.2">
      <c r="A1031" s="54">
        <v>38930</v>
      </c>
      <c r="B1031" s="57">
        <v>2104.6999999999998</v>
      </c>
    </row>
    <row r="1032" spans="1:2" ht="15" x14ac:dyDescent="0.2">
      <c r="A1032" s="54">
        <v>38931</v>
      </c>
      <c r="B1032" s="57">
        <v>2121.14</v>
      </c>
    </row>
    <row r="1033" spans="1:2" ht="15" x14ac:dyDescent="0.2">
      <c r="A1033" s="54">
        <v>38932</v>
      </c>
      <c r="B1033" s="57">
        <v>2113.48</v>
      </c>
    </row>
    <row r="1034" spans="1:2" ht="15" x14ac:dyDescent="0.2">
      <c r="A1034" s="54">
        <v>38933</v>
      </c>
      <c r="B1034" s="57">
        <v>2144.0300000000002</v>
      </c>
    </row>
    <row r="1035" spans="1:2" ht="15" x14ac:dyDescent="0.2">
      <c r="A1035" s="54">
        <v>38936</v>
      </c>
      <c r="B1035" s="57">
        <v>2111.54</v>
      </c>
    </row>
    <row r="1036" spans="1:2" ht="15" x14ac:dyDescent="0.2">
      <c r="A1036" s="54">
        <v>38937</v>
      </c>
      <c r="B1036" s="57">
        <v>2122.7800000000002</v>
      </c>
    </row>
    <row r="1037" spans="1:2" ht="15" x14ac:dyDescent="0.2">
      <c r="A1037" s="54">
        <v>38939</v>
      </c>
      <c r="B1037" s="57">
        <v>2096.91</v>
      </c>
    </row>
    <row r="1038" spans="1:2" ht="15" x14ac:dyDescent="0.2">
      <c r="A1038" s="54">
        <v>38940</v>
      </c>
      <c r="B1038" s="57">
        <v>2113.3000000000002</v>
      </c>
    </row>
    <row r="1039" spans="1:2" ht="15" x14ac:dyDescent="0.2">
      <c r="A1039" s="54">
        <v>38943</v>
      </c>
      <c r="B1039" s="57">
        <v>2122.16</v>
      </c>
    </row>
    <row r="1040" spans="1:2" ht="15" x14ac:dyDescent="0.2">
      <c r="A1040" s="54">
        <v>38944</v>
      </c>
      <c r="B1040" s="57">
        <v>2140.52</v>
      </c>
    </row>
    <row r="1041" spans="1:2" ht="15" x14ac:dyDescent="0.2">
      <c r="A1041" s="54">
        <v>38945</v>
      </c>
      <c r="B1041" s="57">
        <v>2153.83</v>
      </c>
    </row>
    <row r="1042" spans="1:2" ht="15" x14ac:dyDescent="0.2">
      <c r="A1042" s="54">
        <v>38946</v>
      </c>
      <c r="B1042" s="57">
        <v>2184.96</v>
      </c>
    </row>
    <row r="1043" spans="1:2" ht="15" x14ac:dyDescent="0.2">
      <c r="A1043" s="54">
        <v>38947</v>
      </c>
      <c r="B1043" s="57">
        <v>2174.14</v>
      </c>
    </row>
    <row r="1044" spans="1:2" ht="15" x14ac:dyDescent="0.2">
      <c r="A1044" s="54">
        <v>38950</v>
      </c>
      <c r="B1044" s="57">
        <v>2224.87</v>
      </c>
    </row>
    <row r="1045" spans="1:2" ht="15" x14ac:dyDescent="0.2">
      <c r="A1045" s="54">
        <v>38951</v>
      </c>
      <c r="B1045" s="57">
        <v>2251.1</v>
      </c>
    </row>
    <row r="1046" spans="1:2" ht="15" x14ac:dyDescent="0.2">
      <c r="A1046" s="54">
        <v>38952</v>
      </c>
      <c r="B1046" s="57">
        <v>2217</v>
      </c>
    </row>
    <row r="1047" spans="1:2" ht="15" x14ac:dyDescent="0.2">
      <c r="A1047" s="54">
        <v>38953</v>
      </c>
      <c r="B1047" s="57">
        <v>2217.7800000000002</v>
      </c>
    </row>
    <row r="1048" spans="1:2" ht="15" x14ac:dyDescent="0.2">
      <c r="A1048" s="54">
        <v>38954</v>
      </c>
      <c r="B1048" s="57">
        <v>2228.3200000000002</v>
      </c>
    </row>
    <row r="1049" spans="1:2" ht="15" x14ac:dyDescent="0.2">
      <c r="A1049" s="54">
        <v>38957</v>
      </c>
      <c r="B1049" s="57">
        <v>2247.3000000000002</v>
      </c>
    </row>
    <row r="1050" spans="1:2" ht="15" x14ac:dyDescent="0.2">
      <c r="A1050" s="54">
        <v>38958</v>
      </c>
      <c r="B1050" s="57">
        <v>2219.13</v>
      </c>
    </row>
    <row r="1051" spans="1:2" ht="15" x14ac:dyDescent="0.2">
      <c r="A1051" s="54">
        <v>38959</v>
      </c>
      <c r="B1051" s="57">
        <v>2258.16</v>
      </c>
    </row>
    <row r="1052" spans="1:2" ht="15" x14ac:dyDescent="0.2">
      <c r="A1052" s="54">
        <v>38960</v>
      </c>
      <c r="B1052" s="57">
        <v>2248.17</v>
      </c>
    </row>
    <row r="1053" spans="1:2" ht="15" x14ac:dyDescent="0.2">
      <c r="A1053" s="54">
        <v>38961</v>
      </c>
      <c r="B1053" s="57">
        <v>2274.67</v>
      </c>
    </row>
    <row r="1054" spans="1:2" ht="15" x14ac:dyDescent="0.2">
      <c r="A1054" s="54">
        <v>38964</v>
      </c>
      <c r="B1054" s="57">
        <v>2305.14</v>
      </c>
    </row>
    <row r="1055" spans="1:2" ht="15" x14ac:dyDescent="0.2">
      <c r="A1055" s="54">
        <v>38965</v>
      </c>
      <c r="B1055" s="57">
        <v>2300.8200000000002</v>
      </c>
    </row>
    <row r="1056" spans="1:2" ht="15" x14ac:dyDescent="0.2">
      <c r="A1056" s="54">
        <v>38966</v>
      </c>
      <c r="B1056" s="57">
        <v>2294.39</v>
      </c>
    </row>
    <row r="1057" spans="1:2" ht="15" x14ac:dyDescent="0.2">
      <c r="A1057" s="54">
        <v>38967</v>
      </c>
      <c r="B1057" s="57">
        <v>2244.06</v>
      </c>
    </row>
    <row r="1058" spans="1:2" ht="15" x14ac:dyDescent="0.2">
      <c r="A1058" s="54">
        <v>38968</v>
      </c>
      <c r="B1058" s="57">
        <v>2227</v>
      </c>
    </row>
    <row r="1059" spans="1:2" ht="15" x14ac:dyDescent="0.2">
      <c r="A1059" s="54">
        <v>38971</v>
      </c>
      <c r="B1059" s="57">
        <v>2161.46</v>
      </c>
    </row>
    <row r="1060" spans="1:2" ht="15" x14ac:dyDescent="0.2">
      <c r="A1060" s="54">
        <v>38972</v>
      </c>
      <c r="B1060" s="57">
        <v>2182.7399999999998</v>
      </c>
    </row>
    <row r="1061" spans="1:2" ht="15" x14ac:dyDescent="0.2">
      <c r="A1061" s="54">
        <v>38973</v>
      </c>
      <c r="B1061" s="57">
        <v>2188.54</v>
      </c>
    </row>
    <row r="1062" spans="1:2" ht="15" x14ac:dyDescent="0.2">
      <c r="A1062" s="54">
        <v>38974</v>
      </c>
      <c r="B1062" s="57">
        <v>2204.25</v>
      </c>
    </row>
    <row r="1063" spans="1:2" ht="15" x14ac:dyDescent="0.2">
      <c r="A1063" s="54">
        <v>38975</v>
      </c>
      <c r="B1063" s="57">
        <v>2194.96</v>
      </c>
    </row>
    <row r="1064" spans="1:2" ht="15" x14ac:dyDescent="0.2">
      <c r="A1064" s="54">
        <v>38978</v>
      </c>
      <c r="B1064" s="57">
        <v>2202.33</v>
      </c>
    </row>
    <row r="1065" spans="1:2" ht="15" x14ac:dyDescent="0.2">
      <c r="A1065" s="54">
        <v>38979</v>
      </c>
      <c r="B1065" s="57">
        <v>2212.5</v>
      </c>
    </row>
    <row r="1066" spans="1:2" ht="15" x14ac:dyDescent="0.2">
      <c r="A1066" s="54">
        <v>38980</v>
      </c>
      <c r="B1066" s="57">
        <v>2223.8200000000002</v>
      </c>
    </row>
    <row r="1067" spans="1:2" ht="15" x14ac:dyDescent="0.2">
      <c r="A1067" s="54">
        <v>38981</v>
      </c>
      <c r="B1067" s="57">
        <v>2250.4499999999998</v>
      </c>
    </row>
    <row r="1068" spans="1:2" ht="15" x14ac:dyDescent="0.2">
      <c r="A1068" s="54">
        <v>38982</v>
      </c>
      <c r="B1068" s="57">
        <v>2263.14</v>
      </c>
    </row>
    <row r="1069" spans="1:2" ht="15" x14ac:dyDescent="0.2">
      <c r="A1069" s="54">
        <v>38986</v>
      </c>
      <c r="B1069" s="57">
        <v>2278.94</v>
      </c>
    </row>
    <row r="1070" spans="1:2" ht="15" x14ac:dyDescent="0.2">
      <c r="A1070" s="54">
        <v>38987</v>
      </c>
      <c r="B1070" s="57">
        <v>2287.89</v>
      </c>
    </row>
    <row r="1071" spans="1:2" ht="15" x14ac:dyDescent="0.2">
      <c r="A1071" s="54">
        <v>38988</v>
      </c>
      <c r="B1071" s="57">
        <v>2312.73</v>
      </c>
    </row>
    <row r="1072" spans="1:2" ht="15" x14ac:dyDescent="0.2">
      <c r="A1072" s="54">
        <v>38989</v>
      </c>
      <c r="B1072" s="57">
        <v>2300.73</v>
      </c>
    </row>
    <row r="1073" spans="1:2" ht="15" x14ac:dyDescent="0.2">
      <c r="A1073" s="54">
        <v>38992</v>
      </c>
      <c r="B1073" s="57">
        <v>2319.37</v>
      </c>
    </row>
    <row r="1074" spans="1:2" ht="15" x14ac:dyDescent="0.2">
      <c r="A1074" s="54">
        <v>38993</v>
      </c>
      <c r="B1074" s="57">
        <v>2290.71</v>
      </c>
    </row>
    <row r="1075" spans="1:2" ht="15" x14ac:dyDescent="0.2">
      <c r="A1075" s="54">
        <v>38994</v>
      </c>
      <c r="B1075" s="57">
        <v>2300.2800000000002</v>
      </c>
    </row>
    <row r="1076" spans="1:2" ht="15" x14ac:dyDescent="0.2">
      <c r="A1076" s="54">
        <v>38995</v>
      </c>
      <c r="B1076" s="57">
        <v>2311.38</v>
      </c>
    </row>
    <row r="1077" spans="1:2" ht="15" x14ac:dyDescent="0.2">
      <c r="A1077" s="54">
        <v>38996</v>
      </c>
      <c r="B1077" s="57">
        <v>2315.13</v>
      </c>
    </row>
    <row r="1078" spans="1:2" ht="15" x14ac:dyDescent="0.2">
      <c r="A1078" s="54">
        <v>38999</v>
      </c>
      <c r="B1078" s="57">
        <v>2344.5300000000002</v>
      </c>
    </row>
    <row r="1079" spans="1:2" ht="15" x14ac:dyDescent="0.2">
      <c r="A1079" s="54">
        <v>39000</v>
      </c>
      <c r="B1079" s="57">
        <v>2347.23</v>
      </c>
    </row>
    <row r="1080" spans="1:2" ht="15" x14ac:dyDescent="0.2">
      <c r="A1080" s="54">
        <v>39001</v>
      </c>
      <c r="B1080" s="57">
        <v>2334.86</v>
      </c>
    </row>
    <row r="1081" spans="1:2" ht="15" x14ac:dyDescent="0.2">
      <c r="A1081" s="54">
        <v>39002</v>
      </c>
      <c r="B1081" s="57">
        <v>2342.2800000000002</v>
      </c>
    </row>
    <row r="1082" spans="1:2" ht="15" x14ac:dyDescent="0.2">
      <c r="A1082" s="54">
        <v>39003</v>
      </c>
      <c r="B1082" s="57">
        <v>2351.42</v>
      </c>
    </row>
    <row r="1083" spans="1:2" ht="15" x14ac:dyDescent="0.2">
      <c r="A1083" s="54">
        <v>39006</v>
      </c>
      <c r="B1083" s="57">
        <v>2385.58</v>
      </c>
    </row>
    <row r="1084" spans="1:2" ht="15" x14ac:dyDescent="0.2">
      <c r="A1084" s="54">
        <v>39007</v>
      </c>
      <c r="B1084" s="57">
        <v>2387.02</v>
      </c>
    </row>
    <row r="1085" spans="1:2" ht="15" x14ac:dyDescent="0.2">
      <c r="A1085" s="54">
        <v>39008</v>
      </c>
      <c r="B1085" s="57">
        <v>2392.6</v>
      </c>
    </row>
    <row r="1086" spans="1:2" ht="15" x14ac:dyDescent="0.2">
      <c r="A1086" s="54">
        <v>39009</v>
      </c>
      <c r="B1086" s="57">
        <v>2397.31</v>
      </c>
    </row>
    <row r="1087" spans="1:2" ht="15" x14ac:dyDescent="0.2">
      <c r="A1087" s="54">
        <v>39010</v>
      </c>
      <c r="B1087" s="57">
        <v>2405.84</v>
      </c>
    </row>
    <row r="1088" spans="1:2" ht="15" x14ac:dyDescent="0.2">
      <c r="A1088" s="54">
        <v>39013</v>
      </c>
      <c r="B1088" s="57">
        <v>2419.5</v>
      </c>
    </row>
    <row r="1089" spans="1:2" ht="15" x14ac:dyDescent="0.2">
      <c r="A1089" s="54">
        <v>39014</v>
      </c>
      <c r="B1089" s="57">
        <v>2425.9899999999998</v>
      </c>
    </row>
    <row r="1090" spans="1:2" ht="15" x14ac:dyDescent="0.2">
      <c r="A1090" s="54">
        <v>39015</v>
      </c>
      <c r="B1090" s="57">
        <v>2421.5300000000002</v>
      </c>
    </row>
    <row r="1091" spans="1:2" ht="15" x14ac:dyDescent="0.2">
      <c r="A1091" s="54">
        <v>39016</v>
      </c>
      <c r="B1091" s="57">
        <v>2392.9899999999998</v>
      </c>
    </row>
    <row r="1092" spans="1:2" ht="15" x14ac:dyDescent="0.2">
      <c r="A1092" s="54">
        <v>39017</v>
      </c>
      <c r="B1092" s="57">
        <v>2377.48</v>
      </c>
    </row>
    <row r="1093" spans="1:2" ht="15" x14ac:dyDescent="0.2">
      <c r="A1093" s="54">
        <v>39020</v>
      </c>
      <c r="B1093" s="57">
        <v>2391.6799999999998</v>
      </c>
    </row>
    <row r="1094" spans="1:2" ht="15" x14ac:dyDescent="0.2">
      <c r="A1094" s="54">
        <v>39021</v>
      </c>
      <c r="B1094" s="57">
        <v>2405.9299999999998</v>
      </c>
    </row>
    <row r="1095" spans="1:2" ht="15" x14ac:dyDescent="0.2">
      <c r="A1095" s="54">
        <v>39022</v>
      </c>
      <c r="B1095" s="57">
        <v>2432.9699999999998</v>
      </c>
    </row>
    <row r="1096" spans="1:2" ht="15" x14ac:dyDescent="0.2">
      <c r="A1096" s="54">
        <v>39023</v>
      </c>
      <c r="B1096" s="57">
        <v>2425.46</v>
      </c>
    </row>
    <row r="1097" spans="1:2" ht="15" x14ac:dyDescent="0.2">
      <c r="A1097" s="54">
        <v>39024</v>
      </c>
      <c r="B1097" s="57">
        <v>2431.9499999999998</v>
      </c>
    </row>
    <row r="1098" spans="1:2" ht="15" x14ac:dyDescent="0.2">
      <c r="A1098" s="54">
        <v>39027</v>
      </c>
      <c r="B1098" s="57">
        <v>2469.1</v>
      </c>
    </row>
    <row r="1099" spans="1:2" ht="15" x14ac:dyDescent="0.2">
      <c r="A1099" s="54">
        <v>39028</v>
      </c>
      <c r="B1099" s="57">
        <v>2476.4899999999998</v>
      </c>
    </row>
    <row r="1100" spans="1:2" ht="15" x14ac:dyDescent="0.2">
      <c r="A1100" s="54">
        <v>39029</v>
      </c>
      <c r="B1100" s="57">
        <v>2469.2800000000002</v>
      </c>
    </row>
    <row r="1101" spans="1:2" ht="15" x14ac:dyDescent="0.2">
      <c r="A1101" s="54">
        <v>39030</v>
      </c>
      <c r="B1101" s="57">
        <v>2441.65</v>
      </c>
    </row>
    <row r="1102" spans="1:2" ht="15" x14ac:dyDescent="0.2">
      <c r="A1102" s="54">
        <v>39031</v>
      </c>
      <c r="B1102" s="57">
        <v>2455.52</v>
      </c>
    </row>
    <row r="1103" spans="1:2" ht="15" x14ac:dyDescent="0.2">
      <c r="A1103" s="54">
        <v>39034</v>
      </c>
      <c r="B1103" s="57">
        <v>2429.5700000000002</v>
      </c>
    </row>
    <row r="1104" spans="1:2" ht="15" x14ac:dyDescent="0.2">
      <c r="A1104" s="54">
        <v>39035</v>
      </c>
      <c r="B1104" s="57">
        <v>2440.65</v>
      </c>
    </row>
    <row r="1105" spans="1:2" ht="15" x14ac:dyDescent="0.2">
      <c r="A1105" s="54">
        <v>39036</v>
      </c>
      <c r="B1105" s="57">
        <v>2439.1</v>
      </c>
    </row>
    <row r="1106" spans="1:2" ht="15" x14ac:dyDescent="0.2">
      <c r="A1106" s="54">
        <v>39037</v>
      </c>
      <c r="B1106" s="57">
        <v>2416.1</v>
      </c>
    </row>
    <row r="1107" spans="1:2" ht="15" x14ac:dyDescent="0.2">
      <c r="A1107" s="54">
        <v>39038</v>
      </c>
      <c r="B1107" s="57">
        <v>2390.59</v>
      </c>
    </row>
    <row r="1108" spans="1:2" ht="15" x14ac:dyDescent="0.2">
      <c r="A1108" s="54">
        <v>39041</v>
      </c>
      <c r="B1108" s="57">
        <v>2433.75</v>
      </c>
    </row>
    <row r="1109" spans="1:2" ht="15" x14ac:dyDescent="0.2">
      <c r="A1109" s="54">
        <v>39042</v>
      </c>
      <c r="B1109" s="57">
        <v>2453.19</v>
      </c>
    </row>
    <row r="1110" spans="1:2" ht="15" x14ac:dyDescent="0.2">
      <c r="A1110" s="54">
        <v>39043</v>
      </c>
      <c r="B1110" s="57">
        <v>2464.23</v>
      </c>
    </row>
    <row r="1111" spans="1:2" ht="15" x14ac:dyDescent="0.2">
      <c r="A1111" s="54">
        <v>39044</v>
      </c>
      <c r="B1111" s="57">
        <v>2460.0100000000002</v>
      </c>
    </row>
    <row r="1112" spans="1:2" ht="15" x14ac:dyDescent="0.2">
      <c r="A1112" s="54">
        <v>39045</v>
      </c>
      <c r="B1112" s="57">
        <v>2473.69</v>
      </c>
    </row>
    <row r="1113" spans="1:2" ht="15" x14ac:dyDescent="0.2">
      <c r="A1113" s="54">
        <v>39048</v>
      </c>
      <c r="B1113" s="57">
        <v>2455.8200000000002</v>
      </c>
    </row>
    <row r="1114" spans="1:2" ht="15" x14ac:dyDescent="0.2">
      <c r="A1114" s="54">
        <v>39049</v>
      </c>
      <c r="B1114" s="57">
        <v>2430.52</v>
      </c>
    </row>
    <row r="1115" spans="1:2" ht="15" x14ac:dyDescent="0.2">
      <c r="A1115" s="54">
        <v>39050</v>
      </c>
      <c r="B1115" s="57">
        <v>2443.65</v>
      </c>
    </row>
    <row r="1116" spans="1:2" ht="15" x14ac:dyDescent="0.2">
      <c r="A1116" s="54">
        <v>39051</v>
      </c>
      <c r="B1116" s="57">
        <v>2470.29</v>
      </c>
    </row>
    <row r="1117" spans="1:2" ht="15" x14ac:dyDescent="0.2">
      <c r="A1117" s="54">
        <v>39052</v>
      </c>
      <c r="B1117" s="57">
        <v>2482.7600000000002</v>
      </c>
    </row>
    <row r="1118" spans="1:2" ht="15" x14ac:dyDescent="0.2">
      <c r="A1118" s="54">
        <v>39055</v>
      </c>
      <c r="B1118" s="57">
        <v>2483.5100000000002</v>
      </c>
    </row>
    <row r="1119" spans="1:2" ht="15" x14ac:dyDescent="0.2">
      <c r="A1119" s="54">
        <v>39056</v>
      </c>
      <c r="B1119" s="57">
        <v>2495.71</v>
      </c>
    </row>
    <row r="1120" spans="1:2" ht="15" x14ac:dyDescent="0.2">
      <c r="A1120" s="54">
        <v>39057</v>
      </c>
      <c r="B1120" s="57">
        <v>2470.4299999999998</v>
      </c>
    </row>
    <row r="1121" spans="1:2" ht="15" x14ac:dyDescent="0.2">
      <c r="A1121" s="54">
        <v>39058</v>
      </c>
      <c r="B1121" s="57">
        <v>2461.16</v>
      </c>
    </row>
    <row r="1122" spans="1:2" ht="15" x14ac:dyDescent="0.2">
      <c r="A1122" s="54">
        <v>39059</v>
      </c>
      <c r="B1122" s="57">
        <v>2451.2600000000002</v>
      </c>
    </row>
    <row r="1123" spans="1:2" ht="15" x14ac:dyDescent="0.2">
      <c r="A1123" s="54">
        <v>39062</v>
      </c>
      <c r="B1123" s="57">
        <v>2446.46</v>
      </c>
    </row>
    <row r="1124" spans="1:2" ht="15" x14ac:dyDescent="0.2">
      <c r="A1124" s="54">
        <v>39063</v>
      </c>
      <c r="B1124" s="57">
        <v>2431.15</v>
      </c>
    </row>
    <row r="1125" spans="1:2" ht="15" x14ac:dyDescent="0.2">
      <c r="A1125" s="54">
        <v>39064</v>
      </c>
      <c r="B1125" s="57">
        <v>2447.25</v>
      </c>
    </row>
    <row r="1126" spans="1:2" ht="15" x14ac:dyDescent="0.2">
      <c r="A1126" s="54">
        <v>39065</v>
      </c>
      <c r="B1126" s="57">
        <v>2473.5500000000002</v>
      </c>
    </row>
    <row r="1127" spans="1:2" ht="15" x14ac:dyDescent="0.2">
      <c r="A1127" s="54">
        <v>39066</v>
      </c>
      <c r="B1127" s="57">
        <v>2492.4499999999998</v>
      </c>
    </row>
    <row r="1128" spans="1:2" ht="15" x14ac:dyDescent="0.2">
      <c r="A1128" s="54">
        <v>39069</v>
      </c>
      <c r="B1128" s="57">
        <v>2491.29</v>
      </c>
    </row>
    <row r="1129" spans="1:2" ht="15" x14ac:dyDescent="0.2">
      <c r="A1129" s="54">
        <v>39070</v>
      </c>
      <c r="B1129" s="57">
        <v>2489.33</v>
      </c>
    </row>
    <row r="1130" spans="1:2" ht="15" x14ac:dyDescent="0.2">
      <c r="A1130" s="54">
        <v>39071</v>
      </c>
      <c r="B1130" s="57">
        <v>2523.2600000000002</v>
      </c>
    </row>
    <row r="1131" spans="1:2" ht="15" x14ac:dyDescent="0.2">
      <c r="A1131" s="54">
        <v>39072</v>
      </c>
      <c r="B1131" s="57">
        <v>2562.5</v>
      </c>
    </row>
    <row r="1132" spans="1:2" ht="15" x14ac:dyDescent="0.2">
      <c r="A1132" s="54">
        <v>39073</v>
      </c>
      <c r="B1132" s="57">
        <v>2542.5100000000002</v>
      </c>
    </row>
    <row r="1133" spans="1:2" ht="15" x14ac:dyDescent="0.2">
      <c r="A1133" s="54">
        <v>39078</v>
      </c>
      <c r="B1133" s="57">
        <v>2573.58</v>
      </c>
    </row>
    <row r="1134" spans="1:2" ht="15" x14ac:dyDescent="0.2">
      <c r="A1134" s="54">
        <v>39079</v>
      </c>
      <c r="B1134" s="57">
        <v>2579.1</v>
      </c>
    </row>
    <row r="1135" spans="1:2" ht="15" x14ac:dyDescent="0.2">
      <c r="A1135" s="54">
        <v>39080</v>
      </c>
      <c r="B1135" s="57">
        <v>2573</v>
      </c>
    </row>
    <row r="1136" spans="1:2" ht="15" x14ac:dyDescent="0.2">
      <c r="A1136" s="54">
        <v>39084</v>
      </c>
      <c r="B1136" s="57">
        <v>2597.94</v>
      </c>
    </row>
    <row r="1137" spans="1:2" ht="15" x14ac:dyDescent="0.2">
      <c r="A1137" s="54">
        <v>39085</v>
      </c>
      <c r="B1137" s="57">
        <v>2540.5500000000002</v>
      </c>
    </row>
    <row r="1138" spans="1:2" ht="15" x14ac:dyDescent="0.2">
      <c r="A1138" s="54">
        <v>39086</v>
      </c>
      <c r="B1138" s="57">
        <v>2499.2399999999998</v>
      </c>
    </row>
    <row r="1139" spans="1:2" ht="15" x14ac:dyDescent="0.2">
      <c r="A1139" s="54">
        <v>39087</v>
      </c>
      <c r="B1139" s="57">
        <v>2505.4499999999998</v>
      </c>
    </row>
    <row r="1140" spans="1:2" ht="15" x14ac:dyDescent="0.2">
      <c r="A1140" s="54">
        <v>39090</v>
      </c>
      <c r="B1140" s="57">
        <v>2522.9899999999998</v>
      </c>
    </row>
    <row r="1141" spans="1:2" ht="15" x14ac:dyDescent="0.2">
      <c r="A1141" s="54">
        <v>39091</v>
      </c>
      <c r="B1141" s="57">
        <v>2542.75</v>
      </c>
    </row>
    <row r="1142" spans="1:2" ht="15" x14ac:dyDescent="0.2">
      <c r="A1142" s="54">
        <v>39092</v>
      </c>
      <c r="B1142" s="57">
        <v>2535.7199999999998</v>
      </c>
    </row>
    <row r="1143" spans="1:2" ht="15" x14ac:dyDescent="0.2">
      <c r="A1143" s="54">
        <v>39093</v>
      </c>
      <c r="B1143" s="57">
        <v>2550.38</v>
      </c>
    </row>
    <row r="1144" spans="1:2" ht="15" x14ac:dyDescent="0.2">
      <c r="A1144" s="54">
        <v>39094</v>
      </c>
      <c r="B1144" s="57">
        <v>2574.3000000000002</v>
      </c>
    </row>
    <row r="1145" spans="1:2" ht="15" x14ac:dyDescent="0.2">
      <c r="A1145" s="54">
        <v>39097</v>
      </c>
      <c r="B1145" s="57">
        <v>2604.15</v>
      </c>
    </row>
    <row r="1146" spans="1:2" ht="15" x14ac:dyDescent="0.2">
      <c r="A1146" s="54">
        <v>39098</v>
      </c>
      <c r="B1146" s="57">
        <v>2600.09</v>
      </c>
    </row>
    <row r="1147" spans="1:2" ht="15" x14ac:dyDescent="0.2">
      <c r="A1147" s="54">
        <v>39099</v>
      </c>
      <c r="B1147" s="57">
        <v>2582</v>
      </c>
    </row>
    <row r="1148" spans="1:2" ht="15" x14ac:dyDescent="0.2">
      <c r="A1148" s="54">
        <v>39100</v>
      </c>
      <c r="B1148" s="57">
        <v>2607.9499999999998</v>
      </c>
    </row>
    <row r="1149" spans="1:2" ht="15" x14ac:dyDescent="0.2">
      <c r="A1149" s="54">
        <v>39101</v>
      </c>
      <c r="B1149" s="57">
        <v>2575.85</v>
      </c>
    </row>
    <row r="1150" spans="1:2" ht="15" x14ac:dyDescent="0.2">
      <c r="A1150" s="54">
        <v>39104</v>
      </c>
      <c r="B1150" s="57">
        <v>2598.61</v>
      </c>
    </row>
    <row r="1151" spans="1:2" ht="15" x14ac:dyDescent="0.2">
      <c r="A1151" s="54">
        <v>39105</v>
      </c>
      <c r="B1151" s="57">
        <v>2594.88</v>
      </c>
    </row>
    <row r="1152" spans="1:2" ht="15" x14ac:dyDescent="0.2">
      <c r="A1152" s="54">
        <v>39106</v>
      </c>
      <c r="B1152" s="57">
        <v>2630.09</v>
      </c>
    </row>
    <row r="1153" spans="1:2" ht="15" x14ac:dyDescent="0.2">
      <c r="A1153" s="54">
        <v>39107</v>
      </c>
      <c r="B1153" s="57">
        <v>2643.33</v>
      </c>
    </row>
    <row r="1154" spans="1:2" ht="15" x14ac:dyDescent="0.2">
      <c r="A1154" s="54">
        <v>39108</v>
      </c>
      <c r="B1154" s="57">
        <v>2623.16</v>
      </c>
    </row>
    <row r="1155" spans="1:2" ht="15" x14ac:dyDescent="0.2">
      <c r="A1155" s="54">
        <v>39111</v>
      </c>
      <c r="B1155" s="57">
        <v>2619.5</v>
      </c>
    </row>
    <row r="1156" spans="1:2" ht="15" x14ac:dyDescent="0.2">
      <c r="A1156" s="54">
        <v>39112</v>
      </c>
      <c r="B1156" s="57">
        <v>2633.91</v>
      </c>
    </row>
    <row r="1157" spans="1:2" ht="15" x14ac:dyDescent="0.2">
      <c r="A1157" s="54">
        <v>39113</v>
      </c>
      <c r="B1157" s="57">
        <v>2630.44</v>
      </c>
    </row>
    <row r="1158" spans="1:2" ht="15" x14ac:dyDescent="0.2">
      <c r="A1158" s="54">
        <v>39114</v>
      </c>
      <c r="B1158" s="57">
        <v>2665.04</v>
      </c>
    </row>
    <row r="1159" spans="1:2" ht="15" x14ac:dyDescent="0.2">
      <c r="A1159" s="54">
        <v>39115</v>
      </c>
      <c r="B1159" s="57">
        <v>2654.37</v>
      </c>
    </row>
    <row r="1160" spans="1:2" ht="15" x14ac:dyDescent="0.2">
      <c r="A1160" s="54">
        <v>39118</v>
      </c>
      <c r="B1160" s="57">
        <v>2646.72</v>
      </c>
    </row>
    <row r="1161" spans="1:2" ht="15" x14ac:dyDescent="0.2">
      <c r="A1161" s="54">
        <v>39119</v>
      </c>
      <c r="B1161" s="57">
        <v>2680.69</v>
      </c>
    </row>
    <row r="1162" spans="1:2" ht="15" x14ac:dyDescent="0.2">
      <c r="A1162" s="54">
        <v>39120</v>
      </c>
      <c r="B1162" s="57">
        <v>2678.84</v>
      </c>
    </row>
    <row r="1163" spans="1:2" ht="15" x14ac:dyDescent="0.2">
      <c r="A1163" s="54">
        <v>39121</v>
      </c>
      <c r="B1163" s="57">
        <v>2645.86</v>
      </c>
    </row>
    <row r="1164" spans="1:2" ht="15" x14ac:dyDescent="0.2">
      <c r="A1164" s="54">
        <v>39122</v>
      </c>
      <c r="B1164" s="57">
        <v>2653.09</v>
      </c>
    </row>
    <row r="1165" spans="1:2" ht="15" x14ac:dyDescent="0.2">
      <c r="A1165" s="54">
        <v>39125</v>
      </c>
      <c r="B1165" s="57">
        <v>2669.43</v>
      </c>
    </row>
    <row r="1166" spans="1:2" ht="15" x14ac:dyDescent="0.2">
      <c r="A1166" s="54">
        <v>39126</v>
      </c>
      <c r="B1166" s="57">
        <v>2690.4</v>
      </c>
    </row>
    <row r="1167" spans="1:2" ht="15" x14ac:dyDescent="0.2">
      <c r="A1167" s="54">
        <v>39127</v>
      </c>
      <c r="B1167" s="57">
        <v>2720.18</v>
      </c>
    </row>
    <row r="1168" spans="1:2" ht="15" x14ac:dyDescent="0.2">
      <c r="A1168" s="54">
        <v>39128</v>
      </c>
      <c r="B1168" s="57">
        <v>2741.85</v>
      </c>
    </row>
    <row r="1169" spans="1:2" ht="15" x14ac:dyDescent="0.2">
      <c r="A1169" s="54">
        <v>39129</v>
      </c>
      <c r="B1169" s="57">
        <v>2740.82</v>
      </c>
    </row>
    <row r="1170" spans="1:2" ht="15" x14ac:dyDescent="0.2">
      <c r="A1170" s="54">
        <v>39132</v>
      </c>
      <c r="B1170" s="57">
        <v>2752.78</v>
      </c>
    </row>
    <row r="1171" spans="1:2" ht="15" x14ac:dyDescent="0.2">
      <c r="A1171" s="54">
        <v>39133</v>
      </c>
      <c r="B1171" s="57">
        <v>2741.57</v>
      </c>
    </row>
    <row r="1172" spans="1:2" ht="15" x14ac:dyDescent="0.2">
      <c r="A1172" s="54">
        <v>39134</v>
      </c>
      <c r="B1172" s="57">
        <v>2720.01</v>
      </c>
    </row>
    <row r="1173" spans="1:2" ht="15" x14ac:dyDescent="0.2">
      <c r="A1173" s="54">
        <v>39135</v>
      </c>
      <c r="B1173" s="57">
        <v>2760.48</v>
      </c>
    </row>
    <row r="1174" spans="1:2" ht="15" x14ac:dyDescent="0.2">
      <c r="A1174" s="54">
        <v>39136</v>
      </c>
      <c r="B1174" s="57">
        <v>2770.27</v>
      </c>
    </row>
    <row r="1175" spans="1:2" ht="15" x14ac:dyDescent="0.2">
      <c r="A1175" s="54">
        <v>39139</v>
      </c>
      <c r="B1175" s="57">
        <v>2787.52</v>
      </c>
    </row>
    <row r="1176" spans="1:2" ht="15" x14ac:dyDescent="0.2">
      <c r="A1176" s="54">
        <v>39140</v>
      </c>
      <c r="B1176" s="57">
        <v>2699.15</v>
      </c>
    </row>
    <row r="1177" spans="1:2" ht="15" x14ac:dyDescent="0.2">
      <c r="A1177" s="54">
        <v>39141</v>
      </c>
      <c r="B1177" s="57">
        <v>2669.93</v>
      </c>
    </row>
    <row r="1178" spans="1:2" ht="15" x14ac:dyDescent="0.2">
      <c r="A1178" s="54">
        <v>39142</v>
      </c>
      <c r="B1178" s="57">
        <v>2622.38</v>
      </c>
    </row>
    <row r="1179" spans="1:2" ht="15" x14ac:dyDescent="0.2">
      <c r="A1179" s="54">
        <v>39143</v>
      </c>
      <c r="B1179" s="57">
        <v>2645.62</v>
      </c>
    </row>
    <row r="1180" spans="1:2" ht="15" x14ac:dyDescent="0.2">
      <c r="A1180" s="54">
        <v>39146</v>
      </c>
      <c r="B1180" s="57">
        <v>2580.15</v>
      </c>
    </row>
    <row r="1181" spans="1:2" ht="15" x14ac:dyDescent="0.2">
      <c r="A1181" s="54">
        <v>39147</v>
      </c>
      <c r="B1181" s="57">
        <v>2612.11</v>
      </c>
    </row>
    <row r="1182" spans="1:2" ht="15" x14ac:dyDescent="0.2">
      <c r="A1182" s="54">
        <v>39148</v>
      </c>
      <c r="B1182" s="57">
        <v>2617.52</v>
      </c>
    </row>
    <row r="1183" spans="1:2" ht="15" x14ac:dyDescent="0.2">
      <c r="A1183" s="54">
        <v>39149</v>
      </c>
      <c r="B1183" s="57">
        <v>2652.33</v>
      </c>
    </row>
    <row r="1184" spans="1:2" ht="15" x14ac:dyDescent="0.2">
      <c r="A1184" s="54">
        <v>39150</v>
      </c>
      <c r="B1184" s="57">
        <v>2684.11</v>
      </c>
    </row>
    <row r="1185" spans="1:2" ht="15" x14ac:dyDescent="0.2">
      <c r="A1185" s="54">
        <v>39153</v>
      </c>
      <c r="B1185" s="57">
        <v>2704.29</v>
      </c>
    </row>
    <row r="1186" spans="1:2" ht="15" x14ac:dyDescent="0.2">
      <c r="A1186" s="54">
        <v>39154</v>
      </c>
      <c r="B1186" s="57">
        <v>2687.75</v>
      </c>
    </row>
    <row r="1187" spans="1:2" ht="15" x14ac:dyDescent="0.2">
      <c r="A1187" s="54">
        <v>39155</v>
      </c>
      <c r="B1187" s="57">
        <v>2625.06</v>
      </c>
    </row>
    <row r="1188" spans="1:2" ht="15" x14ac:dyDescent="0.2">
      <c r="A1188" s="54">
        <v>39156</v>
      </c>
      <c r="B1188" s="57">
        <v>2667.92</v>
      </c>
    </row>
    <row r="1189" spans="1:2" ht="15" x14ac:dyDescent="0.2">
      <c r="A1189" s="54">
        <v>39157</v>
      </c>
      <c r="B1189" s="57">
        <v>2688.79</v>
      </c>
    </row>
    <row r="1190" spans="1:2" ht="15" x14ac:dyDescent="0.2">
      <c r="A1190" s="54">
        <v>39160</v>
      </c>
      <c r="B1190" s="57">
        <v>2722.34</v>
      </c>
    </row>
    <row r="1191" spans="1:2" ht="15" x14ac:dyDescent="0.2">
      <c r="A1191" s="54">
        <v>39161</v>
      </c>
      <c r="B1191" s="57">
        <v>2743.09</v>
      </c>
    </row>
    <row r="1192" spans="1:2" ht="15" x14ac:dyDescent="0.2">
      <c r="A1192" s="54">
        <v>39163</v>
      </c>
      <c r="B1192" s="57">
        <v>2773.68</v>
      </c>
    </row>
    <row r="1193" spans="1:2" ht="15" x14ac:dyDescent="0.2">
      <c r="A1193" s="54">
        <v>39164</v>
      </c>
      <c r="B1193" s="57">
        <v>2800.6</v>
      </c>
    </row>
    <row r="1194" spans="1:2" ht="15" x14ac:dyDescent="0.2">
      <c r="A1194" s="54">
        <v>39167</v>
      </c>
      <c r="B1194" s="57">
        <v>2784.69</v>
      </c>
    </row>
    <row r="1195" spans="1:2" ht="15" x14ac:dyDescent="0.2">
      <c r="A1195" s="54">
        <v>39168</v>
      </c>
      <c r="B1195" s="57">
        <v>2793.36</v>
      </c>
    </row>
    <row r="1196" spans="1:2" ht="15" x14ac:dyDescent="0.2">
      <c r="A1196" s="54">
        <v>39169</v>
      </c>
      <c r="B1196" s="57">
        <v>2792.34</v>
      </c>
    </row>
    <row r="1197" spans="1:2" ht="15" x14ac:dyDescent="0.2">
      <c r="A1197" s="54">
        <v>39170</v>
      </c>
      <c r="B1197" s="57">
        <v>2825.73</v>
      </c>
    </row>
    <row r="1198" spans="1:2" ht="15" x14ac:dyDescent="0.2">
      <c r="A1198" s="54">
        <v>39171</v>
      </c>
      <c r="B1198" s="57">
        <v>2840.11</v>
      </c>
    </row>
    <row r="1199" spans="1:2" ht="15" x14ac:dyDescent="0.2">
      <c r="A1199" s="54">
        <v>39174</v>
      </c>
      <c r="B1199" s="57">
        <v>2855.9</v>
      </c>
    </row>
    <row r="1200" spans="1:2" ht="15" x14ac:dyDescent="0.2">
      <c r="A1200" s="54">
        <v>39175</v>
      </c>
      <c r="B1200" s="57">
        <v>2871.45</v>
      </c>
    </row>
    <row r="1201" spans="1:2" ht="15" x14ac:dyDescent="0.2">
      <c r="A1201" s="54">
        <v>39176</v>
      </c>
      <c r="B1201" s="57">
        <v>2867.04</v>
      </c>
    </row>
    <row r="1202" spans="1:2" ht="15" x14ac:dyDescent="0.2">
      <c r="A1202" s="54">
        <v>39177</v>
      </c>
      <c r="B1202" s="57">
        <v>2871.3</v>
      </c>
    </row>
    <row r="1203" spans="1:2" ht="15" x14ac:dyDescent="0.2">
      <c r="A1203" s="54">
        <v>39182</v>
      </c>
      <c r="B1203" s="57">
        <v>2905.47</v>
      </c>
    </row>
    <row r="1204" spans="1:2" ht="15" x14ac:dyDescent="0.2">
      <c r="A1204" s="54">
        <v>39183</v>
      </c>
      <c r="B1204" s="57">
        <v>2880.77</v>
      </c>
    </row>
    <row r="1205" spans="1:2" ht="15" x14ac:dyDescent="0.2">
      <c r="A1205" s="54">
        <v>39184</v>
      </c>
      <c r="B1205" s="57">
        <v>2899.91</v>
      </c>
    </row>
    <row r="1206" spans="1:2" ht="15" x14ac:dyDescent="0.2">
      <c r="A1206" s="54">
        <v>39185</v>
      </c>
      <c r="B1206" s="57">
        <v>2932.24</v>
      </c>
    </row>
    <row r="1207" spans="1:2" ht="15" x14ac:dyDescent="0.2">
      <c r="A1207" s="54">
        <v>39188</v>
      </c>
      <c r="B1207" s="57">
        <v>2959.37</v>
      </c>
    </row>
    <row r="1208" spans="1:2" ht="15" x14ac:dyDescent="0.2">
      <c r="A1208" s="54">
        <v>39189</v>
      </c>
      <c r="B1208" s="57">
        <v>2972.64</v>
      </c>
    </row>
    <row r="1209" spans="1:2" ht="15" x14ac:dyDescent="0.2">
      <c r="A1209" s="54">
        <v>39190</v>
      </c>
      <c r="B1209" s="57">
        <v>2935.29</v>
      </c>
    </row>
    <row r="1210" spans="1:2" ht="15" x14ac:dyDescent="0.2">
      <c r="A1210" s="54">
        <v>39191</v>
      </c>
      <c r="B1210" s="57">
        <v>2930.09</v>
      </c>
    </row>
    <row r="1211" spans="1:2" ht="15" x14ac:dyDescent="0.2">
      <c r="A1211" s="54">
        <v>39192</v>
      </c>
      <c r="B1211" s="57">
        <v>2959.45</v>
      </c>
    </row>
    <row r="1212" spans="1:2" ht="15" x14ac:dyDescent="0.2">
      <c r="A1212" s="54">
        <v>39195</v>
      </c>
      <c r="B1212" s="57">
        <v>2973.45</v>
      </c>
    </row>
    <row r="1213" spans="1:2" ht="15" x14ac:dyDescent="0.2">
      <c r="A1213" s="54">
        <v>39196</v>
      </c>
      <c r="B1213" s="57">
        <v>2936.83</v>
      </c>
    </row>
    <row r="1214" spans="1:2" ht="15" x14ac:dyDescent="0.2">
      <c r="A1214" s="54">
        <v>39197</v>
      </c>
      <c r="B1214" s="57">
        <v>2944.4</v>
      </c>
    </row>
    <row r="1215" spans="1:2" ht="15" x14ac:dyDescent="0.2">
      <c r="A1215" s="54">
        <v>39198</v>
      </c>
      <c r="B1215" s="57">
        <v>2929.06</v>
      </c>
    </row>
    <row r="1216" spans="1:2" ht="15" x14ac:dyDescent="0.2">
      <c r="A1216" s="54">
        <v>39202</v>
      </c>
      <c r="B1216" s="57">
        <v>2938.91</v>
      </c>
    </row>
    <row r="1217" spans="1:2" ht="15" x14ac:dyDescent="0.2">
      <c r="A1217" s="54">
        <v>39204</v>
      </c>
      <c r="B1217" s="57">
        <v>2955.35</v>
      </c>
    </row>
    <row r="1218" spans="1:2" ht="15" x14ac:dyDescent="0.2">
      <c r="A1218" s="54">
        <v>39205</v>
      </c>
      <c r="B1218" s="57">
        <v>2950.14</v>
      </c>
    </row>
    <row r="1219" spans="1:2" ht="15" x14ac:dyDescent="0.2">
      <c r="A1219" s="54">
        <v>39206</v>
      </c>
      <c r="B1219" s="57">
        <v>2988.89</v>
      </c>
    </row>
    <row r="1220" spans="1:2" ht="15" x14ac:dyDescent="0.2">
      <c r="A1220" s="54">
        <v>39209</v>
      </c>
      <c r="B1220" s="57">
        <v>3007.49</v>
      </c>
    </row>
    <row r="1221" spans="1:2" ht="15" x14ac:dyDescent="0.2">
      <c r="A1221" s="54">
        <v>39210</v>
      </c>
      <c r="B1221" s="57">
        <v>2941.07</v>
      </c>
    </row>
    <row r="1222" spans="1:2" ht="15" x14ac:dyDescent="0.2">
      <c r="A1222" s="54">
        <v>39211</v>
      </c>
      <c r="B1222" s="57">
        <v>2961.19</v>
      </c>
    </row>
    <row r="1223" spans="1:2" ht="15" x14ac:dyDescent="0.2">
      <c r="A1223" s="54">
        <v>39212</v>
      </c>
      <c r="B1223" s="57">
        <v>2970.01</v>
      </c>
    </row>
    <row r="1224" spans="1:2" ht="15" x14ac:dyDescent="0.2">
      <c r="A1224" s="54">
        <v>39213</v>
      </c>
      <c r="B1224" s="57">
        <v>2994.3</v>
      </c>
    </row>
    <row r="1225" spans="1:2" ht="15" x14ac:dyDescent="0.2">
      <c r="A1225" s="54">
        <v>39216</v>
      </c>
      <c r="B1225" s="57">
        <v>2934.17</v>
      </c>
    </row>
    <row r="1226" spans="1:2" ht="15" x14ac:dyDescent="0.2">
      <c r="A1226" s="54">
        <v>39217</v>
      </c>
      <c r="B1226" s="57">
        <v>2930.46</v>
      </c>
    </row>
    <row r="1227" spans="1:2" ht="15" x14ac:dyDescent="0.2">
      <c r="A1227" s="54">
        <v>39218</v>
      </c>
      <c r="B1227" s="57">
        <v>2929.16</v>
      </c>
    </row>
    <row r="1228" spans="1:2" ht="15" x14ac:dyDescent="0.2">
      <c r="A1228" s="54">
        <v>39219</v>
      </c>
      <c r="B1228" s="57">
        <v>2912.19</v>
      </c>
    </row>
    <row r="1229" spans="1:2" ht="15" x14ac:dyDescent="0.2">
      <c r="A1229" s="54">
        <v>39220</v>
      </c>
      <c r="B1229" s="57">
        <v>2958.89</v>
      </c>
    </row>
    <row r="1230" spans="1:2" ht="15" x14ac:dyDescent="0.2">
      <c r="A1230" s="54">
        <v>39223</v>
      </c>
      <c r="B1230" s="57">
        <v>2991.65</v>
      </c>
    </row>
    <row r="1231" spans="1:2" ht="15" x14ac:dyDescent="0.2">
      <c r="A1231" s="54">
        <v>39224</v>
      </c>
      <c r="B1231" s="57">
        <v>2990.29</v>
      </c>
    </row>
    <row r="1232" spans="1:2" ht="15" x14ac:dyDescent="0.2">
      <c r="A1232" s="54">
        <v>39225</v>
      </c>
      <c r="B1232" s="57">
        <v>3038.14</v>
      </c>
    </row>
    <row r="1233" spans="1:2" ht="15" x14ac:dyDescent="0.2">
      <c r="A1233" s="54">
        <v>39226</v>
      </c>
      <c r="B1233" s="57">
        <v>3009.46</v>
      </c>
    </row>
    <row r="1234" spans="1:2" ht="15" x14ac:dyDescent="0.2">
      <c r="A1234" s="54">
        <v>39227</v>
      </c>
      <c r="B1234" s="57">
        <v>2980.23</v>
      </c>
    </row>
    <row r="1235" spans="1:2" ht="15" x14ac:dyDescent="0.2">
      <c r="A1235" s="54">
        <v>39230</v>
      </c>
      <c r="B1235" s="57">
        <v>2991.29</v>
      </c>
    </row>
    <row r="1236" spans="1:2" ht="15" x14ac:dyDescent="0.2">
      <c r="A1236" s="54">
        <v>39231</v>
      </c>
      <c r="B1236" s="57">
        <v>2994.3</v>
      </c>
    </row>
    <row r="1237" spans="1:2" ht="15" x14ac:dyDescent="0.2">
      <c r="A1237" s="54">
        <v>39232</v>
      </c>
      <c r="B1237" s="57">
        <v>2970.63</v>
      </c>
    </row>
    <row r="1238" spans="1:2" ht="15" x14ac:dyDescent="0.2">
      <c r="A1238" s="54">
        <v>39233</v>
      </c>
      <c r="B1238" s="57">
        <v>2990.31</v>
      </c>
    </row>
    <row r="1239" spans="1:2" ht="15" x14ac:dyDescent="0.2">
      <c r="A1239" s="54">
        <v>39234</v>
      </c>
      <c r="B1239" s="57">
        <v>3023.21</v>
      </c>
    </row>
    <row r="1240" spans="1:2" ht="15" x14ac:dyDescent="0.2">
      <c r="A1240" s="54">
        <v>39237</v>
      </c>
      <c r="B1240" s="57">
        <v>3013.02</v>
      </c>
    </row>
    <row r="1241" spans="1:2" ht="15" x14ac:dyDescent="0.2">
      <c r="A1241" s="54">
        <v>39238</v>
      </c>
      <c r="B1241" s="57">
        <v>3015.99</v>
      </c>
    </row>
    <row r="1242" spans="1:2" ht="15" x14ac:dyDescent="0.2">
      <c r="A1242" s="54">
        <v>39239</v>
      </c>
      <c r="B1242" s="57">
        <v>2981.82</v>
      </c>
    </row>
    <row r="1243" spans="1:2" ht="15" x14ac:dyDescent="0.2">
      <c r="A1243" s="54">
        <v>39240</v>
      </c>
      <c r="B1243" s="57">
        <v>2983.43</v>
      </c>
    </row>
    <row r="1244" spans="1:2" ht="15" x14ac:dyDescent="0.2">
      <c r="A1244" s="54">
        <v>39241</v>
      </c>
      <c r="B1244" s="57">
        <v>2943.2</v>
      </c>
    </row>
    <row r="1245" spans="1:2" ht="15" x14ac:dyDescent="0.2">
      <c r="A1245" s="54">
        <v>39244</v>
      </c>
      <c r="B1245" s="57">
        <v>2983.04</v>
      </c>
    </row>
    <row r="1246" spans="1:2" ht="15" x14ac:dyDescent="0.2">
      <c r="A1246" s="54">
        <v>39245</v>
      </c>
      <c r="B1246" s="57">
        <v>2957.31</v>
      </c>
    </row>
    <row r="1247" spans="1:2" ht="15" x14ac:dyDescent="0.2">
      <c r="A1247" s="54">
        <v>39246</v>
      </c>
      <c r="B1247" s="57">
        <v>2989.04</v>
      </c>
    </row>
    <row r="1248" spans="1:2" ht="15" x14ac:dyDescent="0.2">
      <c r="A1248" s="54">
        <v>39247</v>
      </c>
      <c r="B1248" s="57">
        <v>3029.28</v>
      </c>
    </row>
    <row r="1249" spans="1:2" ht="15" x14ac:dyDescent="0.2">
      <c r="A1249" s="54">
        <v>39248</v>
      </c>
      <c r="B1249" s="57">
        <v>3063.32</v>
      </c>
    </row>
    <row r="1250" spans="1:2" ht="15" x14ac:dyDescent="0.2">
      <c r="A1250" s="54">
        <v>39251</v>
      </c>
      <c r="B1250" s="57">
        <v>3064.11</v>
      </c>
    </row>
    <row r="1251" spans="1:2" ht="15" x14ac:dyDescent="0.2">
      <c r="A1251" s="54">
        <v>39252</v>
      </c>
      <c r="B1251" s="57">
        <v>3056.23</v>
      </c>
    </row>
    <row r="1252" spans="1:2" ht="15" x14ac:dyDescent="0.2">
      <c r="A1252" s="54">
        <v>39253</v>
      </c>
      <c r="B1252" s="57">
        <v>3084.15</v>
      </c>
    </row>
    <row r="1253" spans="1:2" ht="15" x14ac:dyDescent="0.2">
      <c r="A1253" s="54">
        <v>39254</v>
      </c>
      <c r="B1253" s="57">
        <v>3063.18</v>
      </c>
    </row>
    <row r="1254" spans="1:2" ht="15" x14ac:dyDescent="0.2">
      <c r="A1254" s="54">
        <v>39255</v>
      </c>
      <c r="B1254" s="57">
        <v>3040.67</v>
      </c>
    </row>
    <row r="1255" spans="1:2" ht="15" x14ac:dyDescent="0.2">
      <c r="A1255" s="54">
        <v>39258</v>
      </c>
      <c r="B1255" s="57">
        <v>3022.23</v>
      </c>
    </row>
    <row r="1256" spans="1:2" ht="15" x14ac:dyDescent="0.2">
      <c r="A1256" s="54">
        <v>39259</v>
      </c>
      <c r="B1256" s="57">
        <v>3004.67</v>
      </c>
    </row>
    <row r="1257" spans="1:2" ht="15" x14ac:dyDescent="0.2">
      <c r="A1257" s="54">
        <v>39260</v>
      </c>
      <c r="B1257" s="57">
        <v>2956.45</v>
      </c>
    </row>
    <row r="1258" spans="1:2" ht="15" x14ac:dyDescent="0.2">
      <c r="A1258" s="54">
        <v>39261</v>
      </c>
      <c r="B1258" s="57">
        <v>2968.75</v>
      </c>
    </row>
    <row r="1259" spans="1:2" ht="15" x14ac:dyDescent="0.2">
      <c r="A1259" s="54">
        <v>39262</v>
      </c>
      <c r="B1259" s="57">
        <v>2961.9</v>
      </c>
    </row>
    <row r="1260" spans="1:2" ht="15" x14ac:dyDescent="0.2">
      <c r="A1260" s="54">
        <v>39265</v>
      </c>
      <c r="B1260" s="57">
        <v>3001.52</v>
      </c>
    </row>
    <row r="1261" spans="1:2" ht="15" x14ac:dyDescent="0.2">
      <c r="A1261" s="54">
        <v>39266</v>
      </c>
      <c r="B1261" s="57">
        <v>3006.95</v>
      </c>
    </row>
    <row r="1262" spans="1:2" ht="15" x14ac:dyDescent="0.2">
      <c r="A1262" s="54">
        <v>39267</v>
      </c>
      <c r="B1262" s="57">
        <v>3016.29</v>
      </c>
    </row>
    <row r="1263" spans="1:2" ht="15" x14ac:dyDescent="0.2">
      <c r="A1263" s="54">
        <v>39268</v>
      </c>
      <c r="B1263" s="57">
        <v>3021.73</v>
      </c>
    </row>
    <row r="1264" spans="1:2" ht="15" x14ac:dyDescent="0.2">
      <c r="A1264" s="54">
        <v>39269</v>
      </c>
      <c r="B1264" s="57">
        <v>3055.4</v>
      </c>
    </row>
    <row r="1265" spans="1:2" ht="15" x14ac:dyDescent="0.2">
      <c r="A1265" s="54">
        <v>39272</v>
      </c>
      <c r="B1265" s="57">
        <v>3109.78</v>
      </c>
    </row>
    <row r="1266" spans="1:2" ht="15" x14ac:dyDescent="0.2">
      <c r="A1266" s="54">
        <v>39273</v>
      </c>
      <c r="B1266" s="57">
        <v>3082.2</v>
      </c>
    </row>
    <row r="1267" spans="1:2" ht="15" x14ac:dyDescent="0.2">
      <c r="A1267" s="54">
        <v>39274</v>
      </c>
      <c r="B1267" s="57">
        <v>3102.37</v>
      </c>
    </row>
    <row r="1268" spans="1:2" ht="15" x14ac:dyDescent="0.2">
      <c r="A1268" s="54">
        <v>39275</v>
      </c>
      <c r="B1268" s="57">
        <v>3117.85</v>
      </c>
    </row>
    <row r="1269" spans="1:2" ht="15" x14ac:dyDescent="0.2">
      <c r="A1269" s="54">
        <v>39276</v>
      </c>
      <c r="B1269" s="57">
        <v>3135.69</v>
      </c>
    </row>
    <row r="1270" spans="1:2" ht="15" x14ac:dyDescent="0.2">
      <c r="A1270" s="54">
        <v>39279</v>
      </c>
      <c r="B1270" s="57">
        <v>3126.06</v>
      </c>
    </row>
    <row r="1271" spans="1:2" ht="15" x14ac:dyDescent="0.2">
      <c r="A1271" s="54">
        <v>39280</v>
      </c>
      <c r="B1271" s="57">
        <v>3098.64</v>
      </c>
    </row>
    <row r="1272" spans="1:2" ht="15" x14ac:dyDescent="0.2">
      <c r="A1272" s="54">
        <v>39281</v>
      </c>
      <c r="B1272" s="57">
        <v>3079.43</v>
      </c>
    </row>
    <row r="1273" spans="1:2" ht="15" x14ac:dyDescent="0.2">
      <c r="A1273" s="54">
        <v>39282</v>
      </c>
      <c r="B1273" s="57">
        <v>3100.21</v>
      </c>
    </row>
    <row r="1274" spans="1:2" ht="15" x14ac:dyDescent="0.2">
      <c r="A1274" s="54">
        <v>39283</v>
      </c>
      <c r="B1274" s="57">
        <v>3107.62</v>
      </c>
    </row>
    <row r="1275" spans="1:2" ht="15" x14ac:dyDescent="0.2">
      <c r="A1275" s="54">
        <v>39286</v>
      </c>
      <c r="B1275" s="57">
        <v>3128.77</v>
      </c>
    </row>
    <row r="1276" spans="1:2" ht="15" x14ac:dyDescent="0.2">
      <c r="A1276" s="54">
        <v>39287</v>
      </c>
      <c r="B1276" s="57">
        <v>3097.94</v>
      </c>
    </row>
    <row r="1277" spans="1:2" ht="15" x14ac:dyDescent="0.2">
      <c r="A1277" s="54">
        <v>39288</v>
      </c>
      <c r="B1277" s="57">
        <v>3047.11</v>
      </c>
    </row>
    <row r="1278" spans="1:2" ht="15" x14ac:dyDescent="0.2">
      <c r="A1278" s="54">
        <v>39289</v>
      </c>
      <c r="B1278" s="57">
        <v>2992.73</v>
      </c>
    </row>
    <row r="1279" spans="1:2" ht="15" x14ac:dyDescent="0.2">
      <c r="A1279" s="54">
        <v>39290</v>
      </c>
      <c r="B1279" s="57">
        <v>2901.5</v>
      </c>
    </row>
    <row r="1280" spans="1:2" ht="15" x14ac:dyDescent="0.2">
      <c r="A1280" s="54">
        <v>39293</v>
      </c>
      <c r="B1280" s="57">
        <v>2947.81</v>
      </c>
    </row>
    <row r="1281" spans="1:2" ht="15" x14ac:dyDescent="0.2">
      <c r="A1281" s="54">
        <v>39294</v>
      </c>
      <c r="B1281" s="57">
        <v>2990.27</v>
      </c>
    </row>
    <row r="1282" spans="1:2" ht="15" x14ac:dyDescent="0.2">
      <c r="A1282" s="54">
        <v>39295</v>
      </c>
      <c r="B1282" s="57">
        <v>2912.62</v>
      </c>
    </row>
    <row r="1283" spans="1:2" ht="15" x14ac:dyDescent="0.2">
      <c r="A1283" s="54">
        <v>39296</v>
      </c>
      <c r="B1283" s="57">
        <v>2916.72</v>
      </c>
    </row>
    <row r="1284" spans="1:2" ht="15" x14ac:dyDescent="0.2">
      <c r="A1284" s="54">
        <v>39297</v>
      </c>
      <c r="B1284" s="57">
        <v>2887.79</v>
      </c>
    </row>
    <row r="1285" spans="1:2" ht="15" x14ac:dyDescent="0.2">
      <c r="A1285" s="54">
        <v>39300</v>
      </c>
      <c r="B1285" s="57">
        <v>2816.85</v>
      </c>
    </row>
    <row r="1286" spans="1:2" ht="15" x14ac:dyDescent="0.2">
      <c r="A1286" s="54">
        <v>39301</v>
      </c>
      <c r="B1286" s="57">
        <v>2859.52</v>
      </c>
    </row>
    <row r="1287" spans="1:2" ht="15" x14ac:dyDescent="0.2">
      <c r="A1287" s="54">
        <v>39302</v>
      </c>
      <c r="B1287" s="57">
        <v>2953.42</v>
      </c>
    </row>
    <row r="1288" spans="1:2" ht="15" x14ac:dyDescent="0.2">
      <c r="A1288" s="54">
        <v>39304</v>
      </c>
      <c r="B1288" s="57">
        <v>2834.84</v>
      </c>
    </row>
    <row r="1289" spans="1:2" ht="15" x14ac:dyDescent="0.2">
      <c r="A1289" s="54">
        <v>39307</v>
      </c>
      <c r="B1289" s="57">
        <v>2907.33</v>
      </c>
    </row>
    <row r="1290" spans="1:2" ht="15" x14ac:dyDescent="0.2">
      <c r="A1290" s="54">
        <v>39308</v>
      </c>
      <c r="B1290" s="57">
        <v>2867.21</v>
      </c>
    </row>
    <row r="1291" spans="1:2" ht="15" x14ac:dyDescent="0.2">
      <c r="A1291" s="54">
        <v>39309</v>
      </c>
      <c r="B1291" s="57">
        <v>2838.03</v>
      </c>
    </row>
    <row r="1292" spans="1:2" ht="15" x14ac:dyDescent="0.2">
      <c r="A1292" s="54">
        <v>39310</v>
      </c>
      <c r="B1292" s="57">
        <v>2722.86</v>
      </c>
    </row>
    <row r="1293" spans="1:2" ht="15" x14ac:dyDescent="0.2">
      <c r="A1293" s="54">
        <v>39311</v>
      </c>
      <c r="B1293" s="57">
        <v>2722.13</v>
      </c>
    </row>
    <row r="1294" spans="1:2" ht="15" x14ac:dyDescent="0.2">
      <c r="A1294" s="54">
        <v>39314</v>
      </c>
      <c r="B1294" s="57">
        <v>2797.05</v>
      </c>
    </row>
    <row r="1295" spans="1:2" ht="15" x14ac:dyDescent="0.2">
      <c r="A1295" s="54">
        <v>39315</v>
      </c>
      <c r="B1295" s="57">
        <v>2786.42</v>
      </c>
    </row>
    <row r="1296" spans="1:2" ht="15" x14ac:dyDescent="0.2">
      <c r="A1296" s="54">
        <v>39316</v>
      </c>
      <c r="B1296" s="57">
        <v>2860.14</v>
      </c>
    </row>
    <row r="1297" spans="1:2" ht="15" x14ac:dyDescent="0.2">
      <c r="A1297" s="54">
        <v>39317</v>
      </c>
      <c r="B1297" s="57">
        <v>2883.97</v>
      </c>
    </row>
    <row r="1298" spans="1:2" ht="15" x14ac:dyDescent="0.2">
      <c r="A1298" s="54">
        <v>39318</v>
      </c>
      <c r="B1298" s="57">
        <v>2878.7</v>
      </c>
    </row>
    <row r="1299" spans="1:2" ht="15" x14ac:dyDescent="0.2">
      <c r="A1299" s="54">
        <v>39321</v>
      </c>
      <c r="B1299" s="57">
        <v>2922.17</v>
      </c>
    </row>
    <row r="1300" spans="1:2" ht="15" x14ac:dyDescent="0.2">
      <c r="A1300" s="54">
        <v>39322</v>
      </c>
      <c r="B1300" s="57">
        <v>2886.35</v>
      </c>
    </row>
    <row r="1301" spans="1:2" ht="15" x14ac:dyDescent="0.2">
      <c r="A1301" s="54">
        <v>39323</v>
      </c>
      <c r="B1301" s="57">
        <v>2899.1</v>
      </c>
    </row>
    <row r="1302" spans="1:2" ht="15" x14ac:dyDescent="0.2">
      <c r="A1302" s="54">
        <v>39324</v>
      </c>
      <c r="B1302" s="57">
        <v>2931.56</v>
      </c>
    </row>
    <row r="1303" spans="1:2" ht="15" x14ac:dyDescent="0.2">
      <c r="A1303" s="54">
        <v>39325</v>
      </c>
      <c r="B1303" s="57">
        <v>3010.38</v>
      </c>
    </row>
    <row r="1304" spans="1:2" ht="15" x14ac:dyDescent="0.2">
      <c r="A1304" s="54">
        <v>39328</v>
      </c>
      <c r="B1304" s="57">
        <v>3034.94</v>
      </c>
    </row>
    <row r="1305" spans="1:2" ht="15" x14ac:dyDescent="0.2">
      <c r="A1305" s="54">
        <v>39329</v>
      </c>
      <c r="B1305" s="57">
        <v>3052.22</v>
      </c>
    </row>
    <row r="1306" spans="1:2" ht="15" x14ac:dyDescent="0.2">
      <c r="A1306" s="54">
        <v>39330</v>
      </c>
      <c r="B1306" s="57">
        <v>3014.9</v>
      </c>
    </row>
    <row r="1307" spans="1:2" ht="15" x14ac:dyDescent="0.2">
      <c r="A1307" s="54">
        <v>39331</v>
      </c>
      <c r="B1307" s="57">
        <v>3031.03</v>
      </c>
    </row>
    <row r="1308" spans="1:2" ht="15" x14ac:dyDescent="0.2">
      <c r="A1308" s="54">
        <v>39332</v>
      </c>
      <c r="B1308" s="57">
        <v>2974.46</v>
      </c>
    </row>
    <row r="1309" spans="1:2" ht="15" x14ac:dyDescent="0.2">
      <c r="A1309" s="54">
        <v>39335</v>
      </c>
      <c r="B1309" s="57">
        <v>2973.1</v>
      </c>
    </row>
    <row r="1310" spans="1:2" ht="15" x14ac:dyDescent="0.2">
      <c r="A1310" s="54">
        <v>39336</v>
      </c>
      <c r="B1310" s="57">
        <v>3038.11</v>
      </c>
    </row>
    <row r="1311" spans="1:2" ht="15" x14ac:dyDescent="0.2">
      <c r="A1311" s="54">
        <v>39337</v>
      </c>
      <c r="B1311" s="57">
        <v>3024.63</v>
      </c>
    </row>
    <row r="1312" spans="1:2" ht="15" x14ac:dyDescent="0.2">
      <c r="A1312" s="54">
        <v>39338</v>
      </c>
      <c r="B1312" s="57">
        <v>3062.13</v>
      </c>
    </row>
    <row r="1313" spans="1:2" ht="15" x14ac:dyDescent="0.2">
      <c r="A1313" s="54">
        <v>39339</v>
      </c>
      <c r="B1313" s="57">
        <v>3045.46</v>
      </c>
    </row>
    <row r="1314" spans="1:2" ht="15" x14ac:dyDescent="0.2">
      <c r="A1314" s="54">
        <v>39342</v>
      </c>
      <c r="B1314" s="57">
        <v>3010.38</v>
      </c>
    </row>
    <row r="1315" spans="1:2" ht="15" x14ac:dyDescent="0.2">
      <c r="A1315" s="54">
        <v>39343</v>
      </c>
      <c r="B1315" s="57">
        <v>3034.64</v>
      </c>
    </row>
    <row r="1316" spans="1:2" ht="15" x14ac:dyDescent="0.2">
      <c r="A1316" s="54">
        <v>39344</v>
      </c>
      <c r="B1316" s="57">
        <v>3144.59</v>
      </c>
    </row>
    <row r="1317" spans="1:2" ht="15" x14ac:dyDescent="0.2">
      <c r="A1317" s="54">
        <v>39345</v>
      </c>
      <c r="B1317" s="57">
        <v>3147.09</v>
      </c>
    </row>
    <row r="1318" spans="1:2" ht="15" x14ac:dyDescent="0.2">
      <c r="A1318" s="54">
        <v>39346</v>
      </c>
      <c r="B1318" s="57">
        <v>3134.36</v>
      </c>
    </row>
    <row r="1319" spans="1:2" ht="15" x14ac:dyDescent="0.2">
      <c r="A1319" s="54">
        <v>39350</v>
      </c>
      <c r="B1319" s="57">
        <v>3141.39</v>
      </c>
    </row>
    <row r="1320" spans="1:2" ht="15" x14ac:dyDescent="0.2">
      <c r="A1320" s="54">
        <v>39351</v>
      </c>
      <c r="B1320" s="57">
        <v>3145.23</v>
      </c>
    </row>
    <row r="1321" spans="1:2" ht="15" x14ac:dyDescent="0.2">
      <c r="A1321" s="54">
        <v>39352</v>
      </c>
      <c r="B1321" s="57">
        <v>3159.15</v>
      </c>
    </row>
    <row r="1322" spans="1:2" ht="15" x14ac:dyDescent="0.2">
      <c r="A1322" s="54">
        <v>39353</v>
      </c>
      <c r="B1322" s="57">
        <v>3160.72</v>
      </c>
    </row>
    <row r="1323" spans="1:2" ht="15" x14ac:dyDescent="0.2">
      <c r="A1323" s="54">
        <v>39356</v>
      </c>
      <c r="B1323" s="57">
        <v>3183.07</v>
      </c>
    </row>
    <row r="1324" spans="1:2" ht="15" x14ac:dyDescent="0.2">
      <c r="A1324" s="54">
        <v>39357</v>
      </c>
      <c r="B1324" s="57">
        <v>3210.84</v>
      </c>
    </row>
    <row r="1325" spans="1:2" ht="15" x14ac:dyDescent="0.2">
      <c r="A1325" s="54">
        <v>39358</v>
      </c>
      <c r="B1325" s="57">
        <v>3242.43</v>
      </c>
    </row>
    <row r="1326" spans="1:2" ht="15" x14ac:dyDescent="0.2">
      <c r="A1326" s="54">
        <v>39359</v>
      </c>
      <c r="B1326" s="57">
        <v>3259.34</v>
      </c>
    </row>
    <row r="1327" spans="1:2" ht="15" x14ac:dyDescent="0.2">
      <c r="A1327" s="54">
        <v>39360</v>
      </c>
      <c r="B1327" s="57">
        <v>3263.27</v>
      </c>
    </row>
    <row r="1328" spans="1:2" ht="15" x14ac:dyDescent="0.2">
      <c r="A1328" s="54">
        <v>39363</v>
      </c>
      <c r="B1328" s="57">
        <v>3251.63</v>
      </c>
    </row>
    <row r="1329" spans="1:2" ht="15" x14ac:dyDescent="0.2">
      <c r="A1329" s="54">
        <v>39364</v>
      </c>
      <c r="B1329" s="57">
        <v>3266.98</v>
      </c>
    </row>
    <row r="1330" spans="1:2" ht="15" x14ac:dyDescent="0.2">
      <c r="A1330" s="54">
        <v>39365</v>
      </c>
      <c r="B1330" s="57">
        <v>3294.9</v>
      </c>
    </row>
    <row r="1331" spans="1:2" ht="15" x14ac:dyDescent="0.2">
      <c r="A1331" s="54">
        <v>39366</v>
      </c>
      <c r="B1331" s="57">
        <v>3330</v>
      </c>
    </row>
    <row r="1332" spans="1:2" ht="15" x14ac:dyDescent="0.2">
      <c r="A1332" s="54">
        <v>39367</v>
      </c>
      <c r="B1332" s="57">
        <v>3297.77</v>
      </c>
    </row>
    <row r="1333" spans="1:2" ht="15" x14ac:dyDescent="0.2">
      <c r="A1333" s="54">
        <v>39370</v>
      </c>
      <c r="B1333" s="57">
        <v>3293.71</v>
      </c>
    </row>
    <row r="1334" spans="1:2" ht="15" x14ac:dyDescent="0.2">
      <c r="A1334" s="54">
        <v>39371</v>
      </c>
      <c r="B1334" s="57">
        <v>3279.87</v>
      </c>
    </row>
    <row r="1335" spans="1:2" ht="15" x14ac:dyDescent="0.2">
      <c r="A1335" s="54">
        <v>39372</v>
      </c>
      <c r="B1335" s="57">
        <v>3283.55</v>
      </c>
    </row>
    <row r="1336" spans="1:2" ht="15" x14ac:dyDescent="0.2">
      <c r="A1336" s="54">
        <v>39373</v>
      </c>
      <c r="B1336" s="57">
        <v>3278.11</v>
      </c>
    </row>
    <row r="1337" spans="1:2" ht="15" x14ac:dyDescent="0.2">
      <c r="A1337" s="54">
        <v>39374</v>
      </c>
      <c r="B1337" s="57">
        <v>3251.62</v>
      </c>
    </row>
    <row r="1338" spans="1:2" ht="15" x14ac:dyDescent="0.2">
      <c r="A1338" s="54">
        <v>39377</v>
      </c>
      <c r="B1338" s="57">
        <v>3186.59</v>
      </c>
    </row>
    <row r="1339" spans="1:2" ht="15" x14ac:dyDescent="0.2">
      <c r="A1339" s="54">
        <v>39378</v>
      </c>
      <c r="B1339" s="57">
        <v>3218.6</v>
      </c>
    </row>
    <row r="1340" spans="1:2" ht="15" x14ac:dyDescent="0.2">
      <c r="A1340" s="54">
        <v>39379</v>
      </c>
      <c r="B1340" s="57">
        <v>3175.45</v>
      </c>
    </row>
    <row r="1341" spans="1:2" ht="15" x14ac:dyDescent="0.2">
      <c r="A1341" s="54">
        <v>39380</v>
      </c>
      <c r="B1341" s="57">
        <v>3215.22</v>
      </c>
    </row>
    <row r="1342" spans="1:2" ht="15" x14ac:dyDescent="0.2">
      <c r="A1342" s="54">
        <v>39381</v>
      </c>
      <c r="B1342" s="57">
        <v>3256.17</v>
      </c>
    </row>
    <row r="1343" spans="1:2" ht="15" x14ac:dyDescent="0.2">
      <c r="A1343" s="54">
        <v>39384</v>
      </c>
      <c r="B1343" s="57">
        <v>3299.18</v>
      </c>
    </row>
    <row r="1344" spans="1:2" ht="15" x14ac:dyDescent="0.2">
      <c r="A1344" s="54">
        <v>39385</v>
      </c>
      <c r="B1344" s="57">
        <v>3302.7</v>
      </c>
    </row>
    <row r="1345" spans="1:2" ht="15" x14ac:dyDescent="0.2">
      <c r="A1345" s="54">
        <v>39386</v>
      </c>
      <c r="B1345" s="57">
        <v>3312.24</v>
      </c>
    </row>
    <row r="1346" spans="1:2" ht="15" x14ac:dyDescent="0.2">
      <c r="A1346" s="54">
        <v>39387</v>
      </c>
      <c r="B1346" s="57">
        <v>3257.41</v>
      </c>
    </row>
    <row r="1347" spans="1:2" ht="15" x14ac:dyDescent="0.2">
      <c r="A1347" s="54">
        <v>39388</v>
      </c>
      <c r="B1347" s="57">
        <v>3229.63</v>
      </c>
    </row>
    <row r="1348" spans="1:2" ht="15" x14ac:dyDescent="0.2">
      <c r="A1348" s="54">
        <v>39391</v>
      </c>
      <c r="B1348" s="57">
        <v>3209.04</v>
      </c>
    </row>
    <row r="1349" spans="1:2" ht="15" x14ac:dyDescent="0.2">
      <c r="A1349" s="54">
        <v>39392</v>
      </c>
      <c r="B1349" s="57">
        <v>3253.27</v>
      </c>
    </row>
    <row r="1350" spans="1:2" ht="15" x14ac:dyDescent="0.2">
      <c r="A1350" s="54">
        <v>39393</v>
      </c>
      <c r="B1350" s="57">
        <v>3253.6</v>
      </c>
    </row>
    <row r="1351" spans="1:2" ht="15" x14ac:dyDescent="0.2">
      <c r="A1351" s="54">
        <v>39394</v>
      </c>
      <c r="B1351" s="57">
        <v>3283.99</v>
      </c>
    </row>
    <row r="1352" spans="1:2" ht="15" x14ac:dyDescent="0.2">
      <c r="A1352" s="54">
        <v>39395</v>
      </c>
      <c r="B1352" s="57">
        <v>3269.72</v>
      </c>
    </row>
    <row r="1353" spans="1:2" ht="15" x14ac:dyDescent="0.2">
      <c r="A1353" s="54">
        <v>39398</v>
      </c>
      <c r="B1353" s="57">
        <v>3254.4</v>
      </c>
    </row>
    <row r="1354" spans="1:2" ht="15" x14ac:dyDescent="0.2">
      <c r="A1354" s="54">
        <v>39399</v>
      </c>
      <c r="B1354" s="57">
        <v>3220.62</v>
      </c>
    </row>
    <row r="1355" spans="1:2" ht="15" x14ac:dyDescent="0.2">
      <c r="A1355" s="54">
        <v>39400</v>
      </c>
      <c r="B1355" s="57">
        <v>3244.62</v>
      </c>
    </row>
    <row r="1356" spans="1:2" ht="15" x14ac:dyDescent="0.2">
      <c r="A1356" s="54">
        <v>39401</v>
      </c>
      <c r="B1356" s="57">
        <v>3187.85</v>
      </c>
    </row>
    <row r="1357" spans="1:2" ht="15" x14ac:dyDescent="0.2">
      <c r="A1357" s="54">
        <v>39402</v>
      </c>
      <c r="B1357" s="57">
        <v>3158.58</v>
      </c>
    </row>
    <row r="1358" spans="1:2" ht="15" x14ac:dyDescent="0.2">
      <c r="A1358" s="54">
        <v>39405</v>
      </c>
      <c r="B1358" s="57">
        <v>3090.64</v>
      </c>
    </row>
    <row r="1359" spans="1:2" ht="15" x14ac:dyDescent="0.2">
      <c r="A1359" s="54">
        <v>39406</v>
      </c>
      <c r="B1359" s="57">
        <v>3124.45</v>
      </c>
    </row>
    <row r="1360" spans="1:2" ht="15" x14ac:dyDescent="0.2">
      <c r="A1360" s="54">
        <v>39407</v>
      </c>
      <c r="B1360" s="57">
        <v>3082.59</v>
      </c>
    </row>
    <row r="1361" spans="1:2" ht="15" x14ac:dyDescent="0.2">
      <c r="A1361" s="54">
        <v>39408</v>
      </c>
      <c r="B1361" s="57">
        <v>3080.59</v>
      </c>
    </row>
    <row r="1362" spans="1:2" ht="15" x14ac:dyDescent="0.2">
      <c r="A1362" s="54">
        <v>39409</v>
      </c>
      <c r="B1362" s="57">
        <v>3130.84</v>
      </c>
    </row>
    <row r="1363" spans="1:2" ht="15" x14ac:dyDescent="0.2">
      <c r="A1363" s="54">
        <v>39412</v>
      </c>
      <c r="B1363" s="57">
        <v>3115.67</v>
      </c>
    </row>
    <row r="1364" spans="1:2" ht="15" x14ac:dyDescent="0.2">
      <c r="A1364" s="54">
        <v>39413</v>
      </c>
      <c r="B1364" s="57">
        <v>3098.49</v>
      </c>
    </row>
    <row r="1365" spans="1:2" ht="15" x14ac:dyDescent="0.2">
      <c r="A1365" s="54">
        <v>39414</v>
      </c>
      <c r="B1365" s="57">
        <v>3111.58</v>
      </c>
    </row>
    <row r="1366" spans="1:2" ht="15" x14ac:dyDescent="0.2">
      <c r="A1366" s="54">
        <v>39415</v>
      </c>
      <c r="B1366" s="57">
        <v>3166.14</v>
      </c>
    </row>
    <row r="1367" spans="1:2" ht="15" x14ac:dyDescent="0.2">
      <c r="A1367" s="54">
        <v>39416</v>
      </c>
      <c r="B1367" s="57">
        <v>3206.56</v>
      </c>
    </row>
    <row r="1368" spans="1:2" ht="15" x14ac:dyDescent="0.2">
      <c r="A1368" s="54">
        <v>39419</v>
      </c>
      <c r="B1368" s="57">
        <v>3206.99</v>
      </c>
    </row>
    <row r="1369" spans="1:2" ht="15" x14ac:dyDescent="0.2">
      <c r="A1369" s="54">
        <v>39420</v>
      </c>
      <c r="B1369" s="57">
        <v>3169.29</v>
      </c>
    </row>
    <row r="1370" spans="1:2" ht="15" x14ac:dyDescent="0.2">
      <c r="A1370" s="54">
        <v>39421</v>
      </c>
      <c r="B1370" s="57">
        <v>3187.35</v>
      </c>
    </row>
    <row r="1371" spans="1:2" ht="15" x14ac:dyDescent="0.2">
      <c r="A1371" s="54">
        <v>39422</v>
      </c>
      <c r="B1371" s="57">
        <v>3189</v>
      </c>
    </row>
    <row r="1372" spans="1:2" ht="15" x14ac:dyDescent="0.2">
      <c r="A1372" s="54">
        <v>39423</v>
      </c>
      <c r="B1372" s="57">
        <v>3216.19</v>
      </c>
    </row>
    <row r="1373" spans="1:2" ht="15" x14ac:dyDescent="0.2">
      <c r="A1373" s="54">
        <v>39426</v>
      </c>
      <c r="B1373" s="57">
        <v>3224.98</v>
      </c>
    </row>
    <row r="1374" spans="1:2" ht="15" x14ac:dyDescent="0.2">
      <c r="A1374" s="54">
        <v>39427</v>
      </c>
      <c r="B1374" s="57">
        <v>3225.43</v>
      </c>
    </row>
    <row r="1375" spans="1:2" ht="15" x14ac:dyDescent="0.2">
      <c r="A1375" s="54">
        <v>39428</v>
      </c>
      <c r="B1375" s="57">
        <v>3208.33</v>
      </c>
    </row>
    <row r="1376" spans="1:2" ht="15" x14ac:dyDescent="0.2">
      <c r="A1376" s="54">
        <v>39429</v>
      </c>
      <c r="B1376" s="57">
        <v>3111.11</v>
      </c>
    </row>
    <row r="1377" spans="1:2" ht="15" x14ac:dyDescent="0.2">
      <c r="A1377" s="54">
        <v>39430</v>
      </c>
      <c r="B1377" s="57">
        <v>3039.09</v>
      </c>
    </row>
    <row r="1378" spans="1:2" ht="15" x14ac:dyDescent="0.2">
      <c r="A1378" s="54">
        <v>39434</v>
      </c>
      <c r="B1378" s="57">
        <v>3019.86</v>
      </c>
    </row>
    <row r="1379" spans="1:2" ht="15" x14ac:dyDescent="0.2">
      <c r="A1379" s="54">
        <v>39435</v>
      </c>
      <c r="B1379" s="57">
        <v>2976.1</v>
      </c>
    </row>
    <row r="1380" spans="1:2" ht="15" x14ac:dyDescent="0.2">
      <c r="A1380" s="54">
        <v>39436</v>
      </c>
      <c r="B1380" s="57">
        <v>3012.94</v>
      </c>
    </row>
    <row r="1381" spans="1:2" ht="15" x14ac:dyDescent="0.2">
      <c r="A1381" s="54">
        <v>39437</v>
      </c>
      <c r="B1381" s="57">
        <v>3105.15</v>
      </c>
    </row>
    <row r="1382" spans="1:2" ht="15" x14ac:dyDescent="0.2">
      <c r="A1382" s="54">
        <v>39440</v>
      </c>
      <c r="B1382" s="57">
        <v>3123.5</v>
      </c>
    </row>
    <row r="1383" spans="1:2" ht="15" x14ac:dyDescent="0.2">
      <c r="A1383" s="54">
        <v>39443</v>
      </c>
      <c r="B1383" s="57">
        <v>3152.73</v>
      </c>
    </row>
    <row r="1384" spans="1:2" ht="15" x14ac:dyDescent="0.2">
      <c r="A1384" s="54">
        <v>39444</v>
      </c>
      <c r="B1384" s="57">
        <v>3138.53</v>
      </c>
    </row>
    <row r="1385" spans="1:2" ht="15" x14ac:dyDescent="0.2">
      <c r="A1385" s="54">
        <v>39447</v>
      </c>
      <c r="B1385" s="57">
        <v>3066.87</v>
      </c>
    </row>
    <row r="1386" spans="1:2" ht="15" x14ac:dyDescent="0.2">
      <c r="A1386" s="54">
        <v>39449</v>
      </c>
      <c r="B1386" s="57">
        <v>3102.05</v>
      </c>
    </row>
    <row r="1387" spans="1:2" ht="15" x14ac:dyDescent="0.2">
      <c r="A1387" s="54">
        <v>39450</v>
      </c>
      <c r="B1387" s="57">
        <v>3084.54</v>
      </c>
    </row>
    <row r="1388" spans="1:2" ht="15" x14ac:dyDescent="0.2">
      <c r="A1388" s="54">
        <v>39451</v>
      </c>
      <c r="B1388" s="57">
        <v>3069.17</v>
      </c>
    </row>
    <row r="1389" spans="1:2" ht="15" x14ac:dyDescent="0.2">
      <c r="A1389" s="54">
        <v>39454</v>
      </c>
      <c r="B1389" s="57">
        <v>3034.59</v>
      </c>
    </row>
    <row r="1390" spans="1:2" ht="15" x14ac:dyDescent="0.2">
      <c r="A1390" s="54">
        <v>39455</v>
      </c>
      <c r="B1390" s="57">
        <v>3066.06</v>
      </c>
    </row>
    <row r="1391" spans="1:2" ht="15" x14ac:dyDescent="0.2">
      <c r="A1391" s="54">
        <v>39456</v>
      </c>
      <c r="B1391" s="57">
        <v>3009.2</v>
      </c>
    </row>
    <row r="1392" spans="1:2" ht="15" x14ac:dyDescent="0.2">
      <c r="A1392" s="54">
        <v>39457</v>
      </c>
      <c r="B1392" s="57">
        <v>2956.56</v>
      </c>
    </row>
    <row r="1393" spans="1:2" ht="15" x14ac:dyDescent="0.2">
      <c r="A1393" s="54">
        <v>39458</v>
      </c>
      <c r="B1393" s="57">
        <v>2914.74</v>
      </c>
    </row>
    <row r="1394" spans="1:2" ht="15" x14ac:dyDescent="0.2">
      <c r="A1394" s="54">
        <v>39461</v>
      </c>
      <c r="B1394" s="57">
        <v>2961.93</v>
      </c>
    </row>
    <row r="1395" spans="1:2" ht="15" x14ac:dyDescent="0.2">
      <c r="A1395" s="54">
        <v>39462</v>
      </c>
      <c r="B1395" s="57">
        <v>2928.53</v>
      </c>
    </row>
    <row r="1396" spans="1:2" ht="15" x14ac:dyDescent="0.2">
      <c r="A1396" s="54">
        <v>39463</v>
      </c>
      <c r="B1396" s="57">
        <v>2851.76</v>
      </c>
    </row>
    <row r="1397" spans="1:2" ht="15" x14ac:dyDescent="0.2">
      <c r="A1397" s="54">
        <v>39464</v>
      </c>
      <c r="B1397" s="57">
        <v>2865.37</v>
      </c>
    </row>
    <row r="1398" spans="1:2" ht="15" x14ac:dyDescent="0.2">
      <c r="A1398" s="54">
        <v>39465</v>
      </c>
      <c r="B1398" s="57">
        <v>2824.33</v>
      </c>
    </row>
    <row r="1399" spans="1:2" ht="15" x14ac:dyDescent="0.2">
      <c r="A1399" s="54">
        <v>39468</v>
      </c>
      <c r="B1399" s="57">
        <v>2694.2</v>
      </c>
    </row>
    <row r="1400" spans="1:2" ht="15" x14ac:dyDescent="0.2">
      <c r="A1400" s="54">
        <v>39469</v>
      </c>
      <c r="B1400" s="57">
        <v>2691.39</v>
      </c>
    </row>
    <row r="1401" spans="1:2" ht="15" x14ac:dyDescent="0.2">
      <c r="A1401" s="54">
        <v>39470</v>
      </c>
      <c r="B1401" s="57">
        <v>2663.62</v>
      </c>
    </row>
    <row r="1402" spans="1:2" ht="15" x14ac:dyDescent="0.2">
      <c r="A1402" s="54">
        <v>39471</v>
      </c>
      <c r="B1402" s="57">
        <v>2804.35</v>
      </c>
    </row>
    <row r="1403" spans="1:2" ht="15" x14ac:dyDescent="0.2">
      <c r="A1403" s="54">
        <v>39472</v>
      </c>
      <c r="B1403" s="57">
        <v>2808.5</v>
      </c>
    </row>
    <row r="1404" spans="1:2" ht="15" x14ac:dyDescent="0.2">
      <c r="A1404" s="54">
        <v>39475</v>
      </c>
      <c r="B1404" s="57">
        <v>2722.73</v>
      </c>
    </row>
    <row r="1405" spans="1:2" ht="15" x14ac:dyDescent="0.2">
      <c r="A1405" s="54">
        <v>39476</v>
      </c>
      <c r="B1405" s="57">
        <v>2802.19</v>
      </c>
    </row>
    <row r="1406" spans="1:2" ht="15" x14ac:dyDescent="0.2">
      <c r="A1406" s="54">
        <v>39477</v>
      </c>
      <c r="B1406" s="57">
        <v>2868.47</v>
      </c>
    </row>
    <row r="1407" spans="1:2" ht="15" x14ac:dyDescent="0.2">
      <c r="A1407" s="54">
        <v>39478</v>
      </c>
      <c r="B1407" s="57">
        <v>2894.85</v>
      </c>
    </row>
    <row r="1408" spans="1:2" ht="15" x14ac:dyDescent="0.2">
      <c r="A1408" s="54">
        <v>39479</v>
      </c>
      <c r="B1408" s="57">
        <v>3046.89</v>
      </c>
    </row>
    <row r="1409" spans="1:2" ht="15" x14ac:dyDescent="0.2">
      <c r="A1409" s="54">
        <v>39482</v>
      </c>
      <c r="B1409" s="57">
        <v>3032.87</v>
      </c>
    </row>
    <row r="1410" spans="1:2" ht="15" x14ac:dyDescent="0.2">
      <c r="A1410" s="54">
        <v>39483</v>
      </c>
      <c r="B1410" s="57">
        <v>2942.21</v>
      </c>
    </row>
    <row r="1411" spans="1:2" ht="15" x14ac:dyDescent="0.2">
      <c r="A1411" s="54">
        <v>39484</v>
      </c>
      <c r="B1411" s="57">
        <v>2954.65</v>
      </c>
    </row>
    <row r="1412" spans="1:2" ht="15" x14ac:dyDescent="0.2">
      <c r="A1412" s="54">
        <v>39485</v>
      </c>
      <c r="B1412" s="57">
        <v>2940.63</v>
      </c>
    </row>
    <row r="1413" spans="1:2" ht="15" x14ac:dyDescent="0.2">
      <c r="A1413" s="54">
        <v>39486</v>
      </c>
      <c r="B1413" s="57">
        <v>2961.45</v>
      </c>
    </row>
    <row r="1414" spans="1:2" ht="15" x14ac:dyDescent="0.2">
      <c r="A1414" s="54">
        <v>39489</v>
      </c>
      <c r="B1414" s="57">
        <v>2928.51</v>
      </c>
    </row>
    <row r="1415" spans="1:2" ht="15" x14ac:dyDescent="0.2">
      <c r="A1415" s="54">
        <v>39490</v>
      </c>
      <c r="B1415" s="57">
        <v>3029.47</v>
      </c>
    </row>
    <row r="1416" spans="1:2" ht="15" x14ac:dyDescent="0.2">
      <c r="A1416" s="54">
        <v>39491</v>
      </c>
      <c r="B1416" s="57">
        <v>3020.63</v>
      </c>
    </row>
    <row r="1417" spans="1:2" ht="15" x14ac:dyDescent="0.2">
      <c r="A1417" s="54">
        <v>39492</v>
      </c>
      <c r="B1417" s="57">
        <v>3077.58</v>
      </c>
    </row>
    <row r="1418" spans="1:2" ht="15" x14ac:dyDescent="0.2">
      <c r="A1418" s="54">
        <v>39493</v>
      </c>
      <c r="B1418" s="57">
        <v>3021.01</v>
      </c>
    </row>
    <row r="1419" spans="1:2" ht="15" x14ac:dyDescent="0.2">
      <c r="A1419" s="54">
        <v>39496</v>
      </c>
      <c r="B1419" s="57">
        <v>3075.38</v>
      </c>
    </row>
    <row r="1420" spans="1:2" ht="15" x14ac:dyDescent="0.2">
      <c r="A1420" s="54">
        <v>39497</v>
      </c>
      <c r="B1420" s="57">
        <v>3134.12</v>
      </c>
    </row>
    <row r="1421" spans="1:2" ht="15" x14ac:dyDescent="0.2">
      <c r="A1421" s="54">
        <v>39498</v>
      </c>
      <c r="B1421" s="57">
        <v>3125.37</v>
      </c>
    </row>
    <row r="1422" spans="1:2" ht="15" x14ac:dyDescent="0.2">
      <c r="A1422" s="54">
        <v>39499</v>
      </c>
      <c r="B1422" s="57">
        <v>3198.72</v>
      </c>
    </row>
    <row r="1423" spans="1:2" ht="15" x14ac:dyDescent="0.2">
      <c r="A1423" s="54">
        <v>39500</v>
      </c>
      <c r="B1423" s="57">
        <v>3163.44</v>
      </c>
    </row>
    <row r="1424" spans="1:2" ht="15" x14ac:dyDescent="0.2">
      <c r="A1424" s="54">
        <v>39503</v>
      </c>
      <c r="B1424" s="57">
        <v>3164.02</v>
      </c>
    </row>
    <row r="1425" spans="1:2" ht="15" x14ac:dyDescent="0.2">
      <c r="A1425" s="54">
        <v>39504</v>
      </c>
      <c r="B1425" s="57">
        <v>3215.37</v>
      </c>
    </row>
    <row r="1426" spans="1:2" ht="15" x14ac:dyDescent="0.2">
      <c r="A1426" s="54">
        <v>39505</v>
      </c>
      <c r="B1426" s="57">
        <v>3189.99</v>
      </c>
    </row>
    <row r="1427" spans="1:2" ht="15" x14ac:dyDescent="0.2">
      <c r="A1427" s="54">
        <v>39506</v>
      </c>
      <c r="B1427" s="57">
        <v>3201.47</v>
      </c>
    </row>
    <row r="1428" spans="1:2" ht="15" x14ac:dyDescent="0.2">
      <c r="A1428" s="54">
        <v>39507</v>
      </c>
      <c r="B1428" s="57">
        <v>3255.33</v>
      </c>
    </row>
    <row r="1429" spans="1:2" ht="15" x14ac:dyDescent="0.2">
      <c r="A1429" s="54">
        <v>39510</v>
      </c>
      <c r="B1429" s="57">
        <v>3251.22</v>
      </c>
    </row>
    <row r="1430" spans="1:2" ht="15" x14ac:dyDescent="0.2">
      <c r="A1430" s="54">
        <v>39511</v>
      </c>
      <c r="B1430" s="57">
        <v>3278.12</v>
      </c>
    </row>
    <row r="1431" spans="1:2" ht="15" x14ac:dyDescent="0.2">
      <c r="A1431" s="54">
        <v>39512</v>
      </c>
      <c r="B1431" s="57">
        <v>3239.36</v>
      </c>
    </row>
    <row r="1432" spans="1:2" ht="15" x14ac:dyDescent="0.2">
      <c r="A1432" s="54">
        <v>39513</v>
      </c>
      <c r="B1432" s="57">
        <v>3298.72</v>
      </c>
    </row>
    <row r="1433" spans="1:2" ht="15" x14ac:dyDescent="0.2">
      <c r="A1433" s="54">
        <v>39514</v>
      </c>
      <c r="B1433" s="57">
        <v>3260.35</v>
      </c>
    </row>
    <row r="1434" spans="1:2" ht="15" x14ac:dyDescent="0.2">
      <c r="A1434" s="54">
        <v>39517</v>
      </c>
      <c r="B1434" s="57">
        <v>3208.4</v>
      </c>
    </row>
    <row r="1435" spans="1:2" ht="15" x14ac:dyDescent="0.2">
      <c r="A1435" s="54">
        <v>39518</v>
      </c>
      <c r="B1435" s="57">
        <v>3218.84</v>
      </c>
    </row>
    <row r="1436" spans="1:2" ht="15" x14ac:dyDescent="0.2">
      <c r="A1436" s="54">
        <v>39519</v>
      </c>
      <c r="B1436" s="57">
        <v>3271.86</v>
      </c>
    </row>
    <row r="1437" spans="1:2" ht="15" x14ac:dyDescent="0.2">
      <c r="A1437" s="54">
        <v>39520</v>
      </c>
      <c r="B1437" s="57">
        <v>3228.86</v>
      </c>
    </row>
    <row r="1438" spans="1:2" ht="15" x14ac:dyDescent="0.2">
      <c r="A1438" s="54">
        <v>39521</v>
      </c>
      <c r="B1438" s="57">
        <v>3266.5</v>
      </c>
    </row>
    <row r="1439" spans="1:2" ht="15" x14ac:dyDescent="0.2">
      <c r="A1439" s="54">
        <v>39524</v>
      </c>
      <c r="B1439" s="57">
        <v>3189.77</v>
      </c>
    </row>
    <row r="1440" spans="1:2" ht="15" x14ac:dyDescent="0.2">
      <c r="A1440" s="54">
        <v>39525</v>
      </c>
      <c r="B1440" s="57">
        <v>3202.13</v>
      </c>
    </row>
    <row r="1441" spans="1:2" ht="15" x14ac:dyDescent="0.2">
      <c r="A1441" s="54">
        <v>39526</v>
      </c>
      <c r="B1441" s="57">
        <v>3145.11</v>
      </c>
    </row>
    <row r="1442" spans="1:2" ht="15" x14ac:dyDescent="0.2">
      <c r="A1442" s="54">
        <v>39527</v>
      </c>
      <c r="B1442" s="57">
        <v>3031.12</v>
      </c>
    </row>
    <row r="1443" spans="1:2" ht="15" x14ac:dyDescent="0.2">
      <c r="A1443" s="54">
        <v>39532</v>
      </c>
      <c r="B1443" s="57">
        <v>3109.38</v>
      </c>
    </row>
    <row r="1444" spans="1:2" ht="15" x14ac:dyDescent="0.2">
      <c r="A1444" s="54">
        <v>39533</v>
      </c>
      <c r="B1444" s="57">
        <v>3167.05</v>
      </c>
    </row>
    <row r="1445" spans="1:2" ht="15" x14ac:dyDescent="0.2">
      <c r="A1445" s="54">
        <v>39534</v>
      </c>
      <c r="B1445" s="57">
        <v>3209.92</v>
      </c>
    </row>
    <row r="1446" spans="1:2" ht="15" x14ac:dyDescent="0.2">
      <c r="A1446" s="54">
        <v>39535</v>
      </c>
      <c r="B1446" s="57">
        <v>3195.74</v>
      </c>
    </row>
    <row r="1447" spans="1:2" ht="15" x14ac:dyDescent="0.2">
      <c r="A1447" s="54">
        <v>39538</v>
      </c>
      <c r="B1447" s="57">
        <v>3156.36</v>
      </c>
    </row>
    <row r="1448" spans="1:2" ht="15" x14ac:dyDescent="0.2">
      <c r="A1448" s="54">
        <v>39539</v>
      </c>
      <c r="B1448" s="57">
        <v>3160.64</v>
      </c>
    </row>
    <row r="1449" spans="1:2" ht="15" x14ac:dyDescent="0.2">
      <c r="A1449" s="54">
        <v>39540</v>
      </c>
      <c r="B1449" s="57">
        <v>3193.21</v>
      </c>
    </row>
    <row r="1450" spans="1:2" ht="15" x14ac:dyDescent="0.2">
      <c r="A1450" s="54">
        <v>39541</v>
      </c>
      <c r="B1450" s="57">
        <v>3198.24</v>
      </c>
    </row>
    <row r="1451" spans="1:2" ht="15" x14ac:dyDescent="0.2">
      <c r="A1451" s="54">
        <v>39542</v>
      </c>
      <c r="B1451" s="57">
        <v>3242.65</v>
      </c>
    </row>
    <row r="1452" spans="1:2" ht="15" x14ac:dyDescent="0.2">
      <c r="A1452" s="54">
        <v>39545</v>
      </c>
      <c r="B1452" s="57">
        <v>3310.92</v>
      </c>
    </row>
    <row r="1453" spans="1:2" ht="15" x14ac:dyDescent="0.2">
      <c r="A1453" s="54">
        <v>39546</v>
      </c>
      <c r="B1453" s="57">
        <v>3294.98</v>
      </c>
    </row>
    <row r="1454" spans="1:2" ht="15" x14ac:dyDescent="0.2">
      <c r="A1454" s="54">
        <v>39547</v>
      </c>
      <c r="B1454" s="57">
        <v>3352.6</v>
      </c>
    </row>
    <row r="1455" spans="1:2" ht="15" x14ac:dyDescent="0.2">
      <c r="A1455" s="54">
        <v>39548</v>
      </c>
      <c r="B1455" s="57">
        <v>3337.11</v>
      </c>
    </row>
    <row r="1456" spans="1:2" ht="15" x14ac:dyDescent="0.2">
      <c r="A1456" s="54">
        <v>39549</v>
      </c>
      <c r="B1456" s="57">
        <v>3327.1</v>
      </c>
    </row>
    <row r="1457" spans="1:2" ht="15" x14ac:dyDescent="0.2">
      <c r="A1457" s="54">
        <v>39552</v>
      </c>
      <c r="B1457" s="57">
        <v>3289.92</v>
      </c>
    </row>
    <row r="1458" spans="1:2" ht="15" x14ac:dyDescent="0.2">
      <c r="A1458" s="54">
        <v>39553</v>
      </c>
      <c r="B1458" s="57">
        <v>3344.21</v>
      </c>
    </row>
    <row r="1459" spans="1:2" ht="15" x14ac:dyDescent="0.2">
      <c r="A1459" s="54">
        <v>39554</v>
      </c>
      <c r="B1459" s="57">
        <v>3405.91</v>
      </c>
    </row>
    <row r="1460" spans="1:2" ht="15" x14ac:dyDescent="0.2">
      <c r="A1460" s="54">
        <v>39555</v>
      </c>
      <c r="B1460" s="57">
        <v>3389</v>
      </c>
    </row>
    <row r="1461" spans="1:2" ht="15" x14ac:dyDescent="0.2">
      <c r="A1461" s="54">
        <v>39556</v>
      </c>
      <c r="B1461" s="57">
        <v>3377.77</v>
      </c>
    </row>
    <row r="1462" spans="1:2" ht="15" x14ac:dyDescent="0.2">
      <c r="A1462" s="54">
        <v>39559</v>
      </c>
      <c r="B1462" s="57">
        <v>3398.96</v>
      </c>
    </row>
    <row r="1463" spans="1:2" ht="15" x14ac:dyDescent="0.2">
      <c r="A1463" s="54">
        <v>39560</v>
      </c>
      <c r="B1463" s="57">
        <v>3392.45</v>
      </c>
    </row>
    <row r="1464" spans="1:2" ht="15" x14ac:dyDescent="0.2">
      <c r="A1464" s="54">
        <v>39561</v>
      </c>
      <c r="B1464" s="57">
        <v>3395.39</v>
      </c>
    </row>
    <row r="1465" spans="1:2" ht="15" x14ac:dyDescent="0.2">
      <c r="A1465" s="54">
        <v>39562</v>
      </c>
      <c r="B1465" s="57">
        <v>3336.9</v>
      </c>
    </row>
    <row r="1466" spans="1:2" ht="15" x14ac:dyDescent="0.2">
      <c r="A1466" s="54">
        <v>39563</v>
      </c>
      <c r="B1466" s="57">
        <v>3325.79</v>
      </c>
    </row>
    <row r="1467" spans="1:2" ht="15" x14ac:dyDescent="0.2">
      <c r="A1467" s="54">
        <v>39567</v>
      </c>
      <c r="B1467" s="57">
        <v>3271.65</v>
      </c>
    </row>
    <row r="1468" spans="1:2" ht="15" x14ac:dyDescent="0.2">
      <c r="A1468" s="54">
        <v>39568</v>
      </c>
      <c r="B1468" s="57">
        <v>3288.71</v>
      </c>
    </row>
    <row r="1469" spans="1:2" ht="15" x14ac:dyDescent="0.2">
      <c r="A1469" s="54">
        <v>39573</v>
      </c>
      <c r="B1469" s="57">
        <v>3352.08</v>
      </c>
    </row>
    <row r="1470" spans="1:2" ht="15" x14ac:dyDescent="0.2">
      <c r="A1470" s="54">
        <v>39574</v>
      </c>
      <c r="B1470" s="57">
        <v>3419.46</v>
      </c>
    </row>
    <row r="1471" spans="1:2" ht="15" x14ac:dyDescent="0.2">
      <c r="A1471" s="54">
        <v>39575</v>
      </c>
      <c r="B1471" s="57">
        <v>3415.77</v>
      </c>
    </row>
    <row r="1472" spans="1:2" ht="15" x14ac:dyDescent="0.2">
      <c r="A1472" s="54">
        <v>39576</v>
      </c>
      <c r="B1472" s="57">
        <v>3443.49</v>
      </c>
    </row>
    <row r="1473" spans="1:2" ht="15" x14ac:dyDescent="0.2">
      <c r="A1473" s="54">
        <v>39577</v>
      </c>
      <c r="B1473" s="57">
        <v>3441.63</v>
      </c>
    </row>
    <row r="1474" spans="1:2" ht="15" x14ac:dyDescent="0.2">
      <c r="A1474" s="54">
        <v>39580</v>
      </c>
      <c r="B1474" s="57">
        <v>3442.87</v>
      </c>
    </row>
    <row r="1475" spans="1:2" ht="15" x14ac:dyDescent="0.2">
      <c r="A1475" s="54">
        <v>39581</v>
      </c>
      <c r="B1475" s="57">
        <v>3427.18</v>
      </c>
    </row>
    <row r="1476" spans="1:2" ht="15" x14ac:dyDescent="0.2">
      <c r="A1476" s="54">
        <v>39582</v>
      </c>
      <c r="B1476" s="57">
        <v>3468.74</v>
      </c>
    </row>
    <row r="1477" spans="1:2" ht="15" x14ac:dyDescent="0.2">
      <c r="A1477" s="54">
        <v>39583</v>
      </c>
      <c r="B1477" s="57">
        <v>3496.63</v>
      </c>
    </row>
    <row r="1478" spans="1:2" ht="15" x14ac:dyDescent="0.2">
      <c r="A1478" s="54">
        <v>39584</v>
      </c>
      <c r="B1478" s="57">
        <v>3502.36</v>
      </c>
    </row>
    <row r="1479" spans="1:2" ht="15" x14ac:dyDescent="0.2">
      <c r="A1479" s="54">
        <v>39587</v>
      </c>
      <c r="B1479" s="57">
        <v>3555.28</v>
      </c>
    </row>
    <row r="1480" spans="1:2" ht="15" x14ac:dyDescent="0.2">
      <c r="A1480" s="54">
        <v>39588</v>
      </c>
      <c r="B1480" s="57">
        <v>3530.3</v>
      </c>
    </row>
    <row r="1481" spans="1:2" ht="15" x14ac:dyDescent="0.2">
      <c r="A1481" s="54">
        <v>39589</v>
      </c>
      <c r="B1481" s="57">
        <v>3524.85</v>
      </c>
    </row>
    <row r="1482" spans="1:2" ht="15" x14ac:dyDescent="0.2">
      <c r="A1482" s="54">
        <v>39590</v>
      </c>
      <c r="B1482" s="57">
        <v>3559.68</v>
      </c>
    </row>
    <row r="1483" spans="1:2" ht="15" x14ac:dyDescent="0.2">
      <c r="A1483" s="54">
        <v>39591</v>
      </c>
      <c r="B1483" s="57">
        <v>3485.72</v>
      </c>
    </row>
    <row r="1484" spans="1:2" ht="15" x14ac:dyDescent="0.2">
      <c r="A1484" s="54">
        <v>39594</v>
      </c>
      <c r="B1484" s="57">
        <v>3505.57</v>
      </c>
    </row>
    <row r="1485" spans="1:2" ht="15" x14ac:dyDescent="0.2">
      <c r="A1485" s="54">
        <v>39595</v>
      </c>
      <c r="B1485" s="57">
        <v>3477.98</v>
      </c>
    </row>
    <row r="1486" spans="1:2" ht="15" x14ac:dyDescent="0.2">
      <c r="A1486" s="54">
        <v>39596</v>
      </c>
      <c r="B1486" s="57">
        <v>3450.58</v>
      </c>
    </row>
    <row r="1487" spans="1:2" ht="15" x14ac:dyDescent="0.2">
      <c r="A1487" s="54">
        <v>39597</v>
      </c>
      <c r="B1487" s="57">
        <v>3416.86</v>
      </c>
    </row>
    <row r="1488" spans="1:2" ht="15" x14ac:dyDescent="0.2">
      <c r="A1488" s="54">
        <v>39598</v>
      </c>
      <c r="B1488" s="57">
        <v>3411.19</v>
      </c>
    </row>
    <row r="1489" spans="1:2" ht="15" x14ac:dyDescent="0.2">
      <c r="A1489" s="54">
        <v>39601</v>
      </c>
      <c r="B1489" s="57">
        <v>3399.45</v>
      </c>
    </row>
    <row r="1490" spans="1:2" ht="15" x14ac:dyDescent="0.2">
      <c r="A1490" s="54">
        <v>39602</v>
      </c>
      <c r="B1490" s="57">
        <v>3395.22</v>
      </c>
    </row>
    <row r="1491" spans="1:2" ht="15" x14ac:dyDescent="0.2">
      <c r="A1491" s="54">
        <v>39603</v>
      </c>
      <c r="B1491" s="57">
        <v>3372.95</v>
      </c>
    </row>
    <row r="1492" spans="1:2" ht="15" x14ac:dyDescent="0.2">
      <c r="A1492" s="54">
        <v>39604</v>
      </c>
      <c r="B1492" s="57">
        <v>3400.9</v>
      </c>
    </row>
    <row r="1493" spans="1:2" ht="15" x14ac:dyDescent="0.2">
      <c r="A1493" s="54">
        <v>39605</v>
      </c>
      <c r="B1493" s="57">
        <v>3396.1</v>
      </c>
    </row>
    <row r="1494" spans="1:2" ht="15" x14ac:dyDescent="0.2">
      <c r="A1494" s="54">
        <v>39608</v>
      </c>
      <c r="B1494" s="57">
        <v>3374.77</v>
      </c>
    </row>
    <row r="1495" spans="1:2" ht="15" x14ac:dyDescent="0.2">
      <c r="A1495" s="54">
        <v>39609</v>
      </c>
      <c r="B1495" s="57">
        <v>3327.64</v>
      </c>
    </row>
    <row r="1496" spans="1:2" ht="15" x14ac:dyDescent="0.2">
      <c r="A1496" s="54">
        <v>39610</v>
      </c>
      <c r="B1496" s="57">
        <v>3283.96</v>
      </c>
    </row>
    <row r="1497" spans="1:2" ht="15" x14ac:dyDescent="0.2">
      <c r="A1497" s="54">
        <v>39611</v>
      </c>
      <c r="B1497" s="57">
        <v>3326.12</v>
      </c>
    </row>
    <row r="1498" spans="1:2" ht="15" x14ac:dyDescent="0.2">
      <c r="A1498" s="54">
        <v>39612</v>
      </c>
      <c r="B1498" s="57">
        <v>3330.15</v>
      </c>
    </row>
    <row r="1499" spans="1:2" ht="15" x14ac:dyDescent="0.2">
      <c r="A1499" s="54">
        <v>39616</v>
      </c>
      <c r="B1499" s="57">
        <v>3371.26</v>
      </c>
    </row>
    <row r="1500" spans="1:2" ht="15" x14ac:dyDescent="0.2">
      <c r="A1500" s="54">
        <v>39617</v>
      </c>
      <c r="B1500" s="57">
        <v>3320.96</v>
      </c>
    </row>
    <row r="1501" spans="1:2" ht="15" x14ac:dyDescent="0.2">
      <c r="A1501" s="54">
        <v>39618</v>
      </c>
      <c r="B1501" s="57">
        <v>3354.58</v>
      </c>
    </row>
    <row r="1502" spans="1:2" ht="15" x14ac:dyDescent="0.2">
      <c r="A1502" s="54">
        <v>39619</v>
      </c>
      <c r="B1502" s="57">
        <v>3277.96</v>
      </c>
    </row>
    <row r="1503" spans="1:2" ht="15" x14ac:dyDescent="0.2">
      <c r="A1503" s="54">
        <v>39622</v>
      </c>
      <c r="B1503" s="57">
        <v>3267.18</v>
      </c>
    </row>
    <row r="1504" spans="1:2" ht="15" x14ac:dyDescent="0.2">
      <c r="A1504" s="54">
        <v>39623</v>
      </c>
      <c r="B1504" s="57">
        <v>3240.32</v>
      </c>
    </row>
    <row r="1505" spans="1:2" ht="15" x14ac:dyDescent="0.2">
      <c r="A1505" s="54">
        <v>39624</v>
      </c>
      <c r="B1505" s="57">
        <v>3212.62</v>
      </c>
    </row>
    <row r="1506" spans="1:2" ht="15" x14ac:dyDescent="0.2">
      <c r="A1506" s="54">
        <v>39625</v>
      </c>
      <c r="B1506" s="57">
        <v>3215.15</v>
      </c>
    </row>
    <row r="1507" spans="1:2" ht="15" x14ac:dyDescent="0.2">
      <c r="A1507" s="54">
        <v>39626</v>
      </c>
      <c r="B1507" s="57">
        <v>3256.68</v>
      </c>
    </row>
    <row r="1508" spans="1:2" ht="15" x14ac:dyDescent="0.2">
      <c r="A1508" s="54">
        <v>39629</v>
      </c>
      <c r="B1508" s="57">
        <v>3262.45</v>
      </c>
    </row>
    <row r="1509" spans="1:2" ht="15" x14ac:dyDescent="0.2">
      <c r="A1509" s="54">
        <v>39630</v>
      </c>
      <c r="B1509" s="57">
        <v>3218.5</v>
      </c>
    </row>
    <row r="1510" spans="1:2" ht="15" x14ac:dyDescent="0.2">
      <c r="A1510" s="54">
        <v>39631</v>
      </c>
      <c r="B1510" s="57">
        <v>3143.4</v>
      </c>
    </row>
    <row r="1511" spans="1:2" ht="15" x14ac:dyDescent="0.2">
      <c r="A1511" s="54">
        <v>39632</v>
      </c>
      <c r="B1511" s="57">
        <v>3045.63</v>
      </c>
    </row>
    <row r="1512" spans="1:2" ht="15" x14ac:dyDescent="0.2">
      <c r="A1512" s="54">
        <v>39633</v>
      </c>
      <c r="B1512" s="57">
        <v>3022.04</v>
      </c>
    </row>
    <row r="1513" spans="1:2" ht="15" x14ac:dyDescent="0.2">
      <c r="A1513" s="54">
        <v>39636</v>
      </c>
      <c r="B1513" s="57">
        <v>3025.59</v>
      </c>
    </row>
    <row r="1514" spans="1:2" ht="15" x14ac:dyDescent="0.2">
      <c r="A1514" s="54">
        <v>39637</v>
      </c>
      <c r="B1514" s="57">
        <v>2965.2</v>
      </c>
    </row>
    <row r="1515" spans="1:2" ht="15" x14ac:dyDescent="0.2">
      <c r="A1515" s="54">
        <v>39638</v>
      </c>
      <c r="B1515" s="57">
        <v>3007.92</v>
      </c>
    </row>
    <row r="1516" spans="1:2" ht="15" x14ac:dyDescent="0.2">
      <c r="A1516" s="54">
        <v>39639</v>
      </c>
      <c r="B1516" s="57">
        <v>2973.35</v>
      </c>
    </row>
    <row r="1517" spans="1:2" ht="15" x14ac:dyDescent="0.2">
      <c r="A1517" s="54">
        <v>39640</v>
      </c>
      <c r="B1517" s="57">
        <v>2978.52</v>
      </c>
    </row>
    <row r="1518" spans="1:2" ht="15" x14ac:dyDescent="0.2">
      <c r="A1518" s="54">
        <v>39643</v>
      </c>
      <c r="B1518" s="57">
        <v>2976.92</v>
      </c>
    </row>
    <row r="1519" spans="1:2" ht="15" x14ac:dyDescent="0.2">
      <c r="A1519" s="54">
        <v>39644</v>
      </c>
      <c r="B1519" s="57">
        <v>2908.03</v>
      </c>
    </row>
    <row r="1520" spans="1:2" ht="15" x14ac:dyDescent="0.2">
      <c r="A1520" s="54">
        <v>39645</v>
      </c>
      <c r="B1520" s="57">
        <v>2886.32</v>
      </c>
    </row>
    <row r="1521" spans="1:2" ht="15" x14ac:dyDescent="0.2">
      <c r="A1521" s="54">
        <v>39646</v>
      </c>
      <c r="B1521" s="57">
        <v>3006.45</v>
      </c>
    </row>
    <row r="1522" spans="1:2" ht="15" x14ac:dyDescent="0.2">
      <c r="A1522" s="54">
        <v>39647</v>
      </c>
      <c r="B1522" s="57">
        <v>2965.05</v>
      </c>
    </row>
    <row r="1523" spans="1:2" ht="15" x14ac:dyDescent="0.2">
      <c r="A1523" s="54">
        <v>39650</v>
      </c>
      <c r="B1523" s="57">
        <v>2976.09</v>
      </c>
    </row>
    <row r="1524" spans="1:2" ht="15" x14ac:dyDescent="0.2">
      <c r="A1524" s="54">
        <v>39651</v>
      </c>
      <c r="B1524" s="57">
        <v>2929.24</v>
      </c>
    </row>
    <row r="1525" spans="1:2" ht="15" x14ac:dyDescent="0.2">
      <c r="A1525" s="54">
        <v>39652</v>
      </c>
      <c r="B1525" s="57">
        <v>2940.88</v>
      </c>
    </row>
    <row r="1526" spans="1:2" ht="15" x14ac:dyDescent="0.2">
      <c r="A1526" s="54">
        <v>39653</v>
      </c>
      <c r="B1526" s="57">
        <v>2946.94</v>
      </c>
    </row>
    <row r="1527" spans="1:2" ht="15" x14ac:dyDescent="0.2">
      <c r="A1527" s="54">
        <v>39654</v>
      </c>
      <c r="B1527" s="57">
        <v>2900.28</v>
      </c>
    </row>
    <row r="1528" spans="1:2" ht="15" x14ac:dyDescent="0.2">
      <c r="A1528" s="54">
        <v>39657</v>
      </c>
      <c r="B1528" s="57">
        <v>2935.12</v>
      </c>
    </row>
    <row r="1529" spans="1:2" ht="15" x14ac:dyDescent="0.2">
      <c r="A1529" s="54">
        <v>39658</v>
      </c>
      <c r="B1529" s="57">
        <v>2918.37</v>
      </c>
    </row>
    <row r="1530" spans="1:2" ht="15" x14ac:dyDescent="0.2">
      <c r="A1530" s="54">
        <v>39659</v>
      </c>
      <c r="B1530" s="57">
        <v>2983.2</v>
      </c>
    </row>
    <row r="1531" spans="1:2" ht="15" x14ac:dyDescent="0.2">
      <c r="A1531" s="54">
        <v>39660</v>
      </c>
      <c r="B1531" s="57">
        <v>2978.06</v>
      </c>
    </row>
    <row r="1532" spans="1:2" ht="15" x14ac:dyDescent="0.2">
      <c r="A1532" s="54">
        <v>39661</v>
      </c>
      <c r="B1532" s="57">
        <v>2847.52</v>
      </c>
    </row>
    <row r="1533" spans="1:2" ht="15" x14ac:dyDescent="0.2">
      <c r="A1533" s="54">
        <v>39664</v>
      </c>
      <c r="B1533" s="57">
        <v>2780.02</v>
      </c>
    </row>
    <row r="1534" spans="1:2" ht="15" x14ac:dyDescent="0.2">
      <c r="A1534" s="54">
        <v>39665</v>
      </c>
      <c r="B1534" s="57">
        <v>2837.54</v>
      </c>
    </row>
    <row r="1535" spans="1:2" ht="15" x14ac:dyDescent="0.2">
      <c r="A1535" s="54">
        <v>39666</v>
      </c>
      <c r="B1535" s="57">
        <v>2894.95</v>
      </c>
    </row>
    <row r="1536" spans="1:2" ht="15" x14ac:dyDescent="0.2">
      <c r="A1536" s="54">
        <v>39667</v>
      </c>
      <c r="B1536" s="57">
        <v>2864.78</v>
      </c>
    </row>
    <row r="1537" spans="1:2" ht="15" x14ac:dyDescent="0.2">
      <c r="A1537" s="54">
        <v>39668</v>
      </c>
      <c r="B1537" s="57">
        <v>2875.03</v>
      </c>
    </row>
    <row r="1538" spans="1:2" ht="15" x14ac:dyDescent="0.2">
      <c r="A1538" s="54">
        <v>39671</v>
      </c>
      <c r="B1538" s="57">
        <v>2897.79</v>
      </c>
    </row>
    <row r="1539" spans="1:2" ht="15" x14ac:dyDescent="0.2">
      <c r="A1539" s="54">
        <v>39672</v>
      </c>
      <c r="B1539" s="57">
        <v>2893.65</v>
      </c>
    </row>
    <row r="1540" spans="1:2" ht="15" x14ac:dyDescent="0.2">
      <c r="A1540" s="54">
        <v>39673</v>
      </c>
      <c r="B1540" s="57">
        <v>2905.82</v>
      </c>
    </row>
    <row r="1541" spans="1:2" ht="15" x14ac:dyDescent="0.2">
      <c r="A1541" s="54">
        <v>39674</v>
      </c>
      <c r="B1541" s="57">
        <v>2990.11</v>
      </c>
    </row>
    <row r="1542" spans="1:2" ht="15" x14ac:dyDescent="0.2">
      <c r="A1542" s="54">
        <v>39675</v>
      </c>
      <c r="B1542" s="57">
        <v>2928.5</v>
      </c>
    </row>
    <row r="1543" spans="1:2" ht="15" x14ac:dyDescent="0.2">
      <c r="A1543" s="54">
        <v>39678</v>
      </c>
      <c r="B1543" s="57">
        <v>2888.37</v>
      </c>
    </row>
    <row r="1544" spans="1:2" ht="15" x14ac:dyDescent="0.2">
      <c r="A1544" s="54">
        <v>39679</v>
      </c>
      <c r="B1544" s="57">
        <v>2830.66</v>
      </c>
    </row>
    <row r="1545" spans="1:2" ht="15" x14ac:dyDescent="0.2">
      <c r="A1545" s="54">
        <v>39680</v>
      </c>
      <c r="B1545" s="57">
        <v>2887.1</v>
      </c>
    </row>
    <row r="1546" spans="1:2" ht="15" x14ac:dyDescent="0.2">
      <c r="A1546" s="54">
        <v>39681</v>
      </c>
      <c r="B1546" s="57">
        <v>2916.26</v>
      </c>
    </row>
    <row r="1547" spans="1:2" ht="15" x14ac:dyDescent="0.2">
      <c r="A1547" s="54">
        <v>39682</v>
      </c>
      <c r="B1547" s="57">
        <v>2926.65</v>
      </c>
    </row>
    <row r="1548" spans="1:2" ht="15" x14ac:dyDescent="0.2">
      <c r="A1548" s="54">
        <v>39685</v>
      </c>
      <c r="B1548" s="57">
        <v>2879.68</v>
      </c>
    </row>
    <row r="1549" spans="1:2" ht="15" x14ac:dyDescent="0.2">
      <c r="A1549" s="54">
        <v>39686</v>
      </c>
      <c r="B1549" s="57">
        <v>2914.17</v>
      </c>
    </row>
    <row r="1550" spans="1:2" ht="15" x14ac:dyDescent="0.2">
      <c r="A1550" s="54">
        <v>39687</v>
      </c>
      <c r="B1550" s="57">
        <v>2957.65</v>
      </c>
    </row>
    <row r="1551" spans="1:2" ht="15" x14ac:dyDescent="0.2">
      <c r="A1551" s="54">
        <v>39688</v>
      </c>
      <c r="B1551" s="57">
        <v>3022.48</v>
      </c>
    </row>
    <row r="1552" spans="1:2" ht="15" x14ac:dyDescent="0.2">
      <c r="A1552" s="54">
        <v>39689</v>
      </c>
      <c r="B1552" s="57">
        <v>2987.36</v>
      </c>
    </row>
    <row r="1553" spans="1:2" ht="15" x14ac:dyDescent="0.2">
      <c r="A1553" s="54">
        <v>39692</v>
      </c>
      <c r="B1553" s="57">
        <v>2902.33</v>
      </c>
    </row>
    <row r="1554" spans="1:2" ht="15" x14ac:dyDescent="0.2">
      <c r="A1554" s="54">
        <v>39693</v>
      </c>
      <c r="B1554" s="57">
        <v>2890.52</v>
      </c>
    </row>
    <row r="1555" spans="1:2" ht="15" x14ac:dyDescent="0.2">
      <c r="A1555" s="54">
        <v>39694</v>
      </c>
      <c r="B1555" s="57">
        <v>2867.21</v>
      </c>
    </row>
    <row r="1556" spans="1:2" ht="15" x14ac:dyDescent="0.2">
      <c r="A1556" s="54">
        <v>39695</v>
      </c>
      <c r="B1556" s="57">
        <v>2830.25</v>
      </c>
    </row>
    <row r="1557" spans="1:2" ht="15" x14ac:dyDescent="0.2">
      <c r="A1557" s="54">
        <v>39696</v>
      </c>
      <c r="B1557" s="57">
        <v>2746.67</v>
      </c>
    </row>
    <row r="1558" spans="1:2" ht="15" x14ac:dyDescent="0.2">
      <c r="A1558" s="54">
        <v>39699</v>
      </c>
      <c r="B1558" s="57">
        <v>2837.24</v>
      </c>
    </row>
    <row r="1559" spans="1:2" ht="15" x14ac:dyDescent="0.2">
      <c r="A1559" s="54">
        <v>39700</v>
      </c>
      <c r="B1559" s="57">
        <v>2738.01</v>
      </c>
    </row>
    <row r="1560" spans="1:2" ht="15" x14ac:dyDescent="0.2">
      <c r="A1560" s="54">
        <v>39701</v>
      </c>
      <c r="B1560" s="57">
        <v>2732.94</v>
      </c>
    </row>
    <row r="1561" spans="1:2" ht="15" x14ac:dyDescent="0.2">
      <c r="A1561" s="54">
        <v>39702</v>
      </c>
      <c r="B1561" s="57">
        <v>2762.75</v>
      </c>
    </row>
    <row r="1562" spans="1:2" ht="15" x14ac:dyDescent="0.2">
      <c r="A1562" s="54">
        <v>39703</v>
      </c>
      <c r="B1562" s="57">
        <v>2828.25</v>
      </c>
    </row>
    <row r="1563" spans="1:2" ht="15" x14ac:dyDescent="0.2">
      <c r="A1563" s="54">
        <v>39706</v>
      </c>
      <c r="B1563" s="57">
        <v>2785.56</v>
      </c>
    </row>
    <row r="1564" spans="1:2" ht="15" x14ac:dyDescent="0.2">
      <c r="A1564" s="54">
        <v>39707</v>
      </c>
      <c r="B1564" s="57">
        <v>2713.49</v>
      </c>
    </row>
    <row r="1565" spans="1:2" ht="15" x14ac:dyDescent="0.2">
      <c r="A1565" s="54">
        <v>39708</v>
      </c>
      <c r="B1565" s="57">
        <v>2642.26</v>
      </c>
    </row>
    <row r="1566" spans="1:2" ht="15" x14ac:dyDescent="0.2">
      <c r="A1566" s="54">
        <v>39709</v>
      </c>
      <c r="B1566" s="57">
        <v>2617.23</v>
      </c>
    </row>
    <row r="1567" spans="1:2" ht="15" x14ac:dyDescent="0.2">
      <c r="A1567" s="54">
        <v>39710</v>
      </c>
      <c r="B1567" s="57">
        <v>2761.17</v>
      </c>
    </row>
    <row r="1568" spans="1:2" ht="15" x14ac:dyDescent="0.2">
      <c r="A1568" s="54">
        <v>39713</v>
      </c>
      <c r="B1568" s="57">
        <v>2814.57</v>
      </c>
    </row>
    <row r="1569" spans="1:2" ht="15" x14ac:dyDescent="0.2">
      <c r="A1569" s="54">
        <v>39714</v>
      </c>
      <c r="B1569" s="57">
        <v>2709.13</v>
      </c>
    </row>
    <row r="1570" spans="1:2" ht="15" x14ac:dyDescent="0.2">
      <c r="A1570" s="54">
        <v>39716</v>
      </c>
      <c r="B1570" s="57">
        <v>2710.55</v>
      </c>
    </row>
    <row r="1571" spans="1:2" ht="15" x14ac:dyDescent="0.2">
      <c r="A1571" s="54">
        <v>39717</v>
      </c>
      <c r="B1571" s="57">
        <v>2663.1</v>
      </c>
    </row>
    <row r="1572" spans="1:2" ht="15" x14ac:dyDescent="0.2">
      <c r="A1572" s="54">
        <v>39720</v>
      </c>
      <c r="B1572" s="57">
        <v>2510.48</v>
      </c>
    </row>
    <row r="1573" spans="1:2" ht="15" x14ac:dyDescent="0.2">
      <c r="A1573" s="54">
        <v>39721</v>
      </c>
      <c r="B1573" s="57">
        <v>2591.85</v>
      </c>
    </row>
    <row r="1574" spans="1:2" ht="15" x14ac:dyDescent="0.2">
      <c r="A1574" s="54">
        <v>39722</v>
      </c>
      <c r="B1574" s="57">
        <v>2537.12</v>
      </c>
    </row>
    <row r="1575" spans="1:2" ht="15" x14ac:dyDescent="0.2">
      <c r="A1575" s="54">
        <v>39723</v>
      </c>
      <c r="B1575" s="57">
        <v>2453.1799999999998</v>
      </c>
    </row>
    <row r="1576" spans="1:2" ht="15" x14ac:dyDescent="0.2">
      <c r="A1576" s="54">
        <v>39724</v>
      </c>
      <c r="B1576" s="57">
        <v>2465.96</v>
      </c>
    </row>
    <row r="1577" spans="1:2" ht="15" x14ac:dyDescent="0.2">
      <c r="A1577" s="54">
        <v>39727</v>
      </c>
      <c r="B1577" s="57">
        <v>2290.4699999999998</v>
      </c>
    </row>
    <row r="1578" spans="1:2" ht="15" x14ac:dyDescent="0.2">
      <c r="A1578" s="54">
        <v>39728</v>
      </c>
      <c r="B1578" s="57">
        <v>2349.12</v>
      </c>
    </row>
    <row r="1579" spans="1:2" ht="15" x14ac:dyDescent="0.2">
      <c r="A1579" s="54">
        <v>39729</v>
      </c>
      <c r="B1579" s="57">
        <v>2283</v>
      </c>
    </row>
    <row r="1580" spans="1:2" ht="15" x14ac:dyDescent="0.2">
      <c r="A1580" s="54">
        <v>39730</v>
      </c>
      <c r="B1580" s="57">
        <v>2315.4899999999998</v>
      </c>
    </row>
    <row r="1581" spans="1:2" ht="15" x14ac:dyDescent="0.2">
      <c r="A1581" s="54">
        <v>39731</v>
      </c>
      <c r="B1581" s="57">
        <v>2243.9</v>
      </c>
    </row>
    <row r="1582" spans="1:2" ht="15" x14ac:dyDescent="0.2">
      <c r="A1582" s="54">
        <v>39734</v>
      </c>
      <c r="B1582" s="57">
        <v>2338.15</v>
      </c>
    </row>
    <row r="1583" spans="1:2" ht="15" x14ac:dyDescent="0.2">
      <c r="A1583" s="54">
        <v>39735</v>
      </c>
      <c r="B1583" s="57">
        <v>2410.67</v>
      </c>
    </row>
    <row r="1584" spans="1:2" ht="15" x14ac:dyDescent="0.2">
      <c r="A1584" s="54">
        <v>39736</v>
      </c>
      <c r="B1584" s="57">
        <v>2242.25</v>
      </c>
    </row>
    <row r="1585" spans="1:2" ht="15" x14ac:dyDescent="0.2">
      <c r="A1585" s="54">
        <v>39737</v>
      </c>
      <c r="B1585" s="57">
        <v>2190.38</v>
      </c>
    </row>
    <row r="1586" spans="1:2" ht="15" x14ac:dyDescent="0.2">
      <c r="A1586" s="54">
        <v>39738</v>
      </c>
      <c r="B1586" s="57">
        <v>2195.13</v>
      </c>
    </row>
    <row r="1587" spans="1:2" ht="15" x14ac:dyDescent="0.2">
      <c r="A1587" s="54">
        <v>39741</v>
      </c>
      <c r="B1587" s="57">
        <v>2259.61</v>
      </c>
    </row>
    <row r="1588" spans="1:2" ht="15" x14ac:dyDescent="0.2">
      <c r="A1588" s="54">
        <v>39742</v>
      </c>
      <c r="B1588" s="57">
        <v>2320.02</v>
      </c>
    </row>
    <row r="1589" spans="1:2" ht="15" x14ac:dyDescent="0.2">
      <c r="A1589" s="54">
        <v>39743</v>
      </c>
      <c r="B1589" s="57">
        <v>2213.29</v>
      </c>
    </row>
    <row r="1590" spans="1:2" ht="15" x14ac:dyDescent="0.2">
      <c r="A1590" s="54">
        <v>39744</v>
      </c>
      <c r="B1590" s="57">
        <v>2138.0100000000002</v>
      </c>
    </row>
    <row r="1591" spans="1:2" ht="15" x14ac:dyDescent="0.2">
      <c r="A1591" s="54">
        <v>39745</v>
      </c>
      <c r="B1591" s="57">
        <v>2013.71</v>
      </c>
    </row>
    <row r="1592" spans="1:2" ht="15" x14ac:dyDescent="0.2">
      <c r="A1592" s="54">
        <v>39748</v>
      </c>
      <c r="B1592" s="57">
        <v>2003.3</v>
      </c>
    </row>
    <row r="1593" spans="1:2" ht="15" x14ac:dyDescent="0.2">
      <c r="A1593" s="54">
        <v>39749</v>
      </c>
      <c r="B1593" s="57">
        <v>2023.54</v>
      </c>
    </row>
    <row r="1594" spans="1:2" ht="15" x14ac:dyDescent="0.2">
      <c r="A1594" s="54">
        <v>39750</v>
      </c>
      <c r="B1594" s="57">
        <v>2159.41</v>
      </c>
    </row>
    <row r="1595" spans="1:2" ht="15" x14ac:dyDescent="0.2">
      <c r="A1595" s="54">
        <v>39751</v>
      </c>
      <c r="B1595" s="57">
        <v>2275.79</v>
      </c>
    </row>
    <row r="1596" spans="1:2" ht="15" x14ac:dyDescent="0.2">
      <c r="A1596" s="54">
        <v>39752</v>
      </c>
      <c r="B1596" s="57">
        <v>2289.9899999999998</v>
      </c>
    </row>
    <row r="1597" spans="1:2" ht="15" x14ac:dyDescent="0.2">
      <c r="A1597" s="54">
        <v>39755</v>
      </c>
      <c r="B1597" s="57">
        <v>2307.5</v>
      </c>
    </row>
    <row r="1598" spans="1:2" ht="15" x14ac:dyDescent="0.2">
      <c r="A1598" s="54">
        <v>39756</v>
      </c>
      <c r="B1598" s="57">
        <v>2363.65</v>
      </c>
    </row>
    <row r="1599" spans="1:2" ht="15" x14ac:dyDescent="0.2">
      <c r="A1599" s="54">
        <v>39757</v>
      </c>
      <c r="B1599" s="57">
        <v>2287.38</v>
      </c>
    </row>
    <row r="1600" spans="1:2" ht="15" x14ac:dyDescent="0.2">
      <c r="A1600" s="54">
        <v>39758</v>
      </c>
      <c r="B1600" s="57">
        <v>2197.23</v>
      </c>
    </row>
    <row r="1601" spans="1:2" ht="15" x14ac:dyDescent="0.2">
      <c r="A1601" s="54">
        <v>39759</v>
      </c>
      <c r="B1601" s="57">
        <v>2186.88</v>
      </c>
    </row>
    <row r="1602" spans="1:2" ht="15" x14ac:dyDescent="0.2">
      <c r="A1602" s="54">
        <v>39762</v>
      </c>
      <c r="B1602" s="57">
        <v>2298.56</v>
      </c>
    </row>
    <row r="1603" spans="1:2" ht="15" x14ac:dyDescent="0.2">
      <c r="A1603" s="54">
        <v>39763</v>
      </c>
      <c r="B1603" s="57">
        <v>2194.34</v>
      </c>
    </row>
    <row r="1604" spans="1:2" ht="15" x14ac:dyDescent="0.2">
      <c r="A1604" s="54">
        <v>39764</v>
      </c>
      <c r="B1604" s="57">
        <v>2147.64</v>
      </c>
    </row>
    <row r="1605" spans="1:2" ht="15" x14ac:dyDescent="0.2">
      <c r="A1605" s="54">
        <v>39765</v>
      </c>
      <c r="B1605" s="57">
        <v>2084.77</v>
      </c>
    </row>
    <row r="1606" spans="1:2" ht="15" x14ac:dyDescent="0.2">
      <c r="A1606" s="54">
        <v>39766</v>
      </c>
      <c r="B1606" s="57">
        <v>2119.6</v>
      </c>
    </row>
    <row r="1607" spans="1:2" ht="15" x14ac:dyDescent="0.2">
      <c r="A1607" s="54">
        <v>39769</v>
      </c>
      <c r="B1607" s="57">
        <v>2061.9699999999998</v>
      </c>
    </row>
    <row r="1608" spans="1:2" ht="15" x14ac:dyDescent="0.2">
      <c r="A1608" s="54">
        <v>39770</v>
      </c>
      <c r="B1608" s="57">
        <v>2047.12</v>
      </c>
    </row>
    <row r="1609" spans="1:2" ht="15" x14ac:dyDescent="0.2">
      <c r="A1609" s="54">
        <v>39771</v>
      </c>
      <c r="B1609" s="57">
        <v>2048.15</v>
      </c>
    </row>
    <row r="1610" spans="1:2" ht="15" x14ac:dyDescent="0.2">
      <c r="A1610" s="54">
        <v>39772</v>
      </c>
      <c r="B1610" s="57">
        <v>1945.26</v>
      </c>
    </row>
    <row r="1611" spans="1:2" ht="15" x14ac:dyDescent="0.2">
      <c r="A1611" s="54">
        <v>39773</v>
      </c>
      <c r="B1611" s="57">
        <v>1972.78</v>
      </c>
    </row>
    <row r="1612" spans="1:2" ht="15" x14ac:dyDescent="0.2">
      <c r="A1612" s="54">
        <v>39776</v>
      </c>
      <c r="B1612" s="57">
        <v>2075.7600000000002</v>
      </c>
    </row>
    <row r="1613" spans="1:2" ht="15" x14ac:dyDescent="0.2">
      <c r="A1613" s="54">
        <v>39777</v>
      </c>
      <c r="B1613" s="57">
        <v>2215.59</v>
      </c>
    </row>
    <row r="1614" spans="1:2" ht="15" x14ac:dyDescent="0.2">
      <c r="A1614" s="54">
        <v>39778</v>
      </c>
      <c r="B1614" s="57">
        <v>2238.73</v>
      </c>
    </row>
    <row r="1615" spans="1:2" ht="15" x14ac:dyDescent="0.2">
      <c r="A1615" s="54">
        <v>39779</v>
      </c>
      <c r="B1615" s="57">
        <v>2329.0700000000002</v>
      </c>
    </row>
    <row r="1616" spans="1:2" ht="15" x14ac:dyDescent="0.2">
      <c r="A1616" s="54">
        <v>39780</v>
      </c>
      <c r="B1616" s="57">
        <v>2319.0700000000002</v>
      </c>
    </row>
    <row r="1617" spans="1:2" ht="15" x14ac:dyDescent="0.2">
      <c r="A1617" s="54">
        <v>39783</v>
      </c>
      <c r="B1617" s="57">
        <v>2214.12</v>
      </c>
    </row>
    <row r="1618" spans="1:2" ht="15" x14ac:dyDescent="0.2">
      <c r="A1618" s="54">
        <v>39784</v>
      </c>
      <c r="B1618" s="57">
        <v>2155.9899999999998</v>
      </c>
    </row>
    <row r="1619" spans="1:2" ht="15" x14ac:dyDescent="0.2">
      <c r="A1619" s="54">
        <v>39785</v>
      </c>
      <c r="B1619" s="57">
        <v>2090.3000000000002</v>
      </c>
    </row>
    <row r="1620" spans="1:2" ht="15" x14ac:dyDescent="0.2">
      <c r="A1620" s="54">
        <v>39786</v>
      </c>
      <c r="B1620" s="57">
        <v>2165.5</v>
      </c>
    </row>
    <row r="1621" spans="1:2" ht="15" x14ac:dyDescent="0.2">
      <c r="A1621" s="54">
        <v>39787</v>
      </c>
      <c r="B1621" s="57">
        <v>2108.5100000000002</v>
      </c>
    </row>
    <row r="1622" spans="1:2" ht="15" x14ac:dyDescent="0.2">
      <c r="A1622" s="54">
        <v>39790</v>
      </c>
      <c r="B1622" s="57">
        <v>2258.62</v>
      </c>
    </row>
    <row r="1623" spans="1:2" ht="15" x14ac:dyDescent="0.2">
      <c r="A1623" s="54">
        <v>39791</v>
      </c>
      <c r="B1623" s="57">
        <v>2292.5100000000002</v>
      </c>
    </row>
    <row r="1624" spans="1:2" ht="15" x14ac:dyDescent="0.2">
      <c r="A1624" s="54">
        <v>39792</v>
      </c>
      <c r="B1624" s="57">
        <v>2399.48</v>
      </c>
    </row>
    <row r="1625" spans="1:2" ht="15" x14ac:dyDescent="0.2">
      <c r="A1625" s="54">
        <v>39793</v>
      </c>
      <c r="B1625" s="57">
        <v>2379.65</v>
      </c>
    </row>
    <row r="1626" spans="1:2" ht="15" x14ac:dyDescent="0.2">
      <c r="A1626" s="54">
        <v>39794</v>
      </c>
      <c r="B1626" s="57">
        <v>2337.21</v>
      </c>
    </row>
    <row r="1627" spans="1:2" ht="15" x14ac:dyDescent="0.2">
      <c r="A1627" s="54">
        <v>39797</v>
      </c>
      <c r="B1627" s="57">
        <v>2386.52</v>
      </c>
    </row>
    <row r="1628" spans="1:2" ht="15" x14ac:dyDescent="0.2">
      <c r="A1628" s="54">
        <v>39799</v>
      </c>
      <c r="B1628" s="57">
        <v>2452.56</v>
      </c>
    </row>
    <row r="1629" spans="1:2" ht="15" x14ac:dyDescent="0.2">
      <c r="A1629" s="54">
        <v>39800</v>
      </c>
      <c r="B1629" s="57">
        <v>2411.56</v>
      </c>
    </row>
    <row r="1630" spans="1:2" ht="15" x14ac:dyDescent="0.2">
      <c r="A1630" s="54">
        <v>39801</v>
      </c>
      <c r="B1630" s="57">
        <v>2329.8200000000002</v>
      </c>
    </row>
    <row r="1631" spans="1:2" ht="15" x14ac:dyDescent="0.2">
      <c r="A1631" s="54">
        <v>39804</v>
      </c>
      <c r="B1631" s="57">
        <v>2308.27</v>
      </c>
    </row>
    <row r="1632" spans="1:2" ht="15" x14ac:dyDescent="0.2">
      <c r="A1632" s="54">
        <v>39805</v>
      </c>
      <c r="B1632" s="57">
        <v>2325.13</v>
      </c>
    </row>
    <row r="1633" spans="1:2" ht="15" x14ac:dyDescent="0.2">
      <c r="A1633" s="54">
        <v>39806</v>
      </c>
      <c r="B1633" s="57">
        <v>2298.39</v>
      </c>
    </row>
    <row r="1634" spans="1:2" ht="15" x14ac:dyDescent="0.2">
      <c r="A1634" s="54">
        <v>39811</v>
      </c>
      <c r="B1634" s="57">
        <v>2324.56</v>
      </c>
    </row>
    <row r="1635" spans="1:2" ht="15" x14ac:dyDescent="0.2">
      <c r="A1635" s="54">
        <v>39812</v>
      </c>
      <c r="B1635" s="57">
        <v>2336.6999999999998</v>
      </c>
    </row>
    <row r="1636" spans="1:2" ht="15" x14ac:dyDescent="0.2">
      <c r="A1636" s="54">
        <v>39813</v>
      </c>
      <c r="B1636" s="57">
        <v>2354.29</v>
      </c>
    </row>
    <row r="1637" spans="1:2" ht="15" x14ac:dyDescent="0.2">
      <c r="A1637" s="54">
        <v>39815</v>
      </c>
      <c r="B1637" s="57">
        <v>2382.2800000000002</v>
      </c>
    </row>
    <row r="1638" spans="1:2" ht="15" x14ac:dyDescent="0.2">
      <c r="A1638" s="54">
        <v>39818</v>
      </c>
      <c r="B1638" s="57">
        <v>2442.2800000000002</v>
      </c>
    </row>
    <row r="1639" spans="1:2" ht="15" x14ac:dyDescent="0.2">
      <c r="A1639" s="54">
        <v>39819</v>
      </c>
      <c r="B1639" s="57">
        <v>2509.66</v>
      </c>
    </row>
    <row r="1640" spans="1:2" ht="15" x14ac:dyDescent="0.2">
      <c r="A1640" s="54">
        <v>39820</v>
      </c>
      <c r="B1640" s="57">
        <v>2487.67</v>
      </c>
    </row>
    <row r="1641" spans="1:2" ht="15" x14ac:dyDescent="0.2">
      <c r="A1641" s="54">
        <v>39821</v>
      </c>
      <c r="B1641" s="57">
        <v>2435.38</v>
      </c>
    </row>
    <row r="1642" spans="1:2" ht="15" x14ac:dyDescent="0.2">
      <c r="A1642" s="54">
        <v>39822</v>
      </c>
      <c r="B1642" s="57">
        <v>2433.12</v>
      </c>
    </row>
    <row r="1643" spans="1:2" ht="15" x14ac:dyDescent="0.2">
      <c r="A1643" s="54">
        <v>39825</v>
      </c>
      <c r="B1643" s="57">
        <v>2430.89</v>
      </c>
    </row>
    <row r="1644" spans="1:2" ht="15" x14ac:dyDescent="0.2">
      <c r="A1644" s="54">
        <v>39826</v>
      </c>
      <c r="B1644" s="57">
        <v>2363.1</v>
      </c>
    </row>
    <row r="1645" spans="1:2" ht="15" x14ac:dyDescent="0.2">
      <c r="A1645" s="54">
        <v>39827</v>
      </c>
      <c r="B1645" s="57">
        <v>2284.04</v>
      </c>
    </row>
    <row r="1646" spans="1:2" ht="15" x14ac:dyDescent="0.2">
      <c r="A1646" s="54">
        <v>39828</v>
      </c>
      <c r="B1646" s="57">
        <v>2240.09</v>
      </c>
    </row>
    <row r="1647" spans="1:2" ht="15" x14ac:dyDescent="0.2">
      <c r="A1647" s="54">
        <v>39829</v>
      </c>
      <c r="B1647" s="57">
        <v>2304.46</v>
      </c>
    </row>
    <row r="1648" spans="1:2" ht="15" x14ac:dyDescent="0.2">
      <c r="A1648" s="54">
        <v>39832</v>
      </c>
      <c r="B1648" s="57">
        <v>2260.08</v>
      </c>
    </row>
    <row r="1649" spans="1:2" ht="15" x14ac:dyDescent="0.2">
      <c r="A1649" s="54">
        <v>39833</v>
      </c>
      <c r="B1649" s="57">
        <v>2224.11</v>
      </c>
    </row>
    <row r="1650" spans="1:2" ht="15" x14ac:dyDescent="0.2">
      <c r="A1650" s="54">
        <v>39834</v>
      </c>
      <c r="B1650" s="57">
        <v>2197.14</v>
      </c>
    </row>
    <row r="1651" spans="1:2" ht="15" x14ac:dyDescent="0.2">
      <c r="A1651" s="54">
        <v>39835</v>
      </c>
      <c r="B1651" s="57">
        <v>2178.2199999999998</v>
      </c>
    </row>
    <row r="1652" spans="1:2" ht="15" x14ac:dyDescent="0.2">
      <c r="A1652" s="54">
        <v>39836</v>
      </c>
      <c r="B1652" s="57">
        <v>2145.89</v>
      </c>
    </row>
    <row r="1653" spans="1:2" ht="15" x14ac:dyDescent="0.2">
      <c r="A1653" s="54">
        <v>39839</v>
      </c>
      <c r="B1653" s="57">
        <v>2208.89</v>
      </c>
    </row>
    <row r="1654" spans="1:2" ht="15" x14ac:dyDescent="0.2">
      <c r="A1654" s="54">
        <v>39840</v>
      </c>
      <c r="B1654" s="57">
        <v>2262.21</v>
      </c>
    </row>
    <row r="1655" spans="1:2" ht="15" x14ac:dyDescent="0.2">
      <c r="A1655" s="54">
        <v>39841</v>
      </c>
      <c r="B1655" s="57">
        <v>2304.4899999999998</v>
      </c>
    </row>
    <row r="1656" spans="1:2" ht="15" x14ac:dyDescent="0.2">
      <c r="A1656" s="54">
        <v>39842</v>
      </c>
      <c r="B1656" s="57">
        <v>2255.5300000000002</v>
      </c>
    </row>
    <row r="1657" spans="1:2" ht="15" x14ac:dyDescent="0.2">
      <c r="A1657" s="54">
        <v>39843</v>
      </c>
      <c r="B1657" s="57">
        <v>2254.2399999999998</v>
      </c>
    </row>
    <row r="1658" spans="1:2" ht="15" x14ac:dyDescent="0.2">
      <c r="A1658" s="54">
        <v>39846</v>
      </c>
      <c r="B1658" s="57">
        <v>2183.5</v>
      </c>
    </row>
    <row r="1659" spans="1:2" ht="15" x14ac:dyDescent="0.2">
      <c r="A1659" s="54">
        <v>39847</v>
      </c>
      <c r="B1659" s="57">
        <v>2193.38</v>
      </c>
    </row>
    <row r="1660" spans="1:2" ht="15" x14ac:dyDescent="0.2">
      <c r="A1660" s="54">
        <v>39848</v>
      </c>
      <c r="B1660" s="57">
        <v>2261.81</v>
      </c>
    </row>
    <row r="1661" spans="1:2" ht="15" x14ac:dyDescent="0.2">
      <c r="A1661" s="54">
        <v>39849</v>
      </c>
      <c r="B1661" s="57">
        <v>2239.69</v>
      </c>
    </row>
    <row r="1662" spans="1:2" ht="15" x14ac:dyDescent="0.2">
      <c r="A1662" s="54">
        <v>39850</v>
      </c>
      <c r="B1662" s="57">
        <v>2349.14</v>
      </c>
    </row>
    <row r="1663" spans="1:2" ht="15" x14ac:dyDescent="0.2">
      <c r="A1663" s="54">
        <v>39853</v>
      </c>
      <c r="B1663" s="57">
        <v>2376.6799999999998</v>
      </c>
    </row>
    <row r="1664" spans="1:2" ht="15" x14ac:dyDescent="0.2">
      <c r="A1664" s="54">
        <v>39854</v>
      </c>
      <c r="B1664" s="57">
        <v>2349.84</v>
      </c>
    </row>
    <row r="1665" spans="1:2" ht="15" x14ac:dyDescent="0.2">
      <c r="A1665" s="54">
        <v>39855</v>
      </c>
      <c r="B1665" s="57">
        <v>2307.5700000000002</v>
      </c>
    </row>
    <row r="1666" spans="1:2" ht="15" x14ac:dyDescent="0.2">
      <c r="A1666" s="54">
        <v>39856</v>
      </c>
      <c r="B1666" s="57">
        <v>2264.98</v>
      </c>
    </row>
    <row r="1667" spans="1:2" ht="15" x14ac:dyDescent="0.2">
      <c r="A1667" s="54">
        <v>39857</v>
      </c>
      <c r="B1667" s="57">
        <v>2263.2800000000002</v>
      </c>
    </row>
    <row r="1668" spans="1:2" ht="15" x14ac:dyDescent="0.2">
      <c r="A1668" s="54">
        <v>39860</v>
      </c>
      <c r="B1668" s="57">
        <v>2234.2199999999998</v>
      </c>
    </row>
    <row r="1669" spans="1:2" ht="15" x14ac:dyDescent="0.2">
      <c r="A1669" s="54">
        <v>39861</v>
      </c>
      <c r="B1669" s="57">
        <v>2197.21</v>
      </c>
    </row>
    <row r="1670" spans="1:2" ht="15" x14ac:dyDescent="0.2">
      <c r="A1670" s="54">
        <v>39862</v>
      </c>
      <c r="B1670" s="57">
        <v>2187.2199999999998</v>
      </c>
    </row>
    <row r="1671" spans="1:2" ht="15" x14ac:dyDescent="0.2">
      <c r="A1671" s="54">
        <v>39863</v>
      </c>
      <c r="B1671" s="57">
        <v>2199.0500000000002</v>
      </c>
    </row>
    <row r="1672" spans="1:2" ht="15" x14ac:dyDescent="0.2">
      <c r="A1672" s="54">
        <v>39864</v>
      </c>
      <c r="B1672" s="57">
        <v>2126.85</v>
      </c>
    </row>
    <row r="1673" spans="1:2" ht="15" x14ac:dyDescent="0.2">
      <c r="A1673" s="54">
        <v>39867</v>
      </c>
      <c r="B1673" s="57">
        <v>2122.0500000000002</v>
      </c>
    </row>
    <row r="1674" spans="1:2" ht="15" x14ac:dyDescent="0.2">
      <c r="A1674" s="54">
        <v>39868</v>
      </c>
      <c r="B1674" s="57">
        <v>2069.9699999999998</v>
      </c>
    </row>
    <row r="1675" spans="1:2" ht="15" x14ac:dyDescent="0.2">
      <c r="A1675" s="54">
        <v>39869</v>
      </c>
      <c r="B1675" s="57">
        <v>2070.4299999999998</v>
      </c>
    </row>
    <row r="1676" spans="1:2" ht="15" x14ac:dyDescent="0.2">
      <c r="A1676" s="54">
        <v>39870</v>
      </c>
      <c r="B1676" s="57">
        <v>2090.33</v>
      </c>
    </row>
    <row r="1677" spans="1:2" ht="15" x14ac:dyDescent="0.2">
      <c r="A1677" s="54">
        <v>39871</v>
      </c>
      <c r="B1677" s="57">
        <v>2031.67</v>
      </c>
    </row>
    <row r="1678" spans="1:2" ht="15" x14ac:dyDescent="0.2">
      <c r="A1678" s="54">
        <v>39874</v>
      </c>
      <c r="B1678" s="57">
        <v>2024.11</v>
      </c>
    </row>
    <row r="1679" spans="1:2" ht="15" x14ac:dyDescent="0.2">
      <c r="A1679" s="54">
        <v>39875</v>
      </c>
      <c r="B1679" s="57">
        <v>1994.84</v>
      </c>
    </row>
    <row r="1680" spans="1:2" ht="15" x14ac:dyDescent="0.2">
      <c r="A1680" s="54">
        <v>39876</v>
      </c>
      <c r="B1680" s="57">
        <v>2033.75</v>
      </c>
    </row>
    <row r="1681" spans="1:2" ht="15" x14ac:dyDescent="0.2">
      <c r="A1681" s="54">
        <v>39877</v>
      </c>
      <c r="B1681" s="57">
        <v>2027.67</v>
      </c>
    </row>
    <row r="1682" spans="1:2" ht="15" x14ac:dyDescent="0.2">
      <c r="A1682" s="54">
        <v>39878</v>
      </c>
      <c r="B1682" s="57">
        <v>2052.1</v>
      </c>
    </row>
    <row r="1683" spans="1:2" ht="15" x14ac:dyDescent="0.2">
      <c r="A1683" s="54">
        <v>39881</v>
      </c>
      <c r="B1683" s="57">
        <v>2002.35</v>
      </c>
    </row>
    <row r="1684" spans="1:2" ht="15" x14ac:dyDescent="0.2">
      <c r="A1684" s="54">
        <v>39882</v>
      </c>
      <c r="B1684" s="57">
        <v>2050.34</v>
      </c>
    </row>
    <row r="1685" spans="1:2" ht="15" x14ac:dyDescent="0.2">
      <c r="A1685" s="54">
        <v>39883</v>
      </c>
      <c r="B1685" s="57">
        <v>2109.09</v>
      </c>
    </row>
    <row r="1686" spans="1:2" ht="15" x14ac:dyDescent="0.2">
      <c r="A1686" s="54">
        <v>39884</v>
      </c>
      <c r="B1686" s="57">
        <v>2114.4499999999998</v>
      </c>
    </row>
    <row r="1687" spans="1:2" ht="15" x14ac:dyDescent="0.2">
      <c r="A1687" s="54">
        <v>39885</v>
      </c>
      <c r="B1687" s="57">
        <v>2179.91</v>
      </c>
    </row>
    <row r="1688" spans="1:2" ht="15" x14ac:dyDescent="0.2">
      <c r="A1688" s="54">
        <v>39888</v>
      </c>
      <c r="B1688" s="57">
        <v>2177.77</v>
      </c>
    </row>
    <row r="1689" spans="1:2" ht="15" x14ac:dyDescent="0.2">
      <c r="A1689" s="54">
        <v>39889</v>
      </c>
      <c r="B1689" s="57">
        <v>2143.67</v>
      </c>
    </row>
    <row r="1690" spans="1:2" ht="15" x14ac:dyDescent="0.2">
      <c r="A1690" s="54">
        <v>39890</v>
      </c>
      <c r="B1690" s="57">
        <v>2136.25</v>
      </c>
    </row>
    <row r="1691" spans="1:2" ht="15" x14ac:dyDescent="0.2">
      <c r="A1691" s="54">
        <v>39891</v>
      </c>
      <c r="B1691" s="57">
        <v>2259.3200000000002</v>
      </c>
    </row>
    <row r="1692" spans="1:2" ht="15" x14ac:dyDescent="0.2">
      <c r="A1692" s="54">
        <v>39892</v>
      </c>
      <c r="B1692" s="57">
        <v>2295.9</v>
      </c>
    </row>
    <row r="1693" spans="1:2" ht="15" x14ac:dyDescent="0.2">
      <c r="A1693" s="54">
        <v>39895</v>
      </c>
      <c r="B1693" s="57">
        <v>2365.4299999999998</v>
      </c>
    </row>
    <row r="1694" spans="1:2" ht="15" x14ac:dyDescent="0.2">
      <c r="A1694" s="54">
        <v>39896</v>
      </c>
      <c r="B1694" s="57">
        <v>2330.65</v>
      </c>
    </row>
    <row r="1695" spans="1:2" ht="15" x14ac:dyDescent="0.2">
      <c r="A1695" s="54">
        <v>39897</v>
      </c>
      <c r="B1695" s="57">
        <v>2347.15</v>
      </c>
    </row>
    <row r="1696" spans="1:2" ht="15" x14ac:dyDescent="0.2">
      <c r="A1696" s="54">
        <v>39898</v>
      </c>
      <c r="B1696" s="57">
        <v>2331.2600000000002</v>
      </c>
    </row>
    <row r="1697" spans="1:2" ht="15" x14ac:dyDescent="0.2">
      <c r="A1697" s="54">
        <v>39899</v>
      </c>
      <c r="B1697" s="57">
        <v>2281.31</v>
      </c>
    </row>
    <row r="1698" spans="1:2" ht="15" x14ac:dyDescent="0.2">
      <c r="A1698" s="54">
        <v>39902</v>
      </c>
      <c r="B1698" s="57">
        <v>2207.38</v>
      </c>
    </row>
    <row r="1699" spans="1:2" ht="15" x14ac:dyDescent="0.2">
      <c r="A1699" s="54">
        <v>39903</v>
      </c>
      <c r="B1699" s="57">
        <v>2255.54</v>
      </c>
    </row>
    <row r="1700" spans="1:2" ht="15" x14ac:dyDescent="0.2">
      <c r="A1700" s="54">
        <v>39904</v>
      </c>
      <c r="B1700" s="57">
        <v>2297.42</v>
      </c>
    </row>
    <row r="1701" spans="1:2" ht="15" x14ac:dyDescent="0.2">
      <c r="A1701" s="54">
        <v>39905</v>
      </c>
      <c r="B1701" s="57">
        <v>2370.6799999999998</v>
      </c>
    </row>
    <row r="1702" spans="1:2" ht="15" x14ac:dyDescent="0.2">
      <c r="A1702" s="54">
        <v>39906</v>
      </c>
      <c r="B1702" s="57">
        <v>2349.7600000000002</v>
      </c>
    </row>
    <row r="1703" spans="1:2" ht="15" x14ac:dyDescent="0.2">
      <c r="A1703" s="54">
        <v>39909</v>
      </c>
      <c r="B1703" s="57">
        <v>2296.75</v>
      </c>
    </row>
    <row r="1704" spans="1:2" ht="15" x14ac:dyDescent="0.2">
      <c r="A1704" s="54">
        <v>39910</v>
      </c>
      <c r="B1704" s="57">
        <v>2271.8200000000002</v>
      </c>
    </row>
    <row r="1705" spans="1:2" ht="15" x14ac:dyDescent="0.2">
      <c r="A1705" s="54">
        <v>39911</v>
      </c>
      <c r="B1705" s="57">
        <v>2265.71</v>
      </c>
    </row>
    <row r="1706" spans="1:2" ht="15" x14ac:dyDescent="0.2">
      <c r="A1706" s="54">
        <v>39912</v>
      </c>
      <c r="B1706" s="57">
        <v>2324.56</v>
      </c>
    </row>
    <row r="1707" spans="1:2" ht="15" x14ac:dyDescent="0.2">
      <c r="A1707" s="54">
        <v>39917</v>
      </c>
      <c r="B1707" s="57">
        <v>2376.14</v>
      </c>
    </row>
    <row r="1708" spans="1:2" ht="15" x14ac:dyDescent="0.2">
      <c r="A1708" s="54">
        <v>39918</v>
      </c>
      <c r="B1708" s="57">
        <v>2363.81</v>
      </c>
    </row>
    <row r="1709" spans="1:2" ht="15" x14ac:dyDescent="0.2">
      <c r="A1709" s="54">
        <v>39919</v>
      </c>
      <c r="B1709" s="57">
        <v>2321.34</v>
      </c>
    </row>
    <row r="1710" spans="1:2" ht="15" x14ac:dyDescent="0.2">
      <c r="A1710" s="54">
        <v>39920</v>
      </c>
      <c r="B1710" s="57">
        <v>2309.7600000000002</v>
      </c>
    </row>
    <row r="1711" spans="1:2" ht="15" x14ac:dyDescent="0.2">
      <c r="A1711" s="54">
        <v>39923</v>
      </c>
      <c r="B1711" s="57">
        <v>2229.63</v>
      </c>
    </row>
    <row r="1712" spans="1:2" ht="15" x14ac:dyDescent="0.2">
      <c r="A1712" s="54">
        <v>39924</v>
      </c>
      <c r="B1712" s="57">
        <v>2196.9899999999998</v>
      </c>
    </row>
    <row r="1713" spans="1:2" ht="15" x14ac:dyDescent="0.2">
      <c r="A1713" s="54">
        <v>39926</v>
      </c>
      <c r="B1713" s="57">
        <v>2255.15</v>
      </c>
    </row>
    <row r="1714" spans="1:2" ht="15" x14ac:dyDescent="0.2">
      <c r="A1714" s="54">
        <v>39927</v>
      </c>
      <c r="B1714" s="57">
        <v>2294.2800000000002</v>
      </c>
    </row>
    <row r="1715" spans="1:2" ht="15" x14ac:dyDescent="0.2">
      <c r="A1715" s="54">
        <v>39931</v>
      </c>
      <c r="B1715" s="57">
        <v>2250.56</v>
      </c>
    </row>
    <row r="1716" spans="1:2" ht="15" x14ac:dyDescent="0.2">
      <c r="A1716" s="54">
        <v>39932</v>
      </c>
      <c r="B1716" s="57">
        <v>2272.8200000000002</v>
      </c>
    </row>
    <row r="1717" spans="1:2" ht="15" x14ac:dyDescent="0.2">
      <c r="A1717" s="54">
        <v>39933</v>
      </c>
      <c r="B1717" s="57">
        <v>2291.16</v>
      </c>
    </row>
    <row r="1718" spans="1:2" ht="15" x14ac:dyDescent="0.2">
      <c r="A1718" s="54">
        <v>39937</v>
      </c>
      <c r="B1718" s="57">
        <v>2372.92</v>
      </c>
    </row>
    <row r="1719" spans="1:2" ht="15" x14ac:dyDescent="0.2">
      <c r="A1719" s="54">
        <v>39938</v>
      </c>
      <c r="B1719" s="57">
        <v>2367.1999999999998</v>
      </c>
    </row>
    <row r="1720" spans="1:2" ht="15" x14ac:dyDescent="0.2">
      <c r="A1720" s="54">
        <v>39939</v>
      </c>
      <c r="B1720" s="57">
        <v>2417.3000000000002</v>
      </c>
    </row>
    <row r="1721" spans="1:2" ht="15" x14ac:dyDescent="0.2">
      <c r="A1721" s="54">
        <v>39940</v>
      </c>
      <c r="B1721" s="57">
        <v>2390.27</v>
      </c>
    </row>
    <row r="1722" spans="1:2" ht="15" x14ac:dyDescent="0.2">
      <c r="A1722" s="54">
        <v>39941</v>
      </c>
      <c r="B1722" s="57">
        <v>2423.64</v>
      </c>
    </row>
    <row r="1723" spans="1:2" ht="15" x14ac:dyDescent="0.2">
      <c r="A1723" s="54">
        <v>39944</v>
      </c>
      <c r="B1723" s="57">
        <v>2426.23</v>
      </c>
    </row>
    <row r="1724" spans="1:2" ht="15" x14ac:dyDescent="0.2">
      <c r="A1724" s="54">
        <v>39945</v>
      </c>
      <c r="B1724" s="57">
        <v>2433.84</v>
      </c>
    </row>
    <row r="1725" spans="1:2" ht="15" x14ac:dyDescent="0.2">
      <c r="A1725" s="54">
        <v>39946</v>
      </c>
      <c r="B1725" s="57">
        <v>2362.71</v>
      </c>
    </row>
    <row r="1726" spans="1:2" ht="15" x14ac:dyDescent="0.2">
      <c r="A1726" s="54">
        <v>39947</v>
      </c>
      <c r="B1726" s="57">
        <v>2374.5500000000002</v>
      </c>
    </row>
    <row r="1727" spans="1:2" ht="15" x14ac:dyDescent="0.2">
      <c r="A1727" s="54">
        <v>39948</v>
      </c>
      <c r="B1727" s="57">
        <v>2408.8200000000002</v>
      </c>
    </row>
    <row r="1728" spans="1:2" ht="15" x14ac:dyDescent="0.2">
      <c r="A1728" s="54">
        <v>39951</v>
      </c>
      <c r="B1728" s="57">
        <v>2435.84</v>
      </c>
    </row>
    <row r="1729" spans="1:2" ht="15" x14ac:dyDescent="0.2">
      <c r="A1729" s="54">
        <v>39952</v>
      </c>
      <c r="B1729" s="57">
        <v>2486.15</v>
      </c>
    </row>
    <row r="1730" spans="1:2" ht="15" x14ac:dyDescent="0.2">
      <c r="A1730" s="54">
        <v>39953</v>
      </c>
      <c r="B1730" s="57">
        <v>2516.7600000000002</v>
      </c>
    </row>
    <row r="1731" spans="1:2" ht="15" x14ac:dyDescent="0.2">
      <c r="A1731" s="54">
        <v>39954</v>
      </c>
      <c r="B1731" s="57">
        <v>2443.66</v>
      </c>
    </row>
    <row r="1732" spans="1:2" ht="15" x14ac:dyDescent="0.2">
      <c r="A1732" s="54">
        <v>39955</v>
      </c>
      <c r="B1732" s="57">
        <v>2489.16</v>
      </c>
    </row>
    <row r="1733" spans="1:2" ht="15" x14ac:dyDescent="0.2">
      <c r="A1733" s="54">
        <v>39958</v>
      </c>
      <c r="B1733" s="57">
        <v>2487.54</v>
      </c>
    </row>
    <row r="1734" spans="1:2" ht="15" x14ac:dyDescent="0.2">
      <c r="A1734" s="54">
        <v>39959</v>
      </c>
      <c r="B1734" s="57">
        <v>2491.2600000000002</v>
      </c>
    </row>
    <row r="1735" spans="1:2" ht="15" x14ac:dyDescent="0.2">
      <c r="A1735" s="54">
        <v>39960</v>
      </c>
      <c r="B1735" s="57">
        <v>2500.2399999999998</v>
      </c>
    </row>
    <row r="1736" spans="1:2" ht="15" x14ac:dyDescent="0.2">
      <c r="A1736" s="54">
        <v>39961</v>
      </c>
      <c r="B1736" s="57">
        <v>2477.33</v>
      </c>
    </row>
    <row r="1737" spans="1:2" ht="15" x14ac:dyDescent="0.2">
      <c r="A1737" s="54">
        <v>39962</v>
      </c>
      <c r="B1737" s="57">
        <v>2527.87</v>
      </c>
    </row>
    <row r="1738" spans="1:2" ht="15" x14ac:dyDescent="0.2">
      <c r="A1738" s="54">
        <v>39965</v>
      </c>
      <c r="B1738" s="57">
        <v>2614.8200000000002</v>
      </c>
    </row>
    <row r="1739" spans="1:2" ht="15" x14ac:dyDescent="0.2">
      <c r="A1739" s="54">
        <v>39966</v>
      </c>
      <c r="B1739" s="57">
        <v>2627.39</v>
      </c>
    </row>
    <row r="1740" spans="1:2" ht="15" x14ac:dyDescent="0.2">
      <c r="A1740" s="54">
        <v>39967</v>
      </c>
      <c r="B1740" s="57">
        <v>2560.92</v>
      </c>
    </row>
    <row r="1741" spans="1:2" ht="15" x14ac:dyDescent="0.2">
      <c r="A1741" s="54">
        <v>39968</v>
      </c>
      <c r="B1741" s="57">
        <v>2538.64</v>
      </c>
    </row>
    <row r="1742" spans="1:2" ht="15" x14ac:dyDescent="0.2">
      <c r="A1742" s="54">
        <v>39969</v>
      </c>
      <c r="B1742" s="57">
        <v>2572.38</v>
      </c>
    </row>
    <row r="1743" spans="1:2" ht="15" x14ac:dyDescent="0.2">
      <c r="A1743" s="54">
        <v>39972</v>
      </c>
      <c r="B1743" s="57">
        <v>2548.56</v>
      </c>
    </row>
    <row r="1744" spans="1:2" ht="15" x14ac:dyDescent="0.2">
      <c r="A1744" s="54">
        <v>39973</v>
      </c>
      <c r="B1744" s="57">
        <v>2559.71</v>
      </c>
    </row>
    <row r="1745" spans="1:2" ht="15" x14ac:dyDescent="0.2">
      <c r="A1745" s="54">
        <v>39974</v>
      </c>
      <c r="B1745" s="57">
        <v>2586.06</v>
      </c>
    </row>
    <row r="1746" spans="1:2" ht="15" x14ac:dyDescent="0.2">
      <c r="A1746" s="54">
        <v>39975</v>
      </c>
      <c r="B1746" s="57">
        <v>2560.58</v>
      </c>
    </row>
    <row r="1747" spans="1:2" ht="15" x14ac:dyDescent="0.2">
      <c r="A1747" s="54">
        <v>39976</v>
      </c>
      <c r="B1747" s="57">
        <v>2545.6</v>
      </c>
    </row>
    <row r="1748" spans="1:2" ht="15" x14ac:dyDescent="0.2">
      <c r="A1748" s="54">
        <v>39979</v>
      </c>
      <c r="B1748" s="57">
        <v>2512.6999999999998</v>
      </c>
    </row>
    <row r="1749" spans="1:2" ht="15" x14ac:dyDescent="0.2">
      <c r="A1749" s="54">
        <v>39981</v>
      </c>
      <c r="B1749" s="57">
        <v>2438.25</v>
      </c>
    </row>
    <row r="1750" spans="1:2" ht="15" x14ac:dyDescent="0.2">
      <c r="A1750" s="54">
        <v>39982</v>
      </c>
      <c r="B1750" s="57">
        <v>2461.33</v>
      </c>
    </row>
    <row r="1751" spans="1:2" ht="15" x14ac:dyDescent="0.2">
      <c r="A1751" s="54">
        <v>39983</v>
      </c>
      <c r="B1751" s="57">
        <v>2487.7800000000002</v>
      </c>
    </row>
    <row r="1752" spans="1:2" ht="15" x14ac:dyDescent="0.2">
      <c r="A1752" s="54">
        <v>39986</v>
      </c>
      <c r="B1752" s="57">
        <v>2438.0700000000002</v>
      </c>
    </row>
    <row r="1753" spans="1:2" ht="15" x14ac:dyDescent="0.2">
      <c r="A1753" s="54">
        <v>39987</v>
      </c>
      <c r="B1753" s="57">
        <v>2427.08</v>
      </c>
    </row>
    <row r="1754" spans="1:2" ht="15" x14ac:dyDescent="0.2">
      <c r="A1754" s="54">
        <v>39988</v>
      </c>
      <c r="B1754" s="57">
        <v>2488.08</v>
      </c>
    </row>
    <row r="1755" spans="1:2" ht="15" x14ac:dyDescent="0.2">
      <c r="A1755" s="54">
        <v>39989</v>
      </c>
      <c r="B1755" s="57">
        <v>2461.94</v>
      </c>
    </row>
    <row r="1756" spans="1:2" ht="15" x14ac:dyDescent="0.2">
      <c r="A1756" s="54">
        <v>39990</v>
      </c>
      <c r="B1756" s="57">
        <v>2478.85</v>
      </c>
    </row>
    <row r="1757" spans="1:2" ht="15" x14ac:dyDescent="0.2">
      <c r="A1757" s="54">
        <v>39993</v>
      </c>
      <c r="B1757" s="57">
        <v>2478.96</v>
      </c>
    </row>
    <row r="1758" spans="1:2" ht="15" x14ac:dyDescent="0.2">
      <c r="A1758" s="54">
        <v>39994</v>
      </c>
      <c r="B1758" s="57">
        <v>2450.64</v>
      </c>
    </row>
    <row r="1759" spans="1:2" ht="15" x14ac:dyDescent="0.2">
      <c r="A1759" s="54">
        <v>39995</v>
      </c>
      <c r="B1759" s="57">
        <v>2524.08</v>
      </c>
    </row>
    <row r="1760" spans="1:2" ht="15" x14ac:dyDescent="0.2">
      <c r="A1760" s="54">
        <v>39996</v>
      </c>
      <c r="B1760" s="57">
        <v>2465.7600000000002</v>
      </c>
    </row>
    <row r="1761" spans="1:2" ht="15" x14ac:dyDescent="0.2">
      <c r="A1761" s="54">
        <v>39997</v>
      </c>
      <c r="B1761" s="57">
        <v>2471.1999999999998</v>
      </c>
    </row>
    <row r="1762" spans="1:2" ht="15" x14ac:dyDescent="0.2">
      <c r="A1762" s="54">
        <v>40000</v>
      </c>
      <c r="B1762" s="57">
        <v>2408.5500000000002</v>
      </c>
    </row>
    <row r="1763" spans="1:2" ht="15" x14ac:dyDescent="0.2">
      <c r="A1763" s="54">
        <v>40001</v>
      </c>
      <c r="B1763" s="57">
        <v>2432.4299999999998</v>
      </c>
    </row>
    <row r="1764" spans="1:2" ht="15" x14ac:dyDescent="0.2">
      <c r="A1764" s="54">
        <v>40002</v>
      </c>
      <c r="B1764" s="57">
        <v>2447.2600000000002</v>
      </c>
    </row>
    <row r="1765" spans="1:2" ht="15" x14ac:dyDescent="0.2">
      <c r="A1765" s="54">
        <v>40003</v>
      </c>
      <c r="B1765" s="57">
        <v>2463.2399999999998</v>
      </c>
    </row>
    <row r="1766" spans="1:2" ht="15" x14ac:dyDescent="0.2">
      <c r="A1766" s="54">
        <v>40004</v>
      </c>
      <c r="B1766" s="57">
        <v>2480.5300000000002</v>
      </c>
    </row>
    <row r="1767" spans="1:2" ht="15" x14ac:dyDescent="0.2">
      <c r="A1767" s="54">
        <v>40007</v>
      </c>
      <c r="B1767" s="57">
        <v>2498.16</v>
      </c>
    </row>
    <row r="1768" spans="1:2" ht="15" x14ac:dyDescent="0.2">
      <c r="A1768" s="54">
        <v>40008</v>
      </c>
      <c r="B1768" s="57">
        <v>2552.27</v>
      </c>
    </row>
    <row r="1769" spans="1:2" ht="15" x14ac:dyDescent="0.2">
      <c r="A1769" s="54">
        <v>40009</v>
      </c>
      <c r="B1769" s="57">
        <v>2620.4</v>
      </c>
    </row>
    <row r="1770" spans="1:2" ht="15" x14ac:dyDescent="0.2">
      <c r="A1770" s="54">
        <v>40010</v>
      </c>
      <c r="B1770" s="57">
        <v>2612.6999999999998</v>
      </c>
    </row>
    <row r="1771" spans="1:2" ht="15" x14ac:dyDescent="0.2">
      <c r="A1771" s="54">
        <v>40011</v>
      </c>
      <c r="B1771" s="57">
        <v>2617.5</v>
      </c>
    </row>
    <row r="1772" spans="1:2" ht="15" x14ac:dyDescent="0.2">
      <c r="A1772" s="54">
        <v>40014</v>
      </c>
      <c r="B1772" s="57">
        <v>2630.24</v>
      </c>
    </row>
    <row r="1773" spans="1:2" ht="15" x14ac:dyDescent="0.2">
      <c r="A1773" s="54">
        <v>40015</v>
      </c>
      <c r="B1773" s="57">
        <v>2652.76</v>
      </c>
    </row>
    <row r="1774" spans="1:2" ht="15" x14ac:dyDescent="0.2">
      <c r="A1774" s="54">
        <v>40016</v>
      </c>
      <c r="B1774" s="57">
        <v>2624.94</v>
      </c>
    </row>
    <row r="1775" spans="1:2" ht="15" x14ac:dyDescent="0.2">
      <c r="A1775" s="54">
        <v>40017</v>
      </c>
      <c r="B1775" s="57">
        <v>2658.94</v>
      </c>
    </row>
    <row r="1776" spans="1:2" ht="15" x14ac:dyDescent="0.2">
      <c r="A1776" s="54">
        <v>40018</v>
      </c>
      <c r="B1776" s="57">
        <v>2662.32</v>
      </c>
    </row>
    <row r="1777" spans="1:2" ht="15" x14ac:dyDescent="0.2">
      <c r="A1777" s="54">
        <v>40021</v>
      </c>
      <c r="B1777" s="57">
        <v>2661.8</v>
      </c>
    </row>
    <row r="1778" spans="1:2" ht="15" x14ac:dyDescent="0.2">
      <c r="A1778" s="54">
        <v>40022</v>
      </c>
      <c r="B1778" s="57">
        <v>2643.65</v>
      </c>
    </row>
    <row r="1779" spans="1:2" ht="15" x14ac:dyDescent="0.2">
      <c r="A1779" s="54">
        <v>40023</v>
      </c>
      <c r="B1779" s="57">
        <v>2623.73</v>
      </c>
    </row>
    <row r="1780" spans="1:2" ht="15" x14ac:dyDescent="0.2">
      <c r="A1780" s="54">
        <v>40024</v>
      </c>
      <c r="B1780" s="57">
        <v>2676.9</v>
      </c>
    </row>
    <row r="1781" spans="1:2" ht="15" x14ac:dyDescent="0.2">
      <c r="A1781" s="54">
        <v>40025</v>
      </c>
      <c r="B1781" s="57">
        <v>2698.16</v>
      </c>
    </row>
    <row r="1782" spans="1:2" ht="15" x14ac:dyDescent="0.2">
      <c r="A1782" s="54">
        <v>40028</v>
      </c>
      <c r="B1782" s="57">
        <v>2759.13</v>
      </c>
    </row>
    <row r="1783" spans="1:2" ht="15" x14ac:dyDescent="0.2">
      <c r="A1783" s="54">
        <v>40029</v>
      </c>
      <c r="B1783" s="57">
        <v>2762.43</v>
      </c>
    </row>
    <row r="1784" spans="1:2" ht="15" x14ac:dyDescent="0.2">
      <c r="A1784" s="54">
        <v>40030</v>
      </c>
      <c r="B1784" s="57">
        <v>2770.57</v>
      </c>
    </row>
    <row r="1785" spans="1:2" ht="15" x14ac:dyDescent="0.2">
      <c r="A1785" s="54">
        <v>40031</v>
      </c>
      <c r="B1785" s="57">
        <v>2785.8</v>
      </c>
    </row>
    <row r="1786" spans="1:2" ht="15" x14ac:dyDescent="0.2">
      <c r="A1786" s="54">
        <v>40032</v>
      </c>
      <c r="B1786" s="57">
        <v>2788.64</v>
      </c>
    </row>
    <row r="1787" spans="1:2" ht="15" x14ac:dyDescent="0.2">
      <c r="A1787" s="54">
        <v>40036</v>
      </c>
      <c r="B1787" s="57">
        <v>2745.34</v>
      </c>
    </row>
    <row r="1788" spans="1:2" ht="15" x14ac:dyDescent="0.2">
      <c r="A1788" s="54">
        <v>40037</v>
      </c>
      <c r="B1788" s="57">
        <v>2734.97</v>
      </c>
    </row>
    <row r="1789" spans="1:2" ht="15" x14ac:dyDescent="0.2">
      <c r="A1789" s="54">
        <v>40038</v>
      </c>
      <c r="B1789" s="57">
        <v>2781.85</v>
      </c>
    </row>
    <row r="1790" spans="1:2" ht="15" x14ac:dyDescent="0.2">
      <c r="A1790" s="54">
        <v>40039</v>
      </c>
      <c r="B1790" s="57">
        <v>2760.25</v>
      </c>
    </row>
    <row r="1791" spans="1:2" ht="15" x14ac:dyDescent="0.2">
      <c r="A1791" s="54">
        <v>40042</v>
      </c>
      <c r="B1791" s="57">
        <v>2682.03</v>
      </c>
    </row>
    <row r="1792" spans="1:2" ht="15" x14ac:dyDescent="0.2">
      <c r="A1792" s="54">
        <v>40043</v>
      </c>
      <c r="B1792" s="57">
        <v>2702.28</v>
      </c>
    </row>
    <row r="1793" spans="1:2" ht="15" x14ac:dyDescent="0.2">
      <c r="A1793" s="54">
        <v>40044</v>
      </c>
      <c r="B1793" s="57">
        <v>2702.69</v>
      </c>
    </row>
    <row r="1794" spans="1:2" ht="15" x14ac:dyDescent="0.2">
      <c r="A1794" s="54">
        <v>40045</v>
      </c>
      <c r="B1794" s="57">
        <v>2740.81</v>
      </c>
    </row>
    <row r="1795" spans="1:2" ht="15" x14ac:dyDescent="0.2">
      <c r="A1795" s="54">
        <v>40046</v>
      </c>
      <c r="B1795" s="57">
        <v>2771.67</v>
      </c>
    </row>
    <row r="1796" spans="1:2" ht="15" x14ac:dyDescent="0.2">
      <c r="A1796" s="54">
        <v>40049</v>
      </c>
      <c r="B1796" s="57">
        <v>2817.04</v>
      </c>
    </row>
    <row r="1797" spans="1:2" ht="15" x14ac:dyDescent="0.2">
      <c r="A1797" s="54">
        <v>40050</v>
      </c>
      <c r="B1797" s="57">
        <v>2807.17</v>
      </c>
    </row>
    <row r="1798" spans="1:2" ht="15" x14ac:dyDescent="0.2">
      <c r="A1798" s="54">
        <v>40051</v>
      </c>
      <c r="B1798" s="57">
        <v>2799.12</v>
      </c>
    </row>
    <row r="1799" spans="1:2" ht="15" x14ac:dyDescent="0.2">
      <c r="A1799" s="54">
        <v>40052</v>
      </c>
      <c r="B1799" s="57">
        <v>2785.83</v>
      </c>
    </row>
    <row r="1800" spans="1:2" ht="15" x14ac:dyDescent="0.2">
      <c r="A1800" s="54">
        <v>40053</v>
      </c>
      <c r="B1800" s="57">
        <v>2813.31</v>
      </c>
    </row>
    <row r="1801" spans="1:2" ht="15" x14ac:dyDescent="0.2">
      <c r="A1801" s="54">
        <v>40056</v>
      </c>
      <c r="B1801" s="57">
        <v>2784.5</v>
      </c>
    </row>
    <row r="1802" spans="1:2" ht="15" x14ac:dyDescent="0.2">
      <c r="A1802" s="54">
        <v>40057</v>
      </c>
      <c r="B1802" s="57">
        <v>2771.4</v>
      </c>
    </row>
    <row r="1803" spans="1:2" ht="15" x14ac:dyDescent="0.2">
      <c r="A1803" s="54">
        <v>40058</v>
      </c>
      <c r="B1803" s="57">
        <v>2740.58</v>
      </c>
    </row>
    <row r="1804" spans="1:2" ht="15" x14ac:dyDescent="0.2">
      <c r="A1804" s="54">
        <v>40059</v>
      </c>
      <c r="B1804" s="57">
        <v>2750.28</v>
      </c>
    </row>
    <row r="1805" spans="1:2" ht="15" x14ac:dyDescent="0.2">
      <c r="A1805" s="54">
        <v>40060</v>
      </c>
      <c r="B1805" s="57">
        <v>2761.01</v>
      </c>
    </row>
    <row r="1806" spans="1:2" ht="15" x14ac:dyDescent="0.2">
      <c r="A1806" s="54">
        <v>40063</v>
      </c>
      <c r="B1806" s="57">
        <v>2796.42</v>
      </c>
    </row>
    <row r="1807" spans="1:2" ht="15" x14ac:dyDescent="0.2">
      <c r="A1807" s="54">
        <v>40064</v>
      </c>
      <c r="B1807" s="57">
        <v>2819.36</v>
      </c>
    </row>
    <row r="1808" spans="1:2" ht="15" x14ac:dyDescent="0.2">
      <c r="A1808" s="54">
        <v>40065</v>
      </c>
      <c r="B1808" s="57">
        <v>2803.69</v>
      </c>
    </row>
    <row r="1809" spans="1:2" ht="15" x14ac:dyDescent="0.2">
      <c r="A1809" s="54">
        <v>40066</v>
      </c>
      <c r="B1809" s="57">
        <v>2829.39</v>
      </c>
    </row>
    <row r="1810" spans="1:2" ht="15" x14ac:dyDescent="0.2">
      <c r="A1810" s="54">
        <v>40067</v>
      </c>
      <c r="B1810" s="57">
        <v>2857.5</v>
      </c>
    </row>
    <row r="1811" spans="1:2" ht="15" x14ac:dyDescent="0.2">
      <c r="A1811" s="54">
        <v>40070</v>
      </c>
      <c r="B1811" s="57">
        <v>2818.09</v>
      </c>
    </row>
    <row r="1812" spans="1:2" ht="15" x14ac:dyDescent="0.2">
      <c r="A1812" s="54">
        <v>40071</v>
      </c>
      <c r="B1812" s="57">
        <v>2824.06</v>
      </c>
    </row>
    <row r="1813" spans="1:2" ht="15" x14ac:dyDescent="0.2">
      <c r="A1813" s="54">
        <v>40072</v>
      </c>
      <c r="B1813" s="57">
        <v>2864.51</v>
      </c>
    </row>
    <row r="1814" spans="1:2" ht="15" x14ac:dyDescent="0.2">
      <c r="A1814" s="54">
        <v>40073</v>
      </c>
      <c r="B1814" s="57">
        <v>2902.81</v>
      </c>
    </row>
    <row r="1815" spans="1:2" ht="15" x14ac:dyDescent="0.2">
      <c r="A1815" s="54">
        <v>40074</v>
      </c>
      <c r="B1815" s="57">
        <v>2889.52</v>
      </c>
    </row>
    <row r="1816" spans="1:2" ht="15" x14ac:dyDescent="0.2">
      <c r="A1816" s="54">
        <v>40077</v>
      </c>
      <c r="B1816" s="57">
        <v>2838.95</v>
      </c>
    </row>
    <row r="1817" spans="1:2" ht="15" x14ac:dyDescent="0.2">
      <c r="A1817" s="54">
        <v>40078</v>
      </c>
      <c r="B1817" s="57">
        <v>2851.88</v>
      </c>
    </row>
    <row r="1818" spans="1:2" ht="15" x14ac:dyDescent="0.2">
      <c r="A1818" s="54">
        <v>40079</v>
      </c>
      <c r="B1818" s="57">
        <v>2841.44</v>
      </c>
    </row>
    <row r="1819" spans="1:2" ht="15" x14ac:dyDescent="0.2">
      <c r="A1819" s="54">
        <v>40081</v>
      </c>
      <c r="B1819" s="57">
        <v>2794.6</v>
      </c>
    </row>
    <row r="1820" spans="1:2" ht="15" x14ac:dyDescent="0.2">
      <c r="A1820" s="54">
        <v>40084</v>
      </c>
      <c r="B1820" s="57">
        <v>2800.74</v>
      </c>
    </row>
    <row r="1821" spans="1:2" ht="15" x14ac:dyDescent="0.2">
      <c r="A1821" s="54">
        <v>40085</v>
      </c>
      <c r="B1821" s="57">
        <v>2785.18</v>
      </c>
    </row>
    <row r="1822" spans="1:2" ht="15" x14ac:dyDescent="0.2">
      <c r="A1822" s="54">
        <v>40086</v>
      </c>
      <c r="B1822" s="57">
        <v>2791.42</v>
      </c>
    </row>
    <row r="1823" spans="1:2" ht="15" x14ac:dyDescent="0.2">
      <c r="A1823" s="54">
        <v>40087</v>
      </c>
      <c r="B1823" s="57">
        <v>2797.7</v>
      </c>
    </row>
    <row r="1824" spans="1:2" ht="15" x14ac:dyDescent="0.2">
      <c r="A1824" s="54">
        <v>40088</v>
      </c>
      <c r="B1824" s="57">
        <v>2747.6</v>
      </c>
    </row>
    <row r="1825" spans="1:2" ht="15" x14ac:dyDescent="0.2">
      <c r="A1825" s="54">
        <v>40091</v>
      </c>
      <c r="B1825" s="57">
        <v>2763.54</v>
      </c>
    </row>
    <row r="1826" spans="1:2" ht="15" x14ac:dyDescent="0.2">
      <c r="A1826" s="54">
        <v>40092</v>
      </c>
      <c r="B1826" s="57">
        <v>2803.67</v>
      </c>
    </row>
    <row r="1827" spans="1:2" ht="15" x14ac:dyDescent="0.2">
      <c r="A1827" s="54">
        <v>40093</v>
      </c>
      <c r="B1827" s="57">
        <v>2834.97</v>
      </c>
    </row>
    <row r="1828" spans="1:2" ht="15" x14ac:dyDescent="0.2">
      <c r="A1828" s="54">
        <v>40094</v>
      </c>
      <c r="B1828" s="57">
        <v>2860.68</v>
      </c>
    </row>
    <row r="1829" spans="1:2" ht="15" x14ac:dyDescent="0.2">
      <c r="A1829" s="54">
        <v>40095</v>
      </c>
      <c r="B1829" s="57">
        <v>2844.05</v>
      </c>
    </row>
    <row r="1830" spans="1:2" ht="15" x14ac:dyDescent="0.2">
      <c r="A1830" s="54">
        <v>40098</v>
      </c>
      <c r="B1830" s="57">
        <v>2877.25</v>
      </c>
    </row>
    <row r="1831" spans="1:2" ht="15" x14ac:dyDescent="0.2">
      <c r="A1831" s="54">
        <v>40099</v>
      </c>
      <c r="B1831" s="57">
        <v>2881.76</v>
      </c>
    </row>
    <row r="1832" spans="1:2" ht="15" x14ac:dyDescent="0.2">
      <c r="A1832" s="54">
        <v>40100</v>
      </c>
      <c r="B1832" s="57">
        <v>2925.1</v>
      </c>
    </row>
    <row r="1833" spans="1:2" ht="15" x14ac:dyDescent="0.2">
      <c r="A1833" s="54">
        <v>40101</v>
      </c>
      <c r="B1833" s="57">
        <v>2939.27</v>
      </c>
    </row>
    <row r="1834" spans="1:2" ht="15" x14ac:dyDescent="0.2">
      <c r="A1834" s="54">
        <v>40102</v>
      </c>
      <c r="B1834" s="57">
        <v>2918.5</v>
      </c>
    </row>
    <row r="1835" spans="1:2" ht="15" x14ac:dyDescent="0.2">
      <c r="A1835" s="54">
        <v>40105</v>
      </c>
      <c r="B1835" s="57">
        <v>2966.61</v>
      </c>
    </row>
    <row r="1836" spans="1:2" ht="15" x14ac:dyDescent="0.2">
      <c r="A1836" s="54">
        <v>40106</v>
      </c>
      <c r="B1836" s="57">
        <v>2968.74</v>
      </c>
    </row>
    <row r="1837" spans="1:2" ht="15" x14ac:dyDescent="0.2">
      <c r="A1837" s="54">
        <v>40107</v>
      </c>
      <c r="B1837" s="57">
        <v>2982.28</v>
      </c>
    </row>
    <row r="1838" spans="1:2" ht="15" x14ac:dyDescent="0.2">
      <c r="A1838" s="54">
        <v>40108</v>
      </c>
      <c r="B1838" s="57">
        <v>3001.06</v>
      </c>
    </row>
    <row r="1839" spans="1:2" ht="15" x14ac:dyDescent="0.2">
      <c r="A1839" s="54">
        <v>40109</v>
      </c>
      <c r="B1839" s="57">
        <v>3008.94</v>
      </c>
    </row>
    <row r="1840" spans="1:2" ht="15" x14ac:dyDescent="0.2">
      <c r="A1840" s="54">
        <v>40112</v>
      </c>
      <c r="B1840" s="57">
        <v>3021.06</v>
      </c>
    </row>
    <row r="1841" spans="1:2" ht="15" x14ac:dyDescent="0.2">
      <c r="A1841" s="54">
        <v>40113</v>
      </c>
      <c r="B1841" s="57">
        <v>2977.13</v>
      </c>
    </row>
    <row r="1842" spans="1:2" ht="15" x14ac:dyDescent="0.2">
      <c r="A1842" s="54">
        <v>40114</v>
      </c>
      <c r="B1842" s="57">
        <v>2925.24</v>
      </c>
    </row>
    <row r="1843" spans="1:2" ht="15" x14ac:dyDescent="0.2">
      <c r="A1843" s="54">
        <v>40115</v>
      </c>
      <c r="B1843" s="57">
        <v>2980.57</v>
      </c>
    </row>
    <row r="1844" spans="1:2" ht="15" x14ac:dyDescent="0.2">
      <c r="A1844" s="54">
        <v>40116</v>
      </c>
      <c r="B1844" s="57">
        <v>2959.37</v>
      </c>
    </row>
    <row r="1845" spans="1:2" ht="15" x14ac:dyDescent="0.2">
      <c r="A1845" s="54">
        <v>40119</v>
      </c>
      <c r="B1845" s="57">
        <v>2931.57</v>
      </c>
    </row>
    <row r="1846" spans="1:2" ht="15" x14ac:dyDescent="0.2">
      <c r="A1846" s="54">
        <v>40120</v>
      </c>
      <c r="B1846" s="57">
        <v>2891.47</v>
      </c>
    </row>
    <row r="1847" spans="1:2" ht="15" x14ac:dyDescent="0.2">
      <c r="A1847" s="54">
        <v>40121</v>
      </c>
      <c r="B1847" s="57">
        <v>2910.43</v>
      </c>
    </row>
    <row r="1848" spans="1:2" ht="15" x14ac:dyDescent="0.2">
      <c r="A1848" s="54">
        <v>40122</v>
      </c>
      <c r="B1848" s="57">
        <v>2907.44</v>
      </c>
    </row>
    <row r="1849" spans="1:2" ht="15" x14ac:dyDescent="0.2">
      <c r="A1849" s="54">
        <v>40123</v>
      </c>
      <c r="B1849" s="57">
        <v>2911.44</v>
      </c>
    </row>
    <row r="1850" spans="1:2" ht="15" x14ac:dyDescent="0.2">
      <c r="A1850" s="54">
        <v>40126</v>
      </c>
      <c r="B1850" s="57">
        <v>2957.66</v>
      </c>
    </row>
    <row r="1851" spans="1:2" ht="15" x14ac:dyDescent="0.2">
      <c r="A1851" s="54">
        <v>40127</v>
      </c>
      <c r="B1851" s="57">
        <v>2961.14</v>
      </c>
    </row>
    <row r="1852" spans="1:2" ht="15" x14ac:dyDescent="0.2">
      <c r="A1852" s="54">
        <v>40128</v>
      </c>
      <c r="B1852" s="57">
        <v>2993.31</v>
      </c>
    </row>
    <row r="1853" spans="1:2" ht="15" x14ac:dyDescent="0.2">
      <c r="A1853" s="54">
        <v>40129</v>
      </c>
      <c r="B1853" s="57">
        <v>2996.17</v>
      </c>
    </row>
    <row r="1854" spans="1:2" ht="15" x14ac:dyDescent="0.2">
      <c r="A1854" s="54">
        <v>40130</v>
      </c>
      <c r="B1854" s="57">
        <v>2996.98</v>
      </c>
    </row>
    <row r="1855" spans="1:2" ht="15" x14ac:dyDescent="0.2">
      <c r="A1855" s="54">
        <v>40133</v>
      </c>
      <c r="B1855" s="57">
        <v>3043.53</v>
      </c>
    </row>
    <row r="1856" spans="1:2" ht="15" x14ac:dyDescent="0.2">
      <c r="A1856" s="54">
        <v>40134</v>
      </c>
      <c r="B1856" s="57">
        <v>3059.49</v>
      </c>
    </row>
    <row r="1857" spans="1:2" ht="15" x14ac:dyDescent="0.2">
      <c r="A1857" s="54">
        <v>40135</v>
      </c>
      <c r="B1857" s="57">
        <v>3055.47</v>
      </c>
    </row>
    <row r="1858" spans="1:2" ht="15" x14ac:dyDescent="0.2">
      <c r="A1858" s="54">
        <v>40136</v>
      </c>
      <c r="B1858" s="57">
        <v>3038.47</v>
      </c>
    </row>
    <row r="1859" spans="1:2" ht="15" x14ac:dyDescent="0.2">
      <c r="A1859" s="54">
        <v>40137</v>
      </c>
      <c r="B1859" s="57">
        <v>3023.88</v>
      </c>
    </row>
    <row r="1860" spans="1:2" ht="15" x14ac:dyDescent="0.2">
      <c r="A1860" s="54">
        <v>40140</v>
      </c>
      <c r="B1860" s="57">
        <v>3079.44</v>
      </c>
    </row>
    <row r="1861" spans="1:2" ht="15" x14ac:dyDescent="0.2">
      <c r="A1861" s="54">
        <v>40141</v>
      </c>
      <c r="B1861" s="57">
        <v>3074.28</v>
      </c>
    </row>
    <row r="1862" spans="1:2" ht="15" x14ac:dyDescent="0.2">
      <c r="A1862" s="54">
        <v>40142</v>
      </c>
      <c r="B1862" s="57">
        <v>3086.82</v>
      </c>
    </row>
    <row r="1863" spans="1:2" ht="15" x14ac:dyDescent="0.2">
      <c r="A1863" s="54">
        <v>40143</v>
      </c>
      <c r="B1863" s="57">
        <v>3034.76</v>
      </c>
    </row>
    <row r="1864" spans="1:2" ht="15" x14ac:dyDescent="0.2">
      <c r="A1864" s="54">
        <v>40144</v>
      </c>
      <c r="B1864" s="57">
        <v>3010.41</v>
      </c>
    </row>
    <row r="1865" spans="1:2" ht="15" x14ac:dyDescent="0.2">
      <c r="A1865" s="54">
        <v>40147</v>
      </c>
      <c r="B1865" s="57">
        <v>3022.43</v>
      </c>
    </row>
    <row r="1866" spans="1:2" ht="15" x14ac:dyDescent="0.2">
      <c r="A1866" s="54">
        <v>40148</v>
      </c>
      <c r="B1866" s="57">
        <v>3065.45</v>
      </c>
    </row>
    <row r="1867" spans="1:2" ht="15" x14ac:dyDescent="0.2">
      <c r="A1867" s="54">
        <v>40149</v>
      </c>
      <c r="B1867" s="57">
        <v>3082.56</v>
      </c>
    </row>
    <row r="1868" spans="1:2" ht="15" x14ac:dyDescent="0.2">
      <c r="A1868" s="54">
        <v>40150</v>
      </c>
      <c r="B1868" s="57">
        <v>3069.56</v>
      </c>
    </row>
    <row r="1869" spans="1:2" ht="15" x14ac:dyDescent="0.2">
      <c r="A1869" s="54">
        <v>40151</v>
      </c>
      <c r="B1869" s="57">
        <v>3078.13</v>
      </c>
    </row>
    <row r="1870" spans="1:2" ht="15" x14ac:dyDescent="0.2">
      <c r="A1870" s="54">
        <v>40154</v>
      </c>
      <c r="B1870" s="57">
        <v>3051.38</v>
      </c>
    </row>
    <row r="1871" spans="1:2" ht="15" x14ac:dyDescent="0.2">
      <c r="A1871" s="54">
        <v>40155</v>
      </c>
      <c r="B1871" s="57">
        <v>3034.11</v>
      </c>
    </row>
    <row r="1872" spans="1:2" ht="15" x14ac:dyDescent="0.2">
      <c r="A1872" s="54">
        <v>40156</v>
      </c>
      <c r="B1872" s="57">
        <v>3004.79</v>
      </c>
    </row>
    <row r="1873" spans="1:2" ht="15" x14ac:dyDescent="0.2">
      <c r="A1873" s="54">
        <v>40157</v>
      </c>
      <c r="B1873" s="57">
        <v>3024.04</v>
      </c>
    </row>
    <row r="1874" spans="1:2" ht="15" x14ac:dyDescent="0.2">
      <c r="A1874" s="54">
        <v>40158</v>
      </c>
      <c r="B1874" s="57">
        <v>3048.09</v>
      </c>
    </row>
    <row r="1875" spans="1:2" ht="15" x14ac:dyDescent="0.2">
      <c r="A1875" s="54">
        <v>40161</v>
      </c>
      <c r="B1875" s="57">
        <v>3062.92</v>
      </c>
    </row>
    <row r="1876" spans="1:2" ht="15" x14ac:dyDescent="0.2">
      <c r="A1876" s="54">
        <v>40162</v>
      </c>
      <c r="B1876" s="57">
        <v>3046.92</v>
      </c>
    </row>
    <row r="1877" spans="1:2" ht="15" x14ac:dyDescent="0.2">
      <c r="A1877" s="54">
        <v>40164</v>
      </c>
      <c r="B1877" s="57">
        <v>3050.47</v>
      </c>
    </row>
    <row r="1878" spans="1:2" ht="15" x14ac:dyDescent="0.2">
      <c r="A1878" s="54">
        <v>40165</v>
      </c>
      <c r="B1878" s="57">
        <v>3074.75</v>
      </c>
    </row>
    <row r="1879" spans="1:2" ht="15" x14ac:dyDescent="0.2">
      <c r="A1879" s="54">
        <v>40168</v>
      </c>
      <c r="B1879" s="57">
        <v>3091.55</v>
      </c>
    </row>
    <row r="1880" spans="1:2" ht="15" x14ac:dyDescent="0.2">
      <c r="A1880" s="54">
        <v>40169</v>
      </c>
      <c r="B1880" s="57">
        <v>3105.78</v>
      </c>
    </row>
    <row r="1881" spans="1:2" ht="15" x14ac:dyDescent="0.2">
      <c r="A1881" s="54">
        <v>40170</v>
      </c>
      <c r="B1881" s="57">
        <v>3104.2</v>
      </c>
    </row>
    <row r="1882" spans="1:2" ht="15" x14ac:dyDescent="0.2">
      <c r="A1882" s="54">
        <v>40171</v>
      </c>
      <c r="B1882" s="57">
        <v>3101.09</v>
      </c>
    </row>
    <row r="1883" spans="1:2" ht="15" x14ac:dyDescent="0.2">
      <c r="A1883" s="54">
        <v>40175</v>
      </c>
      <c r="B1883" s="57">
        <v>3135.8</v>
      </c>
    </row>
    <row r="1884" spans="1:2" ht="15" x14ac:dyDescent="0.2">
      <c r="A1884" s="54">
        <v>40176</v>
      </c>
      <c r="B1884" s="57">
        <v>3109.52</v>
      </c>
    </row>
    <row r="1885" spans="1:2" ht="15" x14ac:dyDescent="0.2">
      <c r="A1885" s="54">
        <v>40177</v>
      </c>
      <c r="B1885" s="57">
        <v>3089.29</v>
      </c>
    </row>
    <row r="1886" spans="1:2" ht="15" x14ac:dyDescent="0.2">
      <c r="A1886" s="54">
        <v>40178</v>
      </c>
      <c r="B1886" s="57">
        <v>3110.79</v>
      </c>
    </row>
    <row r="1887" spans="1:2" ht="15" x14ac:dyDescent="0.2">
      <c r="A1887" s="54">
        <v>40182</v>
      </c>
      <c r="B1887" s="57">
        <v>3136.86</v>
      </c>
    </row>
    <row r="1888" spans="1:2" ht="15" x14ac:dyDescent="0.2">
      <c r="A1888" s="54">
        <v>40183</v>
      </c>
      <c r="B1888" s="57">
        <v>3148.51</v>
      </c>
    </row>
    <row r="1889" spans="1:2" ht="15" x14ac:dyDescent="0.2">
      <c r="A1889" s="54">
        <v>40184</v>
      </c>
      <c r="B1889" s="57">
        <v>3157.68</v>
      </c>
    </row>
    <row r="1890" spans="1:2" ht="15" x14ac:dyDescent="0.2">
      <c r="A1890" s="54">
        <v>40185</v>
      </c>
      <c r="B1890" s="57">
        <v>3150.64</v>
      </c>
    </row>
    <row r="1891" spans="1:2" ht="15" x14ac:dyDescent="0.2">
      <c r="A1891" s="54">
        <v>40186</v>
      </c>
      <c r="B1891" s="57">
        <v>3178.61</v>
      </c>
    </row>
    <row r="1892" spans="1:2" ht="15" x14ac:dyDescent="0.2">
      <c r="A1892" s="54">
        <v>40189</v>
      </c>
      <c r="B1892" s="57">
        <v>3189.3</v>
      </c>
    </row>
    <row r="1893" spans="1:2" ht="15" x14ac:dyDescent="0.2">
      <c r="A1893" s="54">
        <v>40190</v>
      </c>
      <c r="B1893" s="57">
        <v>3156.77</v>
      </c>
    </row>
    <row r="1894" spans="1:2" ht="15" x14ac:dyDescent="0.2">
      <c r="A1894" s="54">
        <v>40191</v>
      </c>
      <c r="B1894" s="57">
        <v>3157.82</v>
      </c>
    </row>
    <row r="1895" spans="1:2" ht="15" x14ac:dyDescent="0.2">
      <c r="A1895" s="54">
        <v>40192</v>
      </c>
      <c r="B1895" s="57">
        <v>3166.24</v>
      </c>
    </row>
    <row r="1896" spans="1:2" ht="15" x14ac:dyDescent="0.2">
      <c r="A1896" s="54">
        <v>40193</v>
      </c>
      <c r="B1896" s="57">
        <v>3142.32</v>
      </c>
    </row>
    <row r="1897" spans="1:2" ht="15" x14ac:dyDescent="0.2">
      <c r="A1897" s="54">
        <v>40196</v>
      </c>
      <c r="B1897" s="57">
        <v>3161.93</v>
      </c>
    </row>
    <row r="1898" spans="1:2" ht="15" x14ac:dyDescent="0.2">
      <c r="A1898" s="54">
        <v>40197</v>
      </c>
      <c r="B1898" s="57">
        <v>3160.46</v>
      </c>
    </row>
    <row r="1899" spans="1:2" ht="15" x14ac:dyDescent="0.2">
      <c r="A1899" s="54">
        <v>40198</v>
      </c>
      <c r="B1899" s="57">
        <v>3139.65</v>
      </c>
    </row>
    <row r="1900" spans="1:2" ht="15" x14ac:dyDescent="0.2">
      <c r="A1900" s="54">
        <v>40199</v>
      </c>
      <c r="B1900" s="57">
        <v>3093.3</v>
      </c>
    </row>
    <row r="1901" spans="1:2" ht="15" x14ac:dyDescent="0.2">
      <c r="A1901" s="54">
        <v>40200</v>
      </c>
      <c r="B1901" s="57">
        <v>3045.3</v>
      </c>
    </row>
    <row r="1902" spans="1:2" ht="15" x14ac:dyDescent="0.2">
      <c r="A1902" s="54">
        <v>40203</v>
      </c>
      <c r="B1902" s="57">
        <v>3047.26</v>
      </c>
    </row>
    <row r="1903" spans="1:2" ht="15" x14ac:dyDescent="0.2">
      <c r="A1903" s="54">
        <v>40204</v>
      </c>
      <c r="B1903" s="57">
        <v>2999.1</v>
      </c>
    </row>
    <row r="1904" spans="1:2" ht="15" x14ac:dyDescent="0.2">
      <c r="A1904" s="54">
        <v>40205</v>
      </c>
      <c r="B1904" s="57">
        <v>3015.99</v>
      </c>
    </row>
    <row r="1905" spans="1:2" ht="15" x14ac:dyDescent="0.2">
      <c r="A1905" s="54">
        <v>40206</v>
      </c>
      <c r="B1905" s="57">
        <v>3015.22</v>
      </c>
    </row>
    <row r="1906" spans="1:2" ht="15" x14ac:dyDescent="0.2">
      <c r="A1906" s="54">
        <v>40207</v>
      </c>
      <c r="B1906" s="57">
        <v>3001.79</v>
      </c>
    </row>
    <row r="1907" spans="1:2" ht="15" x14ac:dyDescent="0.2">
      <c r="A1907" s="54">
        <v>40210</v>
      </c>
      <c r="B1907" s="57">
        <v>2980.58</v>
      </c>
    </row>
    <row r="1908" spans="1:2" ht="15" x14ac:dyDescent="0.2">
      <c r="A1908" s="54">
        <v>40211</v>
      </c>
      <c r="B1908" s="57">
        <v>3017.13</v>
      </c>
    </row>
    <row r="1909" spans="1:2" ht="15" x14ac:dyDescent="0.2">
      <c r="A1909" s="54">
        <v>40212</v>
      </c>
      <c r="B1909" s="57">
        <v>3029.98</v>
      </c>
    </row>
    <row r="1910" spans="1:2" ht="15" x14ac:dyDescent="0.2">
      <c r="A1910" s="54">
        <v>40213</v>
      </c>
      <c r="B1910" s="57">
        <v>2961.55</v>
      </c>
    </row>
    <row r="1911" spans="1:2" ht="15" x14ac:dyDescent="0.2">
      <c r="A1911" s="54">
        <v>40214</v>
      </c>
      <c r="B1911" s="57">
        <v>2902.44</v>
      </c>
    </row>
    <row r="1912" spans="1:2" ht="15" x14ac:dyDescent="0.2">
      <c r="A1912" s="54">
        <v>40217</v>
      </c>
      <c r="B1912" s="57">
        <v>2930.45</v>
      </c>
    </row>
    <row r="1913" spans="1:2" ht="15" x14ac:dyDescent="0.2">
      <c r="A1913" s="54">
        <v>40218</v>
      </c>
      <c r="B1913" s="57">
        <v>2976.94</v>
      </c>
    </row>
    <row r="1914" spans="1:2" ht="15" x14ac:dyDescent="0.2">
      <c r="A1914" s="54">
        <v>40219</v>
      </c>
      <c r="B1914" s="57">
        <v>2966.14</v>
      </c>
    </row>
    <row r="1915" spans="1:2" ht="15" x14ac:dyDescent="0.2">
      <c r="A1915" s="54">
        <v>40220</v>
      </c>
      <c r="B1915" s="57">
        <v>2965.18</v>
      </c>
    </row>
    <row r="1916" spans="1:2" ht="15" x14ac:dyDescent="0.2">
      <c r="A1916" s="54">
        <v>40221</v>
      </c>
      <c r="B1916" s="57">
        <v>2955.25</v>
      </c>
    </row>
    <row r="1917" spans="1:2" ht="15" x14ac:dyDescent="0.2">
      <c r="A1917" s="54">
        <v>40224</v>
      </c>
      <c r="B1917" s="57">
        <v>3005.02</v>
      </c>
    </row>
    <row r="1918" spans="1:2" ht="15" x14ac:dyDescent="0.2">
      <c r="A1918" s="54">
        <v>40225</v>
      </c>
      <c r="B1918" s="57">
        <v>3031.85</v>
      </c>
    </row>
    <row r="1919" spans="1:2" ht="15" x14ac:dyDescent="0.2">
      <c r="A1919" s="54">
        <v>40226</v>
      </c>
      <c r="B1919" s="57">
        <v>3060.3</v>
      </c>
    </row>
    <row r="1920" spans="1:2" ht="15" x14ac:dyDescent="0.2">
      <c r="A1920" s="54">
        <v>40227</v>
      </c>
      <c r="B1920" s="57">
        <v>3070.2</v>
      </c>
    </row>
    <row r="1921" spans="1:2" ht="15" x14ac:dyDescent="0.2">
      <c r="A1921" s="54">
        <v>40228</v>
      </c>
      <c r="B1921" s="57">
        <v>3046.41</v>
      </c>
    </row>
    <row r="1922" spans="1:2" ht="15" x14ac:dyDescent="0.2">
      <c r="A1922" s="54">
        <v>40231</v>
      </c>
      <c r="B1922" s="57">
        <v>3071.48</v>
      </c>
    </row>
    <row r="1923" spans="1:2" ht="15" x14ac:dyDescent="0.2">
      <c r="A1923" s="54">
        <v>40232</v>
      </c>
      <c r="B1923" s="57">
        <v>3045.73</v>
      </c>
    </row>
    <row r="1924" spans="1:2" ht="15" x14ac:dyDescent="0.2">
      <c r="A1924" s="54">
        <v>40233</v>
      </c>
      <c r="B1924" s="57">
        <v>3031.95</v>
      </c>
    </row>
    <row r="1925" spans="1:2" ht="15" x14ac:dyDescent="0.2">
      <c r="A1925" s="54">
        <v>40234</v>
      </c>
      <c r="B1925" s="57">
        <v>3009.3</v>
      </c>
    </row>
    <row r="1926" spans="1:2" ht="15" x14ac:dyDescent="0.2">
      <c r="A1926" s="54">
        <v>40235</v>
      </c>
      <c r="B1926" s="57">
        <v>3012.99</v>
      </c>
    </row>
    <row r="1927" spans="1:2" ht="15" x14ac:dyDescent="0.2">
      <c r="A1927" s="54">
        <v>40238</v>
      </c>
      <c r="B1927" s="57">
        <v>3048.46</v>
      </c>
    </row>
    <row r="1928" spans="1:2" ht="15" x14ac:dyDescent="0.2">
      <c r="A1928" s="54">
        <v>40239</v>
      </c>
      <c r="B1928" s="57">
        <v>3087.48</v>
      </c>
    </row>
    <row r="1929" spans="1:2" ht="15" x14ac:dyDescent="0.2">
      <c r="A1929" s="54">
        <v>40240</v>
      </c>
      <c r="B1929" s="57">
        <v>3122.64</v>
      </c>
    </row>
    <row r="1930" spans="1:2" ht="15" x14ac:dyDescent="0.2">
      <c r="A1930" s="54">
        <v>40241</v>
      </c>
      <c r="B1930" s="57">
        <v>3132.85</v>
      </c>
    </row>
    <row r="1931" spans="1:2" ht="15" x14ac:dyDescent="0.2">
      <c r="A1931" s="54">
        <v>40242</v>
      </c>
      <c r="B1931" s="57">
        <v>3147.57</v>
      </c>
    </row>
    <row r="1932" spans="1:2" ht="15" x14ac:dyDescent="0.2">
      <c r="A1932" s="54">
        <v>40245</v>
      </c>
      <c r="B1932" s="57">
        <v>3174.54</v>
      </c>
    </row>
    <row r="1933" spans="1:2" ht="15" x14ac:dyDescent="0.2">
      <c r="A1933" s="54">
        <v>40246</v>
      </c>
      <c r="B1933" s="57">
        <v>3149.86</v>
      </c>
    </row>
    <row r="1934" spans="1:2" ht="15" x14ac:dyDescent="0.2">
      <c r="A1934" s="54">
        <v>40247</v>
      </c>
      <c r="B1934" s="57">
        <v>3171.26</v>
      </c>
    </row>
    <row r="1935" spans="1:2" ht="15" x14ac:dyDescent="0.2">
      <c r="A1935" s="54">
        <v>40248</v>
      </c>
      <c r="B1935" s="57">
        <v>3151.36</v>
      </c>
    </row>
    <row r="1936" spans="1:2" ht="15" x14ac:dyDescent="0.2">
      <c r="A1936" s="54">
        <v>40249</v>
      </c>
      <c r="B1936" s="57">
        <v>3190.99</v>
      </c>
    </row>
    <row r="1937" spans="1:2" ht="15" x14ac:dyDescent="0.2">
      <c r="A1937" s="54">
        <v>40252</v>
      </c>
      <c r="B1937" s="57">
        <v>3166.77</v>
      </c>
    </row>
    <row r="1938" spans="1:2" ht="15" x14ac:dyDescent="0.2">
      <c r="A1938" s="54">
        <v>40253</v>
      </c>
      <c r="B1938" s="57">
        <v>3191.59</v>
      </c>
    </row>
    <row r="1939" spans="1:2" ht="15" x14ac:dyDescent="0.2">
      <c r="A1939" s="54">
        <v>40254</v>
      </c>
      <c r="B1939" s="57">
        <v>3223.04</v>
      </c>
    </row>
    <row r="1940" spans="1:2" ht="15" x14ac:dyDescent="0.2">
      <c r="A1940" s="54">
        <v>40255</v>
      </c>
      <c r="B1940" s="57">
        <v>3254.13</v>
      </c>
    </row>
    <row r="1941" spans="1:2" ht="15" x14ac:dyDescent="0.2">
      <c r="A1941" s="54">
        <v>40256</v>
      </c>
      <c r="B1941" s="57">
        <v>3225.43</v>
      </c>
    </row>
    <row r="1942" spans="1:2" ht="15" x14ac:dyDescent="0.2">
      <c r="A1942" s="54">
        <v>40260</v>
      </c>
      <c r="B1942" s="57">
        <v>3214.91</v>
      </c>
    </row>
    <row r="1943" spans="1:2" ht="15" x14ac:dyDescent="0.2">
      <c r="A1943" s="54">
        <v>40261</v>
      </c>
      <c r="B1943" s="57">
        <v>3209.33</v>
      </c>
    </row>
    <row r="1944" spans="1:2" ht="15" x14ac:dyDescent="0.2">
      <c r="A1944" s="54">
        <v>40262</v>
      </c>
      <c r="B1944" s="57">
        <v>3226.72</v>
      </c>
    </row>
    <row r="1945" spans="1:2" ht="15" x14ac:dyDescent="0.2">
      <c r="A1945" s="54">
        <v>40263</v>
      </c>
      <c r="B1945" s="57">
        <v>3231.55</v>
      </c>
    </row>
    <row r="1946" spans="1:2" ht="15" x14ac:dyDescent="0.2">
      <c r="A1946" s="54">
        <v>40266</v>
      </c>
      <c r="B1946" s="57">
        <v>3245.39</v>
      </c>
    </row>
    <row r="1947" spans="1:2" ht="15" x14ac:dyDescent="0.2">
      <c r="A1947" s="54">
        <v>40267</v>
      </c>
      <c r="B1947" s="57">
        <v>3248.71</v>
      </c>
    </row>
    <row r="1948" spans="1:2" ht="15" x14ac:dyDescent="0.2">
      <c r="A1948" s="54">
        <v>40268</v>
      </c>
      <c r="B1948" s="57">
        <v>3250.11</v>
      </c>
    </row>
    <row r="1949" spans="1:2" ht="15" x14ac:dyDescent="0.2">
      <c r="A1949" s="54">
        <v>40269</v>
      </c>
      <c r="B1949" s="57">
        <v>3286.06</v>
      </c>
    </row>
    <row r="1950" spans="1:2" ht="15" x14ac:dyDescent="0.2">
      <c r="A1950" s="54">
        <v>40274</v>
      </c>
      <c r="B1950" s="57">
        <v>3325.43</v>
      </c>
    </row>
    <row r="1951" spans="1:2" ht="15" x14ac:dyDescent="0.2">
      <c r="A1951" s="54">
        <v>40275</v>
      </c>
      <c r="B1951" s="57">
        <v>3313.82</v>
      </c>
    </row>
    <row r="1952" spans="1:2" ht="15" x14ac:dyDescent="0.2">
      <c r="A1952" s="54">
        <v>40276</v>
      </c>
      <c r="B1952" s="57">
        <v>3287.23</v>
      </c>
    </row>
    <row r="1953" spans="1:2" ht="15" x14ac:dyDescent="0.2">
      <c r="A1953" s="54">
        <v>40277</v>
      </c>
      <c r="B1953" s="57">
        <v>3324.27</v>
      </c>
    </row>
    <row r="1954" spans="1:2" ht="15" x14ac:dyDescent="0.2">
      <c r="A1954" s="54">
        <v>40280</v>
      </c>
      <c r="B1954" s="57">
        <v>3307.92</v>
      </c>
    </row>
    <row r="1955" spans="1:2" ht="15" x14ac:dyDescent="0.2">
      <c r="A1955" s="54">
        <v>40281</v>
      </c>
      <c r="B1955" s="57">
        <v>3277.55</v>
      </c>
    </row>
    <row r="1956" spans="1:2" ht="15" x14ac:dyDescent="0.2">
      <c r="A1956" s="54">
        <v>40282</v>
      </c>
      <c r="B1956" s="57">
        <v>3340.72</v>
      </c>
    </row>
    <row r="1957" spans="1:2" ht="15" x14ac:dyDescent="0.2">
      <c r="A1957" s="54">
        <v>40283</v>
      </c>
      <c r="B1957" s="57">
        <v>3348.13</v>
      </c>
    </row>
    <row r="1958" spans="1:2" ht="15" x14ac:dyDescent="0.2">
      <c r="A1958" s="54">
        <v>40284</v>
      </c>
      <c r="B1958" s="57">
        <v>3290.29</v>
      </c>
    </row>
    <row r="1959" spans="1:2" ht="15" x14ac:dyDescent="0.2">
      <c r="A1959" s="54">
        <v>40287</v>
      </c>
      <c r="B1959" s="57">
        <v>3258.97</v>
      </c>
    </row>
    <row r="1960" spans="1:2" ht="15" x14ac:dyDescent="0.2">
      <c r="A1960" s="54">
        <v>40288</v>
      </c>
      <c r="B1960" s="57">
        <v>3290.9</v>
      </c>
    </row>
    <row r="1961" spans="1:2" ht="15" x14ac:dyDescent="0.2">
      <c r="A1961" s="54">
        <v>40289</v>
      </c>
      <c r="B1961" s="57">
        <v>3282.54</v>
      </c>
    </row>
    <row r="1962" spans="1:2" ht="15" x14ac:dyDescent="0.2">
      <c r="A1962" s="54">
        <v>40290</v>
      </c>
      <c r="B1962" s="57">
        <v>3269.33</v>
      </c>
    </row>
    <row r="1963" spans="1:2" ht="15" x14ac:dyDescent="0.2">
      <c r="A1963" s="54">
        <v>40291</v>
      </c>
      <c r="B1963" s="57">
        <v>3281.7</v>
      </c>
    </row>
    <row r="1964" spans="1:2" ht="15" x14ac:dyDescent="0.2">
      <c r="A1964" s="54">
        <v>40294</v>
      </c>
      <c r="B1964" s="57">
        <v>3324.59</v>
      </c>
    </row>
    <row r="1965" spans="1:2" ht="15" x14ac:dyDescent="0.2">
      <c r="A1965" s="54">
        <v>40296</v>
      </c>
      <c r="B1965" s="57">
        <v>3235.58</v>
      </c>
    </row>
    <row r="1966" spans="1:2" ht="15" x14ac:dyDescent="0.2">
      <c r="A1966" s="54">
        <v>40297</v>
      </c>
      <c r="B1966" s="57">
        <v>3257.3</v>
      </c>
    </row>
    <row r="1967" spans="1:2" ht="15" x14ac:dyDescent="0.2">
      <c r="A1967" s="54">
        <v>40298</v>
      </c>
      <c r="B1967" s="57">
        <v>3248.17</v>
      </c>
    </row>
    <row r="1968" spans="1:2" ht="15" x14ac:dyDescent="0.2">
      <c r="A1968" s="54">
        <v>40301</v>
      </c>
      <c r="B1968" s="57">
        <v>3247.65</v>
      </c>
    </row>
    <row r="1969" spans="1:2" ht="15" x14ac:dyDescent="0.2">
      <c r="A1969" s="54">
        <v>40302</v>
      </c>
      <c r="B1969" s="57">
        <v>3168.81</v>
      </c>
    </row>
    <row r="1970" spans="1:2" ht="15" x14ac:dyDescent="0.2">
      <c r="A1970" s="54">
        <v>40303</v>
      </c>
      <c r="B1970" s="57">
        <v>3132.61</v>
      </c>
    </row>
    <row r="1971" spans="1:2" ht="15" x14ac:dyDescent="0.2">
      <c r="A1971" s="54">
        <v>40304</v>
      </c>
      <c r="B1971" s="57">
        <v>3120.83</v>
      </c>
    </row>
    <row r="1972" spans="1:2" ht="15" x14ac:dyDescent="0.2">
      <c r="A1972" s="54">
        <v>40305</v>
      </c>
      <c r="B1972" s="57">
        <v>3007.65</v>
      </c>
    </row>
    <row r="1973" spans="1:2" ht="15" x14ac:dyDescent="0.2">
      <c r="A1973" s="54">
        <v>40308</v>
      </c>
      <c r="B1973" s="57">
        <v>3138.74</v>
      </c>
    </row>
    <row r="1974" spans="1:2" ht="15" x14ac:dyDescent="0.2">
      <c r="A1974" s="54">
        <v>40309</v>
      </c>
      <c r="B1974" s="57">
        <v>3121.98</v>
      </c>
    </row>
    <row r="1975" spans="1:2" ht="15" x14ac:dyDescent="0.2">
      <c r="A1975" s="54">
        <v>40310</v>
      </c>
      <c r="B1975" s="57">
        <v>3197.35</v>
      </c>
    </row>
    <row r="1976" spans="1:2" ht="15" x14ac:dyDescent="0.2">
      <c r="A1976" s="54">
        <v>40311</v>
      </c>
      <c r="B1976" s="57">
        <v>3181.88</v>
      </c>
    </row>
    <row r="1977" spans="1:2" ht="15" x14ac:dyDescent="0.2">
      <c r="A1977" s="54">
        <v>40312</v>
      </c>
      <c r="B1977" s="57">
        <v>3102.51</v>
      </c>
    </row>
    <row r="1978" spans="1:2" ht="15" x14ac:dyDescent="0.2">
      <c r="A1978" s="54">
        <v>40315</v>
      </c>
      <c r="B1978" s="57">
        <v>3099.56</v>
      </c>
    </row>
    <row r="1979" spans="1:2" ht="15" x14ac:dyDescent="0.2">
      <c r="A1979" s="54">
        <v>40316</v>
      </c>
      <c r="B1979" s="57">
        <v>3129.88</v>
      </c>
    </row>
    <row r="1980" spans="1:2" ht="15" x14ac:dyDescent="0.2">
      <c r="A1980" s="54">
        <v>40317</v>
      </c>
      <c r="B1980" s="57">
        <v>3084.61</v>
      </c>
    </row>
    <row r="1981" spans="1:2" ht="15" x14ac:dyDescent="0.2">
      <c r="A1981" s="54">
        <v>40318</v>
      </c>
      <c r="B1981" s="57">
        <v>2989.55</v>
      </c>
    </row>
    <row r="1982" spans="1:2" ht="15" x14ac:dyDescent="0.2">
      <c r="A1982" s="54">
        <v>40319</v>
      </c>
      <c r="B1982" s="57">
        <v>2980.54</v>
      </c>
    </row>
    <row r="1983" spans="1:2" ht="15" x14ac:dyDescent="0.2">
      <c r="A1983" s="54">
        <v>40322</v>
      </c>
      <c r="B1983" s="57">
        <v>3040.15</v>
      </c>
    </row>
    <row r="1984" spans="1:2" ht="15" x14ac:dyDescent="0.2">
      <c r="A1984" s="54">
        <v>40323</v>
      </c>
      <c r="B1984" s="57">
        <v>2972.26</v>
      </c>
    </row>
    <row r="1985" spans="1:2" ht="15" x14ac:dyDescent="0.2">
      <c r="A1985" s="54">
        <v>40324</v>
      </c>
      <c r="B1985" s="57">
        <v>3070.77</v>
      </c>
    </row>
    <row r="1986" spans="1:2" ht="15" x14ac:dyDescent="0.2">
      <c r="A1986" s="54">
        <v>40325</v>
      </c>
      <c r="B1986" s="57">
        <v>3116.43</v>
      </c>
    </row>
    <row r="1987" spans="1:2" ht="15" x14ac:dyDescent="0.2">
      <c r="A1987" s="54">
        <v>40326</v>
      </c>
      <c r="B1987" s="57">
        <v>3088.39</v>
      </c>
    </row>
    <row r="1988" spans="1:2" ht="15" x14ac:dyDescent="0.2">
      <c r="A1988" s="54">
        <v>40329</v>
      </c>
      <c r="B1988" s="57">
        <v>3082.13</v>
      </c>
    </row>
    <row r="1989" spans="1:2" ht="15" x14ac:dyDescent="0.2">
      <c r="A1989" s="54">
        <v>40330</v>
      </c>
      <c r="B1989" s="57">
        <v>3100.72</v>
      </c>
    </row>
    <row r="1990" spans="1:2" ht="15" x14ac:dyDescent="0.2">
      <c r="A1990" s="54">
        <v>40331</v>
      </c>
      <c r="B1990" s="57">
        <v>3093.8</v>
      </c>
    </row>
    <row r="1991" spans="1:2" ht="15" x14ac:dyDescent="0.2">
      <c r="A1991" s="54">
        <v>40332</v>
      </c>
      <c r="B1991" s="57">
        <v>3081.04</v>
      </c>
    </row>
    <row r="1992" spans="1:2" ht="15" x14ac:dyDescent="0.2">
      <c r="A1992" s="54">
        <v>40333</v>
      </c>
      <c r="B1992" s="57">
        <v>3015.46</v>
      </c>
    </row>
    <row r="1993" spans="1:2" ht="15" x14ac:dyDescent="0.2">
      <c r="A1993" s="54">
        <v>40336</v>
      </c>
      <c r="B1993" s="57">
        <v>2974.54</v>
      </c>
    </row>
    <row r="1994" spans="1:2" ht="15" x14ac:dyDescent="0.2">
      <c r="A1994" s="54">
        <v>40337</v>
      </c>
      <c r="B1994" s="57">
        <v>2954.82</v>
      </c>
    </row>
    <row r="1995" spans="1:2" ht="15" x14ac:dyDescent="0.2">
      <c r="A1995" s="54">
        <v>40338</v>
      </c>
      <c r="B1995" s="57">
        <v>3026.5</v>
      </c>
    </row>
    <row r="1996" spans="1:2" ht="15" x14ac:dyDescent="0.2">
      <c r="A1996" s="54">
        <v>40339</v>
      </c>
      <c r="B1996" s="57">
        <v>3081.35</v>
      </c>
    </row>
    <row r="1997" spans="1:2" ht="15" x14ac:dyDescent="0.2">
      <c r="A1997" s="54">
        <v>40340</v>
      </c>
      <c r="B1997" s="57">
        <v>3050.05</v>
      </c>
    </row>
    <row r="1998" spans="1:2" ht="15" x14ac:dyDescent="0.2">
      <c r="A1998" s="54">
        <v>40343</v>
      </c>
      <c r="B1998" s="57">
        <v>3117.86</v>
      </c>
    </row>
    <row r="1999" spans="1:2" ht="15" x14ac:dyDescent="0.2">
      <c r="A1999" s="54">
        <v>40344</v>
      </c>
      <c r="B1999" s="57">
        <v>3144.74</v>
      </c>
    </row>
    <row r="2000" spans="1:2" ht="15" x14ac:dyDescent="0.2">
      <c r="A2000" s="54">
        <v>40346</v>
      </c>
      <c r="B2000" s="57">
        <v>3157.95</v>
      </c>
    </row>
    <row r="2001" spans="1:2" ht="15" x14ac:dyDescent="0.2">
      <c r="A2001" s="54">
        <v>40347</v>
      </c>
      <c r="B2001" s="57">
        <v>3153.71</v>
      </c>
    </row>
    <row r="2002" spans="1:2" ht="15" x14ac:dyDescent="0.2">
      <c r="A2002" s="54">
        <v>40350</v>
      </c>
      <c r="B2002" s="57">
        <v>3184.87</v>
      </c>
    </row>
    <row r="2003" spans="1:2" ht="15" x14ac:dyDescent="0.2">
      <c r="A2003" s="54">
        <v>40351</v>
      </c>
      <c r="B2003" s="57">
        <v>3172.16</v>
      </c>
    </row>
    <row r="2004" spans="1:2" ht="15" x14ac:dyDescent="0.2">
      <c r="A2004" s="54">
        <v>40352</v>
      </c>
      <c r="B2004" s="57">
        <v>3138.12</v>
      </c>
    </row>
    <row r="2005" spans="1:2" ht="15" x14ac:dyDescent="0.2">
      <c r="A2005" s="54">
        <v>40353</v>
      </c>
      <c r="B2005" s="57">
        <v>3114.91</v>
      </c>
    </row>
    <row r="2006" spans="1:2" ht="15" x14ac:dyDescent="0.2">
      <c r="A2006" s="54">
        <v>40354</v>
      </c>
      <c r="B2006" s="57">
        <v>3097.23</v>
      </c>
    </row>
    <row r="2007" spans="1:2" ht="15" x14ac:dyDescent="0.2">
      <c r="A2007" s="54">
        <v>40357</v>
      </c>
      <c r="B2007" s="57">
        <v>3101.65</v>
      </c>
    </row>
    <row r="2008" spans="1:2" ht="15" x14ac:dyDescent="0.2">
      <c r="A2008" s="54">
        <v>40358</v>
      </c>
      <c r="B2008" s="57">
        <v>3034.48</v>
      </c>
    </row>
    <row r="2009" spans="1:2" ht="15" x14ac:dyDescent="0.2">
      <c r="A2009" s="54">
        <v>40359</v>
      </c>
      <c r="B2009" s="57">
        <v>2984.48</v>
      </c>
    </row>
    <row r="2010" spans="1:2" ht="15" x14ac:dyDescent="0.2">
      <c r="A2010" s="54">
        <v>40360</v>
      </c>
      <c r="B2010" s="57">
        <v>2956.15</v>
      </c>
    </row>
    <row r="2011" spans="1:2" ht="15" x14ac:dyDescent="0.2">
      <c r="A2011" s="54">
        <v>40361</v>
      </c>
      <c r="B2011" s="57">
        <v>2990.82</v>
      </c>
    </row>
    <row r="2012" spans="1:2" ht="15" x14ac:dyDescent="0.2">
      <c r="A2012" s="54">
        <v>40364</v>
      </c>
      <c r="B2012" s="57">
        <v>2976.37</v>
      </c>
    </row>
    <row r="2013" spans="1:2" ht="15" x14ac:dyDescent="0.2">
      <c r="A2013" s="54">
        <v>40365</v>
      </c>
      <c r="B2013" s="57">
        <v>3037.9</v>
      </c>
    </row>
    <row r="2014" spans="1:2" ht="15" x14ac:dyDescent="0.2">
      <c r="A2014" s="54">
        <v>40366</v>
      </c>
      <c r="B2014" s="57">
        <v>3052.79</v>
      </c>
    </row>
    <row r="2015" spans="1:2" ht="15" x14ac:dyDescent="0.2">
      <c r="A2015" s="54">
        <v>40367</v>
      </c>
      <c r="B2015" s="57">
        <v>3076.24</v>
      </c>
    </row>
    <row r="2016" spans="1:2" ht="15" x14ac:dyDescent="0.2">
      <c r="A2016" s="54">
        <v>40368</v>
      </c>
      <c r="B2016" s="57">
        <v>3100.24</v>
      </c>
    </row>
    <row r="2017" spans="1:2" ht="15" x14ac:dyDescent="0.2">
      <c r="A2017" s="54">
        <v>40371</v>
      </c>
      <c r="B2017" s="57">
        <v>3091.59</v>
      </c>
    </row>
    <row r="2018" spans="1:2" ht="15" x14ac:dyDescent="0.2">
      <c r="A2018" s="54">
        <v>40372</v>
      </c>
      <c r="B2018" s="57">
        <v>3126.11</v>
      </c>
    </row>
    <row r="2019" spans="1:2" ht="15" x14ac:dyDescent="0.2">
      <c r="A2019" s="54">
        <v>40373</v>
      </c>
      <c r="B2019" s="57">
        <v>3120.17</v>
      </c>
    </row>
    <row r="2020" spans="1:2" ht="15" x14ac:dyDescent="0.2">
      <c r="A2020" s="54">
        <v>40374</v>
      </c>
      <c r="B2020" s="57">
        <v>3123.69</v>
      </c>
    </row>
    <row r="2021" spans="1:2" ht="15" x14ac:dyDescent="0.2">
      <c r="A2021" s="54">
        <v>40375</v>
      </c>
      <c r="B2021" s="57">
        <v>3129.96</v>
      </c>
    </row>
    <row r="2022" spans="1:2" ht="15" x14ac:dyDescent="0.2">
      <c r="A2022" s="54">
        <v>40378</v>
      </c>
      <c r="B2022" s="57">
        <v>3107.4</v>
      </c>
    </row>
    <row r="2023" spans="1:2" ht="15" x14ac:dyDescent="0.2">
      <c r="A2023" s="54">
        <v>40379</v>
      </c>
      <c r="B2023" s="57">
        <v>3109.66</v>
      </c>
    </row>
    <row r="2024" spans="1:2" ht="15" x14ac:dyDescent="0.2">
      <c r="A2024" s="54">
        <v>40380</v>
      </c>
      <c r="B2024" s="57">
        <v>3164.68</v>
      </c>
    </row>
    <row r="2025" spans="1:2" ht="15" x14ac:dyDescent="0.2">
      <c r="A2025" s="54">
        <v>40381</v>
      </c>
      <c r="B2025" s="57">
        <v>3214.77</v>
      </c>
    </row>
    <row r="2026" spans="1:2" ht="15" x14ac:dyDescent="0.2">
      <c r="A2026" s="54">
        <v>40382</v>
      </c>
      <c r="B2026" s="57">
        <v>3231.84</v>
      </c>
    </row>
    <row r="2027" spans="1:2" ht="15" x14ac:dyDescent="0.2">
      <c r="A2027" s="54">
        <v>40385</v>
      </c>
      <c r="B2027" s="57">
        <v>3240.95</v>
      </c>
    </row>
    <row r="2028" spans="1:2" ht="15" x14ac:dyDescent="0.2">
      <c r="A2028" s="54">
        <v>40386</v>
      </c>
      <c r="B2028" s="57">
        <v>3236.68</v>
      </c>
    </row>
    <row r="2029" spans="1:2" ht="15" x14ac:dyDescent="0.2">
      <c r="A2029" s="54">
        <v>40387</v>
      </c>
      <c r="B2029" s="57">
        <v>3225.97</v>
      </c>
    </row>
    <row r="2030" spans="1:2" ht="15" x14ac:dyDescent="0.2">
      <c r="A2030" s="54">
        <v>40388</v>
      </c>
      <c r="B2030" s="57">
        <v>3246.76</v>
      </c>
    </row>
    <row r="2031" spans="1:2" ht="15" x14ac:dyDescent="0.2">
      <c r="A2031" s="54">
        <v>40389</v>
      </c>
      <c r="B2031" s="57">
        <v>3224.6</v>
      </c>
    </row>
    <row r="2032" spans="1:2" ht="15" x14ac:dyDescent="0.2">
      <c r="A2032" s="54">
        <v>40392</v>
      </c>
      <c r="B2032" s="57">
        <v>3288.69</v>
      </c>
    </row>
    <row r="2033" spans="1:2" ht="15" x14ac:dyDescent="0.2">
      <c r="A2033" s="54">
        <v>40393</v>
      </c>
      <c r="B2033" s="57">
        <v>3259.54</v>
      </c>
    </row>
    <row r="2034" spans="1:2" ht="15" x14ac:dyDescent="0.2">
      <c r="A2034" s="54">
        <v>40394</v>
      </c>
      <c r="B2034" s="57">
        <v>3249.67</v>
      </c>
    </row>
    <row r="2035" spans="1:2" ht="15" x14ac:dyDescent="0.2">
      <c r="A2035" s="54">
        <v>40395</v>
      </c>
      <c r="B2035" s="57">
        <v>3248.24</v>
      </c>
    </row>
    <row r="2036" spans="1:2" ht="15" x14ac:dyDescent="0.2">
      <c r="A2036" s="54">
        <v>40396</v>
      </c>
      <c r="B2036" s="57">
        <v>3220.31</v>
      </c>
    </row>
    <row r="2037" spans="1:2" ht="15" x14ac:dyDescent="0.2">
      <c r="A2037" s="54">
        <v>40400</v>
      </c>
      <c r="B2037" s="57">
        <v>3178.81</v>
      </c>
    </row>
    <row r="2038" spans="1:2" ht="15" x14ac:dyDescent="0.2">
      <c r="A2038" s="54">
        <v>40401</v>
      </c>
      <c r="B2038" s="57">
        <v>3126.9</v>
      </c>
    </row>
    <row r="2039" spans="1:2" ht="15" x14ac:dyDescent="0.2">
      <c r="A2039" s="54">
        <v>40402</v>
      </c>
      <c r="B2039" s="57">
        <v>3127.51</v>
      </c>
    </row>
    <row r="2040" spans="1:2" ht="15" x14ac:dyDescent="0.2">
      <c r="A2040" s="54">
        <v>40403</v>
      </c>
      <c r="B2040" s="57">
        <v>3134.24</v>
      </c>
    </row>
    <row r="2041" spans="1:2" ht="15" x14ac:dyDescent="0.2">
      <c r="A2041" s="54">
        <v>40406</v>
      </c>
      <c r="B2041" s="57">
        <v>3144.34</v>
      </c>
    </row>
    <row r="2042" spans="1:2" ht="15" x14ac:dyDescent="0.2">
      <c r="A2042" s="54">
        <v>40407</v>
      </c>
      <c r="B2042" s="57">
        <v>3155.47</v>
      </c>
    </row>
    <row r="2043" spans="1:2" ht="15" x14ac:dyDescent="0.2">
      <c r="A2043" s="54">
        <v>40408</v>
      </c>
      <c r="B2043" s="57">
        <v>3110.59</v>
      </c>
    </row>
    <row r="2044" spans="1:2" ht="15" x14ac:dyDescent="0.2">
      <c r="A2044" s="54">
        <v>40409</v>
      </c>
      <c r="B2044" s="57">
        <v>3094.82</v>
      </c>
    </row>
    <row r="2045" spans="1:2" ht="15" x14ac:dyDescent="0.2">
      <c r="A2045" s="54">
        <v>40410</v>
      </c>
      <c r="B2045" s="57">
        <v>3076.69</v>
      </c>
    </row>
    <row r="2046" spans="1:2" ht="15" x14ac:dyDescent="0.2">
      <c r="A2046" s="54">
        <v>40413</v>
      </c>
      <c r="B2046" s="57">
        <v>3120.85</v>
      </c>
    </row>
    <row r="2047" spans="1:2" ht="15" x14ac:dyDescent="0.2">
      <c r="A2047" s="54">
        <v>40414</v>
      </c>
      <c r="B2047" s="57">
        <v>3087.55</v>
      </c>
    </row>
    <row r="2048" spans="1:2" ht="15" x14ac:dyDescent="0.2">
      <c r="A2048" s="54">
        <v>40415</v>
      </c>
      <c r="B2048" s="57">
        <v>3019.2</v>
      </c>
    </row>
    <row r="2049" spans="1:2" ht="15" x14ac:dyDescent="0.2">
      <c r="A2049" s="54">
        <v>40416</v>
      </c>
      <c r="B2049" s="57">
        <v>3065.12</v>
      </c>
    </row>
    <row r="2050" spans="1:2" ht="15" x14ac:dyDescent="0.2">
      <c r="A2050" s="54">
        <v>40417</v>
      </c>
      <c r="B2050" s="57">
        <v>3049.82</v>
      </c>
    </row>
    <row r="2051" spans="1:2" ht="15" x14ac:dyDescent="0.2">
      <c r="A2051" s="54">
        <v>40420</v>
      </c>
      <c r="B2051" s="57">
        <v>3096.51</v>
      </c>
    </row>
    <row r="2052" spans="1:2" ht="15" x14ac:dyDescent="0.2">
      <c r="A2052" s="54">
        <v>40421</v>
      </c>
      <c r="B2052" s="57">
        <v>3109.27</v>
      </c>
    </row>
    <row r="2053" spans="1:2" ht="15" x14ac:dyDescent="0.2">
      <c r="A2053" s="54">
        <v>40422</v>
      </c>
      <c r="B2053" s="57">
        <v>3192.03</v>
      </c>
    </row>
    <row r="2054" spans="1:2" ht="15" x14ac:dyDescent="0.2">
      <c r="A2054" s="54">
        <v>40423</v>
      </c>
      <c r="B2054" s="57">
        <v>3176.25</v>
      </c>
    </row>
    <row r="2055" spans="1:2" ht="15" x14ac:dyDescent="0.2">
      <c r="A2055" s="54">
        <v>40424</v>
      </c>
      <c r="B2055" s="57">
        <v>3187.88</v>
      </c>
    </row>
    <row r="2056" spans="1:2" ht="15" x14ac:dyDescent="0.2">
      <c r="A2056" s="54">
        <v>40427</v>
      </c>
      <c r="B2056" s="57">
        <v>3201.32</v>
      </c>
    </row>
    <row r="2057" spans="1:2" ht="15" x14ac:dyDescent="0.2">
      <c r="A2057" s="54">
        <v>40428</v>
      </c>
      <c r="B2057" s="57">
        <v>3165.24</v>
      </c>
    </row>
    <row r="2058" spans="1:2" ht="15" x14ac:dyDescent="0.2">
      <c r="A2058" s="54">
        <v>40429</v>
      </c>
      <c r="B2058" s="57">
        <v>3193.37</v>
      </c>
    </row>
    <row r="2059" spans="1:2" ht="15" x14ac:dyDescent="0.2">
      <c r="A2059" s="54">
        <v>40430</v>
      </c>
      <c r="B2059" s="57">
        <v>3201.81</v>
      </c>
    </row>
    <row r="2060" spans="1:2" ht="15" x14ac:dyDescent="0.2">
      <c r="A2060" s="54">
        <v>40431</v>
      </c>
      <c r="B2060" s="57">
        <v>3213.5</v>
      </c>
    </row>
    <row r="2061" spans="1:2" ht="15" x14ac:dyDescent="0.2">
      <c r="A2061" s="54">
        <v>40434</v>
      </c>
      <c r="B2061" s="57">
        <v>3267.45</v>
      </c>
    </row>
    <row r="2062" spans="1:2" ht="15" x14ac:dyDescent="0.2">
      <c r="A2062" s="54">
        <v>40435</v>
      </c>
      <c r="B2062" s="57">
        <v>3268.69</v>
      </c>
    </row>
    <row r="2063" spans="1:2" ht="15" x14ac:dyDescent="0.2">
      <c r="A2063" s="54">
        <v>40436</v>
      </c>
      <c r="B2063" s="57">
        <v>3268.68</v>
      </c>
    </row>
    <row r="2064" spans="1:2" ht="15" x14ac:dyDescent="0.2">
      <c r="A2064" s="54">
        <v>40437</v>
      </c>
      <c r="B2064" s="57">
        <v>3264.42</v>
      </c>
    </row>
    <row r="2065" spans="1:2" ht="15" x14ac:dyDescent="0.2">
      <c r="A2065" s="54">
        <v>40438</v>
      </c>
      <c r="B2065" s="57">
        <v>3261.13</v>
      </c>
    </row>
    <row r="2066" spans="1:2" ht="15" x14ac:dyDescent="0.2">
      <c r="A2066" s="54">
        <v>40441</v>
      </c>
      <c r="B2066" s="57">
        <v>3295.26</v>
      </c>
    </row>
    <row r="2067" spans="1:2" ht="15" x14ac:dyDescent="0.2">
      <c r="A2067" s="54">
        <v>40442</v>
      </c>
      <c r="B2067" s="57">
        <v>3296.85</v>
      </c>
    </row>
    <row r="2068" spans="1:2" ht="15" x14ac:dyDescent="0.2">
      <c r="A2068" s="54">
        <v>40443</v>
      </c>
      <c r="B2068" s="57">
        <v>3296.62</v>
      </c>
    </row>
    <row r="2069" spans="1:2" ht="15" x14ac:dyDescent="0.2">
      <c r="A2069" s="54">
        <v>40444</v>
      </c>
      <c r="B2069" s="57">
        <v>3295.7</v>
      </c>
    </row>
    <row r="2070" spans="1:2" ht="15" x14ac:dyDescent="0.2">
      <c r="A2070" s="54">
        <v>40448</v>
      </c>
      <c r="B2070" s="57">
        <v>3324.14</v>
      </c>
    </row>
    <row r="2071" spans="1:2" ht="15" x14ac:dyDescent="0.2">
      <c r="A2071" s="54">
        <v>40449</v>
      </c>
      <c r="B2071" s="57">
        <v>3325.64</v>
      </c>
    </row>
    <row r="2072" spans="1:2" ht="15" x14ac:dyDescent="0.2">
      <c r="A2072" s="54">
        <v>40450</v>
      </c>
      <c r="B2072" s="57">
        <v>3336.81</v>
      </c>
    </row>
    <row r="2073" spans="1:2" ht="15" x14ac:dyDescent="0.2">
      <c r="A2073" s="54">
        <v>40451</v>
      </c>
      <c r="B2073" s="57">
        <v>3381.14</v>
      </c>
    </row>
    <row r="2074" spans="1:2" ht="15" x14ac:dyDescent="0.2">
      <c r="A2074" s="54">
        <v>40452</v>
      </c>
      <c r="B2074" s="57">
        <v>3359.41</v>
      </c>
    </row>
    <row r="2075" spans="1:2" ht="15" x14ac:dyDescent="0.2">
      <c r="A2075" s="54">
        <v>40455</v>
      </c>
      <c r="B2075" s="57">
        <v>3363.01</v>
      </c>
    </row>
    <row r="2076" spans="1:2" ht="15" x14ac:dyDescent="0.2">
      <c r="A2076" s="54">
        <v>40456</v>
      </c>
      <c r="B2076" s="57">
        <v>3394.48</v>
      </c>
    </row>
    <row r="2077" spans="1:2" ht="15" x14ac:dyDescent="0.2">
      <c r="A2077" s="54">
        <v>40457</v>
      </c>
      <c r="B2077" s="57">
        <v>3409.28</v>
      </c>
    </row>
    <row r="2078" spans="1:2" ht="15" x14ac:dyDescent="0.2">
      <c r="A2078" s="54">
        <v>40458</v>
      </c>
      <c r="B2078" s="57">
        <v>3389.32</v>
      </c>
    </row>
    <row r="2079" spans="1:2" ht="15" x14ac:dyDescent="0.2">
      <c r="A2079" s="54">
        <v>40459</v>
      </c>
      <c r="B2079" s="57">
        <v>3403.54</v>
      </c>
    </row>
    <row r="2080" spans="1:2" ht="15" x14ac:dyDescent="0.2">
      <c r="A2080" s="54">
        <v>40462</v>
      </c>
      <c r="B2080" s="57">
        <v>3422.35</v>
      </c>
    </row>
    <row r="2081" spans="1:2" ht="15" x14ac:dyDescent="0.2">
      <c r="A2081" s="54">
        <v>40463</v>
      </c>
      <c r="B2081" s="57">
        <v>3426.03</v>
      </c>
    </row>
    <row r="2082" spans="1:2" ht="15" x14ac:dyDescent="0.2">
      <c r="A2082" s="54">
        <v>40464</v>
      </c>
      <c r="B2082" s="57">
        <v>3482.21</v>
      </c>
    </row>
    <row r="2083" spans="1:2" ht="15" x14ac:dyDescent="0.2">
      <c r="A2083" s="54">
        <v>40465</v>
      </c>
      <c r="B2083" s="57">
        <v>3480.36</v>
      </c>
    </row>
    <row r="2084" spans="1:2" ht="15" x14ac:dyDescent="0.2">
      <c r="A2084" s="54">
        <v>40466</v>
      </c>
      <c r="B2084" s="57">
        <v>3459.04</v>
      </c>
    </row>
    <row r="2085" spans="1:2" ht="15" x14ac:dyDescent="0.2">
      <c r="A2085" s="54">
        <v>40469</v>
      </c>
      <c r="B2085" s="57">
        <v>3471.93</v>
      </c>
    </row>
    <row r="2086" spans="1:2" ht="15" x14ac:dyDescent="0.2">
      <c r="A2086" s="54">
        <v>40470</v>
      </c>
      <c r="B2086" s="57">
        <v>3451.91</v>
      </c>
    </row>
    <row r="2087" spans="1:2" ht="15" x14ac:dyDescent="0.2">
      <c r="A2087" s="54">
        <v>40471</v>
      </c>
      <c r="B2087" s="57">
        <v>3460.82</v>
      </c>
    </row>
    <row r="2088" spans="1:2" ht="15" x14ac:dyDescent="0.2">
      <c r="A2088" s="54">
        <v>40472</v>
      </c>
      <c r="B2088" s="57">
        <v>3502.12</v>
      </c>
    </row>
    <row r="2089" spans="1:2" ht="15" x14ac:dyDescent="0.2">
      <c r="A2089" s="54">
        <v>40473</v>
      </c>
      <c r="B2089" s="57">
        <v>3465.16</v>
      </c>
    </row>
    <row r="2090" spans="1:2" ht="15" x14ac:dyDescent="0.2">
      <c r="A2090" s="54">
        <v>40476</v>
      </c>
      <c r="B2090" s="57">
        <v>3481.82</v>
      </c>
    </row>
    <row r="2091" spans="1:2" ht="15" x14ac:dyDescent="0.2">
      <c r="A2091" s="54">
        <v>40477</v>
      </c>
      <c r="B2091" s="57">
        <v>3467</v>
      </c>
    </row>
    <row r="2092" spans="1:2" ht="15" x14ac:dyDescent="0.2">
      <c r="A2092" s="54">
        <v>40478</v>
      </c>
      <c r="B2092" s="57">
        <v>3446.52</v>
      </c>
    </row>
    <row r="2093" spans="1:2" ht="15" x14ac:dyDescent="0.2">
      <c r="A2093" s="54">
        <v>40479</v>
      </c>
      <c r="B2093" s="57">
        <v>3473.07</v>
      </c>
    </row>
    <row r="2094" spans="1:2" ht="15" x14ac:dyDescent="0.2">
      <c r="A2094" s="54">
        <v>40480</v>
      </c>
      <c r="B2094" s="57">
        <v>3501.18</v>
      </c>
    </row>
    <row r="2095" spans="1:2" ht="15" x14ac:dyDescent="0.2">
      <c r="A2095" s="54">
        <v>40483</v>
      </c>
      <c r="B2095" s="57">
        <v>3525</v>
      </c>
    </row>
    <row r="2096" spans="1:2" ht="15" x14ac:dyDescent="0.2">
      <c r="A2096" s="54">
        <v>40484</v>
      </c>
      <c r="B2096" s="57">
        <v>3521.74</v>
      </c>
    </row>
    <row r="2097" spans="1:2" ht="15" x14ac:dyDescent="0.2">
      <c r="A2097" s="54">
        <v>40485</v>
      </c>
      <c r="B2097" s="57">
        <v>3545.71</v>
      </c>
    </row>
    <row r="2098" spans="1:2" ht="15" x14ac:dyDescent="0.2">
      <c r="A2098" s="54">
        <v>40486</v>
      </c>
      <c r="B2098" s="57">
        <v>3604.38</v>
      </c>
    </row>
    <row r="2099" spans="1:2" ht="15" x14ac:dyDescent="0.2">
      <c r="A2099" s="54">
        <v>40487</v>
      </c>
      <c r="B2099" s="57">
        <v>3619.17</v>
      </c>
    </row>
    <row r="2100" spans="1:2" ht="15" x14ac:dyDescent="0.2">
      <c r="A2100" s="54">
        <v>40490</v>
      </c>
      <c r="B2100" s="57">
        <v>3611.44</v>
      </c>
    </row>
    <row r="2101" spans="1:2" ht="15" x14ac:dyDescent="0.2">
      <c r="A2101" s="54">
        <v>40491</v>
      </c>
      <c r="B2101" s="57">
        <v>3642.87</v>
      </c>
    </row>
    <row r="2102" spans="1:2" ht="15" x14ac:dyDescent="0.2">
      <c r="A2102" s="54">
        <v>40492</v>
      </c>
      <c r="B2102" s="57">
        <v>3626.26</v>
      </c>
    </row>
    <row r="2103" spans="1:2" ht="15" x14ac:dyDescent="0.2">
      <c r="A2103" s="54">
        <v>40493</v>
      </c>
      <c r="B2103" s="57">
        <v>3631.12</v>
      </c>
    </row>
    <row r="2104" spans="1:2" ht="15" x14ac:dyDescent="0.2">
      <c r="A2104" s="54">
        <v>40494</v>
      </c>
      <c r="B2104" s="57">
        <v>3646.39</v>
      </c>
    </row>
    <row r="2105" spans="1:2" ht="15" x14ac:dyDescent="0.2">
      <c r="A2105" s="54">
        <v>40497</v>
      </c>
      <c r="B2105" s="57">
        <v>3661</v>
      </c>
    </row>
    <row r="2106" spans="1:2" ht="15" x14ac:dyDescent="0.2">
      <c r="A2106" s="54">
        <v>40498</v>
      </c>
      <c r="B2106" s="57">
        <v>3615.33</v>
      </c>
    </row>
    <row r="2107" spans="1:2" ht="15" x14ac:dyDescent="0.2">
      <c r="A2107" s="54">
        <v>40499</v>
      </c>
      <c r="B2107" s="57">
        <v>3606.75</v>
      </c>
    </row>
    <row r="2108" spans="1:2" ht="15" x14ac:dyDescent="0.2">
      <c r="A2108" s="54">
        <v>40500</v>
      </c>
      <c r="B2108" s="57">
        <v>3633.08</v>
      </c>
    </row>
    <row r="2109" spans="1:2" ht="15" x14ac:dyDescent="0.2">
      <c r="A2109" s="54">
        <v>40501</v>
      </c>
      <c r="B2109" s="57">
        <v>3612.93</v>
      </c>
    </row>
    <row r="2110" spans="1:2" ht="15" x14ac:dyDescent="0.2">
      <c r="A2110" s="54">
        <v>40504</v>
      </c>
      <c r="B2110" s="57">
        <v>3613.99</v>
      </c>
    </row>
    <row r="2111" spans="1:2" ht="15" x14ac:dyDescent="0.2">
      <c r="A2111" s="54">
        <v>40505</v>
      </c>
      <c r="B2111" s="57">
        <v>3555.44</v>
      </c>
    </row>
    <row r="2112" spans="1:2" ht="15" x14ac:dyDescent="0.2">
      <c r="A2112" s="54">
        <v>40506</v>
      </c>
      <c r="B2112" s="57">
        <v>3580.46</v>
      </c>
    </row>
    <row r="2113" spans="1:2" ht="15" x14ac:dyDescent="0.2">
      <c r="A2113" s="54">
        <v>40507</v>
      </c>
      <c r="B2113" s="57">
        <v>3601.84</v>
      </c>
    </row>
    <row r="2114" spans="1:2" ht="15" x14ac:dyDescent="0.2">
      <c r="A2114" s="54">
        <v>40508</v>
      </c>
      <c r="B2114" s="57">
        <v>3588.39</v>
      </c>
    </row>
    <row r="2115" spans="1:2" ht="15" x14ac:dyDescent="0.2">
      <c r="A2115" s="54">
        <v>40511</v>
      </c>
      <c r="B2115" s="57">
        <v>3537.17</v>
      </c>
    </row>
    <row r="2116" spans="1:2" ht="15" x14ac:dyDescent="0.2">
      <c r="A2116" s="54">
        <v>40512</v>
      </c>
      <c r="B2116" s="57">
        <v>3485.37</v>
      </c>
    </row>
    <row r="2117" spans="1:2" ht="15" x14ac:dyDescent="0.2">
      <c r="A2117" s="54">
        <v>40513</v>
      </c>
      <c r="B2117" s="57">
        <v>3545.36</v>
      </c>
    </row>
    <row r="2118" spans="1:2" ht="15" x14ac:dyDescent="0.2">
      <c r="A2118" s="54">
        <v>40514</v>
      </c>
      <c r="B2118" s="57">
        <v>3586.57</v>
      </c>
    </row>
    <row r="2119" spans="1:2" ht="15" x14ac:dyDescent="0.2">
      <c r="A2119" s="54">
        <v>40515</v>
      </c>
      <c r="B2119" s="57">
        <v>3613.25</v>
      </c>
    </row>
    <row r="2120" spans="1:2" ht="15" x14ac:dyDescent="0.2">
      <c r="A2120" s="54">
        <v>40518</v>
      </c>
      <c r="B2120" s="57">
        <v>3646.84</v>
      </c>
    </row>
    <row r="2121" spans="1:2" ht="15" x14ac:dyDescent="0.2">
      <c r="A2121" s="54">
        <v>40519</v>
      </c>
      <c r="B2121" s="57">
        <v>3659.33</v>
      </c>
    </row>
    <row r="2122" spans="1:2" ht="15" x14ac:dyDescent="0.2">
      <c r="A2122" s="54">
        <v>40520</v>
      </c>
      <c r="B2122" s="57">
        <v>3659.96</v>
      </c>
    </row>
    <row r="2123" spans="1:2" ht="15" x14ac:dyDescent="0.2">
      <c r="A2123" s="54">
        <v>40521</v>
      </c>
      <c r="B2123" s="57">
        <v>3642.43</v>
      </c>
    </row>
    <row r="2124" spans="1:2" ht="15" x14ac:dyDescent="0.2">
      <c r="A2124" s="54">
        <v>40522</v>
      </c>
      <c r="B2124" s="57">
        <v>3628.47</v>
      </c>
    </row>
    <row r="2125" spans="1:2" ht="15" x14ac:dyDescent="0.2">
      <c r="A2125" s="54">
        <v>40525</v>
      </c>
      <c r="B2125" s="57">
        <v>3637.27</v>
      </c>
    </row>
    <row r="2126" spans="1:2" ht="15" x14ac:dyDescent="0.2">
      <c r="A2126" s="54">
        <v>40526</v>
      </c>
      <c r="B2126" s="57">
        <v>3648.96</v>
      </c>
    </row>
    <row r="2127" spans="1:2" ht="15" x14ac:dyDescent="0.2">
      <c r="A2127" s="54">
        <v>40527</v>
      </c>
      <c r="B2127" s="57">
        <v>3653.22</v>
      </c>
    </row>
    <row r="2128" spans="1:2" ht="15" x14ac:dyDescent="0.2">
      <c r="A2128" s="54">
        <v>40529</v>
      </c>
      <c r="B2128" s="57">
        <v>3644.87</v>
      </c>
    </row>
    <row r="2129" spans="1:2" ht="15" x14ac:dyDescent="0.2">
      <c r="A2129" s="54">
        <v>40532</v>
      </c>
      <c r="B2129" s="57">
        <v>3656.81</v>
      </c>
    </row>
    <row r="2130" spans="1:2" ht="15" x14ac:dyDescent="0.2">
      <c r="A2130" s="54">
        <v>40533</v>
      </c>
      <c r="B2130" s="57">
        <v>3694.98</v>
      </c>
    </row>
    <row r="2131" spans="1:2" ht="15" x14ac:dyDescent="0.2">
      <c r="A2131" s="54">
        <v>40534</v>
      </c>
      <c r="B2131" s="57">
        <v>3694.43</v>
      </c>
    </row>
    <row r="2132" spans="1:2" ht="15" x14ac:dyDescent="0.2">
      <c r="A2132" s="54">
        <v>40535</v>
      </c>
      <c r="B2132" s="57">
        <v>3702.3</v>
      </c>
    </row>
    <row r="2133" spans="1:2" ht="15" x14ac:dyDescent="0.2">
      <c r="A2133" s="54">
        <v>40536</v>
      </c>
      <c r="B2133" s="57">
        <v>3691.9</v>
      </c>
    </row>
    <row r="2134" spans="1:2" ht="15" x14ac:dyDescent="0.2">
      <c r="A2134" s="54">
        <v>40540</v>
      </c>
      <c r="B2134" s="57">
        <v>3689.05</v>
      </c>
    </row>
    <row r="2135" spans="1:2" ht="15" x14ac:dyDescent="0.2">
      <c r="A2135" s="54">
        <v>40541</v>
      </c>
      <c r="B2135" s="57">
        <v>3701.85</v>
      </c>
    </row>
    <row r="2136" spans="1:2" ht="15" x14ac:dyDescent="0.2">
      <c r="A2136" s="54">
        <v>40542</v>
      </c>
      <c r="B2136" s="57">
        <v>3711.84</v>
      </c>
    </row>
    <row r="2137" spans="1:2" ht="15" x14ac:dyDescent="0.2">
      <c r="A2137" s="54">
        <v>40543</v>
      </c>
      <c r="B2137" s="57">
        <v>3701.33</v>
      </c>
    </row>
    <row r="2138" spans="1:2" ht="15" x14ac:dyDescent="0.2">
      <c r="A2138" s="54">
        <v>40546</v>
      </c>
      <c r="B2138" s="57">
        <v>3723.41</v>
      </c>
    </row>
    <row r="2139" spans="1:2" ht="15" x14ac:dyDescent="0.2">
      <c r="A2139" s="54">
        <v>40547</v>
      </c>
      <c r="B2139" s="57">
        <v>3737.16</v>
      </c>
    </row>
    <row r="2140" spans="1:2" ht="15" x14ac:dyDescent="0.2">
      <c r="A2140" s="54">
        <v>40548</v>
      </c>
      <c r="B2140" s="57">
        <v>3689.12</v>
      </c>
    </row>
    <row r="2141" spans="1:2" ht="15" x14ac:dyDescent="0.2">
      <c r="A2141" s="54">
        <v>40549</v>
      </c>
      <c r="B2141" s="57">
        <v>3701.26</v>
      </c>
    </row>
    <row r="2142" spans="1:2" ht="15" x14ac:dyDescent="0.2">
      <c r="A2142" s="54">
        <v>40550</v>
      </c>
      <c r="B2142" s="57">
        <v>3679.81</v>
      </c>
    </row>
    <row r="2143" spans="1:2" ht="15" x14ac:dyDescent="0.2">
      <c r="A2143" s="54">
        <v>40553</v>
      </c>
      <c r="B2143" s="57">
        <v>3655.31</v>
      </c>
    </row>
    <row r="2144" spans="1:2" ht="15" x14ac:dyDescent="0.2">
      <c r="A2144" s="54">
        <v>40554</v>
      </c>
      <c r="B2144" s="57">
        <v>3708.77</v>
      </c>
    </row>
    <row r="2145" spans="1:2" ht="15" x14ac:dyDescent="0.2">
      <c r="A2145" s="54">
        <v>40555</v>
      </c>
      <c r="B2145" s="57">
        <v>3745.88</v>
      </c>
    </row>
    <row r="2146" spans="1:2" ht="15" x14ac:dyDescent="0.2">
      <c r="A2146" s="54">
        <v>40556</v>
      </c>
      <c r="B2146" s="57">
        <v>3762.97</v>
      </c>
    </row>
    <row r="2147" spans="1:2" ht="15" x14ac:dyDescent="0.2">
      <c r="A2147" s="54">
        <v>40557</v>
      </c>
      <c r="B2147" s="57">
        <v>3766.31</v>
      </c>
    </row>
    <row r="2148" spans="1:2" ht="15" x14ac:dyDescent="0.2">
      <c r="A2148" s="54">
        <v>40560</v>
      </c>
      <c r="B2148" s="57">
        <v>3727.43</v>
      </c>
    </row>
    <row r="2149" spans="1:2" ht="15" x14ac:dyDescent="0.2">
      <c r="A2149" s="54">
        <v>40561</v>
      </c>
      <c r="B2149" s="57">
        <v>3755.52</v>
      </c>
    </row>
    <row r="2150" spans="1:2" ht="15" x14ac:dyDescent="0.2">
      <c r="A2150" s="54">
        <v>40562</v>
      </c>
      <c r="B2150" s="57">
        <v>3732.92</v>
      </c>
    </row>
    <row r="2151" spans="1:2" ht="15" x14ac:dyDescent="0.2">
      <c r="A2151" s="54">
        <v>40563</v>
      </c>
      <c r="B2151" s="57">
        <v>3672.18</v>
      </c>
    </row>
    <row r="2152" spans="1:2" ht="15" x14ac:dyDescent="0.2">
      <c r="A2152" s="54">
        <v>40564</v>
      </c>
      <c r="B2152" s="57">
        <v>3707.11</v>
      </c>
    </row>
    <row r="2153" spans="1:2" ht="15" x14ac:dyDescent="0.2">
      <c r="A2153" s="54">
        <v>40567</v>
      </c>
      <c r="B2153" s="57">
        <v>3675.87</v>
      </c>
    </row>
    <row r="2154" spans="1:2" ht="15" x14ac:dyDescent="0.2">
      <c r="A2154" s="54">
        <v>40568</v>
      </c>
      <c r="B2154" s="57">
        <v>3651.37</v>
      </c>
    </row>
    <row r="2155" spans="1:2" ht="15" x14ac:dyDescent="0.2">
      <c r="A2155" s="54">
        <v>40569</v>
      </c>
      <c r="B2155" s="57">
        <v>3686.96</v>
      </c>
    </row>
    <row r="2156" spans="1:2" ht="15" x14ac:dyDescent="0.2">
      <c r="A2156" s="54">
        <v>40570</v>
      </c>
      <c r="B2156" s="57">
        <v>3706.95</v>
      </c>
    </row>
    <row r="2157" spans="1:2" ht="15" x14ac:dyDescent="0.2">
      <c r="A2157" s="54">
        <v>40571</v>
      </c>
      <c r="B2157" s="57">
        <v>3638.27</v>
      </c>
    </row>
    <row r="2158" spans="1:2" ht="15" x14ac:dyDescent="0.2">
      <c r="A2158" s="54">
        <v>40574</v>
      </c>
      <c r="B2158" s="57">
        <v>3621.62</v>
      </c>
    </row>
    <row r="2159" spans="1:2" ht="15" x14ac:dyDescent="0.2">
      <c r="A2159" s="54">
        <v>40575</v>
      </c>
      <c r="B2159" s="57">
        <v>3672.3</v>
      </c>
    </row>
    <row r="2160" spans="1:2" ht="15" x14ac:dyDescent="0.2">
      <c r="A2160" s="54">
        <v>40576</v>
      </c>
      <c r="B2160" s="57">
        <v>3747.21</v>
      </c>
    </row>
    <row r="2161" spans="1:2" ht="15" x14ac:dyDescent="0.2">
      <c r="A2161" s="54">
        <v>40577</v>
      </c>
      <c r="B2161" s="57">
        <v>3782.65</v>
      </c>
    </row>
    <row r="2162" spans="1:2" ht="15" x14ac:dyDescent="0.2">
      <c r="A2162" s="54">
        <v>40578</v>
      </c>
      <c r="B2162" s="57">
        <v>3795.07</v>
      </c>
    </row>
    <row r="2163" spans="1:2" ht="15" x14ac:dyDescent="0.2">
      <c r="A2163" s="54">
        <v>40581</v>
      </c>
      <c r="B2163" s="57">
        <v>3783.27</v>
      </c>
    </row>
    <row r="2164" spans="1:2" ht="15" x14ac:dyDescent="0.2">
      <c r="A2164" s="54">
        <v>40582</v>
      </c>
      <c r="B2164" s="57">
        <v>3781.96</v>
      </c>
    </row>
    <row r="2165" spans="1:2" ht="15" x14ac:dyDescent="0.2">
      <c r="A2165" s="54">
        <v>40583</v>
      </c>
      <c r="B2165" s="57">
        <v>3769.12</v>
      </c>
    </row>
    <row r="2166" spans="1:2" ht="15" x14ac:dyDescent="0.2">
      <c r="A2166" s="54">
        <v>40584</v>
      </c>
      <c r="B2166" s="57">
        <v>3738.2</v>
      </c>
    </row>
    <row r="2167" spans="1:2" ht="15" x14ac:dyDescent="0.2">
      <c r="A2167" s="54">
        <v>40585</v>
      </c>
      <c r="B2167" s="57">
        <v>3801.05</v>
      </c>
    </row>
    <row r="2168" spans="1:2" ht="15" x14ac:dyDescent="0.2">
      <c r="A2168" s="54">
        <v>40588</v>
      </c>
      <c r="B2168" s="57">
        <v>3817.16</v>
      </c>
    </row>
    <row r="2169" spans="1:2" ht="15" x14ac:dyDescent="0.2">
      <c r="A2169" s="54">
        <v>40589</v>
      </c>
      <c r="B2169" s="57">
        <v>3813.27</v>
      </c>
    </row>
    <row r="2170" spans="1:2" ht="15" x14ac:dyDescent="0.2">
      <c r="A2170" s="54">
        <v>40590</v>
      </c>
      <c r="B2170" s="57">
        <v>3780.72</v>
      </c>
    </row>
    <row r="2171" spans="1:2" ht="15" x14ac:dyDescent="0.2">
      <c r="A2171" s="54">
        <v>40591</v>
      </c>
      <c r="B2171" s="57">
        <v>3774.35</v>
      </c>
    </row>
    <row r="2172" spans="1:2" ht="15" x14ac:dyDescent="0.2">
      <c r="A2172" s="54">
        <v>40592</v>
      </c>
      <c r="B2172" s="57">
        <v>3750.26</v>
      </c>
    </row>
    <row r="2173" spans="1:2" ht="15" x14ac:dyDescent="0.2">
      <c r="A2173" s="54">
        <v>40595</v>
      </c>
      <c r="B2173" s="57">
        <v>3784.54</v>
      </c>
    </row>
    <row r="2174" spans="1:2" ht="15" x14ac:dyDescent="0.2">
      <c r="A2174" s="54">
        <v>40596</v>
      </c>
      <c r="B2174" s="57">
        <v>3742.73</v>
      </c>
    </row>
    <row r="2175" spans="1:2" ht="15" x14ac:dyDescent="0.2">
      <c r="A2175" s="54">
        <v>40597</v>
      </c>
      <c r="B2175" s="57">
        <v>3683.65</v>
      </c>
    </row>
    <row r="2176" spans="1:2" ht="15" x14ac:dyDescent="0.2">
      <c r="A2176" s="54">
        <v>40598</v>
      </c>
      <c r="B2176" s="57">
        <v>3657.63</v>
      </c>
    </row>
    <row r="2177" spans="1:2" ht="15" x14ac:dyDescent="0.2">
      <c r="A2177" s="54">
        <v>40599</v>
      </c>
      <c r="B2177" s="57">
        <v>3687.52</v>
      </c>
    </row>
    <row r="2178" spans="1:2" ht="15" x14ac:dyDescent="0.2">
      <c r="A2178" s="54">
        <v>40602</v>
      </c>
      <c r="B2178" s="57">
        <v>3723.2</v>
      </c>
    </row>
    <row r="2179" spans="1:2" ht="15" x14ac:dyDescent="0.2">
      <c r="A2179" s="54">
        <v>40603</v>
      </c>
      <c r="B2179" s="57">
        <v>3697.66</v>
      </c>
    </row>
    <row r="2180" spans="1:2" ht="15" x14ac:dyDescent="0.2">
      <c r="A2180" s="54">
        <v>40604</v>
      </c>
      <c r="B2180" s="57">
        <v>3688.71</v>
      </c>
    </row>
    <row r="2181" spans="1:2" ht="15" x14ac:dyDescent="0.2">
      <c r="A2181" s="54">
        <v>40605</v>
      </c>
      <c r="B2181" s="57">
        <v>3732.2</v>
      </c>
    </row>
    <row r="2182" spans="1:2" ht="15" x14ac:dyDescent="0.2">
      <c r="A2182" s="54">
        <v>40606</v>
      </c>
      <c r="B2182" s="57">
        <v>3730.7</v>
      </c>
    </row>
    <row r="2183" spans="1:2" ht="15" x14ac:dyDescent="0.2">
      <c r="A2183" s="54">
        <v>40609</v>
      </c>
      <c r="B2183" s="57">
        <v>3735.67</v>
      </c>
    </row>
    <row r="2184" spans="1:2" ht="15" x14ac:dyDescent="0.2">
      <c r="A2184" s="54">
        <v>40610</v>
      </c>
      <c r="B2184" s="57">
        <v>3681.22</v>
      </c>
    </row>
    <row r="2185" spans="1:2" ht="15" x14ac:dyDescent="0.2">
      <c r="A2185" s="54">
        <v>40611</v>
      </c>
      <c r="B2185" s="57">
        <v>3680.4</v>
      </c>
    </row>
    <row r="2186" spans="1:2" ht="15" x14ac:dyDescent="0.2">
      <c r="A2186" s="54">
        <v>40612</v>
      </c>
      <c r="B2186" s="57">
        <v>3573.83</v>
      </c>
    </row>
    <row r="2187" spans="1:2" ht="15" x14ac:dyDescent="0.2">
      <c r="A2187" s="54">
        <v>40613</v>
      </c>
      <c r="B2187" s="57">
        <v>3605.63</v>
      </c>
    </row>
    <row r="2188" spans="1:2" ht="15" x14ac:dyDescent="0.2">
      <c r="A2188" s="54">
        <v>40616</v>
      </c>
      <c r="B2188" s="57">
        <v>3575.61</v>
      </c>
    </row>
    <row r="2189" spans="1:2" ht="15" x14ac:dyDescent="0.2">
      <c r="A2189" s="54">
        <v>40617</v>
      </c>
      <c r="B2189" s="57">
        <v>3496.34</v>
      </c>
    </row>
    <row r="2190" spans="1:2" ht="15" x14ac:dyDescent="0.2">
      <c r="A2190" s="54">
        <v>40618</v>
      </c>
      <c r="B2190" s="57">
        <v>3544.79</v>
      </c>
    </row>
    <row r="2191" spans="1:2" ht="15" x14ac:dyDescent="0.2">
      <c r="A2191" s="54">
        <v>40619</v>
      </c>
      <c r="B2191" s="57">
        <v>3557.08</v>
      </c>
    </row>
    <row r="2192" spans="1:2" ht="15" x14ac:dyDescent="0.2">
      <c r="A2192" s="54">
        <v>40620</v>
      </c>
      <c r="B2192" s="57">
        <v>3553.73</v>
      </c>
    </row>
    <row r="2193" spans="1:2" ht="15" x14ac:dyDescent="0.2">
      <c r="A2193" s="54">
        <v>40624</v>
      </c>
      <c r="B2193" s="57">
        <v>3575.88</v>
      </c>
    </row>
    <row r="2194" spans="1:2" ht="15" x14ac:dyDescent="0.2">
      <c r="A2194" s="54">
        <v>40625</v>
      </c>
      <c r="B2194" s="57">
        <v>3616.11</v>
      </c>
    </row>
    <row r="2195" spans="1:2" ht="15" x14ac:dyDescent="0.2">
      <c r="A2195" s="54">
        <v>40626</v>
      </c>
      <c r="B2195" s="57">
        <v>3666.17</v>
      </c>
    </row>
    <row r="2196" spans="1:2" ht="15" x14ac:dyDescent="0.2">
      <c r="A2196" s="54">
        <v>40627</v>
      </c>
      <c r="B2196" s="57">
        <v>3660.17</v>
      </c>
    </row>
    <row r="2197" spans="1:2" ht="15" x14ac:dyDescent="0.2">
      <c r="A2197" s="54">
        <v>40630</v>
      </c>
      <c r="B2197" s="57">
        <v>3646.55</v>
      </c>
    </row>
    <row r="2198" spans="1:2" ht="15" x14ac:dyDescent="0.2">
      <c r="A2198" s="54">
        <v>40631</v>
      </c>
      <c r="B2198" s="57">
        <v>3686.17</v>
      </c>
    </row>
    <row r="2199" spans="1:2" ht="15" x14ac:dyDescent="0.2">
      <c r="A2199" s="54">
        <v>40632</v>
      </c>
      <c r="B2199" s="57">
        <v>3750.85</v>
      </c>
    </row>
    <row r="2200" spans="1:2" ht="15" x14ac:dyDescent="0.2">
      <c r="A2200" s="54">
        <v>40633</v>
      </c>
      <c r="B2200" s="57">
        <v>3742.65</v>
      </c>
    </row>
    <row r="2201" spans="1:2" ht="15" x14ac:dyDescent="0.2">
      <c r="A2201" s="54">
        <v>40634</v>
      </c>
      <c r="B2201" s="57">
        <v>3763.72</v>
      </c>
    </row>
    <row r="2202" spans="1:2" ht="15" x14ac:dyDescent="0.2">
      <c r="A2202" s="54">
        <v>40637</v>
      </c>
      <c r="B2202" s="57">
        <v>3775.54</v>
      </c>
    </row>
    <row r="2203" spans="1:2" ht="15" x14ac:dyDescent="0.2">
      <c r="A2203" s="54">
        <v>40638</v>
      </c>
      <c r="B2203" s="57">
        <v>3798.02</v>
      </c>
    </row>
    <row r="2204" spans="1:2" ht="15" x14ac:dyDescent="0.2">
      <c r="A2204" s="54">
        <v>40639</v>
      </c>
      <c r="B2204" s="57">
        <v>3827.89</v>
      </c>
    </row>
    <row r="2205" spans="1:2" ht="15" x14ac:dyDescent="0.2">
      <c r="A2205" s="54">
        <v>40640</v>
      </c>
      <c r="B2205" s="57">
        <v>3798.3</v>
      </c>
    </row>
    <row r="2206" spans="1:2" ht="15" x14ac:dyDescent="0.2">
      <c r="A2206" s="54">
        <v>40641</v>
      </c>
      <c r="B2206" s="57">
        <v>3818.44</v>
      </c>
    </row>
    <row r="2207" spans="1:2" ht="15" x14ac:dyDescent="0.2">
      <c r="A2207" s="54">
        <v>40644</v>
      </c>
      <c r="B2207" s="57">
        <v>3821.84</v>
      </c>
    </row>
    <row r="2208" spans="1:2" ht="15" x14ac:dyDescent="0.2">
      <c r="A2208" s="54">
        <v>40645</v>
      </c>
      <c r="B2208" s="57">
        <v>3754.92</v>
      </c>
    </row>
    <row r="2209" spans="1:2" ht="15" x14ac:dyDescent="0.2">
      <c r="A2209" s="54">
        <v>40646</v>
      </c>
      <c r="B2209" s="57">
        <v>3768.19</v>
      </c>
    </row>
    <row r="2210" spans="1:2" ht="15" x14ac:dyDescent="0.2">
      <c r="A2210" s="54">
        <v>40647</v>
      </c>
      <c r="B2210" s="57">
        <v>3775.71</v>
      </c>
    </row>
    <row r="2211" spans="1:2" ht="15" x14ac:dyDescent="0.2">
      <c r="A2211" s="54">
        <v>40648</v>
      </c>
      <c r="B2211" s="57">
        <v>3753.56</v>
      </c>
    </row>
    <row r="2212" spans="1:2" ht="15" x14ac:dyDescent="0.2">
      <c r="A2212" s="54">
        <v>40651</v>
      </c>
      <c r="B2212" s="57">
        <v>3655.83</v>
      </c>
    </row>
    <row r="2213" spans="1:2" ht="15" x14ac:dyDescent="0.2">
      <c r="A2213" s="54">
        <v>40652</v>
      </c>
      <c r="B2213" s="57">
        <v>3708.06</v>
      </c>
    </row>
    <row r="2214" spans="1:2" ht="15" x14ac:dyDescent="0.2">
      <c r="A2214" s="54">
        <v>40653</v>
      </c>
      <c r="B2214" s="57">
        <v>3790.4</v>
      </c>
    </row>
    <row r="2215" spans="1:2" ht="15" x14ac:dyDescent="0.2">
      <c r="A2215" s="54">
        <v>40654</v>
      </c>
      <c r="B2215" s="57">
        <v>3805.85</v>
      </c>
    </row>
    <row r="2216" spans="1:2" ht="15" x14ac:dyDescent="0.2">
      <c r="A2216" s="54">
        <v>40659</v>
      </c>
      <c r="B2216" s="57">
        <v>3806.93</v>
      </c>
    </row>
    <row r="2217" spans="1:2" ht="15" x14ac:dyDescent="0.2">
      <c r="A2217" s="54">
        <v>40661</v>
      </c>
      <c r="B2217" s="57">
        <v>3805.98</v>
      </c>
    </row>
    <row r="2218" spans="1:2" ht="15" x14ac:dyDescent="0.2">
      <c r="A2218" s="54">
        <v>40662</v>
      </c>
      <c r="B2218" s="57">
        <v>3826.56</v>
      </c>
    </row>
    <row r="2219" spans="1:2" ht="15" x14ac:dyDescent="0.2">
      <c r="A2219" s="54">
        <v>40666</v>
      </c>
      <c r="B2219" s="57">
        <v>3767.08</v>
      </c>
    </row>
    <row r="2220" spans="1:2" ht="15" x14ac:dyDescent="0.2">
      <c r="A2220" s="54">
        <v>40667</v>
      </c>
      <c r="B2220" s="57">
        <v>3712.4</v>
      </c>
    </row>
    <row r="2221" spans="1:2" ht="15" x14ac:dyDescent="0.2">
      <c r="A2221" s="54">
        <v>40668</v>
      </c>
      <c r="B2221" s="57">
        <v>3680.41</v>
      </c>
    </row>
    <row r="2222" spans="1:2" ht="15" x14ac:dyDescent="0.2">
      <c r="A2222" s="54">
        <v>40669</v>
      </c>
      <c r="B2222" s="57">
        <v>3714.99</v>
      </c>
    </row>
    <row r="2223" spans="1:2" ht="15" x14ac:dyDescent="0.2">
      <c r="A2223" s="54">
        <v>40672</v>
      </c>
      <c r="B2223" s="57">
        <v>3683.73</v>
      </c>
    </row>
    <row r="2224" spans="1:2" ht="15" x14ac:dyDescent="0.2">
      <c r="A2224" s="54">
        <v>40673</v>
      </c>
      <c r="B2224" s="57">
        <v>3739.18</v>
      </c>
    </row>
    <row r="2225" spans="1:2" ht="15" x14ac:dyDescent="0.2">
      <c r="A2225" s="54">
        <v>40674</v>
      </c>
      <c r="B2225" s="57">
        <v>3735.19</v>
      </c>
    </row>
    <row r="2226" spans="1:2" ht="15" x14ac:dyDescent="0.2">
      <c r="A2226" s="54">
        <v>40675</v>
      </c>
      <c r="B2226" s="57">
        <v>3692.13</v>
      </c>
    </row>
    <row r="2227" spans="1:2" ht="15" x14ac:dyDescent="0.2">
      <c r="A2227" s="54">
        <v>40676</v>
      </c>
      <c r="B2227" s="57">
        <v>3724.71</v>
      </c>
    </row>
    <row r="2228" spans="1:2" ht="15" x14ac:dyDescent="0.2">
      <c r="A2228" s="54">
        <v>40679</v>
      </c>
      <c r="B2228" s="57">
        <v>3747.56</v>
      </c>
    </row>
    <row r="2229" spans="1:2" ht="15" x14ac:dyDescent="0.2">
      <c r="A2229" s="54">
        <v>40680</v>
      </c>
      <c r="B2229" s="57">
        <v>3711.19</v>
      </c>
    </row>
    <row r="2230" spans="1:2" ht="15" x14ac:dyDescent="0.2">
      <c r="A2230" s="54">
        <v>40682</v>
      </c>
      <c r="B2230" s="57">
        <v>3719.93</v>
      </c>
    </row>
    <row r="2231" spans="1:2" ht="15" x14ac:dyDescent="0.2">
      <c r="A2231" s="54">
        <v>40683</v>
      </c>
      <c r="B2231" s="57">
        <v>3705.39</v>
      </c>
    </row>
    <row r="2232" spans="1:2" ht="15" x14ac:dyDescent="0.2">
      <c r="A2232" s="54">
        <v>40686</v>
      </c>
      <c r="B2232" s="57">
        <v>3653.93</v>
      </c>
    </row>
    <row r="2233" spans="1:2" ht="15" x14ac:dyDescent="0.2">
      <c r="A2233" s="54">
        <v>40687</v>
      </c>
      <c r="B2233" s="57">
        <v>3698.99</v>
      </c>
    </row>
    <row r="2234" spans="1:2" ht="15" x14ac:dyDescent="0.2">
      <c r="A2234" s="54">
        <v>40688</v>
      </c>
      <c r="B2234" s="57">
        <v>3706.28</v>
      </c>
    </row>
    <row r="2235" spans="1:2" ht="15" x14ac:dyDescent="0.2">
      <c r="A2235" s="54">
        <v>40689</v>
      </c>
      <c r="B2235" s="57">
        <v>3728.02</v>
      </c>
    </row>
    <row r="2236" spans="1:2" ht="15" x14ac:dyDescent="0.2">
      <c r="A2236" s="54">
        <v>40690</v>
      </c>
      <c r="B2236" s="57">
        <v>3775.15</v>
      </c>
    </row>
    <row r="2237" spans="1:2" ht="15" x14ac:dyDescent="0.2">
      <c r="A2237" s="54">
        <v>40693</v>
      </c>
      <c r="B2237" s="57">
        <v>3776.49</v>
      </c>
    </row>
    <row r="2238" spans="1:2" ht="15" x14ac:dyDescent="0.2">
      <c r="A2238" s="54">
        <v>40694</v>
      </c>
      <c r="B2238" s="57">
        <v>3796.99</v>
      </c>
    </row>
    <row r="2239" spans="1:2" ht="15" x14ac:dyDescent="0.2">
      <c r="A2239" s="54">
        <v>40695</v>
      </c>
      <c r="B2239" s="57">
        <v>3768.58</v>
      </c>
    </row>
    <row r="2240" spans="1:2" ht="15" x14ac:dyDescent="0.2">
      <c r="A2240" s="54">
        <v>40696</v>
      </c>
      <c r="B2240" s="57">
        <v>3716.78</v>
      </c>
    </row>
    <row r="2241" spans="1:2" ht="15" x14ac:dyDescent="0.2">
      <c r="A2241" s="54">
        <v>40697</v>
      </c>
      <c r="B2241" s="57">
        <v>3681.55</v>
      </c>
    </row>
    <row r="2242" spans="1:2" ht="15" x14ac:dyDescent="0.2">
      <c r="A2242" s="54">
        <v>40700</v>
      </c>
      <c r="B2242" s="57">
        <v>3682.72</v>
      </c>
    </row>
    <row r="2243" spans="1:2" ht="15" x14ac:dyDescent="0.2">
      <c r="A2243" s="54">
        <v>40701</v>
      </c>
      <c r="B2243" s="57">
        <v>3710.74</v>
      </c>
    </row>
    <row r="2244" spans="1:2" ht="15" x14ac:dyDescent="0.2">
      <c r="A2244" s="54">
        <v>40702</v>
      </c>
      <c r="B2244" s="57">
        <v>3676.11</v>
      </c>
    </row>
    <row r="2245" spans="1:2" ht="15" x14ac:dyDescent="0.2">
      <c r="A2245" s="54">
        <v>40703</v>
      </c>
      <c r="B2245" s="57">
        <v>3689.27</v>
      </c>
    </row>
    <row r="2246" spans="1:2" ht="15" x14ac:dyDescent="0.2">
      <c r="A2246" s="54">
        <v>40704</v>
      </c>
      <c r="B2246" s="57">
        <v>3635.37</v>
      </c>
    </row>
    <row r="2247" spans="1:2" ht="15" x14ac:dyDescent="0.2">
      <c r="A2247" s="54">
        <v>40707</v>
      </c>
      <c r="B2247" s="57">
        <v>3636.8</v>
      </c>
    </row>
    <row r="2248" spans="1:2" ht="15" x14ac:dyDescent="0.2">
      <c r="A2248" s="54">
        <v>40708</v>
      </c>
      <c r="B2248" s="57">
        <v>3642.95</v>
      </c>
    </row>
    <row r="2249" spans="1:2" ht="15" x14ac:dyDescent="0.2">
      <c r="A2249" s="54">
        <v>40709</v>
      </c>
      <c r="B2249" s="57">
        <v>3616.26</v>
      </c>
    </row>
    <row r="2250" spans="1:2" ht="15" x14ac:dyDescent="0.2">
      <c r="A2250" s="54">
        <v>40711</v>
      </c>
      <c r="B2250" s="57">
        <v>3577.62</v>
      </c>
    </row>
    <row r="2251" spans="1:2" ht="15" x14ac:dyDescent="0.2">
      <c r="A2251" s="54">
        <v>40714</v>
      </c>
      <c r="B2251" s="57">
        <v>3573.5</v>
      </c>
    </row>
    <row r="2252" spans="1:2" ht="15" x14ac:dyDescent="0.2">
      <c r="A2252" s="54">
        <v>40715</v>
      </c>
      <c r="B2252" s="57">
        <v>3613.67</v>
      </c>
    </row>
    <row r="2253" spans="1:2" ht="15" x14ac:dyDescent="0.2">
      <c r="A2253" s="54">
        <v>40716</v>
      </c>
      <c r="B2253" s="57">
        <v>3592.78</v>
      </c>
    </row>
    <row r="2254" spans="1:2" ht="15" x14ac:dyDescent="0.2">
      <c r="A2254" s="54">
        <v>40717</v>
      </c>
      <c r="B2254" s="57">
        <v>3538.37</v>
      </c>
    </row>
    <row r="2255" spans="1:2" ht="15" x14ac:dyDescent="0.2">
      <c r="A2255" s="54">
        <v>40718</v>
      </c>
      <c r="B2255" s="57">
        <v>3579.64</v>
      </c>
    </row>
    <row r="2256" spans="1:2" ht="15" x14ac:dyDescent="0.2">
      <c r="A2256" s="54">
        <v>40721</v>
      </c>
      <c r="B2256" s="57">
        <v>3606.96</v>
      </c>
    </row>
    <row r="2257" spans="1:2" ht="15" x14ac:dyDescent="0.2">
      <c r="A2257" s="54">
        <v>40722</v>
      </c>
      <c r="B2257" s="57">
        <v>3653.03</v>
      </c>
    </row>
    <row r="2258" spans="1:2" ht="15" x14ac:dyDescent="0.2">
      <c r="A2258" s="54">
        <v>40723</v>
      </c>
      <c r="B2258" s="57">
        <v>3703.77</v>
      </c>
    </row>
    <row r="2259" spans="1:2" ht="15" x14ac:dyDescent="0.2">
      <c r="A2259" s="54">
        <v>40724</v>
      </c>
      <c r="B2259" s="57">
        <v>3719.91</v>
      </c>
    </row>
    <row r="2260" spans="1:2" ht="15" x14ac:dyDescent="0.2">
      <c r="A2260" s="54">
        <v>40725</v>
      </c>
      <c r="B2260" s="57">
        <v>3727.02</v>
      </c>
    </row>
    <row r="2261" spans="1:2" ht="15" x14ac:dyDescent="0.2">
      <c r="A2261" s="54">
        <v>40728</v>
      </c>
      <c r="B2261" s="57">
        <v>3745.95</v>
      </c>
    </row>
    <row r="2262" spans="1:2" ht="15" x14ac:dyDescent="0.2">
      <c r="A2262" s="54">
        <v>40729</v>
      </c>
      <c r="B2262" s="57">
        <v>3766.55</v>
      </c>
    </row>
    <row r="2263" spans="1:2" ht="15" x14ac:dyDescent="0.2">
      <c r="A2263" s="54">
        <v>40730</v>
      </c>
      <c r="B2263" s="57">
        <v>3752.13</v>
      </c>
    </row>
    <row r="2264" spans="1:2" ht="15" x14ac:dyDescent="0.2">
      <c r="A2264" s="54">
        <v>40731</v>
      </c>
      <c r="B2264" s="57">
        <v>3771.44</v>
      </c>
    </row>
    <row r="2265" spans="1:2" ht="15" x14ac:dyDescent="0.2">
      <c r="A2265" s="54">
        <v>40732</v>
      </c>
      <c r="B2265" s="57">
        <v>3737.14</v>
      </c>
    </row>
    <row r="2266" spans="1:2" ht="15" x14ac:dyDescent="0.2">
      <c r="A2266" s="54">
        <v>40735</v>
      </c>
      <c r="B2266" s="57">
        <v>3718.96</v>
      </c>
    </row>
    <row r="2267" spans="1:2" ht="15" x14ac:dyDescent="0.2">
      <c r="A2267" s="54">
        <v>40736</v>
      </c>
      <c r="B2267" s="57">
        <v>3728.48</v>
      </c>
    </row>
    <row r="2268" spans="1:2" ht="15" x14ac:dyDescent="0.2">
      <c r="A2268" s="54">
        <v>40737</v>
      </c>
      <c r="B2268" s="57">
        <v>3773.31</v>
      </c>
    </row>
    <row r="2269" spans="1:2" ht="15" x14ac:dyDescent="0.2">
      <c r="A2269" s="54">
        <v>40738</v>
      </c>
      <c r="B2269" s="57">
        <v>3760.87</v>
      </c>
    </row>
    <row r="2270" spans="1:2" ht="15" x14ac:dyDescent="0.2">
      <c r="A2270" s="54">
        <v>40739</v>
      </c>
      <c r="B2270" s="57">
        <v>3770.74</v>
      </c>
    </row>
    <row r="2271" spans="1:2" ht="15" x14ac:dyDescent="0.2">
      <c r="A2271" s="54">
        <v>40742</v>
      </c>
      <c r="B2271" s="57">
        <v>3722.54</v>
      </c>
    </row>
    <row r="2272" spans="1:2" ht="15" x14ac:dyDescent="0.2">
      <c r="A2272" s="54">
        <v>40743</v>
      </c>
      <c r="B2272" s="57">
        <v>3744.39</v>
      </c>
    </row>
    <row r="2273" spans="1:2" ht="15" x14ac:dyDescent="0.2">
      <c r="A2273" s="54">
        <v>40744</v>
      </c>
      <c r="B2273" s="57">
        <v>3744.09</v>
      </c>
    </row>
    <row r="2274" spans="1:2" ht="15" x14ac:dyDescent="0.2">
      <c r="A2274" s="54">
        <v>40745</v>
      </c>
      <c r="B2274" s="57">
        <v>3752.23</v>
      </c>
    </row>
    <row r="2275" spans="1:2" ht="15" x14ac:dyDescent="0.2">
      <c r="A2275" s="54">
        <v>40746</v>
      </c>
      <c r="B2275" s="57">
        <v>3739.44</v>
      </c>
    </row>
    <row r="2276" spans="1:2" ht="15" x14ac:dyDescent="0.2">
      <c r="A2276" s="54">
        <v>40749</v>
      </c>
      <c r="B2276" s="57">
        <v>3746.04</v>
      </c>
    </row>
    <row r="2277" spans="1:2" ht="15" x14ac:dyDescent="0.2">
      <c r="A2277" s="54">
        <v>40750</v>
      </c>
      <c r="B2277" s="57">
        <v>3723.01</v>
      </c>
    </row>
    <row r="2278" spans="1:2" ht="15" x14ac:dyDescent="0.2">
      <c r="A2278" s="54">
        <v>40751</v>
      </c>
      <c r="B2278" s="57">
        <v>3690.92</v>
      </c>
    </row>
    <row r="2279" spans="1:2" ht="15" x14ac:dyDescent="0.2">
      <c r="A2279" s="54">
        <v>40752</v>
      </c>
      <c r="B2279" s="57">
        <v>3673.67</v>
      </c>
    </row>
    <row r="2280" spans="1:2" ht="15" x14ac:dyDescent="0.2">
      <c r="A2280" s="54">
        <v>40753</v>
      </c>
      <c r="B2280" s="57">
        <v>3645.83</v>
      </c>
    </row>
    <row r="2281" spans="1:2" ht="15" x14ac:dyDescent="0.2">
      <c r="A2281" s="54">
        <v>40756</v>
      </c>
      <c r="B2281" s="57">
        <v>3656</v>
      </c>
    </row>
    <row r="2282" spans="1:2" ht="15" x14ac:dyDescent="0.2">
      <c r="A2282" s="54">
        <v>40757</v>
      </c>
      <c r="B2282" s="57">
        <v>3610.91</v>
      </c>
    </row>
    <row r="2283" spans="1:2" ht="15" x14ac:dyDescent="0.2">
      <c r="A2283" s="54">
        <v>40758</v>
      </c>
      <c r="B2283" s="57">
        <v>3569.81</v>
      </c>
    </row>
    <row r="2284" spans="1:2" ht="15" x14ac:dyDescent="0.2">
      <c r="A2284" s="54">
        <v>40759</v>
      </c>
      <c r="B2284" s="57">
        <v>3462.34</v>
      </c>
    </row>
    <row r="2285" spans="1:2" ht="15" x14ac:dyDescent="0.2">
      <c r="A2285" s="54">
        <v>40760</v>
      </c>
      <c r="B2285" s="57">
        <v>3422.01</v>
      </c>
    </row>
    <row r="2286" spans="1:2" ht="15" x14ac:dyDescent="0.2">
      <c r="A2286" s="54">
        <v>40763</v>
      </c>
      <c r="B2286" s="57">
        <v>3320.77</v>
      </c>
    </row>
    <row r="2287" spans="1:2" ht="15" x14ac:dyDescent="0.2">
      <c r="A2287" s="54">
        <v>40765</v>
      </c>
      <c r="B2287" s="57">
        <v>3352.04</v>
      </c>
    </row>
    <row r="2288" spans="1:2" ht="15" x14ac:dyDescent="0.2">
      <c r="A2288" s="54">
        <v>40766</v>
      </c>
      <c r="B2288" s="57">
        <v>3449.31</v>
      </c>
    </row>
    <row r="2289" spans="1:2" ht="15" x14ac:dyDescent="0.2">
      <c r="A2289" s="54">
        <v>40767</v>
      </c>
      <c r="B2289" s="57">
        <v>3488.64</v>
      </c>
    </row>
    <row r="2290" spans="1:2" ht="15" x14ac:dyDescent="0.2">
      <c r="A2290" s="54">
        <v>40770</v>
      </c>
      <c r="B2290" s="57">
        <v>3532.19</v>
      </c>
    </row>
    <row r="2291" spans="1:2" ht="15" x14ac:dyDescent="0.2">
      <c r="A2291" s="54">
        <v>40771</v>
      </c>
      <c r="B2291" s="57">
        <v>3512.03</v>
      </c>
    </row>
    <row r="2292" spans="1:2" ht="15" x14ac:dyDescent="0.2">
      <c r="A2292" s="54">
        <v>40772</v>
      </c>
      <c r="B2292" s="57">
        <v>3534.45</v>
      </c>
    </row>
    <row r="2293" spans="1:2" ht="15" x14ac:dyDescent="0.2">
      <c r="A2293" s="54">
        <v>40773</v>
      </c>
      <c r="B2293" s="57">
        <v>3430.24</v>
      </c>
    </row>
    <row r="2294" spans="1:2" ht="15" x14ac:dyDescent="0.2">
      <c r="A2294" s="54">
        <v>40774</v>
      </c>
      <c r="B2294" s="57">
        <v>3440.76</v>
      </c>
    </row>
    <row r="2295" spans="1:2" ht="15" x14ac:dyDescent="0.2">
      <c r="A2295" s="54">
        <v>40777</v>
      </c>
      <c r="B2295" s="57">
        <v>3448.44</v>
      </c>
    </row>
    <row r="2296" spans="1:2" ht="15" x14ac:dyDescent="0.2">
      <c r="A2296" s="54">
        <v>40778</v>
      </c>
      <c r="B2296" s="57">
        <v>3428.14</v>
      </c>
    </row>
    <row r="2297" spans="1:2" ht="15" x14ac:dyDescent="0.2">
      <c r="A2297" s="54">
        <v>40779</v>
      </c>
      <c r="B2297" s="57">
        <v>3468.53</v>
      </c>
    </row>
    <row r="2298" spans="1:2" ht="15" x14ac:dyDescent="0.2">
      <c r="A2298" s="54">
        <v>40780</v>
      </c>
      <c r="B2298" s="57">
        <v>3438.64</v>
      </c>
    </row>
    <row r="2299" spans="1:2" ht="15" x14ac:dyDescent="0.2">
      <c r="A2299" s="54">
        <v>40781</v>
      </c>
      <c r="B2299" s="57">
        <v>3447.5</v>
      </c>
    </row>
    <row r="2300" spans="1:2" ht="15" x14ac:dyDescent="0.2">
      <c r="A2300" s="54">
        <v>40784</v>
      </c>
      <c r="B2300" s="57">
        <v>3550.55</v>
      </c>
    </row>
    <row r="2301" spans="1:2" ht="15" x14ac:dyDescent="0.2">
      <c r="A2301" s="54">
        <v>40785</v>
      </c>
      <c r="B2301" s="57">
        <v>3559.04</v>
      </c>
    </row>
    <row r="2302" spans="1:2" ht="15" x14ac:dyDescent="0.2">
      <c r="A2302" s="54">
        <v>40786</v>
      </c>
      <c r="B2302" s="57">
        <v>3634.09</v>
      </c>
    </row>
    <row r="2303" spans="1:2" ht="15" x14ac:dyDescent="0.2">
      <c r="A2303" s="54">
        <v>40787</v>
      </c>
      <c r="B2303" s="57">
        <v>3643.78</v>
      </c>
    </row>
    <row r="2304" spans="1:2" ht="15" x14ac:dyDescent="0.2">
      <c r="A2304" s="54">
        <v>40788</v>
      </c>
      <c r="B2304" s="57">
        <v>3577.06</v>
      </c>
    </row>
    <row r="2305" spans="1:2" ht="15" x14ac:dyDescent="0.2">
      <c r="A2305" s="54">
        <v>40791</v>
      </c>
      <c r="B2305" s="57">
        <v>3513.24</v>
      </c>
    </row>
    <row r="2306" spans="1:2" ht="15" x14ac:dyDescent="0.2">
      <c r="A2306" s="54">
        <v>40792</v>
      </c>
      <c r="B2306" s="57">
        <v>3470.65</v>
      </c>
    </row>
    <row r="2307" spans="1:2" ht="15" x14ac:dyDescent="0.2">
      <c r="A2307" s="54">
        <v>40793</v>
      </c>
      <c r="B2307" s="57">
        <v>3586.88</v>
      </c>
    </row>
    <row r="2308" spans="1:2" ht="15" x14ac:dyDescent="0.2">
      <c r="A2308" s="54">
        <v>40794</v>
      </c>
      <c r="B2308" s="57">
        <v>3634.3</v>
      </c>
    </row>
    <row r="2309" spans="1:2" ht="15" x14ac:dyDescent="0.2">
      <c r="A2309" s="54">
        <v>40795</v>
      </c>
      <c r="B2309" s="57">
        <v>3578.21</v>
      </c>
    </row>
    <row r="2310" spans="1:2" ht="15" x14ac:dyDescent="0.2">
      <c r="A2310" s="54">
        <v>40798</v>
      </c>
      <c r="B2310" s="57">
        <v>3520.68</v>
      </c>
    </row>
    <row r="2311" spans="1:2" ht="15" x14ac:dyDescent="0.2">
      <c r="A2311" s="54">
        <v>40799</v>
      </c>
      <c r="B2311" s="57">
        <v>3541.55</v>
      </c>
    </row>
    <row r="2312" spans="1:2" ht="15" x14ac:dyDescent="0.2">
      <c r="A2312" s="54">
        <v>40800</v>
      </c>
      <c r="B2312" s="57">
        <v>3591.92</v>
      </c>
    </row>
    <row r="2313" spans="1:2" ht="15" x14ac:dyDescent="0.2">
      <c r="A2313" s="54">
        <v>40801</v>
      </c>
      <c r="B2313" s="57">
        <v>3655.39</v>
      </c>
    </row>
    <row r="2314" spans="1:2" ht="15" x14ac:dyDescent="0.2">
      <c r="A2314" s="54">
        <v>40802</v>
      </c>
      <c r="B2314" s="57">
        <v>3661.67</v>
      </c>
    </row>
    <row r="2315" spans="1:2" ht="15" x14ac:dyDescent="0.2">
      <c r="A2315" s="54">
        <v>40805</v>
      </c>
      <c r="B2315" s="57">
        <v>3654.32</v>
      </c>
    </row>
    <row r="2316" spans="1:2" ht="15" x14ac:dyDescent="0.2">
      <c r="A2316" s="54">
        <v>40806</v>
      </c>
      <c r="B2316" s="57">
        <v>3699.68</v>
      </c>
    </row>
    <row r="2317" spans="1:2" ht="15" x14ac:dyDescent="0.2">
      <c r="A2317" s="54">
        <v>40807</v>
      </c>
      <c r="B2317" s="57">
        <v>3695.82</v>
      </c>
    </row>
    <row r="2318" spans="1:2" ht="15" x14ac:dyDescent="0.2">
      <c r="A2318" s="54">
        <v>40808</v>
      </c>
      <c r="B2318" s="57">
        <v>3579.18</v>
      </c>
    </row>
    <row r="2319" spans="1:2" ht="15" x14ac:dyDescent="0.2">
      <c r="A2319" s="54">
        <v>40809</v>
      </c>
      <c r="B2319" s="57">
        <v>3548.28</v>
      </c>
    </row>
    <row r="2320" spans="1:2" ht="15" x14ac:dyDescent="0.2">
      <c r="A2320" s="54">
        <v>40812</v>
      </c>
      <c r="B2320" s="57">
        <v>3508.06</v>
      </c>
    </row>
    <row r="2321" spans="1:2" ht="15" x14ac:dyDescent="0.2">
      <c r="A2321" s="54">
        <v>40813</v>
      </c>
      <c r="B2321" s="57">
        <v>3630.1</v>
      </c>
    </row>
    <row r="2322" spans="1:2" ht="15" x14ac:dyDescent="0.2">
      <c r="A2322" s="54">
        <v>40814</v>
      </c>
      <c r="B2322" s="57">
        <v>3581.31</v>
      </c>
    </row>
    <row r="2323" spans="1:2" ht="15" x14ac:dyDescent="0.2">
      <c r="A2323" s="54">
        <v>40815</v>
      </c>
      <c r="B2323" s="57">
        <v>3504.56</v>
      </c>
    </row>
    <row r="2324" spans="1:2" ht="15" x14ac:dyDescent="0.2">
      <c r="A2324" s="54">
        <v>40816</v>
      </c>
      <c r="B2324" s="57">
        <v>3502.83</v>
      </c>
    </row>
    <row r="2325" spans="1:2" ht="15" x14ac:dyDescent="0.2">
      <c r="A2325" s="54">
        <v>40819</v>
      </c>
      <c r="B2325" s="57">
        <v>3527.75</v>
      </c>
    </row>
    <row r="2326" spans="1:2" ht="15" x14ac:dyDescent="0.2">
      <c r="A2326" s="54">
        <v>40820</v>
      </c>
      <c r="B2326" s="57">
        <v>3445.14</v>
      </c>
    </row>
    <row r="2327" spans="1:2" ht="15" x14ac:dyDescent="0.2">
      <c r="A2327" s="54">
        <v>40821</v>
      </c>
      <c r="B2327" s="57">
        <v>3479.41</v>
      </c>
    </row>
    <row r="2328" spans="1:2" ht="15" x14ac:dyDescent="0.2">
      <c r="A2328" s="54">
        <v>40822</v>
      </c>
      <c r="B2328" s="57">
        <v>3529.04</v>
      </c>
    </row>
    <row r="2329" spans="1:2" ht="15" x14ac:dyDescent="0.2">
      <c r="A2329" s="54">
        <v>40823</v>
      </c>
      <c r="B2329" s="57">
        <v>3571.08</v>
      </c>
    </row>
    <row r="2330" spans="1:2" ht="15" x14ac:dyDescent="0.2">
      <c r="A2330" s="54">
        <v>40826</v>
      </c>
      <c r="B2330" s="57">
        <v>3656.79</v>
      </c>
    </row>
    <row r="2331" spans="1:2" ht="15" x14ac:dyDescent="0.2">
      <c r="A2331" s="54">
        <v>40827</v>
      </c>
      <c r="B2331" s="57">
        <v>3647.22</v>
      </c>
    </row>
    <row r="2332" spans="1:2" ht="15" x14ac:dyDescent="0.2">
      <c r="A2332" s="54">
        <v>40828</v>
      </c>
      <c r="B2332" s="57">
        <v>3685.82</v>
      </c>
    </row>
    <row r="2333" spans="1:2" ht="15" x14ac:dyDescent="0.2">
      <c r="A2333" s="54">
        <v>40829</v>
      </c>
      <c r="B2333" s="57">
        <v>3650.83</v>
      </c>
    </row>
    <row r="2334" spans="1:2" ht="15" x14ac:dyDescent="0.2">
      <c r="A2334" s="54">
        <v>40830</v>
      </c>
      <c r="B2334" s="57">
        <v>3685.07</v>
      </c>
    </row>
    <row r="2335" spans="1:2" ht="15" x14ac:dyDescent="0.2">
      <c r="A2335" s="54">
        <v>40833</v>
      </c>
      <c r="B2335" s="57">
        <v>3681.85</v>
      </c>
    </row>
    <row r="2336" spans="1:2" ht="15" x14ac:dyDescent="0.2">
      <c r="A2336" s="54">
        <v>40834</v>
      </c>
      <c r="B2336" s="57">
        <v>3676.99</v>
      </c>
    </row>
    <row r="2337" spans="1:2" ht="15" x14ac:dyDescent="0.2">
      <c r="A2337" s="54">
        <v>40835</v>
      </c>
      <c r="B2337" s="57">
        <v>3693.94</v>
      </c>
    </row>
    <row r="2338" spans="1:2" ht="15" x14ac:dyDescent="0.2">
      <c r="A2338" s="54">
        <v>40836</v>
      </c>
      <c r="B2338" s="57">
        <v>3651.26</v>
      </c>
    </row>
    <row r="2339" spans="1:2" ht="15" x14ac:dyDescent="0.2">
      <c r="A2339" s="54">
        <v>40837</v>
      </c>
      <c r="B2339" s="57">
        <v>3723.86</v>
      </c>
    </row>
    <row r="2340" spans="1:2" ht="15" x14ac:dyDescent="0.2">
      <c r="A2340" s="54">
        <v>40840</v>
      </c>
      <c r="B2340" s="57">
        <v>3748.1</v>
      </c>
    </row>
    <row r="2341" spans="1:2" ht="15" x14ac:dyDescent="0.2">
      <c r="A2341" s="54">
        <v>40841</v>
      </c>
      <c r="B2341" s="57">
        <v>3749.2</v>
      </c>
    </row>
    <row r="2342" spans="1:2" ht="15" x14ac:dyDescent="0.2">
      <c r="A2342" s="54">
        <v>40842</v>
      </c>
      <c r="B2342" s="57">
        <v>3757.85</v>
      </c>
    </row>
    <row r="2343" spans="1:2" ht="15" x14ac:dyDescent="0.2">
      <c r="A2343" s="54">
        <v>40843</v>
      </c>
      <c r="B2343" s="57">
        <v>3842.62</v>
      </c>
    </row>
    <row r="2344" spans="1:2" ht="15" x14ac:dyDescent="0.2">
      <c r="A2344" s="54">
        <v>40844</v>
      </c>
      <c r="B2344" s="57">
        <v>3894.9</v>
      </c>
    </row>
    <row r="2345" spans="1:2" ht="15" x14ac:dyDescent="0.2">
      <c r="A2345" s="54">
        <v>40847</v>
      </c>
      <c r="B2345" s="57">
        <v>3830.33</v>
      </c>
    </row>
    <row r="2346" spans="1:2" ht="15" x14ac:dyDescent="0.2">
      <c r="A2346" s="54">
        <v>40848</v>
      </c>
      <c r="B2346" s="57">
        <v>3756.41</v>
      </c>
    </row>
    <row r="2347" spans="1:2" ht="15" x14ac:dyDescent="0.2">
      <c r="A2347" s="54">
        <v>40849</v>
      </c>
      <c r="B2347" s="57">
        <v>3812.34</v>
      </c>
    </row>
    <row r="2348" spans="1:2" ht="15" x14ac:dyDescent="0.2">
      <c r="A2348" s="54">
        <v>40850</v>
      </c>
      <c r="B2348" s="57">
        <v>3814.15</v>
      </c>
    </row>
    <row r="2349" spans="1:2" ht="15" x14ac:dyDescent="0.2">
      <c r="A2349" s="54">
        <v>40851</v>
      </c>
      <c r="B2349" s="57">
        <v>3779.24</v>
      </c>
    </row>
    <row r="2350" spans="1:2" ht="15" x14ac:dyDescent="0.2">
      <c r="A2350" s="54">
        <v>40854</v>
      </c>
      <c r="B2350" s="57">
        <v>3850.01</v>
      </c>
    </row>
    <row r="2351" spans="1:2" ht="15" x14ac:dyDescent="0.2">
      <c r="A2351" s="54">
        <v>40855</v>
      </c>
      <c r="B2351" s="57">
        <v>3868.49</v>
      </c>
    </row>
    <row r="2352" spans="1:2" ht="15" x14ac:dyDescent="0.2">
      <c r="A2352" s="54">
        <v>40856</v>
      </c>
      <c r="B2352" s="57">
        <v>3791.12</v>
      </c>
    </row>
    <row r="2353" spans="1:2" ht="15" x14ac:dyDescent="0.2">
      <c r="A2353" s="54">
        <v>40857</v>
      </c>
      <c r="B2353" s="57">
        <v>3814.76</v>
      </c>
    </row>
    <row r="2354" spans="1:2" ht="15" x14ac:dyDescent="0.2">
      <c r="A2354" s="54">
        <v>40858</v>
      </c>
      <c r="B2354" s="57">
        <v>3820.09</v>
      </c>
    </row>
    <row r="2355" spans="1:2" ht="15" x14ac:dyDescent="0.2">
      <c r="A2355" s="54">
        <v>40861</v>
      </c>
      <c r="B2355" s="57">
        <v>3830.84</v>
      </c>
    </row>
    <row r="2356" spans="1:2" ht="15" x14ac:dyDescent="0.2">
      <c r="A2356" s="54">
        <v>40862</v>
      </c>
      <c r="B2356" s="57">
        <v>3869.96</v>
      </c>
    </row>
    <row r="2357" spans="1:2" ht="15" x14ac:dyDescent="0.2">
      <c r="A2357" s="54">
        <v>40863</v>
      </c>
      <c r="B2357" s="57">
        <v>3869.78</v>
      </c>
    </row>
    <row r="2358" spans="1:2" ht="15" x14ac:dyDescent="0.2">
      <c r="A2358" s="54">
        <v>40864</v>
      </c>
      <c r="B2358" s="57">
        <v>3841.99</v>
      </c>
    </row>
    <row r="2359" spans="1:2" ht="15" x14ac:dyDescent="0.2">
      <c r="A2359" s="54">
        <v>40865</v>
      </c>
      <c r="B2359" s="57">
        <v>3767.92</v>
      </c>
    </row>
    <row r="2360" spans="1:2" ht="15" x14ac:dyDescent="0.2">
      <c r="A2360" s="54">
        <v>40868</v>
      </c>
      <c r="B2360" s="57">
        <v>3686.57</v>
      </c>
    </row>
    <row r="2361" spans="1:2" ht="15" x14ac:dyDescent="0.2">
      <c r="A2361" s="54">
        <v>40869</v>
      </c>
      <c r="B2361" s="57">
        <v>3716.63</v>
      </c>
    </row>
    <row r="2362" spans="1:2" ht="15" x14ac:dyDescent="0.2">
      <c r="A2362" s="54">
        <v>40870</v>
      </c>
      <c r="B2362" s="57">
        <v>3667.63</v>
      </c>
    </row>
    <row r="2363" spans="1:2" ht="15" x14ac:dyDescent="0.2">
      <c r="A2363" s="54">
        <v>40871</v>
      </c>
      <c r="B2363" s="57">
        <v>3696.73</v>
      </c>
    </row>
    <row r="2364" spans="1:2" ht="15" x14ac:dyDescent="0.2">
      <c r="A2364" s="54">
        <v>40872</v>
      </c>
      <c r="B2364" s="57">
        <v>3687.51</v>
      </c>
    </row>
    <row r="2365" spans="1:2" ht="15" x14ac:dyDescent="0.2">
      <c r="A2365" s="54">
        <v>40875</v>
      </c>
      <c r="B2365" s="57">
        <v>3774.9</v>
      </c>
    </row>
    <row r="2366" spans="1:2" ht="15" x14ac:dyDescent="0.2">
      <c r="A2366" s="54">
        <v>40876</v>
      </c>
      <c r="B2366" s="57">
        <v>3752.02</v>
      </c>
    </row>
    <row r="2367" spans="1:2" ht="15" x14ac:dyDescent="0.2">
      <c r="A2367" s="54">
        <v>40877</v>
      </c>
      <c r="B2367" s="57">
        <v>3891.52</v>
      </c>
    </row>
    <row r="2368" spans="1:2" ht="15" x14ac:dyDescent="0.2">
      <c r="A2368" s="54">
        <v>40878</v>
      </c>
      <c r="B2368" s="57">
        <v>3883.96</v>
      </c>
    </row>
    <row r="2369" spans="1:2" ht="15" x14ac:dyDescent="0.2">
      <c r="A2369" s="54">
        <v>40879</v>
      </c>
      <c r="B2369" s="57">
        <v>3867.6</v>
      </c>
    </row>
    <row r="2370" spans="1:2" ht="15" x14ac:dyDescent="0.2">
      <c r="A2370" s="54">
        <v>40882</v>
      </c>
      <c r="B2370" s="57">
        <v>3895.42</v>
      </c>
    </row>
    <row r="2371" spans="1:2" ht="15" x14ac:dyDescent="0.2">
      <c r="A2371" s="54">
        <v>40883</v>
      </c>
      <c r="B2371" s="57">
        <v>3882.01</v>
      </c>
    </row>
    <row r="2372" spans="1:2" ht="15" x14ac:dyDescent="0.2">
      <c r="A2372" s="54">
        <v>40884</v>
      </c>
      <c r="B2372" s="57">
        <v>3886.88</v>
      </c>
    </row>
    <row r="2373" spans="1:2" ht="15" x14ac:dyDescent="0.2">
      <c r="A2373" s="54">
        <v>40885</v>
      </c>
      <c r="B2373" s="57">
        <v>3886.87</v>
      </c>
    </row>
    <row r="2374" spans="1:2" ht="15" x14ac:dyDescent="0.2">
      <c r="A2374" s="54">
        <v>40886</v>
      </c>
      <c r="B2374" s="57">
        <v>3872.79</v>
      </c>
    </row>
    <row r="2375" spans="1:2" ht="15" x14ac:dyDescent="0.2">
      <c r="A2375" s="54">
        <v>40889</v>
      </c>
      <c r="B2375" s="57">
        <v>3829.72</v>
      </c>
    </row>
    <row r="2376" spans="1:2" ht="15" x14ac:dyDescent="0.2">
      <c r="A2376" s="54">
        <v>40890</v>
      </c>
      <c r="B2376" s="57">
        <v>3822.38</v>
      </c>
    </row>
    <row r="2377" spans="1:2" ht="15" x14ac:dyDescent="0.2">
      <c r="A2377" s="54">
        <v>40891</v>
      </c>
      <c r="B2377" s="57">
        <v>3765.28</v>
      </c>
    </row>
    <row r="2378" spans="1:2" ht="15" x14ac:dyDescent="0.2">
      <c r="A2378" s="54">
        <v>40892</v>
      </c>
      <c r="B2378" s="57">
        <v>3798.47</v>
      </c>
    </row>
    <row r="2379" spans="1:2" ht="15" x14ac:dyDescent="0.2">
      <c r="A2379" s="54">
        <v>40896</v>
      </c>
      <c r="B2379" s="57">
        <v>3764.6</v>
      </c>
    </row>
    <row r="2380" spans="1:2" ht="15" x14ac:dyDescent="0.2">
      <c r="A2380" s="54">
        <v>40897</v>
      </c>
      <c r="B2380" s="57">
        <v>3772.03</v>
      </c>
    </row>
    <row r="2381" spans="1:2" ht="15" x14ac:dyDescent="0.2">
      <c r="A2381" s="54">
        <v>40898</v>
      </c>
      <c r="B2381" s="57">
        <v>3755.75</v>
      </c>
    </row>
    <row r="2382" spans="1:2" ht="15" x14ac:dyDescent="0.2">
      <c r="A2382" s="54">
        <v>40899</v>
      </c>
      <c r="B2382" s="57">
        <v>3786.3</v>
      </c>
    </row>
    <row r="2383" spans="1:2" ht="15" x14ac:dyDescent="0.2">
      <c r="A2383" s="54">
        <v>40900</v>
      </c>
      <c r="B2383" s="57">
        <v>3812.77</v>
      </c>
    </row>
    <row r="2384" spans="1:2" ht="15" x14ac:dyDescent="0.2">
      <c r="A2384" s="54">
        <v>40905</v>
      </c>
      <c r="B2384" s="57">
        <v>3808.69</v>
      </c>
    </row>
    <row r="2385" spans="1:2" ht="15" x14ac:dyDescent="0.2">
      <c r="A2385" s="54">
        <v>40906</v>
      </c>
      <c r="B2385" s="57">
        <v>3797.18</v>
      </c>
    </row>
    <row r="2386" spans="1:2" ht="15" x14ac:dyDescent="0.2">
      <c r="A2386" s="54">
        <v>40907</v>
      </c>
      <c r="B2386" s="57">
        <v>3796.35</v>
      </c>
    </row>
    <row r="2387" spans="1:2" ht="15" x14ac:dyDescent="0.2">
      <c r="A2387" s="54">
        <v>40911</v>
      </c>
      <c r="B2387" s="57">
        <v>3889.25</v>
      </c>
    </row>
    <row r="2388" spans="1:2" ht="15" x14ac:dyDescent="0.2">
      <c r="A2388" s="54">
        <v>40912</v>
      </c>
      <c r="B2388" s="57">
        <v>3904.83</v>
      </c>
    </row>
    <row r="2389" spans="1:2" ht="15" x14ac:dyDescent="0.2">
      <c r="A2389" s="54">
        <v>40913</v>
      </c>
      <c r="B2389" s="57">
        <v>3869.16</v>
      </c>
    </row>
    <row r="2390" spans="1:2" ht="15" x14ac:dyDescent="0.2">
      <c r="A2390" s="54">
        <v>40914</v>
      </c>
      <c r="B2390" s="57">
        <v>3887.02</v>
      </c>
    </row>
    <row r="2391" spans="1:2" ht="15" x14ac:dyDescent="0.2">
      <c r="A2391" s="54">
        <v>40917</v>
      </c>
      <c r="B2391" s="57">
        <v>3891.49</v>
      </c>
    </row>
    <row r="2392" spans="1:2" ht="15" x14ac:dyDescent="0.2">
      <c r="A2392" s="54">
        <v>40918</v>
      </c>
      <c r="B2392" s="57">
        <v>3920.62</v>
      </c>
    </row>
    <row r="2393" spans="1:2" ht="15" x14ac:dyDescent="0.2">
      <c r="A2393" s="54">
        <v>40919</v>
      </c>
      <c r="B2393" s="57">
        <v>3897.69</v>
      </c>
    </row>
    <row r="2394" spans="1:2" ht="15" x14ac:dyDescent="0.2">
      <c r="A2394" s="54">
        <v>40920</v>
      </c>
      <c r="B2394" s="57">
        <v>3919.24</v>
      </c>
    </row>
    <row r="2395" spans="1:2" ht="15" x14ac:dyDescent="0.2">
      <c r="A2395" s="54">
        <v>40921</v>
      </c>
      <c r="B2395" s="57">
        <v>3909.6</v>
      </c>
    </row>
    <row r="2396" spans="1:2" ht="15" x14ac:dyDescent="0.2">
      <c r="A2396" s="54">
        <v>40924</v>
      </c>
      <c r="B2396" s="57">
        <v>3944.03</v>
      </c>
    </row>
    <row r="2397" spans="1:2" ht="15" x14ac:dyDescent="0.2">
      <c r="A2397" s="54">
        <v>40925</v>
      </c>
      <c r="B2397" s="57">
        <v>3970.12</v>
      </c>
    </row>
    <row r="2398" spans="1:2" ht="15" x14ac:dyDescent="0.2">
      <c r="A2398" s="54">
        <v>40926</v>
      </c>
      <c r="B2398" s="57">
        <v>3985.01</v>
      </c>
    </row>
    <row r="2399" spans="1:2" ht="15" x14ac:dyDescent="0.2">
      <c r="A2399" s="54">
        <v>40927</v>
      </c>
      <c r="B2399" s="57">
        <v>3989.3</v>
      </c>
    </row>
    <row r="2400" spans="1:2" ht="15" x14ac:dyDescent="0.2">
      <c r="A2400" s="54">
        <v>40928</v>
      </c>
      <c r="B2400" s="57">
        <v>4003.22</v>
      </c>
    </row>
    <row r="2401" spans="1:2" ht="15" x14ac:dyDescent="0.2">
      <c r="A2401" s="54">
        <v>40931</v>
      </c>
      <c r="B2401" s="57">
        <v>4031.38</v>
      </c>
    </row>
    <row r="2402" spans="1:2" ht="15" x14ac:dyDescent="0.2">
      <c r="A2402" s="54">
        <v>40932</v>
      </c>
      <c r="B2402" s="57">
        <v>4006.79</v>
      </c>
    </row>
    <row r="2403" spans="1:2" ht="15" x14ac:dyDescent="0.2">
      <c r="A2403" s="54">
        <v>40933</v>
      </c>
      <c r="B2403" s="57">
        <v>3995.37</v>
      </c>
    </row>
    <row r="2404" spans="1:2" ht="15" x14ac:dyDescent="0.2">
      <c r="A2404" s="54">
        <v>40934</v>
      </c>
      <c r="B2404" s="57">
        <v>4046.23</v>
      </c>
    </row>
    <row r="2405" spans="1:2" ht="15" x14ac:dyDescent="0.2">
      <c r="A2405" s="54">
        <v>40935</v>
      </c>
      <c r="B2405" s="57">
        <v>4025.98</v>
      </c>
    </row>
    <row r="2406" spans="1:2" ht="15" x14ac:dyDescent="0.2">
      <c r="A2406" s="54">
        <v>40938</v>
      </c>
      <c r="B2406" s="57">
        <v>3994.51</v>
      </c>
    </row>
    <row r="2407" spans="1:2" ht="15" x14ac:dyDescent="0.2">
      <c r="A2407" s="54">
        <v>40939</v>
      </c>
      <c r="B2407" s="57">
        <v>4013.84</v>
      </c>
    </row>
    <row r="2408" spans="1:2" ht="15" x14ac:dyDescent="0.2">
      <c r="A2408" s="54">
        <v>40940</v>
      </c>
      <c r="B2408" s="57">
        <v>4055.06</v>
      </c>
    </row>
    <row r="2409" spans="1:2" ht="15" x14ac:dyDescent="0.2">
      <c r="A2409" s="54">
        <v>40941</v>
      </c>
      <c r="B2409" s="57">
        <v>4082.61</v>
      </c>
    </row>
    <row r="2410" spans="1:2" ht="15" x14ac:dyDescent="0.2">
      <c r="A2410" s="54">
        <v>40942</v>
      </c>
      <c r="B2410" s="57">
        <v>4084.45</v>
      </c>
    </row>
    <row r="2411" spans="1:2" ht="15" x14ac:dyDescent="0.2">
      <c r="A2411" s="54">
        <v>40945</v>
      </c>
      <c r="B2411" s="57">
        <v>4059.43</v>
      </c>
    </row>
    <row r="2412" spans="1:2" ht="15" x14ac:dyDescent="0.2">
      <c r="A2412" s="54">
        <v>40946</v>
      </c>
      <c r="B2412" s="57">
        <v>4035.45</v>
      </c>
    </row>
    <row r="2413" spans="1:2" ht="15" x14ac:dyDescent="0.2">
      <c r="A2413" s="54">
        <v>40947</v>
      </c>
      <c r="B2413" s="57">
        <v>4065.42</v>
      </c>
    </row>
    <row r="2414" spans="1:2" ht="15" x14ac:dyDescent="0.2">
      <c r="A2414" s="54">
        <v>40948</v>
      </c>
      <c r="B2414" s="57">
        <v>4070.34</v>
      </c>
    </row>
    <row r="2415" spans="1:2" ht="15" x14ac:dyDescent="0.2">
      <c r="A2415" s="54">
        <v>40949</v>
      </c>
      <c r="B2415" s="57">
        <v>4025.73</v>
      </c>
    </row>
    <row r="2416" spans="1:2" ht="15" x14ac:dyDescent="0.2">
      <c r="A2416" s="54">
        <v>40952</v>
      </c>
      <c r="B2416" s="57">
        <v>4063.13</v>
      </c>
    </row>
    <row r="2417" spans="1:2" ht="15" x14ac:dyDescent="0.2">
      <c r="A2417" s="54">
        <v>40953</v>
      </c>
      <c r="B2417" s="57">
        <v>4051.84</v>
      </c>
    </row>
    <row r="2418" spans="1:2" ht="15" x14ac:dyDescent="0.2">
      <c r="A2418" s="54">
        <v>40954</v>
      </c>
      <c r="B2418" s="57">
        <v>4049.16</v>
      </c>
    </row>
    <row r="2419" spans="1:2" ht="15" x14ac:dyDescent="0.2">
      <c r="A2419" s="54">
        <v>40955</v>
      </c>
      <c r="B2419" s="57">
        <v>4014.93</v>
      </c>
    </row>
    <row r="2420" spans="1:2" ht="15" x14ac:dyDescent="0.2">
      <c r="A2420" s="54">
        <v>40956</v>
      </c>
      <c r="B2420" s="57">
        <v>4048.32</v>
      </c>
    </row>
    <row r="2421" spans="1:2" ht="15" x14ac:dyDescent="0.2">
      <c r="A2421" s="54">
        <v>40959</v>
      </c>
      <c r="B2421" s="57">
        <v>4051.54</v>
      </c>
    </row>
    <row r="2422" spans="1:2" ht="15" x14ac:dyDescent="0.2">
      <c r="A2422" s="54">
        <v>40960</v>
      </c>
      <c r="B2422" s="57">
        <v>4055.86</v>
      </c>
    </row>
    <row r="2423" spans="1:2" ht="15" x14ac:dyDescent="0.2">
      <c r="A2423" s="54">
        <v>40961</v>
      </c>
      <c r="B2423" s="57">
        <v>4039.72</v>
      </c>
    </row>
    <row r="2424" spans="1:2" ht="15" x14ac:dyDescent="0.2">
      <c r="A2424" s="54">
        <v>40962</v>
      </c>
      <c r="B2424" s="57">
        <v>4051.8</v>
      </c>
    </row>
    <row r="2425" spans="1:2" ht="15" x14ac:dyDescent="0.2">
      <c r="A2425" s="54">
        <v>40963</v>
      </c>
      <c r="B2425" s="57">
        <v>4069.92</v>
      </c>
    </row>
    <row r="2426" spans="1:2" ht="15" x14ac:dyDescent="0.2">
      <c r="A2426" s="54">
        <v>40966</v>
      </c>
      <c r="B2426" s="57">
        <v>4031.39</v>
      </c>
    </row>
    <row r="2427" spans="1:2" ht="15" x14ac:dyDescent="0.2">
      <c r="A2427" s="54">
        <v>40967</v>
      </c>
      <c r="B2427" s="57">
        <v>4072.24</v>
      </c>
    </row>
    <row r="2428" spans="1:2" ht="15" x14ac:dyDescent="0.2">
      <c r="A2428" s="54">
        <v>40968</v>
      </c>
      <c r="B2428" s="57">
        <v>4081.93</v>
      </c>
    </row>
    <row r="2429" spans="1:2" ht="15" x14ac:dyDescent="0.2">
      <c r="A2429" s="54">
        <v>40969</v>
      </c>
      <c r="B2429" s="57">
        <v>4082.23</v>
      </c>
    </row>
    <row r="2430" spans="1:2" ht="15" x14ac:dyDescent="0.2">
      <c r="A2430" s="54">
        <v>40970</v>
      </c>
      <c r="B2430" s="57">
        <v>4068.94</v>
      </c>
    </row>
    <row r="2431" spans="1:2" ht="15" x14ac:dyDescent="0.2">
      <c r="A2431" s="54">
        <v>40973</v>
      </c>
      <c r="B2431" s="57">
        <v>4055.71</v>
      </c>
    </row>
    <row r="2432" spans="1:2" ht="15" x14ac:dyDescent="0.2">
      <c r="A2432" s="54">
        <v>40974</v>
      </c>
      <c r="B2432" s="57">
        <v>3978.88</v>
      </c>
    </row>
    <row r="2433" spans="1:2" ht="15" x14ac:dyDescent="0.2">
      <c r="A2433" s="54">
        <v>40975</v>
      </c>
      <c r="B2433" s="57">
        <v>4003.34</v>
      </c>
    </row>
    <row r="2434" spans="1:2" ht="15" x14ac:dyDescent="0.2">
      <c r="A2434" s="54">
        <v>40976</v>
      </c>
      <c r="B2434" s="57">
        <v>4023.16</v>
      </c>
    </row>
    <row r="2435" spans="1:2" ht="15" x14ac:dyDescent="0.2">
      <c r="A2435" s="54">
        <v>40977</v>
      </c>
      <c r="B2435" s="57">
        <v>4043.13</v>
      </c>
    </row>
    <row r="2436" spans="1:2" ht="15" x14ac:dyDescent="0.2">
      <c r="A2436" s="54">
        <v>40980</v>
      </c>
      <c r="B2436" s="57">
        <v>4043.4</v>
      </c>
    </row>
    <row r="2437" spans="1:2" ht="15" x14ac:dyDescent="0.2">
      <c r="A2437" s="54">
        <v>40981</v>
      </c>
      <c r="B2437" s="57">
        <v>4076.04</v>
      </c>
    </row>
    <row r="2438" spans="1:2" ht="15" x14ac:dyDescent="0.2">
      <c r="A2438" s="54">
        <v>40982</v>
      </c>
      <c r="B2438" s="57">
        <v>4106.01</v>
      </c>
    </row>
    <row r="2439" spans="1:2" ht="15" x14ac:dyDescent="0.2">
      <c r="A2439" s="54">
        <v>40983</v>
      </c>
      <c r="B2439" s="57">
        <v>4080.79</v>
      </c>
    </row>
    <row r="2440" spans="1:2" ht="15" x14ac:dyDescent="0.2">
      <c r="A2440" s="54">
        <v>40984</v>
      </c>
      <c r="B2440" s="57">
        <v>4085.38</v>
      </c>
    </row>
    <row r="2441" spans="1:2" ht="15" x14ac:dyDescent="0.2">
      <c r="A2441" s="54">
        <v>40987</v>
      </c>
      <c r="B2441" s="57">
        <v>4084.47</v>
      </c>
    </row>
    <row r="2442" spans="1:2" ht="15" x14ac:dyDescent="0.2">
      <c r="A2442" s="54">
        <v>40988</v>
      </c>
      <c r="B2442" s="57">
        <v>4044.42</v>
      </c>
    </row>
    <row r="2443" spans="1:2" ht="15" x14ac:dyDescent="0.2">
      <c r="A2443" s="54">
        <v>40990</v>
      </c>
      <c r="B2443" s="57">
        <v>4005.3</v>
      </c>
    </row>
    <row r="2444" spans="1:2" ht="15" x14ac:dyDescent="0.2">
      <c r="A2444" s="54">
        <v>40991</v>
      </c>
      <c r="B2444" s="57">
        <v>4007.83</v>
      </c>
    </row>
    <row r="2445" spans="1:2" ht="15" x14ac:dyDescent="0.2">
      <c r="A2445" s="54">
        <v>40994</v>
      </c>
      <c r="B2445" s="57">
        <v>4036.79</v>
      </c>
    </row>
    <row r="2446" spans="1:2" ht="15" x14ac:dyDescent="0.2">
      <c r="A2446" s="54">
        <v>40995</v>
      </c>
      <c r="B2446" s="57">
        <v>4060.02</v>
      </c>
    </row>
    <row r="2447" spans="1:2" ht="15" x14ac:dyDescent="0.2">
      <c r="A2447" s="54">
        <v>40996</v>
      </c>
      <c r="B2447" s="57">
        <v>4031.69</v>
      </c>
    </row>
    <row r="2448" spans="1:2" ht="15" x14ac:dyDescent="0.2">
      <c r="A2448" s="54">
        <v>40997</v>
      </c>
      <c r="B2448" s="57">
        <v>4015.06</v>
      </c>
    </row>
    <row r="2449" spans="1:2" ht="15" x14ac:dyDescent="0.2">
      <c r="A2449" s="54">
        <v>40998</v>
      </c>
      <c r="B2449" s="57">
        <v>4024.32</v>
      </c>
    </row>
    <row r="2450" spans="1:2" ht="15" x14ac:dyDescent="0.2">
      <c r="A2450" s="54">
        <v>41001</v>
      </c>
      <c r="B2450" s="57">
        <v>4074.74</v>
      </c>
    </row>
    <row r="2451" spans="1:2" ht="15" x14ac:dyDescent="0.2">
      <c r="A2451" s="54">
        <v>41002</v>
      </c>
      <c r="B2451" s="57">
        <v>4100.83</v>
      </c>
    </row>
    <row r="2452" spans="1:2" ht="15" x14ac:dyDescent="0.2">
      <c r="A2452" s="54">
        <v>41003</v>
      </c>
      <c r="B2452" s="57">
        <v>4006.34</v>
      </c>
    </row>
    <row r="2453" spans="1:2" ht="15" x14ac:dyDescent="0.2">
      <c r="A2453" s="54">
        <v>41004</v>
      </c>
      <c r="B2453" s="57">
        <v>4050.83</v>
      </c>
    </row>
    <row r="2454" spans="1:2" ht="15" x14ac:dyDescent="0.2">
      <c r="A2454" s="54">
        <v>41009</v>
      </c>
      <c r="B2454" s="57">
        <v>4037.09</v>
      </c>
    </row>
    <row r="2455" spans="1:2" ht="15" x14ac:dyDescent="0.2">
      <c r="A2455" s="54">
        <v>41010</v>
      </c>
      <c r="B2455" s="57">
        <v>4038.89</v>
      </c>
    </row>
    <row r="2456" spans="1:2" ht="15" x14ac:dyDescent="0.2">
      <c r="A2456" s="54">
        <v>41011</v>
      </c>
      <c r="B2456" s="57">
        <v>4061.01</v>
      </c>
    </row>
    <row r="2457" spans="1:2" ht="15" x14ac:dyDescent="0.2">
      <c r="A2457" s="54">
        <v>41012</v>
      </c>
      <c r="B2457" s="57">
        <v>4047.57</v>
      </c>
    </row>
    <row r="2458" spans="1:2" ht="15" x14ac:dyDescent="0.2">
      <c r="A2458" s="54">
        <v>41015</v>
      </c>
      <c r="B2458" s="57">
        <v>4044.99</v>
      </c>
    </row>
    <row r="2459" spans="1:2" ht="15" x14ac:dyDescent="0.2">
      <c r="A2459" s="54">
        <v>41016</v>
      </c>
      <c r="B2459" s="57">
        <v>4059.02</v>
      </c>
    </row>
    <row r="2460" spans="1:2" ht="15" x14ac:dyDescent="0.2">
      <c r="A2460" s="54">
        <v>41017</v>
      </c>
      <c r="B2460" s="57">
        <v>4091.73</v>
      </c>
    </row>
    <row r="2461" spans="1:2" ht="15" x14ac:dyDescent="0.2">
      <c r="A2461" s="54">
        <v>41018</v>
      </c>
      <c r="B2461" s="57">
        <v>4098.55</v>
      </c>
    </row>
    <row r="2462" spans="1:2" ht="15" x14ac:dyDescent="0.2">
      <c r="A2462" s="54">
        <v>41019</v>
      </c>
      <c r="B2462" s="57">
        <v>4116.3599999999997</v>
      </c>
    </row>
    <row r="2463" spans="1:2" ht="15" x14ac:dyDescent="0.2">
      <c r="A2463" s="54">
        <v>41022</v>
      </c>
      <c r="B2463" s="57">
        <v>4054.6</v>
      </c>
    </row>
    <row r="2464" spans="1:2" ht="15" x14ac:dyDescent="0.2">
      <c r="A2464" s="54">
        <v>41023</v>
      </c>
      <c r="B2464" s="57">
        <v>4068.76</v>
      </c>
    </row>
    <row r="2465" spans="1:2" ht="15" x14ac:dyDescent="0.2">
      <c r="A2465" s="54">
        <v>41024</v>
      </c>
      <c r="B2465" s="57">
        <v>4093.77</v>
      </c>
    </row>
    <row r="2466" spans="1:2" ht="15" x14ac:dyDescent="0.2">
      <c r="A2466" s="54">
        <v>41025</v>
      </c>
      <c r="B2466" s="57">
        <v>4120.58</v>
      </c>
    </row>
    <row r="2467" spans="1:2" ht="15" x14ac:dyDescent="0.2">
      <c r="A2467" s="54">
        <v>41029</v>
      </c>
      <c r="B2467" s="57">
        <v>4138.34</v>
      </c>
    </row>
    <row r="2468" spans="1:2" ht="15" x14ac:dyDescent="0.2">
      <c r="A2468" s="54">
        <v>41031</v>
      </c>
      <c r="B2468" s="57">
        <v>4148.37</v>
      </c>
    </row>
    <row r="2469" spans="1:2" ht="15" x14ac:dyDescent="0.2">
      <c r="A2469" s="54">
        <v>41032</v>
      </c>
      <c r="B2469" s="57">
        <v>4135.51</v>
      </c>
    </row>
    <row r="2470" spans="1:2" ht="15" x14ac:dyDescent="0.2">
      <c r="A2470" s="54">
        <v>41033</v>
      </c>
      <c r="B2470" s="57">
        <v>4105.6499999999996</v>
      </c>
    </row>
    <row r="2471" spans="1:2" ht="15" x14ac:dyDescent="0.2">
      <c r="A2471" s="54">
        <v>41036</v>
      </c>
      <c r="B2471" s="57">
        <v>4085.16</v>
      </c>
    </row>
    <row r="2472" spans="1:2" ht="15" x14ac:dyDescent="0.2">
      <c r="A2472" s="54">
        <v>41037</v>
      </c>
      <c r="B2472" s="57">
        <v>4036.04</v>
      </c>
    </row>
    <row r="2473" spans="1:2" ht="15" x14ac:dyDescent="0.2">
      <c r="A2473" s="54">
        <v>41038</v>
      </c>
      <c r="B2473" s="57">
        <v>4022.36</v>
      </c>
    </row>
    <row r="2474" spans="1:2" ht="15" x14ac:dyDescent="0.2">
      <c r="A2474" s="54">
        <v>41039</v>
      </c>
      <c r="B2474" s="57">
        <v>4074.77</v>
      </c>
    </row>
    <row r="2475" spans="1:2" ht="15" x14ac:dyDescent="0.2">
      <c r="A2475" s="54">
        <v>41040</v>
      </c>
      <c r="B2475" s="57">
        <v>4095.07</v>
      </c>
    </row>
    <row r="2476" spans="1:2" ht="15" x14ac:dyDescent="0.2">
      <c r="A2476" s="54">
        <v>41043</v>
      </c>
      <c r="B2476" s="57">
        <v>4034.53</v>
      </c>
    </row>
    <row r="2477" spans="1:2" ht="15" x14ac:dyDescent="0.2">
      <c r="A2477" s="54">
        <v>41044</v>
      </c>
      <c r="B2477" s="57">
        <v>4028.81</v>
      </c>
    </row>
    <row r="2478" spans="1:2" ht="15" x14ac:dyDescent="0.2">
      <c r="A2478" s="54">
        <v>41045</v>
      </c>
      <c r="B2478" s="57">
        <v>4065.95</v>
      </c>
    </row>
    <row r="2479" spans="1:2" ht="15" x14ac:dyDescent="0.2">
      <c r="A2479" s="54">
        <v>41046</v>
      </c>
      <c r="B2479" s="57">
        <v>4035.17</v>
      </c>
    </row>
    <row r="2480" spans="1:2" ht="15" x14ac:dyDescent="0.2">
      <c r="A2480" s="54">
        <v>41047</v>
      </c>
      <c r="B2480" s="57">
        <v>3988.19</v>
      </c>
    </row>
    <row r="2481" spans="1:2" ht="15" x14ac:dyDescent="0.2">
      <c r="A2481" s="54">
        <v>41050</v>
      </c>
      <c r="B2481" s="57">
        <v>3981.68</v>
      </c>
    </row>
    <row r="2482" spans="1:2" ht="15" x14ac:dyDescent="0.2">
      <c r="A2482" s="54">
        <v>41051</v>
      </c>
      <c r="B2482" s="57">
        <v>4030.08</v>
      </c>
    </row>
    <row r="2483" spans="1:2" ht="15" x14ac:dyDescent="0.2">
      <c r="A2483" s="54">
        <v>41052</v>
      </c>
      <c r="B2483" s="57">
        <v>3957.79</v>
      </c>
    </row>
    <row r="2484" spans="1:2" ht="15" x14ac:dyDescent="0.2">
      <c r="A2484" s="54">
        <v>41053</v>
      </c>
      <c r="B2484" s="57">
        <v>3976.88</v>
      </c>
    </row>
    <row r="2485" spans="1:2" ht="15" x14ac:dyDescent="0.2">
      <c r="A2485" s="54">
        <v>41054</v>
      </c>
      <c r="B2485" s="57">
        <v>3970.4</v>
      </c>
    </row>
    <row r="2486" spans="1:2" ht="15" x14ac:dyDescent="0.2">
      <c r="A2486" s="54">
        <v>41057</v>
      </c>
      <c r="B2486" s="57">
        <v>3985.18</v>
      </c>
    </row>
    <row r="2487" spans="1:2" ht="15" x14ac:dyDescent="0.2">
      <c r="A2487" s="54">
        <v>41058</v>
      </c>
      <c r="B2487" s="57">
        <v>4025.65</v>
      </c>
    </row>
    <row r="2488" spans="1:2" ht="15" x14ac:dyDescent="0.2">
      <c r="A2488" s="54">
        <v>41059</v>
      </c>
      <c r="B2488" s="57">
        <v>3968.9</v>
      </c>
    </row>
    <row r="2489" spans="1:2" ht="15" x14ac:dyDescent="0.2">
      <c r="A2489" s="54">
        <v>41060</v>
      </c>
      <c r="B2489" s="57">
        <v>3989.82</v>
      </c>
    </row>
    <row r="2490" spans="1:2" ht="15" x14ac:dyDescent="0.2">
      <c r="A2490" s="54">
        <v>41061</v>
      </c>
      <c r="B2490" s="57">
        <v>3985.59</v>
      </c>
    </row>
    <row r="2491" spans="1:2" ht="15" x14ac:dyDescent="0.2">
      <c r="A2491" s="54">
        <v>41064</v>
      </c>
      <c r="B2491" s="57">
        <v>3982.99</v>
      </c>
    </row>
    <row r="2492" spans="1:2" ht="15" x14ac:dyDescent="0.2">
      <c r="A2492" s="54">
        <v>41065</v>
      </c>
      <c r="B2492" s="57">
        <v>3987.99</v>
      </c>
    </row>
    <row r="2493" spans="1:2" ht="15" x14ac:dyDescent="0.2">
      <c r="A2493" s="54">
        <v>41066</v>
      </c>
      <c r="B2493" s="57">
        <v>4046.45</v>
      </c>
    </row>
    <row r="2494" spans="1:2" ht="15" x14ac:dyDescent="0.2">
      <c r="A2494" s="54">
        <v>41067</v>
      </c>
      <c r="B2494" s="57">
        <v>4082.76</v>
      </c>
    </row>
    <row r="2495" spans="1:2" ht="15" x14ac:dyDescent="0.2">
      <c r="A2495" s="54">
        <v>41068</v>
      </c>
      <c r="B2495" s="57">
        <v>4053.96</v>
      </c>
    </row>
    <row r="2496" spans="1:2" ht="15" x14ac:dyDescent="0.2">
      <c r="A2496" s="54">
        <v>41071</v>
      </c>
      <c r="B2496" s="57">
        <v>4048.9</v>
      </c>
    </row>
    <row r="2497" spans="1:2" ht="15" x14ac:dyDescent="0.2">
      <c r="A2497" s="54">
        <v>41072</v>
      </c>
      <c r="B2497" s="57">
        <v>4077.67</v>
      </c>
    </row>
    <row r="2498" spans="1:2" ht="15" x14ac:dyDescent="0.2">
      <c r="A2498" s="54">
        <v>41073</v>
      </c>
      <c r="B2498" s="57">
        <v>4099.6400000000003</v>
      </c>
    </row>
    <row r="2499" spans="1:2" ht="15" x14ac:dyDescent="0.2">
      <c r="A2499" s="54">
        <v>41074</v>
      </c>
      <c r="B2499" s="57">
        <v>4074.13</v>
      </c>
    </row>
    <row r="2500" spans="1:2" ht="15" x14ac:dyDescent="0.2">
      <c r="A2500" s="54">
        <v>41075</v>
      </c>
      <c r="B2500" s="57">
        <v>4090.25</v>
      </c>
    </row>
    <row r="2501" spans="1:2" ht="15" x14ac:dyDescent="0.2">
      <c r="A2501" s="54">
        <v>41078</v>
      </c>
      <c r="B2501" s="57">
        <v>4150.74</v>
      </c>
    </row>
    <row r="2502" spans="1:2" ht="15" x14ac:dyDescent="0.2">
      <c r="A2502" s="54">
        <v>41079</v>
      </c>
      <c r="B2502" s="57">
        <v>4183.92</v>
      </c>
    </row>
    <row r="2503" spans="1:2" ht="15" x14ac:dyDescent="0.2">
      <c r="A2503" s="54">
        <v>41080</v>
      </c>
      <c r="B2503" s="57">
        <v>4192.87</v>
      </c>
    </row>
    <row r="2504" spans="1:2" ht="15" x14ac:dyDescent="0.2">
      <c r="A2504" s="54">
        <v>41081</v>
      </c>
      <c r="B2504" s="57">
        <v>4162.22</v>
      </c>
    </row>
    <row r="2505" spans="1:2" ht="15" x14ac:dyDescent="0.2">
      <c r="A2505" s="54">
        <v>41082</v>
      </c>
      <c r="B2505" s="57">
        <v>4112.18</v>
      </c>
    </row>
    <row r="2506" spans="1:2" ht="15" x14ac:dyDescent="0.2">
      <c r="A2506" s="54">
        <v>41085</v>
      </c>
      <c r="B2506" s="57">
        <v>4077.43</v>
      </c>
    </row>
    <row r="2507" spans="1:2" ht="15" x14ac:dyDescent="0.2">
      <c r="A2507" s="54">
        <v>41086</v>
      </c>
      <c r="B2507" s="57">
        <v>4080.98</v>
      </c>
    </row>
    <row r="2508" spans="1:2" ht="15" x14ac:dyDescent="0.2">
      <c r="A2508" s="54">
        <v>41087</v>
      </c>
      <c r="B2508" s="57">
        <v>4068.53</v>
      </c>
    </row>
    <row r="2509" spans="1:2" ht="15" x14ac:dyDescent="0.2">
      <c r="A2509" s="54">
        <v>41088</v>
      </c>
      <c r="B2509" s="57">
        <v>4008.78</v>
      </c>
    </row>
    <row r="2510" spans="1:2" ht="15" x14ac:dyDescent="0.2">
      <c r="A2510" s="54">
        <v>41089</v>
      </c>
      <c r="B2510" s="57">
        <v>4063.73</v>
      </c>
    </row>
    <row r="2511" spans="1:2" ht="15" x14ac:dyDescent="0.2">
      <c r="A2511" s="54">
        <v>41092</v>
      </c>
      <c r="B2511" s="57">
        <v>4057.98</v>
      </c>
    </row>
    <row r="2512" spans="1:2" ht="15" x14ac:dyDescent="0.2">
      <c r="A2512" s="54">
        <v>41093</v>
      </c>
      <c r="B2512" s="57">
        <v>4098.1400000000003</v>
      </c>
    </row>
    <row r="2513" spans="1:2" ht="15" x14ac:dyDescent="0.2">
      <c r="A2513" s="54">
        <v>41094</v>
      </c>
      <c r="B2513" s="57">
        <v>4104.82</v>
      </c>
    </row>
    <row r="2514" spans="1:2" ht="15" x14ac:dyDescent="0.2">
      <c r="A2514" s="54">
        <v>41095</v>
      </c>
      <c r="B2514" s="57">
        <v>4126.7</v>
      </c>
    </row>
    <row r="2515" spans="1:2" ht="15" x14ac:dyDescent="0.2">
      <c r="A2515" s="54">
        <v>41096</v>
      </c>
      <c r="B2515" s="57">
        <v>4127.1400000000003</v>
      </c>
    </row>
    <row r="2516" spans="1:2" ht="15" x14ac:dyDescent="0.2">
      <c r="A2516" s="54">
        <v>41099</v>
      </c>
      <c r="B2516" s="57">
        <v>4091.78</v>
      </c>
    </row>
    <row r="2517" spans="1:2" ht="15" x14ac:dyDescent="0.2">
      <c r="A2517" s="54">
        <v>41100</v>
      </c>
      <c r="B2517" s="57">
        <v>4099.92</v>
      </c>
    </row>
    <row r="2518" spans="1:2" ht="15" x14ac:dyDescent="0.2">
      <c r="A2518" s="54">
        <v>41101</v>
      </c>
      <c r="B2518" s="57">
        <v>4066.88</v>
      </c>
    </row>
    <row r="2519" spans="1:2" ht="15" x14ac:dyDescent="0.2">
      <c r="A2519" s="54">
        <v>41102</v>
      </c>
      <c r="B2519" s="57">
        <v>4026.59</v>
      </c>
    </row>
    <row r="2520" spans="1:2" ht="15" x14ac:dyDescent="0.2">
      <c r="A2520" s="54">
        <v>41103</v>
      </c>
      <c r="B2520" s="57">
        <v>4075.09</v>
      </c>
    </row>
    <row r="2521" spans="1:2" ht="15" x14ac:dyDescent="0.2">
      <c r="A2521" s="54">
        <v>41106</v>
      </c>
      <c r="B2521" s="57">
        <v>4067.79</v>
      </c>
    </row>
    <row r="2522" spans="1:2" ht="15" x14ac:dyDescent="0.2">
      <c r="A2522" s="54">
        <v>41107</v>
      </c>
      <c r="B2522" s="57">
        <v>4065.19</v>
      </c>
    </row>
    <row r="2523" spans="1:2" ht="15" x14ac:dyDescent="0.2">
      <c r="A2523" s="54">
        <v>41108</v>
      </c>
      <c r="B2523" s="57">
        <v>4104.8100000000004</v>
      </c>
    </row>
    <row r="2524" spans="1:2" ht="15" x14ac:dyDescent="0.2">
      <c r="A2524" s="54">
        <v>41109</v>
      </c>
      <c r="B2524" s="57">
        <v>4135.78</v>
      </c>
    </row>
    <row r="2525" spans="1:2" ht="15" x14ac:dyDescent="0.2">
      <c r="A2525" s="54">
        <v>41110</v>
      </c>
      <c r="B2525" s="57">
        <v>4127.7700000000004</v>
      </c>
    </row>
    <row r="2526" spans="1:2" ht="15" x14ac:dyDescent="0.2">
      <c r="A2526" s="54">
        <v>41113</v>
      </c>
      <c r="B2526" s="57">
        <v>4079.33</v>
      </c>
    </row>
    <row r="2527" spans="1:2" ht="15" x14ac:dyDescent="0.2">
      <c r="A2527" s="54">
        <v>41114</v>
      </c>
      <c r="B2527" s="57">
        <v>4101.4799999999996</v>
      </c>
    </row>
    <row r="2528" spans="1:2" ht="15" x14ac:dyDescent="0.2">
      <c r="A2528" s="54">
        <v>41115</v>
      </c>
      <c r="B2528" s="57">
        <v>4110.0600000000004</v>
      </c>
    </row>
    <row r="2529" spans="1:2" ht="15" x14ac:dyDescent="0.2">
      <c r="A2529" s="54">
        <v>41116</v>
      </c>
      <c r="B2529" s="57">
        <v>4136.53</v>
      </c>
    </row>
    <row r="2530" spans="1:2" ht="15" x14ac:dyDescent="0.2">
      <c r="A2530" s="54">
        <v>41117</v>
      </c>
      <c r="B2530" s="57">
        <v>4182.62</v>
      </c>
    </row>
    <row r="2531" spans="1:2" ht="15" x14ac:dyDescent="0.2">
      <c r="A2531" s="54">
        <v>41120</v>
      </c>
      <c r="B2531" s="57">
        <v>4217.3100000000004</v>
      </c>
    </row>
    <row r="2532" spans="1:2" ht="15" x14ac:dyDescent="0.2">
      <c r="A2532" s="54">
        <v>41121</v>
      </c>
      <c r="B2532" s="57">
        <v>4173.68</v>
      </c>
    </row>
    <row r="2533" spans="1:2" ht="15" x14ac:dyDescent="0.2">
      <c r="A2533" s="54">
        <v>41122</v>
      </c>
      <c r="B2533" s="57">
        <v>4230.83</v>
      </c>
    </row>
    <row r="2534" spans="1:2" ht="15" x14ac:dyDescent="0.2">
      <c r="A2534" s="54">
        <v>41123</v>
      </c>
      <c r="B2534" s="57">
        <v>4226.3</v>
      </c>
    </row>
    <row r="2535" spans="1:2" ht="15" x14ac:dyDescent="0.2">
      <c r="A2535" s="54">
        <v>41124</v>
      </c>
      <c r="B2535" s="57">
        <v>4258</v>
      </c>
    </row>
    <row r="2536" spans="1:2" ht="15" x14ac:dyDescent="0.2">
      <c r="A2536" s="54">
        <v>41127</v>
      </c>
      <c r="B2536" s="57">
        <v>4285.18</v>
      </c>
    </row>
    <row r="2537" spans="1:2" ht="15" x14ac:dyDescent="0.2">
      <c r="A2537" s="54">
        <v>41128</v>
      </c>
      <c r="B2537" s="57">
        <v>4287.3599999999997</v>
      </c>
    </row>
    <row r="2538" spans="1:2" ht="15" x14ac:dyDescent="0.2">
      <c r="A2538" s="54">
        <v>41129</v>
      </c>
      <c r="B2538" s="57">
        <v>4288.26</v>
      </c>
    </row>
    <row r="2539" spans="1:2" ht="15" x14ac:dyDescent="0.2">
      <c r="A2539" s="54">
        <v>41131</v>
      </c>
      <c r="B2539" s="57">
        <v>4297.8999999999996</v>
      </c>
    </row>
    <row r="2540" spans="1:2" ht="15" x14ac:dyDescent="0.2">
      <c r="A2540" s="54">
        <v>41134</v>
      </c>
      <c r="B2540" s="57">
        <v>4284.8500000000004</v>
      </c>
    </row>
    <row r="2541" spans="1:2" ht="15" x14ac:dyDescent="0.2">
      <c r="A2541" s="54">
        <v>41135</v>
      </c>
      <c r="B2541" s="57">
        <v>4302.5600000000004</v>
      </c>
    </row>
    <row r="2542" spans="1:2" ht="15" x14ac:dyDescent="0.2">
      <c r="A2542" s="54">
        <v>41136</v>
      </c>
      <c r="B2542" s="57">
        <v>4300.09</v>
      </c>
    </row>
    <row r="2543" spans="1:2" ht="15" x14ac:dyDescent="0.2">
      <c r="A2543" s="54">
        <v>41137</v>
      </c>
      <c r="B2543" s="57">
        <v>4324.2</v>
      </c>
    </row>
    <row r="2544" spans="1:2" ht="15" x14ac:dyDescent="0.2">
      <c r="A2544" s="54">
        <v>41138</v>
      </c>
      <c r="B2544" s="57">
        <v>4300.5</v>
      </c>
    </row>
    <row r="2545" spans="1:2" ht="15" x14ac:dyDescent="0.2">
      <c r="A2545" s="54">
        <v>41141</v>
      </c>
      <c r="B2545" s="57">
        <v>4292.1099999999997</v>
      </c>
    </row>
    <row r="2546" spans="1:2" ht="15" x14ac:dyDescent="0.2">
      <c r="A2546" s="54">
        <v>41142</v>
      </c>
      <c r="B2546" s="57">
        <v>4335.88</v>
      </c>
    </row>
    <row r="2547" spans="1:2" ht="15" x14ac:dyDescent="0.2">
      <c r="A2547" s="54">
        <v>41143</v>
      </c>
      <c r="B2547" s="57">
        <v>4309.7299999999996</v>
      </c>
    </row>
    <row r="2548" spans="1:2" ht="15" x14ac:dyDescent="0.2">
      <c r="A2548" s="54">
        <v>41144</v>
      </c>
      <c r="B2548" s="57">
        <v>4337.22</v>
      </c>
    </row>
    <row r="2549" spans="1:2" ht="15" x14ac:dyDescent="0.2">
      <c r="A2549" s="54">
        <v>41145</v>
      </c>
      <c r="B2549" s="57">
        <v>4331.2</v>
      </c>
    </row>
    <row r="2550" spans="1:2" ht="15" x14ac:dyDescent="0.2">
      <c r="A2550" s="54">
        <v>41148</v>
      </c>
      <c r="B2550" s="57">
        <v>4349.7</v>
      </c>
    </row>
    <row r="2551" spans="1:2" ht="15" x14ac:dyDescent="0.2">
      <c r="A2551" s="54">
        <v>41149</v>
      </c>
      <c r="B2551" s="57">
        <v>4333.95</v>
      </c>
    </row>
    <row r="2552" spans="1:2" ht="15" x14ac:dyDescent="0.2">
      <c r="A2552" s="54">
        <v>41150</v>
      </c>
      <c r="B2552" s="57">
        <v>4330.25</v>
      </c>
    </row>
    <row r="2553" spans="1:2" ht="15" x14ac:dyDescent="0.2">
      <c r="A2553" s="54">
        <v>41151</v>
      </c>
      <c r="B2553" s="57">
        <v>4278.17</v>
      </c>
    </row>
    <row r="2554" spans="1:2" ht="15" x14ac:dyDescent="0.2">
      <c r="A2554" s="54">
        <v>41152</v>
      </c>
      <c r="B2554" s="57">
        <v>4288.12</v>
      </c>
    </row>
    <row r="2555" spans="1:2" ht="15" x14ac:dyDescent="0.2">
      <c r="A2555" s="54">
        <v>41155</v>
      </c>
      <c r="B2555" s="57">
        <v>4310.96</v>
      </c>
    </row>
    <row r="2556" spans="1:2" ht="15" x14ac:dyDescent="0.2">
      <c r="A2556" s="54">
        <v>41156</v>
      </c>
      <c r="B2556" s="57">
        <v>4271.59</v>
      </c>
    </row>
    <row r="2557" spans="1:2" ht="15" x14ac:dyDescent="0.2">
      <c r="A2557" s="54">
        <v>41157</v>
      </c>
      <c r="B2557" s="57">
        <v>4257.5600000000004</v>
      </c>
    </row>
    <row r="2558" spans="1:2" ht="15" x14ac:dyDescent="0.2">
      <c r="A2558" s="54">
        <v>41158</v>
      </c>
      <c r="B2558" s="57">
        <v>4334</v>
      </c>
    </row>
    <row r="2559" spans="1:2" ht="15" x14ac:dyDescent="0.2">
      <c r="A2559" s="54">
        <v>41159</v>
      </c>
      <c r="B2559" s="57">
        <v>4342.45</v>
      </c>
    </row>
    <row r="2560" spans="1:2" ht="15" x14ac:dyDescent="0.2">
      <c r="A2560" s="54">
        <v>41162</v>
      </c>
      <c r="B2560" s="57">
        <v>4324.7700000000004</v>
      </c>
    </row>
    <row r="2561" spans="1:2" ht="15" x14ac:dyDescent="0.2">
      <c r="A2561" s="54">
        <v>41163</v>
      </c>
      <c r="B2561" s="57">
        <v>4315.25</v>
      </c>
    </row>
    <row r="2562" spans="1:2" ht="15" x14ac:dyDescent="0.2">
      <c r="A2562" s="54">
        <v>41164</v>
      </c>
      <c r="B2562" s="57">
        <v>4350.5200000000004</v>
      </c>
    </row>
    <row r="2563" spans="1:2" ht="15" x14ac:dyDescent="0.2">
      <c r="A2563" s="54">
        <v>41165</v>
      </c>
      <c r="B2563" s="57">
        <v>4368.6400000000003</v>
      </c>
    </row>
    <row r="2564" spans="1:2" ht="15" x14ac:dyDescent="0.2">
      <c r="A2564" s="54">
        <v>41166</v>
      </c>
      <c r="B2564" s="57">
        <v>4449.58</v>
      </c>
    </row>
    <row r="2565" spans="1:2" ht="15" x14ac:dyDescent="0.2">
      <c r="A2565" s="54">
        <v>41169</v>
      </c>
      <c r="B2565" s="57">
        <v>4430.91</v>
      </c>
    </row>
    <row r="2566" spans="1:2" ht="15" x14ac:dyDescent="0.2">
      <c r="A2566" s="54">
        <v>41170</v>
      </c>
      <c r="B2566" s="57">
        <v>4441.04</v>
      </c>
    </row>
    <row r="2567" spans="1:2" ht="15" x14ac:dyDescent="0.2">
      <c r="A2567" s="54">
        <v>41171</v>
      </c>
      <c r="B2567" s="57">
        <v>4443.16</v>
      </c>
    </row>
    <row r="2568" spans="1:2" ht="15" x14ac:dyDescent="0.2">
      <c r="A2568" s="54">
        <v>41172</v>
      </c>
      <c r="B2568" s="57">
        <v>4430.59</v>
      </c>
    </row>
    <row r="2569" spans="1:2" ht="15" x14ac:dyDescent="0.2">
      <c r="A2569" s="54">
        <v>41173</v>
      </c>
      <c r="B2569" s="57">
        <v>4413.3</v>
      </c>
    </row>
    <row r="2570" spans="1:2" ht="15" x14ac:dyDescent="0.2">
      <c r="A2570" s="54">
        <v>41177</v>
      </c>
      <c r="B2570" s="57">
        <v>4393.21</v>
      </c>
    </row>
    <row r="2571" spans="1:2" ht="15" x14ac:dyDescent="0.2">
      <c r="A2571" s="54">
        <v>41178</v>
      </c>
      <c r="B2571" s="57">
        <v>4316.8500000000004</v>
      </c>
    </row>
    <row r="2572" spans="1:2" ht="15" x14ac:dyDescent="0.2">
      <c r="A2572" s="54">
        <v>41179</v>
      </c>
      <c r="B2572" s="57">
        <v>4341.42</v>
      </c>
    </row>
    <row r="2573" spans="1:2" ht="15" x14ac:dyDescent="0.2">
      <c r="A2573" s="54">
        <v>41180</v>
      </c>
      <c r="B2573" s="57">
        <v>4358.6499999999996</v>
      </c>
    </row>
    <row r="2574" spans="1:2" ht="15" x14ac:dyDescent="0.2">
      <c r="A2574" s="54">
        <v>41183</v>
      </c>
      <c r="B2574" s="57">
        <v>4421.8500000000004</v>
      </c>
    </row>
    <row r="2575" spans="1:2" ht="15" x14ac:dyDescent="0.2">
      <c r="A2575" s="54">
        <v>41184</v>
      </c>
      <c r="B2575" s="57">
        <v>4419.25</v>
      </c>
    </row>
    <row r="2576" spans="1:2" ht="15" x14ac:dyDescent="0.2">
      <c r="A2576" s="54">
        <v>41185</v>
      </c>
      <c r="B2576" s="57">
        <v>4403.71</v>
      </c>
    </row>
    <row r="2577" spans="1:2" ht="15" x14ac:dyDescent="0.2">
      <c r="A2577" s="54">
        <v>41186</v>
      </c>
      <c r="B2577" s="57">
        <v>4421.8100000000004</v>
      </c>
    </row>
    <row r="2578" spans="1:2" ht="15" x14ac:dyDescent="0.2">
      <c r="A2578" s="54">
        <v>41187</v>
      </c>
      <c r="B2578" s="57">
        <v>4460.79</v>
      </c>
    </row>
    <row r="2579" spans="1:2" ht="15" x14ac:dyDescent="0.2">
      <c r="A2579" s="54">
        <v>41190</v>
      </c>
      <c r="B2579" s="57">
        <v>4440.5600000000004</v>
      </c>
    </row>
    <row r="2580" spans="1:2" ht="15" x14ac:dyDescent="0.2">
      <c r="A2580" s="54">
        <v>41191</v>
      </c>
      <c r="B2580" s="57">
        <v>4407.97</v>
      </c>
    </row>
    <row r="2581" spans="1:2" ht="15" x14ac:dyDescent="0.2">
      <c r="A2581" s="54">
        <v>41192</v>
      </c>
      <c r="B2581" s="57">
        <v>4417.37</v>
      </c>
    </row>
    <row r="2582" spans="1:2" ht="15" x14ac:dyDescent="0.2">
      <c r="A2582" s="54">
        <v>41193</v>
      </c>
      <c r="B2582" s="57">
        <v>4460.24</v>
      </c>
    </row>
    <row r="2583" spans="1:2" ht="15" x14ac:dyDescent="0.2">
      <c r="A2583" s="54">
        <v>41194</v>
      </c>
      <c r="B2583" s="57">
        <v>4453.1000000000004</v>
      </c>
    </row>
    <row r="2584" spans="1:2" ht="15" x14ac:dyDescent="0.2">
      <c r="A2584" s="54">
        <v>41197</v>
      </c>
      <c r="B2584" s="57">
        <v>4475.82</v>
      </c>
    </row>
    <row r="2585" spans="1:2" ht="15" x14ac:dyDescent="0.2">
      <c r="A2585" s="54">
        <v>41198</v>
      </c>
      <c r="B2585" s="57">
        <v>4519.09</v>
      </c>
    </row>
    <row r="2586" spans="1:2" ht="15" x14ac:dyDescent="0.2">
      <c r="A2586" s="54">
        <v>41199</v>
      </c>
      <c r="B2586" s="57">
        <v>4555.8100000000004</v>
      </c>
    </row>
    <row r="2587" spans="1:2" ht="15" x14ac:dyDescent="0.2">
      <c r="A2587" s="54">
        <v>41200</v>
      </c>
      <c r="B2587" s="57">
        <v>4528.58</v>
      </c>
    </row>
    <row r="2588" spans="1:2" ht="15" x14ac:dyDescent="0.2">
      <c r="A2588" s="54">
        <v>41201</v>
      </c>
      <c r="B2588" s="57">
        <v>4495.7299999999996</v>
      </c>
    </row>
    <row r="2589" spans="1:2" ht="15" x14ac:dyDescent="0.2">
      <c r="A2589" s="54">
        <v>41204</v>
      </c>
      <c r="B2589" s="57">
        <v>4519.46</v>
      </c>
    </row>
    <row r="2590" spans="1:2" ht="15" x14ac:dyDescent="0.2">
      <c r="A2590" s="54">
        <v>41205</v>
      </c>
      <c r="B2590" s="57">
        <v>4483.95</v>
      </c>
    </row>
    <row r="2591" spans="1:2" ht="15" x14ac:dyDescent="0.2">
      <c r="A2591" s="54">
        <v>41206</v>
      </c>
      <c r="B2591" s="57">
        <v>4517.38</v>
      </c>
    </row>
    <row r="2592" spans="1:2" ht="15" x14ac:dyDescent="0.2">
      <c r="A2592" s="54">
        <v>41207</v>
      </c>
      <c r="B2592" s="57">
        <v>4522.78</v>
      </c>
    </row>
    <row r="2593" spans="1:2" ht="15" x14ac:dyDescent="0.2">
      <c r="A2593" s="54">
        <v>41208</v>
      </c>
      <c r="B2593" s="57">
        <v>4507.62</v>
      </c>
    </row>
    <row r="2594" spans="1:2" ht="15" x14ac:dyDescent="0.2">
      <c r="A2594" s="54">
        <v>41211</v>
      </c>
      <c r="B2594" s="57">
        <v>4522.5</v>
      </c>
    </row>
    <row r="2595" spans="1:2" ht="15" x14ac:dyDescent="0.2">
      <c r="A2595" s="54">
        <v>41212</v>
      </c>
      <c r="B2595" s="57">
        <v>4541.33</v>
      </c>
    </row>
    <row r="2596" spans="1:2" ht="15" x14ac:dyDescent="0.2">
      <c r="A2596" s="54">
        <v>41213</v>
      </c>
      <c r="B2596" s="57">
        <v>4542.46</v>
      </c>
    </row>
    <row r="2597" spans="1:2" ht="15" x14ac:dyDescent="0.2">
      <c r="A2597" s="54">
        <v>41214</v>
      </c>
      <c r="B2597" s="57">
        <v>4569.4799999999996</v>
      </c>
    </row>
    <row r="2598" spans="1:2" ht="15" x14ac:dyDescent="0.2">
      <c r="A2598" s="54">
        <v>41215</v>
      </c>
      <c r="B2598" s="57">
        <v>4604.63</v>
      </c>
    </row>
    <row r="2599" spans="1:2" ht="15" x14ac:dyDescent="0.2">
      <c r="A2599" s="54">
        <v>41218</v>
      </c>
      <c r="B2599" s="57">
        <v>4594.18</v>
      </c>
    </row>
    <row r="2600" spans="1:2" ht="15" x14ac:dyDescent="0.2">
      <c r="A2600" s="54">
        <v>41219</v>
      </c>
      <c r="B2600" s="57">
        <v>4596.42</v>
      </c>
    </row>
    <row r="2601" spans="1:2" ht="15" x14ac:dyDescent="0.2">
      <c r="A2601" s="54">
        <v>41220</v>
      </c>
      <c r="B2601" s="57">
        <v>4581.0200000000004</v>
      </c>
    </row>
    <row r="2602" spans="1:2" ht="15" x14ac:dyDescent="0.2">
      <c r="A2602" s="54">
        <v>41221</v>
      </c>
      <c r="B2602" s="57">
        <v>4595.83</v>
      </c>
    </row>
    <row r="2603" spans="1:2" ht="15" x14ac:dyDescent="0.2">
      <c r="A2603" s="54">
        <v>41222</v>
      </c>
      <c r="B2603" s="57">
        <v>4565.46</v>
      </c>
    </row>
    <row r="2604" spans="1:2" ht="15" x14ac:dyDescent="0.2">
      <c r="A2604" s="54">
        <v>41225</v>
      </c>
      <c r="B2604" s="57">
        <v>4581</v>
      </c>
    </row>
    <row r="2605" spans="1:2" ht="15" x14ac:dyDescent="0.2">
      <c r="A2605" s="54">
        <v>41226</v>
      </c>
      <c r="B2605" s="57">
        <v>4572.63</v>
      </c>
    </row>
    <row r="2606" spans="1:2" ht="15" x14ac:dyDescent="0.2">
      <c r="A2606" s="54">
        <v>41227</v>
      </c>
      <c r="B2606" s="57">
        <v>4553.92</v>
      </c>
    </row>
    <row r="2607" spans="1:2" ht="15" x14ac:dyDescent="0.2">
      <c r="A2607" s="54">
        <v>41228</v>
      </c>
      <c r="B2607" s="57">
        <v>4527.62</v>
      </c>
    </row>
    <row r="2608" spans="1:2" ht="15" x14ac:dyDescent="0.2">
      <c r="A2608" s="54">
        <v>41229</v>
      </c>
      <c r="B2608" s="57">
        <v>4502.2</v>
      </c>
    </row>
    <row r="2609" spans="1:2" ht="15" x14ac:dyDescent="0.2">
      <c r="A2609" s="54">
        <v>41232</v>
      </c>
      <c r="B2609" s="57">
        <v>4553.5200000000004</v>
      </c>
    </row>
    <row r="2610" spans="1:2" ht="15" x14ac:dyDescent="0.2">
      <c r="A2610" s="54">
        <v>41233</v>
      </c>
      <c r="B2610" s="57">
        <v>4562.93</v>
      </c>
    </row>
    <row r="2611" spans="1:2" ht="15" x14ac:dyDescent="0.2">
      <c r="A2611" s="54">
        <v>41234</v>
      </c>
      <c r="B2611" s="57">
        <v>4586.3500000000004</v>
      </c>
    </row>
    <row r="2612" spans="1:2" ht="15" x14ac:dyDescent="0.2">
      <c r="A2612" s="54">
        <v>41235</v>
      </c>
      <c r="B2612" s="57">
        <v>4628.7299999999996</v>
      </c>
    </row>
    <row r="2613" spans="1:2" ht="15" x14ac:dyDescent="0.2">
      <c r="A2613" s="54">
        <v>41236</v>
      </c>
      <c r="B2613" s="57">
        <v>4631.3</v>
      </c>
    </row>
    <row r="2614" spans="1:2" ht="15" x14ac:dyDescent="0.2">
      <c r="A2614" s="54">
        <v>41239</v>
      </c>
      <c r="B2614" s="57">
        <v>4620.78</v>
      </c>
    </row>
    <row r="2615" spans="1:2" ht="15" x14ac:dyDescent="0.2">
      <c r="A2615" s="54">
        <v>41240</v>
      </c>
      <c r="B2615" s="57">
        <v>4625.62</v>
      </c>
    </row>
    <row r="2616" spans="1:2" ht="15" x14ac:dyDescent="0.2">
      <c r="A2616" s="54">
        <v>41241</v>
      </c>
      <c r="B2616" s="57">
        <v>4580.67</v>
      </c>
    </row>
    <row r="2617" spans="1:2" ht="15" x14ac:dyDescent="0.2">
      <c r="A2617" s="54">
        <v>41242</v>
      </c>
      <c r="B2617" s="57">
        <v>4638.29</v>
      </c>
    </row>
    <row r="2618" spans="1:2" ht="15" x14ac:dyDescent="0.2">
      <c r="A2618" s="54">
        <v>41243</v>
      </c>
      <c r="B2618" s="57">
        <v>4662.18</v>
      </c>
    </row>
    <row r="2619" spans="1:2" ht="15" x14ac:dyDescent="0.2">
      <c r="A2619" s="54">
        <v>41246</v>
      </c>
      <c r="B2619" s="57">
        <v>4659.53</v>
      </c>
    </row>
    <row r="2620" spans="1:2" ht="15" x14ac:dyDescent="0.2">
      <c r="A2620" s="54">
        <v>41247</v>
      </c>
      <c r="B2620" s="57">
        <v>4652.37</v>
      </c>
    </row>
    <row r="2621" spans="1:2" ht="15" x14ac:dyDescent="0.2">
      <c r="A2621" s="54">
        <v>41248</v>
      </c>
      <c r="B2621" s="57">
        <v>4676.68</v>
      </c>
    </row>
    <row r="2622" spans="1:2" ht="15" x14ac:dyDescent="0.2">
      <c r="A2622" s="54">
        <v>41249</v>
      </c>
      <c r="B2622" s="57">
        <v>4688.6499999999996</v>
      </c>
    </row>
    <row r="2623" spans="1:2" ht="15" x14ac:dyDescent="0.2">
      <c r="A2623" s="54">
        <v>41250</v>
      </c>
      <c r="B2623" s="57">
        <v>4677.42</v>
      </c>
    </row>
    <row r="2624" spans="1:2" ht="15" x14ac:dyDescent="0.2">
      <c r="A2624" s="54">
        <v>41253</v>
      </c>
      <c r="B2624" s="57">
        <v>4699.29</v>
      </c>
    </row>
    <row r="2625" spans="1:2" ht="15" x14ac:dyDescent="0.2">
      <c r="A2625" s="54">
        <v>41254</v>
      </c>
      <c r="B2625" s="57">
        <v>4721.21</v>
      </c>
    </row>
    <row r="2626" spans="1:2" ht="15" x14ac:dyDescent="0.2">
      <c r="A2626" s="54">
        <v>41255</v>
      </c>
      <c r="B2626" s="57">
        <v>4749.1000000000004</v>
      </c>
    </row>
    <row r="2627" spans="1:2" ht="15" x14ac:dyDescent="0.2">
      <c r="A2627" s="54">
        <v>41256</v>
      </c>
      <c r="B2627" s="57">
        <v>4738.45</v>
      </c>
    </row>
    <row r="2628" spans="1:2" ht="15" x14ac:dyDescent="0.2">
      <c r="A2628" s="54">
        <v>41257</v>
      </c>
      <c r="B2628" s="57">
        <v>4738.1899999999996</v>
      </c>
    </row>
    <row r="2629" spans="1:2" ht="15" x14ac:dyDescent="0.2">
      <c r="A2629" s="54">
        <v>41261</v>
      </c>
      <c r="B2629" s="57">
        <v>4763.34</v>
      </c>
    </row>
    <row r="2630" spans="1:2" ht="15" x14ac:dyDescent="0.2">
      <c r="A2630" s="54">
        <v>41262</v>
      </c>
      <c r="B2630" s="57">
        <v>4798.2700000000004</v>
      </c>
    </row>
    <row r="2631" spans="1:2" ht="15" x14ac:dyDescent="0.2">
      <c r="A2631" s="54">
        <v>41263</v>
      </c>
      <c r="B2631" s="57">
        <v>4805.1400000000003</v>
      </c>
    </row>
    <row r="2632" spans="1:2" ht="15" x14ac:dyDescent="0.2">
      <c r="A2632" s="54">
        <v>41264</v>
      </c>
      <c r="B2632" s="57">
        <v>4793.34</v>
      </c>
    </row>
    <row r="2633" spans="1:2" ht="15" x14ac:dyDescent="0.2">
      <c r="A2633" s="54">
        <v>41267</v>
      </c>
      <c r="B2633" s="57">
        <v>4801.03</v>
      </c>
    </row>
    <row r="2634" spans="1:2" ht="15" x14ac:dyDescent="0.2">
      <c r="A2634" s="54">
        <v>41270</v>
      </c>
      <c r="B2634" s="57">
        <v>4830.3999999999996</v>
      </c>
    </row>
    <row r="2635" spans="1:2" ht="15" x14ac:dyDescent="0.2">
      <c r="A2635" s="54">
        <v>41271</v>
      </c>
      <c r="B2635" s="57">
        <v>4825.78</v>
      </c>
    </row>
    <row r="2636" spans="1:2" ht="15" x14ac:dyDescent="0.2">
      <c r="A2636" s="54">
        <v>41274</v>
      </c>
      <c r="B2636" s="57">
        <v>4809.26</v>
      </c>
    </row>
    <row r="2637" spans="1:2" ht="15" x14ac:dyDescent="0.2">
      <c r="A2637" s="54">
        <v>41276</v>
      </c>
      <c r="B2637" s="57">
        <v>4908.7</v>
      </c>
    </row>
    <row r="2638" spans="1:2" ht="15" x14ac:dyDescent="0.2">
      <c r="A2638" s="54">
        <v>41277</v>
      </c>
      <c r="B2638" s="57">
        <v>4931.1499999999996</v>
      </c>
    </row>
    <row r="2639" spans="1:2" ht="15" x14ac:dyDescent="0.2">
      <c r="A2639" s="54">
        <v>41278</v>
      </c>
      <c r="B2639" s="57">
        <v>4934.8</v>
      </c>
    </row>
    <row r="2640" spans="1:2" ht="15" x14ac:dyDescent="0.2">
      <c r="A2640" s="54">
        <v>41281</v>
      </c>
      <c r="B2640" s="57">
        <v>4922.87</v>
      </c>
    </row>
    <row r="2641" spans="1:2" ht="15" x14ac:dyDescent="0.2">
      <c r="A2641" s="54">
        <v>41282</v>
      </c>
      <c r="B2641" s="57">
        <v>4922.0200000000004</v>
      </c>
    </row>
    <row r="2642" spans="1:2" ht="15" x14ac:dyDescent="0.2">
      <c r="A2642" s="54">
        <v>41283</v>
      </c>
      <c r="B2642" s="57">
        <v>4943.4399999999996</v>
      </c>
    </row>
    <row r="2643" spans="1:2" ht="15" x14ac:dyDescent="0.2">
      <c r="A2643" s="54">
        <v>41284</v>
      </c>
      <c r="B2643" s="57">
        <v>4939.66</v>
      </c>
    </row>
    <row r="2644" spans="1:2" ht="15" x14ac:dyDescent="0.2">
      <c r="A2644" s="54">
        <v>41285</v>
      </c>
      <c r="B2644" s="57">
        <v>4937.3999999999996</v>
      </c>
    </row>
    <row r="2645" spans="1:2" ht="15" x14ac:dyDescent="0.2">
      <c r="A2645" s="54">
        <v>41288</v>
      </c>
      <c r="B2645" s="57">
        <v>4922.18</v>
      </c>
    </row>
    <row r="2646" spans="1:2" ht="15" x14ac:dyDescent="0.2">
      <c r="A2646" s="54">
        <v>41289</v>
      </c>
      <c r="B2646" s="57">
        <v>4893.8500000000004</v>
      </c>
    </row>
    <row r="2647" spans="1:2" ht="15" x14ac:dyDescent="0.2">
      <c r="A2647" s="54">
        <v>41290</v>
      </c>
      <c r="B2647" s="57">
        <v>4889.7700000000004</v>
      </c>
    </row>
    <row r="2648" spans="1:2" ht="15" x14ac:dyDescent="0.2">
      <c r="A2648" s="54">
        <v>41291</v>
      </c>
      <c r="B2648" s="57">
        <v>4900.17</v>
      </c>
    </row>
    <row r="2649" spans="1:2" ht="15" x14ac:dyDescent="0.2">
      <c r="A2649" s="54">
        <v>41292</v>
      </c>
      <c r="B2649" s="57">
        <v>4924.93</v>
      </c>
    </row>
    <row r="2650" spans="1:2" ht="15" x14ac:dyDescent="0.2">
      <c r="A2650" s="54">
        <v>41295</v>
      </c>
      <c r="B2650" s="57">
        <v>4903.49</v>
      </c>
    </row>
    <row r="2651" spans="1:2" ht="15" x14ac:dyDescent="0.2">
      <c r="A2651" s="54">
        <v>41296</v>
      </c>
      <c r="B2651" s="57">
        <v>4894.03</v>
      </c>
    </row>
    <row r="2652" spans="1:2" ht="15" x14ac:dyDescent="0.2">
      <c r="A2652" s="54">
        <v>41297</v>
      </c>
      <c r="B2652" s="57">
        <v>4927.47</v>
      </c>
    </row>
    <row r="2653" spans="1:2" ht="15" x14ac:dyDescent="0.2">
      <c r="A2653" s="54">
        <v>41298</v>
      </c>
      <c r="B2653" s="57">
        <v>4978.8999999999996</v>
      </c>
    </row>
    <row r="2654" spans="1:2" ht="15" x14ac:dyDescent="0.2">
      <c r="A2654" s="54">
        <v>41299</v>
      </c>
      <c r="B2654" s="57">
        <v>4970.8500000000004</v>
      </c>
    </row>
    <row r="2655" spans="1:2" ht="15" x14ac:dyDescent="0.2">
      <c r="A2655" s="54">
        <v>41302</v>
      </c>
      <c r="B2655" s="57">
        <v>4981.07</v>
      </c>
    </row>
    <row r="2656" spans="1:2" ht="15" x14ac:dyDescent="0.2">
      <c r="A2656" s="54">
        <v>41303</v>
      </c>
      <c r="B2656" s="57">
        <v>4985.32</v>
      </c>
    </row>
    <row r="2657" spans="1:2" ht="15" x14ac:dyDescent="0.2">
      <c r="A2657" s="54">
        <v>41304</v>
      </c>
      <c r="B2657" s="57">
        <v>4961.8</v>
      </c>
    </row>
    <row r="2658" spans="1:2" ht="15" x14ac:dyDescent="0.2">
      <c r="A2658" s="54">
        <v>41305</v>
      </c>
      <c r="B2658" s="57">
        <v>4964.47</v>
      </c>
    </row>
    <row r="2659" spans="1:2" ht="15" x14ac:dyDescent="0.2">
      <c r="A2659" s="54">
        <v>41306</v>
      </c>
      <c r="B2659" s="57">
        <v>4978.96</v>
      </c>
    </row>
    <row r="2660" spans="1:2" ht="15" x14ac:dyDescent="0.2">
      <c r="A2660" s="54">
        <v>41309</v>
      </c>
      <c r="B2660" s="57">
        <v>4975.37</v>
      </c>
    </row>
    <row r="2661" spans="1:2" ht="15" x14ac:dyDescent="0.2">
      <c r="A2661" s="54">
        <v>41310</v>
      </c>
      <c r="B2661" s="57">
        <v>4986.59</v>
      </c>
    </row>
    <row r="2662" spans="1:2" ht="15" x14ac:dyDescent="0.2">
      <c r="A2662" s="54">
        <v>41311</v>
      </c>
      <c r="B2662" s="57">
        <v>4973.88</v>
      </c>
    </row>
    <row r="2663" spans="1:2" ht="15" x14ac:dyDescent="0.2">
      <c r="A2663" s="54">
        <v>41312</v>
      </c>
      <c r="B2663" s="57">
        <v>4990.45</v>
      </c>
    </row>
    <row r="2664" spans="1:2" ht="15" x14ac:dyDescent="0.2">
      <c r="A2664" s="54">
        <v>41313</v>
      </c>
      <c r="B2664" s="57">
        <v>5014.72</v>
      </c>
    </row>
    <row r="2665" spans="1:2" ht="15" x14ac:dyDescent="0.2">
      <c r="A2665" s="54">
        <v>41316</v>
      </c>
      <c r="B2665" s="57">
        <v>5007.3599999999997</v>
      </c>
    </row>
    <row r="2666" spans="1:2" ht="15" x14ac:dyDescent="0.2">
      <c r="A2666" s="54">
        <v>41317</v>
      </c>
      <c r="B2666" s="57">
        <v>4991.1499999999996</v>
      </c>
    </row>
    <row r="2667" spans="1:2" ht="15" x14ac:dyDescent="0.2">
      <c r="A2667" s="54">
        <v>41318</v>
      </c>
      <c r="B2667" s="57">
        <v>5004.42</v>
      </c>
    </row>
    <row r="2668" spans="1:2" ht="15" x14ac:dyDescent="0.2">
      <c r="A2668" s="54">
        <v>41319</v>
      </c>
      <c r="B2668" s="57">
        <v>4995.12</v>
      </c>
    </row>
    <row r="2669" spans="1:2" ht="15" x14ac:dyDescent="0.2">
      <c r="A2669" s="54">
        <v>41320</v>
      </c>
      <c r="B2669" s="57">
        <v>4988.8</v>
      </c>
    </row>
    <row r="2670" spans="1:2" ht="15" x14ac:dyDescent="0.2">
      <c r="A2670" s="54">
        <v>41323</v>
      </c>
      <c r="B2670" s="57">
        <v>4968.63</v>
      </c>
    </row>
    <row r="2671" spans="1:2" ht="15" x14ac:dyDescent="0.2">
      <c r="A2671" s="54">
        <v>41324</v>
      </c>
      <c r="B2671" s="57">
        <v>4995.58</v>
      </c>
    </row>
    <row r="2672" spans="1:2" ht="15" x14ac:dyDescent="0.2">
      <c r="A2672" s="54">
        <v>41325</v>
      </c>
      <c r="B2672" s="57">
        <v>4958.26</v>
      </c>
    </row>
    <row r="2673" spans="1:2" ht="15" x14ac:dyDescent="0.2">
      <c r="A2673" s="54">
        <v>41326</v>
      </c>
      <c r="B2673" s="57">
        <v>4865.28</v>
      </c>
    </row>
    <row r="2674" spans="1:2" ht="15" x14ac:dyDescent="0.2">
      <c r="A2674" s="54">
        <v>41327</v>
      </c>
      <c r="B2674" s="57">
        <v>4863.7700000000004</v>
      </c>
    </row>
    <row r="2675" spans="1:2" ht="15" x14ac:dyDescent="0.2">
      <c r="A2675" s="54">
        <v>41330</v>
      </c>
      <c r="B2675" s="57">
        <v>4880.0600000000004</v>
      </c>
    </row>
    <row r="2676" spans="1:2" ht="15" x14ac:dyDescent="0.2">
      <c r="A2676" s="54">
        <v>41331</v>
      </c>
      <c r="B2676" s="57">
        <v>4853.12</v>
      </c>
    </row>
    <row r="2677" spans="1:2" ht="15" x14ac:dyDescent="0.2">
      <c r="A2677" s="54">
        <v>41332</v>
      </c>
      <c r="B2677" s="57">
        <v>4817.1899999999996</v>
      </c>
    </row>
    <row r="2678" spans="1:2" ht="15" x14ac:dyDescent="0.2">
      <c r="A2678" s="54">
        <v>41333</v>
      </c>
      <c r="B2678" s="57">
        <v>4870.45</v>
      </c>
    </row>
    <row r="2679" spans="1:2" ht="15" x14ac:dyDescent="0.2">
      <c r="A2679" s="54">
        <v>41334</v>
      </c>
      <c r="B2679" s="57">
        <v>4922.62</v>
      </c>
    </row>
    <row r="2680" spans="1:2" ht="15" x14ac:dyDescent="0.2">
      <c r="A2680" s="54">
        <v>41337</v>
      </c>
      <c r="B2680" s="57">
        <v>4898.3</v>
      </c>
    </row>
    <row r="2681" spans="1:2" ht="15" x14ac:dyDescent="0.2">
      <c r="A2681" s="54">
        <v>41338</v>
      </c>
      <c r="B2681" s="57">
        <v>4984.6000000000004</v>
      </c>
    </row>
    <row r="2682" spans="1:2" ht="15" x14ac:dyDescent="0.2">
      <c r="A2682" s="54">
        <v>41339</v>
      </c>
      <c r="B2682" s="57">
        <v>4971.2</v>
      </c>
    </row>
    <row r="2683" spans="1:2" ht="15" x14ac:dyDescent="0.2">
      <c r="A2683" s="54">
        <v>41340</v>
      </c>
      <c r="B2683" s="57">
        <v>5005.92</v>
      </c>
    </row>
    <row r="2684" spans="1:2" ht="15" x14ac:dyDescent="0.2">
      <c r="A2684" s="54">
        <v>41341</v>
      </c>
      <c r="B2684" s="57">
        <v>5007.53</v>
      </c>
    </row>
    <row r="2685" spans="1:2" ht="15" x14ac:dyDescent="0.2">
      <c r="A2685" s="54">
        <v>41344</v>
      </c>
      <c r="B2685" s="57">
        <v>5043.59</v>
      </c>
    </row>
    <row r="2686" spans="1:2" ht="15" x14ac:dyDescent="0.2">
      <c r="A2686" s="54">
        <v>41345</v>
      </c>
      <c r="B2686" s="57">
        <v>5039.6899999999996</v>
      </c>
    </row>
    <row r="2687" spans="1:2" ht="15" x14ac:dyDescent="0.2">
      <c r="A2687" s="54">
        <v>41346</v>
      </c>
      <c r="B2687" s="57">
        <v>5030.29</v>
      </c>
    </row>
    <row r="2688" spans="1:2" ht="15" x14ac:dyDescent="0.2">
      <c r="A2688" s="54">
        <v>41347</v>
      </c>
      <c r="B2688" s="57">
        <v>5034.29</v>
      </c>
    </row>
    <row r="2689" spans="1:2" ht="15" x14ac:dyDescent="0.2">
      <c r="A2689" s="54">
        <v>41348</v>
      </c>
      <c r="B2689" s="57">
        <v>5024.0600000000004</v>
      </c>
    </row>
    <row r="2690" spans="1:2" ht="15" x14ac:dyDescent="0.2">
      <c r="A2690" s="54">
        <v>41351</v>
      </c>
      <c r="B2690" s="57">
        <v>4988.6499999999996</v>
      </c>
    </row>
    <row r="2691" spans="1:2" ht="15" x14ac:dyDescent="0.2">
      <c r="A2691" s="54">
        <v>41352</v>
      </c>
      <c r="B2691" s="57">
        <v>4973.3</v>
      </c>
    </row>
    <row r="2692" spans="1:2" ht="15" x14ac:dyDescent="0.2">
      <c r="A2692" s="54">
        <v>41353</v>
      </c>
      <c r="B2692" s="57">
        <v>4969.93</v>
      </c>
    </row>
    <row r="2693" spans="1:2" ht="15" x14ac:dyDescent="0.2">
      <c r="A2693" s="54">
        <v>41355</v>
      </c>
      <c r="B2693" s="57">
        <v>4951.0600000000004</v>
      </c>
    </row>
    <row r="2694" spans="1:2" ht="15" x14ac:dyDescent="0.2">
      <c r="A2694" s="54">
        <v>41358</v>
      </c>
      <c r="B2694" s="57">
        <v>4944.3</v>
      </c>
    </row>
    <row r="2695" spans="1:2" ht="15" x14ac:dyDescent="0.2">
      <c r="A2695" s="54">
        <v>41359</v>
      </c>
      <c r="B2695" s="57">
        <v>4974.53</v>
      </c>
    </row>
    <row r="2696" spans="1:2" ht="15" x14ac:dyDescent="0.2">
      <c r="A2696" s="54">
        <v>41360</v>
      </c>
      <c r="B2696" s="57">
        <v>4928.7</v>
      </c>
    </row>
    <row r="2697" spans="1:2" ht="15" x14ac:dyDescent="0.2">
      <c r="A2697" s="54">
        <v>41361</v>
      </c>
      <c r="B2697" s="57">
        <v>4928.63</v>
      </c>
    </row>
    <row r="2698" spans="1:2" ht="15" x14ac:dyDescent="0.2">
      <c r="A2698" s="54">
        <v>41366</v>
      </c>
      <c r="B2698" s="57">
        <v>4950.95</v>
      </c>
    </row>
    <row r="2699" spans="1:2" ht="15" x14ac:dyDescent="0.2">
      <c r="A2699" s="54">
        <v>41367</v>
      </c>
      <c r="B2699" s="57">
        <v>4873.43</v>
      </c>
    </row>
    <row r="2700" spans="1:2" ht="15" x14ac:dyDescent="0.2">
      <c r="A2700" s="54">
        <v>41368</v>
      </c>
      <c r="B2700" s="57">
        <v>4830.22</v>
      </c>
    </row>
    <row r="2701" spans="1:2" ht="15" x14ac:dyDescent="0.2">
      <c r="A2701" s="54">
        <v>41369</v>
      </c>
      <c r="B2701" s="57">
        <v>4760.3999999999996</v>
      </c>
    </row>
    <row r="2702" spans="1:2" ht="15" x14ac:dyDescent="0.2">
      <c r="A2702" s="54">
        <v>41372</v>
      </c>
      <c r="B2702" s="57">
        <v>4774.3500000000004</v>
      </c>
    </row>
    <row r="2703" spans="1:2" ht="15" x14ac:dyDescent="0.2">
      <c r="A2703" s="54">
        <v>41373</v>
      </c>
      <c r="B2703" s="57">
        <v>4769.1400000000003</v>
      </c>
    </row>
    <row r="2704" spans="1:2" ht="15" x14ac:dyDescent="0.2">
      <c r="A2704" s="54">
        <v>41374</v>
      </c>
      <c r="B2704" s="57">
        <v>4834.6899999999996</v>
      </c>
    </row>
    <row r="2705" spans="1:2" ht="15" x14ac:dyDescent="0.2">
      <c r="A2705" s="54">
        <v>41375</v>
      </c>
      <c r="B2705" s="57">
        <v>4839.57</v>
      </c>
    </row>
    <row r="2706" spans="1:2" ht="15" x14ac:dyDescent="0.2">
      <c r="A2706" s="54">
        <v>41376</v>
      </c>
      <c r="B2706" s="57">
        <v>4780.24</v>
      </c>
    </row>
    <row r="2707" spans="1:2" ht="15" x14ac:dyDescent="0.2">
      <c r="A2707" s="54">
        <v>41379</v>
      </c>
      <c r="B2707" s="57">
        <v>4707.6899999999996</v>
      </c>
    </row>
    <row r="2708" spans="1:2" ht="15" x14ac:dyDescent="0.2">
      <c r="A2708" s="54">
        <v>41380</v>
      </c>
      <c r="B2708" s="57">
        <v>4760.46</v>
      </c>
    </row>
    <row r="2709" spans="1:2" ht="15" x14ac:dyDescent="0.2">
      <c r="A2709" s="54">
        <v>41381</v>
      </c>
      <c r="B2709" s="57">
        <v>4682.67</v>
      </c>
    </row>
    <row r="2710" spans="1:2" ht="15" x14ac:dyDescent="0.2">
      <c r="A2710" s="54">
        <v>41382</v>
      </c>
      <c r="B2710" s="57">
        <v>4688.9799999999996</v>
      </c>
    </row>
    <row r="2711" spans="1:2" ht="15" x14ac:dyDescent="0.2">
      <c r="A2711" s="54">
        <v>41383</v>
      </c>
      <c r="B2711" s="57">
        <v>4759.54</v>
      </c>
    </row>
    <row r="2712" spans="1:2" ht="15" x14ac:dyDescent="0.2">
      <c r="A2712" s="54">
        <v>41386</v>
      </c>
      <c r="B2712" s="57">
        <v>4735.47</v>
      </c>
    </row>
    <row r="2713" spans="1:2" ht="15" x14ac:dyDescent="0.2">
      <c r="A2713" s="54">
        <v>41387</v>
      </c>
      <c r="B2713" s="57">
        <v>4806.6000000000004</v>
      </c>
    </row>
    <row r="2714" spans="1:2" ht="15" x14ac:dyDescent="0.2">
      <c r="A2714" s="54">
        <v>41388</v>
      </c>
      <c r="B2714" s="57">
        <v>4811.6400000000003</v>
      </c>
    </row>
    <row r="2715" spans="1:2" ht="15" x14ac:dyDescent="0.2">
      <c r="A2715" s="54">
        <v>41389</v>
      </c>
      <c r="B2715" s="57">
        <v>4854.54</v>
      </c>
    </row>
    <row r="2716" spans="1:2" ht="15" x14ac:dyDescent="0.2">
      <c r="A2716" s="54">
        <v>41390</v>
      </c>
      <c r="B2716" s="57">
        <v>4848.8</v>
      </c>
    </row>
    <row r="2717" spans="1:2" ht="15" x14ac:dyDescent="0.2">
      <c r="A2717" s="54">
        <v>41393</v>
      </c>
      <c r="B2717" s="57">
        <v>4841.76</v>
      </c>
    </row>
    <row r="2718" spans="1:2" ht="15" x14ac:dyDescent="0.2">
      <c r="A2718" s="54">
        <v>41394</v>
      </c>
      <c r="B2718" s="57">
        <v>4805.7</v>
      </c>
    </row>
    <row r="2719" spans="1:2" ht="15" x14ac:dyDescent="0.2">
      <c r="A2719" s="54">
        <v>41396</v>
      </c>
      <c r="B2719" s="57">
        <v>4848.8599999999997</v>
      </c>
    </row>
    <row r="2720" spans="1:2" ht="15" x14ac:dyDescent="0.2">
      <c r="A2720" s="54">
        <v>41397</v>
      </c>
      <c r="B2720" s="57">
        <v>4912.0600000000004</v>
      </c>
    </row>
    <row r="2721" spans="1:2" ht="15" x14ac:dyDescent="0.2">
      <c r="A2721" s="54">
        <v>41400</v>
      </c>
      <c r="B2721" s="57">
        <v>4941.42</v>
      </c>
    </row>
    <row r="2722" spans="1:2" ht="15" x14ac:dyDescent="0.2">
      <c r="A2722" s="54">
        <v>41401</v>
      </c>
      <c r="B2722" s="57">
        <v>4940.5</v>
      </c>
    </row>
    <row r="2723" spans="1:2" ht="15" x14ac:dyDescent="0.2">
      <c r="A2723" s="54">
        <v>41402</v>
      </c>
      <c r="B2723" s="57">
        <v>5019.29</v>
      </c>
    </row>
    <row r="2724" spans="1:2" ht="15" x14ac:dyDescent="0.2">
      <c r="A2724" s="54">
        <v>41403</v>
      </c>
      <c r="B2724" s="57">
        <v>5004.5600000000004</v>
      </c>
    </row>
    <row r="2725" spans="1:2" ht="15" x14ac:dyDescent="0.2">
      <c r="A2725" s="54">
        <v>41404</v>
      </c>
      <c r="B2725" s="57">
        <v>4991.43</v>
      </c>
    </row>
    <row r="2726" spans="1:2" ht="15" x14ac:dyDescent="0.2">
      <c r="A2726" s="54">
        <v>41407</v>
      </c>
      <c r="B2726" s="57">
        <v>5013.3</v>
      </c>
    </row>
    <row r="2727" spans="1:2" ht="15" x14ac:dyDescent="0.2">
      <c r="A2727" s="54">
        <v>41408</v>
      </c>
      <c r="B2727" s="57">
        <v>5051.0200000000004</v>
      </c>
    </row>
    <row r="2728" spans="1:2" ht="15" x14ac:dyDescent="0.2">
      <c r="A2728" s="54">
        <v>41409</v>
      </c>
      <c r="B2728" s="57">
        <v>5088.6899999999996</v>
      </c>
    </row>
    <row r="2729" spans="1:2" ht="15" x14ac:dyDescent="0.2">
      <c r="A2729" s="54">
        <v>41410</v>
      </c>
      <c r="B2729" s="57">
        <v>5139.91</v>
      </c>
    </row>
    <row r="2730" spans="1:2" ht="15" x14ac:dyDescent="0.2">
      <c r="A2730" s="54">
        <v>41411</v>
      </c>
      <c r="B2730" s="57">
        <v>5138.13</v>
      </c>
    </row>
    <row r="2731" spans="1:2" ht="15" x14ac:dyDescent="0.2">
      <c r="A2731" s="54">
        <v>41414</v>
      </c>
      <c r="B2731" s="57">
        <v>5097.92</v>
      </c>
    </row>
    <row r="2732" spans="1:2" ht="15" x14ac:dyDescent="0.2">
      <c r="A2732" s="54">
        <v>41415</v>
      </c>
      <c r="B2732" s="57">
        <v>5189.2299999999996</v>
      </c>
    </row>
    <row r="2733" spans="1:2" ht="15" x14ac:dyDescent="0.2">
      <c r="A2733" s="54">
        <v>41416</v>
      </c>
      <c r="B2733" s="57">
        <v>5191.8</v>
      </c>
    </row>
    <row r="2734" spans="1:2" ht="15" x14ac:dyDescent="0.2">
      <c r="A2734" s="54">
        <v>41417</v>
      </c>
      <c r="B2734" s="57">
        <v>5070.16</v>
      </c>
    </row>
    <row r="2735" spans="1:2" ht="15" x14ac:dyDescent="0.2">
      <c r="A2735" s="54">
        <v>41418</v>
      </c>
      <c r="B2735" s="57">
        <v>5087.87</v>
      </c>
    </row>
    <row r="2736" spans="1:2" ht="15" x14ac:dyDescent="0.2">
      <c r="A2736" s="54">
        <v>41421</v>
      </c>
      <c r="B2736" s="57">
        <v>5142.25</v>
      </c>
    </row>
    <row r="2737" spans="1:2" ht="15" x14ac:dyDescent="0.2">
      <c r="A2737" s="54">
        <v>41422</v>
      </c>
      <c r="B2737" s="57">
        <v>5209.1099999999997</v>
      </c>
    </row>
    <row r="2738" spans="1:2" ht="15" x14ac:dyDescent="0.2">
      <c r="A2738" s="54">
        <v>41423</v>
      </c>
      <c r="B2738" s="57">
        <v>5117.51</v>
      </c>
    </row>
    <row r="2739" spans="1:2" ht="15" x14ac:dyDescent="0.2">
      <c r="A2739" s="54">
        <v>41424</v>
      </c>
      <c r="B2739" s="57">
        <v>5205.4799999999996</v>
      </c>
    </row>
    <row r="2740" spans="1:2" ht="15" x14ac:dyDescent="0.2">
      <c r="A2740" s="54">
        <v>41425</v>
      </c>
      <c r="B2740" s="57">
        <v>5214.7299999999996</v>
      </c>
    </row>
    <row r="2741" spans="1:2" ht="15" x14ac:dyDescent="0.2">
      <c r="A2741" s="54">
        <v>41428</v>
      </c>
      <c r="B2741" s="57">
        <v>5084.74</v>
      </c>
    </row>
    <row r="2742" spans="1:2" ht="15" x14ac:dyDescent="0.2">
      <c r="A2742" s="54">
        <v>41429</v>
      </c>
      <c r="B2742" s="57">
        <v>5077.3</v>
      </c>
    </row>
    <row r="2743" spans="1:2" ht="15" x14ac:dyDescent="0.2">
      <c r="A2743" s="54">
        <v>41430</v>
      </c>
      <c r="B2743" s="57">
        <v>5064.3999999999996</v>
      </c>
    </row>
    <row r="2744" spans="1:2" ht="15" x14ac:dyDescent="0.2">
      <c r="A2744" s="54">
        <v>41431</v>
      </c>
      <c r="B2744" s="57">
        <v>5008.22</v>
      </c>
    </row>
    <row r="2745" spans="1:2" ht="15" x14ac:dyDescent="0.2">
      <c r="A2745" s="54">
        <v>41432</v>
      </c>
      <c r="B2745" s="57">
        <v>5066.83</v>
      </c>
    </row>
    <row r="2746" spans="1:2" ht="15" x14ac:dyDescent="0.2">
      <c r="A2746" s="54">
        <v>41435</v>
      </c>
      <c r="B2746" s="57">
        <v>5082.3999999999996</v>
      </c>
    </row>
    <row r="2747" spans="1:2" ht="15" x14ac:dyDescent="0.2">
      <c r="A2747" s="54">
        <v>41436</v>
      </c>
      <c r="B2747" s="57">
        <v>4919.3900000000003</v>
      </c>
    </row>
    <row r="2748" spans="1:2" ht="15" x14ac:dyDescent="0.2">
      <c r="A2748" s="54">
        <v>41437</v>
      </c>
      <c r="B2748" s="57">
        <v>4937.46</v>
      </c>
    </row>
    <row r="2749" spans="1:2" ht="15" x14ac:dyDescent="0.2">
      <c r="A2749" s="54">
        <v>41438</v>
      </c>
      <c r="B2749" s="57">
        <v>4943.08</v>
      </c>
    </row>
    <row r="2750" spans="1:2" ht="15" x14ac:dyDescent="0.2">
      <c r="A2750" s="54">
        <v>41439</v>
      </c>
      <c r="B2750" s="57">
        <v>5008.03</v>
      </c>
    </row>
    <row r="2751" spans="1:2" ht="15" x14ac:dyDescent="0.2">
      <c r="A2751" s="54">
        <v>41443</v>
      </c>
      <c r="B2751" s="57">
        <v>5092.43</v>
      </c>
    </row>
    <row r="2752" spans="1:2" ht="15" x14ac:dyDescent="0.2">
      <c r="A2752" s="54">
        <v>41444</v>
      </c>
      <c r="B2752" s="57">
        <v>5065.24</v>
      </c>
    </row>
    <row r="2753" spans="1:2" ht="15" x14ac:dyDescent="0.2">
      <c r="A2753" s="54">
        <v>41445</v>
      </c>
      <c r="B2753" s="57">
        <v>4910.22</v>
      </c>
    </row>
    <row r="2754" spans="1:2" ht="15" x14ac:dyDescent="0.2">
      <c r="A2754" s="54">
        <v>41446</v>
      </c>
      <c r="B2754" s="57">
        <v>4845.7</v>
      </c>
    </row>
    <row r="2755" spans="1:2" ht="15" x14ac:dyDescent="0.2">
      <c r="A2755" s="54">
        <v>41449</v>
      </c>
      <c r="B2755" s="57">
        <v>4730.88</v>
      </c>
    </row>
    <row r="2756" spans="1:2" ht="15" x14ac:dyDescent="0.2">
      <c r="A2756" s="54">
        <v>41450</v>
      </c>
      <c r="B2756" s="57">
        <v>4781.6899999999996</v>
      </c>
    </row>
    <row r="2757" spans="1:2" ht="15" x14ac:dyDescent="0.2">
      <c r="A2757" s="54">
        <v>41451</v>
      </c>
      <c r="B2757" s="57">
        <v>4839.08</v>
      </c>
    </row>
    <row r="2758" spans="1:2" ht="15" x14ac:dyDescent="0.2">
      <c r="A2758" s="54">
        <v>41452</v>
      </c>
      <c r="B2758" s="57">
        <v>4856.13</v>
      </c>
    </row>
    <row r="2759" spans="1:2" ht="15" x14ac:dyDescent="0.2">
      <c r="A2759" s="54">
        <v>41453</v>
      </c>
      <c r="B2759" s="57">
        <v>4917.6099999999997</v>
      </c>
    </row>
    <row r="2760" spans="1:2" ht="15" x14ac:dyDescent="0.2">
      <c r="A2760" s="54">
        <v>41456</v>
      </c>
      <c r="B2760" s="57">
        <v>4963.0200000000004</v>
      </c>
    </row>
    <row r="2761" spans="1:2" ht="15" x14ac:dyDescent="0.2">
      <c r="A2761" s="54">
        <v>41457</v>
      </c>
      <c r="B2761" s="57">
        <v>4952.0600000000004</v>
      </c>
    </row>
    <row r="2762" spans="1:2" ht="15" x14ac:dyDescent="0.2">
      <c r="A2762" s="54">
        <v>41458</v>
      </c>
      <c r="B2762" s="57">
        <v>4889.75</v>
      </c>
    </row>
    <row r="2763" spans="1:2" ht="15" x14ac:dyDescent="0.2">
      <c r="A2763" s="54">
        <v>41459</v>
      </c>
      <c r="B2763" s="57">
        <v>4975.12</v>
      </c>
    </row>
    <row r="2764" spans="1:2" ht="15" x14ac:dyDescent="0.2">
      <c r="A2764" s="54">
        <v>41460</v>
      </c>
      <c r="B2764" s="57">
        <v>4868.1899999999996</v>
      </c>
    </row>
    <row r="2765" spans="1:2" ht="15" x14ac:dyDescent="0.2">
      <c r="A2765" s="54">
        <v>41463</v>
      </c>
      <c r="B2765" s="57">
        <v>4946.13</v>
      </c>
    </row>
    <row r="2766" spans="1:2" ht="15" x14ac:dyDescent="0.2">
      <c r="A2766" s="54">
        <v>41464</v>
      </c>
      <c r="B2766" s="57">
        <v>4942.8900000000003</v>
      </c>
    </row>
    <row r="2767" spans="1:2" ht="15" x14ac:dyDescent="0.2">
      <c r="A2767" s="54">
        <v>41465</v>
      </c>
      <c r="B2767" s="57">
        <v>4926.67</v>
      </c>
    </row>
    <row r="2768" spans="1:2" ht="15" x14ac:dyDescent="0.2">
      <c r="A2768" s="54">
        <v>41466</v>
      </c>
      <c r="B2768" s="57">
        <v>5039.08</v>
      </c>
    </row>
    <row r="2769" spans="1:2" ht="15" x14ac:dyDescent="0.2">
      <c r="A2769" s="54">
        <v>41467</v>
      </c>
      <c r="B2769" s="57">
        <v>5062.93</v>
      </c>
    </row>
    <row r="2770" spans="1:2" ht="15" x14ac:dyDescent="0.2">
      <c r="A2770" s="54">
        <v>41470</v>
      </c>
      <c r="B2770" s="57">
        <v>5063.99</v>
      </c>
    </row>
    <row r="2771" spans="1:2" ht="15" x14ac:dyDescent="0.2">
      <c r="A2771" s="54">
        <v>41471</v>
      </c>
      <c r="B2771" s="57">
        <v>5019.8900000000003</v>
      </c>
    </row>
    <row r="2772" spans="1:2" ht="15" x14ac:dyDescent="0.2">
      <c r="A2772" s="54">
        <v>41472</v>
      </c>
      <c r="B2772" s="57">
        <v>5089.58</v>
      </c>
    </row>
    <row r="2773" spans="1:2" ht="15" x14ac:dyDescent="0.2">
      <c r="A2773" s="54">
        <v>41473</v>
      </c>
      <c r="B2773" s="57">
        <v>5114.6400000000003</v>
      </c>
    </row>
    <row r="2774" spans="1:2" ht="15" x14ac:dyDescent="0.2">
      <c r="A2774" s="54">
        <v>41474</v>
      </c>
      <c r="B2774" s="57">
        <v>5040.28</v>
      </c>
    </row>
    <row r="2775" spans="1:2" ht="15" x14ac:dyDescent="0.2">
      <c r="A2775" s="54">
        <v>41477</v>
      </c>
      <c r="B2775" s="57">
        <v>5083.6099999999997</v>
      </c>
    </row>
    <row r="2776" spans="1:2" ht="15" x14ac:dyDescent="0.2">
      <c r="A2776" s="54">
        <v>41478</v>
      </c>
      <c r="B2776" s="57">
        <v>5118.7299999999996</v>
      </c>
    </row>
    <row r="2777" spans="1:2" ht="15" x14ac:dyDescent="0.2">
      <c r="A2777" s="54">
        <v>41479</v>
      </c>
      <c r="B2777" s="57">
        <v>5082.68</v>
      </c>
    </row>
    <row r="2778" spans="1:2" ht="15" x14ac:dyDescent="0.2">
      <c r="A2778" s="54">
        <v>41480</v>
      </c>
      <c r="B2778" s="57">
        <v>5064.45</v>
      </c>
    </row>
    <row r="2779" spans="1:2" ht="15" x14ac:dyDescent="0.2">
      <c r="A2779" s="54">
        <v>41481</v>
      </c>
      <c r="B2779" s="57">
        <v>5034.3500000000004</v>
      </c>
    </row>
    <row r="2780" spans="1:2" ht="15" x14ac:dyDescent="0.2">
      <c r="A2780" s="54">
        <v>41484</v>
      </c>
      <c r="B2780" s="57">
        <v>5075.54</v>
      </c>
    </row>
    <row r="2781" spans="1:2" ht="15" x14ac:dyDescent="0.2">
      <c r="A2781" s="54">
        <v>41485</v>
      </c>
      <c r="B2781" s="57">
        <v>5096.8500000000004</v>
      </c>
    </row>
    <row r="2782" spans="1:2" ht="15" x14ac:dyDescent="0.2">
      <c r="A2782" s="54">
        <v>41486</v>
      </c>
      <c r="B2782" s="57">
        <v>5134.34</v>
      </c>
    </row>
    <row r="2783" spans="1:2" ht="15" x14ac:dyDescent="0.2">
      <c r="A2783" s="54">
        <v>41487</v>
      </c>
      <c r="B2783" s="57">
        <v>5211</v>
      </c>
    </row>
    <row r="2784" spans="1:2" ht="15" x14ac:dyDescent="0.2">
      <c r="A2784" s="54">
        <v>41488</v>
      </c>
      <c r="B2784" s="57">
        <v>5184.99</v>
      </c>
    </row>
    <row r="2785" spans="1:2" ht="15" x14ac:dyDescent="0.2">
      <c r="A2785" s="54">
        <v>41491</v>
      </c>
      <c r="B2785" s="57">
        <v>5197.8900000000003</v>
      </c>
    </row>
    <row r="2786" spans="1:2" ht="15" x14ac:dyDescent="0.2">
      <c r="A2786" s="54">
        <v>41492</v>
      </c>
      <c r="B2786" s="57">
        <v>5169.26</v>
      </c>
    </row>
    <row r="2787" spans="1:2" ht="15" x14ac:dyDescent="0.2">
      <c r="A2787" s="54">
        <v>41493</v>
      </c>
      <c r="B2787" s="57">
        <v>5172.54</v>
      </c>
    </row>
    <row r="2788" spans="1:2" ht="15" x14ac:dyDescent="0.2">
      <c r="A2788" s="54">
        <v>41494</v>
      </c>
      <c r="B2788" s="57">
        <v>5190.83</v>
      </c>
    </row>
    <row r="2789" spans="1:2" ht="15" x14ac:dyDescent="0.2">
      <c r="A2789" s="54">
        <v>41498</v>
      </c>
      <c r="B2789" s="57">
        <v>5296.71</v>
      </c>
    </row>
    <row r="2790" spans="1:2" ht="15" x14ac:dyDescent="0.2">
      <c r="A2790" s="54">
        <v>41499</v>
      </c>
      <c r="B2790" s="57">
        <v>5320.14</v>
      </c>
    </row>
    <row r="2791" spans="1:2" ht="15" x14ac:dyDescent="0.2">
      <c r="A2791" s="54">
        <v>41500</v>
      </c>
      <c r="B2791" s="57">
        <v>5361.75</v>
      </c>
    </row>
    <row r="2792" spans="1:2" ht="15" x14ac:dyDescent="0.2">
      <c r="A2792" s="54">
        <v>41501</v>
      </c>
      <c r="B2792" s="57">
        <v>5298.25</v>
      </c>
    </row>
    <row r="2793" spans="1:2" ht="15" x14ac:dyDescent="0.2">
      <c r="A2793" s="54">
        <v>41502</v>
      </c>
      <c r="B2793" s="57">
        <v>5364.61</v>
      </c>
    </row>
    <row r="2794" spans="1:2" ht="15" x14ac:dyDescent="0.2">
      <c r="A2794" s="54">
        <v>41505</v>
      </c>
      <c r="B2794" s="57">
        <v>5352.35</v>
      </c>
    </row>
    <row r="2795" spans="1:2" ht="15" x14ac:dyDescent="0.2">
      <c r="A2795" s="54">
        <v>41506</v>
      </c>
      <c r="B2795" s="57">
        <v>5333.02</v>
      </c>
    </row>
    <row r="2796" spans="1:2" ht="15" x14ac:dyDescent="0.2">
      <c r="A2796" s="54">
        <v>41507</v>
      </c>
      <c r="B2796" s="57">
        <v>5332.66</v>
      </c>
    </row>
    <row r="2797" spans="1:2" ht="15" x14ac:dyDescent="0.2">
      <c r="A2797" s="54">
        <v>41508</v>
      </c>
      <c r="B2797" s="57">
        <v>5364.09</v>
      </c>
    </row>
    <row r="2798" spans="1:2" ht="15" x14ac:dyDescent="0.2">
      <c r="A2798" s="54">
        <v>41509</v>
      </c>
      <c r="B2798" s="57">
        <v>5361.66</v>
      </c>
    </row>
    <row r="2799" spans="1:2" ht="15" x14ac:dyDescent="0.2">
      <c r="A2799" s="54">
        <v>41512</v>
      </c>
      <c r="B2799" s="57">
        <v>5399.14</v>
      </c>
    </row>
    <row r="2800" spans="1:2" ht="15" x14ac:dyDescent="0.2">
      <c r="A2800" s="54">
        <v>41513</v>
      </c>
      <c r="B2800" s="57">
        <v>5373.23</v>
      </c>
    </row>
    <row r="2801" spans="1:2" ht="15" x14ac:dyDescent="0.2">
      <c r="A2801" s="54">
        <v>41514</v>
      </c>
      <c r="B2801" s="57">
        <v>5276.97</v>
      </c>
    </row>
    <row r="2802" spans="1:2" ht="15" x14ac:dyDescent="0.2">
      <c r="A2802" s="54">
        <v>41515</v>
      </c>
      <c r="B2802" s="57">
        <v>5291.73</v>
      </c>
    </row>
    <row r="2803" spans="1:2" ht="15" x14ac:dyDescent="0.2">
      <c r="A2803" s="54">
        <v>41516</v>
      </c>
      <c r="B2803" s="57">
        <v>5266.66</v>
      </c>
    </row>
    <row r="2804" spans="1:2" ht="15" x14ac:dyDescent="0.2">
      <c r="A2804" s="54">
        <v>41519</v>
      </c>
      <c r="B2804" s="57">
        <v>5348.09</v>
      </c>
    </row>
    <row r="2805" spans="1:2" ht="15" x14ac:dyDescent="0.2">
      <c r="A2805" s="54">
        <v>41520</v>
      </c>
      <c r="B2805" s="57">
        <v>5368.93</v>
      </c>
    </row>
    <row r="2806" spans="1:2" ht="15" x14ac:dyDescent="0.2">
      <c r="A2806" s="54">
        <v>41521</v>
      </c>
      <c r="B2806" s="57">
        <v>5322.69</v>
      </c>
    </row>
    <row r="2807" spans="1:2" ht="15" x14ac:dyDescent="0.2">
      <c r="A2807" s="54">
        <v>41522</v>
      </c>
      <c r="B2807" s="57">
        <v>5357.04</v>
      </c>
    </row>
    <row r="2808" spans="1:2" ht="15" x14ac:dyDescent="0.2">
      <c r="A2808" s="54">
        <v>41523</v>
      </c>
      <c r="B2808" s="57">
        <v>5362.11</v>
      </c>
    </row>
    <row r="2809" spans="1:2" ht="15" x14ac:dyDescent="0.2">
      <c r="A2809" s="54">
        <v>41526</v>
      </c>
      <c r="B2809" s="57">
        <v>5361.02</v>
      </c>
    </row>
    <row r="2810" spans="1:2" ht="15" x14ac:dyDescent="0.2">
      <c r="A2810" s="54">
        <v>41527</v>
      </c>
      <c r="B2810" s="57">
        <v>5458.32</v>
      </c>
    </row>
    <row r="2811" spans="1:2" ht="15" x14ac:dyDescent="0.2">
      <c r="A2811" s="54">
        <v>41528</v>
      </c>
      <c r="B2811" s="57">
        <v>5442.46</v>
      </c>
    </row>
    <row r="2812" spans="1:2" ht="15" x14ac:dyDescent="0.2">
      <c r="A2812" s="54">
        <v>41529</v>
      </c>
      <c r="B2812" s="57">
        <v>5484.2</v>
      </c>
    </row>
    <row r="2813" spans="1:2" ht="15" x14ac:dyDescent="0.2">
      <c r="A2813" s="54">
        <v>41530</v>
      </c>
      <c r="B2813" s="57">
        <v>5465.44</v>
      </c>
    </row>
    <row r="2814" spans="1:2" ht="15" x14ac:dyDescent="0.2">
      <c r="A2814" s="54">
        <v>41533</v>
      </c>
      <c r="B2814" s="57">
        <v>5474.29</v>
      </c>
    </row>
    <row r="2815" spans="1:2" ht="15" x14ac:dyDescent="0.2">
      <c r="A2815" s="54">
        <v>41534</v>
      </c>
      <c r="B2815" s="57">
        <v>5495.38</v>
      </c>
    </row>
    <row r="2816" spans="1:2" ht="15" x14ac:dyDescent="0.2">
      <c r="A2816" s="54">
        <v>41535</v>
      </c>
      <c r="B2816" s="57">
        <v>5446.22</v>
      </c>
    </row>
    <row r="2817" spans="1:2" ht="15" x14ac:dyDescent="0.2">
      <c r="A2817" s="54">
        <v>41536</v>
      </c>
      <c r="B2817" s="57">
        <v>5563.19</v>
      </c>
    </row>
    <row r="2818" spans="1:2" ht="15" x14ac:dyDescent="0.2">
      <c r="A2818" s="54">
        <v>41537</v>
      </c>
      <c r="B2818" s="57">
        <v>5540.72</v>
      </c>
    </row>
    <row r="2819" spans="1:2" ht="15" x14ac:dyDescent="0.2">
      <c r="A2819" s="54">
        <v>41540</v>
      </c>
      <c r="B2819" s="57">
        <v>5531.1</v>
      </c>
    </row>
    <row r="2820" spans="1:2" ht="15" x14ac:dyDescent="0.2">
      <c r="A2820" s="54">
        <v>41542</v>
      </c>
      <c r="B2820" s="57">
        <v>5585.91</v>
      </c>
    </row>
    <row r="2821" spans="1:2" ht="15" x14ac:dyDescent="0.2">
      <c r="A2821" s="54">
        <v>41543</v>
      </c>
      <c r="B2821" s="57">
        <v>5572.89</v>
      </c>
    </row>
    <row r="2822" spans="1:2" ht="15" x14ac:dyDescent="0.2">
      <c r="A2822" s="54">
        <v>41544</v>
      </c>
      <c r="B2822" s="57">
        <v>5573.95</v>
      </c>
    </row>
    <row r="2823" spans="1:2" ht="15" x14ac:dyDescent="0.2">
      <c r="A2823" s="54">
        <v>41547</v>
      </c>
      <c r="B2823" s="57">
        <v>5534</v>
      </c>
    </row>
    <row r="2824" spans="1:2" ht="15" x14ac:dyDescent="0.2">
      <c r="A2824" s="54">
        <v>41548</v>
      </c>
      <c r="B2824" s="57">
        <v>5523.28</v>
      </c>
    </row>
    <row r="2825" spans="1:2" ht="15" x14ac:dyDescent="0.2">
      <c r="A2825" s="54">
        <v>41549</v>
      </c>
      <c r="B2825" s="57">
        <v>5525.96</v>
      </c>
    </row>
    <row r="2826" spans="1:2" ht="15" x14ac:dyDescent="0.2">
      <c r="A2826" s="54">
        <v>41550</v>
      </c>
      <c r="B2826" s="57">
        <v>5530.87</v>
      </c>
    </row>
    <row r="2827" spans="1:2" ht="15" x14ac:dyDescent="0.2">
      <c r="A2827" s="54">
        <v>41551</v>
      </c>
      <c r="B2827" s="57">
        <v>5520.66</v>
      </c>
    </row>
    <row r="2828" spans="1:2" ht="15" x14ac:dyDescent="0.2">
      <c r="A2828" s="54">
        <v>41554</v>
      </c>
      <c r="B2828" s="57">
        <v>5506.63</v>
      </c>
    </row>
    <row r="2829" spans="1:2" ht="15" x14ac:dyDescent="0.2">
      <c r="A2829" s="54">
        <v>41555</v>
      </c>
      <c r="B2829" s="57">
        <v>5447.17</v>
      </c>
    </row>
    <row r="2830" spans="1:2" ht="15" x14ac:dyDescent="0.2">
      <c r="A2830" s="54">
        <v>41556</v>
      </c>
      <c r="B2830" s="57">
        <v>5387.51</v>
      </c>
    </row>
    <row r="2831" spans="1:2" ht="15" x14ac:dyDescent="0.2">
      <c r="A2831" s="54">
        <v>41557</v>
      </c>
      <c r="B2831" s="57">
        <v>5455.7</v>
      </c>
    </row>
    <row r="2832" spans="1:2" ht="15" x14ac:dyDescent="0.2">
      <c r="A2832" s="54">
        <v>41558</v>
      </c>
      <c r="B2832" s="57">
        <v>5493.39</v>
      </c>
    </row>
    <row r="2833" spans="1:2" ht="15" x14ac:dyDescent="0.2">
      <c r="A2833" s="54">
        <v>41561</v>
      </c>
      <c r="B2833" s="57">
        <v>5507.71</v>
      </c>
    </row>
    <row r="2834" spans="1:2" ht="15" x14ac:dyDescent="0.2">
      <c r="A2834" s="54">
        <v>41562</v>
      </c>
      <c r="B2834" s="57">
        <v>5580.01</v>
      </c>
    </row>
    <row r="2835" spans="1:2" ht="15" x14ac:dyDescent="0.2">
      <c r="A2835" s="54">
        <v>41563</v>
      </c>
      <c r="B2835" s="57">
        <v>5595.23</v>
      </c>
    </row>
    <row r="2836" spans="1:2" ht="15" x14ac:dyDescent="0.2">
      <c r="A2836" s="54">
        <v>41564</v>
      </c>
      <c r="B2836" s="57">
        <v>5607.34</v>
      </c>
    </row>
    <row r="2837" spans="1:2" ht="15" x14ac:dyDescent="0.2">
      <c r="A2837" s="54">
        <v>41565</v>
      </c>
      <c r="B2837" s="57">
        <v>5629.41</v>
      </c>
    </row>
    <row r="2838" spans="1:2" ht="15" x14ac:dyDescent="0.2">
      <c r="A2838" s="54">
        <v>41568</v>
      </c>
      <c r="B2838" s="57">
        <v>5659.4</v>
      </c>
    </row>
    <row r="2839" spans="1:2" ht="15" x14ac:dyDescent="0.2">
      <c r="A2839" s="54">
        <v>41569</v>
      </c>
      <c r="B2839" s="57">
        <v>5713.71</v>
      </c>
    </row>
    <row r="2840" spans="1:2" ht="15" x14ac:dyDescent="0.2">
      <c r="A2840" s="54">
        <v>41570</v>
      </c>
      <c r="B2840" s="57">
        <v>5673.14</v>
      </c>
    </row>
    <row r="2841" spans="1:2" ht="15" x14ac:dyDescent="0.2">
      <c r="A2841" s="54">
        <v>41571</v>
      </c>
      <c r="B2841" s="57">
        <v>5676.63</v>
      </c>
    </row>
    <row r="2842" spans="1:2" ht="15" x14ac:dyDescent="0.2">
      <c r="A2842" s="54">
        <v>41572</v>
      </c>
      <c r="B2842" s="57">
        <v>5684.26</v>
      </c>
    </row>
    <row r="2843" spans="1:2" ht="15" x14ac:dyDescent="0.2">
      <c r="A2843" s="54">
        <v>41575</v>
      </c>
      <c r="B2843" s="57">
        <v>5719.38</v>
      </c>
    </row>
    <row r="2844" spans="1:2" ht="15" x14ac:dyDescent="0.2">
      <c r="A2844" s="54">
        <v>41576</v>
      </c>
      <c r="B2844" s="57">
        <v>5724.7</v>
      </c>
    </row>
    <row r="2845" spans="1:2" ht="15" x14ac:dyDescent="0.2">
      <c r="A2845" s="54">
        <v>41577</v>
      </c>
      <c r="B2845" s="57">
        <v>5745.87</v>
      </c>
    </row>
    <row r="2846" spans="1:2" ht="15" x14ac:dyDescent="0.2">
      <c r="A2846" s="54">
        <v>41578</v>
      </c>
      <c r="B2846" s="57">
        <v>5733.98</v>
      </c>
    </row>
    <row r="2847" spans="1:2" ht="15" x14ac:dyDescent="0.2">
      <c r="A2847" s="54">
        <v>41579</v>
      </c>
      <c r="B2847" s="57">
        <v>5739.46</v>
      </c>
    </row>
    <row r="2848" spans="1:2" ht="15" x14ac:dyDescent="0.2">
      <c r="A2848" s="54">
        <v>41582</v>
      </c>
      <c r="B2848" s="57">
        <v>5753.37</v>
      </c>
    </row>
    <row r="2849" spans="1:2" ht="15" x14ac:dyDescent="0.2">
      <c r="A2849" s="54">
        <v>41583</v>
      </c>
      <c r="B2849" s="57">
        <v>5763.29</v>
      </c>
    </row>
    <row r="2850" spans="1:2" ht="15" x14ac:dyDescent="0.2">
      <c r="A2850" s="54">
        <v>41584</v>
      </c>
      <c r="B2850" s="57">
        <v>5819.06</v>
      </c>
    </row>
    <row r="2851" spans="1:2" ht="15" x14ac:dyDescent="0.2">
      <c r="A2851" s="54">
        <v>41585</v>
      </c>
      <c r="B2851" s="57">
        <v>5803.38</v>
      </c>
    </row>
    <row r="2852" spans="1:2" ht="15" x14ac:dyDescent="0.2">
      <c r="A2852" s="54">
        <v>41586</v>
      </c>
      <c r="B2852" s="57">
        <v>5729.4</v>
      </c>
    </row>
    <row r="2853" spans="1:2" ht="15" x14ac:dyDescent="0.2">
      <c r="A2853" s="54">
        <v>41589</v>
      </c>
      <c r="B2853" s="57">
        <v>5731.37</v>
      </c>
    </row>
    <row r="2854" spans="1:2" ht="15" x14ac:dyDescent="0.2">
      <c r="A2854" s="54">
        <v>41590</v>
      </c>
      <c r="B2854" s="57">
        <v>5726.34</v>
      </c>
    </row>
    <row r="2855" spans="1:2" ht="15" x14ac:dyDescent="0.2">
      <c r="A2855" s="54">
        <v>41591</v>
      </c>
      <c r="B2855" s="57">
        <v>5622.61</v>
      </c>
    </row>
    <row r="2856" spans="1:2" ht="15" x14ac:dyDescent="0.2">
      <c r="A2856" s="54">
        <v>41592</v>
      </c>
      <c r="B2856" s="57">
        <v>5657.74</v>
      </c>
    </row>
    <row r="2857" spans="1:2" ht="15" x14ac:dyDescent="0.2">
      <c r="A2857" s="54">
        <v>41593</v>
      </c>
      <c r="B2857" s="57">
        <v>5691.8</v>
      </c>
    </row>
    <row r="2858" spans="1:2" ht="15" x14ac:dyDescent="0.2">
      <c r="A2858" s="54">
        <v>41596</v>
      </c>
      <c r="B2858" s="57">
        <v>5725.16</v>
      </c>
    </row>
    <row r="2859" spans="1:2" ht="15" x14ac:dyDescent="0.2">
      <c r="A2859" s="54">
        <v>41597</v>
      </c>
      <c r="B2859" s="57">
        <v>5688.52</v>
      </c>
    </row>
    <row r="2860" spans="1:2" ht="15" x14ac:dyDescent="0.2">
      <c r="A2860" s="54">
        <v>41598</v>
      </c>
      <c r="B2860" s="57">
        <v>5696.45</v>
      </c>
    </row>
    <row r="2861" spans="1:2" ht="15" x14ac:dyDescent="0.2">
      <c r="A2861" s="54">
        <v>41599</v>
      </c>
      <c r="B2861" s="57">
        <v>5638.54</v>
      </c>
    </row>
    <row r="2862" spans="1:2" ht="15" x14ac:dyDescent="0.2">
      <c r="A2862" s="54">
        <v>41600</v>
      </c>
      <c r="B2862" s="57">
        <v>5599.98</v>
      </c>
    </row>
    <row r="2863" spans="1:2" ht="15" x14ac:dyDescent="0.2">
      <c r="A2863" s="54">
        <v>41603</v>
      </c>
      <c r="B2863" s="57">
        <v>5617.5311514300001</v>
      </c>
    </row>
    <row r="2864" spans="1:2" ht="15" x14ac:dyDescent="0.2">
      <c r="A2864" s="54">
        <v>41604</v>
      </c>
      <c r="B2864" s="57">
        <v>5546.3709348100001</v>
      </c>
    </row>
    <row r="2865" spans="1:2" ht="15" x14ac:dyDescent="0.2">
      <c r="A2865" s="54">
        <v>41605</v>
      </c>
      <c r="B2865" s="57">
        <v>5618.98110679</v>
      </c>
    </row>
    <row r="2866" spans="1:2" ht="15" x14ac:dyDescent="0.2">
      <c r="A2866" s="54">
        <v>41606</v>
      </c>
      <c r="B2866" s="57">
        <v>5681.2951841000004</v>
      </c>
    </row>
    <row r="2867" spans="1:2" ht="15" x14ac:dyDescent="0.2">
      <c r="A2867" s="54">
        <v>41607</v>
      </c>
      <c r="B2867" s="57">
        <v>5670.8860855200001</v>
      </c>
    </row>
    <row r="2868" spans="1:2" ht="15" x14ac:dyDescent="0.2">
      <c r="A2868" s="54">
        <v>41610</v>
      </c>
      <c r="B2868" s="57">
        <v>5636.1994460899996</v>
      </c>
    </row>
    <row r="2869" spans="1:2" ht="15" x14ac:dyDescent="0.2">
      <c r="A2869" s="54">
        <v>41611</v>
      </c>
      <c r="B2869" s="57">
        <v>5548.2936020799998</v>
      </c>
    </row>
    <row r="2870" spans="1:2" ht="15" x14ac:dyDescent="0.2">
      <c r="A2870" s="54">
        <v>41612</v>
      </c>
      <c r="B2870" s="57">
        <v>5551.2643691399999</v>
      </c>
    </row>
    <row r="2871" spans="1:2" ht="15" x14ac:dyDescent="0.2">
      <c r="A2871" s="54">
        <v>41613</v>
      </c>
      <c r="B2871" s="57">
        <v>5590.5504601900002</v>
      </c>
    </row>
    <row r="2872" spans="1:2" ht="15" x14ac:dyDescent="0.2">
      <c r="A2872" s="54">
        <v>41614</v>
      </c>
      <c r="B2872" s="57">
        <v>5630.7527542300004</v>
      </c>
    </row>
    <row r="2873" spans="1:2" ht="15" x14ac:dyDescent="0.2">
      <c r="A2873" s="54">
        <v>41617</v>
      </c>
      <c r="B2873" s="57">
        <v>5647.2213552100002</v>
      </c>
    </row>
    <row r="2874" spans="1:2" ht="15" x14ac:dyDescent="0.2">
      <c r="A2874" s="54">
        <v>41618</v>
      </c>
      <c r="B2874" s="57">
        <v>5635.6779249000001</v>
      </c>
    </row>
    <row r="2875" spans="1:2" ht="15" x14ac:dyDescent="0.2">
      <c r="A2875" s="54">
        <v>41619</v>
      </c>
      <c r="B2875" s="57">
        <v>5609.9088332900001</v>
      </c>
    </row>
    <row r="2876" spans="1:2" ht="15" x14ac:dyDescent="0.2">
      <c r="A2876" s="54">
        <v>41620</v>
      </c>
      <c r="B2876" s="57">
        <v>5460.34795493</v>
      </c>
    </row>
    <row r="2877" spans="1:2" ht="15" x14ac:dyDescent="0.2">
      <c r="A2877" s="54">
        <v>41621</v>
      </c>
      <c r="B2877" s="57">
        <v>5451.9782293600001</v>
      </c>
    </row>
    <row r="2878" spans="1:2" ht="15" x14ac:dyDescent="0.2">
      <c r="A2878" s="54">
        <v>41625</v>
      </c>
      <c r="B2878" s="57">
        <v>5535.7064235899998</v>
      </c>
    </row>
    <row r="2879" spans="1:2" ht="15" x14ac:dyDescent="0.2">
      <c r="A2879" s="54">
        <v>41626</v>
      </c>
      <c r="B2879" s="57">
        <v>5545.3550337899997</v>
      </c>
    </row>
    <row r="2880" spans="1:2" ht="15" x14ac:dyDescent="0.2">
      <c r="A2880" s="54">
        <v>41627</v>
      </c>
      <c r="B2880" s="57">
        <v>5596.1639403700001</v>
      </c>
    </row>
    <row r="2881" spans="1:2" ht="15" x14ac:dyDescent="0.2">
      <c r="A2881" s="54">
        <v>41628</v>
      </c>
      <c r="B2881" s="57">
        <v>5627.2717253000001</v>
      </c>
    </row>
    <row r="2882" spans="1:2" ht="15" x14ac:dyDescent="0.2">
      <c r="A2882" s="54">
        <v>41631</v>
      </c>
      <c r="B2882" s="57">
        <v>5649.8611227900001</v>
      </c>
    </row>
    <row r="2883" spans="1:2" ht="15" x14ac:dyDescent="0.2">
      <c r="A2883" s="54">
        <v>41632</v>
      </c>
      <c r="B2883" s="57">
        <v>5670.0118509399999</v>
      </c>
    </row>
    <row r="2884" spans="1:2" ht="15" x14ac:dyDescent="0.2">
      <c r="A2884" s="54">
        <v>41635</v>
      </c>
      <c r="B2884" s="57">
        <v>5774.3193606200002</v>
      </c>
    </row>
    <row r="2885" spans="1:2" ht="15" x14ac:dyDescent="0.2">
      <c r="A2885" s="54">
        <v>41638</v>
      </c>
      <c r="B2885" s="57">
        <v>5824.3196391000001</v>
      </c>
    </row>
    <row r="2886" spans="1:2" ht="15" x14ac:dyDescent="0.2">
      <c r="A2886" s="54">
        <v>41639</v>
      </c>
      <c r="B2886" s="57">
        <v>5840.0936576000004</v>
      </c>
    </row>
    <row r="2887" spans="1:2" ht="15" x14ac:dyDescent="0.2">
      <c r="A2887" s="54">
        <v>41641</v>
      </c>
      <c r="B2887" s="57">
        <v>5882.1968862599997</v>
      </c>
    </row>
    <row r="2888" spans="1:2" ht="15" x14ac:dyDescent="0.2">
      <c r="A2888" s="54">
        <v>41642</v>
      </c>
      <c r="B2888" s="57">
        <v>5833.7634247300002</v>
      </c>
    </row>
    <row r="2889" spans="1:2" ht="15" x14ac:dyDescent="0.2">
      <c r="A2889" s="54">
        <v>41645</v>
      </c>
      <c r="B2889" s="57">
        <v>5796.2150056199998</v>
      </c>
    </row>
    <row r="2890" spans="1:2" ht="15" x14ac:dyDescent="0.2">
      <c r="A2890" s="54">
        <v>41646</v>
      </c>
      <c r="B2890" s="57">
        <v>5792.4366863900004</v>
      </c>
    </row>
    <row r="2891" spans="1:2" ht="15" x14ac:dyDescent="0.2">
      <c r="A2891" s="54">
        <v>41647</v>
      </c>
      <c r="B2891" s="57">
        <v>5770.8989519799998</v>
      </c>
    </row>
    <row r="2892" spans="1:2" ht="15" x14ac:dyDescent="0.2">
      <c r="A2892" s="54">
        <v>41648</v>
      </c>
      <c r="B2892" s="57">
        <v>5739.0264223699996</v>
      </c>
    </row>
    <row r="2893" spans="1:2" ht="15" x14ac:dyDescent="0.2">
      <c r="A2893" s="54">
        <v>41649</v>
      </c>
      <c r="B2893" s="57">
        <v>5752.1045323799999</v>
      </c>
    </row>
    <row r="2894" spans="1:2" ht="15" x14ac:dyDescent="0.2">
      <c r="A2894" s="54">
        <v>41652</v>
      </c>
      <c r="B2894" s="57">
        <v>5814.5621381499996</v>
      </c>
    </row>
    <row r="2895" spans="1:2" ht="15" x14ac:dyDescent="0.2">
      <c r="A2895" s="54">
        <v>41653</v>
      </c>
      <c r="B2895" s="57">
        <v>5808.4752103299998</v>
      </c>
    </row>
    <row r="2896" spans="1:2" ht="15" x14ac:dyDescent="0.2">
      <c r="A2896" s="54">
        <v>41654</v>
      </c>
      <c r="B2896" s="57">
        <v>5866.63041806</v>
      </c>
    </row>
    <row r="2897" spans="1:2" ht="15" x14ac:dyDescent="0.2">
      <c r="A2897" s="54">
        <v>41655</v>
      </c>
      <c r="B2897" s="57">
        <v>5902.75945744</v>
      </c>
    </row>
    <row r="2898" spans="1:2" ht="15" x14ac:dyDescent="0.2">
      <c r="A2898" s="54">
        <v>41656</v>
      </c>
      <c r="B2898" s="57">
        <v>5896.1181240200003</v>
      </c>
    </row>
    <row r="2899" spans="1:2" ht="15" x14ac:dyDescent="0.2">
      <c r="A2899" s="54">
        <v>41659</v>
      </c>
      <c r="B2899" s="57">
        <v>5929.3560506399999</v>
      </c>
    </row>
    <row r="2900" spans="1:2" ht="15" x14ac:dyDescent="0.2">
      <c r="A2900" s="54">
        <v>41660</v>
      </c>
      <c r="B2900" s="57">
        <v>5923.6769804400001</v>
      </c>
    </row>
    <row r="2901" spans="1:2" ht="15" x14ac:dyDescent="0.2">
      <c r="A2901" s="54">
        <v>41661</v>
      </c>
      <c r="B2901" s="57">
        <v>5937.7389778200004</v>
      </c>
    </row>
    <row r="2902" spans="1:2" ht="15" x14ac:dyDescent="0.2">
      <c r="A2902" s="54">
        <v>41662</v>
      </c>
      <c r="B2902" s="57">
        <v>5943.3592202099999</v>
      </c>
    </row>
    <row r="2903" spans="1:2" ht="15" x14ac:dyDescent="0.2">
      <c r="A2903" s="54">
        <v>41663</v>
      </c>
      <c r="B2903" s="57">
        <v>5869.6700440300001</v>
      </c>
    </row>
    <row r="2904" spans="1:2" ht="15" x14ac:dyDescent="0.2">
      <c r="A2904" s="54">
        <v>41666</v>
      </c>
      <c r="B2904" s="57">
        <v>5780.4614191399996</v>
      </c>
    </row>
    <row r="2905" spans="1:2" ht="15" x14ac:dyDescent="0.2">
      <c r="A2905" s="54">
        <v>41667</v>
      </c>
      <c r="B2905" s="57">
        <v>5777.1764098499998</v>
      </c>
    </row>
    <row r="2906" spans="1:2" ht="15" x14ac:dyDescent="0.2">
      <c r="A2906" s="54">
        <v>41668</v>
      </c>
      <c r="B2906" s="57">
        <v>5756.9501374600004</v>
      </c>
    </row>
    <row r="2907" spans="1:2" ht="15" x14ac:dyDescent="0.2">
      <c r="A2907" s="54">
        <v>41669</v>
      </c>
      <c r="B2907" s="57">
        <v>5708.1331678799997</v>
      </c>
    </row>
    <row r="2908" spans="1:2" ht="15" x14ac:dyDescent="0.2">
      <c r="A2908" s="54">
        <v>41670</v>
      </c>
      <c r="B2908" s="57">
        <v>5702.3023084099996</v>
      </c>
    </row>
    <row r="2909" spans="1:2" ht="15" x14ac:dyDescent="0.2">
      <c r="A2909" s="54">
        <v>41673</v>
      </c>
      <c r="B2909" s="57">
        <v>5680.1678818399996</v>
      </c>
    </row>
    <row r="2910" spans="1:2" ht="15" x14ac:dyDescent="0.2">
      <c r="A2910" s="54">
        <v>41674</v>
      </c>
      <c r="B2910" s="57">
        <v>5616.3197088799998</v>
      </c>
    </row>
    <row r="2911" spans="1:2" ht="15" x14ac:dyDescent="0.2">
      <c r="A2911" s="54">
        <v>41675</v>
      </c>
      <c r="B2911" s="57">
        <v>5619.5562216300004</v>
      </c>
    </row>
    <row r="2912" spans="1:2" ht="15" x14ac:dyDescent="0.2">
      <c r="A2912" s="54">
        <v>41676</v>
      </c>
      <c r="B2912" s="57">
        <v>5683.7604719800001</v>
      </c>
    </row>
    <row r="2913" spans="1:2" ht="15" x14ac:dyDescent="0.2">
      <c r="A2913" s="54">
        <v>41677</v>
      </c>
      <c r="B2913" s="57">
        <v>5728.6669167</v>
      </c>
    </row>
    <row r="2914" spans="1:2" ht="15" x14ac:dyDescent="0.2">
      <c r="A2914" s="54">
        <v>41680</v>
      </c>
      <c r="B2914" s="57">
        <v>5801.9610255799998</v>
      </c>
    </row>
    <row r="2915" spans="1:2" ht="15" x14ac:dyDescent="0.2">
      <c r="A2915" s="54">
        <v>41681</v>
      </c>
      <c r="B2915" s="57">
        <v>5795.0315596199998</v>
      </c>
    </row>
    <row r="2916" spans="1:2" ht="15" x14ac:dyDescent="0.2">
      <c r="A2916" s="54">
        <v>41682</v>
      </c>
      <c r="B2916" s="57">
        <v>5865.6711435500001</v>
      </c>
    </row>
    <row r="2917" spans="1:2" ht="15" x14ac:dyDescent="0.2">
      <c r="A2917" s="54">
        <v>41683</v>
      </c>
      <c r="B2917" s="57">
        <v>5843.7701761099997</v>
      </c>
    </row>
    <row r="2918" spans="1:2" ht="15" x14ac:dyDescent="0.2">
      <c r="A2918" s="54">
        <v>41684</v>
      </c>
      <c r="B2918" s="57">
        <v>5891.39887292</v>
      </c>
    </row>
    <row r="2919" spans="1:2" ht="15" x14ac:dyDescent="0.2">
      <c r="A2919" s="54">
        <v>41687</v>
      </c>
      <c r="B2919" s="57">
        <v>5942.30378724</v>
      </c>
    </row>
    <row r="2920" spans="1:2" ht="15" x14ac:dyDescent="0.2">
      <c r="A2920" s="54">
        <v>41688</v>
      </c>
      <c r="B2920" s="57">
        <v>5953.0295681500002</v>
      </c>
    </row>
    <row r="2921" spans="1:2" ht="15" x14ac:dyDescent="0.2">
      <c r="A2921" s="54">
        <v>41689</v>
      </c>
      <c r="B2921" s="57">
        <v>5994.2074148499996</v>
      </c>
    </row>
    <row r="2922" spans="1:2" ht="15" x14ac:dyDescent="0.2">
      <c r="A2922" s="54">
        <v>41690</v>
      </c>
      <c r="B2922" s="57">
        <v>5957.6953426099999</v>
      </c>
    </row>
    <row r="2923" spans="1:2" ht="15" x14ac:dyDescent="0.2">
      <c r="A2923" s="54">
        <v>41691</v>
      </c>
      <c r="B2923" s="57">
        <v>5995.9668603600003</v>
      </c>
    </row>
    <row r="2924" spans="1:2" ht="15" x14ac:dyDescent="0.2">
      <c r="A2924" s="54">
        <v>41694</v>
      </c>
      <c r="B2924" s="57">
        <v>5989.03019692</v>
      </c>
    </row>
    <row r="2925" spans="1:2" ht="15" x14ac:dyDescent="0.2">
      <c r="A2925" s="54">
        <v>41695</v>
      </c>
      <c r="B2925" s="57">
        <v>5933.7764576600002</v>
      </c>
    </row>
    <row r="2926" spans="1:2" ht="15" x14ac:dyDescent="0.2">
      <c r="A2926" s="54">
        <v>41696</v>
      </c>
      <c r="B2926" s="57">
        <v>5941.4139951500001</v>
      </c>
    </row>
    <row r="2927" spans="1:2" ht="15" x14ac:dyDescent="0.2">
      <c r="A2927" s="54">
        <v>41697</v>
      </c>
      <c r="B2927" s="57">
        <v>5945.5329336200002</v>
      </c>
    </row>
    <row r="2928" spans="1:2" ht="15" x14ac:dyDescent="0.2">
      <c r="A2928" s="54">
        <v>41698</v>
      </c>
      <c r="B2928" s="57">
        <v>5980.8063593300003</v>
      </c>
    </row>
    <row r="2929" spans="1:2" ht="15" x14ac:dyDescent="0.2">
      <c r="A2929" s="54">
        <v>41701</v>
      </c>
      <c r="B2929" s="57">
        <v>5970.8902147400004</v>
      </c>
    </row>
    <row r="2930" spans="1:2" ht="15" x14ac:dyDescent="0.2">
      <c r="A2930" s="54">
        <v>41702</v>
      </c>
      <c r="B2930" s="57">
        <v>6029.7101319100002</v>
      </c>
    </row>
    <row r="2931" spans="1:2" ht="15" x14ac:dyDescent="0.2">
      <c r="A2931" s="54">
        <v>41703</v>
      </c>
      <c r="B2931" s="57">
        <v>6018.57748524</v>
      </c>
    </row>
    <row r="2932" spans="1:2" ht="15" x14ac:dyDescent="0.2">
      <c r="A2932" s="54">
        <v>41704</v>
      </c>
      <c r="B2932" s="57">
        <v>6057.1776793400004</v>
      </c>
    </row>
    <row r="2933" spans="1:2" ht="15" x14ac:dyDescent="0.2">
      <c r="A2933" s="54">
        <v>41705</v>
      </c>
      <c r="B2933" s="57">
        <v>6053.0275625200002</v>
      </c>
    </row>
    <row r="2934" spans="1:2" ht="15" x14ac:dyDescent="0.2">
      <c r="A2934" s="54">
        <v>41708</v>
      </c>
      <c r="B2934" s="57">
        <v>6002.2036744799998</v>
      </c>
    </row>
    <row r="2935" spans="1:2" ht="15" x14ac:dyDescent="0.2">
      <c r="A2935" s="54">
        <v>41709</v>
      </c>
      <c r="B2935" s="57">
        <v>6039.0305660599997</v>
      </c>
    </row>
    <row r="2936" spans="1:2" ht="15" x14ac:dyDescent="0.2">
      <c r="A2936" s="54">
        <v>41710</v>
      </c>
      <c r="B2936" s="57">
        <v>5985.25487677</v>
      </c>
    </row>
    <row r="2937" spans="1:2" ht="15" x14ac:dyDescent="0.2">
      <c r="A2937" s="54">
        <v>41711</v>
      </c>
      <c r="B2937" s="57">
        <v>5939.1727618599998</v>
      </c>
    </row>
    <row r="2938" spans="1:2" ht="15" x14ac:dyDescent="0.2">
      <c r="A2938" s="54">
        <v>41712</v>
      </c>
      <c r="B2938" s="57">
        <v>5895.48894526</v>
      </c>
    </row>
    <row r="2939" spans="1:2" ht="15" x14ac:dyDescent="0.2">
      <c r="A2939" s="54">
        <v>41715</v>
      </c>
      <c r="B2939" s="57">
        <v>5946.8388279999999</v>
      </c>
    </row>
    <row r="2940" spans="1:2" ht="15" x14ac:dyDescent="0.2">
      <c r="A2940" s="54">
        <v>41716</v>
      </c>
      <c r="B2940" s="57">
        <v>5977.6474422900001</v>
      </c>
    </row>
    <row r="2941" spans="1:2" ht="15" x14ac:dyDescent="0.2">
      <c r="A2941" s="54">
        <v>41717</v>
      </c>
      <c r="B2941" s="57">
        <v>5927.7704018100003</v>
      </c>
    </row>
    <row r="2942" spans="1:2" ht="15" x14ac:dyDescent="0.2">
      <c r="A2942" s="54">
        <v>41718</v>
      </c>
      <c r="B2942" s="57">
        <v>5907.6663576000001</v>
      </c>
    </row>
    <row r="2943" spans="1:2" ht="15" x14ac:dyDescent="0.2">
      <c r="A2943" s="54">
        <v>41722</v>
      </c>
      <c r="B2943" s="57">
        <v>5973.3034621899997</v>
      </c>
    </row>
    <row r="2944" spans="1:2" ht="15" x14ac:dyDescent="0.2">
      <c r="A2944" s="54">
        <v>41723</v>
      </c>
      <c r="B2944" s="57">
        <v>6038.5709736899998</v>
      </c>
    </row>
    <row r="2945" spans="1:2" ht="15" x14ac:dyDescent="0.2">
      <c r="A2945" s="54">
        <v>41724</v>
      </c>
      <c r="B2945" s="57">
        <v>6072.3827680000004</v>
      </c>
    </row>
    <row r="2946" spans="1:2" ht="15" x14ac:dyDescent="0.2">
      <c r="A2946" s="54">
        <v>41725</v>
      </c>
      <c r="B2946" s="57">
        <v>6037.7327424200002</v>
      </c>
    </row>
    <row r="2947" spans="1:2" ht="15" x14ac:dyDescent="0.2">
      <c r="A2947" s="54">
        <v>41726</v>
      </c>
      <c r="B2947" s="57">
        <v>6107.6984381900002</v>
      </c>
    </row>
    <row r="2948" spans="1:2" ht="15" x14ac:dyDescent="0.2">
      <c r="A2948" s="54">
        <v>41729</v>
      </c>
      <c r="B2948" s="57">
        <v>6090.4307146000001</v>
      </c>
    </row>
    <row r="2949" spans="1:2" ht="15" x14ac:dyDescent="0.2">
      <c r="A2949" s="54">
        <v>41730</v>
      </c>
      <c r="B2949" s="57">
        <v>6133.0208663399999</v>
      </c>
    </row>
    <row r="2950" spans="1:2" ht="15" x14ac:dyDescent="0.2">
      <c r="A2950" s="54">
        <v>41731</v>
      </c>
      <c r="B2950" s="57">
        <v>6171.3861009299999</v>
      </c>
    </row>
    <row r="2951" spans="1:2" ht="15" x14ac:dyDescent="0.2">
      <c r="A2951" s="54">
        <v>41732</v>
      </c>
      <c r="B2951" s="57">
        <v>6149.1367760100002</v>
      </c>
    </row>
    <row r="2952" spans="1:2" ht="15" x14ac:dyDescent="0.2">
      <c r="A2952" s="54">
        <v>41733</v>
      </c>
      <c r="B2952" s="57">
        <v>6163.9719898599997</v>
      </c>
    </row>
    <row r="2953" spans="1:2" ht="15" x14ac:dyDescent="0.2">
      <c r="A2953" s="54">
        <v>41736</v>
      </c>
      <c r="B2953" s="57">
        <v>6114.4109201399997</v>
      </c>
    </row>
    <row r="2954" spans="1:2" ht="15" x14ac:dyDescent="0.2">
      <c r="A2954" s="54">
        <v>41737</v>
      </c>
      <c r="B2954" s="57">
        <v>6141.4416383899998</v>
      </c>
    </row>
    <row r="2955" spans="1:2" ht="15" x14ac:dyDescent="0.2">
      <c r="A2955" s="54">
        <v>41738</v>
      </c>
      <c r="B2955" s="57">
        <v>6169.8505966800003</v>
      </c>
    </row>
    <row r="2956" spans="1:2" ht="15" x14ac:dyDescent="0.2">
      <c r="A2956" s="54">
        <v>41739</v>
      </c>
      <c r="B2956" s="57">
        <v>6200.2574552300002</v>
      </c>
    </row>
    <row r="2957" spans="1:2" ht="15" x14ac:dyDescent="0.2">
      <c r="A2957" s="54">
        <v>41740</v>
      </c>
      <c r="B2957" s="57">
        <v>6138.1225858099997</v>
      </c>
    </row>
    <row r="2958" spans="1:2" ht="15" x14ac:dyDescent="0.2">
      <c r="A2958" s="54">
        <v>41743</v>
      </c>
      <c r="B2958" s="57">
        <v>6161.23326929</v>
      </c>
    </row>
    <row r="2959" spans="1:2" ht="15" x14ac:dyDescent="0.2">
      <c r="A2959" s="54">
        <v>41744</v>
      </c>
      <c r="B2959" s="57">
        <v>6107.1139247999999</v>
      </c>
    </row>
    <row r="2960" spans="1:2" ht="15" x14ac:dyDescent="0.2">
      <c r="A2960" s="54">
        <v>41745</v>
      </c>
      <c r="B2960" s="57">
        <v>6151.8321193299998</v>
      </c>
    </row>
    <row r="2961" spans="1:2" ht="15" x14ac:dyDescent="0.2">
      <c r="A2961" s="54">
        <v>41746</v>
      </c>
      <c r="B2961" s="57">
        <v>6186.8955206199998</v>
      </c>
    </row>
    <row r="2962" spans="1:2" ht="15" x14ac:dyDescent="0.2">
      <c r="A2962" s="54">
        <v>41751</v>
      </c>
      <c r="B2962" s="57">
        <v>6222.8547830699999</v>
      </c>
    </row>
    <row r="2963" spans="1:2" ht="15" x14ac:dyDescent="0.2">
      <c r="A2963" s="54">
        <v>41752</v>
      </c>
      <c r="B2963" s="57">
        <v>6223.4057208300001</v>
      </c>
    </row>
    <row r="2964" spans="1:2" ht="15" x14ac:dyDescent="0.2">
      <c r="A2964" s="54">
        <v>41753</v>
      </c>
      <c r="B2964" s="57">
        <v>6260.1320493399999</v>
      </c>
    </row>
    <row r="2965" spans="1:2" ht="15" x14ac:dyDescent="0.2">
      <c r="A2965" s="54">
        <v>41754</v>
      </c>
      <c r="B2965" s="57">
        <v>6257.1114687400004</v>
      </c>
    </row>
    <row r="2966" spans="1:2" ht="15" x14ac:dyDescent="0.2">
      <c r="A2966" s="54">
        <v>41758</v>
      </c>
      <c r="B2966" s="57">
        <v>6260.2409336199999</v>
      </c>
    </row>
    <row r="2967" spans="1:2" ht="15" x14ac:dyDescent="0.2">
      <c r="A2967" s="54">
        <v>41759</v>
      </c>
      <c r="B2967" s="57">
        <v>6251.89208796</v>
      </c>
    </row>
    <row r="2968" spans="1:2" ht="15" x14ac:dyDescent="0.2">
      <c r="A2968" s="54">
        <v>41761</v>
      </c>
      <c r="B2968" s="57">
        <v>6280.3921222600002</v>
      </c>
    </row>
    <row r="2969" spans="1:2" ht="15" x14ac:dyDescent="0.2">
      <c r="A2969" s="54">
        <v>41764</v>
      </c>
      <c r="B2969" s="57">
        <v>6253.4820154299996</v>
      </c>
    </row>
    <row r="2970" spans="1:2" ht="15" x14ac:dyDescent="0.2">
      <c r="A2970" s="54">
        <v>41765</v>
      </c>
      <c r="B2970" s="57">
        <v>6261.31282999</v>
      </c>
    </row>
    <row r="2971" spans="1:2" ht="15" x14ac:dyDescent="0.2">
      <c r="A2971" s="54">
        <v>41767</v>
      </c>
      <c r="B2971" s="57">
        <v>6272.1778335299996</v>
      </c>
    </row>
    <row r="2972" spans="1:2" ht="15" x14ac:dyDescent="0.2">
      <c r="A2972" s="54">
        <v>41768</v>
      </c>
      <c r="B2972" s="57">
        <v>6249.8533328399999</v>
      </c>
    </row>
    <row r="2973" spans="1:2" ht="15" x14ac:dyDescent="0.2">
      <c r="A2973" s="54">
        <v>41771</v>
      </c>
      <c r="B2973" s="57">
        <v>6299.4090706699999</v>
      </c>
    </row>
    <row r="2974" spans="1:2" ht="15" x14ac:dyDescent="0.2">
      <c r="A2974" s="54">
        <v>41772</v>
      </c>
      <c r="B2974" s="57">
        <v>6294.34372343</v>
      </c>
    </row>
    <row r="2975" spans="1:2" ht="15" x14ac:dyDescent="0.2">
      <c r="A2975" s="54">
        <v>41773</v>
      </c>
      <c r="B2975" s="57">
        <v>6349.6792261199998</v>
      </c>
    </row>
    <row r="2976" spans="1:2" ht="15" x14ac:dyDescent="0.2">
      <c r="A2976" s="54">
        <v>41774</v>
      </c>
      <c r="B2976" s="57">
        <v>6326.9528582299999</v>
      </c>
    </row>
    <row r="2977" spans="1:2" ht="15" x14ac:dyDescent="0.2">
      <c r="A2977" s="54">
        <v>41775</v>
      </c>
      <c r="B2977" s="57">
        <v>6289.2350377100001</v>
      </c>
    </row>
    <row r="2978" spans="1:2" ht="15" x14ac:dyDescent="0.2">
      <c r="A2978" s="54">
        <v>41778</v>
      </c>
      <c r="B2978" s="57">
        <v>6334.3262111200002</v>
      </c>
    </row>
    <row r="2979" spans="1:2" ht="15" x14ac:dyDescent="0.2">
      <c r="A2979" s="54">
        <v>41779</v>
      </c>
      <c r="B2979" s="57">
        <v>6348.3383776299997</v>
      </c>
    </row>
    <row r="2980" spans="1:2" ht="15" x14ac:dyDescent="0.2">
      <c r="A2980" s="54">
        <v>41780</v>
      </c>
      <c r="B2980" s="57">
        <v>6352.3198176899996</v>
      </c>
    </row>
    <row r="2981" spans="1:2" ht="15" x14ac:dyDescent="0.2">
      <c r="A2981" s="54">
        <v>41781</v>
      </c>
      <c r="B2981" s="57">
        <v>6383.4427737599999</v>
      </c>
    </row>
    <row r="2982" spans="1:2" ht="15" x14ac:dyDescent="0.2">
      <c r="A2982" s="54">
        <v>41782</v>
      </c>
      <c r="B2982" s="57">
        <v>6391.2893290800002</v>
      </c>
    </row>
    <row r="2983" spans="1:2" ht="15" x14ac:dyDescent="0.2">
      <c r="A2983" s="54">
        <v>41785</v>
      </c>
      <c r="B2983" s="57">
        <v>6401.6100259599998</v>
      </c>
    </row>
    <row r="2984" spans="1:2" ht="15" x14ac:dyDescent="0.2">
      <c r="A2984" s="54">
        <v>41786</v>
      </c>
      <c r="B2984" s="57">
        <v>6376.3639493800001</v>
      </c>
    </row>
    <row r="2985" spans="1:2" ht="15" x14ac:dyDescent="0.2">
      <c r="A2985" s="54">
        <v>41787</v>
      </c>
      <c r="B2985" s="57">
        <v>6359.2325721899997</v>
      </c>
    </row>
    <row r="2986" spans="1:2" ht="15" x14ac:dyDescent="0.2">
      <c r="A2986" s="54">
        <v>41788</v>
      </c>
      <c r="B2986" s="57">
        <v>6363.8473861499997</v>
      </c>
    </row>
    <row r="2987" spans="1:2" ht="15" x14ac:dyDescent="0.2">
      <c r="A2987" s="54">
        <v>41789</v>
      </c>
      <c r="B2987" s="57">
        <v>6351.8247291099997</v>
      </c>
    </row>
    <row r="2988" spans="1:2" ht="15" x14ac:dyDescent="0.2">
      <c r="A2988" s="54">
        <v>41792</v>
      </c>
      <c r="B2988" s="57">
        <v>6376.2859073</v>
      </c>
    </row>
    <row r="2989" spans="1:2" ht="15" x14ac:dyDescent="0.2">
      <c r="A2989" s="54">
        <v>41793</v>
      </c>
      <c r="B2989" s="57">
        <v>6391.4718034899997</v>
      </c>
    </row>
    <row r="2990" spans="1:2" ht="15" x14ac:dyDescent="0.2">
      <c r="A2990" s="54">
        <v>41794</v>
      </c>
      <c r="B2990" s="57">
        <v>6394.5017813799996</v>
      </c>
    </row>
    <row r="2991" spans="1:2" ht="15" x14ac:dyDescent="0.2">
      <c r="A2991" s="54">
        <v>41795</v>
      </c>
      <c r="B2991" s="57">
        <v>6399.6492468699998</v>
      </c>
    </row>
    <row r="2992" spans="1:2" ht="15" x14ac:dyDescent="0.2">
      <c r="A2992" s="54">
        <v>41796</v>
      </c>
      <c r="B2992" s="57">
        <v>6391.1455840500003</v>
      </c>
    </row>
    <row r="2993" spans="1:2" ht="15" x14ac:dyDescent="0.2">
      <c r="A2993" s="54">
        <v>41799</v>
      </c>
      <c r="B2993" s="57">
        <v>6418.6736800899998</v>
      </c>
    </row>
    <row r="2994" spans="1:2" ht="15" x14ac:dyDescent="0.2">
      <c r="A2994" s="54">
        <v>41800</v>
      </c>
      <c r="B2994" s="57">
        <v>6495.7329554500002</v>
      </c>
    </row>
    <row r="2995" spans="1:2" ht="15" x14ac:dyDescent="0.2">
      <c r="A2995" s="54">
        <v>41801</v>
      </c>
      <c r="B2995" s="57">
        <v>6485.8780551</v>
      </c>
    </row>
    <row r="2996" spans="1:2" ht="15" x14ac:dyDescent="0.2">
      <c r="A2996" s="54">
        <v>41802</v>
      </c>
      <c r="B2996" s="57">
        <v>6477.7769531599997</v>
      </c>
    </row>
    <row r="2997" spans="1:2" ht="15" x14ac:dyDescent="0.2">
      <c r="A2997" s="54">
        <v>41803</v>
      </c>
      <c r="B2997" s="57">
        <v>6500.9939303199999</v>
      </c>
    </row>
    <row r="2998" spans="1:2" ht="15" x14ac:dyDescent="0.2">
      <c r="A2998" s="54">
        <v>41807</v>
      </c>
      <c r="B2998" s="57">
        <v>6519.8620362499996</v>
      </c>
    </row>
    <row r="2999" spans="1:2" ht="15" x14ac:dyDescent="0.2">
      <c r="A2999" s="54">
        <v>41808</v>
      </c>
      <c r="B2999" s="57">
        <v>6492.0596640699996</v>
      </c>
    </row>
    <row r="3000" spans="1:2" ht="15" x14ac:dyDescent="0.2">
      <c r="A3000" s="54">
        <v>41809</v>
      </c>
      <c r="B3000" s="57">
        <v>6564.9981336700002</v>
      </c>
    </row>
    <row r="3001" spans="1:2" ht="15" x14ac:dyDescent="0.2">
      <c r="A3001" s="54">
        <v>41810</v>
      </c>
      <c r="B3001" s="57">
        <v>6572.5759824300003</v>
      </c>
    </row>
    <row r="3002" spans="1:2" ht="15" x14ac:dyDescent="0.2">
      <c r="A3002" s="54">
        <v>41813</v>
      </c>
      <c r="B3002" s="57">
        <v>6540.7994111500002</v>
      </c>
    </row>
    <row r="3003" spans="1:2" ht="15" x14ac:dyDescent="0.2">
      <c r="A3003" s="54">
        <v>41814</v>
      </c>
      <c r="B3003" s="57">
        <v>6519.3607354300002</v>
      </c>
    </row>
    <row r="3004" spans="1:2" ht="15" x14ac:dyDescent="0.2">
      <c r="A3004" s="54">
        <v>41815</v>
      </c>
      <c r="B3004" s="57">
        <v>6450.14457287</v>
      </c>
    </row>
    <row r="3005" spans="1:2" ht="15" x14ac:dyDescent="0.2">
      <c r="A3005" s="54">
        <v>41816</v>
      </c>
      <c r="B3005" s="57">
        <v>6502.82227091</v>
      </c>
    </row>
    <row r="3006" spans="1:2" ht="15" x14ac:dyDescent="0.2">
      <c r="A3006" s="54">
        <v>41817</v>
      </c>
      <c r="B3006" s="57">
        <v>6485.3428724799996</v>
      </c>
    </row>
    <row r="3007" spans="1:2" ht="15" x14ac:dyDescent="0.2">
      <c r="A3007" s="54">
        <v>41820</v>
      </c>
      <c r="B3007" s="57">
        <v>6527.5300400100004</v>
      </c>
    </row>
    <row r="3008" spans="1:2" ht="15" x14ac:dyDescent="0.2">
      <c r="A3008" s="54">
        <v>41821</v>
      </c>
      <c r="B3008" s="57">
        <v>6596.06928582</v>
      </c>
    </row>
    <row r="3009" spans="1:2" ht="15" x14ac:dyDescent="0.2">
      <c r="A3009" s="54">
        <v>41822</v>
      </c>
      <c r="B3009" s="57">
        <v>6647.7724463499999</v>
      </c>
    </row>
    <row r="3010" spans="1:2" ht="15" x14ac:dyDescent="0.2">
      <c r="A3010" s="54">
        <v>41823</v>
      </c>
      <c r="B3010" s="57">
        <v>6652.221622</v>
      </c>
    </row>
    <row r="3011" spans="1:2" ht="15" x14ac:dyDescent="0.2">
      <c r="A3011" s="54">
        <v>41824</v>
      </c>
      <c r="B3011" s="57">
        <v>6670.36381205</v>
      </c>
    </row>
    <row r="3012" spans="1:2" ht="15" x14ac:dyDescent="0.2">
      <c r="A3012" s="54">
        <v>41827</v>
      </c>
      <c r="B3012" s="57">
        <v>6647.0743254400004</v>
      </c>
    </row>
    <row r="3013" spans="1:2" ht="15" x14ac:dyDescent="0.2">
      <c r="A3013" s="54">
        <v>41828</v>
      </c>
      <c r="B3013" s="57">
        <v>6612.6353338899999</v>
      </c>
    </row>
    <row r="3014" spans="1:2" ht="15" x14ac:dyDescent="0.2">
      <c r="A3014" s="54">
        <v>41829</v>
      </c>
      <c r="B3014" s="57">
        <v>6586.1288595300002</v>
      </c>
    </row>
    <row r="3015" spans="1:2" ht="15" x14ac:dyDescent="0.2">
      <c r="A3015" s="54">
        <v>41830</v>
      </c>
      <c r="B3015" s="57">
        <v>6533.9792865999998</v>
      </c>
    </row>
    <row r="3016" spans="1:2" ht="15" x14ac:dyDescent="0.2">
      <c r="A3016" s="54">
        <v>41831</v>
      </c>
      <c r="B3016" s="57">
        <v>6555.3613870700001</v>
      </c>
    </row>
    <row r="3017" spans="1:2" ht="15" x14ac:dyDescent="0.2">
      <c r="A3017" s="54">
        <v>41834</v>
      </c>
      <c r="B3017" s="57">
        <v>6604.8807389000003</v>
      </c>
    </row>
    <row r="3018" spans="1:2" ht="15" x14ac:dyDescent="0.2">
      <c r="A3018" s="54">
        <v>41835</v>
      </c>
      <c r="B3018" s="57">
        <v>6629.79466538</v>
      </c>
    </row>
    <row r="3019" spans="1:2" ht="15" x14ac:dyDescent="0.2">
      <c r="A3019" s="54">
        <v>41836</v>
      </c>
      <c r="B3019" s="57">
        <v>6673.5708167900002</v>
      </c>
    </row>
    <row r="3020" spans="1:2" ht="15" x14ac:dyDescent="0.2">
      <c r="A3020" s="54">
        <v>41837</v>
      </c>
      <c r="B3020" s="57">
        <v>6636.77165814</v>
      </c>
    </row>
    <row r="3021" spans="1:2" ht="15" x14ac:dyDescent="0.2">
      <c r="A3021" s="54">
        <v>41838</v>
      </c>
      <c r="B3021" s="57">
        <v>6624.6372532400001</v>
      </c>
    </row>
    <row r="3022" spans="1:2" ht="15" x14ac:dyDescent="0.2">
      <c r="A3022" s="54">
        <v>41841</v>
      </c>
      <c r="B3022" s="57">
        <v>6589.4948140400002</v>
      </c>
    </row>
    <row r="3023" spans="1:2" ht="15" x14ac:dyDescent="0.2">
      <c r="A3023" s="54">
        <v>41842</v>
      </c>
      <c r="B3023" s="57">
        <v>6654.9162277300002</v>
      </c>
    </row>
    <row r="3024" spans="1:2" ht="15" x14ac:dyDescent="0.2">
      <c r="A3024" s="54">
        <v>41843</v>
      </c>
      <c r="B3024" s="57">
        <v>6652.3015983400001</v>
      </c>
    </row>
    <row r="3025" spans="1:2" ht="15" x14ac:dyDescent="0.2">
      <c r="A3025" s="54">
        <v>41844</v>
      </c>
      <c r="B3025" s="57">
        <v>6615.2148557099999</v>
      </c>
    </row>
    <row r="3026" spans="1:2" ht="15" x14ac:dyDescent="0.2">
      <c r="A3026" s="54">
        <v>41845</v>
      </c>
      <c r="B3026" s="57">
        <v>6606.0709548599998</v>
      </c>
    </row>
    <row r="3027" spans="1:2" ht="15" x14ac:dyDescent="0.2">
      <c r="A3027" s="54">
        <v>41848</v>
      </c>
      <c r="B3027" s="57">
        <v>6656.0480278599998</v>
      </c>
    </row>
    <row r="3028" spans="1:2" ht="15" x14ac:dyDescent="0.2">
      <c r="A3028" s="54">
        <v>41849</v>
      </c>
      <c r="B3028" s="57">
        <v>6696.3663182999999</v>
      </c>
    </row>
    <row r="3029" spans="1:2" ht="15" x14ac:dyDescent="0.2">
      <c r="A3029" s="54">
        <v>41850</v>
      </c>
      <c r="B3029" s="57">
        <v>6635.9259646099999</v>
      </c>
    </row>
    <row r="3030" spans="1:2" ht="15" x14ac:dyDescent="0.2">
      <c r="A3030" s="54">
        <v>41851</v>
      </c>
      <c r="B3030" s="57">
        <v>6587.9210235099999</v>
      </c>
    </row>
    <row r="3031" spans="1:2" ht="15" x14ac:dyDescent="0.2">
      <c r="A3031" s="54">
        <v>41852</v>
      </c>
      <c r="B3031" s="57">
        <v>6526.6131173399999</v>
      </c>
    </row>
    <row r="3032" spans="1:2" ht="15" x14ac:dyDescent="0.2">
      <c r="A3032" s="54">
        <v>41855</v>
      </c>
      <c r="B3032" s="57">
        <v>6580.3613154200002</v>
      </c>
    </row>
    <row r="3033" spans="1:2" ht="15" x14ac:dyDescent="0.2">
      <c r="A3033" s="54">
        <v>41856</v>
      </c>
      <c r="B3033" s="57">
        <v>6594.4300542999999</v>
      </c>
    </row>
    <row r="3034" spans="1:2" ht="15" x14ac:dyDescent="0.2">
      <c r="A3034" s="54">
        <v>41857</v>
      </c>
      <c r="B3034" s="57">
        <v>6561.3843952999996</v>
      </c>
    </row>
    <row r="3035" spans="1:2" ht="15" x14ac:dyDescent="0.2">
      <c r="A3035" s="54">
        <v>41858</v>
      </c>
      <c r="B3035" s="57">
        <v>6507.8073336500001</v>
      </c>
    </row>
    <row r="3036" spans="1:2" ht="15" x14ac:dyDescent="0.2">
      <c r="A3036" s="54">
        <v>41859</v>
      </c>
      <c r="B3036" s="57">
        <v>6507.2094757599998</v>
      </c>
    </row>
    <row r="3037" spans="1:2" ht="15" x14ac:dyDescent="0.2">
      <c r="A3037" s="54">
        <v>41862</v>
      </c>
      <c r="B3037" s="57">
        <v>6617.7408507600003</v>
      </c>
    </row>
    <row r="3038" spans="1:2" ht="15" x14ac:dyDescent="0.2">
      <c r="A3038" s="54">
        <v>41863</v>
      </c>
      <c r="B3038" s="57">
        <v>6608.2029331100002</v>
      </c>
    </row>
    <row r="3039" spans="1:2" ht="15" x14ac:dyDescent="0.2">
      <c r="A3039" s="54">
        <v>41864</v>
      </c>
      <c r="B3039" s="57">
        <v>6584.7617581799996</v>
      </c>
    </row>
    <row r="3040" spans="1:2" ht="15" x14ac:dyDescent="0.2">
      <c r="A3040" s="54">
        <v>41865</v>
      </c>
      <c r="B3040" s="57">
        <v>6560.0226320000002</v>
      </c>
    </row>
    <row r="3041" spans="1:2" ht="15" x14ac:dyDescent="0.2">
      <c r="A3041" s="54">
        <v>41866</v>
      </c>
      <c r="B3041" s="57">
        <v>6583.6331257299998</v>
      </c>
    </row>
    <row r="3042" spans="1:2" ht="15" x14ac:dyDescent="0.2">
      <c r="A3042" s="54">
        <v>41869</v>
      </c>
      <c r="B3042" s="57">
        <v>6628.3364597899999</v>
      </c>
    </row>
    <row r="3043" spans="1:2" ht="15" x14ac:dyDescent="0.2">
      <c r="A3043" s="54">
        <v>41870</v>
      </c>
      <c r="B3043" s="57">
        <v>6601.4982768700002</v>
      </c>
    </row>
    <row r="3044" spans="1:2" ht="15" x14ac:dyDescent="0.2">
      <c r="A3044" s="54">
        <v>41871</v>
      </c>
      <c r="B3044" s="57">
        <v>6610.90904409</v>
      </c>
    </row>
    <row r="3045" spans="1:2" ht="15" x14ac:dyDescent="0.2">
      <c r="A3045" s="54">
        <v>41872</v>
      </c>
      <c r="B3045" s="57">
        <v>6611.7878530199996</v>
      </c>
    </row>
    <row r="3046" spans="1:2" ht="15" x14ac:dyDescent="0.2">
      <c r="A3046" s="54">
        <v>41873</v>
      </c>
      <c r="B3046" s="57">
        <v>6580.13613506</v>
      </c>
    </row>
    <row r="3047" spans="1:2" ht="15" x14ac:dyDescent="0.2">
      <c r="A3047" s="54">
        <v>41876</v>
      </c>
      <c r="B3047" s="57">
        <v>6619.2931643499996</v>
      </c>
    </row>
    <row r="3048" spans="1:2" ht="15" x14ac:dyDescent="0.2">
      <c r="A3048" s="54">
        <v>41877</v>
      </c>
      <c r="B3048" s="57">
        <v>6656.8822730900001</v>
      </c>
    </row>
    <row r="3049" spans="1:2" ht="15" x14ac:dyDescent="0.2">
      <c r="A3049" s="54">
        <v>41878</v>
      </c>
      <c r="B3049" s="57">
        <v>6641.53466415</v>
      </c>
    </row>
    <row r="3050" spans="1:2" ht="15" x14ac:dyDescent="0.2">
      <c r="A3050" s="54">
        <v>41879</v>
      </c>
      <c r="B3050" s="57">
        <v>6580.1144858600001</v>
      </c>
    </row>
    <row r="3051" spans="1:2" ht="15" x14ac:dyDescent="0.2">
      <c r="A3051" s="54">
        <v>41880</v>
      </c>
      <c r="B3051" s="57">
        <v>6557.7090644700002</v>
      </c>
    </row>
    <row r="3052" spans="1:2" ht="15" x14ac:dyDescent="0.2">
      <c r="A3052" s="54">
        <v>41883</v>
      </c>
      <c r="B3052" s="57">
        <v>6591.9880909699996</v>
      </c>
    </row>
    <row r="3053" spans="1:2" ht="15" x14ac:dyDescent="0.2">
      <c r="A3053" s="54">
        <v>41884</v>
      </c>
      <c r="B3053" s="57">
        <v>6636.95969229</v>
      </c>
    </row>
    <row r="3054" spans="1:2" ht="15" x14ac:dyDescent="0.2">
      <c r="A3054" s="54">
        <v>41885</v>
      </c>
      <c r="B3054" s="57">
        <v>6679.6570669800003</v>
      </c>
    </row>
    <row r="3055" spans="1:2" ht="15" x14ac:dyDescent="0.2">
      <c r="A3055" s="54">
        <v>41886</v>
      </c>
      <c r="B3055" s="57">
        <v>6716.7443880299998</v>
      </c>
    </row>
    <row r="3056" spans="1:2" ht="15" x14ac:dyDescent="0.2">
      <c r="A3056" s="54">
        <v>41887</v>
      </c>
      <c r="B3056" s="57">
        <v>6679.1092852199999</v>
      </c>
    </row>
    <row r="3057" spans="1:2" ht="15" x14ac:dyDescent="0.2">
      <c r="A3057" s="54">
        <v>41890</v>
      </c>
      <c r="B3057" s="57">
        <v>6664.93916601</v>
      </c>
    </row>
    <row r="3058" spans="1:2" ht="15" x14ac:dyDescent="0.2">
      <c r="A3058" s="54">
        <v>41891</v>
      </c>
      <c r="B3058" s="57">
        <v>6677.4815217599999</v>
      </c>
    </row>
    <row r="3059" spans="1:2" ht="15" x14ac:dyDescent="0.2">
      <c r="A3059" s="54">
        <v>41892</v>
      </c>
      <c r="B3059" s="57">
        <v>6620.1729571400001</v>
      </c>
    </row>
    <row r="3060" spans="1:2" ht="15" x14ac:dyDescent="0.2">
      <c r="A3060" s="54">
        <v>41893</v>
      </c>
      <c r="B3060" s="57">
        <v>6615.9640287399998</v>
      </c>
    </row>
    <row r="3061" spans="1:2" ht="15" x14ac:dyDescent="0.2">
      <c r="A3061" s="54">
        <v>41894</v>
      </c>
      <c r="B3061" s="57">
        <v>6618.1367279200003</v>
      </c>
    </row>
    <row r="3062" spans="1:2" ht="15" x14ac:dyDescent="0.2">
      <c r="A3062" s="54">
        <v>41897</v>
      </c>
      <c r="B3062" s="57">
        <v>6638.9770007099996</v>
      </c>
    </row>
    <row r="3063" spans="1:2" ht="15" x14ac:dyDescent="0.2">
      <c r="A3063" s="54">
        <v>41898</v>
      </c>
      <c r="B3063" s="57">
        <v>6613.3262668199995</v>
      </c>
    </row>
    <row r="3064" spans="1:2" ht="15" x14ac:dyDescent="0.2">
      <c r="A3064" s="54">
        <v>41899</v>
      </c>
      <c r="B3064" s="57">
        <v>6612.6750287000004</v>
      </c>
    </row>
    <row r="3065" spans="1:2" ht="15" x14ac:dyDescent="0.2">
      <c r="A3065" s="54">
        <v>41900</v>
      </c>
      <c r="B3065" s="57">
        <v>6661.0029492499998</v>
      </c>
    </row>
    <row r="3066" spans="1:2" ht="15" x14ac:dyDescent="0.2">
      <c r="A3066" s="54">
        <v>41901</v>
      </c>
      <c r="B3066" s="57">
        <v>6661.8186446299997</v>
      </c>
    </row>
    <row r="3067" spans="1:2" ht="15" x14ac:dyDescent="0.2">
      <c r="A3067" s="54">
        <v>41904</v>
      </c>
      <c r="B3067" s="57">
        <v>6535.3598079900003</v>
      </c>
    </row>
    <row r="3068" spans="1:2" ht="15" x14ac:dyDescent="0.2">
      <c r="A3068" s="54">
        <v>41905</v>
      </c>
      <c r="B3068" s="57">
        <v>6479.4862818499996</v>
      </c>
    </row>
    <row r="3069" spans="1:2" ht="15" x14ac:dyDescent="0.2">
      <c r="A3069" s="54">
        <v>41907</v>
      </c>
      <c r="B3069" s="57">
        <v>6408.2428332199997</v>
      </c>
    </row>
    <row r="3070" spans="1:2" ht="15" x14ac:dyDescent="0.2">
      <c r="A3070" s="54">
        <v>41908</v>
      </c>
      <c r="B3070" s="57">
        <v>6428.9656077700001</v>
      </c>
    </row>
    <row r="3071" spans="1:2" ht="15" x14ac:dyDescent="0.2">
      <c r="A3071" s="54">
        <v>41911</v>
      </c>
      <c r="B3071" s="57">
        <v>6393.0984726400002</v>
      </c>
    </row>
    <row r="3072" spans="1:2" ht="15" x14ac:dyDescent="0.2">
      <c r="A3072" s="54">
        <v>41912</v>
      </c>
      <c r="B3072" s="57">
        <v>6388.5908004000003</v>
      </c>
    </row>
    <row r="3073" spans="1:2" ht="15" x14ac:dyDescent="0.2">
      <c r="A3073" s="54">
        <v>41913</v>
      </c>
      <c r="B3073" s="57">
        <v>6328.8598580199996</v>
      </c>
    </row>
    <row r="3074" spans="1:2" ht="15" x14ac:dyDescent="0.2">
      <c r="A3074" s="54">
        <v>41914</v>
      </c>
      <c r="B3074" s="57">
        <v>6240.03274306</v>
      </c>
    </row>
    <row r="3075" spans="1:2" ht="15" x14ac:dyDescent="0.2">
      <c r="A3075" s="54">
        <v>41915</v>
      </c>
      <c r="B3075" s="57">
        <v>6294.9540796800002</v>
      </c>
    </row>
    <row r="3076" spans="1:2" ht="15" x14ac:dyDescent="0.2">
      <c r="A3076" s="54">
        <v>41918</v>
      </c>
      <c r="B3076" s="57">
        <v>6378.7879223899999</v>
      </c>
    </row>
    <row r="3077" spans="1:2" ht="15" x14ac:dyDescent="0.2">
      <c r="A3077" s="54">
        <v>41919</v>
      </c>
      <c r="B3077" s="57">
        <v>6319.9187840100003</v>
      </c>
    </row>
    <row r="3078" spans="1:2" ht="15" x14ac:dyDescent="0.2">
      <c r="A3078" s="54">
        <v>41920</v>
      </c>
      <c r="B3078" s="57">
        <v>6231.84780667</v>
      </c>
    </row>
    <row r="3079" spans="1:2" ht="15" x14ac:dyDescent="0.2">
      <c r="A3079" s="54">
        <v>41921</v>
      </c>
      <c r="B3079" s="57">
        <v>6244.8094993300001</v>
      </c>
    </row>
    <row r="3080" spans="1:2" ht="15" x14ac:dyDescent="0.2">
      <c r="A3080" s="54">
        <v>41922</v>
      </c>
      <c r="B3080" s="57">
        <v>6109.7150389899998</v>
      </c>
    </row>
    <row r="3081" spans="1:2" ht="15" x14ac:dyDescent="0.2">
      <c r="A3081" s="54">
        <v>41925</v>
      </c>
      <c r="B3081" s="57">
        <v>6146.2374542999996</v>
      </c>
    </row>
    <row r="3082" spans="1:2" ht="15" x14ac:dyDescent="0.2">
      <c r="A3082" s="54">
        <v>41926</v>
      </c>
      <c r="B3082" s="57">
        <v>6187.5649442499998</v>
      </c>
    </row>
    <row r="3083" spans="1:2" ht="15" x14ac:dyDescent="0.2">
      <c r="A3083" s="54">
        <v>41927</v>
      </c>
      <c r="B3083" s="57">
        <v>6056.06341436</v>
      </c>
    </row>
    <row r="3084" spans="1:2" ht="15" x14ac:dyDescent="0.2">
      <c r="A3084" s="54">
        <v>41928</v>
      </c>
      <c r="B3084" s="57">
        <v>6083.0186747899997</v>
      </c>
    </row>
    <row r="3085" spans="1:2" ht="15" x14ac:dyDescent="0.2">
      <c r="A3085" s="54">
        <v>41929</v>
      </c>
      <c r="B3085" s="57">
        <v>6207.0071996500001</v>
      </c>
    </row>
    <row r="3086" spans="1:2" ht="15" x14ac:dyDescent="0.2">
      <c r="A3086" s="54">
        <v>41932</v>
      </c>
      <c r="B3086" s="57">
        <v>6177.0791431199996</v>
      </c>
    </row>
    <row r="3087" spans="1:2" ht="15" x14ac:dyDescent="0.2">
      <c r="A3087" s="54">
        <v>41933</v>
      </c>
      <c r="B3087" s="57">
        <v>6297.9258649499998</v>
      </c>
    </row>
    <row r="3088" spans="1:2" ht="15" x14ac:dyDescent="0.2">
      <c r="A3088" s="54">
        <v>41934</v>
      </c>
      <c r="B3088" s="57">
        <v>6255.4180289799997</v>
      </c>
    </row>
    <row r="3089" spans="1:2" ht="15" x14ac:dyDescent="0.2">
      <c r="A3089" s="54">
        <v>41935</v>
      </c>
      <c r="B3089" s="57">
        <v>6242.66729201</v>
      </c>
    </row>
    <row r="3090" spans="1:2" ht="15" x14ac:dyDescent="0.2">
      <c r="A3090" s="54">
        <v>41936</v>
      </c>
      <c r="B3090" s="57">
        <v>6213.4414862499998</v>
      </c>
    </row>
    <row r="3091" spans="1:2" ht="15" x14ac:dyDescent="0.2">
      <c r="A3091" s="54">
        <v>41939</v>
      </c>
      <c r="B3091" s="57">
        <v>6235.84581514</v>
      </c>
    </row>
    <row r="3092" spans="1:2" ht="15" x14ac:dyDescent="0.2">
      <c r="A3092" s="54">
        <v>41940</v>
      </c>
      <c r="B3092" s="57">
        <v>6289.0375811200001</v>
      </c>
    </row>
    <row r="3093" spans="1:2" ht="15" x14ac:dyDescent="0.2">
      <c r="A3093" s="54">
        <v>41941</v>
      </c>
      <c r="B3093" s="57">
        <v>6374.1490910599996</v>
      </c>
    </row>
    <row r="3094" spans="1:2" ht="15" x14ac:dyDescent="0.2">
      <c r="A3094" s="54">
        <v>41942</v>
      </c>
      <c r="B3094" s="57">
        <v>6314.9293009900002</v>
      </c>
    </row>
    <row r="3095" spans="1:2" ht="15" x14ac:dyDescent="0.2">
      <c r="A3095" s="54">
        <v>41943</v>
      </c>
      <c r="B3095" s="57">
        <v>6452.8086552100003</v>
      </c>
    </row>
    <row r="3096" spans="1:2" ht="15" x14ac:dyDescent="0.2">
      <c r="A3096" s="54">
        <v>41946</v>
      </c>
      <c r="B3096" s="57">
        <v>6492.0311878900002</v>
      </c>
    </row>
    <row r="3097" spans="1:2" ht="15" x14ac:dyDescent="0.2">
      <c r="A3097" s="54">
        <v>41947</v>
      </c>
      <c r="B3097" s="57">
        <v>6461.6207883400002</v>
      </c>
    </row>
    <row r="3098" spans="1:2" ht="15" x14ac:dyDescent="0.2">
      <c r="A3098" s="54">
        <v>41948</v>
      </c>
      <c r="B3098" s="57">
        <v>6452.3746458100004</v>
      </c>
    </row>
    <row r="3099" spans="1:2" ht="15" x14ac:dyDescent="0.2">
      <c r="A3099" s="54">
        <v>41949</v>
      </c>
      <c r="B3099" s="57">
        <v>6435.5250588600002</v>
      </c>
    </row>
    <row r="3100" spans="1:2" ht="15" x14ac:dyDescent="0.2">
      <c r="A3100" s="54">
        <v>41950</v>
      </c>
      <c r="B3100" s="57">
        <v>6499.4033865600004</v>
      </c>
    </row>
    <row r="3101" spans="1:2" ht="15" x14ac:dyDescent="0.2">
      <c r="A3101" s="54">
        <v>41953</v>
      </c>
      <c r="B3101" s="57">
        <v>6556.68237348</v>
      </c>
    </row>
    <row r="3102" spans="1:2" ht="15" x14ac:dyDescent="0.2">
      <c r="A3102" s="54">
        <v>41954</v>
      </c>
      <c r="B3102" s="57">
        <v>6539.9664050199999</v>
      </c>
    </row>
    <row r="3103" spans="1:2" ht="15" x14ac:dyDescent="0.2">
      <c r="A3103" s="54">
        <v>41955</v>
      </c>
      <c r="B3103" s="57">
        <v>6542.4948551199996</v>
      </c>
    </row>
    <row r="3104" spans="1:2" ht="15" x14ac:dyDescent="0.2">
      <c r="A3104" s="54">
        <v>41956</v>
      </c>
      <c r="B3104" s="57">
        <v>6570.2290960999999</v>
      </c>
    </row>
    <row r="3105" spans="1:2" ht="15" x14ac:dyDescent="0.2">
      <c r="A3105" s="54">
        <v>41957</v>
      </c>
      <c r="B3105" s="57">
        <v>6571.4788896399996</v>
      </c>
    </row>
    <row r="3106" spans="1:2" ht="15" x14ac:dyDescent="0.2">
      <c r="A3106" s="54">
        <v>41960</v>
      </c>
      <c r="B3106" s="57">
        <v>6560.4830893199996</v>
      </c>
    </row>
    <row r="3107" spans="1:2" ht="15" x14ac:dyDescent="0.2">
      <c r="A3107" s="54">
        <v>41961</v>
      </c>
      <c r="B3107" s="57">
        <v>6542.3686616599998</v>
      </c>
    </row>
    <row r="3108" spans="1:2" ht="15" x14ac:dyDescent="0.2">
      <c r="A3108" s="54">
        <v>41962</v>
      </c>
      <c r="B3108" s="57">
        <v>6513.5909491900002</v>
      </c>
    </row>
    <row r="3109" spans="1:2" ht="15" x14ac:dyDescent="0.2">
      <c r="A3109" s="54">
        <v>41963</v>
      </c>
      <c r="B3109" s="57">
        <v>6399.4988744900002</v>
      </c>
    </row>
    <row r="3110" spans="1:2" ht="15" x14ac:dyDescent="0.2">
      <c r="A3110" s="54">
        <v>41964</v>
      </c>
      <c r="B3110" s="57">
        <v>6605.1054425399998</v>
      </c>
    </row>
    <row r="3111" spans="1:2" ht="15" x14ac:dyDescent="0.2">
      <c r="A3111" s="54">
        <v>41967</v>
      </c>
      <c r="B3111" s="57">
        <v>6593.8990461900003</v>
      </c>
    </row>
    <row r="3112" spans="1:2" ht="15" x14ac:dyDescent="0.2">
      <c r="A3112" s="54">
        <v>41968</v>
      </c>
      <c r="B3112" s="57">
        <v>6565.35000218</v>
      </c>
    </row>
    <row r="3113" spans="1:2" ht="15" x14ac:dyDescent="0.2">
      <c r="A3113" s="54">
        <v>41969</v>
      </c>
      <c r="B3113" s="57">
        <v>6545.6164937499998</v>
      </c>
    </row>
    <row r="3114" spans="1:2" ht="15" x14ac:dyDescent="0.2">
      <c r="A3114" s="54">
        <v>41970</v>
      </c>
      <c r="B3114" s="57">
        <v>6571.8797793100002</v>
      </c>
    </row>
    <row r="3115" spans="1:2" ht="15" x14ac:dyDescent="0.2">
      <c r="A3115" s="54">
        <v>41971</v>
      </c>
      <c r="B3115" s="57">
        <v>6487.8489342499997</v>
      </c>
    </row>
    <row r="3116" spans="1:2" ht="15" x14ac:dyDescent="0.2">
      <c r="A3116" s="54">
        <v>41974</v>
      </c>
      <c r="B3116" s="57">
        <v>6353.9595675999999</v>
      </c>
    </row>
    <row r="3117" spans="1:2" ht="15" x14ac:dyDescent="0.2">
      <c r="A3117" s="54">
        <v>41975</v>
      </c>
      <c r="B3117" s="57">
        <v>6449.2421129200002</v>
      </c>
    </row>
    <row r="3118" spans="1:2" ht="15" x14ac:dyDescent="0.2">
      <c r="A3118" s="54">
        <v>41976</v>
      </c>
      <c r="B3118" s="57">
        <v>6483.8020668299996</v>
      </c>
    </row>
    <row r="3119" spans="1:2" ht="15" x14ac:dyDescent="0.2">
      <c r="A3119" s="54">
        <v>41977</v>
      </c>
      <c r="B3119" s="57">
        <v>6423.3827043299998</v>
      </c>
    </row>
    <row r="3120" spans="1:2" ht="15" x14ac:dyDescent="0.2">
      <c r="A3120" s="54">
        <v>41978</v>
      </c>
      <c r="B3120" s="57">
        <v>6438.2086547099998</v>
      </c>
    </row>
    <row r="3121" spans="1:2" ht="15" x14ac:dyDescent="0.2">
      <c r="A3121" s="54">
        <v>41981</v>
      </c>
      <c r="B3121" s="57">
        <v>6451.0895810900001</v>
      </c>
    </row>
    <row r="3122" spans="1:2" ht="15" x14ac:dyDescent="0.2">
      <c r="A3122" s="54">
        <v>41982</v>
      </c>
      <c r="B3122" s="57">
        <v>6316.6240017399996</v>
      </c>
    </row>
    <row r="3123" spans="1:2" ht="15" x14ac:dyDescent="0.2">
      <c r="A3123" s="54">
        <v>41983</v>
      </c>
      <c r="B3123" s="57">
        <v>6341.1948499099999</v>
      </c>
    </row>
    <row r="3124" spans="1:2" ht="15" x14ac:dyDescent="0.2">
      <c r="A3124" s="54">
        <v>41984</v>
      </c>
      <c r="B3124" s="57">
        <v>6258.6010438699996</v>
      </c>
    </row>
    <row r="3125" spans="1:2" ht="15" x14ac:dyDescent="0.2">
      <c r="A3125" s="54">
        <v>41985</v>
      </c>
      <c r="B3125" s="57">
        <v>6250.1566965599995</v>
      </c>
    </row>
    <row r="3126" spans="1:2" ht="15" x14ac:dyDescent="0.2">
      <c r="A3126" s="54">
        <v>41988</v>
      </c>
      <c r="B3126" s="57">
        <v>6166.1487511200003</v>
      </c>
    </row>
    <row r="3127" spans="1:2" ht="15" x14ac:dyDescent="0.2">
      <c r="A3127" s="54">
        <v>41990</v>
      </c>
      <c r="B3127" s="57">
        <v>6151.1925855099998</v>
      </c>
    </row>
    <row r="3128" spans="1:2" ht="15" x14ac:dyDescent="0.2">
      <c r="A3128" s="54">
        <v>41991</v>
      </c>
      <c r="B3128" s="57">
        <v>6412.4326621399996</v>
      </c>
    </row>
    <row r="3129" spans="1:2" ht="15" x14ac:dyDescent="0.2">
      <c r="A3129" s="54">
        <v>41992</v>
      </c>
      <c r="B3129" s="57">
        <v>6424.9417356499998</v>
      </c>
    </row>
    <row r="3130" spans="1:2" ht="15" x14ac:dyDescent="0.2">
      <c r="A3130" s="54">
        <v>41995</v>
      </c>
      <c r="B3130" s="57">
        <v>6418.7763129799996</v>
      </c>
    </row>
    <row r="3131" spans="1:2" ht="15" x14ac:dyDescent="0.2">
      <c r="A3131" s="54">
        <v>41996</v>
      </c>
      <c r="B3131" s="57">
        <v>6448.5263695900003</v>
      </c>
    </row>
    <row r="3132" spans="1:2" ht="15" x14ac:dyDescent="0.2">
      <c r="A3132" s="54">
        <v>41997</v>
      </c>
      <c r="B3132" s="57">
        <v>6437.3523333000003</v>
      </c>
    </row>
    <row r="3133" spans="1:2" ht="15" x14ac:dyDescent="0.2">
      <c r="A3133" s="54">
        <v>42002</v>
      </c>
      <c r="B3133" s="57">
        <v>6538.2487258499996</v>
      </c>
    </row>
    <row r="3134" spans="1:2" ht="15" x14ac:dyDescent="0.2">
      <c r="A3134" s="54">
        <v>42003</v>
      </c>
      <c r="B3134" s="57">
        <v>6473.3962476999995</v>
      </c>
    </row>
    <row r="3135" spans="1:2" ht="15" x14ac:dyDescent="0.2">
      <c r="A3135" s="54">
        <v>42004</v>
      </c>
      <c r="B3135" s="57">
        <v>6475.3462252199997</v>
      </c>
    </row>
    <row r="3136" spans="1:2" ht="15" x14ac:dyDescent="0.2">
      <c r="A3136" s="54">
        <v>42006</v>
      </c>
      <c r="B3136" s="57">
        <v>6442.5450934500004</v>
      </c>
    </row>
    <row r="3137" spans="1:2" ht="15" x14ac:dyDescent="0.2">
      <c r="A3137" s="54">
        <v>42009</v>
      </c>
      <c r="B3137" s="57">
        <v>6224.1912745899999</v>
      </c>
    </row>
    <row r="3138" spans="1:2" ht="15" x14ac:dyDescent="0.2">
      <c r="A3138" s="54">
        <v>42010</v>
      </c>
      <c r="B3138" s="57">
        <v>6324.01942968</v>
      </c>
    </row>
    <row r="3139" spans="1:2" ht="15" x14ac:dyDescent="0.2">
      <c r="A3139" s="54">
        <v>42011</v>
      </c>
      <c r="B3139" s="57">
        <v>6371.2403314900002</v>
      </c>
    </row>
    <row r="3140" spans="1:2" ht="15" x14ac:dyDescent="0.2">
      <c r="A3140" s="54">
        <v>42012</v>
      </c>
      <c r="B3140" s="57">
        <v>6453.7903120399997</v>
      </c>
    </row>
    <row r="3141" spans="1:2" ht="15" x14ac:dyDescent="0.2">
      <c r="A3141" s="54">
        <v>42013</v>
      </c>
      <c r="B3141" s="57">
        <v>6369.8652032399996</v>
      </c>
    </row>
    <row r="3142" spans="1:2" ht="15" x14ac:dyDescent="0.2">
      <c r="A3142" s="54">
        <v>42016</v>
      </c>
      <c r="B3142" s="57">
        <v>6308.3455391999996</v>
      </c>
    </row>
    <row r="3143" spans="1:2" ht="15" x14ac:dyDescent="0.2">
      <c r="A3143" s="54">
        <v>42017</v>
      </c>
      <c r="B3143" s="57">
        <v>6433.89259141</v>
      </c>
    </row>
    <row r="3144" spans="1:2" ht="15" x14ac:dyDescent="0.2">
      <c r="A3144" s="54">
        <v>42018</v>
      </c>
      <c r="B3144" s="57">
        <v>6254.8604154900004</v>
      </c>
    </row>
    <row r="3145" spans="1:2" ht="15" x14ac:dyDescent="0.2">
      <c r="A3145" s="54">
        <v>42019</v>
      </c>
      <c r="B3145" s="57">
        <v>6315.6158613600001</v>
      </c>
    </row>
    <row r="3146" spans="1:2" ht="15" x14ac:dyDescent="0.2">
      <c r="A3146" s="54">
        <v>42020</v>
      </c>
      <c r="B3146" s="57">
        <v>6307.02549963</v>
      </c>
    </row>
    <row r="3147" spans="1:2" ht="15" x14ac:dyDescent="0.2">
      <c r="A3147" s="54">
        <v>42023</v>
      </c>
      <c r="B3147" s="57">
        <v>6378.20291404</v>
      </c>
    </row>
    <row r="3148" spans="1:2" ht="15" x14ac:dyDescent="0.2">
      <c r="A3148" s="54">
        <v>42024</v>
      </c>
      <c r="B3148" s="57">
        <v>6394.84314481</v>
      </c>
    </row>
    <row r="3149" spans="1:2" ht="15" x14ac:dyDescent="0.2">
      <c r="A3149" s="54">
        <v>42025</v>
      </c>
      <c r="B3149" s="57">
        <v>6455.2470201200003</v>
      </c>
    </row>
    <row r="3150" spans="1:2" ht="15" x14ac:dyDescent="0.2">
      <c r="A3150" s="54">
        <v>42026</v>
      </c>
      <c r="B3150" s="57">
        <v>6492.2043815099996</v>
      </c>
    </row>
    <row r="3151" spans="1:2" ht="15" x14ac:dyDescent="0.2">
      <c r="A3151" s="54">
        <v>42027</v>
      </c>
      <c r="B3151" s="57">
        <v>6484.8990444600004</v>
      </c>
    </row>
    <row r="3152" spans="1:2" ht="15" x14ac:dyDescent="0.2">
      <c r="A3152" s="54">
        <v>42030</v>
      </c>
      <c r="B3152" s="57">
        <v>6553.9173794799999</v>
      </c>
    </row>
    <row r="3153" spans="1:2" ht="15" x14ac:dyDescent="0.2">
      <c r="A3153" s="54">
        <v>42031</v>
      </c>
      <c r="B3153" s="57">
        <v>6602.4957042599999</v>
      </c>
    </row>
    <row r="3154" spans="1:2" ht="15" x14ac:dyDescent="0.2">
      <c r="A3154" s="54">
        <v>42032</v>
      </c>
      <c r="B3154" s="57">
        <v>6666.2249740200004</v>
      </c>
    </row>
    <row r="3155" spans="1:2" ht="15" x14ac:dyDescent="0.2">
      <c r="A3155" s="54">
        <v>42033</v>
      </c>
      <c r="B3155" s="57">
        <v>6633.0236882899999</v>
      </c>
    </row>
    <row r="3156" spans="1:2" ht="15" x14ac:dyDescent="0.2">
      <c r="A3156" s="54">
        <v>42034</v>
      </c>
      <c r="B3156" s="57">
        <v>6674.8487468399999</v>
      </c>
    </row>
    <row r="3157" spans="1:2" ht="15" x14ac:dyDescent="0.2">
      <c r="A3157" s="54">
        <v>42037</v>
      </c>
      <c r="B3157" s="57">
        <v>6691.4809408900001</v>
      </c>
    </row>
    <row r="3158" spans="1:2" ht="15" x14ac:dyDescent="0.2">
      <c r="A3158" s="54">
        <v>42038</v>
      </c>
      <c r="B3158" s="57">
        <v>6763.7126053600005</v>
      </c>
    </row>
    <row r="3159" spans="1:2" ht="15" x14ac:dyDescent="0.2">
      <c r="A3159" s="54">
        <v>42039</v>
      </c>
      <c r="B3159" s="57">
        <v>6722.2429230600001</v>
      </c>
    </row>
    <row r="3160" spans="1:2" ht="15" x14ac:dyDescent="0.2">
      <c r="A3160" s="54">
        <v>42040</v>
      </c>
      <c r="B3160" s="57">
        <v>6729.7788604300003</v>
      </c>
    </row>
    <row r="3161" spans="1:2" ht="15" x14ac:dyDescent="0.2">
      <c r="A3161" s="54">
        <v>42041</v>
      </c>
      <c r="B3161" s="57">
        <v>6770.0904462600001</v>
      </c>
    </row>
    <row r="3162" spans="1:2" ht="15" x14ac:dyDescent="0.2">
      <c r="A3162" s="54">
        <v>42044</v>
      </c>
      <c r="B3162" s="57">
        <v>6784.02905371</v>
      </c>
    </row>
    <row r="3163" spans="1:2" ht="15" x14ac:dyDescent="0.2">
      <c r="A3163" s="54">
        <v>42045</v>
      </c>
      <c r="B3163" s="57">
        <v>6784.5715848600003</v>
      </c>
    </row>
    <row r="3164" spans="1:2" ht="15" x14ac:dyDescent="0.2">
      <c r="A3164" s="54">
        <v>42046</v>
      </c>
      <c r="B3164" s="57">
        <v>6779.3322076699997</v>
      </c>
    </row>
    <row r="3165" spans="1:2" ht="15" x14ac:dyDescent="0.2">
      <c r="A3165" s="54">
        <v>42047</v>
      </c>
      <c r="B3165" s="57">
        <v>6836.4414891500001</v>
      </c>
    </row>
    <row r="3166" spans="1:2" ht="15" x14ac:dyDescent="0.2">
      <c r="A3166" s="54">
        <v>42048</v>
      </c>
      <c r="B3166" s="57">
        <v>6896.2929501199997</v>
      </c>
    </row>
    <row r="3167" spans="1:2" ht="15" x14ac:dyDescent="0.2">
      <c r="A3167" s="54">
        <v>42051</v>
      </c>
      <c r="B3167" s="57">
        <v>6900.6429516799999</v>
      </c>
    </row>
    <row r="3168" spans="1:2" ht="15" x14ac:dyDescent="0.2">
      <c r="A3168" s="54">
        <v>42052</v>
      </c>
      <c r="B3168" s="57">
        <v>6879.4962421299997</v>
      </c>
    </row>
    <row r="3169" spans="1:2" ht="15" x14ac:dyDescent="0.2">
      <c r="A3169" s="54">
        <v>42053</v>
      </c>
      <c r="B3169" s="57">
        <v>6840.7920255400004</v>
      </c>
    </row>
    <row r="3170" spans="1:2" ht="15" x14ac:dyDescent="0.2">
      <c r="A3170" s="54">
        <v>42054</v>
      </c>
      <c r="B3170" s="57">
        <v>6879.7646559599998</v>
      </c>
    </row>
    <row r="3171" spans="1:2" ht="15" x14ac:dyDescent="0.2">
      <c r="A3171" s="54">
        <v>42055</v>
      </c>
      <c r="B3171" s="57">
        <v>6905.7697245400004</v>
      </c>
    </row>
    <row r="3172" spans="1:2" ht="15" x14ac:dyDescent="0.2">
      <c r="A3172" s="54">
        <v>42058</v>
      </c>
      <c r="B3172" s="57">
        <v>6945.3878638200003</v>
      </c>
    </row>
    <row r="3173" spans="1:2" ht="15" x14ac:dyDescent="0.2">
      <c r="A3173" s="54">
        <v>42059</v>
      </c>
      <c r="B3173" s="57">
        <v>6950.3913091000004</v>
      </c>
    </row>
    <row r="3174" spans="1:2" ht="15" x14ac:dyDescent="0.2">
      <c r="A3174" s="54">
        <v>42060</v>
      </c>
      <c r="B3174" s="57">
        <v>6929.9291905600003</v>
      </c>
    </row>
    <row r="3175" spans="1:2" ht="15" x14ac:dyDescent="0.2">
      <c r="A3175" s="54">
        <v>42061</v>
      </c>
      <c r="B3175" s="57">
        <v>6944.6975053300002</v>
      </c>
    </row>
    <row r="3176" spans="1:2" ht="15" x14ac:dyDescent="0.2">
      <c r="A3176" s="54">
        <v>42062</v>
      </c>
      <c r="B3176" s="57">
        <v>6946.39601778</v>
      </c>
    </row>
    <row r="3177" spans="1:2" ht="15" x14ac:dyDescent="0.2">
      <c r="A3177" s="54">
        <v>42065</v>
      </c>
      <c r="B3177" s="57">
        <v>6896.7594650199999</v>
      </c>
    </row>
    <row r="3178" spans="1:2" ht="15" x14ac:dyDescent="0.2">
      <c r="A3178" s="54">
        <v>42066</v>
      </c>
      <c r="B3178" s="57">
        <v>6919.8682053299999</v>
      </c>
    </row>
    <row r="3179" spans="1:2" ht="15" x14ac:dyDescent="0.2">
      <c r="A3179" s="54">
        <v>42067</v>
      </c>
      <c r="B3179" s="57">
        <v>6888.7349848800004</v>
      </c>
    </row>
    <row r="3180" spans="1:2" ht="15" x14ac:dyDescent="0.2">
      <c r="A3180" s="54">
        <v>42068</v>
      </c>
      <c r="B3180" s="57">
        <v>6940.08981038</v>
      </c>
    </row>
    <row r="3181" spans="1:2" ht="15" x14ac:dyDescent="0.2">
      <c r="A3181" s="54">
        <v>42069</v>
      </c>
      <c r="B3181" s="57">
        <v>6948.0852487800003</v>
      </c>
    </row>
    <row r="3182" spans="1:2" ht="15" x14ac:dyDescent="0.2">
      <c r="A3182" s="54">
        <v>42072</v>
      </c>
      <c r="B3182" s="57">
        <v>6870.4060584299996</v>
      </c>
    </row>
    <row r="3183" spans="1:2" ht="15" x14ac:dyDescent="0.2">
      <c r="A3183" s="54">
        <v>42073</v>
      </c>
      <c r="B3183" s="57">
        <v>6801.7802598899998</v>
      </c>
    </row>
    <row r="3184" spans="1:2" ht="15" x14ac:dyDescent="0.2">
      <c r="A3184" s="54">
        <v>42074</v>
      </c>
      <c r="B3184" s="57">
        <v>6757.9743960400001</v>
      </c>
    </row>
    <row r="3185" spans="1:2" ht="15" x14ac:dyDescent="0.2">
      <c r="A3185" s="54">
        <v>42075</v>
      </c>
      <c r="B3185" s="57">
        <v>6821.5665655299999</v>
      </c>
    </row>
    <row r="3186" spans="1:2" ht="15" x14ac:dyDescent="0.2">
      <c r="A3186" s="54">
        <v>42076</v>
      </c>
      <c r="B3186" s="57">
        <v>6763.9381337599998</v>
      </c>
    </row>
    <row r="3187" spans="1:2" ht="15" x14ac:dyDescent="0.2">
      <c r="A3187" s="54">
        <v>42079</v>
      </c>
      <c r="B3187" s="57">
        <v>6824.1695315500001</v>
      </c>
    </row>
    <row r="3188" spans="1:2" ht="15" x14ac:dyDescent="0.2">
      <c r="A3188" s="54">
        <v>42080</v>
      </c>
      <c r="B3188" s="57">
        <v>6845.2539399300003</v>
      </c>
    </row>
    <row r="3189" spans="1:2" ht="15" x14ac:dyDescent="0.2">
      <c r="A3189" s="54">
        <v>42081</v>
      </c>
      <c r="B3189" s="57">
        <v>6830.4955848899999</v>
      </c>
    </row>
    <row r="3190" spans="1:2" ht="15" x14ac:dyDescent="0.2">
      <c r="A3190" s="54">
        <v>42082</v>
      </c>
      <c r="B3190" s="57">
        <v>6902.9444374000004</v>
      </c>
    </row>
    <row r="3191" spans="1:2" ht="15" x14ac:dyDescent="0.2">
      <c r="A3191" s="54">
        <v>42083</v>
      </c>
      <c r="B3191" s="57">
        <v>6888.6470444300003</v>
      </c>
    </row>
    <row r="3192" spans="1:2" ht="15" x14ac:dyDescent="0.2">
      <c r="A3192" s="54">
        <v>42086</v>
      </c>
      <c r="B3192" s="57">
        <v>6901.6454003700001</v>
      </c>
    </row>
    <row r="3193" spans="1:2" ht="15" x14ac:dyDescent="0.2">
      <c r="A3193" s="54">
        <v>42087</v>
      </c>
      <c r="B3193" s="57">
        <v>6940.8776675299996</v>
      </c>
    </row>
    <row r="3194" spans="1:2" ht="15" x14ac:dyDescent="0.2">
      <c r="A3194" s="54">
        <v>42088</v>
      </c>
      <c r="B3194" s="57">
        <v>6869.2987471200004</v>
      </c>
    </row>
    <row r="3195" spans="1:2" ht="15" x14ac:dyDescent="0.2">
      <c r="A3195" s="54">
        <v>42089</v>
      </c>
      <c r="B3195" s="57">
        <v>6776.1880490000003</v>
      </c>
    </row>
    <row r="3196" spans="1:2" ht="15" x14ac:dyDescent="0.2">
      <c r="A3196" s="54">
        <v>42090</v>
      </c>
      <c r="B3196" s="57">
        <v>6805.0204266700002</v>
      </c>
    </row>
    <row r="3197" spans="1:2" ht="15" x14ac:dyDescent="0.2">
      <c r="A3197" s="54">
        <v>42093</v>
      </c>
      <c r="B3197" s="57">
        <v>6889.7639446699995</v>
      </c>
    </row>
    <row r="3198" spans="1:2" ht="15" x14ac:dyDescent="0.2">
      <c r="A3198" s="54">
        <v>42094</v>
      </c>
      <c r="B3198" s="57">
        <v>6853.8521158900003</v>
      </c>
    </row>
    <row r="3199" spans="1:2" ht="15" x14ac:dyDescent="0.2">
      <c r="A3199" s="54">
        <v>42095</v>
      </c>
      <c r="B3199" s="57">
        <v>6866.88074426</v>
      </c>
    </row>
    <row r="3200" spans="1:2" ht="15" x14ac:dyDescent="0.2">
      <c r="A3200" s="54">
        <v>42096</v>
      </c>
      <c r="B3200" s="57">
        <v>6864.32049482</v>
      </c>
    </row>
    <row r="3201" spans="1:2" ht="15" x14ac:dyDescent="0.2">
      <c r="A3201" s="54">
        <v>42101</v>
      </c>
      <c r="B3201" s="57">
        <v>6912.4719367999996</v>
      </c>
    </row>
    <row r="3202" spans="1:2" ht="15" x14ac:dyDescent="0.2">
      <c r="A3202" s="54">
        <v>42102</v>
      </c>
      <c r="B3202" s="57">
        <v>6940.1123775899996</v>
      </c>
    </row>
    <row r="3203" spans="1:2" ht="15" x14ac:dyDescent="0.2">
      <c r="A3203" s="54">
        <v>42103</v>
      </c>
      <c r="B3203" s="57">
        <v>6963.5788325900003</v>
      </c>
    </row>
    <row r="3204" spans="1:2" ht="15" x14ac:dyDescent="0.2">
      <c r="A3204" s="54">
        <v>42104</v>
      </c>
      <c r="B3204" s="57">
        <v>7020.9107692999996</v>
      </c>
    </row>
    <row r="3205" spans="1:2" ht="15" x14ac:dyDescent="0.2">
      <c r="A3205" s="54">
        <v>42107</v>
      </c>
      <c r="B3205" s="57">
        <v>7052.4197396299996</v>
      </c>
    </row>
    <row r="3206" spans="1:2" ht="15" x14ac:dyDescent="0.2">
      <c r="A3206" s="54">
        <v>42108</v>
      </c>
      <c r="B3206" s="57">
        <v>7015.8550181199998</v>
      </c>
    </row>
    <row r="3207" spans="1:2" ht="15" x14ac:dyDescent="0.2">
      <c r="A3207" s="54">
        <v>42109</v>
      </c>
      <c r="B3207" s="57">
        <v>7069.6933522400004</v>
      </c>
    </row>
    <row r="3208" spans="1:2" ht="15" x14ac:dyDescent="0.2">
      <c r="A3208" s="54">
        <v>42110</v>
      </c>
      <c r="B3208" s="57">
        <v>7140.9827112800003</v>
      </c>
    </row>
    <row r="3209" spans="1:2" ht="15" x14ac:dyDescent="0.2">
      <c r="A3209" s="54">
        <v>42111</v>
      </c>
      <c r="B3209" s="57">
        <v>7071.46586518</v>
      </c>
    </row>
    <row r="3210" spans="1:2" ht="15" x14ac:dyDescent="0.2">
      <c r="A3210" s="54">
        <v>42114</v>
      </c>
      <c r="B3210" s="57">
        <v>7096.6395107600001</v>
      </c>
    </row>
    <row r="3211" spans="1:2" ht="15" x14ac:dyDescent="0.2">
      <c r="A3211" s="54">
        <v>42115</v>
      </c>
      <c r="B3211" s="57">
        <v>7136.3432893099998</v>
      </c>
    </row>
    <row r="3212" spans="1:2" ht="15" x14ac:dyDescent="0.2">
      <c r="A3212" s="54">
        <v>42116</v>
      </c>
      <c r="B3212" s="57">
        <v>7154.8803861300003</v>
      </c>
    </row>
    <row r="3213" spans="1:2" ht="15" x14ac:dyDescent="0.2">
      <c r="A3213" s="54">
        <v>42117</v>
      </c>
      <c r="B3213" s="57">
        <v>7208.3155883700001</v>
      </c>
    </row>
    <row r="3214" spans="1:2" ht="15" x14ac:dyDescent="0.2">
      <c r="A3214" s="54">
        <v>42118</v>
      </c>
      <c r="B3214" s="57">
        <v>7274.4584046700002</v>
      </c>
    </row>
    <row r="3215" spans="1:2" ht="15" x14ac:dyDescent="0.2">
      <c r="A3215" s="54">
        <v>42122</v>
      </c>
      <c r="B3215" s="57">
        <v>7254.81245863</v>
      </c>
    </row>
    <row r="3216" spans="1:2" ht="15" x14ac:dyDescent="0.2">
      <c r="A3216" s="54">
        <v>42123</v>
      </c>
      <c r="B3216" s="57">
        <v>7189.22897087</v>
      </c>
    </row>
    <row r="3217" spans="1:2" ht="15" x14ac:dyDescent="0.2">
      <c r="A3217" s="54">
        <v>42124</v>
      </c>
      <c r="B3217" s="57">
        <v>7175.8755766900003</v>
      </c>
    </row>
    <row r="3218" spans="1:2" ht="15" x14ac:dyDescent="0.2">
      <c r="A3218" s="54">
        <v>42128</v>
      </c>
      <c r="B3218" s="57">
        <v>7202.2831930100001</v>
      </c>
    </row>
    <row r="3219" spans="1:2" ht="15" x14ac:dyDescent="0.2">
      <c r="A3219" s="54">
        <v>42129</v>
      </c>
      <c r="B3219" s="57">
        <v>7193.7325664</v>
      </c>
    </row>
    <row r="3220" spans="1:2" ht="15" x14ac:dyDescent="0.2">
      <c r="A3220" s="54">
        <v>42130</v>
      </c>
      <c r="B3220" s="57">
        <v>7098.0021460600001</v>
      </c>
    </row>
    <row r="3221" spans="1:2" ht="15" x14ac:dyDescent="0.2">
      <c r="A3221" s="54">
        <v>42131</v>
      </c>
      <c r="B3221" s="57">
        <v>7017.5214833399996</v>
      </c>
    </row>
    <row r="3222" spans="1:2" ht="15" x14ac:dyDescent="0.2">
      <c r="A3222" s="54">
        <v>42132</v>
      </c>
      <c r="B3222" s="57">
        <v>7090.33528097</v>
      </c>
    </row>
    <row r="3223" spans="1:2" ht="15" x14ac:dyDescent="0.2">
      <c r="A3223" s="54">
        <v>42135</v>
      </c>
      <c r="B3223" s="57">
        <v>7139.5075481800004</v>
      </c>
    </row>
    <row r="3224" spans="1:2" ht="15" x14ac:dyDescent="0.2">
      <c r="A3224" s="54">
        <v>42136</v>
      </c>
      <c r="B3224" s="57">
        <v>7109.6325777499997</v>
      </c>
    </row>
    <row r="3225" spans="1:2" ht="15" x14ac:dyDescent="0.2">
      <c r="A3225" s="54">
        <v>42137</v>
      </c>
      <c r="B3225" s="57">
        <v>7125.3857088000004</v>
      </c>
    </row>
    <row r="3226" spans="1:2" ht="15" x14ac:dyDescent="0.2">
      <c r="A3226" s="54">
        <v>42138</v>
      </c>
      <c r="B3226" s="57">
        <v>7101.7464639500004</v>
      </c>
    </row>
    <row r="3227" spans="1:2" ht="15" x14ac:dyDescent="0.2">
      <c r="A3227" s="54">
        <v>42139</v>
      </c>
      <c r="B3227" s="57">
        <v>7121.9919136199997</v>
      </c>
    </row>
    <row r="3228" spans="1:2" ht="15" x14ac:dyDescent="0.2">
      <c r="A3228" s="54">
        <v>42142</v>
      </c>
      <c r="B3228" s="57">
        <v>7172.5115628499998</v>
      </c>
    </row>
    <row r="3229" spans="1:2" ht="15" x14ac:dyDescent="0.2">
      <c r="A3229" s="54">
        <v>42143</v>
      </c>
      <c r="B3229" s="57">
        <v>7161.6623329900003</v>
      </c>
    </row>
    <row r="3230" spans="1:2" ht="15" x14ac:dyDescent="0.2">
      <c r="A3230" s="54">
        <v>42144</v>
      </c>
      <c r="B3230" s="57">
        <v>7143.8572342799998</v>
      </c>
    </row>
    <row r="3231" spans="1:2" ht="15" x14ac:dyDescent="0.2">
      <c r="A3231" s="54">
        <v>42145</v>
      </c>
      <c r="B3231" s="57">
        <v>7134.8693747400002</v>
      </c>
    </row>
    <row r="3232" spans="1:2" ht="15" x14ac:dyDescent="0.2">
      <c r="A3232" s="54">
        <v>42146</v>
      </c>
      <c r="B3232" s="57">
        <v>7125.8383308100001</v>
      </c>
    </row>
    <row r="3233" spans="1:2" ht="15" x14ac:dyDescent="0.2">
      <c r="A3233" s="54">
        <v>42149</v>
      </c>
      <c r="B3233" s="57">
        <v>7118.2634654800004</v>
      </c>
    </row>
    <row r="3234" spans="1:2" ht="15" x14ac:dyDescent="0.2">
      <c r="A3234" s="54">
        <v>42150</v>
      </c>
      <c r="B3234" s="57">
        <v>6983.4715655399996</v>
      </c>
    </row>
    <row r="3235" spans="1:2" ht="15" x14ac:dyDescent="0.2">
      <c r="A3235" s="54">
        <v>42151</v>
      </c>
      <c r="B3235" s="57">
        <v>6979.5099250599997</v>
      </c>
    </row>
    <row r="3236" spans="1:2" ht="15" x14ac:dyDescent="0.2">
      <c r="A3236" s="54">
        <v>42152</v>
      </c>
      <c r="B3236" s="57">
        <v>6963.2947898700004</v>
      </c>
    </row>
    <row r="3237" spans="1:2" ht="15" x14ac:dyDescent="0.2">
      <c r="A3237" s="54">
        <v>42153</v>
      </c>
      <c r="B3237" s="57">
        <v>6892.1587140299998</v>
      </c>
    </row>
    <row r="3238" spans="1:2" ht="15" x14ac:dyDescent="0.2">
      <c r="A3238" s="54">
        <v>42156</v>
      </c>
      <c r="B3238" s="57">
        <v>6867.1100934899996</v>
      </c>
    </row>
    <row r="3239" spans="1:2" ht="15" x14ac:dyDescent="0.2">
      <c r="A3239" s="54">
        <v>42157</v>
      </c>
      <c r="B3239" s="57">
        <v>6881.8443068400002</v>
      </c>
    </row>
    <row r="3240" spans="1:2" ht="15" x14ac:dyDescent="0.2">
      <c r="A3240" s="54">
        <v>42158</v>
      </c>
      <c r="B3240" s="57">
        <v>6837.6749961699998</v>
      </c>
    </row>
    <row r="3241" spans="1:2" ht="15" x14ac:dyDescent="0.2">
      <c r="A3241" s="54">
        <v>42159</v>
      </c>
      <c r="B3241" s="57">
        <v>6768.1792356599999</v>
      </c>
    </row>
    <row r="3242" spans="1:2" ht="15" x14ac:dyDescent="0.2">
      <c r="A3242" s="54">
        <v>42160</v>
      </c>
      <c r="B3242" s="57">
        <v>6817.0477801899997</v>
      </c>
    </row>
    <row r="3243" spans="1:2" ht="15" x14ac:dyDescent="0.2">
      <c r="A3243" s="54">
        <v>42163</v>
      </c>
      <c r="B3243" s="57">
        <v>6810.6414237400004</v>
      </c>
    </row>
    <row r="3244" spans="1:2" ht="15" x14ac:dyDescent="0.2">
      <c r="A3244" s="54">
        <v>42164</v>
      </c>
      <c r="B3244" s="57">
        <v>6738.9980708000003</v>
      </c>
    </row>
    <row r="3245" spans="1:2" ht="15" x14ac:dyDescent="0.2">
      <c r="A3245" s="54">
        <v>42165</v>
      </c>
      <c r="B3245" s="57">
        <v>6854.8333888200004</v>
      </c>
    </row>
    <row r="3246" spans="1:2" ht="15" x14ac:dyDescent="0.2">
      <c r="A3246" s="54">
        <v>42166</v>
      </c>
      <c r="B3246" s="57">
        <v>6844.6984127899996</v>
      </c>
    </row>
    <row r="3247" spans="1:2" ht="15" x14ac:dyDescent="0.2">
      <c r="A3247" s="54">
        <v>42167</v>
      </c>
      <c r="B3247" s="57">
        <v>6840.3552743099999</v>
      </c>
    </row>
    <row r="3248" spans="1:2" ht="15" x14ac:dyDescent="0.2">
      <c r="A3248" s="54">
        <v>42170</v>
      </c>
      <c r="B3248" s="57">
        <v>6770.2903824100003</v>
      </c>
    </row>
    <row r="3249" spans="1:2" ht="15" x14ac:dyDescent="0.2">
      <c r="A3249" s="54">
        <v>42172</v>
      </c>
      <c r="B3249" s="57">
        <v>6809.5915881999999</v>
      </c>
    </row>
    <row r="3250" spans="1:2" ht="15" x14ac:dyDescent="0.2">
      <c r="A3250" s="54">
        <v>42173</v>
      </c>
      <c r="B3250" s="57">
        <v>6849.8281864700002</v>
      </c>
    </row>
    <row r="3251" spans="1:2" ht="15" x14ac:dyDescent="0.2">
      <c r="A3251" s="54">
        <v>42174</v>
      </c>
      <c r="B3251" s="57">
        <v>6837.4460093999996</v>
      </c>
    </row>
    <row r="3252" spans="1:2" ht="15" x14ac:dyDescent="0.2">
      <c r="A3252" s="54">
        <v>42177</v>
      </c>
      <c r="B3252" s="57">
        <v>6889.79610108</v>
      </c>
    </row>
    <row r="3253" spans="1:2" ht="15" x14ac:dyDescent="0.2">
      <c r="A3253" s="54">
        <v>42178</v>
      </c>
      <c r="B3253" s="57">
        <v>6942.9559518200003</v>
      </c>
    </row>
    <row r="3254" spans="1:2" ht="15" x14ac:dyDescent="0.2">
      <c r="A3254" s="54">
        <v>42179</v>
      </c>
      <c r="B3254" s="57">
        <v>6968.2838969000004</v>
      </c>
    </row>
    <row r="3255" spans="1:2" ht="15" x14ac:dyDescent="0.2">
      <c r="A3255" s="54">
        <v>42180</v>
      </c>
      <c r="B3255" s="57">
        <v>6977.8601397399998</v>
      </c>
    </row>
    <row r="3256" spans="1:2" ht="15" x14ac:dyDescent="0.2">
      <c r="A3256" s="54">
        <v>42181</v>
      </c>
      <c r="B3256" s="57">
        <v>6953.22133338</v>
      </c>
    </row>
    <row r="3257" spans="1:2" ht="15" x14ac:dyDescent="0.2">
      <c r="A3257" s="54">
        <v>42184</v>
      </c>
      <c r="B3257" s="57">
        <v>6865.4983346700001</v>
      </c>
    </row>
    <row r="3258" spans="1:2" ht="15" x14ac:dyDescent="0.2">
      <c r="A3258" s="54">
        <v>42185</v>
      </c>
      <c r="B3258" s="57">
        <v>6840.0201542699997</v>
      </c>
    </row>
    <row r="3259" spans="1:2" ht="15" x14ac:dyDescent="0.2">
      <c r="A3259" s="54">
        <v>42186</v>
      </c>
      <c r="B3259" s="57">
        <v>6850.7264217399998</v>
      </c>
    </row>
    <row r="3260" spans="1:2" ht="15" x14ac:dyDescent="0.2">
      <c r="A3260" s="54">
        <v>42187</v>
      </c>
      <c r="B3260" s="57">
        <v>6893.9567570400004</v>
      </c>
    </row>
    <row r="3261" spans="1:2" ht="15" x14ac:dyDescent="0.2">
      <c r="A3261" s="54">
        <v>42188</v>
      </c>
      <c r="B3261" s="57">
        <v>6861.1627476699996</v>
      </c>
    </row>
    <row r="3262" spans="1:2" ht="15" x14ac:dyDescent="0.2">
      <c r="A3262" s="54">
        <v>42191</v>
      </c>
      <c r="B3262" s="57">
        <v>6783.9399228700004</v>
      </c>
    </row>
    <row r="3263" spans="1:2" ht="15" x14ac:dyDescent="0.2">
      <c r="A3263" s="54">
        <v>42192</v>
      </c>
      <c r="B3263" s="57">
        <v>6601.2836252300003</v>
      </c>
    </row>
    <row r="3264" spans="1:2" ht="15" x14ac:dyDescent="0.2">
      <c r="A3264" s="54">
        <v>42193</v>
      </c>
      <c r="B3264" s="57">
        <v>6632.70315458</v>
      </c>
    </row>
    <row r="3265" spans="1:2" ht="15" x14ac:dyDescent="0.2">
      <c r="A3265" s="54">
        <v>42194</v>
      </c>
      <c r="B3265" s="57">
        <v>6793.33256231</v>
      </c>
    </row>
    <row r="3266" spans="1:2" ht="15" x14ac:dyDescent="0.2">
      <c r="A3266" s="54">
        <v>42195</v>
      </c>
      <c r="B3266" s="57">
        <v>6839.32434242</v>
      </c>
    </row>
    <row r="3267" spans="1:2" ht="15" x14ac:dyDescent="0.2">
      <c r="A3267" s="54">
        <v>42198</v>
      </c>
      <c r="B3267" s="57">
        <v>6929.6056263999999</v>
      </c>
    </row>
    <row r="3268" spans="1:2" ht="15" x14ac:dyDescent="0.2">
      <c r="A3268" s="54">
        <v>42199</v>
      </c>
      <c r="B3268" s="57">
        <v>6881.3655783300001</v>
      </c>
    </row>
    <row r="3269" spans="1:2" ht="15" x14ac:dyDescent="0.2">
      <c r="A3269" s="54">
        <v>42200</v>
      </c>
      <c r="B3269" s="57">
        <v>6937.0417810600002</v>
      </c>
    </row>
    <row r="3270" spans="1:2" ht="15" x14ac:dyDescent="0.2">
      <c r="A3270" s="54">
        <v>42201</v>
      </c>
      <c r="B3270" s="57">
        <v>6979.0344338599998</v>
      </c>
    </row>
    <row r="3271" spans="1:2" ht="15" x14ac:dyDescent="0.2">
      <c r="A3271" s="54">
        <v>42202</v>
      </c>
      <c r="B3271" s="57">
        <v>6962.4733724199996</v>
      </c>
    </row>
    <row r="3272" spans="1:2" ht="15" x14ac:dyDescent="0.2">
      <c r="A3272" s="54">
        <v>42205</v>
      </c>
      <c r="B3272" s="57">
        <v>6997.4158214999998</v>
      </c>
    </row>
    <row r="3273" spans="1:2" ht="15" x14ac:dyDescent="0.2">
      <c r="A3273" s="54">
        <v>42206</v>
      </c>
      <c r="B3273" s="57">
        <v>6985.9406588000002</v>
      </c>
    </row>
    <row r="3274" spans="1:2" ht="15" x14ac:dyDescent="0.2">
      <c r="A3274" s="54">
        <v>42207</v>
      </c>
      <c r="B3274" s="57">
        <v>6863.9387784099999</v>
      </c>
    </row>
    <row r="3275" spans="1:2" ht="15" x14ac:dyDescent="0.2">
      <c r="A3275" s="54">
        <v>42208</v>
      </c>
      <c r="B3275" s="57">
        <v>6898.2022972300001</v>
      </c>
    </row>
    <row r="3276" spans="1:2" ht="15" x14ac:dyDescent="0.2">
      <c r="A3276" s="54">
        <v>42209</v>
      </c>
      <c r="B3276" s="57">
        <v>6781.8691543100003</v>
      </c>
    </row>
    <row r="3277" spans="1:2" ht="15" x14ac:dyDescent="0.2">
      <c r="A3277" s="54">
        <v>42212</v>
      </c>
      <c r="B3277" s="57">
        <v>6776.4627056899999</v>
      </c>
    </row>
    <row r="3278" spans="1:2" ht="15" x14ac:dyDescent="0.2">
      <c r="A3278" s="54">
        <v>42213</v>
      </c>
      <c r="B3278" s="57">
        <v>6704.7200796400002</v>
      </c>
    </row>
    <row r="3279" spans="1:2" ht="15" x14ac:dyDescent="0.2">
      <c r="A3279" s="54">
        <v>42214</v>
      </c>
      <c r="B3279" s="57">
        <v>6815.6915393899999</v>
      </c>
    </row>
    <row r="3280" spans="1:2" ht="15" x14ac:dyDescent="0.2">
      <c r="A3280" s="54">
        <v>42215</v>
      </c>
      <c r="B3280" s="57">
        <v>6838.9230184999997</v>
      </c>
    </row>
    <row r="3281" spans="1:2" ht="15" x14ac:dyDescent="0.2">
      <c r="A3281" s="54">
        <v>42216</v>
      </c>
      <c r="B3281" s="57">
        <v>6875.7573108500001</v>
      </c>
    </row>
    <row r="3282" spans="1:2" ht="15" x14ac:dyDescent="0.2">
      <c r="A3282" s="54">
        <v>42219</v>
      </c>
      <c r="B3282" s="57">
        <v>6835.6513519999999</v>
      </c>
    </row>
    <row r="3283" spans="1:2" ht="15" x14ac:dyDescent="0.2">
      <c r="A3283" s="54">
        <v>42220</v>
      </c>
      <c r="B3283" s="57">
        <v>6942.65153104</v>
      </c>
    </row>
    <row r="3284" spans="1:2" ht="15" x14ac:dyDescent="0.2">
      <c r="A3284" s="54">
        <v>42221</v>
      </c>
      <c r="B3284" s="57">
        <v>6987.1864199600004</v>
      </c>
    </row>
    <row r="3285" spans="1:2" ht="15" x14ac:dyDescent="0.2">
      <c r="A3285" s="54">
        <v>42222</v>
      </c>
      <c r="B3285" s="57">
        <v>6946.1934979099997</v>
      </c>
    </row>
    <row r="3286" spans="1:2" ht="15" x14ac:dyDescent="0.2">
      <c r="A3286" s="54">
        <v>42223</v>
      </c>
      <c r="B3286" s="57">
        <v>6886.8828738800003</v>
      </c>
    </row>
    <row r="3287" spans="1:2" ht="15" x14ac:dyDescent="0.2">
      <c r="A3287" s="54">
        <v>42227</v>
      </c>
      <c r="B3287" s="57">
        <v>6914.1852346100004</v>
      </c>
    </row>
    <row r="3288" spans="1:2" ht="15" x14ac:dyDescent="0.2">
      <c r="A3288" s="54">
        <v>42228</v>
      </c>
      <c r="B3288" s="57">
        <v>6695.6467567999998</v>
      </c>
    </row>
    <row r="3289" spans="1:2" ht="15" x14ac:dyDescent="0.2">
      <c r="A3289" s="54">
        <v>42229</v>
      </c>
      <c r="B3289" s="57">
        <v>6802.2086526100002</v>
      </c>
    </row>
    <row r="3290" spans="1:2" ht="15" x14ac:dyDescent="0.2">
      <c r="A3290" s="54">
        <v>42230</v>
      </c>
      <c r="B3290" s="57">
        <v>6728.8237934199997</v>
      </c>
    </row>
    <row r="3291" spans="1:2" ht="15" x14ac:dyDescent="0.2">
      <c r="A3291" s="54">
        <v>42233</v>
      </c>
      <c r="B3291" s="57">
        <v>6723.4584718799997</v>
      </c>
    </row>
    <row r="3292" spans="1:2" ht="15" x14ac:dyDescent="0.2">
      <c r="A3292" s="54">
        <v>42234</v>
      </c>
      <c r="B3292" s="57">
        <v>6753.3897681799999</v>
      </c>
    </row>
    <row r="3293" spans="1:2" ht="15" x14ac:dyDescent="0.2">
      <c r="A3293" s="54">
        <v>42235</v>
      </c>
      <c r="B3293" s="57">
        <v>6642.61992379</v>
      </c>
    </row>
    <row r="3294" spans="1:2" ht="15" x14ac:dyDescent="0.2">
      <c r="A3294" s="54">
        <v>42236</v>
      </c>
      <c r="B3294" s="57">
        <v>6592.3799831099996</v>
      </c>
    </row>
    <row r="3295" spans="1:2" ht="15" x14ac:dyDescent="0.2">
      <c r="A3295" s="54">
        <v>42237</v>
      </c>
      <c r="B3295" s="57">
        <v>6495.2319319999997</v>
      </c>
    </row>
    <row r="3296" spans="1:2" ht="15" x14ac:dyDescent="0.2">
      <c r="A3296" s="54">
        <v>42240</v>
      </c>
      <c r="B3296" s="57">
        <v>6319.1414284900002</v>
      </c>
    </row>
    <row r="3297" spans="1:2" ht="15" x14ac:dyDescent="0.2">
      <c r="A3297" s="54">
        <v>42241</v>
      </c>
      <c r="B3297" s="57">
        <v>6498.1972916200002</v>
      </c>
    </row>
    <row r="3298" spans="1:2" ht="15" x14ac:dyDescent="0.2">
      <c r="A3298" s="54">
        <v>42242</v>
      </c>
      <c r="B3298" s="57">
        <v>6415.7305086400002</v>
      </c>
    </row>
    <row r="3299" spans="1:2" ht="15" x14ac:dyDescent="0.2">
      <c r="A3299" s="54">
        <v>42243</v>
      </c>
      <c r="B3299" s="57">
        <v>6517.3339509899997</v>
      </c>
    </row>
    <row r="3300" spans="1:2" ht="15" x14ac:dyDescent="0.2">
      <c r="A3300" s="54">
        <v>42244</v>
      </c>
      <c r="B3300" s="57">
        <v>6629.0029683000002</v>
      </c>
    </row>
    <row r="3301" spans="1:2" ht="15" x14ac:dyDescent="0.2">
      <c r="A3301" s="54">
        <v>42247</v>
      </c>
      <c r="B3301" s="57">
        <v>6631.3873476899998</v>
      </c>
    </row>
    <row r="3302" spans="1:2" ht="15" x14ac:dyDescent="0.2">
      <c r="A3302" s="54">
        <v>42248</v>
      </c>
      <c r="B3302" s="57">
        <v>6438.0156144299999</v>
      </c>
    </row>
    <row r="3303" spans="1:2" ht="15" x14ac:dyDescent="0.2">
      <c r="A3303" s="54">
        <v>42249</v>
      </c>
      <c r="B3303" s="57">
        <v>6532.7159014700001</v>
      </c>
    </row>
    <row r="3304" spans="1:2" ht="15" x14ac:dyDescent="0.2">
      <c r="A3304" s="54">
        <v>42250</v>
      </c>
      <c r="B3304" s="57">
        <v>6689.6106705299999</v>
      </c>
    </row>
    <row r="3305" spans="1:2" ht="15" x14ac:dyDescent="0.2">
      <c r="A3305" s="54">
        <v>42251</v>
      </c>
      <c r="B3305" s="57">
        <v>6515.9603571099997</v>
      </c>
    </row>
    <row r="3306" spans="1:2" ht="15" x14ac:dyDescent="0.2">
      <c r="A3306" s="54">
        <v>42254</v>
      </c>
      <c r="B3306" s="57">
        <v>6508.4613197199997</v>
      </c>
    </row>
    <row r="3307" spans="1:2" ht="15" x14ac:dyDescent="0.2">
      <c r="A3307" s="54">
        <v>42255</v>
      </c>
      <c r="B3307" s="57">
        <v>6605.2536462300004</v>
      </c>
    </row>
    <row r="3308" spans="1:2" ht="15" x14ac:dyDescent="0.2">
      <c r="A3308" s="54">
        <v>42256</v>
      </c>
      <c r="B3308" s="57">
        <v>6625.2484049000004</v>
      </c>
    </row>
    <row r="3309" spans="1:2" ht="15" x14ac:dyDescent="0.2">
      <c r="A3309" s="54">
        <v>42257</v>
      </c>
      <c r="B3309" s="57">
        <v>6599.2103400300002</v>
      </c>
    </row>
    <row r="3310" spans="1:2" ht="15" x14ac:dyDescent="0.2">
      <c r="A3310" s="54">
        <v>42258</v>
      </c>
      <c r="B3310" s="57">
        <v>6519.5996916200002</v>
      </c>
    </row>
    <row r="3311" spans="1:2" ht="15" x14ac:dyDescent="0.2">
      <c r="A3311" s="54">
        <v>42261</v>
      </c>
      <c r="B3311" s="57">
        <v>6583.3018285999997</v>
      </c>
    </row>
    <row r="3312" spans="1:2" ht="15" x14ac:dyDescent="0.2">
      <c r="A3312" s="54">
        <v>42262</v>
      </c>
      <c r="B3312" s="57">
        <v>6599.9812165399999</v>
      </c>
    </row>
    <row r="3313" spans="1:2" ht="15" x14ac:dyDescent="0.2">
      <c r="A3313" s="54">
        <v>42263</v>
      </c>
      <c r="B3313" s="57">
        <v>6805.0229099999997</v>
      </c>
    </row>
    <row r="3314" spans="1:2" ht="15" x14ac:dyDescent="0.2">
      <c r="A3314" s="54">
        <v>42264</v>
      </c>
      <c r="B3314" s="57">
        <v>6877.6118755500001</v>
      </c>
    </row>
    <row r="3315" spans="1:2" ht="15" x14ac:dyDescent="0.2">
      <c r="A3315" s="54">
        <v>42265</v>
      </c>
      <c r="B3315" s="57">
        <v>6820.7210721900001</v>
      </c>
    </row>
    <row r="3316" spans="1:2" ht="15" x14ac:dyDescent="0.2">
      <c r="A3316" s="54">
        <v>42268</v>
      </c>
      <c r="B3316" s="57">
        <v>6779.6400398699998</v>
      </c>
    </row>
    <row r="3317" spans="1:2" ht="15" x14ac:dyDescent="0.2">
      <c r="A3317" s="54">
        <v>42269</v>
      </c>
      <c r="B3317" s="57">
        <v>6661.5110008199999</v>
      </c>
    </row>
    <row r="3318" spans="1:2" ht="15" x14ac:dyDescent="0.2">
      <c r="A3318" s="54">
        <v>42270</v>
      </c>
      <c r="B3318" s="57">
        <v>6732.1361123699999</v>
      </c>
    </row>
    <row r="3319" spans="1:2" ht="15" x14ac:dyDescent="0.2">
      <c r="A3319" s="54">
        <v>42272</v>
      </c>
      <c r="B3319" s="57">
        <v>6725.3871928500002</v>
      </c>
    </row>
    <row r="3320" spans="1:2" ht="15" x14ac:dyDescent="0.2">
      <c r="A3320" s="54">
        <v>42275</v>
      </c>
      <c r="B3320" s="57">
        <v>6614.6809706699996</v>
      </c>
    </row>
    <row r="3321" spans="1:2" ht="15" x14ac:dyDescent="0.2">
      <c r="A3321" s="54">
        <v>42276</v>
      </c>
      <c r="B3321" s="57">
        <v>6600.3953680200002</v>
      </c>
    </row>
    <row r="3322" spans="1:2" ht="15" x14ac:dyDescent="0.2">
      <c r="A3322" s="54">
        <v>42277</v>
      </c>
      <c r="B3322" s="57">
        <v>6694.6120569599998</v>
      </c>
    </row>
    <row r="3323" spans="1:2" ht="15" x14ac:dyDescent="0.2">
      <c r="A3323" s="54">
        <v>42278</v>
      </c>
      <c r="B3323" s="57">
        <v>6751.7794293899997</v>
      </c>
    </row>
    <row r="3324" spans="1:2" ht="15" x14ac:dyDescent="0.2">
      <c r="A3324" s="54">
        <v>42279</v>
      </c>
      <c r="B3324" s="57">
        <v>6810.4953511900003</v>
      </c>
    </row>
    <row r="3325" spans="1:2" ht="15" x14ac:dyDescent="0.2">
      <c r="A3325" s="54">
        <v>42282</v>
      </c>
      <c r="B3325" s="57">
        <v>6971.6517089400004</v>
      </c>
    </row>
    <row r="3326" spans="1:2" ht="15" x14ac:dyDescent="0.2">
      <c r="A3326" s="54">
        <v>42283</v>
      </c>
      <c r="B3326" s="57">
        <v>6971.4952976599998</v>
      </c>
    </row>
    <row r="3327" spans="1:2" ht="15" x14ac:dyDescent="0.2">
      <c r="A3327" s="54">
        <v>42284</v>
      </c>
      <c r="B3327" s="57">
        <v>7037.80615278</v>
      </c>
    </row>
    <row r="3328" spans="1:2" ht="15" x14ac:dyDescent="0.2">
      <c r="A3328" s="54">
        <v>42285</v>
      </c>
      <c r="B3328" s="57">
        <v>7059.3862582100001</v>
      </c>
    </row>
    <row r="3329" spans="1:2" ht="15" x14ac:dyDescent="0.2">
      <c r="A3329" s="54">
        <v>42286</v>
      </c>
      <c r="B3329" s="57">
        <v>7135.5731133400004</v>
      </c>
    </row>
    <row r="3330" spans="1:2" ht="15" x14ac:dyDescent="0.2">
      <c r="A3330" s="54">
        <v>42289</v>
      </c>
      <c r="B3330" s="57">
        <v>7064.2710623700004</v>
      </c>
    </row>
    <row r="3331" spans="1:2" ht="15" x14ac:dyDescent="0.2">
      <c r="A3331" s="54">
        <v>42290</v>
      </c>
      <c r="B3331" s="57">
        <v>7105.1728002299997</v>
      </c>
    </row>
    <row r="3332" spans="1:2" ht="15" x14ac:dyDescent="0.2">
      <c r="A3332" s="54">
        <v>42291</v>
      </c>
      <c r="B3332" s="57">
        <v>7104.6365874100002</v>
      </c>
    </row>
    <row r="3333" spans="1:2" ht="15" x14ac:dyDescent="0.2">
      <c r="A3333" s="54">
        <v>42292</v>
      </c>
      <c r="B3333" s="57">
        <v>7092.23256107</v>
      </c>
    </row>
    <row r="3334" spans="1:2" ht="15" x14ac:dyDescent="0.2">
      <c r="A3334" s="54">
        <v>42293</v>
      </c>
      <c r="B3334" s="57">
        <v>7089.3793084199997</v>
      </c>
    </row>
    <row r="3335" spans="1:2" ht="15" x14ac:dyDescent="0.2">
      <c r="A3335" s="54">
        <v>42296</v>
      </c>
      <c r="B3335" s="57">
        <v>7122.3615014999996</v>
      </c>
    </row>
    <row r="3336" spans="1:2" ht="15" x14ac:dyDescent="0.2">
      <c r="A3336" s="54">
        <v>42297</v>
      </c>
      <c r="B3336" s="57">
        <v>7081.6625203399999</v>
      </c>
    </row>
    <row r="3337" spans="1:2" ht="15" x14ac:dyDescent="0.2">
      <c r="A3337" s="54">
        <v>42298</v>
      </c>
      <c r="B3337" s="57">
        <v>7097.4390879700004</v>
      </c>
    </row>
    <row r="3338" spans="1:2" ht="15" x14ac:dyDescent="0.2">
      <c r="A3338" s="54">
        <v>42299</v>
      </c>
      <c r="B3338" s="57">
        <v>7137.0796158700005</v>
      </c>
    </row>
    <row r="3339" spans="1:2" ht="15" x14ac:dyDescent="0.2">
      <c r="A3339" s="54">
        <v>42300</v>
      </c>
      <c r="B3339" s="57">
        <v>7271.5935408599998</v>
      </c>
    </row>
    <row r="3340" spans="1:2" ht="15" x14ac:dyDescent="0.2">
      <c r="A3340" s="54">
        <v>42303</v>
      </c>
      <c r="B3340" s="57">
        <v>7251.9847656399998</v>
      </c>
    </row>
    <row r="3341" spans="1:2" ht="15" x14ac:dyDescent="0.2">
      <c r="A3341" s="54">
        <v>42304</v>
      </c>
      <c r="B3341" s="57">
        <v>7201.0401112299996</v>
      </c>
    </row>
    <row r="3342" spans="1:2" ht="15" x14ac:dyDescent="0.2">
      <c r="A3342" s="54">
        <v>42305</v>
      </c>
      <c r="B3342" s="57">
        <v>7199.0895489599998</v>
      </c>
    </row>
    <row r="3343" spans="1:2" ht="15" x14ac:dyDescent="0.2">
      <c r="A3343" s="54">
        <v>42306</v>
      </c>
      <c r="B3343" s="57">
        <v>7152.2956379899997</v>
      </c>
    </row>
    <row r="3344" spans="1:2" ht="15" x14ac:dyDescent="0.2">
      <c r="A3344" s="54">
        <v>42307</v>
      </c>
      <c r="B3344" s="57">
        <v>7204.1801719300001</v>
      </c>
    </row>
    <row r="3345" spans="1:2" ht="15" x14ac:dyDescent="0.2">
      <c r="A3345" s="54">
        <v>42310</v>
      </c>
      <c r="B3345" s="57">
        <v>7213.1831303099998</v>
      </c>
    </row>
    <row r="3346" spans="1:2" ht="15" x14ac:dyDescent="0.2">
      <c r="A3346" s="54">
        <v>42311</v>
      </c>
      <c r="B3346" s="57">
        <v>7242.0850274799996</v>
      </c>
    </row>
    <row r="3347" spans="1:2" ht="15" x14ac:dyDescent="0.2">
      <c r="A3347" s="54">
        <v>42312</v>
      </c>
      <c r="B3347" s="57">
        <v>7313.4585110600001</v>
      </c>
    </row>
    <row r="3348" spans="1:2" ht="15" x14ac:dyDescent="0.2">
      <c r="A3348" s="54">
        <v>42313</v>
      </c>
      <c r="B3348" s="57">
        <v>7241.67535959</v>
      </c>
    </row>
    <row r="3349" spans="1:2" ht="15" x14ac:dyDescent="0.2">
      <c r="A3349" s="54">
        <v>42314</v>
      </c>
      <c r="B3349" s="57">
        <v>7093.1623184399996</v>
      </c>
    </row>
    <row r="3350" spans="1:2" ht="15" x14ac:dyDescent="0.2">
      <c r="A3350" s="54">
        <v>42317</v>
      </c>
      <c r="B3350" s="57">
        <v>7152.9534171900004</v>
      </c>
    </row>
    <row r="3351" spans="1:2" ht="15" x14ac:dyDescent="0.2">
      <c r="A3351" s="54">
        <v>42318</v>
      </c>
      <c r="B3351" s="57">
        <v>7044.9672896700004</v>
      </c>
    </row>
    <row r="3352" spans="1:2" ht="15" x14ac:dyDescent="0.2">
      <c r="A3352" s="54">
        <v>42319</v>
      </c>
      <c r="B3352" s="57">
        <v>7048.7999643800003</v>
      </c>
    </row>
    <row r="3353" spans="1:2" ht="15" x14ac:dyDescent="0.2">
      <c r="A3353" s="54">
        <v>42320</v>
      </c>
      <c r="B3353" s="57">
        <v>6976.7715964500003</v>
      </c>
    </row>
    <row r="3354" spans="1:2" ht="15" x14ac:dyDescent="0.2">
      <c r="A3354" s="54">
        <v>42321</v>
      </c>
      <c r="B3354" s="57">
        <v>6861.8709922300004</v>
      </c>
    </row>
    <row r="3355" spans="1:2" ht="15" x14ac:dyDescent="0.2">
      <c r="A3355" s="54">
        <v>42324</v>
      </c>
      <c r="B3355" s="57">
        <v>6909.26456444</v>
      </c>
    </row>
    <row r="3356" spans="1:2" ht="15" x14ac:dyDescent="0.2">
      <c r="A3356" s="54">
        <v>42325</v>
      </c>
      <c r="B3356" s="57">
        <v>6967.4722961699999</v>
      </c>
    </row>
    <row r="3357" spans="1:2" ht="15" x14ac:dyDescent="0.2">
      <c r="A3357" s="54">
        <v>42326</v>
      </c>
      <c r="B3357" s="57">
        <v>6923.6277637100002</v>
      </c>
    </row>
    <row r="3358" spans="1:2" ht="15" x14ac:dyDescent="0.2">
      <c r="A3358" s="54">
        <v>42327</v>
      </c>
      <c r="B3358" s="57">
        <v>6985.5155703800001</v>
      </c>
    </row>
    <row r="3359" spans="1:2" ht="15" x14ac:dyDescent="0.2">
      <c r="A3359" s="54">
        <v>42328</v>
      </c>
      <c r="B3359" s="57">
        <v>7002.1790131400003</v>
      </c>
    </row>
    <row r="3360" spans="1:2" ht="15" x14ac:dyDescent="0.2">
      <c r="A3360" s="54">
        <v>42331</v>
      </c>
      <c r="B3360" s="57">
        <v>7001.9327795999998</v>
      </c>
    </row>
    <row r="3361" spans="1:2" ht="15" x14ac:dyDescent="0.2">
      <c r="A3361" s="54">
        <v>42332</v>
      </c>
      <c r="B3361" s="57">
        <v>6951.2071642700002</v>
      </c>
    </row>
    <row r="3362" spans="1:2" ht="15" x14ac:dyDescent="0.2">
      <c r="A3362" s="54">
        <v>42333</v>
      </c>
      <c r="B3362" s="57">
        <v>6964.1797572699998</v>
      </c>
    </row>
    <row r="3363" spans="1:2" ht="15" x14ac:dyDescent="0.2">
      <c r="A3363" s="54">
        <v>42334</v>
      </c>
      <c r="B3363" s="57">
        <v>7006.4860192200003</v>
      </c>
    </row>
    <row r="3364" spans="1:2" ht="15" x14ac:dyDescent="0.2">
      <c r="A3364" s="54">
        <v>42335</v>
      </c>
      <c r="B3364" s="57">
        <v>6926.9858756699996</v>
      </c>
    </row>
    <row r="3365" spans="1:2" ht="15" x14ac:dyDescent="0.2">
      <c r="A3365" s="54">
        <v>42338</v>
      </c>
      <c r="B3365" s="57">
        <v>6926.2102012200003</v>
      </c>
    </row>
    <row r="3366" spans="1:2" ht="15" x14ac:dyDescent="0.2">
      <c r="A3366" s="54">
        <v>42339</v>
      </c>
      <c r="B3366" s="57">
        <v>6916.5458775699999</v>
      </c>
    </row>
    <row r="3367" spans="1:2" ht="15" x14ac:dyDescent="0.2">
      <c r="A3367" s="54">
        <v>42340</v>
      </c>
      <c r="B3367" s="57">
        <v>6865.9888069600001</v>
      </c>
    </row>
    <row r="3368" spans="1:2" ht="15" x14ac:dyDescent="0.2">
      <c r="A3368" s="54">
        <v>42341</v>
      </c>
      <c r="B3368" s="57">
        <v>6767.4494361099996</v>
      </c>
    </row>
    <row r="3369" spans="1:2" ht="15" x14ac:dyDescent="0.2">
      <c r="A3369" s="54">
        <v>42342</v>
      </c>
      <c r="B3369" s="57">
        <v>6614.3979423500004</v>
      </c>
    </row>
    <row r="3370" spans="1:2" ht="15" x14ac:dyDescent="0.2">
      <c r="A3370" s="54">
        <v>42345</v>
      </c>
      <c r="B3370" s="57">
        <v>6695.0281547699997</v>
      </c>
    </row>
    <row r="3371" spans="1:2" ht="15" x14ac:dyDescent="0.2">
      <c r="A3371" s="54">
        <v>42346</v>
      </c>
      <c r="B3371" s="57">
        <v>6590.7046846800004</v>
      </c>
    </row>
    <row r="3372" spans="1:2" ht="15" x14ac:dyDescent="0.2">
      <c r="A3372" s="54">
        <v>42347</v>
      </c>
      <c r="B3372" s="57">
        <v>6649.7538795999999</v>
      </c>
    </row>
    <row r="3373" spans="1:2" ht="15" x14ac:dyDescent="0.2">
      <c r="A3373" s="54">
        <v>42348</v>
      </c>
      <c r="B3373" s="57">
        <v>6577.3760762299999</v>
      </c>
    </row>
    <row r="3374" spans="1:2" ht="15" x14ac:dyDescent="0.2">
      <c r="A3374" s="54">
        <v>42349</v>
      </c>
      <c r="B3374" s="57">
        <v>6454.7211969500004</v>
      </c>
    </row>
    <row r="3375" spans="1:2" ht="15" x14ac:dyDescent="0.2">
      <c r="A3375" s="54">
        <v>42352</v>
      </c>
      <c r="B3375" s="57">
        <v>6456.6260211999997</v>
      </c>
    </row>
    <row r="3376" spans="1:2" ht="15" x14ac:dyDescent="0.2">
      <c r="A3376" s="54">
        <v>42353</v>
      </c>
      <c r="B3376" s="57">
        <v>6503.2300023500002</v>
      </c>
    </row>
    <row r="3377" spans="1:2" ht="15" x14ac:dyDescent="0.2">
      <c r="A3377" s="54">
        <v>42355</v>
      </c>
      <c r="B3377" s="57">
        <v>6674.7812369499998</v>
      </c>
    </row>
    <row r="3378" spans="1:2" ht="15" x14ac:dyDescent="0.2">
      <c r="A3378" s="54">
        <v>42356</v>
      </c>
      <c r="B3378" s="57">
        <v>6541.9731108699998</v>
      </c>
    </row>
    <row r="3379" spans="1:2" ht="15" x14ac:dyDescent="0.2">
      <c r="A3379" s="54">
        <v>42359</v>
      </c>
      <c r="B3379" s="57">
        <v>6605.4506652600003</v>
      </c>
    </row>
    <row r="3380" spans="1:2" ht="15" x14ac:dyDescent="0.2">
      <c r="A3380" s="54">
        <v>42360</v>
      </c>
      <c r="B3380" s="57">
        <v>6684.7242854300002</v>
      </c>
    </row>
    <row r="3381" spans="1:2" ht="15" x14ac:dyDescent="0.2">
      <c r="A3381" s="54">
        <v>42361</v>
      </c>
      <c r="B3381" s="57">
        <v>6826.9960266999997</v>
      </c>
    </row>
    <row r="3382" spans="1:2" ht="15" x14ac:dyDescent="0.2">
      <c r="A3382" s="54">
        <v>42362</v>
      </c>
      <c r="B3382" s="57">
        <v>6892.0160723299996</v>
      </c>
    </row>
    <row r="3383" spans="1:2" ht="15" x14ac:dyDescent="0.2">
      <c r="A3383" s="54">
        <v>42366</v>
      </c>
      <c r="B3383" s="57">
        <v>6873.8487042699999</v>
      </c>
    </row>
    <row r="3384" spans="1:2" ht="15" x14ac:dyDescent="0.2">
      <c r="A3384" s="54">
        <v>42367</v>
      </c>
      <c r="B3384" s="57">
        <v>6843.7313310899999</v>
      </c>
    </row>
    <row r="3385" spans="1:2" ht="15" x14ac:dyDescent="0.2">
      <c r="A3385" s="54">
        <v>42368</v>
      </c>
      <c r="B3385" s="57">
        <v>6822.3390949799996</v>
      </c>
    </row>
    <row r="3386" spans="1:2" ht="15" x14ac:dyDescent="0.2">
      <c r="A3386" s="54">
        <v>42369</v>
      </c>
      <c r="B3386" s="57">
        <v>6807.3839503899999</v>
      </c>
    </row>
    <row r="3387" spans="1:2" ht="15" x14ac:dyDescent="0.2">
      <c r="A3387" s="54">
        <v>42373</v>
      </c>
      <c r="B3387" s="57">
        <v>6622.7191714399996</v>
      </c>
    </row>
    <row r="3388" spans="1:2" ht="15" x14ac:dyDescent="0.2">
      <c r="A3388" s="54">
        <v>42374</v>
      </c>
      <c r="B3388" s="57">
        <v>6660.7376708600004</v>
      </c>
    </row>
    <row r="3389" spans="1:2" ht="15" x14ac:dyDescent="0.2">
      <c r="A3389" s="54">
        <v>42375</v>
      </c>
      <c r="B3389" s="57">
        <v>6591.2511401700003</v>
      </c>
    </row>
    <row r="3390" spans="1:2" ht="15" x14ac:dyDescent="0.2">
      <c r="A3390" s="54">
        <v>42376</v>
      </c>
      <c r="B3390" s="57">
        <v>6452.9986054000001</v>
      </c>
    </row>
    <row r="3391" spans="1:2" ht="15" x14ac:dyDescent="0.2">
      <c r="A3391" s="54">
        <v>42377</v>
      </c>
      <c r="B3391" s="57">
        <v>6459.9692538099998</v>
      </c>
    </row>
    <row r="3392" spans="1:2" ht="15" x14ac:dyDescent="0.2">
      <c r="A3392" s="54">
        <v>42380</v>
      </c>
      <c r="B3392" s="57">
        <v>6491.8548233800002</v>
      </c>
    </row>
    <row r="3393" spans="1:2" ht="15" x14ac:dyDescent="0.2">
      <c r="A3393" s="54">
        <v>42381</v>
      </c>
      <c r="B3393" s="57">
        <v>6501.7293362700002</v>
      </c>
    </row>
    <row r="3394" spans="1:2" ht="15" x14ac:dyDescent="0.2">
      <c r="A3394" s="54">
        <v>42382</v>
      </c>
      <c r="B3394" s="57">
        <v>6503.9612182600004</v>
      </c>
    </row>
    <row r="3395" spans="1:2" ht="15" x14ac:dyDescent="0.2">
      <c r="A3395" s="54">
        <v>42383</v>
      </c>
      <c r="B3395" s="57">
        <v>6407.8696876800004</v>
      </c>
    </row>
    <row r="3396" spans="1:2" ht="15" x14ac:dyDescent="0.2">
      <c r="A3396" s="54">
        <v>42384</v>
      </c>
      <c r="B3396" s="57">
        <v>6308.8362746399998</v>
      </c>
    </row>
    <row r="3397" spans="1:2" ht="15" x14ac:dyDescent="0.2">
      <c r="A3397" s="54">
        <v>42387</v>
      </c>
      <c r="B3397" s="57">
        <v>6298.4420470200002</v>
      </c>
    </row>
    <row r="3398" spans="1:2" ht="15" x14ac:dyDescent="0.2">
      <c r="A3398" s="54">
        <v>42388</v>
      </c>
      <c r="B3398" s="57">
        <v>6399.3670294100002</v>
      </c>
    </row>
    <row r="3399" spans="1:2" ht="15" x14ac:dyDescent="0.2">
      <c r="A3399" s="54">
        <v>42389</v>
      </c>
      <c r="B3399" s="57">
        <v>6224.9676520700004</v>
      </c>
    </row>
    <row r="3400" spans="1:2" ht="15" x14ac:dyDescent="0.2">
      <c r="A3400" s="54">
        <v>42390</v>
      </c>
      <c r="B3400" s="57">
        <v>6218.5504880400003</v>
      </c>
    </row>
    <row r="3401" spans="1:2" ht="15" x14ac:dyDescent="0.2">
      <c r="A3401" s="54">
        <v>42391</v>
      </c>
      <c r="B3401" s="57">
        <v>6403.9509373499995</v>
      </c>
    </row>
    <row r="3402" spans="1:2" ht="15" x14ac:dyDescent="0.2">
      <c r="A3402" s="54">
        <v>42394</v>
      </c>
      <c r="B3402" s="57">
        <v>6344.5336497199996</v>
      </c>
    </row>
    <row r="3403" spans="1:2" ht="15" x14ac:dyDescent="0.2">
      <c r="A3403" s="54">
        <v>42395</v>
      </c>
      <c r="B3403" s="57">
        <v>6387.8040700199999</v>
      </c>
    </row>
    <row r="3404" spans="1:2" ht="15" x14ac:dyDescent="0.2">
      <c r="A3404" s="54">
        <v>42396</v>
      </c>
      <c r="B3404" s="57">
        <v>6440.4199006899998</v>
      </c>
    </row>
    <row r="3405" spans="1:2" ht="15" x14ac:dyDescent="0.2">
      <c r="A3405" s="54">
        <v>42397</v>
      </c>
      <c r="B3405" s="57">
        <v>6545.0660474899996</v>
      </c>
    </row>
    <row r="3406" spans="1:2" ht="15" x14ac:dyDescent="0.2">
      <c r="A3406" s="54">
        <v>42398</v>
      </c>
      <c r="B3406" s="57">
        <v>6604.1074982800001</v>
      </c>
    </row>
    <row r="3407" spans="1:2" ht="15" x14ac:dyDescent="0.2">
      <c r="A3407" s="54">
        <v>42401</v>
      </c>
      <c r="B3407" s="57">
        <v>6592.4963625</v>
      </c>
    </row>
    <row r="3408" spans="1:2" ht="15" x14ac:dyDescent="0.2">
      <c r="A3408" s="54">
        <v>42402</v>
      </c>
      <c r="B3408" s="57">
        <v>6454.57302334</v>
      </c>
    </row>
    <row r="3409" spans="1:2" ht="15" x14ac:dyDescent="0.2">
      <c r="A3409" s="54">
        <v>42403</v>
      </c>
      <c r="B3409" s="57">
        <v>6522.6060496199998</v>
      </c>
    </row>
    <row r="3410" spans="1:2" ht="15" x14ac:dyDescent="0.2">
      <c r="A3410" s="54">
        <v>42404</v>
      </c>
      <c r="B3410" s="57">
        <v>6669.3645995999996</v>
      </c>
    </row>
    <row r="3411" spans="1:2" ht="15" x14ac:dyDescent="0.2">
      <c r="A3411" s="54">
        <v>42405</v>
      </c>
      <c r="B3411" s="57">
        <v>6686.2659028400003</v>
      </c>
    </row>
    <row r="3412" spans="1:2" ht="15" x14ac:dyDescent="0.2">
      <c r="A3412" s="54">
        <v>42408</v>
      </c>
      <c r="B3412" s="57">
        <v>6642.7639486199996</v>
      </c>
    </row>
    <row r="3413" spans="1:2" ht="15" x14ac:dyDescent="0.2">
      <c r="A3413" s="54">
        <v>42409</v>
      </c>
      <c r="B3413" s="57">
        <v>6496.9740020400004</v>
      </c>
    </row>
    <row r="3414" spans="1:2" ht="15" x14ac:dyDescent="0.2">
      <c r="A3414" s="54">
        <v>42410</v>
      </c>
      <c r="B3414" s="57">
        <v>6487.3644779799997</v>
      </c>
    </row>
    <row r="3415" spans="1:2" ht="15" x14ac:dyDescent="0.2">
      <c r="A3415" s="54">
        <v>42411</v>
      </c>
      <c r="B3415" s="57">
        <v>6371.5664337899998</v>
      </c>
    </row>
    <row r="3416" spans="1:2" ht="15" x14ac:dyDescent="0.2">
      <c r="A3416" s="54">
        <v>42412</v>
      </c>
      <c r="B3416" s="57">
        <v>6529.8913016099996</v>
      </c>
    </row>
    <row r="3417" spans="1:2" ht="15" x14ac:dyDescent="0.2">
      <c r="A3417" s="54">
        <v>42415</v>
      </c>
      <c r="B3417" s="57">
        <v>6699.5243012700003</v>
      </c>
    </row>
    <row r="3418" spans="1:2" ht="15" x14ac:dyDescent="0.2">
      <c r="A3418" s="54">
        <v>42416</v>
      </c>
      <c r="B3418" s="57">
        <v>6637.0548927500004</v>
      </c>
    </row>
    <row r="3419" spans="1:2" ht="15" x14ac:dyDescent="0.2">
      <c r="A3419" s="54">
        <v>42417</v>
      </c>
      <c r="B3419" s="57">
        <v>6724.7041181300001</v>
      </c>
    </row>
    <row r="3420" spans="1:2" ht="15" x14ac:dyDescent="0.2">
      <c r="A3420" s="54">
        <v>42418</v>
      </c>
      <c r="B3420" s="57">
        <v>6700.2974985800001</v>
      </c>
    </row>
    <row r="3421" spans="1:2" ht="15" x14ac:dyDescent="0.2">
      <c r="A3421" s="54">
        <v>42419</v>
      </c>
      <c r="B3421" s="57">
        <v>6577.0274038500002</v>
      </c>
    </row>
    <row r="3422" spans="1:2" ht="15" x14ac:dyDescent="0.2">
      <c r="A3422" s="54">
        <v>42422</v>
      </c>
      <c r="B3422" s="57">
        <v>6600.1910351799997</v>
      </c>
    </row>
    <row r="3423" spans="1:2" ht="15" x14ac:dyDescent="0.2">
      <c r="A3423" s="54">
        <v>42423</v>
      </c>
      <c r="B3423" s="57">
        <v>6507.3545456600004</v>
      </c>
    </row>
    <row r="3424" spans="1:2" ht="15" x14ac:dyDescent="0.2">
      <c r="A3424" s="54">
        <v>42424</v>
      </c>
      <c r="B3424" s="57">
        <v>6450.08252722</v>
      </c>
    </row>
    <row r="3425" spans="1:2" ht="15" x14ac:dyDescent="0.2">
      <c r="A3425" s="54">
        <v>42425</v>
      </c>
      <c r="B3425" s="57">
        <v>6500.79444401</v>
      </c>
    </row>
    <row r="3426" spans="1:2" ht="15" x14ac:dyDescent="0.2">
      <c r="A3426" s="54">
        <v>42426</v>
      </c>
      <c r="B3426" s="57">
        <v>6642.7392353599998</v>
      </c>
    </row>
    <row r="3427" spans="1:2" ht="15" x14ac:dyDescent="0.2">
      <c r="A3427" s="54">
        <v>42429</v>
      </c>
      <c r="B3427" s="57">
        <v>6643.1642845699998</v>
      </c>
    </row>
    <row r="3428" spans="1:2" ht="15" x14ac:dyDescent="0.2">
      <c r="A3428" s="54">
        <v>42430</v>
      </c>
      <c r="B3428" s="57">
        <v>6764.1267943399998</v>
      </c>
    </row>
    <row r="3429" spans="1:2" ht="15" x14ac:dyDescent="0.2">
      <c r="A3429" s="54">
        <v>42431</v>
      </c>
      <c r="B3429" s="57">
        <v>6851.7567829999998</v>
      </c>
    </row>
    <row r="3430" spans="1:2" ht="15" x14ac:dyDescent="0.2">
      <c r="A3430" s="54">
        <v>42432</v>
      </c>
      <c r="B3430" s="57">
        <v>6962.0047270499999</v>
      </c>
    </row>
    <row r="3431" spans="1:2" ht="15" x14ac:dyDescent="0.2">
      <c r="A3431" s="54">
        <v>42433</v>
      </c>
      <c r="B3431" s="57">
        <v>7017.6202824499996</v>
      </c>
    </row>
    <row r="3432" spans="1:2" ht="15" x14ac:dyDescent="0.2">
      <c r="A3432" s="54">
        <v>42436</v>
      </c>
      <c r="B3432" s="57">
        <v>7088.7287999399996</v>
      </c>
    </row>
    <row r="3433" spans="1:2" ht="15" x14ac:dyDescent="0.2">
      <c r="A3433" s="54">
        <v>42437</v>
      </c>
      <c r="B3433" s="57">
        <v>7031.4051823999998</v>
      </c>
    </row>
    <row r="3434" spans="1:2" ht="15" x14ac:dyDescent="0.2">
      <c r="A3434" s="54">
        <v>42438</v>
      </c>
      <c r="B3434" s="57">
        <v>6928.6712581100001</v>
      </c>
    </row>
    <row r="3435" spans="1:2" ht="15" x14ac:dyDescent="0.2">
      <c r="A3435" s="54">
        <v>42439</v>
      </c>
      <c r="B3435" s="57">
        <v>6935.3087168399998</v>
      </c>
    </row>
    <row r="3436" spans="1:2" ht="15" x14ac:dyDescent="0.2">
      <c r="A3436" s="54">
        <v>42440</v>
      </c>
      <c r="B3436" s="57">
        <v>6963.0379788600003</v>
      </c>
    </row>
    <row r="3437" spans="1:2" ht="15" x14ac:dyDescent="0.2">
      <c r="A3437" s="54">
        <v>42443</v>
      </c>
      <c r="B3437" s="57">
        <v>7070.6229198600004</v>
      </c>
    </row>
    <row r="3438" spans="1:2" ht="15" x14ac:dyDescent="0.2">
      <c r="A3438" s="54">
        <v>42444</v>
      </c>
      <c r="B3438" s="57">
        <v>7041.2561569199997</v>
      </c>
    </row>
    <row r="3439" spans="1:2" ht="15" x14ac:dyDescent="0.2">
      <c r="A3439" s="54">
        <v>42445</v>
      </c>
      <c r="B3439" s="57">
        <v>7099.4565931999996</v>
      </c>
    </row>
    <row r="3440" spans="1:2" ht="15" x14ac:dyDescent="0.2">
      <c r="A3440" s="54">
        <v>42446</v>
      </c>
      <c r="B3440" s="57">
        <v>7169.0208488799999</v>
      </c>
    </row>
    <row r="3441" spans="1:2" ht="15" x14ac:dyDescent="0.2">
      <c r="A3441" s="54">
        <v>42447</v>
      </c>
      <c r="B3441" s="57">
        <v>7254.4335100400003</v>
      </c>
    </row>
    <row r="3442" spans="1:2" ht="15" x14ac:dyDescent="0.2">
      <c r="A3442" s="54">
        <v>42451</v>
      </c>
      <c r="B3442" s="57">
        <v>7196.2873619900001</v>
      </c>
    </row>
    <row r="3443" spans="1:2" ht="15" x14ac:dyDescent="0.2">
      <c r="A3443" s="54">
        <v>42452</v>
      </c>
      <c r="B3443" s="57">
        <v>7085.3215882100003</v>
      </c>
    </row>
    <row r="3444" spans="1:2" ht="15" x14ac:dyDescent="0.2">
      <c r="A3444" s="54">
        <v>42453</v>
      </c>
      <c r="B3444" s="57">
        <v>7080.8679810399999</v>
      </c>
    </row>
    <row r="3445" spans="1:2" ht="15" x14ac:dyDescent="0.2">
      <c r="A3445" s="54">
        <v>42458</v>
      </c>
      <c r="B3445" s="57">
        <v>7008.2536074700001</v>
      </c>
    </row>
    <row r="3446" spans="1:2" ht="15" x14ac:dyDescent="0.2">
      <c r="A3446" s="54">
        <v>42459</v>
      </c>
      <c r="B3446" s="57">
        <v>7104.1003555400002</v>
      </c>
    </row>
    <row r="3447" spans="1:2" ht="15" x14ac:dyDescent="0.2">
      <c r="A3447" s="54">
        <v>42460</v>
      </c>
      <c r="B3447" s="57">
        <v>7070.9208439800004</v>
      </c>
    </row>
    <row r="3448" spans="1:2" ht="15" x14ac:dyDescent="0.2">
      <c r="A3448" s="54">
        <v>42461</v>
      </c>
      <c r="B3448" s="57">
        <v>6980.77216219</v>
      </c>
    </row>
    <row r="3449" spans="1:2" ht="15" x14ac:dyDescent="0.2">
      <c r="A3449" s="54">
        <v>42464</v>
      </c>
      <c r="B3449" s="57">
        <v>7034.2550674300001</v>
      </c>
    </row>
    <row r="3450" spans="1:2" ht="15" x14ac:dyDescent="0.2">
      <c r="A3450" s="54">
        <v>42465</v>
      </c>
      <c r="B3450" s="57">
        <v>6943.5662363600004</v>
      </c>
    </row>
    <row r="3451" spans="1:2" ht="15" x14ac:dyDescent="0.2">
      <c r="A3451" s="54">
        <v>42466</v>
      </c>
      <c r="B3451" s="57">
        <v>6937.9048104599997</v>
      </c>
    </row>
    <row r="3452" spans="1:2" ht="15" x14ac:dyDescent="0.2">
      <c r="A3452" s="54">
        <v>42467</v>
      </c>
      <c r="B3452" s="57">
        <v>6932.8223900100002</v>
      </c>
    </row>
    <row r="3453" spans="1:2" ht="15" x14ac:dyDescent="0.2">
      <c r="A3453" s="54">
        <v>42468</v>
      </c>
      <c r="B3453" s="57">
        <v>6970.4576565099997</v>
      </c>
    </row>
    <row r="3454" spans="1:2" ht="15" x14ac:dyDescent="0.2">
      <c r="A3454" s="54">
        <v>42471</v>
      </c>
      <c r="B3454" s="57">
        <v>6975.30983509</v>
      </c>
    </row>
    <row r="3455" spans="1:2" ht="15" x14ac:dyDescent="0.2">
      <c r="A3455" s="54">
        <v>42472</v>
      </c>
      <c r="B3455" s="57">
        <v>7060.9861573999997</v>
      </c>
    </row>
    <row r="3456" spans="1:2" ht="15" x14ac:dyDescent="0.2">
      <c r="A3456" s="54">
        <v>42473</v>
      </c>
      <c r="B3456" s="57">
        <v>7180.1368367599998</v>
      </c>
    </row>
    <row r="3457" spans="1:2" ht="15" x14ac:dyDescent="0.2">
      <c r="A3457" s="54">
        <v>42474</v>
      </c>
      <c r="B3457" s="57">
        <v>7167.89672703</v>
      </c>
    </row>
    <row r="3458" spans="1:2" ht="15" x14ac:dyDescent="0.2">
      <c r="A3458" s="54">
        <v>42475</v>
      </c>
      <c r="B3458" s="57">
        <v>7193.7901975499999</v>
      </c>
    </row>
    <row r="3459" spans="1:2" ht="15" x14ac:dyDescent="0.2">
      <c r="A3459" s="54">
        <v>42478</v>
      </c>
      <c r="B3459" s="57">
        <v>7219.1627006299996</v>
      </c>
    </row>
    <row r="3460" spans="1:2" ht="15" x14ac:dyDescent="0.2">
      <c r="A3460" s="54">
        <v>42479</v>
      </c>
      <c r="B3460" s="57">
        <v>7248.2687804999996</v>
      </c>
    </row>
    <row r="3461" spans="1:2" ht="15" x14ac:dyDescent="0.2">
      <c r="A3461" s="54">
        <v>42480</v>
      </c>
      <c r="B3461" s="57">
        <v>7303.7783989899999</v>
      </c>
    </row>
    <row r="3462" spans="1:2" ht="15" x14ac:dyDescent="0.2">
      <c r="A3462" s="54">
        <v>42481</v>
      </c>
      <c r="B3462" s="57">
        <v>7240.4798935700001</v>
      </c>
    </row>
    <row r="3463" spans="1:2" ht="15" x14ac:dyDescent="0.2">
      <c r="A3463" s="54">
        <v>42482</v>
      </c>
      <c r="B3463" s="57">
        <v>7186.4610516800003</v>
      </c>
    </row>
    <row r="3464" spans="1:2" ht="15" x14ac:dyDescent="0.2">
      <c r="A3464" s="54">
        <v>42485</v>
      </c>
      <c r="B3464" s="57">
        <v>7194.5481976199999</v>
      </c>
    </row>
    <row r="3465" spans="1:2" ht="15" x14ac:dyDescent="0.2">
      <c r="A3465" s="54">
        <v>42486</v>
      </c>
      <c r="B3465" s="57">
        <v>7205.09069697</v>
      </c>
    </row>
    <row r="3466" spans="1:2" ht="15" x14ac:dyDescent="0.2">
      <c r="A3466" s="54">
        <v>42488</v>
      </c>
      <c r="B3466" s="57">
        <v>7226.9555708300004</v>
      </c>
    </row>
    <row r="3467" spans="1:2" ht="15" x14ac:dyDescent="0.2">
      <c r="A3467" s="54">
        <v>42489</v>
      </c>
      <c r="B3467" s="57">
        <v>7190.8875449999996</v>
      </c>
    </row>
    <row r="3468" spans="1:2" ht="15" x14ac:dyDescent="0.2">
      <c r="A3468" s="54">
        <v>42493</v>
      </c>
      <c r="B3468" s="57">
        <v>7048.9622083699996</v>
      </c>
    </row>
    <row r="3469" spans="1:2" ht="15" x14ac:dyDescent="0.2">
      <c r="A3469" s="54">
        <v>42494</v>
      </c>
      <c r="B3469" s="57">
        <v>7043.7187444600004</v>
      </c>
    </row>
    <row r="3470" spans="1:2" ht="15" x14ac:dyDescent="0.2">
      <c r="A3470" s="54">
        <v>42495</v>
      </c>
      <c r="B3470" s="57">
        <v>7051.9063367700001</v>
      </c>
    </row>
    <row r="3471" spans="1:2" ht="15" x14ac:dyDescent="0.2">
      <c r="A3471" s="54">
        <v>42496</v>
      </c>
      <c r="B3471" s="57">
        <v>6981.7835153300002</v>
      </c>
    </row>
    <row r="3472" spans="1:2" ht="15" x14ac:dyDescent="0.2">
      <c r="A3472" s="54">
        <v>42499</v>
      </c>
      <c r="B3472" s="57">
        <v>6972.9535144700003</v>
      </c>
    </row>
    <row r="3473" spans="1:2" ht="15" x14ac:dyDescent="0.2">
      <c r="A3473" s="54">
        <v>42500</v>
      </c>
      <c r="B3473" s="57">
        <v>7044.4559799899998</v>
      </c>
    </row>
    <row r="3474" spans="1:2" ht="15" x14ac:dyDescent="0.2">
      <c r="A3474" s="54">
        <v>42501</v>
      </c>
      <c r="B3474" s="57">
        <v>7079.0950290600003</v>
      </c>
    </row>
    <row r="3475" spans="1:2" ht="15" x14ac:dyDescent="0.2">
      <c r="A3475" s="54">
        <v>42502</v>
      </c>
      <c r="B3475" s="57">
        <v>6987.85859626</v>
      </c>
    </row>
    <row r="3476" spans="1:2" ht="15" x14ac:dyDescent="0.2">
      <c r="A3476" s="54">
        <v>42503</v>
      </c>
      <c r="B3476" s="57">
        <v>7007.4230340000004</v>
      </c>
    </row>
    <row r="3477" spans="1:2" ht="15" x14ac:dyDescent="0.2">
      <c r="A3477" s="54">
        <v>42506</v>
      </c>
      <c r="B3477" s="57">
        <v>7117.7611004700002</v>
      </c>
    </row>
    <row r="3478" spans="1:2" ht="15" x14ac:dyDescent="0.2">
      <c r="A3478" s="54">
        <v>42507</v>
      </c>
      <c r="B3478" s="57">
        <v>7133.5362565699998</v>
      </c>
    </row>
    <row r="3479" spans="1:2" ht="15" x14ac:dyDescent="0.2">
      <c r="A3479" s="54">
        <v>42508</v>
      </c>
      <c r="B3479" s="57">
        <v>7169.9844480499996</v>
      </c>
    </row>
    <row r="3480" spans="1:2" ht="15" x14ac:dyDescent="0.2">
      <c r="A3480" s="54">
        <v>42509</v>
      </c>
      <c r="B3480" s="57">
        <v>7111.9788241799997</v>
      </c>
    </row>
    <row r="3481" spans="1:2" ht="15" x14ac:dyDescent="0.2">
      <c r="A3481" s="54">
        <v>42510</v>
      </c>
      <c r="B3481" s="57">
        <v>7148.39413487</v>
      </c>
    </row>
    <row r="3482" spans="1:2" ht="15" x14ac:dyDescent="0.2">
      <c r="A3482" s="54">
        <v>42513</v>
      </c>
      <c r="B3482" s="57">
        <v>7149.4576322299999</v>
      </c>
    </row>
    <row r="3483" spans="1:2" ht="15" x14ac:dyDescent="0.2">
      <c r="A3483" s="54">
        <v>42514</v>
      </c>
      <c r="B3483" s="57">
        <v>7206.8043008699997</v>
      </c>
    </row>
    <row r="3484" spans="1:2" ht="15" x14ac:dyDescent="0.2">
      <c r="A3484" s="54">
        <v>42515</v>
      </c>
      <c r="B3484" s="57">
        <v>7297.9747322000003</v>
      </c>
    </row>
    <row r="3485" spans="1:2" ht="15" x14ac:dyDescent="0.2">
      <c r="A3485" s="54">
        <v>42516</v>
      </c>
      <c r="B3485" s="57">
        <v>7325.0240647600003</v>
      </c>
    </row>
    <row r="3486" spans="1:2" ht="15" x14ac:dyDescent="0.2">
      <c r="A3486" s="54">
        <v>42517</v>
      </c>
      <c r="B3486" s="57">
        <v>7350.07072307</v>
      </c>
    </row>
    <row r="3487" spans="1:2" ht="15" x14ac:dyDescent="0.2">
      <c r="A3487" s="54">
        <v>42520</v>
      </c>
      <c r="B3487" s="57">
        <v>7400.23318096</v>
      </c>
    </row>
    <row r="3488" spans="1:2" ht="15" x14ac:dyDescent="0.2">
      <c r="A3488" s="54">
        <v>42521</v>
      </c>
      <c r="B3488" s="57">
        <v>7322.9513788499999</v>
      </c>
    </row>
    <row r="3489" spans="1:2" ht="15" x14ac:dyDescent="0.2">
      <c r="A3489" s="54">
        <v>42522</v>
      </c>
      <c r="B3489" s="57">
        <v>7270.3984093700001</v>
      </c>
    </row>
    <row r="3490" spans="1:2" ht="15" x14ac:dyDescent="0.2">
      <c r="A3490" s="54">
        <v>42523</v>
      </c>
      <c r="B3490" s="57">
        <v>7297.3711982300001</v>
      </c>
    </row>
    <row r="3491" spans="1:2" ht="15" x14ac:dyDescent="0.2">
      <c r="A3491" s="54">
        <v>42524</v>
      </c>
      <c r="B3491" s="57">
        <v>7371.0622926100004</v>
      </c>
    </row>
    <row r="3492" spans="1:2" ht="15" x14ac:dyDescent="0.2">
      <c r="A3492" s="54">
        <v>42527</v>
      </c>
      <c r="B3492" s="57">
        <v>7337.0425843100002</v>
      </c>
    </row>
    <row r="3493" spans="1:2" ht="15" x14ac:dyDescent="0.2">
      <c r="A3493" s="54">
        <v>42528</v>
      </c>
      <c r="B3493" s="57">
        <v>7379.84425594</v>
      </c>
    </row>
    <row r="3494" spans="1:2" ht="15" x14ac:dyDescent="0.2">
      <c r="A3494" s="54">
        <v>42529</v>
      </c>
      <c r="B3494" s="57">
        <v>7332.8869868499996</v>
      </c>
    </row>
    <row r="3495" spans="1:2" ht="15" x14ac:dyDescent="0.2">
      <c r="A3495" s="54">
        <v>42530</v>
      </c>
      <c r="B3495" s="57">
        <v>7250.4925402899999</v>
      </c>
    </row>
    <row r="3496" spans="1:2" ht="15" x14ac:dyDescent="0.2">
      <c r="A3496" s="54">
        <v>42531</v>
      </c>
      <c r="B3496" s="57">
        <v>7227.6808083599999</v>
      </c>
    </row>
    <row r="3497" spans="1:2" ht="15" x14ac:dyDescent="0.2">
      <c r="A3497" s="54">
        <v>42534</v>
      </c>
      <c r="B3497" s="57">
        <v>7137.4789834800004</v>
      </c>
    </row>
    <row r="3498" spans="1:2" ht="15" x14ac:dyDescent="0.2">
      <c r="A3498" s="54">
        <v>42535</v>
      </c>
      <c r="B3498" s="57">
        <v>6985.62485973</v>
      </c>
    </row>
    <row r="3499" spans="1:2" ht="15" x14ac:dyDescent="0.2">
      <c r="A3499" s="54">
        <v>42536</v>
      </c>
      <c r="B3499" s="57">
        <v>7071.5814355700004</v>
      </c>
    </row>
    <row r="3500" spans="1:2" ht="15" x14ac:dyDescent="0.2">
      <c r="A3500" s="54">
        <v>42538</v>
      </c>
      <c r="B3500" s="57">
        <v>7087.0635238499999</v>
      </c>
    </row>
    <row r="3501" spans="1:2" ht="15" x14ac:dyDescent="0.2">
      <c r="A3501" s="54">
        <v>42541</v>
      </c>
      <c r="B3501" s="57">
        <v>7210.6960855300003</v>
      </c>
    </row>
    <row r="3502" spans="1:2" ht="15" x14ac:dyDescent="0.2">
      <c r="A3502" s="54">
        <v>42542</v>
      </c>
      <c r="B3502" s="57">
        <v>7200.2321374599996</v>
      </c>
    </row>
    <row r="3503" spans="1:2" ht="15" x14ac:dyDescent="0.2">
      <c r="A3503" s="54">
        <v>42543</v>
      </c>
      <c r="B3503" s="57">
        <v>7282.0883825399997</v>
      </c>
    </row>
    <row r="3504" spans="1:2" ht="15" x14ac:dyDescent="0.2">
      <c r="A3504" s="54">
        <v>42544</v>
      </c>
      <c r="B3504" s="57">
        <v>7285.9402075799999</v>
      </c>
    </row>
    <row r="3505" spans="1:2" ht="15" x14ac:dyDescent="0.2">
      <c r="A3505" s="54">
        <v>42545</v>
      </c>
      <c r="B3505" s="57">
        <v>7026.8015635800002</v>
      </c>
    </row>
    <row r="3506" spans="1:2" ht="15" x14ac:dyDescent="0.2">
      <c r="A3506" s="54">
        <v>42548</v>
      </c>
      <c r="B3506" s="57">
        <v>6811.9177185299995</v>
      </c>
    </row>
    <row r="3507" spans="1:2" ht="15" x14ac:dyDescent="0.2">
      <c r="A3507" s="54">
        <v>42549</v>
      </c>
      <c r="B3507" s="57">
        <v>6955.3264208600003</v>
      </c>
    </row>
    <row r="3508" spans="1:2" ht="15" x14ac:dyDescent="0.2">
      <c r="A3508" s="54">
        <v>42550</v>
      </c>
      <c r="B3508" s="57">
        <v>7057.2307365799998</v>
      </c>
    </row>
    <row r="3509" spans="1:2" ht="15" x14ac:dyDescent="0.2">
      <c r="A3509" s="54">
        <v>42551</v>
      </c>
      <c r="B3509" s="57">
        <v>7101.7435986600003</v>
      </c>
    </row>
    <row r="3510" spans="1:2" ht="15" x14ac:dyDescent="0.2">
      <c r="A3510" s="54">
        <v>42552</v>
      </c>
      <c r="B3510" s="57">
        <v>7120.7538813700003</v>
      </c>
    </row>
    <row r="3511" spans="1:2" ht="15" x14ac:dyDescent="0.2">
      <c r="A3511" s="54">
        <v>42555</v>
      </c>
      <c r="B3511" s="57">
        <v>7134.6037311600003</v>
      </c>
    </row>
    <row r="3512" spans="1:2" ht="15" x14ac:dyDescent="0.2">
      <c r="A3512" s="54">
        <v>42556</v>
      </c>
      <c r="B3512" s="57">
        <v>7027.95700373</v>
      </c>
    </row>
    <row r="3513" spans="1:2" ht="15" x14ac:dyDescent="0.2">
      <c r="A3513" s="54">
        <v>42557</v>
      </c>
      <c r="B3513" s="57">
        <v>6911.18746964</v>
      </c>
    </row>
    <row r="3514" spans="1:2" ht="15" x14ac:dyDescent="0.2">
      <c r="A3514" s="54">
        <v>42558</v>
      </c>
      <c r="B3514" s="57">
        <v>6950.06311456</v>
      </c>
    </row>
    <row r="3515" spans="1:2" ht="15" x14ac:dyDescent="0.2">
      <c r="A3515" s="54">
        <v>42559</v>
      </c>
      <c r="B3515" s="57">
        <v>6974.3989072799995</v>
      </c>
    </row>
    <row r="3516" spans="1:2" ht="15" x14ac:dyDescent="0.2">
      <c r="A3516" s="54">
        <v>42562</v>
      </c>
      <c r="B3516" s="57">
        <v>7095.9934383700001</v>
      </c>
    </row>
    <row r="3517" spans="1:2" ht="15" x14ac:dyDescent="0.2">
      <c r="A3517" s="54">
        <v>42563</v>
      </c>
      <c r="B3517" s="57">
        <v>7147.2916292</v>
      </c>
    </row>
    <row r="3518" spans="1:2" ht="15" x14ac:dyDescent="0.2">
      <c r="A3518" s="54">
        <v>42564</v>
      </c>
      <c r="B3518" s="57">
        <v>7183.6572896400003</v>
      </c>
    </row>
    <row r="3519" spans="1:2" ht="15" x14ac:dyDescent="0.2">
      <c r="A3519" s="54">
        <v>42565</v>
      </c>
      <c r="B3519" s="57">
        <v>7186.6703633500001</v>
      </c>
    </row>
    <row r="3520" spans="1:2" ht="15" x14ac:dyDescent="0.2">
      <c r="A3520" s="54">
        <v>42566</v>
      </c>
      <c r="B3520" s="57">
        <v>7220.8678031999998</v>
      </c>
    </row>
    <row r="3521" spans="1:2" ht="15" x14ac:dyDescent="0.2">
      <c r="A3521" s="54">
        <v>42569</v>
      </c>
      <c r="B3521" s="57">
        <v>7215.1345412299997</v>
      </c>
    </row>
    <row r="3522" spans="1:2" ht="15" x14ac:dyDescent="0.2">
      <c r="A3522" s="54">
        <v>42570</v>
      </c>
      <c r="B3522" s="57">
        <v>7194.2709960900002</v>
      </c>
    </row>
    <row r="3523" spans="1:2" ht="15" x14ac:dyDescent="0.2">
      <c r="A3523" s="54">
        <v>42571</v>
      </c>
      <c r="B3523" s="57">
        <v>7187.5244071999996</v>
      </c>
    </row>
    <row r="3524" spans="1:2" ht="15" x14ac:dyDescent="0.2">
      <c r="A3524" s="54">
        <v>42572</v>
      </c>
      <c r="B3524" s="57">
        <v>7206.0482296399996</v>
      </c>
    </row>
    <row r="3525" spans="1:2" ht="15" x14ac:dyDescent="0.2">
      <c r="A3525" s="54">
        <v>42573</v>
      </c>
      <c r="B3525" s="57">
        <v>7210.2909335300001</v>
      </c>
    </row>
    <row r="3526" spans="1:2" ht="15" x14ac:dyDescent="0.2">
      <c r="A3526" s="54">
        <v>42576</v>
      </c>
      <c r="B3526" s="57">
        <v>7249.3718887900004</v>
      </c>
    </row>
    <row r="3527" spans="1:2" ht="15" x14ac:dyDescent="0.2">
      <c r="A3527" s="54">
        <v>42577</v>
      </c>
      <c r="B3527" s="57">
        <v>7296.3727621099997</v>
      </c>
    </row>
    <row r="3528" spans="1:2" ht="15" x14ac:dyDescent="0.2">
      <c r="A3528" s="54">
        <v>42578</v>
      </c>
      <c r="B3528" s="57">
        <v>7315.7838686799996</v>
      </c>
    </row>
    <row r="3529" spans="1:2" ht="15" x14ac:dyDescent="0.2">
      <c r="A3529" s="54">
        <v>42579</v>
      </c>
      <c r="B3529" s="57">
        <v>7250.1833718199996</v>
      </c>
    </row>
    <row r="3530" spans="1:2" ht="15" x14ac:dyDescent="0.2">
      <c r="A3530" s="54">
        <v>42580</v>
      </c>
      <c r="B3530" s="57">
        <v>7184.2457922900003</v>
      </c>
    </row>
    <row r="3531" spans="1:2" ht="15" x14ac:dyDescent="0.2">
      <c r="A3531" s="54">
        <v>42583</v>
      </c>
      <c r="B3531" s="57">
        <v>7229.0437660099997</v>
      </c>
    </row>
    <row r="3532" spans="1:2" ht="15" x14ac:dyDescent="0.2">
      <c r="A3532" s="54">
        <v>42584</v>
      </c>
      <c r="B3532" s="57">
        <v>7161.2800592900003</v>
      </c>
    </row>
    <row r="3533" spans="1:2" ht="15" x14ac:dyDescent="0.2">
      <c r="A3533" s="54">
        <v>42586</v>
      </c>
      <c r="B3533" s="57">
        <v>7162.7264814299997</v>
      </c>
    </row>
    <row r="3534" spans="1:2" ht="15" x14ac:dyDescent="0.2">
      <c r="A3534" s="54">
        <v>42587</v>
      </c>
      <c r="B3534" s="57">
        <v>7136.1424610000004</v>
      </c>
    </row>
    <row r="3535" spans="1:2" ht="15" x14ac:dyDescent="0.2">
      <c r="A3535" s="54">
        <v>42590</v>
      </c>
      <c r="B3535" s="57">
        <v>7154.9944574900001</v>
      </c>
    </row>
    <row r="3536" spans="1:2" ht="15" x14ac:dyDescent="0.2">
      <c r="A3536" s="54">
        <v>42592</v>
      </c>
      <c r="B3536" s="57">
        <v>7118.5051500899999</v>
      </c>
    </row>
    <row r="3537" spans="1:2" ht="15" x14ac:dyDescent="0.2">
      <c r="A3537" s="54">
        <v>42593</v>
      </c>
      <c r="B3537" s="57">
        <v>7132.5703983399999</v>
      </c>
    </row>
    <row r="3538" spans="1:2" ht="15" x14ac:dyDescent="0.2">
      <c r="A3538" s="54">
        <v>42594</v>
      </c>
      <c r="B3538" s="57">
        <v>7198.6480579199997</v>
      </c>
    </row>
    <row r="3539" spans="1:2" ht="15" x14ac:dyDescent="0.2">
      <c r="A3539" s="54">
        <v>42597</v>
      </c>
      <c r="B3539" s="57">
        <v>7142.9562042199996</v>
      </c>
    </row>
    <row r="3540" spans="1:2" ht="15" x14ac:dyDescent="0.2">
      <c r="A3540" s="54">
        <v>42598</v>
      </c>
      <c r="B3540" s="57">
        <v>7142.7423061600002</v>
      </c>
    </row>
    <row r="3541" spans="1:2" ht="15" x14ac:dyDescent="0.2">
      <c r="A3541" s="54">
        <v>42599</v>
      </c>
      <c r="B3541" s="57">
        <v>7135.1985059400004</v>
      </c>
    </row>
    <row r="3542" spans="1:2" ht="15" x14ac:dyDescent="0.2">
      <c r="A3542" s="54">
        <v>42600</v>
      </c>
      <c r="B3542" s="57">
        <v>7227.9474083300001</v>
      </c>
    </row>
    <row r="3543" spans="1:2" ht="15" x14ac:dyDescent="0.2">
      <c r="A3543" s="54">
        <v>42601</v>
      </c>
      <c r="B3543" s="57">
        <v>7198.2514386100002</v>
      </c>
    </row>
    <row r="3544" spans="1:2" ht="15" x14ac:dyDescent="0.2">
      <c r="A3544" s="54">
        <v>42604</v>
      </c>
      <c r="B3544" s="57">
        <v>7206.0240163899998</v>
      </c>
    </row>
    <row r="3545" spans="1:2" ht="15" x14ac:dyDescent="0.2">
      <c r="A3545" s="54">
        <v>42605</v>
      </c>
      <c r="B3545" s="57">
        <v>7223.6015666900003</v>
      </c>
    </row>
    <row r="3546" spans="1:2" ht="15" x14ac:dyDescent="0.2">
      <c r="A3546" s="54">
        <v>42606</v>
      </c>
      <c r="B3546" s="57">
        <v>7310.49207957</v>
      </c>
    </row>
    <row r="3547" spans="1:2" ht="15" x14ac:dyDescent="0.2">
      <c r="A3547" s="54">
        <v>42607</v>
      </c>
      <c r="B3547" s="57">
        <v>7299.58429179</v>
      </c>
    </row>
    <row r="3548" spans="1:2" ht="15" x14ac:dyDescent="0.2">
      <c r="A3548" s="54">
        <v>42608</v>
      </c>
      <c r="B3548" s="57">
        <v>7302.82313565</v>
      </c>
    </row>
    <row r="3549" spans="1:2" ht="15" x14ac:dyDescent="0.2">
      <c r="A3549" s="54">
        <v>42611</v>
      </c>
      <c r="B3549" s="57">
        <v>7310.6454834400001</v>
      </c>
    </row>
    <row r="3550" spans="1:2" ht="15" x14ac:dyDescent="0.2">
      <c r="A3550" s="54">
        <v>42612</v>
      </c>
      <c r="B3550" s="57">
        <v>7294.91688316</v>
      </c>
    </row>
    <row r="3551" spans="1:2" ht="15" x14ac:dyDescent="0.2">
      <c r="A3551" s="54">
        <v>42613</v>
      </c>
      <c r="B3551" s="57">
        <v>7202.75525449</v>
      </c>
    </row>
    <row r="3552" spans="1:2" ht="15" x14ac:dyDescent="0.2">
      <c r="A3552" s="54">
        <v>42614</v>
      </c>
      <c r="B3552" s="57">
        <v>7188.8511854600001</v>
      </c>
    </row>
    <row r="3553" spans="1:2" ht="15" x14ac:dyDescent="0.2">
      <c r="A3553" s="54">
        <v>42615</v>
      </c>
      <c r="B3553" s="57">
        <v>7307.5121454399996</v>
      </c>
    </row>
    <row r="3554" spans="1:2" ht="15" x14ac:dyDescent="0.2">
      <c r="A3554" s="54">
        <v>42618</v>
      </c>
      <c r="B3554" s="57">
        <v>7324.1652561299998</v>
      </c>
    </row>
    <row r="3555" spans="1:2" ht="15" x14ac:dyDescent="0.2">
      <c r="A3555" s="54">
        <v>42619</v>
      </c>
      <c r="B3555" s="57">
        <v>7332.14684382</v>
      </c>
    </row>
    <row r="3556" spans="1:2" ht="15" x14ac:dyDescent="0.2">
      <c r="A3556" s="54">
        <v>42620</v>
      </c>
      <c r="B3556" s="57">
        <v>7308.5734347699999</v>
      </c>
    </row>
    <row r="3557" spans="1:2" ht="15" x14ac:dyDescent="0.2">
      <c r="A3557" s="54">
        <v>42621</v>
      </c>
      <c r="B3557" s="57">
        <v>7280.3846627299999</v>
      </c>
    </row>
    <row r="3558" spans="1:2" ht="15" x14ac:dyDescent="0.2">
      <c r="A3558" s="54">
        <v>42622</v>
      </c>
      <c r="B3558" s="57">
        <v>7293.6532749400003</v>
      </c>
    </row>
    <row r="3559" spans="1:2" ht="15" x14ac:dyDescent="0.2">
      <c r="A3559" s="54">
        <v>42625</v>
      </c>
      <c r="B3559" s="57">
        <v>7219.0997289699999</v>
      </c>
    </row>
    <row r="3560" spans="1:2" ht="15" x14ac:dyDescent="0.2">
      <c r="A3560" s="54">
        <v>42626</v>
      </c>
      <c r="B3560" s="57">
        <v>7219.6414087499998</v>
      </c>
    </row>
    <row r="3561" spans="1:2" ht="15" x14ac:dyDescent="0.2">
      <c r="A3561" s="54">
        <v>42627</v>
      </c>
      <c r="B3561" s="57">
        <v>7187.4172401200003</v>
      </c>
    </row>
    <row r="3562" spans="1:2" ht="15" x14ac:dyDescent="0.2">
      <c r="A3562" s="54">
        <v>42628</v>
      </c>
      <c r="B3562" s="57">
        <v>7142.5545238000004</v>
      </c>
    </row>
    <row r="3563" spans="1:2" ht="15" x14ac:dyDescent="0.2">
      <c r="A3563" s="54">
        <v>42629</v>
      </c>
      <c r="B3563" s="57">
        <v>7095.7747985400001</v>
      </c>
    </row>
    <row r="3564" spans="1:2" ht="15" x14ac:dyDescent="0.2">
      <c r="A3564" s="54">
        <v>42632</v>
      </c>
      <c r="B3564" s="57">
        <v>7115.3972706000004</v>
      </c>
    </row>
    <row r="3565" spans="1:2" ht="15" x14ac:dyDescent="0.2">
      <c r="A3565" s="54">
        <v>42633</v>
      </c>
      <c r="B3565" s="57">
        <v>7027.7639095200002</v>
      </c>
    </row>
    <row r="3566" spans="1:2" ht="15" x14ac:dyDescent="0.2">
      <c r="A3566" s="54">
        <v>42634</v>
      </c>
      <c r="B3566" s="57">
        <v>6964.1747127799999</v>
      </c>
    </row>
    <row r="3567" spans="1:2" ht="15" x14ac:dyDescent="0.2">
      <c r="A3567" s="54">
        <v>42635</v>
      </c>
      <c r="B3567" s="57">
        <v>7120.2257654300001</v>
      </c>
    </row>
    <row r="3568" spans="1:2" ht="15" x14ac:dyDescent="0.2">
      <c r="A3568" s="54">
        <v>42636</v>
      </c>
      <c r="B3568" s="57">
        <v>7134.5322879400001</v>
      </c>
    </row>
    <row r="3569" spans="1:2" ht="15" x14ac:dyDescent="0.2">
      <c r="A3569" s="54">
        <v>42639</v>
      </c>
      <c r="B3569" s="57">
        <v>7063.23409515</v>
      </c>
    </row>
    <row r="3570" spans="1:2" ht="15" x14ac:dyDescent="0.2">
      <c r="A3570" s="54">
        <v>42640</v>
      </c>
      <c r="B3570" s="57">
        <v>6983.6360020000002</v>
      </c>
    </row>
    <row r="3571" spans="1:2" ht="15" x14ac:dyDescent="0.2">
      <c r="A3571" s="54">
        <v>42641</v>
      </c>
      <c r="B3571" s="57">
        <v>7111.4633544600001</v>
      </c>
    </row>
    <row r="3572" spans="1:2" ht="15" x14ac:dyDescent="0.2">
      <c r="A3572" s="54">
        <v>42642</v>
      </c>
      <c r="B3572" s="57">
        <v>7238.5302810000003</v>
      </c>
    </row>
    <row r="3573" spans="1:2" ht="15" x14ac:dyDescent="0.2">
      <c r="A3573" s="54">
        <v>42643</v>
      </c>
      <c r="B3573" s="57">
        <v>7135.6840636200004</v>
      </c>
    </row>
    <row r="3574" spans="1:2" ht="15" x14ac:dyDescent="0.2">
      <c r="A3574" s="54">
        <v>42646</v>
      </c>
      <c r="B3574" s="57">
        <v>7095.7350959699997</v>
      </c>
    </row>
    <row r="3575" spans="1:2" ht="15" x14ac:dyDescent="0.2">
      <c r="A3575" s="54">
        <v>42647</v>
      </c>
      <c r="B3575" s="57">
        <v>7148.1853206799997</v>
      </c>
    </row>
    <row r="3576" spans="1:2" ht="15" x14ac:dyDescent="0.2">
      <c r="A3576" s="54">
        <v>42648</v>
      </c>
      <c r="B3576" s="57">
        <v>7131.7110242600002</v>
      </c>
    </row>
    <row r="3577" spans="1:2" ht="15" x14ac:dyDescent="0.2">
      <c r="A3577" s="54">
        <v>42649</v>
      </c>
      <c r="B3577" s="57">
        <v>7096.2715417400004</v>
      </c>
    </row>
    <row r="3578" spans="1:2" ht="15" x14ac:dyDescent="0.2">
      <c r="A3578" s="54">
        <v>42650</v>
      </c>
      <c r="B3578" s="57">
        <v>7103.3228551800003</v>
      </c>
    </row>
    <row r="3579" spans="1:2" ht="15" x14ac:dyDescent="0.2">
      <c r="A3579" s="54">
        <v>42653</v>
      </c>
      <c r="B3579" s="57">
        <v>7105.1716583999996</v>
      </c>
    </row>
    <row r="3580" spans="1:2" ht="15" x14ac:dyDescent="0.2">
      <c r="A3580" s="54">
        <v>42654</v>
      </c>
      <c r="B3580" s="57">
        <v>7135.8747679199996</v>
      </c>
    </row>
    <row r="3581" spans="1:2" ht="15" x14ac:dyDescent="0.2">
      <c r="A3581" s="54">
        <v>42655</v>
      </c>
      <c r="B3581" s="57">
        <v>7088.8079288899999</v>
      </c>
    </row>
    <row r="3582" spans="1:2" ht="15" x14ac:dyDescent="0.2">
      <c r="A3582" s="54">
        <v>42656</v>
      </c>
      <c r="B3582" s="57">
        <v>6943.9169705900003</v>
      </c>
    </row>
    <row r="3583" spans="1:2" ht="15" x14ac:dyDescent="0.2">
      <c r="A3583" s="54">
        <v>42657</v>
      </c>
      <c r="B3583" s="57">
        <v>7033.6158029799999</v>
      </c>
    </row>
    <row r="3584" spans="1:2" ht="15" x14ac:dyDescent="0.2">
      <c r="A3584" s="54">
        <v>42660</v>
      </c>
      <c r="B3584" s="57">
        <v>6981.6651621000001</v>
      </c>
    </row>
    <row r="3585" spans="1:2" ht="15" x14ac:dyDescent="0.2">
      <c r="A3585" s="54">
        <v>42661</v>
      </c>
      <c r="B3585" s="57">
        <v>7030.8658341500004</v>
      </c>
    </row>
    <row r="3586" spans="1:2" ht="15" x14ac:dyDescent="0.2">
      <c r="A3586" s="54">
        <v>42662</v>
      </c>
      <c r="B3586" s="57">
        <v>7083.7377478199996</v>
      </c>
    </row>
    <row r="3587" spans="1:2" ht="15" x14ac:dyDescent="0.2">
      <c r="A3587" s="54">
        <v>42663</v>
      </c>
      <c r="B3587" s="57">
        <v>7072.1562706900004</v>
      </c>
    </row>
    <row r="3588" spans="1:2" ht="15" x14ac:dyDescent="0.2">
      <c r="A3588" s="54">
        <v>42664</v>
      </c>
      <c r="B3588" s="57">
        <v>7100.8422095300002</v>
      </c>
    </row>
    <row r="3589" spans="1:2" ht="15" x14ac:dyDescent="0.2">
      <c r="A3589" s="54">
        <v>42667</v>
      </c>
      <c r="B3589" s="57">
        <v>7108.29085115</v>
      </c>
    </row>
    <row r="3590" spans="1:2" ht="15" x14ac:dyDescent="0.2">
      <c r="A3590" s="54">
        <v>42668</v>
      </c>
      <c r="B3590" s="57">
        <v>7117.43207102</v>
      </c>
    </row>
    <row r="3591" spans="1:2" ht="15" x14ac:dyDescent="0.2">
      <c r="A3591" s="54">
        <v>42669</v>
      </c>
      <c r="B3591" s="57">
        <v>7090.2825521499999</v>
      </c>
    </row>
    <row r="3592" spans="1:2" ht="15" x14ac:dyDescent="0.2">
      <c r="A3592" s="54">
        <v>42670</v>
      </c>
      <c r="B3592" s="57">
        <v>7033.5267912600002</v>
      </c>
    </row>
    <row r="3593" spans="1:2" ht="15" x14ac:dyDescent="0.2">
      <c r="A3593" s="54">
        <v>42671</v>
      </c>
      <c r="B3593" s="57">
        <v>6986.4956612799997</v>
      </c>
    </row>
    <row r="3594" spans="1:2" ht="15" x14ac:dyDescent="0.2">
      <c r="A3594" s="54">
        <v>42674</v>
      </c>
      <c r="B3594" s="57">
        <v>6957.94011649</v>
      </c>
    </row>
    <row r="3595" spans="1:2" ht="15" x14ac:dyDescent="0.2">
      <c r="A3595" s="54">
        <v>42675</v>
      </c>
      <c r="B3595" s="57">
        <v>7014.6885387299999</v>
      </c>
    </row>
    <row r="3596" spans="1:2" ht="15" x14ac:dyDescent="0.2">
      <c r="A3596" s="54">
        <v>42676</v>
      </c>
      <c r="B3596" s="57">
        <v>6930.0851155399996</v>
      </c>
    </row>
    <row r="3597" spans="1:2" ht="15" x14ac:dyDescent="0.2">
      <c r="A3597" s="54">
        <v>42677</v>
      </c>
      <c r="B3597" s="57">
        <v>6910.0586391200004</v>
      </c>
    </row>
    <row r="3598" spans="1:2" ht="15" x14ac:dyDescent="0.2">
      <c r="A3598" s="54">
        <v>42678</v>
      </c>
      <c r="B3598" s="57">
        <v>6833.9742677800004</v>
      </c>
    </row>
    <row r="3599" spans="1:2" ht="15" x14ac:dyDescent="0.2">
      <c r="A3599" s="54">
        <v>42681</v>
      </c>
      <c r="B3599" s="57">
        <v>6918.9305158699999</v>
      </c>
    </row>
    <row r="3600" spans="1:2" ht="15" x14ac:dyDescent="0.2">
      <c r="A3600" s="54">
        <v>42682</v>
      </c>
      <c r="B3600" s="57">
        <v>6973.5243712499996</v>
      </c>
    </row>
    <row r="3601" spans="1:2" ht="15" x14ac:dyDescent="0.2">
      <c r="A3601" s="54">
        <v>42683</v>
      </c>
      <c r="B3601" s="57">
        <v>7011.8185907999996</v>
      </c>
    </row>
    <row r="3602" spans="1:2" ht="15" x14ac:dyDescent="0.2">
      <c r="A3602" s="54">
        <v>42684</v>
      </c>
      <c r="B3602" s="57">
        <v>7082.6748945199997</v>
      </c>
    </row>
    <row r="3603" spans="1:2" ht="15" x14ac:dyDescent="0.2">
      <c r="A3603" s="54">
        <v>42685</v>
      </c>
      <c r="B3603" s="57">
        <v>6917.8554679899999</v>
      </c>
    </row>
    <row r="3604" spans="1:2" ht="15" x14ac:dyDescent="0.2">
      <c r="A3604" s="54">
        <v>42688</v>
      </c>
      <c r="B3604" s="57">
        <v>6840.4406990699999</v>
      </c>
    </row>
    <row r="3605" spans="1:2" ht="15" x14ac:dyDescent="0.2">
      <c r="A3605" s="54">
        <v>42689</v>
      </c>
      <c r="B3605" s="57">
        <v>6798.9451996500002</v>
      </c>
    </row>
    <row r="3606" spans="1:2" ht="15" x14ac:dyDescent="0.2">
      <c r="A3606" s="54">
        <v>42690</v>
      </c>
      <c r="B3606" s="57">
        <v>6880.30605371</v>
      </c>
    </row>
    <row r="3607" spans="1:2" ht="15" x14ac:dyDescent="0.2">
      <c r="A3607" s="54">
        <v>42691</v>
      </c>
      <c r="B3607" s="57">
        <v>6964.6172329600004</v>
      </c>
    </row>
    <row r="3608" spans="1:2" ht="15" x14ac:dyDescent="0.2">
      <c r="A3608" s="54">
        <v>42692</v>
      </c>
      <c r="B3608" s="57">
        <v>6965.7852093000001</v>
      </c>
    </row>
    <row r="3609" spans="1:2" ht="15" x14ac:dyDescent="0.2">
      <c r="A3609" s="54">
        <v>42695</v>
      </c>
      <c r="B3609" s="57">
        <v>6961.7201695200001</v>
      </c>
    </row>
    <row r="3610" spans="1:2" ht="15" x14ac:dyDescent="0.2">
      <c r="A3610" s="54">
        <v>42696</v>
      </c>
      <c r="B3610" s="57">
        <v>7033.4363217800001</v>
      </c>
    </row>
    <row r="3611" spans="1:2" ht="15" x14ac:dyDescent="0.2">
      <c r="A3611" s="54">
        <v>42697</v>
      </c>
      <c r="B3611" s="57">
        <v>6967.5094132499999</v>
      </c>
    </row>
    <row r="3612" spans="1:2" ht="15" x14ac:dyDescent="0.2">
      <c r="A3612" s="54">
        <v>42698</v>
      </c>
      <c r="B3612" s="57">
        <v>6959.9375133900003</v>
      </c>
    </row>
    <row r="3613" spans="1:2" ht="15" x14ac:dyDescent="0.2">
      <c r="A3613" s="54">
        <v>42699</v>
      </c>
      <c r="B3613" s="57">
        <v>6978.4761571099998</v>
      </c>
    </row>
    <row r="3614" spans="1:2" ht="15" x14ac:dyDescent="0.2">
      <c r="A3614" s="54">
        <v>42702</v>
      </c>
      <c r="B3614" s="57">
        <v>6909.3102119300002</v>
      </c>
    </row>
    <row r="3615" spans="1:2" ht="15" x14ac:dyDescent="0.2">
      <c r="A3615" s="54">
        <v>42703</v>
      </c>
      <c r="B3615" s="57">
        <v>6904.30612845</v>
      </c>
    </row>
    <row r="3616" spans="1:2" ht="15" x14ac:dyDescent="0.2">
      <c r="A3616" s="54">
        <v>42704</v>
      </c>
      <c r="B3616" s="57">
        <v>6919.3267933699999</v>
      </c>
    </row>
    <row r="3617" spans="1:2" ht="15" x14ac:dyDescent="0.2">
      <c r="A3617" s="54">
        <v>42705</v>
      </c>
      <c r="B3617" s="57">
        <v>6880.4046466299997</v>
      </c>
    </row>
    <row r="3618" spans="1:2" ht="15" x14ac:dyDescent="0.2">
      <c r="A3618" s="54">
        <v>42706</v>
      </c>
      <c r="B3618" s="57">
        <v>6787.9484213899996</v>
      </c>
    </row>
    <row r="3619" spans="1:2" ht="15" x14ac:dyDescent="0.2">
      <c r="A3619" s="54">
        <v>42709</v>
      </c>
      <c r="B3619" s="57">
        <v>6850.9904432900003</v>
      </c>
    </row>
    <row r="3620" spans="1:2" ht="15" x14ac:dyDescent="0.2">
      <c r="A3620" s="54">
        <v>42710</v>
      </c>
      <c r="B3620" s="57">
        <v>6743.8216131099998</v>
      </c>
    </row>
    <row r="3621" spans="1:2" ht="15" x14ac:dyDescent="0.2">
      <c r="A3621" s="54">
        <v>42711</v>
      </c>
      <c r="B3621" s="57">
        <v>6822.9063955499996</v>
      </c>
    </row>
    <row r="3622" spans="1:2" ht="15" x14ac:dyDescent="0.2">
      <c r="A3622" s="54">
        <v>42712</v>
      </c>
      <c r="B3622" s="57">
        <v>6970.1013777799999</v>
      </c>
    </row>
    <row r="3623" spans="1:2" ht="15" x14ac:dyDescent="0.2">
      <c r="A3623" s="54">
        <v>42713</v>
      </c>
      <c r="B3623" s="57">
        <v>7019.2611782800004</v>
      </c>
    </row>
    <row r="3624" spans="1:2" ht="15" x14ac:dyDescent="0.2">
      <c r="A3624" s="54">
        <v>42716</v>
      </c>
      <c r="B3624" s="57">
        <v>6967.9524283800001</v>
      </c>
    </row>
    <row r="3625" spans="1:2" ht="15" x14ac:dyDescent="0.2">
      <c r="A3625" s="54">
        <v>42717</v>
      </c>
      <c r="B3625" s="57">
        <v>7011.9430273799999</v>
      </c>
    </row>
    <row r="3626" spans="1:2" ht="15" x14ac:dyDescent="0.2">
      <c r="A3626" s="54">
        <v>42718</v>
      </c>
      <c r="B3626" s="57">
        <v>6994.9775556699997</v>
      </c>
    </row>
    <row r="3627" spans="1:2" ht="15" x14ac:dyDescent="0.2">
      <c r="A3627" s="54">
        <v>42719</v>
      </c>
      <c r="B3627" s="57">
        <v>6853.6141373399996</v>
      </c>
    </row>
    <row r="3628" spans="1:2" ht="15" x14ac:dyDescent="0.2">
      <c r="A3628" s="54">
        <v>42723</v>
      </c>
      <c r="B3628" s="57">
        <v>6879.7752863100004</v>
      </c>
    </row>
    <row r="3629" spans="1:2" ht="15" x14ac:dyDescent="0.2">
      <c r="A3629" s="54">
        <v>42724</v>
      </c>
      <c r="B3629" s="57">
        <v>6943.53156433</v>
      </c>
    </row>
    <row r="3630" spans="1:2" ht="15" x14ac:dyDescent="0.2">
      <c r="A3630" s="54">
        <v>42725</v>
      </c>
      <c r="B3630" s="57">
        <v>6918.7989232899999</v>
      </c>
    </row>
    <row r="3631" spans="1:2" ht="15" x14ac:dyDescent="0.2">
      <c r="A3631" s="54">
        <v>42726</v>
      </c>
      <c r="B3631" s="57">
        <v>6873.2633372</v>
      </c>
    </row>
    <row r="3632" spans="1:2" ht="15" x14ac:dyDescent="0.2">
      <c r="A3632" s="54">
        <v>42727</v>
      </c>
      <c r="B3632" s="57">
        <v>6813.5124820000001</v>
      </c>
    </row>
    <row r="3633" spans="1:2" ht="15" x14ac:dyDescent="0.2">
      <c r="A3633" s="54">
        <v>42732</v>
      </c>
      <c r="B3633" s="57">
        <v>6940.7008570500002</v>
      </c>
    </row>
    <row r="3634" spans="1:2" ht="15" x14ac:dyDescent="0.2">
      <c r="A3634" s="54">
        <v>42733</v>
      </c>
      <c r="B3634" s="57">
        <v>6990.2649220200001</v>
      </c>
    </row>
    <row r="3635" spans="1:2" ht="15" x14ac:dyDescent="0.2">
      <c r="A3635" s="54">
        <v>42734</v>
      </c>
      <c r="B3635" s="57">
        <v>6986.3292584999999</v>
      </c>
    </row>
    <row r="3636" spans="1:2" ht="15" x14ac:dyDescent="0.2">
      <c r="A3636" s="54">
        <v>42738</v>
      </c>
      <c r="B3636" s="57">
        <v>7036.9631681999999</v>
      </c>
    </row>
    <row r="3637" spans="1:2" ht="15" x14ac:dyDescent="0.2">
      <c r="A3637" s="54">
        <v>42739</v>
      </c>
      <c r="B3637" s="57">
        <v>7001.7494965100004</v>
      </c>
    </row>
    <row r="3638" spans="1:2" ht="15" x14ac:dyDescent="0.2">
      <c r="A3638" s="54">
        <v>42740</v>
      </c>
      <c r="B3638" s="57">
        <v>6962.3975988399998</v>
      </c>
    </row>
    <row r="3639" spans="1:2" ht="15" x14ac:dyDescent="0.2">
      <c r="A3639" s="54">
        <v>42741</v>
      </c>
      <c r="B3639" s="57">
        <v>7064.6163402399998</v>
      </c>
    </row>
    <row r="3640" spans="1:2" ht="15" x14ac:dyDescent="0.2">
      <c r="A3640" s="54">
        <v>42744</v>
      </c>
      <c r="B3640" s="57">
        <v>7041.67902426</v>
      </c>
    </row>
    <row r="3641" spans="1:2" ht="15" x14ac:dyDescent="0.2">
      <c r="A3641" s="54">
        <v>42745</v>
      </c>
      <c r="B3641" s="57">
        <v>7136.9196658600004</v>
      </c>
    </row>
    <row r="3642" spans="1:2" ht="15" x14ac:dyDescent="0.2">
      <c r="A3642" s="54">
        <v>42746</v>
      </c>
      <c r="B3642" s="57">
        <v>7236.8027472200001</v>
      </c>
    </row>
    <row r="3643" spans="1:2" ht="15" x14ac:dyDescent="0.2">
      <c r="A3643" s="54">
        <v>42747</v>
      </c>
      <c r="B3643" s="57">
        <v>7237.69228466</v>
      </c>
    </row>
    <row r="3644" spans="1:2" ht="15" x14ac:dyDescent="0.2">
      <c r="A3644" s="54">
        <v>42748</v>
      </c>
      <c r="B3644" s="57">
        <v>7286.0571660200003</v>
      </c>
    </row>
    <row r="3645" spans="1:2" ht="15" x14ac:dyDescent="0.2">
      <c r="A3645" s="54">
        <v>42751</v>
      </c>
      <c r="B3645" s="57">
        <v>7336.2541191800001</v>
      </c>
    </row>
    <row r="3646" spans="1:2" ht="15" x14ac:dyDescent="0.2">
      <c r="A3646" s="54">
        <v>42752</v>
      </c>
      <c r="B3646" s="57">
        <v>7289.2204721500002</v>
      </c>
    </row>
    <row r="3647" spans="1:2" ht="15" x14ac:dyDescent="0.2">
      <c r="A3647" s="54">
        <v>42753</v>
      </c>
      <c r="B3647" s="57">
        <v>7305.4159033899996</v>
      </c>
    </row>
    <row r="3648" spans="1:2" ht="15" x14ac:dyDescent="0.2">
      <c r="A3648" s="54">
        <v>42754</v>
      </c>
      <c r="B3648" s="57">
        <v>7300.9292058499996</v>
      </c>
    </row>
    <row r="3649" spans="1:2" ht="15" x14ac:dyDescent="0.2">
      <c r="A3649" s="54">
        <v>42755</v>
      </c>
      <c r="B3649" s="57">
        <v>7250.0709416099999</v>
      </c>
    </row>
    <row r="3650" spans="1:2" ht="15" x14ac:dyDescent="0.2">
      <c r="A3650" s="54">
        <v>42758</v>
      </c>
      <c r="B3650" s="57">
        <v>7320.2109001199997</v>
      </c>
    </row>
    <row r="3651" spans="1:2" ht="15" x14ac:dyDescent="0.2">
      <c r="A3651" s="54">
        <v>42759</v>
      </c>
      <c r="B3651" s="57">
        <v>7361.8293828300002</v>
      </c>
    </row>
    <row r="3652" spans="1:2" ht="15" x14ac:dyDescent="0.2">
      <c r="A3652" s="54">
        <v>42760</v>
      </c>
      <c r="B3652" s="57">
        <v>7351.2060144200004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12049"/>
  <sheetViews>
    <sheetView topLeftCell="A496" zoomScale="85" zoomScaleNormal="85" workbookViewId="0">
      <selection activeCell="X558" sqref="X558"/>
    </sheetView>
  </sheetViews>
  <sheetFormatPr defaultRowHeight="12.75" x14ac:dyDescent="0.2"/>
  <cols>
    <col min="1" max="1" width="17.28515625" style="27" bestFit="1" customWidth="1"/>
    <col min="2" max="2" width="9.140625" style="27"/>
    <col min="3" max="3" width="9.85546875" style="27" bestFit="1" customWidth="1"/>
    <col min="4" max="4" width="9.140625" style="27"/>
    <col min="5" max="5" width="3.140625" style="27" customWidth="1"/>
    <col min="6" max="6" width="16.42578125" style="27" bestFit="1" customWidth="1"/>
    <col min="7" max="7" width="9.140625" style="27"/>
    <col min="8" max="8" width="9.85546875" style="27" bestFit="1" customWidth="1"/>
    <col min="9" max="9" width="8.140625" bestFit="1" customWidth="1"/>
    <col min="10" max="10" width="3.85546875" style="27" customWidth="1"/>
    <col min="11" max="11" width="15.42578125" bestFit="1" customWidth="1"/>
    <col min="13" max="13" width="9.85546875" style="27" bestFit="1" customWidth="1"/>
    <col min="16" max="16" width="11.5703125" bestFit="1" customWidth="1"/>
    <col min="18" max="18" width="9.85546875" style="27" bestFit="1" customWidth="1"/>
    <col min="21" max="21" width="10.85546875" customWidth="1"/>
    <col min="23" max="23" width="10.28515625" bestFit="1" customWidth="1"/>
    <col min="26" max="26" width="15" bestFit="1" customWidth="1"/>
  </cols>
  <sheetData>
    <row r="1" spans="1:27" s="27" customFormat="1" x14ac:dyDescent="0.2">
      <c r="A1" s="3" t="s">
        <v>41</v>
      </c>
      <c r="F1" s="3" t="s">
        <v>42</v>
      </c>
      <c r="K1" s="3" t="s">
        <v>40</v>
      </c>
      <c r="P1" s="3" t="s">
        <v>44</v>
      </c>
      <c r="U1" s="3" t="s">
        <v>93</v>
      </c>
      <c r="V1" s="60"/>
      <c r="W1" s="60"/>
      <c r="X1" s="60"/>
    </row>
    <row r="2" spans="1:27" s="27" customFormat="1" x14ac:dyDescent="0.2">
      <c r="A2" s="3"/>
      <c r="F2" s="3"/>
      <c r="K2" s="3"/>
      <c r="U2" s="60"/>
      <c r="V2" s="60"/>
      <c r="W2" s="60"/>
      <c r="X2" s="60"/>
    </row>
    <row r="3" spans="1:27" s="27" customFormat="1" x14ac:dyDescent="0.2">
      <c r="A3" s="3"/>
      <c r="F3" s="3"/>
      <c r="K3" s="3"/>
      <c r="U3" s="60"/>
      <c r="V3" s="60"/>
      <c r="W3" s="60"/>
      <c r="X3" s="60"/>
    </row>
    <row r="4" spans="1:27" s="27" customFormat="1" x14ac:dyDescent="0.2">
      <c r="U4" s="60"/>
      <c r="V4" s="60"/>
      <c r="W4" s="60"/>
      <c r="X4" s="60"/>
    </row>
    <row r="5" spans="1:27" x14ac:dyDescent="0.2">
      <c r="A5" s="27" t="s">
        <v>39</v>
      </c>
      <c r="F5" s="27" t="s">
        <v>36</v>
      </c>
      <c r="K5" t="s">
        <v>38</v>
      </c>
      <c r="P5" s="27" t="s">
        <v>43</v>
      </c>
      <c r="Q5" s="27"/>
      <c r="S5" s="27"/>
      <c r="U5" s="60" t="s">
        <v>92</v>
      </c>
      <c r="V5" s="60"/>
      <c r="W5" s="60"/>
      <c r="X5" s="60"/>
      <c r="Z5" t="s">
        <v>92</v>
      </c>
    </row>
    <row r="6" spans="1:27" x14ac:dyDescent="0.2">
      <c r="A6" s="27" t="s">
        <v>0</v>
      </c>
      <c r="B6" s="27" t="s">
        <v>37</v>
      </c>
      <c r="C6" s="27" t="s">
        <v>7</v>
      </c>
      <c r="D6" s="27" t="s">
        <v>2</v>
      </c>
      <c r="F6" s="27" t="s">
        <v>0</v>
      </c>
      <c r="G6" s="27" t="s">
        <v>37</v>
      </c>
      <c r="H6" s="27" t="s">
        <v>7</v>
      </c>
      <c r="K6" t="s">
        <v>0</v>
      </c>
      <c r="L6" t="s">
        <v>37</v>
      </c>
      <c r="M6" s="27" t="s">
        <v>7</v>
      </c>
      <c r="P6" s="27" t="s">
        <v>0</v>
      </c>
      <c r="Q6" s="27" t="s">
        <v>37</v>
      </c>
      <c r="R6" s="27" t="s">
        <v>7</v>
      </c>
      <c r="S6" s="27"/>
      <c r="U6" s="60" t="s">
        <v>0</v>
      </c>
      <c r="V6" s="60" t="s">
        <v>37</v>
      </c>
      <c r="W6" s="60" t="s">
        <v>7</v>
      </c>
      <c r="X6" s="60"/>
      <c r="Z6" t="s">
        <v>0</v>
      </c>
      <c r="AA6" t="s">
        <v>37</v>
      </c>
    </row>
    <row r="7" spans="1:27" x14ac:dyDescent="0.2">
      <c r="A7" s="44">
        <f ca="1">_xll.BDH(A5,B6,"01/01/1971","31/12/2016","Dir=V","FX=ZAR","Dts=S","Sort=A","Quote=C","QtTyp=Y","Days=A","Per=cm","DtFmt=D","Fill=P","UseDPDF=Y","cols=2;rows=552")</f>
        <v>25962</v>
      </c>
      <c r="B7" s="29">
        <v>72.154449999999997</v>
      </c>
      <c r="C7" s="28">
        <f ca="1">EOMONTH(A7,0)</f>
        <v>25964</v>
      </c>
      <c r="D7" s="29">
        <f ca="1">B7/$B$7</f>
        <v>1</v>
      </c>
      <c r="F7" s="44">
        <f ca="1">_xll.BDH(F5,G6,"01/01/1971","31/12/2016","Dir=V","FX=ZAR","Dts=S","Sort=A","Quote=C","QtTyp=Y","Days=A","Per=cm","DtFmt=D","Fill=P","UseDPDF=Y","cols=2;rows=552")</f>
        <v>25962</v>
      </c>
      <c r="G7" s="29">
        <v>65.38167</v>
      </c>
      <c r="H7" s="28">
        <f ca="1">EOMONTH(F7,0)</f>
        <v>25964</v>
      </c>
      <c r="I7" s="29">
        <f ca="1">G7/$G$7</f>
        <v>1</v>
      </c>
      <c r="J7" s="29"/>
      <c r="K7" s="44">
        <f ca="1">_xll.BDH($K$5,$L$6:$L$6,"01/01/1971","31/12/2016","FX=ZAR","Dir=V","Dts=S","Sort=A","Quote=C","QtTyp=Y","Days=A","Per=cm","DtFmt=D","Fill=P","UseDPDF=Y","cols=2;rows=552")</f>
        <v>25962</v>
      </c>
      <c r="L7" s="29">
        <v>86.092209999999994</v>
      </c>
      <c r="M7" s="28">
        <f ca="1">EOMONTH(K7,0)</f>
        <v>25964</v>
      </c>
      <c r="N7" s="29">
        <f ca="1">L7/$L$7</f>
        <v>1</v>
      </c>
      <c r="P7" s="44">
        <f ca="1">_xll.BDH($P$5,$Q$6,"01/01/1971","31/12/2016","FX=ZAR","Dir=V","Dts=S","Sort=A","Quote=C","QtTyp=Y","Days=A","Per=cm","DtFmt=D","Fill=P","UseDPDF=Y","cols=2;rows=552")</f>
        <v>25964</v>
      </c>
      <c r="Q7" s="29">
        <v>1.6</v>
      </c>
      <c r="R7" s="28">
        <f ca="1">EOMONTH(P7,0)</f>
        <v>25964</v>
      </c>
      <c r="S7" s="29">
        <f ca="1">Q7</f>
        <v>1.6</v>
      </c>
      <c r="U7" s="44">
        <f ca="1">_xll.BDH($U$5,$V$6,"01/01/1971","31/12/2016","Dir=V","Dts=S","Sort=A","Quote=C","QtTyp=Y","Days=A","Per=cm","DtFmt=D","Fill=P","UseDPDF=Y","cols=2;rows=552")</f>
        <v>25962</v>
      </c>
      <c r="V7" s="49">
        <v>0.71179999999999999</v>
      </c>
      <c r="W7" s="50">
        <f ca="1">EOMONTH(U7,0)</f>
        <v>25964</v>
      </c>
      <c r="X7" s="49">
        <f ca="1">V7</f>
        <v>0.71179999999999999</v>
      </c>
      <c r="Z7" s="44">
        <f ca="1">_xll.BDH($Z$5,$AA$6:$AA$6,"01/02/1970","01/03/2017","Dir=V","Dts=S","Sort=A","Quote=C","QtTyp=Y","Days=T","Per=cd","DtFmt=D","UseDPDF=Y","cols=2;rows=12043")</f>
        <v>25937</v>
      </c>
      <c r="AA7">
        <v>0.71879999999999999</v>
      </c>
    </row>
    <row r="8" spans="1:27" x14ac:dyDescent="0.2">
      <c r="A8" s="9">
        <v>25990</v>
      </c>
      <c r="B8" s="29">
        <v>72.956339999999997</v>
      </c>
      <c r="C8" s="28">
        <f t="shared" ref="C8:C71" ca="1" si="0">EOMONTH(A8,0)</f>
        <v>25992</v>
      </c>
      <c r="D8" s="29">
        <f t="shared" ref="D8:D71" ca="1" si="1">B8/$B$7</f>
        <v>1.0111135210648823</v>
      </c>
      <c r="F8" s="9">
        <v>25990</v>
      </c>
      <c r="G8" s="29">
        <v>65.953280000000007</v>
      </c>
      <c r="H8" s="28">
        <f t="shared" ref="H8:H71" ca="1" si="2">EOMONTH(F8,0)</f>
        <v>25992</v>
      </c>
      <c r="I8" s="29">
        <f t="shared" ref="I8:I71" ca="1" si="3">G8/$G$7</f>
        <v>1.0087426644195538</v>
      </c>
      <c r="J8" s="29"/>
      <c r="K8" s="9">
        <v>25990</v>
      </c>
      <c r="L8" s="29">
        <v>85.307320000000004</v>
      </c>
      <c r="M8" s="28">
        <f t="shared" ref="M8:M71" ca="1" si="4">EOMONTH(K8,0)</f>
        <v>25992</v>
      </c>
      <c r="N8" s="29">
        <f t="shared" ref="N8:N71" ca="1" si="5">L8/$L$7</f>
        <v>0.99088314726733129</v>
      </c>
      <c r="P8" s="9">
        <v>25992</v>
      </c>
      <c r="Q8" s="29">
        <v>1.6</v>
      </c>
      <c r="R8" s="28">
        <f t="shared" ref="R8:R71" ca="1" si="6">EOMONTH(P8,0)</f>
        <v>25992</v>
      </c>
      <c r="S8" s="49">
        <f t="shared" ref="S8:S71" ca="1" si="7">Q8</f>
        <v>1.6</v>
      </c>
      <c r="U8" s="61">
        <v>25990</v>
      </c>
      <c r="V8" s="49">
        <v>0.71220000000000006</v>
      </c>
      <c r="W8" s="50">
        <f t="shared" ref="W8:W71" ca="1" si="8">EOMONTH(U8,0)</f>
        <v>25992</v>
      </c>
      <c r="X8" s="49">
        <f t="shared" ref="X8:X71" ca="1" si="9">V8</f>
        <v>0.71220000000000006</v>
      </c>
      <c r="Z8" s="61">
        <v>25938</v>
      </c>
      <c r="AA8">
        <v>0.71850000000000003</v>
      </c>
    </row>
    <row r="9" spans="1:27" x14ac:dyDescent="0.2">
      <c r="A9" s="9">
        <v>26023</v>
      </c>
      <c r="B9" s="29">
        <v>76.136300000000006</v>
      </c>
      <c r="C9" s="28">
        <f t="shared" ca="1" si="0"/>
        <v>26023</v>
      </c>
      <c r="D9" s="29">
        <f t="shared" ca="1" si="1"/>
        <v>1.0551850925341404</v>
      </c>
      <c r="F9" s="9">
        <v>26023</v>
      </c>
      <c r="G9" s="29">
        <v>68.730779999999996</v>
      </c>
      <c r="H9" s="28">
        <f t="shared" ca="1" si="2"/>
        <v>26023</v>
      </c>
      <c r="I9" s="29">
        <f t="shared" ca="1" si="3"/>
        <v>1.0512239898430247</v>
      </c>
      <c r="J9" s="29"/>
      <c r="K9" s="9">
        <v>26023</v>
      </c>
      <c r="L9" s="29">
        <v>86.173360000000002</v>
      </c>
      <c r="M9" s="28">
        <f t="shared" ca="1" si="4"/>
        <v>26023</v>
      </c>
      <c r="N9" s="29">
        <f t="shared" ca="1" si="5"/>
        <v>1.0009425939931151</v>
      </c>
      <c r="P9" s="9">
        <v>26023</v>
      </c>
      <c r="Q9" s="29">
        <v>1.6</v>
      </c>
      <c r="R9" s="28">
        <f t="shared" ca="1" si="6"/>
        <v>26023</v>
      </c>
      <c r="S9" s="49">
        <f t="shared" ca="1" si="7"/>
        <v>1.6</v>
      </c>
      <c r="U9" s="61">
        <v>26023</v>
      </c>
      <c r="V9" s="49">
        <v>0.71199999999999997</v>
      </c>
      <c r="W9" s="50">
        <f t="shared" ca="1" si="8"/>
        <v>26023</v>
      </c>
      <c r="X9" s="49">
        <f t="shared" ca="1" si="9"/>
        <v>0.71199999999999997</v>
      </c>
      <c r="Z9" s="61">
        <v>25939</v>
      </c>
      <c r="AA9">
        <v>0.71789999999999998</v>
      </c>
    </row>
    <row r="10" spans="1:27" x14ac:dyDescent="0.2">
      <c r="A10" s="9">
        <v>26053</v>
      </c>
      <c r="B10" s="29">
        <v>78.548150000000007</v>
      </c>
      <c r="C10" s="28">
        <f t="shared" ca="1" si="0"/>
        <v>26053</v>
      </c>
      <c r="D10" s="29">
        <f t="shared" ca="1" si="1"/>
        <v>1.0886113053318265</v>
      </c>
      <c r="F10" s="9">
        <v>26053</v>
      </c>
      <c r="G10" s="29">
        <v>71.263009999999994</v>
      </c>
      <c r="H10" s="28">
        <f t="shared" ca="1" si="2"/>
        <v>26053</v>
      </c>
      <c r="I10" s="29">
        <f t="shared" ca="1" si="3"/>
        <v>1.0899539580435922</v>
      </c>
      <c r="J10" s="29"/>
      <c r="K10" s="9">
        <v>26053</v>
      </c>
      <c r="L10" s="29">
        <v>86.629230000000007</v>
      </c>
      <c r="M10" s="28">
        <f t="shared" ca="1" si="4"/>
        <v>26053</v>
      </c>
      <c r="N10" s="29">
        <f t="shared" ca="1" si="5"/>
        <v>1.0062377304520351</v>
      </c>
      <c r="P10" s="9">
        <v>26053</v>
      </c>
      <c r="Q10" s="29">
        <v>1.6</v>
      </c>
      <c r="R10" s="28">
        <f t="shared" ca="1" si="6"/>
        <v>26053</v>
      </c>
      <c r="S10" s="49">
        <f t="shared" ca="1" si="7"/>
        <v>1.6</v>
      </c>
      <c r="U10" s="61">
        <v>26053</v>
      </c>
      <c r="V10" s="49">
        <v>0.71130000000000004</v>
      </c>
      <c r="W10" s="50">
        <f t="shared" ca="1" si="8"/>
        <v>26053</v>
      </c>
      <c r="X10" s="49">
        <f t="shared" ca="1" si="9"/>
        <v>0.71130000000000004</v>
      </c>
      <c r="Z10" s="61">
        <v>25940</v>
      </c>
      <c r="AA10">
        <v>0.71809999999999996</v>
      </c>
    </row>
    <row r="11" spans="1:27" x14ac:dyDescent="0.2">
      <c r="A11" s="9">
        <v>26084</v>
      </c>
      <c r="B11" s="29">
        <v>76.731219999999993</v>
      </c>
      <c r="C11" s="28">
        <f t="shared" ca="1" si="0"/>
        <v>26084</v>
      </c>
      <c r="D11" s="29">
        <f t="shared" ca="1" si="1"/>
        <v>1.063430183446759</v>
      </c>
      <c r="F11" s="9">
        <v>26084</v>
      </c>
      <c r="G11" s="29">
        <v>72.586280000000002</v>
      </c>
      <c r="H11" s="28">
        <f t="shared" ca="1" si="2"/>
        <v>26084</v>
      </c>
      <c r="I11" s="29">
        <f t="shared" ca="1" si="3"/>
        <v>1.1101931168169916</v>
      </c>
      <c r="J11" s="29"/>
      <c r="K11" s="9">
        <v>26084</v>
      </c>
      <c r="L11" s="29">
        <v>89.873480000000001</v>
      </c>
      <c r="M11" s="28">
        <f t="shared" ca="1" si="4"/>
        <v>26084</v>
      </c>
      <c r="N11" s="29">
        <f t="shared" ca="1" si="5"/>
        <v>1.043921163134272</v>
      </c>
      <c r="P11" s="9">
        <v>26084</v>
      </c>
      <c r="Q11" s="29">
        <v>1.6</v>
      </c>
      <c r="R11" s="28">
        <f t="shared" ca="1" si="6"/>
        <v>26084</v>
      </c>
      <c r="S11" s="49">
        <f t="shared" ca="1" si="7"/>
        <v>1.6</v>
      </c>
      <c r="U11" s="61">
        <v>26084</v>
      </c>
      <c r="V11" s="49">
        <v>0.7117</v>
      </c>
      <c r="W11" s="50">
        <f t="shared" ca="1" si="8"/>
        <v>26084</v>
      </c>
      <c r="X11" s="49">
        <f t="shared" ca="1" si="9"/>
        <v>0.7117</v>
      </c>
      <c r="Z11" s="61">
        <v>25941</v>
      </c>
      <c r="AA11">
        <v>0.71779999999999999</v>
      </c>
    </row>
    <row r="12" spans="1:27" x14ac:dyDescent="0.2">
      <c r="A12" s="9">
        <v>26114</v>
      </c>
      <c r="B12" s="29">
        <v>77.445189999999997</v>
      </c>
      <c r="C12" s="28">
        <f t="shared" ca="1" si="0"/>
        <v>26114</v>
      </c>
      <c r="D12" s="29">
        <f t="shared" ca="1" si="1"/>
        <v>1.0733252072463999</v>
      </c>
      <c r="F12" s="9">
        <v>26114</v>
      </c>
      <c r="G12" s="29">
        <v>74.185509999999994</v>
      </c>
      <c r="H12" s="28">
        <f t="shared" ca="1" si="2"/>
        <v>26114</v>
      </c>
      <c r="I12" s="29">
        <f t="shared" ca="1" si="3"/>
        <v>1.1346530304288647</v>
      </c>
      <c r="J12" s="29"/>
      <c r="K12" s="9">
        <v>26114</v>
      </c>
      <c r="L12" s="29">
        <v>88.887500000000003</v>
      </c>
      <c r="M12" s="28">
        <f t="shared" ca="1" si="4"/>
        <v>26114</v>
      </c>
      <c r="N12" s="29">
        <f t="shared" ca="1" si="5"/>
        <v>1.0324685590020284</v>
      </c>
      <c r="P12" s="9">
        <v>26114</v>
      </c>
      <c r="Q12" s="29">
        <v>1.6</v>
      </c>
      <c r="R12" s="28">
        <f t="shared" ca="1" si="6"/>
        <v>26114</v>
      </c>
      <c r="S12" s="49">
        <f t="shared" ca="1" si="7"/>
        <v>1.6</v>
      </c>
      <c r="U12" s="61">
        <v>26114</v>
      </c>
      <c r="V12" s="49">
        <v>0.71109999999999995</v>
      </c>
      <c r="W12" s="50">
        <f t="shared" ca="1" si="8"/>
        <v>26114</v>
      </c>
      <c r="X12" s="49">
        <f t="shared" ca="1" si="9"/>
        <v>0.71109999999999995</v>
      </c>
      <c r="Z12" s="61">
        <v>25944</v>
      </c>
      <c r="AA12">
        <v>0.71719999999999995</v>
      </c>
    </row>
    <row r="13" spans="1:27" x14ac:dyDescent="0.2">
      <c r="A13" s="9">
        <v>26144</v>
      </c>
      <c r="B13" s="29">
        <v>76.250029999999995</v>
      </c>
      <c r="C13" s="28">
        <f t="shared" ca="1" si="0"/>
        <v>26145</v>
      </c>
      <c r="D13" s="29">
        <f t="shared" ca="1" si="1"/>
        <v>1.0567612946949219</v>
      </c>
      <c r="F13" s="9">
        <v>26144</v>
      </c>
      <c r="G13" s="29">
        <v>77.324399999999997</v>
      </c>
      <c r="H13" s="28">
        <f t="shared" ca="1" si="2"/>
        <v>26145</v>
      </c>
      <c r="I13" s="29">
        <f t="shared" ca="1" si="3"/>
        <v>1.1826617460214766</v>
      </c>
      <c r="J13" s="29"/>
      <c r="K13" s="9">
        <v>26144</v>
      </c>
      <c r="L13" s="29">
        <v>89.535160000000005</v>
      </c>
      <c r="M13" s="28">
        <f t="shared" ca="1" si="4"/>
        <v>26145</v>
      </c>
      <c r="N13" s="29">
        <f t="shared" ca="1" si="5"/>
        <v>1.0399914231496672</v>
      </c>
      <c r="P13" s="9">
        <v>26145</v>
      </c>
      <c r="Q13" s="29">
        <v>1.6</v>
      </c>
      <c r="R13" s="28">
        <f t="shared" ca="1" si="6"/>
        <v>26145</v>
      </c>
      <c r="S13" s="49">
        <f t="shared" ca="1" si="7"/>
        <v>1.6</v>
      </c>
      <c r="U13" s="61">
        <v>26144</v>
      </c>
      <c r="V13" s="49">
        <v>0.71150000000000002</v>
      </c>
      <c r="W13" s="50">
        <f t="shared" ca="1" si="8"/>
        <v>26145</v>
      </c>
      <c r="X13" s="49">
        <f t="shared" ca="1" si="9"/>
        <v>0.71150000000000002</v>
      </c>
      <c r="Z13" s="61">
        <v>25945</v>
      </c>
      <c r="AA13">
        <v>0.71689999999999998</v>
      </c>
    </row>
    <row r="14" spans="1:27" x14ac:dyDescent="0.2">
      <c r="A14" s="9">
        <v>26176</v>
      </c>
      <c r="B14" s="29">
        <v>76.78631</v>
      </c>
      <c r="C14" s="28">
        <f t="shared" ca="1" si="0"/>
        <v>26176</v>
      </c>
      <c r="D14" s="29">
        <f t="shared" ca="1" si="1"/>
        <v>1.0641936845198043</v>
      </c>
      <c r="F14" s="9">
        <v>26176</v>
      </c>
      <c r="G14" s="29">
        <v>75.08099</v>
      </c>
      <c r="H14" s="28">
        <f t="shared" ca="1" si="2"/>
        <v>26176</v>
      </c>
      <c r="I14" s="29">
        <f t="shared" ca="1" si="3"/>
        <v>1.1483492238726849</v>
      </c>
      <c r="J14" s="29"/>
      <c r="K14" s="9">
        <v>26176</v>
      </c>
      <c r="L14" s="29">
        <v>87.839320000000001</v>
      </c>
      <c r="M14" s="28">
        <f t="shared" ca="1" si="4"/>
        <v>26176</v>
      </c>
      <c r="N14" s="29">
        <f t="shared" ca="1" si="5"/>
        <v>1.0202934737068545</v>
      </c>
      <c r="P14" s="9">
        <v>26176</v>
      </c>
      <c r="Q14" s="29">
        <v>1.7</v>
      </c>
      <c r="R14" s="28">
        <f t="shared" ca="1" si="6"/>
        <v>26176</v>
      </c>
      <c r="S14" s="49">
        <f t="shared" ca="1" si="7"/>
        <v>1.7</v>
      </c>
      <c r="U14" s="61">
        <v>26176</v>
      </c>
      <c r="V14" s="49">
        <v>0.70120000000000005</v>
      </c>
      <c r="W14" s="50">
        <f t="shared" ca="1" si="8"/>
        <v>26176</v>
      </c>
      <c r="X14" s="49">
        <f t="shared" ca="1" si="9"/>
        <v>0.70120000000000005</v>
      </c>
      <c r="Z14" s="61">
        <v>25946</v>
      </c>
      <c r="AA14">
        <v>0.71630000000000005</v>
      </c>
    </row>
    <row r="15" spans="1:27" x14ac:dyDescent="0.2">
      <c r="A15" s="9">
        <v>26206</v>
      </c>
      <c r="B15" s="29">
        <v>77.130170000000007</v>
      </c>
      <c r="C15" s="28">
        <f t="shared" ca="1" si="0"/>
        <v>26206</v>
      </c>
      <c r="D15" s="29">
        <f t="shared" ca="1" si="1"/>
        <v>1.06895929495686</v>
      </c>
      <c r="F15" s="9">
        <v>26206</v>
      </c>
      <c r="G15" s="29">
        <v>74.937849999999997</v>
      </c>
      <c r="H15" s="28">
        <f t="shared" ca="1" si="2"/>
        <v>26206</v>
      </c>
      <c r="I15" s="29">
        <f t="shared" ca="1" si="3"/>
        <v>1.1461599252512209</v>
      </c>
      <c r="J15" s="29"/>
      <c r="K15" s="9">
        <v>26206</v>
      </c>
      <c r="L15" s="29">
        <v>89.072389999999999</v>
      </c>
      <c r="M15" s="28">
        <f t="shared" ca="1" si="4"/>
        <v>26206</v>
      </c>
      <c r="N15" s="29">
        <f t="shared" ca="1" si="5"/>
        <v>1.0346161400665637</v>
      </c>
      <c r="P15" s="9">
        <v>26206</v>
      </c>
      <c r="Q15" s="29">
        <v>1.7</v>
      </c>
      <c r="R15" s="28">
        <f t="shared" ca="1" si="6"/>
        <v>26206</v>
      </c>
      <c r="S15" s="49">
        <f t="shared" ca="1" si="7"/>
        <v>1.7</v>
      </c>
      <c r="U15" s="61">
        <v>26206</v>
      </c>
      <c r="V15" s="49">
        <v>0.71109999999999995</v>
      </c>
      <c r="W15" s="50">
        <f t="shared" ca="1" si="8"/>
        <v>26206</v>
      </c>
      <c r="X15" s="49">
        <f t="shared" ca="1" si="9"/>
        <v>0.71109999999999995</v>
      </c>
      <c r="Z15" s="61">
        <v>25947</v>
      </c>
      <c r="AA15">
        <v>0.71489999999999998</v>
      </c>
    </row>
    <row r="16" spans="1:27" x14ac:dyDescent="0.2">
      <c r="A16" s="9">
        <v>26235</v>
      </c>
      <c r="B16" s="29">
        <v>74.412700000000001</v>
      </c>
      <c r="C16" s="28">
        <f t="shared" ca="1" si="0"/>
        <v>26237</v>
      </c>
      <c r="D16" s="29">
        <f t="shared" ca="1" si="1"/>
        <v>1.0312974459648712</v>
      </c>
      <c r="F16" s="9">
        <v>26235</v>
      </c>
      <c r="G16" s="29">
        <v>72.71481</v>
      </c>
      <c r="H16" s="28">
        <f t="shared" ca="1" si="2"/>
        <v>26237</v>
      </c>
      <c r="I16" s="29">
        <f t="shared" ca="1" si="3"/>
        <v>1.1121589583135456</v>
      </c>
      <c r="J16" s="29"/>
      <c r="K16" s="9">
        <v>26235</v>
      </c>
      <c r="L16" s="29">
        <v>93.458879999999994</v>
      </c>
      <c r="M16" s="28">
        <f t="shared" ca="1" si="4"/>
        <v>26237</v>
      </c>
      <c r="N16" s="29">
        <f t="shared" ca="1" si="5"/>
        <v>1.0855672075324818</v>
      </c>
      <c r="P16" s="9">
        <v>26237</v>
      </c>
      <c r="Q16" s="29">
        <v>1.7</v>
      </c>
      <c r="R16" s="28">
        <f t="shared" ca="1" si="6"/>
        <v>26237</v>
      </c>
      <c r="S16" s="49">
        <f t="shared" ca="1" si="7"/>
        <v>1.7</v>
      </c>
      <c r="U16" s="61">
        <v>26235</v>
      </c>
      <c r="V16" s="49">
        <v>0.71309999999999996</v>
      </c>
      <c r="W16" s="50">
        <f t="shared" ca="1" si="8"/>
        <v>26237</v>
      </c>
      <c r="X16" s="49">
        <f t="shared" ca="1" si="9"/>
        <v>0.71309999999999996</v>
      </c>
      <c r="Z16" s="61">
        <v>25948</v>
      </c>
      <c r="AA16">
        <v>0.71530000000000005</v>
      </c>
    </row>
    <row r="17" spans="1:27" x14ac:dyDescent="0.2">
      <c r="A17" s="9">
        <v>26267</v>
      </c>
      <c r="B17" s="29">
        <v>75.083749999999995</v>
      </c>
      <c r="C17" s="28">
        <f t="shared" ca="1" si="0"/>
        <v>26267</v>
      </c>
      <c r="D17" s="29">
        <f t="shared" ca="1" si="1"/>
        <v>1.0405976346573218</v>
      </c>
      <c r="F17" s="9">
        <v>26267</v>
      </c>
      <c r="G17" s="29">
        <v>75.086600000000004</v>
      </c>
      <c r="H17" s="28">
        <f t="shared" ca="1" si="2"/>
        <v>26267</v>
      </c>
      <c r="I17" s="29">
        <f t="shared" ca="1" si="3"/>
        <v>1.1484350277378967</v>
      </c>
      <c r="J17" s="29"/>
      <c r="K17" s="9">
        <v>26267</v>
      </c>
      <c r="L17" s="29">
        <v>95.96575</v>
      </c>
      <c r="M17" s="28">
        <f t="shared" ca="1" si="4"/>
        <v>26267</v>
      </c>
      <c r="N17" s="29">
        <f t="shared" ca="1" si="5"/>
        <v>1.1146856376436383</v>
      </c>
      <c r="P17" s="9">
        <v>26267</v>
      </c>
      <c r="Q17" s="29">
        <v>1.7</v>
      </c>
      <c r="R17" s="28">
        <f t="shared" ca="1" si="6"/>
        <v>26267</v>
      </c>
      <c r="S17" s="49">
        <f t="shared" ca="1" si="7"/>
        <v>1.7</v>
      </c>
      <c r="U17" s="61">
        <v>26267</v>
      </c>
      <c r="V17" s="49">
        <v>0.71350000000000002</v>
      </c>
      <c r="W17" s="50">
        <f t="shared" ca="1" si="8"/>
        <v>26267</v>
      </c>
      <c r="X17" s="49">
        <f t="shared" ca="1" si="9"/>
        <v>0.71350000000000002</v>
      </c>
      <c r="Z17" s="61">
        <v>25951</v>
      </c>
      <c r="AA17">
        <v>0.71540000000000004</v>
      </c>
    </row>
    <row r="18" spans="1:27" x14ac:dyDescent="0.2">
      <c r="A18" s="9">
        <v>26298</v>
      </c>
      <c r="B18" s="29">
        <v>87.984099999999998</v>
      </c>
      <c r="C18" s="28">
        <f t="shared" ca="1" si="0"/>
        <v>26298</v>
      </c>
      <c r="D18" s="29">
        <f t="shared" ca="1" si="1"/>
        <v>1.2193856373376832</v>
      </c>
      <c r="F18" s="9">
        <v>26298</v>
      </c>
      <c r="G18" s="29">
        <v>87.806160000000006</v>
      </c>
      <c r="H18" s="28">
        <f t="shared" ca="1" si="2"/>
        <v>26298</v>
      </c>
      <c r="I18" s="29">
        <f t="shared" ca="1" si="3"/>
        <v>1.3429782383961744</v>
      </c>
      <c r="J18" s="29"/>
      <c r="K18" s="9">
        <v>26298</v>
      </c>
      <c r="L18" s="29">
        <v>106.88912000000001</v>
      </c>
      <c r="M18" s="28">
        <f t="shared" ca="1" si="4"/>
        <v>26298</v>
      </c>
      <c r="N18" s="29">
        <f t="shared" ca="1" si="5"/>
        <v>1.2415655260795375</v>
      </c>
      <c r="P18" s="9">
        <v>26298</v>
      </c>
      <c r="Q18" s="29">
        <v>1.7</v>
      </c>
      <c r="R18" s="28">
        <f t="shared" ca="1" si="6"/>
        <v>26298</v>
      </c>
      <c r="S18" s="49">
        <f t="shared" ca="1" si="7"/>
        <v>1.7</v>
      </c>
      <c r="U18" s="61">
        <v>26298</v>
      </c>
      <c r="V18" s="49">
        <v>0.76700000000000002</v>
      </c>
      <c r="W18" s="50">
        <f t="shared" ca="1" si="8"/>
        <v>26298</v>
      </c>
      <c r="X18" s="49">
        <f t="shared" ca="1" si="9"/>
        <v>0.76700000000000002</v>
      </c>
      <c r="Z18" s="61">
        <v>25952</v>
      </c>
      <c r="AA18">
        <v>0.71460000000000001</v>
      </c>
    </row>
    <row r="19" spans="1:27" x14ac:dyDescent="0.2">
      <c r="A19" s="9">
        <v>26329</v>
      </c>
      <c r="B19" s="29">
        <v>89.742130000000003</v>
      </c>
      <c r="C19" s="28">
        <f t="shared" ca="1" si="0"/>
        <v>26329</v>
      </c>
      <c r="D19" s="29">
        <f t="shared" ca="1" si="1"/>
        <v>1.2437504547536571</v>
      </c>
      <c r="F19" s="9">
        <v>26329</v>
      </c>
      <c r="G19" s="29">
        <v>91.354169999999996</v>
      </c>
      <c r="H19" s="28">
        <f t="shared" ca="1" si="2"/>
        <v>26329</v>
      </c>
      <c r="I19" s="29">
        <f t="shared" ca="1" si="3"/>
        <v>1.3972443652785254</v>
      </c>
      <c r="J19" s="29"/>
      <c r="K19" s="9">
        <v>26329</v>
      </c>
      <c r="L19" s="29">
        <v>109.24283</v>
      </c>
      <c r="M19" s="28">
        <f t="shared" ca="1" si="4"/>
        <v>26329</v>
      </c>
      <c r="N19" s="29">
        <f t="shared" ca="1" si="5"/>
        <v>1.2689049334428748</v>
      </c>
      <c r="P19" s="9">
        <v>26329</v>
      </c>
      <c r="Q19" s="29">
        <v>1.7</v>
      </c>
      <c r="R19" s="28">
        <f t="shared" ca="1" si="6"/>
        <v>26329</v>
      </c>
      <c r="S19" s="49">
        <f t="shared" ca="1" si="7"/>
        <v>1.7</v>
      </c>
      <c r="U19" s="61">
        <v>26329</v>
      </c>
      <c r="V19" s="49">
        <v>0.75470000000000004</v>
      </c>
      <c r="W19" s="50">
        <f t="shared" ca="1" si="8"/>
        <v>26329</v>
      </c>
      <c r="X19" s="49">
        <f t="shared" ca="1" si="9"/>
        <v>0.75470000000000004</v>
      </c>
      <c r="Z19" s="61">
        <v>25953</v>
      </c>
      <c r="AA19">
        <v>0.71460000000000001</v>
      </c>
    </row>
    <row r="20" spans="1:27" x14ac:dyDescent="0.2">
      <c r="A20" s="9">
        <v>26358</v>
      </c>
      <c r="B20" s="29">
        <v>92.666489999999996</v>
      </c>
      <c r="C20" s="28">
        <f t="shared" ca="1" si="0"/>
        <v>26358</v>
      </c>
      <c r="D20" s="29">
        <f t="shared" ca="1" si="1"/>
        <v>1.2842796251651838</v>
      </c>
      <c r="F20" s="9">
        <v>26358</v>
      </c>
      <c r="G20" s="29">
        <v>96.737200000000001</v>
      </c>
      <c r="H20" s="28">
        <f t="shared" ca="1" si="2"/>
        <v>26358</v>
      </c>
      <c r="I20" s="29">
        <f t="shared" ca="1" si="3"/>
        <v>1.4795767682287713</v>
      </c>
      <c r="J20" s="29"/>
      <c r="K20" s="9">
        <v>26358</v>
      </c>
      <c r="L20" s="29">
        <v>108.33468000000001</v>
      </c>
      <c r="M20" s="28">
        <f t="shared" ca="1" si="4"/>
        <v>26358</v>
      </c>
      <c r="N20" s="29">
        <f t="shared" ca="1" si="5"/>
        <v>1.2583563600005159</v>
      </c>
      <c r="P20" s="9">
        <v>26358</v>
      </c>
      <c r="Q20" s="29">
        <v>1.7</v>
      </c>
      <c r="R20" s="28">
        <f t="shared" ca="1" si="6"/>
        <v>26358</v>
      </c>
      <c r="S20" s="49">
        <f t="shared" ca="1" si="7"/>
        <v>1.7</v>
      </c>
      <c r="U20" s="61">
        <v>26358</v>
      </c>
      <c r="V20" s="49">
        <v>0.75049999999999994</v>
      </c>
      <c r="W20" s="50">
        <f t="shared" ca="1" si="8"/>
        <v>26358</v>
      </c>
      <c r="X20" s="49">
        <f t="shared" ca="1" si="9"/>
        <v>0.75049999999999994</v>
      </c>
      <c r="Z20" s="61">
        <v>25954</v>
      </c>
      <c r="AA20">
        <v>0.71419999999999995</v>
      </c>
    </row>
    <row r="21" spans="1:27" x14ac:dyDescent="0.2">
      <c r="A21" s="9">
        <v>26389</v>
      </c>
      <c r="B21" s="29">
        <v>93.489649999999997</v>
      </c>
      <c r="C21" s="28">
        <f t="shared" ca="1" si="0"/>
        <v>26389</v>
      </c>
      <c r="D21" s="29">
        <f t="shared" ca="1" si="1"/>
        <v>1.2956879305434383</v>
      </c>
      <c r="F21" s="9">
        <v>26389</v>
      </c>
      <c r="G21" s="29">
        <v>99.355770000000007</v>
      </c>
      <c r="H21" s="28">
        <f t="shared" ca="1" si="2"/>
        <v>26389</v>
      </c>
      <c r="I21" s="29">
        <f t="shared" ca="1" si="3"/>
        <v>1.5196272900340417</v>
      </c>
      <c r="J21" s="29"/>
      <c r="K21" s="9">
        <v>26389</v>
      </c>
      <c r="L21" s="29">
        <v>109.15383</v>
      </c>
      <c r="M21" s="28">
        <f t="shared" ca="1" si="4"/>
        <v>26389</v>
      </c>
      <c r="N21" s="29">
        <f t="shared" ca="1" si="5"/>
        <v>1.2678711581454352</v>
      </c>
      <c r="P21" s="9">
        <v>26389</v>
      </c>
      <c r="Q21" s="29">
        <v>1.7</v>
      </c>
      <c r="R21" s="28">
        <f t="shared" ca="1" si="6"/>
        <v>26389</v>
      </c>
      <c r="S21" s="49">
        <f t="shared" ca="1" si="7"/>
        <v>1.7</v>
      </c>
      <c r="U21" s="61">
        <v>26389</v>
      </c>
      <c r="V21" s="49">
        <v>0.74680000000000002</v>
      </c>
      <c r="W21" s="50">
        <f t="shared" ca="1" si="8"/>
        <v>26389</v>
      </c>
      <c r="X21" s="49">
        <f t="shared" ca="1" si="9"/>
        <v>0.74680000000000002</v>
      </c>
      <c r="Z21" s="61">
        <v>25955</v>
      </c>
      <c r="AA21">
        <v>0.71389999999999998</v>
      </c>
    </row>
    <row r="22" spans="1:27" x14ac:dyDescent="0.2">
      <c r="A22" s="9">
        <v>26417</v>
      </c>
      <c r="B22" s="29">
        <v>95.199420000000003</v>
      </c>
      <c r="C22" s="28">
        <f t="shared" ca="1" si="0"/>
        <v>26419</v>
      </c>
      <c r="D22" s="29">
        <f t="shared" ca="1" si="1"/>
        <v>1.3193839049427998</v>
      </c>
      <c r="F22" s="9">
        <v>26417</v>
      </c>
      <c r="G22" s="29">
        <v>102.15956</v>
      </c>
      <c r="H22" s="28">
        <f t="shared" ca="1" si="2"/>
        <v>26419</v>
      </c>
      <c r="I22" s="29">
        <f t="shared" ca="1" si="3"/>
        <v>1.5625107159238973</v>
      </c>
      <c r="J22" s="29"/>
      <c r="K22" s="9">
        <v>26417</v>
      </c>
      <c r="L22" s="29">
        <v>112.98026</v>
      </c>
      <c r="M22" s="28">
        <f t="shared" ca="1" si="4"/>
        <v>26419</v>
      </c>
      <c r="N22" s="29">
        <f t="shared" ca="1" si="5"/>
        <v>1.3123168751272618</v>
      </c>
      <c r="P22" s="9">
        <v>26419</v>
      </c>
      <c r="Q22" s="29">
        <v>1.7</v>
      </c>
      <c r="R22" s="28">
        <f t="shared" ca="1" si="6"/>
        <v>26419</v>
      </c>
      <c r="S22" s="49">
        <f t="shared" ca="1" si="7"/>
        <v>1.7</v>
      </c>
      <c r="U22" s="61">
        <v>26417</v>
      </c>
      <c r="V22" s="49">
        <v>0.75049999999999994</v>
      </c>
      <c r="W22" s="50">
        <f t="shared" ca="1" si="8"/>
        <v>26419</v>
      </c>
      <c r="X22" s="49">
        <f t="shared" ca="1" si="9"/>
        <v>0.75049999999999994</v>
      </c>
      <c r="Z22" s="61">
        <v>25958</v>
      </c>
      <c r="AA22">
        <v>0.71260000000000001</v>
      </c>
    </row>
    <row r="23" spans="1:27" x14ac:dyDescent="0.2">
      <c r="A23" s="9">
        <v>26450</v>
      </c>
      <c r="B23" s="29">
        <v>96.595110000000005</v>
      </c>
      <c r="C23" s="28">
        <f t="shared" ca="1" si="0"/>
        <v>26450</v>
      </c>
      <c r="D23" s="29">
        <f t="shared" ca="1" si="1"/>
        <v>1.338726994662145</v>
      </c>
      <c r="F23" s="9">
        <v>26450</v>
      </c>
      <c r="G23" s="29">
        <v>104.80888</v>
      </c>
      <c r="H23" s="28">
        <f t="shared" ca="1" si="2"/>
        <v>26450</v>
      </c>
      <c r="I23" s="29">
        <f t="shared" ca="1" si="3"/>
        <v>1.603031553033136</v>
      </c>
      <c r="J23" s="29"/>
      <c r="K23" s="9">
        <v>26450</v>
      </c>
      <c r="L23" s="29">
        <v>114.97498</v>
      </c>
      <c r="M23" s="28">
        <f t="shared" ca="1" si="4"/>
        <v>26450</v>
      </c>
      <c r="N23" s="29">
        <f t="shared" ca="1" si="5"/>
        <v>1.3354864510970275</v>
      </c>
      <c r="P23" s="9">
        <v>26450</v>
      </c>
      <c r="Q23" s="29">
        <v>1.7</v>
      </c>
      <c r="R23" s="28">
        <f t="shared" ca="1" si="6"/>
        <v>26450</v>
      </c>
      <c r="S23" s="49">
        <f t="shared" ca="1" si="7"/>
        <v>1.7</v>
      </c>
      <c r="U23" s="61">
        <v>26450</v>
      </c>
      <c r="V23" s="49">
        <v>0.74629999999999996</v>
      </c>
      <c r="W23" s="50">
        <f t="shared" ca="1" si="8"/>
        <v>26450</v>
      </c>
      <c r="X23" s="49">
        <f t="shared" ca="1" si="9"/>
        <v>0.74629999999999996</v>
      </c>
      <c r="Z23" s="61">
        <v>25959</v>
      </c>
      <c r="AA23">
        <v>0.71220000000000006</v>
      </c>
    </row>
    <row r="24" spans="1:27" x14ac:dyDescent="0.2">
      <c r="A24" s="9">
        <v>26480</v>
      </c>
      <c r="B24" s="29">
        <v>98.778199999999998</v>
      </c>
      <c r="C24" s="28">
        <f t="shared" ca="1" si="0"/>
        <v>26480</v>
      </c>
      <c r="D24" s="29">
        <f t="shared" ca="1" si="1"/>
        <v>1.3689827862314798</v>
      </c>
      <c r="F24" s="9">
        <v>26480</v>
      </c>
      <c r="G24" s="29">
        <v>106.73103999999999</v>
      </c>
      <c r="H24" s="28">
        <f t="shared" ca="1" si="2"/>
        <v>26480</v>
      </c>
      <c r="I24" s="29">
        <f t="shared" ca="1" si="3"/>
        <v>1.6324306185510402</v>
      </c>
      <c r="J24" s="29"/>
      <c r="K24" s="9">
        <v>26480</v>
      </c>
      <c r="L24" s="29">
        <v>123.55477999999999</v>
      </c>
      <c r="M24" s="28">
        <f t="shared" ca="1" si="4"/>
        <v>26480</v>
      </c>
      <c r="N24" s="29">
        <f t="shared" ca="1" si="5"/>
        <v>1.4351447128607804</v>
      </c>
      <c r="P24" s="9">
        <v>26480</v>
      </c>
      <c r="Q24" s="29">
        <v>1.7</v>
      </c>
      <c r="R24" s="28">
        <f t="shared" ca="1" si="6"/>
        <v>26480</v>
      </c>
      <c r="S24" s="49">
        <f t="shared" ca="1" si="7"/>
        <v>1.7</v>
      </c>
      <c r="U24" s="61">
        <v>26480</v>
      </c>
      <c r="V24" s="49">
        <v>0.78129999999999999</v>
      </c>
      <c r="W24" s="50">
        <f t="shared" ca="1" si="8"/>
        <v>26480</v>
      </c>
      <c r="X24" s="49">
        <f t="shared" ca="1" si="9"/>
        <v>0.78129999999999999</v>
      </c>
      <c r="Z24" s="61">
        <v>25960</v>
      </c>
      <c r="AA24">
        <v>0.71220000000000006</v>
      </c>
    </row>
    <row r="25" spans="1:27" x14ac:dyDescent="0.2">
      <c r="A25" s="9">
        <v>26511</v>
      </c>
      <c r="B25" s="29">
        <v>102.62777</v>
      </c>
      <c r="C25" s="28">
        <f t="shared" ca="1" si="0"/>
        <v>26511</v>
      </c>
      <c r="D25" s="29">
        <f t="shared" ca="1" si="1"/>
        <v>1.4223345892041308</v>
      </c>
      <c r="F25" s="9">
        <v>26511</v>
      </c>
      <c r="G25" s="29">
        <v>115.01527</v>
      </c>
      <c r="H25" s="28">
        <f t="shared" ca="1" si="2"/>
        <v>26511</v>
      </c>
      <c r="I25" s="29">
        <f t="shared" ca="1" si="3"/>
        <v>1.7591363145052734</v>
      </c>
      <c r="J25" s="29"/>
      <c r="K25" s="9">
        <v>26511</v>
      </c>
      <c r="L25" s="29">
        <v>125.27397999999999</v>
      </c>
      <c r="M25" s="28">
        <f t="shared" ca="1" si="4"/>
        <v>26511</v>
      </c>
      <c r="N25" s="29">
        <f t="shared" ca="1" si="5"/>
        <v>1.4551139992805389</v>
      </c>
      <c r="P25" s="9">
        <v>26511</v>
      </c>
      <c r="Q25" s="29">
        <v>1.8</v>
      </c>
      <c r="R25" s="28">
        <f t="shared" ca="1" si="6"/>
        <v>26511</v>
      </c>
      <c r="S25" s="49">
        <f t="shared" ca="1" si="7"/>
        <v>1.8</v>
      </c>
      <c r="U25" s="61">
        <v>26511</v>
      </c>
      <c r="V25" s="49">
        <v>0.7994</v>
      </c>
      <c r="W25" s="50">
        <f t="shared" ca="1" si="8"/>
        <v>26511</v>
      </c>
      <c r="X25" s="49">
        <f t="shared" ca="1" si="9"/>
        <v>0.7994</v>
      </c>
      <c r="Z25" s="61">
        <v>25961</v>
      </c>
      <c r="AA25">
        <v>0.71199999999999997</v>
      </c>
    </row>
    <row r="26" spans="1:27" x14ac:dyDescent="0.2">
      <c r="A26" s="9">
        <v>26542</v>
      </c>
      <c r="B26" s="29">
        <v>105.6224</v>
      </c>
      <c r="C26" s="28">
        <f t="shared" ca="1" si="0"/>
        <v>26542</v>
      </c>
      <c r="D26" s="29">
        <f t="shared" ca="1" si="1"/>
        <v>1.4638376427233526</v>
      </c>
      <c r="F26" s="9">
        <v>26542</v>
      </c>
      <c r="G26" s="29">
        <v>116.30880000000001</v>
      </c>
      <c r="H26" s="28">
        <f t="shared" ca="1" si="2"/>
        <v>26542</v>
      </c>
      <c r="I26" s="29">
        <f t="shared" ca="1" si="3"/>
        <v>1.778920605729404</v>
      </c>
      <c r="J26" s="29"/>
      <c r="K26" s="9">
        <v>26542</v>
      </c>
      <c r="L26" s="29">
        <v>132.85601</v>
      </c>
      <c r="M26" s="28">
        <f t="shared" ca="1" si="4"/>
        <v>26542</v>
      </c>
      <c r="N26" s="29">
        <f t="shared" ca="1" si="5"/>
        <v>1.5431827107237694</v>
      </c>
      <c r="P26" s="9">
        <v>26542</v>
      </c>
      <c r="Q26" s="29">
        <v>1.8</v>
      </c>
      <c r="R26" s="28">
        <f t="shared" ca="1" si="6"/>
        <v>26542</v>
      </c>
      <c r="S26" s="49">
        <f t="shared" ca="1" si="7"/>
        <v>1.8</v>
      </c>
      <c r="U26" s="61">
        <v>26542</v>
      </c>
      <c r="V26" s="49">
        <v>0.8</v>
      </c>
      <c r="W26" s="50">
        <f t="shared" ca="1" si="8"/>
        <v>26542</v>
      </c>
      <c r="X26" s="49">
        <f t="shared" ca="1" si="9"/>
        <v>0.8</v>
      </c>
      <c r="Z26" s="61">
        <v>25962</v>
      </c>
      <c r="AA26">
        <v>0.71179999999999999</v>
      </c>
    </row>
    <row r="27" spans="1:27" x14ac:dyDescent="0.2">
      <c r="A27" s="9">
        <v>26571</v>
      </c>
      <c r="B27" s="29">
        <v>104.01519999999999</v>
      </c>
      <c r="C27" s="28">
        <f t="shared" ca="1" si="0"/>
        <v>26572</v>
      </c>
      <c r="D27" s="29">
        <f t="shared" ca="1" si="1"/>
        <v>1.4415632022695759</v>
      </c>
      <c r="F27" s="9">
        <v>26571</v>
      </c>
      <c r="G27" s="29">
        <v>112.44</v>
      </c>
      <c r="H27" s="28">
        <f t="shared" ca="1" si="2"/>
        <v>26572</v>
      </c>
      <c r="I27" s="29">
        <f t="shared" ca="1" si="3"/>
        <v>1.7197480578272166</v>
      </c>
      <c r="J27" s="29"/>
      <c r="K27" s="9">
        <v>26571</v>
      </c>
      <c r="L27" s="29">
        <v>142.91200000000001</v>
      </c>
      <c r="M27" s="28">
        <f t="shared" ca="1" si="4"/>
        <v>26572</v>
      </c>
      <c r="N27" s="29">
        <f t="shared" ca="1" si="5"/>
        <v>1.6599875877271593</v>
      </c>
      <c r="P27" s="9">
        <v>26572</v>
      </c>
      <c r="Q27" s="29">
        <v>1.8</v>
      </c>
      <c r="R27" s="28">
        <f t="shared" ca="1" si="6"/>
        <v>26572</v>
      </c>
      <c r="S27" s="49">
        <f t="shared" ca="1" si="7"/>
        <v>1.8</v>
      </c>
      <c r="U27" s="61">
        <v>26571</v>
      </c>
      <c r="V27" s="49">
        <v>0.8</v>
      </c>
      <c r="W27" s="50">
        <f t="shared" ca="1" si="8"/>
        <v>26572</v>
      </c>
      <c r="X27" s="49">
        <f t="shared" ca="1" si="9"/>
        <v>0.8</v>
      </c>
      <c r="Z27" s="61">
        <v>25965</v>
      </c>
      <c r="AA27">
        <v>0.71150000000000002</v>
      </c>
    </row>
    <row r="28" spans="1:27" x14ac:dyDescent="0.2">
      <c r="A28" s="9">
        <v>26603</v>
      </c>
      <c r="B28" s="29">
        <v>102.73836</v>
      </c>
      <c r="C28" s="28">
        <f t="shared" ca="1" si="0"/>
        <v>26603</v>
      </c>
      <c r="D28" s="29">
        <f t="shared" ca="1" si="1"/>
        <v>1.4238672736054394</v>
      </c>
      <c r="F28" s="9">
        <v>26603</v>
      </c>
      <c r="G28" s="29">
        <v>111.23211000000001</v>
      </c>
      <c r="H28" s="28">
        <f t="shared" ca="1" si="2"/>
        <v>26603</v>
      </c>
      <c r="I28" s="29">
        <f t="shared" ca="1" si="3"/>
        <v>1.7012736138431461</v>
      </c>
      <c r="J28" s="29"/>
      <c r="K28" s="9">
        <v>26603</v>
      </c>
      <c r="L28" s="29">
        <v>138.58167</v>
      </c>
      <c r="M28" s="28">
        <f t="shared" ca="1" si="4"/>
        <v>26603</v>
      </c>
      <c r="N28" s="29">
        <f t="shared" ca="1" si="5"/>
        <v>1.6096888440893782</v>
      </c>
      <c r="P28" s="9">
        <v>26603</v>
      </c>
      <c r="Q28" s="29">
        <v>1.8</v>
      </c>
      <c r="R28" s="28">
        <f t="shared" ca="1" si="6"/>
        <v>26603</v>
      </c>
      <c r="S28" s="49">
        <f t="shared" ca="1" si="7"/>
        <v>1.8</v>
      </c>
      <c r="U28" s="61">
        <v>26603</v>
      </c>
      <c r="V28" s="49">
        <v>0.78369999999999995</v>
      </c>
      <c r="W28" s="50">
        <f t="shared" ca="1" si="8"/>
        <v>26603</v>
      </c>
      <c r="X28" s="49">
        <f t="shared" ca="1" si="9"/>
        <v>0.78369999999999995</v>
      </c>
      <c r="Z28" s="61">
        <v>25966</v>
      </c>
      <c r="AA28">
        <v>0.71160000000000001</v>
      </c>
    </row>
    <row r="29" spans="1:27" x14ac:dyDescent="0.2">
      <c r="A29" s="9">
        <v>26633</v>
      </c>
      <c r="B29" s="29">
        <v>108.29658999999999</v>
      </c>
      <c r="C29" s="28">
        <f t="shared" ca="1" si="0"/>
        <v>26633</v>
      </c>
      <c r="D29" s="29">
        <f t="shared" ca="1" si="1"/>
        <v>1.5008996673108865</v>
      </c>
      <c r="F29" s="9">
        <v>26633</v>
      </c>
      <c r="G29" s="29">
        <v>118.6651</v>
      </c>
      <c r="H29" s="28">
        <f t="shared" ca="1" si="2"/>
        <v>26633</v>
      </c>
      <c r="I29" s="29">
        <f t="shared" ca="1" si="3"/>
        <v>1.8149597585990078</v>
      </c>
      <c r="J29" s="29"/>
      <c r="K29" s="9">
        <v>26633</v>
      </c>
      <c r="L29" s="29">
        <v>144.25676999999999</v>
      </c>
      <c r="M29" s="28">
        <f t="shared" ca="1" si="4"/>
        <v>26633</v>
      </c>
      <c r="N29" s="29">
        <f t="shared" ca="1" si="5"/>
        <v>1.6756077001624188</v>
      </c>
      <c r="P29" s="9">
        <v>26633</v>
      </c>
      <c r="Q29" s="29">
        <v>1.8</v>
      </c>
      <c r="R29" s="28">
        <f t="shared" ca="1" si="6"/>
        <v>26633</v>
      </c>
      <c r="S29" s="49">
        <f t="shared" ca="1" si="7"/>
        <v>1.8</v>
      </c>
      <c r="U29" s="61">
        <v>26633</v>
      </c>
      <c r="V29" s="49">
        <v>0.78490000000000004</v>
      </c>
      <c r="W29" s="50">
        <f t="shared" ca="1" si="8"/>
        <v>26633</v>
      </c>
      <c r="X29" s="49">
        <f t="shared" ca="1" si="9"/>
        <v>0.78490000000000004</v>
      </c>
      <c r="Z29" s="61">
        <v>25967</v>
      </c>
      <c r="AA29">
        <v>0.71150000000000002</v>
      </c>
    </row>
    <row r="30" spans="1:27" x14ac:dyDescent="0.2">
      <c r="A30" s="9">
        <v>26662</v>
      </c>
      <c r="B30" s="29">
        <v>110.11221</v>
      </c>
      <c r="C30" s="28">
        <f t="shared" ca="1" si="0"/>
        <v>26664</v>
      </c>
      <c r="D30" s="29">
        <f t="shared" ca="1" si="1"/>
        <v>1.5260626336975753</v>
      </c>
      <c r="F30" s="9">
        <v>26662</v>
      </c>
      <c r="G30" s="29">
        <v>122.3293</v>
      </c>
      <c r="H30" s="28">
        <f t="shared" ca="1" si="2"/>
        <v>26664</v>
      </c>
      <c r="I30" s="29">
        <f t="shared" ca="1" si="3"/>
        <v>1.8710029890640603</v>
      </c>
      <c r="J30" s="29"/>
      <c r="K30" s="9">
        <v>26662</v>
      </c>
      <c r="L30" s="29">
        <v>155.55662000000001</v>
      </c>
      <c r="M30" s="28">
        <f t="shared" ca="1" si="4"/>
        <v>26664</v>
      </c>
      <c r="N30" s="29">
        <f t="shared" ca="1" si="5"/>
        <v>1.8068605742610164</v>
      </c>
      <c r="P30" s="9">
        <v>26664</v>
      </c>
      <c r="Q30" s="29">
        <v>1.8</v>
      </c>
      <c r="R30" s="28">
        <f t="shared" ca="1" si="6"/>
        <v>26664</v>
      </c>
      <c r="S30" s="49">
        <f t="shared" ca="1" si="7"/>
        <v>1.8</v>
      </c>
      <c r="U30" s="61">
        <v>26662</v>
      </c>
      <c r="V30" s="49">
        <v>0.78369999999999995</v>
      </c>
      <c r="W30" s="50">
        <f t="shared" ca="1" si="8"/>
        <v>26664</v>
      </c>
      <c r="X30" s="49">
        <f t="shared" ca="1" si="9"/>
        <v>0.78369999999999995</v>
      </c>
      <c r="Z30" s="61">
        <v>25968</v>
      </c>
      <c r="AA30">
        <v>0.71199999999999997</v>
      </c>
    </row>
    <row r="31" spans="1:27" x14ac:dyDescent="0.2">
      <c r="A31" s="9">
        <v>26695</v>
      </c>
      <c r="B31" s="29">
        <v>110.36534</v>
      </c>
      <c r="C31" s="28">
        <f t="shared" ca="1" si="0"/>
        <v>26695</v>
      </c>
      <c r="D31" s="29">
        <f t="shared" ca="1" si="1"/>
        <v>1.5295708026324089</v>
      </c>
      <c r="F31" s="9">
        <v>26695</v>
      </c>
      <c r="G31" s="29">
        <v>124.35517</v>
      </c>
      <c r="H31" s="28">
        <f t="shared" ca="1" si="2"/>
        <v>26695</v>
      </c>
      <c r="I31" s="29">
        <f t="shared" ca="1" si="3"/>
        <v>1.9019882789778848</v>
      </c>
      <c r="J31" s="29"/>
      <c r="K31" s="9">
        <v>26695</v>
      </c>
      <c r="L31" s="29">
        <v>160.87010000000001</v>
      </c>
      <c r="M31" s="28">
        <f t="shared" ca="1" si="4"/>
        <v>26695</v>
      </c>
      <c r="N31" s="29">
        <f t="shared" ca="1" si="5"/>
        <v>1.8685790502996731</v>
      </c>
      <c r="P31" s="9">
        <v>26695</v>
      </c>
      <c r="Q31" s="29">
        <v>1.8</v>
      </c>
      <c r="R31" s="28">
        <f t="shared" ca="1" si="6"/>
        <v>26695</v>
      </c>
      <c r="S31" s="49">
        <f t="shared" ca="1" si="7"/>
        <v>1.8</v>
      </c>
      <c r="U31" s="61">
        <v>26695</v>
      </c>
      <c r="V31" s="49">
        <v>0.78369999999999995</v>
      </c>
      <c r="W31" s="50">
        <f t="shared" ca="1" si="8"/>
        <v>26695</v>
      </c>
      <c r="X31" s="49">
        <f t="shared" ca="1" si="9"/>
        <v>0.78369999999999995</v>
      </c>
      <c r="Z31" s="61">
        <v>25969</v>
      </c>
      <c r="AA31">
        <v>0.71260000000000001</v>
      </c>
    </row>
    <row r="32" spans="1:27" x14ac:dyDescent="0.2">
      <c r="A32" s="9">
        <v>26723</v>
      </c>
      <c r="B32" s="29">
        <v>101.28703</v>
      </c>
      <c r="C32" s="28">
        <f t="shared" ca="1" si="0"/>
        <v>26723</v>
      </c>
      <c r="D32" s="29">
        <f t="shared" ca="1" si="1"/>
        <v>1.4037530602755617</v>
      </c>
      <c r="F32" s="9">
        <v>26723</v>
      </c>
      <c r="G32" s="29">
        <v>122.63888</v>
      </c>
      <c r="H32" s="28">
        <f t="shared" ca="1" si="2"/>
        <v>26723</v>
      </c>
      <c r="I32" s="29">
        <f t="shared" ca="1" si="3"/>
        <v>1.8757379553015394</v>
      </c>
      <c r="J32" s="29"/>
      <c r="K32" s="9">
        <v>26723</v>
      </c>
      <c r="L32" s="29">
        <v>152.98163</v>
      </c>
      <c r="M32" s="28">
        <f t="shared" ca="1" si="4"/>
        <v>26723</v>
      </c>
      <c r="N32" s="29">
        <f t="shared" ca="1" si="5"/>
        <v>1.7769508995064711</v>
      </c>
      <c r="P32" s="9">
        <v>26723</v>
      </c>
      <c r="Q32" s="29">
        <v>1.8</v>
      </c>
      <c r="R32" s="28">
        <f t="shared" ca="1" si="6"/>
        <v>26723</v>
      </c>
      <c r="S32" s="49">
        <f t="shared" ca="1" si="7"/>
        <v>1.8</v>
      </c>
      <c r="U32" s="61">
        <v>26723</v>
      </c>
      <c r="V32" s="49">
        <v>0.71430000000000005</v>
      </c>
      <c r="W32" s="50">
        <f t="shared" ca="1" si="8"/>
        <v>26723</v>
      </c>
      <c r="X32" s="49">
        <f t="shared" ca="1" si="9"/>
        <v>0.71430000000000005</v>
      </c>
      <c r="Z32" s="61">
        <v>25972</v>
      </c>
      <c r="AA32">
        <v>0.71160000000000001</v>
      </c>
    </row>
    <row r="33" spans="1:27" x14ac:dyDescent="0.2">
      <c r="A33" s="9">
        <v>26753</v>
      </c>
      <c r="B33" s="29">
        <v>100.32087</v>
      </c>
      <c r="C33" s="28">
        <f t="shared" ca="1" si="0"/>
        <v>26754</v>
      </c>
      <c r="D33" s="29">
        <f t="shared" ca="1" si="1"/>
        <v>1.3903628951506111</v>
      </c>
      <c r="F33" s="9">
        <v>26753</v>
      </c>
      <c r="G33" s="29">
        <v>121.98712</v>
      </c>
      <c r="H33" s="28">
        <f t="shared" ca="1" si="2"/>
        <v>26754</v>
      </c>
      <c r="I33" s="29">
        <f t="shared" ca="1" si="3"/>
        <v>1.8657694121303419</v>
      </c>
      <c r="J33" s="29"/>
      <c r="K33" s="9">
        <v>26753</v>
      </c>
      <c r="L33" s="29">
        <v>147.70796000000001</v>
      </c>
      <c r="M33" s="28">
        <f t="shared" ca="1" si="4"/>
        <v>26754</v>
      </c>
      <c r="N33" s="29">
        <f t="shared" ca="1" si="5"/>
        <v>1.7156948346429952</v>
      </c>
      <c r="P33" s="9">
        <v>26754</v>
      </c>
      <c r="Q33" s="29">
        <v>1.8</v>
      </c>
      <c r="R33" s="28">
        <f t="shared" ca="1" si="6"/>
        <v>26754</v>
      </c>
      <c r="S33" s="49">
        <f t="shared" ca="1" si="7"/>
        <v>1.8</v>
      </c>
      <c r="U33" s="61">
        <v>26753</v>
      </c>
      <c r="V33" s="49">
        <v>0.70650000000000002</v>
      </c>
      <c r="W33" s="50">
        <f t="shared" ca="1" si="8"/>
        <v>26754</v>
      </c>
      <c r="X33" s="49">
        <f t="shared" ca="1" si="9"/>
        <v>0.70650000000000002</v>
      </c>
      <c r="Z33" s="61">
        <v>25973</v>
      </c>
      <c r="AA33">
        <v>0.71250000000000002</v>
      </c>
    </row>
    <row r="34" spans="1:27" x14ac:dyDescent="0.2">
      <c r="A34" s="9">
        <v>26784</v>
      </c>
      <c r="B34" s="29">
        <v>94.618629999999996</v>
      </c>
      <c r="C34" s="28">
        <f t="shared" ca="1" si="0"/>
        <v>26784</v>
      </c>
      <c r="D34" s="29">
        <f t="shared" ca="1" si="1"/>
        <v>1.3113346439478091</v>
      </c>
      <c r="F34" s="9">
        <v>26784</v>
      </c>
      <c r="G34" s="29">
        <v>114.29079</v>
      </c>
      <c r="H34" s="28">
        <f t="shared" ca="1" si="2"/>
        <v>26784</v>
      </c>
      <c r="I34" s="29">
        <f t="shared" ca="1" si="3"/>
        <v>1.7480555329957157</v>
      </c>
      <c r="J34" s="29"/>
      <c r="K34" s="9">
        <v>26784</v>
      </c>
      <c r="L34" s="29">
        <v>155.55986999999999</v>
      </c>
      <c r="M34" s="28">
        <f t="shared" ca="1" si="4"/>
        <v>26784</v>
      </c>
      <c r="N34" s="29">
        <f t="shared" ca="1" si="5"/>
        <v>1.8068983244825518</v>
      </c>
      <c r="P34" s="9">
        <v>26784</v>
      </c>
      <c r="Q34" s="29">
        <v>1.9</v>
      </c>
      <c r="R34" s="28">
        <f t="shared" ca="1" si="6"/>
        <v>26784</v>
      </c>
      <c r="S34" s="49">
        <f t="shared" ca="1" si="7"/>
        <v>1.9</v>
      </c>
      <c r="U34" s="61">
        <v>26784</v>
      </c>
      <c r="V34" s="49">
        <v>0.70169999999999999</v>
      </c>
      <c r="W34" s="50">
        <f t="shared" ca="1" si="8"/>
        <v>26784</v>
      </c>
      <c r="X34" s="49">
        <f t="shared" ca="1" si="9"/>
        <v>0.70169999999999999</v>
      </c>
      <c r="Z34" s="61">
        <v>25974</v>
      </c>
      <c r="AA34">
        <v>0.71220000000000006</v>
      </c>
    </row>
    <row r="35" spans="1:27" x14ac:dyDescent="0.2">
      <c r="A35" s="9">
        <v>26815</v>
      </c>
      <c r="B35" s="29">
        <v>94.981859999999998</v>
      </c>
      <c r="C35" s="28">
        <f t="shared" ca="1" si="0"/>
        <v>26815</v>
      </c>
      <c r="D35" s="29">
        <f t="shared" ca="1" si="1"/>
        <v>1.3163687062960081</v>
      </c>
      <c r="F35" s="9">
        <v>26815</v>
      </c>
      <c r="G35" s="29">
        <v>117.79474</v>
      </c>
      <c r="H35" s="28">
        <f t="shared" ca="1" si="2"/>
        <v>26815</v>
      </c>
      <c r="I35" s="29">
        <f t="shared" ca="1" si="3"/>
        <v>1.8016477706978118</v>
      </c>
      <c r="J35" s="29"/>
      <c r="K35" s="9">
        <v>26815</v>
      </c>
      <c r="L35" s="29">
        <v>185.18778</v>
      </c>
      <c r="M35" s="28">
        <f t="shared" ca="1" si="4"/>
        <v>26815</v>
      </c>
      <c r="N35" s="29">
        <f t="shared" ca="1" si="5"/>
        <v>2.1510399140642344</v>
      </c>
      <c r="P35" s="9">
        <v>26815</v>
      </c>
      <c r="Q35" s="29">
        <v>1.9</v>
      </c>
      <c r="R35" s="28">
        <f t="shared" ca="1" si="6"/>
        <v>26815</v>
      </c>
      <c r="S35" s="49">
        <f t="shared" ca="1" si="7"/>
        <v>1.9</v>
      </c>
      <c r="U35" s="61">
        <v>26815</v>
      </c>
      <c r="V35" s="49">
        <v>0.70650000000000002</v>
      </c>
      <c r="W35" s="50">
        <f t="shared" ca="1" si="8"/>
        <v>26815</v>
      </c>
      <c r="X35" s="49">
        <f t="shared" ca="1" si="9"/>
        <v>0.70650000000000002</v>
      </c>
      <c r="Z35" s="61">
        <v>25975</v>
      </c>
      <c r="AA35">
        <v>0.71230000000000004</v>
      </c>
    </row>
    <row r="36" spans="1:27" x14ac:dyDescent="0.2">
      <c r="A36" s="9">
        <v>26844</v>
      </c>
      <c r="B36" s="29">
        <v>90.857410000000002</v>
      </c>
      <c r="C36" s="28">
        <f t="shared" ca="1" si="0"/>
        <v>26845</v>
      </c>
      <c r="D36" s="29">
        <f t="shared" ca="1" si="1"/>
        <v>1.2592072976787989</v>
      </c>
      <c r="F36" s="9">
        <v>26844</v>
      </c>
      <c r="G36" s="29">
        <v>114.66227000000001</v>
      </c>
      <c r="H36" s="28">
        <f t="shared" ca="1" si="2"/>
        <v>26845</v>
      </c>
      <c r="I36" s="29">
        <f t="shared" ca="1" si="3"/>
        <v>1.7537372477637847</v>
      </c>
      <c r="J36" s="29"/>
      <c r="K36" s="9">
        <v>26844</v>
      </c>
      <c r="L36" s="29">
        <v>173.05788000000001</v>
      </c>
      <c r="M36" s="28">
        <f t="shared" ca="1" si="4"/>
        <v>26845</v>
      </c>
      <c r="N36" s="29">
        <f t="shared" ca="1" si="5"/>
        <v>2.0101456333854135</v>
      </c>
      <c r="P36" s="9">
        <v>26845</v>
      </c>
      <c r="Q36" s="29">
        <v>1.9</v>
      </c>
      <c r="R36" s="28">
        <f t="shared" ca="1" si="6"/>
        <v>26845</v>
      </c>
      <c r="S36" s="49">
        <f t="shared" ca="1" si="7"/>
        <v>1.9</v>
      </c>
      <c r="U36" s="61">
        <v>26844</v>
      </c>
      <c r="V36" s="49">
        <v>0.67159999999999997</v>
      </c>
      <c r="W36" s="50">
        <f t="shared" ca="1" si="8"/>
        <v>26845</v>
      </c>
      <c r="X36" s="49">
        <f t="shared" ca="1" si="9"/>
        <v>0.67159999999999997</v>
      </c>
      <c r="Z36" s="61">
        <v>25976</v>
      </c>
      <c r="AA36">
        <v>0.71230000000000004</v>
      </c>
    </row>
    <row r="37" spans="1:27" x14ac:dyDescent="0.2">
      <c r="A37" s="9">
        <v>26876</v>
      </c>
      <c r="B37" s="29">
        <v>93.120270000000005</v>
      </c>
      <c r="C37" s="28">
        <f t="shared" ca="1" si="0"/>
        <v>26876</v>
      </c>
      <c r="D37" s="29">
        <f t="shared" ca="1" si="1"/>
        <v>1.2905686343669727</v>
      </c>
      <c r="F37" s="9">
        <v>26876</v>
      </c>
      <c r="G37" s="29">
        <v>113.29197000000001</v>
      </c>
      <c r="H37" s="28">
        <f t="shared" ca="1" si="2"/>
        <v>26876</v>
      </c>
      <c r="I37" s="29">
        <f t="shared" ca="1" si="3"/>
        <v>1.7327787742344301</v>
      </c>
      <c r="J37" s="29"/>
      <c r="K37" s="9">
        <v>26876</v>
      </c>
      <c r="L37" s="29">
        <v>217.88570000000001</v>
      </c>
      <c r="M37" s="28">
        <f t="shared" ca="1" si="4"/>
        <v>26876</v>
      </c>
      <c r="N37" s="29">
        <f t="shared" ca="1" si="5"/>
        <v>2.5308410598357276</v>
      </c>
      <c r="P37" s="9">
        <v>26876</v>
      </c>
      <c r="Q37" s="29">
        <v>1.9</v>
      </c>
      <c r="R37" s="28">
        <f t="shared" ca="1" si="6"/>
        <v>26876</v>
      </c>
      <c r="S37" s="49">
        <f t="shared" ca="1" si="7"/>
        <v>1.9</v>
      </c>
      <c r="U37" s="61">
        <v>26876</v>
      </c>
      <c r="V37" s="49">
        <v>0.67230000000000001</v>
      </c>
      <c r="W37" s="50">
        <f t="shared" ca="1" si="8"/>
        <v>26876</v>
      </c>
      <c r="X37" s="49">
        <f t="shared" ca="1" si="9"/>
        <v>0.67230000000000001</v>
      </c>
      <c r="Z37" s="61">
        <v>25979</v>
      </c>
      <c r="AA37">
        <v>0.71230000000000004</v>
      </c>
    </row>
    <row r="38" spans="1:27" x14ac:dyDescent="0.2">
      <c r="A38" s="9">
        <v>26907</v>
      </c>
      <c r="B38" s="29">
        <v>89.389139999999998</v>
      </c>
      <c r="C38" s="28">
        <f t="shared" ca="1" si="0"/>
        <v>26907</v>
      </c>
      <c r="D38" s="29">
        <f t="shared" ca="1" si="1"/>
        <v>1.2388583101943123</v>
      </c>
      <c r="F38" s="9">
        <v>26907</v>
      </c>
      <c r="G38" s="29">
        <v>107.63894999999999</v>
      </c>
      <c r="H38" s="28">
        <f t="shared" ca="1" si="2"/>
        <v>26907</v>
      </c>
      <c r="I38" s="29">
        <f t="shared" ca="1" si="3"/>
        <v>1.6463169264413098</v>
      </c>
      <c r="J38" s="29"/>
      <c r="K38" s="9">
        <v>26907</v>
      </c>
      <c r="L38" s="29">
        <v>223.60919999999999</v>
      </c>
      <c r="M38" s="28">
        <f t="shared" ca="1" si="4"/>
        <v>26907</v>
      </c>
      <c r="N38" s="29">
        <f t="shared" ca="1" si="5"/>
        <v>2.597322103823331</v>
      </c>
      <c r="P38" s="9">
        <v>26907</v>
      </c>
      <c r="Q38" s="29">
        <v>1.9</v>
      </c>
      <c r="R38" s="28">
        <f t="shared" ca="1" si="6"/>
        <v>26907</v>
      </c>
      <c r="S38" s="49">
        <f t="shared" ca="1" si="7"/>
        <v>1.9</v>
      </c>
      <c r="U38" s="61">
        <v>26907</v>
      </c>
      <c r="V38" s="49">
        <v>0.6734</v>
      </c>
      <c r="W38" s="50">
        <f t="shared" ca="1" si="8"/>
        <v>26907</v>
      </c>
      <c r="X38" s="49">
        <f t="shared" ca="1" si="9"/>
        <v>0.6734</v>
      </c>
      <c r="Z38" s="61">
        <v>25980</v>
      </c>
      <c r="AA38">
        <v>0.71130000000000004</v>
      </c>
    </row>
    <row r="39" spans="1:27" x14ac:dyDescent="0.2">
      <c r="A39" s="9">
        <v>26935</v>
      </c>
      <c r="B39" s="29">
        <v>91.975669999999994</v>
      </c>
      <c r="C39" s="28">
        <f t="shared" ca="1" si="0"/>
        <v>26937</v>
      </c>
      <c r="D39" s="29">
        <f t="shared" ca="1" si="1"/>
        <v>1.2747054408979626</v>
      </c>
      <c r="F39" s="9">
        <v>26935</v>
      </c>
      <c r="G39" s="29">
        <v>106.84434</v>
      </c>
      <c r="H39" s="28">
        <f t="shared" ca="1" si="2"/>
        <v>26937</v>
      </c>
      <c r="I39" s="29">
        <f t="shared" ca="1" si="3"/>
        <v>1.6341635201425722</v>
      </c>
      <c r="J39" s="29"/>
      <c r="K39" s="9">
        <v>26935</v>
      </c>
      <c r="L39" s="29">
        <v>212.37690000000001</v>
      </c>
      <c r="M39" s="28">
        <f t="shared" ca="1" si="4"/>
        <v>26937</v>
      </c>
      <c r="N39" s="29">
        <f t="shared" ca="1" si="5"/>
        <v>2.4668538535600377</v>
      </c>
      <c r="P39" s="9">
        <v>26937</v>
      </c>
      <c r="Q39" s="29">
        <v>1.9</v>
      </c>
      <c r="R39" s="28">
        <f t="shared" ca="1" si="6"/>
        <v>26937</v>
      </c>
      <c r="S39" s="49">
        <f t="shared" ca="1" si="7"/>
        <v>1.9</v>
      </c>
      <c r="U39" s="61">
        <v>26935</v>
      </c>
      <c r="V39" s="49">
        <v>0.6734</v>
      </c>
      <c r="W39" s="50">
        <f t="shared" ca="1" si="8"/>
        <v>26937</v>
      </c>
      <c r="X39" s="49">
        <f t="shared" ca="1" si="9"/>
        <v>0.6734</v>
      </c>
      <c r="Z39" s="61">
        <v>25981</v>
      </c>
      <c r="AA39">
        <v>0.71130000000000004</v>
      </c>
    </row>
    <row r="40" spans="1:27" x14ac:dyDescent="0.2">
      <c r="A40" s="9">
        <v>26968</v>
      </c>
      <c r="B40" s="29">
        <v>92.751859999999994</v>
      </c>
      <c r="C40" s="28">
        <f t="shared" ca="1" si="0"/>
        <v>26968</v>
      </c>
      <c r="D40" s="29">
        <f t="shared" ca="1" si="1"/>
        <v>1.2854627815748023</v>
      </c>
      <c r="F40" s="9">
        <v>26968</v>
      </c>
      <c r="G40" s="29">
        <v>108.89713999999999</v>
      </c>
      <c r="H40" s="28">
        <f t="shared" ca="1" si="2"/>
        <v>26968</v>
      </c>
      <c r="I40" s="29">
        <f t="shared" ca="1" si="3"/>
        <v>1.6655606991990262</v>
      </c>
      <c r="J40" s="29"/>
      <c r="K40" s="9">
        <v>26968</v>
      </c>
      <c r="L40" s="29">
        <v>200.72189</v>
      </c>
      <c r="M40" s="28">
        <f t="shared" ca="1" si="4"/>
        <v>26968</v>
      </c>
      <c r="N40" s="29">
        <f t="shared" ca="1" si="5"/>
        <v>2.3314756352520165</v>
      </c>
      <c r="P40" s="9">
        <v>26968</v>
      </c>
      <c r="Q40" s="29">
        <v>2</v>
      </c>
      <c r="R40" s="28">
        <f t="shared" ca="1" si="6"/>
        <v>26968</v>
      </c>
      <c r="S40" s="49">
        <f t="shared" ca="1" si="7"/>
        <v>2</v>
      </c>
      <c r="U40" s="61">
        <v>26968</v>
      </c>
      <c r="V40" s="49">
        <v>0.67230000000000001</v>
      </c>
      <c r="W40" s="50">
        <f t="shared" ca="1" si="8"/>
        <v>26968</v>
      </c>
      <c r="X40" s="49">
        <f t="shared" ca="1" si="9"/>
        <v>0.67230000000000001</v>
      </c>
      <c r="Z40" s="61">
        <v>25982</v>
      </c>
      <c r="AA40">
        <v>0.71130000000000004</v>
      </c>
    </row>
    <row r="41" spans="1:27" x14ac:dyDescent="0.2">
      <c r="A41" s="9">
        <v>26998</v>
      </c>
      <c r="B41" s="29">
        <v>80.725080000000005</v>
      </c>
      <c r="C41" s="28">
        <f t="shared" ca="1" si="0"/>
        <v>26998</v>
      </c>
      <c r="D41" s="29">
        <f t="shared" ca="1" si="1"/>
        <v>1.1187817244813039</v>
      </c>
      <c r="F41" s="9">
        <v>26998</v>
      </c>
      <c r="G41" s="29">
        <v>93.163970000000006</v>
      </c>
      <c r="H41" s="28">
        <f t="shared" ca="1" si="2"/>
        <v>26998</v>
      </c>
      <c r="I41" s="29">
        <f t="shared" ca="1" si="3"/>
        <v>1.4249249063231331</v>
      </c>
      <c r="J41" s="29"/>
      <c r="K41" s="9">
        <v>26998</v>
      </c>
      <c r="L41" s="29">
        <v>211.22994</v>
      </c>
      <c r="M41" s="28">
        <f t="shared" ca="1" si="4"/>
        <v>26998</v>
      </c>
      <c r="N41" s="29">
        <f t="shared" ca="1" si="5"/>
        <v>2.4535313938392336</v>
      </c>
      <c r="P41" s="9">
        <v>26998</v>
      </c>
      <c r="Q41" s="29">
        <v>2</v>
      </c>
      <c r="R41" s="28">
        <f t="shared" ca="1" si="6"/>
        <v>26998</v>
      </c>
      <c r="S41" s="49">
        <f t="shared" ca="1" si="7"/>
        <v>2</v>
      </c>
      <c r="U41" s="61">
        <v>26998</v>
      </c>
      <c r="V41" s="49">
        <v>0.67230000000000001</v>
      </c>
      <c r="W41" s="50">
        <f t="shared" ca="1" si="8"/>
        <v>26998</v>
      </c>
      <c r="X41" s="49">
        <f t="shared" ca="1" si="9"/>
        <v>0.67230000000000001</v>
      </c>
      <c r="Z41" s="61">
        <v>25983</v>
      </c>
      <c r="AA41">
        <v>0.71130000000000004</v>
      </c>
    </row>
    <row r="42" spans="1:27" x14ac:dyDescent="0.2">
      <c r="A42" s="9">
        <v>27029</v>
      </c>
      <c r="B42" s="29">
        <v>80.192509999999999</v>
      </c>
      <c r="C42" s="28">
        <f t="shared" ca="1" si="0"/>
        <v>27029</v>
      </c>
      <c r="D42" s="29">
        <f t="shared" ca="1" si="1"/>
        <v>1.1114007521365625</v>
      </c>
      <c r="F42" s="9">
        <v>27029</v>
      </c>
      <c r="G42" s="29">
        <v>89.426839999999999</v>
      </c>
      <c r="H42" s="28">
        <f t="shared" ca="1" si="2"/>
        <v>27029</v>
      </c>
      <c r="I42" s="29">
        <f t="shared" ca="1" si="3"/>
        <v>1.3677662256103278</v>
      </c>
      <c r="J42" s="29"/>
      <c r="K42" s="9">
        <v>27029</v>
      </c>
      <c r="L42" s="29">
        <v>233.85160999999999</v>
      </c>
      <c r="M42" s="28">
        <f t="shared" ca="1" si="4"/>
        <v>27029</v>
      </c>
      <c r="N42" s="29">
        <f t="shared" ca="1" si="5"/>
        <v>2.7162923335340099</v>
      </c>
      <c r="P42" s="9">
        <v>27029</v>
      </c>
      <c r="Q42" s="29">
        <v>2</v>
      </c>
      <c r="R42" s="28">
        <f t="shared" ca="1" si="6"/>
        <v>27029</v>
      </c>
      <c r="S42" s="49">
        <f t="shared" ca="1" si="7"/>
        <v>2</v>
      </c>
      <c r="U42" s="61">
        <v>27029</v>
      </c>
      <c r="V42" s="49">
        <v>0.6734</v>
      </c>
      <c r="W42" s="50">
        <f t="shared" ca="1" si="8"/>
        <v>27029</v>
      </c>
      <c r="X42" s="49">
        <f t="shared" ca="1" si="9"/>
        <v>0.6734</v>
      </c>
      <c r="Z42" s="61">
        <v>25986</v>
      </c>
      <c r="AA42">
        <v>0.71130000000000004</v>
      </c>
    </row>
    <row r="43" spans="1:27" x14ac:dyDescent="0.2">
      <c r="A43" s="9">
        <v>27060</v>
      </c>
      <c r="B43" s="29">
        <v>80.675330000000002</v>
      </c>
      <c r="C43" s="28">
        <f t="shared" ca="1" si="0"/>
        <v>27060</v>
      </c>
      <c r="D43" s="29">
        <f t="shared" ca="1" si="1"/>
        <v>1.1180922313176804</v>
      </c>
      <c r="F43" s="9">
        <v>27060</v>
      </c>
      <c r="G43" s="29">
        <v>89.818610000000007</v>
      </c>
      <c r="H43" s="28">
        <f t="shared" ca="1" si="2"/>
        <v>27060</v>
      </c>
      <c r="I43" s="29">
        <f t="shared" ca="1" si="3"/>
        <v>1.3737582720049826</v>
      </c>
      <c r="J43" s="29"/>
      <c r="K43" s="9">
        <v>27060</v>
      </c>
      <c r="L43" s="29">
        <v>259.52123999999998</v>
      </c>
      <c r="M43" s="28">
        <f t="shared" ca="1" si="4"/>
        <v>27060</v>
      </c>
      <c r="N43" s="29">
        <f t="shared" ca="1" si="5"/>
        <v>3.0144567086847927</v>
      </c>
      <c r="P43" s="9">
        <v>27060</v>
      </c>
      <c r="Q43" s="29">
        <v>2</v>
      </c>
      <c r="R43" s="28">
        <f t="shared" ca="1" si="6"/>
        <v>27060</v>
      </c>
      <c r="S43" s="49">
        <f t="shared" ca="1" si="7"/>
        <v>2</v>
      </c>
      <c r="U43" s="61">
        <v>27060</v>
      </c>
      <c r="V43" s="49">
        <v>0.67230000000000001</v>
      </c>
      <c r="W43" s="50">
        <f t="shared" ca="1" si="8"/>
        <v>27060</v>
      </c>
      <c r="X43" s="49">
        <f t="shared" ca="1" si="9"/>
        <v>0.67230000000000001</v>
      </c>
      <c r="Z43" s="61">
        <v>25987</v>
      </c>
      <c r="AA43">
        <v>0.71120000000000005</v>
      </c>
    </row>
    <row r="44" spans="1:27" x14ac:dyDescent="0.2">
      <c r="A44" s="9">
        <v>27088</v>
      </c>
      <c r="B44" s="29">
        <v>81.930509999999998</v>
      </c>
      <c r="C44" s="28">
        <f t="shared" ca="1" si="0"/>
        <v>27088</v>
      </c>
      <c r="D44" s="29">
        <f t="shared" ca="1" si="1"/>
        <v>1.135487970596408</v>
      </c>
      <c r="F44" s="9">
        <v>27088</v>
      </c>
      <c r="G44" s="29">
        <v>92.731009999999998</v>
      </c>
      <c r="H44" s="28">
        <f t="shared" ca="1" si="2"/>
        <v>27088</v>
      </c>
      <c r="I44" s="29">
        <f t="shared" ca="1" si="3"/>
        <v>1.4183028668432605</v>
      </c>
      <c r="J44" s="29"/>
      <c r="K44" s="9">
        <v>27088</v>
      </c>
      <c r="L44" s="29">
        <v>258.14303000000001</v>
      </c>
      <c r="M44" s="28">
        <f t="shared" ca="1" si="4"/>
        <v>27088</v>
      </c>
      <c r="N44" s="29">
        <f t="shared" ca="1" si="5"/>
        <v>2.9984481755085626</v>
      </c>
      <c r="P44" s="9">
        <v>27088</v>
      </c>
      <c r="Q44" s="29">
        <v>2</v>
      </c>
      <c r="R44" s="28">
        <f t="shared" ca="1" si="6"/>
        <v>27088</v>
      </c>
      <c r="S44" s="49">
        <f t="shared" ca="1" si="7"/>
        <v>2</v>
      </c>
      <c r="U44" s="61">
        <v>27088</v>
      </c>
      <c r="V44" s="49">
        <v>0.67230000000000001</v>
      </c>
      <c r="W44" s="50">
        <f t="shared" ca="1" si="8"/>
        <v>27088</v>
      </c>
      <c r="X44" s="49">
        <f t="shared" ca="1" si="9"/>
        <v>0.67230000000000001</v>
      </c>
      <c r="Z44" s="61">
        <v>25988</v>
      </c>
      <c r="AA44">
        <v>0.71120000000000005</v>
      </c>
    </row>
    <row r="45" spans="1:27" x14ac:dyDescent="0.2">
      <c r="A45" s="9">
        <v>27117</v>
      </c>
      <c r="B45" s="29">
        <v>79.713260000000005</v>
      </c>
      <c r="C45" s="28">
        <f t="shared" ca="1" si="0"/>
        <v>27119</v>
      </c>
      <c r="D45" s="29">
        <f t="shared" ca="1" si="1"/>
        <v>1.1047587501533171</v>
      </c>
      <c r="F45" s="9">
        <v>27117</v>
      </c>
      <c r="G45" s="29">
        <v>90.101219999999998</v>
      </c>
      <c r="H45" s="28">
        <f t="shared" ca="1" si="2"/>
        <v>27119</v>
      </c>
      <c r="I45" s="29">
        <f t="shared" ca="1" si="3"/>
        <v>1.3780807373075665</v>
      </c>
      <c r="J45" s="29"/>
      <c r="K45" s="9">
        <v>27117</v>
      </c>
      <c r="L45" s="29">
        <v>228.02636000000001</v>
      </c>
      <c r="M45" s="28">
        <f t="shared" ca="1" si="4"/>
        <v>27119</v>
      </c>
      <c r="N45" s="29">
        <f t="shared" ca="1" si="5"/>
        <v>2.6486294172260187</v>
      </c>
      <c r="P45" s="9">
        <v>27119</v>
      </c>
      <c r="Q45" s="29">
        <v>2.1</v>
      </c>
      <c r="R45" s="28">
        <f t="shared" ca="1" si="6"/>
        <v>27119</v>
      </c>
      <c r="S45" s="49">
        <f t="shared" ca="1" si="7"/>
        <v>2.1</v>
      </c>
      <c r="U45" s="61">
        <v>27117</v>
      </c>
      <c r="V45" s="49">
        <v>0.67110000000000003</v>
      </c>
      <c r="W45" s="50">
        <f t="shared" ca="1" si="8"/>
        <v>27119</v>
      </c>
      <c r="X45" s="49">
        <f t="shared" ca="1" si="9"/>
        <v>0.67110000000000003</v>
      </c>
      <c r="Z45" s="61">
        <v>25989</v>
      </c>
      <c r="AA45">
        <v>0.7117</v>
      </c>
    </row>
    <row r="46" spans="1:27" x14ac:dyDescent="0.2">
      <c r="A46" s="9">
        <v>27149</v>
      </c>
      <c r="B46" s="29">
        <v>78.385149999999996</v>
      </c>
      <c r="C46" s="28">
        <f t="shared" ca="1" si="0"/>
        <v>27149</v>
      </c>
      <c r="D46" s="29">
        <f t="shared" ca="1" si="1"/>
        <v>1.086352262403774</v>
      </c>
      <c r="F46" s="9">
        <v>27149</v>
      </c>
      <c r="G46" s="29">
        <v>92.449389999999994</v>
      </c>
      <c r="H46" s="28">
        <f t="shared" ca="1" si="2"/>
        <v>27149</v>
      </c>
      <c r="I46" s="29">
        <f t="shared" ca="1" si="3"/>
        <v>1.413995543399243</v>
      </c>
      <c r="J46" s="29"/>
      <c r="K46" s="9">
        <v>27149</v>
      </c>
      <c r="L46" s="29">
        <v>230.5497</v>
      </c>
      <c r="M46" s="28">
        <f t="shared" ca="1" si="4"/>
        <v>27149</v>
      </c>
      <c r="N46" s="29">
        <f t="shared" ca="1" si="5"/>
        <v>2.6779391538444655</v>
      </c>
      <c r="P46" s="9">
        <v>27149</v>
      </c>
      <c r="Q46" s="29">
        <v>2.1</v>
      </c>
      <c r="R46" s="28">
        <f t="shared" ca="1" si="6"/>
        <v>27149</v>
      </c>
      <c r="S46" s="49">
        <f t="shared" ca="1" si="7"/>
        <v>2.1</v>
      </c>
      <c r="U46" s="61">
        <v>27149</v>
      </c>
      <c r="V46" s="49">
        <v>0.67110000000000003</v>
      </c>
      <c r="W46" s="50">
        <f t="shared" ca="1" si="8"/>
        <v>27149</v>
      </c>
      <c r="X46" s="49">
        <f t="shared" ca="1" si="9"/>
        <v>0.67110000000000003</v>
      </c>
      <c r="Z46" s="61">
        <v>25990</v>
      </c>
      <c r="AA46">
        <v>0.71220000000000006</v>
      </c>
    </row>
    <row r="47" spans="1:27" x14ac:dyDescent="0.2">
      <c r="A47" s="9">
        <v>27180</v>
      </c>
      <c r="B47" s="29">
        <v>75.385900000000007</v>
      </c>
      <c r="C47" s="28">
        <f t="shared" ca="1" si="0"/>
        <v>27180</v>
      </c>
      <c r="D47" s="29">
        <f t="shared" ca="1" si="1"/>
        <v>1.0447851795696594</v>
      </c>
      <c r="F47" s="9">
        <v>27180</v>
      </c>
      <c r="G47" s="29">
        <v>88.956950000000006</v>
      </c>
      <c r="H47" s="28">
        <f t="shared" ca="1" si="2"/>
        <v>27180</v>
      </c>
      <c r="I47" s="29">
        <f t="shared" ca="1" si="3"/>
        <v>1.3605793489214943</v>
      </c>
      <c r="J47" s="29"/>
      <c r="K47" s="9">
        <v>27180</v>
      </c>
      <c r="L47" s="29">
        <v>215.40173999999999</v>
      </c>
      <c r="M47" s="28">
        <f t="shared" ca="1" si="4"/>
        <v>27180</v>
      </c>
      <c r="N47" s="29">
        <f t="shared" ca="1" si="5"/>
        <v>2.501988739747766</v>
      </c>
      <c r="P47" s="9">
        <v>27180</v>
      </c>
      <c r="Q47" s="29">
        <v>2.1</v>
      </c>
      <c r="R47" s="28">
        <f t="shared" ca="1" si="6"/>
        <v>27180</v>
      </c>
      <c r="S47" s="49">
        <f t="shared" ca="1" si="7"/>
        <v>2.1</v>
      </c>
      <c r="U47" s="61">
        <v>27180</v>
      </c>
      <c r="V47" s="49">
        <v>0.67249999999999999</v>
      </c>
      <c r="W47" s="50">
        <f t="shared" ca="1" si="8"/>
        <v>27180</v>
      </c>
      <c r="X47" s="49">
        <f t="shared" ca="1" si="9"/>
        <v>0.67249999999999999</v>
      </c>
      <c r="Z47" s="61">
        <v>25993</v>
      </c>
      <c r="AA47">
        <v>0.71220000000000006</v>
      </c>
    </row>
    <row r="48" spans="1:27" x14ac:dyDescent="0.2">
      <c r="A48" s="9">
        <v>27208</v>
      </c>
      <c r="B48" s="29">
        <v>72.527429999999995</v>
      </c>
      <c r="C48" s="28">
        <f t="shared" ca="1" si="0"/>
        <v>27210</v>
      </c>
      <c r="D48" s="29">
        <f t="shared" ca="1" si="1"/>
        <v>1.0051691891491099</v>
      </c>
      <c r="F48" s="9">
        <v>27208</v>
      </c>
      <c r="G48" s="29">
        <v>84.291579999999996</v>
      </c>
      <c r="H48" s="28">
        <f t="shared" ca="1" si="2"/>
        <v>27210</v>
      </c>
      <c r="I48" s="29">
        <f t="shared" ca="1" si="3"/>
        <v>1.2892234168995682</v>
      </c>
      <c r="J48" s="29"/>
      <c r="K48" s="9">
        <v>27208</v>
      </c>
      <c r="L48" s="29">
        <v>240.52676</v>
      </c>
      <c r="M48" s="28">
        <f t="shared" ca="1" si="4"/>
        <v>27210</v>
      </c>
      <c r="N48" s="29">
        <f t="shared" ca="1" si="5"/>
        <v>2.7938272231599122</v>
      </c>
      <c r="P48" s="9">
        <v>27210</v>
      </c>
      <c r="Q48" s="29">
        <v>2.2000000000000002</v>
      </c>
      <c r="R48" s="28">
        <f t="shared" ca="1" si="6"/>
        <v>27210</v>
      </c>
      <c r="S48" s="49">
        <f t="shared" ca="1" si="7"/>
        <v>2.2000000000000002</v>
      </c>
      <c r="U48" s="61">
        <v>27208</v>
      </c>
      <c r="V48" s="49">
        <v>0.66800000000000004</v>
      </c>
      <c r="W48" s="50">
        <f t="shared" ca="1" si="8"/>
        <v>27210</v>
      </c>
      <c r="X48" s="49">
        <f t="shared" ca="1" si="9"/>
        <v>0.66800000000000004</v>
      </c>
      <c r="Z48" s="61">
        <v>25994</v>
      </c>
      <c r="AA48">
        <v>0.71150000000000002</v>
      </c>
    </row>
    <row r="49" spans="1:27" x14ac:dyDescent="0.2">
      <c r="A49" s="9">
        <v>27241</v>
      </c>
      <c r="B49" s="29">
        <v>68.211759999999998</v>
      </c>
      <c r="C49" s="28">
        <f t="shared" ca="1" si="0"/>
        <v>27241</v>
      </c>
      <c r="D49" s="29">
        <f t="shared" ca="1" si="1"/>
        <v>0.94535763213495494</v>
      </c>
      <c r="F49" s="9">
        <v>27241</v>
      </c>
      <c r="G49" s="29">
        <v>79.912959999999998</v>
      </c>
      <c r="H49" s="28">
        <f t="shared" ca="1" si="2"/>
        <v>27241</v>
      </c>
      <c r="I49" s="29">
        <f t="shared" ca="1" si="3"/>
        <v>1.2222532706796874</v>
      </c>
      <c r="J49" s="29"/>
      <c r="K49" s="9">
        <v>27241</v>
      </c>
      <c r="L49" s="29">
        <v>297.75867</v>
      </c>
      <c r="M49" s="28">
        <f t="shared" ca="1" si="4"/>
        <v>27241</v>
      </c>
      <c r="N49" s="29">
        <f t="shared" ca="1" si="5"/>
        <v>3.4586017712868564</v>
      </c>
      <c r="P49" s="9">
        <v>27241</v>
      </c>
      <c r="Q49" s="29">
        <v>2.2000000000000002</v>
      </c>
      <c r="R49" s="28">
        <f t="shared" ca="1" si="6"/>
        <v>27241</v>
      </c>
      <c r="S49" s="49">
        <f t="shared" ca="1" si="7"/>
        <v>2.2000000000000002</v>
      </c>
      <c r="U49" s="61">
        <v>27241</v>
      </c>
      <c r="V49" s="49">
        <v>0.66779999999999995</v>
      </c>
      <c r="W49" s="50">
        <f t="shared" ca="1" si="8"/>
        <v>27241</v>
      </c>
      <c r="X49" s="49">
        <f t="shared" ca="1" si="9"/>
        <v>0.66779999999999995</v>
      </c>
      <c r="Z49" s="61">
        <v>25995</v>
      </c>
      <c r="AA49">
        <v>0.71130000000000004</v>
      </c>
    </row>
    <row r="50" spans="1:27" x14ac:dyDescent="0.2">
      <c r="A50" s="9">
        <v>27271</v>
      </c>
      <c r="B50" s="29">
        <v>64.084090000000003</v>
      </c>
      <c r="C50" s="28">
        <f t="shared" ca="1" si="0"/>
        <v>27272</v>
      </c>
      <c r="D50" s="29">
        <f t="shared" ca="1" si="1"/>
        <v>0.88815159702554736</v>
      </c>
      <c r="F50" s="9">
        <v>27271</v>
      </c>
      <c r="G50" s="29">
        <v>74.465369999999993</v>
      </c>
      <c r="H50" s="28">
        <f t="shared" ca="1" si="2"/>
        <v>27272</v>
      </c>
      <c r="I50" s="29">
        <f t="shared" ca="1" si="3"/>
        <v>1.1389334350132077</v>
      </c>
      <c r="J50" s="29"/>
      <c r="K50" s="9">
        <v>27271</v>
      </c>
      <c r="L50" s="29">
        <v>294.43254999999999</v>
      </c>
      <c r="M50" s="28">
        <f t="shared" ca="1" si="4"/>
        <v>27272</v>
      </c>
      <c r="N50" s="29">
        <f t="shared" ca="1" si="5"/>
        <v>3.4199673814855025</v>
      </c>
      <c r="P50" s="9">
        <v>27272</v>
      </c>
      <c r="Q50" s="29">
        <v>2.2000000000000002</v>
      </c>
      <c r="R50" s="28">
        <f t="shared" ca="1" si="6"/>
        <v>27272</v>
      </c>
      <c r="S50" s="49">
        <f t="shared" ca="1" si="7"/>
        <v>2.2000000000000002</v>
      </c>
      <c r="U50" s="61">
        <v>27271</v>
      </c>
      <c r="V50" s="49">
        <v>0.69440000000000002</v>
      </c>
      <c r="W50" s="50">
        <f t="shared" ca="1" si="8"/>
        <v>27272</v>
      </c>
      <c r="X50" s="49">
        <f t="shared" ca="1" si="9"/>
        <v>0.69440000000000002</v>
      </c>
      <c r="Z50" s="61">
        <v>25996</v>
      </c>
      <c r="AA50">
        <v>0.7117</v>
      </c>
    </row>
    <row r="51" spans="1:27" x14ac:dyDescent="0.2">
      <c r="A51" s="9">
        <v>27302</v>
      </c>
      <c r="B51" s="29">
        <v>58.617840000000001</v>
      </c>
      <c r="C51" s="28">
        <f t="shared" ca="1" si="0"/>
        <v>27302</v>
      </c>
      <c r="D51" s="29">
        <f t="shared" ca="1" si="1"/>
        <v>0.81239396877115688</v>
      </c>
      <c r="F51" s="9">
        <v>27302</v>
      </c>
      <c r="G51" s="29">
        <v>69.598179999999999</v>
      </c>
      <c r="H51" s="28">
        <f t="shared" ca="1" si="2"/>
        <v>27302</v>
      </c>
      <c r="I51" s="29">
        <f t="shared" ca="1" si="3"/>
        <v>1.0644907051165871</v>
      </c>
      <c r="J51" s="29"/>
      <c r="K51" s="9">
        <v>27302</v>
      </c>
      <c r="L51" s="29">
        <v>332.95465000000002</v>
      </c>
      <c r="M51" s="28">
        <f t="shared" ca="1" si="4"/>
        <v>27302</v>
      </c>
      <c r="N51" s="29">
        <f t="shared" ca="1" si="5"/>
        <v>3.8674190150305123</v>
      </c>
      <c r="P51" s="9">
        <v>27302</v>
      </c>
      <c r="Q51" s="29">
        <v>2.2000000000000002</v>
      </c>
      <c r="R51" s="28">
        <f t="shared" ca="1" si="6"/>
        <v>27302</v>
      </c>
      <c r="S51" s="49">
        <f t="shared" ca="1" si="7"/>
        <v>2.2000000000000002</v>
      </c>
      <c r="U51" s="61">
        <v>27302</v>
      </c>
      <c r="V51" s="49">
        <v>0.70050000000000001</v>
      </c>
      <c r="W51" s="50">
        <f t="shared" ca="1" si="8"/>
        <v>27302</v>
      </c>
      <c r="X51" s="49">
        <f t="shared" ca="1" si="9"/>
        <v>0.70050000000000001</v>
      </c>
      <c r="Z51" s="61">
        <v>25997</v>
      </c>
      <c r="AA51">
        <v>0.71150000000000002</v>
      </c>
    </row>
    <row r="52" spans="1:27" x14ac:dyDescent="0.2">
      <c r="A52" s="9">
        <v>27333</v>
      </c>
      <c r="B52" s="29">
        <v>64.228139999999996</v>
      </c>
      <c r="C52" s="28">
        <f t="shared" ca="1" si="0"/>
        <v>27333</v>
      </c>
      <c r="D52" s="29">
        <f t="shared" ca="1" si="1"/>
        <v>0.8901480088892646</v>
      </c>
      <c r="F52" s="9">
        <v>27333</v>
      </c>
      <c r="G52" s="29">
        <v>70.143870000000007</v>
      </c>
      <c r="H52" s="28">
        <f t="shared" ca="1" si="2"/>
        <v>27333</v>
      </c>
      <c r="I52" s="29">
        <f t="shared" ca="1" si="3"/>
        <v>1.0728369281482104</v>
      </c>
      <c r="J52" s="29"/>
      <c r="K52" s="9">
        <v>27333</v>
      </c>
      <c r="L52" s="29">
        <v>362.92205999999999</v>
      </c>
      <c r="M52" s="28">
        <f t="shared" ca="1" si="4"/>
        <v>27333</v>
      </c>
      <c r="N52" s="29">
        <f t="shared" ca="1" si="5"/>
        <v>4.2155040508310799</v>
      </c>
      <c r="P52" s="9">
        <v>27333</v>
      </c>
      <c r="Q52" s="29">
        <v>2.2000000000000002</v>
      </c>
      <c r="R52" s="28">
        <f t="shared" ca="1" si="6"/>
        <v>27333</v>
      </c>
      <c r="S52" s="49">
        <f t="shared" ca="1" si="7"/>
        <v>2.2000000000000002</v>
      </c>
      <c r="U52" s="61">
        <v>27333</v>
      </c>
      <c r="V52" s="49">
        <v>0.70050000000000001</v>
      </c>
      <c r="W52" s="50">
        <f t="shared" ca="1" si="8"/>
        <v>27333</v>
      </c>
      <c r="X52" s="49">
        <f t="shared" ca="1" si="9"/>
        <v>0.70050000000000001</v>
      </c>
      <c r="Z52" s="61">
        <v>26000</v>
      </c>
      <c r="AA52">
        <v>0.71130000000000004</v>
      </c>
    </row>
    <row r="53" spans="1:27" x14ac:dyDescent="0.2">
      <c r="A53" s="9">
        <v>27362</v>
      </c>
      <c r="B53" s="29">
        <v>62.358559999999997</v>
      </c>
      <c r="C53" s="28">
        <f t="shared" ca="1" si="0"/>
        <v>27363</v>
      </c>
      <c r="D53" s="29">
        <f t="shared" ca="1" si="1"/>
        <v>0.86423720227927725</v>
      </c>
      <c r="F53" s="9">
        <v>27362</v>
      </c>
      <c r="G53" s="29">
        <v>71.30986</v>
      </c>
      <c r="H53" s="28">
        <f t="shared" ca="1" si="2"/>
        <v>27363</v>
      </c>
      <c r="I53" s="29">
        <f t="shared" ca="1" si="3"/>
        <v>1.0906705197343536</v>
      </c>
      <c r="J53" s="29"/>
      <c r="K53" s="9">
        <v>27362</v>
      </c>
      <c r="L53" s="29">
        <v>364.91264000000001</v>
      </c>
      <c r="M53" s="28">
        <f t="shared" ca="1" si="4"/>
        <v>27363</v>
      </c>
      <c r="N53" s="29">
        <f t="shared" ca="1" si="5"/>
        <v>4.2386255388263354</v>
      </c>
      <c r="P53" s="9">
        <v>27363</v>
      </c>
      <c r="Q53" s="29">
        <v>2.2000000000000002</v>
      </c>
      <c r="R53" s="28">
        <f t="shared" ca="1" si="6"/>
        <v>27363</v>
      </c>
      <c r="S53" s="49">
        <f t="shared" ca="1" si="7"/>
        <v>2.2000000000000002</v>
      </c>
      <c r="U53" s="61">
        <v>27362</v>
      </c>
      <c r="V53" s="49">
        <v>0.69089999999999996</v>
      </c>
      <c r="W53" s="50">
        <f t="shared" ca="1" si="8"/>
        <v>27363</v>
      </c>
      <c r="X53" s="49">
        <f t="shared" ca="1" si="9"/>
        <v>0.69089999999999996</v>
      </c>
      <c r="Z53" s="61">
        <v>26001</v>
      </c>
      <c r="AA53">
        <v>0.71130000000000004</v>
      </c>
    </row>
    <row r="54" spans="1:27" x14ac:dyDescent="0.2">
      <c r="A54" s="9">
        <v>27394</v>
      </c>
      <c r="B54" s="29">
        <v>61.420540000000003</v>
      </c>
      <c r="C54" s="28">
        <f t="shared" ca="1" si="0"/>
        <v>27394</v>
      </c>
      <c r="D54" s="29">
        <f t="shared" ca="1" si="1"/>
        <v>0.85123703389049465</v>
      </c>
      <c r="F54" s="9">
        <v>27394</v>
      </c>
      <c r="G54" s="29">
        <v>70.609610000000004</v>
      </c>
      <c r="H54" s="28">
        <f t="shared" ca="1" si="2"/>
        <v>27394</v>
      </c>
      <c r="I54" s="29">
        <f t="shared" ca="1" si="3"/>
        <v>1.0799603313895165</v>
      </c>
      <c r="J54" s="29"/>
      <c r="K54" s="9">
        <v>27394</v>
      </c>
      <c r="L54" s="29">
        <v>335.26706999999999</v>
      </c>
      <c r="M54" s="28">
        <f t="shared" ca="1" si="4"/>
        <v>27394</v>
      </c>
      <c r="N54" s="29">
        <f t="shared" ca="1" si="5"/>
        <v>3.8942788203485543</v>
      </c>
      <c r="P54" s="9">
        <v>27394</v>
      </c>
      <c r="Q54" s="29">
        <v>2.2000000000000002</v>
      </c>
      <c r="R54" s="28">
        <f t="shared" ca="1" si="6"/>
        <v>27394</v>
      </c>
      <c r="S54" s="49">
        <f t="shared" ca="1" si="7"/>
        <v>2.2000000000000002</v>
      </c>
      <c r="U54" s="61">
        <v>27394</v>
      </c>
      <c r="V54" s="49">
        <v>0.69199999999999995</v>
      </c>
      <c r="W54" s="50">
        <f t="shared" ca="1" si="8"/>
        <v>27394</v>
      </c>
      <c r="X54" s="49">
        <f t="shared" ca="1" si="9"/>
        <v>0.69199999999999995</v>
      </c>
      <c r="Z54" s="61">
        <v>26002</v>
      </c>
      <c r="AA54">
        <v>0.71130000000000004</v>
      </c>
    </row>
    <row r="55" spans="1:27" x14ac:dyDescent="0.2">
      <c r="A55" s="9">
        <v>27425</v>
      </c>
      <c r="B55" s="29">
        <v>69.421099999999996</v>
      </c>
      <c r="C55" s="28">
        <f t="shared" ca="1" si="0"/>
        <v>27425</v>
      </c>
      <c r="D55" s="29">
        <f t="shared" ca="1" si="1"/>
        <v>0.96211806756201457</v>
      </c>
      <c r="F55" s="9">
        <v>27425</v>
      </c>
      <c r="G55" s="29">
        <v>82.005520000000004</v>
      </c>
      <c r="H55" s="28">
        <f t="shared" ca="1" si="2"/>
        <v>27425</v>
      </c>
      <c r="I55" s="29">
        <f t="shared" ca="1" si="3"/>
        <v>1.2542585712478742</v>
      </c>
      <c r="J55" s="29"/>
      <c r="K55" s="9">
        <v>27425</v>
      </c>
      <c r="L55" s="29">
        <v>279.00592</v>
      </c>
      <c r="M55" s="28">
        <f t="shared" ca="1" si="4"/>
        <v>27425</v>
      </c>
      <c r="N55" s="29">
        <f t="shared" ca="1" si="5"/>
        <v>3.2407800891625387</v>
      </c>
      <c r="P55" s="9">
        <v>27425</v>
      </c>
      <c r="Q55" s="29">
        <v>2.2999999999999998</v>
      </c>
      <c r="R55" s="28">
        <f t="shared" ca="1" si="6"/>
        <v>27425</v>
      </c>
      <c r="S55" s="49">
        <f t="shared" ca="1" si="7"/>
        <v>2.2999999999999998</v>
      </c>
      <c r="U55" s="61">
        <v>27425</v>
      </c>
      <c r="V55" s="49">
        <v>0.68259999999999998</v>
      </c>
      <c r="W55" s="50">
        <f t="shared" ca="1" si="8"/>
        <v>27425</v>
      </c>
      <c r="X55" s="49">
        <f t="shared" ca="1" si="9"/>
        <v>0.68259999999999998</v>
      </c>
      <c r="Z55" s="61">
        <v>26003</v>
      </c>
      <c r="AA55">
        <v>0.71140000000000003</v>
      </c>
    </row>
    <row r="56" spans="1:27" x14ac:dyDescent="0.2">
      <c r="A56" s="9">
        <v>27453</v>
      </c>
      <c r="B56" s="29">
        <v>74.43432</v>
      </c>
      <c r="C56" s="28">
        <f t="shared" ca="1" si="0"/>
        <v>27453</v>
      </c>
      <c r="D56" s="29">
        <f t="shared" ca="1" si="1"/>
        <v>1.0315970809839172</v>
      </c>
      <c r="F56" s="9">
        <v>27453</v>
      </c>
      <c r="G56" s="29">
        <v>91.361819999999994</v>
      </c>
      <c r="H56" s="28">
        <f t="shared" ca="1" si="2"/>
        <v>27453</v>
      </c>
      <c r="I56" s="29">
        <f t="shared" ca="1" si="3"/>
        <v>1.3973613705492685</v>
      </c>
      <c r="J56" s="29"/>
      <c r="K56" s="9">
        <v>27453</v>
      </c>
      <c r="L56" s="29">
        <v>246.25604999999999</v>
      </c>
      <c r="M56" s="28">
        <f t="shared" ca="1" si="4"/>
        <v>27453</v>
      </c>
      <c r="N56" s="29">
        <f t="shared" ca="1" si="5"/>
        <v>2.860375520619113</v>
      </c>
      <c r="P56" s="9">
        <v>27453</v>
      </c>
      <c r="Q56" s="29">
        <v>2.2999999999999998</v>
      </c>
      <c r="R56" s="28">
        <f t="shared" ca="1" si="6"/>
        <v>27453</v>
      </c>
      <c r="S56" s="49">
        <f t="shared" ca="1" si="7"/>
        <v>2.2999999999999998</v>
      </c>
      <c r="U56" s="61">
        <v>27453</v>
      </c>
      <c r="V56" s="49">
        <v>0.67249999999999999</v>
      </c>
      <c r="W56" s="50">
        <f t="shared" ca="1" si="8"/>
        <v>27453</v>
      </c>
      <c r="X56" s="49">
        <f t="shared" ca="1" si="9"/>
        <v>0.67249999999999999</v>
      </c>
      <c r="Z56" s="61">
        <v>26004</v>
      </c>
      <c r="AA56">
        <v>0.71120000000000005</v>
      </c>
    </row>
    <row r="57" spans="1:27" x14ac:dyDescent="0.2">
      <c r="A57" s="9">
        <v>27484</v>
      </c>
      <c r="B57" s="29">
        <v>74.97972</v>
      </c>
      <c r="C57" s="28">
        <f t="shared" ca="1" si="0"/>
        <v>27484</v>
      </c>
      <c r="D57" s="29">
        <f t="shared" ca="1" si="1"/>
        <v>1.0391558663394982</v>
      </c>
      <c r="F57" s="9">
        <v>27484</v>
      </c>
      <c r="G57" s="29">
        <v>90.303299999999993</v>
      </c>
      <c r="H57" s="28">
        <f t="shared" ca="1" si="2"/>
        <v>27484</v>
      </c>
      <c r="I57" s="29">
        <f t="shared" ca="1" si="3"/>
        <v>1.3811715118319858</v>
      </c>
      <c r="J57" s="29"/>
      <c r="K57" s="9">
        <v>27484</v>
      </c>
      <c r="L57" s="29">
        <v>267.06319999999999</v>
      </c>
      <c r="M57" s="28">
        <f t="shared" ca="1" si="4"/>
        <v>27484</v>
      </c>
      <c r="N57" s="29">
        <f t="shared" ca="1" si="5"/>
        <v>3.1020599889351197</v>
      </c>
      <c r="P57" s="9">
        <v>27484</v>
      </c>
      <c r="Q57" s="29">
        <v>2.2999999999999998</v>
      </c>
      <c r="R57" s="28">
        <f t="shared" ca="1" si="6"/>
        <v>27484</v>
      </c>
      <c r="S57" s="49">
        <f t="shared" ca="1" si="7"/>
        <v>2.2999999999999998</v>
      </c>
      <c r="U57" s="61">
        <v>27484</v>
      </c>
      <c r="V57" s="49">
        <v>0.67249999999999999</v>
      </c>
      <c r="W57" s="50">
        <f t="shared" ca="1" si="8"/>
        <v>27484</v>
      </c>
      <c r="X57" s="49">
        <f t="shared" ca="1" si="9"/>
        <v>0.67249999999999999</v>
      </c>
      <c r="Z57" s="61">
        <v>26007</v>
      </c>
      <c r="AA57">
        <v>0.71120000000000005</v>
      </c>
    </row>
    <row r="58" spans="1:27" x14ac:dyDescent="0.2">
      <c r="A58" s="9">
        <v>27514</v>
      </c>
      <c r="B58" s="29">
        <v>79.153549999999996</v>
      </c>
      <c r="C58" s="28">
        <f t="shared" ca="1" si="0"/>
        <v>27514</v>
      </c>
      <c r="D58" s="29">
        <f t="shared" ca="1" si="1"/>
        <v>1.0970016402314757</v>
      </c>
      <c r="F58" s="9">
        <v>27514</v>
      </c>
      <c r="G58" s="29">
        <v>95.784989999999993</v>
      </c>
      <c r="H58" s="28">
        <f t="shared" ca="1" si="2"/>
        <v>27514</v>
      </c>
      <c r="I58" s="29">
        <f t="shared" ca="1" si="3"/>
        <v>1.4650129004046546</v>
      </c>
      <c r="J58" s="29"/>
      <c r="K58" s="9">
        <v>27514</v>
      </c>
      <c r="L58" s="29">
        <v>258.22795000000002</v>
      </c>
      <c r="M58" s="28">
        <f t="shared" ca="1" si="4"/>
        <v>27514</v>
      </c>
      <c r="N58" s="29">
        <f t="shared" ca="1" si="5"/>
        <v>2.9994345597586594</v>
      </c>
      <c r="P58" s="9">
        <v>27514</v>
      </c>
      <c r="Q58" s="29">
        <v>2.4</v>
      </c>
      <c r="R58" s="28">
        <f t="shared" ca="1" si="6"/>
        <v>27514</v>
      </c>
      <c r="S58" s="49">
        <f t="shared" ca="1" si="7"/>
        <v>2.4</v>
      </c>
      <c r="U58" s="61">
        <v>27514</v>
      </c>
      <c r="V58" s="49">
        <v>0.68169999999999997</v>
      </c>
      <c r="W58" s="50">
        <f t="shared" ca="1" si="8"/>
        <v>27514</v>
      </c>
      <c r="X58" s="49">
        <f t="shared" ca="1" si="9"/>
        <v>0.68169999999999997</v>
      </c>
      <c r="Z58" s="61">
        <v>26008</v>
      </c>
      <c r="AA58">
        <v>0.71150000000000002</v>
      </c>
    </row>
    <row r="59" spans="1:27" x14ac:dyDescent="0.2">
      <c r="A59" s="9">
        <v>27544</v>
      </c>
      <c r="B59" s="29">
        <v>80.799670000000006</v>
      </c>
      <c r="C59" s="28">
        <f t="shared" ca="1" si="0"/>
        <v>27545</v>
      </c>
      <c r="D59" s="29">
        <f t="shared" ca="1" si="1"/>
        <v>1.1198154791561714</v>
      </c>
      <c r="F59" s="9">
        <v>27544</v>
      </c>
      <c r="G59" s="29">
        <v>94.709739999999996</v>
      </c>
      <c r="H59" s="28">
        <f t="shared" ca="1" si="2"/>
        <v>27545</v>
      </c>
      <c r="I59" s="29">
        <f t="shared" ca="1" si="3"/>
        <v>1.4485671595723999</v>
      </c>
      <c r="J59" s="29"/>
      <c r="K59" s="9">
        <v>27544</v>
      </c>
      <c r="L59" s="29">
        <v>253.64017000000001</v>
      </c>
      <c r="M59" s="28">
        <f t="shared" ca="1" si="4"/>
        <v>27545</v>
      </c>
      <c r="N59" s="29">
        <f t="shared" ca="1" si="5"/>
        <v>2.9461454178026099</v>
      </c>
      <c r="P59" s="9">
        <v>27545</v>
      </c>
      <c r="Q59" s="29">
        <v>2.4</v>
      </c>
      <c r="R59" s="28">
        <f t="shared" ca="1" si="6"/>
        <v>27545</v>
      </c>
      <c r="S59" s="49">
        <f t="shared" ca="1" si="7"/>
        <v>2.4</v>
      </c>
      <c r="U59" s="61">
        <v>27544</v>
      </c>
      <c r="V59" s="49">
        <v>0.67979999999999996</v>
      </c>
      <c r="W59" s="50">
        <f t="shared" ca="1" si="8"/>
        <v>27545</v>
      </c>
      <c r="X59" s="49">
        <f t="shared" ca="1" si="9"/>
        <v>0.67979999999999996</v>
      </c>
      <c r="Z59" s="61">
        <v>26009</v>
      </c>
      <c r="AA59">
        <v>0.71120000000000005</v>
      </c>
    </row>
    <row r="60" spans="1:27" x14ac:dyDescent="0.2">
      <c r="A60" s="9">
        <v>27575</v>
      </c>
      <c r="B60" s="29">
        <v>86.150819999999996</v>
      </c>
      <c r="C60" s="28">
        <f t="shared" ca="1" si="0"/>
        <v>27575</v>
      </c>
      <c r="D60" s="29">
        <f t="shared" ca="1" si="1"/>
        <v>1.1939779182018573</v>
      </c>
      <c r="F60" s="9">
        <v>27575</v>
      </c>
      <c r="G60" s="29">
        <v>95.755430000000004</v>
      </c>
      <c r="H60" s="28">
        <f t="shared" ca="1" si="2"/>
        <v>27575</v>
      </c>
      <c r="I60" s="29">
        <f t="shared" ca="1" si="3"/>
        <v>1.46456078592058</v>
      </c>
      <c r="J60" s="29"/>
      <c r="K60" s="9">
        <v>27575</v>
      </c>
      <c r="L60" s="29">
        <v>271.47431</v>
      </c>
      <c r="M60" s="28">
        <f t="shared" ca="1" si="4"/>
        <v>27575</v>
      </c>
      <c r="N60" s="29">
        <f t="shared" ca="1" si="5"/>
        <v>3.1532970288484874</v>
      </c>
      <c r="P60" s="9">
        <v>27575</v>
      </c>
      <c r="Q60" s="29">
        <v>2.4</v>
      </c>
      <c r="R60" s="28">
        <f t="shared" ca="1" si="6"/>
        <v>27575</v>
      </c>
      <c r="S60" s="49">
        <f t="shared" ca="1" si="7"/>
        <v>2.4</v>
      </c>
      <c r="U60" s="61">
        <v>27575</v>
      </c>
      <c r="V60" s="49">
        <v>0.71579999999999999</v>
      </c>
      <c r="W60" s="50">
        <f t="shared" ca="1" si="8"/>
        <v>27575</v>
      </c>
      <c r="X60" s="49">
        <f t="shared" ca="1" si="9"/>
        <v>0.71579999999999999</v>
      </c>
      <c r="Z60" s="61">
        <v>26010</v>
      </c>
      <c r="AA60">
        <v>0.71130000000000004</v>
      </c>
    </row>
    <row r="61" spans="1:27" x14ac:dyDescent="0.2">
      <c r="A61" s="9">
        <v>27606</v>
      </c>
      <c r="B61" s="29">
        <v>81.345269999999999</v>
      </c>
      <c r="C61" s="28">
        <f t="shared" ca="1" si="0"/>
        <v>27606</v>
      </c>
      <c r="D61" s="29">
        <f t="shared" ca="1" si="1"/>
        <v>1.1273770363435658</v>
      </c>
      <c r="F61" s="9">
        <v>27606</v>
      </c>
      <c r="G61" s="29">
        <v>91.689959999999999</v>
      </c>
      <c r="H61" s="28">
        <f t="shared" ca="1" si="2"/>
        <v>27606</v>
      </c>
      <c r="I61" s="29">
        <f t="shared" ca="1" si="3"/>
        <v>1.4023802083978583</v>
      </c>
      <c r="J61" s="29"/>
      <c r="K61" s="9">
        <v>27606</v>
      </c>
      <c r="L61" s="29">
        <v>292.56997999999999</v>
      </c>
      <c r="M61" s="28">
        <f t="shared" ca="1" si="4"/>
        <v>27606</v>
      </c>
      <c r="N61" s="29">
        <f t="shared" ca="1" si="5"/>
        <v>3.3983327876006437</v>
      </c>
      <c r="P61" s="9">
        <v>27606</v>
      </c>
      <c r="Q61" s="29">
        <v>2.5</v>
      </c>
      <c r="R61" s="28">
        <f t="shared" ca="1" si="6"/>
        <v>27606</v>
      </c>
      <c r="S61" s="49">
        <f t="shared" ca="1" si="7"/>
        <v>2.5</v>
      </c>
      <c r="U61" s="61">
        <v>27606</v>
      </c>
      <c r="V61" s="49">
        <v>0.71540000000000004</v>
      </c>
      <c r="W61" s="50">
        <f t="shared" ca="1" si="8"/>
        <v>27606</v>
      </c>
      <c r="X61" s="49">
        <f t="shared" ca="1" si="9"/>
        <v>0.71540000000000004</v>
      </c>
      <c r="Z61" s="61">
        <v>26011</v>
      </c>
      <c r="AA61">
        <v>0.71130000000000004</v>
      </c>
    </row>
    <row r="62" spans="1:27" x14ac:dyDescent="0.2">
      <c r="A62" s="9">
        <v>27635</v>
      </c>
      <c r="B62" s="29">
        <v>80.130229999999997</v>
      </c>
      <c r="C62" s="28">
        <f t="shared" ca="1" si="0"/>
        <v>27637</v>
      </c>
      <c r="D62" s="29">
        <f t="shared" ca="1" si="1"/>
        <v>1.1105376037098198</v>
      </c>
      <c r="F62" s="9">
        <v>27635</v>
      </c>
      <c r="G62" s="29">
        <v>91.512169999999998</v>
      </c>
      <c r="H62" s="28">
        <f t="shared" ca="1" si="2"/>
        <v>27637</v>
      </c>
      <c r="I62" s="29">
        <f t="shared" ca="1" si="3"/>
        <v>1.3996609447265571</v>
      </c>
      <c r="J62" s="29"/>
      <c r="K62" s="9">
        <v>27635</v>
      </c>
      <c r="L62" s="29">
        <v>320.85019</v>
      </c>
      <c r="M62" s="28">
        <f t="shared" ca="1" si="4"/>
        <v>27637</v>
      </c>
      <c r="N62" s="29">
        <f t="shared" ca="1" si="5"/>
        <v>3.7268202314704202</v>
      </c>
      <c r="P62" s="9">
        <v>27637</v>
      </c>
      <c r="Q62" s="29">
        <v>2.5</v>
      </c>
      <c r="R62" s="28">
        <f t="shared" ca="1" si="6"/>
        <v>27637</v>
      </c>
      <c r="S62" s="49">
        <f t="shared" ca="1" si="7"/>
        <v>2.5</v>
      </c>
      <c r="U62" s="61">
        <v>27635</v>
      </c>
      <c r="V62" s="49">
        <v>0.71579999999999999</v>
      </c>
      <c r="W62" s="50">
        <f t="shared" ca="1" si="8"/>
        <v>27637</v>
      </c>
      <c r="X62" s="49">
        <f t="shared" ca="1" si="9"/>
        <v>0.71579999999999999</v>
      </c>
      <c r="Z62" s="61">
        <v>26014</v>
      </c>
      <c r="AA62">
        <v>0.71120000000000005</v>
      </c>
    </row>
    <row r="63" spans="1:27" x14ac:dyDescent="0.2">
      <c r="A63" s="9">
        <v>27667</v>
      </c>
      <c r="B63" s="29">
        <v>93.426349999999999</v>
      </c>
      <c r="C63" s="28">
        <f t="shared" ca="1" si="0"/>
        <v>27667</v>
      </c>
      <c r="D63" s="29">
        <f t="shared" ca="1" si="1"/>
        <v>1.2948106457744464</v>
      </c>
      <c r="F63" s="9">
        <v>27667</v>
      </c>
      <c r="G63" s="29">
        <v>106.20363999999999</v>
      </c>
      <c r="H63" s="28">
        <f t="shared" ca="1" si="2"/>
        <v>27667</v>
      </c>
      <c r="I63" s="29">
        <f t="shared" ca="1" si="3"/>
        <v>1.6243641375327365</v>
      </c>
      <c r="J63" s="29"/>
      <c r="K63" s="9">
        <v>27667</v>
      </c>
      <c r="L63" s="29">
        <v>394.91318999999999</v>
      </c>
      <c r="M63" s="28">
        <f t="shared" ca="1" si="4"/>
        <v>27667</v>
      </c>
      <c r="N63" s="29">
        <f t="shared" ca="1" si="5"/>
        <v>4.5870955107320395</v>
      </c>
      <c r="P63" s="9">
        <v>27667</v>
      </c>
      <c r="Q63" s="29">
        <v>2.5</v>
      </c>
      <c r="R63" s="28">
        <f t="shared" ca="1" si="6"/>
        <v>27667</v>
      </c>
      <c r="S63" s="49">
        <f t="shared" ca="1" si="7"/>
        <v>2.5</v>
      </c>
      <c r="U63" s="61">
        <v>27667</v>
      </c>
      <c r="V63" s="49">
        <v>0.87109999999999999</v>
      </c>
      <c r="W63" s="50">
        <f t="shared" ca="1" si="8"/>
        <v>27667</v>
      </c>
      <c r="X63" s="49">
        <f t="shared" ca="1" si="9"/>
        <v>0.87109999999999999</v>
      </c>
      <c r="Z63" s="61">
        <v>26015</v>
      </c>
      <c r="AA63">
        <v>0.71120000000000005</v>
      </c>
    </row>
    <row r="64" spans="1:27" x14ac:dyDescent="0.2">
      <c r="A64" s="9">
        <v>27698</v>
      </c>
      <c r="B64" s="29">
        <v>99.942279999999997</v>
      </c>
      <c r="C64" s="28">
        <f t="shared" ca="1" si="0"/>
        <v>27698</v>
      </c>
      <c r="D64" s="29">
        <f t="shared" ca="1" si="1"/>
        <v>1.3851159561191306</v>
      </c>
      <c r="F64" s="9">
        <v>27698</v>
      </c>
      <c r="G64" s="29">
        <v>115.3557</v>
      </c>
      <c r="H64" s="28">
        <f t="shared" ca="1" si="2"/>
        <v>27698</v>
      </c>
      <c r="I64" s="29">
        <f t="shared" ca="1" si="3"/>
        <v>1.764343125527384</v>
      </c>
      <c r="J64" s="29"/>
      <c r="K64" s="9">
        <v>27698</v>
      </c>
      <c r="L64" s="29">
        <v>363.45341000000002</v>
      </c>
      <c r="M64" s="28">
        <f t="shared" ca="1" si="4"/>
        <v>27698</v>
      </c>
      <c r="N64" s="29">
        <f t="shared" ca="1" si="5"/>
        <v>4.2216759216658515</v>
      </c>
      <c r="P64" s="9">
        <v>27698</v>
      </c>
      <c r="Q64" s="29">
        <v>2.5</v>
      </c>
      <c r="R64" s="28">
        <f t="shared" ca="1" si="6"/>
        <v>27698</v>
      </c>
      <c r="S64" s="49">
        <f t="shared" ca="1" si="7"/>
        <v>2.5</v>
      </c>
      <c r="U64" s="61">
        <v>27698</v>
      </c>
      <c r="V64" s="49">
        <v>0.87180000000000002</v>
      </c>
      <c r="W64" s="50">
        <f t="shared" ca="1" si="8"/>
        <v>27698</v>
      </c>
      <c r="X64" s="49">
        <f t="shared" ca="1" si="9"/>
        <v>0.87180000000000002</v>
      </c>
      <c r="Z64" s="61">
        <v>26016</v>
      </c>
      <c r="AA64">
        <v>0.71120000000000005</v>
      </c>
    </row>
    <row r="65" spans="1:27" x14ac:dyDescent="0.2">
      <c r="A65" s="9">
        <v>27726</v>
      </c>
      <c r="B65" s="29">
        <v>102.72248</v>
      </c>
      <c r="C65" s="28">
        <f t="shared" ca="1" si="0"/>
        <v>27728</v>
      </c>
      <c r="D65" s="29">
        <f t="shared" ca="1" si="1"/>
        <v>1.4236471901594427</v>
      </c>
      <c r="F65" s="9">
        <v>27726</v>
      </c>
      <c r="G65" s="29">
        <v>118.03919</v>
      </c>
      <c r="H65" s="28">
        <f t="shared" ca="1" si="2"/>
        <v>27728</v>
      </c>
      <c r="I65" s="29">
        <f t="shared" ca="1" si="3"/>
        <v>1.8053865861792764</v>
      </c>
      <c r="J65" s="29"/>
      <c r="K65" s="9">
        <v>27726</v>
      </c>
      <c r="L65" s="29">
        <v>359.18941000000001</v>
      </c>
      <c r="M65" s="28">
        <f t="shared" ca="1" si="4"/>
        <v>27728</v>
      </c>
      <c r="N65" s="29">
        <f t="shared" ca="1" si="5"/>
        <v>4.1721476310109828</v>
      </c>
      <c r="P65" s="9">
        <v>27728</v>
      </c>
      <c r="Q65" s="29">
        <v>2.6</v>
      </c>
      <c r="R65" s="28">
        <f t="shared" ca="1" si="6"/>
        <v>27728</v>
      </c>
      <c r="S65" s="49">
        <f t="shared" ca="1" si="7"/>
        <v>2.6</v>
      </c>
      <c r="U65" s="61">
        <v>27726</v>
      </c>
      <c r="V65" s="49">
        <v>0.87219999999999998</v>
      </c>
      <c r="W65" s="50">
        <f t="shared" ca="1" si="8"/>
        <v>27728</v>
      </c>
      <c r="X65" s="49">
        <f t="shared" ca="1" si="9"/>
        <v>0.87219999999999998</v>
      </c>
      <c r="Z65" s="61">
        <v>26017</v>
      </c>
      <c r="AA65">
        <v>0.71150000000000002</v>
      </c>
    </row>
    <row r="66" spans="1:27" x14ac:dyDescent="0.2">
      <c r="A66" s="9">
        <v>27759</v>
      </c>
      <c r="B66" s="29">
        <v>102.68091</v>
      </c>
      <c r="C66" s="28">
        <f t="shared" ca="1" si="0"/>
        <v>27759</v>
      </c>
      <c r="D66" s="29">
        <f t="shared" ca="1" si="1"/>
        <v>1.423071064916994</v>
      </c>
      <c r="F66" s="9">
        <v>27759</v>
      </c>
      <c r="G66" s="29">
        <v>120.34246</v>
      </c>
      <c r="H66" s="28">
        <f t="shared" ca="1" si="2"/>
        <v>27759</v>
      </c>
      <c r="I66" s="29">
        <f t="shared" ca="1" si="3"/>
        <v>1.8406146554531262</v>
      </c>
      <c r="J66" s="29"/>
      <c r="K66" s="9">
        <v>27759</v>
      </c>
      <c r="L66" s="29">
        <v>349.35464000000002</v>
      </c>
      <c r="M66" s="28">
        <f t="shared" ca="1" si="4"/>
        <v>27759</v>
      </c>
      <c r="N66" s="29">
        <f t="shared" ca="1" si="5"/>
        <v>4.0579123244716335</v>
      </c>
      <c r="P66" s="9">
        <v>27759</v>
      </c>
      <c r="Q66" s="29">
        <v>2.6</v>
      </c>
      <c r="R66" s="28">
        <f t="shared" ca="1" si="6"/>
        <v>27759</v>
      </c>
      <c r="S66" s="49">
        <f t="shared" ca="1" si="7"/>
        <v>2.6</v>
      </c>
      <c r="U66" s="61">
        <v>27759</v>
      </c>
      <c r="V66" s="49">
        <v>0.87109999999999999</v>
      </c>
      <c r="W66" s="50">
        <f t="shared" ca="1" si="8"/>
        <v>27759</v>
      </c>
      <c r="X66" s="49">
        <f t="shared" ca="1" si="9"/>
        <v>0.87109999999999999</v>
      </c>
      <c r="Z66" s="61">
        <v>26018</v>
      </c>
      <c r="AA66">
        <v>0.71140000000000003</v>
      </c>
    </row>
    <row r="67" spans="1:27" x14ac:dyDescent="0.2">
      <c r="A67" s="9">
        <v>27789</v>
      </c>
      <c r="B67" s="29">
        <v>111.85621</v>
      </c>
      <c r="C67" s="28">
        <f t="shared" ca="1" si="0"/>
        <v>27790</v>
      </c>
      <c r="D67" s="29">
        <f t="shared" ca="1" si="1"/>
        <v>1.5502330071118275</v>
      </c>
      <c r="F67" s="9">
        <v>27789</v>
      </c>
      <c r="G67" s="29">
        <v>126.59522</v>
      </c>
      <c r="H67" s="28">
        <f t="shared" ca="1" si="2"/>
        <v>27790</v>
      </c>
      <c r="I67" s="29">
        <f t="shared" ca="1" si="3"/>
        <v>1.9362494105763894</v>
      </c>
      <c r="J67" s="29"/>
      <c r="K67" s="9">
        <v>27789</v>
      </c>
      <c r="L67" s="29">
        <v>332.63823000000002</v>
      </c>
      <c r="M67" s="28">
        <f t="shared" ca="1" si="4"/>
        <v>27790</v>
      </c>
      <c r="N67" s="29">
        <f t="shared" ca="1" si="5"/>
        <v>3.8637436534617944</v>
      </c>
      <c r="P67" s="9">
        <v>27790</v>
      </c>
      <c r="Q67" s="29">
        <v>2.6</v>
      </c>
      <c r="R67" s="28">
        <f t="shared" ca="1" si="6"/>
        <v>27790</v>
      </c>
      <c r="S67" s="49">
        <f t="shared" ca="1" si="7"/>
        <v>2.6</v>
      </c>
      <c r="U67" s="61">
        <v>27789</v>
      </c>
      <c r="V67" s="49">
        <v>0.87109999999999999</v>
      </c>
      <c r="W67" s="50">
        <f t="shared" ca="1" si="8"/>
        <v>27790</v>
      </c>
      <c r="X67" s="49">
        <f t="shared" ca="1" si="9"/>
        <v>0.87109999999999999</v>
      </c>
      <c r="Z67" s="61">
        <v>26021</v>
      </c>
      <c r="AA67">
        <v>0.71120000000000005</v>
      </c>
    </row>
    <row r="68" spans="1:27" x14ac:dyDescent="0.2">
      <c r="A68" s="9">
        <v>27817</v>
      </c>
      <c r="B68" s="29">
        <v>110.97768000000001</v>
      </c>
      <c r="C68" s="28">
        <f t="shared" ca="1" si="0"/>
        <v>27819</v>
      </c>
      <c r="D68" s="29">
        <f t="shared" ca="1" si="1"/>
        <v>1.5380573200959886</v>
      </c>
      <c r="F68" s="9">
        <v>27817</v>
      </c>
      <c r="G68" s="29">
        <v>125.46352</v>
      </c>
      <c r="H68" s="28">
        <f t="shared" ca="1" si="2"/>
        <v>27819</v>
      </c>
      <c r="I68" s="29">
        <f t="shared" ca="1" si="3"/>
        <v>1.9189402779096956</v>
      </c>
      <c r="J68" s="29"/>
      <c r="K68" s="9">
        <v>27817</v>
      </c>
      <c r="L68" s="29">
        <v>351.5016</v>
      </c>
      <c r="M68" s="28">
        <f t="shared" ca="1" si="4"/>
        <v>27819</v>
      </c>
      <c r="N68" s="29">
        <f t="shared" ca="1" si="5"/>
        <v>4.0828502369726598</v>
      </c>
      <c r="P68" s="9">
        <v>27819</v>
      </c>
      <c r="Q68" s="29">
        <v>2.6</v>
      </c>
      <c r="R68" s="28">
        <f t="shared" ca="1" si="6"/>
        <v>27819</v>
      </c>
      <c r="S68" s="49">
        <f t="shared" ca="1" si="7"/>
        <v>2.6</v>
      </c>
      <c r="U68" s="61">
        <v>27817</v>
      </c>
      <c r="V68" s="49">
        <v>0.87070000000000003</v>
      </c>
      <c r="W68" s="50">
        <f t="shared" ca="1" si="8"/>
        <v>27819</v>
      </c>
      <c r="X68" s="49">
        <f t="shared" ca="1" si="9"/>
        <v>0.87070000000000003</v>
      </c>
      <c r="Z68" s="61">
        <v>26022</v>
      </c>
      <c r="AA68">
        <v>0.71160000000000001</v>
      </c>
    </row>
    <row r="69" spans="1:27" x14ac:dyDescent="0.2">
      <c r="A69" s="9">
        <v>27850</v>
      </c>
      <c r="B69" s="29">
        <v>112.33793</v>
      </c>
      <c r="C69" s="28">
        <f t="shared" ca="1" si="0"/>
        <v>27850</v>
      </c>
      <c r="D69" s="29">
        <f t="shared" ca="1" si="1"/>
        <v>1.5569092412179706</v>
      </c>
      <c r="F69" s="9">
        <v>27850</v>
      </c>
      <c r="G69" s="29">
        <v>123.29288</v>
      </c>
      <c r="H69" s="28">
        <f t="shared" ca="1" si="2"/>
        <v>27850</v>
      </c>
      <c r="I69" s="29">
        <f t="shared" ca="1" si="3"/>
        <v>1.8857407588395951</v>
      </c>
      <c r="J69" s="29"/>
      <c r="K69" s="9">
        <v>27850</v>
      </c>
      <c r="L69" s="29">
        <v>352.38607999999999</v>
      </c>
      <c r="M69" s="28">
        <f t="shared" ca="1" si="4"/>
        <v>27850</v>
      </c>
      <c r="N69" s="29">
        <f t="shared" ca="1" si="5"/>
        <v>4.0931238726477117</v>
      </c>
      <c r="P69" s="9">
        <v>27850</v>
      </c>
      <c r="Q69" s="29">
        <v>2.6</v>
      </c>
      <c r="R69" s="28">
        <f t="shared" ca="1" si="6"/>
        <v>27850</v>
      </c>
      <c r="S69" s="49">
        <f t="shared" ca="1" si="7"/>
        <v>2.6</v>
      </c>
      <c r="U69" s="61">
        <v>27850</v>
      </c>
      <c r="V69" s="49">
        <v>0.87109999999999999</v>
      </c>
      <c r="W69" s="50">
        <f t="shared" ca="1" si="8"/>
        <v>27850</v>
      </c>
      <c r="X69" s="49">
        <f t="shared" ca="1" si="9"/>
        <v>0.87109999999999999</v>
      </c>
      <c r="Z69" s="61">
        <v>26023</v>
      </c>
      <c r="AA69">
        <v>0.71199999999999997</v>
      </c>
    </row>
    <row r="70" spans="1:27" x14ac:dyDescent="0.2">
      <c r="A70" s="9">
        <v>27880</v>
      </c>
      <c r="B70" s="29">
        <v>111.46787999999999</v>
      </c>
      <c r="C70" s="28">
        <f t="shared" ca="1" si="0"/>
        <v>27880</v>
      </c>
      <c r="D70" s="29">
        <f t="shared" ca="1" si="1"/>
        <v>1.5448510798710267</v>
      </c>
      <c r="F70" s="9">
        <v>27880</v>
      </c>
      <c r="G70" s="29">
        <v>122.56408</v>
      </c>
      <c r="H70" s="28">
        <f t="shared" ca="1" si="2"/>
        <v>27880</v>
      </c>
      <c r="I70" s="29">
        <f t="shared" ca="1" si="3"/>
        <v>1.8745939037653827</v>
      </c>
      <c r="J70" s="29"/>
      <c r="K70" s="9">
        <v>27880</v>
      </c>
      <c r="L70" s="29">
        <v>365.78107999999997</v>
      </c>
      <c r="M70" s="28">
        <f t="shared" ca="1" si="4"/>
        <v>27880</v>
      </c>
      <c r="N70" s="29">
        <f t="shared" ca="1" si="5"/>
        <v>4.2487128626387918</v>
      </c>
      <c r="P70" s="9">
        <v>27880</v>
      </c>
      <c r="Q70" s="29">
        <v>2.6</v>
      </c>
      <c r="R70" s="28">
        <f t="shared" ca="1" si="6"/>
        <v>27880</v>
      </c>
      <c r="S70" s="49">
        <f t="shared" ca="1" si="7"/>
        <v>2.6</v>
      </c>
      <c r="U70" s="61">
        <v>27880</v>
      </c>
      <c r="V70" s="49">
        <v>0.87070000000000003</v>
      </c>
      <c r="W70" s="50">
        <f t="shared" ca="1" si="8"/>
        <v>27880</v>
      </c>
      <c r="X70" s="49">
        <f t="shared" ca="1" si="9"/>
        <v>0.87070000000000003</v>
      </c>
      <c r="Z70" s="61">
        <v>26024</v>
      </c>
      <c r="AA70">
        <v>0.71260000000000001</v>
      </c>
    </row>
    <row r="71" spans="1:27" x14ac:dyDescent="0.2">
      <c r="A71" s="9">
        <v>27911</v>
      </c>
      <c r="B71" s="29">
        <v>109.61068</v>
      </c>
      <c r="C71" s="28">
        <f t="shared" ca="1" si="0"/>
        <v>27911</v>
      </c>
      <c r="D71" s="29">
        <f t="shared" ca="1" si="1"/>
        <v>1.5191118496502989</v>
      </c>
      <c r="F71" s="9">
        <v>27911</v>
      </c>
      <c r="G71" s="29">
        <v>119.15007</v>
      </c>
      <c r="H71" s="28">
        <f t="shared" ca="1" si="2"/>
        <v>27911</v>
      </c>
      <c r="I71" s="29">
        <f t="shared" ca="1" si="3"/>
        <v>1.8223772809718688</v>
      </c>
      <c r="J71" s="29"/>
      <c r="K71" s="9">
        <v>27911</v>
      </c>
      <c r="L71" s="29">
        <v>372.39839999999998</v>
      </c>
      <c r="M71" s="28">
        <f t="shared" ca="1" si="4"/>
        <v>27911</v>
      </c>
      <c r="N71" s="29">
        <f t="shared" ca="1" si="5"/>
        <v>4.3255760306304136</v>
      </c>
      <c r="P71" s="9">
        <v>27911</v>
      </c>
      <c r="Q71" s="29">
        <v>2.6</v>
      </c>
      <c r="R71" s="28">
        <f t="shared" ca="1" si="6"/>
        <v>27911</v>
      </c>
      <c r="S71" s="49">
        <f t="shared" ca="1" si="7"/>
        <v>2.6</v>
      </c>
      <c r="U71" s="61">
        <v>27911</v>
      </c>
      <c r="V71" s="49">
        <v>0.87070000000000003</v>
      </c>
      <c r="W71" s="50">
        <f t="shared" ca="1" si="8"/>
        <v>27911</v>
      </c>
      <c r="X71" s="49">
        <f t="shared" ca="1" si="9"/>
        <v>0.87070000000000003</v>
      </c>
      <c r="Z71" s="61">
        <v>26025</v>
      </c>
      <c r="AA71">
        <v>0.71319999999999995</v>
      </c>
    </row>
    <row r="72" spans="1:27" x14ac:dyDescent="0.2">
      <c r="A72" s="9">
        <v>27941</v>
      </c>
      <c r="B72" s="29">
        <v>112.54257</v>
      </c>
      <c r="C72" s="28">
        <f t="shared" ref="C72:C135" ca="1" si="10">EOMONTH(A72,0)</f>
        <v>27941</v>
      </c>
      <c r="D72" s="29">
        <f t="shared" ref="D72:D135" ca="1" si="11">B72/$B$7</f>
        <v>1.5597453795296063</v>
      </c>
      <c r="F72" s="9">
        <v>27941</v>
      </c>
      <c r="G72" s="29">
        <v>120.56685</v>
      </c>
      <c r="H72" s="28">
        <f t="shared" ref="H72:H135" ca="1" si="12">EOMONTH(F72,0)</f>
        <v>27941</v>
      </c>
      <c r="I72" s="29">
        <f t="shared" ref="I72:I135" ca="1" si="13">G72/$G$7</f>
        <v>1.8440466571135306</v>
      </c>
      <c r="J72" s="29"/>
      <c r="K72" s="9">
        <v>27941</v>
      </c>
      <c r="L72" s="29">
        <v>364.75169</v>
      </c>
      <c r="M72" s="28">
        <f t="shared" ref="M72:M135" ca="1" si="14">EOMONTH(K72,0)</f>
        <v>27941</v>
      </c>
      <c r="N72" s="29">
        <f t="shared" ref="N72:N135" ca="1" si="15">L72/$L$7</f>
        <v>4.2367560317013586</v>
      </c>
      <c r="P72" s="9">
        <v>27941</v>
      </c>
      <c r="Q72" s="29">
        <v>2.7</v>
      </c>
      <c r="R72" s="28">
        <f t="shared" ref="R72:R135" ca="1" si="16">EOMONTH(P72,0)</f>
        <v>27941</v>
      </c>
      <c r="S72" s="49">
        <f t="shared" ref="S72:S135" ca="1" si="17">Q72</f>
        <v>2.7</v>
      </c>
      <c r="U72" s="61">
        <v>27941</v>
      </c>
      <c r="V72" s="49">
        <v>0.86729999999999996</v>
      </c>
      <c r="W72" s="50">
        <f t="shared" ref="W72:W135" ca="1" si="18">EOMONTH(U72,0)</f>
        <v>27941</v>
      </c>
      <c r="X72" s="49">
        <f t="shared" ref="X72:X135" ca="1" si="19">V72</f>
        <v>0.86729999999999996</v>
      </c>
      <c r="Z72" s="61">
        <v>26028</v>
      </c>
      <c r="AA72">
        <v>0.71220000000000006</v>
      </c>
    </row>
    <row r="73" spans="1:27" x14ac:dyDescent="0.2">
      <c r="A73" s="9">
        <v>27971</v>
      </c>
      <c r="B73" s="29">
        <v>111.92674</v>
      </c>
      <c r="C73" s="28">
        <f t="shared" ca="1" si="10"/>
        <v>27972</v>
      </c>
      <c r="D73" s="29">
        <f t="shared" ca="1" si="11"/>
        <v>1.5512104936008797</v>
      </c>
      <c r="F73" s="9">
        <v>27971</v>
      </c>
      <c r="G73" s="29">
        <v>119.51315</v>
      </c>
      <c r="H73" s="28">
        <f t="shared" ca="1" si="12"/>
        <v>27972</v>
      </c>
      <c r="I73" s="29">
        <f t="shared" ca="1" si="13"/>
        <v>1.8279305193642192</v>
      </c>
      <c r="J73" s="29"/>
      <c r="K73" s="9">
        <v>27971</v>
      </c>
      <c r="L73" s="29">
        <v>333.76542000000001</v>
      </c>
      <c r="M73" s="28">
        <f t="shared" ca="1" si="14"/>
        <v>27972</v>
      </c>
      <c r="N73" s="29">
        <f t="shared" ca="1" si="15"/>
        <v>3.8768364756811335</v>
      </c>
      <c r="P73" s="9">
        <v>27972</v>
      </c>
      <c r="Q73" s="29">
        <v>2.7</v>
      </c>
      <c r="R73" s="28">
        <f t="shared" ca="1" si="16"/>
        <v>27972</v>
      </c>
      <c r="S73" s="49">
        <f t="shared" ca="1" si="17"/>
        <v>2.7</v>
      </c>
      <c r="U73" s="61">
        <v>27971</v>
      </c>
      <c r="V73" s="49">
        <v>0.87070000000000003</v>
      </c>
      <c r="W73" s="50">
        <f t="shared" ca="1" si="18"/>
        <v>27972</v>
      </c>
      <c r="X73" s="49">
        <f t="shared" ca="1" si="19"/>
        <v>0.87070000000000003</v>
      </c>
      <c r="Z73" s="61">
        <v>26029</v>
      </c>
      <c r="AA73">
        <v>0.71140000000000003</v>
      </c>
    </row>
    <row r="74" spans="1:27" x14ac:dyDescent="0.2">
      <c r="A74" s="9">
        <v>28003</v>
      </c>
      <c r="B74" s="29">
        <v>111.77509999999999</v>
      </c>
      <c r="C74" s="28">
        <f t="shared" ca="1" si="10"/>
        <v>28003</v>
      </c>
      <c r="D74" s="29">
        <f t="shared" ca="1" si="11"/>
        <v>1.5491088907198378</v>
      </c>
      <c r="F74" s="9">
        <v>28003</v>
      </c>
      <c r="G74" s="29">
        <v>119.5942</v>
      </c>
      <c r="H74" s="28">
        <f t="shared" ca="1" si="12"/>
        <v>28003</v>
      </c>
      <c r="I74" s="29">
        <f t="shared" ca="1" si="13"/>
        <v>1.8291701634418331</v>
      </c>
      <c r="J74" s="29"/>
      <c r="K74" s="9">
        <v>28003</v>
      </c>
      <c r="L74" s="29">
        <v>324.67730999999998</v>
      </c>
      <c r="M74" s="28">
        <f t="shared" ca="1" si="14"/>
        <v>28003</v>
      </c>
      <c r="N74" s="29">
        <f t="shared" ca="1" si="15"/>
        <v>3.7712739631146652</v>
      </c>
      <c r="P74" s="9">
        <v>28003</v>
      </c>
      <c r="Q74" s="29">
        <v>2.8</v>
      </c>
      <c r="R74" s="28">
        <f t="shared" ca="1" si="16"/>
        <v>28003</v>
      </c>
      <c r="S74" s="49">
        <f t="shared" ca="1" si="17"/>
        <v>2.8</v>
      </c>
      <c r="U74" s="61">
        <v>28003</v>
      </c>
      <c r="V74" s="49">
        <v>0.87150000000000005</v>
      </c>
      <c r="W74" s="50">
        <f t="shared" ca="1" si="18"/>
        <v>28003</v>
      </c>
      <c r="X74" s="49">
        <f t="shared" ca="1" si="19"/>
        <v>0.87150000000000005</v>
      </c>
      <c r="Z74" s="61">
        <v>26030</v>
      </c>
      <c r="AA74">
        <v>0.71189999999999998</v>
      </c>
    </row>
    <row r="75" spans="1:27" x14ac:dyDescent="0.2">
      <c r="A75" s="9">
        <v>28033</v>
      </c>
      <c r="B75" s="29">
        <v>112.61023</v>
      </c>
      <c r="C75" s="28">
        <f t="shared" ca="1" si="10"/>
        <v>28033</v>
      </c>
      <c r="D75" s="29">
        <f t="shared" ca="1" si="11"/>
        <v>1.560683090232134</v>
      </c>
      <c r="F75" s="9">
        <v>28033</v>
      </c>
      <c r="G75" s="29">
        <v>117.31377000000001</v>
      </c>
      <c r="H75" s="28">
        <f t="shared" ca="1" si="12"/>
        <v>28033</v>
      </c>
      <c r="I75" s="29">
        <f t="shared" ca="1" si="13"/>
        <v>1.7942914275514836</v>
      </c>
      <c r="J75" s="29"/>
      <c r="K75" s="9">
        <v>28033</v>
      </c>
      <c r="L75" s="29">
        <v>292.32011999999997</v>
      </c>
      <c r="M75" s="28">
        <f t="shared" ca="1" si="14"/>
        <v>28033</v>
      </c>
      <c r="N75" s="29">
        <f t="shared" ca="1" si="15"/>
        <v>3.3954305505689772</v>
      </c>
      <c r="P75" s="9">
        <v>28033</v>
      </c>
      <c r="Q75" s="29">
        <v>2.8</v>
      </c>
      <c r="R75" s="28">
        <f t="shared" ca="1" si="16"/>
        <v>28033</v>
      </c>
      <c r="S75" s="49">
        <f t="shared" ca="1" si="17"/>
        <v>2.8</v>
      </c>
      <c r="U75" s="61">
        <v>28033</v>
      </c>
      <c r="V75" s="49">
        <v>0.87070000000000003</v>
      </c>
      <c r="W75" s="50">
        <f t="shared" ca="1" si="18"/>
        <v>28033</v>
      </c>
      <c r="X75" s="49">
        <f t="shared" ca="1" si="19"/>
        <v>0.87070000000000003</v>
      </c>
      <c r="Z75" s="61">
        <v>26031</v>
      </c>
      <c r="AA75">
        <v>0.71199999999999997</v>
      </c>
    </row>
    <row r="76" spans="1:27" x14ac:dyDescent="0.2">
      <c r="A76" s="9">
        <v>28062</v>
      </c>
      <c r="B76" s="29">
        <v>108.67033000000001</v>
      </c>
      <c r="C76" s="28">
        <f t="shared" ca="1" si="10"/>
        <v>28064</v>
      </c>
      <c r="D76" s="29">
        <f t="shared" ca="1" si="11"/>
        <v>1.5060793894208884</v>
      </c>
      <c r="F76" s="9">
        <v>28062</v>
      </c>
      <c r="G76" s="29">
        <v>109.72474</v>
      </c>
      <c r="H76" s="28">
        <f t="shared" ca="1" si="12"/>
        <v>28064</v>
      </c>
      <c r="I76" s="29">
        <f t="shared" ca="1" si="13"/>
        <v>1.6782186811685904</v>
      </c>
      <c r="J76" s="29"/>
      <c r="K76" s="9">
        <v>28062</v>
      </c>
      <c r="L76" s="29">
        <v>288.71541000000002</v>
      </c>
      <c r="M76" s="28">
        <f t="shared" ca="1" si="14"/>
        <v>28064</v>
      </c>
      <c r="N76" s="29">
        <f t="shared" ca="1" si="15"/>
        <v>3.3535602117775816</v>
      </c>
      <c r="P76" s="9">
        <v>28064</v>
      </c>
      <c r="Q76" s="29">
        <v>2.8</v>
      </c>
      <c r="R76" s="28">
        <f t="shared" ca="1" si="16"/>
        <v>28064</v>
      </c>
      <c r="S76" s="49">
        <f t="shared" ca="1" si="17"/>
        <v>2.8</v>
      </c>
      <c r="U76" s="61">
        <v>28062</v>
      </c>
      <c r="V76" s="49">
        <v>0.87070000000000003</v>
      </c>
      <c r="W76" s="50">
        <f t="shared" ca="1" si="18"/>
        <v>28064</v>
      </c>
      <c r="X76" s="49">
        <f t="shared" ca="1" si="19"/>
        <v>0.87070000000000003</v>
      </c>
      <c r="Z76" s="61">
        <v>26032</v>
      </c>
      <c r="AA76">
        <v>0.71199999999999997</v>
      </c>
    </row>
    <row r="77" spans="1:27" x14ac:dyDescent="0.2">
      <c r="A77" s="9">
        <v>28094</v>
      </c>
      <c r="B77" s="29">
        <v>108.24368</v>
      </c>
      <c r="C77" s="28">
        <f t="shared" ca="1" si="10"/>
        <v>28094</v>
      </c>
      <c r="D77" s="29">
        <f t="shared" ca="1" si="11"/>
        <v>1.5001663792046089</v>
      </c>
      <c r="F77" s="9">
        <v>28094</v>
      </c>
      <c r="G77" s="29">
        <v>110.96201000000001</v>
      </c>
      <c r="H77" s="28">
        <f t="shared" ca="1" si="12"/>
        <v>28094</v>
      </c>
      <c r="I77" s="29">
        <f t="shared" ca="1" si="13"/>
        <v>1.6971424865715423</v>
      </c>
      <c r="J77" s="29"/>
      <c r="K77" s="9">
        <v>28094</v>
      </c>
      <c r="L77" s="29">
        <v>292.83382999999998</v>
      </c>
      <c r="M77" s="28">
        <f t="shared" ca="1" si="14"/>
        <v>28094</v>
      </c>
      <c r="N77" s="29">
        <f t="shared" ca="1" si="15"/>
        <v>3.4013975248167054</v>
      </c>
      <c r="P77" s="9">
        <v>28094</v>
      </c>
      <c r="Q77" s="29">
        <v>2.8</v>
      </c>
      <c r="R77" s="28">
        <f t="shared" ca="1" si="16"/>
        <v>28094</v>
      </c>
      <c r="S77" s="49">
        <f t="shared" ca="1" si="17"/>
        <v>2.8</v>
      </c>
      <c r="U77" s="61">
        <v>28094</v>
      </c>
      <c r="V77" s="49">
        <v>0.87070000000000003</v>
      </c>
      <c r="W77" s="50">
        <f t="shared" ca="1" si="18"/>
        <v>28094</v>
      </c>
      <c r="X77" s="49">
        <f t="shared" ca="1" si="19"/>
        <v>0.87070000000000003</v>
      </c>
      <c r="Z77" s="61">
        <v>26035</v>
      </c>
      <c r="AA77">
        <v>0.71199999999999997</v>
      </c>
    </row>
    <row r="78" spans="1:27" x14ac:dyDescent="0.2">
      <c r="A78" s="9">
        <v>28125</v>
      </c>
      <c r="B78" s="29">
        <v>116.23683</v>
      </c>
      <c r="C78" s="28">
        <f t="shared" ca="1" si="10"/>
        <v>28125</v>
      </c>
      <c r="D78" s="29">
        <f t="shared" ca="1" si="11"/>
        <v>1.6109447165074364</v>
      </c>
      <c r="F78" s="9">
        <v>28125</v>
      </c>
      <c r="G78" s="29">
        <v>123.18492999999999</v>
      </c>
      <c r="H78" s="28">
        <f t="shared" ca="1" si="12"/>
        <v>28125</v>
      </c>
      <c r="I78" s="29">
        <f t="shared" ca="1" si="13"/>
        <v>1.8840896844635506</v>
      </c>
      <c r="J78" s="29"/>
      <c r="K78" s="9">
        <v>28125</v>
      </c>
      <c r="L78" s="29">
        <v>307.16881999999998</v>
      </c>
      <c r="M78" s="28">
        <f t="shared" ca="1" si="14"/>
        <v>28125</v>
      </c>
      <c r="N78" s="29">
        <f t="shared" ca="1" si="15"/>
        <v>3.5679049242666672</v>
      </c>
      <c r="P78" s="9">
        <v>28125</v>
      </c>
      <c r="Q78" s="29">
        <v>2.8</v>
      </c>
      <c r="R78" s="28">
        <f t="shared" ca="1" si="16"/>
        <v>28125</v>
      </c>
      <c r="S78" s="49">
        <f t="shared" ca="1" si="17"/>
        <v>2.8</v>
      </c>
      <c r="U78" s="61">
        <v>28125</v>
      </c>
      <c r="V78" s="49">
        <v>0.86960000000000004</v>
      </c>
      <c r="W78" s="50">
        <f t="shared" ca="1" si="18"/>
        <v>28125</v>
      </c>
      <c r="X78" s="49">
        <f t="shared" ca="1" si="19"/>
        <v>0.86960000000000004</v>
      </c>
      <c r="Z78" s="61">
        <v>26036</v>
      </c>
      <c r="AA78">
        <v>0.71199999999999997</v>
      </c>
    </row>
    <row r="79" spans="1:27" x14ac:dyDescent="0.2">
      <c r="A79" s="9">
        <v>28156</v>
      </c>
      <c r="B79" s="29">
        <v>112.33492</v>
      </c>
      <c r="C79" s="28">
        <f t="shared" ca="1" si="10"/>
        <v>28156</v>
      </c>
      <c r="D79" s="29">
        <f t="shared" ca="1" si="11"/>
        <v>1.5568675251491766</v>
      </c>
      <c r="F79" s="9">
        <v>28156</v>
      </c>
      <c r="G79" s="29">
        <v>122.35012</v>
      </c>
      <c r="H79" s="28">
        <f t="shared" ca="1" si="12"/>
        <v>28156</v>
      </c>
      <c r="I79" s="29">
        <f t="shared" ca="1" si="13"/>
        <v>1.8713214269381617</v>
      </c>
      <c r="J79" s="29"/>
      <c r="K79" s="9">
        <v>28156</v>
      </c>
      <c r="L79" s="29">
        <v>306.35138999999998</v>
      </c>
      <c r="M79" s="28">
        <f t="shared" ca="1" si="14"/>
        <v>28156</v>
      </c>
      <c r="N79" s="29">
        <f t="shared" ca="1" si="15"/>
        <v>3.5584101047005299</v>
      </c>
      <c r="P79" s="9">
        <v>28156</v>
      </c>
      <c r="Q79" s="29">
        <v>2.9</v>
      </c>
      <c r="R79" s="28">
        <f t="shared" ca="1" si="16"/>
        <v>28156</v>
      </c>
      <c r="S79" s="49">
        <f t="shared" ca="1" si="17"/>
        <v>2.9</v>
      </c>
      <c r="U79" s="61">
        <v>28156</v>
      </c>
      <c r="V79" s="49">
        <v>0.86960000000000004</v>
      </c>
      <c r="W79" s="50">
        <f t="shared" ca="1" si="18"/>
        <v>28156</v>
      </c>
      <c r="X79" s="49">
        <f t="shared" ca="1" si="19"/>
        <v>0.86960000000000004</v>
      </c>
      <c r="Z79" s="61">
        <v>26037</v>
      </c>
      <c r="AA79">
        <v>0.71160000000000001</v>
      </c>
    </row>
    <row r="80" spans="1:27" x14ac:dyDescent="0.2">
      <c r="A80" s="9">
        <v>28184</v>
      </c>
      <c r="B80" s="29">
        <v>111.84187</v>
      </c>
      <c r="C80" s="28">
        <f t="shared" ca="1" si="10"/>
        <v>28184</v>
      </c>
      <c r="D80" s="29">
        <f t="shared" ca="1" si="11"/>
        <v>1.5500342667707951</v>
      </c>
      <c r="F80" s="9">
        <v>28184</v>
      </c>
      <c r="G80" s="29">
        <v>124.94152</v>
      </c>
      <c r="H80" s="28">
        <f t="shared" ca="1" si="12"/>
        <v>28184</v>
      </c>
      <c r="I80" s="29">
        <f t="shared" ca="1" si="13"/>
        <v>1.9109563888472105</v>
      </c>
      <c r="J80" s="29"/>
      <c r="K80" s="9">
        <v>28184</v>
      </c>
      <c r="L80" s="29">
        <v>305.59483999999998</v>
      </c>
      <c r="M80" s="28">
        <f t="shared" ca="1" si="14"/>
        <v>28184</v>
      </c>
      <c r="N80" s="29">
        <f t="shared" ca="1" si="15"/>
        <v>3.5496224338996525</v>
      </c>
      <c r="P80" s="9">
        <v>28184</v>
      </c>
      <c r="Q80" s="29">
        <v>2.9</v>
      </c>
      <c r="R80" s="28">
        <f t="shared" ca="1" si="16"/>
        <v>28184</v>
      </c>
      <c r="S80" s="49">
        <f t="shared" ca="1" si="17"/>
        <v>2.9</v>
      </c>
      <c r="U80" s="61">
        <v>28184</v>
      </c>
      <c r="V80" s="49">
        <v>0.86960000000000004</v>
      </c>
      <c r="W80" s="50">
        <f t="shared" ca="1" si="18"/>
        <v>28184</v>
      </c>
      <c r="X80" s="49">
        <f t="shared" ca="1" si="19"/>
        <v>0.86960000000000004</v>
      </c>
      <c r="Z80" s="61">
        <v>26038</v>
      </c>
      <c r="AA80">
        <v>0.71140000000000003</v>
      </c>
    </row>
    <row r="81" spans="1:27" x14ac:dyDescent="0.2">
      <c r="A81" s="9">
        <v>28215</v>
      </c>
      <c r="B81" s="29">
        <v>111.14270999999999</v>
      </c>
      <c r="C81" s="28">
        <f t="shared" ca="1" si="10"/>
        <v>28215</v>
      </c>
      <c r="D81" s="29">
        <f t="shared" ca="1" si="11"/>
        <v>1.5403444971169484</v>
      </c>
      <c r="F81" s="9">
        <v>28215</v>
      </c>
      <c r="G81" s="29">
        <v>125.23023000000001</v>
      </c>
      <c r="H81" s="28">
        <f t="shared" ca="1" si="12"/>
        <v>28215</v>
      </c>
      <c r="I81" s="29">
        <f t="shared" ca="1" si="13"/>
        <v>1.9153721524702567</v>
      </c>
      <c r="J81" s="29"/>
      <c r="K81" s="9">
        <v>28215</v>
      </c>
      <c r="L81" s="29">
        <v>316.71701000000002</v>
      </c>
      <c r="M81" s="28">
        <f t="shared" ca="1" si="14"/>
        <v>28215</v>
      </c>
      <c r="N81" s="29">
        <f t="shared" ca="1" si="15"/>
        <v>3.6788114743482603</v>
      </c>
      <c r="P81" s="9">
        <v>28215</v>
      </c>
      <c r="Q81" s="29">
        <v>2.9</v>
      </c>
      <c r="R81" s="28">
        <f t="shared" ca="1" si="16"/>
        <v>28215</v>
      </c>
      <c r="S81" s="49">
        <f t="shared" ca="1" si="17"/>
        <v>2.9</v>
      </c>
      <c r="U81" s="61">
        <v>28215</v>
      </c>
      <c r="V81" s="49">
        <v>0.86960000000000004</v>
      </c>
      <c r="W81" s="50">
        <f t="shared" ca="1" si="18"/>
        <v>28215</v>
      </c>
      <c r="X81" s="49">
        <f t="shared" ca="1" si="19"/>
        <v>0.86960000000000004</v>
      </c>
      <c r="Z81" s="61">
        <v>26039</v>
      </c>
      <c r="AA81">
        <v>0.71150000000000002</v>
      </c>
    </row>
    <row r="82" spans="1:27" x14ac:dyDescent="0.2">
      <c r="A82" s="9">
        <v>28244</v>
      </c>
      <c r="B82" s="29">
        <v>112.60302</v>
      </c>
      <c r="C82" s="28">
        <f t="shared" ca="1" si="10"/>
        <v>28245</v>
      </c>
      <c r="D82" s="29">
        <f t="shared" ca="1" si="11"/>
        <v>1.5605831656952551</v>
      </c>
      <c r="F82" s="9">
        <v>28244</v>
      </c>
      <c r="G82" s="29">
        <v>129.06130999999999</v>
      </c>
      <c r="H82" s="28">
        <f t="shared" ca="1" si="12"/>
        <v>28245</v>
      </c>
      <c r="I82" s="29">
        <f t="shared" ca="1" si="13"/>
        <v>1.9739677802662428</v>
      </c>
      <c r="J82" s="29"/>
      <c r="K82" s="9">
        <v>28244</v>
      </c>
      <c r="L82" s="29">
        <v>334.0111</v>
      </c>
      <c r="M82" s="28">
        <f t="shared" ca="1" si="14"/>
        <v>28245</v>
      </c>
      <c r="N82" s="29">
        <f t="shared" ca="1" si="15"/>
        <v>3.8796901601201785</v>
      </c>
      <c r="P82" s="9">
        <v>28245</v>
      </c>
      <c r="Q82" s="29">
        <v>3</v>
      </c>
      <c r="R82" s="28">
        <f t="shared" ca="1" si="16"/>
        <v>28245</v>
      </c>
      <c r="S82" s="49">
        <f t="shared" ca="1" si="17"/>
        <v>3</v>
      </c>
      <c r="U82" s="61">
        <v>28244</v>
      </c>
      <c r="V82" s="49">
        <v>0.87150000000000005</v>
      </c>
      <c r="W82" s="50">
        <f t="shared" ca="1" si="18"/>
        <v>28245</v>
      </c>
      <c r="X82" s="49">
        <f t="shared" ca="1" si="19"/>
        <v>0.87150000000000005</v>
      </c>
      <c r="Z82" s="61">
        <v>26042</v>
      </c>
      <c r="AA82">
        <v>0.71130000000000004</v>
      </c>
    </row>
    <row r="83" spans="1:27" x14ac:dyDescent="0.2">
      <c r="A83" s="9">
        <v>28276</v>
      </c>
      <c r="B83" s="29">
        <v>110.83139</v>
      </c>
      <c r="C83" s="28">
        <f t="shared" ca="1" si="10"/>
        <v>28276</v>
      </c>
      <c r="D83" s="29">
        <f t="shared" ca="1" si="11"/>
        <v>1.5360298637159593</v>
      </c>
      <c r="F83" s="9">
        <v>28276</v>
      </c>
      <c r="G83" s="29">
        <v>128.14426</v>
      </c>
      <c r="H83" s="28">
        <f t="shared" ca="1" si="12"/>
        <v>28276</v>
      </c>
      <c r="I83" s="29">
        <f t="shared" ca="1" si="13"/>
        <v>1.9599416778433467</v>
      </c>
      <c r="J83" s="29"/>
      <c r="K83" s="9">
        <v>28276</v>
      </c>
      <c r="L83" s="29">
        <v>321.83897000000002</v>
      </c>
      <c r="M83" s="28">
        <f t="shared" ca="1" si="14"/>
        <v>28276</v>
      </c>
      <c r="N83" s="29">
        <f t="shared" ca="1" si="15"/>
        <v>3.7383053588704489</v>
      </c>
      <c r="P83" s="9">
        <v>28276</v>
      </c>
      <c r="Q83" s="29">
        <v>3</v>
      </c>
      <c r="R83" s="28">
        <f t="shared" ca="1" si="16"/>
        <v>28276</v>
      </c>
      <c r="S83" s="49">
        <f t="shared" ca="1" si="17"/>
        <v>3</v>
      </c>
      <c r="U83" s="61">
        <v>28276</v>
      </c>
      <c r="V83" s="49">
        <v>0.86960000000000004</v>
      </c>
      <c r="W83" s="50">
        <f t="shared" ca="1" si="18"/>
        <v>28276</v>
      </c>
      <c r="X83" s="49">
        <f t="shared" ca="1" si="19"/>
        <v>0.86960000000000004</v>
      </c>
      <c r="Z83" s="61">
        <v>26043</v>
      </c>
      <c r="AA83">
        <v>0.71130000000000004</v>
      </c>
    </row>
    <row r="84" spans="1:27" x14ac:dyDescent="0.2">
      <c r="A84" s="9">
        <v>28306</v>
      </c>
      <c r="B84" s="29">
        <v>114.89792</v>
      </c>
      <c r="C84" s="28">
        <f t="shared" ca="1" si="10"/>
        <v>28306</v>
      </c>
      <c r="D84" s="29">
        <f t="shared" ca="1" si="11"/>
        <v>1.5923885498399615</v>
      </c>
      <c r="F84" s="9">
        <v>28306</v>
      </c>
      <c r="G84" s="29">
        <v>130.78307000000001</v>
      </c>
      <c r="H84" s="28">
        <f t="shared" ca="1" si="12"/>
        <v>28306</v>
      </c>
      <c r="I84" s="29">
        <f t="shared" ca="1" si="13"/>
        <v>2.0003017665348715</v>
      </c>
      <c r="J84" s="29"/>
      <c r="K84" s="9">
        <v>28306</v>
      </c>
      <c r="L84" s="29">
        <v>313.75844000000001</v>
      </c>
      <c r="M84" s="28">
        <f t="shared" ca="1" si="14"/>
        <v>28306</v>
      </c>
      <c r="N84" s="29">
        <f t="shared" ca="1" si="15"/>
        <v>3.6444463442162771</v>
      </c>
      <c r="P84" s="9">
        <v>28306</v>
      </c>
      <c r="Q84" s="29">
        <v>3</v>
      </c>
      <c r="R84" s="28">
        <f t="shared" ca="1" si="16"/>
        <v>28306</v>
      </c>
      <c r="S84" s="49">
        <f t="shared" ca="1" si="17"/>
        <v>3</v>
      </c>
      <c r="U84" s="61">
        <v>28306</v>
      </c>
      <c r="V84" s="49">
        <v>0.86880000000000002</v>
      </c>
      <c r="W84" s="50">
        <f t="shared" ca="1" si="18"/>
        <v>28306</v>
      </c>
      <c r="X84" s="49">
        <f t="shared" ca="1" si="19"/>
        <v>0.86880000000000002</v>
      </c>
      <c r="Z84" s="61">
        <v>26044</v>
      </c>
      <c r="AA84">
        <v>0.71120000000000005</v>
      </c>
    </row>
    <row r="85" spans="1:27" x14ac:dyDescent="0.2">
      <c r="A85" s="9">
        <v>28335</v>
      </c>
      <c r="B85" s="29">
        <v>113.60545</v>
      </c>
      <c r="C85" s="28">
        <f t="shared" ca="1" si="10"/>
        <v>28337</v>
      </c>
      <c r="D85" s="29">
        <f t="shared" ca="1" si="11"/>
        <v>1.5744760025195952</v>
      </c>
      <c r="F85" s="9">
        <v>28335</v>
      </c>
      <c r="G85" s="29">
        <v>128.98375999999999</v>
      </c>
      <c r="H85" s="28">
        <f t="shared" ca="1" si="12"/>
        <v>28337</v>
      </c>
      <c r="I85" s="29">
        <f t="shared" ca="1" si="13"/>
        <v>1.9727816680118448</v>
      </c>
      <c r="J85" s="29"/>
      <c r="K85" s="9">
        <v>28335</v>
      </c>
      <c r="L85" s="29">
        <v>287.67059</v>
      </c>
      <c r="M85" s="28">
        <f t="shared" ca="1" si="14"/>
        <v>28337</v>
      </c>
      <c r="N85" s="29">
        <f t="shared" ca="1" si="15"/>
        <v>3.3414241544037493</v>
      </c>
      <c r="P85" s="9">
        <v>28337</v>
      </c>
      <c r="Q85" s="29">
        <v>3</v>
      </c>
      <c r="R85" s="28">
        <f t="shared" ca="1" si="16"/>
        <v>28337</v>
      </c>
      <c r="S85" s="49">
        <f t="shared" ca="1" si="17"/>
        <v>3</v>
      </c>
      <c r="U85" s="61">
        <v>28335</v>
      </c>
      <c r="V85" s="49">
        <v>0.87070000000000003</v>
      </c>
      <c r="W85" s="50">
        <f t="shared" ca="1" si="18"/>
        <v>28337</v>
      </c>
      <c r="X85" s="49">
        <f t="shared" ca="1" si="19"/>
        <v>0.87070000000000003</v>
      </c>
      <c r="Z85" s="61">
        <v>26045</v>
      </c>
      <c r="AA85">
        <v>0.71140000000000003</v>
      </c>
    </row>
    <row r="86" spans="1:27" x14ac:dyDescent="0.2">
      <c r="A86" s="9">
        <v>28368</v>
      </c>
      <c r="B86" s="29">
        <v>113.88106999999999</v>
      </c>
      <c r="C86" s="28">
        <f t="shared" ca="1" si="10"/>
        <v>28368</v>
      </c>
      <c r="D86" s="29">
        <f t="shared" ca="1" si="11"/>
        <v>1.5782958639418636</v>
      </c>
      <c r="F86" s="9">
        <v>28368</v>
      </c>
      <c r="G86" s="29">
        <v>134.40277</v>
      </c>
      <c r="H86" s="28">
        <f t="shared" ca="1" si="12"/>
        <v>28368</v>
      </c>
      <c r="I86" s="29">
        <f t="shared" ca="1" si="13"/>
        <v>2.0556643781047503</v>
      </c>
      <c r="J86" s="29"/>
      <c r="K86" s="9">
        <v>28368</v>
      </c>
      <c r="L86" s="29">
        <v>290.12464999999997</v>
      </c>
      <c r="M86" s="28">
        <f t="shared" ca="1" si="14"/>
        <v>28368</v>
      </c>
      <c r="N86" s="29">
        <f t="shared" ca="1" si="15"/>
        <v>3.369929172453582</v>
      </c>
      <c r="P86" s="9">
        <v>28368</v>
      </c>
      <c r="Q86" s="29">
        <v>3</v>
      </c>
      <c r="R86" s="28">
        <f t="shared" ca="1" si="16"/>
        <v>28368</v>
      </c>
      <c r="S86" s="49">
        <f t="shared" ca="1" si="17"/>
        <v>3</v>
      </c>
      <c r="U86" s="61">
        <v>28368</v>
      </c>
      <c r="V86" s="49">
        <v>0.86960000000000004</v>
      </c>
      <c r="W86" s="50">
        <f t="shared" ca="1" si="18"/>
        <v>28368</v>
      </c>
      <c r="X86" s="49">
        <f t="shared" ca="1" si="19"/>
        <v>0.86960000000000004</v>
      </c>
      <c r="Z86" s="61">
        <v>26046</v>
      </c>
      <c r="AA86">
        <v>0.71140000000000003</v>
      </c>
    </row>
    <row r="87" spans="1:27" x14ac:dyDescent="0.2">
      <c r="A87" s="9">
        <v>28398</v>
      </c>
      <c r="B87" s="29">
        <v>115.29939</v>
      </c>
      <c r="C87" s="28">
        <f t="shared" ca="1" si="10"/>
        <v>28398</v>
      </c>
      <c r="D87" s="29">
        <f t="shared" ca="1" si="11"/>
        <v>1.5979525864309132</v>
      </c>
      <c r="F87" s="9">
        <v>28398</v>
      </c>
      <c r="G87" s="29">
        <v>138.28813</v>
      </c>
      <c r="H87" s="28">
        <f t="shared" ca="1" si="12"/>
        <v>28398</v>
      </c>
      <c r="I87" s="29">
        <f t="shared" ca="1" si="13"/>
        <v>2.1150902080047818</v>
      </c>
      <c r="J87" s="29"/>
      <c r="K87" s="9">
        <v>28398</v>
      </c>
      <c r="L87" s="29">
        <v>300.70767000000001</v>
      </c>
      <c r="M87" s="28">
        <f t="shared" ca="1" si="14"/>
        <v>28398</v>
      </c>
      <c r="N87" s="29">
        <f t="shared" ca="1" si="15"/>
        <v>3.4928557415357329</v>
      </c>
      <c r="P87" s="9">
        <v>28398</v>
      </c>
      <c r="Q87" s="29">
        <v>3</v>
      </c>
      <c r="R87" s="28">
        <f t="shared" ca="1" si="16"/>
        <v>28398</v>
      </c>
      <c r="S87" s="49">
        <f t="shared" ca="1" si="17"/>
        <v>3</v>
      </c>
      <c r="U87" s="61">
        <v>28398</v>
      </c>
      <c r="V87" s="49">
        <v>0.86960000000000004</v>
      </c>
      <c r="W87" s="50">
        <f t="shared" ca="1" si="18"/>
        <v>28398</v>
      </c>
      <c r="X87" s="49">
        <f t="shared" ca="1" si="19"/>
        <v>0.86960000000000004</v>
      </c>
      <c r="Z87" s="61">
        <v>26049</v>
      </c>
      <c r="AA87">
        <v>0.71140000000000003</v>
      </c>
    </row>
    <row r="88" spans="1:27" x14ac:dyDescent="0.2">
      <c r="A88" s="9">
        <v>28429</v>
      </c>
      <c r="B88" s="29">
        <v>113.13427</v>
      </c>
      <c r="C88" s="28">
        <f t="shared" ca="1" si="10"/>
        <v>28429</v>
      </c>
      <c r="D88" s="29">
        <f t="shared" ca="1" si="11"/>
        <v>1.5679458439500267</v>
      </c>
      <c r="F88" s="9">
        <v>28429</v>
      </c>
      <c r="G88" s="29">
        <v>141.39005</v>
      </c>
      <c r="H88" s="28">
        <f t="shared" ca="1" si="12"/>
        <v>28429</v>
      </c>
      <c r="I88" s="29">
        <f t="shared" ca="1" si="13"/>
        <v>2.1625334745961675</v>
      </c>
      <c r="J88" s="29"/>
      <c r="K88" s="9">
        <v>28429</v>
      </c>
      <c r="L88" s="29">
        <v>308.82657</v>
      </c>
      <c r="M88" s="28">
        <f t="shared" ca="1" si="14"/>
        <v>28429</v>
      </c>
      <c r="N88" s="29">
        <f t="shared" ca="1" si="15"/>
        <v>3.5871604411130811</v>
      </c>
      <c r="P88" s="9">
        <v>28429</v>
      </c>
      <c r="Q88" s="29">
        <v>3</v>
      </c>
      <c r="R88" s="28">
        <f t="shared" ca="1" si="16"/>
        <v>28429</v>
      </c>
      <c r="S88" s="49">
        <f t="shared" ca="1" si="17"/>
        <v>3</v>
      </c>
      <c r="U88" s="61">
        <v>28429</v>
      </c>
      <c r="V88" s="49">
        <v>0.86809999999999998</v>
      </c>
      <c r="W88" s="50">
        <f t="shared" ca="1" si="18"/>
        <v>28429</v>
      </c>
      <c r="X88" s="49">
        <f t="shared" ca="1" si="19"/>
        <v>0.86809999999999998</v>
      </c>
      <c r="Z88" s="61">
        <v>26050</v>
      </c>
      <c r="AA88">
        <v>0.71130000000000004</v>
      </c>
    </row>
    <row r="89" spans="1:27" x14ac:dyDescent="0.2">
      <c r="A89" s="9">
        <v>28459</v>
      </c>
      <c r="B89" s="29">
        <v>114.74981</v>
      </c>
      <c r="C89" s="28">
        <f t="shared" ca="1" si="10"/>
        <v>28459</v>
      </c>
      <c r="D89" s="29">
        <f t="shared" ca="1" si="11"/>
        <v>1.5903358697904288</v>
      </c>
      <c r="F89" s="9">
        <v>28459</v>
      </c>
      <c r="G89" s="29">
        <v>140.32387</v>
      </c>
      <c r="H89" s="28">
        <f t="shared" ca="1" si="12"/>
        <v>28459</v>
      </c>
      <c r="I89" s="29">
        <f t="shared" ca="1" si="13"/>
        <v>2.1462264576600751</v>
      </c>
      <c r="J89" s="29"/>
      <c r="K89" s="9">
        <v>28459</v>
      </c>
      <c r="L89" s="29">
        <v>322.50855000000001</v>
      </c>
      <c r="M89" s="28">
        <f t="shared" ca="1" si="14"/>
        <v>28459</v>
      </c>
      <c r="N89" s="29">
        <f t="shared" ca="1" si="15"/>
        <v>3.7460828337430301</v>
      </c>
      <c r="P89" s="9">
        <v>28459</v>
      </c>
      <c r="Q89" s="29">
        <v>3</v>
      </c>
      <c r="R89" s="28">
        <f t="shared" ca="1" si="16"/>
        <v>28459</v>
      </c>
      <c r="S89" s="49">
        <f t="shared" ca="1" si="17"/>
        <v>3</v>
      </c>
      <c r="U89" s="61">
        <v>28459</v>
      </c>
      <c r="V89" s="49">
        <v>0.86960000000000004</v>
      </c>
      <c r="W89" s="50">
        <f t="shared" ca="1" si="18"/>
        <v>28459</v>
      </c>
      <c r="X89" s="49">
        <f t="shared" ca="1" si="19"/>
        <v>0.86960000000000004</v>
      </c>
      <c r="Z89" s="61">
        <v>26051</v>
      </c>
      <c r="AA89">
        <v>0.71120000000000005</v>
      </c>
    </row>
    <row r="90" spans="1:27" x14ac:dyDescent="0.2">
      <c r="A90" s="9">
        <v>28489</v>
      </c>
      <c r="B90" s="29">
        <v>117.02642</v>
      </c>
      <c r="C90" s="28">
        <f t="shared" ca="1" si="10"/>
        <v>28490</v>
      </c>
      <c r="D90" s="29">
        <f t="shared" ca="1" si="11"/>
        <v>1.621887769915785</v>
      </c>
      <c r="F90" s="9">
        <v>28489</v>
      </c>
      <c r="G90" s="29">
        <v>145.42841999999999</v>
      </c>
      <c r="H90" s="28">
        <f t="shared" ca="1" si="12"/>
        <v>28490</v>
      </c>
      <c r="I90" s="29">
        <f t="shared" ca="1" si="13"/>
        <v>2.2242995628591316</v>
      </c>
      <c r="J90" s="29"/>
      <c r="K90" s="9">
        <v>28489</v>
      </c>
      <c r="L90" s="29">
        <v>339.02224000000001</v>
      </c>
      <c r="M90" s="28">
        <f t="shared" ca="1" si="14"/>
        <v>28490</v>
      </c>
      <c r="N90" s="29">
        <f t="shared" ca="1" si="15"/>
        <v>3.9378968201652627</v>
      </c>
      <c r="P90" s="9">
        <v>28490</v>
      </c>
      <c r="Q90" s="29">
        <v>3.1</v>
      </c>
      <c r="R90" s="28">
        <f t="shared" ca="1" si="16"/>
        <v>28490</v>
      </c>
      <c r="S90" s="49">
        <f t="shared" ca="1" si="17"/>
        <v>3.1</v>
      </c>
      <c r="U90" s="61">
        <v>28489</v>
      </c>
      <c r="V90" s="49">
        <v>0.86960000000000004</v>
      </c>
      <c r="W90" s="50">
        <f t="shared" ca="1" si="18"/>
        <v>28490</v>
      </c>
      <c r="X90" s="49">
        <f t="shared" ca="1" si="19"/>
        <v>0.86960000000000004</v>
      </c>
      <c r="Z90" s="61">
        <v>26052</v>
      </c>
      <c r="AA90">
        <v>0.71130000000000004</v>
      </c>
    </row>
    <row r="91" spans="1:27" x14ac:dyDescent="0.2">
      <c r="A91" s="9">
        <v>28521</v>
      </c>
      <c r="B91" s="29">
        <v>113.53143</v>
      </c>
      <c r="C91" s="28">
        <f t="shared" ca="1" si="10"/>
        <v>28521</v>
      </c>
      <c r="D91" s="29">
        <f t="shared" ca="1" si="11"/>
        <v>1.5734501475653961</v>
      </c>
      <c r="F91" s="9">
        <v>28521</v>
      </c>
      <c r="G91" s="29">
        <v>147.11644999999999</v>
      </c>
      <c r="H91" s="28">
        <f t="shared" ca="1" si="12"/>
        <v>28521</v>
      </c>
      <c r="I91" s="29">
        <f t="shared" ca="1" si="13"/>
        <v>2.2501176553000248</v>
      </c>
      <c r="J91" s="29"/>
      <c r="K91" s="9">
        <v>28521</v>
      </c>
      <c r="L91" s="29">
        <v>349.79214999999999</v>
      </c>
      <c r="M91" s="28">
        <f t="shared" ca="1" si="14"/>
        <v>28521</v>
      </c>
      <c r="N91" s="29">
        <f t="shared" ca="1" si="15"/>
        <v>4.0629942012175091</v>
      </c>
      <c r="P91" s="9">
        <v>28521</v>
      </c>
      <c r="Q91" s="29">
        <v>3.1</v>
      </c>
      <c r="R91" s="28">
        <f t="shared" ca="1" si="16"/>
        <v>28521</v>
      </c>
      <c r="S91" s="49">
        <f t="shared" ca="1" si="17"/>
        <v>3.1</v>
      </c>
      <c r="U91" s="61">
        <v>28521</v>
      </c>
      <c r="V91" s="49">
        <v>0.86919999999999997</v>
      </c>
      <c r="W91" s="50">
        <f t="shared" ca="1" si="18"/>
        <v>28521</v>
      </c>
      <c r="X91" s="49">
        <f t="shared" ca="1" si="19"/>
        <v>0.86919999999999997</v>
      </c>
      <c r="Z91" s="61">
        <v>26053</v>
      </c>
      <c r="AA91">
        <v>0.71130000000000004</v>
      </c>
    </row>
    <row r="92" spans="1:27" x14ac:dyDescent="0.2">
      <c r="A92" s="9">
        <v>28549</v>
      </c>
      <c r="B92" s="29">
        <v>112.65875</v>
      </c>
      <c r="C92" s="28">
        <f t="shared" ca="1" si="10"/>
        <v>28549</v>
      </c>
      <c r="D92" s="29">
        <f t="shared" ca="1" si="11"/>
        <v>1.561355536630104</v>
      </c>
      <c r="F92" s="9">
        <v>28549</v>
      </c>
      <c r="G92" s="29">
        <v>148.69665000000001</v>
      </c>
      <c r="H92" s="28">
        <f t="shared" ca="1" si="12"/>
        <v>28549</v>
      </c>
      <c r="I92" s="29">
        <f t="shared" ca="1" si="13"/>
        <v>2.2742865087416702</v>
      </c>
      <c r="J92" s="29"/>
      <c r="K92" s="9">
        <v>28549</v>
      </c>
      <c r="L92" s="29">
        <v>355.30286999999998</v>
      </c>
      <c r="M92" s="28">
        <f t="shared" ca="1" si="14"/>
        <v>28549</v>
      </c>
      <c r="N92" s="29">
        <f t="shared" ca="1" si="15"/>
        <v>4.127003709162536</v>
      </c>
      <c r="P92" s="9">
        <v>28549</v>
      </c>
      <c r="Q92" s="29">
        <v>3.1</v>
      </c>
      <c r="R92" s="28">
        <f t="shared" ca="1" si="16"/>
        <v>28549</v>
      </c>
      <c r="S92" s="49">
        <f t="shared" ca="1" si="17"/>
        <v>3.1</v>
      </c>
      <c r="U92" s="61">
        <v>28549</v>
      </c>
      <c r="V92" s="49">
        <v>0.86919999999999997</v>
      </c>
      <c r="W92" s="50">
        <f t="shared" ca="1" si="18"/>
        <v>28549</v>
      </c>
      <c r="X92" s="49">
        <f t="shared" ca="1" si="19"/>
        <v>0.86919999999999997</v>
      </c>
      <c r="Z92" s="61">
        <v>26056</v>
      </c>
      <c r="AA92">
        <v>0.71140000000000003</v>
      </c>
    </row>
    <row r="93" spans="1:27" x14ac:dyDescent="0.2">
      <c r="A93" s="9">
        <v>28580</v>
      </c>
      <c r="B93" s="29">
        <v>117.75488</v>
      </c>
      <c r="C93" s="28">
        <f t="shared" ca="1" si="10"/>
        <v>28580</v>
      </c>
      <c r="D93" s="29">
        <f t="shared" ca="1" si="11"/>
        <v>1.6319836129303182</v>
      </c>
      <c r="F93" s="9">
        <v>28580</v>
      </c>
      <c r="G93" s="29">
        <v>159.41998000000001</v>
      </c>
      <c r="H93" s="28">
        <f t="shared" ca="1" si="12"/>
        <v>28580</v>
      </c>
      <c r="I93" s="29">
        <f t="shared" ca="1" si="13"/>
        <v>2.438297767554729</v>
      </c>
      <c r="J93" s="29"/>
      <c r="K93" s="9">
        <v>28580</v>
      </c>
      <c r="L93" s="29">
        <v>391.98313000000002</v>
      </c>
      <c r="M93" s="28">
        <f t="shared" ca="1" si="14"/>
        <v>28580</v>
      </c>
      <c r="N93" s="29">
        <f t="shared" ca="1" si="15"/>
        <v>4.553061537158821</v>
      </c>
      <c r="P93" s="9">
        <v>28580</v>
      </c>
      <c r="Q93" s="29">
        <v>3.1</v>
      </c>
      <c r="R93" s="28">
        <f t="shared" ca="1" si="16"/>
        <v>28580</v>
      </c>
      <c r="S93" s="49">
        <f t="shared" ca="1" si="17"/>
        <v>3.1</v>
      </c>
      <c r="U93" s="61">
        <v>28580</v>
      </c>
      <c r="V93" s="49">
        <v>0.86919999999999997</v>
      </c>
      <c r="W93" s="50">
        <f t="shared" ca="1" si="18"/>
        <v>28580</v>
      </c>
      <c r="X93" s="49">
        <f t="shared" ca="1" si="19"/>
        <v>0.86919999999999997</v>
      </c>
      <c r="Z93" s="61">
        <v>26057</v>
      </c>
      <c r="AA93">
        <v>0.71150000000000002</v>
      </c>
    </row>
    <row r="94" spans="1:27" x14ac:dyDescent="0.2">
      <c r="A94" s="9">
        <v>28608</v>
      </c>
      <c r="B94" s="29">
        <v>123.0971</v>
      </c>
      <c r="C94" s="28">
        <f t="shared" ca="1" si="10"/>
        <v>28610</v>
      </c>
      <c r="D94" s="29">
        <f t="shared" ca="1" si="11"/>
        <v>1.7060222896855288</v>
      </c>
      <c r="F94" s="9">
        <v>28608</v>
      </c>
      <c r="G94" s="29">
        <v>158.21066999999999</v>
      </c>
      <c r="H94" s="28">
        <f t="shared" ca="1" si="12"/>
        <v>28610</v>
      </c>
      <c r="I94" s="29">
        <f t="shared" ca="1" si="13"/>
        <v>2.4198016049452393</v>
      </c>
      <c r="J94" s="29"/>
      <c r="K94" s="9">
        <v>28608</v>
      </c>
      <c r="L94" s="29">
        <v>400.58994000000001</v>
      </c>
      <c r="M94" s="28">
        <f t="shared" ca="1" si="14"/>
        <v>28610</v>
      </c>
      <c r="N94" s="29">
        <f t="shared" ca="1" si="15"/>
        <v>4.6530335323021683</v>
      </c>
      <c r="P94" s="9">
        <v>28610</v>
      </c>
      <c r="Q94" s="29">
        <v>3.2</v>
      </c>
      <c r="R94" s="28">
        <f t="shared" ca="1" si="16"/>
        <v>28610</v>
      </c>
      <c r="S94" s="49">
        <f t="shared" ca="1" si="17"/>
        <v>3.2</v>
      </c>
      <c r="U94" s="61">
        <v>28608</v>
      </c>
      <c r="V94" s="49">
        <v>0.86960000000000004</v>
      </c>
      <c r="W94" s="50">
        <f t="shared" ca="1" si="18"/>
        <v>28610</v>
      </c>
      <c r="X94" s="49">
        <f t="shared" ca="1" si="19"/>
        <v>0.86960000000000004</v>
      </c>
      <c r="Z94" s="61">
        <v>26058</v>
      </c>
      <c r="AA94">
        <v>0.71120000000000005</v>
      </c>
    </row>
    <row r="95" spans="1:27" x14ac:dyDescent="0.2">
      <c r="A95" s="9">
        <v>28641</v>
      </c>
      <c r="B95" s="29">
        <v>124.64063</v>
      </c>
      <c r="C95" s="28">
        <f t="shared" ca="1" si="10"/>
        <v>28641</v>
      </c>
      <c r="D95" s="29">
        <f t="shared" ca="1" si="11"/>
        <v>1.7274143174814582</v>
      </c>
      <c r="F95" s="9">
        <v>28641</v>
      </c>
      <c r="G95" s="29">
        <v>161.31168</v>
      </c>
      <c r="H95" s="28">
        <f t="shared" ca="1" si="12"/>
        <v>28641</v>
      </c>
      <c r="I95" s="29">
        <f t="shared" ca="1" si="13"/>
        <v>2.4672309532625887</v>
      </c>
      <c r="J95" s="29"/>
      <c r="K95" s="9">
        <v>28641</v>
      </c>
      <c r="L95" s="29">
        <v>431.13898999999998</v>
      </c>
      <c r="M95" s="28">
        <f t="shared" ca="1" si="14"/>
        <v>28641</v>
      </c>
      <c r="N95" s="29">
        <f t="shared" ca="1" si="15"/>
        <v>5.0078745800578242</v>
      </c>
      <c r="P95" s="9">
        <v>28641</v>
      </c>
      <c r="Q95" s="29">
        <v>3.2</v>
      </c>
      <c r="R95" s="28">
        <f t="shared" ca="1" si="16"/>
        <v>28641</v>
      </c>
      <c r="S95" s="49">
        <f t="shared" ca="1" si="17"/>
        <v>3.2</v>
      </c>
      <c r="U95" s="61">
        <v>28641</v>
      </c>
      <c r="V95" s="49">
        <v>0.86960000000000004</v>
      </c>
      <c r="W95" s="50">
        <f t="shared" ca="1" si="18"/>
        <v>28641</v>
      </c>
      <c r="X95" s="49">
        <f t="shared" ca="1" si="19"/>
        <v>0.86960000000000004</v>
      </c>
      <c r="Z95" s="61">
        <v>26059</v>
      </c>
      <c r="AA95">
        <v>0.71150000000000002</v>
      </c>
    </row>
    <row r="96" spans="1:27" x14ac:dyDescent="0.2">
      <c r="A96" s="9">
        <v>28671</v>
      </c>
      <c r="B96" s="29">
        <v>126.14963</v>
      </c>
      <c r="C96" s="28">
        <f t="shared" ca="1" si="10"/>
        <v>28671</v>
      </c>
      <c r="D96" s="29">
        <f t="shared" ca="1" si="11"/>
        <v>1.7483277885147763</v>
      </c>
      <c r="F96" s="9">
        <v>28671</v>
      </c>
      <c r="G96" s="29">
        <v>168.8296</v>
      </c>
      <c r="H96" s="28">
        <f t="shared" ca="1" si="12"/>
        <v>28671</v>
      </c>
      <c r="I96" s="29">
        <f t="shared" ca="1" si="13"/>
        <v>2.582216085945801</v>
      </c>
      <c r="J96" s="29"/>
      <c r="K96" s="9">
        <v>28671</v>
      </c>
      <c r="L96" s="29">
        <v>391.73052999999999</v>
      </c>
      <c r="M96" s="28">
        <f t="shared" ca="1" si="14"/>
        <v>28671</v>
      </c>
      <c r="N96" s="29">
        <f t="shared" ca="1" si="15"/>
        <v>4.5501274737865369</v>
      </c>
      <c r="P96" s="9">
        <v>28671</v>
      </c>
      <c r="Q96" s="29">
        <v>3.2</v>
      </c>
      <c r="R96" s="28">
        <f t="shared" ca="1" si="16"/>
        <v>28671</v>
      </c>
      <c r="S96" s="49">
        <f t="shared" ca="1" si="17"/>
        <v>3.2</v>
      </c>
      <c r="U96" s="61">
        <v>28671</v>
      </c>
      <c r="V96" s="49">
        <v>0.87150000000000005</v>
      </c>
      <c r="W96" s="50">
        <f t="shared" ca="1" si="18"/>
        <v>28671</v>
      </c>
      <c r="X96" s="49">
        <f t="shared" ca="1" si="19"/>
        <v>0.87150000000000005</v>
      </c>
      <c r="Z96" s="61">
        <v>26060</v>
      </c>
      <c r="AA96">
        <v>0.71140000000000003</v>
      </c>
    </row>
    <row r="97" spans="1:27" x14ac:dyDescent="0.2">
      <c r="A97" s="9">
        <v>28702</v>
      </c>
      <c r="B97" s="29">
        <v>134.94540000000001</v>
      </c>
      <c r="C97" s="28">
        <f t="shared" ca="1" si="10"/>
        <v>28702</v>
      </c>
      <c r="D97" s="29">
        <f t="shared" ca="1" si="11"/>
        <v>1.8702297640686059</v>
      </c>
      <c r="F97" s="9">
        <v>28702</v>
      </c>
      <c r="G97" s="29">
        <v>182.99689000000001</v>
      </c>
      <c r="H97" s="28">
        <f t="shared" ca="1" si="12"/>
        <v>28702</v>
      </c>
      <c r="I97" s="29">
        <f t="shared" ca="1" si="13"/>
        <v>2.7989020470110355</v>
      </c>
      <c r="J97" s="29"/>
      <c r="K97" s="9">
        <v>28702</v>
      </c>
      <c r="L97" s="29">
        <v>401.52910000000003</v>
      </c>
      <c r="M97" s="28">
        <f t="shared" ca="1" si="14"/>
        <v>28702</v>
      </c>
      <c r="N97" s="29">
        <f t="shared" ca="1" si="15"/>
        <v>4.6639423009352416</v>
      </c>
      <c r="P97" s="9">
        <v>28702</v>
      </c>
      <c r="Q97" s="29">
        <v>3.4</v>
      </c>
      <c r="R97" s="28">
        <f t="shared" ca="1" si="16"/>
        <v>28702</v>
      </c>
      <c r="S97" s="49">
        <f t="shared" ca="1" si="17"/>
        <v>3.4</v>
      </c>
      <c r="U97" s="61">
        <v>28702</v>
      </c>
      <c r="V97" s="49">
        <v>0.86960000000000004</v>
      </c>
      <c r="W97" s="50">
        <f t="shared" ca="1" si="18"/>
        <v>28702</v>
      </c>
      <c r="X97" s="49">
        <f t="shared" ca="1" si="19"/>
        <v>0.86960000000000004</v>
      </c>
      <c r="Z97" s="61">
        <v>26063</v>
      </c>
      <c r="AA97">
        <v>0.71179999999999999</v>
      </c>
    </row>
    <row r="98" spans="1:27" x14ac:dyDescent="0.2">
      <c r="A98" s="9">
        <v>28733</v>
      </c>
      <c r="B98" s="29">
        <v>138.0377</v>
      </c>
      <c r="C98" s="28">
        <f t="shared" ca="1" si="10"/>
        <v>28733</v>
      </c>
      <c r="D98" s="29">
        <f t="shared" ca="1" si="11"/>
        <v>1.9130864416539799</v>
      </c>
      <c r="F98" s="9">
        <v>28733</v>
      </c>
      <c r="G98" s="29">
        <v>186.58224999999999</v>
      </c>
      <c r="H98" s="28">
        <f t="shared" ca="1" si="12"/>
        <v>28733</v>
      </c>
      <c r="I98" s="29">
        <f t="shared" ca="1" si="13"/>
        <v>2.8537394349211329</v>
      </c>
      <c r="J98" s="29"/>
      <c r="K98" s="9">
        <v>28733</v>
      </c>
      <c r="L98" s="29">
        <v>412.48606000000001</v>
      </c>
      <c r="M98" s="28">
        <f t="shared" ca="1" si="14"/>
        <v>28733</v>
      </c>
      <c r="N98" s="29">
        <f t="shared" ca="1" si="15"/>
        <v>4.791212352430029</v>
      </c>
      <c r="P98" s="9">
        <v>28733</v>
      </c>
      <c r="Q98" s="29">
        <v>3.4</v>
      </c>
      <c r="R98" s="28">
        <f t="shared" ca="1" si="16"/>
        <v>28733</v>
      </c>
      <c r="S98" s="49">
        <f t="shared" ca="1" si="17"/>
        <v>3.4</v>
      </c>
      <c r="U98" s="61">
        <v>28733</v>
      </c>
      <c r="V98" s="49">
        <v>0.86960000000000004</v>
      </c>
      <c r="W98" s="50">
        <f t="shared" ca="1" si="18"/>
        <v>28733</v>
      </c>
      <c r="X98" s="49">
        <f t="shared" ca="1" si="19"/>
        <v>0.86960000000000004</v>
      </c>
      <c r="Z98" s="61">
        <v>26064</v>
      </c>
      <c r="AA98">
        <v>0.71189999999999998</v>
      </c>
    </row>
    <row r="99" spans="1:27" x14ac:dyDescent="0.2">
      <c r="A99" s="9">
        <v>28762</v>
      </c>
      <c r="B99" s="29">
        <v>139.62385</v>
      </c>
      <c r="C99" s="28">
        <f t="shared" ca="1" si="10"/>
        <v>28763</v>
      </c>
      <c r="D99" s="29">
        <f t="shared" ca="1" si="11"/>
        <v>1.9350691468093792</v>
      </c>
      <c r="F99" s="9">
        <v>28762</v>
      </c>
      <c r="G99" s="29">
        <v>192.00767999999999</v>
      </c>
      <c r="H99" s="28">
        <f t="shared" ca="1" si="12"/>
        <v>28763</v>
      </c>
      <c r="I99" s="29">
        <f t="shared" ca="1" si="13"/>
        <v>2.936720337672623</v>
      </c>
      <c r="J99" s="29"/>
      <c r="K99" s="9">
        <v>28762</v>
      </c>
      <c r="L99" s="29">
        <v>435.68698000000001</v>
      </c>
      <c r="M99" s="28">
        <f t="shared" ca="1" si="14"/>
        <v>28763</v>
      </c>
      <c r="N99" s="29">
        <f t="shared" ca="1" si="15"/>
        <v>5.0607015431477489</v>
      </c>
      <c r="P99" s="9">
        <v>28763</v>
      </c>
      <c r="Q99" s="29">
        <v>3.4</v>
      </c>
      <c r="R99" s="28">
        <f t="shared" ca="1" si="16"/>
        <v>28763</v>
      </c>
      <c r="S99" s="49">
        <f t="shared" ca="1" si="17"/>
        <v>3.4</v>
      </c>
      <c r="U99" s="61">
        <v>28762</v>
      </c>
      <c r="V99" s="49">
        <v>0.86960000000000004</v>
      </c>
      <c r="W99" s="50">
        <f t="shared" ca="1" si="18"/>
        <v>28763</v>
      </c>
      <c r="X99" s="49">
        <f t="shared" ca="1" si="19"/>
        <v>0.86960000000000004</v>
      </c>
      <c r="Z99" s="61">
        <v>26065</v>
      </c>
      <c r="AA99">
        <v>0.71150000000000002</v>
      </c>
    </row>
    <row r="100" spans="1:27" x14ac:dyDescent="0.2">
      <c r="A100" s="9">
        <v>28794</v>
      </c>
      <c r="B100" s="29">
        <v>136.90288000000001</v>
      </c>
      <c r="C100" s="28">
        <f t="shared" ca="1" si="10"/>
        <v>28794</v>
      </c>
      <c r="D100" s="29">
        <f t="shared" ca="1" si="11"/>
        <v>1.8973587907606533</v>
      </c>
      <c r="F100" s="9">
        <v>28794</v>
      </c>
      <c r="G100" s="29">
        <v>202.91159999999999</v>
      </c>
      <c r="H100" s="28">
        <f t="shared" ca="1" si="12"/>
        <v>28794</v>
      </c>
      <c r="I100" s="29">
        <f t="shared" ca="1" si="13"/>
        <v>3.1034936856155553</v>
      </c>
      <c r="J100" s="29"/>
      <c r="K100" s="9">
        <v>28794</v>
      </c>
      <c r="L100" s="29">
        <v>440.06106999999997</v>
      </c>
      <c r="M100" s="28">
        <f t="shared" ca="1" si="14"/>
        <v>28794</v>
      </c>
      <c r="N100" s="29">
        <f t="shared" ca="1" si="15"/>
        <v>5.1115085789991914</v>
      </c>
      <c r="P100" s="9">
        <v>28794</v>
      </c>
      <c r="Q100" s="29">
        <v>3.4</v>
      </c>
      <c r="R100" s="28">
        <f t="shared" ca="1" si="16"/>
        <v>28794</v>
      </c>
      <c r="S100" s="49">
        <f t="shared" ca="1" si="17"/>
        <v>3.4</v>
      </c>
      <c r="U100" s="61">
        <v>28794</v>
      </c>
      <c r="V100" s="49">
        <v>0.86960000000000004</v>
      </c>
      <c r="W100" s="50">
        <f t="shared" ca="1" si="18"/>
        <v>28794</v>
      </c>
      <c r="X100" s="49">
        <f t="shared" ca="1" si="19"/>
        <v>0.86960000000000004</v>
      </c>
      <c r="Z100" s="61">
        <v>26066</v>
      </c>
      <c r="AA100">
        <v>0.71150000000000002</v>
      </c>
    </row>
    <row r="101" spans="1:27" x14ac:dyDescent="0.2">
      <c r="A101" s="9">
        <v>28824</v>
      </c>
      <c r="B101" s="29">
        <v>131.87434999999999</v>
      </c>
      <c r="C101" s="28">
        <f t="shared" ca="1" si="10"/>
        <v>28824</v>
      </c>
      <c r="D101" s="29">
        <f t="shared" ca="1" si="11"/>
        <v>1.8276675936134223</v>
      </c>
      <c r="F101" s="9">
        <v>28824</v>
      </c>
      <c r="G101" s="29">
        <v>183.64749</v>
      </c>
      <c r="H101" s="28">
        <f t="shared" ca="1" si="12"/>
        <v>28824</v>
      </c>
      <c r="I101" s="29">
        <f t="shared" ca="1" si="13"/>
        <v>2.8088528482065387</v>
      </c>
      <c r="J101" s="29"/>
      <c r="K101" s="9">
        <v>28824</v>
      </c>
      <c r="L101" s="29">
        <v>450.82988</v>
      </c>
      <c r="M101" s="28">
        <f t="shared" ca="1" si="14"/>
        <v>28824</v>
      </c>
      <c r="N101" s="29">
        <f t="shared" ca="1" si="15"/>
        <v>5.2365931830533796</v>
      </c>
      <c r="P101" s="9">
        <v>28824</v>
      </c>
      <c r="Q101" s="29">
        <v>3.4</v>
      </c>
      <c r="R101" s="28">
        <f t="shared" ca="1" si="16"/>
        <v>28824</v>
      </c>
      <c r="S101" s="49">
        <f t="shared" ca="1" si="17"/>
        <v>3.4</v>
      </c>
      <c r="U101" s="61">
        <v>28824</v>
      </c>
      <c r="V101" s="49">
        <v>0.86839999999999995</v>
      </c>
      <c r="W101" s="50">
        <f t="shared" ca="1" si="18"/>
        <v>28824</v>
      </c>
      <c r="X101" s="49">
        <f t="shared" ca="1" si="19"/>
        <v>0.86839999999999995</v>
      </c>
      <c r="Z101" s="61">
        <v>26067</v>
      </c>
      <c r="AA101">
        <v>0.71150000000000002</v>
      </c>
    </row>
    <row r="102" spans="1:27" x14ac:dyDescent="0.2">
      <c r="A102" s="9">
        <v>28853</v>
      </c>
      <c r="B102" s="29">
        <v>136.35762</v>
      </c>
      <c r="C102" s="28">
        <f t="shared" ca="1" si="10"/>
        <v>28855</v>
      </c>
      <c r="D102" s="29">
        <f t="shared" ca="1" si="11"/>
        <v>1.8898019456873416</v>
      </c>
      <c r="F102" s="9">
        <v>28853</v>
      </c>
      <c r="G102" s="29">
        <v>192.87033</v>
      </c>
      <c r="H102" s="28">
        <f t="shared" ca="1" si="12"/>
        <v>28855</v>
      </c>
      <c r="I102" s="29">
        <f t="shared" ca="1" si="13"/>
        <v>2.9499144026146777</v>
      </c>
      <c r="J102" s="29"/>
      <c r="K102" s="9">
        <v>28853</v>
      </c>
      <c r="L102" s="29">
        <v>446.17437999999999</v>
      </c>
      <c r="M102" s="28">
        <f t="shared" ca="1" si="14"/>
        <v>28855</v>
      </c>
      <c r="N102" s="29">
        <f t="shared" ca="1" si="15"/>
        <v>5.1825174426350538</v>
      </c>
      <c r="P102" s="9">
        <v>28855</v>
      </c>
      <c r="Q102" s="29">
        <v>3.4</v>
      </c>
      <c r="R102" s="28">
        <f t="shared" ca="1" si="16"/>
        <v>28855</v>
      </c>
      <c r="S102" s="49">
        <f t="shared" ca="1" si="17"/>
        <v>3.4</v>
      </c>
      <c r="U102" s="61">
        <v>28853</v>
      </c>
      <c r="V102" s="49">
        <v>0.86960000000000004</v>
      </c>
      <c r="W102" s="50">
        <f t="shared" ca="1" si="18"/>
        <v>28855</v>
      </c>
      <c r="X102" s="49">
        <f t="shared" ca="1" si="19"/>
        <v>0.86960000000000004</v>
      </c>
      <c r="Z102" s="61">
        <v>26070</v>
      </c>
      <c r="AA102">
        <v>0.71120000000000005</v>
      </c>
    </row>
    <row r="103" spans="1:27" x14ac:dyDescent="0.2">
      <c r="A103" s="9">
        <v>28886</v>
      </c>
      <c r="B103" s="29">
        <v>140.14679000000001</v>
      </c>
      <c r="C103" s="28">
        <f t="shared" ca="1" si="10"/>
        <v>28886</v>
      </c>
      <c r="D103" s="29">
        <f t="shared" ca="1" si="11"/>
        <v>1.9423166554522973</v>
      </c>
      <c r="F103" s="9">
        <v>28886</v>
      </c>
      <c r="G103" s="29">
        <v>194.30703</v>
      </c>
      <c r="H103" s="28">
        <f t="shared" ca="1" si="12"/>
        <v>28886</v>
      </c>
      <c r="I103" s="29">
        <f t="shared" ca="1" si="13"/>
        <v>2.971888451304471</v>
      </c>
      <c r="J103" s="29"/>
      <c r="K103" s="9">
        <v>28886</v>
      </c>
      <c r="L103" s="29">
        <v>479.40346</v>
      </c>
      <c r="M103" s="28">
        <f t="shared" ca="1" si="14"/>
        <v>28886</v>
      </c>
      <c r="N103" s="29">
        <f t="shared" ca="1" si="15"/>
        <v>5.5684882523052899</v>
      </c>
      <c r="P103" s="9">
        <v>28886</v>
      </c>
      <c r="Q103" s="29">
        <v>3.5</v>
      </c>
      <c r="R103" s="28">
        <f t="shared" ca="1" si="16"/>
        <v>28886</v>
      </c>
      <c r="S103" s="49">
        <f t="shared" ca="1" si="17"/>
        <v>3.5</v>
      </c>
      <c r="U103" s="61">
        <v>28886</v>
      </c>
      <c r="V103" s="49">
        <v>0.87150000000000005</v>
      </c>
      <c r="W103" s="50">
        <f t="shared" ca="1" si="18"/>
        <v>28886</v>
      </c>
      <c r="X103" s="49">
        <f t="shared" ca="1" si="19"/>
        <v>0.87150000000000005</v>
      </c>
      <c r="Z103" s="61">
        <v>26071</v>
      </c>
      <c r="AA103">
        <v>0.71130000000000004</v>
      </c>
    </row>
    <row r="104" spans="1:27" x14ac:dyDescent="0.2">
      <c r="A104" s="9">
        <v>28914</v>
      </c>
      <c r="B104" s="29">
        <v>133.6677</v>
      </c>
      <c r="C104" s="28">
        <f t="shared" ca="1" si="10"/>
        <v>28914</v>
      </c>
      <c r="D104" s="29">
        <f t="shared" ca="1" si="11"/>
        <v>1.852521916527671</v>
      </c>
      <c r="F104" s="9">
        <v>28914</v>
      </c>
      <c r="G104" s="29">
        <v>187.80346</v>
      </c>
      <c r="H104" s="28">
        <f t="shared" ca="1" si="12"/>
        <v>28914</v>
      </c>
      <c r="I104" s="29">
        <f t="shared" ca="1" si="13"/>
        <v>2.8724176057295567</v>
      </c>
      <c r="J104" s="29"/>
      <c r="K104" s="9">
        <v>28914</v>
      </c>
      <c r="L104" s="29">
        <v>493.49076000000002</v>
      </c>
      <c r="M104" s="28">
        <f t="shared" ca="1" si="14"/>
        <v>28914</v>
      </c>
      <c r="N104" s="29">
        <f t="shared" ca="1" si="15"/>
        <v>5.7321186202561192</v>
      </c>
      <c r="P104" s="9">
        <v>28914</v>
      </c>
      <c r="Q104" s="29">
        <v>3.5</v>
      </c>
      <c r="R104" s="28">
        <f t="shared" ca="1" si="16"/>
        <v>28914</v>
      </c>
      <c r="S104" s="49">
        <f t="shared" ca="1" si="17"/>
        <v>3.5</v>
      </c>
      <c r="U104" s="61">
        <v>28914</v>
      </c>
      <c r="V104" s="49">
        <v>0.84750000000000003</v>
      </c>
      <c r="W104" s="50">
        <f t="shared" ca="1" si="18"/>
        <v>28914</v>
      </c>
      <c r="X104" s="49">
        <f t="shared" ca="1" si="19"/>
        <v>0.84750000000000003</v>
      </c>
      <c r="Z104" s="61">
        <v>26072</v>
      </c>
      <c r="AA104">
        <v>0.71120000000000005</v>
      </c>
    </row>
    <row r="105" spans="1:27" x14ac:dyDescent="0.2">
      <c r="A105" s="9">
        <v>28944</v>
      </c>
      <c r="B105" s="29">
        <v>138.96372</v>
      </c>
      <c r="C105" s="28">
        <f t="shared" ca="1" si="10"/>
        <v>28945</v>
      </c>
      <c r="D105" s="29">
        <f t="shared" ca="1" si="11"/>
        <v>1.9259203001339489</v>
      </c>
      <c r="F105" s="9">
        <v>28944</v>
      </c>
      <c r="G105" s="29">
        <v>191.58403000000001</v>
      </c>
      <c r="H105" s="28">
        <f t="shared" ca="1" si="12"/>
        <v>28945</v>
      </c>
      <c r="I105" s="29">
        <f t="shared" ca="1" si="13"/>
        <v>2.9302406928425047</v>
      </c>
      <c r="J105" s="29"/>
      <c r="K105" s="9">
        <v>28944</v>
      </c>
      <c r="L105" s="29">
        <v>483.69812999999999</v>
      </c>
      <c r="M105" s="28">
        <f t="shared" ca="1" si="14"/>
        <v>28945</v>
      </c>
      <c r="N105" s="29">
        <f t="shared" ca="1" si="15"/>
        <v>5.6183727888969281</v>
      </c>
      <c r="P105" s="9">
        <v>28945</v>
      </c>
      <c r="Q105" s="29">
        <v>3.6</v>
      </c>
      <c r="R105" s="28">
        <f t="shared" ca="1" si="16"/>
        <v>28945</v>
      </c>
      <c r="S105" s="49">
        <f t="shared" ca="1" si="17"/>
        <v>3.6</v>
      </c>
      <c r="U105" s="61">
        <v>28944</v>
      </c>
      <c r="V105" s="49">
        <v>0.84570000000000001</v>
      </c>
      <c r="W105" s="50">
        <f t="shared" ca="1" si="18"/>
        <v>28945</v>
      </c>
      <c r="X105" s="49">
        <f t="shared" ca="1" si="19"/>
        <v>0.84570000000000001</v>
      </c>
      <c r="Z105" s="61">
        <v>26073</v>
      </c>
      <c r="AA105">
        <v>0.71130000000000004</v>
      </c>
    </row>
    <row r="106" spans="1:27" x14ac:dyDescent="0.2">
      <c r="A106" s="9">
        <v>28975</v>
      </c>
      <c r="B106" s="29">
        <v>139.39132000000001</v>
      </c>
      <c r="C106" s="28">
        <f t="shared" ca="1" si="10"/>
        <v>28975</v>
      </c>
      <c r="D106" s="29">
        <f t="shared" ca="1" si="11"/>
        <v>1.9318464765513426</v>
      </c>
      <c r="F106" s="9">
        <v>28975</v>
      </c>
      <c r="G106" s="29">
        <v>191.55336</v>
      </c>
      <c r="H106" s="28">
        <f t="shared" ca="1" si="12"/>
        <v>28975</v>
      </c>
      <c r="I106" s="29">
        <f t="shared" ca="1" si="13"/>
        <v>2.929771601123067</v>
      </c>
      <c r="J106" s="29"/>
      <c r="K106" s="9">
        <v>28975</v>
      </c>
      <c r="L106" s="29">
        <v>515.00202000000002</v>
      </c>
      <c r="M106" s="28">
        <f t="shared" ca="1" si="14"/>
        <v>28975</v>
      </c>
      <c r="N106" s="29">
        <f t="shared" ca="1" si="15"/>
        <v>5.981981645029208</v>
      </c>
      <c r="P106" s="9">
        <v>28975</v>
      </c>
      <c r="Q106" s="29">
        <v>3.6</v>
      </c>
      <c r="R106" s="28">
        <f t="shared" ca="1" si="16"/>
        <v>28975</v>
      </c>
      <c r="S106" s="49">
        <f t="shared" ca="1" si="17"/>
        <v>3.6</v>
      </c>
      <c r="U106" s="61">
        <v>28975</v>
      </c>
      <c r="V106" s="49">
        <v>0.84960000000000002</v>
      </c>
      <c r="W106" s="50">
        <f t="shared" ca="1" si="18"/>
        <v>28975</v>
      </c>
      <c r="X106" s="49">
        <f t="shared" ca="1" si="19"/>
        <v>0.84960000000000002</v>
      </c>
      <c r="Z106" s="61">
        <v>26074</v>
      </c>
      <c r="AA106">
        <v>0.71120000000000005</v>
      </c>
    </row>
    <row r="107" spans="1:27" x14ac:dyDescent="0.2">
      <c r="A107" s="9">
        <v>29006</v>
      </c>
      <c r="B107" s="29">
        <v>135.98484999999999</v>
      </c>
      <c r="C107" s="28">
        <f t="shared" ca="1" si="10"/>
        <v>29006</v>
      </c>
      <c r="D107" s="29">
        <f t="shared" ca="1" si="11"/>
        <v>1.8846356669616358</v>
      </c>
      <c r="F107" s="9">
        <v>29006</v>
      </c>
      <c r="G107" s="29">
        <v>186.06683000000001</v>
      </c>
      <c r="H107" s="28">
        <f t="shared" ca="1" si="12"/>
        <v>29006</v>
      </c>
      <c r="I107" s="29">
        <f t="shared" ca="1" si="13"/>
        <v>2.8458561856862943</v>
      </c>
      <c r="J107" s="29"/>
      <c r="K107" s="9">
        <v>29006</v>
      </c>
      <c r="L107" s="29">
        <v>487.21402</v>
      </c>
      <c r="M107" s="28">
        <f t="shared" ca="1" si="14"/>
        <v>29006</v>
      </c>
      <c r="N107" s="29">
        <f t="shared" ca="1" si="15"/>
        <v>5.659211443172385</v>
      </c>
      <c r="P107" s="9">
        <v>29006</v>
      </c>
      <c r="Q107" s="29">
        <v>3.6</v>
      </c>
      <c r="R107" s="28">
        <f t="shared" ca="1" si="16"/>
        <v>29006</v>
      </c>
      <c r="S107" s="49">
        <f t="shared" ca="1" si="17"/>
        <v>3.6</v>
      </c>
      <c r="U107" s="61">
        <v>29006</v>
      </c>
      <c r="V107" s="49">
        <v>0.84350000000000003</v>
      </c>
      <c r="W107" s="50">
        <f t="shared" ca="1" si="18"/>
        <v>29006</v>
      </c>
      <c r="X107" s="49">
        <f t="shared" ca="1" si="19"/>
        <v>0.84350000000000003</v>
      </c>
      <c r="Z107" s="61">
        <v>26077</v>
      </c>
      <c r="AA107">
        <v>0.71120000000000005</v>
      </c>
    </row>
    <row r="108" spans="1:27" x14ac:dyDescent="0.2">
      <c r="A108" s="9">
        <v>29035</v>
      </c>
      <c r="B108" s="29">
        <v>140.56719000000001</v>
      </c>
      <c r="C108" s="28">
        <f t="shared" ca="1" si="10"/>
        <v>29036</v>
      </c>
      <c r="D108" s="29">
        <f t="shared" ca="1" si="11"/>
        <v>1.9481430459244027</v>
      </c>
      <c r="F108" s="9">
        <v>29035</v>
      </c>
      <c r="G108" s="29">
        <v>190.12221</v>
      </c>
      <c r="H108" s="28">
        <f t="shared" ca="1" si="12"/>
        <v>29036</v>
      </c>
      <c r="I108" s="29">
        <f t="shared" ca="1" si="13"/>
        <v>2.9078824386100877</v>
      </c>
      <c r="J108" s="29"/>
      <c r="K108" s="9">
        <v>29035</v>
      </c>
      <c r="L108" s="29">
        <v>496.07567</v>
      </c>
      <c r="M108" s="28">
        <f t="shared" ca="1" si="14"/>
        <v>29036</v>
      </c>
      <c r="N108" s="29">
        <f t="shared" ca="1" si="15"/>
        <v>5.762143520302244</v>
      </c>
      <c r="P108" s="9">
        <v>29036</v>
      </c>
      <c r="Q108" s="29">
        <v>3.7</v>
      </c>
      <c r="R108" s="28">
        <f t="shared" ca="1" si="16"/>
        <v>29036</v>
      </c>
      <c r="S108" s="49">
        <f t="shared" ca="1" si="17"/>
        <v>3.7</v>
      </c>
      <c r="U108" s="61">
        <v>29035</v>
      </c>
      <c r="V108" s="49">
        <v>0.84750000000000003</v>
      </c>
      <c r="W108" s="50">
        <f t="shared" ca="1" si="18"/>
        <v>29036</v>
      </c>
      <c r="X108" s="49">
        <f t="shared" ca="1" si="19"/>
        <v>0.84750000000000003</v>
      </c>
      <c r="Z108" s="61">
        <v>26078</v>
      </c>
      <c r="AA108">
        <v>0.71130000000000004</v>
      </c>
    </row>
    <row r="109" spans="1:27" x14ac:dyDescent="0.2">
      <c r="A109" s="9">
        <v>29067</v>
      </c>
      <c r="B109" s="29">
        <v>140.24198999999999</v>
      </c>
      <c r="C109" s="28">
        <f t="shared" ca="1" si="10"/>
        <v>29067</v>
      </c>
      <c r="D109" s="29">
        <f t="shared" ca="1" si="11"/>
        <v>1.9436360473955521</v>
      </c>
      <c r="F109" s="9">
        <v>29067</v>
      </c>
      <c r="G109" s="29">
        <v>190.31295</v>
      </c>
      <c r="H109" s="28">
        <f t="shared" ca="1" si="12"/>
        <v>29067</v>
      </c>
      <c r="I109" s="29">
        <f t="shared" ca="1" si="13"/>
        <v>2.9107997700272876</v>
      </c>
      <c r="J109" s="29"/>
      <c r="K109" s="9">
        <v>29067</v>
      </c>
      <c r="L109" s="29">
        <v>470.77174000000002</v>
      </c>
      <c r="M109" s="28">
        <f t="shared" ca="1" si="14"/>
        <v>29067</v>
      </c>
      <c r="N109" s="29">
        <f t="shared" ca="1" si="15"/>
        <v>5.4682269162331885</v>
      </c>
      <c r="P109" s="9">
        <v>29067</v>
      </c>
      <c r="Q109" s="29">
        <v>3.8</v>
      </c>
      <c r="R109" s="28">
        <f t="shared" ca="1" si="16"/>
        <v>29067</v>
      </c>
      <c r="S109" s="49">
        <f t="shared" ca="1" si="17"/>
        <v>3.8</v>
      </c>
      <c r="U109" s="61">
        <v>29067</v>
      </c>
      <c r="V109" s="49">
        <v>0.83930000000000005</v>
      </c>
      <c r="W109" s="50">
        <f t="shared" ca="1" si="18"/>
        <v>29067</v>
      </c>
      <c r="X109" s="49">
        <f t="shared" ca="1" si="19"/>
        <v>0.83930000000000005</v>
      </c>
      <c r="Z109" s="61">
        <v>26079</v>
      </c>
      <c r="AA109">
        <v>0.71120000000000005</v>
      </c>
    </row>
    <row r="110" spans="1:27" x14ac:dyDescent="0.2">
      <c r="A110" s="9">
        <v>29098</v>
      </c>
      <c r="B110" s="29">
        <v>145.30331000000001</v>
      </c>
      <c r="C110" s="28">
        <f t="shared" ca="1" si="10"/>
        <v>29098</v>
      </c>
      <c r="D110" s="29">
        <f t="shared" ca="1" si="11"/>
        <v>2.0137816863686164</v>
      </c>
      <c r="F110" s="9">
        <v>29098</v>
      </c>
      <c r="G110" s="29">
        <v>193.98356000000001</v>
      </c>
      <c r="H110" s="28">
        <f t="shared" ca="1" si="12"/>
        <v>29098</v>
      </c>
      <c r="I110" s="29">
        <f t="shared" ca="1" si="13"/>
        <v>2.9669410402028582</v>
      </c>
      <c r="J110" s="29"/>
      <c r="K110" s="9">
        <v>29098</v>
      </c>
      <c r="L110" s="29">
        <v>522.98892000000001</v>
      </c>
      <c r="M110" s="28">
        <f t="shared" ca="1" si="14"/>
        <v>29098</v>
      </c>
      <c r="N110" s="29">
        <f t="shared" ca="1" si="15"/>
        <v>6.0747531048395675</v>
      </c>
      <c r="P110" s="9">
        <v>29098</v>
      </c>
      <c r="Q110" s="29">
        <v>3.8</v>
      </c>
      <c r="R110" s="28">
        <f t="shared" ca="1" si="16"/>
        <v>29098</v>
      </c>
      <c r="S110" s="49">
        <f t="shared" ca="1" si="17"/>
        <v>3.8</v>
      </c>
      <c r="U110" s="61">
        <v>29098</v>
      </c>
      <c r="V110" s="49">
        <v>0.83609999999999995</v>
      </c>
      <c r="W110" s="50">
        <f t="shared" ca="1" si="18"/>
        <v>29098</v>
      </c>
      <c r="X110" s="49">
        <f t="shared" ca="1" si="19"/>
        <v>0.83609999999999995</v>
      </c>
      <c r="Z110" s="61">
        <v>26080</v>
      </c>
      <c r="AA110">
        <v>0.71140000000000003</v>
      </c>
    </row>
    <row r="111" spans="1:27" x14ac:dyDescent="0.2">
      <c r="A111" s="9">
        <v>29126</v>
      </c>
      <c r="B111" s="29">
        <v>147.45248000000001</v>
      </c>
      <c r="C111" s="28">
        <f t="shared" ca="1" si="10"/>
        <v>29128</v>
      </c>
      <c r="D111" s="29">
        <f t="shared" ca="1" si="11"/>
        <v>2.0435673752623713</v>
      </c>
      <c r="F111" s="9">
        <v>29126</v>
      </c>
      <c r="G111" s="29">
        <v>200.80924999999999</v>
      </c>
      <c r="H111" s="28">
        <f t="shared" ca="1" si="12"/>
        <v>29128</v>
      </c>
      <c r="I111" s="29">
        <f t="shared" ca="1" si="13"/>
        <v>3.0713386488904306</v>
      </c>
      <c r="J111" s="29"/>
      <c r="K111" s="9">
        <v>29126</v>
      </c>
      <c r="L111" s="29">
        <v>541.41846999999996</v>
      </c>
      <c r="M111" s="28">
        <f t="shared" ca="1" si="14"/>
        <v>29128</v>
      </c>
      <c r="N111" s="29">
        <f t="shared" ca="1" si="15"/>
        <v>6.2888206726253166</v>
      </c>
      <c r="P111" s="9">
        <v>29128</v>
      </c>
      <c r="Q111" s="29">
        <v>3.9</v>
      </c>
      <c r="R111" s="28">
        <f t="shared" ca="1" si="16"/>
        <v>29128</v>
      </c>
      <c r="S111" s="49">
        <f t="shared" ca="1" si="17"/>
        <v>3.9</v>
      </c>
      <c r="U111" s="61">
        <v>29126</v>
      </c>
      <c r="V111" s="49">
        <v>0.82989999999999997</v>
      </c>
      <c r="W111" s="50">
        <f t="shared" ca="1" si="18"/>
        <v>29128</v>
      </c>
      <c r="X111" s="49">
        <f t="shared" ca="1" si="19"/>
        <v>0.82989999999999997</v>
      </c>
      <c r="Z111" s="61">
        <v>26081</v>
      </c>
      <c r="AA111">
        <v>0.7117</v>
      </c>
    </row>
    <row r="112" spans="1:27" x14ac:dyDescent="0.2">
      <c r="A112" s="9">
        <v>29159</v>
      </c>
      <c r="B112" s="29">
        <v>136.40298000000001</v>
      </c>
      <c r="C112" s="28">
        <f t="shared" ca="1" si="10"/>
        <v>29159</v>
      </c>
      <c r="D112" s="29">
        <f t="shared" ca="1" si="11"/>
        <v>1.8904305971426574</v>
      </c>
      <c r="F112" s="9">
        <v>29159</v>
      </c>
      <c r="G112" s="29">
        <v>184.51563999999999</v>
      </c>
      <c r="H112" s="28">
        <f t="shared" ca="1" si="12"/>
        <v>29159</v>
      </c>
      <c r="I112" s="29">
        <f t="shared" ca="1" si="13"/>
        <v>2.8221310345850754</v>
      </c>
      <c r="J112" s="29"/>
      <c r="K112" s="9">
        <v>29159</v>
      </c>
      <c r="L112" s="29">
        <v>524.02832000000001</v>
      </c>
      <c r="M112" s="28">
        <f t="shared" ca="1" si="14"/>
        <v>29159</v>
      </c>
      <c r="N112" s="29">
        <f t="shared" ca="1" si="15"/>
        <v>6.0868262064593308</v>
      </c>
      <c r="P112" s="9">
        <v>29159</v>
      </c>
      <c r="Q112" s="29">
        <v>3.9</v>
      </c>
      <c r="R112" s="28">
        <f t="shared" ca="1" si="16"/>
        <v>29159</v>
      </c>
      <c r="S112" s="49">
        <f t="shared" ca="1" si="17"/>
        <v>3.9</v>
      </c>
      <c r="U112" s="61">
        <v>29159</v>
      </c>
      <c r="V112" s="49">
        <v>0.82950000000000002</v>
      </c>
      <c r="W112" s="50">
        <f t="shared" ca="1" si="18"/>
        <v>29159</v>
      </c>
      <c r="X112" s="49">
        <f t="shared" ca="1" si="19"/>
        <v>0.82950000000000002</v>
      </c>
      <c r="Z112" s="61">
        <v>26084</v>
      </c>
      <c r="AA112">
        <v>0.7117</v>
      </c>
    </row>
    <row r="113" spans="1:27" x14ac:dyDescent="0.2">
      <c r="A113" s="9">
        <v>29189</v>
      </c>
      <c r="B113" s="29">
        <v>141.00237000000001</v>
      </c>
      <c r="C113" s="28">
        <f t="shared" ca="1" si="10"/>
        <v>29189</v>
      </c>
      <c r="D113" s="29">
        <f t="shared" ca="1" si="11"/>
        <v>1.9541742747675301</v>
      </c>
      <c r="F113" s="9">
        <v>29189</v>
      </c>
      <c r="G113" s="29">
        <v>187.18752000000001</v>
      </c>
      <c r="H113" s="28">
        <f t="shared" ca="1" si="12"/>
        <v>29189</v>
      </c>
      <c r="I113" s="29">
        <f t="shared" ca="1" si="13"/>
        <v>2.8629969225319574</v>
      </c>
      <c r="J113" s="29"/>
      <c r="K113" s="9">
        <v>29189</v>
      </c>
      <c r="L113" s="29">
        <v>562.04097999999999</v>
      </c>
      <c r="M113" s="28">
        <f t="shared" ca="1" si="14"/>
        <v>29189</v>
      </c>
      <c r="N113" s="29">
        <f t="shared" ca="1" si="15"/>
        <v>6.5283604637399835</v>
      </c>
      <c r="P113" s="9">
        <v>29189</v>
      </c>
      <c r="Q113" s="29">
        <v>3.9</v>
      </c>
      <c r="R113" s="28">
        <f t="shared" ca="1" si="16"/>
        <v>29189</v>
      </c>
      <c r="S113" s="49">
        <f t="shared" ca="1" si="17"/>
        <v>3.9</v>
      </c>
      <c r="U113" s="61">
        <v>29189</v>
      </c>
      <c r="V113" s="49">
        <v>0.83199999999999996</v>
      </c>
      <c r="W113" s="50">
        <f t="shared" ca="1" si="18"/>
        <v>29189</v>
      </c>
      <c r="X113" s="49">
        <f t="shared" ca="1" si="19"/>
        <v>0.83199999999999996</v>
      </c>
      <c r="Z113" s="61">
        <v>26085</v>
      </c>
      <c r="AA113">
        <v>0.71209999999999996</v>
      </c>
    </row>
    <row r="114" spans="1:27" x14ac:dyDescent="0.2">
      <c r="A114" s="9">
        <v>29220</v>
      </c>
      <c r="B114" s="29">
        <v>143.89886000000001</v>
      </c>
      <c r="C114" s="28">
        <f t="shared" ca="1" si="10"/>
        <v>29220</v>
      </c>
      <c r="D114" s="29">
        <f t="shared" ca="1" si="11"/>
        <v>1.9943171904158374</v>
      </c>
      <c r="F114" s="9">
        <v>29220</v>
      </c>
      <c r="G114" s="29">
        <v>192.15931</v>
      </c>
      <c r="H114" s="28">
        <f t="shared" ca="1" si="12"/>
        <v>29220</v>
      </c>
      <c r="I114" s="29">
        <f t="shared" ca="1" si="13"/>
        <v>2.9390394892024019</v>
      </c>
      <c r="J114" s="29"/>
      <c r="K114" s="9">
        <v>29220</v>
      </c>
      <c r="L114" s="29">
        <v>567.85377000000005</v>
      </c>
      <c r="M114" s="28">
        <f t="shared" ca="1" si="14"/>
        <v>29220</v>
      </c>
      <c r="N114" s="29">
        <f t="shared" ca="1" si="15"/>
        <v>6.5958786515063332</v>
      </c>
      <c r="P114" s="9">
        <v>29220</v>
      </c>
      <c r="Q114" s="29">
        <v>4</v>
      </c>
      <c r="R114" s="28">
        <f t="shared" ca="1" si="16"/>
        <v>29220</v>
      </c>
      <c r="S114" s="49">
        <f t="shared" ca="1" si="17"/>
        <v>4</v>
      </c>
      <c r="U114" s="61">
        <v>29220</v>
      </c>
      <c r="V114" s="49">
        <v>0.82709999999999995</v>
      </c>
      <c r="W114" s="50">
        <f t="shared" ca="1" si="18"/>
        <v>29220</v>
      </c>
      <c r="X114" s="49">
        <f t="shared" ca="1" si="19"/>
        <v>0.82709999999999995</v>
      </c>
      <c r="Z114" s="61">
        <v>26086</v>
      </c>
      <c r="AA114">
        <v>0.71189999999999998</v>
      </c>
    </row>
    <row r="115" spans="1:27" x14ac:dyDescent="0.2">
      <c r="A115" s="9">
        <v>29251</v>
      </c>
      <c r="B115" s="29">
        <v>150.72028</v>
      </c>
      <c r="C115" s="28">
        <f t="shared" ca="1" si="10"/>
        <v>29251</v>
      </c>
      <c r="D115" s="29">
        <f t="shared" ca="1" si="11"/>
        <v>2.0888563352641452</v>
      </c>
      <c r="F115" s="9">
        <v>29251</v>
      </c>
      <c r="G115" s="29">
        <v>198.81986000000001</v>
      </c>
      <c r="H115" s="28">
        <f t="shared" ca="1" si="12"/>
        <v>29251</v>
      </c>
      <c r="I115" s="29">
        <f t="shared" ca="1" si="13"/>
        <v>3.040911313522582</v>
      </c>
      <c r="J115" s="29"/>
      <c r="K115" s="9">
        <v>29251</v>
      </c>
      <c r="L115" s="29">
        <v>594.85621000000003</v>
      </c>
      <c r="M115" s="28">
        <f t="shared" ca="1" si="14"/>
        <v>29251</v>
      </c>
      <c r="N115" s="29">
        <f t="shared" ca="1" si="15"/>
        <v>6.9095242182771246</v>
      </c>
      <c r="P115" s="9">
        <v>29251</v>
      </c>
      <c r="Q115" s="29">
        <v>4</v>
      </c>
      <c r="R115" s="28">
        <f t="shared" ca="1" si="16"/>
        <v>29251</v>
      </c>
      <c r="S115" s="49">
        <f t="shared" ca="1" si="17"/>
        <v>4</v>
      </c>
      <c r="U115" s="61">
        <v>29251</v>
      </c>
      <c r="V115" s="49">
        <v>0.81720000000000004</v>
      </c>
      <c r="W115" s="50">
        <f t="shared" ca="1" si="18"/>
        <v>29251</v>
      </c>
      <c r="X115" s="49">
        <f t="shared" ca="1" si="19"/>
        <v>0.81720000000000004</v>
      </c>
      <c r="Z115" s="61">
        <v>26087</v>
      </c>
      <c r="AA115">
        <v>0.71140000000000003</v>
      </c>
    </row>
    <row r="116" spans="1:27" x14ac:dyDescent="0.2">
      <c r="A116" s="9">
        <v>29280</v>
      </c>
      <c r="B116" s="29">
        <v>149.05998</v>
      </c>
      <c r="C116" s="28">
        <f t="shared" ca="1" si="10"/>
        <v>29280</v>
      </c>
      <c r="D116" s="29">
        <f t="shared" ca="1" si="11"/>
        <v>2.0658459734638681</v>
      </c>
      <c r="F116" s="9">
        <v>29280</v>
      </c>
      <c r="G116" s="29">
        <v>195.51907</v>
      </c>
      <c r="H116" s="28">
        <f t="shared" ca="1" si="12"/>
        <v>29280</v>
      </c>
      <c r="I116" s="29">
        <f t="shared" ca="1" si="13"/>
        <v>2.9904263687360695</v>
      </c>
      <c r="J116" s="29"/>
      <c r="K116" s="9">
        <v>29280</v>
      </c>
      <c r="L116" s="29">
        <v>582.64940000000001</v>
      </c>
      <c r="M116" s="28">
        <f t="shared" ca="1" si="14"/>
        <v>29280</v>
      </c>
      <c r="N116" s="29">
        <f t="shared" ca="1" si="15"/>
        <v>6.7677365931249769</v>
      </c>
      <c r="P116" s="9">
        <v>29280</v>
      </c>
      <c r="Q116" s="29">
        <v>4.0999999999999996</v>
      </c>
      <c r="R116" s="28">
        <f t="shared" ca="1" si="16"/>
        <v>29280</v>
      </c>
      <c r="S116" s="49">
        <f t="shared" ca="1" si="17"/>
        <v>4.0999999999999996</v>
      </c>
      <c r="U116" s="61">
        <v>29280</v>
      </c>
      <c r="V116" s="49">
        <v>0.80789999999999995</v>
      </c>
      <c r="W116" s="50">
        <f t="shared" ca="1" si="18"/>
        <v>29280</v>
      </c>
      <c r="X116" s="49">
        <f t="shared" ca="1" si="19"/>
        <v>0.80789999999999995</v>
      </c>
      <c r="Z116" s="61">
        <v>26088</v>
      </c>
      <c r="AA116">
        <v>0.71130000000000004</v>
      </c>
    </row>
    <row r="117" spans="1:27" x14ac:dyDescent="0.2">
      <c r="A117" s="9">
        <v>29311</v>
      </c>
      <c r="B117" s="29">
        <v>133.38242</v>
      </c>
      <c r="C117" s="28">
        <f t="shared" ca="1" si="10"/>
        <v>29311</v>
      </c>
      <c r="D117" s="29">
        <f t="shared" ca="1" si="11"/>
        <v>1.8485681756288075</v>
      </c>
      <c r="F117" s="9">
        <v>29311</v>
      </c>
      <c r="G117" s="29">
        <v>175.01858999999999</v>
      </c>
      <c r="H117" s="28">
        <f t="shared" ca="1" si="12"/>
        <v>29311</v>
      </c>
      <c r="I117" s="29">
        <f t="shared" ca="1" si="13"/>
        <v>2.6768754912500703</v>
      </c>
      <c r="J117" s="29"/>
      <c r="K117" s="9">
        <v>29311</v>
      </c>
      <c r="L117" s="29">
        <v>502.63999000000001</v>
      </c>
      <c r="M117" s="28">
        <f t="shared" ca="1" si="14"/>
        <v>29311</v>
      </c>
      <c r="N117" s="29">
        <f t="shared" ca="1" si="15"/>
        <v>5.838391069296514</v>
      </c>
      <c r="P117" s="9">
        <v>29311</v>
      </c>
      <c r="Q117" s="29">
        <v>4.0999999999999996</v>
      </c>
      <c r="R117" s="28">
        <f t="shared" ca="1" si="16"/>
        <v>29311</v>
      </c>
      <c r="S117" s="49">
        <f t="shared" ca="1" si="17"/>
        <v>4.0999999999999996</v>
      </c>
      <c r="U117" s="61">
        <v>29311</v>
      </c>
      <c r="V117" s="49">
        <v>0.81020000000000003</v>
      </c>
      <c r="W117" s="50">
        <f t="shared" ca="1" si="18"/>
        <v>29311</v>
      </c>
      <c r="X117" s="49">
        <f t="shared" ca="1" si="19"/>
        <v>0.81020000000000003</v>
      </c>
      <c r="Z117" s="61">
        <v>26091</v>
      </c>
      <c r="AA117">
        <v>0.71130000000000004</v>
      </c>
    </row>
    <row r="118" spans="1:27" x14ac:dyDescent="0.2">
      <c r="A118" s="9">
        <v>29341</v>
      </c>
      <c r="B118" s="29">
        <v>140.28886</v>
      </c>
      <c r="C118" s="28">
        <f t="shared" ca="1" si="10"/>
        <v>29341</v>
      </c>
      <c r="D118" s="29">
        <f t="shared" ca="1" si="11"/>
        <v>1.9442856261810604</v>
      </c>
      <c r="F118" s="9">
        <v>29341</v>
      </c>
      <c r="G118" s="29">
        <v>188.88758999999999</v>
      </c>
      <c r="H118" s="28">
        <f t="shared" ca="1" si="12"/>
        <v>29341</v>
      </c>
      <c r="I118" s="29">
        <f t="shared" ca="1" si="13"/>
        <v>2.8889991644447135</v>
      </c>
      <c r="J118" s="29"/>
      <c r="K118" s="9">
        <v>29341</v>
      </c>
      <c r="L118" s="29">
        <v>514.63967000000002</v>
      </c>
      <c r="M118" s="28">
        <f t="shared" ca="1" si="14"/>
        <v>29341</v>
      </c>
      <c r="N118" s="29">
        <f t="shared" ca="1" si="15"/>
        <v>5.9777727857142944</v>
      </c>
      <c r="P118" s="9">
        <v>29341</v>
      </c>
      <c r="Q118" s="29">
        <v>4.0999999999999996</v>
      </c>
      <c r="R118" s="28">
        <f t="shared" ca="1" si="16"/>
        <v>29341</v>
      </c>
      <c r="S118" s="49">
        <f t="shared" ca="1" si="17"/>
        <v>4.0999999999999996</v>
      </c>
      <c r="U118" s="61">
        <v>29341</v>
      </c>
      <c r="V118" s="49">
        <v>0.79990000000000006</v>
      </c>
      <c r="W118" s="50">
        <f t="shared" ca="1" si="18"/>
        <v>29341</v>
      </c>
      <c r="X118" s="49">
        <f t="shared" ca="1" si="19"/>
        <v>0.79990000000000006</v>
      </c>
      <c r="Z118" s="61">
        <v>26092</v>
      </c>
      <c r="AA118">
        <v>0.71140000000000003</v>
      </c>
    </row>
    <row r="119" spans="1:27" x14ac:dyDescent="0.2">
      <c r="A119" s="9">
        <v>29371</v>
      </c>
      <c r="B119" s="29">
        <v>144.15772999999999</v>
      </c>
      <c r="C119" s="28">
        <f t="shared" ca="1" si="10"/>
        <v>29372</v>
      </c>
      <c r="D119" s="29">
        <f t="shared" ca="1" si="11"/>
        <v>1.9979049109237197</v>
      </c>
      <c r="F119" s="9">
        <v>29371</v>
      </c>
      <c r="G119" s="29">
        <v>193.39993000000001</v>
      </c>
      <c r="H119" s="28">
        <f t="shared" ca="1" si="12"/>
        <v>29372</v>
      </c>
      <c r="I119" s="29">
        <f t="shared" ca="1" si="13"/>
        <v>2.9580145322075744</v>
      </c>
      <c r="J119" s="29"/>
      <c r="K119" s="9">
        <v>29371</v>
      </c>
      <c r="L119" s="29">
        <v>534.73874999999998</v>
      </c>
      <c r="M119" s="28">
        <f t="shared" ca="1" si="14"/>
        <v>29372</v>
      </c>
      <c r="N119" s="29">
        <f t="shared" ca="1" si="15"/>
        <v>6.2112327003802088</v>
      </c>
      <c r="P119" s="9">
        <v>29372</v>
      </c>
      <c r="Q119" s="29">
        <v>4.2</v>
      </c>
      <c r="R119" s="28">
        <f t="shared" ca="1" si="16"/>
        <v>29372</v>
      </c>
      <c r="S119" s="49">
        <f t="shared" ca="1" si="17"/>
        <v>4.2</v>
      </c>
      <c r="U119" s="61">
        <v>29371</v>
      </c>
      <c r="V119" s="49">
        <v>0.78349999999999997</v>
      </c>
      <c r="W119" s="50">
        <f t="shared" ca="1" si="18"/>
        <v>29372</v>
      </c>
      <c r="X119" s="49">
        <f t="shared" ca="1" si="19"/>
        <v>0.78349999999999997</v>
      </c>
      <c r="Z119" s="61">
        <v>26093</v>
      </c>
      <c r="AA119">
        <v>0.71120000000000005</v>
      </c>
    </row>
    <row r="120" spans="1:27" x14ac:dyDescent="0.2">
      <c r="A120" s="9">
        <v>29402</v>
      </c>
      <c r="B120" s="29">
        <v>148.40281999999999</v>
      </c>
      <c r="C120" s="28">
        <f t="shared" ca="1" si="10"/>
        <v>29402</v>
      </c>
      <c r="D120" s="29">
        <f t="shared" ca="1" si="11"/>
        <v>2.0567382884908691</v>
      </c>
      <c r="F120" s="9">
        <v>29402</v>
      </c>
      <c r="G120" s="29">
        <v>201.90162000000001</v>
      </c>
      <c r="H120" s="28">
        <f t="shared" ca="1" si="12"/>
        <v>29402</v>
      </c>
      <c r="I120" s="29">
        <f t="shared" ca="1" si="13"/>
        <v>3.0880462368122443</v>
      </c>
      <c r="J120" s="29"/>
      <c r="K120" s="9">
        <v>29402</v>
      </c>
      <c r="L120" s="29">
        <v>554.96420000000001</v>
      </c>
      <c r="M120" s="28">
        <f t="shared" ca="1" si="14"/>
        <v>29402</v>
      </c>
      <c r="N120" s="29">
        <f t="shared" ca="1" si="15"/>
        <v>6.4461604598139601</v>
      </c>
      <c r="P120" s="9">
        <v>29402</v>
      </c>
      <c r="Q120" s="29">
        <v>4.3</v>
      </c>
      <c r="R120" s="28">
        <f t="shared" ca="1" si="16"/>
        <v>29402</v>
      </c>
      <c r="S120" s="49">
        <f t="shared" ca="1" si="17"/>
        <v>4.3</v>
      </c>
      <c r="U120" s="61">
        <v>29402</v>
      </c>
      <c r="V120" s="49">
        <v>0.76980000000000004</v>
      </c>
      <c r="W120" s="50">
        <f t="shared" ca="1" si="18"/>
        <v>29402</v>
      </c>
      <c r="X120" s="49">
        <f t="shared" ca="1" si="19"/>
        <v>0.76980000000000004</v>
      </c>
      <c r="Z120" s="61">
        <v>26094</v>
      </c>
      <c r="AA120">
        <v>0.71120000000000005</v>
      </c>
    </row>
    <row r="121" spans="1:27" x14ac:dyDescent="0.2">
      <c r="A121" s="9">
        <v>29433</v>
      </c>
      <c r="B121" s="29">
        <v>151.6662</v>
      </c>
      <c r="C121" s="28">
        <f t="shared" ca="1" si="10"/>
        <v>29433</v>
      </c>
      <c r="D121" s="29">
        <f t="shared" ca="1" si="11"/>
        <v>2.1019659910095636</v>
      </c>
      <c r="F121" s="9">
        <v>29433</v>
      </c>
      <c r="G121" s="29">
        <v>198.98402999999999</v>
      </c>
      <c r="H121" s="28">
        <f t="shared" ca="1" si="12"/>
        <v>29433</v>
      </c>
      <c r="I121" s="29">
        <f t="shared" ca="1" si="13"/>
        <v>3.0434222619275402</v>
      </c>
      <c r="J121" s="29"/>
      <c r="K121" s="9">
        <v>29433</v>
      </c>
      <c r="L121" s="29">
        <v>576.48153000000002</v>
      </c>
      <c r="M121" s="28">
        <f t="shared" ca="1" si="14"/>
        <v>29433</v>
      </c>
      <c r="N121" s="29">
        <f t="shared" ca="1" si="15"/>
        <v>6.6960939903854255</v>
      </c>
      <c r="P121" s="9">
        <v>29433</v>
      </c>
      <c r="Q121" s="29">
        <v>4.3</v>
      </c>
      <c r="R121" s="28">
        <f t="shared" ca="1" si="16"/>
        <v>29433</v>
      </c>
      <c r="S121" s="49">
        <f t="shared" ca="1" si="17"/>
        <v>4.3</v>
      </c>
      <c r="U121" s="61">
        <v>29433</v>
      </c>
      <c r="V121" s="49">
        <v>0.76339999999999997</v>
      </c>
      <c r="W121" s="50">
        <f t="shared" ca="1" si="18"/>
        <v>29433</v>
      </c>
      <c r="X121" s="49">
        <f t="shared" ca="1" si="19"/>
        <v>0.76339999999999997</v>
      </c>
      <c r="Z121" s="61">
        <v>26095</v>
      </c>
      <c r="AA121">
        <v>0.71120000000000005</v>
      </c>
    </row>
    <row r="122" spans="1:27" x14ac:dyDescent="0.2">
      <c r="A122" s="9">
        <v>29462</v>
      </c>
      <c r="B122" s="29">
        <v>153.42991000000001</v>
      </c>
      <c r="C122" s="28">
        <f t="shared" ca="1" si="10"/>
        <v>29464</v>
      </c>
      <c r="D122" s="29">
        <f t="shared" ca="1" si="11"/>
        <v>2.1264095284490425</v>
      </c>
      <c r="F122" s="9">
        <v>29462</v>
      </c>
      <c r="G122" s="29">
        <v>204.07092</v>
      </c>
      <c r="H122" s="28">
        <f t="shared" ca="1" si="12"/>
        <v>29464</v>
      </c>
      <c r="I122" s="29">
        <f t="shared" ca="1" si="13"/>
        <v>3.1212252608414559</v>
      </c>
      <c r="J122" s="29"/>
      <c r="K122" s="9">
        <v>29462</v>
      </c>
      <c r="L122" s="29">
        <v>581.30646999999999</v>
      </c>
      <c r="M122" s="28">
        <f t="shared" ca="1" si="14"/>
        <v>29464</v>
      </c>
      <c r="N122" s="29">
        <f t="shared" ca="1" si="15"/>
        <v>6.7521378531228322</v>
      </c>
      <c r="P122" s="9">
        <v>29464</v>
      </c>
      <c r="Q122" s="29">
        <v>4.3</v>
      </c>
      <c r="R122" s="28">
        <f t="shared" ca="1" si="16"/>
        <v>29464</v>
      </c>
      <c r="S122" s="49">
        <f t="shared" ca="1" si="17"/>
        <v>4.3</v>
      </c>
      <c r="U122" s="61">
        <v>29462</v>
      </c>
      <c r="V122" s="49">
        <v>0.75760000000000005</v>
      </c>
      <c r="W122" s="50">
        <f t="shared" ca="1" si="18"/>
        <v>29464</v>
      </c>
      <c r="X122" s="49">
        <f t="shared" ca="1" si="19"/>
        <v>0.75760000000000005</v>
      </c>
      <c r="Z122" s="61">
        <v>26098</v>
      </c>
      <c r="AA122">
        <v>0.71140000000000003</v>
      </c>
    </row>
    <row r="123" spans="1:27" x14ac:dyDescent="0.2">
      <c r="A123" s="9">
        <v>29494</v>
      </c>
      <c r="B123" s="29">
        <v>157.22082</v>
      </c>
      <c r="C123" s="28">
        <f t="shared" ca="1" si="10"/>
        <v>29494</v>
      </c>
      <c r="D123" s="29">
        <f t="shared" ca="1" si="11"/>
        <v>2.1789483531507758</v>
      </c>
      <c r="F123" s="9">
        <v>29494</v>
      </c>
      <c r="G123" s="29">
        <v>209.87903</v>
      </c>
      <c r="H123" s="28">
        <f t="shared" ca="1" si="12"/>
        <v>29494</v>
      </c>
      <c r="I123" s="29">
        <f t="shared" ca="1" si="13"/>
        <v>3.2100591801953056</v>
      </c>
      <c r="J123" s="29"/>
      <c r="K123" s="9">
        <v>29494</v>
      </c>
      <c r="L123" s="29">
        <v>610.71367999999995</v>
      </c>
      <c r="M123" s="28">
        <f t="shared" ca="1" si="14"/>
        <v>29494</v>
      </c>
      <c r="N123" s="29">
        <f t="shared" ca="1" si="15"/>
        <v>7.0937159122759192</v>
      </c>
      <c r="P123" s="9">
        <v>29494</v>
      </c>
      <c r="Q123" s="29">
        <v>4.4000000000000004</v>
      </c>
      <c r="R123" s="28">
        <f t="shared" ca="1" si="16"/>
        <v>29494</v>
      </c>
      <c r="S123" s="49">
        <f t="shared" ca="1" si="17"/>
        <v>4.4000000000000004</v>
      </c>
      <c r="U123" s="61">
        <v>29494</v>
      </c>
      <c r="V123" s="49">
        <v>0.75380000000000003</v>
      </c>
      <c r="W123" s="50">
        <f t="shared" ca="1" si="18"/>
        <v>29494</v>
      </c>
      <c r="X123" s="49">
        <f t="shared" ca="1" si="19"/>
        <v>0.75380000000000003</v>
      </c>
      <c r="Z123" s="61">
        <v>26099</v>
      </c>
      <c r="AA123">
        <v>0.71140000000000003</v>
      </c>
    </row>
    <row r="124" spans="1:27" x14ac:dyDescent="0.2">
      <c r="A124" s="9">
        <v>29525</v>
      </c>
      <c r="B124" s="29">
        <v>160.91757999999999</v>
      </c>
      <c r="C124" s="28">
        <f t="shared" ca="1" si="10"/>
        <v>29525</v>
      </c>
      <c r="D124" s="29">
        <f t="shared" ca="1" si="11"/>
        <v>2.2301823380262755</v>
      </c>
      <c r="F124" s="9">
        <v>29525</v>
      </c>
      <c r="G124" s="29">
        <v>217.31153</v>
      </c>
      <c r="H124" s="28">
        <f t="shared" ca="1" si="12"/>
        <v>29525</v>
      </c>
      <c r="I124" s="29">
        <f t="shared" ca="1" si="13"/>
        <v>3.3237378304959173</v>
      </c>
      <c r="J124" s="29"/>
      <c r="K124" s="9">
        <v>29525</v>
      </c>
      <c r="L124" s="29">
        <v>626.53286000000003</v>
      </c>
      <c r="M124" s="28">
        <f t="shared" ca="1" si="14"/>
        <v>29525</v>
      </c>
      <c r="N124" s="29">
        <f t="shared" ca="1" si="15"/>
        <v>7.2774628505877601</v>
      </c>
      <c r="P124" s="9">
        <v>29525</v>
      </c>
      <c r="Q124" s="29">
        <v>4.5999999999999996</v>
      </c>
      <c r="R124" s="28">
        <f t="shared" ca="1" si="16"/>
        <v>29525</v>
      </c>
      <c r="S124" s="49">
        <f t="shared" ca="1" si="17"/>
        <v>4.5999999999999996</v>
      </c>
      <c r="U124" s="61">
        <v>29525</v>
      </c>
      <c r="V124" s="49">
        <v>0.74980000000000002</v>
      </c>
      <c r="W124" s="50">
        <f t="shared" ca="1" si="18"/>
        <v>29525</v>
      </c>
      <c r="X124" s="49">
        <f t="shared" ca="1" si="19"/>
        <v>0.74980000000000002</v>
      </c>
      <c r="Z124" s="61">
        <v>26100</v>
      </c>
      <c r="AA124">
        <v>0.71130000000000004</v>
      </c>
    </row>
    <row r="125" spans="1:27" x14ac:dyDescent="0.2">
      <c r="A125" s="9">
        <v>29553</v>
      </c>
      <c r="B125" s="29">
        <v>167.89055999999999</v>
      </c>
      <c r="C125" s="28">
        <f t="shared" ca="1" si="10"/>
        <v>29555</v>
      </c>
      <c r="D125" s="29">
        <f t="shared" ca="1" si="11"/>
        <v>2.3268219770229002</v>
      </c>
      <c r="F125" s="9">
        <v>29553</v>
      </c>
      <c r="G125" s="29">
        <v>213.03091000000001</v>
      </c>
      <c r="H125" s="28">
        <f t="shared" ca="1" si="12"/>
        <v>29555</v>
      </c>
      <c r="I125" s="29">
        <f t="shared" ca="1" si="13"/>
        <v>3.2582665753260818</v>
      </c>
      <c r="J125" s="29"/>
      <c r="K125" s="9">
        <v>29553</v>
      </c>
      <c r="L125" s="29">
        <v>618.82399999999996</v>
      </c>
      <c r="M125" s="28">
        <f t="shared" ca="1" si="14"/>
        <v>29555</v>
      </c>
      <c r="N125" s="29">
        <f t="shared" ca="1" si="15"/>
        <v>7.1879209512684135</v>
      </c>
      <c r="P125" s="9">
        <v>29555</v>
      </c>
      <c r="Q125" s="29">
        <v>4.5999999999999996</v>
      </c>
      <c r="R125" s="28">
        <f t="shared" ca="1" si="16"/>
        <v>29555</v>
      </c>
      <c r="S125" s="49">
        <f t="shared" ca="1" si="17"/>
        <v>4.5999999999999996</v>
      </c>
      <c r="U125" s="61">
        <v>29553</v>
      </c>
      <c r="V125" s="49">
        <v>0.751</v>
      </c>
      <c r="W125" s="50">
        <f t="shared" ca="1" si="18"/>
        <v>29555</v>
      </c>
      <c r="X125" s="49">
        <f t="shared" ca="1" si="19"/>
        <v>0.751</v>
      </c>
      <c r="Z125" s="61">
        <v>26101</v>
      </c>
      <c r="AA125">
        <v>0.71140000000000003</v>
      </c>
    </row>
    <row r="126" spans="1:27" x14ac:dyDescent="0.2">
      <c r="A126" s="9">
        <v>29586</v>
      </c>
      <c r="B126" s="29">
        <v>163.04283000000001</v>
      </c>
      <c r="C126" s="28">
        <f t="shared" ca="1" si="10"/>
        <v>29586</v>
      </c>
      <c r="D126" s="29">
        <f t="shared" ca="1" si="11"/>
        <v>2.2596365158351288</v>
      </c>
      <c r="F126" s="9">
        <v>29586</v>
      </c>
      <c r="G126" s="29">
        <v>212.36492999999999</v>
      </c>
      <c r="H126" s="28">
        <f t="shared" ca="1" si="12"/>
        <v>29586</v>
      </c>
      <c r="I126" s="29">
        <f t="shared" ca="1" si="13"/>
        <v>3.2480805400045609</v>
      </c>
      <c r="J126" s="29"/>
      <c r="K126" s="9">
        <v>29586</v>
      </c>
      <c r="L126" s="29">
        <v>568.71554000000003</v>
      </c>
      <c r="M126" s="28">
        <f t="shared" ca="1" si="14"/>
        <v>29586</v>
      </c>
      <c r="N126" s="29">
        <f t="shared" ca="1" si="15"/>
        <v>6.6058885002487457</v>
      </c>
      <c r="P126" s="9">
        <v>29586</v>
      </c>
      <c r="Q126" s="29">
        <v>4.7</v>
      </c>
      <c r="R126" s="28">
        <f t="shared" ca="1" si="16"/>
        <v>29586</v>
      </c>
      <c r="S126" s="49">
        <f t="shared" ca="1" si="17"/>
        <v>4.7</v>
      </c>
      <c r="U126" s="61">
        <v>29586</v>
      </c>
      <c r="V126" s="49">
        <v>0.74570000000000003</v>
      </c>
      <c r="W126" s="50">
        <f t="shared" ca="1" si="18"/>
        <v>29586</v>
      </c>
      <c r="X126" s="49">
        <f t="shared" ca="1" si="19"/>
        <v>0.74570000000000003</v>
      </c>
      <c r="Z126" s="61">
        <v>26102</v>
      </c>
      <c r="AA126">
        <v>0.71130000000000004</v>
      </c>
    </row>
    <row r="127" spans="1:27" x14ac:dyDescent="0.2">
      <c r="A127" s="9">
        <v>29616</v>
      </c>
      <c r="B127" s="29">
        <v>161.35245</v>
      </c>
      <c r="C127" s="28">
        <f t="shared" ca="1" si="10"/>
        <v>29617</v>
      </c>
      <c r="D127" s="29">
        <f t="shared" ca="1" si="11"/>
        <v>2.2362092705300922</v>
      </c>
      <c r="F127" s="9">
        <v>29616</v>
      </c>
      <c r="G127" s="29">
        <v>213.29236</v>
      </c>
      <c r="H127" s="28">
        <f t="shared" ca="1" si="12"/>
        <v>29617</v>
      </c>
      <c r="I127" s="29">
        <f t="shared" ca="1" si="13"/>
        <v>3.2622654025203088</v>
      </c>
      <c r="J127" s="29"/>
      <c r="K127" s="9">
        <v>29616</v>
      </c>
      <c r="L127" s="29">
        <v>542.93484999999998</v>
      </c>
      <c r="M127" s="28">
        <f t="shared" ca="1" si="14"/>
        <v>29617</v>
      </c>
      <c r="N127" s="29">
        <f t="shared" ca="1" si="15"/>
        <v>6.3064341129121901</v>
      </c>
      <c r="P127" s="9">
        <v>29617</v>
      </c>
      <c r="Q127" s="29">
        <v>4.7</v>
      </c>
      <c r="R127" s="28">
        <f t="shared" ca="1" si="16"/>
        <v>29617</v>
      </c>
      <c r="S127" s="49">
        <f t="shared" ca="1" si="17"/>
        <v>4.7</v>
      </c>
      <c r="U127" s="61">
        <v>29616</v>
      </c>
      <c r="V127" s="49">
        <v>0.76019999999999999</v>
      </c>
      <c r="W127" s="50">
        <f t="shared" ca="1" si="18"/>
        <v>29617</v>
      </c>
      <c r="X127" s="49">
        <f t="shared" ca="1" si="19"/>
        <v>0.76019999999999999</v>
      </c>
      <c r="Z127" s="61">
        <v>26105</v>
      </c>
      <c r="AA127">
        <v>0.71130000000000004</v>
      </c>
    </row>
    <row r="128" spans="1:27" x14ac:dyDescent="0.2">
      <c r="A128" s="9">
        <v>29644</v>
      </c>
      <c r="B128" s="29">
        <v>166.80114</v>
      </c>
      <c r="C128" s="28">
        <f t="shared" ca="1" si="10"/>
        <v>29645</v>
      </c>
      <c r="D128" s="29">
        <f t="shared" ca="1" si="11"/>
        <v>2.3117235319512521</v>
      </c>
      <c r="F128" s="9">
        <v>29644</v>
      </c>
      <c r="G128" s="29">
        <v>216.75183999999999</v>
      </c>
      <c r="H128" s="28">
        <f t="shared" ca="1" si="12"/>
        <v>29645</v>
      </c>
      <c r="I128" s="29">
        <f t="shared" ca="1" si="13"/>
        <v>3.31517748017143</v>
      </c>
      <c r="J128" s="29"/>
      <c r="K128" s="9">
        <v>29644</v>
      </c>
      <c r="L128" s="29">
        <v>543.47242000000006</v>
      </c>
      <c r="M128" s="28">
        <f t="shared" ca="1" si="14"/>
        <v>29645</v>
      </c>
      <c r="N128" s="29">
        <f t="shared" ca="1" si="15"/>
        <v>6.3126782318632557</v>
      </c>
      <c r="P128" s="9">
        <v>29645</v>
      </c>
      <c r="Q128" s="29">
        <v>4.7</v>
      </c>
      <c r="R128" s="28">
        <f t="shared" ca="1" si="16"/>
        <v>29645</v>
      </c>
      <c r="S128" s="49">
        <f t="shared" ca="1" si="17"/>
        <v>4.7</v>
      </c>
      <c r="U128" s="61">
        <v>29644</v>
      </c>
      <c r="V128" s="49">
        <v>0.78369999999999995</v>
      </c>
      <c r="W128" s="50">
        <f t="shared" ca="1" si="18"/>
        <v>29645</v>
      </c>
      <c r="X128" s="49">
        <f t="shared" ca="1" si="19"/>
        <v>0.78369999999999995</v>
      </c>
      <c r="Z128" s="61">
        <v>26106</v>
      </c>
      <c r="AA128">
        <v>0.71130000000000004</v>
      </c>
    </row>
    <row r="129" spans="1:27" x14ac:dyDescent="0.2">
      <c r="A129" s="9">
        <v>29676</v>
      </c>
      <c r="B129" s="29">
        <v>176.16777999999999</v>
      </c>
      <c r="C129" s="28">
        <f t="shared" ca="1" si="10"/>
        <v>29676</v>
      </c>
      <c r="D129" s="29">
        <f t="shared" ca="1" si="11"/>
        <v>2.4415372856421191</v>
      </c>
      <c r="F129" s="9">
        <v>29676</v>
      </c>
      <c r="G129" s="29">
        <v>228.84423000000001</v>
      </c>
      <c r="H129" s="28">
        <f t="shared" ca="1" si="12"/>
        <v>29676</v>
      </c>
      <c r="I129" s="29">
        <f t="shared" ca="1" si="13"/>
        <v>3.500128246953619</v>
      </c>
      <c r="J129" s="29"/>
      <c r="K129" s="9">
        <v>29676</v>
      </c>
      <c r="L129" s="29">
        <v>553.42461000000003</v>
      </c>
      <c r="M129" s="28">
        <f t="shared" ca="1" si="14"/>
        <v>29676</v>
      </c>
      <c r="N129" s="29">
        <f t="shared" ca="1" si="15"/>
        <v>6.4282774248680576</v>
      </c>
      <c r="P129" s="9">
        <v>29676</v>
      </c>
      <c r="Q129" s="29">
        <v>4.7</v>
      </c>
      <c r="R129" s="28">
        <f t="shared" ca="1" si="16"/>
        <v>29676</v>
      </c>
      <c r="S129" s="49">
        <f t="shared" ca="1" si="17"/>
        <v>4.7</v>
      </c>
      <c r="U129" s="61">
        <v>29676</v>
      </c>
      <c r="V129" s="49">
        <v>0.7994</v>
      </c>
      <c r="W129" s="50">
        <f t="shared" ca="1" si="18"/>
        <v>29676</v>
      </c>
      <c r="X129" s="49">
        <f t="shared" ca="1" si="19"/>
        <v>0.7994</v>
      </c>
      <c r="Z129" s="61">
        <v>26107</v>
      </c>
      <c r="AA129">
        <v>0.71120000000000005</v>
      </c>
    </row>
    <row r="130" spans="1:27" x14ac:dyDescent="0.2">
      <c r="A130" s="9">
        <v>29706</v>
      </c>
      <c r="B130" s="29">
        <v>180.7045</v>
      </c>
      <c r="C130" s="28">
        <f t="shared" ca="1" si="10"/>
        <v>29706</v>
      </c>
      <c r="D130" s="29">
        <f t="shared" ca="1" si="11"/>
        <v>2.5044124097682126</v>
      </c>
      <c r="F130" s="9">
        <v>29706</v>
      </c>
      <c r="G130" s="29">
        <v>240.78031999999999</v>
      </c>
      <c r="H130" s="28">
        <f t="shared" ca="1" si="12"/>
        <v>29706</v>
      </c>
      <c r="I130" s="29">
        <f t="shared" ca="1" si="13"/>
        <v>3.6826884354590512</v>
      </c>
      <c r="J130" s="29"/>
      <c r="K130" s="9">
        <v>29706</v>
      </c>
      <c r="L130" s="29">
        <v>559.73212000000001</v>
      </c>
      <c r="M130" s="28">
        <f t="shared" ca="1" si="14"/>
        <v>29706</v>
      </c>
      <c r="N130" s="29">
        <f t="shared" ca="1" si="15"/>
        <v>6.5015420094338392</v>
      </c>
      <c r="P130" s="9">
        <v>29706</v>
      </c>
      <c r="Q130" s="29">
        <v>4.7</v>
      </c>
      <c r="R130" s="28">
        <f t="shared" ca="1" si="16"/>
        <v>29706</v>
      </c>
      <c r="S130" s="49">
        <f t="shared" ca="1" si="17"/>
        <v>4.7</v>
      </c>
      <c r="U130" s="61">
        <v>29706</v>
      </c>
      <c r="V130" s="49">
        <v>0.81969999999999998</v>
      </c>
      <c r="W130" s="50">
        <f t="shared" ca="1" si="18"/>
        <v>29706</v>
      </c>
      <c r="X130" s="49">
        <f t="shared" ca="1" si="19"/>
        <v>0.81969999999999998</v>
      </c>
      <c r="Z130" s="61">
        <v>26108</v>
      </c>
      <c r="AA130">
        <v>0.71130000000000004</v>
      </c>
    </row>
    <row r="131" spans="1:27" x14ac:dyDescent="0.2">
      <c r="A131" s="9">
        <v>29735</v>
      </c>
      <c r="B131" s="29">
        <v>183.11762999999999</v>
      </c>
      <c r="C131" s="28">
        <f t="shared" ca="1" si="10"/>
        <v>29737</v>
      </c>
      <c r="D131" s="29">
        <f t="shared" ca="1" si="11"/>
        <v>2.5378563622895052</v>
      </c>
      <c r="F131" s="9">
        <v>29735</v>
      </c>
      <c r="G131" s="29">
        <v>238.16755000000001</v>
      </c>
      <c r="H131" s="28">
        <f t="shared" ca="1" si="12"/>
        <v>29737</v>
      </c>
      <c r="I131" s="29">
        <f t="shared" ca="1" si="13"/>
        <v>3.6427266235322531</v>
      </c>
      <c r="J131" s="29"/>
      <c r="K131" s="9">
        <v>29735</v>
      </c>
      <c r="L131" s="29">
        <v>581.71379999999999</v>
      </c>
      <c r="M131" s="28">
        <f t="shared" ca="1" si="14"/>
        <v>29737</v>
      </c>
      <c r="N131" s="29">
        <f t="shared" ca="1" si="15"/>
        <v>6.7568691755038</v>
      </c>
      <c r="P131" s="9">
        <v>29737</v>
      </c>
      <c r="Q131" s="29">
        <v>4.8</v>
      </c>
      <c r="R131" s="28">
        <f t="shared" ca="1" si="16"/>
        <v>29737</v>
      </c>
      <c r="S131" s="49">
        <f t="shared" ca="1" si="17"/>
        <v>4.8</v>
      </c>
      <c r="U131" s="61">
        <v>29735</v>
      </c>
      <c r="V131" s="49">
        <v>0.84730000000000005</v>
      </c>
      <c r="W131" s="50">
        <f t="shared" ca="1" si="18"/>
        <v>29737</v>
      </c>
      <c r="X131" s="49">
        <f t="shared" ca="1" si="19"/>
        <v>0.84730000000000005</v>
      </c>
      <c r="Z131" s="61">
        <v>26109</v>
      </c>
      <c r="AA131">
        <v>0.71130000000000004</v>
      </c>
    </row>
    <row r="132" spans="1:27" x14ac:dyDescent="0.2">
      <c r="A132" s="9">
        <v>29767</v>
      </c>
      <c r="B132" s="29">
        <v>191.29784000000001</v>
      </c>
      <c r="C132" s="28">
        <f t="shared" ca="1" si="10"/>
        <v>29767</v>
      </c>
      <c r="D132" s="29">
        <f t="shared" ca="1" si="11"/>
        <v>2.6512271938875567</v>
      </c>
      <c r="F132" s="9">
        <v>29767</v>
      </c>
      <c r="G132" s="29">
        <v>250.81277</v>
      </c>
      <c r="H132" s="28">
        <f t="shared" ca="1" si="12"/>
        <v>29767</v>
      </c>
      <c r="I132" s="29">
        <f t="shared" ca="1" si="13"/>
        <v>3.8361328182654253</v>
      </c>
      <c r="J132" s="29"/>
      <c r="K132" s="9">
        <v>29767</v>
      </c>
      <c r="L132" s="29">
        <v>570.15031999999997</v>
      </c>
      <c r="M132" s="28">
        <f t="shared" ca="1" si="14"/>
        <v>29767</v>
      </c>
      <c r="N132" s="29">
        <f t="shared" ca="1" si="15"/>
        <v>6.6225541195887523</v>
      </c>
      <c r="P132" s="9">
        <v>29767</v>
      </c>
      <c r="Q132" s="29">
        <v>4.9000000000000004</v>
      </c>
      <c r="R132" s="28">
        <f t="shared" ca="1" si="16"/>
        <v>29767</v>
      </c>
      <c r="S132" s="49">
        <f t="shared" ca="1" si="17"/>
        <v>4.9000000000000004</v>
      </c>
      <c r="U132" s="61">
        <v>29767</v>
      </c>
      <c r="V132" s="49">
        <v>0.88680000000000003</v>
      </c>
      <c r="W132" s="50">
        <f t="shared" ca="1" si="18"/>
        <v>29767</v>
      </c>
      <c r="X132" s="49">
        <f t="shared" ca="1" si="19"/>
        <v>0.88680000000000003</v>
      </c>
      <c r="Z132" s="61">
        <v>26112</v>
      </c>
      <c r="AA132">
        <v>0.71150000000000002</v>
      </c>
    </row>
    <row r="133" spans="1:27" x14ac:dyDescent="0.2">
      <c r="A133" s="9">
        <v>29798</v>
      </c>
      <c r="B133" s="29">
        <v>202.22541000000001</v>
      </c>
      <c r="C133" s="28">
        <f t="shared" ca="1" si="10"/>
        <v>29798</v>
      </c>
      <c r="D133" s="29">
        <f t="shared" ca="1" si="11"/>
        <v>2.8026741247421332</v>
      </c>
      <c r="F133" s="9">
        <v>29798</v>
      </c>
      <c r="G133" s="29">
        <v>258.56333000000001</v>
      </c>
      <c r="H133" s="28">
        <f t="shared" ca="1" si="12"/>
        <v>29798</v>
      </c>
      <c r="I133" s="29">
        <f t="shared" ca="1" si="13"/>
        <v>3.9546761347637651</v>
      </c>
      <c r="J133" s="29"/>
      <c r="K133" s="9">
        <v>29798</v>
      </c>
      <c r="L133" s="29">
        <v>641.03896999999995</v>
      </c>
      <c r="M133" s="28">
        <f t="shared" ca="1" si="14"/>
        <v>29798</v>
      </c>
      <c r="N133" s="29">
        <f t="shared" ca="1" si="15"/>
        <v>7.4459578863174727</v>
      </c>
      <c r="P133" s="9">
        <v>29798</v>
      </c>
      <c r="Q133" s="29">
        <v>5</v>
      </c>
      <c r="R133" s="28">
        <f t="shared" ca="1" si="16"/>
        <v>29798</v>
      </c>
      <c r="S133" s="49">
        <f t="shared" ca="1" si="17"/>
        <v>5</v>
      </c>
      <c r="U133" s="61">
        <v>29798</v>
      </c>
      <c r="V133" s="49">
        <v>0.95369999999999999</v>
      </c>
      <c r="W133" s="50">
        <f t="shared" ca="1" si="18"/>
        <v>29798</v>
      </c>
      <c r="X133" s="49">
        <f t="shared" ca="1" si="19"/>
        <v>0.95369999999999999</v>
      </c>
      <c r="Z133" s="61">
        <v>26113</v>
      </c>
      <c r="AA133">
        <v>0.71130000000000004</v>
      </c>
    </row>
    <row r="134" spans="1:27" x14ac:dyDescent="0.2">
      <c r="A134" s="9">
        <v>29829</v>
      </c>
      <c r="B134" s="29">
        <v>196.07436999999999</v>
      </c>
      <c r="C134" s="28">
        <f t="shared" ca="1" si="10"/>
        <v>29829</v>
      </c>
      <c r="D134" s="29">
        <f t="shared" ca="1" si="11"/>
        <v>2.7174258829497</v>
      </c>
      <c r="F134" s="9">
        <v>29829</v>
      </c>
      <c r="G134" s="29">
        <v>261.55482999999998</v>
      </c>
      <c r="H134" s="28">
        <f t="shared" ca="1" si="12"/>
        <v>29829</v>
      </c>
      <c r="I134" s="29">
        <f t="shared" ca="1" si="13"/>
        <v>4.0004305488067216</v>
      </c>
      <c r="J134" s="29"/>
      <c r="K134" s="9">
        <v>29829</v>
      </c>
      <c r="L134" s="29">
        <v>613.29493000000002</v>
      </c>
      <c r="M134" s="28">
        <f t="shared" ca="1" si="14"/>
        <v>29829</v>
      </c>
      <c r="N134" s="29">
        <f t="shared" ca="1" si="15"/>
        <v>7.123698299764869</v>
      </c>
      <c r="P134" s="9">
        <v>29829</v>
      </c>
      <c r="Q134" s="29">
        <v>5.0999999999999996</v>
      </c>
      <c r="R134" s="28">
        <f t="shared" ca="1" si="16"/>
        <v>29829</v>
      </c>
      <c r="S134" s="49">
        <f t="shared" ca="1" si="17"/>
        <v>5.0999999999999996</v>
      </c>
      <c r="U134" s="61">
        <v>29829</v>
      </c>
      <c r="V134" s="49">
        <v>0.94340000000000002</v>
      </c>
      <c r="W134" s="50">
        <f t="shared" ca="1" si="18"/>
        <v>29829</v>
      </c>
      <c r="X134" s="49">
        <f t="shared" ca="1" si="19"/>
        <v>0.94340000000000002</v>
      </c>
      <c r="Z134" s="61">
        <v>26114</v>
      </c>
      <c r="AA134">
        <v>0.71109999999999995</v>
      </c>
    </row>
    <row r="135" spans="1:27" x14ac:dyDescent="0.2">
      <c r="A135" s="9">
        <v>29859</v>
      </c>
      <c r="B135" s="29">
        <v>183.55685</v>
      </c>
      <c r="C135" s="28">
        <f t="shared" ca="1" si="10"/>
        <v>29859</v>
      </c>
      <c r="D135" s="29">
        <f t="shared" ca="1" si="11"/>
        <v>2.5439435821352667</v>
      </c>
      <c r="F135" s="9">
        <v>29859</v>
      </c>
      <c r="G135" s="29">
        <v>238.22773000000001</v>
      </c>
      <c r="H135" s="28">
        <f t="shared" ca="1" si="12"/>
        <v>29859</v>
      </c>
      <c r="I135" s="29">
        <f t="shared" ca="1" si="13"/>
        <v>3.643647064995434</v>
      </c>
      <c r="J135" s="29"/>
      <c r="K135" s="9">
        <v>29859</v>
      </c>
      <c r="L135" s="29">
        <v>620.10824000000002</v>
      </c>
      <c r="M135" s="28">
        <f t="shared" ca="1" si="14"/>
        <v>29859</v>
      </c>
      <c r="N135" s="29">
        <f t="shared" ca="1" si="15"/>
        <v>7.2028379803468869</v>
      </c>
      <c r="P135" s="9">
        <v>29859</v>
      </c>
      <c r="Q135" s="29">
        <v>5.2</v>
      </c>
      <c r="R135" s="28">
        <f t="shared" ca="1" si="16"/>
        <v>29859</v>
      </c>
      <c r="S135" s="49">
        <f t="shared" ca="1" si="17"/>
        <v>5.2</v>
      </c>
      <c r="U135" s="61">
        <v>29859</v>
      </c>
      <c r="V135" s="49">
        <v>0.95509999999999995</v>
      </c>
      <c r="W135" s="50">
        <f t="shared" ca="1" si="18"/>
        <v>29859</v>
      </c>
      <c r="X135" s="49">
        <f t="shared" ca="1" si="19"/>
        <v>0.95509999999999995</v>
      </c>
      <c r="Z135" s="61">
        <v>26115</v>
      </c>
      <c r="AA135">
        <v>0.71130000000000004</v>
      </c>
    </row>
    <row r="136" spans="1:27" x14ac:dyDescent="0.2">
      <c r="A136" s="9">
        <v>29889</v>
      </c>
      <c r="B136" s="29">
        <v>190.93423000000001</v>
      </c>
      <c r="C136" s="28">
        <f t="shared" ref="C136:C199" ca="1" si="20">EOMONTH(A136,0)</f>
        <v>29890</v>
      </c>
      <c r="D136" s="29">
        <f t="shared" ref="D136:D199" ca="1" si="21">B136/$B$7</f>
        <v>2.6461878650589119</v>
      </c>
      <c r="F136" s="9">
        <v>29889</v>
      </c>
      <c r="G136" s="29">
        <v>244.19784999999999</v>
      </c>
      <c r="H136" s="28">
        <f t="shared" ref="H136:H199" ca="1" si="22">EOMONTH(F136,0)</f>
        <v>29890</v>
      </c>
      <c r="I136" s="29">
        <f t="shared" ref="I136:I199" ca="1" si="23">G136/$G$7</f>
        <v>3.7349588959719138</v>
      </c>
      <c r="J136" s="29"/>
      <c r="K136" s="9">
        <v>29889</v>
      </c>
      <c r="L136" s="29">
        <v>627.84117000000003</v>
      </c>
      <c r="M136" s="28">
        <f t="shared" ref="M136:M199" ca="1" si="24">EOMONTH(K136,0)</f>
        <v>29890</v>
      </c>
      <c r="N136" s="29">
        <f t="shared" ref="N136:N199" ca="1" si="25">L136/$L$7</f>
        <v>7.2926594636146529</v>
      </c>
      <c r="P136" s="9">
        <v>29890</v>
      </c>
      <c r="Q136" s="29">
        <v>5.2</v>
      </c>
      <c r="R136" s="28">
        <f t="shared" ref="R136:R199" ca="1" si="26">EOMONTH(P136,0)</f>
        <v>29890</v>
      </c>
      <c r="S136" s="49">
        <f t="shared" ref="S136:S199" ca="1" si="27">Q136</f>
        <v>5.2</v>
      </c>
      <c r="U136" s="61">
        <v>29889</v>
      </c>
      <c r="V136" s="49">
        <v>0.96409999999999996</v>
      </c>
      <c r="W136" s="50">
        <f t="shared" ref="W136:W199" ca="1" si="28">EOMONTH(U136,0)</f>
        <v>29890</v>
      </c>
      <c r="X136" s="49">
        <f t="shared" ref="X136:X199" ca="1" si="29">V136</f>
        <v>0.96409999999999996</v>
      </c>
      <c r="Z136" s="61">
        <v>26116</v>
      </c>
      <c r="AA136">
        <v>0.71130000000000004</v>
      </c>
    </row>
    <row r="137" spans="1:27" x14ac:dyDescent="0.2">
      <c r="A137" s="9">
        <v>29920</v>
      </c>
      <c r="B137" s="29">
        <v>204.45576</v>
      </c>
      <c r="C137" s="28">
        <f t="shared" ca="1" si="20"/>
        <v>29920</v>
      </c>
      <c r="D137" s="29">
        <f t="shared" ca="1" si="21"/>
        <v>2.8335849001690123</v>
      </c>
      <c r="F137" s="9">
        <v>29920</v>
      </c>
      <c r="G137" s="29">
        <v>270.24112000000002</v>
      </c>
      <c r="H137" s="28">
        <f t="shared" ca="1" si="22"/>
        <v>29920</v>
      </c>
      <c r="I137" s="29">
        <f t="shared" ca="1" si="23"/>
        <v>4.1332856747158653</v>
      </c>
      <c r="J137" s="29"/>
      <c r="K137" s="9">
        <v>29920</v>
      </c>
      <c r="L137" s="29">
        <v>597.67925000000002</v>
      </c>
      <c r="M137" s="28">
        <f t="shared" ca="1" si="24"/>
        <v>29920</v>
      </c>
      <c r="N137" s="29">
        <f t="shared" ca="1" si="25"/>
        <v>6.9423151060938038</v>
      </c>
      <c r="P137" s="9">
        <v>29920</v>
      </c>
      <c r="Q137" s="29">
        <v>5.3</v>
      </c>
      <c r="R137" s="28">
        <f t="shared" ca="1" si="26"/>
        <v>29920</v>
      </c>
      <c r="S137" s="49">
        <f t="shared" ca="1" si="27"/>
        <v>5.3</v>
      </c>
      <c r="U137" s="61">
        <v>29920</v>
      </c>
      <c r="V137" s="49">
        <v>0.96109999999999995</v>
      </c>
      <c r="W137" s="50">
        <f t="shared" ca="1" si="28"/>
        <v>29920</v>
      </c>
      <c r="X137" s="49">
        <f t="shared" ca="1" si="29"/>
        <v>0.96109999999999995</v>
      </c>
      <c r="Z137" s="61">
        <v>26119</v>
      </c>
      <c r="AA137">
        <v>0.71130000000000004</v>
      </c>
    </row>
    <row r="138" spans="1:27" x14ac:dyDescent="0.2">
      <c r="A138" s="9">
        <v>29951</v>
      </c>
      <c r="B138" s="29">
        <v>199.49985000000001</v>
      </c>
      <c r="C138" s="28">
        <f t="shared" ca="1" si="20"/>
        <v>29951</v>
      </c>
      <c r="D138" s="29">
        <f t="shared" ca="1" si="21"/>
        <v>2.7649001551532861</v>
      </c>
      <c r="F138" s="9">
        <v>29951</v>
      </c>
      <c r="G138" s="29">
        <v>266.69297999999998</v>
      </c>
      <c r="H138" s="28">
        <f t="shared" ca="1" si="22"/>
        <v>29951</v>
      </c>
      <c r="I138" s="29">
        <f t="shared" ca="1" si="23"/>
        <v>4.0790175595086513</v>
      </c>
      <c r="J138" s="29"/>
      <c r="K138" s="9">
        <v>29951</v>
      </c>
      <c r="L138" s="29">
        <v>562.69458999999995</v>
      </c>
      <c r="M138" s="28">
        <f t="shared" ca="1" si="24"/>
        <v>29951</v>
      </c>
      <c r="N138" s="29">
        <f t="shared" ca="1" si="25"/>
        <v>6.5359524398316644</v>
      </c>
      <c r="P138" s="9">
        <v>29951</v>
      </c>
      <c r="Q138" s="29">
        <v>5.3</v>
      </c>
      <c r="R138" s="28">
        <f t="shared" ca="1" si="26"/>
        <v>29951</v>
      </c>
      <c r="S138" s="49">
        <f t="shared" ca="1" si="27"/>
        <v>5.3</v>
      </c>
      <c r="U138" s="61">
        <v>29951</v>
      </c>
      <c r="V138" s="49">
        <v>0.95830000000000004</v>
      </c>
      <c r="W138" s="50">
        <f t="shared" ca="1" si="28"/>
        <v>29951</v>
      </c>
      <c r="X138" s="49">
        <f t="shared" ca="1" si="29"/>
        <v>0.95830000000000004</v>
      </c>
      <c r="Z138" s="61">
        <v>26120</v>
      </c>
      <c r="AA138">
        <v>0.71160000000000001</v>
      </c>
    </row>
    <row r="139" spans="1:27" x14ac:dyDescent="0.2">
      <c r="A139" s="9">
        <v>29980</v>
      </c>
      <c r="B139" s="29">
        <v>199.40610000000001</v>
      </c>
      <c r="C139" s="28">
        <f t="shared" ca="1" si="20"/>
        <v>29982</v>
      </c>
      <c r="D139" s="29">
        <f t="shared" ca="1" si="21"/>
        <v>2.7636008589906793</v>
      </c>
      <c r="F139" s="9">
        <v>29980</v>
      </c>
      <c r="G139" s="29">
        <v>268.54147</v>
      </c>
      <c r="H139" s="28">
        <f t="shared" ca="1" si="22"/>
        <v>29982</v>
      </c>
      <c r="I139" s="29">
        <f t="shared" ca="1" si="23"/>
        <v>4.1072898566218941</v>
      </c>
      <c r="J139" s="29"/>
      <c r="K139" s="9">
        <v>29980</v>
      </c>
      <c r="L139" s="29">
        <v>616.55487000000005</v>
      </c>
      <c r="M139" s="28">
        <f t="shared" ca="1" si="24"/>
        <v>29982</v>
      </c>
      <c r="N139" s="29">
        <f t="shared" ca="1" si="25"/>
        <v>7.1615639789012278</v>
      </c>
      <c r="P139" s="9">
        <v>29982</v>
      </c>
      <c r="Q139" s="29">
        <v>5.3</v>
      </c>
      <c r="R139" s="28">
        <f t="shared" ca="1" si="26"/>
        <v>29982</v>
      </c>
      <c r="S139" s="49">
        <f t="shared" ca="1" si="27"/>
        <v>5.3</v>
      </c>
      <c r="U139" s="61">
        <v>29980</v>
      </c>
      <c r="V139" s="49">
        <v>0.97230000000000005</v>
      </c>
      <c r="W139" s="50">
        <f t="shared" ca="1" si="28"/>
        <v>29982</v>
      </c>
      <c r="X139" s="49">
        <f t="shared" ca="1" si="29"/>
        <v>0.97230000000000005</v>
      </c>
      <c r="Z139" s="61">
        <v>26121</v>
      </c>
      <c r="AA139">
        <v>0.71140000000000003</v>
      </c>
    </row>
    <row r="140" spans="1:27" x14ac:dyDescent="0.2">
      <c r="A140" s="9">
        <v>30008</v>
      </c>
      <c r="B140" s="29">
        <v>188.85837000000001</v>
      </c>
      <c r="C140" s="28">
        <f t="shared" ca="1" si="20"/>
        <v>30010</v>
      </c>
      <c r="D140" s="29">
        <f t="shared" ca="1" si="21"/>
        <v>2.617418191116418</v>
      </c>
      <c r="F140" s="9">
        <v>30008</v>
      </c>
      <c r="G140" s="29">
        <v>253.34417999999999</v>
      </c>
      <c r="H140" s="28">
        <f t="shared" ca="1" si="22"/>
        <v>30010</v>
      </c>
      <c r="I140" s="29">
        <f t="shared" ca="1" si="23"/>
        <v>3.8748502447245534</v>
      </c>
      <c r="J140" s="29"/>
      <c r="K140" s="9">
        <v>30008</v>
      </c>
      <c r="L140" s="29">
        <v>607.72054000000003</v>
      </c>
      <c r="M140" s="28">
        <f t="shared" ca="1" si="24"/>
        <v>30010</v>
      </c>
      <c r="N140" s="29">
        <f t="shared" ca="1" si="25"/>
        <v>7.0589492359413244</v>
      </c>
      <c r="P140" s="9">
        <v>30010</v>
      </c>
      <c r="Q140" s="29">
        <v>5.4</v>
      </c>
      <c r="R140" s="28">
        <f t="shared" ca="1" si="26"/>
        <v>30010</v>
      </c>
      <c r="S140" s="49">
        <f t="shared" ca="1" si="27"/>
        <v>5.4</v>
      </c>
      <c r="U140" s="61">
        <v>30008</v>
      </c>
      <c r="V140" s="49">
        <v>0.98040000000000005</v>
      </c>
      <c r="W140" s="50">
        <f t="shared" ca="1" si="28"/>
        <v>30010</v>
      </c>
      <c r="X140" s="49">
        <f t="shared" ca="1" si="29"/>
        <v>0.98040000000000005</v>
      </c>
      <c r="Z140" s="61">
        <v>26122</v>
      </c>
      <c r="AA140">
        <v>0.71150000000000002</v>
      </c>
    </row>
    <row r="141" spans="1:27" x14ac:dyDescent="0.2">
      <c r="A141" s="9">
        <v>30041</v>
      </c>
      <c r="B141" s="29">
        <v>196.37083999999999</v>
      </c>
      <c r="C141" s="28">
        <f t="shared" ca="1" si="20"/>
        <v>30041</v>
      </c>
      <c r="D141" s="29">
        <f t="shared" ca="1" si="21"/>
        <v>2.7215347078385324</v>
      </c>
      <c r="F141" s="9">
        <v>30041</v>
      </c>
      <c r="G141" s="29">
        <v>257.52492000000001</v>
      </c>
      <c r="H141" s="28">
        <f t="shared" ca="1" si="22"/>
        <v>30041</v>
      </c>
      <c r="I141" s="29">
        <f t="shared" ca="1" si="23"/>
        <v>3.9387938546078742</v>
      </c>
      <c r="J141" s="29"/>
      <c r="K141" s="9">
        <v>30041</v>
      </c>
      <c r="L141" s="29">
        <v>673.98211000000003</v>
      </c>
      <c r="M141" s="28">
        <f t="shared" ca="1" si="24"/>
        <v>30041</v>
      </c>
      <c r="N141" s="29">
        <f t="shared" ca="1" si="25"/>
        <v>7.8286073734197332</v>
      </c>
      <c r="P141" s="9">
        <v>30041</v>
      </c>
      <c r="Q141" s="29">
        <v>5.5</v>
      </c>
      <c r="R141" s="28">
        <f t="shared" ca="1" si="26"/>
        <v>30041</v>
      </c>
      <c r="S141" s="49">
        <f t="shared" ca="1" si="27"/>
        <v>5.5</v>
      </c>
      <c r="U141" s="61">
        <v>30041</v>
      </c>
      <c r="V141" s="49">
        <v>1.0482</v>
      </c>
      <c r="W141" s="50">
        <f t="shared" ca="1" si="28"/>
        <v>30041</v>
      </c>
      <c r="X141" s="49">
        <f t="shared" ca="1" si="29"/>
        <v>1.0482</v>
      </c>
      <c r="Z141" s="61">
        <v>26123</v>
      </c>
      <c r="AA141">
        <v>0.71150000000000002</v>
      </c>
    </row>
    <row r="142" spans="1:27" x14ac:dyDescent="0.2">
      <c r="A142" s="9">
        <v>30071</v>
      </c>
      <c r="B142" s="29">
        <v>205.54109</v>
      </c>
      <c r="C142" s="28">
        <f t="shared" ca="1" si="20"/>
        <v>30071</v>
      </c>
      <c r="D142" s="29">
        <f t="shared" ca="1" si="21"/>
        <v>2.8486266612800737</v>
      </c>
      <c r="F142" s="9">
        <v>30071</v>
      </c>
      <c r="G142" s="29">
        <v>273.42439000000002</v>
      </c>
      <c r="H142" s="28">
        <f t="shared" ca="1" si="22"/>
        <v>30071</v>
      </c>
      <c r="I142" s="29">
        <f t="shared" ca="1" si="23"/>
        <v>4.1819731738268544</v>
      </c>
      <c r="J142" s="29"/>
      <c r="K142" s="9">
        <v>30071</v>
      </c>
      <c r="L142" s="29">
        <v>696.81380000000001</v>
      </c>
      <c r="M142" s="28">
        <f t="shared" ca="1" si="24"/>
        <v>30071</v>
      </c>
      <c r="N142" s="29">
        <f t="shared" ca="1" si="25"/>
        <v>8.0938077905074106</v>
      </c>
      <c r="P142" s="9">
        <v>30071</v>
      </c>
      <c r="Q142" s="29">
        <v>5.5</v>
      </c>
      <c r="R142" s="28">
        <f t="shared" ca="1" si="26"/>
        <v>30071</v>
      </c>
      <c r="S142" s="49">
        <f t="shared" ca="1" si="27"/>
        <v>5.5</v>
      </c>
      <c r="U142" s="61">
        <v>30071</v>
      </c>
      <c r="V142" s="49">
        <v>1.046</v>
      </c>
      <c r="W142" s="50">
        <f t="shared" ca="1" si="28"/>
        <v>30071</v>
      </c>
      <c r="X142" s="49">
        <f t="shared" ca="1" si="29"/>
        <v>1.046</v>
      </c>
      <c r="Z142" s="61">
        <v>26126</v>
      </c>
      <c r="AA142">
        <v>0.71160000000000001</v>
      </c>
    </row>
    <row r="143" spans="1:27" x14ac:dyDescent="0.2">
      <c r="A143" s="9">
        <v>30102</v>
      </c>
      <c r="B143" s="29">
        <v>207.00640000000001</v>
      </c>
      <c r="C143" s="28">
        <f t="shared" ca="1" si="20"/>
        <v>30102</v>
      </c>
      <c r="D143" s="29">
        <f t="shared" ca="1" si="21"/>
        <v>2.8689346256537194</v>
      </c>
      <c r="F143" s="9">
        <v>30102</v>
      </c>
      <c r="G143" s="29">
        <v>278.64845000000003</v>
      </c>
      <c r="H143" s="28">
        <f t="shared" ca="1" si="22"/>
        <v>30102</v>
      </c>
      <c r="I143" s="29">
        <f t="shared" ca="1" si="23"/>
        <v>4.2618741613666344</v>
      </c>
      <c r="J143" s="29"/>
      <c r="K143" s="9">
        <v>30102</v>
      </c>
      <c r="L143" s="29">
        <v>721.69529999999997</v>
      </c>
      <c r="M143" s="28">
        <f t="shared" ca="1" si="24"/>
        <v>30102</v>
      </c>
      <c r="N143" s="29">
        <f t="shared" ca="1" si="25"/>
        <v>8.3828176788585171</v>
      </c>
      <c r="P143" s="9">
        <v>30102</v>
      </c>
      <c r="Q143" s="29">
        <v>5.6</v>
      </c>
      <c r="R143" s="28">
        <f t="shared" ca="1" si="26"/>
        <v>30102</v>
      </c>
      <c r="S143" s="49">
        <f t="shared" ca="1" si="27"/>
        <v>5.6</v>
      </c>
      <c r="U143" s="61">
        <v>30102</v>
      </c>
      <c r="V143" s="49">
        <v>1.0809</v>
      </c>
      <c r="W143" s="50">
        <f t="shared" ca="1" si="28"/>
        <v>30102</v>
      </c>
      <c r="X143" s="49">
        <f t="shared" ca="1" si="29"/>
        <v>1.0809</v>
      </c>
      <c r="Z143" s="61">
        <v>26127</v>
      </c>
      <c r="AA143">
        <v>0.71160000000000001</v>
      </c>
    </row>
    <row r="144" spans="1:27" x14ac:dyDescent="0.2">
      <c r="A144" s="9">
        <v>30132</v>
      </c>
      <c r="B144" s="29">
        <v>208.60446999999999</v>
      </c>
      <c r="C144" s="28">
        <f t="shared" ca="1" si="20"/>
        <v>30132</v>
      </c>
      <c r="D144" s="29">
        <f t="shared" ca="1" si="21"/>
        <v>2.8910825319852069</v>
      </c>
      <c r="F144" s="9">
        <v>30132</v>
      </c>
      <c r="G144" s="29">
        <v>271.89231000000001</v>
      </c>
      <c r="H144" s="28">
        <f t="shared" ca="1" si="22"/>
        <v>30132</v>
      </c>
      <c r="I144" s="29">
        <f t="shared" ca="1" si="23"/>
        <v>4.1585403064803943</v>
      </c>
      <c r="J144" s="29"/>
      <c r="K144" s="9">
        <v>30132</v>
      </c>
      <c r="L144" s="29">
        <v>738.90021999999999</v>
      </c>
      <c r="M144" s="28">
        <f t="shared" ca="1" si="24"/>
        <v>30132</v>
      </c>
      <c r="N144" s="29">
        <f t="shared" ca="1" si="25"/>
        <v>8.5826606147060236</v>
      </c>
      <c r="P144" s="9">
        <v>30132</v>
      </c>
      <c r="Q144" s="29">
        <v>5.6</v>
      </c>
      <c r="R144" s="28">
        <f t="shared" ca="1" si="26"/>
        <v>30132</v>
      </c>
      <c r="S144" s="49">
        <f t="shared" ca="1" si="27"/>
        <v>5.6</v>
      </c>
      <c r="U144" s="61">
        <v>30132</v>
      </c>
      <c r="V144" s="49">
        <v>1.141</v>
      </c>
      <c r="W144" s="50">
        <f t="shared" ca="1" si="28"/>
        <v>30132</v>
      </c>
      <c r="X144" s="49">
        <f t="shared" ca="1" si="29"/>
        <v>1.141</v>
      </c>
      <c r="Z144" s="61">
        <v>26128</v>
      </c>
      <c r="AA144">
        <v>0.71140000000000003</v>
      </c>
    </row>
    <row r="145" spans="1:27" x14ac:dyDescent="0.2">
      <c r="A145" s="9">
        <v>30162</v>
      </c>
      <c r="B145" s="29">
        <v>207.03570999999999</v>
      </c>
      <c r="C145" s="28">
        <f t="shared" ca="1" si="20"/>
        <v>30163</v>
      </c>
      <c r="D145" s="29">
        <f t="shared" ca="1" si="21"/>
        <v>2.8693408376059968</v>
      </c>
      <c r="F145" s="9">
        <v>30162</v>
      </c>
      <c r="G145" s="29">
        <v>270.04174</v>
      </c>
      <c r="H145" s="28">
        <f t="shared" ca="1" si="22"/>
        <v>30163</v>
      </c>
      <c r="I145" s="29">
        <f t="shared" ca="1" si="23"/>
        <v>4.1302361961693546</v>
      </c>
      <c r="J145" s="29"/>
      <c r="K145" s="9">
        <v>30162</v>
      </c>
      <c r="L145" s="29">
        <v>759.18865000000005</v>
      </c>
      <c r="M145" s="28">
        <f t="shared" ca="1" si="24"/>
        <v>30163</v>
      </c>
      <c r="N145" s="29">
        <f t="shared" ca="1" si="25"/>
        <v>8.8183199153558736</v>
      </c>
      <c r="P145" s="9">
        <v>30163</v>
      </c>
      <c r="Q145" s="29">
        <v>5.7</v>
      </c>
      <c r="R145" s="28">
        <f t="shared" ca="1" si="26"/>
        <v>30163</v>
      </c>
      <c r="S145" s="49">
        <f t="shared" ca="1" si="27"/>
        <v>5.7</v>
      </c>
      <c r="U145" s="61">
        <v>30162</v>
      </c>
      <c r="V145" s="49">
        <v>1.1474</v>
      </c>
      <c r="W145" s="50">
        <f t="shared" ca="1" si="28"/>
        <v>30163</v>
      </c>
      <c r="X145" s="49">
        <f t="shared" ca="1" si="29"/>
        <v>1.1474</v>
      </c>
      <c r="Z145" s="61">
        <v>26129</v>
      </c>
      <c r="AA145">
        <v>0.71140000000000003</v>
      </c>
    </row>
    <row r="146" spans="1:27" x14ac:dyDescent="0.2">
      <c r="A146" s="9">
        <v>30194</v>
      </c>
      <c r="B146" s="29">
        <v>222.68879000000001</v>
      </c>
      <c r="C146" s="28">
        <f t="shared" ca="1" si="20"/>
        <v>30194</v>
      </c>
      <c r="D146" s="29">
        <f t="shared" ca="1" si="21"/>
        <v>3.086279363227078</v>
      </c>
      <c r="F146" s="9">
        <v>30194</v>
      </c>
      <c r="G146" s="29">
        <v>270.82404000000002</v>
      </c>
      <c r="H146" s="28">
        <f t="shared" ca="1" si="22"/>
        <v>30194</v>
      </c>
      <c r="I146" s="29">
        <f t="shared" ca="1" si="23"/>
        <v>4.1422013233984387</v>
      </c>
      <c r="J146" s="29"/>
      <c r="K146" s="9">
        <v>30194</v>
      </c>
      <c r="L146" s="29">
        <v>759.78962999999999</v>
      </c>
      <c r="M146" s="28">
        <f t="shared" ca="1" si="24"/>
        <v>30194</v>
      </c>
      <c r="N146" s="29">
        <f t="shared" ca="1" si="25"/>
        <v>8.8253005701677303</v>
      </c>
      <c r="P146" s="9">
        <v>30194</v>
      </c>
      <c r="Q146" s="29">
        <v>5.8</v>
      </c>
      <c r="R146" s="28">
        <f t="shared" ca="1" si="26"/>
        <v>30194</v>
      </c>
      <c r="S146" s="49">
        <f t="shared" ca="1" si="27"/>
        <v>5.8</v>
      </c>
      <c r="U146" s="61">
        <v>30194</v>
      </c>
      <c r="V146" s="49">
        <v>1.1509</v>
      </c>
      <c r="W146" s="50">
        <f t="shared" ca="1" si="28"/>
        <v>30194</v>
      </c>
      <c r="X146" s="49">
        <f t="shared" ca="1" si="29"/>
        <v>1.1509</v>
      </c>
      <c r="Z146" s="61">
        <v>26130</v>
      </c>
      <c r="AA146">
        <v>0.71140000000000003</v>
      </c>
    </row>
    <row r="147" spans="1:27" x14ac:dyDescent="0.2">
      <c r="A147" s="9">
        <v>30224</v>
      </c>
      <c r="B147" s="29">
        <v>224.68919</v>
      </c>
      <c r="C147" s="28">
        <f t="shared" ca="1" si="20"/>
        <v>30224</v>
      </c>
      <c r="D147" s="29">
        <f t="shared" ca="1" si="21"/>
        <v>3.1140032250263152</v>
      </c>
      <c r="F147" s="9">
        <v>30224</v>
      </c>
      <c r="G147" s="29">
        <v>270.11583000000002</v>
      </c>
      <c r="H147" s="28">
        <f t="shared" ca="1" si="22"/>
        <v>30224</v>
      </c>
      <c r="I147" s="29">
        <f t="shared" ca="1" si="23"/>
        <v>4.1313693883928018</v>
      </c>
      <c r="J147" s="29"/>
      <c r="K147" s="9">
        <v>30224</v>
      </c>
      <c r="L147" s="29">
        <v>740.90980000000002</v>
      </c>
      <c r="M147" s="28">
        <f t="shared" ca="1" si="24"/>
        <v>30224</v>
      </c>
      <c r="N147" s="29">
        <f t="shared" ca="1" si="25"/>
        <v>8.6060027963041037</v>
      </c>
      <c r="P147" s="9">
        <v>30224</v>
      </c>
      <c r="Q147" s="29">
        <v>5.9</v>
      </c>
      <c r="R147" s="28">
        <f t="shared" ca="1" si="26"/>
        <v>30224</v>
      </c>
      <c r="S147" s="49">
        <f t="shared" ca="1" si="27"/>
        <v>5.9</v>
      </c>
      <c r="U147" s="61">
        <v>30224</v>
      </c>
      <c r="V147" s="49">
        <v>1.1560999999999999</v>
      </c>
      <c r="W147" s="50">
        <f t="shared" ca="1" si="28"/>
        <v>30224</v>
      </c>
      <c r="X147" s="49">
        <f t="shared" ca="1" si="29"/>
        <v>1.1560999999999999</v>
      </c>
      <c r="Z147" s="61">
        <v>26133</v>
      </c>
      <c r="AA147">
        <v>0.71150000000000002</v>
      </c>
    </row>
    <row r="148" spans="1:27" x14ac:dyDescent="0.2">
      <c r="A148" s="9">
        <v>30253</v>
      </c>
      <c r="B148" s="29">
        <v>243.44451000000001</v>
      </c>
      <c r="C148" s="28">
        <f t="shared" ca="1" si="20"/>
        <v>30255</v>
      </c>
      <c r="D148" s="29">
        <f t="shared" ca="1" si="21"/>
        <v>3.3739361882739045</v>
      </c>
      <c r="F148" s="9">
        <v>30253</v>
      </c>
      <c r="G148" s="29">
        <v>274.86799999999999</v>
      </c>
      <c r="H148" s="28">
        <f t="shared" ca="1" si="22"/>
        <v>30255</v>
      </c>
      <c r="I148" s="29">
        <f t="shared" ca="1" si="23"/>
        <v>4.2040529096304819</v>
      </c>
      <c r="J148" s="29"/>
      <c r="K148" s="9">
        <v>30253</v>
      </c>
      <c r="L148" s="29">
        <v>746.93097</v>
      </c>
      <c r="M148" s="28">
        <f t="shared" ca="1" si="24"/>
        <v>30255</v>
      </c>
      <c r="N148" s="29">
        <f t="shared" ca="1" si="25"/>
        <v>8.6759414121207961</v>
      </c>
      <c r="P148" s="9">
        <v>30255</v>
      </c>
      <c r="Q148" s="29">
        <v>5.9</v>
      </c>
      <c r="R148" s="28">
        <f t="shared" ca="1" si="26"/>
        <v>30255</v>
      </c>
      <c r="S148" s="49">
        <f t="shared" ca="1" si="27"/>
        <v>5.9</v>
      </c>
      <c r="U148" s="61">
        <v>30253</v>
      </c>
      <c r="V148" s="49">
        <v>1.1722999999999999</v>
      </c>
      <c r="W148" s="50">
        <f t="shared" ca="1" si="28"/>
        <v>30255</v>
      </c>
      <c r="X148" s="49">
        <f t="shared" ca="1" si="29"/>
        <v>1.1722999999999999</v>
      </c>
      <c r="Z148" s="61">
        <v>26134</v>
      </c>
      <c r="AA148">
        <v>0.71160000000000001</v>
      </c>
    </row>
    <row r="149" spans="1:27" x14ac:dyDescent="0.2">
      <c r="A149" s="9">
        <v>30285</v>
      </c>
      <c r="B149" s="29">
        <v>242.51627999999999</v>
      </c>
      <c r="C149" s="28">
        <f t="shared" ca="1" si="20"/>
        <v>30285</v>
      </c>
      <c r="D149" s="29">
        <f t="shared" ca="1" si="21"/>
        <v>3.3610717010523952</v>
      </c>
      <c r="F149" s="9">
        <v>30285</v>
      </c>
      <c r="G149" s="29">
        <v>280.77492000000001</v>
      </c>
      <c r="H149" s="28">
        <f t="shared" ca="1" si="22"/>
        <v>30285</v>
      </c>
      <c r="I149" s="29">
        <f t="shared" ca="1" si="23"/>
        <v>4.2943981088277496</v>
      </c>
      <c r="J149" s="29"/>
      <c r="K149" s="9">
        <v>30285</v>
      </c>
      <c r="L149" s="29">
        <v>735.00000999999997</v>
      </c>
      <c r="M149" s="28">
        <f t="shared" ca="1" si="24"/>
        <v>30285</v>
      </c>
      <c r="N149" s="29">
        <f t="shared" ca="1" si="25"/>
        <v>8.5373579096180716</v>
      </c>
      <c r="P149" s="9">
        <v>30285</v>
      </c>
      <c r="Q149" s="29">
        <v>6</v>
      </c>
      <c r="R149" s="28">
        <f t="shared" ca="1" si="26"/>
        <v>30285</v>
      </c>
      <c r="S149" s="49">
        <f t="shared" ca="1" si="27"/>
        <v>6</v>
      </c>
      <c r="U149" s="61">
        <v>30285</v>
      </c>
      <c r="V149" s="49">
        <v>1.1093</v>
      </c>
      <c r="W149" s="50">
        <f t="shared" ca="1" si="28"/>
        <v>30285</v>
      </c>
      <c r="X149" s="49">
        <f t="shared" ca="1" si="29"/>
        <v>1.1093</v>
      </c>
      <c r="Z149" s="61">
        <v>26135</v>
      </c>
      <c r="AA149">
        <v>0.71130000000000004</v>
      </c>
    </row>
    <row r="150" spans="1:27" x14ac:dyDescent="0.2">
      <c r="A150" s="9">
        <v>30316</v>
      </c>
      <c r="B150" s="29">
        <v>245.31585000000001</v>
      </c>
      <c r="C150" s="28">
        <f t="shared" ca="1" si="20"/>
        <v>30316</v>
      </c>
      <c r="D150" s="29">
        <f t="shared" ca="1" si="21"/>
        <v>3.3998713870038513</v>
      </c>
      <c r="F150" s="9">
        <v>30316</v>
      </c>
      <c r="G150" s="29">
        <v>293.36676999999997</v>
      </c>
      <c r="H150" s="28">
        <f t="shared" ca="1" si="22"/>
        <v>30316</v>
      </c>
      <c r="I150" s="29">
        <f t="shared" ca="1" si="23"/>
        <v>4.4869880197309122</v>
      </c>
      <c r="J150" s="29"/>
      <c r="K150" s="9">
        <v>30316</v>
      </c>
      <c r="L150" s="29">
        <v>703.58919000000003</v>
      </c>
      <c r="M150" s="28">
        <f t="shared" ca="1" si="24"/>
        <v>30316</v>
      </c>
      <c r="N150" s="29">
        <f t="shared" ca="1" si="25"/>
        <v>8.1725070131200024</v>
      </c>
      <c r="P150" s="9">
        <v>30316</v>
      </c>
      <c r="Q150" s="29">
        <v>6</v>
      </c>
      <c r="R150" s="28">
        <f t="shared" ca="1" si="26"/>
        <v>30316</v>
      </c>
      <c r="S150" s="49">
        <f t="shared" ca="1" si="27"/>
        <v>6</v>
      </c>
      <c r="U150" s="61">
        <v>30316</v>
      </c>
      <c r="V150" s="49">
        <v>1.0741000000000001</v>
      </c>
      <c r="W150" s="50">
        <f t="shared" ca="1" si="28"/>
        <v>30316</v>
      </c>
      <c r="X150" s="49">
        <f t="shared" ca="1" si="29"/>
        <v>1.0741000000000001</v>
      </c>
      <c r="Z150" s="61">
        <v>26136</v>
      </c>
      <c r="AA150">
        <v>0.71140000000000003</v>
      </c>
    </row>
    <row r="151" spans="1:27" x14ac:dyDescent="0.2">
      <c r="A151" s="9">
        <v>30347</v>
      </c>
      <c r="B151" s="29">
        <v>249.03552999999999</v>
      </c>
      <c r="C151" s="28">
        <f t="shared" ca="1" si="20"/>
        <v>30347</v>
      </c>
      <c r="D151" s="29">
        <f t="shared" ca="1" si="21"/>
        <v>3.4514230238051846</v>
      </c>
      <c r="F151" s="9">
        <v>30347</v>
      </c>
      <c r="G151" s="29">
        <v>288.99259999999998</v>
      </c>
      <c r="H151" s="28">
        <f t="shared" ca="1" si="22"/>
        <v>30347</v>
      </c>
      <c r="I151" s="29">
        <f t="shared" ca="1" si="23"/>
        <v>4.4200859354005484</v>
      </c>
      <c r="J151" s="29"/>
      <c r="K151" s="9">
        <v>30347</v>
      </c>
      <c r="L151" s="29">
        <v>704.34222999999997</v>
      </c>
      <c r="M151" s="28">
        <f t="shared" ca="1" si="24"/>
        <v>30347</v>
      </c>
      <c r="N151" s="29">
        <f t="shared" ca="1" si="25"/>
        <v>8.1812539136816209</v>
      </c>
      <c r="P151" s="9">
        <v>30347</v>
      </c>
      <c r="Q151" s="29">
        <v>6</v>
      </c>
      <c r="R151" s="28">
        <f t="shared" ca="1" si="26"/>
        <v>30347</v>
      </c>
      <c r="S151" s="49">
        <f t="shared" ca="1" si="27"/>
        <v>6</v>
      </c>
      <c r="U151" s="61">
        <v>30347</v>
      </c>
      <c r="V151" s="49">
        <v>1.0678000000000001</v>
      </c>
      <c r="W151" s="50">
        <f t="shared" ca="1" si="28"/>
        <v>30347</v>
      </c>
      <c r="X151" s="49">
        <f t="shared" ca="1" si="29"/>
        <v>1.0678000000000001</v>
      </c>
      <c r="Z151" s="61">
        <v>26137</v>
      </c>
      <c r="AA151">
        <v>0.71130000000000004</v>
      </c>
    </row>
    <row r="152" spans="1:27" x14ac:dyDescent="0.2">
      <c r="A152" s="9">
        <v>30375</v>
      </c>
      <c r="B152" s="29">
        <v>259.61971</v>
      </c>
      <c r="C152" s="28">
        <f t="shared" ca="1" si="20"/>
        <v>30375</v>
      </c>
      <c r="D152" s="29">
        <f t="shared" ca="1" si="21"/>
        <v>3.5981108580274674</v>
      </c>
      <c r="F152" s="9">
        <v>30375</v>
      </c>
      <c r="G152" s="29">
        <v>303.15899999999999</v>
      </c>
      <c r="H152" s="28">
        <f t="shared" ca="1" si="22"/>
        <v>30375</v>
      </c>
      <c r="I152" s="29">
        <f t="shared" ca="1" si="23"/>
        <v>4.6367582840878798</v>
      </c>
      <c r="J152" s="29"/>
      <c r="K152" s="9">
        <v>30375</v>
      </c>
      <c r="L152" s="29">
        <v>711.09325999999999</v>
      </c>
      <c r="M152" s="28">
        <f t="shared" ca="1" si="24"/>
        <v>30375</v>
      </c>
      <c r="N152" s="29">
        <f t="shared" ca="1" si="25"/>
        <v>8.2596701838644879</v>
      </c>
      <c r="P152" s="9">
        <v>30375</v>
      </c>
      <c r="Q152" s="29">
        <v>6.2</v>
      </c>
      <c r="R152" s="28">
        <f t="shared" ca="1" si="26"/>
        <v>30375</v>
      </c>
      <c r="S152" s="49">
        <f t="shared" ca="1" si="27"/>
        <v>6.2</v>
      </c>
      <c r="U152" s="61">
        <v>30375</v>
      </c>
      <c r="V152" s="49">
        <v>1.0905</v>
      </c>
      <c r="W152" s="50">
        <f t="shared" ca="1" si="28"/>
        <v>30375</v>
      </c>
      <c r="X152" s="49">
        <f t="shared" ca="1" si="29"/>
        <v>1.0905</v>
      </c>
      <c r="Z152" s="61">
        <v>26140</v>
      </c>
      <c r="AA152">
        <v>0.71160000000000001</v>
      </c>
    </row>
    <row r="153" spans="1:27" x14ac:dyDescent="0.2">
      <c r="A153" s="9">
        <v>30406</v>
      </c>
      <c r="B153" s="29">
        <v>270.08670999999998</v>
      </c>
      <c r="C153" s="28">
        <f t="shared" ca="1" si="20"/>
        <v>30406</v>
      </c>
      <c r="D153" s="29">
        <f t="shared" ca="1" si="21"/>
        <v>3.7431746759901849</v>
      </c>
      <c r="F153" s="9">
        <v>30406</v>
      </c>
      <c r="G153" s="29">
        <v>316.41120000000001</v>
      </c>
      <c r="H153" s="28">
        <f t="shared" ca="1" si="22"/>
        <v>30406</v>
      </c>
      <c r="I153" s="29">
        <f t="shared" ca="1" si="23"/>
        <v>4.8394481205512188</v>
      </c>
      <c r="J153" s="29"/>
      <c r="K153" s="9">
        <v>30406</v>
      </c>
      <c r="L153" s="29">
        <v>762.90754000000004</v>
      </c>
      <c r="M153" s="28">
        <f t="shared" ca="1" si="24"/>
        <v>30406</v>
      </c>
      <c r="N153" s="29">
        <f t="shared" ca="1" si="25"/>
        <v>8.8615165065457155</v>
      </c>
      <c r="P153" s="9">
        <v>30406</v>
      </c>
      <c r="Q153" s="29">
        <v>6.2</v>
      </c>
      <c r="R153" s="28">
        <f t="shared" ca="1" si="26"/>
        <v>30406</v>
      </c>
      <c r="S153" s="49">
        <f t="shared" ca="1" si="27"/>
        <v>6.2</v>
      </c>
      <c r="U153" s="61">
        <v>30406</v>
      </c>
      <c r="V153" s="49">
        <v>1.0961000000000001</v>
      </c>
      <c r="W153" s="50">
        <f t="shared" ca="1" si="28"/>
        <v>30406</v>
      </c>
      <c r="X153" s="49">
        <f t="shared" ca="1" si="29"/>
        <v>1.0961000000000001</v>
      </c>
      <c r="Z153" s="61">
        <v>26141</v>
      </c>
      <c r="AA153">
        <v>0.7117</v>
      </c>
    </row>
    <row r="154" spans="1:27" x14ac:dyDescent="0.2">
      <c r="A154" s="9">
        <v>30435</v>
      </c>
      <c r="B154" s="29">
        <v>287.94632999999999</v>
      </c>
      <c r="C154" s="28">
        <f t="shared" ca="1" si="20"/>
        <v>30436</v>
      </c>
      <c r="D154" s="29">
        <f t="shared" ca="1" si="21"/>
        <v>3.9906939904607408</v>
      </c>
      <c r="F154" s="9">
        <v>30435</v>
      </c>
      <c r="G154" s="29">
        <v>332.74088</v>
      </c>
      <c r="H154" s="28">
        <f t="shared" ca="1" si="22"/>
        <v>30436</v>
      </c>
      <c r="I154" s="29">
        <f t="shared" ca="1" si="23"/>
        <v>5.0892074185318306</v>
      </c>
      <c r="J154" s="29"/>
      <c r="K154" s="9">
        <v>30435</v>
      </c>
      <c r="L154" s="29">
        <v>766.72819000000004</v>
      </c>
      <c r="M154" s="28">
        <f t="shared" ca="1" si="24"/>
        <v>30436</v>
      </c>
      <c r="N154" s="29">
        <f t="shared" ca="1" si="25"/>
        <v>8.9058950862104727</v>
      </c>
      <c r="P154" s="9">
        <v>30436</v>
      </c>
      <c r="Q154" s="29">
        <v>6.3</v>
      </c>
      <c r="R154" s="28">
        <f t="shared" ca="1" si="26"/>
        <v>30436</v>
      </c>
      <c r="S154" s="49">
        <f t="shared" ca="1" si="27"/>
        <v>6.3</v>
      </c>
      <c r="U154" s="61">
        <v>30435</v>
      </c>
      <c r="V154" s="49">
        <v>1.0909</v>
      </c>
      <c r="W154" s="50">
        <f t="shared" ca="1" si="28"/>
        <v>30436</v>
      </c>
      <c r="X154" s="49">
        <f t="shared" ca="1" si="29"/>
        <v>1.0909</v>
      </c>
      <c r="Z154" s="61">
        <v>26142</v>
      </c>
      <c r="AA154">
        <v>0.71150000000000002</v>
      </c>
    </row>
    <row r="155" spans="1:27" x14ac:dyDescent="0.2">
      <c r="A155" s="9">
        <v>30467</v>
      </c>
      <c r="B155" s="29">
        <v>280.68702999999999</v>
      </c>
      <c r="C155" s="28">
        <f t="shared" ca="1" si="20"/>
        <v>30467</v>
      </c>
      <c r="D155" s="29">
        <f t="shared" ca="1" si="21"/>
        <v>3.8900861970398224</v>
      </c>
      <c r="F155" s="9">
        <v>30467</v>
      </c>
      <c r="G155" s="29">
        <v>325.86583999999999</v>
      </c>
      <c r="H155" s="28">
        <f t="shared" ca="1" si="22"/>
        <v>30467</v>
      </c>
      <c r="I155" s="29">
        <f t="shared" ca="1" si="23"/>
        <v>4.9840550111369133</v>
      </c>
      <c r="J155" s="29"/>
      <c r="K155" s="9">
        <v>30467</v>
      </c>
      <c r="L155" s="29">
        <v>758.89458999999999</v>
      </c>
      <c r="M155" s="28">
        <f t="shared" ca="1" si="24"/>
        <v>30467</v>
      </c>
      <c r="N155" s="29">
        <f t="shared" ca="1" si="25"/>
        <v>8.8149042753113207</v>
      </c>
      <c r="P155" s="9">
        <v>30467</v>
      </c>
      <c r="Q155" s="29">
        <v>6.3</v>
      </c>
      <c r="R155" s="28">
        <f t="shared" ca="1" si="26"/>
        <v>30467</v>
      </c>
      <c r="S155" s="49">
        <f t="shared" ca="1" si="27"/>
        <v>6.3</v>
      </c>
      <c r="U155" s="61">
        <v>30467</v>
      </c>
      <c r="V155" s="49">
        <v>1.0741000000000001</v>
      </c>
      <c r="W155" s="50">
        <f t="shared" ca="1" si="28"/>
        <v>30467</v>
      </c>
      <c r="X155" s="49">
        <f t="shared" ca="1" si="29"/>
        <v>1.0741000000000001</v>
      </c>
      <c r="Z155" s="61">
        <v>26143</v>
      </c>
      <c r="AA155">
        <v>0.71150000000000002</v>
      </c>
    </row>
    <row r="156" spans="1:27" x14ac:dyDescent="0.2">
      <c r="A156" s="9">
        <v>30497</v>
      </c>
      <c r="B156" s="29">
        <v>294.84246000000002</v>
      </c>
      <c r="C156" s="28">
        <f t="shared" ca="1" si="20"/>
        <v>30497</v>
      </c>
      <c r="D156" s="29">
        <f t="shared" ca="1" si="21"/>
        <v>4.0862685530830047</v>
      </c>
      <c r="F156" s="9">
        <v>30497</v>
      </c>
      <c r="G156" s="29">
        <v>339.36138999999997</v>
      </c>
      <c r="H156" s="28">
        <f t="shared" ca="1" si="22"/>
        <v>30497</v>
      </c>
      <c r="I156" s="29">
        <f t="shared" ca="1" si="23"/>
        <v>5.1904668387944204</v>
      </c>
      <c r="J156" s="29"/>
      <c r="K156" s="9">
        <v>30497</v>
      </c>
      <c r="L156" s="29">
        <v>782.92705000000001</v>
      </c>
      <c r="M156" s="28">
        <f t="shared" ca="1" si="24"/>
        <v>30497</v>
      </c>
      <c r="N156" s="29">
        <f t="shared" ca="1" si="25"/>
        <v>9.0940521796339073</v>
      </c>
      <c r="P156" s="9">
        <v>30497</v>
      </c>
      <c r="Q156" s="29">
        <v>6.3</v>
      </c>
      <c r="R156" s="28">
        <f t="shared" ca="1" si="26"/>
        <v>30497</v>
      </c>
      <c r="S156" s="49">
        <f t="shared" ca="1" si="27"/>
        <v>6.3</v>
      </c>
      <c r="U156" s="61">
        <v>30497</v>
      </c>
      <c r="V156" s="49">
        <v>1.0941000000000001</v>
      </c>
      <c r="W156" s="50">
        <f t="shared" ca="1" si="28"/>
        <v>30497</v>
      </c>
      <c r="X156" s="49">
        <f t="shared" ca="1" si="29"/>
        <v>1.0941000000000001</v>
      </c>
      <c r="Z156" s="61">
        <v>26144</v>
      </c>
      <c r="AA156">
        <v>0.71150000000000002</v>
      </c>
    </row>
    <row r="157" spans="1:27" x14ac:dyDescent="0.2">
      <c r="A157" s="9">
        <v>30526</v>
      </c>
      <c r="B157" s="29">
        <v>290.80630000000002</v>
      </c>
      <c r="C157" s="28">
        <f t="shared" ca="1" si="20"/>
        <v>30528</v>
      </c>
      <c r="D157" s="29">
        <f t="shared" ca="1" si="21"/>
        <v>4.0303307696198925</v>
      </c>
      <c r="F157" s="9">
        <v>30526</v>
      </c>
      <c r="G157" s="29">
        <v>341.49635000000001</v>
      </c>
      <c r="H157" s="28">
        <f t="shared" ca="1" si="22"/>
        <v>30528</v>
      </c>
      <c r="I157" s="29">
        <f t="shared" ca="1" si="23"/>
        <v>5.2231206391638514</v>
      </c>
      <c r="J157" s="29"/>
      <c r="K157" s="9">
        <v>30526</v>
      </c>
      <c r="L157" s="29">
        <v>814.05411000000004</v>
      </c>
      <c r="M157" s="28">
        <f t="shared" ca="1" si="24"/>
        <v>30528</v>
      </c>
      <c r="N157" s="29">
        <f t="shared" ca="1" si="25"/>
        <v>9.455607075251061</v>
      </c>
      <c r="P157" s="9">
        <v>30528</v>
      </c>
      <c r="Q157" s="29">
        <v>6.4</v>
      </c>
      <c r="R157" s="28">
        <f t="shared" ca="1" si="26"/>
        <v>30528</v>
      </c>
      <c r="S157" s="49">
        <f t="shared" ca="1" si="27"/>
        <v>6.4</v>
      </c>
      <c r="U157" s="61">
        <v>30526</v>
      </c>
      <c r="V157" s="49">
        <v>1.0989</v>
      </c>
      <c r="W157" s="50">
        <f t="shared" ca="1" si="28"/>
        <v>30528</v>
      </c>
      <c r="X157" s="49">
        <f t="shared" ca="1" si="29"/>
        <v>1.0989</v>
      </c>
      <c r="Z157" s="61">
        <v>26147</v>
      </c>
      <c r="AA157">
        <v>0.71179999999999999</v>
      </c>
    </row>
    <row r="158" spans="1:27" x14ac:dyDescent="0.2">
      <c r="A158" s="9">
        <v>30559</v>
      </c>
      <c r="B158" s="29">
        <v>299.55610000000001</v>
      </c>
      <c r="C158" s="28">
        <f t="shared" ca="1" si="20"/>
        <v>30559</v>
      </c>
      <c r="D158" s="29">
        <f t="shared" ca="1" si="21"/>
        <v>4.1515956396313749</v>
      </c>
      <c r="F158" s="9">
        <v>30559</v>
      </c>
      <c r="G158" s="29">
        <v>344.22737000000001</v>
      </c>
      <c r="H158" s="28">
        <f t="shared" ca="1" si="22"/>
        <v>30559</v>
      </c>
      <c r="I158" s="29">
        <f t="shared" ca="1" si="23"/>
        <v>5.2648910619750158</v>
      </c>
      <c r="J158" s="29"/>
      <c r="K158" s="9">
        <v>30559</v>
      </c>
      <c r="L158" s="29">
        <v>848.83168999999998</v>
      </c>
      <c r="M158" s="28">
        <f t="shared" ca="1" si="24"/>
        <v>30559</v>
      </c>
      <c r="N158" s="29">
        <f t="shared" ca="1" si="25"/>
        <v>9.8595644135514711</v>
      </c>
      <c r="P158" s="9">
        <v>30559</v>
      </c>
      <c r="Q158" s="29">
        <v>6.5</v>
      </c>
      <c r="R158" s="28">
        <f t="shared" ca="1" si="26"/>
        <v>30559</v>
      </c>
      <c r="S158" s="49">
        <f t="shared" ca="1" si="27"/>
        <v>6.5</v>
      </c>
      <c r="U158" s="61">
        <v>30559</v>
      </c>
      <c r="V158" s="49">
        <v>1.1261000000000001</v>
      </c>
      <c r="W158" s="50">
        <f t="shared" ca="1" si="28"/>
        <v>30559</v>
      </c>
      <c r="X158" s="49">
        <f t="shared" ca="1" si="29"/>
        <v>1.1261000000000001</v>
      </c>
      <c r="Z158" s="61">
        <v>26148</v>
      </c>
      <c r="AA158">
        <v>0.71189999999999998</v>
      </c>
    </row>
    <row r="159" spans="1:27" x14ac:dyDescent="0.2">
      <c r="A159" s="9">
        <v>30589</v>
      </c>
      <c r="B159" s="29">
        <v>299.49340999999998</v>
      </c>
      <c r="C159" s="28">
        <f t="shared" ca="1" si="20"/>
        <v>30589</v>
      </c>
      <c r="D159" s="29">
        <f t="shared" ca="1" si="21"/>
        <v>4.1507268089494129</v>
      </c>
      <c r="F159" s="9">
        <v>30589</v>
      </c>
      <c r="G159" s="29">
        <v>350.34971000000002</v>
      </c>
      <c r="H159" s="28">
        <f t="shared" ca="1" si="22"/>
        <v>30589</v>
      </c>
      <c r="I159" s="29">
        <f t="shared" ca="1" si="23"/>
        <v>5.3585310684171885</v>
      </c>
      <c r="J159" s="29"/>
      <c r="K159" s="9">
        <v>30589</v>
      </c>
      <c r="L159" s="29">
        <v>809.34320000000002</v>
      </c>
      <c r="M159" s="28">
        <f t="shared" ca="1" si="24"/>
        <v>30589</v>
      </c>
      <c r="N159" s="29">
        <f t="shared" ca="1" si="25"/>
        <v>9.4008877225941827</v>
      </c>
      <c r="P159" s="9">
        <v>30589</v>
      </c>
      <c r="Q159" s="29">
        <v>6.5</v>
      </c>
      <c r="R159" s="28">
        <f t="shared" ca="1" si="26"/>
        <v>30589</v>
      </c>
      <c r="S159" s="49">
        <f t="shared" ca="1" si="27"/>
        <v>6.5</v>
      </c>
      <c r="U159" s="61">
        <v>30589</v>
      </c>
      <c r="V159" s="49">
        <v>1.1036999999999999</v>
      </c>
      <c r="W159" s="50">
        <f t="shared" ca="1" si="28"/>
        <v>30589</v>
      </c>
      <c r="X159" s="49">
        <f t="shared" ca="1" si="29"/>
        <v>1.1036999999999999</v>
      </c>
      <c r="Z159" s="61">
        <v>26149</v>
      </c>
      <c r="AA159">
        <v>0.71120000000000005</v>
      </c>
    </row>
    <row r="160" spans="1:27" x14ac:dyDescent="0.2">
      <c r="A160" s="9">
        <v>30620</v>
      </c>
      <c r="B160" s="29">
        <v>314.87894</v>
      </c>
      <c r="C160" s="28">
        <f t="shared" ca="1" si="20"/>
        <v>30620</v>
      </c>
      <c r="D160" s="29">
        <f t="shared" ca="1" si="21"/>
        <v>4.363957316561903</v>
      </c>
      <c r="F160" s="9">
        <v>30620</v>
      </c>
      <c r="G160" s="29">
        <v>372.33881000000002</v>
      </c>
      <c r="H160" s="28">
        <f t="shared" ca="1" si="22"/>
        <v>30620</v>
      </c>
      <c r="I160" s="29">
        <f t="shared" ca="1" si="23"/>
        <v>5.6948501009533716</v>
      </c>
      <c r="J160" s="29"/>
      <c r="K160" s="9">
        <v>30620</v>
      </c>
      <c r="L160" s="29">
        <v>850.67660999999998</v>
      </c>
      <c r="M160" s="28">
        <f t="shared" ca="1" si="24"/>
        <v>30620</v>
      </c>
      <c r="N160" s="29">
        <f t="shared" ca="1" si="25"/>
        <v>9.8809939946947587</v>
      </c>
      <c r="P160" s="9">
        <v>30620</v>
      </c>
      <c r="Q160" s="29">
        <v>6.6</v>
      </c>
      <c r="R160" s="28">
        <f t="shared" ca="1" si="26"/>
        <v>30620</v>
      </c>
      <c r="S160" s="49">
        <f t="shared" ca="1" si="27"/>
        <v>6.6</v>
      </c>
      <c r="U160" s="61">
        <v>30620</v>
      </c>
      <c r="V160" s="49">
        <v>1.1743999999999999</v>
      </c>
      <c r="W160" s="50">
        <f t="shared" ca="1" si="28"/>
        <v>30620</v>
      </c>
      <c r="X160" s="49">
        <f t="shared" ca="1" si="29"/>
        <v>1.1743999999999999</v>
      </c>
      <c r="Z160" s="61">
        <v>26150</v>
      </c>
      <c r="AA160">
        <v>0.71150000000000002</v>
      </c>
    </row>
    <row r="161" spans="1:27" x14ac:dyDescent="0.2">
      <c r="A161" s="9">
        <v>30650</v>
      </c>
      <c r="B161" s="29">
        <v>327.77370000000002</v>
      </c>
      <c r="C161" s="28">
        <f t="shared" ca="1" si="20"/>
        <v>30650</v>
      </c>
      <c r="D161" s="29">
        <f t="shared" ca="1" si="21"/>
        <v>4.5426678465430754</v>
      </c>
      <c r="F161" s="9">
        <v>30650</v>
      </c>
      <c r="G161" s="29">
        <v>386.72626000000002</v>
      </c>
      <c r="H161" s="28">
        <f t="shared" ca="1" si="22"/>
        <v>30650</v>
      </c>
      <c r="I161" s="29">
        <f t="shared" ca="1" si="23"/>
        <v>5.9149033666469517</v>
      </c>
      <c r="J161" s="29"/>
      <c r="K161" s="9">
        <v>30650</v>
      </c>
      <c r="L161" s="29">
        <v>864.10364000000004</v>
      </c>
      <c r="M161" s="28">
        <f t="shared" ca="1" si="24"/>
        <v>30650</v>
      </c>
      <c r="N161" s="29">
        <f t="shared" ca="1" si="25"/>
        <v>10.03695502763839</v>
      </c>
      <c r="P161" s="9">
        <v>30650</v>
      </c>
      <c r="Q161" s="29">
        <v>6.7</v>
      </c>
      <c r="R161" s="28">
        <f t="shared" ca="1" si="26"/>
        <v>30650</v>
      </c>
      <c r="S161" s="49">
        <f t="shared" ca="1" si="27"/>
        <v>6.7</v>
      </c>
      <c r="U161" s="61">
        <v>30650</v>
      </c>
      <c r="V161" s="49">
        <v>1.1919</v>
      </c>
      <c r="W161" s="50">
        <f t="shared" ca="1" si="28"/>
        <v>30650</v>
      </c>
      <c r="X161" s="49">
        <f t="shared" ca="1" si="29"/>
        <v>1.1919</v>
      </c>
      <c r="Z161" s="61">
        <v>26151</v>
      </c>
      <c r="AA161">
        <v>0.71150000000000002</v>
      </c>
    </row>
    <row r="162" spans="1:27" x14ac:dyDescent="0.2">
      <c r="A162" s="9">
        <v>30680</v>
      </c>
      <c r="B162" s="29">
        <v>340.43446</v>
      </c>
      <c r="C162" s="28">
        <f t="shared" ca="1" si="20"/>
        <v>30681</v>
      </c>
      <c r="D162" s="29">
        <f t="shared" ca="1" si="21"/>
        <v>4.7181353333023814</v>
      </c>
      <c r="F162" s="9">
        <v>30680</v>
      </c>
      <c r="G162" s="29">
        <v>413.00450999999998</v>
      </c>
      <c r="H162" s="28">
        <f t="shared" ca="1" si="22"/>
        <v>30681</v>
      </c>
      <c r="I162" s="29">
        <f t="shared" ca="1" si="23"/>
        <v>6.3168241190535506</v>
      </c>
      <c r="J162" s="29"/>
      <c r="K162" s="9">
        <v>30680</v>
      </c>
      <c r="L162" s="29">
        <v>930.97046</v>
      </c>
      <c r="M162" s="28">
        <f t="shared" ca="1" si="24"/>
        <v>30681</v>
      </c>
      <c r="N162" s="29">
        <f t="shared" ca="1" si="25"/>
        <v>10.813643417912028</v>
      </c>
      <c r="P162" s="9">
        <v>30681</v>
      </c>
      <c r="Q162" s="29">
        <v>6.7</v>
      </c>
      <c r="R162" s="28">
        <f t="shared" ca="1" si="26"/>
        <v>30681</v>
      </c>
      <c r="S162" s="49">
        <f t="shared" ca="1" si="27"/>
        <v>6.7</v>
      </c>
      <c r="U162" s="61">
        <v>30680</v>
      </c>
      <c r="V162" s="49">
        <v>1.2224999999999999</v>
      </c>
      <c r="W162" s="50">
        <f t="shared" ca="1" si="28"/>
        <v>30681</v>
      </c>
      <c r="X162" s="49">
        <f t="shared" ca="1" si="29"/>
        <v>1.2224999999999999</v>
      </c>
      <c r="Z162" s="61">
        <v>26154</v>
      </c>
      <c r="AA162">
        <v>0.71130000000000004</v>
      </c>
    </row>
    <row r="163" spans="1:27" x14ac:dyDescent="0.2">
      <c r="A163" s="9">
        <v>30712</v>
      </c>
      <c r="B163" s="29">
        <v>356.95965000000001</v>
      </c>
      <c r="C163" s="28">
        <f t="shared" ca="1" si="20"/>
        <v>30712</v>
      </c>
      <c r="D163" s="29">
        <f t="shared" ca="1" si="21"/>
        <v>4.9471605701380863</v>
      </c>
      <c r="F163" s="9">
        <v>30712</v>
      </c>
      <c r="G163" s="29">
        <v>448.61192</v>
      </c>
      <c r="H163" s="28">
        <f t="shared" ca="1" si="22"/>
        <v>30712</v>
      </c>
      <c r="I163" s="29">
        <f t="shared" ca="1" si="23"/>
        <v>6.8614325697095229</v>
      </c>
      <c r="J163" s="29"/>
      <c r="K163" s="9">
        <v>30712</v>
      </c>
      <c r="L163" s="29">
        <v>978.44470000000001</v>
      </c>
      <c r="M163" s="28">
        <f t="shared" ca="1" si="24"/>
        <v>30712</v>
      </c>
      <c r="N163" s="29">
        <f t="shared" ca="1" si="25"/>
        <v>11.365078210908978</v>
      </c>
      <c r="P163" s="9">
        <v>30712</v>
      </c>
      <c r="Q163" s="29">
        <v>6.7</v>
      </c>
      <c r="R163" s="28">
        <f t="shared" ca="1" si="26"/>
        <v>30712</v>
      </c>
      <c r="S163" s="49">
        <f t="shared" ca="1" si="27"/>
        <v>6.7</v>
      </c>
      <c r="U163" s="61">
        <v>30712</v>
      </c>
      <c r="V163" s="49">
        <v>1.2715000000000001</v>
      </c>
      <c r="W163" s="50">
        <f t="shared" ca="1" si="28"/>
        <v>30712</v>
      </c>
      <c r="X163" s="49">
        <f t="shared" ca="1" si="29"/>
        <v>1.2715000000000001</v>
      </c>
      <c r="Z163" s="61">
        <v>26155</v>
      </c>
      <c r="AA163">
        <v>0.71140000000000003</v>
      </c>
    </row>
    <row r="164" spans="1:27" x14ac:dyDescent="0.2">
      <c r="A164" s="9">
        <v>30741</v>
      </c>
      <c r="B164" s="29">
        <v>330.61185999999998</v>
      </c>
      <c r="C164" s="28">
        <f t="shared" ca="1" si="20"/>
        <v>30741</v>
      </c>
      <c r="D164" s="29">
        <f t="shared" ca="1" si="21"/>
        <v>4.5820023574429571</v>
      </c>
      <c r="F164" s="9">
        <v>30741</v>
      </c>
      <c r="G164" s="29">
        <v>426.2414</v>
      </c>
      <c r="H164" s="28">
        <f t="shared" ca="1" si="22"/>
        <v>30741</v>
      </c>
      <c r="I164" s="29">
        <f t="shared" ca="1" si="23"/>
        <v>6.5192797920273371</v>
      </c>
      <c r="J164" s="29"/>
      <c r="K164" s="9">
        <v>30741</v>
      </c>
      <c r="L164" s="29">
        <v>925.98433</v>
      </c>
      <c r="M164" s="28">
        <f t="shared" ca="1" si="24"/>
        <v>30741</v>
      </c>
      <c r="N164" s="29">
        <f t="shared" ca="1" si="25"/>
        <v>10.755727260340977</v>
      </c>
      <c r="P164" s="9">
        <v>30741</v>
      </c>
      <c r="Q164" s="29">
        <v>6.7</v>
      </c>
      <c r="R164" s="28">
        <f t="shared" ca="1" si="26"/>
        <v>30741</v>
      </c>
      <c r="S164" s="49">
        <f t="shared" ca="1" si="27"/>
        <v>6.7</v>
      </c>
      <c r="U164" s="61">
        <v>30741</v>
      </c>
      <c r="V164" s="49">
        <v>1.1976</v>
      </c>
      <c r="W164" s="50">
        <f t="shared" ca="1" si="28"/>
        <v>30741</v>
      </c>
      <c r="X164" s="49">
        <f t="shared" ca="1" si="29"/>
        <v>1.1976</v>
      </c>
      <c r="Z164" s="61">
        <v>26156</v>
      </c>
      <c r="AA164">
        <v>0.71109999999999995</v>
      </c>
    </row>
    <row r="165" spans="1:27" x14ac:dyDescent="0.2">
      <c r="A165" s="9">
        <v>30771</v>
      </c>
      <c r="B165" s="29">
        <v>357.67383999999998</v>
      </c>
      <c r="C165" s="28">
        <f t="shared" ca="1" si="20"/>
        <v>30772</v>
      </c>
      <c r="D165" s="29">
        <f t="shared" ca="1" si="21"/>
        <v>4.9570586429527213</v>
      </c>
      <c r="F165" s="9">
        <v>30771</v>
      </c>
      <c r="G165" s="29">
        <v>481.80511000000001</v>
      </c>
      <c r="H165" s="28">
        <f t="shared" ca="1" si="22"/>
        <v>30772</v>
      </c>
      <c r="I165" s="29">
        <f t="shared" ca="1" si="23"/>
        <v>7.3691159922957006</v>
      </c>
      <c r="J165" s="29"/>
      <c r="K165" s="9">
        <v>30771</v>
      </c>
      <c r="L165" s="29">
        <v>1003.89158</v>
      </c>
      <c r="M165" s="28">
        <f t="shared" ca="1" si="24"/>
        <v>30772</v>
      </c>
      <c r="N165" s="29">
        <f t="shared" ca="1" si="25"/>
        <v>11.660655243952966</v>
      </c>
      <c r="P165" s="9">
        <v>30772</v>
      </c>
      <c r="Q165" s="29">
        <v>6.8</v>
      </c>
      <c r="R165" s="28">
        <f t="shared" ca="1" si="26"/>
        <v>30772</v>
      </c>
      <c r="S165" s="49">
        <f t="shared" ca="1" si="27"/>
        <v>6.8</v>
      </c>
      <c r="U165" s="61">
        <v>30771</v>
      </c>
      <c r="V165" s="49">
        <v>1.2376</v>
      </c>
      <c r="W165" s="50">
        <f t="shared" ca="1" si="28"/>
        <v>30772</v>
      </c>
      <c r="X165" s="49">
        <f t="shared" ca="1" si="29"/>
        <v>1.2376</v>
      </c>
      <c r="Z165" s="61">
        <v>26157</v>
      </c>
      <c r="AA165">
        <v>0.71120000000000005</v>
      </c>
    </row>
    <row r="166" spans="1:27" x14ac:dyDescent="0.2">
      <c r="A166" s="9">
        <v>30802</v>
      </c>
      <c r="B166" s="29">
        <v>361.61369999999999</v>
      </c>
      <c r="C166" s="28">
        <f t="shared" ca="1" si="20"/>
        <v>30802</v>
      </c>
      <c r="D166" s="29">
        <f t="shared" ca="1" si="21"/>
        <v>5.0116617893976052</v>
      </c>
      <c r="F166" s="9">
        <v>30802</v>
      </c>
      <c r="G166" s="29">
        <v>480.82441999999998</v>
      </c>
      <c r="H166" s="28">
        <f t="shared" ca="1" si="22"/>
        <v>30802</v>
      </c>
      <c r="I166" s="29">
        <f t="shared" ca="1" si="23"/>
        <v>7.3541165283786718</v>
      </c>
      <c r="J166" s="29"/>
      <c r="K166" s="9">
        <v>30802</v>
      </c>
      <c r="L166" s="29">
        <v>1007.36221</v>
      </c>
      <c r="M166" s="28">
        <f t="shared" ca="1" si="24"/>
        <v>30802</v>
      </c>
      <c r="N166" s="29">
        <f t="shared" ca="1" si="25"/>
        <v>11.700968182835592</v>
      </c>
      <c r="P166" s="9">
        <v>30802</v>
      </c>
      <c r="Q166" s="29">
        <v>7</v>
      </c>
      <c r="R166" s="28">
        <f t="shared" ca="1" si="26"/>
        <v>30802</v>
      </c>
      <c r="S166" s="49">
        <f t="shared" ca="1" si="27"/>
        <v>7</v>
      </c>
      <c r="U166" s="61">
        <v>30802</v>
      </c>
      <c r="V166" s="49">
        <v>1.256</v>
      </c>
      <c r="W166" s="50">
        <f t="shared" ca="1" si="28"/>
        <v>30802</v>
      </c>
      <c r="X166" s="49">
        <f t="shared" ca="1" si="29"/>
        <v>1.256</v>
      </c>
      <c r="Z166" s="61">
        <v>26158</v>
      </c>
      <c r="AA166">
        <v>0.71120000000000005</v>
      </c>
    </row>
    <row r="167" spans="1:27" x14ac:dyDescent="0.2">
      <c r="A167" s="9">
        <v>30833</v>
      </c>
      <c r="B167" s="29">
        <v>341.40271999999999</v>
      </c>
      <c r="C167" s="28">
        <f t="shared" ca="1" si="20"/>
        <v>30833</v>
      </c>
      <c r="D167" s="29">
        <f t="shared" ca="1" si="21"/>
        <v>4.7315546026613742</v>
      </c>
      <c r="F167" s="9">
        <v>30833</v>
      </c>
      <c r="G167" s="29">
        <v>440.96289000000002</v>
      </c>
      <c r="H167" s="28">
        <f t="shared" ca="1" si="22"/>
        <v>30833</v>
      </c>
      <c r="I167" s="29">
        <f t="shared" ca="1" si="23"/>
        <v>6.7444421349286428</v>
      </c>
      <c r="J167" s="29"/>
      <c r="K167" s="9">
        <v>30833</v>
      </c>
      <c r="L167" s="29">
        <v>1058.15561</v>
      </c>
      <c r="M167" s="28">
        <f t="shared" ca="1" si="24"/>
        <v>30833</v>
      </c>
      <c r="N167" s="29">
        <f t="shared" ca="1" si="25"/>
        <v>12.290956522082546</v>
      </c>
      <c r="P167" s="9">
        <v>30833</v>
      </c>
      <c r="Q167" s="29">
        <v>7.1</v>
      </c>
      <c r="R167" s="28">
        <f t="shared" ca="1" si="26"/>
        <v>30833</v>
      </c>
      <c r="S167" s="49">
        <f t="shared" ca="1" si="27"/>
        <v>7.1</v>
      </c>
      <c r="U167" s="61">
        <v>30833</v>
      </c>
      <c r="V167" s="49">
        <v>1.2821</v>
      </c>
      <c r="W167" s="50">
        <f t="shared" ca="1" si="28"/>
        <v>30833</v>
      </c>
      <c r="X167" s="49">
        <f t="shared" ca="1" si="29"/>
        <v>1.2821</v>
      </c>
      <c r="Z167" s="61">
        <v>26161</v>
      </c>
      <c r="AA167">
        <v>0.71120000000000005</v>
      </c>
    </row>
    <row r="168" spans="1:27" x14ac:dyDescent="0.2">
      <c r="A168" s="9">
        <v>30862</v>
      </c>
      <c r="B168" s="29">
        <v>364.86531000000002</v>
      </c>
      <c r="C168" s="28">
        <f t="shared" ca="1" si="20"/>
        <v>30863</v>
      </c>
      <c r="D168" s="29">
        <f t="shared" ca="1" si="21"/>
        <v>5.0567263696140712</v>
      </c>
      <c r="F168" s="9">
        <v>30862</v>
      </c>
      <c r="G168" s="29">
        <v>466.72705000000002</v>
      </c>
      <c r="H168" s="28">
        <f t="shared" ca="1" si="22"/>
        <v>30863</v>
      </c>
      <c r="I168" s="29">
        <f t="shared" ca="1" si="23"/>
        <v>7.1384999801932256</v>
      </c>
      <c r="J168" s="29"/>
      <c r="K168" s="9">
        <v>30862</v>
      </c>
      <c r="L168" s="29">
        <v>1096.03611</v>
      </c>
      <c r="M168" s="28">
        <f t="shared" ca="1" si="24"/>
        <v>30863</v>
      </c>
      <c r="N168" s="29">
        <f t="shared" ca="1" si="25"/>
        <v>12.730955681123763</v>
      </c>
      <c r="P168" s="9">
        <v>30863</v>
      </c>
      <c r="Q168" s="29">
        <v>7.1</v>
      </c>
      <c r="R168" s="28">
        <f t="shared" ca="1" si="26"/>
        <v>30863</v>
      </c>
      <c r="S168" s="49">
        <f t="shared" ca="1" si="27"/>
        <v>7.1</v>
      </c>
      <c r="U168" s="61">
        <v>30862</v>
      </c>
      <c r="V168" s="49">
        <v>1.3587</v>
      </c>
      <c r="W168" s="50">
        <f t="shared" ca="1" si="28"/>
        <v>30863</v>
      </c>
      <c r="X168" s="49">
        <f t="shared" ca="1" si="29"/>
        <v>1.3587</v>
      </c>
      <c r="Z168" s="61">
        <v>26162</v>
      </c>
      <c r="AA168">
        <v>0.71120000000000005</v>
      </c>
    </row>
    <row r="169" spans="1:27" x14ac:dyDescent="0.2">
      <c r="A169" s="9">
        <v>30894</v>
      </c>
      <c r="B169" s="29">
        <v>426.05952000000002</v>
      </c>
      <c r="C169" s="28">
        <f t="shared" ca="1" si="20"/>
        <v>30894</v>
      </c>
      <c r="D169" s="29">
        <f t="shared" ca="1" si="21"/>
        <v>5.9048266600327501</v>
      </c>
      <c r="F169" s="9">
        <v>30894</v>
      </c>
      <c r="G169" s="29">
        <v>528.74144000000001</v>
      </c>
      <c r="H169" s="28">
        <f t="shared" ca="1" si="22"/>
        <v>30894</v>
      </c>
      <c r="I169" s="29">
        <f t="shared" ca="1" si="23"/>
        <v>8.0869980837136772</v>
      </c>
      <c r="J169" s="29"/>
      <c r="K169" s="9">
        <v>30894</v>
      </c>
      <c r="L169" s="29">
        <v>1237.6367499999999</v>
      </c>
      <c r="M169" s="28">
        <f t="shared" ca="1" si="24"/>
        <v>30894</v>
      </c>
      <c r="N169" s="29">
        <f t="shared" ca="1" si="25"/>
        <v>14.375711228693049</v>
      </c>
      <c r="P169" s="9">
        <v>30894</v>
      </c>
      <c r="Q169" s="29">
        <v>7.1</v>
      </c>
      <c r="R169" s="28">
        <f t="shared" ca="1" si="26"/>
        <v>30894</v>
      </c>
      <c r="S169" s="49">
        <f t="shared" ca="1" si="27"/>
        <v>7.1</v>
      </c>
      <c r="U169" s="61">
        <v>30894</v>
      </c>
      <c r="V169" s="49">
        <v>1.6447000000000001</v>
      </c>
      <c r="W169" s="50">
        <f t="shared" ca="1" si="28"/>
        <v>30894</v>
      </c>
      <c r="X169" s="49">
        <f t="shared" ca="1" si="29"/>
        <v>1.6447000000000001</v>
      </c>
      <c r="Z169" s="61">
        <v>26163</v>
      </c>
      <c r="AA169">
        <v>0.71120000000000005</v>
      </c>
    </row>
    <row r="170" spans="1:27" x14ac:dyDescent="0.2">
      <c r="A170" s="9">
        <v>30925</v>
      </c>
      <c r="B170" s="29">
        <v>448.10234000000003</v>
      </c>
      <c r="C170" s="28">
        <f t="shared" ca="1" si="20"/>
        <v>30925</v>
      </c>
      <c r="D170" s="29">
        <f t="shared" ca="1" si="21"/>
        <v>6.2103216087157485</v>
      </c>
      <c r="F170" s="9">
        <v>30925</v>
      </c>
      <c r="G170" s="29">
        <v>548.28458999999998</v>
      </c>
      <c r="H170" s="28">
        <f t="shared" ca="1" si="22"/>
        <v>30925</v>
      </c>
      <c r="I170" s="29">
        <f t="shared" ca="1" si="23"/>
        <v>8.3859067839655967</v>
      </c>
      <c r="J170" s="29"/>
      <c r="K170" s="9">
        <v>30925</v>
      </c>
      <c r="L170" s="29">
        <v>1233.94102</v>
      </c>
      <c r="M170" s="28">
        <f t="shared" ca="1" si="24"/>
        <v>30925</v>
      </c>
      <c r="N170" s="29">
        <f t="shared" ca="1" si="25"/>
        <v>14.332783651389597</v>
      </c>
      <c r="P170" s="9">
        <v>30925</v>
      </c>
      <c r="Q170" s="29">
        <v>7.2</v>
      </c>
      <c r="R170" s="28">
        <f t="shared" ca="1" si="26"/>
        <v>30925</v>
      </c>
      <c r="S170" s="49">
        <f t="shared" ca="1" si="27"/>
        <v>7.2</v>
      </c>
      <c r="U170" s="61">
        <v>30925</v>
      </c>
      <c r="V170" s="49">
        <v>1.5723</v>
      </c>
      <c r="W170" s="50">
        <f t="shared" ca="1" si="28"/>
        <v>30925</v>
      </c>
      <c r="X170" s="49">
        <f t="shared" ca="1" si="29"/>
        <v>1.5723</v>
      </c>
      <c r="Z170" s="61">
        <v>26164</v>
      </c>
      <c r="AA170">
        <v>0.71120000000000005</v>
      </c>
    </row>
    <row r="171" spans="1:27" x14ac:dyDescent="0.2">
      <c r="A171" s="9">
        <v>30953</v>
      </c>
      <c r="B171" s="29">
        <v>474.28667000000002</v>
      </c>
      <c r="C171" s="28">
        <f t="shared" ca="1" si="20"/>
        <v>30955</v>
      </c>
      <c r="D171" s="29">
        <f t="shared" ca="1" si="21"/>
        <v>6.5732144032696533</v>
      </c>
      <c r="F171" s="9">
        <v>30953</v>
      </c>
      <c r="G171" s="29">
        <v>577.49197000000004</v>
      </c>
      <c r="H171" s="28">
        <f t="shared" ca="1" si="22"/>
        <v>30955</v>
      </c>
      <c r="I171" s="29">
        <f t="shared" ca="1" si="23"/>
        <v>8.8326280133254471</v>
      </c>
      <c r="J171" s="29"/>
      <c r="K171" s="9">
        <v>30953</v>
      </c>
      <c r="L171" s="29">
        <v>1300.95174</v>
      </c>
      <c r="M171" s="28">
        <f t="shared" ca="1" si="24"/>
        <v>30955</v>
      </c>
      <c r="N171" s="29">
        <f t="shared" ca="1" si="25"/>
        <v>15.11114350531831</v>
      </c>
      <c r="P171" s="9">
        <v>30955</v>
      </c>
      <c r="Q171" s="29">
        <v>7.3</v>
      </c>
      <c r="R171" s="28">
        <f t="shared" ca="1" si="26"/>
        <v>30955</v>
      </c>
      <c r="S171" s="49">
        <f t="shared" ca="1" si="27"/>
        <v>7.3</v>
      </c>
      <c r="U171" s="61">
        <v>30953</v>
      </c>
      <c r="V171" s="49">
        <v>1.6707999999999998</v>
      </c>
      <c r="W171" s="50">
        <f t="shared" ca="1" si="28"/>
        <v>30955</v>
      </c>
      <c r="X171" s="49">
        <f t="shared" ca="1" si="29"/>
        <v>1.6707999999999998</v>
      </c>
      <c r="Z171" s="61">
        <v>26165</v>
      </c>
      <c r="AA171">
        <v>0.71120000000000005</v>
      </c>
    </row>
    <row r="172" spans="1:27" x14ac:dyDescent="0.2">
      <c r="A172" s="9">
        <v>30986</v>
      </c>
      <c r="B172" s="29">
        <v>546.38612999999998</v>
      </c>
      <c r="C172" s="28">
        <f t="shared" ca="1" si="20"/>
        <v>30986</v>
      </c>
      <c r="D172" s="29">
        <f t="shared" ca="1" si="21"/>
        <v>7.5724522881125145</v>
      </c>
      <c r="F172" s="9">
        <v>30986</v>
      </c>
      <c r="G172" s="29">
        <v>674.83446000000004</v>
      </c>
      <c r="H172" s="28">
        <f t="shared" ca="1" si="22"/>
        <v>30986</v>
      </c>
      <c r="I172" s="29">
        <f t="shared" ca="1" si="23"/>
        <v>10.321462575061176</v>
      </c>
      <c r="J172" s="29"/>
      <c r="K172" s="9">
        <v>30986</v>
      </c>
      <c r="L172" s="29">
        <v>1489.9345800000001</v>
      </c>
      <c r="M172" s="28">
        <f t="shared" ca="1" si="24"/>
        <v>30986</v>
      </c>
      <c r="N172" s="29">
        <f t="shared" ca="1" si="25"/>
        <v>17.306264759610656</v>
      </c>
      <c r="P172" s="9">
        <v>30986</v>
      </c>
      <c r="Q172" s="29">
        <v>7.4</v>
      </c>
      <c r="R172" s="28">
        <f t="shared" ca="1" si="26"/>
        <v>30986</v>
      </c>
      <c r="S172" s="49">
        <f t="shared" ca="1" si="27"/>
        <v>7.4</v>
      </c>
      <c r="U172" s="61">
        <v>30986</v>
      </c>
      <c r="V172" s="49">
        <v>1.9048</v>
      </c>
      <c r="W172" s="50">
        <f t="shared" ca="1" si="28"/>
        <v>30986</v>
      </c>
      <c r="X172" s="49">
        <f t="shared" ca="1" si="29"/>
        <v>1.9048</v>
      </c>
      <c r="Z172" s="61">
        <v>26168</v>
      </c>
      <c r="AA172">
        <v>0.70669999999999999</v>
      </c>
    </row>
    <row r="173" spans="1:27" x14ac:dyDescent="0.2">
      <c r="A173" s="9">
        <v>31016</v>
      </c>
      <c r="B173" s="29">
        <v>531.06221000000005</v>
      </c>
      <c r="C173" s="28">
        <f t="shared" ca="1" si="20"/>
        <v>31016</v>
      </c>
      <c r="D173" s="29">
        <f t="shared" ca="1" si="21"/>
        <v>7.3600756432901928</v>
      </c>
      <c r="F173" s="9">
        <v>31016</v>
      </c>
      <c r="G173" s="29">
        <v>660.99087999999995</v>
      </c>
      <c r="H173" s="28">
        <f t="shared" ca="1" si="22"/>
        <v>31016</v>
      </c>
      <c r="I173" s="29">
        <f t="shared" ca="1" si="23"/>
        <v>10.109727695851145</v>
      </c>
      <c r="J173" s="29"/>
      <c r="K173" s="9">
        <v>31016</v>
      </c>
      <c r="L173" s="29">
        <v>1459.39545</v>
      </c>
      <c r="M173" s="28">
        <f t="shared" ca="1" si="24"/>
        <v>31016</v>
      </c>
      <c r="N173" s="29">
        <f t="shared" ca="1" si="25"/>
        <v>16.95153893714658</v>
      </c>
      <c r="P173" s="9">
        <v>31016</v>
      </c>
      <c r="Q173" s="29">
        <v>7.5</v>
      </c>
      <c r="R173" s="28">
        <f t="shared" ca="1" si="26"/>
        <v>31016</v>
      </c>
      <c r="S173" s="49">
        <f t="shared" ca="1" si="27"/>
        <v>7.5</v>
      </c>
      <c r="U173" s="61">
        <v>31016</v>
      </c>
      <c r="V173" s="49">
        <v>1.8587</v>
      </c>
      <c r="W173" s="50">
        <f t="shared" ca="1" si="28"/>
        <v>31016</v>
      </c>
      <c r="X173" s="49">
        <f t="shared" ca="1" si="29"/>
        <v>1.8587</v>
      </c>
      <c r="Z173" s="61">
        <v>26169</v>
      </c>
      <c r="AA173">
        <v>0.70379999999999998</v>
      </c>
    </row>
    <row r="174" spans="1:27" x14ac:dyDescent="0.2">
      <c r="A174" s="9">
        <v>31047</v>
      </c>
      <c r="B174" s="29">
        <v>580.30989</v>
      </c>
      <c r="C174" s="28">
        <f t="shared" ca="1" si="20"/>
        <v>31047</v>
      </c>
      <c r="D174" s="29">
        <f t="shared" ca="1" si="21"/>
        <v>8.0426070741305633</v>
      </c>
      <c r="F174" s="9">
        <v>31047</v>
      </c>
      <c r="G174" s="29">
        <v>721.92223999999999</v>
      </c>
      <c r="H174" s="28">
        <f t="shared" ca="1" si="22"/>
        <v>31047</v>
      </c>
      <c r="I174" s="29">
        <f t="shared" ca="1" si="23"/>
        <v>11.041661064943737</v>
      </c>
      <c r="J174" s="29"/>
      <c r="K174" s="9">
        <v>31047</v>
      </c>
      <c r="L174" s="29">
        <v>1531.3647599999999</v>
      </c>
      <c r="M174" s="28">
        <f t="shared" ca="1" si="24"/>
        <v>31047</v>
      </c>
      <c r="N174" s="29">
        <f t="shared" ca="1" si="25"/>
        <v>17.787495059076775</v>
      </c>
      <c r="P174" s="9">
        <v>31047</v>
      </c>
      <c r="Q174" s="29">
        <v>7.5</v>
      </c>
      <c r="R174" s="28">
        <f t="shared" ca="1" si="26"/>
        <v>31047</v>
      </c>
      <c r="S174" s="49">
        <f t="shared" ca="1" si="27"/>
        <v>7.5</v>
      </c>
      <c r="U174" s="61">
        <v>31047</v>
      </c>
      <c r="V174" s="49">
        <v>1.99</v>
      </c>
      <c r="W174" s="50">
        <f t="shared" ca="1" si="28"/>
        <v>31047</v>
      </c>
      <c r="X174" s="49">
        <f t="shared" ca="1" si="29"/>
        <v>1.99</v>
      </c>
      <c r="Z174" s="61">
        <v>26170</v>
      </c>
      <c r="AA174">
        <v>0.69989999999999997</v>
      </c>
    </row>
    <row r="175" spans="1:27" x14ac:dyDescent="0.2">
      <c r="A175" s="9">
        <v>31078</v>
      </c>
      <c r="B175" s="29">
        <v>609.18079</v>
      </c>
      <c r="C175" s="28">
        <f t="shared" ca="1" si="20"/>
        <v>31078</v>
      </c>
      <c r="D175" s="29">
        <f t="shared" ca="1" si="21"/>
        <v>8.4427334696612615</v>
      </c>
      <c r="F175" s="9">
        <v>31078</v>
      </c>
      <c r="G175" s="29">
        <v>734.51358000000005</v>
      </c>
      <c r="H175" s="28">
        <f t="shared" ca="1" si="22"/>
        <v>31078</v>
      </c>
      <c r="I175" s="29">
        <f t="shared" ca="1" si="23"/>
        <v>11.234243175495518</v>
      </c>
      <c r="J175" s="29"/>
      <c r="K175" s="9">
        <v>31078</v>
      </c>
      <c r="L175" s="29">
        <v>1543.0510300000001</v>
      </c>
      <c r="M175" s="28">
        <f t="shared" ca="1" si="24"/>
        <v>31078</v>
      </c>
      <c r="N175" s="29">
        <f t="shared" ca="1" si="25"/>
        <v>17.923236376438705</v>
      </c>
      <c r="P175" s="9">
        <v>31078</v>
      </c>
      <c r="Q175" s="29">
        <v>7.6</v>
      </c>
      <c r="R175" s="28">
        <f t="shared" ca="1" si="26"/>
        <v>31078</v>
      </c>
      <c r="S175" s="49">
        <f t="shared" ca="1" si="27"/>
        <v>7.6</v>
      </c>
      <c r="U175" s="61">
        <v>31078</v>
      </c>
      <c r="V175" s="49">
        <v>1.9802</v>
      </c>
      <c r="W175" s="50">
        <f t="shared" ca="1" si="28"/>
        <v>31078</v>
      </c>
      <c r="X175" s="49">
        <f t="shared" ca="1" si="29"/>
        <v>1.9802</v>
      </c>
      <c r="Z175" s="61">
        <v>26171</v>
      </c>
      <c r="AA175">
        <v>0.69589999999999996</v>
      </c>
    </row>
    <row r="176" spans="1:27" x14ac:dyDescent="0.2">
      <c r="A176" s="9">
        <v>31106</v>
      </c>
      <c r="B176" s="29">
        <v>630.18926999999996</v>
      </c>
      <c r="C176" s="28">
        <f t="shared" ca="1" si="20"/>
        <v>31106</v>
      </c>
      <c r="D176" s="29">
        <f t="shared" ca="1" si="21"/>
        <v>8.7338933357540665</v>
      </c>
      <c r="F176" s="9">
        <v>31106</v>
      </c>
      <c r="G176" s="29">
        <v>754.06510000000003</v>
      </c>
      <c r="H176" s="28">
        <f t="shared" ca="1" si="22"/>
        <v>31106</v>
      </c>
      <c r="I176" s="29">
        <f t="shared" ca="1" si="23"/>
        <v>11.533279893278957</v>
      </c>
      <c r="J176" s="29"/>
      <c r="K176" s="9">
        <v>31106</v>
      </c>
      <c r="L176" s="29">
        <v>1572.62547</v>
      </c>
      <c r="M176" s="28">
        <f t="shared" ca="1" si="24"/>
        <v>31106</v>
      </c>
      <c r="N176" s="29">
        <f t="shared" ca="1" si="25"/>
        <v>18.266756887760227</v>
      </c>
      <c r="P176" s="9">
        <v>31106</v>
      </c>
      <c r="Q176" s="29">
        <v>7.9</v>
      </c>
      <c r="R176" s="28">
        <f t="shared" ca="1" si="26"/>
        <v>31106</v>
      </c>
      <c r="S176" s="49">
        <f t="shared" ca="1" si="27"/>
        <v>7.9</v>
      </c>
      <c r="U176" s="61">
        <v>31106</v>
      </c>
      <c r="V176" s="49">
        <v>2.0449999999999999</v>
      </c>
      <c r="W176" s="50">
        <f t="shared" ca="1" si="28"/>
        <v>31106</v>
      </c>
      <c r="X176" s="49">
        <f t="shared" ca="1" si="29"/>
        <v>2.0449999999999999</v>
      </c>
      <c r="Z176" s="61">
        <v>26172</v>
      </c>
      <c r="AA176">
        <v>0.69599999999999995</v>
      </c>
    </row>
    <row r="177" spans="1:27" x14ac:dyDescent="0.2">
      <c r="A177" s="9">
        <v>31135</v>
      </c>
      <c r="B177" s="29">
        <v>602.61980000000005</v>
      </c>
      <c r="C177" s="28">
        <f t="shared" ca="1" si="20"/>
        <v>31137</v>
      </c>
      <c r="D177" s="29">
        <f t="shared" ca="1" si="21"/>
        <v>8.3518036656089834</v>
      </c>
      <c r="F177" s="9">
        <v>31135</v>
      </c>
      <c r="G177" s="29">
        <v>751.13153</v>
      </c>
      <c r="H177" s="28">
        <f t="shared" ca="1" si="22"/>
        <v>31137</v>
      </c>
      <c r="I177" s="29">
        <f t="shared" ca="1" si="23"/>
        <v>11.488411507384257</v>
      </c>
      <c r="J177" s="29"/>
      <c r="K177" s="9">
        <v>31135</v>
      </c>
      <c r="L177" s="29">
        <v>1516.5734</v>
      </c>
      <c r="M177" s="28">
        <f t="shared" ca="1" si="24"/>
        <v>31137</v>
      </c>
      <c r="N177" s="29">
        <f t="shared" ca="1" si="25"/>
        <v>17.615686715441502</v>
      </c>
      <c r="P177" s="9">
        <v>31137</v>
      </c>
      <c r="Q177" s="29">
        <v>7.9</v>
      </c>
      <c r="R177" s="28">
        <f t="shared" ca="1" si="26"/>
        <v>31137</v>
      </c>
      <c r="S177" s="49">
        <f t="shared" ca="1" si="27"/>
        <v>7.9</v>
      </c>
      <c r="U177" s="61">
        <v>31135</v>
      </c>
      <c r="V177" s="49">
        <v>1.8904000000000001</v>
      </c>
      <c r="W177" s="50">
        <f t="shared" ca="1" si="28"/>
        <v>31137</v>
      </c>
      <c r="X177" s="49">
        <f t="shared" ca="1" si="29"/>
        <v>1.8904000000000001</v>
      </c>
      <c r="Z177" s="61">
        <v>26175</v>
      </c>
      <c r="AA177">
        <v>0.70069999999999999</v>
      </c>
    </row>
    <row r="178" spans="1:27" x14ac:dyDescent="0.2">
      <c r="A178" s="9">
        <v>31167</v>
      </c>
      <c r="B178" s="29">
        <v>618.32660999999996</v>
      </c>
      <c r="C178" s="28">
        <f t="shared" ca="1" si="20"/>
        <v>31167</v>
      </c>
      <c r="D178" s="29">
        <f t="shared" ca="1" si="21"/>
        <v>8.5694868438467751</v>
      </c>
      <c r="F178" s="9">
        <v>31167</v>
      </c>
      <c r="G178" s="29">
        <v>770.37910999999997</v>
      </c>
      <c r="H178" s="28">
        <f t="shared" ca="1" si="22"/>
        <v>31167</v>
      </c>
      <c r="I178" s="29">
        <f t="shared" ca="1" si="23"/>
        <v>11.782799521639628</v>
      </c>
      <c r="J178" s="29"/>
      <c r="K178" s="9">
        <v>31167</v>
      </c>
      <c r="L178" s="29">
        <v>1510.2916299999999</v>
      </c>
      <c r="M178" s="28">
        <f t="shared" ca="1" si="24"/>
        <v>31167</v>
      </c>
      <c r="N178" s="29">
        <f t="shared" ca="1" si="25"/>
        <v>17.542721112630282</v>
      </c>
      <c r="P178" s="9">
        <v>31167</v>
      </c>
      <c r="Q178" s="29">
        <v>8.1</v>
      </c>
      <c r="R178" s="28">
        <f t="shared" ca="1" si="26"/>
        <v>31167</v>
      </c>
      <c r="S178" s="49">
        <f t="shared" ca="1" si="27"/>
        <v>8.1</v>
      </c>
      <c r="U178" s="61">
        <v>31167</v>
      </c>
      <c r="V178" s="49">
        <v>1.9455</v>
      </c>
      <c r="W178" s="50">
        <f t="shared" ca="1" si="28"/>
        <v>31167</v>
      </c>
      <c r="X178" s="49">
        <f t="shared" ca="1" si="29"/>
        <v>1.9455</v>
      </c>
      <c r="Z178" s="61">
        <v>26176</v>
      </c>
      <c r="AA178">
        <v>0.70120000000000005</v>
      </c>
    </row>
    <row r="179" spans="1:27" x14ac:dyDescent="0.2">
      <c r="A179" s="9">
        <v>31198</v>
      </c>
      <c r="B179" s="29">
        <v>664.17647999999997</v>
      </c>
      <c r="C179" s="28">
        <f t="shared" ca="1" si="20"/>
        <v>31198</v>
      </c>
      <c r="D179" s="29">
        <f t="shared" ca="1" si="21"/>
        <v>9.2049274854149683</v>
      </c>
      <c r="F179" s="9">
        <v>31198</v>
      </c>
      <c r="G179" s="29">
        <v>820.69961000000001</v>
      </c>
      <c r="H179" s="28">
        <f t="shared" ca="1" si="22"/>
        <v>31198</v>
      </c>
      <c r="I179" s="29">
        <f t="shared" ca="1" si="23"/>
        <v>12.552441838821187</v>
      </c>
      <c r="J179" s="29"/>
      <c r="K179" s="9">
        <v>31198</v>
      </c>
      <c r="L179" s="29">
        <v>1543.2029199999999</v>
      </c>
      <c r="M179" s="28">
        <f t="shared" ca="1" si="24"/>
        <v>31198</v>
      </c>
      <c r="N179" s="29">
        <f t="shared" ca="1" si="25"/>
        <v>17.925000647561493</v>
      </c>
      <c r="P179" s="9">
        <v>31198</v>
      </c>
      <c r="Q179" s="29">
        <v>8.1999999999999993</v>
      </c>
      <c r="R179" s="28">
        <f t="shared" ca="1" si="26"/>
        <v>31198</v>
      </c>
      <c r="S179" s="49">
        <f t="shared" ca="1" si="27"/>
        <v>8.1999999999999993</v>
      </c>
      <c r="U179" s="61">
        <v>31198</v>
      </c>
      <c r="V179" s="49">
        <v>1.9881</v>
      </c>
      <c r="W179" s="50">
        <f t="shared" ca="1" si="28"/>
        <v>31198</v>
      </c>
      <c r="X179" s="49">
        <f t="shared" ca="1" si="29"/>
        <v>1.9881</v>
      </c>
      <c r="Z179" s="61">
        <v>26177</v>
      </c>
      <c r="AA179">
        <v>0.70599999999999996</v>
      </c>
    </row>
    <row r="180" spans="1:27" x14ac:dyDescent="0.2">
      <c r="A180" s="9">
        <v>31226</v>
      </c>
      <c r="B180" s="29">
        <v>666.17190000000005</v>
      </c>
      <c r="C180" s="28">
        <f t="shared" ca="1" si="20"/>
        <v>31228</v>
      </c>
      <c r="D180" s="29">
        <f t="shared" ca="1" si="21"/>
        <v>9.2325823286020476</v>
      </c>
      <c r="F180" s="9">
        <v>31226</v>
      </c>
      <c r="G180" s="29">
        <v>829.71812999999997</v>
      </c>
      <c r="H180" s="28">
        <f t="shared" ca="1" si="22"/>
        <v>31228</v>
      </c>
      <c r="I180" s="29">
        <f t="shared" ca="1" si="23"/>
        <v>12.690378358338048</v>
      </c>
      <c r="J180" s="29"/>
      <c r="K180" s="9">
        <v>31226</v>
      </c>
      <c r="L180" s="29">
        <v>1476.75451</v>
      </c>
      <c r="M180" s="28">
        <f t="shared" ca="1" si="24"/>
        <v>31228</v>
      </c>
      <c r="N180" s="29">
        <f t="shared" ca="1" si="25"/>
        <v>17.153172278885627</v>
      </c>
      <c r="P180" s="9">
        <v>31228</v>
      </c>
      <c r="Q180" s="29">
        <v>8.3000000000000007</v>
      </c>
      <c r="R180" s="28">
        <f t="shared" ca="1" si="26"/>
        <v>31228</v>
      </c>
      <c r="S180" s="49">
        <f t="shared" ca="1" si="27"/>
        <v>8.3000000000000007</v>
      </c>
      <c r="U180" s="61">
        <v>31226</v>
      </c>
      <c r="V180" s="49">
        <v>1.9596</v>
      </c>
      <c r="W180" s="50">
        <f t="shared" ca="1" si="28"/>
        <v>31228</v>
      </c>
      <c r="X180" s="49">
        <f t="shared" ca="1" si="29"/>
        <v>1.9596</v>
      </c>
      <c r="Z180" s="61">
        <v>26178</v>
      </c>
      <c r="AA180">
        <v>0.70599999999999996</v>
      </c>
    </row>
    <row r="181" spans="1:27" x14ac:dyDescent="0.2">
      <c r="A181" s="9">
        <v>31259</v>
      </c>
      <c r="B181" s="29">
        <v>762.37724000000003</v>
      </c>
      <c r="C181" s="28">
        <f t="shared" ca="1" si="20"/>
        <v>31259</v>
      </c>
      <c r="D181" s="29">
        <f t="shared" ca="1" si="21"/>
        <v>10.565907438834335</v>
      </c>
      <c r="F181" s="9">
        <v>31259</v>
      </c>
      <c r="G181" s="29">
        <v>978.63638000000003</v>
      </c>
      <c r="H181" s="28">
        <f t="shared" ca="1" si="22"/>
        <v>31259</v>
      </c>
      <c r="I181" s="29">
        <f t="shared" ca="1" si="23"/>
        <v>14.968054196229616</v>
      </c>
      <c r="J181" s="29"/>
      <c r="K181" s="9">
        <v>31259</v>
      </c>
      <c r="L181" s="29">
        <v>1619.0312899999999</v>
      </c>
      <c r="M181" s="28">
        <f t="shared" ca="1" si="24"/>
        <v>31259</v>
      </c>
      <c r="N181" s="29">
        <f t="shared" ca="1" si="25"/>
        <v>18.805781498697733</v>
      </c>
      <c r="P181" s="9">
        <v>31259</v>
      </c>
      <c r="Q181" s="29">
        <v>8.3000000000000007</v>
      </c>
      <c r="R181" s="28">
        <f t="shared" ca="1" si="26"/>
        <v>31259</v>
      </c>
      <c r="S181" s="49">
        <f t="shared" ca="1" si="27"/>
        <v>8.3000000000000007</v>
      </c>
      <c r="U181" s="61">
        <v>31259</v>
      </c>
      <c r="V181" s="49">
        <v>2.1978</v>
      </c>
      <c r="W181" s="50">
        <f t="shared" ca="1" si="28"/>
        <v>31259</v>
      </c>
      <c r="X181" s="49">
        <f t="shared" ca="1" si="29"/>
        <v>2.1978</v>
      </c>
      <c r="Z181" s="61">
        <v>26179</v>
      </c>
      <c r="AA181">
        <v>0.70850000000000002</v>
      </c>
    </row>
    <row r="182" spans="1:27" x14ac:dyDescent="0.2">
      <c r="A182" s="9">
        <v>31289</v>
      </c>
      <c r="B182" s="29">
        <v>984.89813000000004</v>
      </c>
      <c r="C182" s="28">
        <f t="shared" ca="1" si="20"/>
        <v>31290</v>
      </c>
      <c r="D182" s="29">
        <f t="shared" ca="1" si="21"/>
        <v>13.649859849253929</v>
      </c>
      <c r="F182" s="9">
        <v>31289</v>
      </c>
      <c r="G182" s="29">
        <v>1294.5993699999999</v>
      </c>
      <c r="H182" s="28">
        <f t="shared" ca="1" si="22"/>
        <v>31290</v>
      </c>
      <c r="I182" s="29">
        <f t="shared" ca="1" si="23"/>
        <v>19.800647031499807</v>
      </c>
      <c r="J182" s="29"/>
      <c r="K182" s="9">
        <v>31289</v>
      </c>
      <c r="L182" s="29">
        <v>2106.16797</v>
      </c>
      <c r="M182" s="28">
        <f t="shared" ca="1" si="24"/>
        <v>31290</v>
      </c>
      <c r="N182" s="29">
        <f t="shared" ca="1" si="25"/>
        <v>24.464094602752098</v>
      </c>
      <c r="P182" s="9">
        <v>31290</v>
      </c>
      <c r="Q182" s="29">
        <v>8.4</v>
      </c>
      <c r="R182" s="28">
        <f t="shared" ca="1" si="26"/>
        <v>31290</v>
      </c>
      <c r="S182" s="49">
        <f t="shared" ca="1" si="27"/>
        <v>8.4</v>
      </c>
      <c r="U182" s="61">
        <v>31289</v>
      </c>
      <c r="V182" s="49">
        <v>2.8169</v>
      </c>
      <c r="W182" s="50">
        <f t="shared" ca="1" si="28"/>
        <v>31290</v>
      </c>
      <c r="X182" s="49">
        <f t="shared" ca="1" si="29"/>
        <v>2.8169</v>
      </c>
      <c r="Z182" s="61">
        <v>26182</v>
      </c>
      <c r="AA182">
        <v>0.70850000000000002</v>
      </c>
    </row>
    <row r="183" spans="1:27" x14ac:dyDescent="0.2">
      <c r="A183" s="9">
        <v>31320</v>
      </c>
      <c r="B183" s="29">
        <v>901.81641999999999</v>
      </c>
      <c r="C183" s="28">
        <f t="shared" ca="1" si="20"/>
        <v>31320</v>
      </c>
      <c r="D183" s="29">
        <f t="shared" ca="1" si="21"/>
        <v>12.498417214738662</v>
      </c>
      <c r="F183" s="9">
        <v>31320</v>
      </c>
      <c r="G183" s="29">
        <v>1245.77028</v>
      </c>
      <c r="H183" s="28">
        <f t="shared" ca="1" si="22"/>
        <v>31320</v>
      </c>
      <c r="I183" s="29">
        <f t="shared" ca="1" si="23"/>
        <v>19.05381554187894</v>
      </c>
      <c r="J183" s="29"/>
      <c r="K183" s="9">
        <v>31320</v>
      </c>
      <c r="L183" s="29">
        <v>2023.5698199999999</v>
      </c>
      <c r="M183" s="28">
        <f t="shared" ca="1" si="24"/>
        <v>31320</v>
      </c>
      <c r="N183" s="29">
        <f t="shared" ca="1" si="25"/>
        <v>23.504679691693362</v>
      </c>
      <c r="P183" s="9">
        <v>31320</v>
      </c>
      <c r="Q183" s="29">
        <v>8.5</v>
      </c>
      <c r="R183" s="28">
        <f t="shared" ca="1" si="26"/>
        <v>31320</v>
      </c>
      <c r="S183" s="49">
        <f t="shared" ca="1" si="27"/>
        <v>8.5</v>
      </c>
      <c r="U183" s="61">
        <v>31320</v>
      </c>
      <c r="V183" s="49">
        <v>2.5608</v>
      </c>
      <c r="W183" s="50">
        <f t="shared" ca="1" si="28"/>
        <v>31320</v>
      </c>
      <c r="X183" s="49">
        <f t="shared" ca="1" si="29"/>
        <v>2.5608</v>
      </c>
      <c r="Z183" s="61">
        <v>26183</v>
      </c>
      <c r="AA183">
        <v>0.7117</v>
      </c>
    </row>
    <row r="184" spans="1:27" x14ac:dyDescent="0.2">
      <c r="A184" s="9">
        <v>31351</v>
      </c>
      <c r="B184" s="29">
        <v>958.72599000000002</v>
      </c>
      <c r="C184" s="28">
        <f t="shared" ca="1" si="20"/>
        <v>31351</v>
      </c>
      <c r="D184" s="29">
        <f t="shared" ca="1" si="21"/>
        <v>13.28713599784906</v>
      </c>
      <c r="F184" s="9">
        <v>31351</v>
      </c>
      <c r="G184" s="29">
        <v>1342.5843500000001</v>
      </c>
      <c r="H184" s="28">
        <f t="shared" ca="1" si="22"/>
        <v>31351</v>
      </c>
      <c r="I184" s="29">
        <f t="shared" ca="1" si="23"/>
        <v>20.534568021893598</v>
      </c>
      <c r="J184" s="29"/>
      <c r="K184" s="9">
        <v>31351</v>
      </c>
      <c r="L184" s="29">
        <v>2189.7591000000002</v>
      </c>
      <c r="M184" s="28">
        <f t="shared" ca="1" si="24"/>
        <v>31351</v>
      </c>
      <c r="N184" s="29">
        <f t="shared" ca="1" si="25"/>
        <v>25.435043426112539</v>
      </c>
      <c r="P184" s="9">
        <v>31351</v>
      </c>
      <c r="Q184" s="29">
        <v>8.6</v>
      </c>
      <c r="R184" s="28">
        <f t="shared" ca="1" si="26"/>
        <v>31351</v>
      </c>
      <c r="S184" s="49">
        <f t="shared" ca="1" si="27"/>
        <v>8.6</v>
      </c>
      <c r="U184" s="61">
        <v>31351</v>
      </c>
      <c r="V184" s="49">
        <v>2.5840000000000001</v>
      </c>
      <c r="W184" s="50">
        <f t="shared" ca="1" si="28"/>
        <v>31351</v>
      </c>
      <c r="X184" s="49">
        <f t="shared" ca="1" si="29"/>
        <v>2.5840000000000001</v>
      </c>
      <c r="Z184" s="61">
        <v>26184</v>
      </c>
      <c r="AA184">
        <v>0.70950000000000002</v>
      </c>
    </row>
    <row r="185" spans="1:27" x14ac:dyDescent="0.2">
      <c r="A185" s="9">
        <v>31380</v>
      </c>
      <c r="B185" s="29">
        <v>1058.5610999999999</v>
      </c>
      <c r="C185" s="28">
        <f t="shared" ca="1" si="20"/>
        <v>31381</v>
      </c>
      <c r="D185" s="29">
        <f t="shared" ca="1" si="21"/>
        <v>14.670766667890891</v>
      </c>
      <c r="F185" s="9">
        <v>31380</v>
      </c>
      <c r="G185" s="29">
        <v>1461.9040199999999</v>
      </c>
      <c r="H185" s="28">
        <f t="shared" ca="1" si="22"/>
        <v>31381</v>
      </c>
      <c r="I185" s="29">
        <f t="shared" ca="1" si="23"/>
        <v>22.359539302070441</v>
      </c>
      <c r="J185" s="29"/>
      <c r="K185" s="9">
        <v>31380</v>
      </c>
      <c r="L185" s="29">
        <v>2330.21387</v>
      </c>
      <c r="M185" s="28">
        <f t="shared" ca="1" si="24"/>
        <v>31381</v>
      </c>
      <c r="N185" s="29">
        <f t="shared" ca="1" si="25"/>
        <v>27.066489174804552</v>
      </c>
      <c r="P185" s="9">
        <v>31381</v>
      </c>
      <c r="Q185" s="29">
        <v>8.6999999999999993</v>
      </c>
      <c r="R185" s="28">
        <f t="shared" ca="1" si="26"/>
        <v>31381</v>
      </c>
      <c r="S185" s="49">
        <f t="shared" ca="1" si="27"/>
        <v>8.6999999999999993</v>
      </c>
      <c r="U185" s="61">
        <v>31380</v>
      </c>
      <c r="V185" s="49">
        <v>2.7027000000000001</v>
      </c>
      <c r="W185" s="50">
        <f t="shared" ca="1" si="28"/>
        <v>31381</v>
      </c>
      <c r="X185" s="49">
        <f t="shared" ca="1" si="29"/>
        <v>2.7027000000000001</v>
      </c>
      <c r="Z185" s="61">
        <v>26185</v>
      </c>
      <c r="AA185">
        <v>0.70779999999999998</v>
      </c>
    </row>
    <row r="186" spans="1:27" x14ac:dyDescent="0.2">
      <c r="A186" s="9">
        <v>31412</v>
      </c>
      <c r="B186" s="29">
        <v>1053.74278</v>
      </c>
      <c r="C186" s="28">
        <f t="shared" ca="1" si="20"/>
        <v>31412</v>
      </c>
      <c r="D186" s="29">
        <f t="shared" ca="1" si="21"/>
        <v>14.603988804571307</v>
      </c>
      <c r="F186" s="9">
        <v>31412</v>
      </c>
      <c r="G186" s="29">
        <v>1456.36635</v>
      </c>
      <c r="H186" s="28">
        <f t="shared" ca="1" si="22"/>
        <v>31412</v>
      </c>
      <c r="I186" s="29">
        <f t="shared" ca="1" si="23"/>
        <v>22.274841710222454</v>
      </c>
      <c r="J186" s="29"/>
      <c r="K186" s="9">
        <v>31412</v>
      </c>
      <c r="L186" s="29">
        <v>2176.3032499999999</v>
      </c>
      <c r="M186" s="28">
        <f t="shared" ca="1" si="24"/>
        <v>31412</v>
      </c>
      <c r="N186" s="29">
        <f t="shared" ca="1" si="25"/>
        <v>25.27874763581978</v>
      </c>
      <c r="P186" s="9">
        <v>31412</v>
      </c>
      <c r="Q186" s="29">
        <v>8.9</v>
      </c>
      <c r="R186" s="28">
        <f t="shared" ca="1" si="26"/>
        <v>31412</v>
      </c>
      <c r="S186" s="49">
        <f t="shared" ca="1" si="27"/>
        <v>8.9</v>
      </c>
      <c r="U186" s="61">
        <v>31412</v>
      </c>
      <c r="V186" s="49">
        <v>2.5707</v>
      </c>
      <c r="W186" s="50">
        <f t="shared" ca="1" si="28"/>
        <v>31412</v>
      </c>
      <c r="X186" s="49">
        <f t="shared" ca="1" si="29"/>
        <v>2.5707</v>
      </c>
      <c r="Z186" s="61">
        <v>26186</v>
      </c>
      <c r="AA186">
        <v>0.70899999999999996</v>
      </c>
    </row>
    <row r="187" spans="1:27" x14ac:dyDescent="0.2">
      <c r="A187" s="9">
        <v>31443</v>
      </c>
      <c r="B187" s="29">
        <v>950.55007999999998</v>
      </c>
      <c r="C187" s="28">
        <f t="shared" ca="1" si="20"/>
        <v>31443</v>
      </c>
      <c r="D187" s="29">
        <f t="shared" ca="1" si="21"/>
        <v>13.173824760635</v>
      </c>
      <c r="F187" s="9">
        <v>31443</v>
      </c>
      <c r="G187" s="29">
        <v>1327.3678199999999</v>
      </c>
      <c r="H187" s="28">
        <f t="shared" ca="1" si="22"/>
        <v>31443</v>
      </c>
      <c r="I187" s="29">
        <f t="shared" ca="1" si="23"/>
        <v>20.301834137916636</v>
      </c>
      <c r="J187" s="29"/>
      <c r="K187" s="9">
        <v>31443</v>
      </c>
      <c r="L187" s="29">
        <v>1759.46333</v>
      </c>
      <c r="M187" s="28">
        <f t="shared" ca="1" si="24"/>
        <v>31443</v>
      </c>
      <c r="N187" s="29">
        <f t="shared" ca="1" si="25"/>
        <v>20.436963228148056</v>
      </c>
      <c r="P187" s="9">
        <v>31443</v>
      </c>
      <c r="Q187" s="29">
        <v>9.1</v>
      </c>
      <c r="R187" s="28">
        <f t="shared" ca="1" si="26"/>
        <v>31443</v>
      </c>
      <c r="S187" s="49">
        <f t="shared" ca="1" si="27"/>
        <v>9.1</v>
      </c>
      <c r="U187" s="61">
        <v>31443</v>
      </c>
      <c r="V187" s="49">
        <v>2.2856999999999998</v>
      </c>
      <c r="W187" s="50">
        <f t="shared" ca="1" si="28"/>
        <v>31443</v>
      </c>
      <c r="X187" s="49">
        <f t="shared" ca="1" si="29"/>
        <v>2.2856999999999998</v>
      </c>
      <c r="Z187" s="61">
        <v>26189</v>
      </c>
      <c r="AA187">
        <v>0.70960000000000001</v>
      </c>
    </row>
    <row r="188" spans="1:27" x14ac:dyDescent="0.2">
      <c r="A188" s="9">
        <v>31471</v>
      </c>
      <c r="B188" s="29">
        <v>900.16891999999996</v>
      </c>
      <c r="C188" s="28">
        <f t="shared" ca="1" si="20"/>
        <v>31471</v>
      </c>
      <c r="D188" s="29">
        <f t="shared" ca="1" si="21"/>
        <v>12.475584250174451</v>
      </c>
      <c r="F188" s="9">
        <v>31471</v>
      </c>
      <c r="G188" s="29">
        <v>1281.1456599999999</v>
      </c>
      <c r="H188" s="28">
        <f t="shared" ca="1" si="22"/>
        <v>31471</v>
      </c>
      <c r="I188" s="29">
        <f t="shared" ca="1" si="23"/>
        <v>19.594875138551828</v>
      </c>
      <c r="J188" s="29"/>
      <c r="K188" s="9">
        <v>31471</v>
      </c>
      <c r="L188" s="29">
        <v>1475.57302</v>
      </c>
      <c r="M188" s="28">
        <f t="shared" ca="1" si="24"/>
        <v>31471</v>
      </c>
      <c r="N188" s="29">
        <f t="shared" ca="1" si="25"/>
        <v>17.139448737580324</v>
      </c>
      <c r="P188" s="9">
        <v>31471</v>
      </c>
      <c r="Q188" s="29">
        <v>9.1999999999999993</v>
      </c>
      <c r="R188" s="28">
        <f t="shared" ca="1" si="26"/>
        <v>31471</v>
      </c>
      <c r="S188" s="49">
        <f t="shared" ca="1" si="27"/>
        <v>9.1999999999999993</v>
      </c>
      <c r="U188" s="61">
        <v>31471</v>
      </c>
      <c r="V188" s="49">
        <v>1.9861</v>
      </c>
      <c r="W188" s="50">
        <f t="shared" ca="1" si="28"/>
        <v>31471</v>
      </c>
      <c r="X188" s="49">
        <f t="shared" ca="1" si="29"/>
        <v>1.9861</v>
      </c>
      <c r="Z188" s="61">
        <v>26190</v>
      </c>
      <c r="AA188">
        <v>0.70940000000000003</v>
      </c>
    </row>
    <row r="189" spans="1:27" x14ac:dyDescent="0.2">
      <c r="A189" s="9">
        <v>31502</v>
      </c>
      <c r="B189" s="29">
        <v>1069.6926800000001</v>
      </c>
      <c r="C189" s="28">
        <f t="shared" ca="1" si="20"/>
        <v>31502</v>
      </c>
      <c r="D189" s="29">
        <f t="shared" ca="1" si="21"/>
        <v>14.825041005786893</v>
      </c>
      <c r="F189" s="9">
        <v>31502</v>
      </c>
      <c r="G189" s="29">
        <v>1582.2597800000001</v>
      </c>
      <c r="H189" s="28">
        <f t="shared" ca="1" si="22"/>
        <v>31502</v>
      </c>
      <c r="I189" s="29">
        <f t="shared" ca="1" si="23"/>
        <v>24.200357378451791</v>
      </c>
      <c r="J189" s="29"/>
      <c r="K189" s="9">
        <v>31502</v>
      </c>
      <c r="L189" s="29">
        <v>1594.16562</v>
      </c>
      <c r="M189" s="28">
        <f t="shared" ca="1" si="24"/>
        <v>31502</v>
      </c>
      <c r="N189" s="29">
        <f t="shared" ca="1" si="25"/>
        <v>18.516955482964139</v>
      </c>
      <c r="P189" s="9">
        <v>31502</v>
      </c>
      <c r="Q189" s="29">
        <v>9.4</v>
      </c>
      <c r="R189" s="28">
        <f t="shared" ca="1" si="26"/>
        <v>31502</v>
      </c>
      <c r="S189" s="49">
        <f t="shared" ca="1" si="27"/>
        <v>9.4</v>
      </c>
      <c r="U189" s="61">
        <v>31502</v>
      </c>
      <c r="V189" s="49">
        <v>2.1505000000000001</v>
      </c>
      <c r="W189" s="50">
        <f t="shared" ca="1" si="28"/>
        <v>31502</v>
      </c>
      <c r="X189" s="49">
        <f t="shared" ca="1" si="29"/>
        <v>2.1505000000000001</v>
      </c>
      <c r="Z189" s="61">
        <v>26191</v>
      </c>
      <c r="AA189">
        <v>0.70850000000000002</v>
      </c>
    </row>
    <row r="190" spans="1:27" x14ac:dyDescent="0.2">
      <c r="A190" s="9">
        <v>31532</v>
      </c>
      <c r="B190" s="29">
        <v>1051.3723</v>
      </c>
      <c r="C190" s="28">
        <f t="shared" ca="1" si="20"/>
        <v>31532</v>
      </c>
      <c r="D190" s="29">
        <f t="shared" ca="1" si="21"/>
        <v>14.571135945184254</v>
      </c>
      <c r="F190" s="9">
        <v>31532</v>
      </c>
      <c r="G190" s="29">
        <v>1613.0410999999999</v>
      </c>
      <c r="H190" s="28">
        <f t="shared" ca="1" si="22"/>
        <v>31532</v>
      </c>
      <c r="I190" s="29">
        <f t="shared" ca="1" si="23"/>
        <v>24.671151715763759</v>
      </c>
      <c r="J190" s="29"/>
      <c r="K190" s="9">
        <v>31532</v>
      </c>
      <c r="L190" s="29">
        <v>1611.22425</v>
      </c>
      <c r="M190" s="28">
        <f t="shared" ca="1" si="24"/>
        <v>31532</v>
      </c>
      <c r="N190" s="29">
        <f t="shared" ca="1" si="25"/>
        <v>18.715099194224425</v>
      </c>
      <c r="P190" s="9">
        <v>31532</v>
      </c>
      <c r="Q190" s="29">
        <v>9.5</v>
      </c>
      <c r="R190" s="28">
        <f t="shared" ca="1" si="26"/>
        <v>31532</v>
      </c>
      <c r="S190" s="49">
        <f t="shared" ca="1" si="27"/>
        <v>9.5</v>
      </c>
      <c r="U190" s="61">
        <v>31532</v>
      </c>
      <c r="V190" s="49">
        <v>2.0575999999999999</v>
      </c>
      <c r="W190" s="50">
        <f t="shared" ca="1" si="28"/>
        <v>31532</v>
      </c>
      <c r="X190" s="49">
        <f t="shared" ca="1" si="29"/>
        <v>2.0575999999999999</v>
      </c>
      <c r="Z190" s="61">
        <v>26192</v>
      </c>
      <c r="AA190">
        <v>0.70940000000000003</v>
      </c>
    </row>
    <row r="191" spans="1:27" x14ac:dyDescent="0.2">
      <c r="A191" s="9">
        <v>31562</v>
      </c>
      <c r="B191" s="29">
        <v>1202.7711099999999</v>
      </c>
      <c r="C191" s="28">
        <f t="shared" ca="1" si="20"/>
        <v>31563</v>
      </c>
      <c r="D191" s="29">
        <f t="shared" ca="1" si="21"/>
        <v>16.669396135650675</v>
      </c>
      <c r="F191" s="9">
        <v>31562</v>
      </c>
      <c r="G191" s="29">
        <v>1768.8001899999999</v>
      </c>
      <c r="H191" s="28">
        <f t="shared" ca="1" si="22"/>
        <v>31563</v>
      </c>
      <c r="I191" s="29">
        <f t="shared" ca="1" si="23"/>
        <v>27.053456878663393</v>
      </c>
      <c r="J191" s="29"/>
      <c r="K191" s="9">
        <v>31562</v>
      </c>
      <c r="L191" s="29">
        <v>1779.6172899999999</v>
      </c>
      <c r="M191" s="28">
        <f t="shared" ca="1" si="24"/>
        <v>31563</v>
      </c>
      <c r="N191" s="29">
        <f t="shared" ca="1" si="25"/>
        <v>20.671060598862546</v>
      </c>
      <c r="P191" s="9">
        <v>31563</v>
      </c>
      <c r="Q191" s="29">
        <v>9.5</v>
      </c>
      <c r="R191" s="28">
        <f t="shared" ca="1" si="26"/>
        <v>31563</v>
      </c>
      <c r="S191" s="49">
        <f t="shared" ca="1" si="27"/>
        <v>9.5</v>
      </c>
      <c r="U191" s="61">
        <v>31562</v>
      </c>
      <c r="V191" s="49">
        <v>2.3613</v>
      </c>
      <c r="W191" s="50">
        <f t="shared" ca="1" si="28"/>
        <v>31563</v>
      </c>
      <c r="X191" s="49">
        <f t="shared" ca="1" si="29"/>
        <v>2.3613</v>
      </c>
      <c r="Z191" s="61">
        <v>26193</v>
      </c>
      <c r="AA191">
        <v>0.71089999999999998</v>
      </c>
    </row>
    <row r="192" spans="1:27" x14ac:dyDescent="0.2">
      <c r="A192" s="9">
        <v>31593</v>
      </c>
      <c r="B192" s="29">
        <v>1311.10329</v>
      </c>
      <c r="C192" s="28">
        <f t="shared" ca="1" si="20"/>
        <v>31593</v>
      </c>
      <c r="D192" s="29">
        <f t="shared" ca="1" si="21"/>
        <v>18.170789050432788</v>
      </c>
      <c r="F192" s="9">
        <v>31593</v>
      </c>
      <c r="G192" s="29">
        <v>1980.6071300000001</v>
      </c>
      <c r="H192" s="28">
        <f t="shared" ca="1" si="22"/>
        <v>31593</v>
      </c>
      <c r="I192" s="29">
        <f t="shared" ca="1" si="23"/>
        <v>30.293003069514747</v>
      </c>
      <c r="J192" s="29"/>
      <c r="K192" s="9">
        <v>31593</v>
      </c>
      <c r="L192" s="29">
        <v>1936.0805800000001</v>
      </c>
      <c r="M192" s="28">
        <f t="shared" ca="1" si="24"/>
        <v>31593</v>
      </c>
      <c r="N192" s="29">
        <f t="shared" ca="1" si="25"/>
        <v>22.488452555695808</v>
      </c>
      <c r="P192" s="9">
        <v>31593</v>
      </c>
      <c r="Q192" s="29">
        <v>9.6999999999999993</v>
      </c>
      <c r="R192" s="28">
        <f t="shared" ca="1" si="26"/>
        <v>31593</v>
      </c>
      <c r="S192" s="49">
        <f t="shared" ca="1" si="27"/>
        <v>9.6999999999999993</v>
      </c>
      <c r="U192" s="61">
        <v>31593</v>
      </c>
      <c r="V192" s="49">
        <v>2.4752999999999998</v>
      </c>
      <c r="W192" s="50">
        <f t="shared" ca="1" si="28"/>
        <v>31593</v>
      </c>
      <c r="X192" s="49">
        <f t="shared" ca="1" si="29"/>
        <v>2.4752999999999998</v>
      </c>
      <c r="Z192" s="61">
        <v>26196</v>
      </c>
      <c r="AA192">
        <v>0.71</v>
      </c>
    </row>
    <row r="193" spans="1:27" x14ac:dyDescent="0.2">
      <c r="A193" s="9">
        <v>31624</v>
      </c>
      <c r="B193" s="29">
        <v>1366.9414200000001</v>
      </c>
      <c r="C193" s="28">
        <f t="shared" ca="1" si="20"/>
        <v>31624</v>
      </c>
      <c r="D193" s="29">
        <f t="shared" ca="1" si="21"/>
        <v>18.944658576151578</v>
      </c>
      <c r="F193" s="9">
        <v>31624</v>
      </c>
      <c r="G193" s="29">
        <v>2175.3378600000001</v>
      </c>
      <c r="H193" s="28">
        <f t="shared" ca="1" si="22"/>
        <v>31624</v>
      </c>
      <c r="I193" s="29">
        <f t="shared" ca="1" si="23"/>
        <v>33.271371930389662</v>
      </c>
      <c r="J193" s="29"/>
      <c r="K193" s="9">
        <v>31624</v>
      </c>
      <c r="L193" s="29">
        <v>2022.2894200000001</v>
      </c>
      <c r="M193" s="28">
        <f t="shared" ca="1" si="24"/>
        <v>31624</v>
      </c>
      <c r="N193" s="29">
        <f t="shared" ca="1" si="25"/>
        <v>23.489807265953566</v>
      </c>
      <c r="P193" s="9">
        <v>31624</v>
      </c>
      <c r="Q193" s="29">
        <v>9.9</v>
      </c>
      <c r="R193" s="28">
        <f t="shared" ca="1" si="26"/>
        <v>31624</v>
      </c>
      <c r="S193" s="49">
        <f t="shared" ca="1" si="27"/>
        <v>9.9</v>
      </c>
      <c r="U193" s="61">
        <v>31624</v>
      </c>
      <c r="V193" s="49">
        <v>2.5608</v>
      </c>
      <c r="W193" s="50">
        <f t="shared" ca="1" si="28"/>
        <v>31624</v>
      </c>
      <c r="X193" s="49">
        <f t="shared" ca="1" si="29"/>
        <v>2.5608</v>
      </c>
      <c r="Z193" s="61">
        <v>26197</v>
      </c>
      <c r="AA193">
        <v>0.71120000000000005</v>
      </c>
    </row>
    <row r="194" spans="1:27" x14ac:dyDescent="0.2">
      <c r="A194" s="9">
        <v>31653</v>
      </c>
      <c r="B194" s="29">
        <v>1480.34247</v>
      </c>
      <c r="C194" s="28">
        <f t="shared" ca="1" si="20"/>
        <v>31655</v>
      </c>
      <c r="D194" s="29">
        <f t="shared" ca="1" si="21"/>
        <v>20.516301766557714</v>
      </c>
      <c r="F194" s="9">
        <v>31653</v>
      </c>
      <c r="G194" s="29">
        <v>2380.6077100000002</v>
      </c>
      <c r="H194" s="28">
        <f t="shared" ca="1" si="22"/>
        <v>31655</v>
      </c>
      <c r="I194" s="29">
        <f t="shared" ca="1" si="23"/>
        <v>36.410934593747761</v>
      </c>
      <c r="J194" s="29"/>
      <c r="K194" s="9">
        <v>31653</v>
      </c>
      <c r="L194" s="29">
        <v>2187.50803</v>
      </c>
      <c r="M194" s="28">
        <f t="shared" ca="1" si="24"/>
        <v>31655</v>
      </c>
      <c r="N194" s="29">
        <f t="shared" ca="1" si="25"/>
        <v>25.408896228822563</v>
      </c>
      <c r="P194" s="9">
        <v>31655</v>
      </c>
      <c r="Q194" s="29">
        <v>10</v>
      </c>
      <c r="R194" s="28">
        <f t="shared" ca="1" si="26"/>
        <v>31655</v>
      </c>
      <c r="S194" s="49">
        <f t="shared" ca="1" si="27"/>
        <v>10</v>
      </c>
      <c r="U194" s="61">
        <v>31653</v>
      </c>
      <c r="V194" s="49">
        <v>2.5510000000000002</v>
      </c>
      <c r="W194" s="50">
        <f t="shared" ca="1" si="28"/>
        <v>31655</v>
      </c>
      <c r="X194" s="49">
        <f t="shared" ca="1" si="29"/>
        <v>2.5510000000000002</v>
      </c>
      <c r="Z194" s="61">
        <v>26198</v>
      </c>
      <c r="AA194">
        <v>0.71150000000000002</v>
      </c>
    </row>
    <row r="195" spans="1:27" x14ac:dyDescent="0.2">
      <c r="A195" s="9">
        <v>31685</v>
      </c>
      <c r="B195" s="29">
        <v>1242.1520700000001</v>
      </c>
      <c r="C195" s="28">
        <f t="shared" ca="1" si="20"/>
        <v>31685</v>
      </c>
      <c r="D195" s="29">
        <f t="shared" ca="1" si="21"/>
        <v>17.215183124533553</v>
      </c>
      <c r="F195" s="9">
        <v>31685</v>
      </c>
      <c r="G195" s="29">
        <v>2059.4121100000002</v>
      </c>
      <c r="H195" s="28">
        <f t="shared" ca="1" si="22"/>
        <v>31685</v>
      </c>
      <c r="I195" s="29">
        <f t="shared" ca="1" si="23"/>
        <v>31.498310000341078</v>
      </c>
      <c r="J195" s="29"/>
      <c r="K195" s="9">
        <v>31685</v>
      </c>
      <c r="L195" s="29">
        <v>1863.6725100000001</v>
      </c>
      <c r="M195" s="28">
        <f t="shared" ca="1" si="24"/>
        <v>31685</v>
      </c>
      <c r="N195" s="29">
        <f t="shared" ca="1" si="25"/>
        <v>21.647400037703761</v>
      </c>
      <c r="P195" s="9">
        <v>31685</v>
      </c>
      <c r="Q195" s="29">
        <v>10.199999999999999</v>
      </c>
      <c r="R195" s="28">
        <f t="shared" ca="1" si="26"/>
        <v>31685</v>
      </c>
      <c r="S195" s="49">
        <f t="shared" ca="1" si="27"/>
        <v>10.199999999999999</v>
      </c>
      <c r="U195" s="61">
        <v>31685</v>
      </c>
      <c r="V195" s="49">
        <v>2.2296999999999998</v>
      </c>
      <c r="W195" s="50">
        <f t="shared" ca="1" si="28"/>
        <v>31685</v>
      </c>
      <c r="X195" s="49">
        <f t="shared" ca="1" si="29"/>
        <v>2.2296999999999998</v>
      </c>
      <c r="Z195" s="61">
        <v>26199</v>
      </c>
      <c r="AA195">
        <v>0.7107</v>
      </c>
    </row>
    <row r="196" spans="1:27" x14ac:dyDescent="0.2">
      <c r="A196" s="9">
        <v>31716</v>
      </c>
      <c r="B196" s="29">
        <v>1255.4700800000001</v>
      </c>
      <c r="C196" s="28">
        <f t="shared" ca="1" si="20"/>
        <v>31716</v>
      </c>
      <c r="D196" s="29">
        <f t="shared" ca="1" si="21"/>
        <v>17.399759543590175</v>
      </c>
      <c r="F196" s="9">
        <v>31716</v>
      </c>
      <c r="G196" s="29">
        <v>1976.92221</v>
      </c>
      <c r="H196" s="28">
        <f t="shared" ca="1" si="22"/>
        <v>31716</v>
      </c>
      <c r="I196" s="29">
        <f t="shared" ca="1" si="23"/>
        <v>30.236642930656252</v>
      </c>
      <c r="J196" s="29"/>
      <c r="K196" s="9">
        <v>31716</v>
      </c>
      <c r="L196" s="29">
        <v>1937.2663399999999</v>
      </c>
      <c r="M196" s="28">
        <f t="shared" ca="1" si="24"/>
        <v>31716</v>
      </c>
      <c r="N196" s="29">
        <f t="shared" ca="1" si="25"/>
        <v>22.502225694984482</v>
      </c>
      <c r="P196" s="9">
        <v>31716</v>
      </c>
      <c r="Q196" s="29">
        <v>10.3</v>
      </c>
      <c r="R196" s="28">
        <f t="shared" ca="1" si="26"/>
        <v>31716</v>
      </c>
      <c r="S196" s="49">
        <f t="shared" ca="1" si="27"/>
        <v>10.3</v>
      </c>
      <c r="U196" s="61">
        <v>31716</v>
      </c>
      <c r="V196" s="49">
        <v>2.2936000000000001</v>
      </c>
      <c r="W196" s="50">
        <f t="shared" ca="1" si="28"/>
        <v>31716</v>
      </c>
      <c r="X196" s="49">
        <f t="shared" ca="1" si="29"/>
        <v>2.2936000000000001</v>
      </c>
      <c r="Z196" s="61">
        <v>26200</v>
      </c>
      <c r="AA196">
        <v>0.71099999999999997</v>
      </c>
    </row>
    <row r="197" spans="1:27" x14ac:dyDescent="0.2">
      <c r="A197" s="9">
        <v>31744</v>
      </c>
      <c r="B197" s="29">
        <v>1266.1558299999999</v>
      </c>
      <c r="C197" s="28">
        <f t="shared" ca="1" si="20"/>
        <v>31746</v>
      </c>
      <c r="D197" s="29">
        <f t="shared" ca="1" si="21"/>
        <v>17.547855052598972</v>
      </c>
      <c r="F197" s="9">
        <v>31744</v>
      </c>
      <c r="G197" s="29">
        <v>2023.5563500000001</v>
      </c>
      <c r="H197" s="28">
        <f t="shared" ca="1" si="22"/>
        <v>31746</v>
      </c>
      <c r="I197" s="29">
        <f t="shared" ca="1" si="23"/>
        <v>30.94990308445777</v>
      </c>
      <c r="J197" s="29"/>
      <c r="K197" s="9">
        <v>31744</v>
      </c>
      <c r="L197" s="29">
        <v>1931.6922099999999</v>
      </c>
      <c r="M197" s="28">
        <f t="shared" ca="1" si="24"/>
        <v>31746</v>
      </c>
      <c r="N197" s="29">
        <f t="shared" ca="1" si="25"/>
        <v>22.437479651178663</v>
      </c>
      <c r="P197" s="9">
        <v>31746</v>
      </c>
      <c r="Q197" s="29">
        <v>10.4</v>
      </c>
      <c r="R197" s="28">
        <f t="shared" ca="1" si="26"/>
        <v>31746</v>
      </c>
      <c r="S197" s="49">
        <f t="shared" ca="1" si="27"/>
        <v>10.4</v>
      </c>
      <c r="U197" s="61">
        <v>31744</v>
      </c>
      <c r="V197" s="49">
        <v>2.2198000000000002</v>
      </c>
      <c r="W197" s="50">
        <f t="shared" ca="1" si="28"/>
        <v>31746</v>
      </c>
      <c r="X197" s="49">
        <f t="shared" ca="1" si="29"/>
        <v>2.2198000000000002</v>
      </c>
      <c r="Z197" s="61">
        <v>26203</v>
      </c>
      <c r="AA197">
        <v>0.71160000000000001</v>
      </c>
    </row>
    <row r="198" spans="1:27" x14ac:dyDescent="0.2">
      <c r="A198" s="9">
        <v>31777</v>
      </c>
      <c r="B198" s="29">
        <v>1272.1029699999999</v>
      </c>
      <c r="C198" s="28">
        <f t="shared" ca="1" si="20"/>
        <v>31777</v>
      </c>
      <c r="D198" s="29">
        <f t="shared" ca="1" si="21"/>
        <v>17.630277411857481</v>
      </c>
      <c r="F198" s="9">
        <v>31777</v>
      </c>
      <c r="G198" s="29">
        <v>2099.5361899999998</v>
      </c>
      <c r="H198" s="28">
        <f t="shared" ca="1" si="22"/>
        <v>31777</v>
      </c>
      <c r="I198" s="29">
        <f t="shared" ca="1" si="23"/>
        <v>32.112000045272623</v>
      </c>
      <c r="J198" s="29"/>
      <c r="K198" s="9">
        <v>31777</v>
      </c>
      <c r="L198" s="29">
        <v>1889.5002400000001</v>
      </c>
      <c r="M198" s="28">
        <f t="shared" ca="1" si="24"/>
        <v>31777</v>
      </c>
      <c r="N198" s="29">
        <f t="shared" ca="1" si="25"/>
        <v>21.947400815939098</v>
      </c>
      <c r="P198" s="9">
        <v>31777</v>
      </c>
      <c r="Q198" s="29">
        <v>10.5</v>
      </c>
      <c r="R198" s="28">
        <f t="shared" ca="1" si="26"/>
        <v>31777</v>
      </c>
      <c r="S198" s="49">
        <f t="shared" ca="1" si="27"/>
        <v>10.5</v>
      </c>
      <c r="U198" s="61">
        <v>31777</v>
      </c>
      <c r="V198" s="49">
        <v>2.1871999999999998</v>
      </c>
      <c r="W198" s="50">
        <f t="shared" ca="1" si="28"/>
        <v>31777</v>
      </c>
      <c r="X198" s="49">
        <f t="shared" ca="1" si="29"/>
        <v>2.1871999999999998</v>
      </c>
      <c r="Z198" s="61">
        <v>26204</v>
      </c>
      <c r="AA198">
        <v>0.71130000000000004</v>
      </c>
    </row>
    <row r="199" spans="1:27" x14ac:dyDescent="0.2">
      <c r="A199" s="9">
        <v>31807</v>
      </c>
      <c r="B199" s="29">
        <v>1360.7693400000001</v>
      </c>
      <c r="C199" s="28">
        <f t="shared" ca="1" si="20"/>
        <v>31808</v>
      </c>
      <c r="D199" s="29">
        <f t="shared" ca="1" si="21"/>
        <v>18.859118737652356</v>
      </c>
      <c r="F199" s="9">
        <v>31807</v>
      </c>
      <c r="G199" s="29">
        <v>2223.74514</v>
      </c>
      <c r="H199" s="28">
        <f t="shared" ca="1" si="22"/>
        <v>31808</v>
      </c>
      <c r="I199" s="29">
        <f t="shared" ca="1" si="23"/>
        <v>34.011751917624622</v>
      </c>
      <c r="J199" s="29"/>
      <c r="K199" s="9">
        <v>31807</v>
      </c>
      <c r="L199" s="29">
        <v>1912.6538</v>
      </c>
      <c r="M199" s="28">
        <f t="shared" ca="1" si="24"/>
        <v>31808</v>
      </c>
      <c r="N199" s="29">
        <f t="shared" ca="1" si="25"/>
        <v>22.216339898813146</v>
      </c>
      <c r="P199" s="9">
        <v>31808</v>
      </c>
      <c r="Q199" s="29">
        <v>10.7</v>
      </c>
      <c r="R199" s="28">
        <f t="shared" ca="1" si="26"/>
        <v>31808</v>
      </c>
      <c r="S199" s="49">
        <f t="shared" ca="1" si="27"/>
        <v>10.7</v>
      </c>
      <c r="U199" s="61">
        <v>31807</v>
      </c>
      <c r="V199" s="49">
        <v>2.0941999999999998</v>
      </c>
      <c r="W199" s="50">
        <f t="shared" ca="1" si="28"/>
        <v>31808</v>
      </c>
      <c r="X199" s="49">
        <f t="shared" ca="1" si="29"/>
        <v>2.0941999999999998</v>
      </c>
      <c r="Z199" s="61">
        <v>26205</v>
      </c>
      <c r="AA199">
        <v>0.71209999999999996</v>
      </c>
    </row>
    <row r="200" spans="1:27" x14ac:dyDescent="0.2">
      <c r="A200" s="9">
        <v>31835</v>
      </c>
      <c r="B200" s="29">
        <v>1395.10418</v>
      </c>
      <c r="C200" s="28">
        <f t="shared" ref="C200:C263" ca="1" si="30">EOMONTH(A200,0)</f>
        <v>31836</v>
      </c>
      <c r="D200" s="29">
        <f t="shared" ref="D200:D263" ca="1" si="31">B200/$B$7</f>
        <v>19.334970746779998</v>
      </c>
      <c r="F200" s="9">
        <v>31835</v>
      </c>
      <c r="G200" s="29">
        <v>2273.7636200000002</v>
      </c>
      <c r="H200" s="28">
        <f t="shared" ref="H200:H263" ca="1" si="32">EOMONTH(F200,0)</f>
        <v>31836</v>
      </c>
      <c r="I200" s="29">
        <f t="shared" ref="I200:I263" ca="1" si="33">G200/$G$7</f>
        <v>34.776774897306851</v>
      </c>
      <c r="J200" s="29"/>
      <c r="K200" s="9">
        <v>31835</v>
      </c>
      <c r="L200" s="29">
        <v>1784.7590700000001</v>
      </c>
      <c r="M200" s="28">
        <f t="shared" ref="M200:M263" ca="1" si="34">EOMONTH(K200,0)</f>
        <v>31836</v>
      </c>
      <c r="N200" s="29">
        <f t="shared" ref="N200:N263" ca="1" si="35">L200/$L$7</f>
        <v>20.730784701658841</v>
      </c>
      <c r="P200" s="9">
        <v>31836</v>
      </c>
      <c r="Q200" s="29">
        <v>10.8</v>
      </c>
      <c r="R200" s="28">
        <f t="shared" ref="R200:R263" ca="1" si="36">EOMONTH(P200,0)</f>
        <v>31836</v>
      </c>
      <c r="S200" s="49">
        <f t="shared" ref="S200:S263" ca="1" si="37">Q200</f>
        <v>10.8</v>
      </c>
      <c r="U200" s="61">
        <v>31835</v>
      </c>
      <c r="V200" s="49">
        <v>2.0790000000000002</v>
      </c>
      <c r="W200" s="50">
        <f t="shared" ref="W200:W263" ca="1" si="38">EOMONTH(U200,0)</f>
        <v>31836</v>
      </c>
      <c r="X200" s="49">
        <f t="shared" ref="X200:X263" ca="1" si="39">V200</f>
        <v>2.0790000000000002</v>
      </c>
      <c r="Z200" s="61">
        <v>26206</v>
      </c>
      <c r="AA200">
        <v>0.71109999999999995</v>
      </c>
    </row>
    <row r="201" spans="1:27" x14ac:dyDescent="0.2">
      <c r="A201" s="9">
        <v>31867</v>
      </c>
      <c r="B201" s="29">
        <v>1439.2677100000001</v>
      </c>
      <c r="C201" s="28">
        <f t="shared" ca="1" si="30"/>
        <v>31867</v>
      </c>
      <c r="D201" s="29">
        <f t="shared" ca="1" si="31"/>
        <v>19.947040134045789</v>
      </c>
      <c r="F201" s="9">
        <v>31867</v>
      </c>
      <c r="G201" s="29">
        <v>2390.5708199999999</v>
      </c>
      <c r="H201" s="28">
        <f t="shared" ca="1" si="32"/>
        <v>31867</v>
      </c>
      <c r="I201" s="29">
        <f t="shared" ca="1" si="33"/>
        <v>36.563318434662193</v>
      </c>
      <c r="J201" s="29"/>
      <c r="K201" s="9">
        <v>31867</v>
      </c>
      <c r="L201" s="29">
        <v>1874.3819800000001</v>
      </c>
      <c r="M201" s="28">
        <f t="shared" ca="1" si="34"/>
        <v>31867</v>
      </c>
      <c r="N201" s="29">
        <f t="shared" ca="1" si="35"/>
        <v>21.771795380789971</v>
      </c>
      <c r="P201" s="9">
        <v>31867</v>
      </c>
      <c r="Q201" s="29">
        <v>11</v>
      </c>
      <c r="R201" s="28">
        <f t="shared" ca="1" si="36"/>
        <v>31867</v>
      </c>
      <c r="S201" s="49">
        <f t="shared" ca="1" si="37"/>
        <v>11</v>
      </c>
      <c r="U201" s="61">
        <v>31867</v>
      </c>
      <c r="V201" s="49">
        <v>2.0202</v>
      </c>
      <c r="W201" s="50">
        <f t="shared" ca="1" si="38"/>
        <v>31867</v>
      </c>
      <c r="X201" s="49">
        <f t="shared" ca="1" si="39"/>
        <v>2.0202</v>
      </c>
      <c r="Z201" s="61">
        <v>26207</v>
      </c>
      <c r="AA201">
        <v>0.7117</v>
      </c>
    </row>
    <row r="202" spans="1:27" x14ac:dyDescent="0.2">
      <c r="A202" s="9">
        <v>31897</v>
      </c>
      <c r="B202" s="29">
        <v>1511.11472</v>
      </c>
      <c r="C202" s="28">
        <f t="shared" ca="1" si="30"/>
        <v>31897</v>
      </c>
      <c r="D202" s="29">
        <f t="shared" ca="1" si="31"/>
        <v>20.94277927418198</v>
      </c>
      <c r="F202" s="9">
        <v>31897</v>
      </c>
      <c r="G202" s="29">
        <v>2622.2469700000001</v>
      </c>
      <c r="H202" s="28">
        <f t="shared" ca="1" si="32"/>
        <v>31897</v>
      </c>
      <c r="I202" s="29">
        <f t="shared" ca="1" si="33"/>
        <v>40.106760350416259</v>
      </c>
      <c r="J202" s="29"/>
      <c r="K202" s="9">
        <v>31897</v>
      </c>
      <c r="L202" s="29">
        <v>1952.7577100000001</v>
      </c>
      <c r="M202" s="28">
        <f t="shared" ca="1" si="34"/>
        <v>31897</v>
      </c>
      <c r="N202" s="29">
        <f t="shared" ca="1" si="35"/>
        <v>22.682164971720439</v>
      </c>
      <c r="P202" s="9">
        <v>31897</v>
      </c>
      <c r="Q202" s="29">
        <v>11.1</v>
      </c>
      <c r="R202" s="28">
        <f t="shared" ca="1" si="36"/>
        <v>31897</v>
      </c>
      <c r="S202" s="49">
        <f t="shared" ca="1" si="37"/>
        <v>11.1</v>
      </c>
      <c r="U202" s="61">
        <v>31897</v>
      </c>
      <c r="V202" s="49">
        <v>2.004</v>
      </c>
      <c r="W202" s="50">
        <f t="shared" ca="1" si="38"/>
        <v>31897</v>
      </c>
      <c r="X202" s="49">
        <f t="shared" ca="1" si="39"/>
        <v>2.004</v>
      </c>
      <c r="Z202" s="61">
        <v>26210</v>
      </c>
      <c r="AA202">
        <v>0.71079999999999999</v>
      </c>
    </row>
    <row r="203" spans="1:27" x14ac:dyDescent="0.2">
      <c r="A203" s="9">
        <v>31926</v>
      </c>
      <c r="B203" s="29">
        <v>1526.61843</v>
      </c>
      <c r="C203" s="28">
        <f t="shared" ca="1" si="30"/>
        <v>31928</v>
      </c>
      <c r="D203" s="29">
        <f t="shared" ca="1" si="31"/>
        <v>21.157647657213104</v>
      </c>
      <c r="F203" s="9">
        <v>31926</v>
      </c>
      <c r="G203" s="29">
        <v>2646.0506700000001</v>
      </c>
      <c r="H203" s="28">
        <f t="shared" ca="1" si="32"/>
        <v>31928</v>
      </c>
      <c r="I203" s="29">
        <f t="shared" ca="1" si="33"/>
        <v>40.470833339068889</v>
      </c>
      <c r="J203" s="29"/>
      <c r="K203" s="9">
        <v>31926</v>
      </c>
      <c r="L203" s="29">
        <v>2061.47109</v>
      </c>
      <c r="M203" s="28">
        <f t="shared" ca="1" si="34"/>
        <v>31928</v>
      </c>
      <c r="N203" s="29">
        <f t="shared" ca="1" si="35"/>
        <v>23.944920103688826</v>
      </c>
      <c r="P203" s="9">
        <v>31928</v>
      </c>
      <c r="Q203" s="29">
        <v>11.2</v>
      </c>
      <c r="R203" s="28">
        <f t="shared" ca="1" si="36"/>
        <v>31928</v>
      </c>
      <c r="S203" s="49">
        <f t="shared" ca="1" si="37"/>
        <v>11.2</v>
      </c>
      <c r="U203" s="61">
        <v>31926</v>
      </c>
      <c r="V203" s="49">
        <v>2.0222000000000002</v>
      </c>
      <c r="W203" s="50">
        <f t="shared" ca="1" si="38"/>
        <v>31928</v>
      </c>
      <c r="X203" s="49">
        <f t="shared" ca="1" si="39"/>
        <v>2.0222000000000002</v>
      </c>
      <c r="Z203" s="61">
        <v>26211</v>
      </c>
      <c r="AA203">
        <v>0.71289999999999998</v>
      </c>
    </row>
    <row r="204" spans="1:27" x14ac:dyDescent="0.2">
      <c r="A204" s="9">
        <v>31958</v>
      </c>
      <c r="B204" s="29">
        <v>1544.16886</v>
      </c>
      <c r="C204" s="28">
        <f t="shared" ca="1" si="30"/>
        <v>31958</v>
      </c>
      <c r="D204" s="29">
        <f t="shared" ca="1" si="31"/>
        <v>21.400881858291484</v>
      </c>
      <c r="F204" s="9">
        <v>31958</v>
      </c>
      <c r="G204" s="29">
        <v>2593.2933699999999</v>
      </c>
      <c r="H204" s="28">
        <f t="shared" ca="1" si="32"/>
        <v>31958</v>
      </c>
      <c r="I204" s="29">
        <f t="shared" ca="1" si="33"/>
        <v>39.663920637083756</v>
      </c>
      <c r="J204" s="29"/>
      <c r="K204" s="9">
        <v>31958</v>
      </c>
      <c r="L204" s="29">
        <v>2161.4304900000002</v>
      </c>
      <c r="M204" s="28">
        <f t="shared" ca="1" si="34"/>
        <v>31958</v>
      </c>
      <c r="N204" s="29">
        <f t="shared" ca="1" si="35"/>
        <v>25.105993794328203</v>
      </c>
      <c r="P204" s="9">
        <v>31958</v>
      </c>
      <c r="Q204" s="29">
        <v>11.3</v>
      </c>
      <c r="R204" s="28">
        <f t="shared" ca="1" si="36"/>
        <v>31958</v>
      </c>
      <c r="S204" s="49">
        <f t="shared" ca="1" si="37"/>
        <v>11.3</v>
      </c>
      <c r="U204" s="61">
        <v>31958</v>
      </c>
      <c r="V204" s="49">
        <v>2.0470999999999999</v>
      </c>
      <c r="W204" s="50">
        <f t="shared" ca="1" si="38"/>
        <v>31958</v>
      </c>
      <c r="X204" s="49">
        <f t="shared" ca="1" si="39"/>
        <v>2.0470999999999999</v>
      </c>
      <c r="Z204" s="61">
        <v>26212</v>
      </c>
      <c r="AA204">
        <v>0.71109999999999995</v>
      </c>
    </row>
    <row r="205" spans="1:27" x14ac:dyDescent="0.2">
      <c r="A205" s="9">
        <v>31989</v>
      </c>
      <c r="B205" s="29">
        <v>1594.2050899999999</v>
      </c>
      <c r="C205" s="28">
        <f t="shared" ca="1" si="30"/>
        <v>31989</v>
      </c>
      <c r="D205" s="29">
        <f t="shared" ca="1" si="31"/>
        <v>22.094341929014774</v>
      </c>
      <c r="F205" s="9">
        <v>31989</v>
      </c>
      <c r="G205" s="29">
        <v>2620.8541</v>
      </c>
      <c r="H205" s="28">
        <f t="shared" ca="1" si="32"/>
        <v>31989</v>
      </c>
      <c r="I205" s="29">
        <f t="shared" ca="1" si="33"/>
        <v>40.085456673101191</v>
      </c>
      <c r="J205" s="29"/>
      <c r="K205" s="9">
        <v>31989</v>
      </c>
      <c r="L205" s="29">
        <v>2285.90526</v>
      </c>
      <c r="M205" s="28">
        <f t="shared" ca="1" si="34"/>
        <v>31989</v>
      </c>
      <c r="N205" s="29">
        <f t="shared" ca="1" si="35"/>
        <v>26.551824607592255</v>
      </c>
      <c r="P205" s="9">
        <v>31989</v>
      </c>
      <c r="Q205" s="29">
        <v>11.4</v>
      </c>
      <c r="R205" s="28">
        <f t="shared" ca="1" si="36"/>
        <v>31989</v>
      </c>
      <c r="S205" s="49">
        <f t="shared" ca="1" si="37"/>
        <v>11.4</v>
      </c>
      <c r="U205" s="61">
        <v>31989</v>
      </c>
      <c r="V205" s="49">
        <v>2.0724999999999998</v>
      </c>
      <c r="W205" s="50">
        <f t="shared" ca="1" si="38"/>
        <v>31989</v>
      </c>
      <c r="X205" s="49">
        <f t="shared" ca="1" si="39"/>
        <v>2.0724999999999998</v>
      </c>
      <c r="Z205" s="61">
        <v>26213</v>
      </c>
      <c r="AA205">
        <v>0.71240000000000003</v>
      </c>
    </row>
    <row r="206" spans="1:27" x14ac:dyDescent="0.2">
      <c r="A206" s="9">
        <v>32020</v>
      </c>
      <c r="B206" s="29">
        <v>1662.25191</v>
      </c>
      <c r="C206" s="28">
        <f t="shared" ca="1" si="30"/>
        <v>32020</v>
      </c>
      <c r="D206" s="29">
        <f t="shared" ca="1" si="31"/>
        <v>23.037413631453084</v>
      </c>
      <c r="F206" s="9">
        <v>32020</v>
      </c>
      <c r="G206" s="29">
        <v>2774.3094099999998</v>
      </c>
      <c r="H206" s="28">
        <f t="shared" ca="1" si="32"/>
        <v>32020</v>
      </c>
      <c r="I206" s="29">
        <f t="shared" ca="1" si="33"/>
        <v>42.432525966375586</v>
      </c>
      <c r="J206" s="29"/>
      <c r="K206" s="9">
        <v>32020</v>
      </c>
      <c r="L206" s="29">
        <v>2205.34971</v>
      </c>
      <c r="M206" s="28">
        <f t="shared" ca="1" si="34"/>
        <v>32020</v>
      </c>
      <c r="N206" s="29">
        <f t="shared" ca="1" si="35"/>
        <v>25.616135420382403</v>
      </c>
      <c r="P206" s="9">
        <v>32020</v>
      </c>
      <c r="Q206" s="29">
        <v>11.5</v>
      </c>
      <c r="R206" s="28">
        <f t="shared" ca="1" si="36"/>
        <v>32020</v>
      </c>
      <c r="S206" s="49">
        <f t="shared" ca="1" si="37"/>
        <v>11.5</v>
      </c>
      <c r="U206" s="61">
        <v>32020</v>
      </c>
      <c r="V206" s="49">
        <v>2.0407999999999999</v>
      </c>
      <c r="W206" s="50">
        <f t="shared" ca="1" si="38"/>
        <v>32020</v>
      </c>
      <c r="X206" s="49">
        <f t="shared" ca="1" si="39"/>
        <v>2.0407999999999999</v>
      </c>
      <c r="Z206" s="61">
        <v>26214</v>
      </c>
      <c r="AA206">
        <v>0.71240000000000003</v>
      </c>
    </row>
    <row r="207" spans="1:27" x14ac:dyDescent="0.2">
      <c r="A207" s="9">
        <v>32050</v>
      </c>
      <c r="B207" s="29">
        <v>1661.74955</v>
      </c>
      <c r="C207" s="28">
        <f t="shared" ca="1" si="30"/>
        <v>32050</v>
      </c>
      <c r="D207" s="29">
        <f t="shared" ca="1" si="31"/>
        <v>23.030451344303781</v>
      </c>
      <c r="F207" s="9">
        <v>32050</v>
      </c>
      <c r="G207" s="29">
        <v>2778.8167100000001</v>
      </c>
      <c r="H207" s="28">
        <f t="shared" ca="1" si="32"/>
        <v>32050</v>
      </c>
      <c r="I207" s="29">
        <f t="shared" ca="1" si="33"/>
        <v>42.50146424831302</v>
      </c>
      <c r="J207" s="29"/>
      <c r="K207" s="9">
        <v>32050</v>
      </c>
      <c r="L207" s="29">
        <v>2260.8044300000001</v>
      </c>
      <c r="M207" s="28">
        <f t="shared" ca="1" si="34"/>
        <v>32050</v>
      </c>
      <c r="N207" s="29">
        <f t="shared" ca="1" si="35"/>
        <v>26.260267101982866</v>
      </c>
      <c r="P207" s="9">
        <v>32050</v>
      </c>
      <c r="Q207" s="29">
        <v>11.8</v>
      </c>
      <c r="R207" s="28">
        <f t="shared" ca="1" si="36"/>
        <v>32050</v>
      </c>
      <c r="S207" s="49">
        <f t="shared" ca="1" si="37"/>
        <v>11.8</v>
      </c>
      <c r="U207" s="61">
        <v>32050</v>
      </c>
      <c r="V207" s="49">
        <v>2.0768</v>
      </c>
      <c r="W207" s="50">
        <f t="shared" ca="1" si="38"/>
        <v>32050</v>
      </c>
      <c r="X207" s="49">
        <f t="shared" ca="1" si="39"/>
        <v>2.0768</v>
      </c>
      <c r="Z207" s="61">
        <v>26217</v>
      </c>
      <c r="AA207">
        <v>0.71240000000000003</v>
      </c>
    </row>
    <row r="208" spans="1:27" x14ac:dyDescent="0.2">
      <c r="A208" s="9">
        <v>32080</v>
      </c>
      <c r="B208" s="29">
        <v>1338.9040299999999</v>
      </c>
      <c r="C208" s="28">
        <f t="shared" ca="1" si="30"/>
        <v>32081</v>
      </c>
      <c r="D208" s="29">
        <f t="shared" ca="1" si="31"/>
        <v>18.556083928295482</v>
      </c>
      <c r="F208" s="9">
        <v>32080</v>
      </c>
      <c r="G208" s="29">
        <v>2319.60574</v>
      </c>
      <c r="H208" s="28">
        <f t="shared" ca="1" si="32"/>
        <v>32081</v>
      </c>
      <c r="I208" s="29">
        <f t="shared" ca="1" si="33"/>
        <v>35.477921258358805</v>
      </c>
      <c r="J208" s="29"/>
      <c r="K208" s="9">
        <v>32080</v>
      </c>
      <c r="L208" s="29">
        <v>2217.8108999999999</v>
      </c>
      <c r="M208" s="28">
        <f t="shared" ca="1" si="34"/>
        <v>32081</v>
      </c>
      <c r="N208" s="29">
        <f t="shared" ca="1" si="35"/>
        <v>25.760877784412784</v>
      </c>
      <c r="P208" s="9">
        <v>32081</v>
      </c>
      <c r="Q208" s="29">
        <v>11.9</v>
      </c>
      <c r="R208" s="28">
        <f t="shared" ca="1" si="36"/>
        <v>32081</v>
      </c>
      <c r="S208" s="49">
        <f t="shared" ca="1" si="37"/>
        <v>11.9</v>
      </c>
      <c r="U208" s="61">
        <v>32080</v>
      </c>
      <c r="V208" s="49">
        <v>2.0160999999999998</v>
      </c>
      <c r="W208" s="50">
        <f t="shared" ca="1" si="38"/>
        <v>32081</v>
      </c>
      <c r="X208" s="49">
        <f t="shared" ca="1" si="39"/>
        <v>2.0160999999999998</v>
      </c>
      <c r="Z208" s="61">
        <v>26218</v>
      </c>
      <c r="AA208">
        <v>0.71299999999999997</v>
      </c>
    </row>
    <row r="209" spans="1:27" x14ac:dyDescent="0.2">
      <c r="A209" s="9">
        <v>32111</v>
      </c>
      <c r="B209" s="29">
        <v>1261.4465399999999</v>
      </c>
      <c r="C209" s="28">
        <f t="shared" ca="1" si="30"/>
        <v>32111</v>
      </c>
      <c r="D209" s="29">
        <f t="shared" ca="1" si="31"/>
        <v>17.482588253392549</v>
      </c>
      <c r="F209" s="9">
        <v>32111</v>
      </c>
      <c r="G209" s="29">
        <v>2262.6165999999998</v>
      </c>
      <c r="H209" s="28">
        <f t="shared" ca="1" si="32"/>
        <v>32111</v>
      </c>
      <c r="I209" s="29">
        <f t="shared" ca="1" si="33"/>
        <v>34.6062833818714</v>
      </c>
      <c r="J209" s="29"/>
      <c r="K209" s="9">
        <v>32111</v>
      </c>
      <c r="L209" s="29">
        <v>2141.7893600000002</v>
      </c>
      <c r="M209" s="28">
        <f t="shared" ca="1" si="34"/>
        <v>32111</v>
      </c>
      <c r="N209" s="29">
        <f t="shared" ca="1" si="35"/>
        <v>24.877853176262992</v>
      </c>
      <c r="P209" s="9">
        <v>32111</v>
      </c>
      <c r="Q209" s="29">
        <v>12</v>
      </c>
      <c r="R209" s="28">
        <f t="shared" ca="1" si="36"/>
        <v>32111</v>
      </c>
      <c r="S209" s="49">
        <f t="shared" ca="1" si="37"/>
        <v>12</v>
      </c>
      <c r="U209" s="61">
        <v>32111</v>
      </c>
      <c r="V209" s="49">
        <v>1.9474</v>
      </c>
      <c r="W209" s="50">
        <f t="shared" ca="1" si="38"/>
        <v>32111</v>
      </c>
      <c r="X209" s="49">
        <f t="shared" ca="1" si="39"/>
        <v>1.9474</v>
      </c>
      <c r="Z209" s="61">
        <v>26219</v>
      </c>
      <c r="AA209">
        <v>0.71199999999999997</v>
      </c>
    </row>
    <row r="210" spans="1:27" x14ac:dyDescent="0.2">
      <c r="A210" s="9">
        <v>32142</v>
      </c>
      <c r="B210" s="29">
        <v>1304.29171</v>
      </c>
      <c r="C210" s="28">
        <f t="shared" ca="1" si="30"/>
        <v>32142</v>
      </c>
      <c r="D210" s="29">
        <f t="shared" ca="1" si="31"/>
        <v>18.076386279709705</v>
      </c>
      <c r="F210" s="9">
        <v>32142</v>
      </c>
      <c r="G210" s="29">
        <v>2309.5944</v>
      </c>
      <c r="H210" s="28">
        <f t="shared" ca="1" si="32"/>
        <v>32142</v>
      </c>
      <c r="I210" s="29">
        <f t="shared" ca="1" si="33"/>
        <v>35.324799748920455</v>
      </c>
      <c r="J210" s="29"/>
      <c r="K210" s="9">
        <v>32142</v>
      </c>
      <c r="L210" s="29">
        <v>2064.22577</v>
      </c>
      <c r="M210" s="28">
        <f t="shared" ca="1" si="34"/>
        <v>32142</v>
      </c>
      <c r="N210" s="29">
        <f t="shared" ca="1" si="35"/>
        <v>23.976916959153449</v>
      </c>
      <c r="P210" s="9">
        <v>32142</v>
      </c>
      <c r="Q210" s="29">
        <v>12.1</v>
      </c>
      <c r="R210" s="28">
        <f t="shared" ca="1" si="36"/>
        <v>32142</v>
      </c>
      <c r="S210" s="49">
        <f t="shared" ca="1" si="37"/>
        <v>12.1</v>
      </c>
      <c r="U210" s="61">
        <v>32142</v>
      </c>
      <c r="V210" s="49">
        <v>1.9304999999999999</v>
      </c>
      <c r="W210" s="50">
        <f t="shared" ca="1" si="38"/>
        <v>32142</v>
      </c>
      <c r="X210" s="49">
        <f t="shared" ca="1" si="39"/>
        <v>1.9304999999999999</v>
      </c>
      <c r="Z210" s="61">
        <v>26220</v>
      </c>
      <c r="AA210">
        <v>0.71220000000000006</v>
      </c>
    </row>
    <row r="211" spans="1:27" x14ac:dyDescent="0.2">
      <c r="A211" s="9">
        <v>32171</v>
      </c>
      <c r="B211" s="29">
        <v>1378.2901400000001</v>
      </c>
      <c r="C211" s="28">
        <f t="shared" ca="1" si="30"/>
        <v>32173</v>
      </c>
      <c r="D211" s="29">
        <f t="shared" ca="1" si="31"/>
        <v>19.101942291847561</v>
      </c>
      <c r="F211" s="9">
        <v>32171</v>
      </c>
      <c r="G211" s="29">
        <v>2425.7164200000002</v>
      </c>
      <c r="H211" s="28">
        <f t="shared" ca="1" si="32"/>
        <v>32173</v>
      </c>
      <c r="I211" s="29">
        <f t="shared" ca="1" si="33"/>
        <v>37.100863590666926</v>
      </c>
      <c r="J211" s="29"/>
      <c r="K211" s="9">
        <v>32171</v>
      </c>
      <c r="L211" s="29">
        <v>2186.59836</v>
      </c>
      <c r="M211" s="28">
        <f t="shared" ca="1" si="34"/>
        <v>32173</v>
      </c>
      <c r="N211" s="29">
        <f t="shared" ca="1" si="35"/>
        <v>25.398329999891978</v>
      </c>
      <c r="P211" s="9">
        <v>32173</v>
      </c>
      <c r="Q211" s="29">
        <v>12.2</v>
      </c>
      <c r="R211" s="28">
        <f t="shared" ca="1" si="36"/>
        <v>32173</v>
      </c>
      <c r="S211" s="49">
        <f t="shared" ca="1" si="37"/>
        <v>12.2</v>
      </c>
      <c r="U211" s="61">
        <v>32171</v>
      </c>
      <c r="V211" s="49">
        <v>1.992</v>
      </c>
      <c r="W211" s="50">
        <f t="shared" ca="1" si="38"/>
        <v>32173</v>
      </c>
      <c r="X211" s="49">
        <f t="shared" ca="1" si="39"/>
        <v>1.992</v>
      </c>
      <c r="Z211" s="61">
        <v>26221</v>
      </c>
      <c r="AA211">
        <v>0.71189999999999998</v>
      </c>
    </row>
    <row r="212" spans="1:27" x14ac:dyDescent="0.2">
      <c r="A212" s="9">
        <v>32202</v>
      </c>
      <c r="B212" s="29">
        <v>1527.92398</v>
      </c>
      <c r="C212" s="28">
        <f t="shared" ca="1" si="30"/>
        <v>32202</v>
      </c>
      <c r="D212" s="29">
        <f t="shared" ca="1" si="31"/>
        <v>21.175741482334079</v>
      </c>
      <c r="F212" s="9">
        <v>32202</v>
      </c>
      <c r="G212" s="29">
        <v>2711.7902899999999</v>
      </c>
      <c r="H212" s="28">
        <f t="shared" ca="1" si="32"/>
        <v>32202</v>
      </c>
      <c r="I212" s="29">
        <f t="shared" ca="1" si="33"/>
        <v>41.476308115103208</v>
      </c>
      <c r="J212" s="29"/>
      <c r="K212" s="9">
        <v>32202</v>
      </c>
      <c r="L212" s="29">
        <v>2266.3237300000001</v>
      </c>
      <c r="M212" s="28">
        <f t="shared" ca="1" si="34"/>
        <v>32202</v>
      </c>
      <c r="N212" s="29">
        <f t="shared" ca="1" si="35"/>
        <v>26.324376270512747</v>
      </c>
      <c r="P212" s="9">
        <v>32202</v>
      </c>
      <c r="Q212" s="29">
        <v>12.2</v>
      </c>
      <c r="R212" s="28">
        <f t="shared" ca="1" si="36"/>
        <v>32202</v>
      </c>
      <c r="S212" s="49">
        <f t="shared" ca="1" si="37"/>
        <v>12.2</v>
      </c>
      <c r="U212" s="61">
        <v>32202</v>
      </c>
      <c r="V212" s="49">
        <v>2.0876999999999999</v>
      </c>
      <c r="W212" s="50">
        <f t="shared" ca="1" si="38"/>
        <v>32202</v>
      </c>
      <c r="X212" s="49">
        <f t="shared" ca="1" si="39"/>
        <v>2.0876999999999999</v>
      </c>
      <c r="Z212" s="61">
        <v>26224</v>
      </c>
      <c r="AA212">
        <v>0.7127</v>
      </c>
    </row>
    <row r="213" spans="1:27" x14ac:dyDescent="0.2">
      <c r="A213" s="9">
        <v>32233</v>
      </c>
      <c r="B213" s="29">
        <v>1601.76025</v>
      </c>
      <c r="C213" s="28">
        <f t="shared" ca="1" si="30"/>
        <v>32233</v>
      </c>
      <c r="D213" s="29">
        <f t="shared" ca="1" si="31"/>
        <v>22.199050093237496</v>
      </c>
      <c r="F213" s="9">
        <v>32233</v>
      </c>
      <c r="G213" s="29">
        <v>2929.8741</v>
      </c>
      <c r="H213" s="28">
        <f t="shared" ca="1" si="32"/>
        <v>32233</v>
      </c>
      <c r="I213" s="29">
        <f t="shared" ca="1" si="33"/>
        <v>44.811857818865747</v>
      </c>
      <c r="J213" s="29"/>
      <c r="K213" s="9">
        <v>32233</v>
      </c>
      <c r="L213" s="29">
        <v>2423.1163299999998</v>
      </c>
      <c r="M213" s="28">
        <f t="shared" ca="1" si="34"/>
        <v>32233</v>
      </c>
      <c r="N213" s="29">
        <f t="shared" ca="1" si="35"/>
        <v>28.14559331210106</v>
      </c>
      <c r="P213" s="9">
        <v>32233</v>
      </c>
      <c r="Q213" s="29">
        <v>12.4</v>
      </c>
      <c r="R213" s="28">
        <f t="shared" ca="1" si="36"/>
        <v>32233</v>
      </c>
      <c r="S213" s="49">
        <f t="shared" ca="1" si="37"/>
        <v>12.4</v>
      </c>
      <c r="U213" s="61">
        <v>32233</v>
      </c>
      <c r="V213" s="49">
        <v>2.125</v>
      </c>
      <c r="W213" s="50">
        <f t="shared" ca="1" si="38"/>
        <v>32233</v>
      </c>
      <c r="X213" s="49">
        <f t="shared" ca="1" si="39"/>
        <v>2.125</v>
      </c>
      <c r="Z213" s="61">
        <v>26225</v>
      </c>
      <c r="AA213">
        <v>0.71220000000000006</v>
      </c>
    </row>
    <row r="214" spans="1:27" x14ac:dyDescent="0.2">
      <c r="A214" s="9">
        <v>32262</v>
      </c>
      <c r="B214" s="29">
        <v>1644.04748</v>
      </c>
      <c r="C214" s="28">
        <f t="shared" ca="1" si="30"/>
        <v>32263</v>
      </c>
      <c r="D214" s="29">
        <f t="shared" ca="1" si="31"/>
        <v>22.785115540344357</v>
      </c>
      <c r="F214" s="9">
        <v>32262</v>
      </c>
      <c r="G214" s="29">
        <v>3013.64606</v>
      </c>
      <c r="H214" s="28">
        <f t="shared" ca="1" si="32"/>
        <v>32263</v>
      </c>
      <c r="I214" s="29">
        <f t="shared" ca="1" si="33"/>
        <v>46.093133748342616</v>
      </c>
      <c r="J214" s="29"/>
      <c r="K214" s="9">
        <v>32262</v>
      </c>
      <c r="L214" s="29">
        <v>2532.8948500000001</v>
      </c>
      <c r="M214" s="28">
        <f t="shared" ca="1" si="34"/>
        <v>32263</v>
      </c>
      <c r="N214" s="29">
        <f t="shared" ca="1" si="35"/>
        <v>29.420720527443777</v>
      </c>
      <c r="P214" s="9">
        <v>32263</v>
      </c>
      <c r="Q214" s="29">
        <v>12.5</v>
      </c>
      <c r="R214" s="28">
        <f t="shared" ca="1" si="36"/>
        <v>32263</v>
      </c>
      <c r="S214" s="49">
        <f t="shared" ca="1" si="37"/>
        <v>12.5</v>
      </c>
      <c r="U214" s="61">
        <v>32262</v>
      </c>
      <c r="V214" s="49">
        <v>2.1545000000000001</v>
      </c>
      <c r="W214" s="50">
        <f t="shared" ca="1" si="38"/>
        <v>32263</v>
      </c>
      <c r="X214" s="49">
        <f t="shared" ca="1" si="39"/>
        <v>2.1545000000000001</v>
      </c>
      <c r="Z214" s="61">
        <v>26226</v>
      </c>
      <c r="AA214">
        <v>0.71220000000000006</v>
      </c>
    </row>
    <row r="215" spans="1:27" x14ac:dyDescent="0.2">
      <c r="A215" s="9">
        <v>32294</v>
      </c>
      <c r="B215" s="29">
        <v>1674.6789000000001</v>
      </c>
      <c r="C215" s="28">
        <f t="shared" ca="1" si="30"/>
        <v>32294</v>
      </c>
      <c r="D215" s="29">
        <f t="shared" ca="1" si="31"/>
        <v>23.209641262597113</v>
      </c>
      <c r="F215" s="9">
        <v>32294</v>
      </c>
      <c r="G215" s="29">
        <v>3032.8582799999999</v>
      </c>
      <c r="H215" s="28">
        <f t="shared" ca="1" si="32"/>
        <v>32294</v>
      </c>
      <c r="I215" s="29">
        <f t="shared" ca="1" si="33"/>
        <v>46.386980938235439</v>
      </c>
      <c r="J215" s="29"/>
      <c r="K215" s="9">
        <v>32294</v>
      </c>
      <c r="L215" s="29">
        <v>2726.4160499999998</v>
      </c>
      <c r="M215" s="28">
        <f t="shared" ca="1" si="34"/>
        <v>32294</v>
      </c>
      <c r="N215" s="29">
        <f t="shared" ca="1" si="35"/>
        <v>31.668556888015768</v>
      </c>
      <c r="P215" s="9">
        <v>32294</v>
      </c>
      <c r="Q215" s="29">
        <v>12.7</v>
      </c>
      <c r="R215" s="28">
        <f t="shared" ca="1" si="36"/>
        <v>32294</v>
      </c>
      <c r="S215" s="49">
        <f t="shared" ca="1" si="37"/>
        <v>12.7</v>
      </c>
      <c r="U215" s="61">
        <v>32294</v>
      </c>
      <c r="V215" s="49">
        <v>2.2400000000000002</v>
      </c>
      <c r="W215" s="50">
        <f t="shared" ca="1" si="38"/>
        <v>32294</v>
      </c>
      <c r="X215" s="49">
        <f t="shared" ca="1" si="39"/>
        <v>2.2400000000000002</v>
      </c>
      <c r="Z215" s="61">
        <v>26227</v>
      </c>
      <c r="AA215">
        <v>0.71160000000000001</v>
      </c>
    </row>
    <row r="216" spans="1:27" x14ac:dyDescent="0.2">
      <c r="A216" s="9">
        <v>32324</v>
      </c>
      <c r="B216" s="29">
        <v>1739.0822000000001</v>
      </c>
      <c r="C216" s="28">
        <f t="shared" ca="1" si="30"/>
        <v>32324</v>
      </c>
      <c r="D216" s="29">
        <f t="shared" ca="1" si="31"/>
        <v>24.102216841788692</v>
      </c>
      <c r="F216" s="9">
        <v>32324</v>
      </c>
      <c r="G216" s="29">
        <v>3071.5725600000001</v>
      </c>
      <c r="H216" s="28">
        <f t="shared" ca="1" si="32"/>
        <v>32324</v>
      </c>
      <c r="I216" s="29">
        <f t="shared" ca="1" si="33"/>
        <v>46.979108364775634</v>
      </c>
      <c r="J216" s="29"/>
      <c r="K216" s="9">
        <v>32324</v>
      </c>
      <c r="L216" s="29">
        <v>2756.73956</v>
      </c>
      <c r="M216" s="28">
        <f t="shared" ca="1" si="34"/>
        <v>32324</v>
      </c>
      <c r="N216" s="29">
        <f t="shared" ca="1" si="35"/>
        <v>32.020778186551375</v>
      </c>
      <c r="P216" s="9">
        <v>32324</v>
      </c>
      <c r="Q216" s="29">
        <v>12.8</v>
      </c>
      <c r="R216" s="28">
        <f t="shared" ca="1" si="36"/>
        <v>32324</v>
      </c>
      <c r="S216" s="49">
        <f t="shared" ca="1" si="37"/>
        <v>12.8</v>
      </c>
      <c r="U216" s="61">
        <v>32324</v>
      </c>
      <c r="V216" s="49">
        <v>2.33</v>
      </c>
      <c r="W216" s="50">
        <f t="shared" ca="1" si="38"/>
        <v>32324</v>
      </c>
      <c r="X216" s="49">
        <f t="shared" ca="1" si="39"/>
        <v>2.33</v>
      </c>
      <c r="Z216" s="61">
        <v>26228</v>
      </c>
      <c r="AA216">
        <v>0.71220000000000006</v>
      </c>
    </row>
    <row r="217" spans="1:27" x14ac:dyDescent="0.2">
      <c r="A217" s="9">
        <v>32353</v>
      </c>
      <c r="B217" s="29">
        <v>1858.74125</v>
      </c>
      <c r="C217" s="28">
        <f t="shared" ca="1" si="30"/>
        <v>32355</v>
      </c>
      <c r="D217" s="29">
        <f t="shared" ca="1" si="31"/>
        <v>25.760590649641152</v>
      </c>
      <c r="F217" s="9">
        <v>32353</v>
      </c>
      <c r="G217" s="29">
        <v>3324.2968500000002</v>
      </c>
      <c r="H217" s="28">
        <f t="shared" ca="1" si="32"/>
        <v>32355</v>
      </c>
      <c r="I217" s="29">
        <f t="shared" ca="1" si="33"/>
        <v>50.844477511816386</v>
      </c>
      <c r="J217" s="29"/>
      <c r="K217" s="9">
        <v>32353</v>
      </c>
      <c r="L217" s="29">
        <v>2909.9168100000002</v>
      </c>
      <c r="M217" s="28">
        <f t="shared" ca="1" si="34"/>
        <v>32355</v>
      </c>
      <c r="N217" s="29">
        <f t="shared" ca="1" si="35"/>
        <v>33.800001300930717</v>
      </c>
      <c r="P217" s="9">
        <v>32355</v>
      </c>
      <c r="Q217" s="29">
        <v>12.9</v>
      </c>
      <c r="R217" s="28">
        <f t="shared" ca="1" si="36"/>
        <v>32355</v>
      </c>
      <c r="S217" s="49">
        <f t="shared" ca="1" si="37"/>
        <v>12.9</v>
      </c>
      <c r="U217" s="61">
        <v>32353</v>
      </c>
      <c r="V217" s="49">
        <v>2.4449999999999998</v>
      </c>
      <c r="W217" s="50">
        <f t="shared" ca="1" si="38"/>
        <v>32355</v>
      </c>
      <c r="X217" s="49">
        <f t="shared" ca="1" si="39"/>
        <v>2.4449999999999998</v>
      </c>
      <c r="Z217" s="61">
        <v>26231</v>
      </c>
      <c r="AA217">
        <v>0.71220000000000006</v>
      </c>
    </row>
    <row r="218" spans="1:27" x14ac:dyDescent="0.2">
      <c r="A218" s="9">
        <v>32386</v>
      </c>
      <c r="B218" s="29">
        <v>1759.72027</v>
      </c>
      <c r="C218" s="28">
        <f t="shared" ca="1" si="30"/>
        <v>32386</v>
      </c>
      <c r="D218" s="29">
        <f t="shared" ca="1" si="31"/>
        <v>24.388243136771191</v>
      </c>
      <c r="F218" s="9">
        <v>32386</v>
      </c>
      <c r="G218" s="29">
        <v>3114.5050799999999</v>
      </c>
      <c r="H218" s="28">
        <f t="shared" ca="1" si="32"/>
        <v>32386</v>
      </c>
      <c r="I218" s="29">
        <f t="shared" ca="1" si="33"/>
        <v>47.635752956447881</v>
      </c>
      <c r="J218" s="29"/>
      <c r="K218" s="9">
        <v>32386</v>
      </c>
      <c r="L218" s="29">
        <v>2896.1694600000001</v>
      </c>
      <c r="M218" s="28">
        <f t="shared" ca="1" si="34"/>
        <v>32386</v>
      </c>
      <c r="N218" s="29">
        <f t="shared" ca="1" si="35"/>
        <v>33.640319606152524</v>
      </c>
      <c r="P218" s="9">
        <v>32386</v>
      </c>
      <c r="Q218" s="29">
        <v>13.1</v>
      </c>
      <c r="R218" s="28">
        <f t="shared" ca="1" si="36"/>
        <v>32386</v>
      </c>
      <c r="S218" s="49">
        <f t="shared" ca="1" si="37"/>
        <v>13.1</v>
      </c>
      <c r="U218" s="61">
        <v>32386</v>
      </c>
      <c r="V218" s="49">
        <v>2.4500000000000002</v>
      </c>
      <c r="W218" s="50">
        <f t="shared" ca="1" si="38"/>
        <v>32386</v>
      </c>
      <c r="X218" s="49">
        <f t="shared" ca="1" si="39"/>
        <v>2.4500000000000002</v>
      </c>
      <c r="Z218" s="61">
        <v>26232</v>
      </c>
      <c r="AA218">
        <v>0.71220000000000006</v>
      </c>
    </row>
    <row r="219" spans="1:27" x14ac:dyDescent="0.2">
      <c r="A219" s="9">
        <v>32416</v>
      </c>
      <c r="B219" s="29">
        <v>1867.55852</v>
      </c>
      <c r="C219" s="28">
        <f t="shared" ca="1" si="30"/>
        <v>32416</v>
      </c>
      <c r="D219" s="29">
        <f t="shared" ca="1" si="31"/>
        <v>25.882790597114941</v>
      </c>
      <c r="F219" s="9">
        <v>32416</v>
      </c>
      <c r="G219" s="29">
        <v>3310.2540399999998</v>
      </c>
      <c r="H219" s="28">
        <f t="shared" ca="1" si="32"/>
        <v>32416</v>
      </c>
      <c r="I219" s="29">
        <f t="shared" ca="1" si="33"/>
        <v>50.629695448280835</v>
      </c>
      <c r="J219" s="29"/>
      <c r="K219" s="9">
        <v>32416</v>
      </c>
      <c r="L219" s="29">
        <v>2868.8257400000002</v>
      </c>
      <c r="M219" s="28">
        <f t="shared" ca="1" si="34"/>
        <v>32416</v>
      </c>
      <c r="N219" s="29">
        <f t="shared" ca="1" si="35"/>
        <v>33.322709917656901</v>
      </c>
      <c r="P219" s="9">
        <v>32416</v>
      </c>
      <c r="Q219" s="29">
        <v>13.2</v>
      </c>
      <c r="R219" s="28">
        <f t="shared" ca="1" si="36"/>
        <v>32416</v>
      </c>
      <c r="S219" s="49">
        <f t="shared" ca="1" si="37"/>
        <v>13.2</v>
      </c>
      <c r="U219" s="61">
        <v>32416</v>
      </c>
      <c r="V219" s="49">
        <v>2.4950000000000001</v>
      </c>
      <c r="W219" s="50">
        <f t="shared" ca="1" si="38"/>
        <v>32416</v>
      </c>
      <c r="X219" s="49">
        <f t="shared" ca="1" si="39"/>
        <v>2.4950000000000001</v>
      </c>
      <c r="Z219" s="61">
        <v>26233</v>
      </c>
      <c r="AA219">
        <v>0.7117</v>
      </c>
    </row>
    <row r="220" spans="1:27" x14ac:dyDescent="0.2">
      <c r="A220" s="9">
        <v>32447</v>
      </c>
      <c r="B220" s="29">
        <v>2001.3158900000001</v>
      </c>
      <c r="C220" s="28">
        <f t="shared" ca="1" si="30"/>
        <v>32447</v>
      </c>
      <c r="D220" s="29">
        <f t="shared" ca="1" si="31"/>
        <v>27.736555264436223</v>
      </c>
      <c r="F220" s="9">
        <v>32447</v>
      </c>
      <c r="G220" s="29">
        <v>3611.5477799999999</v>
      </c>
      <c r="H220" s="28">
        <f t="shared" ca="1" si="32"/>
        <v>32447</v>
      </c>
      <c r="I220" s="29">
        <f t="shared" ca="1" si="33"/>
        <v>55.23792494134824</v>
      </c>
      <c r="J220" s="29"/>
      <c r="K220" s="9">
        <v>32447</v>
      </c>
      <c r="L220" s="29">
        <v>3022.7661499999999</v>
      </c>
      <c r="M220" s="28">
        <f t="shared" ca="1" si="34"/>
        <v>32447</v>
      </c>
      <c r="N220" s="29">
        <f t="shared" ca="1" si="35"/>
        <v>35.11079748097999</v>
      </c>
      <c r="P220" s="9">
        <v>32447</v>
      </c>
      <c r="Q220" s="29">
        <v>13.4</v>
      </c>
      <c r="R220" s="28">
        <f t="shared" ca="1" si="36"/>
        <v>32447</v>
      </c>
      <c r="S220" s="49">
        <f t="shared" ca="1" si="37"/>
        <v>13.4</v>
      </c>
      <c r="U220" s="61">
        <v>32447</v>
      </c>
      <c r="V220" s="49">
        <v>2.5074999999999998</v>
      </c>
      <c r="W220" s="50">
        <f t="shared" ca="1" si="38"/>
        <v>32447</v>
      </c>
      <c r="X220" s="49">
        <f t="shared" ca="1" si="39"/>
        <v>2.5074999999999998</v>
      </c>
      <c r="Z220" s="61">
        <v>26234</v>
      </c>
      <c r="AA220">
        <v>0.71179999999999999</v>
      </c>
    </row>
    <row r="221" spans="1:27" x14ac:dyDescent="0.2">
      <c r="A221" s="9">
        <v>32477</v>
      </c>
      <c r="B221" s="29">
        <v>1897.4725000000001</v>
      </c>
      <c r="C221" s="28">
        <f t="shared" ca="1" si="30"/>
        <v>32477</v>
      </c>
      <c r="D221" s="29">
        <f t="shared" ca="1" si="31"/>
        <v>26.297373204286085</v>
      </c>
      <c r="F221" s="9">
        <v>32477</v>
      </c>
      <c r="G221" s="29">
        <v>3506.9569900000001</v>
      </c>
      <c r="H221" s="28">
        <f t="shared" ca="1" si="32"/>
        <v>32477</v>
      </c>
      <c r="I221" s="29">
        <f t="shared" ca="1" si="33"/>
        <v>53.638229032693722</v>
      </c>
      <c r="J221" s="29"/>
      <c r="K221" s="9">
        <v>32477</v>
      </c>
      <c r="L221" s="29">
        <v>2929.3984999999998</v>
      </c>
      <c r="M221" s="28">
        <f t="shared" ca="1" si="34"/>
        <v>32477</v>
      </c>
      <c r="N221" s="29">
        <f t="shared" ca="1" si="35"/>
        <v>34.026289951204646</v>
      </c>
      <c r="P221" s="9">
        <v>32477</v>
      </c>
      <c r="Q221" s="29">
        <v>13.5</v>
      </c>
      <c r="R221" s="28">
        <f t="shared" ca="1" si="36"/>
        <v>32477</v>
      </c>
      <c r="S221" s="49">
        <f t="shared" ca="1" si="37"/>
        <v>13.5</v>
      </c>
      <c r="U221" s="61">
        <v>32477</v>
      </c>
      <c r="V221" s="49">
        <v>2.298</v>
      </c>
      <c r="W221" s="50">
        <f t="shared" ca="1" si="38"/>
        <v>32477</v>
      </c>
      <c r="X221" s="49">
        <f t="shared" ca="1" si="39"/>
        <v>2.298</v>
      </c>
      <c r="Z221" s="61">
        <v>26235</v>
      </c>
      <c r="AA221">
        <v>0.71309999999999996</v>
      </c>
    </row>
    <row r="222" spans="1:27" x14ac:dyDescent="0.2">
      <c r="A222" s="9">
        <v>32507</v>
      </c>
      <c r="B222" s="29">
        <v>1985.35177</v>
      </c>
      <c r="C222" s="28">
        <f t="shared" ca="1" si="30"/>
        <v>32508</v>
      </c>
      <c r="D222" s="29">
        <f t="shared" ca="1" si="31"/>
        <v>27.515305985978689</v>
      </c>
      <c r="F222" s="9">
        <v>32507</v>
      </c>
      <c r="G222" s="29">
        <v>3657.65067</v>
      </c>
      <c r="H222" s="28">
        <f t="shared" ca="1" si="32"/>
        <v>32508</v>
      </c>
      <c r="I222" s="29">
        <f t="shared" ca="1" si="33"/>
        <v>55.943059729125913</v>
      </c>
      <c r="J222" s="29"/>
      <c r="K222" s="9">
        <v>32507</v>
      </c>
      <c r="L222" s="29">
        <v>3260.5564300000001</v>
      </c>
      <c r="M222" s="28">
        <f t="shared" ca="1" si="34"/>
        <v>32508</v>
      </c>
      <c r="N222" s="29">
        <f t="shared" ca="1" si="35"/>
        <v>37.872839249915877</v>
      </c>
      <c r="P222" s="9">
        <v>32508</v>
      </c>
      <c r="Q222" s="29">
        <v>13.6</v>
      </c>
      <c r="R222" s="28">
        <f t="shared" ca="1" si="36"/>
        <v>32508</v>
      </c>
      <c r="S222" s="49">
        <f t="shared" ca="1" si="37"/>
        <v>13.6</v>
      </c>
      <c r="U222" s="61">
        <v>32507</v>
      </c>
      <c r="V222" s="49">
        <v>2.3835000000000002</v>
      </c>
      <c r="W222" s="50">
        <f t="shared" ca="1" si="38"/>
        <v>32508</v>
      </c>
      <c r="X222" s="49">
        <f t="shared" ca="1" si="39"/>
        <v>2.3835000000000002</v>
      </c>
      <c r="Z222" s="61">
        <v>26238</v>
      </c>
      <c r="AA222">
        <v>0.71309999999999996</v>
      </c>
    </row>
    <row r="223" spans="1:27" x14ac:dyDescent="0.2">
      <c r="A223" s="9">
        <v>32539</v>
      </c>
      <c r="B223" s="29">
        <v>2074.36427</v>
      </c>
      <c r="C223" s="28">
        <f t="shared" ca="1" si="30"/>
        <v>32539</v>
      </c>
      <c r="D223" s="29">
        <f t="shared" ca="1" si="31"/>
        <v>28.748944382501705</v>
      </c>
      <c r="F223" s="9">
        <v>32539</v>
      </c>
      <c r="G223" s="29">
        <v>3754.0772400000001</v>
      </c>
      <c r="H223" s="28">
        <f t="shared" ca="1" si="32"/>
        <v>32539</v>
      </c>
      <c r="I223" s="29">
        <f t="shared" ca="1" si="33"/>
        <v>57.417885471570244</v>
      </c>
      <c r="J223" s="29"/>
      <c r="K223" s="9">
        <v>32539</v>
      </c>
      <c r="L223" s="29">
        <v>3302.1343400000001</v>
      </c>
      <c r="M223" s="28">
        <f t="shared" ca="1" si="34"/>
        <v>32539</v>
      </c>
      <c r="N223" s="29">
        <f t="shared" ca="1" si="35"/>
        <v>38.355785500221216</v>
      </c>
      <c r="P223" s="9">
        <v>32539</v>
      </c>
      <c r="Q223" s="29">
        <v>13.8</v>
      </c>
      <c r="R223" s="28">
        <f t="shared" ca="1" si="36"/>
        <v>32539</v>
      </c>
      <c r="S223" s="49">
        <f t="shared" ca="1" si="37"/>
        <v>13.8</v>
      </c>
      <c r="U223" s="61">
        <v>32539</v>
      </c>
      <c r="V223" s="49">
        <v>2.4039999999999999</v>
      </c>
      <c r="W223" s="50">
        <f t="shared" ca="1" si="38"/>
        <v>32539</v>
      </c>
      <c r="X223" s="49">
        <f t="shared" ca="1" si="39"/>
        <v>2.4039999999999999</v>
      </c>
      <c r="Z223" s="61">
        <v>26239</v>
      </c>
      <c r="AA223">
        <v>0.71309999999999996</v>
      </c>
    </row>
    <row r="224" spans="1:27" x14ac:dyDescent="0.2">
      <c r="A224" s="9">
        <v>32567</v>
      </c>
      <c r="B224" s="29">
        <v>2128.5173599999998</v>
      </c>
      <c r="C224" s="28">
        <f t="shared" ca="1" si="30"/>
        <v>32567</v>
      </c>
      <c r="D224" s="29">
        <f t="shared" ca="1" si="31"/>
        <v>29.499460670824874</v>
      </c>
      <c r="F224" s="9">
        <v>32567</v>
      </c>
      <c r="G224" s="29">
        <v>3897.3834200000001</v>
      </c>
      <c r="H224" s="28">
        <f t="shared" ca="1" si="32"/>
        <v>32567</v>
      </c>
      <c r="I224" s="29">
        <f t="shared" ca="1" si="33"/>
        <v>59.609725784000318</v>
      </c>
      <c r="J224" s="29"/>
      <c r="K224" s="9">
        <v>32567</v>
      </c>
      <c r="L224" s="29">
        <v>3557.3445700000002</v>
      </c>
      <c r="M224" s="28">
        <f t="shared" ca="1" si="34"/>
        <v>32567</v>
      </c>
      <c r="N224" s="29">
        <f t="shared" ca="1" si="35"/>
        <v>41.320167875815947</v>
      </c>
      <c r="P224" s="9">
        <v>32567</v>
      </c>
      <c r="Q224" s="29">
        <v>14</v>
      </c>
      <c r="R224" s="28">
        <f t="shared" ca="1" si="36"/>
        <v>32567</v>
      </c>
      <c r="S224" s="49">
        <f t="shared" ca="1" si="37"/>
        <v>14</v>
      </c>
      <c r="U224" s="61">
        <v>32567</v>
      </c>
      <c r="V224" s="49">
        <v>2.4830000000000001</v>
      </c>
      <c r="W224" s="50">
        <f t="shared" ca="1" si="38"/>
        <v>32567</v>
      </c>
      <c r="X224" s="49">
        <f t="shared" ca="1" si="39"/>
        <v>2.4830000000000001</v>
      </c>
      <c r="Z224" s="61">
        <v>26240</v>
      </c>
      <c r="AA224">
        <v>0.71140000000000003</v>
      </c>
    </row>
    <row r="225" spans="1:27" x14ac:dyDescent="0.2">
      <c r="A225" s="9">
        <v>32598</v>
      </c>
      <c r="B225" s="29">
        <v>2182.4384599999998</v>
      </c>
      <c r="C225" s="28">
        <f t="shared" ca="1" si="30"/>
        <v>32598</v>
      </c>
      <c r="D225" s="29">
        <f t="shared" ca="1" si="31"/>
        <v>30.24676177283591</v>
      </c>
      <c r="F225" s="9">
        <v>32598</v>
      </c>
      <c r="G225" s="29">
        <v>3943.99928</v>
      </c>
      <c r="H225" s="28">
        <f t="shared" ca="1" si="32"/>
        <v>32598</v>
      </c>
      <c r="I225" s="29">
        <f t="shared" ca="1" si="33"/>
        <v>60.322706348736581</v>
      </c>
      <c r="J225" s="29"/>
      <c r="K225" s="9">
        <v>32598</v>
      </c>
      <c r="L225" s="29">
        <v>3919.6983300000002</v>
      </c>
      <c r="M225" s="28">
        <f t="shared" ca="1" si="34"/>
        <v>32598</v>
      </c>
      <c r="N225" s="29">
        <f t="shared" ca="1" si="35"/>
        <v>45.529070864832029</v>
      </c>
      <c r="P225" s="9">
        <v>32598</v>
      </c>
      <c r="Q225" s="29">
        <v>14.2</v>
      </c>
      <c r="R225" s="28">
        <f t="shared" ca="1" si="36"/>
        <v>32598</v>
      </c>
      <c r="S225" s="49">
        <f t="shared" ca="1" si="37"/>
        <v>14.2</v>
      </c>
      <c r="U225" s="61">
        <v>32598</v>
      </c>
      <c r="V225" s="49">
        <v>2.5629999999999997</v>
      </c>
      <c r="W225" s="50">
        <f t="shared" ca="1" si="38"/>
        <v>32598</v>
      </c>
      <c r="X225" s="49">
        <f t="shared" ca="1" si="39"/>
        <v>2.5629999999999997</v>
      </c>
      <c r="Z225" s="61">
        <v>26241</v>
      </c>
      <c r="AA225">
        <v>0.71199999999999997</v>
      </c>
    </row>
    <row r="226" spans="1:27" x14ac:dyDescent="0.2">
      <c r="A226" s="9">
        <v>32626</v>
      </c>
      <c r="B226" s="29">
        <v>2230.9179800000002</v>
      </c>
      <c r="C226" s="28">
        <f t="shared" ca="1" si="30"/>
        <v>32628</v>
      </c>
      <c r="D226" s="29">
        <f t="shared" ca="1" si="31"/>
        <v>30.918647152046759</v>
      </c>
      <c r="F226" s="9">
        <v>32626</v>
      </c>
      <c r="G226" s="29">
        <v>3978.2490200000002</v>
      </c>
      <c r="H226" s="28">
        <f t="shared" ca="1" si="32"/>
        <v>32628</v>
      </c>
      <c r="I226" s="29">
        <f t="shared" ca="1" si="33"/>
        <v>60.846549499270978</v>
      </c>
      <c r="J226" s="29"/>
      <c r="K226" s="9">
        <v>32626</v>
      </c>
      <c r="L226" s="29">
        <v>4041.81655</v>
      </c>
      <c r="M226" s="28">
        <f t="shared" ca="1" si="34"/>
        <v>32628</v>
      </c>
      <c r="N226" s="29">
        <f t="shared" ca="1" si="35"/>
        <v>46.947529282846851</v>
      </c>
      <c r="P226" s="9">
        <v>32628</v>
      </c>
      <c r="Q226" s="29">
        <v>14.4</v>
      </c>
      <c r="R226" s="28">
        <f t="shared" ca="1" si="36"/>
        <v>32628</v>
      </c>
      <c r="S226" s="49">
        <f t="shared" ca="1" si="37"/>
        <v>14.4</v>
      </c>
      <c r="U226" s="61">
        <v>32626</v>
      </c>
      <c r="V226" s="49">
        <v>2.5615000000000001</v>
      </c>
      <c r="W226" s="50">
        <f t="shared" ca="1" si="38"/>
        <v>32628</v>
      </c>
      <c r="X226" s="49">
        <f t="shared" ca="1" si="39"/>
        <v>2.5615000000000001</v>
      </c>
      <c r="Z226" s="61">
        <v>26242</v>
      </c>
      <c r="AA226">
        <v>0.71199999999999997</v>
      </c>
    </row>
    <row r="227" spans="1:27" x14ac:dyDescent="0.2">
      <c r="A227" s="9">
        <v>32659</v>
      </c>
      <c r="B227" s="29">
        <v>2327.2604000000001</v>
      </c>
      <c r="C227" s="28">
        <f t="shared" ca="1" si="30"/>
        <v>32659</v>
      </c>
      <c r="D227" s="29">
        <f t="shared" ca="1" si="31"/>
        <v>32.253872075804061</v>
      </c>
      <c r="F227" s="9">
        <v>32659</v>
      </c>
      <c r="G227" s="29">
        <v>4023.8873400000002</v>
      </c>
      <c r="H227" s="28">
        <f t="shared" ca="1" si="32"/>
        <v>32659</v>
      </c>
      <c r="I227" s="29">
        <f t="shared" ca="1" si="33"/>
        <v>61.544578778731108</v>
      </c>
      <c r="J227" s="29"/>
      <c r="K227" s="9">
        <v>32659</v>
      </c>
      <c r="L227" s="29">
        <v>4268.2075699999996</v>
      </c>
      <c r="M227" s="28">
        <f t="shared" ca="1" si="34"/>
        <v>32659</v>
      </c>
      <c r="N227" s="29">
        <f t="shared" ca="1" si="35"/>
        <v>49.577163485523251</v>
      </c>
      <c r="P227" s="9">
        <v>32659</v>
      </c>
      <c r="Q227" s="29">
        <v>14.6</v>
      </c>
      <c r="R227" s="28">
        <f t="shared" ca="1" si="36"/>
        <v>32659</v>
      </c>
      <c r="S227" s="49">
        <f t="shared" ca="1" si="37"/>
        <v>14.6</v>
      </c>
      <c r="U227" s="61">
        <v>32659</v>
      </c>
      <c r="V227" s="49">
        <v>2.74</v>
      </c>
      <c r="W227" s="50">
        <f t="shared" ca="1" si="38"/>
        <v>32659</v>
      </c>
      <c r="X227" s="49">
        <f t="shared" ca="1" si="39"/>
        <v>2.74</v>
      </c>
      <c r="Z227" s="61">
        <v>26245</v>
      </c>
      <c r="AA227">
        <v>0.71199999999999997</v>
      </c>
    </row>
    <row r="228" spans="1:27" x14ac:dyDescent="0.2">
      <c r="A228" s="9">
        <v>32689</v>
      </c>
      <c r="B228" s="29">
        <v>2333.9618700000001</v>
      </c>
      <c r="C228" s="28">
        <f t="shared" ca="1" si="30"/>
        <v>32689</v>
      </c>
      <c r="D228" s="29">
        <f t="shared" ca="1" si="31"/>
        <v>32.346748814522186</v>
      </c>
      <c r="F228" s="9">
        <v>32689</v>
      </c>
      <c r="G228" s="29">
        <v>4013.9809799999998</v>
      </c>
      <c r="H228" s="28">
        <f t="shared" ca="1" si="32"/>
        <v>32689</v>
      </c>
      <c r="I228" s="29">
        <f t="shared" ca="1" si="33"/>
        <v>61.393062918093094</v>
      </c>
      <c r="J228" s="29"/>
      <c r="K228" s="9">
        <v>32689</v>
      </c>
      <c r="L228" s="29">
        <v>4481.9436900000001</v>
      </c>
      <c r="M228" s="28">
        <f t="shared" ca="1" si="34"/>
        <v>32689</v>
      </c>
      <c r="N228" s="29">
        <f t="shared" ca="1" si="35"/>
        <v>52.059805294811227</v>
      </c>
      <c r="P228" s="9">
        <v>32689</v>
      </c>
      <c r="Q228" s="29">
        <v>14.7</v>
      </c>
      <c r="R228" s="28">
        <f t="shared" ca="1" si="36"/>
        <v>32689</v>
      </c>
      <c r="S228" s="49">
        <f t="shared" ca="1" si="37"/>
        <v>14.7</v>
      </c>
      <c r="U228" s="61">
        <v>32689</v>
      </c>
      <c r="V228" s="49">
        <v>2.7800000000000002</v>
      </c>
      <c r="W228" s="50">
        <f t="shared" ca="1" si="38"/>
        <v>32689</v>
      </c>
      <c r="X228" s="49">
        <f t="shared" ca="1" si="39"/>
        <v>2.7800000000000002</v>
      </c>
      <c r="Z228" s="61">
        <v>26246</v>
      </c>
      <c r="AA228">
        <v>0.71120000000000005</v>
      </c>
    </row>
    <row r="229" spans="1:27" x14ac:dyDescent="0.2">
      <c r="A229" s="9">
        <v>32720</v>
      </c>
      <c r="B229" s="29">
        <v>2474.6811200000002</v>
      </c>
      <c r="C229" s="28">
        <f t="shared" ca="1" si="30"/>
        <v>32720</v>
      </c>
      <c r="D229" s="29">
        <f t="shared" ca="1" si="31"/>
        <v>34.29699928417444</v>
      </c>
      <c r="F229" s="9">
        <v>32720</v>
      </c>
      <c r="G229" s="29">
        <v>4305.1181299999998</v>
      </c>
      <c r="H229" s="28">
        <f t="shared" ca="1" si="32"/>
        <v>32720</v>
      </c>
      <c r="I229" s="29">
        <f t="shared" ca="1" si="33"/>
        <v>65.845949331058691</v>
      </c>
      <c r="J229" s="29"/>
      <c r="K229" s="9">
        <v>32720</v>
      </c>
      <c r="L229" s="29">
        <v>4150.7446799999998</v>
      </c>
      <c r="M229" s="28">
        <f t="shared" ca="1" si="34"/>
        <v>32720</v>
      </c>
      <c r="N229" s="29">
        <f t="shared" ca="1" si="35"/>
        <v>48.212778833299787</v>
      </c>
      <c r="P229" s="9">
        <v>32720</v>
      </c>
      <c r="Q229" s="29">
        <v>14.8</v>
      </c>
      <c r="R229" s="28">
        <f t="shared" ca="1" si="36"/>
        <v>32720</v>
      </c>
      <c r="S229" s="49">
        <f t="shared" ca="1" si="37"/>
        <v>14.8</v>
      </c>
      <c r="U229" s="61">
        <v>32720</v>
      </c>
      <c r="V229" s="49">
        <v>2.649</v>
      </c>
      <c r="W229" s="50">
        <f t="shared" ca="1" si="38"/>
        <v>32720</v>
      </c>
      <c r="X229" s="49">
        <f t="shared" ca="1" si="39"/>
        <v>2.649</v>
      </c>
      <c r="Z229" s="61">
        <v>26247</v>
      </c>
      <c r="AA229">
        <v>0.71199999999999997</v>
      </c>
    </row>
    <row r="230" spans="1:27" x14ac:dyDescent="0.2">
      <c r="A230" s="9">
        <v>32751</v>
      </c>
      <c r="B230" s="29">
        <v>2519.9010800000001</v>
      </c>
      <c r="C230" s="28">
        <f t="shared" ca="1" si="30"/>
        <v>32751</v>
      </c>
      <c r="D230" s="29">
        <f t="shared" ca="1" si="31"/>
        <v>34.923709902854227</v>
      </c>
      <c r="F230" s="9">
        <v>32751</v>
      </c>
      <c r="G230" s="29">
        <v>4291.5530600000002</v>
      </c>
      <c r="H230" s="28">
        <f t="shared" ca="1" si="32"/>
        <v>32751</v>
      </c>
      <c r="I230" s="29">
        <f t="shared" ca="1" si="33"/>
        <v>65.638474208444052</v>
      </c>
      <c r="J230" s="29"/>
      <c r="K230" s="9">
        <v>32751</v>
      </c>
      <c r="L230" s="29">
        <v>4483.0326800000003</v>
      </c>
      <c r="M230" s="28">
        <f t="shared" ca="1" si="34"/>
        <v>32751</v>
      </c>
      <c r="N230" s="29">
        <f t="shared" ca="1" si="35"/>
        <v>52.072454406734366</v>
      </c>
      <c r="P230" s="9">
        <v>32751</v>
      </c>
      <c r="Q230" s="29">
        <v>15.1</v>
      </c>
      <c r="R230" s="28">
        <f t="shared" ca="1" si="36"/>
        <v>32751</v>
      </c>
      <c r="S230" s="49">
        <f t="shared" ca="1" si="37"/>
        <v>15.1</v>
      </c>
      <c r="U230" s="61">
        <v>32751</v>
      </c>
      <c r="V230" s="49">
        <v>2.7650000000000001</v>
      </c>
      <c r="W230" s="50">
        <f t="shared" ca="1" si="38"/>
        <v>32751</v>
      </c>
      <c r="X230" s="49">
        <f t="shared" ca="1" si="39"/>
        <v>2.7650000000000001</v>
      </c>
      <c r="Z230" s="61">
        <v>26248</v>
      </c>
      <c r="AA230">
        <v>0.71199999999999997</v>
      </c>
    </row>
    <row r="231" spans="1:27" x14ac:dyDescent="0.2">
      <c r="A231" s="9">
        <v>32780</v>
      </c>
      <c r="B231" s="29">
        <v>2515.9276500000001</v>
      </c>
      <c r="C231" s="28">
        <f t="shared" ca="1" si="30"/>
        <v>32781</v>
      </c>
      <c r="D231" s="29">
        <f t="shared" ca="1" si="31"/>
        <v>34.868641504439438</v>
      </c>
      <c r="F231" s="9">
        <v>32780</v>
      </c>
      <c r="G231" s="29">
        <v>4357.9397099999996</v>
      </c>
      <c r="H231" s="28">
        <f t="shared" ca="1" si="32"/>
        <v>32781</v>
      </c>
      <c r="I231" s="29">
        <f t="shared" ca="1" si="33"/>
        <v>66.653845183214187</v>
      </c>
      <c r="J231" s="29"/>
      <c r="K231" s="9">
        <v>32780</v>
      </c>
      <c r="L231" s="29">
        <v>4613.4742800000004</v>
      </c>
      <c r="M231" s="28">
        <f t="shared" ca="1" si="34"/>
        <v>32781</v>
      </c>
      <c r="N231" s="29">
        <f t="shared" ca="1" si="35"/>
        <v>53.587592652111042</v>
      </c>
      <c r="P231" s="9">
        <v>32781</v>
      </c>
      <c r="Q231" s="29">
        <v>15.2</v>
      </c>
      <c r="R231" s="28">
        <f t="shared" ca="1" si="36"/>
        <v>32781</v>
      </c>
      <c r="S231" s="49">
        <f t="shared" ca="1" si="37"/>
        <v>15.2</v>
      </c>
      <c r="U231" s="61">
        <v>32780</v>
      </c>
      <c r="V231" s="49">
        <v>2.6855000000000002</v>
      </c>
      <c r="W231" s="50">
        <f t="shared" ca="1" si="38"/>
        <v>32781</v>
      </c>
      <c r="X231" s="49">
        <f t="shared" ca="1" si="39"/>
        <v>2.6855000000000002</v>
      </c>
      <c r="Z231" s="61">
        <v>26249</v>
      </c>
      <c r="AA231">
        <v>0.71240000000000003</v>
      </c>
    </row>
    <row r="232" spans="1:27" x14ac:dyDescent="0.2">
      <c r="A232" s="9">
        <v>32812</v>
      </c>
      <c r="B232" s="29">
        <v>2389.2888200000002</v>
      </c>
      <c r="C232" s="28">
        <f t="shared" ca="1" si="30"/>
        <v>32812</v>
      </c>
      <c r="D232" s="29">
        <f t="shared" ca="1" si="31"/>
        <v>33.113533815308692</v>
      </c>
      <c r="F232" s="9">
        <v>32812</v>
      </c>
      <c r="G232" s="29">
        <v>4110.4077600000001</v>
      </c>
      <c r="H232" s="28">
        <f t="shared" ca="1" si="32"/>
        <v>32812</v>
      </c>
      <c r="I232" s="29">
        <f t="shared" ca="1" si="33"/>
        <v>62.867891872446819</v>
      </c>
      <c r="J232" s="29"/>
      <c r="K232" s="9">
        <v>32812</v>
      </c>
      <c r="L232" s="29">
        <v>4501.6852500000005</v>
      </c>
      <c r="M232" s="28">
        <f t="shared" ca="1" si="34"/>
        <v>32812</v>
      </c>
      <c r="N232" s="29">
        <f t="shared" ca="1" si="35"/>
        <v>52.289112452799166</v>
      </c>
      <c r="P232" s="9">
        <v>32812</v>
      </c>
      <c r="Q232" s="29">
        <v>15.3</v>
      </c>
      <c r="R232" s="28">
        <f t="shared" ca="1" si="36"/>
        <v>32812</v>
      </c>
      <c r="S232" s="49">
        <f t="shared" ca="1" si="37"/>
        <v>15.3</v>
      </c>
      <c r="U232" s="61">
        <v>32812</v>
      </c>
      <c r="V232" s="49">
        <v>2.6390000000000002</v>
      </c>
      <c r="W232" s="50">
        <f t="shared" ca="1" si="38"/>
        <v>32812</v>
      </c>
      <c r="X232" s="49">
        <f t="shared" ca="1" si="39"/>
        <v>2.6390000000000002</v>
      </c>
      <c r="Z232" s="61">
        <v>26252</v>
      </c>
      <c r="AA232">
        <v>0.71250000000000002</v>
      </c>
    </row>
    <row r="233" spans="1:27" x14ac:dyDescent="0.2">
      <c r="A233" s="9">
        <v>32842</v>
      </c>
      <c r="B233" s="29">
        <v>2437.9214400000001</v>
      </c>
      <c r="C233" s="28">
        <f t="shared" ca="1" si="30"/>
        <v>32842</v>
      </c>
      <c r="D233" s="29">
        <f t="shared" ca="1" si="31"/>
        <v>33.787541031772818</v>
      </c>
      <c r="F233" s="9">
        <v>32842</v>
      </c>
      <c r="G233" s="29">
        <v>4236.8517499999998</v>
      </c>
      <c r="H233" s="28">
        <f t="shared" ca="1" si="32"/>
        <v>32842</v>
      </c>
      <c r="I233" s="29">
        <f t="shared" ca="1" si="33"/>
        <v>64.801828249416076</v>
      </c>
      <c r="J233" s="29"/>
      <c r="K233" s="9">
        <v>32842</v>
      </c>
      <c r="L233" s="29">
        <v>4489.37644</v>
      </c>
      <c r="M233" s="28">
        <f t="shared" ca="1" si="34"/>
        <v>32842</v>
      </c>
      <c r="N233" s="29">
        <f t="shared" ca="1" si="35"/>
        <v>52.146140051463426</v>
      </c>
      <c r="P233" s="9">
        <v>32842</v>
      </c>
      <c r="Q233" s="29">
        <v>15.5</v>
      </c>
      <c r="R233" s="28">
        <f t="shared" ca="1" si="36"/>
        <v>32842</v>
      </c>
      <c r="S233" s="49">
        <f t="shared" ca="1" si="37"/>
        <v>15.5</v>
      </c>
      <c r="U233" s="61">
        <v>32842</v>
      </c>
      <c r="V233" s="49">
        <v>2.59</v>
      </c>
      <c r="W233" s="50">
        <f t="shared" ca="1" si="38"/>
        <v>32842</v>
      </c>
      <c r="X233" s="49">
        <f t="shared" ca="1" si="39"/>
        <v>2.59</v>
      </c>
      <c r="Z233" s="61">
        <v>26253</v>
      </c>
      <c r="AA233">
        <v>0.71309999999999996</v>
      </c>
    </row>
    <row r="234" spans="1:27" x14ac:dyDescent="0.2">
      <c r="A234" s="9">
        <v>32871</v>
      </c>
      <c r="B234" s="29">
        <v>2479.23666</v>
      </c>
      <c r="C234" s="28">
        <f t="shared" ca="1" si="30"/>
        <v>32873</v>
      </c>
      <c r="D234" s="29">
        <f t="shared" ca="1" si="31"/>
        <v>34.360135237674186</v>
      </c>
      <c r="F234" s="9">
        <v>32871</v>
      </c>
      <c r="G234" s="29">
        <v>4329.7070999999996</v>
      </c>
      <c r="H234" s="28">
        <f t="shared" ca="1" si="32"/>
        <v>32873</v>
      </c>
      <c r="I234" s="29">
        <f t="shared" ca="1" si="33"/>
        <v>66.222032872516095</v>
      </c>
      <c r="J234" s="29"/>
      <c r="K234" s="9">
        <v>32871</v>
      </c>
      <c r="L234" s="29">
        <v>4828.4111400000002</v>
      </c>
      <c r="M234" s="28">
        <f t="shared" ca="1" si="34"/>
        <v>32873</v>
      </c>
      <c r="N234" s="29">
        <f t="shared" ca="1" si="35"/>
        <v>56.084181600170332</v>
      </c>
      <c r="P234" s="9">
        <v>32873</v>
      </c>
      <c r="Q234" s="29">
        <v>15.7</v>
      </c>
      <c r="R234" s="28">
        <f t="shared" ca="1" si="36"/>
        <v>32873</v>
      </c>
      <c r="S234" s="49">
        <f t="shared" ca="1" si="37"/>
        <v>15.7</v>
      </c>
      <c r="U234" s="61">
        <v>32871</v>
      </c>
      <c r="V234" s="49">
        <v>2.5525000000000002</v>
      </c>
      <c r="W234" s="50">
        <f t="shared" ca="1" si="38"/>
        <v>32873</v>
      </c>
      <c r="X234" s="49">
        <f t="shared" ca="1" si="39"/>
        <v>2.5525000000000002</v>
      </c>
      <c r="Z234" s="61">
        <v>26254</v>
      </c>
      <c r="AA234">
        <v>0.71189999999999998</v>
      </c>
    </row>
    <row r="235" spans="1:27" x14ac:dyDescent="0.2">
      <c r="A235" s="9">
        <v>32904</v>
      </c>
      <c r="B235" s="29">
        <v>2373.0200799999998</v>
      </c>
      <c r="C235" s="28">
        <f t="shared" ca="1" si="30"/>
        <v>32904</v>
      </c>
      <c r="D235" s="29">
        <f t="shared" ca="1" si="31"/>
        <v>32.888062759815924</v>
      </c>
      <c r="F235" s="9">
        <v>32904</v>
      </c>
      <c r="G235" s="29">
        <v>4186.5678799999996</v>
      </c>
      <c r="H235" s="28">
        <f t="shared" ca="1" si="32"/>
        <v>32904</v>
      </c>
      <c r="I235" s="29">
        <f t="shared" ca="1" si="33"/>
        <v>64.032746181001485</v>
      </c>
      <c r="J235" s="29"/>
      <c r="K235" s="9">
        <v>32904</v>
      </c>
      <c r="L235" s="29">
        <v>4827.9933199999996</v>
      </c>
      <c r="M235" s="28">
        <f t="shared" ca="1" si="34"/>
        <v>32904</v>
      </c>
      <c r="N235" s="29">
        <f t="shared" ca="1" si="35"/>
        <v>56.079328431689696</v>
      </c>
      <c r="P235" s="9">
        <v>32904</v>
      </c>
      <c r="Q235" s="29">
        <v>15.9</v>
      </c>
      <c r="R235" s="28">
        <f t="shared" ca="1" si="36"/>
        <v>32904</v>
      </c>
      <c r="S235" s="49">
        <f t="shared" ca="1" si="37"/>
        <v>15.9</v>
      </c>
      <c r="U235" s="61">
        <v>32904</v>
      </c>
      <c r="V235" s="49">
        <v>2.5634999999999999</v>
      </c>
      <c r="W235" s="50">
        <f t="shared" ca="1" si="38"/>
        <v>32904</v>
      </c>
      <c r="X235" s="49">
        <f t="shared" ca="1" si="39"/>
        <v>2.5634999999999999</v>
      </c>
      <c r="Z235" s="61">
        <v>26255</v>
      </c>
      <c r="AA235">
        <v>0.71179999999999999</v>
      </c>
    </row>
    <row r="236" spans="1:27" x14ac:dyDescent="0.2">
      <c r="A236" s="9">
        <v>32932</v>
      </c>
      <c r="B236" s="29">
        <v>2265.7505200000001</v>
      </c>
      <c r="C236" s="28">
        <f t="shared" ca="1" si="30"/>
        <v>32932</v>
      </c>
      <c r="D236" s="29">
        <f t="shared" ca="1" si="31"/>
        <v>31.401396864642447</v>
      </c>
      <c r="F236" s="9">
        <v>32932</v>
      </c>
      <c r="G236" s="29">
        <v>3886.0101199999999</v>
      </c>
      <c r="H236" s="28">
        <f t="shared" ca="1" si="32"/>
        <v>32932</v>
      </c>
      <c r="I236" s="29">
        <f t="shared" ca="1" si="33"/>
        <v>59.435773359719931</v>
      </c>
      <c r="J236" s="29"/>
      <c r="K236" s="9">
        <v>32932</v>
      </c>
      <c r="L236" s="29">
        <v>4801.90308</v>
      </c>
      <c r="M236" s="28">
        <f t="shared" ca="1" si="34"/>
        <v>32932</v>
      </c>
      <c r="N236" s="29">
        <f t="shared" ca="1" si="35"/>
        <v>55.776278480945031</v>
      </c>
      <c r="P236" s="9">
        <v>32932</v>
      </c>
      <c r="Q236" s="29">
        <v>16</v>
      </c>
      <c r="R236" s="28">
        <f t="shared" ca="1" si="36"/>
        <v>32932</v>
      </c>
      <c r="S236" s="49">
        <f t="shared" ca="1" si="37"/>
        <v>16</v>
      </c>
      <c r="U236" s="61">
        <v>32932</v>
      </c>
      <c r="V236" s="49">
        <v>2.5579999999999998</v>
      </c>
      <c r="W236" s="50">
        <f t="shared" ca="1" si="38"/>
        <v>32932</v>
      </c>
      <c r="X236" s="49">
        <f t="shared" ca="1" si="39"/>
        <v>2.5579999999999998</v>
      </c>
      <c r="Z236" s="61">
        <v>26256</v>
      </c>
      <c r="AA236">
        <v>0.71189999999999998</v>
      </c>
    </row>
    <row r="237" spans="1:27" x14ac:dyDescent="0.2">
      <c r="A237" s="9">
        <v>32962</v>
      </c>
      <c r="B237" s="29">
        <v>2208.9770199999998</v>
      </c>
      <c r="C237" s="28">
        <f t="shared" ca="1" si="30"/>
        <v>32963</v>
      </c>
      <c r="D237" s="29">
        <f t="shared" ca="1" si="31"/>
        <v>30.6145638973064</v>
      </c>
      <c r="F237" s="9">
        <v>32962</v>
      </c>
      <c r="G237" s="29">
        <v>3613.0790499999998</v>
      </c>
      <c r="H237" s="28">
        <f t="shared" ca="1" si="32"/>
        <v>32963</v>
      </c>
      <c r="I237" s="29">
        <f t="shared" ca="1" si="33"/>
        <v>55.261345419901325</v>
      </c>
      <c r="J237" s="29"/>
      <c r="K237" s="9">
        <v>32962</v>
      </c>
      <c r="L237" s="29">
        <v>5020.4721200000004</v>
      </c>
      <c r="M237" s="28">
        <f t="shared" ca="1" si="34"/>
        <v>32963</v>
      </c>
      <c r="N237" s="29">
        <f t="shared" ca="1" si="35"/>
        <v>58.315056844283596</v>
      </c>
      <c r="P237" s="9">
        <v>32963</v>
      </c>
      <c r="Q237" s="29">
        <v>16.3</v>
      </c>
      <c r="R237" s="28">
        <f t="shared" ca="1" si="36"/>
        <v>32963</v>
      </c>
      <c r="S237" s="49">
        <f t="shared" ca="1" si="37"/>
        <v>16.3</v>
      </c>
      <c r="U237" s="61">
        <v>32962</v>
      </c>
      <c r="V237" s="49">
        <v>2.6550000000000002</v>
      </c>
      <c r="W237" s="50">
        <f t="shared" ca="1" si="38"/>
        <v>32963</v>
      </c>
      <c r="X237" s="49">
        <f t="shared" ca="1" si="39"/>
        <v>2.6550000000000002</v>
      </c>
      <c r="Z237" s="61">
        <v>26259</v>
      </c>
      <c r="AA237">
        <v>0.71230000000000004</v>
      </c>
    </row>
    <row r="238" spans="1:27" x14ac:dyDescent="0.2">
      <c r="A238" s="9">
        <v>32993</v>
      </c>
      <c r="B238" s="29">
        <v>2183.41534</v>
      </c>
      <c r="C238" s="28">
        <f t="shared" ca="1" si="30"/>
        <v>32993</v>
      </c>
      <c r="D238" s="29">
        <f t="shared" ca="1" si="31"/>
        <v>30.26030050814607</v>
      </c>
      <c r="F238" s="9">
        <v>32993</v>
      </c>
      <c r="G238" s="29">
        <v>3595.8891899999999</v>
      </c>
      <c r="H238" s="28">
        <f t="shared" ca="1" si="32"/>
        <v>32993</v>
      </c>
      <c r="I238" s="29">
        <f t="shared" ca="1" si="33"/>
        <v>54.998429835151043</v>
      </c>
      <c r="J238" s="29"/>
      <c r="K238" s="9">
        <v>32993</v>
      </c>
      <c r="L238" s="29">
        <v>4983.72811</v>
      </c>
      <c r="M238" s="28">
        <f t="shared" ca="1" si="34"/>
        <v>32993</v>
      </c>
      <c r="N238" s="29">
        <f t="shared" ca="1" si="35"/>
        <v>57.888258531172568</v>
      </c>
      <c r="P238" s="9">
        <v>32993</v>
      </c>
      <c r="Q238" s="29">
        <v>16.399999999999999</v>
      </c>
      <c r="R238" s="28">
        <f t="shared" ca="1" si="36"/>
        <v>32993</v>
      </c>
      <c r="S238" s="49">
        <f t="shared" ca="1" si="37"/>
        <v>16.399999999999999</v>
      </c>
      <c r="U238" s="61">
        <v>32993</v>
      </c>
      <c r="V238" s="49">
        <v>2.6635</v>
      </c>
      <c r="W238" s="50">
        <f t="shared" ca="1" si="38"/>
        <v>32993</v>
      </c>
      <c r="X238" s="49">
        <f t="shared" ca="1" si="39"/>
        <v>2.6635</v>
      </c>
      <c r="Z238" s="61">
        <v>26260</v>
      </c>
      <c r="AA238">
        <v>0.71230000000000004</v>
      </c>
    </row>
    <row r="239" spans="1:27" x14ac:dyDescent="0.2">
      <c r="A239" s="9">
        <v>33024</v>
      </c>
      <c r="B239" s="29">
        <v>2411.7343799999999</v>
      </c>
      <c r="C239" s="28">
        <f t="shared" ca="1" si="30"/>
        <v>33024</v>
      </c>
      <c r="D239" s="29">
        <f t="shared" ca="1" si="31"/>
        <v>33.424610401714652</v>
      </c>
      <c r="F239" s="9">
        <v>33024</v>
      </c>
      <c r="G239" s="29">
        <v>4004.7952100000002</v>
      </c>
      <c r="H239" s="28">
        <f t="shared" ca="1" si="32"/>
        <v>33024</v>
      </c>
      <c r="I239" s="29">
        <f t="shared" ca="1" si="33"/>
        <v>61.252568342166853</v>
      </c>
      <c r="J239" s="29"/>
      <c r="K239" s="9">
        <v>33024</v>
      </c>
      <c r="L239" s="29">
        <v>4945.0613800000001</v>
      </c>
      <c r="M239" s="28">
        <f t="shared" ca="1" si="34"/>
        <v>33024</v>
      </c>
      <c r="N239" s="29">
        <f t="shared" ca="1" si="35"/>
        <v>57.439126954691957</v>
      </c>
      <c r="P239" s="9">
        <v>33024</v>
      </c>
      <c r="Q239" s="29">
        <v>16.600000000000001</v>
      </c>
      <c r="R239" s="28">
        <f t="shared" ca="1" si="36"/>
        <v>33024</v>
      </c>
      <c r="S239" s="49">
        <f t="shared" ca="1" si="37"/>
        <v>16.600000000000001</v>
      </c>
      <c r="U239" s="61">
        <v>33024</v>
      </c>
      <c r="V239" s="49">
        <v>2.6625000000000001</v>
      </c>
      <c r="W239" s="50">
        <f t="shared" ca="1" si="38"/>
        <v>33024</v>
      </c>
      <c r="X239" s="49">
        <f t="shared" ca="1" si="39"/>
        <v>2.6625000000000001</v>
      </c>
      <c r="Z239" s="61">
        <v>26261</v>
      </c>
      <c r="AA239">
        <v>0.71279999999999999</v>
      </c>
    </row>
    <row r="240" spans="1:27" x14ac:dyDescent="0.2">
      <c r="A240" s="9">
        <v>33053</v>
      </c>
      <c r="B240" s="29">
        <v>2387.10007</v>
      </c>
      <c r="C240" s="28">
        <f t="shared" ca="1" si="30"/>
        <v>33054</v>
      </c>
      <c r="D240" s="29">
        <f t="shared" ca="1" si="31"/>
        <v>33.083199580899027</v>
      </c>
      <c r="F240" s="9">
        <v>33053</v>
      </c>
      <c r="G240" s="29">
        <v>3958.2967800000001</v>
      </c>
      <c r="H240" s="28">
        <f t="shared" ca="1" si="32"/>
        <v>33054</v>
      </c>
      <c r="I240" s="29">
        <f t="shared" ca="1" si="33"/>
        <v>60.541383846573517</v>
      </c>
      <c r="J240" s="29"/>
      <c r="K240" s="9">
        <v>33053</v>
      </c>
      <c r="L240" s="29">
        <v>4854.8003799999997</v>
      </c>
      <c r="M240" s="28">
        <f t="shared" ca="1" si="34"/>
        <v>33054</v>
      </c>
      <c r="N240" s="29">
        <f t="shared" ca="1" si="35"/>
        <v>56.39070457129629</v>
      </c>
      <c r="P240" s="9">
        <v>33054</v>
      </c>
      <c r="Q240" s="29">
        <v>16.7</v>
      </c>
      <c r="R240" s="28">
        <f t="shared" ca="1" si="36"/>
        <v>33054</v>
      </c>
      <c r="S240" s="49">
        <f t="shared" ca="1" si="37"/>
        <v>16.7</v>
      </c>
      <c r="U240" s="61">
        <v>33053</v>
      </c>
      <c r="V240" s="49">
        <v>2.6550000000000002</v>
      </c>
      <c r="W240" s="50">
        <f t="shared" ca="1" si="38"/>
        <v>33054</v>
      </c>
      <c r="X240" s="49">
        <f t="shared" ca="1" si="39"/>
        <v>2.6550000000000002</v>
      </c>
      <c r="Z240" s="61">
        <v>26262</v>
      </c>
      <c r="AA240">
        <v>0.71279999999999999</v>
      </c>
    </row>
    <row r="241" spans="1:27" x14ac:dyDescent="0.2">
      <c r="A241" s="9">
        <v>33085</v>
      </c>
      <c r="B241" s="29">
        <v>2348.7242200000001</v>
      </c>
      <c r="C241" s="28">
        <f t="shared" ca="1" si="30"/>
        <v>33085</v>
      </c>
      <c r="D241" s="29">
        <f t="shared" ca="1" si="31"/>
        <v>32.551342571386797</v>
      </c>
      <c r="F241" s="9">
        <v>33085</v>
      </c>
      <c r="G241" s="29">
        <v>3915.0202300000001</v>
      </c>
      <c r="H241" s="28">
        <f t="shared" ca="1" si="32"/>
        <v>33085</v>
      </c>
      <c r="I241" s="29">
        <f t="shared" ca="1" si="33"/>
        <v>59.879477382575274</v>
      </c>
      <c r="J241" s="29"/>
      <c r="K241" s="9">
        <v>33085</v>
      </c>
      <c r="L241" s="29">
        <v>5125.8374899999999</v>
      </c>
      <c r="M241" s="28">
        <f t="shared" ca="1" si="34"/>
        <v>33085</v>
      </c>
      <c r="N241" s="29">
        <f t="shared" ca="1" si="35"/>
        <v>59.538923324189263</v>
      </c>
      <c r="P241" s="9">
        <v>33085</v>
      </c>
      <c r="Q241" s="29">
        <v>16.8</v>
      </c>
      <c r="R241" s="28">
        <f t="shared" ca="1" si="36"/>
        <v>33085</v>
      </c>
      <c r="S241" s="49">
        <f t="shared" ca="1" si="37"/>
        <v>16.8</v>
      </c>
      <c r="U241" s="61">
        <v>33085</v>
      </c>
      <c r="V241" s="49">
        <v>2.5895000000000001</v>
      </c>
      <c r="W241" s="50">
        <f t="shared" ca="1" si="38"/>
        <v>33085</v>
      </c>
      <c r="X241" s="49">
        <f t="shared" ca="1" si="39"/>
        <v>2.5895000000000001</v>
      </c>
      <c r="Z241" s="61">
        <v>26263</v>
      </c>
      <c r="AA241">
        <v>0.71209999999999996</v>
      </c>
    </row>
    <row r="242" spans="1:27" x14ac:dyDescent="0.2">
      <c r="A242" s="9">
        <v>33116</v>
      </c>
      <c r="B242" s="29">
        <v>2114.1928899999998</v>
      </c>
      <c r="C242" s="28">
        <f t="shared" ca="1" si="30"/>
        <v>33116</v>
      </c>
      <c r="D242" s="29">
        <f t="shared" ca="1" si="31"/>
        <v>29.300935562532871</v>
      </c>
      <c r="F242" s="9">
        <v>33116</v>
      </c>
      <c r="G242" s="29">
        <v>3511.6732099999999</v>
      </c>
      <c r="H242" s="28">
        <f t="shared" ca="1" si="32"/>
        <v>33116</v>
      </c>
      <c r="I242" s="29">
        <f t="shared" ca="1" si="33"/>
        <v>53.710362705632939</v>
      </c>
      <c r="J242" s="29"/>
      <c r="K242" s="9">
        <v>33116</v>
      </c>
      <c r="L242" s="29">
        <v>5936.9443799999999</v>
      </c>
      <c r="M242" s="28">
        <f t="shared" ca="1" si="34"/>
        <v>33116</v>
      </c>
      <c r="N242" s="29">
        <f t="shared" ca="1" si="35"/>
        <v>68.960297104697403</v>
      </c>
      <c r="P242" s="9">
        <v>33116</v>
      </c>
      <c r="Q242" s="29">
        <v>17.100000000000001</v>
      </c>
      <c r="R242" s="28">
        <f t="shared" ca="1" si="36"/>
        <v>33116</v>
      </c>
      <c r="S242" s="49">
        <f t="shared" ca="1" si="37"/>
        <v>17.100000000000001</v>
      </c>
      <c r="U242" s="61">
        <v>33116</v>
      </c>
      <c r="V242" s="49">
        <v>2.5724999999999998</v>
      </c>
      <c r="W242" s="50">
        <f t="shared" ca="1" si="38"/>
        <v>33116</v>
      </c>
      <c r="X242" s="49">
        <f t="shared" ca="1" si="39"/>
        <v>2.5724999999999998</v>
      </c>
      <c r="Z242" s="61">
        <v>26266</v>
      </c>
      <c r="AA242">
        <v>0.71260000000000001</v>
      </c>
    </row>
    <row r="243" spans="1:27" x14ac:dyDescent="0.2">
      <c r="A243" s="9">
        <v>33144</v>
      </c>
      <c r="B243" s="29">
        <v>1887.23486</v>
      </c>
      <c r="C243" s="28">
        <f t="shared" ca="1" si="30"/>
        <v>33146</v>
      </c>
      <c r="D243" s="29">
        <f t="shared" ca="1" si="31"/>
        <v>26.15548812304716</v>
      </c>
      <c r="F243" s="9">
        <v>33144</v>
      </c>
      <c r="G243" s="29">
        <v>3016.9840199999999</v>
      </c>
      <c r="H243" s="28">
        <f t="shared" ca="1" si="32"/>
        <v>33146</v>
      </c>
      <c r="I243" s="29">
        <f t="shared" ca="1" si="33"/>
        <v>46.144187201091682</v>
      </c>
      <c r="J243" s="29"/>
      <c r="K243" s="9">
        <v>33144</v>
      </c>
      <c r="L243" s="29">
        <v>7286.10941</v>
      </c>
      <c r="M243" s="28">
        <f t="shared" ca="1" si="34"/>
        <v>33146</v>
      </c>
      <c r="N243" s="29">
        <f t="shared" ca="1" si="35"/>
        <v>84.631459803389887</v>
      </c>
      <c r="P243" s="9">
        <v>33146</v>
      </c>
      <c r="Q243" s="29">
        <v>17.3</v>
      </c>
      <c r="R243" s="28">
        <f t="shared" ca="1" si="36"/>
        <v>33146</v>
      </c>
      <c r="S243" s="49">
        <f t="shared" ca="1" si="37"/>
        <v>17.3</v>
      </c>
      <c r="U243" s="61">
        <v>33144</v>
      </c>
      <c r="V243" s="49">
        <v>2.5680000000000001</v>
      </c>
      <c r="W243" s="50">
        <f t="shared" ca="1" si="38"/>
        <v>33146</v>
      </c>
      <c r="X243" s="49">
        <f t="shared" ca="1" si="39"/>
        <v>2.5680000000000001</v>
      </c>
      <c r="Z243" s="61">
        <v>26267</v>
      </c>
      <c r="AA243">
        <v>0.71350000000000002</v>
      </c>
    </row>
    <row r="244" spans="1:27" x14ac:dyDescent="0.2">
      <c r="A244" s="9">
        <v>33177</v>
      </c>
      <c r="B244" s="29">
        <v>2042.2040099999999</v>
      </c>
      <c r="C244" s="28">
        <f t="shared" ca="1" si="30"/>
        <v>33177</v>
      </c>
      <c r="D244" s="29">
        <f t="shared" ca="1" si="31"/>
        <v>28.303230223499728</v>
      </c>
      <c r="F244" s="9">
        <v>33177</v>
      </c>
      <c r="G244" s="29">
        <v>3452.3841499999999</v>
      </c>
      <c r="H244" s="28">
        <f t="shared" ca="1" si="32"/>
        <v>33177</v>
      </c>
      <c r="I244" s="29">
        <f t="shared" ca="1" si="33"/>
        <v>52.803547997473906</v>
      </c>
      <c r="J244" s="29"/>
      <c r="K244" s="9">
        <v>33177</v>
      </c>
      <c r="L244" s="29">
        <v>6777.2119000000002</v>
      </c>
      <c r="M244" s="28">
        <f t="shared" ca="1" si="34"/>
        <v>33177</v>
      </c>
      <c r="N244" s="29">
        <f t="shared" ca="1" si="35"/>
        <v>78.720384806012078</v>
      </c>
      <c r="P244" s="9">
        <v>33177</v>
      </c>
      <c r="Q244" s="29">
        <v>17.5</v>
      </c>
      <c r="R244" s="28">
        <f t="shared" ca="1" si="36"/>
        <v>33177</v>
      </c>
      <c r="S244" s="49">
        <f t="shared" ca="1" si="37"/>
        <v>17.5</v>
      </c>
      <c r="U244" s="61">
        <v>33177</v>
      </c>
      <c r="V244" s="49">
        <v>2.5425</v>
      </c>
      <c r="W244" s="50">
        <f t="shared" ca="1" si="38"/>
        <v>33177</v>
      </c>
      <c r="X244" s="49">
        <f t="shared" ca="1" si="39"/>
        <v>2.5425</v>
      </c>
      <c r="Z244" s="61">
        <v>26268</v>
      </c>
      <c r="AA244">
        <v>0.71289999999999998</v>
      </c>
    </row>
    <row r="245" spans="1:27" x14ac:dyDescent="0.2">
      <c r="A245" s="9">
        <v>33207</v>
      </c>
      <c r="B245" s="29">
        <v>1989.46477</v>
      </c>
      <c r="C245" s="28">
        <f t="shared" ca="1" si="30"/>
        <v>33207</v>
      </c>
      <c r="D245" s="29">
        <f t="shared" ca="1" si="31"/>
        <v>27.572308707224572</v>
      </c>
      <c r="F245" s="9">
        <v>33207</v>
      </c>
      <c r="G245" s="29">
        <v>3218.7846399999999</v>
      </c>
      <c r="H245" s="28">
        <f t="shared" ca="1" si="32"/>
        <v>33207</v>
      </c>
      <c r="I245" s="29">
        <f t="shared" ca="1" si="33"/>
        <v>49.230688662433977</v>
      </c>
      <c r="J245" s="29"/>
      <c r="K245" s="9">
        <v>33207</v>
      </c>
      <c r="L245" s="29">
        <v>6274.07071</v>
      </c>
      <c r="M245" s="28">
        <f t="shared" ca="1" si="34"/>
        <v>33207</v>
      </c>
      <c r="N245" s="29">
        <f t="shared" ca="1" si="35"/>
        <v>72.876172071782108</v>
      </c>
      <c r="P245" s="9">
        <v>33207</v>
      </c>
      <c r="Q245" s="29">
        <v>17.899999999999999</v>
      </c>
      <c r="R245" s="28">
        <f t="shared" ca="1" si="36"/>
        <v>33207</v>
      </c>
      <c r="S245" s="49">
        <f t="shared" ca="1" si="37"/>
        <v>17.899999999999999</v>
      </c>
      <c r="U245" s="61">
        <v>33207</v>
      </c>
      <c r="V245" s="49">
        <v>2.5190999999999999</v>
      </c>
      <c r="W245" s="50">
        <f t="shared" ca="1" si="38"/>
        <v>33207</v>
      </c>
      <c r="X245" s="49">
        <f t="shared" ca="1" si="39"/>
        <v>2.5190999999999999</v>
      </c>
      <c r="Z245" s="61">
        <v>26269</v>
      </c>
      <c r="AA245">
        <v>0.71220000000000006</v>
      </c>
    </row>
    <row r="246" spans="1:27" x14ac:dyDescent="0.2">
      <c r="A246" s="9">
        <v>33238</v>
      </c>
      <c r="B246" s="29">
        <v>2065.3857899999998</v>
      </c>
      <c r="C246" s="28">
        <f t="shared" ca="1" si="30"/>
        <v>33238</v>
      </c>
      <c r="D246" s="29">
        <f t="shared" ca="1" si="31"/>
        <v>28.624510199994592</v>
      </c>
      <c r="F246" s="9">
        <v>33238</v>
      </c>
      <c r="G246" s="29">
        <v>3327.5182300000001</v>
      </c>
      <c r="H246" s="28">
        <f t="shared" ca="1" si="32"/>
        <v>33238</v>
      </c>
      <c r="I246" s="29">
        <f t="shared" ca="1" si="33"/>
        <v>50.893747896008165</v>
      </c>
      <c r="J246" s="29"/>
      <c r="K246" s="9">
        <v>33238</v>
      </c>
      <c r="L246" s="29">
        <v>6256.8048200000003</v>
      </c>
      <c r="M246" s="28">
        <f t="shared" ca="1" si="34"/>
        <v>33238</v>
      </c>
      <c r="N246" s="29">
        <f t="shared" ca="1" si="35"/>
        <v>72.67562094177859</v>
      </c>
      <c r="P246" s="9">
        <v>33238</v>
      </c>
      <c r="Q246" s="29">
        <v>18</v>
      </c>
      <c r="R246" s="28">
        <f t="shared" ca="1" si="36"/>
        <v>33238</v>
      </c>
      <c r="S246" s="49">
        <f t="shared" ca="1" si="37"/>
        <v>18</v>
      </c>
      <c r="U246" s="61">
        <v>33238</v>
      </c>
      <c r="V246" s="49">
        <v>2.5625</v>
      </c>
      <c r="W246" s="50">
        <f t="shared" ca="1" si="38"/>
        <v>33238</v>
      </c>
      <c r="X246" s="49">
        <f t="shared" ca="1" si="39"/>
        <v>2.5625</v>
      </c>
      <c r="Z246" s="61">
        <v>26270</v>
      </c>
      <c r="AA246">
        <v>0.71199999999999997</v>
      </c>
    </row>
    <row r="247" spans="1:27" x14ac:dyDescent="0.2">
      <c r="A247" s="9">
        <v>33269</v>
      </c>
      <c r="B247" s="29">
        <v>2123.90137</v>
      </c>
      <c r="C247" s="28">
        <f t="shared" ca="1" si="30"/>
        <v>33269</v>
      </c>
      <c r="D247" s="29">
        <f t="shared" ca="1" si="31"/>
        <v>29.435486931159481</v>
      </c>
      <c r="F247" s="9">
        <v>33269</v>
      </c>
      <c r="G247" s="29">
        <v>3408.8797</v>
      </c>
      <c r="H247" s="28">
        <f t="shared" ca="1" si="32"/>
        <v>33269</v>
      </c>
      <c r="I247" s="29">
        <f t="shared" ca="1" si="33"/>
        <v>52.138155847043983</v>
      </c>
      <c r="J247" s="29"/>
      <c r="K247" s="9">
        <v>33269</v>
      </c>
      <c r="L247" s="29">
        <v>5626.2937499999998</v>
      </c>
      <c r="M247" s="28">
        <f t="shared" ca="1" si="34"/>
        <v>33269</v>
      </c>
      <c r="N247" s="29">
        <f t="shared" ca="1" si="35"/>
        <v>65.351949380786024</v>
      </c>
      <c r="P247" s="9">
        <v>33269</v>
      </c>
      <c r="Q247" s="29">
        <v>18.2</v>
      </c>
      <c r="R247" s="28">
        <f t="shared" ca="1" si="36"/>
        <v>33269</v>
      </c>
      <c r="S247" s="49">
        <f t="shared" ca="1" si="37"/>
        <v>18.2</v>
      </c>
      <c r="U247" s="61">
        <v>33269</v>
      </c>
      <c r="V247" s="49">
        <v>2.5430000000000001</v>
      </c>
      <c r="W247" s="50">
        <f t="shared" ca="1" si="38"/>
        <v>33269</v>
      </c>
      <c r="X247" s="49">
        <f t="shared" ca="1" si="39"/>
        <v>2.5430000000000001</v>
      </c>
      <c r="Z247" s="61">
        <v>26273</v>
      </c>
      <c r="AA247">
        <v>0.71309999999999996</v>
      </c>
    </row>
    <row r="248" spans="1:27" x14ac:dyDescent="0.2">
      <c r="A248" s="9">
        <v>33297</v>
      </c>
      <c r="B248" s="29">
        <v>2341.6779000000001</v>
      </c>
      <c r="C248" s="28">
        <f t="shared" ca="1" si="30"/>
        <v>33297</v>
      </c>
      <c r="D248" s="29">
        <f t="shared" ca="1" si="31"/>
        <v>32.453686501664144</v>
      </c>
      <c r="F248" s="9">
        <v>33297</v>
      </c>
      <c r="G248" s="29">
        <v>3809.8939599999999</v>
      </c>
      <c r="H248" s="28">
        <f t="shared" ca="1" si="32"/>
        <v>33297</v>
      </c>
      <c r="I248" s="29">
        <f t="shared" ca="1" si="33"/>
        <v>58.271591410864851</v>
      </c>
      <c r="J248" s="29"/>
      <c r="K248" s="9">
        <v>33297</v>
      </c>
      <c r="L248" s="29">
        <v>5758.3625899999997</v>
      </c>
      <c r="M248" s="28">
        <f t="shared" ca="1" si="34"/>
        <v>33297</v>
      </c>
      <c r="N248" s="29">
        <f t="shared" ca="1" si="35"/>
        <v>66.885988755544787</v>
      </c>
      <c r="P248" s="9">
        <v>33297</v>
      </c>
      <c r="Q248" s="29">
        <v>18.399999999999999</v>
      </c>
      <c r="R248" s="28">
        <f t="shared" ca="1" si="36"/>
        <v>33297</v>
      </c>
      <c r="S248" s="49">
        <f t="shared" ca="1" si="37"/>
        <v>18.399999999999999</v>
      </c>
      <c r="U248" s="61">
        <v>33297</v>
      </c>
      <c r="V248" s="49">
        <v>2.5670000000000002</v>
      </c>
      <c r="W248" s="50">
        <f t="shared" ca="1" si="38"/>
        <v>33297</v>
      </c>
      <c r="X248" s="49">
        <f t="shared" ca="1" si="39"/>
        <v>2.5670000000000002</v>
      </c>
      <c r="Z248" s="61">
        <v>26274</v>
      </c>
      <c r="AA248">
        <v>0.71309999999999996</v>
      </c>
    </row>
    <row r="249" spans="1:27" x14ac:dyDescent="0.2">
      <c r="A249" s="9">
        <v>33326</v>
      </c>
      <c r="B249" s="29">
        <v>2418.8669799999998</v>
      </c>
      <c r="C249" s="28">
        <f t="shared" ca="1" si="30"/>
        <v>33328</v>
      </c>
      <c r="D249" s="29">
        <f t="shared" ca="1" si="31"/>
        <v>33.523462239681685</v>
      </c>
      <c r="F249" s="9">
        <v>33326</v>
      </c>
      <c r="G249" s="29">
        <v>3812.70948</v>
      </c>
      <c r="H249" s="28">
        <f t="shared" ca="1" si="32"/>
        <v>33328</v>
      </c>
      <c r="I249" s="29">
        <f t="shared" ca="1" si="33"/>
        <v>58.314654244836511</v>
      </c>
      <c r="J249" s="29"/>
      <c r="K249" s="9">
        <v>33326</v>
      </c>
      <c r="L249" s="29">
        <v>6361.5118899999998</v>
      </c>
      <c r="M249" s="28">
        <f t="shared" ca="1" si="34"/>
        <v>33328</v>
      </c>
      <c r="N249" s="29">
        <f t="shared" ca="1" si="35"/>
        <v>73.891840969119045</v>
      </c>
      <c r="P249" s="9">
        <v>33328</v>
      </c>
      <c r="Q249" s="29">
        <v>18.5</v>
      </c>
      <c r="R249" s="28">
        <f t="shared" ca="1" si="36"/>
        <v>33328</v>
      </c>
      <c r="S249" s="49">
        <f t="shared" ca="1" si="37"/>
        <v>18.5</v>
      </c>
      <c r="U249" s="61">
        <v>33326</v>
      </c>
      <c r="V249" s="49">
        <v>2.7330000000000001</v>
      </c>
      <c r="W249" s="50">
        <f t="shared" ca="1" si="38"/>
        <v>33328</v>
      </c>
      <c r="X249" s="49">
        <f t="shared" ca="1" si="39"/>
        <v>2.7330000000000001</v>
      </c>
      <c r="Z249" s="61">
        <v>26275</v>
      </c>
      <c r="AA249">
        <v>0.71220000000000006</v>
      </c>
    </row>
    <row r="250" spans="1:27" x14ac:dyDescent="0.2">
      <c r="A250" s="9">
        <v>33358</v>
      </c>
      <c r="B250" s="29">
        <v>2465.5626900000002</v>
      </c>
      <c r="C250" s="28">
        <f t="shared" ca="1" si="30"/>
        <v>33358</v>
      </c>
      <c r="D250" s="29">
        <f t="shared" ca="1" si="31"/>
        <v>34.170625512355791</v>
      </c>
      <c r="F250" s="9">
        <v>33358</v>
      </c>
      <c r="G250" s="29">
        <v>3895.3142499999999</v>
      </c>
      <c r="H250" s="28">
        <f t="shared" ca="1" si="32"/>
        <v>33358</v>
      </c>
      <c r="I250" s="29">
        <f t="shared" ca="1" si="33"/>
        <v>59.578078228959278</v>
      </c>
      <c r="J250" s="29"/>
      <c r="K250" s="9">
        <v>33358</v>
      </c>
      <c r="L250" s="29">
        <v>6581.7767000000003</v>
      </c>
      <c r="M250" s="28">
        <f t="shared" ca="1" si="34"/>
        <v>33358</v>
      </c>
      <c r="N250" s="29">
        <f t="shared" ca="1" si="35"/>
        <v>76.450316468818727</v>
      </c>
      <c r="P250" s="9">
        <v>33358</v>
      </c>
      <c r="Q250" s="29">
        <v>18.8</v>
      </c>
      <c r="R250" s="28">
        <f t="shared" ca="1" si="36"/>
        <v>33358</v>
      </c>
      <c r="S250" s="49">
        <f t="shared" ca="1" si="37"/>
        <v>18.8</v>
      </c>
      <c r="U250" s="61">
        <v>33358</v>
      </c>
      <c r="V250" s="49">
        <v>2.7650000000000001</v>
      </c>
      <c r="W250" s="50">
        <f t="shared" ca="1" si="38"/>
        <v>33358</v>
      </c>
      <c r="X250" s="49">
        <f t="shared" ca="1" si="39"/>
        <v>2.7650000000000001</v>
      </c>
      <c r="Z250" s="61">
        <v>26276</v>
      </c>
      <c r="AA250">
        <v>0.71220000000000006</v>
      </c>
    </row>
    <row r="251" spans="1:27" x14ac:dyDescent="0.2">
      <c r="A251" s="9">
        <v>33389</v>
      </c>
      <c r="B251" s="29">
        <v>2572.6341699999998</v>
      </c>
      <c r="C251" s="28">
        <f t="shared" ca="1" si="30"/>
        <v>33389</v>
      </c>
      <c r="D251" s="29">
        <f t="shared" ca="1" si="31"/>
        <v>35.654546185301115</v>
      </c>
      <c r="F251" s="9">
        <v>33389</v>
      </c>
      <c r="G251" s="29">
        <v>4017.21414</v>
      </c>
      <c r="H251" s="28">
        <f t="shared" ca="1" si="32"/>
        <v>33389</v>
      </c>
      <c r="I251" s="29">
        <f t="shared" ca="1" si="33"/>
        <v>61.442513475107013</v>
      </c>
      <c r="J251" s="29"/>
      <c r="K251" s="9">
        <v>33389</v>
      </c>
      <c r="L251" s="29">
        <v>6714.0182100000002</v>
      </c>
      <c r="M251" s="28">
        <f t="shared" ca="1" si="34"/>
        <v>33389</v>
      </c>
      <c r="N251" s="29">
        <f t="shared" ca="1" si="35"/>
        <v>77.986361483809048</v>
      </c>
      <c r="P251" s="9">
        <v>33389</v>
      </c>
      <c r="Q251" s="29">
        <v>19.100000000000001</v>
      </c>
      <c r="R251" s="28">
        <f t="shared" ca="1" si="36"/>
        <v>33389</v>
      </c>
      <c r="S251" s="49">
        <f t="shared" ca="1" si="37"/>
        <v>19.100000000000001</v>
      </c>
      <c r="U251" s="61">
        <v>33389</v>
      </c>
      <c r="V251" s="49">
        <v>2.8220000000000001</v>
      </c>
      <c r="W251" s="50">
        <f t="shared" ca="1" si="38"/>
        <v>33389</v>
      </c>
      <c r="X251" s="49">
        <f t="shared" ca="1" si="39"/>
        <v>2.8220000000000001</v>
      </c>
      <c r="Z251" s="61">
        <v>26277</v>
      </c>
      <c r="AA251">
        <v>0.71140000000000003</v>
      </c>
    </row>
    <row r="252" spans="1:27" x14ac:dyDescent="0.2">
      <c r="A252" s="9">
        <v>33417</v>
      </c>
      <c r="B252" s="29">
        <v>2469.4742700000002</v>
      </c>
      <c r="C252" s="28">
        <f t="shared" ca="1" si="30"/>
        <v>33419</v>
      </c>
      <c r="D252" s="29">
        <f t="shared" ca="1" si="31"/>
        <v>34.224836721782239</v>
      </c>
      <c r="F252" s="9">
        <v>33417</v>
      </c>
      <c r="G252" s="29">
        <v>3809.09996</v>
      </c>
      <c r="H252" s="28">
        <f t="shared" ca="1" si="32"/>
        <v>33419</v>
      </c>
      <c r="I252" s="29">
        <f t="shared" ca="1" si="33"/>
        <v>58.25944733439816</v>
      </c>
      <c r="J252" s="29"/>
      <c r="K252" s="9">
        <v>33417</v>
      </c>
      <c r="L252" s="29">
        <v>6708.3431399999999</v>
      </c>
      <c r="M252" s="28">
        <f t="shared" ca="1" si="34"/>
        <v>33419</v>
      </c>
      <c r="N252" s="29">
        <f t="shared" ca="1" si="35"/>
        <v>77.920442976199595</v>
      </c>
      <c r="P252" s="9">
        <v>33419</v>
      </c>
      <c r="Q252" s="29">
        <v>19.2</v>
      </c>
      <c r="R252" s="28">
        <f t="shared" ca="1" si="36"/>
        <v>33419</v>
      </c>
      <c r="S252" s="49">
        <f t="shared" ca="1" si="37"/>
        <v>19.2</v>
      </c>
      <c r="U252" s="61">
        <v>33417</v>
      </c>
      <c r="V252" s="49">
        <v>2.8879999999999999</v>
      </c>
      <c r="W252" s="50">
        <f t="shared" ca="1" si="38"/>
        <v>33419</v>
      </c>
      <c r="X252" s="49">
        <f t="shared" ca="1" si="39"/>
        <v>2.8879999999999999</v>
      </c>
      <c r="Z252" s="61">
        <v>26280</v>
      </c>
      <c r="AA252">
        <v>0.7117</v>
      </c>
    </row>
    <row r="253" spans="1:27" x14ac:dyDescent="0.2">
      <c r="A253" s="9">
        <v>33450</v>
      </c>
      <c r="B253" s="29">
        <v>2563.9106999999999</v>
      </c>
      <c r="C253" s="28">
        <f t="shared" ca="1" si="30"/>
        <v>33450</v>
      </c>
      <c r="D253" s="29">
        <f t="shared" ca="1" si="31"/>
        <v>35.533646226947887</v>
      </c>
      <c r="F253" s="9">
        <v>33450</v>
      </c>
      <c r="G253" s="29">
        <v>3963.1340399999999</v>
      </c>
      <c r="H253" s="28">
        <f t="shared" ca="1" si="32"/>
        <v>33450</v>
      </c>
      <c r="I253" s="29">
        <f t="shared" ca="1" si="33"/>
        <v>60.615368802907604</v>
      </c>
      <c r="J253" s="29"/>
      <c r="K253" s="9">
        <v>33450</v>
      </c>
      <c r="L253" s="29">
        <v>6992.50576</v>
      </c>
      <c r="M253" s="28">
        <f t="shared" ca="1" si="34"/>
        <v>33450</v>
      </c>
      <c r="N253" s="29">
        <f t="shared" ca="1" si="35"/>
        <v>81.221120470713913</v>
      </c>
      <c r="P253" s="9">
        <v>33450</v>
      </c>
      <c r="Q253" s="29">
        <v>19.5</v>
      </c>
      <c r="R253" s="28">
        <f t="shared" ca="1" si="36"/>
        <v>33450</v>
      </c>
      <c r="S253" s="49">
        <f t="shared" ca="1" si="37"/>
        <v>19.5</v>
      </c>
      <c r="U253" s="61">
        <v>33450</v>
      </c>
      <c r="V253" s="49">
        <v>2.8641000000000001</v>
      </c>
      <c r="W253" s="50">
        <f t="shared" ca="1" si="38"/>
        <v>33450</v>
      </c>
      <c r="X253" s="49">
        <f t="shared" ca="1" si="39"/>
        <v>2.8641000000000001</v>
      </c>
      <c r="Z253" s="61">
        <v>26281</v>
      </c>
      <c r="AA253">
        <v>0.71150000000000002</v>
      </c>
    </row>
    <row r="254" spans="1:27" x14ac:dyDescent="0.2">
      <c r="A254" s="9">
        <v>33480</v>
      </c>
      <c r="B254" s="29">
        <v>2563.8048100000001</v>
      </c>
      <c r="C254" s="28">
        <f t="shared" ca="1" si="30"/>
        <v>33481</v>
      </c>
      <c r="D254" s="29">
        <f t="shared" ca="1" si="31"/>
        <v>35.5321786805942</v>
      </c>
      <c r="F254" s="9">
        <v>33480</v>
      </c>
      <c r="G254" s="29">
        <v>3895.9764399999999</v>
      </c>
      <c r="H254" s="28">
        <f t="shared" ca="1" si="32"/>
        <v>33481</v>
      </c>
      <c r="I254" s="29">
        <f t="shared" ca="1" si="33"/>
        <v>59.588206296963662</v>
      </c>
      <c r="J254" s="29"/>
      <c r="K254" s="9">
        <v>33480</v>
      </c>
      <c r="L254" s="29">
        <v>7124.8536899999999</v>
      </c>
      <c r="M254" s="28">
        <f t="shared" ca="1" si="34"/>
        <v>33481</v>
      </c>
      <c r="N254" s="29">
        <f t="shared" ca="1" si="35"/>
        <v>82.758401602189096</v>
      </c>
      <c r="P254" s="9">
        <v>33481</v>
      </c>
      <c r="Q254" s="29">
        <v>19.7</v>
      </c>
      <c r="R254" s="28">
        <f t="shared" ca="1" si="36"/>
        <v>33481</v>
      </c>
      <c r="S254" s="49">
        <f t="shared" ca="1" si="37"/>
        <v>19.7</v>
      </c>
      <c r="U254" s="61">
        <v>33480</v>
      </c>
      <c r="V254" s="49">
        <v>2.8740000000000001</v>
      </c>
      <c r="W254" s="50">
        <f t="shared" ca="1" si="38"/>
        <v>33481</v>
      </c>
      <c r="X254" s="49">
        <f t="shared" ca="1" si="39"/>
        <v>2.8740000000000001</v>
      </c>
      <c r="Z254" s="61">
        <v>26282</v>
      </c>
      <c r="AA254">
        <v>0.71260000000000001</v>
      </c>
    </row>
    <row r="255" spans="1:27" x14ac:dyDescent="0.2">
      <c r="A255" s="9">
        <v>33511</v>
      </c>
      <c r="B255" s="29">
        <v>2564.8066399999998</v>
      </c>
      <c r="C255" s="28">
        <f t="shared" ca="1" si="30"/>
        <v>33511</v>
      </c>
      <c r="D255" s="29">
        <f t="shared" ca="1" si="31"/>
        <v>35.546063201923097</v>
      </c>
      <c r="F255" s="9">
        <v>33511</v>
      </c>
      <c r="G255" s="29">
        <v>4013.21866</v>
      </c>
      <c r="H255" s="28">
        <f t="shared" ca="1" si="32"/>
        <v>33511</v>
      </c>
      <c r="I255" s="29">
        <f t="shared" ca="1" si="33"/>
        <v>61.381403381100547</v>
      </c>
      <c r="J255" s="29"/>
      <c r="K255" s="9">
        <v>33511</v>
      </c>
      <c r="L255" s="29">
        <v>7002.4328299999997</v>
      </c>
      <c r="M255" s="28">
        <f t="shared" ca="1" si="34"/>
        <v>33511</v>
      </c>
      <c r="N255" s="29">
        <f t="shared" ca="1" si="35"/>
        <v>81.336427883544872</v>
      </c>
      <c r="P255" s="9">
        <v>33511</v>
      </c>
      <c r="Q255" s="29">
        <v>20</v>
      </c>
      <c r="R255" s="28">
        <f t="shared" ca="1" si="36"/>
        <v>33511</v>
      </c>
      <c r="S255" s="49">
        <f t="shared" ca="1" si="37"/>
        <v>20</v>
      </c>
      <c r="U255" s="61">
        <v>33511</v>
      </c>
      <c r="V255" s="49">
        <v>2.8025000000000002</v>
      </c>
      <c r="W255" s="50">
        <f t="shared" ca="1" si="38"/>
        <v>33511</v>
      </c>
      <c r="X255" s="49">
        <f t="shared" ca="1" si="39"/>
        <v>2.8025000000000002</v>
      </c>
      <c r="Z255" s="61">
        <v>26283</v>
      </c>
      <c r="AA255">
        <v>0.7117</v>
      </c>
    </row>
    <row r="256" spans="1:27" x14ac:dyDescent="0.2">
      <c r="A256" s="9">
        <v>33542</v>
      </c>
      <c r="B256" s="29">
        <v>2633.50875</v>
      </c>
      <c r="C256" s="28">
        <f t="shared" ca="1" si="30"/>
        <v>33542</v>
      </c>
      <c r="D256" s="29">
        <f t="shared" ca="1" si="31"/>
        <v>36.498216672706953</v>
      </c>
      <c r="F256" s="9">
        <v>33542</v>
      </c>
      <c r="G256" s="29">
        <v>4113.6066899999996</v>
      </c>
      <c r="H256" s="28">
        <f t="shared" ca="1" si="32"/>
        <v>33542</v>
      </c>
      <c r="I256" s="29">
        <f t="shared" ca="1" si="33"/>
        <v>62.916818888229677</v>
      </c>
      <c r="J256" s="29"/>
      <c r="K256" s="9">
        <v>33542</v>
      </c>
      <c r="L256" s="29">
        <v>7280.3942500000003</v>
      </c>
      <c r="M256" s="28">
        <f t="shared" ca="1" si="34"/>
        <v>33542</v>
      </c>
      <c r="N256" s="29">
        <f t="shared" ca="1" si="35"/>
        <v>84.565075632278464</v>
      </c>
      <c r="P256" s="9">
        <v>33542</v>
      </c>
      <c r="Q256" s="29">
        <v>20.399999999999999</v>
      </c>
      <c r="R256" s="28">
        <f t="shared" ca="1" si="36"/>
        <v>33542</v>
      </c>
      <c r="S256" s="49">
        <f t="shared" ca="1" si="37"/>
        <v>20.399999999999999</v>
      </c>
      <c r="U256" s="61">
        <v>33542</v>
      </c>
      <c r="V256" s="49">
        <v>2.8325</v>
      </c>
      <c r="W256" s="50">
        <f t="shared" ca="1" si="38"/>
        <v>33542</v>
      </c>
      <c r="X256" s="49">
        <f t="shared" ca="1" si="39"/>
        <v>2.8325</v>
      </c>
      <c r="Z256" s="61">
        <v>26284</v>
      </c>
      <c r="AA256">
        <v>0.71150000000000002</v>
      </c>
    </row>
    <row r="257" spans="1:27" x14ac:dyDescent="0.2">
      <c r="A257" s="9">
        <v>33571</v>
      </c>
      <c r="B257" s="29">
        <v>2490.83826</v>
      </c>
      <c r="C257" s="28">
        <f t="shared" ca="1" si="30"/>
        <v>33572</v>
      </c>
      <c r="D257" s="29">
        <f t="shared" ca="1" si="31"/>
        <v>34.520923657515233</v>
      </c>
      <c r="F257" s="9">
        <v>33571</v>
      </c>
      <c r="G257" s="29">
        <v>3879.3258999999998</v>
      </c>
      <c r="H257" s="28">
        <f t="shared" ca="1" si="32"/>
        <v>33572</v>
      </c>
      <c r="I257" s="29">
        <f t="shared" ca="1" si="33"/>
        <v>59.333539507326748</v>
      </c>
      <c r="J257" s="29"/>
      <c r="K257" s="9">
        <v>33571</v>
      </c>
      <c r="L257" s="29">
        <v>6911.1138499999997</v>
      </c>
      <c r="M257" s="28">
        <f t="shared" ca="1" si="34"/>
        <v>33572</v>
      </c>
      <c r="N257" s="29">
        <f t="shared" ca="1" si="35"/>
        <v>80.275716583416781</v>
      </c>
      <c r="P257" s="9">
        <v>33572</v>
      </c>
      <c r="Q257" s="29">
        <v>20.6</v>
      </c>
      <c r="R257" s="28">
        <f t="shared" ca="1" si="36"/>
        <v>33572</v>
      </c>
      <c r="S257" s="49">
        <f t="shared" ca="1" si="37"/>
        <v>20.6</v>
      </c>
      <c r="U257" s="61">
        <v>33571</v>
      </c>
      <c r="V257" s="49">
        <v>2.802</v>
      </c>
      <c r="W257" s="50">
        <f t="shared" ca="1" si="38"/>
        <v>33572</v>
      </c>
      <c r="X257" s="49">
        <f t="shared" ca="1" si="39"/>
        <v>2.802</v>
      </c>
      <c r="Z257" s="61">
        <v>26287</v>
      </c>
      <c r="AA257">
        <v>0.71150000000000002</v>
      </c>
    </row>
    <row r="258" spans="1:27" x14ac:dyDescent="0.2">
      <c r="A258" s="9">
        <v>33603</v>
      </c>
      <c r="B258" s="29">
        <v>2617.0180500000001</v>
      </c>
      <c r="C258" s="28">
        <f t="shared" ca="1" si="30"/>
        <v>33603</v>
      </c>
      <c r="D258" s="29">
        <f t="shared" ca="1" si="31"/>
        <v>36.269669438267499</v>
      </c>
      <c r="F258" s="9">
        <v>33603</v>
      </c>
      <c r="G258" s="29">
        <v>3996.7370900000001</v>
      </c>
      <c r="H258" s="28">
        <f t="shared" ca="1" si="32"/>
        <v>33603</v>
      </c>
      <c r="I258" s="29">
        <f t="shared" ca="1" si="33"/>
        <v>61.129320954940432</v>
      </c>
      <c r="J258" s="29"/>
      <c r="K258" s="9">
        <v>33603</v>
      </c>
      <c r="L258" s="29">
        <v>6291.2638900000002</v>
      </c>
      <c r="M258" s="28">
        <f t="shared" ca="1" si="34"/>
        <v>33603</v>
      </c>
      <c r="N258" s="29">
        <f t="shared" ca="1" si="35"/>
        <v>73.075878642213979</v>
      </c>
      <c r="P258" s="9">
        <v>33603</v>
      </c>
      <c r="Q258" s="29">
        <v>20.9</v>
      </c>
      <c r="R258" s="28">
        <f t="shared" ca="1" si="36"/>
        <v>33603</v>
      </c>
      <c r="S258" s="49">
        <f t="shared" ca="1" si="37"/>
        <v>20.9</v>
      </c>
      <c r="U258" s="61">
        <v>33603</v>
      </c>
      <c r="V258" s="49">
        <v>2.7450000000000001</v>
      </c>
      <c r="W258" s="50">
        <f t="shared" ca="1" si="38"/>
        <v>33603</v>
      </c>
      <c r="X258" s="49">
        <f t="shared" ca="1" si="39"/>
        <v>2.7450000000000001</v>
      </c>
      <c r="Z258" s="61">
        <v>26288</v>
      </c>
      <c r="AA258">
        <v>0.71150000000000002</v>
      </c>
    </row>
    <row r="259" spans="1:27" x14ac:dyDescent="0.2">
      <c r="A259" s="9">
        <v>33634</v>
      </c>
      <c r="B259" s="29">
        <v>2618.4043000000001</v>
      </c>
      <c r="C259" s="28">
        <f t="shared" ca="1" si="30"/>
        <v>33634</v>
      </c>
      <c r="D259" s="29">
        <f t="shared" ca="1" si="31"/>
        <v>36.288881697525241</v>
      </c>
      <c r="F259" s="9">
        <v>33634</v>
      </c>
      <c r="G259" s="29">
        <v>3988.5323100000001</v>
      </c>
      <c r="H259" s="28">
        <f t="shared" ca="1" si="32"/>
        <v>33634</v>
      </c>
      <c r="I259" s="29">
        <f t="shared" ca="1" si="33"/>
        <v>61.003830431373196</v>
      </c>
      <c r="J259" s="29"/>
      <c r="K259" s="9">
        <v>33634</v>
      </c>
      <c r="L259" s="29">
        <v>6591.6146699999999</v>
      </c>
      <c r="M259" s="28">
        <f t="shared" ca="1" si="34"/>
        <v>33634</v>
      </c>
      <c r="N259" s="29">
        <f t="shared" ca="1" si="35"/>
        <v>76.564588944806971</v>
      </c>
      <c r="P259" s="9">
        <v>33634</v>
      </c>
      <c r="Q259" s="29">
        <v>21.2</v>
      </c>
      <c r="R259" s="28">
        <f t="shared" ca="1" si="36"/>
        <v>33634</v>
      </c>
      <c r="S259" s="49">
        <f t="shared" ca="1" si="37"/>
        <v>21.2</v>
      </c>
      <c r="U259" s="61">
        <v>33634</v>
      </c>
      <c r="V259" s="49">
        <v>2.7991000000000001</v>
      </c>
      <c r="W259" s="50">
        <f t="shared" ca="1" si="38"/>
        <v>33634</v>
      </c>
      <c r="X259" s="49">
        <f t="shared" ca="1" si="39"/>
        <v>2.7991000000000001</v>
      </c>
      <c r="Z259" s="61">
        <v>26289</v>
      </c>
      <c r="AA259">
        <v>0.71150000000000002</v>
      </c>
    </row>
    <row r="260" spans="1:27" x14ac:dyDescent="0.2">
      <c r="A260" s="9">
        <v>33662</v>
      </c>
      <c r="B260" s="29">
        <v>2613.7038600000001</v>
      </c>
      <c r="C260" s="28">
        <f t="shared" ca="1" si="30"/>
        <v>33663</v>
      </c>
      <c r="D260" s="29">
        <f t="shared" ca="1" si="31"/>
        <v>36.223737551876567</v>
      </c>
      <c r="F260" s="9">
        <v>33662</v>
      </c>
      <c r="G260" s="29">
        <v>3907.4608899999998</v>
      </c>
      <c r="H260" s="28">
        <f t="shared" ca="1" si="32"/>
        <v>33663</v>
      </c>
      <c r="I260" s="29">
        <f t="shared" ca="1" si="33"/>
        <v>59.763858739001314</v>
      </c>
      <c r="J260" s="29"/>
      <c r="K260" s="9">
        <v>33662</v>
      </c>
      <c r="L260" s="29">
        <v>6623.9093000000003</v>
      </c>
      <c r="M260" s="28">
        <f t="shared" ca="1" si="34"/>
        <v>33663</v>
      </c>
      <c r="N260" s="29">
        <f t="shared" ca="1" si="35"/>
        <v>76.939705694626738</v>
      </c>
      <c r="P260" s="9">
        <v>33663</v>
      </c>
      <c r="Q260" s="29">
        <v>21.3</v>
      </c>
      <c r="R260" s="28">
        <f t="shared" ca="1" si="36"/>
        <v>33663</v>
      </c>
      <c r="S260" s="49">
        <f t="shared" ca="1" si="37"/>
        <v>21.3</v>
      </c>
      <c r="U260" s="61">
        <v>33662</v>
      </c>
      <c r="V260" s="49">
        <v>2.8439999999999999</v>
      </c>
      <c r="W260" s="50">
        <f t="shared" ca="1" si="38"/>
        <v>33663</v>
      </c>
      <c r="X260" s="49">
        <f t="shared" ca="1" si="39"/>
        <v>2.8439999999999999</v>
      </c>
      <c r="Z260" s="61">
        <v>26290</v>
      </c>
      <c r="AA260">
        <v>0.71150000000000002</v>
      </c>
    </row>
    <row r="261" spans="1:27" x14ac:dyDescent="0.2">
      <c r="A261" s="9">
        <v>33694</v>
      </c>
      <c r="B261" s="29">
        <v>2518.6710899999998</v>
      </c>
      <c r="C261" s="28">
        <f t="shared" ca="1" si="30"/>
        <v>33694</v>
      </c>
      <c r="D261" s="29">
        <f t="shared" ca="1" si="31"/>
        <v>34.906663275792411</v>
      </c>
      <c r="F261" s="9">
        <v>33694</v>
      </c>
      <c r="G261" s="29">
        <v>3691.8284199999998</v>
      </c>
      <c r="H261" s="28">
        <f t="shared" ca="1" si="32"/>
        <v>33694</v>
      </c>
      <c r="I261" s="29">
        <f t="shared" ca="1" si="33"/>
        <v>56.465801806530791</v>
      </c>
      <c r="J261" s="29"/>
      <c r="K261" s="9">
        <v>33694</v>
      </c>
      <c r="L261" s="29">
        <v>6775.6545900000001</v>
      </c>
      <c r="M261" s="28">
        <f t="shared" ca="1" si="34"/>
        <v>33694</v>
      </c>
      <c r="N261" s="29">
        <f t="shared" ca="1" si="35"/>
        <v>78.702295945242909</v>
      </c>
      <c r="P261" s="9">
        <v>33694</v>
      </c>
      <c r="Q261" s="29">
        <v>21.5</v>
      </c>
      <c r="R261" s="28">
        <f t="shared" ca="1" si="36"/>
        <v>33694</v>
      </c>
      <c r="S261" s="49">
        <f t="shared" ca="1" si="37"/>
        <v>21.5</v>
      </c>
      <c r="U261" s="61">
        <v>33694</v>
      </c>
      <c r="V261" s="49">
        <v>2.8769999999999998</v>
      </c>
      <c r="W261" s="50">
        <f t="shared" ca="1" si="38"/>
        <v>33694</v>
      </c>
      <c r="X261" s="49">
        <f t="shared" ca="1" si="39"/>
        <v>2.8769999999999998</v>
      </c>
      <c r="Z261" s="61">
        <v>26291</v>
      </c>
      <c r="AA261">
        <v>0.76819999999999999</v>
      </c>
    </row>
    <row r="262" spans="1:27" x14ac:dyDescent="0.2">
      <c r="A262" s="9">
        <v>33724</v>
      </c>
      <c r="B262" s="29">
        <v>2550.8274799999999</v>
      </c>
      <c r="C262" s="28">
        <f t="shared" ca="1" si="30"/>
        <v>33724</v>
      </c>
      <c r="D262" s="29">
        <f t="shared" ca="1" si="31"/>
        <v>35.352323799848797</v>
      </c>
      <c r="F262" s="9">
        <v>33724</v>
      </c>
      <c r="G262" s="29">
        <v>3706.10086</v>
      </c>
      <c r="H262" s="28">
        <f t="shared" ca="1" si="32"/>
        <v>33724</v>
      </c>
      <c r="I262" s="29">
        <f t="shared" ca="1" si="33"/>
        <v>56.6840960165135</v>
      </c>
      <c r="J262" s="29"/>
      <c r="K262" s="9">
        <v>33724</v>
      </c>
      <c r="L262" s="29">
        <v>6972.8595299999997</v>
      </c>
      <c r="M262" s="28">
        <f t="shared" ca="1" si="34"/>
        <v>33724</v>
      </c>
      <c r="N262" s="29">
        <f t="shared" ca="1" si="35"/>
        <v>80.992920613839516</v>
      </c>
      <c r="P262" s="9">
        <v>33724</v>
      </c>
      <c r="Q262" s="29">
        <v>21.8</v>
      </c>
      <c r="R262" s="28">
        <f t="shared" ca="1" si="36"/>
        <v>33724</v>
      </c>
      <c r="S262" s="49">
        <f t="shared" ca="1" si="37"/>
        <v>21.8</v>
      </c>
      <c r="U262" s="61">
        <v>33724</v>
      </c>
      <c r="V262" s="49">
        <v>2.8746</v>
      </c>
      <c r="W262" s="50">
        <f t="shared" ca="1" si="38"/>
        <v>33724</v>
      </c>
      <c r="X262" s="49">
        <f t="shared" ca="1" si="39"/>
        <v>2.8746</v>
      </c>
      <c r="Z262" s="61">
        <v>26294</v>
      </c>
      <c r="AA262">
        <v>0.76559999999999995</v>
      </c>
    </row>
    <row r="263" spans="1:27" x14ac:dyDescent="0.2">
      <c r="A263" s="9">
        <v>33753</v>
      </c>
      <c r="B263" s="29">
        <v>2617.2584700000002</v>
      </c>
      <c r="C263" s="28">
        <f t="shared" ca="1" si="30"/>
        <v>33755</v>
      </c>
      <c r="D263" s="29">
        <f t="shared" ca="1" si="31"/>
        <v>36.273001457290583</v>
      </c>
      <c r="F263" s="9">
        <v>33753</v>
      </c>
      <c r="G263" s="29">
        <v>3903.1322700000001</v>
      </c>
      <c r="H263" s="28">
        <f t="shared" ca="1" si="32"/>
        <v>33755</v>
      </c>
      <c r="I263" s="29">
        <f t="shared" ca="1" si="33"/>
        <v>59.697653333113088</v>
      </c>
      <c r="J263" s="29"/>
      <c r="K263" s="9">
        <v>33753</v>
      </c>
      <c r="L263" s="29">
        <v>7067.7926900000002</v>
      </c>
      <c r="M263" s="28">
        <f t="shared" ca="1" si="34"/>
        <v>33755</v>
      </c>
      <c r="N263" s="29">
        <f t="shared" ca="1" si="35"/>
        <v>82.095612251096824</v>
      </c>
      <c r="P263" s="9">
        <v>33755</v>
      </c>
      <c r="Q263" s="29">
        <v>21.9</v>
      </c>
      <c r="R263" s="28">
        <f t="shared" ca="1" si="36"/>
        <v>33755</v>
      </c>
      <c r="S263" s="49">
        <f t="shared" ca="1" si="37"/>
        <v>21.9</v>
      </c>
      <c r="U263" s="61">
        <v>33753</v>
      </c>
      <c r="V263" s="49">
        <v>2.8374999999999999</v>
      </c>
      <c r="W263" s="50">
        <f t="shared" ca="1" si="38"/>
        <v>33755</v>
      </c>
      <c r="X263" s="49">
        <f t="shared" ca="1" si="39"/>
        <v>2.8374999999999999</v>
      </c>
      <c r="Z263" s="61">
        <v>26295</v>
      </c>
      <c r="AA263">
        <v>0.76849999999999996</v>
      </c>
    </row>
    <row r="264" spans="1:27" x14ac:dyDescent="0.2">
      <c r="A264" s="9">
        <v>33785</v>
      </c>
      <c r="B264" s="29">
        <v>2469.5069400000002</v>
      </c>
      <c r="C264" s="28">
        <f t="shared" ref="C264:C327" ca="1" si="40">EOMONTH(A264,0)</f>
        <v>33785</v>
      </c>
      <c r="D264" s="29">
        <f t="shared" ref="D264:D327" ca="1" si="41">B264/$B$7</f>
        <v>34.225289500508985</v>
      </c>
      <c r="F264" s="9">
        <v>33785</v>
      </c>
      <c r="G264" s="29">
        <v>3630.9865500000001</v>
      </c>
      <c r="H264" s="28">
        <f t="shared" ref="H264:H327" ca="1" si="42">EOMONTH(F264,0)</f>
        <v>33785</v>
      </c>
      <c r="I264" s="29">
        <f t="shared" ref="I264:I327" ca="1" si="43">G264/$G$7</f>
        <v>55.535237169683796</v>
      </c>
      <c r="J264" s="29"/>
      <c r="K264" s="9">
        <v>33785</v>
      </c>
      <c r="L264" s="29">
        <v>6864.1025499999996</v>
      </c>
      <c r="M264" s="28">
        <f t="shared" ref="M264:M327" ca="1" si="44">EOMONTH(K264,0)</f>
        <v>33785</v>
      </c>
      <c r="N264" s="29">
        <f t="shared" ref="N264:N327" ca="1" si="45">L264/$L$7</f>
        <v>79.729659048129903</v>
      </c>
      <c r="P264" s="9">
        <v>33785</v>
      </c>
      <c r="Q264" s="29">
        <v>22.1</v>
      </c>
      <c r="R264" s="28">
        <f t="shared" ref="R264:R327" ca="1" si="46">EOMONTH(P264,0)</f>
        <v>33785</v>
      </c>
      <c r="S264" s="49">
        <f t="shared" ref="S264:S327" ca="1" si="47">Q264</f>
        <v>22.1</v>
      </c>
      <c r="U264" s="61">
        <v>33785</v>
      </c>
      <c r="V264" s="49">
        <v>2.7709999999999999</v>
      </c>
      <c r="W264" s="50">
        <f t="shared" ref="W264:W327" ca="1" si="48">EOMONTH(U264,0)</f>
        <v>33785</v>
      </c>
      <c r="X264" s="49">
        <f t="shared" ref="X264:X327" ca="1" si="49">V264</f>
        <v>2.7709999999999999</v>
      </c>
      <c r="Z264" s="61">
        <v>26296</v>
      </c>
      <c r="AA264">
        <v>0.76849999999999996</v>
      </c>
    </row>
    <row r="265" spans="1:27" x14ac:dyDescent="0.2">
      <c r="A265" s="9">
        <v>33816</v>
      </c>
      <c r="B265" s="29">
        <v>2469.0199899999998</v>
      </c>
      <c r="C265" s="28">
        <f t="shared" ca="1" si="40"/>
        <v>33816</v>
      </c>
      <c r="D265" s="29">
        <f t="shared" ca="1" si="41"/>
        <v>34.218540783000911</v>
      </c>
      <c r="F265" s="9">
        <v>33816</v>
      </c>
      <c r="G265" s="29">
        <v>3529.5032500000002</v>
      </c>
      <c r="H265" s="28">
        <f t="shared" ca="1" si="42"/>
        <v>33816</v>
      </c>
      <c r="I265" s="29">
        <f t="shared" ca="1" si="43"/>
        <v>53.98306971969361</v>
      </c>
      <c r="J265" s="29"/>
      <c r="K265" s="9">
        <v>33816</v>
      </c>
      <c r="L265" s="29">
        <v>6752.0875500000002</v>
      </c>
      <c r="M265" s="28">
        <f t="shared" ca="1" si="44"/>
        <v>33816</v>
      </c>
      <c r="N265" s="29">
        <f t="shared" ca="1" si="45"/>
        <v>78.428554104953292</v>
      </c>
      <c r="P265" s="9">
        <v>33816</v>
      </c>
      <c r="Q265" s="29">
        <v>22.4</v>
      </c>
      <c r="R265" s="28">
        <f t="shared" ca="1" si="46"/>
        <v>33816</v>
      </c>
      <c r="S265" s="49">
        <f t="shared" ca="1" si="47"/>
        <v>22.4</v>
      </c>
      <c r="U265" s="61">
        <v>33816</v>
      </c>
      <c r="V265" s="49">
        <v>2.7643</v>
      </c>
      <c r="W265" s="50">
        <f t="shared" ca="1" si="48"/>
        <v>33816</v>
      </c>
      <c r="X265" s="49">
        <f t="shared" ca="1" si="49"/>
        <v>2.7643</v>
      </c>
      <c r="Z265" s="61">
        <v>26297</v>
      </c>
      <c r="AA265">
        <v>0.76700000000000002</v>
      </c>
    </row>
    <row r="266" spans="1:27" x14ac:dyDescent="0.2">
      <c r="A266" s="9">
        <v>33847</v>
      </c>
      <c r="B266" s="29">
        <v>2510.59654</v>
      </c>
      <c r="C266" s="28">
        <f t="shared" ca="1" si="40"/>
        <v>33847</v>
      </c>
      <c r="D266" s="29">
        <f t="shared" ca="1" si="41"/>
        <v>34.794756802941471</v>
      </c>
      <c r="F266" s="9">
        <v>33847</v>
      </c>
      <c r="G266" s="29">
        <v>3724.6872199999998</v>
      </c>
      <c r="H266" s="28">
        <f t="shared" ca="1" si="42"/>
        <v>33847</v>
      </c>
      <c r="I266" s="29">
        <f t="shared" ca="1" si="43"/>
        <v>56.968370798726916</v>
      </c>
      <c r="J266" s="29"/>
      <c r="K266" s="9">
        <v>33847</v>
      </c>
      <c r="L266" s="29">
        <v>6711.9532399999998</v>
      </c>
      <c r="M266" s="28">
        <f t="shared" ca="1" si="44"/>
        <v>33847</v>
      </c>
      <c r="N266" s="29">
        <f t="shared" ca="1" si="45"/>
        <v>77.962375922281467</v>
      </c>
      <c r="P266" s="9">
        <v>33847</v>
      </c>
      <c r="Q266" s="29">
        <v>22.6</v>
      </c>
      <c r="R266" s="28">
        <f t="shared" ca="1" si="46"/>
        <v>33847</v>
      </c>
      <c r="S266" s="49">
        <f t="shared" ca="1" si="47"/>
        <v>22.6</v>
      </c>
      <c r="U266" s="61">
        <v>33847</v>
      </c>
      <c r="V266" s="49">
        <v>2.7450000000000001</v>
      </c>
      <c r="W266" s="50">
        <f t="shared" ca="1" si="48"/>
        <v>33847</v>
      </c>
      <c r="X266" s="49">
        <f t="shared" ca="1" si="49"/>
        <v>2.7450000000000001</v>
      </c>
      <c r="Z266" s="61">
        <v>26298</v>
      </c>
      <c r="AA266">
        <v>0.76700000000000002</v>
      </c>
    </row>
    <row r="267" spans="1:27" x14ac:dyDescent="0.2">
      <c r="A267" s="9">
        <v>33877</v>
      </c>
      <c r="B267" s="29">
        <v>2550.18932</v>
      </c>
      <c r="C267" s="28">
        <f t="shared" ca="1" si="40"/>
        <v>33877</v>
      </c>
      <c r="D267" s="29">
        <f t="shared" ca="1" si="41"/>
        <v>35.343479438898086</v>
      </c>
      <c r="F267" s="9">
        <v>33877</v>
      </c>
      <c r="G267" s="29">
        <v>3744.24208</v>
      </c>
      <c r="H267" s="28">
        <f t="shared" ca="1" si="42"/>
        <v>33877</v>
      </c>
      <c r="I267" s="29">
        <f t="shared" ca="1" si="43"/>
        <v>57.267458601164513</v>
      </c>
      <c r="J267" s="29"/>
      <c r="K267" s="9">
        <v>33877</v>
      </c>
      <c r="L267" s="29">
        <v>6962.0386200000003</v>
      </c>
      <c r="M267" s="28">
        <f t="shared" ca="1" si="44"/>
        <v>33877</v>
      </c>
      <c r="N267" s="29">
        <f t="shared" ca="1" si="45"/>
        <v>80.867230844695484</v>
      </c>
      <c r="P267" s="9">
        <v>33877</v>
      </c>
      <c r="Q267" s="29">
        <v>22.7</v>
      </c>
      <c r="R267" s="28">
        <f t="shared" ca="1" si="46"/>
        <v>33877</v>
      </c>
      <c r="S267" s="49">
        <f t="shared" ca="1" si="47"/>
        <v>22.7</v>
      </c>
      <c r="U267" s="61">
        <v>33877</v>
      </c>
      <c r="V267" s="49">
        <v>2.8149999999999999</v>
      </c>
      <c r="W267" s="50">
        <f t="shared" ca="1" si="48"/>
        <v>33877</v>
      </c>
      <c r="X267" s="49">
        <f t="shared" ca="1" si="49"/>
        <v>2.8149999999999999</v>
      </c>
      <c r="Z267" s="61">
        <v>26301</v>
      </c>
      <c r="AA267">
        <v>0.76700000000000002</v>
      </c>
    </row>
    <row r="268" spans="1:27" x14ac:dyDescent="0.2">
      <c r="A268" s="9">
        <v>33907</v>
      </c>
      <c r="B268" s="29">
        <v>2606.2058099999999</v>
      </c>
      <c r="C268" s="28">
        <f t="shared" ca="1" si="40"/>
        <v>33908</v>
      </c>
      <c r="D268" s="29">
        <f t="shared" ca="1" si="41"/>
        <v>36.119820884228211</v>
      </c>
      <c r="F268" s="9">
        <v>33907</v>
      </c>
      <c r="G268" s="29">
        <v>3727.9433399999998</v>
      </c>
      <c r="H268" s="28">
        <f t="shared" ca="1" si="42"/>
        <v>33908</v>
      </c>
      <c r="I268" s="29">
        <f t="shared" ca="1" si="43"/>
        <v>57.018172524501132</v>
      </c>
      <c r="J268" s="29"/>
      <c r="K268" s="9">
        <v>33907</v>
      </c>
      <c r="L268" s="29">
        <v>7154.6098300000003</v>
      </c>
      <c r="M268" s="28">
        <f t="shared" ca="1" si="44"/>
        <v>33908</v>
      </c>
      <c r="N268" s="29">
        <f t="shared" ca="1" si="45"/>
        <v>83.104032641280796</v>
      </c>
      <c r="P268" s="9">
        <v>33908</v>
      </c>
      <c r="Q268" s="29">
        <v>22.8</v>
      </c>
      <c r="R268" s="28">
        <f t="shared" ca="1" si="46"/>
        <v>33908</v>
      </c>
      <c r="S268" s="49">
        <f t="shared" ca="1" si="47"/>
        <v>22.8</v>
      </c>
      <c r="U268" s="61">
        <v>33907</v>
      </c>
      <c r="V268" s="49">
        <v>2.9579</v>
      </c>
      <c r="W268" s="50">
        <f t="shared" ca="1" si="48"/>
        <v>33908</v>
      </c>
      <c r="X268" s="49">
        <f t="shared" ca="1" si="49"/>
        <v>2.9579</v>
      </c>
      <c r="Z268" s="61">
        <v>26302</v>
      </c>
      <c r="AA268">
        <v>0.76480000000000004</v>
      </c>
    </row>
    <row r="269" spans="1:27" x14ac:dyDescent="0.2">
      <c r="A269" s="9">
        <v>33938</v>
      </c>
      <c r="B269" s="29">
        <v>2709.9297000000001</v>
      </c>
      <c r="C269" s="28">
        <f t="shared" ca="1" si="40"/>
        <v>33938</v>
      </c>
      <c r="D269" s="29">
        <f t="shared" ca="1" si="41"/>
        <v>37.557346774869742</v>
      </c>
      <c r="F269" s="9">
        <v>33938</v>
      </c>
      <c r="G269" s="29">
        <v>3845.20775</v>
      </c>
      <c r="H269" s="28">
        <f t="shared" ca="1" si="42"/>
        <v>33938</v>
      </c>
      <c r="I269" s="29">
        <f t="shared" ca="1" si="43"/>
        <v>58.811709000397208</v>
      </c>
      <c r="J269" s="29"/>
      <c r="K269" s="9">
        <v>33938</v>
      </c>
      <c r="L269" s="29">
        <v>7217.3794900000003</v>
      </c>
      <c r="M269" s="28">
        <f t="shared" ca="1" si="44"/>
        <v>33938</v>
      </c>
      <c r="N269" s="29">
        <f t="shared" ca="1" si="45"/>
        <v>83.833130663041416</v>
      </c>
      <c r="P269" s="9">
        <v>33938</v>
      </c>
      <c r="Q269" s="29">
        <v>22.9</v>
      </c>
      <c r="R269" s="28">
        <f t="shared" ca="1" si="46"/>
        <v>33938</v>
      </c>
      <c r="S269" s="49">
        <f t="shared" ca="1" si="47"/>
        <v>22.9</v>
      </c>
      <c r="U269" s="61">
        <v>33938</v>
      </c>
      <c r="V269" s="49">
        <v>3.0225</v>
      </c>
      <c r="W269" s="50">
        <f t="shared" ca="1" si="48"/>
        <v>33938</v>
      </c>
      <c r="X269" s="49">
        <f t="shared" ca="1" si="49"/>
        <v>3.0225</v>
      </c>
      <c r="Z269" s="61">
        <v>26303</v>
      </c>
      <c r="AA269">
        <v>0.76780000000000004</v>
      </c>
    </row>
    <row r="270" spans="1:27" x14ac:dyDescent="0.2">
      <c r="A270" s="9">
        <v>33969</v>
      </c>
      <c r="B270" s="29">
        <v>2760.3465299999998</v>
      </c>
      <c r="C270" s="28">
        <f t="shared" ca="1" si="40"/>
        <v>33969</v>
      </c>
      <c r="D270" s="29">
        <f t="shared" ca="1" si="41"/>
        <v>38.256081641534237</v>
      </c>
      <c r="F270" s="9">
        <v>33969</v>
      </c>
      <c r="G270" s="29">
        <v>3906.6558300000002</v>
      </c>
      <c r="H270" s="28">
        <f t="shared" ca="1" si="42"/>
        <v>33969</v>
      </c>
      <c r="I270" s="29">
        <f t="shared" ca="1" si="43"/>
        <v>59.751545501973261</v>
      </c>
      <c r="J270" s="29"/>
      <c r="K270" s="9">
        <v>33969</v>
      </c>
      <c r="L270" s="29">
        <v>7311.4093300000004</v>
      </c>
      <c r="M270" s="28">
        <f t="shared" ca="1" si="44"/>
        <v>33969</v>
      </c>
      <c r="N270" s="29">
        <f t="shared" ca="1" si="45"/>
        <v>84.925329829493293</v>
      </c>
      <c r="P270" s="9">
        <v>33969</v>
      </c>
      <c r="Q270" s="29">
        <v>22.9</v>
      </c>
      <c r="R270" s="28">
        <f t="shared" ca="1" si="46"/>
        <v>33969</v>
      </c>
      <c r="S270" s="49">
        <f t="shared" ca="1" si="47"/>
        <v>22.9</v>
      </c>
      <c r="U270" s="61">
        <v>33969</v>
      </c>
      <c r="V270" s="49">
        <v>3.0550000000000002</v>
      </c>
      <c r="W270" s="50">
        <f t="shared" ca="1" si="48"/>
        <v>33969</v>
      </c>
      <c r="X270" s="49">
        <f t="shared" ca="1" si="49"/>
        <v>3.0550000000000002</v>
      </c>
      <c r="Z270" s="61">
        <v>26304</v>
      </c>
      <c r="AA270">
        <v>0.7671</v>
      </c>
    </row>
    <row r="271" spans="1:27" x14ac:dyDescent="0.2">
      <c r="A271" s="9">
        <v>33998</v>
      </c>
      <c r="B271" s="29">
        <v>2785.0624800000001</v>
      </c>
      <c r="C271" s="28">
        <f t="shared" ca="1" si="40"/>
        <v>34000</v>
      </c>
      <c r="D271" s="29">
        <f t="shared" ca="1" si="41"/>
        <v>38.598623924096159</v>
      </c>
      <c r="F271" s="9">
        <v>33998</v>
      </c>
      <c r="G271" s="29">
        <v>3929.1902399999999</v>
      </c>
      <c r="H271" s="28">
        <f t="shared" ca="1" si="42"/>
        <v>34000</v>
      </c>
      <c r="I271" s="29">
        <f t="shared" ca="1" si="43"/>
        <v>60.096204945514543</v>
      </c>
      <c r="J271" s="29"/>
      <c r="K271" s="9">
        <v>33998</v>
      </c>
      <c r="L271" s="29">
        <v>7443.6605300000001</v>
      </c>
      <c r="M271" s="28">
        <f t="shared" ca="1" si="44"/>
        <v>34000</v>
      </c>
      <c r="N271" s="29">
        <f t="shared" ca="1" si="45"/>
        <v>86.461487398221053</v>
      </c>
      <c r="P271" s="9">
        <v>34000</v>
      </c>
      <c r="Q271" s="29">
        <v>23.2</v>
      </c>
      <c r="R271" s="28">
        <f t="shared" ca="1" si="46"/>
        <v>34000</v>
      </c>
      <c r="S271" s="49">
        <f t="shared" ca="1" si="47"/>
        <v>23.2</v>
      </c>
      <c r="U271" s="61">
        <v>33998</v>
      </c>
      <c r="V271" s="49">
        <v>3.073</v>
      </c>
      <c r="W271" s="50">
        <f t="shared" ca="1" si="48"/>
        <v>34000</v>
      </c>
      <c r="X271" s="49">
        <f t="shared" ca="1" si="49"/>
        <v>3.073</v>
      </c>
      <c r="Z271" s="61">
        <v>26305</v>
      </c>
      <c r="AA271">
        <v>0.76629999999999998</v>
      </c>
    </row>
    <row r="272" spans="1:27" x14ac:dyDescent="0.2">
      <c r="A272" s="9">
        <v>34026</v>
      </c>
      <c r="B272" s="29">
        <v>2919.3029799999999</v>
      </c>
      <c r="C272" s="28">
        <f t="shared" ca="1" si="40"/>
        <v>34028</v>
      </c>
      <c r="D272" s="29">
        <f t="shared" ca="1" si="41"/>
        <v>40.459084366937866</v>
      </c>
      <c r="F272" s="9">
        <v>34026</v>
      </c>
      <c r="G272" s="29">
        <v>4146.0117200000004</v>
      </c>
      <c r="H272" s="28">
        <f t="shared" ca="1" si="42"/>
        <v>34028</v>
      </c>
      <c r="I272" s="29">
        <f t="shared" ca="1" si="43"/>
        <v>63.412447556019913</v>
      </c>
      <c r="J272" s="29"/>
      <c r="K272" s="9">
        <v>34026</v>
      </c>
      <c r="L272" s="29">
        <v>7712.6967000000004</v>
      </c>
      <c r="M272" s="28">
        <f t="shared" ca="1" si="44"/>
        <v>34028</v>
      </c>
      <c r="N272" s="29">
        <f t="shared" ca="1" si="45"/>
        <v>89.586464327027969</v>
      </c>
      <c r="P272" s="9">
        <v>34028</v>
      </c>
      <c r="Q272" s="29">
        <v>23.3</v>
      </c>
      <c r="R272" s="28">
        <f t="shared" ca="1" si="46"/>
        <v>34028</v>
      </c>
      <c r="S272" s="49">
        <f t="shared" ca="1" si="47"/>
        <v>23.3</v>
      </c>
      <c r="U272" s="61">
        <v>34026</v>
      </c>
      <c r="V272" s="49">
        <v>3.1475</v>
      </c>
      <c r="W272" s="50">
        <f t="shared" ca="1" si="48"/>
        <v>34028</v>
      </c>
      <c r="X272" s="49">
        <f t="shared" ca="1" si="49"/>
        <v>3.1475</v>
      </c>
      <c r="Z272" s="61">
        <v>26308</v>
      </c>
      <c r="AA272">
        <v>0.76780000000000004</v>
      </c>
    </row>
    <row r="273" spans="1:27" x14ac:dyDescent="0.2">
      <c r="A273" s="9">
        <v>34059</v>
      </c>
      <c r="B273" s="29">
        <v>3117.6195600000001</v>
      </c>
      <c r="C273" s="28">
        <f t="shared" ca="1" si="40"/>
        <v>34059</v>
      </c>
      <c r="D273" s="29">
        <f t="shared" ca="1" si="41"/>
        <v>43.207585394940992</v>
      </c>
      <c r="F273" s="9">
        <v>34059</v>
      </c>
      <c r="G273" s="29">
        <v>4551.0787200000004</v>
      </c>
      <c r="H273" s="28">
        <f t="shared" ca="1" si="42"/>
        <v>34059</v>
      </c>
      <c r="I273" s="29">
        <f t="shared" ca="1" si="43"/>
        <v>69.607868994475069</v>
      </c>
      <c r="J273" s="29"/>
      <c r="K273" s="9">
        <v>34059</v>
      </c>
      <c r="L273" s="29">
        <v>7949.7351900000003</v>
      </c>
      <c r="M273" s="28">
        <f t="shared" ca="1" si="44"/>
        <v>34059</v>
      </c>
      <c r="N273" s="29">
        <f t="shared" ca="1" si="45"/>
        <v>92.33977371471822</v>
      </c>
      <c r="P273" s="9">
        <v>34059</v>
      </c>
      <c r="Q273" s="29">
        <v>23.6</v>
      </c>
      <c r="R273" s="28">
        <f t="shared" ca="1" si="46"/>
        <v>34059</v>
      </c>
      <c r="S273" s="49">
        <f t="shared" ca="1" si="47"/>
        <v>23.6</v>
      </c>
      <c r="U273" s="61">
        <v>34059</v>
      </c>
      <c r="V273" s="49">
        <v>3.1779999999999999</v>
      </c>
      <c r="W273" s="50">
        <f t="shared" ca="1" si="48"/>
        <v>34059</v>
      </c>
      <c r="X273" s="49">
        <f t="shared" ca="1" si="49"/>
        <v>3.1779999999999999</v>
      </c>
      <c r="Z273" s="61">
        <v>26309</v>
      </c>
      <c r="AA273">
        <v>0.76629999999999998</v>
      </c>
    </row>
    <row r="274" spans="1:27" x14ac:dyDescent="0.2">
      <c r="A274" s="9">
        <v>34089</v>
      </c>
      <c r="B274" s="29">
        <v>3243.2902800000002</v>
      </c>
      <c r="C274" s="28">
        <f t="shared" ca="1" si="40"/>
        <v>34089</v>
      </c>
      <c r="D274" s="29">
        <f t="shared" ca="1" si="41"/>
        <v>44.949275893586609</v>
      </c>
      <c r="F274" s="9">
        <v>34089</v>
      </c>
      <c r="G274" s="29">
        <v>4955.5494200000003</v>
      </c>
      <c r="H274" s="28">
        <f t="shared" ca="1" si="42"/>
        <v>34089</v>
      </c>
      <c r="I274" s="29">
        <f t="shared" ca="1" si="43"/>
        <v>75.794170139734888</v>
      </c>
      <c r="J274" s="29"/>
      <c r="K274" s="9">
        <v>34089</v>
      </c>
      <c r="L274" s="29">
        <v>7821.0114199999998</v>
      </c>
      <c r="M274" s="28">
        <f t="shared" ca="1" si="44"/>
        <v>34089</v>
      </c>
      <c r="N274" s="29">
        <f t="shared" ca="1" si="45"/>
        <v>90.844588842590994</v>
      </c>
      <c r="P274" s="9">
        <v>34089</v>
      </c>
      <c r="Q274" s="29">
        <v>24.1</v>
      </c>
      <c r="R274" s="28">
        <f t="shared" ca="1" si="46"/>
        <v>34089</v>
      </c>
      <c r="S274" s="49">
        <f t="shared" ca="1" si="47"/>
        <v>24.1</v>
      </c>
      <c r="U274" s="61">
        <v>34089</v>
      </c>
      <c r="V274" s="49">
        <v>3.1604999999999999</v>
      </c>
      <c r="W274" s="50">
        <f t="shared" ca="1" si="48"/>
        <v>34089</v>
      </c>
      <c r="X274" s="49">
        <f t="shared" ca="1" si="49"/>
        <v>3.1604999999999999</v>
      </c>
      <c r="Z274" s="61">
        <v>26310</v>
      </c>
      <c r="AA274">
        <v>0.7651</v>
      </c>
    </row>
    <row r="275" spans="1:27" x14ac:dyDescent="0.2">
      <c r="A275" s="9">
        <v>34120</v>
      </c>
      <c r="B275" s="29">
        <v>3337.6428999999998</v>
      </c>
      <c r="C275" s="28">
        <f t="shared" ca="1" si="40"/>
        <v>34120</v>
      </c>
      <c r="D275" s="29">
        <f t="shared" ca="1" si="41"/>
        <v>46.256923862630785</v>
      </c>
      <c r="F275" s="9">
        <v>34120</v>
      </c>
      <c r="G275" s="29">
        <v>5091.43271</v>
      </c>
      <c r="H275" s="28">
        <f t="shared" ca="1" si="42"/>
        <v>34120</v>
      </c>
      <c r="I275" s="29">
        <f t="shared" ca="1" si="43"/>
        <v>77.872478784956087</v>
      </c>
      <c r="J275" s="29"/>
      <c r="K275" s="9">
        <v>34120</v>
      </c>
      <c r="L275" s="29">
        <v>7651.7346600000001</v>
      </c>
      <c r="M275" s="28">
        <f t="shared" ca="1" si="44"/>
        <v>34120</v>
      </c>
      <c r="N275" s="29">
        <f t="shared" ca="1" si="45"/>
        <v>88.87836263002194</v>
      </c>
      <c r="P275" s="9">
        <v>34120</v>
      </c>
      <c r="Q275" s="29">
        <v>24.2</v>
      </c>
      <c r="R275" s="28">
        <f t="shared" ca="1" si="46"/>
        <v>34120</v>
      </c>
      <c r="S275" s="49">
        <f t="shared" ca="1" si="47"/>
        <v>24.2</v>
      </c>
      <c r="U275" s="61">
        <v>34120</v>
      </c>
      <c r="V275" s="49">
        <v>3.18</v>
      </c>
      <c r="W275" s="50">
        <f t="shared" ca="1" si="48"/>
        <v>34120</v>
      </c>
      <c r="X275" s="49">
        <f t="shared" ca="1" si="49"/>
        <v>3.18</v>
      </c>
      <c r="Z275" s="61">
        <v>26311</v>
      </c>
      <c r="AA275">
        <v>0.76480000000000004</v>
      </c>
    </row>
    <row r="276" spans="1:27" x14ac:dyDescent="0.2">
      <c r="A276" s="9">
        <v>34150</v>
      </c>
      <c r="B276" s="29">
        <v>3475.2618499999999</v>
      </c>
      <c r="C276" s="28">
        <f t="shared" ca="1" si="40"/>
        <v>34150</v>
      </c>
      <c r="D276" s="29">
        <f t="shared" ca="1" si="41"/>
        <v>48.164206781425122</v>
      </c>
      <c r="F276" s="9">
        <v>34150</v>
      </c>
      <c r="G276" s="29">
        <v>5264.16903</v>
      </c>
      <c r="H276" s="28">
        <f t="shared" ca="1" si="42"/>
        <v>34150</v>
      </c>
      <c r="I276" s="29">
        <f t="shared" ca="1" si="43"/>
        <v>80.514447397871606</v>
      </c>
      <c r="J276" s="29"/>
      <c r="K276" s="9">
        <v>34150</v>
      </c>
      <c r="L276" s="29">
        <v>7783.7427900000002</v>
      </c>
      <c r="M276" s="28">
        <f t="shared" ca="1" si="44"/>
        <v>34150</v>
      </c>
      <c r="N276" s="29">
        <f t="shared" ca="1" si="45"/>
        <v>90.411696830642413</v>
      </c>
      <c r="P276" s="9">
        <v>34150</v>
      </c>
      <c r="Q276" s="29">
        <v>24.4</v>
      </c>
      <c r="R276" s="28">
        <f t="shared" ca="1" si="46"/>
        <v>34150</v>
      </c>
      <c r="S276" s="49">
        <f t="shared" ca="1" si="47"/>
        <v>24.4</v>
      </c>
      <c r="U276" s="61">
        <v>34150</v>
      </c>
      <c r="V276" s="49">
        <v>3.34</v>
      </c>
      <c r="W276" s="50">
        <f t="shared" ca="1" si="48"/>
        <v>34150</v>
      </c>
      <c r="X276" s="49">
        <f t="shared" ca="1" si="49"/>
        <v>3.34</v>
      </c>
      <c r="Z276" s="61">
        <v>26312</v>
      </c>
      <c r="AA276">
        <v>0.76049999999999995</v>
      </c>
    </row>
    <row r="277" spans="1:27" x14ac:dyDescent="0.2">
      <c r="A277" s="9">
        <v>34180</v>
      </c>
      <c r="B277" s="29">
        <v>3593.7324400000002</v>
      </c>
      <c r="C277" s="28">
        <f t="shared" ca="1" si="40"/>
        <v>34181</v>
      </c>
      <c r="D277" s="29">
        <f t="shared" ca="1" si="41"/>
        <v>49.806109533091863</v>
      </c>
      <c r="F277" s="9">
        <v>34180</v>
      </c>
      <c r="G277" s="29">
        <v>5521.8481899999997</v>
      </c>
      <c r="H277" s="28">
        <f t="shared" ca="1" si="42"/>
        <v>34181</v>
      </c>
      <c r="I277" s="29">
        <f t="shared" ca="1" si="43"/>
        <v>84.455600323454561</v>
      </c>
      <c r="J277" s="29"/>
      <c r="K277" s="9">
        <v>34180</v>
      </c>
      <c r="L277" s="29">
        <v>7820.4061600000005</v>
      </c>
      <c r="M277" s="28">
        <f t="shared" ca="1" si="44"/>
        <v>34181</v>
      </c>
      <c r="N277" s="29">
        <f t="shared" ca="1" si="45"/>
        <v>90.837558473641238</v>
      </c>
      <c r="P277" s="9">
        <v>34181</v>
      </c>
      <c r="Q277" s="29">
        <v>24.5</v>
      </c>
      <c r="R277" s="28">
        <f t="shared" ca="1" si="46"/>
        <v>34181</v>
      </c>
      <c r="S277" s="49">
        <f t="shared" ca="1" si="47"/>
        <v>24.5</v>
      </c>
      <c r="U277" s="61">
        <v>34180</v>
      </c>
      <c r="V277" s="49">
        <v>3.3849999999999998</v>
      </c>
      <c r="W277" s="50">
        <f t="shared" ca="1" si="48"/>
        <v>34181</v>
      </c>
      <c r="X277" s="49">
        <f t="shared" ca="1" si="49"/>
        <v>3.3849999999999998</v>
      </c>
      <c r="Z277" s="61">
        <v>26315</v>
      </c>
      <c r="AA277">
        <v>0.76049999999999995</v>
      </c>
    </row>
    <row r="278" spans="1:27" x14ac:dyDescent="0.2">
      <c r="A278" s="9">
        <v>34212</v>
      </c>
      <c r="B278" s="29">
        <v>3750.91768</v>
      </c>
      <c r="C278" s="28">
        <f t="shared" ca="1" si="40"/>
        <v>34212</v>
      </c>
      <c r="D278" s="29">
        <f t="shared" ca="1" si="41"/>
        <v>51.984564777363005</v>
      </c>
      <c r="F278" s="9">
        <v>34212</v>
      </c>
      <c r="G278" s="29">
        <v>5809.6200500000004</v>
      </c>
      <c r="H278" s="28">
        <f t="shared" ca="1" si="42"/>
        <v>34212</v>
      </c>
      <c r="I278" s="29">
        <f t="shared" ca="1" si="43"/>
        <v>88.857015276605821</v>
      </c>
      <c r="J278" s="29"/>
      <c r="K278" s="9">
        <v>34212</v>
      </c>
      <c r="L278" s="29">
        <v>7870.8096299999997</v>
      </c>
      <c r="M278" s="28">
        <f t="shared" ca="1" si="44"/>
        <v>34212</v>
      </c>
      <c r="N278" s="29">
        <f t="shared" ca="1" si="45"/>
        <v>91.423017599385588</v>
      </c>
      <c r="P278" s="9">
        <v>34212</v>
      </c>
      <c r="Q278" s="29">
        <v>24.7</v>
      </c>
      <c r="R278" s="28">
        <f t="shared" ca="1" si="46"/>
        <v>34212</v>
      </c>
      <c r="S278" s="49">
        <f t="shared" ca="1" si="47"/>
        <v>24.7</v>
      </c>
      <c r="U278" s="61">
        <v>34212</v>
      </c>
      <c r="V278" s="49">
        <v>3.379</v>
      </c>
      <c r="W278" s="50">
        <f t="shared" ca="1" si="48"/>
        <v>34212</v>
      </c>
      <c r="X278" s="49">
        <f t="shared" ca="1" si="49"/>
        <v>3.379</v>
      </c>
      <c r="Z278" s="61">
        <v>26316</v>
      </c>
      <c r="AA278">
        <v>0.76049999999999995</v>
      </c>
    </row>
    <row r="279" spans="1:27" x14ac:dyDescent="0.2">
      <c r="A279" s="9">
        <v>34242</v>
      </c>
      <c r="B279" s="29">
        <v>3749.8864400000002</v>
      </c>
      <c r="C279" s="28">
        <f t="shared" ca="1" si="40"/>
        <v>34242</v>
      </c>
      <c r="D279" s="29">
        <f t="shared" ca="1" si="41"/>
        <v>51.970272658165925</v>
      </c>
      <c r="F279" s="9">
        <v>34242</v>
      </c>
      <c r="G279" s="29">
        <v>5785.5700500000003</v>
      </c>
      <c r="H279" s="28">
        <f t="shared" ca="1" si="42"/>
        <v>34242</v>
      </c>
      <c r="I279" s="29">
        <f t="shared" ca="1" si="43"/>
        <v>88.489175177079446</v>
      </c>
      <c r="J279" s="29"/>
      <c r="K279" s="9">
        <v>34242</v>
      </c>
      <c r="L279" s="29">
        <v>8039.1460299999999</v>
      </c>
      <c r="M279" s="28">
        <f t="shared" ca="1" si="44"/>
        <v>34242</v>
      </c>
      <c r="N279" s="29">
        <f t="shared" ca="1" si="45"/>
        <v>93.378321104778237</v>
      </c>
      <c r="P279" s="9">
        <v>34242</v>
      </c>
      <c r="Q279" s="29">
        <v>24.8</v>
      </c>
      <c r="R279" s="28">
        <f t="shared" ca="1" si="46"/>
        <v>34242</v>
      </c>
      <c r="S279" s="49">
        <f t="shared" ca="1" si="47"/>
        <v>24.8</v>
      </c>
      <c r="U279" s="61">
        <v>34242</v>
      </c>
      <c r="V279" s="49">
        <v>3.4424999999999999</v>
      </c>
      <c r="W279" s="50">
        <f t="shared" ca="1" si="48"/>
        <v>34242</v>
      </c>
      <c r="X279" s="49">
        <f t="shared" ca="1" si="49"/>
        <v>3.4424999999999999</v>
      </c>
      <c r="Z279" s="61">
        <v>26317</v>
      </c>
      <c r="AA279">
        <v>0.76049999999999995</v>
      </c>
    </row>
    <row r="280" spans="1:27" x14ac:dyDescent="0.2">
      <c r="A280" s="9">
        <v>34271</v>
      </c>
      <c r="B280" s="29">
        <v>3755.8578499999999</v>
      </c>
      <c r="C280" s="28">
        <f t="shared" ca="1" si="40"/>
        <v>34273</v>
      </c>
      <c r="D280" s="29">
        <f t="shared" ca="1" si="41"/>
        <v>52.053031379215007</v>
      </c>
      <c r="F280" s="9">
        <v>34271</v>
      </c>
      <c r="G280" s="29">
        <v>5814.5320499999998</v>
      </c>
      <c r="H280" s="28">
        <f t="shared" ca="1" si="42"/>
        <v>34273</v>
      </c>
      <c r="I280" s="29">
        <f t="shared" ca="1" si="43"/>
        <v>88.932143366787656</v>
      </c>
      <c r="J280" s="29"/>
      <c r="K280" s="9">
        <v>34271</v>
      </c>
      <c r="L280" s="29">
        <v>7556.2325499999997</v>
      </c>
      <c r="M280" s="28">
        <f t="shared" ca="1" si="44"/>
        <v>34273</v>
      </c>
      <c r="N280" s="29">
        <f t="shared" ca="1" si="45"/>
        <v>87.769062380905311</v>
      </c>
      <c r="P280" s="9">
        <v>34273</v>
      </c>
      <c r="Q280" s="29">
        <v>24.9</v>
      </c>
      <c r="R280" s="28">
        <f t="shared" ca="1" si="46"/>
        <v>34273</v>
      </c>
      <c r="S280" s="49">
        <f t="shared" ca="1" si="47"/>
        <v>24.9</v>
      </c>
      <c r="U280" s="61">
        <v>34271</v>
      </c>
      <c r="V280" s="49">
        <v>3.3563000000000001</v>
      </c>
      <c r="W280" s="50">
        <f t="shared" ca="1" si="48"/>
        <v>34273</v>
      </c>
      <c r="X280" s="49">
        <f t="shared" ca="1" si="49"/>
        <v>3.3563000000000001</v>
      </c>
      <c r="Z280" s="61">
        <v>26318</v>
      </c>
      <c r="AA280">
        <v>0.76339999999999997</v>
      </c>
    </row>
    <row r="281" spans="1:27" x14ac:dyDescent="0.2">
      <c r="A281" s="9">
        <v>34303</v>
      </c>
      <c r="B281" s="29">
        <v>3551.1702</v>
      </c>
      <c r="C281" s="28">
        <f t="shared" ca="1" si="40"/>
        <v>34303</v>
      </c>
      <c r="D281" s="29">
        <f t="shared" ca="1" si="41"/>
        <v>49.21623267864976</v>
      </c>
      <c r="F281" s="9">
        <v>34303</v>
      </c>
      <c r="G281" s="29">
        <v>5319.2453400000004</v>
      </c>
      <c r="H281" s="28">
        <f t="shared" ca="1" si="42"/>
        <v>34303</v>
      </c>
      <c r="I281" s="29">
        <f t="shared" ca="1" si="43"/>
        <v>81.356828909386991</v>
      </c>
      <c r="J281" s="29"/>
      <c r="K281" s="9">
        <v>34303</v>
      </c>
      <c r="L281" s="29">
        <v>7194.7877500000004</v>
      </c>
      <c r="M281" s="28">
        <f t="shared" ca="1" si="44"/>
        <v>34303</v>
      </c>
      <c r="N281" s="29">
        <f t="shared" ca="1" si="45"/>
        <v>83.570717373848353</v>
      </c>
      <c r="P281" s="9">
        <v>34303</v>
      </c>
      <c r="Q281" s="29">
        <v>25</v>
      </c>
      <c r="R281" s="28">
        <f t="shared" ca="1" si="46"/>
        <v>34303</v>
      </c>
      <c r="S281" s="49">
        <f t="shared" ca="1" si="47"/>
        <v>25</v>
      </c>
      <c r="U281" s="61">
        <v>34303</v>
      </c>
      <c r="V281" s="49">
        <v>3.3645</v>
      </c>
      <c r="W281" s="50">
        <f t="shared" ca="1" si="48"/>
        <v>34303</v>
      </c>
      <c r="X281" s="49">
        <f t="shared" ca="1" si="49"/>
        <v>3.3645</v>
      </c>
      <c r="Z281" s="61">
        <v>26319</v>
      </c>
      <c r="AA281">
        <v>0.75760000000000005</v>
      </c>
    </row>
    <row r="282" spans="1:27" x14ac:dyDescent="0.2">
      <c r="A282" s="9">
        <v>34334</v>
      </c>
      <c r="B282" s="29">
        <v>3763.3629599999999</v>
      </c>
      <c r="C282" s="28">
        <f t="shared" ca="1" si="40"/>
        <v>34334</v>
      </c>
      <c r="D282" s="29">
        <f t="shared" ca="1" si="41"/>
        <v>52.157045892526384</v>
      </c>
      <c r="F282" s="9">
        <v>34334</v>
      </c>
      <c r="G282" s="29">
        <v>5763.51091</v>
      </c>
      <c r="H282" s="28">
        <f t="shared" ca="1" si="42"/>
        <v>34334</v>
      </c>
      <c r="I282" s="29">
        <f t="shared" ca="1" si="43"/>
        <v>88.151784896286685</v>
      </c>
      <c r="J282" s="29"/>
      <c r="K282" s="9">
        <v>34334</v>
      </c>
      <c r="L282" s="29">
        <v>7133.9279800000004</v>
      </c>
      <c r="M282" s="28">
        <f t="shared" ca="1" si="44"/>
        <v>34334</v>
      </c>
      <c r="N282" s="29">
        <f t="shared" ca="1" si="45"/>
        <v>82.863803589198156</v>
      </c>
      <c r="P282" s="9">
        <v>34334</v>
      </c>
      <c r="Q282" s="29">
        <v>25.1</v>
      </c>
      <c r="R282" s="28">
        <f t="shared" ca="1" si="46"/>
        <v>34334</v>
      </c>
      <c r="S282" s="49">
        <f t="shared" ca="1" si="47"/>
        <v>25.1</v>
      </c>
      <c r="U282" s="61">
        <v>34334</v>
      </c>
      <c r="V282" s="49">
        <v>3.4</v>
      </c>
      <c r="W282" s="50">
        <f t="shared" ca="1" si="48"/>
        <v>34334</v>
      </c>
      <c r="X282" s="49">
        <f t="shared" ca="1" si="49"/>
        <v>3.4</v>
      </c>
      <c r="Z282" s="61">
        <v>26322</v>
      </c>
      <c r="AA282">
        <v>0.75760000000000005</v>
      </c>
    </row>
    <row r="283" spans="1:27" x14ac:dyDescent="0.2">
      <c r="A283" s="9">
        <v>34365</v>
      </c>
      <c r="B283" s="29">
        <v>4019.5435000000002</v>
      </c>
      <c r="C283" s="28">
        <f t="shared" ca="1" si="40"/>
        <v>34365</v>
      </c>
      <c r="D283" s="29">
        <f t="shared" ca="1" si="41"/>
        <v>55.707492746462627</v>
      </c>
      <c r="F283" s="9">
        <v>34365</v>
      </c>
      <c r="G283" s="29">
        <v>6264.5781100000004</v>
      </c>
      <c r="H283" s="28">
        <f t="shared" ca="1" si="42"/>
        <v>34365</v>
      </c>
      <c r="I283" s="29">
        <f t="shared" ca="1" si="43"/>
        <v>95.815510830482012</v>
      </c>
      <c r="J283" s="29"/>
      <c r="K283" s="9">
        <v>34365</v>
      </c>
      <c r="L283" s="29">
        <v>7731.7980200000002</v>
      </c>
      <c r="M283" s="28">
        <f t="shared" ca="1" si="44"/>
        <v>34365</v>
      </c>
      <c r="N283" s="29">
        <f t="shared" ca="1" si="45"/>
        <v>89.808334807527885</v>
      </c>
      <c r="P283" s="9">
        <v>34365</v>
      </c>
      <c r="Q283" s="29">
        <v>25.4</v>
      </c>
      <c r="R283" s="28">
        <f t="shared" ca="1" si="46"/>
        <v>34365</v>
      </c>
      <c r="S283" s="49">
        <f t="shared" ca="1" si="47"/>
        <v>25.4</v>
      </c>
      <c r="U283" s="61">
        <v>34365</v>
      </c>
      <c r="V283" s="49">
        <v>3.4074999999999998</v>
      </c>
      <c r="W283" s="50">
        <f t="shared" ca="1" si="48"/>
        <v>34365</v>
      </c>
      <c r="X283" s="49">
        <f t="shared" ca="1" si="49"/>
        <v>3.4074999999999998</v>
      </c>
      <c r="Z283" s="61">
        <v>26323</v>
      </c>
      <c r="AA283">
        <v>0.75760000000000005</v>
      </c>
    </row>
    <row r="284" spans="1:27" x14ac:dyDescent="0.2">
      <c r="A284" s="9">
        <v>34393</v>
      </c>
      <c r="B284" s="29">
        <v>4033.5763900000002</v>
      </c>
      <c r="C284" s="28">
        <f t="shared" ca="1" si="40"/>
        <v>34393</v>
      </c>
      <c r="D284" s="29">
        <f t="shared" ca="1" si="41"/>
        <v>55.901976801153644</v>
      </c>
      <c r="F284" s="9">
        <v>34393</v>
      </c>
      <c r="G284" s="29">
        <v>6352.64437</v>
      </c>
      <c r="H284" s="28">
        <f t="shared" ca="1" si="42"/>
        <v>34393</v>
      </c>
      <c r="I284" s="29">
        <f t="shared" ca="1" si="43"/>
        <v>97.162467248083445</v>
      </c>
      <c r="J284" s="29"/>
      <c r="K284" s="9">
        <v>34393</v>
      </c>
      <c r="L284" s="29">
        <v>7691.3229300000003</v>
      </c>
      <c r="M284" s="28">
        <f t="shared" ca="1" si="44"/>
        <v>34393</v>
      </c>
      <c r="N284" s="29">
        <f t="shared" ca="1" si="45"/>
        <v>89.338198310857635</v>
      </c>
      <c r="P284" s="9">
        <v>34393</v>
      </c>
      <c r="Q284" s="29">
        <v>25.5</v>
      </c>
      <c r="R284" s="28">
        <f t="shared" ca="1" si="46"/>
        <v>34393</v>
      </c>
      <c r="S284" s="49">
        <f t="shared" ca="1" si="47"/>
        <v>25.5</v>
      </c>
      <c r="U284" s="61">
        <v>34393</v>
      </c>
      <c r="V284" s="49">
        <v>3.4649999999999999</v>
      </c>
      <c r="W284" s="50">
        <f t="shared" ca="1" si="48"/>
        <v>34393</v>
      </c>
      <c r="X284" s="49">
        <f t="shared" ca="1" si="49"/>
        <v>3.4649999999999999</v>
      </c>
      <c r="Z284" s="61">
        <v>26324</v>
      </c>
      <c r="AA284">
        <v>0.75760000000000005</v>
      </c>
    </row>
    <row r="285" spans="1:27" x14ac:dyDescent="0.2">
      <c r="A285" s="9">
        <v>34424</v>
      </c>
      <c r="B285" s="29">
        <v>3878.8226399999999</v>
      </c>
      <c r="C285" s="28">
        <f t="shared" ca="1" si="40"/>
        <v>34424</v>
      </c>
      <c r="D285" s="29">
        <f t="shared" ca="1" si="41"/>
        <v>53.757219963564268</v>
      </c>
      <c r="F285" s="9">
        <v>34424</v>
      </c>
      <c r="G285" s="29">
        <v>6110.6050500000001</v>
      </c>
      <c r="H285" s="28">
        <f t="shared" ca="1" si="42"/>
        <v>34424</v>
      </c>
      <c r="I285" s="29">
        <f t="shared" ca="1" si="43"/>
        <v>93.460522651073305</v>
      </c>
      <c r="J285" s="29"/>
      <c r="K285" s="9">
        <v>34424</v>
      </c>
      <c r="L285" s="29">
        <v>7639.2360099999996</v>
      </c>
      <c r="M285" s="28">
        <f t="shared" ca="1" si="44"/>
        <v>34424</v>
      </c>
      <c r="N285" s="29">
        <f t="shared" ca="1" si="45"/>
        <v>88.7331851511304</v>
      </c>
      <c r="P285" s="9">
        <v>34424</v>
      </c>
      <c r="Q285" s="29">
        <v>25.7</v>
      </c>
      <c r="R285" s="28">
        <f t="shared" ca="1" si="46"/>
        <v>34424</v>
      </c>
      <c r="S285" s="49">
        <f t="shared" ca="1" si="47"/>
        <v>25.7</v>
      </c>
      <c r="U285" s="61">
        <v>34424</v>
      </c>
      <c r="V285" s="49">
        <v>3.4830000000000001</v>
      </c>
      <c r="W285" s="50">
        <f t="shared" ca="1" si="48"/>
        <v>34424</v>
      </c>
      <c r="X285" s="49">
        <f t="shared" ca="1" si="49"/>
        <v>3.4830000000000001</v>
      </c>
      <c r="Z285" s="61">
        <v>26325</v>
      </c>
      <c r="AA285">
        <v>0.75639999999999996</v>
      </c>
    </row>
    <row r="286" spans="1:27" x14ac:dyDescent="0.2">
      <c r="A286" s="9">
        <v>34453</v>
      </c>
      <c r="B286" s="29">
        <v>4043.2735699999998</v>
      </c>
      <c r="C286" s="28">
        <f t="shared" ca="1" si="40"/>
        <v>34454</v>
      </c>
      <c r="D286" s="29">
        <f t="shared" ca="1" si="41"/>
        <v>56.036371561282778</v>
      </c>
      <c r="F286" s="9">
        <v>34453</v>
      </c>
      <c r="G286" s="29">
        <v>6442.2948800000004</v>
      </c>
      <c r="H286" s="28">
        <f t="shared" ca="1" si="42"/>
        <v>34454</v>
      </c>
      <c r="I286" s="29">
        <f t="shared" ca="1" si="43"/>
        <v>98.533654463093413</v>
      </c>
      <c r="J286" s="29"/>
      <c r="K286" s="9">
        <v>34453</v>
      </c>
      <c r="L286" s="29">
        <v>7928.4351900000001</v>
      </c>
      <c r="M286" s="28">
        <f t="shared" ca="1" si="44"/>
        <v>34454</v>
      </c>
      <c r="N286" s="29">
        <f t="shared" ca="1" si="45"/>
        <v>92.09236457049947</v>
      </c>
      <c r="P286" s="9">
        <v>34454</v>
      </c>
      <c r="Q286" s="29">
        <v>25.8</v>
      </c>
      <c r="R286" s="28">
        <f t="shared" ca="1" si="46"/>
        <v>34454</v>
      </c>
      <c r="S286" s="49">
        <f t="shared" ca="1" si="47"/>
        <v>25.8</v>
      </c>
      <c r="U286" s="61">
        <v>34453</v>
      </c>
      <c r="V286" s="49">
        <v>3.5225999999999997</v>
      </c>
      <c r="W286" s="50">
        <f t="shared" ca="1" si="48"/>
        <v>34454</v>
      </c>
      <c r="X286" s="49">
        <f t="shared" ca="1" si="49"/>
        <v>3.5225999999999997</v>
      </c>
      <c r="Z286" s="61">
        <v>26326</v>
      </c>
      <c r="AA286">
        <v>0.75470000000000004</v>
      </c>
    </row>
    <row r="287" spans="1:27" x14ac:dyDescent="0.2">
      <c r="A287" s="9">
        <v>34485</v>
      </c>
      <c r="B287" s="29">
        <v>4170.5691299999999</v>
      </c>
      <c r="C287" s="28">
        <f t="shared" ca="1" si="40"/>
        <v>34485</v>
      </c>
      <c r="D287" s="29">
        <f t="shared" ca="1" si="41"/>
        <v>57.800580975948122</v>
      </c>
      <c r="F287" s="9">
        <v>34485</v>
      </c>
      <c r="G287" s="29">
        <v>6591.5080399999997</v>
      </c>
      <c r="H287" s="28">
        <f t="shared" ca="1" si="42"/>
        <v>34485</v>
      </c>
      <c r="I287" s="29">
        <f t="shared" ca="1" si="43"/>
        <v>100.81584089240914</v>
      </c>
      <c r="J287" s="29"/>
      <c r="K287" s="9">
        <v>34485</v>
      </c>
      <c r="L287" s="29">
        <v>8280.3044699999991</v>
      </c>
      <c r="M287" s="28">
        <f t="shared" ca="1" si="44"/>
        <v>34485</v>
      </c>
      <c r="N287" s="29">
        <f t="shared" ca="1" si="45"/>
        <v>96.179485577150359</v>
      </c>
      <c r="P287" s="9">
        <v>34485</v>
      </c>
      <c r="Q287" s="29">
        <v>26</v>
      </c>
      <c r="R287" s="28">
        <f t="shared" ca="1" si="46"/>
        <v>34485</v>
      </c>
      <c r="S287" s="49">
        <f t="shared" ca="1" si="47"/>
        <v>26</v>
      </c>
      <c r="U287" s="61">
        <v>34485</v>
      </c>
      <c r="V287" s="49">
        <v>3.625</v>
      </c>
      <c r="W287" s="50">
        <f t="shared" ca="1" si="48"/>
        <v>34485</v>
      </c>
      <c r="X287" s="49">
        <f t="shared" ca="1" si="49"/>
        <v>3.625</v>
      </c>
      <c r="Z287" s="61">
        <v>26329</v>
      </c>
      <c r="AA287">
        <v>0.75470000000000004</v>
      </c>
    </row>
    <row r="288" spans="1:27" x14ac:dyDescent="0.2">
      <c r="A288" s="9">
        <v>34515</v>
      </c>
      <c r="B288" s="29">
        <v>4183.8441199999997</v>
      </c>
      <c r="C288" s="28">
        <f t="shared" ca="1" si="40"/>
        <v>34515</v>
      </c>
      <c r="D288" s="29">
        <f t="shared" ca="1" si="41"/>
        <v>57.984561173981646</v>
      </c>
      <c r="F288" s="9">
        <v>34515</v>
      </c>
      <c r="G288" s="29">
        <v>6726.1511799999998</v>
      </c>
      <c r="H288" s="28">
        <f t="shared" ca="1" si="42"/>
        <v>34515</v>
      </c>
      <c r="I288" s="29">
        <f t="shared" ca="1" si="43"/>
        <v>102.87518168318429</v>
      </c>
      <c r="J288" s="29"/>
      <c r="K288" s="9">
        <v>34515</v>
      </c>
      <c r="L288" s="29">
        <v>8536.6531699999996</v>
      </c>
      <c r="M288" s="28">
        <f t="shared" ca="1" si="44"/>
        <v>34515</v>
      </c>
      <c r="N288" s="29">
        <f t="shared" ca="1" si="45"/>
        <v>99.157091797271789</v>
      </c>
      <c r="P288" s="9">
        <v>34515</v>
      </c>
      <c r="Q288" s="29">
        <v>26.1</v>
      </c>
      <c r="R288" s="28">
        <f t="shared" ca="1" si="46"/>
        <v>34515</v>
      </c>
      <c r="S288" s="49">
        <f t="shared" ca="1" si="47"/>
        <v>26.1</v>
      </c>
      <c r="U288" s="61">
        <v>34515</v>
      </c>
      <c r="V288" s="49">
        <v>3.6475</v>
      </c>
      <c r="W288" s="50">
        <f t="shared" ca="1" si="48"/>
        <v>34515</v>
      </c>
      <c r="X288" s="49">
        <f t="shared" ca="1" si="49"/>
        <v>3.6475</v>
      </c>
      <c r="Z288" s="61">
        <v>26330</v>
      </c>
      <c r="AA288">
        <v>0.75470000000000004</v>
      </c>
    </row>
    <row r="289" spans="1:27" x14ac:dyDescent="0.2">
      <c r="A289" s="9">
        <v>34544</v>
      </c>
      <c r="B289" s="29">
        <v>4300.4048000000003</v>
      </c>
      <c r="C289" s="28">
        <f t="shared" ca="1" si="40"/>
        <v>34546</v>
      </c>
      <c r="D289" s="29">
        <f t="shared" ca="1" si="41"/>
        <v>59.5999941791532</v>
      </c>
      <c r="F289" s="9">
        <v>34544</v>
      </c>
      <c r="G289" s="29">
        <v>6851.34422</v>
      </c>
      <c r="H289" s="28">
        <f t="shared" ca="1" si="42"/>
        <v>34546</v>
      </c>
      <c r="I289" s="29">
        <f t="shared" ca="1" si="43"/>
        <v>104.78998502179586</v>
      </c>
      <c r="J289" s="29"/>
      <c r="K289" s="9">
        <v>34544</v>
      </c>
      <c r="L289" s="29">
        <v>8760.9910899999995</v>
      </c>
      <c r="M289" s="28">
        <f t="shared" ca="1" si="44"/>
        <v>34546</v>
      </c>
      <c r="N289" s="29">
        <f t="shared" ca="1" si="45"/>
        <v>101.76287831384512</v>
      </c>
      <c r="P289" s="9">
        <v>34546</v>
      </c>
      <c r="Q289" s="29">
        <v>26.5</v>
      </c>
      <c r="R289" s="28">
        <f t="shared" ca="1" si="46"/>
        <v>34546</v>
      </c>
      <c r="S289" s="49">
        <f t="shared" ca="1" si="47"/>
        <v>26.5</v>
      </c>
      <c r="U289" s="61">
        <v>34544</v>
      </c>
      <c r="V289" s="49">
        <v>3.68</v>
      </c>
      <c r="W289" s="50">
        <f t="shared" ca="1" si="48"/>
        <v>34546</v>
      </c>
      <c r="X289" s="49">
        <f t="shared" ca="1" si="49"/>
        <v>3.68</v>
      </c>
      <c r="Z289" s="61">
        <v>26331</v>
      </c>
      <c r="AA289">
        <v>0.75190000000000001</v>
      </c>
    </row>
    <row r="290" spans="1:27" x14ac:dyDescent="0.2">
      <c r="A290" s="9">
        <v>34577</v>
      </c>
      <c r="B290" s="29">
        <v>4318.5702899999997</v>
      </c>
      <c r="C290" s="28">
        <f t="shared" ca="1" si="40"/>
        <v>34577</v>
      </c>
      <c r="D290" s="29">
        <f t="shared" ca="1" si="41"/>
        <v>59.851752594607817</v>
      </c>
      <c r="F290" s="9">
        <v>34577</v>
      </c>
      <c r="G290" s="29">
        <v>6838.7820499999998</v>
      </c>
      <c r="H290" s="28">
        <f t="shared" ca="1" si="42"/>
        <v>34577</v>
      </c>
      <c r="I290" s="29">
        <f t="shared" ca="1" si="43"/>
        <v>104.59784906075357</v>
      </c>
      <c r="J290" s="29"/>
      <c r="K290" s="9">
        <v>34577</v>
      </c>
      <c r="L290" s="29">
        <v>7966.9125599999998</v>
      </c>
      <c r="M290" s="28">
        <f t="shared" ca="1" si="44"/>
        <v>34577</v>
      </c>
      <c r="N290" s="29">
        <f t="shared" ca="1" si="45"/>
        <v>92.539296644841627</v>
      </c>
      <c r="P290" s="9">
        <v>34577</v>
      </c>
      <c r="Q290" s="29">
        <v>26.9</v>
      </c>
      <c r="R290" s="28">
        <f t="shared" ca="1" si="46"/>
        <v>34577</v>
      </c>
      <c r="S290" s="49">
        <f t="shared" ca="1" si="47"/>
        <v>26.9</v>
      </c>
      <c r="U290" s="61">
        <v>34577</v>
      </c>
      <c r="V290" s="49">
        <v>3.5883000000000003</v>
      </c>
      <c r="W290" s="50">
        <f t="shared" ca="1" si="48"/>
        <v>34577</v>
      </c>
      <c r="X290" s="49">
        <f t="shared" ca="1" si="49"/>
        <v>3.5883000000000003</v>
      </c>
      <c r="Z290" s="61">
        <v>26332</v>
      </c>
      <c r="AA290">
        <v>0.75190000000000001</v>
      </c>
    </row>
    <row r="291" spans="1:27" x14ac:dyDescent="0.2">
      <c r="A291" s="9">
        <v>34607</v>
      </c>
      <c r="B291" s="29">
        <v>4176.8461600000001</v>
      </c>
      <c r="C291" s="28">
        <f t="shared" ca="1" si="40"/>
        <v>34607</v>
      </c>
      <c r="D291" s="29">
        <f t="shared" ca="1" si="41"/>
        <v>57.887575333191513</v>
      </c>
      <c r="F291" s="9">
        <v>34607</v>
      </c>
      <c r="G291" s="29">
        <v>6580.38249</v>
      </c>
      <c r="H291" s="28">
        <f t="shared" ca="1" si="42"/>
        <v>34607</v>
      </c>
      <c r="I291" s="29">
        <f t="shared" ca="1" si="43"/>
        <v>100.64567775647211</v>
      </c>
      <c r="J291" s="29"/>
      <c r="K291" s="9">
        <v>34607</v>
      </c>
      <c r="L291" s="29">
        <v>7840.6970199999996</v>
      </c>
      <c r="M291" s="28">
        <f t="shared" ca="1" si="44"/>
        <v>34607</v>
      </c>
      <c r="N291" s="29">
        <f t="shared" ca="1" si="45"/>
        <v>91.073245999841333</v>
      </c>
      <c r="P291" s="9">
        <v>34607</v>
      </c>
      <c r="Q291" s="29">
        <v>27.3</v>
      </c>
      <c r="R291" s="28">
        <f t="shared" ca="1" si="46"/>
        <v>34607</v>
      </c>
      <c r="S291" s="49">
        <f t="shared" ca="1" si="47"/>
        <v>27.3</v>
      </c>
      <c r="U291" s="61">
        <v>34607</v>
      </c>
      <c r="V291" s="49">
        <v>3.5649999999999999</v>
      </c>
      <c r="W291" s="50">
        <f t="shared" ca="1" si="48"/>
        <v>34607</v>
      </c>
      <c r="X291" s="49">
        <f t="shared" ca="1" si="49"/>
        <v>3.5649999999999999</v>
      </c>
      <c r="Z291" s="61">
        <v>26333</v>
      </c>
      <c r="AA291">
        <v>0.74790000000000001</v>
      </c>
    </row>
    <row r="292" spans="1:27" x14ac:dyDescent="0.2">
      <c r="A292" s="9">
        <v>34638</v>
      </c>
      <c r="B292" s="29">
        <v>4215.1891800000003</v>
      </c>
      <c r="C292" s="28">
        <f t="shared" ca="1" si="40"/>
        <v>34638</v>
      </c>
      <c r="D292" s="29">
        <f t="shared" ca="1" si="41"/>
        <v>58.418977346511554</v>
      </c>
      <c r="F292" s="9">
        <v>34638</v>
      </c>
      <c r="G292" s="29">
        <v>6673.6296300000004</v>
      </c>
      <c r="H292" s="28">
        <f t="shared" ca="1" si="42"/>
        <v>34638</v>
      </c>
      <c r="I292" s="29">
        <f t="shared" ca="1" si="43"/>
        <v>102.07187473186293</v>
      </c>
      <c r="J292" s="29"/>
      <c r="K292" s="9">
        <v>34638</v>
      </c>
      <c r="L292" s="29">
        <v>7730.2144399999997</v>
      </c>
      <c r="M292" s="28">
        <f t="shared" ca="1" si="44"/>
        <v>34638</v>
      </c>
      <c r="N292" s="29">
        <f t="shared" ca="1" si="45"/>
        <v>89.78994080881418</v>
      </c>
      <c r="P292" s="9">
        <v>34638</v>
      </c>
      <c r="Q292" s="29">
        <v>27.4</v>
      </c>
      <c r="R292" s="28">
        <f t="shared" ca="1" si="46"/>
        <v>34638</v>
      </c>
      <c r="S292" s="49">
        <f t="shared" ca="1" si="47"/>
        <v>27.4</v>
      </c>
      <c r="U292" s="61">
        <v>34638</v>
      </c>
      <c r="V292" s="49">
        <v>3.5049999999999999</v>
      </c>
      <c r="W292" s="50">
        <f t="shared" ca="1" si="48"/>
        <v>34638</v>
      </c>
      <c r="X292" s="49">
        <f t="shared" ca="1" si="49"/>
        <v>3.5049999999999999</v>
      </c>
      <c r="Z292" s="61">
        <v>26336</v>
      </c>
      <c r="AA292">
        <v>0.75329999999999997</v>
      </c>
    </row>
    <row r="293" spans="1:27" x14ac:dyDescent="0.2">
      <c r="A293" s="9">
        <v>34668</v>
      </c>
      <c r="B293" s="29">
        <v>4093.07888</v>
      </c>
      <c r="C293" s="28">
        <f t="shared" ca="1" si="40"/>
        <v>34668</v>
      </c>
      <c r="D293" s="29">
        <f t="shared" ca="1" si="41"/>
        <v>56.726631274994126</v>
      </c>
      <c r="F293" s="9">
        <v>34668</v>
      </c>
      <c r="G293" s="29">
        <v>6450.0277599999999</v>
      </c>
      <c r="H293" s="28">
        <f t="shared" ca="1" si="42"/>
        <v>34668</v>
      </c>
      <c r="I293" s="29">
        <f t="shared" ca="1" si="43"/>
        <v>98.651927367410465</v>
      </c>
      <c r="J293" s="29"/>
      <c r="K293" s="9">
        <v>34668</v>
      </c>
      <c r="L293" s="29">
        <v>7591.4158299999999</v>
      </c>
      <c r="M293" s="28">
        <f t="shared" ca="1" si="44"/>
        <v>34668</v>
      </c>
      <c r="N293" s="29">
        <f t="shared" ca="1" si="45"/>
        <v>88.177732108398658</v>
      </c>
      <c r="P293" s="9">
        <v>34668</v>
      </c>
      <c r="Q293" s="29">
        <v>27.5</v>
      </c>
      <c r="R293" s="28">
        <f t="shared" ca="1" si="46"/>
        <v>34668</v>
      </c>
      <c r="S293" s="49">
        <f t="shared" ca="1" si="47"/>
        <v>27.5</v>
      </c>
      <c r="U293" s="61">
        <v>34668</v>
      </c>
      <c r="V293" s="49">
        <v>3.5525000000000002</v>
      </c>
      <c r="W293" s="50">
        <f t="shared" ca="1" si="48"/>
        <v>34668</v>
      </c>
      <c r="X293" s="49">
        <f t="shared" ca="1" si="49"/>
        <v>3.5525000000000002</v>
      </c>
      <c r="Z293" s="61">
        <v>26337</v>
      </c>
      <c r="AA293">
        <v>0.75329999999999997</v>
      </c>
    </row>
    <row r="294" spans="1:27" x14ac:dyDescent="0.2">
      <c r="A294" s="9">
        <v>34698</v>
      </c>
      <c r="B294" s="29">
        <v>4114.89354</v>
      </c>
      <c r="C294" s="28">
        <f t="shared" ca="1" si="40"/>
        <v>34699</v>
      </c>
      <c r="D294" s="29">
        <f t="shared" ca="1" si="41"/>
        <v>57.02896411794422</v>
      </c>
      <c r="F294" s="9">
        <v>34698</v>
      </c>
      <c r="G294" s="29">
        <v>6463.9251400000003</v>
      </c>
      <c r="H294" s="28">
        <f t="shared" ca="1" si="42"/>
        <v>34699</v>
      </c>
      <c r="I294" s="29">
        <f t="shared" ca="1" si="43"/>
        <v>98.864485107217362</v>
      </c>
      <c r="J294" s="29"/>
      <c r="K294" s="9">
        <v>34698</v>
      </c>
      <c r="L294" s="29">
        <v>7816.3904199999997</v>
      </c>
      <c r="M294" s="28">
        <f t="shared" ca="1" si="44"/>
        <v>34699</v>
      </c>
      <c r="N294" s="29">
        <f t="shared" ca="1" si="45"/>
        <v>90.79091383529358</v>
      </c>
      <c r="P294" s="9">
        <v>34699</v>
      </c>
      <c r="Q294" s="29">
        <v>27.5</v>
      </c>
      <c r="R294" s="28">
        <f t="shared" ca="1" si="46"/>
        <v>34699</v>
      </c>
      <c r="S294" s="49">
        <f t="shared" ca="1" si="47"/>
        <v>27.5</v>
      </c>
      <c r="U294" s="61">
        <v>34698</v>
      </c>
      <c r="V294" s="49">
        <v>3.5380000000000003</v>
      </c>
      <c r="W294" s="50">
        <f t="shared" ca="1" si="48"/>
        <v>34699</v>
      </c>
      <c r="X294" s="49">
        <f t="shared" ca="1" si="49"/>
        <v>3.5380000000000003</v>
      </c>
      <c r="Z294" s="61">
        <v>26338</v>
      </c>
      <c r="AA294">
        <v>0.75190000000000001</v>
      </c>
    </row>
    <row r="295" spans="1:27" x14ac:dyDescent="0.2">
      <c r="A295" s="9">
        <v>34730</v>
      </c>
      <c r="B295" s="29">
        <v>4048.4726500000002</v>
      </c>
      <c r="C295" s="28">
        <f t="shared" ca="1" si="40"/>
        <v>34730</v>
      </c>
      <c r="D295" s="29">
        <f t="shared" ca="1" si="41"/>
        <v>56.108426438009026</v>
      </c>
      <c r="F295" s="9">
        <v>34730</v>
      </c>
      <c r="G295" s="29">
        <v>6209.99118</v>
      </c>
      <c r="H295" s="28">
        <f t="shared" ca="1" si="42"/>
        <v>34730</v>
      </c>
      <c r="I295" s="29">
        <f t="shared" ca="1" si="43"/>
        <v>94.980614291436723</v>
      </c>
      <c r="J295" s="29"/>
      <c r="K295" s="9">
        <v>34730</v>
      </c>
      <c r="L295" s="29">
        <v>7615.2631799999999</v>
      </c>
      <c r="M295" s="28">
        <f t="shared" ca="1" si="44"/>
        <v>34730</v>
      </c>
      <c r="N295" s="29">
        <f t="shared" ca="1" si="45"/>
        <v>88.454729876257105</v>
      </c>
      <c r="P295" s="9">
        <v>34730</v>
      </c>
      <c r="Q295" s="29">
        <v>27.9</v>
      </c>
      <c r="R295" s="28">
        <f t="shared" ca="1" si="46"/>
        <v>34730</v>
      </c>
      <c r="S295" s="49">
        <f t="shared" ca="1" si="47"/>
        <v>27.9</v>
      </c>
      <c r="U295" s="61">
        <v>34730</v>
      </c>
      <c r="V295" s="49">
        <v>3.532</v>
      </c>
      <c r="W295" s="50">
        <f t="shared" ca="1" si="48"/>
        <v>34730</v>
      </c>
      <c r="X295" s="49">
        <f t="shared" ca="1" si="49"/>
        <v>3.532</v>
      </c>
      <c r="Z295" s="61">
        <v>26339</v>
      </c>
      <c r="AA295">
        <v>0.75329999999999997</v>
      </c>
    </row>
    <row r="296" spans="1:27" x14ac:dyDescent="0.2">
      <c r="A296" s="9">
        <v>34758</v>
      </c>
      <c r="B296" s="29">
        <v>4179.9339</v>
      </c>
      <c r="C296" s="28">
        <f t="shared" ca="1" si="40"/>
        <v>34758</v>
      </c>
      <c r="D296" s="29">
        <f t="shared" ca="1" si="41"/>
        <v>57.930368813011533</v>
      </c>
      <c r="F296" s="9">
        <v>34758</v>
      </c>
      <c r="G296" s="29">
        <v>6302.8803900000003</v>
      </c>
      <c r="H296" s="28">
        <f t="shared" ca="1" si="42"/>
        <v>34758</v>
      </c>
      <c r="I296" s="29">
        <f t="shared" ca="1" si="43"/>
        <v>96.40133679668935</v>
      </c>
      <c r="J296" s="29"/>
      <c r="K296" s="9">
        <v>34758</v>
      </c>
      <c r="L296" s="29">
        <v>7814.0285299999996</v>
      </c>
      <c r="M296" s="28">
        <f t="shared" ca="1" si="44"/>
        <v>34758</v>
      </c>
      <c r="N296" s="29">
        <f t="shared" ca="1" si="45"/>
        <v>90.763479413526497</v>
      </c>
      <c r="P296" s="9">
        <v>34758</v>
      </c>
      <c r="Q296" s="29">
        <v>28.1</v>
      </c>
      <c r="R296" s="28">
        <f t="shared" ca="1" si="46"/>
        <v>34758</v>
      </c>
      <c r="S296" s="49">
        <f t="shared" ca="1" si="47"/>
        <v>28.1</v>
      </c>
      <c r="U296" s="61">
        <v>34758</v>
      </c>
      <c r="V296" s="49">
        <v>3.5979999999999999</v>
      </c>
      <c r="W296" s="50">
        <f t="shared" ca="1" si="48"/>
        <v>34758</v>
      </c>
      <c r="X296" s="49">
        <f t="shared" ca="1" si="49"/>
        <v>3.5979999999999999</v>
      </c>
      <c r="Z296" s="61">
        <v>26340</v>
      </c>
      <c r="AA296">
        <v>0.75080000000000002</v>
      </c>
    </row>
    <row r="297" spans="1:27" x14ac:dyDescent="0.2">
      <c r="A297" s="9">
        <v>34789</v>
      </c>
      <c r="B297" s="29">
        <v>4356.6490100000001</v>
      </c>
      <c r="C297" s="28">
        <f t="shared" ca="1" si="40"/>
        <v>34789</v>
      </c>
      <c r="D297" s="29">
        <f t="shared" ca="1" si="41"/>
        <v>60.379491632186237</v>
      </c>
      <c r="F297" s="9">
        <v>34789</v>
      </c>
      <c r="G297" s="29">
        <v>6659.7064399999999</v>
      </c>
      <c r="H297" s="28">
        <f t="shared" ca="1" si="42"/>
        <v>34789</v>
      </c>
      <c r="I297" s="29">
        <f t="shared" ca="1" si="43"/>
        <v>101.85892223309683</v>
      </c>
      <c r="J297" s="29"/>
      <c r="K297" s="9">
        <v>34789</v>
      </c>
      <c r="L297" s="29">
        <v>7877.5199700000003</v>
      </c>
      <c r="M297" s="28">
        <f t="shared" ca="1" si="44"/>
        <v>34789</v>
      </c>
      <c r="N297" s="29">
        <f t="shared" ca="1" si="45"/>
        <v>91.500961236794836</v>
      </c>
      <c r="P297" s="9">
        <v>34789</v>
      </c>
      <c r="Q297" s="29">
        <v>28.4</v>
      </c>
      <c r="R297" s="28">
        <f t="shared" ca="1" si="46"/>
        <v>34789</v>
      </c>
      <c r="S297" s="49">
        <f t="shared" ca="1" si="47"/>
        <v>28.4</v>
      </c>
      <c r="U297" s="61">
        <v>34789</v>
      </c>
      <c r="V297" s="49">
        <v>3.5785</v>
      </c>
      <c r="W297" s="50">
        <f t="shared" ca="1" si="48"/>
        <v>34789</v>
      </c>
      <c r="X297" s="49">
        <f t="shared" ca="1" si="49"/>
        <v>3.5785</v>
      </c>
      <c r="Z297" s="61">
        <v>26343</v>
      </c>
      <c r="AA297">
        <v>0.75080000000000002</v>
      </c>
    </row>
    <row r="298" spans="1:27" x14ac:dyDescent="0.2">
      <c r="A298" s="9">
        <v>34817</v>
      </c>
      <c r="B298" s="29">
        <v>4557.2265399999997</v>
      </c>
      <c r="C298" s="28">
        <f t="shared" ca="1" si="40"/>
        <v>34819</v>
      </c>
      <c r="D298" s="29">
        <f t="shared" ca="1" si="41"/>
        <v>63.159327525883711</v>
      </c>
      <c r="F298" s="9">
        <v>34817</v>
      </c>
      <c r="G298" s="29">
        <v>6986.4432399999996</v>
      </c>
      <c r="H298" s="28">
        <f t="shared" ca="1" si="42"/>
        <v>34819</v>
      </c>
      <c r="I298" s="29">
        <f t="shared" ca="1" si="43"/>
        <v>106.85629840901892</v>
      </c>
      <c r="J298" s="29"/>
      <c r="K298" s="9">
        <v>34817</v>
      </c>
      <c r="L298" s="29">
        <v>8208.3551700000007</v>
      </c>
      <c r="M298" s="28">
        <f t="shared" ca="1" si="44"/>
        <v>34819</v>
      </c>
      <c r="N298" s="29">
        <f t="shared" ca="1" si="45"/>
        <v>95.343761880430307</v>
      </c>
      <c r="P298" s="9">
        <v>34819</v>
      </c>
      <c r="Q298" s="29">
        <v>28.7</v>
      </c>
      <c r="R298" s="28">
        <f t="shared" ca="1" si="46"/>
        <v>34819</v>
      </c>
      <c r="S298" s="49">
        <f t="shared" ca="1" si="47"/>
        <v>28.7</v>
      </c>
      <c r="U298" s="61">
        <v>34817</v>
      </c>
      <c r="V298" s="49">
        <v>3.6179999999999999</v>
      </c>
      <c r="W298" s="50">
        <f t="shared" ca="1" si="48"/>
        <v>34819</v>
      </c>
      <c r="X298" s="49">
        <f t="shared" ca="1" si="49"/>
        <v>3.6179999999999999</v>
      </c>
      <c r="Z298" s="61">
        <v>26344</v>
      </c>
      <c r="AA298">
        <v>0.75129999999999997</v>
      </c>
    </row>
    <row r="299" spans="1:27" x14ac:dyDescent="0.2">
      <c r="A299" s="9">
        <v>34850</v>
      </c>
      <c r="B299" s="29">
        <v>4672.6519900000003</v>
      </c>
      <c r="C299" s="28">
        <f t="shared" ca="1" si="40"/>
        <v>34850</v>
      </c>
      <c r="D299" s="29">
        <f t="shared" ca="1" si="41"/>
        <v>64.759027197906718</v>
      </c>
      <c r="F299" s="9">
        <v>34850</v>
      </c>
      <c r="G299" s="29">
        <v>7019.5499600000003</v>
      </c>
      <c r="H299" s="28">
        <f t="shared" ca="1" si="42"/>
        <v>34850</v>
      </c>
      <c r="I299" s="29">
        <f t="shared" ca="1" si="43"/>
        <v>107.36265928967553</v>
      </c>
      <c r="J299" s="29"/>
      <c r="K299" s="9">
        <v>34850</v>
      </c>
      <c r="L299" s="29">
        <v>8276.2706799999996</v>
      </c>
      <c r="M299" s="28">
        <f t="shared" ca="1" si="44"/>
        <v>34850</v>
      </c>
      <c r="N299" s="29">
        <f t="shared" ca="1" si="45"/>
        <v>96.13263127988003</v>
      </c>
      <c r="P299" s="9">
        <v>34850</v>
      </c>
      <c r="Q299" s="29">
        <v>28.8</v>
      </c>
      <c r="R299" s="28">
        <f t="shared" ca="1" si="46"/>
        <v>34850</v>
      </c>
      <c r="S299" s="49">
        <f t="shared" ca="1" si="47"/>
        <v>28.8</v>
      </c>
      <c r="U299" s="61">
        <v>34850</v>
      </c>
      <c r="V299" s="49">
        <v>3.6850000000000001</v>
      </c>
      <c r="W299" s="50">
        <f t="shared" ca="1" si="48"/>
        <v>34850</v>
      </c>
      <c r="X299" s="49">
        <f t="shared" ca="1" si="49"/>
        <v>3.6850000000000001</v>
      </c>
      <c r="Z299" s="61">
        <v>26345</v>
      </c>
      <c r="AA299">
        <v>0.75190000000000001</v>
      </c>
    </row>
    <row r="300" spans="1:27" x14ac:dyDescent="0.2">
      <c r="A300" s="9">
        <v>34880</v>
      </c>
      <c r="B300" s="29">
        <v>4616.8522800000001</v>
      </c>
      <c r="C300" s="28">
        <f t="shared" ca="1" si="40"/>
        <v>34880</v>
      </c>
      <c r="D300" s="29">
        <f t="shared" ca="1" si="41"/>
        <v>63.98569014107931</v>
      </c>
      <c r="F300" s="9">
        <v>34880</v>
      </c>
      <c r="G300" s="29">
        <v>6817.7207699999999</v>
      </c>
      <c r="H300" s="28">
        <f t="shared" ca="1" si="42"/>
        <v>34880</v>
      </c>
      <c r="I300" s="29">
        <f t="shared" ca="1" si="43"/>
        <v>104.27572085570772</v>
      </c>
      <c r="J300" s="29"/>
      <c r="K300" s="9">
        <v>34880</v>
      </c>
      <c r="L300" s="29">
        <v>8035.8129799999997</v>
      </c>
      <c r="M300" s="28">
        <f t="shared" ca="1" si="44"/>
        <v>34880</v>
      </c>
      <c r="N300" s="29">
        <f t="shared" ca="1" si="45"/>
        <v>93.33960621988912</v>
      </c>
      <c r="P300" s="9">
        <v>34880</v>
      </c>
      <c r="Q300" s="29">
        <v>28.8</v>
      </c>
      <c r="R300" s="28">
        <f t="shared" ca="1" si="46"/>
        <v>34880</v>
      </c>
      <c r="S300" s="49">
        <f t="shared" ca="1" si="47"/>
        <v>28.8</v>
      </c>
      <c r="U300" s="61">
        <v>34880</v>
      </c>
      <c r="V300" s="49">
        <v>3.637</v>
      </c>
      <c r="W300" s="50">
        <f t="shared" ca="1" si="48"/>
        <v>34880</v>
      </c>
      <c r="X300" s="49">
        <f t="shared" ca="1" si="49"/>
        <v>3.637</v>
      </c>
      <c r="Z300" s="61">
        <v>26346</v>
      </c>
      <c r="AA300">
        <v>0.74629999999999996</v>
      </c>
    </row>
    <row r="301" spans="1:27" x14ac:dyDescent="0.2">
      <c r="A301" s="9">
        <v>34911</v>
      </c>
      <c r="B301" s="29">
        <v>4824.8236299999999</v>
      </c>
      <c r="C301" s="28">
        <f t="shared" ca="1" si="40"/>
        <v>34911</v>
      </c>
      <c r="D301" s="29">
        <f t="shared" ca="1" si="41"/>
        <v>66.867998162275512</v>
      </c>
      <c r="F301" s="9">
        <v>34911</v>
      </c>
      <c r="G301" s="29">
        <v>7209.3109000000004</v>
      </c>
      <c r="H301" s="28">
        <f t="shared" ca="1" si="42"/>
        <v>34911</v>
      </c>
      <c r="I301" s="29">
        <f t="shared" ca="1" si="43"/>
        <v>110.26501617349328</v>
      </c>
      <c r="J301" s="29"/>
      <c r="K301" s="9">
        <v>34911</v>
      </c>
      <c r="L301" s="29">
        <v>8208.2604200000005</v>
      </c>
      <c r="M301" s="28">
        <f t="shared" ca="1" si="44"/>
        <v>34911</v>
      </c>
      <c r="N301" s="29">
        <f t="shared" ca="1" si="45"/>
        <v>95.34266131627939</v>
      </c>
      <c r="P301" s="9">
        <v>34911</v>
      </c>
      <c r="Q301" s="29">
        <v>28.9</v>
      </c>
      <c r="R301" s="28">
        <f t="shared" ca="1" si="46"/>
        <v>34911</v>
      </c>
      <c r="S301" s="49">
        <f t="shared" ca="1" si="47"/>
        <v>28.9</v>
      </c>
      <c r="U301" s="61">
        <v>34911</v>
      </c>
      <c r="V301" s="49">
        <v>3.6212999999999997</v>
      </c>
      <c r="W301" s="50">
        <f t="shared" ca="1" si="48"/>
        <v>34911</v>
      </c>
      <c r="X301" s="49">
        <f t="shared" ca="1" si="49"/>
        <v>3.6212999999999997</v>
      </c>
      <c r="Z301" s="61">
        <v>26347</v>
      </c>
      <c r="AA301">
        <v>0.75190000000000001</v>
      </c>
    </row>
    <row r="302" spans="1:27" x14ac:dyDescent="0.2">
      <c r="A302" s="9">
        <v>34942</v>
      </c>
      <c r="B302" s="29">
        <v>4761.8866799999996</v>
      </c>
      <c r="C302" s="28">
        <f t="shared" ca="1" si="40"/>
        <v>34942</v>
      </c>
      <c r="D302" s="29">
        <f t="shared" ca="1" si="41"/>
        <v>65.995744960983004</v>
      </c>
      <c r="F302" s="9">
        <v>34942</v>
      </c>
      <c r="G302" s="29">
        <v>7001.3342599999996</v>
      </c>
      <c r="H302" s="28">
        <f t="shared" ca="1" si="42"/>
        <v>34942</v>
      </c>
      <c r="I302" s="29">
        <f t="shared" ca="1" si="43"/>
        <v>107.08405368048874</v>
      </c>
      <c r="J302" s="29"/>
      <c r="K302" s="9">
        <v>34942</v>
      </c>
      <c r="L302" s="29">
        <v>8463.2937399999992</v>
      </c>
      <c r="M302" s="28">
        <f t="shared" ca="1" si="44"/>
        <v>34942</v>
      </c>
      <c r="N302" s="29">
        <f t="shared" ca="1" si="45"/>
        <v>98.30498880212275</v>
      </c>
      <c r="P302" s="9">
        <v>34942</v>
      </c>
      <c r="Q302" s="29">
        <v>29</v>
      </c>
      <c r="R302" s="28">
        <f t="shared" ca="1" si="46"/>
        <v>34942</v>
      </c>
      <c r="S302" s="49">
        <f t="shared" ca="1" si="47"/>
        <v>29</v>
      </c>
      <c r="U302" s="61">
        <v>34942</v>
      </c>
      <c r="V302" s="49">
        <v>3.6555</v>
      </c>
      <c r="W302" s="50">
        <f t="shared" ca="1" si="48"/>
        <v>34942</v>
      </c>
      <c r="X302" s="49">
        <f t="shared" ca="1" si="49"/>
        <v>3.6555</v>
      </c>
      <c r="Z302" s="61">
        <v>26350</v>
      </c>
      <c r="AA302">
        <v>0.75190000000000001</v>
      </c>
    </row>
    <row r="303" spans="1:27" x14ac:dyDescent="0.2">
      <c r="A303" s="9">
        <v>34971</v>
      </c>
      <c r="B303" s="29">
        <v>4893.5219399999996</v>
      </c>
      <c r="C303" s="28">
        <f t="shared" ca="1" si="40"/>
        <v>34972</v>
      </c>
      <c r="D303" s="29">
        <f t="shared" ca="1" si="41"/>
        <v>67.820098968254896</v>
      </c>
      <c r="F303" s="9">
        <v>34971</v>
      </c>
      <c r="G303" s="29">
        <v>7129.2847899999997</v>
      </c>
      <c r="H303" s="28">
        <f t="shared" ca="1" si="42"/>
        <v>34972</v>
      </c>
      <c r="I303" s="29">
        <f t="shared" ca="1" si="43"/>
        <v>109.04103229544305</v>
      </c>
      <c r="J303" s="29"/>
      <c r="K303" s="9">
        <v>34971</v>
      </c>
      <c r="L303" s="29">
        <v>8488.5750000000007</v>
      </c>
      <c r="M303" s="28">
        <f t="shared" ca="1" si="44"/>
        <v>34972</v>
      </c>
      <c r="N303" s="29">
        <f t="shared" ca="1" si="45"/>
        <v>98.598642083877294</v>
      </c>
      <c r="P303" s="9">
        <v>34972</v>
      </c>
      <c r="Q303" s="29">
        <v>29</v>
      </c>
      <c r="R303" s="28">
        <f t="shared" ca="1" si="46"/>
        <v>34972</v>
      </c>
      <c r="S303" s="49">
        <f t="shared" ca="1" si="47"/>
        <v>29</v>
      </c>
      <c r="U303" s="61">
        <v>34971</v>
      </c>
      <c r="V303" s="49">
        <v>3.6509999999999998</v>
      </c>
      <c r="W303" s="50">
        <f t="shared" ca="1" si="48"/>
        <v>34972</v>
      </c>
      <c r="X303" s="49">
        <f t="shared" ca="1" si="49"/>
        <v>3.6509999999999998</v>
      </c>
      <c r="Z303" s="61">
        <v>26351</v>
      </c>
      <c r="AA303">
        <v>0.75190000000000001</v>
      </c>
    </row>
    <row r="304" spans="1:27" x14ac:dyDescent="0.2">
      <c r="A304" s="9">
        <v>35003</v>
      </c>
      <c r="B304" s="29">
        <v>4810.5429400000003</v>
      </c>
      <c r="C304" s="28">
        <f t="shared" ca="1" si="40"/>
        <v>35003</v>
      </c>
      <c r="D304" s="29">
        <f t="shared" ca="1" si="41"/>
        <v>66.670079807967497</v>
      </c>
      <c r="F304" s="9">
        <v>35003</v>
      </c>
      <c r="G304" s="29">
        <v>6930.6193199999998</v>
      </c>
      <c r="H304" s="28">
        <f t="shared" ca="1" si="42"/>
        <v>35003</v>
      </c>
      <c r="I304" s="29">
        <f t="shared" ca="1" si="43"/>
        <v>106.00248234711655</v>
      </c>
      <c r="J304" s="29"/>
      <c r="K304" s="9">
        <v>35003</v>
      </c>
      <c r="L304" s="29">
        <v>8565.3225299999995</v>
      </c>
      <c r="M304" s="28">
        <f t="shared" ca="1" si="44"/>
        <v>35003</v>
      </c>
      <c r="N304" s="29">
        <f t="shared" ca="1" si="45"/>
        <v>99.490099394590985</v>
      </c>
      <c r="P304" s="9">
        <v>35003</v>
      </c>
      <c r="Q304" s="29">
        <v>29.1</v>
      </c>
      <c r="R304" s="28">
        <f t="shared" ca="1" si="46"/>
        <v>35003</v>
      </c>
      <c r="S304" s="49">
        <f t="shared" ca="1" si="47"/>
        <v>29.1</v>
      </c>
      <c r="U304" s="61">
        <v>35003</v>
      </c>
      <c r="V304" s="49">
        <v>3.6473</v>
      </c>
      <c r="W304" s="50">
        <f t="shared" ca="1" si="48"/>
        <v>35003</v>
      </c>
      <c r="X304" s="49">
        <f t="shared" ca="1" si="49"/>
        <v>3.6473</v>
      </c>
      <c r="Z304" s="61">
        <v>26352</v>
      </c>
      <c r="AA304">
        <v>0.75190000000000001</v>
      </c>
    </row>
    <row r="305" spans="1:27" x14ac:dyDescent="0.2">
      <c r="A305" s="9">
        <v>35033</v>
      </c>
      <c r="B305" s="29">
        <v>5006.4066199999997</v>
      </c>
      <c r="C305" s="28">
        <f t="shared" ca="1" si="40"/>
        <v>35033</v>
      </c>
      <c r="D305" s="29">
        <f t="shared" ca="1" si="41"/>
        <v>69.384585704693194</v>
      </c>
      <c r="F305" s="9">
        <v>35033</v>
      </c>
      <c r="G305" s="29">
        <v>7166.2270900000003</v>
      </c>
      <c r="H305" s="28">
        <f t="shared" ca="1" si="42"/>
        <v>35033</v>
      </c>
      <c r="I305" s="29">
        <f t="shared" ca="1" si="43"/>
        <v>109.6060576305255</v>
      </c>
      <c r="J305" s="29"/>
      <c r="K305" s="9">
        <v>35033</v>
      </c>
      <c r="L305" s="29">
        <v>8849.3731599999992</v>
      </c>
      <c r="M305" s="28">
        <f t="shared" ca="1" si="44"/>
        <v>35033</v>
      </c>
      <c r="N305" s="29">
        <f t="shared" ca="1" si="45"/>
        <v>102.78947607454843</v>
      </c>
      <c r="P305" s="9">
        <v>35033</v>
      </c>
      <c r="Q305" s="29">
        <v>29.3</v>
      </c>
      <c r="R305" s="28">
        <f t="shared" ca="1" si="46"/>
        <v>35033</v>
      </c>
      <c r="S305" s="49">
        <f t="shared" ca="1" si="47"/>
        <v>29.3</v>
      </c>
      <c r="U305" s="61">
        <v>35033</v>
      </c>
      <c r="V305" s="49">
        <v>3.6684999999999999</v>
      </c>
      <c r="W305" s="50">
        <f t="shared" ca="1" si="48"/>
        <v>35033</v>
      </c>
      <c r="X305" s="49">
        <f t="shared" ca="1" si="49"/>
        <v>3.6684999999999999</v>
      </c>
      <c r="Z305" s="61">
        <v>26353</v>
      </c>
      <c r="AA305">
        <v>0.75760000000000005</v>
      </c>
    </row>
    <row r="306" spans="1:27" x14ac:dyDescent="0.2">
      <c r="A306" s="9">
        <v>35062</v>
      </c>
      <c r="B306" s="29">
        <v>5118.4475400000001</v>
      </c>
      <c r="C306" s="28">
        <f t="shared" ca="1" si="40"/>
        <v>35064</v>
      </c>
      <c r="D306" s="29">
        <f t="shared" ca="1" si="41"/>
        <v>70.937378637076449</v>
      </c>
      <c r="F306" s="9">
        <v>35062</v>
      </c>
      <c r="G306" s="29">
        <v>7406.8038100000003</v>
      </c>
      <c r="H306" s="28">
        <f t="shared" ca="1" si="42"/>
        <v>35064</v>
      </c>
      <c r="I306" s="29">
        <f t="shared" ca="1" si="43"/>
        <v>113.28563204335406</v>
      </c>
      <c r="J306" s="29"/>
      <c r="K306" s="9">
        <v>35062</v>
      </c>
      <c r="L306" s="29">
        <v>9691.4122299999999</v>
      </c>
      <c r="M306" s="28">
        <f t="shared" ca="1" si="44"/>
        <v>35064</v>
      </c>
      <c r="N306" s="29">
        <f t="shared" ca="1" si="45"/>
        <v>112.57014113123593</v>
      </c>
      <c r="P306" s="9">
        <v>35064</v>
      </c>
      <c r="Q306" s="29">
        <v>29.4</v>
      </c>
      <c r="R306" s="28">
        <f t="shared" ca="1" si="46"/>
        <v>35064</v>
      </c>
      <c r="S306" s="49">
        <f t="shared" ca="1" si="47"/>
        <v>29.4</v>
      </c>
      <c r="U306" s="61">
        <v>35062</v>
      </c>
      <c r="V306" s="49">
        <v>3.6455000000000002</v>
      </c>
      <c r="W306" s="50">
        <f t="shared" ca="1" si="48"/>
        <v>35064</v>
      </c>
      <c r="X306" s="49">
        <f t="shared" ca="1" si="49"/>
        <v>3.6455000000000002</v>
      </c>
      <c r="Z306" s="61">
        <v>26354</v>
      </c>
      <c r="AA306">
        <v>0.75470000000000004</v>
      </c>
    </row>
    <row r="307" spans="1:27" x14ac:dyDescent="0.2">
      <c r="A307" s="9">
        <v>35095</v>
      </c>
      <c r="B307" s="29">
        <v>5216.1251400000001</v>
      </c>
      <c r="C307" s="28">
        <f t="shared" ca="1" si="40"/>
        <v>35095</v>
      </c>
      <c r="D307" s="29">
        <f t="shared" ca="1" si="41"/>
        <v>72.291108032837897</v>
      </c>
      <c r="F307" s="9">
        <v>35095</v>
      </c>
      <c r="G307" s="29">
        <v>7445.9822899999999</v>
      </c>
      <c r="H307" s="28">
        <f t="shared" ca="1" si="42"/>
        <v>35095</v>
      </c>
      <c r="I307" s="29">
        <f t="shared" ca="1" si="43"/>
        <v>113.88485931913333</v>
      </c>
      <c r="J307" s="29"/>
      <c r="K307" s="9">
        <v>35095</v>
      </c>
      <c r="L307" s="29">
        <v>9687.1608699999997</v>
      </c>
      <c r="M307" s="28">
        <f t="shared" ca="1" si="44"/>
        <v>35095</v>
      </c>
      <c r="N307" s="29">
        <f t="shared" ca="1" si="45"/>
        <v>112.52075965990419</v>
      </c>
      <c r="P307" s="9">
        <v>35095</v>
      </c>
      <c r="Q307" s="29">
        <v>29.8</v>
      </c>
      <c r="R307" s="28">
        <f t="shared" ca="1" si="46"/>
        <v>35095</v>
      </c>
      <c r="S307" s="49">
        <f t="shared" ca="1" si="47"/>
        <v>29.8</v>
      </c>
      <c r="U307" s="61">
        <v>35095</v>
      </c>
      <c r="V307" s="49">
        <v>3.6494999999999997</v>
      </c>
      <c r="W307" s="50">
        <f t="shared" ca="1" si="48"/>
        <v>35095</v>
      </c>
      <c r="X307" s="49">
        <f t="shared" ca="1" si="49"/>
        <v>3.6494999999999997</v>
      </c>
      <c r="Z307" s="61">
        <v>26357</v>
      </c>
      <c r="AA307">
        <v>0.75190000000000001</v>
      </c>
    </row>
    <row r="308" spans="1:27" x14ac:dyDescent="0.2">
      <c r="A308" s="9">
        <v>35124</v>
      </c>
      <c r="B308" s="29">
        <v>5570.5594199999996</v>
      </c>
      <c r="C308" s="28">
        <f t="shared" ca="1" si="40"/>
        <v>35124</v>
      </c>
      <c r="D308" s="29">
        <f t="shared" ca="1" si="41"/>
        <v>77.203269098440913</v>
      </c>
      <c r="F308" s="9">
        <v>35124</v>
      </c>
      <c r="G308" s="29">
        <v>7932.1410800000003</v>
      </c>
      <c r="H308" s="28">
        <f t="shared" ca="1" si="42"/>
        <v>35124</v>
      </c>
      <c r="I308" s="29">
        <f t="shared" ca="1" si="43"/>
        <v>121.32056400517149</v>
      </c>
      <c r="J308" s="29"/>
      <c r="K308" s="9">
        <v>35124</v>
      </c>
      <c r="L308" s="29">
        <v>10697.16266</v>
      </c>
      <c r="M308" s="28">
        <f t="shared" ca="1" si="44"/>
        <v>35124</v>
      </c>
      <c r="N308" s="29">
        <f t="shared" ca="1" si="45"/>
        <v>124.25238775958941</v>
      </c>
      <c r="P308" s="9">
        <v>35124</v>
      </c>
      <c r="Q308" s="29">
        <v>29.9</v>
      </c>
      <c r="R308" s="28">
        <f t="shared" ca="1" si="46"/>
        <v>35124</v>
      </c>
      <c r="S308" s="49">
        <f t="shared" ca="1" si="47"/>
        <v>29.9</v>
      </c>
      <c r="U308" s="61">
        <v>35124</v>
      </c>
      <c r="V308" s="49">
        <v>3.875</v>
      </c>
      <c r="W308" s="50">
        <f t="shared" ca="1" si="48"/>
        <v>35124</v>
      </c>
      <c r="X308" s="49">
        <f t="shared" ca="1" si="49"/>
        <v>3.875</v>
      </c>
      <c r="Z308" s="61">
        <v>26358</v>
      </c>
      <c r="AA308">
        <v>0.75049999999999994</v>
      </c>
    </row>
    <row r="309" spans="1:27" x14ac:dyDescent="0.2">
      <c r="A309" s="9">
        <v>35153</v>
      </c>
      <c r="B309" s="29">
        <v>5814.7976099999996</v>
      </c>
      <c r="C309" s="28">
        <f t="shared" ca="1" si="40"/>
        <v>35155</v>
      </c>
      <c r="D309" s="29">
        <f t="shared" ca="1" si="41"/>
        <v>80.588205024083749</v>
      </c>
      <c r="F309" s="9">
        <v>35153</v>
      </c>
      <c r="G309" s="29">
        <v>8319.0407899999991</v>
      </c>
      <c r="H309" s="28">
        <f t="shared" ca="1" si="42"/>
        <v>35155</v>
      </c>
      <c r="I309" s="29">
        <f t="shared" ca="1" si="43"/>
        <v>127.23812025602894</v>
      </c>
      <c r="J309" s="29"/>
      <c r="K309" s="9">
        <v>35153</v>
      </c>
      <c r="L309" s="29">
        <v>11699.74943</v>
      </c>
      <c r="M309" s="28">
        <f t="shared" ca="1" si="44"/>
        <v>35155</v>
      </c>
      <c r="N309" s="29">
        <f t="shared" ca="1" si="45"/>
        <v>135.8978870446002</v>
      </c>
      <c r="P309" s="9">
        <v>35155</v>
      </c>
      <c r="Q309" s="29">
        <v>30.1</v>
      </c>
      <c r="R309" s="28">
        <f t="shared" ca="1" si="46"/>
        <v>35155</v>
      </c>
      <c r="S309" s="49">
        <f t="shared" ca="1" si="47"/>
        <v>30.1</v>
      </c>
      <c r="U309" s="61">
        <v>35153</v>
      </c>
      <c r="V309" s="49">
        <v>3.98</v>
      </c>
      <c r="W309" s="50">
        <f t="shared" ca="1" si="48"/>
        <v>35155</v>
      </c>
      <c r="X309" s="49">
        <f t="shared" ca="1" si="49"/>
        <v>3.98</v>
      </c>
      <c r="Z309" s="61">
        <v>26359</v>
      </c>
      <c r="AA309">
        <v>0.75049999999999994</v>
      </c>
    </row>
    <row r="310" spans="1:27" x14ac:dyDescent="0.2">
      <c r="A310" s="9">
        <v>35185</v>
      </c>
      <c r="B310" s="29">
        <v>6474.1197199999997</v>
      </c>
      <c r="C310" s="28">
        <f t="shared" ca="1" si="40"/>
        <v>35185</v>
      </c>
      <c r="D310" s="29">
        <f t="shared" ca="1" si="41"/>
        <v>89.725855023494745</v>
      </c>
      <c r="F310" s="9">
        <v>35185</v>
      </c>
      <c r="G310" s="29">
        <v>9314.4854200000009</v>
      </c>
      <c r="H310" s="28">
        <f t="shared" ca="1" si="42"/>
        <v>35185</v>
      </c>
      <c r="I310" s="29">
        <f t="shared" ca="1" si="43"/>
        <v>142.46325338584958</v>
      </c>
      <c r="J310" s="29"/>
      <c r="K310" s="9">
        <v>35185</v>
      </c>
      <c r="L310" s="29">
        <v>13464.5353</v>
      </c>
      <c r="M310" s="28">
        <f t="shared" ca="1" si="44"/>
        <v>35185</v>
      </c>
      <c r="N310" s="29">
        <f t="shared" ca="1" si="45"/>
        <v>156.39667398478912</v>
      </c>
      <c r="P310" s="9">
        <v>35185</v>
      </c>
      <c r="Q310" s="29">
        <v>30.3</v>
      </c>
      <c r="R310" s="28">
        <f t="shared" ca="1" si="46"/>
        <v>35185</v>
      </c>
      <c r="S310" s="49">
        <f t="shared" ca="1" si="47"/>
        <v>30.3</v>
      </c>
      <c r="U310" s="61">
        <v>35185</v>
      </c>
      <c r="V310" s="49">
        <v>4.33</v>
      </c>
      <c r="W310" s="50">
        <f t="shared" ca="1" si="48"/>
        <v>35185</v>
      </c>
      <c r="X310" s="49">
        <f t="shared" ca="1" si="49"/>
        <v>4.33</v>
      </c>
      <c r="Z310" s="61">
        <v>26360</v>
      </c>
      <c r="AA310">
        <v>0.75049999999999994</v>
      </c>
    </row>
    <row r="311" spans="1:27" x14ac:dyDescent="0.2">
      <c r="A311" s="9">
        <v>35216</v>
      </c>
      <c r="B311" s="29">
        <v>6523.60797</v>
      </c>
      <c r="C311" s="28">
        <f t="shared" ca="1" si="40"/>
        <v>35216</v>
      </c>
      <c r="D311" s="29">
        <f t="shared" ca="1" si="41"/>
        <v>90.411720552232055</v>
      </c>
      <c r="F311" s="9">
        <v>35216</v>
      </c>
      <c r="G311" s="29">
        <v>9206.8563799999993</v>
      </c>
      <c r="H311" s="28">
        <f t="shared" ca="1" si="42"/>
        <v>35216</v>
      </c>
      <c r="I311" s="29">
        <f t="shared" ca="1" si="43"/>
        <v>140.81708803094199</v>
      </c>
      <c r="J311" s="29"/>
      <c r="K311" s="9">
        <v>35216</v>
      </c>
      <c r="L311" s="29">
        <v>13451.3845</v>
      </c>
      <c r="M311" s="28">
        <f t="shared" ca="1" si="44"/>
        <v>35216</v>
      </c>
      <c r="N311" s="29">
        <f t="shared" ca="1" si="45"/>
        <v>156.24392148836696</v>
      </c>
      <c r="P311" s="9">
        <v>35216</v>
      </c>
      <c r="Q311" s="29">
        <v>30.5</v>
      </c>
      <c r="R311" s="28">
        <f t="shared" ca="1" si="46"/>
        <v>35216</v>
      </c>
      <c r="S311" s="49">
        <f t="shared" ca="1" si="47"/>
        <v>30.5</v>
      </c>
      <c r="U311" s="61">
        <v>35216</v>
      </c>
      <c r="V311" s="49">
        <v>4.3499999999999996</v>
      </c>
      <c r="W311" s="50">
        <f t="shared" ca="1" si="48"/>
        <v>35216</v>
      </c>
      <c r="X311" s="49">
        <f t="shared" ca="1" si="49"/>
        <v>4.3499999999999996</v>
      </c>
      <c r="Z311" s="61">
        <v>26361</v>
      </c>
      <c r="AA311">
        <v>0.75190000000000001</v>
      </c>
    </row>
    <row r="312" spans="1:27" x14ac:dyDescent="0.2">
      <c r="A312" s="9">
        <v>35244</v>
      </c>
      <c r="B312" s="29">
        <v>6495.1458300000004</v>
      </c>
      <c r="C312" s="28">
        <f t="shared" ca="1" si="40"/>
        <v>35246</v>
      </c>
      <c r="D312" s="29">
        <f t="shared" ca="1" si="41"/>
        <v>90.017259226561919</v>
      </c>
      <c r="F312" s="9">
        <v>35244</v>
      </c>
      <c r="G312" s="29">
        <v>9173.7298800000008</v>
      </c>
      <c r="H312" s="28">
        <f t="shared" ca="1" si="42"/>
        <v>35246</v>
      </c>
      <c r="I312" s="29">
        <f t="shared" ca="1" si="43"/>
        <v>140.31042461901021</v>
      </c>
      <c r="J312" s="29"/>
      <c r="K312" s="9">
        <v>35244</v>
      </c>
      <c r="L312" s="29">
        <v>13845.068439999999</v>
      </c>
      <c r="M312" s="28">
        <f t="shared" ca="1" si="44"/>
        <v>35246</v>
      </c>
      <c r="N312" s="29">
        <f t="shared" ca="1" si="45"/>
        <v>160.81673870376889</v>
      </c>
      <c r="P312" s="9">
        <v>35246</v>
      </c>
      <c r="Q312" s="29">
        <v>30.8</v>
      </c>
      <c r="R312" s="28">
        <f t="shared" ca="1" si="46"/>
        <v>35246</v>
      </c>
      <c r="S312" s="49">
        <f t="shared" ca="1" si="47"/>
        <v>30.8</v>
      </c>
      <c r="U312" s="61">
        <v>35244</v>
      </c>
      <c r="V312" s="49">
        <v>4.32</v>
      </c>
      <c r="W312" s="50">
        <f t="shared" ca="1" si="48"/>
        <v>35246</v>
      </c>
      <c r="X312" s="49">
        <f t="shared" ca="1" si="49"/>
        <v>4.32</v>
      </c>
      <c r="Z312" s="61">
        <v>26364</v>
      </c>
      <c r="AA312">
        <v>0.75049999999999994</v>
      </c>
    </row>
    <row r="313" spans="1:27" x14ac:dyDescent="0.2">
      <c r="A313" s="9">
        <v>35277</v>
      </c>
      <c r="B313" s="29">
        <v>6552.5721999999996</v>
      </c>
      <c r="C313" s="28">
        <f t="shared" ca="1" si="40"/>
        <v>35277</v>
      </c>
      <c r="D313" s="29">
        <f t="shared" ca="1" si="41"/>
        <v>90.813140423078551</v>
      </c>
      <c r="F313" s="9">
        <v>35277</v>
      </c>
      <c r="G313" s="29">
        <v>9315.4300800000001</v>
      </c>
      <c r="H313" s="28">
        <f t="shared" ca="1" si="42"/>
        <v>35277</v>
      </c>
      <c r="I313" s="29">
        <f t="shared" ca="1" si="43"/>
        <v>142.47770177788362</v>
      </c>
      <c r="J313" s="29"/>
      <c r="K313" s="9">
        <v>35277</v>
      </c>
      <c r="L313" s="29">
        <v>13796.840759999999</v>
      </c>
      <c r="M313" s="28">
        <f t="shared" ca="1" si="44"/>
        <v>35277</v>
      </c>
      <c r="N313" s="29">
        <f t="shared" ca="1" si="45"/>
        <v>160.25655236402923</v>
      </c>
      <c r="P313" s="9">
        <v>35277</v>
      </c>
      <c r="Q313" s="29">
        <v>31</v>
      </c>
      <c r="R313" s="28">
        <f t="shared" ca="1" si="46"/>
        <v>35277</v>
      </c>
      <c r="S313" s="49">
        <f t="shared" ca="1" si="47"/>
        <v>31</v>
      </c>
      <c r="U313" s="61">
        <v>35277</v>
      </c>
      <c r="V313" s="49">
        <v>4.5205000000000002</v>
      </c>
      <c r="W313" s="50">
        <f t="shared" ca="1" si="48"/>
        <v>35277</v>
      </c>
      <c r="X313" s="49">
        <f t="shared" ca="1" si="49"/>
        <v>4.5205000000000002</v>
      </c>
      <c r="Z313" s="61">
        <v>26365</v>
      </c>
      <c r="AA313">
        <v>0.75049999999999994</v>
      </c>
    </row>
    <row r="314" spans="1:27" x14ac:dyDescent="0.2">
      <c r="A314" s="9">
        <v>35307</v>
      </c>
      <c r="B314" s="29">
        <v>6582.0921099999996</v>
      </c>
      <c r="C314" s="28">
        <f t="shared" ca="1" si="40"/>
        <v>35308</v>
      </c>
      <c r="D314" s="29">
        <f t="shared" ca="1" si="41"/>
        <v>91.222261551435835</v>
      </c>
      <c r="F314" s="9">
        <v>35307</v>
      </c>
      <c r="G314" s="29">
        <v>9273.241</v>
      </c>
      <c r="H314" s="28">
        <f t="shared" ca="1" si="42"/>
        <v>35308</v>
      </c>
      <c r="I314" s="29">
        <f t="shared" ca="1" si="43"/>
        <v>141.83242795725468</v>
      </c>
      <c r="J314" s="29"/>
      <c r="K314" s="9">
        <v>35307</v>
      </c>
      <c r="L314" s="29">
        <v>14145.66007</v>
      </c>
      <c r="M314" s="28">
        <f t="shared" ca="1" si="44"/>
        <v>35308</v>
      </c>
      <c r="N314" s="29">
        <f t="shared" ca="1" si="45"/>
        <v>164.30824658816402</v>
      </c>
      <c r="P314" s="9">
        <v>35308</v>
      </c>
      <c r="Q314" s="29">
        <v>31.1</v>
      </c>
      <c r="R314" s="28">
        <f t="shared" ca="1" si="46"/>
        <v>35308</v>
      </c>
      <c r="S314" s="49">
        <f t="shared" ca="1" si="47"/>
        <v>31.1</v>
      </c>
      <c r="U314" s="61">
        <v>35307</v>
      </c>
      <c r="V314" s="49">
        <v>4.4889999999999999</v>
      </c>
      <c r="W314" s="50">
        <f t="shared" ca="1" si="48"/>
        <v>35308</v>
      </c>
      <c r="X314" s="49">
        <f t="shared" ca="1" si="49"/>
        <v>4.4889999999999999</v>
      </c>
      <c r="Z314" s="61">
        <v>26366</v>
      </c>
      <c r="AA314">
        <v>0.74909999999999999</v>
      </c>
    </row>
    <row r="315" spans="1:27" x14ac:dyDescent="0.2">
      <c r="A315" s="9">
        <v>35338</v>
      </c>
      <c r="B315" s="29">
        <v>6901.6684500000001</v>
      </c>
      <c r="C315" s="28">
        <f t="shared" ca="1" si="40"/>
        <v>35338</v>
      </c>
      <c r="D315" s="29">
        <f t="shared" ca="1" si="41"/>
        <v>95.65132088180286</v>
      </c>
      <c r="F315" s="9">
        <v>35338</v>
      </c>
      <c r="G315" s="29">
        <v>9607.6079900000004</v>
      </c>
      <c r="H315" s="28">
        <f t="shared" ca="1" si="42"/>
        <v>35338</v>
      </c>
      <c r="I315" s="29">
        <f t="shared" ca="1" si="43"/>
        <v>146.94650641380071</v>
      </c>
      <c r="J315" s="29"/>
      <c r="K315" s="9">
        <v>35338</v>
      </c>
      <c r="L315" s="29">
        <v>14782.771339999999</v>
      </c>
      <c r="M315" s="28">
        <f t="shared" ca="1" si="44"/>
        <v>35338</v>
      </c>
      <c r="N315" s="29">
        <f t="shared" ca="1" si="45"/>
        <v>171.7085824605966</v>
      </c>
      <c r="P315" s="9">
        <v>35338</v>
      </c>
      <c r="Q315" s="29">
        <v>31.4</v>
      </c>
      <c r="R315" s="28">
        <f t="shared" ca="1" si="46"/>
        <v>35338</v>
      </c>
      <c r="S315" s="49">
        <f t="shared" ca="1" si="47"/>
        <v>31.4</v>
      </c>
      <c r="U315" s="61">
        <v>35338</v>
      </c>
      <c r="V315" s="49">
        <v>4.5395000000000003</v>
      </c>
      <c r="W315" s="50">
        <f t="shared" ca="1" si="48"/>
        <v>35338</v>
      </c>
      <c r="X315" s="49">
        <f t="shared" ca="1" si="49"/>
        <v>4.5395000000000003</v>
      </c>
      <c r="Z315" s="61">
        <v>26367</v>
      </c>
      <c r="AA315">
        <v>0.74770000000000003</v>
      </c>
    </row>
    <row r="316" spans="1:27" x14ac:dyDescent="0.2">
      <c r="A316" s="9">
        <v>35369</v>
      </c>
      <c r="B316" s="29">
        <v>7203.8737600000004</v>
      </c>
      <c r="C316" s="28">
        <f t="shared" ca="1" si="40"/>
        <v>35369</v>
      </c>
      <c r="D316" s="29">
        <f t="shared" ca="1" si="41"/>
        <v>99.839632344228264</v>
      </c>
      <c r="F316" s="9">
        <v>35369</v>
      </c>
      <c r="G316" s="29">
        <v>9858.8088700000008</v>
      </c>
      <c r="H316" s="28">
        <f t="shared" ca="1" si="42"/>
        <v>35369</v>
      </c>
      <c r="I316" s="29">
        <f t="shared" ca="1" si="43"/>
        <v>150.7885752994685</v>
      </c>
      <c r="J316" s="29"/>
      <c r="K316" s="9">
        <v>35369</v>
      </c>
      <c r="L316" s="29">
        <v>15288.173839999999</v>
      </c>
      <c r="M316" s="28">
        <f t="shared" ca="1" si="44"/>
        <v>35369</v>
      </c>
      <c r="N316" s="29">
        <f t="shared" ca="1" si="45"/>
        <v>177.57906133435301</v>
      </c>
      <c r="P316" s="9">
        <v>35369</v>
      </c>
      <c r="Q316" s="29">
        <v>31.8</v>
      </c>
      <c r="R316" s="28">
        <f t="shared" ca="1" si="46"/>
        <v>35369</v>
      </c>
      <c r="S316" s="49">
        <f t="shared" ca="1" si="47"/>
        <v>31.8</v>
      </c>
      <c r="U316" s="61">
        <v>35369</v>
      </c>
      <c r="V316" s="49">
        <v>4.6950000000000003</v>
      </c>
      <c r="W316" s="50">
        <f t="shared" ca="1" si="48"/>
        <v>35369</v>
      </c>
      <c r="X316" s="49">
        <f t="shared" ca="1" si="49"/>
        <v>4.6950000000000003</v>
      </c>
      <c r="Z316" s="61">
        <v>26368</v>
      </c>
      <c r="AA316">
        <v>0.73939999999999995</v>
      </c>
    </row>
    <row r="317" spans="1:27" x14ac:dyDescent="0.2">
      <c r="A317" s="9">
        <v>35398</v>
      </c>
      <c r="B317" s="29">
        <v>7457.1484899999996</v>
      </c>
      <c r="C317" s="28">
        <f t="shared" ca="1" si="40"/>
        <v>35399</v>
      </c>
      <c r="D317" s="29">
        <f t="shared" ca="1" si="41"/>
        <v>103.34980711515367</v>
      </c>
      <c r="F317" s="9">
        <v>35398</v>
      </c>
      <c r="G317" s="29">
        <v>10050.26778</v>
      </c>
      <c r="H317" s="28">
        <f t="shared" ca="1" si="42"/>
        <v>35399</v>
      </c>
      <c r="I317" s="29">
        <f t="shared" ca="1" si="43"/>
        <v>153.71690230610506</v>
      </c>
      <c r="J317" s="29"/>
      <c r="K317" s="9">
        <v>35398</v>
      </c>
      <c r="L317" s="29">
        <v>16236.02008</v>
      </c>
      <c r="M317" s="28">
        <f t="shared" ca="1" si="44"/>
        <v>35399</v>
      </c>
      <c r="N317" s="29">
        <f t="shared" ca="1" si="45"/>
        <v>188.58872457798449</v>
      </c>
      <c r="P317" s="9">
        <v>35399</v>
      </c>
      <c r="Q317" s="29">
        <v>31.9</v>
      </c>
      <c r="R317" s="28">
        <f t="shared" ca="1" si="46"/>
        <v>35399</v>
      </c>
      <c r="S317" s="49">
        <f t="shared" ca="1" si="47"/>
        <v>31.9</v>
      </c>
      <c r="U317" s="61">
        <v>35398</v>
      </c>
      <c r="V317" s="49">
        <v>4.6124999999999998</v>
      </c>
      <c r="W317" s="50">
        <f t="shared" ca="1" si="48"/>
        <v>35399</v>
      </c>
      <c r="X317" s="49">
        <f t="shared" ca="1" si="49"/>
        <v>4.6124999999999998</v>
      </c>
      <c r="Z317" s="61">
        <v>26371</v>
      </c>
      <c r="AA317">
        <v>0.74350000000000005</v>
      </c>
    </row>
    <row r="318" spans="1:27" x14ac:dyDescent="0.2">
      <c r="A318" s="9">
        <v>35430</v>
      </c>
      <c r="B318" s="29">
        <v>7452.6341400000001</v>
      </c>
      <c r="C318" s="28">
        <f t="shared" ca="1" si="40"/>
        <v>35430</v>
      </c>
      <c r="D318" s="29">
        <f t="shared" ca="1" si="41"/>
        <v>103.28724202041593</v>
      </c>
      <c r="F318" s="9">
        <v>35430</v>
      </c>
      <c r="G318" s="29">
        <v>10078.26986</v>
      </c>
      <c r="H318" s="28">
        <f t="shared" ca="1" si="42"/>
        <v>35430</v>
      </c>
      <c r="I318" s="29">
        <f t="shared" ca="1" si="43"/>
        <v>154.14518870503002</v>
      </c>
      <c r="J318" s="29"/>
      <c r="K318" s="9">
        <v>35430</v>
      </c>
      <c r="L318" s="29">
        <v>16652.49382</v>
      </c>
      <c r="M318" s="28">
        <f t="shared" ca="1" si="44"/>
        <v>35430</v>
      </c>
      <c r="N318" s="29">
        <f t="shared" ca="1" si="45"/>
        <v>193.42625563915715</v>
      </c>
      <c r="P318" s="9">
        <v>35430</v>
      </c>
      <c r="Q318" s="29">
        <v>32.200000000000003</v>
      </c>
      <c r="R318" s="28">
        <f t="shared" ca="1" si="46"/>
        <v>35430</v>
      </c>
      <c r="S318" s="49">
        <f t="shared" ca="1" si="47"/>
        <v>32.200000000000003</v>
      </c>
      <c r="U318" s="61">
        <v>35430</v>
      </c>
      <c r="V318" s="49">
        <v>4.6783000000000001</v>
      </c>
      <c r="W318" s="50">
        <f t="shared" ca="1" si="48"/>
        <v>35430</v>
      </c>
      <c r="X318" s="49">
        <f t="shared" ca="1" si="49"/>
        <v>4.6783000000000001</v>
      </c>
      <c r="Z318" s="61">
        <v>26372</v>
      </c>
      <c r="AA318">
        <v>0.74629999999999996</v>
      </c>
    </row>
    <row r="319" spans="1:27" x14ac:dyDescent="0.2">
      <c r="A319" s="9">
        <v>35461</v>
      </c>
      <c r="B319" s="29">
        <v>7360.4860399999998</v>
      </c>
      <c r="C319" s="28">
        <f t="shared" ca="1" si="40"/>
        <v>35461</v>
      </c>
      <c r="D319" s="29">
        <f t="shared" ca="1" si="41"/>
        <v>102.0101468447199</v>
      </c>
      <c r="F319" s="9">
        <v>35461</v>
      </c>
      <c r="G319" s="29">
        <v>9492.6787800000002</v>
      </c>
      <c r="H319" s="28">
        <f t="shared" ca="1" si="42"/>
        <v>35461</v>
      </c>
      <c r="I319" s="29">
        <f t="shared" ca="1" si="43"/>
        <v>145.18868637035428</v>
      </c>
      <c r="J319" s="29"/>
      <c r="K319" s="9">
        <v>35461</v>
      </c>
      <c r="L319" s="29">
        <v>16014.828799999999</v>
      </c>
      <c r="M319" s="28">
        <f t="shared" ca="1" si="44"/>
        <v>35461</v>
      </c>
      <c r="N319" s="29">
        <f t="shared" ca="1" si="45"/>
        <v>186.01948770974749</v>
      </c>
      <c r="P319" s="9">
        <v>35461</v>
      </c>
      <c r="Q319" s="29">
        <v>32.6</v>
      </c>
      <c r="R319" s="28">
        <f t="shared" ca="1" si="46"/>
        <v>35461</v>
      </c>
      <c r="S319" s="49">
        <f t="shared" ca="1" si="47"/>
        <v>32.6</v>
      </c>
      <c r="U319" s="61">
        <v>35461</v>
      </c>
      <c r="V319" s="49">
        <v>4.5600000000000005</v>
      </c>
      <c r="W319" s="50">
        <f t="shared" ca="1" si="48"/>
        <v>35461</v>
      </c>
      <c r="X319" s="49">
        <f t="shared" ca="1" si="49"/>
        <v>4.5600000000000005</v>
      </c>
      <c r="Z319" s="61">
        <v>26373</v>
      </c>
      <c r="AA319">
        <v>0.74629999999999996</v>
      </c>
    </row>
    <row r="320" spans="1:27" x14ac:dyDescent="0.2">
      <c r="A320" s="9">
        <v>35489</v>
      </c>
      <c r="B320" s="29">
        <v>7304.3643899999997</v>
      </c>
      <c r="C320" s="28">
        <f t="shared" ca="1" si="40"/>
        <v>35489</v>
      </c>
      <c r="D320" s="29">
        <f t="shared" ca="1" si="41"/>
        <v>101.23234797022221</v>
      </c>
      <c r="F320" s="9">
        <v>35489</v>
      </c>
      <c r="G320" s="29">
        <v>9467.2604699999993</v>
      </c>
      <c r="H320" s="28">
        <f t="shared" ca="1" si="42"/>
        <v>35489</v>
      </c>
      <c r="I320" s="29">
        <f t="shared" ca="1" si="43"/>
        <v>144.79991823396372</v>
      </c>
      <c r="J320" s="29"/>
      <c r="K320" s="9">
        <v>35489</v>
      </c>
      <c r="L320" s="29">
        <v>14631.558590000001</v>
      </c>
      <c r="M320" s="28">
        <f t="shared" ca="1" si="44"/>
        <v>35489</v>
      </c>
      <c r="N320" s="29">
        <f t="shared" ca="1" si="45"/>
        <v>169.95217790320405</v>
      </c>
      <c r="P320" s="9">
        <v>35489</v>
      </c>
      <c r="Q320" s="29">
        <v>32.799999999999997</v>
      </c>
      <c r="R320" s="28">
        <f t="shared" ca="1" si="46"/>
        <v>35489</v>
      </c>
      <c r="S320" s="49">
        <f t="shared" ca="1" si="47"/>
        <v>32.799999999999997</v>
      </c>
      <c r="U320" s="61">
        <v>35489</v>
      </c>
      <c r="V320" s="49">
        <v>4.4800000000000004</v>
      </c>
      <c r="W320" s="50">
        <f t="shared" ca="1" si="48"/>
        <v>35489</v>
      </c>
      <c r="X320" s="49">
        <f t="shared" ca="1" si="49"/>
        <v>4.4800000000000004</v>
      </c>
      <c r="Z320" s="61">
        <v>26374</v>
      </c>
      <c r="AA320">
        <v>0.74629999999999996</v>
      </c>
    </row>
    <row r="321" spans="1:27" x14ac:dyDescent="0.2">
      <c r="A321" s="9">
        <v>35520</v>
      </c>
      <c r="B321" s="29">
        <v>7061.5262000000002</v>
      </c>
      <c r="C321" s="28">
        <f t="shared" ca="1" si="40"/>
        <v>35520</v>
      </c>
      <c r="D321" s="29">
        <f t="shared" ca="1" si="41"/>
        <v>97.8668148672743</v>
      </c>
      <c r="F321" s="9">
        <v>35520</v>
      </c>
      <c r="G321" s="29">
        <v>9372.8055499999991</v>
      </c>
      <c r="H321" s="28">
        <f t="shared" ca="1" si="42"/>
        <v>35520</v>
      </c>
      <c r="I321" s="29">
        <f t="shared" ca="1" si="43"/>
        <v>143.35524849701758</v>
      </c>
      <c r="J321" s="29"/>
      <c r="K321" s="9">
        <v>35520</v>
      </c>
      <c r="L321" s="29">
        <v>14676.76935</v>
      </c>
      <c r="M321" s="28">
        <f t="shared" ca="1" si="44"/>
        <v>35520</v>
      </c>
      <c r="N321" s="29">
        <f t="shared" ca="1" si="45"/>
        <v>170.477321351142</v>
      </c>
      <c r="P321" s="9">
        <v>35520</v>
      </c>
      <c r="Q321" s="29">
        <v>33</v>
      </c>
      <c r="R321" s="28">
        <f t="shared" ca="1" si="46"/>
        <v>35520</v>
      </c>
      <c r="S321" s="49">
        <f t="shared" ca="1" si="47"/>
        <v>33</v>
      </c>
      <c r="U321" s="61">
        <v>35520</v>
      </c>
      <c r="V321" s="49">
        <v>4.42</v>
      </c>
      <c r="W321" s="50">
        <f t="shared" ca="1" si="48"/>
        <v>35520</v>
      </c>
      <c r="X321" s="49">
        <f t="shared" ca="1" si="49"/>
        <v>4.42</v>
      </c>
      <c r="Z321" s="61">
        <v>26375</v>
      </c>
      <c r="AA321">
        <v>0.74850000000000005</v>
      </c>
    </row>
    <row r="322" spans="1:27" x14ac:dyDescent="0.2">
      <c r="A322" s="9">
        <v>35550</v>
      </c>
      <c r="B322" s="29">
        <v>7338.3497200000002</v>
      </c>
      <c r="C322" s="28">
        <f t="shared" ca="1" si="40"/>
        <v>35550</v>
      </c>
      <c r="D322" s="29">
        <f t="shared" ca="1" si="41"/>
        <v>101.70335606466406</v>
      </c>
      <c r="F322" s="9">
        <v>35550</v>
      </c>
      <c r="G322" s="29">
        <v>9483.7332700000006</v>
      </c>
      <c r="H322" s="28">
        <f t="shared" ca="1" si="42"/>
        <v>35550</v>
      </c>
      <c r="I322" s="29">
        <f t="shared" ca="1" si="43"/>
        <v>145.05186652466969</v>
      </c>
      <c r="J322" s="29"/>
      <c r="K322" s="9">
        <v>35550</v>
      </c>
      <c r="L322" s="29">
        <v>15113.819670000001</v>
      </c>
      <c r="M322" s="28">
        <f t="shared" ca="1" si="44"/>
        <v>35550</v>
      </c>
      <c r="N322" s="29">
        <f t="shared" ca="1" si="45"/>
        <v>175.55385870568315</v>
      </c>
      <c r="P322" s="9">
        <v>35550</v>
      </c>
      <c r="Q322" s="29">
        <v>33.299999999999997</v>
      </c>
      <c r="R322" s="28">
        <f t="shared" ca="1" si="46"/>
        <v>35550</v>
      </c>
      <c r="S322" s="49">
        <f t="shared" ca="1" si="47"/>
        <v>33.299999999999997</v>
      </c>
      <c r="U322" s="61">
        <v>35550</v>
      </c>
      <c r="V322" s="49">
        <v>4.4474999999999998</v>
      </c>
      <c r="W322" s="50">
        <f t="shared" ca="1" si="48"/>
        <v>35550</v>
      </c>
      <c r="X322" s="49">
        <f t="shared" ca="1" si="49"/>
        <v>4.4474999999999998</v>
      </c>
      <c r="Z322" s="61">
        <v>26378</v>
      </c>
      <c r="AA322">
        <v>0.74629999999999996</v>
      </c>
    </row>
    <row r="323" spans="1:27" x14ac:dyDescent="0.2">
      <c r="A323" s="9">
        <v>35580</v>
      </c>
      <c r="B323" s="29">
        <v>7825.8648000000003</v>
      </c>
      <c r="C323" s="28">
        <f t="shared" ca="1" si="40"/>
        <v>35581</v>
      </c>
      <c r="D323" s="29">
        <f t="shared" ca="1" si="41"/>
        <v>108.45990510633787</v>
      </c>
      <c r="F323" s="9">
        <v>35580</v>
      </c>
      <c r="G323" s="29">
        <v>10147.42894</v>
      </c>
      <c r="H323" s="28">
        <f t="shared" ca="1" si="42"/>
        <v>35581</v>
      </c>
      <c r="I323" s="29">
        <f t="shared" ca="1" si="43"/>
        <v>155.202963460554</v>
      </c>
      <c r="J323" s="29"/>
      <c r="K323" s="9">
        <v>35580</v>
      </c>
      <c r="L323" s="29">
        <v>15292.0743</v>
      </c>
      <c r="M323" s="28">
        <f t="shared" ca="1" si="44"/>
        <v>35581</v>
      </c>
      <c r="N323" s="29">
        <f t="shared" ca="1" si="45"/>
        <v>177.62436694330418</v>
      </c>
      <c r="P323" s="9">
        <v>35581</v>
      </c>
      <c r="Q323" s="29">
        <v>33.4</v>
      </c>
      <c r="R323" s="28">
        <f t="shared" ca="1" si="46"/>
        <v>35581</v>
      </c>
      <c r="S323" s="49">
        <f t="shared" ca="1" si="47"/>
        <v>33.4</v>
      </c>
      <c r="U323" s="61">
        <v>35580</v>
      </c>
      <c r="V323" s="49">
        <v>4.4675000000000002</v>
      </c>
      <c r="W323" s="50">
        <f t="shared" ca="1" si="48"/>
        <v>35581</v>
      </c>
      <c r="X323" s="49">
        <f t="shared" ca="1" si="49"/>
        <v>4.4675000000000002</v>
      </c>
      <c r="Z323" s="61">
        <v>26379</v>
      </c>
      <c r="AA323">
        <v>0.74850000000000005</v>
      </c>
    </row>
    <row r="324" spans="1:27" x14ac:dyDescent="0.2">
      <c r="A324" s="9">
        <v>35611</v>
      </c>
      <c r="B324" s="29">
        <v>8338.0068200000005</v>
      </c>
      <c r="C324" s="28">
        <f t="shared" ca="1" si="40"/>
        <v>35611</v>
      </c>
      <c r="D324" s="29">
        <f t="shared" ca="1" si="41"/>
        <v>115.55776282682497</v>
      </c>
      <c r="F324" s="9">
        <v>35611</v>
      </c>
      <c r="G324" s="29">
        <v>10867.572889999999</v>
      </c>
      <c r="H324" s="28">
        <f t="shared" ca="1" si="42"/>
        <v>35611</v>
      </c>
      <c r="I324" s="29">
        <f t="shared" ca="1" si="43"/>
        <v>166.21742592381014</v>
      </c>
      <c r="J324" s="29"/>
      <c r="K324" s="9">
        <v>35611</v>
      </c>
      <c r="L324" s="29">
        <v>14681.64493</v>
      </c>
      <c r="M324" s="28">
        <f t="shared" ca="1" si="44"/>
        <v>35611</v>
      </c>
      <c r="N324" s="29">
        <f t="shared" ca="1" si="45"/>
        <v>170.53395342040821</v>
      </c>
      <c r="P324" s="9">
        <v>35611</v>
      </c>
      <c r="Q324" s="29">
        <v>33.5</v>
      </c>
      <c r="R324" s="28">
        <f t="shared" ca="1" si="46"/>
        <v>35611</v>
      </c>
      <c r="S324" s="49">
        <f t="shared" ca="1" si="47"/>
        <v>33.5</v>
      </c>
      <c r="U324" s="61">
        <v>35611</v>
      </c>
      <c r="V324" s="49">
        <v>4.5354999999999999</v>
      </c>
      <c r="W324" s="50">
        <f t="shared" ca="1" si="48"/>
        <v>35611</v>
      </c>
      <c r="X324" s="49">
        <f t="shared" ca="1" si="49"/>
        <v>4.5354999999999999</v>
      </c>
      <c r="Z324" s="61">
        <v>26380</v>
      </c>
      <c r="AA324">
        <v>0.74850000000000005</v>
      </c>
    </row>
    <row r="325" spans="1:27" x14ac:dyDescent="0.2">
      <c r="A325" s="9">
        <v>35642</v>
      </c>
      <c r="B325" s="29">
        <v>8868.7209500000008</v>
      </c>
      <c r="C325" s="28">
        <f t="shared" ca="1" si="40"/>
        <v>35642</v>
      </c>
      <c r="D325" s="29">
        <f t="shared" ca="1" si="41"/>
        <v>122.91301437402684</v>
      </c>
      <c r="F325" s="9">
        <v>35642</v>
      </c>
      <c r="G325" s="29">
        <v>11230.86882</v>
      </c>
      <c r="H325" s="28">
        <f t="shared" ca="1" si="42"/>
        <v>35642</v>
      </c>
      <c r="I325" s="29">
        <f t="shared" ca="1" si="43"/>
        <v>171.77396692375706</v>
      </c>
      <c r="J325" s="29"/>
      <c r="K325" s="9">
        <v>35642</v>
      </c>
      <c r="L325" s="29">
        <v>15542.607019999999</v>
      </c>
      <c r="M325" s="28">
        <f t="shared" ca="1" si="44"/>
        <v>35642</v>
      </c>
      <c r="N325" s="29">
        <f t="shared" ca="1" si="45"/>
        <v>180.53441792236487</v>
      </c>
      <c r="P325" s="9">
        <v>35642</v>
      </c>
      <c r="Q325" s="29">
        <v>33.799999999999997</v>
      </c>
      <c r="R325" s="28">
        <f t="shared" ca="1" si="46"/>
        <v>35642</v>
      </c>
      <c r="S325" s="49">
        <f t="shared" ca="1" si="47"/>
        <v>33.799999999999997</v>
      </c>
      <c r="U325" s="61">
        <v>35642</v>
      </c>
      <c r="V325" s="49">
        <v>4.6115000000000004</v>
      </c>
      <c r="W325" s="50">
        <f t="shared" ca="1" si="48"/>
        <v>35642</v>
      </c>
      <c r="X325" s="49">
        <f t="shared" ca="1" si="49"/>
        <v>4.6115000000000004</v>
      </c>
      <c r="Z325" s="61">
        <v>26381</v>
      </c>
      <c r="AA325">
        <v>0.74770000000000003</v>
      </c>
    </row>
    <row r="326" spans="1:27" x14ac:dyDescent="0.2">
      <c r="A326" s="9">
        <v>35671</v>
      </c>
      <c r="B326" s="29">
        <v>8415.7606699999997</v>
      </c>
      <c r="C326" s="28">
        <f t="shared" ca="1" si="40"/>
        <v>35673</v>
      </c>
      <c r="D326" s="29">
        <f t="shared" ca="1" si="41"/>
        <v>116.63536580210922</v>
      </c>
      <c r="F326" s="9">
        <v>35671</v>
      </c>
      <c r="G326" s="29">
        <v>10570.09153</v>
      </c>
      <c r="H326" s="28">
        <f t="shared" ca="1" si="42"/>
        <v>35673</v>
      </c>
      <c r="I326" s="29">
        <f t="shared" ca="1" si="43"/>
        <v>161.66750604565468</v>
      </c>
      <c r="J326" s="29"/>
      <c r="K326" s="9">
        <v>35671</v>
      </c>
      <c r="L326" s="29">
        <v>16208.62624</v>
      </c>
      <c r="M326" s="28">
        <f t="shared" ca="1" si="44"/>
        <v>35673</v>
      </c>
      <c r="N326" s="29">
        <f t="shared" ca="1" si="45"/>
        <v>188.27053272299551</v>
      </c>
      <c r="P326" s="9">
        <v>35673</v>
      </c>
      <c r="Q326" s="29">
        <v>33.799999999999997</v>
      </c>
      <c r="R326" s="28">
        <f t="shared" ca="1" si="46"/>
        <v>35673</v>
      </c>
      <c r="S326" s="49">
        <f t="shared" ca="1" si="47"/>
        <v>33.799999999999997</v>
      </c>
      <c r="U326" s="61">
        <v>35671</v>
      </c>
      <c r="V326" s="49">
        <v>4.6929999999999996</v>
      </c>
      <c r="W326" s="50">
        <f t="shared" ca="1" si="48"/>
        <v>35673</v>
      </c>
      <c r="X326" s="49">
        <f t="shared" ca="1" si="49"/>
        <v>4.6929999999999996</v>
      </c>
      <c r="Z326" s="61">
        <v>26382</v>
      </c>
      <c r="AA326">
        <v>0.74850000000000005</v>
      </c>
    </row>
    <row r="327" spans="1:27" x14ac:dyDescent="0.2">
      <c r="A327" s="9">
        <v>35703</v>
      </c>
      <c r="B327" s="29">
        <v>8805.3636399999996</v>
      </c>
      <c r="C327" s="28">
        <f t="shared" ca="1" si="40"/>
        <v>35703</v>
      </c>
      <c r="D327" s="29">
        <f t="shared" ca="1" si="41"/>
        <v>122.03493533662858</v>
      </c>
      <c r="F327" s="9">
        <v>35703</v>
      </c>
      <c r="G327" s="29">
        <v>11078.94011</v>
      </c>
      <c r="H327" s="28">
        <f t="shared" ca="1" si="42"/>
        <v>35703</v>
      </c>
      <c r="I327" s="29">
        <f t="shared" ca="1" si="43"/>
        <v>169.45024668228876</v>
      </c>
      <c r="J327" s="29"/>
      <c r="K327" s="9">
        <v>35703</v>
      </c>
      <c r="L327" s="29">
        <v>16494.613310000001</v>
      </c>
      <c r="M327" s="28">
        <f t="shared" ca="1" si="44"/>
        <v>35703</v>
      </c>
      <c r="N327" s="29">
        <f t="shared" ca="1" si="45"/>
        <v>191.59240203033471</v>
      </c>
      <c r="P327" s="9">
        <v>35703</v>
      </c>
      <c r="Q327" s="29">
        <v>34.1</v>
      </c>
      <c r="R327" s="28">
        <f t="shared" ca="1" si="46"/>
        <v>35703</v>
      </c>
      <c r="S327" s="49">
        <f t="shared" ca="1" si="47"/>
        <v>34.1</v>
      </c>
      <c r="U327" s="61">
        <v>35703</v>
      </c>
      <c r="V327" s="49">
        <v>4.6544999999999996</v>
      </c>
      <c r="W327" s="50">
        <f t="shared" ca="1" si="48"/>
        <v>35703</v>
      </c>
      <c r="X327" s="49">
        <f t="shared" ca="1" si="49"/>
        <v>4.6544999999999996</v>
      </c>
      <c r="Z327" s="61">
        <v>26385</v>
      </c>
      <c r="AA327">
        <v>0.74850000000000005</v>
      </c>
    </row>
    <row r="328" spans="1:27" x14ac:dyDescent="0.2">
      <c r="A328" s="9">
        <v>35734</v>
      </c>
      <c r="B328" s="29">
        <v>8624.4020799999998</v>
      </c>
      <c r="C328" s="28">
        <f t="shared" ref="C328:C391" ca="1" si="50">EOMONTH(A328,0)</f>
        <v>35734</v>
      </c>
      <c r="D328" s="29">
        <f t="shared" ref="D328:D391" ca="1" si="51">B328/$B$7</f>
        <v>119.5269602914304</v>
      </c>
      <c r="F328" s="9">
        <v>35734</v>
      </c>
      <c r="G328" s="29">
        <v>10575.483319999999</v>
      </c>
      <c r="H328" s="28">
        <f t="shared" ref="H328:H391" ca="1" si="52">EOMONTH(F328,0)</f>
        <v>35734</v>
      </c>
      <c r="I328" s="29">
        <f t="shared" ref="I328:I391" ca="1" si="53">G328/$G$7</f>
        <v>161.74997243111105</v>
      </c>
      <c r="J328" s="29"/>
      <c r="K328" s="9">
        <v>35734</v>
      </c>
      <c r="L328" s="29">
        <v>17525.318660000001</v>
      </c>
      <c r="M328" s="28">
        <f t="shared" ref="M328:M391" ca="1" si="54">EOMONTH(K328,0)</f>
        <v>35734</v>
      </c>
      <c r="N328" s="29">
        <f t="shared" ref="N328:N391" ca="1" si="55">L328/$L$7</f>
        <v>203.56451135358242</v>
      </c>
      <c r="P328" s="9">
        <v>35734</v>
      </c>
      <c r="Q328" s="29">
        <v>34.200000000000003</v>
      </c>
      <c r="R328" s="28">
        <f t="shared" ref="R328:R391" ca="1" si="56">EOMONTH(P328,0)</f>
        <v>35734</v>
      </c>
      <c r="S328" s="49">
        <f t="shared" ref="S328:S391" ca="1" si="57">Q328</f>
        <v>34.200000000000003</v>
      </c>
      <c r="U328" s="61">
        <v>35734</v>
      </c>
      <c r="V328" s="49">
        <v>4.8159999999999998</v>
      </c>
      <c r="W328" s="50">
        <f t="shared" ref="W328:W391" ca="1" si="58">EOMONTH(U328,0)</f>
        <v>35734</v>
      </c>
      <c r="X328" s="49">
        <f t="shared" ref="X328:X391" ca="1" si="59">V328</f>
        <v>4.8159999999999998</v>
      </c>
      <c r="Z328" s="61">
        <v>26386</v>
      </c>
      <c r="AA328">
        <v>0.74770000000000003</v>
      </c>
    </row>
    <row r="329" spans="1:27" x14ac:dyDescent="0.2">
      <c r="A329" s="9">
        <v>35762</v>
      </c>
      <c r="B329" s="29">
        <v>8854.8309499999996</v>
      </c>
      <c r="C329" s="28">
        <f t="shared" ca="1" si="50"/>
        <v>35764</v>
      </c>
      <c r="D329" s="29">
        <f t="shared" ca="1" si="51"/>
        <v>122.72051065457501</v>
      </c>
      <c r="F329" s="9">
        <v>35762</v>
      </c>
      <c r="G329" s="29">
        <v>10562.24496</v>
      </c>
      <c r="H329" s="28">
        <f t="shared" ca="1" si="52"/>
        <v>35764</v>
      </c>
      <c r="I329" s="29">
        <f t="shared" ca="1" si="53"/>
        <v>161.54749427477151</v>
      </c>
      <c r="J329" s="29"/>
      <c r="K329" s="9">
        <v>35762</v>
      </c>
      <c r="L329" s="29">
        <v>15940.13119</v>
      </c>
      <c r="M329" s="28">
        <f t="shared" ca="1" si="54"/>
        <v>35764</v>
      </c>
      <c r="N329" s="29">
        <f t="shared" ca="1" si="55"/>
        <v>185.15184114799703</v>
      </c>
      <c r="P329" s="9">
        <v>35764</v>
      </c>
      <c r="Q329" s="29">
        <v>34.1</v>
      </c>
      <c r="R329" s="28">
        <f t="shared" ca="1" si="56"/>
        <v>35764</v>
      </c>
      <c r="S329" s="49">
        <f t="shared" ca="1" si="57"/>
        <v>34.1</v>
      </c>
      <c r="U329" s="61">
        <v>35762</v>
      </c>
      <c r="V329" s="49">
        <v>4.8525</v>
      </c>
      <c r="W329" s="50">
        <f t="shared" ca="1" si="58"/>
        <v>35764</v>
      </c>
      <c r="X329" s="49">
        <f t="shared" ca="1" si="59"/>
        <v>4.8525</v>
      </c>
      <c r="Z329" s="61">
        <v>26387</v>
      </c>
      <c r="AA329">
        <v>0.74629999999999996</v>
      </c>
    </row>
    <row r="330" spans="1:27" x14ac:dyDescent="0.2">
      <c r="A330" s="9">
        <v>35795</v>
      </c>
      <c r="B330" s="29">
        <v>8976.0228399999996</v>
      </c>
      <c r="C330" s="28">
        <f t="shared" ca="1" si="50"/>
        <v>35795</v>
      </c>
      <c r="D330" s="29">
        <f t="shared" ca="1" si="51"/>
        <v>124.40012833581297</v>
      </c>
      <c r="F330" s="9">
        <v>35795</v>
      </c>
      <c r="G330" s="29">
        <v>10671.911330000001</v>
      </c>
      <c r="H330" s="28">
        <f t="shared" ca="1" si="52"/>
        <v>35795</v>
      </c>
      <c r="I330" s="29">
        <f t="shared" ca="1" si="53"/>
        <v>163.22482019807694</v>
      </c>
      <c r="J330" s="29"/>
      <c r="K330" s="9">
        <v>35795</v>
      </c>
      <c r="L330" s="29">
        <v>14887.450419999999</v>
      </c>
      <c r="M330" s="28">
        <f t="shared" ca="1" si="54"/>
        <v>35795</v>
      </c>
      <c r="N330" s="29">
        <f t="shared" ca="1" si="55"/>
        <v>172.92447737141376</v>
      </c>
      <c r="P330" s="9">
        <v>35795</v>
      </c>
      <c r="Q330" s="29">
        <v>34.200000000000003</v>
      </c>
      <c r="R330" s="28">
        <f t="shared" ca="1" si="56"/>
        <v>35795</v>
      </c>
      <c r="S330" s="49">
        <f t="shared" ca="1" si="57"/>
        <v>34.200000000000003</v>
      </c>
      <c r="U330" s="61">
        <v>35795</v>
      </c>
      <c r="V330" s="49">
        <v>4.8665000000000003</v>
      </c>
      <c r="W330" s="50">
        <f t="shared" ca="1" si="58"/>
        <v>35795</v>
      </c>
      <c r="X330" s="49">
        <f t="shared" ca="1" si="59"/>
        <v>4.8665000000000003</v>
      </c>
      <c r="Z330" s="61">
        <v>26388</v>
      </c>
      <c r="AA330">
        <v>0.74629999999999996</v>
      </c>
    </row>
    <row r="331" spans="1:27" x14ac:dyDescent="0.2">
      <c r="A331" s="9">
        <v>35825</v>
      </c>
      <c r="B331" s="29">
        <v>9361.1558499999992</v>
      </c>
      <c r="C331" s="28">
        <f t="shared" ca="1" si="50"/>
        <v>35826</v>
      </c>
      <c r="D331" s="29">
        <f t="shared" ca="1" si="51"/>
        <v>129.7377479836656</v>
      </c>
      <c r="F331" s="9">
        <v>35825</v>
      </c>
      <c r="G331" s="29">
        <v>11325.092140000001</v>
      </c>
      <c r="H331" s="28">
        <f t="shared" ca="1" si="52"/>
        <v>35826</v>
      </c>
      <c r="I331" s="29">
        <f t="shared" ca="1" si="53"/>
        <v>173.21509438348701</v>
      </c>
      <c r="J331" s="29"/>
      <c r="K331" s="9">
        <v>35825</v>
      </c>
      <c r="L331" s="29">
        <v>14864.21825</v>
      </c>
      <c r="M331" s="28">
        <f t="shared" ca="1" si="54"/>
        <v>35826</v>
      </c>
      <c r="N331" s="29">
        <f t="shared" ca="1" si="55"/>
        <v>172.65462519779666</v>
      </c>
      <c r="P331" s="9">
        <v>35826</v>
      </c>
      <c r="Q331" s="29">
        <v>34.5</v>
      </c>
      <c r="R331" s="28">
        <f t="shared" ca="1" si="56"/>
        <v>35826</v>
      </c>
      <c r="S331" s="49">
        <f t="shared" ca="1" si="57"/>
        <v>34.5</v>
      </c>
      <c r="U331" s="61">
        <v>35825</v>
      </c>
      <c r="V331" s="49">
        <v>4.9329999999999998</v>
      </c>
      <c r="W331" s="50">
        <f t="shared" ca="1" si="58"/>
        <v>35826</v>
      </c>
      <c r="X331" s="49">
        <f t="shared" ca="1" si="59"/>
        <v>4.9329999999999998</v>
      </c>
      <c r="Z331" s="61">
        <v>26389</v>
      </c>
      <c r="AA331">
        <v>0.74680000000000002</v>
      </c>
    </row>
    <row r="332" spans="1:27" x14ac:dyDescent="0.2">
      <c r="A332" s="9">
        <v>35853</v>
      </c>
      <c r="B332" s="29">
        <v>10012.09196</v>
      </c>
      <c r="C332" s="28">
        <f t="shared" ca="1" si="50"/>
        <v>35854</v>
      </c>
      <c r="D332" s="29">
        <f t="shared" ca="1" si="51"/>
        <v>138.75917507513398</v>
      </c>
      <c r="F332" s="9">
        <v>35853</v>
      </c>
      <c r="G332" s="29">
        <v>12074.956169999999</v>
      </c>
      <c r="H332" s="28">
        <f t="shared" ca="1" si="52"/>
        <v>35854</v>
      </c>
      <c r="I332" s="29">
        <f t="shared" ca="1" si="53"/>
        <v>184.68411972346377</v>
      </c>
      <c r="J332" s="29"/>
      <c r="K332" s="9">
        <v>35853</v>
      </c>
      <c r="L332" s="29">
        <v>13910.119360000001</v>
      </c>
      <c r="M332" s="28">
        <f t="shared" ca="1" si="54"/>
        <v>35854</v>
      </c>
      <c r="N332" s="29">
        <f t="shared" ca="1" si="55"/>
        <v>161.57233459333895</v>
      </c>
      <c r="P332" s="9">
        <v>35854</v>
      </c>
      <c r="Q332" s="29">
        <v>34.6</v>
      </c>
      <c r="R332" s="28">
        <f t="shared" ca="1" si="56"/>
        <v>35854</v>
      </c>
      <c r="S332" s="49">
        <f t="shared" ca="1" si="57"/>
        <v>34.6</v>
      </c>
      <c r="U332" s="61">
        <v>35853</v>
      </c>
      <c r="V332" s="49">
        <v>4.9465000000000003</v>
      </c>
      <c r="W332" s="50">
        <f t="shared" ca="1" si="58"/>
        <v>35854</v>
      </c>
      <c r="X332" s="49">
        <f t="shared" ca="1" si="59"/>
        <v>4.9465000000000003</v>
      </c>
      <c r="Z332" s="61">
        <v>26392</v>
      </c>
      <c r="AA332">
        <v>0.74680000000000002</v>
      </c>
    </row>
    <row r="333" spans="1:27" x14ac:dyDescent="0.2">
      <c r="A333" s="9">
        <v>35885</v>
      </c>
      <c r="B333" s="29">
        <v>10617.829970000001</v>
      </c>
      <c r="C333" s="28">
        <f t="shared" ca="1" si="50"/>
        <v>35885</v>
      </c>
      <c r="D333" s="29">
        <f t="shared" ca="1" si="51"/>
        <v>147.15419450913978</v>
      </c>
      <c r="F333" s="9">
        <v>35885</v>
      </c>
      <c r="G333" s="29">
        <v>12666.87278</v>
      </c>
      <c r="H333" s="28">
        <f t="shared" ca="1" si="52"/>
        <v>35885</v>
      </c>
      <c r="I333" s="29">
        <f t="shared" ca="1" si="53"/>
        <v>193.7373698163415</v>
      </c>
      <c r="J333" s="29"/>
      <c r="K333" s="9">
        <v>35885</v>
      </c>
      <c r="L333" s="29">
        <v>14082.58099</v>
      </c>
      <c r="M333" s="28">
        <f t="shared" ca="1" si="54"/>
        <v>35885</v>
      </c>
      <c r="N333" s="29">
        <f t="shared" ca="1" si="55"/>
        <v>163.57555451300416</v>
      </c>
      <c r="P333" s="9">
        <v>35885</v>
      </c>
      <c r="Q333" s="29">
        <v>34.799999999999997</v>
      </c>
      <c r="R333" s="28">
        <f t="shared" ca="1" si="56"/>
        <v>35885</v>
      </c>
      <c r="S333" s="49">
        <f t="shared" ca="1" si="57"/>
        <v>34.799999999999997</v>
      </c>
      <c r="U333" s="61">
        <v>35885</v>
      </c>
      <c r="V333" s="49">
        <v>5.0345000000000004</v>
      </c>
      <c r="W333" s="50">
        <f t="shared" ca="1" si="58"/>
        <v>35885</v>
      </c>
      <c r="X333" s="49">
        <f t="shared" ca="1" si="59"/>
        <v>5.0345000000000004</v>
      </c>
      <c r="Z333" s="61">
        <v>26393</v>
      </c>
      <c r="AA333">
        <v>0.74629999999999996</v>
      </c>
    </row>
    <row r="334" spans="1:27" x14ac:dyDescent="0.2">
      <c r="A334" s="9">
        <v>35915</v>
      </c>
      <c r="B334" s="29">
        <v>10762.57321</v>
      </c>
      <c r="C334" s="28">
        <f t="shared" ca="1" si="50"/>
        <v>35915</v>
      </c>
      <c r="D334" s="29">
        <f t="shared" ca="1" si="51"/>
        <v>149.16021409628928</v>
      </c>
      <c r="F334" s="9">
        <v>35915</v>
      </c>
      <c r="G334" s="29">
        <v>12817.842570000001</v>
      </c>
      <c r="H334" s="28">
        <f t="shared" ca="1" si="52"/>
        <v>35915</v>
      </c>
      <c r="I334" s="29">
        <f t="shared" ca="1" si="53"/>
        <v>196.04642356183317</v>
      </c>
      <c r="J334" s="29"/>
      <c r="K334" s="9">
        <v>35915</v>
      </c>
      <c r="L334" s="29">
        <v>13752.99281</v>
      </c>
      <c r="M334" s="28">
        <f t="shared" ca="1" si="54"/>
        <v>35915</v>
      </c>
      <c r="N334" s="29">
        <f t="shared" ca="1" si="55"/>
        <v>159.74723857129467</v>
      </c>
      <c r="P334" s="9">
        <v>35915</v>
      </c>
      <c r="Q334" s="29">
        <v>35</v>
      </c>
      <c r="R334" s="28">
        <f t="shared" ca="1" si="56"/>
        <v>35915</v>
      </c>
      <c r="S334" s="49">
        <f t="shared" ca="1" si="57"/>
        <v>35</v>
      </c>
      <c r="U334" s="61">
        <v>35915</v>
      </c>
      <c r="V334" s="49">
        <v>5.0534999999999997</v>
      </c>
      <c r="W334" s="50">
        <f t="shared" ca="1" si="58"/>
        <v>35915</v>
      </c>
      <c r="X334" s="49">
        <f t="shared" ca="1" si="59"/>
        <v>5.0534999999999997</v>
      </c>
      <c r="Z334" s="61">
        <v>26394</v>
      </c>
      <c r="AA334">
        <v>0.74739999999999995</v>
      </c>
    </row>
    <row r="335" spans="1:27" x14ac:dyDescent="0.2">
      <c r="A335" s="9">
        <v>35944</v>
      </c>
      <c r="B335" s="29">
        <v>10837.32416</v>
      </c>
      <c r="C335" s="28">
        <f t="shared" ca="1" si="50"/>
        <v>35946</v>
      </c>
      <c r="D335" s="29">
        <f t="shared" ca="1" si="51"/>
        <v>150.19619940280884</v>
      </c>
      <c r="F335" s="9">
        <v>35944</v>
      </c>
      <c r="G335" s="29">
        <v>13009.199769999999</v>
      </c>
      <c r="H335" s="28">
        <f t="shared" ca="1" si="52"/>
        <v>35946</v>
      </c>
      <c r="I335" s="29">
        <f t="shared" ca="1" si="53"/>
        <v>198.97319493368707</v>
      </c>
      <c r="J335" s="29"/>
      <c r="K335" s="9">
        <v>35944</v>
      </c>
      <c r="L335" s="29">
        <v>13364.656629999999</v>
      </c>
      <c r="M335" s="28">
        <f t="shared" ca="1" si="54"/>
        <v>35946</v>
      </c>
      <c r="N335" s="29">
        <f t="shared" ca="1" si="55"/>
        <v>155.23653800965269</v>
      </c>
      <c r="P335" s="9">
        <v>35946</v>
      </c>
      <c r="Q335" s="29">
        <v>35.1</v>
      </c>
      <c r="R335" s="28">
        <f t="shared" ca="1" si="56"/>
        <v>35946</v>
      </c>
      <c r="S335" s="49">
        <f t="shared" ca="1" si="57"/>
        <v>35.1</v>
      </c>
      <c r="U335" s="61">
        <v>35944</v>
      </c>
      <c r="V335" s="49">
        <v>5.1559999999999997</v>
      </c>
      <c r="W335" s="50">
        <f t="shared" ca="1" si="58"/>
        <v>35946</v>
      </c>
      <c r="X335" s="49">
        <f t="shared" ca="1" si="59"/>
        <v>5.1559999999999997</v>
      </c>
      <c r="Z335" s="61">
        <v>26395</v>
      </c>
      <c r="AA335">
        <v>0.75190000000000001</v>
      </c>
    </row>
    <row r="336" spans="1:27" x14ac:dyDescent="0.2">
      <c r="A336" s="9">
        <v>35976</v>
      </c>
      <c r="B336" s="29">
        <v>12811.454159999999</v>
      </c>
      <c r="C336" s="28">
        <f t="shared" ca="1" si="50"/>
        <v>35976</v>
      </c>
      <c r="D336" s="29">
        <f t="shared" ca="1" si="51"/>
        <v>177.55598109333519</v>
      </c>
      <c r="F336" s="9">
        <v>35976</v>
      </c>
      <c r="G336" s="29">
        <v>15138.40857</v>
      </c>
      <c r="H336" s="28">
        <f t="shared" ca="1" si="52"/>
        <v>35976</v>
      </c>
      <c r="I336" s="29">
        <f t="shared" ca="1" si="53"/>
        <v>231.53903181120947</v>
      </c>
      <c r="J336" s="29"/>
      <c r="K336" s="9">
        <v>35976</v>
      </c>
      <c r="L336" s="29">
        <v>14887.928980000001</v>
      </c>
      <c r="M336" s="28">
        <f t="shared" ca="1" si="54"/>
        <v>35976</v>
      </c>
      <c r="N336" s="29">
        <f t="shared" ca="1" si="55"/>
        <v>172.93003606249627</v>
      </c>
      <c r="P336" s="9">
        <v>35976</v>
      </c>
      <c r="Q336" s="29">
        <v>35.299999999999997</v>
      </c>
      <c r="R336" s="28">
        <f t="shared" ca="1" si="56"/>
        <v>35976</v>
      </c>
      <c r="S336" s="49">
        <f t="shared" ca="1" si="57"/>
        <v>35.299999999999997</v>
      </c>
      <c r="U336" s="61">
        <v>35976</v>
      </c>
      <c r="V336" s="49">
        <v>5.9653</v>
      </c>
      <c r="W336" s="50">
        <f t="shared" ca="1" si="58"/>
        <v>35976</v>
      </c>
      <c r="X336" s="49">
        <f t="shared" ca="1" si="59"/>
        <v>5.9653</v>
      </c>
      <c r="Z336" s="61">
        <v>26396</v>
      </c>
      <c r="AA336">
        <v>0.75049999999999994</v>
      </c>
    </row>
    <row r="337" spans="1:27" x14ac:dyDescent="0.2">
      <c r="A337" s="9">
        <v>36007</v>
      </c>
      <c r="B337" s="29">
        <v>13155.17793</v>
      </c>
      <c r="C337" s="28">
        <f t="shared" ca="1" si="50"/>
        <v>36007</v>
      </c>
      <c r="D337" s="29">
        <f t="shared" ca="1" si="51"/>
        <v>182.3197034971509</v>
      </c>
      <c r="F337" s="9">
        <v>36007</v>
      </c>
      <c r="G337" s="29">
        <v>15729.73301</v>
      </c>
      <c r="H337" s="28">
        <f t="shared" ca="1" si="52"/>
        <v>36007</v>
      </c>
      <c r="I337" s="29">
        <f t="shared" ca="1" si="53"/>
        <v>240.58322477844325</v>
      </c>
      <c r="J337" s="29"/>
      <c r="K337" s="9">
        <v>36007</v>
      </c>
      <c r="L337" s="29">
        <v>14110.382250000001</v>
      </c>
      <c r="M337" s="28">
        <f t="shared" ca="1" si="54"/>
        <v>36007</v>
      </c>
      <c r="N337" s="29">
        <f t="shared" ca="1" si="55"/>
        <v>163.89847873576485</v>
      </c>
      <c r="P337" s="9">
        <v>36007</v>
      </c>
      <c r="Q337" s="29">
        <v>36.1</v>
      </c>
      <c r="R337" s="28">
        <f t="shared" ca="1" si="56"/>
        <v>36007</v>
      </c>
      <c r="S337" s="49">
        <f t="shared" ca="1" si="57"/>
        <v>36.1</v>
      </c>
      <c r="U337" s="61">
        <v>36007</v>
      </c>
      <c r="V337" s="49">
        <v>6.1253000000000002</v>
      </c>
      <c r="W337" s="50">
        <f t="shared" ca="1" si="58"/>
        <v>36007</v>
      </c>
      <c r="X337" s="49">
        <f t="shared" ca="1" si="59"/>
        <v>6.1253000000000002</v>
      </c>
      <c r="Z337" s="61">
        <v>26399</v>
      </c>
      <c r="AA337">
        <v>0.74909999999999999</v>
      </c>
    </row>
    <row r="338" spans="1:27" x14ac:dyDescent="0.2">
      <c r="A338" s="9">
        <v>36038</v>
      </c>
      <c r="B338" s="29">
        <v>12003.73429</v>
      </c>
      <c r="C338" s="28">
        <f t="shared" ca="1" si="50"/>
        <v>36038</v>
      </c>
      <c r="D338" s="29">
        <f t="shared" ca="1" si="51"/>
        <v>166.36166293277824</v>
      </c>
      <c r="F338" s="9">
        <v>36038</v>
      </c>
      <c r="G338" s="29">
        <v>14512.190759999999</v>
      </c>
      <c r="H338" s="28">
        <f t="shared" ca="1" si="52"/>
        <v>36038</v>
      </c>
      <c r="I338" s="29">
        <f t="shared" ca="1" si="53"/>
        <v>221.96115149704801</v>
      </c>
      <c r="J338" s="29"/>
      <c r="K338" s="9">
        <v>36038</v>
      </c>
      <c r="L338" s="29">
        <v>13982.121300000001</v>
      </c>
      <c r="M338" s="28">
        <f t="shared" ca="1" si="54"/>
        <v>36038</v>
      </c>
      <c r="N338" s="29">
        <f t="shared" ca="1" si="55"/>
        <v>162.40866972749336</v>
      </c>
      <c r="P338" s="9">
        <v>36038</v>
      </c>
      <c r="Q338" s="29">
        <v>36.5</v>
      </c>
      <c r="R338" s="28">
        <f t="shared" ca="1" si="56"/>
        <v>36038</v>
      </c>
      <c r="S338" s="49">
        <f t="shared" ca="1" si="57"/>
        <v>36.5</v>
      </c>
      <c r="U338" s="61">
        <v>36038</v>
      </c>
      <c r="V338" s="49">
        <v>6.4503000000000004</v>
      </c>
      <c r="W338" s="50">
        <f t="shared" ca="1" si="58"/>
        <v>36038</v>
      </c>
      <c r="X338" s="49">
        <f t="shared" ca="1" si="59"/>
        <v>6.4503000000000004</v>
      </c>
      <c r="Z338" s="61">
        <v>26400</v>
      </c>
      <c r="AA338">
        <v>0.74909999999999999</v>
      </c>
    </row>
    <row r="339" spans="1:27" x14ac:dyDescent="0.2">
      <c r="A339" s="9">
        <v>36068</v>
      </c>
      <c r="B339" s="29">
        <v>11172.51838</v>
      </c>
      <c r="C339" s="28">
        <f t="shared" ca="1" si="50"/>
        <v>36068</v>
      </c>
      <c r="D339" s="29">
        <f t="shared" ca="1" si="51"/>
        <v>154.84170941639775</v>
      </c>
      <c r="F339" s="9">
        <v>36068</v>
      </c>
      <c r="G339" s="29">
        <v>12867.79227</v>
      </c>
      <c r="H339" s="28">
        <f t="shared" ca="1" si="52"/>
        <v>36068</v>
      </c>
      <c r="I339" s="29">
        <f t="shared" ca="1" si="53"/>
        <v>196.81039456471515</v>
      </c>
      <c r="J339" s="29"/>
      <c r="K339" s="9">
        <v>36068</v>
      </c>
      <c r="L339" s="29">
        <v>14097.114589999999</v>
      </c>
      <c r="M339" s="28">
        <f t="shared" ca="1" si="54"/>
        <v>36068</v>
      </c>
      <c r="N339" s="29">
        <f t="shared" ca="1" si="55"/>
        <v>163.74436885753079</v>
      </c>
      <c r="P339" s="9">
        <v>36068</v>
      </c>
      <c r="Q339" s="29">
        <v>37.1</v>
      </c>
      <c r="R339" s="28">
        <f t="shared" ca="1" si="56"/>
        <v>36068</v>
      </c>
      <c r="S339" s="49">
        <f t="shared" ca="1" si="57"/>
        <v>37.1</v>
      </c>
      <c r="U339" s="61">
        <v>36068</v>
      </c>
      <c r="V339" s="49">
        <v>5.9249999999999998</v>
      </c>
      <c r="W339" s="50">
        <f t="shared" ca="1" si="58"/>
        <v>36068</v>
      </c>
      <c r="X339" s="49">
        <f t="shared" ca="1" si="59"/>
        <v>5.9249999999999998</v>
      </c>
      <c r="Z339" s="61">
        <v>26401</v>
      </c>
      <c r="AA339">
        <v>0.74909999999999999</v>
      </c>
    </row>
    <row r="340" spans="1:27" x14ac:dyDescent="0.2">
      <c r="A340" s="9">
        <v>36098</v>
      </c>
      <c r="B340" s="29">
        <v>11540.632540000001</v>
      </c>
      <c r="C340" s="28">
        <f t="shared" ca="1" si="50"/>
        <v>36099</v>
      </c>
      <c r="D340" s="29">
        <f t="shared" ca="1" si="51"/>
        <v>159.94346211494926</v>
      </c>
      <c r="F340" s="9">
        <v>36098</v>
      </c>
      <c r="G340" s="29">
        <v>13462.59294</v>
      </c>
      <c r="H340" s="28">
        <f t="shared" ca="1" si="52"/>
        <v>36099</v>
      </c>
      <c r="I340" s="29">
        <f t="shared" ca="1" si="53"/>
        <v>205.90775579761117</v>
      </c>
      <c r="J340" s="29"/>
      <c r="K340" s="9">
        <v>36098</v>
      </c>
      <c r="L340" s="29">
        <v>12729.90742</v>
      </c>
      <c r="M340" s="28">
        <f t="shared" ca="1" si="54"/>
        <v>36099</v>
      </c>
      <c r="N340" s="29">
        <f t="shared" ca="1" si="55"/>
        <v>147.86363853361414</v>
      </c>
      <c r="P340" s="9">
        <v>36099</v>
      </c>
      <c r="Q340" s="29">
        <v>37.299999999999997</v>
      </c>
      <c r="R340" s="28">
        <f t="shared" ca="1" si="56"/>
        <v>36099</v>
      </c>
      <c r="S340" s="49">
        <f t="shared" ca="1" si="57"/>
        <v>37.299999999999997</v>
      </c>
      <c r="U340" s="61">
        <v>36098</v>
      </c>
      <c r="V340" s="49">
        <v>5.5952999999999999</v>
      </c>
      <c r="W340" s="50">
        <f t="shared" ca="1" si="58"/>
        <v>36099</v>
      </c>
      <c r="X340" s="49">
        <f t="shared" ca="1" si="59"/>
        <v>5.5952999999999999</v>
      </c>
      <c r="Z340" s="61">
        <v>26402</v>
      </c>
      <c r="AA340">
        <v>0.74909999999999999</v>
      </c>
    </row>
    <row r="341" spans="1:27" x14ac:dyDescent="0.2">
      <c r="A341" s="9">
        <v>36129</v>
      </c>
      <c r="B341" s="29">
        <v>12448.633040000001</v>
      </c>
      <c r="C341" s="28">
        <f t="shared" ca="1" si="50"/>
        <v>36129</v>
      </c>
      <c r="D341" s="29">
        <f t="shared" ca="1" si="51"/>
        <v>172.52758547809597</v>
      </c>
      <c r="F341" s="9">
        <v>36129</v>
      </c>
      <c r="G341" s="29">
        <v>14411.02932</v>
      </c>
      <c r="H341" s="28">
        <f t="shared" ca="1" si="52"/>
        <v>36129</v>
      </c>
      <c r="I341" s="29">
        <f t="shared" ca="1" si="53"/>
        <v>220.41390683352077</v>
      </c>
      <c r="J341" s="29"/>
      <c r="K341" s="9">
        <v>36129</v>
      </c>
      <c r="L341" s="29">
        <v>11385.40998</v>
      </c>
      <c r="M341" s="28">
        <f t="shared" ca="1" si="54"/>
        <v>36129</v>
      </c>
      <c r="N341" s="29">
        <f t="shared" ca="1" si="55"/>
        <v>132.2466920061641</v>
      </c>
      <c r="P341" s="9">
        <v>36129</v>
      </c>
      <c r="Q341" s="29">
        <v>37.299999999999997</v>
      </c>
      <c r="R341" s="28">
        <f t="shared" ca="1" si="56"/>
        <v>36129</v>
      </c>
      <c r="S341" s="49">
        <f t="shared" ca="1" si="57"/>
        <v>37.299999999999997</v>
      </c>
      <c r="U341" s="61">
        <v>36129</v>
      </c>
      <c r="V341" s="49">
        <v>5.6920000000000002</v>
      </c>
      <c r="W341" s="50">
        <f t="shared" ca="1" si="58"/>
        <v>36129</v>
      </c>
      <c r="X341" s="49">
        <f t="shared" ca="1" si="59"/>
        <v>5.6920000000000002</v>
      </c>
      <c r="Z341" s="61">
        <v>26403</v>
      </c>
      <c r="AA341">
        <v>0.75190000000000001</v>
      </c>
    </row>
    <row r="342" spans="1:27" x14ac:dyDescent="0.2">
      <c r="A342" s="9">
        <v>36160</v>
      </c>
      <c r="B342" s="29">
        <v>13490.6549</v>
      </c>
      <c r="C342" s="28">
        <f t="shared" ca="1" si="50"/>
        <v>36160</v>
      </c>
      <c r="D342" s="29">
        <f t="shared" ca="1" si="51"/>
        <v>186.96913218796624</v>
      </c>
      <c r="F342" s="9">
        <v>36160</v>
      </c>
      <c r="G342" s="29">
        <v>15472.57488</v>
      </c>
      <c r="H342" s="28">
        <f t="shared" ca="1" si="52"/>
        <v>36160</v>
      </c>
      <c r="I342" s="29">
        <f t="shared" ca="1" si="53"/>
        <v>236.65004090596034</v>
      </c>
      <c r="J342" s="29"/>
      <c r="K342" s="9">
        <v>36160</v>
      </c>
      <c r="L342" s="29">
        <v>11562.924059999999</v>
      </c>
      <c r="M342" s="28">
        <f t="shared" ca="1" si="54"/>
        <v>36160</v>
      </c>
      <c r="N342" s="29">
        <f t="shared" ca="1" si="55"/>
        <v>134.30859842022872</v>
      </c>
      <c r="P342" s="9">
        <v>36160</v>
      </c>
      <c r="Q342" s="29">
        <v>37.299999999999997</v>
      </c>
      <c r="R342" s="28">
        <f t="shared" ca="1" si="56"/>
        <v>36160</v>
      </c>
      <c r="S342" s="49">
        <f t="shared" ca="1" si="57"/>
        <v>37.299999999999997</v>
      </c>
      <c r="U342" s="61">
        <v>36160</v>
      </c>
      <c r="V342" s="49">
        <v>5.8674999999999997</v>
      </c>
      <c r="W342" s="50">
        <f t="shared" ca="1" si="58"/>
        <v>36160</v>
      </c>
      <c r="X342" s="49">
        <f t="shared" ca="1" si="59"/>
        <v>5.8674999999999997</v>
      </c>
      <c r="Z342" s="61">
        <v>26406</v>
      </c>
      <c r="AA342">
        <v>0.75190000000000001</v>
      </c>
    </row>
    <row r="343" spans="1:27" x14ac:dyDescent="0.2">
      <c r="A343" s="9">
        <v>36189</v>
      </c>
      <c r="B343" s="29">
        <v>14189.00779</v>
      </c>
      <c r="C343" s="28">
        <f t="shared" ca="1" si="50"/>
        <v>36191</v>
      </c>
      <c r="D343" s="29">
        <f t="shared" ca="1" si="51"/>
        <v>196.64771597593773</v>
      </c>
      <c r="F343" s="9">
        <v>36189</v>
      </c>
      <c r="G343" s="29">
        <v>15865.80701</v>
      </c>
      <c r="H343" s="28">
        <f t="shared" ca="1" si="52"/>
        <v>36191</v>
      </c>
      <c r="I343" s="29">
        <f t="shared" ca="1" si="53"/>
        <v>242.66445029623748</v>
      </c>
      <c r="J343" s="29"/>
      <c r="K343" s="9">
        <v>36189</v>
      </c>
      <c r="L343" s="29">
        <v>11954.54297</v>
      </c>
      <c r="M343" s="28">
        <f t="shared" ca="1" si="54"/>
        <v>36191</v>
      </c>
      <c r="N343" s="29">
        <f t="shared" ca="1" si="55"/>
        <v>138.85742937717595</v>
      </c>
      <c r="P343" s="9">
        <v>36191</v>
      </c>
      <c r="Q343" s="29">
        <v>37.5</v>
      </c>
      <c r="R343" s="28">
        <f t="shared" ca="1" si="56"/>
        <v>36191</v>
      </c>
      <c r="S343" s="49">
        <f t="shared" ca="1" si="57"/>
        <v>37.5</v>
      </c>
      <c r="U343" s="61">
        <v>36189</v>
      </c>
      <c r="V343" s="49">
        <v>6.0622999999999996</v>
      </c>
      <c r="W343" s="50">
        <f t="shared" ca="1" si="58"/>
        <v>36191</v>
      </c>
      <c r="X343" s="49">
        <f t="shared" ca="1" si="59"/>
        <v>6.0622999999999996</v>
      </c>
      <c r="Z343" s="61">
        <v>26407</v>
      </c>
      <c r="AA343">
        <v>0.75329999999999997</v>
      </c>
    </row>
    <row r="344" spans="1:27" x14ac:dyDescent="0.2">
      <c r="A344" s="9">
        <v>36217</v>
      </c>
      <c r="B344" s="29">
        <v>14117.423489999999</v>
      </c>
      <c r="C344" s="28">
        <f t="shared" ca="1" si="50"/>
        <v>36219</v>
      </c>
      <c r="D344" s="29">
        <f t="shared" ca="1" si="51"/>
        <v>195.65561777548024</v>
      </c>
      <c r="F344" s="9">
        <v>36217</v>
      </c>
      <c r="G344" s="29">
        <v>15822.698479999999</v>
      </c>
      <c r="H344" s="28">
        <f t="shared" ca="1" si="52"/>
        <v>36219</v>
      </c>
      <c r="I344" s="29">
        <f t="shared" ca="1" si="53"/>
        <v>242.0051136656497</v>
      </c>
      <c r="J344" s="29"/>
      <c r="K344" s="9">
        <v>36217</v>
      </c>
      <c r="L344" s="29">
        <v>11658.111440000001</v>
      </c>
      <c r="M344" s="28">
        <f t="shared" ca="1" si="54"/>
        <v>36219</v>
      </c>
      <c r="N344" s="29">
        <f t="shared" ca="1" si="55"/>
        <v>135.41424293789183</v>
      </c>
      <c r="P344" s="9">
        <v>36219</v>
      </c>
      <c r="Q344" s="29">
        <v>37.5</v>
      </c>
      <c r="R344" s="28">
        <f t="shared" ca="1" si="56"/>
        <v>36219</v>
      </c>
      <c r="S344" s="49">
        <f t="shared" ca="1" si="57"/>
        <v>37.5</v>
      </c>
      <c r="U344" s="61">
        <v>36217</v>
      </c>
      <c r="V344" s="49">
        <v>6.1924999999999999</v>
      </c>
      <c r="W344" s="50">
        <f t="shared" ca="1" si="58"/>
        <v>36219</v>
      </c>
      <c r="X344" s="49">
        <f t="shared" ca="1" si="59"/>
        <v>6.1924999999999999</v>
      </c>
      <c r="Z344" s="61">
        <v>26408</v>
      </c>
      <c r="AA344">
        <v>0.75190000000000001</v>
      </c>
    </row>
    <row r="345" spans="1:27" x14ac:dyDescent="0.2">
      <c r="A345" s="9">
        <v>36250</v>
      </c>
      <c r="B345" s="29">
        <v>14637.841640000001</v>
      </c>
      <c r="C345" s="28">
        <f t="shared" ca="1" si="50"/>
        <v>36250</v>
      </c>
      <c r="D345" s="29">
        <f t="shared" ca="1" si="51"/>
        <v>202.86817569810319</v>
      </c>
      <c r="F345" s="9">
        <v>36250</v>
      </c>
      <c r="G345" s="29">
        <v>16436.32301</v>
      </c>
      <c r="H345" s="28">
        <f t="shared" ca="1" si="52"/>
        <v>36250</v>
      </c>
      <c r="I345" s="29">
        <f t="shared" ca="1" si="53"/>
        <v>251.3903821973345</v>
      </c>
      <c r="J345" s="29"/>
      <c r="K345" s="9">
        <v>36250</v>
      </c>
      <c r="L345" s="29">
        <v>13566.93627</v>
      </c>
      <c r="M345" s="28">
        <f t="shared" ca="1" si="54"/>
        <v>36250</v>
      </c>
      <c r="N345" s="29">
        <f t="shared" ca="1" si="55"/>
        <v>157.5861076164731</v>
      </c>
      <c r="P345" s="9">
        <v>36250</v>
      </c>
      <c r="Q345" s="29">
        <v>37.5</v>
      </c>
      <c r="R345" s="28">
        <f t="shared" ca="1" si="56"/>
        <v>36250</v>
      </c>
      <c r="S345" s="49">
        <f t="shared" ca="1" si="57"/>
        <v>37.5</v>
      </c>
      <c r="U345" s="61">
        <v>36250</v>
      </c>
      <c r="V345" s="49">
        <v>6.1577999999999999</v>
      </c>
      <c r="W345" s="50">
        <f t="shared" ca="1" si="58"/>
        <v>36250</v>
      </c>
      <c r="X345" s="49">
        <f t="shared" ca="1" si="59"/>
        <v>6.1577999999999999</v>
      </c>
      <c r="Z345" s="61">
        <v>26409</v>
      </c>
      <c r="AA345">
        <v>0.75129999999999997</v>
      </c>
    </row>
    <row r="346" spans="1:27" x14ac:dyDescent="0.2">
      <c r="A346" s="9">
        <v>36280</v>
      </c>
      <c r="B346" s="29">
        <v>15004.732760000001</v>
      </c>
      <c r="C346" s="28">
        <f t="shared" ca="1" si="50"/>
        <v>36280</v>
      </c>
      <c r="D346" s="29">
        <f t="shared" ca="1" si="51"/>
        <v>207.95297809074842</v>
      </c>
      <c r="F346" s="9">
        <v>36280</v>
      </c>
      <c r="G346" s="29">
        <v>16871.593529999998</v>
      </c>
      <c r="H346" s="28">
        <f t="shared" ca="1" si="52"/>
        <v>36280</v>
      </c>
      <c r="I346" s="29">
        <f t="shared" ca="1" si="53"/>
        <v>258.047760633829</v>
      </c>
      <c r="J346" s="29"/>
      <c r="K346" s="9">
        <v>36280</v>
      </c>
      <c r="L346" s="29">
        <v>13934.36616</v>
      </c>
      <c r="M346" s="28">
        <f t="shared" ca="1" si="54"/>
        <v>36280</v>
      </c>
      <c r="N346" s="29">
        <f t="shared" ca="1" si="55"/>
        <v>161.85397215381045</v>
      </c>
      <c r="P346" s="9">
        <v>36280</v>
      </c>
      <c r="Q346" s="29">
        <v>37.6</v>
      </c>
      <c r="R346" s="28">
        <f t="shared" ca="1" si="56"/>
        <v>36280</v>
      </c>
      <c r="S346" s="49">
        <f t="shared" ca="1" si="57"/>
        <v>37.6</v>
      </c>
      <c r="U346" s="61">
        <v>36280</v>
      </c>
      <c r="V346" s="49">
        <v>6.0712999999999999</v>
      </c>
      <c r="W346" s="50">
        <f t="shared" ca="1" si="58"/>
        <v>36280</v>
      </c>
      <c r="X346" s="49">
        <f t="shared" ca="1" si="59"/>
        <v>6.0712999999999999</v>
      </c>
      <c r="Z346" s="61">
        <v>26410</v>
      </c>
      <c r="AA346">
        <v>0.75049999999999994</v>
      </c>
    </row>
    <row r="347" spans="1:27" x14ac:dyDescent="0.2">
      <c r="A347" s="9">
        <v>36311</v>
      </c>
      <c r="B347" s="29">
        <v>14747.623030000001</v>
      </c>
      <c r="C347" s="28">
        <f t="shared" ca="1" si="50"/>
        <v>36311</v>
      </c>
      <c r="D347" s="29">
        <f t="shared" ca="1" si="51"/>
        <v>204.38965344479794</v>
      </c>
      <c r="F347" s="9">
        <v>36311</v>
      </c>
      <c r="G347" s="29">
        <v>16351.101720000001</v>
      </c>
      <c r="H347" s="28">
        <f t="shared" ca="1" si="52"/>
        <v>36311</v>
      </c>
      <c r="I347" s="29">
        <f t="shared" ca="1" si="53"/>
        <v>250.08693904576009</v>
      </c>
      <c r="J347" s="29"/>
      <c r="K347" s="9">
        <v>36311</v>
      </c>
      <c r="L347" s="29">
        <v>13534.839120000001</v>
      </c>
      <c r="M347" s="28">
        <f t="shared" ca="1" si="54"/>
        <v>36311</v>
      </c>
      <c r="N347" s="29">
        <f t="shared" ca="1" si="55"/>
        <v>157.21328468626837</v>
      </c>
      <c r="P347" s="9">
        <v>36311</v>
      </c>
      <c r="Q347" s="29">
        <v>37.6</v>
      </c>
      <c r="R347" s="28">
        <f t="shared" ca="1" si="56"/>
        <v>36311</v>
      </c>
      <c r="S347" s="49">
        <f t="shared" ca="1" si="57"/>
        <v>37.6</v>
      </c>
      <c r="U347" s="61">
        <v>36311</v>
      </c>
      <c r="V347" s="49">
        <v>6.22</v>
      </c>
      <c r="W347" s="50">
        <f t="shared" ca="1" si="58"/>
        <v>36311</v>
      </c>
      <c r="X347" s="49">
        <f t="shared" ca="1" si="59"/>
        <v>6.22</v>
      </c>
      <c r="Z347" s="61">
        <v>26413</v>
      </c>
      <c r="AA347">
        <v>0.75049999999999994</v>
      </c>
    </row>
    <row r="348" spans="1:27" x14ac:dyDescent="0.2">
      <c r="A348" s="9">
        <v>36341</v>
      </c>
      <c r="B348" s="29">
        <v>15020.31229</v>
      </c>
      <c r="C348" s="28">
        <f t="shared" ca="1" si="50"/>
        <v>36341</v>
      </c>
      <c r="D348" s="29">
        <f t="shared" ca="1" si="51"/>
        <v>208.16889727522005</v>
      </c>
      <c r="F348" s="9">
        <v>36341</v>
      </c>
      <c r="G348" s="29">
        <v>16544.121910000002</v>
      </c>
      <c r="H348" s="28">
        <f t="shared" ca="1" si="52"/>
        <v>36341</v>
      </c>
      <c r="I348" s="29">
        <f t="shared" ca="1" si="53"/>
        <v>253.03914552809681</v>
      </c>
      <c r="J348" s="29"/>
      <c r="K348" s="9">
        <v>36341</v>
      </c>
      <c r="L348" s="29">
        <v>13922.79135</v>
      </c>
      <c r="M348" s="28">
        <f t="shared" ca="1" si="54"/>
        <v>36341</v>
      </c>
      <c r="N348" s="29">
        <f t="shared" ca="1" si="55"/>
        <v>161.7195254948154</v>
      </c>
      <c r="P348" s="9">
        <v>36341</v>
      </c>
      <c r="Q348" s="29">
        <v>37.799999999999997</v>
      </c>
      <c r="R348" s="28">
        <f t="shared" ca="1" si="56"/>
        <v>36341</v>
      </c>
      <c r="S348" s="49">
        <f t="shared" ca="1" si="57"/>
        <v>37.799999999999997</v>
      </c>
      <c r="U348" s="61">
        <v>36341</v>
      </c>
      <c r="V348" s="49">
        <v>6.0125000000000002</v>
      </c>
      <c r="W348" s="50">
        <f t="shared" ca="1" si="58"/>
        <v>36341</v>
      </c>
      <c r="X348" s="49">
        <f t="shared" ca="1" si="59"/>
        <v>6.0125000000000002</v>
      </c>
      <c r="Z348" s="61">
        <v>26414</v>
      </c>
      <c r="AA348">
        <v>0.75049999999999994</v>
      </c>
    </row>
    <row r="349" spans="1:27" x14ac:dyDescent="0.2">
      <c r="A349" s="9">
        <v>36371</v>
      </c>
      <c r="B349" s="29">
        <v>15297.457560000001</v>
      </c>
      <c r="C349" s="28">
        <f t="shared" ca="1" si="50"/>
        <v>36372</v>
      </c>
      <c r="D349" s="29">
        <f t="shared" ca="1" si="51"/>
        <v>212.00989765703989</v>
      </c>
      <c r="F349" s="9">
        <v>36371</v>
      </c>
      <c r="G349" s="29">
        <v>17396.313750000001</v>
      </c>
      <c r="H349" s="28">
        <f t="shared" ca="1" si="52"/>
        <v>36372</v>
      </c>
      <c r="I349" s="29">
        <f t="shared" ca="1" si="53"/>
        <v>266.07325493521353</v>
      </c>
      <c r="J349" s="29"/>
      <c r="K349" s="9">
        <v>36371</v>
      </c>
      <c r="L349" s="29">
        <v>14734.55517</v>
      </c>
      <c r="M349" s="28">
        <f t="shared" ca="1" si="54"/>
        <v>36372</v>
      </c>
      <c r="N349" s="29">
        <f t="shared" ca="1" si="55"/>
        <v>171.14852981471844</v>
      </c>
      <c r="P349" s="9">
        <v>36372</v>
      </c>
      <c r="Q349" s="29">
        <v>37.799999999999997</v>
      </c>
      <c r="R349" s="28">
        <f t="shared" ca="1" si="56"/>
        <v>36372</v>
      </c>
      <c r="S349" s="49">
        <f t="shared" ca="1" si="57"/>
        <v>37.799999999999997</v>
      </c>
      <c r="U349" s="61">
        <v>36371</v>
      </c>
      <c r="V349" s="49">
        <v>6.1704999999999997</v>
      </c>
      <c r="W349" s="50">
        <f t="shared" ca="1" si="58"/>
        <v>36372</v>
      </c>
      <c r="X349" s="49">
        <f t="shared" ca="1" si="59"/>
        <v>6.1704999999999997</v>
      </c>
      <c r="Z349" s="61">
        <v>26415</v>
      </c>
      <c r="AA349">
        <v>0.75049999999999994</v>
      </c>
    </row>
    <row r="350" spans="1:27" x14ac:dyDescent="0.2">
      <c r="A350" s="9">
        <v>36403</v>
      </c>
      <c r="B350" s="29">
        <v>15074.071669999999</v>
      </c>
      <c r="C350" s="28">
        <f t="shared" ca="1" si="50"/>
        <v>36403</v>
      </c>
      <c r="D350" s="29">
        <f t="shared" ca="1" si="51"/>
        <v>208.91395707402663</v>
      </c>
      <c r="F350" s="9">
        <v>36403</v>
      </c>
      <c r="G350" s="29">
        <v>17244.32476</v>
      </c>
      <c r="H350" s="28">
        <f t="shared" ca="1" si="52"/>
        <v>36403</v>
      </c>
      <c r="I350" s="29">
        <f t="shared" ca="1" si="53"/>
        <v>263.74861272280134</v>
      </c>
      <c r="J350" s="29"/>
      <c r="K350" s="9">
        <v>36403</v>
      </c>
      <c r="L350" s="29">
        <v>15571.07676</v>
      </c>
      <c r="M350" s="28">
        <f t="shared" ca="1" si="54"/>
        <v>36403</v>
      </c>
      <c r="N350" s="29">
        <f t="shared" ca="1" si="55"/>
        <v>180.86510684300009</v>
      </c>
      <c r="P350" s="9">
        <v>36403</v>
      </c>
      <c r="Q350" s="29">
        <v>37.700000000000003</v>
      </c>
      <c r="R350" s="28">
        <f t="shared" ca="1" si="56"/>
        <v>36403</v>
      </c>
      <c r="S350" s="49">
        <f t="shared" ca="1" si="57"/>
        <v>37.700000000000003</v>
      </c>
      <c r="U350" s="61">
        <v>36403</v>
      </c>
      <c r="V350" s="49">
        <v>6.085</v>
      </c>
      <c r="W350" s="50">
        <f t="shared" ca="1" si="58"/>
        <v>36403</v>
      </c>
      <c r="X350" s="49">
        <f t="shared" ca="1" si="59"/>
        <v>6.085</v>
      </c>
      <c r="Z350" s="61">
        <v>26416</v>
      </c>
      <c r="AA350">
        <v>0.75049999999999994</v>
      </c>
    </row>
    <row r="351" spans="1:27" x14ac:dyDescent="0.2">
      <c r="A351" s="9">
        <v>36433</v>
      </c>
      <c r="B351" s="29">
        <v>14709.8613</v>
      </c>
      <c r="C351" s="28">
        <f t="shared" ca="1" si="50"/>
        <v>36433</v>
      </c>
      <c r="D351" s="29">
        <f t="shared" ca="1" si="51"/>
        <v>203.86630762205243</v>
      </c>
      <c r="F351" s="9">
        <v>36433</v>
      </c>
      <c r="G351" s="29">
        <v>17165.100589999998</v>
      </c>
      <c r="H351" s="28">
        <f t="shared" ca="1" si="52"/>
        <v>36433</v>
      </c>
      <c r="I351" s="29">
        <f t="shared" ca="1" si="53"/>
        <v>262.53689436198249</v>
      </c>
      <c r="J351" s="29"/>
      <c r="K351" s="9">
        <v>36433</v>
      </c>
      <c r="L351" s="29">
        <v>16159.697749999999</v>
      </c>
      <c r="M351" s="28">
        <f t="shared" ca="1" si="54"/>
        <v>36433</v>
      </c>
      <c r="N351" s="29">
        <f t="shared" ca="1" si="55"/>
        <v>187.70220615779292</v>
      </c>
      <c r="P351" s="9">
        <v>36433</v>
      </c>
      <c r="Q351" s="29">
        <v>37.799999999999997</v>
      </c>
      <c r="R351" s="28">
        <f t="shared" ca="1" si="56"/>
        <v>36433</v>
      </c>
      <c r="S351" s="49">
        <f t="shared" ca="1" si="57"/>
        <v>37.799999999999997</v>
      </c>
      <c r="U351" s="61">
        <v>36433</v>
      </c>
      <c r="V351" s="49">
        <v>6.0075000000000003</v>
      </c>
      <c r="W351" s="50">
        <f t="shared" ca="1" si="58"/>
        <v>36433</v>
      </c>
      <c r="X351" s="49">
        <f t="shared" ca="1" si="59"/>
        <v>6.0075000000000003</v>
      </c>
      <c r="Z351" s="61">
        <v>26417</v>
      </c>
      <c r="AA351">
        <v>0.75049999999999994</v>
      </c>
    </row>
    <row r="352" spans="1:27" x14ac:dyDescent="0.2">
      <c r="A352" s="9">
        <v>36462</v>
      </c>
      <c r="B352" s="29">
        <v>15842.513150000001</v>
      </c>
      <c r="C352" s="28">
        <f t="shared" ca="1" si="50"/>
        <v>36464</v>
      </c>
      <c r="D352" s="29">
        <f t="shared" ca="1" si="51"/>
        <v>219.56390977964631</v>
      </c>
      <c r="F352" s="9">
        <v>36462</v>
      </c>
      <c r="G352" s="29">
        <v>18220.10312</v>
      </c>
      <c r="H352" s="28">
        <f t="shared" ca="1" si="52"/>
        <v>36464</v>
      </c>
      <c r="I352" s="29">
        <f t="shared" ca="1" si="53"/>
        <v>278.67295405577738</v>
      </c>
      <c r="J352" s="29"/>
      <c r="K352" s="9">
        <v>36462</v>
      </c>
      <c r="L352" s="29">
        <v>15692.87631</v>
      </c>
      <c r="M352" s="28">
        <f t="shared" ca="1" si="54"/>
        <v>36464</v>
      </c>
      <c r="N352" s="29">
        <f t="shared" ca="1" si="55"/>
        <v>182.27986376467743</v>
      </c>
      <c r="P352" s="9">
        <v>36464</v>
      </c>
      <c r="Q352" s="29">
        <v>37.9</v>
      </c>
      <c r="R352" s="28">
        <f t="shared" ca="1" si="56"/>
        <v>36464</v>
      </c>
      <c r="S352" s="49">
        <f t="shared" ca="1" si="57"/>
        <v>37.9</v>
      </c>
      <c r="U352" s="61">
        <v>36462</v>
      </c>
      <c r="V352" s="49">
        <v>6.1464999999999996</v>
      </c>
      <c r="W352" s="50">
        <f t="shared" ca="1" si="58"/>
        <v>36464</v>
      </c>
      <c r="X352" s="49">
        <f t="shared" ca="1" si="59"/>
        <v>6.1464999999999996</v>
      </c>
      <c r="Z352" s="61">
        <v>26420</v>
      </c>
      <c r="AA352">
        <v>0.74709999999999999</v>
      </c>
    </row>
    <row r="353" spans="1:27" x14ac:dyDescent="0.2">
      <c r="A353" s="9">
        <v>36494</v>
      </c>
      <c r="B353" s="29">
        <v>16375.749330000001</v>
      </c>
      <c r="C353" s="28">
        <f t="shared" ca="1" si="50"/>
        <v>36494</v>
      </c>
      <c r="D353" s="29">
        <f t="shared" ca="1" si="51"/>
        <v>226.95411481897514</v>
      </c>
      <c r="F353" s="9">
        <v>36494</v>
      </c>
      <c r="G353" s="29">
        <v>18948.84965</v>
      </c>
      <c r="H353" s="28">
        <f t="shared" ca="1" si="52"/>
        <v>36494</v>
      </c>
      <c r="I353" s="29">
        <f t="shared" ca="1" si="53"/>
        <v>289.81899131667944</v>
      </c>
      <c r="J353" s="29"/>
      <c r="K353" s="9">
        <v>36494</v>
      </c>
      <c r="L353" s="29">
        <v>16417.707009999998</v>
      </c>
      <c r="M353" s="28">
        <f t="shared" ca="1" si="54"/>
        <v>36494</v>
      </c>
      <c r="N353" s="29">
        <f t="shared" ca="1" si="55"/>
        <v>190.69910053418306</v>
      </c>
      <c r="P353" s="9">
        <v>36494</v>
      </c>
      <c r="Q353" s="29">
        <v>38</v>
      </c>
      <c r="R353" s="28">
        <f t="shared" ca="1" si="56"/>
        <v>36494</v>
      </c>
      <c r="S353" s="49">
        <f t="shared" ca="1" si="57"/>
        <v>38</v>
      </c>
      <c r="U353" s="61">
        <v>36494</v>
      </c>
      <c r="V353" s="49">
        <v>6.1754999999999995</v>
      </c>
      <c r="W353" s="50">
        <f t="shared" ca="1" si="58"/>
        <v>36494</v>
      </c>
      <c r="X353" s="49">
        <f t="shared" ca="1" si="59"/>
        <v>6.1754999999999995</v>
      </c>
      <c r="Z353" s="61">
        <v>26421</v>
      </c>
      <c r="AA353">
        <v>0.74680000000000002</v>
      </c>
    </row>
    <row r="354" spans="1:27" x14ac:dyDescent="0.2">
      <c r="A354" s="9">
        <v>36525</v>
      </c>
      <c r="B354" s="29">
        <v>17634.728159999999</v>
      </c>
      <c r="C354" s="28">
        <f t="shared" ca="1" si="50"/>
        <v>36525</v>
      </c>
      <c r="D354" s="29">
        <f t="shared" ca="1" si="51"/>
        <v>244.40250268694444</v>
      </c>
      <c r="F354" s="9">
        <v>36525</v>
      </c>
      <c r="G354" s="29">
        <v>20563.536909999999</v>
      </c>
      <c r="H354" s="28">
        <f t="shared" ca="1" si="52"/>
        <v>36525</v>
      </c>
      <c r="I354" s="29">
        <f t="shared" ca="1" si="53"/>
        <v>314.51532073133035</v>
      </c>
      <c r="J354" s="29"/>
      <c r="K354" s="9">
        <v>36525</v>
      </c>
      <c r="L354" s="29">
        <v>17048.82605</v>
      </c>
      <c r="M354" s="28">
        <f t="shared" ca="1" si="54"/>
        <v>36525</v>
      </c>
      <c r="N354" s="29">
        <f t="shared" ca="1" si="55"/>
        <v>198.02983394200243</v>
      </c>
      <c r="P354" s="9">
        <v>36525</v>
      </c>
      <c r="Q354" s="29">
        <v>38.1</v>
      </c>
      <c r="R354" s="28">
        <f t="shared" ca="1" si="56"/>
        <v>36525</v>
      </c>
      <c r="S354" s="49">
        <f t="shared" ca="1" si="57"/>
        <v>38.1</v>
      </c>
      <c r="U354" s="61">
        <v>36525</v>
      </c>
      <c r="V354" s="49">
        <v>6.1547999999999998</v>
      </c>
      <c r="W354" s="50">
        <f t="shared" ca="1" si="58"/>
        <v>36525</v>
      </c>
      <c r="X354" s="49">
        <f t="shared" ca="1" si="59"/>
        <v>6.1547999999999998</v>
      </c>
      <c r="Z354" s="61">
        <v>26422</v>
      </c>
      <c r="AA354">
        <v>0.74739999999999995</v>
      </c>
    </row>
    <row r="355" spans="1:27" x14ac:dyDescent="0.2">
      <c r="A355" s="9">
        <v>36556</v>
      </c>
      <c r="B355" s="29">
        <v>17052.249670000001</v>
      </c>
      <c r="C355" s="28">
        <f t="shared" ca="1" si="50"/>
        <v>36556</v>
      </c>
      <c r="D355" s="29">
        <f t="shared" ca="1" si="51"/>
        <v>236.32984064045948</v>
      </c>
      <c r="F355" s="9">
        <v>36556</v>
      </c>
      <c r="G355" s="29">
        <v>19739.502240000002</v>
      </c>
      <c r="H355" s="28">
        <f t="shared" ca="1" si="52"/>
        <v>36556</v>
      </c>
      <c r="I355" s="29">
        <f t="shared" ca="1" si="53"/>
        <v>301.91186979469938</v>
      </c>
      <c r="J355" s="29"/>
      <c r="K355" s="9">
        <v>36556</v>
      </c>
      <c r="L355" s="29">
        <v>18753.835749999998</v>
      </c>
      <c r="M355" s="28">
        <f t="shared" ca="1" si="54"/>
        <v>36556</v>
      </c>
      <c r="N355" s="29">
        <f t="shared" ca="1" si="55"/>
        <v>217.83429360217374</v>
      </c>
      <c r="P355" s="9">
        <v>36556</v>
      </c>
      <c r="Q355" s="29">
        <v>38.6</v>
      </c>
      <c r="R355" s="28">
        <f t="shared" ca="1" si="56"/>
        <v>36556</v>
      </c>
      <c r="S355" s="49">
        <f t="shared" ca="1" si="57"/>
        <v>38.6</v>
      </c>
      <c r="U355" s="61">
        <v>36556</v>
      </c>
      <c r="V355" s="49">
        <v>6.306</v>
      </c>
      <c r="W355" s="50">
        <f t="shared" ca="1" si="58"/>
        <v>36556</v>
      </c>
      <c r="X355" s="49">
        <f t="shared" ca="1" si="59"/>
        <v>6.306</v>
      </c>
      <c r="Z355" s="61">
        <v>26423</v>
      </c>
      <c r="AA355">
        <v>0.74739999999999995</v>
      </c>
    </row>
    <row r="356" spans="1:27" x14ac:dyDescent="0.2">
      <c r="A356" s="9">
        <v>36585</v>
      </c>
      <c r="B356" s="29">
        <v>17155.76093</v>
      </c>
      <c r="C356" s="28">
        <f t="shared" ca="1" si="50"/>
        <v>36585</v>
      </c>
      <c r="D356" s="29">
        <f t="shared" ca="1" si="51"/>
        <v>237.76441965810841</v>
      </c>
      <c r="F356" s="9">
        <v>36585</v>
      </c>
      <c r="G356" s="29">
        <v>20336.878530000002</v>
      </c>
      <c r="H356" s="28">
        <f t="shared" ca="1" si="52"/>
        <v>36585</v>
      </c>
      <c r="I356" s="29">
        <f t="shared" ca="1" si="53"/>
        <v>311.04862463745576</v>
      </c>
      <c r="J356" s="29"/>
      <c r="K356" s="9">
        <v>36585</v>
      </c>
      <c r="L356" s="29">
        <v>19994.917030000001</v>
      </c>
      <c r="M356" s="28">
        <f t="shared" ca="1" si="54"/>
        <v>36585</v>
      </c>
      <c r="N356" s="29">
        <f t="shared" ca="1" si="55"/>
        <v>232.2500146064319</v>
      </c>
      <c r="P356" s="9">
        <v>36585</v>
      </c>
      <c r="Q356" s="29">
        <v>38.4</v>
      </c>
      <c r="R356" s="28">
        <f t="shared" ca="1" si="56"/>
        <v>36585</v>
      </c>
      <c r="S356" s="49">
        <f t="shared" ca="1" si="57"/>
        <v>38.4</v>
      </c>
      <c r="U356" s="61">
        <v>36585</v>
      </c>
      <c r="V356" s="49">
        <v>6.3339999999999996</v>
      </c>
      <c r="W356" s="50">
        <f t="shared" ca="1" si="58"/>
        <v>36585</v>
      </c>
      <c r="X356" s="49">
        <f t="shared" ca="1" si="59"/>
        <v>6.3339999999999996</v>
      </c>
      <c r="Z356" s="61">
        <v>26424</v>
      </c>
      <c r="AA356">
        <v>0.74739999999999995</v>
      </c>
    </row>
    <row r="357" spans="1:27" x14ac:dyDescent="0.2">
      <c r="A357" s="9">
        <v>36616</v>
      </c>
      <c r="B357" s="29">
        <v>18920.358830000001</v>
      </c>
      <c r="C357" s="28">
        <f t="shared" ca="1" si="50"/>
        <v>36616</v>
      </c>
      <c r="D357" s="29">
        <f t="shared" ca="1" si="51"/>
        <v>262.22026264492354</v>
      </c>
      <c r="F357" s="9">
        <v>36616</v>
      </c>
      <c r="G357" s="29">
        <v>21815.528849999999</v>
      </c>
      <c r="H357" s="28">
        <f t="shared" ca="1" si="52"/>
        <v>36616</v>
      </c>
      <c r="I357" s="29">
        <f t="shared" ca="1" si="53"/>
        <v>333.66429535984628</v>
      </c>
      <c r="J357" s="29"/>
      <c r="K357" s="9">
        <v>36616</v>
      </c>
      <c r="L357" s="29">
        <v>20388.872299999999</v>
      </c>
      <c r="M357" s="28">
        <f t="shared" ca="1" si="54"/>
        <v>36616</v>
      </c>
      <c r="N357" s="29">
        <f t="shared" ca="1" si="55"/>
        <v>236.8259834426367</v>
      </c>
      <c r="P357" s="9">
        <v>36616</v>
      </c>
      <c r="Q357" s="29">
        <v>38.799999999999997</v>
      </c>
      <c r="R357" s="28">
        <f t="shared" ca="1" si="56"/>
        <v>36616</v>
      </c>
      <c r="S357" s="49">
        <f t="shared" ca="1" si="57"/>
        <v>38.799999999999997</v>
      </c>
      <c r="U357" s="61">
        <v>36616</v>
      </c>
      <c r="V357" s="49">
        <v>6.5250000000000004</v>
      </c>
      <c r="W357" s="50">
        <f t="shared" ca="1" si="58"/>
        <v>36616</v>
      </c>
      <c r="X357" s="49">
        <f t="shared" ca="1" si="59"/>
        <v>6.5250000000000004</v>
      </c>
      <c r="Z357" s="61">
        <v>26427</v>
      </c>
      <c r="AA357">
        <v>0.74680000000000002</v>
      </c>
    </row>
    <row r="358" spans="1:27" x14ac:dyDescent="0.2">
      <c r="A358" s="9">
        <v>36644</v>
      </c>
      <c r="B358" s="29">
        <v>18791.749479999999</v>
      </c>
      <c r="C358" s="28">
        <f t="shared" ca="1" si="50"/>
        <v>36646</v>
      </c>
      <c r="D358" s="29">
        <f t="shared" ca="1" si="51"/>
        <v>260.43784520566646</v>
      </c>
      <c r="F358" s="9">
        <v>36644</v>
      </c>
      <c r="G358" s="29">
        <v>21444.237109999998</v>
      </c>
      <c r="H358" s="28">
        <f t="shared" ca="1" si="52"/>
        <v>36646</v>
      </c>
      <c r="I358" s="29">
        <f t="shared" ca="1" si="53"/>
        <v>327.9854599920742</v>
      </c>
      <c r="J358" s="29"/>
      <c r="K358" s="9">
        <v>36644</v>
      </c>
      <c r="L358" s="29">
        <v>20954.214650000002</v>
      </c>
      <c r="M358" s="28">
        <f t="shared" ca="1" si="54"/>
        <v>36646</v>
      </c>
      <c r="N358" s="29">
        <f t="shared" ca="1" si="55"/>
        <v>243.39269081372174</v>
      </c>
      <c r="P358" s="9">
        <v>36646</v>
      </c>
      <c r="Q358" s="29">
        <v>39.299999999999997</v>
      </c>
      <c r="R358" s="28">
        <f t="shared" ca="1" si="56"/>
        <v>36646</v>
      </c>
      <c r="S358" s="49">
        <f t="shared" ca="1" si="57"/>
        <v>39.299999999999997</v>
      </c>
      <c r="U358" s="61">
        <v>36644</v>
      </c>
      <c r="V358" s="49">
        <v>6.7885</v>
      </c>
      <c r="W358" s="50">
        <f t="shared" ca="1" si="58"/>
        <v>36646</v>
      </c>
      <c r="X358" s="49">
        <f t="shared" ca="1" si="59"/>
        <v>6.7885</v>
      </c>
      <c r="Z358" s="61">
        <v>26428</v>
      </c>
      <c r="AA358">
        <v>0.74629999999999996</v>
      </c>
    </row>
    <row r="359" spans="1:27" x14ac:dyDescent="0.2">
      <c r="A359" s="9">
        <v>36677</v>
      </c>
      <c r="B359" s="29">
        <v>18833.230029999999</v>
      </c>
      <c r="C359" s="28">
        <f t="shared" ca="1" si="50"/>
        <v>36677</v>
      </c>
      <c r="D359" s="29">
        <f t="shared" ca="1" si="51"/>
        <v>261.0127307463365</v>
      </c>
      <c r="F359" s="9">
        <v>36677</v>
      </c>
      <c r="G359" s="29">
        <v>21538.811000000002</v>
      </c>
      <c r="H359" s="28">
        <f t="shared" ca="1" si="52"/>
        <v>36677</v>
      </c>
      <c r="I359" s="29">
        <f t="shared" ca="1" si="53"/>
        <v>329.43194935216553</v>
      </c>
      <c r="J359" s="29"/>
      <c r="K359" s="9">
        <v>36677</v>
      </c>
      <c r="L359" s="29">
        <v>23961.470649999999</v>
      </c>
      <c r="M359" s="28">
        <f t="shared" ca="1" si="54"/>
        <v>36677</v>
      </c>
      <c r="N359" s="29">
        <f t="shared" ca="1" si="55"/>
        <v>278.32333087976252</v>
      </c>
      <c r="P359" s="9">
        <v>36677</v>
      </c>
      <c r="Q359" s="29">
        <v>39.5</v>
      </c>
      <c r="R359" s="28">
        <f t="shared" ca="1" si="56"/>
        <v>36677</v>
      </c>
      <c r="S359" s="49">
        <f t="shared" ca="1" si="57"/>
        <v>39.5</v>
      </c>
      <c r="U359" s="61">
        <v>36677</v>
      </c>
      <c r="V359" s="49">
        <v>6.968</v>
      </c>
      <c r="W359" s="50">
        <f t="shared" ca="1" si="58"/>
        <v>36677</v>
      </c>
      <c r="X359" s="49">
        <f t="shared" ca="1" si="59"/>
        <v>6.968</v>
      </c>
      <c r="Z359" s="61">
        <v>26429</v>
      </c>
      <c r="AA359">
        <v>0.74770000000000003</v>
      </c>
    </row>
    <row r="360" spans="1:27" x14ac:dyDescent="0.2">
      <c r="A360" s="9">
        <v>36707</v>
      </c>
      <c r="B360" s="29">
        <v>18927.592120000001</v>
      </c>
      <c r="C360" s="28">
        <f t="shared" ca="1" si="50"/>
        <v>36707</v>
      </c>
      <c r="D360" s="29">
        <f t="shared" ca="1" si="51"/>
        <v>262.32050996161706</v>
      </c>
      <c r="F360" s="9">
        <v>36707</v>
      </c>
      <c r="G360" s="29">
        <v>21768.969509999999</v>
      </c>
      <c r="H360" s="28">
        <f t="shared" ca="1" si="52"/>
        <v>36707</v>
      </c>
      <c r="I360" s="29">
        <f t="shared" ca="1" si="53"/>
        <v>332.95217925758089</v>
      </c>
      <c r="J360" s="29"/>
      <c r="K360" s="9">
        <v>36707</v>
      </c>
      <c r="L360" s="29">
        <v>24960.36637</v>
      </c>
      <c r="M360" s="28">
        <f t="shared" ca="1" si="54"/>
        <v>36707</v>
      </c>
      <c r="N360" s="29">
        <f t="shared" ca="1" si="55"/>
        <v>289.9259569477889</v>
      </c>
      <c r="P360" s="9">
        <v>36707</v>
      </c>
      <c r="Q360" s="29">
        <v>39.799999999999997</v>
      </c>
      <c r="R360" s="28">
        <f t="shared" ca="1" si="56"/>
        <v>36707</v>
      </c>
      <c r="S360" s="49">
        <f t="shared" ca="1" si="57"/>
        <v>39.799999999999997</v>
      </c>
      <c r="U360" s="61">
        <v>36707</v>
      </c>
      <c r="V360" s="49">
        <v>6.7949999999999999</v>
      </c>
      <c r="W360" s="50">
        <f t="shared" ca="1" si="58"/>
        <v>36707</v>
      </c>
      <c r="X360" s="49">
        <f t="shared" ca="1" si="59"/>
        <v>6.7949999999999999</v>
      </c>
      <c r="Z360" s="61">
        <v>26430</v>
      </c>
      <c r="AA360">
        <v>0.74709999999999999</v>
      </c>
    </row>
    <row r="361" spans="1:27" x14ac:dyDescent="0.2">
      <c r="A361" s="9">
        <v>36738</v>
      </c>
      <c r="B361" s="29">
        <v>18880.030330000001</v>
      </c>
      <c r="C361" s="28">
        <f t="shared" ca="1" si="50"/>
        <v>36738</v>
      </c>
      <c r="D361" s="29">
        <f t="shared" ca="1" si="51"/>
        <v>261.66134354845752</v>
      </c>
      <c r="F361" s="9">
        <v>36738</v>
      </c>
      <c r="G361" s="29">
        <v>21399.997050000002</v>
      </c>
      <c r="H361" s="28">
        <f t="shared" ca="1" si="52"/>
        <v>36738</v>
      </c>
      <c r="I361" s="29">
        <f t="shared" ca="1" si="53"/>
        <v>327.30881682893693</v>
      </c>
      <c r="J361" s="29"/>
      <c r="K361" s="9">
        <v>36738</v>
      </c>
      <c r="L361" s="29">
        <v>23654.281510000001</v>
      </c>
      <c r="M361" s="28">
        <f t="shared" ca="1" si="54"/>
        <v>36738</v>
      </c>
      <c r="N361" s="29">
        <f t="shared" ca="1" si="55"/>
        <v>274.75518992949537</v>
      </c>
      <c r="P361" s="9">
        <v>36738</v>
      </c>
      <c r="Q361" s="29">
        <v>40.1</v>
      </c>
      <c r="R361" s="28">
        <f t="shared" ca="1" si="56"/>
        <v>36738</v>
      </c>
      <c r="S361" s="49">
        <f t="shared" ca="1" si="57"/>
        <v>40.1</v>
      </c>
      <c r="U361" s="61">
        <v>36738</v>
      </c>
      <c r="V361" s="49">
        <v>6.9538000000000002</v>
      </c>
      <c r="W361" s="50">
        <f t="shared" ca="1" si="58"/>
        <v>36738</v>
      </c>
      <c r="X361" s="49">
        <f t="shared" ca="1" si="59"/>
        <v>6.9538000000000002</v>
      </c>
      <c r="Z361" s="61">
        <v>26431</v>
      </c>
      <c r="AA361">
        <v>0.74709999999999999</v>
      </c>
    </row>
    <row r="362" spans="1:27" x14ac:dyDescent="0.2">
      <c r="A362" s="9">
        <v>36769</v>
      </c>
      <c r="B362" s="29">
        <v>19539.445619999999</v>
      </c>
      <c r="C362" s="28">
        <f t="shared" ca="1" si="50"/>
        <v>36769</v>
      </c>
      <c r="D362" s="29">
        <f t="shared" ca="1" si="51"/>
        <v>270.80028494431042</v>
      </c>
      <c r="F362" s="9">
        <v>36769</v>
      </c>
      <c r="G362" s="29">
        <v>21645.397120000001</v>
      </c>
      <c r="H362" s="28">
        <f t="shared" ca="1" si="52"/>
        <v>36769</v>
      </c>
      <c r="I362" s="29">
        <f t="shared" ca="1" si="53"/>
        <v>331.06216344733934</v>
      </c>
      <c r="J362" s="29"/>
      <c r="K362" s="9">
        <v>36769</v>
      </c>
      <c r="L362" s="29">
        <v>27365.786950000002</v>
      </c>
      <c r="M362" s="28">
        <f t="shared" ca="1" si="54"/>
        <v>36769</v>
      </c>
      <c r="N362" s="29">
        <f t="shared" ca="1" si="55"/>
        <v>317.86600611135435</v>
      </c>
      <c r="P362" s="9">
        <v>36769</v>
      </c>
      <c r="Q362" s="29">
        <v>40.299999999999997</v>
      </c>
      <c r="R362" s="28">
        <f t="shared" ca="1" si="56"/>
        <v>36769</v>
      </c>
      <c r="S362" s="49">
        <f t="shared" ca="1" si="57"/>
        <v>40.299999999999997</v>
      </c>
      <c r="U362" s="61">
        <v>36769</v>
      </c>
      <c r="V362" s="49">
        <v>6.9785000000000004</v>
      </c>
      <c r="W362" s="50">
        <f t="shared" ca="1" si="58"/>
        <v>36769</v>
      </c>
      <c r="X362" s="49">
        <f t="shared" ca="1" si="59"/>
        <v>6.9785000000000004</v>
      </c>
      <c r="Z362" s="61">
        <v>26434</v>
      </c>
      <c r="AA362">
        <v>0.74680000000000002</v>
      </c>
    </row>
    <row r="363" spans="1:27" x14ac:dyDescent="0.2">
      <c r="A363" s="9">
        <v>36798</v>
      </c>
      <c r="B363" s="29">
        <v>19138.040069999999</v>
      </c>
      <c r="C363" s="28">
        <f t="shared" ca="1" si="50"/>
        <v>36799</v>
      </c>
      <c r="D363" s="29">
        <f t="shared" ca="1" si="51"/>
        <v>265.23714157616058</v>
      </c>
      <c r="F363" s="9">
        <v>36798</v>
      </c>
      <c r="G363" s="29">
        <v>21301.623080000001</v>
      </c>
      <c r="H363" s="28">
        <f t="shared" ca="1" si="52"/>
        <v>36799</v>
      </c>
      <c r="I363" s="29">
        <f t="shared" ca="1" si="53"/>
        <v>325.80420598005526</v>
      </c>
      <c r="J363" s="29"/>
      <c r="K363" s="9">
        <v>36798</v>
      </c>
      <c r="L363" s="29">
        <v>27924.766250000001</v>
      </c>
      <c r="M363" s="28">
        <f t="shared" ca="1" si="54"/>
        <v>36799</v>
      </c>
      <c r="N363" s="29">
        <f t="shared" ca="1" si="55"/>
        <v>324.3588037756262</v>
      </c>
      <c r="P363" s="9">
        <v>36799</v>
      </c>
      <c r="Q363" s="29">
        <v>40.4</v>
      </c>
      <c r="R363" s="28">
        <f t="shared" ca="1" si="56"/>
        <v>36799</v>
      </c>
      <c r="S363" s="49">
        <f t="shared" ca="1" si="57"/>
        <v>40.4</v>
      </c>
      <c r="U363" s="61">
        <v>36798</v>
      </c>
      <c r="V363" s="49">
        <v>7.2350000000000003</v>
      </c>
      <c r="W363" s="50">
        <f t="shared" ca="1" si="58"/>
        <v>36799</v>
      </c>
      <c r="X363" s="49">
        <f t="shared" ca="1" si="59"/>
        <v>7.2350000000000003</v>
      </c>
      <c r="Z363" s="61">
        <v>26435</v>
      </c>
      <c r="AA363">
        <v>0.74909999999999999</v>
      </c>
    </row>
    <row r="364" spans="1:27" x14ac:dyDescent="0.2">
      <c r="A364" s="9">
        <v>36830</v>
      </c>
      <c r="B364" s="29">
        <v>19682.368910000001</v>
      </c>
      <c r="C364" s="28">
        <f t="shared" ca="1" si="50"/>
        <v>36830</v>
      </c>
      <c r="D364" s="29">
        <f t="shared" ca="1" si="51"/>
        <v>272.78108155491452</v>
      </c>
      <c r="F364" s="9">
        <v>36830</v>
      </c>
      <c r="G364" s="29">
        <v>21743.268230000001</v>
      </c>
      <c r="H364" s="28">
        <f t="shared" ca="1" si="52"/>
        <v>36830</v>
      </c>
      <c r="I364" s="29">
        <f t="shared" ca="1" si="53"/>
        <v>332.55908314975744</v>
      </c>
      <c r="J364" s="29"/>
      <c r="K364" s="9">
        <v>36830</v>
      </c>
      <c r="L364" s="29">
        <v>29277.843809999998</v>
      </c>
      <c r="M364" s="28">
        <f t="shared" ca="1" si="54"/>
        <v>36830</v>
      </c>
      <c r="N364" s="29">
        <f t="shared" ca="1" si="55"/>
        <v>340.07541228178485</v>
      </c>
      <c r="P364" s="9">
        <v>36830</v>
      </c>
      <c r="Q364" s="29">
        <v>40.6</v>
      </c>
      <c r="R364" s="28">
        <f t="shared" ca="1" si="56"/>
        <v>36830</v>
      </c>
      <c r="S364" s="49">
        <f t="shared" ca="1" si="57"/>
        <v>40.6</v>
      </c>
      <c r="U364" s="61">
        <v>36830</v>
      </c>
      <c r="V364" s="49">
        <v>7.55</v>
      </c>
      <c r="W364" s="50">
        <f t="shared" ca="1" si="58"/>
        <v>36830</v>
      </c>
      <c r="X364" s="49">
        <f t="shared" ca="1" si="59"/>
        <v>7.55</v>
      </c>
      <c r="Z364" s="61">
        <v>26436</v>
      </c>
      <c r="AA364">
        <v>0.74850000000000005</v>
      </c>
    </row>
    <row r="365" spans="1:27" x14ac:dyDescent="0.2">
      <c r="A365" s="9">
        <v>36860</v>
      </c>
      <c r="B365" s="29">
        <v>18960.877670000002</v>
      </c>
      <c r="C365" s="28">
        <f t="shared" ca="1" si="50"/>
        <v>36860</v>
      </c>
      <c r="D365" s="29">
        <f t="shared" ca="1" si="51"/>
        <v>262.7818196937265</v>
      </c>
      <c r="F365" s="9">
        <v>36860</v>
      </c>
      <c r="G365" s="29">
        <v>21456.688340000001</v>
      </c>
      <c r="H365" s="28">
        <f t="shared" ca="1" si="52"/>
        <v>36860</v>
      </c>
      <c r="I365" s="29">
        <f t="shared" ca="1" si="53"/>
        <v>328.17589914726864</v>
      </c>
      <c r="J365" s="29"/>
      <c r="K365" s="9">
        <v>36860</v>
      </c>
      <c r="L365" s="29">
        <v>32799.231870000003</v>
      </c>
      <c r="M365" s="28">
        <f t="shared" ca="1" si="54"/>
        <v>36860</v>
      </c>
      <c r="N365" s="29">
        <f t="shared" ca="1" si="55"/>
        <v>380.97792901355427</v>
      </c>
      <c r="P365" s="9">
        <v>36860</v>
      </c>
      <c r="Q365" s="29">
        <v>40.700000000000003</v>
      </c>
      <c r="R365" s="28">
        <f t="shared" ca="1" si="56"/>
        <v>36860</v>
      </c>
      <c r="S365" s="49">
        <f t="shared" ca="1" si="57"/>
        <v>40.700000000000003</v>
      </c>
      <c r="U365" s="61">
        <v>36860</v>
      </c>
      <c r="V365" s="49">
        <v>7.7443999999999997</v>
      </c>
      <c r="W365" s="50">
        <f t="shared" ca="1" si="58"/>
        <v>36860</v>
      </c>
      <c r="X365" s="49">
        <f t="shared" ca="1" si="59"/>
        <v>7.7443999999999997</v>
      </c>
      <c r="Z365" s="61">
        <v>26437</v>
      </c>
      <c r="AA365">
        <v>0.74739999999999995</v>
      </c>
    </row>
    <row r="366" spans="1:27" x14ac:dyDescent="0.2">
      <c r="A366" s="9">
        <v>36889</v>
      </c>
      <c r="B366" s="29">
        <v>18843.672490000001</v>
      </c>
      <c r="C366" s="28">
        <f t="shared" ca="1" si="50"/>
        <v>36891</v>
      </c>
      <c r="D366" s="29">
        <f t="shared" ca="1" si="51"/>
        <v>261.15745446053575</v>
      </c>
      <c r="F366" s="9">
        <v>36889</v>
      </c>
      <c r="G366" s="29">
        <v>21722.466499999999</v>
      </c>
      <c r="H366" s="28">
        <f t="shared" ca="1" si="52"/>
        <v>36891</v>
      </c>
      <c r="I366" s="29">
        <f t="shared" ca="1" si="53"/>
        <v>332.24092471177318</v>
      </c>
      <c r="J366" s="29"/>
      <c r="K366" s="9">
        <v>36889</v>
      </c>
      <c r="L366" s="29">
        <v>31420.349160000002</v>
      </c>
      <c r="M366" s="28">
        <f t="shared" ca="1" si="54"/>
        <v>36891</v>
      </c>
      <c r="N366" s="29">
        <f t="shared" ca="1" si="55"/>
        <v>364.96158200608397</v>
      </c>
      <c r="P366" s="9">
        <v>36891</v>
      </c>
      <c r="Q366" s="29">
        <v>40.700000000000003</v>
      </c>
      <c r="R366" s="28">
        <f t="shared" ca="1" si="56"/>
        <v>36891</v>
      </c>
      <c r="S366" s="49">
        <f t="shared" ca="1" si="57"/>
        <v>40.700000000000003</v>
      </c>
      <c r="U366" s="61">
        <v>36889</v>
      </c>
      <c r="V366" s="49">
        <v>7.5788000000000002</v>
      </c>
      <c r="W366" s="50">
        <f t="shared" ca="1" si="58"/>
        <v>36891</v>
      </c>
      <c r="X366" s="49">
        <f t="shared" ca="1" si="59"/>
        <v>7.5788000000000002</v>
      </c>
      <c r="Z366" s="61">
        <v>26438</v>
      </c>
      <c r="AA366">
        <v>0.74739999999999995</v>
      </c>
    </row>
    <row r="367" spans="1:27" x14ac:dyDescent="0.2">
      <c r="A367" s="9">
        <v>36922</v>
      </c>
      <c r="B367" s="29">
        <v>19712.877100000002</v>
      </c>
      <c r="C367" s="28">
        <f t="shared" ca="1" si="50"/>
        <v>36922</v>
      </c>
      <c r="D367" s="29">
        <f t="shared" ca="1" si="51"/>
        <v>273.20389941299533</v>
      </c>
      <c r="F367" s="9">
        <v>36922</v>
      </c>
      <c r="G367" s="29">
        <v>22283.63407</v>
      </c>
      <c r="H367" s="28">
        <f t="shared" ca="1" si="52"/>
        <v>36922</v>
      </c>
      <c r="I367" s="29">
        <f t="shared" ca="1" si="53"/>
        <v>340.82387418369706</v>
      </c>
      <c r="J367" s="29"/>
      <c r="K367" s="9">
        <v>36922</v>
      </c>
      <c r="L367" s="29">
        <v>30537.093110000002</v>
      </c>
      <c r="M367" s="28">
        <f t="shared" ca="1" si="54"/>
        <v>36922</v>
      </c>
      <c r="N367" s="29">
        <f t="shared" ca="1" si="55"/>
        <v>354.70216306446315</v>
      </c>
      <c r="P367" s="9">
        <v>36922</v>
      </c>
      <c r="Q367" s="29">
        <v>41.3</v>
      </c>
      <c r="R367" s="28">
        <f t="shared" ca="1" si="56"/>
        <v>36922</v>
      </c>
      <c r="S367" s="49">
        <f t="shared" ca="1" si="57"/>
        <v>41.3</v>
      </c>
      <c r="U367" s="61">
        <v>36922</v>
      </c>
      <c r="V367" s="49">
        <v>7.7350000000000003</v>
      </c>
      <c r="W367" s="50">
        <f t="shared" ca="1" si="58"/>
        <v>36922</v>
      </c>
      <c r="X367" s="49">
        <f t="shared" ca="1" si="59"/>
        <v>7.7350000000000003</v>
      </c>
      <c r="Z367" s="61">
        <v>26441</v>
      </c>
      <c r="AA367">
        <v>0.74739999999999995</v>
      </c>
    </row>
    <row r="368" spans="1:27" x14ac:dyDescent="0.2">
      <c r="A368" s="9">
        <v>36950</v>
      </c>
      <c r="B368" s="29">
        <v>17801.714189999999</v>
      </c>
      <c r="C368" s="28">
        <f t="shared" ca="1" si="50"/>
        <v>36950</v>
      </c>
      <c r="D368" s="29">
        <f t="shared" ca="1" si="51"/>
        <v>246.71678863881576</v>
      </c>
      <c r="F368" s="9">
        <v>36950</v>
      </c>
      <c r="G368" s="29">
        <v>20335.491969999999</v>
      </c>
      <c r="H368" s="28">
        <f t="shared" ca="1" si="52"/>
        <v>36950</v>
      </c>
      <c r="I368" s="29">
        <f t="shared" ca="1" si="53"/>
        <v>311.02741747037049</v>
      </c>
      <c r="J368" s="29"/>
      <c r="K368" s="9">
        <v>36950</v>
      </c>
      <c r="L368" s="29">
        <v>29705.34261</v>
      </c>
      <c r="M368" s="28">
        <f t="shared" ca="1" si="54"/>
        <v>36950</v>
      </c>
      <c r="N368" s="29">
        <f t="shared" ca="1" si="55"/>
        <v>345.04100440678667</v>
      </c>
      <c r="P368" s="9">
        <v>36950</v>
      </c>
      <c r="Q368" s="29">
        <v>41.4</v>
      </c>
      <c r="R368" s="28">
        <f t="shared" ca="1" si="56"/>
        <v>36950</v>
      </c>
      <c r="S368" s="49">
        <f t="shared" ca="1" si="57"/>
        <v>41.4</v>
      </c>
      <c r="U368" s="61">
        <v>36950</v>
      </c>
      <c r="V368" s="49">
        <v>7.6713000000000005</v>
      </c>
      <c r="W368" s="50">
        <f t="shared" ca="1" si="58"/>
        <v>36950</v>
      </c>
      <c r="X368" s="49">
        <f t="shared" ca="1" si="59"/>
        <v>7.6713000000000005</v>
      </c>
      <c r="Z368" s="61">
        <v>26442</v>
      </c>
      <c r="AA368">
        <v>0.74739999999999995</v>
      </c>
    </row>
    <row r="369" spans="1:27" x14ac:dyDescent="0.2">
      <c r="A369" s="9">
        <v>36980</v>
      </c>
      <c r="B369" s="29">
        <v>17409.9771</v>
      </c>
      <c r="C369" s="28">
        <f t="shared" ca="1" si="50"/>
        <v>36981</v>
      </c>
      <c r="D369" s="29">
        <f t="shared" ca="1" si="51"/>
        <v>241.28764199574664</v>
      </c>
      <c r="F369" s="9">
        <v>36980</v>
      </c>
      <c r="G369" s="29">
        <v>19870.754519999999</v>
      </c>
      <c r="H369" s="28">
        <f t="shared" ca="1" si="52"/>
        <v>36981</v>
      </c>
      <c r="I369" s="29">
        <f t="shared" ca="1" si="53"/>
        <v>303.91934803745454</v>
      </c>
      <c r="J369" s="29"/>
      <c r="K369" s="9">
        <v>36980</v>
      </c>
      <c r="L369" s="29">
        <v>29880.706289999998</v>
      </c>
      <c r="M369" s="28">
        <f t="shared" ca="1" si="54"/>
        <v>36981</v>
      </c>
      <c r="N369" s="29">
        <f t="shared" ca="1" si="55"/>
        <v>347.07793295119268</v>
      </c>
      <c r="P369" s="9">
        <v>36981</v>
      </c>
      <c r="Q369" s="29">
        <v>41.6</v>
      </c>
      <c r="R369" s="28">
        <f t="shared" ca="1" si="56"/>
        <v>36981</v>
      </c>
      <c r="S369" s="49">
        <f t="shared" ca="1" si="57"/>
        <v>41.6</v>
      </c>
      <c r="U369" s="61">
        <v>36980</v>
      </c>
      <c r="V369" s="49">
        <v>8.0124999999999993</v>
      </c>
      <c r="W369" s="50">
        <f t="shared" ca="1" si="58"/>
        <v>36981</v>
      </c>
      <c r="X369" s="49">
        <f t="shared" ca="1" si="59"/>
        <v>8.0124999999999993</v>
      </c>
      <c r="Z369" s="61">
        <v>26443</v>
      </c>
      <c r="AA369">
        <v>0.74739999999999995</v>
      </c>
    </row>
    <row r="370" spans="1:27" x14ac:dyDescent="0.2">
      <c r="A370" s="9">
        <v>37011</v>
      </c>
      <c r="B370" s="29">
        <v>18704.985690000001</v>
      </c>
      <c r="C370" s="28">
        <f t="shared" ca="1" si="50"/>
        <v>37011</v>
      </c>
      <c r="D370" s="29">
        <f t="shared" ca="1" si="51"/>
        <v>259.23537203873082</v>
      </c>
      <c r="F370" s="9">
        <v>37011</v>
      </c>
      <c r="G370" s="29">
        <v>21264.843280000001</v>
      </c>
      <c r="H370" s="28">
        <f t="shared" ca="1" si="52"/>
        <v>37011</v>
      </c>
      <c r="I370" s="29">
        <f t="shared" ca="1" si="53"/>
        <v>325.24166605105074</v>
      </c>
      <c r="J370" s="29"/>
      <c r="K370" s="9">
        <v>37011</v>
      </c>
      <c r="L370" s="29">
        <v>31504.95448</v>
      </c>
      <c r="M370" s="28">
        <f t="shared" ca="1" si="54"/>
        <v>37011</v>
      </c>
      <c r="N370" s="29">
        <f t="shared" ca="1" si="55"/>
        <v>365.94431110549959</v>
      </c>
      <c r="P370" s="9">
        <v>37011</v>
      </c>
      <c r="Q370" s="29">
        <v>41.9</v>
      </c>
      <c r="R370" s="28">
        <f t="shared" ca="1" si="56"/>
        <v>37011</v>
      </c>
      <c r="S370" s="49">
        <f t="shared" ca="1" si="57"/>
        <v>41.9</v>
      </c>
      <c r="U370" s="61">
        <v>37011</v>
      </c>
      <c r="V370" s="49">
        <v>8.0329999999999995</v>
      </c>
      <c r="W370" s="50">
        <f t="shared" ca="1" si="58"/>
        <v>37011</v>
      </c>
      <c r="X370" s="49">
        <f t="shared" ca="1" si="59"/>
        <v>8.0329999999999995</v>
      </c>
      <c r="Z370" s="61">
        <v>26444</v>
      </c>
      <c r="AA370">
        <v>0.74770000000000003</v>
      </c>
    </row>
    <row r="371" spans="1:27" x14ac:dyDescent="0.2">
      <c r="A371" s="9">
        <v>37042</v>
      </c>
      <c r="B371" s="29">
        <v>18419.88149</v>
      </c>
      <c r="C371" s="28">
        <f t="shared" ca="1" si="50"/>
        <v>37042</v>
      </c>
      <c r="D371" s="29">
        <f t="shared" ca="1" si="51"/>
        <v>255.28406758003146</v>
      </c>
      <c r="F371" s="9">
        <v>37042</v>
      </c>
      <c r="G371" s="29">
        <v>20468.373769999998</v>
      </c>
      <c r="H371" s="28">
        <f t="shared" ca="1" si="52"/>
        <v>37042</v>
      </c>
      <c r="I371" s="29">
        <f t="shared" ca="1" si="53"/>
        <v>313.05981890643045</v>
      </c>
      <c r="J371" s="29"/>
      <c r="K371" s="9">
        <v>37042</v>
      </c>
      <c r="L371" s="29">
        <v>30538.982339999999</v>
      </c>
      <c r="M371" s="28">
        <f t="shared" ca="1" si="54"/>
        <v>37042</v>
      </c>
      <c r="N371" s="29">
        <f t="shared" ca="1" si="55"/>
        <v>354.72410732631909</v>
      </c>
      <c r="P371" s="9">
        <v>37042</v>
      </c>
      <c r="Q371" s="29">
        <v>42</v>
      </c>
      <c r="R371" s="28">
        <f t="shared" ca="1" si="56"/>
        <v>37042</v>
      </c>
      <c r="S371" s="49">
        <f t="shared" ca="1" si="57"/>
        <v>42</v>
      </c>
      <c r="U371" s="61">
        <v>37042</v>
      </c>
      <c r="V371" s="49">
        <v>8.0009999999999994</v>
      </c>
      <c r="W371" s="50">
        <f t="shared" ca="1" si="58"/>
        <v>37042</v>
      </c>
      <c r="X371" s="49">
        <f t="shared" ca="1" si="59"/>
        <v>8.0009999999999994</v>
      </c>
      <c r="Z371" s="61">
        <v>26445</v>
      </c>
      <c r="AA371">
        <v>0.74770000000000003</v>
      </c>
    </row>
    <row r="372" spans="1:27" x14ac:dyDescent="0.2">
      <c r="A372" s="9">
        <v>37071</v>
      </c>
      <c r="B372" s="29">
        <v>17913.608410000001</v>
      </c>
      <c r="C372" s="28">
        <f t="shared" ca="1" si="50"/>
        <v>37072</v>
      </c>
      <c r="D372" s="29">
        <f t="shared" ca="1" si="51"/>
        <v>248.26754843256379</v>
      </c>
      <c r="F372" s="9">
        <v>37071</v>
      </c>
      <c r="G372" s="29">
        <v>19712.11519</v>
      </c>
      <c r="H372" s="28">
        <f t="shared" ca="1" si="52"/>
        <v>37072</v>
      </c>
      <c r="I372" s="29">
        <f t="shared" ca="1" si="53"/>
        <v>301.49299016069796</v>
      </c>
      <c r="J372" s="29"/>
      <c r="K372" s="9">
        <v>37071</v>
      </c>
      <c r="L372" s="29">
        <v>28446.357319999999</v>
      </c>
      <c r="M372" s="28">
        <f t="shared" ca="1" si="54"/>
        <v>37072</v>
      </c>
      <c r="N372" s="29">
        <f t="shared" ca="1" si="55"/>
        <v>330.41732021979692</v>
      </c>
      <c r="P372" s="9">
        <v>37072</v>
      </c>
      <c r="Q372" s="29">
        <v>42.2</v>
      </c>
      <c r="R372" s="28">
        <f t="shared" ca="1" si="56"/>
        <v>37072</v>
      </c>
      <c r="S372" s="49">
        <f t="shared" ca="1" si="57"/>
        <v>42.2</v>
      </c>
      <c r="U372" s="61">
        <v>37071</v>
      </c>
      <c r="V372" s="49">
        <v>8.0449999999999999</v>
      </c>
      <c r="W372" s="50">
        <f t="shared" ca="1" si="58"/>
        <v>37072</v>
      </c>
      <c r="X372" s="49">
        <f t="shared" ca="1" si="59"/>
        <v>8.0449999999999999</v>
      </c>
      <c r="Z372" s="61">
        <v>26448</v>
      </c>
      <c r="AA372">
        <v>0.74770000000000003</v>
      </c>
    </row>
    <row r="373" spans="1:27" x14ac:dyDescent="0.2">
      <c r="A373" s="9">
        <v>37103</v>
      </c>
      <c r="B373" s="29">
        <v>18135.233339999999</v>
      </c>
      <c r="C373" s="28">
        <f t="shared" ca="1" si="50"/>
        <v>37103</v>
      </c>
      <c r="D373" s="29">
        <f t="shared" ca="1" si="51"/>
        <v>251.33908359082494</v>
      </c>
      <c r="F373" s="9">
        <v>37103</v>
      </c>
      <c r="G373" s="29">
        <v>19858.32861</v>
      </c>
      <c r="H373" s="28">
        <f t="shared" ca="1" si="52"/>
        <v>37103</v>
      </c>
      <c r="I373" s="29">
        <f t="shared" ca="1" si="53"/>
        <v>303.72929614676406</v>
      </c>
      <c r="J373" s="29"/>
      <c r="K373" s="9">
        <v>37103</v>
      </c>
      <c r="L373" s="29">
        <v>29258.283220000001</v>
      </c>
      <c r="M373" s="28">
        <f t="shared" ca="1" si="54"/>
        <v>37103</v>
      </c>
      <c r="N373" s="29">
        <f t="shared" ca="1" si="55"/>
        <v>339.84820717228661</v>
      </c>
      <c r="P373" s="9">
        <v>37103</v>
      </c>
      <c r="Q373" s="29">
        <v>42.2</v>
      </c>
      <c r="R373" s="28">
        <f t="shared" ca="1" si="56"/>
        <v>37103</v>
      </c>
      <c r="S373" s="49">
        <f t="shared" ca="1" si="57"/>
        <v>42.2</v>
      </c>
      <c r="U373" s="61">
        <v>37103</v>
      </c>
      <c r="V373" s="49">
        <v>8.2575000000000003</v>
      </c>
      <c r="W373" s="50">
        <f t="shared" ca="1" si="58"/>
        <v>37103</v>
      </c>
      <c r="X373" s="49">
        <f t="shared" ca="1" si="59"/>
        <v>8.2575000000000003</v>
      </c>
      <c r="Z373" s="61">
        <v>26449</v>
      </c>
      <c r="AA373">
        <v>0.74629999999999996</v>
      </c>
    </row>
    <row r="374" spans="1:27" x14ac:dyDescent="0.2">
      <c r="A374" s="9">
        <v>37134</v>
      </c>
      <c r="B374" s="29">
        <v>17626.969359999999</v>
      </c>
      <c r="C374" s="28">
        <f t="shared" ca="1" si="50"/>
        <v>37134</v>
      </c>
      <c r="D374" s="29">
        <f t="shared" ca="1" si="51"/>
        <v>244.29497224356916</v>
      </c>
      <c r="F374" s="9">
        <v>37134</v>
      </c>
      <c r="G374" s="29">
        <v>19764.21789</v>
      </c>
      <c r="H374" s="28">
        <f t="shared" ca="1" si="52"/>
        <v>37134</v>
      </c>
      <c r="I374" s="29">
        <f t="shared" ca="1" si="53"/>
        <v>302.28989088226103</v>
      </c>
      <c r="J374" s="29"/>
      <c r="K374" s="9">
        <v>37134</v>
      </c>
      <c r="L374" s="29">
        <v>30162.39112</v>
      </c>
      <c r="M374" s="28">
        <f t="shared" ca="1" si="54"/>
        <v>37134</v>
      </c>
      <c r="N374" s="29">
        <f t="shared" ca="1" si="55"/>
        <v>350.34982979296274</v>
      </c>
      <c r="P374" s="9">
        <v>37134</v>
      </c>
      <c r="Q374" s="29">
        <v>42.1</v>
      </c>
      <c r="R374" s="28">
        <f t="shared" ca="1" si="56"/>
        <v>37134</v>
      </c>
      <c r="S374" s="49">
        <f t="shared" ca="1" si="57"/>
        <v>42.1</v>
      </c>
      <c r="U374" s="61">
        <v>37134</v>
      </c>
      <c r="V374" s="49">
        <v>8.4390000000000001</v>
      </c>
      <c r="W374" s="50">
        <f t="shared" ca="1" si="58"/>
        <v>37134</v>
      </c>
      <c r="X374" s="49">
        <f t="shared" ca="1" si="59"/>
        <v>8.4390000000000001</v>
      </c>
      <c r="Z374" s="61">
        <v>26450</v>
      </c>
      <c r="AA374">
        <v>0.74629999999999996</v>
      </c>
    </row>
    <row r="375" spans="1:27" x14ac:dyDescent="0.2">
      <c r="A375" s="9">
        <v>37162</v>
      </c>
      <c r="B375" s="29">
        <v>17183.782910000002</v>
      </c>
      <c r="C375" s="28">
        <f t="shared" ca="1" si="50"/>
        <v>37164</v>
      </c>
      <c r="D375" s="29">
        <f t="shared" ca="1" si="51"/>
        <v>238.15278073632331</v>
      </c>
      <c r="F375" s="9">
        <v>37162</v>
      </c>
      <c r="G375" s="29">
        <v>18991.781630000001</v>
      </c>
      <c r="H375" s="28">
        <f t="shared" ca="1" si="52"/>
        <v>37164</v>
      </c>
      <c r="I375" s="29">
        <f t="shared" ca="1" si="53"/>
        <v>290.47562764915614</v>
      </c>
      <c r="J375" s="29"/>
      <c r="K375" s="9">
        <v>37162</v>
      </c>
      <c r="L375" s="29">
        <v>28716.732309999999</v>
      </c>
      <c r="M375" s="28">
        <f t="shared" ca="1" si="54"/>
        <v>37164</v>
      </c>
      <c r="N375" s="29">
        <f t="shared" ca="1" si="55"/>
        <v>333.55784814909504</v>
      </c>
      <c r="P375" s="9">
        <v>37164</v>
      </c>
      <c r="Q375" s="29">
        <v>42.2</v>
      </c>
      <c r="R375" s="28">
        <f t="shared" ca="1" si="56"/>
        <v>37164</v>
      </c>
      <c r="S375" s="49">
        <f t="shared" ca="1" si="57"/>
        <v>42.2</v>
      </c>
      <c r="U375" s="61">
        <v>37162</v>
      </c>
      <c r="V375" s="49">
        <v>9.0265000000000004</v>
      </c>
      <c r="W375" s="50">
        <f t="shared" ca="1" si="58"/>
        <v>37164</v>
      </c>
      <c r="X375" s="49">
        <f t="shared" ca="1" si="59"/>
        <v>9.0265000000000004</v>
      </c>
      <c r="Z375" s="61">
        <v>26451</v>
      </c>
      <c r="AA375">
        <v>0.74629999999999996</v>
      </c>
    </row>
    <row r="376" spans="1:27" x14ac:dyDescent="0.2">
      <c r="A376" s="9">
        <v>37195</v>
      </c>
      <c r="B376" s="29">
        <v>18326.49166</v>
      </c>
      <c r="C376" s="28">
        <f t="shared" ca="1" si="50"/>
        <v>37195</v>
      </c>
      <c r="D376" s="29">
        <f t="shared" ca="1" si="51"/>
        <v>253.98976307074616</v>
      </c>
      <c r="F376" s="9">
        <v>37195</v>
      </c>
      <c r="G376" s="29">
        <v>20384.246469999998</v>
      </c>
      <c r="H376" s="28">
        <f t="shared" ca="1" si="52"/>
        <v>37195</v>
      </c>
      <c r="I376" s="29">
        <f t="shared" ca="1" si="53"/>
        <v>311.77310812036461</v>
      </c>
      <c r="J376" s="29"/>
      <c r="K376" s="9">
        <v>37195</v>
      </c>
      <c r="L376" s="29">
        <v>28537.115089999999</v>
      </c>
      <c r="M376" s="28">
        <f t="shared" ca="1" si="54"/>
        <v>37195</v>
      </c>
      <c r="N376" s="29">
        <f t="shared" ca="1" si="55"/>
        <v>331.47151281167021</v>
      </c>
      <c r="P376" s="9">
        <v>37195</v>
      </c>
      <c r="Q376" s="29">
        <v>42.2</v>
      </c>
      <c r="R376" s="28">
        <f t="shared" ca="1" si="56"/>
        <v>37195</v>
      </c>
      <c r="S376" s="49">
        <f t="shared" ca="1" si="57"/>
        <v>42.2</v>
      </c>
      <c r="U376" s="61">
        <v>37195</v>
      </c>
      <c r="V376" s="49">
        <v>9.4420000000000002</v>
      </c>
      <c r="W376" s="50">
        <f t="shared" ca="1" si="58"/>
        <v>37195</v>
      </c>
      <c r="X376" s="49">
        <f t="shared" ca="1" si="59"/>
        <v>9.4420000000000002</v>
      </c>
      <c r="Z376" s="61">
        <v>26452</v>
      </c>
      <c r="AA376">
        <v>0.74629999999999996</v>
      </c>
    </row>
    <row r="377" spans="1:27" x14ac:dyDescent="0.2">
      <c r="A377" s="9">
        <v>37225</v>
      </c>
      <c r="B377" s="29">
        <v>21100.50892</v>
      </c>
      <c r="C377" s="28">
        <f t="shared" ca="1" si="50"/>
        <v>37225</v>
      </c>
      <c r="D377" s="29">
        <f t="shared" ca="1" si="51"/>
        <v>292.43530953392343</v>
      </c>
      <c r="F377" s="9">
        <v>37225</v>
      </c>
      <c r="G377" s="29">
        <v>22978.95837</v>
      </c>
      <c r="H377" s="28">
        <f t="shared" ca="1" si="52"/>
        <v>37225</v>
      </c>
      <c r="I377" s="29">
        <f t="shared" ca="1" si="53"/>
        <v>351.45872489950165</v>
      </c>
      <c r="J377" s="29"/>
      <c r="K377" s="9">
        <v>37225</v>
      </c>
      <c r="L377" s="29">
        <v>29359.551790000001</v>
      </c>
      <c r="M377" s="28">
        <f t="shared" ca="1" si="54"/>
        <v>37225</v>
      </c>
      <c r="N377" s="29">
        <f t="shared" ca="1" si="55"/>
        <v>341.02448746524226</v>
      </c>
      <c r="P377" s="9">
        <v>37225</v>
      </c>
      <c r="Q377" s="29">
        <v>42.4</v>
      </c>
      <c r="R377" s="28">
        <f t="shared" ca="1" si="56"/>
        <v>37225</v>
      </c>
      <c r="S377" s="49">
        <f t="shared" ca="1" si="57"/>
        <v>42.4</v>
      </c>
      <c r="U377" s="61">
        <v>37225</v>
      </c>
      <c r="V377" s="49">
        <v>10.2555</v>
      </c>
      <c r="W377" s="50">
        <f t="shared" ca="1" si="58"/>
        <v>37225</v>
      </c>
      <c r="X377" s="49">
        <f t="shared" ca="1" si="59"/>
        <v>10.2555</v>
      </c>
      <c r="Z377" s="61">
        <v>26455</v>
      </c>
      <c r="AA377">
        <v>0.74629999999999996</v>
      </c>
    </row>
    <row r="378" spans="1:27" x14ac:dyDescent="0.2">
      <c r="A378" s="9">
        <v>37256</v>
      </c>
      <c r="B378" s="29">
        <v>24798.144199999999</v>
      </c>
      <c r="C378" s="28">
        <f t="shared" ca="1" si="50"/>
        <v>37256</v>
      </c>
      <c r="D378" s="29">
        <f t="shared" ca="1" si="51"/>
        <v>343.681425054172</v>
      </c>
      <c r="F378" s="9">
        <v>37256</v>
      </c>
      <c r="G378" s="29">
        <v>26999.220450000001</v>
      </c>
      <c r="H378" s="28">
        <f t="shared" ca="1" si="52"/>
        <v>37256</v>
      </c>
      <c r="I378" s="29">
        <f t="shared" ca="1" si="53"/>
        <v>412.94785602753802</v>
      </c>
      <c r="J378" s="29"/>
      <c r="K378" s="9">
        <v>37256</v>
      </c>
      <c r="L378" s="29">
        <v>33837.812879999998</v>
      </c>
      <c r="M378" s="28">
        <f t="shared" ca="1" si="54"/>
        <v>37256</v>
      </c>
      <c r="N378" s="29">
        <f t="shared" ca="1" si="55"/>
        <v>393.04151769364501</v>
      </c>
      <c r="P378" s="9">
        <v>37256</v>
      </c>
      <c r="Q378" s="29">
        <v>42.6</v>
      </c>
      <c r="R378" s="28">
        <f t="shared" ca="1" si="56"/>
        <v>37256</v>
      </c>
      <c r="S378" s="49">
        <f t="shared" ca="1" si="57"/>
        <v>42.6</v>
      </c>
      <c r="U378" s="61">
        <v>37256</v>
      </c>
      <c r="V378" s="49">
        <v>11.961</v>
      </c>
      <c r="W378" s="50">
        <f t="shared" ca="1" si="58"/>
        <v>37256</v>
      </c>
      <c r="X378" s="49">
        <f t="shared" ca="1" si="59"/>
        <v>11.961</v>
      </c>
      <c r="Z378" s="61">
        <v>26456</v>
      </c>
      <c r="AA378">
        <v>0.74739999999999995</v>
      </c>
    </row>
    <row r="379" spans="1:27" x14ac:dyDescent="0.2">
      <c r="A379" s="9">
        <v>37287</v>
      </c>
      <c r="B379" s="29">
        <v>22900.819800000001</v>
      </c>
      <c r="C379" s="28">
        <f t="shared" ca="1" si="50"/>
        <v>37287</v>
      </c>
      <c r="D379" s="29">
        <f t="shared" ca="1" si="51"/>
        <v>317.38610439134385</v>
      </c>
      <c r="F379" s="9">
        <v>37287</v>
      </c>
      <c r="G379" s="29">
        <v>24348.785820000001</v>
      </c>
      <c r="H379" s="28">
        <f t="shared" ca="1" si="52"/>
        <v>37287</v>
      </c>
      <c r="I379" s="29">
        <f t="shared" ca="1" si="53"/>
        <v>372.40997086798183</v>
      </c>
      <c r="J379" s="29"/>
      <c r="K379" s="9">
        <v>37287</v>
      </c>
      <c r="L379" s="29">
        <v>31223.015309999999</v>
      </c>
      <c r="M379" s="28">
        <f t="shared" ca="1" si="54"/>
        <v>37287</v>
      </c>
      <c r="N379" s="29">
        <f t="shared" ca="1" si="55"/>
        <v>362.66945998946943</v>
      </c>
      <c r="P379" s="9">
        <v>37287</v>
      </c>
      <c r="Q379" s="29">
        <v>43.4</v>
      </c>
      <c r="R379" s="28">
        <f t="shared" ca="1" si="56"/>
        <v>37287</v>
      </c>
      <c r="S379" s="49">
        <f t="shared" ca="1" si="57"/>
        <v>43.4</v>
      </c>
      <c r="U379" s="61">
        <v>37287</v>
      </c>
      <c r="V379" s="49">
        <v>11.414999999999999</v>
      </c>
      <c r="W379" s="50">
        <f t="shared" ca="1" si="58"/>
        <v>37287</v>
      </c>
      <c r="X379" s="49">
        <f t="shared" ca="1" si="59"/>
        <v>11.414999999999999</v>
      </c>
      <c r="Z379" s="61">
        <v>26457</v>
      </c>
      <c r="AA379">
        <v>0.75190000000000001</v>
      </c>
    </row>
    <row r="380" spans="1:27" x14ac:dyDescent="0.2">
      <c r="A380" s="9">
        <v>37315</v>
      </c>
      <c r="B380" s="29">
        <v>22580.284479999998</v>
      </c>
      <c r="C380" s="28">
        <f t="shared" ca="1" si="50"/>
        <v>37315</v>
      </c>
      <c r="D380" s="29">
        <f t="shared" ca="1" si="51"/>
        <v>312.94375440461397</v>
      </c>
      <c r="F380" s="9">
        <v>37315</v>
      </c>
      <c r="G380" s="29">
        <v>24390.915590000001</v>
      </c>
      <c r="H380" s="28">
        <f t="shared" ca="1" si="52"/>
        <v>37315</v>
      </c>
      <c r="I380" s="29">
        <f t="shared" ca="1" si="53"/>
        <v>373.05433755362935</v>
      </c>
      <c r="J380" s="29"/>
      <c r="K380" s="9">
        <v>37315</v>
      </c>
      <c r="L380" s="29">
        <v>32415.824799999999</v>
      </c>
      <c r="M380" s="28">
        <f t="shared" ca="1" si="54"/>
        <v>37315</v>
      </c>
      <c r="N380" s="29">
        <f t="shared" ca="1" si="55"/>
        <v>376.5244822963657</v>
      </c>
      <c r="P380" s="9">
        <v>37315</v>
      </c>
      <c r="Q380" s="29">
        <v>43.8</v>
      </c>
      <c r="R380" s="28">
        <f t="shared" ca="1" si="56"/>
        <v>37315</v>
      </c>
      <c r="S380" s="49">
        <f t="shared" ca="1" si="57"/>
        <v>43.8</v>
      </c>
      <c r="U380" s="61">
        <v>37315</v>
      </c>
      <c r="V380" s="49">
        <v>11.365</v>
      </c>
      <c r="W380" s="50">
        <f t="shared" ca="1" si="58"/>
        <v>37315</v>
      </c>
      <c r="X380" s="49">
        <f t="shared" ca="1" si="59"/>
        <v>11.365</v>
      </c>
      <c r="Z380" s="61">
        <v>26458</v>
      </c>
      <c r="AA380">
        <v>0.75190000000000001</v>
      </c>
    </row>
    <row r="381" spans="1:27" x14ac:dyDescent="0.2">
      <c r="A381" s="9">
        <v>37344</v>
      </c>
      <c r="B381" s="29">
        <v>23566.222570000002</v>
      </c>
      <c r="C381" s="28">
        <f t="shared" ca="1" si="50"/>
        <v>37346</v>
      </c>
      <c r="D381" s="29">
        <f t="shared" ca="1" si="51"/>
        <v>326.60802722493213</v>
      </c>
      <c r="F381" s="9">
        <v>37344</v>
      </c>
      <c r="G381" s="29">
        <v>25700.759880000001</v>
      </c>
      <c r="H381" s="28">
        <f t="shared" ca="1" si="52"/>
        <v>37346</v>
      </c>
      <c r="I381" s="29">
        <f t="shared" ca="1" si="53"/>
        <v>393.08815268866641</v>
      </c>
      <c r="J381" s="29"/>
      <c r="K381" s="9">
        <v>37344</v>
      </c>
      <c r="L381" s="29">
        <v>36738.751360000002</v>
      </c>
      <c r="M381" s="28">
        <f t="shared" ca="1" si="54"/>
        <v>37346</v>
      </c>
      <c r="N381" s="29">
        <f t="shared" ca="1" si="55"/>
        <v>426.73723162641551</v>
      </c>
      <c r="P381" s="9">
        <v>37346</v>
      </c>
      <c r="Q381" s="29">
        <v>44.3</v>
      </c>
      <c r="R381" s="28">
        <f t="shared" ca="1" si="56"/>
        <v>37346</v>
      </c>
      <c r="S381" s="49">
        <f t="shared" ca="1" si="57"/>
        <v>44.3</v>
      </c>
      <c r="U381" s="61">
        <v>37344</v>
      </c>
      <c r="V381" s="49">
        <v>11.33</v>
      </c>
      <c r="W381" s="50">
        <f t="shared" ca="1" si="58"/>
        <v>37346</v>
      </c>
      <c r="X381" s="49">
        <f t="shared" ca="1" si="59"/>
        <v>11.33</v>
      </c>
      <c r="Z381" s="61">
        <v>26459</v>
      </c>
      <c r="AA381">
        <v>0.75190000000000001</v>
      </c>
    </row>
    <row r="382" spans="1:27" x14ac:dyDescent="0.2">
      <c r="A382" s="9">
        <v>37376</v>
      </c>
      <c r="B382" s="29">
        <v>21291.315839999999</v>
      </c>
      <c r="C382" s="28">
        <f t="shared" ca="1" si="50"/>
        <v>37376</v>
      </c>
      <c r="D382" s="29">
        <f t="shared" ca="1" si="51"/>
        <v>295.07973298944142</v>
      </c>
      <c r="F382" s="9">
        <v>37376</v>
      </c>
      <c r="G382" s="29">
        <v>24196.095539999998</v>
      </c>
      <c r="H382" s="28">
        <f t="shared" ca="1" si="52"/>
        <v>37376</v>
      </c>
      <c r="I382" s="29">
        <f t="shared" ca="1" si="53"/>
        <v>370.07460256062592</v>
      </c>
      <c r="J382" s="29"/>
      <c r="K382" s="9">
        <v>37376</v>
      </c>
      <c r="L382" s="29">
        <v>34772.399579999998</v>
      </c>
      <c r="M382" s="28">
        <f t="shared" ca="1" si="54"/>
        <v>37376</v>
      </c>
      <c r="N382" s="29">
        <f t="shared" ca="1" si="55"/>
        <v>403.89716537651896</v>
      </c>
      <c r="P382" s="9">
        <v>37376</v>
      </c>
      <c r="Q382" s="29">
        <v>44.9</v>
      </c>
      <c r="R382" s="28">
        <f t="shared" ca="1" si="56"/>
        <v>37376</v>
      </c>
      <c r="S382" s="49">
        <f t="shared" ca="1" si="57"/>
        <v>44.9</v>
      </c>
      <c r="U382" s="61">
        <v>37376</v>
      </c>
      <c r="V382" s="49">
        <v>10.664999999999999</v>
      </c>
      <c r="W382" s="50">
        <f t="shared" ca="1" si="58"/>
        <v>37376</v>
      </c>
      <c r="X382" s="49">
        <f t="shared" ca="1" si="59"/>
        <v>10.664999999999999</v>
      </c>
      <c r="Z382" s="61">
        <v>26462</v>
      </c>
      <c r="AA382">
        <v>0.75190000000000001</v>
      </c>
    </row>
    <row r="383" spans="1:27" x14ac:dyDescent="0.2">
      <c r="A383" s="9">
        <v>37407</v>
      </c>
      <c r="B383" s="29">
        <v>19703.596720000001</v>
      </c>
      <c r="C383" s="28">
        <f t="shared" ca="1" si="50"/>
        <v>37407</v>
      </c>
      <c r="D383" s="29">
        <f t="shared" ca="1" si="51"/>
        <v>273.0752811503657</v>
      </c>
      <c r="F383" s="9">
        <v>37407</v>
      </c>
      <c r="G383" s="29">
        <v>22637.740399999999</v>
      </c>
      <c r="H383" s="28">
        <f t="shared" ca="1" si="52"/>
        <v>37407</v>
      </c>
      <c r="I383" s="29">
        <f t="shared" ca="1" si="53"/>
        <v>346.23986202860829</v>
      </c>
      <c r="J383" s="29"/>
      <c r="K383" s="9">
        <v>37407</v>
      </c>
      <c r="L383" s="29">
        <v>30727.963540000001</v>
      </c>
      <c r="M383" s="28">
        <f t="shared" ca="1" si="54"/>
        <v>37407</v>
      </c>
      <c r="N383" s="29">
        <f t="shared" ca="1" si="55"/>
        <v>356.9192095312689</v>
      </c>
      <c r="P383" s="9">
        <v>37407</v>
      </c>
      <c r="Q383" s="29">
        <v>45.2</v>
      </c>
      <c r="R383" s="28">
        <f t="shared" ca="1" si="56"/>
        <v>37407</v>
      </c>
      <c r="S383" s="49">
        <f t="shared" ca="1" si="57"/>
        <v>45.2</v>
      </c>
      <c r="U383" s="61">
        <v>37407</v>
      </c>
      <c r="V383" s="49">
        <v>9.8330000000000002</v>
      </c>
      <c r="W383" s="50">
        <f t="shared" ca="1" si="58"/>
        <v>37407</v>
      </c>
      <c r="X383" s="49">
        <f t="shared" ca="1" si="59"/>
        <v>9.8330000000000002</v>
      </c>
      <c r="Z383" s="61">
        <v>26463</v>
      </c>
      <c r="AA383">
        <v>0.74960000000000004</v>
      </c>
    </row>
    <row r="384" spans="1:27" x14ac:dyDescent="0.2">
      <c r="A384" s="9">
        <v>37435</v>
      </c>
      <c r="B384" s="29">
        <v>19565.963650000002</v>
      </c>
      <c r="C384" s="28">
        <f t="shared" ca="1" si="50"/>
        <v>37437</v>
      </c>
      <c r="D384" s="29">
        <f t="shared" ca="1" si="51"/>
        <v>271.1678025402453</v>
      </c>
      <c r="F384" s="9">
        <v>37435</v>
      </c>
      <c r="G384" s="29">
        <v>22983.245910000001</v>
      </c>
      <c r="H384" s="28">
        <f t="shared" ca="1" si="52"/>
        <v>37437</v>
      </c>
      <c r="I384" s="29">
        <f t="shared" ca="1" si="53"/>
        <v>351.52430199473343</v>
      </c>
      <c r="J384" s="29"/>
      <c r="K384" s="9">
        <v>37435</v>
      </c>
      <c r="L384" s="29">
        <v>33600.574439999997</v>
      </c>
      <c r="M384" s="28">
        <f t="shared" ca="1" si="54"/>
        <v>37437</v>
      </c>
      <c r="N384" s="29">
        <f t="shared" ca="1" si="55"/>
        <v>390.28588579617133</v>
      </c>
      <c r="P384" s="9">
        <v>37437</v>
      </c>
      <c r="Q384" s="29">
        <v>45.5</v>
      </c>
      <c r="R384" s="28">
        <f t="shared" ca="1" si="56"/>
        <v>37437</v>
      </c>
      <c r="S384" s="49">
        <f t="shared" ca="1" si="57"/>
        <v>45.5</v>
      </c>
      <c r="U384" s="61">
        <v>37435</v>
      </c>
      <c r="V384" s="49">
        <v>10.295</v>
      </c>
      <c r="W384" s="50">
        <f t="shared" ca="1" si="58"/>
        <v>37437</v>
      </c>
      <c r="X384" s="49">
        <f t="shared" ca="1" si="59"/>
        <v>10.295</v>
      </c>
      <c r="Z384" s="61">
        <v>26464</v>
      </c>
      <c r="AA384">
        <v>0.74909999999999999</v>
      </c>
    </row>
    <row r="385" spans="1:27" x14ac:dyDescent="0.2">
      <c r="A385" s="9">
        <v>37468</v>
      </c>
      <c r="B385" s="29">
        <v>17586.80632</v>
      </c>
      <c r="C385" s="28">
        <f t="shared" ca="1" si="50"/>
        <v>37468</v>
      </c>
      <c r="D385" s="29">
        <f t="shared" ca="1" si="51"/>
        <v>243.73834628356255</v>
      </c>
      <c r="F385" s="9">
        <v>37468</v>
      </c>
      <c r="G385" s="29">
        <v>20334.82548</v>
      </c>
      <c r="H385" s="28">
        <f t="shared" ca="1" si="52"/>
        <v>37468</v>
      </c>
      <c r="I385" s="29">
        <f t="shared" ca="1" si="53"/>
        <v>311.01722363469759</v>
      </c>
      <c r="J385" s="29"/>
      <c r="K385" s="9">
        <v>37468</v>
      </c>
      <c r="L385" s="29">
        <v>33175.68449</v>
      </c>
      <c r="M385" s="28">
        <f t="shared" ca="1" si="54"/>
        <v>37468</v>
      </c>
      <c r="N385" s="29">
        <f t="shared" ca="1" si="55"/>
        <v>385.35059664515524</v>
      </c>
      <c r="P385" s="9">
        <v>37468</v>
      </c>
      <c r="Q385" s="29">
        <v>46.3</v>
      </c>
      <c r="R385" s="28">
        <f t="shared" ca="1" si="56"/>
        <v>37468</v>
      </c>
      <c r="S385" s="49">
        <f t="shared" ca="1" si="57"/>
        <v>46.3</v>
      </c>
      <c r="U385" s="61">
        <v>37468</v>
      </c>
      <c r="V385" s="49">
        <v>10.210000000000001</v>
      </c>
      <c r="W385" s="50">
        <f t="shared" ca="1" si="58"/>
        <v>37468</v>
      </c>
      <c r="X385" s="49">
        <f t="shared" ca="1" si="59"/>
        <v>10.210000000000001</v>
      </c>
      <c r="Z385" s="61">
        <v>26465</v>
      </c>
      <c r="AA385">
        <v>0.74909999999999999</v>
      </c>
    </row>
    <row r="386" spans="1:27" x14ac:dyDescent="0.2">
      <c r="A386" s="9">
        <v>37498</v>
      </c>
      <c r="B386" s="29">
        <v>18204.325789999999</v>
      </c>
      <c r="C386" s="28">
        <f t="shared" ca="1" si="50"/>
        <v>37499</v>
      </c>
      <c r="D386" s="29">
        <f t="shared" ca="1" si="51"/>
        <v>252.29664684575934</v>
      </c>
      <c r="F386" s="9">
        <v>37498</v>
      </c>
      <c r="G386" s="29">
        <v>20965.25432</v>
      </c>
      <c r="H386" s="28">
        <f t="shared" ca="1" si="52"/>
        <v>37499</v>
      </c>
      <c r="I386" s="29">
        <f t="shared" ca="1" si="53"/>
        <v>320.65951083843532</v>
      </c>
      <c r="J386" s="29"/>
      <c r="K386" s="9">
        <v>37498</v>
      </c>
      <c r="L386" s="29">
        <v>36355.38379</v>
      </c>
      <c r="M386" s="28">
        <f t="shared" ca="1" si="54"/>
        <v>37499</v>
      </c>
      <c r="N386" s="29">
        <f t="shared" ca="1" si="55"/>
        <v>422.28424371961182</v>
      </c>
      <c r="P386" s="9">
        <v>37499</v>
      </c>
      <c r="Q386" s="29">
        <v>46.4</v>
      </c>
      <c r="R386" s="28">
        <f t="shared" ca="1" si="56"/>
        <v>37499</v>
      </c>
      <c r="S386" s="49">
        <f t="shared" ca="1" si="57"/>
        <v>46.4</v>
      </c>
      <c r="U386" s="61">
        <v>37498</v>
      </c>
      <c r="V386" s="49">
        <v>10.56</v>
      </c>
      <c r="W386" s="50">
        <f t="shared" ca="1" si="58"/>
        <v>37499</v>
      </c>
      <c r="X386" s="49">
        <f t="shared" ca="1" si="59"/>
        <v>10.56</v>
      </c>
      <c r="Z386" s="61">
        <v>26466</v>
      </c>
      <c r="AA386">
        <v>0.75760000000000005</v>
      </c>
    </row>
    <row r="387" spans="1:27" x14ac:dyDescent="0.2">
      <c r="A387" s="9">
        <v>37529</v>
      </c>
      <c r="B387" s="29">
        <v>16243.912259999999</v>
      </c>
      <c r="C387" s="28">
        <f t="shared" ca="1" si="50"/>
        <v>37529</v>
      </c>
      <c r="D387" s="29">
        <f t="shared" ca="1" si="51"/>
        <v>225.12696389481175</v>
      </c>
      <c r="F387" s="9">
        <v>37529</v>
      </c>
      <c r="G387" s="29">
        <v>18764.420440000002</v>
      </c>
      <c r="H387" s="28">
        <f t="shared" ca="1" si="52"/>
        <v>37529</v>
      </c>
      <c r="I387" s="29">
        <f t="shared" ca="1" si="53"/>
        <v>286.99818221223165</v>
      </c>
      <c r="J387" s="29"/>
      <c r="K387" s="9">
        <v>37529</v>
      </c>
      <c r="L387" s="29">
        <v>38118.565390000003</v>
      </c>
      <c r="M387" s="28">
        <f t="shared" ca="1" si="54"/>
        <v>37529</v>
      </c>
      <c r="N387" s="29">
        <f t="shared" ca="1" si="55"/>
        <v>442.76439633736902</v>
      </c>
      <c r="P387" s="9">
        <v>37529</v>
      </c>
      <c r="Q387" s="29">
        <v>47</v>
      </c>
      <c r="R387" s="28">
        <f t="shared" ca="1" si="56"/>
        <v>37529</v>
      </c>
      <c r="S387" s="49">
        <f t="shared" ca="1" si="57"/>
        <v>47</v>
      </c>
      <c r="U387" s="61">
        <v>37529</v>
      </c>
      <c r="V387" s="49">
        <v>10.54</v>
      </c>
      <c r="W387" s="50">
        <f t="shared" ca="1" si="58"/>
        <v>37529</v>
      </c>
      <c r="X387" s="49">
        <f t="shared" ca="1" si="59"/>
        <v>10.54</v>
      </c>
      <c r="Z387" s="61">
        <v>26469</v>
      </c>
      <c r="AA387">
        <v>0.75019999999999998</v>
      </c>
    </row>
    <row r="388" spans="1:27" x14ac:dyDescent="0.2">
      <c r="A388" s="9">
        <v>37560</v>
      </c>
      <c r="B388" s="29">
        <v>16509.14199</v>
      </c>
      <c r="C388" s="28">
        <f t="shared" ca="1" si="50"/>
        <v>37560</v>
      </c>
      <c r="D388" s="29">
        <f t="shared" ca="1" si="51"/>
        <v>228.80282491239279</v>
      </c>
      <c r="F388" s="9">
        <v>37560</v>
      </c>
      <c r="G388" s="29">
        <v>18716.657009999999</v>
      </c>
      <c r="H388" s="28">
        <f t="shared" ca="1" si="52"/>
        <v>37560</v>
      </c>
      <c r="I388" s="29">
        <f t="shared" ca="1" si="53"/>
        <v>286.26764978624743</v>
      </c>
      <c r="J388" s="29"/>
      <c r="K388" s="9">
        <v>37560</v>
      </c>
      <c r="L388" s="29">
        <v>34379.722569999998</v>
      </c>
      <c r="M388" s="28">
        <f t="shared" ca="1" si="54"/>
        <v>37560</v>
      </c>
      <c r="N388" s="29">
        <f t="shared" ca="1" si="55"/>
        <v>399.33604410898499</v>
      </c>
      <c r="P388" s="9">
        <v>37560</v>
      </c>
      <c r="Q388" s="29">
        <v>47.6</v>
      </c>
      <c r="R388" s="28">
        <f t="shared" ca="1" si="56"/>
        <v>37560</v>
      </c>
      <c r="S388" s="49">
        <f t="shared" ca="1" si="57"/>
        <v>47.6</v>
      </c>
      <c r="U388" s="61">
        <v>37560</v>
      </c>
      <c r="V388" s="49">
        <v>10.005000000000001</v>
      </c>
      <c r="W388" s="50">
        <f t="shared" ca="1" si="58"/>
        <v>37560</v>
      </c>
      <c r="X388" s="49">
        <f t="shared" ca="1" si="59"/>
        <v>10.005000000000001</v>
      </c>
      <c r="Z388" s="61">
        <v>26470</v>
      </c>
      <c r="AA388">
        <v>0.74960000000000004</v>
      </c>
    </row>
    <row r="389" spans="1:27" x14ac:dyDescent="0.2">
      <c r="A389" s="9">
        <v>37589</v>
      </c>
      <c r="B389" s="29">
        <v>16137.93324</v>
      </c>
      <c r="C389" s="28">
        <f t="shared" ca="1" si="50"/>
        <v>37590</v>
      </c>
      <c r="D389" s="29">
        <f t="shared" ca="1" si="51"/>
        <v>223.65818379878166</v>
      </c>
      <c r="F389" s="9">
        <v>37589</v>
      </c>
      <c r="G389" s="29">
        <v>18150.342499999999</v>
      </c>
      <c r="H389" s="28">
        <f t="shared" ca="1" si="52"/>
        <v>37590</v>
      </c>
      <c r="I389" s="29">
        <f t="shared" ca="1" si="53"/>
        <v>277.60597886227134</v>
      </c>
      <c r="J389" s="29"/>
      <c r="K389" s="9">
        <v>37589</v>
      </c>
      <c r="L389" s="29">
        <v>31822.82933</v>
      </c>
      <c r="M389" s="28">
        <f t="shared" ca="1" si="54"/>
        <v>37590</v>
      </c>
      <c r="N389" s="29">
        <f t="shared" ca="1" si="55"/>
        <v>369.6365714156949</v>
      </c>
      <c r="P389" s="9">
        <v>37590</v>
      </c>
      <c r="Q389" s="29">
        <v>47.9</v>
      </c>
      <c r="R389" s="28">
        <f t="shared" ca="1" si="56"/>
        <v>37590</v>
      </c>
      <c r="S389" s="49">
        <f t="shared" ca="1" si="57"/>
        <v>47.9</v>
      </c>
      <c r="U389" s="61">
        <v>37589</v>
      </c>
      <c r="V389" s="49">
        <v>9.26</v>
      </c>
      <c r="W389" s="50">
        <f t="shared" ca="1" si="58"/>
        <v>37590</v>
      </c>
      <c r="X389" s="49">
        <f t="shared" ca="1" si="59"/>
        <v>9.26</v>
      </c>
      <c r="Z389" s="61">
        <v>26471</v>
      </c>
      <c r="AA389">
        <v>0.75190000000000001</v>
      </c>
    </row>
    <row r="390" spans="1:27" x14ac:dyDescent="0.2">
      <c r="A390" s="9">
        <v>37621</v>
      </c>
      <c r="B390" s="29">
        <v>14218.371590000001</v>
      </c>
      <c r="C390" s="28">
        <f t="shared" ca="1" si="50"/>
        <v>37621</v>
      </c>
      <c r="D390" s="29">
        <f t="shared" ca="1" si="51"/>
        <v>197.05467355097298</v>
      </c>
      <c r="F390" s="9">
        <v>37621</v>
      </c>
      <c r="G390" s="29">
        <v>16242.88884</v>
      </c>
      <c r="H390" s="28">
        <f t="shared" ca="1" si="52"/>
        <v>37621</v>
      </c>
      <c r="I390" s="29">
        <f t="shared" ca="1" si="53"/>
        <v>248.43184397094782</v>
      </c>
      <c r="J390" s="29"/>
      <c r="K390" s="9">
        <v>37621</v>
      </c>
      <c r="L390" s="29">
        <v>31983.413850000001</v>
      </c>
      <c r="M390" s="28">
        <f t="shared" ca="1" si="54"/>
        <v>37621</v>
      </c>
      <c r="N390" s="29">
        <f t="shared" ca="1" si="55"/>
        <v>371.5018333249896</v>
      </c>
      <c r="P390" s="9">
        <v>37621</v>
      </c>
      <c r="Q390" s="29">
        <v>47.9</v>
      </c>
      <c r="R390" s="28">
        <f t="shared" ca="1" si="56"/>
        <v>37621</v>
      </c>
      <c r="S390" s="49">
        <f t="shared" ca="1" si="57"/>
        <v>47.9</v>
      </c>
      <c r="U390" s="61">
        <v>37621</v>
      </c>
      <c r="V390" s="49">
        <v>8.5701999999999998</v>
      </c>
      <c r="W390" s="50">
        <f t="shared" ca="1" si="58"/>
        <v>37621</v>
      </c>
      <c r="X390" s="49">
        <f t="shared" ca="1" si="59"/>
        <v>8.5701999999999998</v>
      </c>
      <c r="Z390" s="61">
        <v>26472</v>
      </c>
      <c r="AA390">
        <v>0.76049999999999995</v>
      </c>
    </row>
    <row r="391" spans="1:27" x14ac:dyDescent="0.2">
      <c r="A391" s="9">
        <v>37652</v>
      </c>
      <c r="B391" s="29">
        <v>13676.117319999999</v>
      </c>
      <c r="C391" s="28">
        <f t="shared" ca="1" si="50"/>
        <v>37652</v>
      </c>
      <c r="D391" s="29">
        <f t="shared" ca="1" si="51"/>
        <v>189.53948536784634</v>
      </c>
      <c r="F391" s="9">
        <v>37652</v>
      </c>
      <c r="G391" s="29">
        <v>15441.755429999999</v>
      </c>
      <c r="H391" s="28">
        <f t="shared" ca="1" si="52"/>
        <v>37652</v>
      </c>
      <c r="I391" s="29">
        <f t="shared" ca="1" si="53"/>
        <v>236.17866337767143</v>
      </c>
      <c r="J391" s="29"/>
      <c r="K391" s="9">
        <v>37652</v>
      </c>
      <c r="L391" s="29">
        <v>34583.566229999997</v>
      </c>
      <c r="M391" s="28">
        <f t="shared" ca="1" si="54"/>
        <v>37652</v>
      </c>
      <c r="N391" s="29">
        <f t="shared" ca="1" si="55"/>
        <v>401.70378051626273</v>
      </c>
      <c r="P391" s="9">
        <v>37652</v>
      </c>
      <c r="Q391" s="29">
        <v>48.4</v>
      </c>
      <c r="R391" s="28">
        <f t="shared" ca="1" si="56"/>
        <v>37652</v>
      </c>
      <c r="S391" s="49">
        <f t="shared" ca="1" si="57"/>
        <v>48.4</v>
      </c>
      <c r="U391" s="61">
        <v>37652</v>
      </c>
      <c r="V391" s="49">
        <v>8.5152000000000001</v>
      </c>
      <c r="W391" s="50">
        <f t="shared" ca="1" si="58"/>
        <v>37652</v>
      </c>
      <c r="X391" s="49">
        <f t="shared" ca="1" si="59"/>
        <v>8.5152000000000001</v>
      </c>
      <c r="Z391" s="61">
        <v>26473</v>
      </c>
      <c r="AA391">
        <v>0.76049999999999995</v>
      </c>
    </row>
    <row r="392" spans="1:27" x14ac:dyDescent="0.2">
      <c r="A392" s="9">
        <v>37680</v>
      </c>
      <c r="B392" s="29">
        <v>12766.164629999999</v>
      </c>
      <c r="C392" s="28">
        <f t="shared" ref="C392:C455" ca="1" si="60">EOMONTH(A392,0)</f>
        <v>37680</v>
      </c>
      <c r="D392" s="29">
        <f t="shared" ref="D392:D455" ca="1" si="61">B392/$B$7</f>
        <v>176.92830629295906</v>
      </c>
      <c r="F392" s="9">
        <v>37680</v>
      </c>
      <c r="G392" s="29">
        <v>14334.390170000001</v>
      </c>
      <c r="H392" s="28">
        <f t="shared" ref="H392:H455" ca="1" si="62">EOMONTH(F392,0)</f>
        <v>37680</v>
      </c>
      <c r="I392" s="29">
        <f t="shared" ref="I392:I455" ca="1" si="63">G392/$G$7</f>
        <v>219.24172585374464</v>
      </c>
      <c r="J392" s="29"/>
      <c r="K392" s="9">
        <v>37680</v>
      </c>
      <c r="L392" s="29">
        <v>36840.782910000002</v>
      </c>
      <c r="M392" s="28">
        <f t="shared" ref="M392:M455" ca="1" si="64">EOMONTH(K392,0)</f>
        <v>37680</v>
      </c>
      <c r="N392" s="29">
        <f t="shared" ref="N392:N455" ca="1" si="65">L392/$L$7</f>
        <v>427.92237427753338</v>
      </c>
      <c r="P392" s="9">
        <v>37680</v>
      </c>
      <c r="Q392" s="29">
        <v>48.3</v>
      </c>
      <c r="R392" s="28">
        <f t="shared" ref="R392:R455" ca="1" si="66">EOMONTH(P392,0)</f>
        <v>37680</v>
      </c>
      <c r="S392" s="49">
        <f t="shared" ref="S392:S455" ca="1" si="67">Q392</f>
        <v>48.3</v>
      </c>
      <c r="U392" s="61">
        <v>37680</v>
      </c>
      <c r="V392" s="49">
        <v>8.08</v>
      </c>
      <c r="W392" s="50">
        <f t="shared" ref="W392:W455" ca="1" si="68">EOMONTH(U392,0)</f>
        <v>37680</v>
      </c>
      <c r="X392" s="49">
        <f t="shared" ref="X392:X455" ca="1" si="69">V392</f>
        <v>8.08</v>
      </c>
      <c r="Z392" s="61">
        <v>26476</v>
      </c>
      <c r="AA392">
        <v>0.76049999999999995</v>
      </c>
    </row>
    <row r="393" spans="1:27" x14ac:dyDescent="0.2">
      <c r="A393" s="9">
        <v>37711</v>
      </c>
      <c r="B393" s="29">
        <v>12425.009679999999</v>
      </c>
      <c r="C393" s="28">
        <f t="shared" ca="1" si="60"/>
        <v>37711</v>
      </c>
      <c r="D393" s="29">
        <f t="shared" ca="1" si="61"/>
        <v>172.20018557413991</v>
      </c>
      <c r="F393" s="9">
        <v>37711</v>
      </c>
      <c r="G393" s="29">
        <v>13722.501689999999</v>
      </c>
      <c r="H393" s="28">
        <f t="shared" ca="1" si="62"/>
        <v>37711</v>
      </c>
      <c r="I393" s="29">
        <f t="shared" ca="1" si="63"/>
        <v>209.88300987111523</v>
      </c>
      <c r="J393" s="29"/>
      <c r="K393" s="9">
        <v>37711</v>
      </c>
      <c r="L393" s="29">
        <v>30790.60987</v>
      </c>
      <c r="M393" s="28">
        <f t="shared" ca="1" si="64"/>
        <v>37711</v>
      </c>
      <c r="N393" s="29">
        <f t="shared" ca="1" si="65"/>
        <v>357.64687501923811</v>
      </c>
      <c r="P393" s="9">
        <v>37711</v>
      </c>
      <c r="Q393" s="29">
        <v>48.8</v>
      </c>
      <c r="R393" s="28">
        <f t="shared" ca="1" si="66"/>
        <v>37711</v>
      </c>
      <c r="S393" s="49">
        <f t="shared" ca="1" si="67"/>
        <v>48.8</v>
      </c>
      <c r="U393" s="61">
        <v>37711</v>
      </c>
      <c r="V393" s="49">
        <v>7.8651</v>
      </c>
      <c r="W393" s="50">
        <f t="shared" ca="1" si="68"/>
        <v>37711</v>
      </c>
      <c r="X393" s="49">
        <f t="shared" ca="1" si="69"/>
        <v>7.8651</v>
      </c>
      <c r="Z393" s="61">
        <v>26477</v>
      </c>
      <c r="AA393">
        <v>0.76049999999999995</v>
      </c>
    </row>
    <row r="394" spans="1:27" x14ac:dyDescent="0.2">
      <c r="A394" s="9">
        <v>37741</v>
      </c>
      <c r="B394" s="29">
        <v>12532.58344</v>
      </c>
      <c r="C394" s="28">
        <f t="shared" ca="1" si="60"/>
        <v>37741</v>
      </c>
      <c r="D394" s="29">
        <f t="shared" ca="1" si="61"/>
        <v>173.69106742550184</v>
      </c>
      <c r="F394" s="9">
        <v>37741</v>
      </c>
      <c r="G394" s="29">
        <v>13960.74423</v>
      </c>
      <c r="H394" s="28">
        <f t="shared" ca="1" si="62"/>
        <v>37741</v>
      </c>
      <c r="I394" s="29">
        <f t="shared" ca="1" si="63"/>
        <v>213.52688345219693</v>
      </c>
      <c r="J394" s="29"/>
      <c r="K394" s="9">
        <v>37741</v>
      </c>
      <c r="L394" s="29">
        <v>26778.123680000001</v>
      </c>
      <c r="M394" s="28">
        <f t="shared" ca="1" si="64"/>
        <v>37741</v>
      </c>
      <c r="N394" s="29">
        <f t="shared" ca="1" si="65"/>
        <v>311.04003114799821</v>
      </c>
      <c r="P394" s="9">
        <v>37741</v>
      </c>
      <c r="Q394" s="29">
        <v>48.9</v>
      </c>
      <c r="R394" s="28">
        <f t="shared" ca="1" si="66"/>
        <v>37741</v>
      </c>
      <c r="S394" s="49">
        <f t="shared" ca="1" si="67"/>
        <v>48.9</v>
      </c>
      <c r="U394" s="61">
        <v>37741</v>
      </c>
      <c r="V394" s="49">
        <v>7.2480000000000002</v>
      </c>
      <c r="W394" s="50">
        <f t="shared" ca="1" si="68"/>
        <v>37741</v>
      </c>
      <c r="X394" s="49">
        <f t="shared" ca="1" si="69"/>
        <v>7.2480000000000002</v>
      </c>
      <c r="Z394" s="61">
        <v>26478</v>
      </c>
      <c r="AA394">
        <v>0.76049999999999995</v>
      </c>
    </row>
    <row r="395" spans="1:27" x14ac:dyDescent="0.2">
      <c r="A395" s="9">
        <v>37771</v>
      </c>
      <c r="B395" s="29">
        <v>14631.18352</v>
      </c>
      <c r="C395" s="28">
        <f t="shared" ca="1" si="60"/>
        <v>37772</v>
      </c>
      <c r="D395" s="29">
        <f t="shared" ca="1" si="61"/>
        <v>202.77589975393064</v>
      </c>
      <c r="F395" s="9">
        <v>37771</v>
      </c>
      <c r="G395" s="29">
        <v>16354.912249999999</v>
      </c>
      <c r="H395" s="28">
        <f t="shared" ca="1" si="62"/>
        <v>37772</v>
      </c>
      <c r="I395" s="29">
        <f t="shared" ca="1" si="63"/>
        <v>250.14522036527973</v>
      </c>
      <c r="J395" s="29"/>
      <c r="K395" s="9">
        <v>37771</v>
      </c>
      <c r="L395" s="29">
        <v>32414.02666</v>
      </c>
      <c r="M395" s="28">
        <f t="shared" ca="1" si="64"/>
        <v>37772</v>
      </c>
      <c r="N395" s="29">
        <f t="shared" ca="1" si="65"/>
        <v>376.50359608610353</v>
      </c>
      <c r="P395" s="9">
        <v>37772</v>
      </c>
      <c r="Q395" s="29">
        <v>48.8</v>
      </c>
      <c r="R395" s="28">
        <f t="shared" ca="1" si="66"/>
        <v>37772</v>
      </c>
      <c r="S395" s="49">
        <f t="shared" ca="1" si="67"/>
        <v>48.8</v>
      </c>
      <c r="U395" s="61">
        <v>37771</v>
      </c>
      <c r="V395" s="49">
        <v>8.0830000000000002</v>
      </c>
      <c r="W395" s="50">
        <f t="shared" ca="1" si="68"/>
        <v>37772</v>
      </c>
      <c r="X395" s="49">
        <f t="shared" ca="1" si="69"/>
        <v>8.0830000000000002</v>
      </c>
      <c r="Z395" s="61">
        <v>26479</v>
      </c>
      <c r="AA395">
        <v>0.78129999999999999</v>
      </c>
    </row>
    <row r="396" spans="1:27" x14ac:dyDescent="0.2">
      <c r="A396" s="9">
        <v>37802</v>
      </c>
      <c r="B396" s="29">
        <v>13784.41691</v>
      </c>
      <c r="C396" s="28">
        <f t="shared" ca="1" si="60"/>
        <v>37802</v>
      </c>
      <c r="D396" s="29">
        <f t="shared" ca="1" si="61"/>
        <v>191.04042661263443</v>
      </c>
      <c r="F396" s="9">
        <v>37802</v>
      </c>
      <c r="G396" s="29">
        <v>15514.2006</v>
      </c>
      <c r="H396" s="28">
        <f t="shared" ca="1" si="62"/>
        <v>37802</v>
      </c>
      <c r="I396" s="29">
        <f t="shared" ca="1" si="63"/>
        <v>237.28669824432444</v>
      </c>
      <c r="J396" s="29"/>
      <c r="K396" s="9">
        <v>37802</v>
      </c>
      <c r="L396" s="29">
        <v>30088.175739999999</v>
      </c>
      <c r="M396" s="28">
        <f t="shared" ca="1" si="64"/>
        <v>37802</v>
      </c>
      <c r="N396" s="29">
        <f t="shared" ca="1" si="65"/>
        <v>349.48778455100643</v>
      </c>
      <c r="P396" s="9">
        <v>37802</v>
      </c>
      <c r="Q396" s="29">
        <v>48.7</v>
      </c>
      <c r="R396" s="28">
        <f t="shared" ca="1" si="66"/>
        <v>37802</v>
      </c>
      <c r="S396" s="49">
        <f t="shared" ca="1" si="67"/>
        <v>48.7</v>
      </c>
      <c r="U396" s="61">
        <v>37802</v>
      </c>
      <c r="V396" s="49">
        <v>7.4703999999999997</v>
      </c>
      <c r="W396" s="50">
        <f t="shared" ca="1" si="68"/>
        <v>37802</v>
      </c>
      <c r="X396" s="49">
        <f t="shared" ca="1" si="69"/>
        <v>7.4703999999999997</v>
      </c>
      <c r="Z396" s="61">
        <v>26480</v>
      </c>
      <c r="AA396">
        <v>0.78129999999999999</v>
      </c>
    </row>
    <row r="397" spans="1:27" x14ac:dyDescent="0.2">
      <c r="A397" s="9">
        <v>37833</v>
      </c>
      <c r="B397" s="29">
        <v>13827.842780000001</v>
      </c>
      <c r="C397" s="28">
        <f t="shared" ca="1" si="60"/>
        <v>37833</v>
      </c>
      <c r="D397" s="29">
        <f t="shared" ca="1" si="61"/>
        <v>191.64227265262227</v>
      </c>
      <c r="F397" s="9">
        <v>37833</v>
      </c>
      <c r="G397" s="29">
        <v>15624.342140000001</v>
      </c>
      <c r="H397" s="28">
        <f t="shared" ca="1" si="62"/>
        <v>37833</v>
      </c>
      <c r="I397" s="29">
        <f t="shared" ca="1" si="63"/>
        <v>238.97129180089772</v>
      </c>
      <c r="J397" s="29"/>
      <c r="K397" s="9">
        <v>37833</v>
      </c>
      <c r="L397" s="29">
        <v>29796.318380000001</v>
      </c>
      <c r="M397" s="28">
        <f t="shared" ca="1" si="64"/>
        <v>37833</v>
      </c>
      <c r="N397" s="29">
        <f t="shared" ca="1" si="65"/>
        <v>346.09772916736603</v>
      </c>
      <c r="P397" s="9">
        <v>37833</v>
      </c>
      <c r="Q397" s="29">
        <v>48.7</v>
      </c>
      <c r="R397" s="28">
        <f t="shared" ca="1" si="66"/>
        <v>37833</v>
      </c>
      <c r="S397" s="49">
        <f t="shared" ca="1" si="67"/>
        <v>48.7</v>
      </c>
      <c r="U397" s="61">
        <v>37833</v>
      </c>
      <c r="V397" s="49">
        <v>7.3715000000000002</v>
      </c>
      <c r="W397" s="50">
        <f t="shared" ca="1" si="68"/>
        <v>37833</v>
      </c>
      <c r="X397" s="49">
        <f t="shared" ca="1" si="69"/>
        <v>7.3715000000000002</v>
      </c>
      <c r="Z397" s="61">
        <v>26483</v>
      </c>
      <c r="AA397">
        <v>0.80479999999999996</v>
      </c>
    </row>
    <row r="398" spans="1:27" x14ac:dyDescent="0.2">
      <c r="A398" s="9">
        <v>37862</v>
      </c>
      <c r="B398" s="29">
        <v>14096.101339999999</v>
      </c>
      <c r="C398" s="28">
        <f t="shared" ca="1" si="60"/>
        <v>37864</v>
      </c>
      <c r="D398" s="29">
        <f t="shared" ca="1" si="61"/>
        <v>195.36011070696264</v>
      </c>
      <c r="F398" s="9">
        <v>37862</v>
      </c>
      <c r="G398" s="29">
        <v>15969.044690000001</v>
      </c>
      <c r="H398" s="28">
        <f t="shared" ca="1" si="62"/>
        <v>37864</v>
      </c>
      <c r="I398" s="29">
        <f t="shared" ca="1" si="63"/>
        <v>244.24345064908866</v>
      </c>
      <c r="J398" s="29"/>
      <c r="K398" s="9">
        <v>37862</v>
      </c>
      <c r="L398" s="29">
        <v>30950.703280000002</v>
      </c>
      <c r="M398" s="28">
        <f t="shared" ca="1" si="64"/>
        <v>37864</v>
      </c>
      <c r="N398" s="29">
        <f t="shared" ca="1" si="65"/>
        <v>359.50643246351791</v>
      </c>
      <c r="P398" s="9">
        <v>37864</v>
      </c>
      <c r="Q398" s="29">
        <v>48.8</v>
      </c>
      <c r="R398" s="28">
        <f t="shared" ca="1" si="66"/>
        <v>37864</v>
      </c>
      <c r="S398" s="49">
        <f t="shared" ca="1" si="67"/>
        <v>48.8</v>
      </c>
      <c r="U398" s="61">
        <v>37862</v>
      </c>
      <c r="V398" s="49">
        <v>7.3769999999999998</v>
      </c>
      <c r="W398" s="50">
        <f t="shared" ca="1" si="68"/>
        <v>37864</v>
      </c>
      <c r="X398" s="49">
        <f t="shared" ca="1" si="69"/>
        <v>7.3769999999999998</v>
      </c>
      <c r="Z398" s="61">
        <v>26484</v>
      </c>
      <c r="AA398">
        <v>0.80479999999999996</v>
      </c>
    </row>
    <row r="399" spans="1:27" x14ac:dyDescent="0.2">
      <c r="A399" s="9">
        <v>37894</v>
      </c>
      <c r="B399" s="29">
        <v>13403.707909999999</v>
      </c>
      <c r="C399" s="28">
        <f t="shared" ca="1" si="60"/>
        <v>37894</v>
      </c>
      <c r="D399" s="29">
        <f t="shared" ca="1" si="61"/>
        <v>185.76412002308936</v>
      </c>
      <c r="F399" s="9">
        <v>37894</v>
      </c>
      <c r="G399" s="29">
        <v>15559.100189999999</v>
      </c>
      <c r="H399" s="28">
        <f t="shared" ca="1" si="62"/>
        <v>37894</v>
      </c>
      <c r="I399" s="29">
        <f t="shared" ca="1" si="63"/>
        <v>237.97342879128047</v>
      </c>
      <c r="J399" s="29"/>
      <c r="K399" s="9">
        <v>37894</v>
      </c>
      <c r="L399" s="29">
        <v>28059.622289999999</v>
      </c>
      <c r="M399" s="28">
        <f t="shared" ca="1" si="64"/>
        <v>37894</v>
      </c>
      <c r="N399" s="29">
        <f t="shared" ca="1" si="65"/>
        <v>325.92521774037397</v>
      </c>
      <c r="P399" s="9">
        <v>37894</v>
      </c>
      <c r="Q399" s="29">
        <v>48.7</v>
      </c>
      <c r="R399" s="28">
        <f t="shared" ca="1" si="66"/>
        <v>37894</v>
      </c>
      <c r="S399" s="49">
        <f t="shared" ca="1" si="67"/>
        <v>48.7</v>
      </c>
      <c r="U399" s="61">
        <v>37894</v>
      </c>
      <c r="V399" s="49">
        <v>6.9309000000000003</v>
      </c>
      <c r="W399" s="50">
        <f t="shared" ca="1" si="68"/>
        <v>37894</v>
      </c>
      <c r="X399" s="49">
        <f t="shared" ca="1" si="69"/>
        <v>6.9309000000000003</v>
      </c>
      <c r="Z399" s="61">
        <v>26485</v>
      </c>
      <c r="AA399">
        <v>0.8</v>
      </c>
    </row>
    <row r="400" spans="1:27" x14ac:dyDescent="0.2">
      <c r="A400" s="9">
        <v>37925</v>
      </c>
      <c r="B400" s="29">
        <v>14105.11226</v>
      </c>
      <c r="C400" s="28">
        <f t="shared" ca="1" si="60"/>
        <v>37925</v>
      </c>
      <c r="D400" s="29">
        <f t="shared" ca="1" si="61"/>
        <v>195.4849944805899</v>
      </c>
      <c r="F400" s="9">
        <v>37925</v>
      </c>
      <c r="G400" s="29">
        <v>16421.010770000001</v>
      </c>
      <c r="H400" s="28">
        <f t="shared" ca="1" si="62"/>
        <v>37925</v>
      </c>
      <c r="I400" s="29">
        <f t="shared" ca="1" si="63"/>
        <v>251.15618444741472</v>
      </c>
      <c r="J400" s="29"/>
      <c r="K400" s="9">
        <v>37925</v>
      </c>
      <c r="L400" s="29">
        <v>28487.231210000002</v>
      </c>
      <c r="M400" s="28">
        <f t="shared" ca="1" si="64"/>
        <v>37925</v>
      </c>
      <c r="N400" s="29">
        <f t="shared" ca="1" si="65"/>
        <v>330.89208895903596</v>
      </c>
      <c r="P400" s="9">
        <v>37925</v>
      </c>
      <c r="Q400" s="29">
        <v>48.4</v>
      </c>
      <c r="R400" s="28">
        <f t="shared" ca="1" si="66"/>
        <v>37925</v>
      </c>
      <c r="S400" s="49">
        <f t="shared" ca="1" si="67"/>
        <v>48.4</v>
      </c>
      <c r="U400" s="61">
        <v>37925</v>
      </c>
      <c r="V400" s="49">
        <v>6.8959999999999999</v>
      </c>
      <c r="W400" s="50">
        <f t="shared" ca="1" si="68"/>
        <v>37925</v>
      </c>
      <c r="X400" s="49">
        <f t="shared" ca="1" si="69"/>
        <v>6.8959999999999999</v>
      </c>
      <c r="Z400" s="61">
        <v>26486</v>
      </c>
      <c r="AA400">
        <v>0.79679999999999995</v>
      </c>
    </row>
    <row r="401" spans="1:27" x14ac:dyDescent="0.2">
      <c r="A401" s="9">
        <v>37953</v>
      </c>
      <c r="B401" s="29">
        <v>13252.114380000001</v>
      </c>
      <c r="C401" s="28">
        <f t="shared" ca="1" si="60"/>
        <v>37955</v>
      </c>
      <c r="D401" s="29">
        <f t="shared" ca="1" si="61"/>
        <v>183.66316117716929</v>
      </c>
      <c r="F401" s="9">
        <v>37953</v>
      </c>
      <c r="G401" s="29">
        <v>15536.133159999999</v>
      </c>
      <c r="H401" s="28">
        <f t="shared" ca="1" si="62"/>
        <v>37955</v>
      </c>
      <c r="I401" s="29">
        <f t="shared" ca="1" si="63"/>
        <v>237.62215250849357</v>
      </c>
      <c r="J401" s="29"/>
      <c r="K401" s="9">
        <v>37953</v>
      </c>
      <c r="L401" s="29">
        <v>27040.67355</v>
      </c>
      <c r="M401" s="28">
        <f t="shared" ca="1" si="64"/>
        <v>37955</v>
      </c>
      <c r="N401" s="29">
        <f t="shared" ca="1" si="65"/>
        <v>314.08966676543673</v>
      </c>
      <c r="P401" s="9">
        <v>37955</v>
      </c>
      <c r="Q401" s="29">
        <v>48</v>
      </c>
      <c r="R401" s="28">
        <f t="shared" ca="1" si="66"/>
        <v>37955</v>
      </c>
      <c r="S401" s="49">
        <f t="shared" ca="1" si="67"/>
        <v>48</v>
      </c>
      <c r="U401" s="61">
        <v>37953</v>
      </c>
      <c r="V401" s="49">
        <v>6.3925999999999998</v>
      </c>
      <c r="W401" s="50">
        <f t="shared" ca="1" si="68"/>
        <v>37955</v>
      </c>
      <c r="X401" s="49">
        <f t="shared" ca="1" si="69"/>
        <v>6.3925999999999998</v>
      </c>
      <c r="Z401" s="61">
        <v>26487</v>
      </c>
      <c r="AA401">
        <v>0.79679999999999995</v>
      </c>
    </row>
    <row r="402" spans="1:27" x14ac:dyDescent="0.2">
      <c r="A402" s="9">
        <v>37986</v>
      </c>
      <c r="B402" s="29">
        <v>14768.91527</v>
      </c>
      <c r="C402" s="28">
        <f t="shared" ca="1" si="60"/>
        <v>37986</v>
      </c>
      <c r="D402" s="29">
        <f t="shared" ca="1" si="61"/>
        <v>204.68474598586781</v>
      </c>
      <c r="F402" s="9">
        <v>37986</v>
      </c>
      <c r="G402" s="29">
        <v>17566.322029999999</v>
      </c>
      <c r="H402" s="28">
        <f t="shared" ca="1" si="62"/>
        <v>37986</v>
      </c>
      <c r="I402" s="29">
        <f t="shared" ca="1" si="63"/>
        <v>268.67349870384163</v>
      </c>
      <c r="J402" s="29"/>
      <c r="K402" s="9">
        <v>37986</v>
      </c>
      <c r="L402" s="29">
        <v>30129.701000000001</v>
      </c>
      <c r="M402" s="28">
        <f t="shared" ca="1" si="64"/>
        <v>37986</v>
      </c>
      <c r="N402" s="29">
        <f t="shared" ca="1" si="65"/>
        <v>349.97011924772289</v>
      </c>
      <c r="P402" s="9">
        <v>37986</v>
      </c>
      <c r="Q402" s="29">
        <v>48</v>
      </c>
      <c r="R402" s="28">
        <f t="shared" ca="1" si="66"/>
        <v>37986</v>
      </c>
      <c r="S402" s="49">
        <f t="shared" ca="1" si="67"/>
        <v>48</v>
      </c>
      <c r="U402" s="61">
        <v>37986</v>
      </c>
      <c r="V402" s="49">
        <v>6.6843000000000004</v>
      </c>
      <c r="W402" s="50">
        <f t="shared" ca="1" si="68"/>
        <v>37986</v>
      </c>
      <c r="X402" s="49">
        <f t="shared" ca="1" si="69"/>
        <v>6.6843000000000004</v>
      </c>
      <c r="Z402" s="61">
        <v>26490</v>
      </c>
      <c r="AA402">
        <v>0.8</v>
      </c>
    </row>
    <row r="403" spans="1:27" x14ac:dyDescent="0.2">
      <c r="A403" s="9">
        <v>38016</v>
      </c>
      <c r="B403" s="29">
        <v>15822.369350000001</v>
      </c>
      <c r="C403" s="28">
        <f t="shared" ca="1" si="60"/>
        <v>38017</v>
      </c>
      <c r="D403" s="29">
        <f t="shared" ca="1" si="61"/>
        <v>219.28473365121627</v>
      </c>
      <c r="F403" s="9">
        <v>38016</v>
      </c>
      <c r="G403" s="29">
        <v>18784.026269999998</v>
      </c>
      <c r="H403" s="28">
        <f t="shared" ca="1" si="62"/>
        <v>38017</v>
      </c>
      <c r="I403" s="29">
        <f t="shared" ca="1" si="63"/>
        <v>287.29804959096333</v>
      </c>
      <c r="J403" s="29"/>
      <c r="K403" s="9">
        <v>38016</v>
      </c>
      <c r="L403" s="29">
        <v>31893.543420000002</v>
      </c>
      <c r="M403" s="28">
        <f t="shared" ca="1" si="64"/>
        <v>38017</v>
      </c>
      <c r="N403" s="29">
        <f t="shared" ca="1" si="65"/>
        <v>370.45794758898631</v>
      </c>
      <c r="P403" s="9">
        <v>38017</v>
      </c>
      <c r="Q403" s="29">
        <v>48.4</v>
      </c>
      <c r="R403" s="28">
        <f t="shared" ca="1" si="66"/>
        <v>38017</v>
      </c>
      <c r="S403" s="49">
        <f t="shared" ca="1" si="67"/>
        <v>48.4</v>
      </c>
      <c r="U403" s="61">
        <v>38016</v>
      </c>
      <c r="V403" s="49">
        <v>7.0712999999999999</v>
      </c>
      <c r="W403" s="50">
        <f t="shared" ca="1" si="68"/>
        <v>38017</v>
      </c>
      <c r="X403" s="49">
        <f t="shared" ca="1" si="69"/>
        <v>7.0712999999999999</v>
      </c>
      <c r="Z403" s="61">
        <v>26491</v>
      </c>
      <c r="AA403">
        <v>0.79679999999999995</v>
      </c>
    </row>
    <row r="404" spans="1:27" x14ac:dyDescent="0.2">
      <c r="A404" s="9">
        <v>38044</v>
      </c>
      <c r="B404" s="29">
        <v>15083.712380000001</v>
      </c>
      <c r="C404" s="28">
        <f t="shared" ca="1" si="60"/>
        <v>38046</v>
      </c>
      <c r="D404" s="29">
        <f t="shared" ca="1" si="61"/>
        <v>209.04756920744322</v>
      </c>
      <c r="F404" s="9">
        <v>38044</v>
      </c>
      <c r="G404" s="29">
        <v>18018.74971</v>
      </c>
      <c r="H404" s="28">
        <f t="shared" ca="1" si="62"/>
        <v>38046</v>
      </c>
      <c r="I404" s="29">
        <f t="shared" ca="1" si="63"/>
        <v>275.59329258490948</v>
      </c>
      <c r="J404" s="29"/>
      <c r="K404" s="9">
        <v>38044</v>
      </c>
      <c r="L404" s="29">
        <v>32122.85397</v>
      </c>
      <c r="M404" s="28">
        <f t="shared" ca="1" si="64"/>
        <v>38046</v>
      </c>
      <c r="N404" s="29">
        <f t="shared" ca="1" si="65"/>
        <v>373.12149345451814</v>
      </c>
      <c r="P404" s="9">
        <v>38046</v>
      </c>
      <c r="Q404" s="29">
        <v>48.7</v>
      </c>
      <c r="R404" s="28">
        <f t="shared" ca="1" si="66"/>
        <v>38046</v>
      </c>
      <c r="S404" s="49">
        <f t="shared" ca="1" si="67"/>
        <v>48.7</v>
      </c>
      <c r="U404" s="61">
        <v>38044</v>
      </c>
      <c r="V404" s="49">
        <v>6.6327999999999996</v>
      </c>
      <c r="W404" s="50">
        <f t="shared" ca="1" si="68"/>
        <v>38046</v>
      </c>
      <c r="X404" s="49">
        <f t="shared" ca="1" si="69"/>
        <v>6.6327999999999996</v>
      </c>
      <c r="Z404" s="61">
        <v>26492</v>
      </c>
      <c r="AA404">
        <v>0.79359999999999997</v>
      </c>
    </row>
    <row r="405" spans="1:27" x14ac:dyDescent="0.2">
      <c r="A405" s="9">
        <v>38077</v>
      </c>
      <c r="B405" s="29">
        <v>14286.68585</v>
      </c>
      <c r="C405" s="28">
        <f t="shared" ca="1" si="60"/>
        <v>38077</v>
      </c>
      <c r="D405" s="29">
        <f t="shared" ca="1" si="61"/>
        <v>198.00145174691235</v>
      </c>
      <c r="F405" s="9">
        <v>38077</v>
      </c>
      <c r="G405" s="29">
        <v>17277.31266</v>
      </c>
      <c r="H405" s="28">
        <f t="shared" ca="1" si="62"/>
        <v>38077</v>
      </c>
      <c r="I405" s="29">
        <f t="shared" ca="1" si="63"/>
        <v>264.25315627453381</v>
      </c>
      <c r="J405" s="29"/>
      <c r="K405" s="9">
        <v>38077</v>
      </c>
      <c r="L405" s="29">
        <v>31244.23875</v>
      </c>
      <c r="M405" s="28">
        <f t="shared" ca="1" si="64"/>
        <v>38077</v>
      </c>
      <c r="N405" s="29">
        <f t="shared" ca="1" si="65"/>
        <v>362.91597985462334</v>
      </c>
      <c r="P405" s="9">
        <v>38077</v>
      </c>
      <c r="Q405" s="29">
        <v>49</v>
      </c>
      <c r="R405" s="28">
        <f t="shared" ca="1" si="66"/>
        <v>38077</v>
      </c>
      <c r="S405" s="49">
        <f t="shared" ca="1" si="67"/>
        <v>49</v>
      </c>
      <c r="U405" s="61">
        <v>38077</v>
      </c>
      <c r="V405" s="49">
        <v>6.2925000000000004</v>
      </c>
      <c r="W405" s="50">
        <f t="shared" ca="1" si="68"/>
        <v>38077</v>
      </c>
      <c r="X405" s="49">
        <f t="shared" ca="1" si="69"/>
        <v>6.2925000000000004</v>
      </c>
      <c r="Z405" s="61">
        <v>26493</v>
      </c>
      <c r="AA405">
        <v>0.79810000000000003</v>
      </c>
    </row>
    <row r="406" spans="1:27" x14ac:dyDescent="0.2">
      <c r="A406" s="9">
        <v>38107</v>
      </c>
      <c r="B406" s="29">
        <v>15455.651089999999</v>
      </c>
      <c r="C406" s="28">
        <f t="shared" ca="1" si="60"/>
        <v>38107</v>
      </c>
      <c r="D406" s="29">
        <f t="shared" ca="1" si="61"/>
        <v>214.20232695280748</v>
      </c>
      <c r="F406" s="9">
        <v>38107</v>
      </c>
      <c r="G406" s="29">
        <v>18650.150109999999</v>
      </c>
      <c r="H406" s="28">
        <f t="shared" ca="1" si="62"/>
        <v>38107</v>
      </c>
      <c r="I406" s="29">
        <f t="shared" ca="1" si="63"/>
        <v>285.25043961097964</v>
      </c>
      <c r="J406" s="29"/>
      <c r="K406" s="9">
        <v>38107</v>
      </c>
      <c r="L406" s="29">
        <v>35459.171710000002</v>
      </c>
      <c r="M406" s="28">
        <f t="shared" ca="1" si="64"/>
        <v>38107</v>
      </c>
      <c r="N406" s="29">
        <f t="shared" ca="1" si="65"/>
        <v>411.87433462330688</v>
      </c>
      <c r="P406" s="9">
        <v>38107</v>
      </c>
      <c r="Q406" s="29">
        <v>49.1</v>
      </c>
      <c r="R406" s="28">
        <f t="shared" ca="1" si="66"/>
        <v>38107</v>
      </c>
      <c r="S406" s="49">
        <f t="shared" ca="1" si="67"/>
        <v>49.1</v>
      </c>
      <c r="U406" s="61">
        <v>38107</v>
      </c>
      <c r="V406" s="49">
        <v>6.9901</v>
      </c>
      <c r="W406" s="50">
        <f t="shared" ca="1" si="68"/>
        <v>38107</v>
      </c>
      <c r="X406" s="49">
        <f t="shared" ca="1" si="69"/>
        <v>6.9901</v>
      </c>
      <c r="Z406" s="61">
        <v>26494</v>
      </c>
      <c r="AA406">
        <v>0.8</v>
      </c>
    </row>
    <row r="407" spans="1:27" x14ac:dyDescent="0.2">
      <c r="A407" s="9">
        <v>38138</v>
      </c>
      <c r="B407" s="29">
        <v>14586.64554</v>
      </c>
      <c r="C407" s="28">
        <f t="shared" ca="1" si="60"/>
        <v>38138</v>
      </c>
      <c r="D407" s="29">
        <f t="shared" ca="1" si="61"/>
        <v>202.15864080455191</v>
      </c>
      <c r="F407" s="9">
        <v>38138</v>
      </c>
      <c r="G407" s="29">
        <v>17501.266449999999</v>
      </c>
      <c r="H407" s="28">
        <f t="shared" ca="1" si="62"/>
        <v>38138</v>
      </c>
      <c r="I407" s="29">
        <f t="shared" ca="1" si="63"/>
        <v>267.6784861873366</v>
      </c>
      <c r="J407" s="29"/>
      <c r="K407" s="9">
        <v>38138</v>
      </c>
      <c r="L407" s="29">
        <v>34794.627540000001</v>
      </c>
      <c r="M407" s="28">
        <f t="shared" ca="1" si="64"/>
        <v>38138</v>
      </c>
      <c r="N407" s="29">
        <f t="shared" ca="1" si="65"/>
        <v>404.1553531962997</v>
      </c>
      <c r="P407" s="9">
        <v>38138</v>
      </c>
      <c r="Q407" s="29">
        <v>49.1</v>
      </c>
      <c r="R407" s="28">
        <f t="shared" ca="1" si="66"/>
        <v>38138</v>
      </c>
      <c r="S407" s="49">
        <f t="shared" ca="1" si="67"/>
        <v>49.1</v>
      </c>
      <c r="U407" s="61">
        <v>38138</v>
      </c>
      <c r="V407" s="49">
        <v>6.5149999999999997</v>
      </c>
      <c r="W407" s="50">
        <f t="shared" ca="1" si="68"/>
        <v>38138</v>
      </c>
      <c r="X407" s="49">
        <f t="shared" ca="1" si="69"/>
        <v>6.5149999999999997</v>
      </c>
      <c r="Z407" s="61">
        <v>26497</v>
      </c>
      <c r="AA407">
        <v>0.8</v>
      </c>
    </row>
    <row r="408" spans="1:27" x14ac:dyDescent="0.2">
      <c r="A408" s="9">
        <v>38168</v>
      </c>
      <c r="B408" s="29">
        <v>14229.438620000001</v>
      </c>
      <c r="C408" s="28">
        <f t="shared" ca="1" si="60"/>
        <v>38168</v>
      </c>
      <c r="D408" s="29">
        <f t="shared" ca="1" si="61"/>
        <v>197.20805328015115</v>
      </c>
      <c r="F408" s="9">
        <v>38168</v>
      </c>
      <c r="G408" s="29">
        <v>17095.793799999999</v>
      </c>
      <c r="H408" s="28">
        <f t="shared" ca="1" si="62"/>
        <v>38168</v>
      </c>
      <c r="I408" s="29">
        <f t="shared" ca="1" si="63"/>
        <v>261.47686041057074</v>
      </c>
      <c r="J408" s="29"/>
      <c r="K408" s="9">
        <v>38168</v>
      </c>
      <c r="L408" s="29">
        <v>31608.297419999999</v>
      </c>
      <c r="M408" s="28">
        <f t="shared" ca="1" si="64"/>
        <v>38168</v>
      </c>
      <c r="N408" s="29">
        <f t="shared" ca="1" si="65"/>
        <v>367.14468614523895</v>
      </c>
      <c r="P408" s="9">
        <v>38168</v>
      </c>
      <c r="Q408" s="29">
        <v>49.2</v>
      </c>
      <c r="R408" s="28">
        <f t="shared" ca="1" si="66"/>
        <v>38168</v>
      </c>
      <c r="S408" s="49">
        <f t="shared" ca="1" si="67"/>
        <v>49.2</v>
      </c>
      <c r="U408" s="61">
        <v>38168</v>
      </c>
      <c r="V408" s="49">
        <v>6.1361999999999997</v>
      </c>
      <c r="W408" s="50">
        <f t="shared" ca="1" si="68"/>
        <v>38168</v>
      </c>
      <c r="X408" s="49">
        <f t="shared" ca="1" si="69"/>
        <v>6.1361999999999997</v>
      </c>
      <c r="Z408" s="61">
        <v>26498</v>
      </c>
      <c r="AA408">
        <v>0.8</v>
      </c>
    </row>
    <row r="409" spans="1:27" x14ac:dyDescent="0.2">
      <c r="A409" s="9">
        <v>38198</v>
      </c>
      <c r="B409" s="29">
        <v>13893.656510000001</v>
      </c>
      <c r="C409" s="28">
        <f t="shared" ca="1" si="60"/>
        <v>38199</v>
      </c>
      <c r="D409" s="29">
        <f t="shared" ca="1" si="61"/>
        <v>192.55439560553785</v>
      </c>
      <c r="F409" s="9">
        <v>38198</v>
      </c>
      <c r="G409" s="29">
        <v>16695.76657</v>
      </c>
      <c r="H409" s="28">
        <f t="shared" ca="1" si="62"/>
        <v>38199</v>
      </c>
      <c r="I409" s="29">
        <f t="shared" ca="1" si="63"/>
        <v>255.35852127974093</v>
      </c>
      <c r="J409" s="29"/>
      <c r="K409" s="9">
        <v>38198</v>
      </c>
      <c r="L409" s="29">
        <v>34377.500509999998</v>
      </c>
      <c r="M409" s="28">
        <f t="shared" ca="1" si="64"/>
        <v>38199</v>
      </c>
      <c r="N409" s="29">
        <f t="shared" ca="1" si="65"/>
        <v>399.3102338759802</v>
      </c>
      <c r="P409" s="9">
        <v>38199</v>
      </c>
      <c r="Q409" s="29">
        <v>49.4</v>
      </c>
      <c r="R409" s="28">
        <f t="shared" ca="1" si="66"/>
        <v>38199</v>
      </c>
      <c r="S409" s="49">
        <f t="shared" ca="1" si="67"/>
        <v>49.4</v>
      </c>
      <c r="U409" s="61">
        <v>38198</v>
      </c>
      <c r="V409" s="49">
        <v>6.2675000000000001</v>
      </c>
      <c r="W409" s="50">
        <f t="shared" ca="1" si="68"/>
        <v>38199</v>
      </c>
      <c r="X409" s="49">
        <f t="shared" ca="1" si="69"/>
        <v>6.2675000000000001</v>
      </c>
      <c r="Z409" s="61">
        <v>26499</v>
      </c>
      <c r="AA409">
        <v>0.79810000000000003</v>
      </c>
    </row>
    <row r="410" spans="1:27" x14ac:dyDescent="0.2">
      <c r="A410" s="9">
        <v>38230</v>
      </c>
      <c r="B410" s="29">
        <v>14761.835489999999</v>
      </c>
      <c r="C410" s="28">
        <f t="shared" ca="1" si="60"/>
        <v>38230</v>
      </c>
      <c r="D410" s="29">
        <f t="shared" ca="1" si="61"/>
        <v>204.58662618868274</v>
      </c>
      <c r="F410" s="9">
        <v>38230</v>
      </c>
      <c r="G410" s="29">
        <v>17739.402890000001</v>
      </c>
      <c r="H410" s="28">
        <f t="shared" ca="1" si="62"/>
        <v>38230</v>
      </c>
      <c r="I410" s="29">
        <f t="shared" ca="1" si="63"/>
        <v>271.32073698943452</v>
      </c>
      <c r="J410" s="29"/>
      <c r="K410" s="9">
        <v>38230</v>
      </c>
      <c r="L410" s="29">
        <v>34953.726519999997</v>
      </c>
      <c r="M410" s="28">
        <f t="shared" ca="1" si="64"/>
        <v>38230</v>
      </c>
      <c r="N410" s="29">
        <f t="shared" ca="1" si="65"/>
        <v>406.00335988587119</v>
      </c>
      <c r="P410" s="9">
        <v>38230</v>
      </c>
      <c r="Q410" s="29">
        <v>49.4</v>
      </c>
      <c r="R410" s="28">
        <f t="shared" ca="1" si="66"/>
        <v>38230</v>
      </c>
      <c r="S410" s="49">
        <f t="shared" ca="1" si="67"/>
        <v>49.4</v>
      </c>
      <c r="U410" s="61">
        <v>38230</v>
      </c>
      <c r="V410" s="49">
        <v>6.6312999999999995</v>
      </c>
      <c r="W410" s="50">
        <f t="shared" ca="1" si="68"/>
        <v>38230</v>
      </c>
      <c r="X410" s="49">
        <f t="shared" ca="1" si="69"/>
        <v>6.6312999999999995</v>
      </c>
      <c r="Z410" s="61">
        <v>26500</v>
      </c>
      <c r="AA410">
        <v>0.79749999999999999</v>
      </c>
    </row>
    <row r="411" spans="1:27" x14ac:dyDescent="0.2">
      <c r="A411" s="9">
        <v>38260</v>
      </c>
      <c r="B411" s="29">
        <v>14614.412850000001</v>
      </c>
      <c r="C411" s="28">
        <f t="shared" ca="1" si="60"/>
        <v>38260</v>
      </c>
      <c r="D411" s="29">
        <f t="shared" ca="1" si="61"/>
        <v>202.54347237072699</v>
      </c>
      <c r="F411" s="9">
        <v>38260</v>
      </c>
      <c r="G411" s="29">
        <v>17686.657920000001</v>
      </c>
      <c r="H411" s="28">
        <f t="shared" ca="1" si="62"/>
        <v>38260</v>
      </c>
      <c r="I411" s="29">
        <f t="shared" ca="1" si="63"/>
        <v>270.51401287241521</v>
      </c>
      <c r="J411" s="29"/>
      <c r="K411" s="9">
        <v>38260</v>
      </c>
      <c r="L411" s="29">
        <v>38246.145389999998</v>
      </c>
      <c r="M411" s="28">
        <f t="shared" ca="1" si="64"/>
        <v>38260</v>
      </c>
      <c r="N411" s="29">
        <f t="shared" ca="1" si="65"/>
        <v>444.24629580306976</v>
      </c>
      <c r="P411" s="9">
        <v>38260</v>
      </c>
      <c r="Q411" s="29">
        <v>49.4</v>
      </c>
      <c r="R411" s="28">
        <f t="shared" ca="1" si="66"/>
        <v>38260</v>
      </c>
      <c r="S411" s="49">
        <f t="shared" ca="1" si="67"/>
        <v>49.4</v>
      </c>
      <c r="U411" s="61">
        <v>38260</v>
      </c>
      <c r="V411" s="49">
        <v>6.4535</v>
      </c>
      <c r="W411" s="50">
        <f t="shared" ca="1" si="68"/>
        <v>38260</v>
      </c>
      <c r="X411" s="49">
        <f t="shared" ca="1" si="69"/>
        <v>6.4535</v>
      </c>
      <c r="Z411" s="61">
        <v>26501</v>
      </c>
      <c r="AA411">
        <v>0.79679999999999995</v>
      </c>
    </row>
    <row r="412" spans="1:27" x14ac:dyDescent="0.2">
      <c r="A412" s="9">
        <v>38289</v>
      </c>
      <c r="B412" s="29">
        <v>14186.751039999999</v>
      </c>
      <c r="C412" s="28">
        <f t="shared" ca="1" si="60"/>
        <v>38291</v>
      </c>
      <c r="D412" s="29">
        <f t="shared" ca="1" si="61"/>
        <v>196.61643931871146</v>
      </c>
      <c r="F412" s="9">
        <v>38289</v>
      </c>
      <c r="G412" s="29">
        <v>17330.469679999998</v>
      </c>
      <c r="H412" s="28">
        <f t="shared" ca="1" si="62"/>
        <v>38291</v>
      </c>
      <c r="I412" s="29">
        <f t="shared" ca="1" si="63"/>
        <v>265.06618261662629</v>
      </c>
      <c r="J412" s="29"/>
      <c r="K412" s="9">
        <v>38289</v>
      </c>
      <c r="L412" s="29">
        <v>37743.483760000003</v>
      </c>
      <c r="M412" s="28">
        <f t="shared" ca="1" si="64"/>
        <v>38291</v>
      </c>
      <c r="N412" s="29">
        <f t="shared" ca="1" si="65"/>
        <v>438.40765337537516</v>
      </c>
      <c r="P412" s="9">
        <v>38291</v>
      </c>
      <c r="Q412" s="29">
        <v>49.6</v>
      </c>
      <c r="R412" s="28">
        <f t="shared" ca="1" si="66"/>
        <v>38291</v>
      </c>
      <c r="S412" s="49">
        <f t="shared" ca="1" si="67"/>
        <v>49.6</v>
      </c>
      <c r="U412" s="61">
        <v>38289</v>
      </c>
      <c r="V412" s="49">
        <v>6.1</v>
      </c>
      <c r="W412" s="50">
        <f t="shared" ca="1" si="68"/>
        <v>38291</v>
      </c>
      <c r="X412" s="49">
        <f t="shared" ca="1" si="69"/>
        <v>6.1</v>
      </c>
      <c r="Z412" s="61">
        <v>26504</v>
      </c>
      <c r="AA412">
        <v>0.79810000000000003</v>
      </c>
    </row>
    <row r="413" spans="1:27" x14ac:dyDescent="0.2">
      <c r="A413" s="9">
        <v>38321</v>
      </c>
      <c r="B413" s="29">
        <v>14171.78181</v>
      </c>
      <c r="C413" s="28">
        <f t="shared" ca="1" si="60"/>
        <v>38321</v>
      </c>
      <c r="D413" s="29">
        <f t="shared" ca="1" si="61"/>
        <v>196.40897837901892</v>
      </c>
      <c r="F413" s="9">
        <v>38321</v>
      </c>
      <c r="G413" s="29">
        <v>17571.77074</v>
      </c>
      <c r="H413" s="28">
        <f t="shared" ca="1" si="62"/>
        <v>38321</v>
      </c>
      <c r="I413" s="29">
        <f t="shared" ca="1" si="63"/>
        <v>268.7568356696915</v>
      </c>
      <c r="J413" s="29"/>
      <c r="K413" s="9">
        <v>38321</v>
      </c>
      <c r="L413" s="29">
        <v>34089.063719999998</v>
      </c>
      <c r="M413" s="28">
        <f t="shared" ca="1" si="64"/>
        <v>38321</v>
      </c>
      <c r="N413" s="29">
        <f t="shared" ca="1" si="65"/>
        <v>395.95990996165625</v>
      </c>
      <c r="P413" s="9">
        <v>38321</v>
      </c>
      <c r="Q413" s="29">
        <v>49.8</v>
      </c>
      <c r="R413" s="28">
        <f t="shared" ca="1" si="66"/>
        <v>38321</v>
      </c>
      <c r="S413" s="49">
        <f t="shared" ca="1" si="67"/>
        <v>49.8</v>
      </c>
      <c r="U413" s="61">
        <v>38321</v>
      </c>
      <c r="V413" s="49">
        <v>5.8033000000000001</v>
      </c>
      <c r="W413" s="50">
        <f t="shared" ca="1" si="68"/>
        <v>38321</v>
      </c>
      <c r="X413" s="49">
        <f t="shared" ca="1" si="69"/>
        <v>5.8033000000000001</v>
      </c>
      <c r="Z413" s="61">
        <v>26505</v>
      </c>
      <c r="AA413">
        <v>0.79679999999999995</v>
      </c>
    </row>
    <row r="414" spans="1:27" x14ac:dyDescent="0.2">
      <c r="A414" s="9">
        <v>38352</v>
      </c>
      <c r="B414" s="29">
        <v>14333.077300000001</v>
      </c>
      <c r="C414" s="28">
        <f t="shared" ca="1" si="60"/>
        <v>38352</v>
      </c>
      <c r="D414" s="29">
        <f t="shared" ca="1" si="61"/>
        <v>198.6443982318485</v>
      </c>
      <c r="F414" s="9">
        <v>38352</v>
      </c>
      <c r="G414" s="29">
        <v>17869.157889999999</v>
      </c>
      <c r="H414" s="28">
        <f t="shared" ca="1" si="62"/>
        <v>38352</v>
      </c>
      <c r="I414" s="29">
        <f t="shared" ca="1" si="63"/>
        <v>273.30531462411403</v>
      </c>
      <c r="J414" s="29"/>
      <c r="K414" s="9">
        <v>38352</v>
      </c>
      <c r="L414" s="29">
        <v>29892.207549999999</v>
      </c>
      <c r="M414" s="28">
        <f t="shared" ca="1" si="64"/>
        <v>38352</v>
      </c>
      <c r="N414" s="29">
        <f t="shared" ca="1" si="65"/>
        <v>347.21152529363576</v>
      </c>
      <c r="P414" s="9">
        <v>38352</v>
      </c>
      <c r="Q414" s="29">
        <v>49.7</v>
      </c>
      <c r="R414" s="28">
        <f t="shared" ca="1" si="66"/>
        <v>38352</v>
      </c>
      <c r="S414" s="49">
        <f t="shared" ca="1" si="67"/>
        <v>49.7</v>
      </c>
      <c r="U414" s="61">
        <v>38352</v>
      </c>
      <c r="V414" s="49">
        <v>5.665</v>
      </c>
      <c r="W414" s="50">
        <f t="shared" ca="1" si="68"/>
        <v>38352</v>
      </c>
      <c r="X414" s="49">
        <f t="shared" ca="1" si="69"/>
        <v>5.665</v>
      </c>
      <c r="Z414" s="61">
        <v>26506</v>
      </c>
      <c r="AA414">
        <v>0.8</v>
      </c>
    </row>
    <row r="415" spans="1:27" x14ac:dyDescent="0.2">
      <c r="A415" s="9">
        <v>38383</v>
      </c>
      <c r="B415" s="29">
        <v>14734.094789999999</v>
      </c>
      <c r="C415" s="28">
        <f t="shared" ca="1" si="60"/>
        <v>38383</v>
      </c>
      <c r="D415" s="29">
        <f t="shared" ca="1" si="61"/>
        <v>204.20216341473048</v>
      </c>
      <c r="F415" s="9">
        <v>38383</v>
      </c>
      <c r="G415" s="29">
        <v>18447.41964</v>
      </c>
      <c r="H415" s="28">
        <f t="shared" ca="1" si="62"/>
        <v>38383</v>
      </c>
      <c r="I415" s="29">
        <f t="shared" ca="1" si="63"/>
        <v>282.14971627368953</v>
      </c>
      <c r="J415" s="29"/>
      <c r="K415" s="9">
        <v>38383</v>
      </c>
      <c r="L415" s="29">
        <v>33561.891499999998</v>
      </c>
      <c r="M415" s="28">
        <f t="shared" ca="1" si="64"/>
        <v>38383</v>
      </c>
      <c r="N415" s="29">
        <f t="shared" ca="1" si="65"/>
        <v>389.83656593320114</v>
      </c>
      <c r="P415" s="9">
        <v>38383</v>
      </c>
      <c r="Q415" s="29">
        <v>49.9</v>
      </c>
      <c r="R415" s="28">
        <f t="shared" ca="1" si="66"/>
        <v>38383</v>
      </c>
      <c r="S415" s="49">
        <f t="shared" ca="1" si="67"/>
        <v>49.9</v>
      </c>
      <c r="U415" s="61">
        <v>38383</v>
      </c>
      <c r="V415" s="49">
        <v>5.9850000000000003</v>
      </c>
      <c r="W415" s="50">
        <f t="shared" ca="1" si="68"/>
        <v>38383</v>
      </c>
      <c r="X415" s="49">
        <f t="shared" ca="1" si="69"/>
        <v>5.9850000000000003</v>
      </c>
      <c r="Z415" s="61">
        <v>26507</v>
      </c>
      <c r="AA415">
        <v>0.8</v>
      </c>
    </row>
    <row r="416" spans="1:27" x14ac:dyDescent="0.2">
      <c r="A416" s="9">
        <v>38411</v>
      </c>
      <c r="B416" s="29">
        <v>14817.94563</v>
      </c>
      <c r="C416" s="28">
        <f t="shared" ca="1" si="60"/>
        <v>38411</v>
      </c>
      <c r="D416" s="29">
        <f t="shared" ca="1" si="61"/>
        <v>205.36426554425958</v>
      </c>
      <c r="F416" s="9">
        <v>38411</v>
      </c>
      <c r="G416" s="29">
        <v>18759.770199999999</v>
      </c>
      <c r="H416" s="28">
        <f t="shared" ca="1" si="62"/>
        <v>38411</v>
      </c>
      <c r="I416" s="29">
        <f t="shared" ca="1" si="63"/>
        <v>286.92705769063406</v>
      </c>
      <c r="J416" s="29"/>
      <c r="K416" s="9">
        <v>38411</v>
      </c>
      <c r="L416" s="29">
        <v>34753.500419999997</v>
      </c>
      <c r="M416" s="28">
        <f t="shared" ca="1" si="64"/>
        <v>38411</v>
      </c>
      <c r="N416" s="29">
        <f t="shared" ca="1" si="65"/>
        <v>403.67764307595309</v>
      </c>
      <c r="P416" s="9">
        <v>38411</v>
      </c>
      <c r="Q416" s="29">
        <v>50</v>
      </c>
      <c r="R416" s="28">
        <f t="shared" ca="1" si="66"/>
        <v>38411</v>
      </c>
      <c r="S416" s="49">
        <f t="shared" ca="1" si="67"/>
        <v>50</v>
      </c>
      <c r="U416" s="61">
        <v>38411</v>
      </c>
      <c r="V416" s="49">
        <v>5.8174999999999999</v>
      </c>
      <c r="W416" s="50">
        <f t="shared" ca="1" si="68"/>
        <v>38411</v>
      </c>
      <c r="X416" s="49">
        <f t="shared" ca="1" si="69"/>
        <v>5.8174999999999999</v>
      </c>
      <c r="Z416" s="61">
        <v>26508</v>
      </c>
      <c r="AA416">
        <v>0.8</v>
      </c>
    </row>
    <row r="417" spans="1:27" x14ac:dyDescent="0.2">
      <c r="A417" s="9">
        <v>38442</v>
      </c>
      <c r="B417" s="29">
        <v>15619.14201</v>
      </c>
      <c r="C417" s="28">
        <f t="shared" ca="1" si="60"/>
        <v>38442</v>
      </c>
      <c r="D417" s="29">
        <f t="shared" ca="1" si="61"/>
        <v>216.4681736192293</v>
      </c>
      <c r="F417" s="9">
        <v>38442</v>
      </c>
      <c r="G417" s="29">
        <v>19658.941760000002</v>
      </c>
      <c r="H417" s="28">
        <f t="shared" ca="1" si="62"/>
        <v>38442</v>
      </c>
      <c r="I417" s="29">
        <f t="shared" ca="1" si="63"/>
        <v>300.67971283082858</v>
      </c>
      <c r="J417" s="29"/>
      <c r="K417" s="9">
        <v>38442</v>
      </c>
      <c r="L417" s="29">
        <v>40181.742660000004</v>
      </c>
      <c r="M417" s="28">
        <f t="shared" ca="1" si="64"/>
        <v>38442</v>
      </c>
      <c r="N417" s="29">
        <f t="shared" ca="1" si="65"/>
        <v>466.72913449428245</v>
      </c>
      <c r="P417" s="9">
        <v>38442</v>
      </c>
      <c r="Q417" s="29">
        <v>50.4</v>
      </c>
      <c r="R417" s="28">
        <f t="shared" ca="1" si="66"/>
        <v>38442</v>
      </c>
      <c r="S417" s="49">
        <f t="shared" ca="1" si="67"/>
        <v>50.4</v>
      </c>
      <c r="U417" s="61">
        <v>38442</v>
      </c>
      <c r="V417" s="49">
        <v>6.2394999999999996</v>
      </c>
      <c r="W417" s="50">
        <f t="shared" ca="1" si="68"/>
        <v>38442</v>
      </c>
      <c r="X417" s="49">
        <f t="shared" ca="1" si="69"/>
        <v>6.2394999999999996</v>
      </c>
      <c r="Z417" s="61">
        <v>26511</v>
      </c>
      <c r="AA417">
        <v>0.7994</v>
      </c>
    </row>
    <row r="418" spans="1:27" x14ac:dyDescent="0.2">
      <c r="A418" s="9">
        <v>38471</v>
      </c>
      <c r="B418" s="29">
        <v>14873.33599</v>
      </c>
      <c r="C418" s="28">
        <f t="shared" ca="1" si="60"/>
        <v>38472</v>
      </c>
      <c r="D418" s="29">
        <f t="shared" ca="1" si="61"/>
        <v>206.13192935432258</v>
      </c>
      <c r="F418" s="9">
        <v>38471</v>
      </c>
      <c r="G418" s="29">
        <v>18687.296910000001</v>
      </c>
      <c r="H418" s="28">
        <f t="shared" ca="1" si="62"/>
        <v>38472</v>
      </c>
      <c r="I418" s="29">
        <f t="shared" ca="1" si="63"/>
        <v>285.81859273401858</v>
      </c>
      <c r="J418" s="29"/>
      <c r="K418" s="9">
        <v>38471</v>
      </c>
      <c r="L418" s="29">
        <v>35575.100279999999</v>
      </c>
      <c r="M418" s="28">
        <f t="shared" ca="1" si="64"/>
        <v>38472</v>
      </c>
      <c r="N418" s="29">
        <f t="shared" ca="1" si="65"/>
        <v>413.22089745402053</v>
      </c>
      <c r="P418" s="9">
        <v>38472</v>
      </c>
      <c r="Q418" s="29">
        <v>50.7</v>
      </c>
      <c r="R418" s="28">
        <f t="shared" ca="1" si="66"/>
        <v>38472</v>
      </c>
      <c r="S418" s="49">
        <f t="shared" ca="1" si="67"/>
        <v>50.7</v>
      </c>
      <c r="U418" s="61">
        <v>38471</v>
      </c>
      <c r="V418" s="49">
        <v>6.0857999999999999</v>
      </c>
      <c r="W418" s="50">
        <f t="shared" ca="1" si="68"/>
        <v>38472</v>
      </c>
      <c r="X418" s="49">
        <f t="shared" ca="1" si="69"/>
        <v>6.0857999999999999</v>
      </c>
      <c r="Z418" s="61">
        <v>26512</v>
      </c>
      <c r="AA418">
        <v>0.8</v>
      </c>
    </row>
    <row r="419" spans="1:27" x14ac:dyDescent="0.2">
      <c r="A419" s="9">
        <v>38503</v>
      </c>
      <c r="B419" s="29">
        <v>16861.83267</v>
      </c>
      <c r="C419" s="28">
        <f t="shared" ca="1" si="60"/>
        <v>38503</v>
      </c>
      <c r="D419" s="29">
        <f t="shared" ca="1" si="61"/>
        <v>233.69082114824519</v>
      </c>
      <c r="F419" s="9">
        <v>38503</v>
      </c>
      <c r="G419" s="29">
        <v>20825.918119999998</v>
      </c>
      <c r="H419" s="28">
        <f t="shared" ca="1" si="62"/>
        <v>38503</v>
      </c>
      <c r="I419" s="29">
        <f t="shared" ca="1" si="63"/>
        <v>318.52839060244253</v>
      </c>
      <c r="J419" s="29"/>
      <c r="K419" s="9">
        <v>38503</v>
      </c>
      <c r="L419" s="29">
        <v>39336.853080000001</v>
      </c>
      <c r="M419" s="28">
        <f t="shared" ca="1" si="64"/>
        <v>38503</v>
      </c>
      <c r="N419" s="29">
        <f t="shared" ca="1" si="65"/>
        <v>456.91535947329038</v>
      </c>
      <c r="P419" s="9">
        <v>38503</v>
      </c>
      <c r="Q419" s="29">
        <v>50.7</v>
      </c>
      <c r="R419" s="28">
        <f t="shared" ca="1" si="66"/>
        <v>38503</v>
      </c>
      <c r="S419" s="49">
        <f t="shared" ca="1" si="67"/>
        <v>50.7</v>
      </c>
      <c r="U419" s="61">
        <v>38503</v>
      </c>
      <c r="V419" s="49">
        <v>6.8120000000000003</v>
      </c>
      <c r="W419" s="50">
        <f t="shared" ca="1" si="68"/>
        <v>38503</v>
      </c>
      <c r="X419" s="49">
        <f t="shared" ca="1" si="69"/>
        <v>6.8120000000000003</v>
      </c>
      <c r="Z419" s="61">
        <v>26513</v>
      </c>
      <c r="AA419">
        <v>0.79679999999999995</v>
      </c>
    </row>
    <row r="420" spans="1:27" x14ac:dyDescent="0.2">
      <c r="A420" s="9">
        <v>38533</v>
      </c>
      <c r="B420" s="29">
        <v>16781.5157</v>
      </c>
      <c r="C420" s="28">
        <f t="shared" ca="1" si="60"/>
        <v>38533</v>
      </c>
      <c r="D420" s="29">
        <f t="shared" ca="1" si="61"/>
        <v>232.57769548517106</v>
      </c>
      <c r="F420" s="9">
        <v>38533</v>
      </c>
      <c r="G420" s="29">
        <v>20821.581859999998</v>
      </c>
      <c r="H420" s="28">
        <f t="shared" ca="1" si="62"/>
        <v>38533</v>
      </c>
      <c r="I420" s="29">
        <f t="shared" ca="1" si="63"/>
        <v>318.46206834423162</v>
      </c>
      <c r="J420" s="29"/>
      <c r="K420" s="9">
        <v>38533</v>
      </c>
      <c r="L420" s="29">
        <v>41062.951520000002</v>
      </c>
      <c r="M420" s="28">
        <f t="shared" ca="1" si="64"/>
        <v>38533</v>
      </c>
      <c r="N420" s="29">
        <f t="shared" ca="1" si="65"/>
        <v>476.96477439712612</v>
      </c>
      <c r="P420" s="9">
        <v>38533</v>
      </c>
      <c r="Q420" s="29">
        <v>50.6</v>
      </c>
      <c r="R420" s="28">
        <f t="shared" ca="1" si="66"/>
        <v>38533</v>
      </c>
      <c r="S420" s="49">
        <f t="shared" ca="1" si="67"/>
        <v>50.6</v>
      </c>
      <c r="U420" s="61">
        <v>38533</v>
      </c>
      <c r="V420" s="49">
        <v>6.6494999999999997</v>
      </c>
      <c r="W420" s="50">
        <f t="shared" ca="1" si="68"/>
        <v>38533</v>
      </c>
      <c r="X420" s="49">
        <f t="shared" ca="1" si="69"/>
        <v>6.6494999999999997</v>
      </c>
      <c r="Z420" s="61">
        <v>26514</v>
      </c>
      <c r="AA420">
        <v>0.79679999999999995</v>
      </c>
    </row>
    <row r="421" spans="1:27" x14ac:dyDescent="0.2">
      <c r="A421" s="9">
        <v>38562</v>
      </c>
      <c r="B421" s="29">
        <v>17114.086439999999</v>
      </c>
      <c r="C421" s="28">
        <f t="shared" ca="1" si="60"/>
        <v>38564</v>
      </c>
      <c r="D421" s="29">
        <f t="shared" ca="1" si="61"/>
        <v>237.18684627212875</v>
      </c>
      <c r="F421" s="9">
        <v>38562</v>
      </c>
      <c r="G421" s="29">
        <v>21146.486110000002</v>
      </c>
      <c r="H421" s="28">
        <f t="shared" ca="1" si="62"/>
        <v>38564</v>
      </c>
      <c r="I421" s="29">
        <f t="shared" ca="1" si="63"/>
        <v>323.43141602225825</v>
      </c>
      <c r="J421" s="29"/>
      <c r="K421" s="9">
        <v>38562</v>
      </c>
      <c r="L421" s="29">
        <v>42686.852180000002</v>
      </c>
      <c r="M421" s="28">
        <f t="shared" ca="1" si="64"/>
        <v>38564</v>
      </c>
      <c r="N421" s="29">
        <f t="shared" ca="1" si="65"/>
        <v>495.82711583312829</v>
      </c>
      <c r="P421" s="9">
        <v>38564</v>
      </c>
      <c r="Q421" s="29">
        <v>51.1</v>
      </c>
      <c r="R421" s="28">
        <f t="shared" ca="1" si="66"/>
        <v>38564</v>
      </c>
      <c r="S421" s="49">
        <f t="shared" ca="1" si="67"/>
        <v>51.1</v>
      </c>
      <c r="U421" s="61">
        <v>38562</v>
      </c>
      <c r="V421" s="49">
        <v>6.5811000000000002</v>
      </c>
      <c r="W421" s="50">
        <f t="shared" ca="1" si="68"/>
        <v>38564</v>
      </c>
      <c r="X421" s="49">
        <f t="shared" ca="1" si="69"/>
        <v>6.5811000000000002</v>
      </c>
      <c r="Z421" s="61">
        <v>26515</v>
      </c>
      <c r="AA421">
        <v>0.79810000000000003</v>
      </c>
    </row>
    <row r="422" spans="1:27" x14ac:dyDescent="0.2">
      <c r="A422" s="9">
        <v>38595</v>
      </c>
      <c r="B422" s="29">
        <v>16719.368310000002</v>
      </c>
      <c r="C422" s="28">
        <f t="shared" ca="1" si="60"/>
        <v>38595</v>
      </c>
      <c r="D422" s="29">
        <f t="shared" ca="1" si="61"/>
        <v>231.71638492151214</v>
      </c>
      <c r="F422" s="9">
        <v>38595</v>
      </c>
      <c r="G422" s="29">
        <v>21022.323110000001</v>
      </c>
      <c r="H422" s="28">
        <f t="shared" ca="1" si="62"/>
        <v>38595</v>
      </c>
      <c r="I422" s="29">
        <f t="shared" ca="1" si="63"/>
        <v>321.53236694627105</v>
      </c>
      <c r="J422" s="29"/>
      <c r="K422" s="9">
        <v>38595</v>
      </c>
      <c r="L422" s="29">
        <v>47658.390469999998</v>
      </c>
      <c r="M422" s="28">
        <f t="shared" ca="1" si="64"/>
        <v>38595</v>
      </c>
      <c r="N422" s="29">
        <f t="shared" ca="1" si="65"/>
        <v>553.57378408569139</v>
      </c>
      <c r="P422" s="9">
        <v>38595</v>
      </c>
      <c r="Q422" s="29">
        <v>51.2</v>
      </c>
      <c r="R422" s="28">
        <f t="shared" ca="1" si="66"/>
        <v>38595</v>
      </c>
      <c r="S422" s="49">
        <f t="shared" ca="1" si="67"/>
        <v>51.2</v>
      </c>
      <c r="U422" s="61">
        <v>38595</v>
      </c>
      <c r="V422" s="49">
        <v>6.3659999999999997</v>
      </c>
      <c r="W422" s="50">
        <f t="shared" ca="1" si="68"/>
        <v>38595</v>
      </c>
      <c r="X422" s="49">
        <f t="shared" ca="1" si="69"/>
        <v>6.3659999999999997</v>
      </c>
      <c r="Z422" s="61">
        <v>26518</v>
      </c>
      <c r="AA422">
        <v>0.79679999999999995</v>
      </c>
    </row>
    <row r="423" spans="1:27" x14ac:dyDescent="0.2">
      <c r="A423" s="9">
        <v>38625</v>
      </c>
      <c r="B423" s="29">
        <v>17082.36723</v>
      </c>
      <c r="C423" s="28">
        <f t="shared" ca="1" si="60"/>
        <v>38625</v>
      </c>
      <c r="D423" s="29">
        <f t="shared" ca="1" si="61"/>
        <v>236.74724469523363</v>
      </c>
      <c r="F423" s="9">
        <v>38625</v>
      </c>
      <c r="G423" s="29">
        <v>21867.47782</v>
      </c>
      <c r="H423" s="28">
        <f t="shared" ca="1" si="62"/>
        <v>38625</v>
      </c>
      <c r="I423" s="29">
        <f t="shared" ca="1" si="63"/>
        <v>334.45884481078565</v>
      </c>
      <c r="J423" s="29"/>
      <c r="K423" s="9">
        <v>38625</v>
      </c>
      <c r="L423" s="29">
        <v>47468.922870000002</v>
      </c>
      <c r="M423" s="28">
        <f t="shared" ca="1" si="64"/>
        <v>38625</v>
      </c>
      <c r="N423" s="29">
        <f t="shared" ca="1" si="65"/>
        <v>551.37303212450934</v>
      </c>
      <c r="P423" s="9">
        <v>38625</v>
      </c>
      <c r="Q423" s="29">
        <v>51.5</v>
      </c>
      <c r="R423" s="28">
        <f t="shared" ca="1" si="66"/>
        <v>38625</v>
      </c>
      <c r="S423" s="49">
        <f t="shared" ca="1" si="67"/>
        <v>51.5</v>
      </c>
      <c r="U423" s="61">
        <v>38625</v>
      </c>
      <c r="V423" s="49">
        <v>6.3700999999999999</v>
      </c>
      <c r="W423" s="50">
        <f t="shared" ca="1" si="68"/>
        <v>38625</v>
      </c>
      <c r="X423" s="49">
        <f t="shared" ca="1" si="69"/>
        <v>6.3700999999999999</v>
      </c>
      <c r="Z423" s="61">
        <v>26519</v>
      </c>
      <c r="AA423">
        <v>0.79679999999999995</v>
      </c>
    </row>
    <row r="424" spans="1:27" x14ac:dyDescent="0.2">
      <c r="A424" s="9">
        <v>38656</v>
      </c>
      <c r="B424" s="29">
        <v>17600.706180000001</v>
      </c>
      <c r="C424" s="28">
        <f t="shared" ca="1" si="60"/>
        <v>38656</v>
      </c>
      <c r="D424" s="29">
        <f t="shared" ca="1" si="61"/>
        <v>243.93098665432279</v>
      </c>
      <c r="F424" s="9">
        <v>38656</v>
      </c>
      <c r="G424" s="29">
        <v>22416.83567</v>
      </c>
      <c r="H424" s="28">
        <f t="shared" ca="1" si="62"/>
        <v>38656</v>
      </c>
      <c r="I424" s="29">
        <f t="shared" ca="1" si="63"/>
        <v>342.86116689891833</v>
      </c>
      <c r="J424" s="29"/>
      <c r="K424" s="9">
        <v>38656</v>
      </c>
      <c r="L424" s="29">
        <v>44949.892030000003</v>
      </c>
      <c r="M424" s="28">
        <f t="shared" ca="1" si="64"/>
        <v>38656</v>
      </c>
      <c r="N424" s="29">
        <f t="shared" ca="1" si="65"/>
        <v>522.11334835056516</v>
      </c>
      <c r="P424" s="9">
        <v>38656</v>
      </c>
      <c r="Q424" s="29">
        <v>51.5</v>
      </c>
      <c r="R424" s="28">
        <f t="shared" ca="1" si="66"/>
        <v>38656</v>
      </c>
      <c r="S424" s="49">
        <f t="shared" ca="1" si="67"/>
        <v>51.5</v>
      </c>
      <c r="U424" s="61">
        <v>38656</v>
      </c>
      <c r="V424" s="49">
        <v>6.7024999999999997</v>
      </c>
      <c r="W424" s="50">
        <f t="shared" ca="1" si="68"/>
        <v>38656</v>
      </c>
      <c r="X424" s="49">
        <f t="shared" ca="1" si="69"/>
        <v>6.7024999999999997</v>
      </c>
      <c r="Z424" s="61">
        <v>26520</v>
      </c>
      <c r="AA424">
        <v>0.79679999999999995</v>
      </c>
    </row>
    <row r="425" spans="1:27" x14ac:dyDescent="0.2">
      <c r="A425" s="9">
        <v>38686</v>
      </c>
      <c r="B425" s="29">
        <v>17541.332139999999</v>
      </c>
      <c r="C425" s="28">
        <f t="shared" ca="1" si="60"/>
        <v>38686</v>
      </c>
      <c r="D425" s="29">
        <f t="shared" ca="1" si="61"/>
        <v>243.10811238946454</v>
      </c>
      <c r="F425" s="9">
        <v>38686</v>
      </c>
      <c r="G425" s="29">
        <v>22149.576700000001</v>
      </c>
      <c r="H425" s="28">
        <f t="shared" ca="1" si="62"/>
        <v>38686</v>
      </c>
      <c r="I425" s="29">
        <f t="shared" ca="1" si="63"/>
        <v>338.77349263180338</v>
      </c>
      <c r="J425" s="29"/>
      <c r="K425" s="9">
        <v>38686</v>
      </c>
      <c r="L425" s="29">
        <v>41685.569009999999</v>
      </c>
      <c r="M425" s="28">
        <f t="shared" ca="1" si="64"/>
        <v>38686</v>
      </c>
      <c r="N425" s="29">
        <f t="shared" ca="1" si="65"/>
        <v>484.19675845236173</v>
      </c>
      <c r="P425" s="9">
        <v>38686</v>
      </c>
      <c r="Q425" s="29">
        <v>51.5</v>
      </c>
      <c r="R425" s="28">
        <f t="shared" ca="1" si="66"/>
        <v>38686</v>
      </c>
      <c r="S425" s="49">
        <f t="shared" ca="1" si="67"/>
        <v>51.5</v>
      </c>
      <c r="U425" s="61">
        <v>38686</v>
      </c>
      <c r="V425" s="49">
        <v>6.4625000000000004</v>
      </c>
      <c r="W425" s="50">
        <f t="shared" ca="1" si="68"/>
        <v>38686</v>
      </c>
      <c r="X425" s="49">
        <f t="shared" ca="1" si="69"/>
        <v>6.4625000000000004</v>
      </c>
      <c r="Z425" s="61">
        <v>26521</v>
      </c>
      <c r="AA425">
        <v>0.79810000000000003</v>
      </c>
    </row>
    <row r="426" spans="1:27" x14ac:dyDescent="0.2">
      <c r="A426" s="9">
        <v>38716</v>
      </c>
      <c r="B426" s="29">
        <v>17563.305899999999</v>
      </c>
      <c r="C426" s="28">
        <f t="shared" ca="1" si="60"/>
        <v>38717</v>
      </c>
      <c r="D426" s="29">
        <f t="shared" ca="1" si="61"/>
        <v>243.41265022462233</v>
      </c>
      <c r="F426" s="9">
        <v>38716</v>
      </c>
      <c r="G426" s="29">
        <v>22706.267619999999</v>
      </c>
      <c r="H426" s="28">
        <f t="shared" ca="1" si="62"/>
        <v>38717</v>
      </c>
      <c r="I426" s="29">
        <f t="shared" ca="1" si="63"/>
        <v>347.28797260761309</v>
      </c>
      <c r="J426" s="29"/>
      <c r="K426" s="9">
        <v>38716</v>
      </c>
      <c r="L426" s="29">
        <v>42004.461069999998</v>
      </c>
      <c r="M426" s="28">
        <f t="shared" ca="1" si="64"/>
        <v>38717</v>
      </c>
      <c r="N426" s="29">
        <f t="shared" ca="1" si="65"/>
        <v>487.9008341172796</v>
      </c>
      <c r="P426" s="9">
        <v>38717</v>
      </c>
      <c r="Q426" s="29">
        <v>51.5</v>
      </c>
      <c r="R426" s="28">
        <f t="shared" ca="1" si="66"/>
        <v>38717</v>
      </c>
      <c r="S426" s="49">
        <f t="shared" ca="1" si="67"/>
        <v>51.5</v>
      </c>
      <c r="U426" s="61">
        <v>38716</v>
      </c>
      <c r="V426" s="49">
        <v>6.3288000000000002</v>
      </c>
      <c r="W426" s="50">
        <f t="shared" ca="1" si="68"/>
        <v>38717</v>
      </c>
      <c r="X426" s="49">
        <f t="shared" ca="1" si="69"/>
        <v>6.3288000000000002</v>
      </c>
      <c r="Z426" s="61">
        <v>26522</v>
      </c>
      <c r="AA426">
        <v>0.79749999999999999</v>
      </c>
    </row>
    <row r="427" spans="1:27" x14ac:dyDescent="0.2">
      <c r="A427" s="9">
        <v>38748</v>
      </c>
      <c r="B427" s="29">
        <v>17575.735710000001</v>
      </c>
      <c r="C427" s="28">
        <f t="shared" ca="1" si="60"/>
        <v>38748</v>
      </c>
      <c r="D427" s="29">
        <f t="shared" ca="1" si="61"/>
        <v>243.58491693859494</v>
      </c>
      <c r="F427" s="9">
        <v>38748</v>
      </c>
      <c r="G427" s="29">
        <v>23086.571479999999</v>
      </c>
      <c r="H427" s="28">
        <f t="shared" ca="1" si="62"/>
        <v>38748</v>
      </c>
      <c r="I427" s="29">
        <f t="shared" ca="1" si="63"/>
        <v>353.10464660813955</v>
      </c>
      <c r="J427" s="29"/>
      <c r="K427" s="9">
        <v>38748</v>
      </c>
      <c r="L427" s="29">
        <v>41981.391040000002</v>
      </c>
      <c r="M427" s="28">
        <f t="shared" ca="1" si="64"/>
        <v>38748</v>
      </c>
      <c r="N427" s="29">
        <f t="shared" ca="1" si="65"/>
        <v>487.63286527317632</v>
      </c>
      <c r="P427" s="9">
        <v>38748</v>
      </c>
      <c r="Q427" s="29">
        <v>51.8</v>
      </c>
      <c r="R427" s="28">
        <f t="shared" ca="1" si="66"/>
        <v>38748</v>
      </c>
      <c r="S427" s="49">
        <f t="shared" ca="1" si="67"/>
        <v>51.8</v>
      </c>
      <c r="U427" s="61">
        <v>38748</v>
      </c>
      <c r="V427" s="49">
        <v>6.0579000000000001</v>
      </c>
      <c r="W427" s="50">
        <f t="shared" ca="1" si="68"/>
        <v>38748</v>
      </c>
      <c r="X427" s="49">
        <f t="shared" ca="1" si="69"/>
        <v>6.0579000000000001</v>
      </c>
      <c r="Z427" s="61">
        <v>26525</v>
      </c>
      <c r="AA427">
        <v>0.8</v>
      </c>
    </row>
    <row r="428" spans="1:27" x14ac:dyDescent="0.2">
      <c r="A428" s="9">
        <v>38776</v>
      </c>
      <c r="B428" s="29">
        <v>17816.679840000001</v>
      </c>
      <c r="C428" s="28">
        <f t="shared" ca="1" si="60"/>
        <v>38776</v>
      </c>
      <c r="D428" s="29">
        <f t="shared" ca="1" si="61"/>
        <v>246.92419996271889</v>
      </c>
      <c r="F428" s="9">
        <v>38776</v>
      </c>
      <c r="G428" s="29">
        <v>23386.104670000001</v>
      </c>
      <c r="H428" s="28">
        <f t="shared" ca="1" si="62"/>
        <v>38776</v>
      </c>
      <c r="I428" s="29">
        <f t="shared" ca="1" si="63"/>
        <v>357.68594882938902</v>
      </c>
      <c r="J428" s="29"/>
      <c r="K428" s="9">
        <v>38776</v>
      </c>
      <c r="L428" s="29">
        <v>38313.826419999998</v>
      </c>
      <c r="M428" s="28">
        <f t="shared" ca="1" si="64"/>
        <v>38776</v>
      </c>
      <c r="N428" s="29">
        <f t="shared" ca="1" si="65"/>
        <v>445.03244161115157</v>
      </c>
      <c r="P428" s="9">
        <v>38776</v>
      </c>
      <c r="Q428" s="29">
        <v>51.9</v>
      </c>
      <c r="R428" s="28">
        <f t="shared" ca="1" si="66"/>
        <v>38776</v>
      </c>
      <c r="S428" s="49">
        <f t="shared" ca="1" si="67"/>
        <v>51.9</v>
      </c>
      <c r="U428" s="61">
        <v>38776</v>
      </c>
      <c r="V428" s="49">
        <v>6.165</v>
      </c>
      <c r="W428" s="50">
        <f t="shared" ca="1" si="68"/>
        <v>38776</v>
      </c>
      <c r="X428" s="49">
        <f t="shared" ca="1" si="69"/>
        <v>6.165</v>
      </c>
      <c r="Z428" s="61">
        <v>26526</v>
      </c>
      <c r="AA428">
        <v>0.79620000000000002</v>
      </c>
    </row>
    <row r="429" spans="1:27" x14ac:dyDescent="0.2">
      <c r="A429" s="9">
        <v>38807</v>
      </c>
      <c r="B429" s="29">
        <v>18170.631140000001</v>
      </c>
      <c r="C429" s="28">
        <f t="shared" ca="1" si="60"/>
        <v>38807</v>
      </c>
      <c r="D429" s="29">
        <f t="shared" ca="1" si="61"/>
        <v>251.82966733167535</v>
      </c>
      <c r="F429" s="9">
        <v>38807</v>
      </c>
      <c r="G429" s="29">
        <v>24106.709060000001</v>
      </c>
      <c r="H429" s="28">
        <f t="shared" ca="1" si="62"/>
        <v>38807</v>
      </c>
      <c r="I429" s="29">
        <f t="shared" ca="1" si="63"/>
        <v>368.70745363341132</v>
      </c>
      <c r="J429" s="29"/>
      <c r="K429" s="9">
        <v>38807</v>
      </c>
      <c r="L429" s="29">
        <v>40195.829940000003</v>
      </c>
      <c r="M429" s="28">
        <f t="shared" ca="1" si="64"/>
        <v>38807</v>
      </c>
      <c r="N429" s="29">
        <f t="shared" ca="1" si="65"/>
        <v>466.89276462992422</v>
      </c>
      <c r="P429" s="9">
        <v>38807</v>
      </c>
      <c r="Q429" s="29">
        <v>52.1</v>
      </c>
      <c r="R429" s="28">
        <f t="shared" ca="1" si="66"/>
        <v>38807</v>
      </c>
      <c r="S429" s="49">
        <f t="shared" ca="1" si="67"/>
        <v>52.1</v>
      </c>
      <c r="U429" s="61">
        <v>38807</v>
      </c>
      <c r="V429" s="49">
        <v>6.1764999999999999</v>
      </c>
      <c r="W429" s="50">
        <f t="shared" ca="1" si="68"/>
        <v>38807</v>
      </c>
      <c r="X429" s="49">
        <f t="shared" ca="1" si="69"/>
        <v>6.1764999999999999</v>
      </c>
      <c r="Z429" s="61">
        <v>26527</v>
      </c>
      <c r="AA429">
        <v>0.79810000000000003</v>
      </c>
    </row>
    <row r="430" spans="1:27" x14ac:dyDescent="0.2">
      <c r="A430" s="9">
        <v>38835</v>
      </c>
      <c r="B430" s="29">
        <v>18329.015070000001</v>
      </c>
      <c r="C430" s="28">
        <f t="shared" ca="1" si="60"/>
        <v>38837</v>
      </c>
      <c r="D430" s="29">
        <f t="shared" ca="1" si="61"/>
        <v>254.02473541132949</v>
      </c>
      <c r="F430" s="9">
        <v>38835</v>
      </c>
      <c r="G430" s="29">
        <v>24727.432799999999</v>
      </c>
      <c r="H430" s="28">
        <f t="shared" ca="1" si="62"/>
        <v>38837</v>
      </c>
      <c r="I430" s="29">
        <f t="shared" ca="1" si="63"/>
        <v>378.20130320929394</v>
      </c>
      <c r="J430" s="29"/>
      <c r="K430" s="9">
        <v>38835</v>
      </c>
      <c r="L430" s="29">
        <v>41843.760110000003</v>
      </c>
      <c r="M430" s="28">
        <f t="shared" ca="1" si="64"/>
        <v>38837</v>
      </c>
      <c r="N430" s="29">
        <f t="shared" ca="1" si="65"/>
        <v>486.03421970466326</v>
      </c>
      <c r="P430" s="9">
        <v>38837</v>
      </c>
      <c r="Q430" s="29">
        <v>52.4</v>
      </c>
      <c r="R430" s="28">
        <f t="shared" ca="1" si="66"/>
        <v>38837</v>
      </c>
      <c r="S430" s="49">
        <f t="shared" ca="1" si="67"/>
        <v>52.4</v>
      </c>
      <c r="U430" s="61">
        <v>38835</v>
      </c>
      <c r="V430" s="49">
        <v>6.0049999999999999</v>
      </c>
      <c r="W430" s="50">
        <f t="shared" ca="1" si="68"/>
        <v>38837</v>
      </c>
      <c r="X430" s="49">
        <f t="shared" ca="1" si="69"/>
        <v>6.0049999999999999</v>
      </c>
      <c r="Z430" s="61">
        <v>26528</v>
      </c>
      <c r="AA430">
        <v>0.79679999999999995</v>
      </c>
    </row>
    <row r="431" spans="1:27" x14ac:dyDescent="0.2">
      <c r="A431" s="9">
        <v>38868</v>
      </c>
      <c r="B431" s="29">
        <v>19723.32086</v>
      </c>
      <c r="C431" s="28">
        <f t="shared" ca="1" si="60"/>
        <v>38868</v>
      </c>
      <c r="D431" s="29">
        <f t="shared" ca="1" si="61"/>
        <v>273.34864114410129</v>
      </c>
      <c r="F431" s="9">
        <v>38868</v>
      </c>
      <c r="G431" s="29">
        <v>26479.67786</v>
      </c>
      <c r="H431" s="28">
        <f t="shared" ca="1" si="62"/>
        <v>38868</v>
      </c>
      <c r="I431" s="29">
        <f t="shared" ca="1" si="63"/>
        <v>405.00155257582134</v>
      </c>
      <c r="J431" s="29"/>
      <c r="K431" s="9">
        <v>38868</v>
      </c>
      <c r="L431" s="29">
        <v>46260.515570000003</v>
      </c>
      <c r="M431" s="28">
        <f t="shared" ca="1" si="64"/>
        <v>38868</v>
      </c>
      <c r="N431" s="29">
        <f t="shared" ca="1" si="65"/>
        <v>537.33683419208319</v>
      </c>
      <c r="P431" s="9">
        <v>38868</v>
      </c>
      <c r="Q431" s="29">
        <v>52.7</v>
      </c>
      <c r="R431" s="28">
        <f t="shared" ca="1" si="66"/>
        <v>38868</v>
      </c>
      <c r="S431" s="49">
        <f t="shared" ca="1" si="67"/>
        <v>52.7</v>
      </c>
      <c r="U431" s="61">
        <v>38868</v>
      </c>
      <c r="V431" s="49">
        <v>6.7367999999999997</v>
      </c>
      <c r="W431" s="50">
        <f t="shared" ca="1" si="68"/>
        <v>38868</v>
      </c>
      <c r="X431" s="49">
        <f t="shared" ca="1" si="69"/>
        <v>6.7367999999999997</v>
      </c>
      <c r="Z431" s="61">
        <v>26529</v>
      </c>
      <c r="AA431">
        <v>0.79869999999999997</v>
      </c>
    </row>
    <row r="432" spans="1:27" x14ac:dyDescent="0.2">
      <c r="A432" s="9">
        <v>38898</v>
      </c>
      <c r="B432" s="29">
        <v>21056.334019999998</v>
      </c>
      <c r="C432" s="28">
        <f t="shared" ca="1" si="60"/>
        <v>38898</v>
      </c>
      <c r="D432" s="29">
        <f t="shared" ca="1" si="61"/>
        <v>291.823082568019</v>
      </c>
      <c r="F432" s="9">
        <v>38898</v>
      </c>
      <c r="G432" s="29">
        <v>28275.748309999999</v>
      </c>
      <c r="H432" s="28">
        <f t="shared" ca="1" si="62"/>
        <v>38898</v>
      </c>
      <c r="I432" s="29">
        <f t="shared" ca="1" si="63"/>
        <v>432.47210280801943</v>
      </c>
      <c r="J432" s="29"/>
      <c r="K432" s="9">
        <v>38898</v>
      </c>
      <c r="L432" s="29">
        <v>49975.81914</v>
      </c>
      <c r="M432" s="28">
        <f t="shared" ca="1" si="64"/>
        <v>38898</v>
      </c>
      <c r="N432" s="29">
        <f t="shared" ca="1" si="65"/>
        <v>580.49176737361029</v>
      </c>
      <c r="P432" s="9">
        <v>38898</v>
      </c>
      <c r="Q432" s="29">
        <v>53.1</v>
      </c>
      <c r="R432" s="28">
        <f t="shared" ca="1" si="66"/>
        <v>38898</v>
      </c>
      <c r="S432" s="49">
        <f t="shared" ca="1" si="67"/>
        <v>53.1</v>
      </c>
      <c r="U432" s="61">
        <v>38898</v>
      </c>
      <c r="V432" s="49">
        <v>7.1740000000000004</v>
      </c>
      <c r="W432" s="50">
        <f t="shared" ca="1" si="68"/>
        <v>38898</v>
      </c>
      <c r="X432" s="49">
        <f t="shared" ca="1" si="69"/>
        <v>7.1740000000000004</v>
      </c>
      <c r="Z432" s="61">
        <v>26532</v>
      </c>
      <c r="AA432">
        <v>0.7984</v>
      </c>
    </row>
    <row r="433" spans="1:27" x14ac:dyDescent="0.2">
      <c r="A433" s="9">
        <v>38929</v>
      </c>
      <c r="B433" s="29">
        <v>20479.41835</v>
      </c>
      <c r="C433" s="28">
        <f t="shared" ca="1" si="60"/>
        <v>38929</v>
      </c>
      <c r="D433" s="29">
        <f t="shared" ca="1" si="61"/>
        <v>283.8275165287796</v>
      </c>
      <c r="F433" s="9">
        <v>38929</v>
      </c>
      <c r="G433" s="29">
        <v>27601.002899999999</v>
      </c>
      <c r="H433" s="28">
        <f t="shared" ca="1" si="62"/>
        <v>38929</v>
      </c>
      <c r="I433" s="29">
        <f t="shared" ca="1" si="63"/>
        <v>422.15200223548891</v>
      </c>
      <c r="J433" s="29"/>
      <c r="K433" s="9">
        <v>38929</v>
      </c>
      <c r="L433" s="29">
        <v>49273.697240000001</v>
      </c>
      <c r="M433" s="28">
        <f t="shared" ca="1" si="64"/>
        <v>38929</v>
      </c>
      <c r="N433" s="29">
        <f t="shared" ca="1" si="65"/>
        <v>572.33630359820017</v>
      </c>
      <c r="P433" s="9">
        <v>38929</v>
      </c>
      <c r="Q433" s="29">
        <v>53.6</v>
      </c>
      <c r="R433" s="28">
        <f t="shared" ca="1" si="66"/>
        <v>38929</v>
      </c>
      <c r="S433" s="49">
        <f t="shared" ca="1" si="67"/>
        <v>53.6</v>
      </c>
      <c r="U433" s="61">
        <v>38929</v>
      </c>
      <c r="V433" s="49">
        <v>6.9474999999999998</v>
      </c>
      <c r="W433" s="50">
        <f t="shared" ca="1" si="68"/>
        <v>38929</v>
      </c>
      <c r="X433" s="49">
        <f t="shared" ca="1" si="69"/>
        <v>6.9474999999999998</v>
      </c>
      <c r="Z433" s="61">
        <v>26533</v>
      </c>
      <c r="AA433">
        <v>0.8</v>
      </c>
    </row>
    <row r="434" spans="1:27" x14ac:dyDescent="0.2">
      <c r="A434" s="9">
        <v>38960</v>
      </c>
      <c r="B434" s="29">
        <v>21874.263800000001</v>
      </c>
      <c r="C434" s="28">
        <f t="shared" ca="1" si="60"/>
        <v>38960</v>
      </c>
      <c r="D434" s="29">
        <f t="shared" ca="1" si="61"/>
        <v>303.15890149533396</v>
      </c>
      <c r="F434" s="9">
        <v>38960</v>
      </c>
      <c r="G434" s="29">
        <v>29525.079020000001</v>
      </c>
      <c r="H434" s="28">
        <f t="shared" ca="1" si="62"/>
        <v>38960</v>
      </c>
      <c r="I434" s="29">
        <f t="shared" ca="1" si="63"/>
        <v>451.58037443827914</v>
      </c>
      <c r="J434" s="29"/>
      <c r="K434" s="9">
        <v>38960</v>
      </c>
      <c r="L434" s="29">
        <v>47575.197099999998</v>
      </c>
      <c r="M434" s="28">
        <f t="shared" ca="1" si="64"/>
        <v>38960</v>
      </c>
      <c r="N434" s="29">
        <f t="shared" ca="1" si="65"/>
        <v>552.6074554248288</v>
      </c>
      <c r="P434" s="9">
        <v>38960</v>
      </c>
      <c r="Q434" s="29">
        <v>54</v>
      </c>
      <c r="R434" s="28">
        <f t="shared" ca="1" si="66"/>
        <v>38960</v>
      </c>
      <c r="S434" s="49">
        <f t="shared" ca="1" si="67"/>
        <v>54</v>
      </c>
      <c r="U434" s="61">
        <v>38960</v>
      </c>
      <c r="V434" s="49">
        <v>7.1993</v>
      </c>
      <c r="W434" s="50">
        <f t="shared" ca="1" si="68"/>
        <v>38960</v>
      </c>
      <c r="X434" s="49">
        <f t="shared" ca="1" si="69"/>
        <v>7.1993</v>
      </c>
      <c r="Z434" s="61">
        <v>26534</v>
      </c>
      <c r="AA434">
        <v>0.7984</v>
      </c>
    </row>
    <row r="435" spans="1:27" x14ac:dyDescent="0.2">
      <c r="A435" s="9">
        <v>38989</v>
      </c>
      <c r="B435" s="29">
        <v>23830.908660000001</v>
      </c>
      <c r="C435" s="28">
        <f t="shared" ca="1" si="60"/>
        <v>38990</v>
      </c>
      <c r="D435" s="29">
        <f t="shared" ca="1" si="61"/>
        <v>330.27635384927754</v>
      </c>
      <c r="F435" s="9">
        <v>38989</v>
      </c>
      <c r="G435" s="29">
        <v>31836.21214</v>
      </c>
      <c r="H435" s="28">
        <f t="shared" ca="1" si="62"/>
        <v>38990</v>
      </c>
      <c r="I435" s="29">
        <f t="shared" ca="1" si="63"/>
        <v>486.92870861206205</v>
      </c>
      <c r="J435" s="29"/>
      <c r="K435" s="9">
        <v>38989</v>
      </c>
      <c r="L435" s="29">
        <v>45736.215360000002</v>
      </c>
      <c r="M435" s="28">
        <f t="shared" ca="1" si="64"/>
        <v>38990</v>
      </c>
      <c r="N435" s="29">
        <f t="shared" ca="1" si="65"/>
        <v>531.24684986016746</v>
      </c>
      <c r="P435" s="9">
        <v>38990</v>
      </c>
      <c r="Q435" s="29">
        <v>54.2</v>
      </c>
      <c r="R435" s="28">
        <f t="shared" ca="1" si="66"/>
        <v>38990</v>
      </c>
      <c r="S435" s="49">
        <f t="shared" ca="1" si="67"/>
        <v>54.2</v>
      </c>
      <c r="U435" s="61">
        <v>38989</v>
      </c>
      <c r="V435" s="49">
        <v>7.7838000000000003</v>
      </c>
      <c r="W435" s="50">
        <f t="shared" ca="1" si="68"/>
        <v>38990</v>
      </c>
      <c r="X435" s="49">
        <f t="shared" ca="1" si="69"/>
        <v>7.7838000000000003</v>
      </c>
      <c r="Z435" s="61">
        <v>26535</v>
      </c>
      <c r="AA435">
        <v>0.7984</v>
      </c>
    </row>
    <row r="436" spans="1:27" x14ac:dyDescent="0.2">
      <c r="A436" s="9">
        <v>39021</v>
      </c>
      <c r="B436" s="29">
        <v>23512.51527</v>
      </c>
      <c r="C436" s="28">
        <f t="shared" ca="1" si="60"/>
        <v>39021</v>
      </c>
      <c r="D436" s="29">
        <f t="shared" ca="1" si="61"/>
        <v>325.86368921112972</v>
      </c>
      <c r="F436" s="9">
        <v>39021</v>
      </c>
      <c r="G436" s="29">
        <v>31477.259569999998</v>
      </c>
      <c r="H436" s="28">
        <f t="shared" ca="1" si="62"/>
        <v>39021</v>
      </c>
      <c r="I436" s="29">
        <f t="shared" ca="1" si="63"/>
        <v>481.4385984634531</v>
      </c>
      <c r="J436" s="29"/>
      <c r="K436" s="9">
        <v>39021</v>
      </c>
      <c r="L436" s="29">
        <v>42409.672700000003</v>
      </c>
      <c r="M436" s="28">
        <f t="shared" ca="1" si="64"/>
        <v>39021</v>
      </c>
      <c r="N436" s="29">
        <f t="shared" ca="1" si="65"/>
        <v>492.60755067154167</v>
      </c>
      <c r="P436" s="9">
        <v>39021</v>
      </c>
      <c r="Q436" s="29">
        <v>54.3</v>
      </c>
      <c r="R436" s="28">
        <f t="shared" ca="1" si="66"/>
        <v>39021</v>
      </c>
      <c r="S436" s="49">
        <f t="shared" ca="1" si="67"/>
        <v>54.3</v>
      </c>
      <c r="U436" s="61">
        <v>39021</v>
      </c>
      <c r="V436" s="49">
        <v>7.3710000000000004</v>
      </c>
      <c r="W436" s="50">
        <f t="shared" ca="1" si="68"/>
        <v>39021</v>
      </c>
      <c r="X436" s="49">
        <f t="shared" ca="1" si="69"/>
        <v>7.3710000000000004</v>
      </c>
      <c r="Z436" s="61">
        <v>26536</v>
      </c>
      <c r="AA436">
        <v>0.79749999999999999</v>
      </c>
    </row>
    <row r="437" spans="1:27" x14ac:dyDescent="0.2">
      <c r="A437" s="9">
        <v>39051</v>
      </c>
      <c r="B437" s="29">
        <v>23321.27449</v>
      </c>
      <c r="C437" s="28">
        <f t="shared" ca="1" si="60"/>
        <v>39051</v>
      </c>
      <c r="D437" s="29">
        <f t="shared" ca="1" si="61"/>
        <v>323.2132528208586</v>
      </c>
      <c r="F437" s="9">
        <v>39051</v>
      </c>
      <c r="G437" s="29">
        <v>31385.679909999999</v>
      </c>
      <c r="H437" s="28">
        <f t="shared" ca="1" si="62"/>
        <v>39051</v>
      </c>
      <c r="I437" s="29">
        <f t="shared" ca="1" si="63"/>
        <v>480.03790527222691</v>
      </c>
      <c r="J437" s="29"/>
      <c r="K437" s="9">
        <v>39051</v>
      </c>
      <c r="L437" s="29">
        <v>43329.063249999999</v>
      </c>
      <c r="M437" s="28">
        <f t="shared" ca="1" si="64"/>
        <v>39051</v>
      </c>
      <c r="N437" s="29">
        <f t="shared" ca="1" si="65"/>
        <v>503.28668819164943</v>
      </c>
      <c r="P437" s="9">
        <v>39051</v>
      </c>
      <c r="Q437" s="29">
        <v>54.2</v>
      </c>
      <c r="R437" s="28">
        <f t="shared" ca="1" si="66"/>
        <v>39051</v>
      </c>
      <c r="S437" s="49">
        <f t="shared" ca="1" si="67"/>
        <v>54.2</v>
      </c>
      <c r="U437" s="61">
        <v>39051</v>
      </c>
      <c r="V437" s="49">
        <v>7.1538000000000004</v>
      </c>
      <c r="W437" s="50">
        <f t="shared" ca="1" si="68"/>
        <v>39051</v>
      </c>
      <c r="X437" s="49">
        <f t="shared" ca="1" si="69"/>
        <v>7.1538000000000004</v>
      </c>
      <c r="Z437" s="61">
        <v>26539</v>
      </c>
      <c r="AA437">
        <v>0.8</v>
      </c>
    </row>
    <row r="438" spans="1:27" x14ac:dyDescent="0.2">
      <c r="A438" s="9">
        <v>39080</v>
      </c>
      <c r="B438" s="29">
        <v>23251.720359999999</v>
      </c>
      <c r="C438" s="28">
        <f t="shared" ca="1" si="60"/>
        <v>39082</v>
      </c>
      <c r="D438" s="29">
        <f t="shared" ca="1" si="61"/>
        <v>322.24929106936577</v>
      </c>
      <c r="F438" s="9">
        <v>39080</v>
      </c>
      <c r="G438" s="29">
        <v>31631.312809999999</v>
      </c>
      <c r="H438" s="28">
        <f t="shared" ca="1" si="62"/>
        <v>39082</v>
      </c>
      <c r="I438" s="29">
        <f t="shared" ca="1" si="63"/>
        <v>483.79481298045766</v>
      </c>
      <c r="J438" s="29"/>
      <c r="K438" s="9">
        <v>39080</v>
      </c>
      <c r="L438" s="29">
        <v>39325.393340000002</v>
      </c>
      <c r="M438" s="28">
        <f t="shared" ca="1" si="64"/>
        <v>39082</v>
      </c>
      <c r="N438" s="29">
        <f t="shared" ca="1" si="65"/>
        <v>456.78224940444676</v>
      </c>
      <c r="P438" s="9">
        <v>39082</v>
      </c>
      <c r="Q438" s="29">
        <v>54.5</v>
      </c>
      <c r="R438" s="28">
        <f t="shared" ca="1" si="66"/>
        <v>39082</v>
      </c>
      <c r="S438" s="49">
        <f t="shared" ca="1" si="67"/>
        <v>54.5</v>
      </c>
      <c r="U438" s="61">
        <v>39080</v>
      </c>
      <c r="V438" s="49">
        <v>7.0060000000000002</v>
      </c>
      <c r="W438" s="50">
        <f t="shared" ca="1" si="68"/>
        <v>39082</v>
      </c>
      <c r="X438" s="49">
        <f t="shared" ca="1" si="69"/>
        <v>7.0060000000000002</v>
      </c>
      <c r="Z438" s="61">
        <v>26540</v>
      </c>
      <c r="AA438">
        <v>0.8</v>
      </c>
    </row>
    <row r="439" spans="1:27" x14ac:dyDescent="0.2">
      <c r="A439" s="9">
        <v>39113</v>
      </c>
      <c r="B439" s="29">
        <v>24326.141650000001</v>
      </c>
      <c r="C439" s="28">
        <f t="shared" ca="1" si="60"/>
        <v>39113</v>
      </c>
      <c r="D439" s="29">
        <f t="shared" ca="1" si="61"/>
        <v>337.13986663331235</v>
      </c>
      <c r="F439" s="9">
        <v>39113</v>
      </c>
      <c r="G439" s="29">
        <v>32928.148800000003</v>
      </c>
      <c r="H439" s="28">
        <f t="shared" ca="1" si="62"/>
        <v>39113</v>
      </c>
      <c r="I439" s="29">
        <f t="shared" ca="1" si="63"/>
        <v>503.6296686823693</v>
      </c>
      <c r="J439" s="29"/>
      <c r="K439" s="9">
        <v>39113</v>
      </c>
      <c r="L439" s="29">
        <v>39731.39806</v>
      </c>
      <c r="M439" s="28">
        <f t="shared" ca="1" si="64"/>
        <v>39113</v>
      </c>
      <c r="N439" s="29">
        <f t="shared" ca="1" si="65"/>
        <v>461.49817805815417</v>
      </c>
      <c r="P439" s="9">
        <v>39113</v>
      </c>
      <c r="Q439" s="29">
        <v>54.9</v>
      </c>
      <c r="R439" s="28">
        <f t="shared" ca="1" si="66"/>
        <v>39113</v>
      </c>
      <c r="S439" s="49">
        <f t="shared" ca="1" si="67"/>
        <v>54.9</v>
      </c>
      <c r="U439" s="61">
        <v>39113</v>
      </c>
      <c r="V439" s="49">
        <v>7.2164999999999999</v>
      </c>
      <c r="W439" s="50">
        <f t="shared" ca="1" si="68"/>
        <v>39113</v>
      </c>
      <c r="X439" s="49">
        <f t="shared" ca="1" si="69"/>
        <v>7.2164999999999999</v>
      </c>
      <c r="Z439" s="61">
        <v>26541</v>
      </c>
      <c r="AA439">
        <v>0.7984</v>
      </c>
    </row>
    <row r="440" spans="1:27" x14ac:dyDescent="0.2">
      <c r="A440" s="9">
        <v>39141</v>
      </c>
      <c r="B440" s="29">
        <v>24286.633160000001</v>
      </c>
      <c r="C440" s="28">
        <f t="shared" ca="1" si="60"/>
        <v>39141</v>
      </c>
      <c r="D440" s="29">
        <f t="shared" ca="1" si="61"/>
        <v>336.59231218587354</v>
      </c>
      <c r="F440" s="9">
        <v>39141</v>
      </c>
      <c r="G440" s="29">
        <v>33313.291859999998</v>
      </c>
      <c r="H440" s="28">
        <f t="shared" ca="1" si="62"/>
        <v>39141</v>
      </c>
      <c r="I440" s="29">
        <f t="shared" ca="1" si="63"/>
        <v>509.52035731115461</v>
      </c>
      <c r="J440" s="29"/>
      <c r="K440" s="9">
        <v>39141</v>
      </c>
      <c r="L440" s="29">
        <v>41587.773849999998</v>
      </c>
      <c r="M440" s="28">
        <f t="shared" ca="1" si="64"/>
        <v>39141</v>
      </c>
      <c r="N440" s="29">
        <f t="shared" ca="1" si="65"/>
        <v>483.06082338924745</v>
      </c>
      <c r="P440" s="9">
        <v>39141</v>
      </c>
      <c r="Q440" s="29">
        <v>54.9</v>
      </c>
      <c r="R440" s="28">
        <f t="shared" ca="1" si="66"/>
        <v>39141</v>
      </c>
      <c r="S440" s="49">
        <f t="shared" ca="1" si="67"/>
        <v>54.9</v>
      </c>
      <c r="U440" s="61">
        <v>39141</v>
      </c>
      <c r="V440" s="49">
        <v>7.2324999999999999</v>
      </c>
      <c r="W440" s="50">
        <f t="shared" ca="1" si="68"/>
        <v>39141</v>
      </c>
      <c r="X440" s="49">
        <f t="shared" ca="1" si="69"/>
        <v>7.2324999999999999</v>
      </c>
      <c r="Z440" s="61">
        <v>26542</v>
      </c>
      <c r="AA440">
        <v>0.8</v>
      </c>
    </row>
    <row r="441" spans="1:27" x14ac:dyDescent="0.2">
      <c r="A441" s="9">
        <v>39171</v>
      </c>
      <c r="B441" s="29">
        <v>24887.409609999999</v>
      </c>
      <c r="C441" s="28">
        <f t="shared" ca="1" si="60"/>
        <v>39172</v>
      </c>
      <c r="D441" s="29">
        <f t="shared" ca="1" si="61"/>
        <v>344.91856857061487</v>
      </c>
      <c r="F441" s="9">
        <v>39171</v>
      </c>
      <c r="G441" s="29">
        <v>34378.221660000003</v>
      </c>
      <c r="H441" s="28">
        <f t="shared" ca="1" si="62"/>
        <v>39172</v>
      </c>
      <c r="I441" s="29">
        <f t="shared" ca="1" si="63"/>
        <v>525.80825267999433</v>
      </c>
      <c r="J441" s="29"/>
      <c r="K441" s="9">
        <v>39171</v>
      </c>
      <c r="L441" s="29">
        <v>43204.006710000001</v>
      </c>
      <c r="M441" s="28">
        <f t="shared" ca="1" si="64"/>
        <v>39172</v>
      </c>
      <c r="N441" s="29">
        <f t="shared" ca="1" si="65"/>
        <v>501.83409985642146</v>
      </c>
      <c r="P441" s="9">
        <v>39172</v>
      </c>
      <c r="Q441" s="29">
        <v>55.3</v>
      </c>
      <c r="R441" s="28">
        <f t="shared" ca="1" si="66"/>
        <v>39172</v>
      </c>
      <c r="S441" s="49">
        <f t="shared" ca="1" si="67"/>
        <v>55.3</v>
      </c>
      <c r="U441" s="61">
        <v>39171</v>
      </c>
      <c r="V441" s="49">
        <v>7.2637999999999998</v>
      </c>
      <c r="W441" s="50">
        <f t="shared" ca="1" si="68"/>
        <v>39172</v>
      </c>
      <c r="X441" s="49">
        <f t="shared" ca="1" si="69"/>
        <v>7.2637999999999998</v>
      </c>
      <c r="Z441" s="61">
        <v>26543</v>
      </c>
      <c r="AA441">
        <v>0.79679999999999995</v>
      </c>
    </row>
    <row r="442" spans="1:27" x14ac:dyDescent="0.2">
      <c r="A442" s="9">
        <v>39202</v>
      </c>
      <c r="B442" s="29">
        <v>24984.640019999999</v>
      </c>
      <c r="C442" s="28">
        <f t="shared" ca="1" si="60"/>
        <v>39202</v>
      </c>
      <c r="D442" s="29">
        <f t="shared" ca="1" si="61"/>
        <v>346.26610028903275</v>
      </c>
      <c r="F442" s="9">
        <v>39202</v>
      </c>
      <c r="G442" s="29">
        <v>34523.1423</v>
      </c>
      <c r="H442" s="28">
        <f t="shared" ca="1" si="62"/>
        <v>39202</v>
      </c>
      <c r="I442" s="29">
        <f t="shared" ca="1" si="63"/>
        <v>528.02478584594121</v>
      </c>
      <c r="J442" s="29"/>
      <c r="K442" s="9">
        <v>39202</v>
      </c>
      <c r="L442" s="29">
        <v>41426.08178</v>
      </c>
      <c r="M442" s="28">
        <f t="shared" ca="1" si="64"/>
        <v>39202</v>
      </c>
      <c r="N442" s="29">
        <f t="shared" ca="1" si="65"/>
        <v>481.18269678522603</v>
      </c>
      <c r="P442" s="9">
        <v>39202</v>
      </c>
      <c r="Q442" s="29">
        <v>56.1</v>
      </c>
      <c r="R442" s="28">
        <f t="shared" ca="1" si="66"/>
        <v>39202</v>
      </c>
      <c r="S442" s="49">
        <f t="shared" ca="1" si="67"/>
        <v>56.1</v>
      </c>
      <c r="U442" s="61">
        <v>39202</v>
      </c>
      <c r="V442" s="49">
        <v>7.08</v>
      </c>
      <c r="W442" s="50">
        <f t="shared" ca="1" si="68"/>
        <v>39202</v>
      </c>
      <c r="X442" s="49">
        <f t="shared" ca="1" si="69"/>
        <v>7.08</v>
      </c>
      <c r="Z442" s="61">
        <v>26546</v>
      </c>
      <c r="AA442">
        <v>0.79679999999999995</v>
      </c>
    </row>
    <row r="443" spans="1:27" x14ac:dyDescent="0.2">
      <c r="A443" s="9">
        <v>39233</v>
      </c>
      <c r="B443" s="29">
        <v>26083.078420000002</v>
      </c>
      <c r="C443" s="28">
        <f t="shared" ca="1" si="60"/>
        <v>39233</v>
      </c>
      <c r="D443" s="29">
        <f t="shared" ca="1" si="61"/>
        <v>361.48953280081827</v>
      </c>
      <c r="F443" s="9">
        <v>39233</v>
      </c>
      <c r="G443" s="29">
        <v>35673.350570000002</v>
      </c>
      <c r="H443" s="28">
        <f t="shared" ca="1" si="62"/>
        <v>39233</v>
      </c>
      <c r="I443" s="29">
        <f t="shared" ca="1" si="63"/>
        <v>545.61699892339857</v>
      </c>
      <c r="J443" s="29"/>
      <c r="K443" s="9">
        <v>39233</v>
      </c>
      <c r="L443" s="29">
        <v>41415.579870000001</v>
      </c>
      <c r="M443" s="28">
        <f t="shared" ca="1" si="64"/>
        <v>39233</v>
      </c>
      <c r="N443" s="29">
        <f t="shared" ca="1" si="65"/>
        <v>481.06071234551888</v>
      </c>
      <c r="P443" s="9">
        <v>39233</v>
      </c>
      <c r="Q443" s="29">
        <v>56.4</v>
      </c>
      <c r="R443" s="28">
        <f t="shared" ca="1" si="66"/>
        <v>39233</v>
      </c>
      <c r="S443" s="49">
        <f t="shared" ca="1" si="67"/>
        <v>56.4</v>
      </c>
      <c r="U443" s="61">
        <v>39233</v>
      </c>
      <c r="V443" s="49">
        <v>7.1174999999999997</v>
      </c>
      <c r="W443" s="50">
        <f t="shared" ca="1" si="68"/>
        <v>39233</v>
      </c>
      <c r="X443" s="49">
        <f t="shared" ca="1" si="69"/>
        <v>7.1174999999999997</v>
      </c>
      <c r="Z443" s="61">
        <v>26547</v>
      </c>
      <c r="AA443">
        <v>0.79359999999999997</v>
      </c>
    </row>
    <row r="444" spans="1:27" x14ac:dyDescent="0.2">
      <c r="A444" s="9">
        <v>39262</v>
      </c>
      <c r="B444" s="29">
        <v>25640.696339999999</v>
      </c>
      <c r="C444" s="28">
        <f t="shared" ca="1" si="60"/>
        <v>39263</v>
      </c>
      <c r="D444" s="29">
        <f t="shared" ca="1" si="61"/>
        <v>355.35848918535169</v>
      </c>
      <c r="F444" s="9">
        <v>39262</v>
      </c>
      <c r="G444" s="29">
        <v>35384.089310000003</v>
      </c>
      <c r="H444" s="28">
        <f t="shared" ca="1" si="62"/>
        <v>39263</v>
      </c>
      <c r="I444" s="29">
        <f t="shared" ca="1" si="63"/>
        <v>541.19280388524805</v>
      </c>
      <c r="J444" s="29"/>
      <c r="K444" s="9">
        <v>39262</v>
      </c>
      <c r="L444" s="29">
        <v>42351.24555</v>
      </c>
      <c r="M444" s="28">
        <f t="shared" ca="1" si="64"/>
        <v>39263</v>
      </c>
      <c r="N444" s="29">
        <f t="shared" ca="1" si="65"/>
        <v>491.92889286963367</v>
      </c>
      <c r="P444" s="9">
        <v>39263</v>
      </c>
      <c r="Q444" s="29">
        <v>56.9</v>
      </c>
      <c r="R444" s="28">
        <f t="shared" ca="1" si="66"/>
        <v>39263</v>
      </c>
      <c r="S444" s="49">
        <f t="shared" ca="1" si="67"/>
        <v>56.9</v>
      </c>
      <c r="U444" s="61">
        <v>39262</v>
      </c>
      <c r="V444" s="49">
        <v>7.0430000000000001</v>
      </c>
      <c r="W444" s="50">
        <f t="shared" ca="1" si="68"/>
        <v>39263</v>
      </c>
      <c r="X444" s="49">
        <f t="shared" ca="1" si="69"/>
        <v>7.0430000000000001</v>
      </c>
      <c r="Z444" s="61">
        <v>26548</v>
      </c>
      <c r="AA444">
        <v>0.79359999999999997</v>
      </c>
    </row>
    <row r="445" spans="1:27" x14ac:dyDescent="0.2">
      <c r="A445" s="9">
        <v>39294</v>
      </c>
      <c r="B445" s="29">
        <v>25141.04736</v>
      </c>
      <c r="C445" s="28">
        <f t="shared" ca="1" si="60"/>
        <v>39294</v>
      </c>
      <c r="D445" s="29">
        <f t="shared" ca="1" si="61"/>
        <v>348.43377449346508</v>
      </c>
      <c r="F445" s="9">
        <v>39294</v>
      </c>
      <c r="G445" s="29">
        <v>34957.782339999998</v>
      </c>
      <c r="H445" s="28">
        <f t="shared" ca="1" si="62"/>
        <v>39294</v>
      </c>
      <c r="I445" s="29">
        <f t="shared" ca="1" si="63"/>
        <v>534.67252121274964</v>
      </c>
      <c r="J445" s="29"/>
      <c r="K445" s="9">
        <v>39294</v>
      </c>
      <c r="L445" s="29">
        <v>44821.645819999998</v>
      </c>
      <c r="M445" s="28">
        <f t="shared" ca="1" si="64"/>
        <v>39294</v>
      </c>
      <c r="N445" s="29">
        <f t="shared" ca="1" si="65"/>
        <v>520.62371055406754</v>
      </c>
      <c r="P445" s="9">
        <v>39294</v>
      </c>
      <c r="Q445" s="29">
        <v>57.4</v>
      </c>
      <c r="R445" s="28">
        <f t="shared" ca="1" si="66"/>
        <v>39294</v>
      </c>
      <c r="S445" s="49">
        <f t="shared" ca="1" si="67"/>
        <v>57.4</v>
      </c>
      <c r="U445" s="61">
        <v>39294</v>
      </c>
      <c r="V445" s="49">
        <v>7.1387999999999998</v>
      </c>
      <c r="W445" s="50">
        <f t="shared" ca="1" si="68"/>
        <v>39294</v>
      </c>
      <c r="X445" s="49">
        <f t="shared" ca="1" si="69"/>
        <v>7.1387999999999998</v>
      </c>
      <c r="Z445" s="61">
        <v>26549</v>
      </c>
      <c r="AA445">
        <v>0.79520000000000002</v>
      </c>
    </row>
    <row r="446" spans="1:27" x14ac:dyDescent="0.2">
      <c r="A446" s="9">
        <v>39325</v>
      </c>
      <c r="B446" s="29">
        <v>25413.371279999999</v>
      </c>
      <c r="C446" s="28">
        <f t="shared" ca="1" si="60"/>
        <v>39325</v>
      </c>
      <c r="D446" s="29">
        <f t="shared" ca="1" si="61"/>
        <v>352.20795501871333</v>
      </c>
      <c r="F446" s="9">
        <v>39325</v>
      </c>
      <c r="G446" s="29">
        <v>34810.647640000003</v>
      </c>
      <c r="H446" s="28">
        <f t="shared" ca="1" si="62"/>
        <v>39325</v>
      </c>
      <c r="I446" s="29">
        <f t="shared" ca="1" si="63"/>
        <v>532.42212442722871</v>
      </c>
      <c r="J446" s="29"/>
      <c r="K446" s="9">
        <v>39325</v>
      </c>
      <c r="L446" s="29">
        <v>43443.190040000001</v>
      </c>
      <c r="M446" s="28">
        <f t="shared" ca="1" si="64"/>
        <v>39325</v>
      </c>
      <c r="N446" s="29">
        <f t="shared" ca="1" si="65"/>
        <v>504.61232253185284</v>
      </c>
      <c r="P446" s="9">
        <v>39325</v>
      </c>
      <c r="Q446" s="29">
        <v>57.7</v>
      </c>
      <c r="R446" s="28">
        <f t="shared" ca="1" si="66"/>
        <v>39325</v>
      </c>
      <c r="S446" s="49">
        <f t="shared" ca="1" si="67"/>
        <v>57.7</v>
      </c>
      <c r="U446" s="61">
        <v>39325</v>
      </c>
      <c r="V446" s="49">
        <v>7.1475</v>
      </c>
      <c r="W446" s="50">
        <f t="shared" ca="1" si="68"/>
        <v>39325</v>
      </c>
      <c r="X446" s="49">
        <f t="shared" ca="1" si="69"/>
        <v>7.1475</v>
      </c>
      <c r="Z446" s="61">
        <v>26550</v>
      </c>
      <c r="AA446">
        <v>0.7984</v>
      </c>
    </row>
    <row r="447" spans="1:27" x14ac:dyDescent="0.2">
      <c r="A447" s="9">
        <v>39353</v>
      </c>
      <c r="B447" s="29">
        <v>25571.556550000001</v>
      </c>
      <c r="C447" s="28">
        <f t="shared" ca="1" si="60"/>
        <v>39355</v>
      </c>
      <c r="D447" s="29">
        <f t="shared" ca="1" si="61"/>
        <v>354.40026983782707</v>
      </c>
      <c r="F447" s="9">
        <v>39353</v>
      </c>
      <c r="G447" s="29">
        <v>35226.086600000002</v>
      </c>
      <c r="H447" s="28">
        <f t="shared" ca="1" si="62"/>
        <v>39355</v>
      </c>
      <c r="I447" s="29">
        <f t="shared" ca="1" si="63"/>
        <v>538.7761829882902</v>
      </c>
      <c r="J447" s="29"/>
      <c r="K447" s="9">
        <v>39353</v>
      </c>
      <c r="L447" s="29">
        <v>45996.28731</v>
      </c>
      <c r="M447" s="28">
        <f t="shared" ca="1" si="64"/>
        <v>39355</v>
      </c>
      <c r="N447" s="29">
        <f t="shared" ca="1" si="65"/>
        <v>534.26770331485284</v>
      </c>
      <c r="P447" s="9">
        <v>39355</v>
      </c>
      <c r="Q447" s="29">
        <v>58.1</v>
      </c>
      <c r="R447" s="28">
        <f t="shared" ca="1" si="66"/>
        <v>39355</v>
      </c>
      <c r="S447" s="49">
        <f t="shared" ca="1" si="67"/>
        <v>58.1</v>
      </c>
      <c r="U447" s="61">
        <v>39353</v>
      </c>
      <c r="V447" s="49">
        <v>6.8697999999999997</v>
      </c>
      <c r="W447" s="50">
        <f t="shared" ca="1" si="68"/>
        <v>39355</v>
      </c>
      <c r="X447" s="49">
        <f t="shared" ca="1" si="69"/>
        <v>6.8697999999999997</v>
      </c>
      <c r="Z447" s="61">
        <v>26553</v>
      </c>
      <c r="AA447">
        <v>0.7984</v>
      </c>
    </row>
    <row r="448" spans="1:27" x14ac:dyDescent="0.2">
      <c r="A448" s="9">
        <v>39386</v>
      </c>
      <c r="B448" s="29">
        <v>25044.137549999999</v>
      </c>
      <c r="C448" s="28">
        <f t="shared" ca="1" si="60"/>
        <v>39386</v>
      </c>
      <c r="D448" s="29">
        <f t="shared" ca="1" si="61"/>
        <v>347.0906860214443</v>
      </c>
      <c r="F448" s="9">
        <v>39386</v>
      </c>
      <c r="G448" s="29">
        <v>34788.056069999999</v>
      </c>
      <c r="H448" s="28">
        <f t="shared" ca="1" si="62"/>
        <v>39386</v>
      </c>
      <c r="I448" s="29">
        <f t="shared" ca="1" si="63"/>
        <v>532.07659073254013</v>
      </c>
      <c r="J448" s="29"/>
      <c r="K448" s="9">
        <v>39386</v>
      </c>
      <c r="L448" s="29">
        <v>47905.969980000002</v>
      </c>
      <c r="M448" s="28">
        <f t="shared" ca="1" si="64"/>
        <v>39386</v>
      </c>
      <c r="N448" s="29">
        <f t="shared" ca="1" si="65"/>
        <v>556.44953219344711</v>
      </c>
      <c r="P448" s="9">
        <v>39386</v>
      </c>
      <c r="Q448" s="29">
        <v>58.6</v>
      </c>
      <c r="R448" s="28">
        <f t="shared" ca="1" si="66"/>
        <v>39386</v>
      </c>
      <c r="S448" s="49">
        <f t="shared" ca="1" si="67"/>
        <v>58.6</v>
      </c>
      <c r="U448" s="61">
        <v>39386</v>
      </c>
      <c r="V448" s="49">
        <v>6.4985999999999997</v>
      </c>
      <c r="W448" s="50">
        <f t="shared" ca="1" si="68"/>
        <v>39386</v>
      </c>
      <c r="X448" s="49">
        <f t="shared" ca="1" si="69"/>
        <v>6.4985999999999997</v>
      </c>
      <c r="Z448" s="61">
        <v>26554</v>
      </c>
      <c r="AA448">
        <v>0.79749999999999999</v>
      </c>
    </row>
    <row r="449" spans="1:27" x14ac:dyDescent="0.2">
      <c r="A449" s="9">
        <v>39416</v>
      </c>
      <c r="B449" s="29">
        <v>25011.717680000002</v>
      </c>
      <c r="C449" s="28">
        <f t="shared" ca="1" si="60"/>
        <v>39416</v>
      </c>
      <c r="D449" s="29">
        <f t="shared" ca="1" si="61"/>
        <v>346.64137388615677</v>
      </c>
      <c r="F449" s="9">
        <v>39416</v>
      </c>
      <c r="G449" s="29">
        <v>35032.535409999997</v>
      </c>
      <c r="H449" s="28">
        <f t="shared" ca="1" si="62"/>
        <v>39416</v>
      </c>
      <c r="I449" s="29">
        <f t="shared" ca="1" si="63"/>
        <v>535.81585496363118</v>
      </c>
      <c r="J449" s="29"/>
      <c r="K449" s="9">
        <v>39416</v>
      </c>
      <c r="L449" s="29">
        <v>48038.604950000001</v>
      </c>
      <c r="M449" s="28">
        <f t="shared" ca="1" si="64"/>
        <v>39416</v>
      </c>
      <c r="N449" s="29">
        <f t="shared" ca="1" si="65"/>
        <v>557.99014742448833</v>
      </c>
      <c r="P449" s="9">
        <v>39416</v>
      </c>
      <c r="Q449" s="29">
        <v>58.9</v>
      </c>
      <c r="R449" s="28">
        <f t="shared" ca="1" si="66"/>
        <v>39416</v>
      </c>
      <c r="S449" s="49">
        <f t="shared" ca="1" si="67"/>
        <v>58.9</v>
      </c>
      <c r="U449" s="61">
        <v>39416</v>
      </c>
      <c r="V449" s="49">
        <v>6.8037999999999998</v>
      </c>
      <c r="W449" s="50">
        <f t="shared" ca="1" si="68"/>
        <v>39416</v>
      </c>
      <c r="X449" s="49">
        <f t="shared" ca="1" si="69"/>
        <v>6.8037999999999998</v>
      </c>
      <c r="Z449" s="61">
        <v>26555</v>
      </c>
      <c r="AA449">
        <v>0.8</v>
      </c>
    </row>
    <row r="450" spans="1:27" x14ac:dyDescent="0.2">
      <c r="A450" s="9">
        <v>39447</v>
      </c>
      <c r="B450" s="29">
        <v>24894.02117</v>
      </c>
      <c r="C450" s="28">
        <f t="shared" ca="1" si="60"/>
        <v>39447</v>
      </c>
      <c r="D450" s="29">
        <f t="shared" ca="1" si="61"/>
        <v>345.01019923234117</v>
      </c>
      <c r="F450" s="9">
        <v>39447</v>
      </c>
      <c r="G450" s="29">
        <v>34528.357880000003</v>
      </c>
      <c r="H450" s="28">
        <f t="shared" ca="1" si="62"/>
        <v>39447</v>
      </c>
      <c r="I450" s="29">
        <f t="shared" ca="1" si="63"/>
        <v>528.10455713352076</v>
      </c>
      <c r="J450" s="29"/>
      <c r="K450" s="9">
        <v>39447</v>
      </c>
      <c r="L450" s="29">
        <v>51230.016109999997</v>
      </c>
      <c r="M450" s="28">
        <f t="shared" ca="1" si="64"/>
        <v>39447</v>
      </c>
      <c r="N450" s="29">
        <f t="shared" ca="1" si="65"/>
        <v>595.05983305574341</v>
      </c>
      <c r="P450" s="9">
        <v>39447</v>
      </c>
      <c r="Q450" s="29">
        <v>59.3</v>
      </c>
      <c r="R450" s="28">
        <f t="shared" ca="1" si="66"/>
        <v>39447</v>
      </c>
      <c r="S450" s="49">
        <f t="shared" ca="1" si="67"/>
        <v>59.3</v>
      </c>
      <c r="U450" s="61">
        <v>39447</v>
      </c>
      <c r="V450" s="49">
        <v>6.8624999999999998</v>
      </c>
      <c r="W450" s="50">
        <f t="shared" ca="1" si="68"/>
        <v>39447</v>
      </c>
      <c r="X450" s="49">
        <f t="shared" ca="1" si="69"/>
        <v>6.8624999999999998</v>
      </c>
      <c r="Z450" s="61">
        <v>26556</v>
      </c>
      <c r="AA450">
        <v>0.8</v>
      </c>
    </row>
    <row r="451" spans="1:27" x14ac:dyDescent="0.2">
      <c r="A451" s="9">
        <v>39478</v>
      </c>
      <c r="B451" s="29">
        <v>25054.061549999999</v>
      </c>
      <c r="C451" s="28">
        <f t="shared" ca="1" si="60"/>
        <v>39478</v>
      </c>
      <c r="D451" s="29">
        <f t="shared" ca="1" si="61"/>
        <v>347.22822431603316</v>
      </c>
      <c r="F451" s="9">
        <v>39478</v>
      </c>
      <c r="G451" s="29">
        <v>34149.868580000002</v>
      </c>
      <c r="H451" s="28">
        <f t="shared" ca="1" si="62"/>
        <v>39478</v>
      </c>
      <c r="I451" s="29">
        <f t="shared" ca="1" si="63"/>
        <v>522.31563647731855</v>
      </c>
      <c r="J451" s="29"/>
      <c r="K451" s="9">
        <v>39478</v>
      </c>
      <c r="L451" s="29">
        <v>55811.318070000001</v>
      </c>
      <c r="M451" s="28">
        <f t="shared" ca="1" si="64"/>
        <v>39478</v>
      </c>
      <c r="N451" s="29">
        <f t="shared" ca="1" si="65"/>
        <v>648.27372964406425</v>
      </c>
      <c r="P451" s="9">
        <v>39478</v>
      </c>
      <c r="Q451" s="29">
        <v>60</v>
      </c>
      <c r="R451" s="28">
        <f t="shared" ca="1" si="66"/>
        <v>39478</v>
      </c>
      <c r="S451" s="49">
        <f t="shared" ca="1" si="67"/>
        <v>60</v>
      </c>
      <c r="U451" s="61">
        <v>39478</v>
      </c>
      <c r="V451" s="49">
        <v>7.4820000000000002</v>
      </c>
      <c r="W451" s="50">
        <f t="shared" ca="1" si="68"/>
        <v>39478</v>
      </c>
      <c r="X451" s="49">
        <f t="shared" ca="1" si="69"/>
        <v>7.4820000000000002</v>
      </c>
      <c r="Z451" s="61">
        <v>26557</v>
      </c>
      <c r="AA451">
        <v>0.8</v>
      </c>
    </row>
    <row r="452" spans="1:27" x14ac:dyDescent="0.2">
      <c r="A452" s="9">
        <v>39507</v>
      </c>
      <c r="B452" s="29">
        <v>25841.51584</v>
      </c>
      <c r="C452" s="28">
        <f t="shared" ca="1" si="60"/>
        <v>39507</v>
      </c>
      <c r="D452" s="29">
        <f t="shared" ca="1" si="61"/>
        <v>358.14167857976884</v>
      </c>
      <c r="F452" s="9">
        <v>39507</v>
      </c>
      <c r="G452" s="29">
        <v>35935.839079999998</v>
      </c>
      <c r="H452" s="28">
        <f t="shared" ca="1" si="62"/>
        <v>39507</v>
      </c>
      <c r="I452" s="29">
        <f t="shared" ca="1" si="63"/>
        <v>549.63170992726248</v>
      </c>
      <c r="J452" s="29"/>
      <c r="K452" s="9">
        <v>39507</v>
      </c>
      <c r="L452" s="29">
        <v>64419.266779999998</v>
      </c>
      <c r="M452" s="28">
        <f t="shared" ca="1" si="64"/>
        <v>39507</v>
      </c>
      <c r="N452" s="29">
        <f t="shared" ca="1" si="65"/>
        <v>748.25895141964645</v>
      </c>
      <c r="P452" s="9">
        <v>39507</v>
      </c>
      <c r="Q452" s="29">
        <v>60.2</v>
      </c>
      <c r="R452" s="28">
        <f t="shared" ca="1" si="66"/>
        <v>39507</v>
      </c>
      <c r="S452" s="49">
        <f t="shared" ca="1" si="67"/>
        <v>60.2</v>
      </c>
      <c r="U452" s="61">
        <v>39507</v>
      </c>
      <c r="V452" s="49">
        <v>7.83</v>
      </c>
      <c r="W452" s="50">
        <f t="shared" ca="1" si="68"/>
        <v>39507</v>
      </c>
      <c r="X452" s="49">
        <f t="shared" ca="1" si="69"/>
        <v>7.83</v>
      </c>
      <c r="Z452" s="61">
        <v>26560</v>
      </c>
      <c r="AA452">
        <v>0.7984</v>
      </c>
    </row>
    <row r="453" spans="1:27" x14ac:dyDescent="0.2">
      <c r="A453" s="9">
        <v>39538</v>
      </c>
      <c r="B453" s="29">
        <v>26825.193490000001</v>
      </c>
      <c r="C453" s="28">
        <f t="shared" ca="1" si="60"/>
        <v>39538</v>
      </c>
      <c r="D453" s="29">
        <f t="shared" ca="1" si="61"/>
        <v>371.77462360256368</v>
      </c>
      <c r="F453" s="9">
        <v>39538</v>
      </c>
      <c r="G453" s="29">
        <v>37268.481610000003</v>
      </c>
      <c r="H453" s="28">
        <f t="shared" ca="1" si="62"/>
        <v>39538</v>
      </c>
      <c r="I453" s="29">
        <f t="shared" ca="1" si="63"/>
        <v>570.01421973467495</v>
      </c>
      <c r="J453" s="29"/>
      <c r="K453" s="9">
        <v>39538</v>
      </c>
      <c r="L453" s="29">
        <v>66725.842619999996</v>
      </c>
      <c r="M453" s="28">
        <f t="shared" ca="1" si="64"/>
        <v>39538</v>
      </c>
      <c r="N453" s="29">
        <f t="shared" ca="1" si="65"/>
        <v>775.05087417316849</v>
      </c>
      <c r="P453" s="9">
        <v>39538</v>
      </c>
      <c r="Q453" s="29">
        <v>61.2</v>
      </c>
      <c r="R453" s="28">
        <f t="shared" ca="1" si="66"/>
        <v>39538</v>
      </c>
      <c r="S453" s="49">
        <f t="shared" ca="1" si="67"/>
        <v>61.2</v>
      </c>
      <c r="U453" s="61">
        <v>39538</v>
      </c>
      <c r="V453" s="49">
        <v>8.0905000000000005</v>
      </c>
      <c r="W453" s="50">
        <f t="shared" ca="1" si="68"/>
        <v>39538</v>
      </c>
      <c r="X453" s="49">
        <f t="shared" ca="1" si="69"/>
        <v>8.0905000000000005</v>
      </c>
      <c r="Z453" s="61">
        <v>26561</v>
      </c>
      <c r="AA453">
        <v>0.8</v>
      </c>
    </row>
    <row r="454" spans="1:27" x14ac:dyDescent="0.2">
      <c r="A454" s="9">
        <v>39568</v>
      </c>
      <c r="B454" s="29">
        <v>26271.837490000002</v>
      </c>
      <c r="C454" s="28">
        <f t="shared" ca="1" si="60"/>
        <v>39568</v>
      </c>
      <c r="D454" s="29">
        <f t="shared" ca="1" si="61"/>
        <v>364.10557477743924</v>
      </c>
      <c r="F454" s="9">
        <v>39568</v>
      </c>
      <c r="G454" s="29">
        <v>36559.344960000002</v>
      </c>
      <c r="H454" s="28">
        <f t="shared" ca="1" si="62"/>
        <v>39568</v>
      </c>
      <c r="I454" s="29">
        <f t="shared" ca="1" si="63"/>
        <v>559.16811179647141</v>
      </c>
      <c r="J454" s="29"/>
      <c r="K454" s="9">
        <v>39568</v>
      </c>
      <c r="L454" s="29">
        <v>67031.160900000003</v>
      </c>
      <c r="M454" s="28">
        <f t="shared" ca="1" si="64"/>
        <v>39568</v>
      </c>
      <c r="N454" s="29">
        <f t="shared" ca="1" si="65"/>
        <v>778.5972842374473</v>
      </c>
      <c r="P454" s="9">
        <v>39568</v>
      </c>
      <c r="Q454" s="29">
        <v>62.3</v>
      </c>
      <c r="R454" s="28">
        <f t="shared" ca="1" si="66"/>
        <v>39568</v>
      </c>
      <c r="S454" s="49">
        <f t="shared" ca="1" si="67"/>
        <v>62.3</v>
      </c>
      <c r="U454" s="61">
        <v>39568</v>
      </c>
      <c r="V454" s="49">
        <v>7.5614999999999997</v>
      </c>
      <c r="W454" s="50">
        <f t="shared" ca="1" si="68"/>
        <v>39568</v>
      </c>
      <c r="X454" s="49">
        <f t="shared" ca="1" si="69"/>
        <v>7.5614999999999997</v>
      </c>
      <c r="Z454" s="61">
        <v>26562</v>
      </c>
      <c r="AA454">
        <v>0.79900000000000004</v>
      </c>
    </row>
    <row r="455" spans="1:27" x14ac:dyDescent="0.2">
      <c r="A455" s="9">
        <v>39598</v>
      </c>
      <c r="B455" s="29">
        <v>26793.736509999999</v>
      </c>
      <c r="C455" s="28">
        <f t="shared" ca="1" si="60"/>
        <v>39599</v>
      </c>
      <c r="D455" s="29">
        <f t="shared" ca="1" si="61"/>
        <v>371.33865631295089</v>
      </c>
      <c r="F455" s="9">
        <v>39598</v>
      </c>
      <c r="G455" s="29">
        <v>37083.224020000001</v>
      </c>
      <c r="H455" s="28">
        <f t="shared" ca="1" si="62"/>
        <v>39599</v>
      </c>
      <c r="I455" s="29">
        <f t="shared" ca="1" si="63"/>
        <v>567.18074071830836</v>
      </c>
      <c r="J455" s="29"/>
      <c r="K455" s="9">
        <v>39598</v>
      </c>
      <c r="L455" s="29">
        <v>73466.022949999999</v>
      </c>
      <c r="M455" s="28">
        <f t="shared" ca="1" si="64"/>
        <v>39599</v>
      </c>
      <c r="N455" s="29">
        <f t="shared" ca="1" si="65"/>
        <v>853.3411205264681</v>
      </c>
      <c r="P455" s="9">
        <v>39599</v>
      </c>
      <c r="Q455" s="29">
        <v>63</v>
      </c>
      <c r="R455" s="28">
        <f t="shared" ca="1" si="66"/>
        <v>39599</v>
      </c>
      <c r="S455" s="49">
        <f t="shared" ca="1" si="67"/>
        <v>63</v>
      </c>
      <c r="U455" s="61">
        <v>39598</v>
      </c>
      <c r="V455" s="49">
        <v>7.61</v>
      </c>
      <c r="W455" s="50">
        <f t="shared" ca="1" si="68"/>
        <v>39599</v>
      </c>
      <c r="X455" s="49">
        <f t="shared" ca="1" si="69"/>
        <v>7.61</v>
      </c>
      <c r="Z455" s="61">
        <v>26563</v>
      </c>
      <c r="AA455">
        <v>0.79869999999999997</v>
      </c>
    </row>
    <row r="456" spans="1:27" x14ac:dyDescent="0.2">
      <c r="A456" s="9">
        <v>39629</v>
      </c>
      <c r="B456" s="29">
        <v>25371.852940000001</v>
      </c>
      <c r="C456" s="28">
        <f t="shared" ref="C456:C519" ca="1" si="70">EOMONTH(A456,0)</f>
        <v>39629</v>
      </c>
      <c r="D456" s="29">
        <f t="shared" ref="D456:D519" ca="1" si="71">B456/$B$7</f>
        <v>351.63254574042213</v>
      </c>
      <c r="F456" s="9">
        <v>39629</v>
      </c>
      <c r="G456" s="29">
        <v>35037.817790000001</v>
      </c>
      <c r="H456" s="28">
        <f t="shared" ref="H456:H519" ca="1" si="72">EOMONTH(F456,0)</f>
        <v>39629</v>
      </c>
      <c r="I456" s="29">
        <f t="shared" ref="I456:I519" ca="1" si="73">G456/$G$7</f>
        <v>535.89664794429393</v>
      </c>
      <c r="J456" s="29"/>
      <c r="K456" s="9">
        <v>39629</v>
      </c>
      <c r="L456" s="29">
        <v>82574.975999999995</v>
      </c>
      <c r="M456" s="28">
        <f t="shared" ref="M456:M519" ca="1" si="74">EOMONTH(K456,0)</f>
        <v>39629</v>
      </c>
      <c r="N456" s="29">
        <f t="shared" ref="N456:N519" ca="1" si="75">L456/$L$7</f>
        <v>959.14573455600691</v>
      </c>
      <c r="P456" s="9">
        <v>39629</v>
      </c>
      <c r="Q456" s="29">
        <v>63.8</v>
      </c>
      <c r="R456" s="28">
        <f t="shared" ref="R456:R519" ca="1" si="76">EOMONTH(P456,0)</f>
        <v>39629</v>
      </c>
      <c r="S456" s="49">
        <f t="shared" ref="S456:S519" ca="1" si="77">Q456</f>
        <v>63.8</v>
      </c>
      <c r="U456" s="61">
        <v>39629</v>
      </c>
      <c r="V456" s="49">
        <v>7.8193999999999999</v>
      </c>
      <c r="W456" s="50">
        <f t="shared" ref="W456:W519" ca="1" si="78">EOMONTH(U456,0)</f>
        <v>39629</v>
      </c>
      <c r="X456" s="49">
        <f t="shared" ref="X456:X519" ca="1" si="79">V456</f>
        <v>7.8193999999999999</v>
      </c>
      <c r="Z456" s="61">
        <v>26564</v>
      </c>
      <c r="AA456">
        <v>0.7984</v>
      </c>
    </row>
    <row r="457" spans="1:27" x14ac:dyDescent="0.2">
      <c r="A457" s="9">
        <v>39660</v>
      </c>
      <c r="B457" s="29">
        <v>23246.782139999999</v>
      </c>
      <c r="C457" s="28">
        <f t="shared" ca="1" si="70"/>
        <v>39660</v>
      </c>
      <c r="D457" s="29">
        <f t="shared" ca="1" si="71"/>
        <v>322.18085149287396</v>
      </c>
      <c r="F457" s="9">
        <v>39660</v>
      </c>
      <c r="G457" s="29">
        <v>31851.05689</v>
      </c>
      <c r="H457" s="28">
        <f t="shared" ca="1" si="72"/>
        <v>39660</v>
      </c>
      <c r="I457" s="29">
        <f t="shared" ca="1" si="73"/>
        <v>487.15575619282896</v>
      </c>
      <c r="J457" s="29"/>
      <c r="K457" s="9">
        <v>39660</v>
      </c>
      <c r="L457" s="29">
        <v>68062.917000000001</v>
      </c>
      <c r="M457" s="28">
        <f t="shared" ca="1" si="74"/>
        <v>39660</v>
      </c>
      <c r="N457" s="29">
        <f t="shared" ca="1" si="75"/>
        <v>790.58159849770391</v>
      </c>
      <c r="P457" s="9">
        <v>39660</v>
      </c>
      <c r="Q457" s="29">
        <v>65.099999999999994</v>
      </c>
      <c r="R457" s="28">
        <f t="shared" ca="1" si="76"/>
        <v>39660</v>
      </c>
      <c r="S457" s="49">
        <f t="shared" ca="1" si="77"/>
        <v>65.099999999999994</v>
      </c>
      <c r="U457" s="61">
        <v>39660</v>
      </c>
      <c r="V457" s="49">
        <v>7.3360000000000003</v>
      </c>
      <c r="W457" s="50">
        <f t="shared" ca="1" si="78"/>
        <v>39660</v>
      </c>
      <c r="X457" s="49">
        <f t="shared" ca="1" si="79"/>
        <v>7.3360000000000003</v>
      </c>
      <c r="Z457" s="61">
        <v>26567</v>
      </c>
      <c r="AA457">
        <v>0.8</v>
      </c>
    </row>
    <row r="458" spans="1:27" x14ac:dyDescent="0.2">
      <c r="A458" s="9">
        <v>39689</v>
      </c>
      <c r="B458" s="29">
        <v>24034.03326</v>
      </c>
      <c r="C458" s="28">
        <f t="shared" ca="1" si="70"/>
        <v>39691</v>
      </c>
      <c r="D458" s="29">
        <f t="shared" ca="1" si="71"/>
        <v>333.09148999126182</v>
      </c>
      <c r="F458" s="9">
        <v>39689</v>
      </c>
      <c r="G458" s="29">
        <v>32045.466629999999</v>
      </c>
      <c r="H458" s="28">
        <f t="shared" ca="1" si="72"/>
        <v>39691</v>
      </c>
      <c r="I458" s="29">
        <f t="shared" ca="1" si="73"/>
        <v>490.12921557372272</v>
      </c>
      <c r="J458" s="29"/>
      <c r="K458" s="9">
        <v>39689</v>
      </c>
      <c r="L458" s="29">
        <v>66301.7595</v>
      </c>
      <c r="M458" s="28">
        <f t="shared" ca="1" si="74"/>
        <v>39691</v>
      </c>
      <c r="N458" s="29">
        <f t="shared" ca="1" si="75"/>
        <v>770.12495671791908</v>
      </c>
      <c r="P458" s="9">
        <v>39691</v>
      </c>
      <c r="Q458" s="29">
        <v>65.599999999999994</v>
      </c>
      <c r="R458" s="28">
        <f t="shared" ca="1" si="76"/>
        <v>39691</v>
      </c>
      <c r="S458" s="49">
        <f t="shared" ca="1" si="77"/>
        <v>65.599999999999994</v>
      </c>
      <c r="U458" s="61">
        <v>39689</v>
      </c>
      <c r="V458" s="49">
        <v>7.7045000000000003</v>
      </c>
      <c r="W458" s="50">
        <f t="shared" ca="1" si="78"/>
        <v>39691</v>
      </c>
      <c r="X458" s="49">
        <f t="shared" ca="1" si="79"/>
        <v>7.7045000000000003</v>
      </c>
      <c r="Z458" s="61">
        <v>26568</v>
      </c>
      <c r="AA458">
        <v>0.7994</v>
      </c>
    </row>
    <row r="459" spans="1:27" x14ac:dyDescent="0.2">
      <c r="A459" s="9">
        <v>39721</v>
      </c>
      <c r="B459" s="29">
        <v>22911.68735</v>
      </c>
      <c r="C459" s="28">
        <f t="shared" ca="1" si="70"/>
        <v>39721</v>
      </c>
      <c r="D459" s="29">
        <f t="shared" ca="1" si="71"/>
        <v>317.53671949547117</v>
      </c>
      <c r="F459" s="9">
        <v>39721</v>
      </c>
      <c r="G459" s="29">
        <v>29659.509389999999</v>
      </c>
      <c r="H459" s="28">
        <f t="shared" ca="1" si="72"/>
        <v>39721</v>
      </c>
      <c r="I459" s="29">
        <f t="shared" ca="1" si="73"/>
        <v>453.63646095304694</v>
      </c>
      <c r="J459" s="29"/>
      <c r="K459" s="9">
        <v>39721</v>
      </c>
      <c r="L459" s="29">
        <v>62812.129289999997</v>
      </c>
      <c r="M459" s="28">
        <f t="shared" ca="1" si="74"/>
        <v>39721</v>
      </c>
      <c r="N459" s="29">
        <f t="shared" ca="1" si="75"/>
        <v>729.59132179322614</v>
      </c>
      <c r="P459" s="9">
        <v>39721</v>
      </c>
      <c r="Q459" s="29">
        <v>65.7</v>
      </c>
      <c r="R459" s="28">
        <f t="shared" ca="1" si="76"/>
        <v>39721</v>
      </c>
      <c r="S459" s="49">
        <f t="shared" ca="1" si="77"/>
        <v>65.7</v>
      </c>
      <c r="U459" s="61">
        <v>39721</v>
      </c>
      <c r="V459" s="49">
        <v>8.2865000000000002</v>
      </c>
      <c r="W459" s="50">
        <f t="shared" ca="1" si="78"/>
        <v>39721</v>
      </c>
      <c r="X459" s="49">
        <f t="shared" ca="1" si="79"/>
        <v>8.2865000000000002</v>
      </c>
      <c r="Z459" s="61">
        <v>26569</v>
      </c>
      <c r="AA459">
        <v>0.7994</v>
      </c>
    </row>
    <row r="460" spans="1:27" x14ac:dyDescent="0.2">
      <c r="A460" s="9">
        <v>39752</v>
      </c>
      <c r="B460" s="29">
        <v>21737.901849999998</v>
      </c>
      <c r="C460" s="28">
        <f t="shared" ca="1" si="70"/>
        <v>39752</v>
      </c>
      <c r="D460" s="29">
        <f t="shared" ca="1" si="71"/>
        <v>301.26903953948784</v>
      </c>
      <c r="F460" s="9">
        <v>39752</v>
      </c>
      <c r="G460" s="29">
        <v>27717.020830000001</v>
      </c>
      <c r="H460" s="28">
        <f t="shared" ca="1" si="72"/>
        <v>39752</v>
      </c>
      <c r="I460" s="29">
        <f t="shared" ca="1" si="73"/>
        <v>423.92647404081299</v>
      </c>
      <c r="J460" s="29"/>
      <c r="K460" s="9">
        <v>39752</v>
      </c>
      <c r="L460" s="29">
        <v>52800.45521</v>
      </c>
      <c r="M460" s="28">
        <f t="shared" ca="1" si="74"/>
        <v>39752</v>
      </c>
      <c r="N460" s="29">
        <f t="shared" ca="1" si="75"/>
        <v>613.30119426600857</v>
      </c>
      <c r="P460" s="9">
        <v>39752</v>
      </c>
      <c r="Q460" s="29">
        <v>65.7</v>
      </c>
      <c r="R460" s="28">
        <f t="shared" ca="1" si="76"/>
        <v>39752</v>
      </c>
      <c r="S460" s="49">
        <f t="shared" ca="1" si="77"/>
        <v>65.7</v>
      </c>
      <c r="U460" s="61">
        <v>39752</v>
      </c>
      <c r="V460" s="49">
        <v>9.7799999999999994</v>
      </c>
      <c r="W460" s="50">
        <f t="shared" ca="1" si="78"/>
        <v>39752</v>
      </c>
      <c r="X460" s="49">
        <f t="shared" ca="1" si="79"/>
        <v>9.7799999999999994</v>
      </c>
      <c r="Z460" s="61">
        <v>26570</v>
      </c>
      <c r="AA460">
        <v>0.8</v>
      </c>
    </row>
    <row r="461" spans="1:27" x14ac:dyDescent="0.2">
      <c r="A461" s="9">
        <v>39780</v>
      </c>
      <c r="B461" s="29">
        <v>21019.638800000001</v>
      </c>
      <c r="C461" s="28">
        <f t="shared" ca="1" si="70"/>
        <v>39782</v>
      </c>
      <c r="D461" s="29">
        <f t="shared" ca="1" si="71"/>
        <v>291.31451767701094</v>
      </c>
      <c r="F461" s="9">
        <v>39780</v>
      </c>
      <c r="G461" s="29">
        <v>27107.182359999999</v>
      </c>
      <c r="H461" s="28">
        <f t="shared" ca="1" si="72"/>
        <v>39782</v>
      </c>
      <c r="I461" s="29">
        <f t="shared" ca="1" si="73"/>
        <v>414.59911256472952</v>
      </c>
      <c r="J461" s="29"/>
      <c r="K461" s="9">
        <v>39780</v>
      </c>
      <c r="L461" s="29">
        <v>46487.554109999997</v>
      </c>
      <c r="M461" s="28">
        <f t="shared" ca="1" si="74"/>
        <v>39782</v>
      </c>
      <c r="N461" s="29">
        <f t="shared" ca="1" si="75"/>
        <v>539.97398963274372</v>
      </c>
      <c r="P461" s="9">
        <v>39782</v>
      </c>
      <c r="Q461" s="29">
        <v>65.8</v>
      </c>
      <c r="R461" s="28">
        <f t="shared" ca="1" si="76"/>
        <v>39782</v>
      </c>
      <c r="S461" s="49">
        <f t="shared" ca="1" si="77"/>
        <v>65.8</v>
      </c>
      <c r="U461" s="61">
        <v>39780</v>
      </c>
      <c r="V461" s="49">
        <v>10.050000000000001</v>
      </c>
      <c r="W461" s="50">
        <f t="shared" ca="1" si="78"/>
        <v>39782</v>
      </c>
      <c r="X461" s="49">
        <f t="shared" ca="1" si="79"/>
        <v>10.050000000000001</v>
      </c>
      <c r="Z461" s="61">
        <v>26571</v>
      </c>
      <c r="AA461">
        <v>0.8</v>
      </c>
    </row>
    <row r="462" spans="1:27" x14ac:dyDescent="0.2">
      <c r="A462" s="9">
        <v>39813</v>
      </c>
      <c r="B462" s="29">
        <v>20247.273389999998</v>
      </c>
      <c r="C462" s="28">
        <f t="shared" ca="1" si="70"/>
        <v>39813</v>
      </c>
      <c r="D462" s="29">
        <f t="shared" ca="1" si="71"/>
        <v>280.61018260135029</v>
      </c>
      <c r="F462" s="9">
        <v>39813</v>
      </c>
      <c r="G462" s="29">
        <v>26820.479739999999</v>
      </c>
      <c r="H462" s="28">
        <f t="shared" ca="1" si="72"/>
        <v>39813</v>
      </c>
      <c r="I462" s="29">
        <f t="shared" ca="1" si="73"/>
        <v>410.21405143062265</v>
      </c>
      <c r="J462" s="29"/>
      <c r="K462" s="9">
        <v>39813</v>
      </c>
      <c r="L462" s="29">
        <v>37608.699280000001</v>
      </c>
      <c r="M462" s="28">
        <f t="shared" ca="1" si="74"/>
        <v>39813</v>
      </c>
      <c r="N462" s="29">
        <f t="shared" ca="1" si="75"/>
        <v>436.84207061242824</v>
      </c>
      <c r="P462" s="9">
        <v>39813</v>
      </c>
      <c r="Q462" s="29">
        <v>65</v>
      </c>
      <c r="R462" s="28">
        <f t="shared" ca="1" si="76"/>
        <v>39813</v>
      </c>
      <c r="S462" s="49">
        <f t="shared" ca="1" si="77"/>
        <v>65</v>
      </c>
      <c r="U462" s="61">
        <v>39813</v>
      </c>
      <c r="V462" s="49">
        <v>9.5250000000000004</v>
      </c>
      <c r="W462" s="50">
        <f t="shared" ca="1" si="78"/>
        <v>39813</v>
      </c>
      <c r="X462" s="49">
        <f t="shared" ca="1" si="79"/>
        <v>9.5250000000000004</v>
      </c>
      <c r="Z462" s="61">
        <v>26574</v>
      </c>
      <c r="AA462">
        <v>0.8</v>
      </c>
    </row>
    <row r="463" spans="1:27" x14ac:dyDescent="0.2">
      <c r="A463" s="9">
        <v>39843</v>
      </c>
      <c r="B463" s="29">
        <v>20022.145540000001</v>
      </c>
      <c r="C463" s="28">
        <f t="shared" ca="1" si="70"/>
        <v>39844</v>
      </c>
      <c r="D463" s="29">
        <f t="shared" ca="1" si="71"/>
        <v>277.49009991760732</v>
      </c>
      <c r="F463" s="9">
        <v>39843</v>
      </c>
      <c r="G463" s="29">
        <v>26216.25866</v>
      </c>
      <c r="H463" s="28">
        <f t="shared" ca="1" si="72"/>
        <v>39844</v>
      </c>
      <c r="I463" s="29">
        <f t="shared" ca="1" si="73"/>
        <v>400.97260684837204</v>
      </c>
      <c r="J463" s="29"/>
      <c r="K463" s="9">
        <v>39843</v>
      </c>
      <c r="L463" s="29">
        <v>37117.279719999999</v>
      </c>
      <c r="M463" s="28">
        <f t="shared" ca="1" si="74"/>
        <v>39844</v>
      </c>
      <c r="N463" s="29">
        <f t="shared" ca="1" si="75"/>
        <v>431.1340099179705</v>
      </c>
      <c r="P463" s="9">
        <v>39844</v>
      </c>
      <c r="Q463" s="29">
        <v>65.3</v>
      </c>
      <c r="R463" s="28">
        <f t="shared" ca="1" si="76"/>
        <v>39844</v>
      </c>
      <c r="S463" s="49">
        <f t="shared" ca="1" si="77"/>
        <v>65.3</v>
      </c>
      <c r="U463" s="61">
        <v>39843</v>
      </c>
      <c r="V463" s="49">
        <v>10.1996</v>
      </c>
      <c r="W463" s="50">
        <f t="shared" ca="1" si="78"/>
        <v>39844</v>
      </c>
      <c r="X463" s="49">
        <f t="shared" ca="1" si="79"/>
        <v>10.1996</v>
      </c>
      <c r="Z463" s="61">
        <v>26575</v>
      </c>
      <c r="AA463">
        <v>0.8</v>
      </c>
    </row>
    <row r="464" spans="1:27" x14ac:dyDescent="0.2">
      <c r="A464" s="9">
        <v>39871</v>
      </c>
      <c r="B464" s="29">
        <v>17774.329310000001</v>
      </c>
      <c r="C464" s="28">
        <f t="shared" ca="1" si="70"/>
        <v>39872</v>
      </c>
      <c r="D464" s="29">
        <f t="shared" ca="1" si="71"/>
        <v>246.33725723084302</v>
      </c>
      <c r="F464" s="9">
        <v>39871</v>
      </c>
      <c r="G464" s="29">
        <v>23266.980640000002</v>
      </c>
      <c r="H464" s="28">
        <f t="shared" ca="1" si="72"/>
        <v>39872</v>
      </c>
      <c r="I464" s="29">
        <f t="shared" ca="1" si="73"/>
        <v>355.86396982518193</v>
      </c>
      <c r="J464" s="29"/>
      <c r="K464" s="9">
        <v>39871</v>
      </c>
      <c r="L464" s="29">
        <v>34468.759339999997</v>
      </c>
      <c r="M464" s="28">
        <f t="shared" ca="1" si="74"/>
        <v>39872</v>
      </c>
      <c r="N464" s="29">
        <f t="shared" ca="1" si="75"/>
        <v>400.37024650662352</v>
      </c>
      <c r="P464" s="9">
        <v>39872</v>
      </c>
      <c r="Q464" s="29">
        <v>66</v>
      </c>
      <c r="R464" s="28">
        <f t="shared" ca="1" si="76"/>
        <v>39872</v>
      </c>
      <c r="S464" s="49">
        <f t="shared" ca="1" si="77"/>
        <v>66</v>
      </c>
      <c r="U464" s="61">
        <v>39871</v>
      </c>
      <c r="V464" s="49">
        <v>10.1165</v>
      </c>
      <c r="W464" s="50">
        <f t="shared" ca="1" si="78"/>
        <v>39872</v>
      </c>
      <c r="X464" s="49">
        <f t="shared" ca="1" si="79"/>
        <v>10.1165</v>
      </c>
      <c r="Z464" s="61">
        <v>26576</v>
      </c>
      <c r="AA464">
        <v>0.80100000000000005</v>
      </c>
    </row>
    <row r="465" spans="1:27" x14ac:dyDescent="0.2">
      <c r="A465" s="9">
        <v>39903</v>
      </c>
      <c r="B465" s="29">
        <v>18031.010630000001</v>
      </c>
      <c r="C465" s="28">
        <f t="shared" ca="1" si="70"/>
        <v>39903</v>
      </c>
      <c r="D465" s="29">
        <f t="shared" ca="1" si="71"/>
        <v>249.89464447445724</v>
      </c>
      <c r="F465" s="9">
        <v>39903</v>
      </c>
      <c r="G465" s="29">
        <v>23338.889709999999</v>
      </c>
      <c r="H465" s="28">
        <f t="shared" ca="1" si="72"/>
        <v>39903</v>
      </c>
      <c r="I465" s="29">
        <f t="shared" ca="1" si="73"/>
        <v>356.96380514599889</v>
      </c>
      <c r="J465" s="29"/>
      <c r="K465" s="9">
        <v>39903</v>
      </c>
      <c r="L465" s="29">
        <v>33979.378040000003</v>
      </c>
      <c r="M465" s="28">
        <f t="shared" ca="1" si="74"/>
        <v>39903</v>
      </c>
      <c r="N465" s="29">
        <f t="shared" ca="1" si="75"/>
        <v>394.68586112494972</v>
      </c>
      <c r="P465" s="9">
        <v>39903</v>
      </c>
      <c r="Q465" s="29">
        <v>66.900000000000006</v>
      </c>
      <c r="R465" s="28">
        <f t="shared" ca="1" si="76"/>
        <v>39903</v>
      </c>
      <c r="S465" s="49">
        <f t="shared" ca="1" si="77"/>
        <v>66.900000000000006</v>
      </c>
      <c r="U465" s="61">
        <v>39903</v>
      </c>
      <c r="V465" s="49">
        <v>9.5025999999999993</v>
      </c>
      <c r="W465" s="50">
        <f t="shared" ca="1" si="78"/>
        <v>39903</v>
      </c>
      <c r="X465" s="49">
        <f t="shared" ca="1" si="79"/>
        <v>9.5025999999999993</v>
      </c>
      <c r="Z465" s="61">
        <v>26577</v>
      </c>
      <c r="AA465">
        <v>0.80740000000000001</v>
      </c>
    </row>
    <row r="466" spans="1:27" x14ac:dyDescent="0.2">
      <c r="A466" s="9">
        <v>39933</v>
      </c>
      <c r="B466" s="29">
        <v>17871.03976</v>
      </c>
      <c r="C466" s="28">
        <f t="shared" ca="1" si="70"/>
        <v>39933</v>
      </c>
      <c r="D466" s="29">
        <f t="shared" ca="1" si="71"/>
        <v>247.67758274091204</v>
      </c>
      <c r="F466" s="9">
        <v>39933</v>
      </c>
      <c r="G466" s="29">
        <v>23461.716609999999</v>
      </c>
      <c r="H466" s="28">
        <f t="shared" ca="1" si="72"/>
        <v>39933</v>
      </c>
      <c r="I466" s="29">
        <f t="shared" ca="1" si="73"/>
        <v>358.84241883084354</v>
      </c>
      <c r="J466" s="29"/>
      <c r="K466" s="9">
        <v>39933</v>
      </c>
      <c r="L466" s="29">
        <v>30002.811010000001</v>
      </c>
      <c r="M466" s="28">
        <f t="shared" ca="1" si="74"/>
        <v>39933</v>
      </c>
      <c r="N466" s="29">
        <f t="shared" ca="1" si="75"/>
        <v>348.49623456059498</v>
      </c>
      <c r="P466" s="9">
        <v>39933</v>
      </c>
      <c r="Q466" s="29">
        <v>67.2</v>
      </c>
      <c r="R466" s="28">
        <f t="shared" ca="1" si="76"/>
        <v>39933</v>
      </c>
      <c r="S466" s="49">
        <f t="shared" ca="1" si="77"/>
        <v>67.2</v>
      </c>
      <c r="U466" s="61">
        <v>39933</v>
      </c>
      <c r="V466" s="49">
        <v>8.5274000000000001</v>
      </c>
      <c r="W466" s="50">
        <f t="shared" ca="1" si="78"/>
        <v>39933</v>
      </c>
      <c r="X466" s="49">
        <f t="shared" ca="1" si="79"/>
        <v>8.5274000000000001</v>
      </c>
      <c r="Z466" s="61">
        <v>26578</v>
      </c>
      <c r="AA466">
        <v>0.80969999999999998</v>
      </c>
    </row>
    <row r="467" spans="1:27" x14ac:dyDescent="0.2">
      <c r="A467" s="9">
        <v>39962</v>
      </c>
      <c r="B467" s="29">
        <v>18347.95407</v>
      </c>
      <c r="C467" s="28">
        <f t="shared" ca="1" si="70"/>
        <v>39964</v>
      </c>
      <c r="D467" s="29">
        <f t="shared" ca="1" si="71"/>
        <v>254.28721402491462</v>
      </c>
      <c r="F467" s="9">
        <v>39962</v>
      </c>
      <c r="G467" s="29">
        <v>24699.629690000002</v>
      </c>
      <c r="H467" s="28">
        <f t="shared" ca="1" si="72"/>
        <v>39964</v>
      </c>
      <c r="I467" s="29">
        <f t="shared" ca="1" si="73"/>
        <v>377.77606001804486</v>
      </c>
      <c r="J467" s="29"/>
      <c r="K467" s="9">
        <v>39962</v>
      </c>
      <c r="L467" s="29">
        <v>33799.187729999998</v>
      </c>
      <c r="M467" s="28">
        <f t="shared" ca="1" si="74"/>
        <v>39964</v>
      </c>
      <c r="N467" s="29">
        <f t="shared" ca="1" si="75"/>
        <v>392.59286908769099</v>
      </c>
      <c r="P467" s="9">
        <v>39964</v>
      </c>
      <c r="Q467" s="29">
        <v>67.400000000000006</v>
      </c>
      <c r="R467" s="28">
        <f t="shared" ca="1" si="76"/>
        <v>39964</v>
      </c>
      <c r="S467" s="49">
        <f t="shared" ca="1" si="77"/>
        <v>67.400000000000006</v>
      </c>
      <c r="U467" s="61">
        <v>39962</v>
      </c>
      <c r="V467" s="49">
        <v>7.9386000000000001</v>
      </c>
      <c r="W467" s="50">
        <f t="shared" ca="1" si="78"/>
        <v>39964</v>
      </c>
      <c r="X467" s="49">
        <f t="shared" ca="1" si="79"/>
        <v>7.9386000000000001</v>
      </c>
      <c r="Z467" s="61">
        <v>26581</v>
      </c>
      <c r="AA467">
        <v>0.80969999999999998</v>
      </c>
    </row>
    <row r="468" spans="1:27" x14ac:dyDescent="0.2">
      <c r="A468" s="9">
        <v>39994</v>
      </c>
      <c r="B468" s="29">
        <v>17717.302070000002</v>
      </c>
      <c r="C468" s="28">
        <f t="shared" ca="1" si="70"/>
        <v>39994</v>
      </c>
      <c r="D468" s="29">
        <f t="shared" ca="1" si="71"/>
        <v>245.54690764048513</v>
      </c>
      <c r="F468" s="9">
        <v>39994</v>
      </c>
      <c r="G468" s="29">
        <v>23822.48359</v>
      </c>
      <c r="H468" s="28">
        <f t="shared" ca="1" si="72"/>
        <v>39994</v>
      </c>
      <c r="I468" s="29">
        <f t="shared" ca="1" si="73"/>
        <v>364.36028002955567</v>
      </c>
      <c r="J468" s="29"/>
      <c r="K468" s="9">
        <v>39994</v>
      </c>
      <c r="L468" s="29">
        <v>32972.015509999997</v>
      </c>
      <c r="M468" s="28">
        <f t="shared" ca="1" si="74"/>
        <v>39994</v>
      </c>
      <c r="N468" s="29">
        <f t="shared" ca="1" si="75"/>
        <v>382.98488922516913</v>
      </c>
      <c r="P468" s="9">
        <v>39994</v>
      </c>
      <c r="Q468" s="29">
        <v>67.8</v>
      </c>
      <c r="R468" s="28">
        <f t="shared" ca="1" si="76"/>
        <v>39994</v>
      </c>
      <c r="S468" s="49">
        <f t="shared" ca="1" si="77"/>
        <v>67.8</v>
      </c>
      <c r="U468" s="61">
        <v>39994</v>
      </c>
      <c r="V468" s="49">
        <v>7.7140000000000004</v>
      </c>
      <c r="W468" s="50">
        <f t="shared" ca="1" si="78"/>
        <v>39994</v>
      </c>
      <c r="X468" s="49">
        <f t="shared" ca="1" si="79"/>
        <v>7.7140000000000004</v>
      </c>
      <c r="Z468" s="61">
        <v>26582</v>
      </c>
      <c r="AA468">
        <v>0.80969999999999998</v>
      </c>
    </row>
    <row r="469" spans="1:27" x14ac:dyDescent="0.2">
      <c r="A469" s="9">
        <v>40025</v>
      </c>
      <c r="B469" s="29">
        <v>19311.699560000001</v>
      </c>
      <c r="C469" s="28">
        <f t="shared" ca="1" si="70"/>
        <v>40025</v>
      </c>
      <c r="D469" s="29">
        <f t="shared" ca="1" si="71"/>
        <v>267.64391607170455</v>
      </c>
      <c r="F469" s="9">
        <v>40025</v>
      </c>
      <c r="G469" s="29">
        <v>26124.387569999999</v>
      </c>
      <c r="H469" s="28">
        <f t="shared" ca="1" si="72"/>
        <v>40025</v>
      </c>
      <c r="I469" s="29">
        <f t="shared" ca="1" si="73"/>
        <v>399.56745629164868</v>
      </c>
      <c r="J469" s="29"/>
      <c r="K469" s="9">
        <v>40025</v>
      </c>
      <c r="L469" s="29">
        <v>33280.031840000003</v>
      </c>
      <c r="M469" s="28">
        <f t="shared" ca="1" si="74"/>
        <v>40025</v>
      </c>
      <c r="N469" s="29">
        <f t="shared" ca="1" si="75"/>
        <v>386.56263836182166</v>
      </c>
      <c r="P469" s="9">
        <v>40025</v>
      </c>
      <c r="Q469" s="29">
        <v>68.5</v>
      </c>
      <c r="R469" s="28">
        <f t="shared" ca="1" si="76"/>
        <v>40025</v>
      </c>
      <c r="S469" s="49">
        <f t="shared" ca="1" si="77"/>
        <v>68.5</v>
      </c>
      <c r="U469" s="61">
        <v>40025</v>
      </c>
      <c r="V469" s="49">
        <v>7.7610000000000001</v>
      </c>
      <c r="W469" s="50">
        <f t="shared" ca="1" si="78"/>
        <v>40025</v>
      </c>
      <c r="X469" s="49">
        <f t="shared" ca="1" si="79"/>
        <v>7.7610000000000001</v>
      </c>
      <c r="Z469" s="61">
        <v>26583</v>
      </c>
      <c r="AA469">
        <v>0.80910000000000004</v>
      </c>
    </row>
    <row r="470" spans="1:27" x14ac:dyDescent="0.2">
      <c r="A470" s="9">
        <v>40056</v>
      </c>
      <c r="B470" s="29">
        <v>20110.982810000001</v>
      </c>
      <c r="C470" s="28">
        <f t="shared" ca="1" si="70"/>
        <v>40056</v>
      </c>
      <c r="D470" s="29">
        <f t="shared" ca="1" si="71"/>
        <v>278.72130977368687</v>
      </c>
      <c r="F470" s="9">
        <v>40056</v>
      </c>
      <c r="G470" s="29">
        <v>27548.0065</v>
      </c>
      <c r="H470" s="28">
        <f t="shared" ca="1" si="72"/>
        <v>40056</v>
      </c>
      <c r="I470" s="29">
        <f t="shared" ca="1" si="73"/>
        <v>421.34143254523781</v>
      </c>
      <c r="J470" s="29"/>
      <c r="K470" s="9">
        <v>40056</v>
      </c>
      <c r="L470" s="29">
        <v>32497.365000000002</v>
      </c>
      <c r="M470" s="28">
        <f t="shared" ca="1" si="74"/>
        <v>40056</v>
      </c>
      <c r="N470" s="29">
        <f t="shared" ca="1" si="75"/>
        <v>377.47160863915565</v>
      </c>
      <c r="P470" s="9">
        <v>40056</v>
      </c>
      <c r="Q470" s="29">
        <v>68.599999999999994</v>
      </c>
      <c r="R470" s="28">
        <f t="shared" ca="1" si="76"/>
        <v>40056</v>
      </c>
      <c r="S470" s="49">
        <f t="shared" ca="1" si="77"/>
        <v>68.599999999999994</v>
      </c>
      <c r="U470" s="61">
        <v>40056</v>
      </c>
      <c r="V470" s="49">
        <v>7.7770999999999999</v>
      </c>
      <c r="W470" s="50">
        <f t="shared" ca="1" si="78"/>
        <v>40056</v>
      </c>
      <c r="X470" s="49">
        <f t="shared" ca="1" si="79"/>
        <v>7.7770999999999999</v>
      </c>
      <c r="Z470" s="61">
        <v>26584</v>
      </c>
      <c r="AA470">
        <v>0.80969999999999998</v>
      </c>
    </row>
    <row r="471" spans="1:27" x14ac:dyDescent="0.2">
      <c r="A471" s="9">
        <v>40086</v>
      </c>
      <c r="B471" s="29">
        <v>20175.080119999999</v>
      </c>
      <c r="C471" s="28">
        <f t="shared" ca="1" si="70"/>
        <v>40086</v>
      </c>
      <c r="D471" s="29">
        <f t="shared" ca="1" si="71"/>
        <v>279.60964458879528</v>
      </c>
      <c r="F471" s="9">
        <v>40086</v>
      </c>
      <c r="G471" s="29">
        <v>27594.079679999999</v>
      </c>
      <c r="H471" s="28">
        <f t="shared" ca="1" si="72"/>
        <v>40086</v>
      </c>
      <c r="I471" s="29">
        <f t="shared" ca="1" si="73"/>
        <v>422.04611292431042</v>
      </c>
      <c r="J471" s="29"/>
      <c r="K471" s="9">
        <v>40086</v>
      </c>
      <c r="L471" s="29">
        <v>31405.395929999999</v>
      </c>
      <c r="M471" s="28">
        <f t="shared" ca="1" si="74"/>
        <v>40086</v>
      </c>
      <c r="N471" s="29">
        <f t="shared" ca="1" si="75"/>
        <v>364.78789346910713</v>
      </c>
      <c r="P471" s="9">
        <v>40086</v>
      </c>
      <c r="Q471" s="29">
        <v>69</v>
      </c>
      <c r="R471" s="28">
        <f t="shared" ca="1" si="76"/>
        <v>40086</v>
      </c>
      <c r="S471" s="49">
        <f t="shared" ca="1" si="77"/>
        <v>69</v>
      </c>
      <c r="U471" s="61">
        <v>40086</v>
      </c>
      <c r="V471" s="49">
        <v>7.5098000000000003</v>
      </c>
      <c r="W471" s="50">
        <f t="shared" ca="1" si="78"/>
        <v>40086</v>
      </c>
      <c r="X471" s="49">
        <f t="shared" ca="1" si="79"/>
        <v>7.5098000000000003</v>
      </c>
      <c r="Z471" s="61">
        <v>26585</v>
      </c>
      <c r="AA471">
        <v>0.80769999999999997</v>
      </c>
    </row>
    <row r="472" spans="1:27" x14ac:dyDescent="0.2">
      <c r="A472" s="9">
        <v>40116</v>
      </c>
      <c r="B472" s="29">
        <v>20725.760689999999</v>
      </c>
      <c r="C472" s="28">
        <f t="shared" ca="1" si="70"/>
        <v>40117</v>
      </c>
      <c r="D472" s="29">
        <f t="shared" ca="1" si="71"/>
        <v>287.24161420397496</v>
      </c>
      <c r="F472" s="9">
        <v>40116</v>
      </c>
      <c r="G472" s="29">
        <v>28500.093199999999</v>
      </c>
      <c r="H472" s="28">
        <f t="shared" ca="1" si="72"/>
        <v>40117</v>
      </c>
      <c r="I472" s="29">
        <f t="shared" ca="1" si="73"/>
        <v>435.90341451969641</v>
      </c>
      <c r="J472" s="29"/>
      <c r="K472" s="9">
        <v>40116</v>
      </c>
      <c r="L472" s="29">
        <v>34775.93967</v>
      </c>
      <c r="M472" s="28">
        <f t="shared" ca="1" si="74"/>
        <v>40117</v>
      </c>
      <c r="N472" s="29">
        <f t="shared" ca="1" si="75"/>
        <v>403.9382851247517</v>
      </c>
      <c r="P472" s="9">
        <v>40117</v>
      </c>
      <c r="Q472" s="29">
        <v>69</v>
      </c>
      <c r="R472" s="28">
        <f t="shared" ca="1" si="76"/>
        <v>40117</v>
      </c>
      <c r="S472" s="49">
        <f t="shared" ca="1" si="77"/>
        <v>69</v>
      </c>
      <c r="U472" s="61">
        <v>40116</v>
      </c>
      <c r="V472" s="49">
        <v>7.8149999999999995</v>
      </c>
      <c r="W472" s="50">
        <f t="shared" ca="1" si="78"/>
        <v>40117</v>
      </c>
      <c r="X472" s="49">
        <f t="shared" ca="1" si="79"/>
        <v>7.8149999999999995</v>
      </c>
      <c r="Z472" s="61">
        <v>26588</v>
      </c>
      <c r="AA472">
        <v>0.81630000000000003</v>
      </c>
    </row>
    <row r="473" spans="1:27" x14ac:dyDescent="0.2">
      <c r="A473" s="9">
        <v>40147</v>
      </c>
      <c r="B473" s="29">
        <v>20384.720659999999</v>
      </c>
      <c r="C473" s="28">
        <f t="shared" ca="1" si="70"/>
        <v>40147</v>
      </c>
      <c r="D473" s="29">
        <f t="shared" ca="1" si="71"/>
        <v>282.51508617971587</v>
      </c>
      <c r="F473" s="9">
        <v>40147</v>
      </c>
      <c r="G473" s="29">
        <v>27469.866900000001</v>
      </c>
      <c r="H473" s="28">
        <f t="shared" ca="1" si="72"/>
        <v>40147</v>
      </c>
      <c r="I473" s="29">
        <f t="shared" ca="1" si="73"/>
        <v>420.14630247284907</v>
      </c>
      <c r="J473" s="29"/>
      <c r="K473" s="9">
        <v>40147</v>
      </c>
      <c r="L473" s="29">
        <v>33361.8675</v>
      </c>
      <c r="M473" s="28">
        <f t="shared" ca="1" si="74"/>
        <v>40147</v>
      </c>
      <c r="N473" s="29">
        <f t="shared" ca="1" si="75"/>
        <v>387.51319660628997</v>
      </c>
      <c r="P473" s="9">
        <v>40147</v>
      </c>
      <c r="Q473" s="29">
        <v>69</v>
      </c>
      <c r="R473" s="28">
        <f t="shared" ca="1" si="76"/>
        <v>40147</v>
      </c>
      <c r="S473" s="49">
        <f t="shared" ca="1" si="77"/>
        <v>69</v>
      </c>
      <c r="U473" s="61">
        <v>40147</v>
      </c>
      <c r="V473" s="49">
        <v>7.4046000000000003</v>
      </c>
      <c r="W473" s="50">
        <f t="shared" ca="1" si="78"/>
        <v>40147</v>
      </c>
      <c r="X473" s="49">
        <f t="shared" ca="1" si="79"/>
        <v>7.4046000000000003</v>
      </c>
      <c r="Z473" s="61">
        <v>26589</v>
      </c>
      <c r="AA473">
        <v>0.81469999999999998</v>
      </c>
    </row>
    <row r="474" spans="1:27" x14ac:dyDescent="0.2">
      <c r="A474" s="9">
        <v>40178</v>
      </c>
      <c r="B474" s="29">
        <v>20634.737639999999</v>
      </c>
      <c r="C474" s="28">
        <f t="shared" ca="1" si="70"/>
        <v>40178</v>
      </c>
      <c r="D474" s="29">
        <f t="shared" ca="1" si="71"/>
        <v>285.98011127518816</v>
      </c>
      <c r="F474" s="9">
        <v>40178</v>
      </c>
      <c r="G474" s="29">
        <v>27709.687440000002</v>
      </c>
      <c r="H474" s="28">
        <f t="shared" ca="1" si="72"/>
        <v>40178</v>
      </c>
      <c r="I474" s="29">
        <f t="shared" ca="1" si="73"/>
        <v>423.81431125879777</v>
      </c>
      <c r="J474" s="29"/>
      <c r="K474" s="9">
        <v>40178</v>
      </c>
      <c r="L474" s="29">
        <v>33462.397440000001</v>
      </c>
      <c r="M474" s="28">
        <f t="shared" ca="1" si="74"/>
        <v>40178</v>
      </c>
      <c r="N474" s="29">
        <f t="shared" ca="1" si="75"/>
        <v>388.68089737735858</v>
      </c>
      <c r="P474" s="9">
        <v>40178</v>
      </c>
      <c r="Q474" s="29">
        <v>69.099999999999994</v>
      </c>
      <c r="R474" s="28">
        <f t="shared" ca="1" si="76"/>
        <v>40178</v>
      </c>
      <c r="S474" s="49">
        <f t="shared" ca="1" si="77"/>
        <v>69.099999999999994</v>
      </c>
      <c r="U474" s="61">
        <v>40178</v>
      </c>
      <c r="V474" s="49">
        <v>7.3979999999999997</v>
      </c>
      <c r="W474" s="50">
        <f t="shared" ca="1" si="78"/>
        <v>40178</v>
      </c>
      <c r="X474" s="49">
        <f t="shared" ca="1" si="79"/>
        <v>7.3979999999999997</v>
      </c>
      <c r="Z474" s="61">
        <v>26590</v>
      </c>
      <c r="AA474">
        <v>0.80810000000000004</v>
      </c>
    </row>
    <row r="475" spans="1:27" x14ac:dyDescent="0.2">
      <c r="A475" s="9">
        <v>40207</v>
      </c>
      <c r="B475" s="29">
        <v>20280.99035</v>
      </c>
      <c r="C475" s="28">
        <f t="shared" ca="1" si="70"/>
        <v>40209</v>
      </c>
      <c r="D475" s="29">
        <f t="shared" ca="1" si="71"/>
        <v>281.07747131327312</v>
      </c>
      <c r="F475" s="9">
        <v>40207</v>
      </c>
      <c r="G475" s="29">
        <v>27157.193930000001</v>
      </c>
      <c r="H475" s="28">
        <f t="shared" ca="1" si="72"/>
        <v>40209</v>
      </c>
      <c r="I475" s="29">
        <f t="shared" ca="1" si="73"/>
        <v>415.36402985729796</v>
      </c>
      <c r="J475" s="29"/>
      <c r="K475" s="9">
        <v>40207</v>
      </c>
      <c r="L475" s="29">
        <v>31597.965919999999</v>
      </c>
      <c r="M475" s="28">
        <f t="shared" ca="1" si="74"/>
        <v>40209</v>
      </c>
      <c r="N475" s="29">
        <f t="shared" ca="1" si="75"/>
        <v>367.02468109484005</v>
      </c>
      <c r="P475" s="9">
        <v>40209</v>
      </c>
      <c r="Q475" s="29">
        <v>69.3</v>
      </c>
      <c r="R475" s="28">
        <f t="shared" ca="1" si="76"/>
        <v>40209</v>
      </c>
      <c r="S475" s="49">
        <f t="shared" ca="1" si="77"/>
        <v>69.3</v>
      </c>
      <c r="U475" s="61">
        <v>40207</v>
      </c>
      <c r="V475" s="49">
        <v>7.6262999999999996</v>
      </c>
      <c r="W475" s="50">
        <f t="shared" ca="1" si="78"/>
        <v>40209</v>
      </c>
      <c r="X475" s="49">
        <f t="shared" ca="1" si="79"/>
        <v>7.6262999999999996</v>
      </c>
      <c r="Z475" s="61">
        <v>26591</v>
      </c>
      <c r="AA475">
        <v>0.81969999999999998</v>
      </c>
    </row>
    <row r="476" spans="1:27" x14ac:dyDescent="0.2">
      <c r="A476" s="9">
        <v>40235</v>
      </c>
      <c r="B476" s="29">
        <v>20850.66836</v>
      </c>
      <c r="C476" s="28">
        <f t="shared" ca="1" si="70"/>
        <v>40237</v>
      </c>
      <c r="D476" s="29">
        <f t="shared" ca="1" si="71"/>
        <v>288.97272947129386</v>
      </c>
      <c r="F476" s="9">
        <v>40235</v>
      </c>
      <c r="G476" s="29">
        <v>27343.16647</v>
      </c>
      <c r="H476" s="28">
        <f t="shared" ca="1" si="72"/>
        <v>40237</v>
      </c>
      <c r="I476" s="29">
        <f t="shared" ca="1" si="73"/>
        <v>418.20844389566679</v>
      </c>
      <c r="J476" s="29"/>
      <c r="K476" s="9">
        <v>40235</v>
      </c>
      <c r="L476" s="29">
        <v>33815.072289999996</v>
      </c>
      <c r="M476" s="28">
        <f t="shared" ca="1" si="74"/>
        <v>40237</v>
      </c>
      <c r="N476" s="29">
        <f t="shared" ca="1" si="75"/>
        <v>392.77737544430556</v>
      </c>
      <c r="P476" s="9">
        <v>40237</v>
      </c>
      <c r="Q476" s="29">
        <v>69.8</v>
      </c>
      <c r="R476" s="28">
        <f t="shared" ca="1" si="76"/>
        <v>40237</v>
      </c>
      <c r="S476" s="49">
        <f t="shared" ca="1" si="77"/>
        <v>69.8</v>
      </c>
      <c r="U476" s="61">
        <v>40235</v>
      </c>
      <c r="V476" s="49">
        <v>7.7153999999999998</v>
      </c>
      <c r="W476" s="50">
        <f t="shared" ca="1" si="78"/>
        <v>40237</v>
      </c>
      <c r="X476" s="49">
        <f t="shared" ca="1" si="79"/>
        <v>7.7153999999999998</v>
      </c>
      <c r="Z476" s="61">
        <v>26592</v>
      </c>
      <c r="AA476">
        <v>0.81469999999999998</v>
      </c>
    </row>
    <row r="477" spans="1:27" x14ac:dyDescent="0.2">
      <c r="A477" s="9">
        <v>40268</v>
      </c>
      <c r="B477" s="29">
        <v>20970.28731</v>
      </c>
      <c r="C477" s="28">
        <f t="shared" ca="1" si="70"/>
        <v>40268</v>
      </c>
      <c r="D477" s="29">
        <f t="shared" ca="1" si="71"/>
        <v>290.6305475268677</v>
      </c>
      <c r="F477" s="9">
        <v>40268</v>
      </c>
      <c r="G477" s="29">
        <v>27512.788130000001</v>
      </c>
      <c r="H477" s="28">
        <f t="shared" ca="1" si="72"/>
        <v>40268</v>
      </c>
      <c r="I477" s="29">
        <f t="shared" ca="1" si="73"/>
        <v>420.8027743861544</v>
      </c>
      <c r="J477" s="29"/>
      <c r="K477" s="9">
        <v>40268</v>
      </c>
      <c r="L477" s="29">
        <v>32645.383809999999</v>
      </c>
      <c r="M477" s="28">
        <f t="shared" ca="1" si="74"/>
        <v>40268</v>
      </c>
      <c r="N477" s="29">
        <f t="shared" ca="1" si="75"/>
        <v>379.19091413729535</v>
      </c>
      <c r="P477" s="9">
        <v>40268</v>
      </c>
      <c r="Q477" s="29">
        <v>70.3</v>
      </c>
      <c r="R477" s="28">
        <f t="shared" ca="1" si="76"/>
        <v>40268</v>
      </c>
      <c r="S477" s="49">
        <f t="shared" ca="1" si="77"/>
        <v>70.3</v>
      </c>
      <c r="U477" s="61">
        <v>40268</v>
      </c>
      <c r="V477" s="49">
        <v>7.2850000000000001</v>
      </c>
      <c r="W477" s="50">
        <f t="shared" ca="1" si="78"/>
        <v>40268</v>
      </c>
      <c r="X477" s="49">
        <f t="shared" ca="1" si="79"/>
        <v>7.2850000000000001</v>
      </c>
      <c r="Z477" s="61">
        <v>26595</v>
      </c>
      <c r="AA477">
        <v>0.81469999999999998</v>
      </c>
    </row>
    <row r="478" spans="1:27" x14ac:dyDescent="0.2">
      <c r="A478" s="9">
        <v>40298</v>
      </c>
      <c r="B478" s="29">
        <v>21330.64457</v>
      </c>
      <c r="C478" s="28">
        <f t="shared" ca="1" si="70"/>
        <v>40298</v>
      </c>
      <c r="D478" s="29">
        <f t="shared" ca="1" si="71"/>
        <v>295.62479611444616</v>
      </c>
      <c r="F478" s="9">
        <v>40298</v>
      </c>
      <c r="G478" s="29">
        <v>27475.333190000001</v>
      </c>
      <c r="H478" s="28">
        <f t="shared" ca="1" si="72"/>
        <v>40298</v>
      </c>
      <c r="I478" s="29">
        <f t="shared" ca="1" si="73"/>
        <v>420.22990832139959</v>
      </c>
      <c r="J478" s="29"/>
      <c r="K478" s="9">
        <v>40298</v>
      </c>
      <c r="L478" s="29">
        <v>34123.047680000003</v>
      </c>
      <c r="M478" s="28">
        <f t="shared" ca="1" si="74"/>
        <v>40298</v>
      </c>
      <c r="N478" s="29">
        <f t="shared" ca="1" si="75"/>
        <v>396.35464904432126</v>
      </c>
      <c r="P478" s="9">
        <v>40298</v>
      </c>
      <c r="Q478" s="29">
        <v>70.400000000000006</v>
      </c>
      <c r="R478" s="28">
        <f t="shared" ca="1" si="76"/>
        <v>40298</v>
      </c>
      <c r="S478" s="49">
        <f t="shared" ca="1" si="77"/>
        <v>70.400000000000006</v>
      </c>
      <c r="U478" s="61">
        <v>40298</v>
      </c>
      <c r="V478" s="49">
        <v>7.3890000000000002</v>
      </c>
      <c r="W478" s="50">
        <f t="shared" ca="1" si="78"/>
        <v>40298</v>
      </c>
      <c r="X478" s="49">
        <f t="shared" ca="1" si="79"/>
        <v>7.3890000000000002</v>
      </c>
      <c r="Z478" s="61">
        <v>26596</v>
      </c>
      <c r="AA478">
        <v>0.81969999999999998</v>
      </c>
    </row>
    <row r="479" spans="1:27" x14ac:dyDescent="0.2">
      <c r="A479" s="9">
        <v>40329</v>
      </c>
      <c r="B479" s="29">
        <v>19997.203020000001</v>
      </c>
      <c r="C479" s="28">
        <f t="shared" ca="1" si="70"/>
        <v>40329</v>
      </c>
      <c r="D479" s="29">
        <f t="shared" ca="1" si="71"/>
        <v>277.14441756537542</v>
      </c>
      <c r="F479" s="9">
        <v>40329</v>
      </c>
      <c r="G479" s="29">
        <v>25208.745569999999</v>
      </c>
      <c r="H479" s="28">
        <f t="shared" ca="1" si="72"/>
        <v>40329</v>
      </c>
      <c r="I479" s="29">
        <f t="shared" ca="1" si="73"/>
        <v>385.56288895649192</v>
      </c>
      <c r="J479" s="29"/>
      <c r="K479" s="9">
        <v>40329</v>
      </c>
      <c r="L479" s="29">
        <v>30503.99783</v>
      </c>
      <c r="M479" s="28">
        <f t="shared" ca="1" si="74"/>
        <v>40329</v>
      </c>
      <c r="N479" s="29">
        <f t="shared" ca="1" si="75"/>
        <v>354.31774640237489</v>
      </c>
      <c r="P479" s="9">
        <v>40329</v>
      </c>
      <c r="Q479" s="29">
        <v>70.599999999999994</v>
      </c>
      <c r="R479" s="28">
        <f t="shared" ca="1" si="76"/>
        <v>40329</v>
      </c>
      <c r="S479" s="49">
        <f t="shared" ca="1" si="77"/>
        <v>70.599999999999994</v>
      </c>
      <c r="U479" s="61">
        <v>40329</v>
      </c>
      <c r="V479" s="49">
        <v>7.67</v>
      </c>
      <c r="W479" s="50">
        <f t="shared" ca="1" si="78"/>
        <v>40329</v>
      </c>
      <c r="X479" s="49">
        <f t="shared" ca="1" si="79"/>
        <v>7.67</v>
      </c>
      <c r="Z479" s="61">
        <v>26597</v>
      </c>
      <c r="AA479">
        <v>0.78739999999999999</v>
      </c>
    </row>
    <row r="480" spans="1:27" x14ac:dyDescent="0.2">
      <c r="A480" s="9">
        <v>40359</v>
      </c>
      <c r="B480" s="29">
        <v>19296.196909999999</v>
      </c>
      <c r="C480" s="28">
        <f t="shared" ca="1" si="70"/>
        <v>40359</v>
      </c>
      <c r="D480" s="29">
        <f t="shared" ca="1" si="71"/>
        <v>267.429062379382</v>
      </c>
      <c r="F480" s="9">
        <v>40359</v>
      </c>
      <c r="G480" s="29">
        <v>24937.47581</v>
      </c>
      <c r="H480" s="28">
        <f t="shared" ca="1" si="72"/>
        <v>40359</v>
      </c>
      <c r="I480" s="29">
        <f t="shared" ca="1" si="73"/>
        <v>381.41387043188098</v>
      </c>
      <c r="J480" s="29"/>
      <c r="K480" s="9">
        <v>40359</v>
      </c>
      <c r="L480" s="29">
        <v>30816.211800000001</v>
      </c>
      <c r="M480" s="28">
        <f t="shared" ca="1" si="74"/>
        <v>40359</v>
      </c>
      <c r="N480" s="29">
        <f t="shared" ca="1" si="75"/>
        <v>357.94425302823566</v>
      </c>
      <c r="P480" s="9">
        <v>40359</v>
      </c>
      <c r="Q480" s="29">
        <v>70.599999999999994</v>
      </c>
      <c r="R480" s="28">
        <f t="shared" ca="1" si="76"/>
        <v>40359</v>
      </c>
      <c r="S480" s="49">
        <f t="shared" ca="1" si="77"/>
        <v>70.599999999999994</v>
      </c>
      <c r="U480" s="61">
        <v>40359</v>
      </c>
      <c r="V480" s="49">
        <v>7.6710000000000003</v>
      </c>
      <c r="W480" s="50">
        <f t="shared" ca="1" si="78"/>
        <v>40359</v>
      </c>
      <c r="X480" s="49">
        <f t="shared" ca="1" si="79"/>
        <v>7.6710000000000003</v>
      </c>
      <c r="Z480" s="61">
        <v>26598</v>
      </c>
      <c r="AA480">
        <v>0.7843</v>
      </c>
    </row>
    <row r="481" spans="1:27" x14ac:dyDescent="0.2">
      <c r="A481" s="9">
        <v>40389</v>
      </c>
      <c r="B481" s="29">
        <v>19891.740709999998</v>
      </c>
      <c r="C481" s="28">
        <f t="shared" ca="1" si="70"/>
        <v>40390</v>
      </c>
      <c r="D481" s="29">
        <f t="shared" ca="1" si="71"/>
        <v>275.68279863542716</v>
      </c>
      <c r="F481" s="9">
        <v>40389</v>
      </c>
      <c r="G481" s="29">
        <v>26034.224429999998</v>
      </c>
      <c r="H481" s="28">
        <f t="shared" ca="1" si="72"/>
        <v>40390</v>
      </c>
      <c r="I481" s="29">
        <f t="shared" ca="1" si="73"/>
        <v>398.18842849991438</v>
      </c>
      <c r="J481" s="29"/>
      <c r="K481" s="9">
        <v>40389</v>
      </c>
      <c r="L481" s="29">
        <v>31038.87759</v>
      </c>
      <c r="M481" s="28">
        <f t="shared" ca="1" si="74"/>
        <v>40390</v>
      </c>
      <c r="N481" s="29">
        <f t="shared" ca="1" si="75"/>
        <v>360.53061699775162</v>
      </c>
      <c r="P481" s="9">
        <v>40390</v>
      </c>
      <c r="Q481" s="29">
        <v>71.099999999999994</v>
      </c>
      <c r="R481" s="28">
        <f t="shared" ca="1" si="76"/>
        <v>40390</v>
      </c>
      <c r="S481" s="49">
        <f t="shared" ca="1" si="77"/>
        <v>71.099999999999994</v>
      </c>
      <c r="U481" s="61">
        <v>40389</v>
      </c>
      <c r="V481" s="49">
        <v>7.2972000000000001</v>
      </c>
      <c r="W481" s="50">
        <f t="shared" ca="1" si="78"/>
        <v>40390</v>
      </c>
      <c r="X481" s="49">
        <f t="shared" ca="1" si="79"/>
        <v>7.2972000000000001</v>
      </c>
      <c r="Z481" s="61">
        <v>26599</v>
      </c>
      <c r="AA481">
        <v>0.7843</v>
      </c>
    </row>
    <row r="482" spans="1:27" x14ac:dyDescent="0.2">
      <c r="A482" s="9">
        <v>40421</v>
      </c>
      <c r="B482" s="29">
        <v>19371.299060000001</v>
      </c>
      <c r="C482" s="28">
        <f t="shared" ca="1" si="70"/>
        <v>40421</v>
      </c>
      <c r="D482" s="29">
        <f t="shared" ca="1" si="71"/>
        <v>268.46991502256623</v>
      </c>
      <c r="F482" s="9">
        <v>40421</v>
      </c>
      <c r="G482" s="29">
        <v>25518.64143</v>
      </c>
      <c r="H482" s="28">
        <f t="shared" ca="1" si="72"/>
        <v>40421</v>
      </c>
      <c r="I482" s="29">
        <f t="shared" ca="1" si="73"/>
        <v>390.30268621159416</v>
      </c>
      <c r="J482" s="29"/>
      <c r="K482" s="9">
        <v>40421</v>
      </c>
      <c r="L482" s="29">
        <v>29664.687590000001</v>
      </c>
      <c r="M482" s="28">
        <f t="shared" ca="1" si="74"/>
        <v>40421</v>
      </c>
      <c r="N482" s="29">
        <f t="shared" ca="1" si="75"/>
        <v>344.56877794169765</v>
      </c>
      <c r="P482" s="9">
        <v>40421</v>
      </c>
      <c r="Q482" s="29">
        <v>71.099999999999994</v>
      </c>
      <c r="R482" s="28">
        <f t="shared" ca="1" si="76"/>
        <v>40421</v>
      </c>
      <c r="S482" s="49">
        <f t="shared" ca="1" si="77"/>
        <v>71.099999999999994</v>
      </c>
      <c r="U482" s="61">
        <v>40421</v>
      </c>
      <c r="V482" s="49">
        <v>7.3739999999999997</v>
      </c>
      <c r="W482" s="50">
        <f t="shared" ca="1" si="78"/>
        <v>40421</v>
      </c>
      <c r="X482" s="49">
        <f t="shared" ca="1" si="79"/>
        <v>7.3739999999999997</v>
      </c>
      <c r="Z482" s="61">
        <v>26602</v>
      </c>
      <c r="AA482">
        <v>0.7843</v>
      </c>
    </row>
    <row r="483" spans="1:27" x14ac:dyDescent="0.2">
      <c r="A483" s="9">
        <v>40451</v>
      </c>
      <c r="B483" s="29">
        <v>20026.283899999999</v>
      </c>
      <c r="C483" s="28">
        <f t="shared" ca="1" si="70"/>
        <v>40451</v>
      </c>
      <c r="D483" s="29">
        <f t="shared" ca="1" si="71"/>
        <v>277.54745410712712</v>
      </c>
      <c r="F483" s="9">
        <v>40451</v>
      </c>
      <c r="G483" s="29">
        <v>26495.881379999999</v>
      </c>
      <c r="H483" s="28">
        <f t="shared" ca="1" si="72"/>
        <v>40451</v>
      </c>
      <c r="I483" s="29">
        <f t="shared" ca="1" si="73"/>
        <v>405.24938228099711</v>
      </c>
      <c r="J483" s="29"/>
      <c r="K483" s="9">
        <v>40451</v>
      </c>
      <c r="L483" s="29">
        <v>30432.88063</v>
      </c>
      <c r="M483" s="28">
        <f t="shared" ca="1" si="74"/>
        <v>40451</v>
      </c>
      <c r="N483" s="29">
        <f t="shared" ca="1" si="75"/>
        <v>353.49168792391322</v>
      </c>
      <c r="P483" s="9">
        <v>40451</v>
      </c>
      <c r="Q483" s="29">
        <v>71.099999999999994</v>
      </c>
      <c r="R483" s="28">
        <f t="shared" ca="1" si="76"/>
        <v>40451</v>
      </c>
      <c r="S483" s="49">
        <f t="shared" ca="1" si="77"/>
        <v>71.099999999999994</v>
      </c>
      <c r="U483" s="61">
        <v>40451</v>
      </c>
      <c r="V483" s="49">
        <v>6.9630000000000001</v>
      </c>
      <c r="W483" s="50">
        <f t="shared" ca="1" si="78"/>
        <v>40451</v>
      </c>
      <c r="X483" s="49">
        <f t="shared" ca="1" si="79"/>
        <v>6.9630000000000001</v>
      </c>
      <c r="Z483" s="61">
        <v>26603</v>
      </c>
      <c r="AA483">
        <v>0.78369999999999995</v>
      </c>
    </row>
    <row r="484" spans="1:27" x14ac:dyDescent="0.2">
      <c r="A484" s="9">
        <v>40480</v>
      </c>
      <c r="B484" s="29">
        <v>20753.731039999999</v>
      </c>
      <c r="C484" s="28">
        <f t="shared" ca="1" si="70"/>
        <v>40482</v>
      </c>
      <c r="D484" s="29">
        <f t="shared" ca="1" si="71"/>
        <v>287.62925973380715</v>
      </c>
      <c r="F484" s="9">
        <v>40480</v>
      </c>
      <c r="G484" s="29">
        <v>27427.96703</v>
      </c>
      <c r="H484" s="28">
        <f t="shared" ca="1" si="72"/>
        <v>40482</v>
      </c>
      <c r="I484" s="29">
        <f t="shared" ca="1" si="73"/>
        <v>419.50545206324648</v>
      </c>
      <c r="J484" s="29"/>
      <c r="K484" s="9">
        <v>40480</v>
      </c>
      <c r="L484" s="29">
        <v>31182.7755</v>
      </c>
      <c r="M484" s="28">
        <f t="shared" ca="1" si="74"/>
        <v>40482</v>
      </c>
      <c r="N484" s="29">
        <f t="shared" ca="1" si="75"/>
        <v>362.2020563765293</v>
      </c>
      <c r="P484" s="9">
        <v>40482</v>
      </c>
      <c r="Q484" s="29">
        <v>71.3</v>
      </c>
      <c r="R484" s="28">
        <f t="shared" ca="1" si="76"/>
        <v>40482</v>
      </c>
      <c r="S484" s="49">
        <f t="shared" ca="1" si="77"/>
        <v>71.3</v>
      </c>
      <c r="U484" s="61">
        <v>40480</v>
      </c>
      <c r="V484" s="49">
        <v>6.9989999999999997</v>
      </c>
      <c r="W484" s="50">
        <f t="shared" ca="1" si="78"/>
        <v>40482</v>
      </c>
      <c r="X484" s="49">
        <f t="shared" ca="1" si="79"/>
        <v>6.9989999999999997</v>
      </c>
      <c r="Z484" s="61">
        <v>26604</v>
      </c>
      <c r="AA484">
        <v>0.78129999999999999</v>
      </c>
    </row>
    <row r="485" spans="1:27" x14ac:dyDescent="0.2">
      <c r="A485" s="9">
        <v>40512</v>
      </c>
      <c r="B485" s="29">
        <v>20643.623810000001</v>
      </c>
      <c r="C485" s="28">
        <f t="shared" ca="1" si="70"/>
        <v>40512</v>
      </c>
      <c r="D485" s="29">
        <f t="shared" ca="1" si="71"/>
        <v>286.10326611872176</v>
      </c>
      <c r="F485" s="9">
        <v>40512</v>
      </c>
      <c r="G485" s="29">
        <v>26541.97048</v>
      </c>
      <c r="H485" s="28">
        <f t="shared" ca="1" si="72"/>
        <v>40512</v>
      </c>
      <c r="I485" s="29">
        <f t="shared" ca="1" si="73"/>
        <v>405.95430615339131</v>
      </c>
      <c r="J485" s="29"/>
      <c r="K485" s="9">
        <v>40512</v>
      </c>
      <c r="L485" s="29">
        <v>32045.008170000001</v>
      </c>
      <c r="M485" s="28">
        <f t="shared" ca="1" si="74"/>
        <v>40512</v>
      </c>
      <c r="N485" s="29">
        <f t="shared" ca="1" si="75"/>
        <v>372.21727924047951</v>
      </c>
      <c r="P485" s="9">
        <v>40512</v>
      </c>
      <c r="Q485" s="29">
        <v>71.400000000000006</v>
      </c>
      <c r="R485" s="28">
        <f t="shared" ca="1" si="76"/>
        <v>40512</v>
      </c>
      <c r="S485" s="49">
        <f t="shared" ca="1" si="77"/>
        <v>71.400000000000006</v>
      </c>
      <c r="U485" s="61">
        <v>40512</v>
      </c>
      <c r="V485" s="49">
        <v>7.1032000000000002</v>
      </c>
      <c r="W485" s="50">
        <f t="shared" ca="1" si="78"/>
        <v>40512</v>
      </c>
      <c r="X485" s="49">
        <f t="shared" ca="1" si="79"/>
        <v>7.1032000000000002</v>
      </c>
      <c r="Z485" s="61">
        <v>26605</v>
      </c>
      <c r="AA485">
        <v>0.78129999999999999</v>
      </c>
    </row>
    <row r="486" spans="1:27" x14ac:dyDescent="0.2">
      <c r="A486" s="9">
        <v>40543</v>
      </c>
      <c r="B486" s="29">
        <v>20583.674930000001</v>
      </c>
      <c r="C486" s="28">
        <f t="shared" ca="1" si="70"/>
        <v>40543</v>
      </c>
      <c r="D486" s="29">
        <f t="shared" ca="1" si="71"/>
        <v>285.27242505486498</v>
      </c>
      <c r="F486" s="9">
        <v>40543</v>
      </c>
      <c r="G486" s="29">
        <v>26648.556680000002</v>
      </c>
      <c r="H486" s="28">
        <f t="shared" ca="1" si="72"/>
        <v>40543</v>
      </c>
      <c r="I486" s="29">
        <f t="shared" ca="1" si="73"/>
        <v>407.58452147214962</v>
      </c>
      <c r="J486" s="29"/>
      <c r="K486" s="9">
        <v>40543</v>
      </c>
      <c r="L486" s="29">
        <v>32561.680820000001</v>
      </c>
      <c r="M486" s="28">
        <f t="shared" ca="1" si="74"/>
        <v>40543</v>
      </c>
      <c r="N486" s="29">
        <f t="shared" ca="1" si="75"/>
        <v>378.21866600938694</v>
      </c>
      <c r="P486" s="9">
        <v>40543</v>
      </c>
      <c r="Q486" s="29">
        <v>71.5</v>
      </c>
      <c r="R486" s="28">
        <f t="shared" ca="1" si="76"/>
        <v>40543</v>
      </c>
      <c r="S486" s="49">
        <f t="shared" ca="1" si="77"/>
        <v>71.5</v>
      </c>
      <c r="U486" s="61">
        <v>40543</v>
      </c>
      <c r="V486" s="49">
        <v>6.6291000000000002</v>
      </c>
      <c r="W486" s="50">
        <f t="shared" ca="1" si="78"/>
        <v>40543</v>
      </c>
      <c r="X486" s="49">
        <f t="shared" ca="1" si="79"/>
        <v>6.6291000000000002</v>
      </c>
      <c r="Z486" s="61">
        <v>26606</v>
      </c>
      <c r="AA486">
        <v>0.78580000000000005</v>
      </c>
    </row>
    <row r="487" spans="1:27" x14ac:dyDescent="0.2">
      <c r="A487" s="9">
        <v>40574</v>
      </c>
      <c r="B487" s="29">
        <v>22940.139319999998</v>
      </c>
      <c r="C487" s="28">
        <f t="shared" ca="1" si="70"/>
        <v>40574</v>
      </c>
      <c r="D487" s="29">
        <f t="shared" ca="1" si="71"/>
        <v>317.9310398734936</v>
      </c>
      <c r="F487" s="9">
        <v>40574</v>
      </c>
      <c r="G487" s="29">
        <v>29728.528979999999</v>
      </c>
      <c r="H487" s="28">
        <f t="shared" ca="1" si="72"/>
        <v>40574</v>
      </c>
      <c r="I487" s="29">
        <f t="shared" ca="1" si="73"/>
        <v>454.69210223599367</v>
      </c>
      <c r="J487" s="29"/>
      <c r="K487" s="9">
        <v>40574</v>
      </c>
      <c r="L487" s="29">
        <v>36570.959439999999</v>
      </c>
      <c r="M487" s="28">
        <f t="shared" ca="1" si="74"/>
        <v>40574</v>
      </c>
      <c r="N487" s="29">
        <f t="shared" ca="1" si="75"/>
        <v>424.78825250275258</v>
      </c>
      <c r="P487" s="9">
        <v>40574</v>
      </c>
      <c r="Q487" s="29">
        <v>71.900000000000006</v>
      </c>
      <c r="R487" s="28">
        <f t="shared" ca="1" si="76"/>
        <v>40574</v>
      </c>
      <c r="S487" s="49">
        <f t="shared" ca="1" si="77"/>
        <v>71.900000000000006</v>
      </c>
      <c r="U487" s="61">
        <v>40574</v>
      </c>
      <c r="V487" s="49">
        <v>7.1855000000000002</v>
      </c>
      <c r="W487" s="50">
        <f t="shared" ca="1" si="78"/>
        <v>40574</v>
      </c>
      <c r="X487" s="49">
        <f t="shared" ca="1" si="79"/>
        <v>7.1855000000000002</v>
      </c>
      <c r="Z487" s="61">
        <v>26609</v>
      </c>
      <c r="AA487">
        <v>0.7843</v>
      </c>
    </row>
    <row r="488" spans="1:27" x14ac:dyDescent="0.2">
      <c r="A488" s="9">
        <v>40602</v>
      </c>
      <c r="B488" s="29">
        <v>23017.68707</v>
      </c>
      <c r="C488" s="28">
        <f t="shared" ca="1" si="70"/>
        <v>40602</v>
      </c>
      <c r="D488" s="29">
        <f t="shared" ca="1" si="71"/>
        <v>319.00578647609399</v>
      </c>
      <c r="F488" s="9">
        <v>40602</v>
      </c>
      <c r="G488" s="29">
        <v>29770.219939999999</v>
      </c>
      <c r="H488" s="28">
        <f t="shared" ca="1" si="72"/>
        <v>40602</v>
      </c>
      <c r="I488" s="29">
        <f t="shared" ca="1" si="73"/>
        <v>455.3297574075425</v>
      </c>
      <c r="J488" s="29"/>
      <c r="K488" s="9">
        <v>40602</v>
      </c>
      <c r="L488" s="29">
        <v>36781.125619999999</v>
      </c>
      <c r="M488" s="28">
        <f t="shared" ca="1" si="74"/>
        <v>40602</v>
      </c>
      <c r="N488" s="29">
        <f t="shared" ca="1" si="75"/>
        <v>427.22942784254235</v>
      </c>
      <c r="P488" s="9">
        <v>40602</v>
      </c>
      <c r="Q488" s="29">
        <v>72.3</v>
      </c>
      <c r="R488" s="28">
        <f t="shared" ca="1" si="76"/>
        <v>40602</v>
      </c>
      <c r="S488" s="49">
        <f t="shared" ca="1" si="77"/>
        <v>72.3</v>
      </c>
      <c r="U488" s="61">
        <v>40602</v>
      </c>
      <c r="V488" s="49">
        <v>6.9687000000000001</v>
      </c>
      <c r="W488" s="50">
        <f t="shared" ca="1" si="78"/>
        <v>40602</v>
      </c>
      <c r="X488" s="49">
        <f t="shared" ca="1" si="79"/>
        <v>6.9687000000000001</v>
      </c>
      <c r="Z488" s="61">
        <v>26610</v>
      </c>
      <c r="AA488">
        <v>0.7843</v>
      </c>
    </row>
    <row r="489" spans="1:27" x14ac:dyDescent="0.2">
      <c r="A489" s="9">
        <v>40633</v>
      </c>
      <c r="B489" s="29">
        <v>22168.47939</v>
      </c>
      <c r="C489" s="28">
        <f t="shared" ca="1" si="70"/>
        <v>40633</v>
      </c>
      <c r="D489" s="29">
        <f t="shared" ca="1" si="71"/>
        <v>307.23648215737217</v>
      </c>
      <c r="F489" s="9">
        <v>40633</v>
      </c>
      <c r="G489" s="29">
        <v>28308.464</v>
      </c>
      <c r="H489" s="28">
        <f t="shared" ca="1" si="72"/>
        <v>40633</v>
      </c>
      <c r="I489" s="29">
        <f t="shared" ca="1" si="73"/>
        <v>432.9724829604383</v>
      </c>
      <c r="J489" s="29"/>
      <c r="K489" s="9">
        <v>40633</v>
      </c>
      <c r="L489" s="29">
        <v>37333.918599999997</v>
      </c>
      <c r="M489" s="28">
        <f t="shared" ca="1" si="74"/>
        <v>40633</v>
      </c>
      <c r="N489" s="29">
        <f t="shared" ca="1" si="75"/>
        <v>433.65036859897077</v>
      </c>
      <c r="P489" s="9">
        <v>40633</v>
      </c>
      <c r="Q489" s="29">
        <v>73.2</v>
      </c>
      <c r="R489" s="28">
        <f t="shared" ca="1" si="76"/>
        <v>40633</v>
      </c>
      <c r="S489" s="49">
        <f t="shared" ca="1" si="77"/>
        <v>73.2</v>
      </c>
      <c r="U489" s="61">
        <v>40633</v>
      </c>
      <c r="V489" s="49">
        <v>6.7743000000000002</v>
      </c>
      <c r="W489" s="50">
        <f t="shared" ca="1" si="78"/>
        <v>40633</v>
      </c>
      <c r="X489" s="49">
        <f t="shared" ca="1" si="79"/>
        <v>6.7743000000000002</v>
      </c>
      <c r="Z489" s="61">
        <v>26611</v>
      </c>
      <c r="AA489">
        <v>0.7843</v>
      </c>
    </row>
    <row r="490" spans="1:27" x14ac:dyDescent="0.2">
      <c r="A490" s="9">
        <v>40662</v>
      </c>
      <c r="B490" s="29">
        <v>22460.580020000001</v>
      </c>
      <c r="C490" s="28">
        <f t="shared" ca="1" si="70"/>
        <v>40663</v>
      </c>
      <c r="D490" s="29">
        <f t="shared" ca="1" si="71"/>
        <v>311.28475125234831</v>
      </c>
      <c r="F490" s="9">
        <v>40662</v>
      </c>
      <c r="G490" s="29">
        <v>29157.199479999999</v>
      </c>
      <c r="H490" s="28">
        <f t="shared" ca="1" si="72"/>
        <v>40663</v>
      </c>
      <c r="I490" s="29">
        <f t="shared" ca="1" si="73"/>
        <v>445.95372800970057</v>
      </c>
      <c r="J490" s="29"/>
      <c r="K490" s="9">
        <v>40662</v>
      </c>
      <c r="L490" s="29">
        <v>37885.088799999998</v>
      </c>
      <c r="M490" s="28">
        <f t="shared" ca="1" si="74"/>
        <v>40663</v>
      </c>
      <c r="N490" s="29">
        <f t="shared" ca="1" si="75"/>
        <v>440.05246003093657</v>
      </c>
      <c r="P490" s="9">
        <v>40663</v>
      </c>
      <c r="Q490" s="29">
        <v>73.5</v>
      </c>
      <c r="R490" s="28">
        <f t="shared" ca="1" si="76"/>
        <v>40663</v>
      </c>
      <c r="S490" s="49">
        <f t="shared" ca="1" si="77"/>
        <v>73.5</v>
      </c>
      <c r="U490" s="61">
        <v>40662</v>
      </c>
      <c r="V490" s="49">
        <v>6.5686</v>
      </c>
      <c r="W490" s="50">
        <f t="shared" ca="1" si="78"/>
        <v>40663</v>
      </c>
      <c r="X490" s="49">
        <f t="shared" ca="1" si="79"/>
        <v>6.5686</v>
      </c>
      <c r="Z490" s="61">
        <v>26612</v>
      </c>
      <c r="AA490">
        <v>0.78549999999999998</v>
      </c>
    </row>
    <row r="491" spans="1:27" x14ac:dyDescent="0.2">
      <c r="A491" s="9">
        <v>40694</v>
      </c>
      <c r="B491" s="29">
        <v>22785.939900000001</v>
      </c>
      <c r="C491" s="28">
        <f t="shared" ca="1" si="70"/>
        <v>40694</v>
      </c>
      <c r="D491" s="29">
        <f t="shared" ca="1" si="71"/>
        <v>315.79396558355029</v>
      </c>
      <c r="F491" s="9">
        <v>40694</v>
      </c>
      <c r="G491" s="29">
        <v>29313.767380000001</v>
      </c>
      <c r="H491" s="28">
        <f t="shared" ca="1" si="72"/>
        <v>40694</v>
      </c>
      <c r="I491" s="29">
        <f t="shared" ca="1" si="73"/>
        <v>448.34840376515314</v>
      </c>
      <c r="J491" s="29"/>
      <c r="K491" s="9">
        <v>40694</v>
      </c>
      <c r="L491" s="29">
        <v>36544.276189999997</v>
      </c>
      <c r="M491" s="28">
        <f t="shared" ca="1" si="74"/>
        <v>40694</v>
      </c>
      <c r="N491" s="29">
        <f t="shared" ca="1" si="75"/>
        <v>424.47831447235467</v>
      </c>
      <c r="P491" s="9">
        <v>40694</v>
      </c>
      <c r="Q491" s="29">
        <v>73.8</v>
      </c>
      <c r="R491" s="28">
        <f t="shared" ca="1" si="76"/>
        <v>40694</v>
      </c>
      <c r="S491" s="49">
        <f t="shared" ca="1" si="77"/>
        <v>73.8</v>
      </c>
      <c r="U491" s="61">
        <v>40694</v>
      </c>
      <c r="V491" s="49">
        <v>6.8021000000000003</v>
      </c>
      <c r="W491" s="50">
        <f t="shared" ca="1" si="78"/>
        <v>40694</v>
      </c>
      <c r="X491" s="49">
        <f t="shared" ca="1" si="79"/>
        <v>6.8021000000000003</v>
      </c>
      <c r="Z491" s="61">
        <v>26613</v>
      </c>
      <c r="AA491">
        <v>0.78369999999999995</v>
      </c>
    </row>
    <row r="492" spans="1:27" x14ac:dyDescent="0.2">
      <c r="A492" s="9">
        <v>40724</v>
      </c>
      <c r="B492" s="29">
        <v>22242.541730000001</v>
      </c>
      <c r="C492" s="28">
        <f t="shared" ca="1" si="70"/>
        <v>40724</v>
      </c>
      <c r="D492" s="29">
        <f t="shared" ca="1" si="71"/>
        <v>308.26292390836602</v>
      </c>
      <c r="F492" s="9">
        <v>40724</v>
      </c>
      <c r="G492" s="29">
        <v>28710.595809999999</v>
      </c>
      <c r="H492" s="28">
        <f t="shared" ca="1" si="72"/>
        <v>40724</v>
      </c>
      <c r="I492" s="29">
        <f t="shared" ca="1" si="73"/>
        <v>439.12301123541198</v>
      </c>
      <c r="J492" s="29"/>
      <c r="K492" s="9">
        <v>40724</v>
      </c>
      <c r="L492" s="29">
        <v>34322.888760000002</v>
      </c>
      <c r="M492" s="28">
        <f t="shared" ca="1" si="74"/>
        <v>40724</v>
      </c>
      <c r="N492" s="29">
        <f t="shared" ca="1" si="75"/>
        <v>398.6758936726099</v>
      </c>
      <c r="P492" s="9">
        <v>40724</v>
      </c>
      <c r="Q492" s="29">
        <v>74.099999999999994</v>
      </c>
      <c r="R492" s="28">
        <f t="shared" ca="1" si="76"/>
        <v>40724</v>
      </c>
      <c r="S492" s="49">
        <f t="shared" ca="1" si="77"/>
        <v>74.099999999999994</v>
      </c>
      <c r="U492" s="61">
        <v>40724</v>
      </c>
      <c r="V492" s="49">
        <v>6.7693000000000003</v>
      </c>
      <c r="W492" s="50">
        <f t="shared" ca="1" si="78"/>
        <v>40724</v>
      </c>
      <c r="X492" s="49">
        <f t="shared" ca="1" si="79"/>
        <v>6.7693000000000003</v>
      </c>
      <c r="Z492" s="61">
        <v>26616</v>
      </c>
      <c r="AA492">
        <v>0.7843</v>
      </c>
    </row>
    <row r="493" spans="1:27" x14ac:dyDescent="0.2">
      <c r="A493" s="9">
        <v>40753</v>
      </c>
      <c r="B493" s="29">
        <v>21640.87573</v>
      </c>
      <c r="C493" s="28">
        <f t="shared" ca="1" si="70"/>
        <v>40755</v>
      </c>
      <c r="D493" s="29">
        <f t="shared" ca="1" si="71"/>
        <v>299.92433910867589</v>
      </c>
      <c r="F493" s="9">
        <v>40753</v>
      </c>
      <c r="G493" s="29">
        <v>27997.41545</v>
      </c>
      <c r="H493" s="28">
        <f t="shared" ca="1" si="72"/>
        <v>40755</v>
      </c>
      <c r="I493" s="29">
        <f t="shared" ca="1" si="73"/>
        <v>428.21505553467813</v>
      </c>
      <c r="J493" s="29"/>
      <c r="K493" s="9">
        <v>40753</v>
      </c>
      <c r="L493" s="29">
        <v>34839.788269999997</v>
      </c>
      <c r="M493" s="28">
        <f t="shared" ca="1" si="74"/>
        <v>40755</v>
      </c>
      <c r="N493" s="29">
        <f t="shared" ca="1" si="75"/>
        <v>404.67991552313504</v>
      </c>
      <c r="P493" s="9">
        <v>40755</v>
      </c>
      <c r="Q493" s="29">
        <v>74.7</v>
      </c>
      <c r="R493" s="28">
        <f t="shared" ca="1" si="76"/>
        <v>40755</v>
      </c>
      <c r="S493" s="49">
        <f t="shared" ca="1" si="77"/>
        <v>74.7</v>
      </c>
      <c r="U493" s="61">
        <v>40753</v>
      </c>
      <c r="V493" s="49">
        <v>6.6909999999999998</v>
      </c>
      <c r="W493" s="50">
        <f t="shared" ca="1" si="78"/>
        <v>40755</v>
      </c>
      <c r="X493" s="49">
        <f t="shared" ca="1" si="79"/>
        <v>6.6909999999999998</v>
      </c>
      <c r="Z493" s="61">
        <v>26617</v>
      </c>
      <c r="AA493">
        <v>0.7843</v>
      </c>
    </row>
    <row r="494" spans="1:27" x14ac:dyDescent="0.2">
      <c r="A494" s="9">
        <v>40786</v>
      </c>
      <c r="B494" s="29">
        <v>20955.142769999999</v>
      </c>
      <c r="C494" s="28">
        <f t="shared" ca="1" si="70"/>
        <v>40786</v>
      </c>
      <c r="D494" s="29">
        <f t="shared" ca="1" si="71"/>
        <v>290.42065693799896</v>
      </c>
      <c r="F494" s="9">
        <v>40786</v>
      </c>
      <c r="G494" s="29">
        <v>26531.83194</v>
      </c>
      <c r="H494" s="28">
        <f t="shared" ca="1" si="72"/>
        <v>40786</v>
      </c>
      <c r="I494" s="29">
        <f t="shared" ca="1" si="73"/>
        <v>405.79923914454923</v>
      </c>
      <c r="J494" s="29"/>
      <c r="K494" s="9">
        <v>40786</v>
      </c>
      <c r="L494" s="29">
        <v>35623.012499999997</v>
      </c>
      <c r="M494" s="28">
        <f t="shared" ca="1" si="74"/>
        <v>40786</v>
      </c>
      <c r="N494" s="29">
        <f t="shared" ca="1" si="75"/>
        <v>413.77741958302613</v>
      </c>
      <c r="P494" s="9">
        <v>40786</v>
      </c>
      <c r="Q494" s="29">
        <v>74.900000000000006</v>
      </c>
      <c r="R494" s="28">
        <f t="shared" ca="1" si="76"/>
        <v>40786</v>
      </c>
      <c r="S494" s="49">
        <f t="shared" ca="1" si="77"/>
        <v>74.900000000000006</v>
      </c>
      <c r="U494" s="61">
        <v>40786</v>
      </c>
      <c r="V494" s="49">
        <v>6.9915000000000003</v>
      </c>
      <c r="W494" s="50">
        <f t="shared" ca="1" si="78"/>
        <v>40786</v>
      </c>
      <c r="X494" s="49">
        <f t="shared" ca="1" si="79"/>
        <v>6.9915000000000003</v>
      </c>
      <c r="Z494" s="61">
        <v>26618</v>
      </c>
      <c r="AA494">
        <v>0.7843</v>
      </c>
    </row>
    <row r="495" spans="1:27" x14ac:dyDescent="0.2">
      <c r="A495" s="9">
        <v>40816</v>
      </c>
      <c r="B495" s="29">
        <v>22056.99638</v>
      </c>
      <c r="C495" s="28">
        <f t="shared" ca="1" si="70"/>
        <v>40816</v>
      </c>
      <c r="D495" s="29">
        <f t="shared" ca="1" si="71"/>
        <v>305.69142138842443</v>
      </c>
      <c r="F495" s="9">
        <v>40816</v>
      </c>
      <c r="G495" s="29">
        <v>27654.35297</v>
      </c>
      <c r="H495" s="28">
        <f t="shared" ca="1" si="72"/>
        <v>40816</v>
      </c>
      <c r="I495" s="29">
        <f t="shared" ca="1" si="73"/>
        <v>422.96798124000196</v>
      </c>
      <c r="J495" s="29"/>
      <c r="K495" s="9">
        <v>40816</v>
      </c>
      <c r="L495" s="29">
        <v>36046.707719999999</v>
      </c>
      <c r="M495" s="28">
        <f t="shared" ca="1" si="74"/>
        <v>40816</v>
      </c>
      <c r="N495" s="29">
        <f t="shared" ca="1" si="75"/>
        <v>418.69883140414214</v>
      </c>
      <c r="P495" s="9">
        <v>40816</v>
      </c>
      <c r="Q495" s="29">
        <v>75.2</v>
      </c>
      <c r="R495" s="28">
        <f t="shared" ca="1" si="76"/>
        <v>40816</v>
      </c>
      <c r="S495" s="49">
        <f t="shared" ca="1" si="77"/>
        <v>75.2</v>
      </c>
      <c r="U495" s="61">
        <v>40816</v>
      </c>
      <c r="V495" s="49">
        <v>8.0967000000000002</v>
      </c>
      <c r="W495" s="50">
        <f t="shared" ca="1" si="78"/>
        <v>40816</v>
      </c>
      <c r="X495" s="49">
        <f t="shared" ca="1" si="79"/>
        <v>8.0967000000000002</v>
      </c>
      <c r="Z495" s="61">
        <v>26619</v>
      </c>
      <c r="AA495">
        <v>0.7843</v>
      </c>
    </row>
    <row r="496" spans="1:27" x14ac:dyDescent="0.2">
      <c r="A496" s="9">
        <v>40847</v>
      </c>
      <c r="B496" s="29">
        <v>23852.911489999999</v>
      </c>
      <c r="C496" s="28">
        <f t="shared" ca="1" si="70"/>
        <v>40847</v>
      </c>
      <c r="D496" s="29">
        <f t="shared" ca="1" si="71"/>
        <v>330.58129457018936</v>
      </c>
      <c r="F496" s="9">
        <v>40847</v>
      </c>
      <c r="G496" s="29">
        <v>29715.867910000001</v>
      </c>
      <c r="H496" s="28">
        <f t="shared" ca="1" si="72"/>
        <v>40847</v>
      </c>
      <c r="I496" s="29">
        <f t="shared" ca="1" si="73"/>
        <v>454.49845361857535</v>
      </c>
      <c r="J496" s="29"/>
      <c r="K496" s="9">
        <v>40847</v>
      </c>
      <c r="L496" s="29">
        <v>38770.688909999997</v>
      </c>
      <c r="M496" s="28">
        <f t="shared" ca="1" si="74"/>
        <v>40847</v>
      </c>
      <c r="N496" s="29">
        <f t="shared" ca="1" si="75"/>
        <v>450.33910629080145</v>
      </c>
      <c r="P496" s="9">
        <v>40847</v>
      </c>
      <c r="Q496" s="29">
        <v>75.5</v>
      </c>
      <c r="R496" s="28">
        <f t="shared" ca="1" si="76"/>
        <v>40847</v>
      </c>
      <c r="S496" s="49">
        <f t="shared" ca="1" si="77"/>
        <v>75.5</v>
      </c>
      <c r="U496" s="61">
        <v>40847</v>
      </c>
      <c r="V496" s="49">
        <v>7.9599000000000002</v>
      </c>
      <c r="W496" s="50">
        <f t="shared" ca="1" si="78"/>
        <v>40847</v>
      </c>
      <c r="X496" s="49">
        <f t="shared" ca="1" si="79"/>
        <v>7.9599000000000002</v>
      </c>
      <c r="Z496" s="61">
        <v>26620</v>
      </c>
      <c r="AA496">
        <v>0.7843</v>
      </c>
    </row>
    <row r="497" spans="1:27" x14ac:dyDescent="0.2">
      <c r="A497" s="9">
        <v>40877</v>
      </c>
      <c r="B497" s="29">
        <v>24017.454989999998</v>
      </c>
      <c r="C497" s="28">
        <f t="shared" ca="1" si="70"/>
        <v>40877</v>
      </c>
      <c r="D497" s="29">
        <f t="shared" ca="1" si="71"/>
        <v>332.86172911026279</v>
      </c>
      <c r="F497" s="9">
        <v>40877</v>
      </c>
      <c r="G497" s="29">
        <v>29181.813030000001</v>
      </c>
      <c r="H497" s="28">
        <f t="shared" ca="1" si="72"/>
        <v>40877</v>
      </c>
      <c r="I497" s="29">
        <f t="shared" ca="1" si="73"/>
        <v>446.33018749750505</v>
      </c>
      <c r="J497" s="29"/>
      <c r="K497" s="9">
        <v>40877</v>
      </c>
      <c r="L497" s="29">
        <v>40581.932009999997</v>
      </c>
      <c r="M497" s="28">
        <f t="shared" ca="1" si="74"/>
        <v>40877</v>
      </c>
      <c r="N497" s="29">
        <f t="shared" ca="1" si="75"/>
        <v>471.37751499235526</v>
      </c>
      <c r="P497" s="9">
        <v>40877</v>
      </c>
      <c r="Q497" s="29">
        <v>75.8</v>
      </c>
      <c r="R497" s="28">
        <f t="shared" ca="1" si="76"/>
        <v>40877</v>
      </c>
      <c r="S497" s="49">
        <f t="shared" ca="1" si="77"/>
        <v>75.8</v>
      </c>
      <c r="U497" s="61">
        <v>40877</v>
      </c>
      <c r="V497" s="49">
        <v>8.1089000000000002</v>
      </c>
      <c r="W497" s="50">
        <f t="shared" ca="1" si="78"/>
        <v>40877</v>
      </c>
      <c r="X497" s="49">
        <f t="shared" ca="1" si="79"/>
        <v>8.1089000000000002</v>
      </c>
      <c r="Z497" s="61">
        <v>26623</v>
      </c>
      <c r="AA497">
        <v>0.7843</v>
      </c>
    </row>
    <row r="498" spans="1:27" x14ac:dyDescent="0.2">
      <c r="A498" s="9">
        <v>40907</v>
      </c>
      <c r="B498" s="29">
        <v>23836.1535</v>
      </c>
      <c r="C498" s="28">
        <f t="shared" ca="1" si="70"/>
        <v>40908</v>
      </c>
      <c r="D498" s="29">
        <f t="shared" ca="1" si="71"/>
        <v>330.3490429211227</v>
      </c>
      <c r="F498" s="9">
        <v>40907</v>
      </c>
      <c r="G498" s="29">
        <v>28702.911410000001</v>
      </c>
      <c r="H498" s="28">
        <f t="shared" ca="1" si="72"/>
        <v>40908</v>
      </c>
      <c r="I498" s="29">
        <f t="shared" ca="1" si="73"/>
        <v>439.00547982332051</v>
      </c>
      <c r="J498" s="29"/>
      <c r="K498" s="9">
        <v>40907</v>
      </c>
      <c r="L498" s="29">
        <v>39449.284449999999</v>
      </c>
      <c r="M498" s="28">
        <f t="shared" ca="1" si="74"/>
        <v>40908</v>
      </c>
      <c r="N498" s="29">
        <f t="shared" ca="1" si="75"/>
        <v>458.22130074254108</v>
      </c>
      <c r="P498" s="9">
        <v>40908</v>
      </c>
      <c r="Q498" s="29">
        <v>75.900000000000006</v>
      </c>
      <c r="R498" s="28">
        <f t="shared" ca="1" si="76"/>
        <v>40908</v>
      </c>
      <c r="S498" s="49">
        <f t="shared" ca="1" si="77"/>
        <v>75.900000000000006</v>
      </c>
      <c r="U498" s="61">
        <v>40907</v>
      </c>
      <c r="V498" s="49">
        <v>8.09</v>
      </c>
      <c r="W498" s="50">
        <f t="shared" ca="1" si="78"/>
        <v>40908</v>
      </c>
      <c r="X498" s="49">
        <f t="shared" ca="1" si="79"/>
        <v>8.09</v>
      </c>
      <c r="Z498" s="61">
        <v>26624</v>
      </c>
      <c r="AA498">
        <v>0.7843</v>
      </c>
    </row>
    <row r="499" spans="1:27" x14ac:dyDescent="0.2">
      <c r="A499" s="9">
        <v>40939</v>
      </c>
      <c r="B499" s="29">
        <v>24216.730810000001</v>
      </c>
      <c r="C499" s="28">
        <f t="shared" ca="1" si="70"/>
        <v>40939</v>
      </c>
      <c r="D499" s="29">
        <f t="shared" ca="1" si="71"/>
        <v>335.62352439801015</v>
      </c>
      <c r="F499" s="9">
        <v>40939</v>
      </c>
      <c r="G499" s="29">
        <v>29249.003420000001</v>
      </c>
      <c r="H499" s="28">
        <f t="shared" ca="1" si="72"/>
        <v>40939</v>
      </c>
      <c r="I499" s="29">
        <f t="shared" ca="1" si="73"/>
        <v>447.35785152015848</v>
      </c>
      <c r="J499" s="29"/>
      <c r="K499" s="9">
        <v>40939</v>
      </c>
      <c r="L499" s="29">
        <v>39015.470070000003</v>
      </c>
      <c r="M499" s="28">
        <f t="shared" ca="1" si="74"/>
        <v>40939</v>
      </c>
      <c r="N499" s="29">
        <f t="shared" ca="1" si="75"/>
        <v>453.18235029626959</v>
      </c>
      <c r="P499" s="9">
        <v>40939</v>
      </c>
      <c r="Q499" s="29">
        <v>76.3</v>
      </c>
      <c r="R499" s="28">
        <f t="shared" ca="1" si="76"/>
        <v>40939</v>
      </c>
      <c r="S499" s="49">
        <f t="shared" ca="1" si="77"/>
        <v>76.3</v>
      </c>
      <c r="U499" s="61">
        <v>40939</v>
      </c>
      <c r="V499" s="49">
        <v>7.8108000000000004</v>
      </c>
      <c r="W499" s="50">
        <f t="shared" ca="1" si="78"/>
        <v>40939</v>
      </c>
      <c r="X499" s="49">
        <f t="shared" ca="1" si="79"/>
        <v>7.8108000000000004</v>
      </c>
      <c r="Z499" s="61">
        <v>26625</v>
      </c>
      <c r="AA499">
        <v>0.78400000000000003</v>
      </c>
    </row>
    <row r="500" spans="1:27" x14ac:dyDescent="0.2">
      <c r="A500" s="9">
        <v>40968</v>
      </c>
      <c r="B500" s="29">
        <v>24232.770240000002</v>
      </c>
      <c r="C500" s="28">
        <f t="shared" ca="1" si="70"/>
        <v>40968</v>
      </c>
      <c r="D500" s="29">
        <f t="shared" ca="1" si="71"/>
        <v>335.84581740973704</v>
      </c>
      <c r="F500" s="9">
        <v>40968</v>
      </c>
      <c r="G500" s="29">
        <v>29506.37528</v>
      </c>
      <c r="H500" s="28">
        <f t="shared" ca="1" si="72"/>
        <v>40968</v>
      </c>
      <c r="I500" s="29">
        <f t="shared" ca="1" si="73"/>
        <v>451.29430435166307</v>
      </c>
      <c r="J500" s="29"/>
      <c r="K500" s="9">
        <v>40968</v>
      </c>
      <c r="L500" s="29">
        <v>39479.816740000002</v>
      </c>
      <c r="M500" s="28">
        <f t="shared" ca="1" si="74"/>
        <v>40968</v>
      </c>
      <c r="N500" s="29">
        <f t="shared" ca="1" si="75"/>
        <v>458.57594711530817</v>
      </c>
      <c r="P500" s="9">
        <v>40968</v>
      </c>
      <c r="Q500" s="29">
        <v>76.7</v>
      </c>
      <c r="R500" s="28">
        <f t="shared" ca="1" si="76"/>
        <v>40968</v>
      </c>
      <c r="S500" s="49">
        <f t="shared" ca="1" si="77"/>
        <v>76.7</v>
      </c>
      <c r="U500" s="61">
        <v>40968</v>
      </c>
      <c r="V500" s="49">
        <v>7.5062999999999995</v>
      </c>
      <c r="W500" s="50">
        <f t="shared" ca="1" si="78"/>
        <v>40968</v>
      </c>
      <c r="X500" s="49">
        <f t="shared" ca="1" si="79"/>
        <v>7.5062999999999995</v>
      </c>
      <c r="Z500" s="61">
        <v>26626</v>
      </c>
      <c r="AA500">
        <v>0.78400000000000003</v>
      </c>
    </row>
    <row r="501" spans="1:27" x14ac:dyDescent="0.2">
      <c r="A501" s="9">
        <v>40998</v>
      </c>
      <c r="B501" s="29">
        <v>25178.252519999998</v>
      </c>
      <c r="C501" s="28">
        <f t="shared" ca="1" si="70"/>
        <v>40999</v>
      </c>
      <c r="D501" s="29">
        <f t="shared" ca="1" si="71"/>
        <v>348.94940672404817</v>
      </c>
      <c r="F501" s="9">
        <v>40998</v>
      </c>
      <c r="G501" s="29">
        <v>30127.830249999999</v>
      </c>
      <c r="H501" s="28">
        <f t="shared" ca="1" si="72"/>
        <v>40999</v>
      </c>
      <c r="I501" s="29">
        <f t="shared" ca="1" si="73"/>
        <v>460.79933794900006</v>
      </c>
      <c r="J501" s="29"/>
      <c r="K501" s="9">
        <v>40998</v>
      </c>
      <c r="L501" s="29">
        <v>39547.631309999997</v>
      </c>
      <c r="M501" s="28">
        <f t="shared" ca="1" si="74"/>
        <v>40999</v>
      </c>
      <c r="N501" s="29">
        <f t="shared" ca="1" si="75"/>
        <v>459.36364405095418</v>
      </c>
      <c r="P501" s="9">
        <v>40999</v>
      </c>
      <c r="Q501" s="29">
        <v>77.599999999999994</v>
      </c>
      <c r="R501" s="28">
        <f t="shared" ca="1" si="76"/>
        <v>40999</v>
      </c>
      <c r="S501" s="49">
        <f t="shared" ca="1" si="77"/>
        <v>77.599999999999994</v>
      </c>
      <c r="U501" s="61">
        <v>40998</v>
      </c>
      <c r="V501" s="49">
        <v>7.673</v>
      </c>
      <c r="W501" s="50">
        <f t="shared" ca="1" si="78"/>
        <v>40999</v>
      </c>
      <c r="X501" s="49">
        <f t="shared" ca="1" si="79"/>
        <v>7.673</v>
      </c>
      <c r="Z501" s="61">
        <v>26627</v>
      </c>
      <c r="AA501">
        <v>0.7843</v>
      </c>
    </row>
    <row r="502" spans="1:27" x14ac:dyDescent="0.2">
      <c r="A502" s="9">
        <v>41029</v>
      </c>
      <c r="B502" s="29">
        <v>25349.76614</v>
      </c>
      <c r="C502" s="28">
        <f t="shared" ca="1" si="70"/>
        <v>41029</v>
      </c>
      <c r="D502" s="29">
        <f t="shared" ca="1" si="71"/>
        <v>351.32644126592334</v>
      </c>
      <c r="F502" s="9">
        <v>41029</v>
      </c>
      <c r="G502" s="29">
        <v>30080.935839999998</v>
      </c>
      <c r="H502" s="28">
        <f t="shared" ca="1" si="72"/>
        <v>41029</v>
      </c>
      <c r="I502" s="29">
        <f t="shared" ca="1" si="73"/>
        <v>460.08209701587612</v>
      </c>
      <c r="J502" s="29"/>
      <c r="K502" s="9">
        <v>41029</v>
      </c>
      <c r="L502" s="29">
        <v>40068.04997</v>
      </c>
      <c r="M502" s="28">
        <f t="shared" ca="1" si="74"/>
        <v>41029</v>
      </c>
      <c r="N502" s="29">
        <f t="shared" ca="1" si="75"/>
        <v>465.40854242213089</v>
      </c>
      <c r="P502" s="9">
        <v>41029</v>
      </c>
      <c r="Q502" s="29">
        <v>77.900000000000006</v>
      </c>
      <c r="R502" s="28">
        <f t="shared" ca="1" si="76"/>
        <v>41029</v>
      </c>
      <c r="S502" s="49">
        <f t="shared" ca="1" si="77"/>
        <v>77.900000000000006</v>
      </c>
      <c r="U502" s="61">
        <v>41029</v>
      </c>
      <c r="V502" s="49">
        <v>7.7774000000000001</v>
      </c>
      <c r="W502" s="50">
        <f t="shared" ca="1" si="78"/>
        <v>41029</v>
      </c>
      <c r="X502" s="49">
        <f t="shared" ca="1" si="79"/>
        <v>7.7774000000000001</v>
      </c>
      <c r="Z502" s="61">
        <v>26630</v>
      </c>
      <c r="AA502">
        <v>0.78490000000000004</v>
      </c>
    </row>
    <row r="503" spans="1:27" x14ac:dyDescent="0.2">
      <c r="A503" s="9">
        <v>41060</v>
      </c>
      <c r="B503" s="29">
        <v>25294.944650000001</v>
      </c>
      <c r="C503" s="28">
        <f t="shared" ca="1" si="70"/>
        <v>41060</v>
      </c>
      <c r="D503" s="29">
        <f t="shared" ca="1" si="71"/>
        <v>350.56666151567924</v>
      </c>
      <c r="F503" s="9">
        <v>41060</v>
      </c>
      <c r="G503" s="29">
        <v>29079.96774</v>
      </c>
      <c r="H503" s="28">
        <f t="shared" ca="1" si="72"/>
        <v>41060</v>
      </c>
      <c r="I503" s="29">
        <f t="shared" ca="1" si="73"/>
        <v>444.77248348046174</v>
      </c>
      <c r="J503" s="29"/>
      <c r="K503" s="9">
        <v>41060</v>
      </c>
      <c r="L503" s="29">
        <v>38079.479720000003</v>
      </c>
      <c r="M503" s="28">
        <f t="shared" ca="1" si="74"/>
        <v>41060</v>
      </c>
      <c r="N503" s="29">
        <f t="shared" ca="1" si="75"/>
        <v>442.31039858310066</v>
      </c>
      <c r="P503" s="9">
        <v>41060</v>
      </c>
      <c r="Q503" s="29">
        <v>77.900000000000006</v>
      </c>
      <c r="R503" s="28">
        <f t="shared" ca="1" si="76"/>
        <v>41060</v>
      </c>
      <c r="S503" s="49">
        <f t="shared" ca="1" si="77"/>
        <v>77.900000000000006</v>
      </c>
      <c r="U503" s="61">
        <v>41060</v>
      </c>
      <c r="V503" s="49">
        <v>8.5229999999999997</v>
      </c>
      <c r="W503" s="50">
        <f t="shared" ca="1" si="78"/>
        <v>41060</v>
      </c>
      <c r="X503" s="49">
        <f t="shared" ca="1" si="79"/>
        <v>8.5229999999999997</v>
      </c>
      <c r="Z503" s="61">
        <v>26631</v>
      </c>
      <c r="AA503">
        <v>0.78490000000000004</v>
      </c>
    </row>
    <row r="504" spans="1:27" x14ac:dyDescent="0.2">
      <c r="A504" s="9">
        <v>41089</v>
      </c>
      <c r="B504" s="29">
        <v>25597.51153</v>
      </c>
      <c r="C504" s="28">
        <f t="shared" ca="1" si="70"/>
        <v>41090</v>
      </c>
      <c r="D504" s="29">
        <f t="shared" ca="1" si="71"/>
        <v>354.75998403424876</v>
      </c>
      <c r="F504" s="9">
        <v>41089</v>
      </c>
      <c r="G504" s="29">
        <v>29964.195619999999</v>
      </c>
      <c r="H504" s="28">
        <f t="shared" ca="1" si="72"/>
        <v>41090</v>
      </c>
      <c r="I504" s="29">
        <f t="shared" ca="1" si="73"/>
        <v>458.29657792466907</v>
      </c>
      <c r="J504" s="29"/>
      <c r="K504" s="9">
        <v>41089</v>
      </c>
      <c r="L504" s="29">
        <v>37107.109600000003</v>
      </c>
      <c r="M504" s="28">
        <f t="shared" ca="1" si="74"/>
        <v>41090</v>
      </c>
      <c r="N504" s="29">
        <f t="shared" ca="1" si="75"/>
        <v>431.01587936934141</v>
      </c>
      <c r="P504" s="9">
        <v>41090</v>
      </c>
      <c r="Q504" s="29">
        <v>78.2</v>
      </c>
      <c r="R504" s="28">
        <f t="shared" ca="1" si="76"/>
        <v>41090</v>
      </c>
      <c r="S504" s="49">
        <f t="shared" ca="1" si="77"/>
        <v>78.2</v>
      </c>
      <c r="U504" s="61">
        <v>41089</v>
      </c>
      <c r="V504" s="49">
        <v>8.1641999999999992</v>
      </c>
      <c r="W504" s="50">
        <f t="shared" ca="1" si="78"/>
        <v>41090</v>
      </c>
      <c r="X504" s="49">
        <f t="shared" ca="1" si="79"/>
        <v>8.1641999999999992</v>
      </c>
      <c r="Z504" s="61">
        <v>26632</v>
      </c>
      <c r="AA504">
        <v>0.7843</v>
      </c>
    </row>
    <row r="505" spans="1:27" x14ac:dyDescent="0.2">
      <c r="A505" s="9">
        <v>41121</v>
      </c>
      <c r="B505" s="29">
        <v>26162.48215</v>
      </c>
      <c r="C505" s="28">
        <f t="shared" ca="1" si="70"/>
        <v>41121</v>
      </c>
      <c r="D505" s="29">
        <f t="shared" ca="1" si="71"/>
        <v>362.5900017254653</v>
      </c>
      <c r="F505" s="9">
        <v>41121</v>
      </c>
      <c r="G505" s="29">
        <v>30579.754659999999</v>
      </c>
      <c r="H505" s="28">
        <f t="shared" ca="1" si="72"/>
        <v>41121</v>
      </c>
      <c r="I505" s="29">
        <f t="shared" ca="1" si="73"/>
        <v>467.71143441273369</v>
      </c>
      <c r="J505" s="29"/>
      <c r="K505" s="9">
        <v>41121</v>
      </c>
      <c r="L505" s="29">
        <v>39831.721259999998</v>
      </c>
      <c r="M505" s="28">
        <f t="shared" ca="1" si="74"/>
        <v>41121</v>
      </c>
      <c r="N505" s="29">
        <f t="shared" ca="1" si="75"/>
        <v>462.66347745051496</v>
      </c>
      <c r="P505" s="9">
        <v>41121</v>
      </c>
      <c r="Q505" s="29">
        <v>78.400000000000006</v>
      </c>
      <c r="R505" s="28">
        <f t="shared" ca="1" si="76"/>
        <v>41121</v>
      </c>
      <c r="S505" s="49">
        <f t="shared" ca="1" si="77"/>
        <v>78.400000000000006</v>
      </c>
      <c r="U505" s="61">
        <v>41121</v>
      </c>
      <c r="V505" s="49">
        <v>8.2586999999999993</v>
      </c>
      <c r="W505" s="50">
        <f t="shared" ca="1" si="78"/>
        <v>41121</v>
      </c>
      <c r="X505" s="49">
        <f t="shared" ca="1" si="79"/>
        <v>8.2586999999999993</v>
      </c>
      <c r="Z505" s="61">
        <v>26633</v>
      </c>
      <c r="AA505">
        <v>0.78490000000000004</v>
      </c>
    </row>
    <row r="506" spans="1:27" x14ac:dyDescent="0.2">
      <c r="A506" s="9">
        <v>41152</v>
      </c>
      <c r="B506" s="29">
        <v>27255.61722</v>
      </c>
      <c r="C506" s="28">
        <f t="shared" ca="1" si="70"/>
        <v>41152</v>
      </c>
      <c r="D506" s="29">
        <f t="shared" ca="1" si="71"/>
        <v>377.73993454319174</v>
      </c>
      <c r="F506" s="9">
        <v>41152</v>
      </c>
      <c r="G506" s="29">
        <v>31904.192620000002</v>
      </c>
      <c r="H506" s="28">
        <f t="shared" ca="1" si="72"/>
        <v>41152</v>
      </c>
      <c r="I506" s="29">
        <f t="shared" ca="1" si="73"/>
        <v>487.96845690848829</v>
      </c>
      <c r="J506" s="29"/>
      <c r="K506" s="9">
        <v>41152</v>
      </c>
      <c r="L506" s="29">
        <v>43045.504829999998</v>
      </c>
      <c r="M506" s="28">
        <f t="shared" ca="1" si="74"/>
        <v>41152</v>
      </c>
      <c r="N506" s="29">
        <f t="shared" ca="1" si="75"/>
        <v>499.99302875370489</v>
      </c>
      <c r="P506" s="9">
        <v>41152</v>
      </c>
      <c r="Q506" s="29">
        <v>78.599999999999994</v>
      </c>
      <c r="R506" s="28">
        <f t="shared" ca="1" si="76"/>
        <v>41152</v>
      </c>
      <c r="S506" s="49">
        <f t="shared" ca="1" si="77"/>
        <v>78.599999999999994</v>
      </c>
      <c r="U506" s="61">
        <v>41152</v>
      </c>
      <c r="V506" s="49">
        <v>8.4</v>
      </c>
      <c r="W506" s="50">
        <f t="shared" ca="1" si="78"/>
        <v>41152</v>
      </c>
      <c r="X506" s="49">
        <f t="shared" ca="1" si="79"/>
        <v>8.4</v>
      </c>
      <c r="Z506" s="61">
        <v>26634</v>
      </c>
      <c r="AA506">
        <v>0.78490000000000004</v>
      </c>
    </row>
    <row r="507" spans="1:27" x14ac:dyDescent="0.2">
      <c r="A507" s="9">
        <v>41180</v>
      </c>
      <c r="B507" s="29">
        <v>27656.151389999999</v>
      </c>
      <c r="C507" s="28">
        <f t="shared" ca="1" si="70"/>
        <v>41182</v>
      </c>
      <c r="D507" s="29">
        <f t="shared" ca="1" si="71"/>
        <v>383.29100131731309</v>
      </c>
      <c r="F507" s="9">
        <v>41180</v>
      </c>
      <c r="G507" s="29">
        <v>32439.446</v>
      </c>
      <c r="H507" s="28">
        <f t="shared" ca="1" si="72"/>
        <v>41182</v>
      </c>
      <c r="I507" s="29">
        <f t="shared" ca="1" si="73"/>
        <v>496.15505385530838</v>
      </c>
      <c r="J507" s="29"/>
      <c r="K507" s="9">
        <v>41180</v>
      </c>
      <c r="L507" s="29">
        <v>41905.875639999998</v>
      </c>
      <c r="M507" s="28">
        <f t="shared" ca="1" si="74"/>
        <v>41182</v>
      </c>
      <c r="N507" s="29">
        <f t="shared" ca="1" si="75"/>
        <v>486.75571971029666</v>
      </c>
      <c r="P507" s="9">
        <v>41182</v>
      </c>
      <c r="Q507" s="29">
        <v>79.3</v>
      </c>
      <c r="R507" s="28">
        <f t="shared" ca="1" si="76"/>
        <v>41182</v>
      </c>
      <c r="S507" s="49">
        <f t="shared" ca="1" si="77"/>
        <v>79.3</v>
      </c>
      <c r="U507" s="61">
        <v>41180</v>
      </c>
      <c r="V507" s="49">
        <v>8.3146000000000004</v>
      </c>
      <c r="W507" s="50">
        <f t="shared" ca="1" si="78"/>
        <v>41182</v>
      </c>
      <c r="X507" s="49">
        <f t="shared" ca="1" si="79"/>
        <v>8.3146000000000004</v>
      </c>
      <c r="Z507" s="61">
        <v>26637</v>
      </c>
      <c r="AA507">
        <v>0.78490000000000004</v>
      </c>
    </row>
    <row r="508" spans="1:27" x14ac:dyDescent="0.2">
      <c r="A508" s="9">
        <v>41213</v>
      </c>
      <c r="B508" s="29">
        <v>28685.28932</v>
      </c>
      <c r="C508" s="28">
        <f t="shared" ca="1" si="70"/>
        <v>41213</v>
      </c>
      <c r="D508" s="29">
        <f t="shared" ca="1" si="71"/>
        <v>397.5539875918949</v>
      </c>
      <c r="F508" s="9">
        <v>41213</v>
      </c>
      <c r="G508" s="29">
        <v>34157.419419999998</v>
      </c>
      <c r="H508" s="28">
        <f t="shared" ca="1" si="72"/>
        <v>41213</v>
      </c>
      <c r="I508" s="29">
        <f t="shared" ca="1" si="73"/>
        <v>522.43112511503602</v>
      </c>
      <c r="J508" s="29"/>
      <c r="K508" s="9">
        <v>41213</v>
      </c>
      <c r="L508" s="29">
        <v>41981.843200000003</v>
      </c>
      <c r="M508" s="28">
        <f t="shared" ca="1" si="74"/>
        <v>41213</v>
      </c>
      <c r="N508" s="29">
        <f t="shared" ca="1" si="75"/>
        <v>487.63811731630545</v>
      </c>
      <c r="P508" s="9">
        <v>41213</v>
      </c>
      <c r="Q508" s="29">
        <v>79.8</v>
      </c>
      <c r="R508" s="28">
        <f t="shared" ca="1" si="76"/>
        <v>41213</v>
      </c>
      <c r="S508" s="49">
        <f t="shared" ca="1" si="77"/>
        <v>79.8</v>
      </c>
      <c r="U508" s="61">
        <v>41213</v>
      </c>
      <c r="V508" s="49">
        <v>8.6736000000000004</v>
      </c>
      <c r="W508" s="50">
        <f t="shared" ca="1" si="78"/>
        <v>41213</v>
      </c>
      <c r="X508" s="49">
        <f t="shared" ca="1" si="79"/>
        <v>8.6736000000000004</v>
      </c>
      <c r="Z508" s="61">
        <v>26638</v>
      </c>
      <c r="AA508">
        <v>0.78490000000000004</v>
      </c>
    </row>
    <row r="509" spans="1:27" x14ac:dyDescent="0.2">
      <c r="A509" s="9">
        <v>41243</v>
      </c>
      <c r="B509" s="29">
        <v>29835.856479999999</v>
      </c>
      <c r="C509" s="28">
        <f t="shared" ca="1" si="70"/>
        <v>41243</v>
      </c>
      <c r="D509" s="29">
        <f t="shared" ca="1" si="71"/>
        <v>413.49988088052783</v>
      </c>
      <c r="F509" s="9">
        <v>41243</v>
      </c>
      <c r="G509" s="29">
        <v>35925.977279999999</v>
      </c>
      <c r="H509" s="28">
        <f t="shared" ca="1" si="72"/>
        <v>41243</v>
      </c>
      <c r="I509" s="29">
        <f t="shared" ca="1" si="73"/>
        <v>549.48087560320801</v>
      </c>
      <c r="J509" s="29"/>
      <c r="K509" s="9">
        <v>41243</v>
      </c>
      <c r="L509" s="29">
        <v>43750.244760000001</v>
      </c>
      <c r="M509" s="28">
        <f t="shared" ca="1" si="74"/>
        <v>41243</v>
      </c>
      <c r="N509" s="29">
        <f t="shared" ca="1" si="75"/>
        <v>508.17890213295726</v>
      </c>
      <c r="P509" s="9">
        <v>41243</v>
      </c>
      <c r="Q509" s="29">
        <v>80</v>
      </c>
      <c r="R509" s="28">
        <f t="shared" ca="1" si="76"/>
        <v>41243</v>
      </c>
      <c r="S509" s="49">
        <f t="shared" ca="1" si="77"/>
        <v>80</v>
      </c>
      <c r="U509" s="61">
        <v>41243</v>
      </c>
      <c r="V509" s="49">
        <v>8.9087999999999994</v>
      </c>
      <c r="W509" s="50">
        <f t="shared" ca="1" si="78"/>
        <v>41243</v>
      </c>
      <c r="X509" s="49">
        <f t="shared" ca="1" si="79"/>
        <v>8.9087999999999994</v>
      </c>
      <c r="Z509" s="61">
        <v>26639</v>
      </c>
      <c r="AA509">
        <v>0.78490000000000004</v>
      </c>
    </row>
    <row r="510" spans="1:27" x14ac:dyDescent="0.2">
      <c r="A510" s="9">
        <v>41274</v>
      </c>
      <c r="B510" s="29">
        <v>28985.267059999998</v>
      </c>
      <c r="C510" s="28">
        <f t="shared" ca="1" si="70"/>
        <v>41274</v>
      </c>
      <c r="D510" s="29">
        <f t="shared" ca="1" si="71"/>
        <v>401.71142680735562</v>
      </c>
      <c r="F510" s="9">
        <v>41274</v>
      </c>
      <c r="G510" s="29">
        <v>35352.670230000003</v>
      </c>
      <c r="H510" s="28">
        <f t="shared" ca="1" si="72"/>
        <v>41274</v>
      </c>
      <c r="I510" s="29">
        <f t="shared" ca="1" si="73"/>
        <v>540.71225513205775</v>
      </c>
      <c r="J510" s="29"/>
      <c r="K510" s="9">
        <v>41274</v>
      </c>
      <c r="L510" s="29">
        <v>41447.964200000002</v>
      </c>
      <c r="M510" s="28">
        <f t="shared" ca="1" si="74"/>
        <v>41274</v>
      </c>
      <c r="N510" s="29">
        <f t="shared" ca="1" si="75"/>
        <v>481.43687100145303</v>
      </c>
      <c r="P510" s="9">
        <v>41274</v>
      </c>
      <c r="Q510" s="29">
        <v>80.2</v>
      </c>
      <c r="R510" s="28">
        <f t="shared" ca="1" si="76"/>
        <v>41274</v>
      </c>
      <c r="S510" s="49">
        <f t="shared" ca="1" si="77"/>
        <v>80.2</v>
      </c>
      <c r="U510" s="61">
        <v>41274</v>
      </c>
      <c r="V510" s="49">
        <v>8.4734999999999996</v>
      </c>
      <c r="W510" s="50">
        <f t="shared" ca="1" si="78"/>
        <v>41274</v>
      </c>
      <c r="X510" s="49">
        <f t="shared" ca="1" si="79"/>
        <v>8.4734999999999996</v>
      </c>
      <c r="Z510" s="61">
        <v>26640</v>
      </c>
      <c r="AA510">
        <v>0.78490000000000004</v>
      </c>
    </row>
    <row r="511" spans="1:27" x14ac:dyDescent="0.2">
      <c r="A511" s="9">
        <v>41305</v>
      </c>
      <c r="B511" s="29">
        <v>32111.363870000001</v>
      </c>
      <c r="C511" s="28">
        <f t="shared" ca="1" si="70"/>
        <v>41305</v>
      </c>
      <c r="D511" s="29">
        <f t="shared" ca="1" si="71"/>
        <v>445.03649975850419</v>
      </c>
      <c r="F511" s="9">
        <v>41305</v>
      </c>
      <c r="G511" s="29">
        <v>39232.890630000002</v>
      </c>
      <c r="H511" s="28">
        <f t="shared" ca="1" si="72"/>
        <v>41305</v>
      </c>
      <c r="I511" s="29">
        <f t="shared" ca="1" si="73"/>
        <v>600.05947584391777</v>
      </c>
      <c r="J511" s="29"/>
      <c r="K511" s="9">
        <v>41305</v>
      </c>
      <c r="L511" s="29">
        <v>45596.063800000004</v>
      </c>
      <c r="M511" s="28">
        <f t="shared" ca="1" si="74"/>
        <v>41305</v>
      </c>
      <c r="N511" s="29">
        <f t="shared" ca="1" si="75"/>
        <v>529.6189260329129</v>
      </c>
      <c r="P511" s="9">
        <v>41305</v>
      </c>
      <c r="Q511" s="29">
        <v>80.400000000000006</v>
      </c>
      <c r="R511" s="28">
        <f t="shared" ca="1" si="76"/>
        <v>41305</v>
      </c>
      <c r="S511" s="49">
        <f t="shared" ca="1" si="77"/>
        <v>80.400000000000006</v>
      </c>
      <c r="U511" s="61">
        <v>41305</v>
      </c>
      <c r="V511" s="49">
        <v>8.9558999999999997</v>
      </c>
      <c r="W511" s="50">
        <f t="shared" ca="1" si="78"/>
        <v>41305</v>
      </c>
      <c r="X511" s="49">
        <f t="shared" ca="1" si="79"/>
        <v>8.9558999999999997</v>
      </c>
      <c r="Z511" s="61">
        <v>26641</v>
      </c>
      <c r="AA511">
        <v>0.78369999999999995</v>
      </c>
    </row>
    <row r="512" spans="1:27" x14ac:dyDescent="0.2">
      <c r="A512" s="9">
        <v>41333</v>
      </c>
      <c r="B512" s="29">
        <v>32415.959210000001</v>
      </c>
      <c r="C512" s="28">
        <f t="shared" ca="1" si="70"/>
        <v>41333</v>
      </c>
      <c r="D512" s="29">
        <f t="shared" ca="1" si="71"/>
        <v>449.2579350268764</v>
      </c>
      <c r="F512" s="9">
        <v>41333</v>
      </c>
      <c r="G512" s="29">
        <v>39164.702069999999</v>
      </c>
      <c r="H512" s="28">
        <f t="shared" ca="1" si="72"/>
        <v>41333</v>
      </c>
      <c r="I512" s="29">
        <f t="shared" ca="1" si="73"/>
        <v>599.01654500412735</v>
      </c>
      <c r="J512" s="29"/>
      <c r="K512" s="9">
        <v>41333</v>
      </c>
      <c r="L512" s="29">
        <v>43937.87068</v>
      </c>
      <c r="M512" s="28">
        <f t="shared" ca="1" si="74"/>
        <v>41333</v>
      </c>
      <c r="N512" s="29">
        <f t="shared" ca="1" si="75"/>
        <v>510.35826214706304</v>
      </c>
      <c r="P512" s="9">
        <v>41333</v>
      </c>
      <c r="Q512" s="29">
        <v>81.2</v>
      </c>
      <c r="R512" s="28">
        <f t="shared" ca="1" si="76"/>
        <v>41333</v>
      </c>
      <c r="S512" s="49">
        <f t="shared" ca="1" si="77"/>
        <v>81.2</v>
      </c>
      <c r="U512" s="61">
        <v>41333</v>
      </c>
      <c r="V512" s="49">
        <v>9.0245999999999995</v>
      </c>
      <c r="W512" s="50">
        <f t="shared" ca="1" si="78"/>
        <v>41333</v>
      </c>
      <c r="X512" s="49">
        <f t="shared" ca="1" si="79"/>
        <v>9.0245999999999995</v>
      </c>
      <c r="Z512" s="61">
        <v>26644</v>
      </c>
      <c r="AA512">
        <v>0.78369999999999995</v>
      </c>
    </row>
    <row r="513" spans="1:27" x14ac:dyDescent="0.2">
      <c r="A513" s="9">
        <v>41362</v>
      </c>
      <c r="B513" s="29">
        <v>34039.734100000001</v>
      </c>
      <c r="C513" s="28">
        <f t="shared" ca="1" si="70"/>
        <v>41364</v>
      </c>
      <c r="D513" s="29">
        <f t="shared" ca="1" si="71"/>
        <v>471.76208951769439</v>
      </c>
      <c r="F513" s="9">
        <v>41362</v>
      </c>
      <c r="G513" s="29">
        <v>40515.205289999998</v>
      </c>
      <c r="H513" s="28">
        <f t="shared" ca="1" si="72"/>
        <v>41364</v>
      </c>
      <c r="I513" s="29">
        <f t="shared" ca="1" si="73"/>
        <v>619.67223061142363</v>
      </c>
      <c r="J513" s="29"/>
      <c r="K513" s="9">
        <v>41362</v>
      </c>
      <c r="L513" s="29">
        <v>45350.159780000002</v>
      </c>
      <c r="M513" s="28">
        <f t="shared" ca="1" si="74"/>
        <v>41364</v>
      </c>
      <c r="N513" s="29">
        <f t="shared" ca="1" si="75"/>
        <v>526.76263950013606</v>
      </c>
      <c r="P513" s="9">
        <v>41364</v>
      </c>
      <c r="Q513" s="29">
        <v>82.2</v>
      </c>
      <c r="R513" s="28">
        <f t="shared" ca="1" si="76"/>
        <v>41364</v>
      </c>
      <c r="S513" s="49">
        <f t="shared" ca="1" si="77"/>
        <v>82.2</v>
      </c>
      <c r="U513" s="61">
        <v>41362</v>
      </c>
      <c r="V513" s="49">
        <v>9.2362000000000002</v>
      </c>
      <c r="W513" s="50">
        <f t="shared" ca="1" si="78"/>
        <v>41364</v>
      </c>
      <c r="X513" s="49">
        <f t="shared" ca="1" si="79"/>
        <v>9.2362000000000002</v>
      </c>
      <c r="Z513" s="61">
        <v>26645</v>
      </c>
      <c r="AA513">
        <v>0.78339999999999999</v>
      </c>
    </row>
    <row r="514" spans="1:27" x14ac:dyDescent="0.2">
      <c r="A514" s="9">
        <v>41394</v>
      </c>
      <c r="B514" s="29">
        <v>34180.073510000002</v>
      </c>
      <c r="C514" s="28">
        <f t="shared" ca="1" si="70"/>
        <v>41394</v>
      </c>
      <c r="D514" s="29">
        <f t="shared" ca="1" si="71"/>
        <v>473.70707572436629</v>
      </c>
      <c r="F514" s="9">
        <v>41394</v>
      </c>
      <c r="G514" s="29">
        <v>41495.306360000002</v>
      </c>
      <c r="H514" s="28">
        <f t="shared" ca="1" si="72"/>
        <v>41394</v>
      </c>
      <c r="I514" s="29">
        <f t="shared" ca="1" si="73"/>
        <v>634.66268695798078</v>
      </c>
      <c r="J514" s="29"/>
      <c r="K514" s="9">
        <v>41394</v>
      </c>
      <c r="L514" s="29">
        <v>42132.370029999998</v>
      </c>
      <c r="M514" s="28">
        <f t="shared" ca="1" si="74"/>
        <v>41394</v>
      </c>
      <c r="N514" s="29">
        <f t="shared" ca="1" si="75"/>
        <v>489.38655460232701</v>
      </c>
      <c r="P514" s="9">
        <v>41394</v>
      </c>
      <c r="Q514" s="29">
        <v>82.5</v>
      </c>
      <c r="R514" s="28">
        <f t="shared" ca="1" si="76"/>
        <v>41394</v>
      </c>
      <c r="S514" s="49">
        <f t="shared" ca="1" si="77"/>
        <v>82.5</v>
      </c>
      <c r="U514" s="61">
        <v>41394</v>
      </c>
      <c r="V514" s="49">
        <v>8.9681999999999995</v>
      </c>
      <c r="W514" s="50">
        <f t="shared" ca="1" si="78"/>
        <v>41394</v>
      </c>
      <c r="X514" s="49">
        <f t="shared" ca="1" si="79"/>
        <v>8.9681999999999995</v>
      </c>
      <c r="Z514" s="61">
        <v>26646</v>
      </c>
      <c r="AA514">
        <v>0.78369999999999995</v>
      </c>
    </row>
    <row r="515" spans="1:27" x14ac:dyDescent="0.2">
      <c r="A515" s="9">
        <v>41425</v>
      </c>
      <c r="B515" s="29">
        <v>38338.497719999999</v>
      </c>
      <c r="C515" s="28">
        <f t="shared" ca="1" si="70"/>
        <v>41425</v>
      </c>
      <c r="D515" s="29">
        <f t="shared" ca="1" si="71"/>
        <v>531.3393383221686</v>
      </c>
      <c r="F515" s="9">
        <v>41425</v>
      </c>
      <c r="G515" s="29">
        <v>45402.655789999997</v>
      </c>
      <c r="H515" s="28">
        <f t="shared" ca="1" si="72"/>
        <v>41425</v>
      </c>
      <c r="I515" s="29">
        <f t="shared" ca="1" si="73"/>
        <v>694.42484093783469</v>
      </c>
      <c r="J515" s="29"/>
      <c r="K515" s="9">
        <v>41425</v>
      </c>
      <c r="L515" s="29">
        <v>46537.384189999997</v>
      </c>
      <c r="M515" s="28">
        <f t="shared" ca="1" si="74"/>
        <v>41425</v>
      </c>
      <c r="N515" s="29">
        <f t="shared" ca="1" si="75"/>
        <v>540.55278857401845</v>
      </c>
      <c r="P515" s="9">
        <v>41425</v>
      </c>
      <c r="Q515" s="29">
        <v>82.3</v>
      </c>
      <c r="R515" s="28">
        <f t="shared" ca="1" si="76"/>
        <v>41425</v>
      </c>
      <c r="S515" s="49">
        <f t="shared" ca="1" si="77"/>
        <v>82.3</v>
      </c>
      <c r="U515" s="61">
        <v>41425</v>
      </c>
      <c r="V515" s="49">
        <v>10.0915</v>
      </c>
      <c r="W515" s="50">
        <f t="shared" ca="1" si="78"/>
        <v>41425</v>
      </c>
      <c r="X515" s="49">
        <f t="shared" ca="1" si="79"/>
        <v>10.0915</v>
      </c>
      <c r="Z515" s="61">
        <v>26647</v>
      </c>
      <c r="AA515">
        <v>0.78369999999999995</v>
      </c>
    </row>
    <row r="516" spans="1:27" x14ac:dyDescent="0.2">
      <c r="A516" s="9">
        <v>41453</v>
      </c>
      <c r="B516" s="29">
        <v>36821.438249999999</v>
      </c>
      <c r="C516" s="28">
        <f t="shared" ca="1" si="70"/>
        <v>41455</v>
      </c>
      <c r="D516" s="29">
        <f t="shared" ca="1" si="71"/>
        <v>510.31416981211834</v>
      </c>
      <c r="F516" s="9">
        <v>41453</v>
      </c>
      <c r="G516" s="29">
        <v>43119.293510000003</v>
      </c>
      <c r="H516" s="28">
        <f t="shared" ca="1" si="72"/>
        <v>41455</v>
      </c>
      <c r="I516" s="29">
        <f t="shared" ca="1" si="73"/>
        <v>659.50125639189093</v>
      </c>
      <c r="J516" s="29"/>
      <c r="K516" s="9">
        <v>41453</v>
      </c>
      <c r="L516" s="29">
        <v>45932.314469999998</v>
      </c>
      <c r="M516" s="28">
        <f t="shared" ca="1" si="74"/>
        <v>41455</v>
      </c>
      <c r="N516" s="29">
        <f t="shared" ca="1" si="75"/>
        <v>533.52462981261601</v>
      </c>
      <c r="P516" s="9">
        <v>41455</v>
      </c>
      <c r="Q516" s="29">
        <v>82.5</v>
      </c>
      <c r="R516" s="28">
        <f t="shared" ca="1" si="76"/>
        <v>41455</v>
      </c>
      <c r="S516" s="49">
        <f t="shared" ca="1" si="77"/>
        <v>82.5</v>
      </c>
      <c r="U516" s="61">
        <v>41453</v>
      </c>
      <c r="V516" s="49">
        <v>9.8805999999999994</v>
      </c>
      <c r="W516" s="50">
        <f t="shared" ca="1" si="78"/>
        <v>41455</v>
      </c>
      <c r="X516" s="49">
        <f t="shared" ca="1" si="79"/>
        <v>9.8805999999999994</v>
      </c>
      <c r="Z516" s="61">
        <v>26648</v>
      </c>
      <c r="AA516">
        <v>0.78369999999999995</v>
      </c>
    </row>
    <row r="517" spans="1:27" x14ac:dyDescent="0.2">
      <c r="A517" s="9">
        <v>41486</v>
      </c>
      <c r="B517" s="29">
        <v>38682.278850000002</v>
      </c>
      <c r="C517" s="28">
        <f t="shared" ca="1" si="70"/>
        <v>41486</v>
      </c>
      <c r="D517" s="29">
        <f t="shared" ca="1" si="71"/>
        <v>536.10385568734853</v>
      </c>
      <c r="F517" s="9">
        <v>41486</v>
      </c>
      <c r="G517" s="29">
        <v>45303.725299999998</v>
      </c>
      <c r="H517" s="28">
        <f t="shared" ca="1" si="72"/>
        <v>41486</v>
      </c>
      <c r="I517" s="29">
        <f t="shared" ca="1" si="73"/>
        <v>692.91171822316562</v>
      </c>
      <c r="J517" s="29"/>
      <c r="K517" s="9">
        <v>41486</v>
      </c>
      <c r="L517" s="29">
        <v>48092.456290000002</v>
      </c>
      <c r="M517" s="28">
        <f t="shared" ca="1" si="74"/>
        <v>41486</v>
      </c>
      <c r="N517" s="29">
        <f t="shared" ca="1" si="75"/>
        <v>558.61565512140999</v>
      </c>
      <c r="P517" s="9">
        <v>41486</v>
      </c>
      <c r="Q517" s="29">
        <v>83.4</v>
      </c>
      <c r="R517" s="28">
        <f t="shared" ca="1" si="76"/>
        <v>41486</v>
      </c>
      <c r="S517" s="49">
        <f t="shared" ca="1" si="77"/>
        <v>83.4</v>
      </c>
      <c r="U517" s="61">
        <v>41486</v>
      </c>
      <c r="V517" s="49">
        <v>9.8767999999999994</v>
      </c>
      <c r="W517" s="50">
        <f t="shared" ca="1" si="78"/>
        <v>41486</v>
      </c>
      <c r="X517" s="49">
        <f t="shared" ca="1" si="79"/>
        <v>9.8767999999999994</v>
      </c>
      <c r="Z517" s="61">
        <v>26651</v>
      </c>
      <c r="AA517">
        <v>0.78369999999999995</v>
      </c>
    </row>
    <row r="518" spans="1:27" x14ac:dyDescent="0.2">
      <c r="A518" s="9">
        <v>41516</v>
      </c>
      <c r="B518" s="29">
        <v>39197.191859999999</v>
      </c>
      <c r="C518" s="28">
        <f t="shared" ca="1" si="70"/>
        <v>41517</v>
      </c>
      <c r="D518" s="29">
        <f t="shared" ca="1" si="71"/>
        <v>543.24011699902087</v>
      </c>
      <c r="F518" s="9">
        <v>41516</v>
      </c>
      <c r="G518" s="29">
        <v>46284.681729999997</v>
      </c>
      <c r="H518" s="28">
        <f t="shared" ca="1" si="72"/>
        <v>41517</v>
      </c>
      <c r="I518" s="29">
        <f t="shared" ca="1" si="73"/>
        <v>707.91525713552437</v>
      </c>
      <c r="J518" s="29"/>
      <c r="K518" s="9">
        <v>41516</v>
      </c>
      <c r="L518" s="29">
        <v>51473.550739999999</v>
      </c>
      <c r="M518" s="28">
        <f t="shared" ca="1" si="74"/>
        <v>41517</v>
      </c>
      <c r="N518" s="29">
        <f t="shared" ca="1" si="75"/>
        <v>597.88859805085735</v>
      </c>
      <c r="P518" s="9">
        <v>41517</v>
      </c>
      <c r="Q518" s="29">
        <v>83.6</v>
      </c>
      <c r="R518" s="28">
        <f t="shared" ca="1" si="76"/>
        <v>41517</v>
      </c>
      <c r="S518" s="49">
        <f t="shared" ca="1" si="77"/>
        <v>83.6</v>
      </c>
      <c r="U518" s="61">
        <v>41516</v>
      </c>
      <c r="V518" s="49">
        <v>10.2799</v>
      </c>
      <c r="W518" s="50">
        <f t="shared" ca="1" si="78"/>
        <v>41517</v>
      </c>
      <c r="X518" s="49">
        <f t="shared" ca="1" si="79"/>
        <v>10.2799</v>
      </c>
      <c r="Z518" s="61">
        <v>26652</v>
      </c>
      <c r="AA518">
        <v>0.78249999999999997</v>
      </c>
    </row>
    <row r="519" spans="1:27" x14ac:dyDescent="0.2">
      <c r="A519" s="9">
        <v>41547</v>
      </c>
      <c r="B519" s="29">
        <v>40286.120430000003</v>
      </c>
      <c r="C519" s="28">
        <f t="shared" ca="1" si="70"/>
        <v>41547</v>
      </c>
      <c r="D519" s="29">
        <f t="shared" ca="1" si="71"/>
        <v>558.33175126412857</v>
      </c>
      <c r="F519" s="9">
        <v>41547</v>
      </c>
      <c r="G519" s="29">
        <v>48653.967680000002</v>
      </c>
      <c r="H519" s="28">
        <f t="shared" ca="1" si="72"/>
        <v>41547</v>
      </c>
      <c r="I519" s="29">
        <f t="shared" ca="1" si="73"/>
        <v>744.1530275993257</v>
      </c>
      <c r="J519" s="29"/>
      <c r="K519" s="9">
        <v>41547</v>
      </c>
      <c r="L519" s="29">
        <v>48674.912779999999</v>
      </c>
      <c r="M519" s="28">
        <f t="shared" ca="1" si="74"/>
        <v>41547</v>
      </c>
      <c r="N519" s="29">
        <f t="shared" ca="1" si="75"/>
        <v>565.38115097753905</v>
      </c>
      <c r="P519" s="9">
        <v>41547</v>
      </c>
      <c r="Q519" s="29">
        <v>84</v>
      </c>
      <c r="R519" s="28">
        <f t="shared" ca="1" si="76"/>
        <v>41547</v>
      </c>
      <c r="S519" s="49">
        <f t="shared" ca="1" si="77"/>
        <v>84</v>
      </c>
      <c r="U519" s="61">
        <v>41547</v>
      </c>
      <c r="V519" s="49">
        <v>10.027799999999999</v>
      </c>
      <c r="W519" s="50">
        <f t="shared" ca="1" si="78"/>
        <v>41547</v>
      </c>
      <c r="X519" s="49">
        <f t="shared" ca="1" si="79"/>
        <v>10.027799999999999</v>
      </c>
      <c r="Z519" s="61">
        <v>26653</v>
      </c>
      <c r="AA519">
        <v>0.7843</v>
      </c>
    </row>
    <row r="520" spans="1:27" x14ac:dyDescent="0.2">
      <c r="A520" s="9">
        <v>41578</v>
      </c>
      <c r="B520" s="29">
        <v>41802.63609</v>
      </c>
      <c r="C520" s="28">
        <f t="shared" ref="C520:C558" ca="1" si="80">EOMONTH(A520,0)</f>
        <v>41578</v>
      </c>
      <c r="D520" s="29">
        <f t="shared" ref="D520:D558" ca="1" si="81">B520/$B$7</f>
        <v>579.34938302488627</v>
      </c>
      <c r="F520" s="9">
        <v>41578</v>
      </c>
      <c r="G520" s="29">
        <v>50217.319649999998</v>
      </c>
      <c r="H520" s="28">
        <f t="shared" ref="H520:H558" ca="1" si="82">EOMONTH(F520,0)</f>
        <v>41578</v>
      </c>
      <c r="I520" s="29">
        <f t="shared" ref="I520:I558" ca="1" si="83">G520/$G$7</f>
        <v>768.06419367997171</v>
      </c>
      <c r="J520" s="29"/>
      <c r="K520" s="9">
        <v>41578</v>
      </c>
      <c r="L520" s="29">
        <v>47903.469040000004</v>
      </c>
      <c r="M520" s="28">
        <f t="shared" ref="M520:M558" ca="1" si="84">EOMONTH(K520,0)</f>
        <v>41578</v>
      </c>
      <c r="N520" s="29">
        <f t="shared" ref="N520:N558" ca="1" si="85">L520/$L$7</f>
        <v>556.42048264297091</v>
      </c>
      <c r="P520" s="9">
        <v>41578</v>
      </c>
      <c r="Q520" s="29">
        <v>84.2</v>
      </c>
      <c r="R520" s="28">
        <f t="shared" ref="R520:R558" ca="1" si="86">EOMONTH(P520,0)</f>
        <v>41578</v>
      </c>
      <c r="S520" s="49">
        <f t="shared" ref="S520:S558" ca="1" si="87">Q520</f>
        <v>84.2</v>
      </c>
      <c r="U520" s="61">
        <v>41578</v>
      </c>
      <c r="V520" s="49">
        <v>10.0467</v>
      </c>
      <c r="W520" s="50">
        <f t="shared" ref="W520:W558" ca="1" si="88">EOMONTH(U520,0)</f>
        <v>41578</v>
      </c>
      <c r="X520" s="49">
        <f t="shared" ref="X520:X558" ca="1" si="89">V520</f>
        <v>10.0467</v>
      </c>
      <c r="Z520" s="61">
        <v>26654</v>
      </c>
      <c r="AA520">
        <v>0.78369999999999995</v>
      </c>
    </row>
    <row r="521" spans="1:27" x14ac:dyDescent="0.2">
      <c r="A521" s="9">
        <v>41607</v>
      </c>
      <c r="B521" s="29">
        <v>43214.803939999998</v>
      </c>
      <c r="C521" s="28">
        <f t="shared" ca="1" si="80"/>
        <v>41608</v>
      </c>
      <c r="D521" s="29">
        <f t="shared" ca="1" si="81"/>
        <v>598.92084188847673</v>
      </c>
      <c r="F521" s="9">
        <v>41607</v>
      </c>
      <c r="G521" s="29">
        <v>51397.895040000003</v>
      </c>
      <c r="H521" s="28">
        <f t="shared" ca="1" si="82"/>
        <v>41608</v>
      </c>
      <c r="I521" s="29">
        <f t="shared" ca="1" si="83"/>
        <v>786.12086598583369</v>
      </c>
      <c r="J521" s="29"/>
      <c r="K521" s="9">
        <v>41607</v>
      </c>
      <c r="L521" s="29">
        <v>48276.975709999999</v>
      </c>
      <c r="M521" s="28">
        <f t="shared" ca="1" si="84"/>
        <v>41608</v>
      </c>
      <c r="N521" s="29">
        <f t="shared" ca="1" si="85"/>
        <v>560.75893173145403</v>
      </c>
      <c r="P521" s="9">
        <v>41608</v>
      </c>
      <c r="Q521" s="29">
        <v>84.3</v>
      </c>
      <c r="R521" s="28">
        <f t="shared" ca="1" si="86"/>
        <v>41608</v>
      </c>
      <c r="S521" s="49">
        <f t="shared" ca="1" si="87"/>
        <v>84.3</v>
      </c>
      <c r="U521" s="61">
        <v>41607</v>
      </c>
      <c r="V521" s="49">
        <v>10.174200000000001</v>
      </c>
      <c r="W521" s="50">
        <f t="shared" ca="1" si="88"/>
        <v>41608</v>
      </c>
      <c r="X521" s="49">
        <f t="shared" ca="1" si="89"/>
        <v>10.174200000000001</v>
      </c>
      <c r="Z521" s="61">
        <v>26655</v>
      </c>
      <c r="AA521">
        <v>0.78369999999999995</v>
      </c>
    </row>
    <row r="522" spans="1:27" x14ac:dyDescent="0.2">
      <c r="A522" s="9">
        <v>41639</v>
      </c>
      <c r="B522" s="29">
        <v>45564.949739999996</v>
      </c>
      <c r="C522" s="28">
        <f t="shared" ca="1" si="80"/>
        <v>41639</v>
      </c>
      <c r="D522" s="29">
        <f t="shared" ca="1" si="81"/>
        <v>631.49188636321117</v>
      </c>
      <c r="F522" s="9">
        <v>41639</v>
      </c>
      <c r="G522" s="29">
        <v>53864.198020000003</v>
      </c>
      <c r="H522" s="28">
        <f t="shared" ca="1" si="82"/>
        <v>41639</v>
      </c>
      <c r="I522" s="29">
        <f t="shared" ca="1" si="83"/>
        <v>823.84249316360388</v>
      </c>
      <c r="J522" s="29"/>
      <c r="K522" s="9">
        <v>41639</v>
      </c>
      <c r="L522" s="29">
        <v>50809.237699999998</v>
      </c>
      <c r="M522" s="28">
        <f t="shared" ca="1" si="84"/>
        <v>41639</v>
      </c>
      <c r="N522" s="29">
        <f t="shared" ca="1" si="85"/>
        <v>590.17230130345126</v>
      </c>
      <c r="P522" s="9">
        <v>41639</v>
      </c>
      <c r="Q522" s="29">
        <v>84.5</v>
      </c>
      <c r="R522" s="28">
        <f t="shared" ca="1" si="86"/>
        <v>41639</v>
      </c>
      <c r="S522" s="49">
        <f t="shared" ca="1" si="87"/>
        <v>84.5</v>
      </c>
      <c r="U522" s="61">
        <v>41639</v>
      </c>
      <c r="V522" s="49">
        <v>10.492599999999999</v>
      </c>
      <c r="W522" s="50">
        <f t="shared" ca="1" si="88"/>
        <v>41639</v>
      </c>
      <c r="X522" s="49">
        <f t="shared" ca="1" si="89"/>
        <v>10.492599999999999</v>
      </c>
      <c r="Z522" s="61">
        <v>26658</v>
      </c>
      <c r="AA522">
        <v>0.78369999999999995</v>
      </c>
    </row>
    <row r="523" spans="1:27" x14ac:dyDescent="0.2">
      <c r="A523" s="9">
        <v>41670</v>
      </c>
      <c r="B523" s="29">
        <v>46393.842389999998</v>
      </c>
      <c r="C523" s="28">
        <f t="shared" ca="1" si="80"/>
        <v>41670</v>
      </c>
      <c r="D523" s="29">
        <f t="shared" ca="1" si="81"/>
        <v>642.97964144969581</v>
      </c>
      <c r="F523" s="9">
        <v>41670</v>
      </c>
      <c r="G523" s="29">
        <v>54660.256260000002</v>
      </c>
      <c r="H523" s="28">
        <f t="shared" ca="1" si="82"/>
        <v>41670</v>
      </c>
      <c r="I523" s="29">
        <f t="shared" ca="1" si="83"/>
        <v>836.01805001310004</v>
      </c>
      <c r="J523" s="29"/>
      <c r="K523" s="9">
        <v>41670</v>
      </c>
      <c r="L523" s="29">
        <v>52843.448510000002</v>
      </c>
      <c r="M523" s="28">
        <f t="shared" ca="1" si="84"/>
        <v>41670</v>
      </c>
      <c r="N523" s="29">
        <f t="shared" ca="1" si="85"/>
        <v>613.80058091202454</v>
      </c>
      <c r="P523" s="9">
        <v>41670</v>
      </c>
      <c r="Q523" s="29">
        <v>85.1</v>
      </c>
      <c r="R523" s="28">
        <f t="shared" ca="1" si="86"/>
        <v>41670</v>
      </c>
      <c r="S523" s="49">
        <f t="shared" ca="1" si="87"/>
        <v>85.1</v>
      </c>
      <c r="U523" s="61">
        <v>41670</v>
      </c>
      <c r="V523" s="49">
        <v>11.1206</v>
      </c>
      <c r="W523" s="50">
        <f t="shared" ca="1" si="88"/>
        <v>41670</v>
      </c>
      <c r="X523" s="49">
        <f t="shared" ca="1" si="89"/>
        <v>11.1206</v>
      </c>
      <c r="Z523" s="61">
        <v>26659</v>
      </c>
      <c r="AA523">
        <v>0.78369999999999995</v>
      </c>
    </row>
    <row r="524" spans="1:27" x14ac:dyDescent="0.2">
      <c r="A524" s="9">
        <v>41698</v>
      </c>
      <c r="B524" s="29">
        <v>46941.83844</v>
      </c>
      <c r="C524" s="28">
        <f t="shared" ca="1" si="80"/>
        <v>41698</v>
      </c>
      <c r="D524" s="29">
        <f t="shared" ca="1" si="81"/>
        <v>650.57440587517476</v>
      </c>
      <c r="F524" s="9">
        <v>41698</v>
      </c>
      <c r="G524" s="29">
        <v>55597.206590000002</v>
      </c>
      <c r="H524" s="28">
        <f t="shared" ca="1" si="82"/>
        <v>41698</v>
      </c>
      <c r="I524" s="29">
        <f t="shared" ca="1" si="83"/>
        <v>850.34852413528142</v>
      </c>
      <c r="J524" s="29"/>
      <c r="K524" s="9">
        <v>41698</v>
      </c>
      <c r="L524" s="29">
        <v>53214.513659999997</v>
      </c>
      <c r="M524" s="28">
        <f t="shared" ca="1" si="84"/>
        <v>41698</v>
      </c>
      <c r="N524" s="29">
        <f t="shared" ca="1" si="85"/>
        <v>618.11067064023564</v>
      </c>
      <c r="P524" s="9">
        <v>41698</v>
      </c>
      <c r="Q524" s="29">
        <v>86</v>
      </c>
      <c r="R524" s="28">
        <f t="shared" ca="1" si="86"/>
        <v>41698</v>
      </c>
      <c r="S524" s="49">
        <f t="shared" ca="1" si="87"/>
        <v>86</v>
      </c>
      <c r="U524" s="61">
        <v>41698</v>
      </c>
      <c r="V524" s="49">
        <v>10.755100000000001</v>
      </c>
      <c r="W524" s="50">
        <f t="shared" ca="1" si="88"/>
        <v>41698</v>
      </c>
      <c r="X524" s="49">
        <f t="shared" ca="1" si="89"/>
        <v>10.755100000000001</v>
      </c>
      <c r="Z524" s="61">
        <v>26660</v>
      </c>
      <c r="AA524">
        <v>0.78249999999999997</v>
      </c>
    </row>
    <row r="525" spans="1:27" x14ac:dyDescent="0.2">
      <c r="A525" s="9">
        <v>41729</v>
      </c>
      <c r="B525" s="29">
        <v>46134.381110000002</v>
      </c>
      <c r="C525" s="28">
        <f t="shared" ca="1" si="80"/>
        <v>41729</v>
      </c>
      <c r="D525" s="29">
        <f t="shared" ca="1" si="81"/>
        <v>639.38372629823948</v>
      </c>
      <c r="F525" s="9">
        <v>41729</v>
      </c>
      <c r="G525" s="29">
        <v>54214.148809999999</v>
      </c>
      <c r="H525" s="28">
        <f t="shared" ca="1" si="82"/>
        <v>41729</v>
      </c>
      <c r="I525" s="29">
        <f t="shared" ca="1" si="83"/>
        <v>829.19492282775889</v>
      </c>
      <c r="J525" s="29"/>
      <c r="K525" s="9">
        <v>41729</v>
      </c>
      <c r="L525" s="29">
        <v>52296.572619999999</v>
      </c>
      <c r="M525" s="28">
        <f t="shared" ca="1" si="84"/>
        <v>41729</v>
      </c>
      <c r="N525" s="29">
        <f t="shared" ca="1" si="85"/>
        <v>607.44836983508731</v>
      </c>
      <c r="P525" s="9">
        <v>41729</v>
      </c>
      <c r="Q525" s="29">
        <v>87.2</v>
      </c>
      <c r="R525" s="28">
        <f t="shared" ca="1" si="86"/>
        <v>41729</v>
      </c>
      <c r="S525" s="49">
        <f t="shared" ca="1" si="87"/>
        <v>87.2</v>
      </c>
      <c r="U525" s="61">
        <v>41729</v>
      </c>
      <c r="V525" s="49">
        <v>10.5319</v>
      </c>
      <c r="W525" s="50">
        <f t="shared" ca="1" si="88"/>
        <v>41729</v>
      </c>
      <c r="X525" s="49">
        <f t="shared" ca="1" si="89"/>
        <v>10.5319</v>
      </c>
      <c r="Z525" s="61">
        <v>26661</v>
      </c>
      <c r="AA525">
        <v>0.78369999999999995</v>
      </c>
    </row>
    <row r="526" spans="1:27" x14ac:dyDescent="0.2">
      <c r="A526" s="9">
        <v>41759</v>
      </c>
      <c r="B526" s="29">
        <v>46644.77403</v>
      </c>
      <c r="C526" s="28">
        <f t="shared" ca="1" si="80"/>
        <v>41759</v>
      </c>
      <c r="D526" s="29">
        <f t="shared" ca="1" si="81"/>
        <v>646.45734296360104</v>
      </c>
      <c r="F526" s="9">
        <v>41759</v>
      </c>
      <c r="G526" s="29">
        <v>55042.311130000002</v>
      </c>
      <c r="H526" s="28">
        <f t="shared" ca="1" si="82"/>
        <v>41759</v>
      </c>
      <c r="I526" s="29">
        <f t="shared" ca="1" si="83"/>
        <v>841.86150537298909</v>
      </c>
      <c r="J526" s="29"/>
      <c r="K526" s="9">
        <v>41759</v>
      </c>
      <c r="L526" s="29">
        <v>52726.983059999999</v>
      </c>
      <c r="M526" s="28">
        <f t="shared" ca="1" si="84"/>
        <v>41759</v>
      </c>
      <c r="N526" s="29">
        <f t="shared" ca="1" si="85"/>
        <v>612.44778197702215</v>
      </c>
      <c r="P526" s="9">
        <v>41759</v>
      </c>
      <c r="Q526" s="29">
        <v>87.6</v>
      </c>
      <c r="R526" s="28">
        <f t="shared" ca="1" si="86"/>
        <v>41759</v>
      </c>
      <c r="S526" s="49">
        <f t="shared" ca="1" si="87"/>
        <v>87.6</v>
      </c>
      <c r="U526" s="61">
        <v>41759</v>
      </c>
      <c r="V526" s="49">
        <v>10.522399999999999</v>
      </c>
      <c r="W526" s="50">
        <f t="shared" ca="1" si="88"/>
        <v>41759</v>
      </c>
      <c r="X526" s="49">
        <f t="shared" ca="1" si="89"/>
        <v>10.522399999999999</v>
      </c>
      <c r="Z526" s="61">
        <v>26662</v>
      </c>
      <c r="AA526">
        <v>0.78369999999999995</v>
      </c>
    </row>
    <row r="527" spans="1:27" x14ac:dyDescent="0.2">
      <c r="A527" s="9">
        <v>41789</v>
      </c>
      <c r="B527" s="29">
        <v>47767.618929999997</v>
      </c>
      <c r="C527" s="28">
        <f t="shared" ca="1" si="80"/>
        <v>41790</v>
      </c>
      <c r="D527" s="29">
        <f t="shared" ca="1" si="81"/>
        <v>662.0190290411748</v>
      </c>
      <c r="F527" s="9">
        <v>41789</v>
      </c>
      <c r="G527" s="29">
        <v>56177.451300000001</v>
      </c>
      <c r="H527" s="28">
        <f t="shared" ca="1" si="82"/>
        <v>41790</v>
      </c>
      <c r="I527" s="29">
        <f t="shared" ca="1" si="83"/>
        <v>859.223254774618</v>
      </c>
      <c r="J527" s="29"/>
      <c r="K527" s="9">
        <v>41789</v>
      </c>
      <c r="L527" s="29">
        <v>52861.462809999997</v>
      </c>
      <c r="M527" s="28">
        <f t="shared" ca="1" si="84"/>
        <v>41790</v>
      </c>
      <c r="N527" s="29">
        <f t="shared" ca="1" si="85"/>
        <v>614.00982516304316</v>
      </c>
      <c r="P527" s="9">
        <v>41790</v>
      </c>
      <c r="Q527" s="29">
        <v>87.7</v>
      </c>
      <c r="R527" s="28">
        <f t="shared" ca="1" si="86"/>
        <v>41790</v>
      </c>
      <c r="S527" s="49">
        <f t="shared" ca="1" si="87"/>
        <v>87.7</v>
      </c>
      <c r="U527" s="61">
        <v>41789</v>
      </c>
      <c r="V527" s="49">
        <v>10.5723</v>
      </c>
      <c r="W527" s="50">
        <f t="shared" ca="1" si="88"/>
        <v>41790</v>
      </c>
      <c r="X527" s="49">
        <f t="shared" ca="1" si="89"/>
        <v>10.5723</v>
      </c>
      <c r="Z527" s="61">
        <v>26665</v>
      </c>
      <c r="AA527">
        <v>0.78369999999999995</v>
      </c>
    </row>
    <row r="528" spans="1:27" x14ac:dyDescent="0.2">
      <c r="A528" s="9">
        <v>41820</v>
      </c>
      <c r="B528" s="29">
        <v>48873.222029999997</v>
      </c>
      <c r="C528" s="28">
        <f t="shared" ca="1" si="80"/>
        <v>41820</v>
      </c>
      <c r="D528" s="29">
        <f t="shared" ca="1" si="81"/>
        <v>677.34175826993339</v>
      </c>
      <c r="F528" s="9">
        <v>41820</v>
      </c>
      <c r="G528" s="29">
        <v>57012.01124</v>
      </c>
      <c r="H528" s="28">
        <f t="shared" ca="1" si="82"/>
        <v>41820</v>
      </c>
      <c r="I528" s="29">
        <f t="shared" ca="1" si="83"/>
        <v>871.98768768066031</v>
      </c>
      <c r="J528" s="29"/>
      <c r="K528" s="9">
        <v>41820</v>
      </c>
      <c r="L528" s="29">
        <v>54259.338340000002</v>
      </c>
      <c r="M528" s="28">
        <f t="shared" ca="1" si="84"/>
        <v>41820</v>
      </c>
      <c r="N528" s="29">
        <f t="shared" ca="1" si="85"/>
        <v>630.24678237438684</v>
      </c>
      <c r="P528" s="9">
        <v>41820</v>
      </c>
      <c r="Q528" s="29">
        <v>88</v>
      </c>
      <c r="R528" s="28">
        <f t="shared" ca="1" si="86"/>
        <v>41820</v>
      </c>
      <c r="S528" s="49">
        <f t="shared" ca="1" si="87"/>
        <v>88</v>
      </c>
      <c r="U528" s="61">
        <v>41820</v>
      </c>
      <c r="V528" s="49">
        <v>10.637499999999999</v>
      </c>
      <c r="W528" s="50">
        <f t="shared" ca="1" si="88"/>
        <v>41820</v>
      </c>
      <c r="X528" s="49">
        <f t="shared" ca="1" si="89"/>
        <v>10.637499999999999</v>
      </c>
      <c r="Z528" s="61">
        <v>26666</v>
      </c>
      <c r="AA528">
        <v>0.7843</v>
      </c>
    </row>
    <row r="529" spans="1:27" x14ac:dyDescent="0.2">
      <c r="A529" s="9">
        <v>41851</v>
      </c>
      <c r="B529" s="29">
        <v>48433.538610000003</v>
      </c>
      <c r="C529" s="28">
        <f t="shared" ca="1" si="80"/>
        <v>41851</v>
      </c>
      <c r="D529" s="29">
        <f t="shared" ca="1" si="81"/>
        <v>671.24811581267693</v>
      </c>
      <c r="F529" s="9">
        <v>41851</v>
      </c>
      <c r="G529" s="29">
        <v>56288.840100000001</v>
      </c>
      <c r="H529" s="28">
        <f t="shared" ca="1" si="82"/>
        <v>41851</v>
      </c>
      <c r="I529" s="29">
        <f t="shared" ca="1" si="83"/>
        <v>860.92692493171251</v>
      </c>
      <c r="J529" s="29"/>
      <c r="K529" s="9">
        <v>41851</v>
      </c>
      <c r="L529" s="29">
        <v>51748.704409999998</v>
      </c>
      <c r="M529" s="28">
        <f t="shared" ca="1" si="84"/>
        <v>41851</v>
      </c>
      <c r="N529" s="29">
        <f t="shared" ca="1" si="85"/>
        <v>601.08463251204728</v>
      </c>
      <c r="P529" s="9">
        <v>41851</v>
      </c>
      <c r="Q529" s="29">
        <v>88.7</v>
      </c>
      <c r="R529" s="28">
        <f t="shared" ca="1" si="86"/>
        <v>41851</v>
      </c>
      <c r="S529" s="49">
        <f t="shared" ca="1" si="87"/>
        <v>88.7</v>
      </c>
      <c r="U529" s="61">
        <v>41851</v>
      </c>
      <c r="V529" s="49">
        <v>10.7073</v>
      </c>
      <c r="W529" s="50">
        <f t="shared" ca="1" si="88"/>
        <v>41851</v>
      </c>
      <c r="X529" s="49">
        <f t="shared" ca="1" si="89"/>
        <v>10.7073</v>
      </c>
      <c r="Z529" s="61">
        <v>26667</v>
      </c>
      <c r="AA529">
        <v>0.78369999999999995</v>
      </c>
    </row>
    <row r="530" spans="1:27" x14ac:dyDescent="0.2">
      <c r="A530" s="9">
        <v>41880</v>
      </c>
      <c r="B530" s="29">
        <v>49252.882469999997</v>
      </c>
      <c r="C530" s="28">
        <f t="shared" ca="1" si="80"/>
        <v>41882</v>
      </c>
      <c r="D530" s="29">
        <f t="shared" ca="1" si="81"/>
        <v>682.60353269964639</v>
      </c>
      <c r="F530" s="9">
        <v>41880</v>
      </c>
      <c r="G530" s="29">
        <v>55920.795059999997</v>
      </c>
      <c r="H530" s="28">
        <f t="shared" ca="1" si="82"/>
        <v>41882</v>
      </c>
      <c r="I530" s="29">
        <f t="shared" ca="1" si="83"/>
        <v>855.29774721263618</v>
      </c>
      <c r="J530" s="29"/>
      <c r="K530" s="9">
        <v>41880</v>
      </c>
      <c r="L530" s="29">
        <v>50645.356480000002</v>
      </c>
      <c r="M530" s="28">
        <f t="shared" ca="1" si="84"/>
        <v>41882</v>
      </c>
      <c r="N530" s="29">
        <f t="shared" ca="1" si="85"/>
        <v>588.26874673097609</v>
      </c>
      <c r="P530" s="9">
        <v>41882</v>
      </c>
      <c r="Q530" s="29">
        <v>89</v>
      </c>
      <c r="R530" s="28">
        <f t="shared" ca="1" si="86"/>
        <v>41882</v>
      </c>
      <c r="S530" s="49">
        <f t="shared" ca="1" si="87"/>
        <v>89</v>
      </c>
      <c r="U530" s="61">
        <v>41880</v>
      </c>
      <c r="V530" s="49">
        <v>10.666600000000001</v>
      </c>
      <c r="W530" s="50">
        <f t="shared" ca="1" si="88"/>
        <v>41882</v>
      </c>
      <c r="X530" s="49">
        <f t="shared" ca="1" si="89"/>
        <v>10.666600000000001</v>
      </c>
      <c r="Z530" s="61">
        <v>26668</v>
      </c>
      <c r="AA530">
        <v>0.78490000000000004</v>
      </c>
    </row>
    <row r="531" spans="1:27" x14ac:dyDescent="0.2">
      <c r="A531" s="9">
        <v>41912</v>
      </c>
      <c r="B531" s="29">
        <v>50830.410239999997</v>
      </c>
      <c r="C531" s="28">
        <f t="shared" ca="1" si="80"/>
        <v>41912</v>
      </c>
      <c r="D531" s="29">
        <f t="shared" ca="1" si="81"/>
        <v>704.46674099795644</v>
      </c>
      <c r="F531" s="9">
        <v>41912</v>
      </c>
      <c r="G531" s="29">
        <v>57041.58135</v>
      </c>
      <c r="H531" s="28">
        <f t="shared" ca="1" si="82"/>
        <v>41912</v>
      </c>
      <c r="I531" s="29">
        <f t="shared" ca="1" si="83"/>
        <v>872.43995679523027</v>
      </c>
      <c r="J531" s="29"/>
      <c r="K531" s="9">
        <v>41912</v>
      </c>
      <c r="L531" s="29">
        <v>50489.310310000001</v>
      </c>
      <c r="M531" s="28">
        <f t="shared" ca="1" si="84"/>
        <v>41912</v>
      </c>
      <c r="N531" s="29">
        <f t="shared" ca="1" si="85"/>
        <v>586.45619981180653</v>
      </c>
      <c r="P531" s="9">
        <v>41912</v>
      </c>
      <c r="Q531" s="29">
        <v>89</v>
      </c>
      <c r="R531" s="28">
        <f t="shared" ca="1" si="86"/>
        <v>41912</v>
      </c>
      <c r="S531" s="49">
        <f t="shared" ca="1" si="87"/>
        <v>89</v>
      </c>
      <c r="U531" s="61">
        <v>41912</v>
      </c>
      <c r="V531" s="49">
        <v>11.285299999999999</v>
      </c>
      <c r="W531" s="50">
        <f t="shared" ca="1" si="88"/>
        <v>41912</v>
      </c>
      <c r="X531" s="49">
        <f t="shared" ca="1" si="89"/>
        <v>11.285299999999999</v>
      </c>
      <c r="Z531" s="61">
        <v>26669</v>
      </c>
      <c r="AA531">
        <v>0.78490000000000004</v>
      </c>
    </row>
    <row r="532" spans="1:27" x14ac:dyDescent="0.2">
      <c r="A532" s="9">
        <v>41943</v>
      </c>
      <c r="B532" s="29">
        <v>49958.707889999998</v>
      </c>
      <c r="C532" s="28">
        <f t="shared" ca="1" si="80"/>
        <v>41943</v>
      </c>
      <c r="D532" s="29">
        <f t="shared" ca="1" si="81"/>
        <v>692.38567946952685</v>
      </c>
      <c r="F532" s="9">
        <v>41943</v>
      </c>
      <c r="G532" s="29">
        <v>54894.228049999998</v>
      </c>
      <c r="H532" s="28">
        <f t="shared" ca="1" si="82"/>
        <v>41943</v>
      </c>
      <c r="I532" s="29">
        <f t="shared" ca="1" si="83"/>
        <v>839.59660329875328</v>
      </c>
      <c r="J532" s="29"/>
      <c r="K532" s="9">
        <v>41943</v>
      </c>
      <c r="L532" s="29">
        <v>46354.255429999997</v>
      </c>
      <c r="M532" s="28">
        <f t="shared" ca="1" si="84"/>
        <v>41943</v>
      </c>
      <c r="N532" s="29">
        <f t="shared" ca="1" si="85"/>
        <v>538.42566510953782</v>
      </c>
      <c r="P532" s="9">
        <v>41943</v>
      </c>
      <c r="Q532" s="29">
        <v>89.2</v>
      </c>
      <c r="R532" s="28">
        <f t="shared" ca="1" si="86"/>
        <v>41943</v>
      </c>
      <c r="S532" s="49">
        <f t="shared" ca="1" si="87"/>
        <v>89.2</v>
      </c>
      <c r="U532" s="61">
        <v>41943</v>
      </c>
      <c r="V532" s="49">
        <v>11.0395</v>
      </c>
      <c r="W532" s="50">
        <f t="shared" ca="1" si="88"/>
        <v>41943</v>
      </c>
      <c r="X532" s="49">
        <f t="shared" ca="1" si="89"/>
        <v>11.0395</v>
      </c>
      <c r="Z532" s="61">
        <v>26672</v>
      </c>
      <c r="AA532">
        <v>0.7843</v>
      </c>
    </row>
    <row r="533" spans="1:27" x14ac:dyDescent="0.2">
      <c r="A533" s="9">
        <v>41971</v>
      </c>
      <c r="B533" s="29">
        <v>51159.47767</v>
      </c>
      <c r="C533" s="28">
        <f t="shared" ca="1" si="80"/>
        <v>41973</v>
      </c>
      <c r="D533" s="29">
        <f t="shared" ca="1" si="81"/>
        <v>709.02733885436032</v>
      </c>
      <c r="F533" s="9">
        <v>41971</v>
      </c>
      <c r="G533" s="29">
        <v>55858.77562</v>
      </c>
      <c r="H533" s="28">
        <f t="shared" ca="1" si="82"/>
        <v>41973</v>
      </c>
      <c r="I533" s="29">
        <f t="shared" ca="1" si="83"/>
        <v>854.34917187034227</v>
      </c>
      <c r="J533" s="29"/>
      <c r="K533" s="9">
        <v>41971</v>
      </c>
      <c r="L533" s="29">
        <v>41453.87758</v>
      </c>
      <c r="M533" s="28">
        <f t="shared" ca="1" si="84"/>
        <v>41973</v>
      </c>
      <c r="N533" s="29">
        <f t="shared" ca="1" si="85"/>
        <v>481.50555758761453</v>
      </c>
      <c r="P533" s="9">
        <v>41973</v>
      </c>
      <c r="Q533" s="29">
        <v>89.2</v>
      </c>
      <c r="R533" s="28">
        <f t="shared" ca="1" si="86"/>
        <v>41973</v>
      </c>
      <c r="S533" s="49">
        <f t="shared" ca="1" si="87"/>
        <v>89.2</v>
      </c>
      <c r="U533" s="61">
        <v>41971</v>
      </c>
      <c r="V533" s="49">
        <v>11.062900000000001</v>
      </c>
      <c r="W533" s="50">
        <f t="shared" ca="1" si="88"/>
        <v>41973</v>
      </c>
      <c r="X533" s="49">
        <f t="shared" ca="1" si="89"/>
        <v>11.062900000000001</v>
      </c>
      <c r="Z533" s="61">
        <v>26673</v>
      </c>
      <c r="AA533">
        <v>0.78369999999999995</v>
      </c>
    </row>
    <row r="534" spans="1:27" x14ac:dyDescent="0.2">
      <c r="A534" s="9">
        <v>42004</v>
      </c>
      <c r="B534" s="29">
        <v>52497.41115</v>
      </c>
      <c r="C534" s="28">
        <f t="shared" ca="1" si="80"/>
        <v>42004</v>
      </c>
      <c r="D534" s="29">
        <f t="shared" ca="1" si="81"/>
        <v>727.56997177582264</v>
      </c>
      <c r="F534" s="9">
        <v>42004</v>
      </c>
      <c r="G534" s="29">
        <v>56240.871460000002</v>
      </c>
      <c r="H534" s="28">
        <f t="shared" ca="1" si="82"/>
        <v>42004</v>
      </c>
      <c r="I534" s="29">
        <f t="shared" ca="1" si="83"/>
        <v>860.19325385845912</v>
      </c>
      <c r="J534" s="29"/>
      <c r="K534" s="9">
        <v>42004</v>
      </c>
      <c r="L534" s="29">
        <v>37342.050799999997</v>
      </c>
      <c r="M534" s="28">
        <f t="shared" ca="1" si="84"/>
        <v>42004</v>
      </c>
      <c r="N534" s="29">
        <f t="shared" ca="1" si="85"/>
        <v>433.74482778407014</v>
      </c>
      <c r="P534" s="9">
        <v>42004</v>
      </c>
      <c r="Q534" s="29">
        <v>89</v>
      </c>
      <c r="R534" s="28">
        <f t="shared" ca="1" si="86"/>
        <v>42004</v>
      </c>
      <c r="S534" s="49">
        <f t="shared" ca="1" si="87"/>
        <v>89</v>
      </c>
      <c r="U534" s="61">
        <v>42004</v>
      </c>
      <c r="V534" s="49">
        <v>11.570600000000001</v>
      </c>
      <c r="W534" s="50">
        <f t="shared" ca="1" si="88"/>
        <v>42004</v>
      </c>
      <c r="X534" s="49">
        <f t="shared" ca="1" si="89"/>
        <v>11.570600000000001</v>
      </c>
      <c r="Z534" s="61">
        <v>26674</v>
      </c>
      <c r="AA534">
        <v>0.7843</v>
      </c>
    </row>
    <row r="535" spans="1:27" x14ac:dyDescent="0.2">
      <c r="A535" s="9">
        <v>42034</v>
      </c>
      <c r="B535" s="29">
        <v>52015.62745</v>
      </c>
      <c r="C535" s="28">
        <f t="shared" ca="1" si="80"/>
        <v>42035</v>
      </c>
      <c r="D535" s="29">
        <f t="shared" ca="1" si="81"/>
        <v>720.89285484124684</v>
      </c>
      <c r="F535" s="9">
        <v>42034</v>
      </c>
      <c r="G535" s="29">
        <v>57030.513989999999</v>
      </c>
      <c r="H535" s="28">
        <f t="shared" ca="1" si="82"/>
        <v>42035</v>
      </c>
      <c r="I535" s="29">
        <f t="shared" ca="1" si="83"/>
        <v>872.27068366409117</v>
      </c>
      <c r="J535" s="29"/>
      <c r="K535" s="9">
        <v>42034</v>
      </c>
      <c r="L535" s="29">
        <v>34857.305489999999</v>
      </c>
      <c r="M535" s="28">
        <f t="shared" ca="1" si="84"/>
        <v>42035</v>
      </c>
      <c r="N535" s="29">
        <f t="shared" ca="1" si="85"/>
        <v>404.8833859648858</v>
      </c>
      <c r="P535" s="9">
        <v>42035</v>
      </c>
      <c r="Q535" s="29">
        <v>88.9</v>
      </c>
      <c r="R535" s="28">
        <f t="shared" ca="1" si="86"/>
        <v>42035</v>
      </c>
      <c r="S535" s="49">
        <f t="shared" ca="1" si="87"/>
        <v>88.9</v>
      </c>
      <c r="U535" s="61">
        <v>42034</v>
      </c>
      <c r="V535" s="49">
        <v>11.647600000000001</v>
      </c>
      <c r="W535" s="50">
        <f t="shared" ca="1" si="88"/>
        <v>42035</v>
      </c>
      <c r="X535" s="49">
        <f t="shared" ca="1" si="89"/>
        <v>11.647600000000001</v>
      </c>
      <c r="Z535" s="61">
        <v>26675</v>
      </c>
      <c r="AA535">
        <v>0.7843</v>
      </c>
    </row>
    <row r="536" spans="1:27" x14ac:dyDescent="0.2">
      <c r="A536" s="9">
        <v>42062</v>
      </c>
      <c r="B536" s="29">
        <v>55206.289870000001</v>
      </c>
      <c r="C536" s="28">
        <f t="shared" ca="1" si="80"/>
        <v>42063</v>
      </c>
      <c r="D536" s="29">
        <f t="shared" ca="1" si="81"/>
        <v>765.11275285169529</v>
      </c>
      <c r="F536" s="9">
        <v>42062</v>
      </c>
      <c r="G536" s="29">
        <v>60596.956209999997</v>
      </c>
      <c r="H536" s="28">
        <f t="shared" ca="1" si="82"/>
        <v>42063</v>
      </c>
      <c r="I536" s="29">
        <f t="shared" ca="1" si="83"/>
        <v>926.81872778716104</v>
      </c>
      <c r="J536" s="29"/>
      <c r="K536" s="9">
        <v>42062</v>
      </c>
      <c r="L536" s="29">
        <v>37207.385119999999</v>
      </c>
      <c r="M536" s="28">
        <f t="shared" ca="1" si="84"/>
        <v>42063</v>
      </c>
      <c r="N536" s="29">
        <f t="shared" ca="1" si="85"/>
        <v>432.1806249369136</v>
      </c>
      <c r="P536" s="9">
        <v>42063</v>
      </c>
      <c r="Q536" s="29">
        <v>89.4</v>
      </c>
      <c r="R536" s="28">
        <f t="shared" ca="1" si="86"/>
        <v>42063</v>
      </c>
      <c r="S536" s="49">
        <f t="shared" ca="1" si="87"/>
        <v>89.4</v>
      </c>
      <c r="U536" s="61">
        <v>42062</v>
      </c>
      <c r="V536" s="49">
        <v>11.6585</v>
      </c>
      <c r="W536" s="50">
        <f t="shared" ca="1" si="88"/>
        <v>42063</v>
      </c>
      <c r="X536" s="49">
        <f t="shared" ca="1" si="89"/>
        <v>11.6585</v>
      </c>
      <c r="Z536" s="61">
        <v>26676</v>
      </c>
      <c r="AA536">
        <v>0.78680000000000005</v>
      </c>
    </row>
    <row r="537" spans="1:27" x14ac:dyDescent="0.2">
      <c r="A537" s="9">
        <v>42094</v>
      </c>
      <c r="B537" s="29">
        <v>56461.123269999996</v>
      </c>
      <c r="C537" s="28">
        <f t="shared" ca="1" si="80"/>
        <v>42094</v>
      </c>
      <c r="D537" s="29">
        <f t="shared" ca="1" si="81"/>
        <v>782.5036885458901</v>
      </c>
      <c r="F537" s="9">
        <v>42094</v>
      </c>
      <c r="G537" s="29">
        <v>62003.426910000002</v>
      </c>
      <c r="H537" s="28">
        <f t="shared" ca="1" si="82"/>
        <v>42094</v>
      </c>
      <c r="I537" s="29">
        <f t="shared" ca="1" si="83"/>
        <v>948.33042517880017</v>
      </c>
      <c r="J537" s="29"/>
      <c r="K537" s="9">
        <v>42094</v>
      </c>
      <c r="L537" s="29">
        <v>36027.377740000004</v>
      </c>
      <c r="M537" s="28">
        <f t="shared" ca="1" si="84"/>
        <v>42094</v>
      </c>
      <c r="N537" s="29">
        <f t="shared" ca="1" si="85"/>
        <v>418.47430493420956</v>
      </c>
      <c r="P537" s="9">
        <v>42094</v>
      </c>
      <c r="Q537" s="29">
        <v>90.7</v>
      </c>
      <c r="R537" s="28">
        <f t="shared" ca="1" si="86"/>
        <v>42094</v>
      </c>
      <c r="S537" s="49">
        <f t="shared" ca="1" si="87"/>
        <v>90.7</v>
      </c>
      <c r="U537" s="61">
        <v>42094</v>
      </c>
      <c r="V537" s="49">
        <v>12.132099999999999</v>
      </c>
      <c r="W537" s="50">
        <f t="shared" ca="1" si="88"/>
        <v>42094</v>
      </c>
      <c r="X537" s="49">
        <f t="shared" ca="1" si="89"/>
        <v>12.132099999999999</v>
      </c>
      <c r="Z537" s="61">
        <v>26679</v>
      </c>
      <c r="AA537">
        <v>0.7843</v>
      </c>
    </row>
    <row r="538" spans="1:27" x14ac:dyDescent="0.2">
      <c r="A538" s="9">
        <v>42124</v>
      </c>
      <c r="B538" s="29">
        <v>56702.116600000001</v>
      </c>
      <c r="C538" s="28">
        <f t="shared" ca="1" si="80"/>
        <v>42124</v>
      </c>
      <c r="D538" s="29">
        <f t="shared" ca="1" si="81"/>
        <v>785.8436534406402</v>
      </c>
      <c r="F538" s="9">
        <v>42124</v>
      </c>
      <c r="G538" s="29">
        <v>63325.29034</v>
      </c>
      <c r="H538" s="28">
        <f t="shared" ca="1" si="82"/>
        <v>42124</v>
      </c>
      <c r="I538" s="29">
        <f t="shared" ca="1" si="83"/>
        <v>968.54807073603354</v>
      </c>
      <c r="J538" s="29"/>
      <c r="K538" s="9">
        <v>42124</v>
      </c>
      <c r="L538" s="29">
        <v>39261.216229999998</v>
      </c>
      <c r="M538" s="28">
        <f t="shared" ca="1" si="84"/>
        <v>42124</v>
      </c>
      <c r="N538" s="29">
        <f t="shared" ca="1" si="85"/>
        <v>456.03680321367057</v>
      </c>
      <c r="P538" s="9">
        <v>42124</v>
      </c>
      <c r="Q538" s="29">
        <v>91.5</v>
      </c>
      <c r="R538" s="28">
        <f t="shared" ca="1" si="86"/>
        <v>42124</v>
      </c>
      <c r="S538" s="49">
        <f t="shared" ca="1" si="87"/>
        <v>91.5</v>
      </c>
      <c r="U538" s="61">
        <v>42124</v>
      </c>
      <c r="V538" s="49">
        <v>11.9107</v>
      </c>
      <c r="W538" s="50">
        <f t="shared" ca="1" si="88"/>
        <v>42124</v>
      </c>
      <c r="X538" s="49">
        <f t="shared" ca="1" si="89"/>
        <v>11.9107</v>
      </c>
      <c r="Z538" s="61">
        <v>26680</v>
      </c>
      <c r="AA538">
        <v>0.78339999999999999</v>
      </c>
    </row>
    <row r="539" spans="1:27" x14ac:dyDescent="0.2">
      <c r="A539" s="9">
        <v>42153</v>
      </c>
      <c r="B539" s="29">
        <v>58048.325819999998</v>
      </c>
      <c r="C539" s="28">
        <f t="shared" ca="1" si="80"/>
        <v>42155</v>
      </c>
      <c r="D539" s="29">
        <f t="shared" ca="1" si="81"/>
        <v>804.50098115916626</v>
      </c>
      <c r="F539" s="9">
        <v>42153</v>
      </c>
      <c r="G539" s="29">
        <v>64275.483070000002</v>
      </c>
      <c r="H539" s="28">
        <f t="shared" ca="1" si="82"/>
        <v>42155</v>
      </c>
      <c r="I539" s="29">
        <f t="shared" ca="1" si="83"/>
        <v>983.08108480557325</v>
      </c>
      <c r="J539" s="29"/>
      <c r="K539" s="9">
        <v>42153</v>
      </c>
      <c r="L539" s="29">
        <v>39259.463040000002</v>
      </c>
      <c r="M539" s="28">
        <f t="shared" ca="1" si="84"/>
        <v>42155</v>
      </c>
      <c r="N539" s="29">
        <f t="shared" ca="1" si="85"/>
        <v>456.01643911801085</v>
      </c>
      <c r="P539" s="9">
        <v>42155</v>
      </c>
      <c r="Q539" s="29">
        <v>91.7</v>
      </c>
      <c r="R539" s="28">
        <f t="shared" ca="1" si="86"/>
        <v>42155</v>
      </c>
      <c r="S539" s="49">
        <f t="shared" ca="1" si="87"/>
        <v>91.7</v>
      </c>
      <c r="U539" s="61">
        <v>42153</v>
      </c>
      <c r="V539" s="49">
        <v>12.1525</v>
      </c>
      <c r="W539" s="50">
        <f t="shared" ca="1" si="88"/>
        <v>42155</v>
      </c>
      <c r="X539" s="49">
        <f t="shared" ca="1" si="89"/>
        <v>12.1525</v>
      </c>
      <c r="Z539" s="61">
        <v>26681</v>
      </c>
      <c r="AA539">
        <v>0.78339999999999999</v>
      </c>
    </row>
    <row r="540" spans="1:27" x14ac:dyDescent="0.2">
      <c r="A540" s="9">
        <v>42185</v>
      </c>
      <c r="B540" s="29">
        <v>56678.977160000002</v>
      </c>
      <c r="C540" s="28">
        <f t="shared" ca="1" si="80"/>
        <v>42185</v>
      </c>
      <c r="D540" s="29">
        <f t="shared" ca="1" si="81"/>
        <v>785.52296026094029</v>
      </c>
      <c r="F540" s="9">
        <v>42185</v>
      </c>
      <c r="G540" s="29">
        <v>62432.748070000001</v>
      </c>
      <c r="H540" s="28">
        <f t="shared" ca="1" si="82"/>
        <v>42185</v>
      </c>
      <c r="I540" s="29">
        <f t="shared" ca="1" si="83"/>
        <v>954.8968093045039</v>
      </c>
      <c r="J540" s="29"/>
      <c r="K540" s="9">
        <v>42185</v>
      </c>
      <c r="L540" s="29">
        <v>39201.83743</v>
      </c>
      <c r="M540" s="28">
        <f t="shared" ca="1" si="84"/>
        <v>42185</v>
      </c>
      <c r="N540" s="29">
        <f t="shared" ca="1" si="85"/>
        <v>455.34709156612428</v>
      </c>
      <c r="P540" s="9">
        <v>42185</v>
      </c>
      <c r="Q540" s="29">
        <v>92.1</v>
      </c>
      <c r="R540" s="28">
        <f t="shared" ca="1" si="86"/>
        <v>42185</v>
      </c>
      <c r="S540" s="49">
        <f t="shared" ca="1" si="87"/>
        <v>92.1</v>
      </c>
      <c r="U540" s="61">
        <v>42185</v>
      </c>
      <c r="V540" s="49">
        <v>12.168799999999999</v>
      </c>
      <c r="W540" s="50">
        <f t="shared" ca="1" si="88"/>
        <v>42185</v>
      </c>
      <c r="X540" s="49">
        <f t="shared" ca="1" si="89"/>
        <v>12.168799999999999</v>
      </c>
      <c r="Z540" s="61">
        <v>26682</v>
      </c>
      <c r="AA540">
        <v>0.78369999999999995</v>
      </c>
    </row>
    <row r="541" spans="1:27" x14ac:dyDescent="0.2">
      <c r="A541" s="9">
        <v>42216</v>
      </c>
      <c r="B541" s="29">
        <v>60168.24</v>
      </c>
      <c r="C541" s="28">
        <f t="shared" ca="1" si="80"/>
        <v>42216</v>
      </c>
      <c r="D541" s="29">
        <f t="shared" ca="1" si="81"/>
        <v>833.88120898988211</v>
      </c>
      <c r="F541" s="9">
        <v>42216</v>
      </c>
      <c r="G541" s="29">
        <v>66459.392999999996</v>
      </c>
      <c r="H541" s="28">
        <f t="shared" ca="1" si="82"/>
        <v>42216</v>
      </c>
      <c r="I541" s="29">
        <f t="shared" ca="1" si="83"/>
        <v>1016.4835648890584</v>
      </c>
      <c r="J541" s="29"/>
      <c r="K541" s="9">
        <v>42216</v>
      </c>
      <c r="L541" s="29">
        <v>35116.228130000003</v>
      </c>
      <c r="M541" s="28">
        <f t="shared" ca="1" si="84"/>
        <v>42216</v>
      </c>
      <c r="N541" s="29">
        <f t="shared" ca="1" si="85"/>
        <v>407.89088966353643</v>
      </c>
      <c r="P541" s="9">
        <v>42216</v>
      </c>
      <c r="Q541" s="29">
        <v>93.1</v>
      </c>
      <c r="R541" s="28">
        <f t="shared" ca="1" si="86"/>
        <v>42216</v>
      </c>
      <c r="S541" s="49">
        <f t="shared" ca="1" si="87"/>
        <v>93.1</v>
      </c>
      <c r="U541" s="61">
        <v>42216</v>
      </c>
      <c r="V541" s="49">
        <v>12.6808</v>
      </c>
      <c r="W541" s="50">
        <f t="shared" ca="1" si="88"/>
        <v>42216</v>
      </c>
      <c r="X541" s="49">
        <f t="shared" ca="1" si="89"/>
        <v>12.6808</v>
      </c>
      <c r="Z541" s="61">
        <v>26683</v>
      </c>
      <c r="AA541">
        <v>0.78339999999999999</v>
      </c>
    </row>
    <row r="542" spans="1:27" x14ac:dyDescent="0.2">
      <c r="A542" s="9">
        <v>42247</v>
      </c>
      <c r="B542" s="29">
        <v>58804.419549999999</v>
      </c>
      <c r="C542" s="28">
        <f t="shared" ca="1" si="80"/>
        <v>42247</v>
      </c>
      <c r="D542" s="29">
        <f t="shared" ca="1" si="81"/>
        <v>814.97980443340646</v>
      </c>
      <c r="F542" s="9">
        <v>42247</v>
      </c>
      <c r="G542" s="29">
        <v>64439.068070000001</v>
      </c>
      <c r="H542" s="28">
        <f t="shared" ca="1" si="82"/>
        <v>42247</v>
      </c>
      <c r="I542" s="29">
        <f t="shared" ca="1" si="83"/>
        <v>985.583085748651</v>
      </c>
      <c r="J542" s="29"/>
      <c r="K542" s="9">
        <v>42247</v>
      </c>
      <c r="L542" s="29">
        <v>36862.416640000003</v>
      </c>
      <c r="M542" s="28">
        <f t="shared" ca="1" si="84"/>
        <v>42247</v>
      </c>
      <c r="N542" s="29">
        <f t="shared" ca="1" si="85"/>
        <v>428.1736598468085</v>
      </c>
      <c r="P542" s="9">
        <v>42247</v>
      </c>
      <c r="Q542" s="29">
        <v>93.1</v>
      </c>
      <c r="R542" s="28">
        <f t="shared" ca="1" si="86"/>
        <v>42247</v>
      </c>
      <c r="S542" s="49">
        <f t="shared" ca="1" si="87"/>
        <v>93.1</v>
      </c>
      <c r="U542" s="61">
        <v>42247</v>
      </c>
      <c r="V542" s="49">
        <v>13.2799</v>
      </c>
      <c r="W542" s="50">
        <f t="shared" ca="1" si="88"/>
        <v>42247</v>
      </c>
      <c r="X542" s="49">
        <f t="shared" ca="1" si="89"/>
        <v>13.2799</v>
      </c>
      <c r="Z542" s="61">
        <v>26686</v>
      </c>
      <c r="AA542">
        <v>0.78310000000000002</v>
      </c>
    </row>
    <row r="543" spans="1:27" x14ac:dyDescent="0.2">
      <c r="A543" s="9">
        <v>42277</v>
      </c>
      <c r="B543" s="29">
        <v>59201.516770000002</v>
      </c>
      <c r="C543" s="28">
        <f t="shared" ca="1" si="80"/>
        <v>42277</v>
      </c>
      <c r="D543" s="29">
        <f t="shared" ca="1" si="81"/>
        <v>820.48323797076966</v>
      </c>
      <c r="F543" s="9">
        <v>42277</v>
      </c>
      <c r="G543" s="29">
        <v>63938.521130000001</v>
      </c>
      <c r="H543" s="28">
        <f t="shared" ca="1" si="82"/>
        <v>42277</v>
      </c>
      <c r="I543" s="29">
        <f t="shared" ca="1" si="83"/>
        <v>977.92731709055465</v>
      </c>
      <c r="J543" s="29"/>
      <c r="K543" s="9">
        <v>42277</v>
      </c>
      <c r="L543" s="29">
        <v>36094.793850000002</v>
      </c>
      <c r="M543" s="28">
        <f t="shared" ca="1" si="84"/>
        <v>42277</v>
      </c>
      <c r="N543" s="29">
        <f t="shared" ca="1" si="85"/>
        <v>419.25737357654083</v>
      </c>
      <c r="P543" s="9">
        <v>42277</v>
      </c>
      <c r="Q543" s="29">
        <v>93.1</v>
      </c>
      <c r="R543" s="28">
        <f t="shared" ca="1" si="86"/>
        <v>42277</v>
      </c>
      <c r="S543" s="49">
        <f t="shared" ca="1" si="87"/>
        <v>93.1</v>
      </c>
      <c r="U543" s="61">
        <v>42277</v>
      </c>
      <c r="V543" s="49">
        <v>13.854900000000001</v>
      </c>
      <c r="W543" s="50">
        <f t="shared" ca="1" si="88"/>
        <v>42277</v>
      </c>
      <c r="X543" s="49">
        <f t="shared" ca="1" si="89"/>
        <v>13.854900000000001</v>
      </c>
      <c r="Z543" s="61">
        <v>26687</v>
      </c>
      <c r="AA543">
        <v>0.78310000000000002</v>
      </c>
    </row>
    <row r="544" spans="1:27" x14ac:dyDescent="0.2">
      <c r="A544" s="9">
        <v>42307</v>
      </c>
      <c r="B544" s="29">
        <v>63714.537080000002</v>
      </c>
      <c r="C544" s="28">
        <f t="shared" ca="1" si="80"/>
        <v>42308</v>
      </c>
      <c r="D544" s="29">
        <f t="shared" ca="1" si="81"/>
        <v>883.02990432329545</v>
      </c>
      <c r="F544" s="9">
        <v>42307</v>
      </c>
      <c r="G544" s="29">
        <v>68744.126310000007</v>
      </c>
      <c r="H544" s="28">
        <f t="shared" ca="1" si="82"/>
        <v>42308</v>
      </c>
      <c r="I544" s="29">
        <f t="shared" ca="1" si="83"/>
        <v>1051.4281190737404</v>
      </c>
      <c r="J544" s="29"/>
      <c r="K544" s="9">
        <v>42307</v>
      </c>
      <c r="L544" s="29">
        <v>36076.620130000003</v>
      </c>
      <c r="M544" s="28">
        <f t="shared" ca="1" si="84"/>
        <v>42308</v>
      </c>
      <c r="N544" s="29">
        <f t="shared" ca="1" si="85"/>
        <v>419.04627759003984</v>
      </c>
      <c r="P544" s="9">
        <v>42308</v>
      </c>
      <c r="Q544" s="29">
        <v>93.3</v>
      </c>
      <c r="R544" s="28">
        <f t="shared" ca="1" si="86"/>
        <v>42308</v>
      </c>
      <c r="S544" s="49">
        <f t="shared" ca="1" si="87"/>
        <v>93.3</v>
      </c>
      <c r="U544" s="61">
        <v>42307</v>
      </c>
      <c r="V544" s="49">
        <v>13.8224</v>
      </c>
      <c r="W544" s="50">
        <f t="shared" ca="1" si="88"/>
        <v>42308</v>
      </c>
      <c r="X544" s="49">
        <f t="shared" ca="1" si="89"/>
        <v>13.8224</v>
      </c>
      <c r="Z544" s="61">
        <v>26688</v>
      </c>
      <c r="AA544">
        <v>0.78369999999999995</v>
      </c>
    </row>
    <row r="545" spans="1:27" x14ac:dyDescent="0.2">
      <c r="A545" s="9">
        <v>42338</v>
      </c>
      <c r="B545" s="29">
        <v>66456.27691</v>
      </c>
      <c r="C545" s="28">
        <f t="shared" ca="1" si="80"/>
        <v>42338</v>
      </c>
      <c r="D545" s="29">
        <f t="shared" ca="1" si="81"/>
        <v>921.02811274980274</v>
      </c>
      <c r="F545" s="9">
        <v>42338</v>
      </c>
      <c r="G545" s="29">
        <v>70939.799700000003</v>
      </c>
      <c r="H545" s="28">
        <f t="shared" ca="1" si="82"/>
        <v>42338</v>
      </c>
      <c r="I545" s="29">
        <f t="shared" ca="1" si="83"/>
        <v>1085.0105190032621</v>
      </c>
      <c r="J545" s="29"/>
      <c r="K545" s="9">
        <v>42338</v>
      </c>
      <c r="L545" s="29">
        <v>34426.550640000001</v>
      </c>
      <c r="M545" s="28">
        <f t="shared" ca="1" si="84"/>
        <v>42338</v>
      </c>
      <c r="N545" s="29">
        <f t="shared" ca="1" si="85"/>
        <v>399.87997334485902</v>
      </c>
      <c r="P545" s="9">
        <v>42338</v>
      </c>
      <c r="Q545" s="29">
        <v>93.4</v>
      </c>
      <c r="R545" s="28">
        <f t="shared" ca="1" si="86"/>
        <v>42338</v>
      </c>
      <c r="S545" s="49">
        <f t="shared" ca="1" si="87"/>
        <v>93.4</v>
      </c>
      <c r="U545" s="61">
        <v>42338</v>
      </c>
      <c r="V545" s="49">
        <v>14.448</v>
      </c>
      <c r="W545" s="50">
        <f t="shared" ca="1" si="88"/>
        <v>42338</v>
      </c>
      <c r="X545" s="49">
        <f t="shared" ca="1" si="89"/>
        <v>14.448</v>
      </c>
      <c r="Z545" s="61">
        <v>26689</v>
      </c>
      <c r="AA545">
        <v>0.78339999999999999</v>
      </c>
    </row>
    <row r="546" spans="1:27" x14ac:dyDescent="0.2">
      <c r="A546" s="9">
        <v>42369</v>
      </c>
      <c r="B546" s="29">
        <v>69771.769570000004</v>
      </c>
      <c r="C546" s="28">
        <f t="shared" ca="1" si="80"/>
        <v>42369</v>
      </c>
      <c r="D546" s="29">
        <f t="shared" ca="1" si="81"/>
        <v>966.97805291288353</v>
      </c>
      <c r="F546" s="9">
        <v>42369</v>
      </c>
      <c r="G546" s="29">
        <v>74790.044810000007</v>
      </c>
      <c r="H546" s="28">
        <f t="shared" ca="1" si="82"/>
        <v>42369</v>
      </c>
      <c r="I546" s="29">
        <f t="shared" ca="1" si="83"/>
        <v>1143.8992734508006</v>
      </c>
      <c r="J546" s="29"/>
      <c r="K546" s="9">
        <v>42369</v>
      </c>
      <c r="L546" s="29">
        <v>33615.880230000002</v>
      </c>
      <c r="M546" s="28">
        <f t="shared" ca="1" si="84"/>
        <v>42369</v>
      </c>
      <c r="N546" s="29">
        <f t="shared" ca="1" si="85"/>
        <v>390.46366947718042</v>
      </c>
      <c r="P546" s="9">
        <v>42369</v>
      </c>
      <c r="Q546" s="29">
        <v>93.7</v>
      </c>
      <c r="R546" s="28">
        <f t="shared" ca="1" si="86"/>
        <v>42369</v>
      </c>
      <c r="S546" s="49">
        <f t="shared" ca="1" si="87"/>
        <v>93.7</v>
      </c>
      <c r="U546" s="61">
        <v>42369</v>
      </c>
      <c r="V546" s="49">
        <v>15.468500000000001</v>
      </c>
      <c r="W546" s="50">
        <f t="shared" ca="1" si="88"/>
        <v>42369</v>
      </c>
      <c r="X546" s="49">
        <f t="shared" ca="1" si="89"/>
        <v>15.468500000000001</v>
      </c>
      <c r="Z546" s="61">
        <v>26690</v>
      </c>
      <c r="AA546">
        <v>0.78339999999999999</v>
      </c>
    </row>
    <row r="547" spans="1:27" x14ac:dyDescent="0.2">
      <c r="A547" s="9">
        <v>42398</v>
      </c>
      <c r="B547" s="29">
        <v>67383.069000000003</v>
      </c>
      <c r="C547" s="28">
        <f t="shared" ca="1" si="80"/>
        <v>42400</v>
      </c>
      <c r="D547" s="29">
        <f t="shared" ca="1" si="81"/>
        <v>933.87267174789645</v>
      </c>
      <c r="F547" s="9">
        <v>42398</v>
      </c>
      <c r="G547" s="29">
        <v>71270.030679999996</v>
      </c>
      <c r="H547" s="28">
        <f t="shared" ca="1" si="82"/>
        <v>42400</v>
      </c>
      <c r="I547" s="29">
        <f t="shared" ca="1" si="83"/>
        <v>1090.0613379866252</v>
      </c>
      <c r="J547" s="29"/>
      <c r="K547" s="9">
        <v>42398</v>
      </c>
      <c r="L547" s="29">
        <v>32745.29362</v>
      </c>
      <c r="M547" s="28">
        <f t="shared" ca="1" si="84"/>
        <v>42400</v>
      </c>
      <c r="N547" s="29">
        <f t="shared" ca="1" si="85"/>
        <v>380.3514118176314</v>
      </c>
      <c r="P547" s="9">
        <v>42400</v>
      </c>
      <c r="Q547" s="29">
        <v>94.4</v>
      </c>
      <c r="R547" s="28">
        <f t="shared" ca="1" si="86"/>
        <v>42400</v>
      </c>
      <c r="S547" s="49">
        <f t="shared" ca="1" si="87"/>
        <v>94.4</v>
      </c>
      <c r="U547" s="61">
        <v>42398</v>
      </c>
      <c r="V547" s="49">
        <v>15.890700000000001</v>
      </c>
      <c r="W547" s="50">
        <f t="shared" ca="1" si="88"/>
        <v>42400</v>
      </c>
      <c r="X547" s="49">
        <f t="shared" ca="1" si="89"/>
        <v>15.890700000000001</v>
      </c>
      <c r="Z547" s="61">
        <v>26693</v>
      </c>
      <c r="AA547">
        <v>0.7843</v>
      </c>
    </row>
    <row r="548" spans="1:27" x14ac:dyDescent="0.2">
      <c r="A548" s="9">
        <v>42429</v>
      </c>
      <c r="B548" s="29">
        <v>66492.68909</v>
      </c>
      <c r="C548" s="28">
        <f t="shared" ca="1" si="80"/>
        <v>42429</v>
      </c>
      <c r="D548" s="29">
        <f t="shared" ca="1" si="81"/>
        <v>921.53275494442823</v>
      </c>
      <c r="F548" s="9">
        <v>42429</v>
      </c>
      <c r="G548" s="29">
        <v>69557.502269999997</v>
      </c>
      <c r="H548" s="28">
        <f t="shared" ca="1" si="82"/>
        <v>42429</v>
      </c>
      <c r="I548" s="29">
        <f t="shared" ca="1" si="83"/>
        <v>1063.868547101963</v>
      </c>
      <c r="J548" s="29"/>
      <c r="K548" s="9">
        <v>42429</v>
      </c>
      <c r="L548" s="29">
        <v>31900.294839999999</v>
      </c>
      <c r="M548" s="28">
        <f t="shared" ca="1" si="84"/>
        <v>42429</v>
      </c>
      <c r="N548" s="29">
        <f t="shared" ca="1" si="85"/>
        <v>370.53636838919573</v>
      </c>
      <c r="P548" s="9">
        <v>42429</v>
      </c>
      <c r="Q548" s="29">
        <v>95.7</v>
      </c>
      <c r="R548" s="28">
        <f t="shared" ca="1" si="86"/>
        <v>42429</v>
      </c>
      <c r="S548" s="49">
        <f t="shared" ca="1" si="87"/>
        <v>95.7</v>
      </c>
      <c r="U548" s="61">
        <v>42429</v>
      </c>
      <c r="V548" s="49">
        <v>15.871499999999999</v>
      </c>
      <c r="W548" s="50">
        <f t="shared" ca="1" si="88"/>
        <v>42429</v>
      </c>
      <c r="X548" s="49">
        <f t="shared" ca="1" si="89"/>
        <v>15.871499999999999</v>
      </c>
      <c r="Z548" s="61">
        <v>26694</v>
      </c>
      <c r="AA548">
        <v>0.78369999999999995</v>
      </c>
    </row>
    <row r="549" spans="1:27" x14ac:dyDescent="0.2">
      <c r="A549" s="9">
        <v>42460</v>
      </c>
      <c r="B549" s="29">
        <v>65957.281220000004</v>
      </c>
      <c r="C549" s="28">
        <f t="shared" ca="1" si="80"/>
        <v>42460</v>
      </c>
      <c r="D549" s="29">
        <f t="shared" ca="1" si="81"/>
        <v>914.11245210794357</v>
      </c>
      <c r="F549" s="9">
        <v>42460</v>
      </c>
      <c r="G549" s="29">
        <v>68817.044819999996</v>
      </c>
      <c r="H549" s="28">
        <f t="shared" ca="1" si="82"/>
        <v>42460</v>
      </c>
      <c r="I549" s="29">
        <f t="shared" ca="1" si="83"/>
        <v>1052.543393584165</v>
      </c>
      <c r="J549" s="29"/>
      <c r="K549" s="9">
        <v>42460</v>
      </c>
      <c r="L549" s="29">
        <v>31093.620009999999</v>
      </c>
      <c r="M549" s="28">
        <f t="shared" ca="1" si="84"/>
        <v>42460</v>
      </c>
      <c r="N549" s="29">
        <f t="shared" ca="1" si="85"/>
        <v>361.1664749923367</v>
      </c>
      <c r="P549" s="9">
        <v>42460</v>
      </c>
      <c r="Q549" s="29">
        <v>96.4</v>
      </c>
      <c r="R549" s="28">
        <f t="shared" ca="1" si="86"/>
        <v>42460</v>
      </c>
      <c r="S549" s="49">
        <f t="shared" ca="1" si="87"/>
        <v>96.4</v>
      </c>
      <c r="U549" s="61">
        <v>42460</v>
      </c>
      <c r="V549" s="49">
        <v>14.767300000000001</v>
      </c>
      <c r="W549" s="50">
        <f t="shared" ca="1" si="88"/>
        <v>42460</v>
      </c>
      <c r="X549" s="49">
        <f t="shared" ca="1" si="89"/>
        <v>14.767300000000001</v>
      </c>
      <c r="Z549" s="61">
        <v>26695</v>
      </c>
      <c r="AA549">
        <v>0.78369999999999995</v>
      </c>
    </row>
    <row r="550" spans="1:27" x14ac:dyDescent="0.2">
      <c r="A550" s="9">
        <v>42489</v>
      </c>
      <c r="B550" s="29">
        <v>64990.230109999997</v>
      </c>
      <c r="C550" s="28">
        <f t="shared" ca="1" si="80"/>
        <v>42490</v>
      </c>
      <c r="D550" s="29">
        <f t="shared" ca="1" si="81"/>
        <v>900.70993694775586</v>
      </c>
      <c r="F550" s="9">
        <v>42489</v>
      </c>
      <c r="G550" s="29">
        <v>68684.343269999998</v>
      </c>
      <c r="H550" s="28">
        <f t="shared" ca="1" si="82"/>
        <v>42490</v>
      </c>
      <c r="I550" s="29">
        <f t="shared" ca="1" si="83"/>
        <v>1050.5137490370007</v>
      </c>
      <c r="J550" s="29"/>
      <c r="K550" s="9">
        <v>42489</v>
      </c>
      <c r="L550" s="29">
        <v>33218.788760000003</v>
      </c>
      <c r="M550" s="28">
        <f t="shared" ca="1" si="84"/>
        <v>42490</v>
      </c>
      <c r="N550" s="29">
        <f t="shared" ca="1" si="85"/>
        <v>385.85127225796629</v>
      </c>
      <c r="P550" s="9">
        <v>42490</v>
      </c>
      <c r="Q550" s="29">
        <v>97.2</v>
      </c>
      <c r="R550" s="28">
        <f t="shared" ca="1" si="86"/>
        <v>42490</v>
      </c>
      <c r="S550" s="49">
        <f t="shared" ca="1" si="87"/>
        <v>97.2</v>
      </c>
      <c r="U550" s="61">
        <v>42489</v>
      </c>
      <c r="V550" s="49">
        <v>14.2302</v>
      </c>
      <c r="W550" s="50">
        <f t="shared" ca="1" si="88"/>
        <v>42490</v>
      </c>
      <c r="X550" s="49">
        <f t="shared" ca="1" si="89"/>
        <v>14.2302</v>
      </c>
      <c r="Z550" s="61">
        <v>26696</v>
      </c>
      <c r="AA550">
        <v>0.78310000000000002</v>
      </c>
    </row>
    <row r="551" spans="1:27" x14ac:dyDescent="0.2">
      <c r="A551" s="9">
        <v>42521</v>
      </c>
      <c r="B551" s="29">
        <v>71914.804919999995</v>
      </c>
      <c r="C551" s="28">
        <f t="shared" ca="1" si="80"/>
        <v>42521</v>
      </c>
      <c r="D551" s="29">
        <f t="shared" ca="1" si="81"/>
        <v>996.67872071646309</v>
      </c>
      <c r="F551" s="9">
        <v>42521</v>
      </c>
      <c r="G551" s="29">
        <v>74891.473060000004</v>
      </c>
      <c r="H551" s="28">
        <f t="shared" ca="1" si="82"/>
        <v>42521</v>
      </c>
      <c r="I551" s="29">
        <f t="shared" ca="1" si="83"/>
        <v>1145.4505989216857</v>
      </c>
      <c r="J551" s="29"/>
      <c r="K551" s="9">
        <v>42521</v>
      </c>
      <c r="L551" s="29">
        <v>37363.679790000002</v>
      </c>
      <c r="M551" s="28">
        <f t="shared" ca="1" si="84"/>
        <v>42521</v>
      </c>
      <c r="N551" s="29">
        <f t="shared" ca="1" si="85"/>
        <v>433.99605829609908</v>
      </c>
      <c r="P551" s="9">
        <v>42521</v>
      </c>
      <c r="Q551" s="29">
        <v>97.4</v>
      </c>
      <c r="R551" s="28">
        <f t="shared" ca="1" si="86"/>
        <v>42521</v>
      </c>
      <c r="S551" s="49">
        <f t="shared" ca="1" si="87"/>
        <v>97.4</v>
      </c>
      <c r="U551" s="61">
        <v>42521</v>
      </c>
      <c r="V551" s="49">
        <v>15.708600000000001</v>
      </c>
      <c r="W551" s="50">
        <f t="shared" ca="1" si="88"/>
        <v>42521</v>
      </c>
      <c r="X551" s="49">
        <f t="shared" ca="1" si="89"/>
        <v>15.708600000000001</v>
      </c>
      <c r="Z551" s="61">
        <v>26697</v>
      </c>
      <c r="AA551">
        <v>0.78369999999999995</v>
      </c>
    </row>
    <row r="552" spans="1:27" x14ac:dyDescent="0.2">
      <c r="A552" s="9">
        <v>42551</v>
      </c>
      <c r="B552" s="29">
        <v>66613.224520000003</v>
      </c>
      <c r="C552" s="28">
        <f t="shared" ca="1" si="80"/>
        <v>42551</v>
      </c>
      <c r="D552" s="29">
        <f t="shared" ca="1" si="81"/>
        <v>923.20327464210459</v>
      </c>
      <c r="F552" s="9">
        <v>42551</v>
      </c>
      <c r="G552" s="29">
        <v>67801.589240000001</v>
      </c>
      <c r="H552" s="28">
        <f t="shared" ca="1" si="82"/>
        <v>42551</v>
      </c>
      <c r="I552" s="29">
        <f t="shared" ca="1" si="83"/>
        <v>1037.0121968435496</v>
      </c>
      <c r="J552" s="29"/>
      <c r="K552" s="9">
        <v>42551</v>
      </c>
      <c r="L552" s="29">
        <v>35029.476119999999</v>
      </c>
      <c r="M552" s="28">
        <f t="shared" ca="1" si="84"/>
        <v>42551</v>
      </c>
      <c r="N552" s="29">
        <f t="shared" ca="1" si="85"/>
        <v>406.88322578779196</v>
      </c>
      <c r="P552" s="9">
        <v>42551</v>
      </c>
      <c r="Q552" s="29">
        <v>97.9</v>
      </c>
      <c r="R552" s="28">
        <f t="shared" ca="1" si="86"/>
        <v>42551</v>
      </c>
      <c r="S552" s="49">
        <f t="shared" ca="1" si="87"/>
        <v>97.9</v>
      </c>
      <c r="U552" s="61">
        <v>42551</v>
      </c>
      <c r="V552" s="49">
        <v>14.726599999999999</v>
      </c>
      <c r="W552" s="50">
        <f t="shared" ca="1" si="88"/>
        <v>42551</v>
      </c>
      <c r="X552" s="49">
        <f t="shared" ca="1" si="89"/>
        <v>14.726599999999999</v>
      </c>
      <c r="Z552" s="61">
        <v>26700</v>
      </c>
      <c r="AA552">
        <v>0.78310000000000002</v>
      </c>
    </row>
    <row r="553" spans="1:27" x14ac:dyDescent="0.2">
      <c r="A553" s="9">
        <v>42580</v>
      </c>
      <c r="B553" s="29">
        <v>65688.520910000007</v>
      </c>
      <c r="C553" s="28">
        <f t="shared" ca="1" si="80"/>
        <v>42582</v>
      </c>
      <c r="D553" s="29">
        <f t="shared" ca="1" si="81"/>
        <v>910.38766022054097</v>
      </c>
      <c r="F553" s="9">
        <v>42580</v>
      </c>
      <c r="G553" s="29">
        <v>67401.329110000006</v>
      </c>
      <c r="H553" s="28">
        <f t="shared" ca="1" si="82"/>
        <v>42582</v>
      </c>
      <c r="I553" s="29">
        <f t="shared" ca="1" si="83"/>
        <v>1030.8902955522551</v>
      </c>
      <c r="J553" s="29"/>
      <c r="K553" s="9">
        <v>42580</v>
      </c>
      <c r="L553" s="29">
        <v>29971.872449999999</v>
      </c>
      <c r="M553" s="28">
        <f t="shared" ca="1" si="84"/>
        <v>42582</v>
      </c>
      <c r="N553" s="29">
        <f t="shared" ca="1" si="85"/>
        <v>348.1368691778269</v>
      </c>
      <c r="P553" s="9">
        <v>42582</v>
      </c>
      <c r="Q553" s="29">
        <v>98.7</v>
      </c>
      <c r="R553" s="28">
        <f t="shared" ca="1" si="86"/>
        <v>42582</v>
      </c>
      <c r="S553" s="49">
        <f t="shared" ca="1" si="87"/>
        <v>98.7</v>
      </c>
      <c r="U553" s="61">
        <v>42580</v>
      </c>
      <c r="V553" s="49">
        <v>13.8787</v>
      </c>
      <c r="W553" s="50">
        <f t="shared" ca="1" si="88"/>
        <v>42582</v>
      </c>
      <c r="X553" s="49">
        <f t="shared" ca="1" si="89"/>
        <v>13.8787</v>
      </c>
      <c r="Z553" s="61">
        <v>26701</v>
      </c>
      <c r="AA553">
        <v>0.78339999999999999</v>
      </c>
    </row>
    <row r="554" spans="1:27" x14ac:dyDescent="0.2">
      <c r="A554" s="9">
        <v>42613</v>
      </c>
      <c r="B554" s="29">
        <v>69592.13377</v>
      </c>
      <c r="C554" s="28">
        <f t="shared" ca="1" si="80"/>
        <v>42613</v>
      </c>
      <c r="D554" s="29">
        <f t="shared" ca="1" si="81"/>
        <v>964.48845178641102</v>
      </c>
      <c r="F554" s="9">
        <v>42613</v>
      </c>
      <c r="G554" s="29">
        <v>71398.07991</v>
      </c>
      <c r="H554" s="28">
        <f t="shared" ca="1" si="82"/>
        <v>42613</v>
      </c>
      <c r="I554" s="29">
        <f t="shared" ca="1" si="83"/>
        <v>1092.0198261989942</v>
      </c>
      <c r="J554" s="29"/>
      <c r="K554" s="9">
        <v>42613</v>
      </c>
      <c r="L554" s="29">
        <v>32287.880089999999</v>
      </c>
      <c r="M554" s="28">
        <f t="shared" ca="1" si="84"/>
        <v>42613</v>
      </c>
      <c r="N554" s="29">
        <f t="shared" ca="1" si="85"/>
        <v>375.03834655888147</v>
      </c>
      <c r="P554" s="9">
        <v>42613</v>
      </c>
      <c r="Q554" s="29">
        <v>98.6</v>
      </c>
      <c r="R554" s="28">
        <f t="shared" ca="1" si="86"/>
        <v>42613</v>
      </c>
      <c r="S554" s="49">
        <f t="shared" ca="1" si="87"/>
        <v>98.6</v>
      </c>
      <c r="U554" s="61">
        <v>42613</v>
      </c>
      <c r="V554" s="49">
        <v>14.731299999999999</v>
      </c>
      <c r="W554" s="50">
        <f t="shared" ca="1" si="88"/>
        <v>42613</v>
      </c>
      <c r="X554" s="49">
        <f t="shared" ca="1" si="89"/>
        <v>14.731299999999999</v>
      </c>
      <c r="Z554" s="61">
        <v>26702</v>
      </c>
      <c r="AA554">
        <v>0.78369999999999995</v>
      </c>
    </row>
    <row r="555" spans="1:27" x14ac:dyDescent="0.2">
      <c r="A555" s="9">
        <v>42643</v>
      </c>
      <c r="B555" s="29">
        <v>65302.946340000002</v>
      </c>
      <c r="C555" s="28">
        <f t="shared" ca="1" si="80"/>
        <v>42643</v>
      </c>
      <c r="D555" s="29">
        <f t="shared" ca="1" si="81"/>
        <v>905.04392092241028</v>
      </c>
      <c r="F555" s="9">
        <v>42643</v>
      </c>
      <c r="G555" s="29">
        <v>67462.258950000003</v>
      </c>
      <c r="H555" s="28">
        <f t="shared" ca="1" si="82"/>
        <v>42643</v>
      </c>
      <c r="I555" s="29">
        <f t="shared" ca="1" si="83"/>
        <v>1031.8222056732416</v>
      </c>
      <c r="J555" s="29"/>
      <c r="K555" s="9">
        <v>42643</v>
      </c>
      <c r="L555" s="29">
        <v>31386.88207</v>
      </c>
      <c r="M555" s="28">
        <f t="shared" ca="1" si="84"/>
        <v>42643</v>
      </c>
      <c r="N555" s="29">
        <f t="shared" ca="1" si="85"/>
        <v>364.57284660249752</v>
      </c>
      <c r="P555" s="9">
        <v>42643</v>
      </c>
      <c r="Q555" s="29">
        <v>98.8</v>
      </c>
      <c r="R555" s="28">
        <f t="shared" ca="1" si="86"/>
        <v>42643</v>
      </c>
      <c r="S555" s="49">
        <f t="shared" ca="1" si="87"/>
        <v>98.8</v>
      </c>
      <c r="U555" s="61">
        <v>42643</v>
      </c>
      <c r="V555" s="49">
        <v>13.7225</v>
      </c>
      <c r="W555" s="50">
        <f t="shared" ca="1" si="88"/>
        <v>42643</v>
      </c>
      <c r="X555" s="49">
        <f t="shared" ca="1" si="89"/>
        <v>13.7225</v>
      </c>
      <c r="Z555" s="61">
        <v>26703</v>
      </c>
      <c r="AA555">
        <v>0.78369999999999995</v>
      </c>
    </row>
    <row r="556" spans="1:27" x14ac:dyDescent="0.2">
      <c r="A556" s="9">
        <v>42674</v>
      </c>
      <c r="B556" s="29">
        <v>62967.036359999998</v>
      </c>
      <c r="C556" s="28">
        <f t="shared" ca="1" si="80"/>
        <v>42674</v>
      </c>
      <c r="D556" s="29">
        <f t="shared" ca="1" si="81"/>
        <v>872.6701729415164</v>
      </c>
      <c r="F556" s="9">
        <v>42674</v>
      </c>
      <c r="G556" s="29">
        <v>64976.014499999997</v>
      </c>
      <c r="H556" s="28">
        <f t="shared" ca="1" si="82"/>
        <v>42674</v>
      </c>
      <c r="I556" s="29">
        <f t="shared" ca="1" si="83"/>
        <v>993.79557756784118</v>
      </c>
      <c r="J556" s="29"/>
      <c r="K556" s="9">
        <v>42674</v>
      </c>
      <c r="L556" s="29">
        <v>30399.36565</v>
      </c>
      <c r="M556" s="28">
        <f t="shared" ca="1" si="84"/>
        <v>42674</v>
      </c>
      <c r="N556" s="29">
        <f t="shared" ca="1" si="85"/>
        <v>353.1023962562931</v>
      </c>
      <c r="P556" s="9">
        <v>42674</v>
      </c>
      <c r="Q556" s="29">
        <v>99.3</v>
      </c>
      <c r="R556" s="28">
        <f t="shared" ca="1" si="86"/>
        <v>42674</v>
      </c>
      <c r="S556" s="49">
        <f t="shared" ca="1" si="87"/>
        <v>99.3</v>
      </c>
      <c r="U556" s="61">
        <v>42674</v>
      </c>
      <c r="V556" s="49">
        <v>13.4741</v>
      </c>
      <c r="W556" s="50">
        <f t="shared" ca="1" si="88"/>
        <v>42674</v>
      </c>
      <c r="X556" s="49">
        <f t="shared" ca="1" si="89"/>
        <v>13.4741</v>
      </c>
      <c r="Z556" s="61">
        <v>26704</v>
      </c>
      <c r="AA556">
        <v>0.78369999999999995</v>
      </c>
    </row>
    <row r="557" spans="1:27" x14ac:dyDescent="0.2">
      <c r="A557" s="9">
        <v>42704</v>
      </c>
      <c r="B557" s="29">
        <v>66568.779439999998</v>
      </c>
      <c r="C557" s="28">
        <f t="shared" ca="1" si="80"/>
        <v>42704</v>
      </c>
      <c r="D557" s="29">
        <f t="shared" ca="1" si="81"/>
        <v>922.5873032086032</v>
      </c>
      <c r="F557" s="9">
        <v>42704</v>
      </c>
      <c r="G557" s="29">
        <v>66370.245809999993</v>
      </c>
      <c r="H557" s="28">
        <f t="shared" ca="1" si="82"/>
        <v>42704</v>
      </c>
      <c r="I557" s="29">
        <f t="shared" ca="1" si="83"/>
        <v>1015.1200758561229</v>
      </c>
      <c r="J557" s="29"/>
      <c r="K557" s="9">
        <v>42704</v>
      </c>
      <c r="L557" s="29">
        <v>32485.802800000001</v>
      </c>
      <c r="M557" s="28">
        <f t="shared" ca="1" si="84"/>
        <v>42704</v>
      </c>
      <c r="N557" s="29">
        <f t="shared" ca="1" si="85"/>
        <v>377.33730845102019</v>
      </c>
      <c r="P557" s="9">
        <v>42704</v>
      </c>
      <c r="Q557" s="29">
        <v>99.6</v>
      </c>
      <c r="R557" s="28">
        <f t="shared" ca="1" si="86"/>
        <v>42704</v>
      </c>
      <c r="S557" s="49">
        <f t="shared" ca="1" si="87"/>
        <v>99.6</v>
      </c>
      <c r="U557" s="61">
        <v>42704</v>
      </c>
      <c r="V557" s="49">
        <v>14.093999999999999</v>
      </c>
      <c r="W557" s="50">
        <f t="shared" ca="1" si="88"/>
        <v>42704</v>
      </c>
      <c r="X557" s="49">
        <f t="shared" ca="1" si="89"/>
        <v>14.093999999999999</v>
      </c>
      <c r="Z557" s="61">
        <v>26707</v>
      </c>
      <c r="AA557">
        <v>0.78369999999999995</v>
      </c>
    </row>
    <row r="558" spans="1:27" x14ac:dyDescent="0.2">
      <c r="A558" s="9">
        <v>42734</v>
      </c>
      <c r="B558" s="29">
        <v>66524.035019999996</v>
      </c>
      <c r="C558" s="28">
        <f t="shared" ca="1" si="80"/>
        <v>42735</v>
      </c>
      <c r="D558" s="29">
        <f t="shared" ca="1" si="81"/>
        <v>921.96718317442651</v>
      </c>
      <c r="F558" s="9">
        <v>42734</v>
      </c>
      <c r="G558" s="29">
        <v>66990.629119999998</v>
      </c>
      <c r="H558" s="28">
        <f t="shared" ca="1" si="82"/>
        <v>42735</v>
      </c>
      <c r="I558" s="29">
        <f t="shared" ca="1" si="83"/>
        <v>1024.6087186209836</v>
      </c>
      <c r="J558" s="29"/>
      <c r="K558" s="9">
        <v>42734</v>
      </c>
      <c r="L558" s="29">
        <v>33200.316680000004</v>
      </c>
      <c r="M558" s="28">
        <f t="shared" ca="1" si="84"/>
        <v>42735</v>
      </c>
      <c r="N558" s="29">
        <f t="shared" ca="1" si="85"/>
        <v>385.63671068497376</v>
      </c>
      <c r="P558" s="9">
        <v>42735</v>
      </c>
      <c r="Q558" s="29">
        <v>100</v>
      </c>
      <c r="R558" s="28">
        <f t="shared" ca="1" si="86"/>
        <v>42735</v>
      </c>
      <c r="S558" s="49">
        <f t="shared" ca="1" si="87"/>
        <v>100</v>
      </c>
      <c r="U558" s="61">
        <v>42734</v>
      </c>
      <c r="V558" s="49">
        <v>13.7401</v>
      </c>
      <c r="W558" s="50">
        <f t="shared" ca="1" si="88"/>
        <v>42735</v>
      </c>
      <c r="X558" s="49">
        <f t="shared" ca="1" si="89"/>
        <v>13.7401</v>
      </c>
      <c r="Z558" s="61">
        <v>26708</v>
      </c>
      <c r="AA558">
        <v>0.78369999999999995</v>
      </c>
    </row>
    <row r="559" spans="1:27" x14ac:dyDescent="0.2">
      <c r="A559" s="9"/>
      <c r="B559" s="29"/>
      <c r="C559" s="29"/>
      <c r="D559" s="29"/>
      <c r="F559" s="9"/>
      <c r="G559" s="29"/>
      <c r="H559" s="29"/>
      <c r="K559" s="9"/>
      <c r="M559" s="29"/>
      <c r="P559" s="9"/>
      <c r="R559" s="29"/>
      <c r="Z559" s="61">
        <v>26709</v>
      </c>
      <c r="AA559">
        <v>0.71430000000000005</v>
      </c>
    </row>
    <row r="560" spans="1:27" x14ac:dyDescent="0.2">
      <c r="A560" s="9"/>
      <c r="B560" s="29"/>
      <c r="C560" s="29"/>
      <c r="D560" s="29"/>
      <c r="F560" s="9"/>
      <c r="G560" s="29"/>
      <c r="H560" s="29"/>
      <c r="K560" s="9"/>
      <c r="M560" s="29"/>
      <c r="P560" s="9"/>
      <c r="R560" s="29"/>
      <c r="Z560" s="61">
        <v>26710</v>
      </c>
      <c r="AA560">
        <v>0.71430000000000005</v>
      </c>
    </row>
    <row r="561" spans="1:27" x14ac:dyDescent="0.2">
      <c r="A561" s="9"/>
      <c r="B561" s="29"/>
      <c r="C561" s="29"/>
      <c r="D561" s="29"/>
      <c r="F561" s="9"/>
      <c r="G561" s="29"/>
      <c r="H561" s="29"/>
      <c r="K561" s="9"/>
      <c r="M561" s="29"/>
      <c r="P561" s="9"/>
      <c r="R561" s="29"/>
      <c r="Z561" s="61">
        <v>26711</v>
      </c>
      <c r="AA561">
        <v>0.71430000000000005</v>
      </c>
    </row>
    <row r="562" spans="1:27" x14ac:dyDescent="0.2">
      <c r="A562" s="9"/>
      <c r="B562" s="29"/>
      <c r="C562" s="29"/>
      <c r="D562" s="29"/>
      <c r="F562" s="9"/>
      <c r="G562" s="29"/>
      <c r="H562" s="29"/>
      <c r="K562" s="9"/>
      <c r="M562" s="29"/>
      <c r="P562" s="9"/>
      <c r="R562" s="29"/>
      <c r="Z562" s="61">
        <v>26714</v>
      </c>
      <c r="AA562">
        <v>0.71430000000000005</v>
      </c>
    </row>
    <row r="563" spans="1:27" x14ac:dyDescent="0.2">
      <c r="A563" s="9"/>
      <c r="B563" s="29"/>
      <c r="C563" s="29"/>
      <c r="D563" s="29"/>
      <c r="F563" s="9"/>
      <c r="G563" s="29"/>
      <c r="H563" s="29"/>
      <c r="K563" s="9"/>
      <c r="M563" s="29"/>
      <c r="P563" s="9"/>
      <c r="R563" s="29"/>
      <c r="Z563" s="61">
        <v>26715</v>
      </c>
      <c r="AA563">
        <v>0.71430000000000005</v>
      </c>
    </row>
    <row r="564" spans="1:27" x14ac:dyDescent="0.2">
      <c r="A564" s="9"/>
      <c r="B564" s="29"/>
      <c r="C564" s="29"/>
      <c r="D564" s="29"/>
      <c r="F564" s="9"/>
      <c r="G564" s="29"/>
      <c r="H564" s="29"/>
      <c r="K564" s="9"/>
      <c r="M564" s="29"/>
      <c r="P564" s="9"/>
      <c r="R564" s="29"/>
      <c r="Z564" s="61">
        <v>26716</v>
      </c>
      <c r="AA564">
        <v>0.71430000000000005</v>
      </c>
    </row>
    <row r="565" spans="1:27" x14ac:dyDescent="0.2">
      <c r="A565" s="9"/>
      <c r="B565" s="29"/>
      <c r="C565" s="29"/>
      <c r="D565" s="29"/>
      <c r="F565" s="9"/>
      <c r="G565" s="29"/>
      <c r="H565" s="29"/>
      <c r="K565" s="9"/>
      <c r="M565" s="29"/>
      <c r="P565" s="9"/>
      <c r="R565" s="29"/>
      <c r="Z565" s="61">
        <v>26717</v>
      </c>
      <c r="AA565">
        <v>0.71430000000000005</v>
      </c>
    </row>
    <row r="566" spans="1:27" x14ac:dyDescent="0.2">
      <c r="A566" s="9"/>
      <c r="B566" s="29"/>
      <c r="C566" s="29"/>
      <c r="D566" s="29"/>
      <c r="F566" s="9"/>
      <c r="G566" s="29"/>
      <c r="H566" s="29"/>
      <c r="K566" s="9"/>
      <c r="M566" s="29"/>
      <c r="P566" s="9"/>
      <c r="R566" s="29"/>
      <c r="Z566" s="61">
        <v>26718</v>
      </c>
      <c r="AA566">
        <v>0.71430000000000005</v>
      </c>
    </row>
    <row r="567" spans="1:27" x14ac:dyDescent="0.2">
      <c r="A567" s="9"/>
      <c r="B567" s="29"/>
      <c r="C567" s="29"/>
      <c r="D567" s="29"/>
      <c r="F567" s="9"/>
      <c r="G567" s="29"/>
      <c r="H567" s="29"/>
      <c r="K567" s="9"/>
      <c r="M567" s="29"/>
      <c r="P567" s="9"/>
      <c r="R567" s="29"/>
      <c r="Z567" s="61">
        <v>26721</v>
      </c>
      <c r="AA567">
        <v>0.71430000000000005</v>
      </c>
    </row>
    <row r="568" spans="1:27" x14ac:dyDescent="0.2">
      <c r="A568" s="9"/>
      <c r="B568" s="29"/>
      <c r="C568" s="29"/>
      <c r="D568" s="29"/>
      <c r="F568" s="9"/>
      <c r="G568" s="29"/>
      <c r="H568" s="29"/>
      <c r="K568" s="9"/>
      <c r="M568" s="29"/>
      <c r="P568" s="9"/>
      <c r="R568" s="29"/>
      <c r="Z568" s="61">
        <v>26722</v>
      </c>
      <c r="AA568">
        <v>0.71430000000000005</v>
      </c>
    </row>
    <row r="569" spans="1:27" x14ac:dyDescent="0.2">
      <c r="A569" s="9"/>
      <c r="B569" s="29"/>
      <c r="C569" s="29"/>
      <c r="D569" s="29"/>
      <c r="F569" s="9"/>
      <c r="G569" s="29"/>
      <c r="H569" s="29"/>
      <c r="K569" s="9"/>
      <c r="M569" s="29"/>
      <c r="P569" s="9"/>
      <c r="R569" s="29"/>
      <c r="Z569" s="61">
        <v>26723</v>
      </c>
      <c r="AA569">
        <v>0.71430000000000005</v>
      </c>
    </row>
    <row r="570" spans="1:27" x14ac:dyDescent="0.2">
      <c r="A570" s="9"/>
      <c r="B570" s="29"/>
      <c r="C570" s="29"/>
      <c r="D570" s="29"/>
      <c r="F570" s="9"/>
      <c r="G570" s="29"/>
      <c r="H570" s="29"/>
      <c r="K570" s="9"/>
      <c r="M570" s="29"/>
      <c r="P570" s="9"/>
      <c r="R570" s="29"/>
      <c r="Z570" s="61">
        <v>26724</v>
      </c>
      <c r="AA570">
        <v>0.71430000000000005</v>
      </c>
    </row>
    <row r="571" spans="1:27" x14ac:dyDescent="0.2">
      <c r="A571" s="9"/>
      <c r="B571" s="29"/>
      <c r="C571" s="29"/>
      <c r="D571" s="29"/>
      <c r="F571" s="9"/>
      <c r="G571" s="29"/>
      <c r="H571" s="29"/>
      <c r="K571" s="9"/>
      <c r="M571" s="29"/>
      <c r="R571" s="29"/>
      <c r="Z571" s="61">
        <v>26725</v>
      </c>
      <c r="AA571">
        <v>0.71430000000000005</v>
      </c>
    </row>
    <row r="572" spans="1:27" x14ac:dyDescent="0.2">
      <c r="A572" s="9"/>
      <c r="F572" s="9"/>
      <c r="K572" s="9"/>
      <c r="Z572" s="61">
        <v>26728</v>
      </c>
      <c r="AA572">
        <v>0.71430000000000005</v>
      </c>
    </row>
    <row r="573" spans="1:27" x14ac:dyDescent="0.2">
      <c r="A573" s="9"/>
      <c r="F573" s="9"/>
      <c r="K573" s="9"/>
      <c r="Z573" s="61">
        <v>26729</v>
      </c>
      <c r="AA573">
        <v>0.70550000000000002</v>
      </c>
    </row>
    <row r="574" spans="1:27" x14ac:dyDescent="0.2">
      <c r="A574" s="9"/>
      <c r="F574" s="9"/>
      <c r="K574" s="9"/>
      <c r="Z574" s="61">
        <v>26730</v>
      </c>
      <c r="AA574">
        <v>0.70550000000000002</v>
      </c>
    </row>
    <row r="575" spans="1:27" x14ac:dyDescent="0.2">
      <c r="A575" s="9"/>
      <c r="F575" s="9"/>
      <c r="K575" s="9"/>
      <c r="Z575" s="61">
        <v>26731</v>
      </c>
      <c r="AA575">
        <v>0.70550000000000002</v>
      </c>
    </row>
    <row r="576" spans="1:27" x14ac:dyDescent="0.2">
      <c r="A576" s="9"/>
      <c r="F576" s="9"/>
      <c r="K576" s="9"/>
      <c r="Z576" s="61">
        <v>26732</v>
      </c>
      <c r="AA576">
        <v>0.70420000000000005</v>
      </c>
    </row>
    <row r="577" spans="1:27" x14ac:dyDescent="0.2">
      <c r="A577" s="9"/>
      <c r="F577" s="9"/>
      <c r="K577" s="9"/>
      <c r="Z577" s="61">
        <v>26735</v>
      </c>
      <c r="AA577">
        <v>0.70669999999999999</v>
      </c>
    </row>
    <row r="578" spans="1:27" x14ac:dyDescent="0.2">
      <c r="A578" s="9"/>
      <c r="F578" s="9"/>
      <c r="K578" s="9"/>
      <c r="Z578" s="61">
        <v>26736</v>
      </c>
      <c r="AA578">
        <v>0.70669999999999999</v>
      </c>
    </row>
    <row r="579" spans="1:27" x14ac:dyDescent="0.2">
      <c r="A579" s="9"/>
      <c r="F579" s="9"/>
      <c r="K579" s="9"/>
      <c r="Z579" s="61">
        <v>26737</v>
      </c>
      <c r="AA579">
        <v>0.70669999999999999</v>
      </c>
    </row>
    <row r="580" spans="1:27" x14ac:dyDescent="0.2">
      <c r="A580" s="9"/>
      <c r="F580" s="9"/>
      <c r="K580" s="9"/>
      <c r="Z580" s="61">
        <v>26738</v>
      </c>
      <c r="AA580">
        <v>0.70669999999999999</v>
      </c>
    </row>
    <row r="581" spans="1:27" x14ac:dyDescent="0.2">
      <c r="A581" s="9"/>
      <c r="F581" s="9"/>
      <c r="K581" s="9"/>
      <c r="Z581" s="61">
        <v>26739</v>
      </c>
      <c r="AA581">
        <v>0.70669999999999999</v>
      </c>
    </row>
    <row r="582" spans="1:27" x14ac:dyDescent="0.2">
      <c r="A582" s="9"/>
      <c r="F582" s="9"/>
      <c r="K582" s="9"/>
      <c r="Z582" s="61">
        <v>26742</v>
      </c>
      <c r="AA582">
        <v>0.70669999999999999</v>
      </c>
    </row>
    <row r="583" spans="1:27" x14ac:dyDescent="0.2">
      <c r="A583" s="9"/>
      <c r="F583" s="9"/>
      <c r="K583" s="9"/>
      <c r="Z583" s="61">
        <v>26743</v>
      </c>
      <c r="AA583">
        <v>0.70669999999999999</v>
      </c>
    </row>
    <row r="584" spans="1:27" x14ac:dyDescent="0.2">
      <c r="A584" s="9"/>
      <c r="F584" s="9"/>
      <c r="K584" s="9"/>
      <c r="Z584" s="61">
        <v>26744</v>
      </c>
      <c r="AA584">
        <v>0.70669999999999999</v>
      </c>
    </row>
    <row r="585" spans="1:27" x14ac:dyDescent="0.2">
      <c r="A585" s="9"/>
      <c r="F585" s="9"/>
      <c r="K585" s="9"/>
      <c r="Z585" s="61">
        <v>26745</v>
      </c>
      <c r="AA585">
        <v>0.71430000000000005</v>
      </c>
    </row>
    <row r="586" spans="1:27" x14ac:dyDescent="0.2">
      <c r="A586" s="9"/>
      <c r="F586" s="9"/>
      <c r="K586" s="9"/>
      <c r="Z586" s="61">
        <v>26746</v>
      </c>
      <c r="AA586">
        <v>0.70469999999999999</v>
      </c>
    </row>
    <row r="587" spans="1:27" x14ac:dyDescent="0.2">
      <c r="A587" s="9"/>
      <c r="F587" s="9"/>
      <c r="K587" s="9"/>
      <c r="Z587" s="61">
        <v>26749</v>
      </c>
      <c r="AA587">
        <v>0.70520000000000005</v>
      </c>
    </row>
    <row r="588" spans="1:27" x14ac:dyDescent="0.2">
      <c r="A588" s="9"/>
      <c r="F588" s="9"/>
      <c r="K588" s="9"/>
      <c r="Z588" s="61">
        <v>26750</v>
      </c>
      <c r="AA588">
        <v>0.70640000000000003</v>
      </c>
    </row>
    <row r="589" spans="1:27" x14ac:dyDescent="0.2">
      <c r="A589" s="9"/>
      <c r="F589" s="9"/>
      <c r="K589" s="9"/>
      <c r="Z589" s="61">
        <v>26751</v>
      </c>
      <c r="AA589">
        <v>0.70620000000000005</v>
      </c>
    </row>
    <row r="590" spans="1:27" x14ac:dyDescent="0.2">
      <c r="A590" s="9"/>
      <c r="F590" s="9"/>
      <c r="K590" s="9"/>
      <c r="Z590" s="61">
        <v>26752</v>
      </c>
      <c r="AA590">
        <v>0.70669999999999999</v>
      </c>
    </row>
    <row r="591" spans="1:27" x14ac:dyDescent="0.2">
      <c r="A591" s="9"/>
      <c r="F591" s="9"/>
      <c r="K591" s="9"/>
      <c r="Z591" s="61">
        <v>26753</v>
      </c>
      <c r="AA591">
        <v>0.70650000000000002</v>
      </c>
    </row>
    <row r="592" spans="1:27" x14ac:dyDescent="0.2">
      <c r="A592" s="9"/>
      <c r="F592" s="9"/>
      <c r="K592" s="9"/>
      <c r="Z592" s="61">
        <v>26756</v>
      </c>
      <c r="AA592">
        <v>0.70650000000000002</v>
      </c>
    </row>
    <row r="593" spans="1:27" x14ac:dyDescent="0.2">
      <c r="A593" s="9"/>
      <c r="F593" s="9"/>
      <c r="K593" s="9"/>
      <c r="Z593" s="61">
        <v>26757</v>
      </c>
      <c r="AA593">
        <v>0.70650000000000002</v>
      </c>
    </row>
    <row r="594" spans="1:27" x14ac:dyDescent="0.2">
      <c r="A594" s="9"/>
      <c r="F594" s="9"/>
      <c r="K594" s="9"/>
      <c r="Z594" s="61">
        <v>26758</v>
      </c>
      <c r="AA594">
        <v>0.70650000000000002</v>
      </c>
    </row>
    <row r="595" spans="1:27" x14ac:dyDescent="0.2">
      <c r="A595" s="9"/>
      <c r="F595" s="9"/>
      <c r="K595" s="9"/>
      <c r="Z595" s="61">
        <v>26759</v>
      </c>
      <c r="AA595">
        <v>0.70650000000000002</v>
      </c>
    </row>
    <row r="596" spans="1:27" x14ac:dyDescent="0.2">
      <c r="A596" s="9"/>
      <c r="F596" s="9"/>
      <c r="K596" s="9"/>
      <c r="Z596" s="61">
        <v>26760</v>
      </c>
      <c r="AA596">
        <v>0.70650000000000002</v>
      </c>
    </row>
    <row r="597" spans="1:27" x14ac:dyDescent="0.2">
      <c r="A597" s="9"/>
      <c r="F597" s="9"/>
      <c r="K597" s="9"/>
      <c r="Z597" s="61">
        <v>26763</v>
      </c>
      <c r="AA597">
        <v>0.70650000000000002</v>
      </c>
    </row>
    <row r="598" spans="1:27" x14ac:dyDescent="0.2">
      <c r="A598" s="9"/>
      <c r="F598" s="9"/>
      <c r="K598" s="9"/>
      <c r="Z598" s="61">
        <v>26764</v>
      </c>
      <c r="AA598">
        <v>0.70620000000000005</v>
      </c>
    </row>
    <row r="599" spans="1:27" x14ac:dyDescent="0.2">
      <c r="A599" s="9"/>
      <c r="F599" s="9"/>
      <c r="K599" s="9"/>
      <c r="Z599" s="61">
        <v>26765</v>
      </c>
      <c r="AA599">
        <v>0.70420000000000005</v>
      </c>
    </row>
    <row r="600" spans="1:27" x14ac:dyDescent="0.2">
      <c r="A600" s="9"/>
      <c r="F600" s="9"/>
      <c r="K600" s="9"/>
      <c r="Z600" s="61">
        <v>26766</v>
      </c>
      <c r="AA600">
        <v>0.70420000000000005</v>
      </c>
    </row>
    <row r="601" spans="1:27" x14ac:dyDescent="0.2">
      <c r="A601" s="9"/>
      <c r="F601" s="9"/>
      <c r="K601" s="9"/>
      <c r="Z601" s="61">
        <v>26767</v>
      </c>
      <c r="AA601">
        <v>0.70420000000000005</v>
      </c>
    </row>
    <row r="602" spans="1:27" x14ac:dyDescent="0.2">
      <c r="A602" s="9"/>
      <c r="F602" s="9"/>
      <c r="K602" s="9"/>
      <c r="Z602" s="61">
        <v>26770</v>
      </c>
      <c r="AA602">
        <v>0.70550000000000002</v>
      </c>
    </row>
    <row r="603" spans="1:27" x14ac:dyDescent="0.2">
      <c r="A603" s="9"/>
      <c r="F603" s="9"/>
      <c r="K603" s="9"/>
      <c r="Z603" s="61">
        <v>26771</v>
      </c>
      <c r="AA603">
        <v>0.70620000000000005</v>
      </c>
    </row>
    <row r="604" spans="1:27" x14ac:dyDescent="0.2">
      <c r="A604" s="9"/>
      <c r="F604" s="9"/>
      <c r="K604" s="9"/>
      <c r="Z604" s="61">
        <v>26772</v>
      </c>
      <c r="AA604">
        <v>0.70620000000000005</v>
      </c>
    </row>
    <row r="605" spans="1:27" x14ac:dyDescent="0.2">
      <c r="A605" s="9"/>
      <c r="F605" s="9"/>
      <c r="K605" s="9"/>
      <c r="Z605" s="61">
        <v>26773</v>
      </c>
      <c r="AA605">
        <v>0.70620000000000005</v>
      </c>
    </row>
    <row r="606" spans="1:27" x14ac:dyDescent="0.2">
      <c r="A606" s="9"/>
      <c r="F606" s="9"/>
      <c r="K606" s="9"/>
      <c r="Z606" s="61">
        <v>26774</v>
      </c>
      <c r="AA606">
        <v>0.70620000000000005</v>
      </c>
    </row>
    <row r="607" spans="1:27" x14ac:dyDescent="0.2">
      <c r="A607" s="9"/>
      <c r="F607" s="9"/>
      <c r="K607" s="9"/>
      <c r="Z607" s="61">
        <v>26777</v>
      </c>
      <c r="AA607">
        <v>0.70620000000000005</v>
      </c>
    </row>
    <row r="608" spans="1:27" x14ac:dyDescent="0.2">
      <c r="A608" s="9"/>
      <c r="F608" s="9"/>
      <c r="K608" s="9"/>
      <c r="Z608" s="61">
        <v>26778</v>
      </c>
      <c r="AA608">
        <v>0.70550000000000002</v>
      </c>
    </row>
    <row r="609" spans="1:27" x14ac:dyDescent="0.2">
      <c r="A609" s="9"/>
      <c r="F609" s="9"/>
      <c r="K609" s="9"/>
      <c r="Z609" s="61">
        <v>26779</v>
      </c>
      <c r="AA609">
        <v>0.70550000000000002</v>
      </c>
    </row>
    <row r="610" spans="1:27" x14ac:dyDescent="0.2">
      <c r="A610" s="9"/>
      <c r="F610" s="9"/>
      <c r="K610" s="9"/>
      <c r="Z610" s="61">
        <v>26780</v>
      </c>
      <c r="AA610">
        <v>0.70599999999999996</v>
      </c>
    </row>
    <row r="611" spans="1:27" x14ac:dyDescent="0.2">
      <c r="A611" s="9"/>
      <c r="F611" s="9"/>
      <c r="K611" s="9"/>
      <c r="Z611" s="61">
        <v>26781</v>
      </c>
      <c r="AA611">
        <v>0.70669999999999999</v>
      </c>
    </row>
    <row r="612" spans="1:27" x14ac:dyDescent="0.2">
      <c r="A612" s="9"/>
      <c r="F612" s="9"/>
      <c r="K612" s="9"/>
      <c r="Z612" s="61">
        <v>26784</v>
      </c>
      <c r="AA612">
        <v>0.70169999999999999</v>
      </c>
    </row>
    <row r="613" spans="1:27" x14ac:dyDescent="0.2">
      <c r="A613" s="9"/>
      <c r="F613" s="9"/>
      <c r="K613" s="9"/>
      <c r="Z613" s="61">
        <v>26785</v>
      </c>
      <c r="AA613">
        <v>0.70299999999999996</v>
      </c>
    </row>
    <row r="614" spans="1:27" x14ac:dyDescent="0.2">
      <c r="A614" s="9"/>
      <c r="F614" s="9"/>
      <c r="K614" s="9"/>
      <c r="Z614" s="61">
        <v>26786</v>
      </c>
      <c r="AA614">
        <v>0.70550000000000002</v>
      </c>
    </row>
    <row r="615" spans="1:27" x14ac:dyDescent="0.2">
      <c r="A615" s="9"/>
      <c r="F615" s="9"/>
      <c r="K615" s="9"/>
      <c r="Z615" s="61">
        <v>26787</v>
      </c>
      <c r="AA615">
        <v>0.70669999999999999</v>
      </c>
    </row>
    <row r="616" spans="1:27" x14ac:dyDescent="0.2">
      <c r="A616" s="9"/>
      <c r="F616" s="9"/>
      <c r="K616" s="9"/>
      <c r="Z616" s="61">
        <v>26788</v>
      </c>
      <c r="AA616">
        <v>0.70669999999999999</v>
      </c>
    </row>
    <row r="617" spans="1:27" x14ac:dyDescent="0.2">
      <c r="A617" s="9"/>
      <c r="F617" s="9"/>
      <c r="K617" s="9"/>
      <c r="Z617" s="61">
        <v>26791</v>
      </c>
      <c r="AA617">
        <v>0.70669999999999999</v>
      </c>
    </row>
    <row r="618" spans="1:27" x14ac:dyDescent="0.2">
      <c r="A618" s="9"/>
      <c r="F618" s="9"/>
      <c r="K618" s="9"/>
      <c r="Z618" s="61">
        <v>26792</v>
      </c>
      <c r="AA618">
        <v>0.70669999999999999</v>
      </c>
    </row>
    <row r="619" spans="1:27" x14ac:dyDescent="0.2">
      <c r="A619" s="9"/>
      <c r="F619" s="9"/>
      <c r="K619" s="9"/>
      <c r="Z619" s="61">
        <v>26793</v>
      </c>
      <c r="AA619">
        <v>0.70669999999999999</v>
      </c>
    </row>
    <row r="620" spans="1:27" x14ac:dyDescent="0.2">
      <c r="A620" s="9"/>
      <c r="F620" s="9"/>
      <c r="K620" s="9"/>
      <c r="Z620" s="61">
        <v>26794</v>
      </c>
      <c r="AA620">
        <v>0.70669999999999999</v>
      </c>
    </row>
    <row r="621" spans="1:27" x14ac:dyDescent="0.2">
      <c r="A621" s="9"/>
      <c r="F621" s="9"/>
      <c r="K621" s="9"/>
      <c r="Z621" s="61">
        <v>26795</v>
      </c>
      <c r="AA621">
        <v>0.70669999999999999</v>
      </c>
    </row>
    <row r="622" spans="1:27" x14ac:dyDescent="0.2">
      <c r="A622" s="9"/>
      <c r="F622" s="9"/>
      <c r="K622" s="9"/>
      <c r="Z622" s="61">
        <v>26798</v>
      </c>
      <c r="AA622">
        <v>0.70420000000000005</v>
      </c>
    </row>
    <row r="623" spans="1:27" x14ac:dyDescent="0.2">
      <c r="A623" s="9"/>
      <c r="F623" s="9"/>
      <c r="K623" s="9"/>
      <c r="Z623" s="61">
        <v>26799</v>
      </c>
      <c r="AA623">
        <v>0.70279999999999998</v>
      </c>
    </row>
    <row r="624" spans="1:27" x14ac:dyDescent="0.2">
      <c r="A624" s="9"/>
      <c r="F624" s="9"/>
      <c r="K624" s="9"/>
      <c r="Z624" s="61">
        <v>26800</v>
      </c>
      <c r="AA624">
        <v>0.70420000000000005</v>
      </c>
    </row>
    <row r="625" spans="1:27" x14ac:dyDescent="0.2">
      <c r="A625" s="9"/>
      <c r="F625" s="9"/>
      <c r="K625" s="9"/>
      <c r="Z625" s="61">
        <v>26801</v>
      </c>
      <c r="AA625">
        <v>0.70650000000000002</v>
      </c>
    </row>
    <row r="626" spans="1:27" x14ac:dyDescent="0.2">
      <c r="A626" s="9"/>
      <c r="F626" s="9"/>
      <c r="K626" s="9"/>
      <c r="Z626" s="61">
        <v>26802</v>
      </c>
      <c r="AA626">
        <v>0.70650000000000002</v>
      </c>
    </row>
    <row r="627" spans="1:27" x14ac:dyDescent="0.2">
      <c r="A627" s="9"/>
      <c r="F627" s="9"/>
      <c r="K627" s="9"/>
      <c r="Z627" s="61">
        <v>26805</v>
      </c>
      <c r="AA627">
        <v>0.70650000000000002</v>
      </c>
    </row>
    <row r="628" spans="1:27" x14ac:dyDescent="0.2">
      <c r="A628" s="9"/>
      <c r="F628" s="9"/>
      <c r="K628" s="9"/>
      <c r="Z628" s="61">
        <v>26806</v>
      </c>
      <c r="AA628">
        <v>0.70650000000000002</v>
      </c>
    </row>
    <row r="629" spans="1:27" x14ac:dyDescent="0.2">
      <c r="A629" s="9"/>
      <c r="F629" s="9"/>
      <c r="K629" s="9"/>
      <c r="Z629" s="61">
        <v>26807</v>
      </c>
      <c r="AA629">
        <v>0.70650000000000002</v>
      </c>
    </row>
    <row r="630" spans="1:27" x14ac:dyDescent="0.2">
      <c r="A630" s="9"/>
      <c r="F630" s="9"/>
      <c r="K630" s="9"/>
      <c r="Z630" s="61">
        <v>26808</v>
      </c>
      <c r="AA630">
        <v>0.70650000000000002</v>
      </c>
    </row>
    <row r="631" spans="1:27" x14ac:dyDescent="0.2">
      <c r="A631" s="9"/>
      <c r="F631" s="9"/>
      <c r="K631" s="9"/>
      <c r="Z631" s="61">
        <v>26809</v>
      </c>
      <c r="AA631">
        <v>0.70669999999999999</v>
      </c>
    </row>
    <row r="632" spans="1:27" x14ac:dyDescent="0.2">
      <c r="A632" s="9"/>
      <c r="F632" s="9"/>
      <c r="K632" s="9"/>
      <c r="Z632" s="61">
        <v>26812</v>
      </c>
      <c r="AA632">
        <v>0.70669999999999999</v>
      </c>
    </row>
    <row r="633" spans="1:27" x14ac:dyDescent="0.2">
      <c r="A633" s="9"/>
      <c r="F633" s="9"/>
      <c r="K633" s="9"/>
      <c r="Z633" s="61">
        <v>26813</v>
      </c>
      <c r="AA633">
        <v>0.70650000000000002</v>
      </c>
    </row>
    <row r="634" spans="1:27" x14ac:dyDescent="0.2">
      <c r="A634" s="9"/>
      <c r="F634" s="9"/>
      <c r="K634" s="9"/>
      <c r="Z634" s="61">
        <v>26814</v>
      </c>
      <c r="AA634">
        <v>0.70650000000000002</v>
      </c>
    </row>
    <row r="635" spans="1:27" x14ac:dyDescent="0.2">
      <c r="A635" s="9"/>
      <c r="F635" s="9"/>
      <c r="K635" s="9"/>
      <c r="Z635" s="61">
        <v>26815</v>
      </c>
      <c r="AA635">
        <v>0.70650000000000002</v>
      </c>
    </row>
    <row r="636" spans="1:27" x14ac:dyDescent="0.2">
      <c r="A636" s="9"/>
      <c r="F636" s="9"/>
      <c r="K636" s="9"/>
      <c r="Z636" s="61">
        <v>26816</v>
      </c>
      <c r="AA636">
        <v>0.70650000000000002</v>
      </c>
    </row>
    <row r="637" spans="1:27" x14ac:dyDescent="0.2">
      <c r="A637" s="9"/>
      <c r="F637" s="9"/>
      <c r="K637" s="9"/>
      <c r="Z637" s="61">
        <v>26819</v>
      </c>
      <c r="AA637">
        <v>0.70650000000000002</v>
      </c>
    </row>
    <row r="638" spans="1:27" x14ac:dyDescent="0.2">
      <c r="A638" s="9"/>
      <c r="F638" s="9"/>
      <c r="K638" s="9"/>
      <c r="Z638" s="61">
        <v>26820</v>
      </c>
      <c r="AA638">
        <v>0.66669999999999996</v>
      </c>
    </row>
    <row r="639" spans="1:27" x14ac:dyDescent="0.2">
      <c r="A639" s="9"/>
      <c r="F639" s="9"/>
      <c r="K639" s="9"/>
      <c r="Z639" s="61">
        <v>26821</v>
      </c>
      <c r="AA639">
        <v>0.6734</v>
      </c>
    </row>
    <row r="640" spans="1:27" x14ac:dyDescent="0.2">
      <c r="A640" s="9"/>
      <c r="F640" s="9"/>
      <c r="K640" s="9"/>
      <c r="Z640" s="61">
        <v>26822</v>
      </c>
      <c r="AA640">
        <v>0.6734</v>
      </c>
    </row>
    <row r="641" spans="1:27" x14ac:dyDescent="0.2">
      <c r="A641" s="9"/>
      <c r="F641" s="9"/>
      <c r="K641" s="9"/>
      <c r="Z641" s="61">
        <v>26823</v>
      </c>
      <c r="AA641">
        <v>0.6734</v>
      </c>
    </row>
    <row r="642" spans="1:27" x14ac:dyDescent="0.2">
      <c r="A642" s="9"/>
      <c r="F642" s="9"/>
      <c r="K642" s="9"/>
      <c r="Z642" s="61">
        <v>26826</v>
      </c>
      <c r="AA642">
        <v>0.67069999999999996</v>
      </c>
    </row>
    <row r="643" spans="1:27" x14ac:dyDescent="0.2">
      <c r="A643" s="9"/>
      <c r="F643" s="9"/>
      <c r="K643" s="9"/>
      <c r="Z643" s="61">
        <v>26827</v>
      </c>
      <c r="AA643">
        <v>0.6734</v>
      </c>
    </row>
    <row r="644" spans="1:27" x14ac:dyDescent="0.2">
      <c r="A644" s="9"/>
      <c r="F644" s="9"/>
      <c r="K644" s="9"/>
      <c r="Z644" s="61">
        <v>26828</v>
      </c>
      <c r="AA644">
        <v>0.6734</v>
      </c>
    </row>
    <row r="645" spans="1:27" x14ac:dyDescent="0.2">
      <c r="A645" s="9"/>
      <c r="F645" s="9"/>
      <c r="K645" s="9"/>
      <c r="Z645" s="61">
        <v>26829</v>
      </c>
      <c r="AA645">
        <v>0.67290000000000005</v>
      </c>
    </row>
    <row r="646" spans="1:27" x14ac:dyDescent="0.2">
      <c r="A646" s="9"/>
      <c r="F646" s="9"/>
      <c r="K646" s="9"/>
      <c r="Z646" s="61">
        <v>26830</v>
      </c>
      <c r="AA646">
        <v>0.67290000000000005</v>
      </c>
    </row>
    <row r="647" spans="1:27" x14ac:dyDescent="0.2">
      <c r="A647" s="9"/>
      <c r="F647" s="9"/>
      <c r="K647" s="9"/>
      <c r="Z647" s="61">
        <v>26833</v>
      </c>
      <c r="AA647">
        <v>0.67300000000000004</v>
      </c>
    </row>
    <row r="648" spans="1:27" x14ac:dyDescent="0.2">
      <c r="A648" s="9"/>
      <c r="F648" s="9"/>
      <c r="K648" s="9"/>
      <c r="Z648" s="61">
        <v>26834</v>
      </c>
      <c r="AA648">
        <v>0.67300000000000004</v>
      </c>
    </row>
    <row r="649" spans="1:27" x14ac:dyDescent="0.2">
      <c r="A649" s="9"/>
      <c r="F649" s="9"/>
      <c r="K649" s="9"/>
      <c r="Z649" s="61">
        <v>26835</v>
      </c>
      <c r="AA649">
        <v>0.67320000000000002</v>
      </c>
    </row>
    <row r="650" spans="1:27" x14ac:dyDescent="0.2">
      <c r="A650" s="9"/>
      <c r="F650" s="9"/>
      <c r="K650" s="9"/>
      <c r="Z650" s="61">
        <v>26836</v>
      </c>
      <c r="AA650">
        <v>0.67300000000000004</v>
      </c>
    </row>
    <row r="651" spans="1:27" x14ac:dyDescent="0.2">
      <c r="A651" s="9"/>
      <c r="F651" s="9"/>
      <c r="K651" s="9"/>
      <c r="Z651" s="61">
        <v>26837</v>
      </c>
      <c r="AA651">
        <v>0.67110000000000003</v>
      </c>
    </row>
    <row r="652" spans="1:27" x14ac:dyDescent="0.2">
      <c r="A652" s="9"/>
      <c r="F652" s="9"/>
      <c r="K652" s="9"/>
      <c r="Z652" s="61">
        <v>26840</v>
      </c>
      <c r="AA652">
        <v>0.67110000000000003</v>
      </c>
    </row>
    <row r="653" spans="1:27" x14ac:dyDescent="0.2">
      <c r="A653" s="9"/>
      <c r="F653" s="9"/>
      <c r="K653" s="9"/>
      <c r="Z653" s="61">
        <v>26841</v>
      </c>
      <c r="AA653">
        <v>0.67200000000000004</v>
      </c>
    </row>
    <row r="654" spans="1:27" x14ac:dyDescent="0.2">
      <c r="A654" s="9"/>
      <c r="F654" s="9"/>
      <c r="K654" s="9"/>
      <c r="Z654" s="61">
        <v>26842</v>
      </c>
      <c r="AA654">
        <v>0.6734</v>
      </c>
    </row>
    <row r="655" spans="1:27" x14ac:dyDescent="0.2">
      <c r="A655" s="9"/>
      <c r="F655" s="9"/>
      <c r="K655" s="9"/>
      <c r="Z655" s="61">
        <v>26843</v>
      </c>
      <c r="AA655">
        <v>0.67159999999999997</v>
      </c>
    </row>
    <row r="656" spans="1:27" x14ac:dyDescent="0.2">
      <c r="A656" s="9"/>
      <c r="F656" s="9"/>
      <c r="K656" s="9"/>
      <c r="Z656" s="61">
        <v>26844</v>
      </c>
      <c r="AA656">
        <v>0.67159999999999997</v>
      </c>
    </row>
    <row r="657" spans="1:27" x14ac:dyDescent="0.2">
      <c r="A657" s="9"/>
      <c r="F657" s="9"/>
      <c r="K657" s="9"/>
      <c r="Z657" s="61">
        <v>26847</v>
      </c>
      <c r="AA657">
        <v>0.6734</v>
      </c>
    </row>
    <row r="658" spans="1:27" x14ac:dyDescent="0.2">
      <c r="A658" s="9"/>
      <c r="F658" s="9"/>
      <c r="K658" s="9"/>
      <c r="Z658" s="61">
        <v>26848</v>
      </c>
      <c r="AA658">
        <v>0.67110000000000003</v>
      </c>
    </row>
    <row r="659" spans="1:27" x14ac:dyDescent="0.2">
      <c r="A659" s="9"/>
      <c r="F659" s="9"/>
      <c r="K659" s="9"/>
      <c r="Z659" s="61">
        <v>26849</v>
      </c>
      <c r="AA659">
        <v>0.67110000000000003</v>
      </c>
    </row>
    <row r="660" spans="1:27" x14ac:dyDescent="0.2">
      <c r="A660" s="9"/>
      <c r="F660" s="9"/>
      <c r="K660" s="9"/>
      <c r="Z660" s="61">
        <v>26850</v>
      </c>
      <c r="AA660">
        <v>0.67230000000000001</v>
      </c>
    </row>
    <row r="661" spans="1:27" x14ac:dyDescent="0.2">
      <c r="A661" s="9"/>
      <c r="F661" s="9"/>
      <c r="K661" s="9"/>
      <c r="Z661" s="61">
        <v>26851</v>
      </c>
      <c r="AA661">
        <v>0.6734</v>
      </c>
    </row>
    <row r="662" spans="1:27" x14ac:dyDescent="0.2">
      <c r="A662" s="9"/>
      <c r="F662" s="9"/>
      <c r="K662" s="9"/>
      <c r="Z662" s="61">
        <v>26854</v>
      </c>
      <c r="AA662">
        <v>0.6734</v>
      </c>
    </row>
    <row r="663" spans="1:27" x14ac:dyDescent="0.2">
      <c r="A663" s="9"/>
      <c r="F663" s="9"/>
      <c r="K663" s="9"/>
      <c r="Z663" s="61">
        <v>26855</v>
      </c>
      <c r="AA663">
        <v>0.6734</v>
      </c>
    </row>
    <row r="664" spans="1:27" x14ac:dyDescent="0.2">
      <c r="A664" s="9"/>
      <c r="F664" s="9"/>
      <c r="K664" s="9"/>
      <c r="Z664" s="61">
        <v>26856</v>
      </c>
      <c r="AA664">
        <v>0.6734</v>
      </c>
    </row>
    <row r="665" spans="1:27" x14ac:dyDescent="0.2">
      <c r="A665" s="9"/>
      <c r="F665" s="9"/>
      <c r="K665" s="9"/>
      <c r="Z665" s="61">
        <v>26857</v>
      </c>
      <c r="AA665">
        <v>0.6734</v>
      </c>
    </row>
    <row r="666" spans="1:27" x14ac:dyDescent="0.2">
      <c r="A666" s="9"/>
      <c r="F666" s="9"/>
      <c r="K666" s="9"/>
      <c r="Z666" s="61">
        <v>26858</v>
      </c>
      <c r="AA666">
        <v>0.6734</v>
      </c>
    </row>
    <row r="667" spans="1:27" x14ac:dyDescent="0.2">
      <c r="A667" s="9"/>
      <c r="F667" s="9"/>
      <c r="K667" s="9"/>
      <c r="Z667" s="61">
        <v>26861</v>
      </c>
      <c r="AA667">
        <v>0.6734</v>
      </c>
    </row>
    <row r="668" spans="1:27" x14ac:dyDescent="0.2">
      <c r="A668" s="9"/>
      <c r="F668" s="9"/>
      <c r="K668" s="9"/>
      <c r="Z668" s="61">
        <v>26862</v>
      </c>
      <c r="AA668">
        <v>0.67230000000000001</v>
      </c>
    </row>
    <row r="669" spans="1:27" x14ac:dyDescent="0.2">
      <c r="A669" s="9"/>
      <c r="F669" s="9"/>
      <c r="K669" s="9"/>
      <c r="Z669" s="61">
        <v>26863</v>
      </c>
      <c r="AA669">
        <v>0.67110000000000003</v>
      </c>
    </row>
    <row r="670" spans="1:27" x14ac:dyDescent="0.2">
      <c r="A670" s="9"/>
      <c r="F670" s="9"/>
      <c r="K670" s="9"/>
      <c r="Z670" s="61">
        <v>26864</v>
      </c>
      <c r="AA670">
        <v>0.67200000000000004</v>
      </c>
    </row>
    <row r="671" spans="1:27" x14ac:dyDescent="0.2">
      <c r="A671" s="9"/>
      <c r="F671" s="9"/>
      <c r="K671" s="9"/>
      <c r="Z671" s="61">
        <v>26865</v>
      </c>
      <c r="AA671">
        <v>0.6734</v>
      </c>
    </row>
    <row r="672" spans="1:27" x14ac:dyDescent="0.2">
      <c r="A672" s="9"/>
      <c r="F672" s="9"/>
      <c r="K672" s="9"/>
      <c r="Z672" s="61">
        <v>26868</v>
      </c>
      <c r="AA672">
        <v>0.67300000000000004</v>
      </c>
    </row>
    <row r="673" spans="1:27" x14ac:dyDescent="0.2">
      <c r="A673" s="9"/>
      <c r="F673" s="9"/>
      <c r="K673" s="9"/>
      <c r="Z673" s="61">
        <v>26869</v>
      </c>
      <c r="AA673">
        <v>0.67290000000000005</v>
      </c>
    </row>
    <row r="674" spans="1:27" x14ac:dyDescent="0.2">
      <c r="A674" s="9"/>
      <c r="F674" s="9"/>
      <c r="K674" s="9"/>
      <c r="Z674" s="61">
        <v>26870</v>
      </c>
      <c r="AA674">
        <v>0.67300000000000004</v>
      </c>
    </row>
    <row r="675" spans="1:27" x14ac:dyDescent="0.2">
      <c r="A675" s="9"/>
      <c r="F675" s="9"/>
      <c r="K675" s="9"/>
      <c r="Z675" s="61">
        <v>26871</v>
      </c>
      <c r="AA675">
        <v>0.67290000000000005</v>
      </c>
    </row>
    <row r="676" spans="1:27" x14ac:dyDescent="0.2">
      <c r="A676" s="9"/>
      <c r="F676" s="9"/>
      <c r="K676" s="9"/>
      <c r="Z676" s="61">
        <v>26872</v>
      </c>
      <c r="AA676">
        <v>0.67300000000000004</v>
      </c>
    </row>
    <row r="677" spans="1:27" x14ac:dyDescent="0.2">
      <c r="A677" s="9"/>
      <c r="F677" s="9"/>
      <c r="K677" s="9"/>
      <c r="Z677" s="61">
        <v>26875</v>
      </c>
      <c r="AA677">
        <v>0.67300000000000004</v>
      </c>
    </row>
    <row r="678" spans="1:27" x14ac:dyDescent="0.2">
      <c r="A678" s="9"/>
      <c r="F678" s="9"/>
      <c r="K678" s="9"/>
      <c r="Z678" s="61">
        <v>26876</v>
      </c>
      <c r="AA678">
        <v>0.67230000000000001</v>
      </c>
    </row>
    <row r="679" spans="1:27" x14ac:dyDescent="0.2">
      <c r="A679" s="9"/>
      <c r="F679" s="9"/>
      <c r="K679" s="9"/>
      <c r="Z679" s="61">
        <v>26877</v>
      </c>
      <c r="AA679">
        <v>0.67230000000000001</v>
      </c>
    </row>
    <row r="680" spans="1:27" x14ac:dyDescent="0.2">
      <c r="A680" s="9"/>
      <c r="F680" s="9"/>
      <c r="K680" s="9"/>
      <c r="Z680" s="61">
        <v>26878</v>
      </c>
      <c r="AA680">
        <v>0.6734</v>
      </c>
    </row>
    <row r="681" spans="1:27" x14ac:dyDescent="0.2">
      <c r="A681" s="9"/>
      <c r="F681" s="9"/>
      <c r="K681" s="9"/>
      <c r="Z681" s="61">
        <v>26879</v>
      </c>
      <c r="AA681">
        <v>0.67249999999999999</v>
      </c>
    </row>
    <row r="682" spans="1:27" x14ac:dyDescent="0.2">
      <c r="A682" s="9"/>
      <c r="F682" s="9"/>
      <c r="K682" s="9"/>
      <c r="Z682" s="61">
        <v>26882</v>
      </c>
      <c r="AA682">
        <v>0.6734</v>
      </c>
    </row>
    <row r="683" spans="1:27" x14ac:dyDescent="0.2">
      <c r="A683" s="9"/>
      <c r="F683" s="9"/>
      <c r="K683" s="9"/>
      <c r="Z683" s="61">
        <v>26883</v>
      </c>
      <c r="AA683">
        <v>0.6734</v>
      </c>
    </row>
    <row r="684" spans="1:27" x14ac:dyDescent="0.2">
      <c r="A684" s="9"/>
      <c r="F684" s="9"/>
      <c r="K684" s="9"/>
      <c r="Z684" s="61">
        <v>26884</v>
      </c>
      <c r="AA684">
        <v>0.6734</v>
      </c>
    </row>
    <row r="685" spans="1:27" x14ac:dyDescent="0.2">
      <c r="A685" s="9"/>
      <c r="F685" s="9"/>
      <c r="K685" s="9"/>
      <c r="Z685" s="61">
        <v>26885</v>
      </c>
      <c r="AA685">
        <v>0.6734</v>
      </c>
    </row>
    <row r="686" spans="1:27" x14ac:dyDescent="0.2">
      <c r="A686" s="9"/>
      <c r="F686" s="9"/>
      <c r="K686" s="9"/>
      <c r="Z686" s="61">
        <v>26886</v>
      </c>
      <c r="AA686">
        <v>0.6734</v>
      </c>
    </row>
    <row r="687" spans="1:27" x14ac:dyDescent="0.2">
      <c r="A687" s="9"/>
      <c r="F687" s="9"/>
      <c r="K687" s="9"/>
      <c r="Z687" s="61">
        <v>26889</v>
      </c>
      <c r="AA687">
        <v>0.6734</v>
      </c>
    </row>
    <row r="688" spans="1:27" x14ac:dyDescent="0.2">
      <c r="A688" s="9"/>
      <c r="F688" s="9"/>
      <c r="K688" s="9"/>
      <c r="Z688" s="61">
        <v>26890</v>
      </c>
      <c r="AA688">
        <v>0.6734</v>
      </c>
    </row>
    <row r="689" spans="1:27" x14ac:dyDescent="0.2">
      <c r="A689" s="9"/>
      <c r="F689" s="9"/>
      <c r="K689" s="9"/>
      <c r="Z689" s="61">
        <v>26891</v>
      </c>
      <c r="AA689">
        <v>0.6734</v>
      </c>
    </row>
    <row r="690" spans="1:27" x14ac:dyDescent="0.2">
      <c r="A690" s="9"/>
      <c r="F690" s="9"/>
      <c r="K690" s="9"/>
      <c r="Z690" s="61">
        <v>26892</v>
      </c>
      <c r="AA690">
        <v>0.6734</v>
      </c>
    </row>
    <row r="691" spans="1:27" x14ac:dyDescent="0.2">
      <c r="A691" s="9"/>
      <c r="F691" s="9"/>
      <c r="K691" s="9"/>
      <c r="Z691" s="61">
        <v>26893</v>
      </c>
      <c r="AA691">
        <v>0.6734</v>
      </c>
    </row>
    <row r="692" spans="1:27" x14ac:dyDescent="0.2">
      <c r="A692" s="9"/>
      <c r="F692" s="9"/>
      <c r="K692" s="9"/>
      <c r="Z692" s="61">
        <v>26896</v>
      </c>
      <c r="AA692">
        <v>0.6734</v>
      </c>
    </row>
    <row r="693" spans="1:27" x14ac:dyDescent="0.2">
      <c r="A693" s="9"/>
      <c r="F693" s="9"/>
      <c r="K693" s="9"/>
      <c r="Z693" s="61">
        <v>26897</v>
      </c>
      <c r="AA693">
        <v>0.6734</v>
      </c>
    </row>
    <row r="694" spans="1:27" x14ac:dyDescent="0.2">
      <c r="A694" s="9"/>
      <c r="F694" s="9"/>
      <c r="K694" s="9"/>
      <c r="Z694" s="61">
        <v>26898</v>
      </c>
      <c r="AA694">
        <v>0.6734</v>
      </c>
    </row>
    <row r="695" spans="1:27" x14ac:dyDescent="0.2">
      <c r="A695" s="9"/>
      <c r="F695" s="9"/>
      <c r="K695" s="9"/>
      <c r="Z695" s="61">
        <v>26899</v>
      </c>
      <c r="AA695">
        <v>0.6734</v>
      </c>
    </row>
    <row r="696" spans="1:27" x14ac:dyDescent="0.2">
      <c r="A696" s="9"/>
      <c r="F696" s="9"/>
      <c r="K696" s="9"/>
      <c r="Z696" s="61">
        <v>26900</v>
      </c>
      <c r="AA696">
        <v>0.6734</v>
      </c>
    </row>
    <row r="697" spans="1:27" x14ac:dyDescent="0.2">
      <c r="A697" s="9"/>
      <c r="F697" s="9"/>
      <c r="K697" s="9"/>
      <c r="Z697" s="61">
        <v>26903</v>
      </c>
      <c r="AA697">
        <v>0.6734</v>
      </c>
    </row>
    <row r="698" spans="1:27" x14ac:dyDescent="0.2">
      <c r="A698" s="9"/>
      <c r="F698" s="9"/>
      <c r="K698" s="9"/>
      <c r="Z698" s="61">
        <v>26904</v>
      </c>
      <c r="AA698">
        <v>0.6734</v>
      </c>
    </row>
    <row r="699" spans="1:27" x14ac:dyDescent="0.2">
      <c r="A699" s="9"/>
      <c r="F699" s="9"/>
      <c r="K699" s="9"/>
      <c r="Z699" s="61">
        <v>26905</v>
      </c>
      <c r="AA699">
        <v>0.6734</v>
      </c>
    </row>
    <row r="700" spans="1:27" x14ac:dyDescent="0.2">
      <c r="A700" s="9"/>
      <c r="F700" s="9"/>
      <c r="K700" s="9"/>
      <c r="Z700" s="61">
        <v>26906</v>
      </c>
      <c r="AA700">
        <v>0.6734</v>
      </c>
    </row>
    <row r="701" spans="1:27" x14ac:dyDescent="0.2">
      <c r="A701" s="9"/>
      <c r="F701" s="9"/>
      <c r="K701" s="9"/>
      <c r="Z701" s="61">
        <v>26907</v>
      </c>
      <c r="AA701">
        <v>0.6734</v>
      </c>
    </row>
    <row r="702" spans="1:27" x14ac:dyDescent="0.2">
      <c r="A702" s="9"/>
      <c r="F702" s="9"/>
      <c r="K702" s="9"/>
      <c r="Z702" s="61">
        <v>26910</v>
      </c>
      <c r="AA702">
        <v>0.6734</v>
      </c>
    </row>
    <row r="703" spans="1:27" x14ac:dyDescent="0.2">
      <c r="A703" s="9"/>
      <c r="F703" s="9"/>
      <c r="K703" s="9"/>
      <c r="Z703" s="61">
        <v>26911</v>
      </c>
      <c r="AA703">
        <v>0.6734</v>
      </c>
    </row>
    <row r="704" spans="1:27" x14ac:dyDescent="0.2">
      <c r="A704" s="9"/>
      <c r="F704" s="9"/>
      <c r="K704" s="9"/>
      <c r="Z704" s="61">
        <v>26912</v>
      </c>
      <c r="AA704">
        <v>0.6734</v>
      </c>
    </row>
    <row r="705" spans="1:27" x14ac:dyDescent="0.2">
      <c r="A705" s="9"/>
      <c r="F705" s="9"/>
      <c r="K705" s="9"/>
      <c r="Z705" s="61">
        <v>26913</v>
      </c>
      <c r="AA705">
        <v>0.6734</v>
      </c>
    </row>
    <row r="706" spans="1:27" x14ac:dyDescent="0.2">
      <c r="A706" s="9"/>
      <c r="F706" s="9"/>
      <c r="K706" s="9"/>
      <c r="Z706" s="61">
        <v>26914</v>
      </c>
      <c r="AA706">
        <v>0.6734</v>
      </c>
    </row>
    <row r="707" spans="1:27" x14ac:dyDescent="0.2">
      <c r="A707" s="9"/>
      <c r="F707" s="9"/>
      <c r="K707" s="9"/>
      <c r="Z707" s="61">
        <v>26917</v>
      </c>
      <c r="AA707">
        <v>0.6734</v>
      </c>
    </row>
    <row r="708" spans="1:27" x14ac:dyDescent="0.2">
      <c r="A708" s="9"/>
      <c r="F708" s="9"/>
      <c r="K708" s="9"/>
      <c r="Z708" s="61">
        <v>26918</v>
      </c>
      <c r="AA708">
        <v>0.6734</v>
      </c>
    </row>
    <row r="709" spans="1:27" x14ac:dyDescent="0.2">
      <c r="A709" s="9"/>
      <c r="F709" s="9"/>
      <c r="K709" s="9"/>
      <c r="Z709" s="61">
        <v>26919</v>
      </c>
      <c r="AA709">
        <v>0.6734</v>
      </c>
    </row>
    <row r="710" spans="1:27" x14ac:dyDescent="0.2">
      <c r="A710" s="9"/>
      <c r="F710" s="9"/>
      <c r="K710" s="9"/>
      <c r="Z710" s="61">
        <v>26920</v>
      </c>
      <c r="AA710">
        <v>0.6734</v>
      </c>
    </row>
    <row r="711" spans="1:27" x14ac:dyDescent="0.2">
      <c r="A711" s="9"/>
      <c r="F711" s="9"/>
      <c r="K711" s="9"/>
      <c r="Z711" s="61">
        <v>26921</v>
      </c>
      <c r="AA711">
        <v>0.6734</v>
      </c>
    </row>
    <row r="712" spans="1:27" x14ac:dyDescent="0.2">
      <c r="A712" s="9"/>
      <c r="F712" s="9"/>
      <c r="K712" s="9"/>
      <c r="Z712" s="61">
        <v>26924</v>
      </c>
      <c r="AA712">
        <v>0.6734</v>
      </c>
    </row>
    <row r="713" spans="1:27" x14ac:dyDescent="0.2">
      <c r="A713" s="9"/>
      <c r="F713" s="9"/>
      <c r="K713" s="9"/>
      <c r="Z713" s="61">
        <v>26925</v>
      </c>
      <c r="AA713">
        <v>0.6734</v>
      </c>
    </row>
    <row r="714" spans="1:27" x14ac:dyDescent="0.2">
      <c r="A714" s="9"/>
      <c r="F714" s="9"/>
      <c r="K714" s="9"/>
      <c r="Z714" s="61">
        <v>26926</v>
      </c>
      <c r="AA714">
        <v>0.6734</v>
      </c>
    </row>
    <row r="715" spans="1:27" x14ac:dyDescent="0.2">
      <c r="A715" s="9"/>
      <c r="F715" s="9"/>
      <c r="K715" s="9"/>
      <c r="Z715" s="61">
        <v>26927</v>
      </c>
      <c r="AA715">
        <v>0.6734</v>
      </c>
    </row>
    <row r="716" spans="1:27" x14ac:dyDescent="0.2">
      <c r="A716" s="9"/>
      <c r="F716" s="9"/>
      <c r="K716" s="9"/>
      <c r="Z716" s="61">
        <v>26928</v>
      </c>
      <c r="AA716">
        <v>0.6734</v>
      </c>
    </row>
    <row r="717" spans="1:27" x14ac:dyDescent="0.2">
      <c r="A717" s="9"/>
      <c r="F717" s="9"/>
      <c r="K717" s="9"/>
      <c r="Z717" s="61">
        <v>26931</v>
      </c>
      <c r="AA717">
        <v>0.6734</v>
      </c>
    </row>
    <row r="718" spans="1:27" x14ac:dyDescent="0.2">
      <c r="A718" s="9"/>
      <c r="F718" s="9"/>
      <c r="K718" s="9"/>
      <c r="Z718" s="61">
        <v>26932</v>
      </c>
      <c r="AA718">
        <v>0.6734</v>
      </c>
    </row>
    <row r="719" spans="1:27" x14ac:dyDescent="0.2">
      <c r="A719" s="9"/>
      <c r="F719" s="9"/>
      <c r="K719" s="9"/>
      <c r="Z719" s="61">
        <v>26933</v>
      </c>
      <c r="AA719">
        <v>0.6734</v>
      </c>
    </row>
    <row r="720" spans="1:27" x14ac:dyDescent="0.2">
      <c r="A720" s="9"/>
      <c r="F720" s="9"/>
      <c r="K720" s="9"/>
      <c r="Z720" s="61">
        <v>26934</v>
      </c>
      <c r="AA720">
        <v>0.6734</v>
      </c>
    </row>
    <row r="721" spans="1:27" x14ac:dyDescent="0.2">
      <c r="A721" s="9"/>
      <c r="F721" s="9"/>
      <c r="K721" s="9"/>
      <c r="Z721" s="61">
        <v>26935</v>
      </c>
      <c r="AA721">
        <v>0.6734</v>
      </c>
    </row>
    <row r="722" spans="1:27" x14ac:dyDescent="0.2">
      <c r="A722" s="9"/>
      <c r="F722" s="9"/>
      <c r="K722" s="9"/>
      <c r="Z722" s="61">
        <v>26938</v>
      </c>
      <c r="AA722">
        <v>0.6734</v>
      </c>
    </row>
    <row r="723" spans="1:27" x14ac:dyDescent="0.2">
      <c r="A723" s="9"/>
      <c r="F723" s="9"/>
      <c r="K723" s="9"/>
      <c r="Z723" s="61">
        <v>26939</v>
      </c>
      <c r="AA723">
        <v>0.6734</v>
      </c>
    </row>
    <row r="724" spans="1:27" x14ac:dyDescent="0.2">
      <c r="A724" s="9"/>
      <c r="F724" s="9"/>
      <c r="K724" s="9"/>
      <c r="Z724" s="61">
        <v>26940</v>
      </c>
      <c r="AA724">
        <v>0.6734</v>
      </c>
    </row>
    <row r="725" spans="1:27" x14ac:dyDescent="0.2">
      <c r="A725" s="9"/>
      <c r="F725" s="9"/>
      <c r="K725" s="9"/>
      <c r="Z725" s="61">
        <v>26941</v>
      </c>
      <c r="AA725">
        <v>0.6734</v>
      </c>
    </row>
    <row r="726" spans="1:27" x14ac:dyDescent="0.2">
      <c r="A726" s="9"/>
      <c r="F726" s="9"/>
      <c r="K726" s="9"/>
      <c r="Z726" s="61">
        <v>26942</v>
      </c>
      <c r="AA726">
        <v>0.6734</v>
      </c>
    </row>
    <row r="727" spans="1:27" x14ac:dyDescent="0.2">
      <c r="A727" s="9"/>
      <c r="F727" s="9"/>
      <c r="K727" s="9"/>
      <c r="Z727" s="61">
        <v>26945</v>
      </c>
      <c r="AA727">
        <v>0.6734</v>
      </c>
    </row>
    <row r="728" spans="1:27" x14ac:dyDescent="0.2">
      <c r="A728" s="9"/>
      <c r="F728" s="9"/>
      <c r="K728" s="9"/>
      <c r="Z728" s="61">
        <v>26946</v>
      </c>
      <c r="AA728">
        <v>0.6734</v>
      </c>
    </row>
    <row r="729" spans="1:27" x14ac:dyDescent="0.2">
      <c r="A729" s="9"/>
      <c r="F729" s="9"/>
      <c r="K729" s="9"/>
      <c r="Z729" s="61">
        <v>26947</v>
      </c>
      <c r="AA729">
        <v>0.6734</v>
      </c>
    </row>
    <row r="730" spans="1:27" x14ac:dyDescent="0.2">
      <c r="A730" s="9"/>
      <c r="F730" s="9"/>
      <c r="K730" s="9"/>
      <c r="Z730" s="61">
        <v>26948</v>
      </c>
      <c r="AA730">
        <v>0.6734</v>
      </c>
    </row>
    <row r="731" spans="1:27" x14ac:dyDescent="0.2">
      <c r="A731" s="9"/>
      <c r="F731" s="9"/>
      <c r="K731" s="9"/>
      <c r="Z731" s="61">
        <v>26949</v>
      </c>
      <c r="AA731">
        <v>0.6734</v>
      </c>
    </row>
    <row r="732" spans="1:27" x14ac:dyDescent="0.2">
      <c r="A732" s="9"/>
      <c r="F732" s="9"/>
      <c r="K732" s="9"/>
      <c r="Z732" s="61">
        <v>26952</v>
      </c>
      <c r="AA732">
        <v>0.6734</v>
      </c>
    </row>
    <row r="733" spans="1:27" x14ac:dyDescent="0.2">
      <c r="A733" s="9"/>
      <c r="F733" s="9"/>
      <c r="K733" s="9"/>
      <c r="Z733" s="61">
        <v>26953</v>
      </c>
      <c r="AA733">
        <v>0.6734</v>
      </c>
    </row>
    <row r="734" spans="1:27" x14ac:dyDescent="0.2">
      <c r="A734" s="9"/>
      <c r="F734" s="9"/>
      <c r="K734" s="9"/>
      <c r="Z734" s="61">
        <v>26954</v>
      </c>
      <c r="AA734">
        <v>0.6734</v>
      </c>
    </row>
    <row r="735" spans="1:27" x14ac:dyDescent="0.2">
      <c r="A735" s="9"/>
      <c r="F735" s="9"/>
      <c r="K735" s="9"/>
      <c r="Z735" s="61">
        <v>26955</v>
      </c>
      <c r="AA735">
        <v>0.6734</v>
      </c>
    </row>
    <row r="736" spans="1:27" x14ac:dyDescent="0.2">
      <c r="A736" s="9"/>
      <c r="F736" s="9"/>
      <c r="K736" s="9"/>
      <c r="Z736" s="61">
        <v>26956</v>
      </c>
      <c r="AA736">
        <v>0.6734</v>
      </c>
    </row>
    <row r="737" spans="1:27" x14ac:dyDescent="0.2">
      <c r="A737" s="9"/>
      <c r="F737" s="9"/>
      <c r="K737" s="9"/>
      <c r="Z737" s="61">
        <v>26959</v>
      </c>
      <c r="AA737">
        <v>0.6734</v>
      </c>
    </row>
    <row r="738" spans="1:27" x14ac:dyDescent="0.2">
      <c r="A738" s="9"/>
      <c r="F738" s="9"/>
      <c r="K738" s="9"/>
      <c r="Z738" s="61">
        <v>26960</v>
      </c>
      <c r="AA738">
        <v>0.6734</v>
      </c>
    </row>
    <row r="739" spans="1:27" x14ac:dyDescent="0.2">
      <c r="A739" s="9"/>
      <c r="F739" s="9"/>
      <c r="K739" s="9"/>
      <c r="Z739" s="61">
        <v>26961</v>
      </c>
      <c r="AA739">
        <v>0.6734</v>
      </c>
    </row>
    <row r="740" spans="1:27" x14ac:dyDescent="0.2">
      <c r="A740" s="9"/>
      <c r="F740" s="9"/>
      <c r="K740" s="9"/>
      <c r="Z740" s="61">
        <v>26962</v>
      </c>
      <c r="AA740">
        <v>0.6734</v>
      </c>
    </row>
    <row r="741" spans="1:27" x14ac:dyDescent="0.2">
      <c r="A741" s="9"/>
      <c r="F741" s="9"/>
      <c r="K741" s="9"/>
      <c r="Z741" s="61">
        <v>26963</v>
      </c>
      <c r="AA741">
        <v>0.6734</v>
      </c>
    </row>
    <row r="742" spans="1:27" x14ac:dyDescent="0.2">
      <c r="A742" s="9"/>
      <c r="F742" s="9"/>
      <c r="K742" s="9"/>
      <c r="Z742" s="61">
        <v>26966</v>
      </c>
      <c r="AA742">
        <v>0.67230000000000001</v>
      </c>
    </row>
    <row r="743" spans="1:27" x14ac:dyDescent="0.2">
      <c r="A743" s="9"/>
      <c r="F743" s="9"/>
      <c r="K743" s="9"/>
      <c r="Z743" s="61">
        <v>26967</v>
      </c>
      <c r="AA743">
        <v>0.67230000000000001</v>
      </c>
    </row>
    <row r="744" spans="1:27" x14ac:dyDescent="0.2">
      <c r="A744" s="9"/>
      <c r="F744" s="9"/>
      <c r="K744" s="9"/>
      <c r="Z744" s="61">
        <v>26968</v>
      </c>
      <c r="AA744">
        <v>0.67230000000000001</v>
      </c>
    </row>
    <row r="745" spans="1:27" x14ac:dyDescent="0.2">
      <c r="A745" s="9"/>
      <c r="F745" s="9"/>
      <c r="K745" s="9"/>
      <c r="Z745" s="61">
        <v>26969</v>
      </c>
      <c r="AA745">
        <v>0.67230000000000001</v>
      </c>
    </row>
    <row r="746" spans="1:27" x14ac:dyDescent="0.2">
      <c r="A746" s="9"/>
      <c r="F746" s="9"/>
      <c r="K746" s="9"/>
      <c r="Z746" s="61">
        <v>26970</v>
      </c>
      <c r="AA746">
        <v>0.67230000000000001</v>
      </c>
    </row>
    <row r="747" spans="1:27" x14ac:dyDescent="0.2">
      <c r="A747" s="9"/>
      <c r="F747" s="9"/>
      <c r="K747" s="9"/>
      <c r="Z747" s="61">
        <v>26973</v>
      </c>
      <c r="AA747">
        <v>0.67449999999999999</v>
      </c>
    </row>
    <row r="748" spans="1:27" x14ac:dyDescent="0.2">
      <c r="A748" s="9"/>
      <c r="F748" s="9"/>
      <c r="K748" s="9"/>
      <c r="Z748" s="61">
        <v>26974</v>
      </c>
      <c r="AA748">
        <v>0.67449999999999999</v>
      </c>
    </row>
    <row r="749" spans="1:27" x14ac:dyDescent="0.2">
      <c r="A749" s="9"/>
      <c r="F749" s="9"/>
      <c r="K749" s="9"/>
      <c r="Z749" s="61">
        <v>26975</v>
      </c>
      <c r="AA749">
        <v>0.67449999999999999</v>
      </c>
    </row>
    <row r="750" spans="1:27" x14ac:dyDescent="0.2">
      <c r="A750" s="9"/>
      <c r="F750" s="9"/>
      <c r="K750" s="9"/>
      <c r="Z750" s="61">
        <v>26976</v>
      </c>
      <c r="AA750">
        <v>0.67449999999999999</v>
      </c>
    </row>
    <row r="751" spans="1:27" x14ac:dyDescent="0.2">
      <c r="A751" s="9"/>
      <c r="F751" s="9"/>
      <c r="K751" s="9"/>
      <c r="Z751" s="61">
        <v>26977</v>
      </c>
      <c r="AA751">
        <v>0.67449999999999999</v>
      </c>
    </row>
    <row r="752" spans="1:27" x14ac:dyDescent="0.2">
      <c r="A752" s="9"/>
      <c r="F752" s="9"/>
      <c r="K752" s="9"/>
      <c r="Z752" s="61">
        <v>26980</v>
      </c>
      <c r="AA752">
        <v>0.67449999999999999</v>
      </c>
    </row>
    <row r="753" spans="1:27" x14ac:dyDescent="0.2">
      <c r="A753" s="9"/>
      <c r="F753" s="9"/>
      <c r="K753" s="9"/>
      <c r="Z753" s="61">
        <v>26981</v>
      </c>
      <c r="AA753">
        <v>0.67449999999999999</v>
      </c>
    </row>
    <row r="754" spans="1:27" x14ac:dyDescent="0.2">
      <c r="A754" s="9"/>
      <c r="F754" s="9"/>
      <c r="K754" s="9"/>
      <c r="Z754" s="61">
        <v>26982</v>
      </c>
      <c r="AA754">
        <v>0.67449999999999999</v>
      </c>
    </row>
    <row r="755" spans="1:27" x14ac:dyDescent="0.2">
      <c r="A755" s="9"/>
      <c r="F755" s="9"/>
      <c r="K755" s="9"/>
      <c r="Z755" s="61">
        <v>26983</v>
      </c>
      <c r="AA755">
        <v>0.67449999999999999</v>
      </c>
    </row>
    <row r="756" spans="1:27" x14ac:dyDescent="0.2">
      <c r="A756" s="9"/>
      <c r="F756" s="9"/>
      <c r="K756" s="9"/>
      <c r="Z756" s="61">
        <v>26984</v>
      </c>
      <c r="AA756">
        <v>0.67449999999999999</v>
      </c>
    </row>
    <row r="757" spans="1:27" x14ac:dyDescent="0.2">
      <c r="A757" s="9"/>
      <c r="F757" s="9"/>
      <c r="K757" s="9"/>
      <c r="Z757" s="61">
        <v>26987</v>
      </c>
      <c r="AA757">
        <v>0.67449999999999999</v>
      </c>
    </row>
    <row r="758" spans="1:27" x14ac:dyDescent="0.2">
      <c r="A758" s="9"/>
      <c r="F758" s="9"/>
      <c r="K758" s="9"/>
      <c r="Z758" s="61">
        <v>26988</v>
      </c>
      <c r="AA758">
        <v>0.67449999999999999</v>
      </c>
    </row>
    <row r="759" spans="1:27" x14ac:dyDescent="0.2">
      <c r="A759" s="9"/>
      <c r="F759" s="9"/>
      <c r="K759" s="9"/>
      <c r="Z759" s="61">
        <v>26989</v>
      </c>
      <c r="AA759">
        <v>0.67449999999999999</v>
      </c>
    </row>
    <row r="760" spans="1:27" x14ac:dyDescent="0.2">
      <c r="A760" s="9"/>
      <c r="F760" s="9"/>
      <c r="K760" s="9"/>
      <c r="Z760" s="61">
        <v>26990</v>
      </c>
      <c r="AA760">
        <v>0.67449999999999999</v>
      </c>
    </row>
    <row r="761" spans="1:27" x14ac:dyDescent="0.2">
      <c r="A761" s="9"/>
      <c r="F761" s="9"/>
      <c r="K761" s="9"/>
      <c r="Z761" s="61">
        <v>26991</v>
      </c>
      <c r="AA761">
        <v>0.67230000000000001</v>
      </c>
    </row>
    <row r="762" spans="1:27" x14ac:dyDescent="0.2">
      <c r="A762" s="9"/>
      <c r="F762" s="9"/>
      <c r="K762" s="9"/>
      <c r="Z762" s="61">
        <v>26994</v>
      </c>
      <c r="AA762">
        <v>0.67230000000000001</v>
      </c>
    </row>
    <row r="763" spans="1:27" x14ac:dyDescent="0.2">
      <c r="A763" s="9"/>
      <c r="F763" s="9"/>
      <c r="K763" s="9"/>
      <c r="Z763" s="61">
        <v>26995</v>
      </c>
      <c r="AA763">
        <v>0.67230000000000001</v>
      </c>
    </row>
    <row r="764" spans="1:27" x14ac:dyDescent="0.2">
      <c r="A764" s="9"/>
      <c r="F764" s="9"/>
      <c r="K764" s="9"/>
      <c r="Z764" s="61">
        <v>26996</v>
      </c>
      <c r="AA764">
        <v>0.67230000000000001</v>
      </c>
    </row>
    <row r="765" spans="1:27" x14ac:dyDescent="0.2">
      <c r="A765" s="9"/>
      <c r="F765" s="9"/>
      <c r="K765" s="9"/>
      <c r="Z765" s="61">
        <v>26997</v>
      </c>
      <c r="AA765">
        <v>0.67230000000000001</v>
      </c>
    </row>
    <row r="766" spans="1:27" x14ac:dyDescent="0.2">
      <c r="A766" s="9"/>
      <c r="F766" s="9"/>
      <c r="K766" s="9"/>
      <c r="Z766" s="61">
        <v>26998</v>
      </c>
      <c r="AA766">
        <v>0.67230000000000001</v>
      </c>
    </row>
    <row r="767" spans="1:27" x14ac:dyDescent="0.2">
      <c r="A767" s="9"/>
      <c r="F767" s="9"/>
      <c r="K767" s="9"/>
      <c r="Z767" s="61">
        <v>27001</v>
      </c>
      <c r="AA767">
        <v>0.67110000000000003</v>
      </c>
    </row>
    <row r="768" spans="1:27" x14ac:dyDescent="0.2">
      <c r="A768" s="9"/>
      <c r="F768" s="9"/>
      <c r="K768" s="9"/>
      <c r="Z768" s="61">
        <v>27002</v>
      </c>
      <c r="AA768">
        <v>0.67110000000000003</v>
      </c>
    </row>
    <row r="769" spans="1:27" x14ac:dyDescent="0.2">
      <c r="A769" s="9"/>
      <c r="F769" s="9"/>
      <c r="K769" s="9"/>
      <c r="Z769" s="61">
        <v>27003</v>
      </c>
      <c r="AA769">
        <v>0.67110000000000003</v>
      </c>
    </row>
    <row r="770" spans="1:27" x14ac:dyDescent="0.2">
      <c r="A770" s="9"/>
      <c r="F770" s="9"/>
      <c r="K770" s="9"/>
      <c r="Z770" s="61">
        <v>27004</v>
      </c>
      <c r="AA770">
        <v>0.67110000000000003</v>
      </c>
    </row>
    <row r="771" spans="1:27" x14ac:dyDescent="0.2">
      <c r="A771" s="9"/>
      <c r="F771" s="9"/>
      <c r="K771" s="9"/>
      <c r="Z771" s="61">
        <v>27005</v>
      </c>
      <c r="AA771">
        <v>0.67110000000000003</v>
      </c>
    </row>
    <row r="772" spans="1:27" x14ac:dyDescent="0.2">
      <c r="A772" s="9"/>
      <c r="F772" s="9"/>
      <c r="K772" s="9"/>
      <c r="Z772" s="61">
        <v>27008</v>
      </c>
      <c r="AA772">
        <v>0.6734</v>
      </c>
    </row>
    <row r="773" spans="1:27" x14ac:dyDescent="0.2">
      <c r="A773" s="9"/>
      <c r="F773" s="9"/>
      <c r="K773" s="9"/>
      <c r="Z773" s="61">
        <v>27009</v>
      </c>
      <c r="AA773">
        <v>0.6734</v>
      </c>
    </row>
    <row r="774" spans="1:27" x14ac:dyDescent="0.2">
      <c r="A774" s="9"/>
      <c r="F774" s="9"/>
      <c r="K774" s="9"/>
      <c r="Z774" s="61">
        <v>27010</v>
      </c>
      <c r="AA774">
        <v>0.67230000000000001</v>
      </c>
    </row>
    <row r="775" spans="1:27" x14ac:dyDescent="0.2">
      <c r="A775" s="9"/>
      <c r="F775" s="9"/>
      <c r="K775" s="9"/>
      <c r="Z775" s="61">
        <v>27011</v>
      </c>
      <c r="AA775">
        <v>0.67230000000000001</v>
      </c>
    </row>
    <row r="776" spans="1:27" x14ac:dyDescent="0.2">
      <c r="A776" s="9"/>
      <c r="F776" s="9"/>
      <c r="K776" s="9"/>
      <c r="Z776" s="61">
        <v>27012</v>
      </c>
      <c r="AA776">
        <v>0.67230000000000001</v>
      </c>
    </row>
    <row r="777" spans="1:27" x14ac:dyDescent="0.2">
      <c r="A777" s="9"/>
      <c r="F777" s="9"/>
      <c r="K777" s="9"/>
      <c r="Z777" s="61">
        <v>27015</v>
      </c>
      <c r="AA777">
        <v>0.6734</v>
      </c>
    </row>
    <row r="778" spans="1:27" x14ac:dyDescent="0.2">
      <c r="A778" s="9"/>
      <c r="F778" s="9"/>
      <c r="K778" s="9"/>
      <c r="Z778" s="61">
        <v>27016</v>
      </c>
      <c r="AA778">
        <v>0.6734</v>
      </c>
    </row>
    <row r="779" spans="1:27" x14ac:dyDescent="0.2">
      <c r="A779" s="9"/>
      <c r="F779" s="9"/>
      <c r="K779" s="9"/>
      <c r="Z779" s="61">
        <v>27017</v>
      </c>
      <c r="AA779">
        <v>0.6734</v>
      </c>
    </row>
    <row r="780" spans="1:27" x14ac:dyDescent="0.2">
      <c r="A780" s="9"/>
      <c r="F780" s="9"/>
      <c r="K780" s="9"/>
      <c r="Z780" s="61">
        <v>27018</v>
      </c>
      <c r="AA780">
        <v>0.6734</v>
      </c>
    </row>
    <row r="781" spans="1:27" x14ac:dyDescent="0.2">
      <c r="A781" s="9"/>
      <c r="F781" s="9"/>
      <c r="K781" s="9"/>
      <c r="Z781" s="61">
        <v>27019</v>
      </c>
      <c r="AA781">
        <v>0.6734</v>
      </c>
    </row>
    <row r="782" spans="1:27" x14ac:dyDescent="0.2">
      <c r="A782" s="9"/>
      <c r="F782" s="9"/>
      <c r="K782" s="9"/>
      <c r="Z782" s="61">
        <v>27022</v>
      </c>
      <c r="AA782">
        <v>0.6734</v>
      </c>
    </row>
    <row r="783" spans="1:27" x14ac:dyDescent="0.2">
      <c r="A783" s="9"/>
      <c r="F783" s="9"/>
      <c r="K783" s="9"/>
      <c r="Z783" s="61">
        <v>27023</v>
      </c>
      <c r="AA783">
        <v>0.6734</v>
      </c>
    </row>
    <row r="784" spans="1:27" x14ac:dyDescent="0.2">
      <c r="A784" s="9"/>
      <c r="F784" s="9"/>
      <c r="K784" s="9"/>
      <c r="Z784" s="61">
        <v>27024</v>
      </c>
      <c r="AA784">
        <v>0.6734</v>
      </c>
    </row>
    <row r="785" spans="1:27" x14ac:dyDescent="0.2">
      <c r="A785" s="9"/>
      <c r="F785" s="9"/>
      <c r="K785" s="9"/>
      <c r="Z785" s="61">
        <v>27025</v>
      </c>
      <c r="AA785">
        <v>0.6734</v>
      </c>
    </row>
    <row r="786" spans="1:27" x14ac:dyDescent="0.2">
      <c r="A786" s="9"/>
      <c r="F786" s="9"/>
      <c r="K786" s="9"/>
      <c r="Z786" s="61">
        <v>27026</v>
      </c>
      <c r="AA786">
        <v>0.6734</v>
      </c>
    </row>
    <row r="787" spans="1:27" x14ac:dyDescent="0.2">
      <c r="A787" s="9"/>
      <c r="F787" s="9"/>
      <c r="K787" s="9"/>
      <c r="Z787" s="61">
        <v>27029</v>
      </c>
      <c r="AA787">
        <v>0.6734</v>
      </c>
    </row>
    <row r="788" spans="1:27" x14ac:dyDescent="0.2">
      <c r="A788" s="9"/>
      <c r="F788" s="9"/>
      <c r="K788" s="9"/>
      <c r="Z788" s="61">
        <v>27030</v>
      </c>
      <c r="AA788">
        <v>0.6734</v>
      </c>
    </row>
    <row r="789" spans="1:27" x14ac:dyDescent="0.2">
      <c r="A789" s="9"/>
      <c r="F789" s="9"/>
      <c r="K789" s="9"/>
      <c r="Z789" s="61">
        <v>27031</v>
      </c>
      <c r="AA789">
        <v>0.6734</v>
      </c>
    </row>
    <row r="790" spans="1:27" x14ac:dyDescent="0.2">
      <c r="A790" s="9"/>
      <c r="F790" s="9"/>
      <c r="K790" s="9"/>
      <c r="Z790" s="61">
        <v>27032</v>
      </c>
      <c r="AA790">
        <v>0.6734</v>
      </c>
    </row>
    <row r="791" spans="1:27" x14ac:dyDescent="0.2">
      <c r="A791" s="9"/>
      <c r="F791" s="9"/>
      <c r="K791" s="9"/>
      <c r="Z791" s="61">
        <v>27033</v>
      </c>
      <c r="AA791">
        <v>0.6734</v>
      </c>
    </row>
    <row r="792" spans="1:27" x14ac:dyDescent="0.2">
      <c r="A792" s="9"/>
      <c r="F792" s="9"/>
      <c r="K792" s="9"/>
      <c r="Z792" s="61">
        <v>27036</v>
      </c>
      <c r="AA792">
        <v>0.6734</v>
      </c>
    </row>
    <row r="793" spans="1:27" x14ac:dyDescent="0.2">
      <c r="A793" s="9"/>
      <c r="F793" s="9"/>
      <c r="K793" s="9"/>
      <c r="Z793" s="61">
        <v>27037</v>
      </c>
      <c r="AA793">
        <v>0.6734</v>
      </c>
    </row>
    <row r="794" spans="1:27" x14ac:dyDescent="0.2">
      <c r="A794" s="9"/>
      <c r="F794" s="9"/>
      <c r="K794" s="9"/>
      <c r="Z794" s="61">
        <v>27038</v>
      </c>
      <c r="AA794">
        <v>0.6734</v>
      </c>
    </row>
    <row r="795" spans="1:27" x14ac:dyDescent="0.2">
      <c r="A795" s="9"/>
      <c r="F795" s="9"/>
      <c r="K795" s="9"/>
      <c r="Z795" s="61">
        <v>27039</v>
      </c>
      <c r="AA795">
        <v>0.6734</v>
      </c>
    </row>
    <row r="796" spans="1:27" x14ac:dyDescent="0.2">
      <c r="A796" s="9"/>
      <c r="F796" s="9"/>
      <c r="K796" s="9"/>
      <c r="Z796" s="61">
        <v>27040</v>
      </c>
      <c r="AA796">
        <v>0.6734</v>
      </c>
    </row>
    <row r="797" spans="1:27" x14ac:dyDescent="0.2">
      <c r="A797" s="9"/>
      <c r="F797" s="9"/>
      <c r="K797" s="9"/>
      <c r="Z797" s="61">
        <v>27043</v>
      </c>
      <c r="AA797">
        <v>0.67230000000000001</v>
      </c>
    </row>
    <row r="798" spans="1:27" x14ac:dyDescent="0.2">
      <c r="A798" s="9"/>
      <c r="F798" s="9"/>
      <c r="K798" s="9"/>
      <c r="Z798" s="61">
        <v>27044</v>
      </c>
      <c r="AA798">
        <v>0.67230000000000001</v>
      </c>
    </row>
    <row r="799" spans="1:27" x14ac:dyDescent="0.2">
      <c r="A799" s="9"/>
      <c r="F799" s="9"/>
      <c r="K799" s="9"/>
      <c r="Z799" s="61">
        <v>27045</v>
      </c>
      <c r="AA799">
        <v>0.67230000000000001</v>
      </c>
    </row>
    <row r="800" spans="1:27" x14ac:dyDescent="0.2">
      <c r="A800" s="9"/>
      <c r="F800" s="9"/>
      <c r="K800" s="9"/>
      <c r="Z800" s="61">
        <v>27046</v>
      </c>
      <c r="AA800">
        <v>0.67230000000000001</v>
      </c>
    </row>
    <row r="801" spans="1:27" x14ac:dyDescent="0.2">
      <c r="A801" s="9"/>
      <c r="F801" s="9"/>
      <c r="K801" s="9"/>
      <c r="Z801" s="61">
        <v>27047</v>
      </c>
      <c r="AA801">
        <v>0.67230000000000001</v>
      </c>
    </row>
    <row r="802" spans="1:27" x14ac:dyDescent="0.2">
      <c r="A802" s="9"/>
      <c r="F802" s="9"/>
      <c r="K802" s="9"/>
      <c r="Z802" s="61">
        <v>27050</v>
      </c>
      <c r="AA802">
        <v>0.67230000000000001</v>
      </c>
    </row>
    <row r="803" spans="1:27" x14ac:dyDescent="0.2">
      <c r="A803" s="9"/>
      <c r="F803" s="9"/>
      <c r="K803" s="9"/>
      <c r="Z803" s="61">
        <v>27051</v>
      </c>
      <c r="AA803">
        <v>0.67230000000000001</v>
      </c>
    </row>
    <row r="804" spans="1:27" x14ac:dyDescent="0.2">
      <c r="A804" s="9"/>
      <c r="F804" s="9"/>
      <c r="K804" s="9"/>
      <c r="Z804" s="61">
        <v>27052</v>
      </c>
      <c r="AA804">
        <v>0.67230000000000001</v>
      </c>
    </row>
    <row r="805" spans="1:27" x14ac:dyDescent="0.2">
      <c r="A805" s="9"/>
      <c r="F805" s="9"/>
      <c r="K805" s="9"/>
      <c r="Z805" s="61">
        <v>27053</v>
      </c>
      <c r="AA805">
        <v>0.67230000000000001</v>
      </c>
    </row>
    <row r="806" spans="1:27" x14ac:dyDescent="0.2">
      <c r="A806" s="9"/>
      <c r="F806" s="9"/>
      <c r="K806" s="9"/>
      <c r="Z806" s="61">
        <v>27054</v>
      </c>
      <c r="AA806">
        <v>0.67230000000000001</v>
      </c>
    </row>
    <row r="807" spans="1:27" x14ac:dyDescent="0.2">
      <c r="A807" s="9"/>
      <c r="F807" s="9"/>
      <c r="K807" s="9"/>
      <c r="Z807" s="61">
        <v>27057</v>
      </c>
      <c r="AA807">
        <v>0.67230000000000001</v>
      </c>
    </row>
    <row r="808" spans="1:27" x14ac:dyDescent="0.2">
      <c r="A808" s="9"/>
      <c r="F808" s="9"/>
      <c r="K808" s="9"/>
      <c r="Z808" s="61">
        <v>27058</v>
      </c>
      <c r="AA808">
        <v>0.67230000000000001</v>
      </c>
    </row>
    <row r="809" spans="1:27" x14ac:dyDescent="0.2">
      <c r="A809" s="9"/>
      <c r="F809" s="9"/>
      <c r="K809" s="9"/>
      <c r="Z809" s="61">
        <v>27059</v>
      </c>
      <c r="AA809">
        <v>0.67230000000000001</v>
      </c>
    </row>
    <row r="810" spans="1:27" x14ac:dyDescent="0.2">
      <c r="A810" s="9"/>
      <c r="F810" s="9"/>
      <c r="K810" s="9"/>
      <c r="Z810" s="61">
        <v>27060</v>
      </c>
      <c r="AA810">
        <v>0.67230000000000001</v>
      </c>
    </row>
    <row r="811" spans="1:27" x14ac:dyDescent="0.2">
      <c r="A811" s="9"/>
      <c r="F811" s="9"/>
      <c r="K811" s="9"/>
      <c r="Z811" s="61">
        <v>27061</v>
      </c>
      <c r="AA811">
        <v>0.67230000000000001</v>
      </c>
    </row>
    <row r="812" spans="1:27" x14ac:dyDescent="0.2">
      <c r="A812" s="9"/>
      <c r="F812" s="9"/>
      <c r="K812" s="9"/>
      <c r="Z812" s="61">
        <v>27064</v>
      </c>
      <c r="AA812">
        <v>0.67230000000000001</v>
      </c>
    </row>
    <row r="813" spans="1:27" x14ac:dyDescent="0.2">
      <c r="A813" s="9"/>
      <c r="F813" s="9"/>
      <c r="K813" s="9"/>
      <c r="Z813" s="61">
        <v>27065</v>
      </c>
      <c r="AA813">
        <v>0.67230000000000001</v>
      </c>
    </row>
    <row r="814" spans="1:27" x14ac:dyDescent="0.2">
      <c r="A814" s="9"/>
      <c r="F814" s="9"/>
      <c r="K814" s="9"/>
      <c r="Z814" s="61">
        <v>27066</v>
      </c>
      <c r="AA814">
        <v>0.67230000000000001</v>
      </c>
    </row>
    <row r="815" spans="1:27" x14ac:dyDescent="0.2">
      <c r="A815" s="9"/>
      <c r="F815" s="9"/>
      <c r="K815" s="9"/>
      <c r="Z815" s="61">
        <v>27067</v>
      </c>
      <c r="AA815">
        <v>0.67230000000000001</v>
      </c>
    </row>
    <row r="816" spans="1:27" x14ac:dyDescent="0.2">
      <c r="A816" s="9"/>
      <c r="F816" s="9"/>
      <c r="K816" s="9"/>
      <c r="Z816" s="61">
        <v>27068</v>
      </c>
      <c r="AA816">
        <v>0.67230000000000001</v>
      </c>
    </row>
    <row r="817" spans="1:27" x14ac:dyDescent="0.2">
      <c r="A817" s="9"/>
      <c r="F817" s="9"/>
      <c r="K817" s="9"/>
      <c r="Z817" s="61">
        <v>27071</v>
      </c>
      <c r="AA817">
        <v>0.67230000000000001</v>
      </c>
    </row>
    <row r="818" spans="1:27" x14ac:dyDescent="0.2">
      <c r="A818" s="9"/>
      <c r="F818" s="9"/>
      <c r="K818" s="9"/>
      <c r="Z818" s="61">
        <v>27072</v>
      </c>
      <c r="AA818">
        <v>0.67230000000000001</v>
      </c>
    </row>
    <row r="819" spans="1:27" x14ac:dyDescent="0.2">
      <c r="A819" s="9"/>
      <c r="F819" s="9"/>
      <c r="K819" s="9"/>
      <c r="Z819" s="61">
        <v>27073</v>
      </c>
      <c r="AA819">
        <v>0.67230000000000001</v>
      </c>
    </row>
    <row r="820" spans="1:27" x14ac:dyDescent="0.2">
      <c r="A820" s="9"/>
      <c r="F820" s="9"/>
      <c r="K820" s="9"/>
      <c r="Z820" s="61">
        <v>27074</v>
      </c>
      <c r="AA820">
        <v>0.67230000000000001</v>
      </c>
    </row>
    <row r="821" spans="1:27" x14ac:dyDescent="0.2">
      <c r="A821" s="9"/>
      <c r="F821" s="9"/>
      <c r="K821" s="9"/>
      <c r="Z821" s="61">
        <v>27075</v>
      </c>
      <c r="AA821">
        <v>0.67159999999999997</v>
      </c>
    </row>
    <row r="822" spans="1:27" x14ac:dyDescent="0.2">
      <c r="A822" s="9"/>
      <c r="F822" s="9"/>
      <c r="K822" s="9"/>
      <c r="Z822" s="61">
        <v>27078</v>
      </c>
      <c r="AA822">
        <v>0.67159999999999997</v>
      </c>
    </row>
    <row r="823" spans="1:27" x14ac:dyDescent="0.2">
      <c r="A823" s="9"/>
      <c r="F823" s="9"/>
      <c r="K823" s="9"/>
      <c r="Z823" s="61">
        <v>27079</v>
      </c>
      <c r="AA823">
        <v>0.67230000000000001</v>
      </c>
    </row>
    <row r="824" spans="1:27" x14ac:dyDescent="0.2">
      <c r="A824" s="9"/>
      <c r="F824" s="9"/>
      <c r="K824" s="9"/>
      <c r="Z824" s="61">
        <v>27080</v>
      </c>
      <c r="AA824">
        <v>0.67230000000000001</v>
      </c>
    </row>
    <row r="825" spans="1:27" x14ac:dyDescent="0.2">
      <c r="A825" s="9"/>
      <c r="F825" s="9"/>
      <c r="K825" s="9"/>
      <c r="Z825" s="61">
        <v>27081</v>
      </c>
      <c r="AA825">
        <v>0.67230000000000001</v>
      </c>
    </row>
    <row r="826" spans="1:27" x14ac:dyDescent="0.2">
      <c r="A826" s="9"/>
      <c r="F826" s="9"/>
      <c r="K826" s="9"/>
      <c r="Z826" s="61">
        <v>27082</v>
      </c>
      <c r="AA826">
        <v>0.67230000000000001</v>
      </c>
    </row>
    <row r="827" spans="1:27" x14ac:dyDescent="0.2">
      <c r="A827" s="9"/>
      <c r="F827" s="9"/>
      <c r="K827" s="9"/>
      <c r="Z827" s="61">
        <v>27085</v>
      </c>
      <c r="AA827">
        <v>0.67230000000000001</v>
      </c>
    </row>
    <row r="828" spans="1:27" x14ac:dyDescent="0.2">
      <c r="A828" s="9"/>
      <c r="F828" s="9"/>
      <c r="K828" s="9"/>
      <c r="Z828" s="61">
        <v>27086</v>
      </c>
      <c r="AA828">
        <v>0.67230000000000001</v>
      </c>
    </row>
    <row r="829" spans="1:27" x14ac:dyDescent="0.2">
      <c r="A829" s="9"/>
      <c r="F829" s="9"/>
      <c r="K829" s="9"/>
      <c r="Z829" s="61">
        <v>27087</v>
      </c>
      <c r="AA829">
        <v>0.67230000000000001</v>
      </c>
    </row>
    <row r="830" spans="1:27" x14ac:dyDescent="0.2">
      <c r="A830" s="9"/>
      <c r="F830" s="9"/>
      <c r="K830" s="9"/>
      <c r="Z830" s="61">
        <v>27088</v>
      </c>
      <c r="AA830">
        <v>0.67230000000000001</v>
      </c>
    </row>
    <row r="831" spans="1:27" x14ac:dyDescent="0.2">
      <c r="A831" s="9"/>
      <c r="F831" s="9"/>
      <c r="K831" s="9"/>
      <c r="Z831" s="61">
        <v>27089</v>
      </c>
      <c r="AA831">
        <v>0.67230000000000001</v>
      </c>
    </row>
    <row r="832" spans="1:27" x14ac:dyDescent="0.2">
      <c r="A832" s="9"/>
      <c r="F832" s="9"/>
      <c r="K832" s="9"/>
      <c r="Z832" s="61">
        <v>27092</v>
      </c>
      <c r="AA832">
        <v>0.67110000000000003</v>
      </c>
    </row>
    <row r="833" spans="1:27" x14ac:dyDescent="0.2">
      <c r="A833" s="9"/>
      <c r="F833" s="9"/>
      <c r="K833" s="9"/>
      <c r="Z833" s="61">
        <v>27093</v>
      </c>
      <c r="AA833">
        <v>0.67110000000000003</v>
      </c>
    </row>
    <row r="834" spans="1:27" x14ac:dyDescent="0.2">
      <c r="A834" s="9"/>
      <c r="F834" s="9"/>
      <c r="K834" s="9"/>
      <c r="Z834" s="61">
        <v>27094</v>
      </c>
      <c r="AA834">
        <v>0.67110000000000003</v>
      </c>
    </row>
    <row r="835" spans="1:27" x14ac:dyDescent="0.2">
      <c r="A835" s="9"/>
      <c r="F835" s="9"/>
      <c r="K835" s="9"/>
      <c r="Z835" s="61">
        <v>27095</v>
      </c>
      <c r="AA835">
        <v>0.67020000000000002</v>
      </c>
    </row>
    <row r="836" spans="1:27" x14ac:dyDescent="0.2">
      <c r="A836" s="9"/>
      <c r="F836" s="9"/>
      <c r="K836" s="9"/>
      <c r="Z836" s="61">
        <v>27096</v>
      </c>
      <c r="AA836">
        <v>0.67230000000000001</v>
      </c>
    </row>
    <row r="837" spans="1:27" x14ac:dyDescent="0.2">
      <c r="A837" s="9"/>
      <c r="F837" s="9"/>
      <c r="K837" s="9"/>
      <c r="Z837" s="61">
        <v>27099</v>
      </c>
      <c r="AA837">
        <v>0.67230000000000001</v>
      </c>
    </row>
    <row r="838" spans="1:27" x14ac:dyDescent="0.2">
      <c r="A838" s="9"/>
      <c r="F838" s="9"/>
      <c r="K838" s="9"/>
      <c r="Z838" s="61">
        <v>27100</v>
      </c>
      <c r="AA838">
        <v>0.67230000000000001</v>
      </c>
    </row>
    <row r="839" spans="1:27" x14ac:dyDescent="0.2">
      <c r="A839" s="9"/>
      <c r="F839" s="9"/>
      <c r="K839" s="9"/>
      <c r="Z839" s="61">
        <v>27101</v>
      </c>
      <c r="AA839">
        <v>0.67230000000000001</v>
      </c>
    </row>
    <row r="840" spans="1:27" x14ac:dyDescent="0.2">
      <c r="A840" s="9"/>
      <c r="F840" s="9"/>
      <c r="K840" s="9"/>
      <c r="Z840" s="61">
        <v>27102</v>
      </c>
      <c r="AA840">
        <v>0.67230000000000001</v>
      </c>
    </row>
    <row r="841" spans="1:27" x14ac:dyDescent="0.2">
      <c r="A841" s="9"/>
      <c r="F841" s="9"/>
      <c r="K841" s="9"/>
      <c r="Z841" s="61">
        <v>27103</v>
      </c>
      <c r="AA841">
        <v>0.67230000000000001</v>
      </c>
    </row>
    <row r="842" spans="1:27" x14ac:dyDescent="0.2">
      <c r="A842" s="9"/>
      <c r="F842" s="9"/>
      <c r="K842" s="9"/>
      <c r="Z842" s="61">
        <v>27106</v>
      </c>
      <c r="AA842">
        <v>0.67230000000000001</v>
      </c>
    </row>
    <row r="843" spans="1:27" x14ac:dyDescent="0.2">
      <c r="A843" s="9"/>
      <c r="F843" s="9"/>
      <c r="K843" s="9"/>
      <c r="Z843" s="61">
        <v>27107</v>
      </c>
      <c r="AA843">
        <v>0.67230000000000001</v>
      </c>
    </row>
    <row r="844" spans="1:27" x14ac:dyDescent="0.2">
      <c r="A844" s="9"/>
      <c r="F844" s="9"/>
      <c r="K844" s="9"/>
      <c r="Z844" s="61">
        <v>27108</v>
      </c>
      <c r="AA844">
        <v>0.67230000000000001</v>
      </c>
    </row>
    <row r="845" spans="1:27" x14ac:dyDescent="0.2">
      <c r="A845" s="9"/>
      <c r="F845" s="9"/>
      <c r="K845" s="9"/>
      <c r="Z845" s="61">
        <v>27109</v>
      </c>
      <c r="AA845">
        <v>0.67230000000000001</v>
      </c>
    </row>
    <row r="846" spans="1:27" x14ac:dyDescent="0.2">
      <c r="A846" s="9"/>
      <c r="F846" s="9"/>
      <c r="K846" s="9"/>
      <c r="Z846" s="61">
        <v>27110</v>
      </c>
      <c r="AA846">
        <v>0.67110000000000003</v>
      </c>
    </row>
    <row r="847" spans="1:27" x14ac:dyDescent="0.2">
      <c r="A847" s="9"/>
      <c r="F847" s="9"/>
      <c r="K847" s="9"/>
      <c r="Z847" s="61">
        <v>27113</v>
      </c>
      <c r="AA847">
        <v>0.67110000000000003</v>
      </c>
    </row>
    <row r="848" spans="1:27" x14ac:dyDescent="0.2">
      <c r="A848" s="9"/>
      <c r="F848" s="9"/>
      <c r="K848" s="9"/>
      <c r="Z848" s="61">
        <v>27114</v>
      </c>
      <c r="AA848">
        <v>0.67110000000000003</v>
      </c>
    </row>
    <row r="849" spans="1:27" x14ac:dyDescent="0.2">
      <c r="A849" s="9"/>
      <c r="F849" s="9"/>
      <c r="K849" s="9"/>
      <c r="Z849" s="61">
        <v>27115</v>
      </c>
      <c r="AA849">
        <v>0.67110000000000003</v>
      </c>
    </row>
    <row r="850" spans="1:27" x14ac:dyDescent="0.2">
      <c r="A850" s="9"/>
      <c r="F850" s="9"/>
      <c r="K850" s="9"/>
      <c r="Z850" s="61">
        <v>27116</v>
      </c>
      <c r="AA850">
        <v>0.67110000000000003</v>
      </c>
    </row>
    <row r="851" spans="1:27" x14ac:dyDescent="0.2">
      <c r="A851" s="9"/>
      <c r="F851" s="9"/>
      <c r="K851" s="9"/>
      <c r="Z851" s="61">
        <v>27117</v>
      </c>
      <c r="AA851">
        <v>0.67110000000000003</v>
      </c>
    </row>
    <row r="852" spans="1:27" x14ac:dyDescent="0.2">
      <c r="A852" s="9"/>
      <c r="F852" s="9"/>
      <c r="K852" s="9"/>
      <c r="Z852" s="61">
        <v>27120</v>
      </c>
      <c r="AA852">
        <v>0.67110000000000003</v>
      </c>
    </row>
    <row r="853" spans="1:27" x14ac:dyDescent="0.2">
      <c r="A853" s="9"/>
      <c r="F853" s="9"/>
      <c r="K853" s="9"/>
      <c r="Z853" s="61">
        <v>27121</v>
      </c>
      <c r="AA853">
        <v>0.67110000000000003</v>
      </c>
    </row>
    <row r="854" spans="1:27" x14ac:dyDescent="0.2">
      <c r="A854" s="9"/>
      <c r="F854" s="9"/>
      <c r="K854" s="9"/>
      <c r="Z854" s="61">
        <v>27122</v>
      </c>
      <c r="AA854">
        <v>0.67110000000000003</v>
      </c>
    </row>
    <row r="855" spans="1:27" x14ac:dyDescent="0.2">
      <c r="A855" s="9"/>
      <c r="F855" s="9"/>
      <c r="K855" s="9"/>
      <c r="Z855" s="61">
        <v>27123</v>
      </c>
      <c r="AA855">
        <v>0.67110000000000003</v>
      </c>
    </row>
    <row r="856" spans="1:27" x14ac:dyDescent="0.2">
      <c r="A856" s="9"/>
      <c r="F856" s="9"/>
      <c r="K856" s="9"/>
      <c r="Z856" s="61">
        <v>27124</v>
      </c>
      <c r="AA856">
        <v>0.6734</v>
      </c>
    </row>
    <row r="857" spans="1:27" x14ac:dyDescent="0.2">
      <c r="A857" s="9"/>
      <c r="F857" s="9"/>
      <c r="K857" s="9"/>
      <c r="Z857" s="61">
        <v>27127</v>
      </c>
      <c r="AA857">
        <v>0.67110000000000003</v>
      </c>
    </row>
    <row r="858" spans="1:27" x14ac:dyDescent="0.2">
      <c r="A858" s="9"/>
      <c r="F858" s="9"/>
      <c r="K858" s="9"/>
      <c r="Z858" s="61">
        <v>27128</v>
      </c>
      <c r="AA858">
        <v>0.67110000000000003</v>
      </c>
    </row>
    <row r="859" spans="1:27" x14ac:dyDescent="0.2">
      <c r="A859" s="9"/>
      <c r="F859" s="9"/>
      <c r="K859" s="9"/>
      <c r="Z859" s="61">
        <v>27129</v>
      </c>
      <c r="AA859">
        <v>0.67110000000000003</v>
      </c>
    </row>
    <row r="860" spans="1:27" x14ac:dyDescent="0.2">
      <c r="A860" s="9"/>
      <c r="F860" s="9"/>
      <c r="K860" s="9"/>
      <c r="Z860" s="61">
        <v>27130</v>
      </c>
      <c r="AA860">
        <v>0.67110000000000003</v>
      </c>
    </row>
    <row r="861" spans="1:27" x14ac:dyDescent="0.2">
      <c r="A861" s="9"/>
      <c r="F861" s="9"/>
      <c r="K861" s="9"/>
      <c r="Z861" s="61">
        <v>27131</v>
      </c>
      <c r="AA861">
        <v>0.6734</v>
      </c>
    </row>
    <row r="862" spans="1:27" x14ac:dyDescent="0.2">
      <c r="A862" s="9"/>
      <c r="F862" s="9"/>
      <c r="K862" s="9"/>
      <c r="Z862" s="61">
        <v>27134</v>
      </c>
      <c r="AA862">
        <v>0.6734</v>
      </c>
    </row>
    <row r="863" spans="1:27" x14ac:dyDescent="0.2">
      <c r="A863" s="9"/>
      <c r="F863" s="9"/>
      <c r="K863" s="9"/>
      <c r="Z863" s="61">
        <v>27135</v>
      </c>
      <c r="AA863">
        <v>0.67230000000000001</v>
      </c>
    </row>
    <row r="864" spans="1:27" x14ac:dyDescent="0.2">
      <c r="A864" s="9"/>
      <c r="F864" s="9"/>
      <c r="K864" s="9"/>
      <c r="Z864" s="61">
        <v>27136</v>
      </c>
      <c r="AA864">
        <v>0.67230000000000001</v>
      </c>
    </row>
    <row r="865" spans="1:27" x14ac:dyDescent="0.2">
      <c r="A865" s="9"/>
      <c r="F865" s="9"/>
      <c r="K865" s="9"/>
      <c r="Z865" s="61">
        <v>27137</v>
      </c>
      <c r="AA865">
        <v>0.6734</v>
      </c>
    </row>
    <row r="866" spans="1:27" x14ac:dyDescent="0.2">
      <c r="A866" s="9"/>
      <c r="F866" s="9"/>
      <c r="K866" s="9"/>
      <c r="Z866" s="61">
        <v>27138</v>
      </c>
      <c r="AA866">
        <v>0.67230000000000001</v>
      </c>
    </row>
    <row r="867" spans="1:27" x14ac:dyDescent="0.2">
      <c r="A867" s="9"/>
      <c r="F867" s="9"/>
      <c r="K867" s="9"/>
      <c r="Z867" s="61">
        <v>27141</v>
      </c>
      <c r="AA867">
        <v>0.67230000000000001</v>
      </c>
    </row>
    <row r="868" spans="1:27" x14ac:dyDescent="0.2">
      <c r="A868" s="9"/>
      <c r="F868" s="9"/>
      <c r="K868" s="9"/>
      <c r="Z868" s="61">
        <v>27142</v>
      </c>
      <c r="AA868">
        <v>0.67230000000000001</v>
      </c>
    </row>
    <row r="869" spans="1:27" x14ac:dyDescent="0.2">
      <c r="A869" s="9"/>
      <c r="F869" s="9"/>
      <c r="K869" s="9"/>
      <c r="Z869" s="61">
        <v>27143</v>
      </c>
      <c r="AA869">
        <v>0.67110000000000003</v>
      </c>
    </row>
    <row r="870" spans="1:27" x14ac:dyDescent="0.2">
      <c r="A870" s="9"/>
      <c r="F870" s="9"/>
      <c r="K870" s="9"/>
      <c r="Z870" s="61">
        <v>27144</v>
      </c>
      <c r="AA870">
        <v>0.67110000000000003</v>
      </c>
    </row>
    <row r="871" spans="1:27" x14ac:dyDescent="0.2">
      <c r="A871" s="9"/>
      <c r="F871" s="9"/>
      <c r="K871" s="9"/>
      <c r="Z871" s="61">
        <v>27145</v>
      </c>
      <c r="AA871">
        <v>0.67110000000000003</v>
      </c>
    </row>
    <row r="872" spans="1:27" x14ac:dyDescent="0.2">
      <c r="A872" s="9"/>
      <c r="F872" s="9"/>
      <c r="K872" s="9"/>
      <c r="Z872" s="61">
        <v>27148</v>
      </c>
      <c r="AA872">
        <v>0.67110000000000003</v>
      </c>
    </row>
    <row r="873" spans="1:27" x14ac:dyDescent="0.2">
      <c r="A873" s="9"/>
      <c r="F873" s="9"/>
      <c r="K873" s="9"/>
      <c r="Z873" s="61">
        <v>27149</v>
      </c>
      <c r="AA873">
        <v>0.67110000000000003</v>
      </c>
    </row>
    <row r="874" spans="1:27" x14ac:dyDescent="0.2">
      <c r="A874" s="9"/>
      <c r="F874" s="9"/>
      <c r="K874" s="9"/>
      <c r="Z874" s="61">
        <v>27150</v>
      </c>
      <c r="AA874">
        <v>0.67110000000000003</v>
      </c>
    </row>
    <row r="875" spans="1:27" x14ac:dyDescent="0.2">
      <c r="A875" s="9"/>
      <c r="F875" s="9"/>
      <c r="K875" s="9"/>
      <c r="Z875" s="61">
        <v>27151</v>
      </c>
      <c r="AA875">
        <v>0.67110000000000003</v>
      </c>
    </row>
    <row r="876" spans="1:27" x14ac:dyDescent="0.2">
      <c r="A876" s="9"/>
      <c r="F876" s="9"/>
      <c r="K876" s="9"/>
      <c r="Z876" s="61">
        <v>27152</v>
      </c>
      <c r="AA876">
        <v>0.67110000000000003</v>
      </c>
    </row>
    <row r="877" spans="1:27" x14ac:dyDescent="0.2">
      <c r="A877" s="9"/>
      <c r="F877" s="9"/>
      <c r="K877" s="9"/>
      <c r="Z877" s="61">
        <v>27155</v>
      </c>
      <c r="AA877">
        <v>0.67110000000000003</v>
      </c>
    </row>
    <row r="878" spans="1:27" x14ac:dyDescent="0.2">
      <c r="A878" s="9"/>
      <c r="F878" s="9"/>
      <c r="K878" s="9"/>
      <c r="Z878" s="61">
        <v>27156</v>
      </c>
      <c r="AA878">
        <v>0.67230000000000001</v>
      </c>
    </row>
    <row r="879" spans="1:27" x14ac:dyDescent="0.2">
      <c r="A879" s="9"/>
      <c r="F879" s="9"/>
      <c r="K879" s="9"/>
      <c r="Z879" s="61">
        <v>27157</v>
      </c>
      <c r="AA879">
        <v>0.67230000000000001</v>
      </c>
    </row>
    <row r="880" spans="1:27" x14ac:dyDescent="0.2">
      <c r="A880" s="9"/>
      <c r="F880" s="9"/>
      <c r="K880" s="9"/>
      <c r="Z880" s="61">
        <v>27158</v>
      </c>
      <c r="AA880">
        <v>0.67230000000000001</v>
      </c>
    </row>
    <row r="881" spans="1:27" x14ac:dyDescent="0.2">
      <c r="A881" s="9"/>
      <c r="F881" s="9"/>
      <c r="K881" s="9"/>
      <c r="Z881" s="61">
        <v>27159</v>
      </c>
      <c r="AA881">
        <v>0.67230000000000001</v>
      </c>
    </row>
    <row r="882" spans="1:27" x14ac:dyDescent="0.2">
      <c r="A882" s="9"/>
      <c r="F882" s="9"/>
      <c r="K882" s="9"/>
      <c r="Z882" s="61">
        <v>27162</v>
      </c>
      <c r="AA882">
        <v>0.67230000000000001</v>
      </c>
    </row>
    <row r="883" spans="1:27" x14ac:dyDescent="0.2">
      <c r="A883" s="9"/>
      <c r="F883" s="9"/>
      <c r="K883" s="9"/>
      <c r="Z883" s="61">
        <v>27163</v>
      </c>
      <c r="AA883">
        <v>0.67230000000000001</v>
      </c>
    </row>
    <row r="884" spans="1:27" x14ac:dyDescent="0.2">
      <c r="A884" s="9"/>
      <c r="F884" s="9"/>
      <c r="K884" s="9"/>
      <c r="Z884" s="61">
        <v>27164</v>
      </c>
      <c r="AA884">
        <v>0.67230000000000001</v>
      </c>
    </row>
    <row r="885" spans="1:27" x14ac:dyDescent="0.2">
      <c r="A885" s="9"/>
      <c r="F885" s="9"/>
      <c r="K885" s="9"/>
      <c r="Z885" s="61">
        <v>27165</v>
      </c>
      <c r="AA885">
        <v>0.67230000000000001</v>
      </c>
    </row>
    <row r="886" spans="1:27" x14ac:dyDescent="0.2">
      <c r="A886" s="9"/>
      <c r="F886" s="9"/>
      <c r="K886" s="9"/>
      <c r="Z886" s="61">
        <v>27166</v>
      </c>
      <c r="AA886">
        <v>0.67230000000000001</v>
      </c>
    </row>
    <row r="887" spans="1:27" x14ac:dyDescent="0.2">
      <c r="A887" s="9"/>
      <c r="F887" s="9"/>
      <c r="K887" s="9"/>
      <c r="Z887" s="61">
        <v>27169</v>
      </c>
      <c r="AA887">
        <v>0.67230000000000001</v>
      </c>
    </row>
    <row r="888" spans="1:27" x14ac:dyDescent="0.2">
      <c r="A888" s="9"/>
      <c r="F888" s="9"/>
      <c r="K888" s="9"/>
      <c r="Z888" s="61">
        <v>27170</v>
      </c>
      <c r="AA888">
        <v>0.67230000000000001</v>
      </c>
    </row>
    <row r="889" spans="1:27" x14ac:dyDescent="0.2">
      <c r="A889" s="9"/>
      <c r="F889" s="9"/>
      <c r="K889" s="9"/>
      <c r="Z889" s="61">
        <v>27171</v>
      </c>
      <c r="AA889">
        <v>0.67230000000000001</v>
      </c>
    </row>
    <row r="890" spans="1:27" x14ac:dyDescent="0.2">
      <c r="A890" s="9"/>
      <c r="F890" s="9"/>
      <c r="K890" s="9"/>
      <c r="Z890" s="61">
        <v>27172</v>
      </c>
      <c r="AA890">
        <v>0.67249999999999999</v>
      </c>
    </row>
    <row r="891" spans="1:27" x14ac:dyDescent="0.2">
      <c r="A891" s="9"/>
      <c r="F891" s="9"/>
      <c r="K891" s="9"/>
      <c r="Z891" s="61">
        <v>27173</v>
      </c>
      <c r="AA891">
        <v>0.67249999999999999</v>
      </c>
    </row>
    <row r="892" spans="1:27" x14ac:dyDescent="0.2">
      <c r="A892" s="9"/>
      <c r="F892" s="9"/>
      <c r="K892" s="9"/>
      <c r="Z892" s="61">
        <v>27176</v>
      </c>
      <c r="AA892">
        <v>0.67249999999999999</v>
      </c>
    </row>
    <row r="893" spans="1:27" x14ac:dyDescent="0.2">
      <c r="A893" s="9"/>
      <c r="F893" s="9"/>
      <c r="K893" s="9"/>
      <c r="Z893" s="61">
        <v>27177</v>
      </c>
      <c r="AA893">
        <v>0.67249999999999999</v>
      </c>
    </row>
    <row r="894" spans="1:27" x14ac:dyDescent="0.2">
      <c r="A894" s="9"/>
      <c r="F894" s="9"/>
      <c r="K894" s="9"/>
      <c r="Z894" s="61">
        <v>27178</v>
      </c>
      <c r="AA894">
        <v>0.67249999999999999</v>
      </c>
    </row>
    <row r="895" spans="1:27" x14ac:dyDescent="0.2">
      <c r="A895" s="9"/>
      <c r="F895" s="9"/>
      <c r="K895" s="9"/>
      <c r="Z895" s="61">
        <v>27179</v>
      </c>
      <c r="AA895">
        <v>0.67249999999999999</v>
      </c>
    </row>
    <row r="896" spans="1:27" x14ac:dyDescent="0.2">
      <c r="A896" s="9"/>
      <c r="F896" s="9"/>
      <c r="K896" s="9"/>
      <c r="Z896" s="61">
        <v>27180</v>
      </c>
      <c r="AA896">
        <v>0.67249999999999999</v>
      </c>
    </row>
    <row r="897" spans="1:27" x14ac:dyDescent="0.2">
      <c r="A897" s="9"/>
      <c r="F897" s="9"/>
      <c r="K897" s="9"/>
      <c r="Z897" s="61">
        <v>27183</v>
      </c>
      <c r="AA897">
        <v>0.67249999999999999</v>
      </c>
    </row>
    <row r="898" spans="1:27" x14ac:dyDescent="0.2">
      <c r="A898" s="9"/>
      <c r="F898" s="9"/>
      <c r="K898" s="9"/>
      <c r="Z898" s="61">
        <v>27184</v>
      </c>
      <c r="AA898">
        <v>0.67249999999999999</v>
      </c>
    </row>
    <row r="899" spans="1:27" x14ac:dyDescent="0.2">
      <c r="A899" s="9"/>
      <c r="F899" s="9"/>
      <c r="K899" s="9"/>
      <c r="Z899" s="61">
        <v>27185</v>
      </c>
      <c r="AA899">
        <v>0.67249999999999999</v>
      </c>
    </row>
    <row r="900" spans="1:27" x14ac:dyDescent="0.2">
      <c r="A900" s="9"/>
      <c r="F900" s="9"/>
      <c r="K900" s="9"/>
      <c r="Z900" s="61">
        <v>27186</v>
      </c>
      <c r="AA900">
        <v>0.67230000000000001</v>
      </c>
    </row>
    <row r="901" spans="1:27" x14ac:dyDescent="0.2">
      <c r="A901" s="9"/>
      <c r="F901" s="9"/>
      <c r="K901" s="9"/>
      <c r="Z901" s="61">
        <v>27187</v>
      </c>
      <c r="AA901">
        <v>0.6734</v>
      </c>
    </row>
    <row r="902" spans="1:27" x14ac:dyDescent="0.2">
      <c r="A902" s="9"/>
      <c r="F902" s="9"/>
      <c r="K902" s="9"/>
      <c r="Z902" s="61">
        <v>27190</v>
      </c>
      <c r="AA902">
        <v>0.6734</v>
      </c>
    </row>
    <row r="903" spans="1:27" x14ac:dyDescent="0.2">
      <c r="A903" s="9"/>
      <c r="F903" s="9"/>
      <c r="K903" s="9"/>
      <c r="Z903" s="61">
        <v>27191</v>
      </c>
      <c r="AA903">
        <v>0.6734</v>
      </c>
    </row>
    <row r="904" spans="1:27" x14ac:dyDescent="0.2">
      <c r="A904" s="9"/>
      <c r="F904" s="9"/>
      <c r="K904" s="9"/>
      <c r="Z904" s="61">
        <v>27192</v>
      </c>
      <c r="AA904">
        <v>0.6734</v>
      </c>
    </row>
    <row r="905" spans="1:27" x14ac:dyDescent="0.2">
      <c r="A905" s="9"/>
      <c r="F905" s="9"/>
      <c r="K905" s="9"/>
      <c r="Z905" s="61">
        <v>27193</v>
      </c>
      <c r="AA905">
        <v>0.6734</v>
      </c>
    </row>
    <row r="906" spans="1:27" x14ac:dyDescent="0.2">
      <c r="A906" s="9"/>
      <c r="F906" s="9"/>
      <c r="K906" s="9"/>
      <c r="Z906" s="61">
        <v>27194</v>
      </c>
      <c r="AA906">
        <v>0.6734</v>
      </c>
    </row>
    <row r="907" spans="1:27" x14ac:dyDescent="0.2">
      <c r="A907" s="9"/>
      <c r="F907" s="9"/>
      <c r="K907" s="9"/>
      <c r="Z907" s="61">
        <v>27197</v>
      </c>
      <c r="AA907">
        <v>0.6734</v>
      </c>
    </row>
    <row r="908" spans="1:27" x14ac:dyDescent="0.2">
      <c r="A908" s="9"/>
      <c r="F908" s="9"/>
      <c r="K908" s="9"/>
      <c r="Z908" s="61">
        <v>27198</v>
      </c>
      <c r="AA908">
        <v>0.6734</v>
      </c>
    </row>
    <row r="909" spans="1:27" x14ac:dyDescent="0.2">
      <c r="A909" s="9"/>
      <c r="F909" s="9"/>
      <c r="K909" s="9"/>
      <c r="Z909" s="61">
        <v>27199</v>
      </c>
      <c r="AA909">
        <v>0.6734</v>
      </c>
    </row>
    <row r="910" spans="1:27" x14ac:dyDescent="0.2">
      <c r="A910" s="9"/>
      <c r="F910" s="9"/>
      <c r="K910" s="9"/>
      <c r="Z910" s="61">
        <v>27200</v>
      </c>
      <c r="AA910">
        <v>0.6734</v>
      </c>
    </row>
    <row r="911" spans="1:27" x14ac:dyDescent="0.2">
      <c r="A911" s="9"/>
      <c r="F911" s="9"/>
      <c r="K911" s="9"/>
      <c r="Z911" s="61">
        <v>27201</v>
      </c>
      <c r="AA911">
        <v>0.6734</v>
      </c>
    </row>
    <row r="912" spans="1:27" x14ac:dyDescent="0.2">
      <c r="A912" s="9"/>
      <c r="F912" s="9"/>
      <c r="K912" s="9"/>
      <c r="Z912" s="61">
        <v>27204</v>
      </c>
      <c r="AA912">
        <v>0.66839999999999999</v>
      </c>
    </row>
    <row r="913" spans="1:27" x14ac:dyDescent="0.2">
      <c r="A913" s="9"/>
      <c r="F913" s="9"/>
      <c r="K913" s="9"/>
      <c r="Z913" s="61">
        <v>27205</v>
      </c>
      <c r="AA913">
        <v>0.66800000000000004</v>
      </c>
    </row>
    <row r="914" spans="1:27" x14ac:dyDescent="0.2">
      <c r="A914" s="9"/>
      <c r="F914" s="9"/>
      <c r="K914" s="9"/>
      <c r="Z914" s="61">
        <v>27206</v>
      </c>
      <c r="AA914">
        <v>0.66800000000000004</v>
      </c>
    </row>
    <row r="915" spans="1:27" x14ac:dyDescent="0.2">
      <c r="A915" s="9"/>
      <c r="F915" s="9"/>
      <c r="K915" s="9"/>
      <c r="Z915" s="61">
        <v>27207</v>
      </c>
      <c r="AA915">
        <v>0.66800000000000004</v>
      </c>
    </row>
    <row r="916" spans="1:27" x14ac:dyDescent="0.2">
      <c r="A916" s="9"/>
      <c r="F916" s="9"/>
      <c r="K916" s="9"/>
      <c r="Z916" s="61">
        <v>27208</v>
      </c>
      <c r="AA916">
        <v>0.66800000000000004</v>
      </c>
    </row>
    <row r="917" spans="1:27" x14ac:dyDescent="0.2">
      <c r="A917" s="9"/>
      <c r="F917" s="9"/>
      <c r="K917" s="9"/>
      <c r="Z917" s="61">
        <v>27211</v>
      </c>
      <c r="AA917">
        <v>0.66800000000000004</v>
      </c>
    </row>
    <row r="918" spans="1:27" x14ac:dyDescent="0.2">
      <c r="A918" s="9"/>
      <c r="F918" s="9"/>
      <c r="K918" s="9"/>
      <c r="Z918" s="61">
        <v>27212</v>
      </c>
      <c r="AA918">
        <v>0.66800000000000004</v>
      </c>
    </row>
    <row r="919" spans="1:27" x14ac:dyDescent="0.2">
      <c r="A919" s="9"/>
      <c r="F919" s="9"/>
      <c r="K919" s="9"/>
      <c r="Z919" s="61">
        <v>27213</v>
      </c>
      <c r="AA919">
        <v>0.66800000000000004</v>
      </c>
    </row>
    <row r="920" spans="1:27" x14ac:dyDescent="0.2">
      <c r="A920" s="9"/>
      <c r="F920" s="9"/>
      <c r="K920" s="9"/>
      <c r="Z920" s="61">
        <v>27214</v>
      </c>
      <c r="AA920">
        <v>0.66800000000000004</v>
      </c>
    </row>
    <row r="921" spans="1:27" x14ac:dyDescent="0.2">
      <c r="A921" s="9"/>
      <c r="F921" s="9"/>
      <c r="K921" s="9"/>
      <c r="Z921" s="61">
        <v>27215</v>
      </c>
      <c r="AA921">
        <v>0.66800000000000004</v>
      </c>
    </row>
    <row r="922" spans="1:27" x14ac:dyDescent="0.2">
      <c r="A922" s="9"/>
      <c r="F922" s="9"/>
      <c r="K922" s="9"/>
      <c r="Z922" s="61">
        <v>27218</v>
      </c>
      <c r="AA922">
        <v>0.66800000000000004</v>
      </c>
    </row>
    <row r="923" spans="1:27" x14ac:dyDescent="0.2">
      <c r="A923" s="9"/>
      <c r="F923" s="9"/>
      <c r="K923" s="9"/>
      <c r="Z923" s="61">
        <v>27219</v>
      </c>
      <c r="AA923">
        <v>0.66800000000000004</v>
      </c>
    </row>
    <row r="924" spans="1:27" x14ac:dyDescent="0.2">
      <c r="A924" s="9"/>
      <c r="F924" s="9"/>
      <c r="K924" s="9"/>
      <c r="Z924" s="61">
        <v>27220</v>
      </c>
      <c r="AA924">
        <v>0.66800000000000004</v>
      </c>
    </row>
    <row r="925" spans="1:27" x14ac:dyDescent="0.2">
      <c r="A925" s="9"/>
      <c r="F925" s="9"/>
      <c r="K925" s="9"/>
      <c r="Z925" s="61">
        <v>27221</v>
      </c>
      <c r="AA925">
        <v>0.66800000000000004</v>
      </c>
    </row>
    <row r="926" spans="1:27" x14ac:dyDescent="0.2">
      <c r="A926" s="9"/>
      <c r="F926" s="9"/>
      <c r="K926" s="9"/>
      <c r="Z926" s="61">
        <v>27222</v>
      </c>
      <c r="AA926">
        <v>0.66779999999999995</v>
      </c>
    </row>
    <row r="927" spans="1:27" x14ac:dyDescent="0.2">
      <c r="A927" s="9"/>
      <c r="F927" s="9"/>
      <c r="K927" s="9"/>
      <c r="Z927" s="61">
        <v>27225</v>
      </c>
      <c r="AA927">
        <v>0.66779999999999995</v>
      </c>
    </row>
    <row r="928" spans="1:27" x14ac:dyDescent="0.2">
      <c r="A928" s="9"/>
      <c r="F928" s="9"/>
      <c r="K928" s="9"/>
      <c r="Z928" s="61">
        <v>27226</v>
      </c>
      <c r="AA928">
        <v>0.66779999999999995</v>
      </c>
    </row>
    <row r="929" spans="1:27" x14ac:dyDescent="0.2">
      <c r="A929" s="9"/>
      <c r="F929" s="9"/>
      <c r="K929" s="9"/>
      <c r="Z929" s="61">
        <v>27227</v>
      </c>
      <c r="AA929">
        <v>0.66779999999999995</v>
      </c>
    </row>
    <row r="930" spans="1:27" x14ac:dyDescent="0.2">
      <c r="A930" s="9"/>
      <c r="F930" s="9"/>
      <c r="K930" s="9"/>
      <c r="Z930" s="61">
        <v>27228</v>
      </c>
      <c r="AA930">
        <v>0.66779999999999995</v>
      </c>
    </row>
    <row r="931" spans="1:27" x14ac:dyDescent="0.2">
      <c r="A931" s="9"/>
      <c r="F931" s="9"/>
      <c r="K931" s="9"/>
      <c r="Z931" s="61">
        <v>27229</v>
      </c>
      <c r="AA931">
        <v>0.66779999999999995</v>
      </c>
    </row>
    <row r="932" spans="1:27" x14ac:dyDescent="0.2">
      <c r="A932" s="9"/>
      <c r="F932" s="9"/>
      <c r="K932" s="9"/>
      <c r="Z932" s="61">
        <v>27232</v>
      </c>
      <c r="AA932">
        <v>0.66800000000000004</v>
      </c>
    </row>
    <row r="933" spans="1:27" x14ac:dyDescent="0.2">
      <c r="A933" s="9"/>
      <c r="F933" s="9"/>
      <c r="K933" s="9"/>
      <c r="Z933" s="61">
        <v>27233</v>
      </c>
      <c r="AA933">
        <v>0.66779999999999995</v>
      </c>
    </row>
    <row r="934" spans="1:27" x14ac:dyDescent="0.2">
      <c r="A934" s="9"/>
      <c r="F934" s="9"/>
      <c r="K934" s="9"/>
      <c r="Z934" s="61">
        <v>27234</v>
      </c>
      <c r="AA934">
        <v>0.66779999999999995</v>
      </c>
    </row>
    <row r="935" spans="1:27" x14ac:dyDescent="0.2">
      <c r="A935" s="9"/>
      <c r="F935" s="9"/>
      <c r="K935" s="9"/>
      <c r="Z935" s="61">
        <v>27235</v>
      </c>
      <c r="AA935">
        <v>0.66779999999999995</v>
      </c>
    </row>
    <row r="936" spans="1:27" x14ac:dyDescent="0.2">
      <c r="A936" s="9"/>
      <c r="F936" s="9"/>
      <c r="K936" s="9"/>
      <c r="Z936" s="61">
        <v>27236</v>
      </c>
      <c r="AA936">
        <v>0.66779999999999995</v>
      </c>
    </row>
    <row r="937" spans="1:27" x14ac:dyDescent="0.2">
      <c r="A937" s="9"/>
      <c r="F937" s="9"/>
      <c r="K937" s="9"/>
      <c r="Z937" s="61">
        <v>27239</v>
      </c>
      <c r="AA937">
        <v>0.66779999999999995</v>
      </c>
    </row>
    <row r="938" spans="1:27" x14ac:dyDescent="0.2">
      <c r="A938" s="9"/>
      <c r="F938" s="9"/>
      <c r="K938" s="9"/>
      <c r="Z938" s="61">
        <v>27240</v>
      </c>
      <c r="AA938">
        <v>0.66779999999999995</v>
      </c>
    </row>
    <row r="939" spans="1:27" x14ac:dyDescent="0.2">
      <c r="A939" s="9"/>
      <c r="F939" s="9"/>
      <c r="K939" s="9"/>
      <c r="Z939" s="61">
        <v>27241</v>
      </c>
      <c r="AA939">
        <v>0.66779999999999995</v>
      </c>
    </row>
    <row r="940" spans="1:27" x14ac:dyDescent="0.2">
      <c r="A940" s="9"/>
      <c r="F940" s="9"/>
      <c r="K940" s="9"/>
      <c r="Z940" s="61">
        <v>27242</v>
      </c>
      <c r="AA940">
        <v>0.66779999999999995</v>
      </c>
    </row>
    <row r="941" spans="1:27" x14ac:dyDescent="0.2">
      <c r="A941" s="9"/>
      <c r="F941" s="9"/>
      <c r="K941" s="9"/>
      <c r="Z941" s="61">
        <v>27243</v>
      </c>
      <c r="AA941">
        <v>0.66779999999999995</v>
      </c>
    </row>
    <row r="942" spans="1:27" x14ac:dyDescent="0.2">
      <c r="A942" s="9"/>
      <c r="F942" s="9"/>
      <c r="K942" s="9"/>
      <c r="Z942" s="61">
        <v>27246</v>
      </c>
      <c r="AA942">
        <v>0.66779999999999995</v>
      </c>
    </row>
    <row r="943" spans="1:27" x14ac:dyDescent="0.2">
      <c r="A943" s="9"/>
      <c r="F943" s="9"/>
      <c r="K943" s="9"/>
      <c r="Z943" s="61">
        <v>27247</v>
      </c>
      <c r="AA943">
        <v>0.66779999999999995</v>
      </c>
    </row>
    <row r="944" spans="1:27" x14ac:dyDescent="0.2">
      <c r="A944" s="9"/>
      <c r="F944" s="9"/>
      <c r="K944" s="9"/>
      <c r="Z944" s="61">
        <v>27248</v>
      </c>
      <c r="AA944">
        <v>0.66779999999999995</v>
      </c>
    </row>
    <row r="945" spans="1:27" x14ac:dyDescent="0.2">
      <c r="A945" s="9"/>
      <c r="F945" s="9"/>
      <c r="K945" s="9"/>
      <c r="Z945" s="61">
        <v>27249</v>
      </c>
      <c r="AA945">
        <v>0.66779999999999995</v>
      </c>
    </row>
    <row r="946" spans="1:27" x14ac:dyDescent="0.2">
      <c r="A946" s="9"/>
      <c r="F946" s="9"/>
      <c r="K946" s="9"/>
      <c r="Z946" s="61">
        <v>27250</v>
      </c>
      <c r="AA946">
        <v>0.66890000000000005</v>
      </c>
    </row>
    <row r="947" spans="1:27" x14ac:dyDescent="0.2">
      <c r="A947" s="9"/>
      <c r="F947" s="9"/>
      <c r="K947" s="9"/>
      <c r="Z947" s="61">
        <v>27253</v>
      </c>
      <c r="AA947">
        <v>0.66890000000000005</v>
      </c>
    </row>
    <row r="948" spans="1:27" x14ac:dyDescent="0.2">
      <c r="A948" s="9"/>
      <c r="F948" s="9"/>
      <c r="K948" s="9"/>
      <c r="Z948" s="61">
        <v>27254</v>
      </c>
      <c r="AA948">
        <v>0.68169999999999997</v>
      </c>
    </row>
    <row r="949" spans="1:27" x14ac:dyDescent="0.2">
      <c r="A949" s="9"/>
      <c r="F949" s="9"/>
      <c r="K949" s="9"/>
      <c r="Z949" s="61">
        <v>27255</v>
      </c>
      <c r="AA949">
        <v>0.68140000000000001</v>
      </c>
    </row>
    <row r="950" spans="1:27" x14ac:dyDescent="0.2">
      <c r="A950" s="9"/>
      <c r="F950" s="9"/>
      <c r="K950" s="9"/>
      <c r="Z950" s="61">
        <v>27256</v>
      </c>
      <c r="AA950">
        <v>0.68140000000000001</v>
      </c>
    </row>
    <row r="951" spans="1:27" x14ac:dyDescent="0.2">
      <c r="A951" s="9"/>
      <c r="F951" s="9"/>
      <c r="K951" s="9"/>
      <c r="Z951" s="61">
        <v>27257</v>
      </c>
      <c r="AA951">
        <v>0.68210000000000004</v>
      </c>
    </row>
    <row r="952" spans="1:27" x14ac:dyDescent="0.2">
      <c r="A952" s="9"/>
      <c r="F952" s="9"/>
      <c r="K952" s="9"/>
      <c r="Z952" s="61">
        <v>27260</v>
      </c>
      <c r="AA952">
        <v>0.69130000000000003</v>
      </c>
    </row>
    <row r="953" spans="1:27" x14ac:dyDescent="0.2">
      <c r="A953" s="9"/>
      <c r="F953" s="9"/>
      <c r="K953" s="9"/>
      <c r="Z953" s="61">
        <v>27261</v>
      </c>
      <c r="AA953">
        <v>0.69130000000000003</v>
      </c>
    </row>
    <row r="954" spans="1:27" x14ac:dyDescent="0.2">
      <c r="A954" s="9"/>
      <c r="F954" s="9"/>
      <c r="K954" s="9"/>
      <c r="Z954" s="61">
        <v>27262</v>
      </c>
      <c r="AA954">
        <v>0.69130000000000003</v>
      </c>
    </row>
    <row r="955" spans="1:27" x14ac:dyDescent="0.2">
      <c r="A955" s="9"/>
      <c r="F955" s="9"/>
      <c r="K955" s="9"/>
      <c r="Z955" s="61">
        <v>27263</v>
      </c>
      <c r="AA955">
        <v>0.69130000000000003</v>
      </c>
    </row>
    <row r="956" spans="1:27" x14ac:dyDescent="0.2">
      <c r="A956" s="9"/>
      <c r="F956" s="9"/>
      <c r="K956" s="9"/>
      <c r="Z956" s="61">
        <v>27264</v>
      </c>
      <c r="AA956">
        <v>0.69130000000000003</v>
      </c>
    </row>
    <row r="957" spans="1:27" x14ac:dyDescent="0.2">
      <c r="A957" s="9"/>
      <c r="F957" s="9"/>
      <c r="K957" s="9"/>
      <c r="Z957" s="61">
        <v>27267</v>
      </c>
      <c r="AA957">
        <v>0.69110000000000005</v>
      </c>
    </row>
    <row r="958" spans="1:27" x14ac:dyDescent="0.2">
      <c r="A958" s="9"/>
      <c r="F958" s="9"/>
      <c r="K958" s="9"/>
      <c r="Z958" s="61">
        <v>27268</v>
      </c>
      <c r="AA958">
        <v>0.69110000000000005</v>
      </c>
    </row>
    <row r="959" spans="1:27" x14ac:dyDescent="0.2">
      <c r="A959" s="9"/>
      <c r="F959" s="9"/>
      <c r="K959" s="9"/>
      <c r="Z959" s="61">
        <v>27269</v>
      </c>
      <c r="AA959">
        <v>0.69110000000000005</v>
      </c>
    </row>
    <row r="960" spans="1:27" x14ac:dyDescent="0.2">
      <c r="A960" s="9"/>
      <c r="F960" s="9"/>
      <c r="K960" s="9"/>
      <c r="Z960" s="61">
        <v>27270</v>
      </c>
      <c r="AA960">
        <v>0.69110000000000005</v>
      </c>
    </row>
    <row r="961" spans="1:27" x14ac:dyDescent="0.2">
      <c r="A961" s="9"/>
      <c r="F961" s="9"/>
      <c r="K961" s="9"/>
      <c r="Z961" s="61">
        <v>27271</v>
      </c>
      <c r="AA961">
        <v>0.69440000000000002</v>
      </c>
    </row>
    <row r="962" spans="1:27" x14ac:dyDescent="0.2">
      <c r="A962" s="9"/>
      <c r="F962" s="9"/>
      <c r="K962" s="9"/>
      <c r="Z962" s="61">
        <v>27274</v>
      </c>
      <c r="AA962">
        <v>0.69440000000000002</v>
      </c>
    </row>
    <row r="963" spans="1:27" x14ac:dyDescent="0.2">
      <c r="A963" s="9"/>
      <c r="F963" s="9"/>
      <c r="K963" s="9"/>
      <c r="Z963" s="61">
        <v>27275</v>
      </c>
      <c r="AA963">
        <v>0.69440000000000002</v>
      </c>
    </row>
    <row r="964" spans="1:27" x14ac:dyDescent="0.2">
      <c r="A964" s="9"/>
      <c r="F964" s="9"/>
      <c r="K964" s="9"/>
      <c r="Z964" s="61">
        <v>27276</v>
      </c>
      <c r="AA964">
        <v>0.69110000000000005</v>
      </c>
    </row>
    <row r="965" spans="1:27" x14ac:dyDescent="0.2">
      <c r="A965" s="9"/>
      <c r="F965" s="9"/>
      <c r="K965" s="9"/>
      <c r="Z965" s="61">
        <v>27277</v>
      </c>
      <c r="AA965">
        <v>0.70569999999999999</v>
      </c>
    </row>
    <row r="966" spans="1:27" x14ac:dyDescent="0.2">
      <c r="A966" s="9"/>
      <c r="F966" s="9"/>
      <c r="K966" s="9"/>
      <c r="Z966" s="61">
        <v>27278</v>
      </c>
      <c r="AA966">
        <v>0.70569999999999999</v>
      </c>
    </row>
    <row r="967" spans="1:27" x14ac:dyDescent="0.2">
      <c r="A967" s="9"/>
      <c r="F967" s="9"/>
      <c r="K967" s="9"/>
      <c r="Z967" s="61">
        <v>27281</v>
      </c>
      <c r="AA967">
        <v>0.70569999999999999</v>
      </c>
    </row>
    <row r="968" spans="1:27" x14ac:dyDescent="0.2">
      <c r="A968" s="9"/>
      <c r="F968" s="9"/>
      <c r="K968" s="9"/>
      <c r="Z968" s="61">
        <v>27282</v>
      </c>
      <c r="AA968">
        <v>0.70550000000000002</v>
      </c>
    </row>
    <row r="969" spans="1:27" x14ac:dyDescent="0.2">
      <c r="A969" s="9"/>
      <c r="F969" s="9"/>
      <c r="K969" s="9"/>
      <c r="Z969" s="61">
        <v>27283</v>
      </c>
      <c r="AA969">
        <v>0.70050000000000001</v>
      </c>
    </row>
    <row r="970" spans="1:27" x14ac:dyDescent="0.2">
      <c r="A970" s="9"/>
      <c r="F970" s="9"/>
      <c r="K970" s="9"/>
      <c r="Z970" s="61">
        <v>27284</v>
      </c>
      <c r="AA970">
        <v>0.70050000000000001</v>
      </c>
    </row>
    <row r="971" spans="1:27" x14ac:dyDescent="0.2">
      <c r="A971" s="9"/>
      <c r="F971" s="9"/>
      <c r="K971" s="9"/>
      <c r="Z971" s="61">
        <v>27285</v>
      </c>
      <c r="AA971">
        <v>0.70079999999999998</v>
      </c>
    </row>
    <row r="972" spans="1:27" x14ac:dyDescent="0.2">
      <c r="A972" s="9"/>
      <c r="F972" s="9"/>
      <c r="K972" s="9"/>
      <c r="Z972" s="61">
        <v>27288</v>
      </c>
      <c r="AA972">
        <v>0.70079999999999998</v>
      </c>
    </row>
    <row r="973" spans="1:27" x14ac:dyDescent="0.2">
      <c r="A973" s="9"/>
      <c r="F973" s="9"/>
      <c r="K973" s="9"/>
      <c r="Z973" s="61">
        <v>27289</v>
      </c>
      <c r="AA973">
        <v>0.70079999999999998</v>
      </c>
    </row>
    <row r="974" spans="1:27" x14ac:dyDescent="0.2">
      <c r="A974" s="9"/>
      <c r="F974" s="9"/>
      <c r="K974" s="9"/>
      <c r="Z974" s="61">
        <v>27290</v>
      </c>
      <c r="AA974">
        <v>0.70079999999999998</v>
      </c>
    </row>
    <row r="975" spans="1:27" x14ac:dyDescent="0.2">
      <c r="A975" s="9"/>
      <c r="F975" s="9"/>
      <c r="K975" s="9"/>
      <c r="Z975" s="61">
        <v>27291</v>
      </c>
      <c r="AA975">
        <v>0.70079999999999998</v>
      </c>
    </row>
    <row r="976" spans="1:27" x14ac:dyDescent="0.2">
      <c r="A976" s="9"/>
      <c r="F976" s="9"/>
      <c r="K976" s="9"/>
      <c r="Z976" s="61">
        <v>27292</v>
      </c>
      <c r="AA976">
        <v>0.70050000000000001</v>
      </c>
    </row>
    <row r="977" spans="1:27" x14ac:dyDescent="0.2">
      <c r="A977" s="9"/>
      <c r="F977" s="9"/>
      <c r="K977" s="9"/>
      <c r="Z977" s="61">
        <v>27295</v>
      </c>
      <c r="AA977">
        <v>0.70050000000000001</v>
      </c>
    </row>
    <row r="978" spans="1:27" x14ac:dyDescent="0.2">
      <c r="A978" s="9"/>
      <c r="F978" s="9"/>
      <c r="K978" s="9"/>
      <c r="Z978" s="61">
        <v>27296</v>
      </c>
      <c r="AA978">
        <v>0.70050000000000001</v>
      </c>
    </row>
    <row r="979" spans="1:27" x14ac:dyDescent="0.2">
      <c r="A979" s="9"/>
      <c r="F979" s="9"/>
      <c r="K979" s="9"/>
      <c r="Z979" s="61">
        <v>27297</v>
      </c>
      <c r="AA979">
        <v>0.70050000000000001</v>
      </c>
    </row>
    <row r="980" spans="1:27" x14ac:dyDescent="0.2">
      <c r="A980" s="9"/>
      <c r="F980" s="9"/>
      <c r="K980" s="9"/>
      <c r="Z980" s="61">
        <v>27298</v>
      </c>
      <c r="AA980">
        <v>0.70050000000000001</v>
      </c>
    </row>
    <row r="981" spans="1:27" x14ac:dyDescent="0.2">
      <c r="A981" s="9"/>
      <c r="F981" s="9"/>
      <c r="K981" s="9"/>
      <c r="Z981" s="61">
        <v>27299</v>
      </c>
      <c r="AA981">
        <v>0.70050000000000001</v>
      </c>
    </row>
    <row r="982" spans="1:27" x14ac:dyDescent="0.2">
      <c r="A982" s="9"/>
      <c r="F982" s="9"/>
      <c r="K982" s="9"/>
      <c r="Z982" s="61">
        <v>27302</v>
      </c>
      <c r="AA982">
        <v>0.70050000000000001</v>
      </c>
    </row>
    <row r="983" spans="1:27" x14ac:dyDescent="0.2">
      <c r="A983" s="9"/>
      <c r="F983" s="9"/>
      <c r="K983" s="9"/>
      <c r="Z983" s="61">
        <v>27303</v>
      </c>
      <c r="AA983">
        <v>0.70050000000000001</v>
      </c>
    </row>
    <row r="984" spans="1:27" x14ac:dyDescent="0.2">
      <c r="A984" s="9"/>
      <c r="F984" s="9"/>
      <c r="K984" s="9"/>
      <c r="Z984" s="61">
        <v>27304</v>
      </c>
      <c r="AA984">
        <v>0.70050000000000001</v>
      </c>
    </row>
    <row r="985" spans="1:27" x14ac:dyDescent="0.2">
      <c r="A985" s="9"/>
      <c r="F985" s="9"/>
      <c r="K985" s="9"/>
      <c r="Z985" s="61">
        <v>27305</v>
      </c>
      <c r="AA985">
        <v>0.70050000000000001</v>
      </c>
    </row>
    <row r="986" spans="1:27" x14ac:dyDescent="0.2">
      <c r="A986" s="9"/>
      <c r="F986" s="9"/>
      <c r="K986" s="9"/>
      <c r="Z986" s="61">
        <v>27306</v>
      </c>
      <c r="AA986">
        <v>0.70050000000000001</v>
      </c>
    </row>
    <row r="987" spans="1:27" x14ac:dyDescent="0.2">
      <c r="A987" s="9"/>
      <c r="F987" s="9"/>
      <c r="K987" s="9"/>
      <c r="Z987" s="61">
        <v>27309</v>
      </c>
      <c r="AA987">
        <v>0.70050000000000001</v>
      </c>
    </row>
    <row r="988" spans="1:27" x14ac:dyDescent="0.2">
      <c r="A988" s="9"/>
      <c r="F988" s="9"/>
      <c r="K988" s="9"/>
      <c r="Z988" s="61">
        <v>27310</v>
      </c>
      <c r="AA988">
        <v>0.70050000000000001</v>
      </c>
    </row>
    <row r="989" spans="1:27" x14ac:dyDescent="0.2">
      <c r="A989" s="9"/>
      <c r="F989" s="9"/>
      <c r="K989" s="9"/>
      <c r="Z989" s="61">
        <v>27311</v>
      </c>
      <c r="AA989">
        <v>0.70050000000000001</v>
      </c>
    </row>
    <row r="990" spans="1:27" x14ac:dyDescent="0.2">
      <c r="A990" s="9"/>
      <c r="F990" s="9"/>
      <c r="K990" s="9"/>
      <c r="Z990" s="61">
        <v>27312</v>
      </c>
      <c r="AA990">
        <v>0.70050000000000001</v>
      </c>
    </row>
    <row r="991" spans="1:27" x14ac:dyDescent="0.2">
      <c r="A991" s="9"/>
      <c r="F991" s="9"/>
      <c r="K991" s="9"/>
      <c r="Z991" s="61">
        <v>27313</v>
      </c>
      <c r="AA991">
        <v>0.70050000000000001</v>
      </c>
    </row>
    <row r="992" spans="1:27" x14ac:dyDescent="0.2">
      <c r="A992" s="9"/>
      <c r="F992" s="9"/>
      <c r="K992" s="9"/>
      <c r="Z992" s="61">
        <v>27316</v>
      </c>
      <c r="AA992">
        <v>0.70050000000000001</v>
      </c>
    </row>
    <row r="993" spans="1:27" x14ac:dyDescent="0.2">
      <c r="A993" s="9"/>
      <c r="F993" s="9"/>
      <c r="K993" s="9"/>
      <c r="Z993" s="61">
        <v>27317</v>
      </c>
      <c r="AA993">
        <v>0.70050000000000001</v>
      </c>
    </row>
    <row r="994" spans="1:27" x14ac:dyDescent="0.2">
      <c r="A994" s="9"/>
      <c r="F994" s="9"/>
      <c r="K994" s="9"/>
      <c r="Z994" s="61">
        <v>27318</v>
      </c>
      <c r="AA994">
        <v>0.70050000000000001</v>
      </c>
    </row>
    <row r="995" spans="1:27" x14ac:dyDescent="0.2">
      <c r="A995" s="9"/>
      <c r="F995" s="9"/>
      <c r="K995" s="9"/>
      <c r="Z995" s="61">
        <v>27319</v>
      </c>
      <c r="AA995">
        <v>0.70050000000000001</v>
      </c>
    </row>
    <row r="996" spans="1:27" x14ac:dyDescent="0.2">
      <c r="A996" s="9"/>
      <c r="F996" s="9"/>
      <c r="K996" s="9"/>
      <c r="Z996" s="61">
        <v>27320</v>
      </c>
      <c r="AA996">
        <v>0.70050000000000001</v>
      </c>
    </row>
    <row r="997" spans="1:27" x14ac:dyDescent="0.2">
      <c r="A997" s="9"/>
      <c r="F997" s="9"/>
      <c r="K997" s="9"/>
      <c r="Z997" s="61">
        <v>27323</v>
      </c>
      <c r="AA997">
        <v>0.70050000000000001</v>
      </c>
    </row>
    <row r="998" spans="1:27" x14ac:dyDescent="0.2">
      <c r="A998" s="9"/>
      <c r="F998" s="9"/>
      <c r="K998" s="9"/>
      <c r="Z998" s="61">
        <v>27324</v>
      </c>
      <c r="AA998">
        <v>0.70050000000000001</v>
      </c>
    </row>
    <row r="999" spans="1:27" x14ac:dyDescent="0.2">
      <c r="A999" s="9"/>
      <c r="F999" s="9"/>
      <c r="K999" s="9"/>
      <c r="Z999" s="61">
        <v>27325</v>
      </c>
      <c r="AA999">
        <v>0.70050000000000001</v>
      </c>
    </row>
    <row r="1000" spans="1:27" x14ac:dyDescent="0.2">
      <c r="A1000" s="9"/>
      <c r="F1000" s="9"/>
      <c r="K1000" s="9"/>
      <c r="Z1000" s="61">
        <v>27326</v>
      </c>
      <c r="AA1000">
        <v>0.70050000000000001</v>
      </c>
    </row>
    <row r="1001" spans="1:27" x14ac:dyDescent="0.2">
      <c r="A1001" s="9"/>
      <c r="F1001" s="9"/>
      <c r="K1001" s="9"/>
      <c r="Z1001" s="61">
        <v>27327</v>
      </c>
      <c r="AA1001">
        <v>0.70050000000000001</v>
      </c>
    </row>
    <row r="1002" spans="1:27" x14ac:dyDescent="0.2">
      <c r="A1002" s="9"/>
      <c r="F1002" s="9"/>
      <c r="K1002" s="9"/>
      <c r="Z1002" s="61">
        <v>27330</v>
      </c>
      <c r="AA1002">
        <v>0.70050000000000001</v>
      </c>
    </row>
    <row r="1003" spans="1:27" x14ac:dyDescent="0.2">
      <c r="A1003" s="9"/>
      <c r="F1003" s="9"/>
      <c r="K1003" s="9"/>
      <c r="Z1003" s="61">
        <v>27331</v>
      </c>
      <c r="AA1003">
        <v>0.70050000000000001</v>
      </c>
    </row>
    <row r="1004" spans="1:27" x14ac:dyDescent="0.2">
      <c r="A1004" s="9"/>
      <c r="F1004" s="9"/>
      <c r="K1004" s="9"/>
      <c r="Z1004" s="61">
        <v>27332</v>
      </c>
      <c r="AA1004">
        <v>0.70050000000000001</v>
      </c>
    </row>
    <row r="1005" spans="1:27" x14ac:dyDescent="0.2">
      <c r="A1005" s="9"/>
      <c r="F1005" s="9"/>
      <c r="K1005" s="9"/>
      <c r="Z1005" s="61">
        <v>27333</v>
      </c>
      <c r="AA1005">
        <v>0.70050000000000001</v>
      </c>
    </row>
    <row r="1006" spans="1:27" x14ac:dyDescent="0.2">
      <c r="A1006" s="9"/>
      <c r="F1006" s="9"/>
      <c r="K1006" s="9"/>
      <c r="Z1006" s="61">
        <v>27334</v>
      </c>
      <c r="AA1006">
        <v>0.70050000000000001</v>
      </c>
    </row>
    <row r="1007" spans="1:27" x14ac:dyDescent="0.2">
      <c r="A1007" s="9"/>
      <c r="F1007" s="9"/>
      <c r="K1007" s="9"/>
      <c r="Z1007" s="61">
        <v>27337</v>
      </c>
      <c r="AA1007">
        <v>0.70050000000000001</v>
      </c>
    </row>
    <row r="1008" spans="1:27" x14ac:dyDescent="0.2">
      <c r="A1008" s="9"/>
      <c r="F1008" s="9"/>
      <c r="K1008" s="9"/>
      <c r="Z1008" s="61">
        <v>27338</v>
      </c>
      <c r="AA1008">
        <v>0.70050000000000001</v>
      </c>
    </row>
    <row r="1009" spans="1:27" x14ac:dyDescent="0.2">
      <c r="A1009" s="9"/>
      <c r="F1009" s="9"/>
      <c r="K1009" s="9"/>
      <c r="Z1009" s="61">
        <v>27339</v>
      </c>
      <c r="AA1009">
        <v>0.70050000000000001</v>
      </c>
    </row>
    <row r="1010" spans="1:27" x14ac:dyDescent="0.2">
      <c r="A1010" s="9"/>
      <c r="F1010" s="9"/>
      <c r="K1010" s="9"/>
      <c r="Z1010" s="61">
        <v>27340</v>
      </c>
      <c r="AA1010">
        <v>0.70050000000000001</v>
      </c>
    </row>
    <row r="1011" spans="1:27" x14ac:dyDescent="0.2">
      <c r="A1011" s="9"/>
      <c r="F1011" s="9"/>
      <c r="K1011" s="9"/>
      <c r="Z1011" s="61">
        <v>27341</v>
      </c>
      <c r="AA1011">
        <v>0.69620000000000004</v>
      </c>
    </row>
    <row r="1012" spans="1:27" x14ac:dyDescent="0.2">
      <c r="A1012" s="9"/>
      <c r="F1012" s="9"/>
      <c r="K1012" s="9"/>
      <c r="Z1012" s="61">
        <v>27344</v>
      </c>
      <c r="AA1012">
        <v>0.69620000000000004</v>
      </c>
    </row>
    <row r="1013" spans="1:27" x14ac:dyDescent="0.2">
      <c r="A1013" s="9"/>
      <c r="F1013" s="9"/>
      <c r="K1013" s="9"/>
      <c r="Z1013" s="61">
        <v>27345</v>
      </c>
      <c r="AA1013">
        <v>0.69620000000000004</v>
      </c>
    </row>
    <row r="1014" spans="1:27" x14ac:dyDescent="0.2">
      <c r="A1014" s="9"/>
      <c r="F1014" s="9"/>
      <c r="K1014" s="9"/>
      <c r="Z1014" s="61">
        <v>27346</v>
      </c>
      <c r="AA1014">
        <v>0.69620000000000004</v>
      </c>
    </row>
    <row r="1015" spans="1:27" x14ac:dyDescent="0.2">
      <c r="A1015" s="9"/>
      <c r="F1015" s="9"/>
      <c r="K1015" s="9"/>
      <c r="Z1015" s="61">
        <v>27347</v>
      </c>
      <c r="AA1015">
        <v>0.69620000000000004</v>
      </c>
    </row>
    <row r="1016" spans="1:27" x14ac:dyDescent="0.2">
      <c r="A1016" s="9"/>
      <c r="F1016" s="9"/>
      <c r="K1016" s="9"/>
      <c r="Z1016" s="61">
        <v>27348</v>
      </c>
      <c r="AA1016">
        <v>0.6956</v>
      </c>
    </row>
    <row r="1017" spans="1:27" x14ac:dyDescent="0.2">
      <c r="A1017" s="9"/>
      <c r="F1017" s="9"/>
      <c r="K1017" s="9"/>
      <c r="Z1017" s="61">
        <v>27351</v>
      </c>
      <c r="AA1017">
        <v>0.6956</v>
      </c>
    </row>
    <row r="1018" spans="1:27" x14ac:dyDescent="0.2">
      <c r="A1018" s="9"/>
      <c r="F1018" s="9"/>
      <c r="K1018" s="9"/>
      <c r="Z1018" s="61">
        <v>27352</v>
      </c>
      <c r="AA1018">
        <v>0.6956</v>
      </c>
    </row>
    <row r="1019" spans="1:27" x14ac:dyDescent="0.2">
      <c r="A1019" s="9"/>
      <c r="F1019" s="9"/>
      <c r="K1019" s="9"/>
      <c r="Z1019" s="61">
        <v>27353</v>
      </c>
      <c r="AA1019">
        <v>0.69140000000000001</v>
      </c>
    </row>
    <row r="1020" spans="1:27" x14ac:dyDescent="0.2">
      <c r="A1020" s="9"/>
      <c r="F1020" s="9"/>
      <c r="K1020" s="9"/>
      <c r="Z1020" s="61">
        <v>27354</v>
      </c>
      <c r="AA1020">
        <v>0.69140000000000001</v>
      </c>
    </row>
    <row r="1021" spans="1:27" x14ac:dyDescent="0.2">
      <c r="A1021" s="9"/>
      <c r="F1021" s="9"/>
      <c r="K1021" s="9"/>
      <c r="Z1021" s="61">
        <v>27355</v>
      </c>
      <c r="AA1021">
        <v>0.69089999999999996</v>
      </c>
    </row>
    <row r="1022" spans="1:27" x14ac:dyDescent="0.2">
      <c r="A1022" s="9"/>
      <c r="F1022" s="9"/>
      <c r="K1022" s="9"/>
      <c r="Z1022" s="61">
        <v>27358</v>
      </c>
      <c r="AA1022">
        <v>0.69089999999999996</v>
      </c>
    </row>
    <row r="1023" spans="1:27" x14ac:dyDescent="0.2">
      <c r="A1023" s="9"/>
      <c r="F1023" s="9"/>
      <c r="K1023" s="9"/>
      <c r="Z1023" s="61">
        <v>27359</v>
      </c>
      <c r="AA1023">
        <v>0.69089999999999996</v>
      </c>
    </row>
    <row r="1024" spans="1:27" x14ac:dyDescent="0.2">
      <c r="A1024" s="9"/>
      <c r="F1024" s="9"/>
      <c r="K1024" s="9"/>
      <c r="Z1024" s="61">
        <v>27360</v>
      </c>
      <c r="AA1024">
        <v>0.69089999999999996</v>
      </c>
    </row>
    <row r="1025" spans="1:27" x14ac:dyDescent="0.2">
      <c r="A1025" s="9"/>
      <c r="F1025" s="9"/>
      <c r="K1025" s="9"/>
      <c r="Z1025" s="61">
        <v>27361</v>
      </c>
      <c r="AA1025">
        <v>0.69089999999999996</v>
      </c>
    </row>
    <row r="1026" spans="1:27" x14ac:dyDescent="0.2">
      <c r="A1026" s="9"/>
      <c r="F1026" s="9"/>
      <c r="K1026" s="9"/>
      <c r="Z1026" s="61">
        <v>27362</v>
      </c>
      <c r="AA1026">
        <v>0.69089999999999996</v>
      </c>
    </row>
    <row r="1027" spans="1:27" x14ac:dyDescent="0.2">
      <c r="A1027" s="9"/>
      <c r="F1027" s="9"/>
      <c r="K1027" s="9"/>
      <c r="Z1027" s="61">
        <v>27365</v>
      </c>
      <c r="AA1027">
        <v>0.69089999999999996</v>
      </c>
    </row>
    <row r="1028" spans="1:27" x14ac:dyDescent="0.2">
      <c r="A1028" s="9"/>
      <c r="F1028" s="9"/>
      <c r="K1028" s="9"/>
      <c r="Z1028" s="61">
        <v>27366</v>
      </c>
      <c r="AA1028">
        <v>0.69089999999999996</v>
      </c>
    </row>
    <row r="1029" spans="1:27" x14ac:dyDescent="0.2">
      <c r="A1029" s="9"/>
      <c r="F1029" s="9"/>
      <c r="K1029" s="9"/>
      <c r="Z1029" s="61">
        <v>27367</v>
      </c>
      <c r="AA1029">
        <v>0.69089999999999996</v>
      </c>
    </row>
    <row r="1030" spans="1:27" x14ac:dyDescent="0.2">
      <c r="A1030" s="9"/>
      <c r="F1030" s="9"/>
      <c r="K1030" s="9"/>
      <c r="Z1030" s="61">
        <v>27368</v>
      </c>
      <c r="AA1030">
        <v>0.69089999999999996</v>
      </c>
    </row>
    <row r="1031" spans="1:27" x14ac:dyDescent="0.2">
      <c r="A1031" s="9"/>
      <c r="F1031" s="9"/>
      <c r="K1031" s="9"/>
      <c r="Z1031" s="61">
        <v>27369</v>
      </c>
      <c r="AA1031">
        <v>0.69089999999999996</v>
      </c>
    </row>
    <row r="1032" spans="1:27" x14ac:dyDescent="0.2">
      <c r="A1032" s="9"/>
      <c r="F1032" s="9"/>
      <c r="K1032" s="9"/>
      <c r="Z1032" s="61">
        <v>27372</v>
      </c>
      <c r="AA1032">
        <v>0.69089999999999996</v>
      </c>
    </row>
    <row r="1033" spans="1:27" x14ac:dyDescent="0.2">
      <c r="A1033" s="9"/>
      <c r="F1033" s="9"/>
      <c r="K1033" s="9"/>
      <c r="Z1033" s="61">
        <v>27373</v>
      </c>
      <c r="AA1033">
        <v>0.69089999999999996</v>
      </c>
    </row>
    <row r="1034" spans="1:27" x14ac:dyDescent="0.2">
      <c r="A1034" s="9"/>
      <c r="F1034" s="9"/>
      <c r="K1034" s="9"/>
      <c r="Z1034" s="61">
        <v>27374</v>
      </c>
      <c r="AA1034">
        <v>0.69089999999999996</v>
      </c>
    </row>
    <row r="1035" spans="1:27" x14ac:dyDescent="0.2">
      <c r="A1035" s="9"/>
      <c r="F1035" s="9"/>
      <c r="K1035" s="9"/>
      <c r="Z1035" s="61">
        <v>27375</v>
      </c>
      <c r="AA1035">
        <v>0.69089999999999996</v>
      </c>
    </row>
    <row r="1036" spans="1:27" x14ac:dyDescent="0.2">
      <c r="A1036" s="9"/>
      <c r="F1036" s="9"/>
      <c r="K1036" s="9"/>
      <c r="Z1036" s="61">
        <v>27376</v>
      </c>
      <c r="AA1036">
        <v>0.69089999999999996</v>
      </c>
    </row>
    <row r="1037" spans="1:27" x14ac:dyDescent="0.2">
      <c r="A1037" s="9"/>
      <c r="F1037" s="9"/>
      <c r="K1037" s="9"/>
      <c r="Z1037" s="61">
        <v>27379</v>
      </c>
      <c r="AA1037">
        <v>0.69089999999999996</v>
      </c>
    </row>
    <row r="1038" spans="1:27" x14ac:dyDescent="0.2">
      <c r="A1038" s="9"/>
      <c r="F1038" s="9"/>
      <c r="K1038" s="9"/>
      <c r="Z1038" s="61">
        <v>27380</v>
      </c>
      <c r="AA1038">
        <v>0.69089999999999996</v>
      </c>
    </row>
    <row r="1039" spans="1:27" x14ac:dyDescent="0.2">
      <c r="A1039" s="9"/>
      <c r="F1039" s="9"/>
      <c r="K1039" s="9"/>
      <c r="Z1039" s="61">
        <v>27381</v>
      </c>
      <c r="AA1039">
        <v>0.69089999999999996</v>
      </c>
    </row>
    <row r="1040" spans="1:27" x14ac:dyDescent="0.2">
      <c r="A1040" s="9"/>
      <c r="F1040" s="9"/>
      <c r="K1040" s="9"/>
      <c r="Z1040" s="61">
        <v>27382</v>
      </c>
      <c r="AA1040">
        <v>0.69089999999999996</v>
      </c>
    </row>
    <row r="1041" spans="1:27" x14ac:dyDescent="0.2">
      <c r="A1041" s="9"/>
      <c r="F1041" s="9"/>
      <c r="K1041" s="9"/>
      <c r="Z1041" s="61">
        <v>27383</v>
      </c>
      <c r="AA1041">
        <v>0.69089999999999996</v>
      </c>
    </row>
    <row r="1042" spans="1:27" x14ac:dyDescent="0.2">
      <c r="A1042" s="9"/>
      <c r="F1042" s="9"/>
      <c r="K1042" s="9"/>
      <c r="Z1042" s="61">
        <v>27386</v>
      </c>
      <c r="AA1042">
        <v>0.69089999999999996</v>
      </c>
    </row>
    <row r="1043" spans="1:27" x14ac:dyDescent="0.2">
      <c r="A1043" s="9"/>
      <c r="F1043" s="9"/>
      <c r="K1043" s="9"/>
      <c r="Z1043" s="61">
        <v>27387</v>
      </c>
      <c r="AA1043">
        <v>0.69089999999999996</v>
      </c>
    </row>
    <row r="1044" spans="1:27" x14ac:dyDescent="0.2">
      <c r="A1044" s="9"/>
      <c r="F1044" s="9"/>
      <c r="K1044" s="9"/>
      <c r="Z1044" s="61">
        <v>27388</v>
      </c>
      <c r="AA1044">
        <v>0.69089999999999996</v>
      </c>
    </row>
    <row r="1045" spans="1:27" x14ac:dyDescent="0.2">
      <c r="A1045" s="9"/>
      <c r="F1045" s="9"/>
      <c r="K1045" s="9"/>
      <c r="Z1045" s="61">
        <v>27389</v>
      </c>
      <c r="AA1045">
        <v>0.69199999999999995</v>
      </c>
    </row>
    <row r="1046" spans="1:27" x14ac:dyDescent="0.2">
      <c r="A1046" s="9"/>
      <c r="F1046" s="9"/>
      <c r="K1046" s="9"/>
      <c r="Z1046" s="61">
        <v>27390</v>
      </c>
      <c r="AA1046">
        <v>0.69199999999999995</v>
      </c>
    </row>
    <row r="1047" spans="1:27" x14ac:dyDescent="0.2">
      <c r="A1047" s="9"/>
      <c r="F1047" s="9"/>
      <c r="K1047" s="9"/>
      <c r="Z1047" s="61">
        <v>27393</v>
      </c>
      <c r="AA1047">
        <v>0.69199999999999995</v>
      </c>
    </row>
    <row r="1048" spans="1:27" x14ac:dyDescent="0.2">
      <c r="A1048" s="9"/>
      <c r="F1048" s="9"/>
      <c r="K1048" s="9"/>
      <c r="Z1048" s="61">
        <v>27394</v>
      </c>
      <c r="AA1048">
        <v>0.69199999999999995</v>
      </c>
    </row>
    <row r="1049" spans="1:27" x14ac:dyDescent="0.2">
      <c r="A1049" s="9"/>
      <c r="F1049" s="9"/>
      <c r="K1049" s="9"/>
      <c r="Z1049" s="61">
        <v>27395</v>
      </c>
      <c r="AA1049">
        <v>0.69199999999999995</v>
      </c>
    </row>
    <row r="1050" spans="1:27" x14ac:dyDescent="0.2">
      <c r="A1050" s="9"/>
      <c r="F1050" s="9"/>
      <c r="K1050" s="9"/>
      <c r="Z1050" s="61">
        <v>27396</v>
      </c>
      <c r="AA1050">
        <v>0.69199999999999995</v>
      </c>
    </row>
    <row r="1051" spans="1:27" x14ac:dyDescent="0.2">
      <c r="A1051" s="9"/>
      <c r="F1051" s="9"/>
      <c r="K1051" s="9"/>
      <c r="Z1051" s="61">
        <v>27397</v>
      </c>
      <c r="AA1051">
        <v>0.69199999999999995</v>
      </c>
    </row>
    <row r="1052" spans="1:27" x14ac:dyDescent="0.2">
      <c r="A1052" s="9"/>
      <c r="F1052" s="9"/>
      <c r="K1052" s="9"/>
      <c r="Z1052" s="61">
        <v>27400</v>
      </c>
      <c r="AA1052">
        <v>0.69199999999999995</v>
      </c>
    </row>
    <row r="1053" spans="1:27" x14ac:dyDescent="0.2">
      <c r="A1053" s="9"/>
      <c r="F1053" s="9"/>
      <c r="K1053" s="9"/>
      <c r="Z1053" s="61">
        <v>27401</v>
      </c>
      <c r="AA1053">
        <v>0.69199999999999995</v>
      </c>
    </row>
    <row r="1054" spans="1:27" x14ac:dyDescent="0.2">
      <c r="A1054" s="9"/>
      <c r="F1054" s="9"/>
      <c r="K1054" s="9"/>
      <c r="Z1054" s="61">
        <v>27402</v>
      </c>
      <c r="AA1054">
        <v>0.69199999999999995</v>
      </c>
    </row>
    <row r="1055" spans="1:27" x14ac:dyDescent="0.2">
      <c r="A1055" s="9"/>
      <c r="F1055" s="9"/>
      <c r="K1055" s="9"/>
      <c r="Z1055" s="61">
        <v>27403</v>
      </c>
      <c r="AA1055">
        <v>0.69199999999999995</v>
      </c>
    </row>
    <row r="1056" spans="1:27" x14ac:dyDescent="0.2">
      <c r="A1056" s="9"/>
      <c r="F1056" s="9"/>
      <c r="K1056" s="9"/>
      <c r="Z1056" s="61">
        <v>27404</v>
      </c>
      <c r="AA1056">
        <v>0.69110000000000005</v>
      </c>
    </row>
    <row r="1057" spans="1:27" x14ac:dyDescent="0.2">
      <c r="A1057" s="9"/>
      <c r="F1057" s="9"/>
      <c r="K1057" s="9"/>
      <c r="Z1057" s="61">
        <v>27407</v>
      </c>
      <c r="AA1057">
        <v>0.69110000000000005</v>
      </c>
    </row>
    <row r="1058" spans="1:27" x14ac:dyDescent="0.2">
      <c r="A1058" s="9"/>
      <c r="F1058" s="9"/>
      <c r="K1058" s="9"/>
      <c r="Z1058" s="61">
        <v>27408</v>
      </c>
      <c r="AA1058">
        <v>0.69110000000000005</v>
      </c>
    </row>
    <row r="1059" spans="1:27" x14ac:dyDescent="0.2">
      <c r="A1059" s="9"/>
      <c r="F1059" s="9"/>
      <c r="K1059" s="9"/>
      <c r="Z1059" s="61">
        <v>27409</v>
      </c>
      <c r="AA1059">
        <v>0.69110000000000005</v>
      </c>
    </row>
    <row r="1060" spans="1:27" x14ac:dyDescent="0.2">
      <c r="A1060" s="9"/>
      <c r="F1060" s="9"/>
      <c r="K1060" s="9"/>
      <c r="Z1060" s="61">
        <v>27410</v>
      </c>
      <c r="AA1060">
        <v>0.69110000000000005</v>
      </c>
    </row>
    <row r="1061" spans="1:27" x14ac:dyDescent="0.2">
      <c r="A1061" s="9"/>
      <c r="F1061" s="9"/>
      <c r="K1061" s="9"/>
      <c r="Z1061" s="61">
        <v>27411</v>
      </c>
      <c r="AA1061">
        <v>0.69110000000000005</v>
      </c>
    </row>
    <row r="1062" spans="1:27" x14ac:dyDescent="0.2">
      <c r="A1062" s="9"/>
      <c r="F1062" s="9"/>
      <c r="K1062" s="9"/>
      <c r="Z1062" s="61">
        <v>27414</v>
      </c>
      <c r="AA1062">
        <v>0.69110000000000005</v>
      </c>
    </row>
    <row r="1063" spans="1:27" x14ac:dyDescent="0.2">
      <c r="A1063" s="9"/>
      <c r="F1063" s="9"/>
      <c r="K1063" s="9"/>
      <c r="Z1063" s="61">
        <v>27415</v>
      </c>
      <c r="AA1063">
        <v>0.69110000000000005</v>
      </c>
    </row>
    <row r="1064" spans="1:27" x14ac:dyDescent="0.2">
      <c r="A1064" s="9"/>
      <c r="F1064" s="9"/>
      <c r="K1064" s="9"/>
      <c r="Z1064" s="61">
        <v>27416</v>
      </c>
      <c r="AA1064">
        <v>0.69110000000000005</v>
      </c>
    </row>
    <row r="1065" spans="1:27" x14ac:dyDescent="0.2">
      <c r="A1065" s="9"/>
      <c r="F1065" s="9"/>
      <c r="K1065" s="9"/>
      <c r="Z1065" s="61">
        <v>27417</v>
      </c>
      <c r="AA1065">
        <v>0.69110000000000005</v>
      </c>
    </row>
    <row r="1066" spans="1:27" x14ac:dyDescent="0.2">
      <c r="A1066" s="9"/>
      <c r="F1066" s="9"/>
      <c r="K1066" s="9"/>
      <c r="Z1066" s="61">
        <v>27418</v>
      </c>
      <c r="AA1066">
        <v>0.69110000000000005</v>
      </c>
    </row>
    <row r="1067" spans="1:27" x14ac:dyDescent="0.2">
      <c r="A1067" s="9"/>
      <c r="F1067" s="9"/>
      <c r="K1067" s="9"/>
      <c r="Z1067" s="61">
        <v>27421</v>
      </c>
      <c r="AA1067">
        <v>0.68259999999999998</v>
      </c>
    </row>
    <row r="1068" spans="1:27" x14ac:dyDescent="0.2">
      <c r="A1068" s="9"/>
      <c r="F1068" s="9"/>
      <c r="K1068" s="9"/>
      <c r="Z1068" s="61">
        <v>27422</v>
      </c>
      <c r="AA1068">
        <v>0.68259999999999998</v>
      </c>
    </row>
    <row r="1069" spans="1:27" x14ac:dyDescent="0.2">
      <c r="A1069" s="9"/>
      <c r="F1069" s="9"/>
      <c r="K1069" s="9"/>
      <c r="Z1069" s="61">
        <v>27423</v>
      </c>
      <c r="AA1069">
        <v>0.68259999999999998</v>
      </c>
    </row>
    <row r="1070" spans="1:27" x14ac:dyDescent="0.2">
      <c r="A1070" s="9"/>
      <c r="F1070" s="9"/>
      <c r="K1070" s="9"/>
      <c r="Z1070" s="61">
        <v>27424</v>
      </c>
      <c r="AA1070">
        <v>0.68259999999999998</v>
      </c>
    </row>
    <row r="1071" spans="1:27" x14ac:dyDescent="0.2">
      <c r="A1071" s="9"/>
      <c r="F1071" s="9"/>
      <c r="K1071" s="9"/>
      <c r="Z1071" s="61">
        <v>27425</v>
      </c>
      <c r="AA1071">
        <v>0.68259999999999998</v>
      </c>
    </row>
    <row r="1072" spans="1:27" x14ac:dyDescent="0.2">
      <c r="A1072" s="9"/>
      <c r="F1072" s="9"/>
      <c r="K1072" s="9"/>
      <c r="Z1072" s="61">
        <v>27428</v>
      </c>
      <c r="AA1072">
        <v>0.68259999999999998</v>
      </c>
    </row>
    <row r="1073" spans="1:27" x14ac:dyDescent="0.2">
      <c r="A1073" s="9"/>
      <c r="F1073" s="9"/>
      <c r="K1073" s="9"/>
      <c r="Z1073" s="61">
        <v>27429</v>
      </c>
      <c r="AA1073">
        <v>0.68259999999999998</v>
      </c>
    </row>
    <row r="1074" spans="1:27" x14ac:dyDescent="0.2">
      <c r="A1074" s="9"/>
      <c r="F1074" s="9"/>
      <c r="K1074" s="9"/>
      <c r="Z1074" s="61">
        <v>27430</v>
      </c>
      <c r="AA1074">
        <v>0.68259999999999998</v>
      </c>
    </row>
    <row r="1075" spans="1:27" x14ac:dyDescent="0.2">
      <c r="A1075" s="9"/>
      <c r="F1075" s="9"/>
      <c r="K1075" s="9"/>
      <c r="Z1075" s="61">
        <v>27431</v>
      </c>
      <c r="AA1075">
        <v>0.68259999999999998</v>
      </c>
    </row>
    <row r="1076" spans="1:27" x14ac:dyDescent="0.2">
      <c r="A1076" s="9"/>
      <c r="F1076" s="9"/>
      <c r="K1076" s="9"/>
      <c r="Z1076" s="61">
        <v>27432</v>
      </c>
      <c r="AA1076">
        <v>0.68140000000000001</v>
      </c>
    </row>
    <row r="1077" spans="1:27" x14ac:dyDescent="0.2">
      <c r="A1077" s="9"/>
      <c r="F1077" s="9"/>
      <c r="K1077" s="9"/>
      <c r="Z1077" s="61">
        <v>27435</v>
      </c>
      <c r="AA1077">
        <v>0.68140000000000001</v>
      </c>
    </row>
    <row r="1078" spans="1:27" x14ac:dyDescent="0.2">
      <c r="A1078" s="9"/>
      <c r="F1078" s="9"/>
      <c r="K1078" s="9"/>
      <c r="Z1078" s="61">
        <v>27436</v>
      </c>
      <c r="AA1078">
        <v>0.68140000000000001</v>
      </c>
    </row>
    <row r="1079" spans="1:27" x14ac:dyDescent="0.2">
      <c r="A1079" s="9"/>
      <c r="F1079" s="9"/>
      <c r="K1079" s="9"/>
      <c r="Z1079" s="61">
        <v>27437</v>
      </c>
      <c r="AA1079">
        <v>0.68140000000000001</v>
      </c>
    </row>
    <row r="1080" spans="1:27" x14ac:dyDescent="0.2">
      <c r="A1080" s="9"/>
      <c r="F1080" s="9"/>
      <c r="K1080" s="9"/>
      <c r="Z1080" s="61">
        <v>27438</v>
      </c>
      <c r="AA1080">
        <v>0.68140000000000001</v>
      </c>
    </row>
    <row r="1081" spans="1:27" x14ac:dyDescent="0.2">
      <c r="A1081" s="9"/>
      <c r="F1081" s="9"/>
      <c r="K1081" s="9"/>
      <c r="Z1081" s="61">
        <v>27439</v>
      </c>
      <c r="AA1081">
        <v>0.68140000000000001</v>
      </c>
    </row>
    <row r="1082" spans="1:27" x14ac:dyDescent="0.2">
      <c r="A1082" s="9"/>
      <c r="F1082" s="9"/>
      <c r="K1082" s="9"/>
      <c r="Z1082" s="61">
        <v>27442</v>
      </c>
      <c r="AA1082">
        <v>0.68140000000000001</v>
      </c>
    </row>
    <row r="1083" spans="1:27" x14ac:dyDescent="0.2">
      <c r="A1083" s="9"/>
      <c r="F1083" s="9"/>
      <c r="K1083" s="9"/>
      <c r="Z1083" s="61">
        <v>27443</v>
      </c>
      <c r="AA1083">
        <v>0.68140000000000001</v>
      </c>
    </row>
    <row r="1084" spans="1:27" x14ac:dyDescent="0.2">
      <c r="A1084" s="9"/>
      <c r="F1084" s="9"/>
      <c r="K1084" s="9"/>
      <c r="Z1084" s="61">
        <v>27444</v>
      </c>
      <c r="AA1084">
        <v>0.68140000000000001</v>
      </c>
    </row>
    <row r="1085" spans="1:27" x14ac:dyDescent="0.2">
      <c r="A1085" s="9"/>
      <c r="F1085" s="9"/>
      <c r="K1085" s="9"/>
      <c r="Z1085" s="61">
        <v>27445</v>
      </c>
      <c r="AA1085">
        <v>0.68140000000000001</v>
      </c>
    </row>
    <row r="1086" spans="1:27" x14ac:dyDescent="0.2">
      <c r="A1086" s="9"/>
      <c r="F1086" s="9"/>
      <c r="K1086" s="9"/>
      <c r="Z1086" s="61">
        <v>27446</v>
      </c>
      <c r="AA1086">
        <v>0.67730000000000001</v>
      </c>
    </row>
    <row r="1087" spans="1:27" x14ac:dyDescent="0.2">
      <c r="A1087" s="9"/>
      <c r="F1087" s="9"/>
      <c r="K1087" s="9"/>
      <c r="Z1087" s="61">
        <v>27449</v>
      </c>
      <c r="AA1087">
        <v>0.67730000000000001</v>
      </c>
    </row>
    <row r="1088" spans="1:27" x14ac:dyDescent="0.2">
      <c r="A1088" s="9"/>
      <c r="F1088" s="9"/>
      <c r="K1088" s="9"/>
      <c r="Z1088" s="61">
        <v>27450</v>
      </c>
      <c r="AA1088">
        <v>0.67730000000000001</v>
      </c>
    </row>
    <row r="1089" spans="1:27" x14ac:dyDescent="0.2">
      <c r="A1089" s="9"/>
      <c r="F1089" s="9"/>
      <c r="K1089" s="9"/>
      <c r="Z1089" s="61">
        <v>27451</v>
      </c>
      <c r="AA1089">
        <v>0.67290000000000005</v>
      </c>
    </row>
    <row r="1090" spans="1:27" x14ac:dyDescent="0.2">
      <c r="A1090" s="9"/>
      <c r="F1090" s="9"/>
      <c r="K1090" s="9"/>
      <c r="Z1090" s="61">
        <v>27452</v>
      </c>
      <c r="AA1090">
        <v>0.67290000000000005</v>
      </c>
    </row>
    <row r="1091" spans="1:27" x14ac:dyDescent="0.2">
      <c r="A1091" s="9"/>
      <c r="F1091" s="9"/>
      <c r="K1091" s="9"/>
      <c r="Z1091" s="61">
        <v>27453</v>
      </c>
      <c r="AA1091">
        <v>0.67249999999999999</v>
      </c>
    </row>
    <row r="1092" spans="1:27" x14ac:dyDescent="0.2">
      <c r="A1092" s="9"/>
      <c r="F1092" s="9"/>
      <c r="K1092" s="9"/>
      <c r="Z1092" s="61">
        <v>27456</v>
      </c>
      <c r="AA1092">
        <v>0.67249999999999999</v>
      </c>
    </row>
    <row r="1093" spans="1:27" x14ac:dyDescent="0.2">
      <c r="A1093" s="9"/>
      <c r="F1093" s="9"/>
      <c r="K1093" s="9"/>
      <c r="Z1093" s="61">
        <v>27457</v>
      </c>
      <c r="AA1093">
        <v>0.67249999999999999</v>
      </c>
    </row>
    <row r="1094" spans="1:27" x14ac:dyDescent="0.2">
      <c r="A1094" s="9"/>
      <c r="F1094" s="9"/>
      <c r="K1094" s="9"/>
      <c r="Z1094" s="61">
        <v>27458</v>
      </c>
      <c r="AA1094">
        <v>0.67249999999999999</v>
      </c>
    </row>
    <row r="1095" spans="1:27" x14ac:dyDescent="0.2">
      <c r="A1095" s="9"/>
      <c r="F1095" s="9"/>
      <c r="K1095" s="9"/>
      <c r="Z1095" s="61">
        <v>27459</v>
      </c>
      <c r="AA1095">
        <v>0.67249999999999999</v>
      </c>
    </row>
    <row r="1096" spans="1:27" x14ac:dyDescent="0.2">
      <c r="A1096" s="9"/>
      <c r="F1096" s="9"/>
      <c r="K1096" s="9"/>
      <c r="Z1096" s="61">
        <v>27460</v>
      </c>
      <c r="AA1096">
        <v>0.67249999999999999</v>
      </c>
    </row>
    <row r="1097" spans="1:27" x14ac:dyDescent="0.2">
      <c r="A1097" s="9"/>
      <c r="F1097" s="9"/>
      <c r="K1097" s="9"/>
      <c r="Z1097" s="61">
        <v>27463</v>
      </c>
      <c r="AA1097">
        <v>0.67249999999999999</v>
      </c>
    </row>
    <row r="1098" spans="1:27" x14ac:dyDescent="0.2">
      <c r="A1098" s="9"/>
      <c r="F1098" s="9"/>
      <c r="K1098" s="9"/>
      <c r="Z1098" s="61">
        <v>27464</v>
      </c>
      <c r="AA1098">
        <v>0.67249999999999999</v>
      </c>
    </row>
    <row r="1099" spans="1:27" x14ac:dyDescent="0.2">
      <c r="A1099" s="9"/>
      <c r="F1099" s="9"/>
      <c r="K1099" s="9"/>
      <c r="Z1099" s="61">
        <v>27465</v>
      </c>
      <c r="AA1099">
        <v>0.67249999999999999</v>
      </c>
    </row>
    <row r="1100" spans="1:27" x14ac:dyDescent="0.2">
      <c r="A1100" s="9"/>
      <c r="F1100" s="9"/>
      <c r="K1100" s="9"/>
      <c r="Z1100" s="61">
        <v>27466</v>
      </c>
      <c r="AA1100">
        <v>0.67249999999999999</v>
      </c>
    </row>
    <row r="1101" spans="1:27" x14ac:dyDescent="0.2">
      <c r="A1101" s="9"/>
      <c r="F1101" s="9"/>
      <c r="K1101" s="9"/>
      <c r="Z1101" s="61">
        <v>27467</v>
      </c>
      <c r="AA1101">
        <v>0.67249999999999999</v>
      </c>
    </row>
    <row r="1102" spans="1:27" x14ac:dyDescent="0.2">
      <c r="A1102" s="9"/>
      <c r="F1102" s="9"/>
      <c r="K1102" s="9"/>
      <c r="Z1102" s="61">
        <v>27470</v>
      </c>
      <c r="AA1102">
        <v>0.67249999999999999</v>
      </c>
    </row>
    <row r="1103" spans="1:27" x14ac:dyDescent="0.2">
      <c r="A1103" s="9"/>
      <c r="F1103" s="9"/>
      <c r="K1103" s="9"/>
      <c r="Z1103" s="61">
        <v>27471</v>
      </c>
      <c r="AA1103">
        <v>0.67249999999999999</v>
      </c>
    </row>
    <row r="1104" spans="1:27" x14ac:dyDescent="0.2">
      <c r="A1104" s="9"/>
      <c r="F1104" s="9"/>
      <c r="K1104" s="9"/>
      <c r="Z1104" s="61">
        <v>27472</v>
      </c>
      <c r="AA1104">
        <v>0.67249999999999999</v>
      </c>
    </row>
    <row r="1105" spans="1:27" x14ac:dyDescent="0.2">
      <c r="A1105" s="9"/>
      <c r="F1105" s="9"/>
      <c r="K1105" s="9"/>
      <c r="Z1105" s="61">
        <v>27473</v>
      </c>
      <c r="AA1105">
        <v>0.67249999999999999</v>
      </c>
    </row>
    <row r="1106" spans="1:27" x14ac:dyDescent="0.2">
      <c r="A1106" s="9"/>
      <c r="F1106" s="9"/>
      <c r="K1106" s="9"/>
      <c r="Z1106" s="61">
        <v>27474</v>
      </c>
      <c r="AA1106">
        <v>0.67249999999999999</v>
      </c>
    </row>
    <row r="1107" spans="1:27" x14ac:dyDescent="0.2">
      <c r="A1107" s="9"/>
      <c r="F1107" s="9"/>
      <c r="K1107" s="9"/>
      <c r="Z1107" s="61">
        <v>27477</v>
      </c>
      <c r="AA1107">
        <v>0.67249999999999999</v>
      </c>
    </row>
    <row r="1108" spans="1:27" x14ac:dyDescent="0.2">
      <c r="A1108" s="9"/>
      <c r="F1108" s="9"/>
      <c r="K1108" s="9"/>
      <c r="Z1108" s="61">
        <v>27478</v>
      </c>
      <c r="AA1108">
        <v>0.67249999999999999</v>
      </c>
    </row>
    <row r="1109" spans="1:27" x14ac:dyDescent="0.2">
      <c r="A1109" s="9"/>
      <c r="F1109" s="9"/>
      <c r="K1109" s="9"/>
      <c r="Z1109" s="61">
        <v>27479</v>
      </c>
      <c r="AA1109">
        <v>0.67249999999999999</v>
      </c>
    </row>
    <row r="1110" spans="1:27" x14ac:dyDescent="0.2">
      <c r="A1110" s="9"/>
      <c r="F1110" s="9"/>
      <c r="K1110" s="9"/>
      <c r="Z1110" s="61">
        <v>27480</v>
      </c>
      <c r="AA1110">
        <v>0.67249999999999999</v>
      </c>
    </row>
    <row r="1111" spans="1:27" x14ac:dyDescent="0.2">
      <c r="A1111" s="9"/>
      <c r="F1111" s="9"/>
      <c r="K1111" s="9"/>
      <c r="Z1111" s="61">
        <v>27481</v>
      </c>
      <c r="AA1111">
        <v>0.67249999999999999</v>
      </c>
    </row>
    <row r="1112" spans="1:27" x14ac:dyDescent="0.2">
      <c r="A1112" s="9"/>
      <c r="F1112" s="9"/>
      <c r="K1112" s="9"/>
      <c r="Z1112" s="61">
        <v>27484</v>
      </c>
      <c r="AA1112">
        <v>0.67249999999999999</v>
      </c>
    </row>
    <row r="1113" spans="1:27" x14ac:dyDescent="0.2">
      <c r="A1113" s="9"/>
      <c r="F1113" s="9"/>
      <c r="K1113" s="9"/>
      <c r="Z1113" s="61">
        <v>27485</v>
      </c>
      <c r="AA1113">
        <v>0.67249999999999999</v>
      </c>
    </row>
    <row r="1114" spans="1:27" x14ac:dyDescent="0.2">
      <c r="A1114" s="9"/>
      <c r="F1114" s="9"/>
      <c r="K1114" s="9"/>
      <c r="Z1114" s="61">
        <v>27486</v>
      </c>
      <c r="AA1114">
        <v>0.67249999999999999</v>
      </c>
    </row>
    <row r="1115" spans="1:27" x14ac:dyDescent="0.2">
      <c r="A1115" s="9"/>
      <c r="F1115" s="9"/>
      <c r="K1115" s="9"/>
      <c r="Z1115" s="61">
        <v>27487</v>
      </c>
      <c r="AA1115">
        <v>0.67249999999999999</v>
      </c>
    </row>
    <row r="1116" spans="1:27" x14ac:dyDescent="0.2">
      <c r="A1116" s="9"/>
      <c r="F1116" s="9"/>
      <c r="K1116" s="9"/>
      <c r="Z1116" s="61">
        <v>27488</v>
      </c>
      <c r="AA1116">
        <v>0.68140000000000001</v>
      </c>
    </row>
    <row r="1117" spans="1:27" x14ac:dyDescent="0.2">
      <c r="A1117" s="9"/>
      <c r="F1117" s="9"/>
      <c r="K1117" s="9"/>
      <c r="Z1117" s="61">
        <v>27491</v>
      </c>
      <c r="AA1117">
        <v>0.68140000000000001</v>
      </c>
    </row>
    <row r="1118" spans="1:27" x14ac:dyDescent="0.2">
      <c r="A1118" s="9"/>
      <c r="F1118" s="9"/>
      <c r="K1118" s="9"/>
      <c r="Z1118" s="61">
        <v>27492</v>
      </c>
      <c r="AA1118">
        <v>0.68140000000000001</v>
      </c>
    </row>
    <row r="1119" spans="1:27" x14ac:dyDescent="0.2">
      <c r="A1119" s="9"/>
      <c r="F1119" s="9"/>
      <c r="K1119" s="9"/>
      <c r="Z1119" s="61">
        <v>27493</v>
      </c>
      <c r="AA1119">
        <v>0.68140000000000001</v>
      </c>
    </row>
    <row r="1120" spans="1:27" x14ac:dyDescent="0.2">
      <c r="A1120" s="9"/>
      <c r="F1120" s="9"/>
      <c r="K1120" s="9"/>
      <c r="Z1120" s="61">
        <v>27494</v>
      </c>
      <c r="AA1120">
        <v>0.68140000000000001</v>
      </c>
    </row>
    <row r="1121" spans="1:27" x14ac:dyDescent="0.2">
      <c r="A1121" s="9"/>
      <c r="F1121" s="9"/>
      <c r="K1121" s="9"/>
      <c r="Z1121" s="61">
        <v>27495</v>
      </c>
      <c r="AA1121">
        <v>0.68140000000000001</v>
      </c>
    </row>
    <row r="1122" spans="1:27" x14ac:dyDescent="0.2">
      <c r="A1122" s="9"/>
      <c r="F1122" s="9"/>
      <c r="K1122" s="9"/>
      <c r="Z1122" s="61">
        <v>27498</v>
      </c>
      <c r="AA1122">
        <v>0.68140000000000001</v>
      </c>
    </row>
    <row r="1123" spans="1:27" x14ac:dyDescent="0.2">
      <c r="A1123" s="9"/>
      <c r="F1123" s="9"/>
      <c r="K1123" s="9"/>
      <c r="Z1123" s="61">
        <v>27499</v>
      </c>
      <c r="AA1123">
        <v>0.68140000000000001</v>
      </c>
    </row>
    <row r="1124" spans="1:27" x14ac:dyDescent="0.2">
      <c r="A1124" s="9"/>
      <c r="F1124" s="9"/>
      <c r="K1124" s="9"/>
      <c r="Z1124" s="61">
        <v>27500</v>
      </c>
      <c r="AA1124">
        <v>0.68140000000000001</v>
      </c>
    </row>
    <row r="1125" spans="1:27" x14ac:dyDescent="0.2">
      <c r="A1125" s="9"/>
      <c r="F1125" s="9"/>
      <c r="K1125" s="9"/>
      <c r="Z1125" s="61">
        <v>27501</v>
      </c>
      <c r="AA1125">
        <v>0.68140000000000001</v>
      </c>
    </row>
    <row r="1126" spans="1:27" x14ac:dyDescent="0.2">
      <c r="A1126" s="9"/>
      <c r="F1126" s="9"/>
      <c r="K1126" s="9"/>
      <c r="Z1126" s="61">
        <v>27502</v>
      </c>
      <c r="AA1126">
        <v>0.68140000000000001</v>
      </c>
    </row>
    <row r="1127" spans="1:27" x14ac:dyDescent="0.2">
      <c r="A1127" s="9"/>
      <c r="F1127" s="9"/>
      <c r="K1127" s="9"/>
      <c r="Z1127" s="61">
        <v>27505</v>
      </c>
      <c r="AA1127">
        <v>0.68140000000000001</v>
      </c>
    </row>
    <row r="1128" spans="1:27" x14ac:dyDescent="0.2">
      <c r="A1128" s="9"/>
      <c r="F1128" s="9"/>
      <c r="K1128" s="9"/>
      <c r="Z1128" s="61">
        <v>27506</v>
      </c>
      <c r="AA1128">
        <v>0.68140000000000001</v>
      </c>
    </row>
    <row r="1129" spans="1:27" x14ac:dyDescent="0.2">
      <c r="A1129" s="9"/>
      <c r="F1129" s="9"/>
      <c r="K1129" s="9"/>
      <c r="Z1129" s="61">
        <v>27507</v>
      </c>
      <c r="AA1129">
        <v>0.68140000000000001</v>
      </c>
    </row>
    <row r="1130" spans="1:27" x14ac:dyDescent="0.2">
      <c r="A1130" s="9"/>
      <c r="F1130" s="9"/>
      <c r="K1130" s="9"/>
      <c r="Z1130" s="61">
        <v>27508</v>
      </c>
      <c r="AA1130">
        <v>0.68140000000000001</v>
      </c>
    </row>
    <row r="1131" spans="1:27" x14ac:dyDescent="0.2">
      <c r="A1131" s="9"/>
      <c r="F1131" s="9"/>
      <c r="K1131" s="9"/>
      <c r="Z1131" s="61">
        <v>27509</v>
      </c>
      <c r="AA1131">
        <v>0.68140000000000001</v>
      </c>
    </row>
    <row r="1132" spans="1:27" x14ac:dyDescent="0.2">
      <c r="A1132" s="9"/>
      <c r="F1132" s="9"/>
      <c r="K1132" s="9"/>
      <c r="Z1132" s="61">
        <v>27512</v>
      </c>
      <c r="AA1132">
        <v>0.68169999999999997</v>
      </c>
    </row>
    <row r="1133" spans="1:27" x14ac:dyDescent="0.2">
      <c r="A1133" s="9"/>
      <c r="F1133" s="9"/>
      <c r="K1133" s="9"/>
      <c r="Z1133" s="61">
        <v>27513</v>
      </c>
      <c r="AA1133">
        <v>0.68169999999999997</v>
      </c>
    </row>
    <row r="1134" spans="1:27" x14ac:dyDescent="0.2">
      <c r="A1134" s="9"/>
      <c r="F1134" s="9"/>
      <c r="K1134" s="9"/>
      <c r="Z1134" s="61">
        <v>27514</v>
      </c>
      <c r="AA1134">
        <v>0.68169999999999997</v>
      </c>
    </row>
    <row r="1135" spans="1:27" x14ac:dyDescent="0.2">
      <c r="A1135" s="9"/>
      <c r="F1135" s="9"/>
      <c r="K1135" s="9"/>
      <c r="Z1135" s="61">
        <v>27515</v>
      </c>
      <c r="AA1135">
        <v>0.68169999999999997</v>
      </c>
    </row>
    <row r="1136" spans="1:27" x14ac:dyDescent="0.2">
      <c r="A1136" s="9"/>
      <c r="F1136" s="9"/>
      <c r="K1136" s="9"/>
      <c r="Z1136" s="61">
        <v>27516</v>
      </c>
      <c r="AA1136">
        <v>0.68169999999999997</v>
      </c>
    </row>
    <row r="1137" spans="1:27" x14ac:dyDescent="0.2">
      <c r="A1137" s="9"/>
      <c r="F1137" s="9"/>
      <c r="K1137" s="9"/>
      <c r="Z1137" s="61">
        <v>27519</v>
      </c>
      <c r="AA1137">
        <v>0.68169999999999997</v>
      </c>
    </row>
    <row r="1138" spans="1:27" x14ac:dyDescent="0.2">
      <c r="A1138" s="9"/>
      <c r="F1138" s="9"/>
      <c r="K1138" s="9"/>
      <c r="Z1138" s="61">
        <v>27520</v>
      </c>
      <c r="AA1138">
        <v>0.68259999999999998</v>
      </c>
    </row>
    <row r="1139" spans="1:27" x14ac:dyDescent="0.2">
      <c r="A1139" s="9"/>
      <c r="F1139" s="9"/>
      <c r="K1139" s="9"/>
      <c r="Z1139" s="61">
        <v>27521</v>
      </c>
      <c r="AA1139">
        <v>0.68259999999999998</v>
      </c>
    </row>
    <row r="1140" spans="1:27" x14ac:dyDescent="0.2">
      <c r="A1140" s="9"/>
      <c r="F1140" s="9"/>
      <c r="K1140" s="9"/>
      <c r="Z1140" s="61">
        <v>27522</v>
      </c>
      <c r="AA1140">
        <v>0.68259999999999998</v>
      </c>
    </row>
    <row r="1141" spans="1:27" x14ac:dyDescent="0.2">
      <c r="A1141" s="9"/>
      <c r="F1141" s="9"/>
      <c r="K1141" s="9"/>
      <c r="Z1141" s="61">
        <v>27523</v>
      </c>
      <c r="AA1141">
        <v>0.68259999999999998</v>
      </c>
    </row>
    <row r="1142" spans="1:27" x14ac:dyDescent="0.2">
      <c r="A1142" s="9"/>
      <c r="F1142" s="9"/>
      <c r="K1142" s="9"/>
      <c r="Z1142" s="61">
        <v>27526</v>
      </c>
      <c r="AA1142">
        <v>0.68259999999999998</v>
      </c>
    </row>
    <row r="1143" spans="1:27" x14ac:dyDescent="0.2">
      <c r="A1143" s="9"/>
      <c r="F1143" s="9"/>
      <c r="K1143" s="9"/>
      <c r="Z1143" s="61">
        <v>27527</v>
      </c>
      <c r="AA1143">
        <v>0.68259999999999998</v>
      </c>
    </row>
    <row r="1144" spans="1:27" x14ac:dyDescent="0.2">
      <c r="A1144" s="9"/>
      <c r="F1144" s="9"/>
      <c r="K1144" s="9"/>
      <c r="Z1144" s="61">
        <v>27528</v>
      </c>
      <c r="AA1144">
        <v>0.68259999999999998</v>
      </c>
    </row>
    <row r="1145" spans="1:27" x14ac:dyDescent="0.2">
      <c r="A1145" s="9"/>
      <c r="F1145" s="9"/>
      <c r="K1145" s="9"/>
      <c r="Z1145" s="61">
        <v>27529</v>
      </c>
      <c r="AA1145">
        <v>0.68259999999999998</v>
      </c>
    </row>
    <row r="1146" spans="1:27" x14ac:dyDescent="0.2">
      <c r="A1146" s="9"/>
      <c r="F1146" s="9"/>
      <c r="K1146" s="9"/>
      <c r="Z1146" s="61">
        <v>27530</v>
      </c>
      <c r="AA1146">
        <v>0.68259999999999998</v>
      </c>
    </row>
    <row r="1147" spans="1:27" x14ac:dyDescent="0.2">
      <c r="A1147" s="9"/>
      <c r="F1147" s="9"/>
      <c r="K1147" s="9"/>
      <c r="Z1147" s="61">
        <v>27533</v>
      </c>
      <c r="AA1147">
        <v>0.68169999999999997</v>
      </c>
    </row>
    <row r="1148" spans="1:27" x14ac:dyDescent="0.2">
      <c r="A1148" s="9"/>
      <c r="F1148" s="9"/>
      <c r="K1148" s="9"/>
      <c r="Z1148" s="61">
        <v>27534</v>
      </c>
      <c r="AA1148">
        <v>0.68169999999999997</v>
      </c>
    </row>
    <row r="1149" spans="1:27" x14ac:dyDescent="0.2">
      <c r="A1149" s="9"/>
      <c r="F1149" s="9"/>
      <c r="K1149" s="9"/>
      <c r="Z1149" s="61">
        <v>27535</v>
      </c>
      <c r="AA1149">
        <v>0.68169999999999997</v>
      </c>
    </row>
    <row r="1150" spans="1:27" x14ac:dyDescent="0.2">
      <c r="A1150" s="9"/>
      <c r="F1150" s="9"/>
      <c r="K1150" s="9"/>
      <c r="Z1150" s="61">
        <v>27536</v>
      </c>
      <c r="AA1150">
        <v>0.68169999999999997</v>
      </c>
    </row>
    <row r="1151" spans="1:27" x14ac:dyDescent="0.2">
      <c r="A1151" s="9"/>
      <c r="F1151" s="9"/>
      <c r="K1151" s="9"/>
      <c r="Z1151" s="61">
        <v>27537</v>
      </c>
      <c r="AA1151">
        <v>0.68169999999999997</v>
      </c>
    </row>
    <row r="1152" spans="1:27" x14ac:dyDescent="0.2">
      <c r="A1152" s="9"/>
      <c r="F1152" s="9"/>
      <c r="K1152" s="9"/>
      <c r="Z1152" s="61">
        <v>27540</v>
      </c>
      <c r="AA1152">
        <v>0.68169999999999997</v>
      </c>
    </row>
    <row r="1153" spans="1:27" x14ac:dyDescent="0.2">
      <c r="A1153" s="9"/>
      <c r="F1153" s="9"/>
      <c r="K1153" s="9"/>
      <c r="Z1153" s="61">
        <v>27541</v>
      </c>
      <c r="AA1153">
        <v>0.67979999999999996</v>
      </c>
    </row>
    <row r="1154" spans="1:27" x14ac:dyDescent="0.2">
      <c r="A1154" s="9"/>
      <c r="F1154" s="9"/>
      <c r="K1154" s="9"/>
      <c r="Z1154" s="61">
        <v>27542</v>
      </c>
      <c r="AA1154">
        <v>0.67979999999999996</v>
      </c>
    </row>
    <row r="1155" spans="1:27" x14ac:dyDescent="0.2">
      <c r="A1155" s="9"/>
      <c r="F1155" s="9"/>
      <c r="K1155" s="9"/>
      <c r="Z1155" s="61">
        <v>27543</v>
      </c>
      <c r="AA1155">
        <v>0.67979999999999996</v>
      </c>
    </row>
    <row r="1156" spans="1:27" x14ac:dyDescent="0.2">
      <c r="A1156" s="9"/>
      <c r="F1156" s="9"/>
      <c r="K1156" s="9"/>
      <c r="Z1156" s="61">
        <v>27544</v>
      </c>
      <c r="AA1156">
        <v>0.67979999999999996</v>
      </c>
    </row>
    <row r="1157" spans="1:27" x14ac:dyDescent="0.2">
      <c r="A1157" s="9"/>
      <c r="F1157" s="9"/>
      <c r="K1157" s="9"/>
      <c r="Z1157" s="61">
        <v>27547</v>
      </c>
      <c r="AA1157">
        <v>0.67979999999999996</v>
      </c>
    </row>
    <row r="1158" spans="1:27" x14ac:dyDescent="0.2">
      <c r="A1158" s="9"/>
      <c r="F1158" s="9"/>
      <c r="K1158" s="9"/>
      <c r="Z1158" s="61">
        <v>27548</v>
      </c>
      <c r="AA1158">
        <v>0.67979999999999996</v>
      </c>
    </row>
    <row r="1159" spans="1:27" x14ac:dyDescent="0.2">
      <c r="A1159" s="9"/>
      <c r="F1159" s="9"/>
      <c r="K1159" s="9"/>
      <c r="Z1159" s="61">
        <v>27549</v>
      </c>
      <c r="AA1159">
        <v>0.67979999999999996</v>
      </c>
    </row>
    <row r="1160" spans="1:27" x14ac:dyDescent="0.2">
      <c r="A1160" s="9"/>
      <c r="F1160" s="9"/>
      <c r="K1160" s="9"/>
      <c r="Z1160" s="61">
        <v>27550</v>
      </c>
      <c r="AA1160">
        <v>0.67979999999999996</v>
      </c>
    </row>
    <row r="1161" spans="1:27" x14ac:dyDescent="0.2">
      <c r="A1161" s="9"/>
      <c r="F1161" s="9"/>
      <c r="K1161" s="9"/>
      <c r="Z1161" s="61">
        <v>27551</v>
      </c>
      <c r="AA1161">
        <v>0.67979999999999996</v>
      </c>
    </row>
    <row r="1162" spans="1:27" x14ac:dyDescent="0.2">
      <c r="A1162" s="9"/>
      <c r="F1162" s="9"/>
      <c r="K1162" s="9"/>
      <c r="Z1162" s="61">
        <v>27554</v>
      </c>
      <c r="AA1162">
        <v>0.67979999999999996</v>
      </c>
    </row>
    <row r="1163" spans="1:27" x14ac:dyDescent="0.2">
      <c r="A1163" s="9"/>
      <c r="F1163" s="9"/>
      <c r="K1163" s="9"/>
      <c r="Z1163" s="61">
        <v>27555</v>
      </c>
      <c r="AA1163">
        <v>0.67979999999999996</v>
      </c>
    </row>
    <row r="1164" spans="1:27" x14ac:dyDescent="0.2">
      <c r="A1164" s="9"/>
      <c r="F1164" s="9"/>
      <c r="K1164" s="9"/>
      <c r="Z1164" s="61">
        <v>27556</v>
      </c>
      <c r="AA1164">
        <v>0.67979999999999996</v>
      </c>
    </row>
    <row r="1165" spans="1:27" x14ac:dyDescent="0.2">
      <c r="A1165" s="9"/>
      <c r="F1165" s="9"/>
      <c r="K1165" s="9"/>
      <c r="Z1165" s="61">
        <v>27557</v>
      </c>
      <c r="AA1165">
        <v>0.67979999999999996</v>
      </c>
    </row>
    <row r="1166" spans="1:27" x14ac:dyDescent="0.2">
      <c r="A1166" s="9"/>
      <c r="F1166" s="9"/>
      <c r="K1166" s="9"/>
      <c r="Z1166" s="61">
        <v>27558</v>
      </c>
      <c r="AA1166">
        <v>0.67979999999999996</v>
      </c>
    </row>
    <row r="1167" spans="1:27" x14ac:dyDescent="0.2">
      <c r="A1167" s="9"/>
      <c r="F1167" s="9"/>
      <c r="K1167" s="9"/>
      <c r="Z1167" s="61">
        <v>27561</v>
      </c>
      <c r="AA1167">
        <v>0.67979999999999996</v>
      </c>
    </row>
    <row r="1168" spans="1:27" x14ac:dyDescent="0.2">
      <c r="A1168" s="9"/>
      <c r="F1168" s="9"/>
      <c r="K1168" s="9"/>
      <c r="Z1168" s="61">
        <v>27562</v>
      </c>
      <c r="AA1168">
        <v>0.67979999999999996</v>
      </c>
    </row>
    <row r="1169" spans="1:27" x14ac:dyDescent="0.2">
      <c r="A1169" s="9"/>
      <c r="F1169" s="9"/>
      <c r="K1169" s="9"/>
      <c r="Z1169" s="61">
        <v>27563</v>
      </c>
      <c r="AA1169">
        <v>0.67979999999999996</v>
      </c>
    </row>
    <row r="1170" spans="1:27" x14ac:dyDescent="0.2">
      <c r="A1170" s="9"/>
      <c r="F1170" s="9"/>
      <c r="K1170" s="9"/>
      <c r="Z1170" s="61">
        <v>27564</v>
      </c>
      <c r="AA1170">
        <v>0.67979999999999996</v>
      </c>
    </row>
    <row r="1171" spans="1:27" x14ac:dyDescent="0.2">
      <c r="A1171" s="9"/>
      <c r="F1171" s="9"/>
      <c r="K1171" s="9"/>
      <c r="Z1171" s="61">
        <v>27565</v>
      </c>
      <c r="AA1171">
        <v>0.68140000000000001</v>
      </c>
    </row>
    <row r="1172" spans="1:27" x14ac:dyDescent="0.2">
      <c r="A1172" s="9"/>
      <c r="F1172" s="9"/>
      <c r="K1172" s="9"/>
      <c r="Z1172" s="61">
        <v>27568</v>
      </c>
      <c r="AA1172">
        <v>0.68140000000000001</v>
      </c>
    </row>
    <row r="1173" spans="1:27" x14ac:dyDescent="0.2">
      <c r="A1173" s="9"/>
      <c r="F1173" s="9"/>
      <c r="K1173" s="9"/>
      <c r="Z1173" s="61">
        <v>27569</v>
      </c>
      <c r="AA1173">
        <v>0.68140000000000001</v>
      </c>
    </row>
    <row r="1174" spans="1:27" x14ac:dyDescent="0.2">
      <c r="A1174" s="9"/>
      <c r="F1174" s="9"/>
      <c r="K1174" s="9"/>
      <c r="Z1174" s="61">
        <v>27570</v>
      </c>
      <c r="AA1174">
        <v>0.68140000000000001</v>
      </c>
    </row>
    <row r="1175" spans="1:27" x14ac:dyDescent="0.2">
      <c r="A1175" s="9"/>
      <c r="F1175" s="9"/>
      <c r="K1175" s="9"/>
      <c r="Z1175" s="61">
        <v>27571</v>
      </c>
      <c r="AA1175">
        <v>0.68140000000000001</v>
      </c>
    </row>
    <row r="1176" spans="1:27" x14ac:dyDescent="0.2">
      <c r="A1176" s="9"/>
      <c r="F1176" s="9"/>
      <c r="K1176" s="9"/>
      <c r="Z1176" s="61">
        <v>27572</v>
      </c>
      <c r="AA1176">
        <v>0.71579999999999999</v>
      </c>
    </row>
    <row r="1177" spans="1:27" x14ac:dyDescent="0.2">
      <c r="A1177" s="9"/>
      <c r="F1177" s="9"/>
      <c r="K1177" s="9"/>
      <c r="Z1177" s="61">
        <v>27575</v>
      </c>
      <c r="AA1177">
        <v>0.71579999999999999</v>
      </c>
    </row>
    <row r="1178" spans="1:27" x14ac:dyDescent="0.2">
      <c r="A1178" s="9"/>
      <c r="F1178" s="9"/>
      <c r="K1178" s="9"/>
      <c r="Z1178" s="61">
        <v>27576</v>
      </c>
      <c r="AA1178">
        <v>0.71579999999999999</v>
      </c>
    </row>
    <row r="1179" spans="1:27" x14ac:dyDescent="0.2">
      <c r="A1179" s="9"/>
      <c r="F1179" s="9"/>
      <c r="K1179" s="9"/>
      <c r="Z1179" s="61">
        <v>27577</v>
      </c>
      <c r="AA1179">
        <v>0.71579999999999999</v>
      </c>
    </row>
    <row r="1180" spans="1:27" x14ac:dyDescent="0.2">
      <c r="A1180" s="9"/>
      <c r="F1180" s="9"/>
      <c r="K1180" s="9"/>
      <c r="Z1180" s="61">
        <v>27578</v>
      </c>
      <c r="AA1180">
        <v>0.71579999999999999</v>
      </c>
    </row>
    <row r="1181" spans="1:27" x14ac:dyDescent="0.2">
      <c r="A1181" s="9"/>
      <c r="F1181" s="9"/>
      <c r="K1181" s="9"/>
      <c r="Z1181" s="61">
        <v>27579</v>
      </c>
      <c r="AA1181">
        <v>0.71579999999999999</v>
      </c>
    </row>
    <row r="1182" spans="1:27" x14ac:dyDescent="0.2">
      <c r="A1182" s="9"/>
      <c r="F1182" s="9"/>
      <c r="K1182" s="9"/>
      <c r="Z1182" s="61">
        <v>27582</v>
      </c>
      <c r="AA1182">
        <v>0.71579999999999999</v>
      </c>
    </row>
    <row r="1183" spans="1:27" x14ac:dyDescent="0.2">
      <c r="A1183" s="9"/>
      <c r="F1183" s="9"/>
      <c r="K1183" s="9"/>
      <c r="Z1183" s="61">
        <v>27583</v>
      </c>
      <c r="AA1183">
        <v>0.71579999999999999</v>
      </c>
    </row>
    <row r="1184" spans="1:27" x14ac:dyDescent="0.2">
      <c r="A1184" s="9"/>
      <c r="F1184" s="9"/>
      <c r="K1184" s="9"/>
      <c r="Z1184" s="61">
        <v>27584</v>
      </c>
      <c r="AA1184">
        <v>0.71579999999999999</v>
      </c>
    </row>
    <row r="1185" spans="1:27" x14ac:dyDescent="0.2">
      <c r="A1185" s="9"/>
      <c r="F1185" s="9"/>
      <c r="K1185" s="9"/>
      <c r="Z1185" s="61">
        <v>27585</v>
      </c>
      <c r="AA1185">
        <v>0.71579999999999999</v>
      </c>
    </row>
    <row r="1186" spans="1:27" x14ac:dyDescent="0.2">
      <c r="A1186" s="9"/>
      <c r="F1186" s="9"/>
      <c r="K1186" s="9"/>
      <c r="Z1186" s="61">
        <v>27586</v>
      </c>
      <c r="AA1186">
        <v>0.71560000000000001</v>
      </c>
    </row>
    <row r="1187" spans="1:27" x14ac:dyDescent="0.2">
      <c r="A1187" s="9"/>
      <c r="F1187" s="9"/>
      <c r="K1187" s="9"/>
      <c r="Z1187" s="61">
        <v>27589</v>
      </c>
      <c r="AA1187">
        <v>0.71560000000000001</v>
      </c>
    </row>
    <row r="1188" spans="1:27" x14ac:dyDescent="0.2">
      <c r="A1188" s="9"/>
      <c r="F1188" s="9"/>
      <c r="K1188" s="9"/>
      <c r="Z1188" s="61">
        <v>27590</v>
      </c>
      <c r="AA1188">
        <v>0.71560000000000001</v>
      </c>
    </row>
    <row r="1189" spans="1:27" x14ac:dyDescent="0.2">
      <c r="A1189" s="9"/>
      <c r="F1189" s="9"/>
      <c r="K1189" s="9"/>
      <c r="Z1189" s="61">
        <v>27591</v>
      </c>
      <c r="AA1189">
        <v>0.71560000000000001</v>
      </c>
    </row>
    <row r="1190" spans="1:27" x14ac:dyDescent="0.2">
      <c r="A1190" s="9"/>
      <c r="F1190" s="9"/>
      <c r="K1190" s="9"/>
      <c r="Z1190" s="61">
        <v>27592</v>
      </c>
      <c r="AA1190">
        <v>0.71560000000000001</v>
      </c>
    </row>
    <row r="1191" spans="1:27" x14ac:dyDescent="0.2">
      <c r="A1191" s="9"/>
      <c r="F1191" s="9"/>
      <c r="K1191" s="9"/>
      <c r="Z1191" s="61">
        <v>27593</v>
      </c>
      <c r="AA1191">
        <v>0.71530000000000005</v>
      </c>
    </row>
    <row r="1192" spans="1:27" x14ac:dyDescent="0.2">
      <c r="A1192" s="9"/>
      <c r="F1192" s="9"/>
      <c r="K1192" s="9"/>
      <c r="Z1192" s="61">
        <v>27596</v>
      </c>
      <c r="AA1192">
        <v>0.71530000000000005</v>
      </c>
    </row>
    <row r="1193" spans="1:27" x14ac:dyDescent="0.2">
      <c r="A1193" s="9"/>
      <c r="F1193" s="9"/>
      <c r="K1193" s="9"/>
      <c r="Z1193" s="61">
        <v>27597</v>
      </c>
      <c r="AA1193">
        <v>0.71530000000000005</v>
      </c>
    </row>
    <row r="1194" spans="1:27" x14ac:dyDescent="0.2">
      <c r="A1194" s="9"/>
      <c r="F1194" s="9"/>
      <c r="K1194" s="9"/>
      <c r="Z1194" s="61">
        <v>27598</v>
      </c>
      <c r="AA1194">
        <v>0.71530000000000005</v>
      </c>
    </row>
    <row r="1195" spans="1:27" x14ac:dyDescent="0.2">
      <c r="A1195" s="9"/>
      <c r="F1195" s="9"/>
      <c r="K1195" s="9"/>
      <c r="Z1195" s="61">
        <v>27599</v>
      </c>
      <c r="AA1195">
        <v>0.71530000000000005</v>
      </c>
    </row>
    <row r="1196" spans="1:27" x14ac:dyDescent="0.2">
      <c r="A1196" s="9"/>
      <c r="F1196" s="9"/>
      <c r="K1196" s="9"/>
      <c r="Z1196" s="61">
        <v>27600</v>
      </c>
      <c r="AA1196">
        <v>0.71560000000000001</v>
      </c>
    </row>
    <row r="1197" spans="1:27" x14ac:dyDescent="0.2">
      <c r="A1197" s="9"/>
      <c r="F1197" s="9"/>
      <c r="K1197" s="9"/>
      <c r="Z1197" s="61">
        <v>27603</v>
      </c>
      <c r="AA1197">
        <v>0.71560000000000001</v>
      </c>
    </row>
    <row r="1198" spans="1:27" x14ac:dyDescent="0.2">
      <c r="A1198" s="9"/>
      <c r="F1198" s="9"/>
      <c r="K1198" s="9"/>
      <c r="Z1198" s="61">
        <v>27604</v>
      </c>
      <c r="AA1198">
        <v>0.71560000000000001</v>
      </c>
    </row>
    <row r="1199" spans="1:27" x14ac:dyDescent="0.2">
      <c r="A1199" s="9"/>
      <c r="F1199" s="9"/>
      <c r="K1199" s="9"/>
      <c r="Z1199" s="61">
        <v>27605</v>
      </c>
      <c r="AA1199">
        <v>0.71560000000000001</v>
      </c>
    </row>
    <row r="1200" spans="1:27" x14ac:dyDescent="0.2">
      <c r="A1200" s="9"/>
      <c r="F1200" s="9"/>
      <c r="K1200" s="9"/>
      <c r="Z1200" s="61">
        <v>27606</v>
      </c>
      <c r="AA1200">
        <v>0.71540000000000004</v>
      </c>
    </row>
    <row r="1201" spans="1:27" x14ac:dyDescent="0.2">
      <c r="A1201" s="9"/>
      <c r="F1201" s="9"/>
      <c r="K1201" s="9"/>
      <c r="Z1201" s="61">
        <v>27607</v>
      </c>
      <c r="AA1201">
        <v>0.71560000000000001</v>
      </c>
    </row>
    <row r="1202" spans="1:27" x14ac:dyDescent="0.2">
      <c r="A1202" s="9"/>
      <c r="F1202" s="9"/>
      <c r="K1202" s="9"/>
      <c r="Z1202" s="61">
        <v>27610</v>
      </c>
      <c r="AA1202">
        <v>0.71560000000000001</v>
      </c>
    </row>
    <row r="1203" spans="1:27" x14ac:dyDescent="0.2">
      <c r="A1203" s="9"/>
      <c r="F1203" s="9"/>
      <c r="K1203" s="9"/>
      <c r="Z1203" s="61">
        <v>27611</v>
      </c>
      <c r="AA1203">
        <v>0.71560000000000001</v>
      </c>
    </row>
    <row r="1204" spans="1:27" x14ac:dyDescent="0.2">
      <c r="A1204" s="9"/>
      <c r="F1204" s="9"/>
      <c r="K1204" s="9"/>
      <c r="Z1204" s="61">
        <v>27612</v>
      </c>
      <c r="AA1204">
        <v>0.71560000000000001</v>
      </c>
    </row>
    <row r="1205" spans="1:27" x14ac:dyDescent="0.2">
      <c r="A1205" s="9"/>
      <c r="F1205" s="9"/>
      <c r="K1205" s="9"/>
      <c r="Z1205" s="61">
        <v>27613</v>
      </c>
      <c r="AA1205">
        <v>0.71560000000000001</v>
      </c>
    </row>
    <row r="1206" spans="1:27" x14ac:dyDescent="0.2">
      <c r="A1206" s="9"/>
      <c r="F1206" s="9"/>
      <c r="K1206" s="9"/>
      <c r="Z1206" s="61">
        <v>27614</v>
      </c>
      <c r="AA1206">
        <v>0.71560000000000001</v>
      </c>
    </row>
    <row r="1207" spans="1:27" x14ac:dyDescent="0.2">
      <c r="A1207" s="9"/>
      <c r="F1207" s="9"/>
      <c r="K1207" s="9"/>
      <c r="Z1207" s="61">
        <v>27617</v>
      </c>
      <c r="AA1207">
        <v>0.71560000000000001</v>
      </c>
    </row>
    <row r="1208" spans="1:27" x14ac:dyDescent="0.2">
      <c r="A1208" s="9"/>
      <c r="F1208" s="9"/>
      <c r="K1208" s="9"/>
      <c r="Z1208" s="61">
        <v>27618</v>
      </c>
      <c r="AA1208">
        <v>0.71560000000000001</v>
      </c>
    </row>
    <row r="1209" spans="1:27" x14ac:dyDescent="0.2">
      <c r="A1209" s="9"/>
      <c r="F1209" s="9"/>
      <c r="K1209" s="9"/>
      <c r="Z1209" s="61">
        <v>27619</v>
      </c>
      <c r="AA1209">
        <v>0.71560000000000001</v>
      </c>
    </row>
    <row r="1210" spans="1:27" x14ac:dyDescent="0.2">
      <c r="A1210" s="9"/>
      <c r="F1210" s="9"/>
      <c r="K1210" s="9"/>
      <c r="Z1210" s="61">
        <v>27620</v>
      </c>
      <c r="AA1210">
        <v>0.71560000000000001</v>
      </c>
    </row>
    <row r="1211" spans="1:27" x14ac:dyDescent="0.2">
      <c r="A1211" s="9"/>
      <c r="F1211" s="9"/>
      <c r="K1211" s="9"/>
      <c r="Z1211" s="61">
        <v>27621</v>
      </c>
      <c r="AA1211">
        <v>0.71530000000000005</v>
      </c>
    </row>
    <row r="1212" spans="1:27" x14ac:dyDescent="0.2">
      <c r="A1212" s="9"/>
      <c r="F1212" s="9"/>
      <c r="K1212" s="9"/>
      <c r="Z1212" s="61">
        <v>27624</v>
      </c>
      <c r="AA1212">
        <v>0.71530000000000005</v>
      </c>
    </row>
    <row r="1213" spans="1:27" x14ac:dyDescent="0.2">
      <c r="A1213" s="9"/>
      <c r="F1213" s="9"/>
      <c r="K1213" s="9"/>
      <c r="Z1213" s="61">
        <v>27625</v>
      </c>
      <c r="AA1213">
        <v>0.71530000000000005</v>
      </c>
    </row>
    <row r="1214" spans="1:27" x14ac:dyDescent="0.2">
      <c r="A1214" s="9"/>
      <c r="F1214" s="9"/>
      <c r="K1214" s="9"/>
      <c r="Z1214" s="61">
        <v>27626</v>
      </c>
      <c r="AA1214">
        <v>0.71940000000000004</v>
      </c>
    </row>
    <row r="1215" spans="1:27" x14ac:dyDescent="0.2">
      <c r="A1215" s="9"/>
      <c r="F1215" s="9"/>
      <c r="K1215" s="9"/>
      <c r="Z1215" s="61">
        <v>27627</v>
      </c>
      <c r="AA1215">
        <v>0.71530000000000005</v>
      </c>
    </row>
    <row r="1216" spans="1:27" x14ac:dyDescent="0.2">
      <c r="A1216" s="9"/>
      <c r="F1216" s="9"/>
      <c r="K1216" s="9"/>
      <c r="Z1216" s="61">
        <v>27628</v>
      </c>
      <c r="AA1216">
        <v>0.71560000000000001</v>
      </c>
    </row>
    <row r="1217" spans="1:27" x14ac:dyDescent="0.2">
      <c r="A1217" s="9"/>
      <c r="F1217" s="9"/>
      <c r="K1217" s="9"/>
      <c r="Z1217" s="61">
        <v>27631</v>
      </c>
      <c r="AA1217">
        <v>0.71560000000000001</v>
      </c>
    </row>
    <row r="1218" spans="1:27" x14ac:dyDescent="0.2">
      <c r="A1218" s="9"/>
      <c r="F1218" s="9"/>
      <c r="K1218" s="9"/>
      <c r="Z1218" s="61">
        <v>27632</v>
      </c>
      <c r="AA1218">
        <v>0.71560000000000001</v>
      </c>
    </row>
    <row r="1219" spans="1:27" x14ac:dyDescent="0.2">
      <c r="A1219" s="9"/>
      <c r="F1219" s="9"/>
      <c r="K1219" s="9"/>
      <c r="Z1219" s="61">
        <v>27633</v>
      </c>
      <c r="AA1219">
        <v>0.71560000000000001</v>
      </c>
    </row>
    <row r="1220" spans="1:27" x14ac:dyDescent="0.2">
      <c r="A1220" s="9"/>
      <c r="F1220" s="9"/>
      <c r="K1220" s="9"/>
      <c r="Z1220" s="61">
        <v>27634</v>
      </c>
      <c r="AA1220">
        <v>0.71560000000000001</v>
      </c>
    </row>
    <row r="1221" spans="1:27" x14ac:dyDescent="0.2">
      <c r="A1221" s="9"/>
      <c r="F1221" s="9"/>
      <c r="K1221" s="9"/>
      <c r="Z1221" s="61">
        <v>27635</v>
      </c>
      <c r="AA1221">
        <v>0.71579999999999999</v>
      </c>
    </row>
    <row r="1222" spans="1:27" x14ac:dyDescent="0.2">
      <c r="A1222" s="9"/>
      <c r="F1222" s="9"/>
      <c r="K1222" s="9"/>
      <c r="Z1222" s="61">
        <v>27638</v>
      </c>
      <c r="AA1222">
        <v>0.71579999999999999</v>
      </c>
    </row>
    <row r="1223" spans="1:27" x14ac:dyDescent="0.2">
      <c r="A1223" s="9"/>
      <c r="F1223" s="9"/>
      <c r="K1223" s="9"/>
      <c r="Z1223" s="61">
        <v>27639</v>
      </c>
      <c r="AA1223">
        <v>0.71579999999999999</v>
      </c>
    </row>
    <row r="1224" spans="1:27" x14ac:dyDescent="0.2">
      <c r="A1224" s="9"/>
      <c r="F1224" s="9"/>
      <c r="K1224" s="9"/>
      <c r="Z1224" s="61">
        <v>27640</v>
      </c>
      <c r="AA1224">
        <v>0.71579999999999999</v>
      </c>
    </row>
    <row r="1225" spans="1:27" x14ac:dyDescent="0.2">
      <c r="A1225" s="9"/>
      <c r="F1225" s="9"/>
      <c r="K1225" s="9"/>
      <c r="Z1225" s="61">
        <v>27641</v>
      </c>
      <c r="AA1225">
        <v>0.71579999999999999</v>
      </c>
    </row>
    <row r="1226" spans="1:27" x14ac:dyDescent="0.2">
      <c r="A1226" s="9"/>
      <c r="F1226" s="9"/>
      <c r="K1226" s="9"/>
      <c r="Z1226" s="61">
        <v>27642</v>
      </c>
      <c r="AA1226">
        <v>0.71579999999999999</v>
      </c>
    </row>
    <row r="1227" spans="1:27" x14ac:dyDescent="0.2">
      <c r="A1227" s="9"/>
      <c r="F1227" s="9"/>
      <c r="K1227" s="9"/>
      <c r="Z1227" s="61">
        <v>27645</v>
      </c>
      <c r="AA1227">
        <v>0.71579999999999999</v>
      </c>
    </row>
    <row r="1228" spans="1:27" x14ac:dyDescent="0.2">
      <c r="A1228" s="9"/>
      <c r="F1228" s="9"/>
      <c r="K1228" s="9"/>
      <c r="Z1228" s="61">
        <v>27646</v>
      </c>
      <c r="AA1228">
        <v>0.71579999999999999</v>
      </c>
    </row>
    <row r="1229" spans="1:27" x14ac:dyDescent="0.2">
      <c r="A1229" s="9"/>
      <c r="F1229" s="9"/>
      <c r="K1229" s="9"/>
      <c r="Z1229" s="61">
        <v>27647</v>
      </c>
      <c r="AA1229">
        <v>0.71579999999999999</v>
      </c>
    </row>
    <row r="1230" spans="1:27" x14ac:dyDescent="0.2">
      <c r="A1230" s="9"/>
      <c r="F1230" s="9"/>
      <c r="K1230" s="9"/>
      <c r="Z1230" s="61">
        <v>27648</v>
      </c>
      <c r="AA1230">
        <v>0.71579999999999999</v>
      </c>
    </row>
    <row r="1231" spans="1:27" x14ac:dyDescent="0.2">
      <c r="A1231" s="9"/>
      <c r="F1231" s="9"/>
      <c r="K1231" s="9"/>
      <c r="Z1231" s="61">
        <v>27649</v>
      </c>
      <c r="AA1231">
        <v>0.71560000000000001</v>
      </c>
    </row>
    <row r="1232" spans="1:27" x14ac:dyDescent="0.2">
      <c r="A1232" s="9"/>
      <c r="F1232" s="9"/>
      <c r="K1232" s="9"/>
      <c r="Z1232" s="61">
        <v>27652</v>
      </c>
      <c r="AA1232">
        <v>0.71560000000000001</v>
      </c>
    </row>
    <row r="1233" spans="1:27" x14ac:dyDescent="0.2">
      <c r="A1233" s="9"/>
      <c r="F1233" s="9"/>
      <c r="K1233" s="9"/>
      <c r="Z1233" s="61">
        <v>27653</v>
      </c>
      <c r="AA1233">
        <v>0.71560000000000001</v>
      </c>
    </row>
    <row r="1234" spans="1:27" x14ac:dyDescent="0.2">
      <c r="A1234" s="9"/>
      <c r="F1234" s="9"/>
      <c r="K1234" s="9"/>
      <c r="Z1234" s="61">
        <v>27654</v>
      </c>
      <c r="AA1234">
        <v>0.71560000000000001</v>
      </c>
    </row>
    <row r="1235" spans="1:27" x14ac:dyDescent="0.2">
      <c r="A1235" s="9"/>
      <c r="F1235" s="9"/>
      <c r="K1235" s="9"/>
      <c r="Z1235" s="61">
        <v>27655</v>
      </c>
      <c r="AA1235">
        <v>0.71560000000000001</v>
      </c>
    </row>
    <row r="1236" spans="1:27" x14ac:dyDescent="0.2">
      <c r="A1236" s="9"/>
      <c r="F1236" s="9"/>
      <c r="K1236" s="9"/>
      <c r="Z1236" s="61">
        <v>27656</v>
      </c>
      <c r="AA1236">
        <v>0.71560000000000001</v>
      </c>
    </row>
    <row r="1237" spans="1:27" x14ac:dyDescent="0.2">
      <c r="A1237" s="9"/>
      <c r="F1237" s="9"/>
      <c r="K1237" s="9"/>
      <c r="Z1237" s="61">
        <v>27659</v>
      </c>
      <c r="AA1237">
        <v>0.87180000000000002</v>
      </c>
    </row>
    <row r="1238" spans="1:27" x14ac:dyDescent="0.2">
      <c r="A1238" s="9"/>
      <c r="F1238" s="9"/>
      <c r="K1238" s="9"/>
      <c r="Z1238" s="61">
        <v>27660</v>
      </c>
      <c r="AA1238">
        <v>0.87180000000000002</v>
      </c>
    </row>
    <row r="1239" spans="1:27" x14ac:dyDescent="0.2">
      <c r="A1239" s="9"/>
      <c r="F1239" s="9"/>
      <c r="K1239" s="9"/>
      <c r="Z1239" s="61">
        <v>27661</v>
      </c>
      <c r="AA1239">
        <v>0.87180000000000002</v>
      </c>
    </row>
    <row r="1240" spans="1:27" x14ac:dyDescent="0.2">
      <c r="A1240" s="9"/>
      <c r="F1240" s="9"/>
      <c r="K1240" s="9"/>
      <c r="Z1240" s="61">
        <v>27662</v>
      </c>
      <c r="AA1240">
        <v>0.87180000000000002</v>
      </c>
    </row>
    <row r="1241" spans="1:27" x14ac:dyDescent="0.2">
      <c r="A1241" s="9"/>
      <c r="F1241" s="9"/>
      <c r="K1241" s="9"/>
      <c r="Z1241" s="61">
        <v>27663</v>
      </c>
      <c r="AA1241">
        <v>0.87109999999999999</v>
      </c>
    </row>
    <row r="1242" spans="1:27" x14ac:dyDescent="0.2">
      <c r="A1242" s="9"/>
      <c r="F1242" s="9"/>
      <c r="K1242" s="9"/>
      <c r="Z1242" s="61">
        <v>27666</v>
      </c>
      <c r="AA1242">
        <v>0.87109999999999999</v>
      </c>
    </row>
    <row r="1243" spans="1:27" x14ac:dyDescent="0.2">
      <c r="A1243" s="9"/>
      <c r="F1243" s="9"/>
      <c r="K1243" s="9"/>
      <c r="Z1243" s="61">
        <v>27667</v>
      </c>
      <c r="AA1243">
        <v>0.87109999999999999</v>
      </c>
    </row>
    <row r="1244" spans="1:27" x14ac:dyDescent="0.2">
      <c r="A1244" s="9"/>
      <c r="F1244" s="9"/>
      <c r="K1244" s="9"/>
      <c r="Z1244" s="61">
        <v>27668</v>
      </c>
      <c r="AA1244">
        <v>0.87109999999999999</v>
      </c>
    </row>
    <row r="1245" spans="1:27" x14ac:dyDescent="0.2">
      <c r="A1245" s="9"/>
      <c r="F1245" s="9"/>
      <c r="K1245" s="9"/>
      <c r="Z1245" s="61">
        <v>27669</v>
      </c>
      <c r="AA1245">
        <v>0.87109999999999999</v>
      </c>
    </row>
    <row r="1246" spans="1:27" x14ac:dyDescent="0.2">
      <c r="A1246" s="9"/>
      <c r="F1246" s="9"/>
      <c r="K1246" s="9"/>
      <c r="Z1246" s="61">
        <v>27670</v>
      </c>
      <c r="AA1246">
        <v>0.87109999999999999</v>
      </c>
    </row>
    <row r="1247" spans="1:27" x14ac:dyDescent="0.2">
      <c r="A1247" s="9"/>
      <c r="F1247" s="9"/>
      <c r="K1247" s="9"/>
      <c r="Z1247" s="61">
        <v>27673</v>
      </c>
      <c r="AA1247">
        <v>0.87109999999999999</v>
      </c>
    </row>
    <row r="1248" spans="1:27" x14ac:dyDescent="0.2">
      <c r="A1248" s="9"/>
      <c r="F1248" s="9"/>
      <c r="K1248" s="9"/>
      <c r="Z1248" s="61">
        <v>27674</v>
      </c>
      <c r="AA1248">
        <v>0.87109999999999999</v>
      </c>
    </row>
    <row r="1249" spans="1:27" x14ac:dyDescent="0.2">
      <c r="A1249" s="9"/>
      <c r="F1249" s="9"/>
      <c r="K1249" s="9"/>
      <c r="Z1249" s="61">
        <v>27675</v>
      </c>
      <c r="AA1249">
        <v>0.87109999999999999</v>
      </c>
    </row>
    <row r="1250" spans="1:27" x14ac:dyDescent="0.2">
      <c r="A1250" s="9"/>
      <c r="F1250" s="9"/>
      <c r="K1250" s="9"/>
      <c r="Z1250" s="61">
        <v>27676</v>
      </c>
      <c r="AA1250">
        <v>0.87109999999999999</v>
      </c>
    </row>
    <row r="1251" spans="1:27" x14ac:dyDescent="0.2">
      <c r="A1251" s="9"/>
      <c r="F1251" s="9"/>
      <c r="K1251" s="9"/>
      <c r="Z1251" s="61">
        <v>27677</v>
      </c>
      <c r="AA1251">
        <v>0.87070000000000003</v>
      </c>
    </row>
    <row r="1252" spans="1:27" x14ac:dyDescent="0.2">
      <c r="A1252" s="9"/>
      <c r="F1252" s="9"/>
      <c r="K1252" s="9"/>
      <c r="Z1252" s="61">
        <v>27680</v>
      </c>
      <c r="AA1252">
        <v>0.87070000000000003</v>
      </c>
    </row>
    <row r="1253" spans="1:27" x14ac:dyDescent="0.2">
      <c r="A1253" s="9"/>
      <c r="F1253" s="9"/>
      <c r="K1253" s="9"/>
      <c r="Z1253" s="61">
        <v>27681</v>
      </c>
      <c r="AA1253">
        <v>0.87070000000000003</v>
      </c>
    </row>
    <row r="1254" spans="1:27" x14ac:dyDescent="0.2">
      <c r="A1254" s="9"/>
      <c r="F1254" s="9"/>
      <c r="K1254" s="9"/>
      <c r="Z1254" s="61">
        <v>27682</v>
      </c>
      <c r="AA1254">
        <v>0.87070000000000003</v>
      </c>
    </row>
    <row r="1255" spans="1:27" x14ac:dyDescent="0.2">
      <c r="A1255" s="9"/>
      <c r="F1255" s="9"/>
      <c r="K1255" s="9"/>
      <c r="Z1255" s="61">
        <v>27683</v>
      </c>
      <c r="AA1255">
        <v>0.87070000000000003</v>
      </c>
    </row>
    <row r="1256" spans="1:27" x14ac:dyDescent="0.2">
      <c r="A1256" s="9"/>
      <c r="F1256" s="9"/>
      <c r="K1256" s="9"/>
      <c r="Z1256" s="61">
        <v>27684</v>
      </c>
      <c r="AA1256">
        <v>0.87150000000000005</v>
      </c>
    </row>
    <row r="1257" spans="1:27" x14ac:dyDescent="0.2">
      <c r="A1257" s="9"/>
      <c r="F1257" s="9"/>
      <c r="K1257" s="9"/>
      <c r="Z1257" s="61">
        <v>27687</v>
      </c>
      <c r="AA1257">
        <v>0.87150000000000005</v>
      </c>
    </row>
    <row r="1258" spans="1:27" x14ac:dyDescent="0.2">
      <c r="A1258" s="9"/>
      <c r="F1258" s="9"/>
      <c r="K1258" s="9"/>
      <c r="Z1258" s="61">
        <v>27688</v>
      </c>
      <c r="AA1258">
        <v>0.87150000000000005</v>
      </c>
    </row>
    <row r="1259" spans="1:27" x14ac:dyDescent="0.2">
      <c r="A1259" s="9"/>
      <c r="F1259" s="9"/>
      <c r="K1259" s="9"/>
      <c r="Z1259" s="61">
        <v>27689</v>
      </c>
      <c r="AA1259">
        <v>0.87150000000000005</v>
      </c>
    </row>
    <row r="1260" spans="1:27" x14ac:dyDescent="0.2">
      <c r="A1260" s="9"/>
      <c r="F1260" s="9"/>
      <c r="K1260" s="9"/>
      <c r="Z1260" s="61">
        <v>27690</v>
      </c>
      <c r="AA1260">
        <v>0.87150000000000005</v>
      </c>
    </row>
    <row r="1261" spans="1:27" x14ac:dyDescent="0.2">
      <c r="A1261" s="9"/>
      <c r="F1261" s="9"/>
      <c r="K1261" s="9"/>
      <c r="Z1261" s="61">
        <v>27691</v>
      </c>
      <c r="AA1261">
        <v>0.86990000000000001</v>
      </c>
    </row>
    <row r="1262" spans="1:27" x14ac:dyDescent="0.2">
      <c r="A1262" s="9"/>
      <c r="F1262" s="9"/>
      <c r="K1262" s="9"/>
      <c r="Z1262" s="61">
        <v>27694</v>
      </c>
      <c r="AA1262">
        <v>0.86990000000000001</v>
      </c>
    </row>
    <row r="1263" spans="1:27" x14ac:dyDescent="0.2">
      <c r="A1263" s="9"/>
      <c r="F1263" s="9"/>
      <c r="K1263" s="9"/>
      <c r="Z1263" s="61">
        <v>27695</v>
      </c>
      <c r="AA1263">
        <v>0.86990000000000001</v>
      </c>
    </row>
    <row r="1264" spans="1:27" x14ac:dyDescent="0.2">
      <c r="A1264" s="9"/>
      <c r="F1264" s="9"/>
      <c r="K1264" s="9"/>
      <c r="Z1264" s="61">
        <v>27696</v>
      </c>
      <c r="AA1264">
        <v>0.86990000000000001</v>
      </c>
    </row>
    <row r="1265" spans="1:27" x14ac:dyDescent="0.2">
      <c r="A1265" s="9"/>
      <c r="F1265" s="9"/>
      <c r="K1265" s="9"/>
      <c r="Z1265" s="61">
        <v>27697</v>
      </c>
      <c r="AA1265">
        <v>0.86729999999999996</v>
      </c>
    </row>
    <row r="1266" spans="1:27" x14ac:dyDescent="0.2">
      <c r="A1266" s="9"/>
      <c r="F1266" s="9"/>
      <c r="K1266" s="9"/>
      <c r="Z1266" s="61">
        <v>27698</v>
      </c>
      <c r="AA1266">
        <v>0.87180000000000002</v>
      </c>
    </row>
    <row r="1267" spans="1:27" x14ac:dyDescent="0.2">
      <c r="A1267" s="9"/>
      <c r="F1267" s="9"/>
      <c r="K1267" s="9"/>
      <c r="Z1267" s="61">
        <v>27701</v>
      </c>
      <c r="AA1267">
        <v>0.87180000000000002</v>
      </c>
    </row>
    <row r="1268" spans="1:27" x14ac:dyDescent="0.2">
      <c r="A1268" s="9"/>
      <c r="F1268" s="9"/>
      <c r="K1268" s="9"/>
      <c r="Z1268" s="61">
        <v>27702</v>
      </c>
      <c r="AA1268">
        <v>0.87180000000000002</v>
      </c>
    </row>
    <row r="1269" spans="1:27" x14ac:dyDescent="0.2">
      <c r="A1269" s="9"/>
      <c r="F1269" s="9"/>
      <c r="K1269" s="9"/>
      <c r="Z1269" s="61">
        <v>27703</v>
      </c>
      <c r="AA1269">
        <v>0.87180000000000002</v>
      </c>
    </row>
    <row r="1270" spans="1:27" x14ac:dyDescent="0.2">
      <c r="A1270" s="9"/>
      <c r="F1270" s="9"/>
      <c r="K1270" s="9"/>
      <c r="Z1270" s="61">
        <v>27704</v>
      </c>
      <c r="AA1270">
        <v>0.87180000000000002</v>
      </c>
    </row>
    <row r="1271" spans="1:27" x14ac:dyDescent="0.2">
      <c r="A1271" s="9"/>
      <c r="F1271" s="9"/>
      <c r="K1271" s="9"/>
      <c r="Z1271" s="61">
        <v>27705</v>
      </c>
      <c r="AA1271">
        <v>0.87150000000000005</v>
      </c>
    </row>
    <row r="1272" spans="1:27" x14ac:dyDescent="0.2">
      <c r="A1272" s="9"/>
      <c r="F1272" s="9"/>
      <c r="K1272" s="9"/>
      <c r="Z1272" s="61">
        <v>27708</v>
      </c>
      <c r="AA1272">
        <v>0.87150000000000005</v>
      </c>
    </row>
    <row r="1273" spans="1:27" x14ac:dyDescent="0.2">
      <c r="A1273" s="9"/>
      <c r="F1273" s="9"/>
      <c r="K1273" s="9"/>
      <c r="Z1273" s="61">
        <v>27709</v>
      </c>
      <c r="AA1273">
        <v>0.87150000000000005</v>
      </c>
    </row>
    <row r="1274" spans="1:27" x14ac:dyDescent="0.2">
      <c r="A1274" s="9"/>
      <c r="F1274" s="9"/>
      <c r="K1274" s="9"/>
      <c r="Z1274" s="61">
        <v>27710</v>
      </c>
      <c r="AA1274">
        <v>0.87150000000000005</v>
      </c>
    </row>
    <row r="1275" spans="1:27" x14ac:dyDescent="0.2">
      <c r="A1275" s="9"/>
      <c r="F1275" s="9"/>
      <c r="K1275" s="9"/>
      <c r="Z1275" s="61">
        <v>27711</v>
      </c>
      <c r="AA1275">
        <v>0.87150000000000005</v>
      </c>
    </row>
    <row r="1276" spans="1:27" x14ac:dyDescent="0.2">
      <c r="A1276" s="9"/>
      <c r="F1276" s="9"/>
      <c r="K1276" s="9"/>
      <c r="Z1276" s="61">
        <v>27712</v>
      </c>
      <c r="AA1276">
        <v>0.87150000000000005</v>
      </c>
    </row>
    <row r="1277" spans="1:27" x14ac:dyDescent="0.2">
      <c r="A1277" s="9"/>
      <c r="F1277" s="9"/>
      <c r="K1277" s="9"/>
      <c r="Z1277" s="61">
        <v>27715</v>
      </c>
      <c r="AA1277">
        <v>0.87150000000000005</v>
      </c>
    </row>
    <row r="1278" spans="1:27" x14ac:dyDescent="0.2">
      <c r="A1278" s="9"/>
      <c r="F1278" s="9"/>
      <c r="K1278" s="9"/>
      <c r="Z1278" s="61">
        <v>27716</v>
      </c>
      <c r="AA1278">
        <v>0.87150000000000005</v>
      </c>
    </row>
    <row r="1279" spans="1:27" x14ac:dyDescent="0.2">
      <c r="A1279" s="9"/>
      <c r="F1279" s="9"/>
      <c r="K1279" s="9"/>
      <c r="Z1279" s="61">
        <v>27717</v>
      </c>
      <c r="AA1279">
        <v>0.87150000000000005</v>
      </c>
    </row>
    <row r="1280" spans="1:27" x14ac:dyDescent="0.2">
      <c r="A1280" s="9"/>
      <c r="F1280" s="9"/>
      <c r="K1280" s="9"/>
      <c r="Z1280" s="61">
        <v>27718</v>
      </c>
      <c r="AA1280">
        <v>0.87150000000000005</v>
      </c>
    </row>
    <row r="1281" spans="1:27" x14ac:dyDescent="0.2">
      <c r="A1281" s="9"/>
      <c r="F1281" s="9"/>
      <c r="K1281" s="9"/>
      <c r="Z1281" s="61">
        <v>27719</v>
      </c>
      <c r="AA1281">
        <v>0.87109999999999999</v>
      </c>
    </row>
    <row r="1282" spans="1:27" x14ac:dyDescent="0.2">
      <c r="A1282" s="9"/>
      <c r="F1282" s="9"/>
      <c r="K1282" s="9"/>
      <c r="Z1282" s="61">
        <v>27722</v>
      </c>
      <c r="AA1282">
        <v>0.87109999999999999</v>
      </c>
    </row>
    <row r="1283" spans="1:27" x14ac:dyDescent="0.2">
      <c r="A1283" s="9"/>
      <c r="F1283" s="9"/>
      <c r="K1283" s="9"/>
      <c r="Z1283" s="61">
        <v>27723</v>
      </c>
      <c r="AA1283">
        <v>0.87490000000000001</v>
      </c>
    </row>
    <row r="1284" spans="1:27" x14ac:dyDescent="0.2">
      <c r="A1284" s="9"/>
      <c r="F1284" s="9"/>
      <c r="K1284" s="9"/>
      <c r="Z1284" s="61">
        <v>27724</v>
      </c>
      <c r="AA1284">
        <v>0.87490000000000001</v>
      </c>
    </row>
    <row r="1285" spans="1:27" x14ac:dyDescent="0.2">
      <c r="A1285" s="9"/>
      <c r="F1285" s="9"/>
      <c r="K1285" s="9"/>
      <c r="Z1285" s="61">
        <v>27725</v>
      </c>
      <c r="AA1285">
        <v>0.87490000000000001</v>
      </c>
    </row>
    <row r="1286" spans="1:27" x14ac:dyDescent="0.2">
      <c r="A1286" s="9"/>
      <c r="F1286" s="9"/>
      <c r="K1286" s="9"/>
      <c r="Z1286" s="61">
        <v>27726</v>
      </c>
      <c r="AA1286">
        <v>0.87219999999999998</v>
      </c>
    </row>
    <row r="1287" spans="1:27" x14ac:dyDescent="0.2">
      <c r="A1287" s="9"/>
      <c r="F1287" s="9"/>
      <c r="K1287" s="9"/>
      <c r="Z1287" s="61">
        <v>27729</v>
      </c>
      <c r="AA1287">
        <v>0.87219999999999998</v>
      </c>
    </row>
    <row r="1288" spans="1:27" x14ac:dyDescent="0.2">
      <c r="A1288" s="9"/>
      <c r="F1288" s="9"/>
      <c r="K1288" s="9"/>
      <c r="Z1288" s="61">
        <v>27730</v>
      </c>
      <c r="AA1288">
        <v>0.87219999999999998</v>
      </c>
    </row>
    <row r="1289" spans="1:27" x14ac:dyDescent="0.2">
      <c r="A1289" s="9"/>
      <c r="F1289" s="9"/>
      <c r="K1289" s="9"/>
      <c r="Z1289" s="61">
        <v>27731</v>
      </c>
      <c r="AA1289">
        <v>0.87219999999999998</v>
      </c>
    </row>
    <row r="1290" spans="1:27" x14ac:dyDescent="0.2">
      <c r="A1290" s="9"/>
      <c r="F1290" s="9"/>
      <c r="K1290" s="9"/>
      <c r="Z1290" s="61">
        <v>27732</v>
      </c>
      <c r="AA1290">
        <v>0.87219999999999998</v>
      </c>
    </row>
    <row r="1291" spans="1:27" x14ac:dyDescent="0.2">
      <c r="A1291" s="9"/>
      <c r="F1291" s="9"/>
      <c r="K1291" s="9"/>
      <c r="Z1291" s="61">
        <v>27733</v>
      </c>
      <c r="AA1291">
        <v>0.87150000000000005</v>
      </c>
    </row>
    <row r="1292" spans="1:27" x14ac:dyDescent="0.2">
      <c r="A1292" s="9"/>
      <c r="F1292" s="9"/>
      <c r="K1292" s="9"/>
      <c r="Z1292" s="61">
        <v>27736</v>
      </c>
      <c r="AA1292">
        <v>0.87150000000000005</v>
      </c>
    </row>
    <row r="1293" spans="1:27" x14ac:dyDescent="0.2">
      <c r="A1293" s="9"/>
      <c r="F1293" s="9"/>
      <c r="K1293" s="9"/>
      <c r="Z1293" s="61">
        <v>27737</v>
      </c>
      <c r="AA1293">
        <v>0.87150000000000005</v>
      </c>
    </row>
    <row r="1294" spans="1:27" x14ac:dyDescent="0.2">
      <c r="A1294" s="9"/>
      <c r="F1294" s="9"/>
      <c r="K1294" s="9"/>
      <c r="Z1294" s="61">
        <v>27738</v>
      </c>
      <c r="AA1294">
        <v>0.87150000000000005</v>
      </c>
    </row>
    <row r="1295" spans="1:27" x14ac:dyDescent="0.2">
      <c r="A1295" s="9"/>
      <c r="F1295" s="9"/>
      <c r="K1295" s="9"/>
      <c r="Z1295" s="61">
        <v>27739</v>
      </c>
      <c r="AA1295">
        <v>0.87150000000000005</v>
      </c>
    </row>
    <row r="1296" spans="1:27" x14ac:dyDescent="0.2">
      <c r="A1296" s="9"/>
      <c r="F1296" s="9"/>
      <c r="K1296" s="9"/>
      <c r="Z1296" s="61">
        <v>27740</v>
      </c>
      <c r="AA1296">
        <v>0.87109999999999999</v>
      </c>
    </row>
    <row r="1297" spans="1:27" x14ac:dyDescent="0.2">
      <c r="A1297" s="9"/>
      <c r="F1297" s="9"/>
      <c r="K1297" s="9"/>
      <c r="Z1297" s="61">
        <v>27743</v>
      </c>
      <c r="AA1297">
        <v>0.87109999999999999</v>
      </c>
    </row>
    <row r="1298" spans="1:27" x14ac:dyDescent="0.2">
      <c r="A1298" s="9"/>
      <c r="F1298" s="9"/>
      <c r="K1298" s="9"/>
      <c r="Z1298" s="61">
        <v>27744</v>
      </c>
      <c r="AA1298">
        <v>0.87109999999999999</v>
      </c>
    </row>
    <row r="1299" spans="1:27" x14ac:dyDescent="0.2">
      <c r="A1299" s="9"/>
      <c r="F1299" s="9"/>
      <c r="K1299" s="9"/>
      <c r="Z1299" s="61">
        <v>27745</v>
      </c>
      <c r="AA1299">
        <v>0.87109999999999999</v>
      </c>
    </row>
    <row r="1300" spans="1:27" x14ac:dyDescent="0.2">
      <c r="A1300" s="9"/>
      <c r="F1300" s="9"/>
      <c r="K1300" s="9"/>
      <c r="Z1300" s="61">
        <v>27746</v>
      </c>
      <c r="AA1300">
        <v>0.87109999999999999</v>
      </c>
    </row>
    <row r="1301" spans="1:27" x14ac:dyDescent="0.2">
      <c r="A1301" s="9"/>
      <c r="F1301" s="9"/>
      <c r="K1301" s="9"/>
      <c r="Z1301" s="61">
        <v>27747</v>
      </c>
      <c r="AA1301">
        <v>0.87139999999999995</v>
      </c>
    </row>
    <row r="1302" spans="1:27" x14ac:dyDescent="0.2">
      <c r="A1302" s="9"/>
      <c r="F1302" s="9"/>
      <c r="K1302" s="9"/>
      <c r="Z1302" s="61">
        <v>27750</v>
      </c>
      <c r="AA1302">
        <v>0.87139999999999995</v>
      </c>
    </row>
    <row r="1303" spans="1:27" x14ac:dyDescent="0.2">
      <c r="A1303" s="9"/>
      <c r="F1303" s="9"/>
      <c r="K1303" s="9"/>
      <c r="Z1303" s="61">
        <v>27751</v>
      </c>
      <c r="AA1303">
        <v>0.87139999999999995</v>
      </c>
    </row>
    <row r="1304" spans="1:27" x14ac:dyDescent="0.2">
      <c r="A1304" s="9"/>
      <c r="F1304" s="9"/>
      <c r="K1304" s="9"/>
      <c r="Z1304" s="61">
        <v>27752</v>
      </c>
      <c r="AA1304">
        <v>0.87139999999999995</v>
      </c>
    </row>
    <row r="1305" spans="1:27" x14ac:dyDescent="0.2">
      <c r="A1305" s="9"/>
      <c r="F1305" s="9"/>
      <c r="K1305" s="9"/>
      <c r="Z1305" s="61">
        <v>27753</v>
      </c>
      <c r="AA1305">
        <v>0.87139999999999995</v>
      </c>
    </row>
    <row r="1306" spans="1:27" x14ac:dyDescent="0.2">
      <c r="A1306" s="9"/>
      <c r="F1306" s="9"/>
      <c r="K1306" s="9"/>
      <c r="Z1306" s="61">
        <v>27754</v>
      </c>
      <c r="AA1306">
        <v>0.87109999999999999</v>
      </c>
    </row>
    <row r="1307" spans="1:27" x14ac:dyDescent="0.2">
      <c r="A1307" s="9"/>
      <c r="F1307" s="9"/>
      <c r="K1307" s="9"/>
      <c r="Z1307" s="61">
        <v>27757</v>
      </c>
      <c r="AA1307">
        <v>0.87109999999999999</v>
      </c>
    </row>
    <row r="1308" spans="1:27" x14ac:dyDescent="0.2">
      <c r="A1308" s="9"/>
      <c r="F1308" s="9"/>
      <c r="K1308" s="9"/>
      <c r="Z1308" s="61">
        <v>27758</v>
      </c>
      <c r="AA1308">
        <v>0.87109999999999999</v>
      </c>
    </row>
    <row r="1309" spans="1:27" x14ac:dyDescent="0.2">
      <c r="A1309" s="9"/>
      <c r="F1309" s="9"/>
      <c r="K1309" s="9"/>
      <c r="Z1309" s="61">
        <v>27759</v>
      </c>
      <c r="AA1309">
        <v>0.87109999999999999</v>
      </c>
    </row>
    <row r="1310" spans="1:27" x14ac:dyDescent="0.2">
      <c r="A1310" s="9"/>
      <c r="F1310" s="9"/>
      <c r="K1310" s="9"/>
      <c r="Z1310" s="61">
        <v>27760</v>
      </c>
      <c r="AA1310">
        <v>0.87109999999999999</v>
      </c>
    </row>
    <row r="1311" spans="1:27" x14ac:dyDescent="0.2">
      <c r="A1311" s="9"/>
      <c r="F1311" s="9"/>
      <c r="K1311" s="9"/>
      <c r="Z1311" s="61">
        <v>27761</v>
      </c>
      <c r="AA1311">
        <v>0.87109999999999999</v>
      </c>
    </row>
    <row r="1312" spans="1:27" x14ac:dyDescent="0.2">
      <c r="A1312" s="9"/>
      <c r="F1312" s="9"/>
      <c r="K1312" s="9"/>
      <c r="Z1312" s="61">
        <v>27764</v>
      </c>
      <c r="AA1312">
        <v>0.87109999999999999</v>
      </c>
    </row>
    <row r="1313" spans="1:27" x14ac:dyDescent="0.2">
      <c r="A1313" s="9"/>
      <c r="F1313" s="9"/>
      <c r="K1313" s="9"/>
      <c r="Z1313" s="61">
        <v>27765</v>
      </c>
      <c r="AA1313">
        <v>0.87109999999999999</v>
      </c>
    </row>
    <row r="1314" spans="1:27" x14ac:dyDescent="0.2">
      <c r="A1314" s="9"/>
      <c r="F1314" s="9"/>
      <c r="K1314" s="9"/>
      <c r="Z1314" s="61">
        <v>27766</v>
      </c>
      <c r="AA1314">
        <v>0.87109999999999999</v>
      </c>
    </row>
    <row r="1315" spans="1:27" x14ac:dyDescent="0.2">
      <c r="A1315" s="9"/>
      <c r="F1315" s="9"/>
      <c r="K1315" s="9"/>
      <c r="Z1315" s="61">
        <v>27767</v>
      </c>
      <c r="AA1315">
        <v>0.87109999999999999</v>
      </c>
    </row>
    <row r="1316" spans="1:27" x14ac:dyDescent="0.2">
      <c r="A1316" s="9"/>
      <c r="F1316" s="9"/>
      <c r="K1316" s="9"/>
      <c r="Z1316" s="61">
        <v>27768</v>
      </c>
      <c r="AA1316">
        <v>0.87109999999999999</v>
      </c>
    </row>
    <row r="1317" spans="1:27" x14ac:dyDescent="0.2">
      <c r="A1317" s="9"/>
      <c r="F1317" s="9"/>
      <c r="K1317" s="9"/>
      <c r="Z1317" s="61">
        <v>27771</v>
      </c>
      <c r="AA1317">
        <v>0.87109999999999999</v>
      </c>
    </row>
    <row r="1318" spans="1:27" x14ac:dyDescent="0.2">
      <c r="A1318" s="9"/>
      <c r="F1318" s="9"/>
      <c r="K1318" s="9"/>
      <c r="Z1318" s="61">
        <v>27772</v>
      </c>
      <c r="AA1318">
        <v>0.87109999999999999</v>
      </c>
    </row>
    <row r="1319" spans="1:27" x14ac:dyDescent="0.2">
      <c r="A1319" s="9"/>
      <c r="F1319" s="9"/>
      <c r="K1319" s="9"/>
      <c r="Z1319" s="61">
        <v>27773</v>
      </c>
      <c r="AA1319">
        <v>0.87109999999999999</v>
      </c>
    </row>
    <row r="1320" spans="1:27" x14ac:dyDescent="0.2">
      <c r="A1320" s="9"/>
      <c r="F1320" s="9"/>
      <c r="K1320" s="9"/>
      <c r="Z1320" s="61">
        <v>27774</v>
      </c>
      <c r="AA1320">
        <v>0.87109999999999999</v>
      </c>
    </row>
    <row r="1321" spans="1:27" x14ac:dyDescent="0.2">
      <c r="A1321" s="9"/>
      <c r="F1321" s="9"/>
      <c r="K1321" s="9"/>
      <c r="Z1321" s="61">
        <v>27775</v>
      </c>
      <c r="AA1321">
        <v>0.87109999999999999</v>
      </c>
    </row>
    <row r="1322" spans="1:27" x14ac:dyDescent="0.2">
      <c r="A1322" s="9"/>
      <c r="F1322" s="9"/>
      <c r="K1322" s="9"/>
      <c r="Z1322" s="61">
        <v>27778</v>
      </c>
      <c r="AA1322">
        <v>0.87109999999999999</v>
      </c>
    </row>
    <row r="1323" spans="1:27" x14ac:dyDescent="0.2">
      <c r="A1323" s="9"/>
      <c r="F1323" s="9"/>
      <c r="K1323" s="9"/>
      <c r="Z1323" s="61">
        <v>27779</v>
      </c>
      <c r="AA1323">
        <v>0.87109999999999999</v>
      </c>
    </row>
    <row r="1324" spans="1:27" x14ac:dyDescent="0.2">
      <c r="A1324" s="9"/>
      <c r="F1324" s="9"/>
      <c r="K1324" s="9"/>
      <c r="Z1324" s="61">
        <v>27780</v>
      </c>
      <c r="AA1324">
        <v>0.87109999999999999</v>
      </c>
    </row>
    <row r="1325" spans="1:27" x14ac:dyDescent="0.2">
      <c r="A1325" s="9"/>
      <c r="F1325" s="9"/>
      <c r="K1325" s="9"/>
      <c r="Z1325" s="61">
        <v>27781</v>
      </c>
      <c r="AA1325">
        <v>0.87109999999999999</v>
      </c>
    </row>
    <row r="1326" spans="1:27" x14ac:dyDescent="0.2">
      <c r="A1326" s="9"/>
      <c r="F1326" s="9"/>
      <c r="K1326" s="9"/>
      <c r="Z1326" s="61">
        <v>27782</v>
      </c>
      <c r="AA1326">
        <v>0.87109999999999999</v>
      </c>
    </row>
    <row r="1327" spans="1:27" x14ac:dyDescent="0.2">
      <c r="A1327" s="9"/>
      <c r="F1327" s="9"/>
      <c r="K1327" s="9"/>
      <c r="Z1327" s="61">
        <v>27785</v>
      </c>
      <c r="AA1327">
        <v>0.87109999999999999</v>
      </c>
    </row>
    <row r="1328" spans="1:27" x14ac:dyDescent="0.2">
      <c r="A1328" s="9"/>
      <c r="F1328" s="9"/>
      <c r="K1328" s="9"/>
      <c r="Z1328" s="61">
        <v>27786</v>
      </c>
      <c r="AA1328">
        <v>0.87109999999999999</v>
      </c>
    </row>
    <row r="1329" spans="1:27" x14ac:dyDescent="0.2">
      <c r="A1329" s="9"/>
      <c r="F1329" s="9"/>
      <c r="K1329" s="9"/>
      <c r="Z1329" s="61">
        <v>27787</v>
      </c>
      <c r="AA1329">
        <v>0.87109999999999999</v>
      </c>
    </row>
    <row r="1330" spans="1:27" x14ac:dyDescent="0.2">
      <c r="A1330" s="9"/>
      <c r="F1330" s="9"/>
      <c r="K1330" s="9"/>
      <c r="Z1330" s="61">
        <v>27788</v>
      </c>
      <c r="AA1330">
        <v>0.87109999999999999</v>
      </c>
    </row>
    <row r="1331" spans="1:27" x14ac:dyDescent="0.2">
      <c r="A1331" s="9"/>
      <c r="F1331" s="9"/>
      <c r="K1331" s="9"/>
      <c r="Z1331" s="61">
        <v>27789</v>
      </c>
      <c r="AA1331">
        <v>0.87109999999999999</v>
      </c>
    </row>
    <row r="1332" spans="1:27" x14ac:dyDescent="0.2">
      <c r="A1332" s="9"/>
      <c r="F1332" s="9"/>
      <c r="K1332" s="9"/>
      <c r="Z1332" s="61">
        <v>27792</v>
      </c>
      <c r="AA1332">
        <v>0.87109999999999999</v>
      </c>
    </row>
    <row r="1333" spans="1:27" x14ac:dyDescent="0.2">
      <c r="A1333" s="9"/>
      <c r="F1333" s="9"/>
      <c r="K1333" s="9"/>
      <c r="Z1333" s="61">
        <v>27793</v>
      </c>
      <c r="AA1333">
        <v>0.87109999999999999</v>
      </c>
    </row>
    <row r="1334" spans="1:27" x14ac:dyDescent="0.2">
      <c r="A1334" s="9"/>
      <c r="F1334" s="9"/>
      <c r="K1334" s="9"/>
      <c r="Z1334" s="61">
        <v>27794</v>
      </c>
      <c r="AA1334">
        <v>0.87109999999999999</v>
      </c>
    </row>
    <row r="1335" spans="1:27" x14ac:dyDescent="0.2">
      <c r="A1335" s="9"/>
      <c r="F1335" s="9"/>
      <c r="K1335" s="9"/>
      <c r="Z1335" s="61">
        <v>27795</v>
      </c>
      <c r="AA1335">
        <v>0.87109999999999999</v>
      </c>
    </row>
    <row r="1336" spans="1:27" x14ac:dyDescent="0.2">
      <c r="A1336" s="9"/>
      <c r="F1336" s="9"/>
      <c r="K1336" s="9"/>
      <c r="Z1336" s="61">
        <v>27796</v>
      </c>
      <c r="AA1336">
        <v>0.87109999999999999</v>
      </c>
    </row>
    <row r="1337" spans="1:27" x14ac:dyDescent="0.2">
      <c r="A1337" s="9"/>
      <c r="F1337" s="9"/>
      <c r="K1337" s="9"/>
      <c r="Z1337" s="61">
        <v>27799</v>
      </c>
      <c r="AA1337">
        <v>0.87109999999999999</v>
      </c>
    </row>
    <row r="1338" spans="1:27" x14ac:dyDescent="0.2">
      <c r="A1338" s="9"/>
      <c r="F1338" s="9"/>
      <c r="K1338" s="9"/>
      <c r="Z1338" s="61">
        <v>27800</v>
      </c>
      <c r="AA1338">
        <v>0.87109999999999999</v>
      </c>
    </row>
    <row r="1339" spans="1:27" x14ac:dyDescent="0.2">
      <c r="A1339" s="9"/>
      <c r="F1339" s="9"/>
      <c r="K1339" s="9"/>
      <c r="Z1339" s="61">
        <v>27801</v>
      </c>
      <c r="AA1339">
        <v>0.87109999999999999</v>
      </c>
    </row>
    <row r="1340" spans="1:27" x14ac:dyDescent="0.2">
      <c r="A1340" s="9"/>
      <c r="F1340" s="9"/>
      <c r="K1340" s="9"/>
      <c r="Z1340" s="61">
        <v>27802</v>
      </c>
      <c r="AA1340">
        <v>0.87109999999999999</v>
      </c>
    </row>
    <row r="1341" spans="1:27" x14ac:dyDescent="0.2">
      <c r="A1341" s="9"/>
      <c r="F1341" s="9"/>
      <c r="K1341" s="9"/>
      <c r="Z1341" s="61">
        <v>27803</v>
      </c>
      <c r="AA1341">
        <v>0.87150000000000005</v>
      </c>
    </row>
    <row r="1342" spans="1:27" x14ac:dyDescent="0.2">
      <c r="A1342" s="9"/>
      <c r="F1342" s="9"/>
      <c r="K1342" s="9"/>
      <c r="Z1342" s="61">
        <v>27806</v>
      </c>
      <c r="AA1342">
        <v>0.87150000000000005</v>
      </c>
    </row>
    <row r="1343" spans="1:27" x14ac:dyDescent="0.2">
      <c r="A1343" s="9"/>
      <c r="F1343" s="9"/>
      <c r="K1343" s="9"/>
      <c r="Z1343" s="61">
        <v>27807</v>
      </c>
      <c r="AA1343">
        <v>0.87150000000000005</v>
      </c>
    </row>
    <row r="1344" spans="1:27" x14ac:dyDescent="0.2">
      <c r="A1344" s="9"/>
      <c r="F1344" s="9"/>
      <c r="K1344" s="9"/>
      <c r="Z1344" s="61">
        <v>27808</v>
      </c>
      <c r="AA1344">
        <v>0.87150000000000005</v>
      </c>
    </row>
    <row r="1345" spans="1:27" x14ac:dyDescent="0.2">
      <c r="A1345" s="9"/>
      <c r="F1345" s="9"/>
      <c r="K1345" s="9"/>
      <c r="Z1345" s="61">
        <v>27809</v>
      </c>
      <c r="AA1345">
        <v>0.87150000000000005</v>
      </c>
    </row>
    <row r="1346" spans="1:27" x14ac:dyDescent="0.2">
      <c r="A1346" s="9"/>
      <c r="F1346" s="9"/>
      <c r="K1346" s="9"/>
      <c r="Z1346" s="61">
        <v>27810</v>
      </c>
      <c r="AA1346">
        <v>0.87109999999999999</v>
      </c>
    </row>
    <row r="1347" spans="1:27" x14ac:dyDescent="0.2">
      <c r="A1347" s="9"/>
      <c r="F1347" s="9"/>
      <c r="K1347" s="9"/>
      <c r="Z1347" s="61">
        <v>27813</v>
      </c>
      <c r="AA1347">
        <v>0.87109999999999999</v>
      </c>
    </row>
    <row r="1348" spans="1:27" x14ac:dyDescent="0.2">
      <c r="A1348" s="9"/>
      <c r="F1348" s="9"/>
      <c r="K1348" s="9"/>
      <c r="Z1348" s="61">
        <v>27814</v>
      </c>
      <c r="AA1348">
        <v>0.87109999999999999</v>
      </c>
    </row>
    <row r="1349" spans="1:27" x14ac:dyDescent="0.2">
      <c r="A1349" s="9"/>
      <c r="F1349" s="9"/>
      <c r="K1349" s="9"/>
      <c r="Z1349" s="61">
        <v>27815</v>
      </c>
      <c r="AA1349">
        <v>0.87109999999999999</v>
      </c>
    </row>
    <row r="1350" spans="1:27" x14ac:dyDescent="0.2">
      <c r="A1350" s="9"/>
      <c r="F1350" s="9"/>
      <c r="K1350" s="9"/>
      <c r="Z1350" s="61">
        <v>27816</v>
      </c>
      <c r="AA1350">
        <v>0.87109999999999999</v>
      </c>
    </row>
    <row r="1351" spans="1:27" x14ac:dyDescent="0.2">
      <c r="A1351" s="9"/>
      <c r="F1351" s="9"/>
      <c r="K1351" s="9"/>
      <c r="Z1351" s="61">
        <v>27817</v>
      </c>
      <c r="AA1351">
        <v>0.87070000000000003</v>
      </c>
    </row>
    <row r="1352" spans="1:27" x14ac:dyDescent="0.2">
      <c r="A1352" s="9"/>
      <c r="F1352" s="9"/>
      <c r="K1352" s="9"/>
      <c r="Z1352" s="61">
        <v>27820</v>
      </c>
      <c r="AA1352">
        <v>0.87070000000000003</v>
      </c>
    </row>
    <row r="1353" spans="1:27" x14ac:dyDescent="0.2">
      <c r="A1353" s="9"/>
      <c r="F1353" s="9"/>
      <c r="K1353" s="9"/>
      <c r="Z1353" s="61">
        <v>27821</v>
      </c>
      <c r="AA1353">
        <v>0.87070000000000003</v>
      </c>
    </row>
    <row r="1354" spans="1:27" x14ac:dyDescent="0.2">
      <c r="A1354" s="9"/>
      <c r="F1354" s="9"/>
      <c r="K1354" s="9"/>
      <c r="Z1354" s="61">
        <v>27822</v>
      </c>
      <c r="AA1354">
        <v>0.87070000000000003</v>
      </c>
    </row>
    <row r="1355" spans="1:27" x14ac:dyDescent="0.2">
      <c r="A1355" s="9"/>
      <c r="F1355" s="9"/>
      <c r="K1355" s="9"/>
      <c r="Z1355" s="61">
        <v>27823</v>
      </c>
      <c r="AA1355">
        <v>0.87070000000000003</v>
      </c>
    </row>
    <row r="1356" spans="1:27" x14ac:dyDescent="0.2">
      <c r="A1356" s="9"/>
      <c r="F1356" s="9"/>
      <c r="K1356" s="9"/>
      <c r="Z1356" s="61">
        <v>27824</v>
      </c>
      <c r="AA1356">
        <v>0.87070000000000003</v>
      </c>
    </row>
    <row r="1357" spans="1:27" x14ac:dyDescent="0.2">
      <c r="A1357" s="9"/>
      <c r="F1357" s="9"/>
      <c r="K1357" s="9"/>
      <c r="Z1357" s="61">
        <v>27827</v>
      </c>
      <c r="AA1357">
        <v>0.87070000000000003</v>
      </c>
    </row>
    <row r="1358" spans="1:27" x14ac:dyDescent="0.2">
      <c r="A1358" s="9"/>
      <c r="F1358" s="9"/>
      <c r="K1358" s="9"/>
      <c r="Z1358" s="61">
        <v>27828</v>
      </c>
      <c r="AA1358">
        <v>0.87070000000000003</v>
      </c>
    </row>
    <row r="1359" spans="1:27" x14ac:dyDescent="0.2">
      <c r="A1359" s="9"/>
      <c r="F1359" s="9"/>
      <c r="K1359" s="9"/>
      <c r="Z1359" s="61">
        <v>27829</v>
      </c>
      <c r="AA1359">
        <v>0.87070000000000003</v>
      </c>
    </row>
    <row r="1360" spans="1:27" x14ac:dyDescent="0.2">
      <c r="A1360" s="9"/>
      <c r="F1360" s="9"/>
      <c r="K1360" s="9"/>
      <c r="Z1360" s="61">
        <v>27830</v>
      </c>
      <c r="AA1360">
        <v>0.87070000000000003</v>
      </c>
    </row>
    <row r="1361" spans="1:27" x14ac:dyDescent="0.2">
      <c r="A1361" s="9"/>
      <c r="F1361" s="9"/>
      <c r="K1361" s="9"/>
      <c r="Z1361" s="61">
        <v>27831</v>
      </c>
      <c r="AA1361">
        <v>0.87109999999999999</v>
      </c>
    </row>
    <row r="1362" spans="1:27" x14ac:dyDescent="0.2">
      <c r="A1362" s="9"/>
      <c r="F1362" s="9"/>
      <c r="K1362" s="9"/>
      <c r="Z1362" s="61">
        <v>27834</v>
      </c>
      <c r="AA1362">
        <v>0.87109999999999999</v>
      </c>
    </row>
    <row r="1363" spans="1:27" x14ac:dyDescent="0.2">
      <c r="A1363" s="9"/>
      <c r="F1363" s="9"/>
      <c r="K1363" s="9"/>
      <c r="Z1363" s="61">
        <v>27835</v>
      </c>
      <c r="AA1363">
        <v>0.87109999999999999</v>
      </c>
    </row>
    <row r="1364" spans="1:27" x14ac:dyDescent="0.2">
      <c r="A1364" s="9"/>
      <c r="F1364" s="9"/>
      <c r="K1364" s="9"/>
      <c r="Z1364" s="61">
        <v>27836</v>
      </c>
      <c r="AA1364">
        <v>0.87109999999999999</v>
      </c>
    </row>
    <row r="1365" spans="1:27" x14ac:dyDescent="0.2">
      <c r="A1365" s="9"/>
      <c r="F1365" s="9"/>
      <c r="K1365" s="9"/>
      <c r="Z1365" s="61">
        <v>27837</v>
      </c>
      <c r="AA1365">
        <v>0.87109999999999999</v>
      </c>
    </row>
    <row r="1366" spans="1:27" x14ac:dyDescent="0.2">
      <c r="A1366" s="9"/>
      <c r="F1366" s="9"/>
      <c r="K1366" s="9"/>
      <c r="Z1366" s="61">
        <v>27838</v>
      </c>
      <c r="AA1366">
        <v>0.87070000000000003</v>
      </c>
    </row>
    <row r="1367" spans="1:27" x14ac:dyDescent="0.2">
      <c r="A1367" s="9"/>
      <c r="F1367" s="9"/>
      <c r="K1367" s="9"/>
      <c r="Z1367" s="61">
        <v>27841</v>
      </c>
      <c r="AA1367">
        <v>0.87070000000000003</v>
      </c>
    </row>
    <row r="1368" spans="1:27" x14ac:dyDescent="0.2">
      <c r="A1368" s="9"/>
      <c r="F1368" s="9"/>
      <c r="K1368" s="9"/>
      <c r="Z1368" s="61">
        <v>27842</v>
      </c>
      <c r="AA1368">
        <v>0.87070000000000003</v>
      </c>
    </row>
    <row r="1369" spans="1:27" x14ac:dyDescent="0.2">
      <c r="A1369" s="9"/>
      <c r="F1369" s="9"/>
      <c r="K1369" s="9"/>
      <c r="Z1369" s="61">
        <v>27843</v>
      </c>
      <c r="AA1369">
        <v>0.87070000000000003</v>
      </c>
    </row>
    <row r="1370" spans="1:27" x14ac:dyDescent="0.2">
      <c r="A1370" s="9"/>
      <c r="F1370" s="9"/>
      <c r="K1370" s="9"/>
      <c r="Z1370" s="61">
        <v>27844</v>
      </c>
      <c r="AA1370">
        <v>0.87070000000000003</v>
      </c>
    </row>
    <row r="1371" spans="1:27" x14ac:dyDescent="0.2">
      <c r="A1371" s="9"/>
      <c r="F1371" s="9"/>
      <c r="K1371" s="9"/>
      <c r="Z1371" s="61">
        <v>27845</v>
      </c>
      <c r="AA1371">
        <v>0.87109999999999999</v>
      </c>
    </row>
    <row r="1372" spans="1:27" x14ac:dyDescent="0.2">
      <c r="A1372" s="9"/>
      <c r="F1372" s="9"/>
      <c r="K1372" s="9"/>
      <c r="Z1372" s="61">
        <v>27848</v>
      </c>
      <c r="AA1372">
        <v>0.87109999999999999</v>
      </c>
    </row>
    <row r="1373" spans="1:27" x14ac:dyDescent="0.2">
      <c r="A1373" s="9"/>
      <c r="F1373" s="9"/>
      <c r="K1373" s="9"/>
      <c r="Z1373" s="61">
        <v>27849</v>
      </c>
      <c r="AA1373">
        <v>0.87109999999999999</v>
      </c>
    </row>
    <row r="1374" spans="1:27" x14ac:dyDescent="0.2">
      <c r="A1374" s="9"/>
      <c r="F1374" s="9"/>
      <c r="K1374" s="9"/>
      <c r="Z1374" s="61">
        <v>27850</v>
      </c>
      <c r="AA1374">
        <v>0.87109999999999999</v>
      </c>
    </row>
    <row r="1375" spans="1:27" x14ac:dyDescent="0.2">
      <c r="A1375" s="9"/>
      <c r="F1375" s="9"/>
      <c r="K1375" s="9"/>
      <c r="Z1375" s="61">
        <v>27851</v>
      </c>
      <c r="AA1375">
        <v>0.87109999999999999</v>
      </c>
    </row>
    <row r="1376" spans="1:27" x14ac:dyDescent="0.2">
      <c r="A1376" s="9"/>
      <c r="F1376" s="9"/>
      <c r="K1376" s="9"/>
      <c r="Z1376" s="61">
        <v>27852</v>
      </c>
      <c r="AA1376">
        <v>0.87109999999999999</v>
      </c>
    </row>
    <row r="1377" spans="1:27" x14ac:dyDescent="0.2">
      <c r="A1377" s="9"/>
      <c r="F1377" s="9"/>
      <c r="K1377" s="9"/>
      <c r="Z1377" s="61">
        <v>27855</v>
      </c>
      <c r="AA1377">
        <v>0.87109999999999999</v>
      </c>
    </row>
    <row r="1378" spans="1:27" x14ac:dyDescent="0.2">
      <c r="A1378" s="9"/>
      <c r="F1378" s="9"/>
      <c r="K1378" s="9"/>
      <c r="Z1378" s="61">
        <v>27856</v>
      </c>
      <c r="AA1378">
        <v>0.87109999999999999</v>
      </c>
    </row>
    <row r="1379" spans="1:27" x14ac:dyDescent="0.2">
      <c r="A1379" s="9"/>
      <c r="F1379" s="9"/>
      <c r="K1379" s="9"/>
      <c r="Z1379" s="61">
        <v>27857</v>
      </c>
      <c r="AA1379">
        <v>0.87109999999999999</v>
      </c>
    </row>
    <row r="1380" spans="1:27" x14ac:dyDescent="0.2">
      <c r="A1380" s="9"/>
      <c r="F1380" s="9"/>
      <c r="K1380" s="9"/>
      <c r="Z1380" s="61">
        <v>27858</v>
      </c>
      <c r="AA1380">
        <v>0.87109999999999999</v>
      </c>
    </row>
    <row r="1381" spans="1:27" x14ac:dyDescent="0.2">
      <c r="A1381" s="9"/>
      <c r="F1381" s="9"/>
      <c r="K1381" s="9"/>
      <c r="Z1381" s="61">
        <v>27859</v>
      </c>
      <c r="AA1381">
        <v>0.87070000000000003</v>
      </c>
    </row>
    <row r="1382" spans="1:27" x14ac:dyDescent="0.2">
      <c r="A1382" s="9"/>
      <c r="F1382" s="9"/>
      <c r="K1382" s="9"/>
      <c r="Z1382" s="61">
        <v>27862</v>
      </c>
      <c r="AA1382">
        <v>0.87070000000000003</v>
      </c>
    </row>
    <row r="1383" spans="1:27" x14ac:dyDescent="0.2">
      <c r="A1383" s="9"/>
      <c r="F1383" s="9"/>
      <c r="K1383" s="9"/>
      <c r="Z1383" s="61">
        <v>27863</v>
      </c>
      <c r="AA1383">
        <v>0.87070000000000003</v>
      </c>
    </row>
    <row r="1384" spans="1:27" x14ac:dyDescent="0.2">
      <c r="A1384" s="9"/>
      <c r="F1384" s="9"/>
      <c r="K1384" s="9"/>
      <c r="Z1384" s="61">
        <v>27864</v>
      </c>
      <c r="AA1384">
        <v>0.87070000000000003</v>
      </c>
    </row>
    <row r="1385" spans="1:27" x14ac:dyDescent="0.2">
      <c r="A1385" s="9"/>
      <c r="F1385" s="9"/>
      <c r="K1385" s="9"/>
      <c r="Z1385" s="61">
        <v>27865</v>
      </c>
      <c r="AA1385">
        <v>0.87070000000000003</v>
      </c>
    </row>
    <row r="1386" spans="1:27" x14ac:dyDescent="0.2">
      <c r="A1386" s="9"/>
      <c r="F1386" s="9"/>
      <c r="K1386" s="9"/>
      <c r="Z1386" s="61">
        <v>27866</v>
      </c>
      <c r="AA1386">
        <v>0.87070000000000003</v>
      </c>
    </row>
    <row r="1387" spans="1:27" x14ac:dyDescent="0.2">
      <c r="A1387" s="9"/>
      <c r="F1387" s="9"/>
      <c r="K1387" s="9"/>
      <c r="Z1387" s="61">
        <v>27869</v>
      </c>
      <c r="AA1387">
        <v>0.87070000000000003</v>
      </c>
    </row>
    <row r="1388" spans="1:27" x14ac:dyDescent="0.2">
      <c r="A1388" s="9"/>
      <c r="F1388" s="9"/>
      <c r="K1388" s="9"/>
      <c r="Z1388" s="61">
        <v>27870</v>
      </c>
      <c r="AA1388">
        <v>0.87070000000000003</v>
      </c>
    </row>
    <row r="1389" spans="1:27" x14ac:dyDescent="0.2">
      <c r="A1389" s="9"/>
      <c r="F1389" s="9"/>
      <c r="K1389" s="9"/>
      <c r="Z1389" s="61">
        <v>27871</v>
      </c>
      <c r="AA1389">
        <v>0.87070000000000003</v>
      </c>
    </row>
    <row r="1390" spans="1:27" x14ac:dyDescent="0.2">
      <c r="A1390" s="9"/>
      <c r="F1390" s="9"/>
      <c r="K1390" s="9"/>
      <c r="Z1390" s="61">
        <v>27872</v>
      </c>
      <c r="AA1390">
        <v>0.87070000000000003</v>
      </c>
    </row>
    <row r="1391" spans="1:27" x14ac:dyDescent="0.2">
      <c r="A1391" s="9"/>
      <c r="F1391" s="9"/>
      <c r="K1391" s="9"/>
      <c r="Z1391" s="61">
        <v>27873</v>
      </c>
      <c r="AA1391">
        <v>0.87070000000000003</v>
      </c>
    </row>
    <row r="1392" spans="1:27" x14ac:dyDescent="0.2">
      <c r="A1392" s="9"/>
      <c r="F1392" s="9"/>
      <c r="K1392" s="9"/>
      <c r="Z1392" s="61">
        <v>27876</v>
      </c>
      <c r="AA1392">
        <v>0.87070000000000003</v>
      </c>
    </row>
    <row r="1393" spans="1:27" x14ac:dyDescent="0.2">
      <c r="A1393" s="9"/>
      <c r="F1393" s="9"/>
      <c r="K1393" s="9"/>
      <c r="Z1393" s="61">
        <v>27877</v>
      </c>
      <c r="AA1393">
        <v>0.87070000000000003</v>
      </c>
    </row>
    <row r="1394" spans="1:27" x14ac:dyDescent="0.2">
      <c r="A1394" s="9"/>
      <c r="F1394" s="9"/>
      <c r="K1394" s="9"/>
      <c r="Z1394" s="61">
        <v>27878</v>
      </c>
      <c r="AA1394">
        <v>0.87070000000000003</v>
      </c>
    </row>
    <row r="1395" spans="1:27" x14ac:dyDescent="0.2">
      <c r="A1395" s="9"/>
      <c r="F1395" s="9"/>
      <c r="K1395" s="9"/>
      <c r="Z1395" s="61">
        <v>27879</v>
      </c>
      <c r="AA1395">
        <v>0.87070000000000003</v>
      </c>
    </row>
    <row r="1396" spans="1:27" x14ac:dyDescent="0.2">
      <c r="A1396" s="9"/>
      <c r="F1396" s="9"/>
      <c r="K1396" s="9"/>
      <c r="Z1396" s="61">
        <v>27880</v>
      </c>
      <c r="AA1396">
        <v>0.87070000000000003</v>
      </c>
    </row>
    <row r="1397" spans="1:27" x14ac:dyDescent="0.2">
      <c r="A1397" s="9"/>
      <c r="F1397" s="9"/>
      <c r="K1397" s="9"/>
      <c r="Z1397" s="61">
        <v>27883</v>
      </c>
      <c r="AA1397">
        <v>0.87070000000000003</v>
      </c>
    </row>
    <row r="1398" spans="1:27" x14ac:dyDescent="0.2">
      <c r="A1398" s="9"/>
      <c r="F1398" s="9"/>
      <c r="K1398" s="9"/>
      <c r="Z1398" s="61">
        <v>27884</v>
      </c>
      <c r="AA1398">
        <v>0.87070000000000003</v>
      </c>
    </row>
    <row r="1399" spans="1:27" x14ac:dyDescent="0.2">
      <c r="A1399" s="9"/>
      <c r="F1399" s="9"/>
      <c r="K1399" s="9"/>
      <c r="Z1399" s="61">
        <v>27885</v>
      </c>
      <c r="AA1399">
        <v>0.87070000000000003</v>
      </c>
    </row>
    <row r="1400" spans="1:27" x14ac:dyDescent="0.2">
      <c r="A1400" s="9"/>
      <c r="F1400" s="9"/>
      <c r="K1400" s="9"/>
      <c r="Z1400" s="61">
        <v>27886</v>
      </c>
      <c r="AA1400">
        <v>0.87070000000000003</v>
      </c>
    </row>
    <row r="1401" spans="1:27" x14ac:dyDescent="0.2">
      <c r="A1401" s="9"/>
      <c r="F1401" s="9"/>
      <c r="K1401" s="9"/>
      <c r="Z1401" s="61">
        <v>27887</v>
      </c>
      <c r="AA1401">
        <v>0.87070000000000003</v>
      </c>
    </row>
    <row r="1402" spans="1:27" x14ac:dyDescent="0.2">
      <c r="A1402" s="9"/>
      <c r="F1402" s="9"/>
      <c r="K1402" s="9"/>
      <c r="Z1402" s="61">
        <v>27890</v>
      </c>
      <c r="AA1402">
        <v>0.87070000000000003</v>
      </c>
    </row>
    <row r="1403" spans="1:27" x14ac:dyDescent="0.2">
      <c r="A1403" s="9"/>
      <c r="F1403" s="9"/>
      <c r="K1403" s="9"/>
      <c r="Z1403" s="61">
        <v>27891</v>
      </c>
      <c r="AA1403">
        <v>0.87070000000000003</v>
      </c>
    </row>
    <row r="1404" spans="1:27" x14ac:dyDescent="0.2">
      <c r="A1404" s="9"/>
      <c r="F1404" s="9"/>
      <c r="K1404" s="9"/>
      <c r="Z1404" s="61">
        <v>27892</v>
      </c>
      <c r="AA1404">
        <v>0.87070000000000003</v>
      </c>
    </row>
    <row r="1405" spans="1:27" x14ac:dyDescent="0.2">
      <c r="A1405" s="9"/>
      <c r="F1405" s="9"/>
      <c r="K1405" s="9"/>
      <c r="Z1405" s="61">
        <v>27893</v>
      </c>
      <c r="AA1405">
        <v>0.87070000000000003</v>
      </c>
    </row>
    <row r="1406" spans="1:27" x14ac:dyDescent="0.2">
      <c r="A1406" s="9"/>
      <c r="F1406" s="9"/>
      <c r="K1406" s="9"/>
      <c r="Z1406" s="61">
        <v>27894</v>
      </c>
      <c r="AA1406">
        <v>0.87070000000000003</v>
      </c>
    </row>
    <row r="1407" spans="1:27" x14ac:dyDescent="0.2">
      <c r="A1407" s="9"/>
      <c r="F1407" s="9"/>
      <c r="K1407" s="9"/>
      <c r="Z1407" s="61">
        <v>27897</v>
      </c>
      <c r="AA1407">
        <v>0.87070000000000003</v>
      </c>
    </row>
    <row r="1408" spans="1:27" x14ac:dyDescent="0.2">
      <c r="A1408" s="9"/>
      <c r="F1408" s="9"/>
      <c r="K1408" s="9"/>
      <c r="Z1408" s="61">
        <v>27898</v>
      </c>
      <c r="AA1408">
        <v>0.87070000000000003</v>
      </c>
    </row>
    <row r="1409" spans="1:27" x14ac:dyDescent="0.2">
      <c r="A1409" s="9"/>
      <c r="F1409" s="9"/>
      <c r="K1409" s="9"/>
      <c r="Z1409" s="61">
        <v>27899</v>
      </c>
      <c r="AA1409">
        <v>0.87070000000000003</v>
      </c>
    </row>
    <row r="1410" spans="1:27" x14ac:dyDescent="0.2">
      <c r="A1410" s="9"/>
      <c r="F1410" s="9"/>
      <c r="K1410" s="9"/>
      <c r="Z1410" s="61">
        <v>27900</v>
      </c>
      <c r="AA1410">
        <v>0.87070000000000003</v>
      </c>
    </row>
    <row r="1411" spans="1:27" x14ac:dyDescent="0.2">
      <c r="Z1411" s="61">
        <v>27901</v>
      </c>
      <c r="AA1411">
        <v>0.87070000000000003</v>
      </c>
    </row>
    <row r="1412" spans="1:27" x14ac:dyDescent="0.2">
      <c r="Z1412" s="61">
        <v>27904</v>
      </c>
      <c r="AA1412">
        <v>0.87070000000000003</v>
      </c>
    </row>
    <row r="1413" spans="1:27" x14ac:dyDescent="0.2">
      <c r="Z1413" s="61">
        <v>27905</v>
      </c>
      <c r="AA1413">
        <v>0.87070000000000003</v>
      </c>
    </row>
    <row r="1414" spans="1:27" x14ac:dyDescent="0.2">
      <c r="Z1414" s="61">
        <v>27906</v>
      </c>
      <c r="AA1414">
        <v>0.87070000000000003</v>
      </c>
    </row>
    <row r="1415" spans="1:27" x14ac:dyDescent="0.2">
      <c r="Z1415" s="61">
        <v>27907</v>
      </c>
      <c r="AA1415">
        <v>0.87070000000000003</v>
      </c>
    </row>
    <row r="1416" spans="1:27" x14ac:dyDescent="0.2">
      <c r="Z1416" s="61">
        <v>27908</v>
      </c>
      <c r="AA1416">
        <v>0.87070000000000003</v>
      </c>
    </row>
    <row r="1417" spans="1:27" x14ac:dyDescent="0.2">
      <c r="Z1417" s="61">
        <v>27911</v>
      </c>
      <c r="AA1417">
        <v>0.87070000000000003</v>
      </c>
    </row>
    <row r="1418" spans="1:27" x14ac:dyDescent="0.2">
      <c r="Z1418" s="61">
        <v>27912</v>
      </c>
      <c r="AA1418">
        <v>0.87070000000000003</v>
      </c>
    </row>
    <row r="1419" spans="1:27" x14ac:dyDescent="0.2">
      <c r="Z1419" s="61">
        <v>27913</v>
      </c>
      <c r="AA1419">
        <v>0.87070000000000003</v>
      </c>
    </row>
    <row r="1420" spans="1:27" x14ac:dyDescent="0.2">
      <c r="Z1420" s="61">
        <v>27914</v>
      </c>
      <c r="AA1420">
        <v>0.87070000000000003</v>
      </c>
    </row>
    <row r="1421" spans="1:27" x14ac:dyDescent="0.2">
      <c r="Z1421" s="61">
        <v>27915</v>
      </c>
      <c r="AA1421">
        <v>0.87150000000000005</v>
      </c>
    </row>
    <row r="1422" spans="1:27" x14ac:dyDescent="0.2">
      <c r="Z1422" s="61">
        <v>27918</v>
      </c>
      <c r="AA1422">
        <v>0.87070000000000003</v>
      </c>
    </row>
    <row r="1423" spans="1:27" x14ac:dyDescent="0.2">
      <c r="Z1423" s="61">
        <v>27919</v>
      </c>
      <c r="AA1423">
        <v>0.87070000000000003</v>
      </c>
    </row>
    <row r="1424" spans="1:27" x14ac:dyDescent="0.2">
      <c r="Z1424" s="61">
        <v>27920</v>
      </c>
      <c r="AA1424">
        <v>0.87070000000000003</v>
      </c>
    </row>
    <row r="1425" spans="26:27" x14ac:dyDescent="0.2">
      <c r="Z1425" s="61">
        <v>27921</v>
      </c>
      <c r="AA1425">
        <v>0.87070000000000003</v>
      </c>
    </row>
    <row r="1426" spans="26:27" x14ac:dyDescent="0.2">
      <c r="Z1426" s="61">
        <v>27922</v>
      </c>
      <c r="AA1426">
        <v>0.87070000000000003</v>
      </c>
    </row>
    <row r="1427" spans="26:27" x14ac:dyDescent="0.2">
      <c r="Z1427" s="61">
        <v>27925</v>
      </c>
      <c r="AA1427">
        <v>0.87070000000000003</v>
      </c>
    </row>
    <row r="1428" spans="26:27" x14ac:dyDescent="0.2">
      <c r="Z1428" s="61">
        <v>27926</v>
      </c>
      <c r="AA1428">
        <v>0.87070000000000003</v>
      </c>
    </row>
    <row r="1429" spans="26:27" x14ac:dyDescent="0.2">
      <c r="Z1429" s="61">
        <v>27927</v>
      </c>
      <c r="AA1429">
        <v>0.87070000000000003</v>
      </c>
    </row>
    <row r="1430" spans="26:27" x14ac:dyDescent="0.2">
      <c r="Z1430" s="61">
        <v>27928</v>
      </c>
      <c r="AA1430">
        <v>0.87070000000000003</v>
      </c>
    </row>
    <row r="1431" spans="26:27" x14ac:dyDescent="0.2">
      <c r="Z1431" s="61">
        <v>27929</v>
      </c>
      <c r="AA1431">
        <v>0.87029999999999996</v>
      </c>
    </row>
    <row r="1432" spans="26:27" x14ac:dyDescent="0.2">
      <c r="Z1432" s="61">
        <v>27932</v>
      </c>
      <c r="AA1432">
        <v>0.87029999999999996</v>
      </c>
    </row>
    <row r="1433" spans="26:27" x14ac:dyDescent="0.2">
      <c r="Z1433" s="61">
        <v>27933</v>
      </c>
      <c r="AA1433">
        <v>0.87029999999999996</v>
      </c>
    </row>
    <row r="1434" spans="26:27" x14ac:dyDescent="0.2">
      <c r="Z1434" s="61">
        <v>27934</v>
      </c>
      <c r="AA1434">
        <v>0.87029999999999996</v>
      </c>
    </row>
    <row r="1435" spans="26:27" x14ac:dyDescent="0.2">
      <c r="Z1435" s="61">
        <v>27935</v>
      </c>
      <c r="AA1435">
        <v>0.87029999999999996</v>
      </c>
    </row>
    <row r="1436" spans="26:27" x14ac:dyDescent="0.2">
      <c r="Z1436" s="61">
        <v>27936</v>
      </c>
      <c r="AA1436">
        <v>0.86729999999999996</v>
      </c>
    </row>
    <row r="1437" spans="26:27" x14ac:dyDescent="0.2">
      <c r="Z1437" s="61">
        <v>27939</v>
      </c>
      <c r="AA1437">
        <v>0.86729999999999996</v>
      </c>
    </row>
    <row r="1438" spans="26:27" x14ac:dyDescent="0.2">
      <c r="Z1438" s="61">
        <v>27940</v>
      </c>
      <c r="AA1438">
        <v>0.86729999999999996</v>
      </c>
    </row>
    <row r="1439" spans="26:27" x14ac:dyDescent="0.2">
      <c r="Z1439" s="61">
        <v>27941</v>
      </c>
      <c r="AA1439">
        <v>0.86729999999999996</v>
      </c>
    </row>
    <row r="1440" spans="26:27" x14ac:dyDescent="0.2">
      <c r="Z1440" s="61">
        <v>27942</v>
      </c>
      <c r="AA1440">
        <v>0.86729999999999996</v>
      </c>
    </row>
    <row r="1441" spans="26:27" x14ac:dyDescent="0.2">
      <c r="Z1441" s="61">
        <v>27943</v>
      </c>
      <c r="AA1441">
        <v>0.87109999999999999</v>
      </c>
    </row>
    <row r="1442" spans="26:27" x14ac:dyDescent="0.2">
      <c r="Z1442" s="61">
        <v>27946</v>
      </c>
      <c r="AA1442">
        <v>0.87109999999999999</v>
      </c>
    </row>
    <row r="1443" spans="26:27" x14ac:dyDescent="0.2">
      <c r="Z1443" s="61">
        <v>27947</v>
      </c>
      <c r="AA1443">
        <v>0.87109999999999999</v>
      </c>
    </row>
    <row r="1444" spans="26:27" x14ac:dyDescent="0.2">
      <c r="Z1444" s="61">
        <v>27948</v>
      </c>
      <c r="AA1444">
        <v>0.87109999999999999</v>
      </c>
    </row>
    <row r="1445" spans="26:27" x14ac:dyDescent="0.2">
      <c r="Z1445" s="61">
        <v>27949</v>
      </c>
      <c r="AA1445">
        <v>0.87109999999999999</v>
      </c>
    </row>
    <row r="1446" spans="26:27" x14ac:dyDescent="0.2">
      <c r="Z1446" s="61">
        <v>27950</v>
      </c>
      <c r="AA1446">
        <v>0.87070000000000003</v>
      </c>
    </row>
    <row r="1447" spans="26:27" x14ac:dyDescent="0.2">
      <c r="Z1447" s="61">
        <v>27953</v>
      </c>
      <c r="AA1447">
        <v>0.87070000000000003</v>
      </c>
    </row>
    <row r="1448" spans="26:27" x14ac:dyDescent="0.2">
      <c r="Z1448" s="61">
        <v>27954</v>
      </c>
      <c r="AA1448">
        <v>0.87070000000000003</v>
      </c>
    </row>
    <row r="1449" spans="26:27" x14ac:dyDescent="0.2">
      <c r="Z1449" s="61">
        <v>27955</v>
      </c>
      <c r="AA1449">
        <v>0.87070000000000003</v>
      </c>
    </row>
    <row r="1450" spans="26:27" x14ac:dyDescent="0.2">
      <c r="Z1450" s="61">
        <v>27956</v>
      </c>
      <c r="AA1450">
        <v>0.87070000000000003</v>
      </c>
    </row>
    <row r="1451" spans="26:27" x14ac:dyDescent="0.2">
      <c r="Z1451" s="61">
        <v>27957</v>
      </c>
      <c r="AA1451">
        <v>0.87109999999999999</v>
      </c>
    </row>
    <row r="1452" spans="26:27" x14ac:dyDescent="0.2">
      <c r="Z1452" s="61">
        <v>27960</v>
      </c>
      <c r="AA1452">
        <v>0.87109999999999999</v>
      </c>
    </row>
    <row r="1453" spans="26:27" x14ac:dyDescent="0.2">
      <c r="Z1453" s="61">
        <v>27961</v>
      </c>
      <c r="AA1453">
        <v>0.87109999999999999</v>
      </c>
    </row>
    <row r="1454" spans="26:27" x14ac:dyDescent="0.2">
      <c r="Z1454" s="61">
        <v>27962</v>
      </c>
      <c r="AA1454">
        <v>0.87109999999999999</v>
      </c>
    </row>
    <row r="1455" spans="26:27" x14ac:dyDescent="0.2">
      <c r="Z1455" s="61">
        <v>27963</v>
      </c>
      <c r="AA1455">
        <v>0.87109999999999999</v>
      </c>
    </row>
    <row r="1456" spans="26:27" x14ac:dyDescent="0.2">
      <c r="Z1456" s="61">
        <v>27964</v>
      </c>
      <c r="AA1456">
        <v>0.87150000000000005</v>
      </c>
    </row>
    <row r="1457" spans="26:27" x14ac:dyDescent="0.2">
      <c r="Z1457" s="61">
        <v>27967</v>
      </c>
      <c r="AA1457">
        <v>0.87150000000000005</v>
      </c>
    </row>
    <row r="1458" spans="26:27" x14ac:dyDescent="0.2">
      <c r="Z1458" s="61">
        <v>27968</v>
      </c>
      <c r="AA1458">
        <v>0.87150000000000005</v>
      </c>
    </row>
    <row r="1459" spans="26:27" x14ac:dyDescent="0.2">
      <c r="Z1459" s="61">
        <v>27969</v>
      </c>
      <c r="AA1459">
        <v>0.87150000000000005</v>
      </c>
    </row>
    <row r="1460" spans="26:27" x14ac:dyDescent="0.2">
      <c r="Z1460" s="61">
        <v>27970</v>
      </c>
      <c r="AA1460">
        <v>0.87150000000000005</v>
      </c>
    </row>
    <row r="1461" spans="26:27" x14ac:dyDescent="0.2">
      <c r="Z1461" s="61">
        <v>27971</v>
      </c>
      <c r="AA1461">
        <v>0.87070000000000003</v>
      </c>
    </row>
    <row r="1462" spans="26:27" x14ac:dyDescent="0.2">
      <c r="Z1462" s="61">
        <v>27974</v>
      </c>
      <c r="AA1462">
        <v>0.87070000000000003</v>
      </c>
    </row>
    <row r="1463" spans="26:27" x14ac:dyDescent="0.2">
      <c r="Z1463" s="61">
        <v>27975</v>
      </c>
      <c r="AA1463">
        <v>0.87070000000000003</v>
      </c>
    </row>
    <row r="1464" spans="26:27" x14ac:dyDescent="0.2">
      <c r="Z1464" s="61">
        <v>27976</v>
      </c>
      <c r="AA1464">
        <v>0.87070000000000003</v>
      </c>
    </row>
    <row r="1465" spans="26:27" x14ac:dyDescent="0.2">
      <c r="Z1465" s="61">
        <v>27977</v>
      </c>
      <c r="AA1465">
        <v>0.87070000000000003</v>
      </c>
    </row>
    <row r="1466" spans="26:27" x14ac:dyDescent="0.2">
      <c r="Z1466" s="61">
        <v>27978</v>
      </c>
      <c r="AA1466">
        <v>0.87070000000000003</v>
      </c>
    </row>
    <row r="1467" spans="26:27" x14ac:dyDescent="0.2">
      <c r="Z1467" s="61">
        <v>27981</v>
      </c>
      <c r="AA1467">
        <v>0.87070000000000003</v>
      </c>
    </row>
    <row r="1468" spans="26:27" x14ac:dyDescent="0.2">
      <c r="Z1468" s="61">
        <v>27982</v>
      </c>
      <c r="AA1468">
        <v>0.87070000000000003</v>
      </c>
    </row>
    <row r="1469" spans="26:27" x14ac:dyDescent="0.2">
      <c r="Z1469" s="61">
        <v>27983</v>
      </c>
      <c r="AA1469">
        <v>0.87070000000000003</v>
      </c>
    </row>
    <row r="1470" spans="26:27" x14ac:dyDescent="0.2">
      <c r="Z1470" s="61">
        <v>27984</v>
      </c>
      <c r="AA1470">
        <v>0.87070000000000003</v>
      </c>
    </row>
    <row r="1471" spans="26:27" x14ac:dyDescent="0.2">
      <c r="Z1471" s="61">
        <v>27985</v>
      </c>
      <c r="AA1471">
        <v>0.87070000000000003</v>
      </c>
    </row>
    <row r="1472" spans="26:27" x14ac:dyDescent="0.2">
      <c r="Z1472" s="61">
        <v>27988</v>
      </c>
      <c r="AA1472">
        <v>0.87070000000000003</v>
      </c>
    </row>
    <row r="1473" spans="26:27" x14ac:dyDescent="0.2">
      <c r="Z1473" s="61">
        <v>27989</v>
      </c>
      <c r="AA1473">
        <v>0.87070000000000003</v>
      </c>
    </row>
    <row r="1474" spans="26:27" x14ac:dyDescent="0.2">
      <c r="Z1474" s="61">
        <v>27990</v>
      </c>
      <c r="AA1474">
        <v>0.87070000000000003</v>
      </c>
    </row>
    <row r="1475" spans="26:27" x14ac:dyDescent="0.2">
      <c r="Z1475" s="61">
        <v>27991</v>
      </c>
      <c r="AA1475">
        <v>0.87070000000000003</v>
      </c>
    </row>
    <row r="1476" spans="26:27" x14ac:dyDescent="0.2">
      <c r="Z1476" s="61">
        <v>27992</v>
      </c>
      <c r="AA1476">
        <v>0.87070000000000003</v>
      </c>
    </row>
    <row r="1477" spans="26:27" x14ac:dyDescent="0.2">
      <c r="Z1477" s="61">
        <v>27995</v>
      </c>
      <c r="AA1477">
        <v>0.87070000000000003</v>
      </c>
    </row>
    <row r="1478" spans="26:27" x14ac:dyDescent="0.2">
      <c r="Z1478" s="61">
        <v>27996</v>
      </c>
      <c r="AA1478">
        <v>0.87070000000000003</v>
      </c>
    </row>
    <row r="1479" spans="26:27" x14ac:dyDescent="0.2">
      <c r="Z1479" s="61">
        <v>27997</v>
      </c>
      <c r="AA1479">
        <v>0.87070000000000003</v>
      </c>
    </row>
    <row r="1480" spans="26:27" x14ac:dyDescent="0.2">
      <c r="Z1480" s="61">
        <v>27998</v>
      </c>
      <c r="AA1480">
        <v>0.87070000000000003</v>
      </c>
    </row>
    <row r="1481" spans="26:27" x14ac:dyDescent="0.2">
      <c r="Z1481" s="61">
        <v>27999</v>
      </c>
      <c r="AA1481">
        <v>0.87070000000000003</v>
      </c>
    </row>
    <row r="1482" spans="26:27" x14ac:dyDescent="0.2">
      <c r="Z1482" s="61">
        <v>28002</v>
      </c>
      <c r="AA1482">
        <v>0.87150000000000005</v>
      </c>
    </row>
    <row r="1483" spans="26:27" x14ac:dyDescent="0.2">
      <c r="Z1483" s="61">
        <v>28003</v>
      </c>
      <c r="AA1483">
        <v>0.87150000000000005</v>
      </c>
    </row>
    <row r="1484" spans="26:27" x14ac:dyDescent="0.2">
      <c r="Z1484" s="61">
        <v>28004</v>
      </c>
      <c r="AA1484">
        <v>0.87150000000000005</v>
      </c>
    </row>
    <row r="1485" spans="26:27" x14ac:dyDescent="0.2">
      <c r="Z1485" s="61">
        <v>28005</v>
      </c>
      <c r="AA1485">
        <v>0.87150000000000005</v>
      </c>
    </row>
    <row r="1486" spans="26:27" x14ac:dyDescent="0.2">
      <c r="Z1486" s="61">
        <v>28006</v>
      </c>
      <c r="AA1486">
        <v>0.87150000000000005</v>
      </c>
    </row>
    <row r="1487" spans="26:27" x14ac:dyDescent="0.2">
      <c r="Z1487" s="61">
        <v>28009</v>
      </c>
      <c r="AA1487">
        <v>0.87150000000000005</v>
      </c>
    </row>
    <row r="1488" spans="26:27" x14ac:dyDescent="0.2">
      <c r="Z1488" s="61">
        <v>28010</v>
      </c>
      <c r="AA1488">
        <v>0.87150000000000005</v>
      </c>
    </row>
    <row r="1489" spans="26:27" x14ac:dyDescent="0.2">
      <c r="Z1489" s="61">
        <v>28011</v>
      </c>
      <c r="AA1489">
        <v>0.87150000000000005</v>
      </c>
    </row>
    <row r="1490" spans="26:27" x14ac:dyDescent="0.2">
      <c r="Z1490" s="61">
        <v>28012</v>
      </c>
      <c r="AA1490">
        <v>0.87150000000000005</v>
      </c>
    </row>
    <row r="1491" spans="26:27" x14ac:dyDescent="0.2">
      <c r="Z1491" s="61">
        <v>28013</v>
      </c>
      <c r="AA1491">
        <v>0.87150000000000005</v>
      </c>
    </row>
    <row r="1492" spans="26:27" x14ac:dyDescent="0.2">
      <c r="Z1492" s="61">
        <v>28016</v>
      </c>
      <c r="AA1492">
        <v>0.87150000000000005</v>
      </c>
    </row>
    <row r="1493" spans="26:27" x14ac:dyDescent="0.2">
      <c r="Z1493" s="61">
        <v>28017</v>
      </c>
      <c r="AA1493">
        <v>0.87150000000000005</v>
      </c>
    </row>
    <row r="1494" spans="26:27" x14ac:dyDescent="0.2">
      <c r="Z1494" s="61">
        <v>28018</v>
      </c>
      <c r="AA1494">
        <v>0.87150000000000005</v>
      </c>
    </row>
    <row r="1495" spans="26:27" x14ac:dyDescent="0.2">
      <c r="Z1495" s="61">
        <v>28019</v>
      </c>
      <c r="AA1495">
        <v>0.87150000000000005</v>
      </c>
    </row>
    <row r="1496" spans="26:27" x14ac:dyDescent="0.2">
      <c r="Z1496" s="61">
        <v>28020</v>
      </c>
      <c r="AA1496">
        <v>0.87150000000000005</v>
      </c>
    </row>
    <row r="1497" spans="26:27" x14ac:dyDescent="0.2">
      <c r="Z1497" s="61">
        <v>28023</v>
      </c>
      <c r="AA1497">
        <v>0.87150000000000005</v>
      </c>
    </row>
    <row r="1498" spans="26:27" x14ac:dyDescent="0.2">
      <c r="Z1498" s="61">
        <v>28024</v>
      </c>
      <c r="AA1498">
        <v>0.87150000000000005</v>
      </c>
    </row>
    <row r="1499" spans="26:27" x14ac:dyDescent="0.2">
      <c r="Z1499" s="61">
        <v>28025</v>
      </c>
      <c r="AA1499">
        <v>0.87150000000000005</v>
      </c>
    </row>
    <row r="1500" spans="26:27" x14ac:dyDescent="0.2">
      <c r="Z1500" s="61">
        <v>28026</v>
      </c>
      <c r="AA1500">
        <v>0.87150000000000005</v>
      </c>
    </row>
    <row r="1501" spans="26:27" x14ac:dyDescent="0.2">
      <c r="Z1501" s="61">
        <v>28027</v>
      </c>
      <c r="AA1501">
        <v>0.87070000000000003</v>
      </c>
    </row>
    <row r="1502" spans="26:27" x14ac:dyDescent="0.2">
      <c r="Z1502" s="61">
        <v>28030</v>
      </c>
      <c r="AA1502">
        <v>0.87070000000000003</v>
      </c>
    </row>
    <row r="1503" spans="26:27" x14ac:dyDescent="0.2">
      <c r="Z1503" s="61">
        <v>28031</v>
      </c>
      <c r="AA1503">
        <v>0.87070000000000003</v>
      </c>
    </row>
    <row r="1504" spans="26:27" x14ac:dyDescent="0.2">
      <c r="Z1504" s="61">
        <v>28032</v>
      </c>
      <c r="AA1504">
        <v>0.87070000000000003</v>
      </c>
    </row>
    <row r="1505" spans="26:27" x14ac:dyDescent="0.2">
      <c r="Z1505" s="61">
        <v>28033</v>
      </c>
      <c r="AA1505">
        <v>0.87070000000000003</v>
      </c>
    </row>
    <row r="1506" spans="26:27" x14ac:dyDescent="0.2">
      <c r="Z1506" s="61">
        <v>28034</v>
      </c>
      <c r="AA1506">
        <v>0.87070000000000003</v>
      </c>
    </row>
    <row r="1507" spans="26:27" x14ac:dyDescent="0.2">
      <c r="Z1507" s="61">
        <v>28037</v>
      </c>
      <c r="AA1507">
        <v>0.87070000000000003</v>
      </c>
    </row>
    <row r="1508" spans="26:27" x14ac:dyDescent="0.2">
      <c r="Z1508" s="61">
        <v>28038</v>
      </c>
      <c r="AA1508">
        <v>0.87070000000000003</v>
      </c>
    </row>
    <row r="1509" spans="26:27" x14ac:dyDescent="0.2">
      <c r="Z1509" s="61">
        <v>28039</v>
      </c>
      <c r="AA1509">
        <v>0.87070000000000003</v>
      </c>
    </row>
    <row r="1510" spans="26:27" x14ac:dyDescent="0.2">
      <c r="Z1510" s="61">
        <v>28040</v>
      </c>
      <c r="AA1510">
        <v>0.87070000000000003</v>
      </c>
    </row>
    <row r="1511" spans="26:27" x14ac:dyDescent="0.2">
      <c r="Z1511" s="61">
        <v>28041</v>
      </c>
      <c r="AA1511">
        <v>0.87070000000000003</v>
      </c>
    </row>
    <row r="1512" spans="26:27" x14ac:dyDescent="0.2">
      <c r="Z1512" s="61">
        <v>28044</v>
      </c>
      <c r="AA1512">
        <v>0.87070000000000003</v>
      </c>
    </row>
    <row r="1513" spans="26:27" x14ac:dyDescent="0.2">
      <c r="Z1513" s="61">
        <v>28045</v>
      </c>
      <c r="AA1513">
        <v>0.87070000000000003</v>
      </c>
    </row>
    <row r="1514" spans="26:27" x14ac:dyDescent="0.2">
      <c r="Z1514" s="61">
        <v>28046</v>
      </c>
      <c r="AA1514">
        <v>0.87070000000000003</v>
      </c>
    </row>
    <row r="1515" spans="26:27" x14ac:dyDescent="0.2">
      <c r="Z1515" s="61">
        <v>28047</v>
      </c>
      <c r="AA1515">
        <v>0.87070000000000003</v>
      </c>
    </row>
    <row r="1516" spans="26:27" x14ac:dyDescent="0.2">
      <c r="Z1516" s="61">
        <v>28048</v>
      </c>
      <c r="AA1516">
        <v>0.87070000000000003</v>
      </c>
    </row>
    <row r="1517" spans="26:27" x14ac:dyDescent="0.2">
      <c r="Z1517" s="61">
        <v>28051</v>
      </c>
      <c r="AA1517">
        <v>0.87070000000000003</v>
      </c>
    </row>
    <row r="1518" spans="26:27" x14ac:dyDescent="0.2">
      <c r="Z1518" s="61">
        <v>28052</v>
      </c>
      <c r="AA1518">
        <v>0.87070000000000003</v>
      </c>
    </row>
    <row r="1519" spans="26:27" x14ac:dyDescent="0.2">
      <c r="Z1519" s="61">
        <v>28053</v>
      </c>
      <c r="AA1519">
        <v>0.87070000000000003</v>
      </c>
    </row>
    <row r="1520" spans="26:27" x14ac:dyDescent="0.2">
      <c r="Z1520" s="61">
        <v>28054</v>
      </c>
      <c r="AA1520">
        <v>0.87070000000000003</v>
      </c>
    </row>
    <row r="1521" spans="26:27" x14ac:dyDescent="0.2">
      <c r="Z1521" s="61">
        <v>28055</v>
      </c>
      <c r="AA1521">
        <v>0.87070000000000003</v>
      </c>
    </row>
    <row r="1522" spans="26:27" x14ac:dyDescent="0.2">
      <c r="Z1522" s="61">
        <v>28058</v>
      </c>
      <c r="AA1522">
        <v>0.87070000000000003</v>
      </c>
    </row>
    <row r="1523" spans="26:27" x14ac:dyDescent="0.2">
      <c r="Z1523" s="61">
        <v>28059</v>
      </c>
      <c r="AA1523">
        <v>0.87070000000000003</v>
      </c>
    </row>
    <row r="1524" spans="26:27" x14ac:dyDescent="0.2">
      <c r="Z1524" s="61">
        <v>28060</v>
      </c>
      <c r="AA1524">
        <v>0.87070000000000003</v>
      </c>
    </row>
    <row r="1525" spans="26:27" x14ac:dyDescent="0.2">
      <c r="Z1525" s="61">
        <v>28061</v>
      </c>
      <c r="AA1525">
        <v>0.87070000000000003</v>
      </c>
    </row>
    <row r="1526" spans="26:27" x14ac:dyDescent="0.2">
      <c r="Z1526" s="61">
        <v>28062</v>
      </c>
      <c r="AA1526">
        <v>0.87070000000000003</v>
      </c>
    </row>
    <row r="1527" spans="26:27" x14ac:dyDescent="0.2">
      <c r="Z1527" s="61">
        <v>28065</v>
      </c>
      <c r="AA1527">
        <v>0.87070000000000003</v>
      </c>
    </row>
    <row r="1528" spans="26:27" x14ac:dyDescent="0.2">
      <c r="Z1528" s="61">
        <v>28066</v>
      </c>
      <c r="AA1528">
        <v>0.87070000000000003</v>
      </c>
    </row>
    <row r="1529" spans="26:27" x14ac:dyDescent="0.2">
      <c r="Z1529" s="61">
        <v>28067</v>
      </c>
      <c r="AA1529">
        <v>0.87070000000000003</v>
      </c>
    </row>
    <row r="1530" spans="26:27" x14ac:dyDescent="0.2">
      <c r="Z1530" s="61">
        <v>28068</v>
      </c>
      <c r="AA1530">
        <v>0.87070000000000003</v>
      </c>
    </row>
    <row r="1531" spans="26:27" x14ac:dyDescent="0.2">
      <c r="Z1531" s="61">
        <v>28069</v>
      </c>
      <c r="AA1531">
        <v>0.87070000000000003</v>
      </c>
    </row>
    <row r="1532" spans="26:27" x14ac:dyDescent="0.2">
      <c r="Z1532" s="61">
        <v>28072</v>
      </c>
      <c r="AA1532">
        <v>0.87070000000000003</v>
      </c>
    </row>
    <row r="1533" spans="26:27" x14ac:dyDescent="0.2">
      <c r="Z1533" s="61">
        <v>28073</v>
      </c>
      <c r="AA1533">
        <v>0.87070000000000003</v>
      </c>
    </row>
    <row r="1534" spans="26:27" x14ac:dyDescent="0.2">
      <c r="Z1534" s="61">
        <v>28074</v>
      </c>
      <c r="AA1534">
        <v>0.87070000000000003</v>
      </c>
    </row>
    <row r="1535" spans="26:27" x14ac:dyDescent="0.2">
      <c r="Z1535" s="61">
        <v>28075</v>
      </c>
      <c r="AA1535">
        <v>0.87070000000000003</v>
      </c>
    </row>
    <row r="1536" spans="26:27" x14ac:dyDescent="0.2">
      <c r="Z1536" s="61">
        <v>28076</v>
      </c>
      <c r="AA1536">
        <v>0.86990000000000001</v>
      </c>
    </row>
    <row r="1537" spans="26:27" x14ac:dyDescent="0.2">
      <c r="Z1537" s="61">
        <v>28079</v>
      </c>
      <c r="AA1537">
        <v>0.86990000000000001</v>
      </c>
    </row>
    <row r="1538" spans="26:27" x14ac:dyDescent="0.2">
      <c r="Z1538" s="61">
        <v>28080</v>
      </c>
      <c r="AA1538">
        <v>0.86990000000000001</v>
      </c>
    </row>
    <row r="1539" spans="26:27" x14ac:dyDescent="0.2">
      <c r="Z1539" s="61">
        <v>28081</v>
      </c>
      <c r="AA1539">
        <v>0.86990000000000001</v>
      </c>
    </row>
    <row r="1540" spans="26:27" x14ac:dyDescent="0.2">
      <c r="Z1540" s="61">
        <v>28082</v>
      </c>
      <c r="AA1540">
        <v>0.86990000000000001</v>
      </c>
    </row>
    <row r="1541" spans="26:27" x14ac:dyDescent="0.2">
      <c r="Z1541" s="61">
        <v>28083</v>
      </c>
      <c r="AA1541">
        <v>0.87070000000000003</v>
      </c>
    </row>
    <row r="1542" spans="26:27" x14ac:dyDescent="0.2">
      <c r="Z1542" s="61">
        <v>28086</v>
      </c>
      <c r="AA1542">
        <v>0.87070000000000003</v>
      </c>
    </row>
    <row r="1543" spans="26:27" x14ac:dyDescent="0.2">
      <c r="Z1543" s="61">
        <v>28087</v>
      </c>
      <c r="AA1543">
        <v>0.87070000000000003</v>
      </c>
    </row>
    <row r="1544" spans="26:27" x14ac:dyDescent="0.2">
      <c r="Z1544" s="61">
        <v>28088</v>
      </c>
      <c r="AA1544">
        <v>0.87070000000000003</v>
      </c>
    </row>
    <row r="1545" spans="26:27" x14ac:dyDescent="0.2">
      <c r="Z1545" s="61">
        <v>28089</v>
      </c>
      <c r="AA1545">
        <v>0.87070000000000003</v>
      </c>
    </row>
    <row r="1546" spans="26:27" x14ac:dyDescent="0.2">
      <c r="Z1546" s="61">
        <v>28090</v>
      </c>
      <c r="AA1546">
        <v>0.87070000000000003</v>
      </c>
    </row>
    <row r="1547" spans="26:27" x14ac:dyDescent="0.2">
      <c r="Z1547" s="61">
        <v>28093</v>
      </c>
      <c r="AA1547">
        <v>0.87070000000000003</v>
      </c>
    </row>
    <row r="1548" spans="26:27" x14ac:dyDescent="0.2">
      <c r="Z1548" s="61">
        <v>28094</v>
      </c>
      <c r="AA1548">
        <v>0.87070000000000003</v>
      </c>
    </row>
    <row r="1549" spans="26:27" x14ac:dyDescent="0.2">
      <c r="Z1549" s="61">
        <v>28095</v>
      </c>
      <c r="AA1549">
        <v>0.87070000000000003</v>
      </c>
    </row>
    <row r="1550" spans="26:27" x14ac:dyDescent="0.2">
      <c r="Z1550" s="61">
        <v>28096</v>
      </c>
      <c r="AA1550">
        <v>0.87070000000000003</v>
      </c>
    </row>
    <row r="1551" spans="26:27" x14ac:dyDescent="0.2">
      <c r="Z1551" s="61">
        <v>28097</v>
      </c>
      <c r="AA1551">
        <v>0.87070000000000003</v>
      </c>
    </row>
    <row r="1552" spans="26:27" x14ac:dyDescent="0.2">
      <c r="Z1552" s="61">
        <v>28100</v>
      </c>
      <c r="AA1552">
        <v>0.87070000000000003</v>
      </c>
    </row>
    <row r="1553" spans="26:27" x14ac:dyDescent="0.2">
      <c r="Z1553" s="61">
        <v>28101</v>
      </c>
      <c r="AA1553">
        <v>0.87070000000000003</v>
      </c>
    </row>
    <row r="1554" spans="26:27" x14ac:dyDescent="0.2">
      <c r="Z1554" s="61">
        <v>28102</v>
      </c>
      <c r="AA1554">
        <v>0.87070000000000003</v>
      </c>
    </row>
    <row r="1555" spans="26:27" x14ac:dyDescent="0.2">
      <c r="Z1555" s="61">
        <v>28103</v>
      </c>
      <c r="AA1555">
        <v>0.87070000000000003</v>
      </c>
    </row>
    <row r="1556" spans="26:27" x14ac:dyDescent="0.2">
      <c r="Z1556" s="61">
        <v>28104</v>
      </c>
      <c r="AA1556">
        <v>0.86960000000000004</v>
      </c>
    </row>
    <row r="1557" spans="26:27" x14ac:dyDescent="0.2">
      <c r="Z1557" s="61">
        <v>28107</v>
      </c>
      <c r="AA1557">
        <v>0.86960000000000004</v>
      </c>
    </row>
    <row r="1558" spans="26:27" x14ac:dyDescent="0.2">
      <c r="Z1558" s="61">
        <v>28108</v>
      </c>
      <c r="AA1558">
        <v>0.86960000000000004</v>
      </c>
    </row>
    <row r="1559" spans="26:27" x14ac:dyDescent="0.2">
      <c r="Z1559" s="61">
        <v>28109</v>
      </c>
      <c r="AA1559">
        <v>0.86960000000000004</v>
      </c>
    </row>
    <row r="1560" spans="26:27" x14ac:dyDescent="0.2">
      <c r="Z1560" s="61">
        <v>28110</v>
      </c>
      <c r="AA1560">
        <v>0.86960000000000004</v>
      </c>
    </row>
    <row r="1561" spans="26:27" x14ac:dyDescent="0.2">
      <c r="Z1561" s="61">
        <v>28111</v>
      </c>
      <c r="AA1561">
        <v>0.86960000000000004</v>
      </c>
    </row>
    <row r="1562" spans="26:27" x14ac:dyDescent="0.2">
      <c r="Z1562" s="61">
        <v>28114</v>
      </c>
      <c r="AA1562">
        <v>0.86960000000000004</v>
      </c>
    </row>
    <row r="1563" spans="26:27" x14ac:dyDescent="0.2">
      <c r="Z1563" s="61">
        <v>28115</v>
      </c>
      <c r="AA1563">
        <v>0.86960000000000004</v>
      </c>
    </row>
    <row r="1564" spans="26:27" x14ac:dyDescent="0.2">
      <c r="Z1564" s="61">
        <v>28116</v>
      </c>
      <c r="AA1564">
        <v>0.86960000000000004</v>
      </c>
    </row>
    <row r="1565" spans="26:27" x14ac:dyDescent="0.2">
      <c r="Z1565" s="61">
        <v>28117</v>
      </c>
      <c r="AA1565">
        <v>0.86960000000000004</v>
      </c>
    </row>
    <row r="1566" spans="26:27" x14ac:dyDescent="0.2">
      <c r="Z1566" s="61">
        <v>28118</v>
      </c>
      <c r="AA1566">
        <v>0.86960000000000004</v>
      </c>
    </row>
    <row r="1567" spans="26:27" x14ac:dyDescent="0.2">
      <c r="Z1567" s="61">
        <v>28121</v>
      </c>
      <c r="AA1567">
        <v>0.86960000000000004</v>
      </c>
    </row>
    <row r="1568" spans="26:27" x14ac:dyDescent="0.2">
      <c r="Z1568" s="61">
        <v>28122</v>
      </c>
      <c r="AA1568">
        <v>0.86960000000000004</v>
      </c>
    </row>
    <row r="1569" spans="26:27" x14ac:dyDescent="0.2">
      <c r="Z1569" s="61">
        <v>28123</v>
      </c>
      <c r="AA1569">
        <v>0.86960000000000004</v>
      </c>
    </row>
    <row r="1570" spans="26:27" x14ac:dyDescent="0.2">
      <c r="Z1570" s="61">
        <v>28124</v>
      </c>
      <c r="AA1570">
        <v>0.86960000000000004</v>
      </c>
    </row>
    <row r="1571" spans="26:27" x14ac:dyDescent="0.2">
      <c r="Z1571" s="61">
        <v>28125</v>
      </c>
      <c r="AA1571">
        <v>0.86960000000000004</v>
      </c>
    </row>
    <row r="1572" spans="26:27" x14ac:dyDescent="0.2">
      <c r="Z1572" s="61">
        <v>28128</v>
      </c>
      <c r="AA1572">
        <v>0.86960000000000004</v>
      </c>
    </row>
    <row r="1573" spans="26:27" x14ac:dyDescent="0.2">
      <c r="Z1573" s="61">
        <v>28129</v>
      </c>
      <c r="AA1573">
        <v>0.86960000000000004</v>
      </c>
    </row>
    <row r="1574" spans="26:27" x14ac:dyDescent="0.2">
      <c r="Z1574" s="61">
        <v>28130</v>
      </c>
      <c r="AA1574">
        <v>0.86960000000000004</v>
      </c>
    </row>
    <row r="1575" spans="26:27" x14ac:dyDescent="0.2">
      <c r="Z1575" s="61">
        <v>28131</v>
      </c>
      <c r="AA1575">
        <v>0.86960000000000004</v>
      </c>
    </row>
    <row r="1576" spans="26:27" x14ac:dyDescent="0.2">
      <c r="Z1576" s="61">
        <v>28132</v>
      </c>
      <c r="AA1576">
        <v>0.86960000000000004</v>
      </c>
    </row>
    <row r="1577" spans="26:27" x14ac:dyDescent="0.2">
      <c r="Z1577" s="61">
        <v>28135</v>
      </c>
      <c r="AA1577">
        <v>0.86919999999999997</v>
      </c>
    </row>
    <row r="1578" spans="26:27" x14ac:dyDescent="0.2">
      <c r="Z1578" s="61">
        <v>28136</v>
      </c>
      <c r="AA1578">
        <v>0.87119999999999997</v>
      </c>
    </row>
    <row r="1579" spans="26:27" x14ac:dyDescent="0.2">
      <c r="Z1579" s="61">
        <v>28137</v>
      </c>
      <c r="AA1579">
        <v>0.87119999999999997</v>
      </c>
    </row>
    <row r="1580" spans="26:27" x14ac:dyDescent="0.2">
      <c r="Z1580" s="61">
        <v>28138</v>
      </c>
      <c r="AA1580">
        <v>0.87119999999999997</v>
      </c>
    </row>
    <row r="1581" spans="26:27" x14ac:dyDescent="0.2">
      <c r="Z1581" s="61">
        <v>28139</v>
      </c>
      <c r="AA1581">
        <v>0.87150000000000005</v>
      </c>
    </row>
    <row r="1582" spans="26:27" x14ac:dyDescent="0.2">
      <c r="Z1582" s="61">
        <v>28142</v>
      </c>
      <c r="AA1582">
        <v>0.87150000000000005</v>
      </c>
    </row>
    <row r="1583" spans="26:27" x14ac:dyDescent="0.2">
      <c r="Z1583" s="61">
        <v>28143</v>
      </c>
      <c r="AA1583">
        <v>0.87150000000000005</v>
      </c>
    </row>
    <row r="1584" spans="26:27" x14ac:dyDescent="0.2">
      <c r="Z1584" s="61">
        <v>28144</v>
      </c>
      <c r="AA1584">
        <v>0.86960000000000004</v>
      </c>
    </row>
    <row r="1585" spans="26:27" x14ac:dyDescent="0.2">
      <c r="Z1585" s="61">
        <v>28145</v>
      </c>
      <c r="AA1585">
        <v>0.86960000000000004</v>
      </c>
    </row>
    <row r="1586" spans="26:27" x14ac:dyDescent="0.2">
      <c r="Z1586" s="61">
        <v>28146</v>
      </c>
      <c r="AA1586">
        <v>0.86960000000000004</v>
      </c>
    </row>
    <row r="1587" spans="26:27" x14ac:dyDescent="0.2">
      <c r="Z1587" s="61">
        <v>28149</v>
      </c>
      <c r="AA1587">
        <v>0.86960000000000004</v>
      </c>
    </row>
    <row r="1588" spans="26:27" x14ac:dyDescent="0.2">
      <c r="Z1588" s="61">
        <v>28150</v>
      </c>
      <c r="AA1588">
        <v>0.86960000000000004</v>
      </c>
    </row>
    <row r="1589" spans="26:27" x14ac:dyDescent="0.2">
      <c r="Z1589" s="61">
        <v>28151</v>
      </c>
      <c r="AA1589">
        <v>0.86960000000000004</v>
      </c>
    </row>
    <row r="1590" spans="26:27" x14ac:dyDescent="0.2">
      <c r="Z1590" s="61">
        <v>28152</v>
      </c>
      <c r="AA1590">
        <v>0.86960000000000004</v>
      </c>
    </row>
    <row r="1591" spans="26:27" x14ac:dyDescent="0.2">
      <c r="Z1591" s="61">
        <v>28153</v>
      </c>
      <c r="AA1591">
        <v>0.86960000000000004</v>
      </c>
    </row>
    <row r="1592" spans="26:27" x14ac:dyDescent="0.2">
      <c r="Z1592" s="61">
        <v>28156</v>
      </c>
      <c r="AA1592">
        <v>0.86960000000000004</v>
      </c>
    </row>
    <row r="1593" spans="26:27" x14ac:dyDescent="0.2">
      <c r="Z1593" s="61">
        <v>28157</v>
      </c>
      <c r="AA1593">
        <v>0.86960000000000004</v>
      </c>
    </row>
    <row r="1594" spans="26:27" x14ac:dyDescent="0.2">
      <c r="Z1594" s="61">
        <v>28158</v>
      </c>
      <c r="AA1594">
        <v>0.86960000000000004</v>
      </c>
    </row>
    <row r="1595" spans="26:27" x14ac:dyDescent="0.2">
      <c r="Z1595" s="61">
        <v>28159</v>
      </c>
      <c r="AA1595">
        <v>0.86960000000000004</v>
      </c>
    </row>
    <row r="1596" spans="26:27" x14ac:dyDescent="0.2">
      <c r="Z1596" s="61">
        <v>28160</v>
      </c>
      <c r="AA1596">
        <v>0.86960000000000004</v>
      </c>
    </row>
    <row r="1597" spans="26:27" x14ac:dyDescent="0.2">
      <c r="Z1597" s="61">
        <v>28163</v>
      </c>
      <c r="AA1597">
        <v>0.86960000000000004</v>
      </c>
    </row>
    <row r="1598" spans="26:27" x14ac:dyDescent="0.2">
      <c r="Z1598" s="61">
        <v>28164</v>
      </c>
      <c r="AA1598">
        <v>0.86960000000000004</v>
      </c>
    </row>
    <row r="1599" spans="26:27" x14ac:dyDescent="0.2">
      <c r="Z1599" s="61">
        <v>28165</v>
      </c>
      <c r="AA1599">
        <v>0.86960000000000004</v>
      </c>
    </row>
    <row r="1600" spans="26:27" x14ac:dyDescent="0.2">
      <c r="Z1600" s="61">
        <v>28166</v>
      </c>
      <c r="AA1600">
        <v>0.86960000000000004</v>
      </c>
    </row>
    <row r="1601" spans="26:27" x14ac:dyDescent="0.2">
      <c r="Z1601" s="61">
        <v>28167</v>
      </c>
      <c r="AA1601">
        <v>0.86960000000000004</v>
      </c>
    </row>
    <row r="1602" spans="26:27" x14ac:dyDescent="0.2">
      <c r="Z1602" s="61">
        <v>28170</v>
      </c>
      <c r="AA1602">
        <v>0.86960000000000004</v>
      </c>
    </row>
    <row r="1603" spans="26:27" x14ac:dyDescent="0.2">
      <c r="Z1603" s="61">
        <v>28171</v>
      </c>
      <c r="AA1603">
        <v>0.86960000000000004</v>
      </c>
    </row>
    <row r="1604" spans="26:27" x14ac:dyDescent="0.2">
      <c r="Z1604" s="61">
        <v>28172</v>
      </c>
      <c r="AA1604">
        <v>0.86960000000000004</v>
      </c>
    </row>
    <row r="1605" spans="26:27" x14ac:dyDescent="0.2">
      <c r="Z1605" s="61">
        <v>28173</v>
      </c>
      <c r="AA1605">
        <v>0.86960000000000004</v>
      </c>
    </row>
    <row r="1606" spans="26:27" x14ac:dyDescent="0.2">
      <c r="Z1606" s="61">
        <v>28174</v>
      </c>
      <c r="AA1606">
        <v>0.86960000000000004</v>
      </c>
    </row>
    <row r="1607" spans="26:27" x14ac:dyDescent="0.2">
      <c r="Z1607" s="61">
        <v>28177</v>
      </c>
      <c r="AA1607">
        <v>0.86960000000000004</v>
      </c>
    </row>
    <row r="1608" spans="26:27" x14ac:dyDescent="0.2">
      <c r="Z1608" s="61">
        <v>28178</v>
      </c>
      <c r="AA1608">
        <v>0.86960000000000004</v>
      </c>
    </row>
    <row r="1609" spans="26:27" x14ac:dyDescent="0.2">
      <c r="Z1609" s="61">
        <v>28179</v>
      </c>
      <c r="AA1609">
        <v>0.86960000000000004</v>
      </c>
    </row>
    <row r="1610" spans="26:27" x14ac:dyDescent="0.2">
      <c r="Z1610" s="61">
        <v>28180</v>
      </c>
      <c r="AA1610">
        <v>0.86960000000000004</v>
      </c>
    </row>
    <row r="1611" spans="26:27" x14ac:dyDescent="0.2">
      <c r="Z1611" s="61">
        <v>28181</v>
      </c>
      <c r="AA1611">
        <v>0.86960000000000004</v>
      </c>
    </row>
    <row r="1612" spans="26:27" x14ac:dyDescent="0.2">
      <c r="Z1612" s="61">
        <v>28184</v>
      </c>
      <c r="AA1612">
        <v>0.86960000000000004</v>
      </c>
    </row>
    <row r="1613" spans="26:27" x14ac:dyDescent="0.2">
      <c r="Z1613" s="61">
        <v>28185</v>
      </c>
      <c r="AA1613">
        <v>0.86960000000000004</v>
      </c>
    </row>
    <row r="1614" spans="26:27" x14ac:dyDescent="0.2">
      <c r="Z1614" s="61">
        <v>28186</v>
      </c>
      <c r="AA1614">
        <v>0.86960000000000004</v>
      </c>
    </row>
    <row r="1615" spans="26:27" x14ac:dyDescent="0.2">
      <c r="Z1615" s="61">
        <v>28187</v>
      </c>
      <c r="AA1615">
        <v>0.86960000000000004</v>
      </c>
    </row>
    <row r="1616" spans="26:27" x14ac:dyDescent="0.2">
      <c r="Z1616" s="61">
        <v>28188</v>
      </c>
      <c r="AA1616">
        <v>0.86960000000000004</v>
      </c>
    </row>
    <row r="1617" spans="26:27" x14ac:dyDescent="0.2">
      <c r="Z1617" s="61">
        <v>28191</v>
      </c>
      <c r="AA1617">
        <v>0.86960000000000004</v>
      </c>
    </row>
    <row r="1618" spans="26:27" x14ac:dyDescent="0.2">
      <c r="Z1618" s="61">
        <v>28192</v>
      </c>
      <c r="AA1618">
        <v>0.86960000000000004</v>
      </c>
    </row>
    <row r="1619" spans="26:27" x14ac:dyDescent="0.2">
      <c r="Z1619" s="61">
        <v>28193</v>
      </c>
      <c r="AA1619">
        <v>0.86960000000000004</v>
      </c>
    </row>
    <row r="1620" spans="26:27" x14ac:dyDescent="0.2">
      <c r="Z1620" s="61">
        <v>28194</v>
      </c>
      <c r="AA1620">
        <v>0.86960000000000004</v>
      </c>
    </row>
    <row r="1621" spans="26:27" x14ac:dyDescent="0.2">
      <c r="Z1621" s="61">
        <v>28195</v>
      </c>
      <c r="AA1621">
        <v>0.86960000000000004</v>
      </c>
    </row>
    <row r="1622" spans="26:27" x14ac:dyDescent="0.2">
      <c r="Z1622" s="61">
        <v>28198</v>
      </c>
      <c r="AA1622">
        <v>0.86960000000000004</v>
      </c>
    </row>
    <row r="1623" spans="26:27" x14ac:dyDescent="0.2">
      <c r="Z1623" s="61">
        <v>28199</v>
      </c>
      <c r="AA1623">
        <v>0.86960000000000004</v>
      </c>
    </row>
    <row r="1624" spans="26:27" x14ac:dyDescent="0.2">
      <c r="Z1624" s="61">
        <v>28200</v>
      </c>
      <c r="AA1624">
        <v>0.86960000000000004</v>
      </c>
    </row>
    <row r="1625" spans="26:27" x14ac:dyDescent="0.2">
      <c r="Z1625" s="61">
        <v>28201</v>
      </c>
      <c r="AA1625">
        <v>0.86960000000000004</v>
      </c>
    </row>
    <row r="1626" spans="26:27" x14ac:dyDescent="0.2">
      <c r="Z1626" s="61">
        <v>28202</v>
      </c>
      <c r="AA1626">
        <v>0.86960000000000004</v>
      </c>
    </row>
    <row r="1627" spans="26:27" x14ac:dyDescent="0.2">
      <c r="Z1627" s="61">
        <v>28205</v>
      </c>
      <c r="AA1627">
        <v>0.86960000000000004</v>
      </c>
    </row>
    <row r="1628" spans="26:27" x14ac:dyDescent="0.2">
      <c r="Z1628" s="61">
        <v>28206</v>
      </c>
      <c r="AA1628">
        <v>0.86960000000000004</v>
      </c>
    </row>
    <row r="1629" spans="26:27" x14ac:dyDescent="0.2">
      <c r="Z1629" s="61">
        <v>28207</v>
      </c>
      <c r="AA1629">
        <v>0.86960000000000004</v>
      </c>
    </row>
    <row r="1630" spans="26:27" x14ac:dyDescent="0.2">
      <c r="Z1630" s="61">
        <v>28208</v>
      </c>
      <c r="AA1630">
        <v>0.86960000000000004</v>
      </c>
    </row>
    <row r="1631" spans="26:27" x14ac:dyDescent="0.2">
      <c r="Z1631" s="61">
        <v>28209</v>
      </c>
      <c r="AA1631">
        <v>0.86960000000000004</v>
      </c>
    </row>
    <row r="1632" spans="26:27" x14ac:dyDescent="0.2">
      <c r="Z1632" s="61">
        <v>28212</v>
      </c>
      <c r="AA1632">
        <v>0.86960000000000004</v>
      </c>
    </row>
    <row r="1633" spans="26:27" x14ac:dyDescent="0.2">
      <c r="Z1633" s="61">
        <v>28213</v>
      </c>
      <c r="AA1633">
        <v>0.86960000000000004</v>
      </c>
    </row>
    <row r="1634" spans="26:27" x14ac:dyDescent="0.2">
      <c r="Z1634" s="61">
        <v>28214</v>
      </c>
      <c r="AA1634">
        <v>0.86960000000000004</v>
      </c>
    </row>
    <row r="1635" spans="26:27" x14ac:dyDescent="0.2">
      <c r="Z1635" s="61">
        <v>28215</v>
      </c>
      <c r="AA1635">
        <v>0.86960000000000004</v>
      </c>
    </row>
    <row r="1636" spans="26:27" x14ac:dyDescent="0.2">
      <c r="Z1636" s="61">
        <v>28216</v>
      </c>
      <c r="AA1636">
        <v>0.86960000000000004</v>
      </c>
    </row>
    <row r="1637" spans="26:27" x14ac:dyDescent="0.2">
      <c r="Z1637" s="61">
        <v>28219</v>
      </c>
      <c r="AA1637">
        <v>0.86960000000000004</v>
      </c>
    </row>
    <row r="1638" spans="26:27" x14ac:dyDescent="0.2">
      <c r="Z1638" s="61">
        <v>28220</v>
      </c>
      <c r="AA1638">
        <v>0.86960000000000004</v>
      </c>
    </row>
    <row r="1639" spans="26:27" x14ac:dyDescent="0.2">
      <c r="Z1639" s="61">
        <v>28221</v>
      </c>
      <c r="AA1639">
        <v>0.86919999999999997</v>
      </c>
    </row>
    <row r="1640" spans="26:27" x14ac:dyDescent="0.2">
      <c r="Z1640" s="61">
        <v>28222</v>
      </c>
      <c r="AA1640">
        <v>0.86919999999999997</v>
      </c>
    </row>
    <row r="1641" spans="26:27" x14ac:dyDescent="0.2">
      <c r="Z1641" s="61">
        <v>28223</v>
      </c>
      <c r="AA1641">
        <v>0.86960000000000004</v>
      </c>
    </row>
    <row r="1642" spans="26:27" x14ac:dyDescent="0.2">
      <c r="Z1642" s="61">
        <v>28226</v>
      </c>
      <c r="AA1642">
        <v>0.86960000000000004</v>
      </c>
    </row>
    <row r="1643" spans="26:27" x14ac:dyDescent="0.2">
      <c r="Z1643" s="61">
        <v>28227</v>
      </c>
      <c r="AA1643">
        <v>0.86960000000000004</v>
      </c>
    </row>
    <row r="1644" spans="26:27" x14ac:dyDescent="0.2">
      <c r="Z1644" s="61">
        <v>28228</v>
      </c>
      <c r="AA1644">
        <v>0.86960000000000004</v>
      </c>
    </row>
    <row r="1645" spans="26:27" x14ac:dyDescent="0.2">
      <c r="Z1645" s="61">
        <v>28229</v>
      </c>
      <c r="AA1645">
        <v>0.86960000000000004</v>
      </c>
    </row>
    <row r="1646" spans="26:27" x14ac:dyDescent="0.2">
      <c r="Z1646" s="61">
        <v>28230</v>
      </c>
      <c r="AA1646">
        <v>0.86960000000000004</v>
      </c>
    </row>
    <row r="1647" spans="26:27" x14ac:dyDescent="0.2">
      <c r="Z1647" s="61">
        <v>28233</v>
      </c>
      <c r="AA1647">
        <v>0.86960000000000004</v>
      </c>
    </row>
    <row r="1648" spans="26:27" x14ac:dyDescent="0.2">
      <c r="Z1648" s="61">
        <v>28234</v>
      </c>
      <c r="AA1648">
        <v>0.86960000000000004</v>
      </c>
    </row>
    <row r="1649" spans="26:27" x14ac:dyDescent="0.2">
      <c r="Z1649" s="61">
        <v>28235</v>
      </c>
      <c r="AA1649">
        <v>0.86960000000000004</v>
      </c>
    </row>
    <row r="1650" spans="26:27" x14ac:dyDescent="0.2">
      <c r="Z1650" s="61">
        <v>28236</v>
      </c>
      <c r="AA1650">
        <v>0.86960000000000004</v>
      </c>
    </row>
    <row r="1651" spans="26:27" x14ac:dyDescent="0.2">
      <c r="Z1651" s="61">
        <v>28237</v>
      </c>
      <c r="AA1651">
        <v>0.87150000000000005</v>
      </c>
    </row>
    <row r="1652" spans="26:27" x14ac:dyDescent="0.2">
      <c r="Z1652" s="61">
        <v>28240</v>
      </c>
      <c r="AA1652">
        <v>0.87150000000000005</v>
      </c>
    </row>
    <row r="1653" spans="26:27" x14ac:dyDescent="0.2">
      <c r="Z1653" s="61">
        <v>28241</v>
      </c>
      <c r="AA1653">
        <v>0.87150000000000005</v>
      </c>
    </row>
    <row r="1654" spans="26:27" x14ac:dyDescent="0.2">
      <c r="Z1654" s="61">
        <v>28242</v>
      </c>
      <c r="AA1654">
        <v>0.87150000000000005</v>
      </c>
    </row>
    <row r="1655" spans="26:27" x14ac:dyDescent="0.2">
      <c r="Z1655" s="61">
        <v>28243</v>
      </c>
      <c r="AA1655">
        <v>0.87150000000000005</v>
      </c>
    </row>
    <row r="1656" spans="26:27" x14ac:dyDescent="0.2">
      <c r="Z1656" s="61">
        <v>28244</v>
      </c>
      <c r="AA1656">
        <v>0.87150000000000005</v>
      </c>
    </row>
    <row r="1657" spans="26:27" x14ac:dyDescent="0.2">
      <c r="Z1657" s="61">
        <v>28247</v>
      </c>
      <c r="AA1657">
        <v>0.86960000000000004</v>
      </c>
    </row>
    <row r="1658" spans="26:27" x14ac:dyDescent="0.2">
      <c r="Z1658" s="61">
        <v>28248</v>
      </c>
      <c r="AA1658">
        <v>0.86960000000000004</v>
      </c>
    </row>
    <row r="1659" spans="26:27" x14ac:dyDescent="0.2">
      <c r="Z1659" s="61">
        <v>28249</v>
      </c>
      <c r="AA1659">
        <v>0.86960000000000004</v>
      </c>
    </row>
    <row r="1660" spans="26:27" x14ac:dyDescent="0.2">
      <c r="Z1660" s="61">
        <v>28250</v>
      </c>
      <c r="AA1660">
        <v>0.86960000000000004</v>
      </c>
    </row>
    <row r="1661" spans="26:27" x14ac:dyDescent="0.2">
      <c r="Z1661" s="61">
        <v>28251</v>
      </c>
      <c r="AA1661">
        <v>0.86960000000000004</v>
      </c>
    </row>
    <row r="1662" spans="26:27" x14ac:dyDescent="0.2">
      <c r="Z1662" s="61">
        <v>28254</v>
      </c>
      <c r="AA1662">
        <v>0.86960000000000004</v>
      </c>
    </row>
    <row r="1663" spans="26:27" x14ac:dyDescent="0.2">
      <c r="Z1663" s="61">
        <v>28255</v>
      </c>
      <c r="AA1663">
        <v>0.86960000000000004</v>
      </c>
    </row>
    <row r="1664" spans="26:27" x14ac:dyDescent="0.2">
      <c r="Z1664" s="61">
        <v>28256</v>
      </c>
      <c r="AA1664">
        <v>0.86960000000000004</v>
      </c>
    </row>
    <row r="1665" spans="26:27" x14ac:dyDescent="0.2">
      <c r="Z1665" s="61">
        <v>28257</v>
      </c>
      <c r="AA1665">
        <v>0.86960000000000004</v>
      </c>
    </row>
    <row r="1666" spans="26:27" x14ac:dyDescent="0.2">
      <c r="Z1666" s="61">
        <v>28258</v>
      </c>
      <c r="AA1666">
        <v>0.86960000000000004</v>
      </c>
    </row>
    <row r="1667" spans="26:27" x14ac:dyDescent="0.2">
      <c r="Z1667" s="61">
        <v>28261</v>
      </c>
      <c r="AA1667">
        <v>0.86960000000000004</v>
      </c>
    </row>
    <row r="1668" spans="26:27" x14ac:dyDescent="0.2">
      <c r="Z1668" s="61">
        <v>28262</v>
      </c>
      <c r="AA1668">
        <v>0.86960000000000004</v>
      </c>
    </row>
    <row r="1669" spans="26:27" x14ac:dyDescent="0.2">
      <c r="Z1669" s="61">
        <v>28263</v>
      </c>
      <c r="AA1669">
        <v>0.86960000000000004</v>
      </c>
    </row>
    <row r="1670" spans="26:27" x14ac:dyDescent="0.2">
      <c r="Z1670" s="61">
        <v>28264</v>
      </c>
      <c r="AA1670">
        <v>0.86919999999999997</v>
      </c>
    </row>
    <row r="1671" spans="26:27" x14ac:dyDescent="0.2">
      <c r="Z1671" s="61">
        <v>28265</v>
      </c>
      <c r="AA1671">
        <v>0.86960000000000004</v>
      </c>
    </row>
    <row r="1672" spans="26:27" x14ac:dyDescent="0.2">
      <c r="Z1672" s="61">
        <v>28268</v>
      </c>
      <c r="AA1672">
        <v>0.86960000000000004</v>
      </c>
    </row>
    <row r="1673" spans="26:27" x14ac:dyDescent="0.2">
      <c r="Z1673" s="61">
        <v>28269</v>
      </c>
      <c r="AA1673">
        <v>0.86960000000000004</v>
      </c>
    </row>
    <row r="1674" spans="26:27" x14ac:dyDescent="0.2">
      <c r="Z1674" s="61">
        <v>28270</v>
      </c>
      <c r="AA1674">
        <v>0.86960000000000004</v>
      </c>
    </row>
    <row r="1675" spans="26:27" x14ac:dyDescent="0.2">
      <c r="Z1675" s="61">
        <v>28271</v>
      </c>
      <c r="AA1675">
        <v>0.86960000000000004</v>
      </c>
    </row>
    <row r="1676" spans="26:27" x14ac:dyDescent="0.2">
      <c r="Z1676" s="61">
        <v>28272</v>
      </c>
      <c r="AA1676">
        <v>0.86960000000000004</v>
      </c>
    </row>
    <row r="1677" spans="26:27" x14ac:dyDescent="0.2">
      <c r="Z1677" s="61">
        <v>28275</v>
      </c>
      <c r="AA1677">
        <v>0.86960000000000004</v>
      </c>
    </row>
    <row r="1678" spans="26:27" x14ac:dyDescent="0.2">
      <c r="Z1678" s="61">
        <v>28276</v>
      </c>
      <c r="AA1678">
        <v>0.86960000000000004</v>
      </c>
    </row>
    <row r="1679" spans="26:27" x14ac:dyDescent="0.2">
      <c r="Z1679" s="61">
        <v>28277</v>
      </c>
      <c r="AA1679">
        <v>0.86960000000000004</v>
      </c>
    </row>
    <row r="1680" spans="26:27" x14ac:dyDescent="0.2">
      <c r="Z1680" s="61">
        <v>28278</v>
      </c>
      <c r="AA1680">
        <v>0.86960000000000004</v>
      </c>
    </row>
    <row r="1681" spans="26:27" x14ac:dyDescent="0.2">
      <c r="Z1681" s="61">
        <v>28279</v>
      </c>
      <c r="AA1681">
        <v>0.87150000000000005</v>
      </c>
    </row>
    <row r="1682" spans="26:27" x14ac:dyDescent="0.2">
      <c r="Z1682" s="61">
        <v>28282</v>
      </c>
      <c r="AA1682">
        <v>0.86960000000000004</v>
      </c>
    </row>
    <row r="1683" spans="26:27" x14ac:dyDescent="0.2">
      <c r="Z1683" s="61">
        <v>28283</v>
      </c>
      <c r="AA1683">
        <v>0.87109999999999999</v>
      </c>
    </row>
    <row r="1684" spans="26:27" x14ac:dyDescent="0.2">
      <c r="Z1684" s="61">
        <v>28284</v>
      </c>
      <c r="AA1684">
        <v>0.87109999999999999</v>
      </c>
    </row>
    <row r="1685" spans="26:27" x14ac:dyDescent="0.2">
      <c r="Z1685" s="61">
        <v>28285</v>
      </c>
      <c r="AA1685">
        <v>0.87109999999999999</v>
      </c>
    </row>
    <row r="1686" spans="26:27" x14ac:dyDescent="0.2">
      <c r="Z1686" s="61">
        <v>28286</v>
      </c>
      <c r="AA1686">
        <v>0.87150000000000005</v>
      </c>
    </row>
    <row r="1687" spans="26:27" x14ac:dyDescent="0.2">
      <c r="Z1687" s="61">
        <v>28289</v>
      </c>
      <c r="AA1687">
        <v>0.87119999999999997</v>
      </c>
    </row>
    <row r="1688" spans="26:27" x14ac:dyDescent="0.2">
      <c r="Z1688" s="61">
        <v>28290</v>
      </c>
      <c r="AA1688">
        <v>0.87119999999999997</v>
      </c>
    </row>
    <row r="1689" spans="26:27" x14ac:dyDescent="0.2">
      <c r="Z1689" s="61">
        <v>28291</v>
      </c>
      <c r="AA1689">
        <v>0.87119999999999997</v>
      </c>
    </row>
    <row r="1690" spans="26:27" x14ac:dyDescent="0.2">
      <c r="Z1690" s="61">
        <v>28292</v>
      </c>
      <c r="AA1690">
        <v>0.87119999999999997</v>
      </c>
    </row>
    <row r="1691" spans="26:27" x14ac:dyDescent="0.2">
      <c r="Z1691" s="61">
        <v>28293</v>
      </c>
      <c r="AA1691">
        <v>0.86960000000000004</v>
      </c>
    </row>
    <row r="1692" spans="26:27" x14ac:dyDescent="0.2">
      <c r="Z1692" s="61">
        <v>28296</v>
      </c>
      <c r="AA1692">
        <v>0.86960000000000004</v>
      </c>
    </row>
    <row r="1693" spans="26:27" x14ac:dyDescent="0.2">
      <c r="Z1693" s="61">
        <v>28297</v>
      </c>
      <c r="AA1693">
        <v>0.86960000000000004</v>
      </c>
    </row>
    <row r="1694" spans="26:27" x14ac:dyDescent="0.2">
      <c r="Z1694" s="61">
        <v>28298</v>
      </c>
      <c r="AA1694">
        <v>0.86960000000000004</v>
      </c>
    </row>
    <row r="1695" spans="26:27" x14ac:dyDescent="0.2">
      <c r="Z1695" s="61">
        <v>28299</v>
      </c>
      <c r="AA1695">
        <v>0.86960000000000004</v>
      </c>
    </row>
    <row r="1696" spans="26:27" x14ac:dyDescent="0.2">
      <c r="Z1696" s="61">
        <v>28300</v>
      </c>
      <c r="AA1696">
        <v>0.86960000000000004</v>
      </c>
    </row>
    <row r="1697" spans="26:27" x14ac:dyDescent="0.2">
      <c r="Z1697" s="61">
        <v>28303</v>
      </c>
      <c r="AA1697">
        <v>0.87150000000000005</v>
      </c>
    </row>
    <row r="1698" spans="26:27" x14ac:dyDescent="0.2">
      <c r="Z1698" s="61">
        <v>28304</v>
      </c>
      <c r="AA1698">
        <v>0.87150000000000005</v>
      </c>
    </row>
    <row r="1699" spans="26:27" x14ac:dyDescent="0.2">
      <c r="Z1699" s="61">
        <v>28305</v>
      </c>
      <c r="AA1699">
        <v>0.87150000000000005</v>
      </c>
    </row>
    <row r="1700" spans="26:27" x14ac:dyDescent="0.2">
      <c r="Z1700" s="61">
        <v>28306</v>
      </c>
      <c r="AA1700">
        <v>0.86880000000000002</v>
      </c>
    </row>
    <row r="1701" spans="26:27" x14ac:dyDescent="0.2">
      <c r="Z1701" s="61">
        <v>28307</v>
      </c>
      <c r="AA1701">
        <v>0.86960000000000004</v>
      </c>
    </row>
    <row r="1702" spans="26:27" x14ac:dyDescent="0.2">
      <c r="Z1702" s="61">
        <v>28310</v>
      </c>
      <c r="AA1702">
        <v>0.86960000000000004</v>
      </c>
    </row>
    <row r="1703" spans="26:27" x14ac:dyDescent="0.2">
      <c r="Z1703" s="61">
        <v>28311</v>
      </c>
      <c r="AA1703">
        <v>0.86960000000000004</v>
      </c>
    </row>
    <row r="1704" spans="26:27" x14ac:dyDescent="0.2">
      <c r="Z1704" s="61">
        <v>28312</v>
      </c>
      <c r="AA1704">
        <v>0.86960000000000004</v>
      </c>
    </row>
    <row r="1705" spans="26:27" x14ac:dyDescent="0.2">
      <c r="Z1705" s="61">
        <v>28313</v>
      </c>
      <c r="AA1705">
        <v>0.86960000000000004</v>
      </c>
    </row>
    <row r="1706" spans="26:27" x14ac:dyDescent="0.2">
      <c r="Z1706" s="61">
        <v>28314</v>
      </c>
      <c r="AA1706">
        <v>0.86960000000000004</v>
      </c>
    </row>
    <row r="1707" spans="26:27" x14ac:dyDescent="0.2">
      <c r="Z1707" s="61">
        <v>28317</v>
      </c>
      <c r="AA1707">
        <v>0.86960000000000004</v>
      </c>
    </row>
    <row r="1708" spans="26:27" x14ac:dyDescent="0.2">
      <c r="Z1708" s="61">
        <v>28318</v>
      </c>
      <c r="AA1708">
        <v>0.86960000000000004</v>
      </c>
    </row>
    <row r="1709" spans="26:27" x14ac:dyDescent="0.2">
      <c r="Z1709" s="61">
        <v>28319</v>
      </c>
      <c r="AA1709">
        <v>0.86960000000000004</v>
      </c>
    </row>
    <row r="1710" spans="26:27" x14ac:dyDescent="0.2">
      <c r="Z1710" s="61">
        <v>28320</v>
      </c>
      <c r="AA1710">
        <v>0.86960000000000004</v>
      </c>
    </row>
    <row r="1711" spans="26:27" x14ac:dyDescent="0.2">
      <c r="Z1711" s="61">
        <v>28321</v>
      </c>
      <c r="AA1711">
        <v>0.86960000000000004</v>
      </c>
    </row>
    <row r="1712" spans="26:27" x14ac:dyDescent="0.2">
      <c r="Z1712" s="61">
        <v>28324</v>
      </c>
      <c r="AA1712">
        <v>0.86960000000000004</v>
      </c>
    </row>
    <row r="1713" spans="26:27" x14ac:dyDescent="0.2">
      <c r="Z1713" s="61">
        <v>28325</v>
      </c>
      <c r="AA1713">
        <v>0.86960000000000004</v>
      </c>
    </row>
    <row r="1714" spans="26:27" x14ac:dyDescent="0.2">
      <c r="Z1714" s="61">
        <v>28326</v>
      </c>
      <c r="AA1714">
        <v>0.86960000000000004</v>
      </c>
    </row>
    <row r="1715" spans="26:27" x14ac:dyDescent="0.2">
      <c r="Z1715" s="61">
        <v>28327</v>
      </c>
      <c r="AA1715">
        <v>0.86960000000000004</v>
      </c>
    </row>
    <row r="1716" spans="26:27" x14ac:dyDescent="0.2">
      <c r="Z1716" s="61">
        <v>28328</v>
      </c>
      <c r="AA1716">
        <v>0.86960000000000004</v>
      </c>
    </row>
    <row r="1717" spans="26:27" x14ac:dyDescent="0.2">
      <c r="Z1717" s="61">
        <v>28331</v>
      </c>
      <c r="AA1717">
        <v>0.87119999999999997</v>
      </c>
    </row>
    <row r="1718" spans="26:27" x14ac:dyDescent="0.2">
      <c r="Z1718" s="61">
        <v>28332</v>
      </c>
      <c r="AA1718">
        <v>0.86870000000000003</v>
      </c>
    </row>
    <row r="1719" spans="26:27" x14ac:dyDescent="0.2">
      <c r="Z1719" s="61">
        <v>28333</v>
      </c>
      <c r="AA1719">
        <v>0.86839999999999995</v>
      </c>
    </row>
    <row r="1720" spans="26:27" x14ac:dyDescent="0.2">
      <c r="Z1720" s="61">
        <v>28334</v>
      </c>
      <c r="AA1720">
        <v>0.87150000000000005</v>
      </c>
    </row>
    <row r="1721" spans="26:27" x14ac:dyDescent="0.2">
      <c r="Z1721" s="61">
        <v>28335</v>
      </c>
      <c r="AA1721">
        <v>0.87070000000000003</v>
      </c>
    </row>
    <row r="1722" spans="26:27" x14ac:dyDescent="0.2">
      <c r="Z1722" s="61">
        <v>28338</v>
      </c>
      <c r="AA1722">
        <v>0.87109999999999999</v>
      </c>
    </row>
    <row r="1723" spans="26:27" x14ac:dyDescent="0.2">
      <c r="Z1723" s="61">
        <v>28339</v>
      </c>
      <c r="AA1723">
        <v>0.86990000000000001</v>
      </c>
    </row>
    <row r="1724" spans="26:27" x14ac:dyDescent="0.2">
      <c r="Z1724" s="61">
        <v>28340</v>
      </c>
      <c r="AA1724">
        <v>0.86990000000000001</v>
      </c>
    </row>
    <row r="1725" spans="26:27" x14ac:dyDescent="0.2">
      <c r="Z1725" s="61">
        <v>28341</v>
      </c>
      <c r="AA1725">
        <v>0.86990000000000001</v>
      </c>
    </row>
    <row r="1726" spans="26:27" x14ac:dyDescent="0.2">
      <c r="Z1726" s="61">
        <v>28342</v>
      </c>
      <c r="AA1726">
        <v>0.86990000000000001</v>
      </c>
    </row>
    <row r="1727" spans="26:27" x14ac:dyDescent="0.2">
      <c r="Z1727" s="61">
        <v>28345</v>
      </c>
      <c r="AA1727">
        <v>0.86990000000000001</v>
      </c>
    </row>
    <row r="1728" spans="26:27" x14ac:dyDescent="0.2">
      <c r="Z1728" s="61">
        <v>28346</v>
      </c>
      <c r="AA1728">
        <v>0.86990000000000001</v>
      </c>
    </row>
    <row r="1729" spans="26:27" x14ac:dyDescent="0.2">
      <c r="Z1729" s="61">
        <v>28347</v>
      </c>
      <c r="AA1729">
        <v>0.86990000000000001</v>
      </c>
    </row>
    <row r="1730" spans="26:27" x14ac:dyDescent="0.2">
      <c r="Z1730" s="61">
        <v>28348</v>
      </c>
      <c r="AA1730">
        <v>0.86919999999999997</v>
      </c>
    </row>
    <row r="1731" spans="26:27" x14ac:dyDescent="0.2">
      <c r="Z1731" s="61">
        <v>28349</v>
      </c>
      <c r="AA1731">
        <v>0.86919999999999997</v>
      </c>
    </row>
    <row r="1732" spans="26:27" x14ac:dyDescent="0.2">
      <c r="Z1732" s="61">
        <v>28352</v>
      </c>
      <c r="AA1732">
        <v>0.86960000000000004</v>
      </c>
    </row>
    <row r="1733" spans="26:27" x14ac:dyDescent="0.2">
      <c r="Z1733" s="61">
        <v>28353</v>
      </c>
      <c r="AA1733">
        <v>0.86960000000000004</v>
      </c>
    </row>
    <row r="1734" spans="26:27" x14ac:dyDescent="0.2">
      <c r="Z1734" s="61">
        <v>28354</v>
      </c>
      <c r="AA1734">
        <v>0.86960000000000004</v>
      </c>
    </row>
    <row r="1735" spans="26:27" x14ac:dyDescent="0.2">
      <c r="Z1735" s="61">
        <v>28355</v>
      </c>
      <c r="AA1735">
        <v>0.86960000000000004</v>
      </c>
    </row>
    <row r="1736" spans="26:27" x14ac:dyDescent="0.2">
      <c r="Z1736" s="61">
        <v>28356</v>
      </c>
      <c r="AA1736">
        <v>0.86960000000000004</v>
      </c>
    </row>
    <row r="1737" spans="26:27" x14ac:dyDescent="0.2">
      <c r="Z1737" s="61">
        <v>28359</v>
      </c>
      <c r="AA1737">
        <v>0.86960000000000004</v>
      </c>
    </row>
    <row r="1738" spans="26:27" x14ac:dyDescent="0.2">
      <c r="Z1738" s="61">
        <v>28360</v>
      </c>
      <c r="AA1738">
        <v>0.86839999999999995</v>
      </c>
    </row>
    <row r="1739" spans="26:27" x14ac:dyDescent="0.2">
      <c r="Z1739" s="61">
        <v>28361</v>
      </c>
      <c r="AA1739">
        <v>0.86839999999999995</v>
      </c>
    </row>
    <row r="1740" spans="26:27" x14ac:dyDescent="0.2">
      <c r="Z1740" s="61">
        <v>28362</v>
      </c>
      <c r="AA1740">
        <v>0.86839999999999995</v>
      </c>
    </row>
    <row r="1741" spans="26:27" x14ac:dyDescent="0.2">
      <c r="Z1741" s="61">
        <v>28363</v>
      </c>
      <c r="AA1741">
        <v>0.86960000000000004</v>
      </c>
    </row>
    <row r="1742" spans="26:27" x14ac:dyDescent="0.2">
      <c r="Z1742" s="61">
        <v>28366</v>
      </c>
      <c r="AA1742">
        <v>0.86960000000000004</v>
      </c>
    </row>
    <row r="1743" spans="26:27" x14ac:dyDescent="0.2">
      <c r="Z1743" s="61">
        <v>28367</v>
      </c>
      <c r="AA1743">
        <v>0.86960000000000004</v>
      </c>
    </row>
    <row r="1744" spans="26:27" x14ac:dyDescent="0.2">
      <c r="Z1744" s="61">
        <v>28368</v>
      </c>
      <c r="AA1744">
        <v>0.86960000000000004</v>
      </c>
    </row>
    <row r="1745" spans="26:27" x14ac:dyDescent="0.2">
      <c r="Z1745" s="61">
        <v>28369</v>
      </c>
      <c r="AA1745">
        <v>0.86960000000000004</v>
      </c>
    </row>
    <row r="1746" spans="26:27" x14ac:dyDescent="0.2">
      <c r="Z1746" s="61">
        <v>28370</v>
      </c>
      <c r="AA1746">
        <v>0.86960000000000004</v>
      </c>
    </row>
    <row r="1747" spans="26:27" x14ac:dyDescent="0.2">
      <c r="Z1747" s="61">
        <v>28373</v>
      </c>
      <c r="AA1747">
        <v>0.86960000000000004</v>
      </c>
    </row>
    <row r="1748" spans="26:27" x14ac:dyDescent="0.2">
      <c r="Z1748" s="61">
        <v>28374</v>
      </c>
      <c r="AA1748">
        <v>0.86960000000000004</v>
      </c>
    </row>
    <row r="1749" spans="26:27" x14ac:dyDescent="0.2">
      <c r="Z1749" s="61">
        <v>28375</v>
      </c>
      <c r="AA1749">
        <v>0.86960000000000004</v>
      </c>
    </row>
    <row r="1750" spans="26:27" x14ac:dyDescent="0.2">
      <c r="Z1750" s="61">
        <v>28376</v>
      </c>
      <c r="AA1750">
        <v>0.86960000000000004</v>
      </c>
    </row>
    <row r="1751" spans="26:27" x14ac:dyDescent="0.2">
      <c r="Z1751" s="61">
        <v>28377</v>
      </c>
      <c r="AA1751">
        <v>0.86960000000000004</v>
      </c>
    </row>
    <row r="1752" spans="26:27" x14ac:dyDescent="0.2">
      <c r="Z1752" s="61">
        <v>28380</v>
      </c>
      <c r="AA1752">
        <v>0.86960000000000004</v>
      </c>
    </row>
    <row r="1753" spans="26:27" x14ac:dyDescent="0.2">
      <c r="Z1753" s="61">
        <v>28381</v>
      </c>
      <c r="AA1753">
        <v>0.86960000000000004</v>
      </c>
    </row>
    <row r="1754" spans="26:27" x14ac:dyDescent="0.2">
      <c r="Z1754" s="61">
        <v>28382</v>
      </c>
      <c r="AA1754">
        <v>0.86960000000000004</v>
      </c>
    </row>
    <row r="1755" spans="26:27" x14ac:dyDescent="0.2">
      <c r="Z1755" s="61">
        <v>28383</v>
      </c>
      <c r="AA1755">
        <v>0.86960000000000004</v>
      </c>
    </row>
    <row r="1756" spans="26:27" x14ac:dyDescent="0.2">
      <c r="Z1756" s="61">
        <v>28384</v>
      </c>
      <c r="AA1756">
        <v>0.86960000000000004</v>
      </c>
    </row>
    <row r="1757" spans="26:27" x14ac:dyDescent="0.2">
      <c r="Z1757" s="61">
        <v>28387</v>
      </c>
      <c r="AA1757">
        <v>0.86960000000000004</v>
      </c>
    </row>
    <row r="1758" spans="26:27" x14ac:dyDescent="0.2">
      <c r="Z1758" s="61">
        <v>28388</v>
      </c>
      <c r="AA1758">
        <v>0.86960000000000004</v>
      </c>
    </row>
    <row r="1759" spans="26:27" x14ac:dyDescent="0.2">
      <c r="Z1759" s="61">
        <v>28389</v>
      </c>
      <c r="AA1759">
        <v>0.86960000000000004</v>
      </c>
    </row>
    <row r="1760" spans="26:27" x14ac:dyDescent="0.2">
      <c r="Z1760" s="61">
        <v>28390</v>
      </c>
      <c r="AA1760">
        <v>0.86960000000000004</v>
      </c>
    </row>
    <row r="1761" spans="26:27" x14ac:dyDescent="0.2">
      <c r="Z1761" s="61">
        <v>28391</v>
      </c>
      <c r="AA1761">
        <v>0.86960000000000004</v>
      </c>
    </row>
    <row r="1762" spans="26:27" x14ac:dyDescent="0.2">
      <c r="Z1762" s="61">
        <v>28394</v>
      </c>
      <c r="AA1762">
        <v>0.86960000000000004</v>
      </c>
    </row>
    <row r="1763" spans="26:27" x14ac:dyDescent="0.2">
      <c r="Z1763" s="61">
        <v>28395</v>
      </c>
      <c r="AA1763">
        <v>0.86960000000000004</v>
      </c>
    </row>
    <row r="1764" spans="26:27" x14ac:dyDescent="0.2">
      <c r="Z1764" s="61">
        <v>28396</v>
      </c>
      <c r="AA1764">
        <v>0.86960000000000004</v>
      </c>
    </row>
    <row r="1765" spans="26:27" x14ac:dyDescent="0.2">
      <c r="Z1765" s="61">
        <v>28397</v>
      </c>
      <c r="AA1765">
        <v>0.86960000000000004</v>
      </c>
    </row>
    <row r="1766" spans="26:27" x14ac:dyDescent="0.2">
      <c r="Z1766" s="61">
        <v>28398</v>
      </c>
      <c r="AA1766">
        <v>0.86960000000000004</v>
      </c>
    </row>
    <row r="1767" spans="26:27" x14ac:dyDescent="0.2">
      <c r="Z1767" s="61">
        <v>28401</v>
      </c>
      <c r="AA1767">
        <v>0.86960000000000004</v>
      </c>
    </row>
    <row r="1768" spans="26:27" x14ac:dyDescent="0.2">
      <c r="Z1768" s="61">
        <v>28402</v>
      </c>
      <c r="AA1768">
        <v>0.86960000000000004</v>
      </c>
    </row>
    <row r="1769" spans="26:27" x14ac:dyDescent="0.2">
      <c r="Z1769" s="61">
        <v>28403</v>
      </c>
      <c r="AA1769">
        <v>0.86960000000000004</v>
      </c>
    </row>
    <row r="1770" spans="26:27" x14ac:dyDescent="0.2">
      <c r="Z1770" s="61">
        <v>28404</v>
      </c>
      <c r="AA1770">
        <v>0.86960000000000004</v>
      </c>
    </row>
    <row r="1771" spans="26:27" x14ac:dyDescent="0.2">
      <c r="Z1771" s="61">
        <v>28405</v>
      </c>
      <c r="AA1771">
        <v>0.86960000000000004</v>
      </c>
    </row>
    <row r="1772" spans="26:27" x14ac:dyDescent="0.2">
      <c r="Z1772" s="61">
        <v>28408</v>
      </c>
      <c r="AA1772">
        <v>0.86960000000000004</v>
      </c>
    </row>
    <row r="1773" spans="26:27" x14ac:dyDescent="0.2">
      <c r="Z1773" s="61">
        <v>28409</v>
      </c>
      <c r="AA1773">
        <v>0.86960000000000004</v>
      </c>
    </row>
    <row r="1774" spans="26:27" x14ac:dyDescent="0.2">
      <c r="Z1774" s="61">
        <v>28410</v>
      </c>
      <c r="AA1774">
        <v>0.86960000000000004</v>
      </c>
    </row>
    <row r="1775" spans="26:27" x14ac:dyDescent="0.2">
      <c r="Z1775" s="61">
        <v>28411</v>
      </c>
      <c r="AA1775">
        <v>0.86839999999999995</v>
      </c>
    </row>
    <row r="1776" spans="26:27" x14ac:dyDescent="0.2">
      <c r="Z1776" s="61">
        <v>28412</v>
      </c>
      <c r="AA1776">
        <v>0.86919999999999997</v>
      </c>
    </row>
    <row r="1777" spans="26:27" x14ac:dyDescent="0.2">
      <c r="Z1777" s="61">
        <v>28415</v>
      </c>
      <c r="AA1777">
        <v>0.86919999999999997</v>
      </c>
    </row>
    <row r="1778" spans="26:27" x14ac:dyDescent="0.2">
      <c r="Z1778" s="61">
        <v>28416</v>
      </c>
      <c r="AA1778">
        <v>0.87119999999999997</v>
      </c>
    </row>
    <row r="1779" spans="26:27" x14ac:dyDescent="0.2">
      <c r="Z1779" s="61">
        <v>28417</v>
      </c>
      <c r="AA1779">
        <v>0.87119999999999997</v>
      </c>
    </row>
    <row r="1780" spans="26:27" x14ac:dyDescent="0.2">
      <c r="Z1780" s="61">
        <v>28418</v>
      </c>
      <c r="AA1780">
        <v>0.87119999999999997</v>
      </c>
    </row>
    <row r="1781" spans="26:27" x14ac:dyDescent="0.2">
      <c r="Z1781" s="61">
        <v>28419</v>
      </c>
      <c r="AA1781">
        <v>0.86809999999999998</v>
      </c>
    </row>
    <row r="1782" spans="26:27" x14ac:dyDescent="0.2">
      <c r="Z1782" s="61">
        <v>28422</v>
      </c>
      <c r="AA1782">
        <v>0.86809999999999998</v>
      </c>
    </row>
    <row r="1783" spans="26:27" x14ac:dyDescent="0.2">
      <c r="Z1783" s="61">
        <v>28423</v>
      </c>
      <c r="AA1783">
        <v>0.86919999999999997</v>
      </c>
    </row>
    <row r="1784" spans="26:27" x14ac:dyDescent="0.2">
      <c r="Z1784" s="61">
        <v>28424</v>
      </c>
      <c r="AA1784">
        <v>0.86839999999999995</v>
      </c>
    </row>
    <row r="1785" spans="26:27" x14ac:dyDescent="0.2">
      <c r="Z1785" s="61">
        <v>28425</v>
      </c>
      <c r="AA1785">
        <v>0.86880000000000002</v>
      </c>
    </row>
    <row r="1786" spans="26:27" x14ac:dyDescent="0.2">
      <c r="Z1786" s="61">
        <v>28426</v>
      </c>
      <c r="AA1786">
        <v>0.86809999999999998</v>
      </c>
    </row>
    <row r="1787" spans="26:27" x14ac:dyDescent="0.2">
      <c r="Z1787" s="61">
        <v>28429</v>
      </c>
      <c r="AA1787">
        <v>0.86809999999999998</v>
      </c>
    </row>
    <row r="1788" spans="26:27" x14ac:dyDescent="0.2">
      <c r="Z1788" s="61">
        <v>28430</v>
      </c>
      <c r="AA1788">
        <v>0.86839999999999995</v>
      </c>
    </row>
    <row r="1789" spans="26:27" x14ac:dyDescent="0.2">
      <c r="Z1789" s="61">
        <v>28431</v>
      </c>
      <c r="AA1789">
        <v>0.86839999999999995</v>
      </c>
    </row>
    <row r="1790" spans="26:27" x14ac:dyDescent="0.2">
      <c r="Z1790" s="61">
        <v>28432</v>
      </c>
      <c r="AA1790">
        <v>0.86839999999999995</v>
      </c>
    </row>
    <row r="1791" spans="26:27" x14ac:dyDescent="0.2">
      <c r="Z1791" s="61">
        <v>28433</v>
      </c>
      <c r="AA1791">
        <v>0.86880000000000002</v>
      </c>
    </row>
    <row r="1792" spans="26:27" x14ac:dyDescent="0.2">
      <c r="Z1792" s="61">
        <v>28436</v>
      </c>
      <c r="AA1792">
        <v>0.87029999999999996</v>
      </c>
    </row>
    <row r="1793" spans="26:27" x14ac:dyDescent="0.2">
      <c r="Z1793" s="61">
        <v>28437</v>
      </c>
      <c r="AA1793">
        <v>0.87029999999999996</v>
      </c>
    </row>
    <row r="1794" spans="26:27" x14ac:dyDescent="0.2">
      <c r="Z1794" s="61">
        <v>28438</v>
      </c>
      <c r="AA1794">
        <v>0.87029999999999996</v>
      </c>
    </row>
    <row r="1795" spans="26:27" x14ac:dyDescent="0.2">
      <c r="Z1795" s="61">
        <v>28439</v>
      </c>
      <c r="AA1795">
        <v>0.86919999999999997</v>
      </c>
    </row>
    <row r="1796" spans="26:27" x14ac:dyDescent="0.2">
      <c r="Z1796" s="61">
        <v>28440</v>
      </c>
      <c r="AA1796">
        <v>0.86919999999999997</v>
      </c>
    </row>
    <row r="1797" spans="26:27" x14ac:dyDescent="0.2">
      <c r="Z1797" s="61">
        <v>28443</v>
      </c>
      <c r="AA1797">
        <v>0.86919999999999997</v>
      </c>
    </row>
    <row r="1798" spans="26:27" x14ac:dyDescent="0.2">
      <c r="Z1798" s="61">
        <v>28444</v>
      </c>
      <c r="AA1798">
        <v>0.86919999999999997</v>
      </c>
    </row>
    <row r="1799" spans="26:27" x14ac:dyDescent="0.2">
      <c r="Z1799" s="61">
        <v>28445</v>
      </c>
      <c r="AA1799">
        <v>0.86919999999999997</v>
      </c>
    </row>
    <row r="1800" spans="26:27" x14ac:dyDescent="0.2">
      <c r="Z1800" s="61">
        <v>28446</v>
      </c>
      <c r="AA1800">
        <v>0.86919999999999997</v>
      </c>
    </row>
    <row r="1801" spans="26:27" x14ac:dyDescent="0.2">
      <c r="Z1801" s="61">
        <v>28447</v>
      </c>
      <c r="AA1801">
        <v>0.86919999999999997</v>
      </c>
    </row>
    <row r="1802" spans="26:27" x14ac:dyDescent="0.2">
      <c r="Z1802" s="61">
        <v>28450</v>
      </c>
      <c r="AA1802">
        <v>0.86919999999999997</v>
      </c>
    </row>
    <row r="1803" spans="26:27" x14ac:dyDescent="0.2">
      <c r="Z1803" s="61">
        <v>28451</v>
      </c>
      <c r="AA1803">
        <v>0.86919999999999997</v>
      </c>
    </row>
    <row r="1804" spans="26:27" x14ac:dyDescent="0.2">
      <c r="Z1804" s="61">
        <v>28452</v>
      </c>
      <c r="AA1804">
        <v>0.86919999999999997</v>
      </c>
    </row>
    <row r="1805" spans="26:27" x14ac:dyDescent="0.2">
      <c r="Z1805" s="61">
        <v>28453</v>
      </c>
      <c r="AA1805">
        <v>0.86919999999999997</v>
      </c>
    </row>
    <row r="1806" spans="26:27" x14ac:dyDescent="0.2">
      <c r="Z1806" s="61">
        <v>28454</v>
      </c>
      <c r="AA1806">
        <v>0.86960000000000004</v>
      </c>
    </row>
    <row r="1807" spans="26:27" x14ac:dyDescent="0.2">
      <c r="Z1807" s="61">
        <v>28457</v>
      </c>
      <c r="AA1807">
        <v>0.86960000000000004</v>
      </c>
    </row>
    <row r="1808" spans="26:27" x14ac:dyDescent="0.2">
      <c r="Z1808" s="61">
        <v>28458</v>
      </c>
      <c r="AA1808">
        <v>0.86960000000000004</v>
      </c>
    </row>
    <row r="1809" spans="26:27" x14ac:dyDescent="0.2">
      <c r="Z1809" s="61">
        <v>28459</v>
      </c>
      <c r="AA1809">
        <v>0.86960000000000004</v>
      </c>
    </row>
    <row r="1810" spans="26:27" x14ac:dyDescent="0.2">
      <c r="Z1810" s="61">
        <v>28460</v>
      </c>
      <c r="AA1810">
        <v>0.86880000000000002</v>
      </c>
    </row>
    <row r="1811" spans="26:27" x14ac:dyDescent="0.2">
      <c r="Z1811" s="61">
        <v>28461</v>
      </c>
      <c r="AA1811">
        <v>0.86960000000000004</v>
      </c>
    </row>
    <row r="1812" spans="26:27" x14ac:dyDescent="0.2">
      <c r="Z1812" s="61">
        <v>28464</v>
      </c>
      <c r="AA1812">
        <v>0.86960000000000004</v>
      </c>
    </row>
    <row r="1813" spans="26:27" x14ac:dyDescent="0.2">
      <c r="Z1813" s="61">
        <v>28465</v>
      </c>
      <c r="AA1813">
        <v>0.86960000000000004</v>
      </c>
    </row>
    <row r="1814" spans="26:27" x14ac:dyDescent="0.2">
      <c r="Z1814" s="61">
        <v>28466</v>
      </c>
      <c r="AA1814">
        <v>0.86960000000000004</v>
      </c>
    </row>
    <row r="1815" spans="26:27" x14ac:dyDescent="0.2">
      <c r="Z1815" s="61">
        <v>28467</v>
      </c>
      <c r="AA1815">
        <v>0.86960000000000004</v>
      </c>
    </row>
    <row r="1816" spans="26:27" x14ac:dyDescent="0.2">
      <c r="Z1816" s="61">
        <v>28468</v>
      </c>
      <c r="AA1816">
        <v>0.86960000000000004</v>
      </c>
    </row>
    <row r="1817" spans="26:27" x14ac:dyDescent="0.2">
      <c r="Z1817" s="61">
        <v>28471</v>
      </c>
      <c r="AA1817">
        <v>0.86960000000000004</v>
      </c>
    </row>
    <row r="1818" spans="26:27" x14ac:dyDescent="0.2">
      <c r="Z1818" s="61">
        <v>28472</v>
      </c>
      <c r="AA1818">
        <v>0.86919999999999997</v>
      </c>
    </row>
    <row r="1819" spans="26:27" x14ac:dyDescent="0.2">
      <c r="Z1819" s="61">
        <v>28473</v>
      </c>
      <c r="AA1819">
        <v>0.86919999999999997</v>
      </c>
    </row>
    <row r="1820" spans="26:27" x14ac:dyDescent="0.2">
      <c r="Z1820" s="61">
        <v>28474</v>
      </c>
      <c r="AA1820">
        <v>0.86919999999999997</v>
      </c>
    </row>
    <row r="1821" spans="26:27" x14ac:dyDescent="0.2">
      <c r="Z1821" s="61">
        <v>28475</v>
      </c>
      <c r="AA1821">
        <v>0.86960000000000004</v>
      </c>
    </row>
    <row r="1822" spans="26:27" x14ac:dyDescent="0.2">
      <c r="Z1822" s="61">
        <v>28478</v>
      </c>
      <c r="AA1822">
        <v>0.86919999999999997</v>
      </c>
    </row>
    <row r="1823" spans="26:27" x14ac:dyDescent="0.2">
      <c r="Z1823" s="61">
        <v>28479</v>
      </c>
      <c r="AA1823">
        <v>0.86809999999999998</v>
      </c>
    </row>
    <row r="1824" spans="26:27" x14ac:dyDescent="0.2">
      <c r="Z1824" s="61">
        <v>28480</v>
      </c>
      <c r="AA1824">
        <v>0.86919999999999997</v>
      </c>
    </row>
    <row r="1825" spans="26:27" x14ac:dyDescent="0.2">
      <c r="Z1825" s="61">
        <v>28481</v>
      </c>
      <c r="AA1825">
        <v>0.86919999999999997</v>
      </c>
    </row>
    <row r="1826" spans="26:27" x14ac:dyDescent="0.2">
      <c r="Z1826" s="61">
        <v>28482</v>
      </c>
      <c r="AA1826">
        <v>0.86960000000000004</v>
      </c>
    </row>
    <row r="1827" spans="26:27" x14ac:dyDescent="0.2">
      <c r="Z1827" s="61">
        <v>28485</v>
      </c>
      <c r="AA1827">
        <v>0.86960000000000004</v>
      </c>
    </row>
    <row r="1828" spans="26:27" x14ac:dyDescent="0.2">
      <c r="Z1828" s="61">
        <v>28486</v>
      </c>
      <c r="AA1828">
        <v>0.86919999999999997</v>
      </c>
    </row>
    <row r="1829" spans="26:27" x14ac:dyDescent="0.2">
      <c r="Z1829" s="61">
        <v>28487</v>
      </c>
      <c r="AA1829">
        <v>0.86919999999999997</v>
      </c>
    </row>
    <row r="1830" spans="26:27" x14ac:dyDescent="0.2">
      <c r="Z1830" s="61">
        <v>28488</v>
      </c>
      <c r="AA1830">
        <v>0.86839999999999995</v>
      </c>
    </row>
    <row r="1831" spans="26:27" x14ac:dyDescent="0.2">
      <c r="Z1831" s="61">
        <v>28489</v>
      </c>
      <c r="AA1831">
        <v>0.86960000000000004</v>
      </c>
    </row>
    <row r="1832" spans="26:27" x14ac:dyDescent="0.2">
      <c r="Z1832" s="61">
        <v>28492</v>
      </c>
      <c r="AA1832">
        <v>0.87029999999999996</v>
      </c>
    </row>
    <row r="1833" spans="26:27" x14ac:dyDescent="0.2">
      <c r="Z1833" s="61">
        <v>28493</v>
      </c>
      <c r="AA1833">
        <v>0.86960000000000004</v>
      </c>
    </row>
    <row r="1834" spans="26:27" x14ac:dyDescent="0.2">
      <c r="Z1834" s="61">
        <v>28494</v>
      </c>
      <c r="AA1834">
        <v>0.86960000000000004</v>
      </c>
    </row>
    <row r="1835" spans="26:27" x14ac:dyDescent="0.2">
      <c r="Z1835" s="61">
        <v>28495</v>
      </c>
      <c r="AA1835">
        <v>0.86960000000000004</v>
      </c>
    </row>
    <row r="1836" spans="26:27" x14ac:dyDescent="0.2">
      <c r="Z1836" s="61">
        <v>28496</v>
      </c>
      <c r="AA1836">
        <v>0.86960000000000004</v>
      </c>
    </row>
    <row r="1837" spans="26:27" x14ac:dyDescent="0.2">
      <c r="Z1837" s="61">
        <v>28499</v>
      </c>
      <c r="AA1837">
        <v>0.86960000000000004</v>
      </c>
    </row>
    <row r="1838" spans="26:27" x14ac:dyDescent="0.2">
      <c r="Z1838" s="61">
        <v>28500</v>
      </c>
      <c r="AA1838">
        <v>0.86960000000000004</v>
      </c>
    </row>
    <row r="1839" spans="26:27" x14ac:dyDescent="0.2">
      <c r="Z1839" s="61">
        <v>28501</v>
      </c>
      <c r="AA1839">
        <v>0.86960000000000004</v>
      </c>
    </row>
    <row r="1840" spans="26:27" x14ac:dyDescent="0.2">
      <c r="Z1840" s="61">
        <v>28502</v>
      </c>
      <c r="AA1840">
        <v>0.86960000000000004</v>
      </c>
    </row>
    <row r="1841" spans="26:27" x14ac:dyDescent="0.2">
      <c r="Z1841" s="61">
        <v>28503</v>
      </c>
      <c r="AA1841">
        <v>0.86960000000000004</v>
      </c>
    </row>
    <row r="1842" spans="26:27" x14ac:dyDescent="0.2">
      <c r="Z1842" s="61">
        <v>28506</v>
      </c>
      <c r="AA1842">
        <v>0.86960000000000004</v>
      </c>
    </row>
    <row r="1843" spans="26:27" x14ac:dyDescent="0.2">
      <c r="Z1843" s="61">
        <v>28507</v>
      </c>
      <c r="AA1843">
        <v>0.86960000000000004</v>
      </c>
    </row>
    <row r="1844" spans="26:27" x14ac:dyDescent="0.2">
      <c r="Z1844" s="61">
        <v>28508</v>
      </c>
      <c r="AA1844">
        <v>0.86960000000000004</v>
      </c>
    </row>
    <row r="1845" spans="26:27" x14ac:dyDescent="0.2">
      <c r="Z1845" s="61">
        <v>28509</v>
      </c>
      <c r="AA1845">
        <v>0.86960000000000004</v>
      </c>
    </row>
    <row r="1846" spans="26:27" x14ac:dyDescent="0.2">
      <c r="Z1846" s="61">
        <v>28510</v>
      </c>
      <c r="AA1846">
        <v>0.86960000000000004</v>
      </c>
    </row>
    <row r="1847" spans="26:27" x14ac:dyDescent="0.2">
      <c r="Z1847" s="61">
        <v>28513</v>
      </c>
      <c r="AA1847">
        <v>0.86919999999999997</v>
      </c>
    </row>
    <row r="1848" spans="26:27" x14ac:dyDescent="0.2">
      <c r="Z1848" s="61">
        <v>28514</v>
      </c>
      <c r="AA1848">
        <v>0.86919999999999997</v>
      </c>
    </row>
    <row r="1849" spans="26:27" x14ac:dyDescent="0.2">
      <c r="Z1849" s="61">
        <v>28515</v>
      </c>
      <c r="AA1849">
        <v>0.86919999999999997</v>
      </c>
    </row>
    <row r="1850" spans="26:27" x14ac:dyDescent="0.2">
      <c r="Z1850" s="61">
        <v>28516</v>
      </c>
      <c r="AA1850">
        <v>0.86919999999999997</v>
      </c>
    </row>
    <row r="1851" spans="26:27" x14ac:dyDescent="0.2">
      <c r="Z1851" s="61">
        <v>28517</v>
      </c>
      <c r="AA1851">
        <v>0.86919999999999997</v>
      </c>
    </row>
    <row r="1852" spans="26:27" x14ac:dyDescent="0.2">
      <c r="Z1852" s="61">
        <v>28520</v>
      </c>
      <c r="AA1852">
        <v>0.86919999999999997</v>
      </c>
    </row>
    <row r="1853" spans="26:27" x14ac:dyDescent="0.2">
      <c r="Z1853" s="61">
        <v>28521</v>
      </c>
      <c r="AA1853">
        <v>0.86919999999999997</v>
      </c>
    </row>
    <row r="1854" spans="26:27" x14ac:dyDescent="0.2">
      <c r="Z1854" s="61">
        <v>28522</v>
      </c>
      <c r="AA1854">
        <v>0.86919999999999997</v>
      </c>
    </row>
    <row r="1855" spans="26:27" x14ac:dyDescent="0.2">
      <c r="Z1855" s="61">
        <v>28523</v>
      </c>
      <c r="AA1855">
        <v>0.86919999999999997</v>
      </c>
    </row>
    <row r="1856" spans="26:27" x14ac:dyDescent="0.2">
      <c r="Z1856" s="61">
        <v>28524</v>
      </c>
      <c r="AA1856">
        <v>0.86919999999999997</v>
      </c>
    </row>
    <row r="1857" spans="26:27" x14ac:dyDescent="0.2">
      <c r="Z1857" s="61">
        <v>28527</v>
      </c>
      <c r="AA1857">
        <v>0.86919999999999997</v>
      </c>
    </row>
    <row r="1858" spans="26:27" x14ac:dyDescent="0.2">
      <c r="Z1858" s="61">
        <v>28528</v>
      </c>
      <c r="AA1858">
        <v>0.86919999999999997</v>
      </c>
    </row>
    <row r="1859" spans="26:27" x14ac:dyDescent="0.2">
      <c r="Z1859" s="61">
        <v>28529</v>
      </c>
      <c r="AA1859">
        <v>0.86919999999999997</v>
      </c>
    </row>
    <row r="1860" spans="26:27" x14ac:dyDescent="0.2">
      <c r="Z1860" s="61">
        <v>28530</v>
      </c>
      <c r="AA1860">
        <v>0.86919999999999997</v>
      </c>
    </row>
    <row r="1861" spans="26:27" x14ac:dyDescent="0.2">
      <c r="Z1861" s="61">
        <v>28531</v>
      </c>
      <c r="AA1861">
        <v>0.86919999999999997</v>
      </c>
    </row>
    <row r="1862" spans="26:27" x14ac:dyDescent="0.2">
      <c r="Z1862" s="61">
        <v>28534</v>
      </c>
      <c r="AA1862">
        <v>0.86919999999999997</v>
      </c>
    </row>
    <row r="1863" spans="26:27" x14ac:dyDescent="0.2">
      <c r="Z1863" s="61">
        <v>28535</v>
      </c>
      <c r="AA1863">
        <v>0.86919999999999997</v>
      </c>
    </row>
    <row r="1864" spans="26:27" x14ac:dyDescent="0.2">
      <c r="Z1864" s="61">
        <v>28536</v>
      </c>
      <c r="AA1864">
        <v>0.86919999999999997</v>
      </c>
    </row>
    <row r="1865" spans="26:27" x14ac:dyDescent="0.2">
      <c r="Z1865" s="61">
        <v>28537</v>
      </c>
      <c r="AA1865">
        <v>0.86919999999999997</v>
      </c>
    </row>
    <row r="1866" spans="26:27" x14ac:dyDescent="0.2">
      <c r="Z1866" s="61">
        <v>28538</v>
      </c>
      <c r="AA1866">
        <v>0.86919999999999997</v>
      </c>
    </row>
    <row r="1867" spans="26:27" x14ac:dyDescent="0.2">
      <c r="Z1867" s="61">
        <v>28541</v>
      </c>
      <c r="AA1867">
        <v>0.86919999999999997</v>
      </c>
    </row>
    <row r="1868" spans="26:27" x14ac:dyDescent="0.2">
      <c r="Z1868" s="61">
        <v>28542</v>
      </c>
      <c r="AA1868">
        <v>0.86919999999999997</v>
      </c>
    </row>
    <row r="1869" spans="26:27" x14ac:dyDescent="0.2">
      <c r="Z1869" s="61">
        <v>28543</v>
      </c>
      <c r="AA1869">
        <v>0.86919999999999997</v>
      </c>
    </row>
    <row r="1870" spans="26:27" x14ac:dyDescent="0.2">
      <c r="Z1870" s="61">
        <v>28544</v>
      </c>
      <c r="AA1870">
        <v>0.86919999999999997</v>
      </c>
    </row>
    <row r="1871" spans="26:27" x14ac:dyDescent="0.2">
      <c r="Z1871" s="61">
        <v>28545</v>
      </c>
      <c r="AA1871">
        <v>0.86919999999999997</v>
      </c>
    </row>
    <row r="1872" spans="26:27" x14ac:dyDescent="0.2">
      <c r="Z1872" s="61">
        <v>28548</v>
      </c>
      <c r="AA1872">
        <v>0.86919999999999997</v>
      </c>
    </row>
    <row r="1873" spans="26:27" x14ac:dyDescent="0.2">
      <c r="Z1873" s="61">
        <v>28549</v>
      </c>
      <c r="AA1873">
        <v>0.86919999999999997</v>
      </c>
    </row>
    <row r="1874" spans="26:27" x14ac:dyDescent="0.2">
      <c r="Z1874" s="61">
        <v>28550</v>
      </c>
      <c r="AA1874">
        <v>0.86919999999999997</v>
      </c>
    </row>
    <row r="1875" spans="26:27" x14ac:dyDescent="0.2">
      <c r="Z1875" s="61">
        <v>28551</v>
      </c>
      <c r="AA1875">
        <v>0.86919999999999997</v>
      </c>
    </row>
    <row r="1876" spans="26:27" x14ac:dyDescent="0.2">
      <c r="Z1876" s="61">
        <v>28552</v>
      </c>
      <c r="AA1876">
        <v>0.86919999999999997</v>
      </c>
    </row>
    <row r="1877" spans="26:27" x14ac:dyDescent="0.2">
      <c r="Z1877" s="61">
        <v>28555</v>
      </c>
      <c r="AA1877">
        <v>0.86919999999999997</v>
      </c>
    </row>
    <row r="1878" spans="26:27" x14ac:dyDescent="0.2">
      <c r="Z1878" s="61">
        <v>28556</v>
      </c>
      <c r="AA1878">
        <v>0.86919999999999997</v>
      </c>
    </row>
    <row r="1879" spans="26:27" x14ac:dyDescent="0.2">
      <c r="Z1879" s="61">
        <v>28557</v>
      </c>
      <c r="AA1879">
        <v>0.86919999999999997</v>
      </c>
    </row>
    <row r="1880" spans="26:27" x14ac:dyDescent="0.2">
      <c r="Z1880" s="61">
        <v>28558</v>
      </c>
      <c r="AA1880">
        <v>0.86919999999999997</v>
      </c>
    </row>
    <row r="1881" spans="26:27" x14ac:dyDescent="0.2">
      <c r="Z1881" s="61">
        <v>28559</v>
      </c>
      <c r="AA1881">
        <v>0.86919999999999997</v>
      </c>
    </row>
    <row r="1882" spans="26:27" x14ac:dyDescent="0.2">
      <c r="Z1882" s="61">
        <v>28562</v>
      </c>
      <c r="AA1882">
        <v>0.86919999999999997</v>
      </c>
    </row>
    <row r="1883" spans="26:27" x14ac:dyDescent="0.2">
      <c r="Z1883" s="61">
        <v>28563</v>
      </c>
      <c r="AA1883">
        <v>0.86919999999999997</v>
      </c>
    </row>
    <row r="1884" spans="26:27" x14ac:dyDescent="0.2">
      <c r="Z1884" s="61">
        <v>28564</v>
      </c>
      <c r="AA1884">
        <v>0.86919999999999997</v>
      </c>
    </row>
    <row r="1885" spans="26:27" x14ac:dyDescent="0.2">
      <c r="Z1885" s="61">
        <v>28565</v>
      </c>
      <c r="AA1885">
        <v>0.86919999999999997</v>
      </c>
    </row>
    <row r="1886" spans="26:27" x14ac:dyDescent="0.2">
      <c r="Z1886" s="61">
        <v>28566</v>
      </c>
      <c r="AA1886">
        <v>0.86919999999999997</v>
      </c>
    </row>
    <row r="1887" spans="26:27" x14ac:dyDescent="0.2">
      <c r="Z1887" s="61">
        <v>28569</v>
      </c>
      <c r="AA1887">
        <v>0.86919999999999997</v>
      </c>
    </row>
    <row r="1888" spans="26:27" x14ac:dyDescent="0.2">
      <c r="Z1888" s="61">
        <v>28570</v>
      </c>
      <c r="AA1888">
        <v>0.86919999999999997</v>
      </c>
    </row>
    <row r="1889" spans="26:27" x14ac:dyDescent="0.2">
      <c r="Z1889" s="61">
        <v>28571</v>
      </c>
      <c r="AA1889">
        <v>0.86919999999999997</v>
      </c>
    </row>
    <row r="1890" spans="26:27" x14ac:dyDescent="0.2">
      <c r="Z1890" s="61">
        <v>28572</v>
      </c>
      <c r="AA1890">
        <v>0.86919999999999997</v>
      </c>
    </row>
    <row r="1891" spans="26:27" x14ac:dyDescent="0.2">
      <c r="Z1891" s="61">
        <v>28573</v>
      </c>
      <c r="AA1891">
        <v>0.86919999999999997</v>
      </c>
    </row>
    <row r="1892" spans="26:27" x14ac:dyDescent="0.2">
      <c r="Z1892" s="61">
        <v>28576</v>
      </c>
      <c r="AA1892">
        <v>0.86919999999999997</v>
      </c>
    </row>
    <row r="1893" spans="26:27" x14ac:dyDescent="0.2">
      <c r="Z1893" s="61">
        <v>28577</v>
      </c>
      <c r="AA1893">
        <v>0.86919999999999997</v>
      </c>
    </row>
    <row r="1894" spans="26:27" x14ac:dyDescent="0.2">
      <c r="Z1894" s="61">
        <v>28578</v>
      </c>
      <c r="AA1894">
        <v>0.86919999999999997</v>
      </c>
    </row>
    <row r="1895" spans="26:27" x14ac:dyDescent="0.2">
      <c r="Z1895" s="61">
        <v>28579</v>
      </c>
      <c r="AA1895">
        <v>0.86919999999999997</v>
      </c>
    </row>
    <row r="1896" spans="26:27" x14ac:dyDescent="0.2">
      <c r="Z1896" s="61">
        <v>28580</v>
      </c>
      <c r="AA1896">
        <v>0.86919999999999997</v>
      </c>
    </row>
    <row r="1897" spans="26:27" x14ac:dyDescent="0.2">
      <c r="Z1897" s="61">
        <v>28583</v>
      </c>
      <c r="AA1897">
        <v>0.86919999999999997</v>
      </c>
    </row>
    <row r="1898" spans="26:27" x14ac:dyDescent="0.2">
      <c r="Z1898" s="61">
        <v>28584</v>
      </c>
      <c r="AA1898">
        <v>0.86919999999999997</v>
      </c>
    </row>
    <row r="1899" spans="26:27" x14ac:dyDescent="0.2">
      <c r="Z1899" s="61">
        <v>28585</v>
      </c>
      <c r="AA1899">
        <v>0.86919999999999997</v>
      </c>
    </row>
    <row r="1900" spans="26:27" x14ac:dyDescent="0.2">
      <c r="Z1900" s="61">
        <v>28586</v>
      </c>
      <c r="AA1900">
        <v>0.86919999999999997</v>
      </c>
    </row>
    <row r="1901" spans="26:27" x14ac:dyDescent="0.2">
      <c r="Z1901" s="61">
        <v>28587</v>
      </c>
      <c r="AA1901">
        <v>0.86919999999999997</v>
      </c>
    </row>
    <row r="1902" spans="26:27" x14ac:dyDescent="0.2">
      <c r="Z1902" s="61">
        <v>28590</v>
      </c>
      <c r="AA1902">
        <v>0.86919999999999997</v>
      </c>
    </row>
    <row r="1903" spans="26:27" x14ac:dyDescent="0.2">
      <c r="Z1903" s="61">
        <v>28591</v>
      </c>
      <c r="AA1903">
        <v>0.86919999999999997</v>
      </c>
    </row>
    <row r="1904" spans="26:27" x14ac:dyDescent="0.2">
      <c r="Z1904" s="61">
        <v>28592</v>
      </c>
      <c r="AA1904">
        <v>0.86919999999999997</v>
      </c>
    </row>
    <row r="1905" spans="26:27" x14ac:dyDescent="0.2">
      <c r="Z1905" s="61">
        <v>28593</v>
      </c>
      <c r="AA1905">
        <v>0.86919999999999997</v>
      </c>
    </row>
    <row r="1906" spans="26:27" x14ac:dyDescent="0.2">
      <c r="Z1906" s="61">
        <v>28594</v>
      </c>
      <c r="AA1906">
        <v>0.86919999999999997</v>
      </c>
    </row>
    <row r="1907" spans="26:27" x14ac:dyDescent="0.2">
      <c r="Z1907" s="61">
        <v>28597</v>
      </c>
      <c r="AA1907">
        <v>0.86919999999999997</v>
      </c>
    </row>
    <row r="1908" spans="26:27" x14ac:dyDescent="0.2">
      <c r="Z1908" s="61">
        <v>28598</v>
      </c>
      <c r="AA1908">
        <v>0.86919999999999997</v>
      </c>
    </row>
    <row r="1909" spans="26:27" x14ac:dyDescent="0.2">
      <c r="Z1909" s="61">
        <v>28599</v>
      </c>
      <c r="AA1909">
        <v>0.86919999999999997</v>
      </c>
    </row>
    <row r="1910" spans="26:27" x14ac:dyDescent="0.2">
      <c r="Z1910" s="61">
        <v>28600</v>
      </c>
      <c r="AA1910">
        <v>0.86919999999999997</v>
      </c>
    </row>
    <row r="1911" spans="26:27" x14ac:dyDescent="0.2">
      <c r="Z1911" s="61">
        <v>28601</v>
      </c>
      <c r="AA1911">
        <v>0.86919999999999997</v>
      </c>
    </row>
    <row r="1912" spans="26:27" x14ac:dyDescent="0.2">
      <c r="Z1912" s="61">
        <v>28604</v>
      </c>
      <c r="AA1912">
        <v>0.86919999999999997</v>
      </c>
    </row>
    <row r="1913" spans="26:27" x14ac:dyDescent="0.2">
      <c r="Z1913" s="61">
        <v>28605</v>
      </c>
      <c r="AA1913">
        <v>0.86919999999999997</v>
      </c>
    </row>
    <row r="1914" spans="26:27" x14ac:dyDescent="0.2">
      <c r="Z1914" s="61">
        <v>28606</v>
      </c>
      <c r="AA1914">
        <v>0.86919999999999997</v>
      </c>
    </row>
    <row r="1915" spans="26:27" x14ac:dyDescent="0.2">
      <c r="Z1915" s="61">
        <v>28607</v>
      </c>
      <c r="AA1915">
        <v>0.86919999999999997</v>
      </c>
    </row>
    <row r="1916" spans="26:27" x14ac:dyDescent="0.2">
      <c r="Z1916" s="61">
        <v>28608</v>
      </c>
      <c r="AA1916">
        <v>0.86960000000000004</v>
      </c>
    </row>
    <row r="1917" spans="26:27" x14ac:dyDescent="0.2">
      <c r="Z1917" s="61">
        <v>28611</v>
      </c>
      <c r="AA1917">
        <v>0.86960000000000004</v>
      </c>
    </row>
    <row r="1918" spans="26:27" x14ac:dyDescent="0.2">
      <c r="Z1918" s="61">
        <v>28612</v>
      </c>
      <c r="AA1918">
        <v>0.86960000000000004</v>
      </c>
    </row>
    <row r="1919" spans="26:27" x14ac:dyDescent="0.2">
      <c r="Z1919" s="61">
        <v>28613</v>
      </c>
      <c r="AA1919">
        <v>0.86960000000000004</v>
      </c>
    </row>
    <row r="1920" spans="26:27" x14ac:dyDescent="0.2">
      <c r="Z1920" s="61">
        <v>28614</v>
      </c>
      <c r="AA1920">
        <v>0.86960000000000004</v>
      </c>
    </row>
    <row r="1921" spans="26:27" x14ac:dyDescent="0.2">
      <c r="Z1921" s="61">
        <v>28615</v>
      </c>
      <c r="AA1921">
        <v>0.86919999999999997</v>
      </c>
    </row>
    <row r="1922" spans="26:27" x14ac:dyDescent="0.2">
      <c r="Z1922" s="61">
        <v>28618</v>
      </c>
      <c r="AA1922">
        <v>0.86919999999999997</v>
      </c>
    </row>
    <row r="1923" spans="26:27" x14ac:dyDescent="0.2">
      <c r="Z1923" s="61">
        <v>28619</v>
      </c>
      <c r="AA1923">
        <v>0.86919999999999997</v>
      </c>
    </row>
    <row r="1924" spans="26:27" x14ac:dyDescent="0.2">
      <c r="Z1924" s="61">
        <v>28620</v>
      </c>
      <c r="AA1924">
        <v>0.86919999999999997</v>
      </c>
    </row>
    <row r="1925" spans="26:27" x14ac:dyDescent="0.2">
      <c r="Z1925" s="61">
        <v>28621</v>
      </c>
      <c r="AA1925">
        <v>0.86919999999999997</v>
      </c>
    </row>
    <row r="1926" spans="26:27" x14ac:dyDescent="0.2">
      <c r="Z1926" s="61">
        <v>28622</v>
      </c>
      <c r="AA1926">
        <v>0.86919999999999997</v>
      </c>
    </row>
    <row r="1927" spans="26:27" x14ac:dyDescent="0.2">
      <c r="Z1927" s="61">
        <v>28625</v>
      </c>
      <c r="AA1927">
        <v>0.86960000000000004</v>
      </c>
    </row>
    <row r="1928" spans="26:27" x14ac:dyDescent="0.2">
      <c r="Z1928" s="61">
        <v>28626</v>
      </c>
      <c r="AA1928">
        <v>0.86960000000000004</v>
      </c>
    </row>
    <row r="1929" spans="26:27" x14ac:dyDescent="0.2">
      <c r="Z1929" s="61">
        <v>28627</v>
      </c>
      <c r="AA1929">
        <v>0.86960000000000004</v>
      </c>
    </row>
    <row r="1930" spans="26:27" x14ac:dyDescent="0.2">
      <c r="Z1930" s="61">
        <v>28628</v>
      </c>
      <c r="AA1930">
        <v>0.86960000000000004</v>
      </c>
    </row>
    <row r="1931" spans="26:27" x14ac:dyDescent="0.2">
      <c r="Z1931" s="61">
        <v>28629</v>
      </c>
      <c r="AA1931">
        <v>0.86960000000000004</v>
      </c>
    </row>
    <row r="1932" spans="26:27" x14ac:dyDescent="0.2">
      <c r="Z1932" s="61">
        <v>28632</v>
      </c>
      <c r="AA1932">
        <v>0.86960000000000004</v>
      </c>
    </row>
    <row r="1933" spans="26:27" x14ac:dyDescent="0.2">
      <c r="Z1933" s="61">
        <v>28633</v>
      </c>
      <c r="AA1933">
        <v>0.86960000000000004</v>
      </c>
    </row>
    <row r="1934" spans="26:27" x14ac:dyDescent="0.2">
      <c r="Z1934" s="61">
        <v>28634</v>
      </c>
      <c r="AA1934">
        <v>0.86960000000000004</v>
      </c>
    </row>
    <row r="1935" spans="26:27" x14ac:dyDescent="0.2">
      <c r="Z1935" s="61">
        <v>28635</v>
      </c>
      <c r="AA1935">
        <v>0.86960000000000004</v>
      </c>
    </row>
    <row r="1936" spans="26:27" x14ac:dyDescent="0.2">
      <c r="Z1936" s="61">
        <v>28636</v>
      </c>
      <c r="AA1936">
        <v>0.86960000000000004</v>
      </c>
    </row>
    <row r="1937" spans="26:27" x14ac:dyDescent="0.2">
      <c r="Z1937" s="61">
        <v>28639</v>
      </c>
      <c r="AA1937">
        <v>0.86960000000000004</v>
      </c>
    </row>
    <row r="1938" spans="26:27" x14ac:dyDescent="0.2">
      <c r="Z1938" s="61">
        <v>28640</v>
      </c>
      <c r="AA1938">
        <v>0.86960000000000004</v>
      </c>
    </row>
    <row r="1939" spans="26:27" x14ac:dyDescent="0.2">
      <c r="Z1939" s="61">
        <v>28641</v>
      </c>
      <c r="AA1939">
        <v>0.86960000000000004</v>
      </c>
    </row>
    <row r="1940" spans="26:27" x14ac:dyDescent="0.2">
      <c r="Z1940" s="61">
        <v>28642</v>
      </c>
      <c r="AA1940">
        <v>0.86960000000000004</v>
      </c>
    </row>
    <row r="1941" spans="26:27" x14ac:dyDescent="0.2">
      <c r="Z1941" s="61">
        <v>28643</v>
      </c>
      <c r="AA1941">
        <v>0.86880000000000002</v>
      </c>
    </row>
    <row r="1942" spans="26:27" x14ac:dyDescent="0.2">
      <c r="Z1942" s="61">
        <v>28646</v>
      </c>
      <c r="AA1942">
        <v>0.86880000000000002</v>
      </c>
    </row>
    <row r="1943" spans="26:27" x14ac:dyDescent="0.2">
      <c r="Z1943" s="61">
        <v>28647</v>
      </c>
      <c r="AA1943">
        <v>0.86880000000000002</v>
      </c>
    </row>
    <row r="1944" spans="26:27" x14ac:dyDescent="0.2">
      <c r="Z1944" s="61">
        <v>28648</v>
      </c>
      <c r="AA1944">
        <v>0.86880000000000002</v>
      </c>
    </row>
    <row r="1945" spans="26:27" x14ac:dyDescent="0.2">
      <c r="Z1945" s="61">
        <v>28649</v>
      </c>
      <c r="AA1945">
        <v>0.86880000000000002</v>
      </c>
    </row>
    <row r="1946" spans="26:27" x14ac:dyDescent="0.2">
      <c r="Z1946" s="61">
        <v>28650</v>
      </c>
      <c r="AA1946">
        <v>0.86880000000000002</v>
      </c>
    </row>
    <row r="1947" spans="26:27" x14ac:dyDescent="0.2">
      <c r="Z1947" s="61">
        <v>28653</v>
      </c>
      <c r="AA1947">
        <v>0.86880000000000002</v>
      </c>
    </row>
    <row r="1948" spans="26:27" x14ac:dyDescent="0.2">
      <c r="Z1948" s="61">
        <v>28654</v>
      </c>
      <c r="AA1948">
        <v>0.86880000000000002</v>
      </c>
    </row>
    <row r="1949" spans="26:27" x14ac:dyDescent="0.2">
      <c r="Z1949" s="61">
        <v>28655</v>
      </c>
      <c r="AA1949">
        <v>0.86880000000000002</v>
      </c>
    </row>
    <row r="1950" spans="26:27" x14ac:dyDescent="0.2">
      <c r="Z1950" s="61">
        <v>28656</v>
      </c>
      <c r="AA1950">
        <v>0.86880000000000002</v>
      </c>
    </row>
    <row r="1951" spans="26:27" x14ac:dyDescent="0.2">
      <c r="Z1951" s="61">
        <v>28657</v>
      </c>
      <c r="AA1951">
        <v>0.87119999999999997</v>
      </c>
    </row>
    <row r="1952" spans="26:27" x14ac:dyDescent="0.2">
      <c r="Z1952" s="61">
        <v>28660</v>
      </c>
      <c r="AA1952">
        <v>0.87119999999999997</v>
      </c>
    </row>
    <row r="1953" spans="26:27" x14ac:dyDescent="0.2">
      <c r="Z1953" s="61">
        <v>28661</v>
      </c>
      <c r="AA1953">
        <v>0.87119999999999997</v>
      </c>
    </row>
    <row r="1954" spans="26:27" x14ac:dyDescent="0.2">
      <c r="Z1954" s="61">
        <v>28662</v>
      </c>
      <c r="AA1954">
        <v>0.87119999999999997</v>
      </c>
    </row>
    <row r="1955" spans="26:27" x14ac:dyDescent="0.2">
      <c r="Z1955" s="61">
        <v>28663</v>
      </c>
      <c r="AA1955">
        <v>0.87119999999999997</v>
      </c>
    </row>
    <row r="1956" spans="26:27" x14ac:dyDescent="0.2">
      <c r="Z1956" s="61">
        <v>28664</v>
      </c>
      <c r="AA1956">
        <v>0.87119999999999997</v>
      </c>
    </row>
    <row r="1957" spans="26:27" x14ac:dyDescent="0.2">
      <c r="Z1957" s="61">
        <v>28667</v>
      </c>
      <c r="AA1957">
        <v>0.87150000000000005</v>
      </c>
    </row>
    <row r="1958" spans="26:27" x14ac:dyDescent="0.2">
      <c r="Z1958" s="61">
        <v>28668</v>
      </c>
      <c r="AA1958">
        <v>0.87150000000000005</v>
      </c>
    </row>
    <row r="1959" spans="26:27" x14ac:dyDescent="0.2">
      <c r="Z1959" s="61">
        <v>28669</v>
      </c>
      <c r="AA1959">
        <v>0.87150000000000005</v>
      </c>
    </row>
    <row r="1960" spans="26:27" x14ac:dyDescent="0.2">
      <c r="Z1960" s="61">
        <v>28670</v>
      </c>
      <c r="AA1960">
        <v>0.87150000000000005</v>
      </c>
    </row>
    <row r="1961" spans="26:27" x14ac:dyDescent="0.2">
      <c r="Z1961" s="61">
        <v>28671</v>
      </c>
      <c r="AA1961">
        <v>0.87150000000000005</v>
      </c>
    </row>
    <row r="1962" spans="26:27" x14ac:dyDescent="0.2">
      <c r="Z1962" s="61">
        <v>28674</v>
      </c>
      <c r="AA1962">
        <v>0.86960000000000004</v>
      </c>
    </row>
    <row r="1963" spans="26:27" x14ac:dyDescent="0.2">
      <c r="Z1963" s="61">
        <v>28675</v>
      </c>
      <c r="AA1963">
        <v>0.86960000000000004</v>
      </c>
    </row>
    <row r="1964" spans="26:27" x14ac:dyDescent="0.2">
      <c r="Z1964" s="61">
        <v>28676</v>
      </c>
      <c r="AA1964">
        <v>0.86960000000000004</v>
      </c>
    </row>
    <row r="1965" spans="26:27" x14ac:dyDescent="0.2">
      <c r="Z1965" s="61">
        <v>28677</v>
      </c>
      <c r="AA1965">
        <v>0.86960000000000004</v>
      </c>
    </row>
    <row r="1966" spans="26:27" x14ac:dyDescent="0.2">
      <c r="Z1966" s="61">
        <v>28678</v>
      </c>
      <c r="AA1966">
        <v>0.86960000000000004</v>
      </c>
    </row>
    <row r="1967" spans="26:27" x14ac:dyDescent="0.2">
      <c r="Z1967" s="61">
        <v>28681</v>
      </c>
      <c r="AA1967">
        <v>0.86960000000000004</v>
      </c>
    </row>
    <row r="1968" spans="26:27" x14ac:dyDescent="0.2">
      <c r="Z1968" s="61">
        <v>28682</v>
      </c>
      <c r="AA1968">
        <v>0.86960000000000004</v>
      </c>
    </row>
    <row r="1969" spans="26:27" x14ac:dyDescent="0.2">
      <c r="Z1969" s="61">
        <v>28683</v>
      </c>
      <c r="AA1969">
        <v>0.86960000000000004</v>
      </c>
    </row>
    <row r="1970" spans="26:27" x14ac:dyDescent="0.2">
      <c r="Z1970" s="61">
        <v>28684</v>
      </c>
      <c r="AA1970">
        <v>0.86960000000000004</v>
      </c>
    </row>
    <row r="1971" spans="26:27" x14ac:dyDescent="0.2">
      <c r="Z1971" s="61">
        <v>28685</v>
      </c>
      <c r="AA1971">
        <v>0.86960000000000004</v>
      </c>
    </row>
    <row r="1972" spans="26:27" x14ac:dyDescent="0.2">
      <c r="Z1972" s="61">
        <v>28688</v>
      </c>
      <c r="AA1972">
        <v>0.86960000000000004</v>
      </c>
    </row>
    <row r="1973" spans="26:27" x14ac:dyDescent="0.2">
      <c r="Z1973" s="61">
        <v>28689</v>
      </c>
      <c r="AA1973">
        <v>0.86960000000000004</v>
      </c>
    </row>
    <row r="1974" spans="26:27" x14ac:dyDescent="0.2">
      <c r="Z1974" s="61">
        <v>28690</v>
      </c>
      <c r="AA1974">
        <v>0.86960000000000004</v>
      </c>
    </row>
    <row r="1975" spans="26:27" x14ac:dyDescent="0.2">
      <c r="Z1975" s="61">
        <v>28691</v>
      </c>
      <c r="AA1975">
        <v>0.86960000000000004</v>
      </c>
    </row>
    <row r="1976" spans="26:27" x14ac:dyDescent="0.2">
      <c r="Z1976" s="61">
        <v>28692</v>
      </c>
      <c r="AA1976">
        <v>0.86960000000000004</v>
      </c>
    </row>
    <row r="1977" spans="26:27" x14ac:dyDescent="0.2">
      <c r="Z1977" s="61">
        <v>28695</v>
      </c>
      <c r="AA1977">
        <v>0.86960000000000004</v>
      </c>
    </row>
    <row r="1978" spans="26:27" x14ac:dyDescent="0.2">
      <c r="Z1978" s="61">
        <v>28696</v>
      </c>
      <c r="AA1978">
        <v>0.86960000000000004</v>
      </c>
    </row>
    <row r="1979" spans="26:27" x14ac:dyDescent="0.2">
      <c r="Z1979" s="61">
        <v>28697</v>
      </c>
      <c r="AA1979">
        <v>0.86960000000000004</v>
      </c>
    </row>
    <row r="1980" spans="26:27" x14ac:dyDescent="0.2">
      <c r="Z1980" s="61">
        <v>28698</v>
      </c>
      <c r="AA1980">
        <v>0.86960000000000004</v>
      </c>
    </row>
    <row r="1981" spans="26:27" x14ac:dyDescent="0.2">
      <c r="Z1981" s="61">
        <v>28699</v>
      </c>
      <c r="AA1981">
        <v>0.86960000000000004</v>
      </c>
    </row>
    <row r="1982" spans="26:27" x14ac:dyDescent="0.2">
      <c r="Z1982" s="61">
        <v>28702</v>
      </c>
      <c r="AA1982">
        <v>0.86960000000000004</v>
      </c>
    </row>
    <row r="1983" spans="26:27" x14ac:dyDescent="0.2">
      <c r="Z1983" s="61">
        <v>28703</v>
      </c>
      <c r="AA1983">
        <v>0.86960000000000004</v>
      </c>
    </row>
    <row r="1984" spans="26:27" x14ac:dyDescent="0.2">
      <c r="Z1984" s="61">
        <v>28704</v>
      </c>
      <c r="AA1984">
        <v>0.86960000000000004</v>
      </c>
    </row>
    <row r="1985" spans="26:27" x14ac:dyDescent="0.2">
      <c r="Z1985" s="61">
        <v>28705</v>
      </c>
      <c r="AA1985">
        <v>0.86960000000000004</v>
      </c>
    </row>
    <row r="1986" spans="26:27" x14ac:dyDescent="0.2">
      <c r="Z1986" s="61">
        <v>28706</v>
      </c>
      <c r="AA1986">
        <v>0.86960000000000004</v>
      </c>
    </row>
    <row r="1987" spans="26:27" x14ac:dyDescent="0.2">
      <c r="Z1987" s="61">
        <v>28709</v>
      </c>
      <c r="AA1987">
        <v>0.86960000000000004</v>
      </c>
    </row>
    <row r="1988" spans="26:27" x14ac:dyDescent="0.2">
      <c r="Z1988" s="61">
        <v>28710</v>
      </c>
      <c r="AA1988">
        <v>0.86960000000000004</v>
      </c>
    </row>
    <row r="1989" spans="26:27" x14ac:dyDescent="0.2">
      <c r="Z1989" s="61">
        <v>28711</v>
      </c>
      <c r="AA1989">
        <v>0.86960000000000004</v>
      </c>
    </row>
    <row r="1990" spans="26:27" x14ac:dyDescent="0.2">
      <c r="Z1990" s="61">
        <v>28712</v>
      </c>
      <c r="AA1990">
        <v>0.86960000000000004</v>
      </c>
    </row>
    <row r="1991" spans="26:27" x14ac:dyDescent="0.2">
      <c r="Z1991" s="61">
        <v>28713</v>
      </c>
      <c r="AA1991">
        <v>0.86960000000000004</v>
      </c>
    </row>
    <row r="1992" spans="26:27" x14ac:dyDescent="0.2">
      <c r="Z1992" s="61">
        <v>28716</v>
      </c>
      <c r="AA1992">
        <v>0.86960000000000004</v>
      </c>
    </row>
    <row r="1993" spans="26:27" x14ac:dyDescent="0.2">
      <c r="Z1993" s="61">
        <v>28717</v>
      </c>
      <c r="AA1993">
        <v>0.86960000000000004</v>
      </c>
    </row>
    <row r="1994" spans="26:27" x14ac:dyDescent="0.2">
      <c r="Z1994" s="61">
        <v>28718</v>
      </c>
      <c r="AA1994">
        <v>0.86960000000000004</v>
      </c>
    </row>
    <row r="1995" spans="26:27" x14ac:dyDescent="0.2">
      <c r="Z1995" s="61">
        <v>28719</v>
      </c>
      <c r="AA1995">
        <v>0.86960000000000004</v>
      </c>
    </row>
    <row r="1996" spans="26:27" x14ac:dyDescent="0.2">
      <c r="Z1996" s="61">
        <v>28720</v>
      </c>
      <c r="AA1996">
        <v>0.86960000000000004</v>
      </c>
    </row>
    <row r="1997" spans="26:27" x14ac:dyDescent="0.2">
      <c r="Z1997" s="61">
        <v>28723</v>
      </c>
      <c r="AA1997">
        <v>0.86960000000000004</v>
      </c>
    </row>
    <row r="1998" spans="26:27" x14ac:dyDescent="0.2">
      <c r="Z1998" s="61">
        <v>28724</v>
      </c>
      <c r="AA1998">
        <v>0.86960000000000004</v>
      </c>
    </row>
    <row r="1999" spans="26:27" x14ac:dyDescent="0.2">
      <c r="Z1999" s="61">
        <v>28725</v>
      </c>
      <c r="AA1999">
        <v>0.86960000000000004</v>
      </c>
    </row>
    <row r="2000" spans="26:27" x14ac:dyDescent="0.2">
      <c r="Z2000" s="61">
        <v>28726</v>
      </c>
      <c r="AA2000">
        <v>0.86960000000000004</v>
      </c>
    </row>
    <row r="2001" spans="26:27" x14ac:dyDescent="0.2">
      <c r="Z2001" s="61">
        <v>28727</v>
      </c>
      <c r="AA2001">
        <v>0.86960000000000004</v>
      </c>
    </row>
    <row r="2002" spans="26:27" x14ac:dyDescent="0.2">
      <c r="Z2002" s="61">
        <v>28730</v>
      </c>
      <c r="AA2002">
        <v>0.86960000000000004</v>
      </c>
    </row>
    <row r="2003" spans="26:27" x14ac:dyDescent="0.2">
      <c r="Z2003" s="61">
        <v>28731</v>
      </c>
      <c r="AA2003">
        <v>0.86960000000000004</v>
      </c>
    </row>
    <row r="2004" spans="26:27" x14ac:dyDescent="0.2">
      <c r="Z2004" s="61">
        <v>28732</v>
      </c>
      <c r="AA2004">
        <v>0.86960000000000004</v>
      </c>
    </row>
    <row r="2005" spans="26:27" x14ac:dyDescent="0.2">
      <c r="Z2005" s="61">
        <v>28733</v>
      </c>
      <c r="AA2005">
        <v>0.86960000000000004</v>
      </c>
    </row>
    <row r="2006" spans="26:27" x14ac:dyDescent="0.2">
      <c r="Z2006" s="61">
        <v>28734</v>
      </c>
      <c r="AA2006">
        <v>0.86960000000000004</v>
      </c>
    </row>
    <row r="2007" spans="26:27" x14ac:dyDescent="0.2">
      <c r="Z2007" s="61">
        <v>28737</v>
      </c>
      <c r="AA2007">
        <v>0.86960000000000004</v>
      </c>
    </row>
    <row r="2008" spans="26:27" x14ac:dyDescent="0.2">
      <c r="Z2008" s="61">
        <v>28738</v>
      </c>
      <c r="AA2008">
        <v>0.86960000000000004</v>
      </c>
    </row>
    <row r="2009" spans="26:27" x14ac:dyDescent="0.2">
      <c r="Z2009" s="61">
        <v>28739</v>
      </c>
      <c r="AA2009">
        <v>0.86960000000000004</v>
      </c>
    </row>
    <row r="2010" spans="26:27" x14ac:dyDescent="0.2">
      <c r="Z2010" s="61">
        <v>28740</v>
      </c>
      <c r="AA2010">
        <v>0.86960000000000004</v>
      </c>
    </row>
    <row r="2011" spans="26:27" x14ac:dyDescent="0.2">
      <c r="Z2011" s="61">
        <v>28741</v>
      </c>
      <c r="AA2011">
        <v>0.86960000000000004</v>
      </c>
    </row>
    <row r="2012" spans="26:27" x14ac:dyDescent="0.2">
      <c r="Z2012" s="61">
        <v>28744</v>
      </c>
      <c r="AA2012">
        <v>0.86960000000000004</v>
      </c>
    </row>
    <row r="2013" spans="26:27" x14ac:dyDescent="0.2">
      <c r="Z2013" s="61">
        <v>28745</v>
      </c>
      <c r="AA2013">
        <v>0.86960000000000004</v>
      </c>
    </row>
    <row r="2014" spans="26:27" x14ac:dyDescent="0.2">
      <c r="Z2014" s="61">
        <v>28746</v>
      </c>
      <c r="AA2014">
        <v>0.86960000000000004</v>
      </c>
    </row>
    <row r="2015" spans="26:27" x14ac:dyDescent="0.2">
      <c r="Z2015" s="61">
        <v>28747</v>
      </c>
      <c r="AA2015">
        <v>0.86960000000000004</v>
      </c>
    </row>
    <row r="2016" spans="26:27" x14ac:dyDescent="0.2">
      <c r="Z2016" s="61">
        <v>28748</v>
      </c>
      <c r="AA2016">
        <v>0.86960000000000004</v>
      </c>
    </row>
    <row r="2017" spans="26:27" x14ac:dyDescent="0.2">
      <c r="Z2017" s="61">
        <v>28751</v>
      </c>
      <c r="AA2017">
        <v>0.86960000000000004</v>
      </c>
    </row>
    <row r="2018" spans="26:27" x14ac:dyDescent="0.2">
      <c r="Z2018" s="61">
        <v>28752</v>
      </c>
      <c r="AA2018">
        <v>0.86960000000000004</v>
      </c>
    </row>
    <row r="2019" spans="26:27" x14ac:dyDescent="0.2">
      <c r="Z2019" s="61">
        <v>28753</v>
      </c>
      <c r="AA2019">
        <v>0.86960000000000004</v>
      </c>
    </row>
    <row r="2020" spans="26:27" x14ac:dyDescent="0.2">
      <c r="Z2020" s="61">
        <v>28754</v>
      </c>
      <c r="AA2020">
        <v>0.86960000000000004</v>
      </c>
    </row>
    <row r="2021" spans="26:27" x14ac:dyDescent="0.2">
      <c r="Z2021" s="61">
        <v>28755</v>
      </c>
      <c r="AA2021">
        <v>0.86960000000000004</v>
      </c>
    </row>
    <row r="2022" spans="26:27" x14ac:dyDescent="0.2">
      <c r="Z2022" s="61">
        <v>28758</v>
      </c>
      <c r="AA2022">
        <v>0.86960000000000004</v>
      </c>
    </row>
    <row r="2023" spans="26:27" x14ac:dyDescent="0.2">
      <c r="Z2023" s="61">
        <v>28759</v>
      </c>
      <c r="AA2023">
        <v>0.86960000000000004</v>
      </c>
    </row>
    <row r="2024" spans="26:27" x14ac:dyDescent="0.2">
      <c r="Z2024" s="61">
        <v>28760</v>
      </c>
      <c r="AA2024">
        <v>0.86960000000000004</v>
      </c>
    </row>
    <row r="2025" spans="26:27" x14ac:dyDescent="0.2">
      <c r="Z2025" s="61">
        <v>28761</v>
      </c>
      <c r="AA2025">
        <v>0.86960000000000004</v>
      </c>
    </row>
    <row r="2026" spans="26:27" x14ac:dyDescent="0.2">
      <c r="Z2026" s="61">
        <v>28762</v>
      </c>
      <c r="AA2026">
        <v>0.86960000000000004</v>
      </c>
    </row>
    <row r="2027" spans="26:27" x14ac:dyDescent="0.2">
      <c r="Z2027" s="61">
        <v>28765</v>
      </c>
      <c r="AA2027">
        <v>0.86960000000000004</v>
      </c>
    </row>
    <row r="2028" spans="26:27" x14ac:dyDescent="0.2">
      <c r="Z2028" s="61">
        <v>28766</v>
      </c>
      <c r="AA2028">
        <v>0.86960000000000004</v>
      </c>
    </row>
    <row r="2029" spans="26:27" x14ac:dyDescent="0.2">
      <c r="Z2029" s="61">
        <v>28767</v>
      </c>
      <c r="AA2029">
        <v>0.86960000000000004</v>
      </c>
    </row>
    <row r="2030" spans="26:27" x14ac:dyDescent="0.2">
      <c r="Z2030" s="61">
        <v>28768</v>
      </c>
      <c r="AA2030">
        <v>0.86960000000000004</v>
      </c>
    </row>
    <row r="2031" spans="26:27" x14ac:dyDescent="0.2">
      <c r="Z2031" s="61">
        <v>28769</v>
      </c>
      <c r="AA2031">
        <v>0.86960000000000004</v>
      </c>
    </row>
    <row r="2032" spans="26:27" x14ac:dyDescent="0.2">
      <c r="Z2032" s="61">
        <v>28772</v>
      </c>
      <c r="AA2032">
        <v>0.86960000000000004</v>
      </c>
    </row>
    <row r="2033" spans="26:27" x14ac:dyDescent="0.2">
      <c r="Z2033" s="61">
        <v>28773</v>
      </c>
      <c r="AA2033">
        <v>0.86960000000000004</v>
      </c>
    </row>
    <row r="2034" spans="26:27" x14ac:dyDescent="0.2">
      <c r="Z2034" s="61">
        <v>28774</v>
      </c>
      <c r="AA2034">
        <v>0.86960000000000004</v>
      </c>
    </row>
    <row r="2035" spans="26:27" x14ac:dyDescent="0.2">
      <c r="Z2035" s="61">
        <v>28775</v>
      </c>
      <c r="AA2035">
        <v>0.86960000000000004</v>
      </c>
    </row>
    <row r="2036" spans="26:27" x14ac:dyDescent="0.2">
      <c r="Z2036" s="61">
        <v>28776</v>
      </c>
      <c r="AA2036">
        <v>0.86960000000000004</v>
      </c>
    </row>
    <row r="2037" spans="26:27" x14ac:dyDescent="0.2">
      <c r="Z2037" s="61">
        <v>28779</v>
      </c>
      <c r="AA2037">
        <v>0.86960000000000004</v>
      </c>
    </row>
    <row r="2038" spans="26:27" x14ac:dyDescent="0.2">
      <c r="Z2038" s="61">
        <v>28780</v>
      </c>
      <c r="AA2038">
        <v>0.86960000000000004</v>
      </c>
    </row>
    <row r="2039" spans="26:27" x14ac:dyDescent="0.2">
      <c r="Z2039" s="61">
        <v>28781</v>
      </c>
      <c r="AA2039">
        <v>0.86960000000000004</v>
      </c>
    </row>
    <row r="2040" spans="26:27" x14ac:dyDescent="0.2">
      <c r="Z2040" s="61">
        <v>28782</v>
      </c>
      <c r="AA2040">
        <v>0.86960000000000004</v>
      </c>
    </row>
    <row r="2041" spans="26:27" x14ac:dyDescent="0.2">
      <c r="Z2041" s="61">
        <v>28783</v>
      </c>
      <c r="AA2041">
        <v>0.86960000000000004</v>
      </c>
    </row>
    <row r="2042" spans="26:27" x14ac:dyDescent="0.2">
      <c r="Z2042" s="61">
        <v>28786</v>
      </c>
      <c r="AA2042">
        <v>0.86960000000000004</v>
      </c>
    </row>
    <row r="2043" spans="26:27" x14ac:dyDescent="0.2">
      <c r="Z2043" s="61">
        <v>28787</v>
      </c>
      <c r="AA2043">
        <v>0.86960000000000004</v>
      </c>
    </row>
    <row r="2044" spans="26:27" x14ac:dyDescent="0.2">
      <c r="Z2044" s="61">
        <v>28788</v>
      </c>
      <c r="AA2044">
        <v>0.86960000000000004</v>
      </c>
    </row>
    <row r="2045" spans="26:27" x14ac:dyDescent="0.2">
      <c r="Z2045" s="61">
        <v>28789</v>
      </c>
      <c r="AA2045">
        <v>0.86960000000000004</v>
      </c>
    </row>
    <row r="2046" spans="26:27" x14ac:dyDescent="0.2">
      <c r="Z2046" s="61">
        <v>28790</v>
      </c>
      <c r="AA2046">
        <v>0.86960000000000004</v>
      </c>
    </row>
    <row r="2047" spans="26:27" x14ac:dyDescent="0.2">
      <c r="Z2047" s="61">
        <v>28793</v>
      </c>
      <c r="AA2047">
        <v>0.86960000000000004</v>
      </c>
    </row>
    <row r="2048" spans="26:27" x14ac:dyDescent="0.2">
      <c r="Z2048" s="61">
        <v>28794</v>
      </c>
      <c r="AA2048">
        <v>0.86960000000000004</v>
      </c>
    </row>
    <row r="2049" spans="26:27" x14ac:dyDescent="0.2">
      <c r="Z2049" s="61">
        <v>28795</v>
      </c>
      <c r="AA2049">
        <v>0.86960000000000004</v>
      </c>
    </row>
    <row r="2050" spans="26:27" x14ac:dyDescent="0.2">
      <c r="Z2050" s="61">
        <v>28796</v>
      </c>
      <c r="AA2050">
        <v>0.86960000000000004</v>
      </c>
    </row>
    <row r="2051" spans="26:27" x14ac:dyDescent="0.2">
      <c r="Z2051" s="61">
        <v>28797</v>
      </c>
      <c r="AA2051">
        <v>0.86960000000000004</v>
      </c>
    </row>
    <row r="2052" spans="26:27" x14ac:dyDescent="0.2">
      <c r="Z2052" s="61">
        <v>28800</v>
      </c>
      <c r="AA2052">
        <v>0.86960000000000004</v>
      </c>
    </row>
    <row r="2053" spans="26:27" x14ac:dyDescent="0.2">
      <c r="Z2053" s="61">
        <v>28801</v>
      </c>
      <c r="AA2053">
        <v>0.86960000000000004</v>
      </c>
    </row>
    <row r="2054" spans="26:27" x14ac:dyDescent="0.2">
      <c r="Z2054" s="61">
        <v>28802</v>
      </c>
      <c r="AA2054">
        <v>0.86960000000000004</v>
      </c>
    </row>
    <row r="2055" spans="26:27" x14ac:dyDescent="0.2">
      <c r="Z2055" s="61">
        <v>28803</v>
      </c>
      <c r="AA2055">
        <v>0.86960000000000004</v>
      </c>
    </row>
    <row r="2056" spans="26:27" x14ac:dyDescent="0.2">
      <c r="Z2056" s="61">
        <v>28804</v>
      </c>
      <c r="AA2056">
        <v>0.86960000000000004</v>
      </c>
    </row>
    <row r="2057" spans="26:27" x14ac:dyDescent="0.2">
      <c r="Z2057" s="61">
        <v>28807</v>
      </c>
      <c r="AA2057">
        <v>0.86960000000000004</v>
      </c>
    </row>
    <row r="2058" spans="26:27" x14ac:dyDescent="0.2">
      <c r="Z2058" s="61">
        <v>28808</v>
      </c>
      <c r="AA2058">
        <v>0.86960000000000004</v>
      </c>
    </row>
    <row r="2059" spans="26:27" x14ac:dyDescent="0.2">
      <c r="Z2059" s="61">
        <v>28809</v>
      </c>
      <c r="AA2059">
        <v>0.86960000000000004</v>
      </c>
    </row>
    <row r="2060" spans="26:27" x14ac:dyDescent="0.2">
      <c r="Z2060" s="61">
        <v>28810</v>
      </c>
      <c r="AA2060">
        <v>0.86960000000000004</v>
      </c>
    </row>
    <row r="2061" spans="26:27" x14ac:dyDescent="0.2">
      <c r="Z2061" s="61">
        <v>28811</v>
      </c>
      <c r="AA2061">
        <v>0.86960000000000004</v>
      </c>
    </row>
    <row r="2062" spans="26:27" x14ac:dyDescent="0.2">
      <c r="Z2062" s="61">
        <v>28814</v>
      </c>
      <c r="AA2062">
        <v>0.86960000000000004</v>
      </c>
    </row>
    <row r="2063" spans="26:27" x14ac:dyDescent="0.2">
      <c r="Z2063" s="61">
        <v>28815</v>
      </c>
      <c r="AA2063">
        <v>0.86960000000000004</v>
      </c>
    </row>
    <row r="2064" spans="26:27" x14ac:dyDescent="0.2">
      <c r="Z2064" s="61">
        <v>28816</v>
      </c>
      <c r="AA2064">
        <v>0.86960000000000004</v>
      </c>
    </row>
    <row r="2065" spans="26:27" x14ac:dyDescent="0.2">
      <c r="Z2065" s="61">
        <v>28817</v>
      </c>
      <c r="AA2065">
        <v>0.86960000000000004</v>
      </c>
    </row>
    <row r="2066" spans="26:27" x14ac:dyDescent="0.2">
      <c r="Z2066" s="61">
        <v>28818</v>
      </c>
      <c r="AA2066">
        <v>0.86839999999999995</v>
      </c>
    </row>
    <row r="2067" spans="26:27" x14ac:dyDescent="0.2">
      <c r="Z2067" s="61">
        <v>28821</v>
      </c>
      <c r="AA2067">
        <v>0.86839999999999995</v>
      </c>
    </row>
    <row r="2068" spans="26:27" x14ac:dyDescent="0.2">
      <c r="Z2068" s="61">
        <v>28822</v>
      </c>
      <c r="AA2068">
        <v>0.86839999999999995</v>
      </c>
    </row>
    <row r="2069" spans="26:27" x14ac:dyDescent="0.2">
      <c r="Z2069" s="61">
        <v>28823</v>
      </c>
      <c r="AA2069">
        <v>0.86839999999999995</v>
      </c>
    </row>
    <row r="2070" spans="26:27" x14ac:dyDescent="0.2">
      <c r="Z2070" s="61">
        <v>28824</v>
      </c>
      <c r="AA2070">
        <v>0.86839999999999995</v>
      </c>
    </row>
    <row r="2071" spans="26:27" x14ac:dyDescent="0.2">
      <c r="Z2071" s="61">
        <v>28825</v>
      </c>
      <c r="AA2071">
        <v>0.86960000000000004</v>
      </c>
    </row>
    <row r="2072" spans="26:27" x14ac:dyDescent="0.2">
      <c r="Z2072" s="61">
        <v>28828</v>
      </c>
      <c r="AA2072">
        <v>0.86960000000000004</v>
      </c>
    </row>
    <row r="2073" spans="26:27" x14ac:dyDescent="0.2">
      <c r="Z2073" s="61">
        <v>28829</v>
      </c>
      <c r="AA2073">
        <v>0.86960000000000004</v>
      </c>
    </row>
    <row r="2074" spans="26:27" x14ac:dyDescent="0.2">
      <c r="Z2074" s="61">
        <v>28830</v>
      </c>
      <c r="AA2074">
        <v>0.86960000000000004</v>
      </c>
    </row>
    <row r="2075" spans="26:27" x14ac:dyDescent="0.2">
      <c r="Z2075" s="61">
        <v>28831</v>
      </c>
      <c r="AA2075">
        <v>0.86960000000000004</v>
      </c>
    </row>
    <row r="2076" spans="26:27" x14ac:dyDescent="0.2">
      <c r="Z2076" s="61">
        <v>28832</v>
      </c>
      <c r="AA2076">
        <v>0.86960000000000004</v>
      </c>
    </row>
    <row r="2077" spans="26:27" x14ac:dyDescent="0.2">
      <c r="Z2077" s="61">
        <v>28835</v>
      </c>
      <c r="AA2077">
        <v>0.86960000000000004</v>
      </c>
    </row>
    <row r="2078" spans="26:27" x14ac:dyDescent="0.2">
      <c r="Z2078" s="61">
        <v>28836</v>
      </c>
      <c r="AA2078">
        <v>0.86960000000000004</v>
      </c>
    </row>
    <row r="2079" spans="26:27" x14ac:dyDescent="0.2">
      <c r="Z2079" s="61">
        <v>28837</v>
      </c>
      <c r="AA2079">
        <v>0.86960000000000004</v>
      </c>
    </row>
    <row r="2080" spans="26:27" x14ac:dyDescent="0.2">
      <c r="Z2080" s="61">
        <v>28838</v>
      </c>
      <c r="AA2080">
        <v>0.86960000000000004</v>
      </c>
    </row>
    <row r="2081" spans="26:27" x14ac:dyDescent="0.2">
      <c r="Z2081" s="61">
        <v>28839</v>
      </c>
      <c r="AA2081">
        <v>0.86960000000000004</v>
      </c>
    </row>
    <row r="2082" spans="26:27" x14ac:dyDescent="0.2">
      <c r="Z2082" s="61">
        <v>28842</v>
      </c>
      <c r="AA2082">
        <v>0.86960000000000004</v>
      </c>
    </row>
    <row r="2083" spans="26:27" x14ac:dyDescent="0.2">
      <c r="Z2083" s="61">
        <v>28843</v>
      </c>
      <c r="AA2083">
        <v>0.86919999999999997</v>
      </c>
    </row>
    <row r="2084" spans="26:27" x14ac:dyDescent="0.2">
      <c r="Z2084" s="61">
        <v>28844</v>
      </c>
      <c r="AA2084">
        <v>0.86919999999999997</v>
      </c>
    </row>
    <row r="2085" spans="26:27" x14ac:dyDescent="0.2">
      <c r="Z2085" s="61">
        <v>28845</v>
      </c>
      <c r="AA2085">
        <v>0.86919999999999997</v>
      </c>
    </row>
    <row r="2086" spans="26:27" x14ac:dyDescent="0.2">
      <c r="Z2086" s="61">
        <v>28846</v>
      </c>
      <c r="AA2086">
        <v>0.86960000000000004</v>
      </c>
    </row>
    <row r="2087" spans="26:27" x14ac:dyDescent="0.2">
      <c r="Z2087" s="61">
        <v>28849</v>
      </c>
      <c r="AA2087">
        <v>0.86960000000000004</v>
      </c>
    </row>
    <row r="2088" spans="26:27" x14ac:dyDescent="0.2">
      <c r="Z2088" s="61">
        <v>28850</v>
      </c>
      <c r="AA2088">
        <v>0.86960000000000004</v>
      </c>
    </row>
    <row r="2089" spans="26:27" x14ac:dyDescent="0.2">
      <c r="Z2089" s="61">
        <v>28851</v>
      </c>
      <c r="AA2089">
        <v>0.86960000000000004</v>
      </c>
    </row>
    <row r="2090" spans="26:27" x14ac:dyDescent="0.2">
      <c r="Z2090" s="61">
        <v>28852</v>
      </c>
      <c r="AA2090">
        <v>0.86960000000000004</v>
      </c>
    </row>
    <row r="2091" spans="26:27" x14ac:dyDescent="0.2">
      <c r="Z2091" s="61">
        <v>28853</v>
      </c>
      <c r="AA2091">
        <v>0.86960000000000004</v>
      </c>
    </row>
    <row r="2092" spans="26:27" x14ac:dyDescent="0.2">
      <c r="Z2092" s="61">
        <v>28856</v>
      </c>
      <c r="AA2092">
        <v>0.86960000000000004</v>
      </c>
    </row>
    <row r="2093" spans="26:27" x14ac:dyDescent="0.2">
      <c r="Z2093" s="61">
        <v>28857</v>
      </c>
      <c r="AA2093">
        <v>0.86960000000000004</v>
      </c>
    </row>
    <row r="2094" spans="26:27" x14ac:dyDescent="0.2">
      <c r="Z2094" s="61">
        <v>28858</v>
      </c>
      <c r="AA2094">
        <v>0.86960000000000004</v>
      </c>
    </row>
    <row r="2095" spans="26:27" x14ac:dyDescent="0.2">
      <c r="Z2095" s="61">
        <v>28859</v>
      </c>
      <c r="AA2095">
        <v>0.86960000000000004</v>
      </c>
    </row>
    <row r="2096" spans="26:27" x14ac:dyDescent="0.2">
      <c r="Z2096" s="61">
        <v>28860</v>
      </c>
      <c r="AA2096">
        <v>0.86960000000000004</v>
      </c>
    </row>
    <row r="2097" spans="26:27" x14ac:dyDescent="0.2">
      <c r="Z2097" s="61">
        <v>28863</v>
      </c>
      <c r="AA2097">
        <v>0.86960000000000004</v>
      </c>
    </row>
    <row r="2098" spans="26:27" x14ac:dyDescent="0.2">
      <c r="Z2098" s="61">
        <v>28864</v>
      </c>
      <c r="AA2098">
        <v>0.86960000000000004</v>
      </c>
    </row>
    <row r="2099" spans="26:27" x14ac:dyDescent="0.2">
      <c r="Z2099" s="61">
        <v>28865</v>
      </c>
      <c r="AA2099">
        <v>0.86960000000000004</v>
      </c>
    </row>
    <row r="2100" spans="26:27" x14ac:dyDescent="0.2">
      <c r="Z2100" s="61">
        <v>28866</v>
      </c>
      <c r="AA2100">
        <v>0.86960000000000004</v>
      </c>
    </row>
    <row r="2101" spans="26:27" x14ac:dyDescent="0.2">
      <c r="Z2101" s="61">
        <v>28867</v>
      </c>
      <c r="AA2101">
        <v>0.86960000000000004</v>
      </c>
    </row>
    <row r="2102" spans="26:27" x14ac:dyDescent="0.2">
      <c r="Z2102" s="61">
        <v>28870</v>
      </c>
      <c r="AA2102">
        <v>0.86960000000000004</v>
      </c>
    </row>
    <row r="2103" spans="26:27" x14ac:dyDescent="0.2">
      <c r="Z2103" s="61">
        <v>28871</v>
      </c>
      <c r="AA2103">
        <v>0.86960000000000004</v>
      </c>
    </row>
    <row r="2104" spans="26:27" x14ac:dyDescent="0.2">
      <c r="Z2104" s="61">
        <v>28872</v>
      </c>
      <c r="AA2104">
        <v>0.86960000000000004</v>
      </c>
    </row>
    <row r="2105" spans="26:27" x14ac:dyDescent="0.2">
      <c r="Z2105" s="61">
        <v>28873</v>
      </c>
      <c r="AA2105">
        <v>0.86960000000000004</v>
      </c>
    </row>
    <row r="2106" spans="26:27" x14ac:dyDescent="0.2">
      <c r="Z2106" s="61">
        <v>28874</v>
      </c>
      <c r="AA2106">
        <v>0.86960000000000004</v>
      </c>
    </row>
    <row r="2107" spans="26:27" x14ac:dyDescent="0.2">
      <c r="Z2107" s="61">
        <v>28877</v>
      </c>
      <c r="AA2107">
        <v>0.86960000000000004</v>
      </c>
    </row>
    <row r="2108" spans="26:27" x14ac:dyDescent="0.2">
      <c r="Z2108" s="61">
        <v>28878</v>
      </c>
      <c r="AA2108">
        <v>0.86960000000000004</v>
      </c>
    </row>
    <row r="2109" spans="26:27" x14ac:dyDescent="0.2">
      <c r="Z2109" s="61">
        <v>28879</v>
      </c>
      <c r="AA2109">
        <v>0.86960000000000004</v>
      </c>
    </row>
    <row r="2110" spans="26:27" x14ac:dyDescent="0.2">
      <c r="Z2110" s="61">
        <v>28880</v>
      </c>
      <c r="AA2110">
        <v>0.86960000000000004</v>
      </c>
    </row>
    <row r="2111" spans="26:27" x14ac:dyDescent="0.2">
      <c r="Z2111" s="61">
        <v>28881</v>
      </c>
      <c r="AA2111">
        <v>0.86960000000000004</v>
      </c>
    </row>
    <row r="2112" spans="26:27" x14ac:dyDescent="0.2">
      <c r="Z2112" s="61">
        <v>28884</v>
      </c>
      <c r="AA2112">
        <v>0.87150000000000005</v>
      </c>
    </row>
    <row r="2113" spans="26:27" x14ac:dyDescent="0.2">
      <c r="Z2113" s="61">
        <v>28885</v>
      </c>
      <c r="AA2113">
        <v>0.87150000000000005</v>
      </c>
    </row>
    <row r="2114" spans="26:27" x14ac:dyDescent="0.2">
      <c r="Z2114" s="61">
        <v>28886</v>
      </c>
      <c r="AA2114">
        <v>0.87150000000000005</v>
      </c>
    </row>
    <row r="2115" spans="26:27" x14ac:dyDescent="0.2">
      <c r="Z2115" s="61">
        <v>28887</v>
      </c>
      <c r="AA2115">
        <v>0.87150000000000005</v>
      </c>
    </row>
    <row r="2116" spans="26:27" x14ac:dyDescent="0.2">
      <c r="Z2116" s="61">
        <v>28888</v>
      </c>
      <c r="AA2116">
        <v>0.87150000000000005</v>
      </c>
    </row>
    <row r="2117" spans="26:27" x14ac:dyDescent="0.2">
      <c r="Z2117" s="61">
        <v>28891</v>
      </c>
      <c r="AA2117">
        <v>0.86960000000000004</v>
      </c>
    </row>
    <row r="2118" spans="26:27" x14ac:dyDescent="0.2">
      <c r="Z2118" s="61">
        <v>28892</v>
      </c>
      <c r="AA2118">
        <v>0.86960000000000004</v>
      </c>
    </row>
    <row r="2119" spans="26:27" x14ac:dyDescent="0.2">
      <c r="Z2119" s="61">
        <v>28893</v>
      </c>
      <c r="AA2119">
        <v>0.86960000000000004</v>
      </c>
    </row>
    <row r="2120" spans="26:27" x14ac:dyDescent="0.2">
      <c r="Z2120" s="61">
        <v>28894</v>
      </c>
      <c r="AA2120">
        <v>0.85580000000000001</v>
      </c>
    </row>
    <row r="2121" spans="26:27" x14ac:dyDescent="0.2">
      <c r="Z2121" s="61">
        <v>28895</v>
      </c>
      <c r="AA2121">
        <v>0.85580000000000001</v>
      </c>
    </row>
    <row r="2122" spans="26:27" x14ac:dyDescent="0.2">
      <c r="Z2122" s="61">
        <v>28898</v>
      </c>
      <c r="AA2122">
        <v>0.85580000000000001</v>
      </c>
    </row>
    <row r="2123" spans="26:27" x14ac:dyDescent="0.2">
      <c r="Z2123" s="61">
        <v>28899</v>
      </c>
      <c r="AA2123">
        <v>0.85540000000000005</v>
      </c>
    </row>
    <row r="2124" spans="26:27" x14ac:dyDescent="0.2">
      <c r="Z2124" s="61">
        <v>28900</v>
      </c>
      <c r="AA2124">
        <v>0.85540000000000005</v>
      </c>
    </row>
    <row r="2125" spans="26:27" x14ac:dyDescent="0.2">
      <c r="Z2125" s="61">
        <v>28901</v>
      </c>
      <c r="AA2125">
        <v>0.85540000000000005</v>
      </c>
    </row>
    <row r="2126" spans="26:27" x14ac:dyDescent="0.2">
      <c r="Z2126" s="61">
        <v>28902</v>
      </c>
      <c r="AA2126">
        <v>0.85360000000000003</v>
      </c>
    </row>
    <row r="2127" spans="26:27" x14ac:dyDescent="0.2">
      <c r="Z2127" s="61">
        <v>28905</v>
      </c>
      <c r="AA2127">
        <v>0.85360000000000003</v>
      </c>
    </row>
    <row r="2128" spans="26:27" x14ac:dyDescent="0.2">
      <c r="Z2128" s="61">
        <v>28906</v>
      </c>
      <c r="AA2128">
        <v>0.84819999999999995</v>
      </c>
    </row>
    <row r="2129" spans="26:27" x14ac:dyDescent="0.2">
      <c r="Z2129" s="61">
        <v>28907</v>
      </c>
      <c r="AA2129">
        <v>0.84819999999999995</v>
      </c>
    </row>
    <row r="2130" spans="26:27" x14ac:dyDescent="0.2">
      <c r="Z2130" s="61">
        <v>28908</v>
      </c>
      <c r="AA2130">
        <v>0.84819999999999995</v>
      </c>
    </row>
    <row r="2131" spans="26:27" x14ac:dyDescent="0.2">
      <c r="Z2131" s="61">
        <v>28909</v>
      </c>
      <c r="AA2131">
        <v>0.84750000000000003</v>
      </c>
    </row>
    <row r="2132" spans="26:27" x14ac:dyDescent="0.2">
      <c r="Z2132" s="61">
        <v>28912</v>
      </c>
      <c r="AA2132">
        <v>0.84750000000000003</v>
      </c>
    </row>
    <row r="2133" spans="26:27" x14ac:dyDescent="0.2">
      <c r="Z2133" s="61">
        <v>28913</v>
      </c>
      <c r="AA2133">
        <v>0.84750000000000003</v>
      </c>
    </row>
    <row r="2134" spans="26:27" x14ac:dyDescent="0.2">
      <c r="Z2134" s="61">
        <v>28914</v>
      </c>
      <c r="AA2134">
        <v>0.84750000000000003</v>
      </c>
    </row>
    <row r="2135" spans="26:27" x14ac:dyDescent="0.2">
      <c r="Z2135" s="61">
        <v>28915</v>
      </c>
      <c r="AA2135">
        <v>0.84750000000000003</v>
      </c>
    </row>
    <row r="2136" spans="26:27" x14ac:dyDescent="0.2">
      <c r="Z2136" s="61">
        <v>28916</v>
      </c>
      <c r="AA2136">
        <v>0.84570000000000001</v>
      </c>
    </row>
    <row r="2137" spans="26:27" x14ac:dyDescent="0.2">
      <c r="Z2137" s="61">
        <v>28919</v>
      </c>
      <c r="AA2137">
        <v>0.84750000000000003</v>
      </c>
    </row>
    <row r="2138" spans="26:27" x14ac:dyDescent="0.2">
      <c r="Z2138" s="61">
        <v>28920</v>
      </c>
      <c r="AA2138">
        <v>0.84750000000000003</v>
      </c>
    </row>
    <row r="2139" spans="26:27" x14ac:dyDescent="0.2">
      <c r="Z2139" s="61">
        <v>28921</v>
      </c>
      <c r="AA2139">
        <v>0.84750000000000003</v>
      </c>
    </row>
    <row r="2140" spans="26:27" x14ac:dyDescent="0.2">
      <c r="Z2140" s="61">
        <v>28922</v>
      </c>
      <c r="AA2140">
        <v>0.84430000000000005</v>
      </c>
    </row>
    <row r="2141" spans="26:27" x14ac:dyDescent="0.2">
      <c r="Z2141" s="61">
        <v>28923</v>
      </c>
      <c r="AA2141">
        <v>0.84099999999999997</v>
      </c>
    </row>
    <row r="2142" spans="26:27" x14ac:dyDescent="0.2">
      <c r="Z2142" s="61">
        <v>28926</v>
      </c>
      <c r="AA2142">
        <v>0.84250000000000003</v>
      </c>
    </row>
    <row r="2143" spans="26:27" x14ac:dyDescent="0.2">
      <c r="Z2143" s="61">
        <v>28927</v>
      </c>
      <c r="AA2143">
        <v>0.84250000000000003</v>
      </c>
    </row>
    <row r="2144" spans="26:27" x14ac:dyDescent="0.2">
      <c r="Z2144" s="61">
        <v>28928</v>
      </c>
      <c r="AA2144">
        <v>0.84250000000000003</v>
      </c>
    </row>
    <row r="2145" spans="26:27" x14ac:dyDescent="0.2">
      <c r="Z2145" s="61">
        <v>28929</v>
      </c>
      <c r="AA2145">
        <v>0.84260000000000002</v>
      </c>
    </row>
    <row r="2146" spans="26:27" x14ac:dyDescent="0.2">
      <c r="Z2146" s="61">
        <v>28930</v>
      </c>
      <c r="AA2146">
        <v>0.84179999999999999</v>
      </c>
    </row>
    <row r="2147" spans="26:27" x14ac:dyDescent="0.2">
      <c r="Z2147" s="61">
        <v>28933</v>
      </c>
      <c r="AA2147">
        <v>0.84209999999999996</v>
      </c>
    </row>
    <row r="2148" spans="26:27" x14ac:dyDescent="0.2">
      <c r="Z2148" s="61">
        <v>28934</v>
      </c>
      <c r="AA2148">
        <v>0.84499999999999997</v>
      </c>
    </row>
    <row r="2149" spans="26:27" x14ac:dyDescent="0.2">
      <c r="Z2149" s="61">
        <v>28935</v>
      </c>
      <c r="AA2149">
        <v>0.84499999999999997</v>
      </c>
    </row>
    <row r="2150" spans="26:27" x14ac:dyDescent="0.2">
      <c r="Z2150" s="61">
        <v>28936</v>
      </c>
      <c r="AA2150">
        <v>0.84499999999999997</v>
      </c>
    </row>
    <row r="2151" spans="26:27" x14ac:dyDescent="0.2">
      <c r="Z2151" s="61">
        <v>28937</v>
      </c>
      <c r="AA2151">
        <v>0.84460000000000002</v>
      </c>
    </row>
    <row r="2152" spans="26:27" x14ac:dyDescent="0.2">
      <c r="Z2152" s="61">
        <v>28940</v>
      </c>
      <c r="AA2152">
        <v>0.84460000000000002</v>
      </c>
    </row>
    <row r="2153" spans="26:27" x14ac:dyDescent="0.2">
      <c r="Z2153" s="61">
        <v>28941</v>
      </c>
      <c r="AA2153">
        <v>0.84460000000000002</v>
      </c>
    </row>
    <row r="2154" spans="26:27" x14ac:dyDescent="0.2">
      <c r="Z2154" s="61">
        <v>28942</v>
      </c>
      <c r="AA2154">
        <v>0.84599999999999997</v>
      </c>
    </row>
    <row r="2155" spans="26:27" x14ac:dyDescent="0.2">
      <c r="Z2155" s="61">
        <v>28943</v>
      </c>
      <c r="AA2155">
        <v>0.84599999999999997</v>
      </c>
    </row>
    <row r="2156" spans="26:27" x14ac:dyDescent="0.2">
      <c r="Z2156" s="61">
        <v>28944</v>
      </c>
      <c r="AA2156">
        <v>0.84570000000000001</v>
      </c>
    </row>
    <row r="2157" spans="26:27" x14ac:dyDescent="0.2">
      <c r="Z2157" s="61">
        <v>28947</v>
      </c>
      <c r="AA2157">
        <v>0.84599999999999997</v>
      </c>
    </row>
    <row r="2158" spans="26:27" x14ac:dyDescent="0.2">
      <c r="Z2158" s="61">
        <v>28948</v>
      </c>
      <c r="AA2158">
        <v>0.84709999999999996</v>
      </c>
    </row>
    <row r="2159" spans="26:27" x14ac:dyDescent="0.2">
      <c r="Z2159" s="61">
        <v>28949</v>
      </c>
      <c r="AA2159">
        <v>0.84670000000000001</v>
      </c>
    </row>
    <row r="2160" spans="26:27" x14ac:dyDescent="0.2">
      <c r="Z2160" s="61">
        <v>28950</v>
      </c>
      <c r="AA2160">
        <v>0.84709999999999996</v>
      </c>
    </row>
    <row r="2161" spans="26:27" x14ac:dyDescent="0.2">
      <c r="Z2161" s="61">
        <v>28951</v>
      </c>
      <c r="AA2161">
        <v>0.84709999999999996</v>
      </c>
    </row>
    <row r="2162" spans="26:27" x14ac:dyDescent="0.2">
      <c r="Z2162" s="61">
        <v>28954</v>
      </c>
      <c r="AA2162">
        <v>0.84750000000000003</v>
      </c>
    </row>
    <row r="2163" spans="26:27" x14ac:dyDescent="0.2">
      <c r="Z2163" s="61">
        <v>28955</v>
      </c>
      <c r="AA2163">
        <v>0.84750000000000003</v>
      </c>
    </row>
    <row r="2164" spans="26:27" x14ac:dyDescent="0.2">
      <c r="Z2164" s="61">
        <v>28956</v>
      </c>
      <c r="AA2164">
        <v>0.84750000000000003</v>
      </c>
    </row>
    <row r="2165" spans="26:27" x14ac:dyDescent="0.2">
      <c r="Z2165" s="61">
        <v>28957</v>
      </c>
      <c r="AA2165">
        <v>0.84850000000000003</v>
      </c>
    </row>
    <row r="2166" spans="26:27" x14ac:dyDescent="0.2">
      <c r="Z2166" s="61">
        <v>28958</v>
      </c>
      <c r="AA2166">
        <v>0.84889999999999999</v>
      </c>
    </row>
    <row r="2167" spans="26:27" x14ac:dyDescent="0.2">
      <c r="Z2167" s="61">
        <v>28961</v>
      </c>
      <c r="AA2167">
        <v>0.84819999999999995</v>
      </c>
    </row>
    <row r="2168" spans="26:27" x14ac:dyDescent="0.2">
      <c r="Z2168" s="61">
        <v>28962</v>
      </c>
      <c r="AA2168">
        <v>0.84960000000000002</v>
      </c>
    </row>
    <row r="2169" spans="26:27" x14ac:dyDescent="0.2">
      <c r="Z2169" s="61">
        <v>28963</v>
      </c>
      <c r="AA2169">
        <v>0.84889999999999999</v>
      </c>
    </row>
    <row r="2170" spans="26:27" x14ac:dyDescent="0.2">
      <c r="Z2170" s="61">
        <v>28964</v>
      </c>
      <c r="AA2170">
        <v>0.84750000000000003</v>
      </c>
    </row>
    <row r="2171" spans="26:27" x14ac:dyDescent="0.2">
      <c r="Z2171" s="61">
        <v>28965</v>
      </c>
      <c r="AA2171">
        <v>0.84750000000000003</v>
      </c>
    </row>
    <row r="2172" spans="26:27" x14ac:dyDescent="0.2">
      <c r="Z2172" s="61">
        <v>28968</v>
      </c>
      <c r="AA2172">
        <v>0.8478</v>
      </c>
    </row>
    <row r="2173" spans="26:27" x14ac:dyDescent="0.2">
      <c r="Z2173" s="61">
        <v>28969</v>
      </c>
      <c r="AA2173">
        <v>0.8478</v>
      </c>
    </row>
    <row r="2174" spans="26:27" x14ac:dyDescent="0.2">
      <c r="Z2174" s="61">
        <v>28970</v>
      </c>
      <c r="AA2174">
        <v>0.84750000000000003</v>
      </c>
    </row>
    <row r="2175" spans="26:27" x14ac:dyDescent="0.2">
      <c r="Z2175" s="61">
        <v>28971</v>
      </c>
      <c r="AA2175">
        <v>0.84850000000000003</v>
      </c>
    </row>
    <row r="2176" spans="26:27" x14ac:dyDescent="0.2">
      <c r="Z2176" s="61">
        <v>28972</v>
      </c>
      <c r="AA2176">
        <v>0.84930000000000005</v>
      </c>
    </row>
    <row r="2177" spans="26:27" x14ac:dyDescent="0.2">
      <c r="Z2177" s="61">
        <v>28975</v>
      </c>
      <c r="AA2177">
        <v>0.84960000000000002</v>
      </c>
    </row>
    <row r="2178" spans="26:27" x14ac:dyDescent="0.2">
      <c r="Z2178" s="61">
        <v>28976</v>
      </c>
      <c r="AA2178">
        <v>0.84960000000000002</v>
      </c>
    </row>
    <row r="2179" spans="26:27" x14ac:dyDescent="0.2">
      <c r="Z2179" s="61">
        <v>28977</v>
      </c>
      <c r="AA2179">
        <v>0.84930000000000005</v>
      </c>
    </row>
    <row r="2180" spans="26:27" x14ac:dyDescent="0.2">
      <c r="Z2180" s="61">
        <v>28978</v>
      </c>
      <c r="AA2180">
        <v>0.84930000000000005</v>
      </c>
    </row>
    <row r="2181" spans="26:27" x14ac:dyDescent="0.2">
      <c r="Z2181" s="61">
        <v>28979</v>
      </c>
      <c r="AA2181">
        <v>0.84930000000000005</v>
      </c>
    </row>
    <row r="2182" spans="26:27" x14ac:dyDescent="0.2">
      <c r="Z2182" s="61">
        <v>28982</v>
      </c>
      <c r="AA2182">
        <v>0.84750000000000003</v>
      </c>
    </row>
    <row r="2183" spans="26:27" x14ac:dyDescent="0.2">
      <c r="Z2183" s="61">
        <v>28983</v>
      </c>
      <c r="AA2183">
        <v>0.84750000000000003</v>
      </c>
    </row>
    <row r="2184" spans="26:27" x14ac:dyDescent="0.2">
      <c r="Z2184" s="61">
        <v>28984</v>
      </c>
      <c r="AA2184">
        <v>0.84750000000000003</v>
      </c>
    </row>
    <row r="2185" spans="26:27" x14ac:dyDescent="0.2">
      <c r="Z2185" s="61">
        <v>28985</v>
      </c>
      <c r="AA2185">
        <v>0.84599999999999997</v>
      </c>
    </row>
    <row r="2186" spans="26:27" x14ac:dyDescent="0.2">
      <c r="Z2186" s="61">
        <v>28986</v>
      </c>
      <c r="AA2186">
        <v>0.84670000000000001</v>
      </c>
    </row>
    <row r="2187" spans="26:27" x14ac:dyDescent="0.2">
      <c r="Z2187" s="61">
        <v>28989</v>
      </c>
      <c r="AA2187">
        <v>0.84599999999999997</v>
      </c>
    </row>
    <row r="2188" spans="26:27" x14ac:dyDescent="0.2">
      <c r="Z2188" s="61">
        <v>28990</v>
      </c>
      <c r="AA2188">
        <v>0.84599999999999997</v>
      </c>
    </row>
    <row r="2189" spans="26:27" x14ac:dyDescent="0.2">
      <c r="Z2189" s="61">
        <v>28991</v>
      </c>
      <c r="AA2189">
        <v>0.84599999999999997</v>
      </c>
    </row>
    <row r="2190" spans="26:27" x14ac:dyDescent="0.2">
      <c r="Z2190" s="61">
        <v>28992</v>
      </c>
      <c r="AA2190">
        <v>0.84399999999999997</v>
      </c>
    </row>
    <row r="2191" spans="26:27" x14ac:dyDescent="0.2">
      <c r="Z2191" s="61">
        <v>28993</v>
      </c>
      <c r="AA2191">
        <v>0.84399999999999997</v>
      </c>
    </row>
    <row r="2192" spans="26:27" x14ac:dyDescent="0.2">
      <c r="Z2192" s="61">
        <v>28996</v>
      </c>
      <c r="AA2192">
        <v>0.84399999999999997</v>
      </c>
    </row>
    <row r="2193" spans="26:27" x14ac:dyDescent="0.2">
      <c r="Z2193" s="61">
        <v>28997</v>
      </c>
      <c r="AA2193">
        <v>0.84350000000000003</v>
      </c>
    </row>
    <row r="2194" spans="26:27" x14ac:dyDescent="0.2">
      <c r="Z2194" s="61">
        <v>28998</v>
      </c>
      <c r="AA2194">
        <v>0.84350000000000003</v>
      </c>
    </row>
    <row r="2195" spans="26:27" x14ac:dyDescent="0.2">
      <c r="Z2195" s="61">
        <v>28999</v>
      </c>
      <c r="AA2195">
        <v>0.84350000000000003</v>
      </c>
    </row>
    <row r="2196" spans="26:27" x14ac:dyDescent="0.2">
      <c r="Z2196" s="61">
        <v>29000</v>
      </c>
      <c r="AA2196">
        <v>0.84460000000000002</v>
      </c>
    </row>
    <row r="2197" spans="26:27" x14ac:dyDescent="0.2">
      <c r="Z2197" s="61">
        <v>29003</v>
      </c>
      <c r="AA2197">
        <v>0.84350000000000003</v>
      </c>
    </row>
    <row r="2198" spans="26:27" x14ac:dyDescent="0.2">
      <c r="Z2198" s="61">
        <v>29004</v>
      </c>
      <c r="AA2198">
        <v>0.84460000000000002</v>
      </c>
    </row>
    <row r="2199" spans="26:27" x14ac:dyDescent="0.2">
      <c r="Z2199" s="61">
        <v>29005</v>
      </c>
      <c r="AA2199">
        <v>0.84460000000000002</v>
      </c>
    </row>
    <row r="2200" spans="26:27" x14ac:dyDescent="0.2">
      <c r="Z2200" s="61">
        <v>29006</v>
      </c>
      <c r="AA2200">
        <v>0.84350000000000003</v>
      </c>
    </row>
    <row r="2201" spans="26:27" x14ac:dyDescent="0.2">
      <c r="Z2201" s="61">
        <v>29007</v>
      </c>
      <c r="AA2201">
        <v>0.84530000000000005</v>
      </c>
    </row>
    <row r="2202" spans="26:27" x14ac:dyDescent="0.2">
      <c r="Z2202" s="61">
        <v>29010</v>
      </c>
      <c r="AA2202">
        <v>0.84419999999999995</v>
      </c>
    </row>
    <row r="2203" spans="26:27" x14ac:dyDescent="0.2">
      <c r="Z2203" s="61">
        <v>29011</v>
      </c>
      <c r="AA2203">
        <v>0.84389999999999998</v>
      </c>
    </row>
    <row r="2204" spans="26:27" x14ac:dyDescent="0.2">
      <c r="Z2204" s="61">
        <v>29012</v>
      </c>
      <c r="AA2204">
        <v>0.84470000000000001</v>
      </c>
    </row>
    <row r="2205" spans="26:27" x14ac:dyDescent="0.2">
      <c r="Z2205" s="61">
        <v>29013</v>
      </c>
      <c r="AA2205">
        <v>0.84499999999999997</v>
      </c>
    </row>
    <row r="2206" spans="26:27" x14ac:dyDescent="0.2">
      <c r="Z2206" s="61">
        <v>29014</v>
      </c>
      <c r="AA2206">
        <v>0.84530000000000005</v>
      </c>
    </row>
    <row r="2207" spans="26:27" x14ac:dyDescent="0.2">
      <c r="Z2207" s="61">
        <v>29017</v>
      </c>
      <c r="AA2207">
        <v>0.84419999999999995</v>
      </c>
    </row>
    <row r="2208" spans="26:27" x14ac:dyDescent="0.2">
      <c r="Z2208" s="61">
        <v>29018</v>
      </c>
      <c r="AA2208">
        <v>0.84419999999999995</v>
      </c>
    </row>
    <row r="2209" spans="26:27" x14ac:dyDescent="0.2">
      <c r="Z2209" s="61">
        <v>29019</v>
      </c>
      <c r="AA2209">
        <v>0.84419999999999995</v>
      </c>
    </row>
    <row r="2210" spans="26:27" x14ac:dyDescent="0.2">
      <c r="Z2210" s="61">
        <v>29020</v>
      </c>
      <c r="AA2210">
        <v>0.84419999999999995</v>
      </c>
    </row>
    <row r="2211" spans="26:27" x14ac:dyDescent="0.2">
      <c r="Z2211" s="61">
        <v>29021</v>
      </c>
      <c r="AA2211">
        <v>0.84279999999999999</v>
      </c>
    </row>
    <row r="2212" spans="26:27" x14ac:dyDescent="0.2">
      <c r="Z2212" s="61">
        <v>29024</v>
      </c>
      <c r="AA2212">
        <v>0.84419999999999995</v>
      </c>
    </row>
    <row r="2213" spans="26:27" x14ac:dyDescent="0.2">
      <c r="Z2213" s="61">
        <v>29025</v>
      </c>
      <c r="AA2213">
        <v>0.84419999999999995</v>
      </c>
    </row>
    <row r="2214" spans="26:27" x14ac:dyDescent="0.2">
      <c r="Z2214" s="61">
        <v>29026</v>
      </c>
      <c r="AA2214">
        <v>0.84499999999999997</v>
      </c>
    </row>
    <row r="2215" spans="26:27" x14ac:dyDescent="0.2">
      <c r="Z2215" s="61">
        <v>29027</v>
      </c>
      <c r="AA2215">
        <v>0.84570000000000001</v>
      </c>
    </row>
    <row r="2216" spans="26:27" x14ac:dyDescent="0.2">
      <c r="Z2216" s="61">
        <v>29028</v>
      </c>
      <c r="AA2216">
        <v>0.84570000000000001</v>
      </c>
    </row>
    <row r="2217" spans="26:27" x14ac:dyDescent="0.2">
      <c r="Z2217" s="61">
        <v>29031</v>
      </c>
      <c r="AA2217">
        <v>0.84750000000000003</v>
      </c>
    </row>
    <row r="2218" spans="26:27" x14ac:dyDescent="0.2">
      <c r="Z2218" s="61">
        <v>29032</v>
      </c>
      <c r="AA2218">
        <v>0.84750000000000003</v>
      </c>
    </row>
    <row r="2219" spans="26:27" x14ac:dyDescent="0.2">
      <c r="Z2219" s="61">
        <v>29033</v>
      </c>
      <c r="AA2219">
        <v>0.84750000000000003</v>
      </c>
    </row>
    <row r="2220" spans="26:27" x14ac:dyDescent="0.2">
      <c r="Z2220" s="61">
        <v>29034</v>
      </c>
      <c r="AA2220">
        <v>0.84750000000000003</v>
      </c>
    </row>
    <row r="2221" spans="26:27" x14ac:dyDescent="0.2">
      <c r="Z2221" s="61">
        <v>29035</v>
      </c>
      <c r="AA2221">
        <v>0.84750000000000003</v>
      </c>
    </row>
    <row r="2222" spans="26:27" x14ac:dyDescent="0.2">
      <c r="Z2222" s="61">
        <v>29038</v>
      </c>
      <c r="AA2222">
        <v>0.8478</v>
      </c>
    </row>
    <row r="2223" spans="26:27" x14ac:dyDescent="0.2">
      <c r="Z2223" s="61">
        <v>29039</v>
      </c>
      <c r="AA2223">
        <v>0.84850000000000003</v>
      </c>
    </row>
    <row r="2224" spans="26:27" x14ac:dyDescent="0.2">
      <c r="Z2224" s="61">
        <v>29040</v>
      </c>
      <c r="AA2224">
        <v>0.84850000000000003</v>
      </c>
    </row>
    <row r="2225" spans="26:27" x14ac:dyDescent="0.2">
      <c r="Z2225" s="61">
        <v>29041</v>
      </c>
      <c r="AA2225">
        <v>0.84750000000000003</v>
      </c>
    </row>
    <row r="2226" spans="26:27" x14ac:dyDescent="0.2">
      <c r="Z2226" s="61">
        <v>29042</v>
      </c>
      <c r="AA2226">
        <v>0.84750000000000003</v>
      </c>
    </row>
    <row r="2227" spans="26:27" x14ac:dyDescent="0.2">
      <c r="Z2227" s="61">
        <v>29045</v>
      </c>
      <c r="AA2227">
        <v>0.84750000000000003</v>
      </c>
    </row>
    <row r="2228" spans="26:27" x14ac:dyDescent="0.2">
      <c r="Z2228" s="61">
        <v>29046</v>
      </c>
      <c r="AA2228">
        <v>0.84750000000000003</v>
      </c>
    </row>
    <row r="2229" spans="26:27" x14ac:dyDescent="0.2">
      <c r="Z2229" s="61">
        <v>29047</v>
      </c>
      <c r="AA2229">
        <v>0.84750000000000003</v>
      </c>
    </row>
    <row r="2230" spans="26:27" x14ac:dyDescent="0.2">
      <c r="Z2230" s="61">
        <v>29048</v>
      </c>
      <c r="AA2230">
        <v>0.84750000000000003</v>
      </c>
    </row>
    <row r="2231" spans="26:27" x14ac:dyDescent="0.2">
      <c r="Z2231" s="61">
        <v>29049</v>
      </c>
      <c r="AA2231">
        <v>0.84599999999999997</v>
      </c>
    </row>
    <row r="2232" spans="26:27" x14ac:dyDescent="0.2">
      <c r="Z2232" s="61">
        <v>29052</v>
      </c>
      <c r="AA2232">
        <v>0.84599999999999997</v>
      </c>
    </row>
    <row r="2233" spans="26:27" x14ac:dyDescent="0.2">
      <c r="Z2233" s="61">
        <v>29053</v>
      </c>
      <c r="AA2233">
        <v>0.84499999999999997</v>
      </c>
    </row>
    <row r="2234" spans="26:27" x14ac:dyDescent="0.2">
      <c r="Z2234" s="61">
        <v>29054</v>
      </c>
      <c r="AA2234">
        <v>0.84499999999999997</v>
      </c>
    </row>
    <row r="2235" spans="26:27" x14ac:dyDescent="0.2">
      <c r="Z2235" s="61">
        <v>29055</v>
      </c>
      <c r="AA2235">
        <v>0.84350000000000003</v>
      </c>
    </row>
    <row r="2236" spans="26:27" x14ac:dyDescent="0.2">
      <c r="Z2236" s="61">
        <v>29056</v>
      </c>
      <c r="AA2236">
        <v>0.84350000000000003</v>
      </c>
    </row>
    <row r="2237" spans="26:27" x14ac:dyDescent="0.2">
      <c r="Z2237" s="61">
        <v>29059</v>
      </c>
      <c r="AA2237">
        <v>0.84350000000000003</v>
      </c>
    </row>
    <row r="2238" spans="26:27" x14ac:dyDescent="0.2">
      <c r="Z2238" s="61">
        <v>29060</v>
      </c>
      <c r="AA2238">
        <v>0.84030000000000005</v>
      </c>
    </row>
    <row r="2239" spans="26:27" x14ac:dyDescent="0.2">
      <c r="Z2239" s="61">
        <v>29061</v>
      </c>
      <c r="AA2239">
        <v>0.83960000000000001</v>
      </c>
    </row>
    <row r="2240" spans="26:27" x14ac:dyDescent="0.2">
      <c r="Z2240" s="61">
        <v>29062</v>
      </c>
      <c r="AA2240">
        <v>0.83960000000000001</v>
      </c>
    </row>
    <row r="2241" spans="26:27" x14ac:dyDescent="0.2">
      <c r="Z2241" s="61">
        <v>29063</v>
      </c>
      <c r="AA2241">
        <v>0.83789999999999998</v>
      </c>
    </row>
    <row r="2242" spans="26:27" x14ac:dyDescent="0.2">
      <c r="Z2242" s="61">
        <v>29066</v>
      </c>
      <c r="AA2242">
        <v>0.83789999999999998</v>
      </c>
    </row>
    <row r="2243" spans="26:27" x14ac:dyDescent="0.2">
      <c r="Z2243" s="61">
        <v>29067</v>
      </c>
      <c r="AA2243">
        <v>0.83930000000000005</v>
      </c>
    </row>
    <row r="2244" spans="26:27" x14ac:dyDescent="0.2">
      <c r="Z2244" s="61">
        <v>29068</v>
      </c>
      <c r="AA2244">
        <v>0.83789999999999998</v>
      </c>
    </row>
    <row r="2245" spans="26:27" x14ac:dyDescent="0.2">
      <c r="Z2245" s="61">
        <v>29069</v>
      </c>
      <c r="AA2245">
        <v>0.83930000000000005</v>
      </c>
    </row>
    <row r="2246" spans="26:27" x14ac:dyDescent="0.2">
      <c r="Z2246" s="61">
        <v>29070</v>
      </c>
      <c r="AA2246">
        <v>0.83930000000000005</v>
      </c>
    </row>
    <row r="2247" spans="26:27" x14ac:dyDescent="0.2">
      <c r="Z2247" s="61">
        <v>29073</v>
      </c>
      <c r="AA2247">
        <v>0.83930000000000005</v>
      </c>
    </row>
    <row r="2248" spans="26:27" x14ac:dyDescent="0.2">
      <c r="Z2248" s="61">
        <v>29074</v>
      </c>
      <c r="AA2248">
        <v>0.83930000000000005</v>
      </c>
    </row>
    <row r="2249" spans="26:27" x14ac:dyDescent="0.2">
      <c r="Z2249" s="61">
        <v>29075</v>
      </c>
      <c r="AA2249">
        <v>0.83930000000000005</v>
      </c>
    </row>
    <row r="2250" spans="26:27" x14ac:dyDescent="0.2">
      <c r="Z2250" s="61">
        <v>29076</v>
      </c>
      <c r="AA2250">
        <v>0.83860000000000001</v>
      </c>
    </row>
    <row r="2251" spans="26:27" x14ac:dyDescent="0.2">
      <c r="Z2251" s="61">
        <v>29077</v>
      </c>
      <c r="AA2251">
        <v>0.83860000000000001</v>
      </c>
    </row>
    <row r="2252" spans="26:27" x14ac:dyDescent="0.2">
      <c r="Z2252" s="61">
        <v>29080</v>
      </c>
      <c r="AA2252">
        <v>0.83750000000000002</v>
      </c>
    </row>
    <row r="2253" spans="26:27" x14ac:dyDescent="0.2">
      <c r="Z2253" s="61">
        <v>29081</v>
      </c>
      <c r="AA2253">
        <v>0.83750000000000002</v>
      </c>
    </row>
    <row r="2254" spans="26:27" x14ac:dyDescent="0.2">
      <c r="Z2254" s="61">
        <v>29082</v>
      </c>
      <c r="AA2254">
        <v>0.83650000000000002</v>
      </c>
    </row>
    <row r="2255" spans="26:27" x14ac:dyDescent="0.2">
      <c r="Z2255" s="61">
        <v>29083</v>
      </c>
      <c r="AA2255">
        <v>0.83650000000000002</v>
      </c>
    </row>
    <row r="2256" spans="26:27" x14ac:dyDescent="0.2">
      <c r="Z2256" s="61">
        <v>29084</v>
      </c>
      <c r="AA2256">
        <v>0.83860000000000001</v>
      </c>
    </row>
    <row r="2257" spans="26:27" x14ac:dyDescent="0.2">
      <c r="Z2257" s="61">
        <v>29087</v>
      </c>
      <c r="AA2257">
        <v>0.83720000000000006</v>
      </c>
    </row>
    <row r="2258" spans="26:27" x14ac:dyDescent="0.2">
      <c r="Z2258" s="61">
        <v>29088</v>
      </c>
      <c r="AA2258">
        <v>0.83720000000000006</v>
      </c>
    </row>
    <row r="2259" spans="26:27" x14ac:dyDescent="0.2">
      <c r="Z2259" s="61">
        <v>29089</v>
      </c>
      <c r="AA2259">
        <v>0.83750000000000002</v>
      </c>
    </row>
    <row r="2260" spans="26:27" x14ac:dyDescent="0.2">
      <c r="Z2260" s="61">
        <v>29090</v>
      </c>
      <c r="AA2260">
        <v>0.83750000000000002</v>
      </c>
    </row>
    <row r="2261" spans="26:27" x14ac:dyDescent="0.2">
      <c r="Z2261" s="61">
        <v>29091</v>
      </c>
      <c r="AA2261">
        <v>0.83750000000000002</v>
      </c>
    </row>
    <row r="2262" spans="26:27" x14ac:dyDescent="0.2">
      <c r="Z2262" s="61">
        <v>29094</v>
      </c>
      <c r="AA2262">
        <v>0.83609999999999995</v>
      </c>
    </row>
    <row r="2263" spans="26:27" x14ac:dyDescent="0.2">
      <c r="Z2263" s="61">
        <v>29095</v>
      </c>
      <c r="AA2263">
        <v>0.83609999999999995</v>
      </c>
    </row>
    <row r="2264" spans="26:27" x14ac:dyDescent="0.2">
      <c r="Z2264" s="61">
        <v>29096</v>
      </c>
      <c r="AA2264">
        <v>0.83609999999999995</v>
      </c>
    </row>
    <row r="2265" spans="26:27" x14ac:dyDescent="0.2">
      <c r="Z2265" s="61">
        <v>29097</v>
      </c>
      <c r="AA2265">
        <v>0.83609999999999995</v>
      </c>
    </row>
    <row r="2266" spans="26:27" x14ac:dyDescent="0.2">
      <c r="Z2266" s="61">
        <v>29098</v>
      </c>
      <c r="AA2266">
        <v>0.83609999999999995</v>
      </c>
    </row>
    <row r="2267" spans="26:27" x14ac:dyDescent="0.2">
      <c r="Z2267" s="61">
        <v>29101</v>
      </c>
      <c r="AA2267">
        <v>0.83609999999999995</v>
      </c>
    </row>
    <row r="2268" spans="26:27" x14ac:dyDescent="0.2">
      <c r="Z2268" s="61">
        <v>29102</v>
      </c>
      <c r="AA2268">
        <v>0.83609999999999995</v>
      </c>
    </row>
    <row r="2269" spans="26:27" x14ac:dyDescent="0.2">
      <c r="Z2269" s="61">
        <v>29103</v>
      </c>
      <c r="AA2269">
        <v>0.83609999999999995</v>
      </c>
    </row>
    <row r="2270" spans="26:27" x14ac:dyDescent="0.2">
      <c r="Z2270" s="61">
        <v>29104</v>
      </c>
      <c r="AA2270">
        <v>0.83399999999999996</v>
      </c>
    </row>
    <row r="2271" spans="26:27" x14ac:dyDescent="0.2">
      <c r="Z2271" s="61">
        <v>29105</v>
      </c>
      <c r="AA2271">
        <v>0.83399999999999996</v>
      </c>
    </row>
    <row r="2272" spans="26:27" x14ac:dyDescent="0.2">
      <c r="Z2272" s="61">
        <v>29108</v>
      </c>
      <c r="AA2272">
        <v>0.83399999999999996</v>
      </c>
    </row>
    <row r="2273" spans="26:27" x14ac:dyDescent="0.2">
      <c r="Z2273" s="61">
        <v>29109</v>
      </c>
      <c r="AA2273">
        <v>0.83509999999999995</v>
      </c>
    </row>
    <row r="2274" spans="26:27" x14ac:dyDescent="0.2">
      <c r="Z2274" s="61">
        <v>29110</v>
      </c>
      <c r="AA2274">
        <v>0.83509999999999995</v>
      </c>
    </row>
    <row r="2275" spans="26:27" x14ac:dyDescent="0.2">
      <c r="Z2275" s="61">
        <v>29111</v>
      </c>
      <c r="AA2275">
        <v>0.83889999999999998</v>
      </c>
    </row>
    <row r="2276" spans="26:27" x14ac:dyDescent="0.2">
      <c r="Z2276" s="61">
        <v>29112</v>
      </c>
      <c r="AA2276">
        <v>0.83889999999999998</v>
      </c>
    </row>
    <row r="2277" spans="26:27" x14ac:dyDescent="0.2">
      <c r="Z2277" s="61">
        <v>29115</v>
      </c>
      <c r="AA2277">
        <v>0.83889999999999998</v>
      </c>
    </row>
    <row r="2278" spans="26:27" x14ac:dyDescent="0.2">
      <c r="Z2278" s="61">
        <v>29116</v>
      </c>
      <c r="AA2278">
        <v>0.83299999999999996</v>
      </c>
    </row>
    <row r="2279" spans="26:27" x14ac:dyDescent="0.2">
      <c r="Z2279" s="61">
        <v>29117</v>
      </c>
      <c r="AA2279">
        <v>0.83260000000000001</v>
      </c>
    </row>
    <row r="2280" spans="26:27" x14ac:dyDescent="0.2">
      <c r="Z2280" s="61">
        <v>29118</v>
      </c>
      <c r="AA2280">
        <v>0.83260000000000001</v>
      </c>
    </row>
    <row r="2281" spans="26:27" x14ac:dyDescent="0.2">
      <c r="Z2281" s="61">
        <v>29119</v>
      </c>
      <c r="AA2281">
        <v>0.83260000000000001</v>
      </c>
    </row>
    <row r="2282" spans="26:27" x14ac:dyDescent="0.2">
      <c r="Z2282" s="61">
        <v>29122</v>
      </c>
      <c r="AA2282">
        <v>0.83130000000000004</v>
      </c>
    </row>
    <row r="2283" spans="26:27" x14ac:dyDescent="0.2">
      <c r="Z2283" s="61">
        <v>29123</v>
      </c>
      <c r="AA2283">
        <v>0.83260000000000001</v>
      </c>
    </row>
    <row r="2284" spans="26:27" x14ac:dyDescent="0.2">
      <c r="Z2284" s="61">
        <v>29124</v>
      </c>
      <c r="AA2284">
        <v>0.82989999999999997</v>
      </c>
    </row>
    <row r="2285" spans="26:27" x14ac:dyDescent="0.2">
      <c r="Z2285" s="61">
        <v>29125</v>
      </c>
      <c r="AA2285">
        <v>0.82989999999999997</v>
      </c>
    </row>
    <row r="2286" spans="26:27" x14ac:dyDescent="0.2">
      <c r="Z2286" s="61">
        <v>29126</v>
      </c>
      <c r="AA2286">
        <v>0.82989999999999997</v>
      </c>
    </row>
    <row r="2287" spans="26:27" x14ac:dyDescent="0.2">
      <c r="Z2287" s="61">
        <v>29129</v>
      </c>
      <c r="AA2287">
        <v>0.82440000000000002</v>
      </c>
    </row>
    <row r="2288" spans="26:27" x14ac:dyDescent="0.2">
      <c r="Z2288" s="61">
        <v>29130</v>
      </c>
      <c r="AA2288">
        <v>0.82640000000000002</v>
      </c>
    </row>
    <row r="2289" spans="26:27" x14ac:dyDescent="0.2">
      <c r="Z2289" s="61">
        <v>29131</v>
      </c>
      <c r="AA2289">
        <v>0.82640000000000002</v>
      </c>
    </row>
    <row r="2290" spans="26:27" x14ac:dyDescent="0.2">
      <c r="Z2290" s="61">
        <v>29132</v>
      </c>
      <c r="AA2290">
        <v>0.82640000000000002</v>
      </c>
    </row>
    <row r="2291" spans="26:27" x14ac:dyDescent="0.2">
      <c r="Z2291" s="61">
        <v>29133</v>
      </c>
      <c r="AA2291">
        <v>0.82640000000000002</v>
      </c>
    </row>
    <row r="2292" spans="26:27" x14ac:dyDescent="0.2">
      <c r="Z2292" s="61">
        <v>29136</v>
      </c>
      <c r="AA2292">
        <v>0.82640000000000002</v>
      </c>
    </row>
    <row r="2293" spans="26:27" x14ac:dyDescent="0.2">
      <c r="Z2293" s="61">
        <v>29137</v>
      </c>
      <c r="AA2293">
        <v>0.82679999999999998</v>
      </c>
    </row>
    <row r="2294" spans="26:27" x14ac:dyDescent="0.2">
      <c r="Z2294" s="61">
        <v>29138</v>
      </c>
      <c r="AA2294">
        <v>0.82820000000000005</v>
      </c>
    </row>
    <row r="2295" spans="26:27" x14ac:dyDescent="0.2">
      <c r="Z2295" s="61">
        <v>29139</v>
      </c>
      <c r="AA2295">
        <v>0.82820000000000005</v>
      </c>
    </row>
    <row r="2296" spans="26:27" x14ac:dyDescent="0.2">
      <c r="Z2296" s="61">
        <v>29140</v>
      </c>
      <c r="AA2296">
        <v>0.82820000000000005</v>
      </c>
    </row>
    <row r="2297" spans="26:27" x14ac:dyDescent="0.2">
      <c r="Z2297" s="61">
        <v>29143</v>
      </c>
      <c r="AA2297">
        <v>0.82820000000000005</v>
      </c>
    </row>
    <row r="2298" spans="26:27" x14ac:dyDescent="0.2">
      <c r="Z2298" s="61">
        <v>29144</v>
      </c>
      <c r="AA2298">
        <v>0.82879999999999998</v>
      </c>
    </row>
    <row r="2299" spans="26:27" x14ac:dyDescent="0.2">
      <c r="Z2299" s="61">
        <v>29145</v>
      </c>
      <c r="AA2299">
        <v>0.82879999999999998</v>
      </c>
    </row>
    <row r="2300" spans="26:27" x14ac:dyDescent="0.2">
      <c r="Z2300" s="61">
        <v>29146</v>
      </c>
      <c r="AA2300">
        <v>0.82820000000000005</v>
      </c>
    </row>
    <row r="2301" spans="26:27" x14ac:dyDescent="0.2">
      <c r="Z2301" s="61">
        <v>29147</v>
      </c>
      <c r="AA2301">
        <v>0.82820000000000005</v>
      </c>
    </row>
    <row r="2302" spans="26:27" x14ac:dyDescent="0.2">
      <c r="Z2302" s="61">
        <v>29150</v>
      </c>
      <c r="AA2302">
        <v>0.82820000000000005</v>
      </c>
    </row>
    <row r="2303" spans="26:27" x14ac:dyDescent="0.2">
      <c r="Z2303" s="61">
        <v>29151</v>
      </c>
      <c r="AA2303">
        <v>0.82820000000000005</v>
      </c>
    </row>
    <row r="2304" spans="26:27" x14ac:dyDescent="0.2">
      <c r="Z2304" s="61">
        <v>29152</v>
      </c>
      <c r="AA2304">
        <v>0.82850000000000001</v>
      </c>
    </row>
    <row r="2305" spans="26:27" x14ac:dyDescent="0.2">
      <c r="Z2305" s="61">
        <v>29153</v>
      </c>
      <c r="AA2305">
        <v>0.82879999999999998</v>
      </c>
    </row>
    <row r="2306" spans="26:27" x14ac:dyDescent="0.2">
      <c r="Z2306" s="61">
        <v>29154</v>
      </c>
      <c r="AA2306">
        <v>0.82879999999999998</v>
      </c>
    </row>
    <row r="2307" spans="26:27" x14ac:dyDescent="0.2">
      <c r="Z2307" s="61">
        <v>29157</v>
      </c>
      <c r="AA2307">
        <v>0.82879999999999998</v>
      </c>
    </row>
    <row r="2308" spans="26:27" x14ac:dyDescent="0.2">
      <c r="Z2308" s="61">
        <v>29158</v>
      </c>
      <c r="AA2308">
        <v>0.82950000000000002</v>
      </c>
    </row>
    <row r="2309" spans="26:27" x14ac:dyDescent="0.2">
      <c r="Z2309" s="61">
        <v>29159</v>
      </c>
      <c r="AA2309">
        <v>0.82950000000000002</v>
      </c>
    </row>
    <row r="2310" spans="26:27" x14ac:dyDescent="0.2">
      <c r="Z2310" s="61">
        <v>29160</v>
      </c>
      <c r="AA2310">
        <v>0.82950000000000002</v>
      </c>
    </row>
    <row r="2311" spans="26:27" x14ac:dyDescent="0.2">
      <c r="Z2311" s="61">
        <v>29161</v>
      </c>
      <c r="AA2311">
        <v>0.82950000000000002</v>
      </c>
    </row>
    <row r="2312" spans="26:27" x14ac:dyDescent="0.2">
      <c r="Z2312" s="61">
        <v>29164</v>
      </c>
      <c r="AA2312">
        <v>0.82950000000000002</v>
      </c>
    </row>
    <row r="2313" spans="26:27" x14ac:dyDescent="0.2">
      <c r="Z2313" s="61">
        <v>29165</v>
      </c>
      <c r="AA2313">
        <v>0.82950000000000002</v>
      </c>
    </row>
    <row r="2314" spans="26:27" x14ac:dyDescent="0.2">
      <c r="Z2314" s="61">
        <v>29166</v>
      </c>
      <c r="AA2314">
        <v>0.82950000000000002</v>
      </c>
    </row>
    <row r="2315" spans="26:27" x14ac:dyDescent="0.2">
      <c r="Z2315" s="61">
        <v>29167</v>
      </c>
      <c r="AA2315">
        <v>0.82950000000000002</v>
      </c>
    </row>
    <row r="2316" spans="26:27" x14ac:dyDescent="0.2">
      <c r="Z2316" s="61">
        <v>29168</v>
      </c>
      <c r="AA2316">
        <v>0.82950000000000002</v>
      </c>
    </row>
    <row r="2317" spans="26:27" x14ac:dyDescent="0.2">
      <c r="Z2317" s="61">
        <v>29171</v>
      </c>
      <c r="AA2317">
        <v>0.82950000000000002</v>
      </c>
    </row>
    <row r="2318" spans="26:27" x14ac:dyDescent="0.2">
      <c r="Z2318" s="61">
        <v>29172</v>
      </c>
      <c r="AA2318">
        <v>0.8306</v>
      </c>
    </row>
    <row r="2319" spans="26:27" x14ac:dyDescent="0.2">
      <c r="Z2319" s="61">
        <v>29173</v>
      </c>
      <c r="AA2319">
        <v>0.83199999999999996</v>
      </c>
    </row>
    <row r="2320" spans="26:27" x14ac:dyDescent="0.2">
      <c r="Z2320" s="61">
        <v>29174</v>
      </c>
      <c r="AA2320">
        <v>0.83199999999999996</v>
      </c>
    </row>
    <row r="2321" spans="26:27" x14ac:dyDescent="0.2">
      <c r="Z2321" s="61">
        <v>29175</v>
      </c>
      <c r="AA2321">
        <v>0.83199999999999996</v>
      </c>
    </row>
    <row r="2322" spans="26:27" x14ac:dyDescent="0.2">
      <c r="Z2322" s="61">
        <v>29178</v>
      </c>
      <c r="AA2322">
        <v>0.83199999999999996</v>
      </c>
    </row>
    <row r="2323" spans="26:27" x14ac:dyDescent="0.2">
      <c r="Z2323" s="61">
        <v>29179</v>
      </c>
      <c r="AA2323">
        <v>0.83199999999999996</v>
      </c>
    </row>
    <row r="2324" spans="26:27" x14ac:dyDescent="0.2">
      <c r="Z2324" s="61">
        <v>29180</v>
      </c>
      <c r="AA2324">
        <v>0.83199999999999996</v>
      </c>
    </row>
    <row r="2325" spans="26:27" x14ac:dyDescent="0.2">
      <c r="Z2325" s="61">
        <v>29181</v>
      </c>
      <c r="AA2325">
        <v>0.83199999999999996</v>
      </c>
    </row>
    <row r="2326" spans="26:27" x14ac:dyDescent="0.2">
      <c r="Z2326" s="61">
        <v>29182</v>
      </c>
      <c r="AA2326">
        <v>0.83199999999999996</v>
      </c>
    </row>
    <row r="2327" spans="26:27" x14ac:dyDescent="0.2">
      <c r="Z2327" s="61">
        <v>29185</v>
      </c>
      <c r="AA2327">
        <v>0.83199999999999996</v>
      </c>
    </row>
    <row r="2328" spans="26:27" x14ac:dyDescent="0.2">
      <c r="Z2328" s="61">
        <v>29186</v>
      </c>
      <c r="AA2328">
        <v>0.83199999999999996</v>
      </c>
    </row>
    <row r="2329" spans="26:27" x14ac:dyDescent="0.2">
      <c r="Z2329" s="61">
        <v>29187</v>
      </c>
      <c r="AA2329">
        <v>0.83199999999999996</v>
      </c>
    </row>
    <row r="2330" spans="26:27" x14ac:dyDescent="0.2">
      <c r="Z2330" s="61">
        <v>29188</v>
      </c>
      <c r="AA2330">
        <v>0.83199999999999996</v>
      </c>
    </row>
    <row r="2331" spans="26:27" x14ac:dyDescent="0.2">
      <c r="Z2331" s="61">
        <v>29189</v>
      </c>
      <c r="AA2331">
        <v>0.83199999999999996</v>
      </c>
    </row>
    <row r="2332" spans="26:27" x14ac:dyDescent="0.2">
      <c r="Z2332" s="61">
        <v>29192</v>
      </c>
      <c r="AA2332">
        <v>0.82850000000000001</v>
      </c>
    </row>
    <row r="2333" spans="26:27" x14ac:dyDescent="0.2">
      <c r="Z2333" s="61">
        <v>29193</v>
      </c>
      <c r="AA2333">
        <v>0.82689999999999997</v>
      </c>
    </row>
    <row r="2334" spans="26:27" x14ac:dyDescent="0.2">
      <c r="Z2334" s="61">
        <v>29194</v>
      </c>
      <c r="AA2334">
        <v>0.82750000000000001</v>
      </c>
    </row>
    <row r="2335" spans="26:27" x14ac:dyDescent="0.2">
      <c r="Z2335" s="61">
        <v>29195</v>
      </c>
      <c r="AA2335">
        <v>0.82779999999999998</v>
      </c>
    </row>
    <row r="2336" spans="26:27" x14ac:dyDescent="0.2">
      <c r="Z2336" s="61">
        <v>29196</v>
      </c>
      <c r="AA2336">
        <v>0.82879999999999998</v>
      </c>
    </row>
    <row r="2337" spans="26:27" x14ac:dyDescent="0.2">
      <c r="Z2337" s="61">
        <v>29199</v>
      </c>
      <c r="AA2337">
        <v>0.82920000000000005</v>
      </c>
    </row>
    <row r="2338" spans="26:27" x14ac:dyDescent="0.2">
      <c r="Z2338" s="61">
        <v>29200</v>
      </c>
      <c r="AA2338">
        <v>0.82840000000000003</v>
      </c>
    </row>
    <row r="2339" spans="26:27" x14ac:dyDescent="0.2">
      <c r="Z2339" s="61">
        <v>29201</v>
      </c>
      <c r="AA2339">
        <v>0.82750000000000001</v>
      </c>
    </row>
    <row r="2340" spans="26:27" x14ac:dyDescent="0.2">
      <c r="Z2340" s="61">
        <v>29202</v>
      </c>
      <c r="AA2340">
        <v>0.82709999999999995</v>
      </c>
    </row>
    <row r="2341" spans="26:27" x14ac:dyDescent="0.2">
      <c r="Z2341" s="61">
        <v>29203</v>
      </c>
      <c r="AA2341">
        <v>0.82820000000000005</v>
      </c>
    </row>
    <row r="2342" spans="26:27" x14ac:dyDescent="0.2">
      <c r="Z2342" s="61">
        <v>29206</v>
      </c>
      <c r="AA2342">
        <v>0.82879999999999998</v>
      </c>
    </row>
    <row r="2343" spans="26:27" x14ac:dyDescent="0.2">
      <c r="Z2343" s="61">
        <v>29207</v>
      </c>
      <c r="AA2343">
        <v>0.82820000000000005</v>
      </c>
    </row>
    <row r="2344" spans="26:27" x14ac:dyDescent="0.2">
      <c r="Z2344" s="61">
        <v>29208</v>
      </c>
      <c r="AA2344">
        <v>0.82820000000000005</v>
      </c>
    </row>
    <row r="2345" spans="26:27" x14ac:dyDescent="0.2">
      <c r="Z2345" s="61">
        <v>29209</v>
      </c>
      <c r="AA2345">
        <v>0.82750000000000001</v>
      </c>
    </row>
    <row r="2346" spans="26:27" x14ac:dyDescent="0.2">
      <c r="Z2346" s="61">
        <v>29210</v>
      </c>
      <c r="AA2346">
        <v>0.82740000000000002</v>
      </c>
    </row>
    <row r="2347" spans="26:27" x14ac:dyDescent="0.2">
      <c r="Z2347" s="61">
        <v>29213</v>
      </c>
      <c r="AA2347">
        <v>0.82750000000000001</v>
      </c>
    </row>
    <row r="2348" spans="26:27" x14ac:dyDescent="0.2">
      <c r="Z2348" s="61">
        <v>29214</v>
      </c>
      <c r="AA2348">
        <v>0.82750000000000001</v>
      </c>
    </row>
    <row r="2349" spans="26:27" x14ac:dyDescent="0.2">
      <c r="Z2349" s="61">
        <v>29215</v>
      </c>
      <c r="AA2349">
        <v>0.82769999999999999</v>
      </c>
    </row>
    <row r="2350" spans="26:27" x14ac:dyDescent="0.2">
      <c r="Z2350" s="61">
        <v>29216</v>
      </c>
      <c r="AA2350">
        <v>0.82750000000000001</v>
      </c>
    </row>
    <row r="2351" spans="26:27" x14ac:dyDescent="0.2">
      <c r="Z2351" s="61">
        <v>29217</v>
      </c>
      <c r="AA2351">
        <v>0.82750000000000001</v>
      </c>
    </row>
    <row r="2352" spans="26:27" x14ac:dyDescent="0.2">
      <c r="Z2352" s="61">
        <v>29220</v>
      </c>
      <c r="AA2352">
        <v>0.82709999999999995</v>
      </c>
    </row>
    <row r="2353" spans="26:27" x14ac:dyDescent="0.2">
      <c r="Z2353" s="61">
        <v>29221</v>
      </c>
      <c r="AA2353">
        <v>0.82709999999999995</v>
      </c>
    </row>
    <row r="2354" spans="26:27" x14ac:dyDescent="0.2">
      <c r="Z2354" s="61">
        <v>29222</v>
      </c>
      <c r="AA2354">
        <v>0.82709999999999995</v>
      </c>
    </row>
    <row r="2355" spans="26:27" x14ac:dyDescent="0.2">
      <c r="Z2355" s="61">
        <v>29223</v>
      </c>
      <c r="AA2355">
        <v>0.82709999999999995</v>
      </c>
    </row>
    <row r="2356" spans="26:27" x14ac:dyDescent="0.2">
      <c r="Z2356" s="61">
        <v>29224</v>
      </c>
      <c r="AA2356">
        <v>0.82679999999999998</v>
      </c>
    </row>
    <row r="2357" spans="26:27" x14ac:dyDescent="0.2">
      <c r="Z2357" s="61">
        <v>29227</v>
      </c>
      <c r="AA2357">
        <v>0.82679999999999998</v>
      </c>
    </row>
    <row r="2358" spans="26:27" x14ac:dyDescent="0.2">
      <c r="Z2358" s="61">
        <v>29228</v>
      </c>
      <c r="AA2358">
        <v>0.82679999999999998</v>
      </c>
    </row>
    <row r="2359" spans="26:27" x14ac:dyDescent="0.2">
      <c r="Z2359" s="61">
        <v>29229</v>
      </c>
      <c r="AA2359">
        <v>0.82679999999999998</v>
      </c>
    </row>
    <row r="2360" spans="26:27" x14ac:dyDescent="0.2">
      <c r="Z2360" s="61">
        <v>29230</v>
      </c>
      <c r="AA2360">
        <v>0.82340000000000002</v>
      </c>
    </row>
    <row r="2361" spans="26:27" x14ac:dyDescent="0.2">
      <c r="Z2361" s="61">
        <v>29231</v>
      </c>
      <c r="AA2361">
        <v>0.82220000000000004</v>
      </c>
    </row>
    <row r="2362" spans="26:27" x14ac:dyDescent="0.2">
      <c r="Z2362" s="61">
        <v>29234</v>
      </c>
      <c r="AA2362">
        <v>0.83130000000000004</v>
      </c>
    </row>
    <row r="2363" spans="26:27" x14ac:dyDescent="0.2">
      <c r="Z2363" s="61">
        <v>29235</v>
      </c>
      <c r="AA2363">
        <v>0.8206</v>
      </c>
    </row>
    <row r="2364" spans="26:27" x14ac:dyDescent="0.2">
      <c r="Z2364" s="61">
        <v>29236</v>
      </c>
      <c r="AA2364">
        <v>0.82440000000000002</v>
      </c>
    </row>
    <row r="2365" spans="26:27" x14ac:dyDescent="0.2">
      <c r="Z2365" s="61">
        <v>29237</v>
      </c>
      <c r="AA2365">
        <v>0.82440000000000002</v>
      </c>
    </row>
    <row r="2366" spans="26:27" x14ac:dyDescent="0.2">
      <c r="Z2366" s="61">
        <v>29238</v>
      </c>
      <c r="AA2366">
        <v>0.81869999999999998</v>
      </c>
    </row>
    <row r="2367" spans="26:27" x14ac:dyDescent="0.2">
      <c r="Z2367" s="61">
        <v>29241</v>
      </c>
      <c r="AA2367">
        <v>0.81840000000000002</v>
      </c>
    </row>
    <row r="2368" spans="26:27" x14ac:dyDescent="0.2">
      <c r="Z2368" s="61">
        <v>29242</v>
      </c>
      <c r="AA2368">
        <v>0.81830000000000003</v>
      </c>
    </row>
    <row r="2369" spans="26:27" x14ac:dyDescent="0.2">
      <c r="Z2369" s="61">
        <v>29243</v>
      </c>
      <c r="AA2369">
        <v>0.81830000000000003</v>
      </c>
    </row>
    <row r="2370" spans="26:27" x14ac:dyDescent="0.2">
      <c r="Z2370" s="61">
        <v>29244</v>
      </c>
      <c r="AA2370">
        <v>0.81769999999999998</v>
      </c>
    </row>
    <row r="2371" spans="26:27" x14ac:dyDescent="0.2">
      <c r="Z2371" s="61">
        <v>29245</v>
      </c>
      <c r="AA2371">
        <v>0.81759999999999999</v>
      </c>
    </row>
    <row r="2372" spans="26:27" x14ac:dyDescent="0.2">
      <c r="Z2372" s="61">
        <v>29248</v>
      </c>
      <c r="AA2372">
        <v>0.81730000000000003</v>
      </c>
    </row>
    <row r="2373" spans="26:27" x14ac:dyDescent="0.2">
      <c r="Z2373" s="61">
        <v>29249</v>
      </c>
      <c r="AA2373">
        <v>0.81769999999999998</v>
      </c>
    </row>
    <row r="2374" spans="26:27" x14ac:dyDescent="0.2">
      <c r="Z2374" s="61">
        <v>29250</v>
      </c>
      <c r="AA2374">
        <v>0.81769999999999998</v>
      </c>
    </row>
    <row r="2375" spans="26:27" x14ac:dyDescent="0.2">
      <c r="Z2375" s="61">
        <v>29251</v>
      </c>
      <c r="AA2375">
        <v>0.81720000000000004</v>
      </c>
    </row>
    <row r="2376" spans="26:27" x14ac:dyDescent="0.2">
      <c r="Z2376" s="61">
        <v>29252</v>
      </c>
      <c r="AA2376">
        <v>0.81830000000000003</v>
      </c>
    </row>
    <row r="2377" spans="26:27" x14ac:dyDescent="0.2">
      <c r="Z2377" s="61">
        <v>29255</v>
      </c>
      <c r="AA2377">
        <v>0.81850000000000001</v>
      </c>
    </row>
    <row r="2378" spans="26:27" x14ac:dyDescent="0.2">
      <c r="Z2378" s="61">
        <v>29256</v>
      </c>
      <c r="AA2378">
        <v>0.81850000000000001</v>
      </c>
    </row>
    <row r="2379" spans="26:27" x14ac:dyDescent="0.2">
      <c r="Z2379" s="61">
        <v>29257</v>
      </c>
      <c r="AA2379">
        <v>0.81920000000000004</v>
      </c>
    </row>
    <row r="2380" spans="26:27" x14ac:dyDescent="0.2">
      <c r="Z2380" s="61">
        <v>29258</v>
      </c>
      <c r="AA2380">
        <v>0.81789999999999996</v>
      </c>
    </row>
    <row r="2381" spans="26:27" x14ac:dyDescent="0.2">
      <c r="Z2381" s="61">
        <v>29259</v>
      </c>
      <c r="AA2381">
        <v>0.81740000000000002</v>
      </c>
    </row>
    <row r="2382" spans="26:27" x14ac:dyDescent="0.2">
      <c r="Z2382" s="61">
        <v>29262</v>
      </c>
      <c r="AA2382">
        <v>0.8175</v>
      </c>
    </row>
    <row r="2383" spans="26:27" x14ac:dyDescent="0.2">
      <c r="Z2383" s="61">
        <v>29263</v>
      </c>
      <c r="AA2383">
        <v>0.8175</v>
      </c>
    </row>
    <row r="2384" spans="26:27" x14ac:dyDescent="0.2">
      <c r="Z2384" s="61">
        <v>29264</v>
      </c>
      <c r="AA2384">
        <v>0.81489999999999996</v>
      </c>
    </row>
    <row r="2385" spans="26:27" x14ac:dyDescent="0.2">
      <c r="Z2385" s="61">
        <v>29265</v>
      </c>
      <c r="AA2385">
        <v>0.8145</v>
      </c>
    </row>
    <row r="2386" spans="26:27" x14ac:dyDescent="0.2">
      <c r="Z2386" s="61">
        <v>29266</v>
      </c>
      <c r="AA2386">
        <v>0.81430000000000002</v>
      </c>
    </row>
    <row r="2387" spans="26:27" x14ac:dyDescent="0.2">
      <c r="Z2387" s="61">
        <v>29269</v>
      </c>
      <c r="AA2387">
        <v>0.81430000000000002</v>
      </c>
    </row>
    <row r="2388" spans="26:27" x14ac:dyDescent="0.2">
      <c r="Z2388" s="61">
        <v>29270</v>
      </c>
      <c r="AA2388">
        <v>0.81200000000000006</v>
      </c>
    </row>
    <row r="2389" spans="26:27" x14ac:dyDescent="0.2">
      <c r="Z2389" s="61">
        <v>29271</v>
      </c>
      <c r="AA2389">
        <v>0.81230000000000002</v>
      </c>
    </row>
    <row r="2390" spans="26:27" x14ac:dyDescent="0.2">
      <c r="Z2390" s="61">
        <v>29272</v>
      </c>
      <c r="AA2390">
        <v>0.81079999999999997</v>
      </c>
    </row>
    <row r="2391" spans="26:27" x14ac:dyDescent="0.2">
      <c r="Z2391" s="61">
        <v>29273</v>
      </c>
      <c r="AA2391">
        <v>0.81040000000000001</v>
      </c>
    </row>
    <row r="2392" spans="26:27" x14ac:dyDescent="0.2">
      <c r="Z2392" s="61">
        <v>29276</v>
      </c>
      <c r="AA2392">
        <v>0.80969999999999998</v>
      </c>
    </row>
    <row r="2393" spans="26:27" x14ac:dyDescent="0.2">
      <c r="Z2393" s="61">
        <v>29277</v>
      </c>
      <c r="AA2393">
        <v>0.80910000000000004</v>
      </c>
    </row>
    <row r="2394" spans="26:27" x14ac:dyDescent="0.2">
      <c r="Z2394" s="61">
        <v>29278</v>
      </c>
      <c r="AA2394">
        <v>0.80910000000000004</v>
      </c>
    </row>
    <row r="2395" spans="26:27" x14ac:dyDescent="0.2">
      <c r="Z2395" s="61">
        <v>29279</v>
      </c>
      <c r="AA2395">
        <v>0.80779999999999996</v>
      </c>
    </row>
    <row r="2396" spans="26:27" x14ac:dyDescent="0.2">
      <c r="Z2396" s="61">
        <v>29280</v>
      </c>
      <c r="AA2396">
        <v>0.80789999999999995</v>
      </c>
    </row>
    <row r="2397" spans="26:27" x14ac:dyDescent="0.2">
      <c r="Z2397" s="61">
        <v>29283</v>
      </c>
      <c r="AA2397">
        <v>0.80700000000000005</v>
      </c>
    </row>
    <row r="2398" spans="26:27" x14ac:dyDescent="0.2">
      <c r="Z2398" s="61">
        <v>29284</v>
      </c>
      <c r="AA2398">
        <v>0.80740000000000001</v>
      </c>
    </row>
    <row r="2399" spans="26:27" x14ac:dyDescent="0.2">
      <c r="Z2399" s="61">
        <v>29285</v>
      </c>
      <c r="AA2399">
        <v>0.80740000000000001</v>
      </c>
    </row>
    <row r="2400" spans="26:27" x14ac:dyDescent="0.2">
      <c r="Z2400" s="61">
        <v>29286</v>
      </c>
      <c r="AA2400">
        <v>0.8075</v>
      </c>
    </row>
    <row r="2401" spans="26:27" x14ac:dyDescent="0.2">
      <c r="Z2401" s="61">
        <v>29287</v>
      </c>
      <c r="AA2401">
        <v>0.80869999999999997</v>
      </c>
    </row>
    <row r="2402" spans="26:27" x14ac:dyDescent="0.2">
      <c r="Z2402" s="61">
        <v>29290</v>
      </c>
      <c r="AA2402">
        <v>0.80910000000000004</v>
      </c>
    </row>
    <row r="2403" spans="26:27" x14ac:dyDescent="0.2">
      <c r="Z2403" s="61">
        <v>29291</v>
      </c>
      <c r="AA2403">
        <v>0.80869999999999997</v>
      </c>
    </row>
    <row r="2404" spans="26:27" x14ac:dyDescent="0.2">
      <c r="Z2404" s="61">
        <v>29292</v>
      </c>
      <c r="AA2404">
        <v>0.80810000000000004</v>
      </c>
    </row>
    <row r="2405" spans="26:27" x14ac:dyDescent="0.2">
      <c r="Z2405" s="61">
        <v>29293</v>
      </c>
      <c r="AA2405">
        <v>0.80800000000000005</v>
      </c>
    </row>
    <row r="2406" spans="26:27" x14ac:dyDescent="0.2">
      <c r="Z2406" s="61">
        <v>29294</v>
      </c>
      <c r="AA2406">
        <v>0.81040000000000001</v>
      </c>
    </row>
    <row r="2407" spans="26:27" x14ac:dyDescent="0.2">
      <c r="Z2407" s="61">
        <v>29297</v>
      </c>
      <c r="AA2407">
        <v>0.81059999999999999</v>
      </c>
    </row>
    <row r="2408" spans="26:27" x14ac:dyDescent="0.2">
      <c r="Z2408" s="61">
        <v>29298</v>
      </c>
      <c r="AA2408">
        <v>0.81059999999999999</v>
      </c>
    </row>
    <row r="2409" spans="26:27" x14ac:dyDescent="0.2">
      <c r="Z2409" s="61">
        <v>29299</v>
      </c>
      <c r="AA2409">
        <v>0.81</v>
      </c>
    </row>
    <row r="2410" spans="26:27" x14ac:dyDescent="0.2">
      <c r="Z2410" s="61">
        <v>29300</v>
      </c>
      <c r="AA2410">
        <v>0.80910000000000004</v>
      </c>
    </row>
    <row r="2411" spans="26:27" x14ac:dyDescent="0.2">
      <c r="Z2411" s="61">
        <v>29301</v>
      </c>
      <c r="AA2411">
        <v>0.80969999999999998</v>
      </c>
    </row>
    <row r="2412" spans="26:27" x14ac:dyDescent="0.2">
      <c r="Z2412" s="61">
        <v>29304</v>
      </c>
      <c r="AA2412">
        <v>0.80969999999999998</v>
      </c>
    </row>
    <row r="2413" spans="26:27" x14ac:dyDescent="0.2">
      <c r="Z2413" s="61">
        <v>29305</v>
      </c>
      <c r="AA2413">
        <v>0.80989999999999995</v>
      </c>
    </row>
    <row r="2414" spans="26:27" x14ac:dyDescent="0.2">
      <c r="Z2414" s="61">
        <v>29306</v>
      </c>
      <c r="AA2414">
        <v>0.80920000000000003</v>
      </c>
    </row>
    <row r="2415" spans="26:27" x14ac:dyDescent="0.2">
      <c r="Z2415" s="61">
        <v>29307</v>
      </c>
      <c r="AA2415">
        <v>0.81</v>
      </c>
    </row>
    <row r="2416" spans="26:27" x14ac:dyDescent="0.2">
      <c r="Z2416" s="61">
        <v>29308</v>
      </c>
      <c r="AA2416">
        <v>0.81</v>
      </c>
    </row>
    <row r="2417" spans="26:27" x14ac:dyDescent="0.2">
      <c r="Z2417" s="61">
        <v>29311</v>
      </c>
      <c r="AA2417">
        <v>0.81020000000000003</v>
      </c>
    </row>
    <row r="2418" spans="26:27" x14ac:dyDescent="0.2">
      <c r="Z2418" s="61">
        <v>29312</v>
      </c>
      <c r="AA2418">
        <v>0.81020000000000003</v>
      </c>
    </row>
    <row r="2419" spans="26:27" x14ac:dyDescent="0.2">
      <c r="Z2419" s="61">
        <v>29313</v>
      </c>
      <c r="AA2419">
        <v>0.81</v>
      </c>
    </row>
    <row r="2420" spans="26:27" x14ac:dyDescent="0.2">
      <c r="Z2420" s="61">
        <v>29314</v>
      </c>
      <c r="AA2420">
        <v>0.81</v>
      </c>
    </row>
    <row r="2421" spans="26:27" x14ac:dyDescent="0.2">
      <c r="Z2421" s="61">
        <v>29315</v>
      </c>
      <c r="AA2421">
        <v>0.80969999999999998</v>
      </c>
    </row>
    <row r="2422" spans="26:27" x14ac:dyDescent="0.2">
      <c r="Z2422" s="61">
        <v>29318</v>
      </c>
      <c r="AA2422">
        <v>0.80969999999999998</v>
      </c>
    </row>
    <row r="2423" spans="26:27" x14ac:dyDescent="0.2">
      <c r="Z2423" s="61">
        <v>29319</v>
      </c>
      <c r="AA2423">
        <v>0.81020000000000003</v>
      </c>
    </row>
    <row r="2424" spans="26:27" x14ac:dyDescent="0.2">
      <c r="Z2424" s="61">
        <v>29320</v>
      </c>
      <c r="AA2424">
        <v>0.80910000000000004</v>
      </c>
    </row>
    <row r="2425" spans="26:27" x14ac:dyDescent="0.2">
      <c r="Z2425" s="61">
        <v>29321</v>
      </c>
      <c r="AA2425">
        <v>0.8085</v>
      </c>
    </row>
    <row r="2426" spans="26:27" x14ac:dyDescent="0.2">
      <c r="Z2426" s="61">
        <v>29322</v>
      </c>
      <c r="AA2426">
        <v>0.80910000000000004</v>
      </c>
    </row>
    <row r="2427" spans="26:27" x14ac:dyDescent="0.2">
      <c r="Z2427" s="61">
        <v>29325</v>
      </c>
      <c r="AA2427">
        <v>0.80740000000000001</v>
      </c>
    </row>
    <row r="2428" spans="26:27" x14ac:dyDescent="0.2">
      <c r="Z2428" s="61">
        <v>29326</v>
      </c>
      <c r="AA2428">
        <v>0.80740000000000001</v>
      </c>
    </row>
    <row r="2429" spans="26:27" x14ac:dyDescent="0.2">
      <c r="Z2429" s="61">
        <v>29327</v>
      </c>
      <c r="AA2429">
        <v>0.80759999999999998</v>
      </c>
    </row>
    <row r="2430" spans="26:27" x14ac:dyDescent="0.2">
      <c r="Z2430" s="61">
        <v>29328</v>
      </c>
      <c r="AA2430">
        <v>0.80689999999999995</v>
      </c>
    </row>
    <row r="2431" spans="26:27" x14ac:dyDescent="0.2">
      <c r="Z2431" s="61">
        <v>29329</v>
      </c>
      <c r="AA2431">
        <v>0.80740000000000001</v>
      </c>
    </row>
    <row r="2432" spans="26:27" x14ac:dyDescent="0.2">
      <c r="Z2432" s="61">
        <v>29332</v>
      </c>
      <c r="AA2432">
        <v>0.80700000000000005</v>
      </c>
    </row>
    <row r="2433" spans="26:27" x14ac:dyDescent="0.2">
      <c r="Z2433" s="61">
        <v>29333</v>
      </c>
      <c r="AA2433">
        <v>0.80649999999999999</v>
      </c>
    </row>
    <row r="2434" spans="26:27" x14ac:dyDescent="0.2">
      <c r="Z2434" s="61">
        <v>29334</v>
      </c>
      <c r="AA2434">
        <v>0.80579999999999996</v>
      </c>
    </row>
    <row r="2435" spans="26:27" x14ac:dyDescent="0.2">
      <c r="Z2435" s="61">
        <v>29335</v>
      </c>
      <c r="AA2435">
        <v>0.80420000000000003</v>
      </c>
    </row>
    <row r="2436" spans="26:27" x14ac:dyDescent="0.2">
      <c r="Z2436" s="61">
        <v>29336</v>
      </c>
      <c r="AA2436">
        <v>0.80389999999999995</v>
      </c>
    </row>
    <row r="2437" spans="26:27" x14ac:dyDescent="0.2">
      <c r="Z2437" s="61">
        <v>29339</v>
      </c>
      <c r="AA2437">
        <v>0.80740000000000001</v>
      </c>
    </row>
    <row r="2438" spans="26:27" x14ac:dyDescent="0.2">
      <c r="Z2438" s="61">
        <v>29340</v>
      </c>
      <c r="AA2438">
        <v>0.80059999999999998</v>
      </c>
    </row>
    <row r="2439" spans="26:27" x14ac:dyDescent="0.2">
      <c r="Z2439" s="61">
        <v>29341</v>
      </c>
      <c r="AA2439">
        <v>0.79990000000000006</v>
      </c>
    </row>
    <row r="2440" spans="26:27" x14ac:dyDescent="0.2">
      <c r="Z2440" s="61">
        <v>29342</v>
      </c>
      <c r="AA2440">
        <v>0.80010000000000003</v>
      </c>
    </row>
    <row r="2441" spans="26:27" x14ac:dyDescent="0.2">
      <c r="Z2441" s="61">
        <v>29343</v>
      </c>
      <c r="AA2441">
        <v>0.79969999999999997</v>
      </c>
    </row>
    <row r="2442" spans="26:27" x14ac:dyDescent="0.2">
      <c r="Z2442" s="61">
        <v>29346</v>
      </c>
      <c r="AA2442">
        <v>0.79969999999999997</v>
      </c>
    </row>
    <row r="2443" spans="26:27" x14ac:dyDescent="0.2">
      <c r="Z2443" s="61">
        <v>29347</v>
      </c>
      <c r="AA2443">
        <v>0.79679999999999995</v>
      </c>
    </row>
    <row r="2444" spans="26:27" x14ac:dyDescent="0.2">
      <c r="Z2444" s="61">
        <v>29348</v>
      </c>
      <c r="AA2444">
        <v>0.79359999999999997</v>
      </c>
    </row>
    <row r="2445" spans="26:27" x14ac:dyDescent="0.2">
      <c r="Z2445" s="61">
        <v>29349</v>
      </c>
      <c r="AA2445">
        <v>0.79279999999999995</v>
      </c>
    </row>
    <row r="2446" spans="26:27" x14ac:dyDescent="0.2">
      <c r="Z2446" s="61">
        <v>29350</v>
      </c>
      <c r="AA2446">
        <v>0.79320000000000002</v>
      </c>
    </row>
    <row r="2447" spans="26:27" x14ac:dyDescent="0.2">
      <c r="Z2447" s="61">
        <v>29353</v>
      </c>
      <c r="AA2447">
        <v>0.79320000000000002</v>
      </c>
    </row>
    <row r="2448" spans="26:27" x14ac:dyDescent="0.2">
      <c r="Z2448" s="61">
        <v>29354</v>
      </c>
      <c r="AA2448">
        <v>0.79159999999999997</v>
      </c>
    </row>
    <row r="2449" spans="26:27" x14ac:dyDescent="0.2">
      <c r="Z2449" s="61">
        <v>29355</v>
      </c>
      <c r="AA2449">
        <v>0.79110000000000003</v>
      </c>
    </row>
    <row r="2450" spans="26:27" x14ac:dyDescent="0.2">
      <c r="Z2450" s="61">
        <v>29356</v>
      </c>
      <c r="AA2450">
        <v>0.79059999999999997</v>
      </c>
    </row>
    <row r="2451" spans="26:27" x14ac:dyDescent="0.2">
      <c r="Z2451" s="61">
        <v>29357</v>
      </c>
      <c r="AA2451">
        <v>0.79039999999999999</v>
      </c>
    </row>
    <row r="2452" spans="26:27" x14ac:dyDescent="0.2">
      <c r="Z2452" s="61">
        <v>29360</v>
      </c>
      <c r="AA2452">
        <v>0.79100000000000004</v>
      </c>
    </row>
    <row r="2453" spans="26:27" x14ac:dyDescent="0.2">
      <c r="Z2453" s="61">
        <v>29361</v>
      </c>
      <c r="AA2453">
        <v>0.79039999999999999</v>
      </c>
    </row>
    <row r="2454" spans="26:27" x14ac:dyDescent="0.2">
      <c r="Z2454" s="61">
        <v>29362</v>
      </c>
      <c r="AA2454">
        <v>0.78769999999999996</v>
      </c>
    </row>
    <row r="2455" spans="26:27" x14ac:dyDescent="0.2">
      <c r="Z2455" s="61">
        <v>29363</v>
      </c>
      <c r="AA2455">
        <v>0.78680000000000005</v>
      </c>
    </row>
    <row r="2456" spans="26:27" x14ac:dyDescent="0.2">
      <c r="Z2456" s="61">
        <v>29364</v>
      </c>
      <c r="AA2456">
        <v>0.78439999999999999</v>
      </c>
    </row>
    <row r="2457" spans="26:27" x14ac:dyDescent="0.2">
      <c r="Z2457" s="61">
        <v>29367</v>
      </c>
      <c r="AA2457">
        <v>0.78439999999999999</v>
      </c>
    </row>
    <row r="2458" spans="26:27" x14ac:dyDescent="0.2">
      <c r="Z2458" s="61">
        <v>29368</v>
      </c>
      <c r="AA2458">
        <v>0.78369999999999995</v>
      </c>
    </row>
    <row r="2459" spans="26:27" x14ac:dyDescent="0.2">
      <c r="Z2459" s="61">
        <v>29369</v>
      </c>
      <c r="AA2459">
        <v>0.78739999999999999</v>
      </c>
    </row>
    <row r="2460" spans="26:27" x14ac:dyDescent="0.2">
      <c r="Z2460" s="61">
        <v>29370</v>
      </c>
      <c r="AA2460">
        <v>0.78280000000000005</v>
      </c>
    </row>
    <row r="2461" spans="26:27" x14ac:dyDescent="0.2">
      <c r="Z2461" s="61">
        <v>29371</v>
      </c>
      <c r="AA2461">
        <v>0.78349999999999997</v>
      </c>
    </row>
    <row r="2462" spans="26:27" x14ac:dyDescent="0.2">
      <c r="Z2462" s="61">
        <v>29374</v>
      </c>
      <c r="AA2462">
        <v>0.78059999999999996</v>
      </c>
    </row>
    <row r="2463" spans="26:27" x14ac:dyDescent="0.2">
      <c r="Z2463" s="61">
        <v>29375</v>
      </c>
      <c r="AA2463">
        <v>0.78029999999999999</v>
      </c>
    </row>
    <row r="2464" spans="26:27" x14ac:dyDescent="0.2">
      <c r="Z2464" s="61">
        <v>29376</v>
      </c>
      <c r="AA2464">
        <v>0.77969999999999995</v>
      </c>
    </row>
    <row r="2465" spans="26:27" x14ac:dyDescent="0.2">
      <c r="Z2465" s="61">
        <v>29377</v>
      </c>
      <c r="AA2465">
        <v>0.77969999999999995</v>
      </c>
    </row>
    <row r="2466" spans="26:27" x14ac:dyDescent="0.2">
      <c r="Z2466" s="61">
        <v>29378</v>
      </c>
      <c r="AA2466">
        <v>0.77910000000000001</v>
      </c>
    </row>
    <row r="2467" spans="26:27" x14ac:dyDescent="0.2">
      <c r="Z2467" s="61">
        <v>29381</v>
      </c>
      <c r="AA2467">
        <v>0.77639999999999998</v>
      </c>
    </row>
    <row r="2468" spans="26:27" x14ac:dyDescent="0.2">
      <c r="Z2468" s="61">
        <v>29382</v>
      </c>
      <c r="AA2468">
        <v>0.77580000000000005</v>
      </c>
    </row>
    <row r="2469" spans="26:27" x14ac:dyDescent="0.2">
      <c r="Z2469" s="61">
        <v>29383</v>
      </c>
      <c r="AA2469">
        <v>0.77600000000000002</v>
      </c>
    </row>
    <row r="2470" spans="26:27" x14ac:dyDescent="0.2">
      <c r="Z2470" s="61">
        <v>29384</v>
      </c>
      <c r="AA2470">
        <v>0.77580000000000005</v>
      </c>
    </row>
    <row r="2471" spans="26:27" x14ac:dyDescent="0.2">
      <c r="Z2471" s="61">
        <v>29385</v>
      </c>
      <c r="AA2471">
        <v>0.77459999999999996</v>
      </c>
    </row>
    <row r="2472" spans="26:27" x14ac:dyDescent="0.2">
      <c r="Z2472" s="61">
        <v>29388</v>
      </c>
      <c r="AA2472">
        <v>0.77370000000000005</v>
      </c>
    </row>
    <row r="2473" spans="26:27" x14ac:dyDescent="0.2">
      <c r="Z2473" s="61">
        <v>29389</v>
      </c>
      <c r="AA2473">
        <v>0.77370000000000005</v>
      </c>
    </row>
    <row r="2474" spans="26:27" x14ac:dyDescent="0.2">
      <c r="Z2474" s="61">
        <v>29390</v>
      </c>
      <c r="AA2474">
        <v>0.77370000000000005</v>
      </c>
    </row>
    <row r="2475" spans="26:27" x14ac:dyDescent="0.2">
      <c r="Z2475" s="61">
        <v>29391</v>
      </c>
      <c r="AA2475">
        <v>0.77370000000000005</v>
      </c>
    </row>
    <row r="2476" spans="26:27" x14ac:dyDescent="0.2">
      <c r="Z2476" s="61">
        <v>29392</v>
      </c>
      <c r="AA2476">
        <v>0.77380000000000004</v>
      </c>
    </row>
    <row r="2477" spans="26:27" x14ac:dyDescent="0.2">
      <c r="Z2477" s="61">
        <v>29395</v>
      </c>
      <c r="AA2477">
        <v>0.7732</v>
      </c>
    </row>
    <row r="2478" spans="26:27" x14ac:dyDescent="0.2">
      <c r="Z2478" s="61">
        <v>29396</v>
      </c>
      <c r="AA2478">
        <v>0.77280000000000004</v>
      </c>
    </row>
    <row r="2479" spans="26:27" x14ac:dyDescent="0.2">
      <c r="Z2479" s="61">
        <v>29397</v>
      </c>
      <c r="AA2479">
        <v>0.77270000000000005</v>
      </c>
    </row>
    <row r="2480" spans="26:27" x14ac:dyDescent="0.2">
      <c r="Z2480" s="61">
        <v>29398</v>
      </c>
      <c r="AA2480">
        <v>0.77259999999999995</v>
      </c>
    </row>
    <row r="2481" spans="26:27" x14ac:dyDescent="0.2">
      <c r="Z2481" s="61">
        <v>29399</v>
      </c>
      <c r="AA2481">
        <v>0.77090000000000003</v>
      </c>
    </row>
    <row r="2482" spans="26:27" x14ac:dyDescent="0.2">
      <c r="Z2482" s="61">
        <v>29402</v>
      </c>
      <c r="AA2482">
        <v>0.76980000000000004</v>
      </c>
    </row>
    <row r="2483" spans="26:27" x14ac:dyDescent="0.2">
      <c r="Z2483" s="61">
        <v>29403</v>
      </c>
      <c r="AA2483">
        <v>0.76939999999999997</v>
      </c>
    </row>
    <row r="2484" spans="26:27" x14ac:dyDescent="0.2">
      <c r="Z2484" s="61">
        <v>29404</v>
      </c>
      <c r="AA2484">
        <v>0.76910000000000001</v>
      </c>
    </row>
    <row r="2485" spans="26:27" x14ac:dyDescent="0.2">
      <c r="Z2485" s="61">
        <v>29405</v>
      </c>
      <c r="AA2485">
        <v>0.76910000000000001</v>
      </c>
    </row>
    <row r="2486" spans="26:27" x14ac:dyDescent="0.2">
      <c r="Z2486" s="61">
        <v>29406</v>
      </c>
      <c r="AA2486">
        <v>0.76910000000000001</v>
      </c>
    </row>
    <row r="2487" spans="26:27" x14ac:dyDescent="0.2">
      <c r="Z2487" s="61">
        <v>29409</v>
      </c>
      <c r="AA2487">
        <v>0.76829999999999998</v>
      </c>
    </row>
    <row r="2488" spans="26:27" x14ac:dyDescent="0.2">
      <c r="Z2488" s="61">
        <v>29410</v>
      </c>
      <c r="AA2488">
        <v>0.7661</v>
      </c>
    </row>
    <row r="2489" spans="26:27" x14ac:dyDescent="0.2">
      <c r="Z2489" s="61">
        <v>29411</v>
      </c>
      <c r="AA2489">
        <v>0.76549999999999996</v>
      </c>
    </row>
    <row r="2490" spans="26:27" x14ac:dyDescent="0.2">
      <c r="Z2490" s="61">
        <v>29412</v>
      </c>
      <c r="AA2490">
        <v>0.76480000000000004</v>
      </c>
    </row>
    <row r="2491" spans="26:27" x14ac:dyDescent="0.2">
      <c r="Z2491" s="61">
        <v>29413</v>
      </c>
      <c r="AA2491">
        <v>0.76480000000000004</v>
      </c>
    </row>
    <row r="2492" spans="26:27" x14ac:dyDescent="0.2">
      <c r="Z2492" s="61">
        <v>29416</v>
      </c>
      <c r="AA2492">
        <v>0.76480000000000004</v>
      </c>
    </row>
    <row r="2493" spans="26:27" x14ac:dyDescent="0.2">
      <c r="Z2493" s="61">
        <v>29417</v>
      </c>
      <c r="AA2493">
        <v>0.76559999999999995</v>
      </c>
    </row>
    <row r="2494" spans="26:27" x14ac:dyDescent="0.2">
      <c r="Z2494" s="61">
        <v>29418</v>
      </c>
      <c r="AA2494">
        <v>0.76539999999999997</v>
      </c>
    </row>
    <row r="2495" spans="26:27" x14ac:dyDescent="0.2">
      <c r="Z2495" s="61">
        <v>29419</v>
      </c>
      <c r="AA2495">
        <v>0.76370000000000005</v>
      </c>
    </row>
    <row r="2496" spans="26:27" x14ac:dyDescent="0.2">
      <c r="Z2496" s="61">
        <v>29420</v>
      </c>
      <c r="AA2496">
        <v>0.7641</v>
      </c>
    </row>
    <row r="2497" spans="26:27" x14ac:dyDescent="0.2">
      <c r="Z2497" s="61">
        <v>29423</v>
      </c>
      <c r="AA2497">
        <v>0.76339999999999997</v>
      </c>
    </row>
    <row r="2498" spans="26:27" x14ac:dyDescent="0.2">
      <c r="Z2498" s="61">
        <v>29424</v>
      </c>
      <c r="AA2498">
        <v>0.7631</v>
      </c>
    </row>
    <row r="2499" spans="26:27" x14ac:dyDescent="0.2">
      <c r="Z2499" s="61">
        <v>29425</v>
      </c>
      <c r="AA2499">
        <v>0.76280000000000003</v>
      </c>
    </row>
    <row r="2500" spans="26:27" x14ac:dyDescent="0.2">
      <c r="Z2500" s="61">
        <v>29426</v>
      </c>
      <c r="AA2500">
        <v>0.76219999999999999</v>
      </c>
    </row>
    <row r="2501" spans="26:27" x14ac:dyDescent="0.2">
      <c r="Z2501" s="61">
        <v>29427</v>
      </c>
      <c r="AA2501">
        <v>0.76100000000000001</v>
      </c>
    </row>
    <row r="2502" spans="26:27" x14ac:dyDescent="0.2">
      <c r="Z2502" s="61">
        <v>29430</v>
      </c>
      <c r="AA2502">
        <v>0.76080000000000003</v>
      </c>
    </row>
    <row r="2503" spans="26:27" x14ac:dyDescent="0.2">
      <c r="Z2503" s="61">
        <v>29431</v>
      </c>
      <c r="AA2503">
        <v>0.76190000000000002</v>
      </c>
    </row>
    <row r="2504" spans="26:27" x14ac:dyDescent="0.2">
      <c r="Z2504" s="61">
        <v>29432</v>
      </c>
      <c r="AA2504">
        <v>0.76160000000000005</v>
      </c>
    </row>
    <row r="2505" spans="26:27" x14ac:dyDescent="0.2">
      <c r="Z2505" s="61">
        <v>29433</v>
      </c>
      <c r="AA2505">
        <v>0.76339999999999997</v>
      </c>
    </row>
    <row r="2506" spans="26:27" x14ac:dyDescent="0.2">
      <c r="Z2506" s="61">
        <v>29434</v>
      </c>
      <c r="AA2506">
        <v>0.76459999999999995</v>
      </c>
    </row>
    <row r="2507" spans="26:27" x14ac:dyDescent="0.2">
      <c r="Z2507" s="61">
        <v>29437</v>
      </c>
      <c r="AA2507">
        <v>0.76300000000000001</v>
      </c>
    </row>
    <row r="2508" spans="26:27" x14ac:dyDescent="0.2">
      <c r="Z2508" s="61">
        <v>29438</v>
      </c>
      <c r="AA2508">
        <v>0.76129999999999998</v>
      </c>
    </row>
    <row r="2509" spans="26:27" x14ac:dyDescent="0.2">
      <c r="Z2509" s="61">
        <v>29439</v>
      </c>
      <c r="AA2509">
        <v>0.76070000000000004</v>
      </c>
    </row>
    <row r="2510" spans="26:27" x14ac:dyDescent="0.2">
      <c r="Z2510" s="61">
        <v>29440</v>
      </c>
      <c r="AA2510">
        <v>0.76060000000000005</v>
      </c>
    </row>
    <row r="2511" spans="26:27" x14ac:dyDescent="0.2">
      <c r="Z2511" s="61">
        <v>29441</v>
      </c>
      <c r="AA2511">
        <v>0.76090000000000002</v>
      </c>
    </row>
    <row r="2512" spans="26:27" x14ac:dyDescent="0.2">
      <c r="Z2512" s="61">
        <v>29444</v>
      </c>
      <c r="AA2512">
        <v>0.76100000000000001</v>
      </c>
    </row>
    <row r="2513" spans="26:27" x14ac:dyDescent="0.2">
      <c r="Z2513" s="61">
        <v>29445</v>
      </c>
      <c r="AA2513">
        <v>0.76090000000000002</v>
      </c>
    </row>
    <row r="2514" spans="26:27" x14ac:dyDescent="0.2">
      <c r="Z2514" s="61">
        <v>29446</v>
      </c>
      <c r="AA2514">
        <v>0.7581</v>
      </c>
    </row>
    <row r="2515" spans="26:27" x14ac:dyDescent="0.2">
      <c r="Z2515" s="61">
        <v>29447</v>
      </c>
      <c r="AA2515">
        <v>0.75919999999999999</v>
      </c>
    </row>
    <row r="2516" spans="26:27" x14ac:dyDescent="0.2">
      <c r="Z2516" s="61">
        <v>29448</v>
      </c>
      <c r="AA2516">
        <v>0.75900000000000001</v>
      </c>
    </row>
    <row r="2517" spans="26:27" x14ac:dyDescent="0.2">
      <c r="Z2517" s="61">
        <v>29451</v>
      </c>
      <c r="AA2517">
        <v>0.76049999999999995</v>
      </c>
    </row>
    <row r="2518" spans="26:27" x14ac:dyDescent="0.2">
      <c r="Z2518" s="61">
        <v>29452</v>
      </c>
      <c r="AA2518">
        <v>0.76029999999999998</v>
      </c>
    </row>
    <row r="2519" spans="26:27" x14ac:dyDescent="0.2">
      <c r="Z2519" s="61">
        <v>29453</v>
      </c>
      <c r="AA2519">
        <v>0.76</v>
      </c>
    </row>
    <row r="2520" spans="26:27" x14ac:dyDescent="0.2">
      <c r="Z2520" s="61">
        <v>29454</v>
      </c>
      <c r="AA2520">
        <v>0.76060000000000005</v>
      </c>
    </row>
    <row r="2521" spans="26:27" x14ac:dyDescent="0.2">
      <c r="Z2521" s="61">
        <v>29455</v>
      </c>
      <c r="AA2521">
        <v>0.75990000000000002</v>
      </c>
    </row>
    <row r="2522" spans="26:27" x14ac:dyDescent="0.2">
      <c r="Z2522" s="61">
        <v>29458</v>
      </c>
      <c r="AA2522">
        <v>0.75990000000000002</v>
      </c>
    </row>
    <row r="2523" spans="26:27" x14ac:dyDescent="0.2">
      <c r="Z2523" s="61">
        <v>29459</v>
      </c>
      <c r="AA2523">
        <v>0.75990000000000002</v>
      </c>
    </row>
    <row r="2524" spans="26:27" x14ac:dyDescent="0.2">
      <c r="Z2524" s="61">
        <v>29460</v>
      </c>
      <c r="AA2524">
        <v>0.7581</v>
      </c>
    </row>
    <row r="2525" spans="26:27" x14ac:dyDescent="0.2">
      <c r="Z2525" s="61">
        <v>29461</v>
      </c>
      <c r="AA2525">
        <v>0.75749999999999995</v>
      </c>
    </row>
    <row r="2526" spans="26:27" x14ac:dyDescent="0.2">
      <c r="Z2526" s="61">
        <v>29462</v>
      </c>
      <c r="AA2526">
        <v>0.75760000000000005</v>
      </c>
    </row>
    <row r="2527" spans="26:27" x14ac:dyDescent="0.2">
      <c r="Z2527" s="61">
        <v>29465</v>
      </c>
      <c r="AA2527">
        <v>0.75760000000000005</v>
      </c>
    </row>
    <row r="2528" spans="26:27" x14ac:dyDescent="0.2">
      <c r="Z2528" s="61">
        <v>29466</v>
      </c>
      <c r="AA2528">
        <v>0.75409999999999999</v>
      </c>
    </row>
    <row r="2529" spans="26:27" x14ac:dyDescent="0.2">
      <c r="Z2529" s="61">
        <v>29467</v>
      </c>
      <c r="AA2529">
        <v>0.75439999999999996</v>
      </c>
    </row>
    <row r="2530" spans="26:27" x14ac:dyDescent="0.2">
      <c r="Z2530" s="61">
        <v>29468</v>
      </c>
      <c r="AA2530">
        <v>0.75360000000000005</v>
      </c>
    </row>
    <row r="2531" spans="26:27" x14ac:dyDescent="0.2">
      <c r="Z2531" s="61">
        <v>29469</v>
      </c>
      <c r="AA2531">
        <v>0.75339999999999996</v>
      </c>
    </row>
    <row r="2532" spans="26:27" x14ac:dyDescent="0.2">
      <c r="Z2532" s="61">
        <v>29472</v>
      </c>
      <c r="AA2532">
        <v>0.75390000000000001</v>
      </c>
    </row>
    <row r="2533" spans="26:27" x14ac:dyDescent="0.2">
      <c r="Z2533" s="61">
        <v>29473</v>
      </c>
      <c r="AA2533">
        <v>0.75360000000000005</v>
      </c>
    </row>
    <row r="2534" spans="26:27" x14ac:dyDescent="0.2">
      <c r="Z2534" s="61">
        <v>29474</v>
      </c>
      <c r="AA2534">
        <v>0.75449999999999995</v>
      </c>
    </row>
    <row r="2535" spans="26:27" x14ac:dyDescent="0.2">
      <c r="Z2535" s="61">
        <v>29475</v>
      </c>
      <c r="AA2535">
        <v>0.75339999999999996</v>
      </c>
    </row>
    <row r="2536" spans="26:27" x14ac:dyDescent="0.2">
      <c r="Z2536" s="61">
        <v>29476</v>
      </c>
      <c r="AA2536">
        <v>0.75190000000000001</v>
      </c>
    </row>
    <row r="2537" spans="26:27" x14ac:dyDescent="0.2">
      <c r="Z2537" s="61">
        <v>29479</v>
      </c>
      <c r="AA2537">
        <v>0.753</v>
      </c>
    </row>
    <row r="2538" spans="26:27" x14ac:dyDescent="0.2">
      <c r="Z2538" s="61">
        <v>29480</v>
      </c>
      <c r="AA2538">
        <v>0.75309999999999999</v>
      </c>
    </row>
    <row r="2539" spans="26:27" x14ac:dyDescent="0.2">
      <c r="Z2539" s="61">
        <v>29481</v>
      </c>
      <c r="AA2539">
        <v>0.75249999999999995</v>
      </c>
    </row>
    <row r="2540" spans="26:27" x14ac:dyDescent="0.2">
      <c r="Z2540" s="61">
        <v>29482</v>
      </c>
      <c r="AA2540">
        <v>0.75270000000000004</v>
      </c>
    </row>
    <row r="2541" spans="26:27" x14ac:dyDescent="0.2">
      <c r="Z2541" s="61">
        <v>29483</v>
      </c>
      <c r="AA2541">
        <v>0.75360000000000005</v>
      </c>
    </row>
    <row r="2542" spans="26:27" x14ac:dyDescent="0.2">
      <c r="Z2542" s="61">
        <v>29486</v>
      </c>
      <c r="AA2542">
        <v>0.753</v>
      </c>
    </row>
    <row r="2543" spans="26:27" x14ac:dyDescent="0.2">
      <c r="Z2543" s="61">
        <v>29487</v>
      </c>
      <c r="AA2543">
        <v>0.75309999999999999</v>
      </c>
    </row>
    <row r="2544" spans="26:27" x14ac:dyDescent="0.2">
      <c r="Z2544" s="61">
        <v>29488</v>
      </c>
      <c r="AA2544">
        <v>0.75349999999999995</v>
      </c>
    </row>
    <row r="2545" spans="26:27" x14ac:dyDescent="0.2">
      <c r="Z2545" s="61">
        <v>29489</v>
      </c>
      <c r="AA2545">
        <v>0.75329999999999997</v>
      </c>
    </row>
    <row r="2546" spans="26:27" x14ac:dyDescent="0.2">
      <c r="Z2546" s="61">
        <v>29490</v>
      </c>
      <c r="AA2546">
        <v>0.75290000000000001</v>
      </c>
    </row>
    <row r="2547" spans="26:27" x14ac:dyDescent="0.2">
      <c r="Z2547" s="61">
        <v>29493</v>
      </c>
      <c r="AA2547">
        <v>0.75360000000000005</v>
      </c>
    </row>
    <row r="2548" spans="26:27" x14ac:dyDescent="0.2">
      <c r="Z2548" s="61">
        <v>29494</v>
      </c>
      <c r="AA2548">
        <v>0.75380000000000003</v>
      </c>
    </row>
    <row r="2549" spans="26:27" x14ac:dyDescent="0.2">
      <c r="Z2549" s="61">
        <v>29495</v>
      </c>
      <c r="AA2549">
        <v>0.75919999999999999</v>
      </c>
    </row>
    <row r="2550" spans="26:27" x14ac:dyDescent="0.2">
      <c r="Z2550" s="61">
        <v>29496</v>
      </c>
      <c r="AA2550">
        <v>0.75280000000000002</v>
      </c>
    </row>
    <row r="2551" spans="26:27" x14ac:dyDescent="0.2">
      <c r="Z2551" s="61">
        <v>29497</v>
      </c>
      <c r="AA2551">
        <v>0.75360000000000005</v>
      </c>
    </row>
    <row r="2552" spans="26:27" x14ac:dyDescent="0.2">
      <c r="Z2552" s="61">
        <v>29500</v>
      </c>
      <c r="AA2552">
        <v>0.75129999999999997</v>
      </c>
    </row>
    <row r="2553" spans="26:27" x14ac:dyDescent="0.2">
      <c r="Z2553" s="61">
        <v>29501</v>
      </c>
      <c r="AA2553">
        <v>0.75119999999999998</v>
      </c>
    </row>
    <row r="2554" spans="26:27" x14ac:dyDescent="0.2">
      <c r="Z2554" s="61">
        <v>29502</v>
      </c>
      <c r="AA2554">
        <v>0.75119999999999998</v>
      </c>
    </row>
    <row r="2555" spans="26:27" x14ac:dyDescent="0.2">
      <c r="Z2555" s="61">
        <v>29503</v>
      </c>
      <c r="AA2555">
        <v>0.75119999999999998</v>
      </c>
    </row>
    <row r="2556" spans="26:27" x14ac:dyDescent="0.2">
      <c r="Z2556" s="61">
        <v>29504</v>
      </c>
      <c r="AA2556">
        <v>0.75049999999999994</v>
      </c>
    </row>
    <row r="2557" spans="26:27" x14ac:dyDescent="0.2">
      <c r="Z2557" s="61">
        <v>29507</v>
      </c>
      <c r="AA2557">
        <v>0.75049999999999994</v>
      </c>
    </row>
    <row r="2558" spans="26:27" x14ac:dyDescent="0.2">
      <c r="Z2558" s="61">
        <v>29508</v>
      </c>
      <c r="AA2558">
        <v>0.75609999999999999</v>
      </c>
    </row>
    <row r="2559" spans="26:27" x14ac:dyDescent="0.2">
      <c r="Z2559" s="61">
        <v>29509</v>
      </c>
      <c r="AA2559">
        <v>0.751</v>
      </c>
    </row>
    <row r="2560" spans="26:27" x14ac:dyDescent="0.2">
      <c r="Z2560" s="61">
        <v>29510</v>
      </c>
      <c r="AA2560">
        <v>0.75080000000000002</v>
      </c>
    </row>
    <row r="2561" spans="26:27" x14ac:dyDescent="0.2">
      <c r="Z2561" s="61">
        <v>29511</v>
      </c>
      <c r="AA2561">
        <v>0.75090000000000001</v>
      </c>
    </row>
    <row r="2562" spans="26:27" x14ac:dyDescent="0.2">
      <c r="Z2562" s="61">
        <v>29514</v>
      </c>
      <c r="AA2562">
        <v>0.75060000000000004</v>
      </c>
    </row>
    <row r="2563" spans="26:27" x14ac:dyDescent="0.2">
      <c r="Z2563" s="61">
        <v>29515</v>
      </c>
      <c r="AA2563">
        <v>0.74919999999999998</v>
      </c>
    </row>
    <row r="2564" spans="26:27" x14ac:dyDescent="0.2">
      <c r="Z2564" s="61">
        <v>29516</v>
      </c>
      <c r="AA2564">
        <v>0.74909999999999999</v>
      </c>
    </row>
    <row r="2565" spans="26:27" x14ac:dyDescent="0.2">
      <c r="Z2565" s="61">
        <v>29517</v>
      </c>
      <c r="AA2565">
        <v>0.74909999999999999</v>
      </c>
    </row>
    <row r="2566" spans="26:27" x14ac:dyDescent="0.2">
      <c r="Z2566" s="61">
        <v>29518</v>
      </c>
      <c r="AA2566">
        <v>0.74880000000000002</v>
      </c>
    </row>
    <row r="2567" spans="26:27" x14ac:dyDescent="0.2">
      <c r="Z2567" s="61">
        <v>29521</v>
      </c>
      <c r="AA2567">
        <v>0.749</v>
      </c>
    </row>
    <row r="2568" spans="26:27" x14ac:dyDescent="0.2">
      <c r="Z2568" s="61">
        <v>29522</v>
      </c>
      <c r="AA2568">
        <v>0.75019999999999998</v>
      </c>
    </row>
    <row r="2569" spans="26:27" x14ac:dyDescent="0.2">
      <c r="Z2569" s="61">
        <v>29523</v>
      </c>
      <c r="AA2569">
        <v>0.74990000000000001</v>
      </c>
    </row>
    <row r="2570" spans="26:27" x14ac:dyDescent="0.2">
      <c r="Z2570" s="61">
        <v>29524</v>
      </c>
      <c r="AA2570">
        <v>0.74980000000000002</v>
      </c>
    </row>
    <row r="2571" spans="26:27" x14ac:dyDescent="0.2">
      <c r="Z2571" s="61">
        <v>29525</v>
      </c>
      <c r="AA2571">
        <v>0.74980000000000002</v>
      </c>
    </row>
    <row r="2572" spans="26:27" x14ac:dyDescent="0.2">
      <c r="Z2572" s="61">
        <v>29528</v>
      </c>
      <c r="AA2572">
        <v>0.75080000000000002</v>
      </c>
    </row>
    <row r="2573" spans="26:27" x14ac:dyDescent="0.2">
      <c r="Z2573" s="61">
        <v>29529</v>
      </c>
      <c r="AA2573">
        <v>0.75080000000000002</v>
      </c>
    </row>
    <row r="2574" spans="26:27" x14ac:dyDescent="0.2">
      <c r="Z2574" s="61">
        <v>29530</v>
      </c>
      <c r="AA2574">
        <v>0.75049999999999994</v>
      </c>
    </row>
    <row r="2575" spans="26:27" x14ac:dyDescent="0.2">
      <c r="Z2575" s="61">
        <v>29531</v>
      </c>
      <c r="AA2575">
        <v>0.75029999999999997</v>
      </c>
    </row>
    <row r="2576" spans="26:27" x14ac:dyDescent="0.2">
      <c r="Z2576" s="61">
        <v>29532</v>
      </c>
      <c r="AA2576">
        <v>0.75270000000000004</v>
      </c>
    </row>
    <row r="2577" spans="26:27" x14ac:dyDescent="0.2">
      <c r="Z2577" s="61">
        <v>29535</v>
      </c>
      <c r="AA2577">
        <v>0.75239999999999996</v>
      </c>
    </row>
    <row r="2578" spans="26:27" x14ac:dyDescent="0.2">
      <c r="Z2578" s="61">
        <v>29536</v>
      </c>
      <c r="AA2578">
        <v>0.75239999999999996</v>
      </c>
    </row>
    <row r="2579" spans="26:27" x14ac:dyDescent="0.2">
      <c r="Z2579" s="61">
        <v>29537</v>
      </c>
      <c r="AA2579">
        <v>0.75009999999999999</v>
      </c>
    </row>
    <row r="2580" spans="26:27" x14ac:dyDescent="0.2">
      <c r="Z2580" s="61">
        <v>29538</v>
      </c>
      <c r="AA2580">
        <v>0.749</v>
      </c>
    </row>
    <row r="2581" spans="26:27" x14ac:dyDescent="0.2">
      <c r="Z2581" s="61">
        <v>29539</v>
      </c>
      <c r="AA2581">
        <v>0.749</v>
      </c>
    </row>
    <row r="2582" spans="26:27" x14ac:dyDescent="0.2">
      <c r="Z2582" s="61">
        <v>29542</v>
      </c>
      <c r="AA2582">
        <v>0.75190000000000001</v>
      </c>
    </row>
    <row r="2583" spans="26:27" x14ac:dyDescent="0.2">
      <c r="Z2583" s="61">
        <v>29543</v>
      </c>
      <c r="AA2583">
        <v>0.75160000000000005</v>
      </c>
    </row>
    <row r="2584" spans="26:27" x14ac:dyDescent="0.2">
      <c r="Z2584" s="61">
        <v>29544</v>
      </c>
      <c r="AA2584">
        <v>0.74990000000000001</v>
      </c>
    </row>
    <row r="2585" spans="26:27" x14ac:dyDescent="0.2">
      <c r="Z2585" s="61">
        <v>29545</v>
      </c>
      <c r="AA2585">
        <v>0.74929999999999997</v>
      </c>
    </row>
    <row r="2586" spans="26:27" x14ac:dyDescent="0.2">
      <c r="Z2586" s="61">
        <v>29546</v>
      </c>
      <c r="AA2586">
        <v>0.75039999999999996</v>
      </c>
    </row>
    <row r="2587" spans="26:27" x14ac:dyDescent="0.2">
      <c r="Z2587" s="61">
        <v>29549</v>
      </c>
      <c r="AA2587">
        <v>0.75239999999999996</v>
      </c>
    </row>
    <row r="2588" spans="26:27" x14ac:dyDescent="0.2">
      <c r="Z2588" s="61">
        <v>29550</v>
      </c>
      <c r="AA2588">
        <v>0.751</v>
      </c>
    </row>
    <row r="2589" spans="26:27" x14ac:dyDescent="0.2">
      <c r="Z2589" s="61">
        <v>29551</v>
      </c>
      <c r="AA2589">
        <v>0.75060000000000004</v>
      </c>
    </row>
    <row r="2590" spans="26:27" x14ac:dyDescent="0.2">
      <c r="Z2590" s="61">
        <v>29552</v>
      </c>
      <c r="AA2590">
        <v>0.75060000000000004</v>
      </c>
    </row>
    <row r="2591" spans="26:27" x14ac:dyDescent="0.2">
      <c r="Z2591" s="61">
        <v>29553</v>
      </c>
      <c r="AA2591">
        <v>0.751</v>
      </c>
    </row>
    <row r="2592" spans="26:27" x14ac:dyDescent="0.2">
      <c r="Z2592" s="61">
        <v>29556</v>
      </c>
      <c r="AA2592">
        <v>0.75329999999999997</v>
      </c>
    </row>
    <row r="2593" spans="26:27" x14ac:dyDescent="0.2">
      <c r="Z2593" s="61">
        <v>29557</v>
      </c>
      <c r="AA2593">
        <v>0.753</v>
      </c>
    </row>
    <row r="2594" spans="26:27" x14ac:dyDescent="0.2">
      <c r="Z2594" s="61">
        <v>29558</v>
      </c>
      <c r="AA2594">
        <v>0.75239999999999996</v>
      </c>
    </row>
    <row r="2595" spans="26:27" x14ac:dyDescent="0.2">
      <c r="Z2595" s="61">
        <v>29559</v>
      </c>
      <c r="AA2595">
        <v>0.75229999999999997</v>
      </c>
    </row>
    <row r="2596" spans="26:27" x14ac:dyDescent="0.2">
      <c r="Z2596" s="61">
        <v>29560</v>
      </c>
      <c r="AA2596">
        <v>0.75409999999999999</v>
      </c>
    </row>
    <row r="2597" spans="26:27" x14ac:dyDescent="0.2">
      <c r="Z2597" s="61">
        <v>29563</v>
      </c>
      <c r="AA2597">
        <v>0.75409999999999999</v>
      </c>
    </row>
    <row r="2598" spans="26:27" x14ac:dyDescent="0.2">
      <c r="Z2598" s="61">
        <v>29564</v>
      </c>
      <c r="AA2598">
        <v>0.75429999999999997</v>
      </c>
    </row>
    <row r="2599" spans="26:27" x14ac:dyDescent="0.2">
      <c r="Z2599" s="61">
        <v>29565</v>
      </c>
      <c r="AA2599">
        <v>0.75470000000000004</v>
      </c>
    </row>
    <row r="2600" spans="26:27" x14ac:dyDescent="0.2">
      <c r="Z2600" s="61">
        <v>29566</v>
      </c>
      <c r="AA2600">
        <v>0.75839999999999996</v>
      </c>
    </row>
    <row r="2601" spans="26:27" x14ac:dyDescent="0.2">
      <c r="Z2601" s="61">
        <v>29567</v>
      </c>
      <c r="AA2601">
        <v>0.7581</v>
      </c>
    </row>
    <row r="2602" spans="26:27" x14ac:dyDescent="0.2">
      <c r="Z2602" s="61">
        <v>29570</v>
      </c>
      <c r="AA2602">
        <v>0.75560000000000005</v>
      </c>
    </row>
    <row r="2603" spans="26:27" x14ac:dyDescent="0.2">
      <c r="Z2603" s="61">
        <v>29571</v>
      </c>
      <c r="AA2603">
        <v>0.75670000000000004</v>
      </c>
    </row>
    <row r="2604" spans="26:27" x14ac:dyDescent="0.2">
      <c r="Z2604" s="61">
        <v>29572</v>
      </c>
      <c r="AA2604">
        <v>0.75770000000000004</v>
      </c>
    </row>
    <row r="2605" spans="26:27" x14ac:dyDescent="0.2">
      <c r="Z2605" s="61">
        <v>29573</v>
      </c>
      <c r="AA2605">
        <v>0.75529999999999997</v>
      </c>
    </row>
    <row r="2606" spans="26:27" x14ac:dyDescent="0.2">
      <c r="Z2606" s="61">
        <v>29574</v>
      </c>
      <c r="AA2606">
        <v>0.75600000000000001</v>
      </c>
    </row>
    <row r="2607" spans="26:27" x14ac:dyDescent="0.2">
      <c r="Z2607" s="61">
        <v>29577</v>
      </c>
      <c r="AA2607">
        <v>0.75129999999999997</v>
      </c>
    </row>
    <row r="2608" spans="26:27" x14ac:dyDescent="0.2">
      <c r="Z2608" s="61">
        <v>29578</v>
      </c>
      <c r="AA2608">
        <v>0.74880000000000002</v>
      </c>
    </row>
    <row r="2609" spans="26:27" x14ac:dyDescent="0.2">
      <c r="Z2609" s="61">
        <v>29579</v>
      </c>
      <c r="AA2609">
        <v>0.74790000000000001</v>
      </c>
    </row>
    <row r="2610" spans="26:27" x14ac:dyDescent="0.2">
      <c r="Z2610" s="61">
        <v>29580</v>
      </c>
      <c r="AA2610">
        <v>0.74790000000000001</v>
      </c>
    </row>
    <row r="2611" spans="26:27" x14ac:dyDescent="0.2">
      <c r="Z2611" s="61">
        <v>29581</v>
      </c>
      <c r="AA2611">
        <v>0.74790000000000001</v>
      </c>
    </row>
    <row r="2612" spans="26:27" x14ac:dyDescent="0.2">
      <c r="Z2612" s="61">
        <v>29584</v>
      </c>
      <c r="AA2612">
        <v>0.74850000000000005</v>
      </c>
    </row>
    <row r="2613" spans="26:27" x14ac:dyDescent="0.2">
      <c r="Z2613" s="61">
        <v>29585</v>
      </c>
      <c r="AA2613">
        <v>0.74680000000000002</v>
      </c>
    </row>
    <row r="2614" spans="26:27" x14ac:dyDescent="0.2">
      <c r="Z2614" s="61">
        <v>29586</v>
      </c>
      <c r="AA2614">
        <v>0.74570000000000003</v>
      </c>
    </row>
    <row r="2615" spans="26:27" x14ac:dyDescent="0.2">
      <c r="Z2615" s="61">
        <v>29587</v>
      </c>
      <c r="AA2615">
        <v>0.74570000000000003</v>
      </c>
    </row>
    <row r="2616" spans="26:27" x14ac:dyDescent="0.2">
      <c r="Z2616" s="61">
        <v>29588</v>
      </c>
      <c r="AA2616">
        <v>0.74570000000000003</v>
      </c>
    </row>
    <row r="2617" spans="26:27" x14ac:dyDescent="0.2">
      <c r="Z2617" s="61">
        <v>29591</v>
      </c>
      <c r="AA2617">
        <v>0.74370000000000003</v>
      </c>
    </row>
    <row r="2618" spans="26:27" x14ac:dyDescent="0.2">
      <c r="Z2618" s="61">
        <v>29592</v>
      </c>
      <c r="AA2618">
        <v>0.74099999999999999</v>
      </c>
    </row>
    <row r="2619" spans="26:27" x14ac:dyDescent="0.2">
      <c r="Z2619" s="61">
        <v>29593</v>
      </c>
      <c r="AA2619">
        <v>0.73709999999999998</v>
      </c>
    </row>
    <row r="2620" spans="26:27" x14ac:dyDescent="0.2">
      <c r="Z2620" s="61">
        <v>29594</v>
      </c>
      <c r="AA2620">
        <v>0.73860000000000003</v>
      </c>
    </row>
    <row r="2621" spans="26:27" x14ac:dyDescent="0.2">
      <c r="Z2621" s="61">
        <v>29595</v>
      </c>
      <c r="AA2621">
        <v>0.73980000000000001</v>
      </c>
    </row>
    <row r="2622" spans="26:27" x14ac:dyDescent="0.2">
      <c r="Z2622" s="61">
        <v>29598</v>
      </c>
      <c r="AA2622">
        <v>0.74709999999999999</v>
      </c>
    </row>
    <row r="2623" spans="26:27" x14ac:dyDescent="0.2">
      <c r="Z2623" s="61">
        <v>29599</v>
      </c>
      <c r="AA2623">
        <v>0.75019999999999998</v>
      </c>
    </row>
    <row r="2624" spans="26:27" x14ac:dyDescent="0.2">
      <c r="Z2624" s="61">
        <v>29600</v>
      </c>
      <c r="AA2624">
        <v>0.74770000000000003</v>
      </c>
    </row>
    <row r="2625" spans="26:27" x14ac:dyDescent="0.2">
      <c r="Z2625" s="61">
        <v>29601</v>
      </c>
      <c r="AA2625">
        <v>0.74850000000000005</v>
      </c>
    </row>
    <row r="2626" spans="26:27" x14ac:dyDescent="0.2">
      <c r="Z2626" s="61">
        <v>29602</v>
      </c>
      <c r="AA2626">
        <v>0.75019999999999998</v>
      </c>
    </row>
    <row r="2627" spans="26:27" x14ac:dyDescent="0.2">
      <c r="Z2627" s="61">
        <v>29605</v>
      </c>
      <c r="AA2627">
        <v>0.749</v>
      </c>
    </row>
    <row r="2628" spans="26:27" x14ac:dyDescent="0.2">
      <c r="Z2628" s="61">
        <v>29606</v>
      </c>
      <c r="AA2628">
        <v>0.74839999999999995</v>
      </c>
    </row>
    <row r="2629" spans="26:27" x14ac:dyDescent="0.2">
      <c r="Z2629" s="61">
        <v>29607</v>
      </c>
      <c r="AA2629">
        <v>0.74719999999999998</v>
      </c>
    </row>
    <row r="2630" spans="26:27" x14ac:dyDescent="0.2">
      <c r="Z2630" s="61">
        <v>29608</v>
      </c>
      <c r="AA2630">
        <v>0.74960000000000004</v>
      </c>
    </row>
    <row r="2631" spans="26:27" x14ac:dyDescent="0.2">
      <c r="Z2631" s="61">
        <v>29609</v>
      </c>
      <c r="AA2631">
        <v>0.75019999999999998</v>
      </c>
    </row>
    <row r="2632" spans="26:27" x14ac:dyDescent="0.2">
      <c r="Z2632" s="61">
        <v>29612</v>
      </c>
      <c r="AA2632">
        <v>0.75090000000000001</v>
      </c>
    </row>
    <row r="2633" spans="26:27" x14ac:dyDescent="0.2">
      <c r="Z2633" s="61">
        <v>29613</v>
      </c>
      <c r="AA2633">
        <v>0.75270000000000004</v>
      </c>
    </row>
    <row r="2634" spans="26:27" x14ac:dyDescent="0.2">
      <c r="Z2634" s="61">
        <v>29614</v>
      </c>
      <c r="AA2634">
        <v>0.75529999999999997</v>
      </c>
    </row>
    <row r="2635" spans="26:27" x14ac:dyDescent="0.2">
      <c r="Z2635" s="61">
        <v>29615</v>
      </c>
      <c r="AA2635">
        <v>0.75649999999999995</v>
      </c>
    </row>
    <row r="2636" spans="26:27" x14ac:dyDescent="0.2">
      <c r="Z2636" s="61">
        <v>29616</v>
      </c>
      <c r="AA2636">
        <v>0.76019999999999999</v>
      </c>
    </row>
    <row r="2637" spans="26:27" x14ac:dyDescent="0.2">
      <c r="Z2637" s="61">
        <v>29619</v>
      </c>
      <c r="AA2637">
        <v>0.76370000000000005</v>
      </c>
    </row>
    <row r="2638" spans="26:27" x14ac:dyDescent="0.2">
      <c r="Z2638" s="61">
        <v>29620</v>
      </c>
      <c r="AA2638">
        <v>0.76880000000000004</v>
      </c>
    </row>
    <row r="2639" spans="26:27" x14ac:dyDescent="0.2">
      <c r="Z2639" s="61">
        <v>29621</v>
      </c>
      <c r="AA2639">
        <v>0.76249999999999996</v>
      </c>
    </row>
    <row r="2640" spans="26:27" x14ac:dyDescent="0.2">
      <c r="Z2640" s="61">
        <v>29622</v>
      </c>
      <c r="AA2640">
        <v>0.76480000000000004</v>
      </c>
    </row>
    <row r="2641" spans="26:27" x14ac:dyDescent="0.2">
      <c r="Z2641" s="61">
        <v>29623</v>
      </c>
      <c r="AA2641">
        <v>0.76919999999999999</v>
      </c>
    </row>
    <row r="2642" spans="26:27" x14ac:dyDescent="0.2">
      <c r="Z2642" s="61">
        <v>29626</v>
      </c>
      <c r="AA2642">
        <v>0.76670000000000005</v>
      </c>
    </row>
    <row r="2643" spans="26:27" x14ac:dyDescent="0.2">
      <c r="Z2643" s="61">
        <v>29627</v>
      </c>
      <c r="AA2643">
        <v>0.76659999999999995</v>
      </c>
    </row>
    <row r="2644" spans="26:27" x14ac:dyDescent="0.2">
      <c r="Z2644" s="61">
        <v>29628</v>
      </c>
      <c r="AA2644">
        <v>0.76719999999999999</v>
      </c>
    </row>
    <row r="2645" spans="26:27" x14ac:dyDescent="0.2">
      <c r="Z2645" s="61">
        <v>29629</v>
      </c>
      <c r="AA2645">
        <v>0.76719999999999999</v>
      </c>
    </row>
    <row r="2646" spans="26:27" x14ac:dyDescent="0.2">
      <c r="Z2646" s="61">
        <v>29630</v>
      </c>
      <c r="AA2646">
        <v>0.77700000000000002</v>
      </c>
    </row>
    <row r="2647" spans="26:27" x14ac:dyDescent="0.2">
      <c r="Z2647" s="61">
        <v>29633</v>
      </c>
      <c r="AA2647">
        <v>0.77700000000000002</v>
      </c>
    </row>
    <row r="2648" spans="26:27" x14ac:dyDescent="0.2">
      <c r="Z2648" s="61">
        <v>29634</v>
      </c>
      <c r="AA2648">
        <v>0.78280000000000005</v>
      </c>
    </row>
    <row r="2649" spans="26:27" x14ac:dyDescent="0.2">
      <c r="Z2649" s="61">
        <v>29635</v>
      </c>
      <c r="AA2649">
        <v>0.78190000000000004</v>
      </c>
    </row>
    <row r="2650" spans="26:27" x14ac:dyDescent="0.2">
      <c r="Z2650" s="61">
        <v>29636</v>
      </c>
      <c r="AA2650">
        <v>0.77849999999999997</v>
      </c>
    </row>
    <row r="2651" spans="26:27" x14ac:dyDescent="0.2">
      <c r="Z2651" s="61">
        <v>29637</v>
      </c>
      <c r="AA2651">
        <v>0.77339999999999998</v>
      </c>
    </row>
    <row r="2652" spans="26:27" x14ac:dyDescent="0.2">
      <c r="Z2652" s="61">
        <v>29640</v>
      </c>
      <c r="AA2652">
        <v>0.77580000000000005</v>
      </c>
    </row>
    <row r="2653" spans="26:27" x14ac:dyDescent="0.2">
      <c r="Z2653" s="61">
        <v>29641</v>
      </c>
      <c r="AA2653">
        <v>0.78249999999999997</v>
      </c>
    </row>
    <row r="2654" spans="26:27" x14ac:dyDescent="0.2">
      <c r="Z2654" s="61">
        <v>29642</v>
      </c>
      <c r="AA2654">
        <v>0.78</v>
      </c>
    </row>
    <row r="2655" spans="26:27" x14ac:dyDescent="0.2">
      <c r="Z2655" s="61">
        <v>29643</v>
      </c>
      <c r="AA2655">
        <v>0.78100000000000003</v>
      </c>
    </row>
    <row r="2656" spans="26:27" x14ac:dyDescent="0.2">
      <c r="Z2656" s="61">
        <v>29644</v>
      </c>
      <c r="AA2656">
        <v>0.78369999999999995</v>
      </c>
    </row>
    <row r="2657" spans="26:27" x14ac:dyDescent="0.2">
      <c r="Z2657" s="61">
        <v>29647</v>
      </c>
      <c r="AA2657">
        <v>0.79020000000000001</v>
      </c>
    </row>
    <row r="2658" spans="26:27" x14ac:dyDescent="0.2">
      <c r="Z2658" s="61">
        <v>29648</v>
      </c>
      <c r="AA2658">
        <v>0.78549999999999998</v>
      </c>
    </row>
    <row r="2659" spans="26:27" x14ac:dyDescent="0.2">
      <c r="Z2659" s="61">
        <v>29649</v>
      </c>
      <c r="AA2659">
        <v>0.78520000000000001</v>
      </c>
    </row>
    <row r="2660" spans="26:27" x14ac:dyDescent="0.2">
      <c r="Z2660" s="61">
        <v>29650</v>
      </c>
      <c r="AA2660">
        <v>0.78649999999999998</v>
      </c>
    </row>
    <row r="2661" spans="26:27" x14ac:dyDescent="0.2">
      <c r="Z2661" s="61">
        <v>29651</v>
      </c>
      <c r="AA2661">
        <v>0.79149999999999998</v>
      </c>
    </row>
    <row r="2662" spans="26:27" x14ac:dyDescent="0.2">
      <c r="Z2662" s="61">
        <v>29654</v>
      </c>
      <c r="AA2662">
        <v>0.78490000000000004</v>
      </c>
    </row>
    <row r="2663" spans="26:27" x14ac:dyDescent="0.2">
      <c r="Z2663" s="61">
        <v>29655</v>
      </c>
      <c r="AA2663">
        <v>0.78490000000000004</v>
      </c>
    </row>
    <row r="2664" spans="26:27" x14ac:dyDescent="0.2">
      <c r="Z2664" s="61">
        <v>29656</v>
      </c>
      <c r="AA2664">
        <v>0.7893</v>
      </c>
    </row>
    <row r="2665" spans="26:27" x14ac:dyDescent="0.2">
      <c r="Z2665" s="61">
        <v>29657</v>
      </c>
      <c r="AA2665">
        <v>0.78959999999999997</v>
      </c>
    </row>
    <row r="2666" spans="26:27" x14ac:dyDescent="0.2">
      <c r="Z2666" s="61">
        <v>29658</v>
      </c>
      <c r="AA2666">
        <v>0.79110000000000003</v>
      </c>
    </row>
    <row r="2667" spans="26:27" x14ac:dyDescent="0.2">
      <c r="Z2667" s="61">
        <v>29661</v>
      </c>
      <c r="AA2667">
        <v>0.7893</v>
      </c>
    </row>
    <row r="2668" spans="26:27" x14ac:dyDescent="0.2">
      <c r="Z2668" s="61">
        <v>29662</v>
      </c>
      <c r="AA2668">
        <v>0.78739999999999999</v>
      </c>
    </row>
    <row r="2669" spans="26:27" x14ac:dyDescent="0.2">
      <c r="Z2669" s="61">
        <v>29663</v>
      </c>
      <c r="AA2669">
        <v>0.78620000000000001</v>
      </c>
    </row>
    <row r="2670" spans="26:27" x14ac:dyDescent="0.2">
      <c r="Z2670" s="61">
        <v>29664</v>
      </c>
      <c r="AA2670">
        <v>0.78490000000000004</v>
      </c>
    </row>
    <row r="2671" spans="26:27" x14ac:dyDescent="0.2">
      <c r="Z2671" s="61">
        <v>29665</v>
      </c>
      <c r="AA2671">
        <v>0.7883</v>
      </c>
    </row>
    <row r="2672" spans="26:27" x14ac:dyDescent="0.2">
      <c r="Z2672" s="61">
        <v>29668</v>
      </c>
      <c r="AA2672">
        <v>0.79330000000000001</v>
      </c>
    </row>
    <row r="2673" spans="26:27" x14ac:dyDescent="0.2">
      <c r="Z2673" s="61">
        <v>29669</v>
      </c>
      <c r="AA2673">
        <v>0.79210000000000003</v>
      </c>
    </row>
    <row r="2674" spans="26:27" x14ac:dyDescent="0.2">
      <c r="Z2674" s="61">
        <v>29670</v>
      </c>
      <c r="AA2674">
        <v>0.79400000000000004</v>
      </c>
    </row>
    <row r="2675" spans="26:27" x14ac:dyDescent="0.2">
      <c r="Z2675" s="61">
        <v>29671</v>
      </c>
      <c r="AA2675">
        <v>0.79620000000000002</v>
      </c>
    </row>
    <row r="2676" spans="26:27" x14ac:dyDescent="0.2">
      <c r="Z2676" s="61">
        <v>29672</v>
      </c>
      <c r="AA2676">
        <v>0.80130000000000001</v>
      </c>
    </row>
    <row r="2677" spans="26:27" x14ac:dyDescent="0.2">
      <c r="Z2677" s="61">
        <v>29675</v>
      </c>
      <c r="AA2677">
        <v>0.80149999999999999</v>
      </c>
    </row>
    <row r="2678" spans="26:27" x14ac:dyDescent="0.2">
      <c r="Z2678" s="61">
        <v>29676</v>
      </c>
      <c r="AA2678">
        <v>0.7994</v>
      </c>
    </row>
    <row r="2679" spans="26:27" x14ac:dyDescent="0.2">
      <c r="Z2679" s="61">
        <v>29677</v>
      </c>
      <c r="AA2679">
        <v>0.79949999999999999</v>
      </c>
    </row>
    <row r="2680" spans="26:27" x14ac:dyDescent="0.2">
      <c r="Z2680" s="61">
        <v>29678</v>
      </c>
      <c r="AA2680">
        <v>0.80259999999999998</v>
      </c>
    </row>
    <row r="2681" spans="26:27" x14ac:dyDescent="0.2">
      <c r="Z2681" s="61">
        <v>29679</v>
      </c>
      <c r="AA2681">
        <v>0.79400000000000004</v>
      </c>
    </row>
    <row r="2682" spans="26:27" x14ac:dyDescent="0.2">
      <c r="Z2682" s="61">
        <v>29682</v>
      </c>
      <c r="AA2682">
        <v>0.81399999999999995</v>
      </c>
    </row>
    <row r="2683" spans="26:27" x14ac:dyDescent="0.2">
      <c r="Z2683" s="61">
        <v>29683</v>
      </c>
      <c r="AA2683">
        <v>0.80769999999999997</v>
      </c>
    </row>
    <row r="2684" spans="26:27" x14ac:dyDescent="0.2">
      <c r="Z2684" s="61">
        <v>29684</v>
      </c>
      <c r="AA2684">
        <v>0.80579999999999996</v>
      </c>
    </row>
    <row r="2685" spans="26:27" x14ac:dyDescent="0.2">
      <c r="Z2685" s="61">
        <v>29685</v>
      </c>
      <c r="AA2685">
        <v>0.80740000000000001</v>
      </c>
    </row>
    <row r="2686" spans="26:27" x14ac:dyDescent="0.2">
      <c r="Z2686" s="61">
        <v>29686</v>
      </c>
      <c r="AA2686">
        <v>0.80840000000000001</v>
      </c>
    </row>
    <row r="2687" spans="26:27" x14ac:dyDescent="0.2">
      <c r="Z2687" s="61">
        <v>29689</v>
      </c>
      <c r="AA2687">
        <v>0.81169999999999998</v>
      </c>
    </row>
    <row r="2688" spans="26:27" x14ac:dyDescent="0.2">
      <c r="Z2688" s="61">
        <v>29690</v>
      </c>
      <c r="AA2688">
        <v>0.81</v>
      </c>
    </row>
    <row r="2689" spans="26:27" x14ac:dyDescent="0.2">
      <c r="Z2689" s="61">
        <v>29691</v>
      </c>
      <c r="AA2689">
        <v>0.81230000000000002</v>
      </c>
    </row>
    <row r="2690" spans="26:27" x14ac:dyDescent="0.2">
      <c r="Z2690" s="61">
        <v>29692</v>
      </c>
      <c r="AA2690">
        <v>0.81630000000000003</v>
      </c>
    </row>
    <row r="2691" spans="26:27" x14ac:dyDescent="0.2">
      <c r="Z2691" s="61">
        <v>29693</v>
      </c>
      <c r="AA2691">
        <v>0.81630000000000003</v>
      </c>
    </row>
    <row r="2692" spans="26:27" x14ac:dyDescent="0.2">
      <c r="Z2692" s="61">
        <v>29696</v>
      </c>
      <c r="AA2692">
        <v>0.81630000000000003</v>
      </c>
    </row>
    <row r="2693" spans="26:27" x14ac:dyDescent="0.2">
      <c r="Z2693" s="61">
        <v>29697</v>
      </c>
      <c r="AA2693">
        <v>0.81569999999999998</v>
      </c>
    </row>
    <row r="2694" spans="26:27" x14ac:dyDescent="0.2">
      <c r="Z2694" s="61">
        <v>29698</v>
      </c>
      <c r="AA2694">
        <v>0.81269999999999998</v>
      </c>
    </row>
    <row r="2695" spans="26:27" x14ac:dyDescent="0.2">
      <c r="Z2695" s="61">
        <v>29699</v>
      </c>
      <c r="AA2695">
        <v>0.81299999999999994</v>
      </c>
    </row>
    <row r="2696" spans="26:27" x14ac:dyDescent="0.2">
      <c r="Z2696" s="61">
        <v>29700</v>
      </c>
      <c r="AA2696">
        <v>0.81299999999999994</v>
      </c>
    </row>
    <row r="2697" spans="26:27" x14ac:dyDescent="0.2">
      <c r="Z2697" s="61">
        <v>29703</v>
      </c>
      <c r="AA2697">
        <v>0.81320000000000003</v>
      </c>
    </row>
    <row r="2698" spans="26:27" x14ac:dyDescent="0.2">
      <c r="Z2698" s="61">
        <v>29704</v>
      </c>
      <c r="AA2698">
        <v>0.81369999999999998</v>
      </c>
    </row>
    <row r="2699" spans="26:27" x14ac:dyDescent="0.2">
      <c r="Z2699" s="61">
        <v>29705</v>
      </c>
      <c r="AA2699">
        <v>0.81699999999999995</v>
      </c>
    </row>
    <row r="2700" spans="26:27" x14ac:dyDescent="0.2">
      <c r="Z2700" s="61">
        <v>29706</v>
      </c>
      <c r="AA2700">
        <v>0.81969999999999998</v>
      </c>
    </row>
    <row r="2701" spans="26:27" x14ac:dyDescent="0.2">
      <c r="Z2701" s="61">
        <v>29707</v>
      </c>
      <c r="AA2701">
        <v>0.82030000000000003</v>
      </c>
    </row>
    <row r="2702" spans="26:27" x14ac:dyDescent="0.2">
      <c r="Z2702" s="61">
        <v>29710</v>
      </c>
      <c r="AA2702">
        <v>0.82489999999999997</v>
      </c>
    </row>
    <row r="2703" spans="26:27" x14ac:dyDescent="0.2">
      <c r="Z2703" s="61">
        <v>29711</v>
      </c>
      <c r="AA2703">
        <v>0.82969999999999999</v>
      </c>
    </row>
    <row r="2704" spans="26:27" x14ac:dyDescent="0.2">
      <c r="Z2704" s="61">
        <v>29712</v>
      </c>
      <c r="AA2704">
        <v>0.82730000000000004</v>
      </c>
    </row>
    <row r="2705" spans="26:27" x14ac:dyDescent="0.2">
      <c r="Z2705" s="61">
        <v>29713</v>
      </c>
      <c r="AA2705">
        <v>0.83040000000000003</v>
      </c>
    </row>
    <row r="2706" spans="26:27" x14ac:dyDescent="0.2">
      <c r="Z2706" s="61">
        <v>29714</v>
      </c>
      <c r="AA2706">
        <v>0.83130000000000004</v>
      </c>
    </row>
    <row r="2707" spans="26:27" x14ac:dyDescent="0.2">
      <c r="Z2707" s="61">
        <v>29717</v>
      </c>
      <c r="AA2707">
        <v>0.83399999999999996</v>
      </c>
    </row>
    <row r="2708" spans="26:27" x14ac:dyDescent="0.2">
      <c r="Z2708" s="61">
        <v>29718</v>
      </c>
      <c r="AA2708">
        <v>0.83660000000000001</v>
      </c>
    </row>
    <row r="2709" spans="26:27" x14ac:dyDescent="0.2">
      <c r="Z2709" s="61">
        <v>29719</v>
      </c>
      <c r="AA2709">
        <v>0.83630000000000004</v>
      </c>
    </row>
    <row r="2710" spans="26:27" x14ac:dyDescent="0.2">
      <c r="Z2710" s="61">
        <v>29720</v>
      </c>
      <c r="AA2710">
        <v>0.84079999999999999</v>
      </c>
    </row>
    <row r="2711" spans="26:27" x14ac:dyDescent="0.2">
      <c r="Z2711" s="61">
        <v>29721</v>
      </c>
      <c r="AA2711">
        <v>0.83960000000000001</v>
      </c>
    </row>
    <row r="2712" spans="26:27" x14ac:dyDescent="0.2">
      <c r="Z2712" s="61">
        <v>29724</v>
      </c>
      <c r="AA2712">
        <v>0.83840000000000003</v>
      </c>
    </row>
    <row r="2713" spans="26:27" x14ac:dyDescent="0.2">
      <c r="Z2713" s="61">
        <v>29725</v>
      </c>
      <c r="AA2713">
        <v>0.84030000000000005</v>
      </c>
    </row>
    <row r="2714" spans="26:27" x14ac:dyDescent="0.2">
      <c r="Z2714" s="61">
        <v>29726</v>
      </c>
      <c r="AA2714">
        <v>0.84279999999999999</v>
      </c>
    </row>
    <row r="2715" spans="26:27" x14ac:dyDescent="0.2">
      <c r="Z2715" s="61">
        <v>29727</v>
      </c>
      <c r="AA2715">
        <v>0.84419999999999995</v>
      </c>
    </row>
    <row r="2716" spans="26:27" x14ac:dyDescent="0.2">
      <c r="Z2716" s="61">
        <v>29728</v>
      </c>
      <c r="AA2716">
        <v>0.84619999999999995</v>
      </c>
    </row>
    <row r="2717" spans="26:27" x14ac:dyDescent="0.2">
      <c r="Z2717" s="61">
        <v>29731</v>
      </c>
      <c r="AA2717">
        <v>0.84619999999999995</v>
      </c>
    </row>
    <row r="2718" spans="26:27" x14ac:dyDescent="0.2">
      <c r="Z2718" s="61">
        <v>29732</v>
      </c>
      <c r="AA2718">
        <v>0.84840000000000004</v>
      </c>
    </row>
    <row r="2719" spans="26:27" x14ac:dyDescent="0.2">
      <c r="Z2719" s="61">
        <v>29733</v>
      </c>
      <c r="AA2719">
        <v>0.85140000000000005</v>
      </c>
    </row>
    <row r="2720" spans="26:27" x14ac:dyDescent="0.2">
      <c r="Z2720" s="61">
        <v>29734</v>
      </c>
      <c r="AA2720">
        <v>0.84889999999999999</v>
      </c>
    </row>
    <row r="2721" spans="26:27" x14ac:dyDescent="0.2">
      <c r="Z2721" s="61">
        <v>29735</v>
      </c>
      <c r="AA2721">
        <v>0.84730000000000005</v>
      </c>
    </row>
    <row r="2722" spans="26:27" x14ac:dyDescent="0.2">
      <c r="Z2722" s="61">
        <v>29738</v>
      </c>
      <c r="AA2722">
        <v>0.8478</v>
      </c>
    </row>
    <row r="2723" spans="26:27" x14ac:dyDescent="0.2">
      <c r="Z2723" s="61">
        <v>29739</v>
      </c>
      <c r="AA2723">
        <v>0.85289999999999999</v>
      </c>
    </row>
    <row r="2724" spans="26:27" x14ac:dyDescent="0.2">
      <c r="Z2724" s="61">
        <v>29740</v>
      </c>
      <c r="AA2724">
        <v>0.85799999999999998</v>
      </c>
    </row>
    <row r="2725" spans="26:27" x14ac:dyDescent="0.2">
      <c r="Z2725" s="61">
        <v>29741</v>
      </c>
      <c r="AA2725">
        <v>0.86450000000000005</v>
      </c>
    </row>
    <row r="2726" spans="26:27" x14ac:dyDescent="0.2">
      <c r="Z2726" s="61">
        <v>29742</v>
      </c>
      <c r="AA2726">
        <v>0.87409999999999999</v>
      </c>
    </row>
    <row r="2727" spans="26:27" x14ac:dyDescent="0.2">
      <c r="Z2727" s="61">
        <v>29745</v>
      </c>
      <c r="AA2727">
        <v>0.87260000000000004</v>
      </c>
    </row>
    <row r="2728" spans="26:27" x14ac:dyDescent="0.2">
      <c r="Z2728" s="61">
        <v>29746</v>
      </c>
      <c r="AA2728">
        <v>0.87119999999999997</v>
      </c>
    </row>
    <row r="2729" spans="26:27" x14ac:dyDescent="0.2">
      <c r="Z2729" s="61">
        <v>29747</v>
      </c>
      <c r="AA2729">
        <v>0.86750000000000005</v>
      </c>
    </row>
    <row r="2730" spans="26:27" x14ac:dyDescent="0.2">
      <c r="Z2730" s="61">
        <v>29748</v>
      </c>
      <c r="AA2730">
        <v>0.87009999999999998</v>
      </c>
    </row>
    <row r="2731" spans="26:27" x14ac:dyDescent="0.2">
      <c r="Z2731" s="61">
        <v>29749</v>
      </c>
      <c r="AA2731">
        <v>0.87180000000000002</v>
      </c>
    </row>
    <row r="2732" spans="26:27" x14ac:dyDescent="0.2">
      <c r="Z2732" s="61">
        <v>29752</v>
      </c>
      <c r="AA2732">
        <v>0.86170000000000002</v>
      </c>
    </row>
    <row r="2733" spans="26:27" x14ac:dyDescent="0.2">
      <c r="Z2733" s="61">
        <v>29753</v>
      </c>
      <c r="AA2733">
        <v>0.86080000000000001</v>
      </c>
    </row>
    <row r="2734" spans="26:27" x14ac:dyDescent="0.2">
      <c r="Z2734" s="61">
        <v>29754</v>
      </c>
      <c r="AA2734">
        <v>0.86360000000000003</v>
      </c>
    </row>
    <row r="2735" spans="26:27" x14ac:dyDescent="0.2">
      <c r="Z2735" s="61">
        <v>29755</v>
      </c>
      <c r="AA2735">
        <v>0.8669</v>
      </c>
    </row>
    <row r="2736" spans="26:27" x14ac:dyDescent="0.2">
      <c r="Z2736" s="61">
        <v>29756</v>
      </c>
      <c r="AA2736">
        <v>0.86880000000000002</v>
      </c>
    </row>
    <row r="2737" spans="26:27" x14ac:dyDescent="0.2">
      <c r="Z2737" s="61">
        <v>29759</v>
      </c>
      <c r="AA2737">
        <v>0.86980000000000002</v>
      </c>
    </row>
    <row r="2738" spans="26:27" x14ac:dyDescent="0.2">
      <c r="Z2738" s="61">
        <v>29760</v>
      </c>
      <c r="AA2738">
        <v>0.86680000000000001</v>
      </c>
    </row>
    <row r="2739" spans="26:27" x14ac:dyDescent="0.2">
      <c r="Z2739" s="61">
        <v>29761</v>
      </c>
      <c r="AA2739">
        <v>0.86960000000000004</v>
      </c>
    </row>
    <row r="2740" spans="26:27" x14ac:dyDescent="0.2">
      <c r="Z2740" s="61">
        <v>29762</v>
      </c>
      <c r="AA2740">
        <v>0.87580000000000002</v>
      </c>
    </row>
    <row r="2741" spans="26:27" x14ac:dyDescent="0.2">
      <c r="Z2741" s="61">
        <v>29763</v>
      </c>
      <c r="AA2741">
        <v>0.87949999999999995</v>
      </c>
    </row>
    <row r="2742" spans="26:27" x14ac:dyDescent="0.2">
      <c r="Z2742" s="61">
        <v>29766</v>
      </c>
      <c r="AA2742">
        <v>0.88180000000000003</v>
      </c>
    </row>
    <row r="2743" spans="26:27" x14ac:dyDescent="0.2">
      <c r="Z2743" s="61">
        <v>29767</v>
      </c>
      <c r="AA2743">
        <v>0.88680000000000003</v>
      </c>
    </row>
    <row r="2744" spans="26:27" x14ac:dyDescent="0.2">
      <c r="Z2744" s="61">
        <v>29768</v>
      </c>
      <c r="AA2744">
        <v>0.89290000000000003</v>
      </c>
    </row>
    <row r="2745" spans="26:27" x14ac:dyDescent="0.2">
      <c r="Z2745" s="61">
        <v>29769</v>
      </c>
      <c r="AA2745">
        <v>0.89649999999999996</v>
      </c>
    </row>
    <row r="2746" spans="26:27" x14ac:dyDescent="0.2">
      <c r="Z2746" s="61">
        <v>29770</v>
      </c>
      <c r="AA2746">
        <v>0.89729999999999999</v>
      </c>
    </row>
    <row r="2747" spans="26:27" x14ac:dyDescent="0.2">
      <c r="Z2747" s="61">
        <v>29773</v>
      </c>
      <c r="AA2747">
        <v>0.90090000000000003</v>
      </c>
    </row>
    <row r="2748" spans="26:27" x14ac:dyDescent="0.2">
      <c r="Z2748" s="61">
        <v>29774</v>
      </c>
      <c r="AA2748">
        <v>0.90200000000000002</v>
      </c>
    </row>
    <row r="2749" spans="26:27" x14ac:dyDescent="0.2">
      <c r="Z2749" s="61">
        <v>29775</v>
      </c>
      <c r="AA2749">
        <v>0.90949999999999998</v>
      </c>
    </row>
    <row r="2750" spans="26:27" x14ac:dyDescent="0.2">
      <c r="Z2750" s="61">
        <v>29776</v>
      </c>
      <c r="AA2750">
        <v>0.91310000000000002</v>
      </c>
    </row>
    <row r="2751" spans="26:27" x14ac:dyDescent="0.2">
      <c r="Z2751" s="61">
        <v>29777</v>
      </c>
      <c r="AA2751">
        <v>0.90700000000000003</v>
      </c>
    </row>
    <row r="2752" spans="26:27" x14ac:dyDescent="0.2">
      <c r="Z2752" s="61">
        <v>29780</v>
      </c>
      <c r="AA2752">
        <v>0.9083</v>
      </c>
    </row>
    <row r="2753" spans="26:27" x14ac:dyDescent="0.2">
      <c r="Z2753" s="61">
        <v>29781</v>
      </c>
      <c r="AA2753">
        <v>0.91849999999999998</v>
      </c>
    </row>
    <row r="2754" spans="26:27" x14ac:dyDescent="0.2">
      <c r="Z2754" s="61">
        <v>29782</v>
      </c>
      <c r="AA2754">
        <v>0.91610000000000003</v>
      </c>
    </row>
    <row r="2755" spans="26:27" x14ac:dyDescent="0.2">
      <c r="Z2755" s="61">
        <v>29783</v>
      </c>
      <c r="AA2755">
        <v>0.91790000000000005</v>
      </c>
    </row>
    <row r="2756" spans="26:27" x14ac:dyDescent="0.2">
      <c r="Z2756" s="61">
        <v>29784</v>
      </c>
      <c r="AA2756">
        <v>0.91900000000000004</v>
      </c>
    </row>
    <row r="2757" spans="26:27" x14ac:dyDescent="0.2">
      <c r="Z2757" s="61">
        <v>29787</v>
      </c>
      <c r="AA2757">
        <v>0.92379999999999995</v>
      </c>
    </row>
    <row r="2758" spans="26:27" x14ac:dyDescent="0.2">
      <c r="Z2758" s="61">
        <v>29788</v>
      </c>
      <c r="AA2758">
        <v>0.93630000000000002</v>
      </c>
    </row>
    <row r="2759" spans="26:27" x14ac:dyDescent="0.2">
      <c r="Z2759" s="61">
        <v>29789</v>
      </c>
      <c r="AA2759">
        <v>0.93240000000000001</v>
      </c>
    </row>
    <row r="2760" spans="26:27" x14ac:dyDescent="0.2">
      <c r="Z2760" s="61">
        <v>29790</v>
      </c>
      <c r="AA2760">
        <v>0.93810000000000004</v>
      </c>
    </row>
    <row r="2761" spans="26:27" x14ac:dyDescent="0.2">
      <c r="Z2761" s="61">
        <v>29791</v>
      </c>
      <c r="AA2761">
        <v>0.94189999999999996</v>
      </c>
    </row>
    <row r="2762" spans="26:27" x14ac:dyDescent="0.2">
      <c r="Z2762" s="61">
        <v>29794</v>
      </c>
      <c r="AA2762">
        <v>0.93940000000000001</v>
      </c>
    </row>
    <row r="2763" spans="26:27" x14ac:dyDescent="0.2">
      <c r="Z2763" s="61">
        <v>29795</v>
      </c>
      <c r="AA2763">
        <v>0.94920000000000004</v>
      </c>
    </row>
    <row r="2764" spans="26:27" x14ac:dyDescent="0.2">
      <c r="Z2764" s="61">
        <v>29796</v>
      </c>
      <c r="AA2764">
        <v>0.94789999999999996</v>
      </c>
    </row>
    <row r="2765" spans="26:27" x14ac:dyDescent="0.2">
      <c r="Z2765" s="61">
        <v>29797</v>
      </c>
      <c r="AA2765">
        <v>0.9526</v>
      </c>
    </row>
    <row r="2766" spans="26:27" x14ac:dyDescent="0.2">
      <c r="Z2766" s="61">
        <v>29798</v>
      </c>
      <c r="AA2766">
        <v>0.95369999999999999</v>
      </c>
    </row>
    <row r="2767" spans="26:27" x14ac:dyDescent="0.2">
      <c r="Z2767" s="61">
        <v>29801</v>
      </c>
      <c r="AA2767">
        <v>0.95899999999999996</v>
      </c>
    </row>
    <row r="2768" spans="26:27" x14ac:dyDescent="0.2">
      <c r="Z2768" s="61">
        <v>29802</v>
      </c>
      <c r="AA2768">
        <v>0.96109999999999995</v>
      </c>
    </row>
    <row r="2769" spans="26:27" x14ac:dyDescent="0.2">
      <c r="Z2769" s="61">
        <v>29803</v>
      </c>
      <c r="AA2769">
        <v>0.95240000000000002</v>
      </c>
    </row>
    <row r="2770" spans="26:27" x14ac:dyDescent="0.2">
      <c r="Z2770" s="61">
        <v>29804</v>
      </c>
      <c r="AA2770">
        <v>0.9597</v>
      </c>
    </row>
    <row r="2771" spans="26:27" x14ac:dyDescent="0.2">
      <c r="Z2771" s="61">
        <v>29805</v>
      </c>
      <c r="AA2771">
        <v>0.95830000000000004</v>
      </c>
    </row>
    <row r="2772" spans="26:27" x14ac:dyDescent="0.2">
      <c r="Z2772" s="61">
        <v>29808</v>
      </c>
      <c r="AA2772">
        <v>0.96040000000000003</v>
      </c>
    </row>
    <row r="2773" spans="26:27" x14ac:dyDescent="0.2">
      <c r="Z2773" s="61">
        <v>29809</v>
      </c>
      <c r="AA2773">
        <v>0.95979999999999999</v>
      </c>
    </row>
    <row r="2774" spans="26:27" x14ac:dyDescent="0.2">
      <c r="Z2774" s="61">
        <v>29810</v>
      </c>
      <c r="AA2774">
        <v>0.94520000000000004</v>
      </c>
    </row>
    <row r="2775" spans="26:27" x14ac:dyDescent="0.2">
      <c r="Z2775" s="61">
        <v>29811</v>
      </c>
      <c r="AA2775">
        <v>0.95</v>
      </c>
    </row>
    <row r="2776" spans="26:27" x14ac:dyDescent="0.2">
      <c r="Z2776" s="61">
        <v>29812</v>
      </c>
      <c r="AA2776">
        <v>0.95350000000000001</v>
      </c>
    </row>
    <row r="2777" spans="26:27" x14ac:dyDescent="0.2">
      <c r="Z2777" s="61">
        <v>29815</v>
      </c>
      <c r="AA2777">
        <v>0.94650000000000001</v>
      </c>
    </row>
    <row r="2778" spans="26:27" x14ac:dyDescent="0.2">
      <c r="Z2778" s="61">
        <v>29816</v>
      </c>
      <c r="AA2778">
        <v>0.94589999999999996</v>
      </c>
    </row>
    <row r="2779" spans="26:27" x14ac:dyDescent="0.2">
      <c r="Z2779" s="61">
        <v>29817</v>
      </c>
      <c r="AA2779">
        <v>0.94699999999999995</v>
      </c>
    </row>
    <row r="2780" spans="26:27" x14ac:dyDescent="0.2">
      <c r="Z2780" s="61">
        <v>29818</v>
      </c>
      <c r="AA2780">
        <v>0.94299999999999995</v>
      </c>
    </row>
    <row r="2781" spans="26:27" x14ac:dyDescent="0.2">
      <c r="Z2781" s="61">
        <v>29819</v>
      </c>
      <c r="AA2781">
        <v>0.94069999999999998</v>
      </c>
    </row>
    <row r="2782" spans="26:27" x14ac:dyDescent="0.2">
      <c r="Z2782" s="61">
        <v>29822</v>
      </c>
      <c r="AA2782">
        <v>0.94069999999999998</v>
      </c>
    </row>
    <row r="2783" spans="26:27" x14ac:dyDescent="0.2">
      <c r="Z2783" s="61">
        <v>29823</v>
      </c>
      <c r="AA2783">
        <v>0.94850000000000001</v>
      </c>
    </row>
    <row r="2784" spans="26:27" x14ac:dyDescent="0.2">
      <c r="Z2784" s="61">
        <v>29824</v>
      </c>
      <c r="AA2784">
        <v>0.94520000000000004</v>
      </c>
    </row>
    <row r="2785" spans="26:27" x14ac:dyDescent="0.2">
      <c r="Z2785" s="61">
        <v>29825</v>
      </c>
      <c r="AA2785">
        <v>0.94430000000000003</v>
      </c>
    </row>
    <row r="2786" spans="26:27" x14ac:dyDescent="0.2">
      <c r="Z2786" s="61">
        <v>29826</v>
      </c>
      <c r="AA2786">
        <v>0.94520000000000004</v>
      </c>
    </row>
    <row r="2787" spans="26:27" x14ac:dyDescent="0.2">
      <c r="Z2787" s="61">
        <v>29829</v>
      </c>
      <c r="AA2787">
        <v>0.94340000000000002</v>
      </c>
    </row>
    <row r="2788" spans="26:27" x14ac:dyDescent="0.2">
      <c r="Z2788" s="61">
        <v>29830</v>
      </c>
      <c r="AA2788">
        <v>0.94630000000000003</v>
      </c>
    </row>
    <row r="2789" spans="26:27" x14ac:dyDescent="0.2">
      <c r="Z2789" s="61">
        <v>29831</v>
      </c>
      <c r="AA2789">
        <v>0.9456</v>
      </c>
    </row>
    <row r="2790" spans="26:27" x14ac:dyDescent="0.2">
      <c r="Z2790" s="61">
        <v>29832</v>
      </c>
      <c r="AA2790">
        <v>0.94550000000000001</v>
      </c>
    </row>
    <row r="2791" spans="26:27" x14ac:dyDescent="0.2">
      <c r="Z2791" s="61">
        <v>29833</v>
      </c>
      <c r="AA2791">
        <v>0.94679999999999997</v>
      </c>
    </row>
    <row r="2792" spans="26:27" x14ac:dyDescent="0.2">
      <c r="Z2792" s="61">
        <v>29836</v>
      </c>
      <c r="AA2792">
        <v>0.94679999999999997</v>
      </c>
    </row>
    <row r="2793" spans="26:27" x14ac:dyDescent="0.2">
      <c r="Z2793" s="61">
        <v>29837</v>
      </c>
      <c r="AA2793">
        <v>0.95479999999999998</v>
      </c>
    </row>
    <row r="2794" spans="26:27" x14ac:dyDescent="0.2">
      <c r="Z2794" s="61">
        <v>29838</v>
      </c>
      <c r="AA2794">
        <v>0.95950000000000002</v>
      </c>
    </row>
    <row r="2795" spans="26:27" x14ac:dyDescent="0.2">
      <c r="Z2795" s="61">
        <v>29839</v>
      </c>
      <c r="AA2795">
        <v>0.95440000000000003</v>
      </c>
    </row>
    <row r="2796" spans="26:27" x14ac:dyDescent="0.2">
      <c r="Z2796" s="61">
        <v>29840</v>
      </c>
      <c r="AA2796">
        <v>0.95240000000000002</v>
      </c>
    </row>
    <row r="2797" spans="26:27" x14ac:dyDescent="0.2">
      <c r="Z2797" s="61">
        <v>29843</v>
      </c>
      <c r="AA2797">
        <v>0.9556</v>
      </c>
    </row>
    <row r="2798" spans="26:27" x14ac:dyDescent="0.2">
      <c r="Z2798" s="61">
        <v>29844</v>
      </c>
      <c r="AA2798">
        <v>0.94159999999999999</v>
      </c>
    </row>
    <row r="2799" spans="26:27" x14ac:dyDescent="0.2">
      <c r="Z2799" s="61">
        <v>29845</v>
      </c>
      <c r="AA2799">
        <v>0.9425</v>
      </c>
    </row>
    <row r="2800" spans="26:27" x14ac:dyDescent="0.2">
      <c r="Z2800" s="61">
        <v>29846</v>
      </c>
      <c r="AA2800">
        <v>0.93679999999999997</v>
      </c>
    </row>
    <row r="2801" spans="26:27" x14ac:dyDescent="0.2">
      <c r="Z2801" s="61">
        <v>29847</v>
      </c>
      <c r="AA2801">
        <v>0.93899999999999995</v>
      </c>
    </row>
    <row r="2802" spans="26:27" x14ac:dyDescent="0.2">
      <c r="Z2802" s="61">
        <v>29850</v>
      </c>
      <c r="AA2802">
        <v>0.93459999999999999</v>
      </c>
    </row>
    <row r="2803" spans="26:27" x14ac:dyDescent="0.2">
      <c r="Z2803" s="61">
        <v>29851</v>
      </c>
      <c r="AA2803">
        <v>0.93779999999999997</v>
      </c>
    </row>
    <row r="2804" spans="26:27" x14ac:dyDescent="0.2">
      <c r="Z2804" s="61">
        <v>29852</v>
      </c>
      <c r="AA2804">
        <v>0.93940000000000001</v>
      </c>
    </row>
    <row r="2805" spans="26:27" x14ac:dyDescent="0.2">
      <c r="Z2805" s="61">
        <v>29853</v>
      </c>
      <c r="AA2805">
        <v>0.94969999999999999</v>
      </c>
    </row>
    <row r="2806" spans="26:27" x14ac:dyDescent="0.2">
      <c r="Z2806" s="61">
        <v>29854</v>
      </c>
      <c r="AA2806">
        <v>0.94830000000000003</v>
      </c>
    </row>
    <row r="2807" spans="26:27" x14ac:dyDescent="0.2">
      <c r="Z2807" s="61">
        <v>29857</v>
      </c>
      <c r="AA2807">
        <v>0.95489999999999997</v>
      </c>
    </row>
    <row r="2808" spans="26:27" x14ac:dyDescent="0.2">
      <c r="Z2808" s="61">
        <v>29858</v>
      </c>
      <c r="AA2808">
        <v>0.95489999999999997</v>
      </c>
    </row>
    <row r="2809" spans="26:27" x14ac:dyDescent="0.2">
      <c r="Z2809" s="61">
        <v>29859</v>
      </c>
      <c r="AA2809">
        <v>0.95509999999999995</v>
      </c>
    </row>
    <row r="2810" spans="26:27" x14ac:dyDescent="0.2">
      <c r="Z2810" s="61">
        <v>29860</v>
      </c>
      <c r="AA2810">
        <v>0.95240000000000002</v>
      </c>
    </row>
    <row r="2811" spans="26:27" x14ac:dyDescent="0.2">
      <c r="Z2811" s="61">
        <v>29861</v>
      </c>
      <c r="AA2811">
        <v>0.95279999999999998</v>
      </c>
    </row>
    <row r="2812" spans="26:27" x14ac:dyDescent="0.2">
      <c r="Z2812" s="61">
        <v>29864</v>
      </c>
      <c r="AA2812">
        <v>0.94610000000000005</v>
      </c>
    </row>
    <row r="2813" spans="26:27" x14ac:dyDescent="0.2">
      <c r="Z2813" s="61">
        <v>29865</v>
      </c>
      <c r="AA2813">
        <v>0.94450000000000001</v>
      </c>
    </row>
    <row r="2814" spans="26:27" x14ac:dyDescent="0.2">
      <c r="Z2814" s="61">
        <v>29866</v>
      </c>
      <c r="AA2814">
        <v>0.94610000000000005</v>
      </c>
    </row>
    <row r="2815" spans="26:27" x14ac:dyDescent="0.2">
      <c r="Z2815" s="61">
        <v>29867</v>
      </c>
      <c r="AA2815">
        <v>0.94489999999999996</v>
      </c>
    </row>
    <row r="2816" spans="26:27" x14ac:dyDescent="0.2">
      <c r="Z2816" s="61">
        <v>29868</v>
      </c>
      <c r="AA2816">
        <v>0.93769999999999998</v>
      </c>
    </row>
    <row r="2817" spans="26:27" x14ac:dyDescent="0.2">
      <c r="Z2817" s="61">
        <v>29871</v>
      </c>
      <c r="AA2817">
        <v>0.93769999999999998</v>
      </c>
    </row>
    <row r="2818" spans="26:27" x14ac:dyDescent="0.2">
      <c r="Z2818" s="61">
        <v>29872</v>
      </c>
      <c r="AA2818">
        <v>0.94230000000000003</v>
      </c>
    </row>
    <row r="2819" spans="26:27" x14ac:dyDescent="0.2">
      <c r="Z2819" s="61">
        <v>29873</v>
      </c>
      <c r="AA2819">
        <v>0.95169999999999999</v>
      </c>
    </row>
    <row r="2820" spans="26:27" x14ac:dyDescent="0.2">
      <c r="Z2820" s="61">
        <v>29874</v>
      </c>
      <c r="AA2820">
        <v>0.9486</v>
      </c>
    </row>
    <row r="2821" spans="26:27" x14ac:dyDescent="0.2">
      <c r="Z2821" s="61">
        <v>29875</v>
      </c>
      <c r="AA2821">
        <v>0.95650000000000002</v>
      </c>
    </row>
    <row r="2822" spans="26:27" x14ac:dyDescent="0.2">
      <c r="Z2822" s="61">
        <v>29878</v>
      </c>
      <c r="AA2822">
        <v>0.95599999999999996</v>
      </c>
    </row>
    <row r="2823" spans="26:27" x14ac:dyDescent="0.2">
      <c r="Z2823" s="61">
        <v>29879</v>
      </c>
      <c r="AA2823">
        <v>0.96109999999999995</v>
      </c>
    </row>
    <row r="2824" spans="26:27" x14ac:dyDescent="0.2">
      <c r="Z2824" s="61">
        <v>29880</v>
      </c>
      <c r="AA2824">
        <v>0.96199999999999997</v>
      </c>
    </row>
    <row r="2825" spans="26:27" x14ac:dyDescent="0.2">
      <c r="Z2825" s="61">
        <v>29881</v>
      </c>
      <c r="AA2825">
        <v>0.9657</v>
      </c>
    </row>
    <row r="2826" spans="26:27" x14ac:dyDescent="0.2">
      <c r="Z2826" s="61">
        <v>29882</v>
      </c>
      <c r="AA2826">
        <v>0.96709999999999996</v>
      </c>
    </row>
    <row r="2827" spans="26:27" x14ac:dyDescent="0.2">
      <c r="Z2827" s="61">
        <v>29885</v>
      </c>
      <c r="AA2827">
        <v>0.96899999999999997</v>
      </c>
    </row>
    <row r="2828" spans="26:27" x14ac:dyDescent="0.2">
      <c r="Z2828" s="61">
        <v>29886</v>
      </c>
      <c r="AA2828">
        <v>0.96989999999999998</v>
      </c>
    </row>
    <row r="2829" spans="26:27" x14ac:dyDescent="0.2">
      <c r="Z2829" s="61">
        <v>29887</v>
      </c>
      <c r="AA2829">
        <v>0.97089999999999999</v>
      </c>
    </row>
    <row r="2830" spans="26:27" x14ac:dyDescent="0.2">
      <c r="Z2830" s="61">
        <v>29888</v>
      </c>
      <c r="AA2830">
        <v>0.9667</v>
      </c>
    </row>
    <row r="2831" spans="26:27" x14ac:dyDescent="0.2">
      <c r="Z2831" s="61">
        <v>29889</v>
      </c>
      <c r="AA2831">
        <v>0.96409999999999996</v>
      </c>
    </row>
    <row r="2832" spans="26:27" x14ac:dyDescent="0.2">
      <c r="Z2832" s="61">
        <v>29892</v>
      </c>
      <c r="AA2832">
        <v>0.96020000000000005</v>
      </c>
    </row>
    <row r="2833" spans="26:27" x14ac:dyDescent="0.2">
      <c r="Z2833" s="61">
        <v>29893</v>
      </c>
      <c r="AA2833">
        <v>0.96020000000000005</v>
      </c>
    </row>
    <row r="2834" spans="26:27" x14ac:dyDescent="0.2">
      <c r="Z2834" s="61">
        <v>29894</v>
      </c>
      <c r="AA2834">
        <v>0.95779999999999998</v>
      </c>
    </row>
    <row r="2835" spans="26:27" x14ac:dyDescent="0.2">
      <c r="Z2835" s="61">
        <v>29895</v>
      </c>
      <c r="AA2835">
        <v>0.95740000000000003</v>
      </c>
    </row>
    <row r="2836" spans="26:27" x14ac:dyDescent="0.2">
      <c r="Z2836" s="61">
        <v>29896</v>
      </c>
      <c r="AA2836">
        <v>0.9617</v>
      </c>
    </row>
    <row r="2837" spans="26:27" x14ac:dyDescent="0.2">
      <c r="Z2837" s="61">
        <v>29899</v>
      </c>
      <c r="AA2837">
        <v>0.95899999999999996</v>
      </c>
    </row>
    <row r="2838" spans="26:27" x14ac:dyDescent="0.2">
      <c r="Z2838" s="61">
        <v>29900</v>
      </c>
      <c r="AA2838">
        <v>0.96250000000000002</v>
      </c>
    </row>
    <row r="2839" spans="26:27" x14ac:dyDescent="0.2">
      <c r="Z2839" s="61">
        <v>29901</v>
      </c>
      <c r="AA2839">
        <v>0.96250000000000002</v>
      </c>
    </row>
    <row r="2840" spans="26:27" x14ac:dyDescent="0.2">
      <c r="Z2840" s="61">
        <v>29902</v>
      </c>
      <c r="AA2840">
        <v>0.95879999999999999</v>
      </c>
    </row>
    <row r="2841" spans="26:27" x14ac:dyDescent="0.2">
      <c r="Z2841" s="61">
        <v>29903</v>
      </c>
      <c r="AA2841">
        <v>0.96020000000000005</v>
      </c>
    </row>
    <row r="2842" spans="26:27" x14ac:dyDescent="0.2">
      <c r="Z2842" s="61">
        <v>29906</v>
      </c>
      <c r="AA2842">
        <v>0.9657</v>
      </c>
    </row>
    <row r="2843" spans="26:27" x14ac:dyDescent="0.2">
      <c r="Z2843" s="61">
        <v>29907</v>
      </c>
      <c r="AA2843">
        <v>0.96619999999999995</v>
      </c>
    </row>
    <row r="2844" spans="26:27" x14ac:dyDescent="0.2">
      <c r="Z2844" s="61">
        <v>29908</v>
      </c>
      <c r="AA2844">
        <v>0.96709999999999996</v>
      </c>
    </row>
    <row r="2845" spans="26:27" x14ac:dyDescent="0.2">
      <c r="Z2845" s="61">
        <v>29909</v>
      </c>
      <c r="AA2845">
        <v>0.96530000000000005</v>
      </c>
    </row>
    <row r="2846" spans="26:27" x14ac:dyDescent="0.2">
      <c r="Z2846" s="61">
        <v>29910</v>
      </c>
      <c r="AA2846">
        <v>0.96830000000000005</v>
      </c>
    </row>
    <row r="2847" spans="26:27" x14ac:dyDescent="0.2">
      <c r="Z2847" s="61">
        <v>29913</v>
      </c>
      <c r="AA2847">
        <v>0.96950000000000003</v>
      </c>
    </row>
    <row r="2848" spans="26:27" x14ac:dyDescent="0.2">
      <c r="Z2848" s="61">
        <v>29914</v>
      </c>
      <c r="AA2848">
        <v>0.96689999999999998</v>
      </c>
    </row>
    <row r="2849" spans="26:27" x14ac:dyDescent="0.2">
      <c r="Z2849" s="61">
        <v>29915</v>
      </c>
      <c r="AA2849">
        <v>0.96479999999999999</v>
      </c>
    </row>
    <row r="2850" spans="26:27" x14ac:dyDescent="0.2">
      <c r="Z2850" s="61">
        <v>29916</v>
      </c>
      <c r="AA2850">
        <v>0.96479999999999999</v>
      </c>
    </row>
    <row r="2851" spans="26:27" x14ac:dyDescent="0.2">
      <c r="Z2851" s="61">
        <v>29917</v>
      </c>
      <c r="AA2851">
        <v>0.96619999999999995</v>
      </c>
    </row>
    <row r="2852" spans="26:27" x14ac:dyDescent="0.2">
      <c r="Z2852" s="61">
        <v>29920</v>
      </c>
      <c r="AA2852">
        <v>0.96109999999999995</v>
      </c>
    </row>
    <row r="2853" spans="26:27" x14ac:dyDescent="0.2">
      <c r="Z2853" s="61">
        <v>29921</v>
      </c>
      <c r="AA2853">
        <v>0.96850000000000003</v>
      </c>
    </row>
    <row r="2854" spans="26:27" x14ac:dyDescent="0.2">
      <c r="Z2854" s="61">
        <v>29922</v>
      </c>
      <c r="AA2854">
        <v>0.96809999999999996</v>
      </c>
    </row>
    <row r="2855" spans="26:27" x14ac:dyDescent="0.2">
      <c r="Z2855" s="61">
        <v>29923</v>
      </c>
      <c r="AA2855">
        <v>0.96960000000000002</v>
      </c>
    </row>
    <row r="2856" spans="26:27" x14ac:dyDescent="0.2">
      <c r="Z2856" s="61">
        <v>29924</v>
      </c>
      <c r="AA2856">
        <v>0.96850000000000003</v>
      </c>
    </row>
    <row r="2857" spans="26:27" x14ac:dyDescent="0.2">
      <c r="Z2857" s="61">
        <v>29927</v>
      </c>
      <c r="AA2857">
        <v>0.96850000000000003</v>
      </c>
    </row>
    <row r="2858" spans="26:27" x14ac:dyDescent="0.2">
      <c r="Z2858" s="61">
        <v>29928</v>
      </c>
      <c r="AA2858">
        <v>0.9768</v>
      </c>
    </row>
    <row r="2859" spans="26:27" x14ac:dyDescent="0.2">
      <c r="Z2859" s="61">
        <v>29929</v>
      </c>
      <c r="AA2859">
        <v>0.97540000000000004</v>
      </c>
    </row>
    <row r="2860" spans="26:27" x14ac:dyDescent="0.2">
      <c r="Z2860" s="61">
        <v>29930</v>
      </c>
      <c r="AA2860">
        <v>0.98040000000000005</v>
      </c>
    </row>
    <row r="2861" spans="26:27" x14ac:dyDescent="0.2">
      <c r="Z2861" s="61">
        <v>29931</v>
      </c>
      <c r="AA2861">
        <v>0.9829</v>
      </c>
    </row>
    <row r="2862" spans="26:27" x14ac:dyDescent="0.2">
      <c r="Z2862" s="61">
        <v>29934</v>
      </c>
      <c r="AA2862">
        <v>0.99450000000000005</v>
      </c>
    </row>
    <row r="2863" spans="26:27" x14ac:dyDescent="0.2">
      <c r="Z2863" s="61">
        <v>29935</v>
      </c>
      <c r="AA2863">
        <v>0.97529999999999994</v>
      </c>
    </row>
    <row r="2864" spans="26:27" x14ac:dyDescent="0.2">
      <c r="Z2864" s="61">
        <v>29936</v>
      </c>
      <c r="AA2864">
        <v>0.96899999999999997</v>
      </c>
    </row>
    <row r="2865" spans="26:27" x14ac:dyDescent="0.2">
      <c r="Z2865" s="61">
        <v>29937</v>
      </c>
      <c r="AA2865">
        <v>0.96919999999999995</v>
      </c>
    </row>
    <row r="2866" spans="26:27" x14ac:dyDescent="0.2">
      <c r="Z2866" s="61">
        <v>29938</v>
      </c>
      <c r="AA2866">
        <v>0.96989999999999998</v>
      </c>
    </row>
    <row r="2867" spans="26:27" x14ac:dyDescent="0.2">
      <c r="Z2867" s="61">
        <v>29941</v>
      </c>
      <c r="AA2867">
        <v>0.96709999999999996</v>
      </c>
    </row>
    <row r="2868" spans="26:27" x14ac:dyDescent="0.2">
      <c r="Z2868" s="61">
        <v>29942</v>
      </c>
      <c r="AA2868">
        <v>0.96540000000000004</v>
      </c>
    </row>
    <row r="2869" spans="26:27" x14ac:dyDescent="0.2">
      <c r="Z2869" s="61">
        <v>29943</v>
      </c>
      <c r="AA2869">
        <v>0.96289999999999998</v>
      </c>
    </row>
    <row r="2870" spans="26:27" x14ac:dyDescent="0.2">
      <c r="Z2870" s="61">
        <v>29944</v>
      </c>
      <c r="AA2870">
        <v>0.96250000000000002</v>
      </c>
    </row>
    <row r="2871" spans="26:27" x14ac:dyDescent="0.2">
      <c r="Z2871" s="61">
        <v>29945</v>
      </c>
      <c r="AA2871">
        <v>0.96250000000000002</v>
      </c>
    </row>
    <row r="2872" spans="26:27" x14ac:dyDescent="0.2">
      <c r="Z2872" s="61">
        <v>29948</v>
      </c>
      <c r="AA2872">
        <v>0.96389999999999998</v>
      </c>
    </row>
    <row r="2873" spans="26:27" x14ac:dyDescent="0.2">
      <c r="Z2873" s="61">
        <v>29949</v>
      </c>
      <c r="AA2873">
        <v>0.96399999999999997</v>
      </c>
    </row>
    <row r="2874" spans="26:27" x14ac:dyDescent="0.2">
      <c r="Z2874" s="61">
        <v>29950</v>
      </c>
      <c r="AA2874">
        <v>0.95989999999999998</v>
      </c>
    </row>
    <row r="2875" spans="26:27" x14ac:dyDescent="0.2">
      <c r="Z2875" s="61">
        <v>29951</v>
      </c>
      <c r="AA2875">
        <v>0.95830000000000004</v>
      </c>
    </row>
    <row r="2876" spans="26:27" x14ac:dyDescent="0.2">
      <c r="Z2876" s="61">
        <v>29952</v>
      </c>
      <c r="AA2876">
        <v>0.95830000000000004</v>
      </c>
    </row>
    <row r="2877" spans="26:27" x14ac:dyDescent="0.2">
      <c r="Z2877" s="61">
        <v>29955</v>
      </c>
      <c r="AA2877">
        <v>0.95750000000000002</v>
      </c>
    </row>
    <row r="2878" spans="26:27" x14ac:dyDescent="0.2">
      <c r="Z2878" s="61">
        <v>29956</v>
      </c>
      <c r="AA2878">
        <v>0.9546</v>
      </c>
    </row>
    <row r="2879" spans="26:27" x14ac:dyDescent="0.2">
      <c r="Z2879" s="61">
        <v>29957</v>
      </c>
      <c r="AA2879">
        <v>0.96030000000000004</v>
      </c>
    </row>
    <row r="2880" spans="26:27" x14ac:dyDescent="0.2">
      <c r="Z2880" s="61">
        <v>29958</v>
      </c>
      <c r="AA2880">
        <v>0.95830000000000004</v>
      </c>
    </row>
    <row r="2881" spans="26:27" x14ac:dyDescent="0.2">
      <c r="Z2881" s="61">
        <v>29959</v>
      </c>
      <c r="AA2881">
        <v>0.95830000000000004</v>
      </c>
    </row>
    <row r="2882" spans="26:27" x14ac:dyDescent="0.2">
      <c r="Z2882" s="61">
        <v>29962</v>
      </c>
      <c r="AA2882">
        <v>0.96389999999999998</v>
      </c>
    </row>
    <row r="2883" spans="26:27" x14ac:dyDescent="0.2">
      <c r="Z2883" s="61">
        <v>29963</v>
      </c>
      <c r="AA2883">
        <v>0.96650000000000003</v>
      </c>
    </row>
    <row r="2884" spans="26:27" x14ac:dyDescent="0.2">
      <c r="Z2884" s="61">
        <v>29964</v>
      </c>
      <c r="AA2884">
        <v>0.96650000000000003</v>
      </c>
    </row>
    <row r="2885" spans="26:27" x14ac:dyDescent="0.2">
      <c r="Z2885" s="61">
        <v>29965</v>
      </c>
      <c r="AA2885">
        <v>0.96950000000000003</v>
      </c>
    </row>
    <row r="2886" spans="26:27" x14ac:dyDescent="0.2">
      <c r="Z2886" s="61">
        <v>29966</v>
      </c>
      <c r="AA2886">
        <v>0.96850000000000003</v>
      </c>
    </row>
    <row r="2887" spans="26:27" x14ac:dyDescent="0.2">
      <c r="Z2887" s="61">
        <v>29969</v>
      </c>
      <c r="AA2887">
        <v>0.96850000000000003</v>
      </c>
    </row>
    <row r="2888" spans="26:27" x14ac:dyDescent="0.2">
      <c r="Z2888" s="61">
        <v>29970</v>
      </c>
      <c r="AA2888">
        <v>0.9667</v>
      </c>
    </row>
    <row r="2889" spans="26:27" x14ac:dyDescent="0.2">
      <c r="Z2889" s="61">
        <v>29971</v>
      </c>
      <c r="AA2889">
        <v>0.9667</v>
      </c>
    </row>
    <row r="2890" spans="26:27" x14ac:dyDescent="0.2">
      <c r="Z2890" s="61">
        <v>29972</v>
      </c>
      <c r="AA2890">
        <v>0.96789999999999998</v>
      </c>
    </row>
    <row r="2891" spans="26:27" x14ac:dyDescent="0.2">
      <c r="Z2891" s="61">
        <v>29973</v>
      </c>
      <c r="AA2891">
        <v>0.9718</v>
      </c>
    </row>
    <row r="2892" spans="26:27" x14ac:dyDescent="0.2">
      <c r="Z2892" s="61">
        <v>29976</v>
      </c>
      <c r="AA2892">
        <v>0.97509999999999997</v>
      </c>
    </row>
    <row r="2893" spans="26:27" x14ac:dyDescent="0.2">
      <c r="Z2893" s="61">
        <v>29977</v>
      </c>
      <c r="AA2893">
        <v>0.97850000000000004</v>
      </c>
    </row>
    <row r="2894" spans="26:27" x14ac:dyDescent="0.2">
      <c r="Z2894" s="61">
        <v>29978</v>
      </c>
      <c r="AA2894">
        <v>0.97299999999999998</v>
      </c>
    </row>
    <row r="2895" spans="26:27" x14ac:dyDescent="0.2">
      <c r="Z2895" s="61">
        <v>29979</v>
      </c>
      <c r="AA2895">
        <v>0.97370000000000001</v>
      </c>
    </row>
    <row r="2896" spans="26:27" x14ac:dyDescent="0.2">
      <c r="Z2896" s="61">
        <v>29980</v>
      </c>
      <c r="AA2896">
        <v>0.97230000000000005</v>
      </c>
    </row>
    <row r="2897" spans="26:27" x14ac:dyDescent="0.2">
      <c r="Z2897" s="61">
        <v>29983</v>
      </c>
      <c r="AA2897">
        <v>0.97799999999999998</v>
      </c>
    </row>
    <row r="2898" spans="26:27" x14ac:dyDescent="0.2">
      <c r="Z2898" s="61">
        <v>29984</v>
      </c>
      <c r="AA2898">
        <v>0.98089999999999999</v>
      </c>
    </row>
    <row r="2899" spans="26:27" x14ac:dyDescent="0.2">
      <c r="Z2899" s="61">
        <v>29985</v>
      </c>
      <c r="AA2899">
        <v>0.97940000000000005</v>
      </c>
    </row>
    <row r="2900" spans="26:27" x14ac:dyDescent="0.2">
      <c r="Z2900" s="61">
        <v>29986</v>
      </c>
      <c r="AA2900">
        <v>0.97989999999999999</v>
      </c>
    </row>
    <row r="2901" spans="26:27" x14ac:dyDescent="0.2">
      <c r="Z2901" s="61">
        <v>29987</v>
      </c>
      <c r="AA2901">
        <v>0.97989999999999999</v>
      </c>
    </row>
    <row r="2902" spans="26:27" x14ac:dyDescent="0.2">
      <c r="Z2902" s="61">
        <v>29990</v>
      </c>
      <c r="AA2902">
        <v>0.97989999999999999</v>
      </c>
    </row>
    <row r="2903" spans="26:27" x14ac:dyDescent="0.2">
      <c r="Z2903" s="61">
        <v>29991</v>
      </c>
      <c r="AA2903">
        <v>0.98809999999999998</v>
      </c>
    </row>
    <row r="2904" spans="26:27" x14ac:dyDescent="0.2">
      <c r="Z2904" s="61">
        <v>29992</v>
      </c>
      <c r="AA2904">
        <v>0.98619999999999997</v>
      </c>
    </row>
    <row r="2905" spans="26:27" x14ac:dyDescent="0.2">
      <c r="Z2905" s="61">
        <v>29993</v>
      </c>
      <c r="AA2905">
        <v>0.98429999999999995</v>
      </c>
    </row>
    <row r="2906" spans="26:27" x14ac:dyDescent="0.2">
      <c r="Z2906" s="61">
        <v>29994</v>
      </c>
      <c r="AA2906">
        <v>0.98429999999999995</v>
      </c>
    </row>
    <row r="2907" spans="26:27" x14ac:dyDescent="0.2">
      <c r="Z2907" s="61">
        <v>29997</v>
      </c>
      <c r="AA2907">
        <v>0.98429999999999995</v>
      </c>
    </row>
    <row r="2908" spans="26:27" x14ac:dyDescent="0.2">
      <c r="Z2908" s="61">
        <v>29998</v>
      </c>
      <c r="AA2908">
        <v>0.98760000000000003</v>
      </c>
    </row>
    <row r="2909" spans="26:27" x14ac:dyDescent="0.2">
      <c r="Z2909" s="61">
        <v>29999</v>
      </c>
      <c r="AA2909">
        <v>0.98909999999999998</v>
      </c>
    </row>
    <row r="2910" spans="26:27" x14ac:dyDescent="0.2">
      <c r="Z2910" s="61">
        <v>30000</v>
      </c>
      <c r="AA2910">
        <v>0.98040000000000005</v>
      </c>
    </row>
    <row r="2911" spans="26:27" x14ac:dyDescent="0.2">
      <c r="Z2911" s="61">
        <v>30001</v>
      </c>
      <c r="AA2911">
        <v>0.97729999999999995</v>
      </c>
    </row>
    <row r="2912" spans="26:27" x14ac:dyDescent="0.2">
      <c r="Z2912" s="61">
        <v>30004</v>
      </c>
      <c r="AA2912">
        <v>0.97560000000000002</v>
      </c>
    </row>
    <row r="2913" spans="26:27" x14ac:dyDescent="0.2">
      <c r="Z2913" s="61">
        <v>30005</v>
      </c>
      <c r="AA2913">
        <v>0.97889999999999999</v>
      </c>
    </row>
    <row r="2914" spans="26:27" x14ac:dyDescent="0.2">
      <c r="Z2914" s="61">
        <v>30006</v>
      </c>
      <c r="AA2914">
        <v>0.97560000000000002</v>
      </c>
    </row>
    <row r="2915" spans="26:27" x14ac:dyDescent="0.2">
      <c r="Z2915" s="61">
        <v>30007</v>
      </c>
      <c r="AA2915">
        <v>0.97509999999999997</v>
      </c>
    </row>
    <row r="2916" spans="26:27" x14ac:dyDescent="0.2">
      <c r="Z2916" s="61">
        <v>30008</v>
      </c>
      <c r="AA2916">
        <v>0.98040000000000005</v>
      </c>
    </row>
    <row r="2917" spans="26:27" x14ac:dyDescent="0.2">
      <c r="Z2917" s="61">
        <v>30011</v>
      </c>
      <c r="AA2917">
        <v>0.98570000000000002</v>
      </c>
    </row>
    <row r="2918" spans="26:27" x14ac:dyDescent="0.2">
      <c r="Z2918" s="61">
        <v>30012</v>
      </c>
      <c r="AA2918">
        <v>0.98619999999999997</v>
      </c>
    </row>
    <row r="2919" spans="26:27" x14ac:dyDescent="0.2">
      <c r="Z2919" s="61">
        <v>30013</v>
      </c>
      <c r="AA2919">
        <v>0.98619999999999997</v>
      </c>
    </row>
    <row r="2920" spans="26:27" x14ac:dyDescent="0.2">
      <c r="Z2920" s="61">
        <v>30014</v>
      </c>
      <c r="AA2920">
        <v>0.97850000000000004</v>
      </c>
    </row>
    <row r="2921" spans="26:27" x14ac:dyDescent="0.2">
      <c r="Z2921" s="61">
        <v>30015</v>
      </c>
      <c r="AA2921">
        <v>0.98380000000000001</v>
      </c>
    </row>
    <row r="2922" spans="26:27" x14ac:dyDescent="0.2">
      <c r="Z2922" s="61">
        <v>30018</v>
      </c>
      <c r="AA2922">
        <v>0.99060000000000004</v>
      </c>
    </row>
    <row r="2923" spans="26:27" x14ac:dyDescent="0.2">
      <c r="Z2923" s="61">
        <v>30019</v>
      </c>
      <c r="AA2923">
        <v>1.008</v>
      </c>
    </row>
    <row r="2924" spans="26:27" x14ac:dyDescent="0.2">
      <c r="Z2924" s="61">
        <v>30020</v>
      </c>
      <c r="AA2924">
        <v>1.0152000000000001</v>
      </c>
    </row>
    <row r="2925" spans="26:27" x14ac:dyDescent="0.2">
      <c r="Z2925" s="61">
        <v>30021</v>
      </c>
      <c r="AA2925">
        <v>1.0204</v>
      </c>
    </row>
    <row r="2926" spans="26:27" x14ac:dyDescent="0.2">
      <c r="Z2926" s="61">
        <v>30022</v>
      </c>
      <c r="AA2926">
        <v>1.0225</v>
      </c>
    </row>
    <row r="2927" spans="26:27" x14ac:dyDescent="0.2">
      <c r="Z2927" s="61">
        <v>30025</v>
      </c>
      <c r="AA2927">
        <v>1.0343</v>
      </c>
    </row>
    <row r="2928" spans="26:27" x14ac:dyDescent="0.2">
      <c r="Z2928" s="61">
        <v>30026</v>
      </c>
      <c r="AA2928">
        <v>1.0347</v>
      </c>
    </row>
    <row r="2929" spans="26:27" x14ac:dyDescent="0.2">
      <c r="Z2929" s="61">
        <v>30027</v>
      </c>
      <c r="AA2929">
        <v>1.0308999999999999</v>
      </c>
    </row>
    <row r="2930" spans="26:27" x14ac:dyDescent="0.2">
      <c r="Z2930" s="61">
        <v>30028</v>
      </c>
      <c r="AA2930">
        <v>1.032</v>
      </c>
    </row>
    <row r="2931" spans="26:27" x14ac:dyDescent="0.2">
      <c r="Z2931" s="61">
        <v>30029</v>
      </c>
      <c r="AA2931">
        <v>1.0384</v>
      </c>
    </row>
    <row r="2932" spans="26:27" x14ac:dyDescent="0.2">
      <c r="Z2932" s="61">
        <v>30032</v>
      </c>
      <c r="AA2932">
        <v>1.0403</v>
      </c>
    </row>
    <row r="2933" spans="26:27" x14ac:dyDescent="0.2">
      <c r="Z2933" s="61">
        <v>30033</v>
      </c>
      <c r="AA2933">
        <v>1.0397000000000001</v>
      </c>
    </row>
    <row r="2934" spans="26:27" x14ac:dyDescent="0.2">
      <c r="Z2934" s="61">
        <v>30034</v>
      </c>
      <c r="AA2934">
        <v>1.0386</v>
      </c>
    </row>
    <row r="2935" spans="26:27" x14ac:dyDescent="0.2">
      <c r="Z2935" s="61">
        <v>30035</v>
      </c>
      <c r="AA2935">
        <v>1.0417000000000001</v>
      </c>
    </row>
    <row r="2936" spans="26:27" x14ac:dyDescent="0.2">
      <c r="Z2936" s="61">
        <v>30036</v>
      </c>
      <c r="AA2936">
        <v>1.0447</v>
      </c>
    </row>
    <row r="2937" spans="26:27" x14ac:dyDescent="0.2">
      <c r="Z2937" s="61">
        <v>30039</v>
      </c>
      <c r="AA2937">
        <v>1.0488</v>
      </c>
    </row>
    <row r="2938" spans="26:27" x14ac:dyDescent="0.2">
      <c r="Z2938" s="61">
        <v>30040</v>
      </c>
      <c r="AA2938">
        <v>1.0508</v>
      </c>
    </row>
    <row r="2939" spans="26:27" x14ac:dyDescent="0.2">
      <c r="Z2939" s="61">
        <v>30041</v>
      </c>
      <c r="AA2939">
        <v>1.0482</v>
      </c>
    </row>
    <row r="2940" spans="26:27" x14ac:dyDescent="0.2">
      <c r="Z2940" s="61">
        <v>30042</v>
      </c>
      <c r="AA2940">
        <v>1.0531999999999999</v>
      </c>
    </row>
    <row r="2941" spans="26:27" x14ac:dyDescent="0.2">
      <c r="Z2941" s="61">
        <v>30043</v>
      </c>
      <c r="AA2941">
        <v>1.0504</v>
      </c>
    </row>
    <row r="2942" spans="26:27" x14ac:dyDescent="0.2">
      <c r="Z2942" s="61">
        <v>30046</v>
      </c>
      <c r="AA2942">
        <v>1.0592999999999999</v>
      </c>
    </row>
    <row r="2943" spans="26:27" x14ac:dyDescent="0.2">
      <c r="Z2943" s="61">
        <v>30047</v>
      </c>
      <c r="AA2943">
        <v>1.069</v>
      </c>
    </row>
    <row r="2944" spans="26:27" x14ac:dyDescent="0.2">
      <c r="Z2944" s="61">
        <v>30048</v>
      </c>
      <c r="AA2944">
        <v>1.0585</v>
      </c>
    </row>
    <row r="2945" spans="26:27" x14ac:dyDescent="0.2">
      <c r="Z2945" s="61">
        <v>30049</v>
      </c>
      <c r="AA2945">
        <v>1.0570999999999999</v>
      </c>
    </row>
    <row r="2946" spans="26:27" x14ac:dyDescent="0.2">
      <c r="Z2946" s="61">
        <v>30050</v>
      </c>
      <c r="AA2946">
        <v>1.0570999999999999</v>
      </c>
    </row>
    <row r="2947" spans="26:27" x14ac:dyDescent="0.2">
      <c r="Z2947" s="61">
        <v>30053</v>
      </c>
      <c r="AA2947">
        <v>1.0604</v>
      </c>
    </row>
    <row r="2948" spans="26:27" x14ac:dyDescent="0.2">
      <c r="Z2948" s="61">
        <v>30054</v>
      </c>
      <c r="AA2948">
        <v>1.0582</v>
      </c>
    </row>
    <row r="2949" spans="26:27" x14ac:dyDescent="0.2">
      <c r="Z2949" s="61">
        <v>30055</v>
      </c>
      <c r="AA2949">
        <v>1.0551999999999999</v>
      </c>
    </row>
    <row r="2950" spans="26:27" x14ac:dyDescent="0.2">
      <c r="Z2950" s="61">
        <v>30056</v>
      </c>
      <c r="AA2950">
        <v>1.0588</v>
      </c>
    </row>
    <row r="2951" spans="26:27" x14ac:dyDescent="0.2">
      <c r="Z2951" s="61">
        <v>30057</v>
      </c>
      <c r="AA2951">
        <v>1.0582</v>
      </c>
    </row>
    <row r="2952" spans="26:27" x14ac:dyDescent="0.2">
      <c r="Z2952" s="61">
        <v>30060</v>
      </c>
      <c r="AA2952">
        <v>1.0556000000000001</v>
      </c>
    </row>
    <row r="2953" spans="26:27" x14ac:dyDescent="0.2">
      <c r="Z2953" s="61">
        <v>30061</v>
      </c>
      <c r="AA2953">
        <v>1.0508</v>
      </c>
    </row>
    <row r="2954" spans="26:27" x14ac:dyDescent="0.2">
      <c r="Z2954" s="61">
        <v>30062</v>
      </c>
      <c r="AA2954">
        <v>1.0483</v>
      </c>
    </row>
    <row r="2955" spans="26:27" x14ac:dyDescent="0.2">
      <c r="Z2955" s="61">
        <v>30063</v>
      </c>
      <c r="AA2955">
        <v>1.0491999999999999</v>
      </c>
    </row>
    <row r="2956" spans="26:27" x14ac:dyDescent="0.2">
      <c r="Z2956" s="61">
        <v>30064</v>
      </c>
      <c r="AA2956">
        <v>1.0526</v>
      </c>
    </row>
    <row r="2957" spans="26:27" x14ac:dyDescent="0.2">
      <c r="Z2957" s="61">
        <v>30067</v>
      </c>
      <c r="AA2957">
        <v>1.0466</v>
      </c>
    </row>
    <row r="2958" spans="26:27" x14ac:dyDescent="0.2">
      <c r="Z2958" s="61">
        <v>30068</v>
      </c>
      <c r="AA2958">
        <v>1.0477000000000001</v>
      </c>
    </row>
    <row r="2959" spans="26:27" x14ac:dyDescent="0.2">
      <c r="Z2959" s="61">
        <v>30069</v>
      </c>
      <c r="AA2959">
        <v>1.0458000000000001</v>
      </c>
    </row>
    <row r="2960" spans="26:27" x14ac:dyDescent="0.2">
      <c r="Z2960" s="61">
        <v>30070</v>
      </c>
      <c r="AA2960">
        <v>1.0488</v>
      </c>
    </row>
    <row r="2961" spans="26:27" x14ac:dyDescent="0.2">
      <c r="Z2961" s="61">
        <v>30071</v>
      </c>
      <c r="AA2961">
        <v>1.046</v>
      </c>
    </row>
    <row r="2962" spans="26:27" x14ac:dyDescent="0.2">
      <c r="Z2962" s="61">
        <v>30074</v>
      </c>
      <c r="AA2962">
        <v>1.0444</v>
      </c>
    </row>
    <row r="2963" spans="26:27" x14ac:dyDescent="0.2">
      <c r="Z2963" s="61">
        <v>30075</v>
      </c>
      <c r="AA2963">
        <v>1.0524</v>
      </c>
    </row>
    <row r="2964" spans="26:27" x14ac:dyDescent="0.2">
      <c r="Z2964" s="61">
        <v>30076</v>
      </c>
      <c r="AA2964">
        <v>1.0531999999999999</v>
      </c>
    </row>
    <row r="2965" spans="26:27" x14ac:dyDescent="0.2">
      <c r="Z2965" s="61">
        <v>30077</v>
      </c>
      <c r="AA2965">
        <v>1.0503</v>
      </c>
    </row>
    <row r="2966" spans="26:27" x14ac:dyDescent="0.2">
      <c r="Z2966" s="61">
        <v>30078</v>
      </c>
      <c r="AA2966">
        <v>1.0504</v>
      </c>
    </row>
    <row r="2967" spans="26:27" x14ac:dyDescent="0.2">
      <c r="Z2967" s="61">
        <v>30081</v>
      </c>
      <c r="AA2967">
        <v>1.0515000000000001</v>
      </c>
    </row>
    <row r="2968" spans="26:27" x14ac:dyDescent="0.2">
      <c r="Z2968" s="61">
        <v>30082</v>
      </c>
      <c r="AA2968">
        <v>1.0521</v>
      </c>
    </row>
    <row r="2969" spans="26:27" x14ac:dyDescent="0.2">
      <c r="Z2969" s="61">
        <v>30083</v>
      </c>
      <c r="AA2969">
        <v>1.0528999999999999</v>
      </c>
    </row>
    <row r="2970" spans="26:27" x14ac:dyDescent="0.2">
      <c r="Z2970" s="61">
        <v>30084</v>
      </c>
      <c r="AA2970">
        <v>1.0609999999999999</v>
      </c>
    </row>
    <row r="2971" spans="26:27" x14ac:dyDescent="0.2">
      <c r="Z2971" s="61">
        <v>30085</v>
      </c>
      <c r="AA2971">
        <v>1.0629</v>
      </c>
    </row>
    <row r="2972" spans="26:27" x14ac:dyDescent="0.2">
      <c r="Z2972" s="61">
        <v>30088</v>
      </c>
      <c r="AA2972">
        <v>1.0627</v>
      </c>
    </row>
    <row r="2973" spans="26:27" x14ac:dyDescent="0.2">
      <c r="Z2973" s="61">
        <v>30089</v>
      </c>
      <c r="AA2973">
        <v>1.0752999999999999</v>
      </c>
    </row>
    <row r="2974" spans="26:27" x14ac:dyDescent="0.2">
      <c r="Z2974" s="61">
        <v>30090</v>
      </c>
      <c r="AA2974">
        <v>1.0752999999999999</v>
      </c>
    </row>
    <row r="2975" spans="26:27" x14ac:dyDescent="0.2">
      <c r="Z2975" s="61">
        <v>30091</v>
      </c>
      <c r="AA2975">
        <v>1.0846</v>
      </c>
    </row>
    <row r="2976" spans="26:27" x14ac:dyDescent="0.2">
      <c r="Z2976" s="61">
        <v>30092</v>
      </c>
      <c r="AA2976">
        <v>1.0711999999999999</v>
      </c>
    </row>
    <row r="2977" spans="26:27" x14ac:dyDescent="0.2">
      <c r="Z2977" s="61">
        <v>30095</v>
      </c>
      <c r="AA2977">
        <v>1.0695000000000001</v>
      </c>
    </row>
    <row r="2978" spans="26:27" x14ac:dyDescent="0.2">
      <c r="Z2978" s="61">
        <v>30096</v>
      </c>
      <c r="AA2978">
        <v>1.0724</v>
      </c>
    </row>
    <row r="2979" spans="26:27" x14ac:dyDescent="0.2">
      <c r="Z2979" s="61">
        <v>30097</v>
      </c>
      <c r="AA2979">
        <v>1.0752999999999999</v>
      </c>
    </row>
    <row r="2980" spans="26:27" x14ac:dyDescent="0.2">
      <c r="Z2980" s="61">
        <v>30098</v>
      </c>
      <c r="AA2980">
        <v>1.0785</v>
      </c>
    </row>
    <row r="2981" spans="26:27" x14ac:dyDescent="0.2">
      <c r="Z2981" s="61">
        <v>30099</v>
      </c>
      <c r="AA2981">
        <v>1.0809</v>
      </c>
    </row>
    <row r="2982" spans="26:27" x14ac:dyDescent="0.2">
      <c r="Z2982" s="61">
        <v>30102</v>
      </c>
      <c r="AA2982">
        <v>1.0809</v>
      </c>
    </row>
    <row r="2983" spans="26:27" x14ac:dyDescent="0.2">
      <c r="Z2983" s="61">
        <v>30103</v>
      </c>
      <c r="AA2983">
        <v>1.0833999999999999</v>
      </c>
    </row>
    <row r="2984" spans="26:27" x14ac:dyDescent="0.2">
      <c r="Z2984" s="61">
        <v>30104</v>
      </c>
      <c r="AA2984">
        <v>1.0886</v>
      </c>
    </row>
    <row r="2985" spans="26:27" x14ac:dyDescent="0.2">
      <c r="Z2985" s="61">
        <v>30105</v>
      </c>
      <c r="AA2985">
        <v>1.0881000000000001</v>
      </c>
    </row>
    <row r="2986" spans="26:27" x14ac:dyDescent="0.2">
      <c r="Z2986" s="61">
        <v>30106</v>
      </c>
      <c r="AA2986">
        <v>1.0851999999999999</v>
      </c>
    </row>
    <row r="2987" spans="26:27" x14ac:dyDescent="0.2">
      <c r="Z2987" s="61">
        <v>30109</v>
      </c>
      <c r="AA2987">
        <v>1.0899000000000001</v>
      </c>
    </row>
    <row r="2988" spans="26:27" x14ac:dyDescent="0.2">
      <c r="Z2988" s="61">
        <v>30110</v>
      </c>
      <c r="AA2988">
        <v>1.0875999999999999</v>
      </c>
    </row>
    <row r="2989" spans="26:27" x14ac:dyDescent="0.2">
      <c r="Z2989" s="61">
        <v>30111</v>
      </c>
      <c r="AA2989">
        <v>1.0994999999999999</v>
      </c>
    </row>
    <row r="2990" spans="26:27" x14ac:dyDescent="0.2">
      <c r="Z2990" s="61">
        <v>30112</v>
      </c>
      <c r="AA2990">
        <v>1.1007</v>
      </c>
    </row>
    <row r="2991" spans="26:27" x14ac:dyDescent="0.2">
      <c r="Z2991" s="61">
        <v>30113</v>
      </c>
      <c r="AA2991">
        <v>1.101</v>
      </c>
    </row>
    <row r="2992" spans="26:27" x14ac:dyDescent="0.2">
      <c r="Z2992" s="61">
        <v>30116</v>
      </c>
      <c r="AA2992">
        <v>1.1073999999999999</v>
      </c>
    </row>
    <row r="2993" spans="26:27" x14ac:dyDescent="0.2">
      <c r="Z2993" s="61">
        <v>30117</v>
      </c>
      <c r="AA2993">
        <v>1.1171</v>
      </c>
    </row>
    <row r="2994" spans="26:27" x14ac:dyDescent="0.2">
      <c r="Z2994" s="61">
        <v>30118</v>
      </c>
      <c r="AA2994">
        <v>1.1186</v>
      </c>
    </row>
    <row r="2995" spans="26:27" x14ac:dyDescent="0.2">
      <c r="Z2995" s="61">
        <v>30119</v>
      </c>
      <c r="AA2995">
        <v>1.1242000000000001</v>
      </c>
    </row>
    <row r="2996" spans="26:27" x14ac:dyDescent="0.2">
      <c r="Z2996" s="61">
        <v>30120</v>
      </c>
      <c r="AA2996">
        <v>1.1261000000000001</v>
      </c>
    </row>
    <row r="2997" spans="26:27" x14ac:dyDescent="0.2">
      <c r="Z2997" s="61">
        <v>30123</v>
      </c>
      <c r="AA2997">
        <v>1.1417999999999999</v>
      </c>
    </row>
    <row r="2998" spans="26:27" x14ac:dyDescent="0.2">
      <c r="Z2998" s="61">
        <v>30124</v>
      </c>
      <c r="AA2998">
        <v>1.1406000000000001</v>
      </c>
    </row>
    <row r="2999" spans="26:27" x14ac:dyDescent="0.2">
      <c r="Z2999" s="61">
        <v>30125</v>
      </c>
      <c r="AA2999">
        <v>1.1461000000000001</v>
      </c>
    </row>
    <row r="3000" spans="26:27" x14ac:dyDescent="0.2">
      <c r="Z3000" s="61">
        <v>30126</v>
      </c>
      <c r="AA3000">
        <v>1.1402000000000001</v>
      </c>
    </row>
    <row r="3001" spans="26:27" x14ac:dyDescent="0.2">
      <c r="Z3001" s="61">
        <v>30127</v>
      </c>
      <c r="AA3001">
        <v>1.1461000000000001</v>
      </c>
    </row>
    <row r="3002" spans="26:27" x14ac:dyDescent="0.2">
      <c r="Z3002" s="61">
        <v>30130</v>
      </c>
      <c r="AA3002">
        <v>1.1514</v>
      </c>
    </row>
    <row r="3003" spans="26:27" x14ac:dyDescent="0.2">
      <c r="Z3003" s="61">
        <v>30131</v>
      </c>
      <c r="AA3003">
        <v>1.1474</v>
      </c>
    </row>
    <row r="3004" spans="26:27" x14ac:dyDescent="0.2">
      <c r="Z3004" s="61">
        <v>30132</v>
      </c>
      <c r="AA3004">
        <v>1.141</v>
      </c>
    </row>
    <row r="3005" spans="26:27" x14ac:dyDescent="0.2">
      <c r="Z3005" s="61">
        <v>30133</v>
      </c>
      <c r="AA3005">
        <v>1.1452</v>
      </c>
    </row>
    <row r="3006" spans="26:27" x14ac:dyDescent="0.2">
      <c r="Z3006" s="61">
        <v>30134</v>
      </c>
      <c r="AA3006">
        <v>1.1465000000000001</v>
      </c>
    </row>
    <row r="3007" spans="26:27" x14ac:dyDescent="0.2">
      <c r="Z3007" s="61">
        <v>30137</v>
      </c>
      <c r="AA3007">
        <v>1.1465000000000001</v>
      </c>
    </row>
    <row r="3008" spans="26:27" x14ac:dyDescent="0.2">
      <c r="Z3008" s="61">
        <v>30138</v>
      </c>
      <c r="AA3008">
        <v>1.1522999999999999</v>
      </c>
    </row>
    <row r="3009" spans="26:27" x14ac:dyDescent="0.2">
      <c r="Z3009" s="61">
        <v>30139</v>
      </c>
      <c r="AA3009">
        <v>1.1574</v>
      </c>
    </row>
    <row r="3010" spans="26:27" x14ac:dyDescent="0.2">
      <c r="Z3010" s="61">
        <v>30140</v>
      </c>
      <c r="AA3010">
        <v>1.1595</v>
      </c>
    </row>
    <row r="3011" spans="26:27" x14ac:dyDescent="0.2">
      <c r="Z3011" s="61">
        <v>30141</v>
      </c>
      <c r="AA3011">
        <v>1.1560999999999999</v>
      </c>
    </row>
    <row r="3012" spans="26:27" x14ac:dyDescent="0.2">
      <c r="Z3012" s="61">
        <v>30144</v>
      </c>
      <c r="AA3012">
        <v>1.1474</v>
      </c>
    </row>
    <row r="3013" spans="26:27" x14ac:dyDescent="0.2">
      <c r="Z3013" s="61">
        <v>30145</v>
      </c>
      <c r="AA3013">
        <v>1.1508</v>
      </c>
    </row>
    <row r="3014" spans="26:27" x14ac:dyDescent="0.2">
      <c r="Z3014" s="61">
        <v>30146</v>
      </c>
      <c r="AA3014">
        <v>1.1494</v>
      </c>
    </row>
    <row r="3015" spans="26:27" x14ac:dyDescent="0.2">
      <c r="Z3015" s="61">
        <v>30147</v>
      </c>
      <c r="AA3015">
        <v>1.1557999999999999</v>
      </c>
    </row>
    <row r="3016" spans="26:27" x14ac:dyDescent="0.2">
      <c r="Z3016" s="61">
        <v>30148</v>
      </c>
      <c r="AA3016">
        <v>1.1501000000000001</v>
      </c>
    </row>
    <row r="3017" spans="26:27" x14ac:dyDescent="0.2">
      <c r="Z3017" s="61">
        <v>30151</v>
      </c>
      <c r="AA3017">
        <v>1.1461000000000001</v>
      </c>
    </row>
    <row r="3018" spans="26:27" x14ac:dyDescent="0.2">
      <c r="Z3018" s="61">
        <v>30152</v>
      </c>
      <c r="AA3018">
        <v>1.145</v>
      </c>
    </row>
    <row r="3019" spans="26:27" x14ac:dyDescent="0.2">
      <c r="Z3019" s="61">
        <v>30153</v>
      </c>
      <c r="AA3019">
        <v>1.1387</v>
      </c>
    </row>
    <row r="3020" spans="26:27" x14ac:dyDescent="0.2">
      <c r="Z3020" s="61">
        <v>30154</v>
      </c>
      <c r="AA3020">
        <v>1.1398999999999999</v>
      </c>
    </row>
    <row r="3021" spans="26:27" x14ac:dyDescent="0.2">
      <c r="Z3021" s="61">
        <v>30155</v>
      </c>
      <c r="AA3021">
        <v>1.1339999999999999</v>
      </c>
    </row>
    <row r="3022" spans="26:27" x14ac:dyDescent="0.2">
      <c r="Z3022" s="61">
        <v>30158</v>
      </c>
      <c r="AA3022">
        <v>1.1347</v>
      </c>
    </row>
    <row r="3023" spans="26:27" x14ac:dyDescent="0.2">
      <c r="Z3023" s="61">
        <v>30159</v>
      </c>
      <c r="AA3023">
        <v>1.1364000000000001</v>
      </c>
    </row>
    <row r="3024" spans="26:27" x14ac:dyDescent="0.2">
      <c r="Z3024" s="61">
        <v>30160</v>
      </c>
      <c r="AA3024">
        <v>1.1429</v>
      </c>
    </row>
    <row r="3025" spans="26:27" x14ac:dyDescent="0.2">
      <c r="Z3025" s="61">
        <v>30161</v>
      </c>
      <c r="AA3025">
        <v>1.1474</v>
      </c>
    </row>
    <row r="3026" spans="26:27" x14ac:dyDescent="0.2">
      <c r="Z3026" s="61">
        <v>30162</v>
      </c>
      <c r="AA3026">
        <v>1.1474</v>
      </c>
    </row>
    <row r="3027" spans="26:27" x14ac:dyDescent="0.2">
      <c r="Z3027" s="61">
        <v>30165</v>
      </c>
      <c r="AA3027">
        <v>1.1435</v>
      </c>
    </row>
    <row r="3028" spans="26:27" x14ac:dyDescent="0.2">
      <c r="Z3028" s="61">
        <v>30166</v>
      </c>
      <c r="AA3028">
        <v>1.1417999999999999</v>
      </c>
    </row>
    <row r="3029" spans="26:27" x14ac:dyDescent="0.2">
      <c r="Z3029" s="61">
        <v>30167</v>
      </c>
      <c r="AA3029">
        <v>1.1527000000000001</v>
      </c>
    </row>
    <row r="3030" spans="26:27" x14ac:dyDescent="0.2">
      <c r="Z3030" s="61">
        <v>30168</v>
      </c>
      <c r="AA3030">
        <v>1.1554</v>
      </c>
    </row>
    <row r="3031" spans="26:27" x14ac:dyDescent="0.2">
      <c r="Z3031" s="61">
        <v>30169</v>
      </c>
      <c r="AA3031">
        <v>1.1585000000000001</v>
      </c>
    </row>
    <row r="3032" spans="26:27" x14ac:dyDescent="0.2">
      <c r="Z3032" s="61">
        <v>30172</v>
      </c>
      <c r="AA3032">
        <v>1.1639999999999999</v>
      </c>
    </row>
    <row r="3033" spans="26:27" x14ac:dyDescent="0.2">
      <c r="Z3033" s="61">
        <v>30173</v>
      </c>
      <c r="AA3033">
        <v>1.1585000000000001</v>
      </c>
    </row>
    <row r="3034" spans="26:27" x14ac:dyDescent="0.2">
      <c r="Z3034" s="61">
        <v>30174</v>
      </c>
      <c r="AA3034">
        <v>1.1640999999999999</v>
      </c>
    </row>
    <row r="3035" spans="26:27" x14ac:dyDescent="0.2">
      <c r="Z3035" s="61">
        <v>30175</v>
      </c>
      <c r="AA3035">
        <v>1.1625000000000001</v>
      </c>
    </row>
    <row r="3036" spans="26:27" x14ac:dyDescent="0.2">
      <c r="Z3036" s="61">
        <v>30176</v>
      </c>
      <c r="AA3036">
        <v>1.1569</v>
      </c>
    </row>
    <row r="3037" spans="26:27" x14ac:dyDescent="0.2">
      <c r="Z3037" s="61">
        <v>30179</v>
      </c>
      <c r="AA3037">
        <v>1.1600999999999999</v>
      </c>
    </row>
    <row r="3038" spans="26:27" x14ac:dyDescent="0.2">
      <c r="Z3038" s="61">
        <v>30180</v>
      </c>
      <c r="AA3038">
        <v>1.1597999999999999</v>
      </c>
    </row>
    <row r="3039" spans="26:27" x14ac:dyDescent="0.2">
      <c r="Z3039" s="61">
        <v>30181</v>
      </c>
      <c r="AA3039">
        <v>1.151</v>
      </c>
    </row>
    <row r="3040" spans="26:27" x14ac:dyDescent="0.2">
      <c r="Z3040" s="61">
        <v>30182</v>
      </c>
      <c r="AA3040">
        <v>1.1529</v>
      </c>
    </row>
    <row r="3041" spans="26:27" x14ac:dyDescent="0.2">
      <c r="Z3041" s="61">
        <v>30183</v>
      </c>
      <c r="AA3041">
        <v>1.1426000000000001</v>
      </c>
    </row>
    <row r="3042" spans="26:27" x14ac:dyDescent="0.2">
      <c r="Z3042" s="61">
        <v>30186</v>
      </c>
      <c r="AA3042">
        <v>1.1435</v>
      </c>
    </row>
    <row r="3043" spans="26:27" x14ac:dyDescent="0.2">
      <c r="Z3043" s="61">
        <v>30187</v>
      </c>
      <c r="AA3043">
        <v>1.1337999999999999</v>
      </c>
    </row>
    <row r="3044" spans="26:27" x14ac:dyDescent="0.2">
      <c r="Z3044" s="61">
        <v>30188</v>
      </c>
      <c r="AA3044">
        <v>1.1325000000000001</v>
      </c>
    </row>
    <row r="3045" spans="26:27" x14ac:dyDescent="0.2">
      <c r="Z3045" s="61">
        <v>30189</v>
      </c>
      <c r="AA3045">
        <v>1.1352</v>
      </c>
    </row>
    <row r="3046" spans="26:27" x14ac:dyDescent="0.2">
      <c r="Z3046" s="61">
        <v>30190</v>
      </c>
      <c r="AA3046">
        <v>1.1853</v>
      </c>
    </row>
    <row r="3047" spans="26:27" x14ac:dyDescent="0.2">
      <c r="Z3047" s="61">
        <v>30193</v>
      </c>
      <c r="AA3047">
        <v>1.1501000000000001</v>
      </c>
    </row>
    <row r="3048" spans="26:27" x14ac:dyDescent="0.2">
      <c r="Z3048" s="61">
        <v>30194</v>
      </c>
      <c r="AA3048">
        <v>1.1509</v>
      </c>
    </row>
    <row r="3049" spans="26:27" x14ac:dyDescent="0.2">
      <c r="Z3049" s="61">
        <v>30195</v>
      </c>
      <c r="AA3049">
        <v>1.151</v>
      </c>
    </row>
    <row r="3050" spans="26:27" x14ac:dyDescent="0.2">
      <c r="Z3050" s="61">
        <v>30196</v>
      </c>
      <c r="AA3050">
        <v>1.1442000000000001</v>
      </c>
    </row>
    <row r="3051" spans="26:27" x14ac:dyDescent="0.2">
      <c r="Z3051" s="61">
        <v>30197</v>
      </c>
      <c r="AA3051">
        <v>1.1435</v>
      </c>
    </row>
    <row r="3052" spans="26:27" x14ac:dyDescent="0.2">
      <c r="Z3052" s="61">
        <v>30200</v>
      </c>
      <c r="AA3052">
        <v>1.1435</v>
      </c>
    </row>
    <row r="3053" spans="26:27" x14ac:dyDescent="0.2">
      <c r="Z3053" s="61">
        <v>30201</v>
      </c>
      <c r="AA3053">
        <v>1.1418999999999999</v>
      </c>
    </row>
    <row r="3054" spans="26:27" x14ac:dyDescent="0.2">
      <c r="Z3054" s="61">
        <v>30202</v>
      </c>
      <c r="AA3054">
        <v>1.1527000000000001</v>
      </c>
    </row>
    <row r="3055" spans="26:27" x14ac:dyDescent="0.2">
      <c r="Z3055" s="61">
        <v>30203</v>
      </c>
      <c r="AA3055">
        <v>1.1468</v>
      </c>
    </row>
    <row r="3056" spans="26:27" x14ac:dyDescent="0.2">
      <c r="Z3056" s="61">
        <v>30204</v>
      </c>
      <c r="AA3056">
        <v>1.1540999999999999</v>
      </c>
    </row>
    <row r="3057" spans="26:27" x14ac:dyDescent="0.2">
      <c r="Z3057" s="61">
        <v>30207</v>
      </c>
      <c r="AA3057">
        <v>1.1562999999999999</v>
      </c>
    </row>
    <row r="3058" spans="26:27" x14ac:dyDescent="0.2">
      <c r="Z3058" s="61">
        <v>30208</v>
      </c>
      <c r="AA3058">
        <v>1.1537999999999999</v>
      </c>
    </row>
    <row r="3059" spans="26:27" x14ac:dyDescent="0.2">
      <c r="Z3059" s="61">
        <v>30209</v>
      </c>
      <c r="AA3059">
        <v>1.1520999999999999</v>
      </c>
    </row>
    <row r="3060" spans="26:27" x14ac:dyDescent="0.2">
      <c r="Z3060" s="61">
        <v>30210</v>
      </c>
      <c r="AA3060">
        <v>1.157</v>
      </c>
    </row>
    <row r="3061" spans="26:27" x14ac:dyDescent="0.2">
      <c r="Z3061" s="61">
        <v>30211</v>
      </c>
      <c r="AA3061">
        <v>1.1527000000000001</v>
      </c>
    </row>
    <row r="3062" spans="26:27" x14ac:dyDescent="0.2">
      <c r="Z3062" s="61">
        <v>30214</v>
      </c>
      <c r="AA3062">
        <v>1.1494</v>
      </c>
    </row>
    <row r="3063" spans="26:27" x14ac:dyDescent="0.2">
      <c r="Z3063" s="61">
        <v>30215</v>
      </c>
      <c r="AA3063">
        <v>1.1514</v>
      </c>
    </row>
    <row r="3064" spans="26:27" x14ac:dyDescent="0.2">
      <c r="Z3064" s="61">
        <v>30216</v>
      </c>
      <c r="AA3064">
        <v>1.1480999999999999</v>
      </c>
    </row>
    <row r="3065" spans="26:27" x14ac:dyDescent="0.2">
      <c r="Z3065" s="61">
        <v>30217</v>
      </c>
      <c r="AA3065">
        <v>1.1508</v>
      </c>
    </row>
    <row r="3066" spans="26:27" x14ac:dyDescent="0.2">
      <c r="Z3066" s="61">
        <v>30218</v>
      </c>
      <c r="AA3066">
        <v>1.1594</v>
      </c>
    </row>
    <row r="3067" spans="26:27" x14ac:dyDescent="0.2">
      <c r="Z3067" s="61">
        <v>30221</v>
      </c>
      <c r="AA3067">
        <v>1.1514</v>
      </c>
    </row>
    <row r="3068" spans="26:27" x14ac:dyDescent="0.2">
      <c r="Z3068" s="61">
        <v>30222</v>
      </c>
      <c r="AA3068">
        <v>1.1560999999999999</v>
      </c>
    </row>
    <row r="3069" spans="26:27" x14ac:dyDescent="0.2">
      <c r="Z3069" s="61">
        <v>30223</v>
      </c>
      <c r="AA3069">
        <v>1.1574</v>
      </c>
    </row>
    <row r="3070" spans="26:27" x14ac:dyDescent="0.2">
      <c r="Z3070" s="61">
        <v>30224</v>
      </c>
      <c r="AA3070">
        <v>1.1560999999999999</v>
      </c>
    </row>
    <row r="3071" spans="26:27" x14ac:dyDescent="0.2">
      <c r="Z3071" s="61">
        <v>30225</v>
      </c>
      <c r="AA3071">
        <v>1.1554</v>
      </c>
    </row>
    <row r="3072" spans="26:27" x14ac:dyDescent="0.2">
      <c r="Z3072" s="61">
        <v>30228</v>
      </c>
      <c r="AA3072">
        <v>1.1642999999999999</v>
      </c>
    </row>
    <row r="3073" spans="26:27" x14ac:dyDescent="0.2">
      <c r="Z3073" s="61">
        <v>30229</v>
      </c>
      <c r="AA3073">
        <v>1.1632</v>
      </c>
    </row>
    <row r="3074" spans="26:27" x14ac:dyDescent="0.2">
      <c r="Z3074" s="61">
        <v>30230</v>
      </c>
      <c r="AA3074">
        <v>1.1638999999999999</v>
      </c>
    </row>
    <row r="3075" spans="26:27" x14ac:dyDescent="0.2">
      <c r="Z3075" s="61">
        <v>30231</v>
      </c>
      <c r="AA3075">
        <v>1.1597999999999999</v>
      </c>
    </row>
    <row r="3076" spans="26:27" x14ac:dyDescent="0.2">
      <c r="Z3076" s="61">
        <v>30232</v>
      </c>
      <c r="AA3076">
        <v>1.1543000000000001</v>
      </c>
    </row>
    <row r="3077" spans="26:27" x14ac:dyDescent="0.2">
      <c r="Z3077" s="61">
        <v>30235</v>
      </c>
      <c r="AA3077">
        <v>1.1543000000000001</v>
      </c>
    </row>
    <row r="3078" spans="26:27" x14ac:dyDescent="0.2">
      <c r="Z3078" s="61">
        <v>30236</v>
      </c>
      <c r="AA3078">
        <v>1.1468</v>
      </c>
    </row>
    <row r="3079" spans="26:27" x14ac:dyDescent="0.2">
      <c r="Z3079" s="61">
        <v>30237</v>
      </c>
      <c r="AA3079">
        <v>1.1577</v>
      </c>
    </row>
    <row r="3080" spans="26:27" x14ac:dyDescent="0.2">
      <c r="Z3080" s="61">
        <v>30238</v>
      </c>
      <c r="AA3080">
        <v>1.1547000000000001</v>
      </c>
    </row>
    <row r="3081" spans="26:27" x14ac:dyDescent="0.2">
      <c r="Z3081" s="61">
        <v>30239</v>
      </c>
      <c r="AA3081">
        <v>1.1588000000000001</v>
      </c>
    </row>
    <row r="3082" spans="26:27" x14ac:dyDescent="0.2">
      <c r="Z3082" s="61">
        <v>30242</v>
      </c>
      <c r="AA3082">
        <v>1.1557999999999999</v>
      </c>
    </row>
    <row r="3083" spans="26:27" x14ac:dyDescent="0.2">
      <c r="Z3083" s="61">
        <v>30243</v>
      </c>
      <c r="AA3083">
        <v>1.1560999999999999</v>
      </c>
    </row>
    <row r="3084" spans="26:27" x14ac:dyDescent="0.2">
      <c r="Z3084" s="61">
        <v>30244</v>
      </c>
      <c r="AA3084">
        <v>1.1565000000000001</v>
      </c>
    </row>
    <row r="3085" spans="26:27" x14ac:dyDescent="0.2">
      <c r="Z3085" s="61">
        <v>30245</v>
      </c>
      <c r="AA3085">
        <v>1.1594</v>
      </c>
    </row>
    <row r="3086" spans="26:27" x14ac:dyDescent="0.2">
      <c r="Z3086" s="61">
        <v>30246</v>
      </c>
      <c r="AA3086">
        <v>1.1540999999999999</v>
      </c>
    </row>
    <row r="3087" spans="26:27" x14ac:dyDescent="0.2">
      <c r="Z3087" s="61">
        <v>30249</v>
      </c>
      <c r="AA3087">
        <v>1.171</v>
      </c>
    </row>
    <row r="3088" spans="26:27" x14ac:dyDescent="0.2">
      <c r="Z3088" s="61">
        <v>30250</v>
      </c>
      <c r="AA3088">
        <v>1.1669</v>
      </c>
    </row>
    <row r="3089" spans="26:27" x14ac:dyDescent="0.2">
      <c r="Z3089" s="61">
        <v>30251</v>
      </c>
      <c r="AA3089">
        <v>1.1652</v>
      </c>
    </row>
    <row r="3090" spans="26:27" x14ac:dyDescent="0.2">
      <c r="Z3090" s="61">
        <v>30252</v>
      </c>
      <c r="AA3090">
        <v>1.1675</v>
      </c>
    </row>
    <row r="3091" spans="26:27" x14ac:dyDescent="0.2">
      <c r="Z3091" s="61">
        <v>30253</v>
      </c>
      <c r="AA3091">
        <v>1.1722999999999999</v>
      </c>
    </row>
    <row r="3092" spans="26:27" x14ac:dyDescent="0.2">
      <c r="Z3092" s="61">
        <v>30256</v>
      </c>
      <c r="AA3092">
        <v>1.1669</v>
      </c>
    </row>
    <row r="3093" spans="26:27" x14ac:dyDescent="0.2">
      <c r="Z3093" s="61">
        <v>30257</v>
      </c>
      <c r="AA3093">
        <v>1.1669</v>
      </c>
    </row>
    <row r="3094" spans="26:27" x14ac:dyDescent="0.2">
      <c r="Z3094" s="61">
        <v>30258</v>
      </c>
      <c r="AA3094">
        <v>1.1640999999999999</v>
      </c>
    </row>
    <row r="3095" spans="26:27" x14ac:dyDescent="0.2">
      <c r="Z3095" s="61">
        <v>30259</v>
      </c>
      <c r="AA3095">
        <v>1.1580999999999999</v>
      </c>
    </row>
    <row r="3096" spans="26:27" x14ac:dyDescent="0.2">
      <c r="Z3096" s="61">
        <v>30260</v>
      </c>
      <c r="AA3096">
        <v>1.1547000000000001</v>
      </c>
    </row>
    <row r="3097" spans="26:27" x14ac:dyDescent="0.2">
      <c r="Z3097" s="61">
        <v>30263</v>
      </c>
      <c r="AA3097">
        <v>1.1580999999999999</v>
      </c>
    </row>
    <row r="3098" spans="26:27" x14ac:dyDescent="0.2">
      <c r="Z3098" s="61">
        <v>30264</v>
      </c>
      <c r="AA3098">
        <v>1.1514</v>
      </c>
    </row>
    <row r="3099" spans="26:27" x14ac:dyDescent="0.2">
      <c r="Z3099" s="61">
        <v>30265</v>
      </c>
      <c r="AA3099">
        <v>1.1461000000000001</v>
      </c>
    </row>
    <row r="3100" spans="26:27" x14ac:dyDescent="0.2">
      <c r="Z3100" s="61">
        <v>30266</v>
      </c>
      <c r="AA3100">
        <v>1.1461000000000001</v>
      </c>
    </row>
    <row r="3101" spans="26:27" x14ac:dyDescent="0.2">
      <c r="Z3101" s="61">
        <v>30267</v>
      </c>
      <c r="AA3101">
        <v>1.1442000000000001</v>
      </c>
    </row>
    <row r="3102" spans="26:27" x14ac:dyDescent="0.2">
      <c r="Z3102" s="61">
        <v>30270</v>
      </c>
      <c r="AA3102">
        <v>1.1461000000000001</v>
      </c>
    </row>
    <row r="3103" spans="26:27" x14ac:dyDescent="0.2">
      <c r="Z3103" s="61">
        <v>30271</v>
      </c>
      <c r="AA3103">
        <v>1.1415</v>
      </c>
    </row>
    <row r="3104" spans="26:27" x14ac:dyDescent="0.2">
      <c r="Z3104" s="61">
        <v>30272</v>
      </c>
      <c r="AA3104">
        <v>1.1429</v>
      </c>
    </row>
    <row r="3105" spans="26:27" x14ac:dyDescent="0.2">
      <c r="Z3105" s="61">
        <v>30273</v>
      </c>
      <c r="AA3105">
        <v>1.137</v>
      </c>
    </row>
    <row r="3106" spans="26:27" x14ac:dyDescent="0.2">
      <c r="Z3106" s="61">
        <v>30274</v>
      </c>
      <c r="AA3106">
        <v>1.1280000000000001</v>
      </c>
    </row>
    <row r="3107" spans="26:27" x14ac:dyDescent="0.2">
      <c r="Z3107" s="61">
        <v>30277</v>
      </c>
      <c r="AA3107">
        <v>1.1280000000000001</v>
      </c>
    </row>
    <row r="3108" spans="26:27" x14ac:dyDescent="0.2">
      <c r="Z3108" s="61">
        <v>30278</v>
      </c>
      <c r="AA3108">
        <v>1.1246</v>
      </c>
    </row>
    <row r="3109" spans="26:27" x14ac:dyDescent="0.2">
      <c r="Z3109" s="61">
        <v>30279</v>
      </c>
      <c r="AA3109">
        <v>1.1205000000000001</v>
      </c>
    </row>
    <row r="3110" spans="26:27" x14ac:dyDescent="0.2">
      <c r="Z3110" s="61">
        <v>30280</v>
      </c>
      <c r="AA3110">
        <v>1.1205000000000001</v>
      </c>
    </row>
    <row r="3111" spans="26:27" x14ac:dyDescent="0.2">
      <c r="Z3111" s="61">
        <v>30281</v>
      </c>
      <c r="AA3111">
        <v>1.1192</v>
      </c>
    </row>
    <row r="3112" spans="26:27" x14ac:dyDescent="0.2">
      <c r="Z3112" s="61">
        <v>30284</v>
      </c>
      <c r="AA3112">
        <v>1.1114999999999999</v>
      </c>
    </row>
    <row r="3113" spans="26:27" x14ac:dyDescent="0.2">
      <c r="Z3113" s="61">
        <v>30285</v>
      </c>
      <c r="AA3113">
        <v>1.1093</v>
      </c>
    </row>
    <row r="3114" spans="26:27" x14ac:dyDescent="0.2">
      <c r="Z3114" s="61">
        <v>30286</v>
      </c>
      <c r="AA3114">
        <v>1.0998000000000001</v>
      </c>
    </row>
    <row r="3115" spans="26:27" x14ac:dyDescent="0.2">
      <c r="Z3115" s="61">
        <v>30287</v>
      </c>
      <c r="AA3115">
        <v>1.0994999999999999</v>
      </c>
    </row>
    <row r="3116" spans="26:27" x14ac:dyDescent="0.2">
      <c r="Z3116" s="61">
        <v>30288</v>
      </c>
      <c r="AA3116">
        <v>1.0911</v>
      </c>
    </row>
    <row r="3117" spans="26:27" x14ac:dyDescent="0.2">
      <c r="Z3117" s="61">
        <v>30291</v>
      </c>
      <c r="AA3117">
        <v>1.0947</v>
      </c>
    </row>
    <row r="3118" spans="26:27" x14ac:dyDescent="0.2">
      <c r="Z3118" s="61">
        <v>30292</v>
      </c>
      <c r="AA3118">
        <v>1.0881000000000001</v>
      </c>
    </row>
    <row r="3119" spans="26:27" x14ac:dyDescent="0.2">
      <c r="Z3119" s="61">
        <v>30293</v>
      </c>
      <c r="AA3119">
        <v>1.0851999999999999</v>
      </c>
    </row>
    <row r="3120" spans="26:27" x14ac:dyDescent="0.2">
      <c r="Z3120" s="61">
        <v>30294</v>
      </c>
      <c r="AA3120">
        <v>1.0899000000000001</v>
      </c>
    </row>
    <row r="3121" spans="26:27" x14ac:dyDescent="0.2">
      <c r="Z3121" s="61">
        <v>30295</v>
      </c>
      <c r="AA3121">
        <v>1.0899000000000001</v>
      </c>
    </row>
    <row r="3122" spans="26:27" x14ac:dyDescent="0.2">
      <c r="Z3122" s="61">
        <v>30298</v>
      </c>
      <c r="AA3122">
        <v>1.0941000000000001</v>
      </c>
    </row>
    <row r="3123" spans="26:27" x14ac:dyDescent="0.2">
      <c r="Z3123" s="61">
        <v>30299</v>
      </c>
      <c r="AA3123">
        <v>1.0911</v>
      </c>
    </row>
    <row r="3124" spans="26:27" x14ac:dyDescent="0.2">
      <c r="Z3124" s="61">
        <v>30300</v>
      </c>
      <c r="AA3124">
        <v>1.0911</v>
      </c>
    </row>
    <row r="3125" spans="26:27" x14ac:dyDescent="0.2">
      <c r="Z3125" s="61">
        <v>30301</v>
      </c>
      <c r="AA3125">
        <v>1.0881000000000001</v>
      </c>
    </row>
    <row r="3126" spans="26:27" x14ac:dyDescent="0.2">
      <c r="Z3126" s="61">
        <v>30302</v>
      </c>
      <c r="AA3126">
        <v>1.0866</v>
      </c>
    </row>
    <row r="3127" spans="26:27" x14ac:dyDescent="0.2">
      <c r="Z3127" s="61">
        <v>30305</v>
      </c>
      <c r="AA3127">
        <v>1.0858000000000001</v>
      </c>
    </row>
    <row r="3128" spans="26:27" x14ac:dyDescent="0.2">
      <c r="Z3128" s="61">
        <v>30306</v>
      </c>
      <c r="AA3128">
        <v>1.0858000000000001</v>
      </c>
    </row>
    <row r="3129" spans="26:27" x14ac:dyDescent="0.2">
      <c r="Z3129" s="61">
        <v>30307</v>
      </c>
      <c r="AA3129">
        <v>1.0828</v>
      </c>
    </row>
    <row r="3130" spans="26:27" x14ac:dyDescent="0.2">
      <c r="Z3130" s="61">
        <v>30308</v>
      </c>
      <c r="AA3130">
        <v>1.0828</v>
      </c>
    </row>
    <row r="3131" spans="26:27" x14ac:dyDescent="0.2">
      <c r="Z3131" s="61">
        <v>30309</v>
      </c>
      <c r="AA3131">
        <v>1.0826</v>
      </c>
    </row>
    <row r="3132" spans="26:27" x14ac:dyDescent="0.2">
      <c r="Z3132" s="61">
        <v>30312</v>
      </c>
      <c r="AA3132">
        <v>1.0828</v>
      </c>
    </row>
    <row r="3133" spans="26:27" x14ac:dyDescent="0.2">
      <c r="Z3133" s="61">
        <v>30313</v>
      </c>
      <c r="AA3133">
        <v>1.0764</v>
      </c>
    </row>
    <row r="3134" spans="26:27" x14ac:dyDescent="0.2">
      <c r="Z3134" s="61">
        <v>30314</v>
      </c>
      <c r="AA3134">
        <v>1.0752999999999999</v>
      </c>
    </row>
    <row r="3135" spans="26:27" x14ac:dyDescent="0.2">
      <c r="Z3135" s="61">
        <v>30315</v>
      </c>
      <c r="AA3135">
        <v>1.0752999999999999</v>
      </c>
    </row>
    <row r="3136" spans="26:27" x14ac:dyDescent="0.2">
      <c r="Z3136" s="61">
        <v>30316</v>
      </c>
      <c r="AA3136">
        <v>1.0741000000000001</v>
      </c>
    </row>
    <row r="3137" spans="26:27" x14ac:dyDescent="0.2">
      <c r="Z3137" s="61">
        <v>30319</v>
      </c>
      <c r="AA3137">
        <v>1.0695000000000001</v>
      </c>
    </row>
    <row r="3138" spans="26:27" x14ac:dyDescent="0.2">
      <c r="Z3138" s="61">
        <v>30320</v>
      </c>
      <c r="AA3138">
        <v>1.0667</v>
      </c>
    </row>
    <row r="3139" spans="26:27" x14ac:dyDescent="0.2">
      <c r="Z3139" s="61">
        <v>30321</v>
      </c>
      <c r="AA3139">
        <v>1.0684</v>
      </c>
    </row>
    <row r="3140" spans="26:27" x14ac:dyDescent="0.2">
      <c r="Z3140" s="61">
        <v>30322</v>
      </c>
      <c r="AA3140">
        <v>1.0711999999999999</v>
      </c>
    </row>
    <row r="3141" spans="26:27" x14ac:dyDescent="0.2">
      <c r="Z3141" s="61">
        <v>30323</v>
      </c>
      <c r="AA3141">
        <v>1.0711999999999999</v>
      </c>
    </row>
    <row r="3142" spans="26:27" x14ac:dyDescent="0.2">
      <c r="Z3142" s="61">
        <v>30326</v>
      </c>
      <c r="AA3142">
        <v>1.0644</v>
      </c>
    </row>
    <row r="3143" spans="26:27" x14ac:dyDescent="0.2">
      <c r="Z3143" s="61">
        <v>30327</v>
      </c>
      <c r="AA3143">
        <v>1.0661</v>
      </c>
    </row>
    <row r="3144" spans="26:27" x14ac:dyDescent="0.2">
      <c r="Z3144" s="61">
        <v>30328</v>
      </c>
      <c r="AA3144">
        <v>1.0644</v>
      </c>
    </row>
    <row r="3145" spans="26:27" x14ac:dyDescent="0.2">
      <c r="Z3145" s="61">
        <v>30329</v>
      </c>
      <c r="AA3145">
        <v>1.0632999999999999</v>
      </c>
    </row>
    <row r="3146" spans="26:27" x14ac:dyDescent="0.2">
      <c r="Z3146" s="61">
        <v>30330</v>
      </c>
      <c r="AA3146">
        <v>1.0632999999999999</v>
      </c>
    </row>
    <row r="3147" spans="26:27" x14ac:dyDescent="0.2">
      <c r="Z3147" s="61">
        <v>30333</v>
      </c>
      <c r="AA3147">
        <v>1.0609999999999999</v>
      </c>
    </row>
    <row r="3148" spans="26:27" x14ac:dyDescent="0.2">
      <c r="Z3148" s="61">
        <v>30334</v>
      </c>
      <c r="AA3148">
        <v>1.0616000000000001</v>
      </c>
    </row>
    <row r="3149" spans="26:27" x14ac:dyDescent="0.2">
      <c r="Z3149" s="61">
        <v>30335</v>
      </c>
      <c r="AA3149">
        <v>1.0627</v>
      </c>
    </row>
    <row r="3150" spans="26:27" x14ac:dyDescent="0.2">
      <c r="Z3150" s="61">
        <v>30336</v>
      </c>
      <c r="AA3150">
        <v>1.0616000000000001</v>
      </c>
    </row>
    <row r="3151" spans="26:27" x14ac:dyDescent="0.2">
      <c r="Z3151" s="61">
        <v>30337</v>
      </c>
      <c r="AA3151">
        <v>1.0616000000000001</v>
      </c>
    </row>
    <row r="3152" spans="26:27" x14ac:dyDescent="0.2">
      <c r="Z3152" s="61">
        <v>30340</v>
      </c>
      <c r="AA3152">
        <v>1.0724</v>
      </c>
    </row>
    <row r="3153" spans="26:27" x14ac:dyDescent="0.2">
      <c r="Z3153" s="61">
        <v>30341</v>
      </c>
      <c r="AA3153">
        <v>1.0718000000000001</v>
      </c>
    </row>
    <row r="3154" spans="26:27" x14ac:dyDescent="0.2">
      <c r="Z3154" s="61">
        <v>30342</v>
      </c>
      <c r="AA3154">
        <v>1.0616000000000001</v>
      </c>
    </row>
    <row r="3155" spans="26:27" x14ac:dyDescent="0.2">
      <c r="Z3155" s="61">
        <v>30343</v>
      </c>
      <c r="AA3155">
        <v>1.0616000000000001</v>
      </c>
    </row>
    <row r="3156" spans="26:27" x14ac:dyDescent="0.2">
      <c r="Z3156" s="61">
        <v>30344</v>
      </c>
      <c r="AA3156">
        <v>1.0678000000000001</v>
      </c>
    </row>
    <row r="3157" spans="26:27" x14ac:dyDescent="0.2">
      <c r="Z3157" s="61">
        <v>30347</v>
      </c>
      <c r="AA3157">
        <v>1.0678000000000001</v>
      </c>
    </row>
    <row r="3158" spans="26:27" x14ac:dyDescent="0.2">
      <c r="Z3158" s="61">
        <v>30348</v>
      </c>
      <c r="AA3158">
        <v>1.0734999999999999</v>
      </c>
    </row>
    <row r="3159" spans="26:27" x14ac:dyDescent="0.2">
      <c r="Z3159" s="61">
        <v>30349</v>
      </c>
      <c r="AA3159">
        <v>1.0764</v>
      </c>
    </row>
    <row r="3160" spans="26:27" x14ac:dyDescent="0.2">
      <c r="Z3160" s="61">
        <v>30350</v>
      </c>
      <c r="AA3160">
        <v>1.0734999999999999</v>
      </c>
    </row>
    <row r="3161" spans="26:27" x14ac:dyDescent="0.2">
      <c r="Z3161" s="61">
        <v>30351</v>
      </c>
      <c r="AA3161">
        <v>1.0775999999999999</v>
      </c>
    </row>
    <row r="3162" spans="26:27" x14ac:dyDescent="0.2">
      <c r="Z3162" s="61">
        <v>30354</v>
      </c>
      <c r="AA3162">
        <v>1.1351</v>
      </c>
    </row>
    <row r="3163" spans="26:27" x14ac:dyDescent="0.2">
      <c r="Z3163" s="61">
        <v>30355</v>
      </c>
      <c r="AA3163">
        <v>1.1318999999999999</v>
      </c>
    </row>
    <row r="3164" spans="26:27" x14ac:dyDescent="0.2">
      <c r="Z3164" s="61">
        <v>30356</v>
      </c>
      <c r="AA3164">
        <v>1.1298999999999999</v>
      </c>
    </row>
    <row r="3165" spans="26:27" x14ac:dyDescent="0.2">
      <c r="Z3165" s="61">
        <v>30357</v>
      </c>
      <c r="AA3165">
        <v>1.1242000000000001</v>
      </c>
    </row>
    <row r="3166" spans="26:27" x14ac:dyDescent="0.2">
      <c r="Z3166" s="61">
        <v>30358</v>
      </c>
      <c r="AA3166">
        <v>1.1179000000000001</v>
      </c>
    </row>
    <row r="3167" spans="26:27" x14ac:dyDescent="0.2">
      <c r="Z3167" s="61">
        <v>30361</v>
      </c>
      <c r="AA3167">
        <v>1.1179000000000001</v>
      </c>
    </row>
    <row r="3168" spans="26:27" x14ac:dyDescent="0.2">
      <c r="Z3168" s="61">
        <v>30362</v>
      </c>
      <c r="AA3168">
        <v>1.1086</v>
      </c>
    </row>
    <row r="3169" spans="26:27" x14ac:dyDescent="0.2">
      <c r="Z3169" s="61">
        <v>30363</v>
      </c>
      <c r="AA3169">
        <v>1.1031</v>
      </c>
    </row>
    <row r="3170" spans="26:27" x14ac:dyDescent="0.2">
      <c r="Z3170" s="61">
        <v>30364</v>
      </c>
      <c r="AA3170">
        <v>1.0963000000000001</v>
      </c>
    </row>
    <row r="3171" spans="26:27" x14ac:dyDescent="0.2">
      <c r="Z3171" s="61">
        <v>30365</v>
      </c>
      <c r="AA3171">
        <v>1.0923</v>
      </c>
    </row>
    <row r="3172" spans="26:27" x14ac:dyDescent="0.2">
      <c r="Z3172" s="61">
        <v>30368</v>
      </c>
      <c r="AA3172">
        <v>1.0923</v>
      </c>
    </row>
    <row r="3173" spans="26:27" x14ac:dyDescent="0.2">
      <c r="Z3173" s="61">
        <v>30369</v>
      </c>
      <c r="AA3173">
        <v>1.0822000000000001</v>
      </c>
    </row>
    <row r="3174" spans="26:27" x14ac:dyDescent="0.2">
      <c r="Z3174" s="61">
        <v>30370</v>
      </c>
      <c r="AA3174">
        <v>1.0846</v>
      </c>
    </row>
    <row r="3175" spans="26:27" x14ac:dyDescent="0.2">
      <c r="Z3175" s="61">
        <v>30371</v>
      </c>
      <c r="AA3175">
        <v>1.0817000000000001</v>
      </c>
    </row>
    <row r="3176" spans="26:27" x14ac:dyDescent="0.2">
      <c r="Z3176" s="61">
        <v>30372</v>
      </c>
      <c r="AA3176">
        <v>1.0792999999999999</v>
      </c>
    </row>
    <row r="3177" spans="26:27" x14ac:dyDescent="0.2">
      <c r="Z3177" s="61">
        <v>30375</v>
      </c>
      <c r="AA3177">
        <v>1.0905</v>
      </c>
    </row>
    <row r="3178" spans="26:27" x14ac:dyDescent="0.2">
      <c r="Z3178" s="61">
        <v>30376</v>
      </c>
      <c r="AA3178">
        <v>1.0952999999999999</v>
      </c>
    </row>
    <row r="3179" spans="26:27" x14ac:dyDescent="0.2">
      <c r="Z3179" s="61">
        <v>30377</v>
      </c>
      <c r="AA3179">
        <v>1.0941000000000001</v>
      </c>
    </row>
    <row r="3180" spans="26:27" x14ac:dyDescent="0.2">
      <c r="Z3180" s="61">
        <v>30378</v>
      </c>
      <c r="AA3180">
        <v>1.0905</v>
      </c>
    </row>
    <row r="3181" spans="26:27" x14ac:dyDescent="0.2">
      <c r="Z3181" s="61">
        <v>30379</v>
      </c>
      <c r="AA3181">
        <v>1.0916999999999999</v>
      </c>
    </row>
    <row r="3182" spans="26:27" x14ac:dyDescent="0.2">
      <c r="Z3182" s="61">
        <v>30382</v>
      </c>
      <c r="AA3182">
        <v>1.0899000000000001</v>
      </c>
    </row>
    <row r="3183" spans="26:27" x14ac:dyDescent="0.2">
      <c r="Z3183" s="61">
        <v>30383</v>
      </c>
      <c r="AA3183">
        <v>1.0892999999999999</v>
      </c>
    </row>
    <row r="3184" spans="26:27" x14ac:dyDescent="0.2">
      <c r="Z3184" s="61">
        <v>30384</v>
      </c>
      <c r="AA3184">
        <v>1.0916999999999999</v>
      </c>
    </row>
    <row r="3185" spans="26:27" x14ac:dyDescent="0.2">
      <c r="Z3185" s="61">
        <v>30385</v>
      </c>
      <c r="AA3185">
        <v>1.0891999999999999</v>
      </c>
    </row>
    <row r="3186" spans="26:27" x14ac:dyDescent="0.2">
      <c r="Z3186" s="61">
        <v>30386</v>
      </c>
      <c r="AA3186">
        <v>1.0911</v>
      </c>
    </row>
    <row r="3187" spans="26:27" x14ac:dyDescent="0.2">
      <c r="Z3187" s="61">
        <v>30389</v>
      </c>
      <c r="AA3187">
        <v>1.0899000000000001</v>
      </c>
    </row>
    <row r="3188" spans="26:27" x14ac:dyDescent="0.2">
      <c r="Z3188" s="61">
        <v>30390</v>
      </c>
      <c r="AA3188">
        <v>1.087</v>
      </c>
    </row>
    <row r="3189" spans="26:27" x14ac:dyDescent="0.2">
      <c r="Z3189" s="61">
        <v>30391</v>
      </c>
      <c r="AA3189">
        <v>1.0885</v>
      </c>
    </row>
    <row r="3190" spans="26:27" x14ac:dyDescent="0.2">
      <c r="Z3190" s="61">
        <v>30392</v>
      </c>
      <c r="AA3190">
        <v>1.0887</v>
      </c>
    </row>
    <row r="3191" spans="26:27" x14ac:dyDescent="0.2">
      <c r="Z3191" s="61">
        <v>30393</v>
      </c>
      <c r="AA3191">
        <v>1.0872999999999999</v>
      </c>
    </row>
    <row r="3192" spans="26:27" x14ac:dyDescent="0.2">
      <c r="Z3192" s="61">
        <v>30396</v>
      </c>
      <c r="AA3192">
        <v>1.0875999999999999</v>
      </c>
    </row>
    <row r="3193" spans="26:27" x14ac:dyDescent="0.2">
      <c r="Z3193" s="61">
        <v>30397</v>
      </c>
      <c r="AA3193">
        <v>1.0878000000000001</v>
      </c>
    </row>
    <row r="3194" spans="26:27" x14ac:dyDescent="0.2">
      <c r="Z3194" s="61">
        <v>30398</v>
      </c>
      <c r="AA3194">
        <v>1.0947</v>
      </c>
    </row>
    <row r="3195" spans="26:27" x14ac:dyDescent="0.2">
      <c r="Z3195" s="61">
        <v>30399</v>
      </c>
      <c r="AA3195">
        <v>1.0911</v>
      </c>
    </row>
    <row r="3196" spans="26:27" x14ac:dyDescent="0.2">
      <c r="Z3196" s="61">
        <v>30400</v>
      </c>
      <c r="AA3196">
        <v>1.0911</v>
      </c>
    </row>
    <row r="3197" spans="26:27" x14ac:dyDescent="0.2">
      <c r="Z3197" s="61">
        <v>30403</v>
      </c>
      <c r="AA3197">
        <v>1.0941000000000001</v>
      </c>
    </row>
    <row r="3198" spans="26:27" x14ac:dyDescent="0.2">
      <c r="Z3198" s="61">
        <v>30404</v>
      </c>
      <c r="AA3198">
        <v>1.097</v>
      </c>
    </row>
    <row r="3199" spans="26:27" x14ac:dyDescent="0.2">
      <c r="Z3199" s="61">
        <v>30405</v>
      </c>
      <c r="AA3199">
        <v>1.0952999999999999</v>
      </c>
    </row>
    <row r="3200" spans="26:27" x14ac:dyDescent="0.2">
      <c r="Z3200" s="61">
        <v>30406</v>
      </c>
      <c r="AA3200">
        <v>1.0961000000000001</v>
      </c>
    </row>
    <row r="3201" spans="26:27" x14ac:dyDescent="0.2">
      <c r="Z3201" s="61">
        <v>30407</v>
      </c>
      <c r="AA3201">
        <v>1.0965</v>
      </c>
    </row>
    <row r="3202" spans="26:27" x14ac:dyDescent="0.2">
      <c r="Z3202" s="61">
        <v>30410</v>
      </c>
      <c r="AA3202">
        <v>1.0959000000000001</v>
      </c>
    </row>
    <row r="3203" spans="26:27" x14ac:dyDescent="0.2">
      <c r="Z3203" s="61">
        <v>30411</v>
      </c>
      <c r="AA3203">
        <v>1.0994999999999999</v>
      </c>
    </row>
    <row r="3204" spans="26:27" x14ac:dyDescent="0.2">
      <c r="Z3204" s="61">
        <v>30412</v>
      </c>
      <c r="AA3204">
        <v>1.0989</v>
      </c>
    </row>
    <row r="3205" spans="26:27" x14ac:dyDescent="0.2">
      <c r="Z3205" s="61">
        <v>30413</v>
      </c>
      <c r="AA3205">
        <v>1.0965</v>
      </c>
    </row>
    <row r="3206" spans="26:27" x14ac:dyDescent="0.2">
      <c r="Z3206" s="61">
        <v>30414</v>
      </c>
      <c r="AA3206">
        <v>1.0983000000000001</v>
      </c>
    </row>
    <row r="3207" spans="26:27" x14ac:dyDescent="0.2">
      <c r="Z3207" s="61">
        <v>30417</v>
      </c>
      <c r="AA3207">
        <v>1.0976999999999999</v>
      </c>
    </row>
    <row r="3208" spans="26:27" x14ac:dyDescent="0.2">
      <c r="Z3208" s="61">
        <v>30418</v>
      </c>
      <c r="AA3208">
        <v>1.0947</v>
      </c>
    </row>
    <row r="3209" spans="26:27" x14ac:dyDescent="0.2">
      <c r="Z3209" s="61">
        <v>30419</v>
      </c>
      <c r="AA3209">
        <v>1.0941000000000001</v>
      </c>
    </row>
    <row r="3210" spans="26:27" x14ac:dyDescent="0.2">
      <c r="Z3210" s="61">
        <v>30420</v>
      </c>
      <c r="AA3210">
        <v>1.0947</v>
      </c>
    </row>
    <row r="3211" spans="26:27" x14ac:dyDescent="0.2">
      <c r="Z3211" s="61">
        <v>30421</v>
      </c>
      <c r="AA3211">
        <v>1.0941000000000001</v>
      </c>
    </row>
    <row r="3212" spans="26:27" x14ac:dyDescent="0.2">
      <c r="Z3212" s="61">
        <v>30424</v>
      </c>
      <c r="AA3212">
        <v>1.0923</v>
      </c>
    </row>
    <row r="3213" spans="26:27" x14ac:dyDescent="0.2">
      <c r="Z3213" s="61">
        <v>30425</v>
      </c>
      <c r="AA3213">
        <v>1.0911</v>
      </c>
    </row>
    <row r="3214" spans="26:27" x14ac:dyDescent="0.2">
      <c r="Z3214" s="61">
        <v>30426</v>
      </c>
      <c r="AA3214">
        <v>1.0941000000000001</v>
      </c>
    </row>
    <row r="3215" spans="26:27" x14ac:dyDescent="0.2">
      <c r="Z3215" s="61">
        <v>30427</v>
      </c>
      <c r="AA3215">
        <v>1.0941000000000001</v>
      </c>
    </row>
    <row r="3216" spans="26:27" x14ac:dyDescent="0.2">
      <c r="Z3216" s="61">
        <v>30428</v>
      </c>
      <c r="AA3216">
        <v>1.0911</v>
      </c>
    </row>
    <row r="3217" spans="26:27" x14ac:dyDescent="0.2">
      <c r="Z3217" s="61">
        <v>30431</v>
      </c>
      <c r="AA3217">
        <v>1.0887</v>
      </c>
    </row>
    <row r="3218" spans="26:27" x14ac:dyDescent="0.2">
      <c r="Z3218" s="61">
        <v>30432</v>
      </c>
      <c r="AA3218">
        <v>1.0885</v>
      </c>
    </row>
    <row r="3219" spans="26:27" x14ac:dyDescent="0.2">
      <c r="Z3219" s="61">
        <v>30433</v>
      </c>
      <c r="AA3219">
        <v>1.0886</v>
      </c>
    </row>
    <row r="3220" spans="26:27" x14ac:dyDescent="0.2">
      <c r="Z3220" s="61">
        <v>30434</v>
      </c>
      <c r="AA3220">
        <v>1.091</v>
      </c>
    </row>
    <row r="3221" spans="26:27" x14ac:dyDescent="0.2">
      <c r="Z3221" s="61">
        <v>30435</v>
      </c>
      <c r="AA3221">
        <v>1.0909</v>
      </c>
    </row>
    <row r="3222" spans="26:27" x14ac:dyDescent="0.2">
      <c r="Z3222" s="61">
        <v>30438</v>
      </c>
      <c r="AA3222">
        <v>1.0899000000000001</v>
      </c>
    </row>
    <row r="3223" spans="26:27" x14ac:dyDescent="0.2">
      <c r="Z3223" s="61">
        <v>30439</v>
      </c>
      <c r="AA3223">
        <v>1.0881000000000001</v>
      </c>
    </row>
    <row r="3224" spans="26:27" x14ac:dyDescent="0.2">
      <c r="Z3224" s="61">
        <v>30440</v>
      </c>
      <c r="AA3224">
        <v>1.0840000000000001</v>
      </c>
    </row>
    <row r="3225" spans="26:27" x14ac:dyDescent="0.2">
      <c r="Z3225" s="61">
        <v>30441</v>
      </c>
      <c r="AA3225">
        <v>1.0864</v>
      </c>
    </row>
    <row r="3226" spans="26:27" x14ac:dyDescent="0.2">
      <c r="Z3226" s="61">
        <v>30442</v>
      </c>
      <c r="AA3226">
        <v>1.0858000000000001</v>
      </c>
    </row>
    <row r="3227" spans="26:27" x14ac:dyDescent="0.2">
      <c r="Z3227" s="61">
        <v>30445</v>
      </c>
      <c r="AA3227">
        <v>1.0858000000000001</v>
      </c>
    </row>
    <row r="3228" spans="26:27" x14ac:dyDescent="0.2">
      <c r="Z3228" s="61">
        <v>30446</v>
      </c>
      <c r="AA3228">
        <v>1.0881000000000001</v>
      </c>
    </row>
    <row r="3229" spans="26:27" x14ac:dyDescent="0.2">
      <c r="Z3229" s="61">
        <v>30447</v>
      </c>
      <c r="AA3229">
        <v>1.0822000000000001</v>
      </c>
    </row>
    <row r="3230" spans="26:27" x14ac:dyDescent="0.2">
      <c r="Z3230" s="61">
        <v>30448</v>
      </c>
      <c r="AA3230">
        <v>1.0848</v>
      </c>
    </row>
    <row r="3231" spans="26:27" x14ac:dyDescent="0.2">
      <c r="Z3231" s="61">
        <v>30449</v>
      </c>
      <c r="AA3231">
        <v>1.0864</v>
      </c>
    </row>
    <row r="3232" spans="26:27" x14ac:dyDescent="0.2">
      <c r="Z3232" s="61">
        <v>30452</v>
      </c>
      <c r="AA3232">
        <v>1.0864</v>
      </c>
    </row>
    <row r="3233" spans="26:27" x14ac:dyDescent="0.2">
      <c r="Z3233" s="61">
        <v>30453</v>
      </c>
      <c r="AA3233">
        <v>1.0864</v>
      </c>
    </row>
    <row r="3234" spans="26:27" x14ac:dyDescent="0.2">
      <c r="Z3234" s="61">
        <v>30454</v>
      </c>
      <c r="AA3234">
        <v>1.0851999999999999</v>
      </c>
    </row>
    <row r="3235" spans="26:27" x14ac:dyDescent="0.2">
      <c r="Z3235" s="61">
        <v>30455</v>
      </c>
      <c r="AA3235">
        <v>1.0841000000000001</v>
      </c>
    </row>
    <row r="3236" spans="26:27" x14ac:dyDescent="0.2">
      <c r="Z3236" s="61">
        <v>30456</v>
      </c>
      <c r="AA3236">
        <v>1.0820000000000001</v>
      </c>
    </row>
    <row r="3237" spans="26:27" x14ac:dyDescent="0.2">
      <c r="Z3237" s="61">
        <v>30459</v>
      </c>
      <c r="AA3237">
        <v>1.0781000000000001</v>
      </c>
    </row>
    <row r="3238" spans="26:27" x14ac:dyDescent="0.2">
      <c r="Z3238" s="61">
        <v>30460</v>
      </c>
      <c r="AA3238">
        <v>1.0792999999999999</v>
      </c>
    </row>
    <row r="3239" spans="26:27" x14ac:dyDescent="0.2">
      <c r="Z3239" s="61">
        <v>30461</v>
      </c>
      <c r="AA3239">
        <v>1.0810999999999999</v>
      </c>
    </row>
    <row r="3240" spans="26:27" x14ac:dyDescent="0.2">
      <c r="Z3240" s="61">
        <v>30462</v>
      </c>
      <c r="AA3240">
        <v>1.0741000000000001</v>
      </c>
    </row>
    <row r="3241" spans="26:27" x14ac:dyDescent="0.2">
      <c r="Z3241" s="61">
        <v>30463</v>
      </c>
      <c r="AA3241">
        <v>1.0764</v>
      </c>
    </row>
    <row r="3242" spans="26:27" x14ac:dyDescent="0.2">
      <c r="Z3242" s="61">
        <v>30466</v>
      </c>
      <c r="AA3242">
        <v>1.0764</v>
      </c>
    </row>
    <row r="3243" spans="26:27" x14ac:dyDescent="0.2">
      <c r="Z3243" s="61">
        <v>30467</v>
      </c>
      <c r="AA3243">
        <v>1.0741000000000001</v>
      </c>
    </row>
    <row r="3244" spans="26:27" x14ac:dyDescent="0.2">
      <c r="Z3244" s="61">
        <v>30468</v>
      </c>
      <c r="AA3244">
        <v>1.0817000000000001</v>
      </c>
    </row>
    <row r="3245" spans="26:27" x14ac:dyDescent="0.2">
      <c r="Z3245" s="61">
        <v>30469</v>
      </c>
      <c r="AA3245">
        <v>1.0840000000000001</v>
      </c>
    </row>
    <row r="3246" spans="26:27" x14ac:dyDescent="0.2">
      <c r="Z3246" s="61">
        <v>30470</v>
      </c>
      <c r="AA3246">
        <v>1.0840000000000001</v>
      </c>
    </row>
    <row r="3247" spans="26:27" x14ac:dyDescent="0.2">
      <c r="Z3247" s="61">
        <v>30473</v>
      </c>
      <c r="AA3247">
        <v>1.0858000000000001</v>
      </c>
    </row>
    <row r="3248" spans="26:27" x14ac:dyDescent="0.2">
      <c r="Z3248" s="61">
        <v>30474</v>
      </c>
      <c r="AA3248">
        <v>1.087</v>
      </c>
    </row>
    <row r="3249" spans="26:27" x14ac:dyDescent="0.2">
      <c r="Z3249" s="61">
        <v>30475</v>
      </c>
      <c r="AA3249">
        <v>1.0905</v>
      </c>
    </row>
    <row r="3250" spans="26:27" x14ac:dyDescent="0.2">
      <c r="Z3250" s="61">
        <v>30476</v>
      </c>
      <c r="AA3250">
        <v>1.0892999999999999</v>
      </c>
    </row>
    <row r="3251" spans="26:27" x14ac:dyDescent="0.2">
      <c r="Z3251" s="61">
        <v>30477</v>
      </c>
      <c r="AA3251">
        <v>1.0875999999999999</v>
      </c>
    </row>
    <row r="3252" spans="26:27" x14ac:dyDescent="0.2">
      <c r="Z3252" s="61">
        <v>30480</v>
      </c>
      <c r="AA3252">
        <v>1.0892999999999999</v>
      </c>
    </row>
    <row r="3253" spans="26:27" x14ac:dyDescent="0.2">
      <c r="Z3253" s="61">
        <v>30481</v>
      </c>
      <c r="AA3253">
        <v>1.0959000000000001</v>
      </c>
    </row>
    <row r="3254" spans="26:27" x14ac:dyDescent="0.2">
      <c r="Z3254" s="61">
        <v>30482</v>
      </c>
      <c r="AA3254">
        <v>1.0976999999999999</v>
      </c>
    </row>
    <row r="3255" spans="26:27" x14ac:dyDescent="0.2">
      <c r="Z3255" s="61">
        <v>30483</v>
      </c>
      <c r="AA3255">
        <v>1.0983000000000001</v>
      </c>
    </row>
    <row r="3256" spans="26:27" x14ac:dyDescent="0.2">
      <c r="Z3256" s="61">
        <v>30484</v>
      </c>
      <c r="AA3256">
        <v>1.0934999999999999</v>
      </c>
    </row>
    <row r="3257" spans="26:27" x14ac:dyDescent="0.2">
      <c r="Z3257" s="61">
        <v>30487</v>
      </c>
      <c r="AA3257">
        <v>1.0934999999999999</v>
      </c>
    </row>
    <row r="3258" spans="26:27" x14ac:dyDescent="0.2">
      <c r="Z3258" s="61">
        <v>30488</v>
      </c>
      <c r="AA3258">
        <v>1.0963000000000001</v>
      </c>
    </row>
    <row r="3259" spans="26:27" x14ac:dyDescent="0.2">
      <c r="Z3259" s="61">
        <v>30489</v>
      </c>
      <c r="AA3259">
        <v>1.0929</v>
      </c>
    </row>
    <row r="3260" spans="26:27" x14ac:dyDescent="0.2">
      <c r="Z3260" s="61">
        <v>30490</v>
      </c>
      <c r="AA3260">
        <v>1.0937000000000001</v>
      </c>
    </row>
    <row r="3261" spans="26:27" x14ac:dyDescent="0.2">
      <c r="Z3261" s="61">
        <v>30491</v>
      </c>
      <c r="AA3261">
        <v>1.0911</v>
      </c>
    </row>
    <row r="3262" spans="26:27" x14ac:dyDescent="0.2">
      <c r="Z3262" s="61">
        <v>30494</v>
      </c>
      <c r="AA3262">
        <v>1.0916999999999999</v>
      </c>
    </row>
    <row r="3263" spans="26:27" x14ac:dyDescent="0.2">
      <c r="Z3263" s="61">
        <v>30495</v>
      </c>
      <c r="AA3263">
        <v>1.0923</v>
      </c>
    </row>
    <row r="3264" spans="26:27" x14ac:dyDescent="0.2">
      <c r="Z3264" s="61">
        <v>30496</v>
      </c>
      <c r="AA3264">
        <v>1.095</v>
      </c>
    </row>
    <row r="3265" spans="26:27" x14ac:dyDescent="0.2">
      <c r="Z3265" s="61">
        <v>30497</v>
      </c>
      <c r="AA3265">
        <v>1.0941000000000001</v>
      </c>
    </row>
    <row r="3266" spans="26:27" x14ac:dyDescent="0.2">
      <c r="Z3266" s="61">
        <v>30498</v>
      </c>
      <c r="AA3266">
        <v>1.0929</v>
      </c>
    </row>
    <row r="3267" spans="26:27" x14ac:dyDescent="0.2">
      <c r="Z3267" s="61">
        <v>30501</v>
      </c>
      <c r="AA3267">
        <v>1.0929</v>
      </c>
    </row>
    <row r="3268" spans="26:27" x14ac:dyDescent="0.2">
      <c r="Z3268" s="61">
        <v>30502</v>
      </c>
      <c r="AA3268">
        <v>1.0929</v>
      </c>
    </row>
    <row r="3269" spans="26:27" x14ac:dyDescent="0.2">
      <c r="Z3269" s="61">
        <v>30503</v>
      </c>
      <c r="AA3269">
        <v>1.0941000000000001</v>
      </c>
    </row>
    <row r="3270" spans="26:27" x14ac:dyDescent="0.2">
      <c r="Z3270" s="61">
        <v>30504</v>
      </c>
      <c r="AA3270">
        <v>1.0971</v>
      </c>
    </row>
    <row r="3271" spans="26:27" x14ac:dyDescent="0.2">
      <c r="Z3271" s="61">
        <v>30505</v>
      </c>
      <c r="AA3271">
        <v>1.0952999999999999</v>
      </c>
    </row>
    <row r="3272" spans="26:27" x14ac:dyDescent="0.2">
      <c r="Z3272" s="61">
        <v>30508</v>
      </c>
      <c r="AA3272">
        <v>1.0965</v>
      </c>
    </row>
    <row r="3273" spans="26:27" x14ac:dyDescent="0.2">
      <c r="Z3273" s="61">
        <v>30509</v>
      </c>
      <c r="AA3273">
        <v>1.0976999999999999</v>
      </c>
    </row>
    <row r="3274" spans="26:27" x14ac:dyDescent="0.2">
      <c r="Z3274" s="61">
        <v>30510</v>
      </c>
      <c r="AA3274">
        <v>1.0989</v>
      </c>
    </row>
    <row r="3275" spans="26:27" x14ac:dyDescent="0.2">
      <c r="Z3275" s="61">
        <v>30511</v>
      </c>
      <c r="AA3275">
        <v>1.0976999999999999</v>
      </c>
    </row>
    <row r="3276" spans="26:27" x14ac:dyDescent="0.2">
      <c r="Z3276" s="61">
        <v>30512</v>
      </c>
      <c r="AA3276">
        <v>1.0976999999999999</v>
      </c>
    </row>
    <row r="3277" spans="26:27" x14ac:dyDescent="0.2">
      <c r="Z3277" s="61">
        <v>30515</v>
      </c>
      <c r="AA3277">
        <v>1.0976999999999999</v>
      </c>
    </row>
    <row r="3278" spans="26:27" x14ac:dyDescent="0.2">
      <c r="Z3278" s="61">
        <v>30516</v>
      </c>
      <c r="AA3278">
        <v>1.0989</v>
      </c>
    </row>
    <row r="3279" spans="26:27" x14ac:dyDescent="0.2">
      <c r="Z3279" s="61">
        <v>30517</v>
      </c>
      <c r="AA3279">
        <v>1.0959000000000001</v>
      </c>
    </row>
    <row r="3280" spans="26:27" x14ac:dyDescent="0.2">
      <c r="Z3280" s="61">
        <v>30518</v>
      </c>
      <c r="AA3280">
        <v>1.0952999999999999</v>
      </c>
    </row>
    <row r="3281" spans="26:27" x14ac:dyDescent="0.2">
      <c r="Z3281" s="61">
        <v>30519</v>
      </c>
      <c r="AA3281">
        <v>1.0952999999999999</v>
      </c>
    </row>
    <row r="3282" spans="26:27" x14ac:dyDescent="0.2">
      <c r="Z3282" s="61">
        <v>30522</v>
      </c>
      <c r="AA3282">
        <v>1.0976999999999999</v>
      </c>
    </row>
    <row r="3283" spans="26:27" x14ac:dyDescent="0.2">
      <c r="Z3283" s="61">
        <v>30523</v>
      </c>
      <c r="AA3283">
        <v>1.0952999999999999</v>
      </c>
    </row>
    <row r="3284" spans="26:27" x14ac:dyDescent="0.2">
      <c r="Z3284" s="61">
        <v>30524</v>
      </c>
      <c r="AA3284">
        <v>1.0989</v>
      </c>
    </row>
    <row r="3285" spans="26:27" x14ac:dyDescent="0.2">
      <c r="Z3285" s="61">
        <v>30525</v>
      </c>
      <c r="AA3285">
        <v>1.0976999999999999</v>
      </c>
    </row>
    <row r="3286" spans="26:27" x14ac:dyDescent="0.2">
      <c r="Z3286" s="61">
        <v>30526</v>
      </c>
      <c r="AA3286">
        <v>1.0989</v>
      </c>
    </row>
    <row r="3287" spans="26:27" x14ac:dyDescent="0.2">
      <c r="Z3287" s="61">
        <v>30529</v>
      </c>
      <c r="AA3287">
        <v>1.0998000000000001</v>
      </c>
    </row>
    <row r="3288" spans="26:27" x14ac:dyDescent="0.2">
      <c r="Z3288" s="61">
        <v>30530</v>
      </c>
      <c r="AA3288">
        <v>1.1044</v>
      </c>
    </row>
    <row r="3289" spans="26:27" x14ac:dyDescent="0.2">
      <c r="Z3289" s="61">
        <v>30531</v>
      </c>
      <c r="AA3289">
        <v>1.1072</v>
      </c>
    </row>
    <row r="3290" spans="26:27" x14ac:dyDescent="0.2">
      <c r="Z3290" s="61">
        <v>30532</v>
      </c>
      <c r="AA3290">
        <v>1.1072</v>
      </c>
    </row>
    <row r="3291" spans="26:27" x14ac:dyDescent="0.2">
      <c r="Z3291" s="61">
        <v>30533</v>
      </c>
      <c r="AA3291">
        <v>1.1086</v>
      </c>
    </row>
    <row r="3292" spans="26:27" x14ac:dyDescent="0.2">
      <c r="Z3292" s="61">
        <v>30536</v>
      </c>
      <c r="AA3292">
        <v>1.1113999999999999</v>
      </c>
    </row>
    <row r="3293" spans="26:27" x14ac:dyDescent="0.2">
      <c r="Z3293" s="61">
        <v>30537</v>
      </c>
      <c r="AA3293">
        <v>1.113</v>
      </c>
    </row>
    <row r="3294" spans="26:27" x14ac:dyDescent="0.2">
      <c r="Z3294" s="61">
        <v>30538</v>
      </c>
      <c r="AA3294">
        <v>1.1216999999999999</v>
      </c>
    </row>
    <row r="3295" spans="26:27" x14ac:dyDescent="0.2">
      <c r="Z3295" s="61">
        <v>30539</v>
      </c>
      <c r="AA3295">
        <v>1.1242000000000001</v>
      </c>
    </row>
    <row r="3296" spans="26:27" x14ac:dyDescent="0.2">
      <c r="Z3296" s="61">
        <v>30540</v>
      </c>
      <c r="AA3296">
        <v>1.1242000000000001</v>
      </c>
    </row>
    <row r="3297" spans="26:27" x14ac:dyDescent="0.2">
      <c r="Z3297" s="61">
        <v>30543</v>
      </c>
      <c r="AA3297">
        <v>1.1242000000000001</v>
      </c>
    </row>
    <row r="3298" spans="26:27" x14ac:dyDescent="0.2">
      <c r="Z3298" s="61">
        <v>30544</v>
      </c>
      <c r="AA3298">
        <v>1.1192</v>
      </c>
    </row>
    <row r="3299" spans="26:27" x14ac:dyDescent="0.2">
      <c r="Z3299" s="61">
        <v>30545</v>
      </c>
      <c r="AA3299">
        <v>1.1173</v>
      </c>
    </row>
    <row r="3300" spans="26:27" x14ac:dyDescent="0.2">
      <c r="Z3300" s="61">
        <v>30546</v>
      </c>
      <c r="AA3300">
        <v>1.1173</v>
      </c>
    </row>
    <row r="3301" spans="26:27" x14ac:dyDescent="0.2">
      <c r="Z3301" s="61">
        <v>30547</v>
      </c>
      <c r="AA3301">
        <v>1.1173</v>
      </c>
    </row>
    <row r="3302" spans="26:27" x14ac:dyDescent="0.2">
      <c r="Z3302" s="61">
        <v>30550</v>
      </c>
      <c r="AA3302">
        <v>1.1173</v>
      </c>
    </row>
    <row r="3303" spans="26:27" x14ac:dyDescent="0.2">
      <c r="Z3303" s="61">
        <v>30551</v>
      </c>
      <c r="AA3303">
        <v>1.1148</v>
      </c>
    </row>
    <row r="3304" spans="26:27" x14ac:dyDescent="0.2">
      <c r="Z3304" s="61">
        <v>30552</v>
      </c>
      <c r="AA3304">
        <v>1.1192</v>
      </c>
    </row>
    <row r="3305" spans="26:27" x14ac:dyDescent="0.2">
      <c r="Z3305" s="61">
        <v>30553</v>
      </c>
      <c r="AA3305">
        <v>1.1192</v>
      </c>
    </row>
    <row r="3306" spans="26:27" x14ac:dyDescent="0.2">
      <c r="Z3306" s="61">
        <v>30554</v>
      </c>
      <c r="AA3306">
        <v>1.1249</v>
      </c>
    </row>
    <row r="3307" spans="26:27" x14ac:dyDescent="0.2">
      <c r="Z3307" s="61">
        <v>30557</v>
      </c>
      <c r="AA3307">
        <v>1.1235999999999999</v>
      </c>
    </row>
    <row r="3308" spans="26:27" x14ac:dyDescent="0.2">
      <c r="Z3308" s="61">
        <v>30558</v>
      </c>
      <c r="AA3308">
        <v>1.1237999999999999</v>
      </c>
    </row>
    <row r="3309" spans="26:27" x14ac:dyDescent="0.2">
      <c r="Z3309" s="61">
        <v>30559</v>
      </c>
      <c r="AA3309">
        <v>1.1261000000000001</v>
      </c>
    </row>
    <row r="3310" spans="26:27" x14ac:dyDescent="0.2">
      <c r="Z3310" s="61">
        <v>30560</v>
      </c>
      <c r="AA3310">
        <v>1.1274</v>
      </c>
    </row>
    <row r="3311" spans="26:27" x14ac:dyDescent="0.2">
      <c r="Z3311" s="61">
        <v>30561</v>
      </c>
      <c r="AA3311">
        <v>1.1318999999999999</v>
      </c>
    </row>
    <row r="3312" spans="26:27" x14ac:dyDescent="0.2">
      <c r="Z3312" s="61">
        <v>30564</v>
      </c>
      <c r="AA3312">
        <v>1.1318999999999999</v>
      </c>
    </row>
    <row r="3313" spans="26:27" x14ac:dyDescent="0.2">
      <c r="Z3313" s="61">
        <v>30565</v>
      </c>
      <c r="AA3313">
        <v>1.1274</v>
      </c>
    </row>
    <row r="3314" spans="26:27" x14ac:dyDescent="0.2">
      <c r="Z3314" s="61">
        <v>30566</v>
      </c>
      <c r="AA3314">
        <v>1.1268</v>
      </c>
    </row>
    <row r="3315" spans="26:27" x14ac:dyDescent="0.2">
      <c r="Z3315" s="61">
        <v>30567</v>
      </c>
      <c r="AA3315">
        <v>1.1242000000000001</v>
      </c>
    </row>
    <row r="3316" spans="26:27" x14ac:dyDescent="0.2">
      <c r="Z3316" s="61">
        <v>30568</v>
      </c>
      <c r="AA3316">
        <v>1.1211</v>
      </c>
    </row>
    <row r="3317" spans="26:27" x14ac:dyDescent="0.2">
      <c r="Z3317" s="61">
        <v>30571</v>
      </c>
      <c r="AA3317">
        <v>1.113</v>
      </c>
    </row>
    <row r="3318" spans="26:27" x14ac:dyDescent="0.2">
      <c r="Z3318" s="61">
        <v>30572</v>
      </c>
      <c r="AA3318">
        <v>1.1111</v>
      </c>
    </row>
    <row r="3319" spans="26:27" x14ac:dyDescent="0.2">
      <c r="Z3319" s="61">
        <v>30573</v>
      </c>
      <c r="AA3319">
        <v>1.1132</v>
      </c>
    </row>
    <row r="3320" spans="26:27" x14ac:dyDescent="0.2">
      <c r="Z3320" s="61">
        <v>30574</v>
      </c>
      <c r="AA3320">
        <v>1.1135999999999999</v>
      </c>
    </row>
    <row r="3321" spans="26:27" x14ac:dyDescent="0.2">
      <c r="Z3321" s="61">
        <v>30575</v>
      </c>
      <c r="AA3321">
        <v>1.1123000000000001</v>
      </c>
    </row>
    <row r="3322" spans="26:27" x14ac:dyDescent="0.2">
      <c r="Z3322" s="61">
        <v>30578</v>
      </c>
      <c r="AA3322">
        <v>1.1068</v>
      </c>
    </row>
    <row r="3323" spans="26:27" x14ac:dyDescent="0.2">
      <c r="Z3323" s="61">
        <v>30579</v>
      </c>
      <c r="AA3323">
        <v>1.1068</v>
      </c>
    </row>
    <row r="3324" spans="26:27" x14ac:dyDescent="0.2">
      <c r="Z3324" s="61">
        <v>30580</v>
      </c>
      <c r="AA3324">
        <v>1.1055999999999999</v>
      </c>
    </row>
    <row r="3325" spans="26:27" x14ac:dyDescent="0.2">
      <c r="Z3325" s="61">
        <v>30581</v>
      </c>
      <c r="AA3325">
        <v>1.107</v>
      </c>
    </row>
    <row r="3326" spans="26:27" x14ac:dyDescent="0.2">
      <c r="Z3326" s="61">
        <v>30582</v>
      </c>
      <c r="AA3326">
        <v>1.1080000000000001</v>
      </c>
    </row>
    <row r="3327" spans="26:27" x14ac:dyDescent="0.2">
      <c r="Z3327" s="61">
        <v>30585</v>
      </c>
      <c r="AA3327">
        <v>1.1031</v>
      </c>
    </row>
    <row r="3328" spans="26:27" x14ac:dyDescent="0.2">
      <c r="Z3328" s="61">
        <v>30586</v>
      </c>
      <c r="AA3328">
        <v>1.1031</v>
      </c>
    </row>
    <row r="3329" spans="26:27" x14ac:dyDescent="0.2">
      <c r="Z3329" s="61">
        <v>30587</v>
      </c>
      <c r="AA3329">
        <v>1.1012999999999999</v>
      </c>
    </row>
    <row r="3330" spans="26:27" x14ac:dyDescent="0.2">
      <c r="Z3330" s="61">
        <v>30588</v>
      </c>
      <c r="AA3330">
        <v>1.1031</v>
      </c>
    </row>
    <row r="3331" spans="26:27" x14ac:dyDescent="0.2">
      <c r="Z3331" s="61">
        <v>30589</v>
      </c>
      <c r="AA3331">
        <v>1.1036999999999999</v>
      </c>
    </row>
    <row r="3332" spans="26:27" x14ac:dyDescent="0.2">
      <c r="Z3332" s="61">
        <v>30592</v>
      </c>
      <c r="AA3332">
        <v>1.1084000000000001</v>
      </c>
    </row>
    <row r="3333" spans="26:27" x14ac:dyDescent="0.2">
      <c r="Z3333" s="61">
        <v>30593</v>
      </c>
      <c r="AA3333">
        <v>1.1216999999999999</v>
      </c>
    </row>
    <row r="3334" spans="26:27" x14ac:dyDescent="0.2">
      <c r="Z3334" s="61">
        <v>30594</v>
      </c>
      <c r="AA3334">
        <v>1.1173</v>
      </c>
    </row>
    <row r="3335" spans="26:27" x14ac:dyDescent="0.2">
      <c r="Z3335" s="61">
        <v>30595</v>
      </c>
      <c r="AA3335">
        <v>1.1148</v>
      </c>
    </row>
    <row r="3336" spans="26:27" x14ac:dyDescent="0.2">
      <c r="Z3336" s="61">
        <v>30596</v>
      </c>
      <c r="AA3336">
        <v>1.1167</v>
      </c>
    </row>
    <row r="3337" spans="26:27" x14ac:dyDescent="0.2">
      <c r="Z3337" s="61">
        <v>30599</v>
      </c>
      <c r="AA3337">
        <v>1.1167</v>
      </c>
    </row>
    <row r="3338" spans="26:27" x14ac:dyDescent="0.2">
      <c r="Z3338" s="61">
        <v>30600</v>
      </c>
      <c r="AA3338">
        <v>1.1123000000000001</v>
      </c>
    </row>
    <row r="3339" spans="26:27" x14ac:dyDescent="0.2">
      <c r="Z3339" s="61">
        <v>30601</v>
      </c>
      <c r="AA3339">
        <v>1.1179000000000001</v>
      </c>
    </row>
    <row r="3340" spans="26:27" x14ac:dyDescent="0.2">
      <c r="Z3340" s="61">
        <v>30602</v>
      </c>
      <c r="AA3340">
        <v>1.1192</v>
      </c>
    </row>
    <row r="3341" spans="26:27" x14ac:dyDescent="0.2">
      <c r="Z3341" s="61">
        <v>30603</v>
      </c>
      <c r="AA3341">
        <v>1.1211</v>
      </c>
    </row>
    <row r="3342" spans="26:27" x14ac:dyDescent="0.2">
      <c r="Z3342" s="61">
        <v>30606</v>
      </c>
      <c r="AA3342">
        <v>1.1167</v>
      </c>
    </row>
    <row r="3343" spans="26:27" x14ac:dyDescent="0.2">
      <c r="Z3343" s="61">
        <v>30607</v>
      </c>
      <c r="AA3343">
        <v>1.1192</v>
      </c>
    </row>
    <row r="3344" spans="26:27" x14ac:dyDescent="0.2">
      <c r="Z3344" s="61">
        <v>30608</v>
      </c>
      <c r="AA3344">
        <v>1.1221000000000001</v>
      </c>
    </row>
    <row r="3345" spans="26:27" x14ac:dyDescent="0.2">
      <c r="Z3345" s="61">
        <v>30609</v>
      </c>
      <c r="AA3345">
        <v>1.1293</v>
      </c>
    </row>
    <row r="3346" spans="26:27" x14ac:dyDescent="0.2">
      <c r="Z3346" s="61">
        <v>30610</v>
      </c>
      <c r="AA3346">
        <v>1.1293</v>
      </c>
    </row>
    <row r="3347" spans="26:27" x14ac:dyDescent="0.2">
      <c r="Z3347" s="61">
        <v>30613</v>
      </c>
      <c r="AA3347">
        <v>1.1318999999999999</v>
      </c>
    </row>
    <row r="3348" spans="26:27" x14ac:dyDescent="0.2">
      <c r="Z3348" s="61">
        <v>30614</v>
      </c>
      <c r="AA3348">
        <v>1.1296999999999999</v>
      </c>
    </row>
    <row r="3349" spans="26:27" x14ac:dyDescent="0.2">
      <c r="Z3349" s="61">
        <v>30615</v>
      </c>
      <c r="AA3349">
        <v>1.1293</v>
      </c>
    </row>
    <row r="3350" spans="26:27" x14ac:dyDescent="0.2">
      <c r="Z3350" s="61">
        <v>30616</v>
      </c>
      <c r="AA3350">
        <v>1.1448</v>
      </c>
    </row>
    <row r="3351" spans="26:27" x14ac:dyDescent="0.2">
      <c r="Z3351" s="61">
        <v>30617</v>
      </c>
      <c r="AA3351">
        <v>1.1447000000000001</v>
      </c>
    </row>
    <row r="3352" spans="26:27" x14ac:dyDescent="0.2">
      <c r="Z3352" s="61">
        <v>30620</v>
      </c>
      <c r="AA3352">
        <v>1.1743999999999999</v>
      </c>
    </row>
    <row r="3353" spans="26:27" x14ac:dyDescent="0.2">
      <c r="Z3353" s="61">
        <v>30621</v>
      </c>
      <c r="AA3353">
        <v>1.173</v>
      </c>
    </row>
    <row r="3354" spans="26:27" x14ac:dyDescent="0.2">
      <c r="Z3354" s="61">
        <v>30622</v>
      </c>
      <c r="AA3354">
        <v>1.1764999999999999</v>
      </c>
    </row>
    <row r="3355" spans="26:27" x14ac:dyDescent="0.2">
      <c r="Z3355" s="61">
        <v>30623</v>
      </c>
      <c r="AA3355">
        <v>1.1588000000000001</v>
      </c>
    </row>
    <row r="3356" spans="26:27" x14ac:dyDescent="0.2">
      <c r="Z3356" s="61">
        <v>30624</v>
      </c>
      <c r="AA3356">
        <v>1.1764999999999999</v>
      </c>
    </row>
    <row r="3357" spans="26:27" x14ac:dyDescent="0.2">
      <c r="Z3357" s="61">
        <v>30627</v>
      </c>
      <c r="AA3357">
        <v>1.173</v>
      </c>
    </row>
    <row r="3358" spans="26:27" x14ac:dyDescent="0.2">
      <c r="Z3358" s="61">
        <v>30628</v>
      </c>
      <c r="AA3358">
        <v>1.173</v>
      </c>
    </row>
    <row r="3359" spans="26:27" x14ac:dyDescent="0.2">
      <c r="Z3359" s="61">
        <v>30629</v>
      </c>
      <c r="AA3359">
        <v>1.1737</v>
      </c>
    </row>
    <row r="3360" spans="26:27" x14ac:dyDescent="0.2">
      <c r="Z3360" s="61">
        <v>30630</v>
      </c>
      <c r="AA3360">
        <v>1.1703000000000001</v>
      </c>
    </row>
    <row r="3361" spans="26:27" x14ac:dyDescent="0.2">
      <c r="Z3361" s="61">
        <v>30631</v>
      </c>
      <c r="AA3361">
        <v>1.1703000000000001</v>
      </c>
    </row>
    <row r="3362" spans="26:27" x14ac:dyDescent="0.2">
      <c r="Z3362" s="61">
        <v>30634</v>
      </c>
      <c r="AA3362">
        <v>1.171</v>
      </c>
    </row>
    <row r="3363" spans="26:27" x14ac:dyDescent="0.2">
      <c r="Z3363" s="61">
        <v>30635</v>
      </c>
      <c r="AA3363">
        <v>1.1806000000000001</v>
      </c>
    </row>
    <row r="3364" spans="26:27" x14ac:dyDescent="0.2">
      <c r="Z3364" s="61">
        <v>30636</v>
      </c>
      <c r="AA3364">
        <v>1.1806000000000001</v>
      </c>
    </row>
    <row r="3365" spans="26:27" x14ac:dyDescent="0.2">
      <c r="Z3365" s="61">
        <v>30637</v>
      </c>
      <c r="AA3365">
        <v>1.1955</v>
      </c>
    </row>
    <row r="3366" spans="26:27" x14ac:dyDescent="0.2">
      <c r="Z3366" s="61">
        <v>30638</v>
      </c>
      <c r="AA3366">
        <v>1.1933</v>
      </c>
    </row>
    <row r="3367" spans="26:27" x14ac:dyDescent="0.2">
      <c r="Z3367" s="61">
        <v>30641</v>
      </c>
      <c r="AA3367">
        <v>1.2095</v>
      </c>
    </row>
    <row r="3368" spans="26:27" x14ac:dyDescent="0.2">
      <c r="Z3368" s="61">
        <v>30642</v>
      </c>
      <c r="AA3368">
        <v>1.2048000000000001</v>
      </c>
    </row>
    <row r="3369" spans="26:27" x14ac:dyDescent="0.2">
      <c r="Z3369" s="61">
        <v>30643</v>
      </c>
      <c r="AA3369">
        <v>1.2077</v>
      </c>
    </row>
    <row r="3370" spans="26:27" x14ac:dyDescent="0.2">
      <c r="Z3370" s="61">
        <v>30644</v>
      </c>
      <c r="AA3370">
        <v>1.2077</v>
      </c>
    </row>
    <row r="3371" spans="26:27" x14ac:dyDescent="0.2">
      <c r="Z3371" s="61">
        <v>30645</v>
      </c>
      <c r="AA3371">
        <v>1.2173</v>
      </c>
    </row>
    <row r="3372" spans="26:27" x14ac:dyDescent="0.2">
      <c r="Z3372" s="61">
        <v>30648</v>
      </c>
      <c r="AA3372">
        <v>1.2019</v>
      </c>
    </row>
    <row r="3373" spans="26:27" x14ac:dyDescent="0.2">
      <c r="Z3373" s="61">
        <v>30649</v>
      </c>
      <c r="AA3373">
        <v>1.2048000000000001</v>
      </c>
    </row>
    <row r="3374" spans="26:27" x14ac:dyDescent="0.2">
      <c r="Z3374" s="61">
        <v>30650</v>
      </c>
      <c r="AA3374">
        <v>1.1919</v>
      </c>
    </row>
    <row r="3375" spans="26:27" x14ac:dyDescent="0.2">
      <c r="Z3375" s="61">
        <v>30651</v>
      </c>
      <c r="AA3375">
        <v>1.1990000000000001</v>
      </c>
    </row>
    <row r="3376" spans="26:27" x14ac:dyDescent="0.2">
      <c r="Z3376" s="61">
        <v>30652</v>
      </c>
      <c r="AA3376">
        <v>1.2004999999999999</v>
      </c>
    </row>
    <row r="3377" spans="26:27" x14ac:dyDescent="0.2">
      <c r="Z3377" s="61">
        <v>30655</v>
      </c>
      <c r="AA3377">
        <v>1.2136</v>
      </c>
    </row>
    <row r="3378" spans="26:27" x14ac:dyDescent="0.2">
      <c r="Z3378" s="61">
        <v>30656</v>
      </c>
      <c r="AA3378">
        <v>1.2129000000000001</v>
      </c>
    </row>
    <row r="3379" spans="26:27" x14ac:dyDescent="0.2">
      <c r="Z3379" s="61">
        <v>30657</v>
      </c>
      <c r="AA3379">
        <v>1.2110000000000001</v>
      </c>
    </row>
    <row r="3380" spans="26:27" x14ac:dyDescent="0.2">
      <c r="Z3380" s="61">
        <v>30658</v>
      </c>
      <c r="AA3380">
        <v>1.2154</v>
      </c>
    </row>
    <row r="3381" spans="26:27" x14ac:dyDescent="0.2">
      <c r="Z3381" s="61">
        <v>30659</v>
      </c>
      <c r="AA3381">
        <v>1.2202999999999999</v>
      </c>
    </row>
    <row r="3382" spans="26:27" x14ac:dyDescent="0.2">
      <c r="Z3382" s="61">
        <v>30662</v>
      </c>
      <c r="AA3382">
        <v>1.2136</v>
      </c>
    </row>
    <row r="3383" spans="26:27" x14ac:dyDescent="0.2">
      <c r="Z3383" s="61">
        <v>30663</v>
      </c>
      <c r="AA3383">
        <v>1.2136</v>
      </c>
    </row>
    <row r="3384" spans="26:27" x14ac:dyDescent="0.2">
      <c r="Z3384" s="61">
        <v>30664</v>
      </c>
      <c r="AA3384">
        <v>1.2136</v>
      </c>
    </row>
    <row r="3385" spans="26:27" x14ac:dyDescent="0.2">
      <c r="Z3385" s="61">
        <v>30665</v>
      </c>
      <c r="AA3385">
        <v>1.2210000000000001</v>
      </c>
    </row>
    <row r="3386" spans="26:27" x14ac:dyDescent="0.2">
      <c r="Z3386" s="61">
        <v>30666</v>
      </c>
      <c r="AA3386">
        <v>1.2262</v>
      </c>
    </row>
    <row r="3387" spans="26:27" x14ac:dyDescent="0.2">
      <c r="Z3387" s="61">
        <v>30669</v>
      </c>
      <c r="AA3387">
        <v>1.2271000000000001</v>
      </c>
    </row>
    <row r="3388" spans="26:27" x14ac:dyDescent="0.2">
      <c r="Z3388" s="61">
        <v>30670</v>
      </c>
      <c r="AA3388">
        <v>1.224</v>
      </c>
    </row>
    <row r="3389" spans="26:27" x14ac:dyDescent="0.2">
      <c r="Z3389" s="61">
        <v>30671</v>
      </c>
      <c r="AA3389">
        <v>1.2255</v>
      </c>
    </row>
    <row r="3390" spans="26:27" x14ac:dyDescent="0.2">
      <c r="Z3390" s="61">
        <v>30672</v>
      </c>
      <c r="AA3390">
        <v>1.224</v>
      </c>
    </row>
    <row r="3391" spans="26:27" x14ac:dyDescent="0.2">
      <c r="Z3391" s="61">
        <v>30673</v>
      </c>
      <c r="AA3391">
        <v>1.2202999999999999</v>
      </c>
    </row>
    <row r="3392" spans="26:27" x14ac:dyDescent="0.2">
      <c r="Z3392" s="61">
        <v>30676</v>
      </c>
      <c r="AA3392">
        <v>1.2202999999999999</v>
      </c>
    </row>
    <row r="3393" spans="26:27" x14ac:dyDescent="0.2">
      <c r="Z3393" s="61">
        <v>30677</v>
      </c>
      <c r="AA3393">
        <v>1.2218</v>
      </c>
    </row>
    <row r="3394" spans="26:27" x14ac:dyDescent="0.2">
      <c r="Z3394" s="61">
        <v>30678</v>
      </c>
      <c r="AA3394">
        <v>1.2195</v>
      </c>
    </row>
    <row r="3395" spans="26:27" x14ac:dyDescent="0.2">
      <c r="Z3395" s="61">
        <v>30679</v>
      </c>
      <c r="AA3395">
        <v>1.2195</v>
      </c>
    </row>
    <row r="3396" spans="26:27" x14ac:dyDescent="0.2">
      <c r="Z3396" s="61">
        <v>30680</v>
      </c>
      <c r="AA3396">
        <v>1.2224999999999999</v>
      </c>
    </row>
    <row r="3397" spans="26:27" x14ac:dyDescent="0.2">
      <c r="Z3397" s="61">
        <v>30683</v>
      </c>
      <c r="AA3397">
        <v>1.2224999999999999</v>
      </c>
    </row>
    <row r="3398" spans="26:27" x14ac:dyDescent="0.2">
      <c r="Z3398" s="61">
        <v>30684</v>
      </c>
      <c r="AA3398">
        <v>1.23</v>
      </c>
    </row>
    <row r="3399" spans="26:27" x14ac:dyDescent="0.2">
      <c r="Z3399" s="61">
        <v>30685</v>
      </c>
      <c r="AA3399">
        <v>1.2415</v>
      </c>
    </row>
    <row r="3400" spans="26:27" x14ac:dyDescent="0.2">
      <c r="Z3400" s="61">
        <v>30686</v>
      </c>
      <c r="AA3400">
        <v>1.2415</v>
      </c>
    </row>
    <row r="3401" spans="26:27" x14ac:dyDescent="0.2">
      <c r="Z3401" s="61">
        <v>30687</v>
      </c>
      <c r="AA3401">
        <v>1.2579</v>
      </c>
    </row>
    <row r="3402" spans="26:27" x14ac:dyDescent="0.2">
      <c r="Z3402" s="61">
        <v>30690</v>
      </c>
      <c r="AA3402">
        <v>1.2723</v>
      </c>
    </row>
    <row r="3403" spans="26:27" x14ac:dyDescent="0.2">
      <c r="Z3403" s="61">
        <v>30691</v>
      </c>
      <c r="AA3403">
        <v>1.2658</v>
      </c>
    </row>
    <row r="3404" spans="26:27" x14ac:dyDescent="0.2">
      <c r="Z3404" s="61">
        <v>30692</v>
      </c>
      <c r="AA3404">
        <v>1.2634000000000001</v>
      </c>
    </row>
    <row r="3405" spans="26:27" x14ac:dyDescent="0.2">
      <c r="Z3405" s="61">
        <v>30693</v>
      </c>
      <c r="AA3405">
        <v>1.2665999999999999</v>
      </c>
    </row>
    <row r="3406" spans="26:27" x14ac:dyDescent="0.2">
      <c r="Z3406" s="61">
        <v>30694</v>
      </c>
      <c r="AA3406">
        <v>1.2539</v>
      </c>
    </row>
    <row r="3407" spans="26:27" x14ac:dyDescent="0.2">
      <c r="Z3407" s="61">
        <v>30697</v>
      </c>
      <c r="AA3407">
        <v>1.2477</v>
      </c>
    </row>
    <row r="3408" spans="26:27" x14ac:dyDescent="0.2">
      <c r="Z3408" s="61">
        <v>30698</v>
      </c>
      <c r="AA3408">
        <v>1.2507999999999999</v>
      </c>
    </row>
    <row r="3409" spans="26:27" x14ac:dyDescent="0.2">
      <c r="Z3409" s="61">
        <v>30699</v>
      </c>
      <c r="AA3409">
        <v>1.2507999999999999</v>
      </c>
    </row>
    <row r="3410" spans="26:27" x14ac:dyDescent="0.2">
      <c r="Z3410" s="61">
        <v>30700</v>
      </c>
      <c r="AA3410">
        <v>1.2477</v>
      </c>
    </row>
    <row r="3411" spans="26:27" x14ac:dyDescent="0.2">
      <c r="Z3411" s="61">
        <v>30701</v>
      </c>
      <c r="AA3411">
        <v>1.2618</v>
      </c>
    </row>
    <row r="3412" spans="26:27" x14ac:dyDescent="0.2">
      <c r="Z3412" s="61">
        <v>30704</v>
      </c>
      <c r="AA3412">
        <v>1.25</v>
      </c>
    </row>
    <row r="3413" spans="26:27" x14ac:dyDescent="0.2">
      <c r="Z3413" s="61">
        <v>30705</v>
      </c>
      <c r="AA3413">
        <v>1.2634000000000001</v>
      </c>
    </row>
    <row r="3414" spans="26:27" x14ac:dyDescent="0.2">
      <c r="Z3414" s="61">
        <v>30706</v>
      </c>
      <c r="AA3414">
        <v>1.2618</v>
      </c>
    </row>
    <row r="3415" spans="26:27" x14ac:dyDescent="0.2">
      <c r="Z3415" s="61">
        <v>30707</v>
      </c>
      <c r="AA3415">
        <v>1.2658</v>
      </c>
    </row>
    <row r="3416" spans="26:27" x14ac:dyDescent="0.2">
      <c r="Z3416" s="61">
        <v>30708</v>
      </c>
      <c r="AA3416">
        <v>1.2674000000000001</v>
      </c>
    </row>
    <row r="3417" spans="26:27" x14ac:dyDescent="0.2">
      <c r="Z3417" s="61">
        <v>30711</v>
      </c>
      <c r="AA3417">
        <v>1.2715000000000001</v>
      </c>
    </row>
    <row r="3418" spans="26:27" x14ac:dyDescent="0.2">
      <c r="Z3418" s="61">
        <v>30712</v>
      </c>
      <c r="AA3418">
        <v>1.2715000000000001</v>
      </c>
    </row>
    <row r="3419" spans="26:27" x14ac:dyDescent="0.2">
      <c r="Z3419" s="61">
        <v>30713</v>
      </c>
      <c r="AA3419">
        <v>1.2634000000000001</v>
      </c>
    </row>
    <row r="3420" spans="26:27" x14ac:dyDescent="0.2">
      <c r="Z3420" s="61">
        <v>30714</v>
      </c>
      <c r="AA3420">
        <v>1.2492000000000001</v>
      </c>
    </row>
    <row r="3421" spans="26:27" x14ac:dyDescent="0.2">
      <c r="Z3421" s="61">
        <v>30715</v>
      </c>
      <c r="AA3421">
        <v>1.2438</v>
      </c>
    </row>
    <row r="3422" spans="26:27" x14ac:dyDescent="0.2">
      <c r="Z3422" s="61">
        <v>30718</v>
      </c>
      <c r="AA3422">
        <v>1.2445999999999999</v>
      </c>
    </row>
    <row r="3423" spans="26:27" x14ac:dyDescent="0.2">
      <c r="Z3423" s="61">
        <v>30719</v>
      </c>
      <c r="AA3423">
        <v>1.2602</v>
      </c>
    </row>
    <row r="3424" spans="26:27" x14ac:dyDescent="0.2">
      <c r="Z3424" s="61">
        <v>30720</v>
      </c>
      <c r="AA3424">
        <v>1.2484</v>
      </c>
    </row>
    <row r="3425" spans="26:27" x14ac:dyDescent="0.2">
      <c r="Z3425" s="61">
        <v>30721</v>
      </c>
      <c r="AA3425">
        <v>1.2484</v>
      </c>
    </row>
    <row r="3426" spans="26:27" x14ac:dyDescent="0.2">
      <c r="Z3426" s="61">
        <v>30722</v>
      </c>
      <c r="AA3426">
        <v>1.25</v>
      </c>
    </row>
    <row r="3427" spans="26:27" x14ac:dyDescent="0.2">
      <c r="Z3427" s="61">
        <v>30725</v>
      </c>
      <c r="AA3427">
        <v>1.25</v>
      </c>
    </row>
    <row r="3428" spans="26:27" x14ac:dyDescent="0.2">
      <c r="Z3428" s="61">
        <v>30726</v>
      </c>
      <c r="AA3428">
        <v>1.2438</v>
      </c>
    </row>
    <row r="3429" spans="26:27" x14ac:dyDescent="0.2">
      <c r="Z3429" s="61">
        <v>30727</v>
      </c>
      <c r="AA3429">
        <v>1.2315</v>
      </c>
    </row>
    <row r="3430" spans="26:27" x14ac:dyDescent="0.2">
      <c r="Z3430" s="61">
        <v>30728</v>
      </c>
      <c r="AA3430">
        <v>1.2262</v>
      </c>
    </row>
    <row r="3431" spans="26:27" x14ac:dyDescent="0.2">
      <c r="Z3431" s="61">
        <v>30729</v>
      </c>
      <c r="AA3431">
        <v>1.2262</v>
      </c>
    </row>
    <row r="3432" spans="26:27" x14ac:dyDescent="0.2">
      <c r="Z3432" s="61">
        <v>30732</v>
      </c>
      <c r="AA3432">
        <v>1.2262</v>
      </c>
    </row>
    <row r="3433" spans="26:27" x14ac:dyDescent="0.2">
      <c r="Z3433" s="61">
        <v>30733</v>
      </c>
      <c r="AA3433">
        <v>1.2232000000000001</v>
      </c>
    </row>
    <row r="3434" spans="26:27" x14ac:dyDescent="0.2">
      <c r="Z3434" s="61">
        <v>30734</v>
      </c>
      <c r="AA3434">
        <v>1.2105999999999999</v>
      </c>
    </row>
    <row r="3435" spans="26:27" x14ac:dyDescent="0.2">
      <c r="Z3435" s="61">
        <v>30735</v>
      </c>
      <c r="AA3435">
        <v>1.2034</v>
      </c>
    </row>
    <row r="3436" spans="26:27" x14ac:dyDescent="0.2">
      <c r="Z3436" s="61">
        <v>30736</v>
      </c>
      <c r="AA3436">
        <v>1.2012</v>
      </c>
    </row>
    <row r="3437" spans="26:27" x14ac:dyDescent="0.2">
      <c r="Z3437" s="61">
        <v>30739</v>
      </c>
      <c r="AA3437">
        <v>1.2129000000000001</v>
      </c>
    </row>
    <row r="3438" spans="26:27" x14ac:dyDescent="0.2">
      <c r="Z3438" s="61">
        <v>30740</v>
      </c>
      <c r="AA3438">
        <v>1.2004999999999999</v>
      </c>
    </row>
    <row r="3439" spans="26:27" x14ac:dyDescent="0.2">
      <c r="Z3439" s="61">
        <v>30741</v>
      </c>
      <c r="AA3439">
        <v>1.1976</v>
      </c>
    </row>
    <row r="3440" spans="26:27" x14ac:dyDescent="0.2">
      <c r="Z3440" s="61">
        <v>30742</v>
      </c>
      <c r="AA3440">
        <v>1.2043999999999999</v>
      </c>
    </row>
    <row r="3441" spans="26:27" x14ac:dyDescent="0.2">
      <c r="Z3441" s="61">
        <v>30743</v>
      </c>
      <c r="AA3441">
        <v>1.1990000000000001</v>
      </c>
    </row>
    <row r="3442" spans="26:27" x14ac:dyDescent="0.2">
      <c r="Z3442" s="61">
        <v>30746</v>
      </c>
      <c r="AA3442">
        <v>1.1926000000000001</v>
      </c>
    </row>
    <row r="3443" spans="26:27" x14ac:dyDescent="0.2">
      <c r="Z3443" s="61">
        <v>30747</v>
      </c>
      <c r="AA3443">
        <v>1.1905000000000001</v>
      </c>
    </row>
    <row r="3444" spans="26:27" x14ac:dyDescent="0.2">
      <c r="Z3444" s="61">
        <v>30748</v>
      </c>
      <c r="AA3444">
        <v>1.1912</v>
      </c>
    </row>
    <row r="3445" spans="26:27" x14ac:dyDescent="0.2">
      <c r="Z3445" s="61">
        <v>30749</v>
      </c>
      <c r="AA3445">
        <v>1.1990000000000001</v>
      </c>
    </row>
    <row r="3446" spans="26:27" x14ac:dyDescent="0.2">
      <c r="Z3446" s="61">
        <v>30750</v>
      </c>
      <c r="AA3446">
        <v>1.1947000000000001</v>
      </c>
    </row>
    <row r="3447" spans="26:27" x14ac:dyDescent="0.2">
      <c r="Z3447" s="61">
        <v>30753</v>
      </c>
      <c r="AA3447">
        <v>1.2105999999999999</v>
      </c>
    </row>
    <row r="3448" spans="26:27" x14ac:dyDescent="0.2">
      <c r="Z3448" s="61">
        <v>30754</v>
      </c>
      <c r="AA3448">
        <v>1.1982999999999999</v>
      </c>
    </row>
    <row r="3449" spans="26:27" x14ac:dyDescent="0.2">
      <c r="Z3449" s="61">
        <v>30755</v>
      </c>
      <c r="AA3449">
        <v>1.1976</v>
      </c>
    </row>
    <row r="3450" spans="26:27" x14ac:dyDescent="0.2">
      <c r="Z3450" s="61">
        <v>30756</v>
      </c>
      <c r="AA3450">
        <v>1.2092000000000001</v>
      </c>
    </row>
    <row r="3451" spans="26:27" x14ac:dyDescent="0.2">
      <c r="Z3451" s="61">
        <v>30757</v>
      </c>
      <c r="AA3451">
        <v>1.224</v>
      </c>
    </row>
    <row r="3452" spans="26:27" x14ac:dyDescent="0.2">
      <c r="Z3452" s="61">
        <v>30760</v>
      </c>
      <c r="AA3452">
        <v>1.2392000000000001</v>
      </c>
    </row>
    <row r="3453" spans="26:27" x14ac:dyDescent="0.2">
      <c r="Z3453" s="61">
        <v>30761</v>
      </c>
      <c r="AA3453">
        <v>1.2399</v>
      </c>
    </row>
    <row r="3454" spans="26:27" x14ac:dyDescent="0.2">
      <c r="Z3454" s="61">
        <v>30762</v>
      </c>
      <c r="AA3454">
        <v>1.2438</v>
      </c>
    </row>
    <row r="3455" spans="26:27" x14ac:dyDescent="0.2">
      <c r="Z3455" s="61">
        <v>30763</v>
      </c>
      <c r="AA3455">
        <v>1.2429999999999999</v>
      </c>
    </row>
    <row r="3456" spans="26:27" x14ac:dyDescent="0.2">
      <c r="Z3456" s="61">
        <v>30764</v>
      </c>
      <c r="AA3456">
        <v>1.2422</v>
      </c>
    </row>
    <row r="3457" spans="26:27" x14ac:dyDescent="0.2">
      <c r="Z3457" s="61">
        <v>30767</v>
      </c>
      <c r="AA3457">
        <v>1.2345999999999999</v>
      </c>
    </row>
    <row r="3458" spans="26:27" x14ac:dyDescent="0.2">
      <c r="Z3458" s="61">
        <v>30768</v>
      </c>
      <c r="AA3458">
        <v>1.2255</v>
      </c>
    </row>
    <row r="3459" spans="26:27" x14ac:dyDescent="0.2">
      <c r="Z3459" s="61">
        <v>30769</v>
      </c>
      <c r="AA3459">
        <v>1.2438</v>
      </c>
    </row>
    <row r="3460" spans="26:27" x14ac:dyDescent="0.2">
      <c r="Z3460" s="61">
        <v>30770</v>
      </c>
      <c r="AA3460">
        <v>1.2422</v>
      </c>
    </row>
    <row r="3461" spans="26:27" x14ac:dyDescent="0.2">
      <c r="Z3461" s="61">
        <v>30771</v>
      </c>
      <c r="AA3461">
        <v>1.2376</v>
      </c>
    </row>
    <row r="3462" spans="26:27" x14ac:dyDescent="0.2">
      <c r="Z3462" s="61">
        <v>30774</v>
      </c>
      <c r="AA3462">
        <v>1.2422</v>
      </c>
    </row>
    <row r="3463" spans="26:27" x14ac:dyDescent="0.2">
      <c r="Z3463" s="61">
        <v>30775</v>
      </c>
      <c r="AA3463">
        <v>1.2422</v>
      </c>
    </row>
    <row r="3464" spans="26:27" x14ac:dyDescent="0.2">
      <c r="Z3464" s="61">
        <v>30776</v>
      </c>
      <c r="AA3464">
        <v>1.2516</v>
      </c>
    </row>
    <row r="3465" spans="26:27" x14ac:dyDescent="0.2">
      <c r="Z3465" s="61">
        <v>30777</v>
      </c>
      <c r="AA3465">
        <v>1.2461</v>
      </c>
    </row>
    <row r="3466" spans="26:27" x14ac:dyDescent="0.2">
      <c r="Z3466" s="61">
        <v>30778</v>
      </c>
      <c r="AA3466">
        <v>1.2461</v>
      </c>
    </row>
    <row r="3467" spans="26:27" x14ac:dyDescent="0.2">
      <c r="Z3467" s="61">
        <v>30781</v>
      </c>
      <c r="AA3467">
        <v>1.25</v>
      </c>
    </row>
    <row r="3468" spans="26:27" x14ac:dyDescent="0.2">
      <c r="Z3468" s="61">
        <v>30782</v>
      </c>
      <c r="AA3468">
        <v>1.2453000000000001</v>
      </c>
    </row>
    <row r="3469" spans="26:27" x14ac:dyDescent="0.2">
      <c r="Z3469" s="61">
        <v>30783</v>
      </c>
      <c r="AA3469">
        <v>1.2345999999999999</v>
      </c>
    </row>
    <row r="3470" spans="26:27" x14ac:dyDescent="0.2">
      <c r="Z3470" s="61">
        <v>30784</v>
      </c>
      <c r="AA3470">
        <v>1.2415</v>
      </c>
    </row>
    <row r="3471" spans="26:27" x14ac:dyDescent="0.2">
      <c r="Z3471" s="61">
        <v>30785</v>
      </c>
      <c r="AA3471">
        <v>1.2429999999999999</v>
      </c>
    </row>
    <row r="3472" spans="26:27" x14ac:dyDescent="0.2">
      <c r="Z3472" s="61">
        <v>30788</v>
      </c>
      <c r="AA3472">
        <v>1.2461</v>
      </c>
    </row>
    <row r="3473" spans="26:27" x14ac:dyDescent="0.2">
      <c r="Z3473" s="61">
        <v>30789</v>
      </c>
      <c r="AA3473">
        <v>1.2461</v>
      </c>
    </row>
    <row r="3474" spans="26:27" x14ac:dyDescent="0.2">
      <c r="Z3474" s="61">
        <v>30790</v>
      </c>
      <c r="AA3474">
        <v>1.25</v>
      </c>
    </row>
    <row r="3475" spans="26:27" x14ac:dyDescent="0.2">
      <c r="Z3475" s="61">
        <v>30791</v>
      </c>
      <c r="AA3475">
        <v>1.2516</v>
      </c>
    </row>
    <row r="3476" spans="26:27" x14ac:dyDescent="0.2">
      <c r="Z3476" s="61">
        <v>30792</v>
      </c>
      <c r="AA3476">
        <v>1.2484</v>
      </c>
    </row>
    <row r="3477" spans="26:27" x14ac:dyDescent="0.2">
      <c r="Z3477" s="61">
        <v>30795</v>
      </c>
      <c r="AA3477">
        <v>1.2469000000000001</v>
      </c>
    </row>
    <row r="3478" spans="26:27" x14ac:dyDescent="0.2">
      <c r="Z3478" s="61">
        <v>30796</v>
      </c>
      <c r="AA3478">
        <v>1.2530999999999999</v>
      </c>
    </row>
    <row r="3479" spans="26:27" x14ac:dyDescent="0.2">
      <c r="Z3479" s="61">
        <v>30797</v>
      </c>
      <c r="AA3479">
        <v>1.2486999999999999</v>
      </c>
    </row>
    <row r="3480" spans="26:27" x14ac:dyDescent="0.2">
      <c r="Z3480" s="61">
        <v>30798</v>
      </c>
      <c r="AA3480">
        <v>1.2492000000000001</v>
      </c>
    </row>
    <row r="3481" spans="26:27" x14ac:dyDescent="0.2">
      <c r="Z3481" s="61">
        <v>30799</v>
      </c>
      <c r="AA3481">
        <v>1.2507999999999999</v>
      </c>
    </row>
    <row r="3482" spans="26:27" x14ac:dyDescent="0.2">
      <c r="Z3482" s="61">
        <v>30802</v>
      </c>
      <c r="AA3482">
        <v>1.256</v>
      </c>
    </row>
    <row r="3483" spans="26:27" x14ac:dyDescent="0.2">
      <c r="Z3483" s="61">
        <v>30803</v>
      </c>
      <c r="AA3483">
        <v>1.2585999999999999</v>
      </c>
    </row>
    <row r="3484" spans="26:27" x14ac:dyDescent="0.2">
      <c r="Z3484" s="61">
        <v>30804</v>
      </c>
      <c r="AA3484">
        <v>1.2570999999999999</v>
      </c>
    </row>
    <row r="3485" spans="26:27" x14ac:dyDescent="0.2">
      <c r="Z3485" s="61">
        <v>30805</v>
      </c>
      <c r="AA3485">
        <v>1.2570999999999999</v>
      </c>
    </row>
    <row r="3486" spans="26:27" x14ac:dyDescent="0.2">
      <c r="Z3486" s="61">
        <v>30806</v>
      </c>
      <c r="AA3486">
        <v>1.2579</v>
      </c>
    </row>
    <row r="3487" spans="26:27" x14ac:dyDescent="0.2">
      <c r="Z3487" s="61">
        <v>30809</v>
      </c>
      <c r="AA3487">
        <v>1.2625999999999999</v>
      </c>
    </row>
    <row r="3488" spans="26:27" x14ac:dyDescent="0.2">
      <c r="Z3488" s="61">
        <v>30810</v>
      </c>
      <c r="AA3488">
        <v>1.2715000000000001</v>
      </c>
    </row>
    <row r="3489" spans="26:27" x14ac:dyDescent="0.2">
      <c r="Z3489" s="61">
        <v>30811</v>
      </c>
      <c r="AA3489">
        <v>1.3192999999999999</v>
      </c>
    </row>
    <row r="3490" spans="26:27" x14ac:dyDescent="0.2">
      <c r="Z3490" s="61">
        <v>30812</v>
      </c>
      <c r="AA3490">
        <v>1.2852999999999999</v>
      </c>
    </row>
    <row r="3491" spans="26:27" x14ac:dyDescent="0.2">
      <c r="Z3491" s="61">
        <v>30813</v>
      </c>
      <c r="AA3491">
        <v>1.2945</v>
      </c>
    </row>
    <row r="3492" spans="26:27" x14ac:dyDescent="0.2">
      <c r="Z3492" s="61">
        <v>30816</v>
      </c>
      <c r="AA3492">
        <v>1.2953000000000001</v>
      </c>
    </row>
    <row r="3493" spans="26:27" x14ac:dyDescent="0.2">
      <c r="Z3493" s="61">
        <v>30817</v>
      </c>
      <c r="AA3493">
        <v>1.2887</v>
      </c>
    </row>
    <row r="3494" spans="26:27" x14ac:dyDescent="0.2">
      <c r="Z3494" s="61">
        <v>30818</v>
      </c>
      <c r="AA3494">
        <v>1.2837000000000001</v>
      </c>
    </row>
    <row r="3495" spans="26:27" x14ac:dyDescent="0.2">
      <c r="Z3495" s="61">
        <v>30819</v>
      </c>
      <c r="AA3495">
        <v>1.2828999999999999</v>
      </c>
    </row>
    <row r="3496" spans="26:27" x14ac:dyDescent="0.2">
      <c r="Z3496" s="61">
        <v>30820</v>
      </c>
      <c r="AA3496">
        <v>1.2894999999999999</v>
      </c>
    </row>
    <row r="3497" spans="26:27" x14ac:dyDescent="0.2">
      <c r="Z3497" s="61">
        <v>30823</v>
      </c>
      <c r="AA3497">
        <v>1.2804</v>
      </c>
    </row>
    <row r="3498" spans="26:27" x14ac:dyDescent="0.2">
      <c r="Z3498" s="61">
        <v>30824</v>
      </c>
      <c r="AA3498">
        <v>1.2770999999999999</v>
      </c>
    </row>
    <row r="3499" spans="26:27" x14ac:dyDescent="0.2">
      <c r="Z3499" s="61">
        <v>30825</v>
      </c>
      <c r="AA3499">
        <v>1.2804</v>
      </c>
    </row>
    <row r="3500" spans="26:27" x14ac:dyDescent="0.2">
      <c r="Z3500" s="61">
        <v>30826</v>
      </c>
      <c r="AA3500">
        <v>1.2837000000000001</v>
      </c>
    </row>
    <row r="3501" spans="26:27" x14ac:dyDescent="0.2">
      <c r="Z3501" s="61">
        <v>30827</v>
      </c>
      <c r="AA3501">
        <v>1.2787999999999999</v>
      </c>
    </row>
    <row r="3502" spans="26:27" x14ac:dyDescent="0.2">
      <c r="Z3502" s="61">
        <v>30830</v>
      </c>
      <c r="AA3502">
        <v>1.2787999999999999</v>
      </c>
    </row>
    <row r="3503" spans="26:27" x14ac:dyDescent="0.2">
      <c r="Z3503" s="61">
        <v>30831</v>
      </c>
      <c r="AA3503">
        <v>1.2852999999999999</v>
      </c>
    </row>
    <row r="3504" spans="26:27" x14ac:dyDescent="0.2">
      <c r="Z3504" s="61">
        <v>30832</v>
      </c>
      <c r="AA3504">
        <v>1.2828999999999999</v>
      </c>
    </row>
    <row r="3505" spans="26:27" x14ac:dyDescent="0.2">
      <c r="Z3505" s="61">
        <v>30833</v>
      </c>
      <c r="AA3505">
        <v>1.2821</v>
      </c>
    </row>
    <row r="3506" spans="26:27" x14ac:dyDescent="0.2">
      <c r="Z3506" s="61">
        <v>30834</v>
      </c>
      <c r="AA3506">
        <v>1.2665999999999999</v>
      </c>
    </row>
    <row r="3507" spans="26:27" x14ac:dyDescent="0.2">
      <c r="Z3507" s="61">
        <v>30837</v>
      </c>
      <c r="AA3507">
        <v>1.2665999999999999</v>
      </c>
    </row>
    <row r="3508" spans="26:27" x14ac:dyDescent="0.2">
      <c r="Z3508" s="61">
        <v>30838</v>
      </c>
      <c r="AA3508">
        <v>1.2665999999999999</v>
      </c>
    </row>
    <row r="3509" spans="26:27" x14ac:dyDescent="0.2">
      <c r="Z3509" s="61">
        <v>30839</v>
      </c>
      <c r="AA3509">
        <v>1.2739</v>
      </c>
    </row>
    <row r="3510" spans="26:27" x14ac:dyDescent="0.2">
      <c r="Z3510" s="61">
        <v>30840</v>
      </c>
      <c r="AA3510">
        <v>1.2763</v>
      </c>
    </row>
    <row r="3511" spans="26:27" x14ac:dyDescent="0.2">
      <c r="Z3511" s="61">
        <v>30841</v>
      </c>
      <c r="AA3511">
        <v>1.2845</v>
      </c>
    </row>
    <row r="3512" spans="26:27" x14ac:dyDescent="0.2">
      <c r="Z3512" s="61">
        <v>30844</v>
      </c>
      <c r="AA3512">
        <v>1.2911999999999999</v>
      </c>
    </row>
    <row r="3513" spans="26:27" x14ac:dyDescent="0.2">
      <c r="Z3513" s="61">
        <v>30845</v>
      </c>
      <c r="AA3513">
        <v>1.3038000000000001</v>
      </c>
    </row>
    <row r="3514" spans="26:27" x14ac:dyDescent="0.2">
      <c r="Z3514" s="61">
        <v>30846</v>
      </c>
      <c r="AA3514">
        <v>1.2979000000000001</v>
      </c>
    </row>
    <row r="3515" spans="26:27" x14ac:dyDescent="0.2">
      <c r="Z3515" s="61">
        <v>30847</v>
      </c>
      <c r="AA3515">
        <v>1.3004</v>
      </c>
    </row>
    <row r="3516" spans="26:27" x14ac:dyDescent="0.2">
      <c r="Z3516" s="61">
        <v>30848</v>
      </c>
      <c r="AA3516">
        <v>1.3021</v>
      </c>
    </row>
    <row r="3517" spans="26:27" x14ac:dyDescent="0.2">
      <c r="Z3517" s="61">
        <v>30851</v>
      </c>
      <c r="AA3517">
        <v>1.3106</v>
      </c>
    </row>
    <row r="3518" spans="26:27" x14ac:dyDescent="0.2">
      <c r="Z3518" s="61">
        <v>30852</v>
      </c>
      <c r="AA3518">
        <v>1.3028999999999999</v>
      </c>
    </row>
    <row r="3519" spans="26:27" x14ac:dyDescent="0.2">
      <c r="Z3519" s="61">
        <v>30853</v>
      </c>
      <c r="AA3519">
        <v>1.3115000000000001</v>
      </c>
    </row>
    <row r="3520" spans="26:27" x14ac:dyDescent="0.2">
      <c r="Z3520" s="61">
        <v>30854</v>
      </c>
      <c r="AA3520">
        <v>1.321</v>
      </c>
    </row>
    <row r="3521" spans="26:27" x14ac:dyDescent="0.2">
      <c r="Z3521" s="61">
        <v>30855</v>
      </c>
      <c r="AA3521">
        <v>1.321</v>
      </c>
    </row>
    <row r="3522" spans="26:27" x14ac:dyDescent="0.2">
      <c r="Z3522" s="61">
        <v>30858</v>
      </c>
      <c r="AA3522">
        <v>1.3468</v>
      </c>
    </row>
    <row r="3523" spans="26:27" x14ac:dyDescent="0.2">
      <c r="Z3523" s="61">
        <v>30859</v>
      </c>
      <c r="AA3523">
        <v>1.3486</v>
      </c>
    </row>
    <row r="3524" spans="26:27" x14ac:dyDescent="0.2">
      <c r="Z3524" s="61">
        <v>30860</v>
      </c>
      <c r="AA3524">
        <v>1.3578000000000001</v>
      </c>
    </row>
    <row r="3525" spans="26:27" x14ac:dyDescent="0.2">
      <c r="Z3525" s="61">
        <v>30861</v>
      </c>
      <c r="AA3525">
        <v>1.3595999999999999</v>
      </c>
    </row>
    <row r="3526" spans="26:27" x14ac:dyDescent="0.2">
      <c r="Z3526" s="61">
        <v>30862</v>
      </c>
      <c r="AA3526">
        <v>1.3587</v>
      </c>
    </row>
    <row r="3527" spans="26:27" x14ac:dyDescent="0.2">
      <c r="Z3527" s="61">
        <v>30865</v>
      </c>
      <c r="AA3527">
        <v>1.3679999999999999</v>
      </c>
    </row>
    <row r="3528" spans="26:27" x14ac:dyDescent="0.2">
      <c r="Z3528" s="61">
        <v>30866</v>
      </c>
      <c r="AA3528">
        <v>1.4071</v>
      </c>
    </row>
    <row r="3529" spans="26:27" x14ac:dyDescent="0.2">
      <c r="Z3529" s="61">
        <v>30867</v>
      </c>
      <c r="AA3529">
        <v>1.4071</v>
      </c>
    </row>
    <row r="3530" spans="26:27" x14ac:dyDescent="0.2">
      <c r="Z3530" s="61">
        <v>30868</v>
      </c>
      <c r="AA3530">
        <v>1.4346999999999999</v>
      </c>
    </row>
    <row r="3531" spans="26:27" x14ac:dyDescent="0.2">
      <c r="Z3531" s="61">
        <v>30869</v>
      </c>
      <c r="AA3531">
        <v>1.4924999999999999</v>
      </c>
    </row>
    <row r="3532" spans="26:27" x14ac:dyDescent="0.2">
      <c r="Z3532" s="61">
        <v>30872</v>
      </c>
      <c r="AA3532">
        <v>1.4825999999999999</v>
      </c>
    </row>
    <row r="3533" spans="26:27" x14ac:dyDescent="0.2">
      <c r="Z3533" s="61">
        <v>30873</v>
      </c>
      <c r="AA3533">
        <v>1.4815</v>
      </c>
    </row>
    <row r="3534" spans="26:27" x14ac:dyDescent="0.2">
      <c r="Z3534" s="61">
        <v>30874</v>
      </c>
      <c r="AA3534">
        <v>1.4881</v>
      </c>
    </row>
    <row r="3535" spans="26:27" x14ac:dyDescent="0.2">
      <c r="Z3535" s="61">
        <v>30875</v>
      </c>
      <c r="AA3535">
        <v>1.4859</v>
      </c>
    </row>
    <row r="3536" spans="26:27" x14ac:dyDescent="0.2">
      <c r="Z3536" s="61">
        <v>30876</v>
      </c>
      <c r="AA3536">
        <v>1.4782</v>
      </c>
    </row>
    <row r="3537" spans="26:27" x14ac:dyDescent="0.2">
      <c r="Z3537" s="61">
        <v>30879</v>
      </c>
      <c r="AA3537">
        <v>1.4683999999999999</v>
      </c>
    </row>
    <row r="3538" spans="26:27" x14ac:dyDescent="0.2">
      <c r="Z3538" s="61">
        <v>30880</v>
      </c>
      <c r="AA3538">
        <v>1.4859</v>
      </c>
    </row>
    <row r="3539" spans="26:27" x14ac:dyDescent="0.2">
      <c r="Z3539" s="61">
        <v>30881</v>
      </c>
      <c r="AA3539">
        <v>1.4954000000000001</v>
      </c>
    </row>
    <row r="3540" spans="26:27" x14ac:dyDescent="0.2">
      <c r="Z3540" s="61">
        <v>30882</v>
      </c>
      <c r="AA3540">
        <v>1.4837</v>
      </c>
    </row>
    <row r="3541" spans="26:27" x14ac:dyDescent="0.2">
      <c r="Z3541" s="61">
        <v>30883</v>
      </c>
      <c r="AA3541">
        <v>1.4924999999999999</v>
      </c>
    </row>
    <row r="3542" spans="26:27" x14ac:dyDescent="0.2">
      <c r="Z3542" s="61">
        <v>30886</v>
      </c>
      <c r="AA3542">
        <v>1.5396000000000001</v>
      </c>
    </row>
    <row r="3543" spans="26:27" x14ac:dyDescent="0.2">
      <c r="Z3543" s="61">
        <v>30887</v>
      </c>
      <c r="AA3543">
        <v>1.5678999999999998</v>
      </c>
    </row>
    <row r="3544" spans="26:27" x14ac:dyDescent="0.2">
      <c r="Z3544" s="61">
        <v>30888</v>
      </c>
      <c r="AA3544">
        <v>1.5625</v>
      </c>
    </row>
    <row r="3545" spans="26:27" x14ac:dyDescent="0.2">
      <c r="Z3545" s="61">
        <v>30889</v>
      </c>
      <c r="AA3545">
        <v>1.5516000000000001</v>
      </c>
    </row>
    <row r="3546" spans="26:27" x14ac:dyDescent="0.2">
      <c r="Z3546" s="61">
        <v>30890</v>
      </c>
      <c r="AA3546">
        <v>1.5924</v>
      </c>
    </row>
    <row r="3547" spans="26:27" x14ac:dyDescent="0.2">
      <c r="Z3547" s="61">
        <v>30893</v>
      </c>
      <c r="AA3547">
        <v>1.6287</v>
      </c>
    </row>
    <row r="3548" spans="26:27" x14ac:dyDescent="0.2">
      <c r="Z3548" s="61">
        <v>30894</v>
      </c>
      <c r="AA3548">
        <v>1.6447000000000001</v>
      </c>
    </row>
    <row r="3549" spans="26:27" x14ac:dyDescent="0.2">
      <c r="Z3549" s="61">
        <v>30895</v>
      </c>
      <c r="AA3549">
        <v>1.6680999999999999</v>
      </c>
    </row>
    <row r="3550" spans="26:27" x14ac:dyDescent="0.2">
      <c r="Z3550" s="61">
        <v>30896</v>
      </c>
      <c r="AA3550">
        <v>1.6412</v>
      </c>
    </row>
    <row r="3551" spans="26:27" x14ac:dyDescent="0.2">
      <c r="Z3551" s="61">
        <v>30897</v>
      </c>
      <c r="AA3551">
        <v>1.5504</v>
      </c>
    </row>
    <row r="3552" spans="26:27" x14ac:dyDescent="0.2">
      <c r="Z3552" s="61">
        <v>30900</v>
      </c>
      <c r="AA3552">
        <v>1.5649</v>
      </c>
    </row>
    <row r="3553" spans="26:27" x14ac:dyDescent="0.2">
      <c r="Z3553" s="61">
        <v>30901</v>
      </c>
      <c r="AA3553">
        <v>1.6173</v>
      </c>
    </row>
    <row r="3554" spans="26:27" x14ac:dyDescent="0.2">
      <c r="Z3554" s="61">
        <v>30902</v>
      </c>
      <c r="AA3554">
        <v>1.6</v>
      </c>
    </row>
    <row r="3555" spans="26:27" x14ac:dyDescent="0.2">
      <c r="Z3555" s="61">
        <v>30903</v>
      </c>
      <c r="AA3555">
        <v>1.5735999999999999</v>
      </c>
    </row>
    <row r="3556" spans="26:27" x14ac:dyDescent="0.2">
      <c r="Z3556" s="61">
        <v>30904</v>
      </c>
      <c r="AA3556">
        <v>1.5834999999999999</v>
      </c>
    </row>
    <row r="3557" spans="26:27" x14ac:dyDescent="0.2">
      <c r="Z3557" s="61">
        <v>30907</v>
      </c>
      <c r="AA3557">
        <v>1.6031</v>
      </c>
    </row>
    <row r="3558" spans="26:27" x14ac:dyDescent="0.2">
      <c r="Z3558" s="61">
        <v>30908</v>
      </c>
      <c r="AA3558">
        <v>1.5564</v>
      </c>
    </row>
    <row r="3559" spans="26:27" x14ac:dyDescent="0.2">
      <c r="Z3559" s="61">
        <v>30909</v>
      </c>
      <c r="AA3559">
        <v>1.5361</v>
      </c>
    </row>
    <row r="3560" spans="26:27" x14ac:dyDescent="0.2">
      <c r="Z3560" s="61">
        <v>30910</v>
      </c>
      <c r="AA3560">
        <v>1.4967999999999999</v>
      </c>
    </row>
    <row r="3561" spans="26:27" x14ac:dyDescent="0.2">
      <c r="Z3561" s="61">
        <v>30911</v>
      </c>
      <c r="AA3561">
        <v>1.5385</v>
      </c>
    </row>
    <row r="3562" spans="26:27" x14ac:dyDescent="0.2">
      <c r="Z3562" s="61">
        <v>30914</v>
      </c>
      <c r="AA3562">
        <v>1.5432000000000001</v>
      </c>
    </row>
    <row r="3563" spans="26:27" x14ac:dyDescent="0.2">
      <c r="Z3563" s="61">
        <v>30915</v>
      </c>
      <c r="AA3563">
        <v>1.5528</v>
      </c>
    </row>
    <row r="3564" spans="26:27" x14ac:dyDescent="0.2">
      <c r="Z3564" s="61">
        <v>30916</v>
      </c>
      <c r="AA3564">
        <v>1.5528</v>
      </c>
    </row>
    <row r="3565" spans="26:27" x14ac:dyDescent="0.2">
      <c r="Z3565" s="61">
        <v>30917</v>
      </c>
      <c r="AA3565">
        <v>1.5533000000000001</v>
      </c>
    </row>
    <row r="3566" spans="26:27" x14ac:dyDescent="0.2">
      <c r="Z3566" s="61">
        <v>30918</v>
      </c>
      <c r="AA3566">
        <v>1.5564</v>
      </c>
    </row>
    <row r="3567" spans="26:27" x14ac:dyDescent="0.2">
      <c r="Z3567" s="61">
        <v>30921</v>
      </c>
      <c r="AA3567">
        <v>1.5584</v>
      </c>
    </row>
    <row r="3568" spans="26:27" x14ac:dyDescent="0.2">
      <c r="Z3568" s="61">
        <v>30922</v>
      </c>
      <c r="AA3568">
        <v>1.5545</v>
      </c>
    </row>
    <row r="3569" spans="26:27" x14ac:dyDescent="0.2">
      <c r="Z3569" s="61">
        <v>30923</v>
      </c>
      <c r="AA3569">
        <v>1.5528</v>
      </c>
    </row>
    <row r="3570" spans="26:27" x14ac:dyDescent="0.2">
      <c r="Z3570" s="61">
        <v>30924</v>
      </c>
      <c r="AA3570">
        <v>1.5649</v>
      </c>
    </row>
    <row r="3571" spans="26:27" x14ac:dyDescent="0.2">
      <c r="Z3571" s="61">
        <v>30925</v>
      </c>
      <c r="AA3571">
        <v>1.5723</v>
      </c>
    </row>
    <row r="3572" spans="26:27" x14ac:dyDescent="0.2">
      <c r="Z3572" s="61">
        <v>30928</v>
      </c>
      <c r="AA3572">
        <v>1.5723</v>
      </c>
    </row>
    <row r="3573" spans="26:27" x14ac:dyDescent="0.2">
      <c r="Z3573" s="61">
        <v>30929</v>
      </c>
      <c r="AA3573">
        <v>1.6095000000000002</v>
      </c>
    </row>
    <row r="3574" spans="26:27" x14ac:dyDescent="0.2">
      <c r="Z3574" s="61">
        <v>30930</v>
      </c>
      <c r="AA3574">
        <v>1.6461000000000001</v>
      </c>
    </row>
    <row r="3575" spans="26:27" x14ac:dyDescent="0.2">
      <c r="Z3575" s="61">
        <v>30931</v>
      </c>
      <c r="AA3575">
        <v>1.6434</v>
      </c>
    </row>
    <row r="3576" spans="26:27" x14ac:dyDescent="0.2">
      <c r="Z3576" s="61">
        <v>30932</v>
      </c>
      <c r="AA3576">
        <v>1.6592</v>
      </c>
    </row>
    <row r="3577" spans="26:27" x14ac:dyDescent="0.2">
      <c r="Z3577" s="61">
        <v>30935</v>
      </c>
      <c r="AA3577">
        <v>1.657</v>
      </c>
    </row>
    <row r="3578" spans="26:27" x14ac:dyDescent="0.2">
      <c r="Z3578" s="61">
        <v>30936</v>
      </c>
      <c r="AA3578">
        <v>1.6611</v>
      </c>
    </row>
    <row r="3579" spans="26:27" x14ac:dyDescent="0.2">
      <c r="Z3579" s="61">
        <v>30937</v>
      </c>
      <c r="AA3579">
        <v>1.6461000000000001</v>
      </c>
    </row>
    <row r="3580" spans="26:27" x14ac:dyDescent="0.2">
      <c r="Z3580" s="61">
        <v>30938</v>
      </c>
      <c r="AA3580">
        <v>1.6764999999999999</v>
      </c>
    </row>
    <row r="3581" spans="26:27" x14ac:dyDescent="0.2">
      <c r="Z3581" s="61">
        <v>30939</v>
      </c>
      <c r="AA3581">
        <v>1.6638999999999999</v>
      </c>
    </row>
    <row r="3582" spans="26:27" x14ac:dyDescent="0.2">
      <c r="Z3582" s="61">
        <v>30942</v>
      </c>
      <c r="AA3582">
        <v>1.6825999999999999</v>
      </c>
    </row>
    <row r="3583" spans="26:27" x14ac:dyDescent="0.2">
      <c r="Z3583" s="61">
        <v>30943</v>
      </c>
      <c r="AA3583">
        <v>1.6983999999999999</v>
      </c>
    </row>
    <row r="3584" spans="26:27" x14ac:dyDescent="0.2">
      <c r="Z3584" s="61">
        <v>30944</v>
      </c>
      <c r="AA3584">
        <v>1.675</v>
      </c>
    </row>
    <row r="3585" spans="26:27" x14ac:dyDescent="0.2">
      <c r="Z3585" s="61">
        <v>30945</v>
      </c>
      <c r="AA3585">
        <v>1.7036</v>
      </c>
    </row>
    <row r="3586" spans="26:27" x14ac:dyDescent="0.2">
      <c r="Z3586" s="61">
        <v>30946</v>
      </c>
      <c r="AA3586">
        <v>1.6529</v>
      </c>
    </row>
    <row r="3587" spans="26:27" x14ac:dyDescent="0.2">
      <c r="Z3587" s="61">
        <v>30949</v>
      </c>
      <c r="AA3587">
        <v>1.6625000000000001</v>
      </c>
    </row>
    <row r="3588" spans="26:27" x14ac:dyDescent="0.2">
      <c r="Z3588" s="61">
        <v>30950</v>
      </c>
      <c r="AA3588">
        <v>1.6778999999999999</v>
      </c>
    </row>
    <row r="3589" spans="26:27" x14ac:dyDescent="0.2">
      <c r="Z3589" s="61">
        <v>30951</v>
      </c>
      <c r="AA3589">
        <v>1.6806999999999999</v>
      </c>
    </row>
    <row r="3590" spans="26:27" x14ac:dyDescent="0.2">
      <c r="Z3590" s="61">
        <v>30952</v>
      </c>
      <c r="AA3590">
        <v>1.6625000000000001</v>
      </c>
    </row>
    <row r="3591" spans="26:27" x14ac:dyDescent="0.2">
      <c r="Z3591" s="61">
        <v>30953</v>
      </c>
      <c r="AA3591">
        <v>1.6707999999999998</v>
      </c>
    </row>
    <row r="3592" spans="26:27" x14ac:dyDescent="0.2">
      <c r="Z3592" s="61">
        <v>30956</v>
      </c>
      <c r="AA3592">
        <v>1.6806999999999999</v>
      </c>
    </row>
    <row r="3593" spans="26:27" x14ac:dyDescent="0.2">
      <c r="Z3593" s="61">
        <v>30957</v>
      </c>
      <c r="AA3593">
        <v>1.6806999999999999</v>
      </c>
    </row>
    <row r="3594" spans="26:27" x14ac:dyDescent="0.2">
      <c r="Z3594" s="61">
        <v>30958</v>
      </c>
      <c r="AA3594">
        <v>1.6611</v>
      </c>
    </row>
    <row r="3595" spans="26:27" x14ac:dyDescent="0.2">
      <c r="Z3595" s="61">
        <v>30959</v>
      </c>
      <c r="AA3595">
        <v>1.6825999999999999</v>
      </c>
    </row>
    <row r="3596" spans="26:27" x14ac:dyDescent="0.2">
      <c r="Z3596" s="61">
        <v>30960</v>
      </c>
      <c r="AA3596">
        <v>1.6892</v>
      </c>
    </row>
    <row r="3597" spans="26:27" x14ac:dyDescent="0.2">
      <c r="Z3597" s="61">
        <v>30963</v>
      </c>
      <c r="AA3597">
        <v>1.6892</v>
      </c>
    </row>
    <row r="3598" spans="26:27" x14ac:dyDescent="0.2">
      <c r="Z3598" s="61">
        <v>30964</v>
      </c>
      <c r="AA3598">
        <v>1.7286000000000001</v>
      </c>
    </row>
    <row r="3599" spans="26:27" x14ac:dyDescent="0.2">
      <c r="Z3599" s="61">
        <v>30965</v>
      </c>
      <c r="AA3599">
        <v>1.7301</v>
      </c>
    </row>
    <row r="3600" spans="26:27" x14ac:dyDescent="0.2">
      <c r="Z3600" s="61">
        <v>30966</v>
      </c>
      <c r="AA3600">
        <v>1.7271000000000001</v>
      </c>
    </row>
    <row r="3601" spans="26:27" x14ac:dyDescent="0.2">
      <c r="Z3601" s="61">
        <v>30967</v>
      </c>
      <c r="AA3601">
        <v>1.7437</v>
      </c>
    </row>
    <row r="3602" spans="26:27" x14ac:dyDescent="0.2">
      <c r="Z3602" s="61">
        <v>30970</v>
      </c>
      <c r="AA3602">
        <v>1.7808999999999999</v>
      </c>
    </row>
    <row r="3603" spans="26:27" x14ac:dyDescent="0.2">
      <c r="Z3603" s="61">
        <v>30971</v>
      </c>
      <c r="AA3603">
        <v>1.7888999999999999</v>
      </c>
    </row>
    <row r="3604" spans="26:27" x14ac:dyDescent="0.2">
      <c r="Z3604" s="61">
        <v>30972</v>
      </c>
      <c r="AA3604">
        <v>1.7888999999999999</v>
      </c>
    </row>
    <row r="3605" spans="26:27" x14ac:dyDescent="0.2">
      <c r="Z3605" s="61">
        <v>30973</v>
      </c>
      <c r="AA3605">
        <v>1.7841</v>
      </c>
    </row>
    <row r="3606" spans="26:27" x14ac:dyDescent="0.2">
      <c r="Z3606" s="61">
        <v>30974</v>
      </c>
      <c r="AA3606">
        <v>1.7825</v>
      </c>
    </row>
    <row r="3607" spans="26:27" x14ac:dyDescent="0.2">
      <c r="Z3607" s="61">
        <v>30977</v>
      </c>
      <c r="AA3607">
        <v>1.7968999999999999</v>
      </c>
    </row>
    <row r="3608" spans="26:27" x14ac:dyDescent="0.2">
      <c r="Z3608" s="61">
        <v>30978</v>
      </c>
      <c r="AA3608">
        <v>1.7808999999999999</v>
      </c>
    </row>
    <row r="3609" spans="26:27" x14ac:dyDescent="0.2">
      <c r="Z3609" s="61">
        <v>30979</v>
      </c>
      <c r="AA3609">
        <v>1.7699</v>
      </c>
    </row>
    <row r="3610" spans="26:27" x14ac:dyDescent="0.2">
      <c r="Z3610" s="61">
        <v>30980</v>
      </c>
      <c r="AA3610">
        <v>1.7986</v>
      </c>
    </row>
    <row r="3611" spans="26:27" x14ac:dyDescent="0.2">
      <c r="Z3611" s="61">
        <v>30981</v>
      </c>
      <c r="AA3611">
        <v>1.8115999999999999</v>
      </c>
    </row>
    <row r="3612" spans="26:27" x14ac:dyDescent="0.2">
      <c r="Z3612" s="61">
        <v>30984</v>
      </c>
      <c r="AA3612">
        <v>1.9418</v>
      </c>
    </row>
    <row r="3613" spans="26:27" x14ac:dyDescent="0.2">
      <c r="Z3613" s="61">
        <v>30985</v>
      </c>
      <c r="AA3613">
        <v>1.9285999999999999</v>
      </c>
    </row>
    <row r="3614" spans="26:27" x14ac:dyDescent="0.2">
      <c r="Z3614" s="61">
        <v>30986</v>
      </c>
      <c r="AA3614">
        <v>1.9048</v>
      </c>
    </row>
    <row r="3615" spans="26:27" x14ac:dyDescent="0.2">
      <c r="Z3615" s="61">
        <v>30987</v>
      </c>
      <c r="AA3615">
        <v>1.8885999999999998</v>
      </c>
    </row>
    <row r="3616" spans="26:27" x14ac:dyDescent="0.2">
      <c r="Z3616" s="61">
        <v>30988</v>
      </c>
      <c r="AA3616">
        <v>1.8692</v>
      </c>
    </row>
    <row r="3617" spans="26:27" x14ac:dyDescent="0.2">
      <c r="Z3617" s="61">
        <v>30991</v>
      </c>
      <c r="AA3617">
        <v>1.8050999999999999</v>
      </c>
    </row>
    <row r="3618" spans="26:27" x14ac:dyDescent="0.2">
      <c r="Z3618" s="61">
        <v>30992</v>
      </c>
      <c r="AA3618">
        <v>1.8050999999999999</v>
      </c>
    </row>
    <row r="3619" spans="26:27" x14ac:dyDescent="0.2">
      <c r="Z3619" s="61">
        <v>30993</v>
      </c>
      <c r="AA3619">
        <v>1.7544</v>
      </c>
    </row>
    <row r="3620" spans="26:27" x14ac:dyDescent="0.2">
      <c r="Z3620" s="61">
        <v>30994</v>
      </c>
      <c r="AA3620">
        <v>1.7544</v>
      </c>
    </row>
    <row r="3621" spans="26:27" x14ac:dyDescent="0.2">
      <c r="Z3621" s="61">
        <v>30995</v>
      </c>
      <c r="AA3621">
        <v>1.7667999999999999</v>
      </c>
    </row>
    <row r="3622" spans="26:27" x14ac:dyDescent="0.2">
      <c r="Z3622" s="61">
        <v>30998</v>
      </c>
      <c r="AA3622">
        <v>1.7667999999999999</v>
      </c>
    </row>
    <row r="3623" spans="26:27" x14ac:dyDescent="0.2">
      <c r="Z3623" s="61">
        <v>30999</v>
      </c>
      <c r="AA3623">
        <v>1.7301</v>
      </c>
    </row>
    <row r="3624" spans="26:27" x14ac:dyDescent="0.2">
      <c r="Z3624" s="61">
        <v>31000</v>
      </c>
      <c r="AA3624">
        <v>1.7606000000000002</v>
      </c>
    </row>
    <row r="3625" spans="26:27" x14ac:dyDescent="0.2">
      <c r="Z3625" s="61">
        <v>31001</v>
      </c>
      <c r="AA3625">
        <v>1.7621</v>
      </c>
    </row>
    <row r="3626" spans="26:27" x14ac:dyDescent="0.2">
      <c r="Z3626" s="61">
        <v>31002</v>
      </c>
      <c r="AA3626">
        <v>1.7621</v>
      </c>
    </row>
    <row r="3627" spans="26:27" x14ac:dyDescent="0.2">
      <c r="Z3627" s="61">
        <v>31005</v>
      </c>
      <c r="AA3627">
        <v>1.8002</v>
      </c>
    </row>
    <row r="3628" spans="26:27" x14ac:dyDescent="0.2">
      <c r="Z3628" s="61">
        <v>31006</v>
      </c>
      <c r="AA3628">
        <v>1.7888999999999999</v>
      </c>
    </row>
    <row r="3629" spans="26:27" x14ac:dyDescent="0.2">
      <c r="Z3629" s="61">
        <v>31007</v>
      </c>
      <c r="AA3629">
        <v>1.8018000000000001</v>
      </c>
    </row>
    <row r="3630" spans="26:27" x14ac:dyDescent="0.2">
      <c r="Z3630" s="61">
        <v>31008</v>
      </c>
      <c r="AA3630">
        <v>1.8018000000000001</v>
      </c>
    </row>
    <row r="3631" spans="26:27" x14ac:dyDescent="0.2">
      <c r="Z3631" s="61">
        <v>31009</v>
      </c>
      <c r="AA3631">
        <v>1.8050999999999999</v>
      </c>
    </row>
    <row r="3632" spans="26:27" x14ac:dyDescent="0.2">
      <c r="Z3632" s="61">
        <v>31012</v>
      </c>
      <c r="AA3632">
        <v>1.8231999999999999</v>
      </c>
    </row>
    <row r="3633" spans="26:27" x14ac:dyDescent="0.2">
      <c r="Z3633" s="61">
        <v>31013</v>
      </c>
      <c r="AA3633">
        <v>1.8298000000000001</v>
      </c>
    </row>
    <row r="3634" spans="26:27" x14ac:dyDescent="0.2">
      <c r="Z3634" s="61">
        <v>31014</v>
      </c>
      <c r="AA3634">
        <v>1.8605</v>
      </c>
    </row>
    <row r="3635" spans="26:27" x14ac:dyDescent="0.2">
      <c r="Z3635" s="61">
        <v>31015</v>
      </c>
      <c r="AA3635">
        <v>1.8519000000000001</v>
      </c>
    </row>
    <row r="3636" spans="26:27" x14ac:dyDescent="0.2">
      <c r="Z3636" s="61">
        <v>31016</v>
      </c>
      <c r="AA3636">
        <v>1.8587</v>
      </c>
    </row>
    <row r="3637" spans="26:27" x14ac:dyDescent="0.2">
      <c r="Z3637" s="61">
        <v>31019</v>
      </c>
      <c r="AA3637">
        <v>1.8587</v>
      </c>
    </row>
    <row r="3638" spans="26:27" x14ac:dyDescent="0.2">
      <c r="Z3638" s="61">
        <v>31020</v>
      </c>
      <c r="AA3638">
        <v>1.8332000000000002</v>
      </c>
    </row>
    <row r="3639" spans="26:27" x14ac:dyDescent="0.2">
      <c r="Z3639" s="61">
        <v>31021</v>
      </c>
      <c r="AA3639">
        <v>1.8416000000000001</v>
      </c>
    </row>
    <row r="3640" spans="26:27" x14ac:dyDescent="0.2">
      <c r="Z3640" s="61">
        <v>31022</v>
      </c>
      <c r="AA3640">
        <v>1.8365</v>
      </c>
    </row>
    <row r="3641" spans="26:27" x14ac:dyDescent="0.2">
      <c r="Z3641" s="61">
        <v>31023</v>
      </c>
      <c r="AA3641">
        <v>1.8416000000000001</v>
      </c>
    </row>
    <row r="3642" spans="26:27" x14ac:dyDescent="0.2">
      <c r="Z3642" s="61">
        <v>31026</v>
      </c>
      <c r="AA3642">
        <v>1.8258000000000001</v>
      </c>
    </row>
    <row r="3643" spans="26:27" x14ac:dyDescent="0.2">
      <c r="Z3643" s="61">
        <v>31027</v>
      </c>
      <c r="AA3643">
        <v>1.8433000000000002</v>
      </c>
    </row>
    <row r="3644" spans="26:27" x14ac:dyDescent="0.2">
      <c r="Z3644" s="61">
        <v>31028</v>
      </c>
      <c r="AA3644">
        <v>1.8587</v>
      </c>
    </row>
    <row r="3645" spans="26:27" x14ac:dyDescent="0.2">
      <c r="Z3645" s="61">
        <v>31029</v>
      </c>
      <c r="AA3645">
        <v>1.8552999999999999</v>
      </c>
    </row>
    <row r="3646" spans="26:27" x14ac:dyDescent="0.2">
      <c r="Z3646" s="61">
        <v>31030</v>
      </c>
      <c r="AA3646">
        <v>1.8778999999999999</v>
      </c>
    </row>
    <row r="3647" spans="26:27" x14ac:dyDescent="0.2">
      <c r="Z3647" s="61">
        <v>31033</v>
      </c>
      <c r="AA3647">
        <v>1.9083999999999999</v>
      </c>
    </row>
    <row r="3648" spans="26:27" x14ac:dyDescent="0.2">
      <c r="Z3648" s="61">
        <v>31034</v>
      </c>
      <c r="AA3648">
        <v>1.9285999999999999</v>
      </c>
    </row>
    <row r="3649" spans="26:27" x14ac:dyDescent="0.2">
      <c r="Z3649" s="61">
        <v>31035</v>
      </c>
      <c r="AA3649">
        <v>1.9304999999999999</v>
      </c>
    </row>
    <row r="3650" spans="26:27" x14ac:dyDescent="0.2">
      <c r="Z3650" s="61">
        <v>31036</v>
      </c>
      <c r="AA3650">
        <v>1.9512</v>
      </c>
    </row>
    <row r="3651" spans="26:27" x14ac:dyDescent="0.2">
      <c r="Z3651" s="61">
        <v>31037</v>
      </c>
      <c r="AA3651">
        <v>1.9493</v>
      </c>
    </row>
    <row r="3652" spans="26:27" x14ac:dyDescent="0.2">
      <c r="Z3652" s="61">
        <v>31040</v>
      </c>
      <c r="AA3652">
        <v>1.9588999999999999</v>
      </c>
    </row>
    <row r="3653" spans="26:27" x14ac:dyDescent="0.2">
      <c r="Z3653" s="61">
        <v>31041</v>
      </c>
      <c r="AA3653">
        <v>1.9588999999999999</v>
      </c>
    </row>
    <row r="3654" spans="26:27" x14ac:dyDescent="0.2">
      <c r="Z3654" s="61">
        <v>31042</v>
      </c>
      <c r="AA3654">
        <v>1.9607999999999999</v>
      </c>
    </row>
    <row r="3655" spans="26:27" x14ac:dyDescent="0.2">
      <c r="Z3655" s="61">
        <v>31043</v>
      </c>
      <c r="AA3655">
        <v>1.9802</v>
      </c>
    </row>
    <row r="3656" spans="26:27" x14ac:dyDescent="0.2">
      <c r="Z3656" s="61">
        <v>31044</v>
      </c>
      <c r="AA3656">
        <v>1.9802</v>
      </c>
    </row>
    <row r="3657" spans="26:27" x14ac:dyDescent="0.2">
      <c r="Z3657" s="61">
        <v>31047</v>
      </c>
      <c r="AA3657">
        <v>1.99</v>
      </c>
    </row>
    <row r="3658" spans="26:27" x14ac:dyDescent="0.2">
      <c r="Z3658" s="61">
        <v>31048</v>
      </c>
      <c r="AA3658">
        <v>1.99</v>
      </c>
    </row>
    <row r="3659" spans="26:27" x14ac:dyDescent="0.2">
      <c r="Z3659" s="61">
        <v>31049</v>
      </c>
      <c r="AA3659">
        <v>2.0160999999999998</v>
      </c>
    </row>
    <row r="3660" spans="26:27" x14ac:dyDescent="0.2">
      <c r="Z3660" s="61">
        <v>31050</v>
      </c>
      <c r="AA3660">
        <v>2.0325000000000002</v>
      </c>
    </row>
    <row r="3661" spans="26:27" x14ac:dyDescent="0.2">
      <c r="Z3661" s="61">
        <v>31051</v>
      </c>
      <c r="AA3661">
        <v>2.0407999999999999</v>
      </c>
    </row>
    <row r="3662" spans="26:27" x14ac:dyDescent="0.2">
      <c r="Z3662" s="61">
        <v>31054</v>
      </c>
      <c r="AA3662">
        <v>2.0985999999999998</v>
      </c>
    </row>
    <row r="3663" spans="26:27" x14ac:dyDescent="0.2">
      <c r="Z3663" s="61">
        <v>31055</v>
      </c>
      <c r="AA3663">
        <v>2.0920999999999998</v>
      </c>
    </row>
    <row r="3664" spans="26:27" x14ac:dyDescent="0.2">
      <c r="Z3664" s="61">
        <v>31056</v>
      </c>
      <c r="AA3664">
        <v>2.1185999999999998</v>
      </c>
    </row>
    <row r="3665" spans="26:27" x14ac:dyDescent="0.2">
      <c r="Z3665" s="61">
        <v>31057</v>
      </c>
      <c r="AA3665">
        <v>2.1097000000000001</v>
      </c>
    </row>
    <row r="3666" spans="26:27" x14ac:dyDescent="0.2">
      <c r="Z3666" s="61">
        <v>31058</v>
      </c>
      <c r="AA3666">
        <v>2.1739000000000002</v>
      </c>
    </row>
    <row r="3667" spans="26:27" x14ac:dyDescent="0.2">
      <c r="Z3667" s="61">
        <v>31061</v>
      </c>
      <c r="AA3667">
        <v>2.2547999999999999</v>
      </c>
    </row>
    <row r="3668" spans="26:27" x14ac:dyDescent="0.2">
      <c r="Z3668" s="61">
        <v>31062</v>
      </c>
      <c r="AA3668">
        <v>2.2989000000000002</v>
      </c>
    </row>
    <row r="3669" spans="26:27" x14ac:dyDescent="0.2">
      <c r="Z3669" s="61">
        <v>31063</v>
      </c>
      <c r="AA3669">
        <v>2.2856999999999998</v>
      </c>
    </row>
    <row r="3670" spans="26:27" x14ac:dyDescent="0.2">
      <c r="Z3670" s="61">
        <v>31064</v>
      </c>
      <c r="AA3670">
        <v>2.331</v>
      </c>
    </row>
    <row r="3671" spans="26:27" x14ac:dyDescent="0.2">
      <c r="Z3671" s="61">
        <v>31065</v>
      </c>
      <c r="AA3671">
        <v>2.3256000000000001</v>
      </c>
    </row>
    <row r="3672" spans="26:27" x14ac:dyDescent="0.2">
      <c r="Z3672" s="61">
        <v>31068</v>
      </c>
      <c r="AA3672">
        <v>2.3256000000000001</v>
      </c>
    </row>
    <row r="3673" spans="26:27" x14ac:dyDescent="0.2">
      <c r="Z3673" s="61">
        <v>31069</v>
      </c>
      <c r="AA3673">
        <v>2.2805</v>
      </c>
    </row>
    <row r="3674" spans="26:27" x14ac:dyDescent="0.2">
      <c r="Z3674" s="61">
        <v>31070</v>
      </c>
      <c r="AA3674">
        <v>2.3201999999999998</v>
      </c>
    </row>
    <row r="3675" spans="26:27" x14ac:dyDescent="0.2">
      <c r="Z3675" s="61">
        <v>31071</v>
      </c>
      <c r="AA3675">
        <v>2.2989000000000002</v>
      </c>
    </row>
    <row r="3676" spans="26:27" x14ac:dyDescent="0.2">
      <c r="Z3676" s="61">
        <v>31072</v>
      </c>
      <c r="AA3676">
        <v>2.2395999999999998</v>
      </c>
    </row>
    <row r="3677" spans="26:27" x14ac:dyDescent="0.2">
      <c r="Z3677" s="61">
        <v>31075</v>
      </c>
      <c r="AA3677">
        <v>2.1345000000000001</v>
      </c>
    </row>
    <row r="3678" spans="26:27" x14ac:dyDescent="0.2">
      <c r="Z3678" s="61">
        <v>31076</v>
      </c>
      <c r="AA3678">
        <v>2.0512999999999999</v>
      </c>
    </row>
    <row r="3679" spans="26:27" x14ac:dyDescent="0.2">
      <c r="Z3679" s="61">
        <v>31077</v>
      </c>
      <c r="AA3679">
        <v>1.9802</v>
      </c>
    </row>
    <row r="3680" spans="26:27" x14ac:dyDescent="0.2">
      <c r="Z3680" s="61">
        <v>31078</v>
      </c>
      <c r="AA3680">
        <v>1.9802</v>
      </c>
    </row>
    <row r="3681" spans="26:27" x14ac:dyDescent="0.2">
      <c r="Z3681" s="61">
        <v>31079</v>
      </c>
      <c r="AA3681">
        <v>1.9841</v>
      </c>
    </row>
    <row r="3682" spans="26:27" x14ac:dyDescent="0.2">
      <c r="Z3682" s="61">
        <v>31082</v>
      </c>
      <c r="AA3682">
        <v>2.0284</v>
      </c>
    </row>
    <row r="3683" spans="26:27" x14ac:dyDescent="0.2">
      <c r="Z3683" s="61">
        <v>31083</v>
      </c>
      <c r="AA3683">
        <v>2.0243000000000002</v>
      </c>
    </row>
    <row r="3684" spans="26:27" x14ac:dyDescent="0.2">
      <c r="Z3684" s="61">
        <v>31084</v>
      </c>
      <c r="AA3684">
        <v>1.9550000000000001</v>
      </c>
    </row>
    <row r="3685" spans="26:27" x14ac:dyDescent="0.2">
      <c r="Z3685" s="61">
        <v>31085</v>
      </c>
      <c r="AA3685">
        <v>1.8709</v>
      </c>
    </row>
    <row r="3686" spans="26:27" x14ac:dyDescent="0.2">
      <c r="Z3686" s="61">
        <v>31086</v>
      </c>
      <c r="AA3686">
        <v>1.8692</v>
      </c>
    </row>
    <row r="3687" spans="26:27" x14ac:dyDescent="0.2">
      <c r="Z3687" s="61">
        <v>31089</v>
      </c>
      <c r="AA3687">
        <v>1.8868</v>
      </c>
    </row>
    <row r="3688" spans="26:27" x14ac:dyDescent="0.2">
      <c r="Z3688" s="61">
        <v>31090</v>
      </c>
      <c r="AA3688">
        <v>1.8868</v>
      </c>
    </row>
    <row r="3689" spans="26:27" x14ac:dyDescent="0.2">
      <c r="Z3689" s="61">
        <v>31091</v>
      </c>
      <c r="AA3689">
        <v>1.8519000000000001</v>
      </c>
    </row>
    <row r="3690" spans="26:27" x14ac:dyDescent="0.2">
      <c r="Z3690" s="61">
        <v>31092</v>
      </c>
      <c r="AA3690">
        <v>1.8761999999999999</v>
      </c>
    </row>
    <row r="3691" spans="26:27" x14ac:dyDescent="0.2">
      <c r="Z3691" s="61">
        <v>31093</v>
      </c>
      <c r="AA3691">
        <v>1.9138999999999999</v>
      </c>
    </row>
    <row r="3692" spans="26:27" x14ac:dyDescent="0.2">
      <c r="Z3692" s="61">
        <v>31096</v>
      </c>
      <c r="AA3692">
        <v>1.9138999999999999</v>
      </c>
    </row>
    <row r="3693" spans="26:27" x14ac:dyDescent="0.2">
      <c r="Z3693" s="61">
        <v>31097</v>
      </c>
      <c r="AA3693">
        <v>1.9531000000000001</v>
      </c>
    </row>
    <row r="3694" spans="26:27" x14ac:dyDescent="0.2">
      <c r="Z3694" s="61">
        <v>31098</v>
      </c>
      <c r="AA3694">
        <v>1.996</v>
      </c>
    </row>
    <row r="3695" spans="26:27" x14ac:dyDescent="0.2">
      <c r="Z3695" s="61">
        <v>31099</v>
      </c>
      <c r="AA3695">
        <v>2.0243000000000002</v>
      </c>
    </row>
    <row r="3696" spans="26:27" x14ac:dyDescent="0.2">
      <c r="Z3696" s="61">
        <v>31100</v>
      </c>
      <c r="AA3696">
        <v>2.0682</v>
      </c>
    </row>
    <row r="3697" spans="26:27" x14ac:dyDescent="0.2">
      <c r="Z3697" s="61">
        <v>31103</v>
      </c>
      <c r="AA3697">
        <v>2.1644999999999999</v>
      </c>
    </row>
    <row r="3698" spans="26:27" x14ac:dyDescent="0.2">
      <c r="Z3698" s="61">
        <v>31104</v>
      </c>
      <c r="AA3698">
        <v>2.1575000000000002</v>
      </c>
    </row>
    <row r="3699" spans="26:27" x14ac:dyDescent="0.2">
      <c r="Z3699" s="61">
        <v>31105</v>
      </c>
      <c r="AA3699">
        <v>2</v>
      </c>
    </row>
    <row r="3700" spans="26:27" x14ac:dyDescent="0.2">
      <c r="Z3700" s="61">
        <v>31106</v>
      </c>
      <c r="AA3700">
        <v>2.0449999999999999</v>
      </c>
    </row>
    <row r="3701" spans="26:27" x14ac:dyDescent="0.2">
      <c r="Z3701" s="61">
        <v>31107</v>
      </c>
      <c r="AA3701">
        <v>2.0619000000000001</v>
      </c>
    </row>
    <row r="3702" spans="26:27" x14ac:dyDescent="0.2">
      <c r="Z3702" s="61">
        <v>31110</v>
      </c>
      <c r="AA3702">
        <v>2.0724999999999998</v>
      </c>
    </row>
    <row r="3703" spans="26:27" x14ac:dyDescent="0.2">
      <c r="Z3703" s="61">
        <v>31111</v>
      </c>
      <c r="AA3703">
        <v>2.0596999999999999</v>
      </c>
    </row>
    <row r="3704" spans="26:27" x14ac:dyDescent="0.2">
      <c r="Z3704" s="61">
        <v>31112</v>
      </c>
      <c r="AA3704">
        <v>2.0367000000000002</v>
      </c>
    </row>
    <row r="3705" spans="26:27" x14ac:dyDescent="0.2">
      <c r="Z3705" s="61">
        <v>31113</v>
      </c>
      <c r="AA3705">
        <v>2.0325000000000002</v>
      </c>
    </row>
    <row r="3706" spans="26:27" x14ac:dyDescent="0.2">
      <c r="Z3706" s="61">
        <v>31114</v>
      </c>
      <c r="AA3706">
        <v>2.0596999999999999</v>
      </c>
    </row>
    <row r="3707" spans="26:27" x14ac:dyDescent="0.2">
      <c r="Z3707" s="61">
        <v>31117</v>
      </c>
      <c r="AA3707">
        <v>2.0059999999999998</v>
      </c>
    </row>
    <row r="3708" spans="26:27" x14ac:dyDescent="0.2">
      <c r="Z3708" s="61">
        <v>31118</v>
      </c>
      <c r="AA3708">
        <v>1.99</v>
      </c>
    </row>
    <row r="3709" spans="26:27" x14ac:dyDescent="0.2">
      <c r="Z3709" s="61">
        <v>31119</v>
      </c>
      <c r="AA3709">
        <v>2.0059999999999998</v>
      </c>
    </row>
    <row r="3710" spans="26:27" x14ac:dyDescent="0.2">
      <c r="Z3710" s="61">
        <v>31120</v>
      </c>
      <c r="AA3710">
        <v>2.0407999999999999</v>
      </c>
    </row>
    <row r="3711" spans="26:27" x14ac:dyDescent="0.2">
      <c r="Z3711" s="61">
        <v>31121</v>
      </c>
      <c r="AA3711">
        <v>2.0407999999999999</v>
      </c>
    </row>
    <row r="3712" spans="26:27" x14ac:dyDescent="0.2">
      <c r="Z3712" s="61">
        <v>31124</v>
      </c>
      <c r="AA3712">
        <v>2</v>
      </c>
    </row>
    <row r="3713" spans="26:27" x14ac:dyDescent="0.2">
      <c r="Z3713" s="61">
        <v>31125</v>
      </c>
      <c r="AA3713">
        <v>1.9231</v>
      </c>
    </row>
    <row r="3714" spans="26:27" x14ac:dyDescent="0.2">
      <c r="Z3714" s="61">
        <v>31126</v>
      </c>
      <c r="AA3714">
        <v>1.9138999999999999</v>
      </c>
    </row>
    <row r="3715" spans="26:27" x14ac:dyDescent="0.2">
      <c r="Z3715" s="61">
        <v>31127</v>
      </c>
      <c r="AA3715">
        <v>1.9048</v>
      </c>
    </row>
    <row r="3716" spans="26:27" x14ac:dyDescent="0.2">
      <c r="Z3716" s="61">
        <v>31128</v>
      </c>
      <c r="AA3716">
        <v>1.9569000000000001</v>
      </c>
    </row>
    <row r="3717" spans="26:27" x14ac:dyDescent="0.2">
      <c r="Z3717" s="61">
        <v>31131</v>
      </c>
      <c r="AA3717">
        <v>1.99</v>
      </c>
    </row>
    <row r="3718" spans="26:27" x14ac:dyDescent="0.2">
      <c r="Z3718" s="61">
        <v>31132</v>
      </c>
      <c r="AA3718">
        <v>1.9762999999999999</v>
      </c>
    </row>
    <row r="3719" spans="26:27" x14ac:dyDescent="0.2">
      <c r="Z3719" s="61">
        <v>31133</v>
      </c>
      <c r="AA3719">
        <v>1.8885999999999998</v>
      </c>
    </row>
    <row r="3720" spans="26:27" x14ac:dyDescent="0.2">
      <c r="Z3720" s="61">
        <v>31134</v>
      </c>
      <c r="AA3720">
        <v>1.9102000000000001</v>
      </c>
    </row>
    <row r="3721" spans="26:27" x14ac:dyDescent="0.2">
      <c r="Z3721" s="61">
        <v>31135</v>
      </c>
      <c r="AA3721">
        <v>1.8904000000000001</v>
      </c>
    </row>
    <row r="3722" spans="26:27" x14ac:dyDescent="0.2">
      <c r="Z3722" s="61">
        <v>31138</v>
      </c>
      <c r="AA3722">
        <v>1.9418</v>
      </c>
    </row>
    <row r="3723" spans="26:27" x14ac:dyDescent="0.2">
      <c r="Z3723" s="61">
        <v>31139</v>
      </c>
      <c r="AA3723">
        <v>1.9645999999999999</v>
      </c>
    </row>
    <row r="3724" spans="26:27" x14ac:dyDescent="0.2">
      <c r="Z3724" s="61">
        <v>31140</v>
      </c>
      <c r="AA3724">
        <v>1.9645999999999999</v>
      </c>
    </row>
    <row r="3725" spans="26:27" x14ac:dyDescent="0.2">
      <c r="Z3725" s="61">
        <v>31141</v>
      </c>
      <c r="AA3725">
        <v>2.008</v>
      </c>
    </row>
    <row r="3726" spans="26:27" x14ac:dyDescent="0.2">
      <c r="Z3726" s="61">
        <v>31142</v>
      </c>
      <c r="AA3726">
        <v>2.0202</v>
      </c>
    </row>
    <row r="3727" spans="26:27" x14ac:dyDescent="0.2">
      <c r="Z3727" s="61">
        <v>31145</v>
      </c>
      <c r="AA3727">
        <v>2.0059999999999998</v>
      </c>
    </row>
    <row r="3728" spans="26:27" x14ac:dyDescent="0.2">
      <c r="Z3728" s="61">
        <v>31146</v>
      </c>
      <c r="AA3728">
        <v>1.9802</v>
      </c>
    </row>
    <row r="3729" spans="26:27" x14ac:dyDescent="0.2">
      <c r="Z3729" s="61">
        <v>31147</v>
      </c>
      <c r="AA3729">
        <v>1.9802</v>
      </c>
    </row>
    <row r="3730" spans="26:27" x14ac:dyDescent="0.2">
      <c r="Z3730" s="61">
        <v>31148</v>
      </c>
      <c r="AA3730">
        <v>1.9194</v>
      </c>
    </row>
    <row r="3731" spans="26:27" x14ac:dyDescent="0.2">
      <c r="Z3731" s="61">
        <v>31149</v>
      </c>
      <c r="AA3731">
        <v>1.9066000000000001</v>
      </c>
    </row>
    <row r="3732" spans="26:27" x14ac:dyDescent="0.2">
      <c r="Z3732" s="61">
        <v>31152</v>
      </c>
      <c r="AA3732">
        <v>1.8885999999999998</v>
      </c>
    </row>
    <row r="3733" spans="26:27" x14ac:dyDescent="0.2">
      <c r="Z3733" s="61">
        <v>31153</v>
      </c>
      <c r="AA3733">
        <v>1.8868</v>
      </c>
    </row>
    <row r="3734" spans="26:27" x14ac:dyDescent="0.2">
      <c r="Z3734" s="61">
        <v>31154</v>
      </c>
      <c r="AA3734">
        <v>1.9194</v>
      </c>
    </row>
    <row r="3735" spans="26:27" x14ac:dyDescent="0.2">
      <c r="Z3735" s="61">
        <v>31155</v>
      </c>
      <c r="AA3735">
        <v>1.8797000000000001</v>
      </c>
    </row>
    <row r="3736" spans="26:27" x14ac:dyDescent="0.2">
      <c r="Z3736" s="61">
        <v>31156</v>
      </c>
      <c r="AA3736">
        <v>1.8921999999999999</v>
      </c>
    </row>
    <row r="3737" spans="26:27" x14ac:dyDescent="0.2">
      <c r="Z3737" s="61">
        <v>31159</v>
      </c>
      <c r="AA3737">
        <v>1.9083999999999999</v>
      </c>
    </row>
    <row r="3738" spans="26:27" x14ac:dyDescent="0.2">
      <c r="Z3738" s="61">
        <v>31160</v>
      </c>
      <c r="AA3738">
        <v>1.9285999999999999</v>
      </c>
    </row>
    <row r="3739" spans="26:27" x14ac:dyDescent="0.2">
      <c r="Z3739" s="61">
        <v>31161</v>
      </c>
      <c r="AA3739">
        <v>1.9418</v>
      </c>
    </row>
    <row r="3740" spans="26:27" x14ac:dyDescent="0.2">
      <c r="Z3740" s="61">
        <v>31162</v>
      </c>
      <c r="AA3740">
        <v>1.9531000000000001</v>
      </c>
    </row>
    <row r="3741" spans="26:27" x14ac:dyDescent="0.2">
      <c r="Z3741" s="61">
        <v>31163</v>
      </c>
      <c r="AA3741">
        <v>1.9493</v>
      </c>
    </row>
    <row r="3742" spans="26:27" x14ac:dyDescent="0.2">
      <c r="Z3742" s="61">
        <v>31166</v>
      </c>
      <c r="AA3742">
        <v>1.9531000000000001</v>
      </c>
    </row>
    <row r="3743" spans="26:27" x14ac:dyDescent="0.2">
      <c r="Z3743" s="61">
        <v>31167</v>
      </c>
      <c r="AA3743">
        <v>1.9455</v>
      </c>
    </row>
    <row r="3744" spans="26:27" x14ac:dyDescent="0.2">
      <c r="Z3744" s="61">
        <v>31168</v>
      </c>
      <c r="AA3744">
        <v>1.9794</v>
      </c>
    </row>
    <row r="3745" spans="26:27" x14ac:dyDescent="0.2">
      <c r="Z3745" s="61">
        <v>31169</v>
      </c>
      <c r="AA3745">
        <v>1.992</v>
      </c>
    </row>
    <row r="3746" spans="26:27" x14ac:dyDescent="0.2">
      <c r="Z3746" s="61">
        <v>31170</v>
      </c>
      <c r="AA3746">
        <v>2.0059999999999998</v>
      </c>
    </row>
    <row r="3747" spans="26:27" x14ac:dyDescent="0.2">
      <c r="Z3747" s="61">
        <v>31173</v>
      </c>
      <c r="AA3747">
        <v>2.0407999999999999</v>
      </c>
    </row>
    <row r="3748" spans="26:27" x14ac:dyDescent="0.2">
      <c r="Z3748" s="61">
        <v>31174</v>
      </c>
      <c r="AA3748">
        <v>2.0222000000000002</v>
      </c>
    </row>
    <row r="3749" spans="26:27" x14ac:dyDescent="0.2">
      <c r="Z3749" s="61">
        <v>31175</v>
      </c>
      <c r="AA3749">
        <v>2.0019999999999998</v>
      </c>
    </row>
    <row r="3750" spans="26:27" x14ac:dyDescent="0.2">
      <c r="Z3750" s="61">
        <v>31176</v>
      </c>
      <c r="AA3750">
        <v>1.992</v>
      </c>
    </row>
    <row r="3751" spans="26:27" x14ac:dyDescent="0.2">
      <c r="Z3751" s="61">
        <v>31177</v>
      </c>
      <c r="AA3751">
        <v>1.9822</v>
      </c>
    </row>
    <row r="3752" spans="26:27" x14ac:dyDescent="0.2">
      <c r="Z3752" s="61">
        <v>31180</v>
      </c>
      <c r="AA3752">
        <v>1.9666000000000001</v>
      </c>
    </row>
    <row r="3753" spans="26:27" x14ac:dyDescent="0.2">
      <c r="Z3753" s="61">
        <v>31181</v>
      </c>
      <c r="AA3753">
        <v>1.9685000000000001</v>
      </c>
    </row>
    <row r="3754" spans="26:27" x14ac:dyDescent="0.2">
      <c r="Z3754" s="61">
        <v>31182</v>
      </c>
      <c r="AA3754">
        <v>1.9685000000000001</v>
      </c>
    </row>
    <row r="3755" spans="26:27" x14ac:dyDescent="0.2">
      <c r="Z3755" s="61">
        <v>31183</v>
      </c>
      <c r="AA3755">
        <v>1.9782</v>
      </c>
    </row>
    <row r="3756" spans="26:27" x14ac:dyDescent="0.2">
      <c r="Z3756" s="61">
        <v>31184</v>
      </c>
      <c r="AA3756">
        <v>1.99</v>
      </c>
    </row>
    <row r="3757" spans="26:27" x14ac:dyDescent="0.2">
      <c r="Z3757" s="61">
        <v>31187</v>
      </c>
      <c r="AA3757">
        <v>1.9822</v>
      </c>
    </row>
    <row r="3758" spans="26:27" x14ac:dyDescent="0.2">
      <c r="Z3758" s="61">
        <v>31188</v>
      </c>
      <c r="AA3758">
        <v>1.9841</v>
      </c>
    </row>
    <row r="3759" spans="26:27" x14ac:dyDescent="0.2">
      <c r="Z3759" s="61">
        <v>31189</v>
      </c>
      <c r="AA3759">
        <v>1.998</v>
      </c>
    </row>
    <row r="3760" spans="26:27" x14ac:dyDescent="0.2">
      <c r="Z3760" s="61">
        <v>31190</v>
      </c>
      <c r="AA3760">
        <v>2.0019999999999998</v>
      </c>
    </row>
    <row r="3761" spans="26:27" x14ac:dyDescent="0.2">
      <c r="Z3761" s="61">
        <v>31191</v>
      </c>
      <c r="AA3761">
        <v>1.996</v>
      </c>
    </row>
    <row r="3762" spans="26:27" x14ac:dyDescent="0.2">
      <c r="Z3762" s="61">
        <v>31194</v>
      </c>
      <c r="AA3762">
        <v>1.996</v>
      </c>
    </row>
    <row r="3763" spans="26:27" x14ac:dyDescent="0.2">
      <c r="Z3763" s="61">
        <v>31195</v>
      </c>
      <c r="AA3763">
        <v>2.0141</v>
      </c>
    </row>
    <row r="3764" spans="26:27" x14ac:dyDescent="0.2">
      <c r="Z3764" s="61">
        <v>31196</v>
      </c>
      <c r="AA3764">
        <v>1.998</v>
      </c>
    </row>
    <row r="3765" spans="26:27" x14ac:dyDescent="0.2">
      <c r="Z3765" s="61">
        <v>31197</v>
      </c>
      <c r="AA3765">
        <v>1.9967999999999999</v>
      </c>
    </row>
    <row r="3766" spans="26:27" x14ac:dyDescent="0.2">
      <c r="Z3766" s="61">
        <v>31198</v>
      </c>
      <c r="AA3766">
        <v>1.9881</v>
      </c>
    </row>
    <row r="3767" spans="26:27" x14ac:dyDescent="0.2">
      <c r="Z3767" s="61">
        <v>31201</v>
      </c>
      <c r="AA3767">
        <v>1.994</v>
      </c>
    </row>
    <row r="3768" spans="26:27" x14ac:dyDescent="0.2">
      <c r="Z3768" s="61">
        <v>31202</v>
      </c>
      <c r="AA3768">
        <v>1.9881</v>
      </c>
    </row>
    <row r="3769" spans="26:27" x14ac:dyDescent="0.2">
      <c r="Z3769" s="61">
        <v>31203</v>
      </c>
      <c r="AA3769">
        <v>2</v>
      </c>
    </row>
    <row r="3770" spans="26:27" x14ac:dyDescent="0.2">
      <c r="Z3770" s="61">
        <v>31204</v>
      </c>
      <c r="AA3770">
        <v>1.996</v>
      </c>
    </row>
    <row r="3771" spans="26:27" x14ac:dyDescent="0.2">
      <c r="Z3771" s="61">
        <v>31205</v>
      </c>
      <c r="AA3771">
        <v>1.998</v>
      </c>
    </row>
    <row r="3772" spans="26:27" x14ac:dyDescent="0.2">
      <c r="Z3772" s="61">
        <v>31208</v>
      </c>
      <c r="AA3772">
        <v>2.004</v>
      </c>
    </row>
    <row r="3773" spans="26:27" x14ac:dyDescent="0.2">
      <c r="Z3773" s="61">
        <v>31209</v>
      </c>
      <c r="AA3773">
        <v>2</v>
      </c>
    </row>
    <row r="3774" spans="26:27" x14ac:dyDescent="0.2">
      <c r="Z3774" s="61">
        <v>31210</v>
      </c>
      <c r="AA3774">
        <v>1.992</v>
      </c>
    </row>
    <row r="3775" spans="26:27" x14ac:dyDescent="0.2">
      <c r="Z3775" s="61">
        <v>31211</v>
      </c>
      <c r="AA3775">
        <v>1.9881</v>
      </c>
    </row>
    <row r="3776" spans="26:27" x14ac:dyDescent="0.2">
      <c r="Z3776" s="61">
        <v>31212</v>
      </c>
      <c r="AA3776">
        <v>1.9861</v>
      </c>
    </row>
    <row r="3777" spans="26:27" x14ac:dyDescent="0.2">
      <c r="Z3777" s="61">
        <v>31215</v>
      </c>
      <c r="AA3777">
        <v>1.9802</v>
      </c>
    </row>
    <row r="3778" spans="26:27" x14ac:dyDescent="0.2">
      <c r="Z3778" s="61">
        <v>31216</v>
      </c>
      <c r="AA3778">
        <v>1.9455</v>
      </c>
    </row>
    <row r="3779" spans="26:27" x14ac:dyDescent="0.2">
      <c r="Z3779" s="61">
        <v>31217</v>
      </c>
      <c r="AA3779">
        <v>1.9455</v>
      </c>
    </row>
    <row r="3780" spans="26:27" x14ac:dyDescent="0.2">
      <c r="Z3780" s="61">
        <v>31218</v>
      </c>
      <c r="AA3780">
        <v>1.9666000000000001</v>
      </c>
    </row>
    <row r="3781" spans="26:27" x14ac:dyDescent="0.2">
      <c r="Z3781" s="61">
        <v>31219</v>
      </c>
      <c r="AA3781">
        <v>1.9607999999999999</v>
      </c>
    </row>
    <row r="3782" spans="26:27" x14ac:dyDescent="0.2">
      <c r="Z3782" s="61">
        <v>31222</v>
      </c>
      <c r="AA3782">
        <v>1.9742999999999999</v>
      </c>
    </row>
    <row r="3783" spans="26:27" x14ac:dyDescent="0.2">
      <c r="Z3783" s="61">
        <v>31223</v>
      </c>
      <c r="AA3783">
        <v>1.9607999999999999</v>
      </c>
    </row>
    <row r="3784" spans="26:27" x14ac:dyDescent="0.2">
      <c r="Z3784" s="61">
        <v>31224</v>
      </c>
      <c r="AA3784">
        <v>1.9607999999999999</v>
      </c>
    </row>
    <row r="3785" spans="26:27" x14ac:dyDescent="0.2">
      <c r="Z3785" s="61">
        <v>31225</v>
      </c>
      <c r="AA3785">
        <v>1.9723999999999999</v>
      </c>
    </row>
    <row r="3786" spans="26:27" x14ac:dyDescent="0.2">
      <c r="Z3786" s="61">
        <v>31226</v>
      </c>
      <c r="AA3786">
        <v>1.9596</v>
      </c>
    </row>
    <row r="3787" spans="26:27" x14ac:dyDescent="0.2">
      <c r="Z3787" s="61">
        <v>31229</v>
      </c>
      <c r="AA3787">
        <v>1.9762999999999999</v>
      </c>
    </row>
    <row r="3788" spans="26:27" x14ac:dyDescent="0.2">
      <c r="Z3788" s="61">
        <v>31230</v>
      </c>
      <c r="AA3788">
        <v>1.9822</v>
      </c>
    </row>
    <row r="3789" spans="26:27" x14ac:dyDescent="0.2">
      <c r="Z3789" s="61">
        <v>31231</v>
      </c>
      <c r="AA3789">
        <v>1.9802</v>
      </c>
    </row>
    <row r="3790" spans="26:27" x14ac:dyDescent="0.2">
      <c r="Z3790" s="61">
        <v>31232</v>
      </c>
      <c r="AA3790">
        <v>1.9802</v>
      </c>
    </row>
    <row r="3791" spans="26:27" x14ac:dyDescent="0.2">
      <c r="Z3791" s="61">
        <v>31233</v>
      </c>
      <c r="AA3791">
        <v>1.99</v>
      </c>
    </row>
    <row r="3792" spans="26:27" x14ac:dyDescent="0.2">
      <c r="Z3792" s="61">
        <v>31236</v>
      </c>
      <c r="AA3792">
        <v>1.9588999999999999</v>
      </c>
    </row>
    <row r="3793" spans="26:27" x14ac:dyDescent="0.2">
      <c r="Z3793" s="61">
        <v>31237</v>
      </c>
      <c r="AA3793">
        <v>1.9418</v>
      </c>
    </row>
    <row r="3794" spans="26:27" x14ac:dyDescent="0.2">
      <c r="Z3794" s="61">
        <v>31238</v>
      </c>
      <c r="AA3794">
        <v>1.9278999999999999</v>
      </c>
    </row>
    <row r="3795" spans="26:27" x14ac:dyDescent="0.2">
      <c r="Z3795" s="61">
        <v>31239</v>
      </c>
      <c r="AA3795">
        <v>1.9249000000000001</v>
      </c>
    </row>
    <row r="3796" spans="26:27" x14ac:dyDescent="0.2">
      <c r="Z3796" s="61">
        <v>31240</v>
      </c>
      <c r="AA3796">
        <v>1.9102000000000001</v>
      </c>
    </row>
    <row r="3797" spans="26:27" x14ac:dyDescent="0.2">
      <c r="Z3797" s="61">
        <v>31243</v>
      </c>
      <c r="AA3797">
        <v>1.9157</v>
      </c>
    </row>
    <row r="3798" spans="26:27" x14ac:dyDescent="0.2">
      <c r="Z3798" s="61">
        <v>31244</v>
      </c>
      <c r="AA3798">
        <v>1.9048</v>
      </c>
    </row>
    <row r="3799" spans="26:27" x14ac:dyDescent="0.2">
      <c r="Z3799" s="61">
        <v>31245</v>
      </c>
      <c r="AA3799">
        <v>1.8692</v>
      </c>
    </row>
    <row r="3800" spans="26:27" x14ac:dyDescent="0.2">
      <c r="Z3800" s="61">
        <v>31246</v>
      </c>
      <c r="AA3800">
        <v>1.885</v>
      </c>
    </row>
    <row r="3801" spans="26:27" x14ac:dyDescent="0.2">
      <c r="Z3801" s="61">
        <v>31247</v>
      </c>
      <c r="AA3801">
        <v>1.8975</v>
      </c>
    </row>
    <row r="3802" spans="26:27" x14ac:dyDescent="0.2">
      <c r="Z3802" s="61">
        <v>31250</v>
      </c>
      <c r="AA3802">
        <v>1.9157</v>
      </c>
    </row>
    <row r="3803" spans="26:27" x14ac:dyDescent="0.2">
      <c r="Z3803" s="61">
        <v>31251</v>
      </c>
      <c r="AA3803">
        <v>1.8904000000000001</v>
      </c>
    </row>
    <row r="3804" spans="26:27" x14ac:dyDescent="0.2">
      <c r="Z3804" s="61">
        <v>31252</v>
      </c>
      <c r="AA3804">
        <v>1.9001000000000001</v>
      </c>
    </row>
    <row r="3805" spans="26:27" x14ac:dyDescent="0.2">
      <c r="Z3805" s="61">
        <v>31253</v>
      </c>
      <c r="AA3805">
        <v>1.996</v>
      </c>
    </row>
    <row r="3806" spans="26:27" x14ac:dyDescent="0.2">
      <c r="Z3806" s="61">
        <v>31254</v>
      </c>
      <c r="AA3806">
        <v>2.0724999999999998</v>
      </c>
    </row>
    <row r="3807" spans="26:27" x14ac:dyDescent="0.2">
      <c r="Z3807" s="61">
        <v>31257</v>
      </c>
      <c r="AA3807">
        <v>2.0428999999999999</v>
      </c>
    </row>
    <row r="3808" spans="26:27" x14ac:dyDescent="0.2">
      <c r="Z3808" s="61">
        <v>31258</v>
      </c>
      <c r="AA3808">
        <v>2.0554999999999999</v>
      </c>
    </row>
    <row r="3809" spans="26:27" x14ac:dyDescent="0.2">
      <c r="Z3809" s="61">
        <v>31259</v>
      </c>
      <c r="AA3809">
        <v>2.1978</v>
      </c>
    </row>
    <row r="3810" spans="26:27" x14ac:dyDescent="0.2">
      <c r="Z3810" s="61">
        <v>31260</v>
      </c>
      <c r="AA3810">
        <v>2.2321</v>
      </c>
    </row>
    <row r="3811" spans="26:27" x14ac:dyDescent="0.2">
      <c r="Z3811" s="61">
        <v>31261</v>
      </c>
      <c r="AA3811">
        <v>2.2147999999999999</v>
      </c>
    </row>
    <row r="3812" spans="26:27" x14ac:dyDescent="0.2">
      <c r="Z3812" s="61">
        <v>31264</v>
      </c>
      <c r="AA3812">
        <v>2.2198000000000002</v>
      </c>
    </row>
    <row r="3813" spans="26:27" x14ac:dyDescent="0.2">
      <c r="Z3813" s="61">
        <v>31265</v>
      </c>
      <c r="AA3813">
        <v>2.2805</v>
      </c>
    </row>
    <row r="3814" spans="26:27" x14ac:dyDescent="0.2">
      <c r="Z3814" s="61">
        <v>31266</v>
      </c>
      <c r="AA3814">
        <v>2.2271999999999998</v>
      </c>
    </row>
    <row r="3815" spans="26:27" x14ac:dyDescent="0.2">
      <c r="Z3815" s="61">
        <v>31267</v>
      </c>
      <c r="AA3815">
        <v>2.1366999999999998</v>
      </c>
    </row>
    <row r="3816" spans="26:27" x14ac:dyDescent="0.2">
      <c r="Z3816" s="61">
        <v>31268</v>
      </c>
      <c r="AA3816">
        <v>2.1739000000000002</v>
      </c>
    </row>
    <row r="3817" spans="26:27" x14ac:dyDescent="0.2">
      <c r="Z3817" s="61">
        <v>31271</v>
      </c>
      <c r="AA3817">
        <v>2.0876999999999999</v>
      </c>
    </row>
    <row r="3818" spans="26:27" x14ac:dyDescent="0.2">
      <c r="Z3818" s="61">
        <v>31272</v>
      </c>
      <c r="AA3818">
        <v>2.1953999999999998</v>
      </c>
    </row>
    <row r="3819" spans="26:27" x14ac:dyDescent="0.2">
      <c r="Z3819" s="61">
        <v>31273</v>
      </c>
      <c r="AA3819">
        <v>2.2471999999999999</v>
      </c>
    </row>
    <row r="3820" spans="26:27" x14ac:dyDescent="0.2">
      <c r="Z3820" s="61">
        <v>31274</v>
      </c>
      <c r="AA3820">
        <v>2.2422</v>
      </c>
    </row>
    <row r="3821" spans="26:27" x14ac:dyDescent="0.2">
      <c r="Z3821" s="61">
        <v>31275</v>
      </c>
      <c r="AA3821">
        <v>2.4096000000000002</v>
      </c>
    </row>
    <row r="3822" spans="26:27" x14ac:dyDescent="0.2">
      <c r="Z3822" s="61">
        <v>31278</v>
      </c>
      <c r="AA3822">
        <v>2.4213</v>
      </c>
    </row>
    <row r="3823" spans="26:27" x14ac:dyDescent="0.2">
      <c r="Z3823" s="61">
        <v>31279</v>
      </c>
      <c r="AA3823">
        <v>2.4272</v>
      </c>
    </row>
    <row r="3824" spans="26:27" x14ac:dyDescent="0.2">
      <c r="Z3824" s="61">
        <v>31280</v>
      </c>
      <c r="AA3824">
        <v>2.5</v>
      </c>
    </row>
    <row r="3825" spans="26:27" x14ac:dyDescent="0.2">
      <c r="Z3825" s="61">
        <v>31281</v>
      </c>
      <c r="AA3825">
        <v>2.5</v>
      </c>
    </row>
    <row r="3826" spans="26:27" x14ac:dyDescent="0.2">
      <c r="Z3826" s="61">
        <v>31282</v>
      </c>
      <c r="AA3826">
        <v>2.4813999999999998</v>
      </c>
    </row>
    <row r="3827" spans="26:27" x14ac:dyDescent="0.2">
      <c r="Z3827" s="61">
        <v>31285</v>
      </c>
      <c r="AA3827">
        <v>2.5413000000000001</v>
      </c>
    </row>
    <row r="3828" spans="26:27" x14ac:dyDescent="0.2">
      <c r="Z3828" s="61">
        <v>31286</v>
      </c>
      <c r="AA3828">
        <v>2.8169</v>
      </c>
    </row>
    <row r="3829" spans="26:27" x14ac:dyDescent="0.2">
      <c r="Z3829" s="61">
        <v>31287</v>
      </c>
      <c r="AA3829">
        <v>2.8169</v>
      </c>
    </row>
    <row r="3830" spans="26:27" x14ac:dyDescent="0.2">
      <c r="Z3830" s="61">
        <v>31288</v>
      </c>
      <c r="AA3830">
        <v>2.8169</v>
      </c>
    </row>
    <row r="3831" spans="26:27" x14ac:dyDescent="0.2">
      <c r="Z3831" s="61">
        <v>31289</v>
      </c>
      <c r="AA3831">
        <v>2.8169</v>
      </c>
    </row>
    <row r="3832" spans="26:27" x14ac:dyDescent="0.2">
      <c r="Z3832" s="61">
        <v>31292</v>
      </c>
      <c r="AA3832">
        <v>2.8169</v>
      </c>
    </row>
    <row r="3833" spans="26:27" x14ac:dyDescent="0.2">
      <c r="Z3833" s="61">
        <v>31293</v>
      </c>
      <c r="AA3833">
        <v>2.4390000000000001</v>
      </c>
    </row>
    <row r="3834" spans="26:27" x14ac:dyDescent="0.2">
      <c r="Z3834" s="61">
        <v>31294</v>
      </c>
      <c r="AA3834">
        <v>2.5316999999999998</v>
      </c>
    </row>
    <row r="3835" spans="26:27" x14ac:dyDescent="0.2">
      <c r="Z3835" s="61">
        <v>31295</v>
      </c>
      <c r="AA3835">
        <v>2.5221</v>
      </c>
    </row>
    <row r="3836" spans="26:27" x14ac:dyDescent="0.2">
      <c r="Z3836" s="61">
        <v>31296</v>
      </c>
      <c r="AA3836">
        <v>2.5973999999999999</v>
      </c>
    </row>
    <row r="3837" spans="26:27" x14ac:dyDescent="0.2">
      <c r="Z3837" s="61">
        <v>31299</v>
      </c>
      <c r="AA3837">
        <v>2.6042000000000001</v>
      </c>
    </row>
    <row r="3838" spans="26:27" x14ac:dyDescent="0.2">
      <c r="Z3838" s="61">
        <v>31300</v>
      </c>
      <c r="AA3838">
        <v>2.5</v>
      </c>
    </row>
    <row r="3839" spans="26:27" x14ac:dyDescent="0.2">
      <c r="Z3839" s="61">
        <v>31301</v>
      </c>
      <c r="AA3839">
        <v>2.4752999999999998</v>
      </c>
    </row>
    <row r="3840" spans="26:27" x14ac:dyDescent="0.2">
      <c r="Z3840" s="61">
        <v>31302</v>
      </c>
      <c r="AA3840">
        <v>2.4782999999999999</v>
      </c>
    </row>
    <row r="3841" spans="26:27" x14ac:dyDescent="0.2">
      <c r="Z3841" s="61">
        <v>31303</v>
      </c>
      <c r="AA3841">
        <v>2.4510000000000001</v>
      </c>
    </row>
    <row r="3842" spans="26:27" x14ac:dyDescent="0.2">
      <c r="Z3842" s="61">
        <v>31306</v>
      </c>
      <c r="AA3842">
        <v>2.4241999999999999</v>
      </c>
    </row>
    <row r="3843" spans="26:27" x14ac:dyDescent="0.2">
      <c r="Z3843" s="61">
        <v>31307</v>
      </c>
      <c r="AA3843">
        <v>2.4272</v>
      </c>
    </row>
    <row r="3844" spans="26:27" x14ac:dyDescent="0.2">
      <c r="Z3844" s="61">
        <v>31308</v>
      </c>
      <c r="AA3844">
        <v>2.5316999999999998</v>
      </c>
    </row>
    <row r="3845" spans="26:27" x14ac:dyDescent="0.2">
      <c r="Z3845" s="61">
        <v>31309</v>
      </c>
      <c r="AA3845">
        <v>2.6524999999999999</v>
      </c>
    </row>
    <row r="3846" spans="26:27" x14ac:dyDescent="0.2">
      <c r="Z3846" s="61">
        <v>31310</v>
      </c>
      <c r="AA3846">
        <v>2.7778</v>
      </c>
    </row>
    <row r="3847" spans="26:27" x14ac:dyDescent="0.2">
      <c r="Z3847" s="61">
        <v>31313</v>
      </c>
      <c r="AA3847">
        <v>2.5188999999999999</v>
      </c>
    </row>
    <row r="3848" spans="26:27" x14ac:dyDescent="0.2">
      <c r="Z3848" s="61">
        <v>31314</v>
      </c>
      <c r="AA3848">
        <v>2.5807000000000002</v>
      </c>
    </row>
    <row r="3849" spans="26:27" x14ac:dyDescent="0.2">
      <c r="Z3849" s="61">
        <v>31315</v>
      </c>
      <c r="AA3849">
        <v>2.5872999999999999</v>
      </c>
    </row>
    <row r="3850" spans="26:27" x14ac:dyDescent="0.2">
      <c r="Z3850" s="61">
        <v>31316</v>
      </c>
      <c r="AA3850">
        <v>2.5188999999999999</v>
      </c>
    </row>
    <row r="3851" spans="26:27" x14ac:dyDescent="0.2">
      <c r="Z3851" s="61">
        <v>31317</v>
      </c>
      <c r="AA3851">
        <v>2.5221</v>
      </c>
    </row>
    <row r="3852" spans="26:27" x14ac:dyDescent="0.2">
      <c r="Z3852" s="61">
        <v>31320</v>
      </c>
      <c r="AA3852">
        <v>2.5608</v>
      </c>
    </row>
    <row r="3853" spans="26:27" x14ac:dyDescent="0.2">
      <c r="Z3853" s="61">
        <v>31321</v>
      </c>
      <c r="AA3853">
        <v>2.5125999999999999</v>
      </c>
    </row>
    <row r="3854" spans="26:27" x14ac:dyDescent="0.2">
      <c r="Z3854" s="61">
        <v>31322</v>
      </c>
      <c r="AA3854">
        <v>2.5</v>
      </c>
    </row>
    <row r="3855" spans="26:27" x14ac:dyDescent="0.2">
      <c r="Z3855" s="61">
        <v>31323</v>
      </c>
      <c r="AA3855">
        <v>2.5575000000000001</v>
      </c>
    </row>
    <row r="3856" spans="26:27" x14ac:dyDescent="0.2">
      <c r="Z3856" s="61">
        <v>31324</v>
      </c>
      <c r="AA3856">
        <v>2.5640999999999998</v>
      </c>
    </row>
    <row r="3857" spans="26:27" x14ac:dyDescent="0.2">
      <c r="Z3857" s="61">
        <v>31327</v>
      </c>
      <c r="AA3857">
        <v>2.633</v>
      </c>
    </row>
    <row r="3858" spans="26:27" x14ac:dyDescent="0.2">
      <c r="Z3858" s="61">
        <v>31328</v>
      </c>
      <c r="AA3858">
        <v>2.6143999999999998</v>
      </c>
    </row>
    <row r="3859" spans="26:27" x14ac:dyDescent="0.2">
      <c r="Z3859" s="61">
        <v>31329</v>
      </c>
      <c r="AA3859">
        <v>2.6246999999999998</v>
      </c>
    </row>
    <row r="3860" spans="26:27" x14ac:dyDescent="0.2">
      <c r="Z3860" s="61">
        <v>31330</v>
      </c>
      <c r="AA3860">
        <v>2.6316000000000002</v>
      </c>
    </row>
    <row r="3861" spans="26:27" x14ac:dyDescent="0.2">
      <c r="Z3861" s="61">
        <v>31331</v>
      </c>
      <c r="AA3861">
        <v>2.6419999999999999</v>
      </c>
    </row>
    <row r="3862" spans="26:27" x14ac:dyDescent="0.2">
      <c r="Z3862" s="61">
        <v>31334</v>
      </c>
      <c r="AA3862">
        <v>2.6419999999999999</v>
      </c>
    </row>
    <row r="3863" spans="26:27" x14ac:dyDescent="0.2">
      <c r="Z3863" s="61">
        <v>31335</v>
      </c>
      <c r="AA3863">
        <v>2.7473000000000001</v>
      </c>
    </row>
    <row r="3864" spans="26:27" x14ac:dyDescent="0.2">
      <c r="Z3864" s="61">
        <v>31336</v>
      </c>
      <c r="AA3864">
        <v>2.7585999999999999</v>
      </c>
    </row>
    <row r="3865" spans="26:27" x14ac:dyDescent="0.2">
      <c r="Z3865" s="61">
        <v>31337</v>
      </c>
      <c r="AA3865">
        <v>2.6246999999999998</v>
      </c>
    </row>
    <row r="3866" spans="26:27" x14ac:dyDescent="0.2">
      <c r="Z3866" s="61">
        <v>31338</v>
      </c>
      <c r="AA3866">
        <v>2.6316000000000002</v>
      </c>
    </row>
    <row r="3867" spans="26:27" x14ac:dyDescent="0.2">
      <c r="Z3867" s="61">
        <v>31341</v>
      </c>
      <c r="AA3867">
        <v>2.6008</v>
      </c>
    </row>
    <row r="3868" spans="26:27" x14ac:dyDescent="0.2">
      <c r="Z3868" s="61">
        <v>31342</v>
      </c>
      <c r="AA3868">
        <v>2.5907</v>
      </c>
    </row>
    <row r="3869" spans="26:27" x14ac:dyDescent="0.2">
      <c r="Z3869" s="61">
        <v>31343</v>
      </c>
      <c r="AA3869">
        <v>2.5807000000000002</v>
      </c>
    </row>
    <row r="3870" spans="26:27" x14ac:dyDescent="0.2">
      <c r="Z3870" s="61">
        <v>31344</v>
      </c>
      <c r="AA3870">
        <v>2.5840000000000001</v>
      </c>
    </row>
    <row r="3871" spans="26:27" x14ac:dyDescent="0.2">
      <c r="Z3871" s="61">
        <v>31345</v>
      </c>
      <c r="AA3871">
        <v>2.5973999999999999</v>
      </c>
    </row>
    <row r="3872" spans="26:27" x14ac:dyDescent="0.2">
      <c r="Z3872" s="61">
        <v>31348</v>
      </c>
      <c r="AA3872">
        <v>2.6076000000000001</v>
      </c>
    </row>
    <row r="3873" spans="26:27" x14ac:dyDescent="0.2">
      <c r="Z3873" s="61">
        <v>31349</v>
      </c>
      <c r="AA3873">
        <v>2.5939999999999999</v>
      </c>
    </row>
    <row r="3874" spans="26:27" x14ac:dyDescent="0.2">
      <c r="Z3874" s="61">
        <v>31350</v>
      </c>
      <c r="AA3874">
        <v>2.5640999999999998</v>
      </c>
    </row>
    <row r="3875" spans="26:27" x14ac:dyDescent="0.2">
      <c r="Z3875" s="61">
        <v>31351</v>
      </c>
      <c r="AA3875">
        <v>2.5840000000000001</v>
      </c>
    </row>
    <row r="3876" spans="26:27" x14ac:dyDescent="0.2">
      <c r="Z3876" s="61">
        <v>31352</v>
      </c>
      <c r="AA3876">
        <v>2.5872999999999999</v>
      </c>
    </row>
    <row r="3877" spans="26:27" x14ac:dyDescent="0.2">
      <c r="Z3877" s="61">
        <v>31355</v>
      </c>
      <c r="AA3877">
        <v>2.5773000000000001</v>
      </c>
    </row>
    <row r="3878" spans="26:27" x14ac:dyDescent="0.2">
      <c r="Z3878" s="61">
        <v>31356</v>
      </c>
      <c r="AA3878">
        <v>2.5973999999999999</v>
      </c>
    </row>
    <row r="3879" spans="26:27" x14ac:dyDescent="0.2">
      <c r="Z3879" s="61">
        <v>31357</v>
      </c>
      <c r="AA3879">
        <v>2.5973999999999999</v>
      </c>
    </row>
    <row r="3880" spans="26:27" x14ac:dyDescent="0.2">
      <c r="Z3880" s="61">
        <v>31358</v>
      </c>
      <c r="AA3880">
        <v>2.6246999999999998</v>
      </c>
    </row>
    <row r="3881" spans="26:27" x14ac:dyDescent="0.2">
      <c r="Z3881" s="61">
        <v>31359</v>
      </c>
      <c r="AA3881">
        <v>2.7210999999999999</v>
      </c>
    </row>
    <row r="3882" spans="26:27" x14ac:dyDescent="0.2">
      <c r="Z3882" s="61">
        <v>31362</v>
      </c>
      <c r="AA3882">
        <v>2.7210999999999999</v>
      </c>
    </row>
    <row r="3883" spans="26:27" x14ac:dyDescent="0.2">
      <c r="Z3883" s="61">
        <v>31363</v>
      </c>
      <c r="AA3883">
        <v>2.7063999999999999</v>
      </c>
    </row>
    <row r="3884" spans="26:27" x14ac:dyDescent="0.2">
      <c r="Z3884" s="61">
        <v>31364</v>
      </c>
      <c r="AA3884">
        <v>2.6954000000000002</v>
      </c>
    </row>
    <row r="3885" spans="26:27" x14ac:dyDescent="0.2">
      <c r="Z3885" s="61">
        <v>31365</v>
      </c>
      <c r="AA3885">
        <v>2.6917999999999997</v>
      </c>
    </row>
    <row r="3886" spans="26:27" x14ac:dyDescent="0.2">
      <c r="Z3886" s="61">
        <v>31366</v>
      </c>
      <c r="AA3886">
        <v>2.7027000000000001</v>
      </c>
    </row>
    <row r="3887" spans="26:27" x14ac:dyDescent="0.2">
      <c r="Z3887" s="61">
        <v>31369</v>
      </c>
      <c r="AA3887">
        <v>2.6954000000000002</v>
      </c>
    </row>
    <row r="3888" spans="26:27" x14ac:dyDescent="0.2">
      <c r="Z3888" s="61">
        <v>31370</v>
      </c>
      <c r="AA3888">
        <v>2.6954000000000002</v>
      </c>
    </row>
    <row r="3889" spans="26:27" x14ac:dyDescent="0.2">
      <c r="Z3889" s="61">
        <v>31371</v>
      </c>
      <c r="AA3889">
        <v>2.6954000000000002</v>
      </c>
    </row>
    <row r="3890" spans="26:27" x14ac:dyDescent="0.2">
      <c r="Z3890" s="61">
        <v>31372</v>
      </c>
      <c r="AA3890">
        <v>2.6846000000000001</v>
      </c>
    </row>
    <row r="3891" spans="26:27" x14ac:dyDescent="0.2">
      <c r="Z3891" s="61">
        <v>31373</v>
      </c>
      <c r="AA3891">
        <v>2.6774</v>
      </c>
    </row>
    <row r="3892" spans="26:27" x14ac:dyDescent="0.2">
      <c r="Z3892" s="61">
        <v>31376</v>
      </c>
      <c r="AA3892">
        <v>2.6667000000000001</v>
      </c>
    </row>
    <row r="3893" spans="26:27" x14ac:dyDescent="0.2">
      <c r="Z3893" s="61">
        <v>31377</v>
      </c>
      <c r="AA3893">
        <v>2.6351</v>
      </c>
    </row>
    <row r="3894" spans="26:27" x14ac:dyDescent="0.2">
      <c r="Z3894" s="61">
        <v>31378</v>
      </c>
      <c r="AA3894">
        <v>2.6316000000000002</v>
      </c>
    </row>
    <row r="3895" spans="26:27" x14ac:dyDescent="0.2">
      <c r="Z3895" s="61">
        <v>31379</v>
      </c>
      <c r="AA3895">
        <v>2.6316000000000002</v>
      </c>
    </row>
    <row r="3896" spans="26:27" x14ac:dyDescent="0.2">
      <c r="Z3896" s="61">
        <v>31380</v>
      </c>
      <c r="AA3896">
        <v>2.7027000000000001</v>
      </c>
    </row>
    <row r="3897" spans="26:27" x14ac:dyDescent="0.2">
      <c r="Z3897" s="61">
        <v>31383</v>
      </c>
      <c r="AA3897">
        <v>2.8169</v>
      </c>
    </row>
    <row r="3898" spans="26:27" x14ac:dyDescent="0.2">
      <c r="Z3898" s="61">
        <v>31384</v>
      </c>
      <c r="AA3898">
        <v>2.7662</v>
      </c>
    </row>
    <row r="3899" spans="26:27" x14ac:dyDescent="0.2">
      <c r="Z3899" s="61">
        <v>31385</v>
      </c>
      <c r="AA3899">
        <v>2.7972000000000001</v>
      </c>
    </row>
    <row r="3900" spans="26:27" x14ac:dyDescent="0.2">
      <c r="Z3900" s="61">
        <v>31386</v>
      </c>
      <c r="AA3900">
        <v>2.7778</v>
      </c>
    </row>
    <row r="3901" spans="26:27" x14ac:dyDescent="0.2">
      <c r="Z3901" s="61">
        <v>31387</v>
      </c>
      <c r="AA3901">
        <v>2.7585999999999999</v>
      </c>
    </row>
    <row r="3902" spans="26:27" x14ac:dyDescent="0.2">
      <c r="Z3902" s="61">
        <v>31390</v>
      </c>
      <c r="AA3902">
        <v>2.6667000000000001</v>
      </c>
    </row>
    <row r="3903" spans="26:27" x14ac:dyDescent="0.2">
      <c r="Z3903" s="61">
        <v>31391</v>
      </c>
      <c r="AA3903">
        <v>2.6882000000000001</v>
      </c>
    </row>
    <row r="3904" spans="26:27" x14ac:dyDescent="0.2">
      <c r="Z3904" s="61">
        <v>31392</v>
      </c>
      <c r="AA3904">
        <v>2.6846000000000001</v>
      </c>
    </row>
    <row r="3905" spans="26:27" x14ac:dyDescent="0.2">
      <c r="Z3905" s="61">
        <v>31393</v>
      </c>
      <c r="AA3905">
        <v>2.6455000000000002</v>
      </c>
    </row>
    <row r="3906" spans="26:27" x14ac:dyDescent="0.2">
      <c r="Z3906" s="61">
        <v>31394</v>
      </c>
      <c r="AA3906">
        <v>2.6667000000000001</v>
      </c>
    </row>
    <row r="3907" spans="26:27" x14ac:dyDescent="0.2">
      <c r="Z3907" s="61">
        <v>31397</v>
      </c>
      <c r="AA3907">
        <v>2.649</v>
      </c>
    </row>
    <row r="3908" spans="26:27" x14ac:dyDescent="0.2">
      <c r="Z3908" s="61">
        <v>31398</v>
      </c>
      <c r="AA3908">
        <v>2.6917999999999997</v>
      </c>
    </row>
    <row r="3909" spans="26:27" x14ac:dyDescent="0.2">
      <c r="Z3909" s="61">
        <v>31399</v>
      </c>
      <c r="AA3909">
        <v>2.6954000000000002</v>
      </c>
    </row>
    <row r="3910" spans="26:27" x14ac:dyDescent="0.2">
      <c r="Z3910" s="61">
        <v>31400</v>
      </c>
      <c r="AA3910">
        <v>2.6846000000000001</v>
      </c>
    </row>
    <row r="3911" spans="26:27" x14ac:dyDescent="0.2">
      <c r="Z3911" s="61">
        <v>31401</v>
      </c>
      <c r="AA3911">
        <v>2.6667000000000001</v>
      </c>
    </row>
    <row r="3912" spans="26:27" x14ac:dyDescent="0.2">
      <c r="Z3912" s="61">
        <v>31404</v>
      </c>
      <c r="AA3912">
        <v>2.6795</v>
      </c>
    </row>
    <row r="3913" spans="26:27" x14ac:dyDescent="0.2">
      <c r="Z3913" s="61">
        <v>31405</v>
      </c>
      <c r="AA3913">
        <v>2.907</v>
      </c>
    </row>
    <row r="3914" spans="26:27" x14ac:dyDescent="0.2">
      <c r="Z3914" s="61">
        <v>31406</v>
      </c>
      <c r="AA3914">
        <v>2.907</v>
      </c>
    </row>
    <row r="3915" spans="26:27" x14ac:dyDescent="0.2">
      <c r="Z3915" s="61">
        <v>31407</v>
      </c>
      <c r="AA3915">
        <v>2.6667000000000001</v>
      </c>
    </row>
    <row r="3916" spans="26:27" x14ac:dyDescent="0.2">
      <c r="Z3916" s="61">
        <v>31408</v>
      </c>
      <c r="AA3916">
        <v>2.649</v>
      </c>
    </row>
    <row r="3917" spans="26:27" x14ac:dyDescent="0.2">
      <c r="Z3917" s="61">
        <v>31411</v>
      </c>
      <c r="AA3917">
        <v>2.5973999999999999</v>
      </c>
    </row>
    <row r="3918" spans="26:27" x14ac:dyDescent="0.2">
      <c r="Z3918" s="61">
        <v>31412</v>
      </c>
      <c r="AA3918">
        <v>2.5707</v>
      </c>
    </row>
    <row r="3919" spans="26:27" x14ac:dyDescent="0.2">
      <c r="Z3919" s="61">
        <v>31413</v>
      </c>
      <c r="AA3919">
        <v>2.5707</v>
      </c>
    </row>
    <row r="3920" spans="26:27" x14ac:dyDescent="0.2">
      <c r="Z3920" s="61">
        <v>31414</v>
      </c>
      <c r="AA3920">
        <v>2.5316999999999998</v>
      </c>
    </row>
    <row r="3921" spans="26:27" x14ac:dyDescent="0.2">
      <c r="Z3921" s="61">
        <v>31415</v>
      </c>
      <c r="AA3921">
        <v>2.5575000000000001</v>
      </c>
    </row>
    <row r="3922" spans="26:27" x14ac:dyDescent="0.2">
      <c r="Z3922" s="61">
        <v>31418</v>
      </c>
      <c r="AA3922">
        <v>2.5381</v>
      </c>
    </row>
    <row r="3923" spans="26:27" x14ac:dyDescent="0.2">
      <c r="Z3923" s="61">
        <v>31419</v>
      </c>
      <c r="AA3923">
        <v>2.5030999999999999</v>
      </c>
    </row>
    <row r="3924" spans="26:27" x14ac:dyDescent="0.2">
      <c r="Z3924" s="61">
        <v>31420</v>
      </c>
      <c r="AA3924">
        <v>2.4752999999999998</v>
      </c>
    </row>
    <row r="3925" spans="26:27" x14ac:dyDescent="0.2">
      <c r="Z3925" s="61">
        <v>31421</v>
      </c>
      <c r="AA3925">
        <v>2.4272</v>
      </c>
    </row>
    <row r="3926" spans="26:27" x14ac:dyDescent="0.2">
      <c r="Z3926" s="61">
        <v>31422</v>
      </c>
      <c r="AA3926">
        <v>2.3866000000000001</v>
      </c>
    </row>
    <row r="3927" spans="26:27" x14ac:dyDescent="0.2">
      <c r="Z3927" s="61">
        <v>31425</v>
      </c>
      <c r="AA3927">
        <v>2.3780999999999999</v>
      </c>
    </row>
    <row r="3928" spans="26:27" x14ac:dyDescent="0.2">
      <c r="Z3928" s="61">
        <v>31426</v>
      </c>
      <c r="AA3928">
        <v>2.3584999999999998</v>
      </c>
    </row>
    <row r="3929" spans="26:27" x14ac:dyDescent="0.2">
      <c r="Z3929" s="61">
        <v>31427</v>
      </c>
      <c r="AA3929">
        <v>2.3473999999999999</v>
      </c>
    </row>
    <row r="3930" spans="26:27" x14ac:dyDescent="0.2">
      <c r="Z3930" s="61">
        <v>31428</v>
      </c>
      <c r="AA3930">
        <v>2.3094999999999999</v>
      </c>
    </row>
    <row r="3931" spans="26:27" x14ac:dyDescent="0.2">
      <c r="Z3931" s="61">
        <v>31429</v>
      </c>
      <c r="AA3931">
        <v>2.2989000000000002</v>
      </c>
    </row>
    <row r="3932" spans="26:27" x14ac:dyDescent="0.2">
      <c r="Z3932" s="61">
        <v>31432</v>
      </c>
      <c r="AA3932">
        <v>2.2989000000000002</v>
      </c>
    </row>
    <row r="3933" spans="26:27" x14ac:dyDescent="0.2">
      <c r="Z3933" s="61">
        <v>31433</v>
      </c>
      <c r="AA3933">
        <v>2.2883</v>
      </c>
    </row>
    <row r="3934" spans="26:27" x14ac:dyDescent="0.2">
      <c r="Z3934" s="61">
        <v>31434</v>
      </c>
      <c r="AA3934">
        <v>2.2726999999999999</v>
      </c>
    </row>
    <row r="3935" spans="26:27" x14ac:dyDescent="0.2">
      <c r="Z3935" s="61">
        <v>31435</v>
      </c>
      <c r="AA3935">
        <v>2.2867999999999999</v>
      </c>
    </row>
    <row r="3936" spans="26:27" x14ac:dyDescent="0.2">
      <c r="Z3936" s="61">
        <v>31436</v>
      </c>
      <c r="AA3936">
        <v>2.2650000000000001</v>
      </c>
    </row>
    <row r="3937" spans="26:27" x14ac:dyDescent="0.2">
      <c r="Z3937" s="61">
        <v>31439</v>
      </c>
      <c r="AA3937">
        <v>2.2345999999999999</v>
      </c>
    </row>
    <row r="3938" spans="26:27" x14ac:dyDescent="0.2">
      <c r="Z3938" s="61">
        <v>31440</v>
      </c>
      <c r="AA3938">
        <v>2.3014999999999999</v>
      </c>
    </row>
    <row r="3939" spans="26:27" x14ac:dyDescent="0.2">
      <c r="Z3939" s="61">
        <v>31441</v>
      </c>
      <c r="AA3939">
        <v>2.2856999999999998</v>
      </c>
    </row>
    <row r="3940" spans="26:27" x14ac:dyDescent="0.2">
      <c r="Z3940" s="61">
        <v>31442</v>
      </c>
      <c r="AA3940">
        <v>2.2856999999999998</v>
      </c>
    </row>
    <row r="3941" spans="26:27" x14ac:dyDescent="0.2">
      <c r="Z3941" s="61">
        <v>31443</v>
      </c>
      <c r="AA3941">
        <v>2.2856999999999998</v>
      </c>
    </row>
    <row r="3942" spans="26:27" x14ac:dyDescent="0.2">
      <c r="Z3942" s="61">
        <v>31446</v>
      </c>
      <c r="AA3942">
        <v>2.2471999999999999</v>
      </c>
    </row>
    <row r="3943" spans="26:27" x14ac:dyDescent="0.2">
      <c r="Z3943" s="61">
        <v>31447</v>
      </c>
      <c r="AA3943">
        <v>2.2075</v>
      </c>
    </row>
    <row r="3944" spans="26:27" x14ac:dyDescent="0.2">
      <c r="Z3944" s="61">
        <v>31448</v>
      </c>
      <c r="AA3944">
        <v>2.1978</v>
      </c>
    </row>
    <row r="3945" spans="26:27" x14ac:dyDescent="0.2">
      <c r="Z3945" s="61">
        <v>31449</v>
      </c>
      <c r="AA3945">
        <v>2.1505000000000001</v>
      </c>
    </row>
    <row r="3946" spans="26:27" x14ac:dyDescent="0.2">
      <c r="Z3946" s="61">
        <v>31450</v>
      </c>
      <c r="AA3946">
        <v>2.1390000000000002</v>
      </c>
    </row>
    <row r="3947" spans="26:27" x14ac:dyDescent="0.2">
      <c r="Z3947" s="61">
        <v>31453</v>
      </c>
      <c r="AA3947">
        <v>2.1930000000000001</v>
      </c>
    </row>
    <row r="3948" spans="26:27" x14ac:dyDescent="0.2">
      <c r="Z3948" s="61">
        <v>31454</v>
      </c>
      <c r="AA3948">
        <v>2.1551999999999998</v>
      </c>
    </row>
    <row r="3949" spans="26:27" x14ac:dyDescent="0.2">
      <c r="Z3949" s="61">
        <v>31455</v>
      </c>
      <c r="AA3949">
        <v>2.1366999999999998</v>
      </c>
    </row>
    <row r="3950" spans="26:27" x14ac:dyDescent="0.2">
      <c r="Z3950" s="61">
        <v>31456</v>
      </c>
      <c r="AA3950">
        <v>2.1164000000000001</v>
      </c>
    </row>
    <row r="3951" spans="26:27" x14ac:dyDescent="0.2">
      <c r="Z3951" s="61">
        <v>31457</v>
      </c>
      <c r="AA3951">
        <v>2.0985999999999998</v>
      </c>
    </row>
    <row r="3952" spans="26:27" x14ac:dyDescent="0.2">
      <c r="Z3952" s="61">
        <v>31460</v>
      </c>
      <c r="AA3952">
        <v>2.0985999999999998</v>
      </c>
    </row>
    <row r="3953" spans="26:27" x14ac:dyDescent="0.2">
      <c r="Z3953" s="61">
        <v>31461</v>
      </c>
      <c r="AA3953">
        <v>2.0682</v>
      </c>
    </row>
    <row r="3954" spans="26:27" x14ac:dyDescent="0.2">
      <c r="Z3954" s="61">
        <v>31462</v>
      </c>
      <c r="AA3954">
        <v>2.0243000000000002</v>
      </c>
    </row>
    <row r="3955" spans="26:27" x14ac:dyDescent="0.2">
      <c r="Z3955" s="61">
        <v>31463</v>
      </c>
      <c r="AA3955">
        <v>2.0305</v>
      </c>
    </row>
    <row r="3956" spans="26:27" x14ac:dyDescent="0.2">
      <c r="Z3956" s="61">
        <v>31464</v>
      </c>
      <c r="AA3956">
        <v>2.0101</v>
      </c>
    </row>
    <row r="3957" spans="26:27" x14ac:dyDescent="0.2">
      <c r="Z3957" s="61">
        <v>31467</v>
      </c>
      <c r="AA3957">
        <v>1.998</v>
      </c>
    </row>
    <row r="3958" spans="26:27" x14ac:dyDescent="0.2">
      <c r="Z3958" s="61">
        <v>31468</v>
      </c>
      <c r="AA3958">
        <v>1.9782</v>
      </c>
    </row>
    <row r="3959" spans="26:27" x14ac:dyDescent="0.2">
      <c r="Z3959" s="61">
        <v>31469</v>
      </c>
      <c r="AA3959">
        <v>1.9828999999999999</v>
      </c>
    </row>
    <row r="3960" spans="26:27" x14ac:dyDescent="0.2">
      <c r="Z3960" s="61">
        <v>31470</v>
      </c>
      <c r="AA3960">
        <v>1.9841</v>
      </c>
    </row>
    <row r="3961" spans="26:27" x14ac:dyDescent="0.2">
      <c r="Z3961" s="61">
        <v>31471</v>
      </c>
      <c r="AA3961">
        <v>1.9861</v>
      </c>
    </row>
    <row r="3962" spans="26:27" x14ac:dyDescent="0.2">
      <c r="Z3962" s="61">
        <v>31474</v>
      </c>
      <c r="AA3962">
        <v>1.9849000000000001</v>
      </c>
    </row>
    <row r="3963" spans="26:27" x14ac:dyDescent="0.2">
      <c r="Z3963" s="61">
        <v>31475</v>
      </c>
      <c r="AA3963">
        <v>1.9790000000000001</v>
      </c>
    </row>
    <row r="3964" spans="26:27" x14ac:dyDescent="0.2">
      <c r="Z3964" s="61">
        <v>31476</v>
      </c>
      <c r="AA3964">
        <v>1.9881</v>
      </c>
    </row>
    <row r="3965" spans="26:27" x14ac:dyDescent="0.2">
      <c r="Z3965" s="61">
        <v>31477</v>
      </c>
      <c r="AA3965">
        <v>1.9948000000000001</v>
      </c>
    </row>
    <row r="3966" spans="26:27" x14ac:dyDescent="0.2">
      <c r="Z3966" s="61">
        <v>31478</v>
      </c>
      <c r="AA3966">
        <v>1.9952000000000001</v>
      </c>
    </row>
    <row r="3967" spans="26:27" x14ac:dyDescent="0.2">
      <c r="Z3967" s="61">
        <v>31481</v>
      </c>
      <c r="AA3967">
        <v>1.99</v>
      </c>
    </row>
    <row r="3968" spans="26:27" x14ac:dyDescent="0.2">
      <c r="Z3968" s="61">
        <v>31482</v>
      </c>
      <c r="AA3968">
        <v>1.9841</v>
      </c>
    </row>
    <row r="3969" spans="26:27" x14ac:dyDescent="0.2">
      <c r="Z3969" s="61">
        <v>31483</v>
      </c>
      <c r="AA3969">
        <v>1.9881</v>
      </c>
    </row>
    <row r="3970" spans="26:27" x14ac:dyDescent="0.2">
      <c r="Z3970" s="61">
        <v>31484</v>
      </c>
      <c r="AA3970">
        <v>1.992</v>
      </c>
    </row>
    <row r="3971" spans="26:27" x14ac:dyDescent="0.2">
      <c r="Z3971" s="61">
        <v>31485</v>
      </c>
      <c r="AA3971">
        <v>1.998</v>
      </c>
    </row>
    <row r="3972" spans="26:27" x14ac:dyDescent="0.2">
      <c r="Z3972" s="61">
        <v>31488</v>
      </c>
      <c r="AA3972">
        <v>2.0059999999999998</v>
      </c>
    </row>
    <row r="3973" spans="26:27" x14ac:dyDescent="0.2">
      <c r="Z3973" s="61">
        <v>31489</v>
      </c>
      <c r="AA3973">
        <v>2.0019999999999998</v>
      </c>
    </row>
    <row r="3974" spans="26:27" x14ac:dyDescent="0.2">
      <c r="Z3974" s="61">
        <v>31490</v>
      </c>
      <c r="AA3974">
        <v>2.0367000000000002</v>
      </c>
    </row>
    <row r="3975" spans="26:27" x14ac:dyDescent="0.2">
      <c r="Z3975" s="61">
        <v>31491</v>
      </c>
      <c r="AA3975">
        <v>2.0876999999999999</v>
      </c>
    </row>
    <row r="3976" spans="26:27" x14ac:dyDescent="0.2">
      <c r="Z3976" s="61">
        <v>31492</v>
      </c>
      <c r="AA3976">
        <v>2.0876999999999999</v>
      </c>
    </row>
    <row r="3977" spans="26:27" x14ac:dyDescent="0.2">
      <c r="Z3977" s="61">
        <v>31495</v>
      </c>
      <c r="AA3977">
        <v>2.0899000000000001</v>
      </c>
    </row>
    <row r="3978" spans="26:27" x14ac:dyDescent="0.2">
      <c r="Z3978" s="61">
        <v>31496</v>
      </c>
      <c r="AA3978">
        <v>2.1621999999999999</v>
      </c>
    </row>
    <row r="3979" spans="26:27" x14ac:dyDescent="0.2">
      <c r="Z3979" s="61">
        <v>31497</v>
      </c>
      <c r="AA3979">
        <v>2.1322000000000001</v>
      </c>
    </row>
    <row r="3980" spans="26:27" x14ac:dyDescent="0.2">
      <c r="Z3980" s="61">
        <v>31498</v>
      </c>
      <c r="AA3980">
        <v>2.1053000000000002</v>
      </c>
    </row>
    <row r="3981" spans="26:27" x14ac:dyDescent="0.2">
      <c r="Z3981" s="61">
        <v>31499</v>
      </c>
      <c r="AA3981">
        <v>2.1053000000000002</v>
      </c>
    </row>
    <row r="3982" spans="26:27" x14ac:dyDescent="0.2">
      <c r="Z3982" s="61">
        <v>31502</v>
      </c>
      <c r="AA3982">
        <v>2.1505000000000001</v>
      </c>
    </row>
    <row r="3983" spans="26:27" x14ac:dyDescent="0.2">
      <c r="Z3983" s="61">
        <v>31503</v>
      </c>
      <c r="AA3983">
        <v>2.1390000000000002</v>
      </c>
    </row>
    <row r="3984" spans="26:27" x14ac:dyDescent="0.2">
      <c r="Z3984" s="61">
        <v>31504</v>
      </c>
      <c r="AA3984">
        <v>2.1459000000000001</v>
      </c>
    </row>
    <row r="3985" spans="26:27" x14ac:dyDescent="0.2">
      <c r="Z3985" s="61">
        <v>31505</v>
      </c>
      <c r="AA3985">
        <v>2.1505000000000001</v>
      </c>
    </row>
    <row r="3986" spans="26:27" x14ac:dyDescent="0.2">
      <c r="Z3986" s="61">
        <v>31506</v>
      </c>
      <c r="AA3986">
        <v>2.0832999999999999</v>
      </c>
    </row>
    <row r="3987" spans="26:27" x14ac:dyDescent="0.2">
      <c r="Z3987" s="61">
        <v>31509</v>
      </c>
      <c r="AA3987">
        <v>2.0941999999999998</v>
      </c>
    </row>
    <row r="3988" spans="26:27" x14ac:dyDescent="0.2">
      <c r="Z3988" s="61">
        <v>31510</v>
      </c>
      <c r="AA3988">
        <v>2.0367000000000002</v>
      </c>
    </row>
    <row r="3989" spans="26:27" x14ac:dyDescent="0.2">
      <c r="Z3989" s="61">
        <v>31511</v>
      </c>
      <c r="AA3989">
        <v>2.0428999999999999</v>
      </c>
    </row>
    <row r="3990" spans="26:27" x14ac:dyDescent="0.2">
      <c r="Z3990" s="61">
        <v>31512</v>
      </c>
      <c r="AA3990">
        <v>2.0596999999999999</v>
      </c>
    </row>
    <row r="3991" spans="26:27" x14ac:dyDescent="0.2">
      <c r="Z3991" s="61">
        <v>31513</v>
      </c>
      <c r="AA3991">
        <v>2.0247000000000002</v>
      </c>
    </row>
    <row r="3992" spans="26:27" x14ac:dyDescent="0.2">
      <c r="Z3992" s="61">
        <v>31516</v>
      </c>
      <c r="AA3992">
        <v>2.0346000000000002</v>
      </c>
    </row>
    <row r="3993" spans="26:27" x14ac:dyDescent="0.2">
      <c r="Z3993" s="61">
        <v>31517</v>
      </c>
      <c r="AA3993">
        <v>2.0407999999999999</v>
      </c>
    </row>
    <row r="3994" spans="26:27" x14ac:dyDescent="0.2">
      <c r="Z3994" s="61">
        <v>31518</v>
      </c>
      <c r="AA3994">
        <v>2.004</v>
      </c>
    </row>
    <row r="3995" spans="26:27" x14ac:dyDescent="0.2">
      <c r="Z3995" s="61">
        <v>31519</v>
      </c>
      <c r="AA3995">
        <v>1.9802</v>
      </c>
    </row>
    <row r="3996" spans="26:27" x14ac:dyDescent="0.2">
      <c r="Z3996" s="61">
        <v>31520</v>
      </c>
      <c r="AA3996">
        <v>2</v>
      </c>
    </row>
    <row r="3997" spans="26:27" x14ac:dyDescent="0.2">
      <c r="Z3997" s="61">
        <v>31523</v>
      </c>
      <c r="AA3997">
        <v>2</v>
      </c>
    </row>
    <row r="3998" spans="26:27" x14ac:dyDescent="0.2">
      <c r="Z3998" s="61">
        <v>31524</v>
      </c>
      <c r="AA3998">
        <v>2.004</v>
      </c>
    </row>
    <row r="3999" spans="26:27" x14ac:dyDescent="0.2">
      <c r="Z3999" s="61">
        <v>31525</v>
      </c>
      <c r="AA3999">
        <v>2.0202</v>
      </c>
    </row>
    <row r="4000" spans="26:27" x14ac:dyDescent="0.2">
      <c r="Z4000" s="61">
        <v>31526</v>
      </c>
      <c r="AA4000">
        <v>2.0640000000000001</v>
      </c>
    </row>
    <row r="4001" spans="26:27" x14ac:dyDescent="0.2">
      <c r="Z4001" s="61">
        <v>31527</v>
      </c>
      <c r="AA4001">
        <v>2.0491999999999999</v>
      </c>
    </row>
    <row r="4002" spans="26:27" x14ac:dyDescent="0.2">
      <c r="Z4002" s="61">
        <v>31530</v>
      </c>
      <c r="AA4002">
        <v>2.0470999999999999</v>
      </c>
    </row>
    <row r="4003" spans="26:27" x14ac:dyDescent="0.2">
      <c r="Z4003" s="61">
        <v>31531</v>
      </c>
      <c r="AA4003">
        <v>2.0568</v>
      </c>
    </row>
    <row r="4004" spans="26:27" x14ac:dyDescent="0.2">
      <c r="Z4004" s="61">
        <v>31532</v>
      </c>
      <c r="AA4004">
        <v>2.0575999999999999</v>
      </c>
    </row>
    <row r="4005" spans="26:27" x14ac:dyDescent="0.2">
      <c r="Z4005" s="61">
        <v>31533</v>
      </c>
      <c r="AA4005">
        <v>2.0703999999999998</v>
      </c>
    </row>
    <row r="4006" spans="26:27" x14ac:dyDescent="0.2">
      <c r="Z4006" s="61">
        <v>31534</v>
      </c>
      <c r="AA4006">
        <v>2.0747</v>
      </c>
    </row>
    <row r="4007" spans="26:27" x14ac:dyDescent="0.2">
      <c r="Z4007" s="61">
        <v>31537</v>
      </c>
      <c r="AA4007">
        <v>2.0661</v>
      </c>
    </row>
    <row r="4008" spans="26:27" x14ac:dyDescent="0.2">
      <c r="Z4008" s="61">
        <v>31538</v>
      </c>
      <c r="AA4008">
        <v>2.0964</v>
      </c>
    </row>
    <row r="4009" spans="26:27" x14ac:dyDescent="0.2">
      <c r="Z4009" s="61">
        <v>31539</v>
      </c>
      <c r="AA4009">
        <v>2.1231</v>
      </c>
    </row>
    <row r="4010" spans="26:27" x14ac:dyDescent="0.2">
      <c r="Z4010" s="61">
        <v>31540</v>
      </c>
      <c r="AA4010">
        <v>2.1164000000000001</v>
      </c>
    </row>
    <row r="4011" spans="26:27" x14ac:dyDescent="0.2">
      <c r="Z4011" s="61">
        <v>31541</v>
      </c>
      <c r="AA4011">
        <v>2.0941999999999998</v>
      </c>
    </row>
    <row r="4012" spans="26:27" x14ac:dyDescent="0.2">
      <c r="Z4012" s="61">
        <v>31544</v>
      </c>
      <c r="AA4012">
        <v>2.1097000000000001</v>
      </c>
    </row>
    <row r="4013" spans="26:27" x14ac:dyDescent="0.2">
      <c r="Z4013" s="61">
        <v>31545</v>
      </c>
      <c r="AA4013">
        <v>2.1366999999999998</v>
      </c>
    </row>
    <row r="4014" spans="26:27" x14ac:dyDescent="0.2">
      <c r="Z4014" s="61">
        <v>31546</v>
      </c>
      <c r="AA4014">
        <v>2.1692</v>
      </c>
    </row>
    <row r="4015" spans="26:27" x14ac:dyDescent="0.2">
      <c r="Z4015" s="61">
        <v>31547</v>
      </c>
      <c r="AA4015">
        <v>2.1669</v>
      </c>
    </row>
    <row r="4016" spans="26:27" x14ac:dyDescent="0.2">
      <c r="Z4016" s="61">
        <v>31548</v>
      </c>
      <c r="AA4016">
        <v>2.1739000000000002</v>
      </c>
    </row>
    <row r="4017" spans="26:27" x14ac:dyDescent="0.2">
      <c r="Z4017" s="61">
        <v>31551</v>
      </c>
      <c r="AA4017">
        <v>2.2345999999999999</v>
      </c>
    </row>
    <row r="4018" spans="26:27" x14ac:dyDescent="0.2">
      <c r="Z4018" s="61">
        <v>31552</v>
      </c>
      <c r="AA4018">
        <v>2.2701000000000002</v>
      </c>
    </row>
    <row r="4019" spans="26:27" x14ac:dyDescent="0.2">
      <c r="Z4019" s="61">
        <v>31553</v>
      </c>
      <c r="AA4019">
        <v>2.2726999999999999</v>
      </c>
    </row>
    <row r="4020" spans="26:27" x14ac:dyDescent="0.2">
      <c r="Z4020" s="61">
        <v>31554</v>
      </c>
      <c r="AA4020">
        <v>2.2831000000000001</v>
      </c>
    </row>
    <row r="4021" spans="26:27" x14ac:dyDescent="0.2">
      <c r="Z4021" s="61">
        <v>31555</v>
      </c>
      <c r="AA4021">
        <v>2.2726999999999999</v>
      </c>
    </row>
    <row r="4022" spans="26:27" x14ac:dyDescent="0.2">
      <c r="Z4022" s="61">
        <v>31558</v>
      </c>
      <c r="AA4022">
        <v>2.2726999999999999</v>
      </c>
    </row>
    <row r="4023" spans="26:27" x14ac:dyDescent="0.2">
      <c r="Z4023" s="61">
        <v>31559</v>
      </c>
      <c r="AA4023">
        <v>2.3283</v>
      </c>
    </row>
    <row r="4024" spans="26:27" x14ac:dyDescent="0.2">
      <c r="Z4024" s="61">
        <v>31560</v>
      </c>
      <c r="AA4024">
        <v>2.3256000000000001</v>
      </c>
    </row>
    <row r="4025" spans="26:27" x14ac:dyDescent="0.2">
      <c r="Z4025" s="61">
        <v>31561</v>
      </c>
      <c r="AA4025">
        <v>2.3283</v>
      </c>
    </row>
    <row r="4026" spans="26:27" x14ac:dyDescent="0.2">
      <c r="Z4026" s="61">
        <v>31562</v>
      </c>
      <c r="AA4026">
        <v>2.3613</v>
      </c>
    </row>
    <row r="4027" spans="26:27" x14ac:dyDescent="0.2">
      <c r="Z4027" s="61">
        <v>31565</v>
      </c>
      <c r="AA4027">
        <v>2.4009999999999998</v>
      </c>
    </row>
    <row r="4028" spans="26:27" x14ac:dyDescent="0.2">
      <c r="Z4028" s="61">
        <v>31566</v>
      </c>
      <c r="AA4028">
        <v>2.4331</v>
      </c>
    </row>
    <row r="4029" spans="26:27" x14ac:dyDescent="0.2">
      <c r="Z4029" s="61">
        <v>31567</v>
      </c>
      <c r="AA4029">
        <v>2.5</v>
      </c>
    </row>
    <row r="4030" spans="26:27" x14ac:dyDescent="0.2">
      <c r="Z4030" s="61">
        <v>31568</v>
      </c>
      <c r="AA4030">
        <v>2.5</v>
      </c>
    </row>
    <row r="4031" spans="26:27" x14ac:dyDescent="0.2">
      <c r="Z4031" s="61">
        <v>31569</v>
      </c>
      <c r="AA4031">
        <v>2.5251999999999999</v>
      </c>
    </row>
    <row r="4032" spans="26:27" x14ac:dyDescent="0.2">
      <c r="Z4032" s="61">
        <v>31572</v>
      </c>
      <c r="AA4032">
        <v>2.5907</v>
      </c>
    </row>
    <row r="4033" spans="26:27" x14ac:dyDescent="0.2">
      <c r="Z4033" s="61">
        <v>31573</v>
      </c>
      <c r="AA4033">
        <v>2.6042000000000001</v>
      </c>
    </row>
    <row r="4034" spans="26:27" x14ac:dyDescent="0.2">
      <c r="Z4034" s="61">
        <v>31574</v>
      </c>
      <c r="AA4034">
        <v>2.6991000000000001</v>
      </c>
    </row>
    <row r="4035" spans="26:27" x14ac:dyDescent="0.2">
      <c r="Z4035" s="61">
        <v>31575</v>
      </c>
      <c r="AA4035">
        <v>2.7457000000000003</v>
      </c>
    </row>
    <row r="4036" spans="26:27" x14ac:dyDescent="0.2">
      <c r="Z4036" s="61">
        <v>31576</v>
      </c>
      <c r="AA4036">
        <v>2.71</v>
      </c>
    </row>
    <row r="4037" spans="26:27" x14ac:dyDescent="0.2">
      <c r="Z4037" s="61">
        <v>31579</v>
      </c>
      <c r="AA4037">
        <v>2.5973999999999999</v>
      </c>
    </row>
    <row r="4038" spans="26:27" x14ac:dyDescent="0.2">
      <c r="Z4038" s="61">
        <v>31580</v>
      </c>
      <c r="AA4038">
        <v>2.4661</v>
      </c>
    </row>
    <row r="4039" spans="26:27" x14ac:dyDescent="0.2">
      <c r="Z4039" s="61">
        <v>31581</v>
      </c>
      <c r="AA4039">
        <v>2.3529</v>
      </c>
    </row>
    <row r="4040" spans="26:27" x14ac:dyDescent="0.2">
      <c r="Z4040" s="61">
        <v>31582</v>
      </c>
      <c r="AA4040">
        <v>2.4691000000000001</v>
      </c>
    </row>
    <row r="4041" spans="26:27" x14ac:dyDescent="0.2">
      <c r="Z4041" s="61">
        <v>31583</v>
      </c>
      <c r="AA4041">
        <v>2.4691000000000001</v>
      </c>
    </row>
    <row r="4042" spans="26:27" x14ac:dyDescent="0.2">
      <c r="Z4042" s="61">
        <v>31586</v>
      </c>
      <c r="AA4042">
        <v>2.5707</v>
      </c>
    </row>
    <row r="4043" spans="26:27" x14ac:dyDescent="0.2">
      <c r="Z4043" s="61">
        <v>31587</v>
      </c>
      <c r="AA4043">
        <v>2.5840000000000001</v>
      </c>
    </row>
    <row r="4044" spans="26:27" x14ac:dyDescent="0.2">
      <c r="Z4044" s="61">
        <v>31588</v>
      </c>
      <c r="AA4044">
        <v>2.5381</v>
      </c>
    </row>
    <row r="4045" spans="26:27" x14ac:dyDescent="0.2">
      <c r="Z4045" s="61">
        <v>31589</v>
      </c>
      <c r="AA4045">
        <v>2.5285000000000002</v>
      </c>
    </row>
    <row r="4046" spans="26:27" x14ac:dyDescent="0.2">
      <c r="Z4046" s="61">
        <v>31590</v>
      </c>
      <c r="AA4046">
        <v>2.5</v>
      </c>
    </row>
    <row r="4047" spans="26:27" x14ac:dyDescent="0.2">
      <c r="Z4047" s="61">
        <v>31593</v>
      </c>
      <c r="AA4047">
        <v>2.4752999999999998</v>
      </c>
    </row>
    <row r="4048" spans="26:27" x14ac:dyDescent="0.2">
      <c r="Z4048" s="61">
        <v>31594</v>
      </c>
      <c r="AA4048">
        <v>2.5251999999999999</v>
      </c>
    </row>
    <row r="4049" spans="26:27" x14ac:dyDescent="0.2">
      <c r="Z4049" s="61">
        <v>31595</v>
      </c>
      <c r="AA4049">
        <v>2.5316999999999998</v>
      </c>
    </row>
    <row r="4050" spans="26:27" x14ac:dyDescent="0.2">
      <c r="Z4050" s="61">
        <v>31596</v>
      </c>
      <c r="AA4050">
        <v>2.5188999999999999</v>
      </c>
    </row>
    <row r="4051" spans="26:27" x14ac:dyDescent="0.2">
      <c r="Z4051" s="61">
        <v>31597</v>
      </c>
      <c r="AA4051">
        <v>2.5188999999999999</v>
      </c>
    </row>
    <row r="4052" spans="26:27" x14ac:dyDescent="0.2">
      <c r="Z4052" s="61">
        <v>31600</v>
      </c>
      <c r="AA4052">
        <v>2.5478000000000001</v>
      </c>
    </row>
    <row r="4053" spans="26:27" x14ac:dyDescent="0.2">
      <c r="Z4053" s="61">
        <v>31601</v>
      </c>
      <c r="AA4053">
        <v>2.5510000000000002</v>
      </c>
    </row>
    <row r="4054" spans="26:27" x14ac:dyDescent="0.2">
      <c r="Z4054" s="61">
        <v>31602</v>
      </c>
      <c r="AA4054">
        <v>2.5543</v>
      </c>
    </row>
    <row r="4055" spans="26:27" x14ac:dyDescent="0.2">
      <c r="Z4055" s="61">
        <v>31603</v>
      </c>
      <c r="AA4055">
        <v>2.5707</v>
      </c>
    </row>
    <row r="4056" spans="26:27" x14ac:dyDescent="0.2">
      <c r="Z4056" s="61">
        <v>31604</v>
      </c>
      <c r="AA4056">
        <v>2.5973999999999999</v>
      </c>
    </row>
    <row r="4057" spans="26:27" x14ac:dyDescent="0.2">
      <c r="Z4057" s="61">
        <v>31607</v>
      </c>
      <c r="AA4057">
        <v>2.6316000000000002</v>
      </c>
    </row>
    <row r="4058" spans="26:27" x14ac:dyDescent="0.2">
      <c r="Z4058" s="61">
        <v>31608</v>
      </c>
      <c r="AA4058">
        <v>2.6143999999999998</v>
      </c>
    </row>
    <row r="4059" spans="26:27" x14ac:dyDescent="0.2">
      <c r="Z4059" s="61">
        <v>31609</v>
      </c>
      <c r="AA4059">
        <v>2.5973999999999999</v>
      </c>
    </row>
    <row r="4060" spans="26:27" x14ac:dyDescent="0.2">
      <c r="Z4060" s="61">
        <v>31610</v>
      </c>
      <c r="AA4060">
        <v>2.5807000000000002</v>
      </c>
    </row>
    <row r="4061" spans="26:27" x14ac:dyDescent="0.2">
      <c r="Z4061" s="61">
        <v>31611</v>
      </c>
      <c r="AA4061">
        <v>2.5807000000000002</v>
      </c>
    </row>
    <row r="4062" spans="26:27" x14ac:dyDescent="0.2">
      <c r="Z4062" s="61">
        <v>31614</v>
      </c>
      <c r="AA4062">
        <v>2.5188999999999999</v>
      </c>
    </row>
    <row r="4063" spans="26:27" x14ac:dyDescent="0.2">
      <c r="Z4063" s="61">
        <v>31615</v>
      </c>
      <c r="AA4063">
        <v>2.5316999999999998</v>
      </c>
    </row>
    <row r="4064" spans="26:27" x14ac:dyDescent="0.2">
      <c r="Z4064" s="61">
        <v>31616</v>
      </c>
      <c r="AA4064">
        <v>2.5251999999999999</v>
      </c>
    </row>
    <row r="4065" spans="26:27" x14ac:dyDescent="0.2">
      <c r="Z4065" s="61">
        <v>31617</v>
      </c>
      <c r="AA4065">
        <v>2.5285000000000002</v>
      </c>
    </row>
    <row r="4066" spans="26:27" x14ac:dyDescent="0.2">
      <c r="Z4066" s="61">
        <v>31618</v>
      </c>
      <c r="AA4066">
        <v>2.5575000000000001</v>
      </c>
    </row>
    <row r="4067" spans="26:27" x14ac:dyDescent="0.2">
      <c r="Z4067" s="61">
        <v>31621</v>
      </c>
      <c r="AA4067">
        <v>2.5773000000000001</v>
      </c>
    </row>
    <row r="4068" spans="26:27" x14ac:dyDescent="0.2">
      <c r="Z4068" s="61">
        <v>31622</v>
      </c>
      <c r="AA4068">
        <v>2.5543</v>
      </c>
    </row>
    <row r="4069" spans="26:27" x14ac:dyDescent="0.2">
      <c r="Z4069" s="61">
        <v>31623</v>
      </c>
      <c r="AA4069">
        <v>2.6109999999999998</v>
      </c>
    </row>
    <row r="4070" spans="26:27" x14ac:dyDescent="0.2">
      <c r="Z4070" s="61">
        <v>31624</v>
      </c>
      <c r="AA4070">
        <v>2.5608</v>
      </c>
    </row>
    <row r="4071" spans="26:27" x14ac:dyDescent="0.2">
      <c r="Z4071" s="61">
        <v>31625</v>
      </c>
      <c r="AA4071">
        <v>2.5106999999999999</v>
      </c>
    </row>
    <row r="4072" spans="26:27" x14ac:dyDescent="0.2">
      <c r="Z4072" s="61">
        <v>31628</v>
      </c>
      <c r="AA4072">
        <v>2.5608</v>
      </c>
    </row>
    <row r="4073" spans="26:27" x14ac:dyDescent="0.2">
      <c r="Z4073" s="61">
        <v>31629</v>
      </c>
      <c r="AA4073">
        <v>2.6109999999999998</v>
      </c>
    </row>
    <row r="4074" spans="26:27" x14ac:dyDescent="0.2">
      <c r="Z4074" s="61">
        <v>31630</v>
      </c>
      <c r="AA4074">
        <v>2.6280999999999999</v>
      </c>
    </row>
    <row r="4075" spans="26:27" x14ac:dyDescent="0.2">
      <c r="Z4075" s="61">
        <v>31631</v>
      </c>
      <c r="AA4075">
        <v>2.6212</v>
      </c>
    </row>
    <row r="4076" spans="26:27" x14ac:dyDescent="0.2">
      <c r="Z4076" s="61">
        <v>31632</v>
      </c>
      <c r="AA4076">
        <v>2.6226000000000003</v>
      </c>
    </row>
    <row r="4077" spans="26:27" x14ac:dyDescent="0.2">
      <c r="Z4077" s="61">
        <v>31635</v>
      </c>
      <c r="AA4077">
        <v>2.5840000000000001</v>
      </c>
    </row>
    <row r="4078" spans="26:27" x14ac:dyDescent="0.2">
      <c r="Z4078" s="61">
        <v>31636</v>
      </c>
      <c r="AA4078">
        <v>2.6385000000000001</v>
      </c>
    </row>
    <row r="4079" spans="26:27" x14ac:dyDescent="0.2">
      <c r="Z4079" s="61">
        <v>31637</v>
      </c>
      <c r="AA4079">
        <v>2.6212</v>
      </c>
    </row>
    <row r="4080" spans="26:27" x14ac:dyDescent="0.2">
      <c r="Z4080" s="61">
        <v>31638</v>
      </c>
      <c r="AA4080">
        <v>2.6143999999999998</v>
      </c>
    </row>
    <row r="4081" spans="26:27" x14ac:dyDescent="0.2">
      <c r="Z4081" s="61">
        <v>31639</v>
      </c>
      <c r="AA4081">
        <v>2.6076000000000001</v>
      </c>
    </row>
    <row r="4082" spans="26:27" x14ac:dyDescent="0.2">
      <c r="Z4082" s="61">
        <v>31642</v>
      </c>
      <c r="AA4082">
        <v>2.6316000000000002</v>
      </c>
    </row>
    <row r="4083" spans="26:27" x14ac:dyDescent="0.2">
      <c r="Z4083" s="61">
        <v>31643</v>
      </c>
      <c r="AA4083">
        <v>2.6246999999999998</v>
      </c>
    </row>
    <row r="4084" spans="26:27" x14ac:dyDescent="0.2">
      <c r="Z4084" s="61">
        <v>31644</v>
      </c>
      <c r="AA4084">
        <v>2.6076000000000001</v>
      </c>
    </row>
    <row r="4085" spans="26:27" x14ac:dyDescent="0.2">
      <c r="Z4085" s="61">
        <v>31645</v>
      </c>
      <c r="AA4085">
        <v>2.5987999999999998</v>
      </c>
    </row>
    <row r="4086" spans="26:27" x14ac:dyDescent="0.2">
      <c r="Z4086" s="61">
        <v>31646</v>
      </c>
      <c r="AA4086">
        <v>2.6076000000000001</v>
      </c>
    </row>
    <row r="4087" spans="26:27" x14ac:dyDescent="0.2">
      <c r="Z4087" s="61">
        <v>31649</v>
      </c>
      <c r="AA4087">
        <v>2.6280999999999999</v>
      </c>
    </row>
    <row r="4088" spans="26:27" x14ac:dyDescent="0.2">
      <c r="Z4088" s="61">
        <v>31650</v>
      </c>
      <c r="AA4088">
        <v>2.6273999999999997</v>
      </c>
    </row>
    <row r="4089" spans="26:27" x14ac:dyDescent="0.2">
      <c r="Z4089" s="61">
        <v>31651</v>
      </c>
      <c r="AA4089">
        <v>2.6143999999999998</v>
      </c>
    </row>
    <row r="4090" spans="26:27" x14ac:dyDescent="0.2">
      <c r="Z4090" s="61">
        <v>31652</v>
      </c>
      <c r="AA4090">
        <v>2.5939999999999999</v>
      </c>
    </row>
    <row r="4091" spans="26:27" x14ac:dyDescent="0.2">
      <c r="Z4091" s="61">
        <v>31653</v>
      </c>
      <c r="AA4091">
        <v>2.5510000000000002</v>
      </c>
    </row>
    <row r="4092" spans="26:27" x14ac:dyDescent="0.2">
      <c r="Z4092" s="61">
        <v>31656</v>
      </c>
      <c r="AA4092">
        <v>2.5510000000000002</v>
      </c>
    </row>
    <row r="4093" spans="26:27" x14ac:dyDescent="0.2">
      <c r="Z4093" s="61">
        <v>31657</v>
      </c>
      <c r="AA4093">
        <v>2.4300999999999999</v>
      </c>
    </row>
    <row r="4094" spans="26:27" x14ac:dyDescent="0.2">
      <c r="Z4094" s="61">
        <v>31658</v>
      </c>
      <c r="AA4094">
        <v>2.3584999999999998</v>
      </c>
    </row>
    <row r="4095" spans="26:27" x14ac:dyDescent="0.2">
      <c r="Z4095" s="61">
        <v>31659</v>
      </c>
      <c r="AA4095">
        <v>2.3895</v>
      </c>
    </row>
    <row r="4096" spans="26:27" x14ac:dyDescent="0.2">
      <c r="Z4096" s="61">
        <v>31660</v>
      </c>
      <c r="AA4096">
        <v>2.3809</v>
      </c>
    </row>
    <row r="4097" spans="26:27" x14ac:dyDescent="0.2">
      <c r="Z4097" s="61">
        <v>31663</v>
      </c>
      <c r="AA4097">
        <v>2.3952</v>
      </c>
    </row>
    <row r="4098" spans="26:27" x14ac:dyDescent="0.2">
      <c r="Z4098" s="61">
        <v>31664</v>
      </c>
      <c r="AA4098">
        <v>2.3952</v>
      </c>
    </row>
    <row r="4099" spans="26:27" x14ac:dyDescent="0.2">
      <c r="Z4099" s="61">
        <v>31665</v>
      </c>
      <c r="AA4099">
        <v>2.3837999999999999</v>
      </c>
    </row>
    <row r="4100" spans="26:27" x14ac:dyDescent="0.2">
      <c r="Z4100" s="61">
        <v>31666</v>
      </c>
      <c r="AA4100">
        <v>2.3980999999999999</v>
      </c>
    </row>
    <row r="4101" spans="26:27" x14ac:dyDescent="0.2">
      <c r="Z4101" s="61">
        <v>31667</v>
      </c>
      <c r="AA4101">
        <v>2.3696999999999999</v>
      </c>
    </row>
    <row r="4102" spans="26:27" x14ac:dyDescent="0.2">
      <c r="Z4102" s="61">
        <v>31670</v>
      </c>
      <c r="AA4102">
        <v>2.3256000000000001</v>
      </c>
    </row>
    <row r="4103" spans="26:27" x14ac:dyDescent="0.2">
      <c r="Z4103" s="61">
        <v>31671</v>
      </c>
      <c r="AA4103">
        <v>2.2961999999999998</v>
      </c>
    </row>
    <row r="4104" spans="26:27" x14ac:dyDescent="0.2">
      <c r="Z4104" s="61">
        <v>31672</v>
      </c>
      <c r="AA4104">
        <v>2.2936000000000001</v>
      </c>
    </row>
    <row r="4105" spans="26:27" x14ac:dyDescent="0.2">
      <c r="Z4105" s="61">
        <v>31673</v>
      </c>
      <c r="AA4105">
        <v>2.2050999999999998</v>
      </c>
    </row>
    <row r="4106" spans="26:27" x14ac:dyDescent="0.2">
      <c r="Z4106" s="61">
        <v>31674</v>
      </c>
      <c r="AA4106">
        <v>2.2099000000000002</v>
      </c>
    </row>
    <row r="4107" spans="26:27" x14ac:dyDescent="0.2">
      <c r="Z4107" s="61">
        <v>31677</v>
      </c>
      <c r="AA4107">
        <v>2.2296999999999998</v>
      </c>
    </row>
    <row r="4108" spans="26:27" x14ac:dyDescent="0.2">
      <c r="Z4108" s="61">
        <v>31678</v>
      </c>
      <c r="AA4108">
        <v>2.2471999999999999</v>
      </c>
    </row>
    <row r="4109" spans="26:27" x14ac:dyDescent="0.2">
      <c r="Z4109" s="61">
        <v>31679</v>
      </c>
      <c r="AA4109">
        <v>2.2395999999999998</v>
      </c>
    </row>
    <row r="4110" spans="26:27" x14ac:dyDescent="0.2">
      <c r="Z4110" s="61">
        <v>31680</v>
      </c>
      <c r="AA4110">
        <v>2.2522000000000002</v>
      </c>
    </row>
    <row r="4111" spans="26:27" x14ac:dyDescent="0.2">
      <c r="Z4111" s="61">
        <v>31681</v>
      </c>
      <c r="AA4111">
        <v>2.2370999999999999</v>
      </c>
    </row>
    <row r="4112" spans="26:27" x14ac:dyDescent="0.2">
      <c r="Z4112" s="61">
        <v>31684</v>
      </c>
      <c r="AA4112">
        <v>2.2172999999999998</v>
      </c>
    </row>
    <row r="4113" spans="26:27" x14ac:dyDescent="0.2">
      <c r="Z4113" s="61">
        <v>31685</v>
      </c>
      <c r="AA4113">
        <v>2.2296999999999998</v>
      </c>
    </row>
    <row r="4114" spans="26:27" x14ac:dyDescent="0.2">
      <c r="Z4114" s="61">
        <v>31686</v>
      </c>
      <c r="AA4114">
        <v>2.2422</v>
      </c>
    </row>
    <row r="4115" spans="26:27" x14ac:dyDescent="0.2">
      <c r="Z4115" s="61">
        <v>31687</v>
      </c>
      <c r="AA4115">
        <v>2.2296999999999998</v>
      </c>
    </row>
    <row r="4116" spans="26:27" x14ac:dyDescent="0.2">
      <c r="Z4116" s="61">
        <v>31688</v>
      </c>
      <c r="AA4116">
        <v>2.2271999999999998</v>
      </c>
    </row>
    <row r="4117" spans="26:27" x14ac:dyDescent="0.2">
      <c r="Z4117" s="61">
        <v>31691</v>
      </c>
      <c r="AA4117">
        <v>2.2172999999999998</v>
      </c>
    </row>
    <row r="4118" spans="26:27" x14ac:dyDescent="0.2">
      <c r="Z4118" s="61">
        <v>31692</v>
      </c>
      <c r="AA4118">
        <v>2.2246999999999999</v>
      </c>
    </row>
    <row r="4119" spans="26:27" x14ac:dyDescent="0.2">
      <c r="Z4119" s="61">
        <v>31693</v>
      </c>
      <c r="AA4119">
        <v>2.2321</v>
      </c>
    </row>
    <row r="4120" spans="26:27" x14ac:dyDescent="0.2">
      <c r="Z4120" s="61">
        <v>31694</v>
      </c>
      <c r="AA4120">
        <v>2.2345999999999999</v>
      </c>
    </row>
    <row r="4121" spans="26:27" x14ac:dyDescent="0.2">
      <c r="Z4121" s="61">
        <v>31695</v>
      </c>
      <c r="AA4121">
        <v>2.2370999999999999</v>
      </c>
    </row>
    <row r="4122" spans="26:27" x14ac:dyDescent="0.2">
      <c r="Z4122" s="61">
        <v>31698</v>
      </c>
      <c r="AA4122">
        <v>2.2370999999999999</v>
      </c>
    </row>
    <row r="4123" spans="26:27" x14ac:dyDescent="0.2">
      <c r="Z4123" s="61">
        <v>31699</v>
      </c>
      <c r="AA4123">
        <v>2.2422</v>
      </c>
    </row>
    <row r="4124" spans="26:27" x14ac:dyDescent="0.2">
      <c r="Z4124" s="61">
        <v>31700</v>
      </c>
      <c r="AA4124">
        <v>2.2522000000000002</v>
      </c>
    </row>
    <row r="4125" spans="26:27" x14ac:dyDescent="0.2">
      <c r="Z4125" s="61">
        <v>31701</v>
      </c>
      <c r="AA4125">
        <v>2.2422</v>
      </c>
    </row>
    <row r="4126" spans="26:27" x14ac:dyDescent="0.2">
      <c r="Z4126" s="61">
        <v>31702</v>
      </c>
      <c r="AA4126">
        <v>2.2395999999999998</v>
      </c>
    </row>
    <row r="4127" spans="26:27" x14ac:dyDescent="0.2">
      <c r="Z4127" s="61">
        <v>31705</v>
      </c>
      <c r="AA4127">
        <v>2.2522000000000002</v>
      </c>
    </row>
    <row r="4128" spans="26:27" x14ac:dyDescent="0.2">
      <c r="Z4128" s="61">
        <v>31706</v>
      </c>
      <c r="AA4128">
        <v>2.2462</v>
      </c>
    </row>
    <row r="4129" spans="26:27" x14ac:dyDescent="0.2">
      <c r="Z4129" s="61">
        <v>31707</v>
      </c>
      <c r="AA4129">
        <v>2.2511999999999999</v>
      </c>
    </row>
    <row r="4130" spans="26:27" x14ac:dyDescent="0.2">
      <c r="Z4130" s="61">
        <v>31708</v>
      </c>
      <c r="AA4130">
        <v>2.2471999999999999</v>
      </c>
    </row>
    <row r="4131" spans="26:27" x14ac:dyDescent="0.2">
      <c r="Z4131" s="61">
        <v>31709</v>
      </c>
      <c r="AA4131">
        <v>2.2738</v>
      </c>
    </row>
    <row r="4132" spans="26:27" x14ac:dyDescent="0.2">
      <c r="Z4132" s="61">
        <v>31712</v>
      </c>
      <c r="AA4132">
        <v>2.2909999999999999</v>
      </c>
    </row>
    <row r="4133" spans="26:27" x14ac:dyDescent="0.2">
      <c r="Z4133" s="61">
        <v>31713</v>
      </c>
      <c r="AA4133">
        <v>2.2805</v>
      </c>
    </row>
    <row r="4134" spans="26:27" x14ac:dyDescent="0.2">
      <c r="Z4134" s="61">
        <v>31714</v>
      </c>
      <c r="AA4134">
        <v>2.2856999999999998</v>
      </c>
    </row>
    <row r="4135" spans="26:27" x14ac:dyDescent="0.2">
      <c r="Z4135" s="61">
        <v>31715</v>
      </c>
      <c r="AA4135">
        <v>2.2936000000000001</v>
      </c>
    </row>
    <row r="4136" spans="26:27" x14ac:dyDescent="0.2">
      <c r="Z4136" s="61">
        <v>31716</v>
      </c>
      <c r="AA4136">
        <v>2.2936000000000001</v>
      </c>
    </row>
    <row r="4137" spans="26:27" x14ac:dyDescent="0.2">
      <c r="Z4137" s="61">
        <v>31719</v>
      </c>
      <c r="AA4137">
        <v>2.2925</v>
      </c>
    </row>
    <row r="4138" spans="26:27" x14ac:dyDescent="0.2">
      <c r="Z4138" s="61">
        <v>31720</v>
      </c>
      <c r="AA4138">
        <v>2.2726999999999999</v>
      </c>
    </row>
    <row r="4139" spans="26:27" x14ac:dyDescent="0.2">
      <c r="Z4139" s="61">
        <v>31721</v>
      </c>
      <c r="AA4139">
        <v>2.2778999999999998</v>
      </c>
    </row>
    <row r="4140" spans="26:27" x14ac:dyDescent="0.2">
      <c r="Z4140" s="61">
        <v>31722</v>
      </c>
      <c r="AA4140">
        <v>2.2805</v>
      </c>
    </row>
    <row r="4141" spans="26:27" x14ac:dyDescent="0.2">
      <c r="Z4141" s="61">
        <v>31723</v>
      </c>
      <c r="AA4141">
        <v>2.2701000000000002</v>
      </c>
    </row>
    <row r="4142" spans="26:27" x14ac:dyDescent="0.2">
      <c r="Z4142" s="61">
        <v>31726</v>
      </c>
      <c r="AA4142">
        <v>2.2675999999999998</v>
      </c>
    </row>
    <row r="4143" spans="26:27" x14ac:dyDescent="0.2">
      <c r="Z4143" s="61">
        <v>31727</v>
      </c>
      <c r="AA4143">
        <v>2.2675999999999998</v>
      </c>
    </row>
    <row r="4144" spans="26:27" x14ac:dyDescent="0.2">
      <c r="Z4144" s="61">
        <v>31728</v>
      </c>
      <c r="AA4144">
        <v>2.2599</v>
      </c>
    </row>
    <row r="4145" spans="26:27" x14ac:dyDescent="0.2">
      <c r="Z4145" s="61">
        <v>31729</v>
      </c>
      <c r="AA4145">
        <v>2.2496999999999998</v>
      </c>
    </row>
    <row r="4146" spans="26:27" x14ac:dyDescent="0.2">
      <c r="Z4146" s="61">
        <v>31730</v>
      </c>
      <c r="AA4146">
        <v>2.2222</v>
      </c>
    </row>
    <row r="4147" spans="26:27" x14ac:dyDescent="0.2">
      <c r="Z4147" s="61">
        <v>31733</v>
      </c>
      <c r="AA4147">
        <v>2.2345999999999999</v>
      </c>
    </row>
    <row r="4148" spans="26:27" x14ac:dyDescent="0.2">
      <c r="Z4148" s="61">
        <v>31734</v>
      </c>
      <c r="AA4148">
        <v>2.2385999999999999</v>
      </c>
    </row>
    <row r="4149" spans="26:27" x14ac:dyDescent="0.2">
      <c r="Z4149" s="61">
        <v>31735</v>
      </c>
      <c r="AA4149">
        <v>2.2345999999999999</v>
      </c>
    </row>
    <row r="4150" spans="26:27" x14ac:dyDescent="0.2">
      <c r="Z4150" s="61">
        <v>31736</v>
      </c>
      <c r="AA4150">
        <v>2.2446999999999999</v>
      </c>
    </row>
    <row r="4151" spans="26:27" x14ac:dyDescent="0.2">
      <c r="Z4151" s="61">
        <v>31737</v>
      </c>
      <c r="AA4151">
        <v>2.2422</v>
      </c>
    </row>
    <row r="4152" spans="26:27" x14ac:dyDescent="0.2">
      <c r="Z4152" s="61">
        <v>31740</v>
      </c>
      <c r="AA4152">
        <v>2.2614000000000001</v>
      </c>
    </row>
    <row r="4153" spans="26:27" x14ac:dyDescent="0.2">
      <c r="Z4153" s="61">
        <v>31741</v>
      </c>
      <c r="AA4153">
        <v>2.2572999999999999</v>
      </c>
    </row>
    <row r="4154" spans="26:27" x14ac:dyDescent="0.2">
      <c r="Z4154" s="61">
        <v>31742</v>
      </c>
      <c r="AA4154">
        <v>2.2422</v>
      </c>
    </row>
    <row r="4155" spans="26:27" x14ac:dyDescent="0.2">
      <c r="Z4155" s="61">
        <v>31743</v>
      </c>
      <c r="AA4155">
        <v>2.2422</v>
      </c>
    </row>
    <row r="4156" spans="26:27" x14ac:dyDescent="0.2">
      <c r="Z4156" s="61">
        <v>31744</v>
      </c>
      <c r="AA4156">
        <v>2.2198000000000002</v>
      </c>
    </row>
    <row r="4157" spans="26:27" x14ac:dyDescent="0.2">
      <c r="Z4157" s="61">
        <v>31747</v>
      </c>
      <c r="AA4157">
        <v>2.2050999999999998</v>
      </c>
    </row>
    <row r="4158" spans="26:27" x14ac:dyDescent="0.2">
      <c r="Z4158" s="61">
        <v>31748</v>
      </c>
      <c r="AA4158">
        <v>2.2124000000000001</v>
      </c>
    </row>
    <row r="4159" spans="26:27" x14ac:dyDescent="0.2">
      <c r="Z4159" s="61">
        <v>31749</v>
      </c>
      <c r="AA4159">
        <v>2.2075</v>
      </c>
    </row>
    <row r="4160" spans="26:27" x14ac:dyDescent="0.2">
      <c r="Z4160" s="61">
        <v>31750</v>
      </c>
      <c r="AA4160">
        <v>2.2075</v>
      </c>
    </row>
    <row r="4161" spans="26:27" x14ac:dyDescent="0.2">
      <c r="Z4161" s="61">
        <v>31751</v>
      </c>
      <c r="AA4161">
        <v>2.2246999999999999</v>
      </c>
    </row>
    <row r="4162" spans="26:27" x14ac:dyDescent="0.2">
      <c r="Z4162" s="61">
        <v>31754</v>
      </c>
      <c r="AA4162">
        <v>2.2262</v>
      </c>
    </row>
    <row r="4163" spans="26:27" x14ac:dyDescent="0.2">
      <c r="Z4163" s="61">
        <v>31755</v>
      </c>
      <c r="AA4163">
        <v>2.2296999999999998</v>
      </c>
    </row>
    <row r="4164" spans="26:27" x14ac:dyDescent="0.2">
      <c r="Z4164" s="61">
        <v>31756</v>
      </c>
      <c r="AA4164">
        <v>2.2376</v>
      </c>
    </row>
    <row r="4165" spans="26:27" x14ac:dyDescent="0.2">
      <c r="Z4165" s="61">
        <v>31757</v>
      </c>
      <c r="AA4165">
        <v>2.2370999999999999</v>
      </c>
    </row>
    <row r="4166" spans="26:27" x14ac:dyDescent="0.2">
      <c r="Z4166" s="61">
        <v>31758</v>
      </c>
      <c r="AA4166">
        <v>2.2422</v>
      </c>
    </row>
    <row r="4167" spans="26:27" x14ac:dyDescent="0.2">
      <c r="Z4167" s="61">
        <v>31761</v>
      </c>
      <c r="AA4167">
        <v>2.2395999999999998</v>
      </c>
    </row>
    <row r="4168" spans="26:27" x14ac:dyDescent="0.2">
      <c r="Z4168" s="61">
        <v>31762</v>
      </c>
      <c r="AA4168">
        <v>2.2422</v>
      </c>
    </row>
    <row r="4169" spans="26:27" x14ac:dyDescent="0.2">
      <c r="Z4169" s="61">
        <v>31763</v>
      </c>
      <c r="AA4169">
        <v>2.2422</v>
      </c>
    </row>
    <row r="4170" spans="26:27" x14ac:dyDescent="0.2">
      <c r="Z4170" s="61">
        <v>31764</v>
      </c>
      <c r="AA4170">
        <v>2.2446999999999999</v>
      </c>
    </row>
    <row r="4171" spans="26:27" x14ac:dyDescent="0.2">
      <c r="Z4171" s="61">
        <v>31765</v>
      </c>
      <c r="AA4171">
        <v>2.2361</v>
      </c>
    </row>
    <row r="4172" spans="26:27" x14ac:dyDescent="0.2">
      <c r="Z4172" s="61">
        <v>31768</v>
      </c>
      <c r="AA4172">
        <v>2.2296999999999998</v>
      </c>
    </row>
    <row r="4173" spans="26:27" x14ac:dyDescent="0.2">
      <c r="Z4173" s="61">
        <v>31769</v>
      </c>
      <c r="AA4173">
        <v>2.2222</v>
      </c>
    </row>
    <row r="4174" spans="26:27" x14ac:dyDescent="0.2">
      <c r="Z4174" s="61">
        <v>31770</v>
      </c>
      <c r="AA4174">
        <v>2.2231999999999998</v>
      </c>
    </row>
    <row r="4175" spans="26:27" x14ac:dyDescent="0.2">
      <c r="Z4175" s="61">
        <v>31771</v>
      </c>
      <c r="AA4175">
        <v>2.2231999999999998</v>
      </c>
    </row>
    <row r="4176" spans="26:27" x14ac:dyDescent="0.2">
      <c r="Z4176" s="61">
        <v>31772</v>
      </c>
      <c r="AA4176">
        <v>2.2321</v>
      </c>
    </row>
    <row r="4177" spans="26:27" x14ac:dyDescent="0.2">
      <c r="Z4177" s="61">
        <v>31775</v>
      </c>
      <c r="AA4177">
        <v>2.2172999999999998</v>
      </c>
    </row>
    <row r="4178" spans="26:27" x14ac:dyDescent="0.2">
      <c r="Z4178" s="61">
        <v>31776</v>
      </c>
      <c r="AA4178">
        <v>2.2099000000000002</v>
      </c>
    </row>
    <row r="4179" spans="26:27" x14ac:dyDescent="0.2">
      <c r="Z4179" s="61">
        <v>31777</v>
      </c>
      <c r="AA4179">
        <v>2.1871999999999998</v>
      </c>
    </row>
    <row r="4180" spans="26:27" x14ac:dyDescent="0.2">
      <c r="Z4180" s="61">
        <v>31778</v>
      </c>
      <c r="AA4180">
        <v>2.1871999999999998</v>
      </c>
    </row>
    <row r="4181" spans="26:27" x14ac:dyDescent="0.2">
      <c r="Z4181" s="61">
        <v>31779</v>
      </c>
      <c r="AA4181">
        <v>2.1644999999999999</v>
      </c>
    </row>
    <row r="4182" spans="26:27" x14ac:dyDescent="0.2">
      <c r="Z4182" s="61">
        <v>31782</v>
      </c>
      <c r="AA4182">
        <v>2.1608000000000001</v>
      </c>
    </row>
    <row r="4183" spans="26:27" x14ac:dyDescent="0.2">
      <c r="Z4183" s="61">
        <v>31783</v>
      </c>
      <c r="AA4183">
        <v>2.1575000000000002</v>
      </c>
    </row>
    <row r="4184" spans="26:27" x14ac:dyDescent="0.2">
      <c r="Z4184" s="61">
        <v>31784</v>
      </c>
      <c r="AA4184">
        <v>2.1560999999999999</v>
      </c>
    </row>
    <row r="4185" spans="26:27" x14ac:dyDescent="0.2">
      <c r="Z4185" s="61">
        <v>31785</v>
      </c>
      <c r="AA4185">
        <v>2.1482000000000001</v>
      </c>
    </row>
    <row r="4186" spans="26:27" x14ac:dyDescent="0.2">
      <c r="Z4186" s="61">
        <v>31786</v>
      </c>
      <c r="AA4186">
        <v>2.1436000000000002</v>
      </c>
    </row>
    <row r="4187" spans="26:27" x14ac:dyDescent="0.2">
      <c r="Z4187" s="61">
        <v>31789</v>
      </c>
      <c r="AA4187">
        <v>2.1074999999999999</v>
      </c>
    </row>
    <row r="4188" spans="26:27" x14ac:dyDescent="0.2">
      <c r="Z4188" s="61">
        <v>31790</v>
      </c>
      <c r="AA4188">
        <v>2.0868000000000002</v>
      </c>
    </row>
    <row r="4189" spans="26:27" x14ac:dyDescent="0.2">
      <c r="Z4189" s="61">
        <v>31791</v>
      </c>
      <c r="AA4189">
        <v>2.0768</v>
      </c>
    </row>
    <row r="4190" spans="26:27" x14ac:dyDescent="0.2">
      <c r="Z4190" s="61">
        <v>31792</v>
      </c>
      <c r="AA4190">
        <v>2.0703999999999998</v>
      </c>
    </row>
    <row r="4191" spans="26:27" x14ac:dyDescent="0.2">
      <c r="Z4191" s="61">
        <v>31793</v>
      </c>
      <c r="AA4191">
        <v>2.0619000000000001</v>
      </c>
    </row>
    <row r="4192" spans="26:27" x14ac:dyDescent="0.2">
      <c r="Z4192" s="61">
        <v>31796</v>
      </c>
      <c r="AA4192">
        <v>2.0619000000000001</v>
      </c>
    </row>
    <row r="4193" spans="26:27" x14ac:dyDescent="0.2">
      <c r="Z4193" s="61">
        <v>31797</v>
      </c>
      <c r="AA4193">
        <v>2.0661</v>
      </c>
    </row>
    <row r="4194" spans="26:27" x14ac:dyDescent="0.2">
      <c r="Z4194" s="61">
        <v>31798</v>
      </c>
      <c r="AA4194">
        <v>2.0832999999999999</v>
      </c>
    </row>
    <row r="4195" spans="26:27" x14ac:dyDescent="0.2">
      <c r="Z4195" s="61">
        <v>31799</v>
      </c>
      <c r="AA4195">
        <v>2.0596999999999999</v>
      </c>
    </row>
    <row r="4196" spans="26:27" x14ac:dyDescent="0.2">
      <c r="Z4196" s="61">
        <v>31800</v>
      </c>
      <c r="AA4196">
        <v>2.0876999999999999</v>
      </c>
    </row>
    <row r="4197" spans="26:27" x14ac:dyDescent="0.2">
      <c r="Z4197" s="61">
        <v>31803</v>
      </c>
      <c r="AA4197">
        <v>2.0703999999999998</v>
      </c>
    </row>
    <row r="4198" spans="26:27" x14ac:dyDescent="0.2">
      <c r="Z4198" s="61">
        <v>31804</v>
      </c>
      <c r="AA4198">
        <v>2.0661</v>
      </c>
    </row>
    <row r="4199" spans="26:27" x14ac:dyDescent="0.2">
      <c r="Z4199" s="61">
        <v>31805</v>
      </c>
      <c r="AA4199">
        <v>2.0367000000000002</v>
      </c>
    </row>
    <row r="4200" spans="26:27" x14ac:dyDescent="0.2">
      <c r="Z4200" s="61">
        <v>31806</v>
      </c>
      <c r="AA4200">
        <v>2.0491999999999999</v>
      </c>
    </row>
    <row r="4201" spans="26:27" x14ac:dyDescent="0.2">
      <c r="Z4201" s="61">
        <v>31807</v>
      </c>
      <c r="AA4201">
        <v>2.0941999999999998</v>
      </c>
    </row>
    <row r="4202" spans="26:27" x14ac:dyDescent="0.2">
      <c r="Z4202" s="61">
        <v>31810</v>
      </c>
      <c r="AA4202">
        <v>2.0640000000000001</v>
      </c>
    </row>
    <row r="4203" spans="26:27" x14ac:dyDescent="0.2">
      <c r="Z4203" s="61">
        <v>31811</v>
      </c>
      <c r="AA4203">
        <v>2.0747</v>
      </c>
    </row>
    <row r="4204" spans="26:27" x14ac:dyDescent="0.2">
      <c r="Z4204" s="61">
        <v>31812</v>
      </c>
      <c r="AA4204">
        <v>2.0724999999999998</v>
      </c>
    </row>
    <row r="4205" spans="26:27" x14ac:dyDescent="0.2">
      <c r="Z4205" s="61">
        <v>31813</v>
      </c>
      <c r="AA4205">
        <v>2.0855000000000001</v>
      </c>
    </row>
    <row r="4206" spans="26:27" x14ac:dyDescent="0.2">
      <c r="Z4206" s="61">
        <v>31814</v>
      </c>
      <c r="AA4206">
        <v>2.0964</v>
      </c>
    </row>
    <row r="4207" spans="26:27" x14ac:dyDescent="0.2">
      <c r="Z4207" s="61">
        <v>31817</v>
      </c>
      <c r="AA4207">
        <v>2.0832999999999999</v>
      </c>
    </row>
    <row r="4208" spans="26:27" x14ac:dyDescent="0.2">
      <c r="Z4208" s="61">
        <v>31818</v>
      </c>
      <c r="AA4208">
        <v>2.0724999999999998</v>
      </c>
    </row>
    <row r="4209" spans="26:27" x14ac:dyDescent="0.2">
      <c r="Z4209" s="61">
        <v>31819</v>
      </c>
      <c r="AA4209">
        <v>2.0920999999999998</v>
      </c>
    </row>
    <row r="4210" spans="26:27" x14ac:dyDescent="0.2">
      <c r="Z4210" s="61">
        <v>31820</v>
      </c>
      <c r="AA4210">
        <v>2.0876999999999999</v>
      </c>
    </row>
    <row r="4211" spans="26:27" x14ac:dyDescent="0.2">
      <c r="Z4211" s="61">
        <v>31821</v>
      </c>
      <c r="AA4211">
        <v>2.1008</v>
      </c>
    </row>
    <row r="4212" spans="26:27" x14ac:dyDescent="0.2">
      <c r="Z4212" s="61">
        <v>31824</v>
      </c>
      <c r="AA4212">
        <v>2.1008</v>
      </c>
    </row>
    <row r="4213" spans="26:27" x14ac:dyDescent="0.2">
      <c r="Z4213" s="61">
        <v>31825</v>
      </c>
      <c r="AA4213">
        <v>2.0855000000000001</v>
      </c>
    </row>
    <row r="4214" spans="26:27" x14ac:dyDescent="0.2">
      <c r="Z4214" s="61">
        <v>31826</v>
      </c>
      <c r="AA4214">
        <v>2.1008</v>
      </c>
    </row>
    <row r="4215" spans="26:27" x14ac:dyDescent="0.2">
      <c r="Z4215" s="61">
        <v>31827</v>
      </c>
      <c r="AA4215">
        <v>2.1053000000000002</v>
      </c>
    </row>
    <row r="4216" spans="26:27" x14ac:dyDescent="0.2">
      <c r="Z4216" s="61">
        <v>31828</v>
      </c>
      <c r="AA4216">
        <v>2.0832999999999999</v>
      </c>
    </row>
    <row r="4217" spans="26:27" x14ac:dyDescent="0.2">
      <c r="Z4217" s="61">
        <v>31831</v>
      </c>
      <c r="AA4217">
        <v>2.0832999999999999</v>
      </c>
    </row>
    <row r="4218" spans="26:27" x14ac:dyDescent="0.2">
      <c r="Z4218" s="61">
        <v>31832</v>
      </c>
      <c r="AA4218">
        <v>2.0920999999999998</v>
      </c>
    </row>
    <row r="4219" spans="26:27" x14ac:dyDescent="0.2">
      <c r="Z4219" s="61">
        <v>31833</v>
      </c>
      <c r="AA4219">
        <v>2.0790000000000002</v>
      </c>
    </row>
    <row r="4220" spans="26:27" x14ac:dyDescent="0.2">
      <c r="Z4220" s="61">
        <v>31834</v>
      </c>
      <c r="AA4220">
        <v>2.0703999999999998</v>
      </c>
    </row>
    <row r="4221" spans="26:27" x14ac:dyDescent="0.2">
      <c r="Z4221" s="61">
        <v>31835</v>
      </c>
      <c r="AA4221">
        <v>2.0790000000000002</v>
      </c>
    </row>
    <row r="4222" spans="26:27" x14ac:dyDescent="0.2">
      <c r="Z4222" s="61">
        <v>31838</v>
      </c>
      <c r="AA4222">
        <v>2.0790000000000002</v>
      </c>
    </row>
    <row r="4223" spans="26:27" x14ac:dyDescent="0.2">
      <c r="Z4223" s="61">
        <v>31839</v>
      </c>
      <c r="AA4223">
        <v>2.0832999999999999</v>
      </c>
    </row>
    <row r="4224" spans="26:27" x14ac:dyDescent="0.2">
      <c r="Z4224" s="61">
        <v>31840</v>
      </c>
      <c r="AA4224">
        <v>2.0747</v>
      </c>
    </row>
    <row r="4225" spans="26:27" x14ac:dyDescent="0.2">
      <c r="Z4225" s="61">
        <v>31841</v>
      </c>
      <c r="AA4225">
        <v>2.0832999999999999</v>
      </c>
    </row>
    <row r="4226" spans="26:27" x14ac:dyDescent="0.2">
      <c r="Z4226" s="61">
        <v>31842</v>
      </c>
      <c r="AA4226">
        <v>2.0832999999999999</v>
      </c>
    </row>
    <row r="4227" spans="26:27" x14ac:dyDescent="0.2">
      <c r="Z4227" s="61">
        <v>31845</v>
      </c>
      <c r="AA4227">
        <v>2.0832999999999999</v>
      </c>
    </row>
    <row r="4228" spans="26:27" x14ac:dyDescent="0.2">
      <c r="Z4228" s="61">
        <v>31846</v>
      </c>
      <c r="AA4228">
        <v>2.0964</v>
      </c>
    </row>
    <row r="4229" spans="26:27" x14ac:dyDescent="0.2">
      <c r="Z4229" s="61">
        <v>31847</v>
      </c>
      <c r="AA4229">
        <v>2.1053000000000002</v>
      </c>
    </row>
    <row r="4230" spans="26:27" x14ac:dyDescent="0.2">
      <c r="Z4230" s="61">
        <v>31848</v>
      </c>
      <c r="AA4230">
        <v>2.0985999999999998</v>
      </c>
    </row>
    <row r="4231" spans="26:27" x14ac:dyDescent="0.2">
      <c r="Z4231" s="61">
        <v>31849</v>
      </c>
      <c r="AA4231">
        <v>2.0941999999999998</v>
      </c>
    </row>
    <row r="4232" spans="26:27" x14ac:dyDescent="0.2">
      <c r="Z4232" s="61">
        <v>31852</v>
      </c>
      <c r="AA4232">
        <v>2.0933999999999999</v>
      </c>
    </row>
    <row r="4233" spans="26:27" x14ac:dyDescent="0.2">
      <c r="Z4233" s="61">
        <v>31853</v>
      </c>
      <c r="AA4233">
        <v>2.0863999999999998</v>
      </c>
    </row>
    <row r="4234" spans="26:27" x14ac:dyDescent="0.2">
      <c r="Z4234" s="61">
        <v>31854</v>
      </c>
      <c r="AA4234">
        <v>2.0855000000000001</v>
      </c>
    </row>
    <row r="4235" spans="26:27" x14ac:dyDescent="0.2">
      <c r="Z4235" s="61">
        <v>31855</v>
      </c>
      <c r="AA4235">
        <v>2.0832999999999999</v>
      </c>
    </row>
    <row r="4236" spans="26:27" x14ac:dyDescent="0.2">
      <c r="Z4236" s="61">
        <v>31856</v>
      </c>
      <c r="AA4236">
        <v>2.0855000000000001</v>
      </c>
    </row>
    <row r="4237" spans="26:27" x14ac:dyDescent="0.2">
      <c r="Z4237" s="61">
        <v>31859</v>
      </c>
      <c r="AA4237">
        <v>2.0768</v>
      </c>
    </row>
    <row r="4238" spans="26:27" x14ac:dyDescent="0.2">
      <c r="Z4238" s="61">
        <v>31860</v>
      </c>
      <c r="AA4238">
        <v>2.0661</v>
      </c>
    </row>
    <row r="4239" spans="26:27" x14ac:dyDescent="0.2">
      <c r="Z4239" s="61">
        <v>31861</v>
      </c>
      <c r="AA4239">
        <v>2.0512999999999999</v>
      </c>
    </row>
    <row r="4240" spans="26:27" x14ac:dyDescent="0.2">
      <c r="Z4240" s="61">
        <v>31862</v>
      </c>
      <c r="AA4240">
        <v>2.0554999999999999</v>
      </c>
    </row>
    <row r="4241" spans="26:27" x14ac:dyDescent="0.2">
      <c r="Z4241" s="61">
        <v>31863</v>
      </c>
      <c r="AA4241">
        <v>2.0407999999999999</v>
      </c>
    </row>
    <row r="4242" spans="26:27" x14ac:dyDescent="0.2">
      <c r="Z4242" s="61">
        <v>31866</v>
      </c>
      <c r="AA4242">
        <v>2.0101</v>
      </c>
    </row>
    <row r="4243" spans="26:27" x14ac:dyDescent="0.2">
      <c r="Z4243" s="61">
        <v>31867</v>
      </c>
      <c r="AA4243">
        <v>2.0202</v>
      </c>
    </row>
    <row r="4244" spans="26:27" x14ac:dyDescent="0.2">
      <c r="Z4244" s="61">
        <v>31868</v>
      </c>
      <c r="AA4244">
        <v>2.0407999999999999</v>
      </c>
    </row>
    <row r="4245" spans="26:27" x14ac:dyDescent="0.2">
      <c r="Z4245" s="61">
        <v>31869</v>
      </c>
      <c r="AA4245">
        <v>2.0491999999999999</v>
      </c>
    </row>
    <row r="4246" spans="26:27" x14ac:dyDescent="0.2">
      <c r="Z4246" s="61">
        <v>31870</v>
      </c>
      <c r="AA4246">
        <v>2.0367000000000002</v>
      </c>
    </row>
    <row r="4247" spans="26:27" x14ac:dyDescent="0.2">
      <c r="Z4247" s="61">
        <v>31873</v>
      </c>
      <c r="AA4247">
        <v>2.0305</v>
      </c>
    </row>
    <row r="4248" spans="26:27" x14ac:dyDescent="0.2">
      <c r="Z4248" s="61">
        <v>31874</v>
      </c>
      <c r="AA4248">
        <v>2.0387</v>
      </c>
    </row>
    <row r="4249" spans="26:27" x14ac:dyDescent="0.2">
      <c r="Z4249" s="61">
        <v>31875</v>
      </c>
      <c r="AA4249">
        <v>2.0407999999999999</v>
      </c>
    </row>
    <row r="4250" spans="26:27" x14ac:dyDescent="0.2">
      <c r="Z4250" s="61">
        <v>31876</v>
      </c>
      <c r="AA4250">
        <v>2.0407999999999999</v>
      </c>
    </row>
    <row r="4251" spans="26:27" x14ac:dyDescent="0.2">
      <c r="Z4251" s="61">
        <v>31877</v>
      </c>
      <c r="AA4251">
        <v>2.0243000000000002</v>
      </c>
    </row>
    <row r="4252" spans="26:27" x14ac:dyDescent="0.2">
      <c r="Z4252" s="61">
        <v>31880</v>
      </c>
      <c r="AA4252">
        <v>2.008</v>
      </c>
    </row>
    <row r="4253" spans="26:27" x14ac:dyDescent="0.2">
      <c r="Z4253" s="61">
        <v>31881</v>
      </c>
      <c r="AA4253">
        <v>1.9988000000000001</v>
      </c>
    </row>
    <row r="4254" spans="26:27" x14ac:dyDescent="0.2">
      <c r="Z4254" s="61">
        <v>31882</v>
      </c>
      <c r="AA4254">
        <v>2</v>
      </c>
    </row>
    <row r="4255" spans="26:27" x14ac:dyDescent="0.2">
      <c r="Z4255" s="61">
        <v>31883</v>
      </c>
      <c r="AA4255">
        <v>2.0121000000000002</v>
      </c>
    </row>
    <row r="4256" spans="26:27" x14ac:dyDescent="0.2">
      <c r="Z4256" s="61">
        <v>31884</v>
      </c>
      <c r="AA4256">
        <v>2.0101</v>
      </c>
    </row>
    <row r="4257" spans="26:27" x14ac:dyDescent="0.2">
      <c r="Z4257" s="61">
        <v>31887</v>
      </c>
      <c r="AA4257">
        <v>2.008</v>
      </c>
    </row>
    <row r="4258" spans="26:27" x14ac:dyDescent="0.2">
      <c r="Z4258" s="61">
        <v>31888</v>
      </c>
      <c r="AA4258">
        <v>2.0101</v>
      </c>
    </row>
    <row r="4259" spans="26:27" x14ac:dyDescent="0.2">
      <c r="Z4259" s="61">
        <v>31889</v>
      </c>
      <c r="AA4259">
        <v>2.0182000000000002</v>
      </c>
    </row>
    <row r="4260" spans="26:27" x14ac:dyDescent="0.2">
      <c r="Z4260" s="61">
        <v>31890</v>
      </c>
      <c r="AA4260">
        <v>2.0160999999999998</v>
      </c>
    </row>
    <row r="4261" spans="26:27" x14ac:dyDescent="0.2">
      <c r="Z4261" s="61">
        <v>31891</v>
      </c>
      <c r="AA4261">
        <v>2.0047999999999999</v>
      </c>
    </row>
    <row r="4262" spans="26:27" x14ac:dyDescent="0.2">
      <c r="Z4262" s="61">
        <v>31894</v>
      </c>
      <c r="AA4262">
        <v>1.994</v>
      </c>
    </row>
    <row r="4263" spans="26:27" x14ac:dyDescent="0.2">
      <c r="Z4263" s="61">
        <v>31895</v>
      </c>
      <c r="AA4263">
        <v>2</v>
      </c>
    </row>
    <row r="4264" spans="26:27" x14ac:dyDescent="0.2">
      <c r="Z4264" s="61">
        <v>31896</v>
      </c>
      <c r="AA4264">
        <v>2.0019999999999998</v>
      </c>
    </row>
    <row r="4265" spans="26:27" x14ac:dyDescent="0.2">
      <c r="Z4265" s="61">
        <v>31897</v>
      </c>
      <c r="AA4265">
        <v>2.004</v>
      </c>
    </row>
    <row r="4266" spans="26:27" x14ac:dyDescent="0.2">
      <c r="Z4266" s="61">
        <v>31898</v>
      </c>
      <c r="AA4266">
        <v>2.008</v>
      </c>
    </row>
    <row r="4267" spans="26:27" x14ac:dyDescent="0.2">
      <c r="Z4267" s="61">
        <v>31901</v>
      </c>
      <c r="AA4267">
        <v>1.996</v>
      </c>
    </row>
    <row r="4268" spans="26:27" x14ac:dyDescent="0.2">
      <c r="Z4268" s="61">
        <v>31902</v>
      </c>
      <c r="AA4268">
        <v>1.992</v>
      </c>
    </row>
    <row r="4269" spans="26:27" x14ac:dyDescent="0.2">
      <c r="Z4269" s="61">
        <v>31903</v>
      </c>
      <c r="AA4269">
        <v>2</v>
      </c>
    </row>
    <row r="4270" spans="26:27" x14ac:dyDescent="0.2">
      <c r="Z4270" s="61">
        <v>31904</v>
      </c>
      <c r="AA4270">
        <v>2.004</v>
      </c>
    </row>
    <row r="4271" spans="26:27" x14ac:dyDescent="0.2">
      <c r="Z4271" s="61">
        <v>31905</v>
      </c>
      <c r="AA4271">
        <v>2.0101</v>
      </c>
    </row>
    <row r="4272" spans="26:27" x14ac:dyDescent="0.2">
      <c r="Z4272" s="61">
        <v>31908</v>
      </c>
      <c r="AA4272">
        <v>2.0182000000000002</v>
      </c>
    </row>
    <row r="4273" spans="26:27" x14ac:dyDescent="0.2">
      <c r="Z4273" s="61">
        <v>31909</v>
      </c>
      <c r="AA4273">
        <v>2.0121000000000002</v>
      </c>
    </row>
    <row r="4274" spans="26:27" x14ac:dyDescent="0.2">
      <c r="Z4274" s="61">
        <v>31910</v>
      </c>
      <c r="AA4274">
        <v>2.0141</v>
      </c>
    </row>
    <row r="4275" spans="26:27" x14ac:dyDescent="0.2">
      <c r="Z4275" s="61">
        <v>31911</v>
      </c>
      <c r="AA4275">
        <v>2.0121000000000002</v>
      </c>
    </row>
    <row r="4276" spans="26:27" x14ac:dyDescent="0.2">
      <c r="Z4276" s="61">
        <v>31912</v>
      </c>
      <c r="AA4276">
        <v>1.996</v>
      </c>
    </row>
    <row r="4277" spans="26:27" x14ac:dyDescent="0.2">
      <c r="Z4277" s="61">
        <v>31915</v>
      </c>
      <c r="AA4277">
        <v>1.994</v>
      </c>
    </row>
    <row r="4278" spans="26:27" x14ac:dyDescent="0.2">
      <c r="Z4278" s="61">
        <v>31916</v>
      </c>
      <c r="AA4278">
        <v>2</v>
      </c>
    </row>
    <row r="4279" spans="26:27" x14ac:dyDescent="0.2">
      <c r="Z4279" s="61">
        <v>31917</v>
      </c>
      <c r="AA4279">
        <v>1.99</v>
      </c>
    </row>
    <row r="4280" spans="26:27" x14ac:dyDescent="0.2">
      <c r="Z4280" s="61">
        <v>31918</v>
      </c>
      <c r="AA4280">
        <v>1.994</v>
      </c>
    </row>
    <row r="4281" spans="26:27" x14ac:dyDescent="0.2">
      <c r="Z4281" s="61">
        <v>31919</v>
      </c>
      <c r="AA4281">
        <v>1.9794</v>
      </c>
    </row>
    <row r="4282" spans="26:27" x14ac:dyDescent="0.2">
      <c r="Z4282" s="61">
        <v>31922</v>
      </c>
      <c r="AA4282">
        <v>1.9794</v>
      </c>
    </row>
    <row r="4283" spans="26:27" x14ac:dyDescent="0.2">
      <c r="Z4283" s="61">
        <v>31923</v>
      </c>
      <c r="AA4283">
        <v>2.0101</v>
      </c>
    </row>
    <row r="4284" spans="26:27" x14ac:dyDescent="0.2">
      <c r="Z4284" s="61">
        <v>31924</v>
      </c>
      <c r="AA4284">
        <v>2.0284</v>
      </c>
    </row>
    <row r="4285" spans="26:27" x14ac:dyDescent="0.2">
      <c r="Z4285" s="61">
        <v>31925</v>
      </c>
      <c r="AA4285">
        <v>2.0284</v>
      </c>
    </row>
    <row r="4286" spans="26:27" x14ac:dyDescent="0.2">
      <c r="Z4286" s="61">
        <v>31926</v>
      </c>
      <c r="AA4286">
        <v>2.0222000000000002</v>
      </c>
    </row>
    <row r="4287" spans="26:27" x14ac:dyDescent="0.2">
      <c r="Z4287" s="61">
        <v>31929</v>
      </c>
      <c r="AA4287">
        <v>2.0325000000000002</v>
      </c>
    </row>
    <row r="4288" spans="26:27" x14ac:dyDescent="0.2">
      <c r="Z4288" s="61">
        <v>31930</v>
      </c>
      <c r="AA4288">
        <v>2.0182000000000002</v>
      </c>
    </row>
    <row r="4289" spans="26:27" x14ac:dyDescent="0.2">
      <c r="Z4289" s="61">
        <v>31931</v>
      </c>
      <c r="AA4289">
        <v>2.0160999999999998</v>
      </c>
    </row>
    <row r="4290" spans="26:27" x14ac:dyDescent="0.2">
      <c r="Z4290" s="61">
        <v>31932</v>
      </c>
      <c r="AA4290">
        <v>2.0222000000000002</v>
      </c>
    </row>
    <row r="4291" spans="26:27" x14ac:dyDescent="0.2">
      <c r="Z4291" s="61">
        <v>31933</v>
      </c>
      <c r="AA4291">
        <v>2.0101</v>
      </c>
    </row>
    <row r="4292" spans="26:27" x14ac:dyDescent="0.2">
      <c r="Z4292" s="61">
        <v>31936</v>
      </c>
      <c r="AA4292">
        <v>2.0101</v>
      </c>
    </row>
    <row r="4293" spans="26:27" x14ac:dyDescent="0.2">
      <c r="Z4293" s="61">
        <v>31937</v>
      </c>
      <c r="AA4293">
        <v>2.004</v>
      </c>
    </row>
    <row r="4294" spans="26:27" x14ac:dyDescent="0.2">
      <c r="Z4294" s="61">
        <v>31938</v>
      </c>
      <c r="AA4294">
        <v>2</v>
      </c>
    </row>
    <row r="4295" spans="26:27" x14ac:dyDescent="0.2">
      <c r="Z4295" s="61">
        <v>31939</v>
      </c>
      <c r="AA4295">
        <v>2</v>
      </c>
    </row>
    <row r="4296" spans="26:27" x14ac:dyDescent="0.2">
      <c r="Z4296" s="61">
        <v>31940</v>
      </c>
      <c r="AA4296">
        <v>2.0101</v>
      </c>
    </row>
    <row r="4297" spans="26:27" x14ac:dyDescent="0.2">
      <c r="Z4297" s="61">
        <v>31943</v>
      </c>
      <c r="AA4297">
        <v>2.0182000000000002</v>
      </c>
    </row>
    <row r="4298" spans="26:27" x14ac:dyDescent="0.2">
      <c r="Z4298" s="61">
        <v>31944</v>
      </c>
      <c r="AA4298">
        <v>2.0222000000000002</v>
      </c>
    </row>
    <row r="4299" spans="26:27" x14ac:dyDescent="0.2">
      <c r="Z4299" s="61">
        <v>31945</v>
      </c>
      <c r="AA4299">
        <v>2.0182000000000002</v>
      </c>
    </row>
    <row r="4300" spans="26:27" x14ac:dyDescent="0.2">
      <c r="Z4300" s="61">
        <v>31946</v>
      </c>
      <c r="AA4300">
        <v>2.0202</v>
      </c>
    </row>
    <row r="4301" spans="26:27" x14ac:dyDescent="0.2">
      <c r="Z4301" s="61">
        <v>31947</v>
      </c>
      <c r="AA4301">
        <v>2.0243000000000002</v>
      </c>
    </row>
    <row r="4302" spans="26:27" x14ac:dyDescent="0.2">
      <c r="Z4302" s="61">
        <v>31950</v>
      </c>
      <c r="AA4302">
        <v>2.0316999999999998</v>
      </c>
    </row>
    <row r="4303" spans="26:27" x14ac:dyDescent="0.2">
      <c r="Z4303" s="61">
        <v>31951</v>
      </c>
      <c r="AA4303">
        <v>2.0407999999999999</v>
      </c>
    </row>
    <row r="4304" spans="26:27" x14ac:dyDescent="0.2">
      <c r="Z4304" s="61">
        <v>31952</v>
      </c>
      <c r="AA4304">
        <v>2.0354000000000001</v>
      </c>
    </row>
    <row r="4305" spans="26:27" x14ac:dyDescent="0.2">
      <c r="Z4305" s="61">
        <v>31953</v>
      </c>
      <c r="AA4305">
        <v>2.0491999999999999</v>
      </c>
    </row>
    <row r="4306" spans="26:27" x14ac:dyDescent="0.2">
      <c r="Z4306" s="61">
        <v>31954</v>
      </c>
      <c r="AA4306">
        <v>2.0491999999999999</v>
      </c>
    </row>
    <row r="4307" spans="26:27" x14ac:dyDescent="0.2">
      <c r="Z4307" s="61">
        <v>31957</v>
      </c>
      <c r="AA4307">
        <v>2.0470999999999999</v>
      </c>
    </row>
    <row r="4308" spans="26:27" x14ac:dyDescent="0.2">
      <c r="Z4308" s="61">
        <v>31958</v>
      </c>
      <c r="AA4308">
        <v>2.0470999999999999</v>
      </c>
    </row>
    <row r="4309" spans="26:27" x14ac:dyDescent="0.2">
      <c r="Z4309" s="61">
        <v>31959</v>
      </c>
      <c r="AA4309">
        <v>2.0428999999999999</v>
      </c>
    </row>
    <row r="4310" spans="26:27" x14ac:dyDescent="0.2">
      <c r="Z4310" s="61">
        <v>31960</v>
      </c>
      <c r="AA4310">
        <v>2.0470999999999999</v>
      </c>
    </row>
    <row r="4311" spans="26:27" x14ac:dyDescent="0.2">
      <c r="Z4311" s="61">
        <v>31961</v>
      </c>
      <c r="AA4311">
        <v>2.0554999999999999</v>
      </c>
    </row>
    <row r="4312" spans="26:27" x14ac:dyDescent="0.2">
      <c r="Z4312" s="61">
        <v>31964</v>
      </c>
      <c r="AA4312">
        <v>2.0575999999999999</v>
      </c>
    </row>
    <row r="4313" spans="26:27" x14ac:dyDescent="0.2">
      <c r="Z4313" s="61">
        <v>31965</v>
      </c>
      <c r="AA4313">
        <v>2.0491999999999999</v>
      </c>
    </row>
    <row r="4314" spans="26:27" x14ac:dyDescent="0.2">
      <c r="Z4314" s="61">
        <v>31966</v>
      </c>
      <c r="AA4314">
        <v>2.0478999999999998</v>
      </c>
    </row>
    <row r="4315" spans="26:27" x14ac:dyDescent="0.2">
      <c r="Z4315" s="61">
        <v>31967</v>
      </c>
      <c r="AA4315">
        <v>2.0512999999999999</v>
      </c>
    </row>
    <row r="4316" spans="26:27" x14ac:dyDescent="0.2">
      <c r="Z4316" s="61">
        <v>31968</v>
      </c>
      <c r="AA4316">
        <v>2.0619000000000001</v>
      </c>
    </row>
    <row r="4317" spans="26:27" x14ac:dyDescent="0.2">
      <c r="Z4317" s="61">
        <v>31971</v>
      </c>
      <c r="AA4317">
        <v>2.0661</v>
      </c>
    </row>
    <row r="4318" spans="26:27" x14ac:dyDescent="0.2">
      <c r="Z4318" s="61">
        <v>31972</v>
      </c>
      <c r="AA4318">
        <v>2.0533999999999999</v>
      </c>
    </row>
    <row r="4319" spans="26:27" x14ac:dyDescent="0.2">
      <c r="Z4319" s="61">
        <v>31973</v>
      </c>
      <c r="AA4319">
        <v>2.0428999999999999</v>
      </c>
    </row>
    <row r="4320" spans="26:27" x14ac:dyDescent="0.2">
      <c r="Z4320" s="61">
        <v>31974</v>
      </c>
      <c r="AA4320">
        <v>2.0512999999999999</v>
      </c>
    </row>
    <row r="4321" spans="26:27" x14ac:dyDescent="0.2">
      <c r="Z4321" s="61">
        <v>31975</v>
      </c>
      <c r="AA4321">
        <v>2.0619000000000001</v>
      </c>
    </row>
    <row r="4322" spans="26:27" x14ac:dyDescent="0.2">
      <c r="Z4322" s="61">
        <v>31978</v>
      </c>
      <c r="AA4322">
        <v>2.0682</v>
      </c>
    </row>
    <row r="4323" spans="26:27" x14ac:dyDescent="0.2">
      <c r="Z4323" s="61">
        <v>31979</v>
      </c>
      <c r="AA4323">
        <v>2.0777000000000001</v>
      </c>
    </row>
    <row r="4324" spans="26:27" x14ac:dyDescent="0.2">
      <c r="Z4324" s="61">
        <v>31980</v>
      </c>
      <c r="AA4324">
        <v>2.0703999999999998</v>
      </c>
    </row>
    <row r="4325" spans="26:27" x14ac:dyDescent="0.2">
      <c r="Z4325" s="61">
        <v>31981</v>
      </c>
      <c r="AA4325">
        <v>2.0661</v>
      </c>
    </row>
    <row r="4326" spans="26:27" x14ac:dyDescent="0.2">
      <c r="Z4326" s="61">
        <v>31982</v>
      </c>
      <c r="AA4326">
        <v>2.0682</v>
      </c>
    </row>
    <row r="4327" spans="26:27" x14ac:dyDescent="0.2">
      <c r="Z4327" s="61">
        <v>31985</v>
      </c>
      <c r="AA4327">
        <v>2.0724999999999998</v>
      </c>
    </row>
    <row r="4328" spans="26:27" x14ac:dyDescent="0.2">
      <c r="Z4328" s="61">
        <v>31986</v>
      </c>
      <c r="AA4328">
        <v>2.0682</v>
      </c>
    </row>
    <row r="4329" spans="26:27" x14ac:dyDescent="0.2">
      <c r="Z4329" s="61">
        <v>31987</v>
      </c>
      <c r="AA4329">
        <v>2.0703999999999998</v>
      </c>
    </row>
    <row r="4330" spans="26:27" x14ac:dyDescent="0.2">
      <c r="Z4330" s="61">
        <v>31988</v>
      </c>
      <c r="AA4330">
        <v>2.0790000000000002</v>
      </c>
    </row>
    <row r="4331" spans="26:27" x14ac:dyDescent="0.2">
      <c r="Z4331" s="61">
        <v>31989</v>
      </c>
      <c r="AA4331">
        <v>2.0724999999999998</v>
      </c>
    </row>
    <row r="4332" spans="26:27" x14ac:dyDescent="0.2">
      <c r="Z4332" s="61">
        <v>31992</v>
      </c>
      <c r="AA4332">
        <v>2.0661</v>
      </c>
    </row>
    <row r="4333" spans="26:27" x14ac:dyDescent="0.2">
      <c r="Z4333" s="61">
        <v>31993</v>
      </c>
      <c r="AA4333">
        <v>2.0724999999999998</v>
      </c>
    </row>
    <row r="4334" spans="26:27" x14ac:dyDescent="0.2">
      <c r="Z4334" s="61">
        <v>31994</v>
      </c>
      <c r="AA4334">
        <v>2.0790000000000002</v>
      </c>
    </row>
    <row r="4335" spans="26:27" x14ac:dyDescent="0.2">
      <c r="Z4335" s="61">
        <v>31995</v>
      </c>
      <c r="AA4335">
        <v>2.0747</v>
      </c>
    </row>
    <row r="4336" spans="26:27" x14ac:dyDescent="0.2">
      <c r="Z4336" s="61">
        <v>31996</v>
      </c>
      <c r="AA4336">
        <v>2.0876999999999999</v>
      </c>
    </row>
    <row r="4337" spans="26:27" x14ac:dyDescent="0.2">
      <c r="Z4337" s="61">
        <v>31999</v>
      </c>
      <c r="AA4337">
        <v>2.1053000000000002</v>
      </c>
    </row>
    <row r="4338" spans="26:27" x14ac:dyDescent="0.2">
      <c r="Z4338" s="61">
        <v>32000</v>
      </c>
      <c r="AA4338">
        <v>2.1097000000000001</v>
      </c>
    </row>
    <row r="4339" spans="26:27" x14ac:dyDescent="0.2">
      <c r="Z4339" s="61">
        <v>32001</v>
      </c>
      <c r="AA4339">
        <v>2.1053000000000002</v>
      </c>
    </row>
    <row r="4340" spans="26:27" x14ac:dyDescent="0.2">
      <c r="Z4340" s="61">
        <v>32002</v>
      </c>
      <c r="AA4340">
        <v>2.1097000000000001</v>
      </c>
    </row>
    <row r="4341" spans="26:27" x14ac:dyDescent="0.2">
      <c r="Z4341" s="61">
        <v>32003</v>
      </c>
      <c r="AA4341">
        <v>2.0985999999999998</v>
      </c>
    </row>
    <row r="4342" spans="26:27" x14ac:dyDescent="0.2">
      <c r="Z4342" s="61">
        <v>32006</v>
      </c>
      <c r="AA4342">
        <v>2.1097000000000001</v>
      </c>
    </row>
    <row r="4343" spans="26:27" x14ac:dyDescent="0.2">
      <c r="Z4343" s="61">
        <v>32007</v>
      </c>
      <c r="AA4343">
        <v>2.0747</v>
      </c>
    </row>
    <row r="4344" spans="26:27" x14ac:dyDescent="0.2">
      <c r="Z4344" s="61">
        <v>32008</v>
      </c>
      <c r="AA4344">
        <v>2.0661</v>
      </c>
    </row>
    <row r="4345" spans="26:27" x14ac:dyDescent="0.2">
      <c r="Z4345" s="61">
        <v>32009</v>
      </c>
      <c r="AA4345">
        <v>2.0724999999999998</v>
      </c>
    </row>
    <row r="4346" spans="26:27" x14ac:dyDescent="0.2">
      <c r="Z4346" s="61">
        <v>32010</v>
      </c>
      <c r="AA4346">
        <v>2.0512999999999999</v>
      </c>
    </row>
    <row r="4347" spans="26:27" x14ac:dyDescent="0.2">
      <c r="Z4347" s="61">
        <v>32013</v>
      </c>
      <c r="AA4347">
        <v>2.0512999999999999</v>
      </c>
    </row>
    <row r="4348" spans="26:27" x14ac:dyDescent="0.2">
      <c r="Z4348" s="61">
        <v>32014</v>
      </c>
      <c r="AA4348">
        <v>2.0575999999999999</v>
      </c>
    </row>
    <row r="4349" spans="26:27" x14ac:dyDescent="0.2">
      <c r="Z4349" s="61">
        <v>32015</v>
      </c>
      <c r="AA4349">
        <v>2.0682</v>
      </c>
    </row>
    <row r="4350" spans="26:27" x14ac:dyDescent="0.2">
      <c r="Z4350" s="61">
        <v>32016</v>
      </c>
      <c r="AA4350">
        <v>2.0596999999999999</v>
      </c>
    </row>
    <row r="4351" spans="26:27" x14ac:dyDescent="0.2">
      <c r="Z4351" s="61">
        <v>32017</v>
      </c>
      <c r="AA4351">
        <v>2.0512999999999999</v>
      </c>
    </row>
    <row r="4352" spans="26:27" x14ac:dyDescent="0.2">
      <c r="Z4352" s="61">
        <v>32020</v>
      </c>
      <c r="AA4352">
        <v>2.0407999999999999</v>
      </c>
    </row>
    <row r="4353" spans="26:27" x14ac:dyDescent="0.2">
      <c r="Z4353" s="61">
        <v>32021</v>
      </c>
      <c r="AA4353">
        <v>2.0407999999999999</v>
      </c>
    </row>
    <row r="4354" spans="26:27" x14ac:dyDescent="0.2">
      <c r="Z4354" s="61">
        <v>32022</v>
      </c>
      <c r="AA4354">
        <v>2.0346000000000002</v>
      </c>
    </row>
    <row r="4355" spans="26:27" x14ac:dyDescent="0.2">
      <c r="Z4355" s="61">
        <v>32023</v>
      </c>
      <c r="AA4355">
        <v>2.0291999999999999</v>
      </c>
    </row>
    <row r="4356" spans="26:27" x14ac:dyDescent="0.2">
      <c r="Z4356" s="61">
        <v>32024</v>
      </c>
      <c r="AA4356">
        <v>2.0325000000000002</v>
      </c>
    </row>
    <row r="4357" spans="26:27" x14ac:dyDescent="0.2">
      <c r="Z4357" s="61">
        <v>32027</v>
      </c>
      <c r="AA4357">
        <v>2.0325000000000002</v>
      </c>
    </row>
    <row r="4358" spans="26:27" x14ac:dyDescent="0.2">
      <c r="Z4358" s="61">
        <v>32028</v>
      </c>
      <c r="AA4358">
        <v>2.0230999999999999</v>
      </c>
    </row>
    <row r="4359" spans="26:27" x14ac:dyDescent="0.2">
      <c r="Z4359" s="61">
        <v>32029</v>
      </c>
      <c r="AA4359">
        <v>2.0291999999999999</v>
      </c>
    </row>
    <row r="4360" spans="26:27" x14ac:dyDescent="0.2">
      <c r="Z4360" s="61">
        <v>32030</v>
      </c>
      <c r="AA4360">
        <v>2.0387</v>
      </c>
    </row>
    <row r="4361" spans="26:27" x14ac:dyDescent="0.2">
      <c r="Z4361" s="61">
        <v>32031</v>
      </c>
      <c r="AA4361">
        <v>2.0325000000000002</v>
      </c>
    </row>
    <row r="4362" spans="26:27" x14ac:dyDescent="0.2">
      <c r="Z4362" s="61">
        <v>32034</v>
      </c>
      <c r="AA4362">
        <v>2.0520999999999998</v>
      </c>
    </row>
    <row r="4363" spans="26:27" x14ac:dyDescent="0.2">
      <c r="Z4363" s="61">
        <v>32035</v>
      </c>
      <c r="AA4363">
        <v>2.0470999999999999</v>
      </c>
    </row>
    <row r="4364" spans="26:27" x14ac:dyDescent="0.2">
      <c r="Z4364" s="61">
        <v>32036</v>
      </c>
      <c r="AA4364">
        <v>2.0491999999999999</v>
      </c>
    </row>
    <row r="4365" spans="26:27" x14ac:dyDescent="0.2">
      <c r="Z4365" s="61">
        <v>32037</v>
      </c>
      <c r="AA4365">
        <v>2.0491999999999999</v>
      </c>
    </row>
    <row r="4366" spans="26:27" x14ac:dyDescent="0.2">
      <c r="Z4366" s="61">
        <v>32038</v>
      </c>
      <c r="AA4366">
        <v>2.0428999999999999</v>
      </c>
    </row>
    <row r="4367" spans="26:27" x14ac:dyDescent="0.2">
      <c r="Z4367" s="61">
        <v>32041</v>
      </c>
      <c r="AA4367">
        <v>2.0470999999999999</v>
      </c>
    </row>
    <row r="4368" spans="26:27" x14ac:dyDescent="0.2">
      <c r="Z4368" s="61">
        <v>32042</v>
      </c>
      <c r="AA4368">
        <v>2.0512999999999999</v>
      </c>
    </row>
    <row r="4369" spans="26:27" x14ac:dyDescent="0.2">
      <c r="Z4369" s="61">
        <v>32043</v>
      </c>
      <c r="AA4369">
        <v>2.0491999999999999</v>
      </c>
    </row>
    <row r="4370" spans="26:27" x14ac:dyDescent="0.2">
      <c r="Z4370" s="61">
        <v>32044</v>
      </c>
      <c r="AA4370">
        <v>2.0575999999999999</v>
      </c>
    </row>
    <row r="4371" spans="26:27" x14ac:dyDescent="0.2">
      <c r="Z4371" s="61">
        <v>32045</v>
      </c>
      <c r="AA4371">
        <v>2.0575999999999999</v>
      </c>
    </row>
    <row r="4372" spans="26:27" x14ac:dyDescent="0.2">
      <c r="Z4372" s="61">
        <v>32048</v>
      </c>
      <c r="AA4372">
        <v>2.0619000000000001</v>
      </c>
    </row>
    <row r="4373" spans="26:27" x14ac:dyDescent="0.2">
      <c r="Z4373" s="61">
        <v>32049</v>
      </c>
      <c r="AA4373">
        <v>2.0790000000000002</v>
      </c>
    </row>
    <row r="4374" spans="26:27" x14ac:dyDescent="0.2">
      <c r="Z4374" s="61">
        <v>32050</v>
      </c>
      <c r="AA4374">
        <v>2.0768</v>
      </c>
    </row>
    <row r="4375" spans="26:27" x14ac:dyDescent="0.2">
      <c r="Z4375" s="61">
        <v>32051</v>
      </c>
      <c r="AA4375">
        <v>2.0855000000000001</v>
      </c>
    </row>
    <row r="4376" spans="26:27" x14ac:dyDescent="0.2">
      <c r="Z4376" s="61">
        <v>32052</v>
      </c>
      <c r="AA4376">
        <v>2.0798999999999999</v>
      </c>
    </row>
    <row r="4377" spans="26:27" x14ac:dyDescent="0.2">
      <c r="Z4377" s="61">
        <v>32055</v>
      </c>
      <c r="AA4377">
        <v>2.0832999999999999</v>
      </c>
    </row>
    <row r="4378" spans="26:27" x14ac:dyDescent="0.2">
      <c r="Z4378" s="61">
        <v>32056</v>
      </c>
      <c r="AA4378">
        <v>2.0640000000000001</v>
      </c>
    </row>
    <row r="4379" spans="26:27" x14ac:dyDescent="0.2">
      <c r="Z4379" s="61">
        <v>32057</v>
      </c>
      <c r="AA4379">
        <v>2.0630999999999999</v>
      </c>
    </row>
    <row r="4380" spans="26:27" x14ac:dyDescent="0.2">
      <c r="Z4380" s="61">
        <v>32058</v>
      </c>
      <c r="AA4380">
        <v>2.0657000000000001</v>
      </c>
    </row>
    <row r="4381" spans="26:27" x14ac:dyDescent="0.2">
      <c r="Z4381" s="61">
        <v>32059</v>
      </c>
      <c r="AA4381">
        <v>2.0596999999999999</v>
      </c>
    </row>
    <row r="4382" spans="26:27" x14ac:dyDescent="0.2">
      <c r="Z4382" s="61">
        <v>32062</v>
      </c>
      <c r="AA4382">
        <v>2.0596999999999999</v>
      </c>
    </row>
    <row r="4383" spans="26:27" x14ac:dyDescent="0.2">
      <c r="Z4383" s="61">
        <v>32063</v>
      </c>
      <c r="AA4383">
        <v>2.0682</v>
      </c>
    </row>
    <row r="4384" spans="26:27" x14ac:dyDescent="0.2">
      <c r="Z4384" s="61">
        <v>32064</v>
      </c>
      <c r="AA4384">
        <v>2.0554999999999999</v>
      </c>
    </row>
    <row r="4385" spans="26:27" x14ac:dyDescent="0.2">
      <c r="Z4385" s="61">
        <v>32065</v>
      </c>
      <c r="AA4385">
        <v>2.0491999999999999</v>
      </c>
    </row>
    <row r="4386" spans="26:27" x14ac:dyDescent="0.2">
      <c r="Z4386" s="61">
        <v>32066</v>
      </c>
      <c r="AA4386">
        <v>2.0554999999999999</v>
      </c>
    </row>
    <row r="4387" spans="26:27" x14ac:dyDescent="0.2">
      <c r="Z4387" s="61">
        <v>32069</v>
      </c>
      <c r="AA4387">
        <v>2.0121000000000002</v>
      </c>
    </row>
    <row r="4388" spans="26:27" x14ac:dyDescent="0.2">
      <c r="Z4388" s="61">
        <v>32070</v>
      </c>
      <c r="AA4388">
        <v>2.0470999999999999</v>
      </c>
    </row>
    <row r="4389" spans="26:27" x14ac:dyDescent="0.2">
      <c r="Z4389" s="61">
        <v>32071</v>
      </c>
      <c r="AA4389">
        <v>2.0491999999999999</v>
      </c>
    </row>
    <row r="4390" spans="26:27" x14ac:dyDescent="0.2">
      <c r="Z4390" s="61">
        <v>32072</v>
      </c>
      <c r="AA4390">
        <v>2.0470999999999999</v>
      </c>
    </row>
    <row r="4391" spans="26:27" x14ac:dyDescent="0.2">
      <c r="Z4391" s="61">
        <v>32073</v>
      </c>
      <c r="AA4391">
        <v>2.0491999999999999</v>
      </c>
    </row>
    <row r="4392" spans="26:27" x14ac:dyDescent="0.2">
      <c r="Z4392" s="61">
        <v>32076</v>
      </c>
      <c r="AA4392">
        <v>2.0243000000000002</v>
      </c>
    </row>
    <row r="4393" spans="26:27" x14ac:dyDescent="0.2">
      <c r="Z4393" s="61">
        <v>32077</v>
      </c>
      <c r="AA4393">
        <v>2.0367000000000002</v>
      </c>
    </row>
    <row r="4394" spans="26:27" x14ac:dyDescent="0.2">
      <c r="Z4394" s="61">
        <v>32078</v>
      </c>
      <c r="AA4394">
        <v>2.0209999999999999</v>
      </c>
    </row>
    <row r="4395" spans="26:27" x14ac:dyDescent="0.2">
      <c r="Z4395" s="61">
        <v>32079</v>
      </c>
      <c r="AA4395">
        <v>2.0101</v>
      </c>
    </row>
    <row r="4396" spans="26:27" x14ac:dyDescent="0.2">
      <c r="Z4396" s="61">
        <v>32080</v>
      </c>
      <c r="AA4396">
        <v>2.0160999999999998</v>
      </c>
    </row>
    <row r="4397" spans="26:27" x14ac:dyDescent="0.2">
      <c r="Z4397" s="61">
        <v>32083</v>
      </c>
      <c r="AA4397">
        <v>1.99</v>
      </c>
    </row>
    <row r="4398" spans="26:27" x14ac:dyDescent="0.2">
      <c r="Z4398" s="61">
        <v>32084</v>
      </c>
      <c r="AA4398">
        <v>1.9841</v>
      </c>
    </row>
    <row r="4399" spans="26:27" x14ac:dyDescent="0.2">
      <c r="Z4399" s="61">
        <v>32085</v>
      </c>
      <c r="AA4399">
        <v>1.99</v>
      </c>
    </row>
    <row r="4400" spans="26:27" x14ac:dyDescent="0.2">
      <c r="Z4400" s="61">
        <v>32086</v>
      </c>
      <c r="AA4400">
        <v>1.8744000000000001</v>
      </c>
    </row>
    <row r="4401" spans="26:27" x14ac:dyDescent="0.2">
      <c r="Z4401" s="61">
        <v>32087</v>
      </c>
      <c r="AA4401">
        <v>1.9704000000000002</v>
      </c>
    </row>
    <row r="4402" spans="26:27" x14ac:dyDescent="0.2">
      <c r="Z4402" s="61">
        <v>32090</v>
      </c>
      <c r="AA4402">
        <v>1.9569000000000001</v>
      </c>
    </row>
    <row r="4403" spans="26:27" x14ac:dyDescent="0.2">
      <c r="Z4403" s="61">
        <v>32091</v>
      </c>
      <c r="AA4403">
        <v>1.9512</v>
      </c>
    </row>
    <row r="4404" spans="26:27" x14ac:dyDescent="0.2">
      <c r="Z4404" s="61">
        <v>32092</v>
      </c>
      <c r="AA4404">
        <v>1.9512</v>
      </c>
    </row>
    <row r="4405" spans="26:27" x14ac:dyDescent="0.2">
      <c r="Z4405" s="61">
        <v>32093</v>
      </c>
      <c r="AA4405">
        <v>1.99</v>
      </c>
    </row>
    <row r="4406" spans="26:27" x14ac:dyDescent="0.2">
      <c r="Z4406" s="61">
        <v>32094</v>
      </c>
      <c r="AA4406">
        <v>1.996</v>
      </c>
    </row>
    <row r="4407" spans="26:27" x14ac:dyDescent="0.2">
      <c r="Z4407" s="61">
        <v>32097</v>
      </c>
      <c r="AA4407">
        <v>2.0182000000000002</v>
      </c>
    </row>
    <row r="4408" spans="26:27" x14ac:dyDescent="0.2">
      <c r="Z4408" s="61">
        <v>32098</v>
      </c>
      <c r="AA4408">
        <v>1.996</v>
      </c>
    </row>
    <row r="4409" spans="26:27" x14ac:dyDescent="0.2">
      <c r="Z4409" s="61">
        <v>32099</v>
      </c>
      <c r="AA4409">
        <v>1.994</v>
      </c>
    </row>
    <row r="4410" spans="26:27" x14ac:dyDescent="0.2">
      <c r="Z4410" s="61">
        <v>32100</v>
      </c>
      <c r="AA4410">
        <v>1.9762999999999999</v>
      </c>
    </row>
    <row r="4411" spans="26:27" x14ac:dyDescent="0.2">
      <c r="Z4411" s="61">
        <v>32101</v>
      </c>
      <c r="AA4411">
        <v>1.9723999999999999</v>
      </c>
    </row>
    <row r="4412" spans="26:27" x14ac:dyDescent="0.2">
      <c r="Z4412" s="61">
        <v>32104</v>
      </c>
      <c r="AA4412">
        <v>1.9762999999999999</v>
      </c>
    </row>
    <row r="4413" spans="26:27" x14ac:dyDescent="0.2">
      <c r="Z4413" s="61">
        <v>32105</v>
      </c>
      <c r="AA4413">
        <v>1.9802</v>
      </c>
    </row>
    <row r="4414" spans="26:27" x14ac:dyDescent="0.2">
      <c r="Z4414" s="61">
        <v>32106</v>
      </c>
      <c r="AA4414">
        <v>1.9742999999999999</v>
      </c>
    </row>
    <row r="4415" spans="26:27" x14ac:dyDescent="0.2">
      <c r="Z4415" s="61">
        <v>32107</v>
      </c>
      <c r="AA4415">
        <v>1.9742999999999999</v>
      </c>
    </row>
    <row r="4416" spans="26:27" x14ac:dyDescent="0.2">
      <c r="Z4416" s="61">
        <v>32108</v>
      </c>
      <c r="AA4416">
        <v>1.9645999999999999</v>
      </c>
    </row>
    <row r="4417" spans="26:27" x14ac:dyDescent="0.2">
      <c r="Z4417" s="61">
        <v>32111</v>
      </c>
      <c r="AA4417">
        <v>1.9474</v>
      </c>
    </row>
    <row r="4418" spans="26:27" x14ac:dyDescent="0.2">
      <c r="Z4418" s="61">
        <v>32112</v>
      </c>
      <c r="AA4418">
        <v>1.9704000000000002</v>
      </c>
    </row>
    <row r="4419" spans="26:27" x14ac:dyDescent="0.2">
      <c r="Z4419" s="61">
        <v>32113</v>
      </c>
      <c r="AA4419">
        <v>1.9762999999999999</v>
      </c>
    </row>
    <row r="4420" spans="26:27" x14ac:dyDescent="0.2">
      <c r="Z4420" s="61">
        <v>32114</v>
      </c>
      <c r="AA4420">
        <v>1.9802</v>
      </c>
    </row>
    <row r="4421" spans="26:27" x14ac:dyDescent="0.2">
      <c r="Z4421" s="61">
        <v>32115</v>
      </c>
      <c r="AA4421">
        <v>1.9750999999999999</v>
      </c>
    </row>
    <row r="4422" spans="26:27" x14ac:dyDescent="0.2">
      <c r="Z4422" s="61">
        <v>32118</v>
      </c>
      <c r="AA4422">
        <v>1.9762999999999999</v>
      </c>
    </row>
    <row r="4423" spans="26:27" x14ac:dyDescent="0.2">
      <c r="Z4423" s="61">
        <v>32119</v>
      </c>
      <c r="AA4423">
        <v>1.9673</v>
      </c>
    </row>
    <row r="4424" spans="26:27" x14ac:dyDescent="0.2">
      <c r="Z4424" s="61">
        <v>32120</v>
      </c>
      <c r="AA4424">
        <v>1.9626999999999999</v>
      </c>
    </row>
    <row r="4425" spans="26:27" x14ac:dyDescent="0.2">
      <c r="Z4425" s="61">
        <v>32121</v>
      </c>
      <c r="AA4425">
        <v>1.9569000000000001</v>
      </c>
    </row>
    <row r="4426" spans="26:27" x14ac:dyDescent="0.2">
      <c r="Z4426" s="61">
        <v>32122</v>
      </c>
      <c r="AA4426">
        <v>1.9512</v>
      </c>
    </row>
    <row r="4427" spans="26:27" x14ac:dyDescent="0.2">
      <c r="Z4427" s="61">
        <v>32125</v>
      </c>
      <c r="AA4427">
        <v>1.9399</v>
      </c>
    </row>
    <row r="4428" spans="26:27" x14ac:dyDescent="0.2">
      <c r="Z4428" s="61">
        <v>32126</v>
      </c>
      <c r="AA4428">
        <v>1.9386999999999999</v>
      </c>
    </row>
    <row r="4429" spans="26:27" x14ac:dyDescent="0.2">
      <c r="Z4429" s="61">
        <v>32127</v>
      </c>
      <c r="AA4429">
        <v>1.9418</v>
      </c>
    </row>
    <row r="4430" spans="26:27" x14ac:dyDescent="0.2">
      <c r="Z4430" s="61">
        <v>32128</v>
      </c>
      <c r="AA4430">
        <v>1.9455</v>
      </c>
    </row>
    <row r="4431" spans="26:27" x14ac:dyDescent="0.2">
      <c r="Z4431" s="61">
        <v>32129</v>
      </c>
      <c r="AA4431">
        <v>1.9399</v>
      </c>
    </row>
    <row r="4432" spans="26:27" x14ac:dyDescent="0.2">
      <c r="Z4432" s="61">
        <v>32132</v>
      </c>
      <c r="AA4432">
        <v>1.9493</v>
      </c>
    </row>
    <row r="4433" spans="26:27" x14ac:dyDescent="0.2">
      <c r="Z4433" s="61">
        <v>32133</v>
      </c>
      <c r="AA4433">
        <v>1.9512</v>
      </c>
    </row>
    <row r="4434" spans="26:27" x14ac:dyDescent="0.2">
      <c r="Z4434" s="61">
        <v>32134</v>
      </c>
      <c r="AA4434">
        <v>1.9558</v>
      </c>
    </row>
    <row r="4435" spans="26:27" x14ac:dyDescent="0.2">
      <c r="Z4435" s="61">
        <v>32135</v>
      </c>
      <c r="AA4435">
        <v>1.9607999999999999</v>
      </c>
    </row>
    <row r="4436" spans="26:27" x14ac:dyDescent="0.2">
      <c r="Z4436" s="61">
        <v>32136</v>
      </c>
      <c r="AA4436">
        <v>1.9607999999999999</v>
      </c>
    </row>
    <row r="4437" spans="26:27" x14ac:dyDescent="0.2">
      <c r="Z4437" s="61">
        <v>32139</v>
      </c>
      <c r="AA4437">
        <v>1.9268000000000001</v>
      </c>
    </row>
    <row r="4438" spans="26:27" x14ac:dyDescent="0.2">
      <c r="Z4438" s="61">
        <v>32140</v>
      </c>
      <c r="AA4438">
        <v>1.9257</v>
      </c>
    </row>
    <row r="4439" spans="26:27" x14ac:dyDescent="0.2">
      <c r="Z4439" s="61">
        <v>32141</v>
      </c>
      <c r="AA4439">
        <v>1.9323999999999999</v>
      </c>
    </row>
    <row r="4440" spans="26:27" x14ac:dyDescent="0.2">
      <c r="Z4440" s="61">
        <v>32142</v>
      </c>
      <c r="AA4440">
        <v>1.9304999999999999</v>
      </c>
    </row>
    <row r="4441" spans="26:27" x14ac:dyDescent="0.2">
      <c r="Z4441" s="61">
        <v>32143</v>
      </c>
      <c r="AA4441">
        <v>1.9304999999999999</v>
      </c>
    </row>
    <row r="4442" spans="26:27" x14ac:dyDescent="0.2">
      <c r="Z4442" s="61">
        <v>32146</v>
      </c>
      <c r="AA4442">
        <v>1.9249000000000001</v>
      </c>
    </row>
    <row r="4443" spans="26:27" x14ac:dyDescent="0.2">
      <c r="Z4443" s="61">
        <v>32147</v>
      </c>
      <c r="AA4443">
        <v>1.9704000000000002</v>
      </c>
    </row>
    <row r="4444" spans="26:27" x14ac:dyDescent="0.2">
      <c r="Z4444" s="61">
        <v>32148</v>
      </c>
      <c r="AA4444">
        <v>1.9723999999999999</v>
      </c>
    </row>
    <row r="4445" spans="26:27" x14ac:dyDescent="0.2">
      <c r="Z4445" s="61">
        <v>32149</v>
      </c>
      <c r="AA4445">
        <v>1.9666000000000001</v>
      </c>
    </row>
    <row r="4446" spans="26:27" x14ac:dyDescent="0.2">
      <c r="Z4446" s="61">
        <v>32150</v>
      </c>
      <c r="AA4446">
        <v>1.9723999999999999</v>
      </c>
    </row>
    <row r="4447" spans="26:27" x14ac:dyDescent="0.2">
      <c r="Z4447" s="61">
        <v>32153</v>
      </c>
      <c r="AA4447">
        <v>1.9569000000000001</v>
      </c>
    </row>
    <row r="4448" spans="26:27" x14ac:dyDescent="0.2">
      <c r="Z4448" s="61">
        <v>32154</v>
      </c>
      <c r="AA4448">
        <v>1.9666000000000001</v>
      </c>
    </row>
    <row r="4449" spans="26:27" x14ac:dyDescent="0.2">
      <c r="Z4449" s="61">
        <v>32155</v>
      </c>
      <c r="AA4449">
        <v>1.9607999999999999</v>
      </c>
    </row>
    <row r="4450" spans="26:27" x14ac:dyDescent="0.2">
      <c r="Z4450" s="61">
        <v>32156</v>
      </c>
      <c r="AA4450">
        <v>1.9685000000000001</v>
      </c>
    </row>
    <row r="4451" spans="26:27" x14ac:dyDescent="0.2">
      <c r="Z4451" s="61">
        <v>32157</v>
      </c>
      <c r="AA4451">
        <v>1.994</v>
      </c>
    </row>
    <row r="4452" spans="26:27" x14ac:dyDescent="0.2">
      <c r="Z4452" s="61">
        <v>32160</v>
      </c>
      <c r="AA4452">
        <v>1.994</v>
      </c>
    </row>
    <row r="4453" spans="26:27" x14ac:dyDescent="0.2">
      <c r="Z4453" s="61">
        <v>32161</v>
      </c>
      <c r="AA4453">
        <v>1.998</v>
      </c>
    </row>
    <row r="4454" spans="26:27" x14ac:dyDescent="0.2">
      <c r="Z4454" s="61">
        <v>32162</v>
      </c>
      <c r="AA4454">
        <v>1.9802</v>
      </c>
    </row>
    <row r="4455" spans="26:27" x14ac:dyDescent="0.2">
      <c r="Z4455" s="61">
        <v>32163</v>
      </c>
      <c r="AA4455">
        <v>1.9762999999999999</v>
      </c>
    </row>
    <row r="4456" spans="26:27" x14ac:dyDescent="0.2">
      <c r="Z4456" s="61">
        <v>32164</v>
      </c>
      <c r="AA4456">
        <v>1.9881</v>
      </c>
    </row>
    <row r="4457" spans="26:27" x14ac:dyDescent="0.2">
      <c r="Z4457" s="61">
        <v>32167</v>
      </c>
      <c r="AA4457">
        <v>1.9861</v>
      </c>
    </row>
    <row r="4458" spans="26:27" x14ac:dyDescent="0.2">
      <c r="Z4458" s="61">
        <v>32168</v>
      </c>
      <c r="AA4458">
        <v>1.99</v>
      </c>
    </row>
    <row r="4459" spans="26:27" x14ac:dyDescent="0.2">
      <c r="Z4459" s="61">
        <v>32169</v>
      </c>
      <c r="AA4459">
        <v>1.9881</v>
      </c>
    </row>
    <row r="4460" spans="26:27" x14ac:dyDescent="0.2">
      <c r="Z4460" s="61">
        <v>32170</v>
      </c>
      <c r="AA4460">
        <v>1.9822</v>
      </c>
    </row>
    <row r="4461" spans="26:27" x14ac:dyDescent="0.2">
      <c r="Z4461" s="61">
        <v>32171</v>
      </c>
      <c r="AA4461">
        <v>1.992</v>
      </c>
    </row>
    <row r="4462" spans="26:27" x14ac:dyDescent="0.2">
      <c r="Z4462" s="61">
        <v>32174</v>
      </c>
      <c r="AA4462">
        <v>1.996</v>
      </c>
    </row>
    <row r="4463" spans="26:27" x14ac:dyDescent="0.2">
      <c r="Z4463" s="61">
        <v>32175</v>
      </c>
      <c r="AA4463">
        <v>1.998</v>
      </c>
    </row>
    <row r="4464" spans="26:27" x14ac:dyDescent="0.2">
      <c r="Z4464" s="61">
        <v>32176</v>
      </c>
      <c r="AA4464">
        <v>2</v>
      </c>
    </row>
    <row r="4465" spans="26:27" x14ac:dyDescent="0.2">
      <c r="Z4465" s="61">
        <v>32177</v>
      </c>
      <c r="AA4465">
        <v>2.004</v>
      </c>
    </row>
    <row r="4466" spans="26:27" x14ac:dyDescent="0.2">
      <c r="Z4466" s="61">
        <v>32178</v>
      </c>
      <c r="AA4466">
        <v>2.0121000000000002</v>
      </c>
    </row>
    <row r="4467" spans="26:27" x14ac:dyDescent="0.2">
      <c r="Z4467" s="61">
        <v>32181</v>
      </c>
      <c r="AA4467">
        <v>2.0202</v>
      </c>
    </row>
    <row r="4468" spans="26:27" x14ac:dyDescent="0.2">
      <c r="Z4468" s="61">
        <v>32182</v>
      </c>
      <c r="AA4468">
        <v>2.0243000000000002</v>
      </c>
    </row>
    <row r="4469" spans="26:27" x14ac:dyDescent="0.2">
      <c r="Z4469" s="61">
        <v>32183</v>
      </c>
      <c r="AA4469">
        <v>2.0387</v>
      </c>
    </row>
    <row r="4470" spans="26:27" x14ac:dyDescent="0.2">
      <c r="Z4470" s="61">
        <v>32184</v>
      </c>
      <c r="AA4470">
        <v>2.0407999999999999</v>
      </c>
    </row>
    <row r="4471" spans="26:27" x14ac:dyDescent="0.2">
      <c r="Z4471" s="61">
        <v>32185</v>
      </c>
      <c r="AA4471">
        <v>2.0832999999999999</v>
      </c>
    </row>
    <row r="4472" spans="26:27" x14ac:dyDescent="0.2">
      <c r="Z4472" s="61">
        <v>32188</v>
      </c>
      <c r="AA4472">
        <v>2.0832999999999999</v>
      </c>
    </row>
    <row r="4473" spans="26:27" x14ac:dyDescent="0.2">
      <c r="Z4473" s="61">
        <v>32189</v>
      </c>
      <c r="AA4473">
        <v>2.0920999999999998</v>
      </c>
    </row>
    <row r="4474" spans="26:27" x14ac:dyDescent="0.2">
      <c r="Z4474" s="61">
        <v>32190</v>
      </c>
      <c r="AA4474">
        <v>2.0811999999999999</v>
      </c>
    </row>
    <row r="4475" spans="26:27" x14ac:dyDescent="0.2">
      <c r="Z4475" s="61">
        <v>32191</v>
      </c>
      <c r="AA4475">
        <v>2.0724999999999998</v>
      </c>
    </row>
    <row r="4476" spans="26:27" x14ac:dyDescent="0.2">
      <c r="Z4476" s="61">
        <v>32192</v>
      </c>
      <c r="AA4476">
        <v>2.0832999999999999</v>
      </c>
    </row>
    <row r="4477" spans="26:27" x14ac:dyDescent="0.2">
      <c r="Z4477" s="61">
        <v>32195</v>
      </c>
      <c r="AA4477">
        <v>2.0703999999999998</v>
      </c>
    </row>
    <row r="4478" spans="26:27" x14ac:dyDescent="0.2">
      <c r="Z4478" s="61">
        <v>32196</v>
      </c>
      <c r="AA4478">
        <v>2.0832999999999999</v>
      </c>
    </row>
    <row r="4479" spans="26:27" x14ac:dyDescent="0.2">
      <c r="Z4479" s="61">
        <v>32197</v>
      </c>
      <c r="AA4479">
        <v>2.0876999999999999</v>
      </c>
    </row>
    <row r="4480" spans="26:27" x14ac:dyDescent="0.2">
      <c r="Z4480" s="61">
        <v>32198</v>
      </c>
      <c r="AA4480">
        <v>2.0951</v>
      </c>
    </row>
    <row r="4481" spans="26:27" x14ac:dyDescent="0.2">
      <c r="Z4481" s="61">
        <v>32199</v>
      </c>
      <c r="AA4481">
        <v>2.0876999999999999</v>
      </c>
    </row>
    <row r="4482" spans="26:27" x14ac:dyDescent="0.2">
      <c r="Z4482" s="61">
        <v>32202</v>
      </c>
      <c r="AA4482">
        <v>2.0876999999999999</v>
      </c>
    </row>
    <row r="4483" spans="26:27" x14ac:dyDescent="0.2">
      <c r="Z4483" s="61">
        <v>32203</v>
      </c>
      <c r="AA4483">
        <v>2.1120000000000001</v>
      </c>
    </row>
    <row r="4484" spans="26:27" x14ac:dyDescent="0.2">
      <c r="Z4484" s="61">
        <v>32204</v>
      </c>
      <c r="AA4484">
        <v>2.121</v>
      </c>
    </row>
    <row r="4485" spans="26:27" x14ac:dyDescent="0.2">
      <c r="Z4485" s="61">
        <v>32205</v>
      </c>
      <c r="AA4485">
        <v>2.1390000000000002</v>
      </c>
    </row>
    <row r="4486" spans="26:27" x14ac:dyDescent="0.2">
      <c r="Z4486" s="61">
        <v>32206</v>
      </c>
      <c r="AA4486">
        <v>2.1459999999999999</v>
      </c>
    </row>
    <row r="4487" spans="26:27" x14ac:dyDescent="0.2">
      <c r="Z4487" s="61">
        <v>32209</v>
      </c>
      <c r="AA4487">
        <v>2.1509999999999998</v>
      </c>
    </row>
    <row r="4488" spans="26:27" x14ac:dyDescent="0.2">
      <c r="Z4488" s="61">
        <v>32210</v>
      </c>
      <c r="AA4488">
        <v>2.1429999999999998</v>
      </c>
    </row>
    <row r="4489" spans="26:27" x14ac:dyDescent="0.2">
      <c r="Z4489" s="61">
        <v>32211</v>
      </c>
      <c r="AA4489">
        <v>2.141</v>
      </c>
    </row>
    <row r="4490" spans="26:27" x14ac:dyDescent="0.2">
      <c r="Z4490" s="61">
        <v>32212</v>
      </c>
      <c r="AA4490">
        <v>2.121</v>
      </c>
    </row>
    <row r="4491" spans="26:27" x14ac:dyDescent="0.2">
      <c r="Z4491" s="61">
        <v>32213</v>
      </c>
      <c r="AA4491">
        <v>2.113</v>
      </c>
    </row>
    <row r="4492" spans="26:27" x14ac:dyDescent="0.2">
      <c r="Z4492" s="61">
        <v>32216</v>
      </c>
      <c r="AA4492">
        <v>2.117</v>
      </c>
    </row>
    <row r="4493" spans="26:27" x14ac:dyDescent="0.2">
      <c r="Z4493" s="61">
        <v>32217</v>
      </c>
      <c r="AA4493">
        <v>2.1339999999999999</v>
      </c>
    </row>
    <row r="4494" spans="26:27" x14ac:dyDescent="0.2">
      <c r="Z4494" s="61">
        <v>32218</v>
      </c>
      <c r="AA4494">
        <v>2.1269999999999998</v>
      </c>
    </row>
    <row r="4495" spans="26:27" x14ac:dyDescent="0.2">
      <c r="Z4495" s="61">
        <v>32219</v>
      </c>
      <c r="AA4495">
        <v>2.15</v>
      </c>
    </row>
    <row r="4496" spans="26:27" x14ac:dyDescent="0.2">
      <c r="Z4496" s="61">
        <v>32220</v>
      </c>
      <c r="AA4496">
        <v>2.1440000000000001</v>
      </c>
    </row>
    <row r="4497" spans="26:27" x14ac:dyDescent="0.2">
      <c r="Z4497" s="61">
        <v>32223</v>
      </c>
      <c r="AA4497">
        <v>2.145</v>
      </c>
    </row>
    <row r="4498" spans="26:27" x14ac:dyDescent="0.2">
      <c r="Z4498" s="61">
        <v>32224</v>
      </c>
      <c r="AA4498">
        <v>2.141</v>
      </c>
    </row>
    <row r="4499" spans="26:27" x14ac:dyDescent="0.2">
      <c r="Z4499" s="61">
        <v>32225</v>
      </c>
      <c r="AA4499">
        <v>2.1459999999999999</v>
      </c>
    </row>
    <row r="4500" spans="26:27" x14ac:dyDescent="0.2">
      <c r="Z4500" s="61">
        <v>32226</v>
      </c>
      <c r="AA4500">
        <v>2.137</v>
      </c>
    </row>
    <row r="4501" spans="26:27" x14ac:dyDescent="0.2">
      <c r="Z4501" s="61">
        <v>32227</v>
      </c>
      <c r="AA4501">
        <v>2.137</v>
      </c>
    </row>
    <row r="4502" spans="26:27" x14ac:dyDescent="0.2">
      <c r="Z4502" s="61">
        <v>32230</v>
      </c>
      <c r="AA4502">
        <v>2.125</v>
      </c>
    </row>
    <row r="4503" spans="26:27" x14ac:dyDescent="0.2">
      <c r="Z4503" s="61">
        <v>32231</v>
      </c>
      <c r="AA4503">
        <v>2.117</v>
      </c>
    </row>
    <row r="4504" spans="26:27" x14ac:dyDescent="0.2">
      <c r="Z4504" s="61">
        <v>32232</v>
      </c>
      <c r="AA4504">
        <v>2.1269999999999998</v>
      </c>
    </row>
    <row r="4505" spans="26:27" x14ac:dyDescent="0.2">
      <c r="Z4505" s="61">
        <v>32233</v>
      </c>
      <c r="AA4505">
        <v>2.125</v>
      </c>
    </row>
    <row r="4506" spans="26:27" x14ac:dyDescent="0.2">
      <c r="Z4506" s="61">
        <v>32234</v>
      </c>
      <c r="AA4506">
        <v>2.1219999999999999</v>
      </c>
    </row>
    <row r="4507" spans="26:27" x14ac:dyDescent="0.2">
      <c r="Z4507" s="61">
        <v>32237</v>
      </c>
      <c r="AA4507">
        <v>2.1259999999999999</v>
      </c>
    </row>
    <row r="4508" spans="26:27" x14ac:dyDescent="0.2">
      <c r="Z4508" s="61">
        <v>32238</v>
      </c>
      <c r="AA4508">
        <v>2.13</v>
      </c>
    </row>
    <row r="4509" spans="26:27" x14ac:dyDescent="0.2">
      <c r="Z4509" s="61">
        <v>32239</v>
      </c>
      <c r="AA4509">
        <v>2.13</v>
      </c>
    </row>
    <row r="4510" spans="26:27" x14ac:dyDescent="0.2">
      <c r="Z4510" s="61">
        <v>32240</v>
      </c>
      <c r="AA4510">
        <v>2.1459999999999999</v>
      </c>
    </row>
    <row r="4511" spans="26:27" x14ac:dyDescent="0.2">
      <c r="Z4511" s="61">
        <v>32241</v>
      </c>
      <c r="AA4511">
        <v>2.15</v>
      </c>
    </row>
    <row r="4512" spans="26:27" x14ac:dyDescent="0.2">
      <c r="Z4512" s="61">
        <v>32244</v>
      </c>
      <c r="AA4512">
        <v>2.1465000000000001</v>
      </c>
    </row>
    <row r="4513" spans="26:27" x14ac:dyDescent="0.2">
      <c r="Z4513" s="61">
        <v>32245</v>
      </c>
      <c r="AA4513">
        <v>2.1520000000000001</v>
      </c>
    </row>
    <row r="4514" spans="26:27" x14ac:dyDescent="0.2">
      <c r="Z4514" s="61">
        <v>32246</v>
      </c>
      <c r="AA4514">
        <v>2.153</v>
      </c>
    </row>
    <row r="4515" spans="26:27" x14ac:dyDescent="0.2">
      <c r="Z4515" s="61">
        <v>32247</v>
      </c>
      <c r="AA4515">
        <v>2.1349999999999998</v>
      </c>
    </row>
    <row r="4516" spans="26:27" x14ac:dyDescent="0.2">
      <c r="Z4516" s="61">
        <v>32248</v>
      </c>
      <c r="AA4516">
        <v>2.1379999999999999</v>
      </c>
    </row>
    <row r="4517" spans="26:27" x14ac:dyDescent="0.2">
      <c r="Z4517" s="61">
        <v>32251</v>
      </c>
      <c r="AA4517">
        <v>2.1349999999999998</v>
      </c>
    </row>
    <row r="4518" spans="26:27" x14ac:dyDescent="0.2">
      <c r="Z4518" s="61">
        <v>32252</v>
      </c>
      <c r="AA4518">
        <v>2.1429999999999998</v>
      </c>
    </row>
    <row r="4519" spans="26:27" x14ac:dyDescent="0.2">
      <c r="Z4519" s="61">
        <v>32253</v>
      </c>
      <c r="AA4519">
        <v>2.1379999999999999</v>
      </c>
    </row>
    <row r="4520" spans="26:27" x14ac:dyDescent="0.2">
      <c r="Z4520" s="61">
        <v>32254</v>
      </c>
      <c r="AA4520">
        <v>2.145</v>
      </c>
    </row>
    <row r="4521" spans="26:27" x14ac:dyDescent="0.2">
      <c r="Z4521" s="61">
        <v>32255</v>
      </c>
      <c r="AA4521">
        <v>2.1469999999999998</v>
      </c>
    </row>
    <row r="4522" spans="26:27" x14ac:dyDescent="0.2">
      <c r="Z4522" s="61">
        <v>32258</v>
      </c>
      <c r="AA4522">
        <v>2.1509999999999998</v>
      </c>
    </row>
    <row r="4523" spans="26:27" x14ac:dyDescent="0.2">
      <c r="Z4523" s="61">
        <v>32259</v>
      </c>
      <c r="AA4523">
        <v>2.1520000000000001</v>
      </c>
    </row>
    <row r="4524" spans="26:27" x14ac:dyDescent="0.2">
      <c r="Z4524" s="61">
        <v>32260</v>
      </c>
      <c r="AA4524">
        <v>2.1532999999999998</v>
      </c>
    </row>
    <row r="4525" spans="26:27" x14ac:dyDescent="0.2">
      <c r="Z4525" s="61">
        <v>32261</v>
      </c>
      <c r="AA4525">
        <v>2.1509999999999998</v>
      </c>
    </row>
    <row r="4526" spans="26:27" x14ac:dyDescent="0.2">
      <c r="Z4526" s="61">
        <v>32262</v>
      </c>
      <c r="AA4526">
        <v>2.1545000000000001</v>
      </c>
    </row>
    <row r="4527" spans="26:27" x14ac:dyDescent="0.2">
      <c r="Z4527" s="61">
        <v>32265</v>
      </c>
      <c r="AA4527">
        <v>2.165</v>
      </c>
    </row>
    <row r="4528" spans="26:27" x14ac:dyDescent="0.2">
      <c r="Z4528" s="61">
        <v>32266</v>
      </c>
      <c r="AA4528">
        <v>2.1745000000000001</v>
      </c>
    </row>
    <row r="4529" spans="26:27" x14ac:dyDescent="0.2">
      <c r="Z4529" s="61">
        <v>32267</v>
      </c>
      <c r="AA4529">
        <v>2.2010000000000001</v>
      </c>
    </row>
    <row r="4530" spans="26:27" x14ac:dyDescent="0.2">
      <c r="Z4530" s="61">
        <v>32268</v>
      </c>
      <c r="AA4530">
        <v>2.2200000000000002</v>
      </c>
    </row>
    <row r="4531" spans="26:27" x14ac:dyDescent="0.2">
      <c r="Z4531" s="61">
        <v>32269</v>
      </c>
      <c r="AA4531">
        <v>2.2200000000000002</v>
      </c>
    </row>
    <row r="4532" spans="26:27" x14ac:dyDescent="0.2">
      <c r="Z4532" s="61">
        <v>32272</v>
      </c>
      <c r="AA4532">
        <v>2.202</v>
      </c>
    </row>
    <row r="4533" spans="26:27" x14ac:dyDescent="0.2">
      <c r="Z4533" s="61">
        <v>32273</v>
      </c>
      <c r="AA4533">
        <v>2.2000000000000002</v>
      </c>
    </row>
    <row r="4534" spans="26:27" x14ac:dyDescent="0.2">
      <c r="Z4534" s="61">
        <v>32274</v>
      </c>
      <c r="AA4534">
        <v>2.202</v>
      </c>
    </row>
    <row r="4535" spans="26:27" x14ac:dyDescent="0.2">
      <c r="Z4535" s="61">
        <v>32275</v>
      </c>
      <c r="AA4535">
        <v>2.2050000000000001</v>
      </c>
    </row>
    <row r="4536" spans="26:27" x14ac:dyDescent="0.2">
      <c r="Z4536" s="61">
        <v>32276</v>
      </c>
      <c r="AA4536">
        <v>2.2090000000000001</v>
      </c>
    </row>
    <row r="4537" spans="26:27" x14ac:dyDescent="0.2">
      <c r="Z4537" s="61">
        <v>32279</v>
      </c>
      <c r="AA4537">
        <v>2.2050000000000001</v>
      </c>
    </row>
    <row r="4538" spans="26:27" x14ac:dyDescent="0.2">
      <c r="Z4538" s="61">
        <v>32280</v>
      </c>
      <c r="AA4538">
        <v>2.2130000000000001</v>
      </c>
    </row>
    <row r="4539" spans="26:27" x14ac:dyDescent="0.2">
      <c r="Z4539" s="61">
        <v>32281</v>
      </c>
      <c r="AA4539">
        <v>2.2229999999999999</v>
      </c>
    </row>
    <row r="4540" spans="26:27" x14ac:dyDescent="0.2">
      <c r="Z4540" s="61">
        <v>32282</v>
      </c>
      <c r="AA4540">
        <v>2.2200000000000002</v>
      </c>
    </row>
    <row r="4541" spans="26:27" x14ac:dyDescent="0.2">
      <c r="Z4541" s="61">
        <v>32283</v>
      </c>
      <c r="AA4541">
        <v>2.222</v>
      </c>
    </row>
    <row r="4542" spans="26:27" x14ac:dyDescent="0.2">
      <c r="Z4542" s="61">
        <v>32286</v>
      </c>
      <c r="AA4542">
        <v>2.2214999999999998</v>
      </c>
    </row>
    <row r="4543" spans="26:27" x14ac:dyDescent="0.2">
      <c r="Z4543" s="61">
        <v>32287</v>
      </c>
      <c r="AA4543">
        <v>2.2195</v>
      </c>
    </row>
    <row r="4544" spans="26:27" x14ac:dyDescent="0.2">
      <c r="Z4544" s="61">
        <v>32288</v>
      </c>
      <c r="AA4544">
        <v>2.222</v>
      </c>
    </row>
    <row r="4545" spans="26:27" x14ac:dyDescent="0.2">
      <c r="Z4545" s="61">
        <v>32289</v>
      </c>
      <c r="AA4545">
        <v>2.2265000000000001</v>
      </c>
    </row>
    <row r="4546" spans="26:27" x14ac:dyDescent="0.2">
      <c r="Z4546" s="61">
        <v>32290</v>
      </c>
      <c r="AA4546">
        <v>2.2290000000000001</v>
      </c>
    </row>
    <row r="4547" spans="26:27" x14ac:dyDescent="0.2">
      <c r="Z4547" s="61">
        <v>32293</v>
      </c>
      <c r="AA4547">
        <v>2.2290000000000001</v>
      </c>
    </row>
    <row r="4548" spans="26:27" x14ac:dyDescent="0.2">
      <c r="Z4548" s="61">
        <v>32294</v>
      </c>
      <c r="AA4548">
        <v>2.2400000000000002</v>
      </c>
    </row>
    <row r="4549" spans="26:27" x14ac:dyDescent="0.2">
      <c r="Z4549" s="61">
        <v>32295</v>
      </c>
      <c r="AA4549">
        <v>2.2290000000000001</v>
      </c>
    </row>
    <row r="4550" spans="26:27" x14ac:dyDescent="0.2">
      <c r="Z4550" s="61">
        <v>32296</v>
      </c>
      <c r="AA4550">
        <v>2.2599999999999998</v>
      </c>
    </row>
    <row r="4551" spans="26:27" x14ac:dyDescent="0.2">
      <c r="Z4551" s="61">
        <v>32297</v>
      </c>
      <c r="AA4551">
        <v>2.2330000000000001</v>
      </c>
    </row>
    <row r="4552" spans="26:27" x14ac:dyDescent="0.2">
      <c r="Z4552" s="61">
        <v>32300</v>
      </c>
      <c r="AA4552">
        <v>2.2359999999999998</v>
      </c>
    </row>
    <row r="4553" spans="26:27" x14ac:dyDescent="0.2">
      <c r="Z4553" s="61">
        <v>32301</v>
      </c>
      <c r="AA4553">
        <v>2.2359999999999998</v>
      </c>
    </row>
    <row r="4554" spans="26:27" x14ac:dyDescent="0.2">
      <c r="Z4554" s="61">
        <v>32302</v>
      </c>
      <c r="AA4554">
        <v>2.2359999999999998</v>
      </c>
    </row>
    <row r="4555" spans="26:27" x14ac:dyDescent="0.2">
      <c r="Z4555" s="61">
        <v>32303</v>
      </c>
      <c r="AA4555">
        <v>2.242</v>
      </c>
    </row>
    <row r="4556" spans="26:27" x14ac:dyDescent="0.2">
      <c r="Z4556" s="61">
        <v>32304</v>
      </c>
      <c r="AA4556">
        <v>2.2320000000000002</v>
      </c>
    </row>
    <row r="4557" spans="26:27" x14ac:dyDescent="0.2">
      <c r="Z4557" s="61">
        <v>32307</v>
      </c>
      <c r="AA4557">
        <v>2.2435</v>
      </c>
    </row>
    <row r="4558" spans="26:27" x14ac:dyDescent="0.2">
      <c r="Z4558" s="61">
        <v>32308</v>
      </c>
      <c r="AA4558">
        <v>2.2650000000000001</v>
      </c>
    </row>
    <row r="4559" spans="26:27" x14ac:dyDescent="0.2">
      <c r="Z4559" s="61">
        <v>32309</v>
      </c>
      <c r="AA4559">
        <v>2.2800000000000002</v>
      </c>
    </row>
    <row r="4560" spans="26:27" x14ac:dyDescent="0.2">
      <c r="Z4560" s="61">
        <v>32310</v>
      </c>
      <c r="AA4560">
        <v>2.2774999999999999</v>
      </c>
    </row>
    <row r="4561" spans="26:27" x14ac:dyDescent="0.2">
      <c r="Z4561" s="61">
        <v>32311</v>
      </c>
      <c r="AA4561">
        <v>2.286</v>
      </c>
    </row>
    <row r="4562" spans="26:27" x14ac:dyDescent="0.2">
      <c r="Z4562" s="61">
        <v>32314</v>
      </c>
      <c r="AA4562">
        <v>2.2770000000000001</v>
      </c>
    </row>
    <row r="4563" spans="26:27" x14ac:dyDescent="0.2">
      <c r="Z4563" s="61">
        <v>32315</v>
      </c>
      <c r="AA4563">
        <v>2.2810000000000001</v>
      </c>
    </row>
    <row r="4564" spans="26:27" x14ac:dyDescent="0.2">
      <c r="Z4564" s="61">
        <v>32316</v>
      </c>
      <c r="AA4564">
        <v>2.2930000000000001</v>
      </c>
    </row>
    <row r="4565" spans="26:27" x14ac:dyDescent="0.2">
      <c r="Z4565" s="61">
        <v>32317</v>
      </c>
      <c r="AA4565">
        <v>2.2989999999999999</v>
      </c>
    </row>
    <row r="4566" spans="26:27" x14ac:dyDescent="0.2">
      <c r="Z4566" s="61">
        <v>32318</v>
      </c>
      <c r="AA4566">
        <v>2.298</v>
      </c>
    </row>
    <row r="4567" spans="26:27" x14ac:dyDescent="0.2">
      <c r="Z4567" s="61">
        <v>32321</v>
      </c>
      <c r="AA4567">
        <v>2.3149999999999999</v>
      </c>
    </row>
    <row r="4568" spans="26:27" x14ac:dyDescent="0.2">
      <c r="Z4568" s="61">
        <v>32322</v>
      </c>
      <c r="AA4568">
        <v>2.3025000000000002</v>
      </c>
    </row>
    <row r="4569" spans="26:27" x14ac:dyDescent="0.2">
      <c r="Z4569" s="61">
        <v>32323</v>
      </c>
      <c r="AA4569">
        <v>2.323</v>
      </c>
    </row>
    <row r="4570" spans="26:27" x14ac:dyDescent="0.2">
      <c r="Z4570" s="61">
        <v>32324</v>
      </c>
      <c r="AA4570">
        <v>2.33</v>
      </c>
    </row>
    <row r="4571" spans="26:27" x14ac:dyDescent="0.2">
      <c r="Z4571" s="61">
        <v>32325</v>
      </c>
      <c r="AA4571">
        <v>2.3359999999999999</v>
      </c>
    </row>
    <row r="4572" spans="26:27" x14ac:dyDescent="0.2">
      <c r="Z4572" s="61">
        <v>32328</v>
      </c>
      <c r="AA4572">
        <v>2.3359999999999999</v>
      </c>
    </row>
    <row r="4573" spans="26:27" x14ac:dyDescent="0.2">
      <c r="Z4573" s="61">
        <v>32329</v>
      </c>
      <c r="AA4573">
        <v>2.3405</v>
      </c>
    </row>
    <row r="4574" spans="26:27" x14ac:dyDescent="0.2">
      <c r="Z4574" s="61">
        <v>32330</v>
      </c>
      <c r="AA4574">
        <v>2.3345000000000002</v>
      </c>
    </row>
    <row r="4575" spans="26:27" x14ac:dyDescent="0.2">
      <c r="Z4575" s="61">
        <v>32331</v>
      </c>
      <c r="AA4575">
        <v>2.339</v>
      </c>
    </row>
    <row r="4576" spans="26:27" x14ac:dyDescent="0.2">
      <c r="Z4576" s="61">
        <v>32332</v>
      </c>
      <c r="AA4576">
        <v>2.3464999999999998</v>
      </c>
    </row>
    <row r="4577" spans="26:27" x14ac:dyDescent="0.2">
      <c r="Z4577" s="61">
        <v>32335</v>
      </c>
      <c r="AA4577">
        <v>2.3639999999999999</v>
      </c>
    </row>
    <row r="4578" spans="26:27" x14ac:dyDescent="0.2">
      <c r="Z4578" s="61">
        <v>32336</v>
      </c>
      <c r="AA4578">
        <v>2.379</v>
      </c>
    </row>
    <row r="4579" spans="26:27" x14ac:dyDescent="0.2">
      <c r="Z4579" s="61">
        <v>32337</v>
      </c>
      <c r="AA4579">
        <v>2.395</v>
      </c>
    </row>
    <row r="4580" spans="26:27" x14ac:dyDescent="0.2">
      <c r="Z4580" s="61">
        <v>32338</v>
      </c>
      <c r="AA4580">
        <v>2.407</v>
      </c>
    </row>
    <row r="4581" spans="26:27" x14ac:dyDescent="0.2">
      <c r="Z4581" s="61">
        <v>32339</v>
      </c>
      <c r="AA4581">
        <v>2.44</v>
      </c>
    </row>
    <row r="4582" spans="26:27" x14ac:dyDescent="0.2">
      <c r="Z4582" s="61">
        <v>32342</v>
      </c>
      <c r="AA4582">
        <v>2.4609999999999999</v>
      </c>
    </row>
    <row r="4583" spans="26:27" x14ac:dyDescent="0.2">
      <c r="Z4583" s="61">
        <v>32343</v>
      </c>
      <c r="AA4583">
        <v>2.4340000000000002</v>
      </c>
    </row>
    <row r="4584" spans="26:27" x14ac:dyDescent="0.2">
      <c r="Z4584" s="61">
        <v>32344</v>
      </c>
      <c r="AA4584">
        <v>2.423</v>
      </c>
    </row>
    <row r="4585" spans="26:27" x14ac:dyDescent="0.2">
      <c r="Z4585" s="61">
        <v>32345</v>
      </c>
      <c r="AA4585">
        <v>2.403</v>
      </c>
    </row>
    <row r="4586" spans="26:27" x14ac:dyDescent="0.2">
      <c r="Z4586" s="61">
        <v>32346</v>
      </c>
      <c r="AA4586">
        <v>2.4009999999999998</v>
      </c>
    </row>
    <row r="4587" spans="26:27" x14ac:dyDescent="0.2">
      <c r="Z4587" s="61">
        <v>32349</v>
      </c>
      <c r="AA4587">
        <v>2.4159999999999999</v>
      </c>
    </row>
    <row r="4588" spans="26:27" x14ac:dyDescent="0.2">
      <c r="Z4588" s="61">
        <v>32350</v>
      </c>
      <c r="AA4588">
        <v>2.4369999999999998</v>
      </c>
    </row>
    <row r="4589" spans="26:27" x14ac:dyDescent="0.2">
      <c r="Z4589" s="61">
        <v>32351</v>
      </c>
      <c r="AA4589">
        <v>2.4329999999999998</v>
      </c>
    </row>
    <row r="4590" spans="26:27" x14ac:dyDescent="0.2">
      <c r="Z4590" s="61">
        <v>32352</v>
      </c>
      <c r="AA4590">
        <v>2.4365000000000001</v>
      </c>
    </row>
    <row r="4591" spans="26:27" x14ac:dyDescent="0.2">
      <c r="Z4591" s="61">
        <v>32353</v>
      </c>
      <c r="AA4591">
        <v>2.4449999999999998</v>
      </c>
    </row>
    <row r="4592" spans="26:27" x14ac:dyDescent="0.2">
      <c r="Z4592" s="61">
        <v>32356</v>
      </c>
      <c r="AA4592">
        <v>2.4535</v>
      </c>
    </row>
    <row r="4593" spans="26:27" x14ac:dyDescent="0.2">
      <c r="Z4593" s="61">
        <v>32357</v>
      </c>
      <c r="AA4593">
        <v>2.4550000000000001</v>
      </c>
    </row>
    <row r="4594" spans="26:27" x14ac:dyDescent="0.2">
      <c r="Z4594" s="61">
        <v>32358</v>
      </c>
      <c r="AA4594">
        <v>2.4630000000000001</v>
      </c>
    </row>
    <row r="4595" spans="26:27" x14ac:dyDescent="0.2">
      <c r="Z4595" s="61">
        <v>32359</v>
      </c>
      <c r="AA4595">
        <v>2.464</v>
      </c>
    </row>
    <row r="4596" spans="26:27" x14ac:dyDescent="0.2">
      <c r="Z4596" s="61">
        <v>32360</v>
      </c>
      <c r="AA4596">
        <v>2.4725000000000001</v>
      </c>
    </row>
    <row r="4597" spans="26:27" x14ac:dyDescent="0.2">
      <c r="Z4597" s="61">
        <v>32363</v>
      </c>
      <c r="AA4597">
        <v>2.4950000000000001</v>
      </c>
    </row>
    <row r="4598" spans="26:27" x14ac:dyDescent="0.2">
      <c r="Z4598" s="61">
        <v>32364</v>
      </c>
      <c r="AA4598">
        <v>2.4874999999999998</v>
      </c>
    </row>
    <row r="4599" spans="26:27" x14ac:dyDescent="0.2">
      <c r="Z4599" s="61">
        <v>32365</v>
      </c>
      <c r="AA4599">
        <v>2.4874999999999998</v>
      </c>
    </row>
    <row r="4600" spans="26:27" x14ac:dyDescent="0.2">
      <c r="Z4600" s="61">
        <v>32366</v>
      </c>
      <c r="AA4600">
        <v>2.4634999999999998</v>
      </c>
    </row>
    <row r="4601" spans="26:27" x14ac:dyDescent="0.2">
      <c r="Z4601" s="61">
        <v>32367</v>
      </c>
      <c r="AA4601">
        <v>2.4350000000000001</v>
      </c>
    </row>
    <row r="4602" spans="26:27" x14ac:dyDescent="0.2">
      <c r="Z4602" s="61">
        <v>32370</v>
      </c>
      <c r="AA4602">
        <v>2.4300000000000002</v>
      </c>
    </row>
    <row r="4603" spans="26:27" x14ac:dyDescent="0.2">
      <c r="Z4603" s="61">
        <v>32371</v>
      </c>
      <c r="AA4603">
        <v>2.4009999999999998</v>
      </c>
    </row>
    <row r="4604" spans="26:27" x14ac:dyDescent="0.2">
      <c r="Z4604" s="61">
        <v>32372</v>
      </c>
      <c r="AA4604">
        <v>2.4609999999999999</v>
      </c>
    </row>
    <row r="4605" spans="26:27" x14ac:dyDescent="0.2">
      <c r="Z4605" s="61">
        <v>32373</v>
      </c>
      <c r="AA4605">
        <v>2.4580000000000002</v>
      </c>
    </row>
    <row r="4606" spans="26:27" x14ac:dyDescent="0.2">
      <c r="Z4606" s="61">
        <v>32374</v>
      </c>
      <c r="AA4606">
        <v>2.456</v>
      </c>
    </row>
    <row r="4607" spans="26:27" x14ac:dyDescent="0.2">
      <c r="Z4607" s="61">
        <v>32377</v>
      </c>
      <c r="AA4607">
        <v>2.4824999999999999</v>
      </c>
    </row>
    <row r="4608" spans="26:27" x14ac:dyDescent="0.2">
      <c r="Z4608" s="61">
        <v>32378</v>
      </c>
      <c r="AA4608">
        <v>2.456</v>
      </c>
    </row>
    <row r="4609" spans="26:27" x14ac:dyDescent="0.2">
      <c r="Z4609" s="61">
        <v>32379</v>
      </c>
      <c r="AA4609">
        <v>2.4474999999999998</v>
      </c>
    </row>
    <row r="4610" spans="26:27" x14ac:dyDescent="0.2">
      <c r="Z4610" s="61">
        <v>32380</v>
      </c>
      <c r="AA4610">
        <v>2.4180000000000001</v>
      </c>
    </row>
    <row r="4611" spans="26:27" x14ac:dyDescent="0.2">
      <c r="Z4611" s="61">
        <v>32381</v>
      </c>
      <c r="AA4611">
        <v>2.42</v>
      </c>
    </row>
    <row r="4612" spans="26:27" x14ac:dyDescent="0.2">
      <c r="Z4612" s="61">
        <v>32384</v>
      </c>
      <c r="AA4612">
        <v>2.4300000000000002</v>
      </c>
    </row>
    <row r="4613" spans="26:27" x14ac:dyDescent="0.2">
      <c r="Z4613" s="61">
        <v>32385</v>
      </c>
      <c r="AA4613">
        <v>2.4340000000000002</v>
      </c>
    </row>
    <row r="4614" spans="26:27" x14ac:dyDescent="0.2">
      <c r="Z4614" s="61">
        <v>32386</v>
      </c>
      <c r="AA4614">
        <v>2.4500000000000002</v>
      </c>
    </row>
    <row r="4615" spans="26:27" x14ac:dyDescent="0.2">
      <c r="Z4615" s="61">
        <v>32387</v>
      </c>
      <c r="AA4615">
        <v>2.4515000000000002</v>
      </c>
    </row>
    <row r="4616" spans="26:27" x14ac:dyDescent="0.2">
      <c r="Z4616" s="61">
        <v>32388</v>
      </c>
      <c r="AA4616">
        <v>2.4369999999999998</v>
      </c>
    </row>
    <row r="4617" spans="26:27" x14ac:dyDescent="0.2">
      <c r="Z4617" s="61">
        <v>32391</v>
      </c>
      <c r="AA4617">
        <v>2.4369999999999998</v>
      </c>
    </row>
    <row r="4618" spans="26:27" x14ac:dyDescent="0.2">
      <c r="Z4618" s="61">
        <v>32392</v>
      </c>
      <c r="AA4618">
        <v>2.4165000000000001</v>
      </c>
    </row>
    <row r="4619" spans="26:27" x14ac:dyDescent="0.2">
      <c r="Z4619" s="61">
        <v>32393</v>
      </c>
      <c r="AA4619">
        <v>2.4050000000000002</v>
      </c>
    </row>
    <row r="4620" spans="26:27" x14ac:dyDescent="0.2">
      <c r="Z4620" s="61">
        <v>32394</v>
      </c>
      <c r="AA4620">
        <v>2.415</v>
      </c>
    </row>
    <row r="4621" spans="26:27" x14ac:dyDescent="0.2">
      <c r="Z4621" s="61">
        <v>32395</v>
      </c>
      <c r="AA4621">
        <v>2.4125000000000001</v>
      </c>
    </row>
    <row r="4622" spans="26:27" x14ac:dyDescent="0.2">
      <c r="Z4622" s="61">
        <v>32398</v>
      </c>
      <c r="AA4622">
        <v>2.4262999999999999</v>
      </c>
    </row>
    <row r="4623" spans="26:27" x14ac:dyDescent="0.2">
      <c r="Z4623" s="61">
        <v>32399</v>
      </c>
      <c r="AA4623">
        <v>2.4260000000000002</v>
      </c>
    </row>
    <row r="4624" spans="26:27" x14ac:dyDescent="0.2">
      <c r="Z4624" s="61">
        <v>32400</v>
      </c>
      <c r="AA4624">
        <v>2.46</v>
      </c>
    </row>
    <row r="4625" spans="26:27" x14ac:dyDescent="0.2">
      <c r="Z4625" s="61">
        <v>32401</v>
      </c>
      <c r="AA4625">
        <v>2.4595000000000002</v>
      </c>
    </row>
    <row r="4626" spans="26:27" x14ac:dyDescent="0.2">
      <c r="Z4626" s="61">
        <v>32402</v>
      </c>
      <c r="AA4626">
        <v>2.4649999999999999</v>
      </c>
    </row>
    <row r="4627" spans="26:27" x14ac:dyDescent="0.2">
      <c r="Z4627" s="61">
        <v>32405</v>
      </c>
      <c r="AA4627">
        <v>2.4714999999999998</v>
      </c>
    </row>
    <row r="4628" spans="26:27" x14ac:dyDescent="0.2">
      <c r="Z4628" s="61">
        <v>32406</v>
      </c>
      <c r="AA4628">
        <v>2.4750000000000001</v>
      </c>
    </row>
    <row r="4629" spans="26:27" x14ac:dyDescent="0.2">
      <c r="Z4629" s="61">
        <v>32407</v>
      </c>
      <c r="AA4629">
        <v>2.4750000000000001</v>
      </c>
    </row>
    <row r="4630" spans="26:27" x14ac:dyDescent="0.2">
      <c r="Z4630" s="61">
        <v>32408</v>
      </c>
      <c r="AA4630">
        <v>2.4820000000000002</v>
      </c>
    </row>
    <row r="4631" spans="26:27" x14ac:dyDescent="0.2">
      <c r="Z4631" s="61">
        <v>32409</v>
      </c>
      <c r="AA4631">
        <v>2.4849999999999999</v>
      </c>
    </row>
    <row r="4632" spans="26:27" x14ac:dyDescent="0.2">
      <c r="Z4632" s="61">
        <v>32412</v>
      </c>
      <c r="AA4632">
        <v>2.4929999999999999</v>
      </c>
    </row>
    <row r="4633" spans="26:27" x14ac:dyDescent="0.2">
      <c r="Z4633" s="61">
        <v>32413</v>
      </c>
      <c r="AA4633">
        <v>2.4889999999999999</v>
      </c>
    </row>
    <row r="4634" spans="26:27" x14ac:dyDescent="0.2">
      <c r="Z4634" s="61">
        <v>32414</v>
      </c>
      <c r="AA4634">
        <v>2.4815</v>
      </c>
    </row>
    <row r="4635" spans="26:27" x14ac:dyDescent="0.2">
      <c r="Z4635" s="61">
        <v>32415</v>
      </c>
      <c r="AA4635">
        <v>2.4864999999999999</v>
      </c>
    </row>
    <row r="4636" spans="26:27" x14ac:dyDescent="0.2">
      <c r="Z4636" s="61">
        <v>32416</v>
      </c>
      <c r="AA4636">
        <v>2.4950000000000001</v>
      </c>
    </row>
    <row r="4637" spans="26:27" x14ac:dyDescent="0.2">
      <c r="Z4637" s="61">
        <v>32419</v>
      </c>
      <c r="AA4637">
        <v>2.4929999999999999</v>
      </c>
    </row>
    <row r="4638" spans="26:27" x14ac:dyDescent="0.2">
      <c r="Z4638" s="61">
        <v>32420</v>
      </c>
      <c r="AA4638">
        <v>2.4914999999999998</v>
      </c>
    </row>
    <row r="4639" spans="26:27" x14ac:dyDescent="0.2">
      <c r="Z4639" s="61">
        <v>32421</v>
      </c>
      <c r="AA4639">
        <v>2.4990000000000001</v>
      </c>
    </row>
    <row r="4640" spans="26:27" x14ac:dyDescent="0.2">
      <c r="Z4640" s="61">
        <v>32422</v>
      </c>
      <c r="AA4640">
        <v>2.4950000000000001</v>
      </c>
    </row>
    <row r="4641" spans="26:27" x14ac:dyDescent="0.2">
      <c r="Z4641" s="61">
        <v>32423</v>
      </c>
      <c r="AA4641">
        <v>2.492</v>
      </c>
    </row>
    <row r="4642" spans="26:27" x14ac:dyDescent="0.2">
      <c r="Z4642" s="61">
        <v>32426</v>
      </c>
      <c r="AA4642">
        <v>2.492</v>
      </c>
    </row>
    <row r="4643" spans="26:27" x14ac:dyDescent="0.2">
      <c r="Z4643" s="61">
        <v>32427</v>
      </c>
      <c r="AA4643">
        <v>2.4809999999999999</v>
      </c>
    </row>
    <row r="4644" spans="26:27" x14ac:dyDescent="0.2">
      <c r="Z4644" s="61">
        <v>32428</v>
      </c>
      <c r="AA4644">
        <v>2.4675000000000002</v>
      </c>
    </row>
    <row r="4645" spans="26:27" x14ac:dyDescent="0.2">
      <c r="Z4645" s="61">
        <v>32429</v>
      </c>
      <c r="AA4645">
        <v>2.4430000000000001</v>
      </c>
    </row>
    <row r="4646" spans="26:27" x14ac:dyDescent="0.2">
      <c r="Z4646" s="61">
        <v>32430</v>
      </c>
      <c r="AA4646">
        <v>2.4470000000000001</v>
      </c>
    </row>
    <row r="4647" spans="26:27" x14ac:dyDescent="0.2">
      <c r="Z4647" s="61">
        <v>32433</v>
      </c>
      <c r="AA4647">
        <v>2.44</v>
      </c>
    </row>
    <row r="4648" spans="26:27" x14ac:dyDescent="0.2">
      <c r="Z4648" s="61">
        <v>32434</v>
      </c>
      <c r="AA4648">
        <v>2.4430000000000001</v>
      </c>
    </row>
    <row r="4649" spans="26:27" x14ac:dyDescent="0.2">
      <c r="Z4649" s="61">
        <v>32435</v>
      </c>
      <c r="AA4649">
        <v>2.4460000000000002</v>
      </c>
    </row>
    <row r="4650" spans="26:27" x14ac:dyDescent="0.2">
      <c r="Z4650" s="61">
        <v>32436</v>
      </c>
      <c r="AA4650">
        <v>2.4460000000000002</v>
      </c>
    </row>
    <row r="4651" spans="26:27" x14ac:dyDescent="0.2">
      <c r="Z4651" s="61">
        <v>32437</v>
      </c>
      <c r="AA4651">
        <v>2.4289999999999998</v>
      </c>
    </row>
    <row r="4652" spans="26:27" x14ac:dyDescent="0.2">
      <c r="Z4652" s="61">
        <v>32440</v>
      </c>
      <c r="AA4652">
        <v>2.4470000000000001</v>
      </c>
    </row>
    <row r="4653" spans="26:27" x14ac:dyDescent="0.2">
      <c r="Z4653" s="61">
        <v>32441</v>
      </c>
      <c r="AA4653">
        <v>2.4590000000000001</v>
      </c>
    </row>
    <row r="4654" spans="26:27" x14ac:dyDescent="0.2">
      <c r="Z4654" s="61">
        <v>32442</v>
      </c>
      <c r="AA4654">
        <v>2.4569999999999999</v>
      </c>
    </row>
    <row r="4655" spans="26:27" x14ac:dyDescent="0.2">
      <c r="Z4655" s="61">
        <v>32443</v>
      </c>
      <c r="AA4655">
        <v>2.464</v>
      </c>
    </row>
    <row r="4656" spans="26:27" x14ac:dyDescent="0.2">
      <c r="Z4656" s="61">
        <v>32444</v>
      </c>
      <c r="AA4656">
        <v>2.4775</v>
      </c>
    </row>
    <row r="4657" spans="26:27" x14ac:dyDescent="0.2">
      <c r="Z4657" s="61">
        <v>32447</v>
      </c>
      <c r="AA4657">
        <v>2.5074999999999998</v>
      </c>
    </row>
    <row r="4658" spans="26:27" x14ac:dyDescent="0.2">
      <c r="Z4658" s="61">
        <v>32448</v>
      </c>
      <c r="AA4658">
        <v>2.5070000000000001</v>
      </c>
    </row>
    <row r="4659" spans="26:27" x14ac:dyDescent="0.2">
      <c r="Z4659" s="61">
        <v>32449</v>
      </c>
      <c r="AA4659">
        <v>2.5089999999999999</v>
      </c>
    </row>
    <row r="4660" spans="26:27" x14ac:dyDescent="0.2">
      <c r="Z4660" s="61">
        <v>32450</v>
      </c>
      <c r="AA4660">
        <v>2.4575</v>
      </c>
    </row>
    <row r="4661" spans="26:27" x14ac:dyDescent="0.2">
      <c r="Z4661" s="61">
        <v>32451</v>
      </c>
      <c r="AA4661">
        <v>2.4779999999999998</v>
      </c>
    </row>
    <row r="4662" spans="26:27" x14ac:dyDescent="0.2">
      <c r="Z4662" s="61">
        <v>32454</v>
      </c>
      <c r="AA4662">
        <v>2.4550000000000001</v>
      </c>
    </row>
    <row r="4663" spans="26:27" x14ac:dyDescent="0.2">
      <c r="Z4663" s="61">
        <v>32455</v>
      </c>
      <c r="AA4663">
        <v>2.452</v>
      </c>
    </row>
    <row r="4664" spans="26:27" x14ac:dyDescent="0.2">
      <c r="Z4664" s="61">
        <v>32456</v>
      </c>
      <c r="AA4664">
        <v>2.4409999999999998</v>
      </c>
    </row>
    <row r="4665" spans="26:27" x14ac:dyDescent="0.2">
      <c r="Z4665" s="61">
        <v>32457</v>
      </c>
      <c r="AA4665">
        <v>2.3975</v>
      </c>
    </row>
    <row r="4666" spans="26:27" x14ac:dyDescent="0.2">
      <c r="Z4666" s="61">
        <v>32458</v>
      </c>
      <c r="AA4666">
        <v>2.3975</v>
      </c>
    </row>
    <row r="4667" spans="26:27" x14ac:dyDescent="0.2">
      <c r="Z4667" s="61">
        <v>32461</v>
      </c>
      <c r="AA4667">
        <v>2.4074999999999998</v>
      </c>
    </row>
    <row r="4668" spans="26:27" x14ac:dyDescent="0.2">
      <c r="Z4668" s="61">
        <v>32462</v>
      </c>
      <c r="AA4668">
        <v>2.2930000000000001</v>
      </c>
    </row>
    <row r="4669" spans="26:27" x14ac:dyDescent="0.2">
      <c r="Z4669" s="61">
        <v>32463</v>
      </c>
      <c r="AA4669">
        <v>2.387</v>
      </c>
    </row>
    <row r="4670" spans="26:27" x14ac:dyDescent="0.2">
      <c r="Z4670" s="61">
        <v>32464</v>
      </c>
      <c r="AA4670">
        <v>2.38</v>
      </c>
    </row>
    <row r="4671" spans="26:27" x14ac:dyDescent="0.2">
      <c r="Z4671" s="61">
        <v>32465</v>
      </c>
      <c r="AA4671">
        <v>2.38</v>
      </c>
    </row>
    <row r="4672" spans="26:27" x14ac:dyDescent="0.2">
      <c r="Z4672" s="61">
        <v>32468</v>
      </c>
      <c r="AA4672">
        <v>2.37</v>
      </c>
    </row>
    <row r="4673" spans="26:27" x14ac:dyDescent="0.2">
      <c r="Z4673" s="61">
        <v>32469</v>
      </c>
      <c r="AA4673">
        <v>2.363</v>
      </c>
    </row>
    <row r="4674" spans="26:27" x14ac:dyDescent="0.2">
      <c r="Z4674" s="61">
        <v>32470</v>
      </c>
      <c r="AA4674">
        <v>2.351</v>
      </c>
    </row>
    <row r="4675" spans="26:27" x14ac:dyDescent="0.2">
      <c r="Z4675" s="61">
        <v>32471</v>
      </c>
      <c r="AA4675">
        <v>2.351</v>
      </c>
    </row>
    <row r="4676" spans="26:27" x14ac:dyDescent="0.2">
      <c r="Z4676" s="61">
        <v>32472</v>
      </c>
      <c r="AA4676">
        <v>2.3199999999999998</v>
      </c>
    </row>
    <row r="4677" spans="26:27" x14ac:dyDescent="0.2">
      <c r="Z4677" s="61">
        <v>32475</v>
      </c>
      <c r="AA4677">
        <v>2.3330000000000002</v>
      </c>
    </row>
    <row r="4678" spans="26:27" x14ac:dyDescent="0.2">
      <c r="Z4678" s="61">
        <v>32476</v>
      </c>
      <c r="AA4678">
        <v>2.3058999999999998</v>
      </c>
    </row>
    <row r="4679" spans="26:27" x14ac:dyDescent="0.2">
      <c r="Z4679" s="61">
        <v>32477</v>
      </c>
      <c r="AA4679">
        <v>2.298</v>
      </c>
    </row>
    <row r="4680" spans="26:27" x14ac:dyDescent="0.2">
      <c r="Z4680" s="61">
        <v>32478</v>
      </c>
      <c r="AA4680">
        <v>2.2839999999999998</v>
      </c>
    </row>
    <row r="4681" spans="26:27" x14ac:dyDescent="0.2">
      <c r="Z4681" s="61">
        <v>32479</v>
      </c>
      <c r="AA4681">
        <v>2.274</v>
      </c>
    </row>
    <row r="4682" spans="26:27" x14ac:dyDescent="0.2">
      <c r="Z4682" s="61">
        <v>32482</v>
      </c>
      <c r="AA4682">
        <v>2.2640000000000002</v>
      </c>
    </row>
    <row r="4683" spans="26:27" x14ac:dyDescent="0.2">
      <c r="Z4683" s="61">
        <v>32483</v>
      </c>
      <c r="AA4683">
        <v>2.278</v>
      </c>
    </row>
    <row r="4684" spans="26:27" x14ac:dyDescent="0.2">
      <c r="Z4684" s="61">
        <v>32484</v>
      </c>
      <c r="AA4684">
        <v>2.36</v>
      </c>
    </row>
    <row r="4685" spans="26:27" x14ac:dyDescent="0.2">
      <c r="Z4685" s="61">
        <v>32485</v>
      </c>
      <c r="AA4685">
        <v>2.3420000000000001</v>
      </c>
    </row>
    <row r="4686" spans="26:27" x14ac:dyDescent="0.2">
      <c r="Z4686" s="61">
        <v>32486</v>
      </c>
      <c r="AA4686">
        <v>2.3439999999999999</v>
      </c>
    </row>
    <row r="4687" spans="26:27" x14ac:dyDescent="0.2">
      <c r="Z4687" s="61">
        <v>32489</v>
      </c>
      <c r="AA4687">
        <v>2.3529999999999998</v>
      </c>
    </row>
    <row r="4688" spans="26:27" x14ac:dyDescent="0.2">
      <c r="Z4688" s="61">
        <v>32490</v>
      </c>
      <c r="AA4688">
        <v>2.367</v>
      </c>
    </row>
    <row r="4689" spans="26:27" x14ac:dyDescent="0.2">
      <c r="Z4689" s="61">
        <v>32491</v>
      </c>
      <c r="AA4689">
        <v>2.3529999999999998</v>
      </c>
    </row>
    <row r="4690" spans="26:27" x14ac:dyDescent="0.2">
      <c r="Z4690" s="61">
        <v>32492</v>
      </c>
      <c r="AA4690">
        <v>2.3609999999999998</v>
      </c>
    </row>
    <row r="4691" spans="26:27" x14ac:dyDescent="0.2">
      <c r="Z4691" s="61">
        <v>32493</v>
      </c>
      <c r="AA4691">
        <v>2.37</v>
      </c>
    </row>
    <row r="4692" spans="26:27" x14ac:dyDescent="0.2">
      <c r="Z4692" s="61">
        <v>32496</v>
      </c>
      <c r="AA4692">
        <v>2.37</v>
      </c>
    </row>
    <row r="4693" spans="26:27" x14ac:dyDescent="0.2">
      <c r="Z4693" s="61">
        <v>32497</v>
      </c>
      <c r="AA4693">
        <v>2.3820000000000001</v>
      </c>
    </row>
    <row r="4694" spans="26:27" x14ac:dyDescent="0.2">
      <c r="Z4694" s="61">
        <v>32498</v>
      </c>
      <c r="AA4694">
        <v>2.375</v>
      </c>
    </row>
    <row r="4695" spans="26:27" x14ac:dyDescent="0.2">
      <c r="Z4695" s="61">
        <v>32499</v>
      </c>
      <c r="AA4695">
        <v>2.3679999999999999</v>
      </c>
    </row>
    <row r="4696" spans="26:27" x14ac:dyDescent="0.2">
      <c r="Z4696" s="61">
        <v>32500</v>
      </c>
      <c r="AA4696">
        <v>2.3685</v>
      </c>
    </row>
    <row r="4697" spans="26:27" x14ac:dyDescent="0.2">
      <c r="Z4697" s="61">
        <v>32503</v>
      </c>
      <c r="AA4697">
        <v>2.3685</v>
      </c>
    </row>
    <row r="4698" spans="26:27" x14ac:dyDescent="0.2">
      <c r="Z4698" s="61">
        <v>32504</v>
      </c>
      <c r="AA4698">
        <v>2.37</v>
      </c>
    </row>
    <row r="4699" spans="26:27" x14ac:dyDescent="0.2">
      <c r="Z4699" s="61">
        <v>32505</v>
      </c>
      <c r="AA4699">
        <v>2.3780000000000001</v>
      </c>
    </row>
    <row r="4700" spans="26:27" x14ac:dyDescent="0.2">
      <c r="Z4700" s="61">
        <v>32506</v>
      </c>
      <c r="AA4700">
        <v>2.3780000000000001</v>
      </c>
    </row>
    <row r="4701" spans="26:27" x14ac:dyDescent="0.2">
      <c r="Z4701" s="61">
        <v>32507</v>
      </c>
      <c r="AA4701">
        <v>2.3835000000000002</v>
      </c>
    </row>
    <row r="4702" spans="26:27" x14ac:dyDescent="0.2">
      <c r="Z4702" s="61">
        <v>32510</v>
      </c>
      <c r="AA4702">
        <v>2.3835000000000002</v>
      </c>
    </row>
    <row r="4703" spans="26:27" x14ac:dyDescent="0.2">
      <c r="Z4703" s="61">
        <v>32511</v>
      </c>
      <c r="AA4703">
        <v>2.36</v>
      </c>
    </row>
    <row r="4704" spans="26:27" x14ac:dyDescent="0.2">
      <c r="Z4704" s="61">
        <v>32512</v>
      </c>
      <c r="AA4704">
        <v>2.38</v>
      </c>
    </row>
    <row r="4705" spans="26:27" x14ac:dyDescent="0.2">
      <c r="Z4705" s="61">
        <v>32513</v>
      </c>
      <c r="AA4705">
        <v>2.3755000000000002</v>
      </c>
    </row>
    <row r="4706" spans="26:27" x14ac:dyDescent="0.2">
      <c r="Z4706" s="61">
        <v>32514</v>
      </c>
      <c r="AA4706">
        <v>2.3839999999999999</v>
      </c>
    </row>
    <row r="4707" spans="26:27" x14ac:dyDescent="0.2">
      <c r="Z4707" s="61">
        <v>32517</v>
      </c>
      <c r="AA4707">
        <v>2.383</v>
      </c>
    </row>
    <row r="4708" spans="26:27" x14ac:dyDescent="0.2">
      <c r="Z4708" s="61">
        <v>32518</v>
      </c>
      <c r="AA4708">
        <v>2.3759999999999999</v>
      </c>
    </row>
    <row r="4709" spans="26:27" x14ac:dyDescent="0.2">
      <c r="Z4709" s="61">
        <v>32519</v>
      </c>
      <c r="AA4709">
        <v>2.3689999999999998</v>
      </c>
    </row>
    <row r="4710" spans="26:27" x14ac:dyDescent="0.2">
      <c r="Z4710" s="61">
        <v>32520</v>
      </c>
      <c r="AA4710">
        <v>2.3730000000000002</v>
      </c>
    </row>
    <row r="4711" spans="26:27" x14ac:dyDescent="0.2">
      <c r="Z4711" s="61">
        <v>32521</v>
      </c>
      <c r="AA4711">
        <v>2.3740000000000001</v>
      </c>
    </row>
    <row r="4712" spans="26:27" x14ac:dyDescent="0.2">
      <c r="Z4712" s="61">
        <v>32524</v>
      </c>
      <c r="AA4712">
        <v>2.4020000000000001</v>
      </c>
    </row>
    <row r="4713" spans="26:27" x14ac:dyDescent="0.2">
      <c r="Z4713" s="61">
        <v>32525</v>
      </c>
      <c r="AA4713">
        <v>2.3904999999999998</v>
      </c>
    </row>
    <row r="4714" spans="26:27" x14ac:dyDescent="0.2">
      <c r="Z4714" s="61">
        <v>32526</v>
      </c>
      <c r="AA4714">
        <v>2.3929999999999998</v>
      </c>
    </row>
    <row r="4715" spans="26:27" x14ac:dyDescent="0.2">
      <c r="Z4715" s="61">
        <v>32527</v>
      </c>
      <c r="AA4715">
        <v>2.4039999999999999</v>
      </c>
    </row>
    <row r="4716" spans="26:27" x14ac:dyDescent="0.2">
      <c r="Z4716" s="61">
        <v>32528</v>
      </c>
      <c r="AA4716">
        <v>2.3780000000000001</v>
      </c>
    </row>
    <row r="4717" spans="26:27" x14ac:dyDescent="0.2">
      <c r="Z4717" s="61">
        <v>32531</v>
      </c>
      <c r="AA4717">
        <v>2.3824999999999998</v>
      </c>
    </row>
    <row r="4718" spans="26:27" x14ac:dyDescent="0.2">
      <c r="Z4718" s="61">
        <v>32532</v>
      </c>
      <c r="AA4718">
        <v>2.3820000000000001</v>
      </c>
    </row>
    <row r="4719" spans="26:27" x14ac:dyDescent="0.2">
      <c r="Z4719" s="61">
        <v>32533</v>
      </c>
      <c r="AA4719">
        <v>2.3879999999999999</v>
      </c>
    </row>
    <row r="4720" spans="26:27" x14ac:dyDescent="0.2">
      <c r="Z4720" s="61">
        <v>32534</v>
      </c>
      <c r="AA4720">
        <v>2.395</v>
      </c>
    </row>
    <row r="4721" spans="26:27" x14ac:dyDescent="0.2">
      <c r="Z4721" s="61">
        <v>32535</v>
      </c>
      <c r="AA4721">
        <v>2.395</v>
      </c>
    </row>
    <row r="4722" spans="26:27" x14ac:dyDescent="0.2">
      <c r="Z4722" s="61">
        <v>32538</v>
      </c>
      <c r="AA4722">
        <v>2.407</v>
      </c>
    </row>
    <row r="4723" spans="26:27" x14ac:dyDescent="0.2">
      <c r="Z4723" s="61">
        <v>32539</v>
      </c>
      <c r="AA4723">
        <v>2.4039999999999999</v>
      </c>
    </row>
    <row r="4724" spans="26:27" x14ac:dyDescent="0.2">
      <c r="Z4724" s="61">
        <v>32540</v>
      </c>
      <c r="AA4724">
        <v>2.407</v>
      </c>
    </row>
    <row r="4725" spans="26:27" x14ac:dyDescent="0.2">
      <c r="Z4725" s="61">
        <v>32541</v>
      </c>
      <c r="AA4725">
        <v>2.423</v>
      </c>
    </row>
    <row r="4726" spans="26:27" x14ac:dyDescent="0.2">
      <c r="Z4726" s="61">
        <v>32542</v>
      </c>
      <c r="AA4726">
        <v>2.4390000000000001</v>
      </c>
    </row>
    <row r="4727" spans="26:27" x14ac:dyDescent="0.2">
      <c r="Z4727" s="61">
        <v>32545</v>
      </c>
      <c r="AA4727">
        <v>2.4329999999999998</v>
      </c>
    </row>
    <row r="4728" spans="26:27" x14ac:dyDescent="0.2">
      <c r="Z4728" s="61">
        <v>32546</v>
      </c>
      <c r="AA4728">
        <v>2.4329999999999998</v>
      </c>
    </row>
    <row r="4729" spans="26:27" x14ac:dyDescent="0.2">
      <c r="Z4729" s="61">
        <v>32547</v>
      </c>
      <c r="AA4729">
        <v>2.4409999999999998</v>
      </c>
    </row>
    <row r="4730" spans="26:27" x14ac:dyDescent="0.2">
      <c r="Z4730" s="61">
        <v>32548</v>
      </c>
      <c r="AA4730">
        <v>2.4350000000000001</v>
      </c>
    </row>
    <row r="4731" spans="26:27" x14ac:dyDescent="0.2">
      <c r="Z4731" s="61">
        <v>32549</v>
      </c>
      <c r="AA4731">
        <v>2.4500000000000002</v>
      </c>
    </row>
    <row r="4732" spans="26:27" x14ac:dyDescent="0.2">
      <c r="Z4732" s="61">
        <v>32552</v>
      </c>
      <c r="AA4732">
        <v>2.4529999999999998</v>
      </c>
    </row>
    <row r="4733" spans="26:27" x14ac:dyDescent="0.2">
      <c r="Z4733" s="61">
        <v>32553</v>
      </c>
      <c r="AA4733">
        <v>2.4529999999999998</v>
      </c>
    </row>
    <row r="4734" spans="26:27" x14ac:dyDescent="0.2">
      <c r="Z4734" s="61">
        <v>32554</v>
      </c>
      <c r="AA4734">
        <v>2.4550000000000001</v>
      </c>
    </row>
    <row r="4735" spans="26:27" x14ac:dyDescent="0.2">
      <c r="Z4735" s="61">
        <v>32555</v>
      </c>
      <c r="AA4735">
        <v>2.48</v>
      </c>
    </row>
    <row r="4736" spans="26:27" x14ac:dyDescent="0.2">
      <c r="Z4736" s="61">
        <v>32556</v>
      </c>
      <c r="AA4736">
        <v>2.4830000000000001</v>
      </c>
    </row>
    <row r="4737" spans="26:27" x14ac:dyDescent="0.2">
      <c r="Z4737" s="61">
        <v>32559</v>
      </c>
      <c r="AA4737">
        <v>2.4910000000000001</v>
      </c>
    </row>
    <row r="4738" spans="26:27" x14ac:dyDescent="0.2">
      <c r="Z4738" s="61">
        <v>32560</v>
      </c>
      <c r="AA4738">
        <v>2.4769999999999999</v>
      </c>
    </row>
    <row r="4739" spans="26:27" x14ac:dyDescent="0.2">
      <c r="Z4739" s="61">
        <v>32561</v>
      </c>
      <c r="AA4739">
        <v>2.4874999999999998</v>
      </c>
    </row>
    <row r="4740" spans="26:27" x14ac:dyDescent="0.2">
      <c r="Z4740" s="61">
        <v>32562</v>
      </c>
      <c r="AA4740">
        <v>2.4779999999999998</v>
      </c>
    </row>
    <row r="4741" spans="26:27" x14ac:dyDescent="0.2">
      <c r="Z4741" s="61">
        <v>32563</v>
      </c>
      <c r="AA4741">
        <v>2.488</v>
      </c>
    </row>
    <row r="4742" spans="26:27" x14ac:dyDescent="0.2">
      <c r="Z4742" s="61">
        <v>32566</v>
      </c>
      <c r="AA4742">
        <v>2.4849999999999999</v>
      </c>
    </row>
    <row r="4743" spans="26:27" x14ac:dyDescent="0.2">
      <c r="Z4743" s="61">
        <v>32567</v>
      </c>
      <c r="AA4743">
        <v>2.4830000000000001</v>
      </c>
    </row>
    <row r="4744" spans="26:27" x14ac:dyDescent="0.2">
      <c r="Z4744" s="61">
        <v>32568</v>
      </c>
      <c r="AA4744">
        <v>2.4900000000000002</v>
      </c>
    </row>
    <row r="4745" spans="26:27" x14ac:dyDescent="0.2">
      <c r="Z4745" s="61">
        <v>32569</v>
      </c>
      <c r="AA4745">
        <v>2.5</v>
      </c>
    </row>
    <row r="4746" spans="26:27" x14ac:dyDescent="0.2">
      <c r="Z4746" s="61">
        <v>32570</v>
      </c>
      <c r="AA4746">
        <v>2.5015000000000001</v>
      </c>
    </row>
    <row r="4747" spans="26:27" x14ac:dyDescent="0.2">
      <c r="Z4747" s="61">
        <v>32573</v>
      </c>
      <c r="AA4747">
        <v>2.5099999999999998</v>
      </c>
    </row>
    <row r="4748" spans="26:27" x14ac:dyDescent="0.2">
      <c r="Z4748" s="61">
        <v>32574</v>
      </c>
      <c r="AA4748">
        <v>2.5270000000000001</v>
      </c>
    </row>
    <row r="4749" spans="26:27" x14ac:dyDescent="0.2">
      <c r="Z4749" s="61">
        <v>32575</v>
      </c>
      <c r="AA4749">
        <v>2.5230000000000001</v>
      </c>
    </row>
    <row r="4750" spans="26:27" x14ac:dyDescent="0.2">
      <c r="Z4750" s="61">
        <v>32576</v>
      </c>
      <c r="AA4750">
        <v>2.5329999999999999</v>
      </c>
    </row>
    <row r="4751" spans="26:27" x14ac:dyDescent="0.2">
      <c r="Z4751" s="61">
        <v>32577</v>
      </c>
      <c r="AA4751">
        <v>2.5350000000000001</v>
      </c>
    </row>
    <row r="4752" spans="26:27" x14ac:dyDescent="0.2">
      <c r="Z4752" s="61">
        <v>32580</v>
      </c>
      <c r="AA4752">
        <v>2.5430000000000001</v>
      </c>
    </row>
    <row r="4753" spans="26:27" x14ac:dyDescent="0.2">
      <c r="Z4753" s="61">
        <v>32581</v>
      </c>
      <c r="AA4753">
        <v>2.5380000000000003</v>
      </c>
    </row>
    <row r="4754" spans="26:27" x14ac:dyDescent="0.2">
      <c r="Z4754" s="61">
        <v>32582</v>
      </c>
      <c r="AA4754">
        <v>2.5525000000000002</v>
      </c>
    </row>
    <row r="4755" spans="26:27" x14ac:dyDescent="0.2">
      <c r="Z4755" s="61">
        <v>32583</v>
      </c>
      <c r="AA4755">
        <v>2.5474999999999999</v>
      </c>
    </row>
    <row r="4756" spans="26:27" x14ac:dyDescent="0.2">
      <c r="Z4756" s="61">
        <v>32584</v>
      </c>
      <c r="AA4756">
        <v>2.5510000000000002</v>
      </c>
    </row>
    <row r="4757" spans="26:27" x14ac:dyDescent="0.2">
      <c r="Z4757" s="61">
        <v>32587</v>
      </c>
      <c r="AA4757">
        <v>2.5510000000000002</v>
      </c>
    </row>
    <row r="4758" spans="26:27" x14ac:dyDescent="0.2">
      <c r="Z4758" s="61">
        <v>32588</v>
      </c>
      <c r="AA4758">
        <v>2.5499999999999998</v>
      </c>
    </row>
    <row r="4759" spans="26:27" x14ac:dyDescent="0.2">
      <c r="Z4759" s="61">
        <v>32589</v>
      </c>
      <c r="AA4759">
        <v>2.552</v>
      </c>
    </row>
    <row r="4760" spans="26:27" x14ac:dyDescent="0.2">
      <c r="Z4760" s="61">
        <v>32590</v>
      </c>
      <c r="AA4760">
        <v>2.5449999999999999</v>
      </c>
    </row>
    <row r="4761" spans="26:27" x14ac:dyDescent="0.2">
      <c r="Z4761" s="61">
        <v>32591</v>
      </c>
      <c r="AA4761">
        <v>2.5449999999999999</v>
      </c>
    </row>
    <row r="4762" spans="26:27" x14ac:dyDescent="0.2">
      <c r="Z4762" s="61">
        <v>32594</v>
      </c>
      <c r="AA4762">
        <v>2.58</v>
      </c>
    </row>
    <row r="4763" spans="26:27" x14ac:dyDescent="0.2">
      <c r="Z4763" s="61">
        <v>32595</v>
      </c>
      <c r="AA4763">
        <v>2.548</v>
      </c>
    </row>
    <row r="4764" spans="26:27" x14ac:dyDescent="0.2">
      <c r="Z4764" s="61">
        <v>32596</v>
      </c>
      <c r="AA4764">
        <v>2.56</v>
      </c>
    </row>
    <row r="4765" spans="26:27" x14ac:dyDescent="0.2">
      <c r="Z4765" s="61">
        <v>32597</v>
      </c>
      <c r="AA4765">
        <v>2.5590000000000002</v>
      </c>
    </row>
    <row r="4766" spans="26:27" x14ac:dyDescent="0.2">
      <c r="Z4766" s="61">
        <v>32598</v>
      </c>
      <c r="AA4766">
        <v>2.5629999999999997</v>
      </c>
    </row>
    <row r="4767" spans="26:27" x14ac:dyDescent="0.2">
      <c r="Z4767" s="61">
        <v>32601</v>
      </c>
      <c r="AA4767">
        <v>2.56</v>
      </c>
    </row>
    <row r="4768" spans="26:27" x14ac:dyDescent="0.2">
      <c r="Z4768" s="61">
        <v>32602</v>
      </c>
      <c r="AA4768">
        <v>2.5474999999999999</v>
      </c>
    </row>
    <row r="4769" spans="26:27" x14ac:dyDescent="0.2">
      <c r="Z4769" s="61">
        <v>32603</v>
      </c>
      <c r="AA4769">
        <v>2.548</v>
      </c>
    </row>
    <row r="4770" spans="26:27" x14ac:dyDescent="0.2">
      <c r="Z4770" s="61">
        <v>32604</v>
      </c>
      <c r="AA4770">
        <v>2.5460000000000003</v>
      </c>
    </row>
    <row r="4771" spans="26:27" x14ac:dyDescent="0.2">
      <c r="Z4771" s="61">
        <v>32605</v>
      </c>
      <c r="AA4771">
        <v>2.5489999999999999</v>
      </c>
    </row>
    <row r="4772" spans="26:27" x14ac:dyDescent="0.2">
      <c r="Z4772" s="61">
        <v>32608</v>
      </c>
      <c r="AA4772">
        <v>2.556</v>
      </c>
    </row>
    <row r="4773" spans="26:27" x14ac:dyDescent="0.2">
      <c r="Z4773" s="61">
        <v>32609</v>
      </c>
      <c r="AA4773">
        <v>2.556</v>
      </c>
    </row>
    <row r="4774" spans="26:27" x14ac:dyDescent="0.2">
      <c r="Z4774" s="61">
        <v>32610</v>
      </c>
      <c r="AA4774">
        <v>2.5550000000000002</v>
      </c>
    </row>
    <row r="4775" spans="26:27" x14ac:dyDescent="0.2">
      <c r="Z4775" s="61">
        <v>32611</v>
      </c>
      <c r="AA4775">
        <v>2.5499999999999998</v>
      </c>
    </row>
    <row r="4776" spans="26:27" x14ac:dyDescent="0.2">
      <c r="Z4776" s="61">
        <v>32612</v>
      </c>
      <c r="AA4776">
        <v>2.5510000000000002</v>
      </c>
    </row>
    <row r="4777" spans="26:27" x14ac:dyDescent="0.2">
      <c r="Z4777" s="61">
        <v>32615</v>
      </c>
      <c r="AA4777">
        <v>2.5564999999999998</v>
      </c>
    </row>
    <row r="4778" spans="26:27" x14ac:dyDescent="0.2">
      <c r="Z4778" s="61">
        <v>32616</v>
      </c>
      <c r="AA4778">
        <v>2.5335000000000001</v>
      </c>
    </row>
    <row r="4779" spans="26:27" x14ac:dyDescent="0.2">
      <c r="Z4779" s="61">
        <v>32617</v>
      </c>
      <c r="AA4779">
        <v>2.5375000000000001</v>
      </c>
    </row>
    <row r="4780" spans="26:27" x14ac:dyDescent="0.2">
      <c r="Z4780" s="61">
        <v>32618</v>
      </c>
      <c r="AA4780">
        <v>2.5249999999999999</v>
      </c>
    </row>
    <row r="4781" spans="26:27" x14ac:dyDescent="0.2">
      <c r="Z4781" s="61">
        <v>32619</v>
      </c>
      <c r="AA4781">
        <v>2.5394999999999999</v>
      </c>
    </row>
    <row r="4782" spans="26:27" x14ac:dyDescent="0.2">
      <c r="Z4782" s="61">
        <v>32622</v>
      </c>
      <c r="AA4782">
        <v>2.536</v>
      </c>
    </row>
    <row r="4783" spans="26:27" x14ac:dyDescent="0.2">
      <c r="Z4783" s="61">
        <v>32623</v>
      </c>
      <c r="AA4783">
        <v>2.544</v>
      </c>
    </row>
    <row r="4784" spans="26:27" x14ac:dyDescent="0.2">
      <c r="Z4784" s="61">
        <v>32624</v>
      </c>
      <c r="AA4784">
        <v>2.5540000000000003</v>
      </c>
    </row>
    <row r="4785" spans="26:27" x14ac:dyDescent="0.2">
      <c r="Z4785" s="61">
        <v>32625</v>
      </c>
      <c r="AA4785">
        <v>2.5550000000000002</v>
      </c>
    </row>
    <row r="4786" spans="26:27" x14ac:dyDescent="0.2">
      <c r="Z4786" s="61">
        <v>32626</v>
      </c>
      <c r="AA4786">
        <v>2.5615000000000001</v>
      </c>
    </row>
    <row r="4787" spans="26:27" x14ac:dyDescent="0.2">
      <c r="Z4787" s="61">
        <v>32629</v>
      </c>
      <c r="AA4787">
        <v>2.57</v>
      </c>
    </row>
    <row r="4788" spans="26:27" x14ac:dyDescent="0.2">
      <c r="Z4788" s="61">
        <v>32630</v>
      </c>
      <c r="AA4788">
        <v>2.5750000000000002</v>
      </c>
    </row>
    <row r="4789" spans="26:27" x14ac:dyDescent="0.2">
      <c r="Z4789" s="61">
        <v>32631</v>
      </c>
      <c r="AA4789">
        <v>2.5779999999999998</v>
      </c>
    </row>
    <row r="4790" spans="26:27" x14ac:dyDescent="0.2">
      <c r="Z4790" s="61">
        <v>32632</v>
      </c>
      <c r="AA4790">
        <v>2.5775000000000001</v>
      </c>
    </row>
    <row r="4791" spans="26:27" x14ac:dyDescent="0.2">
      <c r="Z4791" s="61">
        <v>32633</v>
      </c>
      <c r="AA4791">
        <v>2.573</v>
      </c>
    </row>
    <row r="4792" spans="26:27" x14ac:dyDescent="0.2">
      <c r="Z4792" s="61">
        <v>32636</v>
      </c>
      <c r="AA4792">
        <v>2.59</v>
      </c>
    </row>
    <row r="4793" spans="26:27" x14ac:dyDescent="0.2">
      <c r="Z4793" s="61">
        <v>32637</v>
      </c>
      <c r="AA4793">
        <v>2.62</v>
      </c>
    </row>
    <row r="4794" spans="26:27" x14ac:dyDescent="0.2">
      <c r="Z4794" s="61">
        <v>32638</v>
      </c>
      <c r="AA4794">
        <v>2.61</v>
      </c>
    </row>
    <row r="4795" spans="26:27" x14ac:dyDescent="0.2">
      <c r="Z4795" s="61">
        <v>32639</v>
      </c>
      <c r="AA4795">
        <v>2.6114999999999999</v>
      </c>
    </row>
    <row r="4796" spans="26:27" x14ac:dyDescent="0.2">
      <c r="Z4796" s="61">
        <v>32640</v>
      </c>
      <c r="AA4796">
        <v>2.6160000000000001</v>
      </c>
    </row>
    <row r="4797" spans="26:27" x14ac:dyDescent="0.2">
      <c r="Z4797" s="61">
        <v>32643</v>
      </c>
      <c r="AA4797">
        <v>2.6659999999999999</v>
      </c>
    </row>
    <row r="4798" spans="26:27" x14ac:dyDescent="0.2">
      <c r="Z4798" s="61">
        <v>32644</v>
      </c>
      <c r="AA4798">
        <v>2.6630000000000003</v>
      </c>
    </row>
    <row r="4799" spans="26:27" x14ac:dyDescent="0.2">
      <c r="Z4799" s="61">
        <v>32645</v>
      </c>
      <c r="AA4799">
        <v>2.7025000000000001</v>
      </c>
    </row>
    <row r="4800" spans="26:27" x14ac:dyDescent="0.2">
      <c r="Z4800" s="61">
        <v>32646</v>
      </c>
      <c r="AA4800">
        <v>2.7025000000000001</v>
      </c>
    </row>
    <row r="4801" spans="26:27" x14ac:dyDescent="0.2">
      <c r="Z4801" s="61">
        <v>32647</v>
      </c>
      <c r="AA4801">
        <v>2.714</v>
      </c>
    </row>
    <row r="4802" spans="26:27" x14ac:dyDescent="0.2">
      <c r="Z4802" s="61">
        <v>32650</v>
      </c>
      <c r="AA4802">
        <v>2.778</v>
      </c>
    </row>
    <row r="4803" spans="26:27" x14ac:dyDescent="0.2">
      <c r="Z4803" s="61">
        <v>32651</v>
      </c>
      <c r="AA4803">
        <v>2.7690000000000001</v>
      </c>
    </row>
    <row r="4804" spans="26:27" x14ac:dyDescent="0.2">
      <c r="Z4804" s="61">
        <v>32652</v>
      </c>
      <c r="AA4804">
        <v>2.7930000000000001</v>
      </c>
    </row>
    <row r="4805" spans="26:27" x14ac:dyDescent="0.2">
      <c r="Z4805" s="61">
        <v>32653</v>
      </c>
      <c r="AA4805">
        <v>2.7770000000000001</v>
      </c>
    </row>
    <row r="4806" spans="26:27" x14ac:dyDescent="0.2">
      <c r="Z4806" s="61">
        <v>32654</v>
      </c>
      <c r="AA4806">
        <v>2.7425000000000002</v>
      </c>
    </row>
    <row r="4807" spans="26:27" x14ac:dyDescent="0.2">
      <c r="Z4807" s="61">
        <v>32657</v>
      </c>
      <c r="AA4807">
        <v>2.7425000000000002</v>
      </c>
    </row>
    <row r="4808" spans="26:27" x14ac:dyDescent="0.2">
      <c r="Z4808" s="61">
        <v>32658</v>
      </c>
      <c r="AA4808">
        <v>2.7925</v>
      </c>
    </row>
    <row r="4809" spans="26:27" x14ac:dyDescent="0.2">
      <c r="Z4809" s="61">
        <v>32659</v>
      </c>
      <c r="AA4809">
        <v>2.74</v>
      </c>
    </row>
    <row r="4810" spans="26:27" x14ac:dyDescent="0.2">
      <c r="Z4810" s="61">
        <v>32660</v>
      </c>
      <c r="AA4810">
        <v>2.77</v>
      </c>
    </row>
    <row r="4811" spans="26:27" x14ac:dyDescent="0.2">
      <c r="Z4811" s="61">
        <v>32661</v>
      </c>
      <c r="AA4811">
        <v>2.7349999999999999</v>
      </c>
    </row>
    <row r="4812" spans="26:27" x14ac:dyDescent="0.2">
      <c r="Z4812" s="61">
        <v>32664</v>
      </c>
      <c r="AA4812">
        <v>2.7410000000000001</v>
      </c>
    </row>
    <row r="4813" spans="26:27" x14ac:dyDescent="0.2">
      <c r="Z4813" s="61">
        <v>32665</v>
      </c>
      <c r="AA4813">
        <v>2.7725</v>
      </c>
    </row>
    <row r="4814" spans="26:27" x14ac:dyDescent="0.2">
      <c r="Z4814" s="61">
        <v>32666</v>
      </c>
      <c r="AA4814">
        <v>2.7480000000000002</v>
      </c>
    </row>
    <row r="4815" spans="26:27" x14ac:dyDescent="0.2">
      <c r="Z4815" s="61">
        <v>32667</v>
      </c>
      <c r="AA4815">
        <v>2.7665999999999999</v>
      </c>
    </row>
    <row r="4816" spans="26:27" x14ac:dyDescent="0.2">
      <c r="Z4816" s="61">
        <v>32668</v>
      </c>
      <c r="AA4816">
        <v>2.7850000000000001</v>
      </c>
    </row>
    <row r="4817" spans="26:27" x14ac:dyDescent="0.2">
      <c r="Z4817" s="61">
        <v>32671</v>
      </c>
      <c r="AA4817">
        <v>2.8300999999999998</v>
      </c>
    </row>
    <row r="4818" spans="26:27" x14ac:dyDescent="0.2">
      <c r="Z4818" s="61">
        <v>32672</v>
      </c>
      <c r="AA4818">
        <v>2.84</v>
      </c>
    </row>
    <row r="4819" spans="26:27" x14ac:dyDescent="0.2">
      <c r="Z4819" s="61">
        <v>32673</v>
      </c>
      <c r="AA4819">
        <v>2.84</v>
      </c>
    </row>
    <row r="4820" spans="26:27" x14ac:dyDescent="0.2">
      <c r="Z4820" s="61">
        <v>32674</v>
      </c>
      <c r="AA4820">
        <v>2.86</v>
      </c>
    </row>
    <row r="4821" spans="26:27" x14ac:dyDescent="0.2">
      <c r="Z4821" s="61">
        <v>32675</v>
      </c>
      <c r="AA4821">
        <v>2.8010000000000002</v>
      </c>
    </row>
    <row r="4822" spans="26:27" x14ac:dyDescent="0.2">
      <c r="Z4822" s="61">
        <v>32678</v>
      </c>
      <c r="AA4822">
        <v>2.7829999999999999</v>
      </c>
    </row>
    <row r="4823" spans="26:27" x14ac:dyDescent="0.2">
      <c r="Z4823" s="61">
        <v>32679</v>
      </c>
      <c r="AA4823">
        <v>2.7852000000000001</v>
      </c>
    </row>
    <row r="4824" spans="26:27" x14ac:dyDescent="0.2">
      <c r="Z4824" s="61">
        <v>32680</v>
      </c>
      <c r="AA4824">
        <v>2.7808999999999999</v>
      </c>
    </row>
    <row r="4825" spans="26:27" x14ac:dyDescent="0.2">
      <c r="Z4825" s="61">
        <v>32681</v>
      </c>
      <c r="AA4825">
        <v>2.7530000000000001</v>
      </c>
    </row>
    <row r="4826" spans="26:27" x14ac:dyDescent="0.2">
      <c r="Z4826" s="61">
        <v>32682</v>
      </c>
      <c r="AA4826">
        <v>2.75</v>
      </c>
    </row>
    <row r="4827" spans="26:27" x14ac:dyDescent="0.2">
      <c r="Z4827" s="61">
        <v>32685</v>
      </c>
      <c r="AA4827">
        <v>2.7770000000000001</v>
      </c>
    </row>
    <row r="4828" spans="26:27" x14ac:dyDescent="0.2">
      <c r="Z4828" s="61">
        <v>32686</v>
      </c>
      <c r="AA4828">
        <v>2.7725999999999997</v>
      </c>
    </row>
    <row r="4829" spans="26:27" x14ac:dyDescent="0.2">
      <c r="Z4829" s="61">
        <v>32687</v>
      </c>
      <c r="AA4829">
        <v>2.7900999999999998</v>
      </c>
    </row>
    <row r="4830" spans="26:27" x14ac:dyDescent="0.2">
      <c r="Z4830" s="61">
        <v>32688</v>
      </c>
      <c r="AA4830">
        <v>2.7679999999999998</v>
      </c>
    </row>
    <row r="4831" spans="26:27" x14ac:dyDescent="0.2">
      <c r="Z4831" s="61">
        <v>32689</v>
      </c>
      <c r="AA4831">
        <v>2.7800000000000002</v>
      </c>
    </row>
    <row r="4832" spans="26:27" x14ac:dyDescent="0.2">
      <c r="Z4832" s="61">
        <v>32692</v>
      </c>
      <c r="AA4832">
        <v>2.7504999999999997</v>
      </c>
    </row>
    <row r="4833" spans="26:27" x14ac:dyDescent="0.2">
      <c r="Z4833" s="61">
        <v>32693</v>
      </c>
      <c r="AA4833">
        <v>2.7401</v>
      </c>
    </row>
    <row r="4834" spans="26:27" x14ac:dyDescent="0.2">
      <c r="Z4834" s="61">
        <v>32694</v>
      </c>
      <c r="AA4834">
        <v>2.6959999999999997</v>
      </c>
    </row>
    <row r="4835" spans="26:27" x14ac:dyDescent="0.2">
      <c r="Z4835" s="61">
        <v>32695</v>
      </c>
      <c r="AA4835">
        <v>2.6909999999999998</v>
      </c>
    </row>
    <row r="4836" spans="26:27" x14ac:dyDescent="0.2">
      <c r="Z4836" s="61">
        <v>32696</v>
      </c>
      <c r="AA4836">
        <v>2.6909999999999998</v>
      </c>
    </row>
    <row r="4837" spans="26:27" x14ac:dyDescent="0.2">
      <c r="Z4837" s="61">
        <v>32699</v>
      </c>
      <c r="AA4837">
        <v>2.6570999999999998</v>
      </c>
    </row>
    <row r="4838" spans="26:27" x14ac:dyDescent="0.2">
      <c r="Z4838" s="61">
        <v>32700</v>
      </c>
      <c r="AA4838">
        <v>2.6870000000000003</v>
      </c>
    </row>
    <row r="4839" spans="26:27" x14ac:dyDescent="0.2">
      <c r="Z4839" s="61">
        <v>32701</v>
      </c>
      <c r="AA4839">
        <v>2.6745000000000001</v>
      </c>
    </row>
    <row r="4840" spans="26:27" x14ac:dyDescent="0.2">
      <c r="Z4840" s="61">
        <v>32702</v>
      </c>
      <c r="AA4840">
        <v>2.681</v>
      </c>
    </row>
    <row r="4841" spans="26:27" x14ac:dyDescent="0.2">
      <c r="Z4841" s="61">
        <v>32703</v>
      </c>
      <c r="AA4841">
        <v>2.702</v>
      </c>
    </row>
    <row r="4842" spans="26:27" x14ac:dyDescent="0.2">
      <c r="Z4842" s="61">
        <v>32706</v>
      </c>
      <c r="AA4842">
        <v>2.7180999999999997</v>
      </c>
    </row>
    <row r="4843" spans="26:27" x14ac:dyDescent="0.2">
      <c r="Z4843" s="61">
        <v>32707</v>
      </c>
      <c r="AA4843">
        <v>2.6924999999999999</v>
      </c>
    </row>
    <row r="4844" spans="26:27" x14ac:dyDescent="0.2">
      <c r="Z4844" s="61">
        <v>32708</v>
      </c>
      <c r="AA4844">
        <v>2.7015000000000002</v>
      </c>
    </row>
    <row r="4845" spans="26:27" x14ac:dyDescent="0.2">
      <c r="Z4845" s="61">
        <v>32709</v>
      </c>
      <c r="AA4845">
        <v>2.7170000000000001</v>
      </c>
    </row>
    <row r="4846" spans="26:27" x14ac:dyDescent="0.2">
      <c r="Z4846" s="61">
        <v>32710</v>
      </c>
      <c r="AA4846">
        <v>2.7080000000000002</v>
      </c>
    </row>
    <row r="4847" spans="26:27" x14ac:dyDescent="0.2">
      <c r="Z4847" s="61">
        <v>32713</v>
      </c>
      <c r="AA4847">
        <v>2.694</v>
      </c>
    </row>
    <row r="4848" spans="26:27" x14ac:dyDescent="0.2">
      <c r="Z4848" s="61">
        <v>32714</v>
      </c>
      <c r="AA4848">
        <v>2.69</v>
      </c>
    </row>
    <row r="4849" spans="26:27" x14ac:dyDescent="0.2">
      <c r="Z4849" s="61">
        <v>32715</v>
      </c>
      <c r="AA4849">
        <v>2.6724999999999999</v>
      </c>
    </row>
    <row r="4850" spans="26:27" x14ac:dyDescent="0.2">
      <c r="Z4850" s="61">
        <v>32716</v>
      </c>
      <c r="AA4850">
        <v>2.6535000000000002</v>
      </c>
    </row>
    <row r="4851" spans="26:27" x14ac:dyDescent="0.2">
      <c r="Z4851" s="61">
        <v>32717</v>
      </c>
      <c r="AA4851">
        <v>2.6669999999999998</v>
      </c>
    </row>
    <row r="4852" spans="26:27" x14ac:dyDescent="0.2">
      <c r="Z4852" s="61">
        <v>32720</v>
      </c>
      <c r="AA4852">
        <v>2.649</v>
      </c>
    </row>
    <row r="4853" spans="26:27" x14ac:dyDescent="0.2">
      <c r="Z4853" s="61">
        <v>32721</v>
      </c>
      <c r="AA4853">
        <v>2.653</v>
      </c>
    </row>
    <row r="4854" spans="26:27" x14ac:dyDescent="0.2">
      <c r="Z4854" s="61">
        <v>32722</v>
      </c>
      <c r="AA4854">
        <v>2.6215000000000002</v>
      </c>
    </row>
    <row r="4855" spans="26:27" x14ac:dyDescent="0.2">
      <c r="Z4855" s="61">
        <v>32723</v>
      </c>
      <c r="AA4855">
        <v>2.657</v>
      </c>
    </row>
    <row r="4856" spans="26:27" x14ac:dyDescent="0.2">
      <c r="Z4856" s="61">
        <v>32724</v>
      </c>
      <c r="AA4856">
        <v>2.6850000000000001</v>
      </c>
    </row>
    <row r="4857" spans="26:27" x14ac:dyDescent="0.2">
      <c r="Z4857" s="61">
        <v>32727</v>
      </c>
      <c r="AA4857">
        <v>2.6959999999999997</v>
      </c>
    </row>
    <row r="4858" spans="26:27" x14ac:dyDescent="0.2">
      <c r="Z4858" s="61">
        <v>32728</v>
      </c>
      <c r="AA4858">
        <v>2.6720000000000002</v>
      </c>
    </row>
    <row r="4859" spans="26:27" x14ac:dyDescent="0.2">
      <c r="Z4859" s="61">
        <v>32729</v>
      </c>
      <c r="AA4859">
        <v>2.6720000000000002</v>
      </c>
    </row>
    <row r="4860" spans="26:27" x14ac:dyDescent="0.2">
      <c r="Z4860" s="61">
        <v>32730</v>
      </c>
      <c r="AA4860">
        <v>2.6875</v>
      </c>
    </row>
    <row r="4861" spans="26:27" x14ac:dyDescent="0.2">
      <c r="Z4861" s="61">
        <v>32731</v>
      </c>
      <c r="AA4861">
        <v>2.74</v>
      </c>
    </row>
    <row r="4862" spans="26:27" x14ac:dyDescent="0.2">
      <c r="Z4862" s="61">
        <v>32734</v>
      </c>
      <c r="AA4862">
        <v>2.7324999999999999</v>
      </c>
    </row>
    <row r="4863" spans="26:27" x14ac:dyDescent="0.2">
      <c r="Z4863" s="61">
        <v>32735</v>
      </c>
      <c r="AA4863">
        <v>2.7349999999999999</v>
      </c>
    </row>
    <row r="4864" spans="26:27" x14ac:dyDescent="0.2">
      <c r="Z4864" s="61">
        <v>32736</v>
      </c>
      <c r="AA4864">
        <v>2.7349999999999999</v>
      </c>
    </row>
    <row r="4865" spans="26:27" x14ac:dyDescent="0.2">
      <c r="Z4865" s="61">
        <v>32737</v>
      </c>
      <c r="AA4865">
        <v>2.7725</v>
      </c>
    </row>
    <row r="4866" spans="26:27" x14ac:dyDescent="0.2">
      <c r="Z4866" s="61">
        <v>32738</v>
      </c>
      <c r="AA4866">
        <v>2.758</v>
      </c>
    </row>
    <row r="4867" spans="26:27" x14ac:dyDescent="0.2">
      <c r="Z4867" s="61">
        <v>32741</v>
      </c>
      <c r="AA4867">
        <v>2.7621000000000002</v>
      </c>
    </row>
    <row r="4868" spans="26:27" x14ac:dyDescent="0.2">
      <c r="Z4868" s="61">
        <v>32742</v>
      </c>
      <c r="AA4868">
        <v>2.73</v>
      </c>
    </row>
    <row r="4869" spans="26:27" x14ac:dyDescent="0.2">
      <c r="Z4869" s="61">
        <v>32743</v>
      </c>
      <c r="AA4869">
        <v>2.7650000000000001</v>
      </c>
    </row>
    <row r="4870" spans="26:27" x14ac:dyDescent="0.2">
      <c r="Z4870" s="61">
        <v>32744</v>
      </c>
      <c r="AA4870">
        <v>2.7631000000000001</v>
      </c>
    </row>
    <row r="4871" spans="26:27" x14ac:dyDescent="0.2">
      <c r="Z4871" s="61">
        <v>32745</v>
      </c>
      <c r="AA4871">
        <v>2.7629999999999999</v>
      </c>
    </row>
    <row r="4872" spans="26:27" x14ac:dyDescent="0.2">
      <c r="Z4872" s="61">
        <v>32748</v>
      </c>
      <c r="AA4872">
        <v>2.7650000000000001</v>
      </c>
    </row>
    <row r="4873" spans="26:27" x14ac:dyDescent="0.2">
      <c r="Z4873" s="61">
        <v>32749</v>
      </c>
      <c r="AA4873">
        <v>2.7410000000000001</v>
      </c>
    </row>
    <row r="4874" spans="26:27" x14ac:dyDescent="0.2">
      <c r="Z4874" s="61">
        <v>32750</v>
      </c>
      <c r="AA4874">
        <v>2.7650000000000001</v>
      </c>
    </row>
    <row r="4875" spans="26:27" x14ac:dyDescent="0.2">
      <c r="Z4875" s="61">
        <v>32751</v>
      </c>
      <c r="AA4875">
        <v>2.7650000000000001</v>
      </c>
    </row>
    <row r="4876" spans="26:27" x14ac:dyDescent="0.2">
      <c r="Z4876" s="61">
        <v>32752</v>
      </c>
      <c r="AA4876">
        <v>2.7960000000000003</v>
      </c>
    </row>
    <row r="4877" spans="26:27" x14ac:dyDescent="0.2">
      <c r="Z4877" s="61">
        <v>32755</v>
      </c>
      <c r="AA4877">
        <v>2.7890000000000001</v>
      </c>
    </row>
    <row r="4878" spans="26:27" x14ac:dyDescent="0.2">
      <c r="Z4878" s="61">
        <v>32756</v>
      </c>
      <c r="AA4878">
        <v>2.81</v>
      </c>
    </row>
    <row r="4879" spans="26:27" x14ac:dyDescent="0.2">
      <c r="Z4879" s="61">
        <v>32757</v>
      </c>
      <c r="AA4879">
        <v>2.8</v>
      </c>
    </row>
    <row r="4880" spans="26:27" x14ac:dyDescent="0.2">
      <c r="Z4880" s="61">
        <v>32758</v>
      </c>
      <c r="AA4880">
        <v>2.81</v>
      </c>
    </row>
    <row r="4881" spans="26:27" x14ac:dyDescent="0.2">
      <c r="Z4881" s="61">
        <v>32759</v>
      </c>
      <c r="AA4881">
        <v>2.8075000000000001</v>
      </c>
    </row>
    <row r="4882" spans="26:27" x14ac:dyDescent="0.2">
      <c r="Z4882" s="61">
        <v>32762</v>
      </c>
      <c r="AA4882">
        <v>2.823</v>
      </c>
    </row>
    <row r="4883" spans="26:27" x14ac:dyDescent="0.2">
      <c r="Z4883" s="61">
        <v>32763</v>
      </c>
      <c r="AA4883">
        <v>2.8121</v>
      </c>
    </row>
    <row r="4884" spans="26:27" x14ac:dyDescent="0.2">
      <c r="Z4884" s="61">
        <v>32764</v>
      </c>
      <c r="AA4884">
        <v>2.8159999999999998</v>
      </c>
    </row>
    <row r="4885" spans="26:27" x14ac:dyDescent="0.2">
      <c r="Z4885" s="61">
        <v>32765</v>
      </c>
      <c r="AA4885">
        <v>2.8120000000000003</v>
      </c>
    </row>
    <row r="4886" spans="26:27" x14ac:dyDescent="0.2">
      <c r="Z4886" s="61">
        <v>32766</v>
      </c>
      <c r="AA4886">
        <v>2.8094999999999999</v>
      </c>
    </row>
    <row r="4887" spans="26:27" x14ac:dyDescent="0.2">
      <c r="Z4887" s="61">
        <v>32769</v>
      </c>
      <c r="AA4887">
        <v>2.7960000000000003</v>
      </c>
    </row>
    <row r="4888" spans="26:27" x14ac:dyDescent="0.2">
      <c r="Z4888" s="61">
        <v>32770</v>
      </c>
      <c r="AA4888">
        <v>2.8159999999999998</v>
      </c>
    </row>
    <row r="4889" spans="26:27" x14ac:dyDescent="0.2">
      <c r="Z4889" s="61">
        <v>32771</v>
      </c>
      <c r="AA4889">
        <v>2.7957000000000001</v>
      </c>
    </row>
    <row r="4890" spans="26:27" x14ac:dyDescent="0.2">
      <c r="Z4890" s="61">
        <v>32772</v>
      </c>
      <c r="AA4890">
        <v>2.7991000000000001</v>
      </c>
    </row>
    <row r="4891" spans="26:27" x14ac:dyDescent="0.2">
      <c r="Z4891" s="61">
        <v>32773</v>
      </c>
      <c r="AA4891">
        <v>2.7980999999999998</v>
      </c>
    </row>
    <row r="4892" spans="26:27" x14ac:dyDescent="0.2">
      <c r="Z4892" s="61">
        <v>32776</v>
      </c>
      <c r="AA4892">
        <v>2.7444999999999999</v>
      </c>
    </row>
    <row r="4893" spans="26:27" x14ac:dyDescent="0.2">
      <c r="Z4893" s="61">
        <v>32777</v>
      </c>
      <c r="AA4893">
        <v>2.7324999999999999</v>
      </c>
    </row>
    <row r="4894" spans="26:27" x14ac:dyDescent="0.2">
      <c r="Z4894" s="61">
        <v>32778</v>
      </c>
      <c r="AA4894">
        <v>2.7160000000000002</v>
      </c>
    </row>
    <row r="4895" spans="26:27" x14ac:dyDescent="0.2">
      <c r="Z4895" s="61">
        <v>32779</v>
      </c>
      <c r="AA4895">
        <v>2.7282000000000002</v>
      </c>
    </row>
    <row r="4896" spans="26:27" x14ac:dyDescent="0.2">
      <c r="Z4896" s="61">
        <v>32780</v>
      </c>
      <c r="AA4896">
        <v>2.6855000000000002</v>
      </c>
    </row>
    <row r="4897" spans="26:27" x14ac:dyDescent="0.2">
      <c r="Z4897" s="61">
        <v>32783</v>
      </c>
      <c r="AA4897">
        <v>2.7</v>
      </c>
    </row>
    <row r="4898" spans="26:27" x14ac:dyDescent="0.2">
      <c r="Z4898" s="61">
        <v>32784</v>
      </c>
      <c r="AA4898">
        <v>2.6949999999999998</v>
      </c>
    </row>
    <row r="4899" spans="26:27" x14ac:dyDescent="0.2">
      <c r="Z4899" s="61">
        <v>32785</v>
      </c>
      <c r="AA4899">
        <v>2.6875</v>
      </c>
    </row>
    <row r="4900" spans="26:27" x14ac:dyDescent="0.2">
      <c r="Z4900" s="61">
        <v>32786</v>
      </c>
      <c r="AA4900">
        <v>2.6850000000000001</v>
      </c>
    </row>
    <row r="4901" spans="26:27" x14ac:dyDescent="0.2">
      <c r="Z4901" s="61">
        <v>32787</v>
      </c>
      <c r="AA4901">
        <v>2.7096999999999998</v>
      </c>
    </row>
    <row r="4902" spans="26:27" x14ac:dyDescent="0.2">
      <c r="Z4902" s="61">
        <v>32790</v>
      </c>
      <c r="AA4902">
        <v>2.7075</v>
      </c>
    </row>
    <row r="4903" spans="26:27" x14ac:dyDescent="0.2">
      <c r="Z4903" s="61">
        <v>32791</v>
      </c>
      <c r="AA4903">
        <v>2.7133000000000003</v>
      </c>
    </row>
    <row r="4904" spans="26:27" x14ac:dyDescent="0.2">
      <c r="Z4904" s="61">
        <v>32792</v>
      </c>
      <c r="AA4904">
        <v>2.7450000000000001</v>
      </c>
    </row>
    <row r="4905" spans="26:27" x14ac:dyDescent="0.2">
      <c r="Z4905" s="61">
        <v>32793</v>
      </c>
      <c r="AA4905">
        <v>2.7199999999999998</v>
      </c>
    </row>
    <row r="4906" spans="26:27" x14ac:dyDescent="0.2">
      <c r="Z4906" s="61">
        <v>32794</v>
      </c>
      <c r="AA4906">
        <v>2.7071000000000001</v>
      </c>
    </row>
    <row r="4907" spans="26:27" x14ac:dyDescent="0.2">
      <c r="Z4907" s="61">
        <v>32797</v>
      </c>
      <c r="AA4907">
        <v>2.6524999999999999</v>
      </c>
    </row>
    <row r="4908" spans="26:27" x14ac:dyDescent="0.2">
      <c r="Z4908" s="61">
        <v>32798</v>
      </c>
      <c r="AA4908">
        <v>2.6545000000000001</v>
      </c>
    </row>
    <row r="4909" spans="26:27" x14ac:dyDescent="0.2">
      <c r="Z4909" s="61">
        <v>32799</v>
      </c>
      <c r="AA4909">
        <v>2.6511</v>
      </c>
    </row>
    <row r="4910" spans="26:27" x14ac:dyDescent="0.2">
      <c r="Z4910" s="61">
        <v>32800</v>
      </c>
      <c r="AA4910">
        <v>2.653</v>
      </c>
    </row>
    <row r="4911" spans="26:27" x14ac:dyDescent="0.2">
      <c r="Z4911" s="61">
        <v>32801</v>
      </c>
      <c r="AA4911">
        <v>2.6608999999999998</v>
      </c>
    </row>
    <row r="4912" spans="26:27" x14ac:dyDescent="0.2">
      <c r="Z4912" s="61">
        <v>32804</v>
      </c>
      <c r="AA4912">
        <v>2.661</v>
      </c>
    </row>
    <row r="4913" spans="26:27" x14ac:dyDescent="0.2">
      <c r="Z4913" s="61">
        <v>32805</v>
      </c>
      <c r="AA4913">
        <v>2.6390000000000002</v>
      </c>
    </row>
    <row r="4914" spans="26:27" x14ac:dyDescent="0.2">
      <c r="Z4914" s="61">
        <v>32806</v>
      </c>
      <c r="AA4914">
        <v>2.6360000000000001</v>
      </c>
    </row>
    <row r="4915" spans="26:27" x14ac:dyDescent="0.2">
      <c r="Z4915" s="61">
        <v>32807</v>
      </c>
      <c r="AA4915">
        <v>2.6459999999999999</v>
      </c>
    </row>
    <row r="4916" spans="26:27" x14ac:dyDescent="0.2">
      <c r="Z4916" s="61">
        <v>32808</v>
      </c>
      <c r="AA4916">
        <v>2.6429999999999998</v>
      </c>
    </row>
    <row r="4917" spans="26:27" x14ac:dyDescent="0.2">
      <c r="Z4917" s="61">
        <v>32811</v>
      </c>
      <c r="AA4917">
        <v>2.6360000000000001</v>
      </c>
    </row>
    <row r="4918" spans="26:27" x14ac:dyDescent="0.2">
      <c r="Z4918" s="61">
        <v>32812</v>
      </c>
      <c r="AA4918">
        <v>2.6390000000000002</v>
      </c>
    </row>
    <row r="4919" spans="26:27" x14ac:dyDescent="0.2">
      <c r="Z4919" s="61">
        <v>32813</v>
      </c>
      <c r="AA4919">
        <v>2.6330999999999998</v>
      </c>
    </row>
    <row r="4920" spans="26:27" x14ac:dyDescent="0.2">
      <c r="Z4920" s="61">
        <v>32814</v>
      </c>
      <c r="AA4920">
        <v>2.6429999999999998</v>
      </c>
    </row>
    <row r="4921" spans="26:27" x14ac:dyDescent="0.2">
      <c r="Z4921" s="61">
        <v>32815</v>
      </c>
      <c r="AA4921">
        <v>2.6320999999999999</v>
      </c>
    </row>
    <row r="4922" spans="26:27" x14ac:dyDescent="0.2">
      <c r="Z4922" s="61">
        <v>32818</v>
      </c>
      <c r="AA4922">
        <v>2.6390000000000002</v>
      </c>
    </row>
    <row r="4923" spans="26:27" x14ac:dyDescent="0.2">
      <c r="Z4923" s="61">
        <v>32819</v>
      </c>
      <c r="AA4923">
        <v>2.633</v>
      </c>
    </row>
    <row r="4924" spans="26:27" x14ac:dyDescent="0.2">
      <c r="Z4924" s="61">
        <v>32820</v>
      </c>
      <c r="AA4924">
        <v>2.6339999999999999</v>
      </c>
    </row>
    <row r="4925" spans="26:27" x14ac:dyDescent="0.2">
      <c r="Z4925" s="61">
        <v>32821</v>
      </c>
      <c r="AA4925">
        <v>2.6349999999999998</v>
      </c>
    </row>
    <row r="4926" spans="26:27" x14ac:dyDescent="0.2">
      <c r="Z4926" s="61">
        <v>32822</v>
      </c>
      <c r="AA4926">
        <v>2.64</v>
      </c>
    </row>
    <row r="4927" spans="26:27" x14ac:dyDescent="0.2">
      <c r="Z4927" s="61">
        <v>32825</v>
      </c>
      <c r="AA4927">
        <v>2.653</v>
      </c>
    </row>
    <row r="4928" spans="26:27" x14ac:dyDescent="0.2">
      <c r="Z4928" s="61">
        <v>32826</v>
      </c>
      <c r="AA4928">
        <v>2.6349999999999998</v>
      </c>
    </row>
    <row r="4929" spans="26:27" x14ac:dyDescent="0.2">
      <c r="Z4929" s="61">
        <v>32827</v>
      </c>
      <c r="AA4929">
        <v>2.6271</v>
      </c>
    </row>
    <row r="4930" spans="26:27" x14ac:dyDescent="0.2">
      <c r="Z4930" s="61">
        <v>32828</v>
      </c>
      <c r="AA4930">
        <v>2.6320000000000001</v>
      </c>
    </row>
    <row r="4931" spans="26:27" x14ac:dyDescent="0.2">
      <c r="Z4931" s="61">
        <v>32829</v>
      </c>
      <c r="AA4931">
        <v>2.633</v>
      </c>
    </row>
    <row r="4932" spans="26:27" x14ac:dyDescent="0.2">
      <c r="Z4932" s="61">
        <v>32832</v>
      </c>
      <c r="AA4932">
        <v>2.6280999999999999</v>
      </c>
    </row>
    <row r="4933" spans="26:27" x14ac:dyDescent="0.2">
      <c r="Z4933" s="61">
        <v>32833</v>
      </c>
      <c r="AA4933">
        <v>2.6179999999999999</v>
      </c>
    </row>
    <row r="4934" spans="26:27" x14ac:dyDescent="0.2">
      <c r="Z4934" s="61">
        <v>32834</v>
      </c>
      <c r="AA4934">
        <v>2.6175000000000002</v>
      </c>
    </row>
    <row r="4935" spans="26:27" x14ac:dyDescent="0.2">
      <c r="Z4935" s="61">
        <v>32835</v>
      </c>
      <c r="AA4935">
        <v>2.6189999999999998</v>
      </c>
    </row>
    <row r="4936" spans="26:27" x14ac:dyDescent="0.2">
      <c r="Z4936" s="61">
        <v>32836</v>
      </c>
      <c r="AA4936">
        <v>2.613</v>
      </c>
    </row>
    <row r="4937" spans="26:27" x14ac:dyDescent="0.2">
      <c r="Z4937" s="61">
        <v>32839</v>
      </c>
      <c r="AA4937">
        <v>2.6080000000000001</v>
      </c>
    </row>
    <row r="4938" spans="26:27" x14ac:dyDescent="0.2">
      <c r="Z4938" s="61">
        <v>32840</v>
      </c>
      <c r="AA4938">
        <v>2.6</v>
      </c>
    </row>
    <row r="4939" spans="26:27" x14ac:dyDescent="0.2">
      <c r="Z4939" s="61">
        <v>32841</v>
      </c>
      <c r="AA4939">
        <v>2.61</v>
      </c>
    </row>
    <row r="4940" spans="26:27" x14ac:dyDescent="0.2">
      <c r="Z4940" s="61">
        <v>32842</v>
      </c>
      <c r="AA4940">
        <v>2.59</v>
      </c>
    </row>
    <row r="4941" spans="26:27" x14ac:dyDescent="0.2">
      <c r="Z4941" s="61">
        <v>32843</v>
      </c>
      <c r="AA4941">
        <v>2.6070000000000002</v>
      </c>
    </row>
    <row r="4942" spans="26:27" x14ac:dyDescent="0.2">
      <c r="Z4942" s="61">
        <v>32846</v>
      </c>
      <c r="AA4942">
        <v>2.6025</v>
      </c>
    </row>
    <row r="4943" spans="26:27" x14ac:dyDescent="0.2">
      <c r="Z4943" s="61">
        <v>32847</v>
      </c>
      <c r="AA4943">
        <v>2.5830000000000002</v>
      </c>
    </row>
    <row r="4944" spans="26:27" x14ac:dyDescent="0.2">
      <c r="Z4944" s="61">
        <v>32848</v>
      </c>
      <c r="AA4944">
        <v>2.5649999999999999</v>
      </c>
    </row>
    <row r="4945" spans="26:27" x14ac:dyDescent="0.2">
      <c r="Z4945" s="61">
        <v>32849</v>
      </c>
      <c r="AA4945">
        <v>2.5920000000000001</v>
      </c>
    </row>
    <row r="4946" spans="26:27" x14ac:dyDescent="0.2">
      <c r="Z4946" s="61">
        <v>32850</v>
      </c>
      <c r="AA4946">
        <v>2.5963000000000003</v>
      </c>
    </row>
    <row r="4947" spans="26:27" x14ac:dyDescent="0.2">
      <c r="Z4947" s="61">
        <v>32853</v>
      </c>
      <c r="AA4947">
        <v>2.5724999999999998</v>
      </c>
    </row>
    <row r="4948" spans="26:27" x14ac:dyDescent="0.2">
      <c r="Z4948" s="61">
        <v>32854</v>
      </c>
      <c r="AA4948">
        <v>2.57</v>
      </c>
    </row>
    <row r="4949" spans="26:27" x14ac:dyDescent="0.2">
      <c r="Z4949" s="61">
        <v>32855</v>
      </c>
      <c r="AA4949">
        <v>2.5775000000000001</v>
      </c>
    </row>
    <row r="4950" spans="26:27" x14ac:dyDescent="0.2">
      <c r="Z4950" s="61">
        <v>32856</v>
      </c>
      <c r="AA4950">
        <v>2.5712000000000002</v>
      </c>
    </row>
    <row r="4951" spans="26:27" x14ac:dyDescent="0.2">
      <c r="Z4951" s="61">
        <v>32857</v>
      </c>
      <c r="AA4951">
        <v>2.5674999999999999</v>
      </c>
    </row>
    <row r="4952" spans="26:27" x14ac:dyDescent="0.2">
      <c r="Z4952" s="61">
        <v>32860</v>
      </c>
      <c r="AA4952">
        <v>2.5510000000000002</v>
      </c>
    </row>
    <row r="4953" spans="26:27" x14ac:dyDescent="0.2">
      <c r="Z4953" s="61">
        <v>32861</v>
      </c>
      <c r="AA4953">
        <v>2.5655000000000001</v>
      </c>
    </row>
    <row r="4954" spans="26:27" x14ac:dyDescent="0.2">
      <c r="Z4954" s="61">
        <v>32862</v>
      </c>
      <c r="AA4954">
        <v>2.5750000000000002</v>
      </c>
    </row>
    <row r="4955" spans="26:27" x14ac:dyDescent="0.2">
      <c r="Z4955" s="61">
        <v>32863</v>
      </c>
      <c r="AA4955">
        <v>2.5449999999999999</v>
      </c>
    </row>
    <row r="4956" spans="26:27" x14ac:dyDescent="0.2">
      <c r="Z4956" s="61">
        <v>32864</v>
      </c>
      <c r="AA4956">
        <v>2.5550000000000002</v>
      </c>
    </row>
    <row r="4957" spans="26:27" x14ac:dyDescent="0.2">
      <c r="Z4957" s="61">
        <v>32867</v>
      </c>
      <c r="AA4957">
        <v>2.5550000000000002</v>
      </c>
    </row>
    <row r="4958" spans="26:27" x14ac:dyDescent="0.2">
      <c r="Z4958" s="61">
        <v>32868</v>
      </c>
      <c r="AA4958">
        <v>2.5550000000000002</v>
      </c>
    </row>
    <row r="4959" spans="26:27" x14ac:dyDescent="0.2">
      <c r="Z4959" s="61">
        <v>32869</v>
      </c>
      <c r="AA4959">
        <v>2.5324999999999998</v>
      </c>
    </row>
    <row r="4960" spans="26:27" x14ac:dyDescent="0.2">
      <c r="Z4960" s="61">
        <v>32870</v>
      </c>
      <c r="AA4960">
        <v>2.548</v>
      </c>
    </row>
    <row r="4961" spans="26:27" x14ac:dyDescent="0.2">
      <c r="Z4961" s="61">
        <v>32871</v>
      </c>
      <c r="AA4961">
        <v>2.5525000000000002</v>
      </c>
    </row>
    <row r="4962" spans="26:27" x14ac:dyDescent="0.2">
      <c r="Z4962" s="61">
        <v>32874</v>
      </c>
      <c r="AA4962">
        <v>2.5525000000000002</v>
      </c>
    </row>
    <row r="4963" spans="26:27" x14ac:dyDescent="0.2">
      <c r="Z4963" s="61">
        <v>32875</v>
      </c>
      <c r="AA4963">
        <v>2.5655000000000001</v>
      </c>
    </row>
    <row r="4964" spans="26:27" x14ac:dyDescent="0.2">
      <c r="Z4964" s="61">
        <v>32876</v>
      </c>
      <c r="AA4964">
        <v>2.5779999999999998</v>
      </c>
    </row>
    <row r="4965" spans="26:27" x14ac:dyDescent="0.2">
      <c r="Z4965" s="61">
        <v>32877</v>
      </c>
      <c r="AA4965">
        <v>2.5300000000000002</v>
      </c>
    </row>
    <row r="4966" spans="26:27" x14ac:dyDescent="0.2">
      <c r="Z4966" s="61">
        <v>32878</v>
      </c>
      <c r="AA4966">
        <v>2.5375000000000001</v>
      </c>
    </row>
    <row r="4967" spans="26:27" x14ac:dyDescent="0.2">
      <c r="Z4967" s="61">
        <v>32881</v>
      </c>
      <c r="AA4967">
        <v>2.5300000000000002</v>
      </c>
    </row>
    <row r="4968" spans="26:27" x14ac:dyDescent="0.2">
      <c r="Z4968" s="61">
        <v>32882</v>
      </c>
      <c r="AA4968">
        <v>2.5394999999999999</v>
      </c>
    </row>
    <row r="4969" spans="26:27" x14ac:dyDescent="0.2">
      <c r="Z4969" s="61">
        <v>32883</v>
      </c>
      <c r="AA4969">
        <v>2.5425</v>
      </c>
    </row>
    <row r="4970" spans="26:27" x14ac:dyDescent="0.2">
      <c r="Z4970" s="61">
        <v>32884</v>
      </c>
      <c r="AA4970">
        <v>2.5425</v>
      </c>
    </row>
    <row r="4971" spans="26:27" x14ac:dyDescent="0.2">
      <c r="Z4971" s="61">
        <v>32885</v>
      </c>
      <c r="AA4971">
        <v>2.5449999999999999</v>
      </c>
    </row>
    <row r="4972" spans="26:27" x14ac:dyDescent="0.2">
      <c r="Z4972" s="61">
        <v>32888</v>
      </c>
      <c r="AA4972">
        <v>2.5575000000000001</v>
      </c>
    </row>
    <row r="4973" spans="26:27" x14ac:dyDescent="0.2">
      <c r="Z4973" s="61">
        <v>32889</v>
      </c>
      <c r="AA4973">
        <v>2.5649999999999999</v>
      </c>
    </row>
    <row r="4974" spans="26:27" x14ac:dyDescent="0.2">
      <c r="Z4974" s="61">
        <v>32890</v>
      </c>
      <c r="AA4974">
        <v>2.56</v>
      </c>
    </row>
    <row r="4975" spans="26:27" x14ac:dyDescent="0.2">
      <c r="Z4975" s="61">
        <v>32891</v>
      </c>
      <c r="AA4975">
        <v>2.5649999999999999</v>
      </c>
    </row>
    <row r="4976" spans="26:27" x14ac:dyDescent="0.2">
      <c r="Z4976" s="61">
        <v>32892</v>
      </c>
      <c r="AA4976">
        <v>2.5525000000000002</v>
      </c>
    </row>
    <row r="4977" spans="26:27" x14ac:dyDescent="0.2">
      <c r="Z4977" s="61">
        <v>32895</v>
      </c>
      <c r="AA4977">
        <v>2.573</v>
      </c>
    </row>
    <row r="4978" spans="26:27" x14ac:dyDescent="0.2">
      <c r="Z4978" s="61">
        <v>32896</v>
      </c>
      <c r="AA4978">
        <v>2.5514999999999999</v>
      </c>
    </row>
    <row r="4979" spans="26:27" x14ac:dyDescent="0.2">
      <c r="Z4979" s="61">
        <v>32897</v>
      </c>
      <c r="AA4979">
        <v>2.5620000000000003</v>
      </c>
    </row>
    <row r="4980" spans="26:27" x14ac:dyDescent="0.2">
      <c r="Z4980" s="61">
        <v>32898</v>
      </c>
      <c r="AA4980">
        <v>2.5525000000000002</v>
      </c>
    </row>
    <row r="4981" spans="26:27" x14ac:dyDescent="0.2">
      <c r="Z4981" s="61">
        <v>32899</v>
      </c>
      <c r="AA4981">
        <v>2.5529999999999999</v>
      </c>
    </row>
    <row r="4982" spans="26:27" x14ac:dyDescent="0.2">
      <c r="Z4982" s="61">
        <v>32902</v>
      </c>
      <c r="AA4982">
        <v>2.5540000000000003</v>
      </c>
    </row>
    <row r="4983" spans="26:27" x14ac:dyDescent="0.2">
      <c r="Z4983" s="61">
        <v>32903</v>
      </c>
      <c r="AA4983">
        <v>2.57</v>
      </c>
    </row>
    <row r="4984" spans="26:27" x14ac:dyDescent="0.2">
      <c r="Z4984" s="61">
        <v>32904</v>
      </c>
      <c r="AA4984">
        <v>2.5634999999999999</v>
      </c>
    </row>
    <row r="4985" spans="26:27" x14ac:dyDescent="0.2">
      <c r="Z4985" s="61">
        <v>32905</v>
      </c>
      <c r="AA4985">
        <v>2.5499999999999998</v>
      </c>
    </row>
    <row r="4986" spans="26:27" x14ac:dyDescent="0.2">
      <c r="Z4986" s="61">
        <v>32906</v>
      </c>
      <c r="AA4986">
        <v>2.5569999999999999</v>
      </c>
    </row>
    <row r="4987" spans="26:27" x14ac:dyDescent="0.2">
      <c r="Z4987" s="61">
        <v>32909</v>
      </c>
      <c r="AA4987">
        <v>2.5225</v>
      </c>
    </row>
    <row r="4988" spans="26:27" x14ac:dyDescent="0.2">
      <c r="Z4988" s="61">
        <v>32910</v>
      </c>
      <c r="AA4988">
        <v>2.5300000000000002</v>
      </c>
    </row>
    <row r="4989" spans="26:27" x14ac:dyDescent="0.2">
      <c r="Z4989" s="61">
        <v>32911</v>
      </c>
      <c r="AA4989">
        <v>2.5310000000000001</v>
      </c>
    </row>
    <row r="4990" spans="26:27" x14ac:dyDescent="0.2">
      <c r="Z4990" s="61">
        <v>32912</v>
      </c>
      <c r="AA4990">
        <v>2.5385</v>
      </c>
    </row>
    <row r="4991" spans="26:27" x14ac:dyDescent="0.2">
      <c r="Z4991" s="61">
        <v>32913</v>
      </c>
      <c r="AA4991">
        <v>2.54</v>
      </c>
    </row>
    <row r="4992" spans="26:27" x14ac:dyDescent="0.2">
      <c r="Z4992" s="61">
        <v>32916</v>
      </c>
      <c r="AA4992">
        <v>2.5449999999999999</v>
      </c>
    </row>
    <row r="4993" spans="26:27" x14ac:dyDescent="0.2">
      <c r="Z4993" s="61">
        <v>32917</v>
      </c>
      <c r="AA4993">
        <v>2.5375000000000001</v>
      </c>
    </row>
    <row r="4994" spans="26:27" x14ac:dyDescent="0.2">
      <c r="Z4994" s="61">
        <v>32918</v>
      </c>
      <c r="AA4994">
        <v>2.544</v>
      </c>
    </row>
    <row r="4995" spans="26:27" x14ac:dyDescent="0.2">
      <c r="Z4995" s="61">
        <v>32919</v>
      </c>
      <c r="AA4995">
        <v>2.5489999999999999</v>
      </c>
    </row>
    <row r="4996" spans="26:27" x14ac:dyDescent="0.2">
      <c r="Z4996" s="61">
        <v>32920</v>
      </c>
      <c r="AA4996">
        <v>2.5550000000000002</v>
      </c>
    </row>
    <row r="4997" spans="26:27" x14ac:dyDescent="0.2">
      <c r="Z4997" s="61">
        <v>32923</v>
      </c>
      <c r="AA4997">
        <v>2.5411000000000001</v>
      </c>
    </row>
    <row r="4998" spans="26:27" x14ac:dyDescent="0.2">
      <c r="Z4998" s="61">
        <v>32924</v>
      </c>
      <c r="AA4998">
        <v>2.5394999999999999</v>
      </c>
    </row>
    <row r="4999" spans="26:27" x14ac:dyDescent="0.2">
      <c r="Z4999" s="61">
        <v>32925</v>
      </c>
      <c r="AA4999">
        <v>2.536</v>
      </c>
    </row>
    <row r="5000" spans="26:27" x14ac:dyDescent="0.2">
      <c r="Z5000" s="61">
        <v>32926</v>
      </c>
      <c r="AA5000">
        <v>2.5350000000000001</v>
      </c>
    </row>
    <row r="5001" spans="26:27" x14ac:dyDescent="0.2">
      <c r="Z5001" s="61">
        <v>32927</v>
      </c>
      <c r="AA5001">
        <v>2.5449999999999999</v>
      </c>
    </row>
    <row r="5002" spans="26:27" x14ac:dyDescent="0.2">
      <c r="Z5002" s="61">
        <v>32930</v>
      </c>
      <c r="AA5002">
        <v>2.5484999999999998</v>
      </c>
    </row>
    <row r="5003" spans="26:27" x14ac:dyDescent="0.2">
      <c r="Z5003" s="61">
        <v>32931</v>
      </c>
      <c r="AA5003">
        <v>2.5529999999999999</v>
      </c>
    </row>
    <row r="5004" spans="26:27" x14ac:dyDescent="0.2">
      <c r="Z5004" s="61">
        <v>32932</v>
      </c>
      <c r="AA5004">
        <v>2.5579999999999998</v>
      </c>
    </row>
    <row r="5005" spans="26:27" x14ac:dyDescent="0.2">
      <c r="Z5005" s="61">
        <v>32933</v>
      </c>
      <c r="AA5005">
        <v>2.5865</v>
      </c>
    </row>
    <row r="5006" spans="26:27" x14ac:dyDescent="0.2">
      <c r="Z5006" s="61">
        <v>32934</v>
      </c>
      <c r="AA5006">
        <v>2.5834999999999999</v>
      </c>
    </row>
    <row r="5007" spans="26:27" x14ac:dyDescent="0.2">
      <c r="Z5007" s="61">
        <v>32937</v>
      </c>
      <c r="AA5007">
        <v>2.5695000000000001</v>
      </c>
    </row>
    <row r="5008" spans="26:27" x14ac:dyDescent="0.2">
      <c r="Z5008" s="61">
        <v>32938</v>
      </c>
      <c r="AA5008">
        <v>2.5819999999999999</v>
      </c>
    </row>
    <row r="5009" spans="26:27" x14ac:dyDescent="0.2">
      <c r="Z5009" s="61">
        <v>32939</v>
      </c>
      <c r="AA5009">
        <v>2.5830000000000002</v>
      </c>
    </row>
    <row r="5010" spans="26:27" x14ac:dyDescent="0.2">
      <c r="Z5010" s="61">
        <v>32940</v>
      </c>
      <c r="AA5010">
        <v>2.589</v>
      </c>
    </row>
    <row r="5011" spans="26:27" x14ac:dyDescent="0.2">
      <c r="Z5011" s="61">
        <v>32941</v>
      </c>
      <c r="AA5011">
        <v>2.589</v>
      </c>
    </row>
    <row r="5012" spans="26:27" x14ac:dyDescent="0.2">
      <c r="Z5012" s="61">
        <v>32944</v>
      </c>
      <c r="AA5012">
        <v>2.6070000000000002</v>
      </c>
    </row>
    <row r="5013" spans="26:27" x14ac:dyDescent="0.2">
      <c r="Z5013" s="61">
        <v>32945</v>
      </c>
      <c r="AA5013">
        <v>2.62</v>
      </c>
    </row>
    <row r="5014" spans="26:27" x14ac:dyDescent="0.2">
      <c r="Z5014" s="61">
        <v>32946</v>
      </c>
      <c r="AA5014">
        <v>2.6225000000000001</v>
      </c>
    </row>
    <row r="5015" spans="26:27" x14ac:dyDescent="0.2">
      <c r="Z5015" s="61">
        <v>32947</v>
      </c>
      <c r="AA5015">
        <v>2.62</v>
      </c>
    </row>
    <row r="5016" spans="26:27" x14ac:dyDescent="0.2">
      <c r="Z5016" s="61">
        <v>32948</v>
      </c>
      <c r="AA5016">
        <v>2.601</v>
      </c>
    </row>
    <row r="5017" spans="26:27" x14ac:dyDescent="0.2">
      <c r="Z5017" s="61">
        <v>32951</v>
      </c>
      <c r="AA5017">
        <v>2.605</v>
      </c>
    </row>
    <row r="5018" spans="26:27" x14ac:dyDescent="0.2">
      <c r="Z5018" s="61">
        <v>32952</v>
      </c>
      <c r="AA5018">
        <v>2.6124999999999998</v>
      </c>
    </row>
    <row r="5019" spans="26:27" x14ac:dyDescent="0.2">
      <c r="Z5019" s="61">
        <v>32953</v>
      </c>
      <c r="AA5019">
        <v>2.629</v>
      </c>
    </row>
    <row r="5020" spans="26:27" x14ac:dyDescent="0.2">
      <c r="Z5020" s="61">
        <v>32954</v>
      </c>
      <c r="AA5020">
        <v>2.625</v>
      </c>
    </row>
    <row r="5021" spans="26:27" x14ac:dyDescent="0.2">
      <c r="Z5021" s="61">
        <v>32955</v>
      </c>
      <c r="AA5021">
        <v>2.6320000000000001</v>
      </c>
    </row>
    <row r="5022" spans="26:27" x14ac:dyDescent="0.2">
      <c r="Z5022" s="61">
        <v>32958</v>
      </c>
      <c r="AA5022">
        <v>2.6475</v>
      </c>
    </row>
    <row r="5023" spans="26:27" x14ac:dyDescent="0.2">
      <c r="Z5023" s="61">
        <v>32959</v>
      </c>
      <c r="AA5023">
        <v>2.6550000000000002</v>
      </c>
    </row>
    <row r="5024" spans="26:27" x14ac:dyDescent="0.2">
      <c r="Z5024" s="61">
        <v>32960</v>
      </c>
      <c r="AA5024">
        <v>2.6539999999999999</v>
      </c>
    </row>
    <row r="5025" spans="26:27" x14ac:dyDescent="0.2">
      <c r="Z5025" s="61">
        <v>32961</v>
      </c>
      <c r="AA5025">
        <v>2.6480000000000001</v>
      </c>
    </row>
    <row r="5026" spans="26:27" x14ac:dyDescent="0.2">
      <c r="Z5026" s="61">
        <v>32962</v>
      </c>
      <c r="AA5026">
        <v>2.6550000000000002</v>
      </c>
    </row>
    <row r="5027" spans="26:27" x14ac:dyDescent="0.2">
      <c r="Z5027" s="61">
        <v>32965</v>
      </c>
      <c r="AA5027">
        <v>2.6724999999999999</v>
      </c>
    </row>
    <row r="5028" spans="26:27" x14ac:dyDescent="0.2">
      <c r="Z5028" s="61">
        <v>32966</v>
      </c>
      <c r="AA5028">
        <v>2.6550000000000002</v>
      </c>
    </row>
    <row r="5029" spans="26:27" x14ac:dyDescent="0.2">
      <c r="Z5029" s="61">
        <v>32967</v>
      </c>
      <c r="AA5029">
        <v>2.6550000000000002</v>
      </c>
    </row>
    <row r="5030" spans="26:27" x14ac:dyDescent="0.2">
      <c r="Z5030" s="61">
        <v>32968</v>
      </c>
      <c r="AA5030">
        <v>2.6539999999999999</v>
      </c>
    </row>
    <row r="5031" spans="26:27" x14ac:dyDescent="0.2">
      <c r="Z5031" s="61">
        <v>32969</v>
      </c>
      <c r="AA5031">
        <v>2.6550000000000002</v>
      </c>
    </row>
    <row r="5032" spans="26:27" x14ac:dyDescent="0.2">
      <c r="Z5032" s="61">
        <v>32972</v>
      </c>
      <c r="AA5032">
        <v>2.6470000000000002</v>
      </c>
    </row>
    <row r="5033" spans="26:27" x14ac:dyDescent="0.2">
      <c r="Z5033" s="61">
        <v>32973</v>
      </c>
      <c r="AA5033">
        <v>2.6425000000000001</v>
      </c>
    </row>
    <row r="5034" spans="26:27" x14ac:dyDescent="0.2">
      <c r="Z5034" s="61">
        <v>32974</v>
      </c>
      <c r="AA5034">
        <v>2.6440000000000001</v>
      </c>
    </row>
    <row r="5035" spans="26:27" x14ac:dyDescent="0.2">
      <c r="Z5035" s="61">
        <v>32975</v>
      </c>
      <c r="AA5035">
        <v>2.6475</v>
      </c>
    </row>
    <row r="5036" spans="26:27" x14ac:dyDescent="0.2">
      <c r="Z5036" s="61">
        <v>32976</v>
      </c>
      <c r="AA5036">
        <v>2.6475</v>
      </c>
    </row>
    <row r="5037" spans="26:27" x14ac:dyDescent="0.2">
      <c r="Z5037" s="61">
        <v>32979</v>
      </c>
      <c r="AA5037">
        <v>2.6475</v>
      </c>
    </row>
    <row r="5038" spans="26:27" x14ac:dyDescent="0.2">
      <c r="Z5038" s="61">
        <v>32980</v>
      </c>
      <c r="AA5038">
        <v>2.6524999999999999</v>
      </c>
    </row>
    <row r="5039" spans="26:27" x14ac:dyDescent="0.2">
      <c r="Z5039" s="61">
        <v>32981</v>
      </c>
      <c r="AA5039">
        <v>2.6524999999999999</v>
      </c>
    </row>
    <row r="5040" spans="26:27" x14ac:dyDescent="0.2">
      <c r="Z5040" s="61">
        <v>32982</v>
      </c>
      <c r="AA5040">
        <v>2.6480000000000001</v>
      </c>
    </row>
    <row r="5041" spans="26:27" x14ac:dyDescent="0.2">
      <c r="Z5041" s="61">
        <v>32983</v>
      </c>
      <c r="AA5041">
        <v>2.6509999999999998</v>
      </c>
    </row>
    <row r="5042" spans="26:27" x14ac:dyDescent="0.2">
      <c r="Z5042" s="61">
        <v>32986</v>
      </c>
      <c r="AA5042">
        <v>2.6564999999999999</v>
      </c>
    </row>
    <row r="5043" spans="26:27" x14ac:dyDescent="0.2">
      <c r="Z5043" s="61">
        <v>32987</v>
      </c>
      <c r="AA5043">
        <v>2.6550000000000002</v>
      </c>
    </row>
    <row r="5044" spans="26:27" x14ac:dyDescent="0.2">
      <c r="Z5044" s="61">
        <v>32988</v>
      </c>
      <c r="AA5044">
        <v>2.6475</v>
      </c>
    </row>
    <row r="5045" spans="26:27" x14ac:dyDescent="0.2">
      <c r="Z5045" s="61">
        <v>32989</v>
      </c>
      <c r="AA5045">
        <v>2.6560000000000001</v>
      </c>
    </row>
    <row r="5046" spans="26:27" x14ac:dyDescent="0.2">
      <c r="Z5046" s="61">
        <v>32990</v>
      </c>
      <c r="AA5046">
        <v>2.6425000000000001</v>
      </c>
    </row>
    <row r="5047" spans="26:27" x14ac:dyDescent="0.2">
      <c r="Z5047" s="61">
        <v>32993</v>
      </c>
      <c r="AA5047">
        <v>2.6635</v>
      </c>
    </row>
    <row r="5048" spans="26:27" x14ac:dyDescent="0.2">
      <c r="Z5048" s="61">
        <v>32994</v>
      </c>
      <c r="AA5048">
        <v>2.665</v>
      </c>
    </row>
    <row r="5049" spans="26:27" x14ac:dyDescent="0.2">
      <c r="Z5049" s="61">
        <v>32995</v>
      </c>
      <c r="AA5049">
        <v>2.6550000000000002</v>
      </c>
    </row>
    <row r="5050" spans="26:27" x14ac:dyDescent="0.2">
      <c r="Z5050" s="61">
        <v>32996</v>
      </c>
      <c r="AA5050">
        <v>2.6640000000000001</v>
      </c>
    </row>
    <row r="5051" spans="26:27" x14ac:dyDescent="0.2">
      <c r="Z5051" s="61">
        <v>32997</v>
      </c>
      <c r="AA5051">
        <v>2.6475</v>
      </c>
    </row>
    <row r="5052" spans="26:27" x14ac:dyDescent="0.2">
      <c r="Z5052" s="61">
        <v>33000</v>
      </c>
      <c r="AA5052">
        <v>2.645</v>
      </c>
    </row>
    <row r="5053" spans="26:27" x14ac:dyDescent="0.2">
      <c r="Z5053" s="61">
        <v>33001</v>
      </c>
      <c r="AA5053">
        <v>2.6475</v>
      </c>
    </row>
    <row r="5054" spans="26:27" x14ac:dyDescent="0.2">
      <c r="Z5054" s="61">
        <v>33002</v>
      </c>
      <c r="AA5054">
        <v>2.62</v>
      </c>
    </row>
    <row r="5055" spans="26:27" x14ac:dyDescent="0.2">
      <c r="Z5055" s="61">
        <v>33003</v>
      </c>
      <c r="AA5055">
        <v>2.6324999999999998</v>
      </c>
    </row>
    <row r="5056" spans="26:27" x14ac:dyDescent="0.2">
      <c r="Z5056" s="61">
        <v>33004</v>
      </c>
      <c r="AA5056">
        <v>2.63</v>
      </c>
    </row>
    <row r="5057" spans="26:27" x14ac:dyDescent="0.2">
      <c r="Z5057" s="61">
        <v>33007</v>
      </c>
      <c r="AA5057">
        <v>2.6324999999999998</v>
      </c>
    </row>
    <row r="5058" spans="26:27" x14ac:dyDescent="0.2">
      <c r="Z5058" s="61">
        <v>33008</v>
      </c>
      <c r="AA5058">
        <v>2.6375000000000002</v>
      </c>
    </row>
    <row r="5059" spans="26:27" x14ac:dyDescent="0.2">
      <c r="Z5059" s="61">
        <v>33009</v>
      </c>
      <c r="AA5059">
        <v>2.6425000000000001</v>
      </c>
    </row>
    <row r="5060" spans="26:27" x14ac:dyDescent="0.2">
      <c r="Z5060" s="61">
        <v>33010</v>
      </c>
      <c r="AA5060">
        <v>2.6425000000000001</v>
      </c>
    </row>
    <row r="5061" spans="26:27" x14ac:dyDescent="0.2">
      <c r="Z5061" s="61">
        <v>33011</v>
      </c>
      <c r="AA5061">
        <v>2.6425000000000001</v>
      </c>
    </row>
    <row r="5062" spans="26:27" x14ac:dyDescent="0.2">
      <c r="Z5062" s="61">
        <v>33014</v>
      </c>
      <c r="AA5062">
        <v>2.64</v>
      </c>
    </row>
    <row r="5063" spans="26:27" x14ac:dyDescent="0.2">
      <c r="Z5063" s="61">
        <v>33015</v>
      </c>
      <c r="AA5063">
        <v>2.645</v>
      </c>
    </row>
    <row r="5064" spans="26:27" x14ac:dyDescent="0.2">
      <c r="Z5064" s="61">
        <v>33016</v>
      </c>
      <c r="AA5064">
        <v>2.6452</v>
      </c>
    </row>
    <row r="5065" spans="26:27" x14ac:dyDescent="0.2">
      <c r="Z5065" s="61">
        <v>33017</v>
      </c>
      <c r="AA5065">
        <v>2.6324999999999998</v>
      </c>
    </row>
    <row r="5066" spans="26:27" x14ac:dyDescent="0.2">
      <c r="Z5066" s="61">
        <v>33018</v>
      </c>
      <c r="AA5066">
        <v>2.6535000000000002</v>
      </c>
    </row>
    <row r="5067" spans="26:27" x14ac:dyDescent="0.2">
      <c r="Z5067" s="61">
        <v>33021</v>
      </c>
      <c r="AA5067">
        <v>2.6535000000000002</v>
      </c>
    </row>
    <row r="5068" spans="26:27" x14ac:dyDescent="0.2">
      <c r="Z5068" s="61">
        <v>33022</v>
      </c>
      <c r="AA5068">
        <v>2.6564999999999999</v>
      </c>
    </row>
    <row r="5069" spans="26:27" x14ac:dyDescent="0.2">
      <c r="Z5069" s="61">
        <v>33023</v>
      </c>
      <c r="AA5069">
        <v>2.661</v>
      </c>
    </row>
    <row r="5070" spans="26:27" x14ac:dyDescent="0.2">
      <c r="Z5070" s="61">
        <v>33024</v>
      </c>
      <c r="AA5070">
        <v>2.6625000000000001</v>
      </c>
    </row>
    <row r="5071" spans="26:27" x14ac:dyDescent="0.2">
      <c r="Z5071" s="61">
        <v>33025</v>
      </c>
      <c r="AA5071">
        <v>2.6675</v>
      </c>
    </row>
    <row r="5072" spans="26:27" x14ac:dyDescent="0.2">
      <c r="Z5072" s="61">
        <v>33028</v>
      </c>
      <c r="AA5072">
        <v>2.66</v>
      </c>
    </row>
    <row r="5073" spans="26:27" x14ac:dyDescent="0.2">
      <c r="Z5073" s="61">
        <v>33029</v>
      </c>
      <c r="AA5073">
        <v>2.65</v>
      </c>
    </row>
    <row r="5074" spans="26:27" x14ac:dyDescent="0.2">
      <c r="Z5074" s="61">
        <v>33030</v>
      </c>
      <c r="AA5074">
        <v>2.6669999999999998</v>
      </c>
    </row>
    <row r="5075" spans="26:27" x14ac:dyDescent="0.2">
      <c r="Z5075" s="61">
        <v>33031</v>
      </c>
      <c r="AA5075">
        <v>2.665</v>
      </c>
    </row>
    <row r="5076" spans="26:27" x14ac:dyDescent="0.2">
      <c r="Z5076" s="61">
        <v>33032</v>
      </c>
      <c r="AA5076">
        <v>2.669</v>
      </c>
    </row>
    <row r="5077" spans="26:27" x14ac:dyDescent="0.2">
      <c r="Z5077" s="61">
        <v>33035</v>
      </c>
      <c r="AA5077">
        <v>2.6675</v>
      </c>
    </row>
    <row r="5078" spans="26:27" x14ac:dyDescent="0.2">
      <c r="Z5078" s="61">
        <v>33036</v>
      </c>
      <c r="AA5078">
        <v>2.6695000000000002</v>
      </c>
    </row>
    <row r="5079" spans="26:27" x14ac:dyDescent="0.2">
      <c r="Z5079" s="61">
        <v>33037</v>
      </c>
      <c r="AA5079">
        <v>2.6625000000000001</v>
      </c>
    </row>
    <row r="5080" spans="26:27" x14ac:dyDescent="0.2">
      <c r="Z5080" s="61">
        <v>33038</v>
      </c>
      <c r="AA5080">
        <v>2.665</v>
      </c>
    </row>
    <row r="5081" spans="26:27" x14ac:dyDescent="0.2">
      <c r="Z5081" s="61">
        <v>33039</v>
      </c>
      <c r="AA5081">
        <v>2.665</v>
      </c>
    </row>
    <row r="5082" spans="26:27" x14ac:dyDescent="0.2">
      <c r="Z5082" s="61">
        <v>33042</v>
      </c>
      <c r="AA5082">
        <v>2.6550000000000002</v>
      </c>
    </row>
    <row r="5083" spans="26:27" x14ac:dyDescent="0.2">
      <c r="Z5083" s="61">
        <v>33043</v>
      </c>
      <c r="AA5083">
        <v>2.66</v>
      </c>
    </row>
    <row r="5084" spans="26:27" x14ac:dyDescent="0.2">
      <c r="Z5084" s="61">
        <v>33044</v>
      </c>
      <c r="AA5084">
        <v>2.6695000000000002</v>
      </c>
    </row>
    <row r="5085" spans="26:27" x14ac:dyDescent="0.2">
      <c r="Z5085" s="61">
        <v>33045</v>
      </c>
      <c r="AA5085">
        <v>2.665</v>
      </c>
    </row>
    <row r="5086" spans="26:27" x14ac:dyDescent="0.2">
      <c r="Z5086" s="61">
        <v>33046</v>
      </c>
      <c r="AA5086">
        <v>2.6625000000000001</v>
      </c>
    </row>
    <row r="5087" spans="26:27" x14ac:dyDescent="0.2">
      <c r="Z5087" s="61">
        <v>33049</v>
      </c>
      <c r="AA5087">
        <v>2.665</v>
      </c>
    </row>
    <row r="5088" spans="26:27" x14ac:dyDescent="0.2">
      <c r="Z5088" s="61">
        <v>33050</v>
      </c>
      <c r="AA5088">
        <v>2.6574999999999998</v>
      </c>
    </row>
    <row r="5089" spans="26:27" x14ac:dyDescent="0.2">
      <c r="Z5089" s="61">
        <v>33051</v>
      </c>
      <c r="AA5089">
        <v>2.6600999999999999</v>
      </c>
    </row>
    <row r="5090" spans="26:27" x14ac:dyDescent="0.2">
      <c r="Z5090" s="61">
        <v>33052</v>
      </c>
      <c r="AA5090">
        <v>2.66</v>
      </c>
    </row>
    <row r="5091" spans="26:27" x14ac:dyDescent="0.2">
      <c r="Z5091" s="61">
        <v>33053</v>
      </c>
      <c r="AA5091">
        <v>2.6550000000000002</v>
      </c>
    </row>
    <row r="5092" spans="26:27" x14ac:dyDescent="0.2">
      <c r="Z5092" s="61">
        <v>33056</v>
      </c>
      <c r="AA5092">
        <v>2.65</v>
      </c>
    </row>
    <row r="5093" spans="26:27" x14ac:dyDescent="0.2">
      <c r="Z5093" s="61">
        <v>33057</v>
      </c>
      <c r="AA5093">
        <v>2.6475</v>
      </c>
    </row>
    <row r="5094" spans="26:27" x14ac:dyDescent="0.2">
      <c r="Z5094" s="61">
        <v>33058</v>
      </c>
      <c r="AA5094">
        <v>2.645</v>
      </c>
    </row>
    <row r="5095" spans="26:27" x14ac:dyDescent="0.2">
      <c r="Z5095" s="61">
        <v>33059</v>
      </c>
      <c r="AA5095">
        <v>2.6461999999999999</v>
      </c>
    </row>
    <row r="5096" spans="26:27" x14ac:dyDescent="0.2">
      <c r="Z5096" s="61">
        <v>33060</v>
      </c>
      <c r="AA5096">
        <v>2.645</v>
      </c>
    </row>
    <row r="5097" spans="26:27" x14ac:dyDescent="0.2">
      <c r="Z5097" s="61">
        <v>33063</v>
      </c>
      <c r="AA5097">
        <v>2.6440000000000001</v>
      </c>
    </row>
    <row r="5098" spans="26:27" x14ac:dyDescent="0.2">
      <c r="Z5098" s="61">
        <v>33064</v>
      </c>
      <c r="AA5098">
        <v>2.6375000000000002</v>
      </c>
    </row>
    <row r="5099" spans="26:27" x14ac:dyDescent="0.2">
      <c r="Z5099" s="61">
        <v>33065</v>
      </c>
      <c r="AA5099">
        <v>2.6395</v>
      </c>
    </row>
    <row r="5100" spans="26:27" x14ac:dyDescent="0.2">
      <c r="Z5100" s="61">
        <v>33066</v>
      </c>
      <c r="AA5100">
        <v>2.6470000000000002</v>
      </c>
    </row>
    <row r="5101" spans="26:27" x14ac:dyDescent="0.2">
      <c r="Z5101" s="61">
        <v>33067</v>
      </c>
      <c r="AA5101">
        <v>2.6395</v>
      </c>
    </row>
    <row r="5102" spans="26:27" x14ac:dyDescent="0.2">
      <c r="Z5102" s="61">
        <v>33070</v>
      </c>
      <c r="AA5102">
        <v>2.641</v>
      </c>
    </row>
    <row r="5103" spans="26:27" x14ac:dyDescent="0.2">
      <c r="Z5103" s="61">
        <v>33071</v>
      </c>
      <c r="AA5103">
        <v>2.62</v>
      </c>
    </row>
    <row r="5104" spans="26:27" x14ac:dyDescent="0.2">
      <c r="Z5104" s="61">
        <v>33072</v>
      </c>
      <c r="AA5104">
        <v>2.63</v>
      </c>
    </row>
    <row r="5105" spans="26:27" x14ac:dyDescent="0.2">
      <c r="Z5105" s="61">
        <v>33073</v>
      </c>
      <c r="AA5105">
        <v>2.629</v>
      </c>
    </row>
    <row r="5106" spans="26:27" x14ac:dyDescent="0.2">
      <c r="Z5106" s="61">
        <v>33074</v>
      </c>
      <c r="AA5106">
        <v>2.605</v>
      </c>
    </row>
    <row r="5107" spans="26:27" x14ac:dyDescent="0.2">
      <c r="Z5107" s="61">
        <v>33077</v>
      </c>
      <c r="AA5107">
        <v>2.585</v>
      </c>
    </row>
    <row r="5108" spans="26:27" x14ac:dyDescent="0.2">
      <c r="Z5108" s="61">
        <v>33078</v>
      </c>
      <c r="AA5108">
        <v>2.6074999999999999</v>
      </c>
    </row>
    <row r="5109" spans="26:27" x14ac:dyDescent="0.2">
      <c r="Z5109" s="61">
        <v>33079</v>
      </c>
      <c r="AA5109">
        <v>2.5874999999999999</v>
      </c>
    </row>
    <row r="5110" spans="26:27" x14ac:dyDescent="0.2">
      <c r="Z5110" s="61">
        <v>33080</v>
      </c>
      <c r="AA5110">
        <v>2.5949999999999998</v>
      </c>
    </row>
    <row r="5111" spans="26:27" x14ac:dyDescent="0.2">
      <c r="Z5111" s="61">
        <v>33081</v>
      </c>
      <c r="AA5111">
        <v>2.5975000000000001</v>
      </c>
    </row>
    <row r="5112" spans="26:27" x14ac:dyDescent="0.2">
      <c r="Z5112" s="61">
        <v>33084</v>
      </c>
      <c r="AA5112">
        <v>2.5994999999999999</v>
      </c>
    </row>
    <row r="5113" spans="26:27" x14ac:dyDescent="0.2">
      <c r="Z5113" s="61">
        <v>33085</v>
      </c>
      <c r="AA5113">
        <v>2.5895000000000001</v>
      </c>
    </row>
    <row r="5114" spans="26:27" x14ac:dyDescent="0.2">
      <c r="Z5114" s="61">
        <v>33086</v>
      </c>
      <c r="AA5114">
        <v>2.59</v>
      </c>
    </row>
    <row r="5115" spans="26:27" x14ac:dyDescent="0.2">
      <c r="Z5115" s="61">
        <v>33087</v>
      </c>
      <c r="AA5115">
        <v>2.5895000000000001</v>
      </c>
    </row>
    <row r="5116" spans="26:27" x14ac:dyDescent="0.2">
      <c r="Z5116" s="61">
        <v>33088</v>
      </c>
      <c r="AA5116">
        <v>2.5754999999999999</v>
      </c>
    </row>
    <row r="5117" spans="26:27" x14ac:dyDescent="0.2">
      <c r="Z5117" s="61">
        <v>33091</v>
      </c>
      <c r="AA5117">
        <v>2.5840000000000001</v>
      </c>
    </row>
    <row r="5118" spans="26:27" x14ac:dyDescent="0.2">
      <c r="Z5118" s="61">
        <v>33092</v>
      </c>
      <c r="AA5118">
        <v>2.5680000000000001</v>
      </c>
    </row>
    <row r="5119" spans="26:27" x14ac:dyDescent="0.2">
      <c r="Z5119" s="61">
        <v>33093</v>
      </c>
      <c r="AA5119">
        <v>2.5939999999999999</v>
      </c>
    </row>
    <row r="5120" spans="26:27" x14ac:dyDescent="0.2">
      <c r="Z5120" s="61">
        <v>33094</v>
      </c>
      <c r="AA5120">
        <v>2.5939999999999999</v>
      </c>
    </row>
    <row r="5121" spans="26:27" x14ac:dyDescent="0.2">
      <c r="Z5121" s="61">
        <v>33095</v>
      </c>
      <c r="AA5121">
        <v>2.5954999999999999</v>
      </c>
    </row>
    <row r="5122" spans="26:27" x14ac:dyDescent="0.2">
      <c r="Z5122" s="61">
        <v>33098</v>
      </c>
      <c r="AA5122">
        <v>2.5859999999999999</v>
      </c>
    </row>
    <row r="5123" spans="26:27" x14ac:dyDescent="0.2">
      <c r="Z5123" s="61">
        <v>33099</v>
      </c>
      <c r="AA5123">
        <v>2.5834999999999999</v>
      </c>
    </row>
    <row r="5124" spans="26:27" x14ac:dyDescent="0.2">
      <c r="Z5124" s="61">
        <v>33100</v>
      </c>
      <c r="AA5124">
        <v>2.5750000000000002</v>
      </c>
    </row>
    <row r="5125" spans="26:27" x14ac:dyDescent="0.2">
      <c r="Z5125" s="61">
        <v>33101</v>
      </c>
      <c r="AA5125">
        <v>2.577</v>
      </c>
    </row>
    <row r="5126" spans="26:27" x14ac:dyDescent="0.2">
      <c r="Z5126" s="61">
        <v>33102</v>
      </c>
      <c r="AA5126">
        <v>2.5665</v>
      </c>
    </row>
    <row r="5127" spans="26:27" x14ac:dyDescent="0.2">
      <c r="Z5127" s="61">
        <v>33105</v>
      </c>
      <c r="AA5127">
        <v>2.5649999999999999</v>
      </c>
    </row>
    <row r="5128" spans="26:27" x14ac:dyDescent="0.2">
      <c r="Z5128" s="61">
        <v>33106</v>
      </c>
      <c r="AA5128">
        <v>2.5659999999999998</v>
      </c>
    </row>
    <row r="5129" spans="26:27" x14ac:dyDescent="0.2">
      <c r="Z5129" s="61">
        <v>33107</v>
      </c>
      <c r="AA5129">
        <v>2.56</v>
      </c>
    </row>
    <row r="5130" spans="26:27" x14ac:dyDescent="0.2">
      <c r="Z5130" s="61">
        <v>33108</v>
      </c>
      <c r="AA5130">
        <v>2.5484999999999998</v>
      </c>
    </row>
    <row r="5131" spans="26:27" x14ac:dyDescent="0.2">
      <c r="Z5131" s="61">
        <v>33109</v>
      </c>
      <c r="AA5131">
        <v>2.5550000000000002</v>
      </c>
    </row>
    <row r="5132" spans="26:27" x14ac:dyDescent="0.2">
      <c r="Z5132" s="61">
        <v>33112</v>
      </c>
      <c r="AA5132">
        <v>2.5550000000000002</v>
      </c>
    </row>
    <row r="5133" spans="26:27" x14ac:dyDescent="0.2">
      <c r="Z5133" s="61">
        <v>33113</v>
      </c>
      <c r="AA5133">
        <v>2.5495000000000001</v>
      </c>
    </row>
    <row r="5134" spans="26:27" x14ac:dyDescent="0.2">
      <c r="Z5134" s="61">
        <v>33114</v>
      </c>
      <c r="AA5134">
        <v>2.5489999999999999</v>
      </c>
    </row>
    <row r="5135" spans="26:27" x14ac:dyDescent="0.2">
      <c r="Z5135" s="61">
        <v>33115</v>
      </c>
      <c r="AA5135">
        <v>2.56</v>
      </c>
    </row>
    <row r="5136" spans="26:27" x14ac:dyDescent="0.2">
      <c r="Z5136" s="61">
        <v>33116</v>
      </c>
      <c r="AA5136">
        <v>2.5724999999999998</v>
      </c>
    </row>
    <row r="5137" spans="26:27" x14ac:dyDescent="0.2">
      <c r="Z5137" s="61">
        <v>33119</v>
      </c>
      <c r="AA5137">
        <v>2.58</v>
      </c>
    </row>
    <row r="5138" spans="26:27" x14ac:dyDescent="0.2">
      <c r="Z5138" s="61">
        <v>33120</v>
      </c>
      <c r="AA5138">
        <v>2.5750000000000002</v>
      </c>
    </row>
    <row r="5139" spans="26:27" x14ac:dyDescent="0.2">
      <c r="Z5139" s="61">
        <v>33121</v>
      </c>
      <c r="AA5139">
        <v>2.5649999999999999</v>
      </c>
    </row>
    <row r="5140" spans="26:27" x14ac:dyDescent="0.2">
      <c r="Z5140" s="61">
        <v>33122</v>
      </c>
      <c r="AA5140">
        <v>2.5640000000000001</v>
      </c>
    </row>
    <row r="5141" spans="26:27" x14ac:dyDescent="0.2">
      <c r="Z5141" s="61">
        <v>33123</v>
      </c>
      <c r="AA5141">
        <v>2.5827</v>
      </c>
    </row>
    <row r="5142" spans="26:27" x14ac:dyDescent="0.2">
      <c r="Z5142" s="61">
        <v>33126</v>
      </c>
      <c r="AA5142">
        <v>2.5756999999999999</v>
      </c>
    </row>
    <row r="5143" spans="26:27" x14ac:dyDescent="0.2">
      <c r="Z5143" s="61">
        <v>33127</v>
      </c>
      <c r="AA5143">
        <v>2.5874999999999999</v>
      </c>
    </row>
    <row r="5144" spans="26:27" x14ac:dyDescent="0.2">
      <c r="Z5144" s="61">
        <v>33128</v>
      </c>
      <c r="AA5144">
        <v>2.5825</v>
      </c>
    </row>
    <row r="5145" spans="26:27" x14ac:dyDescent="0.2">
      <c r="Z5145" s="61">
        <v>33129</v>
      </c>
      <c r="AA5145">
        <v>2.585</v>
      </c>
    </row>
    <row r="5146" spans="26:27" x14ac:dyDescent="0.2">
      <c r="Z5146" s="61">
        <v>33130</v>
      </c>
      <c r="AA5146">
        <v>2.57</v>
      </c>
    </row>
    <row r="5147" spans="26:27" x14ac:dyDescent="0.2">
      <c r="Z5147" s="61">
        <v>33133</v>
      </c>
      <c r="AA5147">
        <v>2.5649999999999999</v>
      </c>
    </row>
    <row r="5148" spans="26:27" x14ac:dyDescent="0.2">
      <c r="Z5148" s="61">
        <v>33134</v>
      </c>
      <c r="AA5148">
        <v>2.5575000000000001</v>
      </c>
    </row>
    <row r="5149" spans="26:27" x14ac:dyDescent="0.2">
      <c r="Z5149" s="61">
        <v>33135</v>
      </c>
      <c r="AA5149">
        <v>2.5724999999999998</v>
      </c>
    </row>
    <row r="5150" spans="26:27" x14ac:dyDescent="0.2">
      <c r="Z5150" s="61">
        <v>33136</v>
      </c>
      <c r="AA5150">
        <v>2.5760000000000001</v>
      </c>
    </row>
    <row r="5151" spans="26:27" x14ac:dyDescent="0.2">
      <c r="Z5151" s="61">
        <v>33137</v>
      </c>
      <c r="AA5151">
        <v>2.58</v>
      </c>
    </row>
    <row r="5152" spans="26:27" x14ac:dyDescent="0.2">
      <c r="Z5152" s="61">
        <v>33140</v>
      </c>
      <c r="AA5152">
        <v>2.5670000000000002</v>
      </c>
    </row>
    <row r="5153" spans="26:27" x14ac:dyDescent="0.2">
      <c r="Z5153" s="61">
        <v>33141</v>
      </c>
      <c r="AA5153">
        <v>2.5629999999999997</v>
      </c>
    </row>
    <row r="5154" spans="26:27" x14ac:dyDescent="0.2">
      <c r="Z5154" s="61">
        <v>33142</v>
      </c>
      <c r="AA5154">
        <v>2.5685000000000002</v>
      </c>
    </row>
    <row r="5155" spans="26:27" x14ac:dyDescent="0.2">
      <c r="Z5155" s="61">
        <v>33143</v>
      </c>
      <c r="AA5155">
        <v>2.5659999999999998</v>
      </c>
    </row>
    <row r="5156" spans="26:27" x14ac:dyDescent="0.2">
      <c r="Z5156" s="61">
        <v>33144</v>
      </c>
      <c r="AA5156">
        <v>2.5680000000000001</v>
      </c>
    </row>
    <row r="5157" spans="26:27" x14ac:dyDescent="0.2">
      <c r="Z5157" s="61">
        <v>33147</v>
      </c>
      <c r="AA5157">
        <v>2.5674999999999999</v>
      </c>
    </row>
    <row r="5158" spans="26:27" x14ac:dyDescent="0.2">
      <c r="Z5158" s="61">
        <v>33148</v>
      </c>
      <c r="AA5158">
        <v>2.5739999999999998</v>
      </c>
    </row>
    <row r="5159" spans="26:27" x14ac:dyDescent="0.2">
      <c r="Z5159" s="61">
        <v>33149</v>
      </c>
      <c r="AA5159">
        <v>2.5680000000000001</v>
      </c>
    </row>
    <row r="5160" spans="26:27" x14ac:dyDescent="0.2">
      <c r="Z5160" s="61">
        <v>33150</v>
      </c>
      <c r="AA5160">
        <v>2.5579999999999998</v>
      </c>
    </row>
    <row r="5161" spans="26:27" x14ac:dyDescent="0.2">
      <c r="Z5161" s="61">
        <v>33151</v>
      </c>
      <c r="AA5161">
        <v>2.548</v>
      </c>
    </row>
    <row r="5162" spans="26:27" x14ac:dyDescent="0.2">
      <c r="Z5162" s="61">
        <v>33154</v>
      </c>
      <c r="AA5162">
        <v>2.5434999999999999</v>
      </c>
    </row>
    <row r="5163" spans="26:27" x14ac:dyDescent="0.2">
      <c r="Z5163" s="61">
        <v>33155</v>
      </c>
      <c r="AA5163">
        <v>2.5377000000000001</v>
      </c>
    </row>
    <row r="5164" spans="26:27" x14ac:dyDescent="0.2">
      <c r="Z5164" s="61">
        <v>33156</v>
      </c>
      <c r="AA5164">
        <v>2.54</v>
      </c>
    </row>
    <row r="5165" spans="26:27" x14ac:dyDescent="0.2">
      <c r="Z5165" s="61">
        <v>33157</v>
      </c>
      <c r="AA5165">
        <v>2.5415000000000001</v>
      </c>
    </row>
    <row r="5166" spans="26:27" x14ac:dyDescent="0.2">
      <c r="Z5166" s="61">
        <v>33158</v>
      </c>
      <c r="AA5166">
        <v>2.528</v>
      </c>
    </row>
    <row r="5167" spans="26:27" x14ac:dyDescent="0.2">
      <c r="Z5167" s="61">
        <v>33161</v>
      </c>
      <c r="AA5167">
        <v>2.5375000000000001</v>
      </c>
    </row>
    <row r="5168" spans="26:27" x14ac:dyDescent="0.2">
      <c r="Z5168" s="61">
        <v>33162</v>
      </c>
      <c r="AA5168">
        <v>2.5430000000000001</v>
      </c>
    </row>
    <row r="5169" spans="26:27" x14ac:dyDescent="0.2">
      <c r="Z5169" s="61">
        <v>33163</v>
      </c>
      <c r="AA5169">
        <v>2.5324999999999998</v>
      </c>
    </row>
    <row r="5170" spans="26:27" x14ac:dyDescent="0.2">
      <c r="Z5170" s="61">
        <v>33164</v>
      </c>
      <c r="AA5170">
        <v>2.5329999999999999</v>
      </c>
    </row>
    <row r="5171" spans="26:27" x14ac:dyDescent="0.2">
      <c r="Z5171" s="61">
        <v>33165</v>
      </c>
      <c r="AA5171">
        <v>2.5350000000000001</v>
      </c>
    </row>
    <row r="5172" spans="26:27" x14ac:dyDescent="0.2">
      <c r="Z5172" s="61">
        <v>33168</v>
      </c>
      <c r="AA5172">
        <v>2.54</v>
      </c>
    </row>
    <row r="5173" spans="26:27" x14ac:dyDescent="0.2">
      <c r="Z5173" s="61">
        <v>33169</v>
      </c>
      <c r="AA5173">
        <v>2.5380000000000003</v>
      </c>
    </row>
    <row r="5174" spans="26:27" x14ac:dyDescent="0.2">
      <c r="Z5174" s="61">
        <v>33170</v>
      </c>
      <c r="AA5174">
        <v>2.5350000000000001</v>
      </c>
    </row>
    <row r="5175" spans="26:27" x14ac:dyDescent="0.2">
      <c r="Z5175" s="61">
        <v>33171</v>
      </c>
      <c r="AA5175">
        <v>2.5297999999999998</v>
      </c>
    </row>
    <row r="5176" spans="26:27" x14ac:dyDescent="0.2">
      <c r="Z5176" s="61">
        <v>33172</v>
      </c>
      <c r="AA5176">
        <v>2.54</v>
      </c>
    </row>
    <row r="5177" spans="26:27" x14ac:dyDescent="0.2">
      <c r="Z5177" s="61">
        <v>33175</v>
      </c>
      <c r="AA5177">
        <v>2.5489999999999999</v>
      </c>
    </row>
    <row r="5178" spans="26:27" x14ac:dyDescent="0.2">
      <c r="Z5178" s="61">
        <v>33176</v>
      </c>
      <c r="AA5178">
        <v>2.5446999999999997</v>
      </c>
    </row>
    <row r="5179" spans="26:27" x14ac:dyDescent="0.2">
      <c r="Z5179" s="61">
        <v>33177</v>
      </c>
      <c r="AA5179">
        <v>2.5425</v>
      </c>
    </row>
    <row r="5180" spans="26:27" x14ac:dyDescent="0.2">
      <c r="Z5180" s="61">
        <v>33178</v>
      </c>
      <c r="AA5180">
        <v>2.5474999999999999</v>
      </c>
    </row>
    <row r="5181" spans="26:27" x14ac:dyDescent="0.2">
      <c r="Z5181" s="61">
        <v>33179</v>
      </c>
      <c r="AA5181">
        <v>2.54</v>
      </c>
    </row>
    <row r="5182" spans="26:27" x14ac:dyDescent="0.2">
      <c r="Z5182" s="61">
        <v>33182</v>
      </c>
      <c r="AA5182">
        <v>2.5293999999999999</v>
      </c>
    </row>
    <row r="5183" spans="26:27" x14ac:dyDescent="0.2">
      <c r="Z5183" s="61">
        <v>33183</v>
      </c>
      <c r="AA5183">
        <v>2.5259999999999998</v>
      </c>
    </row>
    <row r="5184" spans="26:27" x14ac:dyDescent="0.2">
      <c r="Z5184" s="61">
        <v>33184</v>
      </c>
      <c r="AA5184">
        <v>2.5249999999999999</v>
      </c>
    </row>
    <row r="5185" spans="26:27" x14ac:dyDescent="0.2">
      <c r="Z5185" s="61">
        <v>33185</v>
      </c>
      <c r="AA5185">
        <v>2.5350000000000001</v>
      </c>
    </row>
    <row r="5186" spans="26:27" x14ac:dyDescent="0.2">
      <c r="Z5186" s="61">
        <v>33186</v>
      </c>
      <c r="AA5186">
        <v>2.5324999999999998</v>
      </c>
    </row>
    <row r="5187" spans="26:27" x14ac:dyDescent="0.2">
      <c r="Z5187" s="61">
        <v>33189</v>
      </c>
      <c r="AA5187">
        <v>2.5259999999999998</v>
      </c>
    </row>
    <row r="5188" spans="26:27" x14ac:dyDescent="0.2">
      <c r="Z5188" s="61">
        <v>33190</v>
      </c>
      <c r="AA5188">
        <v>2.5249999999999999</v>
      </c>
    </row>
    <row r="5189" spans="26:27" x14ac:dyDescent="0.2">
      <c r="Z5189" s="61">
        <v>33191</v>
      </c>
      <c r="AA5189">
        <v>2.5249999999999999</v>
      </c>
    </row>
    <row r="5190" spans="26:27" x14ac:dyDescent="0.2">
      <c r="Z5190" s="61">
        <v>33192</v>
      </c>
      <c r="AA5190">
        <v>2.5297000000000001</v>
      </c>
    </row>
    <row r="5191" spans="26:27" x14ac:dyDescent="0.2">
      <c r="Z5191" s="61">
        <v>33193</v>
      </c>
      <c r="AA5191">
        <v>2.5289999999999999</v>
      </c>
    </row>
    <row r="5192" spans="26:27" x14ac:dyDescent="0.2">
      <c r="Z5192" s="61">
        <v>33196</v>
      </c>
      <c r="AA5192">
        <v>2.5230000000000001</v>
      </c>
    </row>
    <row r="5193" spans="26:27" x14ac:dyDescent="0.2">
      <c r="Z5193" s="61">
        <v>33197</v>
      </c>
      <c r="AA5193">
        <v>2.5270000000000001</v>
      </c>
    </row>
    <row r="5194" spans="26:27" x14ac:dyDescent="0.2">
      <c r="Z5194" s="61">
        <v>33198</v>
      </c>
      <c r="AA5194">
        <v>2.5190000000000001</v>
      </c>
    </row>
    <row r="5195" spans="26:27" x14ac:dyDescent="0.2">
      <c r="Z5195" s="61">
        <v>33199</v>
      </c>
      <c r="AA5195">
        <v>2.5179999999999998</v>
      </c>
    </row>
    <row r="5196" spans="26:27" x14ac:dyDescent="0.2">
      <c r="Z5196" s="61">
        <v>33200</v>
      </c>
      <c r="AA5196">
        <v>2.5150000000000001</v>
      </c>
    </row>
    <row r="5197" spans="26:27" x14ac:dyDescent="0.2">
      <c r="Z5197" s="61">
        <v>33203</v>
      </c>
      <c r="AA5197">
        <v>2.5230000000000001</v>
      </c>
    </row>
    <row r="5198" spans="26:27" x14ac:dyDescent="0.2">
      <c r="Z5198" s="61">
        <v>33204</v>
      </c>
      <c r="AA5198">
        <v>2.5154999999999998</v>
      </c>
    </row>
    <row r="5199" spans="26:27" x14ac:dyDescent="0.2">
      <c r="Z5199" s="61">
        <v>33205</v>
      </c>
      <c r="AA5199">
        <v>2.5099999999999998</v>
      </c>
    </row>
    <row r="5200" spans="26:27" x14ac:dyDescent="0.2">
      <c r="Z5200" s="61">
        <v>33206</v>
      </c>
      <c r="AA5200">
        <v>2.5070000000000001</v>
      </c>
    </row>
    <row r="5201" spans="26:27" x14ac:dyDescent="0.2">
      <c r="Z5201" s="61">
        <v>33207</v>
      </c>
      <c r="AA5201">
        <v>2.5190999999999999</v>
      </c>
    </row>
    <row r="5202" spans="26:27" x14ac:dyDescent="0.2">
      <c r="Z5202" s="61">
        <v>33210</v>
      </c>
      <c r="AA5202">
        <v>2.528</v>
      </c>
    </row>
    <row r="5203" spans="26:27" x14ac:dyDescent="0.2">
      <c r="Z5203" s="61">
        <v>33211</v>
      </c>
      <c r="AA5203">
        <v>2.5380000000000003</v>
      </c>
    </row>
    <row r="5204" spans="26:27" x14ac:dyDescent="0.2">
      <c r="Z5204" s="61">
        <v>33212</v>
      </c>
      <c r="AA5204">
        <v>2.528</v>
      </c>
    </row>
    <row r="5205" spans="26:27" x14ac:dyDescent="0.2">
      <c r="Z5205" s="61">
        <v>33213</v>
      </c>
      <c r="AA5205">
        <v>2.5129999999999999</v>
      </c>
    </row>
    <row r="5206" spans="26:27" x14ac:dyDescent="0.2">
      <c r="Z5206" s="61">
        <v>33214</v>
      </c>
      <c r="AA5206">
        <v>2.5150000000000001</v>
      </c>
    </row>
    <row r="5207" spans="26:27" x14ac:dyDescent="0.2">
      <c r="Z5207" s="61">
        <v>33217</v>
      </c>
      <c r="AA5207">
        <v>2.5089999999999999</v>
      </c>
    </row>
    <row r="5208" spans="26:27" x14ac:dyDescent="0.2">
      <c r="Z5208" s="61">
        <v>33218</v>
      </c>
      <c r="AA5208">
        <v>2.5129999999999999</v>
      </c>
    </row>
    <row r="5209" spans="26:27" x14ac:dyDescent="0.2">
      <c r="Z5209" s="61">
        <v>33219</v>
      </c>
      <c r="AA5209">
        <v>2.5125000000000002</v>
      </c>
    </row>
    <row r="5210" spans="26:27" x14ac:dyDescent="0.2">
      <c r="Z5210" s="61">
        <v>33220</v>
      </c>
      <c r="AA5210">
        <v>2.5215000000000001</v>
      </c>
    </row>
    <row r="5211" spans="26:27" x14ac:dyDescent="0.2">
      <c r="Z5211" s="61">
        <v>33221</v>
      </c>
      <c r="AA5211">
        <v>2.5190000000000001</v>
      </c>
    </row>
    <row r="5212" spans="26:27" x14ac:dyDescent="0.2">
      <c r="Z5212" s="61">
        <v>33224</v>
      </c>
      <c r="AA5212">
        <v>2.5060000000000002</v>
      </c>
    </row>
    <row r="5213" spans="26:27" x14ac:dyDescent="0.2">
      <c r="Z5213" s="61">
        <v>33225</v>
      </c>
      <c r="AA5213">
        <v>2.5175000000000001</v>
      </c>
    </row>
    <row r="5214" spans="26:27" x14ac:dyDescent="0.2">
      <c r="Z5214" s="61">
        <v>33226</v>
      </c>
      <c r="AA5214">
        <v>2.5074999999999998</v>
      </c>
    </row>
    <row r="5215" spans="26:27" x14ac:dyDescent="0.2">
      <c r="Z5215" s="61">
        <v>33227</v>
      </c>
      <c r="AA5215">
        <v>2.5394999999999999</v>
      </c>
    </row>
    <row r="5216" spans="26:27" x14ac:dyDescent="0.2">
      <c r="Z5216" s="61">
        <v>33228</v>
      </c>
      <c r="AA5216">
        <v>2.56</v>
      </c>
    </row>
    <row r="5217" spans="26:27" x14ac:dyDescent="0.2">
      <c r="Z5217" s="61">
        <v>33231</v>
      </c>
      <c r="AA5217">
        <v>2.585</v>
      </c>
    </row>
    <row r="5218" spans="26:27" x14ac:dyDescent="0.2">
      <c r="Z5218" s="61">
        <v>33232</v>
      </c>
      <c r="AA5218">
        <v>2.585</v>
      </c>
    </row>
    <row r="5219" spans="26:27" x14ac:dyDescent="0.2">
      <c r="Z5219" s="61">
        <v>33233</v>
      </c>
      <c r="AA5219">
        <v>2.585</v>
      </c>
    </row>
    <row r="5220" spans="26:27" x14ac:dyDescent="0.2">
      <c r="Z5220" s="61">
        <v>33234</v>
      </c>
      <c r="AA5220">
        <v>2.5830000000000002</v>
      </c>
    </row>
    <row r="5221" spans="26:27" x14ac:dyDescent="0.2">
      <c r="Z5221" s="61">
        <v>33235</v>
      </c>
      <c r="AA5221">
        <v>2.5640000000000001</v>
      </c>
    </row>
    <row r="5222" spans="26:27" x14ac:dyDescent="0.2">
      <c r="Z5222" s="61">
        <v>33238</v>
      </c>
      <c r="AA5222">
        <v>2.5625</v>
      </c>
    </row>
    <row r="5223" spans="26:27" x14ac:dyDescent="0.2">
      <c r="Z5223" s="61">
        <v>33239</v>
      </c>
      <c r="AA5223">
        <v>2.5625</v>
      </c>
    </row>
    <row r="5224" spans="26:27" x14ac:dyDescent="0.2">
      <c r="Z5224" s="61">
        <v>33240</v>
      </c>
      <c r="AA5224">
        <v>2.5474999999999999</v>
      </c>
    </row>
    <row r="5225" spans="26:27" x14ac:dyDescent="0.2">
      <c r="Z5225" s="61">
        <v>33241</v>
      </c>
      <c r="AA5225">
        <v>2.54</v>
      </c>
    </row>
    <row r="5226" spans="26:27" x14ac:dyDescent="0.2">
      <c r="Z5226" s="61">
        <v>33242</v>
      </c>
      <c r="AA5226">
        <v>2.5259999999999998</v>
      </c>
    </row>
    <row r="5227" spans="26:27" x14ac:dyDescent="0.2">
      <c r="Z5227" s="61">
        <v>33245</v>
      </c>
      <c r="AA5227">
        <v>2.5750000000000002</v>
      </c>
    </row>
    <row r="5228" spans="26:27" x14ac:dyDescent="0.2">
      <c r="Z5228" s="61">
        <v>33246</v>
      </c>
      <c r="AA5228">
        <v>2.57</v>
      </c>
    </row>
    <row r="5229" spans="26:27" x14ac:dyDescent="0.2">
      <c r="Z5229" s="61">
        <v>33247</v>
      </c>
      <c r="AA5229">
        <v>2.5594999999999999</v>
      </c>
    </row>
    <row r="5230" spans="26:27" x14ac:dyDescent="0.2">
      <c r="Z5230" s="61">
        <v>33248</v>
      </c>
      <c r="AA5230">
        <v>2.5659999999999998</v>
      </c>
    </row>
    <row r="5231" spans="26:27" x14ac:dyDescent="0.2">
      <c r="Z5231" s="61">
        <v>33249</v>
      </c>
      <c r="AA5231">
        <v>2.5859999999999999</v>
      </c>
    </row>
    <row r="5232" spans="26:27" x14ac:dyDescent="0.2">
      <c r="Z5232" s="61">
        <v>33252</v>
      </c>
      <c r="AA5232">
        <v>2.5949999999999998</v>
      </c>
    </row>
    <row r="5233" spans="26:27" x14ac:dyDescent="0.2">
      <c r="Z5233" s="61">
        <v>33253</v>
      </c>
      <c r="AA5233">
        <v>2.5949999999999998</v>
      </c>
    </row>
    <row r="5234" spans="26:27" x14ac:dyDescent="0.2">
      <c r="Z5234" s="61">
        <v>33254</v>
      </c>
      <c r="AA5234">
        <v>2.5920000000000001</v>
      </c>
    </row>
    <row r="5235" spans="26:27" x14ac:dyDescent="0.2">
      <c r="Z5235" s="61">
        <v>33255</v>
      </c>
      <c r="AA5235">
        <v>2.569</v>
      </c>
    </row>
    <row r="5236" spans="26:27" x14ac:dyDescent="0.2">
      <c r="Z5236" s="61">
        <v>33256</v>
      </c>
      <c r="AA5236">
        <v>2.5495000000000001</v>
      </c>
    </row>
    <row r="5237" spans="26:27" x14ac:dyDescent="0.2">
      <c r="Z5237" s="61">
        <v>33259</v>
      </c>
      <c r="AA5237">
        <v>2.5499999999999998</v>
      </c>
    </row>
    <row r="5238" spans="26:27" x14ac:dyDescent="0.2">
      <c r="Z5238" s="61">
        <v>33260</v>
      </c>
      <c r="AA5238">
        <v>2.5274999999999999</v>
      </c>
    </row>
    <row r="5239" spans="26:27" x14ac:dyDescent="0.2">
      <c r="Z5239" s="61">
        <v>33261</v>
      </c>
      <c r="AA5239">
        <v>2.528</v>
      </c>
    </row>
    <row r="5240" spans="26:27" x14ac:dyDescent="0.2">
      <c r="Z5240" s="61">
        <v>33262</v>
      </c>
      <c r="AA5240">
        <v>2.5449999999999999</v>
      </c>
    </row>
    <row r="5241" spans="26:27" x14ac:dyDescent="0.2">
      <c r="Z5241" s="61">
        <v>33263</v>
      </c>
      <c r="AA5241">
        <v>2.5489999999999999</v>
      </c>
    </row>
    <row r="5242" spans="26:27" x14ac:dyDescent="0.2">
      <c r="Z5242" s="61">
        <v>33266</v>
      </c>
      <c r="AA5242">
        <v>2.5474999999999999</v>
      </c>
    </row>
    <row r="5243" spans="26:27" x14ac:dyDescent="0.2">
      <c r="Z5243" s="61">
        <v>33267</v>
      </c>
      <c r="AA5243">
        <v>2.5449999999999999</v>
      </c>
    </row>
    <row r="5244" spans="26:27" x14ac:dyDescent="0.2">
      <c r="Z5244" s="61">
        <v>33268</v>
      </c>
      <c r="AA5244">
        <v>2.5375000000000001</v>
      </c>
    </row>
    <row r="5245" spans="26:27" x14ac:dyDescent="0.2">
      <c r="Z5245" s="61">
        <v>33269</v>
      </c>
      <c r="AA5245">
        <v>2.5430000000000001</v>
      </c>
    </row>
    <row r="5246" spans="26:27" x14ac:dyDescent="0.2">
      <c r="Z5246" s="61">
        <v>33270</v>
      </c>
      <c r="AA5246">
        <v>2.5129999999999999</v>
      </c>
    </row>
    <row r="5247" spans="26:27" x14ac:dyDescent="0.2">
      <c r="Z5247" s="61">
        <v>33273</v>
      </c>
      <c r="AA5247">
        <v>2.52</v>
      </c>
    </row>
    <row r="5248" spans="26:27" x14ac:dyDescent="0.2">
      <c r="Z5248" s="61">
        <v>33274</v>
      </c>
      <c r="AA5248">
        <v>2.5175000000000001</v>
      </c>
    </row>
    <row r="5249" spans="26:27" x14ac:dyDescent="0.2">
      <c r="Z5249" s="61">
        <v>33275</v>
      </c>
      <c r="AA5249">
        <v>2.5049999999999999</v>
      </c>
    </row>
    <row r="5250" spans="26:27" x14ac:dyDescent="0.2">
      <c r="Z5250" s="61">
        <v>33276</v>
      </c>
      <c r="AA5250">
        <v>2.496</v>
      </c>
    </row>
    <row r="5251" spans="26:27" x14ac:dyDescent="0.2">
      <c r="Z5251" s="61">
        <v>33277</v>
      </c>
      <c r="AA5251">
        <v>2.5249999999999999</v>
      </c>
    </row>
    <row r="5252" spans="26:27" x14ac:dyDescent="0.2">
      <c r="Z5252" s="61">
        <v>33280</v>
      </c>
      <c r="AA5252">
        <v>2.5099999999999998</v>
      </c>
    </row>
    <row r="5253" spans="26:27" x14ac:dyDescent="0.2">
      <c r="Z5253" s="61">
        <v>33281</v>
      </c>
      <c r="AA5253">
        <v>2.5259999999999998</v>
      </c>
    </row>
    <row r="5254" spans="26:27" x14ac:dyDescent="0.2">
      <c r="Z5254" s="61">
        <v>33282</v>
      </c>
      <c r="AA5254">
        <v>2.5350000000000001</v>
      </c>
    </row>
    <row r="5255" spans="26:27" x14ac:dyDescent="0.2">
      <c r="Z5255" s="61">
        <v>33283</v>
      </c>
      <c r="AA5255">
        <v>2.5369999999999999</v>
      </c>
    </row>
    <row r="5256" spans="26:27" x14ac:dyDescent="0.2">
      <c r="Z5256" s="61">
        <v>33284</v>
      </c>
      <c r="AA5256">
        <v>2.5380000000000003</v>
      </c>
    </row>
    <row r="5257" spans="26:27" x14ac:dyDescent="0.2">
      <c r="Z5257" s="61">
        <v>33287</v>
      </c>
      <c r="AA5257">
        <v>2.5380000000000003</v>
      </c>
    </row>
    <row r="5258" spans="26:27" x14ac:dyDescent="0.2">
      <c r="Z5258" s="61">
        <v>33288</v>
      </c>
      <c r="AA5258">
        <v>2.5274999999999999</v>
      </c>
    </row>
    <row r="5259" spans="26:27" x14ac:dyDescent="0.2">
      <c r="Z5259" s="61">
        <v>33289</v>
      </c>
      <c r="AA5259">
        <v>2.5470000000000002</v>
      </c>
    </row>
    <row r="5260" spans="26:27" x14ac:dyDescent="0.2">
      <c r="Z5260" s="61">
        <v>33290</v>
      </c>
      <c r="AA5260">
        <v>2.5394999999999999</v>
      </c>
    </row>
    <row r="5261" spans="26:27" x14ac:dyDescent="0.2">
      <c r="Z5261" s="61">
        <v>33291</v>
      </c>
      <c r="AA5261">
        <v>2.5390000000000001</v>
      </c>
    </row>
    <row r="5262" spans="26:27" x14ac:dyDescent="0.2">
      <c r="Z5262" s="61">
        <v>33294</v>
      </c>
      <c r="AA5262">
        <v>2.5625</v>
      </c>
    </row>
    <row r="5263" spans="26:27" x14ac:dyDescent="0.2">
      <c r="Z5263" s="61">
        <v>33295</v>
      </c>
      <c r="AA5263">
        <v>2.5670000000000002</v>
      </c>
    </row>
    <row r="5264" spans="26:27" x14ac:dyDescent="0.2">
      <c r="Z5264" s="61">
        <v>33296</v>
      </c>
      <c r="AA5264">
        <v>2.5680000000000001</v>
      </c>
    </row>
    <row r="5265" spans="26:27" x14ac:dyDescent="0.2">
      <c r="Z5265" s="61">
        <v>33297</v>
      </c>
      <c r="AA5265">
        <v>2.5670000000000002</v>
      </c>
    </row>
    <row r="5266" spans="26:27" x14ac:dyDescent="0.2">
      <c r="Z5266" s="61">
        <v>33298</v>
      </c>
      <c r="AA5266">
        <v>2.59</v>
      </c>
    </row>
    <row r="5267" spans="26:27" x14ac:dyDescent="0.2">
      <c r="Z5267" s="61">
        <v>33301</v>
      </c>
      <c r="AA5267">
        <v>2.5775000000000001</v>
      </c>
    </row>
    <row r="5268" spans="26:27" x14ac:dyDescent="0.2">
      <c r="Z5268" s="61">
        <v>33302</v>
      </c>
      <c r="AA5268">
        <v>2.585</v>
      </c>
    </row>
    <row r="5269" spans="26:27" x14ac:dyDescent="0.2">
      <c r="Z5269" s="61">
        <v>33303</v>
      </c>
      <c r="AA5269">
        <v>2.58</v>
      </c>
    </row>
    <row r="5270" spans="26:27" x14ac:dyDescent="0.2">
      <c r="Z5270" s="61">
        <v>33304</v>
      </c>
      <c r="AA5270">
        <v>2.5949999999999998</v>
      </c>
    </row>
    <row r="5271" spans="26:27" x14ac:dyDescent="0.2">
      <c r="Z5271" s="61">
        <v>33305</v>
      </c>
      <c r="AA5271">
        <v>2.5855000000000001</v>
      </c>
    </row>
    <row r="5272" spans="26:27" x14ac:dyDescent="0.2">
      <c r="Z5272" s="61">
        <v>33308</v>
      </c>
      <c r="AA5272">
        <v>2.61</v>
      </c>
    </row>
    <row r="5273" spans="26:27" x14ac:dyDescent="0.2">
      <c r="Z5273" s="61">
        <v>33309</v>
      </c>
      <c r="AA5273">
        <v>2.6120000000000001</v>
      </c>
    </row>
    <row r="5274" spans="26:27" x14ac:dyDescent="0.2">
      <c r="Z5274" s="61">
        <v>33310</v>
      </c>
      <c r="AA5274">
        <v>2.6074999999999999</v>
      </c>
    </row>
    <row r="5275" spans="26:27" x14ac:dyDescent="0.2">
      <c r="Z5275" s="61">
        <v>33311</v>
      </c>
      <c r="AA5275">
        <v>2.6274999999999999</v>
      </c>
    </row>
    <row r="5276" spans="26:27" x14ac:dyDescent="0.2">
      <c r="Z5276" s="61">
        <v>33312</v>
      </c>
      <c r="AA5276">
        <v>2.6414999999999997</v>
      </c>
    </row>
    <row r="5277" spans="26:27" x14ac:dyDescent="0.2">
      <c r="Z5277" s="61">
        <v>33315</v>
      </c>
      <c r="AA5277">
        <v>2.673</v>
      </c>
    </row>
    <row r="5278" spans="26:27" x14ac:dyDescent="0.2">
      <c r="Z5278" s="61">
        <v>33316</v>
      </c>
      <c r="AA5278">
        <v>2.7199999999999998</v>
      </c>
    </row>
    <row r="5279" spans="26:27" x14ac:dyDescent="0.2">
      <c r="Z5279" s="61">
        <v>33317</v>
      </c>
      <c r="AA5279">
        <v>2.7</v>
      </c>
    </row>
    <row r="5280" spans="26:27" x14ac:dyDescent="0.2">
      <c r="Z5280" s="61">
        <v>33318</v>
      </c>
      <c r="AA5280">
        <v>2.6680000000000001</v>
      </c>
    </row>
    <row r="5281" spans="26:27" x14ac:dyDescent="0.2">
      <c r="Z5281" s="61">
        <v>33319</v>
      </c>
      <c r="AA5281">
        <v>2.6974999999999998</v>
      </c>
    </row>
    <row r="5282" spans="26:27" x14ac:dyDescent="0.2">
      <c r="Z5282" s="61">
        <v>33322</v>
      </c>
      <c r="AA5282">
        <v>2.7080000000000002</v>
      </c>
    </row>
    <row r="5283" spans="26:27" x14ac:dyDescent="0.2">
      <c r="Z5283" s="61">
        <v>33323</v>
      </c>
      <c r="AA5283">
        <v>2.7330000000000001</v>
      </c>
    </row>
    <row r="5284" spans="26:27" x14ac:dyDescent="0.2">
      <c r="Z5284" s="61">
        <v>33324</v>
      </c>
      <c r="AA5284">
        <v>2.7315</v>
      </c>
    </row>
    <row r="5285" spans="26:27" x14ac:dyDescent="0.2">
      <c r="Z5285" s="61">
        <v>33325</v>
      </c>
      <c r="AA5285">
        <v>2.7330000000000001</v>
      </c>
    </row>
    <row r="5286" spans="26:27" x14ac:dyDescent="0.2">
      <c r="Z5286" s="61">
        <v>33326</v>
      </c>
      <c r="AA5286">
        <v>2.7330000000000001</v>
      </c>
    </row>
    <row r="5287" spans="26:27" x14ac:dyDescent="0.2">
      <c r="Z5287" s="61">
        <v>33329</v>
      </c>
      <c r="AA5287">
        <v>2.7330000000000001</v>
      </c>
    </row>
    <row r="5288" spans="26:27" x14ac:dyDescent="0.2">
      <c r="Z5288" s="61">
        <v>33330</v>
      </c>
      <c r="AA5288">
        <v>2.7</v>
      </c>
    </row>
    <row r="5289" spans="26:27" x14ac:dyDescent="0.2">
      <c r="Z5289" s="61">
        <v>33331</v>
      </c>
      <c r="AA5289">
        <v>2.6949999999999998</v>
      </c>
    </row>
    <row r="5290" spans="26:27" x14ac:dyDescent="0.2">
      <c r="Z5290" s="61">
        <v>33332</v>
      </c>
      <c r="AA5290">
        <v>2.7090000000000001</v>
      </c>
    </row>
    <row r="5291" spans="26:27" x14ac:dyDescent="0.2">
      <c r="Z5291" s="61">
        <v>33333</v>
      </c>
      <c r="AA5291">
        <v>2.6949999999999998</v>
      </c>
    </row>
    <row r="5292" spans="26:27" x14ac:dyDescent="0.2">
      <c r="Z5292" s="61">
        <v>33336</v>
      </c>
      <c r="AA5292">
        <v>2.7149999999999999</v>
      </c>
    </row>
    <row r="5293" spans="26:27" x14ac:dyDescent="0.2">
      <c r="Z5293" s="61">
        <v>33337</v>
      </c>
      <c r="AA5293">
        <v>2.7075</v>
      </c>
    </row>
    <row r="5294" spans="26:27" x14ac:dyDescent="0.2">
      <c r="Z5294" s="61">
        <v>33338</v>
      </c>
      <c r="AA5294">
        <v>2.7</v>
      </c>
    </row>
    <row r="5295" spans="26:27" x14ac:dyDescent="0.2">
      <c r="Z5295" s="61">
        <v>33339</v>
      </c>
      <c r="AA5295">
        <v>2.6974999999999998</v>
      </c>
    </row>
    <row r="5296" spans="26:27" x14ac:dyDescent="0.2">
      <c r="Z5296" s="61">
        <v>33340</v>
      </c>
      <c r="AA5296">
        <v>2.7175000000000002</v>
      </c>
    </row>
    <row r="5297" spans="26:27" x14ac:dyDescent="0.2">
      <c r="Z5297" s="61">
        <v>33343</v>
      </c>
      <c r="AA5297">
        <v>2.7149999999999999</v>
      </c>
    </row>
    <row r="5298" spans="26:27" x14ac:dyDescent="0.2">
      <c r="Z5298" s="61">
        <v>33344</v>
      </c>
      <c r="AA5298">
        <v>2.7160000000000002</v>
      </c>
    </row>
    <row r="5299" spans="26:27" x14ac:dyDescent="0.2">
      <c r="Z5299" s="61">
        <v>33345</v>
      </c>
      <c r="AA5299">
        <v>2.7130999999999998</v>
      </c>
    </row>
    <row r="5300" spans="26:27" x14ac:dyDescent="0.2">
      <c r="Z5300" s="61">
        <v>33346</v>
      </c>
      <c r="AA5300">
        <v>2.7250000000000001</v>
      </c>
    </row>
    <row r="5301" spans="26:27" x14ac:dyDescent="0.2">
      <c r="Z5301" s="61">
        <v>33347</v>
      </c>
      <c r="AA5301">
        <v>2.77</v>
      </c>
    </row>
    <row r="5302" spans="26:27" x14ac:dyDescent="0.2">
      <c r="Z5302" s="61">
        <v>33350</v>
      </c>
      <c r="AA5302">
        <v>2.7774999999999999</v>
      </c>
    </row>
    <row r="5303" spans="26:27" x14ac:dyDescent="0.2">
      <c r="Z5303" s="61">
        <v>33351</v>
      </c>
      <c r="AA5303">
        <v>2.7774999999999999</v>
      </c>
    </row>
    <row r="5304" spans="26:27" x14ac:dyDescent="0.2">
      <c r="Z5304" s="61">
        <v>33352</v>
      </c>
      <c r="AA5304">
        <v>2.7829999999999999</v>
      </c>
    </row>
    <row r="5305" spans="26:27" x14ac:dyDescent="0.2">
      <c r="Z5305" s="61">
        <v>33353</v>
      </c>
      <c r="AA5305">
        <v>2.7789999999999999</v>
      </c>
    </row>
    <row r="5306" spans="26:27" x14ac:dyDescent="0.2">
      <c r="Z5306" s="61">
        <v>33354</v>
      </c>
      <c r="AA5306">
        <v>2.7875000000000001</v>
      </c>
    </row>
    <row r="5307" spans="26:27" x14ac:dyDescent="0.2">
      <c r="Z5307" s="61">
        <v>33357</v>
      </c>
      <c r="AA5307">
        <v>2.7875000000000001</v>
      </c>
    </row>
    <row r="5308" spans="26:27" x14ac:dyDescent="0.2">
      <c r="Z5308" s="61">
        <v>33358</v>
      </c>
      <c r="AA5308">
        <v>2.7650000000000001</v>
      </c>
    </row>
    <row r="5309" spans="26:27" x14ac:dyDescent="0.2">
      <c r="Z5309" s="61">
        <v>33359</v>
      </c>
      <c r="AA5309">
        <v>2.7549999999999999</v>
      </c>
    </row>
    <row r="5310" spans="26:27" x14ac:dyDescent="0.2">
      <c r="Z5310" s="61">
        <v>33360</v>
      </c>
      <c r="AA5310">
        <v>2.7720000000000002</v>
      </c>
    </row>
    <row r="5311" spans="26:27" x14ac:dyDescent="0.2">
      <c r="Z5311" s="61">
        <v>33361</v>
      </c>
      <c r="AA5311">
        <v>2.8025000000000002</v>
      </c>
    </row>
    <row r="5312" spans="26:27" x14ac:dyDescent="0.2">
      <c r="Z5312" s="61">
        <v>33364</v>
      </c>
      <c r="AA5312">
        <v>2.7949999999999999</v>
      </c>
    </row>
    <row r="5313" spans="26:27" x14ac:dyDescent="0.2">
      <c r="Z5313" s="61">
        <v>33365</v>
      </c>
      <c r="AA5313">
        <v>2.7805999999999997</v>
      </c>
    </row>
    <row r="5314" spans="26:27" x14ac:dyDescent="0.2">
      <c r="Z5314" s="61">
        <v>33366</v>
      </c>
      <c r="AA5314">
        <v>2.7774999999999999</v>
      </c>
    </row>
    <row r="5315" spans="26:27" x14ac:dyDescent="0.2">
      <c r="Z5315" s="61">
        <v>33367</v>
      </c>
      <c r="AA5315">
        <v>2.7949999999999999</v>
      </c>
    </row>
    <row r="5316" spans="26:27" x14ac:dyDescent="0.2">
      <c r="Z5316" s="61">
        <v>33368</v>
      </c>
      <c r="AA5316">
        <v>2.7909999999999999</v>
      </c>
    </row>
    <row r="5317" spans="26:27" x14ac:dyDescent="0.2">
      <c r="Z5317" s="61">
        <v>33371</v>
      </c>
      <c r="AA5317">
        <v>2.794</v>
      </c>
    </row>
    <row r="5318" spans="26:27" x14ac:dyDescent="0.2">
      <c r="Z5318" s="61">
        <v>33372</v>
      </c>
      <c r="AA5318">
        <v>2.7850000000000001</v>
      </c>
    </row>
    <row r="5319" spans="26:27" x14ac:dyDescent="0.2">
      <c r="Z5319" s="61">
        <v>33373</v>
      </c>
      <c r="AA5319">
        <v>2.7749999999999999</v>
      </c>
    </row>
    <row r="5320" spans="26:27" x14ac:dyDescent="0.2">
      <c r="Z5320" s="61">
        <v>33374</v>
      </c>
      <c r="AA5320">
        <v>2.7800000000000002</v>
      </c>
    </row>
    <row r="5321" spans="26:27" x14ac:dyDescent="0.2">
      <c r="Z5321" s="61">
        <v>33375</v>
      </c>
      <c r="AA5321">
        <v>2.8140000000000001</v>
      </c>
    </row>
    <row r="5322" spans="26:27" x14ac:dyDescent="0.2">
      <c r="Z5322" s="61">
        <v>33378</v>
      </c>
      <c r="AA5322">
        <v>2.8149999999999999</v>
      </c>
    </row>
    <row r="5323" spans="26:27" x14ac:dyDescent="0.2">
      <c r="Z5323" s="61">
        <v>33379</v>
      </c>
      <c r="AA5323">
        <v>2.8016000000000001</v>
      </c>
    </row>
    <row r="5324" spans="26:27" x14ac:dyDescent="0.2">
      <c r="Z5324" s="61">
        <v>33380</v>
      </c>
      <c r="AA5324">
        <v>2.8050000000000002</v>
      </c>
    </row>
    <row r="5325" spans="26:27" x14ac:dyDescent="0.2">
      <c r="Z5325" s="61">
        <v>33381</v>
      </c>
      <c r="AA5325">
        <v>2.81</v>
      </c>
    </row>
    <row r="5326" spans="26:27" x14ac:dyDescent="0.2">
      <c r="Z5326" s="61">
        <v>33382</v>
      </c>
      <c r="AA5326">
        <v>2.8</v>
      </c>
    </row>
    <row r="5327" spans="26:27" x14ac:dyDescent="0.2">
      <c r="Z5327" s="61">
        <v>33385</v>
      </c>
      <c r="AA5327">
        <v>2.8</v>
      </c>
    </row>
    <row r="5328" spans="26:27" x14ac:dyDescent="0.2">
      <c r="Z5328" s="61">
        <v>33386</v>
      </c>
      <c r="AA5328">
        <v>2.8029999999999999</v>
      </c>
    </row>
    <row r="5329" spans="26:27" x14ac:dyDescent="0.2">
      <c r="Z5329" s="61">
        <v>33387</v>
      </c>
      <c r="AA5329">
        <v>2.7974999999999999</v>
      </c>
    </row>
    <row r="5330" spans="26:27" x14ac:dyDescent="0.2">
      <c r="Z5330" s="61">
        <v>33388</v>
      </c>
      <c r="AA5330">
        <v>2.81</v>
      </c>
    </row>
    <row r="5331" spans="26:27" x14ac:dyDescent="0.2">
      <c r="Z5331" s="61">
        <v>33389</v>
      </c>
      <c r="AA5331">
        <v>2.8220000000000001</v>
      </c>
    </row>
    <row r="5332" spans="26:27" x14ac:dyDescent="0.2">
      <c r="Z5332" s="61">
        <v>33392</v>
      </c>
      <c r="AA5332">
        <v>2.8315000000000001</v>
      </c>
    </row>
    <row r="5333" spans="26:27" x14ac:dyDescent="0.2">
      <c r="Z5333" s="61">
        <v>33393</v>
      </c>
      <c r="AA5333">
        <v>2.8250000000000002</v>
      </c>
    </row>
    <row r="5334" spans="26:27" x14ac:dyDescent="0.2">
      <c r="Z5334" s="61">
        <v>33394</v>
      </c>
      <c r="AA5334">
        <v>2.82</v>
      </c>
    </row>
    <row r="5335" spans="26:27" x14ac:dyDescent="0.2">
      <c r="Z5335" s="61">
        <v>33395</v>
      </c>
      <c r="AA5335">
        <v>2.8380000000000001</v>
      </c>
    </row>
    <row r="5336" spans="26:27" x14ac:dyDescent="0.2">
      <c r="Z5336" s="61">
        <v>33396</v>
      </c>
      <c r="AA5336">
        <v>2.843</v>
      </c>
    </row>
    <row r="5337" spans="26:27" x14ac:dyDescent="0.2">
      <c r="Z5337" s="61">
        <v>33399</v>
      </c>
      <c r="AA5337">
        <v>2.8449999999999998</v>
      </c>
    </row>
    <row r="5338" spans="26:27" x14ac:dyDescent="0.2">
      <c r="Z5338" s="61">
        <v>33400</v>
      </c>
      <c r="AA5338">
        <v>2.847</v>
      </c>
    </row>
    <row r="5339" spans="26:27" x14ac:dyDescent="0.2">
      <c r="Z5339" s="61">
        <v>33401</v>
      </c>
      <c r="AA5339">
        <v>2.863</v>
      </c>
    </row>
    <row r="5340" spans="26:27" x14ac:dyDescent="0.2">
      <c r="Z5340" s="61">
        <v>33402</v>
      </c>
      <c r="AA5340">
        <v>2.883</v>
      </c>
    </row>
    <row r="5341" spans="26:27" x14ac:dyDescent="0.2">
      <c r="Z5341" s="61">
        <v>33403</v>
      </c>
      <c r="AA5341">
        <v>2.8730000000000002</v>
      </c>
    </row>
    <row r="5342" spans="26:27" x14ac:dyDescent="0.2">
      <c r="Z5342" s="61">
        <v>33406</v>
      </c>
      <c r="AA5342">
        <v>2.8834999999999997</v>
      </c>
    </row>
    <row r="5343" spans="26:27" x14ac:dyDescent="0.2">
      <c r="Z5343" s="61">
        <v>33407</v>
      </c>
      <c r="AA5343">
        <v>2.8919999999999999</v>
      </c>
    </row>
    <row r="5344" spans="26:27" x14ac:dyDescent="0.2">
      <c r="Z5344" s="61">
        <v>33408</v>
      </c>
      <c r="AA5344">
        <v>2.8774999999999999</v>
      </c>
    </row>
    <row r="5345" spans="26:27" x14ac:dyDescent="0.2">
      <c r="Z5345" s="61">
        <v>33409</v>
      </c>
      <c r="AA5345">
        <v>2.8769999999999998</v>
      </c>
    </row>
    <row r="5346" spans="26:27" x14ac:dyDescent="0.2">
      <c r="Z5346" s="61">
        <v>33410</v>
      </c>
      <c r="AA5346">
        <v>2.8810000000000002</v>
      </c>
    </row>
    <row r="5347" spans="26:27" x14ac:dyDescent="0.2">
      <c r="Z5347" s="61">
        <v>33413</v>
      </c>
      <c r="AA5347">
        <v>2.863</v>
      </c>
    </row>
    <row r="5348" spans="26:27" x14ac:dyDescent="0.2">
      <c r="Z5348" s="61">
        <v>33414</v>
      </c>
      <c r="AA5348">
        <v>2.8849999999999998</v>
      </c>
    </row>
    <row r="5349" spans="26:27" x14ac:dyDescent="0.2">
      <c r="Z5349" s="61">
        <v>33415</v>
      </c>
      <c r="AA5349">
        <v>2.8774999999999999</v>
      </c>
    </row>
    <row r="5350" spans="26:27" x14ac:dyDescent="0.2">
      <c r="Z5350" s="61">
        <v>33416</v>
      </c>
      <c r="AA5350">
        <v>2.875</v>
      </c>
    </row>
    <row r="5351" spans="26:27" x14ac:dyDescent="0.2">
      <c r="Z5351" s="61">
        <v>33417</v>
      </c>
      <c r="AA5351">
        <v>2.8879999999999999</v>
      </c>
    </row>
    <row r="5352" spans="26:27" x14ac:dyDescent="0.2">
      <c r="Z5352" s="61">
        <v>33420</v>
      </c>
      <c r="AA5352">
        <v>2.8929999999999998</v>
      </c>
    </row>
    <row r="5353" spans="26:27" x14ac:dyDescent="0.2">
      <c r="Z5353" s="61">
        <v>33421</v>
      </c>
      <c r="AA5353">
        <v>2.91</v>
      </c>
    </row>
    <row r="5354" spans="26:27" x14ac:dyDescent="0.2">
      <c r="Z5354" s="61">
        <v>33422</v>
      </c>
      <c r="AA5354">
        <v>2.9018000000000002</v>
      </c>
    </row>
    <row r="5355" spans="26:27" x14ac:dyDescent="0.2">
      <c r="Z5355" s="61">
        <v>33423</v>
      </c>
      <c r="AA5355">
        <v>2.9096000000000002</v>
      </c>
    </row>
    <row r="5356" spans="26:27" x14ac:dyDescent="0.2">
      <c r="Z5356" s="61">
        <v>33424</v>
      </c>
      <c r="AA5356">
        <v>2.911</v>
      </c>
    </row>
    <row r="5357" spans="26:27" x14ac:dyDescent="0.2">
      <c r="Z5357" s="61">
        <v>33427</v>
      </c>
      <c r="AA5357">
        <v>2.87</v>
      </c>
    </row>
    <row r="5358" spans="26:27" x14ac:dyDescent="0.2">
      <c r="Z5358" s="61">
        <v>33428</v>
      </c>
      <c r="AA5358">
        <v>2.8925000000000001</v>
      </c>
    </row>
    <row r="5359" spans="26:27" x14ac:dyDescent="0.2">
      <c r="Z5359" s="61">
        <v>33429</v>
      </c>
      <c r="AA5359">
        <v>2.8849999999999998</v>
      </c>
    </row>
    <row r="5360" spans="26:27" x14ac:dyDescent="0.2">
      <c r="Z5360" s="61">
        <v>33430</v>
      </c>
      <c r="AA5360">
        <v>2.9</v>
      </c>
    </row>
    <row r="5361" spans="26:27" x14ac:dyDescent="0.2">
      <c r="Z5361" s="61">
        <v>33431</v>
      </c>
      <c r="AA5361">
        <v>2.8650000000000002</v>
      </c>
    </row>
    <row r="5362" spans="26:27" x14ac:dyDescent="0.2">
      <c r="Z5362" s="61">
        <v>33434</v>
      </c>
      <c r="AA5362">
        <v>2.86</v>
      </c>
    </row>
    <row r="5363" spans="26:27" x14ac:dyDescent="0.2">
      <c r="Z5363" s="61">
        <v>33435</v>
      </c>
      <c r="AA5363">
        <v>2.875</v>
      </c>
    </row>
    <row r="5364" spans="26:27" x14ac:dyDescent="0.2">
      <c r="Z5364" s="61">
        <v>33436</v>
      </c>
      <c r="AA5364">
        <v>2.8725000000000001</v>
      </c>
    </row>
    <row r="5365" spans="26:27" x14ac:dyDescent="0.2">
      <c r="Z5365" s="61">
        <v>33437</v>
      </c>
      <c r="AA5365">
        <v>2.87</v>
      </c>
    </row>
    <row r="5366" spans="26:27" x14ac:dyDescent="0.2">
      <c r="Z5366" s="61">
        <v>33438</v>
      </c>
      <c r="AA5366">
        <v>2.851</v>
      </c>
    </row>
    <row r="5367" spans="26:27" x14ac:dyDescent="0.2">
      <c r="Z5367" s="61">
        <v>33441</v>
      </c>
      <c r="AA5367">
        <v>2.8650000000000002</v>
      </c>
    </row>
    <row r="5368" spans="26:27" x14ac:dyDescent="0.2">
      <c r="Z5368" s="61">
        <v>33442</v>
      </c>
      <c r="AA5368">
        <v>2.875</v>
      </c>
    </row>
    <row r="5369" spans="26:27" x14ac:dyDescent="0.2">
      <c r="Z5369" s="61">
        <v>33443</v>
      </c>
      <c r="AA5369">
        <v>2.8529999999999998</v>
      </c>
    </row>
    <row r="5370" spans="26:27" x14ac:dyDescent="0.2">
      <c r="Z5370" s="61">
        <v>33444</v>
      </c>
      <c r="AA5370">
        <v>2.8660000000000001</v>
      </c>
    </row>
    <row r="5371" spans="26:27" x14ac:dyDescent="0.2">
      <c r="Z5371" s="61">
        <v>33445</v>
      </c>
      <c r="AA5371">
        <v>2.8631000000000002</v>
      </c>
    </row>
    <row r="5372" spans="26:27" x14ac:dyDescent="0.2">
      <c r="Z5372" s="61">
        <v>33448</v>
      </c>
      <c r="AA5372">
        <v>2.8685999999999998</v>
      </c>
    </row>
    <row r="5373" spans="26:27" x14ac:dyDescent="0.2">
      <c r="Z5373" s="61">
        <v>33449</v>
      </c>
      <c r="AA5373">
        <v>2.875</v>
      </c>
    </row>
    <row r="5374" spans="26:27" x14ac:dyDescent="0.2">
      <c r="Z5374" s="61">
        <v>33450</v>
      </c>
      <c r="AA5374">
        <v>2.8641000000000001</v>
      </c>
    </row>
    <row r="5375" spans="26:27" x14ac:dyDescent="0.2">
      <c r="Z5375" s="61">
        <v>33451</v>
      </c>
      <c r="AA5375">
        <v>2.8660000000000001</v>
      </c>
    </row>
    <row r="5376" spans="26:27" x14ac:dyDescent="0.2">
      <c r="Z5376" s="61">
        <v>33452</v>
      </c>
      <c r="AA5376">
        <v>2.8769999999999998</v>
      </c>
    </row>
    <row r="5377" spans="26:27" x14ac:dyDescent="0.2">
      <c r="Z5377" s="61">
        <v>33455</v>
      </c>
      <c r="AA5377">
        <v>2.8519999999999999</v>
      </c>
    </row>
    <row r="5378" spans="26:27" x14ac:dyDescent="0.2">
      <c r="Z5378" s="61">
        <v>33456</v>
      </c>
      <c r="AA5378">
        <v>2.8490000000000002</v>
      </c>
    </row>
    <row r="5379" spans="26:27" x14ac:dyDescent="0.2">
      <c r="Z5379" s="61">
        <v>33457</v>
      </c>
      <c r="AA5379">
        <v>2.84</v>
      </c>
    </row>
    <row r="5380" spans="26:27" x14ac:dyDescent="0.2">
      <c r="Z5380" s="61">
        <v>33458</v>
      </c>
      <c r="AA5380">
        <v>2.8449999999999998</v>
      </c>
    </row>
    <row r="5381" spans="26:27" x14ac:dyDescent="0.2">
      <c r="Z5381" s="61">
        <v>33459</v>
      </c>
      <c r="AA5381">
        <v>2.8624999999999998</v>
      </c>
    </row>
    <row r="5382" spans="26:27" x14ac:dyDescent="0.2">
      <c r="Z5382" s="61">
        <v>33462</v>
      </c>
      <c r="AA5382">
        <v>2.8595000000000002</v>
      </c>
    </row>
    <row r="5383" spans="26:27" x14ac:dyDescent="0.2">
      <c r="Z5383" s="61">
        <v>33463</v>
      </c>
      <c r="AA5383">
        <v>2.86</v>
      </c>
    </row>
    <row r="5384" spans="26:27" x14ac:dyDescent="0.2">
      <c r="Z5384" s="61">
        <v>33464</v>
      </c>
      <c r="AA5384">
        <v>2.8694999999999999</v>
      </c>
    </row>
    <row r="5385" spans="26:27" x14ac:dyDescent="0.2">
      <c r="Z5385" s="61">
        <v>33465</v>
      </c>
      <c r="AA5385">
        <v>2.8759999999999999</v>
      </c>
    </row>
    <row r="5386" spans="26:27" x14ac:dyDescent="0.2">
      <c r="Z5386" s="61">
        <v>33466</v>
      </c>
      <c r="AA5386">
        <v>2.8860000000000001</v>
      </c>
    </row>
    <row r="5387" spans="26:27" x14ac:dyDescent="0.2">
      <c r="Z5387" s="61">
        <v>33469</v>
      </c>
      <c r="AA5387">
        <v>2.9130000000000003</v>
      </c>
    </row>
    <row r="5388" spans="26:27" x14ac:dyDescent="0.2">
      <c r="Z5388" s="61">
        <v>33470</v>
      </c>
      <c r="AA5388">
        <v>2.89</v>
      </c>
    </row>
    <row r="5389" spans="26:27" x14ac:dyDescent="0.2">
      <c r="Z5389" s="61">
        <v>33471</v>
      </c>
      <c r="AA5389">
        <v>2.855</v>
      </c>
    </row>
    <row r="5390" spans="26:27" x14ac:dyDescent="0.2">
      <c r="Z5390" s="61">
        <v>33472</v>
      </c>
      <c r="AA5390">
        <v>2.8689999999999998</v>
      </c>
    </row>
    <row r="5391" spans="26:27" x14ac:dyDescent="0.2">
      <c r="Z5391" s="61">
        <v>33473</v>
      </c>
      <c r="AA5391">
        <v>2.8797000000000001</v>
      </c>
    </row>
    <row r="5392" spans="26:27" x14ac:dyDescent="0.2">
      <c r="Z5392" s="61">
        <v>33476</v>
      </c>
      <c r="AA5392">
        <v>2.87</v>
      </c>
    </row>
    <row r="5393" spans="26:27" x14ac:dyDescent="0.2">
      <c r="Z5393" s="61">
        <v>33477</v>
      </c>
      <c r="AA5393">
        <v>2.8780000000000001</v>
      </c>
    </row>
    <row r="5394" spans="26:27" x14ac:dyDescent="0.2">
      <c r="Z5394" s="61">
        <v>33478</v>
      </c>
      <c r="AA5394">
        <v>2.8475000000000001</v>
      </c>
    </row>
    <row r="5395" spans="26:27" x14ac:dyDescent="0.2">
      <c r="Z5395" s="61">
        <v>33479</v>
      </c>
      <c r="AA5395">
        <v>2.8754999999999997</v>
      </c>
    </row>
    <row r="5396" spans="26:27" x14ac:dyDescent="0.2">
      <c r="Z5396" s="61">
        <v>33480</v>
      </c>
      <c r="AA5396">
        <v>2.8740000000000001</v>
      </c>
    </row>
    <row r="5397" spans="26:27" x14ac:dyDescent="0.2">
      <c r="Z5397" s="61">
        <v>33483</v>
      </c>
      <c r="AA5397">
        <v>2.8774999999999999</v>
      </c>
    </row>
    <row r="5398" spans="26:27" x14ac:dyDescent="0.2">
      <c r="Z5398" s="61">
        <v>33484</v>
      </c>
      <c r="AA5398">
        <v>2.8719999999999999</v>
      </c>
    </row>
    <row r="5399" spans="26:27" x14ac:dyDescent="0.2">
      <c r="Z5399" s="61">
        <v>33485</v>
      </c>
      <c r="AA5399">
        <v>2.8685999999999998</v>
      </c>
    </row>
    <row r="5400" spans="26:27" x14ac:dyDescent="0.2">
      <c r="Z5400" s="61">
        <v>33486</v>
      </c>
      <c r="AA5400">
        <v>2.8689999999999998</v>
      </c>
    </row>
    <row r="5401" spans="26:27" x14ac:dyDescent="0.2">
      <c r="Z5401" s="61">
        <v>33487</v>
      </c>
      <c r="AA5401">
        <v>2.8574999999999999</v>
      </c>
    </row>
    <row r="5402" spans="26:27" x14ac:dyDescent="0.2">
      <c r="Z5402" s="61">
        <v>33490</v>
      </c>
      <c r="AA5402">
        <v>2.8155000000000001</v>
      </c>
    </row>
    <row r="5403" spans="26:27" x14ac:dyDescent="0.2">
      <c r="Z5403" s="61">
        <v>33491</v>
      </c>
      <c r="AA5403">
        <v>2.843</v>
      </c>
    </row>
    <row r="5404" spans="26:27" x14ac:dyDescent="0.2">
      <c r="Z5404" s="61">
        <v>33492</v>
      </c>
      <c r="AA5404">
        <v>2.8420000000000001</v>
      </c>
    </row>
    <row r="5405" spans="26:27" x14ac:dyDescent="0.2">
      <c r="Z5405" s="61">
        <v>33493</v>
      </c>
      <c r="AA5405">
        <v>2.8319999999999999</v>
      </c>
    </row>
    <row r="5406" spans="26:27" x14ac:dyDescent="0.2">
      <c r="Z5406" s="61">
        <v>33494</v>
      </c>
      <c r="AA5406">
        <v>2.8254000000000001</v>
      </c>
    </row>
    <row r="5407" spans="26:27" x14ac:dyDescent="0.2">
      <c r="Z5407" s="61">
        <v>33497</v>
      </c>
      <c r="AA5407">
        <v>2.7930000000000001</v>
      </c>
    </row>
    <row r="5408" spans="26:27" x14ac:dyDescent="0.2">
      <c r="Z5408" s="61">
        <v>33498</v>
      </c>
      <c r="AA5408">
        <v>2.8162000000000003</v>
      </c>
    </row>
    <row r="5409" spans="26:27" x14ac:dyDescent="0.2">
      <c r="Z5409" s="61">
        <v>33499</v>
      </c>
      <c r="AA5409">
        <v>2.8260000000000001</v>
      </c>
    </row>
    <row r="5410" spans="26:27" x14ac:dyDescent="0.2">
      <c r="Z5410" s="61">
        <v>33500</v>
      </c>
      <c r="AA5410">
        <v>2.8260000000000001</v>
      </c>
    </row>
    <row r="5411" spans="26:27" x14ac:dyDescent="0.2">
      <c r="Z5411" s="61">
        <v>33501</v>
      </c>
      <c r="AA5411">
        <v>2.8340000000000001</v>
      </c>
    </row>
    <row r="5412" spans="26:27" x14ac:dyDescent="0.2">
      <c r="Z5412" s="61">
        <v>33504</v>
      </c>
      <c r="AA5412">
        <v>2.8209999999999997</v>
      </c>
    </row>
    <row r="5413" spans="26:27" x14ac:dyDescent="0.2">
      <c r="Z5413" s="61">
        <v>33505</v>
      </c>
      <c r="AA5413">
        <v>2.8115999999999999</v>
      </c>
    </row>
    <row r="5414" spans="26:27" x14ac:dyDescent="0.2">
      <c r="Z5414" s="61">
        <v>33506</v>
      </c>
      <c r="AA5414">
        <v>2.8254999999999999</v>
      </c>
    </row>
    <row r="5415" spans="26:27" x14ac:dyDescent="0.2">
      <c r="Z5415" s="61">
        <v>33507</v>
      </c>
      <c r="AA5415">
        <v>2.8159000000000001</v>
      </c>
    </row>
    <row r="5416" spans="26:27" x14ac:dyDescent="0.2">
      <c r="Z5416" s="61">
        <v>33508</v>
      </c>
      <c r="AA5416">
        <v>2.8252000000000002</v>
      </c>
    </row>
    <row r="5417" spans="26:27" x14ac:dyDescent="0.2">
      <c r="Z5417" s="61">
        <v>33511</v>
      </c>
      <c r="AA5417">
        <v>2.8025000000000002</v>
      </c>
    </row>
    <row r="5418" spans="26:27" x14ac:dyDescent="0.2">
      <c r="Z5418" s="61">
        <v>33512</v>
      </c>
      <c r="AA5418">
        <v>2.806</v>
      </c>
    </row>
    <row r="5419" spans="26:27" x14ac:dyDescent="0.2">
      <c r="Z5419" s="61">
        <v>33513</v>
      </c>
      <c r="AA5419">
        <v>2.8090000000000002</v>
      </c>
    </row>
    <row r="5420" spans="26:27" x14ac:dyDescent="0.2">
      <c r="Z5420" s="61">
        <v>33514</v>
      </c>
      <c r="AA5420">
        <v>2.8079999999999998</v>
      </c>
    </row>
    <row r="5421" spans="26:27" x14ac:dyDescent="0.2">
      <c r="Z5421" s="61">
        <v>33515</v>
      </c>
      <c r="AA5421">
        <v>2.8040000000000003</v>
      </c>
    </row>
    <row r="5422" spans="26:27" x14ac:dyDescent="0.2">
      <c r="Z5422" s="61">
        <v>33518</v>
      </c>
      <c r="AA5422">
        <v>2.8140000000000001</v>
      </c>
    </row>
    <row r="5423" spans="26:27" x14ac:dyDescent="0.2">
      <c r="Z5423" s="61">
        <v>33519</v>
      </c>
      <c r="AA5423">
        <v>2.8201999999999998</v>
      </c>
    </row>
    <row r="5424" spans="26:27" x14ac:dyDescent="0.2">
      <c r="Z5424" s="61">
        <v>33520</v>
      </c>
      <c r="AA5424">
        <v>2.8306</v>
      </c>
    </row>
    <row r="5425" spans="26:27" x14ac:dyDescent="0.2">
      <c r="Z5425" s="61">
        <v>33521</v>
      </c>
      <c r="AA5425">
        <v>2.8279999999999998</v>
      </c>
    </row>
    <row r="5426" spans="26:27" x14ac:dyDescent="0.2">
      <c r="Z5426" s="61">
        <v>33522</v>
      </c>
      <c r="AA5426">
        <v>2.8250000000000002</v>
      </c>
    </row>
    <row r="5427" spans="26:27" x14ac:dyDescent="0.2">
      <c r="Z5427" s="61">
        <v>33525</v>
      </c>
      <c r="AA5427">
        <v>2.8275000000000001</v>
      </c>
    </row>
    <row r="5428" spans="26:27" x14ac:dyDescent="0.2">
      <c r="Z5428" s="61">
        <v>33526</v>
      </c>
      <c r="AA5428">
        <v>2.8374999999999999</v>
      </c>
    </row>
    <row r="5429" spans="26:27" x14ac:dyDescent="0.2">
      <c r="Z5429" s="61">
        <v>33527</v>
      </c>
      <c r="AA5429">
        <v>2.8380000000000001</v>
      </c>
    </row>
    <row r="5430" spans="26:27" x14ac:dyDescent="0.2">
      <c r="Z5430" s="61">
        <v>33528</v>
      </c>
      <c r="AA5430">
        <v>2.8359999999999999</v>
      </c>
    </row>
    <row r="5431" spans="26:27" x14ac:dyDescent="0.2">
      <c r="Z5431" s="61">
        <v>33529</v>
      </c>
      <c r="AA5431">
        <v>2.835</v>
      </c>
    </row>
    <row r="5432" spans="26:27" x14ac:dyDescent="0.2">
      <c r="Z5432" s="61">
        <v>33532</v>
      </c>
      <c r="AA5432">
        <v>2.8315000000000001</v>
      </c>
    </row>
    <row r="5433" spans="26:27" x14ac:dyDescent="0.2">
      <c r="Z5433" s="61">
        <v>33533</v>
      </c>
      <c r="AA5433">
        <v>2.8380999999999998</v>
      </c>
    </row>
    <row r="5434" spans="26:27" x14ac:dyDescent="0.2">
      <c r="Z5434" s="61">
        <v>33534</v>
      </c>
      <c r="AA5434">
        <v>2.8510999999999997</v>
      </c>
    </row>
    <row r="5435" spans="26:27" x14ac:dyDescent="0.2">
      <c r="Z5435" s="61">
        <v>33535</v>
      </c>
      <c r="AA5435">
        <v>2.8471000000000002</v>
      </c>
    </row>
    <row r="5436" spans="26:27" x14ac:dyDescent="0.2">
      <c r="Z5436" s="61">
        <v>33536</v>
      </c>
      <c r="AA5436">
        <v>2.8479999999999999</v>
      </c>
    </row>
    <row r="5437" spans="26:27" x14ac:dyDescent="0.2">
      <c r="Z5437" s="61">
        <v>33539</v>
      </c>
      <c r="AA5437">
        <v>2.8534999999999999</v>
      </c>
    </row>
    <row r="5438" spans="26:27" x14ac:dyDescent="0.2">
      <c r="Z5438" s="61">
        <v>33540</v>
      </c>
      <c r="AA5438">
        <v>2.8494999999999999</v>
      </c>
    </row>
    <row r="5439" spans="26:27" x14ac:dyDescent="0.2">
      <c r="Z5439" s="61">
        <v>33541</v>
      </c>
      <c r="AA5439">
        <v>2.8429000000000002</v>
      </c>
    </row>
    <row r="5440" spans="26:27" x14ac:dyDescent="0.2">
      <c r="Z5440" s="61">
        <v>33542</v>
      </c>
      <c r="AA5440">
        <v>2.8325</v>
      </c>
    </row>
    <row r="5441" spans="26:27" x14ac:dyDescent="0.2">
      <c r="Z5441" s="61">
        <v>33543</v>
      </c>
      <c r="AA5441">
        <v>2.8325</v>
      </c>
    </row>
    <row r="5442" spans="26:27" x14ac:dyDescent="0.2">
      <c r="Z5442" s="61">
        <v>33546</v>
      </c>
      <c r="AA5442">
        <v>2.8050000000000002</v>
      </c>
    </row>
    <row r="5443" spans="26:27" x14ac:dyDescent="0.2">
      <c r="Z5443" s="61">
        <v>33547</v>
      </c>
      <c r="AA5443">
        <v>2.8079999999999998</v>
      </c>
    </row>
    <row r="5444" spans="26:27" x14ac:dyDescent="0.2">
      <c r="Z5444" s="61">
        <v>33548</v>
      </c>
      <c r="AA5444">
        <v>2.8029999999999999</v>
      </c>
    </row>
    <row r="5445" spans="26:27" x14ac:dyDescent="0.2">
      <c r="Z5445" s="61">
        <v>33549</v>
      </c>
      <c r="AA5445">
        <v>2.8050000000000002</v>
      </c>
    </row>
    <row r="5446" spans="26:27" x14ac:dyDescent="0.2">
      <c r="Z5446" s="61">
        <v>33550</v>
      </c>
      <c r="AA5446">
        <v>2.8050000000000002</v>
      </c>
    </row>
    <row r="5447" spans="26:27" x14ac:dyDescent="0.2">
      <c r="Z5447" s="61">
        <v>33553</v>
      </c>
      <c r="AA5447">
        <v>2.8090000000000002</v>
      </c>
    </row>
    <row r="5448" spans="26:27" x14ac:dyDescent="0.2">
      <c r="Z5448" s="61">
        <v>33554</v>
      </c>
      <c r="AA5448">
        <v>2.8005</v>
      </c>
    </row>
    <row r="5449" spans="26:27" x14ac:dyDescent="0.2">
      <c r="Z5449" s="61">
        <v>33555</v>
      </c>
      <c r="AA5449">
        <v>2.7989999999999999</v>
      </c>
    </row>
    <row r="5450" spans="26:27" x14ac:dyDescent="0.2">
      <c r="Z5450" s="61">
        <v>33556</v>
      </c>
      <c r="AA5450">
        <v>2.794</v>
      </c>
    </row>
    <row r="5451" spans="26:27" x14ac:dyDescent="0.2">
      <c r="Z5451" s="61">
        <v>33557</v>
      </c>
      <c r="AA5451">
        <v>2.7970000000000002</v>
      </c>
    </row>
    <row r="5452" spans="26:27" x14ac:dyDescent="0.2">
      <c r="Z5452" s="61">
        <v>33560</v>
      </c>
      <c r="AA5452">
        <v>2.7841</v>
      </c>
    </row>
    <row r="5453" spans="26:27" x14ac:dyDescent="0.2">
      <c r="Z5453" s="61">
        <v>33561</v>
      </c>
      <c r="AA5453">
        <v>2.7839999999999998</v>
      </c>
    </row>
    <row r="5454" spans="26:27" x14ac:dyDescent="0.2">
      <c r="Z5454" s="61">
        <v>33562</v>
      </c>
      <c r="AA5454">
        <v>2.7850000000000001</v>
      </c>
    </row>
    <row r="5455" spans="26:27" x14ac:dyDescent="0.2">
      <c r="Z5455" s="61">
        <v>33563</v>
      </c>
      <c r="AA5455">
        <v>2.7829999999999999</v>
      </c>
    </row>
    <row r="5456" spans="26:27" x14ac:dyDescent="0.2">
      <c r="Z5456" s="61">
        <v>33564</v>
      </c>
      <c r="AA5456">
        <v>2.7759999999999998</v>
      </c>
    </row>
    <row r="5457" spans="26:27" x14ac:dyDescent="0.2">
      <c r="Z5457" s="61">
        <v>33567</v>
      </c>
      <c r="AA5457">
        <v>2.7690000000000001</v>
      </c>
    </row>
    <row r="5458" spans="26:27" x14ac:dyDescent="0.2">
      <c r="Z5458" s="61">
        <v>33568</v>
      </c>
      <c r="AA5458">
        <v>2.7759999999999998</v>
      </c>
    </row>
    <row r="5459" spans="26:27" x14ac:dyDescent="0.2">
      <c r="Z5459" s="61">
        <v>33569</v>
      </c>
      <c r="AA5459">
        <v>2.7949999999999999</v>
      </c>
    </row>
    <row r="5460" spans="26:27" x14ac:dyDescent="0.2">
      <c r="Z5460" s="61">
        <v>33570</v>
      </c>
      <c r="AA5460">
        <v>2.7989999999999999</v>
      </c>
    </row>
    <row r="5461" spans="26:27" x14ac:dyDescent="0.2">
      <c r="Z5461" s="61">
        <v>33571</v>
      </c>
      <c r="AA5461">
        <v>2.802</v>
      </c>
    </row>
    <row r="5462" spans="26:27" x14ac:dyDescent="0.2">
      <c r="Z5462" s="61">
        <v>33574</v>
      </c>
      <c r="AA5462">
        <v>2.7880000000000003</v>
      </c>
    </row>
    <row r="5463" spans="26:27" x14ac:dyDescent="0.2">
      <c r="Z5463" s="61">
        <v>33575</v>
      </c>
      <c r="AA5463">
        <v>2.7930000000000001</v>
      </c>
    </row>
    <row r="5464" spans="26:27" x14ac:dyDescent="0.2">
      <c r="Z5464" s="61">
        <v>33576</v>
      </c>
      <c r="AA5464">
        <v>2.79</v>
      </c>
    </row>
    <row r="5465" spans="26:27" x14ac:dyDescent="0.2">
      <c r="Z5465" s="61">
        <v>33577</v>
      </c>
      <c r="AA5465">
        <v>2.786</v>
      </c>
    </row>
    <row r="5466" spans="26:27" x14ac:dyDescent="0.2">
      <c r="Z5466" s="61">
        <v>33578</v>
      </c>
      <c r="AA5466">
        <v>2.7774999999999999</v>
      </c>
    </row>
    <row r="5467" spans="26:27" x14ac:dyDescent="0.2">
      <c r="Z5467" s="61">
        <v>33581</v>
      </c>
      <c r="AA5467">
        <v>2.7759999999999998</v>
      </c>
    </row>
    <row r="5468" spans="26:27" x14ac:dyDescent="0.2">
      <c r="Z5468" s="61">
        <v>33582</v>
      </c>
      <c r="AA5468">
        <v>2.7669999999999999</v>
      </c>
    </row>
    <row r="5469" spans="26:27" x14ac:dyDescent="0.2">
      <c r="Z5469" s="61">
        <v>33583</v>
      </c>
      <c r="AA5469">
        <v>2.7725</v>
      </c>
    </row>
    <row r="5470" spans="26:27" x14ac:dyDescent="0.2">
      <c r="Z5470" s="61">
        <v>33584</v>
      </c>
      <c r="AA5470">
        <v>2.7706</v>
      </c>
    </row>
    <row r="5471" spans="26:27" x14ac:dyDescent="0.2">
      <c r="Z5471" s="61">
        <v>33585</v>
      </c>
      <c r="AA5471">
        <v>2.7751999999999999</v>
      </c>
    </row>
    <row r="5472" spans="26:27" x14ac:dyDescent="0.2">
      <c r="Z5472" s="61">
        <v>33588</v>
      </c>
      <c r="AA5472">
        <v>2.7734999999999999</v>
      </c>
    </row>
    <row r="5473" spans="26:27" x14ac:dyDescent="0.2">
      <c r="Z5473" s="61">
        <v>33589</v>
      </c>
      <c r="AA5473">
        <v>2.7709999999999999</v>
      </c>
    </row>
    <row r="5474" spans="26:27" x14ac:dyDescent="0.2">
      <c r="Z5474" s="61">
        <v>33590</v>
      </c>
      <c r="AA5474">
        <v>2.7690000000000001</v>
      </c>
    </row>
    <row r="5475" spans="26:27" x14ac:dyDescent="0.2">
      <c r="Z5475" s="61">
        <v>33591</v>
      </c>
      <c r="AA5475">
        <v>2.7725</v>
      </c>
    </row>
    <row r="5476" spans="26:27" x14ac:dyDescent="0.2">
      <c r="Z5476" s="61">
        <v>33592</v>
      </c>
      <c r="AA5476">
        <v>2.7570000000000001</v>
      </c>
    </row>
    <row r="5477" spans="26:27" x14ac:dyDescent="0.2">
      <c r="Z5477" s="61">
        <v>33595</v>
      </c>
      <c r="AA5477">
        <v>2.746</v>
      </c>
    </row>
    <row r="5478" spans="26:27" x14ac:dyDescent="0.2">
      <c r="Z5478" s="61">
        <v>33596</v>
      </c>
      <c r="AA5478">
        <v>2.7454999999999998</v>
      </c>
    </row>
    <row r="5479" spans="26:27" x14ac:dyDescent="0.2">
      <c r="Z5479" s="61">
        <v>33597</v>
      </c>
      <c r="AA5479">
        <v>2.7454999999999998</v>
      </c>
    </row>
    <row r="5480" spans="26:27" x14ac:dyDescent="0.2">
      <c r="Z5480" s="61">
        <v>33598</v>
      </c>
      <c r="AA5480">
        <v>2.7454999999999998</v>
      </c>
    </row>
    <row r="5481" spans="26:27" x14ac:dyDescent="0.2">
      <c r="Z5481" s="61">
        <v>33599</v>
      </c>
      <c r="AA5481">
        <v>2.742</v>
      </c>
    </row>
    <row r="5482" spans="26:27" x14ac:dyDescent="0.2">
      <c r="Z5482" s="61">
        <v>33602</v>
      </c>
      <c r="AA5482">
        <v>2.7484999999999999</v>
      </c>
    </row>
    <row r="5483" spans="26:27" x14ac:dyDescent="0.2">
      <c r="Z5483" s="61">
        <v>33603</v>
      </c>
      <c r="AA5483">
        <v>2.7450000000000001</v>
      </c>
    </row>
    <row r="5484" spans="26:27" x14ac:dyDescent="0.2">
      <c r="Z5484" s="61">
        <v>33604</v>
      </c>
      <c r="AA5484">
        <v>2.7450000000000001</v>
      </c>
    </row>
    <row r="5485" spans="26:27" x14ac:dyDescent="0.2">
      <c r="Z5485" s="61">
        <v>33605</v>
      </c>
      <c r="AA5485">
        <v>2.7404999999999999</v>
      </c>
    </row>
    <row r="5486" spans="26:27" x14ac:dyDescent="0.2">
      <c r="Z5486" s="61">
        <v>33606</v>
      </c>
      <c r="AA5486">
        <v>2.7580999999999998</v>
      </c>
    </row>
    <row r="5487" spans="26:27" x14ac:dyDescent="0.2">
      <c r="Z5487" s="61">
        <v>33609</v>
      </c>
      <c r="AA5487">
        <v>2.7410000000000001</v>
      </c>
    </row>
    <row r="5488" spans="26:27" x14ac:dyDescent="0.2">
      <c r="Z5488" s="61">
        <v>33610</v>
      </c>
      <c r="AA5488">
        <v>2.74</v>
      </c>
    </row>
    <row r="5489" spans="26:27" x14ac:dyDescent="0.2">
      <c r="Z5489" s="61">
        <v>33611</v>
      </c>
      <c r="AA5489">
        <v>2.7385000000000002</v>
      </c>
    </row>
    <row r="5490" spans="26:27" x14ac:dyDescent="0.2">
      <c r="Z5490" s="61">
        <v>33612</v>
      </c>
      <c r="AA5490">
        <v>2.7530000000000001</v>
      </c>
    </row>
    <row r="5491" spans="26:27" x14ac:dyDescent="0.2">
      <c r="Z5491" s="61">
        <v>33613</v>
      </c>
      <c r="AA5491">
        <v>2.7949999999999999</v>
      </c>
    </row>
    <row r="5492" spans="26:27" x14ac:dyDescent="0.2">
      <c r="Z5492" s="61">
        <v>33616</v>
      </c>
      <c r="AA5492">
        <v>2.79</v>
      </c>
    </row>
    <row r="5493" spans="26:27" x14ac:dyDescent="0.2">
      <c r="Z5493" s="61">
        <v>33617</v>
      </c>
      <c r="AA5493">
        <v>2.782</v>
      </c>
    </row>
    <row r="5494" spans="26:27" x14ac:dyDescent="0.2">
      <c r="Z5494" s="61">
        <v>33618</v>
      </c>
      <c r="AA5494">
        <v>2.8180000000000001</v>
      </c>
    </row>
    <row r="5495" spans="26:27" x14ac:dyDescent="0.2">
      <c r="Z5495" s="61">
        <v>33619</v>
      </c>
      <c r="AA5495">
        <v>2.8149999999999999</v>
      </c>
    </row>
    <row r="5496" spans="26:27" x14ac:dyDescent="0.2">
      <c r="Z5496" s="61">
        <v>33620</v>
      </c>
      <c r="AA5496">
        <v>2.81</v>
      </c>
    </row>
    <row r="5497" spans="26:27" x14ac:dyDescent="0.2">
      <c r="Z5497" s="61">
        <v>33623</v>
      </c>
      <c r="AA5497">
        <v>2.7850000000000001</v>
      </c>
    </row>
    <row r="5498" spans="26:27" x14ac:dyDescent="0.2">
      <c r="Z5498" s="61">
        <v>33624</v>
      </c>
      <c r="AA5498">
        <v>2.7824999999999998</v>
      </c>
    </row>
    <row r="5499" spans="26:27" x14ac:dyDescent="0.2">
      <c r="Z5499" s="61">
        <v>33625</v>
      </c>
      <c r="AA5499">
        <v>2.7800000000000002</v>
      </c>
    </row>
    <row r="5500" spans="26:27" x14ac:dyDescent="0.2">
      <c r="Z5500" s="61">
        <v>33626</v>
      </c>
      <c r="AA5500">
        <v>2.786</v>
      </c>
    </row>
    <row r="5501" spans="26:27" x14ac:dyDescent="0.2">
      <c r="Z5501" s="61">
        <v>33627</v>
      </c>
      <c r="AA5501">
        <v>2.7995000000000001</v>
      </c>
    </row>
    <row r="5502" spans="26:27" x14ac:dyDescent="0.2">
      <c r="Z5502" s="61">
        <v>33630</v>
      </c>
      <c r="AA5502">
        <v>2.8075000000000001</v>
      </c>
    </row>
    <row r="5503" spans="26:27" x14ac:dyDescent="0.2">
      <c r="Z5503" s="61">
        <v>33631</v>
      </c>
      <c r="AA5503">
        <v>2.7965</v>
      </c>
    </row>
    <row r="5504" spans="26:27" x14ac:dyDescent="0.2">
      <c r="Z5504" s="61">
        <v>33632</v>
      </c>
      <c r="AA5504">
        <v>2.7810999999999999</v>
      </c>
    </row>
    <row r="5505" spans="26:27" x14ac:dyDescent="0.2">
      <c r="Z5505" s="61">
        <v>33633</v>
      </c>
      <c r="AA5505">
        <v>2.8016999999999999</v>
      </c>
    </row>
    <row r="5506" spans="26:27" x14ac:dyDescent="0.2">
      <c r="Z5506" s="61">
        <v>33634</v>
      </c>
      <c r="AA5506">
        <v>2.7991000000000001</v>
      </c>
    </row>
    <row r="5507" spans="26:27" x14ac:dyDescent="0.2">
      <c r="Z5507" s="61">
        <v>33637</v>
      </c>
      <c r="AA5507">
        <v>2.7919999999999998</v>
      </c>
    </row>
    <row r="5508" spans="26:27" x14ac:dyDescent="0.2">
      <c r="Z5508" s="61">
        <v>33638</v>
      </c>
      <c r="AA5508">
        <v>2.7839999999999998</v>
      </c>
    </row>
    <row r="5509" spans="26:27" x14ac:dyDescent="0.2">
      <c r="Z5509" s="61">
        <v>33639</v>
      </c>
      <c r="AA5509">
        <v>2.778</v>
      </c>
    </row>
    <row r="5510" spans="26:27" x14ac:dyDescent="0.2">
      <c r="Z5510" s="61">
        <v>33640</v>
      </c>
      <c r="AA5510">
        <v>2.7755000000000001</v>
      </c>
    </row>
    <row r="5511" spans="26:27" x14ac:dyDescent="0.2">
      <c r="Z5511" s="61">
        <v>33641</v>
      </c>
      <c r="AA5511">
        <v>2.7800000000000002</v>
      </c>
    </row>
    <row r="5512" spans="26:27" x14ac:dyDescent="0.2">
      <c r="Z5512" s="61">
        <v>33644</v>
      </c>
      <c r="AA5512">
        <v>2.77</v>
      </c>
    </row>
    <row r="5513" spans="26:27" x14ac:dyDescent="0.2">
      <c r="Z5513" s="61">
        <v>33645</v>
      </c>
      <c r="AA5513">
        <v>2.7800000000000002</v>
      </c>
    </row>
    <row r="5514" spans="26:27" x14ac:dyDescent="0.2">
      <c r="Z5514" s="61">
        <v>33646</v>
      </c>
      <c r="AA5514">
        <v>2.802</v>
      </c>
    </row>
    <row r="5515" spans="26:27" x14ac:dyDescent="0.2">
      <c r="Z5515" s="61">
        <v>33647</v>
      </c>
      <c r="AA5515">
        <v>2.8149999999999999</v>
      </c>
    </row>
    <row r="5516" spans="26:27" x14ac:dyDescent="0.2">
      <c r="Z5516" s="61">
        <v>33648</v>
      </c>
      <c r="AA5516">
        <v>2.82</v>
      </c>
    </row>
    <row r="5517" spans="26:27" x14ac:dyDescent="0.2">
      <c r="Z5517" s="61">
        <v>33651</v>
      </c>
      <c r="AA5517">
        <v>2.8094999999999999</v>
      </c>
    </row>
    <row r="5518" spans="26:27" x14ac:dyDescent="0.2">
      <c r="Z5518" s="61">
        <v>33652</v>
      </c>
      <c r="AA5518">
        <v>2.8300999999999998</v>
      </c>
    </row>
    <row r="5519" spans="26:27" x14ac:dyDescent="0.2">
      <c r="Z5519" s="61">
        <v>33653</v>
      </c>
      <c r="AA5519">
        <v>2.8345000000000002</v>
      </c>
    </row>
    <row r="5520" spans="26:27" x14ac:dyDescent="0.2">
      <c r="Z5520" s="61">
        <v>33654</v>
      </c>
      <c r="AA5520">
        <v>2.84</v>
      </c>
    </row>
    <row r="5521" spans="26:27" x14ac:dyDescent="0.2">
      <c r="Z5521" s="61">
        <v>33655</v>
      </c>
      <c r="AA5521">
        <v>2.85</v>
      </c>
    </row>
    <row r="5522" spans="26:27" x14ac:dyDescent="0.2">
      <c r="Z5522" s="61">
        <v>33658</v>
      </c>
      <c r="AA5522">
        <v>2.8650000000000002</v>
      </c>
    </row>
    <row r="5523" spans="26:27" x14ac:dyDescent="0.2">
      <c r="Z5523" s="61">
        <v>33659</v>
      </c>
      <c r="AA5523">
        <v>2.86</v>
      </c>
    </row>
    <row r="5524" spans="26:27" x14ac:dyDescent="0.2">
      <c r="Z5524" s="61">
        <v>33660</v>
      </c>
      <c r="AA5524">
        <v>2.875</v>
      </c>
    </row>
    <row r="5525" spans="26:27" x14ac:dyDescent="0.2">
      <c r="Z5525" s="61">
        <v>33661</v>
      </c>
      <c r="AA5525">
        <v>2.8660000000000001</v>
      </c>
    </row>
    <row r="5526" spans="26:27" x14ac:dyDescent="0.2">
      <c r="Z5526" s="61">
        <v>33662</v>
      </c>
      <c r="AA5526">
        <v>2.8439999999999999</v>
      </c>
    </row>
    <row r="5527" spans="26:27" x14ac:dyDescent="0.2">
      <c r="Z5527" s="61">
        <v>33665</v>
      </c>
      <c r="AA5527">
        <v>2.8449999999999998</v>
      </c>
    </row>
    <row r="5528" spans="26:27" x14ac:dyDescent="0.2">
      <c r="Z5528" s="61">
        <v>33666</v>
      </c>
      <c r="AA5528">
        <v>2.8620000000000001</v>
      </c>
    </row>
    <row r="5529" spans="26:27" x14ac:dyDescent="0.2">
      <c r="Z5529" s="61">
        <v>33667</v>
      </c>
      <c r="AA5529">
        <v>2.8799000000000001</v>
      </c>
    </row>
    <row r="5530" spans="26:27" x14ac:dyDescent="0.2">
      <c r="Z5530" s="61">
        <v>33668</v>
      </c>
      <c r="AA5530">
        <v>2.8780000000000001</v>
      </c>
    </row>
    <row r="5531" spans="26:27" x14ac:dyDescent="0.2">
      <c r="Z5531" s="61">
        <v>33669</v>
      </c>
      <c r="AA5531">
        <v>2.883</v>
      </c>
    </row>
    <row r="5532" spans="26:27" x14ac:dyDescent="0.2">
      <c r="Z5532" s="61">
        <v>33672</v>
      </c>
      <c r="AA5532">
        <v>2.8791000000000002</v>
      </c>
    </row>
    <row r="5533" spans="26:27" x14ac:dyDescent="0.2">
      <c r="Z5533" s="61">
        <v>33673</v>
      </c>
      <c r="AA5533">
        <v>2.875</v>
      </c>
    </row>
    <row r="5534" spans="26:27" x14ac:dyDescent="0.2">
      <c r="Z5534" s="61">
        <v>33674</v>
      </c>
      <c r="AA5534">
        <v>2.895</v>
      </c>
    </row>
    <row r="5535" spans="26:27" x14ac:dyDescent="0.2">
      <c r="Z5535" s="61">
        <v>33675</v>
      </c>
      <c r="AA5535">
        <v>2.895</v>
      </c>
    </row>
    <row r="5536" spans="26:27" x14ac:dyDescent="0.2">
      <c r="Z5536" s="61">
        <v>33676</v>
      </c>
      <c r="AA5536">
        <v>2.8904999999999998</v>
      </c>
    </row>
    <row r="5537" spans="26:27" x14ac:dyDescent="0.2">
      <c r="Z5537" s="61">
        <v>33679</v>
      </c>
      <c r="AA5537">
        <v>2.8919999999999999</v>
      </c>
    </row>
    <row r="5538" spans="26:27" x14ac:dyDescent="0.2">
      <c r="Z5538" s="61">
        <v>33680</v>
      </c>
      <c r="AA5538">
        <v>2.8839999999999999</v>
      </c>
    </row>
    <row r="5539" spans="26:27" x14ac:dyDescent="0.2">
      <c r="Z5539" s="61">
        <v>33681</v>
      </c>
      <c r="AA5539">
        <v>2.8769999999999998</v>
      </c>
    </row>
    <row r="5540" spans="26:27" x14ac:dyDescent="0.2">
      <c r="Z5540" s="61">
        <v>33682</v>
      </c>
      <c r="AA5540">
        <v>2.883</v>
      </c>
    </row>
    <row r="5541" spans="26:27" x14ac:dyDescent="0.2">
      <c r="Z5541" s="61">
        <v>33683</v>
      </c>
      <c r="AA5541">
        <v>2.8935</v>
      </c>
    </row>
    <row r="5542" spans="26:27" x14ac:dyDescent="0.2">
      <c r="Z5542" s="61">
        <v>33686</v>
      </c>
      <c r="AA5542">
        <v>2.89</v>
      </c>
    </row>
    <row r="5543" spans="26:27" x14ac:dyDescent="0.2">
      <c r="Z5543" s="61">
        <v>33687</v>
      </c>
      <c r="AA5543">
        <v>2.8931</v>
      </c>
    </row>
    <row r="5544" spans="26:27" x14ac:dyDescent="0.2">
      <c r="Z5544" s="61">
        <v>33688</v>
      </c>
      <c r="AA5544">
        <v>2.8818999999999999</v>
      </c>
    </row>
    <row r="5545" spans="26:27" x14ac:dyDescent="0.2">
      <c r="Z5545" s="61">
        <v>33689</v>
      </c>
      <c r="AA5545">
        <v>2.8890000000000002</v>
      </c>
    </row>
    <row r="5546" spans="26:27" x14ac:dyDescent="0.2">
      <c r="Z5546" s="61">
        <v>33690</v>
      </c>
      <c r="AA5546">
        <v>2.887</v>
      </c>
    </row>
    <row r="5547" spans="26:27" x14ac:dyDescent="0.2">
      <c r="Z5547" s="61">
        <v>33693</v>
      </c>
      <c r="AA5547">
        <v>2.8824999999999998</v>
      </c>
    </row>
    <row r="5548" spans="26:27" x14ac:dyDescent="0.2">
      <c r="Z5548" s="61">
        <v>33694</v>
      </c>
      <c r="AA5548">
        <v>2.8769999999999998</v>
      </c>
    </row>
    <row r="5549" spans="26:27" x14ac:dyDescent="0.2">
      <c r="Z5549" s="61">
        <v>33695</v>
      </c>
      <c r="AA5549">
        <v>2.8780000000000001</v>
      </c>
    </row>
    <row r="5550" spans="26:27" x14ac:dyDescent="0.2">
      <c r="Z5550" s="61">
        <v>33696</v>
      </c>
      <c r="AA5550">
        <v>2.89</v>
      </c>
    </row>
    <row r="5551" spans="26:27" x14ac:dyDescent="0.2">
      <c r="Z5551" s="61">
        <v>33697</v>
      </c>
      <c r="AA5551">
        <v>2.8726000000000003</v>
      </c>
    </row>
    <row r="5552" spans="26:27" x14ac:dyDescent="0.2">
      <c r="Z5552" s="61">
        <v>33700</v>
      </c>
      <c r="AA5552">
        <v>2.8593000000000002</v>
      </c>
    </row>
    <row r="5553" spans="26:27" x14ac:dyDescent="0.2">
      <c r="Z5553" s="61">
        <v>33701</v>
      </c>
      <c r="AA5553">
        <v>2.8730000000000002</v>
      </c>
    </row>
    <row r="5554" spans="26:27" x14ac:dyDescent="0.2">
      <c r="Z5554" s="61">
        <v>33702</v>
      </c>
      <c r="AA5554">
        <v>2.8719999999999999</v>
      </c>
    </row>
    <row r="5555" spans="26:27" x14ac:dyDescent="0.2">
      <c r="Z5555" s="61">
        <v>33703</v>
      </c>
      <c r="AA5555">
        <v>2.8754999999999997</v>
      </c>
    </row>
    <row r="5556" spans="26:27" x14ac:dyDescent="0.2">
      <c r="Z5556" s="61">
        <v>33704</v>
      </c>
      <c r="AA5556">
        <v>2.8645</v>
      </c>
    </row>
    <row r="5557" spans="26:27" x14ac:dyDescent="0.2">
      <c r="Z5557" s="61">
        <v>33707</v>
      </c>
      <c r="AA5557">
        <v>2.88</v>
      </c>
    </row>
    <row r="5558" spans="26:27" x14ac:dyDescent="0.2">
      <c r="Z5558" s="61">
        <v>33708</v>
      </c>
      <c r="AA5558">
        <v>2.8774999999999999</v>
      </c>
    </row>
    <row r="5559" spans="26:27" x14ac:dyDescent="0.2">
      <c r="Z5559" s="61">
        <v>33709</v>
      </c>
      <c r="AA5559">
        <v>2.8824999999999998</v>
      </c>
    </row>
    <row r="5560" spans="26:27" x14ac:dyDescent="0.2">
      <c r="Z5560" s="61">
        <v>33710</v>
      </c>
      <c r="AA5560">
        <v>2.8879999999999999</v>
      </c>
    </row>
    <row r="5561" spans="26:27" x14ac:dyDescent="0.2">
      <c r="Z5561" s="61">
        <v>33711</v>
      </c>
      <c r="AA5561">
        <v>2.8879999999999999</v>
      </c>
    </row>
    <row r="5562" spans="26:27" x14ac:dyDescent="0.2">
      <c r="Z5562" s="61">
        <v>33714</v>
      </c>
      <c r="AA5562">
        <v>2.8879999999999999</v>
      </c>
    </row>
    <row r="5563" spans="26:27" x14ac:dyDescent="0.2">
      <c r="Z5563" s="61">
        <v>33715</v>
      </c>
      <c r="AA5563">
        <v>2.8895</v>
      </c>
    </row>
    <row r="5564" spans="26:27" x14ac:dyDescent="0.2">
      <c r="Z5564" s="61">
        <v>33716</v>
      </c>
      <c r="AA5564">
        <v>2.8849999999999998</v>
      </c>
    </row>
    <row r="5565" spans="26:27" x14ac:dyDescent="0.2">
      <c r="Z5565" s="61">
        <v>33717</v>
      </c>
      <c r="AA5565">
        <v>2.8860000000000001</v>
      </c>
    </row>
    <row r="5566" spans="26:27" x14ac:dyDescent="0.2">
      <c r="Z5566" s="61">
        <v>33718</v>
      </c>
      <c r="AA5566">
        <v>2.8801000000000001</v>
      </c>
    </row>
    <row r="5567" spans="26:27" x14ac:dyDescent="0.2">
      <c r="Z5567" s="61">
        <v>33721</v>
      </c>
      <c r="AA5567">
        <v>2.8780000000000001</v>
      </c>
    </row>
    <row r="5568" spans="26:27" x14ac:dyDescent="0.2">
      <c r="Z5568" s="61">
        <v>33722</v>
      </c>
      <c r="AA5568">
        <v>2.8805000000000001</v>
      </c>
    </row>
    <row r="5569" spans="26:27" x14ac:dyDescent="0.2">
      <c r="Z5569" s="61">
        <v>33723</v>
      </c>
      <c r="AA5569">
        <v>2.8754999999999997</v>
      </c>
    </row>
    <row r="5570" spans="26:27" x14ac:dyDescent="0.2">
      <c r="Z5570" s="61">
        <v>33724</v>
      </c>
      <c r="AA5570">
        <v>2.8746</v>
      </c>
    </row>
    <row r="5571" spans="26:27" x14ac:dyDescent="0.2">
      <c r="Z5571" s="61">
        <v>33725</v>
      </c>
      <c r="AA5571">
        <v>2.8650000000000002</v>
      </c>
    </row>
    <row r="5572" spans="26:27" x14ac:dyDescent="0.2">
      <c r="Z5572" s="61">
        <v>33728</v>
      </c>
      <c r="AA5572">
        <v>2.8650000000000002</v>
      </c>
    </row>
    <row r="5573" spans="26:27" x14ac:dyDescent="0.2">
      <c r="Z5573" s="61">
        <v>33729</v>
      </c>
      <c r="AA5573">
        <v>2.8654999999999999</v>
      </c>
    </row>
    <row r="5574" spans="26:27" x14ac:dyDescent="0.2">
      <c r="Z5574" s="61">
        <v>33730</v>
      </c>
      <c r="AA5574">
        <v>2.8595000000000002</v>
      </c>
    </row>
    <row r="5575" spans="26:27" x14ac:dyDescent="0.2">
      <c r="Z5575" s="61">
        <v>33731</v>
      </c>
      <c r="AA5575">
        <v>2.8635000000000002</v>
      </c>
    </row>
    <row r="5576" spans="26:27" x14ac:dyDescent="0.2">
      <c r="Z5576" s="61">
        <v>33732</v>
      </c>
      <c r="AA5576">
        <v>2.8730000000000002</v>
      </c>
    </row>
    <row r="5577" spans="26:27" x14ac:dyDescent="0.2">
      <c r="Z5577" s="61">
        <v>33735</v>
      </c>
      <c r="AA5577">
        <v>2.8725000000000001</v>
      </c>
    </row>
    <row r="5578" spans="26:27" x14ac:dyDescent="0.2">
      <c r="Z5578" s="61">
        <v>33736</v>
      </c>
      <c r="AA5578">
        <v>2.8650000000000002</v>
      </c>
    </row>
    <row r="5579" spans="26:27" x14ac:dyDescent="0.2">
      <c r="Z5579" s="61">
        <v>33737</v>
      </c>
      <c r="AA5579">
        <v>2.85</v>
      </c>
    </row>
    <row r="5580" spans="26:27" x14ac:dyDescent="0.2">
      <c r="Z5580" s="61">
        <v>33738</v>
      </c>
      <c r="AA5580">
        <v>2.8425000000000002</v>
      </c>
    </row>
    <row r="5581" spans="26:27" x14ac:dyDescent="0.2">
      <c r="Z5581" s="61">
        <v>33739</v>
      </c>
      <c r="AA5581">
        <v>2.8494999999999999</v>
      </c>
    </row>
    <row r="5582" spans="26:27" x14ac:dyDescent="0.2">
      <c r="Z5582" s="61">
        <v>33742</v>
      </c>
      <c r="AA5582">
        <v>2.8355000000000001</v>
      </c>
    </row>
    <row r="5583" spans="26:27" x14ac:dyDescent="0.2">
      <c r="Z5583" s="61">
        <v>33743</v>
      </c>
      <c r="AA5583">
        <v>2.8224999999999998</v>
      </c>
    </row>
    <row r="5584" spans="26:27" x14ac:dyDescent="0.2">
      <c r="Z5584" s="61">
        <v>33744</v>
      </c>
      <c r="AA5584">
        <v>2.8265000000000002</v>
      </c>
    </row>
    <row r="5585" spans="26:27" x14ac:dyDescent="0.2">
      <c r="Z5585" s="61">
        <v>33745</v>
      </c>
      <c r="AA5585">
        <v>2.8340000000000001</v>
      </c>
    </row>
    <row r="5586" spans="26:27" x14ac:dyDescent="0.2">
      <c r="Z5586" s="61">
        <v>33746</v>
      </c>
      <c r="AA5586">
        <v>2.8388</v>
      </c>
    </row>
    <row r="5587" spans="26:27" x14ac:dyDescent="0.2">
      <c r="Z5587" s="61">
        <v>33749</v>
      </c>
      <c r="AA5587">
        <v>2.8388</v>
      </c>
    </row>
    <row r="5588" spans="26:27" x14ac:dyDescent="0.2">
      <c r="Z5588" s="61">
        <v>33750</v>
      </c>
      <c r="AA5588">
        <v>2.8307000000000002</v>
      </c>
    </row>
    <row r="5589" spans="26:27" x14ac:dyDescent="0.2">
      <c r="Z5589" s="61">
        <v>33751</v>
      </c>
      <c r="AA5589">
        <v>2.8502000000000001</v>
      </c>
    </row>
    <row r="5590" spans="26:27" x14ac:dyDescent="0.2">
      <c r="Z5590" s="61">
        <v>33752</v>
      </c>
      <c r="AA5590">
        <v>2.851</v>
      </c>
    </row>
    <row r="5591" spans="26:27" x14ac:dyDescent="0.2">
      <c r="Z5591" s="61">
        <v>33753</v>
      </c>
      <c r="AA5591">
        <v>2.8374999999999999</v>
      </c>
    </row>
    <row r="5592" spans="26:27" x14ac:dyDescent="0.2">
      <c r="Z5592" s="61">
        <v>33756</v>
      </c>
      <c r="AA5592">
        <v>2.835</v>
      </c>
    </row>
    <row r="5593" spans="26:27" x14ac:dyDescent="0.2">
      <c r="Z5593" s="61">
        <v>33757</v>
      </c>
      <c r="AA5593">
        <v>2.839</v>
      </c>
    </row>
    <row r="5594" spans="26:27" x14ac:dyDescent="0.2">
      <c r="Z5594" s="61">
        <v>33758</v>
      </c>
      <c r="AA5594">
        <v>2.8369999999999997</v>
      </c>
    </row>
    <row r="5595" spans="26:27" x14ac:dyDescent="0.2">
      <c r="Z5595" s="61">
        <v>33759</v>
      </c>
      <c r="AA5595">
        <v>2.8331</v>
      </c>
    </row>
    <row r="5596" spans="26:27" x14ac:dyDescent="0.2">
      <c r="Z5596" s="61">
        <v>33760</v>
      </c>
      <c r="AA5596">
        <v>2.8220000000000001</v>
      </c>
    </row>
    <row r="5597" spans="26:27" x14ac:dyDescent="0.2">
      <c r="Z5597" s="61">
        <v>33763</v>
      </c>
      <c r="AA5597">
        <v>2.819</v>
      </c>
    </row>
    <row r="5598" spans="26:27" x14ac:dyDescent="0.2">
      <c r="Z5598" s="61">
        <v>33764</v>
      </c>
      <c r="AA5598">
        <v>2.8140000000000001</v>
      </c>
    </row>
    <row r="5599" spans="26:27" x14ac:dyDescent="0.2">
      <c r="Z5599" s="61">
        <v>33765</v>
      </c>
      <c r="AA5599">
        <v>2.8220000000000001</v>
      </c>
    </row>
    <row r="5600" spans="26:27" x14ac:dyDescent="0.2">
      <c r="Z5600" s="61">
        <v>33766</v>
      </c>
      <c r="AA5600">
        <v>2.81</v>
      </c>
    </row>
    <row r="5601" spans="26:27" x14ac:dyDescent="0.2">
      <c r="Z5601" s="61">
        <v>33767</v>
      </c>
      <c r="AA5601">
        <v>2.8125</v>
      </c>
    </row>
    <row r="5602" spans="26:27" x14ac:dyDescent="0.2">
      <c r="Z5602" s="61">
        <v>33770</v>
      </c>
      <c r="AA5602">
        <v>2.8010000000000002</v>
      </c>
    </row>
    <row r="5603" spans="26:27" x14ac:dyDescent="0.2">
      <c r="Z5603" s="61">
        <v>33771</v>
      </c>
      <c r="AA5603">
        <v>2.8050000000000002</v>
      </c>
    </row>
    <row r="5604" spans="26:27" x14ac:dyDescent="0.2">
      <c r="Z5604" s="61">
        <v>33772</v>
      </c>
      <c r="AA5604">
        <v>2.8063000000000002</v>
      </c>
    </row>
    <row r="5605" spans="26:27" x14ac:dyDescent="0.2">
      <c r="Z5605" s="61">
        <v>33773</v>
      </c>
      <c r="AA5605">
        <v>2.8069999999999999</v>
      </c>
    </row>
    <row r="5606" spans="26:27" x14ac:dyDescent="0.2">
      <c r="Z5606" s="61">
        <v>33774</v>
      </c>
      <c r="AA5606">
        <v>2.8069999999999999</v>
      </c>
    </row>
    <row r="5607" spans="26:27" x14ac:dyDescent="0.2">
      <c r="Z5607" s="61">
        <v>33777</v>
      </c>
      <c r="AA5607">
        <v>2.8109999999999999</v>
      </c>
    </row>
    <row r="5608" spans="26:27" x14ac:dyDescent="0.2">
      <c r="Z5608" s="61">
        <v>33778</v>
      </c>
      <c r="AA5608">
        <v>2.8050000000000002</v>
      </c>
    </row>
    <row r="5609" spans="26:27" x14ac:dyDescent="0.2">
      <c r="Z5609" s="61">
        <v>33779</v>
      </c>
      <c r="AA5609">
        <v>2.798</v>
      </c>
    </row>
    <row r="5610" spans="26:27" x14ac:dyDescent="0.2">
      <c r="Z5610" s="61">
        <v>33780</v>
      </c>
      <c r="AA5610">
        <v>2.7949999999999999</v>
      </c>
    </row>
    <row r="5611" spans="26:27" x14ac:dyDescent="0.2">
      <c r="Z5611" s="61">
        <v>33781</v>
      </c>
      <c r="AA5611">
        <v>2.7845</v>
      </c>
    </row>
    <row r="5612" spans="26:27" x14ac:dyDescent="0.2">
      <c r="Z5612" s="61">
        <v>33784</v>
      </c>
      <c r="AA5612">
        <v>2.7705000000000002</v>
      </c>
    </row>
    <row r="5613" spans="26:27" x14ac:dyDescent="0.2">
      <c r="Z5613" s="61">
        <v>33785</v>
      </c>
      <c r="AA5613">
        <v>2.7709999999999999</v>
      </c>
    </row>
    <row r="5614" spans="26:27" x14ac:dyDescent="0.2">
      <c r="Z5614" s="61">
        <v>33786</v>
      </c>
      <c r="AA5614">
        <v>2.7589999999999999</v>
      </c>
    </row>
    <row r="5615" spans="26:27" x14ac:dyDescent="0.2">
      <c r="Z5615" s="61">
        <v>33787</v>
      </c>
      <c r="AA5615">
        <v>2.7574999999999998</v>
      </c>
    </row>
    <row r="5616" spans="26:27" x14ac:dyDescent="0.2">
      <c r="Z5616" s="61">
        <v>33788</v>
      </c>
      <c r="AA5616">
        <v>2.7625000000000002</v>
      </c>
    </row>
    <row r="5617" spans="26:27" x14ac:dyDescent="0.2">
      <c r="Z5617" s="61">
        <v>33791</v>
      </c>
      <c r="AA5617">
        <v>2.7583000000000002</v>
      </c>
    </row>
    <row r="5618" spans="26:27" x14ac:dyDescent="0.2">
      <c r="Z5618" s="61">
        <v>33792</v>
      </c>
      <c r="AA5618">
        <v>2.7494000000000001</v>
      </c>
    </row>
    <row r="5619" spans="26:27" x14ac:dyDescent="0.2">
      <c r="Z5619" s="61">
        <v>33793</v>
      </c>
      <c r="AA5619">
        <v>2.75</v>
      </c>
    </row>
    <row r="5620" spans="26:27" x14ac:dyDescent="0.2">
      <c r="Z5620" s="61">
        <v>33794</v>
      </c>
      <c r="AA5620">
        <v>2.774</v>
      </c>
    </row>
    <row r="5621" spans="26:27" x14ac:dyDescent="0.2">
      <c r="Z5621" s="61">
        <v>33795</v>
      </c>
      <c r="AA5621">
        <v>2.7589999999999999</v>
      </c>
    </row>
    <row r="5622" spans="26:27" x14ac:dyDescent="0.2">
      <c r="Z5622" s="61">
        <v>33798</v>
      </c>
      <c r="AA5622">
        <v>2.7404999999999999</v>
      </c>
    </row>
    <row r="5623" spans="26:27" x14ac:dyDescent="0.2">
      <c r="Z5623" s="61">
        <v>33799</v>
      </c>
      <c r="AA5623">
        <v>2.7477</v>
      </c>
    </row>
    <row r="5624" spans="26:27" x14ac:dyDescent="0.2">
      <c r="Z5624" s="61">
        <v>33800</v>
      </c>
      <c r="AA5624">
        <v>2.75</v>
      </c>
    </row>
    <row r="5625" spans="26:27" x14ac:dyDescent="0.2">
      <c r="Z5625" s="61">
        <v>33801</v>
      </c>
      <c r="AA5625">
        <v>2.7454999999999998</v>
      </c>
    </row>
    <row r="5626" spans="26:27" x14ac:dyDescent="0.2">
      <c r="Z5626" s="61">
        <v>33802</v>
      </c>
      <c r="AA5626">
        <v>2.7349999999999999</v>
      </c>
    </row>
    <row r="5627" spans="26:27" x14ac:dyDescent="0.2">
      <c r="Z5627" s="61">
        <v>33805</v>
      </c>
      <c r="AA5627">
        <v>2.75</v>
      </c>
    </row>
    <row r="5628" spans="26:27" x14ac:dyDescent="0.2">
      <c r="Z5628" s="61">
        <v>33806</v>
      </c>
      <c r="AA5628">
        <v>2.7675000000000001</v>
      </c>
    </row>
    <row r="5629" spans="26:27" x14ac:dyDescent="0.2">
      <c r="Z5629" s="61">
        <v>33807</v>
      </c>
      <c r="AA5629">
        <v>2.762</v>
      </c>
    </row>
    <row r="5630" spans="26:27" x14ac:dyDescent="0.2">
      <c r="Z5630" s="61">
        <v>33808</v>
      </c>
      <c r="AA5630">
        <v>2.7650000000000001</v>
      </c>
    </row>
    <row r="5631" spans="26:27" x14ac:dyDescent="0.2">
      <c r="Z5631" s="61">
        <v>33809</v>
      </c>
      <c r="AA5631">
        <v>2.766</v>
      </c>
    </row>
    <row r="5632" spans="26:27" x14ac:dyDescent="0.2">
      <c r="Z5632" s="61">
        <v>33812</v>
      </c>
      <c r="AA5632">
        <v>2.7584999999999997</v>
      </c>
    </row>
    <row r="5633" spans="26:27" x14ac:dyDescent="0.2">
      <c r="Z5633" s="61">
        <v>33813</v>
      </c>
      <c r="AA5633">
        <v>2.7561999999999998</v>
      </c>
    </row>
    <row r="5634" spans="26:27" x14ac:dyDescent="0.2">
      <c r="Z5634" s="61">
        <v>33814</v>
      </c>
      <c r="AA5634">
        <v>2.762</v>
      </c>
    </row>
    <row r="5635" spans="26:27" x14ac:dyDescent="0.2">
      <c r="Z5635" s="61">
        <v>33815</v>
      </c>
      <c r="AA5635">
        <v>2.7660999999999998</v>
      </c>
    </row>
    <row r="5636" spans="26:27" x14ac:dyDescent="0.2">
      <c r="Z5636" s="61">
        <v>33816</v>
      </c>
      <c r="AA5636">
        <v>2.7643</v>
      </c>
    </row>
    <row r="5637" spans="26:27" x14ac:dyDescent="0.2">
      <c r="Z5637" s="61">
        <v>33819</v>
      </c>
      <c r="AA5637">
        <v>2.7696000000000001</v>
      </c>
    </row>
    <row r="5638" spans="26:27" x14ac:dyDescent="0.2">
      <c r="Z5638" s="61">
        <v>33820</v>
      </c>
      <c r="AA5638">
        <v>2.7679999999999998</v>
      </c>
    </row>
    <row r="5639" spans="26:27" x14ac:dyDescent="0.2">
      <c r="Z5639" s="61">
        <v>33821</v>
      </c>
      <c r="AA5639">
        <v>2.7635000000000001</v>
      </c>
    </row>
    <row r="5640" spans="26:27" x14ac:dyDescent="0.2">
      <c r="Z5640" s="61">
        <v>33822</v>
      </c>
      <c r="AA5640">
        <v>2.7730000000000001</v>
      </c>
    </row>
    <row r="5641" spans="26:27" x14ac:dyDescent="0.2">
      <c r="Z5641" s="61">
        <v>33823</v>
      </c>
      <c r="AA5641">
        <v>2.7690000000000001</v>
      </c>
    </row>
    <row r="5642" spans="26:27" x14ac:dyDescent="0.2">
      <c r="Z5642" s="61">
        <v>33826</v>
      </c>
      <c r="AA5642">
        <v>2.7664999999999997</v>
      </c>
    </row>
    <row r="5643" spans="26:27" x14ac:dyDescent="0.2">
      <c r="Z5643" s="61">
        <v>33827</v>
      </c>
      <c r="AA5643">
        <v>2.7744999999999997</v>
      </c>
    </row>
    <row r="5644" spans="26:27" x14ac:dyDescent="0.2">
      <c r="Z5644" s="61">
        <v>33828</v>
      </c>
      <c r="AA5644">
        <v>2.7715000000000001</v>
      </c>
    </row>
    <row r="5645" spans="26:27" x14ac:dyDescent="0.2">
      <c r="Z5645" s="61">
        <v>33829</v>
      </c>
      <c r="AA5645">
        <v>2.7709999999999999</v>
      </c>
    </row>
    <row r="5646" spans="26:27" x14ac:dyDescent="0.2">
      <c r="Z5646" s="61">
        <v>33830</v>
      </c>
      <c r="AA5646">
        <v>2.7734999999999999</v>
      </c>
    </row>
    <row r="5647" spans="26:27" x14ac:dyDescent="0.2">
      <c r="Z5647" s="61">
        <v>33833</v>
      </c>
      <c r="AA5647">
        <v>2.7759999999999998</v>
      </c>
    </row>
    <row r="5648" spans="26:27" x14ac:dyDescent="0.2">
      <c r="Z5648" s="61">
        <v>33834</v>
      </c>
      <c r="AA5648">
        <v>2.7664999999999997</v>
      </c>
    </row>
    <row r="5649" spans="26:27" x14ac:dyDescent="0.2">
      <c r="Z5649" s="61">
        <v>33835</v>
      </c>
      <c r="AA5649">
        <v>2.7669999999999999</v>
      </c>
    </row>
    <row r="5650" spans="26:27" x14ac:dyDescent="0.2">
      <c r="Z5650" s="61">
        <v>33836</v>
      </c>
      <c r="AA5650">
        <v>2.7665999999999999</v>
      </c>
    </row>
    <row r="5651" spans="26:27" x14ac:dyDescent="0.2">
      <c r="Z5651" s="61">
        <v>33837</v>
      </c>
      <c r="AA5651">
        <v>2.7810000000000001</v>
      </c>
    </row>
    <row r="5652" spans="26:27" x14ac:dyDescent="0.2">
      <c r="Z5652" s="61">
        <v>33840</v>
      </c>
      <c r="AA5652">
        <v>2.7650000000000001</v>
      </c>
    </row>
    <row r="5653" spans="26:27" x14ac:dyDescent="0.2">
      <c r="Z5653" s="61">
        <v>33841</v>
      </c>
      <c r="AA5653">
        <v>2.7391000000000001</v>
      </c>
    </row>
    <row r="5654" spans="26:27" x14ac:dyDescent="0.2">
      <c r="Z5654" s="61">
        <v>33842</v>
      </c>
      <c r="AA5654">
        <v>2.7452999999999999</v>
      </c>
    </row>
    <row r="5655" spans="26:27" x14ac:dyDescent="0.2">
      <c r="Z5655" s="61">
        <v>33843</v>
      </c>
      <c r="AA5655">
        <v>2.7519999999999998</v>
      </c>
    </row>
    <row r="5656" spans="26:27" x14ac:dyDescent="0.2">
      <c r="Z5656" s="61">
        <v>33844</v>
      </c>
      <c r="AA5656">
        <v>2.7450000000000001</v>
      </c>
    </row>
    <row r="5657" spans="26:27" x14ac:dyDescent="0.2">
      <c r="Z5657" s="61">
        <v>33847</v>
      </c>
      <c r="AA5657">
        <v>2.7450000000000001</v>
      </c>
    </row>
    <row r="5658" spans="26:27" x14ac:dyDescent="0.2">
      <c r="Z5658" s="61">
        <v>33848</v>
      </c>
      <c r="AA5658">
        <v>2.7269999999999999</v>
      </c>
    </row>
    <row r="5659" spans="26:27" x14ac:dyDescent="0.2">
      <c r="Z5659" s="61">
        <v>33849</v>
      </c>
      <c r="AA5659">
        <v>2.7279999999999998</v>
      </c>
    </row>
    <row r="5660" spans="26:27" x14ac:dyDescent="0.2">
      <c r="Z5660" s="61">
        <v>33850</v>
      </c>
      <c r="AA5660">
        <v>2.7490000000000001</v>
      </c>
    </row>
    <row r="5661" spans="26:27" x14ac:dyDescent="0.2">
      <c r="Z5661" s="61">
        <v>33851</v>
      </c>
      <c r="AA5661">
        <v>2.7480000000000002</v>
      </c>
    </row>
    <row r="5662" spans="26:27" x14ac:dyDescent="0.2">
      <c r="Z5662" s="61">
        <v>33854</v>
      </c>
      <c r="AA5662">
        <v>2.7490000000000001</v>
      </c>
    </row>
    <row r="5663" spans="26:27" x14ac:dyDescent="0.2">
      <c r="Z5663" s="61">
        <v>33855</v>
      </c>
      <c r="AA5663">
        <v>2.738</v>
      </c>
    </row>
    <row r="5664" spans="26:27" x14ac:dyDescent="0.2">
      <c r="Z5664" s="61">
        <v>33856</v>
      </c>
      <c r="AA5664">
        <v>2.7549999999999999</v>
      </c>
    </row>
    <row r="5665" spans="26:27" x14ac:dyDescent="0.2">
      <c r="Z5665" s="61">
        <v>33857</v>
      </c>
      <c r="AA5665">
        <v>2.7640000000000002</v>
      </c>
    </row>
    <row r="5666" spans="26:27" x14ac:dyDescent="0.2">
      <c r="Z5666" s="61">
        <v>33858</v>
      </c>
      <c r="AA5666">
        <v>2.7829999999999999</v>
      </c>
    </row>
    <row r="5667" spans="26:27" x14ac:dyDescent="0.2">
      <c r="Z5667" s="61">
        <v>33861</v>
      </c>
      <c r="AA5667">
        <v>2.8090000000000002</v>
      </c>
    </row>
    <row r="5668" spans="26:27" x14ac:dyDescent="0.2">
      <c r="Z5668" s="61">
        <v>33862</v>
      </c>
      <c r="AA5668">
        <v>2.7930999999999999</v>
      </c>
    </row>
    <row r="5669" spans="26:27" x14ac:dyDescent="0.2">
      <c r="Z5669" s="61">
        <v>33863</v>
      </c>
      <c r="AA5669">
        <v>2.8323999999999998</v>
      </c>
    </row>
    <row r="5670" spans="26:27" x14ac:dyDescent="0.2">
      <c r="Z5670" s="61">
        <v>33864</v>
      </c>
      <c r="AA5670">
        <v>2.8475000000000001</v>
      </c>
    </row>
    <row r="5671" spans="26:27" x14ac:dyDescent="0.2">
      <c r="Z5671" s="61">
        <v>33865</v>
      </c>
      <c r="AA5671">
        <v>2.8525</v>
      </c>
    </row>
    <row r="5672" spans="26:27" x14ac:dyDescent="0.2">
      <c r="Z5672" s="61">
        <v>33868</v>
      </c>
      <c r="AA5672">
        <v>2.8479000000000001</v>
      </c>
    </row>
    <row r="5673" spans="26:27" x14ac:dyDescent="0.2">
      <c r="Z5673" s="61">
        <v>33869</v>
      </c>
      <c r="AA5673">
        <v>2.8439999999999999</v>
      </c>
    </row>
    <row r="5674" spans="26:27" x14ac:dyDescent="0.2">
      <c r="Z5674" s="61">
        <v>33870</v>
      </c>
      <c r="AA5674">
        <v>2.8510999999999997</v>
      </c>
    </row>
    <row r="5675" spans="26:27" x14ac:dyDescent="0.2">
      <c r="Z5675" s="61">
        <v>33871</v>
      </c>
      <c r="AA5675">
        <v>2.85</v>
      </c>
    </row>
    <row r="5676" spans="26:27" x14ac:dyDescent="0.2">
      <c r="Z5676" s="61">
        <v>33872</v>
      </c>
      <c r="AA5676">
        <v>2.8490000000000002</v>
      </c>
    </row>
    <row r="5677" spans="26:27" x14ac:dyDescent="0.2">
      <c r="Z5677" s="61">
        <v>33875</v>
      </c>
      <c r="AA5677">
        <v>2.8410000000000002</v>
      </c>
    </row>
    <row r="5678" spans="26:27" x14ac:dyDescent="0.2">
      <c r="Z5678" s="61">
        <v>33876</v>
      </c>
      <c r="AA5678">
        <v>2.8180000000000001</v>
      </c>
    </row>
    <row r="5679" spans="26:27" x14ac:dyDescent="0.2">
      <c r="Z5679" s="61">
        <v>33877</v>
      </c>
      <c r="AA5679">
        <v>2.8149999999999999</v>
      </c>
    </row>
    <row r="5680" spans="26:27" x14ac:dyDescent="0.2">
      <c r="Z5680" s="61">
        <v>33878</v>
      </c>
      <c r="AA5680">
        <v>2.8242000000000003</v>
      </c>
    </row>
    <row r="5681" spans="26:27" x14ac:dyDescent="0.2">
      <c r="Z5681" s="61">
        <v>33879</v>
      </c>
      <c r="AA5681">
        <v>2.83</v>
      </c>
    </row>
    <row r="5682" spans="26:27" x14ac:dyDescent="0.2">
      <c r="Z5682" s="61">
        <v>33882</v>
      </c>
      <c r="AA5682">
        <v>2.8123</v>
      </c>
    </row>
    <row r="5683" spans="26:27" x14ac:dyDescent="0.2">
      <c r="Z5683" s="61">
        <v>33883</v>
      </c>
      <c r="AA5683">
        <v>2.8296999999999999</v>
      </c>
    </row>
    <row r="5684" spans="26:27" x14ac:dyDescent="0.2">
      <c r="Z5684" s="61">
        <v>33884</v>
      </c>
      <c r="AA5684">
        <v>2.835</v>
      </c>
    </row>
    <row r="5685" spans="26:27" x14ac:dyDescent="0.2">
      <c r="Z5685" s="61">
        <v>33885</v>
      </c>
      <c r="AA5685">
        <v>2.8585000000000003</v>
      </c>
    </row>
    <row r="5686" spans="26:27" x14ac:dyDescent="0.2">
      <c r="Z5686" s="61">
        <v>33886</v>
      </c>
      <c r="AA5686">
        <v>2.871</v>
      </c>
    </row>
    <row r="5687" spans="26:27" x14ac:dyDescent="0.2">
      <c r="Z5687" s="61">
        <v>33889</v>
      </c>
      <c r="AA5687">
        <v>2.8681999999999999</v>
      </c>
    </row>
    <row r="5688" spans="26:27" x14ac:dyDescent="0.2">
      <c r="Z5688" s="61">
        <v>33890</v>
      </c>
      <c r="AA5688">
        <v>2.8689999999999998</v>
      </c>
    </row>
    <row r="5689" spans="26:27" x14ac:dyDescent="0.2">
      <c r="Z5689" s="61">
        <v>33891</v>
      </c>
      <c r="AA5689">
        <v>2.855</v>
      </c>
    </row>
    <row r="5690" spans="26:27" x14ac:dyDescent="0.2">
      <c r="Z5690" s="61">
        <v>33892</v>
      </c>
      <c r="AA5690">
        <v>2.8534999999999999</v>
      </c>
    </row>
    <row r="5691" spans="26:27" x14ac:dyDescent="0.2">
      <c r="Z5691" s="61">
        <v>33893</v>
      </c>
      <c r="AA5691">
        <v>2.8736000000000002</v>
      </c>
    </row>
    <row r="5692" spans="26:27" x14ac:dyDescent="0.2">
      <c r="Z5692" s="61">
        <v>33896</v>
      </c>
      <c r="AA5692">
        <v>2.8967000000000001</v>
      </c>
    </row>
    <row r="5693" spans="26:27" x14ac:dyDescent="0.2">
      <c r="Z5693" s="61">
        <v>33897</v>
      </c>
      <c r="AA5693">
        <v>2.9203999999999999</v>
      </c>
    </row>
    <row r="5694" spans="26:27" x14ac:dyDescent="0.2">
      <c r="Z5694" s="61">
        <v>33898</v>
      </c>
      <c r="AA5694">
        <v>2.9203000000000001</v>
      </c>
    </row>
    <row r="5695" spans="26:27" x14ac:dyDescent="0.2">
      <c r="Z5695" s="61">
        <v>33899</v>
      </c>
      <c r="AA5695">
        <v>2.9210000000000003</v>
      </c>
    </row>
    <row r="5696" spans="26:27" x14ac:dyDescent="0.2">
      <c r="Z5696" s="61">
        <v>33900</v>
      </c>
      <c r="AA5696">
        <v>2.9275000000000002</v>
      </c>
    </row>
    <row r="5697" spans="26:27" x14ac:dyDescent="0.2">
      <c r="Z5697" s="61">
        <v>33903</v>
      </c>
      <c r="AA5697">
        <v>2.9493999999999998</v>
      </c>
    </row>
    <row r="5698" spans="26:27" x14ac:dyDescent="0.2">
      <c r="Z5698" s="61">
        <v>33904</v>
      </c>
      <c r="AA5698">
        <v>2.9544000000000001</v>
      </c>
    </row>
    <row r="5699" spans="26:27" x14ac:dyDescent="0.2">
      <c r="Z5699" s="61">
        <v>33905</v>
      </c>
      <c r="AA5699">
        <v>2.9569000000000001</v>
      </c>
    </row>
    <row r="5700" spans="26:27" x14ac:dyDescent="0.2">
      <c r="Z5700" s="61">
        <v>33906</v>
      </c>
      <c r="AA5700">
        <v>2.956</v>
      </c>
    </row>
    <row r="5701" spans="26:27" x14ac:dyDescent="0.2">
      <c r="Z5701" s="61">
        <v>33907</v>
      </c>
      <c r="AA5701">
        <v>2.9579</v>
      </c>
    </row>
    <row r="5702" spans="26:27" x14ac:dyDescent="0.2">
      <c r="Z5702" s="61">
        <v>33910</v>
      </c>
      <c r="AA5702">
        <v>2.9813999999999998</v>
      </c>
    </row>
    <row r="5703" spans="26:27" x14ac:dyDescent="0.2">
      <c r="Z5703" s="61">
        <v>33911</v>
      </c>
      <c r="AA5703">
        <v>2.984</v>
      </c>
    </row>
    <row r="5704" spans="26:27" x14ac:dyDescent="0.2">
      <c r="Z5704" s="61">
        <v>33912</v>
      </c>
      <c r="AA5704">
        <v>2.9699999999999998</v>
      </c>
    </row>
    <row r="5705" spans="26:27" x14ac:dyDescent="0.2">
      <c r="Z5705" s="61">
        <v>33913</v>
      </c>
      <c r="AA5705">
        <v>2.9859</v>
      </c>
    </row>
    <row r="5706" spans="26:27" x14ac:dyDescent="0.2">
      <c r="Z5706" s="61">
        <v>33914</v>
      </c>
      <c r="AA5706">
        <v>2.9870000000000001</v>
      </c>
    </row>
    <row r="5707" spans="26:27" x14ac:dyDescent="0.2">
      <c r="Z5707" s="61">
        <v>33917</v>
      </c>
      <c r="AA5707">
        <v>2.9965000000000002</v>
      </c>
    </row>
    <row r="5708" spans="26:27" x14ac:dyDescent="0.2">
      <c r="Z5708" s="61">
        <v>33918</v>
      </c>
      <c r="AA5708">
        <v>3.0089999999999999</v>
      </c>
    </row>
    <row r="5709" spans="26:27" x14ac:dyDescent="0.2">
      <c r="Z5709" s="61">
        <v>33919</v>
      </c>
      <c r="AA5709">
        <v>2.9943999999999997</v>
      </c>
    </row>
    <row r="5710" spans="26:27" x14ac:dyDescent="0.2">
      <c r="Z5710" s="61">
        <v>33920</v>
      </c>
      <c r="AA5710">
        <v>2.988</v>
      </c>
    </row>
    <row r="5711" spans="26:27" x14ac:dyDescent="0.2">
      <c r="Z5711" s="61">
        <v>33921</v>
      </c>
      <c r="AA5711">
        <v>2.9849999999999999</v>
      </c>
    </row>
    <row r="5712" spans="26:27" x14ac:dyDescent="0.2">
      <c r="Z5712" s="61">
        <v>33924</v>
      </c>
      <c r="AA5712">
        <v>2.9995000000000003</v>
      </c>
    </row>
    <row r="5713" spans="26:27" x14ac:dyDescent="0.2">
      <c r="Z5713" s="61">
        <v>33925</v>
      </c>
      <c r="AA5713">
        <v>3.0139999999999998</v>
      </c>
    </row>
    <row r="5714" spans="26:27" x14ac:dyDescent="0.2">
      <c r="Z5714" s="61">
        <v>33926</v>
      </c>
      <c r="AA5714">
        <v>3</v>
      </c>
    </row>
    <row r="5715" spans="26:27" x14ac:dyDescent="0.2">
      <c r="Z5715" s="61">
        <v>33927</v>
      </c>
      <c r="AA5715">
        <v>2.9874999999999998</v>
      </c>
    </row>
    <row r="5716" spans="26:27" x14ac:dyDescent="0.2">
      <c r="Z5716" s="61">
        <v>33928</v>
      </c>
      <c r="AA5716">
        <v>2.9975000000000001</v>
      </c>
    </row>
    <row r="5717" spans="26:27" x14ac:dyDescent="0.2">
      <c r="Z5717" s="61">
        <v>33931</v>
      </c>
      <c r="AA5717">
        <v>3.0150000000000001</v>
      </c>
    </row>
    <row r="5718" spans="26:27" x14ac:dyDescent="0.2">
      <c r="Z5718" s="61">
        <v>33932</v>
      </c>
      <c r="AA5718">
        <v>3.0089999999999999</v>
      </c>
    </row>
    <row r="5719" spans="26:27" x14ac:dyDescent="0.2">
      <c r="Z5719" s="61">
        <v>33933</v>
      </c>
      <c r="AA5719">
        <v>3.0024999999999999</v>
      </c>
    </row>
    <row r="5720" spans="26:27" x14ac:dyDescent="0.2">
      <c r="Z5720" s="61">
        <v>33934</v>
      </c>
      <c r="AA5720">
        <v>3.0089999999999999</v>
      </c>
    </row>
    <row r="5721" spans="26:27" x14ac:dyDescent="0.2">
      <c r="Z5721" s="61">
        <v>33935</v>
      </c>
      <c r="AA5721">
        <v>3.0225</v>
      </c>
    </row>
    <row r="5722" spans="26:27" x14ac:dyDescent="0.2">
      <c r="Z5722" s="61">
        <v>33938</v>
      </c>
      <c r="AA5722">
        <v>3.0225</v>
      </c>
    </row>
    <row r="5723" spans="26:27" x14ac:dyDescent="0.2">
      <c r="Z5723" s="61">
        <v>33939</v>
      </c>
      <c r="AA5723">
        <v>3.0095000000000001</v>
      </c>
    </row>
    <row r="5724" spans="26:27" x14ac:dyDescent="0.2">
      <c r="Z5724" s="61">
        <v>33940</v>
      </c>
      <c r="AA5724">
        <v>2.9990000000000001</v>
      </c>
    </row>
    <row r="5725" spans="26:27" x14ac:dyDescent="0.2">
      <c r="Z5725" s="61">
        <v>33941</v>
      </c>
      <c r="AA5725">
        <v>3.0024999999999999</v>
      </c>
    </row>
    <row r="5726" spans="26:27" x14ac:dyDescent="0.2">
      <c r="Z5726" s="61">
        <v>33942</v>
      </c>
      <c r="AA5726">
        <v>3.0089999999999999</v>
      </c>
    </row>
    <row r="5727" spans="26:27" x14ac:dyDescent="0.2">
      <c r="Z5727" s="61">
        <v>33945</v>
      </c>
      <c r="AA5727">
        <v>3.0049999999999999</v>
      </c>
    </row>
    <row r="5728" spans="26:27" x14ac:dyDescent="0.2">
      <c r="Z5728" s="61">
        <v>33946</v>
      </c>
      <c r="AA5728">
        <v>2.98</v>
      </c>
    </row>
    <row r="5729" spans="26:27" x14ac:dyDescent="0.2">
      <c r="Z5729" s="61">
        <v>33947</v>
      </c>
      <c r="AA5729">
        <v>2.9925000000000002</v>
      </c>
    </row>
    <row r="5730" spans="26:27" x14ac:dyDescent="0.2">
      <c r="Z5730" s="61">
        <v>33948</v>
      </c>
      <c r="AA5730">
        <v>3.0070000000000001</v>
      </c>
    </row>
    <row r="5731" spans="26:27" x14ac:dyDescent="0.2">
      <c r="Z5731" s="61">
        <v>33949</v>
      </c>
      <c r="AA5731">
        <v>3.01</v>
      </c>
    </row>
    <row r="5732" spans="26:27" x14ac:dyDescent="0.2">
      <c r="Z5732" s="61">
        <v>33952</v>
      </c>
      <c r="AA5732">
        <v>3.0121000000000002</v>
      </c>
    </row>
    <row r="5733" spans="26:27" x14ac:dyDescent="0.2">
      <c r="Z5733" s="61">
        <v>33953</v>
      </c>
      <c r="AA5733">
        <v>3.0125000000000002</v>
      </c>
    </row>
    <row r="5734" spans="26:27" x14ac:dyDescent="0.2">
      <c r="Z5734" s="61">
        <v>33954</v>
      </c>
      <c r="AA5734">
        <v>3.01</v>
      </c>
    </row>
    <row r="5735" spans="26:27" x14ac:dyDescent="0.2">
      <c r="Z5735" s="61">
        <v>33955</v>
      </c>
      <c r="AA5735">
        <v>2.9910000000000001</v>
      </c>
    </row>
    <row r="5736" spans="26:27" x14ac:dyDescent="0.2">
      <c r="Z5736" s="61">
        <v>33956</v>
      </c>
      <c r="AA5736">
        <v>3.0095000000000001</v>
      </c>
    </row>
    <row r="5737" spans="26:27" x14ac:dyDescent="0.2">
      <c r="Z5737" s="61">
        <v>33959</v>
      </c>
      <c r="AA5737">
        <v>3.008</v>
      </c>
    </row>
    <row r="5738" spans="26:27" x14ac:dyDescent="0.2">
      <c r="Z5738" s="61">
        <v>33960</v>
      </c>
      <c r="AA5738">
        <v>3.0175000000000001</v>
      </c>
    </row>
    <row r="5739" spans="26:27" x14ac:dyDescent="0.2">
      <c r="Z5739" s="61">
        <v>33961</v>
      </c>
      <c r="AA5739">
        <v>3.0225</v>
      </c>
    </row>
    <row r="5740" spans="26:27" x14ac:dyDescent="0.2">
      <c r="Z5740" s="61">
        <v>33962</v>
      </c>
      <c r="AA5740">
        <v>3.02</v>
      </c>
    </row>
    <row r="5741" spans="26:27" x14ac:dyDescent="0.2">
      <c r="Z5741" s="61">
        <v>33963</v>
      </c>
      <c r="AA5741">
        <v>3.02</v>
      </c>
    </row>
    <row r="5742" spans="26:27" x14ac:dyDescent="0.2">
      <c r="Z5742" s="61">
        <v>33966</v>
      </c>
      <c r="AA5742">
        <v>3.02</v>
      </c>
    </row>
    <row r="5743" spans="26:27" x14ac:dyDescent="0.2">
      <c r="Z5743" s="61">
        <v>33967</v>
      </c>
      <c r="AA5743">
        <v>3.0649999999999999</v>
      </c>
    </row>
    <row r="5744" spans="26:27" x14ac:dyDescent="0.2">
      <c r="Z5744" s="61">
        <v>33968</v>
      </c>
      <c r="AA5744">
        <v>3.06</v>
      </c>
    </row>
    <row r="5745" spans="26:27" x14ac:dyDescent="0.2">
      <c r="Z5745" s="61">
        <v>33969</v>
      </c>
      <c r="AA5745">
        <v>3.0550000000000002</v>
      </c>
    </row>
    <row r="5746" spans="26:27" x14ac:dyDescent="0.2">
      <c r="Z5746" s="61">
        <v>33970</v>
      </c>
      <c r="AA5746">
        <v>3.0550000000000002</v>
      </c>
    </row>
    <row r="5747" spans="26:27" x14ac:dyDescent="0.2">
      <c r="Z5747" s="61">
        <v>33973</v>
      </c>
      <c r="AA5747">
        <v>3.0785999999999998</v>
      </c>
    </row>
    <row r="5748" spans="26:27" x14ac:dyDescent="0.2">
      <c r="Z5748" s="61">
        <v>33974</v>
      </c>
      <c r="AA5748">
        <v>3.0674999999999999</v>
      </c>
    </row>
    <row r="5749" spans="26:27" x14ac:dyDescent="0.2">
      <c r="Z5749" s="61">
        <v>33975</v>
      </c>
      <c r="AA5749">
        <v>3.0649999999999999</v>
      </c>
    </row>
    <row r="5750" spans="26:27" x14ac:dyDescent="0.2">
      <c r="Z5750" s="61">
        <v>33976</v>
      </c>
      <c r="AA5750">
        <v>3.0670000000000002</v>
      </c>
    </row>
    <row r="5751" spans="26:27" x14ac:dyDescent="0.2">
      <c r="Z5751" s="61">
        <v>33977</v>
      </c>
      <c r="AA5751">
        <v>3.09</v>
      </c>
    </row>
    <row r="5752" spans="26:27" x14ac:dyDescent="0.2">
      <c r="Z5752" s="61">
        <v>33980</v>
      </c>
      <c r="AA5752">
        <v>3.07</v>
      </c>
    </row>
    <row r="5753" spans="26:27" x14ac:dyDescent="0.2">
      <c r="Z5753" s="61">
        <v>33981</v>
      </c>
      <c r="AA5753">
        <v>3.0674999999999999</v>
      </c>
    </row>
    <row r="5754" spans="26:27" x14ac:dyDescent="0.2">
      <c r="Z5754" s="61">
        <v>33982</v>
      </c>
      <c r="AA5754">
        <v>3.0754999999999999</v>
      </c>
    </row>
    <row r="5755" spans="26:27" x14ac:dyDescent="0.2">
      <c r="Z5755" s="61">
        <v>33983</v>
      </c>
      <c r="AA5755">
        <v>3.0724999999999998</v>
      </c>
    </row>
    <row r="5756" spans="26:27" x14ac:dyDescent="0.2">
      <c r="Z5756" s="61">
        <v>33984</v>
      </c>
      <c r="AA5756">
        <v>3.0750000000000002</v>
      </c>
    </row>
    <row r="5757" spans="26:27" x14ac:dyDescent="0.2">
      <c r="Z5757" s="61">
        <v>33987</v>
      </c>
      <c r="AA5757">
        <v>3.0750000000000002</v>
      </c>
    </row>
    <row r="5758" spans="26:27" x14ac:dyDescent="0.2">
      <c r="Z5758" s="61">
        <v>33988</v>
      </c>
      <c r="AA5758">
        <v>3.0760000000000001</v>
      </c>
    </row>
    <row r="5759" spans="26:27" x14ac:dyDescent="0.2">
      <c r="Z5759" s="61">
        <v>33989</v>
      </c>
      <c r="AA5759">
        <v>3.0760000000000001</v>
      </c>
    </row>
    <row r="5760" spans="26:27" x14ac:dyDescent="0.2">
      <c r="Z5760" s="61">
        <v>33990</v>
      </c>
      <c r="AA5760">
        <v>3.0750000000000002</v>
      </c>
    </row>
    <row r="5761" spans="26:27" x14ac:dyDescent="0.2">
      <c r="Z5761" s="61">
        <v>33991</v>
      </c>
      <c r="AA5761">
        <v>3.0760000000000001</v>
      </c>
    </row>
    <row r="5762" spans="26:27" x14ac:dyDescent="0.2">
      <c r="Z5762" s="61">
        <v>33994</v>
      </c>
      <c r="AA5762">
        <v>3.06</v>
      </c>
    </row>
    <row r="5763" spans="26:27" x14ac:dyDescent="0.2">
      <c r="Z5763" s="61">
        <v>33995</v>
      </c>
      <c r="AA5763">
        <v>3.0594999999999999</v>
      </c>
    </row>
    <row r="5764" spans="26:27" x14ac:dyDescent="0.2">
      <c r="Z5764" s="61">
        <v>33996</v>
      </c>
      <c r="AA5764">
        <v>3.0649999999999999</v>
      </c>
    </row>
    <row r="5765" spans="26:27" x14ac:dyDescent="0.2">
      <c r="Z5765" s="61">
        <v>33997</v>
      </c>
      <c r="AA5765">
        <v>3.0649999999999999</v>
      </c>
    </row>
    <row r="5766" spans="26:27" x14ac:dyDescent="0.2">
      <c r="Z5766" s="61">
        <v>33998</v>
      </c>
      <c r="AA5766">
        <v>3.073</v>
      </c>
    </row>
    <row r="5767" spans="26:27" x14ac:dyDescent="0.2">
      <c r="Z5767" s="61">
        <v>34001</v>
      </c>
      <c r="AA5767">
        <v>3.0874999999999999</v>
      </c>
    </row>
    <row r="5768" spans="26:27" x14ac:dyDescent="0.2">
      <c r="Z5768" s="61">
        <v>34002</v>
      </c>
      <c r="AA5768">
        <v>3.0975000000000001</v>
      </c>
    </row>
    <row r="5769" spans="26:27" x14ac:dyDescent="0.2">
      <c r="Z5769" s="61">
        <v>34003</v>
      </c>
      <c r="AA5769">
        <v>3.105</v>
      </c>
    </row>
    <row r="5770" spans="26:27" x14ac:dyDescent="0.2">
      <c r="Z5770" s="61">
        <v>34004</v>
      </c>
      <c r="AA5770">
        <v>3.12</v>
      </c>
    </row>
    <row r="5771" spans="26:27" x14ac:dyDescent="0.2">
      <c r="Z5771" s="61">
        <v>34005</v>
      </c>
      <c r="AA5771">
        <v>3.1150000000000002</v>
      </c>
    </row>
    <row r="5772" spans="26:27" x14ac:dyDescent="0.2">
      <c r="Z5772" s="61">
        <v>34008</v>
      </c>
      <c r="AA5772">
        <v>3.125</v>
      </c>
    </row>
    <row r="5773" spans="26:27" x14ac:dyDescent="0.2">
      <c r="Z5773" s="61">
        <v>34009</v>
      </c>
      <c r="AA5773">
        <v>3.125</v>
      </c>
    </row>
    <row r="5774" spans="26:27" x14ac:dyDescent="0.2">
      <c r="Z5774" s="61">
        <v>34010</v>
      </c>
      <c r="AA5774">
        <v>3.12</v>
      </c>
    </row>
    <row r="5775" spans="26:27" x14ac:dyDescent="0.2">
      <c r="Z5775" s="61">
        <v>34011</v>
      </c>
      <c r="AA5775">
        <v>3.1310000000000002</v>
      </c>
    </row>
    <row r="5776" spans="26:27" x14ac:dyDescent="0.2">
      <c r="Z5776" s="61">
        <v>34012</v>
      </c>
      <c r="AA5776">
        <v>3.1322000000000001</v>
      </c>
    </row>
    <row r="5777" spans="26:27" x14ac:dyDescent="0.2">
      <c r="Z5777" s="61">
        <v>34015</v>
      </c>
      <c r="AA5777">
        <v>3.145</v>
      </c>
    </row>
    <row r="5778" spans="26:27" x14ac:dyDescent="0.2">
      <c r="Z5778" s="61">
        <v>34016</v>
      </c>
      <c r="AA5778">
        <v>3.133</v>
      </c>
    </row>
    <row r="5779" spans="26:27" x14ac:dyDescent="0.2">
      <c r="Z5779" s="61">
        <v>34017</v>
      </c>
      <c r="AA5779">
        <v>3.1179999999999999</v>
      </c>
    </row>
    <row r="5780" spans="26:27" x14ac:dyDescent="0.2">
      <c r="Z5780" s="61">
        <v>34018</v>
      </c>
      <c r="AA5780">
        <v>3.1310000000000002</v>
      </c>
    </row>
    <row r="5781" spans="26:27" x14ac:dyDescent="0.2">
      <c r="Z5781" s="61">
        <v>34019</v>
      </c>
      <c r="AA5781">
        <v>3.129</v>
      </c>
    </row>
    <row r="5782" spans="26:27" x14ac:dyDescent="0.2">
      <c r="Z5782" s="61">
        <v>34022</v>
      </c>
      <c r="AA5782">
        <v>3.129</v>
      </c>
    </row>
    <row r="5783" spans="26:27" x14ac:dyDescent="0.2">
      <c r="Z5783" s="61">
        <v>34023</v>
      </c>
      <c r="AA5783">
        <v>3.1269999999999998</v>
      </c>
    </row>
    <row r="5784" spans="26:27" x14ac:dyDescent="0.2">
      <c r="Z5784" s="61">
        <v>34024</v>
      </c>
      <c r="AA5784">
        <v>3.1272000000000002</v>
      </c>
    </row>
    <row r="5785" spans="26:27" x14ac:dyDescent="0.2">
      <c r="Z5785" s="61">
        <v>34025</v>
      </c>
      <c r="AA5785">
        <v>3.1368</v>
      </c>
    </row>
    <row r="5786" spans="26:27" x14ac:dyDescent="0.2">
      <c r="Z5786" s="61">
        <v>34026</v>
      </c>
      <c r="AA5786">
        <v>3.1475</v>
      </c>
    </row>
    <row r="5787" spans="26:27" x14ac:dyDescent="0.2">
      <c r="Z5787" s="61">
        <v>34029</v>
      </c>
      <c r="AA5787">
        <v>3.153</v>
      </c>
    </row>
    <row r="5788" spans="26:27" x14ac:dyDescent="0.2">
      <c r="Z5788" s="61">
        <v>34030</v>
      </c>
      <c r="AA5788">
        <v>3.1524999999999999</v>
      </c>
    </row>
    <row r="5789" spans="26:27" x14ac:dyDescent="0.2">
      <c r="Z5789" s="61">
        <v>34031</v>
      </c>
      <c r="AA5789">
        <v>3.1549999999999998</v>
      </c>
    </row>
    <row r="5790" spans="26:27" x14ac:dyDescent="0.2">
      <c r="Z5790" s="61">
        <v>34032</v>
      </c>
      <c r="AA5790">
        <v>3.1612</v>
      </c>
    </row>
    <row r="5791" spans="26:27" x14ac:dyDescent="0.2">
      <c r="Z5791" s="61">
        <v>34033</v>
      </c>
      <c r="AA5791">
        <v>3.1692</v>
      </c>
    </row>
    <row r="5792" spans="26:27" x14ac:dyDescent="0.2">
      <c r="Z5792" s="61">
        <v>34036</v>
      </c>
      <c r="AA5792">
        <v>3.19</v>
      </c>
    </row>
    <row r="5793" spans="26:27" x14ac:dyDescent="0.2">
      <c r="Z5793" s="61">
        <v>34037</v>
      </c>
      <c r="AA5793">
        <v>3.1850000000000001</v>
      </c>
    </row>
    <row r="5794" spans="26:27" x14ac:dyDescent="0.2">
      <c r="Z5794" s="61">
        <v>34038</v>
      </c>
      <c r="AA5794">
        <v>3.1913</v>
      </c>
    </row>
    <row r="5795" spans="26:27" x14ac:dyDescent="0.2">
      <c r="Z5795" s="61">
        <v>34039</v>
      </c>
      <c r="AA5795">
        <v>3.1949999999999998</v>
      </c>
    </row>
    <row r="5796" spans="26:27" x14ac:dyDescent="0.2">
      <c r="Z5796" s="61">
        <v>34040</v>
      </c>
      <c r="AA5796">
        <v>3.1924999999999999</v>
      </c>
    </row>
    <row r="5797" spans="26:27" x14ac:dyDescent="0.2">
      <c r="Z5797" s="61">
        <v>34043</v>
      </c>
      <c r="AA5797">
        <v>3.1987000000000001</v>
      </c>
    </row>
    <row r="5798" spans="26:27" x14ac:dyDescent="0.2">
      <c r="Z5798" s="61">
        <v>34044</v>
      </c>
      <c r="AA5798">
        <v>3.1970000000000001</v>
      </c>
    </row>
    <row r="5799" spans="26:27" x14ac:dyDescent="0.2">
      <c r="Z5799" s="61">
        <v>34045</v>
      </c>
      <c r="AA5799">
        <v>3.1960000000000002</v>
      </c>
    </row>
    <row r="5800" spans="26:27" x14ac:dyDescent="0.2">
      <c r="Z5800" s="61">
        <v>34046</v>
      </c>
      <c r="AA5800">
        <v>3.1924999999999999</v>
      </c>
    </row>
    <row r="5801" spans="26:27" x14ac:dyDescent="0.2">
      <c r="Z5801" s="61">
        <v>34047</v>
      </c>
      <c r="AA5801">
        <v>3.1817000000000002</v>
      </c>
    </row>
    <row r="5802" spans="26:27" x14ac:dyDescent="0.2">
      <c r="Z5802" s="61">
        <v>34050</v>
      </c>
      <c r="AA5802">
        <v>3.1779999999999999</v>
      </c>
    </row>
    <row r="5803" spans="26:27" x14ac:dyDescent="0.2">
      <c r="Z5803" s="61">
        <v>34051</v>
      </c>
      <c r="AA5803">
        <v>3.1779999999999999</v>
      </c>
    </row>
    <row r="5804" spans="26:27" x14ac:dyDescent="0.2">
      <c r="Z5804" s="61">
        <v>34052</v>
      </c>
      <c r="AA5804">
        <v>3.1720000000000002</v>
      </c>
    </row>
    <row r="5805" spans="26:27" x14ac:dyDescent="0.2">
      <c r="Z5805" s="61">
        <v>34053</v>
      </c>
      <c r="AA5805">
        <v>3.1850000000000001</v>
      </c>
    </row>
    <row r="5806" spans="26:27" x14ac:dyDescent="0.2">
      <c r="Z5806" s="61">
        <v>34054</v>
      </c>
      <c r="AA5806">
        <v>3.1890000000000001</v>
      </c>
    </row>
    <row r="5807" spans="26:27" x14ac:dyDescent="0.2">
      <c r="Z5807" s="61">
        <v>34057</v>
      </c>
      <c r="AA5807">
        <v>3.1825000000000001</v>
      </c>
    </row>
    <row r="5808" spans="26:27" x14ac:dyDescent="0.2">
      <c r="Z5808" s="61">
        <v>34058</v>
      </c>
      <c r="AA5808">
        <v>3.1850000000000001</v>
      </c>
    </row>
    <row r="5809" spans="26:27" x14ac:dyDescent="0.2">
      <c r="Z5809" s="61">
        <v>34059</v>
      </c>
      <c r="AA5809">
        <v>3.1779999999999999</v>
      </c>
    </row>
    <row r="5810" spans="26:27" x14ac:dyDescent="0.2">
      <c r="Z5810" s="61">
        <v>34060</v>
      </c>
      <c r="AA5810">
        <v>3.18</v>
      </c>
    </row>
    <row r="5811" spans="26:27" x14ac:dyDescent="0.2">
      <c r="Z5811" s="61">
        <v>34061</v>
      </c>
      <c r="AA5811">
        <v>3.1680000000000001</v>
      </c>
    </row>
    <row r="5812" spans="26:27" x14ac:dyDescent="0.2">
      <c r="Z5812" s="61">
        <v>34064</v>
      </c>
      <c r="AA5812">
        <v>3.1814999999999998</v>
      </c>
    </row>
    <row r="5813" spans="26:27" x14ac:dyDescent="0.2">
      <c r="Z5813" s="61">
        <v>34065</v>
      </c>
      <c r="AA5813">
        <v>3.1875</v>
      </c>
    </row>
    <row r="5814" spans="26:27" x14ac:dyDescent="0.2">
      <c r="Z5814" s="61">
        <v>34066</v>
      </c>
      <c r="AA5814">
        <v>3.1949999999999998</v>
      </c>
    </row>
    <row r="5815" spans="26:27" x14ac:dyDescent="0.2">
      <c r="Z5815" s="61">
        <v>34067</v>
      </c>
      <c r="AA5815">
        <v>3.1779999999999999</v>
      </c>
    </row>
    <row r="5816" spans="26:27" x14ac:dyDescent="0.2">
      <c r="Z5816" s="61">
        <v>34068</v>
      </c>
      <c r="AA5816">
        <v>3.177</v>
      </c>
    </row>
    <row r="5817" spans="26:27" x14ac:dyDescent="0.2">
      <c r="Z5817" s="61">
        <v>34071</v>
      </c>
      <c r="AA5817">
        <v>3.165</v>
      </c>
    </row>
    <row r="5818" spans="26:27" x14ac:dyDescent="0.2">
      <c r="Z5818" s="61">
        <v>34072</v>
      </c>
      <c r="AA5818">
        <v>3.16</v>
      </c>
    </row>
    <row r="5819" spans="26:27" x14ac:dyDescent="0.2">
      <c r="Z5819" s="61">
        <v>34073</v>
      </c>
      <c r="AA5819">
        <v>3.1625000000000001</v>
      </c>
    </row>
    <row r="5820" spans="26:27" x14ac:dyDescent="0.2">
      <c r="Z5820" s="61">
        <v>34074</v>
      </c>
      <c r="AA5820">
        <v>3.1795</v>
      </c>
    </row>
    <row r="5821" spans="26:27" x14ac:dyDescent="0.2">
      <c r="Z5821" s="61">
        <v>34075</v>
      </c>
      <c r="AA5821">
        <v>3.19</v>
      </c>
    </row>
    <row r="5822" spans="26:27" x14ac:dyDescent="0.2">
      <c r="Z5822" s="61">
        <v>34078</v>
      </c>
      <c r="AA5822">
        <v>3.1821000000000002</v>
      </c>
    </row>
    <row r="5823" spans="26:27" x14ac:dyDescent="0.2">
      <c r="Z5823" s="61">
        <v>34079</v>
      </c>
      <c r="AA5823">
        <v>3.1646000000000001</v>
      </c>
    </row>
    <row r="5824" spans="26:27" x14ac:dyDescent="0.2">
      <c r="Z5824" s="61">
        <v>34080</v>
      </c>
      <c r="AA5824">
        <v>3.1726000000000001</v>
      </c>
    </row>
    <row r="5825" spans="26:27" x14ac:dyDescent="0.2">
      <c r="Z5825" s="61">
        <v>34081</v>
      </c>
      <c r="AA5825">
        <v>3.173</v>
      </c>
    </row>
    <row r="5826" spans="26:27" x14ac:dyDescent="0.2">
      <c r="Z5826" s="61">
        <v>34082</v>
      </c>
      <c r="AA5826">
        <v>3.1581000000000001</v>
      </c>
    </row>
    <row r="5827" spans="26:27" x14ac:dyDescent="0.2">
      <c r="Z5827" s="61">
        <v>34085</v>
      </c>
      <c r="AA5827">
        <v>3.1419999999999999</v>
      </c>
    </row>
    <row r="5828" spans="26:27" x14ac:dyDescent="0.2">
      <c r="Z5828" s="61">
        <v>34086</v>
      </c>
      <c r="AA5828">
        <v>3.1509999999999998</v>
      </c>
    </row>
    <row r="5829" spans="26:27" x14ac:dyDescent="0.2">
      <c r="Z5829" s="61">
        <v>34087</v>
      </c>
      <c r="AA5829">
        <v>3.1625000000000001</v>
      </c>
    </row>
    <row r="5830" spans="26:27" x14ac:dyDescent="0.2">
      <c r="Z5830" s="61">
        <v>34088</v>
      </c>
      <c r="AA5830">
        <v>3.157</v>
      </c>
    </row>
    <row r="5831" spans="26:27" x14ac:dyDescent="0.2">
      <c r="Z5831" s="61">
        <v>34089</v>
      </c>
      <c r="AA5831">
        <v>3.1604999999999999</v>
      </c>
    </row>
    <row r="5832" spans="26:27" x14ac:dyDescent="0.2">
      <c r="Z5832" s="61">
        <v>34092</v>
      </c>
      <c r="AA5832">
        <v>3.1625000000000001</v>
      </c>
    </row>
    <row r="5833" spans="26:27" x14ac:dyDescent="0.2">
      <c r="Z5833" s="61">
        <v>34093</v>
      </c>
      <c r="AA5833">
        <v>3.1573000000000002</v>
      </c>
    </row>
    <row r="5834" spans="26:27" x14ac:dyDescent="0.2">
      <c r="Z5834" s="61">
        <v>34094</v>
      </c>
      <c r="AA5834">
        <v>3.16</v>
      </c>
    </row>
    <row r="5835" spans="26:27" x14ac:dyDescent="0.2">
      <c r="Z5835" s="61">
        <v>34095</v>
      </c>
      <c r="AA5835">
        <v>3.1631</v>
      </c>
    </row>
    <row r="5836" spans="26:27" x14ac:dyDescent="0.2">
      <c r="Z5836" s="61">
        <v>34096</v>
      </c>
      <c r="AA5836">
        <v>3.1589999999999998</v>
      </c>
    </row>
    <row r="5837" spans="26:27" x14ac:dyDescent="0.2">
      <c r="Z5837" s="61">
        <v>34099</v>
      </c>
      <c r="AA5837">
        <v>3.1831</v>
      </c>
    </row>
    <row r="5838" spans="26:27" x14ac:dyDescent="0.2">
      <c r="Z5838" s="61">
        <v>34100</v>
      </c>
      <c r="AA5838">
        <v>3.1848000000000001</v>
      </c>
    </row>
    <row r="5839" spans="26:27" x14ac:dyDescent="0.2">
      <c r="Z5839" s="61">
        <v>34101</v>
      </c>
      <c r="AA5839">
        <v>3.1821000000000002</v>
      </c>
    </row>
    <row r="5840" spans="26:27" x14ac:dyDescent="0.2">
      <c r="Z5840" s="61">
        <v>34102</v>
      </c>
      <c r="AA5840">
        <v>3.1775000000000002</v>
      </c>
    </row>
    <row r="5841" spans="26:27" x14ac:dyDescent="0.2">
      <c r="Z5841" s="61">
        <v>34103</v>
      </c>
      <c r="AA5841">
        <v>3.1751</v>
      </c>
    </row>
    <row r="5842" spans="26:27" x14ac:dyDescent="0.2">
      <c r="Z5842" s="61">
        <v>34106</v>
      </c>
      <c r="AA5842">
        <v>3.1781000000000001</v>
      </c>
    </row>
    <row r="5843" spans="26:27" x14ac:dyDescent="0.2">
      <c r="Z5843" s="61">
        <v>34107</v>
      </c>
      <c r="AA5843">
        <v>3.1901000000000002</v>
      </c>
    </row>
    <row r="5844" spans="26:27" x14ac:dyDescent="0.2">
      <c r="Z5844" s="61">
        <v>34108</v>
      </c>
      <c r="AA5844">
        <v>3.1766000000000001</v>
      </c>
    </row>
    <row r="5845" spans="26:27" x14ac:dyDescent="0.2">
      <c r="Z5845" s="61">
        <v>34109</v>
      </c>
      <c r="AA5845">
        <v>3.1747999999999998</v>
      </c>
    </row>
    <row r="5846" spans="26:27" x14ac:dyDescent="0.2">
      <c r="Z5846" s="61">
        <v>34110</v>
      </c>
      <c r="AA5846">
        <v>3.1930999999999998</v>
      </c>
    </row>
    <row r="5847" spans="26:27" x14ac:dyDescent="0.2">
      <c r="Z5847" s="61">
        <v>34113</v>
      </c>
      <c r="AA5847">
        <v>3.1970000000000001</v>
      </c>
    </row>
    <row r="5848" spans="26:27" x14ac:dyDescent="0.2">
      <c r="Z5848" s="61">
        <v>34114</v>
      </c>
      <c r="AA5848">
        <v>3.1850000000000001</v>
      </c>
    </row>
    <row r="5849" spans="26:27" x14ac:dyDescent="0.2">
      <c r="Z5849" s="61">
        <v>34115</v>
      </c>
      <c r="AA5849">
        <v>3.1930000000000001</v>
      </c>
    </row>
    <row r="5850" spans="26:27" x14ac:dyDescent="0.2">
      <c r="Z5850" s="61">
        <v>34116</v>
      </c>
      <c r="AA5850">
        <v>3.1850000000000001</v>
      </c>
    </row>
    <row r="5851" spans="26:27" x14ac:dyDescent="0.2">
      <c r="Z5851" s="61">
        <v>34117</v>
      </c>
      <c r="AA5851">
        <v>3.1806000000000001</v>
      </c>
    </row>
    <row r="5852" spans="26:27" x14ac:dyDescent="0.2">
      <c r="Z5852" s="61">
        <v>34120</v>
      </c>
      <c r="AA5852">
        <v>3.18</v>
      </c>
    </row>
    <row r="5853" spans="26:27" x14ac:dyDescent="0.2">
      <c r="Z5853" s="61">
        <v>34121</v>
      </c>
      <c r="AA5853">
        <v>3.1810999999999998</v>
      </c>
    </row>
    <row r="5854" spans="26:27" x14ac:dyDescent="0.2">
      <c r="Z5854" s="61">
        <v>34122</v>
      </c>
      <c r="AA5854">
        <v>3.1836000000000002</v>
      </c>
    </row>
    <row r="5855" spans="26:27" x14ac:dyDescent="0.2">
      <c r="Z5855" s="61">
        <v>34123</v>
      </c>
      <c r="AA5855">
        <v>3.1875</v>
      </c>
    </row>
    <row r="5856" spans="26:27" x14ac:dyDescent="0.2">
      <c r="Z5856" s="61">
        <v>34124</v>
      </c>
      <c r="AA5856">
        <v>3.1875999999999998</v>
      </c>
    </row>
    <row r="5857" spans="26:27" x14ac:dyDescent="0.2">
      <c r="Z5857" s="61">
        <v>34127</v>
      </c>
      <c r="AA5857">
        <v>3.1875</v>
      </c>
    </row>
    <row r="5858" spans="26:27" x14ac:dyDescent="0.2">
      <c r="Z5858" s="61">
        <v>34128</v>
      </c>
      <c r="AA5858">
        <v>3.1911</v>
      </c>
    </row>
    <row r="5859" spans="26:27" x14ac:dyDescent="0.2">
      <c r="Z5859" s="61">
        <v>34129</v>
      </c>
      <c r="AA5859">
        <v>3.1976</v>
      </c>
    </row>
    <row r="5860" spans="26:27" x14ac:dyDescent="0.2">
      <c r="Z5860" s="61">
        <v>34130</v>
      </c>
      <c r="AA5860">
        <v>3.1935000000000002</v>
      </c>
    </row>
    <row r="5861" spans="26:27" x14ac:dyDescent="0.2">
      <c r="Z5861" s="61">
        <v>34131</v>
      </c>
      <c r="AA5861">
        <v>3.19</v>
      </c>
    </row>
    <row r="5862" spans="26:27" x14ac:dyDescent="0.2">
      <c r="Z5862" s="61">
        <v>34134</v>
      </c>
      <c r="AA5862">
        <v>3.1936</v>
      </c>
    </row>
    <row r="5863" spans="26:27" x14ac:dyDescent="0.2">
      <c r="Z5863" s="61">
        <v>34135</v>
      </c>
      <c r="AA5863">
        <v>3.2044999999999999</v>
      </c>
    </row>
    <row r="5864" spans="26:27" x14ac:dyDescent="0.2">
      <c r="Z5864" s="61">
        <v>34136</v>
      </c>
      <c r="AA5864">
        <v>3.2250000000000001</v>
      </c>
    </row>
    <row r="5865" spans="26:27" x14ac:dyDescent="0.2">
      <c r="Z5865" s="61">
        <v>34137</v>
      </c>
      <c r="AA5865">
        <v>3.2330999999999999</v>
      </c>
    </row>
    <row r="5866" spans="26:27" x14ac:dyDescent="0.2">
      <c r="Z5866" s="61">
        <v>34138</v>
      </c>
      <c r="AA5866">
        <v>3.2471999999999999</v>
      </c>
    </row>
    <row r="5867" spans="26:27" x14ac:dyDescent="0.2">
      <c r="Z5867" s="61">
        <v>34141</v>
      </c>
      <c r="AA5867">
        <v>3.2854999999999999</v>
      </c>
    </row>
    <row r="5868" spans="26:27" x14ac:dyDescent="0.2">
      <c r="Z5868" s="61">
        <v>34142</v>
      </c>
      <c r="AA5868">
        <v>3.294</v>
      </c>
    </row>
    <row r="5869" spans="26:27" x14ac:dyDescent="0.2">
      <c r="Z5869" s="61">
        <v>34143</v>
      </c>
      <c r="AA5869">
        <v>3.298</v>
      </c>
    </row>
    <row r="5870" spans="26:27" x14ac:dyDescent="0.2">
      <c r="Z5870" s="61">
        <v>34144</v>
      </c>
      <c r="AA5870">
        <v>3.3235000000000001</v>
      </c>
    </row>
    <row r="5871" spans="26:27" x14ac:dyDescent="0.2">
      <c r="Z5871" s="61">
        <v>34145</v>
      </c>
      <c r="AA5871">
        <v>3.3115000000000001</v>
      </c>
    </row>
    <row r="5872" spans="26:27" x14ac:dyDescent="0.2">
      <c r="Z5872" s="61">
        <v>34148</v>
      </c>
      <c r="AA5872">
        <v>3.331</v>
      </c>
    </row>
    <row r="5873" spans="26:27" x14ac:dyDescent="0.2">
      <c r="Z5873" s="61">
        <v>34149</v>
      </c>
      <c r="AA5873">
        <v>3.33</v>
      </c>
    </row>
    <row r="5874" spans="26:27" x14ac:dyDescent="0.2">
      <c r="Z5874" s="61">
        <v>34150</v>
      </c>
      <c r="AA5874">
        <v>3.34</v>
      </c>
    </row>
    <row r="5875" spans="26:27" x14ac:dyDescent="0.2">
      <c r="Z5875" s="61">
        <v>34151</v>
      </c>
      <c r="AA5875">
        <v>3.351</v>
      </c>
    </row>
    <row r="5876" spans="26:27" x14ac:dyDescent="0.2">
      <c r="Z5876" s="61">
        <v>34152</v>
      </c>
      <c r="AA5876">
        <v>3.3370000000000002</v>
      </c>
    </row>
    <row r="5877" spans="26:27" x14ac:dyDescent="0.2">
      <c r="Z5877" s="61">
        <v>34155</v>
      </c>
      <c r="AA5877">
        <v>3.3490000000000002</v>
      </c>
    </row>
    <row r="5878" spans="26:27" x14ac:dyDescent="0.2">
      <c r="Z5878" s="61">
        <v>34156</v>
      </c>
      <c r="AA5878">
        <v>3.35</v>
      </c>
    </row>
    <row r="5879" spans="26:27" x14ac:dyDescent="0.2">
      <c r="Z5879" s="61">
        <v>34157</v>
      </c>
      <c r="AA5879">
        <v>3.3464999999999998</v>
      </c>
    </row>
    <row r="5880" spans="26:27" x14ac:dyDescent="0.2">
      <c r="Z5880" s="61">
        <v>34158</v>
      </c>
      <c r="AA5880">
        <v>3.3285</v>
      </c>
    </row>
    <row r="5881" spans="26:27" x14ac:dyDescent="0.2">
      <c r="Z5881" s="61">
        <v>34159</v>
      </c>
      <c r="AA5881">
        <v>3.3412999999999999</v>
      </c>
    </row>
    <row r="5882" spans="26:27" x14ac:dyDescent="0.2">
      <c r="Z5882" s="61">
        <v>34162</v>
      </c>
      <c r="AA5882">
        <v>3.3734999999999999</v>
      </c>
    </row>
    <row r="5883" spans="26:27" x14ac:dyDescent="0.2">
      <c r="Z5883" s="61">
        <v>34163</v>
      </c>
      <c r="AA5883">
        <v>3.3490000000000002</v>
      </c>
    </row>
    <row r="5884" spans="26:27" x14ac:dyDescent="0.2">
      <c r="Z5884" s="61">
        <v>34164</v>
      </c>
      <c r="AA5884">
        <v>3.3525</v>
      </c>
    </row>
    <row r="5885" spans="26:27" x14ac:dyDescent="0.2">
      <c r="Z5885" s="61">
        <v>34165</v>
      </c>
      <c r="AA5885">
        <v>3.3479999999999999</v>
      </c>
    </row>
    <row r="5886" spans="26:27" x14ac:dyDescent="0.2">
      <c r="Z5886" s="61">
        <v>34166</v>
      </c>
      <c r="AA5886">
        <v>3.3525</v>
      </c>
    </row>
    <row r="5887" spans="26:27" x14ac:dyDescent="0.2">
      <c r="Z5887" s="61">
        <v>34169</v>
      </c>
      <c r="AA5887">
        <v>3.3425000000000002</v>
      </c>
    </row>
    <row r="5888" spans="26:27" x14ac:dyDescent="0.2">
      <c r="Z5888" s="61">
        <v>34170</v>
      </c>
      <c r="AA5888">
        <v>3.3374999999999999</v>
      </c>
    </row>
    <row r="5889" spans="26:27" x14ac:dyDescent="0.2">
      <c r="Z5889" s="61">
        <v>34171</v>
      </c>
      <c r="AA5889">
        <v>3.3345000000000002</v>
      </c>
    </row>
    <row r="5890" spans="26:27" x14ac:dyDescent="0.2">
      <c r="Z5890" s="61">
        <v>34172</v>
      </c>
      <c r="AA5890">
        <v>3.3449999999999998</v>
      </c>
    </row>
    <row r="5891" spans="26:27" x14ac:dyDescent="0.2">
      <c r="Z5891" s="61">
        <v>34173</v>
      </c>
      <c r="AA5891">
        <v>3.3475000000000001</v>
      </c>
    </row>
    <row r="5892" spans="26:27" x14ac:dyDescent="0.2">
      <c r="Z5892" s="61">
        <v>34176</v>
      </c>
      <c r="AA5892">
        <v>3.3540000000000001</v>
      </c>
    </row>
    <row r="5893" spans="26:27" x14ac:dyDescent="0.2">
      <c r="Z5893" s="61">
        <v>34177</v>
      </c>
      <c r="AA5893">
        <v>3.3515000000000001</v>
      </c>
    </row>
    <row r="5894" spans="26:27" x14ac:dyDescent="0.2">
      <c r="Z5894" s="61">
        <v>34178</v>
      </c>
      <c r="AA5894">
        <v>3.355</v>
      </c>
    </row>
    <row r="5895" spans="26:27" x14ac:dyDescent="0.2">
      <c r="Z5895" s="61">
        <v>34179</v>
      </c>
      <c r="AA5895">
        <v>3.3715000000000002</v>
      </c>
    </row>
    <row r="5896" spans="26:27" x14ac:dyDescent="0.2">
      <c r="Z5896" s="61">
        <v>34180</v>
      </c>
      <c r="AA5896">
        <v>3.3849999999999998</v>
      </c>
    </row>
    <row r="5897" spans="26:27" x14ac:dyDescent="0.2">
      <c r="Z5897" s="61">
        <v>34183</v>
      </c>
      <c r="AA5897">
        <v>3.3475000000000001</v>
      </c>
    </row>
    <row r="5898" spans="26:27" x14ac:dyDescent="0.2">
      <c r="Z5898" s="61">
        <v>34184</v>
      </c>
      <c r="AA5898">
        <v>3.37</v>
      </c>
    </row>
    <row r="5899" spans="26:27" x14ac:dyDescent="0.2">
      <c r="Z5899" s="61">
        <v>34185</v>
      </c>
      <c r="AA5899">
        <v>3.3618999999999999</v>
      </c>
    </row>
    <row r="5900" spans="26:27" x14ac:dyDescent="0.2">
      <c r="Z5900" s="61">
        <v>34186</v>
      </c>
      <c r="AA5900">
        <v>3.3624999999999998</v>
      </c>
    </row>
    <row r="5901" spans="26:27" x14ac:dyDescent="0.2">
      <c r="Z5901" s="61">
        <v>34187</v>
      </c>
      <c r="AA5901">
        <v>3.3650000000000002</v>
      </c>
    </row>
    <row r="5902" spans="26:27" x14ac:dyDescent="0.2">
      <c r="Z5902" s="61">
        <v>34190</v>
      </c>
      <c r="AA5902">
        <v>3.3580000000000001</v>
      </c>
    </row>
    <row r="5903" spans="26:27" x14ac:dyDescent="0.2">
      <c r="Z5903" s="61">
        <v>34191</v>
      </c>
      <c r="AA5903">
        <v>3.3704999999999998</v>
      </c>
    </row>
    <row r="5904" spans="26:27" x14ac:dyDescent="0.2">
      <c r="Z5904" s="61">
        <v>34192</v>
      </c>
      <c r="AA5904">
        <v>3.3820000000000001</v>
      </c>
    </row>
    <row r="5905" spans="26:27" x14ac:dyDescent="0.2">
      <c r="Z5905" s="61">
        <v>34193</v>
      </c>
      <c r="AA5905">
        <v>3.39</v>
      </c>
    </row>
    <row r="5906" spans="26:27" x14ac:dyDescent="0.2">
      <c r="Z5906" s="61">
        <v>34194</v>
      </c>
      <c r="AA5906">
        <v>3.3725000000000001</v>
      </c>
    </row>
    <row r="5907" spans="26:27" x14ac:dyDescent="0.2">
      <c r="Z5907" s="61">
        <v>34197</v>
      </c>
      <c r="AA5907">
        <v>3.355</v>
      </c>
    </row>
    <row r="5908" spans="26:27" x14ac:dyDescent="0.2">
      <c r="Z5908" s="61">
        <v>34198</v>
      </c>
      <c r="AA5908">
        <v>3.3529999999999998</v>
      </c>
    </row>
    <row r="5909" spans="26:27" x14ac:dyDescent="0.2">
      <c r="Z5909" s="61">
        <v>34199</v>
      </c>
      <c r="AA5909">
        <v>3.3540000000000001</v>
      </c>
    </row>
    <row r="5910" spans="26:27" x14ac:dyDescent="0.2">
      <c r="Z5910" s="61">
        <v>34200</v>
      </c>
      <c r="AA5910">
        <v>3.3574999999999999</v>
      </c>
    </row>
    <row r="5911" spans="26:27" x14ac:dyDescent="0.2">
      <c r="Z5911" s="61">
        <v>34201</v>
      </c>
      <c r="AA5911">
        <v>3.3559999999999999</v>
      </c>
    </row>
    <row r="5912" spans="26:27" x14ac:dyDescent="0.2">
      <c r="Z5912" s="61">
        <v>34204</v>
      </c>
      <c r="AA5912">
        <v>3.3650000000000002</v>
      </c>
    </row>
    <row r="5913" spans="26:27" x14ac:dyDescent="0.2">
      <c r="Z5913" s="61">
        <v>34205</v>
      </c>
      <c r="AA5913">
        <v>3.36</v>
      </c>
    </row>
    <row r="5914" spans="26:27" x14ac:dyDescent="0.2">
      <c r="Z5914" s="61">
        <v>34206</v>
      </c>
      <c r="AA5914">
        <v>3.3650000000000002</v>
      </c>
    </row>
    <row r="5915" spans="26:27" x14ac:dyDescent="0.2">
      <c r="Z5915" s="61">
        <v>34207</v>
      </c>
      <c r="AA5915">
        <v>3.355</v>
      </c>
    </row>
    <row r="5916" spans="26:27" x14ac:dyDescent="0.2">
      <c r="Z5916" s="61">
        <v>34208</v>
      </c>
      <c r="AA5916">
        <v>3.3683000000000001</v>
      </c>
    </row>
    <row r="5917" spans="26:27" x14ac:dyDescent="0.2">
      <c r="Z5917" s="61">
        <v>34211</v>
      </c>
      <c r="AA5917">
        <v>3.3704999999999998</v>
      </c>
    </row>
    <row r="5918" spans="26:27" x14ac:dyDescent="0.2">
      <c r="Z5918" s="61">
        <v>34212</v>
      </c>
      <c r="AA5918">
        <v>3.379</v>
      </c>
    </row>
    <row r="5919" spans="26:27" x14ac:dyDescent="0.2">
      <c r="Z5919" s="61">
        <v>34213</v>
      </c>
      <c r="AA5919">
        <v>3.3813</v>
      </c>
    </row>
    <row r="5920" spans="26:27" x14ac:dyDescent="0.2">
      <c r="Z5920" s="61">
        <v>34214</v>
      </c>
      <c r="AA5920">
        <v>3.3822999999999999</v>
      </c>
    </row>
    <row r="5921" spans="26:27" x14ac:dyDescent="0.2">
      <c r="Z5921" s="61">
        <v>34215</v>
      </c>
      <c r="AA5921">
        <v>3.375</v>
      </c>
    </row>
    <row r="5922" spans="26:27" x14ac:dyDescent="0.2">
      <c r="Z5922" s="61">
        <v>34218</v>
      </c>
      <c r="AA5922">
        <v>3.39</v>
      </c>
    </row>
    <row r="5923" spans="26:27" x14ac:dyDescent="0.2">
      <c r="Z5923" s="61">
        <v>34219</v>
      </c>
      <c r="AA5923">
        <v>3.3875000000000002</v>
      </c>
    </row>
    <row r="5924" spans="26:27" x14ac:dyDescent="0.2">
      <c r="Z5924" s="61">
        <v>34220</v>
      </c>
      <c r="AA5924">
        <v>3.4142000000000001</v>
      </c>
    </row>
    <row r="5925" spans="26:27" x14ac:dyDescent="0.2">
      <c r="Z5925" s="61">
        <v>34221</v>
      </c>
      <c r="AA5925">
        <v>3.399</v>
      </c>
    </row>
    <row r="5926" spans="26:27" x14ac:dyDescent="0.2">
      <c r="Z5926" s="61">
        <v>34222</v>
      </c>
      <c r="AA5926">
        <v>3.4058000000000002</v>
      </c>
    </row>
    <row r="5927" spans="26:27" x14ac:dyDescent="0.2">
      <c r="Z5927" s="61">
        <v>34225</v>
      </c>
      <c r="AA5927">
        <v>3.4060000000000001</v>
      </c>
    </row>
    <row r="5928" spans="26:27" x14ac:dyDescent="0.2">
      <c r="Z5928" s="61">
        <v>34226</v>
      </c>
      <c r="AA5928">
        <v>3.4079999999999999</v>
      </c>
    </row>
    <row r="5929" spans="26:27" x14ac:dyDescent="0.2">
      <c r="Z5929" s="61">
        <v>34227</v>
      </c>
      <c r="AA5929">
        <v>3.4056999999999999</v>
      </c>
    </row>
    <row r="5930" spans="26:27" x14ac:dyDescent="0.2">
      <c r="Z5930" s="61">
        <v>34228</v>
      </c>
      <c r="AA5930">
        <v>3.4123000000000001</v>
      </c>
    </row>
    <row r="5931" spans="26:27" x14ac:dyDescent="0.2">
      <c r="Z5931" s="61">
        <v>34229</v>
      </c>
      <c r="AA5931">
        <v>3.4144999999999999</v>
      </c>
    </row>
    <row r="5932" spans="26:27" x14ac:dyDescent="0.2">
      <c r="Z5932" s="61">
        <v>34232</v>
      </c>
      <c r="AA5932">
        <v>3.4125000000000001</v>
      </c>
    </row>
    <row r="5933" spans="26:27" x14ac:dyDescent="0.2">
      <c r="Z5933" s="61">
        <v>34233</v>
      </c>
      <c r="AA5933">
        <v>3.4222999999999999</v>
      </c>
    </row>
    <row r="5934" spans="26:27" x14ac:dyDescent="0.2">
      <c r="Z5934" s="61">
        <v>34234</v>
      </c>
      <c r="AA5934">
        <v>3.427</v>
      </c>
    </row>
    <row r="5935" spans="26:27" x14ac:dyDescent="0.2">
      <c r="Z5935" s="61">
        <v>34235</v>
      </c>
      <c r="AA5935">
        <v>3.4399000000000002</v>
      </c>
    </row>
    <row r="5936" spans="26:27" x14ac:dyDescent="0.2">
      <c r="Z5936" s="61">
        <v>34236</v>
      </c>
      <c r="AA5936">
        <v>3.4249999999999998</v>
      </c>
    </row>
    <row r="5937" spans="26:27" x14ac:dyDescent="0.2">
      <c r="Z5937" s="61">
        <v>34239</v>
      </c>
      <c r="AA5937">
        <v>3.4373</v>
      </c>
    </row>
    <row r="5938" spans="26:27" x14ac:dyDescent="0.2">
      <c r="Z5938" s="61">
        <v>34240</v>
      </c>
      <c r="AA5938">
        <v>3.415</v>
      </c>
    </row>
    <row r="5939" spans="26:27" x14ac:dyDescent="0.2">
      <c r="Z5939" s="61">
        <v>34241</v>
      </c>
      <c r="AA5939">
        <v>3.4279999999999999</v>
      </c>
    </row>
    <row r="5940" spans="26:27" x14ac:dyDescent="0.2">
      <c r="Z5940" s="61">
        <v>34242</v>
      </c>
      <c r="AA5940">
        <v>3.4424999999999999</v>
      </c>
    </row>
    <row r="5941" spans="26:27" x14ac:dyDescent="0.2">
      <c r="Z5941" s="61">
        <v>34243</v>
      </c>
      <c r="AA5941">
        <v>3.45</v>
      </c>
    </row>
    <row r="5942" spans="26:27" x14ac:dyDescent="0.2">
      <c r="Z5942" s="61">
        <v>34246</v>
      </c>
      <c r="AA5942">
        <v>3.4403000000000001</v>
      </c>
    </row>
    <row r="5943" spans="26:27" x14ac:dyDescent="0.2">
      <c r="Z5943" s="61">
        <v>34247</v>
      </c>
      <c r="AA5943">
        <v>3.4474999999999998</v>
      </c>
    </row>
    <row r="5944" spans="26:27" x14ac:dyDescent="0.2">
      <c r="Z5944" s="61">
        <v>34248</v>
      </c>
      <c r="AA5944">
        <v>3.4449999999999998</v>
      </c>
    </row>
    <row r="5945" spans="26:27" x14ac:dyDescent="0.2">
      <c r="Z5945" s="61">
        <v>34249</v>
      </c>
      <c r="AA5945">
        <v>3.4582999999999999</v>
      </c>
    </row>
    <row r="5946" spans="26:27" x14ac:dyDescent="0.2">
      <c r="Z5946" s="61">
        <v>34250</v>
      </c>
      <c r="AA5946">
        <v>3.45</v>
      </c>
    </row>
    <row r="5947" spans="26:27" x14ac:dyDescent="0.2">
      <c r="Z5947" s="61">
        <v>34253</v>
      </c>
      <c r="AA5947">
        <v>3.4510000000000001</v>
      </c>
    </row>
    <row r="5948" spans="26:27" x14ac:dyDescent="0.2">
      <c r="Z5948" s="61">
        <v>34254</v>
      </c>
      <c r="AA5948">
        <v>3.42</v>
      </c>
    </row>
    <row r="5949" spans="26:27" x14ac:dyDescent="0.2">
      <c r="Z5949" s="61">
        <v>34255</v>
      </c>
      <c r="AA5949">
        <v>3.3984000000000001</v>
      </c>
    </row>
    <row r="5950" spans="26:27" x14ac:dyDescent="0.2">
      <c r="Z5950" s="61">
        <v>34256</v>
      </c>
      <c r="AA5950">
        <v>3.37</v>
      </c>
    </row>
    <row r="5951" spans="26:27" x14ac:dyDescent="0.2">
      <c r="Z5951" s="61">
        <v>34257</v>
      </c>
      <c r="AA5951">
        <v>3.3439999999999999</v>
      </c>
    </row>
    <row r="5952" spans="26:27" x14ac:dyDescent="0.2">
      <c r="Z5952" s="61">
        <v>34260</v>
      </c>
      <c r="AA5952">
        <v>3.3487999999999998</v>
      </c>
    </row>
    <row r="5953" spans="26:27" x14ac:dyDescent="0.2">
      <c r="Z5953" s="61">
        <v>34261</v>
      </c>
      <c r="AA5953">
        <v>3.3528000000000002</v>
      </c>
    </row>
    <row r="5954" spans="26:27" x14ac:dyDescent="0.2">
      <c r="Z5954" s="61">
        <v>34262</v>
      </c>
      <c r="AA5954">
        <v>3.3534999999999999</v>
      </c>
    </row>
    <row r="5955" spans="26:27" x14ac:dyDescent="0.2">
      <c r="Z5955" s="61">
        <v>34263</v>
      </c>
      <c r="AA5955">
        <v>3.3603000000000001</v>
      </c>
    </row>
    <row r="5956" spans="26:27" x14ac:dyDescent="0.2">
      <c r="Z5956" s="61">
        <v>34264</v>
      </c>
      <c r="AA5956">
        <v>3.3668</v>
      </c>
    </row>
    <row r="5957" spans="26:27" x14ac:dyDescent="0.2">
      <c r="Z5957" s="61">
        <v>34267</v>
      </c>
      <c r="AA5957">
        <v>3.37</v>
      </c>
    </row>
    <row r="5958" spans="26:27" x14ac:dyDescent="0.2">
      <c r="Z5958" s="61">
        <v>34268</v>
      </c>
      <c r="AA5958">
        <v>3.3748</v>
      </c>
    </row>
    <row r="5959" spans="26:27" x14ac:dyDescent="0.2">
      <c r="Z5959" s="61">
        <v>34269</v>
      </c>
      <c r="AA5959">
        <v>3.3727999999999998</v>
      </c>
    </row>
    <row r="5960" spans="26:27" x14ac:dyDescent="0.2">
      <c r="Z5960" s="61">
        <v>34270</v>
      </c>
      <c r="AA5960">
        <v>3.36</v>
      </c>
    </row>
    <row r="5961" spans="26:27" x14ac:dyDescent="0.2">
      <c r="Z5961" s="61">
        <v>34271</v>
      </c>
      <c r="AA5961">
        <v>3.3563000000000001</v>
      </c>
    </row>
    <row r="5962" spans="26:27" x14ac:dyDescent="0.2">
      <c r="Z5962" s="61">
        <v>34274</v>
      </c>
      <c r="AA5962">
        <v>3.3733</v>
      </c>
    </row>
    <row r="5963" spans="26:27" x14ac:dyDescent="0.2">
      <c r="Z5963" s="61">
        <v>34275</v>
      </c>
      <c r="AA5963">
        <v>3.3765000000000001</v>
      </c>
    </row>
    <row r="5964" spans="26:27" x14ac:dyDescent="0.2">
      <c r="Z5964" s="61">
        <v>34276</v>
      </c>
      <c r="AA5964">
        <v>3.3730000000000002</v>
      </c>
    </row>
    <row r="5965" spans="26:27" x14ac:dyDescent="0.2">
      <c r="Z5965" s="61">
        <v>34277</v>
      </c>
      <c r="AA5965">
        <v>3.3650000000000002</v>
      </c>
    </row>
    <row r="5966" spans="26:27" x14ac:dyDescent="0.2">
      <c r="Z5966" s="61">
        <v>34278</v>
      </c>
      <c r="AA5966">
        <v>3.3763000000000001</v>
      </c>
    </row>
    <row r="5967" spans="26:27" x14ac:dyDescent="0.2">
      <c r="Z5967" s="61">
        <v>34281</v>
      </c>
      <c r="AA5967">
        <v>3.3570000000000002</v>
      </c>
    </row>
    <row r="5968" spans="26:27" x14ac:dyDescent="0.2">
      <c r="Z5968" s="61">
        <v>34282</v>
      </c>
      <c r="AA5968">
        <v>3.355</v>
      </c>
    </row>
    <row r="5969" spans="26:27" x14ac:dyDescent="0.2">
      <c r="Z5969" s="61">
        <v>34283</v>
      </c>
      <c r="AA5969">
        <v>3.3624999999999998</v>
      </c>
    </row>
    <row r="5970" spans="26:27" x14ac:dyDescent="0.2">
      <c r="Z5970" s="61">
        <v>34284</v>
      </c>
      <c r="AA5970">
        <v>3.363</v>
      </c>
    </row>
    <row r="5971" spans="26:27" x14ac:dyDescent="0.2">
      <c r="Z5971" s="61">
        <v>34285</v>
      </c>
      <c r="AA5971">
        <v>3.3475000000000001</v>
      </c>
    </row>
    <row r="5972" spans="26:27" x14ac:dyDescent="0.2">
      <c r="Z5972" s="61">
        <v>34288</v>
      </c>
      <c r="AA5972">
        <v>3.3639999999999999</v>
      </c>
    </row>
    <row r="5973" spans="26:27" x14ac:dyDescent="0.2">
      <c r="Z5973" s="61">
        <v>34289</v>
      </c>
      <c r="AA5973">
        <v>3.3715000000000002</v>
      </c>
    </row>
    <row r="5974" spans="26:27" x14ac:dyDescent="0.2">
      <c r="Z5974" s="61">
        <v>34290</v>
      </c>
      <c r="AA5974">
        <v>3.3704999999999998</v>
      </c>
    </row>
    <row r="5975" spans="26:27" x14ac:dyDescent="0.2">
      <c r="Z5975" s="61">
        <v>34291</v>
      </c>
      <c r="AA5975">
        <v>3.3769999999999998</v>
      </c>
    </row>
    <row r="5976" spans="26:27" x14ac:dyDescent="0.2">
      <c r="Z5976" s="61">
        <v>34292</v>
      </c>
      <c r="AA5976">
        <v>3.3744999999999998</v>
      </c>
    </row>
    <row r="5977" spans="26:27" x14ac:dyDescent="0.2">
      <c r="Z5977" s="61">
        <v>34295</v>
      </c>
      <c r="AA5977">
        <v>3.3574999999999999</v>
      </c>
    </row>
    <row r="5978" spans="26:27" x14ac:dyDescent="0.2">
      <c r="Z5978" s="61">
        <v>34296</v>
      </c>
      <c r="AA5978">
        <v>3.3580000000000001</v>
      </c>
    </row>
    <row r="5979" spans="26:27" x14ac:dyDescent="0.2">
      <c r="Z5979" s="61">
        <v>34297</v>
      </c>
      <c r="AA5979">
        <v>3.36</v>
      </c>
    </row>
    <row r="5980" spans="26:27" x14ac:dyDescent="0.2">
      <c r="Z5980" s="61">
        <v>34298</v>
      </c>
      <c r="AA5980">
        <v>3.3679999999999999</v>
      </c>
    </row>
    <row r="5981" spans="26:27" x14ac:dyDescent="0.2">
      <c r="Z5981" s="61">
        <v>34299</v>
      </c>
      <c r="AA5981">
        <v>3.3748</v>
      </c>
    </row>
    <row r="5982" spans="26:27" x14ac:dyDescent="0.2">
      <c r="Z5982" s="61">
        <v>34302</v>
      </c>
      <c r="AA5982">
        <v>3.3723000000000001</v>
      </c>
    </row>
    <row r="5983" spans="26:27" x14ac:dyDescent="0.2">
      <c r="Z5983" s="61">
        <v>34303</v>
      </c>
      <c r="AA5983">
        <v>3.3645</v>
      </c>
    </row>
    <row r="5984" spans="26:27" x14ac:dyDescent="0.2">
      <c r="Z5984" s="61">
        <v>34304</v>
      </c>
      <c r="AA5984">
        <v>3.371</v>
      </c>
    </row>
    <row r="5985" spans="26:27" x14ac:dyDescent="0.2">
      <c r="Z5985" s="61">
        <v>34305</v>
      </c>
      <c r="AA5985">
        <v>3.3719000000000001</v>
      </c>
    </row>
    <row r="5986" spans="26:27" x14ac:dyDescent="0.2">
      <c r="Z5986" s="61">
        <v>34306</v>
      </c>
      <c r="AA5986">
        <v>3.3746999999999998</v>
      </c>
    </row>
    <row r="5987" spans="26:27" x14ac:dyDescent="0.2">
      <c r="Z5987" s="61">
        <v>34309</v>
      </c>
      <c r="AA5987">
        <v>3.355</v>
      </c>
    </row>
    <row r="5988" spans="26:27" x14ac:dyDescent="0.2">
      <c r="Z5988" s="61">
        <v>34310</v>
      </c>
      <c r="AA5988">
        <v>3.3614999999999999</v>
      </c>
    </row>
    <row r="5989" spans="26:27" x14ac:dyDescent="0.2">
      <c r="Z5989" s="61">
        <v>34311</v>
      </c>
      <c r="AA5989">
        <v>3.3660000000000001</v>
      </c>
    </row>
    <row r="5990" spans="26:27" x14ac:dyDescent="0.2">
      <c r="Z5990" s="61">
        <v>34312</v>
      </c>
      <c r="AA5990">
        <v>3.3639999999999999</v>
      </c>
    </row>
    <row r="5991" spans="26:27" x14ac:dyDescent="0.2">
      <c r="Z5991" s="61">
        <v>34313</v>
      </c>
      <c r="AA5991">
        <v>3.3632</v>
      </c>
    </row>
    <row r="5992" spans="26:27" x14ac:dyDescent="0.2">
      <c r="Z5992" s="61">
        <v>34316</v>
      </c>
      <c r="AA5992">
        <v>3.3700999999999999</v>
      </c>
    </row>
    <row r="5993" spans="26:27" x14ac:dyDescent="0.2">
      <c r="Z5993" s="61">
        <v>34317</v>
      </c>
      <c r="AA5993">
        <v>3.3769999999999998</v>
      </c>
    </row>
    <row r="5994" spans="26:27" x14ac:dyDescent="0.2">
      <c r="Z5994" s="61">
        <v>34318</v>
      </c>
      <c r="AA5994">
        <v>3.383</v>
      </c>
    </row>
    <row r="5995" spans="26:27" x14ac:dyDescent="0.2">
      <c r="Z5995" s="61">
        <v>34319</v>
      </c>
      <c r="AA5995">
        <v>3.3855</v>
      </c>
    </row>
    <row r="5996" spans="26:27" x14ac:dyDescent="0.2">
      <c r="Z5996" s="61">
        <v>34320</v>
      </c>
      <c r="AA5996">
        <v>3.3835000000000002</v>
      </c>
    </row>
    <row r="5997" spans="26:27" x14ac:dyDescent="0.2">
      <c r="Z5997" s="61">
        <v>34323</v>
      </c>
      <c r="AA5997">
        <v>3.3875000000000002</v>
      </c>
    </row>
    <row r="5998" spans="26:27" x14ac:dyDescent="0.2">
      <c r="Z5998" s="61">
        <v>34324</v>
      </c>
      <c r="AA5998">
        <v>3.3852000000000002</v>
      </c>
    </row>
    <row r="5999" spans="26:27" x14ac:dyDescent="0.2">
      <c r="Z5999" s="61">
        <v>34325</v>
      </c>
      <c r="AA5999">
        <v>3.3860000000000001</v>
      </c>
    </row>
    <row r="6000" spans="26:27" x14ac:dyDescent="0.2">
      <c r="Z6000" s="61">
        <v>34326</v>
      </c>
      <c r="AA6000">
        <v>3.387</v>
      </c>
    </row>
    <row r="6001" spans="26:27" x14ac:dyDescent="0.2">
      <c r="Z6001" s="61">
        <v>34327</v>
      </c>
      <c r="AA6001">
        <v>3.375</v>
      </c>
    </row>
    <row r="6002" spans="26:27" x14ac:dyDescent="0.2">
      <c r="Z6002" s="61">
        <v>34330</v>
      </c>
      <c r="AA6002">
        <v>3.3810000000000002</v>
      </c>
    </row>
    <row r="6003" spans="26:27" x14ac:dyDescent="0.2">
      <c r="Z6003" s="61">
        <v>34331</v>
      </c>
      <c r="AA6003">
        <v>3.3810000000000002</v>
      </c>
    </row>
    <row r="6004" spans="26:27" x14ac:dyDescent="0.2">
      <c r="Z6004" s="61">
        <v>34332</v>
      </c>
      <c r="AA6004">
        <v>3.3913000000000002</v>
      </c>
    </row>
    <row r="6005" spans="26:27" x14ac:dyDescent="0.2">
      <c r="Z6005" s="61">
        <v>34333</v>
      </c>
      <c r="AA6005">
        <v>3.4039999999999999</v>
      </c>
    </row>
    <row r="6006" spans="26:27" x14ac:dyDescent="0.2">
      <c r="Z6006" s="61">
        <v>34334</v>
      </c>
      <c r="AA6006">
        <v>3.4</v>
      </c>
    </row>
    <row r="6007" spans="26:27" x14ac:dyDescent="0.2">
      <c r="Z6007" s="61">
        <v>34337</v>
      </c>
      <c r="AA6007">
        <v>3.4</v>
      </c>
    </row>
    <row r="6008" spans="26:27" x14ac:dyDescent="0.2">
      <c r="Z6008" s="61">
        <v>34338</v>
      </c>
      <c r="AA6008">
        <v>3.4074999999999998</v>
      </c>
    </row>
    <row r="6009" spans="26:27" x14ac:dyDescent="0.2">
      <c r="Z6009" s="61">
        <v>34339</v>
      </c>
      <c r="AA6009">
        <v>3.4032999999999998</v>
      </c>
    </row>
    <row r="6010" spans="26:27" x14ac:dyDescent="0.2">
      <c r="Z6010" s="61">
        <v>34340</v>
      </c>
      <c r="AA6010">
        <v>3.4001000000000001</v>
      </c>
    </row>
    <row r="6011" spans="26:27" x14ac:dyDescent="0.2">
      <c r="Z6011" s="61">
        <v>34341</v>
      </c>
      <c r="AA6011">
        <v>3.3900999999999999</v>
      </c>
    </row>
    <row r="6012" spans="26:27" x14ac:dyDescent="0.2">
      <c r="Z6012" s="61">
        <v>34344</v>
      </c>
      <c r="AA6012">
        <v>3.3975</v>
      </c>
    </row>
    <row r="6013" spans="26:27" x14ac:dyDescent="0.2">
      <c r="Z6013" s="61">
        <v>34345</v>
      </c>
      <c r="AA6013">
        <v>3.4083000000000001</v>
      </c>
    </row>
    <row r="6014" spans="26:27" x14ac:dyDescent="0.2">
      <c r="Z6014" s="61">
        <v>34346</v>
      </c>
      <c r="AA6014">
        <v>3.3860999999999999</v>
      </c>
    </row>
    <row r="6015" spans="26:27" x14ac:dyDescent="0.2">
      <c r="Z6015" s="61">
        <v>34347</v>
      </c>
      <c r="AA6015">
        <v>3.4123000000000001</v>
      </c>
    </row>
    <row r="6016" spans="26:27" x14ac:dyDescent="0.2">
      <c r="Z6016" s="61">
        <v>34348</v>
      </c>
      <c r="AA6016">
        <v>3.4100999999999999</v>
      </c>
    </row>
    <row r="6017" spans="26:27" x14ac:dyDescent="0.2">
      <c r="Z6017" s="61">
        <v>34351</v>
      </c>
      <c r="AA6017">
        <v>3.415</v>
      </c>
    </row>
    <row r="6018" spans="26:27" x14ac:dyDescent="0.2">
      <c r="Z6018" s="61">
        <v>34352</v>
      </c>
      <c r="AA6018">
        <v>3.4026000000000001</v>
      </c>
    </row>
    <row r="6019" spans="26:27" x14ac:dyDescent="0.2">
      <c r="Z6019" s="61">
        <v>34353</v>
      </c>
      <c r="AA6019">
        <v>3.4100999999999999</v>
      </c>
    </row>
    <row r="6020" spans="26:27" x14ac:dyDescent="0.2">
      <c r="Z6020" s="61">
        <v>34354</v>
      </c>
      <c r="AA6020">
        <v>3.4070999999999998</v>
      </c>
    </row>
    <row r="6021" spans="26:27" x14ac:dyDescent="0.2">
      <c r="Z6021" s="61">
        <v>34355</v>
      </c>
      <c r="AA6021">
        <v>3.4026000000000001</v>
      </c>
    </row>
    <row r="6022" spans="26:27" x14ac:dyDescent="0.2">
      <c r="Z6022" s="61">
        <v>34358</v>
      </c>
      <c r="AA6022">
        <v>3.4100999999999999</v>
      </c>
    </row>
    <row r="6023" spans="26:27" x14ac:dyDescent="0.2">
      <c r="Z6023" s="61">
        <v>34359</v>
      </c>
      <c r="AA6023">
        <v>3.4201000000000001</v>
      </c>
    </row>
    <row r="6024" spans="26:27" x14ac:dyDescent="0.2">
      <c r="Z6024" s="61">
        <v>34360</v>
      </c>
      <c r="AA6024">
        <v>3.4150999999999998</v>
      </c>
    </row>
    <row r="6025" spans="26:27" x14ac:dyDescent="0.2">
      <c r="Z6025" s="61">
        <v>34361</v>
      </c>
      <c r="AA6025">
        <v>3.4074999999999998</v>
      </c>
    </row>
    <row r="6026" spans="26:27" x14ac:dyDescent="0.2">
      <c r="Z6026" s="61">
        <v>34362</v>
      </c>
      <c r="AA6026">
        <v>3.4085999999999999</v>
      </c>
    </row>
    <row r="6027" spans="26:27" x14ac:dyDescent="0.2">
      <c r="Z6027" s="61">
        <v>34365</v>
      </c>
      <c r="AA6027">
        <v>3.4074999999999998</v>
      </c>
    </row>
    <row r="6028" spans="26:27" x14ac:dyDescent="0.2">
      <c r="Z6028" s="61">
        <v>34366</v>
      </c>
      <c r="AA6028">
        <v>3.4100999999999999</v>
      </c>
    </row>
    <row r="6029" spans="26:27" x14ac:dyDescent="0.2">
      <c r="Z6029" s="61">
        <v>34367</v>
      </c>
      <c r="AA6029">
        <v>3.4125999999999999</v>
      </c>
    </row>
    <row r="6030" spans="26:27" x14ac:dyDescent="0.2">
      <c r="Z6030" s="61">
        <v>34368</v>
      </c>
      <c r="AA6030">
        <v>3.4201000000000001</v>
      </c>
    </row>
    <row r="6031" spans="26:27" x14ac:dyDescent="0.2">
      <c r="Z6031" s="61">
        <v>34369</v>
      </c>
      <c r="AA6031">
        <v>3.4241999999999999</v>
      </c>
    </row>
    <row r="6032" spans="26:27" x14ac:dyDescent="0.2">
      <c r="Z6032" s="61">
        <v>34372</v>
      </c>
      <c r="AA6032">
        <v>3.43</v>
      </c>
    </row>
    <row r="6033" spans="26:27" x14ac:dyDescent="0.2">
      <c r="Z6033" s="61">
        <v>34373</v>
      </c>
      <c r="AA6033">
        <v>3.4375999999999998</v>
      </c>
    </row>
    <row r="6034" spans="26:27" x14ac:dyDescent="0.2">
      <c r="Z6034" s="61">
        <v>34374</v>
      </c>
      <c r="AA6034">
        <v>3.4399000000000002</v>
      </c>
    </row>
    <row r="6035" spans="26:27" x14ac:dyDescent="0.2">
      <c r="Z6035" s="61">
        <v>34375</v>
      </c>
      <c r="AA6035">
        <v>3.4375</v>
      </c>
    </row>
    <row r="6036" spans="26:27" x14ac:dyDescent="0.2">
      <c r="Z6036" s="61">
        <v>34376</v>
      </c>
      <c r="AA6036">
        <v>3.4451000000000001</v>
      </c>
    </row>
    <row r="6037" spans="26:27" x14ac:dyDescent="0.2">
      <c r="Z6037" s="61">
        <v>34379</v>
      </c>
      <c r="AA6037">
        <v>3.4249999999999998</v>
      </c>
    </row>
    <row r="6038" spans="26:27" x14ac:dyDescent="0.2">
      <c r="Z6038" s="61">
        <v>34380</v>
      </c>
      <c r="AA6038">
        <v>3.4420999999999999</v>
      </c>
    </row>
    <row r="6039" spans="26:27" x14ac:dyDescent="0.2">
      <c r="Z6039" s="61">
        <v>34381</v>
      </c>
      <c r="AA6039">
        <v>3.4350999999999998</v>
      </c>
    </row>
    <row r="6040" spans="26:27" x14ac:dyDescent="0.2">
      <c r="Z6040" s="61">
        <v>34382</v>
      </c>
      <c r="AA6040">
        <v>3.4550999999999998</v>
      </c>
    </row>
    <row r="6041" spans="26:27" x14ac:dyDescent="0.2">
      <c r="Z6041" s="61">
        <v>34383</v>
      </c>
      <c r="AA6041">
        <v>3.4500999999999999</v>
      </c>
    </row>
    <row r="6042" spans="26:27" x14ac:dyDescent="0.2">
      <c r="Z6042" s="61">
        <v>34386</v>
      </c>
      <c r="AA6042">
        <v>3.4649999999999999</v>
      </c>
    </row>
    <row r="6043" spans="26:27" x14ac:dyDescent="0.2">
      <c r="Z6043" s="61">
        <v>34387</v>
      </c>
      <c r="AA6043">
        <v>3.4779999999999998</v>
      </c>
    </row>
    <row r="6044" spans="26:27" x14ac:dyDescent="0.2">
      <c r="Z6044" s="61">
        <v>34388</v>
      </c>
      <c r="AA6044">
        <v>3.5251000000000001</v>
      </c>
    </row>
    <row r="6045" spans="26:27" x14ac:dyDescent="0.2">
      <c r="Z6045" s="61">
        <v>34389</v>
      </c>
      <c r="AA6045">
        <v>3.4801000000000002</v>
      </c>
    </row>
    <row r="6046" spans="26:27" x14ac:dyDescent="0.2">
      <c r="Z6046" s="61">
        <v>34390</v>
      </c>
      <c r="AA6046">
        <v>3.4651000000000001</v>
      </c>
    </row>
    <row r="6047" spans="26:27" x14ac:dyDescent="0.2">
      <c r="Z6047" s="61">
        <v>34393</v>
      </c>
      <c r="AA6047">
        <v>3.4649999999999999</v>
      </c>
    </row>
    <row r="6048" spans="26:27" x14ac:dyDescent="0.2">
      <c r="Z6048" s="61">
        <v>34394</v>
      </c>
      <c r="AA6048">
        <v>3.4525000000000001</v>
      </c>
    </row>
    <row r="6049" spans="26:27" x14ac:dyDescent="0.2">
      <c r="Z6049" s="61">
        <v>34395</v>
      </c>
      <c r="AA6049">
        <v>3.4619</v>
      </c>
    </row>
    <row r="6050" spans="26:27" x14ac:dyDescent="0.2">
      <c r="Z6050" s="61">
        <v>34396</v>
      </c>
      <c r="AA6050">
        <v>3.4649999999999999</v>
      </c>
    </row>
    <row r="6051" spans="26:27" x14ac:dyDescent="0.2">
      <c r="Z6051" s="61">
        <v>34397</v>
      </c>
      <c r="AA6051">
        <v>3.4801000000000002</v>
      </c>
    </row>
    <row r="6052" spans="26:27" x14ac:dyDescent="0.2">
      <c r="Z6052" s="61">
        <v>34400</v>
      </c>
      <c r="AA6052">
        <v>3.4874999999999998</v>
      </c>
    </row>
    <row r="6053" spans="26:27" x14ac:dyDescent="0.2">
      <c r="Z6053" s="61">
        <v>34401</v>
      </c>
      <c r="AA6053">
        <v>3.4826000000000001</v>
      </c>
    </row>
    <row r="6054" spans="26:27" x14ac:dyDescent="0.2">
      <c r="Z6054" s="61">
        <v>34402</v>
      </c>
      <c r="AA6054">
        <v>3.4725000000000001</v>
      </c>
    </row>
    <row r="6055" spans="26:27" x14ac:dyDescent="0.2">
      <c r="Z6055" s="61">
        <v>34403</v>
      </c>
      <c r="AA6055">
        <v>3.4224999999999999</v>
      </c>
    </row>
    <row r="6056" spans="26:27" x14ac:dyDescent="0.2">
      <c r="Z6056" s="61">
        <v>34404</v>
      </c>
      <c r="AA6056">
        <v>3.4350999999999998</v>
      </c>
    </row>
    <row r="6057" spans="26:27" x14ac:dyDescent="0.2">
      <c r="Z6057" s="61">
        <v>34407</v>
      </c>
      <c r="AA6057">
        <v>3.4426000000000001</v>
      </c>
    </row>
    <row r="6058" spans="26:27" x14ac:dyDescent="0.2">
      <c r="Z6058" s="61">
        <v>34408</v>
      </c>
      <c r="AA6058">
        <v>3.4426000000000001</v>
      </c>
    </row>
    <row r="6059" spans="26:27" x14ac:dyDescent="0.2">
      <c r="Z6059" s="61">
        <v>34409</v>
      </c>
      <c r="AA6059">
        <v>3.4375999999999998</v>
      </c>
    </row>
    <row r="6060" spans="26:27" x14ac:dyDescent="0.2">
      <c r="Z6060" s="61">
        <v>34410</v>
      </c>
      <c r="AA6060">
        <v>3.4226000000000001</v>
      </c>
    </row>
    <row r="6061" spans="26:27" x14ac:dyDescent="0.2">
      <c r="Z6061" s="61">
        <v>34411</v>
      </c>
      <c r="AA6061">
        <v>3.4476</v>
      </c>
    </row>
    <row r="6062" spans="26:27" x14ac:dyDescent="0.2">
      <c r="Z6062" s="61">
        <v>34414</v>
      </c>
      <c r="AA6062">
        <v>3.4401000000000002</v>
      </c>
    </row>
    <row r="6063" spans="26:27" x14ac:dyDescent="0.2">
      <c r="Z6063" s="61">
        <v>34415</v>
      </c>
      <c r="AA6063">
        <v>3.4401000000000002</v>
      </c>
    </row>
    <row r="6064" spans="26:27" x14ac:dyDescent="0.2">
      <c r="Z6064" s="61">
        <v>34416</v>
      </c>
      <c r="AA6064">
        <v>3.4523000000000001</v>
      </c>
    </row>
    <row r="6065" spans="26:27" x14ac:dyDescent="0.2">
      <c r="Z6065" s="61">
        <v>34417</v>
      </c>
      <c r="AA6065">
        <v>3.4401000000000002</v>
      </c>
    </row>
    <row r="6066" spans="26:27" x14ac:dyDescent="0.2">
      <c r="Z6066" s="61">
        <v>34418</v>
      </c>
      <c r="AA6066">
        <v>3.4451000000000001</v>
      </c>
    </row>
    <row r="6067" spans="26:27" x14ac:dyDescent="0.2">
      <c r="Z6067" s="61">
        <v>34421</v>
      </c>
      <c r="AA6067">
        <v>3.4485999999999999</v>
      </c>
    </row>
    <row r="6068" spans="26:27" x14ac:dyDescent="0.2">
      <c r="Z6068" s="61">
        <v>34422</v>
      </c>
      <c r="AA6068">
        <v>3.4411</v>
      </c>
    </row>
    <row r="6069" spans="26:27" x14ac:dyDescent="0.2">
      <c r="Z6069" s="61">
        <v>34423</v>
      </c>
      <c r="AA6069">
        <v>3.4761000000000002</v>
      </c>
    </row>
    <row r="6070" spans="26:27" x14ac:dyDescent="0.2">
      <c r="Z6070" s="61">
        <v>34424</v>
      </c>
      <c r="AA6070">
        <v>3.4830000000000001</v>
      </c>
    </row>
    <row r="6071" spans="26:27" x14ac:dyDescent="0.2">
      <c r="Z6071" s="61">
        <v>34425</v>
      </c>
      <c r="AA6071">
        <v>3.4750999999999999</v>
      </c>
    </row>
    <row r="6072" spans="26:27" x14ac:dyDescent="0.2">
      <c r="Z6072" s="61">
        <v>34428</v>
      </c>
      <c r="AA6072">
        <v>3.4801000000000002</v>
      </c>
    </row>
    <row r="6073" spans="26:27" x14ac:dyDescent="0.2">
      <c r="Z6073" s="61">
        <v>34429</v>
      </c>
      <c r="AA6073">
        <v>3.5276000000000001</v>
      </c>
    </row>
    <row r="6074" spans="26:27" x14ac:dyDescent="0.2">
      <c r="Z6074" s="61">
        <v>34430</v>
      </c>
      <c r="AA6074">
        <v>3.5301</v>
      </c>
    </row>
    <row r="6075" spans="26:27" x14ac:dyDescent="0.2">
      <c r="Z6075" s="61">
        <v>34431</v>
      </c>
      <c r="AA6075">
        <v>3.5486</v>
      </c>
    </row>
    <row r="6076" spans="26:27" x14ac:dyDescent="0.2">
      <c r="Z6076" s="61">
        <v>34432</v>
      </c>
      <c r="AA6076">
        <v>3.5426000000000002</v>
      </c>
    </row>
    <row r="6077" spans="26:27" x14ac:dyDescent="0.2">
      <c r="Z6077" s="61">
        <v>34435</v>
      </c>
      <c r="AA6077">
        <v>3.5850999999999997</v>
      </c>
    </row>
    <row r="6078" spans="26:27" x14ac:dyDescent="0.2">
      <c r="Z6078" s="61">
        <v>34436</v>
      </c>
      <c r="AA6078">
        <v>3.5951</v>
      </c>
    </row>
    <row r="6079" spans="26:27" x14ac:dyDescent="0.2">
      <c r="Z6079" s="61">
        <v>34437</v>
      </c>
      <c r="AA6079">
        <v>3.6051000000000002</v>
      </c>
    </row>
    <row r="6080" spans="26:27" x14ac:dyDescent="0.2">
      <c r="Z6080" s="61">
        <v>34438</v>
      </c>
      <c r="AA6080">
        <v>3.6076000000000001</v>
      </c>
    </row>
    <row r="6081" spans="26:27" x14ac:dyDescent="0.2">
      <c r="Z6081" s="61">
        <v>34439</v>
      </c>
      <c r="AA6081">
        <v>3.6400999999999999</v>
      </c>
    </row>
    <row r="6082" spans="26:27" x14ac:dyDescent="0.2">
      <c r="Z6082" s="61">
        <v>34442</v>
      </c>
      <c r="AA6082">
        <v>3.6425999999999998</v>
      </c>
    </row>
    <row r="6083" spans="26:27" x14ac:dyDescent="0.2">
      <c r="Z6083" s="61">
        <v>34443</v>
      </c>
      <c r="AA6083">
        <v>3.5451000000000001</v>
      </c>
    </row>
    <row r="6084" spans="26:27" x14ac:dyDescent="0.2">
      <c r="Z6084" s="61">
        <v>34444</v>
      </c>
      <c r="AA6084">
        <v>3.5951</v>
      </c>
    </row>
    <row r="6085" spans="26:27" x14ac:dyDescent="0.2">
      <c r="Z6085" s="61">
        <v>34445</v>
      </c>
      <c r="AA6085">
        <v>3.5991</v>
      </c>
    </row>
    <row r="6086" spans="26:27" x14ac:dyDescent="0.2">
      <c r="Z6086" s="61">
        <v>34446</v>
      </c>
      <c r="AA6086">
        <v>3.6051000000000002</v>
      </c>
    </row>
    <row r="6087" spans="26:27" x14ac:dyDescent="0.2">
      <c r="Z6087" s="61">
        <v>34449</v>
      </c>
      <c r="AA6087">
        <v>3.6025999999999998</v>
      </c>
    </row>
    <row r="6088" spans="26:27" x14ac:dyDescent="0.2">
      <c r="Z6088" s="61">
        <v>34450</v>
      </c>
      <c r="AA6088">
        <v>3.5750999999999999</v>
      </c>
    </row>
    <row r="6089" spans="26:27" x14ac:dyDescent="0.2">
      <c r="Z6089" s="61">
        <v>34451</v>
      </c>
      <c r="AA6089">
        <v>3.5849000000000002</v>
      </c>
    </row>
    <row r="6090" spans="26:27" x14ac:dyDescent="0.2">
      <c r="Z6090" s="61">
        <v>34452</v>
      </c>
      <c r="AA6090">
        <v>3.5400999999999998</v>
      </c>
    </row>
    <row r="6091" spans="26:27" x14ac:dyDescent="0.2">
      <c r="Z6091" s="61">
        <v>34453</v>
      </c>
      <c r="AA6091">
        <v>3.5225999999999997</v>
      </c>
    </row>
    <row r="6092" spans="26:27" x14ac:dyDescent="0.2">
      <c r="Z6092" s="61">
        <v>34456</v>
      </c>
      <c r="AA6092">
        <v>3.5101</v>
      </c>
    </row>
    <row r="6093" spans="26:27" x14ac:dyDescent="0.2">
      <c r="Z6093" s="61">
        <v>34457</v>
      </c>
      <c r="AA6093">
        <v>3.5350999999999999</v>
      </c>
    </row>
    <row r="6094" spans="26:27" x14ac:dyDescent="0.2">
      <c r="Z6094" s="61">
        <v>34458</v>
      </c>
      <c r="AA6094">
        <v>3.5926</v>
      </c>
    </row>
    <row r="6095" spans="26:27" x14ac:dyDescent="0.2">
      <c r="Z6095" s="61">
        <v>34459</v>
      </c>
      <c r="AA6095">
        <v>3.6185</v>
      </c>
    </row>
    <row r="6096" spans="26:27" x14ac:dyDescent="0.2">
      <c r="Z6096" s="61">
        <v>34460</v>
      </c>
      <c r="AA6096">
        <v>3.5800999999999998</v>
      </c>
    </row>
    <row r="6097" spans="26:27" x14ac:dyDescent="0.2">
      <c r="Z6097" s="61">
        <v>34463</v>
      </c>
      <c r="AA6097">
        <v>3.6076000000000001</v>
      </c>
    </row>
    <row r="6098" spans="26:27" x14ac:dyDescent="0.2">
      <c r="Z6098" s="61">
        <v>34464</v>
      </c>
      <c r="AA6098">
        <v>3.5951</v>
      </c>
    </row>
    <row r="6099" spans="26:27" x14ac:dyDescent="0.2">
      <c r="Z6099" s="61">
        <v>34465</v>
      </c>
      <c r="AA6099">
        <v>3.6349999999999998</v>
      </c>
    </row>
    <row r="6100" spans="26:27" x14ac:dyDescent="0.2">
      <c r="Z6100" s="61">
        <v>34466</v>
      </c>
      <c r="AA6100">
        <v>3.6151</v>
      </c>
    </row>
    <row r="6101" spans="26:27" x14ac:dyDescent="0.2">
      <c r="Z6101" s="61">
        <v>34467</v>
      </c>
      <c r="AA6101">
        <v>3.6451000000000002</v>
      </c>
    </row>
    <row r="6102" spans="26:27" x14ac:dyDescent="0.2">
      <c r="Z6102" s="61">
        <v>34470</v>
      </c>
      <c r="AA6102">
        <v>3.6526000000000001</v>
      </c>
    </row>
    <row r="6103" spans="26:27" x14ac:dyDescent="0.2">
      <c r="Z6103" s="61">
        <v>34471</v>
      </c>
      <c r="AA6103">
        <v>3.6560000000000001</v>
      </c>
    </row>
    <row r="6104" spans="26:27" x14ac:dyDescent="0.2">
      <c r="Z6104" s="61">
        <v>34472</v>
      </c>
      <c r="AA6104">
        <v>3.665</v>
      </c>
    </row>
    <row r="6105" spans="26:27" x14ac:dyDescent="0.2">
      <c r="Z6105" s="61">
        <v>34473</v>
      </c>
      <c r="AA6105">
        <v>3.6724999999999999</v>
      </c>
    </row>
    <row r="6106" spans="26:27" x14ac:dyDescent="0.2">
      <c r="Z6106" s="61">
        <v>34474</v>
      </c>
      <c r="AA6106">
        <v>3.67</v>
      </c>
    </row>
    <row r="6107" spans="26:27" x14ac:dyDescent="0.2">
      <c r="Z6107" s="61">
        <v>34477</v>
      </c>
      <c r="AA6107">
        <v>3.6550000000000002</v>
      </c>
    </row>
    <row r="6108" spans="26:27" x14ac:dyDescent="0.2">
      <c r="Z6108" s="61">
        <v>34478</v>
      </c>
      <c r="AA6108">
        <v>3.6710000000000003</v>
      </c>
    </row>
    <row r="6109" spans="26:27" x14ac:dyDescent="0.2">
      <c r="Z6109" s="61">
        <v>34479</v>
      </c>
      <c r="AA6109">
        <v>3.6630000000000003</v>
      </c>
    </row>
    <row r="6110" spans="26:27" x14ac:dyDescent="0.2">
      <c r="Z6110" s="61">
        <v>34480</v>
      </c>
      <c r="AA6110">
        <v>3.6524999999999999</v>
      </c>
    </row>
    <row r="6111" spans="26:27" x14ac:dyDescent="0.2">
      <c r="Z6111" s="61">
        <v>34481</v>
      </c>
      <c r="AA6111">
        <v>3.645</v>
      </c>
    </row>
    <row r="6112" spans="26:27" x14ac:dyDescent="0.2">
      <c r="Z6112" s="61">
        <v>34484</v>
      </c>
      <c r="AA6112">
        <v>3.6349999999999998</v>
      </c>
    </row>
    <row r="6113" spans="26:27" x14ac:dyDescent="0.2">
      <c r="Z6113" s="61">
        <v>34485</v>
      </c>
      <c r="AA6113">
        <v>3.625</v>
      </c>
    </row>
    <row r="6114" spans="26:27" x14ac:dyDescent="0.2">
      <c r="Z6114" s="61">
        <v>34486</v>
      </c>
      <c r="AA6114">
        <v>3.641</v>
      </c>
    </row>
    <row r="6115" spans="26:27" x14ac:dyDescent="0.2">
      <c r="Z6115" s="61">
        <v>34487</v>
      </c>
      <c r="AA6115">
        <v>3.6280000000000001</v>
      </c>
    </row>
    <row r="6116" spans="26:27" x14ac:dyDescent="0.2">
      <c r="Z6116" s="61">
        <v>34488</v>
      </c>
      <c r="AA6116">
        <v>3.629</v>
      </c>
    </row>
    <row r="6117" spans="26:27" x14ac:dyDescent="0.2">
      <c r="Z6117" s="61">
        <v>34491</v>
      </c>
      <c r="AA6117">
        <v>3.6269999999999998</v>
      </c>
    </row>
    <row r="6118" spans="26:27" x14ac:dyDescent="0.2">
      <c r="Z6118" s="61">
        <v>34492</v>
      </c>
      <c r="AA6118">
        <v>3.6175000000000002</v>
      </c>
    </row>
    <row r="6119" spans="26:27" x14ac:dyDescent="0.2">
      <c r="Z6119" s="61">
        <v>34493</v>
      </c>
      <c r="AA6119">
        <v>3.62</v>
      </c>
    </row>
    <row r="6120" spans="26:27" x14ac:dyDescent="0.2">
      <c r="Z6120" s="61">
        <v>34494</v>
      </c>
      <c r="AA6120">
        <v>3.6150000000000002</v>
      </c>
    </row>
    <row r="6121" spans="26:27" x14ac:dyDescent="0.2">
      <c r="Z6121" s="61">
        <v>34495</v>
      </c>
      <c r="AA6121">
        <v>3.62</v>
      </c>
    </row>
    <row r="6122" spans="26:27" x14ac:dyDescent="0.2">
      <c r="Z6122" s="61">
        <v>34498</v>
      </c>
      <c r="AA6122">
        <v>3.6230000000000002</v>
      </c>
    </row>
    <row r="6123" spans="26:27" x14ac:dyDescent="0.2">
      <c r="Z6123" s="61">
        <v>34499</v>
      </c>
      <c r="AA6123">
        <v>3.6150000000000002</v>
      </c>
    </row>
    <row r="6124" spans="26:27" x14ac:dyDescent="0.2">
      <c r="Z6124" s="61">
        <v>34500</v>
      </c>
      <c r="AA6124">
        <v>3.6245000000000003</v>
      </c>
    </row>
    <row r="6125" spans="26:27" x14ac:dyDescent="0.2">
      <c r="Z6125" s="61">
        <v>34501</v>
      </c>
      <c r="AA6125">
        <v>3.6360000000000001</v>
      </c>
    </row>
    <row r="6126" spans="26:27" x14ac:dyDescent="0.2">
      <c r="Z6126" s="61">
        <v>34502</v>
      </c>
      <c r="AA6126">
        <v>3.66</v>
      </c>
    </row>
    <row r="6127" spans="26:27" x14ac:dyDescent="0.2">
      <c r="Z6127" s="61">
        <v>34505</v>
      </c>
      <c r="AA6127">
        <v>3.641</v>
      </c>
    </row>
    <row r="6128" spans="26:27" x14ac:dyDescent="0.2">
      <c r="Z6128" s="61">
        <v>34506</v>
      </c>
      <c r="AA6128">
        <v>3.66</v>
      </c>
    </row>
    <row r="6129" spans="26:27" x14ac:dyDescent="0.2">
      <c r="Z6129" s="61">
        <v>34507</v>
      </c>
      <c r="AA6129">
        <v>3.65</v>
      </c>
    </row>
    <row r="6130" spans="26:27" x14ac:dyDescent="0.2">
      <c r="Z6130" s="61">
        <v>34508</v>
      </c>
      <c r="AA6130">
        <v>3.6135000000000002</v>
      </c>
    </row>
    <row r="6131" spans="26:27" x14ac:dyDescent="0.2">
      <c r="Z6131" s="61">
        <v>34509</v>
      </c>
      <c r="AA6131">
        <v>3.6025</v>
      </c>
    </row>
    <row r="6132" spans="26:27" x14ac:dyDescent="0.2">
      <c r="Z6132" s="61">
        <v>34512</v>
      </c>
      <c r="AA6132">
        <v>3.62</v>
      </c>
    </row>
    <row r="6133" spans="26:27" x14ac:dyDescent="0.2">
      <c r="Z6133" s="61">
        <v>34513</v>
      </c>
      <c r="AA6133">
        <v>3.6349999999999998</v>
      </c>
    </row>
    <row r="6134" spans="26:27" x14ac:dyDescent="0.2">
      <c r="Z6134" s="61">
        <v>34514</v>
      </c>
      <c r="AA6134">
        <v>3.649</v>
      </c>
    </row>
    <row r="6135" spans="26:27" x14ac:dyDescent="0.2">
      <c r="Z6135" s="61">
        <v>34515</v>
      </c>
      <c r="AA6135">
        <v>3.6475</v>
      </c>
    </row>
    <row r="6136" spans="26:27" x14ac:dyDescent="0.2">
      <c r="Z6136" s="61">
        <v>34516</v>
      </c>
      <c r="AA6136">
        <v>3.6520000000000001</v>
      </c>
    </row>
    <row r="6137" spans="26:27" x14ac:dyDescent="0.2">
      <c r="Z6137" s="61">
        <v>34519</v>
      </c>
      <c r="AA6137">
        <v>3.6574999999999998</v>
      </c>
    </row>
    <row r="6138" spans="26:27" x14ac:dyDescent="0.2">
      <c r="Z6138" s="61">
        <v>34520</v>
      </c>
      <c r="AA6138">
        <v>3.66</v>
      </c>
    </row>
    <row r="6139" spans="26:27" x14ac:dyDescent="0.2">
      <c r="Z6139" s="61">
        <v>34521</v>
      </c>
      <c r="AA6139">
        <v>3.6669999999999998</v>
      </c>
    </row>
    <row r="6140" spans="26:27" x14ac:dyDescent="0.2">
      <c r="Z6140" s="61">
        <v>34522</v>
      </c>
      <c r="AA6140">
        <v>3.6749999999999998</v>
      </c>
    </row>
    <row r="6141" spans="26:27" x14ac:dyDescent="0.2">
      <c r="Z6141" s="61">
        <v>34523</v>
      </c>
      <c r="AA6141">
        <v>3.68</v>
      </c>
    </row>
    <row r="6142" spans="26:27" x14ac:dyDescent="0.2">
      <c r="Z6142" s="61">
        <v>34526</v>
      </c>
      <c r="AA6142">
        <v>3.66</v>
      </c>
    </row>
    <row r="6143" spans="26:27" x14ac:dyDescent="0.2">
      <c r="Z6143" s="61">
        <v>34527</v>
      </c>
      <c r="AA6143">
        <v>3.6414999999999997</v>
      </c>
    </row>
    <row r="6144" spans="26:27" x14ac:dyDescent="0.2">
      <c r="Z6144" s="61">
        <v>34528</v>
      </c>
      <c r="AA6144">
        <v>3.657</v>
      </c>
    </row>
    <row r="6145" spans="26:27" x14ac:dyDescent="0.2">
      <c r="Z6145" s="61">
        <v>34529</v>
      </c>
      <c r="AA6145">
        <v>3.6615000000000002</v>
      </c>
    </row>
    <row r="6146" spans="26:27" x14ac:dyDescent="0.2">
      <c r="Z6146" s="61">
        <v>34530</v>
      </c>
      <c r="AA6146">
        <v>3.6669999999999998</v>
      </c>
    </row>
    <row r="6147" spans="26:27" x14ac:dyDescent="0.2">
      <c r="Z6147" s="61">
        <v>34533</v>
      </c>
      <c r="AA6147">
        <v>3.665</v>
      </c>
    </row>
    <row r="6148" spans="26:27" x14ac:dyDescent="0.2">
      <c r="Z6148" s="61">
        <v>34534</v>
      </c>
      <c r="AA6148">
        <v>3.6760000000000002</v>
      </c>
    </row>
    <row r="6149" spans="26:27" x14ac:dyDescent="0.2">
      <c r="Z6149" s="61">
        <v>34535</v>
      </c>
      <c r="AA6149">
        <v>3.6855000000000002</v>
      </c>
    </row>
    <row r="6150" spans="26:27" x14ac:dyDescent="0.2">
      <c r="Z6150" s="61">
        <v>34536</v>
      </c>
      <c r="AA6150">
        <v>3.68</v>
      </c>
    </row>
    <row r="6151" spans="26:27" x14ac:dyDescent="0.2">
      <c r="Z6151" s="61">
        <v>34537</v>
      </c>
      <c r="AA6151">
        <v>3.7</v>
      </c>
    </row>
    <row r="6152" spans="26:27" x14ac:dyDescent="0.2">
      <c r="Z6152" s="61">
        <v>34540</v>
      </c>
      <c r="AA6152">
        <v>3.6970000000000001</v>
      </c>
    </row>
    <row r="6153" spans="26:27" x14ac:dyDescent="0.2">
      <c r="Z6153" s="61">
        <v>34541</v>
      </c>
      <c r="AA6153">
        <v>3.6884999999999999</v>
      </c>
    </row>
    <row r="6154" spans="26:27" x14ac:dyDescent="0.2">
      <c r="Z6154" s="61">
        <v>34542</v>
      </c>
      <c r="AA6154">
        <v>3.6669999999999998</v>
      </c>
    </row>
    <row r="6155" spans="26:27" x14ac:dyDescent="0.2">
      <c r="Z6155" s="61">
        <v>34543</v>
      </c>
      <c r="AA6155">
        <v>3.6829999999999998</v>
      </c>
    </row>
    <row r="6156" spans="26:27" x14ac:dyDescent="0.2">
      <c r="Z6156" s="61">
        <v>34544</v>
      </c>
      <c r="AA6156">
        <v>3.68</v>
      </c>
    </row>
    <row r="6157" spans="26:27" x14ac:dyDescent="0.2">
      <c r="Z6157" s="61">
        <v>34547</v>
      </c>
      <c r="AA6157">
        <v>3.653</v>
      </c>
    </row>
    <row r="6158" spans="26:27" x14ac:dyDescent="0.2">
      <c r="Z6158" s="61">
        <v>34548</v>
      </c>
      <c r="AA6158">
        <v>3.65</v>
      </c>
    </row>
    <row r="6159" spans="26:27" x14ac:dyDescent="0.2">
      <c r="Z6159" s="61">
        <v>34549</v>
      </c>
      <c r="AA6159">
        <v>3.64</v>
      </c>
    </row>
    <row r="6160" spans="26:27" x14ac:dyDescent="0.2">
      <c r="Z6160" s="61">
        <v>34550</v>
      </c>
      <c r="AA6160">
        <v>3.6284999999999998</v>
      </c>
    </row>
    <row r="6161" spans="26:27" x14ac:dyDescent="0.2">
      <c r="Z6161" s="61">
        <v>34551</v>
      </c>
      <c r="AA6161">
        <v>3.625</v>
      </c>
    </row>
    <row r="6162" spans="26:27" x14ac:dyDescent="0.2">
      <c r="Z6162" s="61">
        <v>34554</v>
      </c>
      <c r="AA6162">
        <v>3.617</v>
      </c>
    </row>
    <row r="6163" spans="26:27" x14ac:dyDescent="0.2">
      <c r="Z6163" s="61">
        <v>34555</v>
      </c>
      <c r="AA6163">
        <v>3.6165000000000003</v>
      </c>
    </row>
    <row r="6164" spans="26:27" x14ac:dyDescent="0.2">
      <c r="Z6164" s="61">
        <v>34556</v>
      </c>
      <c r="AA6164">
        <v>3.6154999999999999</v>
      </c>
    </row>
    <row r="6165" spans="26:27" x14ac:dyDescent="0.2">
      <c r="Z6165" s="61">
        <v>34557</v>
      </c>
      <c r="AA6165">
        <v>3.6120000000000001</v>
      </c>
    </row>
    <row r="6166" spans="26:27" x14ac:dyDescent="0.2">
      <c r="Z6166" s="61">
        <v>34558</v>
      </c>
      <c r="AA6166">
        <v>3.593</v>
      </c>
    </row>
    <row r="6167" spans="26:27" x14ac:dyDescent="0.2">
      <c r="Z6167" s="61">
        <v>34561</v>
      </c>
      <c r="AA6167">
        <v>3.58</v>
      </c>
    </row>
    <row r="6168" spans="26:27" x14ac:dyDescent="0.2">
      <c r="Z6168" s="61">
        <v>34562</v>
      </c>
      <c r="AA6168">
        <v>3.5775000000000001</v>
      </c>
    </row>
    <row r="6169" spans="26:27" x14ac:dyDescent="0.2">
      <c r="Z6169" s="61">
        <v>34563</v>
      </c>
      <c r="AA6169">
        <v>3.5825</v>
      </c>
    </row>
    <row r="6170" spans="26:27" x14ac:dyDescent="0.2">
      <c r="Z6170" s="61">
        <v>34564</v>
      </c>
      <c r="AA6170">
        <v>3.5750000000000002</v>
      </c>
    </row>
    <row r="6171" spans="26:27" x14ac:dyDescent="0.2">
      <c r="Z6171" s="61">
        <v>34565</v>
      </c>
      <c r="AA6171">
        <v>3.5723000000000003</v>
      </c>
    </row>
    <row r="6172" spans="26:27" x14ac:dyDescent="0.2">
      <c r="Z6172" s="61">
        <v>34568</v>
      </c>
      <c r="AA6172">
        <v>3.5697999999999999</v>
      </c>
    </row>
    <row r="6173" spans="26:27" x14ac:dyDescent="0.2">
      <c r="Z6173" s="61">
        <v>34569</v>
      </c>
      <c r="AA6173">
        <v>3.5779999999999998</v>
      </c>
    </row>
    <row r="6174" spans="26:27" x14ac:dyDescent="0.2">
      <c r="Z6174" s="61">
        <v>34570</v>
      </c>
      <c r="AA6174">
        <v>3.5785</v>
      </c>
    </row>
    <row r="6175" spans="26:27" x14ac:dyDescent="0.2">
      <c r="Z6175" s="61">
        <v>34571</v>
      </c>
      <c r="AA6175">
        <v>3.577</v>
      </c>
    </row>
    <row r="6176" spans="26:27" x14ac:dyDescent="0.2">
      <c r="Z6176" s="61">
        <v>34572</v>
      </c>
      <c r="AA6176">
        <v>3.5874999999999999</v>
      </c>
    </row>
    <row r="6177" spans="26:27" x14ac:dyDescent="0.2">
      <c r="Z6177" s="61">
        <v>34575</v>
      </c>
      <c r="AA6177">
        <v>3.5872999999999999</v>
      </c>
    </row>
    <row r="6178" spans="26:27" x14ac:dyDescent="0.2">
      <c r="Z6178" s="61">
        <v>34576</v>
      </c>
      <c r="AA6178">
        <v>3.5840000000000001</v>
      </c>
    </row>
    <row r="6179" spans="26:27" x14ac:dyDescent="0.2">
      <c r="Z6179" s="61">
        <v>34577</v>
      </c>
      <c r="AA6179">
        <v>3.5883000000000003</v>
      </c>
    </row>
    <row r="6180" spans="26:27" x14ac:dyDescent="0.2">
      <c r="Z6180" s="61">
        <v>34578</v>
      </c>
      <c r="AA6180">
        <v>3.5808</v>
      </c>
    </row>
    <row r="6181" spans="26:27" x14ac:dyDescent="0.2">
      <c r="Z6181" s="61">
        <v>34579</v>
      </c>
      <c r="AA6181">
        <v>3.5785</v>
      </c>
    </row>
    <row r="6182" spans="26:27" x14ac:dyDescent="0.2">
      <c r="Z6182" s="61">
        <v>34582</v>
      </c>
      <c r="AA6182">
        <v>3.5680000000000001</v>
      </c>
    </row>
    <row r="6183" spans="26:27" x14ac:dyDescent="0.2">
      <c r="Z6183" s="61">
        <v>34583</v>
      </c>
      <c r="AA6183">
        <v>3.57</v>
      </c>
    </row>
    <row r="6184" spans="26:27" x14ac:dyDescent="0.2">
      <c r="Z6184" s="61">
        <v>34584</v>
      </c>
      <c r="AA6184">
        <v>3.5649999999999999</v>
      </c>
    </row>
    <row r="6185" spans="26:27" x14ac:dyDescent="0.2">
      <c r="Z6185" s="61">
        <v>34585</v>
      </c>
      <c r="AA6185">
        <v>3.5573000000000001</v>
      </c>
    </row>
    <row r="6186" spans="26:27" x14ac:dyDescent="0.2">
      <c r="Z6186" s="61">
        <v>34586</v>
      </c>
      <c r="AA6186">
        <v>3.5550000000000002</v>
      </c>
    </row>
    <row r="6187" spans="26:27" x14ac:dyDescent="0.2">
      <c r="Z6187" s="61">
        <v>34589</v>
      </c>
      <c r="AA6187">
        <v>3.5470000000000002</v>
      </c>
    </row>
    <row r="6188" spans="26:27" x14ac:dyDescent="0.2">
      <c r="Z6188" s="61">
        <v>34590</v>
      </c>
      <c r="AA6188">
        <v>3.5510000000000002</v>
      </c>
    </row>
    <row r="6189" spans="26:27" x14ac:dyDescent="0.2">
      <c r="Z6189" s="61">
        <v>34591</v>
      </c>
      <c r="AA6189">
        <v>3.5472999999999999</v>
      </c>
    </row>
    <row r="6190" spans="26:27" x14ac:dyDescent="0.2">
      <c r="Z6190" s="61">
        <v>34592</v>
      </c>
      <c r="AA6190">
        <v>3.556</v>
      </c>
    </row>
    <row r="6191" spans="26:27" x14ac:dyDescent="0.2">
      <c r="Z6191" s="61">
        <v>34593</v>
      </c>
      <c r="AA6191">
        <v>3.55</v>
      </c>
    </row>
    <row r="6192" spans="26:27" x14ac:dyDescent="0.2">
      <c r="Z6192" s="61">
        <v>34596</v>
      </c>
      <c r="AA6192">
        <v>3.5510000000000002</v>
      </c>
    </row>
    <row r="6193" spans="26:27" x14ac:dyDescent="0.2">
      <c r="Z6193" s="61">
        <v>34597</v>
      </c>
      <c r="AA6193">
        <v>3.5449999999999999</v>
      </c>
    </row>
    <row r="6194" spans="26:27" x14ac:dyDescent="0.2">
      <c r="Z6194" s="61">
        <v>34598</v>
      </c>
      <c r="AA6194">
        <v>3.5392999999999999</v>
      </c>
    </row>
    <row r="6195" spans="26:27" x14ac:dyDescent="0.2">
      <c r="Z6195" s="61">
        <v>34599</v>
      </c>
      <c r="AA6195">
        <v>3.5345</v>
      </c>
    </row>
    <row r="6196" spans="26:27" x14ac:dyDescent="0.2">
      <c r="Z6196" s="61">
        <v>34600</v>
      </c>
      <c r="AA6196">
        <v>3.536</v>
      </c>
    </row>
    <row r="6197" spans="26:27" x14ac:dyDescent="0.2">
      <c r="Z6197" s="61">
        <v>34603</v>
      </c>
      <c r="AA6197">
        <v>3.5403000000000002</v>
      </c>
    </row>
    <row r="6198" spans="26:27" x14ac:dyDescent="0.2">
      <c r="Z6198" s="61">
        <v>34604</v>
      </c>
      <c r="AA6198">
        <v>3.5474999999999999</v>
      </c>
    </row>
    <row r="6199" spans="26:27" x14ac:dyDescent="0.2">
      <c r="Z6199" s="61">
        <v>34605</v>
      </c>
      <c r="AA6199">
        <v>3.5550000000000002</v>
      </c>
    </row>
    <row r="6200" spans="26:27" x14ac:dyDescent="0.2">
      <c r="Z6200" s="61">
        <v>34606</v>
      </c>
      <c r="AA6200">
        <v>3.5674999999999999</v>
      </c>
    </row>
    <row r="6201" spans="26:27" x14ac:dyDescent="0.2">
      <c r="Z6201" s="61">
        <v>34607</v>
      </c>
      <c r="AA6201">
        <v>3.5649999999999999</v>
      </c>
    </row>
    <row r="6202" spans="26:27" x14ac:dyDescent="0.2">
      <c r="Z6202" s="61">
        <v>34610</v>
      </c>
      <c r="AA6202">
        <v>3.58</v>
      </c>
    </row>
    <row r="6203" spans="26:27" x14ac:dyDescent="0.2">
      <c r="Z6203" s="61">
        <v>34611</v>
      </c>
      <c r="AA6203">
        <v>3.57</v>
      </c>
    </row>
    <row r="6204" spans="26:27" x14ac:dyDescent="0.2">
      <c r="Z6204" s="61">
        <v>34612</v>
      </c>
      <c r="AA6204">
        <v>3.5735000000000001</v>
      </c>
    </row>
    <row r="6205" spans="26:27" x14ac:dyDescent="0.2">
      <c r="Z6205" s="61">
        <v>34613</v>
      </c>
      <c r="AA6205">
        <v>3.5739999999999998</v>
      </c>
    </row>
    <row r="6206" spans="26:27" x14ac:dyDescent="0.2">
      <c r="Z6206" s="61">
        <v>34614</v>
      </c>
      <c r="AA6206">
        <v>3.5724999999999998</v>
      </c>
    </row>
    <row r="6207" spans="26:27" x14ac:dyDescent="0.2">
      <c r="Z6207" s="61">
        <v>34617</v>
      </c>
      <c r="AA6207">
        <v>3.5765000000000002</v>
      </c>
    </row>
    <row r="6208" spans="26:27" x14ac:dyDescent="0.2">
      <c r="Z6208" s="61">
        <v>34618</v>
      </c>
      <c r="AA6208">
        <v>3.5695000000000001</v>
      </c>
    </row>
    <row r="6209" spans="26:27" x14ac:dyDescent="0.2">
      <c r="Z6209" s="61">
        <v>34619</v>
      </c>
      <c r="AA6209">
        <v>3.5779999999999998</v>
      </c>
    </row>
    <row r="6210" spans="26:27" x14ac:dyDescent="0.2">
      <c r="Z6210" s="61">
        <v>34620</v>
      </c>
      <c r="AA6210">
        <v>3.5724999999999998</v>
      </c>
    </row>
    <row r="6211" spans="26:27" x14ac:dyDescent="0.2">
      <c r="Z6211" s="61">
        <v>34621</v>
      </c>
      <c r="AA6211">
        <v>3.5724999999999998</v>
      </c>
    </row>
    <row r="6212" spans="26:27" x14ac:dyDescent="0.2">
      <c r="Z6212" s="61">
        <v>34624</v>
      </c>
      <c r="AA6212">
        <v>3.5398000000000001</v>
      </c>
    </row>
    <row r="6213" spans="26:27" x14ac:dyDescent="0.2">
      <c r="Z6213" s="61">
        <v>34625</v>
      </c>
      <c r="AA6213">
        <v>3.528</v>
      </c>
    </row>
    <row r="6214" spans="26:27" x14ac:dyDescent="0.2">
      <c r="Z6214" s="61">
        <v>34626</v>
      </c>
      <c r="AA6214">
        <v>3.5183</v>
      </c>
    </row>
    <row r="6215" spans="26:27" x14ac:dyDescent="0.2">
      <c r="Z6215" s="61">
        <v>34627</v>
      </c>
      <c r="AA6215">
        <v>3.5308000000000002</v>
      </c>
    </row>
    <row r="6216" spans="26:27" x14ac:dyDescent="0.2">
      <c r="Z6216" s="61">
        <v>34628</v>
      </c>
      <c r="AA6216">
        <v>3.5049999999999999</v>
      </c>
    </row>
    <row r="6217" spans="26:27" x14ac:dyDescent="0.2">
      <c r="Z6217" s="61">
        <v>34631</v>
      </c>
      <c r="AA6217">
        <v>3.4998</v>
      </c>
    </row>
    <row r="6218" spans="26:27" x14ac:dyDescent="0.2">
      <c r="Z6218" s="61">
        <v>34632</v>
      </c>
      <c r="AA6218">
        <v>3.4904999999999999</v>
      </c>
    </row>
    <row r="6219" spans="26:27" x14ac:dyDescent="0.2">
      <c r="Z6219" s="61">
        <v>34633</v>
      </c>
      <c r="AA6219">
        <v>3.4994999999999998</v>
      </c>
    </row>
    <row r="6220" spans="26:27" x14ac:dyDescent="0.2">
      <c r="Z6220" s="61">
        <v>34634</v>
      </c>
      <c r="AA6220">
        <v>3.4994999999999998</v>
      </c>
    </row>
    <row r="6221" spans="26:27" x14ac:dyDescent="0.2">
      <c r="Z6221" s="61">
        <v>34635</v>
      </c>
      <c r="AA6221">
        <v>3.4950000000000001</v>
      </c>
    </row>
    <row r="6222" spans="26:27" x14ac:dyDescent="0.2">
      <c r="Z6222" s="61">
        <v>34638</v>
      </c>
      <c r="AA6222">
        <v>3.5049999999999999</v>
      </c>
    </row>
    <row r="6223" spans="26:27" x14ac:dyDescent="0.2">
      <c r="Z6223" s="61">
        <v>34639</v>
      </c>
      <c r="AA6223">
        <v>3.4935</v>
      </c>
    </row>
    <row r="6224" spans="26:27" x14ac:dyDescent="0.2">
      <c r="Z6224" s="61">
        <v>34640</v>
      </c>
      <c r="AA6224">
        <v>3.5</v>
      </c>
    </row>
    <row r="6225" spans="26:27" x14ac:dyDescent="0.2">
      <c r="Z6225" s="61">
        <v>34641</v>
      </c>
      <c r="AA6225">
        <v>3.5080999999999998</v>
      </c>
    </row>
    <row r="6226" spans="26:27" x14ac:dyDescent="0.2">
      <c r="Z6226" s="61">
        <v>34642</v>
      </c>
      <c r="AA6226">
        <v>3.5140000000000002</v>
      </c>
    </row>
    <row r="6227" spans="26:27" x14ac:dyDescent="0.2">
      <c r="Z6227" s="61">
        <v>34645</v>
      </c>
      <c r="AA6227">
        <v>3.508</v>
      </c>
    </row>
    <row r="6228" spans="26:27" x14ac:dyDescent="0.2">
      <c r="Z6228" s="61">
        <v>34646</v>
      </c>
      <c r="AA6228">
        <v>3.4950000000000001</v>
      </c>
    </row>
    <row r="6229" spans="26:27" x14ac:dyDescent="0.2">
      <c r="Z6229" s="61">
        <v>34647</v>
      </c>
      <c r="AA6229">
        <v>3.5143</v>
      </c>
    </row>
    <row r="6230" spans="26:27" x14ac:dyDescent="0.2">
      <c r="Z6230" s="61">
        <v>34648</v>
      </c>
      <c r="AA6230">
        <v>3.5220000000000002</v>
      </c>
    </row>
    <row r="6231" spans="26:27" x14ac:dyDescent="0.2">
      <c r="Z6231" s="61">
        <v>34649</v>
      </c>
      <c r="AA6231">
        <v>3.5209999999999999</v>
      </c>
    </row>
    <row r="6232" spans="26:27" x14ac:dyDescent="0.2">
      <c r="Z6232" s="61">
        <v>34652</v>
      </c>
      <c r="AA6232">
        <v>3.5202999999999998</v>
      </c>
    </row>
    <row r="6233" spans="26:27" x14ac:dyDescent="0.2">
      <c r="Z6233" s="61">
        <v>34653</v>
      </c>
      <c r="AA6233">
        <v>3.5223</v>
      </c>
    </row>
    <row r="6234" spans="26:27" x14ac:dyDescent="0.2">
      <c r="Z6234" s="61">
        <v>34654</v>
      </c>
      <c r="AA6234">
        <v>3.5289999999999999</v>
      </c>
    </row>
    <row r="6235" spans="26:27" x14ac:dyDescent="0.2">
      <c r="Z6235" s="61">
        <v>34655</v>
      </c>
      <c r="AA6235">
        <v>3.5278</v>
      </c>
    </row>
    <row r="6236" spans="26:27" x14ac:dyDescent="0.2">
      <c r="Z6236" s="61">
        <v>34656</v>
      </c>
      <c r="AA6236">
        <v>3.5350000000000001</v>
      </c>
    </row>
    <row r="6237" spans="26:27" x14ac:dyDescent="0.2">
      <c r="Z6237" s="61">
        <v>34659</v>
      </c>
      <c r="AA6237">
        <v>3.5404999999999998</v>
      </c>
    </row>
    <row r="6238" spans="26:27" x14ac:dyDescent="0.2">
      <c r="Z6238" s="61">
        <v>34660</v>
      </c>
      <c r="AA6238">
        <v>3.5398000000000001</v>
      </c>
    </row>
    <row r="6239" spans="26:27" x14ac:dyDescent="0.2">
      <c r="Z6239" s="61">
        <v>34661</v>
      </c>
      <c r="AA6239">
        <v>3.5380000000000003</v>
      </c>
    </row>
    <row r="6240" spans="26:27" x14ac:dyDescent="0.2">
      <c r="Z6240" s="61">
        <v>34662</v>
      </c>
      <c r="AA6240">
        <v>3.5373000000000001</v>
      </c>
    </row>
    <row r="6241" spans="26:27" x14ac:dyDescent="0.2">
      <c r="Z6241" s="61">
        <v>34663</v>
      </c>
      <c r="AA6241">
        <v>3.5343</v>
      </c>
    </row>
    <row r="6242" spans="26:27" x14ac:dyDescent="0.2">
      <c r="Z6242" s="61">
        <v>34666</v>
      </c>
      <c r="AA6242">
        <v>3.5460000000000003</v>
      </c>
    </row>
    <row r="6243" spans="26:27" x14ac:dyDescent="0.2">
      <c r="Z6243" s="61">
        <v>34667</v>
      </c>
      <c r="AA6243">
        <v>3.5423</v>
      </c>
    </row>
    <row r="6244" spans="26:27" x14ac:dyDescent="0.2">
      <c r="Z6244" s="61">
        <v>34668</v>
      </c>
      <c r="AA6244">
        <v>3.5525000000000002</v>
      </c>
    </row>
    <row r="6245" spans="26:27" x14ac:dyDescent="0.2">
      <c r="Z6245" s="61">
        <v>34669</v>
      </c>
      <c r="AA6245">
        <v>3.5573000000000001</v>
      </c>
    </row>
    <row r="6246" spans="26:27" x14ac:dyDescent="0.2">
      <c r="Z6246" s="61">
        <v>34670</v>
      </c>
      <c r="AA6246">
        <v>3.5678000000000001</v>
      </c>
    </row>
    <row r="6247" spans="26:27" x14ac:dyDescent="0.2">
      <c r="Z6247" s="61">
        <v>34673</v>
      </c>
      <c r="AA6247">
        <v>3.5649999999999999</v>
      </c>
    </row>
    <row r="6248" spans="26:27" x14ac:dyDescent="0.2">
      <c r="Z6248" s="61">
        <v>34674</v>
      </c>
      <c r="AA6248">
        <v>3.56</v>
      </c>
    </row>
    <row r="6249" spans="26:27" x14ac:dyDescent="0.2">
      <c r="Z6249" s="61">
        <v>34675</v>
      </c>
      <c r="AA6249">
        <v>3.5525000000000002</v>
      </c>
    </row>
    <row r="6250" spans="26:27" x14ac:dyDescent="0.2">
      <c r="Z6250" s="61">
        <v>34676</v>
      </c>
      <c r="AA6250">
        <v>3.5585</v>
      </c>
    </row>
    <row r="6251" spans="26:27" x14ac:dyDescent="0.2">
      <c r="Z6251" s="61">
        <v>34677</v>
      </c>
      <c r="AA6251">
        <v>3.5634999999999999</v>
      </c>
    </row>
    <row r="6252" spans="26:27" x14ac:dyDescent="0.2">
      <c r="Z6252" s="61">
        <v>34680</v>
      </c>
      <c r="AA6252">
        <v>3.5640000000000001</v>
      </c>
    </row>
    <row r="6253" spans="26:27" x14ac:dyDescent="0.2">
      <c r="Z6253" s="61">
        <v>34681</v>
      </c>
      <c r="AA6253">
        <v>3.5629999999999997</v>
      </c>
    </row>
    <row r="6254" spans="26:27" x14ac:dyDescent="0.2">
      <c r="Z6254" s="61">
        <v>34682</v>
      </c>
      <c r="AA6254">
        <v>3.5655000000000001</v>
      </c>
    </row>
    <row r="6255" spans="26:27" x14ac:dyDescent="0.2">
      <c r="Z6255" s="61">
        <v>34683</v>
      </c>
      <c r="AA6255">
        <v>3.57</v>
      </c>
    </row>
    <row r="6256" spans="26:27" x14ac:dyDescent="0.2">
      <c r="Z6256" s="61">
        <v>34684</v>
      </c>
      <c r="AA6256">
        <v>3.5709999999999997</v>
      </c>
    </row>
    <row r="6257" spans="26:27" x14ac:dyDescent="0.2">
      <c r="Z6257" s="61">
        <v>34687</v>
      </c>
      <c r="AA6257">
        <v>3.5550000000000002</v>
      </c>
    </row>
    <row r="6258" spans="26:27" x14ac:dyDescent="0.2">
      <c r="Z6258" s="61">
        <v>34688</v>
      </c>
      <c r="AA6258">
        <v>3.5529999999999999</v>
      </c>
    </row>
    <row r="6259" spans="26:27" x14ac:dyDescent="0.2">
      <c r="Z6259" s="61">
        <v>34689</v>
      </c>
      <c r="AA6259">
        <v>3.5554999999999999</v>
      </c>
    </row>
    <row r="6260" spans="26:27" x14ac:dyDescent="0.2">
      <c r="Z6260" s="61">
        <v>34690</v>
      </c>
      <c r="AA6260">
        <v>3.5575000000000001</v>
      </c>
    </row>
    <row r="6261" spans="26:27" x14ac:dyDescent="0.2">
      <c r="Z6261" s="61">
        <v>34691</v>
      </c>
      <c r="AA6261">
        <v>3.5659999999999998</v>
      </c>
    </row>
    <row r="6262" spans="26:27" x14ac:dyDescent="0.2">
      <c r="Z6262" s="61">
        <v>34694</v>
      </c>
      <c r="AA6262">
        <v>3.5659999999999998</v>
      </c>
    </row>
    <row r="6263" spans="26:27" x14ac:dyDescent="0.2">
      <c r="Z6263" s="61">
        <v>34695</v>
      </c>
      <c r="AA6263">
        <v>3.5629999999999997</v>
      </c>
    </row>
    <row r="6264" spans="26:27" x14ac:dyDescent="0.2">
      <c r="Z6264" s="61">
        <v>34696</v>
      </c>
      <c r="AA6264">
        <v>3.552</v>
      </c>
    </row>
    <row r="6265" spans="26:27" x14ac:dyDescent="0.2">
      <c r="Z6265" s="61">
        <v>34697</v>
      </c>
      <c r="AA6265">
        <v>3.5455000000000001</v>
      </c>
    </row>
    <row r="6266" spans="26:27" x14ac:dyDescent="0.2">
      <c r="Z6266" s="61">
        <v>34698</v>
      </c>
      <c r="AA6266">
        <v>3.5380000000000003</v>
      </c>
    </row>
    <row r="6267" spans="26:27" x14ac:dyDescent="0.2">
      <c r="Z6267" s="61">
        <v>34701</v>
      </c>
      <c r="AA6267">
        <v>3.5434999999999999</v>
      </c>
    </row>
    <row r="6268" spans="26:27" x14ac:dyDescent="0.2">
      <c r="Z6268" s="61">
        <v>34702</v>
      </c>
      <c r="AA6268">
        <v>3.5495000000000001</v>
      </c>
    </row>
    <row r="6269" spans="26:27" x14ac:dyDescent="0.2">
      <c r="Z6269" s="61">
        <v>34703</v>
      </c>
      <c r="AA6269">
        <v>3.5564999999999998</v>
      </c>
    </row>
    <row r="6270" spans="26:27" x14ac:dyDescent="0.2">
      <c r="Z6270" s="61">
        <v>34704</v>
      </c>
      <c r="AA6270">
        <v>3.5535000000000001</v>
      </c>
    </row>
    <row r="6271" spans="26:27" x14ac:dyDescent="0.2">
      <c r="Z6271" s="61">
        <v>34705</v>
      </c>
      <c r="AA6271">
        <v>3.5634999999999999</v>
      </c>
    </row>
    <row r="6272" spans="26:27" x14ac:dyDescent="0.2">
      <c r="Z6272" s="61">
        <v>34708</v>
      </c>
      <c r="AA6272">
        <v>3.5423</v>
      </c>
    </row>
    <row r="6273" spans="26:27" x14ac:dyDescent="0.2">
      <c r="Z6273" s="61">
        <v>34709</v>
      </c>
      <c r="AA6273">
        <v>3.536</v>
      </c>
    </row>
    <row r="6274" spans="26:27" x14ac:dyDescent="0.2">
      <c r="Z6274" s="61">
        <v>34710</v>
      </c>
      <c r="AA6274">
        <v>3.5272999999999999</v>
      </c>
    </row>
    <row r="6275" spans="26:27" x14ac:dyDescent="0.2">
      <c r="Z6275" s="61">
        <v>34711</v>
      </c>
      <c r="AA6275">
        <v>3.5249999999999999</v>
      </c>
    </row>
    <row r="6276" spans="26:27" x14ac:dyDescent="0.2">
      <c r="Z6276" s="61">
        <v>34712</v>
      </c>
      <c r="AA6276">
        <v>3.5270000000000001</v>
      </c>
    </row>
    <row r="6277" spans="26:27" x14ac:dyDescent="0.2">
      <c r="Z6277" s="61">
        <v>34715</v>
      </c>
      <c r="AA6277">
        <v>3.5324999999999998</v>
      </c>
    </row>
    <row r="6278" spans="26:27" x14ac:dyDescent="0.2">
      <c r="Z6278" s="61">
        <v>34716</v>
      </c>
      <c r="AA6278">
        <v>3.5365000000000002</v>
      </c>
    </row>
    <row r="6279" spans="26:27" x14ac:dyDescent="0.2">
      <c r="Z6279" s="61">
        <v>34717</v>
      </c>
      <c r="AA6279">
        <v>3.5369999999999999</v>
      </c>
    </row>
    <row r="6280" spans="26:27" x14ac:dyDescent="0.2">
      <c r="Z6280" s="61">
        <v>34718</v>
      </c>
      <c r="AA6280">
        <v>3.5350000000000001</v>
      </c>
    </row>
    <row r="6281" spans="26:27" x14ac:dyDescent="0.2">
      <c r="Z6281" s="61">
        <v>34719</v>
      </c>
      <c r="AA6281">
        <v>3.5350000000000001</v>
      </c>
    </row>
    <row r="6282" spans="26:27" x14ac:dyDescent="0.2">
      <c r="Z6282" s="61">
        <v>34722</v>
      </c>
      <c r="AA6282">
        <v>3.532</v>
      </c>
    </row>
    <row r="6283" spans="26:27" x14ac:dyDescent="0.2">
      <c r="Z6283" s="61">
        <v>34723</v>
      </c>
      <c r="AA6283">
        <v>3.532</v>
      </c>
    </row>
    <row r="6284" spans="26:27" x14ac:dyDescent="0.2">
      <c r="Z6284" s="61">
        <v>34724</v>
      </c>
      <c r="AA6284">
        <v>3.5354999999999999</v>
      </c>
    </row>
    <row r="6285" spans="26:27" x14ac:dyDescent="0.2">
      <c r="Z6285" s="61">
        <v>34725</v>
      </c>
      <c r="AA6285">
        <v>3.5365000000000002</v>
      </c>
    </row>
    <row r="6286" spans="26:27" x14ac:dyDescent="0.2">
      <c r="Z6286" s="61">
        <v>34726</v>
      </c>
      <c r="AA6286">
        <v>3.54</v>
      </c>
    </row>
    <row r="6287" spans="26:27" x14ac:dyDescent="0.2">
      <c r="Z6287" s="61">
        <v>34729</v>
      </c>
      <c r="AA6287">
        <v>3.5285000000000002</v>
      </c>
    </row>
    <row r="6288" spans="26:27" x14ac:dyDescent="0.2">
      <c r="Z6288" s="61">
        <v>34730</v>
      </c>
      <c r="AA6288">
        <v>3.532</v>
      </c>
    </row>
    <row r="6289" spans="26:27" x14ac:dyDescent="0.2">
      <c r="Z6289" s="61">
        <v>34731</v>
      </c>
      <c r="AA6289">
        <v>3.5427999999999997</v>
      </c>
    </row>
    <row r="6290" spans="26:27" x14ac:dyDescent="0.2">
      <c r="Z6290" s="61">
        <v>34732</v>
      </c>
      <c r="AA6290">
        <v>3.5445000000000002</v>
      </c>
    </row>
    <row r="6291" spans="26:27" x14ac:dyDescent="0.2">
      <c r="Z6291" s="61">
        <v>34733</v>
      </c>
      <c r="AA6291">
        <v>3.5495000000000001</v>
      </c>
    </row>
    <row r="6292" spans="26:27" x14ac:dyDescent="0.2">
      <c r="Z6292" s="61">
        <v>34736</v>
      </c>
      <c r="AA6292">
        <v>3.55</v>
      </c>
    </row>
    <row r="6293" spans="26:27" x14ac:dyDescent="0.2">
      <c r="Z6293" s="61">
        <v>34737</v>
      </c>
      <c r="AA6293">
        <v>3.548</v>
      </c>
    </row>
    <row r="6294" spans="26:27" x14ac:dyDescent="0.2">
      <c r="Z6294" s="61">
        <v>34738</v>
      </c>
      <c r="AA6294">
        <v>3.5525000000000002</v>
      </c>
    </row>
    <row r="6295" spans="26:27" x14ac:dyDescent="0.2">
      <c r="Z6295" s="61">
        <v>34739</v>
      </c>
      <c r="AA6295">
        <v>3.5505</v>
      </c>
    </row>
    <row r="6296" spans="26:27" x14ac:dyDescent="0.2">
      <c r="Z6296" s="61">
        <v>34740</v>
      </c>
      <c r="AA6296">
        <v>3.5449999999999999</v>
      </c>
    </row>
    <row r="6297" spans="26:27" x14ac:dyDescent="0.2">
      <c r="Z6297" s="61">
        <v>34743</v>
      </c>
      <c r="AA6297">
        <v>3.5445000000000002</v>
      </c>
    </row>
    <row r="6298" spans="26:27" x14ac:dyDescent="0.2">
      <c r="Z6298" s="61">
        <v>34744</v>
      </c>
      <c r="AA6298">
        <v>3.5394999999999999</v>
      </c>
    </row>
    <row r="6299" spans="26:27" x14ac:dyDescent="0.2">
      <c r="Z6299" s="61">
        <v>34745</v>
      </c>
      <c r="AA6299">
        <v>3.5460000000000003</v>
      </c>
    </row>
    <row r="6300" spans="26:27" x14ac:dyDescent="0.2">
      <c r="Z6300" s="61">
        <v>34746</v>
      </c>
      <c r="AA6300">
        <v>3.5409999999999999</v>
      </c>
    </row>
    <row r="6301" spans="26:27" x14ac:dyDescent="0.2">
      <c r="Z6301" s="61">
        <v>34747</v>
      </c>
      <c r="AA6301">
        <v>3.5409999999999999</v>
      </c>
    </row>
    <row r="6302" spans="26:27" x14ac:dyDescent="0.2">
      <c r="Z6302" s="61">
        <v>34750</v>
      </c>
      <c r="AA6302">
        <v>3.5350000000000001</v>
      </c>
    </row>
    <row r="6303" spans="26:27" x14ac:dyDescent="0.2">
      <c r="Z6303" s="61">
        <v>34751</v>
      </c>
      <c r="AA6303">
        <v>3.56</v>
      </c>
    </row>
    <row r="6304" spans="26:27" x14ac:dyDescent="0.2">
      <c r="Z6304" s="61">
        <v>34752</v>
      </c>
      <c r="AA6304">
        <v>3.5914999999999999</v>
      </c>
    </row>
    <row r="6305" spans="26:27" x14ac:dyDescent="0.2">
      <c r="Z6305" s="61">
        <v>34753</v>
      </c>
      <c r="AA6305">
        <v>3.6029999999999998</v>
      </c>
    </row>
    <row r="6306" spans="26:27" x14ac:dyDescent="0.2">
      <c r="Z6306" s="61">
        <v>34754</v>
      </c>
      <c r="AA6306">
        <v>3.6179999999999999</v>
      </c>
    </row>
    <row r="6307" spans="26:27" x14ac:dyDescent="0.2">
      <c r="Z6307" s="61">
        <v>34757</v>
      </c>
      <c r="AA6307">
        <v>3.6019999999999999</v>
      </c>
    </row>
    <row r="6308" spans="26:27" x14ac:dyDescent="0.2">
      <c r="Z6308" s="61">
        <v>34758</v>
      </c>
      <c r="AA6308">
        <v>3.5979999999999999</v>
      </c>
    </row>
    <row r="6309" spans="26:27" x14ac:dyDescent="0.2">
      <c r="Z6309" s="61">
        <v>34759</v>
      </c>
      <c r="AA6309">
        <v>3.5975000000000001</v>
      </c>
    </row>
    <row r="6310" spans="26:27" x14ac:dyDescent="0.2">
      <c r="Z6310" s="61">
        <v>34760</v>
      </c>
      <c r="AA6310">
        <v>3.5925000000000002</v>
      </c>
    </row>
    <row r="6311" spans="26:27" x14ac:dyDescent="0.2">
      <c r="Z6311" s="61">
        <v>34761</v>
      </c>
      <c r="AA6311">
        <v>3.5659999999999998</v>
      </c>
    </row>
    <row r="6312" spans="26:27" x14ac:dyDescent="0.2">
      <c r="Z6312" s="61">
        <v>34764</v>
      </c>
      <c r="AA6312">
        <v>3.5489999999999999</v>
      </c>
    </row>
    <row r="6313" spans="26:27" x14ac:dyDescent="0.2">
      <c r="Z6313" s="61">
        <v>34765</v>
      </c>
      <c r="AA6313">
        <v>3.5455000000000001</v>
      </c>
    </row>
    <row r="6314" spans="26:27" x14ac:dyDescent="0.2">
      <c r="Z6314" s="61">
        <v>34766</v>
      </c>
      <c r="AA6314">
        <v>3.5779999999999998</v>
      </c>
    </row>
    <row r="6315" spans="26:27" x14ac:dyDescent="0.2">
      <c r="Z6315" s="61">
        <v>34767</v>
      </c>
      <c r="AA6315">
        <v>3.6038000000000001</v>
      </c>
    </row>
    <row r="6316" spans="26:27" x14ac:dyDescent="0.2">
      <c r="Z6316" s="61">
        <v>34768</v>
      </c>
      <c r="AA6316">
        <v>3.665</v>
      </c>
    </row>
    <row r="6317" spans="26:27" x14ac:dyDescent="0.2">
      <c r="Z6317" s="61">
        <v>34771</v>
      </c>
      <c r="AA6317">
        <v>3.6353</v>
      </c>
    </row>
    <row r="6318" spans="26:27" x14ac:dyDescent="0.2">
      <c r="Z6318" s="61">
        <v>34772</v>
      </c>
      <c r="AA6318">
        <v>3.6324999999999998</v>
      </c>
    </row>
    <row r="6319" spans="26:27" x14ac:dyDescent="0.2">
      <c r="Z6319" s="61">
        <v>34773</v>
      </c>
      <c r="AA6319">
        <v>3.5817999999999999</v>
      </c>
    </row>
    <row r="6320" spans="26:27" x14ac:dyDescent="0.2">
      <c r="Z6320" s="61">
        <v>34774</v>
      </c>
      <c r="AA6320">
        <v>3.5803000000000003</v>
      </c>
    </row>
    <row r="6321" spans="26:27" x14ac:dyDescent="0.2">
      <c r="Z6321" s="61">
        <v>34775</v>
      </c>
      <c r="AA6321">
        <v>3.6</v>
      </c>
    </row>
    <row r="6322" spans="26:27" x14ac:dyDescent="0.2">
      <c r="Z6322" s="61">
        <v>34778</v>
      </c>
      <c r="AA6322">
        <v>3.6259999999999999</v>
      </c>
    </row>
    <row r="6323" spans="26:27" x14ac:dyDescent="0.2">
      <c r="Z6323" s="61">
        <v>34779</v>
      </c>
      <c r="AA6323">
        <v>3.6349999999999998</v>
      </c>
    </row>
    <row r="6324" spans="26:27" x14ac:dyDescent="0.2">
      <c r="Z6324" s="61">
        <v>34780</v>
      </c>
      <c r="AA6324">
        <v>3.6080000000000001</v>
      </c>
    </row>
    <row r="6325" spans="26:27" x14ac:dyDescent="0.2">
      <c r="Z6325" s="61">
        <v>34781</v>
      </c>
      <c r="AA6325">
        <v>3.6029999999999998</v>
      </c>
    </row>
    <row r="6326" spans="26:27" x14ac:dyDescent="0.2">
      <c r="Z6326" s="61">
        <v>34782</v>
      </c>
      <c r="AA6326">
        <v>3.6139999999999999</v>
      </c>
    </row>
    <row r="6327" spans="26:27" x14ac:dyDescent="0.2">
      <c r="Z6327" s="61">
        <v>34785</v>
      </c>
      <c r="AA6327">
        <v>3.6040000000000001</v>
      </c>
    </row>
    <row r="6328" spans="26:27" x14ac:dyDescent="0.2">
      <c r="Z6328" s="61">
        <v>34786</v>
      </c>
      <c r="AA6328">
        <v>3.5869999999999997</v>
      </c>
    </row>
    <row r="6329" spans="26:27" x14ac:dyDescent="0.2">
      <c r="Z6329" s="61">
        <v>34787</v>
      </c>
      <c r="AA6329">
        <v>3.5869999999999997</v>
      </c>
    </row>
    <row r="6330" spans="26:27" x14ac:dyDescent="0.2">
      <c r="Z6330" s="61">
        <v>34788</v>
      </c>
      <c r="AA6330">
        <v>3.5994999999999999</v>
      </c>
    </row>
    <row r="6331" spans="26:27" x14ac:dyDescent="0.2">
      <c r="Z6331" s="61">
        <v>34789</v>
      </c>
      <c r="AA6331">
        <v>3.5785</v>
      </c>
    </row>
    <row r="6332" spans="26:27" x14ac:dyDescent="0.2">
      <c r="Z6332" s="61">
        <v>34792</v>
      </c>
      <c r="AA6332">
        <v>3.5853000000000002</v>
      </c>
    </row>
    <row r="6333" spans="26:27" x14ac:dyDescent="0.2">
      <c r="Z6333" s="61">
        <v>34793</v>
      </c>
      <c r="AA6333">
        <v>3.5895000000000001</v>
      </c>
    </row>
    <row r="6334" spans="26:27" x14ac:dyDescent="0.2">
      <c r="Z6334" s="61">
        <v>34794</v>
      </c>
      <c r="AA6334">
        <v>3.5914999999999999</v>
      </c>
    </row>
    <row r="6335" spans="26:27" x14ac:dyDescent="0.2">
      <c r="Z6335" s="61">
        <v>34795</v>
      </c>
      <c r="AA6335">
        <v>3.5874999999999999</v>
      </c>
    </row>
    <row r="6336" spans="26:27" x14ac:dyDescent="0.2">
      <c r="Z6336" s="61">
        <v>34796</v>
      </c>
      <c r="AA6336">
        <v>3.5855000000000001</v>
      </c>
    </row>
    <row r="6337" spans="26:27" x14ac:dyDescent="0.2">
      <c r="Z6337" s="61">
        <v>34799</v>
      </c>
      <c r="AA6337">
        <v>3.6</v>
      </c>
    </row>
    <row r="6338" spans="26:27" x14ac:dyDescent="0.2">
      <c r="Z6338" s="61">
        <v>34800</v>
      </c>
      <c r="AA6338">
        <v>3.6005000000000003</v>
      </c>
    </row>
    <row r="6339" spans="26:27" x14ac:dyDescent="0.2">
      <c r="Z6339" s="61">
        <v>34801</v>
      </c>
      <c r="AA6339">
        <v>3.6055000000000001</v>
      </c>
    </row>
    <row r="6340" spans="26:27" x14ac:dyDescent="0.2">
      <c r="Z6340" s="61">
        <v>34802</v>
      </c>
      <c r="AA6340">
        <v>3.6052999999999997</v>
      </c>
    </row>
    <row r="6341" spans="26:27" x14ac:dyDescent="0.2">
      <c r="Z6341" s="61">
        <v>34803</v>
      </c>
      <c r="AA6341">
        <v>3.61</v>
      </c>
    </row>
    <row r="6342" spans="26:27" x14ac:dyDescent="0.2">
      <c r="Z6342" s="61">
        <v>34806</v>
      </c>
      <c r="AA6342">
        <v>3.605</v>
      </c>
    </row>
    <row r="6343" spans="26:27" x14ac:dyDescent="0.2">
      <c r="Z6343" s="61">
        <v>34807</v>
      </c>
      <c r="AA6343">
        <v>3.5884999999999998</v>
      </c>
    </row>
    <row r="6344" spans="26:27" x14ac:dyDescent="0.2">
      <c r="Z6344" s="61">
        <v>34808</v>
      </c>
      <c r="AA6344">
        <v>3.5928</v>
      </c>
    </row>
    <row r="6345" spans="26:27" x14ac:dyDescent="0.2">
      <c r="Z6345" s="61">
        <v>34809</v>
      </c>
      <c r="AA6345">
        <v>3.6070000000000002</v>
      </c>
    </row>
    <row r="6346" spans="26:27" x14ac:dyDescent="0.2">
      <c r="Z6346" s="61">
        <v>34810</v>
      </c>
      <c r="AA6346">
        <v>3.6085000000000003</v>
      </c>
    </row>
    <row r="6347" spans="26:27" x14ac:dyDescent="0.2">
      <c r="Z6347" s="61">
        <v>34813</v>
      </c>
      <c r="AA6347">
        <v>3.6109999999999998</v>
      </c>
    </row>
    <row r="6348" spans="26:27" x14ac:dyDescent="0.2">
      <c r="Z6348" s="61">
        <v>34814</v>
      </c>
      <c r="AA6348">
        <v>3.6105</v>
      </c>
    </row>
    <row r="6349" spans="26:27" x14ac:dyDescent="0.2">
      <c r="Z6349" s="61">
        <v>34815</v>
      </c>
      <c r="AA6349">
        <v>3.6175000000000002</v>
      </c>
    </row>
    <row r="6350" spans="26:27" x14ac:dyDescent="0.2">
      <c r="Z6350" s="61">
        <v>34816</v>
      </c>
      <c r="AA6350">
        <v>3.6124999999999998</v>
      </c>
    </row>
    <row r="6351" spans="26:27" x14ac:dyDescent="0.2">
      <c r="Z6351" s="61">
        <v>34817</v>
      </c>
      <c r="AA6351">
        <v>3.6179999999999999</v>
      </c>
    </row>
    <row r="6352" spans="26:27" x14ac:dyDescent="0.2">
      <c r="Z6352" s="61">
        <v>34820</v>
      </c>
      <c r="AA6352">
        <v>3.62</v>
      </c>
    </row>
    <row r="6353" spans="26:27" x14ac:dyDescent="0.2">
      <c r="Z6353" s="61">
        <v>34821</v>
      </c>
      <c r="AA6353">
        <v>3.6240000000000001</v>
      </c>
    </row>
    <row r="6354" spans="26:27" x14ac:dyDescent="0.2">
      <c r="Z6354" s="61">
        <v>34822</v>
      </c>
      <c r="AA6354">
        <v>3.63</v>
      </c>
    </row>
    <row r="6355" spans="26:27" x14ac:dyDescent="0.2">
      <c r="Z6355" s="61">
        <v>34823</v>
      </c>
      <c r="AA6355">
        <v>3.629</v>
      </c>
    </row>
    <row r="6356" spans="26:27" x14ac:dyDescent="0.2">
      <c r="Z6356" s="61">
        <v>34824</v>
      </c>
      <c r="AA6356">
        <v>3.6269999999999998</v>
      </c>
    </row>
    <row r="6357" spans="26:27" x14ac:dyDescent="0.2">
      <c r="Z6357" s="61">
        <v>34827</v>
      </c>
      <c r="AA6357">
        <v>3.6223000000000001</v>
      </c>
    </row>
    <row r="6358" spans="26:27" x14ac:dyDescent="0.2">
      <c r="Z6358" s="61">
        <v>34828</v>
      </c>
      <c r="AA6358">
        <v>3.6310000000000002</v>
      </c>
    </row>
    <row r="6359" spans="26:27" x14ac:dyDescent="0.2">
      <c r="Z6359" s="61">
        <v>34829</v>
      </c>
      <c r="AA6359">
        <v>3.6379999999999999</v>
      </c>
    </row>
    <row r="6360" spans="26:27" x14ac:dyDescent="0.2">
      <c r="Z6360" s="61">
        <v>34830</v>
      </c>
      <c r="AA6360">
        <v>3.6390000000000002</v>
      </c>
    </row>
    <row r="6361" spans="26:27" x14ac:dyDescent="0.2">
      <c r="Z6361" s="61">
        <v>34831</v>
      </c>
      <c r="AA6361">
        <v>3.661</v>
      </c>
    </row>
    <row r="6362" spans="26:27" x14ac:dyDescent="0.2">
      <c r="Z6362" s="61">
        <v>34834</v>
      </c>
      <c r="AA6362">
        <v>3.6560000000000001</v>
      </c>
    </row>
    <row r="6363" spans="26:27" x14ac:dyDescent="0.2">
      <c r="Z6363" s="61">
        <v>34835</v>
      </c>
      <c r="AA6363">
        <v>3.6588000000000003</v>
      </c>
    </row>
    <row r="6364" spans="26:27" x14ac:dyDescent="0.2">
      <c r="Z6364" s="61">
        <v>34836</v>
      </c>
      <c r="AA6364">
        <v>3.661</v>
      </c>
    </row>
    <row r="6365" spans="26:27" x14ac:dyDescent="0.2">
      <c r="Z6365" s="61">
        <v>34837</v>
      </c>
      <c r="AA6365">
        <v>3.6802999999999999</v>
      </c>
    </row>
    <row r="6366" spans="26:27" x14ac:dyDescent="0.2">
      <c r="Z6366" s="61">
        <v>34838</v>
      </c>
      <c r="AA6366">
        <v>3.68</v>
      </c>
    </row>
    <row r="6367" spans="26:27" x14ac:dyDescent="0.2">
      <c r="Z6367" s="61">
        <v>34841</v>
      </c>
      <c r="AA6367">
        <v>3.6875</v>
      </c>
    </row>
    <row r="6368" spans="26:27" x14ac:dyDescent="0.2">
      <c r="Z6368" s="61">
        <v>34842</v>
      </c>
      <c r="AA6368">
        <v>3.6909999999999998</v>
      </c>
    </row>
    <row r="6369" spans="26:27" x14ac:dyDescent="0.2">
      <c r="Z6369" s="61">
        <v>34843</v>
      </c>
      <c r="AA6369">
        <v>3.7</v>
      </c>
    </row>
    <row r="6370" spans="26:27" x14ac:dyDescent="0.2">
      <c r="Z6370" s="61">
        <v>34844</v>
      </c>
      <c r="AA6370">
        <v>3.6775000000000002</v>
      </c>
    </row>
    <row r="6371" spans="26:27" x14ac:dyDescent="0.2">
      <c r="Z6371" s="61">
        <v>34845</v>
      </c>
      <c r="AA6371">
        <v>3.6675</v>
      </c>
    </row>
    <row r="6372" spans="26:27" x14ac:dyDescent="0.2">
      <c r="Z6372" s="61">
        <v>34848</v>
      </c>
      <c r="AA6372">
        <v>3.6520000000000001</v>
      </c>
    </row>
    <row r="6373" spans="26:27" x14ac:dyDescent="0.2">
      <c r="Z6373" s="61">
        <v>34849</v>
      </c>
      <c r="AA6373">
        <v>3.6595</v>
      </c>
    </row>
    <row r="6374" spans="26:27" x14ac:dyDescent="0.2">
      <c r="Z6374" s="61">
        <v>34850</v>
      </c>
      <c r="AA6374">
        <v>3.6850000000000001</v>
      </c>
    </row>
    <row r="6375" spans="26:27" x14ac:dyDescent="0.2">
      <c r="Z6375" s="61">
        <v>34851</v>
      </c>
      <c r="AA6375">
        <v>3.6819999999999999</v>
      </c>
    </row>
    <row r="6376" spans="26:27" x14ac:dyDescent="0.2">
      <c r="Z6376" s="61">
        <v>34852</v>
      </c>
      <c r="AA6376">
        <v>3.677</v>
      </c>
    </row>
    <row r="6377" spans="26:27" x14ac:dyDescent="0.2">
      <c r="Z6377" s="61">
        <v>34855</v>
      </c>
      <c r="AA6377">
        <v>3.6760000000000002</v>
      </c>
    </row>
    <row r="6378" spans="26:27" x14ac:dyDescent="0.2">
      <c r="Z6378" s="61">
        <v>34856</v>
      </c>
      <c r="AA6378">
        <v>3.6749999999999998</v>
      </c>
    </row>
    <row r="6379" spans="26:27" x14ac:dyDescent="0.2">
      <c r="Z6379" s="61">
        <v>34857</v>
      </c>
      <c r="AA6379">
        <v>3.677</v>
      </c>
    </row>
    <row r="6380" spans="26:27" x14ac:dyDescent="0.2">
      <c r="Z6380" s="61">
        <v>34858</v>
      </c>
      <c r="AA6380">
        <v>3.6749999999999998</v>
      </c>
    </row>
    <row r="6381" spans="26:27" x14ac:dyDescent="0.2">
      <c r="Z6381" s="61">
        <v>34859</v>
      </c>
      <c r="AA6381">
        <v>3.6724999999999999</v>
      </c>
    </row>
    <row r="6382" spans="26:27" x14ac:dyDescent="0.2">
      <c r="Z6382" s="61">
        <v>34862</v>
      </c>
      <c r="AA6382">
        <v>3.673</v>
      </c>
    </row>
    <row r="6383" spans="26:27" x14ac:dyDescent="0.2">
      <c r="Z6383" s="61">
        <v>34863</v>
      </c>
      <c r="AA6383">
        <v>3.6669999999999998</v>
      </c>
    </row>
    <row r="6384" spans="26:27" x14ac:dyDescent="0.2">
      <c r="Z6384" s="61">
        <v>34864</v>
      </c>
      <c r="AA6384">
        <v>3.6659999999999999</v>
      </c>
    </row>
    <row r="6385" spans="26:27" x14ac:dyDescent="0.2">
      <c r="Z6385" s="61">
        <v>34865</v>
      </c>
      <c r="AA6385">
        <v>3.6710000000000003</v>
      </c>
    </row>
    <row r="6386" spans="26:27" x14ac:dyDescent="0.2">
      <c r="Z6386" s="61">
        <v>34866</v>
      </c>
      <c r="AA6386">
        <v>3.6659999999999999</v>
      </c>
    </row>
    <row r="6387" spans="26:27" x14ac:dyDescent="0.2">
      <c r="Z6387" s="61">
        <v>34869</v>
      </c>
      <c r="AA6387">
        <v>3.6625000000000001</v>
      </c>
    </row>
    <row r="6388" spans="26:27" x14ac:dyDescent="0.2">
      <c r="Z6388" s="61">
        <v>34870</v>
      </c>
      <c r="AA6388">
        <v>3.6539999999999999</v>
      </c>
    </row>
    <row r="6389" spans="26:27" x14ac:dyDescent="0.2">
      <c r="Z6389" s="61">
        <v>34871</v>
      </c>
      <c r="AA6389">
        <v>3.65</v>
      </c>
    </row>
    <row r="6390" spans="26:27" x14ac:dyDescent="0.2">
      <c r="Z6390" s="61">
        <v>34872</v>
      </c>
      <c r="AA6390">
        <v>3.64</v>
      </c>
    </row>
    <row r="6391" spans="26:27" x14ac:dyDescent="0.2">
      <c r="Z6391" s="61">
        <v>34873</v>
      </c>
      <c r="AA6391">
        <v>3.6297999999999999</v>
      </c>
    </row>
    <row r="6392" spans="26:27" x14ac:dyDescent="0.2">
      <c r="Z6392" s="61">
        <v>34876</v>
      </c>
      <c r="AA6392">
        <v>3.6334999999999997</v>
      </c>
    </row>
    <row r="6393" spans="26:27" x14ac:dyDescent="0.2">
      <c r="Z6393" s="61">
        <v>34877</v>
      </c>
      <c r="AA6393">
        <v>3.6320000000000001</v>
      </c>
    </row>
    <row r="6394" spans="26:27" x14ac:dyDescent="0.2">
      <c r="Z6394" s="61">
        <v>34878</v>
      </c>
      <c r="AA6394">
        <v>3.6503000000000001</v>
      </c>
    </row>
    <row r="6395" spans="26:27" x14ac:dyDescent="0.2">
      <c r="Z6395" s="61">
        <v>34879</v>
      </c>
      <c r="AA6395">
        <v>3.6414999999999997</v>
      </c>
    </row>
    <row r="6396" spans="26:27" x14ac:dyDescent="0.2">
      <c r="Z6396" s="61">
        <v>34880</v>
      </c>
      <c r="AA6396">
        <v>3.637</v>
      </c>
    </row>
    <row r="6397" spans="26:27" x14ac:dyDescent="0.2">
      <c r="Z6397" s="61">
        <v>34883</v>
      </c>
      <c r="AA6397">
        <v>3.6320000000000001</v>
      </c>
    </row>
    <row r="6398" spans="26:27" x14ac:dyDescent="0.2">
      <c r="Z6398" s="61">
        <v>34884</v>
      </c>
      <c r="AA6398">
        <v>3.6324999999999998</v>
      </c>
    </row>
    <row r="6399" spans="26:27" x14ac:dyDescent="0.2">
      <c r="Z6399" s="61">
        <v>34885</v>
      </c>
      <c r="AA6399">
        <v>3.6349999999999998</v>
      </c>
    </row>
    <row r="6400" spans="26:27" x14ac:dyDescent="0.2">
      <c r="Z6400" s="61">
        <v>34886</v>
      </c>
      <c r="AA6400">
        <v>3.6320000000000001</v>
      </c>
    </row>
    <row r="6401" spans="26:27" x14ac:dyDescent="0.2">
      <c r="Z6401" s="61">
        <v>34887</v>
      </c>
      <c r="AA6401">
        <v>3.6395</v>
      </c>
    </row>
    <row r="6402" spans="26:27" x14ac:dyDescent="0.2">
      <c r="Z6402" s="61">
        <v>34890</v>
      </c>
      <c r="AA6402">
        <v>3.6448</v>
      </c>
    </row>
    <row r="6403" spans="26:27" x14ac:dyDescent="0.2">
      <c r="Z6403" s="61">
        <v>34891</v>
      </c>
      <c r="AA6403">
        <v>3.65</v>
      </c>
    </row>
    <row r="6404" spans="26:27" x14ac:dyDescent="0.2">
      <c r="Z6404" s="61">
        <v>34892</v>
      </c>
      <c r="AA6404">
        <v>3.6520000000000001</v>
      </c>
    </row>
    <row r="6405" spans="26:27" x14ac:dyDescent="0.2">
      <c r="Z6405" s="61">
        <v>34893</v>
      </c>
      <c r="AA6405">
        <v>3.6494999999999997</v>
      </c>
    </row>
    <row r="6406" spans="26:27" x14ac:dyDescent="0.2">
      <c r="Z6406" s="61">
        <v>34894</v>
      </c>
      <c r="AA6406">
        <v>3.6470000000000002</v>
      </c>
    </row>
    <row r="6407" spans="26:27" x14ac:dyDescent="0.2">
      <c r="Z6407" s="61">
        <v>34897</v>
      </c>
      <c r="AA6407">
        <v>3.6465000000000001</v>
      </c>
    </row>
    <row r="6408" spans="26:27" x14ac:dyDescent="0.2">
      <c r="Z6408" s="61">
        <v>34898</v>
      </c>
      <c r="AA6408">
        <v>3.6465000000000001</v>
      </c>
    </row>
    <row r="6409" spans="26:27" x14ac:dyDescent="0.2">
      <c r="Z6409" s="61">
        <v>34899</v>
      </c>
      <c r="AA6409">
        <v>3.6345000000000001</v>
      </c>
    </row>
    <row r="6410" spans="26:27" x14ac:dyDescent="0.2">
      <c r="Z6410" s="61">
        <v>34900</v>
      </c>
      <c r="AA6410">
        <v>3.6385000000000001</v>
      </c>
    </row>
    <row r="6411" spans="26:27" x14ac:dyDescent="0.2">
      <c r="Z6411" s="61">
        <v>34901</v>
      </c>
      <c r="AA6411">
        <v>3.6417999999999999</v>
      </c>
    </row>
    <row r="6412" spans="26:27" x14ac:dyDescent="0.2">
      <c r="Z6412" s="61">
        <v>34904</v>
      </c>
      <c r="AA6412">
        <v>3.6383000000000001</v>
      </c>
    </row>
    <row r="6413" spans="26:27" x14ac:dyDescent="0.2">
      <c r="Z6413" s="61">
        <v>34905</v>
      </c>
      <c r="AA6413">
        <v>3.6348000000000003</v>
      </c>
    </row>
    <row r="6414" spans="26:27" x14ac:dyDescent="0.2">
      <c r="Z6414" s="61">
        <v>34906</v>
      </c>
      <c r="AA6414">
        <v>3.6324999999999998</v>
      </c>
    </row>
    <row r="6415" spans="26:27" x14ac:dyDescent="0.2">
      <c r="Z6415" s="61">
        <v>34907</v>
      </c>
      <c r="AA6415">
        <v>3.6269999999999998</v>
      </c>
    </row>
    <row r="6416" spans="26:27" x14ac:dyDescent="0.2">
      <c r="Z6416" s="61">
        <v>34908</v>
      </c>
      <c r="AA6416">
        <v>3.6240000000000001</v>
      </c>
    </row>
    <row r="6417" spans="26:27" x14ac:dyDescent="0.2">
      <c r="Z6417" s="61">
        <v>34911</v>
      </c>
      <c r="AA6417">
        <v>3.6212999999999997</v>
      </c>
    </row>
    <row r="6418" spans="26:27" x14ac:dyDescent="0.2">
      <c r="Z6418" s="61">
        <v>34912</v>
      </c>
      <c r="AA6418">
        <v>3.6074999999999999</v>
      </c>
    </row>
    <row r="6419" spans="26:27" x14ac:dyDescent="0.2">
      <c r="Z6419" s="61">
        <v>34913</v>
      </c>
      <c r="AA6419">
        <v>3.6179999999999999</v>
      </c>
    </row>
    <row r="6420" spans="26:27" x14ac:dyDescent="0.2">
      <c r="Z6420" s="61">
        <v>34914</v>
      </c>
      <c r="AA6420">
        <v>3.6139999999999999</v>
      </c>
    </row>
    <row r="6421" spans="26:27" x14ac:dyDescent="0.2">
      <c r="Z6421" s="61">
        <v>34915</v>
      </c>
      <c r="AA6421">
        <v>3.6120000000000001</v>
      </c>
    </row>
    <row r="6422" spans="26:27" x14ac:dyDescent="0.2">
      <c r="Z6422" s="61">
        <v>34918</v>
      </c>
      <c r="AA6422">
        <v>3.61</v>
      </c>
    </row>
    <row r="6423" spans="26:27" x14ac:dyDescent="0.2">
      <c r="Z6423" s="61">
        <v>34919</v>
      </c>
      <c r="AA6423">
        <v>3.6080000000000001</v>
      </c>
    </row>
    <row r="6424" spans="26:27" x14ac:dyDescent="0.2">
      <c r="Z6424" s="61">
        <v>34920</v>
      </c>
      <c r="AA6424">
        <v>3.6038000000000001</v>
      </c>
    </row>
    <row r="6425" spans="26:27" x14ac:dyDescent="0.2">
      <c r="Z6425" s="61">
        <v>34921</v>
      </c>
      <c r="AA6425">
        <v>3.6120000000000001</v>
      </c>
    </row>
    <row r="6426" spans="26:27" x14ac:dyDescent="0.2">
      <c r="Z6426" s="61">
        <v>34922</v>
      </c>
      <c r="AA6426">
        <v>3.6320000000000001</v>
      </c>
    </row>
    <row r="6427" spans="26:27" x14ac:dyDescent="0.2">
      <c r="Z6427" s="61">
        <v>34925</v>
      </c>
      <c r="AA6427">
        <v>3.6310000000000002</v>
      </c>
    </row>
    <row r="6428" spans="26:27" x14ac:dyDescent="0.2">
      <c r="Z6428" s="61">
        <v>34926</v>
      </c>
      <c r="AA6428">
        <v>3.6579999999999999</v>
      </c>
    </row>
    <row r="6429" spans="26:27" x14ac:dyDescent="0.2">
      <c r="Z6429" s="61">
        <v>34927</v>
      </c>
      <c r="AA6429">
        <v>3.6539999999999999</v>
      </c>
    </row>
    <row r="6430" spans="26:27" x14ac:dyDescent="0.2">
      <c r="Z6430" s="61">
        <v>34928</v>
      </c>
      <c r="AA6430">
        <v>3.6515</v>
      </c>
    </row>
    <row r="6431" spans="26:27" x14ac:dyDescent="0.2">
      <c r="Z6431" s="61">
        <v>34929</v>
      </c>
      <c r="AA6431">
        <v>3.653</v>
      </c>
    </row>
    <row r="6432" spans="26:27" x14ac:dyDescent="0.2">
      <c r="Z6432" s="61">
        <v>34932</v>
      </c>
      <c r="AA6432">
        <v>3.6537999999999999</v>
      </c>
    </row>
    <row r="6433" spans="26:27" x14ac:dyDescent="0.2">
      <c r="Z6433" s="61">
        <v>34933</v>
      </c>
      <c r="AA6433">
        <v>3.66</v>
      </c>
    </row>
    <row r="6434" spans="26:27" x14ac:dyDescent="0.2">
      <c r="Z6434" s="61">
        <v>34934</v>
      </c>
      <c r="AA6434">
        <v>3.6520000000000001</v>
      </c>
    </row>
    <row r="6435" spans="26:27" x14ac:dyDescent="0.2">
      <c r="Z6435" s="61">
        <v>34935</v>
      </c>
      <c r="AA6435">
        <v>3.6585000000000001</v>
      </c>
    </row>
    <row r="6436" spans="26:27" x14ac:dyDescent="0.2">
      <c r="Z6436" s="61">
        <v>34936</v>
      </c>
      <c r="AA6436">
        <v>3.6574999999999998</v>
      </c>
    </row>
    <row r="6437" spans="26:27" x14ac:dyDescent="0.2">
      <c r="Z6437" s="61">
        <v>34939</v>
      </c>
      <c r="AA6437">
        <v>3.6564999999999999</v>
      </c>
    </row>
    <row r="6438" spans="26:27" x14ac:dyDescent="0.2">
      <c r="Z6438" s="61">
        <v>34940</v>
      </c>
      <c r="AA6438">
        <v>3.6615000000000002</v>
      </c>
    </row>
    <row r="6439" spans="26:27" x14ac:dyDescent="0.2">
      <c r="Z6439" s="61">
        <v>34941</v>
      </c>
      <c r="AA6439">
        <v>3.657</v>
      </c>
    </row>
    <row r="6440" spans="26:27" x14ac:dyDescent="0.2">
      <c r="Z6440" s="61">
        <v>34942</v>
      </c>
      <c r="AA6440">
        <v>3.6555</v>
      </c>
    </row>
    <row r="6441" spans="26:27" x14ac:dyDescent="0.2">
      <c r="Z6441" s="61">
        <v>34943</v>
      </c>
      <c r="AA6441">
        <v>3.6579999999999999</v>
      </c>
    </row>
    <row r="6442" spans="26:27" x14ac:dyDescent="0.2">
      <c r="Z6442" s="61">
        <v>34946</v>
      </c>
      <c r="AA6442">
        <v>3.6583000000000001</v>
      </c>
    </row>
    <row r="6443" spans="26:27" x14ac:dyDescent="0.2">
      <c r="Z6443" s="61">
        <v>34947</v>
      </c>
      <c r="AA6443">
        <v>3.6585000000000001</v>
      </c>
    </row>
    <row r="6444" spans="26:27" x14ac:dyDescent="0.2">
      <c r="Z6444" s="61">
        <v>34948</v>
      </c>
      <c r="AA6444">
        <v>3.66</v>
      </c>
    </row>
    <row r="6445" spans="26:27" x14ac:dyDescent="0.2">
      <c r="Z6445" s="61">
        <v>34949</v>
      </c>
      <c r="AA6445">
        <v>3.6635</v>
      </c>
    </row>
    <row r="6446" spans="26:27" x14ac:dyDescent="0.2">
      <c r="Z6446" s="61">
        <v>34950</v>
      </c>
      <c r="AA6446">
        <v>3.6659999999999999</v>
      </c>
    </row>
    <row r="6447" spans="26:27" x14ac:dyDescent="0.2">
      <c r="Z6447" s="61">
        <v>34953</v>
      </c>
      <c r="AA6447">
        <v>3.6595</v>
      </c>
    </row>
    <row r="6448" spans="26:27" x14ac:dyDescent="0.2">
      <c r="Z6448" s="61">
        <v>34954</v>
      </c>
      <c r="AA6448">
        <v>3.6595</v>
      </c>
    </row>
    <row r="6449" spans="26:27" x14ac:dyDescent="0.2">
      <c r="Z6449" s="61">
        <v>34955</v>
      </c>
      <c r="AA6449">
        <v>3.6644999999999999</v>
      </c>
    </row>
    <row r="6450" spans="26:27" x14ac:dyDescent="0.2">
      <c r="Z6450" s="61">
        <v>34956</v>
      </c>
      <c r="AA6450">
        <v>3.6675</v>
      </c>
    </row>
    <row r="6451" spans="26:27" x14ac:dyDescent="0.2">
      <c r="Z6451" s="61">
        <v>34957</v>
      </c>
      <c r="AA6451">
        <v>3.6724999999999999</v>
      </c>
    </row>
    <row r="6452" spans="26:27" x14ac:dyDescent="0.2">
      <c r="Z6452" s="61">
        <v>34960</v>
      </c>
      <c r="AA6452">
        <v>3.6739999999999999</v>
      </c>
    </row>
    <row r="6453" spans="26:27" x14ac:dyDescent="0.2">
      <c r="Z6453" s="61">
        <v>34961</v>
      </c>
      <c r="AA6453">
        <v>3.6764999999999999</v>
      </c>
    </row>
    <row r="6454" spans="26:27" x14ac:dyDescent="0.2">
      <c r="Z6454" s="61">
        <v>34962</v>
      </c>
      <c r="AA6454">
        <v>3.6635</v>
      </c>
    </row>
    <row r="6455" spans="26:27" x14ac:dyDescent="0.2">
      <c r="Z6455" s="61">
        <v>34963</v>
      </c>
      <c r="AA6455">
        <v>3.6509999999999998</v>
      </c>
    </row>
    <row r="6456" spans="26:27" x14ac:dyDescent="0.2">
      <c r="Z6456" s="61">
        <v>34964</v>
      </c>
      <c r="AA6456">
        <v>3.6484999999999999</v>
      </c>
    </row>
    <row r="6457" spans="26:27" x14ac:dyDescent="0.2">
      <c r="Z6457" s="61">
        <v>34967</v>
      </c>
      <c r="AA6457">
        <v>3.6520000000000001</v>
      </c>
    </row>
    <row r="6458" spans="26:27" x14ac:dyDescent="0.2">
      <c r="Z6458" s="61">
        <v>34968</v>
      </c>
      <c r="AA6458">
        <v>3.649</v>
      </c>
    </row>
    <row r="6459" spans="26:27" x14ac:dyDescent="0.2">
      <c r="Z6459" s="61">
        <v>34969</v>
      </c>
      <c r="AA6459">
        <v>3.6455000000000002</v>
      </c>
    </row>
    <row r="6460" spans="26:27" x14ac:dyDescent="0.2">
      <c r="Z6460" s="61">
        <v>34970</v>
      </c>
      <c r="AA6460">
        <v>3.6480000000000001</v>
      </c>
    </row>
    <row r="6461" spans="26:27" x14ac:dyDescent="0.2">
      <c r="Z6461" s="61">
        <v>34971</v>
      </c>
      <c r="AA6461">
        <v>3.6509999999999998</v>
      </c>
    </row>
    <row r="6462" spans="26:27" x14ac:dyDescent="0.2">
      <c r="Z6462" s="61">
        <v>34974</v>
      </c>
      <c r="AA6462">
        <v>3.6589999999999998</v>
      </c>
    </row>
    <row r="6463" spans="26:27" x14ac:dyDescent="0.2">
      <c r="Z6463" s="61">
        <v>34975</v>
      </c>
      <c r="AA6463">
        <v>3.6615000000000002</v>
      </c>
    </row>
    <row r="6464" spans="26:27" x14ac:dyDescent="0.2">
      <c r="Z6464" s="61">
        <v>34976</v>
      </c>
      <c r="AA6464">
        <v>3.6574999999999998</v>
      </c>
    </row>
    <row r="6465" spans="26:27" x14ac:dyDescent="0.2">
      <c r="Z6465" s="61">
        <v>34977</v>
      </c>
      <c r="AA6465">
        <v>3.661</v>
      </c>
    </row>
    <row r="6466" spans="26:27" x14ac:dyDescent="0.2">
      <c r="Z6466" s="61">
        <v>34978</v>
      </c>
      <c r="AA6466">
        <v>3.6604999999999999</v>
      </c>
    </row>
    <row r="6467" spans="26:27" x14ac:dyDescent="0.2">
      <c r="Z6467" s="61">
        <v>34981</v>
      </c>
      <c r="AA6467">
        <v>3.653</v>
      </c>
    </row>
    <row r="6468" spans="26:27" x14ac:dyDescent="0.2">
      <c r="Z6468" s="61">
        <v>34982</v>
      </c>
      <c r="AA6468">
        <v>3.6484999999999999</v>
      </c>
    </row>
    <row r="6469" spans="26:27" x14ac:dyDescent="0.2">
      <c r="Z6469" s="61">
        <v>34983</v>
      </c>
      <c r="AA6469">
        <v>3.6505000000000001</v>
      </c>
    </row>
    <row r="6470" spans="26:27" x14ac:dyDescent="0.2">
      <c r="Z6470" s="61">
        <v>34984</v>
      </c>
      <c r="AA6470">
        <v>3.6553</v>
      </c>
    </row>
    <row r="6471" spans="26:27" x14ac:dyDescent="0.2">
      <c r="Z6471" s="61">
        <v>34985</v>
      </c>
      <c r="AA6471">
        <v>3.6562999999999999</v>
      </c>
    </row>
    <row r="6472" spans="26:27" x14ac:dyDescent="0.2">
      <c r="Z6472" s="61">
        <v>34988</v>
      </c>
      <c r="AA6472">
        <v>3.6543000000000001</v>
      </c>
    </row>
    <row r="6473" spans="26:27" x14ac:dyDescent="0.2">
      <c r="Z6473" s="61">
        <v>34989</v>
      </c>
      <c r="AA6473">
        <v>3.6513</v>
      </c>
    </row>
    <row r="6474" spans="26:27" x14ac:dyDescent="0.2">
      <c r="Z6474" s="61">
        <v>34990</v>
      </c>
      <c r="AA6474">
        <v>3.6503000000000001</v>
      </c>
    </row>
    <row r="6475" spans="26:27" x14ac:dyDescent="0.2">
      <c r="Z6475" s="61">
        <v>34991</v>
      </c>
      <c r="AA6475">
        <v>3.6465000000000001</v>
      </c>
    </row>
    <row r="6476" spans="26:27" x14ac:dyDescent="0.2">
      <c r="Z6476" s="61">
        <v>34992</v>
      </c>
      <c r="AA6476">
        <v>3.6425000000000001</v>
      </c>
    </row>
    <row r="6477" spans="26:27" x14ac:dyDescent="0.2">
      <c r="Z6477" s="61">
        <v>34995</v>
      </c>
      <c r="AA6477">
        <v>3.6360000000000001</v>
      </c>
    </row>
    <row r="6478" spans="26:27" x14ac:dyDescent="0.2">
      <c r="Z6478" s="61">
        <v>34996</v>
      </c>
      <c r="AA6478">
        <v>3.6343000000000001</v>
      </c>
    </row>
    <row r="6479" spans="26:27" x14ac:dyDescent="0.2">
      <c r="Z6479" s="61">
        <v>34997</v>
      </c>
      <c r="AA6479">
        <v>3.6337999999999999</v>
      </c>
    </row>
    <row r="6480" spans="26:27" x14ac:dyDescent="0.2">
      <c r="Z6480" s="61">
        <v>34998</v>
      </c>
      <c r="AA6480">
        <v>3.6337999999999999</v>
      </c>
    </row>
    <row r="6481" spans="26:27" x14ac:dyDescent="0.2">
      <c r="Z6481" s="61">
        <v>34999</v>
      </c>
      <c r="AA6481">
        <v>3.6358000000000001</v>
      </c>
    </row>
    <row r="6482" spans="26:27" x14ac:dyDescent="0.2">
      <c r="Z6482" s="61">
        <v>35002</v>
      </c>
      <c r="AA6482">
        <v>3.6463000000000001</v>
      </c>
    </row>
    <row r="6483" spans="26:27" x14ac:dyDescent="0.2">
      <c r="Z6483" s="61">
        <v>35003</v>
      </c>
      <c r="AA6483">
        <v>3.6473</v>
      </c>
    </row>
    <row r="6484" spans="26:27" x14ac:dyDescent="0.2">
      <c r="Z6484" s="61">
        <v>35004</v>
      </c>
      <c r="AA6484">
        <v>3.6452999999999998</v>
      </c>
    </row>
    <row r="6485" spans="26:27" x14ac:dyDescent="0.2">
      <c r="Z6485" s="61">
        <v>35005</v>
      </c>
      <c r="AA6485">
        <v>3.6473</v>
      </c>
    </row>
    <row r="6486" spans="26:27" x14ac:dyDescent="0.2">
      <c r="Z6486" s="61">
        <v>35006</v>
      </c>
      <c r="AA6486">
        <v>3.6465000000000001</v>
      </c>
    </row>
    <row r="6487" spans="26:27" x14ac:dyDescent="0.2">
      <c r="Z6487" s="61">
        <v>35009</v>
      </c>
      <c r="AA6487">
        <v>3.6404999999999998</v>
      </c>
    </row>
    <row r="6488" spans="26:27" x14ac:dyDescent="0.2">
      <c r="Z6488" s="61">
        <v>35010</v>
      </c>
      <c r="AA6488">
        <v>3.641</v>
      </c>
    </row>
    <row r="6489" spans="26:27" x14ac:dyDescent="0.2">
      <c r="Z6489" s="61">
        <v>35011</v>
      </c>
      <c r="AA6489">
        <v>3.6377000000000002</v>
      </c>
    </row>
    <row r="6490" spans="26:27" x14ac:dyDescent="0.2">
      <c r="Z6490" s="61">
        <v>35012</v>
      </c>
      <c r="AA6490">
        <v>3.633</v>
      </c>
    </row>
    <row r="6491" spans="26:27" x14ac:dyDescent="0.2">
      <c r="Z6491" s="61">
        <v>35013</v>
      </c>
      <c r="AA6491">
        <v>3.6347</v>
      </c>
    </row>
    <row r="6492" spans="26:27" x14ac:dyDescent="0.2">
      <c r="Z6492" s="61">
        <v>35016</v>
      </c>
      <c r="AA6492">
        <v>3.6383000000000001</v>
      </c>
    </row>
    <row r="6493" spans="26:27" x14ac:dyDescent="0.2">
      <c r="Z6493" s="61">
        <v>35017</v>
      </c>
      <c r="AA6493">
        <v>3.641</v>
      </c>
    </row>
    <row r="6494" spans="26:27" x14ac:dyDescent="0.2">
      <c r="Z6494" s="61">
        <v>35018</v>
      </c>
      <c r="AA6494">
        <v>3.6393</v>
      </c>
    </row>
    <row r="6495" spans="26:27" x14ac:dyDescent="0.2">
      <c r="Z6495" s="61">
        <v>35019</v>
      </c>
      <c r="AA6495">
        <v>3.6467999999999998</v>
      </c>
    </row>
    <row r="6496" spans="26:27" x14ac:dyDescent="0.2">
      <c r="Z6496" s="61">
        <v>35020</v>
      </c>
      <c r="AA6496">
        <v>3.6471999999999998</v>
      </c>
    </row>
    <row r="6497" spans="26:27" x14ac:dyDescent="0.2">
      <c r="Z6497" s="61">
        <v>35023</v>
      </c>
      <c r="AA6497">
        <v>3.6488</v>
      </c>
    </row>
    <row r="6498" spans="26:27" x14ac:dyDescent="0.2">
      <c r="Z6498" s="61">
        <v>35024</v>
      </c>
      <c r="AA6498">
        <v>3.6461999999999999</v>
      </c>
    </row>
    <row r="6499" spans="26:27" x14ac:dyDescent="0.2">
      <c r="Z6499" s="61">
        <v>35025</v>
      </c>
      <c r="AA6499">
        <v>3.6461999999999999</v>
      </c>
    </row>
    <row r="6500" spans="26:27" x14ac:dyDescent="0.2">
      <c r="Z6500" s="61">
        <v>35026</v>
      </c>
      <c r="AA6500">
        <v>3.6518000000000002</v>
      </c>
    </row>
    <row r="6501" spans="26:27" x14ac:dyDescent="0.2">
      <c r="Z6501" s="61">
        <v>35027</v>
      </c>
      <c r="AA6501">
        <v>3.6528</v>
      </c>
    </row>
    <row r="6502" spans="26:27" x14ac:dyDescent="0.2">
      <c r="Z6502" s="61">
        <v>35030</v>
      </c>
      <c r="AA6502">
        <v>3.6585000000000001</v>
      </c>
    </row>
    <row r="6503" spans="26:27" x14ac:dyDescent="0.2">
      <c r="Z6503" s="61">
        <v>35031</v>
      </c>
      <c r="AA6503">
        <v>3.6588000000000003</v>
      </c>
    </row>
    <row r="6504" spans="26:27" x14ac:dyDescent="0.2">
      <c r="Z6504" s="61">
        <v>35032</v>
      </c>
      <c r="AA6504">
        <v>3.6615000000000002</v>
      </c>
    </row>
    <row r="6505" spans="26:27" x14ac:dyDescent="0.2">
      <c r="Z6505" s="61">
        <v>35033</v>
      </c>
      <c r="AA6505">
        <v>3.6684999999999999</v>
      </c>
    </row>
    <row r="6506" spans="26:27" x14ac:dyDescent="0.2">
      <c r="Z6506" s="61">
        <v>35034</v>
      </c>
      <c r="AA6506">
        <v>3.665</v>
      </c>
    </row>
    <row r="6507" spans="26:27" x14ac:dyDescent="0.2">
      <c r="Z6507" s="61">
        <v>35037</v>
      </c>
      <c r="AA6507">
        <v>3.66</v>
      </c>
    </row>
    <row r="6508" spans="26:27" x14ac:dyDescent="0.2">
      <c r="Z6508" s="61">
        <v>35038</v>
      </c>
      <c r="AA6508">
        <v>3.6640000000000001</v>
      </c>
    </row>
    <row r="6509" spans="26:27" x14ac:dyDescent="0.2">
      <c r="Z6509" s="61">
        <v>35039</v>
      </c>
      <c r="AA6509">
        <v>3.6661999999999999</v>
      </c>
    </row>
    <row r="6510" spans="26:27" x14ac:dyDescent="0.2">
      <c r="Z6510" s="61">
        <v>35040</v>
      </c>
      <c r="AA6510">
        <v>3.665</v>
      </c>
    </row>
    <row r="6511" spans="26:27" x14ac:dyDescent="0.2">
      <c r="Z6511" s="61">
        <v>35041</v>
      </c>
      <c r="AA6511">
        <v>3.6682000000000001</v>
      </c>
    </row>
    <row r="6512" spans="26:27" x14ac:dyDescent="0.2">
      <c r="Z6512" s="61">
        <v>35044</v>
      </c>
      <c r="AA6512">
        <v>3.6663000000000001</v>
      </c>
    </row>
    <row r="6513" spans="26:27" x14ac:dyDescent="0.2">
      <c r="Z6513" s="61">
        <v>35045</v>
      </c>
      <c r="AA6513">
        <v>3.6677999999999997</v>
      </c>
    </row>
    <row r="6514" spans="26:27" x14ac:dyDescent="0.2">
      <c r="Z6514" s="61">
        <v>35046</v>
      </c>
      <c r="AA6514">
        <v>3.6661999999999999</v>
      </c>
    </row>
    <row r="6515" spans="26:27" x14ac:dyDescent="0.2">
      <c r="Z6515" s="61">
        <v>35047</v>
      </c>
      <c r="AA6515">
        <v>3.6621999999999999</v>
      </c>
    </row>
    <row r="6516" spans="26:27" x14ac:dyDescent="0.2">
      <c r="Z6516" s="61">
        <v>35048</v>
      </c>
      <c r="AA6516">
        <v>3.6654999999999998</v>
      </c>
    </row>
    <row r="6517" spans="26:27" x14ac:dyDescent="0.2">
      <c r="Z6517" s="61">
        <v>35051</v>
      </c>
      <c r="AA6517">
        <v>3.6630000000000003</v>
      </c>
    </row>
    <row r="6518" spans="26:27" x14ac:dyDescent="0.2">
      <c r="Z6518" s="61">
        <v>35052</v>
      </c>
      <c r="AA6518">
        <v>3.6669999999999998</v>
      </c>
    </row>
    <row r="6519" spans="26:27" x14ac:dyDescent="0.2">
      <c r="Z6519" s="61">
        <v>35053</v>
      </c>
      <c r="AA6519">
        <v>3.6616999999999997</v>
      </c>
    </row>
    <row r="6520" spans="26:27" x14ac:dyDescent="0.2">
      <c r="Z6520" s="61">
        <v>35054</v>
      </c>
      <c r="AA6520">
        <v>3.6612</v>
      </c>
    </row>
    <row r="6521" spans="26:27" x14ac:dyDescent="0.2">
      <c r="Z6521" s="61">
        <v>35055</v>
      </c>
      <c r="AA6521">
        <v>3.6598000000000002</v>
      </c>
    </row>
    <row r="6522" spans="26:27" x14ac:dyDescent="0.2">
      <c r="Z6522" s="61">
        <v>35058</v>
      </c>
      <c r="AA6522">
        <v>3.6597</v>
      </c>
    </row>
    <row r="6523" spans="26:27" x14ac:dyDescent="0.2">
      <c r="Z6523" s="61">
        <v>35059</v>
      </c>
      <c r="AA6523">
        <v>3.6625000000000001</v>
      </c>
    </row>
    <row r="6524" spans="26:27" x14ac:dyDescent="0.2">
      <c r="Z6524" s="61">
        <v>35060</v>
      </c>
      <c r="AA6524">
        <v>3.6508000000000003</v>
      </c>
    </row>
    <row r="6525" spans="26:27" x14ac:dyDescent="0.2">
      <c r="Z6525" s="61">
        <v>35061</v>
      </c>
      <c r="AA6525">
        <v>3.6508000000000003</v>
      </c>
    </row>
    <row r="6526" spans="26:27" x14ac:dyDescent="0.2">
      <c r="Z6526" s="61">
        <v>35062</v>
      </c>
      <c r="AA6526">
        <v>3.6455000000000002</v>
      </c>
    </row>
    <row r="6527" spans="26:27" x14ac:dyDescent="0.2">
      <c r="Z6527" s="61">
        <v>35065</v>
      </c>
      <c r="AA6527">
        <v>3.6455000000000002</v>
      </c>
    </row>
    <row r="6528" spans="26:27" x14ac:dyDescent="0.2">
      <c r="Z6528" s="61">
        <v>35066</v>
      </c>
      <c r="AA6528">
        <v>3.6419999999999999</v>
      </c>
    </row>
    <row r="6529" spans="26:27" x14ac:dyDescent="0.2">
      <c r="Z6529" s="61">
        <v>35067</v>
      </c>
      <c r="AA6529">
        <v>3.6307999999999998</v>
      </c>
    </row>
    <row r="6530" spans="26:27" x14ac:dyDescent="0.2">
      <c r="Z6530" s="61">
        <v>35068</v>
      </c>
      <c r="AA6530">
        <v>3.6274999999999999</v>
      </c>
    </row>
    <row r="6531" spans="26:27" x14ac:dyDescent="0.2">
      <c r="Z6531" s="61">
        <v>35069</v>
      </c>
      <c r="AA6531">
        <v>3.6278000000000001</v>
      </c>
    </row>
    <row r="6532" spans="26:27" x14ac:dyDescent="0.2">
      <c r="Z6532" s="61">
        <v>35072</v>
      </c>
      <c r="AA6532">
        <v>3.6337999999999999</v>
      </c>
    </row>
    <row r="6533" spans="26:27" x14ac:dyDescent="0.2">
      <c r="Z6533" s="61">
        <v>35073</v>
      </c>
      <c r="AA6533">
        <v>3.6261999999999999</v>
      </c>
    </row>
    <row r="6534" spans="26:27" x14ac:dyDescent="0.2">
      <c r="Z6534" s="61">
        <v>35074</v>
      </c>
      <c r="AA6534">
        <v>3.6221999999999999</v>
      </c>
    </row>
    <row r="6535" spans="26:27" x14ac:dyDescent="0.2">
      <c r="Z6535" s="61">
        <v>35075</v>
      </c>
      <c r="AA6535">
        <v>3.6265000000000001</v>
      </c>
    </row>
    <row r="6536" spans="26:27" x14ac:dyDescent="0.2">
      <c r="Z6536" s="61">
        <v>35076</v>
      </c>
      <c r="AA6536">
        <v>3.6318000000000001</v>
      </c>
    </row>
    <row r="6537" spans="26:27" x14ac:dyDescent="0.2">
      <c r="Z6537" s="61">
        <v>35079</v>
      </c>
      <c r="AA6537">
        <v>3.6324999999999998</v>
      </c>
    </row>
    <row r="6538" spans="26:27" x14ac:dyDescent="0.2">
      <c r="Z6538" s="61">
        <v>35080</v>
      </c>
      <c r="AA6538">
        <v>3.6421999999999999</v>
      </c>
    </row>
    <row r="6539" spans="26:27" x14ac:dyDescent="0.2">
      <c r="Z6539" s="61">
        <v>35081</v>
      </c>
      <c r="AA6539">
        <v>3.6461999999999999</v>
      </c>
    </row>
    <row r="6540" spans="26:27" x14ac:dyDescent="0.2">
      <c r="Z6540" s="61">
        <v>35082</v>
      </c>
      <c r="AA6540">
        <v>3.6428000000000003</v>
      </c>
    </row>
    <row r="6541" spans="26:27" x14ac:dyDescent="0.2">
      <c r="Z6541" s="61">
        <v>35083</v>
      </c>
      <c r="AA6541">
        <v>3.6475</v>
      </c>
    </row>
    <row r="6542" spans="26:27" x14ac:dyDescent="0.2">
      <c r="Z6542" s="61">
        <v>35086</v>
      </c>
      <c r="AA6542">
        <v>3.6467999999999998</v>
      </c>
    </row>
    <row r="6543" spans="26:27" x14ac:dyDescent="0.2">
      <c r="Z6543" s="61">
        <v>35087</v>
      </c>
      <c r="AA6543">
        <v>3.6478000000000002</v>
      </c>
    </row>
    <row r="6544" spans="26:27" x14ac:dyDescent="0.2">
      <c r="Z6544" s="61">
        <v>35088</v>
      </c>
      <c r="AA6544">
        <v>3.65</v>
      </c>
    </row>
    <row r="6545" spans="26:27" x14ac:dyDescent="0.2">
      <c r="Z6545" s="61">
        <v>35089</v>
      </c>
      <c r="AA6545">
        <v>3.6518000000000002</v>
      </c>
    </row>
    <row r="6546" spans="26:27" x14ac:dyDescent="0.2">
      <c r="Z6546" s="61">
        <v>35090</v>
      </c>
      <c r="AA6546">
        <v>3.6558000000000002</v>
      </c>
    </row>
    <row r="6547" spans="26:27" x14ac:dyDescent="0.2">
      <c r="Z6547" s="61">
        <v>35093</v>
      </c>
      <c r="AA6547">
        <v>3.6532</v>
      </c>
    </row>
    <row r="6548" spans="26:27" x14ac:dyDescent="0.2">
      <c r="Z6548" s="61">
        <v>35094</v>
      </c>
      <c r="AA6548">
        <v>3.6518000000000002</v>
      </c>
    </row>
    <row r="6549" spans="26:27" x14ac:dyDescent="0.2">
      <c r="Z6549" s="61">
        <v>35095</v>
      </c>
      <c r="AA6549">
        <v>3.6494999999999997</v>
      </c>
    </row>
    <row r="6550" spans="26:27" x14ac:dyDescent="0.2">
      <c r="Z6550" s="61">
        <v>35096</v>
      </c>
      <c r="AA6550">
        <v>3.6497999999999999</v>
      </c>
    </row>
    <row r="6551" spans="26:27" x14ac:dyDescent="0.2">
      <c r="Z6551" s="61">
        <v>35097</v>
      </c>
      <c r="AA6551">
        <v>3.6484999999999999</v>
      </c>
    </row>
    <row r="6552" spans="26:27" x14ac:dyDescent="0.2">
      <c r="Z6552" s="61">
        <v>35100</v>
      </c>
      <c r="AA6552">
        <v>3.6404999999999998</v>
      </c>
    </row>
    <row r="6553" spans="26:27" x14ac:dyDescent="0.2">
      <c r="Z6553" s="61">
        <v>35101</v>
      </c>
      <c r="AA6553">
        <v>3.6438000000000001</v>
      </c>
    </row>
    <row r="6554" spans="26:27" x14ac:dyDescent="0.2">
      <c r="Z6554" s="61">
        <v>35102</v>
      </c>
      <c r="AA6554">
        <v>3.6427</v>
      </c>
    </row>
    <row r="6555" spans="26:27" x14ac:dyDescent="0.2">
      <c r="Z6555" s="61">
        <v>35103</v>
      </c>
      <c r="AA6555">
        <v>3.6442000000000001</v>
      </c>
    </row>
    <row r="6556" spans="26:27" x14ac:dyDescent="0.2">
      <c r="Z6556" s="61">
        <v>35104</v>
      </c>
      <c r="AA6556">
        <v>3.6457000000000002</v>
      </c>
    </row>
    <row r="6557" spans="26:27" x14ac:dyDescent="0.2">
      <c r="Z6557" s="61">
        <v>35107</v>
      </c>
      <c r="AA6557">
        <v>3.6469</v>
      </c>
    </row>
    <row r="6558" spans="26:27" x14ac:dyDescent="0.2">
      <c r="Z6558" s="61">
        <v>35108</v>
      </c>
      <c r="AA6558">
        <v>3.6457999999999999</v>
      </c>
    </row>
    <row r="6559" spans="26:27" x14ac:dyDescent="0.2">
      <c r="Z6559" s="61">
        <v>35109</v>
      </c>
      <c r="AA6559">
        <v>3.6442000000000001</v>
      </c>
    </row>
    <row r="6560" spans="26:27" x14ac:dyDescent="0.2">
      <c r="Z6560" s="61">
        <v>35110</v>
      </c>
      <c r="AA6560">
        <v>3.6705000000000001</v>
      </c>
    </row>
    <row r="6561" spans="26:27" x14ac:dyDescent="0.2">
      <c r="Z6561" s="61">
        <v>35111</v>
      </c>
      <c r="AA6561">
        <v>3.85</v>
      </c>
    </row>
    <row r="6562" spans="26:27" x14ac:dyDescent="0.2">
      <c r="Z6562" s="61">
        <v>35114</v>
      </c>
      <c r="AA6562">
        <v>3.8250000000000002</v>
      </c>
    </row>
    <row r="6563" spans="26:27" x14ac:dyDescent="0.2">
      <c r="Z6563" s="61">
        <v>35115</v>
      </c>
      <c r="AA6563">
        <v>3.875</v>
      </c>
    </row>
    <row r="6564" spans="26:27" x14ac:dyDescent="0.2">
      <c r="Z6564" s="61">
        <v>35116</v>
      </c>
      <c r="AA6564">
        <v>3.9449999999999998</v>
      </c>
    </row>
    <row r="6565" spans="26:27" x14ac:dyDescent="0.2">
      <c r="Z6565" s="61">
        <v>35117</v>
      </c>
      <c r="AA6565">
        <v>3.8848000000000003</v>
      </c>
    </row>
    <row r="6566" spans="26:27" x14ac:dyDescent="0.2">
      <c r="Z6566" s="61">
        <v>35118</v>
      </c>
      <c r="AA6566">
        <v>3.8448000000000002</v>
      </c>
    </row>
    <row r="6567" spans="26:27" x14ac:dyDescent="0.2">
      <c r="Z6567" s="61">
        <v>35121</v>
      </c>
      <c r="AA6567">
        <v>3.8224999999999998</v>
      </c>
    </row>
    <row r="6568" spans="26:27" x14ac:dyDescent="0.2">
      <c r="Z6568" s="61">
        <v>35122</v>
      </c>
      <c r="AA6568">
        <v>3.8174999999999999</v>
      </c>
    </row>
    <row r="6569" spans="26:27" x14ac:dyDescent="0.2">
      <c r="Z6569" s="61">
        <v>35123</v>
      </c>
      <c r="AA6569">
        <v>3.8247999999999998</v>
      </c>
    </row>
    <row r="6570" spans="26:27" x14ac:dyDescent="0.2">
      <c r="Z6570" s="61">
        <v>35124</v>
      </c>
      <c r="AA6570">
        <v>3.875</v>
      </c>
    </row>
    <row r="6571" spans="26:27" x14ac:dyDescent="0.2">
      <c r="Z6571" s="61">
        <v>35125</v>
      </c>
      <c r="AA6571">
        <v>3.9098000000000002</v>
      </c>
    </row>
    <row r="6572" spans="26:27" x14ac:dyDescent="0.2">
      <c r="Z6572" s="61">
        <v>35128</v>
      </c>
      <c r="AA6572">
        <v>3.8980000000000001</v>
      </c>
    </row>
    <row r="6573" spans="26:27" x14ac:dyDescent="0.2">
      <c r="Z6573" s="61">
        <v>35129</v>
      </c>
      <c r="AA6573">
        <v>3.8763000000000001</v>
      </c>
    </row>
    <row r="6574" spans="26:27" x14ac:dyDescent="0.2">
      <c r="Z6574" s="61">
        <v>35130</v>
      </c>
      <c r="AA6574">
        <v>3.88</v>
      </c>
    </row>
    <row r="6575" spans="26:27" x14ac:dyDescent="0.2">
      <c r="Z6575" s="61">
        <v>35131</v>
      </c>
      <c r="AA6575">
        <v>3.9073000000000002</v>
      </c>
    </row>
    <row r="6576" spans="26:27" x14ac:dyDescent="0.2">
      <c r="Z6576" s="61">
        <v>35132</v>
      </c>
      <c r="AA6576">
        <v>3.9198</v>
      </c>
    </row>
    <row r="6577" spans="26:27" x14ac:dyDescent="0.2">
      <c r="Z6577" s="61">
        <v>35135</v>
      </c>
      <c r="AA6577">
        <v>3.9340000000000002</v>
      </c>
    </row>
    <row r="6578" spans="26:27" x14ac:dyDescent="0.2">
      <c r="Z6578" s="61">
        <v>35136</v>
      </c>
      <c r="AA6578">
        <v>3.9348000000000001</v>
      </c>
    </row>
    <row r="6579" spans="26:27" x14ac:dyDescent="0.2">
      <c r="Z6579" s="61">
        <v>35137</v>
      </c>
      <c r="AA6579">
        <v>3.9050000000000002</v>
      </c>
    </row>
    <row r="6580" spans="26:27" x14ac:dyDescent="0.2">
      <c r="Z6580" s="61">
        <v>35138</v>
      </c>
      <c r="AA6580">
        <v>3.9449999999999998</v>
      </c>
    </row>
    <row r="6581" spans="26:27" x14ac:dyDescent="0.2">
      <c r="Z6581" s="61">
        <v>35139</v>
      </c>
      <c r="AA6581">
        <v>3.9224999999999999</v>
      </c>
    </row>
    <row r="6582" spans="26:27" x14ac:dyDescent="0.2">
      <c r="Z6582" s="61">
        <v>35142</v>
      </c>
      <c r="AA6582">
        <v>3.93</v>
      </c>
    </row>
    <row r="6583" spans="26:27" x14ac:dyDescent="0.2">
      <c r="Z6583" s="61">
        <v>35143</v>
      </c>
      <c r="AA6583">
        <v>3.9249999999999998</v>
      </c>
    </row>
    <row r="6584" spans="26:27" x14ac:dyDescent="0.2">
      <c r="Z6584" s="61">
        <v>35144</v>
      </c>
      <c r="AA6584">
        <v>3.9287000000000001</v>
      </c>
    </row>
    <row r="6585" spans="26:27" x14ac:dyDescent="0.2">
      <c r="Z6585" s="61">
        <v>35145</v>
      </c>
      <c r="AA6585">
        <v>3.9130000000000003</v>
      </c>
    </row>
    <row r="6586" spans="26:27" x14ac:dyDescent="0.2">
      <c r="Z6586" s="61">
        <v>35146</v>
      </c>
      <c r="AA6586">
        <v>3.9159999999999999</v>
      </c>
    </row>
    <row r="6587" spans="26:27" x14ac:dyDescent="0.2">
      <c r="Z6587" s="61">
        <v>35149</v>
      </c>
      <c r="AA6587">
        <v>3.9325000000000001</v>
      </c>
    </row>
    <row r="6588" spans="26:27" x14ac:dyDescent="0.2">
      <c r="Z6588" s="61">
        <v>35150</v>
      </c>
      <c r="AA6588">
        <v>3.9420000000000002</v>
      </c>
    </row>
    <row r="6589" spans="26:27" x14ac:dyDescent="0.2">
      <c r="Z6589" s="61">
        <v>35151</v>
      </c>
      <c r="AA6589">
        <v>3.9815</v>
      </c>
    </row>
    <row r="6590" spans="26:27" x14ac:dyDescent="0.2">
      <c r="Z6590" s="61">
        <v>35152</v>
      </c>
      <c r="AA6590">
        <v>3.9950000000000001</v>
      </c>
    </row>
    <row r="6591" spans="26:27" x14ac:dyDescent="0.2">
      <c r="Z6591" s="61">
        <v>35153</v>
      </c>
      <c r="AA6591">
        <v>3.98</v>
      </c>
    </row>
    <row r="6592" spans="26:27" x14ac:dyDescent="0.2">
      <c r="Z6592" s="61">
        <v>35156</v>
      </c>
      <c r="AA6592">
        <v>3.9980000000000002</v>
      </c>
    </row>
    <row r="6593" spans="26:27" x14ac:dyDescent="0.2">
      <c r="Z6593" s="61">
        <v>35157</v>
      </c>
      <c r="AA6593">
        <v>4.0149999999999997</v>
      </c>
    </row>
    <row r="6594" spans="26:27" x14ac:dyDescent="0.2">
      <c r="Z6594" s="61">
        <v>35158</v>
      </c>
      <c r="AA6594">
        <v>4.1372999999999998</v>
      </c>
    </row>
    <row r="6595" spans="26:27" x14ac:dyDescent="0.2">
      <c r="Z6595" s="61">
        <v>35159</v>
      </c>
      <c r="AA6595">
        <v>4.0999999999999996</v>
      </c>
    </row>
    <row r="6596" spans="26:27" x14ac:dyDescent="0.2">
      <c r="Z6596" s="61">
        <v>35160</v>
      </c>
      <c r="AA6596">
        <v>4.1050000000000004</v>
      </c>
    </row>
    <row r="6597" spans="26:27" x14ac:dyDescent="0.2">
      <c r="Z6597" s="61">
        <v>35163</v>
      </c>
      <c r="AA6597">
        <v>4.1050000000000004</v>
      </c>
    </row>
    <row r="6598" spans="26:27" x14ac:dyDescent="0.2">
      <c r="Z6598" s="61">
        <v>35164</v>
      </c>
      <c r="AA6598">
        <v>4.1500000000000004</v>
      </c>
    </row>
    <row r="6599" spans="26:27" x14ac:dyDescent="0.2">
      <c r="Z6599" s="61">
        <v>35165</v>
      </c>
      <c r="AA6599">
        <v>4.1825000000000001</v>
      </c>
    </row>
    <row r="6600" spans="26:27" x14ac:dyDescent="0.2">
      <c r="Z6600" s="61">
        <v>35166</v>
      </c>
      <c r="AA6600">
        <v>4.1500000000000004</v>
      </c>
    </row>
    <row r="6601" spans="26:27" x14ac:dyDescent="0.2">
      <c r="Z6601" s="61">
        <v>35167</v>
      </c>
      <c r="AA6601">
        <v>4.17</v>
      </c>
    </row>
    <row r="6602" spans="26:27" x14ac:dyDescent="0.2">
      <c r="Z6602" s="61">
        <v>35170</v>
      </c>
      <c r="AA6602">
        <v>4.2222999999999997</v>
      </c>
    </row>
    <row r="6603" spans="26:27" x14ac:dyDescent="0.2">
      <c r="Z6603" s="61">
        <v>35171</v>
      </c>
      <c r="AA6603">
        <v>4.2350000000000003</v>
      </c>
    </row>
    <row r="6604" spans="26:27" x14ac:dyDescent="0.2">
      <c r="Z6604" s="61">
        <v>35172</v>
      </c>
      <c r="AA6604">
        <v>4.2300000000000004</v>
      </c>
    </row>
    <row r="6605" spans="26:27" x14ac:dyDescent="0.2">
      <c r="Z6605" s="61">
        <v>35173</v>
      </c>
      <c r="AA6605">
        <v>4.2298</v>
      </c>
    </row>
    <row r="6606" spans="26:27" x14ac:dyDescent="0.2">
      <c r="Z6606" s="61">
        <v>35174</v>
      </c>
      <c r="AA6606">
        <v>4.2523</v>
      </c>
    </row>
    <row r="6607" spans="26:27" x14ac:dyDescent="0.2">
      <c r="Z6607" s="61">
        <v>35177</v>
      </c>
      <c r="AA6607">
        <v>4.2447999999999997</v>
      </c>
    </row>
    <row r="6608" spans="26:27" x14ac:dyDescent="0.2">
      <c r="Z6608" s="61">
        <v>35178</v>
      </c>
      <c r="AA6608">
        <v>4.2300000000000004</v>
      </c>
    </row>
    <row r="6609" spans="26:27" x14ac:dyDescent="0.2">
      <c r="Z6609" s="61">
        <v>35179</v>
      </c>
      <c r="AA6609">
        <v>4.2698</v>
      </c>
    </row>
    <row r="6610" spans="26:27" x14ac:dyDescent="0.2">
      <c r="Z6610" s="61">
        <v>35180</v>
      </c>
      <c r="AA6610">
        <v>4.4450000000000003</v>
      </c>
    </row>
    <row r="6611" spans="26:27" x14ac:dyDescent="0.2">
      <c r="Z6611" s="61">
        <v>35181</v>
      </c>
      <c r="AA6611">
        <v>4.4450000000000003</v>
      </c>
    </row>
    <row r="6612" spans="26:27" x14ac:dyDescent="0.2">
      <c r="Z6612" s="61">
        <v>35184</v>
      </c>
      <c r="AA6612">
        <v>4.3600000000000003</v>
      </c>
    </row>
    <row r="6613" spans="26:27" x14ac:dyDescent="0.2">
      <c r="Z6613" s="61">
        <v>35185</v>
      </c>
      <c r="AA6613">
        <v>4.33</v>
      </c>
    </row>
    <row r="6614" spans="26:27" x14ac:dyDescent="0.2">
      <c r="Z6614" s="61">
        <v>35186</v>
      </c>
      <c r="AA6614">
        <v>4.3174999999999999</v>
      </c>
    </row>
    <row r="6615" spans="26:27" x14ac:dyDescent="0.2">
      <c r="Z6615" s="61">
        <v>35187</v>
      </c>
      <c r="AA6615">
        <v>4.3775000000000004</v>
      </c>
    </row>
    <row r="6616" spans="26:27" x14ac:dyDescent="0.2">
      <c r="Z6616" s="61">
        <v>35188</v>
      </c>
      <c r="AA6616">
        <v>4.3875000000000002</v>
      </c>
    </row>
    <row r="6617" spans="26:27" x14ac:dyDescent="0.2">
      <c r="Z6617" s="61">
        <v>35191</v>
      </c>
      <c r="AA6617">
        <v>4.4047999999999998</v>
      </c>
    </row>
    <row r="6618" spans="26:27" x14ac:dyDescent="0.2">
      <c r="Z6618" s="61">
        <v>35192</v>
      </c>
      <c r="AA6618">
        <v>4.3898000000000001</v>
      </c>
    </row>
    <row r="6619" spans="26:27" x14ac:dyDescent="0.2">
      <c r="Z6619" s="61">
        <v>35193</v>
      </c>
      <c r="AA6619">
        <v>4.4897999999999998</v>
      </c>
    </row>
    <row r="6620" spans="26:27" x14ac:dyDescent="0.2">
      <c r="Z6620" s="61">
        <v>35194</v>
      </c>
      <c r="AA6620">
        <v>4.4648000000000003</v>
      </c>
    </row>
    <row r="6621" spans="26:27" x14ac:dyDescent="0.2">
      <c r="Z6621" s="61">
        <v>35195</v>
      </c>
      <c r="AA6621">
        <v>4.3825000000000003</v>
      </c>
    </row>
    <row r="6622" spans="26:27" x14ac:dyDescent="0.2">
      <c r="Z6622" s="61">
        <v>35198</v>
      </c>
      <c r="AA6622">
        <v>4.3624999999999998</v>
      </c>
    </row>
    <row r="6623" spans="26:27" x14ac:dyDescent="0.2">
      <c r="Z6623" s="61">
        <v>35199</v>
      </c>
      <c r="AA6623">
        <v>4.2847999999999997</v>
      </c>
    </row>
    <row r="6624" spans="26:27" x14ac:dyDescent="0.2">
      <c r="Z6624" s="61">
        <v>35200</v>
      </c>
      <c r="AA6624">
        <v>4.3125</v>
      </c>
    </row>
    <row r="6625" spans="26:27" x14ac:dyDescent="0.2">
      <c r="Z6625" s="61">
        <v>35201</v>
      </c>
      <c r="AA6625">
        <v>4.3448000000000002</v>
      </c>
    </row>
    <row r="6626" spans="26:27" x14ac:dyDescent="0.2">
      <c r="Z6626" s="61">
        <v>35202</v>
      </c>
      <c r="AA6626">
        <v>4.3098000000000001</v>
      </c>
    </row>
    <row r="6627" spans="26:27" x14ac:dyDescent="0.2">
      <c r="Z6627" s="61">
        <v>35205</v>
      </c>
      <c r="AA6627">
        <v>4.3174999999999999</v>
      </c>
    </row>
    <row r="6628" spans="26:27" x14ac:dyDescent="0.2">
      <c r="Z6628" s="61">
        <v>35206</v>
      </c>
      <c r="AA6628">
        <v>4.3274999999999997</v>
      </c>
    </row>
    <row r="6629" spans="26:27" x14ac:dyDescent="0.2">
      <c r="Z6629" s="61">
        <v>35207</v>
      </c>
      <c r="AA6629">
        <v>4.3674999999999997</v>
      </c>
    </row>
    <row r="6630" spans="26:27" x14ac:dyDescent="0.2">
      <c r="Z6630" s="61">
        <v>35208</v>
      </c>
      <c r="AA6630">
        <v>4.3559999999999999</v>
      </c>
    </row>
    <row r="6631" spans="26:27" x14ac:dyDescent="0.2">
      <c r="Z6631" s="61">
        <v>35209</v>
      </c>
      <c r="AA6631">
        <v>4.3597999999999999</v>
      </c>
    </row>
    <row r="6632" spans="26:27" x14ac:dyDescent="0.2">
      <c r="Z6632" s="61">
        <v>35212</v>
      </c>
      <c r="AA6632">
        <v>4.3650000000000002</v>
      </c>
    </row>
    <row r="6633" spans="26:27" x14ac:dyDescent="0.2">
      <c r="Z6633" s="61">
        <v>35213</v>
      </c>
      <c r="AA6633">
        <v>4.3948</v>
      </c>
    </row>
    <row r="6634" spans="26:27" x14ac:dyDescent="0.2">
      <c r="Z6634" s="61">
        <v>35214</v>
      </c>
      <c r="AA6634">
        <v>4.38</v>
      </c>
    </row>
    <row r="6635" spans="26:27" x14ac:dyDescent="0.2">
      <c r="Z6635" s="61">
        <v>35215</v>
      </c>
      <c r="AA6635">
        <v>4.3697999999999997</v>
      </c>
    </row>
    <row r="6636" spans="26:27" x14ac:dyDescent="0.2">
      <c r="Z6636" s="61">
        <v>35216</v>
      </c>
      <c r="AA6636">
        <v>4.3499999999999996</v>
      </c>
    </row>
    <row r="6637" spans="26:27" x14ac:dyDescent="0.2">
      <c r="Z6637" s="61">
        <v>35219</v>
      </c>
      <c r="AA6637">
        <v>4.3574999999999999</v>
      </c>
    </row>
    <row r="6638" spans="26:27" x14ac:dyDescent="0.2">
      <c r="Z6638" s="61">
        <v>35220</v>
      </c>
      <c r="AA6638">
        <v>4.3748000000000005</v>
      </c>
    </row>
    <row r="6639" spans="26:27" x14ac:dyDescent="0.2">
      <c r="Z6639" s="61">
        <v>35221</v>
      </c>
      <c r="AA6639">
        <v>4.3674999999999997</v>
      </c>
    </row>
    <row r="6640" spans="26:27" x14ac:dyDescent="0.2">
      <c r="Z6640" s="61">
        <v>35222</v>
      </c>
      <c r="AA6640">
        <v>4.3498000000000001</v>
      </c>
    </row>
    <row r="6641" spans="26:27" x14ac:dyDescent="0.2">
      <c r="Z6641" s="61">
        <v>35223</v>
      </c>
      <c r="AA6641">
        <v>4.3673000000000002</v>
      </c>
    </row>
    <row r="6642" spans="26:27" x14ac:dyDescent="0.2">
      <c r="Z6642" s="61">
        <v>35226</v>
      </c>
      <c r="AA6642">
        <v>4.3499999999999996</v>
      </c>
    </row>
    <row r="6643" spans="26:27" x14ac:dyDescent="0.2">
      <c r="Z6643" s="61">
        <v>35227</v>
      </c>
      <c r="AA6643">
        <v>4.3525</v>
      </c>
    </row>
    <row r="6644" spans="26:27" x14ac:dyDescent="0.2">
      <c r="Z6644" s="61">
        <v>35228</v>
      </c>
      <c r="AA6644">
        <v>4.2998000000000003</v>
      </c>
    </row>
    <row r="6645" spans="26:27" x14ac:dyDescent="0.2">
      <c r="Z6645" s="61">
        <v>35229</v>
      </c>
      <c r="AA6645">
        <v>4.3105000000000002</v>
      </c>
    </row>
    <row r="6646" spans="26:27" x14ac:dyDescent="0.2">
      <c r="Z6646" s="61">
        <v>35230</v>
      </c>
      <c r="AA6646">
        <v>4.3574999999999999</v>
      </c>
    </row>
    <row r="6647" spans="26:27" x14ac:dyDescent="0.2">
      <c r="Z6647" s="61">
        <v>35233</v>
      </c>
      <c r="AA6647">
        <v>4.3398000000000003</v>
      </c>
    </row>
    <row r="6648" spans="26:27" x14ac:dyDescent="0.2">
      <c r="Z6648" s="61">
        <v>35234</v>
      </c>
      <c r="AA6648">
        <v>4.3425000000000002</v>
      </c>
    </row>
    <row r="6649" spans="26:27" x14ac:dyDescent="0.2">
      <c r="Z6649" s="61">
        <v>35235</v>
      </c>
      <c r="AA6649">
        <v>4.3498000000000001</v>
      </c>
    </row>
    <row r="6650" spans="26:27" x14ac:dyDescent="0.2">
      <c r="Z6650" s="61">
        <v>35236</v>
      </c>
      <c r="AA6650">
        <v>4.3624999999999998</v>
      </c>
    </row>
    <row r="6651" spans="26:27" x14ac:dyDescent="0.2">
      <c r="Z6651" s="61">
        <v>35237</v>
      </c>
      <c r="AA6651">
        <v>4.3624999999999998</v>
      </c>
    </row>
    <row r="6652" spans="26:27" x14ac:dyDescent="0.2">
      <c r="Z6652" s="61">
        <v>35240</v>
      </c>
      <c r="AA6652">
        <v>4.3559999999999999</v>
      </c>
    </row>
    <row r="6653" spans="26:27" x14ac:dyDescent="0.2">
      <c r="Z6653" s="61">
        <v>35241</v>
      </c>
      <c r="AA6653">
        <v>4.3499999999999996</v>
      </c>
    </row>
    <row r="6654" spans="26:27" x14ac:dyDescent="0.2">
      <c r="Z6654" s="61">
        <v>35242</v>
      </c>
      <c r="AA6654">
        <v>4.33</v>
      </c>
    </row>
    <row r="6655" spans="26:27" x14ac:dyDescent="0.2">
      <c r="Z6655" s="61">
        <v>35243</v>
      </c>
      <c r="AA6655">
        <v>4.3362999999999996</v>
      </c>
    </row>
    <row r="6656" spans="26:27" x14ac:dyDescent="0.2">
      <c r="Z6656" s="61">
        <v>35244</v>
      </c>
      <c r="AA6656">
        <v>4.32</v>
      </c>
    </row>
    <row r="6657" spans="26:27" x14ac:dyDescent="0.2">
      <c r="Z6657" s="61">
        <v>35247</v>
      </c>
      <c r="AA6657">
        <v>4.3339999999999996</v>
      </c>
    </row>
    <row r="6658" spans="26:27" x14ac:dyDescent="0.2">
      <c r="Z6658" s="61">
        <v>35248</v>
      </c>
      <c r="AA6658">
        <v>4.3304999999999998</v>
      </c>
    </row>
    <row r="6659" spans="26:27" x14ac:dyDescent="0.2">
      <c r="Z6659" s="61">
        <v>35249</v>
      </c>
      <c r="AA6659">
        <v>4.3288000000000002</v>
      </c>
    </row>
    <row r="6660" spans="26:27" x14ac:dyDescent="0.2">
      <c r="Z6660" s="61">
        <v>35250</v>
      </c>
      <c r="AA6660">
        <v>4.3384999999999998</v>
      </c>
    </row>
    <row r="6661" spans="26:27" x14ac:dyDescent="0.2">
      <c r="Z6661" s="61">
        <v>35251</v>
      </c>
      <c r="AA6661">
        <v>4.34</v>
      </c>
    </row>
    <row r="6662" spans="26:27" x14ac:dyDescent="0.2">
      <c r="Z6662" s="61">
        <v>35254</v>
      </c>
      <c r="AA6662">
        <v>4.3413000000000004</v>
      </c>
    </row>
    <row r="6663" spans="26:27" x14ac:dyDescent="0.2">
      <c r="Z6663" s="61">
        <v>35255</v>
      </c>
      <c r="AA6663">
        <v>4.3310000000000004</v>
      </c>
    </row>
    <row r="6664" spans="26:27" x14ac:dyDescent="0.2">
      <c r="Z6664" s="61">
        <v>35256</v>
      </c>
      <c r="AA6664">
        <v>4.3295000000000003</v>
      </c>
    </row>
    <row r="6665" spans="26:27" x14ac:dyDescent="0.2">
      <c r="Z6665" s="61">
        <v>35257</v>
      </c>
      <c r="AA6665">
        <v>4.3452999999999999</v>
      </c>
    </row>
    <row r="6666" spans="26:27" x14ac:dyDescent="0.2">
      <c r="Z6666" s="61">
        <v>35258</v>
      </c>
      <c r="AA6666">
        <v>4.4147999999999996</v>
      </c>
    </row>
    <row r="6667" spans="26:27" x14ac:dyDescent="0.2">
      <c r="Z6667" s="61">
        <v>35261</v>
      </c>
      <c r="AA6667">
        <v>4.4349999999999996</v>
      </c>
    </row>
    <row r="6668" spans="26:27" x14ac:dyDescent="0.2">
      <c r="Z6668" s="61">
        <v>35262</v>
      </c>
      <c r="AA6668">
        <v>4.43</v>
      </c>
    </row>
    <row r="6669" spans="26:27" x14ac:dyDescent="0.2">
      <c r="Z6669" s="61">
        <v>35263</v>
      </c>
      <c r="AA6669">
        <v>4.38</v>
      </c>
    </row>
    <row r="6670" spans="26:27" x14ac:dyDescent="0.2">
      <c r="Z6670" s="61">
        <v>35264</v>
      </c>
      <c r="AA6670">
        <v>4.3879999999999999</v>
      </c>
    </row>
    <row r="6671" spans="26:27" x14ac:dyDescent="0.2">
      <c r="Z6671" s="61">
        <v>35265</v>
      </c>
      <c r="AA6671">
        <v>4.3905000000000003</v>
      </c>
    </row>
    <row r="6672" spans="26:27" x14ac:dyDescent="0.2">
      <c r="Z6672" s="61">
        <v>35268</v>
      </c>
      <c r="AA6672">
        <v>4.3899999999999997</v>
      </c>
    </row>
    <row r="6673" spans="26:27" x14ac:dyDescent="0.2">
      <c r="Z6673" s="61">
        <v>35269</v>
      </c>
      <c r="AA6673">
        <v>4.43</v>
      </c>
    </row>
    <row r="6674" spans="26:27" x14ac:dyDescent="0.2">
      <c r="Z6674" s="61">
        <v>35270</v>
      </c>
      <c r="AA6674">
        <v>4.4245000000000001</v>
      </c>
    </row>
    <row r="6675" spans="26:27" x14ac:dyDescent="0.2">
      <c r="Z6675" s="61">
        <v>35271</v>
      </c>
      <c r="AA6675">
        <v>4.4387999999999996</v>
      </c>
    </row>
    <row r="6676" spans="26:27" x14ac:dyDescent="0.2">
      <c r="Z6676" s="61">
        <v>35272</v>
      </c>
      <c r="AA6676">
        <v>4.4524999999999997</v>
      </c>
    </row>
    <row r="6677" spans="26:27" x14ac:dyDescent="0.2">
      <c r="Z6677" s="61">
        <v>35275</v>
      </c>
      <c r="AA6677">
        <v>4.4530000000000003</v>
      </c>
    </row>
    <row r="6678" spans="26:27" x14ac:dyDescent="0.2">
      <c r="Z6678" s="61">
        <v>35276</v>
      </c>
      <c r="AA6678">
        <v>4.4695</v>
      </c>
    </row>
    <row r="6679" spans="26:27" x14ac:dyDescent="0.2">
      <c r="Z6679" s="61">
        <v>35277</v>
      </c>
      <c r="AA6679">
        <v>4.5205000000000002</v>
      </c>
    </row>
    <row r="6680" spans="26:27" x14ac:dyDescent="0.2">
      <c r="Z6680" s="61">
        <v>35278</v>
      </c>
      <c r="AA6680">
        <v>4.4974999999999996</v>
      </c>
    </row>
    <row r="6681" spans="26:27" x14ac:dyDescent="0.2">
      <c r="Z6681" s="61">
        <v>35279</v>
      </c>
      <c r="AA6681">
        <v>4.4775</v>
      </c>
    </row>
    <row r="6682" spans="26:27" x14ac:dyDescent="0.2">
      <c r="Z6682" s="61">
        <v>35282</v>
      </c>
      <c r="AA6682">
        <v>4.4625000000000004</v>
      </c>
    </row>
    <row r="6683" spans="26:27" x14ac:dyDescent="0.2">
      <c r="Z6683" s="61">
        <v>35283</v>
      </c>
      <c r="AA6683">
        <v>4.4805000000000001</v>
      </c>
    </row>
    <row r="6684" spans="26:27" x14ac:dyDescent="0.2">
      <c r="Z6684" s="61">
        <v>35284</v>
      </c>
      <c r="AA6684">
        <v>4.4992999999999999</v>
      </c>
    </row>
    <row r="6685" spans="26:27" x14ac:dyDescent="0.2">
      <c r="Z6685" s="61">
        <v>35285</v>
      </c>
      <c r="AA6685">
        <v>4.5344999999999995</v>
      </c>
    </row>
    <row r="6686" spans="26:27" x14ac:dyDescent="0.2">
      <c r="Z6686" s="61">
        <v>35286</v>
      </c>
      <c r="AA6686">
        <v>4.5330000000000004</v>
      </c>
    </row>
    <row r="6687" spans="26:27" x14ac:dyDescent="0.2">
      <c r="Z6687" s="61">
        <v>35289</v>
      </c>
      <c r="AA6687">
        <v>4.5410000000000004</v>
      </c>
    </row>
    <row r="6688" spans="26:27" x14ac:dyDescent="0.2">
      <c r="Z6688" s="61">
        <v>35290</v>
      </c>
      <c r="AA6688">
        <v>4.5449999999999999</v>
      </c>
    </row>
    <row r="6689" spans="26:27" x14ac:dyDescent="0.2">
      <c r="Z6689" s="61">
        <v>35291</v>
      </c>
      <c r="AA6689">
        <v>4.5540000000000003</v>
      </c>
    </row>
    <row r="6690" spans="26:27" x14ac:dyDescent="0.2">
      <c r="Z6690" s="61">
        <v>35292</v>
      </c>
      <c r="AA6690">
        <v>4.5545</v>
      </c>
    </row>
    <row r="6691" spans="26:27" x14ac:dyDescent="0.2">
      <c r="Z6691" s="61">
        <v>35293</v>
      </c>
      <c r="AA6691">
        <v>4.5570000000000004</v>
      </c>
    </row>
    <row r="6692" spans="26:27" x14ac:dyDescent="0.2">
      <c r="Z6692" s="61">
        <v>35296</v>
      </c>
      <c r="AA6692">
        <v>4.5575000000000001</v>
      </c>
    </row>
    <row r="6693" spans="26:27" x14ac:dyDescent="0.2">
      <c r="Z6693" s="61">
        <v>35297</v>
      </c>
      <c r="AA6693">
        <v>4.5635000000000003</v>
      </c>
    </row>
    <row r="6694" spans="26:27" x14ac:dyDescent="0.2">
      <c r="Z6694" s="61">
        <v>35298</v>
      </c>
      <c r="AA6694">
        <v>4.5625</v>
      </c>
    </row>
    <row r="6695" spans="26:27" x14ac:dyDescent="0.2">
      <c r="Z6695" s="61">
        <v>35299</v>
      </c>
      <c r="AA6695">
        <v>4.5545</v>
      </c>
    </row>
    <row r="6696" spans="26:27" x14ac:dyDescent="0.2">
      <c r="Z6696" s="61">
        <v>35300</v>
      </c>
      <c r="AA6696">
        <v>4.5330000000000004</v>
      </c>
    </row>
    <row r="6697" spans="26:27" x14ac:dyDescent="0.2">
      <c r="Z6697" s="61">
        <v>35303</v>
      </c>
      <c r="AA6697">
        <v>4.5324999999999998</v>
      </c>
    </row>
    <row r="6698" spans="26:27" x14ac:dyDescent="0.2">
      <c r="Z6698" s="61">
        <v>35304</v>
      </c>
      <c r="AA6698">
        <v>4.5120000000000005</v>
      </c>
    </row>
    <row r="6699" spans="26:27" x14ac:dyDescent="0.2">
      <c r="Z6699" s="61">
        <v>35305</v>
      </c>
      <c r="AA6699">
        <v>4.5039999999999996</v>
      </c>
    </row>
    <row r="6700" spans="26:27" x14ac:dyDescent="0.2">
      <c r="Z6700" s="61">
        <v>35306</v>
      </c>
      <c r="AA6700">
        <v>4.5060000000000002</v>
      </c>
    </row>
    <row r="6701" spans="26:27" x14ac:dyDescent="0.2">
      <c r="Z6701" s="61">
        <v>35307</v>
      </c>
      <c r="AA6701">
        <v>4.4889999999999999</v>
      </c>
    </row>
    <row r="6702" spans="26:27" x14ac:dyDescent="0.2">
      <c r="Z6702" s="61">
        <v>35310</v>
      </c>
      <c r="AA6702">
        <v>4.4649999999999999</v>
      </c>
    </row>
    <row r="6703" spans="26:27" x14ac:dyDescent="0.2">
      <c r="Z6703" s="61">
        <v>35311</v>
      </c>
      <c r="AA6703">
        <v>4.4835000000000003</v>
      </c>
    </row>
    <row r="6704" spans="26:27" x14ac:dyDescent="0.2">
      <c r="Z6704" s="61">
        <v>35312</v>
      </c>
      <c r="AA6704">
        <v>4.4859999999999998</v>
      </c>
    </row>
    <row r="6705" spans="26:27" x14ac:dyDescent="0.2">
      <c r="Z6705" s="61">
        <v>35313</v>
      </c>
      <c r="AA6705">
        <v>4.5</v>
      </c>
    </row>
    <row r="6706" spans="26:27" x14ac:dyDescent="0.2">
      <c r="Z6706" s="61">
        <v>35314</v>
      </c>
      <c r="AA6706">
        <v>4.5065</v>
      </c>
    </row>
    <row r="6707" spans="26:27" x14ac:dyDescent="0.2">
      <c r="Z6707" s="61">
        <v>35317</v>
      </c>
      <c r="AA6707">
        <v>4.4924999999999997</v>
      </c>
    </row>
    <row r="6708" spans="26:27" x14ac:dyDescent="0.2">
      <c r="Z6708" s="61">
        <v>35318</v>
      </c>
      <c r="AA6708">
        <v>4.4915000000000003</v>
      </c>
    </row>
    <row r="6709" spans="26:27" x14ac:dyDescent="0.2">
      <c r="Z6709" s="61">
        <v>35319</v>
      </c>
      <c r="AA6709">
        <v>4.4809999999999999</v>
      </c>
    </row>
    <row r="6710" spans="26:27" x14ac:dyDescent="0.2">
      <c r="Z6710" s="61">
        <v>35320</v>
      </c>
      <c r="AA6710">
        <v>4.4984999999999999</v>
      </c>
    </row>
    <row r="6711" spans="26:27" x14ac:dyDescent="0.2">
      <c r="Z6711" s="61">
        <v>35321</v>
      </c>
      <c r="AA6711">
        <v>4.4974999999999996</v>
      </c>
    </row>
    <row r="6712" spans="26:27" x14ac:dyDescent="0.2">
      <c r="Z6712" s="61">
        <v>35324</v>
      </c>
      <c r="AA6712">
        <v>4.4835000000000003</v>
      </c>
    </row>
    <row r="6713" spans="26:27" x14ac:dyDescent="0.2">
      <c r="Z6713" s="61">
        <v>35325</v>
      </c>
      <c r="AA6713">
        <v>4.4885000000000002</v>
      </c>
    </row>
    <row r="6714" spans="26:27" x14ac:dyDescent="0.2">
      <c r="Z6714" s="61">
        <v>35326</v>
      </c>
      <c r="AA6714">
        <v>4.4859999999999998</v>
      </c>
    </row>
    <row r="6715" spans="26:27" x14ac:dyDescent="0.2">
      <c r="Z6715" s="61">
        <v>35327</v>
      </c>
      <c r="AA6715">
        <v>4.4924999999999997</v>
      </c>
    </row>
    <row r="6716" spans="26:27" x14ac:dyDescent="0.2">
      <c r="Z6716" s="61">
        <v>35328</v>
      </c>
      <c r="AA6716">
        <v>4.5045000000000002</v>
      </c>
    </row>
    <row r="6717" spans="26:27" x14ac:dyDescent="0.2">
      <c r="Z6717" s="61">
        <v>35331</v>
      </c>
      <c r="AA6717">
        <v>4.5114999999999998</v>
      </c>
    </row>
    <row r="6718" spans="26:27" x14ac:dyDescent="0.2">
      <c r="Z6718" s="61">
        <v>35332</v>
      </c>
      <c r="AA6718">
        <v>4.5095000000000001</v>
      </c>
    </row>
    <row r="6719" spans="26:27" x14ac:dyDescent="0.2">
      <c r="Z6719" s="61">
        <v>35333</v>
      </c>
      <c r="AA6719">
        <v>4.5149999999999997</v>
      </c>
    </row>
    <row r="6720" spans="26:27" x14ac:dyDescent="0.2">
      <c r="Z6720" s="61">
        <v>35334</v>
      </c>
      <c r="AA6720">
        <v>4.5324999999999998</v>
      </c>
    </row>
    <row r="6721" spans="26:27" x14ac:dyDescent="0.2">
      <c r="Z6721" s="61">
        <v>35335</v>
      </c>
      <c r="AA6721">
        <v>4.5339999999999998</v>
      </c>
    </row>
    <row r="6722" spans="26:27" x14ac:dyDescent="0.2">
      <c r="Z6722" s="61">
        <v>35338</v>
      </c>
      <c r="AA6722">
        <v>4.5395000000000003</v>
      </c>
    </row>
    <row r="6723" spans="26:27" x14ac:dyDescent="0.2">
      <c r="Z6723" s="61">
        <v>35339</v>
      </c>
      <c r="AA6723">
        <v>4.5339999999999998</v>
      </c>
    </row>
    <row r="6724" spans="26:27" x14ac:dyDescent="0.2">
      <c r="Z6724" s="61">
        <v>35340</v>
      </c>
      <c r="AA6724">
        <v>4.5024999999999995</v>
      </c>
    </row>
    <row r="6725" spans="26:27" x14ac:dyDescent="0.2">
      <c r="Z6725" s="61">
        <v>35341</v>
      </c>
      <c r="AA6725">
        <v>4.5294999999999996</v>
      </c>
    </row>
    <row r="6726" spans="26:27" x14ac:dyDescent="0.2">
      <c r="Z6726" s="61">
        <v>35342</v>
      </c>
      <c r="AA6726">
        <v>4.54</v>
      </c>
    </row>
    <row r="6727" spans="26:27" x14ac:dyDescent="0.2">
      <c r="Z6727" s="61">
        <v>35345</v>
      </c>
      <c r="AA6727">
        <v>4.5374999999999996</v>
      </c>
    </row>
    <row r="6728" spans="26:27" x14ac:dyDescent="0.2">
      <c r="Z6728" s="61">
        <v>35346</v>
      </c>
      <c r="AA6728">
        <v>4.5344999999999995</v>
      </c>
    </row>
    <row r="6729" spans="26:27" x14ac:dyDescent="0.2">
      <c r="Z6729" s="61">
        <v>35347</v>
      </c>
      <c r="AA6729">
        <v>4.5350000000000001</v>
      </c>
    </row>
    <row r="6730" spans="26:27" x14ac:dyDescent="0.2">
      <c r="Z6730" s="61">
        <v>35348</v>
      </c>
      <c r="AA6730">
        <v>4.5525000000000002</v>
      </c>
    </row>
    <row r="6731" spans="26:27" x14ac:dyDescent="0.2">
      <c r="Z6731" s="61">
        <v>35349</v>
      </c>
      <c r="AA6731">
        <v>4.5404999999999998</v>
      </c>
    </row>
    <row r="6732" spans="26:27" x14ac:dyDescent="0.2">
      <c r="Z6732" s="61">
        <v>35352</v>
      </c>
      <c r="AA6732">
        <v>4.5354999999999999</v>
      </c>
    </row>
    <row r="6733" spans="26:27" x14ac:dyDescent="0.2">
      <c r="Z6733" s="61">
        <v>35353</v>
      </c>
      <c r="AA6733">
        <v>4.54</v>
      </c>
    </row>
    <row r="6734" spans="26:27" x14ac:dyDescent="0.2">
      <c r="Z6734" s="61">
        <v>35354</v>
      </c>
      <c r="AA6734">
        <v>4.5514999999999999</v>
      </c>
    </row>
    <row r="6735" spans="26:27" x14ac:dyDescent="0.2">
      <c r="Z6735" s="61">
        <v>35355</v>
      </c>
      <c r="AA6735">
        <v>4.5484999999999998</v>
      </c>
    </row>
    <row r="6736" spans="26:27" x14ac:dyDescent="0.2">
      <c r="Z6736" s="61">
        <v>35356</v>
      </c>
      <c r="AA6736">
        <v>4.5545</v>
      </c>
    </row>
    <row r="6737" spans="26:27" x14ac:dyDescent="0.2">
      <c r="Z6737" s="61">
        <v>35359</v>
      </c>
      <c r="AA6737">
        <v>4.5674999999999999</v>
      </c>
    </row>
    <row r="6738" spans="26:27" x14ac:dyDescent="0.2">
      <c r="Z6738" s="61">
        <v>35360</v>
      </c>
      <c r="AA6738">
        <v>4.5730000000000004</v>
      </c>
    </row>
    <row r="6739" spans="26:27" x14ac:dyDescent="0.2">
      <c r="Z6739" s="61">
        <v>35361</v>
      </c>
      <c r="AA6739">
        <v>4.5809999999999995</v>
      </c>
    </row>
    <row r="6740" spans="26:27" x14ac:dyDescent="0.2">
      <c r="Z6740" s="61">
        <v>35362</v>
      </c>
      <c r="AA6740">
        <v>4.5854999999999997</v>
      </c>
    </row>
    <row r="6741" spans="26:27" x14ac:dyDescent="0.2">
      <c r="Z6741" s="61">
        <v>35363</v>
      </c>
      <c r="AA6741">
        <v>4.6150000000000002</v>
      </c>
    </row>
    <row r="6742" spans="26:27" x14ac:dyDescent="0.2">
      <c r="Z6742" s="61">
        <v>35366</v>
      </c>
      <c r="AA6742">
        <v>4.665</v>
      </c>
    </row>
    <row r="6743" spans="26:27" x14ac:dyDescent="0.2">
      <c r="Z6743" s="61">
        <v>35367</v>
      </c>
      <c r="AA6743">
        <v>4.694</v>
      </c>
    </row>
    <row r="6744" spans="26:27" x14ac:dyDescent="0.2">
      <c r="Z6744" s="61">
        <v>35368</v>
      </c>
      <c r="AA6744">
        <v>4.7460000000000004</v>
      </c>
    </row>
    <row r="6745" spans="26:27" x14ac:dyDescent="0.2">
      <c r="Z6745" s="61">
        <v>35369</v>
      </c>
      <c r="AA6745">
        <v>4.6950000000000003</v>
      </c>
    </row>
    <row r="6746" spans="26:27" x14ac:dyDescent="0.2">
      <c r="Z6746" s="61">
        <v>35370</v>
      </c>
      <c r="AA6746">
        <v>4.6825000000000001</v>
      </c>
    </row>
    <row r="6747" spans="26:27" x14ac:dyDescent="0.2">
      <c r="Z6747" s="61">
        <v>35373</v>
      </c>
      <c r="AA6747">
        <v>4.6974999999999998</v>
      </c>
    </row>
    <row r="6748" spans="26:27" x14ac:dyDescent="0.2">
      <c r="Z6748" s="61">
        <v>35374</v>
      </c>
      <c r="AA6748">
        <v>4.71</v>
      </c>
    </row>
    <row r="6749" spans="26:27" x14ac:dyDescent="0.2">
      <c r="Z6749" s="61">
        <v>35375</v>
      </c>
      <c r="AA6749">
        <v>4.6850000000000005</v>
      </c>
    </row>
    <row r="6750" spans="26:27" x14ac:dyDescent="0.2">
      <c r="Z6750" s="61">
        <v>35376</v>
      </c>
      <c r="AA6750">
        <v>4.7</v>
      </c>
    </row>
    <row r="6751" spans="26:27" x14ac:dyDescent="0.2">
      <c r="Z6751" s="61">
        <v>35377</v>
      </c>
      <c r="AA6751">
        <v>4.7050000000000001</v>
      </c>
    </row>
    <row r="6752" spans="26:27" x14ac:dyDescent="0.2">
      <c r="Z6752" s="61">
        <v>35380</v>
      </c>
      <c r="AA6752">
        <v>4.6995000000000005</v>
      </c>
    </row>
    <row r="6753" spans="26:27" x14ac:dyDescent="0.2">
      <c r="Z6753" s="61">
        <v>35381</v>
      </c>
      <c r="AA6753">
        <v>4.6754999999999995</v>
      </c>
    </row>
    <row r="6754" spans="26:27" x14ac:dyDescent="0.2">
      <c r="Z6754" s="61">
        <v>35382</v>
      </c>
      <c r="AA6754">
        <v>4.6899999999999995</v>
      </c>
    </row>
    <row r="6755" spans="26:27" x14ac:dyDescent="0.2">
      <c r="Z6755" s="61">
        <v>35383</v>
      </c>
      <c r="AA6755">
        <v>4.6885000000000003</v>
      </c>
    </row>
    <row r="6756" spans="26:27" x14ac:dyDescent="0.2">
      <c r="Z6756" s="61">
        <v>35384</v>
      </c>
      <c r="AA6756">
        <v>4.67</v>
      </c>
    </row>
    <row r="6757" spans="26:27" x14ac:dyDescent="0.2">
      <c r="Z6757" s="61">
        <v>35387</v>
      </c>
      <c r="AA6757">
        <v>4.625</v>
      </c>
    </row>
    <row r="6758" spans="26:27" x14ac:dyDescent="0.2">
      <c r="Z6758" s="61">
        <v>35388</v>
      </c>
      <c r="AA6758">
        <v>4.5949999999999998</v>
      </c>
    </row>
    <row r="6759" spans="26:27" x14ac:dyDescent="0.2">
      <c r="Z6759" s="61">
        <v>35389</v>
      </c>
      <c r="AA6759">
        <v>4.625</v>
      </c>
    </row>
    <row r="6760" spans="26:27" x14ac:dyDescent="0.2">
      <c r="Z6760" s="61">
        <v>35390</v>
      </c>
      <c r="AA6760">
        <v>4.59</v>
      </c>
    </row>
    <row r="6761" spans="26:27" x14ac:dyDescent="0.2">
      <c r="Z6761" s="61">
        <v>35391</v>
      </c>
      <c r="AA6761">
        <v>4.6150000000000002</v>
      </c>
    </row>
    <row r="6762" spans="26:27" x14ac:dyDescent="0.2">
      <c r="Z6762" s="61">
        <v>35394</v>
      </c>
      <c r="AA6762">
        <v>4.585</v>
      </c>
    </row>
    <row r="6763" spans="26:27" x14ac:dyDescent="0.2">
      <c r="Z6763" s="61">
        <v>35395</v>
      </c>
      <c r="AA6763">
        <v>4.59</v>
      </c>
    </row>
    <row r="6764" spans="26:27" x14ac:dyDescent="0.2">
      <c r="Z6764" s="61">
        <v>35396</v>
      </c>
      <c r="AA6764">
        <v>4.556</v>
      </c>
    </row>
    <row r="6765" spans="26:27" x14ac:dyDescent="0.2">
      <c r="Z6765" s="61">
        <v>35397</v>
      </c>
      <c r="AA6765">
        <v>4.5724999999999998</v>
      </c>
    </row>
    <row r="6766" spans="26:27" x14ac:dyDescent="0.2">
      <c r="Z6766" s="61">
        <v>35398</v>
      </c>
      <c r="AA6766">
        <v>4.6124999999999998</v>
      </c>
    </row>
    <row r="6767" spans="26:27" x14ac:dyDescent="0.2">
      <c r="Z6767" s="61">
        <v>35401</v>
      </c>
      <c r="AA6767">
        <v>4.6425000000000001</v>
      </c>
    </row>
    <row r="6768" spans="26:27" x14ac:dyDescent="0.2">
      <c r="Z6768" s="61">
        <v>35402</v>
      </c>
      <c r="AA6768">
        <v>4.6559999999999997</v>
      </c>
    </row>
    <row r="6769" spans="26:27" x14ac:dyDescent="0.2">
      <c r="Z6769" s="61">
        <v>35403</v>
      </c>
      <c r="AA6769">
        <v>4.6715</v>
      </c>
    </row>
    <row r="6770" spans="26:27" x14ac:dyDescent="0.2">
      <c r="Z6770" s="61">
        <v>35404</v>
      </c>
      <c r="AA6770">
        <v>4.6704999999999997</v>
      </c>
    </row>
    <row r="6771" spans="26:27" x14ac:dyDescent="0.2">
      <c r="Z6771" s="61">
        <v>35405</v>
      </c>
      <c r="AA6771">
        <v>4.6624999999999996</v>
      </c>
    </row>
    <row r="6772" spans="26:27" x14ac:dyDescent="0.2">
      <c r="Z6772" s="61">
        <v>35408</v>
      </c>
      <c r="AA6772">
        <v>4.6850000000000005</v>
      </c>
    </row>
    <row r="6773" spans="26:27" x14ac:dyDescent="0.2">
      <c r="Z6773" s="61">
        <v>35409</v>
      </c>
      <c r="AA6773">
        <v>4.6795</v>
      </c>
    </row>
    <row r="6774" spans="26:27" x14ac:dyDescent="0.2">
      <c r="Z6774" s="61">
        <v>35410</v>
      </c>
      <c r="AA6774">
        <v>4.67</v>
      </c>
    </row>
    <row r="6775" spans="26:27" x14ac:dyDescent="0.2">
      <c r="Z6775" s="61">
        <v>35411</v>
      </c>
      <c r="AA6775">
        <v>4.7510000000000003</v>
      </c>
    </row>
    <row r="6776" spans="26:27" x14ac:dyDescent="0.2">
      <c r="Z6776" s="61">
        <v>35412</v>
      </c>
      <c r="AA6776">
        <v>4.7300000000000004</v>
      </c>
    </row>
    <row r="6777" spans="26:27" x14ac:dyDescent="0.2">
      <c r="Z6777" s="61">
        <v>35415</v>
      </c>
      <c r="AA6777">
        <v>4.7243000000000004</v>
      </c>
    </row>
    <row r="6778" spans="26:27" x14ac:dyDescent="0.2">
      <c r="Z6778" s="61">
        <v>35416</v>
      </c>
      <c r="AA6778">
        <v>4.7210000000000001</v>
      </c>
    </row>
    <row r="6779" spans="26:27" x14ac:dyDescent="0.2">
      <c r="Z6779" s="61">
        <v>35417</v>
      </c>
      <c r="AA6779">
        <v>4.6795</v>
      </c>
    </row>
    <row r="6780" spans="26:27" x14ac:dyDescent="0.2">
      <c r="Z6780" s="61">
        <v>35418</v>
      </c>
      <c r="AA6780">
        <v>4.67</v>
      </c>
    </row>
    <row r="6781" spans="26:27" x14ac:dyDescent="0.2">
      <c r="Z6781" s="61">
        <v>35419</v>
      </c>
      <c r="AA6781">
        <v>4.6835000000000004</v>
      </c>
    </row>
    <row r="6782" spans="26:27" x14ac:dyDescent="0.2">
      <c r="Z6782" s="61">
        <v>35422</v>
      </c>
      <c r="AA6782">
        <v>4.6875</v>
      </c>
    </row>
    <row r="6783" spans="26:27" x14ac:dyDescent="0.2">
      <c r="Z6783" s="61">
        <v>35423</v>
      </c>
      <c r="AA6783">
        <v>4.6870000000000003</v>
      </c>
    </row>
    <row r="6784" spans="26:27" x14ac:dyDescent="0.2">
      <c r="Z6784" s="61">
        <v>35424</v>
      </c>
      <c r="AA6784">
        <v>4.6870000000000003</v>
      </c>
    </row>
    <row r="6785" spans="26:27" x14ac:dyDescent="0.2">
      <c r="Z6785" s="61">
        <v>35425</v>
      </c>
      <c r="AA6785">
        <v>4.6902999999999997</v>
      </c>
    </row>
    <row r="6786" spans="26:27" x14ac:dyDescent="0.2">
      <c r="Z6786" s="61">
        <v>35426</v>
      </c>
      <c r="AA6786">
        <v>4.6775000000000002</v>
      </c>
    </row>
    <row r="6787" spans="26:27" x14ac:dyDescent="0.2">
      <c r="Z6787" s="61">
        <v>35429</v>
      </c>
      <c r="AA6787">
        <v>4.6790000000000003</v>
      </c>
    </row>
    <row r="6788" spans="26:27" x14ac:dyDescent="0.2">
      <c r="Z6788" s="61">
        <v>35430</v>
      </c>
      <c r="AA6788">
        <v>4.6783000000000001</v>
      </c>
    </row>
    <row r="6789" spans="26:27" x14ac:dyDescent="0.2">
      <c r="Z6789" s="61">
        <v>35431</v>
      </c>
      <c r="AA6789">
        <v>4.6795</v>
      </c>
    </row>
    <row r="6790" spans="26:27" x14ac:dyDescent="0.2">
      <c r="Z6790" s="61">
        <v>35432</v>
      </c>
      <c r="AA6790">
        <v>4.6947999999999999</v>
      </c>
    </row>
    <row r="6791" spans="26:27" x14ac:dyDescent="0.2">
      <c r="Z6791" s="61">
        <v>35433</v>
      </c>
      <c r="AA6791">
        <v>4.7008000000000001</v>
      </c>
    </row>
    <row r="6792" spans="26:27" x14ac:dyDescent="0.2">
      <c r="Z6792" s="61">
        <v>35436</v>
      </c>
      <c r="AA6792">
        <v>4.7024999999999997</v>
      </c>
    </row>
    <row r="6793" spans="26:27" x14ac:dyDescent="0.2">
      <c r="Z6793" s="61">
        <v>35437</v>
      </c>
      <c r="AA6793">
        <v>4.7004999999999999</v>
      </c>
    </row>
    <row r="6794" spans="26:27" x14ac:dyDescent="0.2">
      <c r="Z6794" s="61">
        <v>35438</v>
      </c>
      <c r="AA6794">
        <v>4.6870000000000003</v>
      </c>
    </row>
    <row r="6795" spans="26:27" x14ac:dyDescent="0.2">
      <c r="Z6795" s="61">
        <v>35439</v>
      </c>
      <c r="AA6795">
        <v>4.6603000000000003</v>
      </c>
    </row>
    <row r="6796" spans="26:27" x14ac:dyDescent="0.2">
      <c r="Z6796" s="61">
        <v>35440</v>
      </c>
      <c r="AA6796">
        <v>4.6822999999999997</v>
      </c>
    </row>
    <row r="6797" spans="26:27" x14ac:dyDescent="0.2">
      <c r="Z6797" s="61">
        <v>35443</v>
      </c>
      <c r="AA6797">
        <v>4.67</v>
      </c>
    </row>
    <row r="6798" spans="26:27" x14ac:dyDescent="0.2">
      <c r="Z6798" s="61">
        <v>35444</v>
      </c>
      <c r="AA6798">
        <v>4.66</v>
      </c>
    </row>
    <row r="6799" spans="26:27" x14ac:dyDescent="0.2">
      <c r="Z6799" s="61">
        <v>35445</v>
      </c>
      <c r="AA6799">
        <v>4.6482999999999999</v>
      </c>
    </row>
    <row r="6800" spans="26:27" x14ac:dyDescent="0.2">
      <c r="Z6800" s="61">
        <v>35446</v>
      </c>
      <c r="AA6800">
        <v>4.6532999999999998</v>
      </c>
    </row>
    <row r="6801" spans="26:27" x14ac:dyDescent="0.2">
      <c r="Z6801" s="61">
        <v>35447</v>
      </c>
      <c r="AA6801">
        <v>4.6472999999999995</v>
      </c>
    </row>
    <row r="6802" spans="26:27" x14ac:dyDescent="0.2">
      <c r="Z6802" s="61">
        <v>35450</v>
      </c>
      <c r="AA6802">
        <v>4.6437999999999997</v>
      </c>
    </row>
    <row r="6803" spans="26:27" x14ac:dyDescent="0.2">
      <c r="Z6803" s="61">
        <v>35451</v>
      </c>
      <c r="AA6803">
        <v>4.6502999999999997</v>
      </c>
    </row>
    <row r="6804" spans="26:27" x14ac:dyDescent="0.2">
      <c r="Z6804" s="61">
        <v>35452</v>
      </c>
      <c r="AA6804">
        <v>4.6185</v>
      </c>
    </row>
    <row r="6805" spans="26:27" x14ac:dyDescent="0.2">
      <c r="Z6805" s="61">
        <v>35453</v>
      </c>
      <c r="AA6805">
        <v>4.6197999999999997</v>
      </c>
    </row>
    <row r="6806" spans="26:27" x14ac:dyDescent="0.2">
      <c r="Z6806" s="61">
        <v>35454</v>
      </c>
      <c r="AA6806">
        <v>4.6100000000000003</v>
      </c>
    </row>
    <row r="6807" spans="26:27" x14ac:dyDescent="0.2">
      <c r="Z6807" s="61">
        <v>35457</v>
      </c>
      <c r="AA6807">
        <v>4.5785</v>
      </c>
    </row>
    <row r="6808" spans="26:27" x14ac:dyDescent="0.2">
      <c r="Z6808" s="61">
        <v>35458</v>
      </c>
      <c r="AA6808">
        <v>4.5674999999999999</v>
      </c>
    </row>
    <row r="6809" spans="26:27" x14ac:dyDescent="0.2">
      <c r="Z6809" s="61">
        <v>35459</v>
      </c>
      <c r="AA6809">
        <v>4.5600000000000005</v>
      </c>
    </row>
    <row r="6810" spans="26:27" x14ac:dyDescent="0.2">
      <c r="Z6810" s="61">
        <v>35460</v>
      </c>
      <c r="AA6810">
        <v>4.5715000000000003</v>
      </c>
    </row>
    <row r="6811" spans="26:27" x14ac:dyDescent="0.2">
      <c r="Z6811" s="61">
        <v>35461</v>
      </c>
      <c r="AA6811">
        <v>4.5600000000000005</v>
      </c>
    </row>
    <row r="6812" spans="26:27" x14ac:dyDescent="0.2">
      <c r="Z6812" s="61">
        <v>35464</v>
      </c>
      <c r="AA6812">
        <v>4.5265000000000004</v>
      </c>
    </row>
    <row r="6813" spans="26:27" x14ac:dyDescent="0.2">
      <c r="Z6813" s="61">
        <v>35465</v>
      </c>
      <c r="AA6813">
        <v>4.53</v>
      </c>
    </row>
    <row r="6814" spans="26:27" x14ac:dyDescent="0.2">
      <c r="Z6814" s="61">
        <v>35466</v>
      </c>
      <c r="AA6814">
        <v>4.4874999999999998</v>
      </c>
    </row>
    <row r="6815" spans="26:27" x14ac:dyDescent="0.2">
      <c r="Z6815" s="61">
        <v>35467</v>
      </c>
      <c r="AA6815">
        <v>4.4653</v>
      </c>
    </row>
    <row r="6816" spans="26:27" x14ac:dyDescent="0.2">
      <c r="Z6816" s="61">
        <v>35468</v>
      </c>
      <c r="AA6816">
        <v>4.4390000000000001</v>
      </c>
    </row>
    <row r="6817" spans="26:27" x14ac:dyDescent="0.2">
      <c r="Z6817" s="61">
        <v>35471</v>
      </c>
      <c r="AA6817">
        <v>4.3935000000000004</v>
      </c>
    </row>
    <row r="6818" spans="26:27" x14ac:dyDescent="0.2">
      <c r="Z6818" s="61">
        <v>35472</v>
      </c>
      <c r="AA6818">
        <v>4.42</v>
      </c>
    </row>
    <row r="6819" spans="26:27" x14ac:dyDescent="0.2">
      <c r="Z6819" s="61">
        <v>35473</v>
      </c>
      <c r="AA6819">
        <v>4.4065000000000003</v>
      </c>
    </row>
    <row r="6820" spans="26:27" x14ac:dyDescent="0.2">
      <c r="Z6820" s="61">
        <v>35474</v>
      </c>
      <c r="AA6820">
        <v>4.4124999999999996</v>
      </c>
    </row>
    <row r="6821" spans="26:27" x14ac:dyDescent="0.2">
      <c r="Z6821" s="61">
        <v>35475</v>
      </c>
      <c r="AA6821">
        <v>4.415</v>
      </c>
    </row>
    <row r="6822" spans="26:27" x14ac:dyDescent="0.2">
      <c r="Z6822" s="61">
        <v>35478</v>
      </c>
      <c r="AA6822">
        <v>4.4145000000000003</v>
      </c>
    </row>
    <row r="6823" spans="26:27" x14ac:dyDescent="0.2">
      <c r="Z6823" s="61">
        <v>35479</v>
      </c>
      <c r="AA6823">
        <v>4.4668000000000001</v>
      </c>
    </row>
    <row r="6824" spans="26:27" x14ac:dyDescent="0.2">
      <c r="Z6824" s="61">
        <v>35480</v>
      </c>
      <c r="AA6824">
        <v>4.4770000000000003</v>
      </c>
    </row>
    <row r="6825" spans="26:27" x14ac:dyDescent="0.2">
      <c r="Z6825" s="61">
        <v>35481</v>
      </c>
      <c r="AA6825">
        <v>4.4935</v>
      </c>
    </row>
    <row r="6826" spans="26:27" x14ac:dyDescent="0.2">
      <c r="Z6826" s="61">
        <v>35482</v>
      </c>
      <c r="AA6826">
        <v>4.4805000000000001</v>
      </c>
    </row>
    <row r="6827" spans="26:27" x14ac:dyDescent="0.2">
      <c r="Z6827" s="61">
        <v>35485</v>
      </c>
      <c r="AA6827">
        <v>4.42</v>
      </c>
    </row>
    <row r="6828" spans="26:27" x14ac:dyDescent="0.2">
      <c r="Z6828" s="61">
        <v>35486</v>
      </c>
      <c r="AA6828">
        <v>4.423</v>
      </c>
    </row>
    <row r="6829" spans="26:27" x14ac:dyDescent="0.2">
      <c r="Z6829" s="61">
        <v>35487</v>
      </c>
      <c r="AA6829">
        <v>4.4355000000000002</v>
      </c>
    </row>
    <row r="6830" spans="26:27" x14ac:dyDescent="0.2">
      <c r="Z6830" s="61">
        <v>35488</v>
      </c>
      <c r="AA6830">
        <v>4.4764999999999997</v>
      </c>
    </row>
    <row r="6831" spans="26:27" x14ac:dyDescent="0.2">
      <c r="Z6831" s="61">
        <v>35489</v>
      </c>
      <c r="AA6831">
        <v>4.4800000000000004</v>
      </c>
    </row>
    <row r="6832" spans="26:27" x14ac:dyDescent="0.2">
      <c r="Z6832" s="61">
        <v>35492</v>
      </c>
      <c r="AA6832">
        <v>4.4645000000000001</v>
      </c>
    </row>
    <row r="6833" spans="26:27" x14ac:dyDescent="0.2">
      <c r="Z6833" s="61">
        <v>35493</v>
      </c>
      <c r="AA6833">
        <v>4.4504999999999999</v>
      </c>
    </row>
    <row r="6834" spans="26:27" x14ac:dyDescent="0.2">
      <c r="Z6834" s="61">
        <v>35494</v>
      </c>
      <c r="AA6834">
        <v>4.4485000000000001</v>
      </c>
    </row>
    <row r="6835" spans="26:27" x14ac:dyDescent="0.2">
      <c r="Z6835" s="61">
        <v>35495</v>
      </c>
      <c r="AA6835">
        <v>4.4545000000000003</v>
      </c>
    </row>
    <row r="6836" spans="26:27" x14ac:dyDescent="0.2">
      <c r="Z6836" s="61">
        <v>35496</v>
      </c>
      <c r="AA6836">
        <v>4.4584999999999999</v>
      </c>
    </row>
    <row r="6837" spans="26:27" x14ac:dyDescent="0.2">
      <c r="Z6837" s="61">
        <v>35499</v>
      </c>
      <c r="AA6837">
        <v>4.4329999999999998</v>
      </c>
    </row>
    <row r="6838" spans="26:27" x14ac:dyDescent="0.2">
      <c r="Z6838" s="61">
        <v>35500</v>
      </c>
      <c r="AA6838">
        <v>4.4314999999999998</v>
      </c>
    </row>
    <row r="6839" spans="26:27" x14ac:dyDescent="0.2">
      <c r="Z6839" s="61">
        <v>35501</v>
      </c>
      <c r="AA6839">
        <v>4.4024999999999999</v>
      </c>
    </row>
    <row r="6840" spans="26:27" x14ac:dyDescent="0.2">
      <c r="Z6840" s="61">
        <v>35502</v>
      </c>
      <c r="AA6840">
        <v>4.3985000000000003</v>
      </c>
    </row>
    <row r="6841" spans="26:27" x14ac:dyDescent="0.2">
      <c r="Z6841" s="61">
        <v>35503</v>
      </c>
      <c r="AA6841">
        <v>4.4364999999999997</v>
      </c>
    </row>
    <row r="6842" spans="26:27" x14ac:dyDescent="0.2">
      <c r="Z6842" s="61">
        <v>35506</v>
      </c>
      <c r="AA6842">
        <v>4.4175000000000004</v>
      </c>
    </row>
    <row r="6843" spans="26:27" x14ac:dyDescent="0.2">
      <c r="Z6843" s="61">
        <v>35507</v>
      </c>
      <c r="AA6843">
        <v>4.4154999999999998</v>
      </c>
    </row>
    <row r="6844" spans="26:27" x14ac:dyDescent="0.2">
      <c r="Z6844" s="61">
        <v>35508</v>
      </c>
      <c r="AA6844">
        <v>4.4165000000000001</v>
      </c>
    </row>
    <row r="6845" spans="26:27" x14ac:dyDescent="0.2">
      <c r="Z6845" s="61">
        <v>35509</v>
      </c>
      <c r="AA6845">
        <v>4.4325000000000001</v>
      </c>
    </row>
    <row r="6846" spans="26:27" x14ac:dyDescent="0.2">
      <c r="Z6846" s="61">
        <v>35510</v>
      </c>
      <c r="AA6846">
        <v>4.4264999999999999</v>
      </c>
    </row>
    <row r="6847" spans="26:27" x14ac:dyDescent="0.2">
      <c r="Z6847" s="61">
        <v>35513</v>
      </c>
      <c r="AA6847">
        <v>4.4275000000000002</v>
      </c>
    </row>
    <row r="6848" spans="26:27" x14ac:dyDescent="0.2">
      <c r="Z6848" s="61">
        <v>35514</v>
      </c>
      <c r="AA6848">
        <v>4.4160000000000004</v>
      </c>
    </row>
    <row r="6849" spans="26:27" x14ac:dyDescent="0.2">
      <c r="Z6849" s="61">
        <v>35515</v>
      </c>
      <c r="AA6849">
        <v>4.4215</v>
      </c>
    </row>
    <row r="6850" spans="26:27" x14ac:dyDescent="0.2">
      <c r="Z6850" s="61">
        <v>35516</v>
      </c>
      <c r="AA6850">
        <v>4.42</v>
      </c>
    </row>
    <row r="6851" spans="26:27" x14ac:dyDescent="0.2">
      <c r="Z6851" s="61">
        <v>35517</v>
      </c>
      <c r="AA6851">
        <v>4.4147999999999996</v>
      </c>
    </row>
    <row r="6852" spans="26:27" x14ac:dyDescent="0.2">
      <c r="Z6852" s="61">
        <v>35520</v>
      </c>
      <c r="AA6852">
        <v>4.42</v>
      </c>
    </row>
    <row r="6853" spans="26:27" x14ac:dyDescent="0.2">
      <c r="Z6853" s="61">
        <v>35521</v>
      </c>
      <c r="AA6853">
        <v>4.4124999999999996</v>
      </c>
    </row>
    <row r="6854" spans="26:27" x14ac:dyDescent="0.2">
      <c r="Z6854" s="61">
        <v>35522</v>
      </c>
      <c r="AA6854">
        <v>4.4154999999999998</v>
      </c>
    </row>
    <row r="6855" spans="26:27" x14ac:dyDescent="0.2">
      <c r="Z6855" s="61">
        <v>35523</v>
      </c>
      <c r="AA6855">
        <v>4.4184999999999999</v>
      </c>
    </row>
    <row r="6856" spans="26:27" x14ac:dyDescent="0.2">
      <c r="Z6856" s="61">
        <v>35524</v>
      </c>
      <c r="AA6856">
        <v>4.4115000000000002</v>
      </c>
    </row>
    <row r="6857" spans="26:27" x14ac:dyDescent="0.2">
      <c r="Z6857" s="61">
        <v>35527</v>
      </c>
      <c r="AA6857">
        <v>4.4245000000000001</v>
      </c>
    </row>
    <row r="6858" spans="26:27" x14ac:dyDescent="0.2">
      <c r="Z6858" s="61">
        <v>35528</v>
      </c>
      <c r="AA6858">
        <v>4.4254999999999995</v>
      </c>
    </row>
    <row r="6859" spans="26:27" x14ac:dyDescent="0.2">
      <c r="Z6859" s="61">
        <v>35529</v>
      </c>
      <c r="AA6859">
        <v>4.4370000000000003</v>
      </c>
    </row>
    <row r="6860" spans="26:27" x14ac:dyDescent="0.2">
      <c r="Z6860" s="61">
        <v>35530</v>
      </c>
      <c r="AA6860">
        <v>4.4550000000000001</v>
      </c>
    </row>
    <row r="6861" spans="26:27" x14ac:dyDescent="0.2">
      <c r="Z6861" s="61">
        <v>35531</v>
      </c>
      <c r="AA6861">
        <v>4.4485000000000001</v>
      </c>
    </row>
    <row r="6862" spans="26:27" x14ac:dyDescent="0.2">
      <c r="Z6862" s="61">
        <v>35534</v>
      </c>
      <c r="AA6862">
        <v>4.4560000000000004</v>
      </c>
    </row>
    <row r="6863" spans="26:27" x14ac:dyDescent="0.2">
      <c r="Z6863" s="61">
        <v>35535</v>
      </c>
      <c r="AA6863">
        <v>4.4595000000000002</v>
      </c>
    </row>
    <row r="6864" spans="26:27" x14ac:dyDescent="0.2">
      <c r="Z6864" s="61">
        <v>35536</v>
      </c>
      <c r="AA6864">
        <v>4.4595000000000002</v>
      </c>
    </row>
    <row r="6865" spans="26:27" x14ac:dyDescent="0.2">
      <c r="Z6865" s="61">
        <v>35537</v>
      </c>
      <c r="AA6865">
        <v>4.4545000000000003</v>
      </c>
    </row>
    <row r="6866" spans="26:27" x14ac:dyDescent="0.2">
      <c r="Z6866" s="61">
        <v>35538</v>
      </c>
      <c r="AA6866">
        <v>4.4480000000000004</v>
      </c>
    </row>
    <row r="6867" spans="26:27" x14ac:dyDescent="0.2">
      <c r="Z6867" s="61">
        <v>35541</v>
      </c>
      <c r="AA6867">
        <v>4.4465000000000003</v>
      </c>
    </row>
    <row r="6868" spans="26:27" x14ac:dyDescent="0.2">
      <c r="Z6868" s="61">
        <v>35542</v>
      </c>
      <c r="AA6868">
        <v>4.4435000000000002</v>
      </c>
    </row>
    <row r="6869" spans="26:27" x14ac:dyDescent="0.2">
      <c r="Z6869" s="61">
        <v>35543</v>
      </c>
      <c r="AA6869">
        <v>4.4455</v>
      </c>
    </row>
    <row r="6870" spans="26:27" x14ac:dyDescent="0.2">
      <c r="Z6870" s="61">
        <v>35544</v>
      </c>
      <c r="AA6870">
        <v>4.4420000000000002</v>
      </c>
    </row>
    <row r="6871" spans="26:27" x14ac:dyDescent="0.2">
      <c r="Z6871" s="61">
        <v>35545</v>
      </c>
      <c r="AA6871">
        <v>4.4424999999999999</v>
      </c>
    </row>
    <row r="6872" spans="26:27" x14ac:dyDescent="0.2">
      <c r="Z6872" s="61">
        <v>35548</v>
      </c>
      <c r="AA6872">
        <v>4.4405000000000001</v>
      </c>
    </row>
    <row r="6873" spans="26:27" x14ac:dyDescent="0.2">
      <c r="Z6873" s="61">
        <v>35549</v>
      </c>
      <c r="AA6873">
        <v>4.4414999999999996</v>
      </c>
    </row>
    <row r="6874" spans="26:27" x14ac:dyDescent="0.2">
      <c r="Z6874" s="61">
        <v>35550</v>
      </c>
      <c r="AA6874">
        <v>4.4474999999999998</v>
      </c>
    </row>
    <row r="6875" spans="26:27" x14ac:dyDescent="0.2">
      <c r="Z6875" s="61">
        <v>35551</v>
      </c>
      <c r="AA6875">
        <v>4.4474999999999998</v>
      </c>
    </row>
    <row r="6876" spans="26:27" x14ac:dyDescent="0.2">
      <c r="Z6876" s="61">
        <v>35552</v>
      </c>
      <c r="AA6876">
        <v>4.4515000000000002</v>
      </c>
    </row>
    <row r="6877" spans="26:27" x14ac:dyDescent="0.2">
      <c r="Z6877" s="61">
        <v>35555</v>
      </c>
      <c r="AA6877">
        <v>4.4574999999999996</v>
      </c>
    </row>
    <row r="6878" spans="26:27" x14ac:dyDescent="0.2">
      <c r="Z6878" s="61">
        <v>35556</v>
      </c>
      <c r="AA6878">
        <v>4.4550000000000001</v>
      </c>
    </row>
    <row r="6879" spans="26:27" x14ac:dyDescent="0.2">
      <c r="Z6879" s="61">
        <v>35557</v>
      </c>
      <c r="AA6879">
        <v>4.4560000000000004</v>
      </c>
    </row>
    <row r="6880" spans="26:27" x14ac:dyDescent="0.2">
      <c r="Z6880" s="61">
        <v>35558</v>
      </c>
      <c r="AA6880">
        <v>4.4695</v>
      </c>
    </row>
    <row r="6881" spans="26:27" x14ac:dyDescent="0.2">
      <c r="Z6881" s="61">
        <v>35559</v>
      </c>
      <c r="AA6881">
        <v>4.4584999999999999</v>
      </c>
    </row>
    <row r="6882" spans="26:27" x14ac:dyDescent="0.2">
      <c r="Z6882" s="61">
        <v>35562</v>
      </c>
      <c r="AA6882">
        <v>4.4615</v>
      </c>
    </row>
    <row r="6883" spans="26:27" x14ac:dyDescent="0.2">
      <c r="Z6883" s="61">
        <v>35563</v>
      </c>
      <c r="AA6883">
        <v>4.4690000000000003</v>
      </c>
    </row>
    <row r="6884" spans="26:27" x14ac:dyDescent="0.2">
      <c r="Z6884" s="61">
        <v>35564</v>
      </c>
      <c r="AA6884">
        <v>4.4855</v>
      </c>
    </row>
    <row r="6885" spans="26:27" x14ac:dyDescent="0.2">
      <c r="Z6885" s="61">
        <v>35565</v>
      </c>
      <c r="AA6885">
        <v>4.4814999999999996</v>
      </c>
    </row>
    <row r="6886" spans="26:27" x14ac:dyDescent="0.2">
      <c r="Z6886" s="61">
        <v>35566</v>
      </c>
      <c r="AA6886">
        <v>4.4749999999999996</v>
      </c>
    </row>
    <row r="6887" spans="26:27" x14ac:dyDescent="0.2">
      <c r="Z6887" s="61">
        <v>35569</v>
      </c>
      <c r="AA6887">
        <v>4.4645000000000001</v>
      </c>
    </row>
    <row r="6888" spans="26:27" x14ac:dyDescent="0.2">
      <c r="Z6888" s="61">
        <v>35570</v>
      </c>
      <c r="AA6888">
        <v>4.4645000000000001</v>
      </c>
    </row>
    <row r="6889" spans="26:27" x14ac:dyDescent="0.2">
      <c r="Z6889" s="61">
        <v>35571</v>
      </c>
      <c r="AA6889">
        <v>4.4569999999999999</v>
      </c>
    </row>
    <row r="6890" spans="26:27" x14ac:dyDescent="0.2">
      <c r="Z6890" s="61">
        <v>35572</v>
      </c>
      <c r="AA6890">
        <v>4.4705000000000004</v>
      </c>
    </row>
    <row r="6891" spans="26:27" x14ac:dyDescent="0.2">
      <c r="Z6891" s="61">
        <v>35573</v>
      </c>
      <c r="AA6891">
        <v>4.47</v>
      </c>
    </row>
    <row r="6892" spans="26:27" x14ac:dyDescent="0.2">
      <c r="Z6892" s="61">
        <v>35576</v>
      </c>
      <c r="AA6892">
        <v>4.4725000000000001</v>
      </c>
    </row>
    <row r="6893" spans="26:27" x14ac:dyDescent="0.2">
      <c r="Z6893" s="61">
        <v>35577</v>
      </c>
      <c r="AA6893">
        <v>4.4729999999999999</v>
      </c>
    </row>
    <row r="6894" spans="26:27" x14ac:dyDescent="0.2">
      <c r="Z6894" s="61">
        <v>35578</v>
      </c>
      <c r="AA6894">
        <v>4.4719999999999995</v>
      </c>
    </row>
    <row r="6895" spans="26:27" x14ac:dyDescent="0.2">
      <c r="Z6895" s="61">
        <v>35579</v>
      </c>
      <c r="AA6895">
        <v>4.4664999999999999</v>
      </c>
    </row>
    <row r="6896" spans="26:27" x14ac:dyDescent="0.2">
      <c r="Z6896" s="61">
        <v>35580</v>
      </c>
      <c r="AA6896">
        <v>4.4675000000000002</v>
      </c>
    </row>
    <row r="6897" spans="26:27" x14ac:dyDescent="0.2">
      <c r="Z6897" s="61">
        <v>35583</v>
      </c>
      <c r="AA6897">
        <v>4.4702999999999999</v>
      </c>
    </row>
    <row r="6898" spans="26:27" x14ac:dyDescent="0.2">
      <c r="Z6898" s="61">
        <v>35584</v>
      </c>
      <c r="AA6898">
        <v>4.468</v>
      </c>
    </row>
    <row r="6899" spans="26:27" x14ac:dyDescent="0.2">
      <c r="Z6899" s="61">
        <v>35585</v>
      </c>
      <c r="AA6899">
        <v>4.4775</v>
      </c>
    </row>
    <row r="6900" spans="26:27" x14ac:dyDescent="0.2">
      <c r="Z6900" s="61">
        <v>35586</v>
      </c>
      <c r="AA6900">
        <v>4.4820000000000002</v>
      </c>
    </row>
    <row r="6901" spans="26:27" x14ac:dyDescent="0.2">
      <c r="Z6901" s="61">
        <v>35587</v>
      </c>
      <c r="AA6901">
        <v>4.4835000000000003</v>
      </c>
    </row>
    <row r="6902" spans="26:27" x14ac:dyDescent="0.2">
      <c r="Z6902" s="61">
        <v>35590</v>
      </c>
      <c r="AA6902">
        <v>4.5054999999999996</v>
      </c>
    </row>
    <row r="6903" spans="26:27" x14ac:dyDescent="0.2">
      <c r="Z6903" s="61">
        <v>35591</v>
      </c>
      <c r="AA6903">
        <v>4.4984999999999999</v>
      </c>
    </row>
    <row r="6904" spans="26:27" x14ac:dyDescent="0.2">
      <c r="Z6904" s="61">
        <v>35592</v>
      </c>
      <c r="AA6904">
        <v>4.4939999999999998</v>
      </c>
    </row>
    <row r="6905" spans="26:27" x14ac:dyDescent="0.2">
      <c r="Z6905" s="61">
        <v>35593</v>
      </c>
      <c r="AA6905">
        <v>4.4974999999999996</v>
      </c>
    </row>
    <row r="6906" spans="26:27" x14ac:dyDescent="0.2">
      <c r="Z6906" s="61">
        <v>35594</v>
      </c>
      <c r="AA6906">
        <v>4.5019</v>
      </c>
    </row>
    <row r="6907" spans="26:27" x14ac:dyDescent="0.2">
      <c r="Z6907" s="61">
        <v>35597</v>
      </c>
      <c r="AA6907">
        <v>4.5</v>
      </c>
    </row>
    <row r="6908" spans="26:27" x14ac:dyDescent="0.2">
      <c r="Z6908" s="61">
        <v>35598</v>
      </c>
      <c r="AA6908">
        <v>4.5120000000000005</v>
      </c>
    </row>
    <row r="6909" spans="26:27" x14ac:dyDescent="0.2">
      <c r="Z6909" s="61">
        <v>35599</v>
      </c>
      <c r="AA6909">
        <v>4.5125000000000002</v>
      </c>
    </row>
    <row r="6910" spans="26:27" x14ac:dyDescent="0.2">
      <c r="Z6910" s="61">
        <v>35600</v>
      </c>
      <c r="AA6910">
        <v>4.5090000000000003</v>
      </c>
    </row>
    <row r="6911" spans="26:27" x14ac:dyDescent="0.2">
      <c r="Z6911" s="61">
        <v>35601</v>
      </c>
      <c r="AA6911">
        <v>4.51</v>
      </c>
    </row>
    <row r="6912" spans="26:27" x14ac:dyDescent="0.2">
      <c r="Z6912" s="61">
        <v>35604</v>
      </c>
      <c r="AA6912">
        <v>4.4974999999999996</v>
      </c>
    </row>
    <row r="6913" spans="26:27" x14ac:dyDescent="0.2">
      <c r="Z6913" s="61">
        <v>35605</v>
      </c>
      <c r="AA6913">
        <v>4.5034999999999998</v>
      </c>
    </row>
    <row r="6914" spans="26:27" x14ac:dyDescent="0.2">
      <c r="Z6914" s="61">
        <v>35606</v>
      </c>
      <c r="AA6914">
        <v>4.5039999999999996</v>
      </c>
    </row>
    <row r="6915" spans="26:27" x14ac:dyDescent="0.2">
      <c r="Z6915" s="61">
        <v>35607</v>
      </c>
      <c r="AA6915">
        <v>4.5095000000000001</v>
      </c>
    </row>
    <row r="6916" spans="26:27" x14ac:dyDescent="0.2">
      <c r="Z6916" s="61">
        <v>35608</v>
      </c>
      <c r="AA6916">
        <v>4.5179999999999998</v>
      </c>
    </row>
    <row r="6917" spans="26:27" x14ac:dyDescent="0.2">
      <c r="Z6917" s="61">
        <v>35611</v>
      </c>
      <c r="AA6917">
        <v>4.5354999999999999</v>
      </c>
    </row>
    <row r="6918" spans="26:27" x14ac:dyDescent="0.2">
      <c r="Z6918" s="61">
        <v>35612</v>
      </c>
      <c r="AA6918">
        <v>4.5285000000000002</v>
      </c>
    </row>
    <row r="6919" spans="26:27" x14ac:dyDescent="0.2">
      <c r="Z6919" s="61">
        <v>35613</v>
      </c>
      <c r="AA6919">
        <v>4.5294999999999996</v>
      </c>
    </row>
    <row r="6920" spans="26:27" x14ac:dyDescent="0.2">
      <c r="Z6920" s="61">
        <v>35614</v>
      </c>
      <c r="AA6920">
        <v>4.5214999999999996</v>
      </c>
    </row>
    <row r="6921" spans="26:27" x14ac:dyDescent="0.2">
      <c r="Z6921" s="61">
        <v>35615</v>
      </c>
      <c r="AA6921">
        <v>4.5274999999999999</v>
      </c>
    </row>
    <row r="6922" spans="26:27" x14ac:dyDescent="0.2">
      <c r="Z6922" s="61">
        <v>35618</v>
      </c>
      <c r="AA6922">
        <v>4.5385</v>
      </c>
    </row>
    <row r="6923" spans="26:27" x14ac:dyDescent="0.2">
      <c r="Z6923" s="61">
        <v>35619</v>
      </c>
      <c r="AA6923">
        <v>4.5555000000000003</v>
      </c>
    </row>
    <row r="6924" spans="26:27" x14ac:dyDescent="0.2">
      <c r="Z6924" s="61">
        <v>35620</v>
      </c>
      <c r="AA6924">
        <v>4.5575000000000001</v>
      </c>
    </row>
    <row r="6925" spans="26:27" x14ac:dyDescent="0.2">
      <c r="Z6925" s="61">
        <v>35621</v>
      </c>
      <c r="AA6925">
        <v>4.5514999999999999</v>
      </c>
    </row>
    <row r="6926" spans="26:27" x14ac:dyDescent="0.2">
      <c r="Z6926" s="61">
        <v>35622</v>
      </c>
      <c r="AA6926">
        <v>4.5445000000000002</v>
      </c>
    </row>
    <row r="6927" spans="26:27" x14ac:dyDescent="0.2">
      <c r="Z6927" s="61">
        <v>35625</v>
      </c>
      <c r="AA6927">
        <v>4.5534999999999997</v>
      </c>
    </row>
    <row r="6928" spans="26:27" x14ac:dyDescent="0.2">
      <c r="Z6928" s="61">
        <v>35626</v>
      </c>
      <c r="AA6928">
        <v>4.5555000000000003</v>
      </c>
    </row>
    <row r="6929" spans="26:27" x14ac:dyDescent="0.2">
      <c r="Z6929" s="61">
        <v>35627</v>
      </c>
      <c r="AA6929">
        <v>4.5549999999999997</v>
      </c>
    </row>
    <row r="6930" spans="26:27" x14ac:dyDescent="0.2">
      <c r="Z6930" s="61">
        <v>35628</v>
      </c>
      <c r="AA6930">
        <v>4.5545</v>
      </c>
    </row>
    <row r="6931" spans="26:27" x14ac:dyDescent="0.2">
      <c r="Z6931" s="61">
        <v>35629</v>
      </c>
      <c r="AA6931">
        <v>4.5659999999999998</v>
      </c>
    </row>
    <row r="6932" spans="26:27" x14ac:dyDescent="0.2">
      <c r="Z6932" s="61">
        <v>35632</v>
      </c>
      <c r="AA6932">
        <v>4.5750000000000002</v>
      </c>
    </row>
    <row r="6933" spans="26:27" x14ac:dyDescent="0.2">
      <c r="Z6933" s="61">
        <v>35633</v>
      </c>
      <c r="AA6933">
        <v>4.5735000000000001</v>
      </c>
    </row>
    <row r="6934" spans="26:27" x14ac:dyDescent="0.2">
      <c r="Z6934" s="61">
        <v>35634</v>
      </c>
      <c r="AA6934">
        <v>4.5614999999999997</v>
      </c>
    </row>
    <row r="6935" spans="26:27" x14ac:dyDescent="0.2">
      <c r="Z6935" s="61">
        <v>35635</v>
      </c>
      <c r="AA6935">
        <v>4.5555000000000003</v>
      </c>
    </row>
    <row r="6936" spans="26:27" x14ac:dyDescent="0.2">
      <c r="Z6936" s="61">
        <v>35636</v>
      </c>
      <c r="AA6936">
        <v>4.5625</v>
      </c>
    </row>
    <row r="6937" spans="26:27" x14ac:dyDescent="0.2">
      <c r="Z6937" s="61">
        <v>35639</v>
      </c>
      <c r="AA6937">
        <v>4.5715000000000003</v>
      </c>
    </row>
    <row r="6938" spans="26:27" x14ac:dyDescent="0.2">
      <c r="Z6938" s="61">
        <v>35640</v>
      </c>
      <c r="AA6938">
        <v>4.5880000000000001</v>
      </c>
    </row>
    <row r="6939" spans="26:27" x14ac:dyDescent="0.2">
      <c r="Z6939" s="61">
        <v>35641</v>
      </c>
      <c r="AA6939">
        <v>4.5925000000000002</v>
      </c>
    </row>
    <row r="6940" spans="26:27" x14ac:dyDescent="0.2">
      <c r="Z6940" s="61">
        <v>35642</v>
      </c>
      <c r="AA6940">
        <v>4.6115000000000004</v>
      </c>
    </row>
    <row r="6941" spans="26:27" x14ac:dyDescent="0.2">
      <c r="Z6941" s="61">
        <v>35643</v>
      </c>
      <c r="AA6941">
        <v>4.6360000000000001</v>
      </c>
    </row>
    <row r="6942" spans="26:27" x14ac:dyDescent="0.2">
      <c r="Z6942" s="61">
        <v>35646</v>
      </c>
      <c r="AA6942">
        <v>4.6520000000000001</v>
      </c>
    </row>
    <row r="6943" spans="26:27" x14ac:dyDescent="0.2">
      <c r="Z6943" s="61">
        <v>35647</v>
      </c>
      <c r="AA6943">
        <v>4.6574999999999998</v>
      </c>
    </row>
    <row r="6944" spans="26:27" x14ac:dyDescent="0.2">
      <c r="Z6944" s="61">
        <v>35648</v>
      </c>
      <c r="AA6944">
        <v>4.6734999999999998</v>
      </c>
    </row>
    <row r="6945" spans="26:27" x14ac:dyDescent="0.2">
      <c r="Z6945" s="61">
        <v>35649</v>
      </c>
      <c r="AA6945">
        <v>4.6779999999999999</v>
      </c>
    </row>
    <row r="6946" spans="26:27" x14ac:dyDescent="0.2">
      <c r="Z6946" s="61">
        <v>35650</v>
      </c>
      <c r="AA6946">
        <v>4.6684999999999999</v>
      </c>
    </row>
    <row r="6947" spans="26:27" x14ac:dyDescent="0.2">
      <c r="Z6947" s="61">
        <v>35653</v>
      </c>
      <c r="AA6947">
        <v>4.6624999999999996</v>
      </c>
    </row>
    <row r="6948" spans="26:27" x14ac:dyDescent="0.2">
      <c r="Z6948" s="61">
        <v>35654</v>
      </c>
      <c r="AA6948">
        <v>4.6695000000000002</v>
      </c>
    </row>
    <row r="6949" spans="26:27" x14ac:dyDescent="0.2">
      <c r="Z6949" s="61">
        <v>35655</v>
      </c>
      <c r="AA6949">
        <v>4.6559999999999997</v>
      </c>
    </row>
    <row r="6950" spans="26:27" x14ac:dyDescent="0.2">
      <c r="Z6950" s="61">
        <v>35656</v>
      </c>
      <c r="AA6950">
        <v>4.6825000000000001</v>
      </c>
    </row>
    <row r="6951" spans="26:27" x14ac:dyDescent="0.2">
      <c r="Z6951" s="61">
        <v>35657</v>
      </c>
      <c r="AA6951">
        <v>4.6864999999999997</v>
      </c>
    </row>
    <row r="6952" spans="26:27" x14ac:dyDescent="0.2">
      <c r="Z6952" s="61">
        <v>35660</v>
      </c>
      <c r="AA6952">
        <v>4.6844999999999999</v>
      </c>
    </row>
    <row r="6953" spans="26:27" x14ac:dyDescent="0.2">
      <c r="Z6953" s="61">
        <v>35661</v>
      </c>
      <c r="AA6953">
        <v>4.702</v>
      </c>
    </row>
    <row r="6954" spans="26:27" x14ac:dyDescent="0.2">
      <c r="Z6954" s="61">
        <v>35662</v>
      </c>
      <c r="AA6954">
        <v>4.7495000000000003</v>
      </c>
    </row>
    <row r="6955" spans="26:27" x14ac:dyDescent="0.2">
      <c r="Z6955" s="61">
        <v>35663</v>
      </c>
      <c r="AA6955">
        <v>4.7465000000000002</v>
      </c>
    </row>
    <row r="6956" spans="26:27" x14ac:dyDescent="0.2">
      <c r="Z6956" s="61">
        <v>35664</v>
      </c>
      <c r="AA6956">
        <v>4.6935000000000002</v>
      </c>
    </row>
    <row r="6957" spans="26:27" x14ac:dyDescent="0.2">
      <c r="Z6957" s="61">
        <v>35667</v>
      </c>
      <c r="AA6957">
        <v>4.694</v>
      </c>
    </row>
    <row r="6958" spans="26:27" x14ac:dyDescent="0.2">
      <c r="Z6958" s="61">
        <v>35668</v>
      </c>
      <c r="AA6958">
        <v>4.6894999999999998</v>
      </c>
    </row>
    <row r="6959" spans="26:27" x14ac:dyDescent="0.2">
      <c r="Z6959" s="61">
        <v>35669</v>
      </c>
      <c r="AA6959">
        <v>4.7035</v>
      </c>
    </row>
    <row r="6960" spans="26:27" x14ac:dyDescent="0.2">
      <c r="Z6960" s="61">
        <v>35670</v>
      </c>
      <c r="AA6960">
        <v>4.7004999999999999</v>
      </c>
    </row>
    <row r="6961" spans="26:27" x14ac:dyDescent="0.2">
      <c r="Z6961" s="61">
        <v>35671</v>
      </c>
      <c r="AA6961">
        <v>4.6929999999999996</v>
      </c>
    </row>
    <row r="6962" spans="26:27" x14ac:dyDescent="0.2">
      <c r="Z6962" s="61">
        <v>35674</v>
      </c>
      <c r="AA6962">
        <v>4.7045000000000003</v>
      </c>
    </row>
    <row r="6963" spans="26:27" x14ac:dyDescent="0.2">
      <c r="Z6963" s="61">
        <v>35675</v>
      </c>
      <c r="AA6963">
        <v>4.7035</v>
      </c>
    </row>
    <row r="6964" spans="26:27" x14ac:dyDescent="0.2">
      <c r="Z6964" s="61">
        <v>35676</v>
      </c>
      <c r="AA6964">
        <v>4.7015000000000002</v>
      </c>
    </row>
    <row r="6965" spans="26:27" x14ac:dyDescent="0.2">
      <c r="Z6965" s="61">
        <v>35677</v>
      </c>
      <c r="AA6965">
        <v>4.702</v>
      </c>
    </row>
    <row r="6966" spans="26:27" x14ac:dyDescent="0.2">
      <c r="Z6966" s="61">
        <v>35678</v>
      </c>
      <c r="AA6966">
        <v>4.694</v>
      </c>
    </row>
    <row r="6967" spans="26:27" x14ac:dyDescent="0.2">
      <c r="Z6967" s="61">
        <v>35681</v>
      </c>
      <c r="AA6967">
        <v>4.6905000000000001</v>
      </c>
    </row>
    <row r="6968" spans="26:27" x14ac:dyDescent="0.2">
      <c r="Z6968" s="61">
        <v>35682</v>
      </c>
      <c r="AA6968">
        <v>4.7030000000000003</v>
      </c>
    </row>
    <row r="6969" spans="26:27" x14ac:dyDescent="0.2">
      <c r="Z6969" s="61">
        <v>35683</v>
      </c>
      <c r="AA6969">
        <v>4.7009999999999996</v>
      </c>
    </row>
    <row r="6970" spans="26:27" x14ac:dyDescent="0.2">
      <c r="Z6970" s="61">
        <v>35684</v>
      </c>
      <c r="AA6970">
        <v>4.6965000000000003</v>
      </c>
    </row>
    <row r="6971" spans="26:27" x14ac:dyDescent="0.2">
      <c r="Z6971" s="61">
        <v>35685</v>
      </c>
      <c r="AA6971">
        <v>4.6864999999999997</v>
      </c>
    </row>
    <row r="6972" spans="26:27" x14ac:dyDescent="0.2">
      <c r="Z6972" s="61">
        <v>35688</v>
      </c>
      <c r="AA6972">
        <v>4.6749999999999998</v>
      </c>
    </row>
    <row r="6973" spans="26:27" x14ac:dyDescent="0.2">
      <c r="Z6973" s="61">
        <v>35689</v>
      </c>
      <c r="AA6973">
        <v>4.6764999999999999</v>
      </c>
    </row>
    <row r="6974" spans="26:27" x14ac:dyDescent="0.2">
      <c r="Z6974" s="61">
        <v>35690</v>
      </c>
      <c r="AA6974">
        <v>4.681</v>
      </c>
    </row>
    <row r="6975" spans="26:27" x14ac:dyDescent="0.2">
      <c r="Z6975" s="61">
        <v>35691</v>
      </c>
      <c r="AA6975">
        <v>4.6769999999999996</v>
      </c>
    </row>
    <row r="6976" spans="26:27" x14ac:dyDescent="0.2">
      <c r="Z6976" s="61">
        <v>35692</v>
      </c>
      <c r="AA6976">
        <v>4.6775000000000002</v>
      </c>
    </row>
    <row r="6977" spans="26:27" x14ac:dyDescent="0.2">
      <c r="Z6977" s="61">
        <v>35695</v>
      </c>
      <c r="AA6977">
        <v>4.702</v>
      </c>
    </row>
    <row r="6978" spans="26:27" x14ac:dyDescent="0.2">
      <c r="Z6978" s="61">
        <v>35696</v>
      </c>
      <c r="AA6978">
        <v>4.7</v>
      </c>
    </row>
    <row r="6979" spans="26:27" x14ac:dyDescent="0.2">
      <c r="Z6979" s="61">
        <v>35697</v>
      </c>
      <c r="AA6979">
        <v>4.6944999999999997</v>
      </c>
    </row>
    <row r="6980" spans="26:27" x14ac:dyDescent="0.2">
      <c r="Z6980" s="61">
        <v>35698</v>
      </c>
      <c r="AA6980">
        <v>4.68</v>
      </c>
    </row>
    <row r="6981" spans="26:27" x14ac:dyDescent="0.2">
      <c r="Z6981" s="61">
        <v>35699</v>
      </c>
      <c r="AA6981">
        <v>4.6740000000000004</v>
      </c>
    </row>
    <row r="6982" spans="26:27" x14ac:dyDescent="0.2">
      <c r="Z6982" s="61">
        <v>35702</v>
      </c>
      <c r="AA6982">
        <v>4.6604999999999999</v>
      </c>
    </row>
    <row r="6983" spans="26:27" x14ac:dyDescent="0.2">
      <c r="Z6983" s="61">
        <v>35703</v>
      </c>
      <c r="AA6983">
        <v>4.6544999999999996</v>
      </c>
    </row>
    <row r="6984" spans="26:27" x14ac:dyDescent="0.2">
      <c r="Z6984" s="61">
        <v>35704</v>
      </c>
      <c r="AA6984">
        <v>4.6695000000000002</v>
      </c>
    </row>
    <row r="6985" spans="26:27" x14ac:dyDescent="0.2">
      <c r="Z6985" s="61">
        <v>35705</v>
      </c>
      <c r="AA6985">
        <v>4.6585000000000001</v>
      </c>
    </row>
    <row r="6986" spans="26:27" x14ac:dyDescent="0.2">
      <c r="Z6986" s="61">
        <v>35706</v>
      </c>
      <c r="AA6986">
        <v>4.6704999999999997</v>
      </c>
    </row>
    <row r="6987" spans="26:27" x14ac:dyDescent="0.2">
      <c r="Z6987" s="61">
        <v>35709</v>
      </c>
      <c r="AA6987">
        <v>4.665</v>
      </c>
    </row>
    <row r="6988" spans="26:27" x14ac:dyDescent="0.2">
      <c r="Z6988" s="61">
        <v>35710</v>
      </c>
      <c r="AA6988">
        <v>4.6635</v>
      </c>
    </row>
    <row r="6989" spans="26:27" x14ac:dyDescent="0.2">
      <c r="Z6989" s="61">
        <v>35711</v>
      </c>
      <c r="AA6989">
        <v>4.6684999999999999</v>
      </c>
    </row>
    <row r="6990" spans="26:27" x14ac:dyDescent="0.2">
      <c r="Z6990" s="61">
        <v>35712</v>
      </c>
      <c r="AA6990">
        <v>4.6665000000000001</v>
      </c>
    </row>
    <row r="6991" spans="26:27" x14ac:dyDescent="0.2">
      <c r="Z6991" s="61">
        <v>35713</v>
      </c>
      <c r="AA6991">
        <v>4.6372999999999998</v>
      </c>
    </row>
    <row r="6992" spans="26:27" x14ac:dyDescent="0.2">
      <c r="Z6992" s="61">
        <v>35716</v>
      </c>
      <c r="AA6992">
        <v>4.6675000000000004</v>
      </c>
    </row>
    <row r="6993" spans="26:27" x14ac:dyDescent="0.2">
      <c r="Z6993" s="61">
        <v>35717</v>
      </c>
      <c r="AA6993">
        <v>4.6725000000000003</v>
      </c>
    </row>
    <row r="6994" spans="26:27" x14ac:dyDescent="0.2">
      <c r="Z6994" s="61">
        <v>35718</v>
      </c>
      <c r="AA6994">
        <v>4.6665000000000001</v>
      </c>
    </row>
    <row r="6995" spans="26:27" x14ac:dyDescent="0.2">
      <c r="Z6995" s="61">
        <v>35719</v>
      </c>
      <c r="AA6995">
        <v>4.6864999999999997</v>
      </c>
    </row>
    <row r="6996" spans="26:27" x14ac:dyDescent="0.2">
      <c r="Z6996" s="61">
        <v>35720</v>
      </c>
      <c r="AA6996">
        <v>4.6950000000000003</v>
      </c>
    </row>
    <row r="6997" spans="26:27" x14ac:dyDescent="0.2">
      <c r="Z6997" s="61">
        <v>35723</v>
      </c>
      <c r="AA6997">
        <v>4.6935000000000002</v>
      </c>
    </row>
    <row r="6998" spans="26:27" x14ac:dyDescent="0.2">
      <c r="Z6998" s="61">
        <v>35724</v>
      </c>
      <c r="AA6998">
        <v>4.7024999999999997</v>
      </c>
    </row>
    <row r="6999" spans="26:27" x14ac:dyDescent="0.2">
      <c r="Z6999" s="61">
        <v>35725</v>
      </c>
      <c r="AA6999">
        <v>4.7285000000000004</v>
      </c>
    </row>
    <row r="7000" spans="26:27" x14ac:dyDescent="0.2">
      <c r="Z7000" s="61">
        <v>35726</v>
      </c>
      <c r="AA7000">
        <v>4.7229999999999999</v>
      </c>
    </row>
    <row r="7001" spans="26:27" x14ac:dyDescent="0.2">
      <c r="Z7001" s="61">
        <v>35727</v>
      </c>
      <c r="AA7001">
        <v>4.7424999999999997</v>
      </c>
    </row>
    <row r="7002" spans="26:27" x14ac:dyDescent="0.2">
      <c r="Z7002" s="61">
        <v>35730</v>
      </c>
      <c r="AA7002">
        <v>4.7925000000000004</v>
      </c>
    </row>
    <row r="7003" spans="26:27" x14ac:dyDescent="0.2">
      <c r="Z7003" s="61">
        <v>35731</v>
      </c>
      <c r="AA7003">
        <v>4.8114999999999997</v>
      </c>
    </row>
    <row r="7004" spans="26:27" x14ac:dyDescent="0.2">
      <c r="Z7004" s="61">
        <v>35732</v>
      </c>
      <c r="AA7004">
        <v>4.8224999999999998</v>
      </c>
    </row>
    <row r="7005" spans="26:27" x14ac:dyDescent="0.2">
      <c r="Z7005" s="61">
        <v>35733</v>
      </c>
      <c r="AA7005">
        <v>4.827</v>
      </c>
    </row>
    <row r="7006" spans="26:27" x14ac:dyDescent="0.2">
      <c r="Z7006" s="61">
        <v>35734</v>
      </c>
      <c r="AA7006">
        <v>4.8159999999999998</v>
      </c>
    </row>
    <row r="7007" spans="26:27" x14ac:dyDescent="0.2">
      <c r="Z7007" s="61">
        <v>35737</v>
      </c>
      <c r="AA7007">
        <v>4.7874999999999996</v>
      </c>
    </row>
    <row r="7008" spans="26:27" x14ac:dyDescent="0.2">
      <c r="Z7008" s="61">
        <v>35738</v>
      </c>
      <c r="AA7008">
        <v>4.8174999999999999</v>
      </c>
    </row>
    <row r="7009" spans="26:27" x14ac:dyDescent="0.2">
      <c r="Z7009" s="61">
        <v>35739</v>
      </c>
      <c r="AA7009">
        <v>4.8144999999999998</v>
      </c>
    </row>
    <row r="7010" spans="26:27" x14ac:dyDescent="0.2">
      <c r="Z7010" s="61">
        <v>35740</v>
      </c>
      <c r="AA7010">
        <v>4.8250000000000002</v>
      </c>
    </row>
    <row r="7011" spans="26:27" x14ac:dyDescent="0.2">
      <c r="Z7011" s="61">
        <v>35741</v>
      </c>
      <c r="AA7011">
        <v>4.835</v>
      </c>
    </row>
    <row r="7012" spans="26:27" x14ac:dyDescent="0.2">
      <c r="Z7012" s="61">
        <v>35744</v>
      </c>
      <c r="AA7012">
        <v>4.8235000000000001</v>
      </c>
    </row>
    <row r="7013" spans="26:27" x14ac:dyDescent="0.2">
      <c r="Z7013" s="61">
        <v>35745</v>
      </c>
      <c r="AA7013">
        <v>4.8149999999999995</v>
      </c>
    </row>
    <row r="7014" spans="26:27" x14ac:dyDescent="0.2">
      <c r="Z7014" s="61">
        <v>35746</v>
      </c>
      <c r="AA7014">
        <v>4.8324999999999996</v>
      </c>
    </row>
    <row r="7015" spans="26:27" x14ac:dyDescent="0.2">
      <c r="Z7015" s="61">
        <v>35747</v>
      </c>
      <c r="AA7015">
        <v>4.8365</v>
      </c>
    </row>
    <row r="7016" spans="26:27" x14ac:dyDescent="0.2">
      <c r="Z7016" s="61">
        <v>35748</v>
      </c>
      <c r="AA7016">
        <v>4.8414999999999999</v>
      </c>
    </row>
    <row r="7017" spans="26:27" x14ac:dyDescent="0.2">
      <c r="Z7017" s="61">
        <v>35751</v>
      </c>
      <c r="AA7017">
        <v>4.8525</v>
      </c>
    </row>
    <row r="7018" spans="26:27" x14ac:dyDescent="0.2">
      <c r="Z7018" s="61">
        <v>35752</v>
      </c>
      <c r="AA7018">
        <v>4.8525</v>
      </c>
    </row>
    <row r="7019" spans="26:27" x14ac:dyDescent="0.2">
      <c r="Z7019" s="61">
        <v>35753</v>
      </c>
      <c r="AA7019">
        <v>4.859</v>
      </c>
    </row>
    <row r="7020" spans="26:27" x14ac:dyDescent="0.2">
      <c r="Z7020" s="61">
        <v>35754</v>
      </c>
      <c r="AA7020">
        <v>4.8469999999999995</v>
      </c>
    </row>
    <row r="7021" spans="26:27" x14ac:dyDescent="0.2">
      <c r="Z7021" s="61">
        <v>35755</v>
      </c>
      <c r="AA7021">
        <v>4.8324999999999996</v>
      </c>
    </row>
    <row r="7022" spans="26:27" x14ac:dyDescent="0.2">
      <c r="Z7022" s="61">
        <v>35758</v>
      </c>
      <c r="AA7022">
        <v>4.8395000000000001</v>
      </c>
    </row>
    <row r="7023" spans="26:27" x14ac:dyDescent="0.2">
      <c r="Z7023" s="61">
        <v>35759</v>
      </c>
      <c r="AA7023">
        <v>4.8520000000000003</v>
      </c>
    </row>
    <row r="7024" spans="26:27" x14ac:dyDescent="0.2">
      <c r="Z7024" s="61">
        <v>35760</v>
      </c>
      <c r="AA7024">
        <v>4.8529999999999998</v>
      </c>
    </row>
    <row r="7025" spans="26:27" x14ac:dyDescent="0.2">
      <c r="Z7025" s="61">
        <v>35761</v>
      </c>
      <c r="AA7025">
        <v>4.8455000000000004</v>
      </c>
    </row>
    <row r="7026" spans="26:27" x14ac:dyDescent="0.2">
      <c r="Z7026" s="61">
        <v>35762</v>
      </c>
      <c r="AA7026">
        <v>4.8525</v>
      </c>
    </row>
    <row r="7027" spans="26:27" x14ac:dyDescent="0.2">
      <c r="Z7027" s="61">
        <v>35765</v>
      </c>
      <c r="AA7027">
        <v>4.8624999999999998</v>
      </c>
    </row>
    <row r="7028" spans="26:27" x14ac:dyDescent="0.2">
      <c r="Z7028" s="61">
        <v>35766</v>
      </c>
      <c r="AA7028">
        <v>4.8605</v>
      </c>
    </row>
    <row r="7029" spans="26:27" x14ac:dyDescent="0.2">
      <c r="Z7029" s="61">
        <v>35767</v>
      </c>
      <c r="AA7029">
        <v>4.8559999999999999</v>
      </c>
    </row>
    <row r="7030" spans="26:27" x14ac:dyDescent="0.2">
      <c r="Z7030" s="61">
        <v>35768</v>
      </c>
      <c r="AA7030">
        <v>4.8680000000000003</v>
      </c>
    </row>
    <row r="7031" spans="26:27" x14ac:dyDescent="0.2">
      <c r="Z7031" s="61">
        <v>35769</v>
      </c>
      <c r="AA7031">
        <v>4.8760000000000003</v>
      </c>
    </row>
    <row r="7032" spans="26:27" x14ac:dyDescent="0.2">
      <c r="Z7032" s="61">
        <v>35772</v>
      </c>
      <c r="AA7032">
        <v>4.8629999999999995</v>
      </c>
    </row>
    <row r="7033" spans="26:27" x14ac:dyDescent="0.2">
      <c r="Z7033" s="61">
        <v>35773</v>
      </c>
      <c r="AA7033">
        <v>4.8784999999999998</v>
      </c>
    </row>
    <row r="7034" spans="26:27" x14ac:dyDescent="0.2">
      <c r="Z7034" s="61">
        <v>35774</v>
      </c>
      <c r="AA7034">
        <v>4.8970000000000002</v>
      </c>
    </row>
    <row r="7035" spans="26:27" x14ac:dyDescent="0.2">
      <c r="Z7035" s="61">
        <v>35775</v>
      </c>
      <c r="AA7035">
        <v>4.8964999999999996</v>
      </c>
    </row>
    <row r="7036" spans="26:27" x14ac:dyDescent="0.2">
      <c r="Z7036" s="61">
        <v>35776</v>
      </c>
      <c r="AA7036">
        <v>4.891</v>
      </c>
    </row>
    <row r="7037" spans="26:27" x14ac:dyDescent="0.2">
      <c r="Z7037" s="61">
        <v>35779</v>
      </c>
      <c r="AA7037">
        <v>4.8905000000000003</v>
      </c>
    </row>
    <row r="7038" spans="26:27" x14ac:dyDescent="0.2">
      <c r="Z7038" s="61">
        <v>35780</v>
      </c>
      <c r="AA7038">
        <v>4.883</v>
      </c>
    </row>
    <row r="7039" spans="26:27" x14ac:dyDescent="0.2">
      <c r="Z7039" s="61">
        <v>35781</v>
      </c>
      <c r="AA7039">
        <v>4.859</v>
      </c>
    </row>
    <row r="7040" spans="26:27" x14ac:dyDescent="0.2">
      <c r="Z7040" s="61">
        <v>35782</v>
      </c>
      <c r="AA7040">
        <v>4.8605</v>
      </c>
    </row>
    <row r="7041" spans="26:27" x14ac:dyDescent="0.2">
      <c r="Z7041" s="61">
        <v>35783</v>
      </c>
      <c r="AA7041">
        <v>4.8654999999999999</v>
      </c>
    </row>
    <row r="7042" spans="26:27" x14ac:dyDescent="0.2">
      <c r="Z7042" s="61">
        <v>35786</v>
      </c>
      <c r="AA7042">
        <v>4.8525</v>
      </c>
    </row>
    <row r="7043" spans="26:27" x14ac:dyDescent="0.2">
      <c r="Z7043" s="61">
        <v>35787</v>
      </c>
      <c r="AA7043">
        <v>4.8565000000000005</v>
      </c>
    </row>
    <row r="7044" spans="26:27" x14ac:dyDescent="0.2">
      <c r="Z7044" s="61">
        <v>35788</v>
      </c>
      <c r="AA7044">
        <v>4.8585000000000003</v>
      </c>
    </row>
    <row r="7045" spans="26:27" x14ac:dyDescent="0.2">
      <c r="Z7045" s="61">
        <v>35789</v>
      </c>
      <c r="AA7045">
        <v>4.8585000000000003</v>
      </c>
    </row>
    <row r="7046" spans="26:27" x14ac:dyDescent="0.2">
      <c r="Z7046" s="61">
        <v>35790</v>
      </c>
      <c r="AA7046">
        <v>4.8602999999999996</v>
      </c>
    </row>
    <row r="7047" spans="26:27" x14ac:dyDescent="0.2">
      <c r="Z7047" s="61">
        <v>35793</v>
      </c>
      <c r="AA7047">
        <v>4.8629999999999995</v>
      </c>
    </row>
    <row r="7048" spans="26:27" x14ac:dyDescent="0.2">
      <c r="Z7048" s="61">
        <v>35794</v>
      </c>
      <c r="AA7048">
        <v>4.8615000000000004</v>
      </c>
    </row>
    <row r="7049" spans="26:27" x14ac:dyDescent="0.2">
      <c r="Z7049" s="61">
        <v>35795</v>
      </c>
      <c r="AA7049">
        <v>4.8665000000000003</v>
      </c>
    </row>
    <row r="7050" spans="26:27" x14ac:dyDescent="0.2">
      <c r="Z7050" s="61">
        <v>35796</v>
      </c>
      <c r="AA7050">
        <v>4.8644999999999996</v>
      </c>
    </row>
    <row r="7051" spans="26:27" x14ac:dyDescent="0.2">
      <c r="Z7051" s="61">
        <v>35797</v>
      </c>
      <c r="AA7051">
        <v>4.8815</v>
      </c>
    </row>
    <row r="7052" spans="26:27" x14ac:dyDescent="0.2">
      <c r="Z7052" s="61">
        <v>35800</v>
      </c>
      <c r="AA7052">
        <v>4.9165000000000001</v>
      </c>
    </row>
    <row r="7053" spans="26:27" x14ac:dyDescent="0.2">
      <c r="Z7053" s="61">
        <v>35801</v>
      </c>
      <c r="AA7053">
        <v>4.9450000000000003</v>
      </c>
    </row>
    <row r="7054" spans="26:27" x14ac:dyDescent="0.2">
      <c r="Z7054" s="61">
        <v>35802</v>
      </c>
      <c r="AA7054">
        <v>4.9225000000000003</v>
      </c>
    </row>
    <row r="7055" spans="26:27" x14ac:dyDescent="0.2">
      <c r="Z7055" s="61">
        <v>35803</v>
      </c>
      <c r="AA7055">
        <v>4.9495000000000005</v>
      </c>
    </row>
    <row r="7056" spans="26:27" x14ac:dyDescent="0.2">
      <c r="Z7056" s="61">
        <v>35804</v>
      </c>
      <c r="AA7056">
        <v>4.9414999999999996</v>
      </c>
    </row>
    <row r="7057" spans="26:27" x14ac:dyDescent="0.2">
      <c r="Z7057" s="61">
        <v>35807</v>
      </c>
      <c r="AA7057">
        <v>4.9960000000000004</v>
      </c>
    </row>
    <row r="7058" spans="26:27" x14ac:dyDescent="0.2">
      <c r="Z7058" s="61">
        <v>35808</v>
      </c>
      <c r="AA7058">
        <v>4.9664999999999999</v>
      </c>
    </row>
    <row r="7059" spans="26:27" x14ac:dyDescent="0.2">
      <c r="Z7059" s="61">
        <v>35809</v>
      </c>
      <c r="AA7059">
        <v>4.9465000000000003</v>
      </c>
    </row>
    <row r="7060" spans="26:27" x14ac:dyDescent="0.2">
      <c r="Z7060" s="61">
        <v>35810</v>
      </c>
      <c r="AA7060">
        <v>4.9805000000000001</v>
      </c>
    </row>
    <row r="7061" spans="26:27" x14ac:dyDescent="0.2">
      <c r="Z7061" s="61">
        <v>35811</v>
      </c>
      <c r="AA7061">
        <v>4.9764999999999997</v>
      </c>
    </row>
    <row r="7062" spans="26:27" x14ac:dyDescent="0.2">
      <c r="Z7062" s="61">
        <v>35814</v>
      </c>
      <c r="AA7062">
        <v>4.9782999999999999</v>
      </c>
    </row>
    <row r="7063" spans="26:27" x14ac:dyDescent="0.2">
      <c r="Z7063" s="61">
        <v>35815</v>
      </c>
      <c r="AA7063">
        <v>4.9775</v>
      </c>
    </row>
    <row r="7064" spans="26:27" x14ac:dyDescent="0.2">
      <c r="Z7064" s="61">
        <v>35816</v>
      </c>
      <c r="AA7064">
        <v>4.9604999999999997</v>
      </c>
    </row>
    <row r="7065" spans="26:27" x14ac:dyDescent="0.2">
      <c r="Z7065" s="61">
        <v>35817</v>
      </c>
      <c r="AA7065">
        <v>4.9429999999999996</v>
      </c>
    </row>
    <row r="7066" spans="26:27" x14ac:dyDescent="0.2">
      <c r="Z7066" s="61">
        <v>35818</v>
      </c>
      <c r="AA7066">
        <v>4.9190000000000005</v>
      </c>
    </row>
    <row r="7067" spans="26:27" x14ac:dyDescent="0.2">
      <c r="Z7067" s="61">
        <v>35821</v>
      </c>
      <c r="AA7067">
        <v>4.9175000000000004</v>
      </c>
    </row>
    <row r="7068" spans="26:27" x14ac:dyDescent="0.2">
      <c r="Z7068" s="61">
        <v>35822</v>
      </c>
      <c r="AA7068">
        <v>4.9000000000000004</v>
      </c>
    </row>
    <row r="7069" spans="26:27" x14ac:dyDescent="0.2">
      <c r="Z7069" s="61">
        <v>35823</v>
      </c>
      <c r="AA7069">
        <v>4.9184999999999999</v>
      </c>
    </row>
    <row r="7070" spans="26:27" x14ac:dyDescent="0.2">
      <c r="Z7070" s="61">
        <v>35824</v>
      </c>
      <c r="AA7070">
        <v>4.9245000000000001</v>
      </c>
    </row>
    <row r="7071" spans="26:27" x14ac:dyDescent="0.2">
      <c r="Z7071" s="61">
        <v>35825</v>
      </c>
      <c r="AA7071">
        <v>4.9329999999999998</v>
      </c>
    </row>
    <row r="7072" spans="26:27" x14ac:dyDescent="0.2">
      <c r="Z7072" s="61">
        <v>35828</v>
      </c>
      <c r="AA7072">
        <v>4.9305000000000003</v>
      </c>
    </row>
    <row r="7073" spans="26:27" x14ac:dyDescent="0.2">
      <c r="Z7073" s="61">
        <v>35829</v>
      </c>
      <c r="AA7073">
        <v>4.9335000000000004</v>
      </c>
    </row>
    <row r="7074" spans="26:27" x14ac:dyDescent="0.2">
      <c r="Z7074" s="61">
        <v>35830</v>
      </c>
      <c r="AA7074">
        <v>4.9175000000000004</v>
      </c>
    </row>
    <row r="7075" spans="26:27" x14ac:dyDescent="0.2">
      <c r="Z7075" s="61">
        <v>35831</v>
      </c>
      <c r="AA7075">
        <v>4.9065000000000003</v>
      </c>
    </row>
    <row r="7076" spans="26:27" x14ac:dyDescent="0.2">
      <c r="Z7076" s="61">
        <v>35832</v>
      </c>
      <c r="AA7076">
        <v>4.9005000000000001</v>
      </c>
    </row>
    <row r="7077" spans="26:27" x14ac:dyDescent="0.2">
      <c r="Z7077" s="61">
        <v>35835</v>
      </c>
      <c r="AA7077">
        <v>4.9139999999999997</v>
      </c>
    </row>
    <row r="7078" spans="26:27" x14ac:dyDescent="0.2">
      <c r="Z7078" s="61">
        <v>35836</v>
      </c>
      <c r="AA7078">
        <v>4.9225000000000003</v>
      </c>
    </row>
    <row r="7079" spans="26:27" x14ac:dyDescent="0.2">
      <c r="Z7079" s="61">
        <v>35837</v>
      </c>
      <c r="AA7079">
        <v>4.931</v>
      </c>
    </row>
    <row r="7080" spans="26:27" x14ac:dyDescent="0.2">
      <c r="Z7080" s="61">
        <v>35838</v>
      </c>
      <c r="AA7080">
        <v>4.9364999999999997</v>
      </c>
    </row>
    <row r="7081" spans="26:27" x14ac:dyDescent="0.2">
      <c r="Z7081" s="61">
        <v>35839</v>
      </c>
      <c r="AA7081">
        <v>4.9355000000000002</v>
      </c>
    </row>
    <row r="7082" spans="26:27" x14ac:dyDescent="0.2">
      <c r="Z7082" s="61">
        <v>35842</v>
      </c>
      <c r="AA7082">
        <v>4.9355000000000002</v>
      </c>
    </row>
    <row r="7083" spans="26:27" x14ac:dyDescent="0.2">
      <c r="Z7083" s="61">
        <v>35843</v>
      </c>
      <c r="AA7083">
        <v>4.9385000000000003</v>
      </c>
    </row>
    <row r="7084" spans="26:27" x14ac:dyDescent="0.2">
      <c r="Z7084" s="61">
        <v>35844</v>
      </c>
      <c r="AA7084">
        <v>4.9465000000000003</v>
      </c>
    </row>
    <row r="7085" spans="26:27" x14ac:dyDescent="0.2">
      <c r="Z7085" s="61">
        <v>35845</v>
      </c>
      <c r="AA7085">
        <v>4.9429999999999996</v>
      </c>
    </row>
    <row r="7086" spans="26:27" x14ac:dyDescent="0.2">
      <c r="Z7086" s="61">
        <v>35846</v>
      </c>
      <c r="AA7086">
        <v>4.9480000000000004</v>
      </c>
    </row>
    <row r="7087" spans="26:27" x14ac:dyDescent="0.2">
      <c r="Z7087" s="61">
        <v>35849</v>
      </c>
      <c r="AA7087">
        <v>4.9379999999999997</v>
      </c>
    </row>
    <row r="7088" spans="26:27" x14ac:dyDescent="0.2">
      <c r="Z7088" s="61">
        <v>35850</v>
      </c>
      <c r="AA7088">
        <v>4.9375</v>
      </c>
    </row>
    <row r="7089" spans="26:27" x14ac:dyDescent="0.2">
      <c r="Z7089" s="61">
        <v>35851</v>
      </c>
      <c r="AA7089">
        <v>4.9455</v>
      </c>
    </row>
    <row r="7090" spans="26:27" x14ac:dyDescent="0.2">
      <c r="Z7090" s="61">
        <v>35852</v>
      </c>
      <c r="AA7090">
        <v>4.9480000000000004</v>
      </c>
    </row>
    <row r="7091" spans="26:27" x14ac:dyDescent="0.2">
      <c r="Z7091" s="61">
        <v>35853</v>
      </c>
      <c r="AA7091">
        <v>4.9465000000000003</v>
      </c>
    </row>
    <row r="7092" spans="26:27" x14ac:dyDescent="0.2">
      <c r="Z7092" s="61">
        <v>35856</v>
      </c>
      <c r="AA7092">
        <v>4.9284999999999997</v>
      </c>
    </row>
    <row r="7093" spans="26:27" x14ac:dyDescent="0.2">
      <c r="Z7093" s="61">
        <v>35857</v>
      </c>
      <c r="AA7093">
        <v>4.931</v>
      </c>
    </row>
    <row r="7094" spans="26:27" x14ac:dyDescent="0.2">
      <c r="Z7094" s="61">
        <v>35858</v>
      </c>
      <c r="AA7094">
        <v>4.9314999999999998</v>
      </c>
    </row>
    <row r="7095" spans="26:27" x14ac:dyDescent="0.2">
      <c r="Z7095" s="61">
        <v>35859</v>
      </c>
      <c r="AA7095">
        <v>4.9630000000000001</v>
      </c>
    </row>
    <row r="7096" spans="26:27" x14ac:dyDescent="0.2">
      <c r="Z7096" s="61">
        <v>35860</v>
      </c>
      <c r="AA7096">
        <v>4.9835000000000003</v>
      </c>
    </row>
    <row r="7097" spans="26:27" x14ac:dyDescent="0.2">
      <c r="Z7097" s="61">
        <v>35863</v>
      </c>
      <c r="AA7097">
        <v>4.9764999999999997</v>
      </c>
    </row>
    <row r="7098" spans="26:27" x14ac:dyDescent="0.2">
      <c r="Z7098" s="61">
        <v>35864</v>
      </c>
      <c r="AA7098">
        <v>4.9734999999999996</v>
      </c>
    </row>
    <row r="7099" spans="26:27" x14ac:dyDescent="0.2">
      <c r="Z7099" s="61">
        <v>35865</v>
      </c>
      <c r="AA7099">
        <v>4.9820000000000002</v>
      </c>
    </row>
    <row r="7100" spans="26:27" x14ac:dyDescent="0.2">
      <c r="Z7100" s="61">
        <v>35866</v>
      </c>
      <c r="AA7100">
        <v>4.9815000000000005</v>
      </c>
    </row>
    <row r="7101" spans="26:27" x14ac:dyDescent="0.2">
      <c r="Z7101" s="61">
        <v>35867</v>
      </c>
      <c r="AA7101">
        <v>4.9749999999999996</v>
      </c>
    </row>
    <row r="7102" spans="26:27" x14ac:dyDescent="0.2">
      <c r="Z7102" s="61">
        <v>35870</v>
      </c>
      <c r="AA7102">
        <v>4.9684999999999997</v>
      </c>
    </row>
    <row r="7103" spans="26:27" x14ac:dyDescent="0.2">
      <c r="Z7103" s="61">
        <v>35871</v>
      </c>
      <c r="AA7103">
        <v>4.9695</v>
      </c>
    </row>
    <row r="7104" spans="26:27" x14ac:dyDescent="0.2">
      <c r="Z7104" s="61">
        <v>35872</v>
      </c>
      <c r="AA7104">
        <v>4.9740000000000002</v>
      </c>
    </row>
    <row r="7105" spans="26:27" x14ac:dyDescent="0.2">
      <c r="Z7105" s="61">
        <v>35873</v>
      </c>
      <c r="AA7105">
        <v>4.9785000000000004</v>
      </c>
    </row>
    <row r="7106" spans="26:27" x14ac:dyDescent="0.2">
      <c r="Z7106" s="61">
        <v>35874</v>
      </c>
      <c r="AA7106">
        <v>4.9785000000000004</v>
      </c>
    </row>
    <row r="7107" spans="26:27" x14ac:dyDescent="0.2">
      <c r="Z7107" s="61">
        <v>35877</v>
      </c>
      <c r="AA7107">
        <v>4.976</v>
      </c>
    </row>
    <row r="7108" spans="26:27" x14ac:dyDescent="0.2">
      <c r="Z7108" s="61">
        <v>35878</v>
      </c>
      <c r="AA7108">
        <v>4.976</v>
      </c>
    </row>
    <row r="7109" spans="26:27" x14ac:dyDescent="0.2">
      <c r="Z7109" s="61">
        <v>35879</v>
      </c>
      <c r="AA7109">
        <v>4.9705000000000004</v>
      </c>
    </row>
    <row r="7110" spans="26:27" x14ac:dyDescent="0.2">
      <c r="Z7110" s="61">
        <v>35880</v>
      </c>
      <c r="AA7110">
        <v>4.9729999999999999</v>
      </c>
    </row>
    <row r="7111" spans="26:27" x14ac:dyDescent="0.2">
      <c r="Z7111" s="61">
        <v>35881</v>
      </c>
      <c r="AA7111">
        <v>4.9749999999999996</v>
      </c>
    </row>
    <row r="7112" spans="26:27" x14ac:dyDescent="0.2">
      <c r="Z7112" s="61">
        <v>35884</v>
      </c>
      <c r="AA7112">
        <v>5.0244999999999997</v>
      </c>
    </row>
    <row r="7113" spans="26:27" x14ac:dyDescent="0.2">
      <c r="Z7113" s="61">
        <v>35885</v>
      </c>
      <c r="AA7113">
        <v>5.0345000000000004</v>
      </c>
    </row>
    <row r="7114" spans="26:27" x14ac:dyDescent="0.2">
      <c r="Z7114" s="61">
        <v>35886</v>
      </c>
      <c r="AA7114">
        <v>5.0495000000000001</v>
      </c>
    </row>
    <row r="7115" spans="26:27" x14ac:dyDescent="0.2">
      <c r="Z7115" s="61">
        <v>35887</v>
      </c>
      <c r="AA7115">
        <v>5.0389999999999997</v>
      </c>
    </row>
    <row r="7116" spans="26:27" x14ac:dyDescent="0.2">
      <c r="Z7116" s="61">
        <v>35888</v>
      </c>
      <c r="AA7116">
        <v>5.0385</v>
      </c>
    </row>
    <row r="7117" spans="26:27" x14ac:dyDescent="0.2">
      <c r="Z7117" s="61">
        <v>35891</v>
      </c>
      <c r="AA7117">
        <v>5.0525000000000002</v>
      </c>
    </row>
    <row r="7118" spans="26:27" x14ac:dyDescent="0.2">
      <c r="Z7118" s="61">
        <v>35892</v>
      </c>
      <c r="AA7118">
        <v>5.0484999999999998</v>
      </c>
    </row>
    <row r="7119" spans="26:27" x14ac:dyDescent="0.2">
      <c r="Z7119" s="61">
        <v>35893</v>
      </c>
      <c r="AA7119">
        <v>5.0410000000000004</v>
      </c>
    </row>
    <row r="7120" spans="26:27" x14ac:dyDescent="0.2">
      <c r="Z7120" s="61">
        <v>35894</v>
      </c>
      <c r="AA7120">
        <v>5.0395000000000003</v>
      </c>
    </row>
    <row r="7121" spans="26:27" x14ac:dyDescent="0.2">
      <c r="Z7121" s="61">
        <v>35895</v>
      </c>
      <c r="AA7121">
        <v>5.0395000000000003</v>
      </c>
    </row>
    <row r="7122" spans="26:27" x14ac:dyDescent="0.2">
      <c r="Z7122" s="61">
        <v>35898</v>
      </c>
      <c r="AA7122">
        <v>5.0374999999999996</v>
      </c>
    </row>
    <row r="7123" spans="26:27" x14ac:dyDescent="0.2">
      <c r="Z7123" s="61">
        <v>35899</v>
      </c>
      <c r="AA7123">
        <v>5.0335000000000001</v>
      </c>
    </row>
    <row r="7124" spans="26:27" x14ac:dyDescent="0.2">
      <c r="Z7124" s="61">
        <v>35900</v>
      </c>
      <c r="AA7124">
        <v>5.0350000000000001</v>
      </c>
    </row>
    <row r="7125" spans="26:27" x14ac:dyDescent="0.2">
      <c r="Z7125" s="61">
        <v>35901</v>
      </c>
      <c r="AA7125">
        <v>5.0434999999999999</v>
      </c>
    </row>
    <row r="7126" spans="26:27" x14ac:dyDescent="0.2">
      <c r="Z7126" s="61">
        <v>35902</v>
      </c>
      <c r="AA7126">
        <v>5.0365000000000002</v>
      </c>
    </row>
    <row r="7127" spans="26:27" x14ac:dyDescent="0.2">
      <c r="Z7127" s="61">
        <v>35905</v>
      </c>
      <c r="AA7127">
        <v>5.0519999999999996</v>
      </c>
    </row>
    <row r="7128" spans="26:27" x14ac:dyDescent="0.2">
      <c r="Z7128" s="61">
        <v>35906</v>
      </c>
      <c r="AA7128">
        <v>5.0454999999999997</v>
      </c>
    </row>
    <row r="7129" spans="26:27" x14ac:dyDescent="0.2">
      <c r="Z7129" s="61">
        <v>35907</v>
      </c>
      <c r="AA7129">
        <v>5.0465</v>
      </c>
    </row>
    <row r="7130" spans="26:27" x14ac:dyDescent="0.2">
      <c r="Z7130" s="61">
        <v>35908</v>
      </c>
      <c r="AA7130">
        <v>5.0594999999999999</v>
      </c>
    </row>
    <row r="7131" spans="26:27" x14ac:dyDescent="0.2">
      <c r="Z7131" s="61">
        <v>35909</v>
      </c>
      <c r="AA7131">
        <v>5.0514999999999999</v>
      </c>
    </row>
    <row r="7132" spans="26:27" x14ac:dyDescent="0.2">
      <c r="Z7132" s="61">
        <v>35912</v>
      </c>
      <c r="AA7132">
        <v>5.0495000000000001</v>
      </c>
    </row>
    <row r="7133" spans="26:27" x14ac:dyDescent="0.2">
      <c r="Z7133" s="61">
        <v>35913</v>
      </c>
      <c r="AA7133">
        <v>5.0430000000000001</v>
      </c>
    </row>
    <row r="7134" spans="26:27" x14ac:dyDescent="0.2">
      <c r="Z7134" s="61">
        <v>35914</v>
      </c>
      <c r="AA7134">
        <v>5.0505000000000004</v>
      </c>
    </row>
    <row r="7135" spans="26:27" x14ac:dyDescent="0.2">
      <c r="Z7135" s="61">
        <v>35915</v>
      </c>
      <c r="AA7135">
        <v>5.0534999999999997</v>
      </c>
    </row>
    <row r="7136" spans="26:27" x14ac:dyDescent="0.2">
      <c r="Z7136" s="61">
        <v>35916</v>
      </c>
      <c r="AA7136">
        <v>5.0490000000000004</v>
      </c>
    </row>
    <row r="7137" spans="26:27" x14ac:dyDescent="0.2">
      <c r="Z7137" s="61">
        <v>35919</v>
      </c>
      <c r="AA7137">
        <v>5.0575000000000001</v>
      </c>
    </row>
    <row r="7138" spans="26:27" x14ac:dyDescent="0.2">
      <c r="Z7138" s="61">
        <v>35920</v>
      </c>
      <c r="AA7138">
        <v>5.0575000000000001</v>
      </c>
    </row>
    <row r="7139" spans="26:27" x14ac:dyDescent="0.2">
      <c r="Z7139" s="61">
        <v>35921</v>
      </c>
      <c r="AA7139">
        <v>5.0620000000000003</v>
      </c>
    </row>
    <row r="7140" spans="26:27" x14ac:dyDescent="0.2">
      <c r="Z7140" s="61">
        <v>35922</v>
      </c>
      <c r="AA7140">
        <v>5.0614999999999997</v>
      </c>
    </row>
    <row r="7141" spans="26:27" x14ac:dyDescent="0.2">
      <c r="Z7141" s="61">
        <v>35923</v>
      </c>
      <c r="AA7141">
        <v>5.0620000000000003</v>
      </c>
    </row>
    <row r="7142" spans="26:27" x14ac:dyDescent="0.2">
      <c r="Z7142" s="61">
        <v>35926</v>
      </c>
      <c r="AA7142">
        <v>5.0644999999999998</v>
      </c>
    </row>
    <row r="7143" spans="26:27" x14ac:dyDescent="0.2">
      <c r="Z7143" s="61">
        <v>35927</v>
      </c>
      <c r="AA7143">
        <v>5.0735000000000001</v>
      </c>
    </row>
    <row r="7144" spans="26:27" x14ac:dyDescent="0.2">
      <c r="Z7144" s="61">
        <v>35928</v>
      </c>
      <c r="AA7144">
        <v>5.0834999999999999</v>
      </c>
    </row>
    <row r="7145" spans="26:27" x14ac:dyDescent="0.2">
      <c r="Z7145" s="61">
        <v>35929</v>
      </c>
      <c r="AA7145">
        <v>5.0830000000000002</v>
      </c>
    </row>
    <row r="7146" spans="26:27" x14ac:dyDescent="0.2">
      <c r="Z7146" s="61">
        <v>35930</v>
      </c>
      <c r="AA7146">
        <v>5.0884999999999998</v>
      </c>
    </row>
    <row r="7147" spans="26:27" x14ac:dyDescent="0.2">
      <c r="Z7147" s="61">
        <v>35933</v>
      </c>
      <c r="AA7147">
        <v>5.0970000000000004</v>
      </c>
    </row>
    <row r="7148" spans="26:27" x14ac:dyDescent="0.2">
      <c r="Z7148" s="61">
        <v>35934</v>
      </c>
      <c r="AA7148">
        <v>5.101</v>
      </c>
    </row>
    <row r="7149" spans="26:27" x14ac:dyDescent="0.2">
      <c r="Z7149" s="61">
        <v>35935</v>
      </c>
      <c r="AA7149">
        <v>5.1100000000000003</v>
      </c>
    </row>
    <row r="7150" spans="26:27" x14ac:dyDescent="0.2">
      <c r="Z7150" s="61">
        <v>35936</v>
      </c>
      <c r="AA7150">
        <v>5.0815000000000001</v>
      </c>
    </row>
    <row r="7151" spans="26:27" x14ac:dyDescent="0.2">
      <c r="Z7151" s="61">
        <v>35937</v>
      </c>
      <c r="AA7151">
        <v>5.1375000000000002</v>
      </c>
    </row>
    <row r="7152" spans="26:27" x14ac:dyDescent="0.2">
      <c r="Z7152" s="61">
        <v>35940</v>
      </c>
      <c r="AA7152">
        <v>5.1425000000000001</v>
      </c>
    </row>
    <row r="7153" spans="26:27" x14ac:dyDescent="0.2">
      <c r="Z7153" s="61">
        <v>35941</v>
      </c>
      <c r="AA7153">
        <v>5.125</v>
      </c>
    </row>
    <row r="7154" spans="26:27" x14ac:dyDescent="0.2">
      <c r="Z7154" s="61">
        <v>35942</v>
      </c>
      <c r="AA7154">
        <v>5.1494999999999997</v>
      </c>
    </row>
    <row r="7155" spans="26:27" x14ac:dyDescent="0.2">
      <c r="Z7155" s="61">
        <v>35943</v>
      </c>
      <c r="AA7155">
        <v>5.1814999999999998</v>
      </c>
    </row>
    <row r="7156" spans="26:27" x14ac:dyDescent="0.2">
      <c r="Z7156" s="61">
        <v>35944</v>
      </c>
      <c r="AA7156">
        <v>5.1559999999999997</v>
      </c>
    </row>
    <row r="7157" spans="26:27" x14ac:dyDescent="0.2">
      <c r="Z7157" s="61">
        <v>35947</v>
      </c>
      <c r="AA7157">
        <v>5.2095000000000002</v>
      </c>
    </row>
    <row r="7158" spans="26:27" x14ac:dyDescent="0.2">
      <c r="Z7158" s="61">
        <v>35948</v>
      </c>
      <c r="AA7158">
        <v>5.1364999999999998</v>
      </c>
    </row>
    <row r="7159" spans="26:27" x14ac:dyDescent="0.2">
      <c r="Z7159" s="61">
        <v>35949</v>
      </c>
      <c r="AA7159">
        <v>5.1115000000000004</v>
      </c>
    </row>
    <row r="7160" spans="26:27" x14ac:dyDescent="0.2">
      <c r="Z7160" s="61">
        <v>35950</v>
      </c>
      <c r="AA7160">
        <v>5.1105</v>
      </c>
    </row>
    <row r="7161" spans="26:27" x14ac:dyDescent="0.2">
      <c r="Z7161" s="61">
        <v>35951</v>
      </c>
      <c r="AA7161">
        <v>5.1375000000000002</v>
      </c>
    </row>
    <row r="7162" spans="26:27" x14ac:dyDescent="0.2">
      <c r="Z7162" s="61">
        <v>35954</v>
      </c>
      <c r="AA7162">
        <v>5.1574999999999998</v>
      </c>
    </row>
    <row r="7163" spans="26:27" x14ac:dyDescent="0.2">
      <c r="Z7163" s="61">
        <v>35955</v>
      </c>
      <c r="AA7163">
        <v>5.1684999999999999</v>
      </c>
    </row>
    <row r="7164" spans="26:27" x14ac:dyDescent="0.2">
      <c r="Z7164" s="61">
        <v>35956</v>
      </c>
      <c r="AA7164">
        <v>5.2249999999999996</v>
      </c>
    </row>
    <row r="7165" spans="26:27" x14ac:dyDescent="0.2">
      <c r="Z7165" s="61">
        <v>35957</v>
      </c>
      <c r="AA7165">
        <v>5.2620000000000005</v>
      </c>
    </row>
    <row r="7166" spans="26:27" x14ac:dyDescent="0.2">
      <c r="Z7166" s="61">
        <v>35958</v>
      </c>
      <c r="AA7166">
        <v>5.3250000000000002</v>
      </c>
    </row>
    <row r="7167" spans="26:27" x14ac:dyDescent="0.2">
      <c r="Z7167" s="61">
        <v>35961</v>
      </c>
      <c r="AA7167">
        <v>5.3855000000000004</v>
      </c>
    </row>
    <row r="7168" spans="26:27" x14ac:dyDescent="0.2">
      <c r="Z7168" s="61">
        <v>35962</v>
      </c>
      <c r="AA7168">
        <v>5.3570000000000002</v>
      </c>
    </row>
    <row r="7169" spans="26:27" x14ac:dyDescent="0.2">
      <c r="Z7169" s="61">
        <v>35963</v>
      </c>
      <c r="AA7169">
        <v>5.3129999999999997</v>
      </c>
    </row>
    <row r="7170" spans="26:27" x14ac:dyDescent="0.2">
      <c r="Z7170" s="61">
        <v>35964</v>
      </c>
      <c r="AA7170">
        <v>5.4115000000000002</v>
      </c>
    </row>
    <row r="7171" spans="26:27" x14ac:dyDescent="0.2">
      <c r="Z7171" s="61">
        <v>35965</v>
      </c>
      <c r="AA7171">
        <v>5.4603000000000002</v>
      </c>
    </row>
    <row r="7172" spans="26:27" x14ac:dyDescent="0.2">
      <c r="Z7172" s="61">
        <v>35968</v>
      </c>
      <c r="AA7172">
        <v>5.5178000000000003</v>
      </c>
    </row>
    <row r="7173" spans="26:27" x14ac:dyDescent="0.2">
      <c r="Z7173" s="61">
        <v>35969</v>
      </c>
      <c r="AA7173">
        <v>5.4802999999999997</v>
      </c>
    </row>
    <row r="7174" spans="26:27" x14ac:dyDescent="0.2">
      <c r="Z7174" s="61">
        <v>35970</v>
      </c>
      <c r="AA7174">
        <v>5.44</v>
      </c>
    </row>
    <row r="7175" spans="26:27" x14ac:dyDescent="0.2">
      <c r="Z7175" s="61">
        <v>35971</v>
      </c>
      <c r="AA7175">
        <v>5.6102999999999996</v>
      </c>
    </row>
    <row r="7176" spans="26:27" x14ac:dyDescent="0.2">
      <c r="Z7176" s="61">
        <v>35972</v>
      </c>
      <c r="AA7176">
        <v>5.9452999999999996</v>
      </c>
    </row>
    <row r="7177" spans="26:27" x14ac:dyDescent="0.2">
      <c r="Z7177" s="61">
        <v>35975</v>
      </c>
      <c r="AA7177">
        <v>5.88</v>
      </c>
    </row>
    <row r="7178" spans="26:27" x14ac:dyDescent="0.2">
      <c r="Z7178" s="61">
        <v>35976</v>
      </c>
      <c r="AA7178">
        <v>5.9653</v>
      </c>
    </row>
    <row r="7179" spans="26:27" x14ac:dyDescent="0.2">
      <c r="Z7179" s="61">
        <v>35977</v>
      </c>
      <c r="AA7179">
        <v>6.0198</v>
      </c>
    </row>
    <row r="7180" spans="26:27" x14ac:dyDescent="0.2">
      <c r="Z7180" s="61">
        <v>35978</v>
      </c>
      <c r="AA7180">
        <v>6.3498000000000001</v>
      </c>
    </row>
    <row r="7181" spans="26:27" x14ac:dyDescent="0.2">
      <c r="Z7181" s="61">
        <v>35979</v>
      </c>
      <c r="AA7181">
        <v>6.3597999999999999</v>
      </c>
    </row>
    <row r="7182" spans="26:27" x14ac:dyDescent="0.2">
      <c r="Z7182" s="61">
        <v>35982</v>
      </c>
      <c r="AA7182">
        <v>6.4649999999999999</v>
      </c>
    </row>
    <row r="7183" spans="26:27" x14ac:dyDescent="0.2">
      <c r="Z7183" s="61">
        <v>35983</v>
      </c>
      <c r="AA7183">
        <v>6.1448</v>
      </c>
    </row>
    <row r="7184" spans="26:27" x14ac:dyDescent="0.2">
      <c r="Z7184" s="61">
        <v>35984</v>
      </c>
      <c r="AA7184">
        <v>6.1153000000000004</v>
      </c>
    </row>
    <row r="7185" spans="26:27" x14ac:dyDescent="0.2">
      <c r="Z7185" s="61">
        <v>35985</v>
      </c>
      <c r="AA7185">
        <v>6.28</v>
      </c>
    </row>
    <row r="7186" spans="26:27" x14ac:dyDescent="0.2">
      <c r="Z7186" s="61">
        <v>35986</v>
      </c>
      <c r="AA7186">
        <v>6.3647999999999998</v>
      </c>
    </row>
    <row r="7187" spans="26:27" x14ac:dyDescent="0.2">
      <c r="Z7187" s="61">
        <v>35989</v>
      </c>
      <c r="AA7187">
        <v>6.1452999999999998</v>
      </c>
    </row>
    <row r="7188" spans="26:27" x14ac:dyDescent="0.2">
      <c r="Z7188" s="61">
        <v>35990</v>
      </c>
      <c r="AA7188">
        <v>6.0049999999999999</v>
      </c>
    </row>
    <row r="7189" spans="26:27" x14ac:dyDescent="0.2">
      <c r="Z7189" s="61">
        <v>35991</v>
      </c>
      <c r="AA7189">
        <v>6.1052999999999997</v>
      </c>
    </row>
    <row r="7190" spans="26:27" x14ac:dyDescent="0.2">
      <c r="Z7190" s="61">
        <v>35992</v>
      </c>
      <c r="AA7190">
        <v>6.2</v>
      </c>
    </row>
    <row r="7191" spans="26:27" x14ac:dyDescent="0.2">
      <c r="Z7191" s="61">
        <v>35993</v>
      </c>
      <c r="AA7191">
        <v>6.3552999999999997</v>
      </c>
    </row>
    <row r="7192" spans="26:27" x14ac:dyDescent="0.2">
      <c r="Z7192" s="61">
        <v>35996</v>
      </c>
      <c r="AA7192">
        <v>6.2053000000000003</v>
      </c>
    </row>
    <row r="7193" spans="26:27" x14ac:dyDescent="0.2">
      <c r="Z7193" s="61">
        <v>35997</v>
      </c>
      <c r="AA7193">
        <v>6.3403</v>
      </c>
    </row>
    <row r="7194" spans="26:27" x14ac:dyDescent="0.2">
      <c r="Z7194" s="61">
        <v>35998</v>
      </c>
      <c r="AA7194">
        <v>6.23</v>
      </c>
    </row>
    <row r="7195" spans="26:27" x14ac:dyDescent="0.2">
      <c r="Z7195" s="61">
        <v>35999</v>
      </c>
      <c r="AA7195">
        <v>6.2403000000000004</v>
      </c>
    </row>
    <row r="7196" spans="26:27" x14ac:dyDescent="0.2">
      <c r="Z7196" s="61">
        <v>36000</v>
      </c>
      <c r="AA7196">
        <v>6.1849999999999996</v>
      </c>
    </row>
    <row r="7197" spans="26:27" x14ac:dyDescent="0.2">
      <c r="Z7197" s="61">
        <v>36003</v>
      </c>
      <c r="AA7197">
        <v>6.2549999999999999</v>
      </c>
    </row>
    <row r="7198" spans="26:27" x14ac:dyDescent="0.2">
      <c r="Z7198" s="61">
        <v>36004</v>
      </c>
      <c r="AA7198">
        <v>6.2553000000000001</v>
      </c>
    </row>
    <row r="7199" spans="26:27" x14ac:dyDescent="0.2">
      <c r="Z7199" s="61">
        <v>36005</v>
      </c>
      <c r="AA7199">
        <v>6.1745000000000001</v>
      </c>
    </row>
    <row r="7200" spans="26:27" x14ac:dyDescent="0.2">
      <c r="Z7200" s="61">
        <v>36006</v>
      </c>
      <c r="AA7200">
        <v>6.1378000000000004</v>
      </c>
    </row>
    <row r="7201" spans="26:27" x14ac:dyDescent="0.2">
      <c r="Z7201" s="61">
        <v>36007</v>
      </c>
      <c r="AA7201">
        <v>6.1253000000000002</v>
      </c>
    </row>
    <row r="7202" spans="26:27" x14ac:dyDescent="0.2">
      <c r="Z7202" s="61">
        <v>36010</v>
      </c>
      <c r="AA7202">
        <v>6.1390000000000002</v>
      </c>
    </row>
    <row r="7203" spans="26:27" x14ac:dyDescent="0.2">
      <c r="Z7203" s="61">
        <v>36011</v>
      </c>
      <c r="AA7203">
        <v>6.1753</v>
      </c>
    </row>
    <row r="7204" spans="26:27" x14ac:dyDescent="0.2">
      <c r="Z7204" s="61">
        <v>36012</v>
      </c>
      <c r="AA7204">
        <v>6.1550000000000002</v>
      </c>
    </row>
    <row r="7205" spans="26:27" x14ac:dyDescent="0.2">
      <c r="Z7205" s="61">
        <v>36013</v>
      </c>
      <c r="AA7205">
        <v>6.2</v>
      </c>
    </row>
    <row r="7206" spans="26:27" x14ac:dyDescent="0.2">
      <c r="Z7206" s="61">
        <v>36014</v>
      </c>
      <c r="AA7206">
        <v>6.2279999999999998</v>
      </c>
    </row>
    <row r="7207" spans="26:27" x14ac:dyDescent="0.2">
      <c r="Z7207" s="61">
        <v>36017</v>
      </c>
      <c r="AA7207">
        <v>6.2850000000000001</v>
      </c>
    </row>
    <row r="7208" spans="26:27" x14ac:dyDescent="0.2">
      <c r="Z7208" s="61">
        <v>36018</v>
      </c>
      <c r="AA7208">
        <v>6.3650000000000002</v>
      </c>
    </row>
    <row r="7209" spans="26:27" x14ac:dyDescent="0.2">
      <c r="Z7209" s="61">
        <v>36019</v>
      </c>
      <c r="AA7209">
        <v>6.38</v>
      </c>
    </row>
    <row r="7210" spans="26:27" x14ac:dyDescent="0.2">
      <c r="Z7210" s="61">
        <v>36020</v>
      </c>
      <c r="AA7210">
        <v>6.2416</v>
      </c>
    </row>
    <row r="7211" spans="26:27" x14ac:dyDescent="0.2">
      <c r="Z7211" s="61">
        <v>36021</v>
      </c>
      <c r="AA7211">
        <v>6.2977999999999996</v>
      </c>
    </row>
    <row r="7212" spans="26:27" x14ac:dyDescent="0.2">
      <c r="Z7212" s="61">
        <v>36024</v>
      </c>
      <c r="AA7212">
        <v>6.218</v>
      </c>
    </row>
    <row r="7213" spans="26:27" x14ac:dyDescent="0.2">
      <c r="Z7213" s="61">
        <v>36025</v>
      </c>
      <c r="AA7213">
        <v>6.26</v>
      </c>
    </row>
    <row r="7214" spans="26:27" x14ac:dyDescent="0.2">
      <c r="Z7214" s="61">
        <v>36026</v>
      </c>
      <c r="AA7214">
        <v>6.3152999999999997</v>
      </c>
    </row>
    <row r="7215" spans="26:27" x14ac:dyDescent="0.2">
      <c r="Z7215" s="61">
        <v>36027</v>
      </c>
      <c r="AA7215">
        <v>6.335</v>
      </c>
    </row>
    <row r="7216" spans="26:27" x14ac:dyDescent="0.2">
      <c r="Z7216" s="61">
        <v>36028</v>
      </c>
      <c r="AA7216">
        <v>6.3653000000000004</v>
      </c>
    </row>
    <row r="7217" spans="26:27" x14ac:dyDescent="0.2">
      <c r="Z7217" s="61">
        <v>36031</v>
      </c>
      <c r="AA7217">
        <v>6.24</v>
      </c>
    </row>
    <row r="7218" spans="26:27" x14ac:dyDescent="0.2">
      <c r="Z7218" s="61">
        <v>36032</v>
      </c>
      <c r="AA7218">
        <v>6.2803000000000004</v>
      </c>
    </row>
    <row r="7219" spans="26:27" x14ac:dyDescent="0.2">
      <c r="Z7219" s="61">
        <v>36033</v>
      </c>
      <c r="AA7219">
        <v>6.3898000000000001</v>
      </c>
    </row>
    <row r="7220" spans="26:27" x14ac:dyDescent="0.2">
      <c r="Z7220" s="61">
        <v>36034</v>
      </c>
      <c r="AA7220">
        <v>6.67</v>
      </c>
    </row>
    <row r="7221" spans="26:27" x14ac:dyDescent="0.2">
      <c r="Z7221" s="61">
        <v>36035</v>
      </c>
      <c r="AA7221">
        <v>6.4904999999999999</v>
      </c>
    </row>
    <row r="7222" spans="26:27" x14ac:dyDescent="0.2">
      <c r="Z7222" s="61">
        <v>36038</v>
      </c>
      <c r="AA7222">
        <v>6.4503000000000004</v>
      </c>
    </row>
    <row r="7223" spans="26:27" x14ac:dyDescent="0.2">
      <c r="Z7223" s="61">
        <v>36039</v>
      </c>
      <c r="AA7223">
        <v>6.2577999999999996</v>
      </c>
    </row>
    <row r="7224" spans="26:27" x14ac:dyDescent="0.2">
      <c r="Z7224" s="61">
        <v>36040</v>
      </c>
      <c r="AA7224">
        <v>6.24</v>
      </c>
    </row>
    <row r="7225" spans="26:27" x14ac:dyDescent="0.2">
      <c r="Z7225" s="61">
        <v>36041</v>
      </c>
      <c r="AA7225">
        <v>6.2252999999999998</v>
      </c>
    </row>
    <row r="7226" spans="26:27" x14ac:dyDescent="0.2">
      <c r="Z7226" s="61">
        <v>36042</v>
      </c>
      <c r="AA7226">
        <v>6.22</v>
      </c>
    </row>
    <row r="7227" spans="26:27" x14ac:dyDescent="0.2">
      <c r="Z7227" s="61">
        <v>36045</v>
      </c>
      <c r="AA7227">
        <v>6.1550000000000002</v>
      </c>
    </row>
    <row r="7228" spans="26:27" x14ac:dyDescent="0.2">
      <c r="Z7228" s="61">
        <v>36046</v>
      </c>
      <c r="AA7228">
        <v>6.2252999999999998</v>
      </c>
    </row>
    <row r="7229" spans="26:27" x14ac:dyDescent="0.2">
      <c r="Z7229" s="61">
        <v>36047</v>
      </c>
      <c r="AA7229">
        <v>6.2350000000000003</v>
      </c>
    </row>
    <row r="7230" spans="26:27" x14ac:dyDescent="0.2">
      <c r="Z7230" s="61">
        <v>36048</v>
      </c>
      <c r="AA7230">
        <v>6.28</v>
      </c>
    </row>
    <row r="7231" spans="26:27" x14ac:dyDescent="0.2">
      <c r="Z7231" s="61">
        <v>36049</v>
      </c>
      <c r="AA7231">
        <v>6.2678000000000003</v>
      </c>
    </row>
    <row r="7232" spans="26:27" x14ac:dyDescent="0.2">
      <c r="Z7232" s="61">
        <v>36052</v>
      </c>
      <c r="AA7232">
        <v>6.2229000000000001</v>
      </c>
    </row>
    <row r="7233" spans="26:27" x14ac:dyDescent="0.2">
      <c r="Z7233" s="61">
        <v>36053</v>
      </c>
      <c r="AA7233">
        <v>6.16</v>
      </c>
    </row>
    <row r="7234" spans="26:27" x14ac:dyDescent="0.2">
      <c r="Z7234" s="61">
        <v>36054</v>
      </c>
      <c r="AA7234">
        <v>6.1028000000000002</v>
      </c>
    </row>
    <row r="7235" spans="26:27" x14ac:dyDescent="0.2">
      <c r="Z7235" s="61">
        <v>36055</v>
      </c>
      <c r="AA7235">
        <v>6.1428000000000003</v>
      </c>
    </row>
    <row r="7236" spans="26:27" x14ac:dyDescent="0.2">
      <c r="Z7236" s="61">
        <v>36056</v>
      </c>
      <c r="AA7236">
        <v>6.1337999999999999</v>
      </c>
    </row>
    <row r="7237" spans="26:27" x14ac:dyDescent="0.2">
      <c r="Z7237" s="61">
        <v>36059</v>
      </c>
      <c r="AA7237">
        <v>6.1253000000000002</v>
      </c>
    </row>
    <row r="7238" spans="26:27" x14ac:dyDescent="0.2">
      <c r="Z7238" s="61">
        <v>36060</v>
      </c>
      <c r="AA7238">
        <v>5.9298000000000002</v>
      </c>
    </row>
    <row r="7239" spans="26:27" x14ac:dyDescent="0.2">
      <c r="Z7239" s="61">
        <v>36061</v>
      </c>
      <c r="AA7239">
        <v>5.9253</v>
      </c>
    </row>
    <row r="7240" spans="26:27" x14ac:dyDescent="0.2">
      <c r="Z7240" s="61">
        <v>36062</v>
      </c>
      <c r="AA7240">
        <v>5.7998000000000003</v>
      </c>
    </row>
    <row r="7241" spans="26:27" x14ac:dyDescent="0.2">
      <c r="Z7241" s="61">
        <v>36063</v>
      </c>
      <c r="AA7241">
        <v>5.8253000000000004</v>
      </c>
    </row>
    <row r="7242" spans="26:27" x14ac:dyDescent="0.2">
      <c r="Z7242" s="61">
        <v>36066</v>
      </c>
      <c r="AA7242">
        <v>5.8228</v>
      </c>
    </row>
    <row r="7243" spans="26:27" x14ac:dyDescent="0.2">
      <c r="Z7243" s="61">
        <v>36067</v>
      </c>
      <c r="AA7243">
        <v>5.83</v>
      </c>
    </row>
    <row r="7244" spans="26:27" x14ac:dyDescent="0.2">
      <c r="Z7244" s="61">
        <v>36068</v>
      </c>
      <c r="AA7244">
        <v>5.9249999999999998</v>
      </c>
    </row>
    <row r="7245" spans="26:27" x14ac:dyDescent="0.2">
      <c r="Z7245" s="61">
        <v>36069</v>
      </c>
      <c r="AA7245">
        <v>6.1253000000000002</v>
      </c>
    </row>
    <row r="7246" spans="26:27" x14ac:dyDescent="0.2">
      <c r="Z7246" s="61">
        <v>36070</v>
      </c>
      <c r="AA7246">
        <v>6.0650000000000004</v>
      </c>
    </row>
    <row r="7247" spans="26:27" x14ac:dyDescent="0.2">
      <c r="Z7247" s="61">
        <v>36073</v>
      </c>
      <c r="AA7247">
        <v>6.0750000000000002</v>
      </c>
    </row>
    <row r="7248" spans="26:27" x14ac:dyDescent="0.2">
      <c r="Z7248" s="61">
        <v>36074</v>
      </c>
      <c r="AA7248">
        <v>5.9894999999999996</v>
      </c>
    </row>
    <row r="7249" spans="26:27" x14ac:dyDescent="0.2">
      <c r="Z7249" s="61">
        <v>36075</v>
      </c>
      <c r="AA7249">
        <v>5.78</v>
      </c>
    </row>
    <row r="7250" spans="26:27" x14ac:dyDescent="0.2">
      <c r="Z7250" s="61">
        <v>36076</v>
      </c>
      <c r="AA7250">
        <v>5.8094999999999999</v>
      </c>
    </row>
    <row r="7251" spans="26:27" x14ac:dyDescent="0.2">
      <c r="Z7251" s="61">
        <v>36077</v>
      </c>
      <c r="AA7251">
        <v>5.78</v>
      </c>
    </row>
    <row r="7252" spans="26:27" x14ac:dyDescent="0.2">
      <c r="Z7252" s="61">
        <v>36080</v>
      </c>
      <c r="AA7252">
        <v>5.7850000000000001</v>
      </c>
    </row>
    <row r="7253" spans="26:27" x14ac:dyDescent="0.2">
      <c r="Z7253" s="61">
        <v>36081</v>
      </c>
      <c r="AA7253">
        <v>5.7750000000000004</v>
      </c>
    </row>
    <row r="7254" spans="26:27" x14ac:dyDescent="0.2">
      <c r="Z7254" s="61">
        <v>36082</v>
      </c>
      <c r="AA7254">
        <v>5.67</v>
      </c>
    </row>
    <row r="7255" spans="26:27" x14ac:dyDescent="0.2">
      <c r="Z7255" s="61">
        <v>36083</v>
      </c>
      <c r="AA7255">
        <v>5.66</v>
      </c>
    </row>
    <row r="7256" spans="26:27" x14ac:dyDescent="0.2">
      <c r="Z7256" s="61">
        <v>36084</v>
      </c>
      <c r="AA7256">
        <v>5.7</v>
      </c>
    </row>
    <row r="7257" spans="26:27" x14ac:dyDescent="0.2">
      <c r="Z7257" s="61">
        <v>36087</v>
      </c>
      <c r="AA7257">
        <v>5.64</v>
      </c>
    </row>
    <row r="7258" spans="26:27" x14ac:dyDescent="0.2">
      <c r="Z7258" s="61">
        <v>36088</v>
      </c>
      <c r="AA7258">
        <v>5.7050000000000001</v>
      </c>
    </row>
    <row r="7259" spans="26:27" x14ac:dyDescent="0.2">
      <c r="Z7259" s="61">
        <v>36089</v>
      </c>
      <c r="AA7259">
        <v>5.7149999999999999</v>
      </c>
    </row>
    <row r="7260" spans="26:27" x14ac:dyDescent="0.2">
      <c r="Z7260" s="61">
        <v>36090</v>
      </c>
      <c r="AA7260">
        <v>5.7149999999999999</v>
      </c>
    </row>
    <row r="7261" spans="26:27" x14ac:dyDescent="0.2">
      <c r="Z7261" s="61">
        <v>36091</v>
      </c>
      <c r="AA7261">
        <v>5.6850000000000005</v>
      </c>
    </row>
    <row r="7262" spans="26:27" x14ac:dyDescent="0.2">
      <c r="Z7262" s="61">
        <v>36094</v>
      </c>
      <c r="AA7262">
        <v>5.7350000000000003</v>
      </c>
    </row>
    <row r="7263" spans="26:27" x14ac:dyDescent="0.2">
      <c r="Z7263" s="61">
        <v>36095</v>
      </c>
      <c r="AA7263">
        <v>5.7603</v>
      </c>
    </row>
    <row r="7264" spans="26:27" x14ac:dyDescent="0.2">
      <c r="Z7264" s="61">
        <v>36096</v>
      </c>
      <c r="AA7264">
        <v>5.73</v>
      </c>
    </row>
    <row r="7265" spans="26:27" x14ac:dyDescent="0.2">
      <c r="Z7265" s="61">
        <v>36097</v>
      </c>
      <c r="AA7265">
        <v>5.72</v>
      </c>
    </row>
    <row r="7266" spans="26:27" x14ac:dyDescent="0.2">
      <c r="Z7266" s="61">
        <v>36098</v>
      </c>
      <c r="AA7266">
        <v>5.5952999999999999</v>
      </c>
    </row>
    <row r="7267" spans="26:27" x14ac:dyDescent="0.2">
      <c r="Z7267" s="61">
        <v>36101</v>
      </c>
      <c r="AA7267">
        <v>5.6402999999999999</v>
      </c>
    </row>
    <row r="7268" spans="26:27" x14ac:dyDescent="0.2">
      <c r="Z7268" s="61">
        <v>36102</v>
      </c>
      <c r="AA7268">
        <v>5.6227999999999998</v>
      </c>
    </row>
    <row r="7269" spans="26:27" x14ac:dyDescent="0.2">
      <c r="Z7269" s="61">
        <v>36103</v>
      </c>
      <c r="AA7269">
        <v>5.5827999999999998</v>
      </c>
    </row>
    <row r="7270" spans="26:27" x14ac:dyDescent="0.2">
      <c r="Z7270" s="61">
        <v>36104</v>
      </c>
      <c r="AA7270">
        <v>5.5750000000000002</v>
      </c>
    </row>
    <row r="7271" spans="26:27" x14ac:dyDescent="0.2">
      <c r="Z7271" s="61">
        <v>36105</v>
      </c>
      <c r="AA7271">
        <v>5.5003000000000002</v>
      </c>
    </row>
    <row r="7272" spans="26:27" x14ac:dyDescent="0.2">
      <c r="Z7272" s="61">
        <v>36108</v>
      </c>
      <c r="AA7272">
        <v>5.58</v>
      </c>
    </row>
    <row r="7273" spans="26:27" x14ac:dyDescent="0.2">
      <c r="Z7273" s="61">
        <v>36109</v>
      </c>
      <c r="AA7273">
        <v>5.66</v>
      </c>
    </row>
    <row r="7274" spans="26:27" x14ac:dyDescent="0.2">
      <c r="Z7274" s="61">
        <v>36110</v>
      </c>
      <c r="AA7274">
        <v>5.72</v>
      </c>
    </row>
    <row r="7275" spans="26:27" x14ac:dyDescent="0.2">
      <c r="Z7275" s="61">
        <v>36111</v>
      </c>
      <c r="AA7275">
        <v>5.7202000000000002</v>
      </c>
    </row>
    <row r="7276" spans="26:27" x14ac:dyDescent="0.2">
      <c r="Z7276" s="61">
        <v>36112</v>
      </c>
      <c r="AA7276">
        <v>5.7053000000000003</v>
      </c>
    </row>
    <row r="7277" spans="26:27" x14ac:dyDescent="0.2">
      <c r="Z7277" s="61">
        <v>36115</v>
      </c>
      <c r="AA7277">
        <v>5.67</v>
      </c>
    </row>
    <row r="7278" spans="26:27" x14ac:dyDescent="0.2">
      <c r="Z7278" s="61">
        <v>36116</v>
      </c>
      <c r="AA7278">
        <v>5.7</v>
      </c>
    </row>
    <row r="7279" spans="26:27" x14ac:dyDescent="0.2">
      <c r="Z7279" s="61">
        <v>36117</v>
      </c>
      <c r="AA7279">
        <v>5.6727999999999996</v>
      </c>
    </row>
    <row r="7280" spans="26:27" x14ac:dyDescent="0.2">
      <c r="Z7280" s="61">
        <v>36118</v>
      </c>
      <c r="AA7280">
        <v>5.6402999999999999</v>
      </c>
    </row>
    <row r="7281" spans="26:27" x14ac:dyDescent="0.2">
      <c r="Z7281" s="61">
        <v>36119</v>
      </c>
      <c r="AA7281">
        <v>5.6154999999999999</v>
      </c>
    </row>
    <row r="7282" spans="26:27" x14ac:dyDescent="0.2">
      <c r="Z7282" s="61">
        <v>36122</v>
      </c>
      <c r="AA7282">
        <v>5.6950000000000003</v>
      </c>
    </row>
    <row r="7283" spans="26:27" x14ac:dyDescent="0.2">
      <c r="Z7283" s="61">
        <v>36123</v>
      </c>
      <c r="AA7283">
        <v>5.6852999999999998</v>
      </c>
    </row>
    <row r="7284" spans="26:27" x14ac:dyDescent="0.2">
      <c r="Z7284" s="61">
        <v>36124</v>
      </c>
      <c r="AA7284">
        <v>5.6850000000000005</v>
      </c>
    </row>
    <row r="7285" spans="26:27" x14ac:dyDescent="0.2">
      <c r="Z7285" s="61">
        <v>36125</v>
      </c>
      <c r="AA7285">
        <v>5.6974999999999998</v>
      </c>
    </row>
    <row r="7286" spans="26:27" x14ac:dyDescent="0.2">
      <c r="Z7286" s="61">
        <v>36126</v>
      </c>
      <c r="AA7286">
        <v>5.7047999999999996</v>
      </c>
    </row>
    <row r="7287" spans="26:27" x14ac:dyDescent="0.2">
      <c r="Z7287" s="61">
        <v>36129</v>
      </c>
      <c r="AA7287">
        <v>5.6920000000000002</v>
      </c>
    </row>
    <row r="7288" spans="26:27" x14ac:dyDescent="0.2">
      <c r="Z7288" s="61">
        <v>36130</v>
      </c>
      <c r="AA7288">
        <v>5.6550000000000002</v>
      </c>
    </row>
    <row r="7289" spans="26:27" x14ac:dyDescent="0.2">
      <c r="Z7289" s="61">
        <v>36131</v>
      </c>
      <c r="AA7289">
        <v>5.6754999999999995</v>
      </c>
    </row>
    <row r="7290" spans="26:27" x14ac:dyDescent="0.2">
      <c r="Z7290" s="61">
        <v>36132</v>
      </c>
      <c r="AA7290">
        <v>5.7053000000000003</v>
      </c>
    </row>
    <row r="7291" spans="26:27" x14ac:dyDescent="0.2">
      <c r="Z7291" s="61">
        <v>36133</v>
      </c>
      <c r="AA7291">
        <v>5.8803000000000001</v>
      </c>
    </row>
    <row r="7292" spans="26:27" x14ac:dyDescent="0.2">
      <c r="Z7292" s="61">
        <v>36136</v>
      </c>
      <c r="AA7292">
        <v>5.915</v>
      </c>
    </row>
    <row r="7293" spans="26:27" x14ac:dyDescent="0.2">
      <c r="Z7293" s="61">
        <v>36137</v>
      </c>
      <c r="AA7293">
        <v>6.03</v>
      </c>
    </row>
    <row r="7294" spans="26:27" x14ac:dyDescent="0.2">
      <c r="Z7294" s="61">
        <v>36138</v>
      </c>
      <c r="AA7294">
        <v>5.97</v>
      </c>
    </row>
    <row r="7295" spans="26:27" x14ac:dyDescent="0.2">
      <c r="Z7295" s="61">
        <v>36139</v>
      </c>
      <c r="AA7295">
        <v>5.9597999999999995</v>
      </c>
    </row>
    <row r="7296" spans="26:27" x14ac:dyDescent="0.2">
      <c r="Z7296" s="61">
        <v>36140</v>
      </c>
      <c r="AA7296">
        <v>5.9752999999999998</v>
      </c>
    </row>
    <row r="7297" spans="26:27" x14ac:dyDescent="0.2">
      <c r="Z7297" s="61">
        <v>36143</v>
      </c>
      <c r="AA7297">
        <v>6.0453000000000001</v>
      </c>
    </row>
    <row r="7298" spans="26:27" x14ac:dyDescent="0.2">
      <c r="Z7298" s="61">
        <v>36144</v>
      </c>
      <c r="AA7298">
        <v>6.0303000000000004</v>
      </c>
    </row>
    <row r="7299" spans="26:27" x14ac:dyDescent="0.2">
      <c r="Z7299" s="61">
        <v>36145</v>
      </c>
      <c r="AA7299">
        <v>6.0103</v>
      </c>
    </row>
    <row r="7300" spans="26:27" x14ac:dyDescent="0.2">
      <c r="Z7300" s="61">
        <v>36146</v>
      </c>
      <c r="AA7300">
        <v>5.8777999999999997</v>
      </c>
    </row>
    <row r="7301" spans="26:27" x14ac:dyDescent="0.2">
      <c r="Z7301" s="61">
        <v>36147</v>
      </c>
      <c r="AA7301">
        <v>5.9053000000000004</v>
      </c>
    </row>
    <row r="7302" spans="26:27" x14ac:dyDescent="0.2">
      <c r="Z7302" s="61">
        <v>36150</v>
      </c>
      <c r="AA7302">
        <v>5.915</v>
      </c>
    </row>
    <row r="7303" spans="26:27" x14ac:dyDescent="0.2">
      <c r="Z7303" s="61">
        <v>36151</v>
      </c>
      <c r="AA7303">
        <v>5.92</v>
      </c>
    </row>
    <row r="7304" spans="26:27" x14ac:dyDescent="0.2">
      <c r="Z7304" s="61">
        <v>36152</v>
      </c>
      <c r="AA7304">
        <v>5.9198000000000004</v>
      </c>
    </row>
    <row r="7305" spans="26:27" x14ac:dyDescent="0.2">
      <c r="Z7305" s="61">
        <v>36153</v>
      </c>
      <c r="AA7305">
        <v>5.9153000000000002</v>
      </c>
    </row>
    <row r="7306" spans="26:27" x14ac:dyDescent="0.2">
      <c r="Z7306" s="61">
        <v>36154</v>
      </c>
      <c r="AA7306">
        <v>5.875</v>
      </c>
    </row>
    <row r="7307" spans="26:27" x14ac:dyDescent="0.2">
      <c r="Z7307" s="61">
        <v>36157</v>
      </c>
      <c r="AA7307">
        <v>5.8949999999999996</v>
      </c>
    </row>
    <row r="7308" spans="26:27" x14ac:dyDescent="0.2">
      <c r="Z7308" s="61">
        <v>36158</v>
      </c>
      <c r="AA7308">
        <v>5.8650000000000002</v>
      </c>
    </row>
    <row r="7309" spans="26:27" x14ac:dyDescent="0.2">
      <c r="Z7309" s="61">
        <v>36159</v>
      </c>
      <c r="AA7309">
        <v>5.87</v>
      </c>
    </row>
    <row r="7310" spans="26:27" x14ac:dyDescent="0.2">
      <c r="Z7310" s="61">
        <v>36160</v>
      </c>
      <c r="AA7310">
        <v>5.8674999999999997</v>
      </c>
    </row>
    <row r="7311" spans="26:27" x14ac:dyDescent="0.2">
      <c r="Z7311" s="61">
        <v>36161</v>
      </c>
      <c r="AA7311">
        <v>5.8902999999999999</v>
      </c>
    </row>
    <row r="7312" spans="26:27" x14ac:dyDescent="0.2">
      <c r="Z7312" s="61">
        <v>36164</v>
      </c>
      <c r="AA7312">
        <v>5.8624999999999998</v>
      </c>
    </row>
    <row r="7313" spans="26:27" x14ac:dyDescent="0.2">
      <c r="Z7313" s="61">
        <v>36165</v>
      </c>
      <c r="AA7313">
        <v>5.7670000000000003</v>
      </c>
    </row>
    <row r="7314" spans="26:27" x14ac:dyDescent="0.2">
      <c r="Z7314" s="61">
        <v>36166</v>
      </c>
      <c r="AA7314">
        <v>5.7</v>
      </c>
    </row>
    <row r="7315" spans="26:27" x14ac:dyDescent="0.2">
      <c r="Z7315" s="61">
        <v>36167</v>
      </c>
      <c r="AA7315">
        <v>5.6875</v>
      </c>
    </row>
    <row r="7316" spans="26:27" x14ac:dyDescent="0.2">
      <c r="Z7316" s="61">
        <v>36168</v>
      </c>
      <c r="AA7316">
        <v>5.8377999999999997</v>
      </c>
    </row>
    <row r="7317" spans="26:27" x14ac:dyDescent="0.2">
      <c r="Z7317" s="61">
        <v>36171</v>
      </c>
      <c r="AA7317">
        <v>5.9725000000000001</v>
      </c>
    </row>
    <row r="7318" spans="26:27" x14ac:dyDescent="0.2">
      <c r="Z7318" s="61">
        <v>36172</v>
      </c>
      <c r="AA7318">
        <v>6.0650000000000004</v>
      </c>
    </row>
    <row r="7319" spans="26:27" x14ac:dyDescent="0.2">
      <c r="Z7319" s="61">
        <v>36173</v>
      </c>
      <c r="AA7319">
        <v>6.1553000000000004</v>
      </c>
    </row>
    <row r="7320" spans="26:27" x14ac:dyDescent="0.2">
      <c r="Z7320" s="61">
        <v>36174</v>
      </c>
      <c r="AA7320">
        <v>6.3250000000000002</v>
      </c>
    </row>
    <row r="7321" spans="26:27" x14ac:dyDescent="0.2">
      <c r="Z7321" s="61">
        <v>36175</v>
      </c>
      <c r="AA7321">
        <v>6.0149999999999997</v>
      </c>
    </row>
    <row r="7322" spans="26:27" x14ac:dyDescent="0.2">
      <c r="Z7322" s="61">
        <v>36178</v>
      </c>
      <c r="AA7322">
        <v>6.0125000000000002</v>
      </c>
    </row>
    <row r="7323" spans="26:27" x14ac:dyDescent="0.2">
      <c r="Z7323" s="61">
        <v>36179</v>
      </c>
      <c r="AA7323">
        <v>6.04</v>
      </c>
    </row>
    <row r="7324" spans="26:27" x14ac:dyDescent="0.2">
      <c r="Z7324" s="61">
        <v>36180</v>
      </c>
      <c r="AA7324">
        <v>6.0228000000000002</v>
      </c>
    </row>
    <row r="7325" spans="26:27" x14ac:dyDescent="0.2">
      <c r="Z7325" s="61">
        <v>36181</v>
      </c>
      <c r="AA7325">
        <v>6.08</v>
      </c>
    </row>
    <row r="7326" spans="26:27" x14ac:dyDescent="0.2">
      <c r="Z7326" s="61">
        <v>36182</v>
      </c>
      <c r="AA7326">
        <v>6.0377999999999998</v>
      </c>
    </row>
    <row r="7327" spans="26:27" x14ac:dyDescent="0.2">
      <c r="Z7327" s="61">
        <v>36185</v>
      </c>
      <c r="AA7327">
        <v>6.04</v>
      </c>
    </row>
    <row r="7328" spans="26:27" x14ac:dyDescent="0.2">
      <c r="Z7328" s="61">
        <v>36186</v>
      </c>
      <c r="AA7328">
        <v>6.01</v>
      </c>
    </row>
    <row r="7329" spans="26:27" x14ac:dyDescent="0.2">
      <c r="Z7329" s="61">
        <v>36187</v>
      </c>
      <c r="AA7329">
        <v>6.04</v>
      </c>
    </row>
    <row r="7330" spans="26:27" x14ac:dyDescent="0.2">
      <c r="Z7330" s="61">
        <v>36188</v>
      </c>
      <c r="AA7330">
        <v>6.03</v>
      </c>
    </row>
    <row r="7331" spans="26:27" x14ac:dyDescent="0.2">
      <c r="Z7331" s="61">
        <v>36189</v>
      </c>
      <c r="AA7331">
        <v>6.0622999999999996</v>
      </c>
    </row>
    <row r="7332" spans="26:27" x14ac:dyDescent="0.2">
      <c r="Z7332" s="61">
        <v>36192</v>
      </c>
      <c r="AA7332">
        <v>6.0251999999999999</v>
      </c>
    </row>
    <row r="7333" spans="26:27" x14ac:dyDescent="0.2">
      <c r="Z7333" s="61">
        <v>36193</v>
      </c>
      <c r="AA7333">
        <v>6.0149999999999997</v>
      </c>
    </row>
    <row r="7334" spans="26:27" x14ac:dyDescent="0.2">
      <c r="Z7334" s="61">
        <v>36194</v>
      </c>
      <c r="AA7334">
        <v>6.0125000000000002</v>
      </c>
    </row>
    <row r="7335" spans="26:27" x14ac:dyDescent="0.2">
      <c r="Z7335" s="61">
        <v>36195</v>
      </c>
      <c r="AA7335">
        <v>6.0449999999999999</v>
      </c>
    </row>
    <row r="7336" spans="26:27" x14ac:dyDescent="0.2">
      <c r="Z7336" s="61">
        <v>36196</v>
      </c>
      <c r="AA7336">
        <v>5.9352999999999998</v>
      </c>
    </row>
    <row r="7337" spans="26:27" x14ac:dyDescent="0.2">
      <c r="Z7337" s="61">
        <v>36199</v>
      </c>
      <c r="AA7337">
        <v>6</v>
      </c>
    </row>
    <row r="7338" spans="26:27" x14ac:dyDescent="0.2">
      <c r="Z7338" s="61">
        <v>36200</v>
      </c>
      <c r="AA7338">
        <v>6.0853000000000002</v>
      </c>
    </row>
    <row r="7339" spans="26:27" x14ac:dyDescent="0.2">
      <c r="Z7339" s="61">
        <v>36201</v>
      </c>
      <c r="AA7339">
        <v>6.0952999999999999</v>
      </c>
    </row>
    <row r="7340" spans="26:27" x14ac:dyDescent="0.2">
      <c r="Z7340" s="61">
        <v>36202</v>
      </c>
      <c r="AA7340">
        <v>6.0777999999999999</v>
      </c>
    </row>
    <row r="7341" spans="26:27" x14ac:dyDescent="0.2">
      <c r="Z7341" s="61">
        <v>36203</v>
      </c>
      <c r="AA7341">
        <v>6.0952999999999999</v>
      </c>
    </row>
    <row r="7342" spans="26:27" x14ac:dyDescent="0.2">
      <c r="Z7342" s="61">
        <v>36206</v>
      </c>
      <c r="AA7342">
        <v>6.125</v>
      </c>
    </row>
    <row r="7343" spans="26:27" x14ac:dyDescent="0.2">
      <c r="Z7343" s="61">
        <v>36207</v>
      </c>
      <c r="AA7343">
        <v>6.1378000000000004</v>
      </c>
    </row>
    <row r="7344" spans="26:27" x14ac:dyDescent="0.2">
      <c r="Z7344" s="61">
        <v>36208</v>
      </c>
      <c r="AA7344">
        <v>6.1753</v>
      </c>
    </row>
    <row r="7345" spans="26:27" x14ac:dyDescent="0.2">
      <c r="Z7345" s="61">
        <v>36209</v>
      </c>
      <c r="AA7345">
        <v>6.18</v>
      </c>
    </row>
    <row r="7346" spans="26:27" x14ac:dyDescent="0.2">
      <c r="Z7346" s="61">
        <v>36210</v>
      </c>
      <c r="AA7346">
        <v>6.2678000000000003</v>
      </c>
    </row>
    <row r="7347" spans="26:27" x14ac:dyDescent="0.2">
      <c r="Z7347" s="61">
        <v>36213</v>
      </c>
      <c r="AA7347">
        <v>6.2050000000000001</v>
      </c>
    </row>
    <row r="7348" spans="26:27" x14ac:dyDescent="0.2">
      <c r="Z7348" s="61">
        <v>36214</v>
      </c>
      <c r="AA7348">
        <v>6.22</v>
      </c>
    </row>
    <row r="7349" spans="26:27" x14ac:dyDescent="0.2">
      <c r="Z7349" s="61">
        <v>36215</v>
      </c>
      <c r="AA7349">
        <v>6.2</v>
      </c>
    </row>
    <row r="7350" spans="26:27" x14ac:dyDescent="0.2">
      <c r="Z7350" s="61">
        <v>36216</v>
      </c>
      <c r="AA7350">
        <v>6.1727999999999996</v>
      </c>
    </row>
    <row r="7351" spans="26:27" x14ac:dyDescent="0.2">
      <c r="Z7351" s="61">
        <v>36217</v>
      </c>
      <c r="AA7351">
        <v>6.1924999999999999</v>
      </c>
    </row>
    <row r="7352" spans="26:27" x14ac:dyDescent="0.2">
      <c r="Z7352" s="61">
        <v>36220</v>
      </c>
      <c r="AA7352">
        <v>6.2278000000000002</v>
      </c>
    </row>
    <row r="7353" spans="26:27" x14ac:dyDescent="0.2">
      <c r="Z7353" s="61">
        <v>36221</v>
      </c>
      <c r="AA7353">
        <v>6.2352999999999996</v>
      </c>
    </row>
    <row r="7354" spans="26:27" x14ac:dyDescent="0.2">
      <c r="Z7354" s="61">
        <v>36222</v>
      </c>
      <c r="AA7354">
        <v>6.2352999999999996</v>
      </c>
    </row>
    <row r="7355" spans="26:27" x14ac:dyDescent="0.2">
      <c r="Z7355" s="61">
        <v>36223</v>
      </c>
      <c r="AA7355">
        <v>6.2355</v>
      </c>
    </row>
    <row r="7356" spans="26:27" x14ac:dyDescent="0.2">
      <c r="Z7356" s="61">
        <v>36224</v>
      </c>
      <c r="AA7356">
        <v>6.2053000000000003</v>
      </c>
    </row>
    <row r="7357" spans="26:27" x14ac:dyDescent="0.2">
      <c r="Z7357" s="61">
        <v>36227</v>
      </c>
      <c r="AA7357">
        <v>6.1738</v>
      </c>
    </row>
    <row r="7358" spans="26:27" x14ac:dyDescent="0.2">
      <c r="Z7358" s="61">
        <v>36228</v>
      </c>
      <c r="AA7358">
        <v>6.16</v>
      </c>
    </row>
    <row r="7359" spans="26:27" x14ac:dyDescent="0.2">
      <c r="Z7359" s="61">
        <v>36229</v>
      </c>
      <c r="AA7359">
        <v>6.1449999999999996</v>
      </c>
    </row>
    <row r="7360" spans="26:27" x14ac:dyDescent="0.2">
      <c r="Z7360" s="61">
        <v>36230</v>
      </c>
      <c r="AA7360">
        <v>6.1375000000000002</v>
      </c>
    </row>
    <row r="7361" spans="26:27" x14ac:dyDescent="0.2">
      <c r="Z7361" s="61">
        <v>36231</v>
      </c>
      <c r="AA7361">
        <v>6.1973000000000003</v>
      </c>
    </row>
    <row r="7362" spans="26:27" x14ac:dyDescent="0.2">
      <c r="Z7362" s="61">
        <v>36234</v>
      </c>
      <c r="AA7362">
        <v>6.2153</v>
      </c>
    </row>
    <row r="7363" spans="26:27" x14ac:dyDescent="0.2">
      <c r="Z7363" s="61">
        <v>36235</v>
      </c>
      <c r="AA7363">
        <v>6.27</v>
      </c>
    </row>
    <row r="7364" spans="26:27" x14ac:dyDescent="0.2">
      <c r="Z7364" s="61">
        <v>36236</v>
      </c>
      <c r="AA7364">
        <v>6.2149999999999999</v>
      </c>
    </row>
    <row r="7365" spans="26:27" x14ac:dyDescent="0.2">
      <c r="Z7365" s="61">
        <v>36237</v>
      </c>
      <c r="AA7365">
        <v>6.2350000000000003</v>
      </c>
    </row>
    <row r="7366" spans="26:27" x14ac:dyDescent="0.2">
      <c r="Z7366" s="61">
        <v>36238</v>
      </c>
      <c r="AA7366">
        <v>6.1952999999999996</v>
      </c>
    </row>
    <row r="7367" spans="26:27" x14ac:dyDescent="0.2">
      <c r="Z7367" s="61">
        <v>36241</v>
      </c>
      <c r="AA7367">
        <v>6.1849999999999996</v>
      </c>
    </row>
    <row r="7368" spans="26:27" x14ac:dyDescent="0.2">
      <c r="Z7368" s="61">
        <v>36242</v>
      </c>
      <c r="AA7368">
        <v>6.2382999999999997</v>
      </c>
    </row>
    <row r="7369" spans="26:27" x14ac:dyDescent="0.2">
      <c r="Z7369" s="61">
        <v>36243</v>
      </c>
      <c r="AA7369">
        <v>6.2097999999999995</v>
      </c>
    </row>
    <row r="7370" spans="26:27" x14ac:dyDescent="0.2">
      <c r="Z7370" s="61">
        <v>36244</v>
      </c>
      <c r="AA7370">
        <v>6.2149999999999999</v>
      </c>
    </row>
    <row r="7371" spans="26:27" x14ac:dyDescent="0.2">
      <c r="Z7371" s="61">
        <v>36245</v>
      </c>
      <c r="AA7371">
        <v>6.2438000000000002</v>
      </c>
    </row>
    <row r="7372" spans="26:27" x14ac:dyDescent="0.2">
      <c r="Z7372" s="61">
        <v>36248</v>
      </c>
      <c r="AA7372">
        <v>6.2275</v>
      </c>
    </row>
    <row r="7373" spans="26:27" x14ac:dyDescent="0.2">
      <c r="Z7373" s="61">
        <v>36249</v>
      </c>
      <c r="AA7373">
        <v>6.1837999999999997</v>
      </c>
    </row>
    <row r="7374" spans="26:27" x14ac:dyDescent="0.2">
      <c r="Z7374" s="61">
        <v>36250</v>
      </c>
      <c r="AA7374">
        <v>6.1577999999999999</v>
      </c>
    </row>
    <row r="7375" spans="26:27" x14ac:dyDescent="0.2">
      <c r="Z7375" s="61">
        <v>36251</v>
      </c>
      <c r="AA7375">
        <v>6.17</v>
      </c>
    </row>
    <row r="7376" spans="26:27" x14ac:dyDescent="0.2">
      <c r="Z7376" s="61">
        <v>36252</v>
      </c>
      <c r="AA7376">
        <v>6.17</v>
      </c>
    </row>
    <row r="7377" spans="26:27" x14ac:dyDescent="0.2">
      <c r="Z7377" s="61">
        <v>36255</v>
      </c>
      <c r="AA7377">
        <v>6.1623000000000001</v>
      </c>
    </row>
    <row r="7378" spans="26:27" x14ac:dyDescent="0.2">
      <c r="Z7378" s="61">
        <v>36256</v>
      </c>
      <c r="AA7378">
        <v>6.1749999999999998</v>
      </c>
    </row>
    <row r="7379" spans="26:27" x14ac:dyDescent="0.2">
      <c r="Z7379" s="61">
        <v>36257</v>
      </c>
      <c r="AA7379">
        <v>6.1958000000000002</v>
      </c>
    </row>
    <row r="7380" spans="26:27" x14ac:dyDescent="0.2">
      <c r="Z7380" s="61">
        <v>36258</v>
      </c>
      <c r="AA7380">
        <v>6.2202999999999999</v>
      </c>
    </row>
    <row r="7381" spans="26:27" x14ac:dyDescent="0.2">
      <c r="Z7381" s="61">
        <v>36259</v>
      </c>
      <c r="AA7381">
        <v>6.1818</v>
      </c>
    </row>
    <row r="7382" spans="26:27" x14ac:dyDescent="0.2">
      <c r="Z7382" s="61">
        <v>36262</v>
      </c>
      <c r="AA7382">
        <v>6.1603000000000003</v>
      </c>
    </row>
    <row r="7383" spans="26:27" x14ac:dyDescent="0.2">
      <c r="Z7383" s="61">
        <v>36263</v>
      </c>
      <c r="AA7383">
        <v>6.1028000000000002</v>
      </c>
    </row>
    <row r="7384" spans="26:27" x14ac:dyDescent="0.2">
      <c r="Z7384" s="61">
        <v>36264</v>
      </c>
      <c r="AA7384">
        <v>6.0803000000000003</v>
      </c>
    </row>
    <row r="7385" spans="26:27" x14ac:dyDescent="0.2">
      <c r="Z7385" s="61">
        <v>36265</v>
      </c>
      <c r="AA7385">
        <v>6.0928000000000004</v>
      </c>
    </row>
    <row r="7386" spans="26:27" x14ac:dyDescent="0.2">
      <c r="Z7386" s="61">
        <v>36266</v>
      </c>
      <c r="AA7386">
        <v>6.0853000000000002</v>
      </c>
    </row>
    <row r="7387" spans="26:27" x14ac:dyDescent="0.2">
      <c r="Z7387" s="61">
        <v>36269</v>
      </c>
      <c r="AA7387">
        <v>6.0438000000000001</v>
      </c>
    </row>
    <row r="7388" spans="26:27" x14ac:dyDescent="0.2">
      <c r="Z7388" s="61">
        <v>36270</v>
      </c>
      <c r="AA7388">
        <v>6.07</v>
      </c>
    </row>
    <row r="7389" spans="26:27" x14ac:dyDescent="0.2">
      <c r="Z7389" s="61">
        <v>36271</v>
      </c>
      <c r="AA7389">
        <v>6.0838000000000001</v>
      </c>
    </row>
    <row r="7390" spans="26:27" x14ac:dyDescent="0.2">
      <c r="Z7390" s="61">
        <v>36272</v>
      </c>
      <c r="AA7390">
        <v>6.09</v>
      </c>
    </row>
    <row r="7391" spans="26:27" x14ac:dyDescent="0.2">
      <c r="Z7391" s="61">
        <v>36273</v>
      </c>
      <c r="AA7391">
        <v>6.0928000000000004</v>
      </c>
    </row>
    <row r="7392" spans="26:27" x14ac:dyDescent="0.2">
      <c r="Z7392" s="61">
        <v>36276</v>
      </c>
      <c r="AA7392">
        <v>6.0674999999999999</v>
      </c>
    </row>
    <row r="7393" spans="26:27" x14ac:dyDescent="0.2">
      <c r="Z7393" s="61">
        <v>36277</v>
      </c>
      <c r="AA7393">
        <v>6.0652999999999997</v>
      </c>
    </row>
    <row r="7394" spans="26:27" x14ac:dyDescent="0.2">
      <c r="Z7394" s="61">
        <v>36278</v>
      </c>
      <c r="AA7394">
        <v>6.0578000000000003</v>
      </c>
    </row>
    <row r="7395" spans="26:27" x14ac:dyDescent="0.2">
      <c r="Z7395" s="61">
        <v>36279</v>
      </c>
      <c r="AA7395">
        <v>6.0498000000000003</v>
      </c>
    </row>
    <row r="7396" spans="26:27" x14ac:dyDescent="0.2">
      <c r="Z7396" s="61">
        <v>36280</v>
      </c>
      <c r="AA7396">
        <v>6.0712999999999999</v>
      </c>
    </row>
    <row r="7397" spans="26:27" x14ac:dyDescent="0.2">
      <c r="Z7397" s="61">
        <v>36283</v>
      </c>
      <c r="AA7397">
        <v>6.06</v>
      </c>
    </row>
    <row r="7398" spans="26:27" x14ac:dyDescent="0.2">
      <c r="Z7398" s="61">
        <v>36284</v>
      </c>
      <c r="AA7398">
        <v>6.0693000000000001</v>
      </c>
    </row>
    <row r="7399" spans="26:27" x14ac:dyDescent="0.2">
      <c r="Z7399" s="61">
        <v>36285</v>
      </c>
      <c r="AA7399">
        <v>6.1132999999999997</v>
      </c>
    </row>
    <row r="7400" spans="26:27" x14ac:dyDescent="0.2">
      <c r="Z7400" s="61">
        <v>36286</v>
      </c>
      <c r="AA7400">
        <v>6.0848000000000004</v>
      </c>
    </row>
    <row r="7401" spans="26:27" x14ac:dyDescent="0.2">
      <c r="Z7401" s="61">
        <v>36287</v>
      </c>
      <c r="AA7401">
        <v>6.1353</v>
      </c>
    </row>
    <row r="7402" spans="26:27" x14ac:dyDescent="0.2">
      <c r="Z7402" s="61">
        <v>36290</v>
      </c>
      <c r="AA7402">
        <v>6.1675000000000004</v>
      </c>
    </row>
    <row r="7403" spans="26:27" x14ac:dyDescent="0.2">
      <c r="Z7403" s="61">
        <v>36291</v>
      </c>
      <c r="AA7403">
        <v>6.17</v>
      </c>
    </row>
    <row r="7404" spans="26:27" x14ac:dyDescent="0.2">
      <c r="Z7404" s="61">
        <v>36292</v>
      </c>
      <c r="AA7404">
        <v>6.2050000000000001</v>
      </c>
    </row>
    <row r="7405" spans="26:27" x14ac:dyDescent="0.2">
      <c r="Z7405" s="61">
        <v>36293</v>
      </c>
      <c r="AA7405">
        <v>6.2145000000000001</v>
      </c>
    </row>
    <row r="7406" spans="26:27" x14ac:dyDescent="0.2">
      <c r="Z7406" s="61">
        <v>36294</v>
      </c>
      <c r="AA7406">
        <v>6.2104999999999997</v>
      </c>
    </row>
    <row r="7407" spans="26:27" x14ac:dyDescent="0.2">
      <c r="Z7407" s="61">
        <v>36297</v>
      </c>
      <c r="AA7407">
        <v>6.1950000000000003</v>
      </c>
    </row>
    <row r="7408" spans="26:27" x14ac:dyDescent="0.2">
      <c r="Z7408" s="61">
        <v>36298</v>
      </c>
      <c r="AA7408">
        <v>6.1725000000000003</v>
      </c>
    </row>
    <row r="7409" spans="26:27" x14ac:dyDescent="0.2">
      <c r="Z7409" s="61">
        <v>36299</v>
      </c>
      <c r="AA7409">
        <v>6.1995000000000005</v>
      </c>
    </row>
    <row r="7410" spans="26:27" x14ac:dyDescent="0.2">
      <c r="Z7410" s="61">
        <v>36300</v>
      </c>
      <c r="AA7410">
        <v>6.22</v>
      </c>
    </row>
    <row r="7411" spans="26:27" x14ac:dyDescent="0.2">
      <c r="Z7411" s="61">
        <v>36301</v>
      </c>
      <c r="AA7411">
        <v>6.21</v>
      </c>
    </row>
    <row r="7412" spans="26:27" x14ac:dyDescent="0.2">
      <c r="Z7412" s="61">
        <v>36304</v>
      </c>
      <c r="AA7412">
        <v>6.2205000000000004</v>
      </c>
    </row>
    <row r="7413" spans="26:27" x14ac:dyDescent="0.2">
      <c r="Z7413" s="61">
        <v>36305</v>
      </c>
      <c r="AA7413">
        <v>6.2687999999999997</v>
      </c>
    </row>
    <row r="7414" spans="26:27" x14ac:dyDescent="0.2">
      <c r="Z7414" s="61">
        <v>36306</v>
      </c>
      <c r="AA7414">
        <v>6.2515000000000001</v>
      </c>
    </row>
    <row r="7415" spans="26:27" x14ac:dyDescent="0.2">
      <c r="Z7415" s="61">
        <v>36307</v>
      </c>
      <c r="AA7415">
        <v>6.28</v>
      </c>
    </row>
    <row r="7416" spans="26:27" x14ac:dyDescent="0.2">
      <c r="Z7416" s="61">
        <v>36308</v>
      </c>
      <c r="AA7416">
        <v>6.2450000000000001</v>
      </c>
    </row>
    <row r="7417" spans="26:27" x14ac:dyDescent="0.2">
      <c r="Z7417" s="61">
        <v>36311</v>
      </c>
      <c r="AA7417">
        <v>6.22</v>
      </c>
    </row>
    <row r="7418" spans="26:27" x14ac:dyDescent="0.2">
      <c r="Z7418" s="61">
        <v>36312</v>
      </c>
      <c r="AA7418">
        <v>6.2149999999999999</v>
      </c>
    </row>
    <row r="7419" spans="26:27" x14ac:dyDescent="0.2">
      <c r="Z7419" s="61">
        <v>36313</v>
      </c>
      <c r="AA7419">
        <v>6.2</v>
      </c>
    </row>
    <row r="7420" spans="26:27" x14ac:dyDescent="0.2">
      <c r="Z7420" s="61">
        <v>36314</v>
      </c>
      <c r="AA7420">
        <v>6.17</v>
      </c>
    </row>
    <row r="7421" spans="26:27" x14ac:dyDescent="0.2">
      <c r="Z7421" s="61">
        <v>36315</v>
      </c>
      <c r="AA7421">
        <v>6.1464999999999996</v>
      </c>
    </row>
    <row r="7422" spans="26:27" x14ac:dyDescent="0.2">
      <c r="Z7422" s="61">
        <v>36318</v>
      </c>
      <c r="AA7422">
        <v>6.0824999999999996</v>
      </c>
    </row>
    <row r="7423" spans="26:27" x14ac:dyDescent="0.2">
      <c r="Z7423" s="61">
        <v>36319</v>
      </c>
      <c r="AA7423">
        <v>6.1120000000000001</v>
      </c>
    </row>
    <row r="7424" spans="26:27" x14ac:dyDescent="0.2">
      <c r="Z7424" s="61">
        <v>36320</v>
      </c>
      <c r="AA7424">
        <v>6.1233000000000004</v>
      </c>
    </row>
    <row r="7425" spans="26:27" x14ac:dyDescent="0.2">
      <c r="Z7425" s="61">
        <v>36321</v>
      </c>
      <c r="AA7425">
        <v>6.1292999999999997</v>
      </c>
    </row>
    <row r="7426" spans="26:27" x14ac:dyDescent="0.2">
      <c r="Z7426" s="61">
        <v>36322</v>
      </c>
      <c r="AA7426">
        <v>6.0768000000000004</v>
      </c>
    </row>
    <row r="7427" spans="26:27" x14ac:dyDescent="0.2">
      <c r="Z7427" s="61">
        <v>36325</v>
      </c>
      <c r="AA7427">
        <v>6.0884999999999998</v>
      </c>
    </row>
    <row r="7428" spans="26:27" x14ac:dyDescent="0.2">
      <c r="Z7428" s="61">
        <v>36326</v>
      </c>
      <c r="AA7428">
        <v>6.0937999999999999</v>
      </c>
    </row>
    <row r="7429" spans="26:27" x14ac:dyDescent="0.2">
      <c r="Z7429" s="61">
        <v>36327</v>
      </c>
      <c r="AA7429">
        <v>6.0780000000000003</v>
      </c>
    </row>
    <row r="7430" spans="26:27" x14ac:dyDescent="0.2">
      <c r="Z7430" s="61">
        <v>36328</v>
      </c>
      <c r="AA7430">
        <v>6.0374999999999996</v>
      </c>
    </row>
    <row r="7431" spans="26:27" x14ac:dyDescent="0.2">
      <c r="Z7431" s="61">
        <v>36329</v>
      </c>
      <c r="AA7431">
        <v>5.9772999999999996</v>
      </c>
    </row>
    <row r="7432" spans="26:27" x14ac:dyDescent="0.2">
      <c r="Z7432" s="61">
        <v>36332</v>
      </c>
      <c r="AA7432">
        <v>6.0460000000000003</v>
      </c>
    </row>
    <row r="7433" spans="26:27" x14ac:dyDescent="0.2">
      <c r="Z7433" s="61">
        <v>36333</v>
      </c>
      <c r="AA7433">
        <v>5.9794999999999998</v>
      </c>
    </row>
    <row r="7434" spans="26:27" x14ac:dyDescent="0.2">
      <c r="Z7434" s="61">
        <v>36334</v>
      </c>
      <c r="AA7434">
        <v>6.0155000000000003</v>
      </c>
    </row>
    <row r="7435" spans="26:27" x14ac:dyDescent="0.2">
      <c r="Z7435" s="61">
        <v>36335</v>
      </c>
      <c r="AA7435">
        <v>6.0664999999999996</v>
      </c>
    </row>
    <row r="7436" spans="26:27" x14ac:dyDescent="0.2">
      <c r="Z7436" s="61">
        <v>36336</v>
      </c>
      <c r="AA7436">
        <v>6.0605000000000002</v>
      </c>
    </row>
    <row r="7437" spans="26:27" x14ac:dyDescent="0.2">
      <c r="Z7437" s="61">
        <v>36339</v>
      </c>
      <c r="AA7437">
        <v>6.0585000000000004</v>
      </c>
    </row>
    <row r="7438" spans="26:27" x14ac:dyDescent="0.2">
      <c r="Z7438" s="61">
        <v>36340</v>
      </c>
      <c r="AA7438">
        <v>6.0324999999999998</v>
      </c>
    </row>
    <row r="7439" spans="26:27" x14ac:dyDescent="0.2">
      <c r="Z7439" s="61">
        <v>36341</v>
      </c>
      <c r="AA7439">
        <v>6.0125000000000002</v>
      </c>
    </row>
    <row r="7440" spans="26:27" x14ac:dyDescent="0.2">
      <c r="Z7440" s="61">
        <v>36342</v>
      </c>
      <c r="AA7440">
        <v>6.0330000000000004</v>
      </c>
    </row>
    <row r="7441" spans="26:27" x14ac:dyDescent="0.2">
      <c r="Z7441" s="61">
        <v>36343</v>
      </c>
      <c r="AA7441">
        <v>6.0202999999999998</v>
      </c>
    </row>
    <row r="7442" spans="26:27" x14ac:dyDescent="0.2">
      <c r="Z7442" s="61">
        <v>36346</v>
      </c>
      <c r="AA7442">
        <v>5.9917999999999996</v>
      </c>
    </row>
    <row r="7443" spans="26:27" x14ac:dyDescent="0.2">
      <c r="Z7443" s="61">
        <v>36347</v>
      </c>
      <c r="AA7443">
        <v>6.0559000000000003</v>
      </c>
    </row>
    <row r="7444" spans="26:27" x14ac:dyDescent="0.2">
      <c r="Z7444" s="61">
        <v>36348</v>
      </c>
      <c r="AA7444">
        <v>6.0540000000000003</v>
      </c>
    </row>
    <row r="7445" spans="26:27" x14ac:dyDescent="0.2">
      <c r="Z7445" s="61">
        <v>36349</v>
      </c>
      <c r="AA7445">
        <v>6.0655000000000001</v>
      </c>
    </row>
    <row r="7446" spans="26:27" x14ac:dyDescent="0.2">
      <c r="Z7446" s="61">
        <v>36350</v>
      </c>
      <c r="AA7446">
        <v>6.1029999999999998</v>
      </c>
    </row>
    <row r="7447" spans="26:27" x14ac:dyDescent="0.2">
      <c r="Z7447" s="61">
        <v>36353</v>
      </c>
      <c r="AA7447">
        <v>6.1422999999999996</v>
      </c>
    </row>
    <row r="7448" spans="26:27" x14ac:dyDescent="0.2">
      <c r="Z7448" s="61">
        <v>36354</v>
      </c>
      <c r="AA7448">
        <v>6.1543000000000001</v>
      </c>
    </row>
    <row r="7449" spans="26:27" x14ac:dyDescent="0.2">
      <c r="Z7449" s="61">
        <v>36355</v>
      </c>
      <c r="AA7449">
        <v>6.1310000000000002</v>
      </c>
    </row>
    <row r="7450" spans="26:27" x14ac:dyDescent="0.2">
      <c r="Z7450" s="61">
        <v>36356</v>
      </c>
      <c r="AA7450">
        <v>6.1395</v>
      </c>
    </row>
    <row r="7451" spans="26:27" x14ac:dyDescent="0.2">
      <c r="Z7451" s="61">
        <v>36357</v>
      </c>
      <c r="AA7451">
        <v>6.1383000000000001</v>
      </c>
    </row>
    <row r="7452" spans="26:27" x14ac:dyDescent="0.2">
      <c r="Z7452" s="61">
        <v>36360</v>
      </c>
      <c r="AA7452">
        <v>6.157</v>
      </c>
    </row>
    <row r="7453" spans="26:27" x14ac:dyDescent="0.2">
      <c r="Z7453" s="61">
        <v>36361</v>
      </c>
      <c r="AA7453">
        <v>6.1349999999999998</v>
      </c>
    </row>
    <row r="7454" spans="26:27" x14ac:dyDescent="0.2">
      <c r="Z7454" s="61">
        <v>36362</v>
      </c>
      <c r="AA7454">
        <v>6.11</v>
      </c>
    </row>
    <row r="7455" spans="26:27" x14ac:dyDescent="0.2">
      <c r="Z7455" s="61">
        <v>36363</v>
      </c>
      <c r="AA7455">
        <v>6.1074999999999999</v>
      </c>
    </row>
    <row r="7456" spans="26:27" x14ac:dyDescent="0.2">
      <c r="Z7456" s="61">
        <v>36364</v>
      </c>
      <c r="AA7456">
        <v>6.1055000000000001</v>
      </c>
    </row>
    <row r="7457" spans="26:27" x14ac:dyDescent="0.2">
      <c r="Z7457" s="61">
        <v>36367</v>
      </c>
      <c r="AA7457">
        <v>6.14</v>
      </c>
    </row>
    <row r="7458" spans="26:27" x14ac:dyDescent="0.2">
      <c r="Z7458" s="61">
        <v>36368</v>
      </c>
      <c r="AA7458">
        <v>6.13</v>
      </c>
    </row>
    <row r="7459" spans="26:27" x14ac:dyDescent="0.2">
      <c r="Z7459" s="61">
        <v>36369</v>
      </c>
      <c r="AA7459">
        <v>6.1475</v>
      </c>
    </row>
    <row r="7460" spans="26:27" x14ac:dyDescent="0.2">
      <c r="Z7460" s="61">
        <v>36370</v>
      </c>
      <c r="AA7460">
        <v>6.1665000000000001</v>
      </c>
    </row>
    <row r="7461" spans="26:27" x14ac:dyDescent="0.2">
      <c r="Z7461" s="61">
        <v>36371</v>
      </c>
      <c r="AA7461">
        <v>6.1704999999999997</v>
      </c>
    </row>
    <row r="7462" spans="26:27" x14ac:dyDescent="0.2">
      <c r="Z7462" s="61">
        <v>36374</v>
      </c>
      <c r="AA7462">
        <v>6.1988000000000003</v>
      </c>
    </row>
    <row r="7463" spans="26:27" x14ac:dyDescent="0.2">
      <c r="Z7463" s="61">
        <v>36375</v>
      </c>
      <c r="AA7463">
        <v>6.19</v>
      </c>
    </row>
    <row r="7464" spans="26:27" x14ac:dyDescent="0.2">
      <c r="Z7464" s="61">
        <v>36376</v>
      </c>
      <c r="AA7464">
        <v>6.1574999999999998</v>
      </c>
    </row>
    <row r="7465" spans="26:27" x14ac:dyDescent="0.2">
      <c r="Z7465" s="61">
        <v>36377</v>
      </c>
      <c r="AA7465">
        <v>6.17</v>
      </c>
    </row>
    <row r="7466" spans="26:27" x14ac:dyDescent="0.2">
      <c r="Z7466" s="61">
        <v>36378</v>
      </c>
      <c r="AA7466">
        <v>6.1689999999999996</v>
      </c>
    </row>
    <row r="7467" spans="26:27" x14ac:dyDescent="0.2">
      <c r="Z7467" s="61">
        <v>36381</v>
      </c>
      <c r="AA7467">
        <v>6.1665999999999999</v>
      </c>
    </row>
    <row r="7468" spans="26:27" x14ac:dyDescent="0.2">
      <c r="Z7468" s="61">
        <v>36382</v>
      </c>
      <c r="AA7468">
        <v>6.1624999999999996</v>
      </c>
    </row>
    <row r="7469" spans="26:27" x14ac:dyDescent="0.2">
      <c r="Z7469" s="61">
        <v>36383</v>
      </c>
      <c r="AA7469">
        <v>6.13</v>
      </c>
    </row>
    <row r="7470" spans="26:27" x14ac:dyDescent="0.2">
      <c r="Z7470" s="61">
        <v>36384</v>
      </c>
      <c r="AA7470">
        <v>6.1085000000000003</v>
      </c>
    </row>
    <row r="7471" spans="26:27" x14ac:dyDescent="0.2">
      <c r="Z7471" s="61">
        <v>36385</v>
      </c>
      <c r="AA7471">
        <v>6.1064999999999996</v>
      </c>
    </row>
    <row r="7472" spans="26:27" x14ac:dyDescent="0.2">
      <c r="Z7472" s="61">
        <v>36388</v>
      </c>
      <c r="AA7472">
        <v>6.1020000000000003</v>
      </c>
    </row>
    <row r="7473" spans="26:27" x14ac:dyDescent="0.2">
      <c r="Z7473" s="61">
        <v>36389</v>
      </c>
      <c r="AA7473">
        <v>6.1193</v>
      </c>
    </row>
    <row r="7474" spans="26:27" x14ac:dyDescent="0.2">
      <c r="Z7474" s="61">
        <v>36390</v>
      </c>
      <c r="AA7474">
        <v>6.12</v>
      </c>
    </row>
    <row r="7475" spans="26:27" x14ac:dyDescent="0.2">
      <c r="Z7475" s="61">
        <v>36391</v>
      </c>
      <c r="AA7475">
        <v>6.1165000000000003</v>
      </c>
    </row>
    <row r="7476" spans="26:27" x14ac:dyDescent="0.2">
      <c r="Z7476" s="61">
        <v>36392</v>
      </c>
      <c r="AA7476">
        <v>6.0839999999999996</v>
      </c>
    </row>
    <row r="7477" spans="26:27" x14ac:dyDescent="0.2">
      <c r="Z7477" s="61">
        <v>36395</v>
      </c>
      <c r="AA7477">
        <v>6.0914999999999999</v>
      </c>
    </row>
    <row r="7478" spans="26:27" x14ac:dyDescent="0.2">
      <c r="Z7478" s="61">
        <v>36396</v>
      </c>
      <c r="AA7478">
        <v>6.0964999999999998</v>
      </c>
    </row>
    <row r="7479" spans="26:27" x14ac:dyDescent="0.2">
      <c r="Z7479" s="61">
        <v>36397</v>
      </c>
      <c r="AA7479">
        <v>6.1055000000000001</v>
      </c>
    </row>
    <row r="7480" spans="26:27" x14ac:dyDescent="0.2">
      <c r="Z7480" s="61">
        <v>36398</v>
      </c>
      <c r="AA7480">
        <v>6.0904999999999996</v>
      </c>
    </row>
    <row r="7481" spans="26:27" x14ac:dyDescent="0.2">
      <c r="Z7481" s="61">
        <v>36399</v>
      </c>
      <c r="AA7481">
        <v>6.0854999999999997</v>
      </c>
    </row>
    <row r="7482" spans="26:27" x14ac:dyDescent="0.2">
      <c r="Z7482" s="61">
        <v>36402</v>
      </c>
      <c r="AA7482">
        <v>6.0865</v>
      </c>
    </row>
    <row r="7483" spans="26:27" x14ac:dyDescent="0.2">
      <c r="Z7483" s="61">
        <v>36403</v>
      </c>
      <c r="AA7483">
        <v>6.085</v>
      </c>
    </row>
    <row r="7484" spans="26:27" x14ac:dyDescent="0.2">
      <c r="Z7484" s="61">
        <v>36404</v>
      </c>
      <c r="AA7484">
        <v>6.0315000000000003</v>
      </c>
    </row>
    <row r="7485" spans="26:27" x14ac:dyDescent="0.2">
      <c r="Z7485" s="61">
        <v>36405</v>
      </c>
      <c r="AA7485">
        <v>6.0397999999999996</v>
      </c>
    </row>
    <row r="7486" spans="26:27" x14ac:dyDescent="0.2">
      <c r="Z7486" s="61">
        <v>36406</v>
      </c>
      <c r="AA7486">
        <v>6.0125000000000002</v>
      </c>
    </row>
    <row r="7487" spans="26:27" x14ac:dyDescent="0.2">
      <c r="Z7487" s="61">
        <v>36409</v>
      </c>
      <c r="AA7487">
        <v>6.0225</v>
      </c>
    </row>
    <row r="7488" spans="26:27" x14ac:dyDescent="0.2">
      <c r="Z7488" s="61">
        <v>36410</v>
      </c>
      <c r="AA7488">
        <v>6.0469999999999997</v>
      </c>
    </row>
    <row r="7489" spans="26:27" x14ac:dyDescent="0.2">
      <c r="Z7489" s="61">
        <v>36411</v>
      </c>
      <c r="AA7489">
        <v>6.0804999999999998</v>
      </c>
    </row>
    <row r="7490" spans="26:27" x14ac:dyDescent="0.2">
      <c r="Z7490" s="61">
        <v>36412</v>
      </c>
      <c r="AA7490">
        <v>6.0724999999999998</v>
      </c>
    </row>
    <row r="7491" spans="26:27" x14ac:dyDescent="0.2">
      <c r="Z7491" s="61">
        <v>36413</v>
      </c>
      <c r="AA7491">
        <v>6.0454999999999997</v>
      </c>
    </row>
    <row r="7492" spans="26:27" x14ac:dyDescent="0.2">
      <c r="Z7492" s="61">
        <v>36416</v>
      </c>
      <c r="AA7492">
        <v>6.0632999999999999</v>
      </c>
    </row>
    <row r="7493" spans="26:27" x14ac:dyDescent="0.2">
      <c r="Z7493" s="61">
        <v>36417</v>
      </c>
      <c r="AA7493">
        <v>6.0774999999999997</v>
      </c>
    </row>
    <row r="7494" spans="26:27" x14ac:dyDescent="0.2">
      <c r="Z7494" s="61">
        <v>36418</v>
      </c>
      <c r="AA7494">
        <v>6.1345000000000001</v>
      </c>
    </row>
    <row r="7495" spans="26:27" x14ac:dyDescent="0.2">
      <c r="Z7495" s="61">
        <v>36419</v>
      </c>
      <c r="AA7495">
        <v>6.125</v>
      </c>
    </row>
    <row r="7496" spans="26:27" x14ac:dyDescent="0.2">
      <c r="Z7496" s="61">
        <v>36420</v>
      </c>
      <c r="AA7496">
        <v>6.0975000000000001</v>
      </c>
    </row>
    <row r="7497" spans="26:27" x14ac:dyDescent="0.2">
      <c r="Z7497" s="61">
        <v>36423</v>
      </c>
      <c r="AA7497">
        <v>6.0854999999999997</v>
      </c>
    </row>
    <row r="7498" spans="26:27" x14ac:dyDescent="0.2">
      <c r="Z7498" s="61">
        <v>36424</v>
      </c>
      <c r="AA7498">
        <v>6.0525000000000002</v>
      </c>
    </row>
    <row r="7499" spans="26:27" x14ac:dyDescent="0.2">
      <c r="Z7499" s="61">
        <v>36425</v>
      </c>
      <c r="AA7499">
        <v>6.0663</v>
      </c>
    </row>
    <row r="7500" spans="26:27" x14ac:dyDescent="0.2">
      <c r="Z7500" s="61">
        <v>36426</v>
      </c>
      <c r="AA7500">
        <v>6.0475000000000003</v>
      </c>
    </row>
    <row r="7501" spans="26:27" x14ac:dyDescent="0.2">
      <c r="Z7501" s="61">
        <v>36427</v>
      </c>
      <c r="AA7501">
        <v>6.04</v>
      </c>
    </row>
    <row r="7502" spans="26:27" x14ac:dyDescent="0.2">
      <c r="Z7502" s="61">
        <v>36430</v>
      </c>
      <c r="AA7502">
        <v>6.0049999999999999</v>
      </c>
    </row>
    <row r="7503" spans="26:27" x14ac:dyDescent="0.2">
      <c r="Z7503" s="61">
        <v>36431</v>
      </c>
      <c r="AA7503">
        <v>5.9649999999999999</v>
      </c>
    </row>
    <row r="7504" spans="26:27" x14ac:dyDescent="0.2">
      <c r="Z7504" s="61">
        <v>36432</v>
      </c>
      <c r="AA7504">
        <v>5.9984999999999999</v>
      </c>
    </row>
    <row r="7505" spans="26:27" x14ac:dyDescent="0.2">
      <c r="Z7505" s="61">
        <v>36433</v>
      </c>
      <c r="AA7505">
        <v>6.0075000000000003</v>
      </c>
    </row>
    <row r="7506" spans="26:27" x14ac:dyDescent="0.2">
      <c r="Z7506" s="61">
        <v>36434</v>
      </c>
      <c r="AA7506">
        <v>6.0143000000000004</v>
      </c>
    </row>
    <row r="7507" spans="26:27" x14ac:dyDescent="0.2">
      <c r="Z7507" s="61">
        <v>36437</v>
      </c>
      <c r="AA7507">
        <v>5.9850000000000003</v>
      </c>
    </row>
    <row r="7508" spans="26:27" x14ac:dyDescent="0.2">
      <c r="Z7508" s="61">
        <v>36438</v>
      </c>
      <c r="AA7508">
        <v>5.9874999999999998</v>
      </c>
    </row>
    <row r="7509" spans="26:27" x14ac:dyDescent="0.2">
      <c r="Z7509" s="61">
        <v>36439</v>
      </c>
      <c r="AA7509">
        <v>6.0475000000000003</v>
      </c>
    </row>
    <row r="7510" spans="26:27" x14ac:dyDescent="0.2">
      <c r="Z7510" s="61">
        <v>36440</v>
      </c>
      <c r="AA7510">
        <v>6.0484999999999998</v>
      </c>
    </row>
    <row r="7511" spans="26:27" x14ac:dyDescent="0.2">
      <c r="Z7511" s="61">
        <v>36441</v>
      </c>
      <c r="AA7511">
        <v>6.0469999999999997</v>
      </c>
    </row>
    <row r="7512" spans="26:27" x14ac:dyDescent="0.2">
      <c r="Z7512" s="61">
        <v>36444</v>
      </c>
      <c r="AA7512">
        <v>6.0648999999999997</v>
      </c>
    </row>
    <row r="7513" spans="26:27" x14ac:dyDescent="0.2">
      <c r="Z7513" s="61">
        <v>36445</v>
      </c>
      <c r="AA7513">
        <v>6.0834999999999999</v>
      </c>
    </row>
    <row r="7514" spans="26:27" x14ac:dyDescent="0.2">
      <c r="Z7514" s="61">
        <v>36446</v>
      </c>
      <c r="AA7514">
        <v>6.125</v>
      </c>
    </row>
    <row r="7515" spans="26:27" x14ac:dyDescent="0.2">
      <c r="Z7515" s="61">
        <v>36447</v>
      </c>
      <c r="AA7515">
        <v>6.1165000000000003</v>
      </c>
    </row>
    <row r="7516" spans="26:27" x14ac:dyDescent="0.2">
      <c r="Z7516" s="61">
        <v>36448</v>
      </c>
      <c r="AA7516">
        <v>6.1355000000000004</v>
      </c>
    </row>
    <row r="7517" spans="26:27" x14ac:dyDescent="0.2">
      <c r="Z7517" s="61">
        <v>36451</v>
      </c>
      <c r="AA7517">
        <v>6.1475</v>
      </c>
    </row>
    <row r="7518" spans="26:27" x14ac:dyDescent="0.2">
      <c r="Z7518" s="61">
        <v>36452</v>
      </c>
      <c r="AA7518">
        <v>6.1383000000000001</v>
      </c>
    </row>
    <row r="7519" spans="26:27" x14ac:dyDescent="0.2">
      <c r="Z7519" s="61">
        <v>36453</v>
      </c>
      <c r="AA7519">
        <v>6.1254999999999997</v>
      </c>
    </row>
    <row r="7520" spans="26:27" x14ac:dyDescent="0.2">
      <c r="Z7520" s="61">
        <v>36454</v>
      </c>
      <c r="AA7520">
        <v>6.1379999999999999</v>
      </c>
    </row>
    <row r="7521" spans="26:27" x14ac:dyDescent="0.2">
      <c r="Z7521" s="61">
        <v>36455</v>
      </c>
      <c r="AA7521">
        <v>6.1353</v>
      </c>
    </row>
    <row r="7522" spans="26:27" x14ac:dyDescent="0.2">
      <c r="Z7522" s="61">
        <v>36458</v>
      </c>
      <c r="AA7522">
        <v>6.1370000000000005</v>
      </c>
    </row>
    <row r="7523" spans="26:27" x14ac:dyDescent="0.2">
      <c r="Z7523" s="61">
        <v>36459</v>
      </c>
      <c r="AA7523">
        <v>6.1615000000000002</v>
      </c>
    </row>
    <row r="7524" spans="26:27" x14ac:dyDescent="0.2">
      <c r="Z7524" s="61">
        <v>36460</v>
      </c>
      <c r="AA7524">
        <v>6.1524999999999999</v>
      </c>
    </row>
    <row r="7525" spans="26:27" x14ac:dyDescent="0.2">
      <c r="Z7525" s="61">
        <v>36461</v>
      </c>
      <c r="AA7525">
        <v>6.1515000000000004</v>
      </c>
    </row>
    <row r="7526" spans="26:27" x14ac:dyDescent="0.2">
      <c r="Z7526" s="61">
        <v>36462</v>
      </c>
      <c r="AA7526">
        <v>6.1464999999999996</v>
      </c>
    </row>
    <row r="7527" spans="26:27" x14ac:dyDescent="0.2">
      <c r="Z7527" s="61">
        <v>36465</v>
      </c>
      <c r="AA7527">
        <v>6.149</v>
      </c>
    </row>
    <row r="7528" spans="26:27" x14ac:dyDescent="0.2">
      <c r="Z7528" s="61">
        <v>36466</v>
      </c>
      <c r="AA7528">
        <v>6.1538000000000004</v>
      </c>
    </row>
    <row r="7529" spans="26:27" x14ac:dyDescent="0.2">
      <c r="Z7529" s="61">
        <v>36467</v>
      </c>
      <c r="AA7529">
        <v>6.1372999999999998</v>
      </c>
    </row>
    <row r="7530" spans="26:27" x14ac:dyDescent="0.2">
      <c r="Z7530" s="61">
        <v>36468</v>
      </c>
      <c r="AA7530">
        <v>6.1234999999999999</v>
      </c>
    </row>
    <row r="7531" spans="26:27" x14ac:dyDescent="0.2">
      <c r="Z7531" s="61">
        <v>36469</v>
      </c>
      <c r="AA7531">
        <v>6.1124999999999998</v>
      </c>
    </row>
    <row r="7532" spans="26:27" x14ac:dyDescent="0.2">
      <c r="Z7532" s="61">
        <v>36472</v>
      </c>
      <c r="AA7532">
        <v>6.1174999999999997</v>
      </c>
    </row>
    <row r="7533" spans="26:27" x14ac:dyDescent="0.2">
      <c r="Z7533" s="61">
        <v>36473</v>
      </c>
      <c r="AA7533">
        <v>6.1254999999999997</v>
      </c>
    </row>
    <row r="7534" spans="26:27" x14ac:dyDescent="0.2">
      <c r="Z7534" s="61">
        <v>36474</v>
      </c>
      <c r="AA7534">
        <v>6.1360000000000001</v>
      </c>
    </row>
    <row r="7535" spans="26:27" x14ac:dyDescent="0.2">
      <c r="Z7535" s="61">
        <v>36475</v>
      </c>
      <c r="AA7535">
        <v>6.1344000000000003</v>
      </c>
    </row>
    <row r="7536" spans="26:27" x14ac:dyDescent="0.2">
      <c r="Z7536" s="61">
        <v>36476</v>
      </c>
      <c r="AA7536">
        <v>6.1275000000000004</v>
      </c>
    </row>
    <row r="7537" spans="26:27" x14ac:dyDescent="0.2">
      <c r="Z7537" s="61">
        <v>36479</v>
      </c>
      <c r="AA7537">
        <v>6.1455000000000002</v>
      </c>
    </row>
    <row r="7538" spans="26:27" x14ac:dyDescent="0.2">
      <c r="Z7538" s="61">
        <v>36480</v>
      </c>
      <c r="AA7538">
        <v>6.1414999999999997</v>
      </c>
    </row>
    <row r="7539" spans="26:27" x14ac:dyDescent="0.2">
      <c r="Z7539" s="61">
        <v>36481</v>
      </c>
      <c r="AA7539">
        <v>6.1475</v>
      </c>
    </row>
    <row r="7540" spans="26:27" x14ac:dyDescent="0.2">
      <c r="Z7540" s="61">
        <v>36482</v>
      </c>
      <c r="AA7540">
        <v>6.1402999999999999</v>
      </c>
    </row>
    <row r="7541" spans="26:27" x14ac:dyDescent="0.2">
      <c r="Z7541" s="61">
        <v>36483</v>
      </c>
      <c r="AA7541">
        <v>6.1375000000000002</v>
      </c>
    </row>
    <row r="7542" spans="26:27" x14ac:dyDescent="0.2">
      <c r="Z7542" s="61">
        <v>36486</v>
      </c>
      <c r="AA7542">
        <v>6.1364999999999998</v>
      </c>
    </row>
    <row r="7543" spans="26:27" x14ac:dyDescent="0.2">
      <c r="Z7543" s="61">
        <v>36487</v>
      </c>
      <c r="AA7543">
        <v>6.1224999999999996</v>
      </c>
    </row>
    <row r="7544" spans="26:27" x14ac:dyDescent="0.2">
      <c r="Z7544" s="61">
        <v>36488</v>
      </c>
      <c r="AA7544">
        <v>6.1303000000000001</v>
      </c>
    </row>
    <row r="7545" spans="26:27" x14ac:dyDescent="0.2">
      <c r="Z7545" s="61">
        <v>36489</v>
      </c>
      <c r="AA7545">
        <v>6.1253000000000002</v>
      </c>
    </row>
    <row r="7546" spans="26:27" x14ac:dyDescent="0.2">
      <c r="Z7546" s="61">
        <v>36490</v>
      </c>
      <c r="AA7546">
        <v>6.1440000000000001</v>
      </c>
    </row>
    <row r="7547" spans="26:27" x14ac:dyDescent="0.2">
      <c r="Z7547" s="61">
        <v>36493</v>
      </c>
      <c r="AA7547">
        <v>6.1924999999999999</v>
      </c>
    </row>
    <row r="7548" spans="26:27" x14ac:dyDescent="0.2">
      <c r="Z7548" s="61">
        <v>36494</v>
      </c>
      <c r="AA7548">
        <v>6.1754999999999995</v>
      </c>
    </row>
    <row r="7549" spans="26:27" x14ac:dyDescent="0.2">
      <c r="Z7549" s="61">
        <v>36495</v>
      </c>
      <c r="AA7549">
        <v>6.1524999999999999</v>
      </c>
    </row>
    <row r="7550" spans="26:27" x14ac:dyDescent="0.2">
      <c r="Z7550" s="61">
        <v>36496</v>
      </c>
      <c r="AA7550">
        <v>6.1604999999999999</v>
      </c>
    </row>
    <row r="7551" spans="26:27" x14ac:dyDescent="0.2">
      <c r="Z7551" s="61">
        <v>36497</v>
      </c>
      <c r="AA7551">
        <v>6.1580000000000004</v>
      </c>
    </row>
    <row r="7552" spans="26:27" x14ac:dyDescent="0.2">
      <c r="Z7552" s="61">
        <v>36500</v>
      </c>
      <c r="AA7552">
        <v>6.1529999999999996</v>
      </c>
    </row>
    <row r="7553" spans="26:27" x14ac:dyDescent="0.2">
      <c r="Z7553" s="61">
        <v>36501</v>
      </c>
      <c r="AA7553">
        <v>6.1539999999999999</v>
      </c>
    </row>
    <row r="7554" spans="26:27" x14ac:dyDescent="0.2">
      <c r="Z7554" s="61">
        <v>36502</v>
      </c>
      <c r="AA7554">
        <v>6.1375000000000002</v>
      </c>
    </row>
    <row r="7555" spans="26:27" x14ac:dyDescent="0.2">
      <c r="Z7555" s="61">
        <v>36503</v>
      </c>
      <c r="AA7555">
        <v>6.1472999999999995</v>
      </c>
    </row>
    <row r="7556" spans="26:27" x14ac:dyDescent="0.2">
      <c r="Z7556" s="61">
        <v>36504</v>
      </c>
      <c r="AA7556">
        <v>6.1188000000000002</v>
      </c>
    </row>
    <row r="7557" spans="26:27" x14ac:dyDescent="0.2">
      <c r="Z7557" s="61">
        <v>36507</v>
      </c>
      <c r="AA7557">
        <v>6.1224999999999996</v>
      </c>
    </row>
    <row r="7558" spans="26:27" x14ac:dyDescent="0.2">
      <c r="Z7558" s="61">
        <v>36508</v>
      </c>
      <c r="AA7558">
        <v>6.1334999999999997</v>
      </c>
    </row>
    <row r="7559" spans="26:27" x14ac:dyDescent="0.2">
      <c r="Z7559" s="61">
        <v>36509</v>
      </c>
      <c r="AA7559">
        <v>6.1547999999999998</v>
      </c>
    </row>
    <row r="7560" spans="26:27" x14ac:dyDescent="0.2">
      <c r="Z7560" s="61">
        <v>36510</v>
      </c>
      <c r="AA7560">
        <v>6.1405000000000003</v>
      </c>
    </row>
    <row r="7561" spans="26:27" x14ac:dyDescent="0.2">
      <c r="Z7561" s="61">
        <v>36511</v>
      </c>
      <c r="AA7561">
        <v>6.1391999999999998</v>
      </c>
    </row>
    <row r="7562" spans="26:27" x14ac:dyDescent="0.2">
      <c r="Z7562" s="61">
        <v>36514</v>
      </c>
      <c r="AA7562">
        <v>6.1370000000000005</v>
      </c>
    </row>
    <row r="7563" spans="26:27" x14ac:dyDescent="0.2">
      <c r="Z7563" s="61">
        <v>36515</v>
      </c>
      <c r="AA7563">
        <v>6.1470000000000002</v>
      </c>
    </row>
    <row r="7564" spans="26:27" x14ac:dyDescent="0.2">
      <c r="Z7564" s="61">
        <v>36516</v>
      </c>
      <c r="AA7564">
        <v>6.1444999999999999</v>
      </c>
    </row>
    <row r="7565" spans="26:27" x14ac:dyDescent="0.2">
      <c r="Z7565" s="61">
        <v>36517</v>
      </c>
      <c r="AA7565">
        <v>6.1502999999999997</v>
      </c>
    </row>
    <row r="7566" spans="26:27" x14ac:dyDescent="0.2">
      <c r="Z7566" s="61">
        <v>36518</v>
      </c>
      <c r="AA7566">
        <v>6.1475</v>
      </c>
    </row>
    <row r="7567" spans="26:27" x14ac:dyDescent="0.2">
      <c r="Z7567" s="61">
        <v>36521</v>
      </c>
      <c r="AA7567">
        <v>6.15</v>
      </c>
    </row>
    <row r="7568" spans="26:27" x14ac:dyDescent="0.2">
      <c r="Z7568" s="61">
        <v>36522</v>
      </c>
      <c r="AA7568">
        <v>6.1513</v>
      </c>
    </row>
    <row r="7569" spans="26:27" x14ac:dyDescent="0.2">
      <c r="Z7569" s="61">
        <v>36523</v>
      </c>
      <c r="AA7569">
        <v>6.1589999999999998</v>
      </c>
    </row>
    <row r="7570" spans="26:27" x14ac:dyDescent="0.2">
      <c r="Z7570" s="61">
        <v>36524</v>
      </c>
      <c r="AA7570">
        <v>6.1574999999999998</v>
      </c>
    </row>
    <row r="7571" spans="26:27" x14ac:dyDescent="0.2">
      <c r="Z7571" s="61">
        <v>36525</v>
      </c>
      <c r="AA7571">
        <v>6.1547999999999998</v>
      </c>
    </row>
    <row r="7572" spans="26:27" x14ac:dyDescent="0.2">
      <c r="Z7572" s="61">
        <v>36528</v>
      </c>
      <c r="AA7572">
        <v>6.1315</v>
      </c>
    </row>
    <row r="7573" spans="26:27" x14ac:dyDescent="0.2">
      <c r="Z7573" s="61">
        <v>36529</v>
      </c>
      <c r="AA7573">
        <v>6.09</v>
      </c>
    </row>
    <row r="7574" spans="26:27" x14ac:dyDescent="0.2">
      <c r="Z7574" s="61">
        <v>36530</v>
      </c>
      <c r="AA7574">
        <v>6.0683999999999996</v>
      </c>
    </row>
    <row r="7575" spans="26:27" x14ac:dyDescent="0.2">
      <c r="Z7575" s="61">
        <v>36531</v>
      </c>
      <c r="AA7575">
        <v>6.0788000000000002</v>
      </c>
    </row>
    <row r="7576" spans="26:27" x14ac:dyDescent="0.2">
      <c r="Z7576" s="61">
        <v>36532</v>
      </c>
      <c r="AA7576">
        <v>6.0575000000000001</v>
      </c>
    </row>
    <row r="7577" spans="26:27" x14ac:dyDescent="0.2">
      <c r="Z7577" s="61">
        <v>36535</v>
      </c>
      <c r="AA7577">
        <v>6.0750000000000002</v>
      </c>
    </row>
    <row r="7578" spans="26:27" x14ac:dyDescent="0.2">
      <c r="Z7578" s="61">
        <v>36536</v>
      </c>
      <c r="AA7578">
        <v>6.0925000000000002</v>
      </c>
    </row>
    <row r="7579" spans="26:27" x14ac:dyDescent="0.2">
      <c r="Z7579" s="61">
        <v>36537</v>
      </c>
      <c r="AA7579">
        <v>6.0650000000000004</v>
      </c>
    </row>
    <row r="7580" spans="26:27" x14ac:dyDescent="0.2">
      <c r="Z7580" s="61">
        <v>36538</v>
      </c>
      <c r="AA7580">
        <v>6.0617999999999999</v>
      </c>
    </row>
    <row r="7581" spans="26:27" x14ac:dyDescent="0.2">
      <c r="Z7581" s="61">
        <v>36539</v>
      </c>
      <c r="AA7581">
        <v>6.0724999999999998</v>
      </c>
    </row>
    <row r="7582" spans="26:27" x14ac:dyDescent="0.2">
      <c r="Z7582" s="61">
        <v>36542</v>
      </c>
      <c r="AA7582">
        <v>6.0759999999999996</v>
      </c>
    </row>
    <row r="7583" spans="26:27" x14ac:dyDescent="0.2">
      <c r="Z7583" s="61">
        <v>36543</v>
      </c>
      <c r="AA7583">
        <v>6.0914999999999999</v>
      </c>
    </row>
    <row r="7584" spans="26:27" x14ac:dyDescent="0.2">
      <c r="Z7584" s="61">
        <v>36544</v>
      </c>
      <c r="AA7584">
        <v>6.1123000000000003</v>
      </c>
    </row>
    <row r="7585" spans="26:27" x14ac:dyDescent="0.2">
      <c r="Z7585" s="61">
        <v>36545</v>
      </c>
      <c r="AA7585">
        <v>6.0978000000000003</v>
      </c>
    </row>
    <row r="7586" spans="26:27" x14ac:dyDescent="0.2">
      <c r="Z7586" s="61">
        <v>36546</v>
      </c>
      <c r="AA7586">
        <v>6.1325000000000003</v>
      </c>
    </row>
    <row r="7587" spans="26:27" x14ac:dyDescent="0.2">
      <c r="Z7587" s="61">
        <v>36549</v>
      </c>
      <c r="AA7587">
        <v>6.1630000000000003</v>
      </c>
    </row>
    <row r="7588" spans="26:27" x14ac:dyDescent="0.2">
      <c r="Z7588" s="61">
        <v>36550</v>
      </c>
      <c r="AA7588">
        <v>6.1565000000000003</v>
      </c>
    </row>
    <row r="7589" spans="26:27" x14ac:dyDescent="0.2">
      <c r="Z7589" s="61">
        <v>36551</v>
      </c>
      <c r="AA7589">
        <v>6.17</v>
      </c>
    </row>
    <row r="7590" spans="26:27" x14ac:dyDescent="0.2">
      <c r="Z7590" s="61">
        <v>36552</v>
      </c>
      <c r="AA7590">
        <v>6.2210000000000001</v>
      </c>
    </row>
    <row r="7591" spans="26:27" x14ac:dyDescent="0.2">
      <c r="Z7591" s="61">
        <v>36553</v>
      </c>
      <c r="AA7591">
        <v>6.3375000000000004</v>
      </c>
    </row>
    <row r="7592" spans="26:27" x14ac:dyDescent="0.2">
      <c r="Z7592" s="61">
        <v>36556</v>
      </c>
      <c r="AA7592">
        <v>6.306</v>
      </c>
    </row>
    <row r="7593" spans="26:27" x14ac:dyDescent="0.2">
      <c r="Z7593" s="61">
        <v>36557</v>
      </c>
      <c r="AA7593">
        <v>6.2560000000000002</v>
      </c>
    </row>
    <row r="7594" spans="26:27" x14ac:dyDescent="0.2">
      <c r="Z7594" s="61">
        <v>36558</v>
      </c>
      <c r="AA7594">
        <v>6.2874999999999996</v>
      </c>
    </row>
    <row r="7595" spans="26:27" x14ac:dyDescent="0.2">
      <c r="Z7595" s="61">
        <v>36559</v>
      </c>
      <c r="AA7595">
        <v>6.2545000000000002</v>
      </c>
    </row>
    <row r="7596" spans="26:27" x14ac:dyDescent="0.2">
      <c r="Z7596" s="61">
        <v>36560</v>
      </c>
      <c r="AA7596">
        <v>6.2575000000000003</v>
      </c>
    </row>
    <row r="7597" spans="26:27" x14ac:dyDescent="0.2">
      <c r="Z7597" s="61">
        <v>36563</v>
      </c>
      <c r="AA7597">
        <v>6.2844999999999995</v>
      </c>
    </row>
    <row r="7598" spans="26:27" x14ac:dyDescent="0.2">
      <c r="Z7598" s="61">
        <v>36564</v>
      </c>
      <c r="AA7598">
        <v>6.2874999999999996</v>
      </c>
    </row>
    <row r="7599" spans="26:27" x14ac:dyDescent="0.2">
      <c r="Z7599" s="61">
        <v>36565</v>
      </c>
      <c r="AA7599">
        <v>6.3324999999999996</v>
      </c>
    </row>
    <row r="7600" spans="26:27" x14ac:dyDescent="0.2">
      <c r="Z7600" s="61">
        <v>36566</v>
      </c>
      <c r="AA7600">
        <v>6.32</v>
      </c>
    </row>
    <row r="7601" spans="26:27" x14ac:dyDescent="0.2">
      <c r="Z7601" s="61">
        <v>36567</v>
      </c>
      <c r="AA7601">
        <v>6.3345000000000002</v>
      </c>
    </row>
    <row r="7602" spans="26:27" x14ac:dyDescent="0.2">
      <c r="Z7602" s="61">
        <v>36570</v>
      </c>
      <c r="AA7602">
        <v>6.3354999999999997</v>
      </c>
    </row>
    <row r="7603" spans="26:27" x14ac:dyDescent="0.2">
      <c r="Z7603" s="61">
        <v>36571</v>
      </c>
      <c r="AA7603">
        <v>6.3487999999999998</v>
      </c>
    </row>
    <row r="7604" spans="26:27" x14ac:dyDescent="0.2">
      <c r="Z7604" s="61">
        <v>36572</v>
      </c>
      <c r="AA7604">
        <v>6.3232999999999997</v>
      </c>
    </row>
    <row r="7605" spans="26:27" x14ac:dyDescent="0.2">
      <c r="Z7605" s="61">
        <v>36573</v>
      </c>
      <c r="AA7605">
        <v>6.3075000000000001</v>
      </c>
    </row>
    <row r="7606" spans="26:27" x14ac:dyDescent="0.2">
      <c r="Z7606" s="61">
        <v>36574</v>
      </c>
      <c r="AA7606">
        <v>6.3224999999999998</v>
      </c>
    </row>
    <row r="7607" spans="26:27" x14ac:dyDescent="0.2">
      <c r="Z7607" s="61">
        <v>36577</v>
      </c>
      <c r="AA7607">
        <v>6.29</v>
      </c>
    </row>
    <row r="7608" spans="26:27" x14ac:dyDescent="0.2">
      <c r="Z7608" s="61">
        <v>36578</v>
      </c>
      <c r="AA7608">
        <v>6.3090000000000002</v>
      </c>
    </row>
    <row r="7609" spans="26:27" x14ac:dyDescent="0.2">
      <c r="Z7609" s="61">
        <v>36579</v>
      </c>
      <c r="AA7609">
        <v>6.3235000000000001</v>
      </c>
    </row>
    <row r="7610" spans="26:27" x14ac:dyDescent="0.2">
      <c r="Z7610" s="61">
        <v>36580</v>
      </c>
      <c r="AA7610">
        <v>6.3334999999999999</v>
      </c>
    </row>
    <row r="7611" spans="26:27" x14ac:dyDescent="0.2">
      <c r="Z7611" s="61">
        <v>36581</v>
      </c>
      <c r="AA7611">
        <v>6.2824999999999998</v>
      </c>
    </row>
    <row r="7612" spans="26:27" x14ac:dyDescent="0.2">
      <c r="Z7612" s="61">
        <v>36584</v>
      </c>
      <c r="AA7612">
        <v>6.3574999999999999</v>
      </c>
    </row>
    <row r="7613" spans="26:27" x14ac:dyDescent="0.2">
      <c r="Z7613" s="61">
        <v>36585</v>
      </c>
      <c r="AA7613">
        <v>6.3339999999999996</v>
      </c>
    </row>
    <row r="7614" spans="26:27" x14ac:dyDescent="0.2">
      <c r="Z7614" s="61">
        <v>36586</v>
      </c>
      <c r="AA7614">
        <v>6.3464999999999998</v>
      </c>
    </row>
    <row r="7615" spans="26:27" x14ac:dyDescent="0.2">
      <c r="Z7615" s="61">
        <v>36587</v>
      </c>
      <c r="AA7615">
        <v>6.3804999999999996</v>
      </c>
    </row>
    <row r="7616" spans="26:27" x14ac:dyDescent="0.2">
      <c r="Z7616" s="61">
        <v>36588</v>
      </c>
      <c r="AA7616">
        <v>6.4538000000000002</v>
      </c>
    </row>
    <row r="7617" spans="26:27" x14ac:dyDescent="0.2">
      <c r="Z7617" s="61">
        <v>36591</v>
      </c>
      <c r="AA7617">
        <v>6.4950000000000001</v>
      </c>
    </row>
    <row r="7618" spans="26:27" x14ac:dyDescent="0.2">
      <c r="Z7618" s="61">
        <v>36592</v>
      </c>
      <c r="AA7618">
        <v>6.5309999999999997</v>
      </c>
    </row>
    <row r="7619" spans="26:27" x14ac:dyDescent="0.2">
      <c r="Z7619" s="61">
        <v>36593</v>
      </c>
      <c r="AA7619">
        <v>6.47</v>
      </c>
    </row>
    <row r="7620" spans="26:27" x14ac:dyDescent="0.2">
      <c r="Z7620" s="61">
        <v>36594</v>
      </c>
      <c r="AA7620">
        <v>6.391</v>
      </c>
    </row>
    <row r="7621" spans="26:27" x14ac:dyDescent="0.2">
      <c r="Z7621" s="61">
        <v>36595</v>
      </c>
      <c r="AA7621">
        <v>6.3949999999999996</v>
      </c>
    </row>
    <row r="7622" spans="26:27" x14ac:dyDescent="0.2">
      <c r="Z7622" s="61">
        <v>36598</v>
      </c>
      <c r="AA7622">
        <v>6.4275000000000002</v>
      </c>
    </row>
    <row r="7623" spans="26:27" x14ac:dyDescent="0.2">
      <c r="Z7623" s="61">
        <v>36599</v>
      </c>
      <c r="AA7623">
        <v>6.4280999999999997</v>
      </c>
    </row>
    <row r="7624" spans="26:27" x14ac:dyDescent="0.2">
      <c r="Z7624" s="61">
        <v>36600</v>
      </c>
      <c r="AA7624">
        <v>6.4668000000000001</v>
      </c>
    </row>
    <row r="7625" spans="26:27" x14ac:dyDescent="0.2">
      <c r="Z7625" s="61">
        <v>36601</v>
      </c>
      <c r="AA7625">
        <v>6.4414999999999996</v>
      </c>
    </row>
    <row r="7626" spans="26:27" x14ac:dyDescent="0.2">
      <c r="Z7626" s="61">
        <v>36602</v>
      </c>
      <c r="AA7626">
        <v>6.4721000000000002</v>
      </c>
    </row>
    <row r="7627" spans="26:27" x14ac:dyDescent="0.2">
      <c r="Z7627" s="61">
        <v>36605</v>
      </c>
      <c r="AA7627">
        <v>6.4785000000000004</v>
      </c>
    </row>
    <row r="7628" spans="26:27" x14ac:dyDescent="0.2">
      <c r="Z7628" s="61">
        <v>36606</v>
      </c>
      <c r="AA7628">
        <v>6.4924999999999997</v>
      </c>
    </row>
    <row r="7629" spans="26:27" x14ac:dyDescent="0.2">
      <c r="Z7629" s="61">
        <v>36607</v>
      </c>
      <c r="AA7629">
        <v>6.4565000000000001</v>
      </c>
    </row>
    <row r="7630" spans="26:27" x14ac:dyDescent="0.2">
      <c r="Z7630" s="61">
        <v>36608</v>
      </c>
      <c r="AA7630">
        <v>6.4775</v>
      </c>
    </row>
    <row r="7631" spans="26:27" x14ac:dyDescent="0.2">
      <c r="Z7631" s="61">
        <v>36609</v>
      </c>
      <c r="AA7631">
        <v>6.4794999999999998</v>
      </c>
    </row>
    <row r="7632" spans="26:27" x14ac:dyDescent="0.2">
      <c r="Z7632" s="61">
        <v>36612</v>
      </c>
      <c r="AA7632">
        <v>6.4719999999999995</v>
      </c>
    </row>
    <row r="7633" spans="26:27" x14ac:dyDescent="0.2">
      <c r="Z7633" s="61">
        <v>36613</v>
      </c>
      <c r="AA7633">
        <v>6.4850000000000003</v>
      </c>
    </row>
    <row r="7634" spans="26:27" x14ac:dyDescent="0.2">
      <c r="Z7634" s="61">
        <v>36614</v>
      </c>
      <c r="AA7634">
        <v>6.5125000000000002</v>
      </c>
    </row>
    <row r="7635" spans="26:27" x14ac:dyDescent="0.2">
      <c r="Z7635" s="61">
        <v>36615</v>
      </c>
      <c r="AA7635">
        <v>6.5913000000000004</v>
      </c>
    </row>
    <row r="7636" spans="26:27" x14ac:dyDescent="0.2">
      <c r="Z7636" s="61">
        <v>36616</v>
      </c>
      <c r="AA7636">
        <v>6.5250000000000004</v>
      </c>
    </row>
    <row r="7637" spans="26:27" x14ac:dyDescent="0.2">
      <c r="Z7637" s="61">
        <v>36619</v>
      </c>
      <c r="AA7637">
        <v>6.5590000000000002</v>
      </c>
    </row>
    <row r="7638" spans="26:27" x14ac:dyDescent="0.2">
      <c r="Z7638" s="61">
        <v>36620</v>
      </c>
      <c r="AA7638">
        <v>6.5575000000000001</v>
      </c>
    </row>
    <row r="7639" spans="26:27" x14ac:dyDescent="0.2">
      <c r="Z7639" s="61">
        <v>36621</v>
      </c>
      <c r="AA7639">
        <v>6.5880000000000001</v>
      </c>
    </row>
    <row r="7640" spans="26:27" x14ac:dyDescent="0.2">
      <c r="Z7640" s="61">
        <v>36622</v>
      </c>
      <c r="AA7640">
        <v>6.5815000000000001</v>
      </c>
    </row>
    <row r="7641" spans="26:27" x14ac:dyDescent="0.2">
      <c r="Z7641" s="61">
        <v>36623</v>
      </c>
      <c r="AA7641">
        <v>6.5614999999999997</v>
      </c>
    </row>
    <row r="7642" spans="26:27" x14ac:dyDescent="0.2">
      <c r="Z7642" s="61">
        <v>36626</v>
      </c>
      <c r="AA7642">
        <v>6.5655000000000001</v>
      </c>
    </row>
    <row r="7643" spans="26:27" x14ac:dyDescent="0.2">
      <c r="Z7643" s="61">
        <v>36627</v>
      </c>
      <c r="AA7643">
        <v>6.59</v>
      </c>
    </row>
    <row r="7644" spans="26:27" x14ac:dyDescent="0.2">
      <c r="Z7644" s="61">
        <v>36628</v>
      </c>
      <c r="AA7644">
        <v>6.5875000000000004</v>
      </c>
    </row>
    <row r="7645" spans="26:27" x14ac:dyDescent="0.2">
      <c r="Z7645" s="61">
        <v>36629</v>
      </c>
      <c r="AA7645">
        <v>6.5705</v>
      </c>
    </row>
    <row r="7646" spans="26:27" x14ac:dyDescent="0.2">
      <c r="Z7646" s="61">
        <v>36630</v>
      </c>
      <c r="AA7646">
        <v>6.5955000000000004</v>
      </c>
    </row>
    <row r="7647" spans="26:27" x14ac:dyDescent="0.2">
      <c r="Z7647" s="61">
        <v>36633</v>
      </c>
      <c r="AA7647">
        <v>6.6129999999999995</v>
      </c>
    </row>
    <row r="7648" spans="26:27" x14ac:dyDescent="0.2">
      <c r="Z7648" s="61">
        <v>36634</v>
      </c>
      <c r="AA7648">
        <v>6.5865</v>
      </c>
    </row>
    <row r="7649" spans="26:27" x14ac:dyDescent="0.2">
      <c r="Z7649" s="61">
        <v>36635</v>
      </c>
      <c r="AA7649">
        <v>6.6565000000000003</v>
      </c>
    </row>
    <row r="7650" spans="26:27" x14ac:dyDescent="0.2">
      <c r="Z7650" s="61">
        <v>36636</v>
      </c>
      <c r="AA7650">
        <v>6.7149999999999999</v>
      </c>
    </row>
    <row r="7651" spans="26:27" x14ac:dyDescent="0.2">
      <c r="Z7651" s="61">
        <v>36637</v>
      </c>
      <c r="AA7651">
        <v>6.7325999999999997</v>
      </c>
    </row>
    <row r="7652" spans="26:27" x14ac:dyDescent="0.2">
      <c r="Z7652" s="61">
        <v>36640</v>
      </c>
      <c r="AA7652">
        <v>6.7249999999999996</v>
      </c>
    </row>
    <row r="7653" spans="26:27" x14ac:dyDescent="0.2">
      <c r="Z7653" s="61">
        <v>36641</v>
      </c>
      <c r="AA7653">
        <v>6.7374999999999998</v>
      </c>
    </row>
    <row r="7654" spans="26:27" x14ac:dyDescent="0.2">
      <c r="Z7654" s="61">
        <v>36642</v>
      </c>
      <c r="AA7654">
        <v>6.8090000000000002</v>
      </c>
    </row>
    <row r="7655" spans="26:27" x14ac:dyDescent="0.2">
      <c r="Z7655" s="61">
        <v>36643</v>
      </c>
      <c r="AA7655">
        <v>6.8460000000000001</v>
      </c>
    </row>
    <row r="7656" spans="26:27" x14ac:dyDescent="0.2">
      <c r="Z7656" s="61">
        <v>36644</v>
      </c>
      <c r="AA7656">
        <v>6.7885</v>
      </c>
    </row>
    <row r="7657" spans="26:27" x14ac:dyDescent="0.2">
      <c r="Z7657" s="61">
        <v>36647</v>
      </c>
      <c r="AA7657">
        <v>6.78</v>
      </c>
    </row>
    <row r="7658" spans="26:27" x14ac:dyDescent="0.2">
      <c r="Z7658" s="61">
        <v>36648</v>
      </c>
      <c r="AA7658">
        <v>6.77</v>
      </c>
    </row>
    <row r="7659" spans="26:27" x14ac:dyDescent="0.2">
      <c r="Z7659" s="61">
        <v>36649</v>
      </c>
      <c r="AA7659">
        <v>6.8375000000000004</v>
      </c>
    </row>
    <row r="7660" spans="26:27" x14ac:dyDescent="0.2">
      <c r="Z7660" s="61">
        <v>36650</v>
      </c>
      <c r="AA7660">
        <v>6.97</v>
      </c>
    </row>
    <row r="7661" spans="26:27" x14ac:dyDescent="0.2">
      <c r="Z7661" s="61">
        <v>36651</v>
      </c>
      <c r="AA7661">
        <v>6.96</v>
      </c>
    </row>
    <row r="7662" spans="26:27" x14ac:dyDescent="0.2">
      <c r="Z7662" s="61">
        <v>36654</v>
      </c>
      <c r="AA7662">
        <v>6.96</v>
      </c>
    </row>
    <row r="7663" spans="26:27" x14ac:dyDescent="0.2">
      <c r="Z7663" s="61">
        <v>36655</v>
      </c>
      <c r="AA7663">
        <v>7.085</v>
      </c>
    </row>
    <row r="7664" spans="26:27" x14ac:dyDescent="0.2">
      <c r="Z7664" s="61">
        <v>36656</v>
      </c>
      <c r="AA7664">
        <v>7.0412999999999997</v>
      </c>
    </row>
    <row r="7665" spans="26:27" x14ac:dyDescent="0.2">
      <c r="Z7665" s="61">
        <v>36657</v>
      </c>
      <c r="AA7665">
        <v>7.01</v>
      </c>
    </row>
    <row r="7666" spans="26:27" x14ac:dyDescent="0.2">
      <c r="Z7666" s="61">
        <v>36658</v>
      </c>
      <c r="AA7666">
        <v>7.0251999999999999</v>
      </c>
    </row>
    <row r="7667" spans="26:27" x14ac:dyDescent="0.2">
      <c r="Z7667" s="61">
        <v>36661</v>
      </c>
      <c r="AA7667">
        <v>7.0575000000000001</v>
      </c>
    </row>
    <row r="7668" spans="26:27" x14ac:dyDescent="0.2">
      <c r="Z7668" s="61">
        <v>36662</v>
      </c>
      <c r="AA7668">
        <v>7.0525000000000002</v>
      </c>
    </row>
    <row r="7669" spans="26:27" x14ac:dyDescent="0.2">
      <c r="Z7669" s="61">
        <v>36663</v>
      </c>
      <c r="AA7669">
        <v>7.1093000000000002</v>
      </c>
    </row>
    <row r="7670" spans="26:27" x14ac:dyDescent="0.2">
      <c r="Z7670" s="61">
        <v>36664</v>
      </c>
      <c r="AA7670">
        <v>7.1375000000000002</v>
      </c>
    </row>
    <row r="7671" spans="26:27" x14ac:dyDescent="0.2">
      <c r="Z7671" s="61">
        <v>36665</v>
      </c>
      <c r="AA7671">
        <v>7.1683000000000003</v>
      </c>
    </row>
    <row r="7672" spans="26:27" x14ac:dyDescent="0.2">
      <c r="Z7672" s="61">
        <v>36668</v>
      </c>
      <c r="AA7672">
        <v>7.11</v>
      </c>
    </row>
    <row r="7673" spans="26:27" x14ac:dyDescent="0.2">
      <c r="Z7673" s="61">
        <v>36669</v>
      </c>
      <c r="AA7673">
        <v>7.0875000000000004</v>
      </c>
    </row>
    <row r="7674" spans="26:27" x14ac:dyDescent="0.2">
      <c r="Z7674" s="61">
        <v>36670</v>
      </c>
      <c r="AA7674">
        <v>7.1108000000000002</v>
      </c>
    </row>
    <row r="7675" spans="26:27" x14ac:dyDescent="0.2">
      <c r="Z7675" s="61">
        <v>36671</v>
      </c>
      <c r="AA7675">
        <v>7.15</v>
      </c>
    </row>
    <row r="7676" spans="26:27" x14ac:dyDescent="0.2">
      <c r="Z7676" s="61">
        <v>36672</v>
      </c>
      <c r="AA7676">
        <v>7.1185</v>
      </c>
    </row>
    <row r="7677" spans="26:27" x14ac:dyDescent="0.2">
      <c r="Z7677" s="61">
        <v>36675</v>
      </c>
      <c r="AA7677">
        <v>7.1</v>
      </c>
    </row>
    <row r="7678" spans="26:27" x14ac:dyDescent="0.2">
      <c r="Z7678" s="61">
        <v>36676</v>
      </c>
      <c r="AA7678">
        <v>6.9973000000000001</v>
      </c>
    </row>
    <row r="7679" spans="26:27" x14ac:dyDescent="0.2">
      <c r="Z7679" s="61">
        <v>36677</v>
      </c>
      <c r="AA7679">
        <v>6.968</v>
      </c>
    </row>
    <row r="7680" spans="26:27" x14ac:dyDescent="0.2">
      <c r="Z7680" s="61">
        <v>36678</v>
      </c>
      <c r="AA7680">
        <v>6.9749999999999996</v>
      </c>
    </row>
    <row r="7681" spans="26:27" x14ac:dyDescent="0.2">
      <c r="Z7681" s="61">
        <v>36679</v>
      </c>
      <c r="AA7681">
        <v>6.9337999999999997</v>
      </c>
    </row>
    <row r="7682" spans="26:27" x14ac:dyDescent="0.2">
      <c r="Z7682" s="61">
        <v>36682</v>
      </c>
      <c r="AA7682">
        <v>6.9035000000000002</v>
      </c>
    </row>
    <row r="7683" spans="26:27" x14ac:dyDescent="0.2">
      <c r="Z7683" s="61">
        <v>36683</v>
      </c>
      <c r="AA7683">
        <v>6.9538000000000002</v>
      </c>
    </row>
    <row r="7684" spans="26:27" x14ac:dyDescent="0.2">
      <c r="Z7684" s="61">
        <v>36684</v>
      </c>
      <c r="AA7684">
        <v>6.9838000000000005</v>
      </c>
    </row>
    <row r="7685" spans="26:27" x14ac:dyDescent="0.2">
      <c r="Z7685" s="61">
        <v>36685</v>
      </c>
      <c r="AA7685">
        <v>7.0488</v>
      </c>
    </row>
    <row r="7686" spans="26:27" x14ac:dyDescent="0.2">
      <c r="Z7686" s="61">
        <v>36686</v>
      </c>
      <c r="AA7686">
        <v>7.0069999999999997</v>
      </c>
    </row>
    <row r="7687" spans="26:27" x14ac:dyDescent="0.2">
      <c r="Z7687" s="61">
        <v>36689</v>
      </c>
      <c r="AA7687">
        <v>7.02</v>
      </c>
    </row>
    <row r="7688" spans="26:27" x14ac:dyDescent="0.2">
      <c r="Z7688" s="61">
        <v>36690</v>
      </c>
      <c r="AA7688">
        <v>7.0149999999999997</v>
      </c>
    </row>
    <row r="7689" spans="26:27" x14ac:dyDescent="0.2">
      <c r="Z7689" s="61">
        <v>36691</v>
      </c>
      <c r="AA7689">
        <v>6.931</v>
      </c>
    </row>
    <row r="7690" spans="26:27" x14ac:dyDescent="0.2">
      <c r="Z7690" s="61">
        <v>36692</v>
      </c>
      <c r="AA7690">
        <v>6.8928000000000003</v>
      </c>
    </row>
    <row r="7691" spans="26:27" x14ac:dyDescent="0.2">
      <c r="Z7691" s="61">
        <v>36693</v>
      </c>
      <c r="AA7691">
        <v>6.83</v>
      </c>
    </row>
    <row r="7692" spans="26:27" x14ac:dyDescent="0.2">
      <c r="Z7692" s="61">
        <v>36696</v>
      </c>
      <c r="AA7692">
        <v>6.8535000000000004</v>
      </c>
    </row>
    <row r="7693" spans="26:27" x14ac:dyDescent="0.2">
      <c r="Z7693" s="61">
        <v>36697</v>
      </c>
      <c r="AA7693">
        <v>6.8975999999999997</v>
      </c>
    </row>
    <row r="7694" spans="26:27" x14ac:dyDescent="0.2">
      <c r="Z7694" s="61">
        <v>36698</v>
      </c>
      <c r="AA7694">
        <v>6.92</v>
      </c>
    </row>
    <row r="7695" spans="26:27" x14ac:dyDescent="0.2">
      <c r="Z7695" s="61">
        <v>36699</v>
      </c>
      <c r="AA7695">
        <v>6.9225000000000003</v>
      </c>
    </row>
    <row r="7696" spans="26:27" x14ac:dyDescent="0.2">
      <c r="Z7696" s="61">
        <v>36700</v>
      </c>
      <c r="AA7696">
        <v>6.8849999999999998</v>
      </c>
    </row>
    <row r="7697" spans="26:27" x14ac:dyDescent="0.2">
      <c r="Z7697" s="61">
        <v>36703</v>
      </c>
      <c r="AA7697">
        <v>6.8849999999999998</v>
      </c>
    </row>
    <row r="7698" spans="26:27" x14ac:dyDescent="0.2">
      <c r="Z7698" s="61">
        <v>36704</v>
      </c>
      <c r="AA7698">
        <v>6.8085000000000004</v>
      </c>
    </row>
    <row r="7699" spans="26:27" x14ac:dyDescent="0.2">
      <c r="Z7699" s="61">
        <v>36705</v>
      </c>
      <c r="AA7699">
        <v>6.8075000000000001</v>
      </c>
    </row>
    <row r="7700" spans="26:27" x14ac:dyDescent="0.2">
      <c r="Z7700" s="61">
        <v>36706</v>
      </c>
      <c r="AA7700">
        <v>6.8250000000000002</v>
      </c>
    </row>
    <row r="7701" spans="26:27" x14ac:dyDescent="0.2">
      <c r="Z7701" s="61">
        <v>36707</v>
      </c>
      <c r="AA7701">
        <v>6.7949999999999999</v>
      </c>
    </row>
    <row r="7702" spans="26:27" x14ac:dyDescent="0.2">
      <c r="Z7702" s="61">
        <v>36710</v>
      </c>
      <c r="AA7702">
        <v>6.8100000000000005</v>
      </c>
    </row>
    <row r="7703" spans="26:27" x14ac:dyDescent="0.2">
      <c r="Z7703" s="61">
        <v>36711</v>
      </c>
      <c r="AA7703">
        <v>6.7850000000000001</v>
      </c>
    </row>
    <row r="7704" spans="26:27" x14ac:dyDescent="0.2">
      <c r="Z7704" s="61">
        <v>36712</v>
      </c>
      <c r="AA7704">
        <v>6.7874999999999996</v>
      </c>
    </row>
    <row r="7705" spans="26:27" x14ac:dyDescent="0.2">
      <c r="Z7705" s="61">
        <v>36713</v>
      </c>
      <c r="AA7705">
        <v>6.8650000000000002</v>
      </c>
    </row>
    <row r="7706" spans="26:27" x14ac:dyDescent="0.2">
      <c r="Z7706" s="61">
        <v>36714</v>
      </c>
      <c r="AA7706">
        <v>6.8585000000000003</v>
      </c>
    </row>
    <row r="7707" spans="26:27" x14ac:dyDescent="0.2">
      <c r="Z7707" s="61">
        <v>36717</v>
      </c>
      <c r="AA7707">
        <v>6.8224999999999998</v>
      </c>
    </row>
    <row r="7708" spans="26:27" x14ac:dyDescent="0.2">
      <c r="Z7708" s="61">
        <v>36718</v>
      </c>
      <c r="AA7708">
        <v>6.8025000000000002</v>
      </c>
    </row>
    <row r="7709" spans="26:27" x14ac:dyDescent="0.2">
      <c r="Z7709" s="61">
        <v>36719</v>
      </c>
      <c r="AA7709">
        <v>6.835</v>
      </c>
    </row>
    <row r="7710" spans="26:27" x14ac:dyDescent="0.2">
      <c r="Z7710" s="61">
        <v>36720</v>
      </c>
      <c r="AA7710">
        <v>6.86</v>
      </c>
    </row>
    <row r="7711" spans="26:27" x14ac:dyDescent="0.2">
      <c r="Z7711" s="61">
        <v>36721</v>
      </c>
      <c r="AA7711">
        <v>6.8875000000000002</v>
      </c>
    </row>
    <row r="7712" spans="26:27" x14ac:dyDescent="0.2">
      <c r="Z7712" s="61">
        <v>36724</v>
      </c>
      <c r="AA7712">
        <v>6.915</v>
      </c>
    </row>
    <row r="7713" spans="26:27" x14ac:dyDescent="0.2">
      <c r="Z7713" s="61">
        <v>36725</v>
      </c>
      <c r="AA7713">
        <v>6.9558</v>
      </c>
    </row>
    <row r="7714" spans="26:27" x14ac:dyDescent="0.2">
      <c r="Z7714" s="61">
        <v>36726</v>
      </c>
      <c r="AA7714">
        <v>6.9775</v>
      </c>
    </row>
    <row r="7715" spans="26:27" x14ac:dyDescent="0.2">
      <c r="Z7715" s="61">
        <v>36727</v>
      </c>
      <c r="AA7715">
        <v>6.9175000000000004</v>
      </c>
    </row>
    <row r="7716" spans="26:27" x14ac:dyDescent="0.2">
      <c r="Z7716" s="61">
        <v>36728</v>
      </c>
      <c r="AA7716">
        <v>6.9135</v>
      </c>
    </row>
    <row r="7717" spans="26:27" x14ac:dyDescent="0.2">
      <c r="Z7717" s="61">
        <v>36731</v>
      </c>
      <c r="AA7717">
        <v>6.9462999999999999</v>
      </c>
    </row>
    <row r="7718" spans="26:27" x14ac:dyDescent="0.2">
      <c r="Z7718" s="61">
        <v>36732</v>
      </c>
      <c r="AA7718">
        <v>6.9574999999999996</v>
      </c>
    </row>
    <row r="7719" spans="26:27" x14ac:dyDescent="0.2">
      <c r="Z7719" s="61">
        <v>36733</v>
      </c>
      <c r="AA7719">
        <v>6.9249999999999998</v>
      </c>
    </row>
    <row r="7720" spans="26:27" x14ac:dyDescent="0.2">
      <c r="Z7720" s="61">
        <v>36734</v>
      </c>
      <c r="AA7720">
        <v>6.9413</v>
      </c>
    </row>
    <row r="7721" spans="26:27" x14ac:dyDescent="0.2">
      <c r="Z7721" s="61">
        <v>36735</v>
      </c>
      <c r="AA7721">
        <v>6.9550000000000001</v>
      </c>
    </row>
    <row r="7722" spans="26:27" x14ac:dyDescent="0.2">
      <c r="Z7722" s="61">
        <v>36738</v>
      </c>
      <c r="AA7722">
        <v>6.9538000000000002</v>
      </c>
    </row>
    <row r="7723" spans="26:27" x14ac:dyDescent="0.2">
      <c r="Z7723" s="61">
        <v>36739</v>
      </c>
      <c r="AA7723">
        <v>7.0175000000000001</v>
      </c>
    </row>
    <row r="7724" spans="26:27" x14ac:dyDescent="0.2">
      <c r="Z7724" s="61">
        <v>36740</v>
      </c>
      <c r="AA7724">
        <v>6.9859999999999998</v>
      </c>
    </row>
    <row r="7725" spans="26:27" x14ac:dyDescent="0.2">
      <c r="Z7725" s="61">
        <v>36741</v>
      </c>
      <c r="AA7725">
        <v>6.99</v>
      </c>
    </row>
    <row r="7726" spans="26:27" x14ac:dyDescent="0.2">
      <c r="Z7726" s="61">
        <v>36742</v>
      </c>
      <c r="AA7726">
        <v>6.9559999999999995</v>
      </c>
    </row>
    <row r="7727" spans="26:27" x14ac:dyDescent="0.2">
      <c r="Z7727" s="61">
        <v>36745</v>
      </c>
      <c r="AA7727">
        <v>6.9675000000000002</v>
      </c>
    </row>
    <row r="7728" spans="26:27" x14ac:dyDescent="0.2">
      <c r="Z7728" s="61">
        <v>36746</v>
      </c>
      <c r="AA7728">
        <v>6.9805000000000001</v>
      </c>
    </row>
    <row r="7729" spans="26:27" x14ac:dyDescent="0.2">
      <c r="Z7729" s="61">
        <v>36747</v>
      </c>
      <c r="AA7729">
        <v>6.9950000000000001</v>
      </c>
    </row>
    <row r="7730" spans="26:27" x14ac:dyDescent="0.2">
      <c r="Z7730" s="61">
        <v>36748</v>
      </c>
      <c r="AA7730">
        <v>6.95</v>
      </c>
    </row>
    <row r="7731" spans="26:27" x14ac:dyDescent="0.2">
      <c r="Z7731" s="61">
        <v>36749</v>
      </c>
      <c r="AA7731">
        <v>6.89</v>
      </c>
    </row>
    <row r="7732" spans="26:27" x14ac:dyDescent="0.2">
      <c r="Z7732" s="61">
        <v>36752</v>
      </c>
      <c r="AA7732">
        <v>6.9184999999999999</v>
      </c>
    </row>
    <row r="7733" spans="26:27" x14ac:dyDescent="0.2">
      <c r="Z7733" s="61">
        <v>36753</v>
      </c>
      <c r="AA7733">
        <v>6.9325000000000001</v>
      </c>
    </row>
    <row r="7734" spans="26:27" x14ac:dyDescent="0.2">
      <c r="Z7734" s="61">
        <v>36754</v>
      </c>
      <c r="AA7734">
        <v>6.9474999999999998</v>
      </c>
    </row>
    <row r="7735" spans="26:27" x14ac:dyDescent="0.2">
      <c r="Z7735" s="61">
        <v>36755</v>
      </c>
      <c r="AA7735">
        <v>6.9162999999999997</v>
      </c>
    </row>
    <row r="7736" spans="26:27" x14ac:dyDescent="0.2">
      <c r="Z7736" s="61">
        <v>36756</v>
      </c>
      <c r="AA7736">
        <v>6.9363000000000001</v>
      </c>
    </row>
    <row r="7737" spans="26:27" x14ac:dyDescent="0.2">
      <c r="Z7737" s="61">
        <v>36759</v>
      </c>
      <c r="AA7737">
        <v>6.9634999999999998</v>
      </c>
    </row>
    <row r="7738" spans="26:27" x14ac:dyDescent="0.2">
      <c r="Z7738" s="61">
        <v>36760</v>
      </c>
      <c r="AA7738">
        <v>6.9843999999999999</v>
      </c>
    </row>
    <row r="7739" spans="26:27" x14ac:dyDescent="0.2">
      <c r="Z7739" s="61">
        <v>36761</v>
      </c>
      <c r="AA7739">
        <v>6.9619999999999997</v>
      </c>
    </row>
    <row r="7740" spans="26:27" x14ac:dyDescent="0.2">
      <c r="Z7740" s="61">
        <v>36762</v>
      </c>
      <c r="AA7740">
        <v>6.9290000000000003</v>
      </c>
    </row>
    <row r="7741" spans="26:27" x14ac:dyDescent="0.2">
      <c r="Z7741" s="61">
        <v>36763</v>
      </c>
      <c r="AA7741">
        <v>6.9124999999999996</v>
      </c>
    </row>
    <row r="7742" spans="26:27" x14ac:dyDescent="0.2">
      <c r="Z7742" s="61">
        <v>36766</v>
      </c>
      <c r="AA7742">
        <v>6.9459999999999997</v>
      </c>
    </row>
    <row r="7743" spans="26:27" x14ac:dyDescent="0.2">
      <c r="Z7743" s="61">
        <v>36767</v>
      </c>
      <c r="AA7743">
        <v>6.9568000000000003</v>
      </c>
    </row>
    <row r="7744" spans="26:27" x14ac:dyDescent="0.2">
      <c r="Z7744" s="61">
        <v>36768</v>
      </c>
      <c r="AA7744">
        <v>6.9554999999999998</v>
      </c>
    </row>
    <row r="7745" spans="26:27" x14ac:dyDescent="0.2">
      <c r="Z7745" s="61">
        <v>36769</v>
      </c>
      <c r="AA7745">
        <v>6.9785000000000004</v>
      </c>
    </row>
    <row r="7746" spans="26:27" x14ac:dyDescent="0.2">
      <c r="Z7746" s="61">
        <v>36770</v>
      </c>
      <c r="AA7746">
        <v>6.9450000000000003</v>
      </c>
    </row>
    <row r="7747" spans="26:27" x14ac:dyDescent="0.2">
      <c r="Z7747" s="61">
        <v>36773</v>
      </c>
      <c r="AA7747">
        <v>6.9565000000000001</v>
      </c>
    </row>
    <row r="7748" spans="26:27" x14ac:dyDescent="0.2">
      <c r="Z7748" s="61">
        <v>36774</v>
      </c>
      <c r="AA7748">
        <v>7.0274999999999999</v>
      </c>
    </row>
    <row r="7749" spans="26:27" x14ac:dyDescent="0.2">
      <c r="Z7749" s="61">
        <v>36775</v>
      </c>
      <c r="AA7749">
        <v>7.0888</v>
      </c>
    </row>
    <row r="7750" spans="26:27" x14ac:dyDescent="0.2">
      <c r="Z7750" s="61">
        <v>36776</v>
      </c>
      <c r="AA7750">
        <v>7.0925000000000002</v>
      </c>
    </row>
    <row r="7751" spans="26:27" x14ac:dyDescent="0.2">
      <c r="Z7751" s="61">
        <v>36777</v>
      </c>
      <c r="AA7751">
        <v>7.0940000000000003</v>
      </c>
    </row>
    <row r="7752" spans="26:27" x14ac:dyDescent="0.2">
      <c r="Z7752" s="61">
        <v>36780</v>
      </c>
      <c r="AA7752">
        <v>7.1219999999999999</v>
      </c>
    </row>
    <row r="7753" spans="26:27" x14ac:dyDescent="0.2">
      <c r="Z7753" s="61">
        <v>36781</v>
      </c>
      <c r="AA7753">
        <v>7.1375000000000002</v>
      </c>
    </row>
    <row r="7754" spans="26:27" x14ac:dyDescent="0.2">
      <c r="Z7754" s="61">
        <v>36782</v>
      </c>
      <c r="AA7754">
        <v>7.1144999999999996</v>
      </c>
    </row>
    <row r="7755" spans="26:27" x14ac:dyDescent="0.2">
      <c r="Z7755" s="61">
        <v>36783</v>
      </c>
      <c r="AA7755">
        <v>7.1364999999999998</v>
      </c>
    </row>
    <row r="7756" spans="26:27" x14ac:dyDescent="0.2">
      <c r="Z7756" s="61">
        <v>36784</v>
      </c>
      <c r="AA7756">
        <v>7.2009999999999996</v>
      </c>
    </row>
    <row r="7757" spans="26:27" x14ac:dyDescent="0.2">
      <c r="Z7757" s="61">
        <v>36787</v>
      </c>
      <c r="AA7757">
        <v>7.29</v>
      </c>
    </row>
    <row r="7758" spans="26:27" x14ac:dyDescent="0.2">
      <c r="Z7758" s="61">
        <v>36788</v>
      </c>
      <c r="AA7758">
        <v>7.2750000000000004</v>
      </c>
    </row>
    <row r="7759" spans="26:27" x14ac:dyDescent="0.2">
      <c r="Z7759" s="61">
        <v>36789</v>
      </c>
      <c r="AA7759">
        <v>7.3338000000000001</v>
      </c>
    </row>
    <row r="7760" spans="26:27" x14ac:dyDescent="0.2">
      <c r="Z7760" s="61">
        <v>36790</v>
      </c>
      <c r="AA7760">
        <v>7.3185000000000002</v>
      </c>
    </row>
    <row r="7761" spans="26:27" x14ac:dyDescent="0.2">
      <c r="Z7761" s="61">
        <v>36791</v>
      </c>
      <c r="AA7761">
        <v>7.2290999999999999</v>
      </c>
    </row>
    <row r="7762" spans="26:27" x14ac:dyDescent="0.2">
      <c r="Z7762" s="61">
        <v>36794</v>
      </c>
      <c r="AA7762">
        <v>7.2534999999999998</v>
      </c>
    </row>
    <row r="7763" spans="26:27" x14ac:dyDescent="0.2">
      <c r="Z7763" s="61">
        <v>36795</v>
      </c>
      <c r="AA7763">
        <v>7.1905000000000001</v>
      </c>
    </row>
    <row r="7764" spans="26:27" x14ac:dyDescent="0.2">
      <c r="Z7764" s="61">
        <v>36796</v>
      </c>
      <c r="AA7764">
        <v>7.2424999999999997</v>
      </c>
    </row>
    <row r="7765" spans="26:27" x14ac:dyDescent="0.2">
      <c r="Z7765" s="61">
        <v>36797</v>
      </c>
      <c r="AA7765">
        <v>7.3037999999999998</v>
      </c>
    </row>
    <row r="7766" spans="26:27" x14ac:dyDescent="0.2">
      <c r="Z7766" s="61">
        <v>36798</v>
      </c>
      <c r="AA7766">
        <v>7.2350000000000003</v>
      </c>
    </row>
    <row r="7767" spans="26:27" x14ac:dyDescent="0.2">
      <c r="Z7767" s="61">
        <v>36801</v>
      </c>
      <c r="AA7767">
        <v>7.2134999999999998</v>
      </c>
    </row>
    <row r="7768" spans="26:27" x14ac:dyDescent="0.2">
      <c r="Z7768" s="61">
        <v>36802</v>
      </c>
      <c r="AA7768">
        <v>7.2175000000000002</v>
      </c>
    </row>
    <row r="7769" spans="26:27" x14ac:dyDescent="0.2">
      <c r="Z7769" s="61">
        <v>36803</v>
      </c>
      <c r="AA7769">
        <v>7.2324999999999999</v>
      </c>
    </row>
    <row r="7770" spans="26:27" x14ac:dyDescent="0.2">
      <c r="Z7770" s="61">
        <v>36804</v>
      </c>
      <c r="AA7770">
        <v>7.2850000000000001</v>
      </c>
    </row>
    <row r="7771" spans="26:27" x14ac:dyDescent="0.2">
      <c r="Z7771" s="61">
        <v>36805</v>
      </c>
      <c r="AA7771">
        <v>7.2975000000000003</v>
      </c>
    </row>
    <row r="7772" spans="26:27" x14ac:dyDescent="0.2">
      <c r="Z7772" s="61">
        <v>36808</v>
      </c>
      <c r="AA7772">
        <v>7.3369</v>
      </c>
    </row>
    <row r="7773" spans="26:27" x14ac:dyDescent="0.2">
      <c r="Z7773" s="61">
        <v>36809</v>
      </c>
      <c r="AA7773">
        <v>7.3624999999999998</v>
      </c>
    </row>
    <row r="7774" spans="26:27" x14ac:dyDescent="0.2">
      <c r="Z7774" s="61">
        <v>36810</v>
      </c>
      <c r="AA7774">
        <v>7.3979999999999997</v>
      </c>
    </row>
    <row r="7775" spans="26:27" x14ac:dyDescent="0.2">
      <c r="Z7775" s="61">
        <v>36811</v>
      </c>
      <c r="AA7775">
        <v>7.4749999999999996</v>
      </c>
    </row>
    <row r="7776" spans="26:27" x14ac:dyDescent="0.2">
      <c r="Z7776" s="61">
        <v>36812</v>
      </c>
      <c r="AA7776">
        <v>7.4725000000000001</v>
      </c>
    </row>
    <row r="7777" spans="26:27" x14ac:dyDescent="0.2">
      <c r="Z7777" s="61">
        <v>36815</v>
      </c>
      <c r="AA7777">
        <v>7.5755999999999997</v>
      </c>
    </row>
    <row r="7778" spans="26:27" x14ac:dyDescent="0.2">
      <c r="Z7778" s="61">
        <v>36816</v>
      </c>
      <c r="AA7778">
        <v>7.5549999999999997</v>
      </c>
    </row>
    <row r="7779" spans="26:27" x14ac:dyDescent="0.2">
      <c r="Z7779" s="61">
        <v>36817</v>
      </c>
      <c r="AA7779">
        <v>7.71</v>
      </c>
    </row>
    <row r="7780" spans="26:27" x14ac:dyDescent="0.2">
      <c r="Z7780" s="61">
        <v>36818</v>
      </c>
      <c r="AA7780">
        <v>7.6725000000000003</v>
      </c>
    </row>
    <row r="7781" spans="26:27" x14ac:dyDescent="0.2">
      <c r="Z7781" s="61">
        <v>36819</v>
      </c>
      <c r="AA7781">
        <v>7.5730000000000004</v>
      </c>
    </row>
    <row r="7782" spans="26:27" x14ac:dyDescent="0.2">
      <c r="Z7782" s="61">
        <v>36822</v>
      </c>
      <c r="AA7782">
        <v>7.5903</v>
      </c>
    </row>
    <row r="7783" spans="26:27" x14ac:dyDescent="0.2">
      <c r="Z7783" s="61">
        <v>36823</v>
      </c>
      <c r="AA7783">
        <v>7.6120000000000001</v>
      </c>
    </row>
    <row r="7784" spans="26:27" x14ac:dyDescent="0.2">
      <c r="Z7784" s="61">
        <v>36824</v>
      </c>
      <c r="AA7784">
        <v>7.68</v>
      </c>
    </row>
    <row r="7785" spans="26:27" x14ac:dyDescent="0.2">
      <c r="Z7785" s="61">
        <v>36825</v>
      </c>
      <c r="AA7785">
        <v>7.6635</v>
      </c>
    </row>
    <row r="7786" spans="26:27" x14ac:dyDescent="0.2">
      <c r="Z7786" s="61">
        <v>36826</v>
      </c>
      <c r="AA7786">
        <v>7.6013000000000002</v>
      </c>
    </row>
    <row r="7787" spans="26:27" x14ac:dyDescent="0.2">
      <c r="Z7787" s="61">
        <v>36829</v>
      </c>
      <c r="AA7787">
        <v>7.577</v>
      </c>
    </row>
    <row r="7788" spans="26:27" x14ac:dyDescent="0.2">
      <c r="Z7788" s="61">
        <v>36830</v>
      </c>
      <c r="AA7788">
        <v>7.55</v>
      </c>
    </row>
    <row r="7789" spans="26:27" x14ac:dyDescent="0.2">
      <c r="Z7789" s="61">
        <v>36831</v>
      </c>
      <c r="AA7789">
        <v>7.4850000000000003</v>
      </c>
    </row>
    <row r="7790" spans="26:27" x14ac:dyDescent="0.2">
      <c r="Z7790" s="61">
        <v>36832</v>
      </c>
      <c r="AA7790">
        <v>7.52</v>
      </c>
    </row>
    <row r="7791" spans="26:27" x14ac:dyDescent="0.2">
      <c r="Z7791" s="61">
        <v>36833</v>
      </c>
      <c r="AA7791">
        <v>7.5374999999999996</v>
      </c>
    </row>
    <row r="7792" spans="26:27" x14ac:dyDescent="0.2">
      <c r="Z7792" s="61">
        <v>36836</v>
      </c>
      <c r="AA7792">
        <v>7.5468999999999999</v>
      </c>
    </row>
    <row r="7793" spans="26:27" x14ac:dyDescent="0.2">
      <c r="Z7793" s="61">
        <v>36837</v>
      </c>
      <c r="AA7793">
        <v>7.6174999999999997</v>
      </c>
    </row>
    <row r="7794" spans="26:27" x14ac:dyDescent="0.2">
      <c r="Z7794" s="61">
        <v>36838</v>
      </c>
      <c r="AA7794">
        <v>7.6738999999999997</v>
      </c>
    </row>
    <row r="7795" spans="26:27" x14ac:dyDescent="0.2">
      <c r="Z7795" s="61">
        <v>36839</v>
      </c>
      <c r="AA7795">
        <v>7.7549999999999999</v>
      </c>
    </row>
    <row r="7796" spans="26:27" x14ac:dyDescent="0.2">
      <c r="Z7796" s="61">
        <v>36840</v>
      </c>
      <c r="AA7796">
        <v>7.5994000000000002</v>
      </c>
    </row>
    <row r="7797" spans="26:27" x14ac:dyDescent="0.2">
      <c r="Z7797" s="61">
        <v>36843</v>
      </c>
      <c r="AA7797">
        <v>7.6593999999999998</v>
      </c>
    </row>
    <row r="7798" spans="26:27" x14ac:dyDescent="0.2">
      <c r="Z7798" s="61">
        <v>36844</v>
      </c>
      <c r="AA7798">
        <v>7.6449999999999996</v>
      </c>
    </row>
    <row r="7799" spans="26:27" x14ac:dyDescent="0.2">
      <c r="Z7799" s="61">
        <v>36845</v>
      </c>
      <c r="AA7799">
        <v>7.6859999999999999</v>
      </c>
    </row>
    <row r="7800" spans="26:27" x14ac:dyDescent="0.2">
      <c r="Z7800" s="61">
        <v>36846</v>
      </c>
      <c r="AA7800">
        <v>7.6878000000000002</v>
      </c>
    </row>
    <row r="7801" spans="26:27" x14ac:dyDescent="0.2">
      <c r="Z7801" s="61">
        <v>36847</v>
      </c>
      <c r="AA7801">
        <v>7.7088000000000001</v>
      </c>
    </row>
    <row r="7802" spans="26:27" x14ac:dyDescent="0.2">
      <c r="Z7802" s="61">
        <v>36850</v>
      </c>
      <c r="AA7802">
        <v>7.7649999999999997</v>
      </c>
    </row>
    <row r="7803" spans="26:27" x14ac:dyDescent="0.2">
      <c r="Z7803" s="61">
        <v>36851</v>
      </c>
      <c r="AA7803">
        <v>7.8224999999999998</v>
      </c>
    </row>
    <row r="7804" spans="26:27" x14ac:dyDescent="0.2">
      <c r="Z7804" s="61">
        <v>36852</v>
      </c>
      <c r="AA7804">
        <v>7.7983000000000002</v>
      </c>
    </row>
    <row r="7805" spans="26:27" x14ac:dyDescent="0.2">
      <c r="Z7805" s="61">
        <v>36853</v>
      </c>
      <c r="AA7805">
        <v>7.835</v>
      </c>
    </row>
    <row r="7806" spans="26:27" x14ac:dyDescent="0.2">
      <c r="Z7806" s="61">
        <v>36854</v>
      </c>
      <c r="AA7806">
        <v>7.8254999999999999</v>
      </c>
    </row>
    <row r="7807" spans="26:27" x14ac:dyDescent="0.2">
      <c r="Z7807" s="61">
        <v>36857</v>
      </c>
      <c r="AA7807">
        <v>7.7549999999999999</v>
      </c>
    </row>
    <row r="7808" spans="26:27" x14ac:dyDescent="0.2">
      <c r="Z7808" s="61">
        <v>36858</v>
      </c>
      <c r="AA7808">
        <v>7.78</v>
      </c>
    </row>
    <row r="7809" spans="26:27" x14ac:dyDescent="0.2">
      <c r="Z7809" s="61">
        <v>36859</v>
      </c>
      <c r="AA7809">
        <v>7.7869999999999999</v>
      </c>
    </row>
    <row r="7810" spans="26:27" x14ac:dyDescent="0.2">
      <c r="Z7810" s="61">
        <v>36860</v>
      </c>
      <c r="AA7810">
        <v>7.7443999999999997</v>
      </c>
    </row>
    <row r="7811" spans="26:27" x14ac:dyDescent="0.2">
      <c r="Z7811" s="61">
        <v>36861</v>
      </c>
      <c r="AA7811">
        <v>7.6655999999999995</v>
      </c>
    </row>
    <row r="7812" spans="26:27" x14ac:dyDescent="0.2">
      <c r="Z7812" s="61">
        <v>36864</v>
      </c>
      <c r="AA7812">
        <v>7.6475</v>
      </c>
    </row>
    <row r="7813" spans="26:27" x14ac:dyDescent="0.2">
      <c r="Z7813" s="61">
        <v>36865</v>
      </c>
      <c r="AA7813">
        <v>7.6519000000000004</v>
      </c>
    </row>
    <row r="7814" spans="26:27" x14ac:dyDescent="0.2">
      <c r="Z7814" s="61">
        <v>36866</v>
      </c>
      <c r="AA7814">
        <v>7.5705</v>
      </c>
    </row>
    <row r="7815" spans="26:27" x14ac:dyDescent="0.2">
      <c r="Z7815" s="61">
        <v>36867</v>
      </c>
      <c r="AA7815">
        <v>7.6225000000000005</v>
      </c>
    </row>
    <row r="7816" spans="26:27" x14ac:dyDescent="0.2">
      <c r="Z7816" s="61">
        <v>36868</v>
      </c>
      <c r="AA7816">
        <v>7.65</v>
      </c>
    </row>
    <row r="7817" spans="26:27" x14ac:dyDescent="0.2">
      <c r="Z7817" s="61">
        <v>36871</v>
      </c>
      <c r="AA7817">
        <v>7.6612999999999998</v>
      </c>
    </row>
    <row r="7818" spans="26:27" x14ac:dyDescent="0.2">
      <c r="Z7818" s="61">
        <v>36872</v>
      </c>
      <c r="AA7818">
        <v>7.7305000000000001</v>
      </c>
    </row>
    <row r="7819" spans="26:27" x14ac:dyDescent="0.2">
      <c r="Z7819" s="61">
        <v>36873</v>
      </c>
      <c r="AA7819">
        <v>7.7549999999999999</v>
      </c>
    </row>
    <row r="7820" spans="26:27" x14ac:dyDescent="0.2">
      <c r="Z7820" s="61">
        <v>36874</v>
      </c>
      <c r="AA7820">
        <v>7.6974999999999998</v>
      </c>
    </row>
    <row r="7821" spans="26:27" x14ac:dyDescent="0.2">
      <c r="Z7821" s="61">
        <v>36875</v>
      </c>
      <c r="AA7821">
        <v>7.6899999999999995</v>
      </c>
    </row>
    <row r="7822" spans="26:27" x14ac:dyDescent="0.2">
      <c r="Z7822" s="61">
        <v>36878</v>
      </c>
      <c r="AA7822">
        <v>7.6844999999999999</v>
      </c>
    </row>
    <row r="7823" spans="26:27" x14ac:dyDescent="0.2">
      <c r="Z7823" s="61">
        <v>36879</v>
      </c>
      <c r="AA7823">
        <v>7.7149999999999999</v>
      </c>
    </row>
    <row r="7824" spans="26:27" x14ac:dyDescent="0.2">
      <c r="Z7824" s="61">
        <v>36880</v>
      </c>
      <c r="AA7824">
        <v>7.6274999999999995</v>
      </c>
    </row>
    <row r="7825" spans="26:27" x14ac:dyDescent="0.2">
      <c r="Z7825" s="61">
        <v>36881</v>
      </c>
      <c r="AA7825">
        <v>7.6284999999999998</v>
      </c>
    </row>
    <row r="7826" spans="26:27" x14ac:dyDescent="0.2">
      <c r="Z7826" s="61">
        <v>36882</v>
      </c>
      <c r="AA7826">
        <v>7.5612000000000004</v>
      </c>
    </row>
    <row r="7827" spans="26:27" x14ac:dyDescent="0.2">
      <c r="Z7827" s="61">
        <v>36885</v>
      </c>
      <c r="AA7827">
        <v>7.5612000000000004</v>
      </c>
    </row>
    <row r="7828" spans="26:27" x14ac:dyDescent="0.2">
      <c r="Z7828" s="61">
        <v>36886</v>
      </c>
      <c r="AA7828">
        <v>7.5072999999999999</v>
      </c>
    </row>
    <row r="7829" spans="26:27" x14ac:dyDescent="0.2">
      <c r="Z7829" s="61">
        <v>36887</v>
      </c>
      <c r="AA7829">
        <v>7.5374999999999996</v>
      </c>
    </row>
    <row r="7830" spans="26:27" x14ac:dyDescent="0.2">
      <c r="Z7830" s="61">
        <v>36888</v>
      </c>
      <c r="AA7830">
        <v>7.5649999999999995</v>
      </c>
    </row>
    <row r="7831" spans="26:27" x14ac:dyDescent="0.2">
      <c r="Z7831" s="61">
        <v>36889</v>
      </c>
      <c r="AA7831">
        <v>7.5788000000000002</v>
      </c>
    </row>
    <row r="7832" spans="26:27" x14ac:dyDescent="0.2">
      <c r="Z7832" s="61">
        <v>36892</v>
      </c>
      <c r="AA7832">
        <v>7.5853000000000002</v>
      </c>
    </row>
    <row r="7833" spans="26:27" x14ac:dyDescent="0.2">
      <c r="Z7833" s="61">
        <v>36893</v>
      </c>
      <c r="AA7833">
        <v>7.5625</v>
      </c>
    </row>
    <row r="7834" spans="26:27" x14ac:dyDescent="0.2">
      <c r="Z7834" s="61">
        <v>36894</v>
      </c>
      <c r="AA7834">
        <v>7.5750000000000002</v>
      </c>
    </row>
    <row r="7835" spans="26:27" x14ac:dyDescent="0.2">
      <c r="Z7835" s="61">
        <v>36895</v>
      </c>
      <c r="AA7835">
        <v>7.5324999999999998</v>
      </c>
    </row>
    <row r="7836" spans="26:27" x14ac:dyDescent="0.2">
      <c r="Z7836" s="61">
        <v>36896</v>
      </c>
      <c r="AA7836">
        <v>7.5175000000000001</v>
      </c>
    </row>
    <row r="7837" spans="26:27" x14ac:dyDescent="0.2">
      <c r="Z7837" s="61">
        <v>36899</v>
      </c>
      <c r="AA7837">
        <v>7.5949999999999998</v>
      </c>
    </row>
    <row r="7838" spans="26:27" x14ac:dyDescent="0.2">
      <c r="Z7838" s="61">
        <v>36900</v>
      </c>
      <c r="AA7838">
        <v>7.7324999999999999</v>
      </c>
    </row>
    <row r="7839" spans="26:27" x14ac:dyDescent="0.2">
      <c r="Z7839" s="61">
        <v>36901</v>
      </c>
      <c r="AA7839">
        <v>7.9350000000000005</v>
      </c>
    </row>
    <row r="7840" spans="26:27" x14ac:dyDescent="0.2">
      <c r="Z7840" s="61">
        <v>36902</v>
      </c>
      <c r="AA7840">
        <v>7.84</v>
      </c>
    </row>
    <row r="7841" spans="26:27" x14ac:dyDescent="0.2">
      <c r="Z7841" s="61">
        <v>36903</v>
      </c>
      <c r="AA7841">
        <v>7.8250000000000002</v>
      </c>
    </row>
    <row r="7842" spans="26:27" x14ac:dyDescent="0.2">
      <c r="Z7842" s="61">
        <v>36906</v>
      </c>
      <c r="AA7842">
        <v>7.8441000000000001</v>
      </c>
    </row>
    <row r="7843" spans="26:27" x14ac:dyDescent="0.2">
      <c r="Z7843" s="61">
        <v>36907</v>
      </c>
      <c r="AA7843">
        <v>7.79</v>
      </c>
    </row>
    <row r="7844" spans="26:27" x14ac:dyDescent="0.2">
      <c r="Z7844" s="61">
        <v>36908</v>
      </c>
      <c r="AA7844">
        <v>7.83</v>
      </c>
    </row>
    <row r="7845" spans="26:27" x14ac:dyDescent="0.2">
      <c r="Z7845" s="61">
        <v>36909</v>
      </c>
      <c r="AA7845">
        <v>7.8674999999999997</v>
      </c>
    </row>
    <row r="7846" spans="26:27" x14ac:dyDescent="0.2">
      <c r="Z7846" s="61">
        <v>36910</v>
      </c>
      <c r="AA7846">
        <v>7.9024999999999999</v>
      </c>
    </row>
    <row r="7847" spans="26:27" x14ac:dyDescent="0.2">
      <c r="Z7847" s="61">
        <v>36913</v>
      </c>
      <c r="AA7847">
        <v>7.88</v>
      </c>
    </row>
    <row r="7848" spans="26:27" x14ac:dyDescent="0.2">
      <c r="Z7848" s="61">
        <v>36914</v>
      </c>
      <c r="AA7848">
        <v>7.827</v>
      </c>
    </row>
    <row r="7849" spans="26:27" x14ac:dyDescent="0.2">
      <c r="Z7849" s="61">
        <v>36915</v>
      </c>
      <c r="AA7849">
        <v>7.8849999999999998</v>
      </c>
    </row>
    <row r="7850" spans="26:27" x14ac:dyDescent="0.2">
      <c r="Z7850" s="61">
        <v>36916</v>
      </c>
      <c r="AA7850">
        <v>7.89</v>
      </c>
    </row>
    <row r="7851" spans="26:27" x14ac:dyDescent="0.2">
      <c r="Z7851" s="61">
        <v>36917</v>
      </c>
      <c r="AA7851">
        <v>7.88</v>
      </c>
    </row>
    <row r="7852" spans="26:27" x14ac:dyDescent="0.2">
      <c r="Z7852" s="61">
        <v>36920</v>
      </c>
      <c r="AA7852">
        <v>7.8774999999999995</v>
      </c>
    </row>
    <row r="7853" spans="26:27" x14ac:dyDescent="0.2">
      <c r="Z7853" s="61">
        <v>36921</v>
      </c>
      <c r="AA7853">
        <v>7.7850000000000001</v>
      </c>
    </row>
    <row r="7854" spans="26:27" x14ac:dyDescent="0.2">
      <c r="Z7854" s="61">
        <v>36922</v>
      </c>
      <c r="AA7854">
        <v>7.7350000000000003</v>
      </c>
    </row>
    <row r="7855" spans="26:27" x14ac:dyDescent="0.2">
      <c r="Z7855" s="61">
        <v>36923</v>
      </c>
      <c r="AA7855">
        <v>7.7350000000000003</v>
      </c>
    </row>
    <row r="7856" spans="26:27" x14ac:dyDescent="0.2">
      <c r="Z7856" s="61">
        <v>36924</v>
      </c>
      <c r="AA7856">
        <v>7.7725</v>
      </c>
    </row>
    <row r="7857" spans="26:27" x14ac:dyDescent="0.2">
      <c r="Z7857" s="61">
        <v>36927</v>
      </c>
      <c r="AA7857">
        <v>7.7649999999999997</v>
      </c>
    </row>
    <row r="7858" spans="26:27" x14ac:dyDescent="0.2">
      <c r="Z7858" s="61">
        <v>36928</v>
      </c>
      <c r="AA7858">
        <v>7.7830000000000004</v>
      </c>
    </row>
    <row r="7859" spans="26:27" x14ac:dyDescent="0.2">
      <c r="Z7859" s="61">
        <v>36929</v>
      </c>
      <c r="AA7859">
        <v>7.8949999999999996</v>
      </c>
    </row>
    <row r="7860" spans="26:27" x14ac:dyDescent="0.2">
      <c r="Z7860" s="61">
        <v>36930</v>
      </c>
      <c r="AA7860">
        <v>7.9824999999999999</v>
      </c>
    </row>
    <row r="7861" spans="26:27" x14ac:dyDescent="0.2">
      <c r="Z7861" s="61">
        <v>36931</v>
      </c>
      <c r="AA7861">
        <v>7.8774999999999995</v>
      </c>
    </row>
    <row r="7862" spans="26:27" x14ac:dyDescent="0.2">
      <c r="Z7862" s="61">
        <v>36934</v>
      </c>
      <c r="AA7862">
        <v>7.8312999999999997</v>
      </c>
    </row>
    <row r="7863" spans="26:27" x14ac:dyDescent="0.2">
      <c r="Z7863" s="61">
        <v>36935</v>
      </c>
      <c r="AA7863">
        <v>7.9350000000000005</v>
      </c>
    </row>
    <row r="7864" spans="26:27" x14ac:dyDescent="0.2">
      <c r="Z7864" s="61">
        <v>36936</v>
      </c>
      <c r="AA7864">
        <v>7.8890000000000002</v>
      </c>
    </row>
    <row r="7865" spans="26:27" x14ac:dyDescent="0.2">
      <c r="Z7865" s="61">
        <v>36937</v>
      </c>
      <c r="AA7865">
        <v>7.8650000000000002</v>
      </c>
    </row>
    <row r="7866" spans="26:27" x14ac:dyDescent="0.2">
      <c r="Z7866" s="61">
        <v>36938</v>
      </c>
      <c r="AA7866">
        <v>7.83</v>
      </c>
    </row>
    <row r="7867" spans="26:27" x14ac:dyDescent="0.2">
      <c r="Z7867" s="61">
        <v>36941</v>
      </c>
      <c r="AA7867">
        <v>7.7424999999999997</v>
      </c>
    </row>
    <row r="7868" spans="26:27" x14ac:dyDescent="0.2">
      <c r="Z7868" s="61">
        <v>36942</v>
      </c>
      <c r="AA7868">
        <v>7.7549999999999999</v>
      </c>
    </row>
    <row r="7869" spans="26:27" x14ac:dyDescent="0.2">
      <c r="Z7869" s="61">
        <v>36943</v>
      </c>
      <c r="AA7869">
        <v>7.8049999999999997</v>
      </c>
    </row>
    <row r="7870" spans="26:27" x14ac:dyDescent="0.2">
      <c r="Z7870" s="61">
        <v>36944</v>
      </c>
      <c r="AA7870">
        <v>7.835</v>
      </c>
    </row>
    <row r="7871" spans="26:27" x14ac:dyDescent="0.2">
      <c r="Z7871" s="61">
        <v>36945</v>
      </c>
      <c r="AA7871">
        <v>7.8174999999999999</v>
      </c>
    </row>
    <row r="7872" spans="26:27" x14ac:dyDescent="0.2">
      <c r="Z7872" s="61">
        <v>36948</v>
      </c>
      <c r="AA7872">
        <v>7.79</v>
      </c>
    </row>
    <row r="7873" spans="26:27" x14ac:dyDescent="0.2">
      <c r="Z7873" s="61">
        <v>36949</v>
      </c>
      <c r="AA7873">
        <v>7.7125000000000004</v>
      </c>
    </row>
    <row r="7874" spans="26:27" x14ac:dyDescent="0.2">
      <c r="Z7874" s="61">
        <v>36950</v>
      </c>
      <c r="AA7874">
        <v>7.6713000000000005</v>
      </c>
    </row>
    <row r="7875" spans="26:27" x14ac:dyDescent="0.2">
      <c r="Z7875" s="61">
        <v>36951</v>
      </c>
      <c r="AA7875">
        <v>7.7050000000000001</v>
      </c>
    </row>
    <row r="7876" spans="26:27" x14ac:dyDescent="0.2">
      <c r="Z7876" s="61">
        <v>36952</v>
      </c>
      <c r="AA7876">
        <v>7.7424999999999997</v>
      </c>
    </row>
    <row r="7877" spans="26:27" x14ac:dyDescent="0.2">
      <c r="Z7877" s="61">
        <v>36955</v>
      </c>
      <c r="AA7877">
        <v>7.7725</v>
      </c>
    </row>
    <row r="7878" spans="26:27" x14ac:dyDescent="0.2">
      <c r="Z7878" s="61">
        <v>36956</v>
      </c>
      <c r="AA7878">
        <v>7.8723000000000001</v>
      </c>
    </row>
    <row r="7879" spans="26:27" x14ac:dyDescent="0.2">
      <c r="Z7879" s="61">
        <v>36957</v>
      </c>
      <c r="AA7879">
        <v>7.9238</v>
      </c>
    </row>
    <row r="7880" spans="26:27" x14ac:dyDescent="0.2">
      <c r="Z7880" s="61">
        <v>36958</v>
      </c>
      <c r="AA7880">
        <v>7.7149999999999999</v>
      </c>
    </row>
    <row r="7881" spans="26:27" x14ac:dyDescent="0.2">
      <c r="Z7881" s="61">
        <v>36959</v>
      </c>
      <c r="AA7881">
        <v>7.7350000000000003</v>
      </c>
    </row>
    <row r="7882" spans="26:27" x14ac:dyDescent="0.2">
      <c r="Z7882" s="61">
        <v>36962</v>
      </c>
      <c r="AA7882">
        <v>7.77</v>
      </c>
    </row>
    <row r="7883" spans="26:27" x14ac:dyDescent="0.2">
      <c r="Z7883" s="61">
        <v>36963</v>
      </c>
      <c r="AA7883">
        <v>7.83</v>
      </c>
    </row>
    <row r="7884" spans="26:27" x14ac:dyDescent="0.2">
      <c r="Z7884" s="61">
        <v>36964</v>
      </c>
      <c r="AA7884">
        <v>7.8849999999999998</v>
      </c>
    </row>
    <row r="7885" spans="26:27" x14ac:dyDescent="0.2">
      <c r="Z7885" s="61">
        <v>36965</v>
      </c>
      <c r="AA7885">
        <v>7.8629999999999995</v>
      </c>
    </row>
    <row r="7886" spans="26:27" x14ac:dyDescent="0.2">
      <c r="Z7886" s="61">
        <v>36966</v>
      </c>
      <c r="AA7886">
        <v>7.93</v>
      </c>
    </row>
    <row r="7887" spans="26:27" x14ac:dyDescent="0.2">
      <c r="Z7887" s="61">
        <v>36969</v>
      </c>
      <c r="AA7887">
        <v>7.9950000000000001</v>
      </c>
    </row>
    <row r="7888" spans="26:27" x14ac:dyDescent="0.2">
      <c r="Z7888" s="61">
        <v>36970</v>
      </c>
      <c r="AA7888">
        <v>7.9874999999999998</v>
      </c>
    </row>
    <row r="7889" spans="26:27" x14ac:dyDescent="0.2">
      <c r="Z7889" s="61">
        <v>36971</v>
      </c>
      <c r="AA7889">
        <v>8.01</v>
      </c>
    </row>
    <row r="7890" spans="26:27" x14ac:dyDescent="0.2">
      <c r="Z7890" s="61">
        <v>36972</v>
      </c>
      <c r="AA7890">
        <v>8.0225000000000009</v>
      </c>
    </row>
    <row r="7891" spans="26:27" x14ac:dyDescent="0.2">
      <c r="Z7891" s="61">
        <v>36973</v>
      </c>
      <c r="AA7891">
        <v>7.96</v>
      </c>
    </row>
    <row r="7892" spans="26:27" x14ac:dyDescent="0.2">
      <c r="Z7892" s="61">
        <v>36976</v>
      </c>
      <c r="AA7892">
        <v>7.9450000000000003</v>
      </c>
    </row>
    <row r="7893" spans="26:27" x14ac:dyDescent="0.2">
      <c r="Z7893" s="61">
        <v>36977</v>
      </c>
      <c r="AA7893">
        <v>7.9824999999999999</v>
      </c>
    </row>
    <row r="7894" spans="26:27" x14ac:dyDescent="0.2">
      <c r="Z7894" s="61">
        <v>36978</v>
      </c>
      <c r="AA7894">
        <v>8.0299999999999994</v>
      </c>
    </row>
    <row r="7895" spans="26:27" x14ac:dyDescent="0.2">
      <c r="Z7895" s="61">
        <v>36979</v>
      </c>
      <c r="AA7895">
        <v>8.0549999999999997</v>
      </c>
    </row>
    <row r="7896" spans="26:27" x14ac:dyDescent="0.2">
      <c r="Z7896" s="61">
        <v>36980</v>
      </c>
      <c r="AA7896">
        <v>8.0124999999999993</v>
      </c>
    </row>
    <row r="7897" spans="26:27" x14ac:dyDescent="0.2">
      <c r="Z7897" s="61">
        <v>36983</v>
      </c>
      <c r="AA7897">
        <v>8.1449999999999996</v>
      </c>
    </row>
    <row r="7898" spans="26:27" x14ac:dyDescent="0.2">
      <c r="Z7898" s="61">
        <v>36984</v>
      </c>
      <c r="AA7898">
        <v>8.1374999999999993</v>
      </c>
    </row>
    <row r="7899" spans="26:27" x14ac:dyDescent="0.2">
      <c r="Z7899" s="61">
        <v>36985</v>
      </c>
      <c r="AA7899">
        <v>8.0850000000000009</v>
      </c>
    </row>
    <row r="7900" spans="26:27" x14ac:dyDescent="0.2">
      <c r="Z7900" s="61">
        <v>36986</v>
      </c>
      <c r="AA7900">
        <v>8.0850000000000009</v>
      </c>
    </row>
    <row r="7901" spans="26:27" x14ac:dyDescent="0.2">
      <c r="Z7901" s="61">
        <v>36987</v>
      </c>
      <c r="AA7901">
        <v>8.0589999999999993</v>
      </c>
    </row>
    <row r="7902" spans="26:27" x14ac:dyDescent="0.2">
      <c r="Z7902" s="61">
        <v>36990</v>
      </c>
      <c r="AA7902">
        <v>8.06</v>
      </c>
    </row>
    <row r="7903" spans="26:27" x14ac:dyDescent="0.2">
      <c r="Z7903" s="61">
        <v>36991</v>
      </c>
      <c r="AA7903">
        <v>8.0350000000000001</v>
      </c>
    </row>
    <row r="7904" spans="26:27" x14ac:dyDescent="0.2">
      <c r="Z7904" s="61">
        <v>36992</v>
      </c>
      <c r="AA7904">
        <v>8.0225000000000009</v>
      </c>
    </row>
    <row r="7905" spans="26:27" x14ac:dyDescent="0.2">
      <c r="Z7905" s="61">
        <v>36993</v>
      </c>
      <c r="AA7905">
        <v>8.0322999999999993</v>
      </c>
    </row>
    <row r="7906" spans="26:27" x14ac:dyDescent="0.2">
      <c r="Z7906" s="61">
        <v>36994</v>
      </c>
      <c r="AA7906">
        <v>8.0120000000000005</v>
      </c>
    </row>
    <row r="7907" spans="26:27" x14ac:dyDescent="0.2">
      <c r="Z7907" s="61">
        <v>36997</v>
      </c>
      <c r="AA7907">
        <v>8.0298999999999996</v>
      </c>
    </row>
    <row r="7908" spans="26:27" x14ac:dyDescent="0.2">
      <c r="Z7908" s="61">
        <v>36998</v>
      </c>
      <c r="AA7908">
        <v>8.1359999999999992</v>
      </c>
    </row>
    <row r="7909" spans="26:27" x14ac:dyDescent="0.2">
      <c r="Z7909" s="61">
        <v>36999</v>
      </c>
      <c r="AA7909">
        <v>8.125</v>
      </c>
    </row>
    <row r="7910" spans="26:27" x14ac:dyDescent="0.2">
      <c r="Z7910" s="61">
        <v>37000</v>
      </c>
      <c r="AA7910">
        <v>8.125</v>
      </c>
    </row>
    <row r="7911" spans="26:27" x14ac:dyDescent="0.2">
      <c r="Z7911" s="61">
        <v>37001</v>
      </c>
      <c r="AA7911">
        <v>8.16</v>
      </c>
    </row>
    <row r="7912" spans="26:27" x14ac:dyDescent="0.2">
      <c r="Z7912" s="61">
        <v>37004</v>
      </c>
      <c r="AA7912">
        <v>8.1449999999999996</v>
      </c>
    </row>
    <row r="7913" spans="26:27" x14ac:dyDescent="0.2">
      <c r="Z7913" s="61">
        <v>37005</v>
      </c>
      <c r="AA7913">
        <v>8.0850000000000009</v>
      </c>
    </row>
    <row r="7914" spans="26:27" x14ac:dyDescent="0.2">
      <c r="Z7914" s="61">
        <v>37006</v>
      </c>
      <c r="AA7914">
        <v>8.11</v>
      </c>
    </row>
    <row r="7915" spans="26:27" x14ac:dyDescent="0.2">
      <c r="Z7915" s="61">
        <v>37007</v>
      </c>
      <c r="AA7915">
        <v>8.0150000000000006</v>
      </c>
    </row>
    <row r="7916" spans="26:27" x14ac:dyDescent="0.2">
      <c r="Z7916" s="61">
        <v>37008</v>
      </c>
      <c r="AA7916">
        <v>7.9749999999999996</v>
      </c>
    </row>
    <row r="7917" spans="26:27" x14ac:dyDescent="0.2">
      <c r="Z7917" s="61">
        <v>37011</v>
      </c>
      <c r="AA7917">
        <v>8.0329999999999995</v>
      </c>
    </row>
    <row r="7918" spans="26:27" x14ac:dyDescent="0.2">
      <c r="Z7918" s="61">
        <v>37012</v>
      </c>
      <c r="AA7918">
        <v>7.9950000000000001</v>
      </c>
    </row>
    <row r="7919" spans="26:27" x14ac:dyDescent="0.2">
      <c r="Z7919" s="61">
        <v>37013</v>
      </c>
      <c r="AA7919">
        <v>8.0336999999999996</v>
      </c>
    </row>
    <row r="7920" spans="26:27" x14ac:dyDescent="0.2">
      <c r="Z7920" s="61">
        <v>37014</v>
      </c>
      <c r="AA7920">
        <v>8.0875000000000004</v>
      </c>
    </row>
    <row r="7921" spans="26:27" x14ac:dyDescent="0.2">
      <c r="Z7921" s="61">
        <v>37015</v>
      </c>
      <c r="AA7921">
        <v>8.0299999999999994</v>
      </c>
    </row>
    <row r="7922" spans="26:27" x14ac:dyDescent="0.2">
      <c r="Z7922" s="61">
        <v>37018</v>
      </c>
      <c r="AA7922">
        <v>7.9894999999999996</v>
      </c>
    </row>
    <row r="7923" spans="26:27" x14ac:dyDescent="0.2">
      <c r="Z7923" s="61">
        <v>37019</v>
      </c>
      <c r="AA7923">
        <v>7.97</v>
      </c>
    </row>
    <row r="7924" spans="26:27" x14ac:dyDescent="0.2">
      <c r="Z7924" s="61">
        <v>37020</v>
      </c>
      <c r="AA7924">
        <v>7.9350000000000005</v>
      </c>
    </row>
    <row r="7925" spans="26:27" x14ac:dyDescent="0.2">
      <c r="Z7925" s="61">
        <v>37021</v>
      </c>
      <c r="AA7925">
        <v>7.95</v>
      </c>
    </row>
    <row r="7926" spans="26:27" x14ac:dyDescent="0.2">
      <c r="Z7926" s="61">
        <v>37022</v>
      </c>
      <c r="AA7926">
        <v>7.97</v>
      </c>
    </row>
    <row r="7927" spans="26:27" x14ac:dyDescent="0.2">
      <c r="Z7927" s="61">
        <v>37025</v>
      </c>
      <c r="AA7927">
        <v>7.9669999999999996</v>
      </c>
    </row>
    <row r="7928" spans="26:27" x14ac:dyDescent="0.2">
      <c r="Z7928" s="61">
        <v>37026</v>
      </c>
      <c r="AA7928">
        <v>7.9850000000000003</v>
      </c>
    </row>
    <row r="7929" spans="26:27" x14ac:dyDescent="0.2">
      <c r="Z7929" s="61">
        <v>37027</v>
      </c>
      <c r="AA7929">
        <v>8.0023</v>
      </c>
    </row>
    <row r="7930" spans="26:27" x14ac:dyDescent="0.2">
      <c r="Z7930" s="61">
        <v>37028</v>
      </c>
      <c r="AA7930">
        <v>7.9474999999999998</v>
      </c>
    </row>
    <row r="7931" spans="26:27" x14ac:dyDescent="0.2">
      <c r="Z7931" s="61">
        <v>37029</v>
      </c>
      <c r="AA7931">
        <v>7.9173</v>
      </c>
    </row>
    <row r="7932" spans="26:27" x14ac:dyDescent="0.2">
      <c r="Z7932" s="61">
        <v>37032</v>
      </c>
      <c r="AA7932">
        <v>7.88</v>
      </c>
    </row>
    <row r="7933" spans="26:27" x14ac:dyDescent="0.2">
      <c r="Z7933" s="61">
        <v>37033</v>
      </c>
      <c r="AA7933">
        <v>7.9074999999999998</v>
      </c>
    </row>
    <row r="7934" spans="26:27" x14ac:dyDescent="0.2">
      <c r="Z7934" s="61">
        <v>37034</v>
      </c>
      <c r="AA7934">
        <v>7.95</v>
      </c>
    </row>
    <row r="7935" spans="26:27" x14ac:dyDescent="0.2">
      <c r="Z7935" s="61">
        <v>37035</v>
      </c>
      <c r="AA7935">
        <v>7.95</v>
      </c>
    </row>
    <row r="7936" spans="26:27" x14ac:dyDescent="0.2">
      <c r="Z7936" s="61">
        <v>37036</v>
      </c>
      <c r="AA7936">
        <v>7.9050000000000002</v>
      </c>
    </row>
    <row r="7937" spans="26:27" x14ac:dyDescent="0.2">
      <c r="Z7937" s="61">
        <v>37039</v>
      </c>
      <c r="AA7937">
        <v>7.9074999999999998</v>
      </c>
    </row>
    <row r="7938" spans="26:27" x14ac:dyDescent="0.2">
      <c r="Z7938" s="61">
        <v>37040</v>
      </c>
      <c r="AA7938">
        <v>7.9399999999999995</v>
      </c>
    </row>
    <row r="7939" spans="26:27" x14ac:dyDescent="0.2">
      <c r="Z7939" s="61">
        <v>37041</v>
      </c>
      <c r="AA7939">
        <v>8.0024999999999995</v>
      </c>
    </row>
    <row r="7940" spans="26:27" x14ac:dyDescent="0.2">
      <c r="Z7940" s="61">
        <v>37042</v>
      </c>
      <c r="AA7940">
        <v>8.0009999999999994</v>
      </c>
    </row>
    <row r="7941" spans="26:27" x14ac:dyDescent="0.2">
      <c r="Z7941" s="61">
        <v>37043</v>
      </c>
      <c r="AA7941">
        <v>8.0374999999999996</v>
      </c>
    </row>
    <row r="7942" spans="26:27" x14ac:dyDescent="0.2">
      <c r="Z7942" s="61">
        <v>37046</v>
      </c>
      <c r="AA7942">
        <v>8.0474999999999994</v>
      </c>
    </row>
    <row r="7943" spans="26:27" x14ac:dyDescent="0.2">
      <c r="Z7943" s="61">
        <v>37047</v>
      </c>
      <c r="AA7943">
        <v>8.0250000000000004</v>
      </c>
    </row>
    <row r="7944" spans="26:27" x14ac:dyDescent="0.2">
      <c r="Z7944" s="61">
        <v>37048</v>
      </c>
      <c r="AA7944">
        <v>8.0775000000000006</v>
      </c>
    </row>
    <row r="7945" spans="26:27" x14ac:dyDescent="0.2">
      <c r="Z7945" s="61">
        <v>37049</v>
      </c>
      <c r="AA7945">
        <v>8.0790000000000006</v>
      </c>
    </row>
    <row r="7946" spans="26:27" x14ac:dyDescent="0.2">
      <c r="Z7946" s="61">
        <v>37050</v>
      </c>
      <c r="AA7946">
        <v>8.0630000000000006</v>
      </c>
    </row>
    <row r="7947" spans="26:27" x14ac:dyDescent="0.2">
      <c r="Z7947" s="61">
        <v>37053</v>
      </c>
      <c r="AA7947">
        <v>8.1050000000000004</v>
      </c>
    </row>
    <row r="7948" spans="26:27" x14ac:dyDescent="0.2">
      <c r="Z7948" s="61">
        <v>37054</v>
      </c>
      <c r="AA7948">
        <v>8.0950000000000006</v>
      </c>
    </row>
    <row r="7949" spans="26:27" x14ac:dyDescent="0.2">
      <c r="Z7949" s="61">
        <v>37055</v>
      </c>
      <c r="AA7949">
        <v>8.0879999999999992</v>
      </c>
    </row>
    <row r="7950" spans="26:27" x14ac:dyDescent="0.2">
      <c r="Z7950" s="61">
        <v>37056</v>
      </c>
      <c r="AA7950">
        <v>8.0449999999999999</v>
      </c>
    </row>
    <row r="7951" spans="26:27" x14ac:dyDescent="0.2">
      <c r="Z7951" s="61">
        <v>37057</v>
      </c>
      <c r="AA7951">
        <v>7.9975000000000005</v>
      </c>
    </row>
    <row r="7952" spans="26:27" x14ac:dyDescent="0.2">
      <c r="Z7952" s="61">
        <v>37060</v>
      </c>
      <c r="AA7952">
        <v>8.0500000000000007</v>
      </c>
    </row>
    <row r="7953" spans="26:27" x14ac:dyDescent="0.2">
      <c r="Z7953" s="61">
        <v>37061</v>
      </c>
      <c r="AA7953">
        <v>8.0749999999999993</v>
      </c>
    </row>
    <row r="7954" spans="26:27" x14ac:dyDescent="0.2">
      <c r="Z7954" s="61">
        <v>37062</v>
      </c>
      <c r="AA7954">
        <v>8.08</v>
      </c>
    </row>
    <row r="7955" spans="26:27" x14ac:dyDescent="0.2">
      <c r="Z7955" s="61">
        <v>37063</v>
      </c>
      <c r="AA7955">
        <v>8.0649999999999995</v>
      </c>
    </row>
    <row r="7956" spans="26:27" x14ac:dyDescent="0.2">
      <c r="Z7956" s="61">
        <v>37064</v>
      </c>
      <c r="AA7956">
        <v>8.0399999999999991</v>
      </c>
    </row>
    <row r="7957" spans="26:27" x14ac:dyDescent="0.2">
      <c r="Z7957" s="61">
        <v>37067</v>
      </c>
      <c r="AA7957">
        <v>8.0299999999999994</v>
      </c>
    </row>
    <row r="7958" spans="26:27" x14ac:dyDescent="0.2">
      <c r="Z7958" s="61">
        <v>37068</v>
      </c>
      <c r="AA7958">
        <v>8.0175000000000001</v>
      </c>
    </row>
    <row r="7959" spans="26:27" x14ac:dyDescent="0.2">
      <c r="Z7959" s="61">
        <v>37069</v>
      </c>
      <c r="AA7959">
        <v>8.0175000000000001</v>
      </c>
    </row>
    <row r="7960" spans="26:27" x14ac:dyDescent="0.2">
      <c r="Z7960" s="61">
        <v>37070</v>
      </c>
      <c r="AA7960">
        <v>8.0625</v>
      </c>
    </row>
    <row r="7961" spans="26:27" x14ac:dyDescent="0.2">
      <c r="Z7961" s="61">
        <v>37071</v>
      </c>
      <c r="AA7961">
        <v>8.0449999999999999</v>
      </c>
    </row>
    <row r="7962" spans="26:27" x14ac:dyDescent="0.2">
      <c r="Z7962" s="61">
        <v>37074</v>
      </c>
      <c r="AA7962">
        <v>8.0035000000000007</v>
      </c>
    </row>
    <row r="7963" spans="26:27" x14ac:dyDescent="0.2">
      <c r="Z7963" s="61">
        <v>37075</v>
      </c>
      <c r="AA7963">
        <v>8.0124999999999993</v>
      </c>
    </row>
    <row r="7964" spans="26:27" x14ac:dyDescent="0.2">
      <c r="Z7964" s="61">
        <v>37076</v>
      </c>
      <c r="AA7964">
        <v>8.0939999999999994</v>
      </c>
    </row>
    <row r="7965" spans="26:27" x14ac:dyDescent="0.2">
      <c r="Z7965" s="61">
        <v>37077</v>
      </c>
      <c r="AA7965">
        <v>8.1575000000000006</v>
      </c>
    </row>
    <row r="7966" spans="26:27" x14ac:dyDescent="0.2">
      <c r="Z7966" s="61">
        <v>37078</v>
      </c>
      <c r="AA7966">
        <v>8.2349999999999994</v>
      </c>
    </row>
    <row r="7967" spans="26:27" x14ac:dyDescent="0.2">
      <c r="Z7967" s="61">
        <v>37081</v>
      </c>
      <c r="AA7967">
        <v>8.2125000000000004</v>
      </c>
    </row>
    <row r="7968" spans="26:27" x14ac:dyDescent="0.2">
      <c r="Z7968" s="61">
        <v>37082</v>
      </c>
      <c r="AA7968">
        <v>8.2745999999999995</v>
      </c>
    </row>
    <row r="7969" spans="26:27" x14ac:dyDescent="0.2">
      <c r="Z7969" s="61">
        <v>37083</v>
      </c>
      <c r="AA7969">
        <v>8.2424999999999997</v>
      </c>
    </row>
    <row r="7970" spans="26:27" x14ac:dyDescent="0.2">
      <c r="Z7970" s="61">
        <v>37084</v>
      </c>
      <c r="AA7970">
        <v>8.2725000000000009</v>
      </c>
    </row>
    <row r="7971" spans="26:27" x14ac:dyDescent="0.2">
      <c r="Z7971" s="61">
        <v>37085</v>
      </c>
      <c r="AA7971">
        <v>8.2677999999999994</v>
      </c>
    </row>
    <row r="7972" spans="26:27" x14ac:dyDescent="0.2">
      <c r="Z7972" s="61">
        <v>37088</v>
      </c>
      <c r="AA7972">
        <v>8.2475000000000005</v>
      </c>
    </row>
    <row r="7973" spans="26:27" x14ac:dyDescent="0.2">
      <c r="Z7973" s="61">
        <v>37089</v>
      </c>
      <c r="AA7973">
        <v>8.2074999999999996</v>
      </c>
    </row>
    <row r="7974" spans="26:27" x14ac:dyDescent="0.2">
      <c r="Z7974" s="61">
        <v>37090</v>
      </c>
      <c r="AA7974">
        <v>8.2424999999999997</v>
      </c>
    </row>
    <row r="7975" spans="26:27" x14ac:dyDescent="0.2">
      <c r="Z7975" s="61">
        <v>37091</v>
      </c>
      <c r="AA7975">
        <v>8.2949999999999999</v>
      </c>
    </row>
    <row r="7976" spans="26:27" x14ac:dyDescent="0.2">
      <c r="Z7976" s="61">
        <v>37092</v>
      </c>
      <c r="AA7976">
        <v>8.2614999999999998</v>
      </c>
    </row>
    <row r="7977" spans="26:27" x14ac:dyDescent="0.2">
      <c r="Z7977" s="61">
        <v>37095</v>
      </c>
      <c r="AA7977">
        <v>8.1750000000000007</v>
      </c>
    </row>
    <row r="7978" spans="26:27" x14ac:dyDescent="0.2">
      <c r="Z7978" s="61">
        <v>37096</v>
      </c>
      <c r="AA7978">
        <v>8.1999999999999993</v>
      </c>
    </row>
    <row r="7979" spans="26:27" x14ac:dyDescent="0.2">
      <c r="Z7979" s="61">
        <v>37097</v>
      </c>
      <c r="AA7979">
        <v>8.2172999999999998</v>
      </c>
    </row>
    <row r="7980" spans="26:27" x14ac:dyDescent="0.2">
      <c r="Z7980" s="61">
        <v>37098</v>
      </c>
      <c r="AA7980">
        <v>8.1549999999999994</v>
      </c>
    </row>
    <row r="7981" spans="26:27" x14ac:dyDescent="0.2">
      <c r="Z7981" s="61">
        <v>37099</v>
      </c>
      <c r="AA7981">
        <v>8.24</v>
      </c>
    </row>
    <row r="7982" spans="26:27" x14ac:dyDescent="0.2">
      <c r="Z7982" s="61">
        <v>37102</v>
      </c>
      <c r="AA7982">
        <v>8.2249999999999996</v>
      </c>
    </row>
    <row r="7983" spans="26:27" x14ac:dyDescent="0.2">
      <c r="Z7983" s="61">
        <v>37103</v>
      </c>
      <c r="AA7983">
        <v>8.2575000000000003</v>
      </c>
    </row>
    <row r="7984" spans="26:27" x14ac:dyDescent="0.2">
      <c r="Z7984" s="61">
        <v>37104</v>
      </c>
      <c r="AA7984">
        <v>8.2514000000000003</v>
      </c>
    </row>
    <row r="7985" spans="26:27" x14ac:dyDescent="0.2">
      <c r="Z7985" s="61">
        <v>37105</v>
      </c>
      <c r="AA7985">
        <v>8.2195</v>
      </c>
    </row>
    <row r="7986" spans="26:27" x14ac:dyDescent="0.2">
      <c r="Z7986" s="61">
        <v>37106</v>
      </c>
      <c r="AA7986">
        <v>8.2650000000000006</v>
      </c>
    </row>
    <row r="7987" spans="26:27" x14ac:dyDescent="0.2">
      <c r="Z7987" s="61">
        <v>37109</v>
      </c>
      <c r="AA7987">
        <v>8.3073999999999995</v>
      </c>
    </row>
    <row r="7988" spans="26:27" x14ac:dyDescent="0.2">
      <c r="Z7988" s="61">
        <v>37110</v>
      </c>
      <c r="AA7988">
        <v>8.2949999999999999</v>
      </c>
    </row>
    <row r="7989" spans="26:27" x14ac:dyDescent="0.2">
      <c r="Z7989" s="61">
        <v>37111</v>
      </c>
      <c r="AA7989">
        <v>8.2825000000000006</v>
      </c>
    </row>
    <row r="7990" spans="26:27" x14ac:dyDescent="0.2">
      <c r="Z7990" s="61">
        <v>37112</v>
      </c>
      <c r="AA7990">
        <v>8.26</v>
      </c>
    </row>
    <row r="7991" spans="26:27" x14ac:dyDescent="0.2">
      <c r="Z7991" s="61">
        <v>37113</v>
      </c>
      <c r="AA7991">
        <v>8.2289999999999992</v>
      </c>
    </row>
    <row r="7992" spans="26:27" x14ac:dyDescent="0.2">
      <c r="Z7992" s="61">
        <v>37116</v>
      </c>
      <c r="AA7992">
        <v>8.2735000000000003</v>
      </c>
    </row>
    <row r="7993" spans="26:27" x14ac:dyDescent="0.2">
      <c r="Z7993" s="61">
        <v>37117</v>
      </c>
      <c r="AA7993">
        <v>8.282</v>
      </c>
    </row>
    <row r="7994" spans="26:27" x14ac:dyDescent="0.2">
      <c r="Z7994" s="61">
        <v>37118</v>
      </c>
      <c r="AA7994">
        <v>8.2274999999999991</v>
      </c>
    </row>
    <row r="7995" spans="26:27" x14ac:dyDescent="0.2">
      <c r="Z7995" s="61">
        <v>37119</v>
      </c>
      <c r="AA7995">
        <v>8.2424999999999997</v>
      </c>
    </row>
    <row r="7996" spans="26:27" x14ac:dyDescent="0.2">
      <c r="Z7996" s="61">
        <v>37120</v>
      </c>
      <c r="AA7996">
        <v>8.3074999999999992</v>
      </c>
    </row>
    <row r="7997" spans="26:27" x14ac:dyDescent="0.2">
      <c r="Z7997" s="61">
        <v>37123</v>
      </c>
      <c r="AA7997">
        <v>8.3076000000000008</v>
      </c>
    </row>
    <row r="7998" spans="26:27" x14ac:dyDescent="0.2">
      <c r="Z7998" s="61">
        <v>37124</v>
      </c>
      <c r="AA7998">
        <v>8.39</v>
      </c>
    </row>
    <row r="7999" spans="26:27" x14ac:dyDescent="0.2">
      <c r="Z7999" s="61">
        <v>37125</v>
      </c>
      <c r="AA7999">
        <v>8.3962000000000003</v>
      </c>
    </row>
    <row r="8000" spans="26:27" x14ac:dyDescent="0.2">
      <c r="Z8000" s="61">
        <v>37126</v>
      </c>
      <c r="AA8000">
        <v>8.3485999999999994</v>
      </c>
    </row>
    <row r="8001" spans="26:27" x14ac:dyDescent="0.2">
      <c r="Z8001" s="61">
        <v>37127</v>
      </c>
      <c r="AA8001">
        <v>8.3725000000000005</v>
      </c>
    </row>
    <row r="8002" spans="26:27" x14ac:dyDescent="0.2">
      <c r="Z8002" s="61">
        <v>37130</v>
      </c>
      <c r="AA8002">
        <v>8.42</v>
      </c>
    </row>
    <row r="8003" spans="26:27" x14ac:dyDescent="0.2">
      <c r="Z8003" s="61">
        <v>37131</v>
      </c>
      <c r="AA8003">
        <v>8.35</v>
      </c>
    </row>
    <row r="8004" spans="26:27" x14ac:dyDescent="0.2">
      <c r="Z8004" s="61">
        <v>37132</v>
      </c>
      <c r="AA8004">
        <v>8.3460000000000001</v>
      </c>
    </row>
    <row r="8005" spans="26:27" x14ac:dyDescent="0.2">
      <c r="Z8005" s="61">
        <v>37133</v>
      </c>
      <c r="AA8005">
        <v>8.3726000000000003</v>
      </c>
    </row>
    <row r="8006" spans="26:27" x14ac:dyDescent="0.2">
      <c r="Z8006" s="61">
        <v>37134</v>
      </c>
      <c r="AA8006">
        <v>8.4390000000000001</v>
      </c>
    </row>
    <row r="8007" spans="26:27" x14ac:dyDescent="0.2">
      <c r="Z8007" s="61">
        <v>37137</v>
      </c>
      <c r="AA8007">
        <v>8.4629999999999992</v>
      </c>
    </row>
    <row r="8008" spans="26:27" x14ac:dyDescent="0.2">
      <c r="Z8008" s="61">
        <v>37138</v>
      </c>
      <c r="AA8008">
        <v>8.4730000000000008</v>
      </c>
    </row>
    <row r="8009" spans="26:27" x14ac:dyDescent="0.2">
      <c r="Z8009" s="61">
        <v>37139</v>
      </c>
      <c r="AA8009">
        <v>8.4916</v>
      </c>
    </row>
    <row r="8010" spans="26:27" x14ac:dyDescent="0.2">
      <c r="Z8010" s="61">
        <v>37140</v>
      </c>
      <c r="AA8010">
        <v>8.4649999999999999</v>
      </c>
    </row>
    <row r="8011" spans="26:27" x14ac:dyDescent="0.2">
      <c r="Z8011" s="61">
        <v>37141</v>
      </c>
      <c r="AA8011">
        <v>8.4649999999999999</v>
      </c>
    </row>
    <row r="8012" spans="26:27" x14ac:dyDescent="0.2">
      <c r="Z8012" s="61">
        <v>37144</v>
      </c>
      <c r="AA8012">
        <v>8.5325000000000006</v>
      </c>
    </row>
    <row r="8013" spans="26:27" x14ac:dyDescent="0.2">
      <c r="Z8013" s="61">
        <v>37145</v>
      </c>
      <c r="AA8013">
        <v>8.6091999999999995</v>
      </c>
    </row>
    <row r="8014" spans="26:27" x14ac:dyDescent="0.2">
      <c r="Z8014" s="61">
        <v>37146</v>
      </c>
      <c r="AA8014">
        <v>8.6325000000000003</v>
      </c>
    </row>
    <row r="8015" spans="26:27" x14ac:dyDescent="0.2">
      <c r="Z8015" s="61">
        <v>37147</v>
      </c>
      <c r="AA8015">
        <v>8.6036000000000001</v>
      </c>
    </row>
    <row r="8016" spans="26:27" x14ac:dyDescent="0.2">
      <c r="Z8016" s="61">
        <v>37148</v>
      </c>
      <c r="AA8016">
        <v>8.6174999999999997</v>
      </c>
    </row>
    <row r="8017" spans="26:27" x14ac:dyDescent="0.2">
      <c r="Z8017" s="61">
        <v>37151</v>
      </c>
      <c r="AA8017">
        <v>8.6212</v>
      </c>
    </row>
    <row r="8018" spans="26:27" x14ac:dyDescent="0.2">
      <c r="Z8018" s="61">
        <v>37152</v>
      </c>
      <c r="AA8018">
        <v>8.6640999999999995</v>
      </c>
    </row>
    <row r="8019" spans="26:27" x14ac:dyDescent="0.2">
      <c r="Z8019" s="61">
        <v>37153</v>
      </c>
      <c r="AA8019">
        <v>8.6449999999999996</v>
      </c>
    </row>
    <row r="8020" spans="26:27" x14ac:dyDescent="0.2">
      <c r="Z8020" s="61">
        <v>37154</v>
      </c>
      <c r="AA8020">
        <v>8.6997999999999998</v>
      </c>
    </row>
    <row r="8021" spans="26:27" x14ac:dyDescent="0.2">
      <c r="Z8021" s="61">
        <v>37155</v>
      </c>
      <c r="AA8021">
        <v>8.7550000000000008</v>
      </c>
    </row>
    <row r="8022" spans="26:27" x14ac:dyDescent="0.2">
      <c r="Z8022" s="61">
        <v>37158</v>
      </c>
      <c r="AA8022">
        <v>8.7406000000000006</v>
      </c>
    </row>
    <row r="8023" spans="26:27" x14ac:dyDescent="0.2">
      <c r="Z8023" s="61">
        <v>37159</v>
      </c>
      <c r="AA8023">
        <v>8.7652000000000001</v>
      </c>
    </row>
    <row r="8024" spans="26:27" x14ac:dyDescent="0.2">
      <c r="Z8024" s="61">
        <v>37160</v>
      </c>
      <c r="AA8024">
        <v>8.8701000000000008</v>
      </c>
    </row>
    <row r="8025" spans="26:27" x14ac:dyDescent="0.2">
      <c r="Z8025" s="61">
        <v>37161</v>
      </c>
      <c r="AA8025">
        <v>8.9864999999999995</v>
      </c>
    </row>
    <row r="8026" spans="26:27" x14ac:dyDescent="0.2">
      <c r="Z8026" s="61">
        <v>37162</v>
      </c>
      <c r="AA8026">
        <v>9.0265000000000004</v>
      </c>
    </row>
    <row r="8027" spans="26:27" x14ac:dyDescent="0.2">
      <c r="Z8027" s="61">
        <v>37165</v>
      </c>
      <c r="AA8027">
        <v>9.0749999999999993</v>
      </c>
    </row>
    <row r="8028" spans="26:27" x14ac:dyDescent="0.2">
      <c r="Z8028" s="61">
        <v>37166</v>
      </c>
      <c r="AA8028">
        <v>9.1660000000000004</v>
      </c>
    </row>
    <row r="8029" spans="26:27" x14ac:dyDescent="0.2">
      <c r="Z8029" s="61">
        <v>37167</v>
      </c>
      <c r="AA8029">
        <v>9.3625000000000007</v>
      </c>
    </row>
    <row r="8030" spans="26:27" x14ac:dyDescent="0.2">
      <c r="Z8030" s="61">
        <v>37168</v>
      </c>
      <c r="AA8030">
        <v>9.2408999999999999</v>
      </c>
    </row>
    <row r="8031" spans="26:27" x14ac:dyDescent="0.2">
      <c r="Z8031" s="61">
        <v>37169</v>
      </c>
      <c r="AA8031">
        <v>9.2100000000000009</v>
      </c>
    </row>
    <row r="8032" spans="26:27" x14ac:dyDescent="0.2">
      <c r="Z8032" s="61">
        <v>37172</v>
      </c>
      <c r="AA8032">
        <v>9.2829999999999995</v>
      </c>
    </row>
    <row r="8033" spans="26:27" x14ac:dyDescent="0.2">
      <c r="Z8033" s="61">
        <v>37173</v>
      </c>
      <c r="AA8033">
        <v>9.2698999999999998</v>
      </c>
    </row>
    <row r="8034" spans="26:27" x14ac:dyDescent="0.2">
      <c r="Z8034" s="61">
        <v>37174</v>
      </c>
      <c r="AA8034">
        <v>9.1820000000000004</v>
      </c>
    </row>
    <row r="8035" spans="26:27" x14ac:dyDescent="0.2">
      <c r="Z8035" s="61">
        <v>37175</v>
      </c>
      <c r="AA8035">
        <v>9.1475000000000009</v>
      </c>
    </row>
    <row r="8036" spans="26:27" x14ac:dyDescent="0.2">
      <c r="Z8036" s="61">
        <v>37176</v>
      </c>
      <c r="AA8036">
        <v>9.1089000000000002</v>
      </c>
    </row>
    <row r="8037" spans="26:27" x14ac:dyDescent="0.2">
      <c r="Z8037" s="61">
        <v>37179</v>
      </c>
      <c r="AA8037">
        <v>9.0219000000000005</v>
      </c>
    </row>
    <row r="8038" spans="26:27" x14ac:dyDescent="0.2">
      <c r="Z8038" s="61">
        <v>37180</v>
      </c>
      <c r="AA8038">
        <v>9.2638999999999996</v>
      </c>
    </row>
    <row r="8039" spans="26:27" x14ac:dyDescent="0.2">
      <c r="Z8039" s="61">
        <v>37181</v>
      </c>
      <c r="AA8039">
        <v>9.2548999999999992</v>
      </c>
    </row>
    <row r="8040" spans="26:27" x14ac:dyDescent="0.2">
      <c r="Z8040" s="61">
        <v>37182</v>
      </c>
      <c r="AA8040">
        <v>9.1768999999999998</v>
      </c>
    </row>
    <row r="8041" spans="26:27" x14ac:dyDescent="0.2">
      <c r="Z8041" s="61">
        <v>37183</v>
      </c>
      <c r="AA8041">
        <v>9.2809000000000008</v>
      </c>
    </row>
    <row r="8042" spans="26:27" x14ac:dyDescent="0.2">
      <c r="Z8042" s="61">
        <v>37186</v>
      </c>
      <c r="AA8042">
        <v>9.4975000000000005</v>
      </c>
    </row>
    <row r="8043" spans="26:27" x14ac:dyDescent="0.2">
      <c r="Z8043" s="61">
        <v>37187</v>
      </c>
      <c r="AA8043">
        <v>9.4410000000000007</v>
      </c>
    </row>
    <row r="8044" spans="26:27" x14ac:dyDescent="0.2">
      <c r="Z8044" s="61">
        <v>37188</v>
      </c>
      <c r="AA8044">
        <v>9.3714999999999993</v>
      </c>
    </row>
    <row r="8045" spans="26:27" x14ac:dyDescent="0.2">
      <c r="Z8045" s="61">
        <v>37189</v>
      </c>
      <c r="AA8045">
        <v>9.3452000000000002</v>
      </c>
    </row>
    <row r="8046" spans="26:27" x14ac:dyDescent="0.2">
      <c r="Z8046" s="61">
        <v>37190</v>
      </c>
      <c r="AA8046">
        <v>9.3656000000000006</v>
      </c>
    </row>
    <row r="8047" spans="26:27" x14ac:dyDescent="0.2">
      <c r="Z8047" s="61">
        <v>37193</v>
      </c>
      <c r="AA8047">
        <v>9.327</v>
      </c>
    </row>
    <row r="8048" spans="26:27" x14ac:dyDescent="0.2">
      <c r="Z8048" s="61">
        <v>37194</v>
      </c>
      <c r="AA8048">
        <v>9.423</v>
      </c>
    </row>
    <row r="8049" spans="26:27" x14ac:dyDescent="0.2">
      <c r="Z8049" s="61">
        <v>37195</v>
      </c>
      <c r="AA8049">
        <v>9.4420000000000002</v>
      </c>
    </row>
    <row r="8050" spans="26:27" x14ac:dyDescent="0.2">
      <c r="Z8050" s="61">
        <v>37196</v>
      </c>
      <c r="AA8050">
        <v>9.5305</v>
      </c>
    </row>
    <row r="8051" spans="26:27" x14ac:dyDescent="0.2">
      <c r="Z8051" s="61">
        <v>37197</v>
      </c>
      <c r="AA8051">
        <v>9.5150000000000006</v>
      </c>
    </row>
    <row r="8052" spans="26:27" x14ac:dyDescent="0.2">
      <c r="Z8052" s="61">
        <v>37200</v>
      </c>
      <c r="AA8052">
        <v>9.4885000000000002</v>
      </c>
    </row>
    <row r="8053" spans="26:27" x14ac:dyDescent="0.2">
      <c r="Z8053" s="61">
        <v>37201</v>
      </c>
      <c r="AA8053">
        <v>9.4700000000000006</v>
      </c>
    </row>
    <row r="8054" spans="26:27" x14ac:dyDescent="0.2">
      <c r="Z8054" s="61">
        <v>37202</v>
      </c>
      <c r="AA8054">
        <v>9.5574999999999992</v>
      </c>
    </row>
    <row r="8055" spans="26:27" x14ac:dyDescent="0.2">
      <c r="Z8055" s="61">
        <v>37203</v>
      </c>
      <c r="AA8055">
        <v>9.5635999999999992</v>
      </c>
    </row>
    <row r="8056" spans="26:27" x14ac:dyDescent="0.2">
      <c r="Z8056" s="61">
        <v>37204</v>
      </c>
      <c r="AA8056">
        <v>9.625</v>
      </c>
    </row>
    <row r="8057" spans="26:27" x14ac:dyDescent="0.2">
      <c r="Z8057" s="61">
        <v>37207</v>
      </c>
      <c r="AA8057">
        <v>9.7025000000000006</v>
      </c>
    </row>
    <row r="8058" spans="26:27" x14ac:dyDescent="0.2">
      <c r="Z8058" s="61">
        <v>37208</v>
      </c>
      <c r="AA8058">
        <v>9.6989999999999998</v>
      </c>
    </row>
    <row r="8059" spans="26:27" x14ac:dyDescent="0.2">
      <c r="Z8059" s="61">
        <v>37209</v>
      </c>
      <c r="AA8059">
        <v>9.6649999999999991</v>
      </c>
    </row>
    <row r="8060" spans="26:27" x14ac:dyDescent="0.2">
      <c r="Z8060" s="61">
        <v>37210</v>
      </c>
      <c r="AA8060">
        <v>9.5576000000000008</v>
      </c>
    </row>
    <row r="8061" spans="26:27" x14ac:dyDescent="0.2">
      <c r="Z8061" s="61">
        <v>37211</v>
      </c>
      <c r="AA8061">
        <v>9.5658999999999992</v>
      </c>
    </row>
    <row r="8062" spans="26:27" x14ac:dyDescent="0.2">
      <c r="Z8062" s="61">
        <v>37214</v>
      </c>
      <c r="AA8062">
        <v>9.7140000000000004</v>
      </c>
    </row>
    <row r="8063" spans="26:27" x14ac:dyDescent="0.2">
      <c r="Z8063" s="61">
        <v>37215</v>
      </c>
      <c r="AA8063">
        <v>9.75</v>
      </c>
    </row>
    <row r="8064" spans="26:27" x14ac:dyDescent="0.2">
      <c r="Z8064" s="61">
        <v>37216</v>
      </c>
      <c r="AA8064">
        <v>9.9085000000000001</v>
      </c>
    </row>
    <row r="8065" spans="26:27" x14ac:dyDescent="0.2">
      <c r="Z8065" s="61">
        <v>37217</v>
      </c>
      <c r="AA8065">
        <v>9.9730000000000008</v>
      </c>
    </row>
    <row r="8066" spans="26:27" x14ac:dyDescent="0.2">
      <c r="Z8066" s="61">
        <v>37218</v>
      </c>
      <c r="AA8066">
        <v>9.9550000000000001</v>
      </c>
    </row>
    <row r="8067" spans="26:27" x14ac:dyDescent="0.2">
      <c r="Z8067" s="61">
        <v>37221</v>
      </c>
      <c r="AA8067">
        <v>9.8701000000000008</v>
      </c>
    </row>
    <row r="8068" spans="26:27" x14ac:dyDescent="0.2">
      <c r="Z8068" s="61">
        <v>37222</v>
      </c>
      <c r="AA8068">
        <v>9.9659999999999993</v>
      </c>
    </row>
    <row r="8069" spans="26:27" x14ac:dyDescent="0.2">
      <c r="Z8069" s="61">
        <v>37223</v>
      </c>
      <c r="AA8069">
        <v>9.8575999999999997</v>
      </c>
    </row>
    <row r="8070" spans="26:27" x14ac:dyDescent="0.2">
      <c r="Z8070" s="61">
        <v>37224</v>
      </c>
      <c r="AA8070">
        <v>10.285</v>
      </c>
    </row>
    <row r="8071" spans="26:27" x14ac:dyDescent="0.2">
      <c r="Z8071" s="61">
        <v>37225</v>
      </c>
      <c r="AA8071">
        <v>10.2555</v>
      </c>
    </row>
    <row r="8072" spans="26:27" x14ac:dyDescent="0.2">
      <c r="Z8072" s="61">
        <v>37228</v>
      </c>
      <c r="AA8072">
        <v>10.406000000000001</v>
      </c>
    </row>
    <row r="8073" spans="26:27" x14ac:dyDescent="0.2">
      <c r="Z8073" s="61">
        <v>37229</v>
      </c>
      <c r="AA8073">
        <v>10.584</v>
      </c>
    </row>
    <row r="8074" spans="26:27" x14ac:dyDescent="0.2">
      <c r="Z8074" s="61">
        <v>37230</v>
      </c>
      <c r="AA8074">
        <v>11.208</v>
      </c>
    </row>
    <row r="8075" spans="26:27" x14ac:dyDescent="0.2">
      <c r="Z8075" s="61">
        <v>37231</v>
      </c>
      <c r="AA8075">
        <v>10.91</v>
      </c>
    </row>
    <row r="8076" spans="26:27" x14ac:dyDescent="0.2">
      <c r="Z8076" s="61">
        <v>37232</v>
      </c>
      <c r="AA8076">
        <v>10.875</v>
      </c>
    </row>
    <row r="8077" spans="26:27" x14ac:dyDescent="0.2">
      <c r="Z8077" s="61">
        <v>37235</v>
      </c>
      <c r="AA8077">
        <v>10.935</v>
      </c>
    </row>
    <row r="8078" spans="26:27" x14ac:dyDescent="0.2">
      <c r="Z8078" s="61">
        <v>37236</v>
      </c>
      <c r="AA8078">
        <v>11.102499999999999</v>
      </c>
    </row>
    <row r="8079" spans="26:27" x14ac:dyDescent="0.2">
      <c r="Z8079" s="61">
        <v>37237</v>
      </c>
      <c r="AA8079">
        <v>11.1251</v>
      </c>
    </row>
    <row r="8080" spans="26:27" x14ac:dyDescent="0.2">
      <c r="Z8080" s="61">
        <v>37238</v>
      </c>
      <c r="AA8080">
        <v>11.475</v>
      </c>
    </row>
    <row r="8081" spans="26:27" x14ac:dyDescent="0.2">
      <c r="Z8081" s="61">
        <v>37239</v>
      </c>
      <c r="AA8081">
        <v>12.205</v>
      </c>
    </row>
    <row r="8082" spans="26:27" x14ac:dyDescent="0.2">
      <c r="Z8082" s="61">
        <v>37242</v>
      </c>
      <c r="AA8082">
        <v>12.0625</v>
      </c>
    </row>
    <row r="8083" spans="26:27" x14ac:dyDescent="0.2">
      <c r="Z8083" s="61">
        <v>37243</v>
      </c>
      <c r="AA8083">
        <v>12.185</v>
      </c>
    </row>
    <row r="8084" spans="26:27" x14ac:dyDescent="0.2">
      <c r="Z8084" s="61">
        <v>37244</v>
      </c>
      <c r="AA8084">
        <v>12.445</v>
      </c>
    </row>
    <row r="8085" spans="26:27" x14ac:dyDescent="0.2">
      <c r="Z8085" s="61">
        <v>37245</v>
      </c>
      <c r="AA8085">
        <v>12.4375</v>
      </c>
    </row>
    <row r="8086" spans="26:27" x14ac:dyDescent="0.2">
      <c r="Z8086" s="61">
        <v>37246</v>
      </c>
      <c r="AA8086">
        <v>12.074999999999999</v>
      </c>
    </row>
    <row r="8087" spans="26:27" x14ac:dyDescent="0.2">
      <c r="Z8087" s="61">
        <v>37249</v>
      </c>
      <c r="AA8087">
        <v>12.03</v>
      </c>
    </row>
    <row r="8088" spans="26:27" x14ac:dyDescent="0.2">
      <c r="Z8088" s="61">
        <v>37250</v>
      </c>
      <c r="AA8088">
        <v>12.03</v>
      </c>
    </row>
    <row r="8089" spans="26:27" x14ac:dyDescent="0.2">
      <c r="Z8089" s="61">
        <v>37251</v>
      </c>
      <c r="AA8089">
        <v>11.9451</v>
      </c>
    </row>
    <row r="8090" spans="26:27" x14ac:dyDescent="0.2">
      <c r="Z8090" s="61">
        <v>37252</v>
      </c>
      <c r="AA8090">
        <v>11.865</v>
      </c>
    </row>
    <row r="8091" spans="26:27" x14ac:dyDescent="0.2">
      <c r="Z8091" s="61">
        <v>37253</v>
      </c>
      <c r="AA8091">
        <v>11.975</v>
      </c>
    </row>
    <row r="8092" spans="26:27" x14ac:dyDescent="0.2">
      <c r="Z8092" s="61">
        <v>37256</v>
      </c>
      <c r="AA8092">
        <v>11.961</v>
      </c>
    </row>
    <row r="8093" spans="26:27" x14ac:dyDescent="0.2">
      <c r="Z8093" s="61">
        <v>37257</v>
      </c>
      <c r="AA8093">
        <v>11.984999999999999</v>
      </c>
    </row>
    <row r="8094" spans="26:27" x14ac:dyDescent="0.2">
      <c r="Z8094" s="61">
        <v>37258</v>
      </c>
      <c r="AA8094">
        <v>12.414999999999999</v>
      </c>
    </row>
    <row r="8095" spans="26:27" x14ac:dyDescent="0.2">
      <c r="Z8095" s="61">
        <v>37259</v>
      </c>
      <c r="AA8095">
        <v>12.305</v>
      </c>
    </row>
    <row r="8096" spans="26:27" x14ac:dyDescent="0.2">
      <c r="Z8096" s="61">
        <v>37260</v>
      </c>
      <c r="AA8096">
        <v>12.148300000000001</v>
      </c>
    </row>
    <row r="8097" spans="26:27" x14ac:dyDescent="0.2">
      <c r="Z8097" s="61">
        <v>37263</v>
      </c>
      <c r="AA8097">
        <v>11.675000000000001</v>
      </c>
    </row>
    <row r="8098" spans="26:27" x14ac:dyDescent="0.2">
      <c r="Z8098" s="61">
        <v>37264</v>
      </c>
      <c r="AA8098">
        <v>11.465</v>
      </c>
    </row>
    <row r="8099" spans="26:27" x14ac:dyDescent="0.2">
      <c r="Z8099" s="61">
        <v>37265</v>
      </c>
      <c r="AA8099">
        <v>11.285</v>
      </c>
    </row>
    <row r="8100" spans="26:27" x14ac:dyDescent="0.2">
      <c r="Z8100" s="61">
        <v>37266</v>
      </c>
      <c r="AA8100">
        <v>11.565</v>
      </c>
    </row>
    <row r="8101" spans="26:27" x14ac:dyDescent="0.2">
      <c r="Z8101" s="61">
        <v>37267</v>
      </c>
      <c r="AA8101">
        <v>11.33</v>
      </c>
    </row>
    <row r="8102" spans="26:27" x14ac:dyDescent="0.2">
      <c r="Z8102" s="61">
        <v>37270</v>
      </c>
      <c r="AA8102">
        <v>11.52</v>
      </c>
    </row>
    <row r="8103" spans="26:27" x14ac:dyDescent="0.2">
      <c r="Z8103" s="61">
        <v>37271</v>
      </c>
      <c r="AA8103">
        <v>11.7</v>
      </c>
    </row>
    <row r="8104" spans="26:27" x14ac:dyDescent="0.2">
      <c r="Z8104" s="61">
        <v>37272</v>
      </c>
      <c r="AA8104">
        <v>11.475</v>
      </c>
    </row>
    <row r="8105" spans="26:27" x14ac:dyDescent="0.2">
      <c r="Z8105" s="61">
        <v>37273</v>
      </c>
      <c r="AA8105">
        <v>11.414999999999999</v>
      </c>
    </row>
    <row r="8106" spans="26:27" x14ac:dyDescent="0.2">
      <c r="Z8106" s="61">
        <v>37274</v>
      </c>
      <c r="AA8106">
        <v>11.425000000000001</v>
      </c>
    </row>
    <row r="8107" spans="26:27" x14ac:dyDescent="0.2">
      <c r="Z8107" s="61">
        <v>37277</v>
      </c>
      <c r="AA8107">
        <v>11.504</v>
      </c>
    </row>
    <row r="8108" spans="26:27" x14ac:dyDescent="0.2">
      <c r="Z8108" s="61">
        <v>37278</v>
      </c>
      <c r="AA8108">
        <v>11.645</v>
      </c>
    </row>
    <row r="8109" spans="26:27" x14ac:dyDescent="0.2">
      <c r="Z8109" s="61">
        <v>37279</v>
      </c>
      <c r="AA8109">
        <v>11.31</v>
      </c>
    </row>
    <row r="8110" spans="26:27" x14ac:dyDescent="0.2">
      <c r="Z8110" s="61">
        <v>37280</v>
      </c>
      <c r="AA8110">
        <v>11.234999999999999</v>
      </c>
    </row>
    <row r="8111" spans="26:27" x14ac:dyDescent="0.2">
      <c r="Z8111" s="61">
        <v>37281</v>
      </c>
      <c r="AA8111">
        <v>11.375</v>
      </c>
    </row>
    <row r="8112" spans="26:27" x14ac:dyDescent="0.2">
      <c r="Z8112" s="61">
        <v>37284</v>
      </c>
      <c r="AA8112">
        <v>11.505000000000001</v>
      </c>
    </row>
    <row r="8113" spans="26:27" x14ac:dyDescent="0.2">
      <c r="Z8113" s="61">
        <v>37285</v>
      </c>
      <c r="AA8113">
        <v>11.395</v>
      </c>
    </row>
    <row r="8114" spans="26:27" x14ac:dyDescent="0.2">
      <c r="Z8114" s="61">
        <v>37286</v>
      </c>
      <c r="AA8114">
        <v>11.385</v>
      </c>
    </row>
    <row r="8115" spans="26:27" x14ac:dyDescent="0.2">
      <c r="Z8115" s="61">
        <v>37287</v>
      </c>
      <c r="AA8115">
        <v>11.414999999999999</v>
      </c>
    </row>
    <row r="8116" spans="26:27" x14ac:dyDescent="0.2">
      <c r="Z8116" s="61">
        <v>37288</v>
      </c>
      <c r="AA8116">
        <v>11.645</v>
      </c>
    </row>
    <row r="8117" spans="26:27" x14ac:dyDescent="0.2">
      <c r="Z8117" s="61">
        <v>37291</v>
      </c>
      <c r="AA8117">
        <v>11.625299999999999</v>
      </c>
    </row>
    <row r="8118" spans="26:27" x14ac:dyDescent="0.2">
      <c r="Z8118" s="61">
        <v>37292</v>
      </c>
      <c r="AA8118">
        <v>11.465</v>
      </c>
    </row>
    <row r="8119" spans="26:27" x14ac:dyDescent="0.2">
      <c r="Z8119" s="61">
        <v>37293</v>
      </c>
      <c r="AA8119">
        <v>11.484999999999999</v>
      </c>
    </row>
    <row r="8120" spans="26:27" x14ac:dyDescent="0.2">
      <c r="Z8120" s="61">
        <v>37294</v>
      </c>
      <c r="AA8120">
        <v>11.364000000000001</v>
      </c>
    </row>
    <row r="8121" spans="26:27" x14ac:dyDescent="0.2">
      <c r="Z8121" s="61">
        <v>37295</v>
      </c>
      <c r="AA8121">
        <v>11.404999999999999</v>
      </c>
    </row>
    <row r="8122" spans="26:27" x14ac:dyDescent="0.2">
      <c r="Z8122" s="61">
        <v>37298</v>
      </c>
      <c r="AA8122">
        <v>11.557499999999999</v>
      </c>
    </row>
    <row r="8123" spans="26:27" x14ac:dyDescent="0.2">
      <c r="Z8123" s="61">
        <v>37299</v>
      </c>
      <c r="AA8123">
        <v>11.4015</v>
      </c>
    </row>
    <row r="8124" spans="26:27" x14ac:dyDescent="0.2">
      <c r="Z8124" s="61">
        <v>37300</v>
      </c>
      <c r="AA8124">
        <v>11.475</v>
      </c>
    </row>
    <row r="8125" spans="26:27" x14ac:dyDescent="0.2">
      <c r="Z8125" s="61">
        <v>37301</v>
      </c>
      <c r="AA8125">
        <v>11.535</v>
      </c>
    </row>
    <row r="8126" spans="26:27" x14ac:dyDescent="0.2">
      <c r="Z8126" s="61">
        <v>37302</v>
      </c>
      <c r="AA8126">
        <v>11.414999999999999</v>
      </c>
    </row>
    <row r="8127" spans="26:27" x14ac:dyDescent="0.2">
      <c r="Z8127" s="61">
        <v>37305</v>
      </c>
      <c r="AA8127">
        <v>11.474500000000001</v>
      </c>
    </row>
    <row r="8128" spans="26:27" x14ac:dyDescent="0.2">
      <c r="Z8128" s="61">
        <v>37306</v>
      </c>
      <c r="AA8128">
        <v>11.487500000000001</v>
      </c>
    </row>
    <row r="8129" spans="26:27" x14ac:dyDescent="0.2">
      <c r="Z8129" s="61">
        <v>37307</v>
      </c>
      <c r="AA8129">
        <v>11.315</v>
      </c>
    </row>
    <row r="8130" spans="26:27" x14ac:dyDescent="0.2">
      <c r="Z8130" s="61">
        <v>37308</v>
      </c>
      <c r="AA8130">
        <v>11.42</v>
      </c>
    </row>
    <row r="8131" spans="26:27" x14ac:dyDescent="0.2">
      <c r="Z8131" s="61">
        <v>37309</v>
      </c>
      <c r="AA8131">
        <v>11.3965</v>
      </c>
    </row>
    <row r="8132" spans="26:27" x14ac:dyDescent="0.2">
      <c r="Z8132" s="61">
        <v>37312</v>
      </c>
      <c r="AA8132">
        <v>11.465</v>
      </c>
    </row>
    <row r="8133" spans="26:27" x14ac:dyDescent="0.2">
      <c r="Z8133" s="61">
        <v>37313</v>
      </c>
      <c r="AA8133">
        <v>11.41</v>
      </c>
    </row>
    <row r="8134" spans="26:27" x14ac:dyDescent="0.2">
      <c r="Z8134" s="61">
        <v>37314</v>
      </c>
      <c r="AA8134">
        <v>11.435</v>
      </c>
    </row>
    <row r="8135" spans="26:27" x14ac:dyDescent="0.2">
      <c r="Z8135" s="61">
        <v>37315</v>
      </c>
      <c r="AA8135">
        <v>11.365</v>
      </c>
    </row>
    <row r="8136" spans="26:27" x14ac:dyDescent="0.2">
      <c r="Z8136" s="61">
        <v>37316</v>
      </c>
      <c r="AA8136">
        <v>11.275</v>
      </c>
    </row>
    <row r="8137" spans="26:27" x14ac:dyDescent="0.2">
      <c r="Z8137" s="61">
        <v>37319</v>
      </c>
      <c r="AA8137">
        <v>10.984999999999999</v>
      </c>
    </row>
    <row r="8138" spans="26:27" x14ac:dyDescent="0.2">
      <c r="Z8138" s="61">
        <v>37320</v>
      </c>
      <c r="AA8138">
        <v>10.994999999999999</v>
      </c>
    </row>
    <row r="8139" spans="26:27" x14ac:dyDescent="0.2">
      <c r="Z8139" s="61">
        <v>37321</v>
      </c>
      <c r="AA8139">
        <v>11.010999999999999</v>
      </c>
    </row>
    <row r="8140" spans="26:27" x14ac:dyDescent="0.2">
      <c r="Z8140" s="61">
        <v>37322</v>
      </c>
      <c r="AA8140">
        <v>11.63</v>
      </c>
    </row>
    <row r="8141" spans="26:27" x14ac:dyDescent="0.2">
      <c r="Z8141" s="61">
        <v>37323</v>
      </c>
      <c r="AA8141">
        <v>11.67</v>
      </c>
    </row>
    <row r="8142" spans="26:27" x14ac:dyDescent="0.2">
      <c r="Z8142" s="61">
        <v>37326</v>
      </c>
      <c r="AA8142">
        <v>11.525</v>
      </c>
    </row>
    <row r="8143" spans="26:27" x14ac:dyDescent="0.2">
      <c r="Z8143" s="61">
        <v>37327</v>
      </c>
      <c r="AA8143">
        <v>11.52</v>
      </c>
    </row>
    <row r="8144" spans="26:27" x14ac:dyDescent="0.2">
      <c r="Z8144" s="61">
        <v>37328</v>
      </c>
      <c r="AA8144">
        <v>11.6221</v>
      </c>
    </row>
    <row r="8145" spans="26:27" x14ac:dyDescent="0.2">
      <c r="Z8145" s="61">
        <v>37329</v>
      </c>
      <c r="AA8145">
        <v>11.6546</v>
      </c>
    </row>
    <row r="8146" spans="26:27" x14ac:dyDescent="0.2">
      <c r="Z8146" s="61">
        <v>37330</v>
      </c>
      <c r="AA8146">
        <v>11.8675</v>
      </c>
    </row>
    <row r="8147" spans="26:27" x14ac:dyDescent="0.2">
      <c r="Z8147" s="61">
        <v>37333</v>
      </c>
      <c r="AA8147">
        <v>11.9346</v>
      </c>
    </row>
    <row r="8148" spans="26:27" x14ac:dyDescent="0.2">
      <c r="Z8148" s="61">
        <v>37334</v>
      </c>
      <c r="AA8148">
        <v>11.565</v>
      </c>
    </row>
    <row r="8149" spans="26:27" x14ac:dyDescent="0.2">
      <c r="Z8149" s="61">
        <v>37335</v>
      </c>
      <c r="AA8149">
        <v>11.724600000000001</v>
      </c>
    </row>
    <row r="8150" spans="26:27" x14ac:dyDescent="0.2">
      <c r="Z8150" s="61">
        <v>37336</v>
      </c>
      <c r="AA8150">
        <v>11.5</v>
      </c>
    </row>
    <row r="8151" spans="26:27" x14ac:dyDescent="0.2">
      <c r="Z8151" s="61">
        <v>37337</v>
      </c>
      <c r="AA8151">
        <v>11.465</v>
      </c>
    </row>
    <row r="8152" spans="26:27" x14ac:dyDescent="0.2">
      <c r="Z8152" s="61">
        <v>37340</v>
      </c>
      <c r="AA8152">
        <v>11.545</v>
      </c>
    </row>
    <row r="8153" spans="26:27" x14ac:dyDescent="0.2">
      <c r="Z8153" s="61">
        <v>37341</v>
      </c>
      <c r="AA8153">
        <v>11.47</v>
      </c>
    </row>
    <row r="8154" spans="26:27" x14ac:dyDescent="0.2">
      <c r="Z8154" s="61">
        <v>37342</v>
      </c>
      <c r="AA8154">
        <v>11.4405</v>
      </c>
    </row>
    <row r="8155" spans="26:27" x14ac:dyDescent="0.2">
      <c r="Z8155" s="61">
        <v>37343</v>
      </c>
      <c r="AA8155">
        <v>11.34</v>
      </c>
    </row>
    <row r="8156" spans="26:27" x14ac:dyDescent="0.2">
      <c r="Z8156" s="61">
        <v>37344</v>
      </c>
      <c r="AA8156">
        <v>11.33</v>
      </c>
    </row>
    <row r="8157" spans="26:27" x14ac:dyDescent="0.2">
      <c r="Z8157" s="61">
        <v>37347</v>
      </c>
      <c r="AA8157">
        <v>11.355499999999999</v>
      </c>
    </row>
    <row r="8158" spans="26:27" x14ac:dyDescent="0.2">
      <c r="Z8158" s="61">
        <v>37348</v>
      </c>
      <c r="AA8158">
        <v>11.21</v>
      </c>
    </row>
    <row r="8159" spans="26:27" x14ac:dyDescent="0.2">
      <c r="Z8159" s="61">
        <v>37349</v>
      </c>
      <c r="AA8159">
        <v>11.11</v>
      </c>
    </row>
    <row r="8160" spans="26:27" x14ac:dyDescent="0.2">
      <c r="Z8160" s="61">
        <v>37350</v>
      </c>
      <c r="AA8160">
        <v>11.2225</v>
      </c>
    </row>
    <row r="8161" spans="26:27" x14ac:dyDescent="0.2">
      <c r="Z8161" s="61">
        <v>37351</v>
      </c>
      <c r="AA8161">
        <v>11.055</v>
      </c>
    </row>
    <row r="8162" spans="26:27" x14ac:dyDescent="0.2">
      <c r="Z8162" s="61">
        <v>37354</v>
      </c>
      <c r="AA8162">
        <v>11.14</v>
      </c>
    </row>
    <row r="8163" spans="26:27" x14ac:dyDescent="0.2">
      <c r="Z8163" s="61">
        <v>37355</v>
      </c>
      <c r="AA8163">
        <v>11.205</v>
      </c>
    </row>
    <row r="8164" spans="26:27" x14ac:dyDescent="0.2">
      <c r="Z8164" s="61">
        <v>37356</v>
      </c>
      <c r="AA8164">
        <v>11.22</v>
      </c>
    </row>
    <row r="8165" spans="26:27" x14ac:dyDescent="0.2">
      <c r="Z8165" s="61">
        <v>37357</v>
      </c>
      <c r="AA8165">
        <v>11.2125</v>
      </c>
    </row>
    <row r="8166" spans="26:27" x14ac:dyDescent="0.2">
      <c r="Z8166" s="61">
        <v>37358</v>
      </c>
      <c r="AA8166">
        <v>11.2125</v>
      </c>
    </row>
    <row r="8167" spans="26:27" x14ac:dyDescent="0.2">
      <c r="Z8167" s="61">
        <v>37361</v>
      </c>
      <c r="AA8167">
        <v>11.18</v>
      </c>
    </row>
    <row r="8168" spans="26:27" x14ac:dyDescent="0.2">
      <c r="Z8168" s="61">
        <v>37362</v>
      </c>
      <c r="AA8168">
        <v>11.2575</v>
      </c>
    </row>
    <row r="8169" spans="26:27" x14ac:dyDescent="0.2">
      <c r="Z8169" s="61">
        <v>37363</v>
      </c>
      <c r="AA8169">
        <v>11.14</v>
      </c>
    </row>
    <row r="8170" spans="26:27" x14ac:dyDescent="0.2">
      <c r="Z8170" s="61">
        <v>37364</v>
      </c>
      <c r="AA8170">
        <v>11.13</v>
      </c>
    </row>
    <row r="8171" spans="26:27" x14ac:dyDescent="0.2">
      <c r="Z8171" s="61">
        <v>37365</v>
      </c>
      <c r="AA8171">
        <v>11.095000000000001</v>
      </c>
    </row>
    <row r="8172" spans="26:27" x14ac:dyDescent="0.2">
      <c r="Z8172" s="61">
        <v>37368</v>
      </c>
      <c r="AA8172">
        <v>10.9725</v>
      </c>
    </row>
    <row r="8173" spans="26:27" x14ac:dyDescent="0.2">
      <c r="Z8173" s="61">
        <v>37369</v>
      </c>
      <c r="AA8173">
        <v>10.955500000000001</v>
      </c>
    </row>
    <row r="8174" spans="26:27" x14ac:dyDescent="0.2">
      <c r="Z8174" s="61">
        <v>37370</v>
      </c>
      <c r="AA8174">
        <v>10.9025</v>
      </c>
    </row>
    <row r="8175" spans="26:27" x14ac:dyDescent="0.2">
      <c r="Z8175" s="61">
        <v>37371</v>
      </c>
      <c r="AA8175">
        <v>10.862500000000001</v>
      </c>
    </row>
    <row r="8176" spans="26:27" x14ac:dyDescent="0.2">
      <c r="Z8176" s="61">
        <v>37372</v>
      </c>
      <c r="AA8176">
        <v>10.593</v>
      </c>
    </row>
    <row r="8177" spans="26:27" x14ac:dyDescent="0.2">
      <c r="Z8177" s="61">
        <v>37375</v>
      </c>
      <c r="AA8177">
        <v>10.61</v>
      </c>
    </row>
    <row r="8178" spans="26:27" x14ac:dyDescent="0.2">
      <c r="Z8178" s="61">
        <v>37376</v>
      </c>
      <c r="AA8178">
        <v>10.664999999999999</v>
      </c>
    </row>
    <row r="8179" spans="26:27" x14ac:dyDescent="0.2">
      <c r="Z8179" s="61">
        <v>37377</v>
      </c>
      <c r="AA8179">
        <v>10.573</v>
      </c>
    </row>
    <row r="8180" spans="26:27" x14ac:dyDescent="0.2">
      <c r="Z8180" s="61">
        <v>37378</v>
      </c>
      <c r="AA8180">
        <v>10.52</v>
      </c>
    </row>
    <row r="8181" spans="26:27" x14ac:dyDescent="0.2">
      <c r="Z8181" s="61">
        <v>37379</v>
      </c>
      <c r="AA8181">
        <v>10.4275</v>
      </c>
    </row>
    <row r="8182" spans="26:27" x14ac:dyDescent="0.2">
      <c r="Z8182" s="61">
        <v>37382</v>
      </c>
      <c r="AA8182">
        <v>10.4255</v>
      </c>
    </row>
    <row r="8183" spans="26:27" x14ac:dyDescent="0.2">
      <c r="Z8183" s="61">
        <v>37383</v>
      </c>
      <c r="AA8183">
        <v>10.160500000000001</v>
      </c>
    </row>
    <row r="8184" spans="26:27" x14ac:dyDescent="0.2">
      <c r="Z8184" s="61">
        <v>37384</v>
      </c>
      <c r="AA8184">
        <v>10.246499999999999</v>
      </c>
    </row>
    <row r="8185" spans="26:27" x14ac:dyDescent="0.2">
      <c r="Z8185" s="61">
        <v>37385</v>
      </c>
      <c r="AA8185">
        <v>10.3505</v>
      </c>
    </row>
    <row r="8186" spans="26:27" x14ac:dyDescent="0.2">
      <c r="Z8186" s="61">
        <v>37386</v>
      </c>
      <c r="AA8186">
        <v>10.198</v>
      </c>
    </row>
    <row r="8187" spans="26:27" x14ac:dyDescent="0.2">
      <c r="Z8187" s="61">
        <v>37389</v>
      </c>
      <c r="AA8187">
        <v>10.1425</v>
      </c>
    </row>
    <row r="8188" spans="26:27" x14ac:dyDescent="0.2">
      <c r="Z8188" s="61">
        <v>37390</v>
      </c>
      <c r="AA8188">
        <v>10.118</v>
      </c>
    </row>
    <row r="8189" spans="26:27" x14ac:dyDescent="0.2">
      <c r="Z8189" s="61">
        <v>37391</v>
      </c>
      <c r="AA8189">
        <v>10.205</v>
      </c>
    </row>
    <row r="8190" spans="26:27" x14ac:dyDescent="0.2">
      <c r="Z8190" s="61">
        <v>37392</v>
      </c>
      <c r="AA8190">
        <v>10.119999999999999</v>
      </c>
    </row>
    <row r="8191" spans="26:27" x14ac:dyDescent="0.2">
      <c r="Z8191" s="61">
        <v>37393</v>
      </c>
      <c r="AA8191">
        <v>10.039999999999999</v>
      </c>
    </row>
    <row r="8192" spans="26:27" x14ac:dyDescent="0.2">
      <c r="Z8192" s="61">
        <v>37396</v>
      </c>
      <c r="AA8192">
        <v>10.029999999999999</v>
      </c>
    </row>
    <row r="8193" spans="26:27" x14ac:dyDescent="0.2">
      <c r="Z8193" s="61">
        <v>37397</v>
      </c>
      <c r="AA8193">
        <v>10.058</v>
      </c>
    </row>
    <row r="8194" spans="26:27" x14ac:dyDescent="0.2">
      <c r="Z8194" s="61">
        <v>37398</v>
      </c>
      <c r="AA8194">
        <v>10.102</v>
      </c>
    </row>
    <row r="8195" spans="26:27" x14ac:dyDescent="0.2">
      <c r="Z8195" s="61">
        <v>37399</v>
      </c>
      <c r="AA8195">
        <v>10.1325</v>
      </c>
    </row>
    <row r="8196" spans="26:27" x14ac:dyDescent="0.2">
      <c r="Z8196" s="61">
        <v>37400</v>
      </c>
      <c r="AA8196">
        <v>10.0055</v>
      </c>
    </row>
    <row r="8197" spans="26:27" x14ac:dyDescent="0.2">
      <c r="Z8197" s="61">
        <v>37403</v>
      </c>
      <c r="AA8197">
        <v>9.9454999999999991</v>
      </c>
    </row>
    <row r="8198" spans="26:27" x14ac:dyDescent="0.2">
      <c r="Z8198" s="61">
        <v>37404</v>
      </c>
      <c r="AA8198">
        <v>9.8975000000000009</v>
      </c>
    </row>
    <row r="8199" spans="26:27" x14ac:dyDescent="0.2">
      <c r="Z8199" s="61">
        <v>37405</v>
      </c>
      <c r="AA8199">
        <v>9.7799999999999994</v>
      </c>
    </row>
    <row r="8200" spans="26:27" x14ac:dyDescent="0.2">
      <c r="Z8200" s="61">
        <v>37406</v>
      </c>
      <c r="AA8200">
        <v>9.7249999999999996</v>
      </c>
    </row>
    <row r="8201" spans="26:27" x14ac:dyDescent="0.2">
      <c r="Z8201" s="61">
        <v>37407</v>
      </c>
      <c r="AA8201">
        <v>9.8330000000000002</v>
      </c>
    </row>
    <row r="8202" spans="26:27" x14ac:dyDescent="0.2">
      <c r="Z8202" s="61">
        <v>37410</v>
      </c>
      <c r="AA8202">
        <v>9.83</v>
      </c>
    </row>
    <row r="8203" spans="26:27" x14ac:dyDescent="0.2">
      <c r="Z8203" s="61">
        <v>37411</v>
      </c>
      <c r="AA8203">
        <v>9.6967999999999996</v>
      </c>
    </row>
    <row r="8204" spans="26:27" x14ac:dyDescent="0.2">
      <c r="Z8204" s="61">
        <v>37412</v>
      </c>
      <c r="AA8204">
        <v>9.9411000000000005</v>
      </c>
    </row>
    <row r="8205" spans="26:27" x14ac:dyDescent="0.2">
      <c r="Z8205" s="61">
        <v>37413</v>
      </c>
      <c r="AA8205">
        <v>9.77</v>
      </c>
    </row>
    <row r="8206" spans="26:27" x14ac:dyDescent="0.2">
      <c r="Z8206" s="61">
        <v>37414</v>
      </c>
      <c r="AA8206">
        <v>9.85</v>
      </c>
    </row>
    <row r="8207" spans="26:27" x14ac:dyDescent="0.2">
      <c r="Z8207" s="61">
        <v>37417</v>
      </c>
      <c r="AA8207">
        <v>9.9600000000000009</v>
      </c>
    </row>
    <row r="8208" spans="26:27" x14ac:dyDescent="0.2">
      <c r="Z8208" s="61">
        <v>37418</v>
      </c>
      <c r="AA8208">
        <v>10.039999999999999</v>
      </c>
    </row>
    <row r="8209" spans="26:27" x14ac:dyDescent="0.2">
      <c r="Z8209" s="61">
        <v>37419</v>
      </c>
      <c r="AA8209">
        <v>10.135</v>
      </c>
    </row>
    <row r="8210" spans="26:27" x14ac:dyDescent="0.2">
      <c r="Z8210" s="61">
        <v>37420</v>
      </c>
      <c r="AA8210">
        <v>10.348000000000001</v>
      </c>
    </row>
    <row r="8211" spans="26:27" x14ac:dyDescent="0.2">
      <c r="Z8211" s="61">
        <v>37421</v>
      </c>
      <c r="AA8211">
        <v>10.484999999999999</v>
      </c>
    </row>
    <row r="8212" spans="26:27" x14ac:dyDescent="0.2">
      <c r="Z8212" s="61">
        <v>37424</v>
      </c>
      <c r="AA8212">
        <v>10.567</v>
      </c>
    </row>
    <row r="8213" spans="26:27" x14ac:dyDescent="0.2">
      <c r="Z8213" s="61">
        <v>37425</v>
      </c>
      <c r="AA8213">
        <v>10.243</v>
      </c>
    </row>
    <row r="8214" spans="26:27" x14ac:dyDescent="0.2">
      <c r="Z8214" s="61">
        <v>37426</v>
      </c>
      <c r="AA8214">
        <v>10.234999999999999</v>
      </c>
    </row>
    <row r="8215" spans="26:27" x14ac:dyDescent="0.2">
      <c r="Z8215" s="61">
        <v>37427</v>
      </c>
      <c r="AA8215">
        <v>10.403</v>
      </c>
    </row>
    <row r="8216" spans="26:27" x14ac:dyDescent="0.2">
      <c r="Z8216" s="61">
        <v>37428</v>
      </c>
      <c r="AA8216">
        <v>10.252000000000001</v>
      </c>
    </row>
    <row r="8217" spans="26:27" x14ac:dyDescent="0.2">
      <c r="Z8217" s="61">
        <v>37431</v>
      </c>
      <c r="AA8217">
        <v>10.262499999999999</v>
      </c>
    </row>
    <row r="8218" spans="26:27" x14ac:dyDescent="0.2">
      <c r="Z8218" s="61">
        <v>37432</v>
      </c>
      <c r="AA8218">
        <v>10.2996</v>
      </c>
    </row>
    <row r="8219" spans="26:27" x14ac:dyDescent="0.2">
      <c r="Z8219" s="61">
        <v>37433</v>
      </c>
      <c r="AA8219">
        <v>10.3551</v>
      </c>
    </row>
    <row r="8220" spans="26:27" x14ac:dyDescent="0.2">
      <c r="Z8220" s="61">
        <v>37434</v>
      </c>
      <c r="AA8220">
        <v>10.3825</v>
      </c>
    </row>
    <row r="8221" spans="26:27" x14ac:dyDescent="0.2">
      <c r="Z8221" s="61">
        <v>37435</v>
      </c>
      <c r="AA8221">
        <v>10.295</v>
      </c>
    </row>
    <row r="8222" spans="26:27" x14ac:dyDescent="0.2">
      <c r="Z8222" s="61">
        <v>37438</v>
      </c>
      <c r="AA8222">
        <v>10.005000000000001</v>
      </c>
    </row>
    <row r="8223" spans="26:27" x14ac:dyDescent="0.2">
      <c r="Z8223" s="61">
        <v>37439</v>
      </c>
      <c r="AA8223">
        <v>10.085000000000001</v>
      </c>
    </row>
    <row r="8224" spans="26:27" x14ac:dyDescent="0.2">
      <c r="Z8224" s="61">
        <v>37440</v>
      </c>
      <c r="AA8224">
        <v>10.16</v>
      </c>
    </row>
    <row r="8225" spans="26:27" x14ac:dyDescent="0.2">
      <c r="Z8225" s="61">
        <v>37441</v>
      </c>
      <c r="AA8225">
        <v>10.185</v>
      </c>
    </row>
    <row r="8226" spans="26:27" x14ac:dyDescent="0.2">
      <c r="Z8226" s="61">
        <v>37442</v>
      </c>
      <c r="AA8226">
        <v>10.095000000000001</v>
      </c>
    </row>
    <row r="8227" spans="26:27" x14ac:dyDescent="0.2">
      <c r="Z8227" s="61">
        <v>37445</v>
      </c>
      <c r="AA8227">
        <v>10.1371</v>
      </c>
    </row>
    <row r="8228" spans="26:27" x14ac:dyDescent="0.2">
      <c r="Z8228" s="61">
        <v>37446</v>
      </c>
      <c r="AA8228">
        <v>9.9795999999999996</v>
      </c>
    </row>
    <row r="8229" spans="26:27" x14ac:dyDescent="0.2">
      <c r="Z8229" s="61">
        <v>37447</v>
      </c>
      <c r="AA8229">
        <v>9.9876000000000005</v>
      </c>
    </row>
    <row r="8230" spans="26:27" x14ac:dyDescent="0.2">
      <c r="Z8230" s="61">
        <v>37448</v>
      </c>
      <c r="AA8230">
        <v>10.092499999999999</v>
      </c>
    </row>
    <row r="8231" spans="26:27" x14ac:dyDescent="0.2">
      <c r="Z8231" s="61">
        <v>37449</v>
      </c>
      <c r="AA8231">
        <v>9.9545999999999992</v>
      </c>
    </row>
    <row r="8232" spans="26:27" x14ac:dyDescent="0.2">
      <c r="Z8232" s="61">
        <v>37452</v>
      </c>
      <c r="AA8232">
        <v>10.0436</v>
      </c>
    </row>
    <row r="8233" spans="26:27" x14ac:dyDescent="0.2">
      <c r="Z8233" s="61">
        <v>37453</v>
      </c>
      <c r="AA8233">
        <v>10.115</v>
      </c>
    </row>
    <row r="8234" spans="26:27" x14ac:dyDescent="0.2">
      <c r="Z8234" s="61">
        <v>37454</v>
      </c>
      <c r="AA8234">
        <v>10.145</v>
      </c>
    </row>
    <row r="8235" spans="26:27" x14ac:dyDescent="0.2">
      <c r="Z8235" s="61">
        <v>37455</v>
      </c>
      <c r="AA8235">
        <v>9.9695999999999998</v>
      </c>
    </row>
    <row r="8236" spans="26:27" x14ac:dyDescent="0.2">
      <c r="Z8236" s="61">
        <v>37456</v>
      </c>
      <c r="AA8236">
        <v>9.9499999999999993</v>
      </c>
    </row>
    <row r="8237" spans="26:27" x14ac:dyDescent="0.2">
      <c r="Z8237" s="61">
        <v>37459</v>
      </c>
      <c r="AA8237">
        <v>9.9749999999999996</v>
      </c>
    </row>
    <row r="8238" spans="26:27" x14ac:dyDescent="0.2">
      <c r="Z8238" s="61">
        <v>37460</v>
      </c>
      <c r="AA8238">
        <v>10.1096</v>
      </c>
    </row>
    <row r="8239" spans="26:27" x14ac:dyDescent="0.2">
      <c r="Z8239" s="61">
        <v>37461</v>
      </c>
      <c r="AA8239">
        <v>10.339600000000001</v>
      </c>
    </row>
    <row r="8240" spans="26:27" x14ac:dyDescent="0.2">
      <c r="Z8240" s="61">
        <v>37462</v>
      </c>
      <c r="AA8240">
        <v>10.1</v>
      </c>
    </row>
    <row r="8241" spans="26:27" x14ac:dyDescent="0.2">
      <c r="Z8241" s="61">
        <v>37463</v>
      </c>
      <c r="AA8241">
        <v>10.2746</v>
      </c>
    </row>
    <row r="8242" spans="26:27" x14ac:dyDescent="0.2">
      <c r="Z8242" s="61">
        <v>37466</v>
      </c>
      <c r="AA8242">
        <v>10.1196</v>
      </c>
    </row>
    <row r="8243" spans="26:27" x14ac:dyDescent="0.2">
      <c r="Z8243" s="61">
        <v>37467</v>
      </c>
      <c r="AA8243">
        <v>10.15</v>
      </c>
    </row>
    <row r="8244" spans="26:27" x14ac:dyDescent="0.2">
      <c r="Z8244" s="61">
        <v>37468</v>
      </c>
      <c r="AA8244">
        <v>10.210000000000001</v>
      </c>
    </row>
    <row r="8245" spans="26:27" x14ac:dyDescent="0.2">
      <c r="Z8245" s="61">
        <v>37469</v>
      </c>
      <c r="AA8245">
        <v>10.227499999999999</v>
      </c>
    </row>
    <row r="8246" spans="26:27" x14ac:dyDescent="0.2">
      <c r="Z8246" s="61">
        <v>37470</v>
      </c>
      <c r="AA8246">
        <v>10.225</v>
      </c>
    </row>
    <row r="8247" spans="26:27" x14ac:dyDescent="0.2">
      <c r="Z8247" s="61">
        <v>37473</v>
      </c>
      <c r="AA8247">
        <v>10.5</v>
      </c>
    </row>
    <row r="8248" spans="26:27" x14ac:dyDescent="0.2">
      <c r="Z8248" s="61">
        <v>37474</v>
      </c>
      <c r="AA8248">
        <v>10.6038</v>
      </c>
    </row>
    <row r="8249" spans="26:27" x14ac:dyDescent="0.2">
      <c r="Z8249" s="61">
        <v>37475</v>
      </c>
      <c r="AA8249">
        <v>10.455</v>
      </c>
    </row>
    <row r="8250" spans="26:27" x14ac:dyDescent="0.2">
      <c r="Z8250" s="61">
        <v>37476</v>
      </c>
      <c r="AA8250">
        <v>10.39</v>
      </c>
    </row>
    <row r="8251" spans="26:27" x14ac:dyDescent="0.2">
      <c r="Z8251" s="61">
        <v>37477</v>
      </c>
      <c r="AA8251">
        <v>10.47</v>
      </c>
    </row>
    <row r="8252" spans="26:27" x14ac:dyDescent="0.2">
      <c r="Z8252" s="61">
        <v>37480</v>
      </c>
      <c r="AA8252">
        <v>10.4621</v>
      </c>
    </row>
    <row r="8253" spans="26:27" x14ac:dyDescent="0.2">
      <c r="Z8253" s="61">
        <v>37481</v>
      </c>
      <c r="AA8253">
        <v>10.574999999999999</v>
      </c>
    </row>
    <row r="8254" spans="26:27" x14ac:dyDescent="0.2">
      <c r="Z8254" s="61">
        <v>37482</v>
      </c>
      <c r="AA8254">
        <v>10.535</v>
      </c>
    </row>
    <row r="8255" spans="26:27" x14ac:dyDescent="0.2">
      <c r="Z8255" s="61">
        <v>37483</v>
      </c>
      <c r="AA8255">
        <v>10.63</v>
      </c>
    </row>
    <row r="8256" spans="26:27" x14ac:dyDescent="0.2">
      <c r="Z8256" s="61">
        <v>37484</v>
      </c>
      <c r="AA8256">
        <v>10.58</v>
      </c>
    </row>
    <row r="8257" spans="26:27" x14ac:dyDescent="0.2">
      <c r="Z8257" s="61">
        <v>37487</v>
      </c>
      <c r="AA8257">
        <v>10.63</v>
      </c>
    </row>
    <row r="8258" spans="26:27" x14ac:dyDescent="0.2">
      <c r="Z8258" s="61">
        <v>37488</v>
      </c>
      <c r="AA8258">
        <v>10.865</v>
      </c>
    </row>
    <row r="8259" spans="26:27" x14ac:dyDescent="0.2">
      <c r="Z8259" s="61">
        <v>37489</v>
      </c>
      <c r="AA8259">
        <v>10.868500000000001</v>
      </c>
    </row>
    <row r="8260" spans="26:27" x14ac:dyDescent="0.2">
      <c r="Z8260" s="61">
        <v>37490</v>
      </c>
      <c r="AA8260">
        <v>10.88</v>
      </c>
    </row>
    <row r="8261" spans="26:27" x14ac:dyDescent="0.2">
      <c r="Z8261" s="61">
        <v>37491</v>
      </c>
      <c r="AA8261">
        <v>10.865</v>
      </c>
    </row>
    <row r="8262" spans="26:27" x14ac:dyDescent="0.2">
      <c r="Z8262" s="61">
        <v>37494</v>
      </c>
      <c r="AA8262">
        <v>10.81</v>
      </c>
    </row>
    <row r="8263" spans="26:27" x14ac:dyDescent="0.2">
      <c r="Z8263" s="61">
        <v>37495</v>
      </c>
      <c r="AA8263">
        <v>10.535500000000001</v>
      </c>
    </row>
    <row r="8264" spans="26:27" x14ac:dyDescent="0.2">
      <c r="Z8264" s="61">
        <v>37496</v>
      </c>
      <c r="AA8264">
        <v>10.555</v>
      </c>
    </row>
    <row r="8265" spans="26:27" x14ac:dyDescent="0.2">
      <c r="Z8265" s="61">
        <v>37497</v>
      </c>
      <c r="AA8265">
        <v>10.622199999999999</v>
      </c>
    </row>
    <row r="8266" spans="26:27" x14ac:dyDescent="0.2">
      <c r="Z8266" s="61">
        <v>37498</v>
      </c>
      <c r="AA8266">
        <v>10.56</v>
      </c>
    </row>
    <row r="8267" spans="26:27" x14ac:dyDescent="0.2">
      <c r="Z8267" s="61">
        <v>37501</v>
      </c>
      <c r="AA8267">
        <v>10.615</v>
      </c>
    </row>
    <row r="8268" spans="26:27" x14ac:dyDescent="0.2">
      <c r="Z8268" s="61">
        <v>37502</v>
      </c>
      <c r="AA8268">
        <v>10.7897</v>
      </c>
    </row>
    <row r="8269" spans="26:27" x14ac:dyDescent="0.2">
      <c r="Z8269" s="61">
        <v>37503</v>
      </c>
      <c r="AA8269">
        <v>10.675000000000001</v>
      </c>
    </row>
    <row r="8270" spans="26:27" x14ac:dyDescent="0.2">
      <c r="Z8270" s="61">
        <v>37504</v>
      </c>
      <c r="AA8270">
        <v>10.569699999999999</v>
      </c>
    </row>
    <row r="8271" spans="26:27" x14ac:dyDescent="0.2">
      <c r="Z8271" s="61">
        <v>37505</v>
      </c>
      <c r="AA8271">
        <v>10.525</v>
      </c>
    </row>
    <row r="8272" spans="26:27" x14ac:dyDescent="0.2">
      <c r="Z8272" s="61">
        <v>37508</v>
      </c>
      <c r="AA8272">
        <v>10.5</v>
      </c>
    </row>
    <row r="8273" spans="26:27" x14ac:dyDescent="0.2">
      <c r="Z8273" s="61">
        <v>37509</v>
      </c>
      <c r="AA8273">
        <v>10.64</v>
      </c>
    </row>
    <row r="8274" spans="26:27" x14ac:dyDescent="0.2">
      <c r="Z8274" s="61">
        <v>37510</v>
      </c>
      <c r="AA8274">
        <v>10.555</v>
      </c>
    </row>
    <row r="8275" spans="26:27" x14ac:dyDescent="0.2">
      <c r="Z8275" s="61">
        <v>37511</v>
      </c>
      <c r="AA8275">
        <v>10.465</v>
      </c>
    </row>
    <row r="8276" spans="26:27" x14ac:dyDescent="0.2">
      <c r="Z8276" s="61">
        <v>37512</v>
      </c>
      <c r="AA8276">
        <v>10.515000000000001</v>
      </c>
    </row>
    <row r="8277" spans="26:27" x14ac:dyDescent="0.2">
      <c r="Z8277" s="61">
        <v>37515</v>
      </c>
      <c r="AA8277">
        <v>10.73</v>
      </c>
    </row>
    <row r="8278" spans="26:27" x14ac:dyDescent="0.2">
      <c r="Z8278" s="61">
        <v>37516</v>
      </c>
      <c r="AA8278">
        <v>10.5625</v>
      </c>
    </row>
    <row r="8279" spans="26:27" x14ac:dyDescent="0.2">
      <c r="Z8279" s="61">
        <v>37517</v>
      </c>
      <c r="AA8279">
        <v>10.62</v>
      </c>
    </row>
    <row r="8280" spans="26:27" x14ac:dyDescent="0.2">
      <c r="Z8280" s="61">
        <v>37518</v>
      </c>
      <c r="AA8280">
        <v>10.58</v>
      </c>
    </row>
    <row r="8281" spans="26:27" x14ac:dyDescent="0.2">
      <c r="Z8281" s="61">
        <v>37519</v>
      </c>
      <c r="AA8281">
        <v>10.59</v>
      </c>
    </row>
    <row r="8282" spans="26:27" x14ac:dyDescent="0.2">
      <c r="Z8282" s="61">
        <v>37522</v>
      </c>
      <c r="AA8282">
        <v>10.654999999999999</v>
      </c>
    </row>
    <row r="8283" spans="26:27" x14ac:dyDescent="0.2">
      <c r="Z8283" s="61">
        <v>37523</v>
      </c>
      <c r="AA8283">
        <v>10.669700000000001</v>
      </c>
    </row>
    <row r="8284" spans="26:27" x14ac:dyDescent="0.2">
      <c r="Z8284" s="61">
        <v>37524</v>
      </c>
      <c r="AA8284">
        <v>10.5725</v>
      </c>
    </row>
    <row r="8285" spans="26:27" x14ac:dyDescent="0.2">
      <c r="Z8285" s="61">
        <v>37525</v>
      </c>
      <c r="AA8285">
        <v>10.56</v>
      </c>
    </row>
    <row r="8286" spans="26:27" x14ac:dyDescent="0.2">
      <c r="Z8286" s="61">
        <v>37526</v>
      </c>
      <c r="AA8286">
        <v>10.565</v>
      </c>
    </row>
    <row r="8287" spans="26:27" x14ac:dyDescent="0.2">
      <c r="Z8287" s="61">
        <v>37529</v>
      </c>
      <c r="AA8287">
        <v>10.54</v>
      </c>
    </row>
    <row r="8288" spans="26:27" x14ac:dyDescent="0.2">
      <c r="Z8288" s="61">
        <v>37530</v>
      </c>
      <c r="AA8288">
        <v>10.425000000000001</v>
      </c>
    </row>
    <row r="8289" spans="26:27" x14ac:dyDescent="0.2">
      <c r="Z8289" s="61">
        <v>37531</v>
      </c>
      <c r="AA8289">
        <v>10.425000000000001</v>
      </c>
    </row>
    <row r="8290" spans="26:27" x14ac:dyDescent="0.2">
      <c r="Z8290" s="61">
        <v>37532</v>
      </c>
      <c r="AA8290">
        <v>10.382199999999999</v>
      </c>
    </row>
    <row r="8291" spans="26:27" x14ac:dyDescent="0.2">
      <c r="Z8291" s="61">
        <v>37533</v>
      </c>
      <c r="AA8291">
        <v>10.42</v>
      </c>
    </row>
    <row r="8292" spans="26:27" x14ac:dyDescent="0.2">
      <c r="Z8292" s="61">
        <v>37536</v>
      </c>
      <c r="AA8292">
        <v>10.5</v>
      </c>
    </row>
    <row r="8293" spans="26:27" x14ac:dyDescent="0.2">
      <c r="Z8293" s="61">
        <v>37537</v>
      </c>
      <c r="AA8293">
        <v>10.522500000000001</v>
      </c>
    </row>
    <row r="8294" spans="26:27" x14ac:dyDescent="0.2">
      <c r="Z8294" s="61">
        <v>37538</v>
      </c>
      <c r="AA8294">
        <v>10.467499999999999</v>
      </c>
    </row>
    <row r="8295" spans="26:27" x14ac:dyDescent="0.2">
      <c r="Z8295" s="61">
        <v>37539</v>
      </c>
      <c r="AA8295">
        <v>10.404999999999999</v>
      </c>
    </row>
    <row r="8296" spans="26:27" x14ac:dyDescent="0.2">
      <c r="Z8296" s="61">
        <v>37540</v>
      </c>
      <c r="AA8296">
        <v>10.43</v>
      </c>
    </row>
    <row r="8297" spans="26:27" x14ac:dyDescent="0.2">
      <c r="Z8297" s="61">
        <v>37543</v>
      </c>
      <c r="AA8297">
        <v>10.446199999999999</v>
      </c>
    </row>
    <row r="8298" spans="26:27" x14ac:dyDescent="0.2">
      <c r="Z8298" s="61">
        <v>37544</v>
      </c>
      <c r="AA8298">
        <v>10.44</v>
      </c>
    </row>
    <row r="8299" spans="26:27" x14ac:dyDescent="0.2">
      <c r="Z8299" s="61">
        <v>37545</v>
      </c>
      <c r="AA8299">
        <v>10.404199999999999</v>
      </c>
    </row>
    <row r="8300" spans="26:27" x14ac:dyDescent="0.2">
      <c r="Z8300" s="61">
        <v>37546</v>
      </c>
      <c r="AA8300">
        <v>10.32</v>
      </c>
    </row>
    <row r="8301" spans="26:27" x14ac:dyDescent="0.2">
      <c r="Z8301" s="61">
        <v>37547</v>
      </c>
      <c r="AA8301">
        <v>10.345000000000001</v>
      </c>
    </row>
    <row r="8302" spans="26:27" x14ac:dyDescent="0.2">
      <c r="Z8302" s="61">
        <v>37550</v>
      </c>
      <c r="AA8302">
        <v>10.2073</v>
      </c>
    </row>
    <row r="8303" spans="26:27" x14ac:dyDescent="0.2">
      <c r="Z8303" s="61">
        <v>37551</v>
      </c>
      <c r="AA8303">
        <v>10.194699999999999</v>
      </c>
    </row>
    <row r="8304" spans="26:27" x14ac:dyDescent="0.2">
      <c r="Z8304" s="61">
        <v>37552</v>
      </c>
      <c r="AA8304">
        <v>10.185</v>
      </c>
    </row>
    <row r="8305" spans="26:27" x14ac:dyDescent="0.2">
      <c r="Z8305" s="61">
        <v>37553</v>
      </c>
      <c r="AA8305">
        <v>10.145</v>
      </c>
    </row>
    <row r="8306" spans="26:27" x14ac:dyDescent="0.2">
      <c r="Z8306" s="61">
        <v>37554</v>
      </c>
      <c r="AA8306">
        <v>10.112500000000001</v>
      </c>
    </row>
    <row r="8307" spans="26:27" x14ac:dyDescent="0.2">
      <c r="Z8307" s="61">
        <v>37557</v>
      </c>
      <c r="AA8307">
        <v>10.0497</v>
      </c>
    </row>
    <row r="8308" spans="26:27" x14ac:dyDescent="0.2">
      <c r="Z8308" s="61">
        <v>37558</v>
      </c>
      <c r="AA8308">
        <v>10.06</v>
      </c>
    </row>
    <row r="8309" spans="26:27" x14ac:dyDescent="0.2">
      <c r="Z8309" s="61">
        <v>37559</v>
      </c>
      <c r="AA8309">
        <v>10.089700000000001</v>
      </c>
    </row>
    <row r="8310" spans="26:27" x14ac:dyDescent="0.2">
      <c r="Z8310" s="61">
        <v>37560</v>
      </c>
      <c r="AA8310">
        <v>10.005000000000001</v>
      </c>
    </row>
    <row r="8311" spans="26:27" x14ac:dyDescent="0.2">
      <c r="Z8311" s="61">
        <v>37561</v>
      </c>
      <c r="AA8311">
        <v>10.0025</v>
      </c>
    </row>
    <row r="8312" spans="26:27" x14ac:dyDescent="0.2">
      <c r="Z8312" s="61">
        <v>37564</v>
      </c>
      <c r="AA8312">
        <v>9.9049999999999994</v>
      </c>
    </row>
    <row r="8313" spans="26:27" x14ac:dyDescent="0.2">
      <c r="Z8313" s="61">
        <v>37565</v>
      </c>
      <c r="AA8313">
        <v>9.93</v>
      </c>
    </row>
    <row r="8314" spans="26:27" x14ac:dyDescent="0.2">
      <c r="Z8314" s="61">
        <v>37566</v>
      </c>
      <c r="AA8314">
        <v>9.8699999999999992</v>
      </c>
    </row>
    <row r="8315" spans="26:27" x14ac:dyDescent="0.2">
      <c r="Z8315" s="61">
        <v>37567</v>
      </c>
      <c r="AA8315">
        <v>9.7850000000000001</v>
      </c>
    </row>
    <row r="8316" spans="26:27" x14ac:dyDescent="0.2">
      <c r="Z8316" s="61">
        <v>37568</v>
      </c>
      <c r="AA8316">
        <v>9.7550000000000008</v>
      </c>
    </row>
    <row r="8317" spans="26:27" x14ac:dyDescent="0.2">
      <c r="Z8317" s="61">
        <v>37571</v>
      </c>
      <c r="AA8317">
        <v>9.84</v>
      </c>
    </row>
    <row r="8318" spans="26:27" x14ac:dyDescent="0.2">
      <c r="Z8318" s="61">
        <v>37572</v>
      </c>
      <c r="AA8318">
        <v>9.8147000000000002</v>
      </c>
    </row>
    <row r="8319" spans="26:27" x14ac:dyDescent="0.2">
      <c r="Z8319" s="61">
        <v>37573</v>
      </c>
      <c r="AA8319">
        <v>9.84</v>
      </c>
    </row>
    <row r="8320" spans="26:27" x14ac:dyDescent="0.2">
      <c r="Z8320" s="61">
        <v>37574</v>
      </c>
      <c r="AA8320">
        <v>9.7147000000000006</v>
      </c>
    </row>
    <row r="8321" spans="26:27" x14ac:dyDescent="0.2">
      <c r="Z8321" s="61">
        <v>37575</v>
      </c>
      <c r="AA8321">
        <v>9.59</v>
      </c>
    </row>
    <row r="8322" spans="26:27" x14ac:dyDescent="0.2">
      <c r="Z8322" s="61">
        <v>37578</v>
      </c>
      <c r="AA8322">
        <v>9.61</v>
      </c>
    </row>
    <row r="8323" spans="26:27" x14ac:dyDescent="0.2">
      <c r="Z8323" s="61">
        <v>37579</v>
      </c>
      <c r="AA8323">
        <v>9.66</v>
      </c>
    </row>
    <row r="8324" spans="26:27" x14ac:dyDescent="0.2">
      <c r="Z8324" s="61">
        <v>37580</v>
      </c>
      <c r="AA8324">
        <v>9.6750000000000007</v>
      </c>
    </row>
    <row r="8325" spans="26:27" x14ac:dyDescent="0.2">
      <c r="Z8325" s="61">
        <v>37581</v>
      </c>
      <c r="AA8325">
        <v>9.6174999999999997</v>
      </c>
    </row>
    <row r="8326" spans="26:27" x14ac:dyDescent="0.2">
      <c r="Z8326" s="61">
        <v>37582</v>
      </c>
      <c r="AA8326">
        <v>9.4700000000000006</v>
      </c>
    </row>
    <row r="8327" spans="26:27" x14ac:dyDescent="0.2">
      <c r="Z8327" s="61">
        <v>37585</v>
      </c>
      <c r="AA8327">
        <v>9.2850000000000001</v>
      </c>
    </row>
    <row r="8328" spans="26:27" x14ac:dyDescent="0.2">
      <c r="Z8328" s="61">
        <v>37586</v>
      </c>
      <c r="AA8328">
        <v>9.2200000000000006</v>
      </c>
    </row>
    <row r="8329" spans="26:27" x14ac:dyDescent="0.2">
      <c r="Z8329" s="61">
        <v>37587</v>
      </c>
      <c r="AA8329">
        <v>9.2650000000000006</v>
      </c>
    </row>
    <row r="8330" spans="26:27" x14ac:dyDescent="0.2">
      <c r="Z8330" s="61">
        <v>37588</v>
      </c>
      <c r="AA8330">
        <v>9.2750000000000004</v>
      </c>
    </row>
    <row r="8331" spans="26:27" x14ac:dyDescent="0.2">
      <c r="Z8331" s="61">
        <v>37589</v>
      </c>
      <c r="AA8331">
        <v>9.26</v>
      </c>
    </row>
    <row r="8332" spans="26:27" x14ac:dyDescent="0.2">
      <c r="Z8332" s="61">
        <v>37592</v>
      </c>
      <c r="AA8332">
        <v>9.2349999999999994</v>
      </c>
    </row>
    <row r="8333" spans="26:27" x14ac:dyDescent="0.2">
      <c r="Z8333" s="61">
        <v>37593</v>
      </c>
      <c r="AA8333">
        <v>9.26</v>
      </c>
    </row>
    <row r="8334" spans="26:27" x14ac:dyDescent="0.2">
      <c r="Z8334" s="61">
        <v>37594</v>
      </c>
      <c r="AA8334">
        <v>9.11</v>
      </c>
    </row>
    <row r="8335" spans="26:27" x14ac:dyDescent="0.2">
      <c r="Z8335" s="61">
        <v>37595</v>
      </c>
      <c r="AA8335">
        <v>9.1247000000000007</v>
      </c>
    </row>
    <row r="8336" spans="26:27" x14ac:dyDescent="0.2">
      <c r="Z8336" s="61">
        <v>37596</v>
      </c>
      <c r="AA8336">
        <v>9.1999999999999993</v>
      </c>
    </row>
    <row r="8337" spans="26:27" x14ac:dyDescent="0.2">
      <c r="Z8337" s="61">
        <v>37599</v>
      </c>
      <c r="AA8337">
        <v>9.0897000000000006</v>
      </c>
    </row>
    <row r="8338" spans="26:27" x14ac:dyDescent="0.2">
      <c r="Z8338" s="61">
        <v>37600</v>
      </c>
      <c r="AA8338">
        <v>8.9949999999999992</v>
      </c>
    </row>
    <row r="8339" spans="26:27" x14ac:dyDescent="0.2">
      <c r="Z8339" s="61">
        <v>37601</v>
      </c>
      <c r="AA8339">
        <v>8.8550000000000004</v>
      </c>
    </row>
    <row r="8340" spans="26:27" x14ac:dyDescent="0.2">
      <c r="Z8340" s="61">
        <v>37602</v>
      </c>
      <c r="AA8340">
        <v>8.9049999999999994</v>
      </c>
    </row>
    <row r="8341" spans="26:27" x14ac:dyDescent="0.2">
      <c r="Z8341" s="61">
        <v>37603</v>
      </c>
      <c r="AA8341">
        <v>8.7550000000000008</v>
      </c>
    </row>
    <row r="8342" spans="26:27" x14ac:dyDescent="0.2">
      <c r="Z8342" s="61">
        <v>37606</v>
      </c>
      <c r="AA8342">
        <v>8.7200000000000006</v>
      </c>
    </row>
    <row r="8343" spans="26:27" x14ac:dyDescent="0.2">
      <c r="Z8343" s="61">
        <v>37607</v>
      </c>
      <c r="AA8343">
        <v>9.1150000000000002</v>
      </c>
    </row>
    <row r="8344" spans="26:27" x14ac:dyDescent="0.2">
      <c r="Z8344" s="61">
        <v>37608</v>
      </c>
      <c r="AA8344">
        <v>8.9171999999999993</v>
      </c>
    </row>
    <row r="8345" spans="26:27" x14ac:dyDescent="0.2">
      <c r="Z8345" s="61">
        <v>37609</v>
      </c>
      <c r="AA8345">
        <v>8.9097000000000008</v>
      </c>
    </row>
    <row r="8346" spans="26:27" x14ac:dyDescent="0.2">
      <c r="Z8346" s="61">
        <v>37610</v>
      </c>
      <c r="AA8346">
        <v>8.9372000000000007</v>
      </c>
    </row>
    <row r="8347" spans="26:27" x14ac:dyDescent="0.2">
      <c r="Z8347" s="61">
        <v>37613</v>
      </c>
      <c r="AA8347">
        <v>8.8350000000000009</v>
      </c>
    </row>
    <row r="8348" spans="26:27" x14ac:dyDescent="0.2">
      <c r="Z8348" s="61">
        <v>37614</v>
      </c>
      <c r="AA8348">
        <v>8.8646999999999991</v>
      </c>
    </row>
    <row r="8349" spans="26:27" x14ac:dyDescent="0.2">
      <c r="Z8349" s="61">
        <v>37615</v>
      </c>
      <c r="AA8349">
        <v>8.8646999999999991</v>
      </c>
    </row>
    <row r="8350" spans="26:27" x14ac:dyDescent="0.2">
      <c r="Z8350" s="61">
        <v>37616</v>
      </c>
      <c r="AA8350">
        <v>8.8446999999999996</v>
      </c>
    </row>
    <row r="8351" spans="26:27" x14ac:dyDescent="0.2">
      <c r="Z8351" s="61">
        <v>37617</v>
      </c>
      <c r="AA8351">
        <v>8.77</v>
      </c>
    </row>
    <row r="8352" spans="26:27" x14ac:dyDescent="0.2">
      <c r="Z8352" s="61">
        <v>37620</v>
      </c>
      <c r="AA8352">
        <v>8.6262000000000008</v>
      </c>
    </row>
    <row r="8353" spans="26:27" x14ac:dyDescent="0.2">
      <c r="Z8353" s="61">
        <v>37621</v>
      </c>
      <c r="AA8353">
        <v>8.5701999999999998</v>
      </c>
    </row>
    <row r="8354" spans="26:27" x14ac:dyDescent="0.2">
      <c r="Z8354" s="61">
        <v>37622</v>
      </c>
      <c r="AA8354">
        <v>8.5701999999999998</v>
      </c>
    </row>
    <row r="8355" spans="26:27" x14ac:dyDescent="0.2">
      <c r="Z8355" s="61">
        <v>37623</v>
      </c>
      <c r="AA8355">
        <v>8.4962</v>
      </c>
    </row>
    <row r="8356" spans="26:27" x14ac:dyDescent="0.2">
      <c r="Z8356" s="61">
        <v>37624</v>
      </c>
      <c r="AA8356">
        <v>8.4321999999999999</v>
      </c>
    </row>
    <row r="8357" spans="26:27" x14ac:dyDescent="0.2">
      <c r="Z8357" s="61">
        <v>37627</v>
      </c>
      <c r="AA8357">
        <v>8.5321999999999996</v>
      </c>
    </row>
    <row r="8358" spans="26:27" x14ac:dyDescent="0.2">
      <c r="Z8358" s="61">
        <v>37628</v>
      </c>
      <c r="AA8358">
        <v>8.6522000000000006</v>
      </c>
    </row>
    <row r="8359" spans="26:27" x14ac:dyDescent="0.2">
      <c r="Z8359" s="61">
        <v>37629</v>
      </c>
      <c r="AA8359">
        <v>8.5472000000000001</v>
      </c>
    </row>
    <row r="8360" spans="26:27" x14ac:dyDescent="0.2">
      <c r="Z8360" s="61">
        <v>37630</v>
      </c>
      <c r="AA8360">
        <v>8.5332000000000008</v>
      </c>
    </row>
    <row r="8361" spans="26:27" x14ac:dyDescent="0.2">
      <c r="Z8361" s="61">
        <v>37631</v>
      </c>
      <c r="AA8361">
        <v>8.4922000000000004</v>
      </c>
    </row>
    <row r="8362" spans="26:27" x14ac:dyDescent="0.2">
      <c r="Z8362" s="61">
        <v>37634</v>
      </c>
      <c r="AA8362">
        <v>8.6449999999999996</v>
      </c>
    </row>
    <row r="8363" spans="26:27" x14ac:dyDescent="0.2">
      <c r="Z8363" s="61">
        <v>37635</v>
      </c>
      <c r="AA8363">
        <v>8.8249999999999993</v>
      </c>
    </row>
    <row r="8364" spans="26:27" x14ac:dyDescent="0.2">
      <c r="Z8364" s="61">
        <v>37636</v>
      </c>
      <c r="AA8364">
        <v>8.7471999999999994</v>
      </c>
    </row>
    <row r="8365" spans="26:27" x14ac:dyDescent="0.2">
      <c r="Z8365" s="61">
        <v>37637</v>
      </c>
      <c r="AA8365">
        <v>8.8376999999999999</v>
      </c>
    </row>
    <row r="8366" spans="26:27" x14ac:dyDescent="0.2">
      <c r="Z8366" s="61">
        <v>37638</v>
      </c>
      <c r="AA8366">
        <v>8.8222000000000005</v>
      </c>
    </row>
    <row r="8367" spans="26:27" x14ac:dyDescent="0.2">
      <c r="Z8367" s="61">
        <v>37641</v>
      </c>
      <c r="AA8367">
        <v>8.8672000000000004</v>
      </c>
    </row>
    <row r="8368" spans="26:27" x14ac:dyDescent="0.2">
      <c r="Z8368" s="61">
        <v>37642</v>
      </c>
      <c r="AA8368">
        <v>9.0502000000000002</v>
      </c>
    </row>
    <row r="8369" spans="26:27" x14ac:dyDescent="0.2">
      <c r="Z8369" s="61">
        <v>37643</v>
      </c>
      <c r="AA8369">
        <v>8.9602000000000004</v>
      </c>
    </row>
    <row r="8370" spans="26:27" x14ac:dyDescent="0.2">
      <c r="Z8370" s="61">
        <v>37644</v>
      </c>
      <c r="AA8370">
        <v>8.7347000000000001</v>
      </c>
    </row>
    <row r="8371" spans="26:27" x14ac:dyDescent="0.2">
      <c r="Z8371" s="61">
        <v>37645</v>
      </c>
      <c r="AA8371">
        <v>8.73</v>
      </c>
    </row>
    <row r="8372" spans="26:27" x14ac:dyDescent="0.2">
      <c r="Z8372" s="61">
        <v>37648</v>
      </c>
      <c r="AA8372">
        <v>8.7396999999999991</v>
      </c>
    </row>
    <row r="8373" spans="26:27" x14ac:dyDescent="0.2">
      <c r="Z8373" s="61">
        <v>37649</v>
      </c>
      <c r="AA8373">
        <v>8.7652000000000001</v>
      </c>
    </row>
    <row r="8374" spans="26:27" x14ac:dyDescent="0.2">
      <c r="Z8374" s="61">
        <v>37650</v>
      </c>
      <c r="AA8374">
        <v>8.5652000000000008</v>
      </c>
    </row>
    <row r="8375" spans="26:27" x14ac:dyDescent="0.2">
      <c r="Z8375" s="61">
        <v>37651</v>
      </c>
      <c r="AA8375">
        <v>8.5671999999999997</v>
      </c>
    </row>
    <row r="8376" spans="26:27" x14ac:dyDescent="0.2">
      <c r="Z8376" s="61">
        <v>37652</v>
      </c>
      <c r="AA8376">
        <v>8.5152000000000001</v>
      </c>
    </row>
    <row r="8377" spans="26:27" x14ac:dyDescent="0.2">
      <c r="Z8377" s="61">
        <v>37655</v>
      </c>
      <c r="AA8377">
        <v>8.5399999999999991</v>
      </c>
    </row>
    <row r="8378" spans="26:27" x14ac:dyDescent="0.2">
      <c r="Z8378" s="61">
        <v>37656</v>
      </c>
      <c r="AA8378">
        <v>8.2626000000000008</v>
      </c>
    </row>
    <row r="8379" spans="26:27" x14ac:dyDescent="0.2">
      <c r="Z8379" s="61">
        <v>37657</v>
      </c>
      <c r="AA8379">
        <v>8.3673000000000002</v>
      </c>
    </row>
    <row r="8380" spans="26:27" x14ac:dyDescent="0.2">
      <c r="Z8380" s="61">
        <v>37658</v>
      </c>
      <c r="AA8380">
        <v>8.3536000000000001</v>
      </c>
    </row>
    <row r="8381" spans="26:27" x14ac:dyDescent="0.2">
      <c r="Z8381" s="61">
        <v>37659</v>
      </c>
      <c r="AA8381">
        <v>8.3462999999999994</v>
      </c>
    </row>
    <row r="8382" spans="26:27" x14ac:dyDescent="0.2">
      <c r="Z8382" s="61">
        <v>37662</v>
      </c>
      <c r="AA8382">
        <v>8.4987999999999992</v>
      </c>
    </row>
    <row r="8383" spans="26:27" x14ac:dyDescent="0.2">
      <c r="Z8383" s="61">
        <v>37663</v>
      </c>
      <c r="AA8383">
        <v>8.3650000000000002</v>
      </c>
    </row>
    <row r="8384" spans="26:27" x14ac:dyDescent="0.2">
      <c r="Z8384" s="61">
        <v>37664</v>
      </c>
      <c r="AA8384">
        <v>8.3951999999999991</v>
      </c>
    </row>
    <row r="8385" spans="26:27" x14ac:dyDescent="0.2">
      <c r="Z8385" s="61">
        <v>37665</v>
      </c>
      <c r="AA8385">
        <v>8.2951999999999995</v>
      </c>
    </row>
    <row r="8386" spans="26:27" x14ac:dyDescent="0.2">
      <c r="Z8386" s="61">
        <v>37666</v>
      </c>
      <c r="AA8386">
        <v>8.3350000000000009</v>
      </c>
    </row>
    <row r="8387" spans="26:27" x14ac:dyDescent="0.2">
      <c r="Z8387" s="61">
        <v>37669</v>
      </c>
      <c r="AA8387">
        <v>8.3849999999999998</v>
      </c>
    </row>
    <row r="8388" spans="26:27" x14ac:dyDescent="0.2">
      <c r="Z8388" s="61">
        <v>37670</v>
      </c>
      <c r="AA8388">
        <v>8.4049999999999994</v>
      </c>
    </row>
    <row r="8389" spans="26:27" x14ac:dyDescent="0.2">
      <c r="Z8389" s="61">
        <v>37671</v>
      </c>
      <c r="AA8389">
        <v>8.2335999999999991</v>
      </c>
    </row>
    <row r="8390" spans="26:27" x14ac:dyDescent="0.2">
      <c r="Z8390" s="61">
        <v>37672</v>
      </c>
      <c r="AA8390">
        <v>8.0554000000000006</v>
      </c>
    </row>
    <row r="8391" spans="26:27" x14ac:dyDescent="0.2">
      <c r="Z8391" s="61">
        <v>37673</v>
      </c>
      <c r="AA8391">
        <v>8.0290999999999997</v>
      </c>
    </row>
    <row r="8392" spans="26:27" x14ac:dyDescent="0.2">
      <c r="Z8392" s="61">
        <v>37676</v>
      </c>
      <c r="AA8392">
        <v>8.0709999999999997</v>
      </c>
    </row>
    <row r="8393" spans="26:27" x14ac:dyDescent="0.2">
      <c r="Z8393" s="61">
        <v>37677</v>
      </c>
      <c r="AA8393">
        <v>8.0718999999999994</v>
      </c>
    </row>
    <row r="8394" spans="26:27" x14ac:dyDescent="0.2">
      <c r="Z8394" s="61">
        <v>37678</v>
      </c>
      <c r="AA8394">
        <v>8.1133000000000006</v>
      </c>
    </row>
    <row r="8395" spans="26:27" x14ac:dyDescent="0.2">
      <c r="Z8395" s="61">
        <v>37679</v>
      </c>
      <c r="AA8395">
        <v>7.9950999999999999</v>
      </c>
    </row>
    <row r="8396" spans="26:27" x14ac:dyDescent="0.2">
      <c r="Z8396" s="61">
        <v>37680</v>
      </c>
      <c r="AA8396">
        <v>8.08</v>
      </c>
    </row>
    <row r="8397" spans="26:27" x14ac:dyDescent="0.2">
      <c r="Z8397" s="61">
        <v>37683</v>
      </c>
      <c r="AA8397">
        <v>8.0081000000000007</v>
      </c>
    </row>
    <row r="8398" spans="26:27" x14ac:dyDescent="0.2">
      <c r="Z8398" s="61">
        <v>37684</v>
      </c>
      <c r="AA8398">
        <v>7.98</v>
      </c>
    </row>
    <row r="8399" spans="26:27" x14ac:dyDescent="0.2">
      <c r="Z8399" s="61">
        <v>37685</v>
      </c>
      <c r="AA8399">
        <v>7.9477000000000002</v>
      </c>
    </row>
    <row r="8400" spans="26:27" x14ac:dyDescent="0.2">
      <c r="Z8400" s="61">
        <v>37686</v>
      </c>
      <c r="AA8400">
        <v>7.9718999999999998</v>
      </c>
    </row>
    <row r="8401" spans="26:27" x14ac:dyDescent="0.2">
      <c r="Z8401" s="61">
        <v>37687</v>
      </c>
      <c r="AA8401">
        <v>7.9337</v>
      </c>
    </row>
    <row r="8402" spans="26:27" x14ac:dyDescent="0.2">
      <c r="Z8402" s="61">
        <v>37690</v>
      </c>
      <c r="AA8402">
        <v>7.8895999999999997</v>
      </c>
    </row>
    <row r="8403" spans="26:27" x14ac:dyDescent="0.2">
      <c r="Z8403" s="61">
        <v>37691</v>
      </c>
      <c r="AA8403">
        <v>7.8826000000000001</v>
      </c>
    </row>
    <row r="8404" spans="26:27" x14ac:dyDescent="0.2">
      <c r="Z8404" s="61">
        <v>37692</v>
      </c>
      <c r="AA8404">
        <v>8.0250000000000004</v>
      </c>
    </row>
    <row r="8405" spans="26:27" x14ac:dyDescent="0.2">
      <c r="Z8405" s="61">
        <v>37693</v>
      </c>
      <c r="AA8405">
        <v>8.1273</v>
      </c>
    </row>
    <row r="8406" spans="26:27" x14ac:dyDescent="0.2">
      <c r="Z8406" s="61">
        <v>37694</v>
      </c>
      <c r="AA8406">
        <v>8.19</v>
      </c>
    </row>
    <row r="8407" spans="26:27" x14ac:dyDescent="0.2">
      <c r="Z8407" s="61">
        <v>37697</v>
      </c>
      <c r="AA8407">
        <v>8.2359000000000009</v>
      </c>
    </row>
    <row r="8408" spans="26:27" x14ac:dyDescent="0.2">
      <c r="Z8408" s="61">
        <v>37698</v>
      </c>
      <c r="AA8408">
        <v>8.1826000000000008</v>
      </c>
    </row>
    <row r="8409" spans="26:27" x14ac:dyDescent="0.2">
      <c r="Z8409" s="61">
        <v>37699</v>
      </c>
      <c r="AA8409">
        <v>8.1471</v>
      </c>
    </row>
    <row r="8410" spans="26:27" x14ac:dyDescent="0.2">
      <c r="Z8410" s="61">
        <v>37700</v>
      </c>
      <c r="AA8410">
        <v>8.1151</v>
      </c>
    </row>
    <row r="8411" spans="26:27" x14ac:dyDescent="0.2">
      <c r="Z8411" s="61">
        <v>37701</v>
      </c>
      <c r="AA8411">
        <v>8.2120999999999995</v>
      </c>
    </row>
    <row r="8412" spans="26:27" x14ac:dyDescent="0.2">
      <c r="Z8412" s="61">
        <v>37704</v>
      </c>
      <c r="AA8412">
        <v>8.1020000000000003</v>
      </c>
    </row>
    <row r="8413" spans="26:27" x14ac:dyDescent="0.2">
      <c r="Z8413" s="61">
        <v>37705</v>
      </c>
      <c r="AA8413">
        <v>7.9926000000000004</v>
      </c>
    </row>
    <row r="8414" spans="26:27" x14ac:dyDescent="0.2">
      <c r="Z8414" s="61">
        <v>37706</v>
      </c>
      <c r="AA8414">
        <v>7.8986999999999998</v>
      </c>
    </row>
    <row r="8415" spans="26:27" x14ac:dyDescent="0.2">
      <c r="Z8415" s="61">
        <v>37707</v>
      </c>
      <c r="AA8415">
        <v>7.9501999999999997</v>
      </c>
    </row>
    <row r="8416" spans="26:27" x14ac:dyDescent="0.2">
      <c r="Z8416" s="61">
        <v>37708</v>
      </c>
      <c r="AA8416">
        <v>7.9850000000000003</v>
      </c>
    </row>
    <row r="8417" spans="26:27" x14ac:dyDescent="0.2">
      <c r="Z8417" s="61">
        <v>37711</v>
      </c>
      <c r="AA8417">
        <v>7.8651</v>
      </c>
    </row>
    <row r="8418" spans="26:27" x14ac:dyDescent="0.2">
      <c r="Z8418" s="61">
        <v>37712</v>
      </c>
      <c r="AA8418">
        <v>7.8581000000000003</v>
      </c>
    </row>
    <row r="8419" spans="26:27" x14ac:dyDescent="0.2">
      <c r="Z8419" s="61">
        <v>37713</v>
      </c>
      <c r="AA8419">
        <v>7.9399999999999995</v>
      </c>
    </row>
    <row r="8420" spans="26:27" x14ac:dyDescent="0.2">
      <c r="Z8420" s="61">
        <v>37714</v>
      </c>
      <c r="AA8420">
        <v>7.9375</v>
      </c>
    </row>
    <row r="8421" spans="26:27" x14ac:dyDescent="0.2">
      <c r="Z8421" s="61">
        <v>37715</v>
      </c>
      <c r="AA8421">
        <v>7.9625000000000004</v>
      </c>
    </row>
    <row r="8422" spans="26:27" x14ac:dyDescent="0.2">
      <c r="Z8422" s="61">
        <v>37718</v>
      </c>
      <c r="AA8422">
        <v>7.9450000000000003</v>
      </c>
    </row>
    <row r="8423" spans="26:27" x14ac:dyDescent="0.2">
      <c r="Z8423" s="61">
        <v>37719</v>
      </c>
      <c r="AA8423">
        <v>8.0078999999999994</v>
      </c>
    </row>
    <row r="8424" spans="26:27" x14ac:dyDescent="0.2">
      <c r="Z8424" s="61">
        <v>37720</v>
      </c>
      <c r="AA8424">
        <v>7.9351000000000003</v>
      </c>
    </row>
    <row r="8425" spans="26:27" x14ac:dyDescent="0.2">
      <c r="Z8425" s="61">
        <v>37721</v>
      </c>
      <c r="AA8425">
        <v>7.7801</v>
      </c>
    </row>
    <row r="8426" spans="26:27" x14ac:dyDescent="0.2">
      <c r="Z8426" s="61">
        <v>37722</v>
      </c>
      <c r="AA8426">
        <v>7.7884000000000002</v>
      </c>
    </row>
    <row r="8427" spans="26:27" x14ac:dyDescent="0.2">
      <c r="Z8427" s="61">
        <v>37725</v>
      </c>
      <c r="AA8427">
        <v>7.8095999999999997</v>
      </c>
    </row>
    <row r="8428" spans="26:27" x14ac:dyDescent="0.2">
      <c r="Z8428" s="61">
        <v>37726</v>
      </c>
      <c r="AA8428">
        <v>7.6783000000000001</v>
      </c>
    </row>
    <row r="8429" spans="26:27" x14ac:dyDescent="0.2">
      <c r="Z8429" s="61">
        <v>37727</v>
      </c>
      <c r="AA8429">
        <v>7.6409000000000002</v>
      </c>
    </row>
    <row r="8430" spans="26:27" x14ac:dyDescent="0.2">
      <c r="Z8430" s="61">
        <v>37728</v>
      </c>
      <c r="AA8430">
        <v>7.6242000000000001</v>
      </c>
    </row>
    <row r="8431" spans="26:27" x14ac:dyDescent="0.2">
      <c r="Z8431" s="61">
        <v>37729</v>
      </c>
      <c r="AA8431">
        <v>7.5994999999999999</v>
      </c>
    </row>
    <row r="8432" spans="26:27" x14ac:dyDescent="0.2">
      <c r="Z8432" s="61">
        <v>37732</v>
      </c>
      <c r="AA8432">
        <v>7.64</v>
      </c>
    </row>
    <row r="8433" spans="26:27" x14ac:dyDescent="0.2">
      <c r="Z8433" s="61">
        <v>37733</v>
      </c>
      <c r="AA8433">
        <v>7.5381</v>
      </c>
    </row>
    <row r="8434" spans="26:27" x14ac:dyDescent="0.2">
      <c r="Z8434" s="61">
        <v>37734</v>
      </c>
      <c r="AA8434">
        <v>7.3705999999999996</v>
      </c>
    </row>
    <row r="8435" spans="26:27" x14ac:dyDescent="0.2">
      <c r="Z8435" s="61">
        <v>37735</v>
      </c>
      <c r="AA8435">
        <v>7.2609000000000004</v>
      </c>
    </row>
    <row r="8436" spans="26:27" x14ac:dyDescent="0.2">
      <c r="Z8436" s="61">
        <v>37736</v>
      </c>
      <c r="AA8436">
        <v>7.2229000000000001</v>
      </c>
    </row>
    <row r="8437" spans="26:27" x14ac:dyDescent="0.2">
      <c r="Z8437" s="61">
        <v>37739</v>
      </c>
      <c r="AA8437">
        <v>7.1896000000000004</v>
      </c>
    </row>
    <row r="8438" spans="26:27" x14ac:dyDescent="0.2">
      <c r="Z8438" s="61">
        <v>37740</v>
      </c>
      <c r="AA8438">
        <v>7.1029</v>
      </c>
    </row>
    <row r="8439" spans="26:27" x14ac:dyDescent="0.2">
      <c r="Z8439" s="61">
        <v>37741</v>
      </c>
      <c r="AA8439">
        <v>7.2480000000000002</v>
      </c>
    </row>
    <row r="8440" spans="26:27" x14ac:dyDescent="0.2">
      <c r="Z8440" s="61">
        <v>37742</v>
      </c>
      <c r="AA8440">
        <v>7.2458999999999998</v>
      </c>
    </row>
    <row r="8441" spans="26:27" x14ac:dyDescent="0.2">
      <c r="Z8441" s="61">
        <v>37743</v>
      </c>
      <c r="AA8441">
        <v>7.4509999999999996</v>
      </c>
    </row>
    <row r="8442" spans="26:27" x14ac:dyDescent="0.2">
      <c r="Z8442" s="61">
        <v>37746</v>
      </c>
      <c r="AA8442">
        <v>7.1806000000000001</v>
      </c>
    </row>
    <row r="8443" spans="26:27" x14ac:dyDescent="0.2">
      <c r="Z8443" s="61">
        <v>37747</v>
      </c>
      <c r="AA8443">
        <v>7.2732999999999999</v>
      </c>
    </row>
    <row r="8444" spans="26:27" x14ac:dyDescent="0.2">
      <c r="Z8444" s="61">
        <v>37748</v>
      </c>
      <c r="AA8444">
        <v>7.2229000000000001</v>
      </c>
    </row>
    <row r="8445" spans="26:27" x14ac:dyDescent="0.2">
      <c r="Z8445" s="61">
        <v>37749</v>
      </c>
      <c r="AA8445">
        <v>7.1959</v>
      </c>
    </row>
    <row r="8446" spans="26:27" x14ac:dyDescent="0.2">
      <c r="Z8446" s="61">
        <v>37750</v>
      </c>
      <c r="AA8446">
        <v>7.2798999999999996</v>
      </c>
    </row>
    <row r="8447" spans="26:27" x14ac:dyDescent="0.2">
      <c r="Z8447" s="61">
        <v>37753</v>
      </c>
      <c r="AA8447">
        <v>7.2683</v>
      </c>
    </row>
    <row r="8448" spans="26:27" x14ac:dyDescent="0.2">
      <c r="Z8448" s="61">
        <v>37754</v>
      </c>
      <c r="AA8448">
        <v>7.3682999999999996</v>
      </c>
    </row>
    <row r="8449" spans="26:27" x14ac:dyDescent="0.2">
      <c r="Z8449" s="61">
        <v>37755</v>
      </c>
      <c r="AA8449">
        <v>7.6550000000000002</v>
      </c>
    </row>
    <row r="8450" spans="26:27" x14ac:dyDescent="0.2">
      <c r="Z8450" s="61">
        <v>37756</v>
      </c>
      <c r="AA8450">
        <v>8.0007000000000001</v>
      </c>
    </row>
    <row r="8451" spans="26:27" x14ac:dyDescent="0.2">
      <c r="Z8451" s="61">
        <v>37757</v>
      </c>
      <c r="AA8451">
        <v>7.6706000000000003</v>
      </c>
    </row>
    <row r="8452" spans="26:27" x14ac:dyDescent="0.2">
      <c r="Z8452" s="61">
        <v>37760</v>
      </c>
      <c r="AA8452">
        <v>7.8983999999999996</v>
      </c>
    </row>
    <row r="8453" spans="26:27" x14ac:dyDescent="0.2">
      <c r="Z8453" s="61">
        <v>37761</v>
      </c>
      <c r="AA8453">
        <v>7.7884000000000002</v>
      </c>
    </row>
    <row r="8454" spans="26:27" x14ac:dyDescent="0.2">
      <c r="Z8454" s="61">
        <v>37762</v>
      </c>
      <c r="AA8454">
        <v>7.8209</v>
      </c>
    </row>
    <row r="8455" spans="26:27" x14ac:dyDescent="0.2">
      <c r="Z8455" s="61">
        <v>37763</v>
      </c>
      <c r="AA8455">
        <v>7.7844999999999995</v>
      </c>
    </row>
    <row r="8456" spans="26:27" x14ac:dyDescent="0.2">
      <c r="Z8456" s="61">
        <v>37764</v>
      </c>
      <c r="AA8456">
        <v>7.8654000000000002</v>
      </c>
    </row>
    <row r="8457" spans="26:27" x14ac:dyDescent="0.2">
      <c r="Z8457" s="61">
        <v>37767</v>
      </c>
      <c r="AA8457">
        <v>7.8853999999999997</v>
      </c>
    </row>
    <row r="8458" spans="26:27" x14ac:dyDescent="0.2">
      <c r="Z8458" s="61">
        <v>37768</v>
      </c>
      <c r="AA8458">
        <v>8.0907</v>
      </c>
    </row>
    <row r="8459" spans="26:27" x14ac:dyDescent="0.2">
      <c r="Z8459" s="61">
        <v>37769</v>
      </c>
      <c r="AA8459">
        <v>8.1929999999999996</v>
      </c>
    </row>
    <row r="8460" spans="26:27" x14ac:dyDescent="0.2">
      <c r="Z8460" s="61">
        <v>37770</v>
      </c>
      <c r="AA8460">
        <v>7.9649999999999999</v>
      </c>
    </row>
    <row r="8461" spans="26:27" x14ac:dyDescent="0.2">
      <c r="Z8461" s="61">
        <v>37771</v>
      </c>
      <c r="AA8461">
        <v>8.0830000000000002</v>
      </c>
    </row>
    <row r="8462" spans="26:27" x14ac:dyDescent="0.2">
      <c r="Z8462" s="61">
        <v>37774</v>
      </c>
      <c r="AA8462">
        <v>8.0153999999999996</v>
      </c>
    </row>
    <row r="8463" spans="26:27" x14ac:dyDescent="0.2">
      <c r="Z8463" s="61">
        <v>37775</v>
      </c>
      <c r="AA8463">
        <v>8.0299999999999994</v>
      </c>
    </row>
    <row r="8464" spans="26:27" x14ac:dyDescent="0.2">
      <c r="Z8464" s="61">
        <v>37776</v>
      </c>
      <c r="AA8464">
        <v>8.1706000000000003</v>
      </c>
    </row>
    <row r="8465" spans="26:27" x14ac:dyDescent="0.2">
      <c r="Z8465" s="61">
        <v>37777</v>
      </c>
      <c r="AA8465">
        <v>7.9399999999999995</v>
      </c>
    </row>
    <row r="8466" spans="26:27" x14ac:dyDescent="0.2">
      <c r="Z8466" s="61">
        <v>37778</v>
      </c>
      <c r="AA8466">
        <v>8.0876000000000001</v>
      </c>
    </row>
    <row r="8467" spans="26:27" x14ac:dyDescent="0.2">
      <c r="Z8467" s="61">
        <v>37781</v>
      </c>
      <c r="AA8467">
        <v>7.9454000000000002</v>
      </c>
    </row>
    <row r="8468" spans="26:27" x14ac:dyDescent="0.2">
      <c r="Z8468" s="61">
        <v>37782</v>
      </c>
      <c r="AA8468">
        <v>7.9035000000000002</v>
      </c>
    </row>
    <row r="8469" spans="26:27" x14ac:dyDescent="0.2">
      <c r="Z8469" s="61">
        <v>37783</v>
      </c>
      <c r="AA8469">
        <v>7.9320000000000004</v>
      </c>
    </row>
    <row r="8470" spans="26:27" x14ac:dyDescent="0.2">
      <c r="Z8470" s="61">
        <v>37784</v>
      </c>
      <c r="AA8470">
        <v>7.8075000000000001</v>
      </c>
    </row>
    <row r="8471" spans="26:27" x14ac:dyDescent="0.2">
      <c r="Z8471" s="61">
        <v>37785</v>
      </c>
      <c r="AA8471">
        <v>7.8135000000000003</v>
      </c>
    </row>
    <row r="8472" spans="26:27" x14ac:dyDescent="0.2">
      <c r="Z8472" s="61">
        <v>37788</v>
      </c>
      <c r="AA8472">
        <v>7.78</v>
      </c>
    </row>
    <row r="8473" spans="26:27" x14ac:dyDescent="0.2">
      <c r="Z8473" s="61">
        <v>37789</v>
      </c>
      <c r="AA8473">
        <v>7.835</v>
      </c>
    </row>
    <row r="8474" spans="26:27" x14ac:dyDescent="0.2">
      <c r="Z8474" s="61">
        <v>37790</v>
      </c>
      <c r="AA8474">
        <v>7.92</v>
      </c>
    </row>
    <row r="8475" spans="26:27" x14ac:dyDescent="0.2">
      <c r="Z8475" s="61">
        <v>37791</v>
      </c>
      <c r="AA8475">
        <v>7.9177</v>
      </c>
    </row>
    <row r="8476" spans="26:27" x14ac:dyDescent="0.2">
      <c r="Z8476" s="61">
        <v>37792</v>
      </c>
      <c r="AA8476">
        <v>7.8853999999999997</v>
      </c>
    </row>
    <row r="8477" spans="26:27" x14ac:dyDescent="0.2">
      <c r="Z8477" s="61">
        <v>37795</v>
      </c>
      <c r="AA8477">
        <v>7.9246999999999996</v>
      </c>
    </row>
    <row r="8478" spans="26:27" x14ac:dyDescent="0.2">
      <c r="Z8478" s="61">
        <v>37796</v>
      </c>
      <c r="AA8478">
        <v>7.7610000000000001</v>
      </c>
    </row>
    <row r="8479" spans="26:27" x14ac:dyDescent="0.2">
      <c r="Z8479" s="61">
        <v>37797</v>
      </c>
      <c r="AA8479">
        <v>7.6756000000000002</v>
      </c>
    </row>
    <row r="8480" spans="26:27" x14ac:dyDescent="0.2">
      <c r="Z8480" s="61">
        <v>37798</v>
      </c>
      <c r="AA8480">
        <v>7.5907</v>
      </c>
    </row>
    <row r="8481" spans="26:27" x14ac:dyDescent="0.2">
      <c r="Z8481" s="61">
        <v>37799</v>
      </c>
      <c r="AA8481">
        <v>7.4924999999999997</v>
      </c>
    </row>
    <row r="8482" spans="26:27" x14ac:dyDescent="0.2">
      <c r="Z8482" s="61">
        <v>37802</v>
      </c>
      <c r="AA8482">
        <v>7.4703999999999997</v>
      </c>
    </row>
    <row r="8483" spans="26:27" x14ac:dyDescent="0.2">
      <c r="Z8483" s="61">
        <v>37803</v>
      </c>
      <c r="AA8483">
        <v>7.4554</v>
      </c>
    </row>
    <row r="8484" spans="26:27" x14ac:dyDescent="0.2">
      <c r="Z8484" s="61">
        <v>37804</v>
      </c>
      <c r="AA8484">
        <v>7.4579000000000004</v>
      </c>
    </row>
    <row r="8485" spans="26:27" x14ac:dyDescent="0.2">
      <c r="Z8485" s="61">
        <v>37805</v>
      </c>
      <c r="AA8485">
        <v>7.5335000000000001</v>
      </c>
    </row>
    <row r="8486" spans="26:27" x14ac:dyDescent="0.2">
      <c r="Z8486" s="61">
        <v>37806</v>
      </c>
      <c r="AA8486">
        <v>7.4954000000000001</v>
      </c>
    </row>
    <row r="8487" spans="26:27" x14ac:dyDescent="0.2">
      <c r="Z8487" s="61">
        <v>37809</v>
      </c>
      <c r="AA8487">
        <v>7.5137999999999998</v>
      </c>
    </row>
    <row r="8488" spans="26:27" x14ac:dyDescent="0.2">
      <c r="Z8488" s="61">
        <v>37810</v>
      </c>
      <c r="AA8488">
        <v>7.6451000000000002</v>
      </c>
    </row>
    <row r="8489" spans="26:27" x14ac:dyDescent="0.2">
      <c r="Z8489" s="61">
        <v>37811</v>
      </c>
      <c r="AA8489">
        <v>7.6</v>
      </c>
    </row>
    <row r="8490" spans="26:27" x14ac:dyDescent="0.2">
      <c r="Z8490" s="61">
        <v>37812</v>
      </c>
      <c r="AA8490">
        <v>7.52</v>
      </c>
    </row>
    <row r="8491" spans="26:27" x14ac:dyDescent="0.2">
      <c r="Z8491" s="61">
        <v>37813</v>
      </c>
      <c r="AA8491">
        <v>7.5434000000000001</v>
      </c>
    </row>
    <row r="8492" spans="26:27" x14ac:dyDescent="0.2">
      <c r="Z8492" s="61">
        <v>37816</v>
      </c>
      <c r="AA8492">
        <v>7.5793999999999997</v>
      </c>
    </row>
    <row r="8493" spans="26:27" x14ac:dyDescent="0.2">
      <c r="Z8493" s="61">
        <v>37817</v>
      </c>
      <c r="AA8493">
        <v>7.6875</v>
      </c>
    </row>
    <row r="8494" spans="26:27" x14ac:dyDescent="0.2">
      <c r="Z8494" s="61">
        <v>37818</v>
      </c>
      <c r="AA8494">
        <v>7.75</v>
      </c>
    </row>
    <row r="8495" spans="26:27" x14ac:dyDescent="0.2">
      <c r="Z8495" s="61">
        <v>37819</v>
      </c>
      <c r="AA8495">
        <v>7.73</v>
      </c>
    </row>
    <row r="8496" spans="26:27" x14ac:dyDescent="0.2">
      <c r="Z8496" s="61">
        <v>37820</v>
      </c>
      <c r="AA8496">
        <v>7.6665000000000001</v>
      </c>
    </row>
    <row r="8497" spans="26:27" x14ac:dyDescent="0.2">
      <c r="Z8497" s="61">
        <v>37823</v>
      </c>
      <c r="AA8497">
        <v>7.6077000000000004</v>
      </c>
    </row>
    <row r="8498" spans="26:27" x14ac:dyDescent="0.2">
      <c r="Z8498" s="61">
        <v>37824</v>
      </c>
      <c r="AA8498">
        <v>7.5724999999999998</v>
      </c>
    </row>
    <row r="8499" spans="26:27" x14ac:dyDescent="0.2">
      <c r="Z8499" s="61">
        <v>37825</v>
      </c>
      <c r="AA8499">
        <v>7.4974999999999996</v>
      </c>
    </row>
    <row r="8500" spans="26:27" x14ac:dyDescent="0.2">
      <c r="Z8500" s="61">
        <v>37826</v>
      </c>
      <c r="AA8500">
        <v>7.5049999999999999</v>
      </c>
    </row>
    <row r="8501" spans="26:27" x14ac:dyDescent="0.2">
      <c r="Z8501" s="61">
        <v>37827</v>
      </c>
      <c r="AA8501">
        <v>7.4249999999999998</v>
      </c>
    </row>
    <row r="8502" spans="26:27" x14ac:dyDescent="0.2">
      <c r="Z8502" s="61">
        <v>37830</v>
      </c>
      <c r="AA8502">
        <v>7.3360000000000003</v>
      </c>
    </row>
    <row r="8503" spans="26:27" x14ac:dyDescent="0.2">
      <c r="Z8503" s="61">
        <v>37831</v>
      </c>
      <c r="AA8503">
        <v>7.3525999999999998</v>
      </c>
    </row>
    <row r="8504" spans="26:27" x14ac:dyDescent="0.2">
      <c r="Z8504" s="61">
        <v>37832</v>
      </c>
      <c r="AA8504">
        <v>7.3577000000000004</v>
      </c>
    </row>
    <row r="8505" spans="26:27" x14ac:dyDescent="0.2">
      <c r="Z8505" s="61">
        <v>37833</v>
      </c>
      <c r="AA8505">
        <v>7.3715000000000002</v>
      </c>
    </row>
    <row r="8506" spans="26:27" x14ac:dyDescent="0.2">
      <c r="Z8506" s="61">
        <v>37834</v>
      </c>
      <c r="AA8506">
        <v>7.47</v>
      </c>
    </row>
    <row r="8507" spans="26:27" x14ac:dyDescent="0.2">
      <c r="Z8507" s="61">
        <v>37837</v>
      </c>
      <c r="AA8507">
        <v>7.4649999999999999</v>
      </c>
    </row>
    <row r="8508" spans="26:27" x14ac:dyDescent="0.2">
      <c r="Z8508" s="61">
        <v>37838</v>
      </c>
      <c r="AA8508">
        <v>7.41</v>
      </c>
    </row>
    <row r="8509" spans="26:27" x14ac:dyDescent="0.2">
      <c r="Z8509" s="61">
        <v>37839</v>
      </c>
      <c r="AA8509">
        <v>7.3501000000000003</v>
      </c>
    </row>
    <row r="8510" spans="26:27" x14ac:dyDescent="0.2">
      <c r="Z8510" s="61">
        <v>37840</v>
      </c>
      <c r="AA8510">
        <v>7.2576000000000001</v>
      </c>
    </row>
    <row r="8511" spans="26:27" x14ac:dyDescent="0.2">
      <c r="Z8511" s="61">
        <v>37841</v>
      </c>
      <c r="AA8511">
        <v>7.3463000000000003</v>
      </c>
    </row>
    <row r="8512" spans="26:27" x14ac:dyDescent="0.2">
      <c r="Z8512" s="61">
        <v>37844</v>
      </c>
      <c r="AA8512">
        <v>7.3810000000000002</v>
      </c>
    </row>
    <row r="8513" spans="26:27" x14ac:dyDescent="0.2">
      <c r="Z8513" s="61">
        <v>37845</v>
      </c>
      <c r="AA8513">
        <v>7.41</v>
      </c>
    </row>
    <row r="8514" spans="26:27" x14ac:dyDescent="0.2">
      <c r="Z8514" s="61">
        <v>37846</v>
      </c>
      <c r="AA8514">
        <v>7.4191000000000003</v>
      </c>
    </row>
    <row r="8515" spans="26:27" x14ac:dyDescent="0.2">
      <c r="Z8515" s="61">
        <v>37847</v>
      </c>
      <c r="AA8515">
        <v>7.3291000000000004</v>
      </c>
    </row>
    <row r="8516" spans="26:27" x14ac:dyDescent="0.2">
      <c r="Z8516" s="61">
        <v>37848</v>
      </c>
      <c r="AA8516">
        <v>7.3413000000000004</v>
      </c>
    </row>
    <row r="8517" spans="26:27" x14ac:dyDescent="0.2">
      <c r="Z8517" s="61">
        <v>37851</v>
      </c>
      <c r="AA8517">
        <v>7.2489999999999997</v>
      </c>
    </row>
    <row r="8518" spans="26:27" x14ac:dyDescent="0.2">
      <c r="Z8518" s="61">
        <v>37852</v>
      </c>
      <c r="AA8518">
        <v>7.3391000000000002</v>
      </c>
    </row>
    <row r="8519" spans="26:27" x14ac:dyDescent="0.2">
      <c r="Z8519" s="61">
        <v>37853</v>
      </c>
      <c r="AA8519">
        <v>7.3765000000000001</v>
      </c>
    </row>
    <row r="8520" spans="26:27" x14ac:dyDescent="0.2">
      <c r="Z8520" s="61">
        <v>37854</v>
      </c>
      <c r="AA8520">
        <v>7.5237999999999996</v>
      </c>
    </row>
    <row r="8521" spans="26:27" x14ac:dyDescent="0.2">
      <c r="Z8521" s="61">
        <v>37855</v>
      </c>
      <c r="AA8521">
        <v>7.4640000000000004</v>
      </c>
    </row>
    <row r="8522" spans="26:27" x14ac:dyDescent="0.2">
      <c r="Z8522" s="61">
        <v>37858</v>
      </c>
      <c r="AA8522">
        <v>7.4846000000000004</v>
      </c>
    </row>
    <row r="8523" spans="26:27" x14ac:dyDescent="0.2">
      <c r="Z8523" s="61">
        <v>37859</v>
      </c>
      <c r="AA8523">
        <v>7.3513000000000002</v>
      </c>
    </row>
    <row r="8524" spans="26:27" x14ac:dyDescent="0.2">
      <c r="Z8524" s="61">
        <v>37860</v>
      </c>
      <c r="AA8524">
        <v>7.3445999999999998</v>
      </c>
    </row>
    <row r="8525" spans="26:27" x14ac:dyDescent="0.2">
      <c r="Z8525" s="61">
        <v>37861</v>
      </c>
      <c r="AA8525">
        <v>7.3512000000000004</v>
      </c>
    </row>
    <row r="8526" spans="26:27" x14ac:dyDescent="0.2">
      <c r="Z8526" s="61">
        <v>37862</v>
      </c>
      <c r="AA8526">
        <v>7.3769999999999998</v>
      </c>
    </row>
    <row r="8527" spans="26:27" x14ac:dyDescent="0.2">
      <c r="Z8527" s="61">
        <v>37865</v>
      </c>
      <c r="AA8527">
        <v>7.3597999999999999</v>
      </c>
    </row>
    <row r="8528" spans="26:27" x14ac:dyDescent="0.2">
      <c r="Z8528" s="61">
        <v>37866</v>
      </c>
      <c r="AA8528">
        <v>7.3318000000000003</v>
      </c>
    </row>
    <row r="8529" spans="26:27" x14ac:dyDescent="0.2">
      <c r="Z8529" s="61">
        <v>37867</v>
      </c>
      <c r="AA8529">
        <v>7.2525000000000004</v>
      </c>
    </row>
    <row r="8530" spans="26:27" x14ac:dyDescent="0.2">
      <c r="Z8530" s="61">
        <v>37868</v>
      </c>
      <c r="AA8530">
        <v>7.3125</v>
      </c>
    </row>
    <row r="8531" spans="26:27" x14ac:dyDescent="0.2">
      <c r="Z8531" s="61">
        <v>37869</v>
      </c>
      <c r="AA8531">
        <v>7.4749999999999996</v>
      </c>
    </row>
    <row r="8532" spans="26:27" x14ac:dyDescent="0.2">
      <c r="Z8532" s="61">
        <v>37872</v>
      </c>
      <c r="AA8532">
        <v>7.5952000000000002</v>
      </c>
    </row>
    <row r="8533" spans="26:27" x14ac:dyDescent="0.2">
      <c r="Z8533" s="61">
        <v>37873</v>
      </c>
      <c r="AA8533">
        <v>7.4888000000000003</v>
      </c>
    </row>
    <row r="8534" spans="26:27" x14ac:dyDescent="0.2">
      <c r="Z8534" s="61">
        <v>37874</v>
      </c>
      <c r="AA8534">
        <v>7.3894000000000002</v>
      </c>
    </row>
    <row r="8535" spans="26:27" x14ac:dyDescent="0.2">
      <c r="Z8535" s="61">
        <v>37875</v>
      </c>
      <c r="AA8535">
        <v>7.3998999999999997</v>
      </c>
    </row>
    <row r="8536" spans="26:27" x14ac:dyDescent="0.2">
      <c r="Z8536" s="61">
        <v>37876</v>
      </c>
      <c r="AA8536">
        <v>7.3710000000000004</v>
      </c>
    </row>
    <row r="8537" spans="26:27" x14ac:dyDescent="0.2">
      <c r="Z8537" s="61">
        <v>37879</v>
      </c>
      <c r="AA8537">
        <v>7.4302000000000001</v>
      </c>
    </row>
    <row r="8538" spans="26:27" x14ac:dyDescent="0.2">
      <c r="Z8538" s="61">
        <v>37880</v>
      </c>
      <c r="AA8538">
        <v>7.5327999999999999</v>
      </c>
    </row>
    <row r="8539" spans="26:27" x14ac:dyDescent="0.2">
      <c r="Z8539" s="61">
        <v>37881</v>
      </c>
      <c r="AA8539">
        <v>7.39</v>
      </c>
    </row>
    <row r="8540" spans="26:27" x14ac:dyDescent="0.2">
      <c r="Z8540" s="61">
        <v>37882</v>
      </c>
      <c r="AA8540">
        <v>7.3525</v>
      </c>
    </row>
    <row r="8541" spans="26:27" x14ac:dyDescent="0.2">
      <c r="Z8541" s="61">
        <v>37883</v>
      </c>
      <c r="AA8541">
        <v>7.3529999999999998</v>
      </c>
    </row>
    <row r="8542" spans="26:27" x14ac:dyDescent="0.2">
      <c r="Z8542" s="61">
        <v>37886</v>
      </c>
      <c r="AA8542">
        <v>7.2328000000000001</v>
      </c>
    </row>
    <row r="8543" spans="26:27" x14ac:dyDescent="0.2">
      <c r="Z8543" s="61">
        <v>37887</v>
      </c>
      <c r="AA8543">
        <v>7.1825000000000001</v>
      </c>
    </row>
    <row r="8544" spans="26:27" x14ac:dyDescent="0.2">
      <c r="Z8544" s="61">
        <v>37888</v>
      </c>
      <c r="AA8544">
        <v>7.1077000000000004</v>
      </c>
    </row>
    <row r="8545" spans="26:27" x14ac:dyDescent="0.2">
      <c r="Z8545" s="61">
        <v>37889</v>
      </c>
      <c r="AA8545">
        <v>7.0925000000000002</v>
      </c>
    </row>
    <row r="8546" spans="26:27" x14ac:dyDescent="0.2">
      <c r="Z8546" s="61">
        <v>37890</v>
      </c>
      <c r="AA8546">
        <v>7.17</v>
      </c>
    </row>
    <row r="8547" spans="26:27" x14ac:dyDescent="0.2">
      <c r="Z8547" s="61">
        <v>37893</v>
      </c>
      <c r="AA8547">
        <v>7.1138000000000003</v>
      </c>
    </row>
    <row r="8548" spans="26:27" x14ac:dyDescent="0.2">
      <c r="Z8548" s="61">
        <v>37894</v>
      </c>
      <c r="AA8548">
        <v>6.9309000000000003</v>
      </c>
    </row>
    <row r="8549" spans="26:27" x14ac:dyDescent="0.2">
      <c r="Z8549" s="61">
        <v>37895</v>
      </c>
      <c r="AA8549">
        <v>6.9275000000000002</v>
      </c>
    </row>
    <row r="8550" spans="26:27" x14ac:dyDescent="0.2">
      <c r="Z8550" s="61">
        <v>37896</v>
      </c>
      <c r="AA8550">
        <v>6.8677999999999999</v>
      </c>
    </row>
    <row r="8551" spans="26:27" x14ac:dyDescent="0.2">
      <c r="Z8551" s="61">
        <v>37897</v>
      </c>
      <c r="AA8551">
        <v>6.9641000000000002</v>
      </c>
    </row>
    <row r="8552" spans="26:27" x14ac:dyDescent="0.2">
      <c r="Z8552" s="61">
        <v>37900</v>
      </c>
      <c r="AA8552">
        <v>6.9190000000000005</v>
      </c>
    </row>
    <row r="8553" spans="26:27" x14ac:dyDescent="0.2">
      <c r="Z8553" s="61">
        <v>37901</v>
      </c>
      <c r="AA8553">
        <v>6.8925000000000001</v>
      </c>
    </row>
    <row r="8554" spans="26:27" x14ac:dyDescent="0.2">
      <c r="Z8554" s="61">
        <v>37902</v>
      </c>
      <c r="AA8554">
        <v>6.8750999999999998</v>
      </c>
    </row>
    <row r="8555" spans="26:27" x14ac:dyDescent="0.2">
      <c r="Z8555" s="61">
        <v>37903</v>
      </c>
      <c r="AA8555">
        <v>6.9394999999999998</v>
      </c>
    </row>
    <row r="8556" spans="26:27" x14ac:dyDescent="0.2">
      <c r="Z8556" s="61">
        <v>37904</v>
      </c>
      <c r="AA8556">
        <v>6.9675000000000002</v>
      </c>
    </row>
    <row r="8557" spans="26:27" x14ac:dyDescent="0.2">
      <c r="Z8557" s="61">
        <v>37907</v>
      </c>
      <c r="AA8557">
        <v>7.0225</v>
      </c>
    </row>
    <row r="8558" spans="26:27" x14ac:dyDescent="0.2">
      <c r="Z8558" s="61">
        <v>37908</v>
      </c>
      <c r="AA8558">
        <v>6.9424999999999999</v>
      </c>
    </row>
    <row r="8559" spans="26:27" x14ac:dyDescent="0.2">
      <c r="Z8559" s="61">
        <v>37909</v>
      </c>
      <c r="AA8559">
        <v>7.0225</v>
      </c>
    </row>
    <row r="8560" spans="26:27" x14ac:dyDescent="0.2">
      <c r="Z8560" s="61">
        <v>37910</v>
      </c>
      <c r="AA8560">
        <v>7.0225</v>
      </c>
    </row>
    <row r="8561" spans="26:27" x14ac:dyDescent="0.2">
      <c r="Z8561" s="61">
        <v>37911</v>
      </c>
      <c r="AA8561">
        <v>7.1946000000000003</v>
      </c>
    </row>
    <row r="8562" spans="26:27" x14ac:dyDescent="0.2">
      <c r="Z8562" s="61">
        <v>37914</v>
      </c>
      <c r="AA8562">
        <v>7.2062999999999997</v>
      </c>
    </row>
    <row r="8563" spans="26:27" x14ac:dyDescent="0.2">
      <c r="Z8563" s="61">
        <v>37915</v>
      </c>
      <c r="AA8563">
        <v>7.1387999999999998</v>
      </c>
    </row>
    <row r="8564" spans="26:27" x14ac:dyDescent="0.2">
      <c r="Z8564" s="61">
        <v>37916</v>
      </c>
      <c r="AA8564">
        <v>6.9874999999999998</v>
      </c>
    </row>
    <row r="8565" spans="26:27" x14ac:dyDescent="0.2">
      <c r="Z8565" s="61">
        <v>37917</v>
      </c>
      <c r="AA8565">
        <v>6.9725000000000001</v>
      </c>
    </row>
    <row r="8566" spans="26:27" x14ac:dyDescent="0.2">
      <c r="Z8566" s="61">
        <v>37918</v>
      </c>
      <c r="AA8566">
        <v>6.9399999999999995</v>
      </c>
    </row>
    <row r="8567" spans="26:27" x14ac:dyDescent="0.2">
      <c r="Z8567" s="61">
        <v>37921</v>
      </c>
      <c r="AA8567">
        <v>6.875</v>
      </c>
    </row>
    <row r="8568" spans="26:27" x14ac:dyDescent="0.2">
      <c r="Z8568" s="61">
        <v>37922</v>
      </c>
      <c r="AA8568">
        <v>6.9573</v>
      </c>
    </row>
    <row r="8569" spans="26:27" x14ac:dyDescent="0.2">
      <c r="Z8569" s="61">
        <v>37923</v>
      </c>
      <c r="AA8569">
        <v>6.8978000000000002</v>
      </c>
    </row>
    <row r="8570" spans="26:27" x14ac:dyDescent="0.2">
      <c r="Z8570" s="61">
        <v>37924</v>
      </c>
      <c r="AA8570">
        <v>6.8849999999999998</v>
      </c>
    </row>
    <row r="8571" spans="26:27" x14ac:dyDescent="0.2">
      <c r="Z8571" s="61">
        <v>37925</v>
      </c>
      <c r="AA8571">
        <v>6.8959999999999999</v>
      </c>
    </row>
    <row r="8572" spans="26:27" x14ac:dyDescent="0.2">
      <c r="Z8572" s="61">
        <v>37928</v>
      </c>
      <c r="AA8572">
        <v>6.9325999999999999</v>
      </c>
    </row>
    <row r="8573" spans="26:27" x14ac:dyDescent="0.2">
      <c r="Z8573" s="61">
        <v>37929</v>
      </c>
      <c r="AA8573">
        <v>6.9325000000000001</v>
      </c>
    </row>
    <row r="8574" spans="26:27" x14ac:dyDescent="0.2">
      <c r="Z8574" s="61">
        <v>37930</v>
      </c>
      <c r="AA8574">
        <v>6.9277999999999995</v>
      </c>
    </row>
    <row r="8575" spans="26:27" x14ac:dyDescent="0.2">
      <c r="Z8575" s="61">
        <v>37931</v>
      </c>
      <c r="AA8575">
        <v>7.0137</v>
      </c>
    </row>
    <row r="8576" spans="26:27" x14ac:dyDescent="0.2">
      <c r="Z8576" s="61">
        <v>37932</v>
      </c>
      <c r="AA8576">
        <v>6.9588999999999999</v>
      </c>
    </row>
    <row r="8577" spans="26:27" x14ac:dyDescent="0.2">
      <c r="Z8577" s="61">
        <v>37935</v>
      </c>
      <c r="AA8577">
        <v>6.9550999999999998</v>
      </c>
    </row>
    <row r="8578" spans="26:27" x14ac:dyDescent="0.2">
      <c r="Z8578" s="61">
        <v>37936</v>
      </c>
      <c r="AA8578">
        <v>6.9108000000000001</v>
      </c>
    </row>
    <row r="8579" spans="26:27" x14ac:dyDescent="0.2">
      <c r="Z8579" s="61">
        <v>37937</v>
      </c>
      <c r="AA8579">
        <v>6.8710000000000004</v>
      </c>
    </row>
    <row r="8580" spans="26:27" x14ac:dyDescent="0.2">
      <c r="Z8580" s="61">
        <v>37938</v>
      </c>
      <c r="AA8580">
        <v>6.7575000000000003</v>
      </c>
    </row>
    <row r="8581" spans="26:27" x14ac:dyDescent="0.2">
      <c r="Z8581" s="61">
        <v>37939</v>
      </c>
      <c r="AA8581">
        <v>6.6901000000000002</v>
      </c>
    </row>
    <row r="8582" spans="26:27" x14ac:dyDescent="0.2">
      <c r="Z8582" s="61">
        <v>37942</v>
      </c>
      <c r="AA8582">
        <v>6.7249999999999996</v>
      </c>
    </row>
    <row r="8583" spans="26:27" x14ac:dyDescent="0.2">
      <c r="Z8583" s="61">
        <v>37943</v>
      </c>
      <c r="AA8583">
        <v>6.556</v>
      </c>
    </row>
    <row r="8584" spans="26:27" x14ac:dyDescent="0.2">
      <c r="Z8584" s="61">
        <v>37944</v>
      </c>
      <c r="AA8584">
        <v>6.6300999999999997</v>
      </c>
    </row>
    <row r="8585" spans="26:27" x14ac:dyDescent="0.2">
      <c r="Z8585" s="61">
        <v>37945</v>
      </c>
      <c r="AA8585">
        <v>6.5438000000000001</v>
      </c>
    </row>
    <row r="8586" spans="26:27" x14ac:dyDescent="0.2">
      <c r="Z8586" s="61">
        <v>37946</v>
      </c>
      <c r="AA8586">
        <v>6.5344999999999995</v>
      </c>
    </row>
    <row r="8587" spans="26:27" x14ac:dyDescent="0.2">
      <c r="Z8587" s="61">
        <v>37949</v>
      </c>
      <c r="AA8587">
        <v>6.57</v>
      </c>
    </row>
    <row r="8588" spans="26:27" x14ac:dyDescent="0.2">
      <c r="Z8588" s="61">
        <v>37950</v>
      </c>
      <c r="AA8588">
        <v>6.5365000000000002</v>
      </c>
    </row>
    <row r="8589" spans="26:27" x14ac:dyDescent="0.2">
      <c r="Z8589" s="61">
        <v>37951</v>
      </c>
      <c r="AA8589">
        <v>6.4</v>
      </c>
    </row>
    <row r="8590" spans="26:27" x14ac:dyDescent="0.2">
      <c r="Z8590" s="61">
        <v>37952</v>
      </c>
      <c r="AA8590">
        <v>6.4340000000000002</v>
      </c>
    </row>
    <row r="8591" spans="26:27" x14ac:dyDescent="0.2">
      <c r="Z8591" s="61">
        <v>37953</v>
      </c>
      <c r="AA8591">
        <v>6.3925999999999998</v>
      </c>
    </row>
    <row r="8592" spans="26:27" x14ac:dyDescent="0.2">
      <c r="Z8592" s="61">
        <v>37956</v>
      </c>
      <c r="AA8592">
        <v>6.3685999999999998</v>
      </c>
    </row>
    <row r="8593" spans="26:27" x14ac:dyDescent="0.2">
      <c r="Z8593" s="61">
        <v>37957</v>
      </c>
      <c r="AA8593">
        <v>6.3150000000000004</v>
      </c>
    </row>
    <row r="8594" spans="26:27" x14ac:dyDescent="0.2">
      <c r="Z8594" s="61">
        <v>37958</v>
      </c>
      <c r="AA8594">
        <v>6.2024999999999997</v>
      </c>
    </row>
    <row r="8595" spans="26:27" x14ac:dyDescent="0.2">
      <c r="Z8595" s="61">
        <v>37959</v>
      </c>
      <c r="AA8595">
        <v>6.3612000000000002</v>
      </c>
    </row>
    <row r="8596" spans="26:27" x14ac:dyDescent="0.2">
      <c r="Z8596" s="61">
        <v>37960</v>
      </c>
      <c r="AA8596">
        <v>6.2826000000000004</v>
      </c>
    </row>
    <row r="8597" spans="26:27" x14ac:dyDescent="0.2">
      <c r="Z8597" s="61">
        <v>37963</v>
      </c>
      <c r="AA8597">
        <v>6.4349999999999996</v>
      </c>
    </row>
    <row r="8598" spans="26:27" x14ac:dyDescent="0.2">
      <c r="Z8598" s="61">
        <v>37964</v>
      </c>
      <c r="AA8598">
        <v>6.4162999999999997</v>
      </c>
    </row>
    <row r="8599" spans="26:27" x14ac:dyDescent="0.2">
      <c r="Z8599" s="61">
        <v>37965</v>
      </c>
      <c r="AA8599">
        <v>6.4885999999999999</v>
      </c>
    </row>
    <row r="8600" spans="26:27" x14ac:dyDescent="0.2">
      <c r="Z8600" s="61">
        <v>37966</v>
      </c>
      <c r="AA8600">
        <v>6.4050000000000002</v>
      </c>
    </row>
    <row r="8601" spans="26:27" x14ac:dyDescent="0.2">
      <c r="Z8601" s="61">
        <v>37967</v>
      </c>
      <c r="AA8601">
        <v>6.3602999999999996</v>
      </c>
    </row>
    <row r="8602" spans="26:27" x14ac:dyDescent="0.2">
      <c r="Z8602" s="61">
        <v>37970</v>
      </c>
      <c r="AA8602">
        <v>6.3225999999999996</v>
      </c>
    </row>
    <row r="8603" spans="26:27" x14ac:dyDescent="0.2">
      <c r="Z8603" s="61">
        <v>37971</v>
      </c>
      <c r="AA8603">
        <v>6.383</v>
      </c>
    </row>
    <row r="8604" spans="26:27" x14ac:dyDescent="0.2">
      <c r="Z8604" s="61">
        <v>37972</v>
      </c>
      <c r="AA8604">
        <v>6.5288000000000004</v>
      </c>
    </row>
    <row r="8605" spans="26:27" x14ac:dyDescent="0.2">
      <c r="Z8605" s="61">
        <v>37973</v>
      </c>
      <c r="AA8605">
        <v>6.6600999999999999</v>
      </c>
    </row>
    <row r="8606" spans="26:27" x14ac:dyDescent="0.2">
      <c r="Z8606" s="61">
        <v>37974</v>
      </c>
      <c r="AA8606">
        <v>6.9437999999999995</v>
      </c>
    </row>
    <row r="8607" spans="26:27" x14ac:dyDescent="0.2">
      <c r="Z8607" s="61">
        <v>37977</v>
      </c>
      <c r="AA8607">
        <v>6.9051</v>
      </c>
    </row>
    <row r="8608" spans="26:27" x14ac:dyDescent="0.2">
      <c r="Z8608" s="61">
        <v>37978</v>
      </c>
      <c r="AA8608">
        <v>6.915</v>
      </c>
    </row>
    <row r="8609" spans="26:27" x14ac:dyDescent="0.2">
      <c r="Z8609" s="61">
        <v>37979</v>
      </c>
      <c r="AA8609">
        <v>6.6850000000000005</v>
      </c>
    </row>
    <row r="8610" spans="26:27" x14ac:dyDescent="0.2">
      <c r="Z8610" s="61">
        <v>37980</v>
      </c>
      <c r="AA8610">
        <v>6.6950000000000003</v>
      </c>
    </row>
    <row r="8611" spans="26:27" x14ac:dyDescent="0.2">
      <c r="Z8611" s="61">
        <v>37981</v>
      </c>
      <c r="AA8611">
        <v>6.6867999999999999</v>
      </c>
    </row>
    <row r="8612" spans="26:27" x14ac:dyDescent="0.2">
      <c r="Z8612" s="61">
        <v>37984</v>
      </c>
      <c r="AA8612">
        <v>6.7249999999999996</v>
      </c>
    </row>
    <row r="8613" spans="26:27" x14ac:dyDescent="0.2">
      <c r="Z8613" s="61">
        <v>37985</v>
      </c>
      <c r="AA8613">
        <v>6.6360999999999999</v>
      </c>
    </row>
    <row r="8614" spans="26:27" x14ac:dyDescent="0.2">
      <c r="Z8614" s="61">
        <v>37986</v>
      </c>
      <c r="AA8614">
        <v>6.6843000000000004</v>
      </c>
    </row>
    <row r="8615" spans="26:27" x14ac:dyDescent="0.2">
      <c r="Z8615" s="61">
        <v>37987</v>
      </c>
      <c r="AA8615">
        <v>6.6908000000000003</v>
      </c>
    </row>
    <row r="8616" spans="26:27" x14ac:dyDescent="0.2">
      <c r="Z8616" s="61">
        <v>37988</v>
      </c>
      <c r="AA8616">
        <v>6.5450999999999997</v>
      </c>
    </row>
    <row r="8617" spans="26:27" x14ac:dyDescent="0.2">
      <c r="Z8617" s="61">
        <v>37991</v>
      </c>
      <c r="AA8617">
        <v>6.3129</v>
      </c>
    </row>
    <row r="8618" spans="26:27" x14ac:dyDescent="0.2">
      <c r="Z8618" s="61">
        <v>37992</v>
      </c>
      <c r="AA8618">
        <v>6.4450000000000003</v>
      </c>
    </row>
    <row r="8619" spans="26:27" x14ac:dyDescent="0.2">
      <c r="Z8619" s="61">
        <v>37993</v>
      </c>
      <c r="AA8619">
        <v>6.5649999999999995</v>
      </c>
    </row>
    <row r="8620" spans="26:27" x14ac:dyDescent="0.2">
      <c r="Z8620" s="61">
        <v>37994</v>
      </c>
      <c r="AA8620">
        <v>6.5605000000000002</v>
      </c>
    </row>
    <row r="8621" spans="26:27" x14ac:dyDescent="0.2">
      <c r="Z8621" s="61">
        <v>37995</v>
      </c>
      <c r="AA8621">
        <v>6.6713000000000005</v>
      </c>
    </row>
    <row r="8622" spans="26:27" x14ac:dyDescent="0.2">
      <c r="Z8622" s="61">
        <v>37998</v>
      </c>
      <c r="AA8622">
        <v>6.9523000000000001</v>
      </c>
    </row>
    <row r="8623" spans="26:27" x14ac:dyDescent="0.2">
      <c r="Z8623" s="61">
        <v>37999</v>
      </c>
      <c r="AA8623">
        <v>6.8879000000000001</v>
      </c>
    </row>
    <row r="8624" spans="26:27" x14ac:dyDescent="0.2">
      <c r="Z8624" s="61">
        <v>38000</v>
      </c>
      <c r="AA8624">
        <v>7.1200999999999999</v>
      </c>
    </row>
    <row r="8625" spans="26:27" x14ac:dyDescent="0.2">
      <c r="Z8625" s="61">
        <v>38001</v>
      </c>
      <c r="AA8625">
        <v>7.3849999999999998</v>
      </c>
    </row>
    <row r="8626" spans="26:27" x14ac:dyDescent="0.2">
      <c r="Z8626" s="61">
        <v>38002</v>
      </c>
      <c r="AA8626">
        <v>7.2350000000000003</v>
      </c>
    </row>
    <row r="8627" spans="26:27" x14ac:dyDescent="0.2">
      <c r="Z8627" s="61">
        <v>38005</v>
      </c>
      <c r="AA8627">
        <v>7.2725</v>
      </c>
    </row>
    <row r="8628" spans="26:27" x14ac:dyDescent="0.2">
      <c r="Z8628" s="61">
        <v>38006</v>
      </c>
      <c r="AA8628">
        <v>7.0650000000000004</v>
      </c>
    </row>
    <row r="8629" spans="26:27" x14ac:dyDescent="0.2">
      <c r="Z8629" s="61">
        <v>38007</v>
      </c>
      <c r="AA8629">
        <v>7.1068999999999996</v>
      </c>
    </row>
    <row r="8630" spans="26:27" x14ac:dyDescent="0.2">
      <c r="Z8630" s="61">
        <v>38008</v>
      </c>
      <c r="AA8630">
        <v>7.085</v>
      </c>
    </row>
    <row r="8631" spans="26:27" x14ac:dyDescent="0.2">
      <c r="Z8631" s="61">
        <v>38009</v>
      </c>
      <c r="AA8631">
        <v>7.2225000000000001</v>
      </c>
    </row>
    <row r="8632" spans="26:27" x14ac:dyDescent="0.2">
      <c r="Z8632" s="61">
        <v>38012</v>
      </c>
      <c r="AA8632">
        <v>7.0925000000000002</v>
      </c>
    </row>
    <row r="8633" spans="26:27" x14ac:dyDescent="0.2">
      <c r="Z8633" s="61">
        <v>38013</v>
      </c>
      <c r="AA8633">
        <v>7.0362999999999998</v>
      </c>
    </row>
    <row r="8634" spans="26:27" x14ac:dyDescent="0.2">
      <c r="Z8634" s="61">
        <v>38014</v>
      </c>
      <c r="AA8634">
        <v>7.0025000000000004</v>
      </c>
    </row>
    <row r="8635" spans="26:27" x14ac:dyDescent="0.2">
      <c r="Z8635" s="61">
        <v>38015</v>
      </c>
      <c r="AA8635">
        <v>7.0354999999999999</v>
      </c>
    </row>
    <row r="8636" spans="26:27" x14ac:dyDescent="0.2">
      <c r="Z8636" s="61">
        <v>38016</v>
      </c>
      <c r="AA8636">
        <v>7.0712999999999999</v>
      </c>
    </row>
    <row r="8637" spans="26:27" x14ac:dyDescent="0.2">
      <c r="Z8637" s="61">
        <v>38019</v>
      </c>
      <c r="AA8637">
        <v>6.9851000000000001</v>
      </c>
    </row>
    <row r="8638" spans="26:27" x14ac:dyDescent="0.2">
      <c r="Z8638" s="61">
        <v>38020</v>
      </c>
      <c r="AA8638">
        <v>6.9065000000000003</v>
      </c>
    </row>
    <row r="8639" spans="26:27" x14ac:dyDescent="0.2">
      <c r="Z8639" s="61">
        <v>38021</v>
      </c>
      <c r="AA8639">
        <v>6.8391000000000002</v>
      </c>
    </row>
    <row r="8640" spans="26:27" x14ac:dyDescent="0.2">
      <c r="Z8640" s="61">
        <v>38022</v>
      </c>
      <c r="AA8640">
        <v>6.9873000000000003</v>
      </c>
    </row>
    <row r="8641" spans="26:27" x14ac:dyDescent="0.2">
      <c r="Z8641" s="61">
        <v>38023</v>
      </c>
      <c r="AA8641">
        <v>6.97</v>
      </c>
    </row>
    <row r="8642" spans="26:27" x14ac:dyDescent="0.2">
      <c r="Z8642" s="61">
        <v>38026</v>
      </c>
      <c r="AA8642">
        <v>6.8981000000000003</v>
      </c>
    </row>
    <row r="8643" spans="26:27" x14ac:dyDescent="0.2">
      <c r="Z8643" s="61">
        <v>38027</v>
      </c>
      <c r="AA8643">
        <v>6.84</v>
      </c>
    </row>
    <row r="8644" spans="26:27" x14ac:dyDescent="0.2">
      <c r="Z8644" s="61">
        <v>38028</v>
      </c>
      <c r="AA8644">
        <v>6.7274000000000003</v>
      </c>
    </row>
    <row r="8645" spans="26:27" x14ac:dyDescent="0.2">
      <c r="Z8645" s="61">
        <v>38029</v>
      </c>
      <c r="AA8645">
        <v>6.6204999999999998</v>
      </c>
    </row>
    <row r="8646" spans="26:27" x14ac:dyDescent="0.2">
      <c r="Z8646" s="61">
        <v>38030</v>
      </c>
      <c r="AA8646">
        <v>6.6353</v>
      </c>
    </row>
    <row r="8647" spans="26:27" x14ac:dyDescent="0.2">
      <c r="Z8647" s="61">
        <v>38033</v>
      </c>
      <c r="AA8647">
        <v>6.65</v>
      </c>
    </row>
    <row r="8648" spans="26:27" x14ac:dyDescent="0.2">
      <c r="Z8648" s="61">
        <v>38034</v>
      </c>
      <c r="AA8648">
        <v>6.5149999999999997</v>
      </c>
    </row>
    <row r="8649" spans="26:27" x14ac:dyDescent="0.2">
      <c r="Z8649" s="61">
        <v>38035</v>
      </c>
      <c r="AA8649">
        <v>6.6349999999999998</v>
      </c>
    </row>
    <row r="8650" spans="26:27" x14ac:dyDescent="0.2">
      <c r="Z8650" s="61">
        <v>38036</v>
      </c>
      <c r="AA8650">
        <v>6.6350999999999996</v>
      </c>
    </row>
    <row r="8651" spans="26:27" x14ac:dyDescent="0.2">
      <c r="Z8651" s="61">
        <v>38037</v>
      </c>
      <c r="AA8651">
        <v>6.7149999999999999</v>
      </c>
    </row>
    <row r="8652" spans="26:27" x14ac:dyDescent="0.2">
      <c r="Z8652" s="61">
        <v>38040</v>
      </c>
      <c r="AA8652">
        <v>6.6487999999999996</v>
      </c>
    </row>
    <row r="8653" spans="26:27" x14ac:dyDescent="0.2">
      <c r="Z8653" s="61">
        <v>38041</v>
      </c>
      <c r="AA8653">
        <v>6.5701000000000001</v>
      </c>
    </row>
    <row r="8654" spans="26:27" x14ac:dyDescent="0.2">
      <c r="Z8654" s="61">
        <v>38042</v>
      </c>
      <c r="AA8654">
        <v>6.5750000000000002</v>
      </c>
    </row>
    <row r="8655" spans="26:27" x14ac:dyDescent="0.2">
      <c r="Z8655" s="61">
        <v>38043</v>
      </c>
      <c r="AA8655">
        <v>6.6475</v>
      </c>
    </row>
    <row r="8656" spans="26:27" x14ac:dyDescent="0.2">
      <c r="Z8656" s="61">
        <v>38044</v>
      </c>
      <c r="AA8656">
        <v>6.6327999999999996</v>
      </c>
    </row>
    <row r="8657" spans="26:27" x14ac:dyDescent="0.2">
      <c r="Z8657" s="61">
        <v>38047</v>
      </c>
      <c r="AA8657">
        <v>6.6274999999999995</v>
      </c>
    </row>
    <row r="8658" spans="26:27" x14ac:dyDescent="0.2">
      <c r="Z8658" s="61">
        <v>38048</v>
      </c>
      <c r="AA8658">
        <v>6.9118000000000004</v>
      </c>
    </row>
    <row r="8659" spans="26:27" x14ac:dyDescent="0.2">
      <c r="Z8659" s="61">
        <v>38049</v>
      </c>
      <c r="AA8659">
        <v>6.8449999999999998</v>
      </c>
    </row>
    <row r="8660" spans="26:27" x14ac:dyDescent="0.2">
      <c r="Z8660" s="61">
        <v>38050</v>
      </c>
      <c r="AA8660">
        <v>6.7975000000000003</v>
      </c>
    </row>
    <row r="8661" spans="26:27" x14ac:dyDescent="0.2">
      <c r="Z8661" s="61">
        <v>38051</v>
      </c>
      <c r="AA8661">
        <v>6.6162999999999998</v>
      </c>
    </row>
    <row r="8662" spans="26:27" x14ac:dyDescent="0.2">
      <c r="Z8662" s="61">
        <v>38054</v>
      </c>
      <c r="AA8662">
        <v>6.5338000000000003</v>
      </c>
    </row>
    <row r="8663" spans="26:27" x14ac:dyDescent="0.2">
      <c r="Z8663" s="61">
        <v>38055</v>
      </c>
      <c r="AA8663">
        <v>6.5537999999999998</v>
      </c>
    </row>
    <row r="8664" spans="26:27" x14ac:dyDescent="0.2">
      <c r="Z8664" s="61">
        <v>38056</v>
      </c>
      <c r="AA8664">
        <v>6.6449999999999996</v>
      </c>
    </row>
    <row r="8665" spans="26:27" x14ac:dyDescent="0.2">
      <c r="Z8665" s="61">
        <v>38057</v>
      </c>
      <c r="AA8665">
        <v>6.64</v>
      </c>
    </row>
    <row r="8666" spans="26:27" x14ac:dyDescent="0.2">
      <c r="Z8666" s="61">
        <v>38058</v>
      </c>
      <c r="AA8666">
        <v>6.7736999999999998</v>
      </c>
    </row>
    <row r="8667" spans="26:27" x14ac:dyDescent="0.2">
      <c r="Z8667" s="61">
        <v>38061</v>
      </c>
      <c r="AA8667">
        <v>6.71</v>
      </c>
    </row>
    <row r="8668" spans="26:27" x14ac:dyDescent="0.2">
      <c r="Z8668" s="61">
        <v>38062</v>
      </c>
      <c r="AA8668">
        <v>6.7249999999999996</v>
      </c>
    </row>
    <row r="8669" spans="26:27" x14ac:dyDescent="0.2">
      <c r="Z8669" s="61">
        <v>38063</v>
      </c>
      <c r="AA8669">
        <v>6.7138</v>
      </c>
    </row>
    <row r="8670" spans="26:27" x14ac:dyDescent="0.2">
      <c r="Z8670" s="61">
        <v>38064</v>
      </c>
      <c r="AA8670">
        <v>6.66</v>
      </c>
    </row>
    <row r="8671" spans="26:27" x14ac:dyDescent="0.2">
      <c r="Z8671" s="61">
        <v>38065</v>
      </c>
      <c r="AA8671">
        <v>6.64</v>
      </c>
    </row>
    <row r="8672" spans="26:27" x14ac:dyDescent="0.2">
      <c r="Z8672" s="61">
        <v>38068</v>
      </c>
      <c r="AA8672">
        <v>6.5011999999999999</v>
      </c>
    </row>
    <row r="8673" spans="26:27" x14ac:dyDescent="0.2">
      <c r="Z8673" s="61">
        <v>38069</v>
      </c>
      <c r="AA8673">
        <v>6.52</v>
      </c>
    </row>
    <row r="8674" spans="26:27" x14ac:dyDescent="0.2">
      <c r="Z8674" s="61">
        <v>38070</v>
      </c>
      <c r="AA8674">
        <v>6.6</v>
      </c>
    </row>
    <row r="8675" spans="26:27" x14ac:dyDescent="0.2">
      <c r="Z8675" s="61">
        <v>38071</v>
      </c>
      <c r="AA8675">
        <v>6.5776000000000003</v>
      </c>
    </row>
    <row r="8676" spans="26:27" x14ac:dyDescent="0.2">
      <c r="Z8676" s="61">
        <v>38072</v>
      </c>
      <c r="AA8676">
        <v>6.54</v>
      </c>
    </row>
    <row r="8677" spans="26:27" x14ac:dyDescent="0.2">
      <c r="Z8677" s="61">
        <v>38075</v>
      </c>
      <c r="AA8677">
        <v>6.3680000000000003</v>
      </c>
    </row>
    <row r="8678" spans="26:27" x14ac:dyDescent="0.2">
      <c r="Z8678" s="61">
        <v>38076</v>
      </c>
      <c r="AA8678">
        <v>6.3323</v>
      </c>
    </row>
    <row r="8679" spans="26:27" x14ac:dyDescent="0.2">
      <c r="Z8679" s="61">
        <v>38077</v>
      </c>
      <c r="AA8679">
        <v>6.2925000000000004</v>
      </c>
    </row>
    <row r="8680" spans="26:27" x14ac:dyDescent="0.2">
      <c r="Z8680" s="61">
        <v>38078</v>
      </c>
      <c r="AA8680">
        <v>6.3037999999999998</v>
      </c>
    </row>
    <row r="8681" spans="26:27" x14ac:dyDescent="0.2">
      <c r="Z8681" s="61">
        <v>38079</v>
      </c>
      <c r="AA8681">
        <v>6.3979999999999997</v>
      </c>
    </row>
    <row r="8682" spans="26:27" x14ac:dyDescent="0.2">
      <c r="Z8682" s="61">
        <v>38082</v>
      </c>
      <c r="AA8682">
        <v>6.415</v>
      </c>
    </row>
    <row r="8683" spans="26:27" x14ac:dyDescent="0.2">
      <c r="Z8683" s="61">
        <v>38083</v>
      </c>
      <c r="AA8683">
        <v>6.3250000000000002</v>
      </c>
    </row>
    <row r="8684" spans="26:27" x14ac:dyDescent="0.2">
      <c r="Z8684" s="61">
        <v>38084</v>
      </c>
      <c r="AA8684">
        <v>6.3150000000000004</v>
      </c>
    </row>
    <row r="8685" spans="26:27" x14ac:dyDescent="0.2">
      <c r="Z8685" s="61">
        <v>38085</v>
      </c>
      <c r="AA8685">
        <v>6.2724000000000002</v>
      </c>
    </row>
    <row r="8686" spans="26:27" x14ac:dyDescent="0.2">
      <c r="Z8686" s="61">
        <v>38086</v>
      </c>
      <c r="AA8686">
        <v>6.2549999999999999</v>
      </c>
    </row>
    <row r="8687" spans="26:27" x14ac:dyDescent="0.2">
      <c r="Z8687" s="61">
        <v>38089</v>
      </c>
      <c r="AA8687">
        <v>6.3040000000000003</v>
      </c>
    </row>
    <row r="8688" spans="26:27" x14ac:dyDescent="0.2">
      <c r="Z8688" s="61">
        <v>38090</v>
      </c>
      <c r="AA8688">
        <v>6.5575000000000001</v>
      </c>
    </row>
    <row r="8689" spans="26:27" x14ac:dyDescent="0.2">
      <c r="Z8689" s="61">
        <v>38091</v>
      </c>
      <c r="AA8689">
        <v>6.6128</v>
      </c>
    </row>
    <row r="8690" spans="26:27" x14ac:dyDescent="0.2">
      <c r="Z8690" s="61">
        <v>38092</v>
      </c>
      <c r="AA8690">
        <v>6.4524999999999997</v>
      </c>
    </row>
    <row r="8691" spans="26:27" x14ac:dyDescent="0.2">
      <c r="Z8691" s="61">
        <v>38093</v>
      </c>
      <c r="AA8691">
        <v>6.4401000000000002</v>
      </c>
    </row>
    <row r="8692" spans="26:27" x14ac:dyDescent="0.2">
      <c r="Z8692" s="61">
        <v>38096</v>
      </c>
      <c r="AA8692">
        <v>6.5374999999999996</v>
      </c>
    </row>
    <row r="8693" spans="26:27" x14ac:dyDescent="0.2">
      <c r="Z8693" s="61">
        <v>38097</v>
      </c>
      <c r="AA8693">
        <v>6.5324999999999998</v>
      </c>
    </row>
    <row r="8694" spans="26:27" x14ac:dyDescent="0.2">
      <c r="Z8694" s="61">
        <v>38098</v>
      </c>
      <c r="AA8694">
        <v>6.7835000000000001</v>
      </c>
    </row>
    <row r="8695" spans="26:27" x14ac:dyDescent="0.2">
      <c r="Z8695" s="61">
        <v>38099</v>
      </c>
      <c r="AA8695">
        <v>6.7750000000000004</v>
      </c>
    </row>
    <row r="8696" spans="26:27" x14ac:dyDescent="0.2">
      <c r="Z8696" s="61">
        <v>38100</v>
      </c>
      <c r="AA8696">
        <v>6.7649999999999997</v>
      </c>
    </row>
    <row r="8697" spans="26:27" x14ac:dyDescent="0.2">
      <c r="Z8697" s="61">
        <v>38103</v>
      </c>
      <c r="AA8697">
        <v>6.7137000000000002</v>
      </c>
    </row>
    <row r="8698" spans="26:27" x14ac:dyDescent="0.2">
      <c r="Z8698" s="61">
        <v>38104</v>
      </c>
      <c r="AA8698">
        <v>6.665</v>
      </c>
    </row>
    <row r="8699" spans="26:27" x14ac:dyDescent="0.2">
      <c r="Z8699" s="61">
        <v>38105</v>
      </c>
      <c r="AA8699">
        <v>6.9225000000000003</v>
      </c>
    </row>
    <row r="8700" spans="26:27" x14ac:dyDescent="0.2">
      <c r="Z8700" s="61">
        <v>38106</v>
      </c>
      <c r="AA8700">
        <v>6.8914</v>
      </c>
    </row>
    <row r="8701" spans="26:27" x14ac:dyDescent="0.2">
      <c r="Z8701" s="61">
        <v>38107</v>
      </c>
      <c r="AA8701">
        <v>6.9901</v>
      </c>
    </row>
    <row r="8702" spans="26:27" x14ac:dyDescent="0.2">
      <c r="Z8702" s="61">
        <v>38110</v>
      </c>
      <c r="AA8702">
        <v>6.9867999999999997</v>
      </c>
    </row>
    <row r="8703" spans="26:27" x14ac:dyDescent="0.2">
      <c r="Z8703" s="61">
        <v>38111</v>
      </c>
      <c r="AA8703">
        <v>6.9175000000000004</v>
      </c>
    </row>
    <row r="8704" spans="26:27" x14ac:dyDescent="0.2">
      <c r="Z8704" s="61">
        <v>38112</v>
      </c>
      <c r="AA8704">
        <v>6.7850000000000001</v>
      </c>
    </row>
    <row r="8705" spans="26:27" x14ac:dyDescent="0.2">
      <c r="Z8705" s="61">
        <v>38113</v>
      </c>
      <c r="AA8705">
        <v>6.9350000000000005</v>
      </c>
    </row>
    <row r="8706" spans="26:27" x14ac:dyDescent="0.2">
      <c r="Z8706" s="61">
        <v>38114</v>
      </c>
      <c r="AA8706">
        <v>7.0350000000000001</v>
      </c>
    </row>
    <row r="8707" spans="26:27" x14ac:dyDescent="0.2">
      <c r="Z8707" s="61">
        <v>38117</v>
      </c>
      <c r="AA8707">
        <v>6.9977999999999998</v>
      </c>
    </row>
    <row r="8708" spans="26:27" x14ac:dyDescent="0.2">
      <c r="Z8708" s="61">
        <v>38118</v>
      </c>
      <c r="AA8708">
        <v>6.8525</v>
      </c>
    </row>
    <row r="8709" spans="26:27" x14ac:dyDescent="0.2">
      <c r="Z8709" s="61">
        <v>38119</v>
      </c>
      <c r="AA8709">
        <v>6.9074999999999998</v>
      </c>
    </row>
    <row r="8710" spans="26:27" x14ac:dyDescent="0.2">
      <c r="Z8710" s="61">
        <v>38120</v>
      </c>
      <c r="AA8710">
        <v>6.96</v>
      </c>
    </row>
    <row r="8711" spans="26:27" x14ac:dyDescent="0.2">
      <c r="Z8711" s="61">
        <v>38121</v>
      </c>
      <c r="AA8711">
        <v>6.7374999999999998</v>
      </c>
    </row>
    <row r="8712" spans="26:27" x14ac:dyDescent="0.2">
      <c r="Z8712" s="61">
        <v>38124</v>
      </c>
      <c r="AA8712">
        <v>6.8100000000000005</v>
      </c>
    </row>
    <row r="8713" spans="26:27" x14ac:dyDescent="0.2">
      <c r="Z8713" s="61">
        <v>38125</v>
      </c>
      <c r="AA8713">
        <v>6.7937000000000003</v>
      </c>
    </row>
    <row r="8714" spans="26:27" x14ac:dyDescent="0.2">
      <c r="Z8714" s="61">
        <v>38126</v>
      </c>
      <c r="AA8714">
        <v>6.7587999999999999</v>
      </c>
    </row>
    <row r="8715" spans="26:27" x14ac:dyDescent="0.2">
      <c r="Z8715" s="61">
        <v>38127</v>
      </c>
      <c r="AA8715">
        <v>6.7747000000000002</v>
      </c>
    </row>
    <row r="8716" spans="26:27" x14ac:dyDescent="0.2">
      <c r="Z8716" s="61">
        <v>38128</v>
      </c>
      <c r="AA8716">
        <v>6.7450000000000001</v>
      </c>
    </row>
    <row r="8717" spans="26:27" x14ac:dyDescent="0.2">
      <c r="Z8717" s="61">
        <v>38131</v>
      </c>
      <c r="AA8717">
        <v>6.6632999999999996</v>
      </c>
    </row>
    <row r="8718" spans="26:27" x14ac:dyDescent="0.2">
      <c r="Z8718" s="61">
        <v>38132</v>
      </c>
      <c r="AA8718">
        <v>6.6126000000000005</v>
      </c>
    </row>
    <row r="8719" spans="26:27" x14ac:dyDescent="0.2">
      <c r="Z8719" s="61">
        <v>38133</v>
      </c>
      <c r="AA8719">
        <v>6.5978000000000003</v>
      </c>
    </row>
    <row r="8720" spans="26:27" x14ac:dyDescent="0.2">
      <c r="Z8720" s="61">
        <v>38134</v>
      </c>
      <c r="AA8720">
        <v>6.5585000000000004</v>
      </c>
    </row>
    <row r="8721" spans="26:27" x14ac:dyDescent="0.2">
      <c r="Z8721" s="61">
        <v>38135</v>
      </c>
      <c r="AA8721">
        <v>6.5091999999999999</v>
      </c>
    </row>
    <row r="8722" spans="26:27" x14ac:dyDescent="0.2">
      <c r="Z8722" s="61">
        <v>38138</v>
      </c>
      <c r="AA8722">
        <v>6.5149999999999997</v>
      </c>
    </row>
    <row r="8723" spans="26:27" x14ac:dyDescent="0.2">
      <c r="Z8723" s="61">
        <v>38139</v>
      </c>
      <c r="AA8723">
        <v>6.4086999999999996</v>
      </c>
    </row>
    <row r="8724" spans="26:27" x14ac:dyDescent="0.2">
      <c r="Z8724" s="61">
        <v>38140</v>
      </c>
      <c r="AA8724">
        <v>6.5475000000000003</v>
      </c>
    </row>
    <row r="8725" spans="26:27" x14ac:dyDescent="0.2">
      <c r="Z8725" s="61">
        <v>38141</v>
      </c>
      <c r="AA8725">
        <v>6.4572000000000003</v>
      </c>
    </row>
    <row r="8726" spans="26:27" x14ac:dyDescent="0.2">
      <c r="Z8726" s="61">
        <v>38142</v>
      </c>
      <c r="AA8726">
        <v>6.4649999999999999</v>
      </c>
    </row>
    <row r="8727" spans="26:27" x14ac:dyDescent="0.2">
      <c r="Z8727" s="61">
        <v>38145</v>
      </c>
      <c r="AA8727">
        <v>6.4649999999999999</v>
      </c>
    </row>
    <row r="8728" spans="26:27" x14ac:dyDescent="0.2">
      <c r="Z8728" s="61">
        <v>38146</v>
      </c>
      <c r="AA8728">
        <v>6.5831</v>
      </c>
    </row>
    <row r="8729" spans="26:27" x14ac:dyDescent="0.2">
      <c r="Z8729" s="61">
        <v>38147</v>
      </c>
      <c r="AA8729">
        <v>6.6573000000000002</v>
      </c>
    </row>
    <row r="8730" spans="26:27" x14ac:dyDescent="0.2">
      <c r="Z8730" s="61">
        <v>38148</v>
      </c>
      <c r="AA8730">
        <v>6.4462999999999999</v>
      </c>
    </row>
    <row r="8731" spans="26:27" x14ac:dyDescent="0.2">
      <c r="Z8731" s="61">
        <v>38149</v>
      </c>
      <c r="AA8731">
        <v>6.5149999999999997</v>
      </c>
    </row>
    <row r="8732" spans="26:27" x14ac:dyDescent="0.2">
      <c r="Z8732" s="61">
        <v>38152</v>
      </c>
      <c r="AA8732">
        <v>6.6225000000000005</v>
      </c>
    </row>
    <row r="8733" spans="26:27" x14ac:dyDescent="0.2">
      <c r="Z8733" s="61">
        <v>38153</v>
      </c>
      <c r="AA8733">
        <v>6.4775</v>
      </c>
    </row>
    <row r="8734" spans="26:27" x14ac:dyDescent="0.2">
      <c r="Z8734" s="61">
        <v>38154</v>
      </c>
      <c r="AA8734">
        <v>6.5149999999999997</v>
      </c>
    </row>
    <row r="8735" spans="26:27" x14ac:dyDescent="0.2">
      <c r="Z8735" s="61">
        <v>38155</v>
      </c>
      <c r="AA8735">
        <v>6.5232000000000001</v>
      </c>
    </row>
    <row r="8736" spans="26:27" x14ac:dyDescent="0.2">
      <c r="Z8736" s="61">
        <v>38156</v>
      </c>
      <c r="AA8736">
        <v>6.3907999999999996</v>
      </c>
    </row>
    <row r="8737" spans="26:27" x14ac:dyDescent="0.2">
      <c r="Z8737" s="61">
        <v>38159</v>
      </c>
      <c r="AA8737">
        <v>6.3174999999999999</v>
      </c>
    </row>
    <row r="8738" spans="26:27" x14ac:dyDescent="0.2">
      <c r="Z8738" s="61">
        <v>38160</v>
      </c>
      <c r="AA8738">
        <v>6.3</v>
      </c>
    </row>
    <row r="8739" spans="26:27" x14ac:dyDescent="0.2">
      <c r="Z8739" s="61">
        <v>38161</v>
      </c>
      <c r="AA8739">
        <v>6.2512999999999996</v>
      </c>
    </row>
    <row r="8740" spans="26:27" x14ac:dyDescent="0.2">
      <c r="Z8740" s="61">
        <v>38162</v>
      </c>
      <c r="AA8740">
        <v>6.3143000000000002</v>
      </c>
    </row>
    <row r="8741" spans="26:27" x14ac:dyDescent="0.2">
      <c r="Z8741" s="61">
        <v>38163</v>
      </c>
      <c r="AA8741">
        <v>6.3049999999999997</v>
      </c>
    </row>
    <row r="8742" spans="26:27" x14ac:dyDescent="0.2">
      <c r="Z8742" s="61">
        <v>38166</v>
      </c>
      <c r="AA8742">
        <v>6.1725000000000003</v>
      </c>
    </row>
    <row r="8743" spans="26:27" x14ac:dyDescent="0.2">
      <c r="Z8743" s="61">
        <v>38167</v>
      </c>
      <c r="AA8743">
        <v>6.2405999999999997</v>
      </c>
    </row>
    <row r="8744" spans="26:27" x14ac:dyDescent="0.2">
      <c r="Z8744" s="61">
        <v>38168</v>
      </c>
      <c r="AA8744">
        <v>6.1361999999999997</v>
      </c>
    </row>
    <row r="8745" spans="26:27" x14ac:dyDescent="0.2">
      <c r="Z8745" s="61">
        <v>38169</v>
      </c>
      <c r="AA8745">
        <v>6.1798999999999999</v>
      </c>
    </row>
    <row r="8746" spans="26:27" x14ac:dyDescent="0.2">
      <c r="Z8746" s="61">
        <v>38170</v>
      </c>
      <c r="AA8746">
        <v>6.1093999999999999</v>
      </c>
    </row>
    <row r="8747" spans="26:27" x14ac:dyDescent="0.2">
      <c r="Z8747" s="61">
        <v>38173</v>
      </c>
      <c r="AA8747">
        <v>6.1821999999999999</v>
      </c>
    </row>
    <row r="8748" spans="26:27" x14ac:dyDescent="0.2">
      <c r="Z8748" s="61">
        <v>38174</v>
      </c>
      <c r="AA8748">
        <v>6.2125000000000004</v>
      </c>
    </row>
    <row r="8749" spans="26:27" x14ac:dyDescent="0.2">
      <c r="Z8749" s="61">
        <v>38175</v>
      </c>
      <c r="AA8749">
        <v>6.1212999999999997</v>
      </c>
    </row>
    <row r="8750" spans="26:27" x14ac:dyDescent="0.2">
      <c r="Z8750" s="61">
        <v>38176</v>
      </c>
      <c r="AA8750">
        <v>6.0525000000000002</v>
      </c>
    </row>
    <row r="8751" spans="26:27" x14ac:dyDescent="0.2">
      <c r="Z8751" s="61">
        <v>38177</v>
      </c>
      <c r="AA8751">
        <v>6.0774999999999997</v>
      </c>
    </row>
    <row r="8752" spans="26:27" x14ac:dyDescent="0.2">
      <c r="Z8752" s="61">
        <v>38180</v>
      </c>
      <c r="AA8752">
        <v>6.0551000000000004</v>
      </c>
    </row>
    <row r="8753" spans="26:27" x14ac:dyDescent="0.2">
      <c r="Z8753" s="61">
        <v>38181</v>
      </c>
      <c r="AA8753">
        <v>6.1059000000000001</v>
      </c>
    </row>
    <row r="8754" spans="26:27" x14ac:dyDescent="0.2">
      <c r="Z8754" s="61">
        <v>38182</v>
      </c>
      <c r="AA8754">
        <v>6.0702999999999996</v>
      </c>
    </row>
    <row r="8755" spans="26:27" x14ac:dyDescent="0.2">
      <c r="Z8755" s="61">
        <v>38183</v>
      </c>
      <c r="AA8755">
        <v>6.0923999999999996</v>
      </c>
    </row>
    <row r="8756" spans="26:27" x14ac:dyDescent="0.2">
      <c r="Z8756" s="61">
        <v>38184</v>
      </c>
      <c r="AA8756">
        <v>5.9535</v>
      </c>
    </row>
    <row r="8757" spans="26:27" x14ac:dyDescent="0.2">
      <c r="Z8757" s="61">
        <v>38187</v>
      </c>
      <c r="AA8757">
        <v>5.9290000000000003</v>
      </c>
    </row>
    <row r="8758" spans="26:27" x14ac:dyDescent="0.2">
      <c r="Z8758" s="61">
        <v>38188</v>
      </c>
      <c r="AA8758">
        <v>5.9648000000000003</v>
      </c>
    </row>
    <row r="8759" spans="26:27" x14ac:dyDescent="0.2">
      <c r="Z8759" s="61">
        <v>38189</v>
      </c>
      <c r="AA8759">
        <v>6.0888</v>
      </c>
    </row>
    <row r="8760" spans="26:27" x14ac:dyDescent="0.2">
      <c r="Z8760" s="61">
        <v>38190</v>
      </c>
      <c r="AA8760">
        <v>6.0616000000000003</v>
      </c>
    </row>
    <row r="8761" spans="26:27" x14ac:dyDescent="0.2">
      <c r="Z8761" s="61">
        <v>38191</v>
      </c>
      <c r="AA8761">
        <v>6.2137000000000002</v>
      </c>
    </row>
    <row r="8762" spans="26:27" x14ac:dyDescent="0.2">
      <c r="Z8762" s="61">
        <v>38194</v>
      </c>
      <c r="AA8762">
        <v>6.2415000000000003</v>
      </c>
    </row>
    <row r="8763" spans="26:27" x14ac:dyDescent="0.2">
      <c r="Z8763" s="61">
        <v>38195</v>
      </c>
      <c r="AA8763">
        <v>6.3231999999999999</v>
      </c>
    </row>
    <row r="8764" spans="26:27" x14ac:dyDescent="0.2">
      <c r="Z8764" s="61">
        <v>38196</v>
      </c>
      <c r="AA8764">
        <v>6.2587999999999999</v>
      </c>
    </row>
    <row r="8765" spans="26:27" x14ac:dyDescent="0.2">
      <c r="Z8765" s="61">
        <v>38197</v>
      </c>
      <c r="AA8765">
        <v>6.2512999999999996</v>
      </c>
    </row>
    <row r="8766" spans="26:27" x14ac:dyDescent="0.2">
      <c r="Z8766" s="61">
        <v>38198</v>
      </c>
      <c r="AA8766">
        <v>6.2675000000000001</v>
      </c>
    </row>
    <row r="8767" spans="26:27" x14ac:dyDescent="0.2">
      <c r="Z8767" s="61">
        <v>38201</v>
      </c>
      <c r="AA8767">
        <v>6.3339999999999996</v>
      </c>
    </row>
    <row r="8768" spans="26:27" x14ac:dyDescent="0.2">
      <c r="Z8768" s="61">
        <v>38202</v>
      </c>
      <c r="AA8768">
        <v>6.2462</v>
      </c>
    </row>
    <row r="8769" spans="26:27" x14ac:dyDescent="0.2">
      <c r="Z8769" s="61">
        <v>38203</v>
      </c>
      <c r="AA8769">
        <v>6.2450000000000001</v>
      </c>
    </row>
    <row r="8770" spans="26:27" x14ac:dyDescent="0.2">
      <c r="Z8770" s="61">
        <v>38204</v>
      </c>
      <c r="AA8770">
        <v>6.2313000000000001</v>
      </c>
    </row>
    <row r="8771" spans="26:27" x14ac:dyDescent="0.2">
      <c r="Z8771" s="61">
        <v>38205</v>
      </c>
      <c r="AA8771">
        <v>6.1223999999999998</v>
      </c>
    </row>
    <row r="8772" spans="26:27" x14ac:dyDescent="0.2">
      <c r="Z8772" s="61">
        <v>38208</v>
      </c>
      <c r="AA8772">
        <v>6.0937999999999999</v>
      </c>
    </row>
    <row r="8773" spans="26:27" x14ac:dyDescent="0.2">
      <c r="Z8773" s="61">
        <v>38209</v>
      </c>
      <c r="AA8773">
        <v>6.1775000000000002</v>
      </c>
    </row>
    <row r="8774" spans="26:27" x14ac:dyDescent="0.2">
      <c r="Z8774" s="61">
        <v>38210</v>
      </c>
      <c r="AA8774">
        <v>6.2130999999999998</v>
      </c>
    </row>
    <row r="8775" spans="26:27" x14ac:dyDescent="0.2">
      <c r="Z8775" s="61">
        <v>38211</v>
      </c>
      <c r="AA8775">
        <v>6.4313000000000002</v>
      </c>
    </row>
    <row r="8776" spans="26:27" x14ac:dyDescent="0.2">
      <c r="Z8776" s="61">
        <v>38212</v>
      </c>
      <c r="AA8776">
        <v>6.4772999999999996</v>
      </c>
    </row>
    <row r="8777" spans="26:27" x14ac:dyDescent="0.2">
      <c r="Z8777" s="61">
        <v>38215</v>
      </c>
      <c r="AA8777">
        <v>6.5774999999999997</v>
      </c>
    </row>
    <row r="8778" spans="26:27" x14ac:dyDescent="0.2">
      <c r="Z8778" s="61">
        <v>38216</v>
      </c>
      <c r="AA8778">
        <v>6.4554</v>
      </c>
    </row>
    <row r="8779" spans="26:27" x14ac:dyDescent="0.2">
      <c r="Z8779" s="61">
        <v>38217</v>
      </c>
      <c r="AA8779">
        <v>6.4953000000000003</v>
      </c>
    </row>
    <row r="8780" spans="26:27" x14ac:dyDescent="0.2">
      <c r="Z8780" s="61">
        <v>38218</v>
      </c>
      <c r="AA8780">
        <v>6.5987999999999998</v>
      </c>
    </row>
    <row r="8781" spans="26:27" x14ac:dyDescent="0.2">
      <c r="Z8781" s="61">
        <v>38219</v>
      </c>
      <c r="AA8781">
        <v>6.57</v>
      </c>
    </row>
    <row r="8782" spans="26:27" x14ac:dyDescent="0.2">
      <c r="Z8782" s="61">
        <v>38222</v>
      </c>
      <c r="AA8782">
        <v>6.6680999999999999</v>
      </c>
    </row>
    <row r="8783" spans="26:27" x14ac:dyDescent="0.2">
      <c r="Z8783" s="61">
        <v>38223</v>
      </c>
      <c r="AA8783">
        <v>6.7256999999999998</v>
      </c>
    </row>
    <row r="8784" spans="26:27" x14ac:dyDescent="0.2">
      <c r="Z8784" s="61">
        <v>38224</v>
      </c>
      <c r="AA8784">
        <v>6.6676000000000002</v>
      </c>
    </row>
    <row r="8785" spans="26:27" x14ac:dyDescent="0.2">
      <c r="Z8785" s="61">
        <v>38225</v>
      </c>
      <c r="AA8785">
        <v>6.5951000000000004</v>
      </c>
    </row>
    <row r="8786" spans="26:27" x14ac:dyDescent="0.2">
      <c r="Z8786" s="61">
        <v>38226</v>
      </c>
      <c r="AA8786">
        <v>6.7462999999999997</v>
      </c>
    </row>
    <row r="8787" spans="26:27" x14ac:dyDescent="0.2">
      <c r="Z8787" s="61">
        <v>38229</v>
      </c>
      <c r="AA8787">
        <v>6.7038000000000002</v>
      </c>
    </row>
    <row r="8788" spans="26:27" x14ac:dyDescent="0.2">
      <c r="Z8788" s="61">
        <v>38230</v>
      </c>
      <c r="AA8788">
        <v>6.6312999999999995</v>
      </c>
    </row>
    <row r="8789" spans="26:27" x14ac:dyDescent="0.2">
      <c r="Z8789" s="61">
        <v>38231</v>
      </c>
      <c r="AA8789">
        <v>6.6124999999999998</v>
      </c>
    </row>
    <row r="8790" spans="26:27" x14ac:dyDescent="0.2">
      <c r="Z8790" s="61">
        <v>38232</v>
      </c>
      <c r="AA8790">
        <v>6.5534999999999997</v>
      </c>
    </row>
    <row r="8791" spans="26:27" x14ac:dyDescent="0.2">
      <c r="Z8791" s="61">
        <v>38233</v>
      </c>
      <c r="AA8791">
        <v>6.625</v>
      </c>
    </row>
    <row r="8792" spans="26:27" x14ac:dyDescent="0.2">
      <c r="Z8792" s="61">
        <v>38236</v>
      </c>
      <c r="AA8792">
        <v>6.6325000000000003</v>
      </c>
    </row>
    <row r="8793" spans="26:27" x14ac:dyDescent="0.2">
      <c r="Z8793" s="61">
        <v>38237</v>
      </c>
      <c r="AA8793">
        <v>6.6248000000000005</v>
      </c>
    </row>
    <row r="8794" spans="26:27" x14ac:dyDescent="0.2">
      <c r="Z8794" s="61">
        <v>38238</v>
      </c>
      <c r="AA8794">
        <v>6.6319999999999997</v>
      </c>
    </row>
    <row r="8795" spans="26:27" x14ac:dyDescent="0.2">
      <c r="Z8795" s="61">
        <v>38239</v>
      </c>
      <c r="AA8795">
        <v>6.665</v>
      </c>
    </row>
    <row r="8796" spans="26:27" x14ac:dyDescent="0.2">
      <c r="Z8796" s="61">
        <v>38240</v>
      </c>
      <c r="AA8796">
        <v>6.5525000000000002</v>
      </c>
    </row>
    <row r="8797" spans="26:27" x14ac:dyDescent="0.2">
      <c r="Z8797" s="61">
        <v>38243</v>
      </c>
      <c r="AA8797">
        <v>6.5453999999999999</v>
      </c>
    </row>
    <row r="8798" spans="26:27" x14ac:dyDescent="0.2">
      <c r="Z8798" s="61">
        <v>38244</v>
      </c>
      <c r="AA8798">
        <v>6.4950000000000001</v>
      </c>
    </row>
    <row r="8799" spans="26:27" x14ac:dyDescent="0.2">
      <c r="Z8799" s="61">
        <v>38245</v>
      </c>
      <c r="AA8799">
        <v>6.5759999999999996</v>
      </c>
    </row>
    <row r="8800" spans="26:27" x14ac:dyDescent="0.2">
      <c r="Z8800" s="61">
        <v>38246</v>
      </c>
      <c r="AA8800">
        <v>6.5635000000000003</v>
      </c>
    </row>
    <row r="8801" spans="26:27" x14ac:dyDescent="0.2">
      <c r="Z8801" s="61">
        <v>38247</v>
      </c>
      <c r="AA8801">
        <v>6.5425000000000004</v>
      </c>
    </row>
    <row r="8802" spans="26:27" x14ac:dyDescent="0.2">
      <c r="Z8802" s="61">
        <v>38250</v>
      </c>
      <c r="AA8802">
        <v>6.4772999999999996</v>
      </c>
    </row>
    <row r="8803" spans="26:27" x14ac:dyDescent="0.2">
      <c r="Z8803" s="61">
        <v>38251</v>
      </c>
      <c r="AA8803">
        <v>6.4318999999999997</v>
      </c>
    </row>
    <row r="8804" spans="26:27" x14ac:dyDescent="0.2">
      <c r="Z8804" s="61">
        <v>38252</v>
      </c>
      <c r="AA8804">
        <v>6.4962999999999997</v>
      </c>
    </row>
    <row r="8805" spans="26:27" x14ac:dyDescent="0.2">
      <c r="Z8805" s="61">
        <v>38253</v>
      </c>
      <c r="AA8805">
        <v>6.4207000000000001</v>
      </c>
    </row>
    <row r="8806" spans="26:27" x14ac:dyDescent="0.2">
      <c r="Z8806" s="61">
        <v>38254</v>
      </c>
      <c r="AA8806">
        <v>6.4211999999999998</v>
      </c>
    </row>
    <row r="8807" spans="26:27" x14ac:dyDescent="0.2">
      <c r="Z8807" s="61">
        <v>38257</v>
      </c>
      <c r="AA8807">
        <v>6.399</v>
      </c>
    </row>
    <row r="8808" spans="26:27" x14ac:dyDescent="0.2">
      <c r="Z8808" s="61">
        <v>38258</v>
      </c>
      <c r="AA8808">
        <v>6.4124999999999996</v>
      </c>
    </row>
    <row r="8809" spans="26:27" x14ac:dyDescent="0.2">
      <c r="Z8809" s="61">
        <v>38259</v>
      </c>
      <c r="AA8809">
        <v>6.4387999999999996</v>
      </c>
    </row>
    <row r="8810" spans="26:27" x14ac:dyDescent="0.2">
      <c r="Z8810" s="61">
        <v>38260</v>
      </c>
      <c r="AA8810">
        <v>6.4535</v>
      </c>
    </row>
    <row r="8811" spans="26:27" x14ac:dyDescent="0.2">
      <c r="Z8811" s="61">
        <v>38261</v>
      </c>
      <c r="AA8811">
        <v>6.4786000000000001</v>
      </c>
    </row>
    <row r="8812" spans="26:27" x14ac:dyDescent="0.2">
      <c r="Z8812" s="61">
        <v>38264</v>
      </c>
      <c r="AA8812">
        <v>6.4592000000000001</v>
      </c>
    </row>
    <row r="8813" spans="26:27" x14ac:dyDescent="0.2">
      <c r="Z8813" s="61">
        <v>38265</v>
      </c>
      <c r="AA8813">
        <v>6.5084999999999997</v>
      </c>
    </row>
    <row r="8814" spans="26:27" x14ac:dyDescent="0.2">
      <c r="Z8814" s="61">
        <v>38266</v>
      </c>
      <c r="AA8814">
        <v>6.5206999999999997</v>
      </c>
    </row>
    <row r="8815" spans="26:27" x14ac:dyDescent="0.2">
      <c r="Z8815" s="61">
        <v>38267</v>
      </c>
      <c r="AA8815">
        <v>6.6074999999999999</v>
      </c>
    </row>
    <row r="8816" spans="26:27" x14ac:dyDescent="0.2">
      <c r="Z8816" s="61">
        <v>38268</v>
      </c>
      <c r="AA8816">
        <v>6.5405999999999995</v>
      </c>
    </row>
    <row r="8817" spans="26:27" x14ac:dyDescent="0.2">
      <c r="Z8817" s="61">
        <v>38271</v>
      </c>
      <c r="AA8817">
        <v>6.5522999999999998</v>
      </c>
    </row>
    <row r="8818" spans="26:27" x14ac:dyDescent="0.2">
      <c r="Z8818" s="61">
        <v>38272</v>
      </c>
      <c r="AA8818">
        <v>6.5913000000000004</v>
      </c>
    </row>
    <row r="8819" spans="26:27" x14ac:dyDescent="0.2">
      <c r="Z8819" s="61">
        <v>38273</v>
      </c>
      <c r="AA8819">
        <v>6.5597000000000003</v>
      </c>
    </row>
    <row r="8820" spans="26:27" x14ac:dyDescent="0.2">
      <c r="Z8820" s="61">
        <v>38274</v>
      </c>
      <c r="AA8820">
        <v>6.5130999999999997</v>
      </c>
    </row>
    <row r="8821" spans="26:27" x14ac:dyDescent="0.2">
      <c r="Z8821" s="61">
        <v>38275</v>
      </c>
      <c r="AA8821">
        <v>6.4249999999999998</v>
      </c>
    </row>
    <row r="8822" spans="26:27" x14ac:dyDescent="0.2">
      <c r="Z8822" s="61">
        <v>38278</v>
      </c>
      <c r="AA8822">
        <v>6.3662999999999998</v>
      </c>
    </row>
    <row r="8823" spans="26:27" x14ac:dyDescent="0.2">
      <c r="Z8823" s="61">
        <v>38279</v>
      </c>
      <c r="AA8823">
        <v>6.2996999999999996</v>
      </c>
    </row>
    <row r="8824" spans="26:27" x14ac:dyDescent="0.2">
      <c r="Z8824" s="61">
        <v>38280</v>
      </c>
      <c r="AA8824">
        <v>6.31</v>
      </c>
    </row>
    <row r="8825" spans="26:27" x14ac:dyDescent="0.2">
      <c r="Z8825" s="61">
        <v>38281</v>
      </c>
      <c r="AA8825">
        <v>6.2450000000000001</v>
      </c>
    </row>
    <row r="8826" spans="26:27" x14ac:dyDescent="0.2">
      <c r="Z8826" s="61">
        <v>38282</v>
      </c>
      <c r="AA8826">
        <v>6.1562999999999999</v>
      </c>
    </row>
    <row r="8827" spans="26:27" x14ac:dyDescent="0.2">
      <c r="Z8827" s="61">
        <v>38285</v>
      </c>
      <c r="AA8827">
        <v>6.2122999999999999</v>
      </c>
    </row>
    <row r="8828" spans="26:27" x14ac:dyDescent="0.2">
      <c r="Z8828" s="61">
        <v>38286</v>
      </c>
      <c r="AA8828">
        <v>6.26</v>
      </c>
    </row>
    <row r="8829" spans="26:27" x14ac:dyDescent="0.2">
      <c r="Z8829" s="61">
        <v>38287</v>
      </c>
      <c r="AA8829">
        <v>6.1600999999999999</v>
      </c>
    </row>
    <row r="8830" spans="26:27" x14ac:dyDescent="0.2">
      <c r="Z8830" s="61">
        <v>38288</v>
      </c>
      <c r="AA8830">
        <v>6.1</v>
      </c>
    </row>
    <row r="8831" spans="26:27" x14ac:dyDescent="0.2">
      <c r="Z8831" s="61">
        <v>38289</v>
      </c>
      <c r="AA8831">
        <v>6.1</v>
      </c>
    </row>
    <row r="8832" spans="26:27" x14ac:dyDescent="0.2">
      <c r="Z8832" s="61">
        <v>38292</v>
      </c>
      <c r="AA8832">
        <v>6.11</v>
      </c>
    </row>
    <row r="8833" spans="26:27" x14ac:dyDescent="0.2">
      <c r="Z8833" s="61">
        <v>38293</v>
      </c>
      <c r="AA8833">
        <v>6.1063000000000001</v>
      </c>
    </row>
    <row r="8834" spans="26:27" x14ac:dyDescent="0.2">
      <c r="Z8834" s="61">
        <v>38294</v>
      </c>
      <c r="AA8834">
        <v>6.0750000000000002</v>
      </c>
    </row>
    <row r="8835" spans="26:27" x14ac:dyDescent="0.2">
      <c r="Z8835" s="61">
        <v>38295</v>
      </c>
      <c r="AA8835">
        <v>6.0918000000000001</v>
      </c>
    </row>
    <row r="8836" spans="26:27" x14ac:dyDescent="0.2">
      <c r="Z8836" s="61">
        <v>38296</v>
      </c>
      <c r="AA8836">
        <v>6.0906000000000002</v>
      </c>
    </row>
    <row r="8837" spans="26:27" x14ac:dyDescent="0.2">
      <c r="Z8837" s="61">
        <v>38299</v>
      </c>
      <c r="AA8837">
        <v>6.1929999999999996</v>
      </c>
    </row>
    <row r="8838" spans="26:27" x14ac:dyDescent="0.2">
      <c r="Z8838" s="61">
        <v>38300</v>
      </c>
      <c r="AA8838">
        <v>6.1974999999999998</v>
      </c>
    </row>
    <row r="8839" spans="26:27" x14ac:dyDescent="0.2">
      <c r="Z8839" s="61">
        <v>38301</v>
      </c>
      <c r="AA8839">
        <v>6.2050000000000001</v>
      </c>
    </row>
    <row r="8840" spans="26:27" x14ac:dyDescent="0.2">
      <c r="Z8840" s="61">
        <v>38302</v>
      </c>
      <c r="AA8840">
        <v>6.1970000000000001</v>
      </c>
    </row>
    <row r="8841" spans="26:27" x14ac:dyDescent="0.2">
      <c r="Z8841" s="61">
        <v>38303</v>
      </c>
      <c r="AA8841">
        <v>6.1162999999999998</v>
      </c>
    </row>
    <row r="8842" spans="26:27" x14ac:dyDescent="0.2">
      <c r="Z8842" s="61">
        <v>38306</v>
      </c>
      <c r="AA8842">
        <v>6.0601000000000003</v>
      </c>
    </row>
    <row r="8843" spans="26:27" x14ac:dyDescent="0.2">
      <c r="Z8843" s="61">
        <v>38307</v>
      </c>
      <c r="AA8843">
        <v>6.0564999999999998</v>
      </c>
    </row>
    <row r="8844" spans="26:27" x14ac:dyDescent="0.2">
      <c r="Z8844" s="61">
        <v>38308</v>
      </c>
      <c r="AA8844">
        <v>5.9649999999999999</v>
      </c>
    </row>
    <row r="8845" spans="26:27" x14ac:dyDescent="0.2">
      <c r="Z8845" s="61">
        <v>38309</v>
      </c>
      <c r="AA8845">
        <v>6.0336999999999996</v>
      </c>
    </row>
    <row r="8846" spans="26:27" x14ac:dyDescent="0.2">
      <c r="Z8846" s="61">
        <v>38310</v>
      </c>
      <c r="AA8846">
        <v>6.0049999999999999</v>
      </c>
    </row>
    <row r="8847" spans="26:27" x14ac:dyDescent="0.2">
      <c r="Z8847" s="61">
        <v>38313</v>
      </c>
      <c r="AA8847">
        <v>6.0122999999999998</v>
      </c>
    </row>
    <row r="8848" spans="26:27" x14ac:dyDescent="0.2">
      <c r="Z8848" s="61">
        <v>38314</v>
      </c>
      <c r="AA8848">
        <v>5.9763999999999999</v>
      </c>
    </row>
    <row r="8849" spans="26:27" x14ac:dyDescent="0.2">
      <c r="Z8849" s="61">
        <v>38315</v>
      </c>
      <c r="AA8849">
        <v>5.9350000000000005</v>
      </c>
    </row>
    <row r="8850" spans="26:27" x14ac:dyDescent="0.2">
      <c r="Z8850" s="61">
        <v>38316</v>
      </c>
      <c r="AA8850">
        <v>5.9061000000000003</v>
      </c>
    </row>
    <row r="8851" spans="26:27" x14ac:dyDescent="0.2">
      <c r="Z8851" s="61">
        <v>38317</v>
      </c>
      <c r="AA8851">
        <v>5.835</v>
      </c>
    </row>
    <row r="8852" spans="26:27" x14ac:dyDescent="0.2">
      <c r="Z8852" s="61">
        <v>38320</v>
      </c>
      <c r="AA8852">
        <v>5.7850000000000001</v>
      </c>
    </row>
    <row r="8853" spans="26:27" x14ac:dyDescent="0.2">
      <c r="Z8853" s="61">
        <v>38321</v>
      </c>
      <c r="AA8853">
        <v>5.8033000000000001</v>
      </c>
    </row>
    <row r="8854" spans="26:27" x14ac:dyDescent="0.2">
      <c r="Z8854" s="61">
        <v>38322</v>
      </c>
      <c r="AA8854">
        <v>5.7830000000000004</v>
      </c>
    </row>
    <row r="8855" spans="26:27" x14ac:dyDescent="0.2">
      <c r="Z8855" s="61">
        <v>38323</v>
      </c>
      <c r="AA8855">
        <v>5.8437999999999999</v>
      </c>
    </row>
    <row r="8856" spans="26:27" x14ac:dyDescent="0.2">
      <c r="Z8856" s="61">
        <v>38324</v>
      </c>
      <c r="AA8856">
        <v>5.7050000000000001</v>
      </c>
    </row>
    <row r="8857" spans="26:27" x14ac:dyDescent="0.2">
      <c r="Z8857" s="61">
        <v>38327</v>
      </c>
      <c r="AA8857">
        <v>5.7516999999999996</v>
      </c>
    </row>
    <row r="8858" spans="26:27" x14ac:dyDescent="0.2">
      <c r="Z8858" s="61">
        <v>38328</v>
      </c>
      <c r="AA8858">
        <v>5.7938000000000001</v>
      </c>
    </row>
    <row r="8859" spans="26:27" x14ac:dyDescent="0.2">
      <c r="Z8859" s="61">
        <v>38329</v>
      </c>
      <c r="AA8859">
        <v>5.8525</v>
      </c>
    </row>
    <row r="8860" spans="26:27" x14ac:dyDescent="0.2">
      <c r="Z8860" s="61">
        <v>38330</v>
      </c>
      <c r="AA8860">
        <v>5.8048999999999999</v>
      </c>
    </row>
    <row r="8861" spans="26:27" x14ac:dyDescent="0.2">
      <c r="Z8861" s="61">
        <v>38331</v>
      </c>
      <c r="AA8861">
        <v>5.8149999999999995</v>
      </c>
    </row>
    <row r="8862" spans="26:27" x14ac:dyDescent="0.2">
      <c r="Z8862" s="61">
        <v>38334</v>
      </c>
      <c r="AA8862">
        <v>5.7450000000000001</v>
      </c>
    </row>
    <row r="8863" spans="26:27" x14ac:dyDescent="0.2">
      <c r="Z8863" s="61">
        <v>38335</v>
      </c>
      <c r="AA8863">
        <v>5.7304000000000004</v>
      </c>
    </row>
    <row r="8864" spans="26:27" x14ac:dyDescent="0.2">
      <c r="Z8864" s="61">
        <v>38336</v>
      </c>
      <c r="AA8864">
        <v>5.7243000000000004</v>
      </c>
    </row>
    <row r="8865" spans="26:27" x14ac:dyDescent="0.2">
      <c r="Z8865" s="61">
        <v>38337</v>
      </c>
      <c r="AA8865">
        <v>5.7988</v>
      </c>
    </row>
    <row r="8866" spans="26:27" x14ac:dyDescent="0.2">
      <c r="Z8866" s="61">
        <v>38338</v>
      </c>
      <c r="AA8866">
        <v>5.7850000000000001</v>
      </c>
    </row>
    <row r="8867" spans="26:27" x14ac:dyDescent="0.2">
      <c r="Z8867" s="61">
        <v>38341</v>
      </c>
      <c r="AA8867">
        <v>5.7138</v>
      </c>
    </row>
    <row r="8868" spans="26:27" x14ac:dyDescent="0.2">
      <c r="Z8868" s="61">
        <v>38342</v>
      </c>
      <c r="AA8868">
        <v>5.6699000000000002</v>
      </c>
    </row>
    <row r="8869" spans="26:27" x14ac:dyDescent="0.2">
      <c r="Z8869" s="61">
        <v>38343</v>
      </c>
      <c r="AA8869">
        <v>5.6250999999999998</v>
      </c>
    </row>
    <row r="8870" spans="26:27" x14ac:dyDescent="0.2">
      <c r="Z8870" s="61">
        <v>38344</v>
      </c>
      <c r="AA8870">
        <v>5.6405000000000003</v>
      </c>
    </row>
    <row r="8871" spans="26:27" x14ac:dyDescent="0.2">
      <c r="Z8871" s="61">
        <v>38345</v>
      </c>
      <c r="AA8871">
        <v>5.6676000000000002</v>
      </c>
    </row>
    <row r="8872" spans="26:27" x14ac:dyDescent="0.2">
      <c r="Z8872" s="61">
        <v>38348</v>
      </c>
      <c r="AA8872">
        <v>5.6174999999999997</v>
      </c>
    </row>
    <row r="8873" spans="26:27" x14ac:dyDescent="0.2">
      <c r="Z8873" s="61">
        <v>38349</v>
      </c>
      <c r="AA8873">
        <v>5.6264000000000003</v>
      </c>
    </row>
    <row r="8874" spans="26:27" x14ac:dyDescent="0.2">
      <c r="Z8874" s="61">
        <v>38350</v>
      </c>
      <c r="AA8874">
        <v>5.6974999999999998</v>
      </c>
    </row>
    <row r="8875" spans="26:27" x14ac:dyDescent="0.2">
      <c r="Z8875" s="61">
        <v>38351</v>
      </c>
      <c r="AA8875">
        <v>5.6566000000000001</v>
      </c>
    </row>
    <row r="8876" spans="26:27" x14ac:dyDescent="0.2">
      <c r="Z8876" s="61">
        <v>38352</v>
      </c>
      <c r="AA8876">
        <v>5.665</v>
      </c>
    </row>
    <row r="8877" spans="26:27" x14ac:dyDescent="0.2">
      <c r="Z8877" s="61">
        <v>38355</v>
      </c>
      <c r="AA8877">
        <v>5.6538000000000004</v>
      </c>
    </row>
    <row r="8878" spans="26:27" x14ac:dyDescent="0.2">
      <c r="Z8878" s="61">
        <v>38356</v>
      </c>
      <c r="AA8878">
        <v>5.8295000000000003</v>
      </c>
    </row>
    <row r="8879" spans="26:27" x14ac:dyDescent="0.2">
      <c r="Z8879" s="61">
        <v>38357</v>
      </c>
      <c r="AA8879">
        <v>5.9225000000000003</v>
      </c>
    </row>
    <row r="8880" spans="26:27" x14ac:dyDescent="0.2">
      <c r="Z8880" s="61">
        <v>38358</v>
      </c>
      <c r="AA8880">
        <v>6.125</v>
      </c>
    </row>
    <row r="8881" spans="26:27" x14ac:dyDescent="0.2">
      <c r="Z8881" s="61">
        <v>38359</v>
      </c>
      <c r="AA8881">
        <v>6.0875000000000004</v>
      </c>
    </row>
    <row r="8882" spans="26:27" x14ac:dyDescent="0.2">
      <c r="Z8882" s="61">
        <v>38362</v>
      </c>
      <c r="AA8882">
        <v>6.0095000000000001</v>
      </c>
    </row>
    <row r="8883" spans="26:27" x14ac:dyDescent="0.2">
      <c r="Z8883" s="61">
        <v>38363</v>
      </c>
      <c r="AA8883">
        <v>5.9610000000000003</v>
      </c>
    </row>
    <row r="8884" spans="26:27" x14ac:dyDescent="0.2">
      <c r="Z8884" s="61">
        <v>38364</v>
      </c>
      <c r="AA8884">
        <v>5.9489000000000001</v>
      </c>
    </row>
    <row r="8885" spans="26:27" x14ac:dyDescent="0.2">
      <c r="Z8885" s="61">
        <v>38365</v>
      </c>
      <c r="AA8885">
        <v>6.0324999999999998</v>
      </c>
    </row>
    <row r="8886" spans="26:27" x14ac:dyDescent="0.2">
      <c r="Z8886" s="61">
        <v>38366</v>
      </c>
      <c r="AA8886">
        <v>6.01</v>
      </c>
    </row>
    <row r="8887" spans="26:27" x14ac:dyDescent="0.2">
      <c r="Z8887" s="61">
        <v>38369</v>
      </c>
      <c r="AA8887">
        <v>6.0397999999999996</v>
      </c>
    </row>
    <row r="8888" spans="26:27" x14ac:dyDescent="0.2">
      <c r="Z8888" s="61">
        <v>38370</v>
      </c>
      <c r="AA8888">
        <v>6.0949999999999998</v>
      </c>
    </row>
    <row r="8889" spans="26:27" x14ac:dyDescent="0.2">
      <c r="Z8889" s="61">
        <v>38371</v>
      </c>
      <c r="AA8889">
        <v>6.0350000000000001</v>
      </c>
    </row>
    <row r="8890" spans="26:27" x14ac:dyDescent="0.2">
      <c r="Z8890" s="61">
        <v>38372</v>
      </c>
      <c r="AA8890">
        <v>6.06</v>
      </c>
    </row>
    <row r="8891" spans="26:27" x14ac:dyDescent="0.2">
      <c r="Z8891" s="61">
        <v>38373</v>
      </c>
      <c r="AA8891">
        <v>5.9838000000000005</v>
      </c>
    </row>
    <row r="8892" spans="26:27" x14ac:dyDescent="0.2">
      <c r="Z8892" s="61">
        <v>38376</v>
      </c>
      <c r="AA8892">
        <v>5.9375</v>
      </c>
    </row>
    <row r="8893" spans="26:27" x14ac:dyDescent="0.2">
      <c r="Z8893" s="61">
        <v>38377</v>
      </c>
      <c r="AA8893">
        <v>5.9725000000000001</v>
      </c>
    </row>
    <row r="8894" spans="26:27" x14ac:dyDescent="0.2">
      <c r="Z8894" s="61">
        <v>38378</v>
      </c>
      <c r="AA8894">
        <v>5.9413</v>
      </c>
    </row>
    <row r="8895" spans="26:27" x14ac:dyDescent="0.2">
      <c r="Z8895" s="61">
        <v>38379</v>
      </c>
      <c r="AA8895">
        <v>5.9363000000000001</v>
      </c>
    </row>
    <row r="8896" spans="26:27" x14ac:dyDescent="0.2">
      <c r="Z8896" s="61">
        <v>38380</v>
      </c>
      <c r="AA8896">
        <v>5.9424999999999999</v>
      </c>
    </row>
    <row r="8897" spans="26:27" x14ac:dyDescent="0.2">
      <c r="Z8897" s="61">
        <v>38383</v>
      </c>
      <c r="AA8897">
        <v>5.9850000000000003</v>
      </c>
    </row>
    <row r="8898" spans="26:27" x14ac:dyDescent="0.2">
      <c r="Z8898" s="61">
        <v>38384</v>
      </c>
      <c r="AA8898">
        <v>6.0305999999999997</v>
      </c>
    </row>
    <row r="8899" spans="26:27" x14ac:dyDescent="0.2">
      <c r="Z8899" s="61">
        <v>38385</v>
      </c>
      <c r="AA8899">
        <v>6.0326000000000004</v>
      </c>
    </row>
    <row r="8900" spans="26:27" x14ac:dyDescent="0.2">
      <c r="Z8900" s="61">
        <v>38386</v>
      </c>
      <c r="AA8900">
        <v>6.1238000000000001</v>
      </c>
    </row>
    <row r="8901" spans="26:27" x14ac:dyDescent="0.2">
      <c r="Z8901" s="61">
        <v>38387</v>
      </c>
      <c r="AA8901">
        <v>6.1769999999999996</v>
      </c>
    </row>
    <row r="8902" spans="26:27" x14ac:dyDescent="0.2">
      <c r="Z8902" s="61">
        <v>38390</v>
      </c>
      <c r="AA8902">
        <v>6.2213000000000003</v>
      </c>
    </row>
    <row r="8903" spans="26:27" x14ac:dyDescent="0.2">
      <c r="Z8903" s="61">
        <v>38391</v>
      </c>
      <c r="AA8903">
        <v>6.2672999999999996</v>
      </c>
    </row>
    <row r="8904" spans="26:27" x14ac:dyDescent="0.2">
      <c r="Z8904" s="61">
        <v>38392</v>
      </c>
      <c r="AA8904">
        <v>6.2363</v>
      </c>
    </row>
    <row r="8905" spans="26:27" x14ac:dyDescent="0.2">
      <c r="Z8905" s="61">
        <v>38393</v>
      </c>
      <c r="AA8905">
        <v>6.1212999999999997</v>
      </c>
    </row>
    <row r="8906" spans="26:27" x14ac:dyDescent="0.2">
      <c r="Z8906" s="61">
        <v>38394</v>
      </c>
      <c r="AA8906">
        <v>6.085</v>
      </c>
    </row>
    <row r="8907" spans="26:27" x14ac:dyDescent="0.2">
      <c r="Z8907" s="61">
        <v>38397</v>
      </c>
      <c r="AA8907">
        <v>6.0395000000000003</v>
      </c>
    </row>
    <row r="8908" spans="26:27" x14ac:dyDescent="0.2">
      <c r="Z8908" s="61">
        <v>38398</v>
      </c>
      <c r="AA8908">
        <v>5.9524999999999997</v>
      </c>
    </row>
    <row r="8909" spans="26:27" x14ac:dyDescent="0.2">
      <c r="Z8909" s="61">
        <v>38399</v>
      </c>
      <c r="AA8909">
        <v>5.9763000000000002</v>
      </c>
    </row>
    <row r="8910" spans="26:27" x14ac:dyDescent="0.2">
      <c r="Z8910" s="61">
        <v>38400</v>
      </c>
      <c r="AA8910">
        <v>5.9378000000000002</v>
      </c>
    </row>
    <row r="8911" spans="26:27" x14ac:dyDescent="0.2">
      <c r="Z8911" s="61">
        <v>38401</v>
      </c>
      <c r="AA8911">
        <v>5.9275000000000002</v>
      </c>
    </row>
    <row r="8912" spans="26:27" x14ac:dyDescent="0.2">
      <c r="Z8912" s="61">
        <v>38404</v>
      </c>
      <c r="AA8912">
        <v>5.9328000000000003</v>
      </c>
    </row>
    <row r="8913" spans="26:27" x14ac:dyDescent="0.2">
      <c r="Z8913" s="61">
        <v>38405</v>
      </c>
      <c r="AA8913">
        <v>5.7812999999999999</v>
      </c>
    </row>
    <row r="8914" spans="26:27" x14ac:dyDescent="0.2">
      <c r="Z8914" s="61">
        <v>38406</v>
      </c>
      <c r="AA8914">
        <v>5.7992999999999997</v>
      </c>
    </row>
    <row r="8915" spans="26:27" x14ac:dyDescent="0.2">
      <c r="Z8915" s="61">
        <v>38407</v>
      </c>
      <c r="AA8915">
        <v>5.8167999999999997</v>
      </c>
    </row>
    <row r="8916" spans="26:27" x14ac:dyDescent="0.2">
      <c r="Z8916" s="61">
        <v>38408</v>
      </c>
      <c r="AA8916">
        <v>5.79</v>
      </c>
    </row>
    <row r="8917" spans="26:27" x14ac:dyDescent="0.2">
      <c r="Z8917" s="61">
        <v>38411</v>
      </c>
      <c r="AA8917">
        <v>5.8174999999999999</v>
      </c>
    </row>
    <row r="8918" spans="26:27" x14ac:dyDescent="0.2">
      <c r="Z8918" s="61">
        <v>38412</v>
      </c>
      <c r="AA8918">
        <v>5.84</v>
      </c>
    </row>
    <row r="8919" spans="26:27" x14ac:dyDescent="0.2">
      <c r="Z8919" s="61">
        <v>38413</v>
      </c>
      <c r="AA8919">
        <v>5.9050000000000002</v>
      </c>
    </row>
    <row r="8920" spans="26:27" x14ac:dyDescent="0.2">
      <c r="Z8920" s="61">
        <v>38414</v>
      </c>
      <c r="AA8920">
        <v>5.9562999999999997</v>
      </c>
    </row>
    <row r="8921" spans="26:27" x14ac:dyDescent="0.2">
      <c r="Z8921" s="61">
        <v>38415</v>
      </c>
      <c r="AA8921">
        <v>5.8319999999999999</v>
      </c>
    </row>
    <row r="8922" spans="26:27" x14ac:dyDescent="0.2">
      <c r="Z8922" s="61">
        <v>38418</v>
      </c>
      <c r="AA8922">
        <v>5.8558000000000003</v>
      </c>
    </row>
    <row r="8923" spans="26:27" x14ac:dyDescent="0.2">
      <c r="Z8923" s="61">
        <v>38419</v>
      </c>
      <c r="AA8923">
        <v>5.7809999999999997</v>
      </c>
    </row>
    <row r="8924" spans="26:27" x14ac:dyDescent="0.2">
      <c r="Z8924" s="61">
        <v>38420</v>
      </c>
      <c r="AA8924">
        <v>5.7633000000000001</v>
      </c>
    </row>
    <row r="8925" spans="26:27" x14ac:dyDescent="0.2">
      <c r="Z8925" s="61">
        <v>38421</v>
      </c>
      <c r="AA8925">
        <v>5.8362999999999996</v>
      </c>
    </row>
    <row r="8926" spans="26:27" x14ac:dyDescent="0.2">
      <c r="Z8926" s="61">
        <v>38422</v>
      </c>
      <c r="AA8926">
        <v>5.8550000000000004</v>
      </c>
    </row>
    <row r="8927" spans="26:27" x14ac:dyDescent="0.2">
      <c r="Z8927" s="61">
        <v>38425</v>
      </c>
      <c r="AA8927">
        <v>5.9770000000000003</v>
      </c>
    </row>
    <row r="8928" spans="26:27" x14ac:dyDescent="0.2">
      <c r="Z8928" s="61">
        <v>38426</v>
      </c>
      <c r="AA8928">
        <v>6.1092000000000004</v>
      </c>
    </row>
    <row r="8929" spans="26:27" x14ac:dyDescent="0.2">
      <c r="Z8929" s="61">
        <v>38427</v>
      </c>
      <c r="AA8929">
        <v>6.0774999999999997</v>
      </c>
    </row>
    <row r="8930" spans="26:27" x14ac:dyDescent="0.2">
      <c r="Z8930" s="61">
        <v>38428</v>
      </c>
      <c r="AA8930">
        <v>6.0926</v>
      </c>
    </row>
    <row r="8931" spans="26:27" x14ac:dyDescent="0.2">
      <c r="Z8931" s="61">
        <v>38429</v>
      </c>
      <c r="AA8931">
        <v>6.0545</v>
      </c>
    </row>
    <row r="8932" spans="26:27" x14ac:dyDescent="0.2">
      <c r="Z8932" s="61">
        <v>38432</v>
      </c>
      <c r="AA8932">
        <v>6.1150000000000002</v>
      </c>
    </row>
    <row r="8933" spans="26:27" x14ac:dyDescent="0.2">
      <c r="Z8933" s="61">
        <v>38433</v>
      </c>
      <c r="AA8933">
        <v>6.2183000000000002</v>
      </c>
    </row>
    <row r="8934" spans="26:27" x14ac:dyDescent="0.2">
      <c r="Z8934" s="61">
        <v>38434</v>
      </c>
      <c r="AA8934">
        <v>6.22</v>
      </c>
    </row>
    <row r="8935" spans="26:27" x14ac:dyDescent="0.2">
      <c r="Z8935" s="61">
        <v>38435</v>
      </c>
      <c r="AA8935">
        <v>6.2175000000000002</v>
      </c>
    </row>
    <row r="8936" spans="26:27" x14ac:dyDescent="0.2">
      <c r="Z8936" s="61">
        <v>38436</v>
      </c>
      <c r="AA8936">
        <v>6.2</v>
      </c>
    </row>
    <row r="8937" spans="26:27" x14ac:dyDescent="0.2">
      <c r="Z8937" s="61">
        <v>38439</v>
      </c>
      <c r="AA8937">
        <v>6.36</v>
      </c>
    </row>
    <row r="8938" spans="26:27" x14ac:dyDescent="0.2">
      <c r="Z8938" s="61">
        <v>38440</v>
      </c>
      <c r="AA8938">
        <v>6.3312999999999997</v>
      </c>
    </row>
    <row r="8939" spans="26:27" x14ac:dyDescent="0.2">
      <c r="Z8939" s="61">
        <v>38441</v>
      </c>
      <c r="AA8939">
        <v>6.2968999999999999</v>
      </c>
    </row>
    <row r="8940" spans="26:27" x14ac:dyDescent="0.2">
      <c r="Z8940" s="61">
        <v>38442</v>
      </c>
      <c r="AA8940">
        <v>6.2394999999999996</v>
      </c>
    </row>
    <row r="8941" spans="26:27" x14ac:dyDescent="0.2">
      <c r="Z8941" s="61">
        <v>38443</v>
      </c>
      <c r="AA8941">
        <v>6.2439999999999998</v>
      </c>
    </row>
    <row r="8942" spans="26:27" x14ac:dyDescent="0.2">
      <c r="Z8942" s="61">
        <v>38446</v>
      </c>
      <c r="AA8942">
        <v>6.2365000000000004</v>
      </c>
    </row>
    <row r="8943" spans="26:27" x14ac:dyDescent="0.2">
      <c r="Z8943" s="61">
        <v>38447</v>
      </c>
      <c r="AA8943">
        <v>6.1887999999999996</v>
      </c>
    </row>
    <row r="8944" spans="26:27" x14ac:dyDescent="0.2">
      <c r="Z8944" s="61">
        <v>38448</v>
      </c>
      <c r="AA8944">
        <v>6.1375000000000002</v>
      </c>
    </row>
    <row r="8945" spans="26:27" x14ac:dyDescent="0.2">
      <c r="Z8945" s="61">
        <v>38449</v>
      </c>
      <c r="AA8945">
        <v>6.1383999999999999</v>
      </c>
    </row>
    <row r="8946" spans="26:27" x14ac:dyDescent="0.2">
      <c r="Z8946" s="61">
        <v>38450</v>
      </c>
      <c r="AA8946">
        <v>6.1482999999999999</v>
      </c>
    </row>
    <row r="8947" spans="26:27" x14ac:dyDescent="0.2">
      <c r="Z8947" s="61">
        <v>38453</v>
      </c>
      <c r="AA8947">
        <v>6.1529999999999996</v>
      </c>
    </row>
    <row r="8948" spans="26:27" x14ac:dyDescent="0.2">
      <c r="Z8948" s="61">
        <v>38454</v>
      </c>
      <c r="AA8948">
        <v>6.1311999999999998</v>
      </c>
    </row>
    <row r="8949" spans="26:27" x14ac:dyDescent="0.2">
      <c r="Z8949" s="61">
        <v>38455</v>
      </c>
      <c r="AA8949">
        <v>6.1188000000000002</v>
      </c>
    </row>
    <row r="8950" spans="26:27" x14ac:dyDescent="0.2">
      <c r="Z8950" s="61">
        <v>38456</v>
      </c>
      <c r="AA8950">
        <v>6.2763</v>
      </c>
    </row>
    <row r="8951" spans="26:27" x14ac:dyDescent="0.2">
      <c r="Z8951" s="61">
        <v>38457</v>
      </c>
      <c r="AA8951">
        <v>6.2782999999999998</v>
      </c>
    </row>
    <row r="8952" spans="26:27" x14ac:dyDescent="0.2">
      <c r="Z8952" s="61">
        <v>38460</v>
      </c>
      <c r="AA8952">
        <v>6.2590000000000003</v>
      </c>
    </row>
    <row r="8953" spans="26:27" x14ac:dyDescent="0.2">
      <c r="Z8953" s="61">
        <v>38461</v>
      </c>
      <c r="AA8953">
        <v>6.1700999999999997</v>
      </c>
    </row>
    <row r="8954" spans="26:27" x14ac:dyDescent="0.2">
      <c r="Z8954" s="61">
        <v>38462</v>
      </c>
      <c r="AA8954">
        <v>6.0739999999999998</v>
      </c>
    </row>
    <row r="8955" spans="26:27" x14ac:dyDescent="0.2">
      <c r="Z8955" s="61">
        <v>38463</v>
      </c>
      <c r="AA8955">
        <v>6.093</v>
      </c>
    </row>
    <row r="8956" spans="26:27" x14ac:dyDescent="0.2">
      <c r="Z8956" s="61">
        <v>38464</v>
      </c>
      <c r="AA8956">
        <v>6.0484999999999998</v>
      </c>
    </row>
    <row r="8957" spans="26:27" x14ac:dyDescent="0.2">
      <c r="Z8957" s="61">
        <v>38467</v>
      </c>
      <c r="AA8957">
        <v>6.0609999999999999</v>
      </c>
    </row>
    <row r="8958" spans="26:27" x14ac:dyDescent="0.2">
      <c r="Z8958" s="61">
        <v>38468</v>
      </c>
      <c r="AA8958">
        <v>6.1025999999999998</v>
      </c>
    </row>
    <row r="8959" spans="26:27" x14ac:dyDescent="0.2">
      <c r="Z8959" s="61">
        <v>38469</v>
      </c>
      <c r="AA8959">
        <v>6.0774999999999997</v>
      </c>
    </row>
    <row r="8960" spans="26:27" x14ac:dyDescent="0.2">
      <c r="Z8960" s="61">
        <v>38470</v>
      </c>
      <c r="AA8960">
        <v>6.14</v>
      </c>
    </row>
    <row r="8961" spans="26:27" x14ac:dyDescent="0.2">
      <c r="Z8961" s="61">
        <v>38471</v>
      </c>
      <c r="AA8961">
        <v>6.0857999999999999</v>
      </c>
    </row>
    <row r="8962" spans="26:27" x14ac:dyDescent="0.2">
      <c r="Z8962" s="61">
        <v>38474</v>
      </c>
      <c r="AA8962">
        <v>6.09</v>
      </c>
    </row>
    <row r="8963" spans="26:27" x14ac:dyDescent="0.2">
      <c r="Z8963" s="61">
        <v>38475</v>
      </c>
      <c r="AA8963">
        <v>6.085</v>
      </c>
    </row>
    <row r="8964" spans="26:27" x14ac:dyDescent="0.2">
      <c r="Z8964" s="61">
        <v>38476</v>
      </c>
      <c r="AA8964">
        <v>5.9876000000000005</v>
      </c>
    </row>
    <row r="8965" spans="26:27" x14ac:dyDescent="0.2">
      <c r="Z8965" s="61">
        <v>38477</v>
      </c>
      <c r="AA8965">
        <v>5.9462999999999999</v>
      </c>
    </row>
    <row r="8966" spans="26:27" x14ac:dyDescent="0.2">
      <c r="Z8966" s="61">
        <v>38478</v>
      </c>
      <c r="AA8966">
        <v>6.0282999999999998</v>
      </c>
    </row>
    <row r="8967" spans="26:27" x14ac:dyDescent="0.2">
      <c r="Z8967" s="61">
        <v>38481</v>
      </c>
      <c r="AA8967">
        <v>6.1203000000000003</v>
      </c>
    </row>
    <row r="8968" spans="26:27" x14ac:dyDescent="0.2">
      <c r="Z8968" s="61">
        <v>38482</v>
      </c>
      <c r="AA8968">
        <v>6.1581999999999999</v>
      </c>
    </row>
    <row r="8969" spans="26:27" x14ac:dyDescent="0.2">
      <c r="Z8969" s="61">
        <v>38483</v>
      </c>
      <c r="AA8969">
        <v>6.1981999999999999</v>
      </c>
    </row>
    <row r="8970" spans="26:27" x14ac:dyDescent="0.2">
      <c r="Z8970" s="61">
        <v>38484</v>
      </c>
      <c r="AA8970">
        <v>6.2866999999999997</v>
      </c>
    </row>
    <row r="8971" spans="26:27" x14ac:dyDescent="0.2">
      <c r="Z8971" s="61">
        <v>38485</v>
      </c>
      <c r="AA8971">
        <v>6.3312999999999997</v>
      </c>
    </row>
    <row r="8972" spans="26:27" x14ac:dyDescent="0.2">
      <c r="Z8972" s="61">
        <v>38488</v>
      </c>
      <c r="AA8972">
        <v>6.37</v>
      </c>
    </row>
    <row r="8973" spans="26:27" x14ac:dyDescent="0.2">
      <c r="Z8973" s="61">
        <v>38489</v>
      </c>
      <c r="AA8973">
        <v>6.4352999999999998</v>
      </c>
    </row>
    <row r="8974" spans="26:27" x14ac:dyDescent="0.2">
      <c r="Z8974" s="61">
        <v>38490</v>
      </c>
      <c r="AA8974">
        <v>6.4055</v>
      </c>
    </row>
    <row r="8975" spans="26:27" x14ac:dyDescent="0.2">
      <c r="Z8975" s="61">
        <v>38491</v>
      </c>
      <c r="AA8975">
        <v>6.3949999999999996</v>
      </c>
    </row>
    <row r="8976" spans="26:27" x14ac:dyDescent="0.2">
      <c r="Z8976" s="61">
        <v>38492</v>
      </c>
      <c r="AA8976">
        <v>6.5313999999999997</v>
      </c>
    </row>
    <row r="8977" spans="26:27" x14ac:dyDescent="0.2">
      <c r="Z8977" s="61">
        <v>38495</v>
      </c>
      <c r="AA8977">
        <v>6.5374999999999996</v>
      </c>
    </row>
    <row r="8978" spans="26:27" x14ac:dyDescent="0.2">
      <c r="Z8978" s="61">
        <v>38496</v>
      </c>
      <c r="AA8978">
        <v>6.5780000000000003</v>
      </c>
    </row>
    <row r="8979" spans="26:27" x14ac:dyDescent="0.2">
      <c r="Z8979" s="61">
        <v>38497</v>
      </c>
      <c r="AA8979">
        <v>6.4850000000000003</v>
      </c>
    </row>
    <row r="8980" spans="26:27" x14ac:dyDescent="0.2">
      <c r="Z8980" s="61">
        <v>38498</v>
      </c>
      <c r="AA8980">
        <v>6.63</v>
      </c>
    </row>
    <row r="8981" spans="26:27" x14ac:dyDescent="0.2">
      <c r="Z8981" s="61">
        <v>38499</v>
      </c>
      <c r="AA8981">
        <v>6.5632999999999999</v>
      </c>
    </row>
    <row r="8982" spans="26:27" x14ac:dyDescent="0.2">
      <c r="Z8982" s="61">
        <v>38502</v>
      </c>
      <c r="AA8982">
        <v>6.6524999999999999</v>
      </c>
    </row>
    <row r="8983" spans="26:27" x14ac:dyDescent="0.2">
      <c r="Z8983" s="61">
        <v>38503</v>
      </c>
      <c r="AA8983">
        <v>6.8120000000000003</v>
      </c>
    </row>
    <row r="8984" spans="26:27" x14ac:dyDescent="0.2">
      <c r="Z8984" s="61">
        <v>38504</v>
      </c>
      <c r="AA8984">
        <v>6.92</v>
      </c>
    </row>
    <row r="8985" spans="26:27" x14ac:dyDescent="0.2">
      <c r="Z8985" s="61">
        <v>38505</v>
      </c>
      <c r="AA8985">
        <v>6.8013000000000003</v>
      </c>
    </row>
    <row r="8986" spans="26:27" x14ac:dyDescent="0.2">
      <c r="Z8986" s="61">
        <v>38506</v>
      </c>
      <c r="AA8986">
        <v>6.8357999999999999</v>
      </c>
    </row>
    <row r="8987" spans="26:27" x14ac:dyDescent="0.2">
      <c r="Z8987" s="61">
        <v>38509</v>
      </c>
      <c r="AA8987">
        <v>6.7126000000000001</v>
      </c>
    </row>
    <row r="8988" spans="26:27" x14ac:dyDescent="0.2">
      <c r="Z8988" s="61">
        <v>38510</v>
      </c>
      <c r="AA8988">
        <v>6.6315</v>
      </c>
    </row>
    <row r="8989" spans="26:27" x14ac:dyDescent="0.2">
      <c r="Z8989" s="61">
        <v>38511</v>
      </c>
      <c r="AA8989">
        <v>6.78</v>
      </c>
    </row>
    <row r="8990" spans="26:27" x14ac:dyDescent="0.2">
      <c r="Z8990" s="61">
        <v>38512</v>
      </c>
      <c r="AA8990">
        <v>6.7587000000000002</v>
      </c>
    </row>
    <row r="8991" spans="26:27" x14ac:dyDescent="0.2">
      <c r="Z8991" s="61">
        <v>38513</v>
      </c>
      <c r="AA8991">
        <v>6.7332000000000001</v>
      </c>
    </row>
    <row r="8992" spans="26:27" x14ac:dyDescent="0.2">
      <c r="Z8992" s="61">
        <v>38516</v>
      </c>
      <c r="AA8992">
        <v>6.8425000000000002</v>
      </c>
    </row>
    <row r="8993" spans="26:27" x14ac:dyDescent="0.2">
      <c r="Z8993" s="61">
        <v>38517</v>
      </c>
      <c r="AA8993">
        <v>6.891</v>
      </c>
    </row>
    <row r="8994" spans="26:27" x14ac:dyDescent="0.2">
      <c r="Z8994" s="61">
        <v>38518</v>
      </c>
      <c r="AA8994">
        <v>6.7702</v>
      </c>
    </row>
    <row r="8995" spans="26:27" x14ac:dyDescent="0.2">
      <c r="Z8995" s="61">
        <v>38519</v>
      </c>
      <c r="AA8995">
        <v>6.7088000000000001</v>
      </c>
    </row>
    <row r="8996" spans="26:27" x14ac:dyDescent="0.2">
      <c r="Z8996" s="61">
        <v>38520</v>
      </c>
      <c r="AA8996">
        <v>6.6138000000000003</v>
      </c>
    </row>
    <row r="8997" spans="26:27" x14ac:dyDescent="0.2">
      <c r="Z8997" s="61">
        <v>38523</v>
      </c>
      <c r="AA8997">
        <v>6.7050000000000001</v>
      </c>
    </row>
    <row r="8998" spans="26:27" x14ac:dyDescent="0.2">
      <c r="Z8998" s="61">
        <v>38524</v>
      </c>
      <c r="AA8998">
        <v>6.7050000000000001</v>
      </c>
    </row>
    <row r="8999" spans="26:27" x14ac:dyDescent="0.2">
      <c r="Z8999" s="61">
        <v>38525</v>
      </c>
      <c r="AA8999">
        <v>6.7219999999999995</v>
      </c>
    </row>
    <row r="9000" spans="26:27" x14ac:dyDescent="0.2">
      <c r="Z9000" s="61">
        <v>38526</v>
      </c>
      <c r="AA9000">
        <v>6.7649999999999997</v>
      </c>
    </row>
    <row r="9001" spans="26:27" x14ac:dyDescent="0.2">
      <c r="Z9001" s="61">
        <v>38527</v>
      </c>
      <c r="AA9001">
        <v>6.6974999999999998</v>
      </c>
    </row>
    <row r="9002" spans="26:27" x14ac:dyDescent="0.2">
      <c r="Z9002" s="61">
        <v>38530</v>
      </c>
      <c r="AA9002">
        <v>6.6228999999999996</v>
      </c>
    </row>
    <row r="9003" spans="26:27" x14ac:dyDescent="0.2">
      <c r="Z9003" s="61">
        <v>38531</v>
      </c>
      <c r="AA9003">
        <v>6.6531000000000002</v>
      </c>
    </row>
    <row r="9004" spans="26:27" x14ac:dyDescent="0.2">
      <c r="Z9004" s="61">
        <v>38532</v>
      </c>
      <c r="AA9004">
        <v>6.6634000000000002</v>
      </c>
    </row>
    <row r="9005" spans="26:27" x14ac:dyDescent="0.2">
      <c r="Z9005" s="61">
        <v>38533</v>
      </c>
      <c r="AA9005">
        <v>6.6494999999999997</v>
      </c>
    </row>
    <row r="9006" spans="26:27" x14ac:dyDescent="0.2">
      <c r="Z9006" s="61">
        <v>38534</v>
      </c>
      <c r="AA9006">
        <v>6.8479999999999999</v>
      </c>
    </row>
    <row r="9007" spans="26:27" x14ac:dyDescent="0.2">
      <c r="Z9007" s="61">
        <v>38537</v>
      </c>
      <c r="AA9007">
        <v>6.8337000000000003</v>
      </c>
    </row>
    <row r="9008" spans="26:27" x14ac:dyDescent="0.2">
      <c r="Z9008" s="61">
        <v>38538</v>
      </c>
      <c r="AA9008">
        <v>6.86</v>
      </c>
    </row>
    <row r="9009" spans="26:27" x14ac:dyDescent="0.2">
      <c r="Z9009" s="61">
        <v>38539</v>
      </c>
      <c r="AA9009">
        <v>6.8493000000000004</v>
      </c>
    </row>
    <row r="9010" spans="26:27" x14ac:dyDescent="0.2">
      <c r="Z9010" s="61">
        <v>38540</v>
      </c>
      <c r="AA9010">
        <v>6.8550000000000004</v>
      </c>
    </row>
    <row r="9011" spans="26:27" x14ac:dyDescent="0.2">
      <c r="Z9011" s="61">
        <v>38541</v>
      </c>
      <c r="AA9011">
        <v>6.8650000000000002</v>
      </c>
    </row>
    <row r="9012" spans="26:27" x14ac:dyDescent="0.2">
      <c r="Z9012" s="61">
        <v>38544</v>
      </c>
      <c r="AA9012">
        <v>6.7222999999999997</v>
      </c>
    </row>
    <row r="9013" spans="26:27" x14ac:dyDescent="0.2">
      <c r="Z9013" s="61">
        <v>38545</v>
      </c>
      <c r="AA9013">
        <v>6.5350000000000001</v>
      </c>
    </row>
    <row r="9014" spans="26:27" x14ac:dyDescent="0.2">
      <c r="Z9014" s="61">
        <v>38546</v>
      </c>
      <c r="AA9014">
        <v>6.6719999999999997</v>
      </c>
    </row>
    <row r="9015" spans="26:27" x14ac:dyDescent="0.2">
      <c r="Z9015" s="61">
        <v>38547</v>
      </c>
      <c r="AA9015">
        <v>6.6128</v>
      </c>
    </row>
    <row r="9016" spans="26:27" x14ac:dyDescent="0.2">
      <c r="Z9016" s="61">
        <v>38548</v>
      </c>
      <c r="AA9016">
        <v>6.6356999999999999</v>
      </c>
    </row>
    <row r="9017" spans="26:27" x14ac:dyDescent="0.2">
      <c r="Z9017" s="61">
        <v>38551</v>
      </c>
      <c r="AA9017">
        <v>6.6433</v>
      </c>
    </row>
    <row r="9018" spans="26:27" x14ac:dyDescent="0.2">
      <c r="Z9018" s="61">
        <v>38552</v>
      </c>
      <c r="AA9018">
        <v>6.6754999999999995</v>
      </c>
    </row>
    <row r="9019" spans="26:27" x14ac:dyDescent="0.2">
      <c r="Z9019" s="61">
        <v>38553</v>
      </c>
      <c r="AA9019">
        <v>6.5963000000000003</v>
      </c>
    </row>
    <row r="9020" spans="26:27" x14ac:dyDescent="0.2">
      <c r="Z9020" s="61">
        <v>38554</v>
      </c>
      <c r="AA9020">
        <v>6.5750000000000002</v>
      </c>
    </row>
    <row r="9021" spans="26:27" x14ac:dyDescent="0.2">
      <c r="Z9021" s="61">
        <v>38555</v>
      </c>
      <c r="AA9021">
        <v>6.6254999999999997</v>
      </c>
    </row>
    <row r="9022" spans="26:27" x14ac:dyDescent="0.2">
      <c r="Z9022" s="61">
        <v>38558</v>
      </c>
      <c r="AA9022">
        <v>6.6469000000000005</v>
      </c>
    </row>
    <row r="9023" spans="26:27" x14ac:dyDescent="0.2">
      <c r="Z9023" s="61">
        <v>38559</v>
      </c>
      <c r="AA9023">
        <v>6.7023000000000001</v>
      </c>
    </row>
    <row r="9024" spans="26:27" x14ac:dyDescent="0.2">
      <c r="Z9024" s="61">
        <v>38560</v>
      </c>
      <c r="AA9024">
        <v>6.6356000000000002</v>
      </c>
    </row>
    <row r="9025" spans="26:27" x14ac:dyDescent="0.2">
      <c r="Z9025" s="61">
        <v>38561</v>
      </c>
      <c r="AA9025">
        <v>6.6242999999999999</v>
      </c>
    </row>
    <row r="9026" spans="26:27" x14ac:dyDescent="0.2">
      <c r="Z9026" s="61">
        <v>38562</v>
      </c>
      <c r="AA9026">
        <v>6.5811000000000002</v>
      </c>
    </row>
    <row r="9027" spans="26:27" x14ac:dyDescent="0.2">
      <c r="Z9027" s="61">
        <v>38565</v>
      </c>
      <c r="AA9027">
        <v>6.5369999999999999</v>
      </c>
    </row>
    <row r="9028" spans="26:27" x14ac:dyDescent="0.2">
      <c r="Z9028" s="61">
        <v>38566</v>
      </c>
      <c r="AA9028">
        <v>6.5309999999999997</v>
      </c>
    </row>
    <row r="9029" spans="26:27" x14ac:dyDescent="0.2">
      <c r="Z9029" s="61">
        <v>38567</v>
      </c>
      <c r="AA9029">
        <v>6.44</v>
      </c>
    </row>
    <row r="9030" spans="26:27" x14ac:dyDescent="0.2">
      <c r="Z9030" s="61">
        <v>38568</v>
      </c>
      <c r="AA9030">
        <v>6.4230999999999998</v>
      </c>
    </row>
    <row r="9031" spans="26:27" x14ac:dyDescent="0.2">
      <c r="Z9031" s="61">
        <v>38569</v>
      </c>
      <c r="AA9031">
        <v>6.4645000000000001</v>
      </c>
    </row>
    <row r="9032" spans="26:27" x14ac:dyDescent="0.2">
      <c r="Z9032" s="61">
        <v>38572</v>
      </c>
      <c r="AA9032">
        <v>6.4630000000000001</v>
      </c>
    </row>
    <row r="9033" spans="26:27" x14ac:dyDescent="0.2">
      <c r="Z9033" s="61">
        <v>38573</v>
      </c>
      <c r="AA9033">
        <v>6.4698000000000002</v>
      </c>
    </row>
    <row r="9034" spans="26:27" x14ac:dyDescent="0.2">
      <c r="Z9034" s="61">
        <v>38574</v>
      </c>
      <c r="AA9034">
        <v>6.3795000000000002</v>
      </c>
    </row>
    <row r="9035" spans="26:27" x14ac:dyDescent="0.2">
      <c r="Z9035" s="61">
        <v>38575</v>
      </c>
      <c r="AA9035">
        <v>6.3402000000000003</v>
      </c>
    </row>
    <row r="9036" spans="26:27" x14ac:dyDescent="0.2">
      <c r="Z9036" s="61">
        <v>38576</v>
      </c>
      <c r="AA9036">
        <v>6.3537999999999997</v>
      </c>
    </row>
    <row r="9037" spans="26:27" x14ac:dyDescent="0.2">
      <c r="Z9037" s="61">
        <v>38579</v>
      </c>
      <c r="AA9037">
        <v>6.4379999999999997</v>
      </c>
    </row>
    <row r="9038" spans="26:27" x14ac:dyDescent="0.2">
      <c r="Z9038" s="61">
        <v>38580</v>
      </c>
      <c r="AA9038">
        <v>6.4249999999999998</v>
      </c>
    </row>
    <row r="9039" spans="26:27" x14ac:dyDescent="0.2">
      <c r="Z9039" s="61">
        <v>38581</v>
      </c>
      <c r="AA9039">
        <v>6.4988000000000001</v>
      </c>
    </row>
    <row r="9040" spans="26:27" x14ac:dyDescent="0.2">
      <c r="Z9040" s="61">
        <v>38582</v>
      </c>
      <c r="AA9040">
        <v>6.5453000000000001</v>
      </c>
    </row>
    <row r="9041" spans="26:27" x14ac:dyDescent="0.2">
      <c r="Z9041" s="61">
        <v>38583</v>
      </c>
      <c r="AA9041">
        <v>6.5475000000000003</v>
      </c>
    </row>
    <row r="9042" spans="26:27" x14ac:dyDescent="0.2">
      <c r="Z9042" s="61">
        <v>38586</v>
      </c>
      <c r="AA9042">
        <v>6.4950000000000001</v>
      </c>
    </row>
    <row r="9043" spans="26:27" x14ac:dyDescent="0.2">
      <c r="Z9043" s="61">
        <v>38587</v>
      </c>
      <c r="AA9043">
        <v>6.4775999999999998</v>
      </c>
    </row>
    <row r="9044" spans="26:27" x14ac:dyDescent="0.2">
      <c r="Z9044" s="61">
        <v>38588</v>
      </c>
      <c r="AA9044">
        <v>6.4818999999999996</v>
      </c>
    </row>
    <row r="9045" spans="26:27" x14ac:dyDescent="0.2">
      <c r="Z9045" s="61">
        <v>38589</v>
      </c>
      <c r="AA9045">
        <v>6.4757999999999996</v>
      </c>
    </row>
    <row r="9046" spans="26:27" x14ac:dyDescent="0.2">
      <c r="Z9046" s="61">
        <v>38590</v>
      </c>
      <c r="AA9046">
        <v>6.4775</v>
      </c>
    </row>
    <row r="9047" spans="26:27" x14ac:dyDescent="0.2">
      <c r="Z9047" s="61">
        <v>38593</v>
      </c>
      <c r="AA9047">
        <v>6.4850000000000003</v>
      </c>
    </row>
    <row r="9048" spans="26:27" x14ac:dyDescent="0.2">
      <c r="Z9048" s="61">
        <v>38594</v>
      </c>
      <c r="AA9048">
        <v>6.5440000000000005</v>
      </c>
    </row>
    <row r="9049" spans="26:27" x14ac:dyDescent="0.2">
      <c r="Z9049" s="61">
        <v>38595</v>
      </c>
      <c r="AA9049">
        <v>6.3659999999999997</v>
      </c>
    </row>
    <row r="9050" spans="26:27" x14ac:dyDescent="0.2">
      <c r="Z9050" s="61">
        <v>38596</v>
      </c>
      <c r="AA9050">
        <v>6.2949999999999999</v>
      </c>
    </row>
    <row r="9051" spans="26:27" x14ac:dyDescent="0.2">
      <c r="Z9051" s="61">
        <v>38597</v>
      </c>
      <c r="AA9051">
        <v>6.2549999999999999</v>
      </c>
    </row>
    <row r="9052" spans="26:27" x14ac:dyDescent="0.2">
      <c r="Z9052" s="61">
        <v>38600</v>
      </c>
      <c r="AA9052">
        <v>6.2622999999999998</v>
      </c>
    </row>
    <row r="9053" spans="26:27" x14ac:dyDescent="0.2">
      <c r="Z9053" s="61">
        <v>38601</v>
      </c>
      <c r="AA9053">
        <v>6.3383000000000003</v>
      </c>
    </row>
    <row r="9054" spans="26:27" x14ac:dyDescent="0.2">
      <c r="Z9054" s="61">
        <v>38602</v>
      </c>
      <c r="AA9054">
        <v>6.3236999999999997</v>
      </c>
    </row>
    <row r="9055" spans="26:27" x14ac:dyDescent="0.2">
      <c r="Z9055" s="61">
        <v>38603</v>
      </c>
      <c r="AA9055">
        <v>6.3388</v>
      </c>
    </row>
    <row r="9056" spans="26:27" x14ac:dyDescent="0.2">
      <c r="Z9056" s="61">
        <v>38604</v>
      </c>
      <c r="AA9056">
        <v>6.3156999999999996</v>
      </c>
    </row>
    <row r="9057" spans="26:27" x14ac:dyDescent="0.2">
      <c r="Z9057" s="61">
        <v>38607</v>
      </c>
      <c r="AA9057">
        <v>6.3849999999999998</v>
      </c>
    </row>
    <row r="9058" spans="26:27" x14ac:dyDescent="0.2">
      <c r="Z9058" s="61">
        <v>38608</v>
      </c>
      <c r="AA9058">
        <v>6.3917000000000002</v>
      </c>
    </row>
    <row r="9059" spans="26:27" x14ac:dyDescent="0.2">
      <c r="Z9059" s="61">
        <v>38609</v>
      </c>
      <c r="AA9059">
        <v>6.3563000000000001</v>
      </c>
    </row>
    <row r="9060" spans="26:27" x14ac:dyDescent="0.2">
      <c r="Z9060" s="61">
        <v>38610</v>
      </c>
      <c r="AA9060">
        <v>6.3750999999999998</v>
      </c>
    </row>
    <row r="9061" spans="26:27" x14ac:dyDescent="0.2">
      <c r="Z9061" s="61">
        <v>38611</v>
      </c>
      <c r="AA9061">
        <v>6.3742000000000001</v>
      </c>
    </row>
    <row r="9062" spans="26:27" x14ac:dyDescent="0.2">
      <c r="Z9062" s="61">
        <v>38614</v>
      </c>
      <c r="AA9062">
        <v>6.4135</v>
      </c>
    </row>
    <row r="9063" spans="26:27" x14ac:dyDescent="0.2">
      <c r="Z9063" s="61">
        <v>38615</v>
      </c>
      <c r="AA9063">
        <v>6.4062000000000001</v>
      </c>
    </row>
    <row r="9064" spans="26:27" x14ac:dyDescent="0.2">
      <c r="Z9064" s="61">
        <v>38616</v>
      </c>
      <c r="AA9064">
        <v>6.3676000000000004</v>
      </c>
    </row>
    <row r="9065" spans="26:27" x14ac:dyDescent="0.2">
      <c r="Z9065" s="61">
        <v>38617</v>
      </c>
      <c r="AA9065">
        <v>6.3369999999999997</v>
      </c>
    </row>
    <row r="9066" spans="26:27" x14ac:dyDescent="0.2">
      <c r="Z9066" s="61">
        <v>38618</v>
      </c>
      <c r="AA9066">
        <v>6.3800999999999997</v>
      </c>
    </row>
    <row r="9067" spans="26:27" x14ac:dyDescent="0.2">
      <c r="Z9067" s="61">
        <v>38621</v>
      </c>
      <c r="AA9067">
        <v>6.3643000000000001</v>
      </c>
    </row>
    <row r="9068" spans="26:27" x14ac:dyDescent="0.2">
      <c r="Z9068" s="61">
        <v>38622</v>
      </c>
      <c r="AA9068">
        <v>6.4725999999999999</v>
      </c>
    </row>
    <row r="9069" spans="26:27" x14ac:dyDescent="0.2">
      <c r="Z9069" s="61">
        <v>38623</v>
      </c>
      <c r="AA9069">
        <v>6.3849999999999998</v>
      </c>
    </row>
    <row r="9070" spans="26:27" x14ac:dyDescent="0.2">
      <c r="Z9070" s="61">
        <v>38624</v>
      </c>
      <c r="AA9070">
        <v>6.3627000000000002</v>
      </c>
    </row>
    <row r="9071" spans="26:27" x14ac:dyDescent="0.2">
      <c r="Z9071" s="61">
        <v>38625</v>
      </c>
      <c r="AA9071">
        <v>6.3700999999999999</v>
      </c>
    </row>
    <row r="9072" spans="26:27" x14ac:dyDescent="0.2">
      <c r="Z9072" s="61">
        <v>38628</v>
      </c>
      <c r="AA9072">
        <v>6.4320000000000004</v>
      </c>
    </row>
    <row r="9073" spans="26:27" x14ac:dyDescent="0.2">
      <c r="Z9073" s="61">
        <v>38629</v>
      </c>
      <c r="AA9073">
        <v>6.4437999999999995</v>
      </c>
    </row>
    <row r="9074" spans="26:27" x14ac:dyDescent="0.2">
      <c r="Z9074" s="61">
        <v>38630</v>
      </c>
      <c r="AA9074">
        <v>6.5263</v>
      </c>
    </row>
    <row r="9075" spans="26:27" x14ac:dyDescent="0.2">
      <c r="Z9075" s="61">
        <v>38631</v>
      </c>
      <c r="AA9075">
        <v>6.5369999999999999</v>
      </c>
    </row>
    <row r="9076" spans="26:27" x14ac:dyDescent="0.2">
      <c r="Z9076" s="61">
        <v>38632</v>
      </c>
      <c r="AA9076">
        <v>6.5288000000000004</v>
      </c>
    </row>
    <row r="9077" spans="26:27" x14ac:dyDescent="0.2">
      <c r="Z9077" s="61">
        <v>38635</v>
      </c>
      <c r="AA9077">
        <v>6.4945000000000004</v>
      </c>
    </row>
    <row r="9078" spans="26:27" x14ac:dyDescent="0.2">
      <c r="Z9078" s="61">
        <v>38636</v>
      </c>
      <c r="AA9078">
        <v>6.5350000000000001</v>
      </c>
    </row>
    <row r="9079" spans="26:27" x14ac:dyDescent="0.2">
      <c r="Z9079" s="61">
        <v>38637</v>
      </c>
      <c r="AA9079">
        <v>6.5747999999999998</v>
      </c>
    </row>
    <row r="9080" spans="26:27" x14ac:dyDescent="0.2">
      <c r="Z9080" s="61">
        <v>38638</v>
      </c>
      <c r="AA9080">
        <v>6.5773000000000001</v>
      </c>
    </row>
    <row r="9081" spans="26:27" x14ac:dyDescent="0.2">
      <c r="Z9081" s="61">
        <v>38639</v>
      </c>
      <c r="AA9081">
        <v>6.5600000000000005</v>
      </c>
    </row>
    <row r="9082" spans="26:27" x14ac:dyDescent="0.2">
      <c r="Z9082" s="61">
        <v>38642</v>
      </c>
      <c r="AA9082">
        <v>6.5468000000000002</v>
      </c>
    </row>
    <row r="9083" spans="26:27" x14ac:dyDescent="0.2">
      <c r="Z9083" s="61">
        <v>38643</v>
      </c>
      <c r="AA9083">
        <v>6.5875000000000004</v>
      </c>
    </row>
    <row r="9084" spans="26:27" x14ac:dyDescent="0.2">
      <c r="Z9084" s="61">
        <v>38644</v>
      </c>
      <c r="AA9084">
        <v>6.5649999999999995</v>
      </c>
    </row>
    <row r="9085" spans="26:27" x14ac:dyDescent="0.2">
      <c r="Z9085" s="61">
        <v>38645</v>
      </c>
      <c r="AA9085">
        <v>6.6150000000000002</v>
      </c>
    </row>
    <row r="9086" spans="26:27" x14ac:dyDescent="0.2">
      <c r="Z9086" s="61">
        <v>38646</v>
      </c>
      <c r="AA9086">
        <v>6.6124999999999998</v>
      </c>
    </row>
    <row r="9087" spans="26:27" x14ac:dyDescent="0.2">
      <c r="Z9087" s="61">
        <v>38649</v>
      </c>
      <c r="AA9087">
        <v>6.6223000000000001</v>
      </c>
    </row>
    <row r="9088" spans="26:27" x14ac:dyDescent="0.2">
      <c r="Z9088" s="61">
        <v>38650</v>
      </c>
      <c r="AA9088">
        <v>6.6150000000000002</v>
      </c>
    </row>
    <row r="9089" spans="26:27" x14ac:dyDescent="0.2">
      <c r="Z9089" s="61">
        <v>38651</v>
      </c>
      <c r="AA9089">
        <v>6.6955</v>
      </c>
    </row>
    <row r="9090" spans="26:27" x14ac:dyDescent="0.2">
      <c r="Z9090" s="61">
        <v>38652</v>
      </c>
      <c r="AA9090">
        <v>6.7263999999999999</v>
      </c>
    </row>
    <row r="9091" spans="26:27" x14ac:dyDescent="0.2">
      <c r="Z9091" s="61">
        <v>38653</v>
      </c>
      <c r="AA9091">
        <v>6.7024999999999997</v>
      </c>
    </row>
    <row r="9092" spans="26:27" x14ac:dyDescent="0.2">
      <c r="Z9092" s="61">
        <v>38656</v>
      </c>
      <c r="AA9092">
        <v>6.7024999999999997</v>
      </c>
    </row>
    <row r="9093" spans="26:27" x14ac:dyDescent="0.2">
      <c r="Z9093" s="61">
        <v>38657</v>
      </c>
      <c r="AA9093">
        <v>6.6684999999999999</v>
      </c>
    </row>
    <row r="9094" spans="26:27" x14ac:dyDescent="0.2">
      <c r="Z9094" s="61">
        <v>38658</v>
      </c>
      <c r="AA9094">
        <v>6.6433</v>
      </c>
    </row>
    <row r="9095" spans="26:27" x14ac:dyDescent="0.2">
      <c r="Z9095" s="61">
        <v>38659</v>
      </c>
      <c r="AA9095">
        <v>6.64</v>
      </c>
    </row>
    <row r="9096" spans="26:27" x14ac:dyDescent="0.2">
      <c r="Z9096" s="61">
        <v>38660</v>
      </c>
      <c r="AA9096">
        <v>6.6950000000000003</v>
      </c>
    </row>
    <row r="9097" spans="26:27" x14ac:dyDescent="0.2">
      <c r="Z9097" s="61">
        <v>38663</v>
      </c>
      <c r="AA9097">
        <v>6.7427000000000001</v>
      </c>
    </row>
    <row r="9098" spans="26:27" x14ac:dyDescent="0.2">
      <c r="Z9098" s="61">
        <v>38664</v>
      </c>
      <c r="AA9098">
        <v>6.7424999999999997</v>
      </c>
    </row>
    <row r="9099" spans="26:27" x14ac:dyDescent="0.2">
      <c r="Z9099" s="61">
        <v>38665</v>
      </c>
      <c r="AA9099">
        <v>6.7549999999999999</v>
      </c>
    </row>
    <row r="9100" spans="26:27" x14ac:dyDescent="0.2">
      <c r="Z9100" s="61">
        <v>38666</v>
      </c>
      <c r="AA9100">
        <v>6.77</v>
      </c>
    </row>
    <row r="9101" spans="26:27" x14ac:dyDescent="0.2">
      <c r="Z9101" s="61">
        <v>38667</v>
      </c>
      <c r="AA9101">
        <v>6.7529000000000003</v>
      </c>
    </row>
    <row r="9102" spans="26:27" x14ac:dyDescent="0.2">
      <c r="Z9102" s="61">
        <v>38670</v>
      </c>
      <c r="AA9102">
        <v>6.7830000000000004</v>
      </c>
    </row>
    <row r="9103" spans="26:27" x14ac:dyDescent="0.2">
      <c r="Z9103" s="61">
        <v>38671</v>
      </c>
      <c r="AA9103">
        <v>6.7824999999999998</v>
      </c>
    </row>
    <row r="9104" spans="26:27" x14ac:dyDescent="0.2">
      <c r="Z9104" s="61">
        <v>38672</v>
      </c>
      <c r="AA9104">
        <v>6.7270000000000003</v>
      </c>
    </row>
    <row r="9105" spans="26:27" x14ac:dyDescent="0.2">
      <c r="Z9105" s="61">
        <v>38673</v>
      </c>
      <c r="AA9105">
        <v>6.6993</v>
      </c>
    </row>
    <row r="9106" spans="26:27" x14ac:dyDescent="0.2">
      <c r="Z9106" s="61">
        <v>38674</v>
      </c>
      <c r="AA9106">
        <v>6.67</v>
      </c>
    </row>
    <row r="9107" spans="26:27" x14ac:dyDescent="0.2">
      <c r="Z9107" s="61">
        <v>38677</v>
      </c>
      <c r="AA9107">
        <v>6.6444999999999999</v>
      </c>
    </row>
    <row r="9108" spans="26:27" x14ac:dyDescent="0.2">
      <c r="Z9108" s="61">
        <v>38678</v>
      </c>
      <c r="AA9108">
        <v>6.5931999999999995</v>
      </c>
    </row>
    <row r="9109" spans="26:27" x14ac:dyDescent="0.2">
      <c r="Z9109" s="61">
        <v>38679</v>
      </c>
      <c r="AA9109">
        <v>6.5350000000000001</v>
      </c>
    </row>
    <row r="9110" spans="26:27" x14ac:dyDescent="0.2">
      <c r="Z9110" s="61">
        <v>38680</v>
      </c>
      <c r="AA9110">
        <v>6.5315000000000003</v>
      </c>
    </row>
    <row r="9111" spans="26:27" x14ac:dyDescent="0.2">
      <c r="Z9111" s="61">
        <v>38681</v>
      </c>
      <c r="AA9111">
        <v>6.5163000000000002</v>
      </c>
    </row>
    <row r="9112" spans="26:27" x14ac:dyDescent="0.2">
      <c r="Z9112" s="61">
        <v>38684</v>
      </c>
      <c r="AA9112">
        <v>6.4850000000000003</v>
      </c>
    </row>
    <row r="9113" spans="26:27" x14ac:dyDescent="0.2">
      <c r="Z9113" s="61">
        <v>38685</v>
      </c>
      <c r="AA9113">
        <v>6.4935999999999998</v>
      </c>
    </row>
    <row r="9114" spans="26:27" x14ac:dyDescent="0.2">
      <c r="Z9114" s="61">
        <v>38686</v>
      </c>
      <c r="AA9114">
        <v>6.4625000000000004</v>
      </c>
    </row>
    <row r="9115" spans="26:27" x14ac:dyDescent="0.2">
      <c r="Z9115" s="61">
        <v>38687</v>
      </c>
      <c r="AA9115">
        <v>6.4562999999999997</v>
      </c>
    </row>
    <row r="9116" spans="26:27" x14ac:dyDescent="0.2">
      <c r="Z9116" s="61">
        <v>38688</v>
      </c>
      <c r="AA9116">
        <v>6.3529999999999998</v>
      </c>
    </row>
    <row r="9117" spans="26:27" x14ac:dyDescent="0.2">
      <c r="Z9117" s="61">
        <v>38691</v>
      </c>
      <c r="AA9117">
        <v>6.3286999999999995</v>
      </c>
    </row>
    <row r="9118" spans="26:27" x14ac:dyDescent="0.2">
      <c r="Z9118" s="61">
        <v>38692</v>
      </c>
      <c r="AA9118">
        <v>6.2815000000000003</v>
      </c>
    </row>
    <row r="9119" spans="26:27" x14ac:dyDescent="0.2">
      <c r="Z9119" s="61">
        <v>38693</v>
      </c>
      <c r="AA9119">
        <v>6.3254999999999999</v>
      </c>
    </row>
    <row r="9120" spans="26:27" x14ac:dyDescent="0.2">
      <c r="Z9120" s="61">
        <v>38694</v>
      </c>
      <c r="AA9120">
        <v>6.3449999999999998</v>
      </c>
    </row>
    <row r="9121" spans="26:27" x14ac:dyDescent="0.2">
      <c r="Z9121" s="61">
        <v>38695</v>
      </c>
      <c r="AA9121">
        <v>6.3798000000000004</v>
      </c>
    </row>
    <row r="9122" spans="26:27" x14ac:dyDescent="0.2">
      <c r="Z9122" s="61">
        <v>38698</v>
      </c>
      <c r="AA9122">
        <v>6.3308</v>
      </c>
    </row>
    <row r="9123" spans="26:27" x14ac:dyDescent="0.2">
      <c r="Z9123" s="61">
        <v>38699</v>
      </c>
      <c r="AA9123">
        <v>6.3036000000000003</v>
      </c>
    </row>
    <row r="9124" spans="26:27" x14ac:dyDescent="0.2">
      <c r="Z9124" s="61">
        <v>38700</v>
      </c>
      <c r="AA9124">
        <v>6.3388</v>
      </c>
    </row>
    <row r="9125" spans="26:27" x14ac:dyDescent="0.2">
      <c r="Z9125" s="61">
        <v>38701</v>
      </c>
      <c r="AA9125">
        <v>6.4580000000000002</v>
      </c>
    </row>
    <row r="9126" spans="26:27" x14ac:dyDescent="0.2">
      <c r="Z9126" s="61">
        <v>38702</v>
      </c>
      <c r="AA9126">
        <v>6.4234999999999998</v>
      </c>
    </row>
    <row r="9127" spans="26:27" x14ac:dyDescent="0.2">
      <c r="Z9127" s="61">
        <v>38705</v>
      </c>
      <c r="AA9127">
        <v>6.3579999999999997</v>
      </c>
    </row>
    <row r="9128" spans="26:27" x14ac:dyDescent="0.2">
      <c r="Z9128" s="61">
        <v>38706</v>
      </c>
      <c r="AA9128">
        <v>6.3608000000000002</v>
      </c>
    </row>
    <row r="9129" spans="26:27" x14ac:dyDescent="0.2">
      <c r="Z9129" s="61">
        <v>38707</v>
      </c>
      <c r="AA9129">
        <v>6.3783000000000003</v>
      </c>
    </row>
    <row r="9130" spans="26:27" x14ac:dyDescent="0.2">
      <c r="Z9130" s="61">
        <v>38708</v>
      </c>
      <c r="AA9130">
        <v>6.3650000000000002</v>
      </c>
    </row>
    <row r="9131" spans="26:27" x14ac:dyDescent="0.2">
      <c r="Z9131" s="61">
        <v>38709</v>
      </c>
      <c r="AA9131">
        <v>6.3449999999999998</v>
      </c>
    </row>
    <row r="9132" spans="26:27" x14ac:dyDescent="0.2">
      <c r="Z9132" s="61">
        <v>38712</v>
      </c>
      <c r="AA9132">
        <v>6.3535000000000004</v>
      </c>
    </row>
    <row r="9133" spans="26:27" x14ac:dyDescent="0.2">
      <c r="Z9133" s="61">
        <v>38713</v>
      </c>
      <c r="AA9133">
        <v>6.3757999999999999</v>
      </c>
    </row>
    <row r="9134" spans="26:27" x14ac:dyDescent="0.2">
      <c r="Z9134" s="61">
        <v>38714</v>
      </c>
      <c r="AA9134">
        <v>6.3413000000000004</v>
      </c>
    </row>
    <row r="9135" spans="26:27" x14ac:dyDescent="0.2">
      <c r="Z9135" s="61">
        <v>38715</v>
      </c>
      <c r="AA9135">
        <v>6.3235000000000001</v>
      </c>
    </row>
    <row r="9136" spans="26:27" x14ac:dyDescent="0.2">
      <c r="Z9136" s="61">
        <v>38716</v>
      </c>
      <c r="AA9136">
        <v>6.3288000000000002</v>
      </c>
    </row>
    <row r="9137" spans="26:27" x14ac:dyDescent="0.2">
      <c r="Z9137" s="61">
        <v>38719</v>
      </c>
      <c r="AA9137">
        <v>6.3422999999999998</v>
      </c>
    </row>
    <row r="9138" spans="26:27" x14ac:dyDescent="0.2">
      <c r="Z9138" s="61">
        <v>38720</v>
      </c>
      <c r="AA9138">
        <v>6.2243000000000004</v>
      </c>
    </row>
    <row r="9139" spans="26:27" x14ac:dyDescent="0.2">
      <c r="Z9139" s="61">
        <v>38721</v>
      </c>
      <c r="AA9139">
        <v>6.1550000000000002</v>
      </c>
    </row>
    <row r="9140" spans="26:27" x14ac:dyDescent="0.2">
      <c r="Z9140" s="61">
        <v>38722</v>
      </c>
      <c r="AA9140">
        <v>6.1628999999999996</v>
      </c>
    </row>
    <row r="9141" spans="26:27" x14ac:dyDescent="0.2">
      <c r="Z9141" s="61">
        <v>38723</v>
      </c>
      <c r="AA9141">
        <v>6.0715000000000003</v>
      </c>
    </row>
    <row r="9142" spans="26:27" x14ac:dyDescent="0.2">
      <c r="Z9142" s="61">
        <v>38726</v>
      </c>
      <c r="AA9142">
        <v>6.0473999999999997</v>
      </c>
    </row>
    <row r="9143" spans="26:27" x14ac:dyDescent="0.2">
      <c r="Z9143" s="61">
        <v>38727</v>
      </c>
      <c r="AA9143">
        <v>6.0834999999999999</v>
      </c>
    </row>
    <row r="9144" spans="26:27" x14ac:dyDescent="0.2">
      <c r="Z9144" s="61">
        <v>38728</v>
      </c>
      <c r="AA9144">
        <v>5.9960000000000004</v>
      </c>
    </row>
    <row r="9145" spans="26:27" x14ac:dyDescent="0.2">
      <c r="Z9145" s="61">
        <v>38729</v>
      </c>
      <c r="AA9145">
        <v>6.069</v>
      </c>
    </row>
    <row r="9146" spans="26:27" x14ac:dyDescent="0.2">
      <c r="Z9146" s="61">
        <v>38730</v>
      </c>
      <c r="AA9146">
        <v>6.0380000000000003</v>
      </c>
    </row>
    <row r="9147" spans="26:27" x14ac:dyDescent="0.2">
      <c r="Z9147" s="61">
        <v>38733</v>
      </c>
      <c r="AA9147">
        <v>6.0065</v>
      </c>
    </row>
    <row r="9148" spans="26:27" x14ac:dyDescent="0.2">
      <c r="Z9148" s="61">
        <v>38734</v>
      </c>
      <c r="AA9148">
        <v>6.0247999999999999</v>
      </c>
    </row>
    <row r="9149" spans="26:27" x14ac:dyDescent="0.2">
      <c r="Z9149" s="61">
        <v>38735</v>
      </c>
      <c r="AA9149">
        <v>6.0518000000000001</v>
      </c>
    </row>
    <row r="9150" spans="26:27" x14ac:dyDescent="0.2">
      <c r="Z9150" s="61">
        <v>38736</v>
      </c>
      <c r="AA9150">
        <v>5.97</v>
      </c>
    </row>
    <row r="9151" spans="26:27" x14ac:dyDescent="0.2">
      <c r="Z9151" s="61">
        <v>38737</v>
      </c>
      <c r="AA9151">
        <v>6.0034999999999998</v>
      </c>
    </row>
    <row r="9152" spans="26:27" x14ac:dyDescent="0.2">
      <c r="Z9152" s="61">
        <v>38740</v>
      </c>
      <c r="AA9152">
        <v>5.9589999999999996</v>
      </c>
    </row>
    <row r="9153" spans="26:27" x14ac:dyDescent="0.2">
      <c r="Z9153" s="61">
        <v>38741</v>
      </c>
      <c r="AA9153">
        <v>6.0194000000000001</v>
      </c>
    </row>
    <row r="9154" spans="26:27" x14ac:dyDescent="0.2">
      <c r="Z9154" s="61">
        <v>38742</v>
      </c>
      <c r="AA9154">
        <v>6.0484</v>
      </c>
    </row>
    <row r="9155" spans="26:27" x14ac:dyDescent="0.2">
      <c r="Z9155" s="61">
        <v>38743</v>
      </c>
      <c r="AA9155">
        <v>6.1013000000000002</v>
      </c>
    </row>
    <row r="9156" spans="26:27" x14ac:dyDescent="0.2">
      <c r="Z9156" s="61">
        <v>38744</v>
      </c>
      <c r="AA9156">
        <v>6.1448</v>
      </c>
    </row>
    <row r="9157" spans="26:27" x14ac:dyDescent="0.2">
      <c r="Z9157" s="61">
        <v>38747</v>
      </c>
      <c r="AA9157">
        <v>6.1138000000000003</v>
      </c>
    </row>
    <row r="9158" spans="26:27" x14ac:dyDescent="0.2">
      <c r="Z9158" s="61">
        <v>38748</v>
      </c>
      <c r="AA9158">
        <v>6.0579000000000001</v>
      </c>
    </row>
    <row r="9159" spans="26:27" x14ac:dyDescent="0.2">
      <c r="Z9159" s="61">
        <v>38749</v>
      </c>
      <c r="AA9159">
        <v>6.0934999999999997</v>
      </c>
    </row>
    <row r="9160" spans="26:27" x14ac:dyDescent="0.2">
      <c r="Z9160" s="61">
        <v>38750</v>
      </c>
      <c r="AA9160">
        <v>6.0766</v>
      </c>
    </row>
    <row r="9161" spans="26:27" x14ac:dyDescent="0.2">
      <c r="Z9161" s="61">
        <v>38751</v>
      </c>
      <c r="AA9161">
        <v>6.0940000000000003</v>
      </c>
    </row>
    <row r="9162" spans="26:27" x14ac:dyDescent="0.2">
      <c r="Z9162" s="61">
        <v>38754</v>
      </c>
      <c r="AA9162">
        <v>6.1062000000000003</v>
      </c>
    </row>
    <row r="9163" spans="26:27" x14ac:dyDescent="0.2">
      <c r="Z9163" s="61">
        <v>38755</v>
      </c>
      <c r="AA9163">
        <v>6.2047999999999996</v>
      </c>
    </row>
    <row r="9164" spans="26:27" x14ac:dyDescent="0.2">
      <c r="Z9164" s="61">
        <v>38756</v>
      </c>
      <c r="AA9164">
        <v>6.1763000000000003</v>
      </c>
    </row>
    <row r="9165" spans="26:27" x14ac:dyDescent="0.2">
      <c r="Z9165" s="61">
        <v>38757</v>
      </c>
      <c r="AA9165">
        <v>6.1025</v>
      </c>
    </row>
    <row r="9166" spans="26:27" x14ac:dyDescent="0.2">
      <c r="Z9166" s="61">
        <v>38758</v>
      </c>
      <c r="AA9166">
        <v>6.1375000000000002</v>
      </c>
    </row>
    <row r="9167" spans="26:27" x14ac:dyDescent="0.2">
      <c r="Z9167" s="61">
        <v>38761</v>
      </c>
      <c r="AA9167">
        <v>6.1635</v>
      </c>
    </row>
    <row r="9168" spans="26:27" x14ac:dyDescent="0.2">
      <c r="Z9168" s="61">
        <v>38762</v>
      </c>
      <c r="AA9168">
        <v>6.1285999999999996</v>
      </c>
    </row>
    <row r="9169" spans="26:27" x14ac:dyDescent="0.2">
      <c r="Z9169" s="61">
        <v>38763</v>
      </c>
      <c r="AA9169">
        <v>6.077</v>
      </c>
    </row>
    <row r="9170" spans="26:27" x14ac:dyDescent="0.2">
      <c r="Z9170" s="61">
        <v>38764</v>
      </c>
      <c r="AA9170">
        <v>6.0555000000000003</v>
      </c>
    </row>
    <row r="9171" spans="26:27" x14ac:dyDescent="0.2">
      <c r="Z9171" s="61">
        <v>38765</v>
      </c>
      <c r="AA9171">
        <v>6.0225</v>
      </c>
    </row>
    <row r="9172" spans="26:27" x14ac:dyDescent="0.2">
      <c r="Z9172" s="61">
        <v>38768</v>
      </c>
      <c r="AA9172">
        <v>6.0132000000000003</v>
      </c>
    </row>
    <row r="9173" spans="26:27" x14ac:dyDescent="0.2">
      <c r="Z9173" s="61">
        <v>38769</v>
      </c>
      <c r="AA9173">
        <v>6.0704000000000002</v>
      </c>
    </row>
    <row r="9174" spans="26:27" x14ac:dyDescent="0.2">
      <c r="Z9174" s="61">
        <v>38770</v>
      </c>
      <c r="AA9174">
        <v>6.0717999999999996</v>
      </c>
    </row>
    <row r="9175" spans="26:27" x14ac:dyDescent="0.2">
      <c r="Z9175" s="61">
        <v>38771</v>
      </c>
      <c r="AA9175">
        <v>6.1127000000000002</v>
      </c>
    </row>
    <row r="9176" spans="26:27" x14ac:dyDescent="0.2">
      <c r="Z9176" s="61">
        <v>38772</v>
      </c>
      <c r="AA9176">
        <v>6.1067999999999998</v>
      </c>
    </row>
    <row r="9177" spans="26:27" x14ac:dyDescent="0.2">
      <c r="Z9177" s="61">
        <v>38775</v>
      </c>
      <c r="AA9177">
        <v>6.1825999999999999</v>
      </c>
    </row>
    <row r="9178" spans="26:27" x14ac:dyDescent="0.2">
      <c r="Z9178" s="61">
        <v>38776</v>
      </c>
      <c r="AA9178">
        <v>6.165</v>
      </c>
    </row>
    <row r="9179" spans="26:27" x14ac:dyDescent="0.2">
      <c r="Z9179" s="61">
        <v>38777</v>
      </c>
      <c r="AA9179">
        <v>6.1630000000000003</v>
      </c>
    </row>
    <row r="9180" spans="26:27" x14ac:dyDescent="0.2">
      <c r="Z9180" s="61">
        <v>38778</v>
      </c>
      <c r="AA9180">
        <v>6.1020000000000003</v>
      </c>
    </row>
    <row r="9181" spans="26:27" x14ac:dyDescent="0.2">
      <c r="Z9181" s="61">
        <v>38779</v>
      </c>
      <c r="AA9181">
        <v>6.1772999999999998</v>
      </c>
    </row>
    <row r="9182" spans="26:27" x14ac:dyDescent="0.2">
      <c r="Z9182" s="61">
        <v>38782</v>
      </c>
      <c r="AA9182">
        <v>6.2389999999999999</v>
      </c>
    </row>
    <row r="9183" spans="26:27" x14ac:dyDescent="0.2">
      <c r="Z9183" s="61">
        <v>38783</v>
      </c>
      <c r="AA9183">
        <v>6.2512999999999996</v>
      </c>
    </row>
    <row r="9184" spans="26:27" x14ac:dyDescent="0.2">
      <c r="Z9184" s="61">
        <v>38784</v>
      </c>
      <c r="AA9184">
        <v>6.3025000000000002</v>
      </c>
    </row>
    <row r="9185" spans="26:27" x14ac:dyDescent="0.2">
      <c r="Z9185" s="61">
        <v>38785</v>
      </c>
      <c r="AA9185">
        <v>6.2649999999999997</v>
      </c>
    </row>
    <row r="9186" spans="26:27" x14ac:dyDescent="0.2">
      <c r="Z9186" s="61">
        <v>38786</v>
      </c>
      <c r="AA9186">
        <v>6.2484999999999999</v>
      </c>
    </row>
    <row r="9187" spans="26:27" x14ac:dyDescent="0.2">
      <c r="Z9187" s="61">
        <v>38789</v>
      </c>
      <c r="AA9187">
        <v>6.2481999999999998</v>
      </c>
    </row>
    <row r="9188" spans="26:27" x14ac:dyDescent="0.2">
      <c r="Z9188" s="61">
        <v>38790</v>
      </c>
      <c r="AA9188">
        <v>6.2207999999999997</v>
      </c>
    </row>
    <row r="9189" spans="26:27" x14ac:dyDescent="0.2">
      <c r="Z9189" s="61">
        <v>38791</v>
      </c>
      <c r="AA9189">
        <v>6.1885000000000003</v>
      </c>
    </row>
    <row r="9190" spans="26:27" x14ac:dyDescent="0.2">
      <c r="Z9190" s="61">
        <v>38792</v>
      </c>
      <c r="AA9190">
        <v>6.173</v>
      </c>
    </row>
    <row r="9191" spans="26:27" x14ac:dyDescent="0.2">
      <c r="Z9191" s="61">
        <v>38793</v>
      </c>
      <c r="AA9191">
        <v>6.2145999999999999</v>
      </c>
    </row>
    <row r="9192" spans="26:27" x14ac:dyDescent="0.2">
      <c r="Z9192" s="61">
        <v>38796</v>
      </c>
      <c r="AA9192">
        <v>6.2988</v>
      </c>
    </row>
    <row r="9193" spans="26:27" x14ac:dyDescent="0.2">
      <c r="Z9193" s="61">
        <v>38797</v>
      </c>
      <c r="AA9193">
        <v>6.3548</v>
      </c>
    </row>
    <row r="9194" spans="26:27" x14ac:dyDescent="0.2">
      <c r="Z9194" s="61">
        <v>38798</v>
      </c>
      <c r="AA9194">
        <v>6.2850000000000001</v>
      </c>
    </row>
    <row r="9195" spans="26:27" x14ac:dyDescent="0.2">
      <c r="Z9195" s="61">
        <v>38799</v>
      </c>
      <c r="AA9195">
        <v>6.3201000000000001</v>
      </c>
    </row>
    <row r="9196" spans="26:27" x14ac:dyDescent="0.2">
      <c r="Z9196" s="61">
        <v>38800</v>
      </c>
      <c r="AA9196">
        <v>6.2610000000000001</v>
      </c>
    </row>
    <row r="9197" spans="26:27" x14ac:dyDescent="0.2">
      <c r="Z9197" s="61">
        <v>38803</v>
      </c>
      <c r="AA9197">
        <v>6.2742000000000004</v>
      </c>
    </row>
    <row r="9198" spans="26:27" x14ac:dyDescent="0.2">
      <c r="Z9198" s="61">
        <v>38804</v>
      </c>
      <c r="AA9198">
        <v>6.2915000000000001</v>
      </c>
    </row>
    <row r="9199" spans="26:27" x14ac:dyDescent="0.2">
      <c r="Z9199" s="61">
        <v>38805</v>
      </c>
      <c r="AA9199">
        <v>6.2904999999999998</v>
      </c>
    </row>
    <row r="9200" spans="26:27" x14ac:dyDescent="0.2">
      <c r="Z9200" s="61">
        <v>38806</v>
      </c>
      <c r="AA9200">
        <v>6.1761999999999997</v>
      </c>
    </row>
    <row r="9201" spans="26:27" x14ac:dyDescent="0.2">
      <c r="Z9201" s="61">
        <v>38807</v>
      </c>
      <c r="AA9201">
        <v>6.1764999999999999</v>
      </c>
    </row>
    <row r="9202" spans="26:27" x14ac:dyDescent="0.2">
      <c r="Z9202" s="61">
        <v>38810</v>
      </c>
      <c r="AA9202">
        <v>6.0963000000000003</v>
      </c>
    </row>
    <row r="9203" spans="26:27" x14ac:dyDescent="0.2">
      <c r="Z9203" s="61">
        <v>38811</v>
      </c>
      <c r="AA9203">
        <v>6.0419999999999998</v>
      </c>
    </row>
    <row r="9204" spans="26:27" x14ac:dyDescent="0.2">
      <c r="Z9204" s="61">
        <v>38812</v>
      </c>
      <c r="AA9204">
        <v>6.0297999999999998</v>
      </c>
    </row>
    <row r="9205" spans="26:27" x14ac:dyDescent="0.2">
      <c r="Z9205" s="61">
        <v>38813</v>
      </c>
      <c r="AA9205">
        <v>6.0609999999999999</v>
      </c>
    </row>
    <row r="9206" spans="26:27" x14ac:dyDescent="0.2">
      <c r="Z9206" s="61">
        <v>38814</v>
      </c>
      <c r="AA9206">
        <v>6.1315</v>
      </c>
    </row>
    <row r="9207" spans="26:27" x14ac:dyDescent="0.2">
      <c r="Z9207" s="61">
        <v>38817</v>
      </c>
      <c r="AA9207">
        <v>6.1494999999999997</v>
      </c>
    </row>
    <row r="9208" spans="26:27" x14ac:dyDescent="0.2">
      <c r="Z9208" s="61">
        <v>38818</v>
      </c>
      <c r="AA9208">
        <v>6.125</v>
      </c>
    </row>
    <row r="9209" spans="26:27" x14ac:dyDescent="0.2">
      <c r="Z9209" s="61">
        <v>38819</v>
      </c>
      <c r="AA9209">
        <v>6.1130000000000004</v>
      </c>
    </row>
    <row r="9210" spans="26:27" x14ac:dyDescent="0.2">
      <c r="Z9210" s="61">
        <v>38820</v>
      </c>
      <c r="AA9210">
        <v>6.1234999999999999</v>
      </c>
    </row>
    <row r="9211" spans="26:27" x14ac:dyDescent="0.2">
      <c r="Z9211" s="61">
        <v>38821</v>
      </c>
      <c r="AA9211">
        <v>6.1224999999999996</v>
      </c>
    </row>
    <row r="9212" spans="26:27" x14ac:dyDescent="0.2">
      <c r="Z9212" s="61">
        <v>38824</v>
      </c>
      <c r="AA9212">
        <v>6.0635000000000003</v>
      </c>
    </row>
    <row r="9213" spans="26:27" x14ac:dyDescent="0.2">
      <c r="Z9213" s="61">
        <v>38825</v>
      </c>
      <c r="AA9213">
        <v>5.9901</v>
      </c>
    </row>
    <row r="9214" spans="26:27" x14ac:dyDescent="0.2">
      <c r="Z9214" s="61">
        <v>38826</v>
      </c>
      <c r="AA9214">
        <v>5.9606000000000003</v>
      </c>
    </row>
    <row r="9215" spans="26:27" x14ac:dyDescent="0.2">
      <c r="Z9215" s="61">
        <v>38827</v>
      </c>
      <c r="AA9215">
        <v>6.0774999999999997</v>
      </c>
    </row>
    <row r="9216" spans="26:27" x14ac:dyDescent="0.2">
      <c r="Z9216" s="61">
        <v>38828</v>
      </c>
      <c r="AA9216">
        <v>5.9771999999999998</v>
      </c>
    </row>
    <row r="9217" spans="26:27" x14ac:dyDescent="0.2">
      <c r="Z9217" s="61">
        <v>38831</v>
      </c>
      <c r="AA9217">
        <v>6.0462999999999996</v>
      </c>
    </row>
    <row r="9218" spans="26:27" x14ac:dyDescent="0.2">
      <c r="Z9218" s="61">
        <v>38832</v>
      </c>
      <c r="AA9218">
        <v>6.1040000000000001</v>
      </c>
    </row>
    <row r="9219" spans="26:27" x14ac:dyDescent="0.2">
      <c r="Z9219" s="61">
        <v>38833</v>
      </c>
      <c r="AA9219">
        <v>6.1538000000000004</v>
      </c>
    </row>
    <row r="9220" spans="26:27" x14ac:dyDescent="0.2">
      <c r="Z9220" s="61">
        <v>38834</v>
      </c>
      <c r="AA9220">
        <v>6.1740000000000004</v>
      </c>
    </row>
    <row r="9221" spans="26:27" x14ac:dyDescent="0.2">
      <c r="Z9221" s="61">
        <v>38835</v>
      </c>
      <c r="AA9221">
        <v>6.0049999999999999</v>
      </c>
    </row>
    <row r="9222" spans="26:27" x14ac:dyDescent="0.2">
      <c r="Z9222" s="61">
        <v>38838</v>
      </c>
      <c r="AA9222">
        <v>5.9962</v>
      </c>
    </row>
    <row r="9223" spans="26:27" x14ac:dyDescent="0.2">
      <c r="Z9223" s="61">
        <v>38839</v>
      </c>
      <c r="AA9223">
        <v>6.0289999999999999</v>
      </c>
    </row>
    <row r="9224" spans="26:27" x14ac:dyDescent="0.2">
      <c r="Z9224" s="61">
        <v>38840</v>
      </c>
      <c r="AA9224">
        <v>6.0426000000000002</v>
      </c>
    </row>
    <row r="9225" spans="26:27" x14ac:dyDescent="0.2">
      <c r="Z9225" s="61">
        <v>38841</v>
      </c>
      <c r="AA9225">
        <v>6.0350000000000001</v>
      </c>
    </row>
    <row r="9226" spans="26:27" x14ac:dyDescent="0.2">
      <c r="Z9226" s="61">
        <v>38842</v>
      </c>
      <c r="AA9226">
        <v>6.0640000000000001</v>
      </c>
    </row>
    <row r="9227" spans="26:27" x14ac:dyDescent="0.2">
      <c r="Z9227" s="61">
        <v>38845</v>
      </c>
      <c r="AA9227">
        <v>6.0587</v>
      </c>
    </row>
    <row r="9228" spans="26:27" x14ac:dyDescent="0.2">
      <c r="Z9228" s="61">
        <v>38846</v>
      </c>
      <c r="AA9228">
        <v>6.0263</v>
      </c>
    </row>
    <row r="9229" spans="26:27" x14ac:dyDescent="0.2">
      <c r="Z9229" s="61">
        <v>38847</v>
      </c>
      <c r="AA9229">
        <v>6.0940000000000003</v>
      </c>
    </row>
    <row r="9230" spans="26:27" x14ac:dyDescent="0.2">
      <c r="Z9230" s="61">
        <v>38848</v>
      </c>
      <c r="AA9230">
        <v>6.0940000000000003</v>
      </c>
    </row>
    <row r="9231" spans="26:27" x14ac:dyDescent="0.2">
      <c r="Z9231" s="61">
        <v>38849</v>
      </c>
      <c r="AA9231">
        <v>6.2915000000000001</v>
      </c>
    </row>
    <row r="9232" spans="26:27" x14ac:dyDescent="0.2">
      <c r="Z9232" s="61">
        <v>38852</v>
      </c>
      <c r="AA9232">
        <v>6.4157999999999999</v>
      </c>
    </row>
    <row r="9233" spans="26:27" x14ac:dyDescent="0.2">
      <c r="Z9233" s="61">
        <v>38853</v>
      </c>
      <c r="AA9233">
        <v>6.36</v>
      </c>
    </row>
    <row r="9234" spans="26:27" x14ac:dyDescent="0.2">
      <c r="Z9234" s="61">
        <v>38854</v>
      </c>
      <c r="AA9234">
        <v>6.45</v>
      </c>
    </row>
    <row r="9235" spans="26:27" x14ac:dyDescent="0.2">
      <c r="Z9235" s="61">
        <v>38855</v>
      </c>
      <c r="AA9235">
        <v>6.4538000000000002</v>
      </c>
    </row>
    <row r="9236" spans="26:27" x14ac:dyDescent="0.2">
      <c r="Z9236" s="61">
        <v>38856</v>
      </c>
      <c r="AA9236">
        <v>6.48</v>
      </c>
    </row>
    <row r="9237" spans="26:27" x14ac:dyDescent="0.2">
      <c r="Z9237" s="61">
        <v>38859</v>
      </c>
      <c r="AA9237">
        <v>6.5380000000000003</v>
      </c>
    </row>
    <row r="9238" spans="26:27" x14ac:dyDescent="0.2">
      <c r="Z9238" s="61">
        <v>38860</v>
      </c>
      <c r="AA9238">
        <v>6.6174999999999997</v>
      </c>
    </row>
    <row r="9239" spans="26:27" x14ac:dyDescent="0.2">
      <c r="Z9239" s="61">
        <v>38861</v>
      </c>
      <c r="AA9239">
        <v>6.5979999999999999</v>
      </c>
    </row>
    <row r="9240" spans="26:27" x14ac:dyDescent="0.2">
      <c r="Z9240" s="61">
        <v>38862</v>
      </c>
      <c r="AA9240">
        <v>6.5024999999999995</v>
      </c>
    </row>
    <row r="9241" spans="26:27" x14ac:dyDescent="0.2">
      <c r="Z9241" s="61">
        <v>38863</v>
      </c>
      <c r="AA9241">
        <v>6.5274999999999999</v>
      </c>
    </row>
    <row r="9242" spans="26:27" x14ac:dyDescent="0.2">
      <c r="Z9242" s="61">
        <v>38866</v>
      </c>
      <c r="AA9242">
        <v>6.5187999999999997</v>
      </c>
    </row>
    <row r="9243" spans="26:27" x14ac:dyDescent="0.2">
      <c r="Z9243" s="61">
        <v>38867</v>
      </c>
      <c r="AA9243">
        <v>6.7054999999999998</v>
      </c>
    </row>
    <row r="9244" spans="26:27" x14ac:dyDescent="0.2">
      <c r="Z9244" s="61">
        <v>38868</v>
      </c>
      <c r="AA9244">
        <v>6.7367999999999997</v>
      </c>
    </row>
    <row r="9245" spans="26:27" x14ac:dyDescent="0.2">
      <c r="Z9245" s="61">
        <v>38869</v>
      </c>
      <c r="AA9245">
        <v>6.5963000000000003</v>
      </c>
    </row>
    <row r="9246" spans="26:27" x14ac:dyDescent="0.2">
      <c r="Z9246" s="61">
        <v>38870</v>
      </c>
      <c r="AA9246">
        <v>6.6713000000000005</v>
      </c>
    </row>
    <row r="9247" spans="26:27" x14ac:dyDescent="0.2">
      <c r="Z9247" s="61">
        <v>38873</v>
      </c>
      <c r="AA9247">
        <v>6.6722999999999999</v>
      </c>
    </row>
    <row r="9248" spans="26:27" x14ac:dyDescent="0.2">
      <c r="Z9248" s="61">
        <v>38874</v>
      </c>
      <c r="AA9248">
        <v>6.7716000000000003</v>
      </c>
    </row>
    <row r="9249" spans="26:27" x14ac:dyDescent="0.2">
      <c r="Z9249" s="61">
        <v>38875</v>
      </c>
      <c r="AA9249">
        <v>6.7438000000000002</v>
      </c>
    </row>
    <row r="9250" spans="26:27" x14ac:dyDescent="0.2">
      <c r="Z9250" s="61">
        <v>38876</v>
      </c>
      <c r="AA9250">
        <v>6.7371999999999996</v>
      </c>
    </row>
    <row r="9251" spans="26:27" x14ac:dyDescent="0.2">
      <c r="Z9251" s="61">
        <v>38877</v>
      </c>
      <c r="AA9251">
        <v>6.7637999999999998</v>
      </c>
    </row>
    <row r="9252" spans="26:27" x14ac:dyDescent="0.2">
      <c r="Z9252" s="61">
        <v>38880</v>
      </c>
      <c r="AA9252">
        <v>6.7902000000000005</v>
      </c>
    </row>
    <row r="9253" spans="26:27" x14ac:dyDescent="0.2">
      <c r="Z9253" s="61">
        <v>38881</v>
      </c>
      <c r="AA9253">
        <v>6.8468</v>
      </c>
    </row>
    <row r="9254" spans="26:27" x14ac:dyDescent="0.2">
      <c r="Z9254" s="61">
        <v>38882</v>
      </c>
      <c r="AA9254">
        <v>6.8419999999999996</v>
      </c>
    </row>
    <row r="9255" spans="26:27" x14ac:dyDescent="0.2">
      <c r="Z9255" s="61">
        <v>38883</v>
      </c>
      <c r="AA9255">
        <v>6.88</v>
      </c>
    </row>
    <row r="9256" spans="26:27" x14ac:dyDescent="0.2">
      <c r="Z9256" s="61">
        <v>38884</v>
      </c>
      <c r="AA9256">
        <v>6.8863000000000003</v>
      </c>
    </row>
    <row r="9257" spans="26:27" x14ac:dyDescent="0.2">
      <c r="Z9257" s="61">
        <v>38887</v>
      </c>
      <c r="AA9257">
        <v>7.0049999999999999</v>
      </c>
    </row>
    <row r="9258" spans="26:27" x14ac:dyDescent="0.2">
      <c r="Z9258" s="61">
        <v>38888</v>
      </c>
      <c r="AA9258">
        <v>7.08</v>
      </c>
    </row>
    <row r="9259" spans="26:27" x14ac:dyDescent="0.2">
      <c r="Z9259" s="61">
        <v>38889</v>
      </c>
      <c r="AA9259">
        <v>7.1375000000000002</v>
      </c>
    </row>
    <row r="9260" spans="26:27" x14ac:dyDescent="0.2">
      <c r="Z9260" s="61">
        <v>38890</v>
      </c>
      <c r="AA9260">
        <v>7.3356000000000003</v>
      </c>
    </row>
    <row r="9261" spans="26:27" x14ac:dyDescent="0.2">
      <c r="Z9261" s="61">
        <v>38891</v>
      </c>
      <c r="AA9261">
        <v>7.4267000000000003</v>
      </c>
    </row>
    <row r="9262" spans="26:27" x14ac:dyDescent="0.2">
      <c r="Z9262" s="61">
        <v>38894</v>
      </c>
      <c r="AA9262">
        <v>7.3920000000000003</v>
      </c>
    </row>
    <row r="9263" spans="26:27" x14ac:dyDescent="0.2">
      <c r="Z9263" s="61">
        <v>38895</v>
      </c>
      <c r="AA9263">
        <v>7.2963000000000005</v>
      </c>
    </row>
    <row r="9264" spans="26:27" x14ac:dyDescent="0.2">
      <c r="Z9264" s="61">
        <v>38896</v>
      </c>
      <c r="AA9264">
        <v>7.2249999999999996</v>
      </c>
    </row>
    <row r="9265" spans="26:27" x14ac:dyDescent="0.2">
      <c r="Z9265" s="61">
        <v>38897</v>
      </c>
      <c r="AA9265">
        <v>7.1337999999999999</v>
      </c>
    </row>
    <row r="9266" spans="26:27" x14ac:dyDescent="0.2">
      <c r="Z9266" s="61">
        <v>38898</v>
      </c>
      <c r="AA9266">
        <v>7.1740000000000004</v>
      </c>
    </row>
    <row r="9267" spans="26:27" x14ac:dyDescent="0.2">
      <c r="Z9267" s="61">
        <v>38901</v>
      </c>
      <c r="AA9267">
        <v>7.0331000000000001</v>
      </c>
    </row>
    <row r="9268" spans="26:27" x14ac:dyDescent="0.2">
      <c r="Z9268" s="61">
        <v>38902</v>
      </c>
      <c r="AA9268">
        <v>7.0462999999999996</v>
      </c>
    </row>
    <row r="9269" spans="26:27" x14ac:dyDescent="0.2">
      <c r="Z9269" s="61">
        <v>38903</v>
      </c>
      <c r="AA9269">
        <v>7.2614999999999998</v>
      </c>
    </row>
    <row r="9270" spans="26:27" x14ac:dyDescent="0.2">
      <c r="Z9270" s="61">
        <v>38904</v>
      </c>
      <c r="AA9270">
        <v>7.1749999999999998</v>
      </c>
    </row>
    <row r="9271" spans="26:27" x14ac:dyDescent="0.2">
      <c r="Z9271" s="61">
        <v>38905</v>
      </c>
      <c r="AA9271">
        <v>7.1405000000000003</v>
      </c>
    </row>
    <row r="9272" spans="26:27" x14ac:dyDescent="0.2">
      <c r="Z9272" s="61">
        <v>38908</v>
      </c>
      <c r="AA9272">
        <v>7.1288</v>
      </c>
    </row>
    <row r="9273" spans="26:27" x14ac:dyDescent="0.2">
      <c r="Z9273" s="61">
        <v>38909</v>
      </c>
      <c r="AA9273">
        <v>7.0993000000000004</v>
      </c>
    </row>
    <row r="9274" spans="26:27" x14ac:dyDescent="0.2">
      <c r="Z9274" s="61">
        <v>38910</v>
      </c>
      <c r="AA9274">
        <v>7.1675000000000004</v>
      </c>
    </row>
    <row r="9275" spans="26:27" x14ac:dyDescent="0.2">
      <c r="Z9275" s="61">
        <v>38911</v>
      </c>
      <c r="AA9275">
        <v>7.2569999999999997</v>
      </c>
    </row>
    <row r="9276" spans="26:27" x14ac:dyDescent="0.2">
      <c r="Z9276" s="61">
        <v>38912</v>
      </c>
      <c r="AA9276">
        <v>7.2069999999999999</v>
      </c>
    </row>
    <row r="9277" spans="26:27" x14ac:dyDescent="0.2">
      <c r="Z9277" s="61">
        <v>38915</v>
      </c>
      <c r="AA9277">
        <v>7.2629999999999999</v>
      </c>
    </row>
    <row r="9278" spans="26:27" x14ac:dyDescent="0.2">
      <c r="Z9278" s="61">
        <v>38916</v>
      </c>
      <c r="AA9278">
        <v>7.1878000000000002</v>
      </c>
    </row>
    <row r="9279" spans="26:27" x14ac:dyDescent="0.2">
      <c r="Z9279" s="61">
        <v>38917</v>
      </c>
      <c r="AA9279">
        <v>7.0529999999999999</v>
      </c>
    </row>
    <row r="9280" spans="26:27" x14ac:dyDescent="0.2">
      <c r="Z9280" s="61">
        <v>38918</v>
      </c>
      <c r="AA9280">
        <v>6.9804000000000004</v>
      </c>
    </row>
    <row r="9281" spans="26:27" x14ac:dyDescent="0.2">
      <c r="Z9281" s="61">
        <v>38919</v>
      </c>
      <c r="AA9281">
        <v>7.0433000000000003</v>
      </c>
    </row>
    <row r="9282" spans="26:27" x14ac:dyDescent="0.2">
      <c r="Z9282" s="61">
        <v>38922</v>
      </c>
      <c r="AA9282">
        <v>7.0045000000000002</v>
      </c>
    </row>
    <row r="9283" spans="26:27" x14ac:dyDescent="0.2">
      <c r="Z9283" s="61">
        <v>38923</v>
      </c>
      <c r="AA9283">
        <v>6.9988000000000001</v>
      </c>
    </row>
    <row r="9284" spans="26:27" x14ac:dyDescent="0.2">
      <c r="Z9284" s="61">
        <v>38924</v>
      </c>
      <c r="AA9284">
        <v>6.9592999999999998</v>
      </c>
    </row>
    <row r="9285" spans="26:27" x14ac:dyDescent="0.2">
      <c r="Z9285" s="61">
        <v>38925</v>
      </c>
      <c r="AA9285">
        <v>6.8589000000000002</v>
      </c>
    </row>
    <row r="9286" spans="26:27" x14ac:dyDescent="0.2">
      <c r="Z9286" s="61">
        <v>38926</v>
      </c>
      <c r="AA9286">
        <v>6.875</v>
      </c>
    </row>
    <row r="9287" spans="26:27" x14ac:dyDescent="0.2">
      <c r="Z9287" s="61">
        <v>38929</v>
      </c>
      <c r="AA9287">
        <v>6.9474999999999998</v>
      </c>
    </row>
    <row r="9288" spans="26:27" x14ac:dyDescent="0.2">
      <c r="Z9288" s="61">
        <v>38930</v>
      </c>
      <c r="AA9288">
        <v>6.944</v>
      </c>
    </row>
    <row r="9289" spans="26:27" x14ac:dyDescent="0.2">
      <c r="Z9289" s="61">
        <v>38931</v>
      </c>
      <c r="AA9289">
        <v>6.9149000000000003</v>
      </c>
    </row>
    <row r="9290" spans="26:27" x14ac:dyDescent="0.2">
      <c r="Z9290" s="61">
        <v>38932</v>
      </c>
      <c r="AA9290">
        <v>6.8624999999999998</v>
      </c>
    </row>
    <row r="9291" spans="26:27" x14ac:dyDescent="0.2">
      <c r="Z9291" s="61">
        <v>38933</v>
      </c>
      <c r="AA9291">
        <v>6.8224999999999998</v>
      </c>
    </row>
    <row r="9292" spans="26:27" x14ac:dyDescent="0.2">
      <c r="Z9292" s="61">
        <v>38936</v>
      </c>
      <c r="AA9292">
        <v>6.8013000000000003</v>
      </c>
    </row>
    <row r="9293" spans="26:27" x14ac:dyDescent="0.2">
      <c r="Z9293" s="61">
        <v>38937</v>
      </c>
      <c r="AA9293">
        <v>6.8045</v>
      </c>
    </row>
    <row r="9294" spans="26:27" x14ac:dyDescent="0.2">
      <c r="Z9294" s="61">
        <v>38938</v>
      </c>
      <c r="AA9294">
        <v>6.7324999999999999</v>
      </c>
    </row>
    <row r="9295" spans="26:27" x14ac:dyDescent="0.2">
      <c r="Z9295" s="61">
        <v>38939</v>
      </c>
      <c r="AA9295">
        <v>6.7640000000000002</v>
      </c>
    </row>
    <row r="9296" spans="26:27" x14ac:dyDescent="0.2">
      <c r="Z9296" s="61">
        <v>38940</v>
      </c>
      <c r="AA9296">
        <v>6.7949999999999999</v>
      </c>
    </row>
    <row r="9297" spans="26:27" x14ac:dyDescent="0.2">
      <c r="Z9297" s="61">
        <v>38943</v>
      </c>
      <c r="AA9297">
        <v>6.8685</v>
      </c>
    </row>
    <row r="9298" spans="26:27" x14ac:dyDescent="0.2">
      <c r="Z9298" s="61">
        <v>38944</v>
      </c>
      <c r="AA9298">
        <v>6.8594999999999997</v>
      </c>
    </row>
    <row r="9299" spans="26:27" x14ac:dyDescent="0.2">
      <c r="Z9299" s="61">
        <v>38945</v>
      </c>
      <c r="AA9299">
        <v>6.7714999999999996</v>
      </c>
    </row>
    <row r="9300" spans="26:27" x14ac:dyDescent="0.2">
      <c r="Z9300" s="61">
        <v>38946</v>
      </c>
      <c r="AA9300">
        <v>6.8230000000000004</v>
      </c>
    </row>
    <row r="9301" spans="26:27" x14ac:dyDescent="0.2">
      <c r="Z9301" s="61">
        <v>38947</v>
      </c>
      <c r="AA9301">
        <v>7.0270000000000001</v>
      </c>
    </row>
    <row r="9302" spans="26:27" x14ac:dyDescent="0.2">
      <c r="Z9302" s="61">
        <v>38950</v>
      </c>
      <c r="AA9302">
        <v>7.0389999999999997</v>
      </c>
    </row>
    <row r="9303" spans="26:27" x14ac:dyDescent="0.2">
      <c r="Z9303" s="61">
        <v>38951</v>
      </c>
      <c r="AA9303">
        <v>7.1375000000000002</v>
      </c>
    </row>
    <row r="9304" spans="26:27" x14ac:dyDescent="0.2">
      <c r="Z9304" s="61">
        <v>38952</v>
      </c>
      <c r="AA9304">
        <v>7.1669999999999998</v>
      </c>
    </row>
    <row r="9305" spans="26:27" x14ac:dyDescent="0.2">
      <c r="Z9305" s="61">
        <v>38953</v>
      </c>
      <c r="AA9305">
        <v>7.1615000000000002</v>
      </c>
    </row>
    <row r="9306" spans="26:27" x14ac:dyDescent="0.2">
      <c r="Z9306" s="61">
        <v>38954</v>
      </c>
      <c r="AA9306">
        <v>7.1843000000000004</v>
      </c>
    </row>
    <row r="9307" spans="26:27" x14ac:dyDescent="0.2">
      <c r="Z9307" s="61">
        <v>38957</v>
      </c>
      <c r="AA9307">
        <v>7.1814999999999998</v>
      </c>
    </row>
    <row r="9308" spans="26:27" x14ac:dyDescent="0.2">
      <c r="Z9308" s="61">
        <v>38958</v>
      </c>
      <c r="AA9308">
        <v>7.1050000000000004</v>
      </c>
    </row>
    <row r="9309" spans="26:27" x14ac:dyDescent="0.2">
      <c r="Z9309" s="61">
        <v>38959</v>
      </c>
      <c r="AA9309">
        <v>7.0838000000000001</v>
      </c>
    </row>
    <row r="9310" spans="26:27" x14ac:dyDescent="0.2">
      <c r="Z9310" s="61">
        <v>38960</v>
      </c>
      <c r="AA9310">
        <v>7.1993</v>
      </c>
    </row>
    <row r="9311" spans="26:27" x14ac:dyDescent="0.2">
      <c r="Z9311" s="61">
        <v>38961</v>
      </c>
      <c r="AA9311">
        <v>7.2074999999999996</v>
      </c>
    </row>
    <row r="9312" spans="26:27" x14ac:dyDescent="0.2">
      <c r="Z9312" s="61">
        <v>38964</v>
      </c>
      <c r="AA9312">
        <v>7.1612999999999998</v>
      </c>
    </row>
    <row r="9313" spans="26:27" x14ac:dyDescent="0.2">
      <c r="Z9313" s="61">
        <v>38965</v>
      </c>
      <c r="AA9313">
        <v>7.1725000000000003</v>
      </c>
    </row>
    <row r="9314" spans="26:27" x14ac:dyDescent="0.2">
      <c r="Z9314" s="61">
        <v>38966</v>
      </c>
      <c r="AA9314">
        <v>7.3334999999999999</v>
      </c>
    </row>
    <row r="9315" spans="26:27" x14ac:dyDescent="0.2">
      <c r="Z9315" s="61">
        <v>38967</v>
      </c>
      <c r="AA9315">
        <v>7.3563000000000001</v>
      </c>
    </row>
    <row r="9316" spans="26:27" x14ac:dyDescent="0.2">
      <c r="Z9316" s="61">
        <v>38968</v>
      </c>
      <c r="AA9316">
        <v>7.3887999999999998</v>
      </c>
    </row>
    <row r="9317" spans="26:27" x14ac:dyDescent="0.2">
      <c r="Z9317" s="61">
        <v>38971</v>
      </c>
      <c r="AA9317">
        <v>7.359</v>
      </c>
    </row>
    <row r="9318" spans="26:27" x14ac:dyDescent="0.2">
      <c r="Z9318" s="61">
        <v>38972</v>
      </c>
      <c r="AA9318">
        <v>7.3274999999999997</v>
      </c>
    </row>
    <row r="9319" spans="26:27" x14ac:dyDescent="0.2">
      <c r="Z9319" s="61">
        <v>38973</v>
      </c>
      <c r="AA9319">
        <v>7.2988</v>
      </c>
    </row>
    <row r="9320" spans="26:27" x14ac:dyDescent="0.2">
      <c r="Z9320" s="61">
        <v>38974</v>
      </c>
      <c r="AA9320">
        <v>7.4264999999999999</v>
      </c>
    </row>
    <row r="9321" spans="26:27" x14ac:dyDescent="0.2">
      <c r="Z9321" s="61">
        <v>38975</v>
      </c>
      <c r="AA9321">
        <v>7.375</v>
      </c>
    </row>
    <row r="9322" spans="26:27" x14ac:dyDescent="0.2">
      <c r="Z9322" s="61">
        <v>38978</v>
      </c>
      <c r="AA9322">
        <v>7.3049999999999997</v>
      </c>
    </row>
    <row r="9323" spans="26:27" x14ac:dyDescent="0.2">
      <c r="Z9323" s="61">
        <v>38979</v>
      </c>
      <c r="AA9323">
        <v>7.3712999999999997</v>
      </c>
    </row>
    <row r="9324" spans="26:27" x14ac:dyDescent="0.2">
      <c r="Z9324" s="61">
        <v>38980</v>
      </c>
      <c r="AA9324">
        <v>7.4249999999999998</v>
      </c>
    </row>
    <row r="9325" spans="26:27" x14ac:dyDescent="0.2">
      <c r="Z9325" s="61">
        <v>38981</v>
      </c>
      <c r="AA9325">
        <v>7.6050000000000004</v>
      </c>
    </row>
    <row r="9326" spans="26:27" x14ac:dyDescent="0.2">
      <c r="Z9326" s="61">
        <v>38982</v>
      </c>
      <c r="AA9326">
        <v>7.665</v>
      </c>
    </row>
    <row r="9327" spans="26:27" x14ac:dyDescent="0.2">
      <c r="Z9327" s="61">
        <v>38985</v>
      </c>
      <c r="AA9327">
        <v>7.6715</v>
      </c>
    </row>
    <row r="9328" spans="26:27" x14ac:dyDescent="0.2">
      <c r="Z9328" s="61">
        <v>38986</v>
      </c>
      <c r="AA9328">
        <v>7.6414999999999997</v>
      </c>
    </row>
    <row r="9329" spans="26:27" x14ac:dyDescent="0.2">
      <c r="Z9329" s="61">
        <v>38987</v>
      </c>
      <c r="AA9329">
        <v>7.6459999999999999</v>
      </c>
    </row>
    <row r="9330" spans="26:27" x14ac:dyDescent="0.2">
      <c r="Z9330" s="61">
        <v>38988</v>
      </c>
      <c r="AA9330">
        <v>7.6749999999999998</v>
      </c>
    </row>
    <row r="9331" spans="26:27" x14ac:dyDescent="0.2">
      <c r="Z9331" s="61">
        <v>38989</v>
      </c>
      <c r="AA9331">
        <v>7.7838000000000003</v>
      </c>
    </row>
    <row r="9332" spans="26:27" x14ac:dyDescent="0.2">
      <c r="Z9332" s="61">
        <v>38992</v>
      </c>
      <c r="AA9332">
        <v>7.7365000000000004</v>
      </c>
    </row>
    <row r="9333" spans="26:27" x14ac:dyDescent="0.2">
      <c r="Z9333" s="61">
        <v>38993</v>
      </c>
      <c r="AA9333">
        <v>7.8788</v>
      </c>
    </row>
    <row r="9334" spans="26:27" x14ac:dyDescent="0.2">
      <c r="Z9334" s="61">
        <v>38994</v>
      </c>
      <c r="AA9334">
        <v>7.8615000000000004</v>
      </c>
    </row>
    <row r="9335" spans="26:27" x14ac:dyDescent="0.2">
      <c r="Z9335" s="61">
        <v>38995</v>
      </c>
      <c r="AA9335">
        <v>7.8174999999999999</v>
      </c>
    </row>
    <row r="9336" spans="26:27" x14ac:dyDescent="0.2">
      <c r="Z9336" s="61">
        <v>38996</v>
      </c>
      <c r="AA9336">
        <v>7.8250000000000002</v>
      </c>
    </row>
    <row r="9337" spans="26:27" x14ac:dyDescent="0.2">
      <c r="Z9337" s="61">
        <v>38999</v>
      </c>
      <c r="AA9337">
        <v>7.8308</v>
      </c>
    </row>
    <row r="9338" spans="26:27" x14ac:dyDescent="0.2">
      <c r="Z9338" s="61">
        <v>39000</v>
      </c>
      <c r="AA9338">
        <v>7.7229000000000001</v>
      </c>
    </row>
    <row r="9339" spans="26:27" x14ac:dyDescent="0.2">
      <c r="Z9339" s="61">
        <v>39001</v>
      </c>
      <c r="AA9339">
        <v>7.7187999999999999</v>
      </c>
    </row>
    <row r="9340" spans="26:27" x14ac:dyDescent="0.2">
      <c r="Z9340" s="61">
        <v>39002</v>
      </c>
      <c r="AA9340">
        <v>7.5388000000000002</v>
      </c>
    </row>
    <row r="9341" spans="26:27" x14ac:dyDescent="0.2">
      <c r="Z9341" s="61">
        <v>39003</v>
      </c>
      <c r="AA9341">
        <v>7.4850000000000003</v>
      </c>
    </row>
    <row r="9342" spans="26:27" x14ac:dyDescent="0.2">
      <c r="Z9342" s="61">
        <v>39006</v>
      </c>
      <c r="AA9342">
        <v>7.5149999999999997</v>
      </c>
    </row>
    <row r="9343" spans="26:27" x14ac:dyDescent="0.2">
      <c r="Z9343" s="61">
        <v>39007</v>
      </c>
      <c r="AA9343">
        <v>7.6147999999999998</v>
      </c>
    </row>
    <row r="9344" spans="26:27" x14ac:dyDescent="0.2">
      <c r="Z9344" s="61">
        <v>39008</v>
      </c>
      <c r="AA9344">
        <v>7.6050000000000004</v>
      </c>
    </row>
    <row r="9345" spans="26:27" x14ac:dyDescent="0.2">
      <c r="Z9345" s="61">
        <v>39009</v>
      </c>
      <c r="AA9345">
        <v>7.5113000000000003</v>
      </c>
    </row>
    <row r="9346" spans="26:27" x14ac:dyDescent="0.2">
      <c r="Z9346" s="61">
        <v>39010</v>
      </c>
      <c r="AA9346">
        <v>7.5425000000000004</v>
      </c>
    </row>
    <row r="9347" spans="26:27" x14ac:dyDescent="0.2">
      <c r="Z9347" s="61">
        <v>39013</v>
      </c>
      <c r="AA9347">
        <v>7.6985000000000001</v>
      </c>
    </row>
    <row r="9348" spans="26:27" x14ac:dyDescent="0.2">
      <c r="Z9348" s="61">
        <v>39014</v>
      </c>
      <c r="AA9348">
        <v>7.7279999999999998</v>
      </c>
    </row>
    <row r="9349" spans="26:27" x14ac:dyDescent="0.2">
      <c r="Z9349" s="61">
        <v>39015</v>
      </c>
      <c r="AA9349">
        <v>7.5563000000000002</v>
      </c>
    </row>
    <row r="9350" spans="26:27" x14ac:dyDescent="0.2">
      <c r="Z9350" s="61">
        <v>39016</v>
      </c>
      <c r="AA9350">
        <v>7.51</v>
      </c>
    </row>
    <row r="9351" spans="26:27" x14ac:dyDescent="0.2">
      <c r="Z9351" s="61">
        <v>39017</v>
      </c>
      <c r="AA9351">
        <v>7.4138000000000002</v>
      </c>
    </row>
    <row r="9352" spans="26:27" x14ac:dyDescent="0.2">
      <c r="Z9352" s="61">
        <v>39020</v>
      </c>
      <c r="AA9352">
        <v>7.5198</v>
      </c>
    </row>
    <row r="9353" spans="26:27" x14ac:dyDescent="0.2">
      <c r="Z9353" s="61">
        <v>39021</v>
      </c>
      <c r="AA9353">
        <v>7.3710000000000004</v>
      </c>
    </row>
    <row r="9354" spans="26:27" x14ac:dyDescent="0.2">
      <c r="Z9354" s="61">
        <v>39022</v>
      </c>
      <c r="AA9354">
        <v>7.3955000000000002</v>
      </c>
    </row>
    <row r="9355" spans="26:27" x14ac:dyDescent="0.2">
      <c r="Z9355" s="61">
        <v>39023</v>
      </c>
      <c r="AA9355">
        <v>7.4387999999999996</v>
      </c>
    </row>
    <row r="9356" spans="26:27" x14ac:dyDescent="0.2">
      <c r="Z9356" s="61">
        <v>39024</v>
      </c>
      <c r="AA9356">
        <v>7.3898000000000001</v>
      </c>
    </row>
    <row r="9357" spans="26:27" x14ac:dyDescent="0.2">
      <c r="Z9357" s="61">
        <v>39027</v>
      </c>
      <c r="AA9357">
        <v>7.3535000000000004</v>
      </c>
    </row>
    <row r="9358" spans="26:27" x14ac:dyDescent="0.2">
      <c r="Z9358" s="61">
        <v>39028</v>
      </c>
      <c r="AA9358">
        <v>7.3245000000000005</v>
      </c>
    </row>
    <row r="9359" spans="26:27" x14ac:dyDescent="0.2">
      <c r="Z9359" s="61">
        <v>39029</v>
      </c>
      <c r="AA9359">
        <v>7.3205</v>
      </c>
    </row>
    <row r="9360" spans="26:27" x14ac:dyDescent="0.2">
      <c r="Z9360" s="61">
        <v>39030</v>
      </c>
      <c r="AA9360">
        <v>7.2469999999999999</v>
      </c>
    </row>
    <row r="9361" spans="26:27" x14ac:dyDescent="0.2">
      <c r="Z9361" s="61">
        <v>39031</v>
      </c>
      <c r="AA9361">
        <v>7.2249999999999996</v>
      </c>
    </row>
    <row r="9362" spans="26:27" x14ac:dyDescent="0.2">
      <c r="Z9362" s="61">
        <v>39034</v>
      </c>
      <c r="AA9362">
        <v>7.2613000000000003</v>
      </c>
    </row>
    <row r="9363" spans="26:27" x14ac:dyDescent="0.2">
      <c r="Z9363" s="61">
        <v>39035</v>
      </c>
      <c r="AA9363">
        <v>7.2468000000000004</v>
      </c>
    </row>
    <row r="9364" spans="26:27" x14ac:dyDescent="0.2">
      <c r="Z9364" s="61">
        <v>39036</v>
      </c>
      <c r="AA9364">
        <v>7.1920000000000002</v>
      </c>
    </row>
    <row r="9365" spans="26:27" x14ac:dyDescent="0.2">
      <c r="Z9365" s="61">
        <v>39037</v>
      </c>
      <c r="AA9365">
        <v>7.2620000000000005</v>
      </c>
    </row>
    <row r="9366" spans="26:27" x14ac:dyDescent="0.2">
      <c r="Z9366" s="61">
        <v>39038</v>
      </c>
      <c r="AA9366">
        <v>7.2785000000000002</v>
      </c>
    </row>
    <row r="9367" spans="26:27" x14ac:dyDescent="0.2">
      <c r="Z9367" s="61">
        <v>39041</v>
      </c>
      <c r="AA9367">
        <v>7.2412999999999998</v>
      </c>
    </row>
    <row r="9368" spans="26:27" x14ac:dyDescent="0.2">
      <c r="Z9368" s="61">
        <v>39042</v>
      </c>
      <c r="AA9368">
        <v>7.2225000000000001</v>
      </c>
    </row>
    <row r="9369" spans="26:27" x14ac:dyDescent="0.2">
      <c r="Z9369" s="61">
        <v>39043</v>
      </c>
      <c r="AA9369">
        <v>7.1675000000000004</v>
      </c>
    </row>
    <row r="9370" spans="26:27" x14ac:dyDescent="0.2">
      <c r="Z9370" s="61">
        <v>39044</v>
      </c>
      <c r="AA9370">
        <v>7.2077999999999998</v>
      </c>
    </row>
    <row r="9371" spans="26:27" x14ac:dyDescent="0.2">
      <c r="Z9371" s="61">
        <v>39045</v>
      </c>
      <c r="AA9371">
        <v>7.1635</v>
      </c>
    </row>
    <row r="9372" spans="26:27" x14ac:dyDescent="0.2">
      <c r="Z9372" s="61">
        <v>39048</v>
      </c>
      <c r="AA9372">
        <v>7.1580000000000004</v>
      </c>
    </row>
    <row r="9373" spans="26:27" x14ac:dyDescent="0.2">
      <c r="Z9373" s="61">
        <v>39049</v>
      </c>
      <c r="AA9373">
        <v>7.1275000000000004</v>
      </c>
    </row>
    <row r="9374" spans="26:27" x14ac:dyDescent="0.2">
      <c r="Z9374" s="61">
        <v>39050</v>
      </c>
      <c r="AA9374">
        <v>7.1429999999999998</v>
      </c>
    </row>
    <row r="9375" spans="26:27" x14ac:dyDescent="0.2">
      <c r="Z9375" s="61">
        <v>39051</v>
      </c>
      <c r="AA9375">
        <v>7.1538000000000004</v>
      </c>
    </row>
    <row r="9376" spans="26:27" x14ac:dyDescent="0.2">
      <c r="Z9376" s="61">
        <v>39052</v>
      </c>
      <c r="AA9376">
        <v>7.24</v>
      </c>
    </row>
    <row r="9377" spans="26:27" x14ac:dyDescent="0.2">
      <c r="Z9377" s="61">
        <v>39055</v>
      </c>
      <c r="AA9377">
        <v>7.1467999999999998</v>
      </c>
    </row>
    <row r="9378" spans="26:27" x14ac:dyDescent="0.2">
      <c r="Z9378" s="61">
        <v>39056</v>
      </c>
      <c r="AA9378">
        <v>7.0884999999999998</v>
      </c>
    </row>
    <row r="9379" spans="26:27" x14ac:dyDescent="0.2">
      <c r="Z9379" s="61">
        <v>39057</v>
      </c>
      <c r="AA9379">
        <v>7.0759999999999996</v>
      </c>
    </row>
    <row r="9380" spans="26:27" x14ac:dyDescent="0.2">
      <c r="Z9380" s="61">
        <v>39058</v>
      </c>
      <c r="AA9380">
        <v>7.0549999999999997</v>
      </c>
    </row>
    <row r="9381" spans="26:27" x14ac:dyDescent="0.2">
      <c r="Z9381" s="61">
        <v>39059</v>
      </c>
      <c r="AA9381">
        <v>7.0883000000000003</v>
      </c>
    </row>
    <row r="9382" spans="26:27" x14ac:dyDescent="0.2">
      <c r="Z9382" s="61">
        <v>39062</v>
      </c>
      <c r="AA9382">
        <v>7.0750000000000002</v>
      </c>
    </row>
    <row r="9383" spans="26:27" x14ac:dyDescent="0.2">
      <c r="Z9383" s="61">
        <v>39063</v>
      </c>
      <c r="AA9383">
        <v>6.9755000000000003</v>
      </c>
    </row>
    <row r="9384" spans="26:27" x14ac:dyDescent="0.2">
      <c r="Z9384" s="61">
        <v>39064</v>
      </c>
      <c r="AA9384">
        <v>6.9838000000000005</v>
      </c>
    </row>
    <row r="9385" spans="26:27" x14ac:dyDescent="0.2">
      <c r="Z9385" s="61">
        <v>39065</v>
      </c>
      <c r="AA9385">
        <v>6.9824999999999999</v>
      </c>
    </row>
    <row r="9386" spans="26:27" x14ac:dyDescent="0.2">
      <c r="Z9386" s="61">
        <v>39066</v>
      </c>
      <c r="AA9386">
        <v>7.0053000000000001</v>
      </c>
    </row>
    <row r="9387" spans="26:27" x14ac:dyDescent="0.2">
      <c r="Z9387" s="61">
        <v>39069</v>
      </c>
      <c r="AA9387">
        <v>7.0312999999999999</v>
      </c>
    </row>
    <row r="9388" spans="26:27" x14ac:dyDescent="0.2">
      <c r="Z9388" s="61">
        <v>39070</v>
      </c>
      <c r="AA9388">
        <v>7.02</v>
      </c>
    </row>
    <row r="9389" spans="26:27" x14ac:dyDescent="0.2">
      <c r="Z9389" s="61">
        <v>39071</v>
      </c>
      <c r="AA9389">
        <v>6.9363000000000001</v>
      </c>
    </row>
    <row r="9390" spans="26:27" x14ac:dyDescent="0.2">
      <c r="Z9390" s="61">
        <v>39072</v>
      </c>
      <c r="AA9390">
        <v>7.01</v>
      </c>
    </row>
    <row r="9391" spans="26:27" x14ac:dyDescent="0.2">
      <c r="Z9391" s="61">
        <v>39073</v>
      </c>
      <c r="AA9391">
        <v>7.0575000000000001</v>
      </c>
    </row>
    <row r="9392" spans="26:27" x14ac:dyDescent="0.2">
      <c r="Z9392" s="61">
        <v>39076</v>
      </c>
      <c r="AA9392">
        <v>6.9737999999999998</v>
      </c>
    </row>
    <row r="9393" spans="26:27" x14ac:dyDescent="0.2">
      <c r="Z9393" s="61">
        <v>39077</v>
      </c>
      <c r="AA9393">
        <v>7.0609999999999999</v>
      </c>
    </row>
    <row r="9394" spans="26:27" x14ac:dyDescent="0.2">
      <c r="Z9394" s="61">
        <v>39078</v>
      </c>
      <c r="AA9394">
        <v>7.0830000000000002</v>
      </c>
    </row>
    <row r="9395" spans="26:27" x14ac:dyDescent="0.2">
      <c r="Z9395" s="61">
        <v>39079</v>
      </c>
      <c r="AA9395">
        <v>7.0087999999999999</v>
      </c>
    </row>
    <row r="9396" spans="26:27" x14ac:dyDescent="0.2">
      <c r="Z9396" s="61">
        <v>39080</v>
      </c>
      <c r="AA9396">
        <v>7.0060000000000002</v>
      </c>
    </row>
    <row r="9397" spans="26:27" x14ac:dyDescent="0.2">
      <c r="Z9397" s="61">
        <v>39083</v>
      </c>
      <c r="AA9397">
        <v>7.0194999999999999</v>
      </c>
    </row>
    <row r="9398" spans="26:27" x14ac:dyDescent="0.2">
      <c r="Z9398" s="61">
        <v>39084</v>
      </c>
      <c r="AA9398">
        <v>6.9108000000000001</v>
      </c>
    </row>
    <row r="9399" spans="26:27" x14ac:dyDescent="0.2">
      <c r="Z9399" s="61">
        <v>39085</v>
      </c>
      <c r="AA9399">
        <v>7.0045000000000002</v>
      </c>
    </row>
    <row r="9400" spans="26:27" x14ac:dyDescent="0.2">
      <c r="Z9400" s="61">
        <v>39086</v>
      </c>
      <c r="AA9400">
        <v>7.1048</v>
      </c>
    </row>
    <row r="9401" spans="26:27" x14ac:dyDescent="0.2">
      <c r="Z9401" s="61">
        <v>39087</v>
      </c>
      <c r="AA9401">
        <v>7.2725</v>
      </c>
    </row>
    <row r="9402" spans="26:27" x14ac:dyDescent="0.2">
      <c r="Z9402" s="61">
        <v>39090</v>
      </c>
      <c r="AA9402">
        <v>7.2374999999999998</v>
      </c>
    </row>
    <row r="9403" spans="26:27" x14ac:dyDescent="0.2">
      <c r="Z9403" s="61">
        <v>39091</v>
      </c>
      <c r="AA9403">
        <v>7.3094999999999999</v>
      </c>
    </row>
    <row r="9404" spans="26:27" x14ac:dyDescent="0.2">
      <c r="Z9404" s="61">
        <v>39092</v>
      </c>
      <c r="AA9404">
        <v>7.2850000000000001</v>
      </c>
    </row>
    <row r="9405" spans="26:27" x14ac:dyDescent="0.2">
      <c r="Z9405" s="61">
        <v>39093</v>
      </c>
      <c r="AA9405">
        <v>7.2754000000000003</v>
      </c>
    </row>
    <row r="9406" spans="26:27" x14ac:dyDescent="0.2">
      <c r="Z9406" s="61">
        <v>39094</v>
      </c>
      <c r="AA9406">
        <v>7.22</v>
      </c>
    </row>
    <row r="9407" spans="26:27" x14ac:dyDescent="0.2">
      <c r="Z9407" s="61">
        <v>39097</v>
      </c>
      <c r="AA9407">
        <v>7.2149999999999999</v>
      </c>
    </row>
    <row r="9408" spans="26:27" x14ac:dyDescent="0.2">
      <c r="Z9408" s="61">
        <v>39098</v>
      </c>
      <c r="AA9408">
        <v>7.2365000000000004</v>
      </c>
    </row>
    <row r="9409" spans="26:27" x14ac:dyDescent="0.2">
      <c r="Z9409" s="61">
        <v>39099</v>
      </c>
      <c r="AA9409">
        <v>7.1688000000000001</v>
      </c>
    </row>
    <row r="9410" spans="26:27" x14ac:dyDescent="0.2">
      <c r="Z9410" s="61">
        <v>39100</v>
      </c>
      <c r="AA9410">
        <v>7.1624999999999996</v>
      </c>
    </row>
    <row r="9411" spans="26:27" x14ac:dyDescent="0.2">
      <c r="Z9411" s="61">
        <v>39101</v>
      </c>
      <c r="AA9411">
        <v>7.1647999999999996</v>
      </c>
    </row>
    <row r="9412" spans="26:27" x14ac:dyDescent="0.2">
      <c r="Z9412" s="61">
        <v>39104</v>
      </c>
      <c r="AA9412">
        <v>7.1459999999999999</v>
      </c>
    </row>
    <row r="9413" spans="26:27" x14ac:dyDescent="0.2">
      <c r="Z9413" s="61">
        <v>39105</v>
      </c>
      <c r="AA9413">
        <v>7.1074999999999999</v>
      </c>
    </row>
    <row r="9414" spans="26:27" x14ac:dyDescent="0.2">
      <c r="Z9414" s="61">
        <v>39106</v>
      </c>
      <c r="AA9414">
        <v>7.1405000000000003</v>
      </c>
    </row>
    <row r="9415" spans="26:27" x14ac:dyDescent="0.2">
      <c r="Z9415" s="61">
        <v>39107</v>
      </c>
      <c r="AA9415">
        <v>7.2750000000000004</v>
      </c>
    </row>
    <row r="9416" spans="26:27" x14ac:dyDescent="0.2">
      <c r="Z9416" s="61">
        <v>39108</v>
      </c>
      <c r="AA9416">
        <v>7.2613000000000003</v>
      </c>
    </row>
    <row r="9417" spans="26:27" x14ac:dyDescent="0.2">
      <c r="Z9417" s="61">
        <v>39111</v>
      </c>
      <c r="AA9417">
        <v>7.3228</v>
      </c>
    </row>
    <row r="9418" spans="26:27" x14ac:dyDescent="0.2">
      <c r="Z9418" s="61">
        <v>39112</v>
      </c>
      <c r="AA9418">
        <v>7.3090000000000002</v>
      </c>
    </row>
    <row r="9419" spans="26:27" x14ac:dyDescent="0.2">
      <c r="Z9419" s="61">
        <v>39113</v>
      </c>
      <c r="AA9419">
        <v>7.2164999999999999</v>
      </c>
    </row>
    <row r="9420" spans="26:27" x14ac:dyDescent="0.2">
      <c r="Z9420" s="61">
        <v>39114</v>
      </c>
      <c r="AA9420">
        <v>7.1642999999999999</v>
      </c>
    </row>
    <row r="9421" spans="26:27" x14ac:dyDescent="0.2">
      <c r="Z9421" s="61">
        <v>39115</v>
      </c>
      <c r="AA9421">
        <v>7.1875</v>
      </c>
    </row>
    <row r="9422" spans="26:27" x14ac:dyDescent="0.2">
      <c r="Z9422" s="61">
        <v>39118</v>
      </c>
      <c r="AA9422">
        <v>7.2233000000000001</v>
      </c>
    </row>
    <row r="9423" spans="26:27" x14ac:dyDescent="0.2">
      <c r="Z9423" s="61">
        <v>39119</v>
      </c>
      <c r="AA9423">
        <v>7.1660000000000004</v>
      </c>
    </row>
    <row r="9424" spans="26:27" x14ac:dyDescent="0.2">
      <c r="Z9424" s="61">
        <v>39120</v>
      </c>
      <c r="AA9424">
        <v>7.1684999999999999</v>
      </c>
    </row>
    <row r="9425" spans="26:27" x14ac:dyDescent="0.2">
      <c r="Z9425" s="61">
        <v>39121</v>
      </c>
      <c r="AA9425">
        <v>7.1425000000000001</v>
      </c>
    </row>
    <row r="9426" spans="26:27" x14ac:dyDescent="0.2">
      <c r="Z9426" s="61">
        <v>39122</v>
      </c>
      <c r="AA9426">
        <v>7.1890000000000001</v>
      </c>
    </row>
    <row r="9427" spans="26:27" x14ac:dyDescent="0.2">
      <c r="Z9427" s="61">
        <v>39125</v>
      </c>
      <c r="AA9427">
        <v>7.2975000000000003</v>
      </c>
    </row>
    <row r="9428" spans="26:27" x14ac:dyDescent="0.2">
      <c r="Z9428" s="61">
        <v>39126</v>
      </c>
      <c r="AA9428">
        <v>7.2445000000000004</v>
      </c>
    </row>
    <row r="9429" spans="26:27" x14ac:dyDescent="0.2">
      <c r="Z9429" s="61">
        <v>39127</v>
      </c>
      <c r="AA9429">
        <v>7.1950000000000003</v>
      </c>
    </row>
    <row r="9430" spans="26:27" x14ac:dyDescent="0.2">
      <c r="Z9430" s="61">
        <v>39128</v>
      </c>
      <c r="AA9430">
        <v>7.19</v>
      </c>
    </row>
    <row r="9431" spans="26:27" x14ac:dyDescent="0.2">
      <c r="Z9431" s="61">
        <v>39129</v>
      </c>
      <c r="AA9431">
        <v>7.1580000000000004</v>
      </c>
    </row>
    <row r="9432" spans="26:27" x14ac:dyDescent="0.2">
      <c r="Z9432" s="61">
        <v>39132</v>
      </c>
      <c r="AA9432">
        <v>7.1139999999999999</v>
      </c>
    </row>
    <row r="9433" spans="26:27" x14ac:dyDescent="0.2">
      <c r="Z9433" s="61">
        <v>39133</v>
      </c>
      <c r="AA9433">
        <v>7.1275000000000004</v>
      </c>
    </row>
    <row r="9434" spans="26:27" x14ac:dyDescent="0.2">
      <c r="Z9434" s="61">
        <v>39134</v>
      </c>
      <c r="AA9434">
        <v>7.0750000000000002</v>
      </c>
    </row>
    <row r="9435" spans="26:27" x14ac:dyDescent="0.2">
      <c r="Z9435" s="61">
        <v>39135</v>
      </c>
      <c r="AA9435">
        <v>7.0709999999999997</v>
      </c>
    </row>
    <row r="9436" spans="26:27" x14ac:dyDescent="0.2">
      <c r="Z9436" s="61">
        <v>39136</v>
      </c>
      <c r="AA9436">
        <v>7.0635000000000003</v>
      </c>
    </row>
    <row r="9437" spans="26:27" x14ac:dyDescent="0.2">
      <c r="Z9437" s="61">
        <v>39139</v>
      </c>
      <c r="AA9437">
        <v>7.0810000000000004</v>
      </c>
    </row>
    <row r="9438" spans="26:27" x14ac:dyDescent="0.2">
      <c r="Z9438" s="61">
        <v>39140</v>
      </c>
      <c r="AA9438">
        <v>7.2844999999999995</v>
      </c>
    </row>
    <row r="9439" spans="26:27" x14ac:dyDescent="0.2">
      <c r="Z9439" s="61">
        <v>39141</v>
      </c>
      <c r="AA9439">
        <v>7.2324999999999999</v>
      </c>
    </row>
    <row r="9440" spans="26:27" x14ac:dyDescent="0.2">
      <c r="Z9440" s="61">
        <v>39142</v>
      </c>
      <c r="AA9440">
        <v>7.2759999999999998</v>
      </c>
    </row>
    <row r="9441" spans="26:27" x14ac:dyDescent="0.2">
      <c r="Z9441" s="61">
        <v>39143</v>
      </c>
      <c r="AA9441">
        <v>7.4162999999999997</v>
      </c>
    </row>
    <row r="9442" spans="26:27" x14ac:dyDescent="0.2">
      <c r="Z9442" s="61">
        <v>39146</v>
      </c>
      <c r="AA9442">
        <v>7.4969999999999999</v>
      </c>
    </row>
    <row r="9443" spans="26:27" x14ac:dyDescent="0.2">
      <c r="Z9443" s="61">
        <v>39147</v>
      </c>
      <c r="AA9443">
        <v>7.3826000000000001</v>
      </c>
    </row>
    <row r="9444" spans="26:27" x14ac:dyDescent="0.2">
      <c r="Z9444" s="61">
        <v>39148</v>
      </c>
      <c r="AA9444">
        <v>7.4367999999999999</v>
      </c>
    </row>
    <row r="9445" spans="26:27" x14ac:dyDescent="0.2">
      <c r="Z9445" s="61">
        <v>39149</v>
      </c>
      <c r="AA9445">
        <v>7.3544</v>
      </c>
    </row>
    <row r="9446" spans="26:27" x14ac:dyDescent="0.2">
      <c r="Z9446" s="61">
        <v>39150</v>
      </c>
      <c r="AA9446">
        <v>7.3522999999999996</v>
      </c>
    </row>
    <row r="9447" spans="26:27" x14ac:dyDescent="0.2">
      <c r="Z9447" s="61">
        <v>39153</v>
      </c>
      <c r="AA9447">
        <v>7.3525</v>
      </c>
    </row>
    <row r="9448" spans="26:27" x14ac:dyDescent="0.2">
      <c r="Z9448" s="61">
        <v>39154</v>
      </c>
      <c r="AA9448">
        <v>7.5034999999999998</v>
      </c>
    </row>
    <row r="9449" spans="26:27" x14ac:dyDescent="0.2">
      <c r="Z9449" s="61">
        <v>39155</v>
      </c>
      <c r="AA9449">
        <v>7.4275000000000002</v>
      </c>
    </row>
    <row r="9450" spans="26:27" x14ac:dyDescent="0.2">
      <c r="Z9450" s="61">
        <v>39156</v>
      </c>
      <c r="AA9450">
        <v>7.4109999999999996</v>
      </c>
    </row>
    <row r="9451" spans="26:27" x14ac:dyDescent="0.2">
      <c r="Z9451" s="61">
        <v>39157</v>
      </c>
      <c r="AA9451">
        <v>7.4863</v>
      </c>
    </row>
    <row r="9452" spans="26:27" x14ac:dyDescent="0.2">
      <c r="Z9452" s="61">
        <v>39160</v>
      </c>
      <c r="AA9452">
        <v>7.4450000000000003</v>
      </c>
    </row>
    <row r="9453" spans="26:27" x14ac:dyDescent="0.2">
      <c r="Z9453" s="61">
        <v>39161</v>
      </c>
      <c r="AA9453">
        <v>7.39</v>
      </c>
    </row>
    <row r="9454" spans="26:27" x14ac:dyDescent="0.2">
      <c r="Z9454" s="61">
        <v>39162</v>
      </c>
      <c r="AA9454">
        <v>7.2729999999999997</v>
      </c>
    </row>
    <row r="9455" spans="26:27" x14ac:dyDescent="0.2">
      <c r="Z9455" s="61">
        <v>39163</v>
      </c>
      <c r="AA9455">
        <v>7.2047999999999996</v>
      </c>
    </row>
    <row r="9456" spans="26:27" x14ac:dyDescent="0.2">
      <c r="Z9456" s="61">
        <v>39164</v>
      </c>
      <c r="AA9456">
        <v>7.2074999999999996</v>
      </c>
    </row>
    <row r="9457" spans="26:27" x14ac:dyDescent="0.2">
      <c r="Z9457" s="61">
        <v>39167</v>
      </c>
      <c r="AA9457">
        <v>7.2230999999999996</v>
      </c>
    </row>
    <row r="9458" spans="26:27" x14ac:dyDescent="0.2">
      <c r="Z9458" s="61">
        <v>39168</v>
      </c>
      <c r="AA9458">
        <v>7.2743000000000002</v>
      </c>
    </row>
    <row r="9459" spans="26:27" x14ac:dyDescent="0.2">
      <c r="Z9459" s="61">
        <v>39169</v>
      </c>
      <c r="AA9459">
        <v>7.3353999999999999</v>
      </c>
    </row>
    <row r="9460" spans="26:27" x14ac:dyDescent="0.2">
      <c r="Z9460" s="61">
        <v>39170</v>
      </c>
      <c r="AA9460">
        <v>7.2577999999999996</v>
      </c>
    </row>
    <row r="9461" spans="26:27" x14ac:dyDescent="0.2">
      <c r="Z9461" s="61">
        <v>39171</v>
      </c>
      <c r="AA9461">
        <v>7.2637999999999998</v>
      </c>
    </row>
    <row r="9462" spans="26:27" x14ac:dyDescent="0.2">
      <c r="Z9462" s="61">
        <v>39174</v>
      </c>
      <c r="AA9462">
        <v>7.2492999999999999</v>
      </c>
    </row>
    <row r="9463" spans="26:27" x14ac:dyDescent="0.2">
      <c r="Z9463" s="61">
        <v>39175</v>
      </c>
      <c r="AA9463">
        <v>7.1769999999999996</v>
      </c>
    </row>
    <row r="9464" spans="26:27" x14ac:dyDescent="0.2">
      <c r="Z9464" s="61">
        <v>39176</v>
      </c>
      <c r="AA9464">
        <v>7.1478999999999999</v>
      </c>
    </row>
    <row r="9465" spans="26:27" x14ac:dyDescent="0.2">
      <c r="Z9465" s="61">
        <v>39177</v>
      </c>
      <c r="AA9465">
        <v>7.1275000000000004</v>
      </c>
    </row>
    <row r="9466" spans="26:27" x14ac:dyDescent="0.2">
      <c r="Z9466" s="61">
        <v>39178</v>
      </c>
      <c r="AA9466">
        <v>7.1262999999999996</v>
      </c>
    </row>
    <row r="9467" spans="26:27" x14ac:dyDescent="0.2">
      <c r="Z9467" s="61">
        <v>39181</v>
      </c>
      <c r="AA9467">
        <v>7.1230000000000002</v>
      </c>
    </row>
    <row r="9468" spans="26:27" x14ac:dyDescent="0.2">
      <c r="Z9468" s="61">
        <v>39182</v>
      </c>
      <c r="AA9468">
        <v>7.1449999999999996</v>
      </c>
    </row>
    <row r="9469" spans="26:27" x14ac:dyDescent="0.2">
      <c r="Z9469" s="61">
        <v>39183</v>
      </c>
      <c r="AA9469">
        <v>7.1470000000000002</v>
      </c>
    </row>
    <row r="9470" spans="26:27" x14ac:dyDescent="0.2">
      <c r="Z9470" s="61">
        <v>39184</v>
      </c>
      <c r="AA9470">
        <v>7.1618000000000004</v>
      </c>
    </row>
    <row r="9471" spans="26:27" x14ac:dyDescent="0.2">
      <c r="Z9471" s="61">
        <v>39185</v>
      </c>
      <c r="AA9471">
        <v>7.1814</v>
      </c>
    </row>
    <row r="9472" spans="26:27" x14ac:dyDescent="0.2">
      <c r="Z9472" s="61">
        <v>39188</v>
      </c>
      <c r="AA9472">
        <v>7.1070000000000002</v>
      </c>
    </row>
    <row r="9473" spans="26:27" x14ac:dyDescent="0.2">
      <c r="Z9473" s="61">
        <v>39189</v>
      </c>
      <c r="AA9473">
        <v>7.0208000000000004</v>
      </c>
    </row>
    <row r="9474" spans="26:27" x14ac:dyDescent="0.2">
      <c r="Z9474" s="61">
        <v>39190</v>
      </c>
      <c r="AA9474">
        <v>7.0213999999999999</v>
      </c>
    </row>
    <row r="9475" spans="26:27" x14ac:dyDescent="0.2">
      <c r="Z9475" s="61">
        <v>39191</v>
      </c>
      <c r="AA9475">
        <v>7.0587999999999997</v>
      </c>
    </row>
    <row r="9476" spans="26:27" x14ac:dyDescent="0.2">
      <c r="Z9476" s="61">
        <v>39192</v>
      </c>
      <c r="AA9476">
        <v>7.0513000000000003</v>
      </c>
    </row>
    <row r="9477" spans="26:27" x14ac:dyDescent="0.2">
      <c r="Z9477" s="61">
        <v>39195</v>
      </c>
      <c r="AA9477">
        <v>7.0922999999999998</v>
      </c>
    </row>
    <row r="9478" spans="26:27" x14ac:dyDescent="0.2">
      <c r="Z9478" s="61">
        <v>39196</v>
      </c>
      <c r="AA9478">
        <v>7.0205000000000002</v>
      </c>
    </row>
    <row r="9479" spans="26:27" x14ac:dyDescent="0.2">
      <c r="Z9479" s="61">
        <v>39197</v>
      </c>
      <c r="AA9479">
        <v>6.9545000000000003</v>
      </c>
    </row>
    <row r="9480" spans="26:27" x14ac:dyDescent="0.2">
      <c r="Z9480" s="61">
        <v>39198</v>
      </c>
      <c r="AA9480">
        <v>7.0288000000000004</v>
      </c>
    </row>
    <row r="9481" spans="26:27" x14ac:dyDescent="0.2">
      <c r="Z9481" s="61">
        <v>39199</v>
      </c>
      <c r="AA9481">
        <v>7.0498000000000003</v>
      </c>
    </row>
    <row r="9482" spans="26:27" x14ac:dyDescent="0.2">
      <c r="Z9482" s="61">
        <v>39202</v>
      </c>
      <c r="AA9482">
        <v>7.08</v>
      </c>
    </row>
    <row r="9483" spans="26:27" x14ac:dyDescent="0.2">
      <c r="Z9483" s="61">
        <v>39203</v>
      </c>
      <c r="AA9483">
        <v>7.0289999999999999</v>
      </c>
    </row>
    <row r="9484" spans="26:27" x14ac:dyDescent="0.2">
      <c r="Z9484" s="61">
        <v>39204</v>
      </c>
      <c r="AA9484">
        <v>7.0145999999999997</v>
      </c>
    </row>
    <row r="9485" spans="26:27" x14ac:dyDescent="0.2">
      <c r="Z9485" s="61">
        <v>39205</v>
      </c>
      <c r="AA9485">
        <v>6.9558999999999997</v>
      </c>
    </row>
    <row r="9486" spans="26:27" x14ac:dyDescent="0.2">
      <c r="Z9486" s="61">
        <v>39206</v>
      </c>
      <c r="AA9486">
        <v>6.9279999999999999</v>
      </c>
    </row>
    <row r="9487" spans="26:27" x14ac:dyDescent="0.2">
      <c r="Z9487" s="61">
        <v>39209</v>
      </c>
      <c r="AA9487">
        <v>6.8884999999999996</v>
      </c>
    </row>
    <row r="9488" spans="26:27" x14ac:dyDescent="0.2">
      <c r="Z9488" s="61">
        <v>39210</v>
      </c>
      <c r="AA9488">
        <v>6.9009</v>
      </c>
    </row>
    <row r="9489" spans="26:27" x14ac:dyDescent="0.2">
      <c r="Z9489" s="61">
        <v>39211</v>
      </c>
      <c r="AA9489">
        <v>6.9065000000000003</v>
      </c>
    </row>
    <row r="9490" spans="26:27" x14ac:dyDescent="0.2">
      <c r="Z9490" s="61">
        <v>39212</v>
      </c>
      <c r="AA9490">
        <v>7.0362999999999998</v>
      </c>
    </row>
    <row r="9491" spans="26:27" x14ac:dyDescent="0.2">
      <c r="Z9491" s="61">
        <v>39213</v>
      </c>
      <c r="AA9491">
        <v>6.9390000000000001</v>
      </c>
    </row>
    <row r="9492" spans="26:27" x14ac:dyDescent="0.2">
      <c r="Z9492" s="61">
        <v>39216</v>
      </c>
      <c r="AA9492">
        <v>6.9469000000000003</v>
      </c>
    </row>
    <row r="9493" spans="26:27" x14ac:dyDescent="0.2">
      <c r="Z9493" s="61">
        <v>39217</v>
      </c>
      <c r="AA9493">
        <v>6.9109999999999996</v>
      </c>
    </row>
    <row r="9494" spans="26:27" x14ac:dyDescent="0.2">
      <c r="Z9494" s="61">
        <v>39218</v>
      </c>
      <c r="AA9494">
        <v>6.9663000000000004</v>
      </c>
    </row>
    <row r="9495" spans="26:27" x14ac:dyDescent="0.2">
      <c r="Z9495" s="61">
        <v>39219</v>
      </c>
      <c r="AA9495">
        <v>7.0327000000000002</v>
      </c>
    </row>
    <row r="9496" spans="26:27" x14ac:dyDescent="0.2">
      <c r="Z9496" s="61">
        <v>39220</v>
      </c>
      <c r="AA9496">
        <v>7.0137999999999998</v>
      </c>
    </row>
    <row r="9497" spans="26:27" x14ac:dyDescent="0.2">
      <c r="Z9497" s="61">
        <v>39223</v>
      </c>
      <c r="AA9497">
        <v>7.0049999999999999</v>
      </c>
    </row>
    <row r="9498" spans="26:27" x14ac:dyDescent="0.2">
      <c r="Z9498" s="61">
        <v>39224</v>
      </c>
      <c r="AA9498">
        <v>7.0768000000000004</v>
      </c>
    </row>
    <row r="9499" spans="26:27" x14ac:dyDescent="0.2">
      <c r="Z9499" s="61">
        <v>39225</v>
      </c>
      <c r="AA9499">
        <v>7.0780000000000003</v>
      </c>
    </row>
    <row r="9500" spans="26:27" x14ac:dyDescent="0.2">
      <c r="Z9500" s="61">
        <v>39226</v>
      </c>
      <c r="AA9500">
        <v>7.1459999999999999</v>
      </c>
    </row>
    <row r="9501" spans="26:27" x14ac:dyDescent="0.2">
      <c r="Z9501" s="61">
        <v>39227</v>
      </c>
      <c r="AA9501">
        <v>7.0819999999999999</v>
      </c>
    </row>
    <row r="9502" spans="26:27" x14ac:dyDescent="0.2">
      <c r="Z9502" s="61">
        <v>39230</v>
      </c>
      <c r="AA9502">
        <v>7.0979999999999999</v>
      </c>
    </row>
    <row r="9503" spans="26:27" x14ac:dyDescent="0.2">
      <c r="Z9503" s="61">
        <v>39231</v>
      </c>
      <c r="AA9503">
        <v>7.1413000000000002</v>
      </c>
    </row>
    <row r="9504" spans="26:27" x14ac:dyDescent="0.2">
      <c r="Z9504" s="61">
        <v>39232</v>
      </c>
      <c r="AA9504">
        <v>7.1325000000000003</v>
      </c>
    </row>
    <row r="9505" spans="26:27" x14ac:dyDescent="0.2">
      <c r="Z9505" s="61">
        <v>39233</v>
      </c>
      <c r="AA9505">
        <v>7.1174999999999997</v>
      </c>
    </row>
    <row r="9506" spans="26:27" x14ac:dyDescent="0.2">
      <c r="Z9506" s="61">
        <v>39234</v>
      </c>
      <c r="AA9506">
        <v>7.09</v>
      </c>
    </row>
    <row r="9507" spans="26:27" x14ac:dyDescent="0.2">
      <c r="Z9507" s="61">
        <v>39237</v>
      </c>
      <c r="AA9507">
        <v>7.1275000000000004</v>
      </c>
    </row>
    <row r="9508" spans="26:27" x14ac:dyDescent="0.2">
      <c r="Z9508" s="61">
        <v>39238</v>
      </c>
      <c r="AA9508">
        <v>7.1703000000000001</v>
      </c>
    </row>
    <row r="9509" spans="26:27" x14ac:dyDescent="0.2">
      <c r="Z9509" s="61">
        <v>39239</v>
      </c>
      <c r="AA9509">
        <v>7.2060000000000004</v>
      </c>
    </row>
    <row r="9510" spans="26:27" x14ac:dyDescent="0.2">
      <c r="Z9510" s="61">
        <v>39240</v>
      </c>
      <c r="AA9510">
        <v>7.2819000000000003</v>
      </c>
    </row>
    <row r="9511" spans="26:27" x14ac:dyDescent="0.2">
      <c r="Z9511" s="61">
        <v>39241</v>
      </c>
      <c r="AA9511">
        <v>7.2149999999999999</v>
      </c>
    </row>
    <row r="9512" spans="26:27" x14ac:dyDescent="0.2">
      <c r="Z9512" s="61">
        <v>39244</v>
      </c>
      <c r="AA9512">
        <v>7.2385000000000002</v>
      </c>
    </row>
    <row r="9513" spans="26:27" x14ac:dyDescent="0.2">
      <c r="Z9513" s="61">
        <v>39245</v>
      </c>
      <c r="AA9513">
        <v>7.2850000000000001</v>
      </c>
    </row>
    <row r="9514" spans="26:27" x14ac:dyDescent="0.2">
      <c r="Z9514" s="61">
        <v>39246</v>
      </c>
      <c r="AA9514">
        <v>7.2222999999999997</v>
      </c>
    </row>
    <row r="9515" spans="26:27" x14ac:dyDescent="0.2">
      <c r="Z9515" s="61">
        <v>39247</v>
      </c>
      <c r="AA9515">
        <v>7.1882000000000001</v>
      </c>
    </row>
    <row r="9516" spans="26:27" x14ac:dyDescent="0.2">
      <c r="Z9516" s="61">
        <v>39248</v>
      </c>
      <c r="AA9516">
        <v>7.1444999999999999</v>
      </c>
    </row>
    <row r="9517" spans="26:27" x14ac:dyDescent="0.2">
      <c r="Z9517" s="61">
        <v>39251</v>
      </c>
      <c r="AA9517">
        <v>7.0881999999999996</v>
      </c>
    </row>
    <row r="9518" spans="26:27" x14ac:dyDescent="0.2">
      <c r="Z9518" s="61">
        <v>39252</v>
      </c>
      <c r="AA9518">
        <v>7.0742000000000003</v>
      </c>
    </row>
    <row r="9519" spans="26:27" x14ac:dyDescent="0.2">
      <c r="Z9519" s="61">
        <v>39253</v>
      </c>
      <c r="AA9519">
        <v>7.15</v>
      </c>
    </row>
    <row r="9520" spans="26:27" x14ac:dyDescent="0.2">
      <c r="Z9520" s="61">
        <v>39254</v>
      </c>
      <c r="AA9520">
        <v>7.1521999999999997</v>
      </c>
    </row>
    <row r="9521" spans="26:27" x14ac:dyDescent="0.2">
      <c r="Z9521" s="61">
        <v>39255</v>
      </c>
      <c r="AA9521">
        <v>7.157</v>
      </c>
    </row>
    <row r="9522" spans="26:27" x14ac:dyDescent="0.2">
      <c r="Z9522" s="61">
        <v>39258</v>
      </c>
      <c r="AA9522">
        <v>7.1749999999999998</v>
      </c>
    </row>
    <row r="9523" spans="26:27" x14ac:dyDescent="0.2">
      <c r="Z9523" s="61">
        <v>39259</v>
      </c>
      <c r="AA9523">
        <v>7.1959999999999997</v>
      </c>
    </row>
    <row r="9524" spans="26:27" x14ac:dyDescent="0.2">
      <c r="Z9524" s="61">
        <v>39260</v>
      </c>
      <c r="AA9524">
        <v>7.1277999999999997</v>
      </c>
    </row>
    <row r="9525" spans="26:27" x14ac:dyDescent="0.2">
      <c r="Z9525" s="61">
        <v>39261</v>
      </c>
      <c r="AA9525">
        <v>7.0797999999999996</v>
      </c>
    </row>
    <row r="9526" spans="26:27" x14ac:dyDescent="0.2">
      <c r="Z9526" s="61">
        <v>39262</v>
      </c>
      <c r="AA9526">
        <v>7.0430000000000001</v>
      </c>
    </row>
    <row r="9527" spans="26:27" x14ac:dyDescent="0.2">
      <c r="Z9527" s="61">
        <v>39265</v>
      </c>
      <c r="AA9527">
        <v>6.9512</v>
      </c>
    </row>
    <row r="9528" spans="26:27" x14ac:dyDescent="0.2">
      <c r="Z9528" s="61">
        <v>39266</v>
      </c>
      <c r="AA9528">
        <v>6.9938000000000002</v>
      </c>
    </row>
    <row r="9529" spans="26:27" x14ac:dyDescent="0.2">
      <c r="Z9529" s="61">
        <v>39267</v>
      </c>
      <c r="AA9529">
        <v>6.9660000000000002</v>
      </c>
    </row>
    <row r="9530" spans="26:27" x14ac:dyDescent="0.2">
      <c r="Z9530" s="61">
        <v>39268</v>
      </c>
      <c r="AA9530">
        <v>7.0114999999999998</v>
      </c>
    </row>
    <row r="9531" spans="26:27" x14ac:dyDescent="0.2">
      <c r="Z9531" s="61">
        <v>39269</v>
      </c>
      <c r="AA9531">
        <v>6.9869000000000003</v>
      </c>
    </row>
    <row r="9532" spans="26:27" x14ac:dyDescent="0.2">
      <c r="Z9532" s="61">
        <v>39272</v>
      </c>
      <c r="AA9532">
        <v>6.9669999999999996</v>
      </c>
    </row>
    <row r="9533" spans="26:27" x14ac:dyDescent="0.2">
      <c r="Z9533" s="61">
        <v>39273</v>
      </c>
      <c r="AA9533">
        <v>7.0213000000000001</v>
      </c>
    </row>
    <row r="9534" spans="26:27" x14ac:dyDescent="0.2">
      <c r="Z9534" s="61">
        <v>39274</v>
      </c>
      <c r="AA9534">
        <v>7.02</v>
      </c>
    </row>
    <row r="9535" spans="26:27" x14ac:dyDescent="0.2">
      <c r="Z9535" s="61">
        <v>39275</v>
      </c>
      <c r="AA9535">
        <v>6.9645000000000001</v>
      </c>
    </row>
    <row r="9536" spans="26:27" x14ac:dyDescent="0.2">
      <c r="Z9536" s="61">
        <v>39276</v>
      </c>
      <c r="AA9536">
        <v>6.9577999999999998</v>
      </c>
    </row>
    <row r="9537" spans="26:27" x14ac:dyDescent="0.2">
      <c r="Z9537" s="61">
        <v>39279</v>
      </c>
      <c r="AA9537">
        <v>6.9725000000000001</v>
      </c>
    </row>
    <row r="9538" spans="26:27" x14ac:dyDescent="0.2">
      <c r="Z9538" s="61">
        <v>39280</v>
      </c>
      <c r="AA9538">
        <v>6.9465000000000003</v>
      </c>
    </row>
    <row r="9539" spans="26:27" x14ac:dyDescent="0.2">
      <c r="Z9539" s="61">
        <v>39281</v>
      </c>
      <c r="AA9539">
        <v>6.9420000000000002</v>
      </c>
    </row>
    <row r="9540" spans="26:27" x14ac:dyDescent="0.2">
      <c r="Z9540" s="61">
        <v>39282</v>
      </c>
      <c r="AA9540">
        <v>6.8688000000000002</v>
      </c>
    </row>
    <row r="9541" spans="26:27" x14ac:dyDescent="0.2">
      <c r="Z9541" s="61">
        <v>39283</v>
      </c>
      <c r="AA9541">
        <v>6.8937999999999997</v>
      </c>
    </row>
    <row r="9542" spans="26:27" x14ac:dyDescent="0.2">
      <c r="Z9542" s="61">
        <v>39286</v>
      </c>
      <c r="AA9542">
        <v>6.8209999999999997</v>
      </c>
    </row>
    <row r="9543" spans="26:27" x14ac:dyDescent="0.2">
      <c r="Z9543" s="61">
        <v>39287</v>
      </c>
      <c r="AA9543">
        <v>6.8676000000000004</v>
      </c>
    </row>
    <row r="9544" spans="26:27" x14ac:dyDescent="0.2">
      <c r="Z9544" s="61">
        <v>39288</v>
      </c>
      <c r="AA9544">
        <v>6.8849999999999998</v>
      </c>
    </row>
    <row r="9545" spans="26:27" x14ac:dyDescent="0.2">
      <c r="Z9545" s="61">
        <v>39289</v>
      </c>
      <c r="AA9545">
        <v>7.0877999999999997</v>
      </c>
    </row>
    <row r="9546" spans="26:27" x14ac:dyDescent="0.2">
      <c r="Z9546" s="61">
        <v>39290</v>
      </c>
      <c r="AA9546">
        <v>7.11</v>
      </c>
    </row>
    <row r="9547" spans="26:27" x14ac:dyDescent="0.2">
      <c r="Z9547" s="61">
        <v>39293</v>
      </c>
      <c r="AA9547">
        <v>7.1055000000000001</v>
      </c>
    </row>
    <row r="9548" spans="26:27" x14ac:dyDescent="0.2">
      <c r="Z9548" s="61">
        <v>39294</v>
      </c>
      <c r="AA9548">
        <v>7.1387999999999998</v>
      </c>
    </row>
    <row r="9549" spans="26:27" x14ac:dyDescent="0.2">
      <c r="Z9549" s="61">
        <v>39295</v>
      </c>
      <c r="AA9549">
        <v>7.1014999999999997</v>
      </c>
    </row>
    <row r="9550" spans="26:27" x14ac:dyDescent="0.2">
      <c r="Z9550" s="61">
        <v>39296</v>
      </c>
      <c r="AA9550">
        <v>7.0918000000000001</v>
      </c>
    </row>
    <row r="9551" spans="26:27" x14ac:dyDescent="0.2">
      <c r="Z9551" s="61">
        <v>39297</v>
      </c>
      <c r="AA9551">
        <v>7.1280000000000001</v>
      </c>
    </row>
    <row r="9552" spans="26:27" x14ac:dyDescent="0.2">
      <c r="Z9552" s="61">
        <v>39300</v>
      </c>
      <c r="AA9552">
        <v>7.02</v>
      </c>
    </row>
    <row r="9553" spans="26:27" x14ac:dyDescent="0.2">
      <c r="Z9553" s="61">
        <v>39301</v>
      </c>
      <c r="AA9553">
        <v>7.0505000000000004</v>
      </c>
    </row>
    <row r="9554" spans="26:27" x14ac:dyDescent="0.2">
      <c r="Z9554" s="61">
        <v>39302</v>
      </c>
      <c r="AA9554">
        <v>7.0209999999999999</v>
      </c>
    </row>
    <row r="9555" spans="26:27" x14ac:dyDescent="0.2">
      <c r="Z9555" s="61">
        <v>39303</v>
      </c>
      <c r="AA9555">
        <v>7.1814999999999998</v>
      </c>
    </row>
    <row r="9556" spans="26:27" x14ac:dyDescent="0.2">
      <c r="Z9556" s="61">
        <v>39304</v>
      </c>
      <c r="AA9556">
        <v>7.1754999999999995</v>
      </c>
    </row>
    <row r="9557" spans="26:27" x14ac:dyDescent="0.2">
      <c r="Z9557" s="61">
        <v>39307</v>
      </c>
      <c r="AA9557">
        <v>7.1943000000000001</v>
      </c>
    </row>
    <row r="9558" spans="26:27" x14ac:dyDescent="0.2">
      <c r="Z9558" s="61">
        <v>39308</v>
      </c>
      <c r="AA9558">
        <v>7.3114999999999997</v>
      </c>
    </row>
    <row r="9559" spans="26:27" x14ac:dyDescent="0.2">
      <c r="Z9559" s="61">
        <v>39309</v>
      </c>
      <c r="AA9559">
        <v>7.4249999999999998</v>
      </c>
    </row>
    <row r="9560" spans="26:27" x14ac:dyDescent="0.2">
      <c r="Z9560" s="61">
        <v>39310</v>
      </c>
      <c r="AA9560">
        <v>7.4749999999999996</v>
      </c>
    </row>
    <row r="9561" spans="26:27" x14ac:dyDescent="0.2">
      <c r="Z9561" s="61">
        <v>39311</v>
      </c>
      <c r="AA9561">
        <v>7.3368000000000002</v>
      </c>
    </row>
    <row r="9562" spans="26:27" x14ac:dyDescent="0.2">
      <c r="Z9562" s="61">
        <v>39314</v>
      </c>
      <c r="AA9562">
        <v>7.415</v>
      </c>
    </row>
    <row r="9563" spans="26:27" x14ac:dyDescent="0.2">
      <c r="Z9563" s="61">
        <v>39315</v>
      </c>
      <c r="AA9563">
        <v>7.3730000000000002</v>
      </c>
    </row>
    <row r="9564" spans="26:27" x14ac:dyDescent="0.2">
      <c r="Z9564" s="61">
        <v>39316</v>
      </c>
      <c r="AA9564">
        <v>7.234</v>
      </c>
    </row>
    <row r="9565" spans="26:27" x14ac:dyDescent="0.2">
      <c r="Z9565" s="61">
        <v>39317</v>
      </c>
      <c r="AA9565">
        <v>7.2423000000000002</v>
      </c>
    </row>
    <row r="9566" spans="26:27" x14ac:dyDescent="0.2">
      <c r="Z9566" s="61">
        <v>39318</v>
      </c>
      <c r="AA9566">
        <v>7.1680000000000001</v>
      </c>
    </row>
    <row r="9567" spans="26:27" x14ac:dyDescent="0.2">
      <c r="Z9567" s="61">
        <v>39321</v>
      </c>
      <c r="AA9567">
        <v>7.2401999999999997</v>
      </c>
    </row>
    <row r="9568" spans="26:27" x14ac:dyDescent="0.2">
      <c r="Z9568" s="61">
        <v>39322</v>
      </c>
      <c r="AA9568">
        <v>7.3173000000000004</v>
      </c>
    </row>
    <row r="9569" spans="26:27" x14ac:dyDescent="0.2">
      <c r="Z9569" s="61">
        <v>39323</v>
      </c>
      <c r="AA9569">
        <v>7.1551999999999998</v>
      </c>
    </row>
    <row r="9570" spans="26:27" x14ac:dyDescent="0.2">
      <c r="Z9570" s="61">
        <v>39324</v>
      </c>
      <c r="AA9570">
        <v>7.1715</v>
      </c>
    </row>
    <row r="9571" spans="26:27" x14ac:dyDescent="0.2">
      <c r="Z9571" s="61">
        <v>39325</v>
      </c>
      <c r="AA9571">
        <v>7.1475</v>
      </c>
    </row>
    <row r="9572" spans="26:27" x14ac:dyDescent="0.2">
      <c r="Z9572" s="61">
        <v>39328</v>
      </c>
      <c r="AA9572">
        <v>7.1901000000000002</v>
      </c>
    </row>
    <row r="9573" spans="26:27" x14ac:dyDescent="0.2">
      <c r="Z9573" s="61">
        <v>39329</v>
      </c>
      <c r="AA9573">
        <v>7.2077999999999998</v>
      </c>
    </row>
    <row r="9574" spans="26:27" x14ac:dyDescent="0.2">
      <c r="Z9574" s="61">
        <v>39330</v>
      </c>
      <c r="AA9574">
        <v>7.2462999999999997</v>
      </c>
    </row>
    <row r="9575" spans="26:27" x14ac:dyDescent="0.2">
      <c r="Z9575" s="61">
        <v>39331</v>
      </c>
      <c r="AA9575">
        <v>7.1938000000000004</v>
      </c>
    </row>
    <row r="9576" spans="26:27" x14ac:dyDescent="0.2">
      <c r="Z9576" s="61">
        <v>39332</v>
      </c>
      <c r="AA9576">
        <v>7.2560000000000002</v>
      </c>
    </row>
    <row r="9577" spans="26:27" x14ac:dyDescent="0.2">
      <c r="Z9577" s="61">
        <v>39335</v>
      </c>
      <c r="AA9577">
        <v>7.2134999999999998</v>
      </c>
    </row>
    <row r="9578" spans="26:27" x14ac:dyDescent="0.2">
      <c r="Z9578" s="61">
        <v>39336</v>
      </c>
      <c r="AA9578">
        <v>7.1787999999999998</v>
      </c>
    </row>
    <row r="9579" spans="26:27" x14ac:dyDescent="0.2">
      <c r="Z9579" s="61">
        <v>39337</v>
      </c>
      <c r="AA9579">
        <v>7.1384999999999996</v>
      </c>
    </row>
    <row r="9580" spans="26:27" x14ac:dyDescent="0.2">
      <c r="Z9580" s="61">
        <v>39338</v>
      </c>
      <c r="AA9580">
        <v>7.1707999999999998</v>
      </c>
    </row>
    <row r="9581" spans="26:27" x14ac:dyDescent="0.2">
      <c r="Z9581" s="61">
        <v>39339</v>
      </c>
      <c r="AA9581">
        <v>7.1487999999999996</v>
      </c>
    </row>
    <row r="9582" spans="26:27" x14ac:dyDescent="0.2">
      <c r="Z9582" s="61">
        <v>39342</v>
      </c>
      <c r="AA9582">
        <v>7.2221000000000002</v>
      </c>
    </row>
    <row r="9583" spans="26:27" x14ac:dyDescent="0.2">
      <c r="Z9583" s="61">
        <v>39343</v>
      </c>
      <c r="AA9583">
        <v>7.1055000000000001</v>
      </c>
    </row>
    <row r="9584" spans="26:27" x14ac:dyDescent="0.2">
      <c r="Z9584" s="61">
        <v>39344</v>
      </c>
      <c r="AA9584">
        <v>7.0925000000000002</v>
      </c>
    </row>
    <row r="9585" spans="26:27" x14ac:dyDescent="0.2">
      <c r="Z9585" s="61">
        <v>39345</v>
      </c>
      <c r="AA9585">
        <v>7.056</v>
      </c>
    </row>
    <row r="9586" spans="26:27" x14ac:dyDescent="0.2">
      <c r="Z9586" s="61">
        <v>39346</v>
      </c>
      <c r="AA9586">
        <v>7.0003000000000002</v>
      </c>
    </row>
    <row r="9587" spans="26:27" x14ac:dyDescent="0.2">
      <c r="Z9587" s="61">
        <v>39349</v>
      </c>
      <c r="AA9587">
        <v>6.9614000000000003</v>
      </c>
    </row>
    <row r="9588" spans="26:27" x14ac:dyDescent="0.2">
      <c r="Z9588" s="61">
        <v>39350</v>
      </c>
      <c r="AA9588">
        <v>6.9908000000000001</v>
      </c>
    </row>
    <row r="9589" spans="26:27" x14ac:dyDescent="0.2">
      <c r="Z9589" s="61">
        <v>39351</v>
      </c>
      <c r="AA9589">
        <v>6.9459999999999997</v>
      </c>
    </row>
    <row r="9590" spans="26:27" x14ac:dyDescent="0.2">
      <c r="Z9590" s="61">
        <v>39352</v>
      </c>
      <c r="AA9590">
        <v>6.8875000000000002</v>
      </c>
    </row>
    <row r="9591" spans="26:27" x14ac:dyDescent="0.2">
      <c r="Z9591" s="61">
        <v>39353</v>
      </c>
      <c r="AA9591">
        <v>6.8697999999999997</v>
      </c>
    </row>
    <row r="9592" spans="26:27" x14ac:dyDescent="0.2">
      <c r="Z9592" s="61">
        <v>39356</v>
      </c>
      <c r="AA9592">
        <v>6.8372000000000002</v>
      </c>
    </row>
    <row r="9593" spans="26:27" x14ac:dyDescent="0.2">
      <c r="Z9593" s="61">
        <v>39357</v>
      </c>
      <c r="AA9593">
        <v>6.9263000000000003</v>
      </c>
    </row>
    <row r="9594" spans="26:27" x14ac:dyDescent="0.2">
      <c r="Z9594" s="61">
        <v>39358</v>
      </c>
      <c r="AA9594">
        <v>6.9371</v>
      </c>
    </row>
    <row r="9595" spans="26:27" x14ac:dyDescent="0.2">
      <c r="Z9595" s="61">
        <v>39359</v>
      </c>
      <c r="AA9595">
        <v>6.9118000000000004</v>
      </c>
    </row>
    <row r="9596" spans="26:27" x14ac:dyDescent="0.2">
      <c r="Z9596" s="61">
        <v>39360</v>
      </c>
      <c r="AA9596">
        <v>6.8072999999999997</v>
      </c>
    </row>
    <row r="9597" spans="26:27" x14ac:dyDescent="0.2">
      <c r="Z9597" s="61">
        <v>39363</v>
      </c>
      <c r="AA9597">
        <v>6.8550000000000004</v>
      </c>
    </row>
    <row r="9598" spans="26:27" x14ac:dyDescent="0.2">
      <c r="Z9598" s="61">
        <v>39364</v>
      </c>
      <c r="AA9598">
        <v>6.8365</v>
      </c>
    </row>
    <row r="9599" spans="26:27" x14ac:dyDescent="0.2">
      <c r="Z9599" s="61">
        <v>39365</v>
      </c>
      <c r="AA9599">
        <v>6.875</v>
      </c>
    </row>
    <row r="9600" spans="26:27" x14ac:dyDescent="0.2">
      <c r="Z9600" s="61">
        <v>39366</v>
      </c>
      <c r="AA9600">
        <v>6.7394999999999996</v>
      </c>
    </row>
    <row r="9601" spans="26:27" x14ac:dyDescent="0.2">
      <c r="Z9601" s="61">
        <v>39367</v>
      </c>
      <c r="AA9601">
        <v>6.7694999999999999</v>
      </c>
    </row>
    <row r="9602" spans="26:27" x14ac:dyDescent="0.2">
      <c r="Z9602" s="61">
        <v>39370</v>
      </c>
      <c r="AA9602">
        <v>6.8457999999999997</v>
      </c>
    </row>
    <row r="9603" spans="26:27" x14ac:dyDescent="0.2">
      <c r="Z9603" s="61">
        <v>39371</v>
      </c>
      <c r="AA9603">
        <v>6.8677999999999999</v>
      </c>
    </row>
    <row r="9604" spans="26:27" x14ac:dyDescent="0.2">
      <c r="Z9604" s="61">
        <v>39372</v>
      </c>
      <c r="AA9604">
        <v>6.8379000000000003</v>
      </c>
    </row>
    <row r="9605" spans="26:27" x14ac:dyDescent="0.2">
      <c r="Z9605" s="61">
        <v>39373</v>
      </c>
      <c r="AA9605">
        <v>6.8063000000000002</v>
      </c>
    </row>
    <row r="9606" spans="26:27" x14ac:dyDescent="0.2">
      <c r="Z9606" s="61">
        <v>39374</v>
      </c>
      <c r="AA9606">
        <v>6.8100000000000005</v>
      </c>
    </row>
    <row r="9607" spans="26:27" x14ac:dyDescent="0.2">
      <c r="Z9607" s="61">
        <v>39377</v>
      </c>
      <c r="AA9607">
        <v>6.8463000000000003</v>
      </c>
    </row>
    <row r="9608" spans="26:27" x14ac:dyDescent="0.2">
      <c r="Z9608" s="61">
        <v>39378</v>
      </c>
      <c r="AA9608">
        <v>6.6929999999999996</v>
      </c>
    </row>
    <row r="9609" spans="26:27" x14ac:dyDescent="0.2">
      <c r="Z9609" s="61">
        <v>39379</v>
      </c>
      <c r="AA9609">
        <v>6.6574999999999998</v>
      </c>
    </row>
    <row r="9610" spans="26:27" x14ac:dyDescent="0.2">
      <c r="Z9610" s="61">
        <v>39380</v>
      </c>
      <c r="AA9610">
        <v>6.5450999999999997</v>
      </c>
    </row>
    <row r="9611" spans="26:27" x14ac:dyDescent="0.2">
      <c r="Z9611" s="61">
        <v>39381</v>
      </c>
      <c r="AA9611">
        <v>6.4989999999999997</v>
      </c>
    </row>
    <row r="9612" spans="26:27" x14ac:dyDescent="0.2">
      <c r="Z9612" s="61">
        <v>39384</v>
      </c>
      <c r="AA9612">
        <v>6.54</v>
      </c>
    </row>
    <row r="9613" spans="26:27" x14ac:dyDescent="0.2">
      <c r="Z9613" s="61">
        <v>39385</v>
      </c>
      <c r="AA9613">
        <v>6.5785999999999998</v>
      </c>
    </row>
    <row r="9614" spans="26:27" x14ac:dyDescent="0.2">
      <c r="Z9614" s="61">
        <v>39386</v>
      </c>
      <c r="AA9614">
        <v>6.4985999999999997</v>
      </c>
    </row>
    <row r="9615" spans="26:27" x14ac:dyDescent="0.2">
      <c r="Z9615" s="61">
        <v>39387</v>
      </c>
      <c r="AA9615">
        <v>6.5975999999999999</v>
      </c>
    </row>
    <row r="9616" spans="26:27" x14ac:dyDescent="0.2">
      <c r="Z9616" s="61">
        <v>39388</v>
      </c>
      <c r="AA9616">
        <v>6.5600000000000005</v>
      </c>
    </row>
    <row r="9617" spans="26:27" x14ac:dyDescent="0.2">
      <c r="Z9617" s="61">
        <v>39391</v>
      </c>
      <c r="AA9617">
        <v>6.5900999999999996</v>
      </c>
    </row>
    <row r="9618" spans="26:27" x14ac:dyDescent="0.2">
      <c r="Z9618" s="61">
        <v>39392</v>
      </c>
      <c r="AA9618">
        <v>6.5092999999999996</v>
      </c>
    </row>
    <row r="9619" spans="26:27" x14ac:dyDescent="0.2">
      <c r="Z9619" s="61">
        <v>39393</v>
      </c>
      <c r="AA9619">
        <v>6.5229999999999997</v>
      </c>
    </row>
    <row r="9620" spans="26:27" x14ac:dyDescent="0.2">
      <c r="Z9620" s="61">
        <v>39394</v>
      </c>
      <c r="AA9620">
        <v>6.5183</v>
      </c>
    </row>
    <row r="9621" spans="26:27" x14ac:dyDescent="0.2">
      <c r="Z9621" s="61">
        <v>39395</v>
      </c>
      <c r="AA9621">
        <v>6.6238000000000001</v>
      </c>
    </row>
    <row r="9622" spans="26:27" x14ac:dyDescent="0.2">
      <c r="Z9622" s="61">
        <v>39398</v>
      </c>
      <c r="AA9622">
        <v>6.843</v>
      </c>
    </row>
    <row r="9623" spans="26:27" x14ac:dyDescent="0.2">
      <c r="Z9623" s="61">
        <v>39399</v>
      </c>
      <c r="AA9623">
        <v>6.6790000000000003</v>
      </c>
    </row>
    <row r="9624" spans="26:27" x14ac:dyDescent="0.2">
      <c r="Z9624" s="61">
        <v>39400</v>
      </c>
      <c r="AA9624">
        <v>6.5854999999999997</v>
      </c>
    </row>
    <row r="9625" spans="26:27" x14ac:dyDescent="0.2">
      <c r="Z9625" s="61">
        <v>39401</v>
      </c>
      <c r="AA9625">
        <v>6.7294999999999998</v>
      </c>
    </row>
    <row r="9626" spans="26:27" x14ac:dyDescent="0.2">
      <c r="Z9626" s="61">
        <v>39402</v>
      </c>
      <c r="AA9626">
        <v>6.7149999999999999</v>
      </c>
    </row>
    <row r="9627" spans="26:27" x14ac:dyDescent="0.2">
      <c r="Z9627" s="61">
        <v>39405</v>
      </c>
      <c r="AA9627">
        <v>6.7835000000000001</v>
      </c>
    </row>
    <row r="9628" spans="26:27" x14ac:dyDescent="0.2">
      <c r="Z9628" s="61">
        <v>39406</v>
      </c>
      <c r="AA9628">
        <v>6.6879999999999997</v>
      </c>
    </row>
    <row r="9629" spans="26:27" x14ac:dyDescent="0.2">
      <c r="Z9629" s="61">
        <v>39407</v>
      </c>
      <c r="AA9629">
        <v>6.8250000000000002</v>
      </c>
    </row>
    <row r="9630" spans="26:27" x14ac:dyDescent="0.2">
      <c r="Z9630" s="61">
        <v>39408</v>
      </c>
      <c r="AA9630">
        <v>6.7873000000000001</v>
      </c>
    </row>
    <row r="9631" spans="26:27" x14ac:dyDescent="0.2">
      <c r="Z9631" s="61">
        <v>39409</v>
      </c>
      <c r="AA9631">
        <v>6.8375000000000004</v>
      </c>
    </row>
    <row r="9632" spans="26:27" x14ac:dyDescent="0.2">
      <c r="Z9632" s="61">
        <v>39412</v>
      </c>
      <c r="AA9632">
        <v>6.9874999999999998</v>
      </c>
    </row>
    <row r="9633" spans="26:27" x14ac:dyDescent="0.2">
      <c r="Z9633" s="61">
        <v>39413</v>
      </c>
      <c r="AA9633">
        <v>6.9983000000000004</v>
      </c>
    </row>
    <row r="9634" spans="26:27" x14ac:dyDescent="0.2">
      <c r="Z9634" s="61">
        <v>39414</v>
      </c>
      <c r="AA9634">
        <v>6.8623000000000003</v>
      </c>
    </row>
    <row r="9635" spans="26:27" x14ac:dyDescent="0.2">
      <c r="Z9635" s="61">
        <v>39415</v>
      </c>
      <c r="AA9635">
        <v>6.8100000000000005</v>
      </c>
    </row>
    <row r="9636" spans="26:27" x14ac:dyDescent="0.2">
      <c r="Z9636" s="61">
        <v>39416</v>
      </c>
      <c r="AA9636">
        <v>6.8037999999999998</v>
      </c>
    </row>
    <row r="9637" spans="26:27" x14ac:dyDescent="0.2">
      <c r="Z9637" s="61">
        <v>39419</v>
      </c>
      <c r="AA9637">
        <v>6.8075000000000001</v>
      </c>
    </row>
    <row r="9638" spans="26:27" x14ac:dyDescent="0.2">
      <c r="Z9638" s="61">
        <v>39420</v>
      </c>
      <c r="AA9638">
        <v>6.8217999999999996</v>
      </c>
    </row>
    <row r="9639" spans="26:27" x14ac:dyDescent="0.2">
      <c r="Z9639" s="61">
        <v>39421</v>
      </c>
      <c r="AA9639">
        <v>6.7788000000000004</v>
      </c>
    </row>
    <row r="9640" spans="26:27" x14ac:dyDescent="0.2">
      <c r="Z9640" s="61">
        <v>39422</v>
      </c>
      <c r="AA9640">
        <v>6.7214</v>
      </c>
    </row>
    <row r="9641" spans="26:27" x14ac:dyDescent="0.2">
      <c r="Z9641" s="61">
        <v>39423</v>
      </c>
      <c r="AA9641">
        <v>6.6974999999999998</v>
      </c>
    </row>
    <row r="9642" spans="26:27" x14ac:dyDescent="0.2">
      <c r="Z9642" s="61">
        <v>39426</v>
      </c>
      <c r="AA9642">
        <v>6.6641000000000004</v>
      </c>
    </row>
    <row r="9643" spans="26:27" x14ac:dyDescent="0.2">
      <c r="Z9643" s="61">
        <v>39427</v>
      </c>
      <c r="AA9643">
        <v>6.8182999999999998</v>
      </c>
    </row>
    <row r="9644" spans="26:27" x14ac:dyDescent="0.2">
      <c r="Z9644" s="61">
        <v>39428</v>
      </c>
      <c r="AA9644">
        <v>6.7267999999999999</v>
      </c>
    </row>
    <row r="9645" spans="26:27" x14ac:dyDescent="0.2">
      <c r="Z9645" s="61">
        <v>39429</v>
      </c>
      <c r="AA9645">
        <v>6.7394999999999996</v>
      </c>
    </row>
    <row r="9646" spans="26:27" x14ac:dyDescent="0.2">
      <c r="Z9646" s="61">
        <v>39430</v>
      </c>
      <c r="AA9646">
        <v>6.8887999999999998</v>
      </c>
    </row>
    <row r="9647" spans="26:27" x14ac:dyDescent="0.2">
      <c r="Z9647" s="61">
        <v>39433</v>
      </c>
      <c r="AA9647">
        <v>6.9162999999999997</v>
      </c>
    </row>
    <row r="9648" spans="26:27" x14ac:dyDescent="0.2">
      <c r="Z9648" s="61">
        <v>39434</v>
      </c>
      <c r="AA9648">
        <v>6.9068000000000005</v>
      </c>
    </row>
    <row r="9649" spans="26:27" x14ac:dyDescent="0.2">
      <c r="Z9649" s="61">
        <v>39435</v>
      </c>
      <c r="AA9649">
        <v>6.9458000000000002</v>
      </c>
    </row>
    <row r="9650" spans="26:27" x14ac:dyDescent="0.2">
      <c r="Z9650" s="61">
        <v>39436</v>
      </c>
      <c r="AA9650">
        <v>7.0629</v>
      </c>
    </row>
    <row r="9651" spans="26:27" x14ac:dyDescent="0.2">
      <c r="Z9651" s="61">
        <v>39437</v>
      </c>
      <c r="AA9651">
        <v>7.0288000000000004</v>
      </c>
    </row>
    <row r="9652" spans="26:27" x14ac:dyDescent="0.2">
      <c r="Z9652" s="61">
        <v>39440</v>
      </c>
      <c r="AA9652">
        <v>6.9832999999999998</v>
      </c>
    </row>
    <row r="9653" spans="26:27" x14ac:dyDescent="0.2">
      <c r="Z9653" s="61">
        <v>39441</v>
      </c>
      <c r="AA9653">
        <v>6.9745999999999997</v>
      </c>
    </row>
    <row r="9654" spans="26:27" x14ac:dyDescent="0.2">
      <c r="Z9654" s="61">
        <v>39442</v>
      </c>
      <c r="AA9654">
        <v>6.9680999999999997</v>
      </c>
    </row>
    <row r="9655" spans="26:27" x14ac:dyDescent="0.2">
      <c r="Z9655" s="61">
        <v>39443</v>
      </c>
      <c r="AA9655">
        <v>6.8764000000000003</v>
      </c>
    </row>
    <row r="9656" spans="26:27" x14ac:dyDescent="0.2">
      <c r="Z9656" s="61">
        <v>39444</v>
      </c>
      <c r="AA9656">
        <v>6.8120000000000003</v>
      </c>
    </row>
    <row r="9657" spans="26:27" x14ac:dyDescent="0.2">
      <c r="Z9657" s="61">
        <v>39447</v>
      </c>
      <c r="AA9657">
        <v>6.8624999999999998</v>
      </c>
    </row>
    <row r="9658" spans="26:27" x14ac:dyDescent="0.2">
      <c r="Z9658" s="61">
        <v>39448</v>
      </c>
      <c r="AA9658">
        <v>6.8548</v>
      </c>
    </row>
    <row r="9659" spans="26:27" x14ac:dyDescent="0.2">
      <c r="Z9659" s="61">
        <v>39449</v>
      </c>
      <c r="AA9659">
        <v>6.8250000000000002</v>
      </c>
    </row>
    <row r="9660" spans="26:27" x14ac:dyDescent="0.2">
      <c r="Z9660" s="61">
        <v>39450</v>
      </c>
      <c r="AA9660">
        <v>6.8537999999999997</v>
      </c>
    </row>
    <row r="9661" spans="26:27" x14ac:dyDescent="0.2">
      <c r="Z9661" s="61">
        <v>39451</v>
      </c>
      <c r="AA9661">
        <v>6.8719999999999999</v>
      </c>
    </row>
    <row r="9662" spans="26:27" x14ac:dyDescent="0.2">
      <c r="Z9662" s="61">
        <v>39454</v>
      </c>
      <c r="AA9662">
        <v>6.9053000000000004</v>
      </c>
    </row>
    <row r="9663" spans="26:27" x14ac:dyDescent="0.2">
      <c r="Z9663" s="61">
        <v>39455</v>
      </c>
      <c r="AA9663">
        <v>6.9175000000000004</v>
      </c>
    </row>
    <row r="9664" spans="26:27" x14ac:dyDescent="0.2">
      <c r="Z9664" s="61">
        <v>39456</v>
      </c>
      <c r="AA9664">
        <v>6.8635000000000002</v>
      </c>
    </row>
    <row r="9665" spans="26:27" x14ac:dyDescent="0.2">
      <c r="Z9665" s="61">
        <v>39457</v>
      </c>
      <c r="AA9665">
        <v>6.8268000000000004</v>
      </c>
    </row>
    <row r="9666" spans="26:27" x14ac:dyDescent="0.2">
      <c r="Z9666" s="61">
        <v>39458</v>
      </c>
      <c r="AA9666">
        <v>6.7587999999999999</v>
      </c>
    </row>
    <row r="9667" spans="26:27" x14ac:dyDescent="0.2">
      <c r="Z9667" s="61">
        <v>39461</v>
      </c>
      <c r="AA9667">
        <v>6.7363</v>
      </c>
    </row>
    <row r="9668" spans="26:27" x14ac:dyDescent="0.2">
      <c r="Z9668" s="61">
        <v>39462</v>
      </c>
      <c r="AA9668">
        <v>6.8443000000000005</v>
      </c>
    </row>
    <row r="9669" spans="26:27" x14ac:dyDescent="0.2">
      <c r="Z9669" s="61">
        <v>39463</v>
      </c>
      <c r="AA9669">
        <v>6.9518000000000004</v>
      </c>
    </row>
    <row r="9670" spans="26:27" x14ac:dyDescent="0.2">
      <c r="Z9670" s="61">
        <v>39464</v>
      </c>
      <c r="AA9670">
        <v>7.1063000000000001</v>
      </c>
    </row>
    <row r="9671" spans="26:27" x14ac:dyDescent="0.2">
      <c r="Z9671" s="61">
        <v>39465</v>
      </c>
      <c r="AA9671">
        <v>7.0505000000000004</v>
      </c>
    </row>
    <row r="9672" spans="26:27" x14ac:dyDescent="0.2">
      <c r="Z9672" s="61">
        <v>39468</v>
      </c>
      <c r="AA9672">
        <v>7.2222999999999997</v>
      </c>
    </row>
    <row r="9673" spans="26:27" x14ac:dyDescent="0.2">
      <c r="Z9673" s="61">
        <v>39469</v>
      </c>
      <c r="AA9673">
        <v>7.0913000000000004</v>
      </c>
    </row>
    <row r="9674" spans="26:27" x14ac:dyDescent="0.2">
      <c r="Z9674" s="61">
        <v>39470</v>
      </c>
      <c r="AA9674">
        <v>7.0530999999999997</v>
      </c>
    </row>
    <row r="9675" spans="26:27" x14ac:dyDescent="0.2">
      <c r="Z9675" s="61">
        <v>39471</v>
      </c>
      <c r="AA9675">
        <v>6.9855</v>
      </c>
    </row>
    <row r="9676" spans="26:27" x14ac:dyDescent="0.2">
      <c r="Z9676" s="61">
        <v>39472</v>
      </c>
      <c r="AA9676">
        <v>7.15</v>
      </c>
    </row>
    <row r="9677" spans="26:27" x14ac:dyDescent="0.2">
      <c r="Z9677" s="61">
        <v>39475</v>
      </c>
      <c r="AA9677">
        <v>7.1980000000000004</v>
      </c>
    </row>
    <row r="9678" spans="26:27" x14ac:dyDescent="0.2">
      <c r="Z9678" s="61">
        <v>39476</v>
      </c>
      <c r="AA9678">
        <v>7.2077999999999998</v>
      </c>
    </row>
    <row r="9679" spans="26:27" x14ac:dyDescent="0.2">
      <c r="Z9679" s="61">
        <v>39477</v>
      </c>
      <c r="AA9679">
        <v>7.3638000000000003</v>
      </c>
    </row>
    <row r="9680" spans="26:27" x14ac:dyDescent="0.2">
      <c r="Z9680" s="61">
        <v>39478</v>
      </c>
      <c r="AA9680">
        <v>7.4820000000000002</v>
      </c>
    </row>
    <row r="9681" spans="26:27" x14ac:dyDescent="0.2">
      <c r="Z9681" s="61">
        <v>39479</v>
      </c>
      <c r="AA9681">
        <v>7.36</v>
      </c>
    </row>
    <row r="9682" spans="26:27" x14ac:dyDescent="0.2">
      <c r="Z9682" s="61">
        <v>39482</v>
      </c>
      <c r="AA9682">
        <v>7.4692999999999996</v>
      </c>
    </row>
    <row r="9683" spans="26:27" x14ac:dyDescent="0.2">
      <c r="Z9683" s="61">
        <v>39483</v>
      </c>
      <c r="AA9683">
        <v>7.6962999999999999</v>
      </c>
    </row>
    <row r="9684" spans="26:27" x14ac:dyDescent="0.2">
      <c r="Z9684" s="61">
        <v>39484</v>
      </c>
      <c r="AA9684">
        <v>7.6936</v>
      </c>
    </row>
    <row r="9685" spans="26:27" x14ac:dyDescent="0.2">
      <c r="Z9685" s="61">
        <v>39485</v>
      </c>
      <c r="AA9685">
        <v>7.6792999999999996</v>
      </c>
    </row>
    <row r="9686" spans="26:27" x14ac:dyDescent="0.2">
      <c r="Z9686" s="61">
        <v>39486</v>
      </c>
      <c r="AA9686">
        <v>7.7882999999999996</v>
      </c>
    </row>
    <row r="9687" spans="26:27" x14ac:dyDescent="0.2">
      <c r="Z9687" s="61">
        <v>39489</v>
      </c>
      <c r="AA9687">
        <v>7.7649999999999997</v>
      </c>
    </row>
    <row r="9688" spans="26:27" x14ac:dyDescent="0.2">
      <c r="Z9688" s="61">
        <v>39490</v>
      </c>
      <c r="AA9688">
        <v>7.7302999999999997</v>
      </c>
    </row>
    <row r="9689" spans="26:27" x14ac:dyDescent="0.2">
      <c r="Z9689" s="61">
        <v>39491</v>
      </c>
      <c r="AA9689">
        <v>7.7388000000000003</v>
      </c>
    </row>
    <row r="9690" spans="26:27" x14ac:dyDescent="0.2">
      <c r="Z9690" s="61">
        <v>39492</v>
      </c>
      <c r="AA9690">
        <v>7.7009999999999996</v>
      </c>
    </row>
    <row r="9691" spans="26:27" x14ac:dyDescent="0.2">
      <c r="Z9691" s="61">
        <v>39493</v>
      </c>
      <c r="AA9691">
        <v>7.6725000000000003</v>
      </c>
    </row>
    <row r="9692" spans="26:27" x14ac:dyDescent="0.2">
      <c r="Z9692" s="61">
        <v>39496</v>
      </c>
      <c r="AA9692">
        <v>7.6149000000000004</v>
      </c>
    </row>
    <row r="9693" spans="26:27" x14ac:dyDescent="0.2">
      <c r="Z9693" s="61">
        <v>39497</v>
      </c>
      <c r="AA9693">
        <v>7.6779999999999999</v>
      </c>
    </row>
    <row r="9694" spans="26:27" x14ac:dyDescent="0.2">
      <c r="Z9694" s="61">
        <v>39498</v>
      </c>
      <c r="AA9694">
        <v>7.8224999999999998</v>
      </c>
    </row>
    <row r="9695" spans="26:27" x14ac:dyDescent="0.2">
      <c r="Z9695" s="61">
        <v>39499</v>
      </c>
      <c r="AA9695">
        <v>7.8094999999999999</v>
      </c>
    </row>
    <row r="9696" spans="26:27" x14ac:dyDescent="0.2">
      <c r="Z9696" s="61">
        <v>39500</v>
      </c>
      <c r="AA9696">
        <v>7.73</v>
      </c>
    </row>
    <row r="9697" spans="26:27" x14ac:dyDescent="0.2">
      <c r="Z9697" s="61">
        <v>39503</v>
      </c>
      <c r="AA9697">
        <v>7.6669999999999998</v>
      </c>
    </row>
    <row r="9698" spans="26:27" x14ac:dyDescent="0.2">
      <c r="Z9698" s="61">
        <v>39504</v>
      </c>
      <c r="AA9698">
        <v>7.55</v>
      </c>
    </row>
    <row r="9699" spans="26:27" x14ac:dyDescent="0.2">
      <c r="Z9699" s="61">
        <v>39505</v>
      </c>
      <c r="AA9699">
        <v>7.44</v>
      </c>
    </row>
    <row r="9700" spans="26:27" x14ac:dyDescent="0.2">
      <c r="Z9700" s="61">
        <v>39506</v>
      </c>
      <c r="AA9700">
        <v>7.5600000000000005</v>
      </c>
    </row>
    <row r="9701" spans="26:27" x14ac:dyDescent="0.2">
      <c r="Z9701" s="61">
        <v>39507</v>
      </c>
      <c r="AA9701">
        <v>7.83</v>
      </c>
    </row>
    <row r="9702" spans="26:27" x14ac:dyDescent="0.2">
      <c r="Z9702" s="61">
        <v>39510</v>
      </c>
      <c r="AA9702">
        <v>7.7693000000000003</v>
      </c>
    </row>
    <row r="9703" spans="26:27" x14ac:dyDescent="0.2">
      <c r="Z9703" s="61">
        <v>39511</v>
      </c>
      <c r="AA9703">
        <v>7.8849999999999998</v>
      </c>
    </row>
    <row r="9704" spans="26:27" x14ac:dyDescent="0.2">
      <c r="Z9704" s="61">
        <v>39512</v>
      </c>
      <c r="AA9704">
        <v>7.8125</v>
      </c>
    </row>
    <row r="9705" spans="26:27" x14ac:dyDescent="0.2">
      <c r="Z9705" s="61">
        <v>39513</v>
      </c>
      <c r="AA9705">
        <v>8.0787999999999993</v>
      </c>
    </row>
    <row r="9706" spans="26:27" x14ac:dyDescent="0.2">
      <c r="Z9706" s="61">
        <v>39514</v>
      </c>
      <c r="AA9706">
        <v>8.0248000000000008</v>
      </c>
    </row>
    <row r="9707" spans="26:27" x14ac:dyDescent="0.2">
      <c r="Z9707" s="61">
        <v>39517</v>
      </c>
      <c r="AA9707">
        <v>8.0244999999999997</v>
      </c>
    </row>
    <row r="9708" spans="26:27" x14ac:dyDescent="0.2">
      <c r="Z9708" s="61">
        <v>39518</v>
      </c>
      <c r="AA9708">
        <v>7.8175999999999997</v>
      </c>
    </row>
    <row r="9709" spans="26:27" x14ac:dyDescent="0.2">
      <c r="Z9709" s="61">
        <v>39519</v>
      </c>
      <c r="AA9709">
        <v>7.8725000000000005</v>
      </c>
    </row>
    <row r="9710" spans="26:27" x14ac:dyDescent="0.2">
      <c r="Z9710" s="61">
        <v>39520</v>
      </c>
      <c r="AA9710">
        <v>7.9030000000000005</v>
      </c>
    </row>
    <row r="9711" spans="26:27" x14ac:dyDescent="0.2">
      <c r="Z9711" s="61">
        <v>39521</v>
      </c>
      <c r="AA9711">
        <v>7.9337999999999997</v>
      </c>
    </row>
    <row r="9712" spans="26:27" x14ac:dyDescent="0.2">
      <c r="Z9712" s="61">
        <v>39524</v>
      </c>
      <c r="AA9712">
        <v>8.1174999999999997</v>
      </c>
    </row>
    <row r="9713" spans="26:27" x14ac:dyDescent="0.2">
      <c r="Z9713" s="61">
        <v>39525</v>
      </c>
      <c r="AA9713">
        <v>7.9325000000000001</v>
      </c>
    </row>
    <row r="9714" spans="26:27" x14ac:dyDescent="0.2">
      <c r="Z9714" s="61">
        <v>39526</v>
      </c>
      <c r="AA9714">
        <v>8.0862999999999996</v>
      </c>
    </row>
    <row r="9715" spans="26:27" x14ac:dyDescent="0.2">
      <c r="Z9715" s="61">
        <v>39527</v>
      </c>
      <c r="AA9715">
        <v>8.157</v>
      </c>
    </row>
    <row r="9716" spans="26:27" x14ac:dyDescent="0.2">
      <c r="Z9716" s="61">
        <v>39528</v>
      </c>
      <c r="AA9716">
        <v>8.1724999999999994</v>
      </c>
    </row>
    <row r="9717" spans="26:27" x14ac:dyDescent="0.2">
      <c r="Z9717" s="61">
        <v>39531</v>
      </c>
      <c r="AA9717">
        <v>8.1349999999999998</v>
      </c>
    </row>
    <row r="9718" spans="26:27" x14ac:dyDescent="0.2">
      <c r="Z9718" s="61">
        <v>39532</v>
      </c>
      <c r="AA9718">
        <v>8.0500000000000007</v>
      </c>
    </row>
    <row r="9719" spans="26:27" x14ac:dyDescent="0.2">
      <c r="Z9719" s="61">
        <v>39533</v>
      </c>
      <c r="AA9719">
        <v>8.0568000000000008</v>
      </c>
    </row>
    <row r="9720" spans="26:27" x14ac:dyDescent="0.2">
      <c r="Z9720" s="61">
        <v>39534</v>
      </c>
      <c r="AA9720">
        <v>8.0075000000000003</v>
      </c>
    </row>
    <row r="9721" spans="26:27" x14ac:dyDescent="0.2">
      <c r="Z9721" s="61">
        <v>39535</v>
      </c>
      <c r="AA9721">
        <v>8.1433</v>
      </c>
    </row>
    <row r="9722" spans="26:27" x14ac:dyDescent="0.2">
      <c r="Z9722" s="61">
        <v>39538</v>
      </c>
      <c r="AA9722">
        <v>8.0905000000000005</v>
      </c>
    </row>
    <row r="9723" spans="26:27" x14ac:dyDescent="0.2">
      <c r="Z9723" s="61">
        <v>39539</v>
      </c>
      <c r="AA9723">
        <v>7.9838000000000005</v>
      </c>
    </row>
    <row r="9724" spans="26:27" x14ac:dyDescent="0.2">
      <c r="Z9724" s="61">
        <v>39540</v>
      </c>
      <c r="AA9724">
        <v>7.8224999999999998</v>
      </c>
    </row>
    <row r="9725" spans="26:27" x14ac:dyDescent="0.2">
      <c r="Z9725" s="61">
        <v>39541</v>
      </c>
      <c r="AA9725">
        <v>7.7763</v>
      </c>
    </row>
    <row r="9726" spans="26:27" x14ac:dyDescent="0.2">
      <c r="Z9726" s="61">
        <v>39542</v>
      </c>
      <c r="AA9726">
        <v>7.875</v>
      </c>
    </row>
    <row r="9727" spans="26:27" x14ac:dyDescent="0.2">
      <c r="Z9727" s="61">
        <v>39545</v>
      </c>
      <c r="AA9727">
        <v>7.8</v>
      </c>
    </row>
    <row r="9728" spans="26:27" x14ac:dyDescent="0.2">
      <c r="Z9728" s="61">
        <v>39546</v>
      </c>
      <c r="AA9728">
        <v>7.7774999999999999</v>
      </c>
    </row>
    <row r="9729" spans="26:27" x14ac:dyDescent="0.2">
      <c r="Z9729" s="61">
        <v>39547</v>
      </c>
      <c r="AA9729">
        <v>7.8449999999999998</v>
      </c>
    </row>
    <row r="9730" spans="26:27" x14ac:dyDescent="0.2">
      <c r="Z9730" s="61">
        <v>39548</v>
      </c>
      <c r="AA9730">
        <v>7.8550000000000004</v>
      </c>
    </row>
    <row r="9731" spans="26:27" x14ac:dyDescent="0.2">
      <c r="Z9731" s="61">
        <v>39549</v>
      </c>
      <c r="AA9731">
        <v>7.8209999999999997</v>
      </c>
    </row>
    <row r="9732" spans="26:27" x14ac:dyDescent="0.2">
      <c r="Z9732" s="61">
        <v>39552</v>
      </c>
      <c r="AA9732">
        <v>7.8792999999999997</v>
      </c>
    </row>
    <row r="9733" spans="26:27" x14ac:dyDescent="0.2">
      <c r="Z9733" s="61">
        <v>39553</v>
      </c>
      <c r="AA9733">
        <v>7.9387999999999996</v>
      </c>
    </row>
    <row r="9734" spans="26:27" x14ac:dyDescent="0.2">
      <c r="Z9734" s="61">
        <v>39554</v>
      </c>
      <c r="AA9734">
        <v>7.8623000000000003</v>
      </c>
    </row>
    <row r="9735" spans="26:27" x14ac:dyDescent="0.2">
      <c r="Z9735" s="61">
        <v>39555</v>
      </c>
      <c r="AA9735">
        <v>7.7995000000000001</v>
      </c>
    </row>
    <row r="9736" spans="26:27" x14ac:dyDescent="0.2">
      <c r="Z9736" s="61">
        <v>39556</v>
      </c>
      <c r="AA9736">
        <v>7.7850000000000001</v>
      </c>
    </row>
    <row r="9737" spans="26:27" x14ac:dyDescent="0.2">
      <c r="Z9737" s="61">
        <v>39559</v>
      </c>
      <c r="AA9737">
        <v>7.7713000000000001</v>
      </c>
    </row>
    <row r="9738" spans="26:27" x14ac:dyDescent="0.2">
      <c r="Z9738" s="61">
        <v>39560</v>
      </c>
      <c r="AA9738">
        <v>7.65</v>
      </c>
    </row>
    <row r="9739" spans="26:27" x14ac:dyDescent="0.2">
      <c r="Z9739" s="61">
        <v>39561</v>
      </c>
      <c r="AA9739">
        <v>7.6763000000000003</v>
      </c>
    </row>
    <row r="9740" spans="26:27" x14ac:dyDescent="0.2">
      <c r="Z9740" s="61">
        <v>39562</v>
      </c>
      <c r="AA9740">
        <v>7.7053000000000003</v>
      </c>
    </row>
    <row r="9741" spans="26:27" x14ac:dyDescent="0.2">
      <c r="Z9741" s="61">
        <v>39563</v>
      </c>
      <c r="AA9741">
        <v>7.6167999999999996</v>
      </c>
    </row>
    <row r="9742" spans="26:27" x14ac:dyDescent="0.2">
      <c r="Z9742" s="61">
        <v>39566</v>
      </c>
      <c r="AA9742">
        <v>7.5283999999999995</v>
      </c>
    </row>
    <row r="9743" spans="26:27" x14ac:dyDescent="0.2">
      <c r="Z9743" s="61">
        <v>39567</v>
      </c>
      <c r="AA9743">
        <v>7.6104000000000003</v>
      </c>
    </row>
    <row r="9744" spans="26:27" x14ac:dyDescent="0.2">
      <c r="Z9744" s="61">
        <v>39568</v>
      </c>
      <c r="AA9744">
        <v>7.5614999999999997</v>
      </c>
    </row>
    <row r="9745" spans="26:27" x14ac:dyDescent="0.2">
      <c r="Z9745" s="61">
        <v>39569</v>
      </c>
      <c r="AA9745">
        <v>7.6093000000000002</v>
      </c>
    </row>
    <row r="9746" spans="26:27" x14ac:dyDescent="0.2">
      <c r="Z9746" s="61">
        <v>39570</v>
      </c>
      <c r="AA9746">
        <v>7.5827999999999998</v>
      </c>
    </row>
    <row r="9747" spans="26:27" x14ac:dyDescent="0.2">
      <c r="Z9747" s="61">
        <v>39573</v>
      </c>
      <c r="AA9747">
        <v>7.5649999999999995</v>
      </c>
    </row>
    <row r="9748" spans="26:27" x14ac:dyDescent="0.2">
      <c r="Z9748" s="61">
        <v>39574</v>
      </c>
      <c r="AA9748">
        <v>7.4974999999999996</v>
      </c>
    </row>
    <row r="9749" spans="26:27" x14ac:dyDescent="0.2">
      <c r="Z9749" s="61">
        <v>39575</v>
      </c>
      <c r="AA9749">
        <v>7.5738000000000003</v>
      </c>
    </row>
    <row r="9750" spans="26:27" x14ac:dyDescent="0.2">
      <c r="Z9750" s="61">
        <v>39576</v>
      </c>
      <c r="AA9750">
        <v>7.5975000000000001</v>
      </c>
    </row>
    <row r="9751" spans="26:27" x14ac:dyDescent="0.2">
      <c r="Z9751" s="61">
        <v>39577</v>
      </c>
      <c r="AA9751">
        <v>7.7350000000000003</v>
      </c>
    </row>
    <row r="9752" spans="26:27" x14ac:dyDescent="0.2">
      <c r="Z9752" s="61">
        <v>39580</v>
      </c>
      <c r="AA9752">
        <v>7.6138000000000003</v>
      </c>
    </row>
    <row r="9753" spans="26:27" x14ac:dyDescent="0.2">
      <c r="Z9753" s="61">
        <v>39581</v>
      </c>
      <c r="AA9753">
        <v>7.5793999999999997</v>
      </c>
    </row>
    <row r="9754" spans="26:27" x14ac:dyDescent="0.2">
      <c r="Z9754" s="61">
        <v>39582</v>
      </c>
      <c r="AA9754">
        <v>7.6509999999999998</v>
      </c>
    </row>
    <row r="9755" spans="26:27" x14ac:dyDescent="0.2">
      <c r="Z9755" s="61">
        <v>39583</v>
      </c>
      <c r="AA9755">
        <v>7.5471000000000004</v>
      </c>
    </row>
    <row r="9756" spans="26:27" x14ac:dyDescent="0.2">
      <c r="Z9756" s="61">
        <v>39584</v>
      </c>
      <c r="AA9756">
        <v>7.4740000000000002</v>
      </c>
    </row>
    <row r="9757" spans="26:27" x14ac:dyDescent="0.2">
      <c r="Z9757" s="61">
        <v>39587</v>
      </c>
      <c r="AA9757">
        <v>7.5343</v>
      </c>
    </row>
    <row r="9758" spans="26:27" x14ac:dyDescent="0.2">
      <c r="Z9758" s="61">
        <v>39588</v>
      </c>
      <c r="AA9758">
        <v>7.6627999999999998</v>
      </c>
    </row>
    <row r="9759" spans="26:27" x14ac:dyDescent="0.2">
      <c r="Z9759" s="61">
        <v>39589</v>
      </c>
      <c r="AA9759">
        <v>7.7346000000000004</v>
      </c>
    </row>
    <row r="9760" spans="26:27" x14ac:dyDescent="0.2">
      <c r="Z9760" s="61">
        <v>39590</v>
      </c>
      <c r="AA9760">
        <v>7.6363000000000003</v>
      </c>
    </row>
    <row r="9761" spans="26:27" x14ac:dyDescent="0.2">
      <c r="Z9761" s="61">
        <v>39591</v>
      </c>
      <c r="AA9761">
        <v>7.681</v>
      </c>
    </row>
    <row r="9762" spans="26:27" x14ac:dyDescent="0.2">
      <c r="Z9762" s="61">
        <v>39594</v>
      </c>
      <c r="AA9762">
        <v>7.6959999999999997</v>
      </c>
    </row>
    <row r="9763" spans="26:27" x14ac:dyDescent="0.2">
      <c r="Z9763" s="61">
        <v>39595</v>
      </c>
      <c r="AA9763">
        <v>7.7320000000000002</v>
      </c>
    </row>
    <row r="9764" spans="26:27" x14ac:dyDescent="0.2">
      <c r="Z9764" s="61">
        <v>39596</v>
      </c>
      <c r="AA9764">
        <v>7.6738</v>
      </c>
    </row>
    <row r="9765" spans="26:27" x14ac:dyDescent="0.2">
      <c r="Z9765" s="61">
        <v>39597</v>
      </c>
      <c r="AA9765">
        <v>7.5838000000000001</v>
      </c>
    </row>
    <row r="9766" spans="26:27" x14ac:dyDescent="0.2">
      <c r="Z9766" s="61">
        <v>39598</v>
      </c>
      <c r="AA9766">
        <v>7.61</v>
      </c>
    </row>
    <row r="9767" spans="26:27" x14ac:dyDescent="0.2">
      <c r="Z9767" s="61">
        <v>39601</v>
      </c>
      <c r="AA9767">
        <v>7.7074999999999996</v>
      </c>
    </row>
    <row r="9768" spans="26:27" x14ac:dyDescent="0.2">
      <c r="Z9768" s="61">
        <v>39602</v>
      </c>
      <c r="AA9768">
        <v>7.7538999999999998</v>
      </c>
    </row>
    <row r="9769" spans="26:27" x14ac:dyDescent="0.2">
      <c r="Z9769" s="61">
        <v>39603</v>
      </c>
      <c r="AA9769">
        <v>7.7912999999999997</v>
      </c>
    </row>
    <row r="9770" spans="26:27" x14ac:dyDescent="0.2">
      <c r="Z9770" s="61">
        <v>39604</v>
      </c>
      <c r="AA9770">
        <v>7.8338000000000001</v>
      </c>
    </row>
    <row r="9771" spans="26:27" x14ac:dyDescent="0.2">
      <c r="Z9771" s="61">
        <v>39605</v>
      </c>
      <c r="AA9771">
        <v>7.8756000000000004</v>
      </c>
    </row>
    <row r="9772" spans="26:27" x14ac:dyDescent="0.2">
      <c r="Z9772" s="61">
        <v>39608</v>
      </c>
      <c r="AA9772">
        <v>7.9005000000000001</v>
      </c>
    </row>
    <row r="9773" spans="26:27" x14ac:dyDescent="0.2">
      <c r="Z9773" s="61">
        <v>39609</v>
      </c>
      <c r="AA9773">
        <v>7.9852999999999996</v>
      </c>
    </row>
    <row r="9774" spans="26:27" x14ac:dyDescent="0.2">
      <c r="Z9774" s="61">
        <v>39610</v>
      </c>
      <c r="AA9774">
        <v>8.0152999999999999</v>
      </c>
    </row>
    <row r="9775" spans="26:27" x14ac:dyDescent="0.2">
      <c r="Z9775" s="61">
        <v>39611</v>
      </c>
      <c r="AA9775">
        <v>8.1475000000000009</v>
      </c>
    </row>
    <row r="9776" spans="26:27" x14ac:dyDescent="0.2">
      <c r="Z9776" s="61">
        <v>39612</v>
      </c>
      <c r="AA9776">
        <v>8.1062999999999992</v>
      </c>
    </row>
    <row r="9777" spans="26:27" x14ac:dyDescent="0.2">
      <c r="Z9777" s="61">
        <v>39615</v>
      </c>
      <c r="AA9777">
        <v>8.0850000000000009</v>
      </c>
    </row>
    <row r="9778" spans="26:27" x14ac:dyDescent="0.2">
      <c r="Z9778" s="61">
        <v>39616</v>
      </c>
      <c r="AA9778">
        <v>8.0299999999999994</v>
      </c>
    </row>
    <row r="9779" spans="26:27" x14ac:dyDescent="0.2">
      <c r="Z9779" s="61">
        <v>39617</v>
      </c>
      <c r="AA9779">
        <v>8.0121000000000002</v>
      </c>
    </row>
    <row r="9780" spans="26:27" x14ac:dyDescent="0.2">
      <c r="Z9780" s="61">
        <v>39618</v>
      </c>
      <c r="AA9780">
        <v>7.9462999999999999</v>
      </c>
    </row>
    <row r="9781" spans="26:27" x14ac:dyDescent="0.2">
      <c r="Z9781" s="61">
        <v>39619</v>
      </c>
      <c r="AA9781">
        <v>7.9912999999999998</v>
      </c>
    </row>
    <row r="9782" spans="26:27" x14ac:dyDescent="0.2">
      <c r="Z9782" s="61">
        <v>39622</v>
      </c>
      <c r="AA9782">
        <v>8.0553000000000008</v>
      </c>
    </row>
    <row r="9783" spans="26:27" x14ac:dyDescent="0.2">
      <c r="Z9783" s="61">
        <v>39623</v>
      </c>
      <c r="AA9783">
        <v>8.0239999999999991</v>
      </c>
    </row>
    <row r="9784" spans="26:27" x14ac:dyDescent="0.2">
      <c r="Z9784" s="61">
        <v>39624</v>
      </c>
      <c r="AA9784">
        <v>7.8548</v>
      </c>
    </row>
    <row r="9785" spans="26:27" x14ac:dyDescent="0.2">
      <c r="Z9785" s="61">
        <v>39625</v>
      </c>
      <c r="AA9785">
        <v>7.9574999999999996</v>
      </c>
    </row>
    <row r="9786" spans="26:27" x14ac:dyDescent="0.2">
      <c r="Z9786" s="61">
        <v>39626</v>
      </c>
      <c r="AA9786">
        <v>7.9145000000000003</v>
      </c>
    </row>
    <row r="9787" spans="26:27" x14ac:dyDescent="0.2">
      <c r="Z9787" s="61">
        <v>39629</v>
      </c>
      <c r="AA9787">
        <v>7.8193999999999999</v>
      </c>
    </row>
    <row r="9788" spans="26:27" x14ac:dyDescent="0.2">
      <c r="Z9788" s="61">
        <v>39630</v>
      </c>
      <c r="AA9788">
        <v>7.8867000000000003</v>
      </c>
    </row>
    <row r="9789" spans="26:27" x14ac:dyDescent="0.2">
      <c r="Z9789" s="61">
        <v>39631</v>
      </c>
      <c r="AA9789">
        <v>7.8494999999999999</v>
      </c>
    </row>
    <row r="9790" spans="26:27" x14ac:dyDescent="0.2">
      <c r="Z9790" s="61">
        <v>39632</v>
      </c>
      <c r="AA9790">
        <v>7.7424999999999997</v>
      </c>
    </row>
    <row r="9791" spans="26:27" x14ac:dyDescent="0.2">
      <c r="Z9791" s="61">
        <v>39633</v>
      </c>
      <c r="AA9791">
        <v>7.7313000000000001</v>
      </c>
    </row>
    <row r="9792" spans="26:27" x14ac:dyDescent="0.2">
      <c r="Z9792" s="61">
        <v>39636</v>
      </c>
      <c r="AA9792">
        <v>7.7524999999999995</v>
      </c>
    </row>
    <row r="9793" spans="26:27" x14ac:dyDescent="0.2">
      <c r="Z9793" s="61">
        <v>39637</v>
      </c>
      <c r="AA9793">
        <v>7.7365000000000004</v>
      </c>
    </row>
    <row r="9794" spans="26:27" x14ac:dyDescent="0.2">
      <c r="Z9794" s="61">
        <v>39638</v>
      </c>
      <c r="AA9794">
        <v>7.7462999999999997</v>
      </c>
    </row>
    <row r="9795" spans="26:27" x14ac:dyDescent="0.2">
      <c r="Z9795" s="61">
        <v>39639</v>
      </c>
      <c r="AA9795">
        <v>7.7074999999999996</v>
      </c>
    </row>
    <row r="9796" spans="26:27" x14ac:dyDescent="0.2">
      <c r="Z9796" s="61">
        <v>39640</v>
      </c>
      <c r="AA9796">
        <v>7.6585000000000001</v>
      </c>
    </row>
    <row r="9797" spans="26:27" x14ac:dyDescent="0.2">
      <c r="Z9797" s="61">
        <v>39643</v>
      </c>
      <c r="AA9797">
        <v>7.6653000000000002</v>
      </c>
    </row>
    <row r="9798" spans="26:27" x14ac:dyDescent="0.2">
      <c r="Z9798" s="61">
        <v>39644</v>
      </c>
      <c r="AA9798">
        <v>7.6547999999999998</v>
      </c>
    </row>
    <row r="9799" spans="26:27" x14ac:dyDescent="0.2">
      <c r="Z9799" s="61">
        <v>39645</v>
      </c>
      <c r="AA9799">
        <v>7.6094999999999997</v>
      </c>
    </row>
    <row r="9800" spans="26:27" x14ac:dyDescent="0.2">
      <c r="Z9800" s="61">
        <v>39646</v>
      </c>
      <c r="AA9800">
        <v>7.5712999999999999</v>
      </c>
    </row>
    <row r="9801" spans="26:27" x14ac:dyDescent="0.2">
      <c r="Z9801" s="61">
        <v>39647</v>
      </c>
      <c r="AA9801">
        <v>7.6047000000000002</v>
      </c>
    </row>
    <row r="9802" spans="26:27" x14ac:dyDescent="0.2">
      <c r="Z9802" s="61">
        <v>39650</v>
      </c>
      <c r="AA9802">
        <v>7.5674999999999999</v>
      </c>
    </row>
    <row r="9803" spans="26:27" x14ac:dyDescent="0.2">
      <c r="Z9803" s="61">
        <v>39651</v>
      </c>
      <c r="AA9803">
        <v>7.4828000000000001</v>
      </c>
    </row>
    <row r="9804" spans="26:27" x14ac:dyDescent="0.2">
      <c r="Z9804" s="61">
        <v>39652</v>
      </c>
      <c r="AA9804">
        <v>7.5686999999999998</v>
      </c>
    </row>
    <row r="9805" spans="26:27" x14ac:dyDescent="0.2">
      <c r="Z9805" s="61">
        <v>39653</v>
      </c>
      <c r="AA9805">
        <v>7.6873000000000005</v>
      </c>
    </row>
    <row r="9806" spans="26:27" x14ac:dyDescent="0.2">
      <c r="Z9806" s="61">
        <v>39654</v>
      </c>
      <c r="AA9806">
        <v>7.5925000000000002</v>
      </c>
    </row>
    <row r="9807" spans="26:27" x14ac:dyDescent="0.2">
      <c r="Z9807" s="61">
        <v>39657</v>
      </c>
      <c r="AA9807">
        <v>7.5397999999999996</v>
      </c>
    </row>
    <row r="9808" spans="26:27" x14ac:dyDescent="0.2">
      <c r="Z9808" s="61">
        <v>39658</v>
      </c>
      <c r="AA9808">
        <v>7.3605</v>
      </c>
    </row>
    <row r="9809" spans="26:27" x14ac:dyDescent="0.2">
      <c r="Z9809" s="61">
        <v>39659</v>
      </c>
      <c r="AA9809">
        <v>7.3917999999999999</v>
      </c>
    </row>
    <row r="9810" spans="26:27" x14ac:dyDescent="0.2">
      <c r="Z9810" s="61">
        <v>39660</v>
      </c>
      <c r="AA9810">
        <v>7.3360000000000003</v>
      </c>
    </row>
    <row r="9811" spans="26:27" x14ac:dyDescent="0.2">
      <c r="Z9811" s="61">
        <v>39661</v>
      </c>
      <c r="AA9811">
        <v>7.2201000000000004</v>
      </c>
    </row>
    <row r="9812" spans="26:27" x14ac:dyDescent="0.2">
      <c r="Z9812" s="61">
        <v>39664</v>
      </c>
      <c r="AA9812">
        <v>7.2450000000000001</v>
      </c>
    </row>
    <row r="9813" spans="26:27" x14ac:dyDescent="0.2">
      <c r="Z9813" s="61">
        <v>39665</v>
      </c>
      <c r="AA9813">
        <v>7.3809000000000005</v>
      </c>
    </row>
    <row r="9814" spans="26:27" x14ac:dyDescent="0.2">
      <c r="Z9814" s="61">
        <v>39666</v>
      </c>
      <c r="AA9814">
        <v>7.4337999999999997</v>
      </c>
    </row>
    <row r="9815" spans="26:27" x14ac:dyDescent="0.2">
      <c r="Z9815" s="61">
        <v>39667</v>
      </c>
      <c r="AA9815">
        <v>7.4965000000000002</v>
      </c>
    </row>
    <row r="9816" spans="26:27" x14ac:dyDescent="0.2">
      <c r="Z9816" s="61">
        <v>39668</v>
      </c>
      <c r="AA9816">
        <v>7.7374999999999998</v>
      </c>
    </row>
    <row r="9817" spans="26:27" x14ac:dyDescent="0.2">
      <c r="Z9817" s="61">
        <v>39671</v>
      </c>
      <c r="AA9817">
        <v>7.8216000000000001</v>
      </c>
    </row>
    <row r="9818" spans="26:27" x14ac:dyDescent="0.2">
      <c r="Z9818" s="61">
        <v>39672</v>
      </c>
      <c r="AA9818">
        <v>7.8174999999999999</v>
      </c>
    </row>
    <row r="9819" spans="26:27" x14ac:dyDescent="0.2">
      <c r="Z9819" s="61">
        <v>39673</v>
      </c>
      <c r="AA9819">
        <v>7.875</v>
      </c>
    </row>
    <row r="9820" spans="26:27" x14ac:dyDescent="0.2">
      <c r="Z9820" s="61">
        <v>39674</v>
      </c>
      <c r="AA9820">
        <v>7.8445</v>
      </c>
    </row>
    <row r="9821" spans="26:27" x14ac:dyDescent="0.2">
      <c r="Z9821" s="61">
        <v>39675</v>
      </c>
      <c r="AA9821">
        <v>7.8708</v>
      </c>
    </row>
    <row r="9822" spans="26:27" x14ac:dyDescent="0.2">
      <c r="Z9822" s="61">
        <v>39678</v>
      </c>
      <c r="AA9822">
        <v>7.7222999999999997</v>
      </c>
    </row>
    <row r="9823" spans="26:27" x14ac:dyDescent="0.2">
      <c r="Z9823" s="61">
        <v>39679</v>
      </c>
      <c r="AA9823">
        <v>7.7366999999999999</v>
      </c>
    </row>
    <row r="9824" spans="26:27" x14ac:dyDescent="0.2">
      <c r="Z9824" s="61">
        <v>39680</v>
      </c>
      <c r="AA9824">
        <v>7.7617000000000003</v>
      </c>
    </row>
    <row r="9825" spans="26:27" x14ac:dyDescent="0.2">
      <c r="Z9825" s="61">
        <v>39681</v>
      </c>
      <c r="AA9825">
        <v>7.6574999999999998</v>
      </c>
    </row>
    <row r="9826" spans="26:27" x14ac:dyDescent="0.2">
      <c r="Z9826" s="61">
        <v>39682</v>
      </c>
      <c r="AA9826">
        <v>7.6776999999999997</v>
      </c>
    </row>
    <row r="9827" spans="26:27" x14ac:dyDescent="0.2">
      <c r="Z9827" s="61">
        <v>39685</v>
      </c>
      <c r="AA9827">
        <v>7.7634999999999996</v>
      </c>
    </row>
    <row r="9828" spans="26:27" x14ac:dyDescent="0.2">
      <c r="Z9828" s="61">
        <v>39686</v>
      </c>
      <c r="AA9828">
        <v>7.8113000000000001</v>
      </c>
    </row>
    <row r="9829" spans="26:27" x14ac:dyDescent="0.2">
      <c r="Z9829" s="61">
        <v>39687</v>
      </c>
      <c r="AA9829">
        <v>7.75</v>
      </c>
    </row>
    <row r="9830" spans="26:27" x14ac:dyDescent="0.2">
      <c r="Z9830" s="61">
        <v>39688</v>
      </c>
      <c r="AA9830">
        <v>7.7293000000000003</v>
      </c>
    </row>
    <row r="9831" spans="26:27" x14ac:dyDescent="0.2">
      <c r="Z9831" s="61">
        <v>39689</v>
      </c>
      <c r="AA9831">
        <v>7.7045000000000003</v>
      </c>
    </row>
    <row r="9832" spans="26:27" x14ac:dyDescent="0.2">
      <c r="Z9832" s="61">
        <v>39692</v>
      </c>
      <c r="AA9832">
        <v>7.7554999999999996</v>
      </c>
    </row>
    <row r="9833" spans="26:27" x14ac:dyDescent="0.2">
      <c r="Z9833" s="61">
        <v>39693</v>
      </c>
      <c r="AA9833">
        <v>7.7755000000000001</v>
      </c>
    </row>
    <row r="9834" spans="26:27" x14ac:dyDescent="0.2">
      <c r="Z9834" s="61">
        <v>39694</v>
      </c>
      <c r="AA9834">
        <v>7.8761999999999999</v>
      </c>
    </row>
    <row r="9835" spans="26:27" x14ac:dyDescent="0.2">
      <c r="Z9835" s="61">
        <v>39695</v>
      </c>
      <c r="AA9835">
        <v>8.0077999999999996</v>
      </c>
    </row>
    <row r="9836" spans="26:27" x14ac:dyDescent="0.2">
      <c r="Z9836" s="61">
        <v>39696</v>
      </c>
      <c r="AA9836">
        <v>7.9615999999999998</v>
      </c>
    </row>
    <row r="9837" spans="26:27" x14ac:dyDescent="0.2">
      <c r="Z9837" s="61">
        <v>39699</v>
      </c>
      <c r="AA9837">
        <v>7.92</v>
      </c>
    </row>
    <row r="9838" spans="26:27" x14ac:dyDescent="0.2">
      <c r="Z9838" s="61">
        <v>39700</v>
      </c>
      <c r="AA9838">
        <v>8.0152999999999999</v>
      </c>
    </row>
    <row r="9839" spans="26:27" x14ac:dyDescent="0.2">
      <c r="Z9839" s="61">
        <v>39701</v>
      </c>
      <c r="AA9839">
        <v>8.2074999999999996</v>
      </c>
    </row>
    <row r="9840" spans="26:27" x14ac:dyDescent="0.2">
      <c r="Z9840" s="61">
        <v>39702</v>
      </c>
      <c r="AA9840">
        <v>8.1083999999999996</v>
      </c>
    </row>
    <row r="9841" spans="26:27" x14ac:dyDescent="0.2">
      <c r="Z9841" s="61">
        <v>39703</v>
      </c>
      <c r="AA9841">
        <v>7.9912999999999998</v>
      </c>
    </row>
    <row r="9842" spans="26:27" x14ac:dyDescent="0.2">
      <c r="Z9842" s="61">
        <v>39706</v>
      </c>
      <c r="AA9842">
        <v>8.0749999999999993</v>
      </c>
    </row>
    <row r="9843" spans="26:27" x14ac:dyDescent="0.2">
      <c r="Z9843" s="61">
        <v>39707</v>
      </c>
      <c r="AA9843">
        <v>8.1226000000000003</v>
      </c>
    </row>
    <row r="9844" spans="26:27" x14ac:dyDescent="0.2">
      <c r="Z9844" s="61">
        <v>39708</v>
      </c>
      <c r="AA9844">
        <v>8.2650000000000006</v>
      </c>
    </row>
    <row r="9845" spans="26:27" x14ac:dyDescent="0.2">
      <c r="Z9845" s="61">
        <v>39709</v>
      </c>
      <c r="AA9845">
        <v>8.1744000000000003</v>
      </c>
    </row>
    <row r="9846" spans="26:27" x14ac:dyDescent="0.2">
      <c r="Z9846" s="61">
        <v>39710</v>
      </c>
      <c r="AA9846">
        <v>7.92</v>
      </c>
    </row>
    <row r="9847" spans="26:27" x14ac:dyDescent="0.2">
      <c r="Z9847" s="61">
        <v>39713</v>
      </c>
      <c r="AA9847">
        <v>7.9874999999999998</v>
      </c>
    </row>
    <row r="9848" spans="26:27" x14ac:dyDescent="0.2">
      <c r="Z9848" s="61">
        <v>39714</v>
      </c>
      <c r="AA9848">
        <v>8.2050000000000001</v>
      </c>
    </row>
    <row r="9849" spans="26:27" x14ac:dyDescent="0.2">
      <c r="Z9849" s="61">
        <v>39715</v>
      </c>
      <c r="AA9849">
        <v>8.1713000000000005</v>
      </c>
    </row>
    <row r="9850" spans="26:27" x14ac:dyDescent="0.2">
      <c r="Z9850" s="61">
        <v>39716</v>
      </c>
      <c r="AA9850">
        <v>8.1143999999999998</v>
      </c>
    </row>
    <row r="9851" spans="26:27" x14ac:dyDescent="0.2">
      <c r="Z9851" s="61">
        <v>39717</v>
      </c>
      <c r="AA9851">
        <v>8.0847999999999995</v>
      </c>
    </row>
    <row r="9852" spans="26:27" x14ac:dyDescent="0.2">
      <c r="Z9852" s="61">
        <v>39720</v>
      </c>
      <c r="AA9852">
        <v>8.3455999999999992</v>
      </c>
    </row>
    <row r="9853" spans="26:27" x14ac:dyDescent="0.2">
      <c r="Z9853" s="61">
        <v>39721</v>
      </c>
      <c r="AA9853">
        <v>8.2865000000000002</v>
      </c>
    </row>
    <row r="9854" spans="26:27" x14ac:dyDescent="0.2">
      <c r="Z9854" s="61">
        <v>39722</v>
      </c>
      <c r="AA9854">
        <v>8.2415000000000003</v>
      </c>
    </row>
    <row r="9855" spans="26:27" x14ac:dyDescent="0.2">
      <c r="Z9855" s="61">
        <v>39723</v>
      </c>
      <c r="AA9855">
        <v>8.5162999999999993</v>
      </c>
    </row>
    <row r="9856" spans="26:27" x14ac:dyDescent="0.2">
      <c r="Z9856" s="61">
        <v>39724</v>
      </c>
      <c r="AA9856">
        <v>8.4891000000000005</v>
      </c>
    </row>
    <row r="9857" spans="26:27" x14ac:dyDescent="0.2">
      <c r="Z9857" s="61">
        <v>39727</v>
      </c>
      <c r="AA9857">
        <v>8.8558000000000003</v>
      </c>
    </row>
    <row r="9858" spans="26:27" x14ac:dyDescent="0.2">
      <c r="Z9858" s="61">
        <v>39728</v>
      </c>
      <c r="AA9858">
        <v>8.9620999999999995</v>
      </c>
    </row>
    <row r="9859" spans="26:27" x14ac:dyDescent="0.2">
      <c r="Z9859" s="61">
        <v>39729</v>
      </c>
      <c r="AA9859">
        <v>9.1850000000000005</v>
      </c>
    </row>
    <row r="9860" spans="26:27" x14ac:dyDescent="0.2">
      <c r="Z9860" s="61">
        <v>39730</v>
      </c>
      <c r="AA9860">
        <v>9.3699999999999992</v>
      </c>
    </row>
    <row r="9861" spans="26:27" x14ac:dyDescent="0.2">
      <c r="Z9861" s="61">
        <v>39731</v>
      </c>
      <c r="AA9861">
        <v>9.4694000000000003</v>
      </c>
    </row>
    <row r="9862" spans="26:27" x14ac:dyDescent="0.2">
      <c r="Z9862" s="61">
        <v>39734</v>
      </c>
      <c r="AA9862">
        <v>9.1624999999999996</v>
      </c>
    </row>
    <row r="9863" spans="26:27" x14ac:dyDescent="0.2">
      <c r="Z9863" s="61">
        <v>39735</v>
      </c>
      <c r="AA9863">
        <v>9.1189999999999998</v>
      </c>
    </row>
    <row r="9864" spans="26:27" x14ac:dyDescent="0.2">
      <c r="Z9864" s="61">
        <v>39736</v>
      </c>
      <c r="AA9864">
        <v>10.647500000000001</v>
      </c>
    </row>
    <row r="9865" spans="26:27" x14ac:dyDescent="0.2">
      <c r="Z9865" s="61">
        <v>39737</v>
      </c>
      <c r="AA9865">
        <v>10.14</v>
      </c>
    </row>
    <row r="9866" spans="26:27" x14ac:dyDescent="0.2">
      <c r="Z9866" s="61">
        <v>39738</v>
      </c>
      <c r="AA9866">
        <v>10.012600000000001</v>
      </c>
    </row>
    <row r="9867" spans="26:27" x14ac:dyDescent="0.2">
      <c r="Z9867" s="61">
        <v>39741</v>
      </c>
      <c r="AA9867">
        <v>10.1875</v>
      </c>
    </row>
    <row r="9868" spans="26:27" x14ac:dyDescent="0.2">
      <c r="Z9868" s="61">
        <v>39742</v>
      </c>
      <c r="AA9868">
        <v>10.651999999999999</v>
      </c>
    </row>
    <row r="9869" spans="26:27" x14ac:dyDescent="0.2">
      <c r="Z9869" s="61">
        <v>39743</v>
      </c>
      <c r="AA9869">
        <v>11.565</v>
      </c>
    </row>
    <row r="9870" spans="26:27" x14ac:dyDescent="0.2">
      <c r="Z9870" s="61">
        <v>39744</v>
      </c>
      <c r="AA9870">
        <v>11.03</v>
      </c>
    </row>
    <row r="9871" spans="26:27" x14ac:dyDescent="0.2">
      <c r="Z9871" s="61">
        <v>39745</v>
      </c>
      <c r="AA9871">
        <v>11.175000000000001</v>
      </c>
    </row>
    <row r="9872" spans="26:27" x14ac:dyDescent="0.2">
      <c r="Z9872" s="61">
        <v>39748</v>
      </c>
      <c r="AA9872">
        <v>10.99</v>
      </c>
    </row>
    <row r="9873" spans="26:27" x14ac:dyDescent="0.2">
      <c r="Z9873" s="61">
        <v>39749</v>
      </c>
      <c r="AA9873">
        <v>10.285</v>
      </c>
    </row>
    <row r="9874" spans="26:27" x14ac:dyDescent="0.2">
      <c r="Z9874" s="61">
        <v>39750</v>
      </c>
      <c r="AA9874">
        <v>9.82</v>
      </c>
    </row>
    <row r="9875" spans="26:27" x14ac:dyDescent="0.2">
      <c r="Z9875" s="61">
        <v>39751</v>
      </c>
      <c r="AA9875">
        <v>10.035</v>
      </c>
    </row>
    <row r="9876" spans="26:27" x14ac:dyDescent="0.2">
      <c r="Z9876" s="61">
        <v>39752</v>
      </c>
      <c r="AA9876">
        <v>9.7799999999999994</v>
      </c>
    </row>
    <row r="9877" spans="26:27" x14ac:dyDescent="0.2">
      <c r="Z9877" s="61">
        <v>39755</v>
      </c>
      <c r="AA9877">
        <v>10.0425</v>
      </c>
    </row>
    <row r="9878" spans="26:27" x14ac:dyDescent="0.2">
      <c r="Z9878" s="61">
        <v>39756</v>
      </c>
      <c r="AA9878">
        <v>9.73</v>
      </c>
    </row>
    <row r="9879" spans="26:27" x14ac:dyDescent="0.2">
      <c r="Z9879" s="61">
        <v>39757</v>
      </c>
      <c r="AA9879">
        <v>9.7713000000000001</v>
      </c>
    </row>
    <row r="9880" spans="26:27" x14ac:dyDescent="0.2">
      <c r="Z9880" s="61">
        <v>39758</v>
      </c>
      <c r="AA9880">
        <v>10.285</v>
      </c>
    </row>
    <row r="9881" spans="26:27" x14ac:dyDescent="0.2">
      <c r="Z9881" s="61">
        <v>39759</v>
      </c>
      <c r="AA9881">
        <v>10.17</v>
      </c>
    </row>
    <row r="9882" spans="26:27" x14ac:dyDescent="0.2">
      <c r="Z9882" s="61">
        <v>39762</v>
      </c>
      <c r="AA9882">
        <v>10.02</v>
      </c>
    </row>
    <row r="9883" spans="26:27" x14ac:dyDescent="0.2">
      <c r="Z9883" s="61">
        <v>39763</v>
      </c>
      <c r="AA9883">
        <v>10.33</v>
      </c>
    </row>
    <row r="9884" spans="26:27" x14ac:dyDescent="0.2">
      <c r="Z9884" s="61">
        <v>39764</v>
      </c>
      <c r="AA9884">
        <v>10.47</v>
      </c>
    </row>
    <row r="9885" spans="26:27" x14ac:dyDescent="0.2">
      <c r="Z9885" s="61">
        <v>39765</v>
      </c>
      <c r="AA9885">
        <v>10.26</v>
      </c>
    </row>
    <row r="9886" spans="26:27" x14ac:dyDescent="0.2">
      <c r="Z9886" s="61">
        <v>39766</v>
      </c>
      <c r="AA9886">
        <v>10.1313</v>
      </c>
    </row>
    <row r="9887" spans="26:27" x14ac:dyDescent="0.2">
      <c r="Z9887" s="61">
        <v>39769</v>
      </c>
      <c r="AA9887">
        <v>10.19</v>
      </c>
    </row>
    <row r="9888" spans="26:27" x14ac:dyDescent="0.2">
      <c r="Z9888" s="61">
        <v>39770</v>
      </c>
      <c r="AA9888">
        <v>10.24</v>
      </c>
    </row>
    <row r="9889" spans="26:27" x14ac:dyDescent="0.2">
      <c r="Z9889" s="61">
        <v>39771</v>
      </c>
      <c r="AA9889">
        <v>10.515000000000001</v>
      </c>
    </row>
    <row r="9890" spans="26:27" x14ac:dyDescent="0.2">
      <c r="Z9890" s="61">
        <v>39772</v>
      </c>
      <c r="AA9890">
        <v>10.766299999999999</v>
      </c>
    </row>
    <row r="9891" spans="26:27" x14ac:dyDescent="0.2">
      <c r="Z9891" s="61">
        <v>39773</v>
      </c>
      <c r="AA9891">
        <v>10.475</v>
      </c>
    </row>
    <row r="9892" spans="26:27" x14ac:dyDescent="0.2">
      <c r="Z9892" s="61">
        <v>39776</v>
      </c>
      <c r="AA9892">
        <v>10.081899999999999</v>
      </c>
    </row>
    <row r="9893" spans="26:27" x14ac:dyDescent="0.2">
      <c r="Z9893" s="61">
        <v>39777</v>
      </c>
      <c r="AA9893">
        <v>9.83</v>
      </c>
    </row>
    <row r="9894" spans="26:27" x14ac:dyDescent="0.2">
      <c r="Z9894" s="61">
        <v>39778</v>
      </c>
      <c r="AA9894">
        <v>9.9193999999999996</v>
      </c>
    </row>
    <row r="9895" spans="26:27" x14ac:dyDescent="0.2">
      <c r="Z9895" s="61">
        <v>39779</v>
      </c>
      <c r="AA9895">
        <v>9.91</v>
      </c>
    </row>
    <row r="9896" spans="26:27" x14ac:dyDescent="0.2">
      <c r="Z9896" s="61">
        <v>39780</v>
      </c>
      <c r="AA9896">
        <v>10.050000000000001</v>
      </c>
    </row>
    <row r="9897" spans="26:27" x14ac:dyDescent="0.2">
      <c r="Z9897" s="61">
        <v>39783</v>
      </c>
      <c r="AA9897">
        <v>10.505000000000001</v>
      </c>
    </row>
    <row r="9898" spans="26:27" x14ac:dyDescent="0.2">
      <c r="Z9898" s="61">
        <v>39784</v>
      </c>
      <c r="AA9898">
        <v>10.285500000000001</v>
      </c>
    </row>
    <row r="9899" spans="26:27" x14ac:dyDescent="0.2">
      <c r="Z9899" s="61">
        <v>39785</v>
      </c>
      <c r="AA9899">
        <v>10.150499999999999</v>
      </c>
    </row>
    <row r="9900" spans="26:27" x14ac:dyDescent="0.2">
      <c r="Z9900" s="61">
        <v>39786</v>
      </c>
      <c r="AA9900">
        <v>10.2925</v>
      </c>
    </row>
    <row r="9901" spans="26:27" x14ac:dyDescent="0.2">
      <c r="Z9901" s="61">
        <v>39787</v>
      </c>
      <c r="AA9901">
        <v>10.305</v>
      </c>
    </row>
    <row r="9902" spans="26:27" x14ac:dyDescent="0.2">
      <c r="Z9902" s="61">
        <v>39790</v>
      </c>
      <c r="AA9902">
        <v>10.17</v>
      </c>
    </row>
    <row r="9903" spans="26:27" x14ac:dyDescent="0.2">
      <c r="Z9903" s="61">
        <v>39791</v>
      </c>
      <c r="AA9903">
        <v>10.190099999999999</v>
      </c>
    </row>
    <row r="9904" spans="26:27" x14ac:dyDescent="0.2">
      <c r="Z9904" s="61">
        <v>39792</v>
      </c>
      <c r="AA9904">
        <v>10.1739</v>
      </c>
    </row>
    <row r="9905" spans="26:27" x14ac:dyDescent="0.2">
      <c r="Z9905" s="61">
        <v>39793</v>
      </c>
      <c r="AA9905">
        <v>9.9835999999999991</v>
      </c>
    </row>
    <row r="9906" spans="26:27" x14ac:dyDescent="0.2">
      <c r="Z9906" s="61">
        <v>39794</v>
      </c>
      <c r="AA9906">
        <v>10.118399999999999</v>
      </c>
    </row>
    <row r="9907" spans="26:27" x14ac:dyDescent="0.2">
      <c r="Z9907" s="61">
        <v>39797</v>
      </c>
      <c r="AA9907">
        <v>10.1716</v>
      </c>
    </row>
    <row r="9908" spans="26:27" x14ac:dyDescent="0.2">
      <c r="Z9908" s="61">
        <v>39798</v>
      </c>
      <c r="AA9908">
        <v>10.050000000000001</v>
      </c>
    </row>
    <row r="9909" spans="26:27" x14ac:dyDescent="0.2">
      <c r="Z9909" s="61">
        <v>39799</v>
      </c>
      <c r="AA9909">
        <v>9.8122000000000007</v>
      </c>
    </row>
    <row r="9910" spans="26:27" x14ac:dyDescent="0.2">
      <c r="Z9910" s="61">
        <v>39800</v>
      </c>
      <c r="AA9910">
        <v>9.6649999999999991</v>
      </c>
    </row>
    <row r="9911" spans="26:27" x14ac:dyDescent="0.2">
      <c r="Z9911" s="61">
        <v>39801</v>
      </c>
      <c r="AA9911">
        <v>9.7333999999999996</v>
      </c>
    </row>
    <row r="9912" spans="26:27" x14ac:dyDescent="0.2">
      <c r="Z9912" s="61">
        <v>39804</v>
      </c>
      <c r="AA9912">
        <v>9.6443999999999992</v>
      </c>
    </row>
    <row r="9913" spans="26:27" x14ac:dyDescent="0.2">
      <c r="Z9913" s="61">
        <v>39805</v>
      </c>
      <c r="AA9913">
        <v>9.6850000000000005</v>
      </c>
    </row>
    <row r="9914" spans="26:27" x14ac:dyDescent="0.2">
      <c r="Z9914" s="61">
        <v>39806</v>
      </c>
      <c r="AA9914">
        <v>9.74</v>
      </c>
    </row>
    <row r="9915" spans="26:27" x14ac:dyDescent="0.2">
      <c r="Z9915" s="61">
        <v>39807</v>
      </c>
      <c r="AA9915">
        <v>9.75</v>
      </c>
    </row>
    <row r="9916" spans="26:27" x14ac:dyDescent="0.2">
      <c r="Z9916" s="61">
        <v>39808</v>
      </c>
      <c r="AA9916">
        <v>9.7149999999999999</v>
      </c>
    </row>
    <row r="9917" spans="26:27" x14ac:dyDescent="0.2">
      <c r="Z9917" s="61">
        <v>39811</v>
      </c>
      <c r="AA9917">
        <v>9.4674999999999994</v>
      </c>
    </row>
    <row r="9918" spans="26:27" x14ac:dyDescent="0.2">
      <c r="Z9918" s="61">
        <v>39812</v>
      </c>
      <c r="AA9918">
        <v>9.4</v>
      </c>
    </row>
    <row r="9919" spans="26:27" x14ac:dyDescent="0.2">
      <c r="Z9919" s="61">
        <v>39813</v>
      </c>
      <c r="AA9919">
        <v>9.5250000000000004</v>
      </c>
    </row>
    <row r="9920" spans="26:27" x14ac:dyDescent="0.2">
      <c r="Z9920" s="61">
        <v>39814</v>
      </c>
      <c r="AA9920">
        <v>9.4753000000000007</v>
      </c>
    </row>
    <row r="9921" spans="26:27" x14ac:dyDescent="0.2">
      <c r="Z9921" s="61">
        <v>39815</v>
      </c>
      <c r="AA9921">
        <v>9.3148</v>
      </c>
    </row>
    <row r="9922" spans="26:27" x14ac:dyDescent="0.2">
      <c r="Z9922" s="61">
        <v>39818</v>
      </c>
      <c r="AA9922">
        <v>9.2949999999999999</v>
      </c>
    </row>
    <row r="9923" spans="26:27" x14ac:dyDescent="0.2">
      <c r="Z9923" s="61">
        <v>39819</v>
      </c>
      <c r="AA9923">
        <v>9.3615999999999993</v>
      </c>
    </row>
    <row r="9924" spans="26:27" x14ac:dyDescent="0.2">
      <c r="Z9924" s="61">
        <v>39820</v>
      </c>
      <c r="AA9924">
        <v>9.68</v>
      </c>
    </row>
    <row r="9925" spans="26:27" x14ac:dyDescent="0.2">
      <c r="Z9925" s="61">
        <v>39821</v>
      </c>
      <c r="AA9925">
        <v>9.6653000000000002</v>
      </c>
    </row>
    <row r="9926" spans="26:27" x14ac:dyDescent="0.2">
      <c r="Z9926" s="61">
        <v>39822</v>
      </c>
      <c r="AA9926">
        <v>9.8104999999999993</v>
      </c>
    </row>
    <row r="9927" spans="26:27" x14ac:dyDescent="0.2">
      <c r="Z9927" s="61">
        <v>39825</v>
      </c>
      <c r="AA9927">
        <v>10.129</v>
      </c>
    </row>
    <row r="9928" spans="26:27" x14ac:dyDescent="0.2">
      <c r="Z9928" s="61">
        <v>39826</v>
      </c>
      <c r="AA9928">
        <v>10.0275</v>
      </c>
    </row>
    <row r="9929" spans="26:27" x14ac:dyDescent="0.2">
      <c r="Z9929" s="61">
        <v>39827</v>
      </c>
      <c r="AA9929">
        <v>10.170299999999999</v>
      </c>
    </row>
    <row r="9930" spans="26:27" x14ac:dyDescent="0.2">
      <c r="Z9930" s="61">
        <v>39828</v>
      </c>
      <c r="AA9930">
        <v>9.9849999999999994</v>
      </c>
    </row>
    <row r="9931" spans="26:27" x14ac:dyDescent="0.2">
      <c r="Z9931" s="61">
        <v>39829</v>
      </c>
      <c r="AA9931">
        <v>9.9499999999999993</v>
      </c>
    </row>
    <row r="9932" spans="26:27" x14ac:dyDescent="0.2">
      <c r="Z9932" s="61">
        <v>39832</v>
      </c>
      <c r="AA9932">
        <v>10.120799999999999</v>
      </c>
    </row>
    <row r="9933" spans="26:27" x14ac:dyDescent="0.2">
      <c r="Z9933" s="61">
        <v>39833</v>
      </c>
      <c r="AA9933">
        <v>10.282500000000001</v>
      </c>
    </row>
    <row r="9934" spans="26:27" x14ac:dyDescent="0.2">
      <c r="Z9934" s="61">
        <v>39834</v>
      </c>
      <c r="AA9934">
        <v>9.9849999999999994</v>
      </c>
    </row>
    <row r="9935" spans="26:27" x14ac:dyDescent="0.2">
      <c r="Z9935" s="61">
        <v>39835</v>
      </c>
      <c r="AA9935">
        <v>10.071300000000001</v>
      </c>
    </row>
    <row r="9936" spans="26:27" x14ac:dyDescent="0.2">
      <c r="Z9936" s="61">
        <v>39836</v>
      </c>
      <c r="AA9936">
        <v>10.210000000000001</v>
      </c>
    </row>
    <row r="9937" spans="26:27" x14ac:dyDescent="0.2">
      <c r="Z9937" s="61">
        <v>39839</v>
      </c>
      <c r="AA9937">
        <v>10.067500000000001</v>
      </c>
    </row>
    <row r="9938" spans="26:27" x14ac:dyDescent="0.2">
      <c r="Z9938" s="61">
        <v>39840</v>
      </c>
      <c r="AA9938">
        <v>9.9849999999999994</v>
      </c>
    </row>
    <row r="9939" spans="26:27" x14ac:dyDescent="0.2">
      <c r="Z9939" s="61">
        <v>39841</v>
      </c>
      <c r="AA9939">
        <v>9.8909000000000002</v>
      </c>
    </row>
    <row r="9940" spans="26:27" x14ac:dyDescent="0.2">
      <c r="Z9940" s="61">
        <v>39842</v>
      </c>
      <c r="AA9940">
        <v>9.9941999999999993</v>
      </c>
    </row>
    <row r="9941" spans="26:27" x14ac:dyDescent="0.2">
      <c r="Z9941" s="61">
        <v>39843</v>
      </c>
      <c r="AA9941">
        <v>10.1996</v>
      </c>
    </row>
    <row r="9942" spans="26:27" x14ac:dyDescent="0.2">
      <c r="Z9942" s="61">
        <v>39846</v>
      </c>
      <c r="AA9942">
        <v>10.1348</v>
      </c>
    </row>
    <row r="9943" spans="26:27" x14ac:dyDescent="0.2">
      <c r="Z9943" s="61">
        <v>39847</v>
      </c>
      <c r="AA9943">
        <v>10.0344</v>
      </c>
    </row>
    <row r="9944" spans="26:27" x14ac:dyDescent="0.2">
      <c r="Z9944" s="61">
        <v>39848</v>
      </c>
      <c r="AA9944">
        <v>10.020099999999999</v>
      </c>
    </row>
    <row r="9945" spans="26:27" x14ac:dyDescent="0.2">
      <c r="Z9945" s="61">
        <v>39849</v>
      </c>
      <c r="AA9945">
        <v>9.8321000000000005</v>
      </c>
    </row>
    <row r="9946" spans="26:27" x14ac:dyDescent="0.2">
      <c r="Z9946" s="61">
        <v>39850</v>
      </c>
      <c r="AA9946">
        <v>9.5694999999999997</v>
      </c>
    </row>
    <row r="9947" spans="26:27" x14ac:dyDescent="0.2">
      <c r="Z9947" s="61">
        <v>39853</v>
      </c>
      <c r="AA9947">
        <v>9.6339000000000006</v>
      </c>
    </row>
    <row r="9948" spans="26:27" x14ac:dyDescent="0.2">
      <c r="Z9948" s="61">
        <v>39854</v>
      </c>
      <c r="AA9948">
        <v>9.9238</v>
      </c>
    </row>
    <row r="9949" spans="26:27" x14ac:dyDescent="0.2">
      <c r="Z9949" s="61">
        <v>39855</v>
      </c>
      <c r="AA9949">
        <v>9.8082999999999991</v>
      </c>
    </row>
    <row r="9950" spans="26:27" x14ac:dyDescent="0.2">
      <c r="Z9950" s="61">
        <v>39856</v>
      </c>
      <c r="AA9950">
        <v>9.8925000000000001</v>
      </c>
    </row>
    <row r="9951" spans="26:27" x14ac:dyDescent="0.2">
      <c r="Z9951" s="61">
        <v>39857</v>
      </c>
      <c r="AA9951">
        <v>9.9371000000000009</v>
      </c>
    </row>
    <row r="9952" spans="26:27" x14ac:dyDescent="0.2">
      <c r="Z9952" s="61">
        <v>39860</v>
      </c>
      <c r="AA9952">
        <v>10.0265</v>
      </c>
    </row>
    <row r="9953" spans="26:27" x14ac:dyDescent="0.2">
      <c r="Z9953" s="61">
        <v>39861</v>
      </c>
      <c r="AA9953">
        <v>10.268800000000001</v>
      </c>
    </row>
    <row r="9954" spans="26:27" x14ac:dyDescent="0.2">
      <c r="Z9954" s="61">
        <v>39862</v>
      </c>
      <c r="AA9954">
        <v>10.193300000000001</v>
      </c>
    </row>
    <row r="9955" spans="26:27" x14ac:dyDescent="0.2">
      <c r="Z9955" s="61">
        <v>39863</v>
      </c>
      <c r="AA9955">
        <v>10.146599999999999</v>
      </c>
    </row>
    <row r="9956" spans="26:27" x14ac:dyDescent="0.2">
      <c r="Z9956" s="61">
        <v>39864</v>
      </c>
      <c r="AA9956">
        <v>10.1205</v>
      </c>
    </row>
    <row r="9957" spans="26:27" x14ac:dyDescent="0.2">
      <c r="Z9957" s="61">
        <v>39867</v>
      </c>
      <c r="AA9957">
        <v>10.0703</v>
      </c>
    </row>
    <row r="9958" spans="26:27" x14ac:dyDescent="0.2">
      <c r="Z9958" s="61">
        <v>39868</v>
      </c>
      <c r="AA9958">
        <v>9.8660999999999994</v>
      </c>
    </row>
    <row r="9959" spans="26:27" x14ac:dyDescent="0.2">
      <c r="Z9959" s="61">
        <v>39869</v>
      </c>
      <c r="AA9959">
        <v>9.9290000000000003</v>
      </c>
    </row>
    <row r="9960" spans="26:27" x14ac:dyDescent="0.2">
      <c r="Z9960" s="61">
        <v>39870</v>
      </c>
      <c r="AA9960">
        <v>9.9</v>
      </c>
    </row>
    <row r="9961" spans="26:27" x14ac:dyDescent="0.2">
      <c r="Z9961" s="61">
        <v>39871</v>
      </c>
      <c r="AA9961">
        <v>10.1165</v>
      </c>
    </row>
    <row r="9962" spans="26:27" x14ac:dyDescent="0.2">
      <c r="Z9962" s="61">
        <v>39874</v>
      </c>
      <c r="AA9962">
        <v>10.529500000000001</v>
      </c>
    </row>
    <row r="9963" spans="26:27" x14ac:dyDescent="0.2">
      <c r="Z9963" s="61">
        <v>39875</v>
      </c>
      <c r="AA9963">
        <v>10.5327</v>
      </c>
    </row>
    <row r="9964" spans="26:27" x14ac:dyDescent="0.2">
      <c r="Z9964" s="61">
        <v>39876</v>
      </c>
      <c r="AA9964">
        <v>10.3772</v>
      </c>
    </row>
    <row r="9965" spans="26:27" x14ac:dyDescent="0.2">
      <c r="Z9965" s="61">
        <v>39877</v>
      </c>
      <c r="AA9965">
        <v>10.6448</v>
      </c>
    </row>
    <row r="9966" spans="26:27" x14ac:dyDescent="0.2">
      <c r="Z9966" s="61">
        <v>39878</v>
      </c>
      <c r="AA9966">
        <v>10.4785</v>
      </c>
    </row>
    <row r="9967" spans="26:27" x14ac:dyDescent="0.2">
      <c r="Z9967" s="61">
        <v>39881</v>
      </c>
      <c r="AA9967">
        <v>10.6335</v>
      </c>
    </row>
    <row r="9968" spans="26:27" x14ac:dyDescent="0.2">
      <c r="Z9968" s="61">
        <v>39882</v>
      </c>
      <c r="AA9968">
        <v>10.2811</v>
      </c>
    </row>
    <row r="9969" spans="26:27" x14ac:dyDescent="0.2">
      <c r="Z9969" s="61">
        <v>39883</v>
      </c>
      <c r="AA9969">
        <v>10.0791</v>
      </c>
    </row>
    <row r="9970" spans="26:27" x14ac:dyDescent="0.2">
      <c r="Z9970" s="61">
        <v>39884</v>
      </c>
      <c r="AA9970">
        <v>9.9077000000000002</v>
      </c>
    </row>
    <row r="9971" spans="26:27" x14ac:dyDescent="0.2">
      <c r="Z9971" s="61">
        <v>39885</v>
      </c>
      <c r="AA9971">
        <v>9.98</v>
      </c>
    </row>
    <row r="9972" spans="26:27" x14ac:dyDescent="0.2">
      <c r="Z9972" s="61">
        <v>39888</v>
      </c>
      <c r="AA9972">
        <v>9.9506999999999994</v>
      </c>
    </row>
    <row r="9973" spans="26:27" x14ac:dyDescent="0.2">
      <c r="Z9973" s="61">
        <v>39889</v>
      </c>
      <c r="AA9973">
        <v>9.8512000000000004</v>
      </c>
    </row>
    <row r="9974" spans="26:27" x14ac:dyDescent="0.2">
      <c r="Z9974" s="61">
        <v>39890</v>
      </c>
      <c r="AA9974">
        <v>9.6361000000000008</v>
      </c>
    </row>
    <row r="9975" spans="26:27" x14ac:dyDescent="0.2">
      <c r="Z9975" s="61">
        <v>39891</v>
      </c>
      <c r="AA9975">
        <v>9.6298999999999992</v>
      </c>
    </row>
    <row r="9976" spans="26:27" x14ac:dyDescent="0.2">
      <c r="Z9976" s="61">
        <v>39892</v>
      </c>
      <c r="AA9976">
        <v>9.5950000000000006</v>
      </c>
    </row>
    <row r="9977" spans="26:27" x14ac:dyDescent="0.2">
      <c r="Z9977" s="61">
        <v>39895</v>
      </c>
      <c r="AA9977">
        <v>9.4313000000000002</v>
      </c>
    </row>
    <row r="9978" spans="26:27" x14ac:dyDescent="0.2">
      <c r="Z9978" s="61">
        <v>39896</v>
      </c>
      <c r="AA9978">
        <v>9.4936000000000007</v>
      </c>
    </row>
    <row r="9979" spans="26:27" x14ac:dyDescent="0.2">
      <c r="Z9979" s="61">
        <v>39897</v>
      </c>
      <c r="AA9979">
        <v>9.5</v>
      </c>
    </row>
    <row r="9980" spans="26:27" x14ac:dyDescent="0.2">
      <c r="Z9980" s="61">
        <v>39898</v>
      </c>
      <c r="AA9980">
        <v>9.3442000000000007</v>
      </c>
    </row>
    <row r="9981" spans="26:27" x14ac:dyDescent="0.2">
      <c r="Z9981" s="61">
        <v>39899</v>
      </c>
      <c r="AA9981">
        <v>9.5862999999999996</v>
      </c>
    </row>
    <row r="9982" spans="26:27" x14ac:dyDescent="0.2">
      <c r="Z9982" s="61">
        <v>39902</v>
      </c>
      <c r="AA9982">
        <v>9.6937999999999995</v>
      </c>
    </row>
    <row r="9983" spans="26:27" x14ac:dyDescent="0.2">
      <c r="Z9983" s="61">
        <v>39903</v>
      </c>
      <c r="AA9983">
        <v>9.5025999999999993</v>
      </c>
    </row>
    <row r="9984" spans="26:27" x14ac:dyDescent="0.2">
      <c r="Z9984" s="61">
        <v>39904</v>
      </c>
      <c r="AA9984">
        <v>9.3604000000000003</v>
      </c>
    </row>
    <row r="9985" spans="26:27" x14ac:dyDescent="0.2">
      <c r="Z9985" s="61">
        <v>39905</v>
      </c>
      <c r="AA9985">
        <v>9.0675000000000008</v>
      </c>
    </row>
    <row r="9986" spans="26:27" x14ac:dyDescent="0.2">
      <c r="Z9986" s="61">
        <v>39906</v>
      </c>
      <c r="AA9986">
        <v>9.0512999999999995</v>
      </c>
    </row>
    <row r="9987" spans="26:27" x14ac:dyDescent="0.2">
      <c r="Z9987" s="61">
        <v>39909</v>
      </c>
      <c r="AA9987">
        <v>9.0693000000000001</v>
      </c>
    </row>
    <row r="9988" spans="26:27" x14ac:dyDescent="0.2">
      <c r="Z9988" s="61">
        <v>39910</v>
      </c>
      <c r="AA9988">
        <v>9.1780000000000008</v>
      </c>
    </row>
    <row r="9989" spans="26:27" x14ac:dyDescent="0.2">
      <c r="Z9989" s="61">
        <v>39911</v>
      </c>
      <c r="AA9989">
        <v>9.1502999999999997</v>
      </c>
    </row>
    <row r="9990" spans="26:27" x14ac:dyDescent="0.2">
      <c r="Z9990" s="61">
        <v>39912</v>
      </c>
      <c r="AA9990">
        <v>9.0968</v>
      </c>
    </row>
    <row r="9991" spans="26:27" x14ac:dyDescent="0.2">
      <c r="Z9991" s="61">
        <v>39913</v>
      </c>
      <c r="AA9991">
        <v>9.0535999999999994</v>
      </c>
    </row>
    <row r="9992" spans="26:27" x14ac:dyDescent="0.2">
      <c r="Z9992" s="61">
        <v>39916</v>
      </c>
      <c r="AA9992">
        <v>9.0073000000000008</v>
      </c>
    </row>
    <row r="9993" spans="26:27" x14ac:dyDescent="0.2">
      <c r="Z9993" s="61">
        <v>39917</v>
      </c>
      <c r="AA9993">
        <v>9.0683000000000007</v>
      </c>
    </row>
    <row r="9994" spans="26:27" x14ac:dyDescent="0.2">
      <c r="Z9994" s="61">
        <v>39918</v>
      </c>
      <c r="AA9994">
        <v>9.11</v>
      </c>
    </row>
    <row r="9995" spans="26:27" x14ac:dyDescent="0.2">
      <c r="Z9995" s="61">
        <v>39919</v>
      </c>
      <c r="AA9995">
        <v>8.9060000000000006</v>
      </c>
    </row>
    <row r="9996" spans="26:27" x14ac:dyDescent="0.2">
      <c r="Z9996" s="61">
        <v>39920</v>
      </c>
      <c r="AA9996">
        <v>8.9298999999999999</v>
      </c>
    </row>
    <row r="9997" spans="26:27" x14ac:dyDescent="0.2">
      <c r="Z9997" s="61">
        <v>39923</v>
      </c>
      <c r="AA9997">
        <v>9.0860000000000003</v>
      </c>
    </row>
    <row r="9998" spans="26:27" x14ac:dyDescent="0.2">
      <c r="Z9998" s="61">
        <v>39924</v>
      </c>
      <c r="AA9998">
        <v>8.9700000000000006</v>
      </c>
    </row>
    <row r="9999" spans="26:27" x14ac:dyDescent="0.2">
      <c r="Z9999" s="61">
        <v>39925</v>
      </c>
      <c r="AA9999">
        <v>8.8849999999999998</v>
      </c>
    </row>
    <row r="10000" spans="26:27" x14ac:dyDescent="0.2">
      <c r="Z10000" s="61">
        <v>39926</v>
      </c>
      <c r="AA10000">
        <v>8.9321999999999999</v>
      </c>
    </row>
    <row r="10001" spans="26:27" x14ac:dyDescent="0.2">
      <c r="Z10001" s="61">
        <v>39927</v>
      </c>
      <c r="AA10001">
        <v>8.7150999999999996</v>
      </c>
    </row>
    <row r="10002" spans="26:27" x14ac:dyDescent="0.2">
      <c r="Z10002" s="61">
        <v>39930</v>
      </c>
      <c r="AA10002">
        <v>8.7925000000000004</v>
      </c>
    </row>
    <row r="10003" spans="26:27" x14ac:dyDescent="0.2">
      <c r="Z10003" s="61">
        <v>39931</v>
      </c>
      <c r="AA10003">
        <v>8.6439000000000004</v>
      </c>
    </row>
    <row r="10004" spans="26:27" x14ac:dyDescent="0.2">
      <c r="Z10004" s="61">
        <v>39932</v>
      </c>
      <c r="AA10004">
        <v>8.4941999999999993</v>
      </c>
    </row>
    <row r="10005" spans="26:27" x14ac:dyDescent="0.2">
      <c r="Z10005" s="61">
        <v>39933</v>
      </c>
      <c r="AA10005">
        <v>8.5274000000000001</v>
      </c>
    </row>
    <row r="10006" spans="26:27" x14ac:dyDescent="0.2">
      <c r="Z10006" s="61">
        <v>39934</v>
      </c>
      <c r="AA10006">
        <v>8.5504999999999995</v>
      </c>
    </row>
    <row r="10007" spans="26:27" x14ac:dyDescent="0.2">
      <c r="Z10007" s="61">
        <v>39937</v>
      </c>
      <c r="AA10007">
        <v>8.2927999999999997</v>
      </c>
    </row>
    <row r="10008" spans="26:27" x14ac:dyDescent="0.2">
      <c r="Z10008" s="61">
        <v>39938</v>
      </c>
      <c r="AA10008">
        <v>8.4124999999999996</v>
      </c>
    </row>
    <row r="10009" spans="26:27" x14ac:dyDescent="0.2">
      <c r="Z10009" s="61">
        <v>39939</v>
      </c>
      <c r="AA10009">
        <v>8.3309999999999995</v>
      </c>
    </row>
    <row r="10010" spans="26:27" x14ac:dyDescent="0.2">
      <c r="Z10010" s="61">
        <v>39940</v>
      </c>
      <c r="AA10010">
        <v>8.4049999999999994</v>
      </c>
    </row>
    <row r="10011" spans="26:27" x14ac:dyDescent="0.2">
      <c r="Z10011" s="61">
        <v>39941</v>
      </c>
      <c r="AA10011">
        <v>8.2751000000000001</v>
      </c>
    </row>
    <row r="10012" spans="26:27" x14ac:dyDescent="0.2">
      <c r="Z10012" s="61">
        <v>39944</v>
      </c>
      <c r="AA10012">
        <v>8.4863</v>
      </c>
    </row>
    <row r="10013" spans="26:27" x14ac:dyDescent="0.2">
      <c r="Z10013" s="61">
        <v>39945</v>
      </c>
      <c r="AA10013">
        <v>8.4435000000000002</v>
      </c>
    </row>
    <row r="10014" spans="26:27" x14ac:dyDescent="0.2">
      <c r="Z10014" s="61">
        <v>39946</v>
      </c>
      <c r="AA10014">
        <v>8.5340000000000007</v>
      </c>
    </row>
    <row r="10015" spans="26:27" x14ac:dyDescent="0.2">
      <c r="Z10015" s="61">
        <v>39947</v>
      </c>
      <c r="AA10015">
        <v>8.5325000000000006</v>
      </c>
    </row>
    <row r="10016" spans="26:27" x14ac:dyDescent="0.2">
      <c r="Z10016" s="61">
        <v>39948</v>
      </c>
      <c r="AA10016">
        <v>8.7115000000000009</v>
      </c>
    </row>
    <row r="10017" spans="26:27" x14ac:dyDescent="0.2">
      <c r="Z10017" s="61">
        <v>39951</v>
      </c>
      <c r="AA10017">
        <v>8.5250000000000004</v>
      </c>
    </row>
    <row r="10018" spans="26:27" x14ac:dyDescent="0.2">
      <c r="Z10018" s="61">
        <v>39952</v>
      </c>
      <c r="AA10018">
        <v>8.4512999999999998</v>
      </c>
    </row>
    <row r="10019" spans="26:27" x14ac:dyDescent="0.2">
      <c r="Z10019" s="61">
        <v>39953</v>
      </c>
      <c r="AA10019">
        <v>8.3650000000000002</v>
      </c>
    </row>
    <row r="10020" spans="26:27" x14ac:dyDescent="0.2">
      <c r="Z10020" s="61">
        <v>39954</v>
      </c>
      <c r="AA10020">
        <v>8.3170000000000002</v>
      </c>
    </row>
    <row r="10021" spans="26:27" x14ac:dyDescent="0.2">
      <c r="Z10021" s="61">
        <v>39955</v>
      </c>
      <c r="AA10021">
        <v>8.2802000000000007</v>
      </c>
    </row>
    <row r="10022" spans="26:27" x14ac:dyDescent="0.2">
      <c r="Z10022" s="61">
        <v>39958</v>
      </c>
      <c r="AA10022">
        <v>8.2353000000000005</v>
      </c>
    </row>
    <row r="10023" spans="26:27" x14ac:dyDescent="0.2">
      <c r="Z10023" s="61">
        <v>39959</v>
      </c>
      <c r="AA10023">
        <v>8.2690000000000001</v>
      </c>
    </row>
    <row r="10024" spans="26:27" x14ac:dyDescent="0.2">
      <c r="Z10024" s="61">
        <v>39960</v>
      </c>
      <c r="AA10024">
        <v>8.1722999999999999</v>
      </c>
    </row>
    <row r="10025" spans="26:27" x14ac:dyDescent="0.2">
      <c r="Z10025" s="61">
        <v>39961</v>
      </c>
      <c r="AA10025">
        <v>8.0250000000000004</v>
      </c>
    </row>
    <row r="10026" spans="26:27" x14ac:dyDescent="0.2">
      <c r="Z10026" s="61">
        <v>39962</v>
      </c>
      <c r="AA10026">
        <v>7.9386000000000001</v>
      </c>
    </row>
    <row r="10027" spans="26:27" x14ac:dyDescent="0.2">
      <c r="Z10027" s="61">
        <v>39965</v>
      </c>
      <c r="AA10027">
        <v>8.0092999999999996</v>
      </c>
    </row>
    <row r="10028" spans="26:27" x14ac:dyDescent="0.2">
      <c r="Z10028" s="61">
        <v>39966</v>
      </c>
      <c r="AA10028">
        <v>7.9478</v>
      </c>
    </row>
    <row r="10029" spans="26:27" x14ac:dyDescent="0.2">
      <c r="Z10029" s="61">
        <v>39967</v>
      </c>
      <c r="AA10029">
        <v>8.0899000000000001</v>
      </c>
    </row>
    <row r="10030" spans="26:27" x14ac:dyDescent="0.2">
      <c r="Z10030" s="61">
        <v>39968</v>
      </c>
      <c r="AA10030">
        <v>7.9950999999999999</v>
      </c>
    </row>
    <row r="10031" spans="26:27" x14ac:dyDescent="0.2">
      <c r="Z10031" s="61">
        <v>39969</v>
      </c>
      <c r="AA10031">
        <v>8.0579999999999998</v>
      </c>
    </row>
    <row r="10032" spans="26:27" x14ac:dyDescent="0.2">
      <c r="Z10032" s="61">
        <v>39972</v>
      </c>
      <c r="AA10032">
        <v>8.1630000000000003</v>
      </c>
    </row>
    <row r="10033" spans="26:27" x14ac:dyDescent="0.2">
      <c r="Z10033" s="61">
        <v>39973</v>
      </c>
      <c r="AA10033">
        <v>8.0702999999999996</v>
      </c>
    </row>
    <row r="10034" spans="26:27" x14ac:dyDescent="0.2">
      <c r="Z10034" s="61">
        <v>39974</v>
      </c>
      <c r="AA10034">
        <v>8.0587999999999997</v>
      </c>
    </row>
    <row r="10035" spans="26:27" x14ac:dyDescent="0.2">
      <c r="Z10035" s="61">
        <v>39975</v>
      </c>
      <c r="AA10035">
        <v>7.9504999999999999</v>
      </c>
    </row>
    <row r="10036" spans="26:27" x14ac:dyDescent="0.2">
      <c r="Z10036" s="61">
        <v>39976</v>
      </c>
      <c r="AA10036">
        <v>8.0177999999999994</v>
      </c>
    </row>
    <row r="10037" spans="26:27" x14ac:dyDescent="0.2">
      <c r="Z10037" s="61">
        <v>39979</v>
      </c>
      <c r="AA10037">
        <v>8.0952999999999999</v>
      </c>
    </row>
    <row r="10038" spans="26:27" x14ac:dyDescent="0.2">
      <c r="Z10038" s="61">
        <v>39980</v>
      </c>
      <c r="AA10038">
        <v>8.0672999999999995</v>
      </c>
    </row>
    <row r="10039" spans="26:27" x14ac:dyDescent="0.2">
      <c r="Z10039" s="61">
        <v>39981</v>
      </c>
      <c r="AA10039">
        <v>8.0564999999999998</v>
      </c>
    </row>
    <row r="10040" spans="26:27" x14ac:dyDescent="0.2">
      <c r="Z10040" s="61">
        <v>39982</v>
      </c>
      <c r="AA10040">
        <v>8.1649999999999991</v>
      </c>
    </row>
    <row r="10041" spans="26:27" x14ac:dyDescent="0.2">
      <c r="Z10041" s="61">
        <v>39983</v>
      </c>
      <c r="AA10041">
        <v>8.0995000000000008</v>
      </c>
    </row>
    <row r="10042" spans="26:27" x14ac:dyDescent="0.2">
      <c r="Z10042" s="61">
        <v>39986</v>
      </c>
      <c r="AA10042">
        <v>8.2137999999999991</v>
      </c>
    </row>
    <row r="10043" spans="26:27" x14ac:dyDescent="0.2">
      <c r="Z10043" s="61">
        <v>39987</v>
      </c>
      <c r="AA10043">
        <v>8.1951999999999998</v>
      </c>
    </row>
    <row r="10044" spans="26:27" x14ac:dyDescent="0.2">
      <c r="Z10044" s="61">
        <v>39988</v>
      </c>
      <c r="AA10044">
        <v>8.0563000000000002</v>
      </c>
    </row>
    <row r="10045" spans="26:27" x14ac:dyDescent="0.2">
      <c r="Z10045" s="61">
        <v>39989</v>
      </c>
      <c r="AA10045">
        <v>8.0168999999999997</v>
      </c>
    </row>
    <row r="10046" spans="26:27" x14ac:dyDescent="0.2">
      <c r="Z10046" s="61">
        <v>39990</v>
      </c>
      <c r="AA10046">
        <v>7.8925999999999998</v>
      </c>
    </row>
    <row r="10047" spans="26:27" x14ac:dyDescent="0.2">
      <c r="Z10047" s="61">
        <v>39993</v>
      </c>
      <c r="AA10047">
        <v>7.8228</v>
      </c>
    </row>
    <row r="10048" spans="26:27" x14ac:dyDescent="0.2">
      <c r="Z10048" s="61">
        <v>39994</v>
      </c>
      <c r="AA10048">
        <v>7.7140000000000004</v>
      </c>
    </row>
    <row r="10049" spans="26:27" x14ac:dyDescent="0.2">
      <c r="Z10049" s="61">
        <v>39995</v>
      </c>
      <c r="AA10049">
        <v>7.7382999999999997</v>
      </c>
    </row>
    <row r="10050" spans="26:27" x14ac:dyDescent="0.2">
      <c r="Z10050" s="61">
        <v>39996</v>
      </c>
      <c r="AA10050">
        <v>7.8650000000000002</v>
      </c>
    </row>
    <row r="10051" spans="26:27" x14ac:dyDescent="0.2">
      <c r="Z10051" s="61">
        <v>39997</v>
      </c>
      <c r="AA10051">
        <v>7.9227999999999996</v>
      </c>
    </row>
    <row r="10052" spans="26:27" x14ac:dyDescent="0.2">
      <c r="Z10052" s="61">
        <v>40000</v>
      </c>
      <c r="AA10052">
        <v>7.9359000000000002</v>
      </c>
    </row>
    <row r="10053" spans="26:27" x14ac:dyDescent="0.2">
      <c r="Z10053" s="61">
        <v>40001</v>
      </c>
      <c r="AA10053">
        <v>8.0823999999999998</v>
      </c>
    </row>
    <row r="10054" spans="26:27" x14ac:dyDescent="0.2">
      <c r="Z10054" s="61">
        <v>40002</v>
      </c>
      <c r="AA10054">
        <v>8.2125000000000004</v>
      </c>
    </row>
    <row r="10055" spans="26:27" x14ac:dyDescent="0.2">
      <c r="Z10055" s="61">
        <v>40003</v>
      </c>
      <c r="AA10055">
        <v>8.1207999999999991</v>
      </c>
    </row>
    <row r="10056" spans="26:27" x14ac:dyDescent="0.2">
      <c r="Z10056" s="61">
        <v>40004</v>
      </c>
      <c r="AA10056">
        <v>8.2370999999999999</v>
      </c>
    </row>
    <row r="10057" spans="26:27" x14ac:dyDescent="0.2">
      <c r="Z10057" s="61">
        <v>40007</v>
      </c>
      <c r="AA10057">
        <v>8.2137999999999991</v>
      </c>
    </row>
    <row r="10058" spans="26:27" x14ac:dyDescent="0.2">
      <c r="Z10058" s="61">
        <v>40008</v>
      </c>
      <c r="AA10058">
        <v>8.2622999999999998</v>
      </c>
    </row>
    <row r="10059" spans="26:27" x14ac:dyDescent="0.2">
      <c r="Z10059" s="61">
        <v>40009</v>
      </c>
      <c r="AA10059">
        <v>8.1165000000000003</v>
      </c>
    </row>
    <row r="10060" spans="26:27" x14ac:dyDescent="0.2">
      <c r="Z10060" s="61">
        <v>40010</v>
      </c>
      <c r="AA10060">
        <v>8.0497999999999994</v>
      </c>
    </row>
    <row r="10061" spans="26:27" x14ac:dyDescent="0.2">
      <c r="Z10061" s="61">
        <v>40011</v>
      </c>
      <c r="AA10061">
        <v>8.0518999999999998</v>
      </c>
    </row>
    <row r="10062" spans="26:27" x14ac:dyDescent="0.2">
      <c r="Z10062" s="61">
        <v>40014</v>
      </c>
      <c r="AA10062">
        <v>7.8293999999999997</v>
      </c>
    </row>
    <row r="10063" spans="26:27" x14ac:dyDescent="0.2">
      <c r="Z10063" s="61">
        <v>40015</v>
      </c>
      <c r="AA10063">
        <v>7.8049999999999997</v>
      </c>
    </row>
    <row r="10064" spans="26:27" x14ac:dyDescent="0.2">
      <c r="Z10064" s="61">
        <v>40016</v>
      </c>
      <c r="AA10064">
        <v>7.7210000000000001</v>
      </c>
    </row>
    <row r="10065" spans="26:27" x14ac:dyDescent="0.2">
      <c r="Z10065" s="61">
        <v>40017</v>
      </c>
      <c r="AA10065">
        <v>7.7210000000000001</v>
      </c>
    </row>
    <row r="10066" spans="26:27" x14ac:dyDescent="0.2">
      <c r="Z10066" s="61">
        <v>40018</v>
      </c>
      <c r="AA10066">
        <v>7.7495000000000003</v>
      </c>
    </row>
    <row r="10067" spans="26:27" x14ac:dyDescent="0.2">
      <c r="Z10067" s="61">
        <v>40021</v>
      </c>
      <c r="AA10067">
        <v>7.7838000000000003</v>
      </c>
    </row>
    <row r="10068" spans="26:27" x14ac:dyDescent="0.2">
      <c r="Z10068" s="61">
        <v>40022</v>
      </c>
      <c r="AA10068">
        <v>7.8639999999999999</v>
      </c>
    </row>
    <row r="10069" spans="26:27" x14ac:dyDescent="0.2">
      <c r="Z10069" s="61">
        <v>40023</v>
      </c>
      <c r="AA10069">
        <v>7.9024999999999999</v>
      </c>
    </row>
    <row r="10070" spans="26:27" x14ac:dyDescent="0.2">
      <c r="Z10070" s="61">
        <v>40024</v>
      </c>
      <c r="AA10070">
        <v>7.8250000000000002</v>
      </c>
    </row>
    <row r="10071" spans="26:27" x14ac:dyDescent="0.2">
      <c r="Z10071" s="61">
        <v>40025</v>
      </c>
      <c r="AA10071">
        <v>7.7610000000000001</v>
      </c>
    </row>
    <row r="10072" spans="26:27" x14ac:dyDescent="0.2">
      <c r="Z10072" s="61">
        <v>40028</v>
      </c>
      <c r="AA10072">
        <v>7.7648999999999999</v>
      </c>
    </row>
    <row r="10073" spans="26:27" x14ac:dyDescent="0.2">
      <c r="Z10073" s="61">
        <v>40029</v>
      </c>
      <c r="AA10073">
        <v>7.8525</v>
      </c>
    </row>
    <row r="10074" spans="26:27" x14ac:dyDescent="0.2">
      <c r="Z10074" s="61">
        <v>40030</v>
      </c>
      <c r="AA10074">
        <v>7.9032999999999998</v>
      </c>
    </row>
    <row r="10075" spans="26:27" x14ac:dyDescent="0.2">
      <c r="Z10075" s="61">
        <v>40031</v>
      </c>
      <c r="AA10075">
        <v>8.0649999999999995</v>
      </c>
    </row>
    <row r="10076" spans="26:27" x14ac:dyDescent="0.2">
      <c r="Z10076" s="61">
        <v>40032</v>
      </c>
      <c r="AA10076">
        <v>7.9885000000000002</v>
      </c>
    </row>
    <row r="10077" spans="26:27" x14ac:dyDescent="0.2">
      <c r="Z10077" s="61">
        <v>40035</v>
      </c>
      <c r="AA10077">
        <v>8.1028000000000002</v>
      </c>
    </row>
    <row r="10078" spans="26:27" x14ac:dyDescent="0.2">
      <c r="Z10078" s="61">
        <v>40036</v>
      </c>
      <c r="AA10078">
        <v>8.1174999999999997</v>
      </c>
    </row>
    <row r="10079" spans="26:27" x14ac:dyDescent="0.2">
      <c r="Z10079" s="61">
        <v>40037</v>
      </c>
      <c r="AA10079">
        <v>8.0749999999999993</v>
      </c>
    </row>
    <row r="10080" spans="26:27" x14ac:dyDescent="0.2">
      <c r="Z10080" s="61">
        <v>40038</v>
      </c>
      <c r="AA10080">
        <v>8.0050000000000008</v>
      </c>
    </row>
    <row r="10081" spans="26:27" x14ac:dyDescent="0.2">
      <c r="Z10081" s="61">
        <v>40039</v>
      </c>
      <c r="AA10081">
        <v>8.0875000000000004</v>
      </c>
    </row>
    <row r="10082" spans="26:27" x14ac:dyDescent="0.2">
      <c r="Z10082" s="61">
        <v>40042</v>
      </c>
      <c r="AA10082">
        <v>8.1649999999999991</v>
      </c>
    </row>
    <row r="10083" spans="26:27" x14ac:dyDescent="0.2">
      <c r="Z10083" s="61">
        <v>40043</v>
      </c>
      <c r="AA10083">
        <v>8.0203000000000007</v>
      </c>
    </row>
    <row r="10084" spans="26:27" x14ac:dyDescent="0.2">
      <c r="Z10084" s="61">
        <v>40044</v>
      </c>
      <c r="AA10084">
        <v>8.02</v>
      </c>
    </row>
    <row r="10085" spans="26:27" x14ac:dyDescent="0.2">
      <c r="Z10085" s="61">
        <v>40045</v>
      </c>
      <c r="AA10085">
        <v>7.9</v>
      </c>
    </row>
    <row r="10086" spans="26:27" x14ac:dyDescent="0.2">
      <c r="Z10086" s="61">
        <v>40046</v>
      </c>
      <c r="AA10086">
        <v>7.8100000000000005</v>
      </c>
    </row>
    <row r="10087" spans="26:27" x14ac:dyDescent="0.2">
      <c r="Z10087" s="61">
        <v>40049</v>
      </c>
      <c r="AA10087">
        <v>7.8125</v>
      </c>
    </row>
    <row r="10088" spans="26:27" x14ac:dyDescent="0.2">
      <c r="Z10088" s="61">
        <v>40050</v>
      </c>
      <c r="AA10088">
        <v>7.8224999999999998</v>
      </c>
    </row>
    <row r="10089" spans="26:27" x14ac:dyDescent="0.2">
      <c r="Z10089" s="61">
        <v>40051</v>
      </c>
      <c r="AA10089">
        <v>7.8650000000000002</v>
      </c>
    </row>
    <row r="10090" spans="26:27" x14ac:dyDescent="0.2">
      <c r="Z10090" s="61">
        <v>40052</v>
      </c>
      <c r="AA10090">
        <v>7.7861000000000002</v>
      </c>
    </row>
    <row r="10091" spans="26:27" x14ac:dyDescent="0.2">
      <c r="Z10091" s="61">
        <v>40053</v>
      </c>
      <c r="AA10091">
        <v>7.7527999999999997</v>
      </c>
    </row>
    <row r="10092" spans="26:27" x14ac:dyDescent="0.2">
      <c r="Z10092" s="61">
        <v>40056</v>
      </c>
      <c r="AA10092">
        <v>7.7770999999999999</v>
      </c>
    </row>
    <row r="10093" spans="26:27" x14ac:dyDescent="0.2">
      <c r="Z10093" s="61">
        <v>40057</v>
      </c>
      <c r="AA10093">
        <v>7.9130000000000003</v>
      </c>
    </row>
    <row r="10094" spans="26:27" x14ac:dyDescent="0.2">
      <c r="Z10094" s="61">
        <v>40058</v>
      </c>
      <c r="AA10094">
        <v>7.8025000000000002</v>
      </c>
    </row>
    <row r="10095" spans="26:27" x14ac:dyDescent="0.2">
      <c r="Z10095" s="61">
        <v>40059</v>
      </c>
      <c r="AA10095">
        <v>7.6444000000000001</v>
      </c>
    </row>
    <row r="10096" spans="26:27" x14ac:dyDescent="0.2">
      <c r="Z10096" s="61">
        <v>40060</v>
      </c>
      <c r="AA10096">
        <v>7.6028000000000002</v>
      </c>
    </row>
    <row r="10097" spans="26:27" x14ac:dyDescent="0.2">
      <c r="Z10097" s="61">
        <v>40063</v>
      </c>
      <c r="AA10097">
        <v>7.58</v>
      </c>
    </row>
    <row r="10098" spans="26:27" x14ac:dyDescent="0.2">
      <c r="Z10098" s="61">
        <v>40064</v>
      </c>
      <c r="AA10098">
        <v>7.5171000000000001</v>
      </c>
    </row>
    <row r="10099" spans="26:27" x14ac:dyDescent="0.2">
      <c r="Z10099" s="61">
        <v>40065</v>
      </c>
      <c r="AA10099">
        <v>7.5412999999999997</v>
      </c>
    </row>
    <row r="10100" spans="26:27" x14ac:dyDescent="0.2">
      <c r="Z10100" s="61">
        <v>40066</v>
      </c>
      <c r="AA10100">
        <v>7.5670000000000002</v>
      </c>
    </row>
    <row r="10101" spans="26:27" x14ac:dyDescent="0.2">
      <c r="Z10101" s="61">
        <v>40067</v>
      </c>
      <c r="AA10101">
        <v>7.4409999999999998</v>
      </c>
    </row>
    <row r="10102" spans="26:27" x14ac:dyDescent="0.2">
      <c r="Z10102" s="61">
        <v>40070</v>
      </c>
      <c r="AA10102">
        <v>7.46</v>
      </c>
    </row>
    <row r="10103" spans="26:27" x14ac:dyDescent="0.2">
      <c r="Z10103" s="61">
        <v>40071</v>
      </c>
      <c r="AA10103">
        <v>7.3650000000000002</v>
      </c>
    </row>
    <row r="10104" spans="26:27" x14ac:dyDescent="0.2">
      <c r="Z10104" s="61">
        <v>40072</v>
      </c>
      <c r="AA10104">
        <v>7.3163</v>
      </c>
    </row>
    <row r="10105" spans="26:27" x14ac:dyDescent="0.2">
      <c r="Z10105" s="61">
        <v>40073</v>
      </c>
      <c r="AA10105">
        <v>7.3857999999999997</v>
      </c>
    </row>
    <row r="10106" spans="26:27" x14ac:dyDescent="0.2">
      <c r="Z10106" s="61">
        <v>40074</v>
      </c>
      <c r="AA10106">
        <v>7.4233000000000002</v>
      </c>
    </row>
    <row r="10107" spans="26:27" x14ac:dyDescent="0.2">
      <c r="Z10107" s="61">
        <v>40077</v>
      </c>
      <c r="AA10107">
        <v>7.4737999999999998</v>
      </c>
    </row>
    <row r="10108" spans="26:27" x14ac:dyDescent="0.2">
      <c r="Z10108" s="61">
        <v>40078</v>
      </c>
      <c r="AA10108">
        <v>7.3777999999999997</v>
      </c>
    </row>
    <row r="10109" spans="26:27" x14ac:dyDescent="0.2">
      <c r="Z10109" s="61">
        <v>40079</v>
      </c>
      <c r="AA10109">
        <v>7.4444999999999997</v>
      </c>
    </row>
    <row r="10110" spans="26:27" x14ac:dyDescent="0.2">
      <c r="Z10110" s="61">
        <v>40080</v>
      </c>
      <c r="AA10110">
        <v>7.4749999999999996</v>
      </c>
    </row>
    <row r="10111" spans="26:27" x14ac:dyDescent="0.2">
      <c r="Z10111" s="61">
        <v>40081</v>
      </c>
      <c r="AA10111">
        <v>7.4112999999999998</v>
      </c>
    </row>
    <row r="10112" spans="26:27" x14ac:dyDescent="0.2">
      <c r="Z10112" s="61">
        <v>40084</v>
      </c>
      <c r="AA10112">
        <v>7.4390000000000001</v>
      </c>
    </row>
    <row r="10113" spans="26:27" x14ac:dyDescent="0.2">
      <c r="Z10113" s="61">
        <v>40085</v>
      </c>
      <c r="AA10113">
        <v>7.4313000000000002</v>
      </c>
    </row>
    <row r="10114" spans="26:27" x14ac:dyDescent="0.2">
      <c r="Z10114" s="61">
        <v>40086</v>
      </c>
      <c r="AA10114">
        <v>7.5098000000000003</v>
      </c>
    </row>
    <row r="10115" spans="26:27" x14ac:dyDescent="0.2">
      <c r="Z10115" s="61">
        <v>40087</v>
      </c>
      <c r="AA10115">
        <v>7.7088000000000001</v>
      </c>
    </row>
    <row r="10116" spans="26:27" x14ac:dyDescent="0.2">
      <c r="Z10116" s="61">
        <v>40088</v>
      </c>
      <c r="AA10116">
        <v>7.6375000000000002</v>
      </c>
    </row>
    <row r="10117" spans="26:27" x14ac:dyDescent="0.2">
      <c r="Z10117" s="61">
        <v>40091</v>
      </c>
      <c r="AA10117">
        <v>7.4757999999999996</v>
      </c>
    </row>
    <row r="10118" spans="26:27" x14ac:dyDescent="0.2">
      <c r="Z10118" s="61">
        <v>40092</v>
      </c>
      <c r="AA10118">
        <v>7.43</v>
      </c>
    </row>
    <row r="10119" spans="26:27" x14ac:dyDescent="0.2">
      <c r="Z10119" s="61">
        <v>40093</v>
      </c>
      <c r="AA10119">
        <v>7.4320000000000004</v>
      </c>
    </row>
    <row r="10120" spans="26:27" x14ac:dyDescent="0.2">
      <c r="Z10120" s="61">
        <v>40094</v>
      </c>
      <c r="AA10120">
        <v>7.3324999999999996</v>
      </c>
    </row>
    <row r="10121" spans="26:27" x14ac:dyDescent="0.2">
      <c r="Z10121" s="61">
        <v>40095</v>
      </c>
      <c r="AA10121">
        <v>7.4035000000000002</v>
      </c>
    </row>
    <row r="10122" spans="26:27" x14ac:dyDescent="0.2">
      <c r="Z10122" s="61">
        <v>40098</v>
      </c>
      <c r="AA10122">
        <v>7.3326000000000002</v>
      </c>
    </row>
    <row r="10123" spans="26:27" x14ac:dyDescent="0.2">
      <c r="Z10123" s="61">
        <v>40099</v>
      </c>
      <c r="AA10123">
        <v>7.3262</v>
      </c>
    </row>
    <row r="10124" spans="26:27" x14ac:dyDescent="0.2">
      <c r="Z10124" s="61">
        <v>40100</v>
      </c>
      <c r="AA10124">
        <v>7.2366000000000001</v>
      </c>
    </row>
    <row r="10125" spans="26:27" x14ac:dyDescent="0.2">
      <c r="Z10125" s="61">
        <v>40101</v>
      </c>
      <c r="AA10125">
        <v>7.2625000000000002</v>
      </c>
    </row>
    <row r="10126" spans="26:27" x14ac:dyDescent="0.2">
      <c r="Z10126" s="61">
        <v>40102</v>
      </c>
      <c r="AA10126">
        <v>7.35</v>
      </c>
    </row>
    <row r="10127" spans="26:27" x14ac:dyDescent="0.2">
      <c r="Z10127" s="61">
        <v>40105</v>
      </c>
      <c r="AA10127">
        <v>7.2927999999999997</v>
      </c>
    </row>
    <row r="10128" spans="26:27" x14ac:dyDescent="0.2">
      <c r="Z10128" s="61">
        <v>40106</v>
      </c>
      <c r="AA10128">
        <v>7.3655999999999997</v>
      </c>
    </row>
    <row r="10129" spans="26:27" x14ac:dyDescent="0.2">
      <c r="Z10129" s="61">
        <v>40107</v>
      </c>
      <c r="AA10129">
        <v>7.4124999999999996</v>
      </c>
    </row>
    <row r="10130" spans="26:27" x14ac:dyDescent="0.2">
      <c r="Z10130" s="61">
        <v>40108</v>
      </c>
      <c r="AA10130">
        <v>7.3967999999999998</v>
      </c>
    </row>
    <row r="10131" spans="26:27" x14ac:dyDescent="0.2">
      <c r="Z10131" s="61">
        <v>40109</v>
      </c>
      <c r="AA10131">
        <v>7.4625000000000004</v>
      </c>
    </row>
    <row r="10132" spans="26:27" x14ac:dyDescent="0.2">
      <c r="Z10132" s="61">
        <v>40112</v>
      </c>
      <c r="AA10132">
        <v>7.5895000000000001</v>
      </c>
    </row>
    <row r="10133" spans="26:27" x14ac:dyDescent="0.2">
      <c r="Z10133" s="61">
        <v>40113</v>
      </c>
      <c r="AA10133">
        <v>7.6718999999999999</v>
      </c>
    </row>
    <row r="10134" spans="26:27" x14ac:dyDescent="0.2">
      <c r="Z10134" s="61">
        <v>40114</v>
      </c>
      <c r="AA10134">
        <v>7.8738999999999999</v>
      </c>
    </row>
    <row r="10135" spans="26:27" x14ac:dyDescent="0.2">
      <c r="Z10135" s="61">
        <v>40115</v>
      </c>
      <c r="AA10135">
        <v>7.7379999999999995</v>
      </c>
    </row>
    <row r="10136" spans="26:27" x14ac:dyDescent="0.2">
      <c r="Z10136" s="61">
        <v>40116</v>
      </c>
      <c r="AA10136">
        <v>7.8149999999999995</v>
      </c>
    </row>
    <row r="10137" spans="26:27" x14ac:dyDescent="0.2">
      <c r="Z10137" s="61">
        <v>40119</v>
      </c>
      <c r="AA10137">
        <v>7.9653999999999998</v>
      </c>
    </row>
    <row r="10138" spans="26:27" x14ac:dyDescent="0.2">
      <c r="Z10138" s="61">
        <v>40120</v>
      </c>
      <c r="AA10138">
        <v>7.8376999999999999</v>
      </c>
    </row>
    <row r="10139" spans="26:27" x14ac:dyDescent="0.2">
      <c r="Z10139" s="61">
        <v>40121</v>
      </c>
      <c r="AA10139">
        <v>7.6238000000000001</v>
      </c>
    </row>
    <row r="10140" spans="26:27" x14ac:dyDescent="0.2">
      <c r="Z10140" s="61">
        <v>40122</v>
      </c>
      <c r="AA10140">
        <v>7.5903999999999998</v>
      </c>
    </row>
    <row r="10141" spans="26:27" x14ac:dyDescent="0.2">
      <c r="Z10141" s="61">
        <v>40123</v>
      </c>
      <c r="AA10141">
        <v>7.5358000000000001</v>
      </c>
    </row>
    <row r="10142" spans="26:27" x14ac:dyDescent="0.2">
      <c r="Z10142" s="61">
        <v>40126</v>
      </c>
      <c r="AA10142">
        <v>7.4313000000000002</v>
      </c>
    </row>
    <row r="10143" spans="26:27" x14ac:dyDescent="0.2">
      <c r="Z10143" s="61">
        <v>40127</v>
      </c>
      <c r="AA10143">
        <v>7.3768000000000002</v>
      </c>
    </row>
    <row r="10144" spans="26:27" x14ac:dyDescent="0.2">
      <c r="Z10144" s="61">
        <v>40128</v>
      </c>
      <c r="AA10144">
        <v>7.3638000000000003</v>
      </c>
    </row>
    <row r="10145" spans="26:27" x14ac:dyDescent="0.2">
      <c r="Z10145" s="61">
        <v>40129</v>
      </c>
      <c r="AA10145">
        <v>7.468</v>
      </c>
    </row>
    <row r="10146" spans="26:27" x14ac:dyDescent="0.2">
      <c r="Z10146" s="61">
        <v>40130</v>
      </c>
      <c r="AA10146">
        <v>7.4184999999999999</v>
      </c>
    </row>
    <row r="10147" spans="26:27" x14ac:dyDescent="0.2">
      <c r="Z10147" s="61">
        <v>40133</v>
      </c>
      <c r="AA10147">
        <v>7.35</v>
      </c>
    </row>
    <row r="10148" spans="26:27" x14ac:dyDescent="0.2">
      <c r="Z10148" s="61">
        <v>40134</v>
      </c>
      <c r="AA10148">
        <v>7.4437999999999995</v>
      </c>
    </row>
    <row r="10149" spans="26:27" x14ac:dyDescent="0.2">
      <c r="Z10149" s="61">
        <v>40135</v>
      </c>
      <c r="AA10149">
        <v>7.4522000000000004</v>
      </c>
    </row>
    <row r="10150" spans="26:27" x14ac:dyDescent="0.2">
      <c r="Z10150" s="61">
        <v>40136</v>
      </c>
      <c r="AA10150">
        <v>7.5365000000000002</v>
      </c>
    </row>
    <row r="10151" spans="26:27" x14ac:dyDescent="0.2">
      <c r="Z10151" s="61">
        <v>40137</v>
      </c>
      <c r="AA10151">
        <v>7.6116999999999999</v>
      </c>
    </row>
    <row r="10152" spans="26:27" x14ac:dyDescent="0.2">
      <c r="Z10152" s="61">
        <v>40140</v>
      </c>
      <c r="AA10152">
        <v>7.5015000000000001</v>
      </c>
    </row>
    <row r="10153" spans="26:27" x14ac:dyDescent="0.2">
      <c r="Z10153" s="61">
        <v>40141</v>
      </c>
      <c r="AA10153">
        <v>7.4622000000000002</v>
      </c>
    </row>
    <row r="10154" spans="26:27" x14ac:dyDescent="0.2">
      <c r="Z10154" s="61">
        <v>40142</v>
      </c>
      <c r="AA10154">
        <v>7.3312999999999997</v>
      </c>
    </row>
    <row r="10155" spans="26:27" x14ac:dyDescent="0.2">
      <c r="Z10155" s="61">
        <v>40143</v>
      </c>
      <c r="AA10155">
        <v>7.5045999999999999</v>
      </c>
    </row>
    <row r="10156" spans="26:27" x14ac:dyDescent="0.2">
      <c r="Z10156" s="61">
        <v>40144</v>
      </c>
      <c r="AA10156">
        <v>7.4044999999999996</v>
      </c>
    </row>
    <row r="10157" spans="26:27" x14ac:dyDescent="0.2">
      <c r="Z10157" s="61">
        <v>40147</v>
      </c>
      <c r="AA10157">
        <v>7.4046000000000003</v>
      </c>
    </row>
    <row r="10158" spans="26:27" x14ac:dyDescent="0.2">
      <c r="Z10158" s="61">
        <v>40148</v>
      </c>
      <c r="AA10158">
        <v>7.3</v>
      </c>
    </row>
    <row r="10159" spans="26:27" x14ac:dyDescent="0.2">
      <c r="Z10159" s="61">
        <v>40149</v>
      </c>
      <c r="AA10159">
        <v>7.3372999999999999</v>
      </c>
    </row>
    <row r="10160" spans="26:27" x14ac:dyDescent="0.2">
      <c r="Z10160" s="61">
        <v>40150</v>
      </c>
      <c r="AA10160">
        <v>7.4050000000000002</v>
      </c>
    </row>
    <row r="10161" spans="26:27" x14ac:dyDescent="0.2">
      <c r="Z10161" s="61">
        <v>40151</v>
      </c>
      <c r="AA10161">
        <v>7.4245000000000001</v>
      </c>
    </row>
    <row r="10162" spans="26:27" x14ac:dyDescent="0.2">
      <c r="Z10162" s="61">
        <v>40154</v>
      </c>
      <c r="AA10162">
        <v>7.4637000000000002</v>
      </c>
    </row>
    <row r="10163" spans="26:27" x14ac:dyDescent="0.2">
      <c r="Z10163" s="61">
        <v>40155</v>
      </c>
      <c r="AA10163">
        <v>7.5717999999999996</v>
      </c>
    </row>
    <row r="10164" spans="26:27" x14ac:dyDescent="0.2">
      <c r="Z10164" s="61">
        <v>40156</v>
      </c>
      <c r="AA10164">
        <v>7.5724999999999998</v>
      </c>
    </row>
    <row r="10165" spans="26:27" x14ac:dyDescent="0.2">
      <c r="Z10165" s="61">
        <v>40157</v>
      </c>
      <c r="AA10165">
        <v>7.5440000000000005</v>
      </c>
    </row>
    <row r="10166" spans="26:27" x14ac:dyDescent="0.2">
      <c r="Z10166" s="61">
        <v>40158</v>
      </c>
      <c r="AA10166">
        <v>7.5191999999999997</v>
      </c>
    </row>
    <row r="10167" spans="26:27" x14ac:dyDescent="0.2">
      <c r="Z10167" s="61">
        <v>40161</v>
      </c>
      <c r="AA10167">
        <v>7.3967999999999998</v>
      </c>
    </row>
    <row r="10168" spans="26:27" x14ac:dyDescent="0.2">
      <c r="Z10168" s="61">
        <v>40162</v>
      </c>
      <c r="AA10168">
        <v>7.4343000000000004</v>
      </c>
    </row>
    <row r="10169" spans="26:27" x14ac:dyDescent="0.2">
      <c r="Z10169" s="61">
        <v>40163</v>
      </c>
      <c r="AA10169">
        <v>7.4306999999999999</v>
      </c>
    </row>
    <row r="10170" spans="26:27" x14ac:dyDescent="0.2">
      <c r="Z10170" s="61">
        <v>40164</v>
      </c>
      <c r="AA10170">
        <v>7.5393999999999997</v>
      </c>
    </row>
    <row r="10171" spans="26:27" x14ac:dyDescent="0.2">
      <c r="Z10171" s="61">
        <v>40165</v>
      </c>
      <c r="AA10171">
        <v>7.5646000000000004</v>
      </c>
    </row>
    <row r="10172" spans="26:27" x14ac:dyDescent="0.2">
      <c r="Z10172" s="61">
        <v>40168</v>
      </c>
      <c r="AA10172">
        <v>7.7317</v>
      </c>
    </row>
    <row r="10173" spans="26:27" x14ac:dyDescent="0.2">
      <c r="Z10173" s="61">
        <v>40169</v>
      </c>
      <c r="AA10173">
        <v>7.7149999999999999</v>
      </c>
    </row>
    <row r="10174" spans="26:27" x14ac:dyDescent="0.2">
      <c r="Z10174" s="61">
        <v>40170</v>
      </c>
      <c r="AA10174">
        <v>7.6135000000000002</v>
      </c>
    </row>
    <row r="10175" spans="26:27" x14ac:dyDescent="0.2">
      <c r="Z10175" s="61">
        <v>40171</v>
      </c>
      <c r="AA10175">
        <v>7.5224000000000002</v>
      </c>
    </row>
    <row r="10176" spans="26:27" x14ac:dyDescent="0.2">
      <c r="Z10176" s="61">
        <v>40172</v>
      </c>
      <c r="AA10176">
        <v>7.5315000000000003</v>
      </c>
    </row>
    <row r="10177" spans="26:27" x14ac:dyDescent="0.2">
      <c r="Z10177" s="61">
        <v>40175</v>
      </c>
      <c r="AA10177">
        <v>7.5133000000000001</v>
      </c>
    </row>
    <row r="10178" spans="26:27" x14ac:dyDescent="0.2">
      <c r="Z10178" s="61">
        <v>40176</v>
      </c>
      <c r="AA10178">
        <v>7.4170999999999996</v>
      </c>
    </row>
    <row r="10179" spans="26:27" x14ac:dyDescent="0.2">
      <c r="Z10179" s="61">
        <v>40177</v>
      </c>
      <c r="AA10179">
        <v>7.3875000000000002</v>
      </c>
    </row>
    <row r="10180" spans="26:27" x14ac:dyDescent="0.2">
      <c r="Z10180" s="61">
        <v>40178</v>
      </c>
      <c r="AA10180">
        <v>7.3979999999999997</v>
      </c>
    </row>
    <row r="10181" spans="26:27" x14ac:dyDescent="0.2">
      <c r="Z10181" s="61">
        <v>40179</v>
      </c>
      <c r="AA10181">
        <v>7.3902999999999999</v>
      </c>
    </row>
    <row r="10182" spans="26:27" x14ac:dyDescent="0.2">
      <c r="Z10182" s="61">
        <v>40182</v>
      </c>
      <c r="AA10182">
        <v>7.2854999999999999</v>
      </c>
    </row>
    <row r="10183" spans="26:27" x14ac:dyDescent="0.2">
      <c r="Z10183" s="61">
        <v>40183</v>
      </c>
      <c r="AA10183">
        <v>7.3171999999999997</v>
      </c>
    </row>
    <row r="10184" spans="26:27" x14ac:dyDescent="0.2">
      <c r="Z10184" s="61">
        <v>40184</v>
      </c>
      <c r="AA10184">
        <v>7.3280000000000003</v>
      </c>
    </row>
    <row r="10185" spans="26:27" x14ac:dyDescent="0.2">
      <c r="Z10185" s="61">
        <v>40185</v>
      </c>
      <c r="AA10185">
        <v>7.4318</v>
      </c>
    </row>
    <row r="10186" spans="26:27" x14ac:dyDescent="0.2">
      <c r="Z10186" s="61">
        <v>40186</v>
      </c>
      <c r="AA10186">
        <v>7.3539000000000003</v>
      </c>
    </row>
    <row r="10187" spans="26:27" x14ac:dyDescent="0.2">
      <c r="Z10187" s="61">
        <v>40189</v>
      </c>
      <c r="AA10187">
        <v>7.3768000000000002</v>
      </c>
    </row>
    <row r="10188" spans="26:27" x14ac:dyDescent="0.2">
      <c r="Z10188" s="61">
        <v>40190</v>
      </c>
      <c r="AA10188">
        <v>7.4409000000000001</v>
      </c>
    </row>
    <row r="10189" spans="26:27" x14ac:dyDescent="0.2">
      <c r="Z10189" s="61">
        <v>40191</v>
      </c>
      <c r="AA10189">
        <v>7.3949999999999996</v>
      </c>
    </row>
    <row r="10190" spans="26:27" x14ac:dyDescent="0.2">
      <c r="Z10190" s="61">
        <v>40192</v>
      </c>
      <c r="AA10190">
        <v>7.3893000000000004</v>
      </c>
    </row>
    <row r="10191" spans="26:27" x14ac:dyDescent="0.2">
      <c r="Z10191" s="61">
        <v>40193</v>
      </c>
      <c r="AA10191">
        <v>7.3986000000000001</v>
      </c>
    </row>
    <row r="10192" spans="26:27" x14ac:dyDescent="0.2">
      <c r="Z10192" s="61">
        <v>40196</v>
      </c>
      <c r="AA10192">
        <v>7.3914</v>
      </c>
    </row>
    <row r="10193" spans="26:27" x14ac:dyDescent="0.2">
      <c r="Z10193" s="61">
        <v>40197</v>
      </c>
      <c r="AA10193">
        <v>7.4024999999999999</v>
      </c>
    </row>
    <row r="10194" spans="26:27" x14ac:dyDescent="0.2">
      <c r="Z10194" s="61">
        <v>40198</v>
      </c>
      <c r="AA10194">
        <v>7.5309999999999997</v>
      </c>
    </row>
    <row r="10195" spans="26:27" x14ac:dyDescent="0.2">
      <c r="Z10195" s="61">
        <v>40199</v>
      </c>
      <c r="AA10195">
        <v>7.6025</v>
      </c>
    </row>
    <row r="10196" spans="26:27" x14ac:dyDescent="0.2">
      <c r="Z10196" s="61">
        <v>40200</v>
      </c>
      <c r="AA10196">
        <v>7.6359000000000004</v>
      </c>
    </row>
    <row r="10197" spans="26:27" x14ac:dyDescent="0.2">
      <c r="Z10197" s="61">
        <v>40203</v>
      </c>
      <c r="AA10197">
        <v>7.5563000000000002</v>
      </c>
    </row>
    <row r="10198" spans="26:27" x14ac:dyDescent="0.2">
      <c r="Z10198" s="61">
        <v>40204</v>
      </c>
      <c r="AA10198">
        <v>7.5788000000000002</v>
      </c>
    </row>
    <row r="10199" spans="26:27" x14ac:dyDescent="0.2">
      <c r="Z10199" s="61">
        <v>40205</v>
      </c>
      <c r="AA10199">
        <v>7.5952999999999999</v>
      </c>
    </row>
    <row r="10200" spans="26:27" x14ac:dyDescent="0.2">
      <c r="Z10200" s="61">
        <v>40206</v>
      </c>
      <c r="AA10200">
        <v>7.5969999999999995</v>
      </c>
    </row>
    <row r="10201" spans="26:27" x14ac:dyDescent="0.2">
      <c r="Z10201" s="61">
        <v>40207</v>
      </c>
      <c r="AA10201">
        <v>7.6262999999999996</v>
      </c>
    </row>
    <row r="10202" spans="26:27" x14ac:dyDescent="0.2">
      <c r="Z10202" s="61">
        <v>40210</v>
      </c>
      <c r="AA10202">
        <v>7.4938000000000002</v>
      </c>
    </row>
    <row r="10203" spans="26:27" x14ac:dyDescent="0.2">
      <c r="Z10203" s="61">
        <v>40211</v>
      </c>
      <c r="AA10203">
        <v>7.4751000000000003</v>
      </c>
    </row>
    <row r="10204" spans="26:27" x14ac:dyDescent="0.2">
      <c r="Z10204" s="61">
        <v>40212</v>
      </c>
      <c r="AA10204">
        <v>7.51</v>
      </c>
    </row>
    <row r="10205" spans="26:27" x14ac:dyDescent="0.2">
      <c r="Z10205" s="61">
        <v>40213</v>
      </c>
      <c r="AA10205">
        <v>7.6924999999999999</v>
      </c>
    </row>
    <row r="10206" spans="26:27" x14ac:dyDescent="0.2">
      <c r="Z10206" s="61">
        <v>40214</v>
      </c>
      <c r="AA10206">
        <v>7.7872000000000003</v>
      </c>
    </row>
    <row r="10207" spans="26:27" x14ac:dyDescent="0.2">
      <c r="Z10207" s="61">
        <v>40217</v>
      </c>
      <c r="AA10207">
        <v>7.7450000000000001</v>
      </c>
    </row>
    <row r="10208" spans="26:27" x14ac:dyDescent="0.2">
      <c r="Z10208" s="61">
        <v>40218</v>
      </c>
      <c r="AA10208">
        <v>7.6753</v>
      </c>
    </row>
    <row r="10209" spans="26:27" x14ac:dyDescent="0.2">
      <c r="Z10209" s="61">
        <v>40219</v>
      </c>
      <c r="AA10209">
        <v>7.7458</v>
      </c>
    </row>
    <row r="10210" spans="26:27" x14ac:dyDescent="0.2">
      <c r="Z10210" s="61">
        <v>40220</v>
      </c>
      <c r="AA10210">
        <v>7.6231999999999998</v>
      </c>
    </row>
    <row r="10211" spans="26:27" x14ac:dyDescent="0.2">
      <c r="Z10211" s="61">
        <v>40221</v>
      </c>
      <c r="AA10211">
        <v>7.6937999999999995</v>
      </c>
    </row>
    <row r="10212" spans="26:27" x14ac:dyDescent="0.2">
      <c r="Z10212" s="61">
        <v>40224</v>
      </c>
      <c r="AA10212">
        <v>7.7302999999999997</v>
      </c>
    </row>
    <row r="10213" spans="26:27" x14ac:dyDescent="0.2">
      <c r="Z10213" s="61">
        <v>40225</v>
      </c>
      <c r="AA10213">
        <v>7.6547999999999998</v>
      </c>
    </row>
    <row r="10214" spans="26:27" x14ac:dyDescent="0.2">
      <c r="Z10214" s="61">
        <v>40226</v>
      </c>
      <c r="AA10214">
        <v>7.6174999999999997</v>
      </c>
    </row>
    <row r="10215" spans="26:27" x14ac:dyDescent="0.2">
      <c r="Z10215" s="61">
        <v>40227</v>
      </c>
      <c r="AA10215">
        <v>7.6353</v>
      </c>
    </row>
    <row r="10216" spans="26:27" x14ac:dyDescent="0.2">
      <c r="Z10216" s="61">
        <v>40228</v>
      </c>
      <c r="AA10216">
        <v>7.6619999999999999</v>
      </c>
    </row>
    <row r="10217" spans="26:27" x14ac:dyDescent="0.2">
      <c r="Z10217" s="61">
        <v>40231</v>
      </c>
      <c r="AA10217">
        <v>7.72</v>
      </c>
    </row>
    <row r="10218" spans="26:27" x14ac:dyDescent="0.2">
      <c r="Z10218" s="61">
        <v>40232</v>
      </c>
      <c r="AA10218">
        <v>7.8004999999999995</v>
      </c>
    </row>
    <row r="10219" spans="26:27" x14ac:dyDescent="0.2">
      <c r="Z10219" s="61">
        <v>40233</v>
      </c>
      <c r="AA10219">
        <v>7.7338000000000005</v>
      </c>
    </row>
    <row r="10220" spans="26:27" x14ac:dyDescent="0.2">
      <c r="Z10220" s="61">
        <v>40234</v>
      </c>
      <c r="AA10220">
        <v>7.76</v>
      </c>
    </row>
    <row r="10221" spans="26:27" x14ac:dyDescent="0.2">
      <c r="Z10221" s="61">
        <v>40235</v>
      </c>
      <c r="AA10221">
        <v>7.7153999999999998</v>
      </c>
    </row>
    <row r="10222" spans="26:27" x14ac:dyDescent="0.2">
      <c r="Z10222" s="61">
        <v>40238</v>
      </c>
      <c r="AA10222">
        <v>7.6420000000000003</v>
      </c>
    </row>
    <row r="10223" spans="26:27" x14ac:dyDescent="0.2">
      <c r="Z10223" s="61">
        <v>40239</v>
      </c>
      <c r="AA10223">
        <v>7.6013000000000002</v>
      </c>
    </row>
    <row r="10224" spans="26:27" x14ac:dyDescent="0.2">
      <c r="Z10224" s="61">
        <v>40240</v>
      </c>
      <c r="AA10224">
        <v>7.5</v>
      </c>
    </row>
    <row r="10225" spans="26:27" x14ac:dyDescent="0.2">
      <c r="Z10225" s="61">
        <v>40241</v>
      </c>
      <c r="AA10225">
        <v>7.4752999999999998</v>
      </c>
    </row>
    <row r="10226" spans="26:27" x14ac:dyDescent="0.2">
      <c r="Z10226" s="61">
        <v>40242</v>
      </c>
      <c r="AA10226">
        <v>7.4073000000000002</v>
      </c>
    </row>
    <row r="10227" spans="26:27" x14ac:dyDescent="0.2">
      <c r="Z10227" s="61">
        <v>40245</v>
      </c>
      <c r="AA10227">
        <v>7.3849999999999998</v>
      </c>
    </row>
    <row r="10228" spans="26:27" x14ac:dyDescent="0.2">
      <c r="Z10228" s="61">
        <v>40246</v>
      </c>
      <c r="AA10228">
        <v>7.3890000000000002</v>
      </c>
    </row>
    <row r="10229" spans="26:27" x14ac:dyDescent="0.2">
      <c r="Z10229" s="61">
        <v>40247</v>
      </c>
      <c r="AA10229">
        <v>7.4149000000000003</v>
      </c>
    </row>
    <row r="10230" spans="26:27" x14ac:dyDescent="0.2">
      <c r="Z10230" s="61">
        <v>40248</v>
      </c>
      <c r="AA10230">
        <v>7.4143999999999997</v>
      </c>
    </row>
    <row r="10231" spans="26:27" x14ac:dyDescent="0.2">
      <c r="Z10231" s="61">
        <v>40249</v>
      </c>
      <c r="AA10231">
        <v>7.3944000000000001</v>
      </c>
    </row>
    <row r="10232" spans="26:27" x14ac:dyDescent="0.2">
      <c r="Z10232" s="61">
        <v>40252</v>
      </c>
      <c r="AA10232">
        <v>7.3958000000000004</v>
      </c>
    </row>
    <row r="10233" spans="26:27" x14ac:dyDescent="0.2">
      <c r="Z10233" s="61">
        <v>40253</v>
      </c>
      <c r="AA10233">
        <v>7.3589000000000002</v>
      </c>
    </row>
    <row r="10234" spans="26:27" x14ac:dyDescent="0.2">
      <c r="Z10234" s="61">
        <v>40254</v>
      </c>
      <c r="AA10234">
        <v>7.2979000000000003</v>
      </c>
    </row>
    <row r="10235" spans="26:27" x14ac:dyDescent="0.2">
      <c r="Z10235" s="61">
        <v>40255</v>
      </c>
      <c r="AA10235">
        <v>7.3101000000000003</v>
      </c>
    </row>
    <row r="10236" spans="26:27" x14ac:dyDescent="0.2">
      <c r="Z10236" s="61">
        <v>40256</v>
      </c>
      <c r="AA10236">
        <v>7.3350999999999997</v>
      </c>
    </row>
    <row r="10237" spans="26:27" x14ac:dyDescent="0.2">
      <c r="Z10237" s="61">
        <v>40259</v>
      </c>
      <c r="AA10237">
        <v>7.32</v>
      </c>
    </row>
    <row r="10238" spans="26:27" x14ac:dyDescent="0.2">
      <c r="Z10238" s="61">
        <v>40260</v>
      </c>
      <c r="AA10238">
        <v>7.3250000000000002</v>
      </c>
    </row>
    <row r="10239" spans="26:27" x14ac:dyDescent="0.2">
      <c r="Z10239" s="61">
        <v>40261</v>
      </c>
      <c r="AA10239">
        <v>7.3940000000000001</v>
      </c>
    </row>
    <row r="10240" spans="26:27" x14ac:dyDescent="0.2">
      <c r="Z10240" s="61">
        <v>40262</v>
      </c>
      <c r="AA10240">
        <v>7.4817</v>
      </c>
    </row>
    <row r="10241" spans="26:27" x14ac:dyDescent="0.2">
      <c r="Z10241" s="61">
        <v>40263</v>
      </c>
      <c r="AA10241">
        <v>7.4309000000000003</v>
      </c>
    </row>
    <row r="10242" spans="26:27" x14ac:dyDescent="0.2">
      <c r="Z10242" s="61">
        <v>40266</v>
      </c>
      <c r="AA10242">
        <v>7.4058000000000002</v>
      </c>
    </row>
    <row r="10243" spans="26:27" x14ac:dyDescent="0.2">
      <c r="Z10243" s="61">
        <v>40267</v>
      </c>
      <c r="AA10243">
        <v>7.3720999999999997</v>
      </c>
    </row>
    <row r="10244" spans="26:27" x14ac:dyDescent="0.2">
      <c r="Z10244" s="61">
        <v>40268</v>
      </c>
      <c r="AA10244">
        <v>7.2850000000000001</v>
      </c>
    </row>
    <row r="10245" spans="26:27" x14ac:dyDescent="0.2">
      <c r="Z10245" s="61">
        <v>40269</v>
      </c>
      <c r="AA10245">
        <v>7.2287999999999997</v>
      </c>
    </row>
    <row r="10246" spans="26:27" x14ac:dyDescent="0.2">
      <c r="Z10246" s="61">
        <v>40270</v>
      </c>
      <c r="AA10246">
        <v>7.2462999999999997</v>
      </c>
    </row>
    <row r="10247" spans="26:27" x14ac:dyDescent="0.2">
      <c r="Z10247" s="61">
        <v>40273</v>
      </c>
      <c r="AA10247">
        <v>7.2293000000000003</v>
      </c>
    </row>
    <row r="10248" spans="26:27" x14ac:dyDescent="0.2">
      <c r="Z10248" s="61">
        <v>40274</v>
      </c>
      <c r="AA10248">
        <v>7.2435</v>
      </c>
    </row>
    <row r="10249" spans="26:27" x14ac:dyDescent="0.2">
      <c r="Z10249" s="61">
        <v>40275</v>
      </c>
      <c r="AA10249">
        <v>7.2778</v>
      </c>
    </row>
    <row r="10250" spans="26:27" x14ac:dyDescent="0.2">
      <c r="Z10250" s="61">
        <v>40276</v>
      </c>
      <c r="AA10250">
        <v>7.2737999999999996</v>
      </c>
    </row>
    <row r="10251" spans="26:27" x14ac:dyDescent="0.2">
      <c r="Z10251" s="61">
        <v>40277</v>
      </c>
      <c r="AA10251">
        <v>7.2539999999999996</v>
      </c>
    </row>
    <row r="10252" spans="26:27" x14ac:dyDescent="0.2">
      <c r="Z10252" s="61">
        <v>40280</v>
      </c>
      <c r="AA10252">
        <v>7.2770000000000001</v>
      </c>
    </row>
    <row r="10253" spans="26:27" x14ac:dyDescent="0.2">
      <c r="Z10253" s="61">
        <v>40281</v>
      </c>
      <c r="AA10253">
        <v>7.2998000000000003</v>
      </c>
    </row>
    <row r="10254" spans="26:27" x14ac:dyDescent="0.2">
      <c r="Z10254" s="61">
        <v>40282</v>
      </c>
      <c r="AA10254">
        <v>7.3029999999999999</v>
      </c>
    </row>
    <row r="10255" spans="26:27" x14ac:dyDescent="0.2">
      <c r="Z10255" s="61">
        <v>40283</v>
      </c>
      <c r="AA10255">
        <v>7.3079999999999998</v>
      </c>
    </row>
    <row r="10256" spans="26:27" x14ac:dyDescent="0.2">
      <c r="Z10256" s="61">
        <v>40284</v>
      </c>
      <c r="AA10256">
        <v>7.39</v>
      </c>
    </row>
    <row r="10257" spans="26:27" x14ac:dyDescent="0.2">
      <c r="Z10257" s="61">
        <v>40287</v>
      </c>
      <c r="AA10257">
        <v>7.4431000000000003</v>
      </c>
    </row>
    <row r="10258" spans="26:27" x14ac:dyDescent="0.2">
      <c r="Z10258" s="61">
        <v>40288</v>
      </c>
      <c r="AA10258">
        <v>7.3826999999999998</v>
      </c>
    </row>
    <row r="10259" spans="26:27" x14ac:dyDescent="0.2">
      <c r="Z10259" s="61">
        <v>40289</v>
      </c>
      <c r="AA10259">
        <v>7.4023000000000003</v>
      </c>
    </row>
    <row r="10260" spans="26:27" x14ac:dyDescent="0.2">
      <c r="Z10260" s="61">
        <v>40290</v>
      </c>
      <c r="AA10260">
        <v>7.4669999999999996</v>
      </c>
    </row>
    <row r="10261" spans="26:27" x14ac:dyDescent="0.2">
      <c r="Z10261" s="61">
        <v>40291</v>
      </c>
      <c r="AA10261">
        <v>7.4184000000000001</v>
      </c>
    </row>
    <row r="10262" spans="26:27" x14ac:dyDescent="0.2">
      <c r="Z10262" s="61">
        <v>40294</v>
      </c>
      <c r="AA10262">
        <v>7.343</v>
      </c>
    </row>
    <row r="10263" spans="26:27" x14ac:dyDescent="0.2">
      <c r="Z10263" s="61">
        <v>40295</v>
      </c>
      <c r="AA10263">
        <v>7.4836999999999998</v>
      </c>
    </row>
    <row r="10264" spans="26:27" x14ac:dyDescent="0.2">
      <c r="Z10264" s="61">
        <v>40296</v>
      </c>
      <c r="AA10264">
        <v>7.4202000000000004</v>
      </c>
    </row>
    <row r="10265" spans="26:27" x14ac:dyDescent="0.2">
      <c r="Z10265" s="61">
        <v>40297</v>
      </c>
      <c r="AA10265">
        <v>7.3734999999999999</v>
      </c>
    </row>
    <row r="10266" spans="26:27" x14ac:dyDescent="0.2">
      <c r="Z10266" s="61">
        <v>40298</v>
      </c>
      <c r="AA10266">
        <v>7.3890000000000002</v>
      </c>
    </row>
    <row r="10267" spans="26:27" x14ac:dyDescent="0.2">
      <c r="Z10267" s="61">
        <v>40301</v>
      </c>
      <c r="AA10267">
        <v>7.4103000000000003</v>
      </c>
    </row>
    <row r="10268" spans="26:27" x14ac:dyDescent="0.2">
      <c r="Z10268" s="61">
        <v>40302</v>
      </c>
      <c r="AA10268">
        <v>7.5720000000000001</v>
      </c>
    </row>
    <row r="10269" spans="26:27" x14ac:dyDescent="0.2">
      <c r="Z10269" s="61">
        <v>40303</v>
      </c>
      <c r="AA10269">
        <v>7.63</v>
      </c>
    </row>
    <row r="10270" spans="26:27" x14ac:dyDescent="0.2">
      <c r="Z10270" s="61">
        <v>40304</v>
      </c>
      <c r="AA10270">
        <v>7.7809999999999997</v>
      </c>
    </row>
    <row r="10271" spans="26:27" x14ac:dyDescent="0.2">
      <c r="Z10271" s="61">
        <v>40305</v>
      </c>
      <c r="AA10271">
        <v>7.6597</v>
      </c>
    </row>
    <row r="10272" spans="26:27" x14ac:dyDescent="0.2">
      <c r="Z10272" s="61">
        <v>40308</v>
      </c>
      <c r="AA10272">
        <v>7.4899000000000004</v>
      </c>
    </row>
    <row r="10273" spans="26:27" x14ac:dyDescent="0.2">
      <c r="Z10273" s="61">
        <v>40309</v>
      </c>
      <c r="AA10273">
        <v>7.5166000000000004</v>
      </c>
    </row>
    <row r="10274" spans="26:27" x14ac:dyDescent="0.2">
      <c r="Z10274" s="61">
        <v>40310</v>
      </c>
      <c r="AA10274">
        <v>7.4638</v>
      </c>
    </row>
    <row r="10275" spans="26:27" x14ac:dyDescent="0.2">
      <c r="Z10275" s="61">
        <v>40311</v>
      </c>
      <c r="AA10275">
        <v>7.4937000000000005</v>
      </c>
    </row>
    <row r="10276" spans="26:27" x14ac:dyDescent="0.2">
      <c r="Z10276" s="61">
        <v>40312</v>
      </c>
      <c r="AA10276">
        <v>7.5488</v>
      </c>
    </row>
    <row r="10277" spans="26:27" x14ac:dyDescent="0.2">
      <c r="Z10277" s="61">
        <v>40315</v>
      </c>
      <c r="AA10277">
        <v>7.5570000000000004</v>
      </c>
    </row>
    <row r="10278" spans="26:27" x14ac:dyDescent="0.2">
      <c r="Z10278" s="61">
        <v>40316</v>
      </c>
      <c r="AA10278">
        <v>7.6874000000000002</v>
      </c>
    </row>
    <row r="10279" spans="26:27" x14ac:dyDescent="0.2">
      <c r="Z10279" s="61">
        <v>40317</v>
      </c>
      <c r="AA10279">
        <v>7.7850000000000001</v>
      </c>
    </row>
    <row r="10280" spans="26:27" x14ac:dyDescent="0.2">
      <c r="Z10280" s="61">
        <v>40318</v>
      </c>
      <c r="AA10280">
        <v>7.9562999999999997</v>
      </c>
    </row>
    <row r="10281" spans="26:27" x14ac:dyDescent="0.2">
      <c r="Z10281" s="61">
        <v>40319</v>
      </c>
      <c r="AA10281">
        <v>7.8548999999999998</v>
      </c>
    </row>
    <row r="10282" spans="26:27" x14ac:dyDescent="0.2">
      <c r="Z10282" s="61">
        <v>40322</v>
      </c>
      <c r="AA10282">
        <v>7.843</v>
      </c>
    </row>
    <row r="10283" spans="26:27" x14ac:dyDescent="0.2">
      <c r="Z10283" s="61">
        <v>40323</v>
      </c>
      <c r="AA10283">
        <v>7.8335999999999997</v>
      </c>
    </row>
    <row r="10284" spans="26:27" x14ac:dyDescent="0.2">
      <c r="Z10284" s="61">
        <v>40324</v>
      </c>
      <c r="AA10284">
        <v>7.7678000000000003</v>
      </c>
    </row>
    <row r="10285" spans="26:27" x14ac:dyDescent="0.2">
      <c r="Z10285" s="61">
        <v>40325</v>
      </c>
      <c r="AA10285">
        <v>7.5663</v>
      </c>
    </row>
    <row r="10286" spans="26:27" x14ac:dyDescent="0.2">
      <c r="Z10286" s="61">
        <v>40326</v>
      </c>
      <c r="AA10286">
        <v>7.6325000000000003</v>
      </c>
    </row>
    <row r="10287" spans="26:27" x14ac:dyDescent="0.2">
      <c r="Z10287" s="61">
        <v>40329</v>
      </c>
      <c r="AA10287">
        <v>7.67</v>
      </c>
    </row>
    <row r="10288" spans="26:27" x14ac:dyDescent="0.2">
      <c r="Z10288" s="61">
        <v>40330</v>
      </c>
      <c r="AA10288">
        <v>7.7234999999999996</v>
      </c>
    </row>
    <row r="10289" spans="26:27" x14ac:dyDescent="0.2">
      <c r="Z10289" s="61">
        <v>40331</v>
      </c>
      <c r="AA10289">
        <v>7.6603000000000003</v>
      </c>
    </row>
    <row r="10290" spans="26:27" x14ac:dyDescent="0.2">
      <c r="Z10290" s="61">
        <v>40332</v>
      </c>
      <c r="AA10290">
        <v>7.6924999999999999</v>
      </c>
    </row>
    <row r="10291" spans="26:27" x14ac:dyDescent="0.2">
      <c r="Z10291" s="61">
        <v>40333</v>
      </c>
      <c r="AA10291">
        <v>7.7923</v>
      </c>
    </row>
    <row r="10292" spans="26:27" x14ac:dyDescent="0.2">
      <c r="Z10292" s="61">
        <v>40336</v>
      </c>
      <c r="AA10292">
        <v>7.8181000000000003</v>
      </c>
    </row>
    <row r="10293" spans="26:27" x14ac:dyDescent="0.2">
      <c r="Z10293" s="61">
        <v>40337</v>
      </c>
      <c r="AA10293">
        <v>7.7510000000000003</v>
      </c>
    </row>
    <row r="10294" spans="26:27" x14ac:dyDescent="0.2">
      <c r="Z10294" s="61">
        <v>40338</v>
      </c>
      <c r="AA10294">
        <v>7.8025000000000002</v>
      </c>
    </row>
    <row r="10295" spans="26:27" x14ac:dyDescent="0.2">
      <c r="Z10295" s="61">
        <v>40339</v>
      </c>
      <c r="AA10295">
        <v>7.7069000000000001</v>
      </c>
    </row>
    <row r="10296" spans="26:27" x14ac:dyDescent="0.2">
      <c r="Z10296" s="61">
        <v>40340</v>
      </c>
      <c r="AA10296">
        <v>7.6850000000000005</v>
      </c>
    </row>
    <row r="10297" spans="26:27" x14ac:dyDescent="0.2">
      <c r="Z10297" s="61">
        <v>40343</v>
      </c>
      <c r="AA10297">
        <v>7.6950000000000003</v>
      </c>
    </row>
    <row r="10298" spans="26:27" x14ac:dyDescent="0.2">
      <c r="Z10298" s="61">
        <v>40344</v>
      </c>
      <c r="AA10298">
        <v>7.5960000000000001</v>
      </c>
    </row>
    <row r="10299" spans="26:27" x14ac:dyDescent="0.2">
      <c r="Z10299" s="61">
        <v>40345</v>
      </c>
      <c r="AA10299">
        <v>7.6050000000000004</v>
      </c>
    </row>
    <row r="10300" spans="26:27" x14ac:dyDescent="0.2">
      <c r="Z10300" s="61">
        <v>40346</v>
      </c>
      <c r="AA10300">
        <v>7.577</v>
      </c>
    </row>
    <row r="10301" spans="26:27" x14ac:dyDescent="0.2">
      <c r="Z10301" s="61">
        <v>40347</v>
      </c>
      <c r="AA10301">
        <v>7.4805000000000001</v>
      </c>
    </row>
    <row r="10302" spans="26:27" x14ac:dyDescent="0.2">
      <c r="Z10302" s="61">
        <v>40350</v>
      </c>
      <c r="AA10302">
        <v>7.5106000000000002</v>
      </c>
    </row>
    <row r="10303" spans="26:27" x14ac:dyDescent="0.2">
      <c r="Z10303" s="61">
        <v>40351</v>
      </c>
      <c r="AA10303">
        <v>7.5762999999999998</v>
      </c>
    </row>
    <row r="10304" spans="26:27" x14ac:dyDescent="0.2">
      <c r="Z10304" s="61">
        <v>40352</v>
      </c>
      <c r="AA10304">
        <v>7.5305</v>
      </c>
    </row>
    <row r="10305" spans="26:27" x14ac:dyDescent="0.2">
      <c r="Z10305" s="61">
        <v>40353</v>
      </c>
      <c r="AA10305">
        <v>7.6113</v>
      </c>
    </row>
    <row r="10306" spans="26:27" x14ac:dyDescent="0.2">
      <c r="Z10306" s="61">
        <v>40354</v>
      </c>
      <c r="AA10306">
        <v>7.625</v>
      </c>
    </row>
    <row r="10307" spans="26:27" x14ac:dyDescent="0.2">
      <c r="Z10307" s="61">
        <v>40357</v>
      </c>
      <c r="AA10307">
        <v>7.5724999999999998</v>
      </c>
    </row>
    <row r="10308" spans="26:27" x14ac:dyDescent="0.2">
      <c r="Z10308" s="61">
        <v>40358</v>
      </c>
      <c r="AA10308">
        <v>7.6787999999999998</v>
      </c>
    </row>
    <row r="10309" spans="26:27" x14ac:dyDescent="0.2">
      <c r="Z10309" s="61">
        <v>40359</v>
      </c>
      <c r="AA10309">
        <v>7.6710000000000003</v>
      </c>
    </row>
    <row r="10310" spans="26:27" x14ac:dyDescent="0.2">
      <c r="Z10310" s="61">
        <v>40360</v>
      </c>
      <c r="AA10310">
        <v>7.7397999999999998</v>
      </c>
    </row>
    <row r="10311" spans="26:27" x14ac:dyDescent="0.2">
      <c r="Z10311" s="61">
        <v>40361</v>
      </c>
      <c r="AA10311">
        <v>7.7363999999999997</v>
      </c>
    </row>
    <row r="10312" spans="26:27" x14ac:dyDescent="0.2">
      <c r="Z10312" s="61">
        <v>40364</v>
      </c>
      <c r="AA10312">
        <v>7.7527999999999997</v>
      </c>
    </row>
    <row r="10313" spans="26:27" x14ac:dyDescent="0.2">
      <c r="Z10313" s="61">
        <v>40365</v>
      </c>
      <c r="AA10313">
        <v>7.6568000000000005</v>
      </c>
    </row>
    <row r="10314" spans="26:27" x14ac:dyDescent="0.2">
      <c r="Z10314" s="61">
        <v>40366</v>
      </c>
      <c r="AA10314">
        <v>7.6142000000000003</v>
      </c>
    </row>
    <row r="10315" spans="26:27" x14ac:dyDescent="0.2">
      <c r="Z10315" s="61">
        <v>40367</v>
      </c>
      <c r="AA10315">
        <v>7.5716000000000001</v>
      </c>
    </row>
    <row r="10316" spans="26:27" x14ac:dyDescent="0.2">
      <c r="Z10316" s="61">
        <v>40368</v>
      </c>
      <c r="AA10316">
        <v>7.5987999999999998</v>
      </c>
    </row>
    <row r="10317" spans="26:27" x14ac:dyDescent="0.2">
      <c r="Z10317" s="61">
        <v>40371</v>
      </c>
      <c r="AA10317">
        <v>7.6151</v>
      </c>
    </row>
    <row r="10318" spans="26:27" x14ac:dyDescent="0.2">
      <c r="Z10318" s="61">
        <v>40372</v>
      </c>
      <c r="AA10318">
        <v>7.5280000000000005</v>
      </c>
    </row>
    <row r="10319" spans="26:27" x14ac:dyDescent="0.2">
      <c r="Z10319" s="61">
        <v>40373</v>
      </c>
      <c r="AA10319">
        <v>7.5214999999999996</v>
      </c>
    </row>
    <row r="10320" spans="26:27" x14ac:dyDescent="0.2">
      <c r="Z10320" s="61">
        <v>40374</v>
      </c>
      <c r="AA10320">
        <v>7.55</v>
      </c>
    </row>
    <row r="10321" spans="26:27" x14ac:dyDescent="0.2">
      <c r="Z10321" s="61">
        <v>40375</v>
      </c>
      <c r="AA10321">
        <v>7.6105</v>
      </c>
    </row>
    <row r="10322" spans="26:27" x14ac:dyDescent="0.2">
      <c r="Z10322" s="61">
        <v>40378</v>
      </c>
      <c r="AA10322">
        <v>7.6515000000000004</v>
      </c>
    </row>
    <row r="10323" spans="26:27" x14ac:dyDescent="0.2">
      <c r="Z10323" s="61">
        <v>40379</v>
      </c>
      <c r="AA10323">
        <v>7.5600000000000005</v>
      </c>
    </row>
    <row r="10324" spans="26:27" x14ac:dyDescent="0.2">
      <c r="Z10324" s="61">
        <v>40380</v>
      </c>
      <c r="AA10324">
        <v>7.5460000000000003</v>
      </c>
    </row>
    <row r="10325" spans="26:27" x14ac:dyDescent="0.2">
      <c r="Z10325" s="61">
        <v>40381</v>
      </c>
      <c r="AA10325">
        <v>7.4364999999999997</v>
      </c>
    </row>
    <row r="10326" spans="26:27" x14ac:dyDescent="0.2">
      <c r="Z10326" s="61">
        <v>40382</v>
      </c>
      <c r="AA10326">
        <v>7.4344999999999999</v>
      </c>
    </row>
    <row r="10327" spans="26:27" x14ac:dyDescent="0.2">
      <c r="Z10327" s="61">
        <v>40385</v>
      </c>
      <c r="AA10327">
        <v>7.3419999999999996</v>
      </c>
    </row>
    <row r="10328" spans="26:27" x14ac:dyDescent="0.2">
      <c r="Z10328" s="61">
        <v>40386</v>
      </c>
      <c r="AA10328">
        <v>7.3281000000000001</v>
      </c>
    </row>
    <row r="10329" spans="26:27" x14ac:dyDescent="0.2">
      <c r="Z10329" s="61">
        <v>40387</v>
      </c>
      <c r="AA10329">
        <v>7.3555000000000001</v>
      </c>
    </row>
    <row r="10330" spans="26:27" x14ac:dyDescent="0.2">
      <c r="Z10330" s="61">
        <v>40388</v>
      </c>
      <c r="AA10330">
        <v>7.3288000000000002</v>
      </c>
    </row>
    <row r="10331" spans="26:27" x14ac:dyDescent="0.2">
      <c r="Z10331" s="61">
        <v>40389</v>
      </c>
      <c r="AA10331">
        <v>7.2972000000000001</v>
      </c>
    </row>
    <row r="10332" spans="26:27" x14ac:dyDescent="0.2">
      <c r="Z10332" s="61">
        <v>40392</v>
      </c>
      <c r="AA10332">
        <v>7.3026999999999997</v>
      </c>
    </row>
    <row r="10333" spans="26:27" x14ac:dyDescent="0.2">
      <c r="Z10333" s="61">
        <v>40393</v>
      </c>
      <c r="AA10333">
        <v>7.2747999999999999</v>
      </c>
    </row>
    <row r="10334" spans="26:27" x14ac:dyDescent="0.2">
      <c r="Z10334" s="61">
        <v>40394</v>
      </c>
      <c r="AA10334">
        <v>7.2657999999999996</v>
      </c>
    </row>
    <row r="10335" spans="26:27" x14ac:dyDescent="0.2">
      <c r="Z10335" s="61">
        <v>40395</v>
      </c>
      <c r="AA10335">
        <v>7.2473000000000001</v>
      </c>
    </row>
    <row r="10336" spans="26:27" x14ac:dyDescent="0.2">
      <c r="Z10336" s="61">
        <v>40396</v>
      </c>
      <c r="AA10336">
        <v>7.2249999999999996</v>
      </c>
    </row>
    <row r="10337" spans="26:27" x14ac:dyDescent="0.2">
      <c r="Z10337" s="61">
        <v>40399</v>
      </c>
      <c r="AA10337">
        <v>7.1871999999999998</v>
      </c>
    </row>
    <row r="10338" spans="26:27" x14ac:dyDescent="0.2">
      <c r="Z10338" s="61">
        <v>40400</v>
      </c>
      <c r="AA10338">
        <v>7.2138999999999998</v>
      </c>
    </row>
    <row r="10339" spans="26:27" x14ac:dyDescent="0.2">
      <c r="Z10339" s="61">
        <v>40401</v>
      </c>
      <c r="AA10339">
        <v>7.3075000000000001</v>
      </c>
    </row>
    <row r="10340" spans="26:27" x14ac:dyDescent="0.2">
      <c r="Z10340" s="61">
        <v>40402</v>
      </c>
      <c r="AA10340">
        <v>7.3037000000000001</v>
      </c>
    </row>
    <row r="10341" spans="26:27" x14ac:dyDescent="0.2">
      <c r="Z10341" s="61">
        <v>40403</v>
      </c>
      <c r="AA10341">
        <v>7.3070000000000004</v>
      </c>
    </row>
    <row r="10342" spans="26:27" x14ac:dyDescent="0.2">
      <c r="Z10342" s="61">
        <v>40406</v>
      </c>
      <c r="AA10342">
        <v>7.2713000000000001</v>
      </c>
    </row>
    <row r="10343" spans="26:27" x14ac:dyDescent="0.2">
      <c r="Z10343" s="61">
        <v>40407</v>
      </c>
      <c r="AA10343">
        <v>7.2671000000000001</v>
      </c>
    </row>
    <row r="10344" spans="26:27" x14ac:dyDescent="0.2">
      <c r="Z10344" s="61">
        <v>40408</v>
      </c>
      <c r="AA10344">
        <v>7.2742000000000004</v>
      </c>
    </row>
    <row r="10345" spans="26:27" x14ac:dyDescent="0.2">
      <c r="Z10345" s="61">
        <v>40409</v>
      </c>
      <c r="AA10345">
        <v>7.2889999999999997</v>
      </c>
    </row>
    <row r="10346" spans="26:27" x14ac:dyDescent="0.2">
      <c r="Z10346" s="61">
        <v>40410</v>
      </c>
      <c r="AA10346">
        <v>7.3174999999999999</v>
      </c>
    </row>
    <row r="10347" spans="26:27" x14ac:dyDescent="0.2">
      <c r="Z10347" s="61">
        <v>40413</v>
      </c>
      <c r="AA10347">
        <v>7.37</v>
      </c>
    </row>
    <row r="10348" spans="26:27" x14ac:dyDescent="0.2">
      <c r="Z10348" s="61">
        <v>40414</v>
      </c>
      <c r="AA10348">
        <v>7.3741000000000003</v>
      </c>
    </row>
    <row r="10349" spans="26:27" x14ac:dyDescent="0.2">
      <c r="Z10349" s="61">
        <v>40415</v>
      </c>
      <c r="AA10349">
        <v>7.3297999999999996</v>
      </c>
    </row>
    <row r="10350" spans="26:27" x14ac:dyDescent="0.2">
      <c r="Z10350" s="61">
        <v>40416</v>
      </c>
      <c r="AA10350">
        <v>7.3155000000000001</v>
      </c>
    </row>
    <row r="10351" spans="26:27" x14ac:dyDescent="0.2">
      <c r="Z10351" s="61">
        <v>40417</v>
      </c>
      <c r="AA10351">
        <v>7.3102</v>
      </c>
    </row>
    <row r="10352" spans="26:27" x14ac:dyDescent="0.2">
      <c r="Z10352" s="61">
        <v>40420</v>
      </c>
      <c r="AA10352">
        <v>7.3486000000000002</v>
      </c>
    </row>
    <row r="10353" spans="26:27" x14ac:dyDescent="0.2">
      <c r="Z10353" s="61">
        <v>40421</v>
      </c>
      <c r="AA10353">
        <v>7.3739999999999997</v>
      </c>
    </row>
    <row r="10354" spans="26:27" x14ac:dyDescent="0.2">
      <c r="Z10354" s="61">
        <v>40422</v>
      </c>
      <c r="AA10354">
        <v>7.3032000000000004</v>
      </c>
    </row>
    <row r="10355" spans="26:27" x14ac:dyDescent="0.2">
      <c r="Z10355" s="61">
        <v>40423</v>
      </c>
      <c r="AA10355">
        <v>7.2371999999999996</v>
      </c>
    </row>
    <row r="10356" spans="26:27" x14ac:dyDescent="0.2">
      <c r="Z10356" s="61">
        <v>40424</v>
      </c>
      <c r="AA10356">
        <v>7.1952999999999996</v>
      </c>
    </row>
    <row r="10357" spans="26:27" x14ac:dyDescent="0.2">
      <c r="Z10357" s="61">
        <v>40427</v>
      </c>
      <c r="AA10357">
        <v>7.2324000000000002</v>
      </c>
    </row>
    <row r="10358" spans="26:27" x14ac:dyDescent="0.2">
      <c r="Z10358" s="61">
        <v>40428</v>
      </c>
      <c r="AA10358">
        <v>7.2728000000000002</v>
      </c>
    </row>
    <row r="10359" spans="26:27" x14ac:dyDescent="0.2">
      <c r="Z10359" s="61">
        <v>40429</v>
      </c>
      <c r="AA10359">
        <v>7.2358000000000002</v>
      </c>
    </row>
    <row r="10360" spans="26:27" x14ac:dyDescent="0.2">
      <c r="Z10360" s="61">
        <v>40430</v>
      </c>
      <c r="AA10360">
        <v>7.2270000000000003</v>
      </c>
    </row>
    <row r="10361" spans="26:27" x14ac:dyDescent="0.2">
      <c r="Z10361" s="61">
        <v>40431</v>
      </c>
      <c r="AA10361">
        <v>7.1913</v>
      </c>
    </row>
    <row r="10362" spans="26:27" x14ac:dyDescent="0.2">
      <c r="Z10362" s="61">
        <v>40434</v>
      </c>
      <c r="AA10362">
        <v>7.1285999999999996</v>
      </c>
    </row>
    <row r="10363" spans="26:27" x14ac:dyDescent="0.2">
      <c r="Z10363" s="61">
        <v>40435</v>
      </c>
      <c r="AA10363">
        <v>7.0871000000000004</v>
      </c>
    </row>
    <row r="10364" spans="26:27" x14ac:dyDescent="0.2">
      <c r="Z10364" s="61">
        <v>40436</v>
      </c>
      <c r="AA10364">
        <v>7.1022999999999996</v>
      </c>
    </row>
    <row r="10365" spans="26:27" x14ac:dyDescent="0.2">
      <c r="Z10365" s="61">
        <v>40437</v>
      </c>
      <c r="AA10365">
        <v>7.1517999999999997</v>
      </c>
    </row>
    <row r="10366" spans="26:27" x14ac:dyDescent="0.2">
      <c r="Z10366" s="61">
        <v>40438</v>
      </c>
      <c r="AA10366">
        <v>7.1406999999999998</v>
      </c>
    </row>
    <row r="10367" spans="26:27" x14ac:dyDescent="0.2">
      <c r="Z10367" s="61">
        <v>40441</v>
      </c>
      <c r="AA10367">
        <v>7.1363000000000003</v>
      </c>
    </row>
    <row r="10368" spans="26:27" x14ac:dyDescent="0.2">
      <c r="Z10368" s="61">
        <v>40442</v>
      </c>
      <c r="AA10368">
        <v>7.0534999999999997</v>
      </c>
    </row>
    <row r="10369" spans="26:27" x14ac:dyDescent="0.2">
      <c r="Z10369" s="61">
        <v>40443</v>
      </c>
      <c r="AA10369">
        <v>7.0426000000000002</v>
      </c>
    </row>
    <row r="10370" spans="26:27" x14ac:dyDescent="0.2">
      <c r="Z10370" s="61">
        <v>40444</v>
      </c>
      <c r="AA10370">
        <v>7.0597000000000003</v>
      </c>
    </row>
    <row r="10371" spans="26:27" x14ac:dyDescent="0.2">
      <c r="Z10371" s="61">
        <v>40445</v>
      </c>
      <c r="AA10371">
        <v>7.0190000000000001</v>
      </c>
    </row>
    <row r="10372" spans="26:27" x14ac:dyDescent="0.2">
      <c r="Z10372" s="61">
        <v>40448</v>
      </c>
      <c r="AA10372">
        <v>7.0157999999999996</v>
      </c>
    </row>
    <row r="10373" spans="26:27" x14ac:dyDescent="0.2">
      <c r="Z10373" s="61">
        <v>40449</v>
      </c>
      <c r="AA10373">
        <v>6.9442000000000004</v>
      </c>
    </row>
    <row r="10374" spans="26:27" x14ac:dyDescent="0.2">
      <c r="Z10374" s="61">
        <v>40450</v>
      </c>
      <c r="AA10374">
        <v>6.9719999999999995</v>
      </c>
    </row>
    <row r="10375" spans="26:27" x14ac:dyDescent="0.2">
      <c r="Z10375" s="61">
        <v>40451</v>
      </c>
      <c r="AA10375">
        <v>6.9630000000000001</v>
      </c>
    </row>
    <row r="10376" spans="26:27" x14ac:dyDescent="0.2">
      <c r="Z10376" s="61">
        <v>40452</v>
      </c>
      <c r="AA10376">
        <v>6.9309000000000003</v>
      </c>
    </row>
    <row r="10377" spans="26:27" x14ac:dyDescent="0.2">
      <c r="Z10377" s="61">
        <v>40455</v>
      </c>
      <c r="AA10377">
        <v>6.9922000000000004</v>
      </c>
    </row>
    <row r="10378" spans="26:27" x14ac:dyDescent="0.2">
      <c r="Z10378" s="61">
        <v>40456</v>
      </c>
      <c r="AA10378">
        <v>6.8887999999999998</v>
      </c>
    </row>
    <row r="10379" spans="26:27" x14ac:dyDescent="0.2">
      <c r="Z10379" s="61">
        <v>40457</v>
      </c>
      <c r="AA10379">
        <v>6.8570000000000002</v>
      </c>
    </row>
    <row r="10380" spans="26:27" x14ac:dyDescent="0.2">
      <c r="Z10380" s="61">
        <v>40458</v>
      </c>
      <c r="AA10380">
        <v>6.8842999999999996</v>
      </c>
    </row>
    <row r="10381" spans="26:27" x14ac:dyDescent="0.2">
      <c r="Z10381" s="61">
        <v>40459</v>
      </c>
      <c r="AA10381">
        <v>6.84</v>
      </c>
    </row>
    <row r="10382" spans="26:27" x14ac:dyDescent="0.2">
      <c r="Z10382" s="61">
        <v>40462</v>
      </c>
      <c r="AA10382">
        <v>6.8689999999999998</v>
      </c>
    </row>
    <row r="10383" spans="26:27" x14ac:dyDescent="0.2">
      <c r="Z10383" s="61">
        <v>40463</v>
      </c>
      <c r="AA10383">
        <v>6.8540000000000001</v>
      </c>
    </row>
    <row r="10384" spans="26:27" x14ac:dyDescent="0.2">
      <c r="Z10384" s="61">
        <v>40464</v>
      </c>
      <c r="AA10384">
        <v>6.8167999999999997</v>
      </c>
    </row>
    <row r="10385" spans="26:27" x14ac:dyDescent="0.2">
      <c r="Z10385" s="61">
        <v>40465</v>
      </c>
      <c r="AA10385">
        <v>6.7797999999999998</v>
      </c>
    </row>
    <row r="10386" spans="26:27" x14ac:dyDescent="0.2">
      <c r="Z10386" s="61">
        <v>40466</v>
      </c>
      <c r="AA10386">
        <v>6.8413000000000004</v>
      </c>
    </row>
    <row r="10387" spans="26:27" x14ac:dyDescent="0.2">
      <c r="Z10387" s="61">
        <v>40469</v>
      </c>
      <c r="AA10387">
        <v>6.8762999999999996</v>
      </c>
    </row>
    <row r="10388" spans="26:27" x14ac:dyDescent="0.2">
      <c r="Z10388" s="61">
        <v>40470</v>
      </c>
      <c r="AA10388">
        <v>6.9678000000000004</v>
      </c>
    </row>
    <row r="10389" spans="26:27" x14ac:dyDescent="0.2">
      <c r="Z10389" s="61">
        <v>40471</v>
      </c>
      <c r="AA10389">
        <v>6.9482999999999997</v>
      </c>
    </row>
    <row r="10390" spans="26:27" x14ac:dyDescent="0.2">
      <c r="Z10390" s="61">
        <v>40472</v>
      </c>
      <c r="AA10390">
        <v>6.9886999999999997</v>
      </c>
    </row>
    <row r="10391" spans="26:27" x14ac:dyDescent="0.2">
      <c r="Z10391" s="61">
        <v>40473</v>
      </c>
      <c r="AA10391">
        <v>6.9385000000000003</v>
      </c>
    </row>
    <row r="10392" spans="26:27" x14ac:dyDescent="0.2">
      <c r="Z10392" s="61">
        <v>40476</v>
      </c>
      <c r="AA10392">
        <v>6.9274000000000004</v>
      </c>
    </row>
    <row r="10393" spans="26:27" x14ac:dyDescent="0.2">
      <c r="Z10393" s="61">
        <v>40477</v>
      </c>
      <c r="AA10393">
        <v>6.9553000000000003</v>
      </c>
    </row>
    <row r="10394" spans="26:27" x14ac:dyDescent="0.2">
      <c r="Z10394" s="61">
        <v>40478</v>
      </c>
      <c r="AA10394">
        <v>7.0713999999999997</v>
      </c>
    </row>
    <row r="10395" spans="26:27" x14ac:dyDescent="0.2">
      <c r="Z10395" s="61">
        <v>40479</v>
      </c>
      <c r="AA10395">
        <v>7.0083000000000002</v>
      </c>
    </row>
    <row r="10396" spans="26:27" x14ac:dyDescent="0.2">
      <c r="Z10396" s="61">
        <v>40480</v>
      </c>
      <c r="AA10396">
        <v>6.9989999999999997</v>
      </c>
    </row>
    <row r="10397" spans="26:27" x14ac:dyDescent="0.2">
      <c r="Z10397" s="61">
        <v>40483</v>
      </c>
      <c r="AA10397">
        <v>6.9748999999999999</v>
      </c>
    </row>
    <row r="10398" spans="26:27" x14ac:dyDescent="0.2">
      <c r="Z10398" s="61">
        <v>40484</v>
      </c>
      <c r="AA10398">
        <v>6.8972999999999995</v>
      </c>
    </row>
    <row r="10399" spans="26:27" x14ac:dyDescent="0.2">
      <c r="Z10399" s="61">
        <v>40485</v>
      </c>
      <c r="AA10399">
        <v>6.8673000000000002</v>
      </c>
    </row>
    <row r="10400" spans="26:27" x14ac:dyDescent="0.2">
      <c r="Z10400" s="61">
        <v>40486</v>
      </c>
      <c r="AA10400">
        <v>6.8049999999999997</v>
      </c>
    </row>
    <row r="10401" spans="26:27" x14ac:dyDescent="0.2">
      <c r="Z10401" s="61">
        <v>40487</v>
      </c>
      <c r="AA10401">
        <v>6.7748999999999997</v>
      </c>
    </row>
    <row r="10402" spans="26:27" x14ac:dyDescent="0.2">
      <c r="Z10402" s="61">
        <v>40490</v>
      </c>
      <c r="AA10402">
        <v>6.8255999999999997</v>
      </c>
    </row>
    <row r="10403" spans="26:27" x14ac:dyDescent="0.2">
      <c r="Z10403" s="61">
        <v>40491</v>
      </c>
      <c r="AA10403">
        <v>6.8863000000000003</v>
      </c>
    </row>
    <row r="10404" spans="26:27" x14ac:dyDescent="0.2">
      <c r="Z10404" s="61">
        <v>40492</v>
      </c>
      <c r="AA10404">
        <v>6.8871000000000002</v>
      </c>
    </row>
    <row r="10405" spans="26:27" x14ac:dyDescent="0.2">
      <c r="Z10405" s="61">
        <v>40493</v>
      </c>
      <c r="AA10405">
        <v>6.9379999999999997</v>
      </c>
    </row>
    <row r="10406" spans="26:27" x14ac:dyDescent="0.2">
      <c r="Z10406" s="61">
        <v>40494</v>
      </c>
      <c r="AA10406">
        <v>6.9649999999999999</v>
      </c>
    </row>
    <row r="10407" spans="26:27" x14ac:dyDescent="0.2">
      <c r="Z10407" s="61">
        <v>40497</v>
      </c>
      <c r="AA10407">
        <v>6.9916</v>
      </c>
    </row>
    <row r="10408" spans="26:27" x14ac:dyDescent="0.2">
      <c r="Z10408" s="61">
        <v>40498</v>
      </c>
      <c r="AA10408">
        <v>7.0415000000000001</v>
      </c>
    </row>
    <row r="10409" spans="26:27" x14ac:dyDescent="0.2">
      <c r="Z10409" s="61">
        <v>40499</v>
      </c>
      <c r="AA10409">
        <v>7.0235000000000003</v>
      </c>
    </row>
    <row r="10410" spans="26:27" x14ac:dyDescent="0.2">
      <c r="Z10410" s="61">
        <v>40500</v>
      </c>
      <c r="AA10410">
        <v>6.9748999999999999</v>
      </c>
    </row>
    <row r="10411" spans="26:27" x14ac:dyDescent="0.2">
      <c r="Z10411" s="61">
        <v>40501</v>
      </c>
      <c r="AA10411">
        <v>7.0021000000000004</v>
      </c>
    </row>
    <row r="10412" spans="26:27" x14ac:dyDescent="0.2">
      <c r="Z10412" s="61">
        <v>40504</v>
      </c>
      <c r="AA10412">
        <v>6.9999000000000002</v>
      </c>
    </row>
    <row r="10413" spans="26:27" x14ac:dyDescent="0.2">
      <c r="Z10413" s="61">
        <v>40505</v>
      </c>
      <c r="AA10413">
        <v>7.1147</v>
      </c>
    </row>
    <row r="10414" spans="26:27" x14ac:dyDescent="0.2">
      <c r="Z10414" s="61">
        <v>40506</v>
      </c>
      <c r="AA10414">
        <v>7.0664999999999996</v>
      </c>
    </row>
    <row r="10415" spans="26:27" x14ac:dyDescent="0.2">
      <c r="Z10415" s="61">
        <v>40507</v>
      </c>
      <c r="AA10415">
        <v>7.0415000000000001</v>
      </c>
    </row>
    <row r="10416" spans="26:27" x14ac:dyDescent="0.2">
      <c r="Z10416" s="61">
        <v>40508</v>
      </c>
      <c r="AA10416">
        <v>7.1529999999999996</v>
      </c>
    </row>
    <row r="10417" spans="26:27" x14ac:dyDescent="0.2">
      <c r="Z10417" s="61">
        <v>40511</v>
      </c>
      <c r="AA10417">
        <v>7.1119000000000003</v>
      </c>
    </row>
    <row r="10418" spans="26:27" x14ac:dyDescent="0.2">
      <c r="Z10418" s="61">
        <v>40512</v>
      </c>
      <c r="AA10418">
        <v>7.1032000000000002</v>
      </c>
    </row>
    <row r="10419" spans="26:27" x14ac:dyDescent="0.2">
      <c r="Z10419" s="61">
        <v>40513</v>
      </c>
      <c r="AA10419">
        <v>7.0247000000000002</v>
      </c>
    </row>
    <row r="10420" spans="26:27" x14ac:dyDescent="0.2">
      <c r="Z10420" s="61">
        <v>40514</v>
      </c>
      <c r="AA10420">
        <v>6.8975999999999997</v>
      </c>
    </row>
    <row r="10421" spans="26:27" x14ac:dyDescent="0.2">
      <c r="Z10421" s="61">
        <v>40515</v>
      </c>
      <c r="AA10421">
        <v>6.8760000000000003</v>
      </c>
    </row>
    <row r="10422" spans="26:27" x14ac:dyDescent="0.2">
      <c r="Z10422" s="61">
        <v>40518</v>
      </c>
      <c r="AA10422">
        <v>6.8812999999999995</v>
      </c>
    </row>
    <row r="10423" spans="26:27" x14ac:dyDescent="0.2">
      <c r="Z10423" s="61">
        <v>40519</v>
      </c>
      <c r="AA10423">
        <v>6.9233000000000002</v>
      </c>
    </row>
    <row r="10424" spans="26:27" x14ac:dyDescent="0.2">
      <c r="Z10424" s="61">
        <v>40520</v>
      </c>
      <c r="AA10424">
        <v>6.9198000000000004</v>
      </c>
    </row>
    <row r="10425" spans="26:27" x14ac:dyDescent="0.2">
      <c r="Z10425" s="61">
        <v>40521</v>
      </c>
      <c r="AA10425">
        <v>6.8741000000000003</v>
      </c>
    </row>
    <row r="10426" spans="26:27" x14ac:dyDescent="0.2">
      <c r="Z10426" s="61">
        <v>40522</v>
      </c>
      <c r="AA10426">
        <v>6.8654999999999999</v>
      </c>
    </row>
    <row r="10427" spans="26:27" x14ac:dyDescent="0.2">
      <c r="Z10427" s="61">
        <v>40525</v>
      </c>
      <c r="AA10427">
        <v>6.8379000000000003</v>
      </c>
    </row>
    <row r="10428" spans="26:27" x14ac:dyDescent="0.2">
      <c r="Z10428" s="61">
        <v>40526</v>
      </c>
      <c r="AA10428">
        <v>6.8380999999999998</v>
      </c>
    </row>
    <row r="10429" spans="26:27" x14ac:dyDescent="0.2">
      <c r="Z10429" s="61">
        <v>40527</v>
      </c>
      <c r="AA10429">
        <v>6.8636999999999997</v>
      </c>
    </row>
    <row r="10430" spans="26:27" x14ac:dyDescent="0.2">
      <c r="Z10430" s="61">
        <v>40528</v>
      </c>
      <c r="AA10430">
        <v>6.8385999999999996</v>
      </c>
    </row>
    <row r="10431" spans="26:27" x14ac:dyDescent="0.2">
      <c r="Z10431" s="61">
        <v>40529</v>
      </c>
      <c r="AA10431">
        <v>6.88</v>
      </c>
    </row>
    <row r="10432" spans="26:27" x14ac:dyDescent="0.2">
      <c r="Z10432" s="61">
        <v>40532</v>
      </c>
      <c r="AA10432">
        <v>6.8388</v>
      </c>
    </row>
    <row r="10433" spans="26:27" x14ac:dyDescent="0.2">
      <c r="Z10433" s="61">
        <v>40533</v>
      </c>
      <c r="AA10433">
        <v>6.8261000000000003</v>
      </c>
    </row>
    <row r="10434" spans="26:27" x14ac:dyDescent="0.2">
      <c r="Z10434" s="61">
        <v>40534</v>
      </c>
      <c r="AA10434">
        <v>6.7961</v>
      </c>
    </row>
    <row r="10435" spans="26:27" x14ac:dyDescent="0.2">
      <c r="Z10435" s="61">
        <v>40535</v>
      </c>
      <c r="AA10435">
        <v>6.7544000000000004</v>
      </c>
    </row>
    <row r="10436" spans="26:27" x14ac:dyDescent="0.2">
      <c r="Z10436" s="61">
        <v>40536</v>
      </c>
      <c r="AA10436">
        <v>6.7379999999999995</v>
      </c>
    </row>
    <row r="10437" spans="26:27" x14ac:dyDescent="0.2">
      <c r="Z10437" s="61">
        <v>40539</v>
      </c>
      <c r="AA10437">
        <v>6.7378</v>
      </c>
    </row>
    <row r="10438" spans="26:27" x14ac:dyDescent="0.2">
      <c r="Z10438" s="61">
        <v>40540</v>
      </c>
      <c r="AA10438">
        <v>6.6768999999999998</v>
      </c>
    </row>
    <row r="10439" spans="26:27" x14ac:dyDescent="0.2">
      <c r="Z10439" s="61">
        <v>40541</v>
      </c>
      <c r="AA10439">
        <v>6.6524000000000001</v>
      </c>
    </row>
    <row r="10440" spans="26:27" x14ac:dyDescent="0.2">
      <c r="Z10440" s="61">
        <v>40542</v>
      </c>
      <c r="AA10440">
        <v>6.6379000000000001</v>
      </c>
    </row>
    <row r="10441" spans="26:27" x14ac:dyDescent="0.2">
      <c r="Z10441" s="61">
        <v>40543</v>
      </c>
      <c r="AA10441">
        <v>6.6291000000000002</v>
      </c>
    </row>
    <row r="10442" spans="26:27" x14ac:dyDescent="0.2">
      <c r="Z10442" s="61">
        <v>40546</v>
      </c>
      <c r="AA10442">
        <v>6.6274999999999995</v>
      </c>
    </row>
    <row r="10443" spans="26:27" x14ac:dyDescent="0.2">
      <c r="Z10443" s="61">
        <v>40547</v>
      </c>
      <c r="AA10443">
        <v>6.6688000000000001</v>
      </c>
    </row>
    <row r="10444" spans="26:27" x14ac:dyDescent="0.2">
      <c r="Z10444" s="61">
        <v>40548</v>
      </c>
      <c r="AA10444">
        <v>6.6959</v>
      </c>
    </row>
    <row r="10445" spans="26:27" x14ac:dyDescent="0.2">
      <c r="Z10445" s="61">
        <v>40549</v>
      </c>
      <c r="AA10445">
        <v>6.7919</v>
      </c>
    </row>
    <row r="10446" spans="26:27" x14ac:dyDescent="0.2">
      <c r="Z10446" s="61">
        <v>40550</v>
      </c>
      <c r="AA10446">
        <v>6.8045</v>
      </c>
    </row>
    <row r="10447" spans="26:27" x14ac:dyDescent="0.2">
      <c r="Z10447" s="61">
        <v>40553</v>
      </c>
      <c r="AA10447">
        <v>6.8192000000000004</v>
      </c>
    </row>
    <row r="10448" spans="26:27" x14ac:dyDescent="0.2">
      <c r="Z10448" s="61">
        <v>40554</v>
      </c>
      <c r="AA10448">
        <v>6.8804999999999996</v>
      </c>
    </row>
    <row r="10449" spans="26:27" x14ac:dyDescent="0.2">
      <c r="Z10449" s="61">
        <v>40555</v>
      </c>
      <c r="AA10449">
        <v>6.8308</v>
      </c>
    </row>
    <row r="10450" spans="26:27" x14ac:dyDescent="0.2">
      <c r="Z10450" s="61">
        <v>40556</v>
      </c>
      <c r="AA10450">
        <v>6.8441000000000001</v>
      </c>
    </row>
    <row r="10451" spans="26:27" x14ac:dyDescent="0.2">
      <c r="Z10451" s="61">
        <v>40557</v>
      </c>
      <c r="AA10451">
        <v>6.9351000000000003</v>
      </c>
    </row>
    <row r="10452" spans="26:27" x14ac:dyDescent="0.2">
      <c r="Z10452" s="61">
        <v>40560</v>
      </c>
      <c r="AA10452">
        <v>6.8952999999999998</v>
      </c>
    </row>
    <row r="10453" spans="26:27" x14ac:dyDescent="0.2">
      <c r="Z10453" s="61">
        <v>40561</v>
      </c>
      <c r="AA10453">
        <v>6.9066999999999998</v>
      </c>
    </row>
    <row r="10454" spans="26:27" x14ac:dyDescent="0.2">
      <c r="Z10454" s="61">
        <v>40562</v>
      </c>
      <c r="AA10454">
        <v>6.9931000000000001</v>
      </c>
    </row>
    <row r="10455" spans="26:27" x14ac:dyDescent="0.2">
      <c r="Z10455" s="61">
        <v>40563</v>
      </c>
      <c r="AA10455">
        <v>7.0815000000000001</v>
      </c>
    </row>
    <row r="10456" spans="26:27" x14ac:dyDescent="0.2">
      <c r="Z10456" s="61">
        <v>40564</v>
      </c>
      <c r="AA10456">
        <v>7.0568</v>
      </c>
    </row>
    <row r="10457" spans="26:27" x14ac:dyDescent="0.2">
      <c r="Z10457" s="61">
        <v>40567</v>
      </c>
      <c r="AA10457">
        <v>7.0021000000000004</v>
      </c>
    </row>
    <row r="10458" spans="26:27" x14ac:dyDescent="0.2">
      <c r="Z10458" s="61">
        <v>40568</v>
      </c>
      <c r="AA10458">
        <v>7.0593000000000004</v>
      </c>
    </row>
    <row r="10459" spans="26:27" x14ac:dyDescent="0.2">
      <c r="Z10459" s="61">
        <v>40569</v>
      </c>
      <c r="AA10459">
        <v>7.0701999999999998</v>
      </c>
    </row>
    <row r="10460" spans="26:27" x14ac:dyDescent="0.2">
      <c r="Z10460" s="61">
        <v>40570</v>
      </c>
      <c r="AA10460">
        <v>7.0621999999999998</v>
      </c>
    </row>
    <row r="10461" spans="26:27" x14ac:dyDescent="0.2">
      <c r="Z10461" s="61">
        <v>40571</v>
      </c>
      <c r="AA10461">
        <v>7.18</v>
      </c>
    </row>
    <row r="10462" spans="26:27" x14ac:dyDescent="0.2">
      <c r="Z10462" s="61">
        <v>40574</v>
      </c>
      <c r="AA10462">
        <v>7.1855000000000002</v>
      </c>
    </row>
    <row r="10463" spans="26:27" x14ac:dyDescent="0.2">
      <c r="Z10463" s="61">
        <v>40575</v>
      </c>
      <c r="AA10463">
        <v>7.1212</v>
      </c>
    </row>
    <row r="10464" spans="26:27" x14ac:dyDescent="0.2">
      <c r="Z10464" s="61">
        <v>40576</v>
      </c>
      <c r="AA10464">
        <v>7.1660000000000004</v>
      </c>
    </row>
    <row r="10465" spans="26:27" x14ac:dyDescent="0.2">
      <c r="Z10465" s="61">
        <v>40577</v>
      </c>
      <c r="AA10465">
        <v>7.2647000000000004</v>
      </c>
    </row>
    <row r="10466" spans="26:27" x14ac:dyDescent="0.2">
      <c r="Z10466" s="61">
        <v>40578</v>
      </c>
      <c r="AA10466">
        <v>7.2530999999999999</v>
      </c>
    </row>
    <row r="10467" spans="26:27" x14ac:dyDescent="0.2">
      <c r="Z10467" s="61">
        <v>40581</v>
      </c>
      <c r="AA10467">
        <v>7.2342000000000004</v>
      </c>
    </row>
    <row r="10468" spans="26:27" x14ac:dyDescent="0.2">
      <c r="Z10468" s="61">
        <v>40582</v>
      </c>
      <c r="AA10468">
        <v>7.1943000000000001</v>
      </c>
    </row>
    <row r="10469" spans="26:27" x14ac:dyDescent="0.2">
      <c r="Z10469" s="61">
        <v>40583</v>
      </c>
      <c r="AA10469">
        <v>7.2137000000000002</v>
      </c>
    </row>
    <row r="10470" spans="26:27" x14ac:dyDescent="0.2">
      <c r="Z10470" s="61">
        <v>40584</v>
      </c>
      <c r="AA10470">
        <v>7.2750000000000004</v>
      </c>
    </row>
    <row r="10471" spans="26:27" x14ac:dyDescent="0.2">
      <c r="Z10471" s="61">
        <v>40585</v>
      </c>
      <c r="AA10471">
        <v>7.2788000000000004</v>
      </c>
    </row>
    <row r="10472" spans="26:27" x14ac:dyDescent="0.2">
      <c r="Z10472" s="61">
        <v>40588</v>
      </c>
      <c r="AA10472">
        <v>7.2881</v>
      </c>
    </row>
    <row r="10473" spans="26:27" x14ac:dyDescent="0.2">
      <c r="Z10473" s="61">
        <v>40589</v>
      </c>
      <c r="AA10473">
        <v>7.3365</v>
      </c>
    </row>
    <row r="10474" spans="26:27" x14ac:dyDescent="0.2">
      <c r="Z10474" s="61">
        <v>40590</v>
      </c>
      <c r="AA10474">
        <v>7.2571000000000003</v>
      </c>
    </row>
    <row r="10475" spans="26:27" x14ac:dyDescent="0.2">
      <c r="Z10475" s="61">
        <v>40591</v>
      </c>
      <c r="AA10475">
        <v>7.1642000000000001</v>
      </c>
    </row>
    <row r="10476" spans="26:27" x14ac:dyDescent="0.2">
      <c r="Z10476" s="61">
        <v>40592</v>
      </c>
      <c r="AA10476">
        <v>7.1420000000000003</v>
      </c>
    </row>
    <row r="10477" spans="26:27" x14ac:dyDescent="0.2">
      <c r="Z10477" s="61">
        <v>40595</v>
      </c>
      <c r="AA10477">
        <v>7.1478000000000002</v>
      </c>
    </row>
    <row r="10478" spans="26:27" x14ac:dyDescent="0.2">
      <c r="Z10478" s="61">
        <v>40596</v>
      </c>
      <c r="AA10478">
        <v>7.1638999999999999</v>
      </c>
    </row>
    <row r="10479" spans="26:27" x14ac:dyDescent="0.2">
      <c r="Z10479" s="61">
        <v>40597</v>
      </c>
      <c r="AA10479">
        <v>7.1116999999999999</v>
      </c>
    </row>
    <row r="10480" spans="26:27" x14ac:dyDescent="0.2">
      <c r="Z10480" s="61">
        <v>40598</v>
      </c>
      <c r="AA10480">
        <v>7.0475000000000003</v>
      </c>
    </row>
    <row r="10481" spans="26:27" x14ac:dyDescent="0.2">
      <c r="Z10481" s="61">
        <v>40599</v>
      </c>
      <c r="AA10481">
        <v>7.0244999999999997</v>
      </c>
    </row>
    <row r="10482" spans="26:27" x14ac:dyDescent="0.2">
      <c r="Z10482" s="61">
        <v>40602</v>
      </c>
      <c r="AA10482">
        <v>6.9687000000000001</v>
      </c>
    </row>
    <row r="10483" spans="26:27" x14ac:dyDescent="0.2">
      <c r="Z10483" s="61">
        <v>40603</v>
      </c>
      <c r="AA10483">
        <v>6.9992000000000001</v>
      </c>
    </row>
    <row r="10484" spans="26:27" x14ac:dyDescent="0.2">
      <c r="Z10484" s="61">
        <v>40604</v>
      </c>
      <c r="AA10484">
        <v>6.8774999999999995</v>
      </c>
    </row>
    <row r="10485" spans="26:27" x14ac:dyDescent="0.2">
      <c r="Z10485" s="61">
        <v>40605</v>
      </c>
      <c r="AA10485">
        <v>6.9161000000000001</v>
      </c>
    </row>
    <row r="10486" spans="26:27" x14ac:dyDescent="0.2">
      <c r="Z10486" s="61">
        <v>40606</v>
      </c>
      <c r="AA10486">
        <v>6.8765000000000001</v>
      </c>
    </row>
    <row r="10487" spans="26:27" x14ac:dyDescent="0.2">
      <c r="Z10487" s="61">
        <v>40609</v>
      </c>
      <c r="AA10487">
        <v>6.8756000000000004</v>
      </c>
    </row>
    <row r="10488" spans="26:27" x14ac:dyDescent="0.2">
      <c r="Z10488" s="61">
        <v>40610</v>
      </c>
      <c r="AA10488">
        <v>6.8786000000000005</v>
      </c>
    </row>
    <row r="10489" spans="26:27" x14ac:dyDescent="0.2">
      <c r="Z10489" s="61">
        <v>40611</v>
      </c>
      <c r="AA10489">
        <v>6.8619000000000003</v>
      </c>
    </row>
    <row r="10490" spans="26:27" x14ac:dyDescent="0.2">
      <c r="Z10490" s="61">
        <v>40612</v>
      </c>
      <c r="AA10490">
        <v>6.9240000000000004</v>
      </c>
    </row>
    <row r="10491" spans="26:27" x14ac:dyDescent="0.2">
      <c r="Z10491" s="61">
        <v>40613</v>
      </c>
      <c r="AA10491">
        <v>6.8798000000000004</v>
      </c>
    </row>
    <row r="10492" spans="26:27" x14ac:dyDescent="0.2">
      <c r="Z10492" s="61">
        <v>40616</v>
      </c>
      <c r="AA10492">
        <v>6.8181000000000003</v>
      </c>
    </row>
    <row r="10493" spans="26:27" x14ac:dyDescent="0.2">
      <c r="Z10493" s="61">
        <v>40617</v>
      </c>
      <c r="AA10493">
        <v>6.9649999999999999</v>
      </c>
    </row>
    <row r="10494" spans="26:27" x14ac:dyDescent="0.2">
      <c r="Z10494" s="61">
        <v>40618</v>
      </c>
      <c r="AA10494">
        <v>7.0909000000000004</v>
      </c>
    </row>
    <row r="10495" spans="26:27" x14ac:dyDescent="0.2">
      <c r="Z10495" s="61">
        <v>40619</v>
      </c>
      <c r="AA10495">
        <v>7.1098999999999997</v>
      </c>
    </row>
    <row r="10496" spans="26:27" x14ac:dyDescent="0.2">
      <c r="Z10496" s="61">
        <v>40620</v>
      </c>
      <c r="AA10496">
        <v>6.9972000000000003</v>
      </c>
    </row>
    <row r="10497" spans="26:27" x14ac:dyDescent="0.2">
      <c r="Z10497" s="61">
        <v>40623</v>
      </c>
      <c r="AA10497">
        <v>6.9539999999999997</v>
      </c>
    </row>
    <row r="10498" spans="26:27" x14ac:dyDescent="0.2">
      <c r="Z10498" s="61">
        <v>40624</v>
      </c>
      <c r="AA10498">
        <v>6.8974000000000002</v>
      </c>
    </row>
    <row r="10499" spans="26:27" x14ac:dyDescent="0.2">
      <c r="Z10499" s="61">
        <v>40625</v>
      </c>
      <c r="AA10499">
        <v>6.9417</v>
      </c>
    </row>
    <row r="10500" spans="26:27" x14ac:dyDescent="0.2">
      <c r="Z10500" s="61">
        <v>40626</v>
      </c>
      <c r="AA10500">
        <v>6.8689999999999998</v>
      </c>
    </row>
    <row r="10501" spans="26:27" x14ac:dyDescent="0.2">
      <c r="Z10501" s="61">
        <v>40627</v>
      </c>
      <c r="AA10501">
        <v>6.8491</v>
      </c>
    </row>
    <row r="10502" spans="26:27" x14ac:dyDescent="0.2">
      <c r="Z10502" s="61">
        <v>40630</v>
      </c>
      <c r="AA10502">
        <v>6.8670999999999998</v>
      </c>
    </row>
    <row r="10503" spans="26:27" x14ac:dyDescent="0.2">
      <c r="Z10503" s="61">
        <v>40631</v>
      </c>
      <c r="AA10503">
        <v>6.8550000000000004</v>
      </c>
    </row>
    <row r="10504" spans="26:27" x14ac:dyDescent="0.2">
      <c r="Z10504" s="61">
        <v>40632</v>
      </c>
      <c r="AA10504">
        <v>6.8228</v>
      </c>
    </row>
    <row r="10505" spans="26:27" x14ac:dyDescent="0.2">
      <c r="Z10505" s="61">
        <v>40633</v>
      </c>
      <c r="AA10505">
        <v>6.7743000000000002</v>
      </c>
    </row>
    <row r="10506" spans="26:27" x14ac:dyDescent="0.2">
      <c r="Z10506" s="61">
        <v>40634</v>
      </c>
      <c r="AA10506">
        <v>6.6978</v>
      </c>
    </row>
    <row r="10507" spans="26:27" x14ac:dyDescent="0.2">
      <c r="Z10507" s="61">
        <v>40637</v>
      </c>
      <c r="AA10507">
        <v>6.7199</v>
      </c>
    </row>
    <row r="10508" spans="26:27" x14ac:dyDescent="0.2">
      <c r="Z10508" s="61">
        <v>40638</v>
      </c>
      <c r="AA10508">
        <v>6.7255000000000003</v>
      </c>
    </row>
    <row r="10509" spans="26:27" x14ac:dyDescent="0.2">
      <c r="Z10509" s="61">
        <v>40639</v>
      </c>
      <c r="AA10509">
        <v>6.6855000000000002</v>
      </c>
    </row>
    <row r="10510" spans="26:27" x14ac:dyDescent="0.2">
      <c r="Z10510" s="61">
        <v>40640</v>
      </c>
      <c r="AA10510">
        <v>6.6654999999999998</v>
      </c>
    </row>
    <row r="10511" spans="26:27" x14ac:dyDescent="0.2">
      <c r="Z10511" s="61">
        <v>40641</v>
      </c>
      <c r="AA10511">
        <v>6.6370000000000005</v>
      </c>
    </row>
    <row r="10512" spans="26:27" x14ac:dyDescent="0.2">
      <c r="Z10512" s="61">
        <v>40644</v>
      </c>
      <c r="AA10512">
        <v>6.6873000000000005</v>
      </c>
    </row>
    <row r="10513" spans="26:27" x14ac:dyDescent="0.2">
      <c r="Z10513" s="61">
        <v>40645</v>
      </c>
      <c r="AA10513">
        <v>6.7432999999999996</v>
      </c>
    </row>
    <row r="10514" spans="26:27" x14ac:dyDescent="0.2">
      <c r="Z10514" s="61">
        <v>40646</v>
      </c>
      <c r="AA10514">
        <v>6.8118999999999996</v>
      </c>
    </row>
    <row r="10515" spans="26:27" x14ac:dyDescent="0.2">
      <c r="Z10515" s="61">
        <v>40647</v>
      </c>
      <c r="AA10515">
        <v>6.8312999999999997</v>
      </c>
    </row>
    <row r="10516" spans="26:27" x14ac:dyDescent="0.2">
      <c r="Z10516" s="61">
        <v>40648</v>
      </c>
      <c r="AA10516">
        <v>6.7980999999999998</v>
      </c>
    </row>
    <row r="10517" spans="26:27" x14ac:dyDescent="0.2">
      <c r="Z10517" s="61">
        <v>40651</v>
      </c>
      <c r="AA10517">
        <v>6.8396999999999997</v>
      </c>
    </row>
    <row r="10518" spans="26:27" x14ac:dyDescent="0.2">
      <c r="Z10518" s="61">
        <v>40652</v>
      </c>
      <c r="AA10518">
        <v>6.8220000000000001</v>
      </c>
    </row>
    <row r="10519" spans="26:27" x14ac:dyDescent="0.2">
      <c r="Z10519" s="61">
        <v>40653</v>
      </c>
      <c r="AA10519">
        <v>6.7743000000000002</v>
      </c>
    </row>
    <row r="10520" spans="26:27" x14ac:dyDescent="0.2">
      <c r="Z10520" s="61">
        <v>40654</v>
      </c>
      <c r="AA10520">
        <v>6.718</v>
      </c>
    </row>
    <row r="10521" spans="26:27" x14ac:dyDescent="0.2">
      <c r="Z10521" s="61">
        <v>40655</v>
      </c>
      <c r="AA10521">
        <v>6.7196999999999996</v>
      </c>
    </row>
    <row r="10522" spans="26:27" x14ac:dyDescent="0.2">
      <c r="Z10522" s="61">
        <v>40658</v>
      </c>
      <c r="AA10522">
        <v>6.7361000000000004</v>
      </c>
    </row>
    <row r="10523" spans="26:27" x14ac:dyDescent="0.2">
      <c r="Z10523" s="61">
        <v>40659</v>
      </c>
      <c r="AA10523">
        <v>6.6754999999999995</v>
      </c>
    </row>
    <row r="10524" spans="26:27" x14ac:dyDescent="0.2">
      <c r="Z10524" s="61">
        <v>40660</v>
      </c>
      <c r="AA10524">
        <v>6.5945</v>
      </c>
    </row>
    <row r="10525" spans="26:27" x14ac:dyDescent="0.2">
      <c r="Z10525" s="61">
        <v>40661</v>
      </c>
      <c r="AA10525">
        <v>6.5983000000000001</v>
      </c>
    </row>
    <row r="10526" spans="26:27" x14ac:dyDescent="0.2">
      <c r="Z10526" s="61">
        <v>40662</v>
      </c>
      <c r="AA10526">
        <v>6.5686</v>
      </c>
    </row>
    <row r="10527" spans="26:27" x14ac:dyDescent="0.2">
      <c r="Z10527" s="61">
        <v>40665</v>
      </c>
      <c r="AA10527">
        <v>6.609</v>
      </c>
    </row>
    <row r="10528" spans="26:27" x14ac:dyDescent="0.2">
      <c r="Z10528" s="61">
        <v>40666</v>
      </c>
      <c r="AA10528">
        <v>6.6394000000000002</v>
      </c>
    </row>
    <row r="10529" spans="26:27" x14ac:dyDescent="0.2">
      <c r="Z10529" s="61">
        <v>40667</v>
      </c>
      <c r="AA10529">
        <v>6.6837</v>
      </c>
    </row>
    <row r="10530" spans="26:27" x14ac:dyDescent="0.2">
      <c r="Z10530" s="61">
        <v>40668</v>
      </c>
      <c r="AA10530">
        <v>6.7249999999999996</v>
      </c>
    </row>
    <row r="10531" spans="26:27" x14ac:dyDescent="0.2">
      <c r="Z10531" s="61">
        <v>40669</v>
      </c>
      <c r="AA10531">
        <v>6.7050999999999998</v>
      </c>
    </row>
    <row r="10532" spans="26:27" x14ac:dyDescent="0.2">
      <c r="Z10532" s="61">
        <v>40672</v>
      </c>
      <c r="AA10532">
        <v>6.7217000000000002</v>
      </c>
    </row>
    <row r="10533" spans="26:27" x14ac:dyDescent="0.2">
      <c r="Z10533" s="61">
        <v>40673</v>
      </c>
      <c r="AA10533">
        <v>6.7434000000000003</v>
      </c>
    </row>
    <row r="10534" spans="26:27" x14ac:dyDescent="0.2">
      <c r="Z10534" s="61">
        <v>40674</v>
      </c>
      <c r="AA10534">
        <v>6.8844000000000003</v>
      </c>
    </row>
    <row r="10535" spans="26:27" x14ac:dyDescent="0.2">
      <c r="Z10535" s="61">
        <v>40675</v>
      </c>
      <c r="AA10535">
        <v>6.8978999999999999</v>
      </c>
    </row>
    <row r="10536" spans="26:27" x14ac:dyDescent="0.2">
      <c r="Z10536" s="61">
        <v>40676</v>
      </c>
      <c r="AA10536">
        <v>7.0206</v>
      </c>
    </row>
    <row r="10537" spans="26:27" x14ac:dyDescent="0.2">
      <c r="Z10537" s="61">
        <v>40679</v>
      </c>
      <c r="AA10537">
        <v>7.0010000000000003</v>
      </c>
    </row>
    <row r="10538" spans="26:27" x14ac:dyDescent="0.2">
      <c r="Z10538" s="61">
        <v>40680</v>
      </c>
      <c r="AA10538">
        <v>6.9535</v>
      </c>
    </row>
    <row r="10539" spans="26:27" x14ac:dyDescent="0.2">
      <c r="Z10539" s="61">
        <v>40681</v>
      </c>
      <c r="AA10539">
        <v>6.9112999999999998</v>
      </c>
    </row>
    <row r="10540" spans="26:27" x14ac:dyDescent="0.2">
      <c r="Z10540" s="61">
        <v>40682</v>
      </c>
      <c r="AA10540">
        <v>6.8692000000000002</v>
      </c>
    </row>
    <row r="10541" spans="26:27" x14ac:dyDescent="0.2">
      <c r="Z10541" s="61">
        <v>40683</v>
      </c>
      <c r="AA10541">
        <v>6.9146999999999998</v>
      </c>
    </row>
    <row r="10542" spans="26:27" x14ac:dyDescent="0.2">
      <c r="Z10542" s="61">
        <v>40686</v>
      </c>
      <c r="AA10542">
        <v>7.0214999999999996</v>
      </c>
    </row>
    <row r="10543" spans="26:27" x14ac:dyDescent="0.2">
      <c r="Z10543" s="61">
        <v>40687</v>
      </c>
      <c r="AA10543">
        <v>6.98</v>
      </c>
    </row>
    <row r="10544" spans="26:27" x14ac:dyDescent="0.2">
      <c r="Z10544" s="61">
        <v>40688</v>
      </c>
      <c r="AA10544">
        <v>7.0251999999999999</v>
      </c>
    </row>
    <row r="10545" spans="26:27" x14ac:dyDescent="0.2">
      <c r="Z10545" s="61">
        <v>40689</v>
      </c>
      <c r="AA10545">
        <v>6.9584000000000001</v>
      </c>
    </row>
    <row r="10546" spans="26:27" x14ac:dyDescent="0.2">
      <c r="Z10546" s="61">
        <v>40690</v>
      </c>
      <c r="AA10546">
        <v>6.9290000000000003</v>
      </c>
    </row>
    <row r="10547" spans="26:27" x14ac:dyDescent="0.2">
      <c r="Z10547" s="61">
        <v>40693</v>
      </c>
      <c r="AA10547">
        <v>6.9322999999999997</v>
      </c>
    </row>
    <row r="10548" spans="26:27" x14ac:dyDescent="0.2">
      <c r="Z10548" s="61">
        <v>40694</v>
      </c>
      <c r="AA10548">
        <v>6.8021000000000003</v>
      </c>
    </row>
    <row r="10549" spans="26:27" x14ac:dyDescent="0.2">
      <c r="Z10549" s="61">
        <v>40695</v>
      </c>
      <c r="AA10549">
        <v>6.8353999999999999</v>
      </c>
    </row>
    <row r="10550" spans="26:27" x14ac:dyDescent="0.2">
      <c r="Z10550" s="61">
        <v>40696</v>
      </c>
      <c r="AA10550">
        <v>6.7149999999999999</v>
      </c>
    </row>
    <row r="10551" spans="26:27" x14ac:dyDescent="0.2">
      <c r="Z10551" s="61">
        <v>40697</v>
      </c>
      <c r="AA10551">
        <v>6.7137000000000002</v>
      </c>
    </row>
    <row r="10552" spans="26:27" x14ac:dyDescent="0.2">
      <c r="Z10552" s="61">
        <v>40700</v>
      </c>
      <c r="AA10552">
        <v>6.7935999999999996</v>
      </c>
    </row>
    <row r="10553" spans="26:27" x14ac:dyDescent="0.2">
      <c r="Z10553" s="61">
        <v>40701</v>
      </c>
      <c r="AA10553">
        <v>6.7107000000000001</v>
      </c>
    </row>
    <row r="10554" spans="26:27" x14ac:dyDescent="0.2">
      <c r="Z10554" s="61">
        <v>40702</v>
      </c>
      <c r="AA10554">
        <v>6.7271999999999998</v>
      </c>
    </row>
    <row r="10555" spans="26:27" x14ac:dyDescent="0.2">
      <c r="Z10555" s="61">
        <v>40703</v>
      </c>
      <c r="AA10555">
        <v>6.7437000000000005</v>
      </c>
    </row>
    <row r="10556" spans="26:27" x14ac:dyDescent="0.2">
      <c r="Z10556" s="61">
        <v>40704</v>
      </c>
      <c r="AA10556">
        <v>6.8063000000000002</v>
      </c>
    </row>
    <row r="10557" spans="26:27" x14ac:dyDescent="0.2">
      <c r="Z10557" s="61">
        <v>40707</v>
      </c>
      <c r="AA10557">
        <v>6.7900999999999998</v>
      </c>
    </row>
    <row r="10558" spans="26:27" x14ac:dyDescent="0.2">
      <c r="Z10558" s="61">
        <v>40708</v>
      </c>
      <c r="AA10558">
        <v>6.7603999999999997</v>
      </c>
    </row>
    <row r="10559" spans="26:27" x14ac:dyDescent="0.2">
      <c r="Z10559" s="61">
        <v>40709</v>
      </c>
      <c r="AA10559">
        <v>6.8399000000000001</v>
      </c>
    </row>
    <row r="10560" spans="26:27" x14ac:dyDescent="0.2">
      <c r="Z10560" s="61">
        <v>40710</v>
      </c>
      <c r="AA10560">
        <v>6.8472999999999997</v>
      </c>
    </row>
    <row r="10561" spans="26:27" x14ac:dyDescent="0.2">
      <c r="Z10561" s="61">
        <v>40711</v>
      </c>
      <c r="AA10561">
        <v>6.7618999999999998</v>
      </c>
    </row>
    <row r="10562" spans="26:27" x14ac:dyDescent="0.2">
      <c r="Z10562" s="61">
        <v>40714</v>
      </c>
      <c r="AA10562">
        <v>6.79</v>
      </c>
    </row>
    <row r="10563" spans="26:27" x14ac:dyDescent="0.2">
      <c r="Z10563" s="61">
        <v>40715</v>
      </c>
      <c r="AA10563">
        <v>6.7167000000000003</v>
      </c>
    </row>
    <row r="10564" spans="26:27" x14ac:dyDescent="0.2">
      <c r="Z10564" s="61">
        <v>40716</v>
      </c>
      <c r="AA10564">
        <v>6.7870999999999997</v>
      </c>
    </row>
    <row r="10565" spans="26:27" x14ac:dyDescent="0.2">
      <c r="Z10565" s="61">
        <v>40717</v>
      </c>
      <c r="AA10565">
        <v>6.8357999999999999</v>
      </c>
    </row>
    <row r="10566" spans="26:27" x14ac:dyDescent="0.2">
      <c r="Z10566" s="61">
        <v>40718</v>
      </c>
      <c r="AA10566">
        <v>6.9005000000000001</v>
      </c>
    </row>
    <row r="10567" spans="26:27" x14ac:dyDescent="0.2">
      <c r="Z10567" s="61">
        <v>40721</v>
      </c>
      <c r="AA10567">
        <v>6.8673999999999999</v>
      </c>
    </row>
    <row r="10568" spans="26:27" x14ac:dyDescent="0.2">
      <c r="Z10568" s="61">
        <v>40722</v>
      </c>
      <c r="AA10568">
        <v>6.8540999999999999</v>
      </c>
    </row>
    <row r="10569" spans="26:27" x14ac:dyDescent="0.2">
      <c r="Z10569" s="61">
        <v>40723</v>
      </c>
      <c r="AA10569">
        <v>6.798</v>
      </c>
    </row>
    <row r="10570" spans="26:27" x14ac:dyDescent="0.2">
      <c r="Z10570" s="61">
        <v>40724</v>
      </c>
      <c r="AA10570">
        <v>6.7693000000000003</v>
      </c>
    </row>
    <row r="10571" spans="26:27" x14ac:dyDescent="0.2">
      <c r="Z10571" s="61">
        <v>40725</v>
      </c>
      <c r="AA10571">
        <v>6.7308000000000003</v>
      </c>
    </row>
    <row r="10572" spans="26:27" x14ac:dyDescent="0.2">
      <c r="Z10572" s="61">
        <v>40728</v>
      </c>
      <c r="AA10572">
        <v>6.7237</v>
      </c>
    </row>
    <row r="10573" spans="26:27" x14ac:dyDescent="0.2">
      <c r="Z10573" s="61">
        <v>40729</v>
      </c>
      <c r="AA10573">
        <v>6.7458999999999998</v>
      </c>
    </row>
    <row r="10574" spans="26:27" x14ac:dyDescent="0.2">
      <c r="Z10574" s="61">
        <v>40730</v>
      </c>
      <c r="AA10574">
        <v>6.7386999999999997</v>
      </c>
    </row>
    <row r="10575" spans="26:27" x14ac:dyDescent="0.2">
      <c r="Z10575" s="61">
        <v>40731</v>
      </c>
      <c r="AA10575">
        <v>6.6745999999999999</v>
      </c>
    </row>
    <row r="10576" spans="26:27" x14ac:dyDescent="0.2">
      <c r="Z10576" s="61">
        <v>40732</v>
      </c>
      <c r="AA10576">
        <v>6.7084999999999999</v>
      </c>
    </row>
    <row r="10577" spans="26:27" x14ac:dyDescent="0.2">
      <c r="Z10577" s="61">
        <v>40735</v>
      </c>
      <c r="AA10577">
        <v>6.8414000000000001</v>
      </c>
    </row>
    <row r="10578" spans="26:27" x14ac:dyDescent="0.2">
      <c r="Z10578" s="61">
        <v>40736</v>
      </c>
      <c r="AA10578">
        <v>6.8786000000000005</v>
      </c>
    </row>
    <row r="10579" spans="26:27" x14ac:dyDescent="0.2">
      <c r="Z10579" s="61">
        <v>40737</v>
      </c>
      <c r="AA10579">
        <v>6.7977999999999996</v>
      </c>
    </row>
    <row r="10580" spans="26:27" x14ac:dyDescent="0.2">
      <c r="Z10580" s="61">
        <v>40738</v>
      </c>
      <c r="AA10580">
        <v>6.8372000000000002</v>
      </c>
    </row>
    <row r="10581" spans="26:27" x14ac:dyDescent="0.2">
      <c r="Z10581" s="61">
        <v>40739</v>
      </c>
      <c r="AA10581">
        <v>6.8845999999999998</v>
      </c>
    </row>
    <row r="10582" spans="26:27" x14ac:dyDescent="0.2">
      <c r="Z10582" s="61">
        <v>40742</v>
      </c>
      <c r="AA10582">
        <v>6.9748000000000001</v>
      </c>
    </row>
    <row r="10583" spans="26:27" x14ac:dyDescent="0.2">
      <c r="Z10583" s="61">
        <v>40743</v>
      </c>
      <c r="AA10583">
        <v>6.9288999999999996</v>
      </c>
    </row>
    <row r="10584" spans="26:27" x14ac:dyDescent="0.2">
      <c r="Z10584" s="61">
        <v>40744</v>
      </c>
      <c r="AA10584">
        <v>6.8666</v>
      </c>
    </row>
    <row r="10585" spans="26:27" x14ac:dyDescent="0.2">
      <c r="Z10585" s="61">
        <v>40745</v>
      </c>
      <c r="AA10585">
        <v>6.7740999999999998</v>
      </c>
    </row>
    <row r="10586" spans="26:27" x14ac:dyDescent="0.2">
      <c r="Z10586" s="61">
        <v>40746</v>
      </c>
      <c r="AA10586">
        <v>6.774</v>
      </c>
    </row>
    <row r="10587" spans="26:27" x14ac:dyDescent="0.2">
      <c r="Z10587" s="61">
        <v>40749</v>
      </c>
      <c r="AA10587">
        <v>6.7661999999999995</v>
      </c>
    </row>
    <row r="10588" spans="26:27" x14ac:dyDescent="0.2">
      <c r="Z10588" s="61">
        <v>40750</v>
      </c>
      <c r="AA10588">
        <v>6.6828000000000003</v>
      </c>
    </row>
    <row r="10589" spans="26:27" x14ac:dyDescent="0.2">
      <c r="Z10589" s="61">
        <v>40751</v>
      </c>
      <c r="AA10589">
        <v>6.6718000000000002</v>
      </c>
    </row>
    <row r="10590" spans="26:27" x14ac:dyDescent="0.2">
      <c r="Z10590" s="61">
        <v>40752</v>
      </c>
      <c r="AA10590">
        <v>6.7332999999999998</v>
      </c>
    </row>
    <row r="10591" spans="26:27" x14ac:dyDescent="0.2">
      <c r="Z10591" s="61">
        <v>40753</v>
      </c>
      <c r="AA10591">
        <v>6.6909999999999998</v>
      </c>
    </row>
    <row r="10592" spans="26:27" x14ac:dyDescent="0.2">
      <c r="Z10592" s="61">
        <v>40756</v>
      </c>
      <c r="AA10592">
        <v>6.7267000000000001</v>
      </c>
    </row>
    <row r="10593" spans="26:27" x14ac:dyDescent="0.2">
      <c r="Z10593" s="61">
        <v>40757</v>
      </c>
      <c r="AA10593">
        <v>6.7836999999999996</v>
      </c>
    </row>
    <row r="10594" spans="26:27" x14ac:dyDescent="0.2">
      <c r="Z10594" s="61">
        <v>40758</v>
      </c>
      <c r="AA10594">
        <v>6.7207999999999997</v>
      </c>
    </row>
    <row r="10595" spans="26:27" x14ac:dyDescent="0.2">
      <c r="Z10595" s="61">
        <v>40759</v>
      </c>
      <c r="AA10595">
        <v>6.9375</v>
      </c>
    </row>
    <row r="10596" spans="26:27" x14ac:dyDescent="0.2">
      <c r="Z10596" s="61">
        <v>40760</v>
      </c>
      <c r="AA10596">
        <v>6.9245999999999999</v>
      </c>
    </row>
    <row r="10597" spans="26:27" x14ac:dyDescent="0.2">
      <c r="Z10597" s="61">
        <v>40763</v>
      </c>
      <c r="AA10597">
        <v>7.2031000000000001</v>
      </c>
    </row>
    <row r="10598" spans="26:27" x14ac:dyDescent="0.2">
      <c r="Z10598" s="61">
        <v>40764</v>
      </c>
      <c r="AA10598">
        <v>7.1177000000000001</v>
      </c>
    </row>
    <row r="10599" spans="26:27" x14ac:dyDescent="0.2">
      <c r="Z10599" s="61">
        <v>40765</v>
      </c>
      <c r="AA10599">
        <v>7.2645</v>
      </c>
    </row>
    <row r="10600" spans="26:27" x14ac:dyDescent="0.2">
      <c r="Z10600" s="61">
        <v>40766</v>
      </c>
      <c r="AA10600">
        <v>7.2065999999999999</v>
      </c>
    </row>
    <row r="10601" spans="26:27" x14ac:dyDescent="0.2">
      <c r="Z10601" s="61">
        <v>40767</v>
      </c>
      <c r="AA10601">
        <v>7.181</v>
      </c>
    </row>
    <row r="10602" spans="26:27" x14ac:dyDescent="0.2">
      <c r="Z10602" s="61">
        <v>40770</v>
      </c>
      <c r="AA10602">
        <v>7.0701000000000001</v>
      </c>
    </row>
    <row r="10603" spans="26:27" x14ac:dyDescent="0.2">
      <c r="Z10603" s="61">
        <v>40771</v>
      </c>
      <c r="AA10603">
        <v>7.1539000000000001</v>
      </c>
    </row>
    <row r="10604" spans="26:27" x14ac:dyDescent="0.2">
      <c r="Z10604" s="61">
        <v>40772</v>
      </c>
      <c r="AA10604">
        <v>7.0925000000000002</v>
      </c>
    </row>
    <row r="10605" spans="26:27" x14ac:dyDescent="0.2">
      <c r="Z10605" s="61">
        <v>40773</v>
      </c>
      <c r="AA10605">
        <v>7.1897000000000002</v>
      </c>
    </row>
    <row r="10606" spans="26:27" x14ac:dyDescent="0.2">
      <c r="Z10606" s="61">
        <v>40774</v>
      </c>
      <c r="AA10606">
        <v>7.1871999999999998</v>
      </c>
    </row>
    <row r="10607" spans="26:27" x14ac:dyDescent="0.2">
      <c r="Z10607" s="61">
        <v>40777</v>
      </c>
      <c r="AA10607">
        <v>7.202</v>
      </c>
    </row>
    <row r="10608" spans="26:27" x14ac:dyDescent="0.2">
      <c r="Z10608" s="61">
        <v>40778</v>
      </c>
      <c r="AA10608">
        <v>7.1829999999999998</v>
      </c>
    </row>
    <row r="10609" spans="26:27" x14ac:dyDescent="0.2">
      <c r="Z10609" s="61">
        <v>40779</v>
      </c>
      <c r="AA10609">
        <v>7.2656999999999998</v>
      </c>
    </row>
    <row r="10610" spans="26:27" x14ac:dyDescent="0.2">
      <c r="Z10610" s="61">
        <v>40780</v>
      </c>
      <c r="AA10610">
        <v>7.2397999999999998</v>
      </c>
    </row>
    <row r="10611" spans="26:27" x14ac:dyDescent="0.2">
      <c r="Z10611" s="61">
        <v>40781</v>
      </c>
      <c r="AA10611">
        <v>7.1475999999999997</v>
      </c>
    </row>
    <row r="10612" spans="26:27" x14ac:dyDescent="0.2">
      <c r="Z10612" s="61">
        <v>40784</v>
      </c>
      <c r="AA10612">
        <v>7.0529999999999999</v>
      </c>
    </row>
    <row r="10613" spans="26:27" x14ac:dyDescent="0.2">
      <c r="Z10613" s="61">
        <v>40785</v>
      </c>
      <c r="AA10613">
        <v>7.0709</v>
      </c>
    </row>
    <row r="10614" spans="26:27" x14ac:dyDescent="0.2">
      <c r="Z10614" s="61">
        <v>40786</v>
      </c>
      <c r="AA10614">
        <v>6.9915000000000003</v>
      </c>
    </row>
    <row r="10615" spans="26:27" x14ac:dyDescent="0.2">
      <c r="Z10615" s="61">
        <v>40787</v>
      </c>
      <c r="AA10615">
        <v>7.0057999999999998</v>
      </c>
    </row>
    <row r="10616" spans="26:27" x14ac:dyDescent="0.2">
      <c r="Z10616" s="61">
        <v>40788</v>
      </c>
      <c r="AA10616">
        <v>7.0601000000000003</v>
      </c>
    </row>
    <row r="10617" spans="26:27" x14ac:dyDescent="0.2">
      <c r="Z10617" s="61">
        <v>40791</v>
      </c>
      <c r="AA10617">
        <v>7.1295000000000002</v>
      </c>
    </row>
    <row r="10618" spans="26:27" x14ac:dyDescent="0.2">
      <c r="Z10618" s="61">
        <v>40792</v>
      </c>
      <c r="AA10618">
        <v>7.1597</v>
      </c>
    </row>
    <row r="10619" spans="26:27" x14ac:dyDescent="0.2">
      <c r="Z10619" s="61">
        <v>40793</v>
      </c>
      <c r="AA10619">
        <v>7.1353999999999997</v>
      </c>
    </row>
    <row r="10620" spans="26:27" x14ac:dyDescent="0.2">
      <c r="Z10620" s="61">
        <v>40794</v>
      </c>
      <c r="AA10620">
        <v>7.1780999999999997</v>
      </c>
    </row>
    <row r="10621" spans="26:27" x14ac:dyDescent="0.2">
      <c r="Z10621" s="61">
        <v>40795</v>
      </c>
      <c r="AA10621">
        <v>7.2844999999999995</v>
      </c>
    </row>
    <row r="10622" spans="26:27" x14ac:dyDescent="0.2">
      <c r="Z10622" s="61">
        <v>40798</v>
      </c>
      <c r="AA10622">
        <v>7.4127000000000001</v>
      </c>
    </row>
    <row r="10623" spans="26:27" x14ac:dyDescent="0.2">
      <c r="Z10623" s="61">
        <v>40799</v>
      </c>
      <c r="AA10623">
        <v>7.3032000000000004</v>
      </c>
    </row>
    <row r="10624" spans="26:27" x14ac:dyDescent="0.2">
      <c r="Z10624" s="61">
        <v>40800</v>
      </c>
      <c r="AA10624">
        <v>7.3918999999999997</v>
      </c>
    </row>
    <row r="10625" spans="26:27" x14ac:dyDescent="0.2">
      <c r="Z10625" s="61">
        <v>40801</v>
      </c>
      <c r="AA10625">
        <v>7.3954000000000004</v>
      </c>
    </row>
    <row r="10626" spans="26:27" x14ac:dyDescent="0.2">
      <c r="Z10626" s="61">
        <v>40802</v>
      </c>
      <c r="AA10626">
        <v>7.4915000000000003</v>
      </c>
    </row>
    <row r="10627" spans="26:27" x14ac:dyDescent="0.2">
      <c r="Z10627" s="61">
        <v>40805</v>
      </c>
      <c r="AA10627">
        <v>7.6574</v>
      </c>
    </row>
    <row r="10628" spans="26:27" x14ac:dyDescent="0.2">
      <c r="Z10628" s="61">
        <v>40806</v>
      </c>
      <c r="AA10628">
        <v>7.7370999999999999</v>
      </c>
    </row>
    <row r="10629" spans="26:27" x14ac:dyDescent="0.2">
      <c r="Z10629" s="61">
        <v>40807</v>
      </c>
      <c r="AA10629">
        <v>8.2521000000000004</v>
      </c>
    </row>
    <row r="10630" spans="26:27" x14ac:dyDescent="0.2">
      <c r="Z10630" s="61">
        <v>40808</v>
      </c>
      <c r="AA10630">
        <v>8.4703999999999997</v>
      </c>
    </row>
    <row r="10631" spans="26:27" x14ac:dyDescent="0.2">
      <c r="Z10631" s="61">
        <v>40809</v>
      </c>
      <c r="AA10631">
        <v>8.1197999999999997</v>
      </c>
    </row>
    <row r="10632" spans="26:27" x14ac:dyDescent="0.2">
      <c r="Z10632" s="61">
        <v>40812</v>
      </c>
      <c r="AA10632">
        <v>8.0562000000000005</v>
      </c>
    </row>
    <row r="10633" spans="26:27" x14ac:dyDescent="0.2">
      <c r="Z10633" s="61">
        <v>40813</v>
      </c>
      <c r="AA10633">
        <v>7.8678999999999997</v>
      </c>
    </row>
    <row r="10634" spans="26:27" x14ac:dyDescent="0.2">
      <c r="Z10634" s="61">
        <v>40814</v>
      </c>
      <c r="AA10634">
        <v>7.9297000000000004</v>
      </c>
    </row>
    <row r="10635" spans="26:27" x14ac:dyDescent="0.2">
      <c r="Z10635" s="61">
        <v>40815</v>
      </c>
      <c r="AA10635">
        <v>7.9622000000000002</v>
      </c>
    </row>
    <row r="10636" spans="26:27" x14ac:dyDescent="0.2">
      <c r="Z10636" s="61">
        <v>40816</v>
      </c>
      <c r="AA10636">
        <v>8.0967000000000002</v>
      </c>
    </row>
    <row r="10637" spans="26:27" x14ac:dyDescent="0.2">
      <c r="Z10637" s="61">
        <v>40819</v>
      </c>
      <c r="AA10637">
        <v>8.2896999999999998</v>
      </c>
    </row>
    <row r="10638" spans="26:27" x14ac:dyDescent="0.2">
      <c r="Z10638" s="61">
        <v>40820</v>
      </c>
      <c r="AA10638">
        <v>8.0902999999999992</v>
      </c>
    </row>
    <row r="10639" spans="26:27" x14ac:dyDescent="0.2">
      <c r="Z10639" s="61">
        <v>40821</v>
      </c>
      <c r="AA10639">
        <v>7.9683000000000002</v>
      </c>
    </row>
    <row r="10640" spans="26:27" x14ac:dyDescent="0.2">
      <c r="Z10640" s="61">
        <v>40822</v>
      </c>
      <c r="AA10640">
        <v>7.9366000000000003</v>
      </c>
    </row>
    <row r="10641" spans="26:27" x14ac:dyDescent="0.2">
      <c r="Z10641" s="61">
        <v>40823</v>
      </c>
      <c r="AA10641">
        <v>8.0017999999999994</v>
      </c>
    </row>
    <row r="10642" spans="26:27" x14ac:dyDescent="0.2">
      <c r="Z10642" s="61">
        <v>40826</v>
      </c>
      <c r="AA10642">
        <v>7.8506</v>
      </c>
    </row>
    <row r="10643" spans="26:27" x14ac:dyDescent="0.2">
      <c r="Z10643" s="61">
        <v>40827</v>
      </c>
      <c r="AA10643">
        <v>7.9366000000000003</v>
      </c>
    </row>
    <row r="10644" spans="26:27" x14ac:dyDescent="0.2">
      <c r="Z10644" s="61">
        <v>40828</v>
      </c>
      <c r="AA10644">
        <v>7.8362999999999996</v>
      </c>
    </row>
    <row r="10645" spans="26:27" x14ac:dyDescent="0.2">
      <c r="Z10645" s="61">
        <v>40829</v>
      </c>
      <c r="AA10645">
        <v>7.8777999999999997</v>
      </c>
    </row>
    <row r="10646" spans="26:27" x14ac:dyDescent="0.2">
      <c r="Z10646" s="61">
        <v>40830</v>
      </c>
      <c r="AA10646">
        <v>7.8319999999999999</v>
      </c>
    </row>
    <row r="10647" spans="26:27" x14ac:dyDescent="0.2">
      <c r="Z10647" s="61">
        <v>40833</v>
      </c>
      <c r="AA10647">
        <v>7.9958</v>
      </c>
    </row>
    <row r="10648" spans="26:27" x14ac:dyDescent="0.2">
      <c r="Z10648" s="61">
        <v>40834</v>
      </c>
      <c r="AA10648">
        <v>7.9668999999999999</v>
      </c>
    </row>
    <row r="10649" spans="26:27" x14ac:dyDescent="0.2">
      <c r="Z10649" s="61">
        <v>40835</v>
      </c>
      <c r="AA10649">
        <v>8.0419999999999998</v>
      </c>
    </row>
    <row r="10650" spans="26:27" x14ac:dyDescent="0.2">
      <c r="Z10650" s="61">
        <v>40836</v>
      </c>
      <c r="AA10650">
        <v>8.1856000000000009</v>
      </c>
    </row>
    <row r="10651" spans="26:27" x14ac:dyDescent="0.2">
      <c r="Z10651" s="61">
        <v>40837</v>
      </c>
      <c r="AA10651">
        <v>8.0408000000000008</v>
      </c>
    </row>
    <row r="10652" spans="26:27" x14ac:dyDescent="0.2">
      <c r="Z10652" s="61">
        <v>40840</v>
      </c>
      <c r="AA10652">
        <v>7.8789999999999996</v>
      </c>
    </row>
    <row r="10653" spans="26:27" x14ac:dyDescent="0.2">
      <c r="Z10653" s="61">
        <v>40841</v>
      </c>
      <c r="AA10653">
        <v>7.9223999999999997</v>
      </c>
    </row>
    <row r="10654" spans="26:27" x14ac:dyDescent="0.2">
      <c r="Z10654" s="61">
        <v>40842</v>
      </c>
      <c r="AA10654">
        <v>7.9399999999999995</v>
      </c>
    </row>
    <row r="10655" spans="26:27" x14ac:dyDescent="0.2">
      <c r="Z10655" s="61">
        <v>40843</v>
      </c>
      <c r="AA10655">
        <v>7.7222</v>
      </c>
    </row>
    <row r="10656" spans="26:27" x14ac:dyDescent="0.2">
      <c r="Z10656" s="61">
        <v>40844</v>
      </c>
      <c r="AA10656">
        <v>7.7259000000000002</v>
      </c>
    </row>
    <row r="10657" spans="26:27" x14ac:dyDescent="0.2">
      <c r="Z10657" s="61">
        <v>40847</v>
      </c>
      <c r="AA10657">
        <v>7.9599000000000002</v>
      </c>
    </row>
    <row r="10658" spans="26:27" x14ac:dyDescent="0.2">
      <c r="Z10658" s="61">
        <v>40848</v>
      </c>
      <c r="AA10658">
        <v>8.1010000000000009</v>
      </c>
    </row>
    <row r="10659" spans="26:27" x14ac:dyDescent="0.2">
      <c r="Z10659" s="61">
        <v>40849</v>
      </c>
      <c r="AA10659">
        <v>7.9884000000000004</v>
      </c>
    </row>
    <row r="10660" spans="26:27" x14ac:dyDescent="0.2">
      <c r="Z10660" s="61">
        <v>40850</v>
      </c>
      <c r="AA10660">
        <v>7.8696000000000002</v>
      </c>
    </row>
    <row r="10661" spans="26:27" x14ac:dyDescent="0.2">
      <c r="Z10661" s="61">
        <v>40851</v>
      </c>
      <c r="AA10661">
        <v>7.9047000000000001</v>
      </c>
    </row>
    <row r="10662" spans="26:27" x14ac:dyDescent="0.2">
      <c r="Z10662" s="61">
        <v>40854</v>
      </c>
      <c r="AA10662">
        <v>7.9356</v>
      </c>
    </row>
    <row r="10663" spans="26:27" x14ac:dyDescent="0.2">
      <c r="Z10663" s="61">
        <v>40855</v>
      </c>
      <c r="AA10663">
        <v>7.8311999999999999</v>
      </c>
    </row>
    <row r="10664" spans="26:27" x14ac:dyDescent="0.2">
      <c r="Z10664" s="61">
        <v>40856</v>
      </c>
      <c r="AA10664">
        <v>8.0551999999999992</v>
      </c>
    </row>
    <row r="10665" spans="26:27" x14ac:dyDescent="0.2">
      <c r="Z10665" s="61">
        <v>40857</v>
      </c>
      <c r="AA10665">
        <v>7.9785000000000004</v>
      </c>
    </row>
    <row r="10666" spans="26:27" x14ac:dyDescent="0.2">
      <c r="Z10666" s="61">
        <v>40858</v>
      </c>
      <c r="AA10666">
        <v>7.9364999999999997</v>
      </c>
    </row>
    <row r="10667" spans="26:27" x14ac:dyDescent="0.2">
      <c r="Z10667" s="61">
        <v>40861</v>
      </c>
      <c r="AA10667">
        <v>8.0050000000000008</v>
      </c>
    </row>
    <row r="10668" spans="26:27" x14ac:dyDescent="0.2">
      <c r="Z10668" s="61">
        <v>40862</v>
      </c>
      <c r="AA10668">
        <v>8.1717999999999993</v>
      </c>
    </row>
    <row r="10669" spans="26:27" x14ac:dyDescent="0.2">
      <c r="Z10669" s="61">
        <v>40863</v>
      </c>
      <c r="AA10669">
        <v>8.1897000000000002</v>
      </c>
    </row>
    <row r="10670" spans="26:27" x14ac:dyDescent="0.2">
      <c r="Z10670" s="61">
        <v>40864</v>
      </c>
      <c r="AA10670">
        <v>8.2209000000000003</v>
      </c>
    </row>
    <row r="10671" spans="26:27" x14ac:dyDescent="0.2">
      <c r="Z10671" s="61">
        <v>40865</v>
      </c>
      <c r="AA10671">
        <v>8.1974999999999998</v>
      </c>
    </row>
    <row r="10672" spans="26:27" x14ac:dyDescent="0.2">
      <c r="Z10672" s="61">
        <v>40868</v>
      </c>
      <c r="AA10672">
        <v>8.3384999999999998</v>
      </c>
    </row>
    <row r="10673" spans="26:27" x14ac:dyDescent="0.2">
      <c r="Z10673" s="61">
        <v>40869</v>
      </c>
      <c r="AA10673">
        <v>8.3894000000000002</v>
      </c>
    </row>
    <row r="10674" spans="26:27" x14ac:dyDescent="0.2">
      <c r="Z10674" s="61">
        <v>40870</v>
      </c>
      <c r="AA10674">
        <v>8.5892999999999997</v>
      </c>
    </row>
    <row r="10675" spans="26:27" x14ac:dyDescent="0.2">
      <c r="Z10675" s="61">
        <v>40871</v>
      </c>
      <c r="AA10675">
        <v>8.4757999999999996</v>
      </c>
    </row>
    <row r="10676" spans="26:27" x14ac:dyDescent="0.2">
      <c r="Z10676" s="61">
        <v>40872</v>
      </c>
      <c r="AA10676">
        <v>8.5427</v>
      </c>
    </row>
    <row r="10677" spans="26:27" x14ac:dyDescent="0.2">
      <c r="Z10677" s="61">
        <v>40875</v>
      </c>
      <c r="AA10677">
        <v>8.3880999999999997</v>
      </c>
    </row>
    <row r="10678" spans="26:27" x14ac:dyDescent="0.2">
      <c r="Z10678" s="61">
        <v>40876</v>
      </c>
      <c r="AA10678">
        <v>8.3427000000000007</v>
      </c>
    </row>
    <row r="10679" spans="26:27" x14ac:dyDescent="0.2">
      <c r="Z10679" s="61">
        <v>40877</v>
      </c>
      <c r="AA10679">
        <v>8.1089000000000002</v>
      </c>
    </row>
    <row r="10680" spans="26:27" x14ac:dyDescent="0.2">
      <c r="Z10680" s="61">
        <v>40878</v>
      </c>
      <c r="AA10680">
        <v>8.0860000000000003</v>
      </c>
    </row>
    <row r="10681" spans="26:27" x14ac:dyDescent="0.2">
      <c r="Z10681" s="61">
        <v>40879</v>
      </c>
      <c r="AA10681">
        <v>8.0436999999999994</v>
      </c>
    </row>
    <row r="10682" spans="26:27" x14ac:dyDescent="0.2">
      <c r="Z10682" s="61">
        <v>40882</v>
      </c>
      <c r="AA10682">
        <v>8.0581999999999994</v>
      </c>
    </row>
    <row r="10683" spans="26:27" x14ac:dyDescent="0.2">
      <c r="Z10683" s="61">
        <v>40883</v>
      </c>
      <c r="AA10683">
        <v>8.0277999999999992</v>
      </c>
    </row>
    <row r="10684" spans="26:27" x14ac:dyDescent="0.2">
      <c r="Z10684" s="61">
        <v>40884</v>
      </c>
      <c r="AA10684">
        <v>8.0062999999999995</v>
      </c>
    </row>
    <row r="10685" spans="26:27" x14ac:dyDescent="0.2">
      <c r="Z10685" s="61">
        <v>40885</v>
      </c>
      <c r="AA10685">
        <v>8.2677999999999994</v>
      </c>
    </row>
    <row r="10686" spans="26:27" x14ac:dyDescent="0.2">
      <c r="Z10686" s="61">
        <v>40886</v>
      </c>
      <c r="AA10686">
        <v>8.0959000000000003</v>
      </c>
    </row>
    <row r="10687" spans="26:27" x14ac:dyDescent="0.2">
      <c r="Z10687" s="61">
        <v>40889</v>
      </c>
      <c r="AA10687">
        <v>8.2733000000000008</v>
      </c>
    </row>
    <row r="10688" spans="26:27" x14ac:dyDescent="0.2">
      <c r="Z10688" s="61">
        <v>40890</v>
      </c>
      <c r="AA10688">
        <v>8.3625000000000007</v>
      </c>
    </row>
    <row r="10689" spans="26:27" x14ac:dyDescent="0.2">
      <c r="Z10689" s="61">
        <v>40891</v>
      </c>
      <c r="AA10689">
        <v>8.4278999999999993</v>
      </c>
    </row>
    <row r="10690" spans="26:27" x14ac:dyDescent="0.2">
      <c r="Z10690" s="61">
        <v>40892</v>
      </c>
      <c r="AA10690">
        <v>8.4192</v>
      </c>
    </row>
    <row r="10691" spans="26:27" x14ac:dyDescent="0.2">
      <c r="Z10691" s="61">
        <v>40893</v>
      </c>
      <c r="AA10691">
        <v>8.3990000000000009</v>
      </c>
    </row>
    <row r="10692" spans="26:27" x14ac:dyDescent="0.2">
      <c r="Z10692" s="61">
        <v>40896</v>
      </c>
      <c r="AA10692">
        <v>8.3971999999999998</v>
      </c>
    </row>
    <row r="10693" spans="26:27" x14ac:dyDescent="0.2">
      <c r="Z10693" s="61">
        <v>40897</v>
      </c>
      <c r="AA10693">
        <v>8.1935000000000002</v>
      </c>
    </row>
    <row r="10694" spans="26:27" x14ac:dyDescent="0.2">
      <c r="Z10694" s="61">
        <v>40898</v>
      </c>
      <c r="AA10694">
        <v>8.2368000000000006</v>
      </c>
    </row>
    <row r="10695" spans="26:27" x14ac:dyDescent="0.2">
      <c r="Z10695" s="61">
        <v>40899</v>
      </c>
      <c r="AA10695">
        <v>8.1897000000000002</v>
      </c>
    </row>
    <row r="10696" spans="26:27" x14ac:dyDescent="0.2">
      <c r="Z10696" s="61">
        <v>40900</v>
      </c>
      <c r="AA10696">
        <v>8.1621000000000006</v>
      </c>
    </row>
    <row r="10697" spans="26:27" x14ac:dyDescent="0.2">
      <c r="Z10697" s="61">
        <v>40903</v>
      </c>
      <c r="AA10697">
        <v>8.16</v>
      </c>
    </row>
    <row r="10698" spans="26:27" x14ac:dyDescent="0.2">
      <c r="Z10698" s="61">
        <v>40904</v>
      </c>
      <c r="AA10698">
        <v>8.1417999999999999</v>
      </c>
    </row>
    <row r="10699" spans="26:27" x14ac:dyDescent="0.2">
      <c r="Z10699" s="61">
        <v>40905</v>
      </c>
      <c r="AA10699">
        <v>8.2173999999999996</v>
      </c>
    </row>
    <row r="10700" spans="26:27" x14ac:dyDescent="0.2">
      <c r="Z10700" s="61">
        <v>40906</v>
      </c>
      <c r="AA10700">
        <v>8.1750000000000007</v>
      </c>
    </row>
    <row r="10701" spans="26:27" x14ac:dyDescent="0.2">
      <c r="Z10701" s="61">
        <v>40907</v>
      </c>
      <c r="AA10701">
        <v>8.09</v>
      </c>
    </row>
    <row r="10702" spans="26:27" x14ac:dyDescent="0.2">
      <c r="Z10702" s="61">
        <v>40910</v>
      </c>
      <c r="AA10702">
        <v>8.0739999999999998</v>
      </c>
    </row>
    <row r="10703" spans="26:27" x14ac:dyDescent="0.2">
      <c r="Z10703" s="61">
        <v>40911</v>
      </c>
      <c r="AA10703">
        <v>8.0640999999999998</v>
      </c>
    </row>
    <row r="10704" spans="26:27" x14ac:dyDescent="0.2">
      <c r="Z10704" s="61">
        <v>40912</v>
      </c>
      <c r="AA10704">
        <v>8.1242000000000001</v>
      </c>
    </row>
    <row r="10705" spans="26:27" x14ac:dyDescent="0.2">
      <c r="Z10705" s="61">
        <v>40913</v>
      </c>
      <c r="AA10705">
        <v>8.1789000000000005</v>
      </c>
    </row>
    <row r="10706" spans="26:27" x14ac:dyDescent="0.2">
      <c r="Z10706" s="61">
        <v>40914</v>
      </c>
      <c r="AA10706">
        <v>8.1755999999999993</v>
      </c>
    </row>
    <row r="10707" spans="26:27" x14ac:dyDescent="0.2">
      <c r="Z10707" s="61">
        <v>40917</v>
      </c>
      <c r="AA10707">
        <v>8.1585999999999999</v>
      </c>
    </row>
    <row r="10708" spans="26:27" x14ac:dyDescent="0.2">
      <c r="Z10708" s="61">
        <v>40918</v>
      </c>
      <c r="AA10708">
        <v>8.1110000000000007</v>
      </c>
    </row>
    <row r="10709" spans="26:27" x14ac:dyDescent="0.2">
      <c r="Z10709" s="61">
        <v>40919</v>
      </c>
      <c r="AA10709">
        <v>8.0929000000000002</v>
      </c>
    </row>
    <row r="10710" spans="26:27" x14ac:dyDescent="0.2">
      <c r="Z10710" s="61">
        <v>40920</v>
      </c>
      <c r="AA10710">
        <v>8.0510000000000002</v>
      </c>
    </row>
    <row r="10711" spans="26:27" x14ac:dyDescent="0.2">
      <c r="Z10711" s="61">
        <v>40921</v>
      </c>
      <c r="AA10711">
        <v>8.1298999999999992</v>
      </c>
    </row>
    <row r="10712" spans="26:27" x14ac:dyDescent="0.2">
      <c r="Z10712" s="61">
        <v>40924</v>
      </c>
      <c r="AA10712">
        <v>8.1091999999999995</v>
      </c>
    </row>
    <row r="10713" spans="26:27" x14ac:dyDescent="0.2">
      <c r="Z10713" s="61">
        <v>40925</v>
      </c>
      <c r="AA10713">
        <v>8.0300999999999991</v>
      </c>
    </row>
    <row r="10714" spans="26:27" x14ac:dyDescent="0.2">
      <c r="Z10714" s="61">
        <v>40926</v>
      </c>
      <c r="AA10714">
        <v>7.9574999999999996</v>
      </c>
    </row>
    <row r="10715" spans="26:27" x14ac:dyDescent="0.2">
      <c r="Z10715" s="61">
        <v>40927</v>
      </c>
      <c r="AA10715">
        <v>7.9337</v>
      </c>
    </row>
    <row r="10716" spans="26:27" x14ac:dyDescent="0.2">
      <c r="Z10716" s="61">
        <v>40928</v>
      </c>
      <c r="AA10716">
        <v>7.9516</v>
      </c>
    </row>
    <row r="10717" spans="26:27" x14ac:dyDescent="0.2">
      <c r="Z10717" s="61">
        <v>40931</v>
      </c>
      <c r="AA10717">
        <v>7.9329999999999998</v>
      </c>
    </row>
    <row r="10718" spans="26:27" x14ac:dyDescent="0.2">
      <c r="Z10718" s="61">
        <v>40932</v>
      </c>
      <c r="AA10718">
        <v>7.9363999999999999</v>
      </c>
    </row>
    <row r="10719" spans="26:27" x14ac:dyDescent="0.2">
      <c r="Z10719" s="61">
        <v>40933</v>
      </c>
      <c r="AA10719">
        <v>7.8898000000000001</v>
      </c>
    </row>
    <row r="10720" spans="26:27" x14ac:dyDescent="0.2">
      <c r="Z10720" s="61">
        <v>40934</v>
      </c>
      <c r="AA10720">
        <v>7.7922000000000002</v>
      </c>
    </row>
    <row r="10721" spans="26:27" x14ac:dyDescent="0.2">
      <c r="Z10721" s="61">
        <v>40935</v>
      </c>
      <c r="AA10721">
        <v>7.7559000000000005</v>
      </c>
    </row>
    <row r="10722" spans="26:27" x14ac:dyDescent="0.2">
      <c r="Z10722" s="61">
        <v>40938</v>
      </c>
      <c r="AA10722">
        <v>7.8414000000000001</v>
      </c>
    </row>
    <row r="10723" spans="26:27" x14ac:dyDescent="0.2">
      <c r="Z10723" s="61">
        <v>40939</v>
      </c>
      <c r="AA10723">
        <v>7.8108000000000004</v>
      </c>
    </row>
    <row r="10724" spans="26:27" x14ac:dyDescent="0.2">
      <c r="Z10724" s="61">
        <v>40940</v>
      </c>
      <c r="AA10724">
        <v>7.6883999999999997</v>
      </c>
    </row>
    <row r="10725" spans="26:27" x14ac:dyDescent="0.2">
      <c r="Z10725" s="61">
        <v>40941</v>
      </c>
      <c r="AA10725">
        <v>7.6469000000000005</v>
      </c>
    </row>
    <row r="10726" spans="26:27" x14ac:dyDescent="0.2">
      <c r="Z10726" s="61">
        <v>40942</v>
      </c>
      <c r="AA10726">
        <v>7.5217999999999998</v>
      </c>
    </row>
    <row r="10727" spans="26:27" x14ac:dyDescent="0.2">
      <c r="Z10727" s="61">
        <v>40945</v>
      </c>
      <c r="AA10727">
        <v>7.5521000000000003</v>
      </c>
    </row>
    <row r="10728" spans="26:27" x14ac:dyDescent="0.2">
      <c r="Z10728" s="61">
        <v>40946</v>
      </c>
      <c r="AA10728">
        <v>7.5598999999999998</v>
      </c>
    </row>
    <row r="10729" spans="26:27" x14ac:dyDescent="0.2">
      <c r="Z10729" s="61">
        <v>40947</v>
      </c>
      <c r="AA10729">
        <v>7.5524000000000004</v>
      </c>
    </row>
    <row r="10730" spans="26:27" x14ac:dyDescent="0.2">
      <c r="Z10730" s="61">
        <v>40948</v>
      </c>
      <c r="AA10730">
        <v>7.5846999999999998</v>
      </c>
    </row>
    <row r="10731" spans="26:27" x14ac:dyDescent="0.2">
      <c r="Z10731" s="61">
        <v>40949</v>
      </c>
      <c r="AA10731">
        <v>7.7492999999999999</v>
      </c>
    </row>
    <row r="10732" spans="26:27" x14ac:dyDescent="0.2">
      <c r="Z10732" s="61">
        <v>40952</v>
      </c>
      <c r="AA10732">
        <v>7.6813000000000002</v>
      </c>
    </row>
    <row r="10733" spans="26:27" x14ac:dyDescent="0.2">
      <c r="Z10733" s="61">
        <v>40953</v>
      </c>
      <c r="AA10733">
        <v>7.7247000000000003</v>
      </c>
    </row>
    <row r="10734" spans="26:27" x14ac:dyDescent="0.2">
      <c r="Z10734" s="61">
        <v>40954</v>
      </c>
      <c r="AA10734">
        <v>7.7622999999999998</v>
      </c>
    </row>
    <row r="10735" spans="26:27" x14ac:dyDescent="0.2">
      <c r="Z10735" s="61">
        <v>40955</v>
      </c>
      <c r="AA10735">
        <v>7.7826000000000004</v>
      </c>
    </row>
    <row r="10736" spans="26:27" x14ac:dyDescent="0.2">
      <c r="Z10736" s="61">
        <v>40956</v>
      </c>
      <c r="AA10736">
        <v>7.7417999999999996</v>
      </c>
    </row>
    <row r="10737" spans="26:27" x14ac:dyDescent="0.2">
      <c r="Z10737" s="61">
        <v>40959</v>
      </c>
      <c r="AA10737">
        <v>7.6760000000000002</v>
      </c>
    </row>
    <row r="10738" spans="26:27" x14ac:dyDescent="0.2">
      <c r="Z10738" s="61">
        <v>40960</v>
      </c>
      <c r="AA10738">
        <v>7.7393000000000001</v>
      </c>
    </row>
    <row r="10739" spans="26:27" x14ac:dyDescent="0.2">
      <c r="Z10739" s="61">
        <v>40961</v>
      </c>
      <c r="AA10739">
        <v>7.7363999999999997</v>
      </c>
    </row>
    <row r="10740" spans="26:27" x14ac:dyDescent="0.2">
      <c r="Z10740" s="61">
        <v>40962</v>
      </c>
      <c r="AA10740">
        <v>7.6599000000000004</v>
      </c>
    </row>
    <row r="10741" spans="26:27" x14ac:dyDescent="0.2">
      <c r="Z10741" s="61">
        <v>40963</v>
      </c>
      <c r="AA10741">
        <v>7.5986000000000002</v>
      </c>
    </row>
    <row r="10742" spans="26:27" x14ac:dyDescent="0.2">
      <c r="Z10742" s="61">
        <v>40966</v>
      </c>
      <c r="AA10742">
        <v>7.5529999999999999</v>
      </c>
    </row>
    <row r="10743" spans="26:27" x14ac:dyDescent="0.2">
      <c r="Z10743" s="61">
        <v>40967</v>
      </c>
      <c r="AA10743">
        <v>7.4716000000000005</v>
      </c>
    </row>
    <row r="10744" spans="26:27" x14ac:dyDescent="0.2">
      <c r="Z10744" s="61">
        <v>40968</v>
      </c>
      <c r="AA10744">
        <v>7.5062999999999995</v>
      </c>
    </row>
    <row r="10745" spans="26:27" x14ac:dyDescent="0.2">
      <c r="Z10745" s="61">
        <v>40969</v>
      </c>
      <c r="AA10745">
        <v>7.4402999999999997</v>
      </c>
    </row>
    <row r="10746" spans="26:27" x14ac:dyDescent="0.2">
      <c r="Z10746" s="61">
        <v>40970</v>
      </c>
      <c r="AA10746">
        <v>7.5208000000000004</v>
      </c>
    </row>
    <row r="10747" spans="26:27" x14ac:dyDescent="0.2">
      <c r="Z10747" s="61">
        <v>40973</v>
      </c>
      <c r="AA10747">
        <v>7.5514000000000001</v>
      </c>
    </row>
    <row r="10748" spans="26:27" x14ac:dyDescent="0.2">
      <c r="Z10748" s="61">
        <v>40974</v>
      </c>
      <c r="AA10748">
        <v>7.6516000000000002</v>
      </c>
    </row>
    <row r="10749" spans="26:27" x14ac:dyDescent="0.2">
      <c r="Z10749" s="61">
        <v>40975</v>
      </c>
      <c r="AA10749">
        <v>7.5964</v>
      </c>
    </row>
    <row r="10750" spans="26:27" x14ac:dyDescent="0.2">
      <c r="Z10750" s="61">
        <v>40976</v>
      </c>
      <c r="AA10750">
        <v>7.4816000000000003</v>
      </c>
    </row>
    <row r="10751" spans="26:27" x14ac:dyDescent="0.2">
      <c r="Z10751" s="61">
        <v>40977</v>
      </c>
      <c r="AA10751">
        <v>7.5692000000000004</v>
      </c>
    </row>
    <row r="10752" spans="26:27" x14ac:dyDescent="0.2">
      <c r="Z10752" s="61">
        <v>40980</v>
      </c>
      <c r="AA10752">
        <v>7.5461</v>
      </c>
    </row>
    <row r="10753" spans="26:27" x14ac:dyDescent="0.2">
      <c r="Z10753" s="61">
        <v>40981</v>
      </c>
      <c r="AA10753">
        <v>7.5274000000000001</v>
      </c>
    </row>
    <row r="10754" spans="26:27" x14ac:dyDescent="0.2">
      <c r="Z10754" s="61">
        <v>40982</v>
      </c>
      <c r="AA10754">
        <v>7.7008000000000001</v>
      </c>
    </row>
    <row r="10755" spans="26:27" x14ac:dyDescent="0.2">
      <c r="Z10755" s="61">
        <v>40983</v>
      </c>
      <c r="AA10755">
        <v>7.6280000000000001</v>
      </c>
    </row>
    <row r="10756" spans="26:27" x14ac:dyDescent="0.2">
      <c r="Z10756" s="61">
        <v>40984</v>
      </c>
      <c r="AA10756">
        <v>7.5576999999999996</v>
      </c>
    </row>
    <row r="10757" spans="26:27" x14ac:dyDescent="0.2">
      <c r="Z10757" s="61">
        <v>40987</v>
      </c>
      <c r="AA10757">
        <v>7.5420999999999996</v>
      </c>
    </row>
    <row r="10758" spans="26:27" x14ac:dyDescent="0.2">
      <c r="Z10758" s="61">
        <v>40988</v>
      </c>
      <c r="AA10758">
        <v>7.6166</v>
      </c>
    </row>
    <row r="10759" spans="26:27" x14ac:dyDescent="0.2">
      <c r="Z10759" s="61">
        <v>40989</v>
      </c>
      <c r="AA10759">
        <v>7.6495999999999995</v>
      </c>
    </row>
    <row r="10760" spans="26:27" x14ac:dyDescent="0.2">
      <c r="Z10760" s="61">
        <v>40990</v>
      </c>
      <c r="AA10760">
        <v>7.7007000000000003</v>
      </c>
    </row>
    <row r="10761" spans="26:27" x14ac:dyDescent="0.2">
      <c r="Z10761" s="61">
        <v>40991</v>
      </c>
      <c r="AA10761">
        <v>7.6806000000000001</v>
      </c>
    </row>
    <row r="10762" spans="26:27" x14ac:dyDescent="0.2">
      <c r="Z10762" s="61">
        <v>40994</v>
      </c>
      <c r="AA10762">
        <v>7.5815000000000001</v>
      </c>
    </row>
    <row r="10763" spans="26:27" x14ac:dyDescent="0.2">
      <c r="Z10763" s="61">
        <v>40995</v>
      </c>
      <c r="AA10763">
        <v>7.6032999999999999</v>
      </c>
    </row>
    <row r="10764" spans="26:27" x14ac:dyDescent="0.2">
      <c r="Z10764" s="61">
        <v>40996</v>
      </c>
      <c r="AA10764">
        <v>7.6751000000000005</v>
      </c>
    </row>
    <row r="10765" spans="26:27" x14ac:dyDescent="0.2">
      <c r="Z10765" s="61">
        <v>40997</v>
      </c>
      <c r="AA10765">
        <v>7.7196999999999996</v>
      </c>
    </row>
    <row r="10766" spans="26:27" x14ac:dyDescent="0.2">
      <c r="Z10766" s="61">
        <v>40998</v>
      </c>
      <c r="AA10766">
        <v>7.673</v>
      </c>
    </row>
    <row r="10767" spans="26:27" x14ac:dyDescent="0.2">
      <c r="Z10767" s="61">
        <v>41001</v>
      </c>
      <c r="AA10767">
        <v>7.6520000000000001</v>
      </c>
    </row>
    <row r="10768" spans="26:27" x14ac:dyDescent="0.2">
      <c r="Z10768" s="61">
        <v>41002</v>
      </c>
      <c r="AA10768">
        <v>7.7447999999999997</v>
      </c>
    </row>
    <row r="10769" spans="26:27" x14ac:dyDescent="0.2">
      <c r="Z10769" s="61">
        <v>41003</v>
      </c>
      <c r="AA10769">
        <v>7.8345000000000002</v>
      </c>
    </row>
    <row r="10770" spans="26:27" x14ac:dyDescent="0.2">
      <c r="Z10770" s="61">
        <v>41004</v>
      </c>
      <c r="AA10770">
        <v>7.8381999999999996</v>
      </c>
    </row>
    <row r="10771" spans="26:27" x14ac:dyDescent="0.2">
      <c r="Z10771" s="61">
        <v>41005</v>
      </c>
      <c r="AA10771">
        <v>7.8834</v>
      </c>
    </row>
    <row r="10772" spans="26:27" x14ac:dyDescent="0.2">
      <c r="Z10772" s="61">
        <v>41008</v>
      </c>
      <c r="AA10772">
        <v>7.8697999999999997</v>
      </c>
    </row>
    <row r="10773" spans="26:27" x14ac:dyDescent="0.2">
      <c r="Z10773" s="61">
        <v>41009</v>
      </c>
      <c r="AA10773">
        <v>7.9908999999999999</v>
      </c>
    </row>
    <row r="10774" spans="26:27" x14ac:dyDescent="0.2">
      <c r="Z10774" s="61">
        <v>41010</v>
      </c>
      <c r="AA10774">
        <v>8.0094999999999992</v>
      </c>
    </row>
    <row r="10775" spans="26:27" x14ac:dyDescent="0.2">
      <c r="Z10775" s="61">
        <v>41011</v>
      </c>
      <c r="AA10775">
        <v>7.8722000000000003</v>
      </c>
    </row>
    <row r="10776" spans="26:27" x14ac:dyDescent="0.2">
      <c r="Z10776" s="61">
        <v>41012</v>
      </c>
      <c r="AA10776">
        <v>7.9490999999999996</v>
      </c>
    </row>
    <row r="10777" spans="26:27" x14ac:dyDescent="0.2">
      <c r="Z10777" s="61">
        <v>41015</v>
      </c>
      <c r="AA10777">
        <v>7.9373000000000005</v>
      </c>
    </row>
    <row r="10778" spans="26:27" x14ac:dyDescent="0.2">
      <c r="Z10778" s="61">
        <v>41016</v>
      </c>
      <c r="AA10778">
        <v>7.8135000000000003</v>
      </c>
    </row>
    <row r="10779" spans="26:27" x14ac:dyDescent="0.2">
      <c r="Z10779" s="61">
        <v>41017</v>
      </c>
      <c r="AA10779">
        <v>7.8437000000000001</v>
      </c>
    </row>
    <row r="10780" spans="26:27" x14ac:dyDescent="0.2">
      <c r="Z10780" s="61">
        <v>41018</v>
      </c>
      <c r="AA10780">
        <v>7.8536999999999999</v>
      </c>
    </row>
    <row r="10781" spans="26:27" x14ac:dyDescent="0.2">
      <c r="Z10781" s="61">
        <v>41019</v>
      </c>
      <c r="AA10781">
        <v>7.8123000000000005</v>
      </c>
    </row>
    <row r="10782" spans="26:27" x14ac:dyDescent="0.2">
      <c r="Z10782" s="61">
        <v>41022</v>
      </c>
      <c r="AA10782">
        <v>7.8449999999999998</v>
      </c>
    </row>
    <row r="10783" spans="26:27" x14ac:dyDescent="0.2">
      <c r="Z10783" s="61">
        <v>41023</v>
      </c>
      <c r="AA10783">
        <v>7.7966999999999995</v>
      </c>
    </row>
    <row r="10784" spans="26:27" x14ac:dyDescent="0.2">
      <c r="Z10784" s="61">
        <v>41024</v>
      </c>
      <c r="AA10784">
        <v>7.7492000000000001</v>
      </c>
    </row>
    <row r="10785" spans="26:27" x14ac:dyDescent="0.2">
      <c r="Z10785" s="61">
        <v>41025</v>
      </c>
      <c r="AA10785">
        <v>7.7626999999999997</v>
      </c>
    </row>
    <row r="10786" spans="26:27" x14ac:dyDescent="0.2">
      <c r="Z10786" s="61">
        <v>41026</v>
      </c>
      <c r="AA10786">
        <v>7.7445000000000004</v>
      </c>
    </row>
    <row r="10787" spans="26:27" x14ac:dyDescent="0.2">
      <c r="Z10787" s="61">
        <v>41029</v>
      </c>
      <c r="AA10787">
        <v>7.7774000000000001</v>
      </c>
    </row>
    <row r="10788" spans="26:27" x14ac:dyDescent="0.2">
      <c r="Z10788" s="61">
        <v>41030</v>
      </c>
      <c r="AA10788">
        <v>7.7355</v>
      </c>
    </row>
    <row r="10789" spans="26:27" x14ac:dyDescent="0.2">
      <c r="Z10789" s="61">
        <v>41031</v>
      </c>
      <c r="AA10789">
        <v>7.7207999999999997</v>
      </c>
    </row>
    <row r="10790" spans="26:27" x14ac:dyDescent="0.2">
      <c r="Z10790" s="61">
        <v>41032</v>
      </c>
      <c r="AA10790">
        <v>7.7371999999999996</v>
      </c>
    </row>
    <row r="10791" spans="26:27" x14ac:dyDescent="0.2">
      <c r="Z10791" s="61">
        <v>41033</v>
      </c>
      <c r="AA10791">
        <v>7.8309999999999995</v>
      </c>
    </row>
    <row r="10792" spans="26:27" x14ac:dyDescent="0.2">
      <c r="Z10792" s="61">
        <v>41036</v>
      </c>
      <c r="AA10792">
        <v>7.7979000000000003</v>
      </c>
    </row>
    <row r="10793" spans="26:27" x14ac:dyDescent="0.2">
      <c r="Z10793" s="61">
        <v>41037</v>
      </c>
      <c r="AA10793">
        <v>7.8924000000000003</v>
      </c>
    </row>
    <row r="10794" spans="26:27" x14ac:dyDescent="0.2">
      <c r="Z10794" s="61">
        <v>41038</v>
      </c>
      <c r="AA10794">
        <v>7.9931000000000001</v>
      </c>
    </row>
    <row r="10795" spans="26:27" x14ac:dyDescent="0.2">
      <c r="Z10795" s="61">
        <v>41039</v>
      </c>
      <c r="AA10795">
        <v>8.0181000000000004</v>
      </c>
    </row>
    <row r="10796" spans="26:27" x14ac:dyDescent="0.2">
      <c r="Z10796" s="61">
        <v>41040</v>
      </c>
      <c r="AA10796">
        <v>8.0969999999999995</v>
      </c>
    </row>
    <row r="10797" spans="26:27" x14ac:dyDescent="0.2">
      <c r="Z10797" s="61">
        <v>41043</v>
      </c>
      <c r="AA10797">
        <v>8.2081999999999997</v>
      </c>
    </row>
    <row r="10798" spans="26:27" x14ac:dyDescent="0.2">
      <c r="Z10798" s="61">
        <v>41044</v>
      </c>
      <c r="AA10798">
        <v>8.3072999999999997</v>
      </c>
    </row>
    <row r="10799" spans="26:27" x14ac:dyDescent="0.2">
      <c r="Z10799" s="61">
        <v>41045</v>
      </c>
      <c r="AA10799">
        <v>8.3209</v>
      </c>
    </row>
    <row r="10800" spans="26:27" x14ac:dyDescent="0.2">
      <c r="Z10800" s="61">
        <v>41046</v>
      </c>
      <c r="AA10800">
        <v>8.3351000000000006</v>
      </c>
    </row>
    <row r="10801" spans="26:27" x14ac:dyDescent="0.2">
      <c r="Z10801" s="61">
        <v>41047</v>
      </c>
      <c r="AA10801">
        <v>8.3381000000000007</v>
      </c>
    </row>
    <row r="10802" spans="26:27" x14ac:dyDescent="0.2">
      <c r="Z10802" s="61">
        <v>41050</v>
      </c>
      <c r="AA10802">
        <v>8.2250999999999994</v>
      </c>
    </row>
    <row r="10803" spans="26:27" x14ac:dyDescent="0.2">
      <c r="Z10803" s="61">
        <v>41051</v>
      </c>
      <c r="AA10803">
        <v>8.3278999999999996</v>
      </c>
    </row>
    <row r="10804" spans="26:27" x14ac:dyDescent="0.2">
      <c r="Z10804" s="61">
        <v>41052</v>
      </c>
      <c r="AA10804">
        <v>8.3853000000000009</v>
      </c>
    </row>
    <row r="10805" spans="26:27" x14ac:dyDescent="0.2">
      <c r="Z10805" s="61">
        <v>41053</v>
      </c>
      <c r="AA10805">
        <v>8.3583999999999996</v>
      </c>
    </row>
    <row r="10806" spans="26:27" x14ac:dyDescent="0.2">
      <c r="Z10806" s="61">
        <v>41054</v>
      </c>
      <c r="AA10806">
        <v>8.4057999999999993</v>
      </c>
    </row>
    <row r="10807" spans="26:27" x14ac:dyDescent="0.2">
      <c r="Z10807" s="61">
        <v>41057</v>
      </c>
      <c r="AA10807">
        <v>8.3436000000000003</v>
      </c>
    </row>
    <row r="10808" spans="26:27" x14ac:dyDescent="0.2">
      <c r="Z10808" s="61">
        <v>41058</v>
      </c>
      <c r="AA10808">
        <v>8.3139000000000003</v>
      </c>
    </row>
    <row r="10809" spans="26:27" x14ac:dyDescent="0.2">
      <c r="Z10809" s="61">
        <v>41059</v>
      </c>
      <c r="AA10809">
        <v>8.5325000000000006</v>
      </c>
    </row>
    <row r="10810" spans="26:27" x14ac:dyDescent="0.2">
      <c r="Z10810" s="61">
        <v>41060</v>
      </c>
      <c r="AA10810">
        <v>8.5229999999999997</v>
      </c>
    </row>
    <row r="10811" spans="26:27" x14ac:dyDescent="0.2">
      <c r="Z10811" s="61">
        <v>41061</v>
      </c>
      <c r="AA10811">
        <v>8.5753000000000004</v>
      </c>
    </row>
    <row r="10812" spans="26:27" x14ac:dyDescent="0.2">
      <c r="Z10812" s="61">
        <v>41064</v>
      </c>
      <c r="AA10812">
        <v>8.4991000000000003</v>
      </c>
    </row>
    <row r="10813" spans="26:27" x14ac:dyDescent="0.2">
      <c r="Z10813" s="61">
        <v>41065</v>
      </c>
      <c r="AA10813">
        <v>8.4246999999999996</v>
      </c>
    </row>
    <row r="10814" spans="26:27" x14ac:dyDescent="0.2">
      <c r="Z10814" s="61">
        <v>41066</v>
      </c>
      <c r="AA10814">
        <v>8.3122000000000007</v>
      </c>
    </row>
    <row r="10815" spans="26:27" x14ac:dyDescent="0.2">
      <c r="Z10815" s="61">
        <v>41067</v>
      </c>
      <c r="AA10815">
        <v>8.3758999999999997</v>
      </c>
    </row>
    <row r="10816" spans="26:27" x14ac:dyDescent="0.2">
      <c r="Z10816" s="61">
        <v>41068</v>
      </c>
      <c r="AA10816">
        <v>8.3876000000000008</v>
      </c>
    </row>
    <row r="10817" spans="26:27" x14ac:dyDescent="0.2">
      <c r="Z10817" s="61">
        <v>41071</v>
      </c>
      <c r="AA10817">
        <v>8.4693000000000005</v>
      </c>
    </row>
    <row r="10818" spans="26:27" x14ac:dyDescent="0.2">
      <c r="Z10818" s="61">
        <v>41072</v>
      </c>
      <c r="AA10818">
        <v>8.4003999999999994</v>
      </c>
    </row>
    <row r="10819" spans="26:27" x14ac:dyDescent="0.2">
      <c r="Z10819" s="61">
        <v>41073</v>
      </c>
      <c r="AA10819">
        <v>8.3987999999999996</v>
      </c>
    </row>
    <row r="10820" spans="26:27" x14ac:dyDescent="0.2">
      <c r="Z10820" s="61">
        <v>41074</v>
      </c>
      <c r="AA10820">
        <v>8.3759999999999994</v>
      </c>
    </row>
    <row r="10821" spans="26:27" x14ac:dyDescent="0.2">
      <c r="Z10821" s="61">
        <v>41075</v>
      </c>
      <c r="AA10821">
        <v>8.3546999999999993</v>
      </c>
    </row>
    <row r="10822" spans="26:27" x14ac:dyDescent="0.2">
      <c r="Z10822" s="61">
        <v>41078</v>
      </c>
      <c r="AA10822">
        <v>8.2896000000000001</v>
      </c>
    </row>
    <row r="10823" spans="26:27" x14ac:dyDescent="0.2">
      <c r="Z10823" s="61">
        <v>41079</v>
      </c>
      <c r="AA10823">
        <v>8.2030999999999992</v>
      </c>
    </row>
    <row r="10824" spans="26:27" x14ac:dyDescent="0.2">
      <c r="Z10824" s="61">
        <v>41080</v>
      </c>
      <c r="AA10824">
        <v>8.2010000000000005</v>
      </c>
    </row>
    <row r="10825" spans="26:27" x14ac:dyDescent="0.2">
      <c r="Z10825" s="61">
        <v>41081</v>
      </c>
      <c r="AA10825">
        <v>8.3859999999999992</v>
      </c>
    </row>
    <row r="10826" spans="26:27" x14ac:dyDescent="0.2">
      <c r="Z10826" s="61">
        <v>41082</v>
      </c>
      <c r="AA10826">
        <v>8.3998000000000008</v>
      </c>
    </row>
    <row r="10827" spans="26:27" x14ac:dyDescent="0.2">
      <c r="Z10827" s="61">
        <v>41085</v>
      </c>
      <c r="AA10827">
        <v>8.4847000000000001</v>
      </c>
    </row>
    <row r="10828" spans="26:27" x14ac:dyDescent="0.2">
      <c r="Z10828" s="61">
        <v>41086</v>
      </c>
      <c r="AA10828">
        <v>8.4353999999999996</v>
      </c>
    </row>
    <row r="10829" spans="26:27" x14ac:dyDescent="0.2">
      <c r="Z10829" s="61">
        <v>41087</v>
      </c>
      <c r="AA10829">
        <v>8.4436</v>
      </c>
    </row>
    <row r="10830" spans="26:27" x14ac:dyDescent="0.2">
      <c r="Z10830" s="61">
        <v>41088</v>
      </c>
      <c r="AA10830">
        <v>8.4023000000000003</v>
      </c>
    </row>
    <row r="10831" spans="26:27" x14ac:dyDescent="0.2">
      <c r="Z10831" s="61">
        <v>41089</v>
      </c>
      <c r="AA10831">
        <v>8.1641999999999992</v>
      </c>
    </row>
    <row r="10832" spans="26:27" x14ac:dyDescent="0.2">
      <c r="Z10832" s="61">
        <v>41092</v>
      </c>
      <c r="AA10832">
        <v>8.157</v>
      </c>
    </row>
    <row r="10833" spans="26:27" x14ac:dyDescent="0.2">
      <c r="Z10833" s="61">
        <v>41093</v>
      </c>
      <c r="AA10833">
        <v>8.0752000000000006</v>
      </c>
    </row>
    <row r="10834" spans="26:27" x14ac:dyDescent="0.2">
      <c r="Z10834" s="61">
        <v>41094</v>
      </c>
      <c r="AA10834">
        <v>8.1382999999999992</v>
      </c>
    </row>
    <row r="10835" spans="26:27" x14ac:dyDescent="0.2">
      <c r="Z10835" s="61">
        <v>41095</v>
      </c>
      <c r="AA10835">
        <v>8.1439000000000004</v>
      </c>
    </row>
    <row r="10836" spans="26:27" x14ac:dyDescent="0.2">
      <c r="Z10836" s="61">
        <v>41096</v>
      </c>
      <c r="AA10836">
        <v>8.2591000000000001</v>
      </c>
    </row>
    <row r="10837" spans="26:27" x14ac:dyDescent="0.2">
      <c r="Z10837" s="61">
        <v>41099</v>
      </c>
      <c r="AA10837">
        <v>8.2179000000000002</v>
      </c>
    </row>
    <row r="10838" spans="26:27" x14ac:dyDescent="0.2">
      <c r="Z10838" s="61">
        <v>41100</v>
      </c>
      <c r="AA10838">
        <v>8.2172999999999998</v>
      </c>
    </row>
    <row r="10839" spans="26:27" x14ac:dyDescent="0.2">
      <c r="Z10839" s="61">
        <v>41101</v>
      </c>
      <c r="AA10839">
        <v>8.2475000000000005</v>
      </c>
    </row>
    <row r="10840" spans="26:27" x14ac:dyDescent="0.2">
      <c r="Z10840" s="61">
        <v>41102</v>
      </c>
      <c r="AA10840">
        <v>8.3229000000000006</v>
      </c>
    </row>
    <row r="10841" spans="26:27" x14ac:dyDescent="0.2">
      <c r="Z10841" s="61">
        <v>41103</v>
      </c>
      <c r="AA10841">
        <v>8.2655999999999992</v>
      </c>
    </row>
    <row r="10842" spans="26:27" x14ac:dyDescent="0.2">
      <c r="Z10842" s="61">
        <v>41106</v>
      </c>
      <c r="AA10842">
        <v>8.2025000000000006</v>
      </c>
    </row>
    <row r="10843" spans="26:27" x14ac:dyDescent="0.2">
      <c r="Z10843" s="61">
        <v>41107</v>
      </c>
      <c r="AA10843">
        <v>8.1715</v>
      </c>
    </row>
    <row r="10844" spans="26:27" x14ac:dyDescent="0.2">
      <c r="Z10844" s="61">
        <v>41108</v>
      </c>
      <c r="AA10844">
        <v>8.1625999999999994</v>
      </c>
    </row>
    <row r="10845" spans="26:27" x14ac:dyDescent="0.2">
      <c r="Z10845" s="61">
        <v>41109</v>
      </c>
      <c r="AA10845">
        <v>8.1685999999999996</v>
      </c>
    </row>
    <row r="10846" spans="26:27" x14ac:dyDescent="0.2">
      <c r="Z10846" s="61">
        <v>41110</v>
      </c>
      <c r="AA10846">
        <v>8.2867999999999995</v>
      </c>
    </row>
    <row r="10847" spans="26:27" x14ac:dyDescent="0.2">
      <c r="Z10847" s="61">
        <v>41113</v>
      </c>
      <c r="AA10847">
        <v>8.4595000000000002</v>
      </c>
    </row>
    <row r="10848" spans="26:27" x14ac:dyDescent="0.2">
      <c r="Z10848" s="61">
        <v>41114</v>
      </c>
      <c r="AA10848">
        <v>8.5169999999999995</v>
      </c>
    </row>
    <row r="10849" spans="26:27" x14ac:dyDescent="0.2">
      <c r="Z10849" s="61">
        <v>41115</v>
      </c>
      <c r="AA10849">
        <v>8.3964999999999996</v>
      </c>
    </row>
    <row r="10850" spans="26:27" x14ac:dyDescent="0.2">
      <c r="Z10850" s="61">
        <v>41116</v>
      </c>
      <c r="AA10850">
        <v>8.2375000000000007</v>
      </c>
    </row>
    <row r="10851" spans="26:27" x14ac:dyDescent="0.2">
      <c r="Z10851" s="61">
        <v>41117</v>
      </c>
      <c r="AA10851">
        <v>8.157</v>
      </c>
    </row>
    <row r="10852" spans="26:27" x14ac:dyDescent="0.2">
      <c r="Z10852" s="61">
        <v>41120</v>
      </c>
      <c r="AA10852">
        <v>8.2012999999999998</v>
      </c>
    </row>
    <row r="10853" spans="26:27" x14ac:dyDescent="0.2">
      <c r="Z10853" s="61">
        <v>41121</v>
      </c>
      <c r="AA10853">
        <v>8.2586999999999993</v>
      </c>
    </row>
    <row r="10854" spans="26:27" x14ac:dyDescent="0.2">
      <c r="Z10854" s="61">
        <v>41122</v>
      </c>
      <c r="AA10854">
        <v>8.3491</v>
      </c>
    </row>
    <row r="10855" spans="26:27" x14ac:dyDescent="0.2">
      <c r="Z10855" s="61">
        <v>41123</v>
      </c>
      <c r="AA10855">
        <v>8.3475999999999999</v>
      </c>
    </row>
    <row r="10856" spans="26:27" x14ac:dyDescent="0.2">
      <c r="Z10856" s="61">
        <v>41124</v>
      </c>
      <c r="AA10856">
        <v>8.1488999999999994</v>
      </c>
    </row>
    <row r="10857" spans="26:27" x14ac:dyDescent="0.2">
      <c r="Z10857" s="61">
        <v>41127</v>
      </c>
      <c r="AA10857">
        <v>8.1641999999999992</v>
      </c>
    </row>
    <row r="10858" spans="26:27" x14ac:dyDescent="0.2">
      <c r="Z10858" s="61">
        <v>41128</v>
      </c>
      <c r="AA10858">
        <v>8.1631999999999998</v>
      </c>
    </row>
    <row r="10859" spans="26:27" x14ac:dyDescent="0.2">
      <c r="Z10859" s="61">
        <v>41129</v>
      </c>
      <c r="AA10859">
        <v>8.0821000000000005</v>
      </c>
    </row>
    <row r="10860" spans="26:27" x14ac:dyDescent="0.2">
      <c r="Z10860" s="61">
        <v>41130</v>
      </c>
      <c r="AA10860">
        <v>8.0839999999999996</v>
      </c>
    </row>
    <row r="10861" spans="26:27" x14ac:dyDescent="0.2">
      <c r="Z10861" s="61">
        <v>41131</v>
      </c>
      <c r="AA10861">
        <v>8.0915999999999997</v>
      </c>
    </row>
    <row r="10862" spans="26:27" x14ac:dyDescent="0.2">
      <c r="Z10862" s="61">
        <v>41134</v>
      </c>
      <c r="AA10862">
        <v>8.1494999999999997</v>
      </c>
    </row>
    <row r="10863" spans="26:27" x14ac:dyDescent="0.2">
      <c r="Z10863" s="61">
        <v>41135</v>
      </c>
      <c r="AA10863">
        <v>8.1961999999999993</v>
      </c>
    </row>
    <row r="10864" spans="26:27" x14ac:dyDescent="0.2">
      <c r="Z10864" s="61">
        <v>41136</v>
      </c>
      <c r="AA10864">
        <v>8.2407000000000004</v>
      </c>
    </row>
    <row r="10865" spans="26:27" x14ac:dyDescent="0.2">
      <c r="Z10865" s="61">
        <v>41137</v>
      </c>
      <c r="AA10865">
        <v>8.2164999999999999</v>
      </c>
    </row>
    <row r="10866" spans="26:27" x14ac:dyDescent="0.2">
      <c r="Z10866" s="61">
        <v>41138</v>
      </c>
      <c r="AA10866">
        <v>8.3171999999999997</v>
      </c>
    </row>
    <row r="10867" spans="26:27" x14ac:dyDescent="0.2">
      <c r="Z10867" s="61">
        <v>41141</v>
      </c>
      <c r="AA10867">
        <v>8.3348999999999993</v>
      </c>
    </row>
    <row r="10868" spans="26:27" x14ac:dyDescent="0.2">
      <c r="Z10868" s="61">
        <v>41142</v>
      </c>
      <c r="AA10868">
        <v>8.2665000000000006</v>
      </c>
    </row>
    <row r="10869" spans="26:27" x14ac:dyDescent="0.2">
      <c r="Z10869" s="61">
        <v>41143</v>
      </c>
      <c r="AA10869">
        <v>8.2375000000000007</v>
      </c>
    </row>
    <row r="10870" spans="26:27" x14ac:dyDescent="0.2">
      <c r="Z10870" s="61">
        <v>41144</v>
      </c>
      <c r="AA10870">
        <v>8.3133999999999997</v>
      </c>
    </row>
    <row r="10871" spans="26:27" x14ac:dyDescent="0.2">
      <c r="Z10871" s="61">
        <v>41145</v>
      </c>
      <c r="AA10871">
        <v>8.4002999999999997</v>
      </c>
    </row>
    <row r="10872" spans="26:27" x14ac:dyDescent="0.2">
      <c r="Z10872" s="61">
        <v>41148</v>
      </c>
      <c r="AA10872">
        <v>8.4446999999999992</v>
      </c>
    </row>
    <row r="10873" spans="26:27" x14ac:dyDescent="0.2">
      <c r="Z10873" s="61">
        <v>41149</v>
      </c>
      <c r="AA10873">
        <v>8.4101999999999997</v>
      </c>
    </row>
    <row r="10874" spans="26:27" x14ac:dyDescent="0.2">
      <c r="Z10874" s="61">
        <v>41150</v>
      </c>
      <c r="AA10874">
        <v>8.4070999999999998</v>
      </c>
    </row>
    <row r="10875" spans="26:27" x14ac:dyDescent="0.2">
      <c r="Z10875" s="61">
        <v>41151</v>
      </c>
      <c r="AA10875">
        <v>8.4759999999999991</v>
      </c>
    </row>
    <row r="10876" spans="26:27" x14ac:dyDescent="0.2">
      <c r="Z10876" s="61">
        <v>41152</v>
      </c>
      <c r="AA10876">
        <v>8.4</v>
      </c>
    </row>
    <row r="10877" spans="26:27" x14ac:dyDescent="0.2">
      <c r="Z10877" s="61">
        <v>41155</v>
      </c>
      <c r="AA10877">
        <v>8.3869000000000007</v>
      </c>
    </row>
    <row r="10878" spans="26:27" x14ac:dyDescent="0.2">
      <c r="Z10878" s="61">
        <v>41156</v>
      </c>
      <c r="AA10878">
        <v>8.4145000000000003</v>
      </c>
    </row>
    <row r="10879" spans="26:27" x14ac:dyDescent="0.2">
      <c r="Z10879" s="61">
        <v>41157</v>
      </c>
      <c r="AA10879">
        <v>8.4183000000000003</v>
      </c>
    </row>
    <row r="10880" spans="26:27" x14ac:dyDescent="0.2">
      <c r="Z10880" s="61">
        <v>41158</v>
      </c>
      <c r="AA10880">
        <v>8.3045000000000009</v>
      </c>
    </row>
    <row r="10881" spans="26:27" x14ac:dyDescent="0.2">
      <c r="Z10881" s="61">
        <v>41159</v>
      </c>
      <c r="AA10881">
        <v>8.1708999999999996</v>
      </c>
    </row>
    <row r="10882" spans="26:27" x14ac:dyDescent="0.2">
      <c r="Z10882" s="61">
        <v>41162</v>
      </c>
      <c r="AA10882">
        <v>8.1903000000000006</v>
      </c>
    </row>
    <row r="10883" spans="26:27" x14ac:dyDescent="0.2">
      <c r="Z10883" s="61">
        <v>41163</v>
      </c>
      <c r="AA10883">
        <v>8.1809999999999992</v>
      </c>
    </row>
    <row r="10884" spans="26:27" x14ac:dyDescent="0.2">
      <c r="Z10884" s="61">
        <v>41164</v>
      </c>
      <c r="AA10884">
        <v>8.3346</v>
      </c>
    </row>
    <row r="10885" spans="26:27" x14ac:dyDescent="0.2">
      <c r="Z10885" s="61">
        <v>41165</v>
      </c>
      <c r="AA10885">
        <v>8.2380999999999993</v>
      </c>
    </row>
    <row r="10886" spans="26:27" x14ac:dyDescent="0.2">
      <c r="Z10886" s="61">
        <v>41166</v>
      </c>
      <c r="AA10886">
        <v>8.2058999999999997</v>
      </c>
    </row>
    <row r="10887" spans="26:27" x14ac:dyDescent="0.2">
      <c r="Z10887" s="61">
        <v>41169</v>
      </c>
      <c r="AA10887">
        <v>8.2654999999999994</v>
      </c>
    </row>
    <row r="10888" spans="26:27" x14ac:dyDescent="0.2">
      <c r="Z10888" s="61">
        <v>41170</v>
      </c>
      <c r="AA10888">
        <v>8.1793999999999993</v>
      </c>
    </row>
    <row r="10889" spans="26:27" x14ac:dyDescent="0.2">
      <c r="Z10889" s="61">
        <v>41171</v>
      </c>
      <c r="AA10889">
        <v>8.2727000000000004</v>
      </c>
    </row>
    <row r="10890" spans="26:27" x14ac:dyDescent="0.2">
      <c r="Z10890" s="61">
        <v>41172</v>
      </c>
      <c r="AA10890">
        <v>8.3069000000000006</v>
      </c>
    </row>
    <row r="10891" spans="26:27" x14ac:dyDescent="0.2">
      <c r="Z10891" s="61">
        <v>41173</v>
      </c>
      <c r="AA10891">
        <v>8.2780000000000005</v>
      </c>
    </row>
    <row r="10892" spans="26:27" x14ac:dyDescent="0.2">
      <c r="Z10892" s="61">
        <v>41176</v>
      </c>
      <c r="AA10892">
        <v>8.2413000000000007</v>
      </c>
    </row>
    <row r="10893" spans="26:27" x14ac:dyDescent="0.2">
      <c r="Z10893" s="61">
        <v>41177</v>
      </c>
      <c r="AA10893">
        <v>8.2318999999999996</v>
      </c>
    </row>
    <row r="10894" spans="26:27" x14ac:dyDescent="0.2">
      <c r="Z10894" s="61">
        <v>41178</v>
      </c>
      <c r="AA10894">
        <v>8.2344000000000008</v>
      </c>
    </row>
    <row r="10895" spans="26:27" x14ac:dyDescent="0.2">
      <c r="Z10895" s="61">
        <v>41179</v>
      </c>
      <c r="AA10895">
        <v>8.2331000000000003</v>
      </c>
    </row>
    <row r="10896" spans="26:27" x14ac:dyDescent="0.2">
      <c r="Z10896" s="61">
        <v>41180</v>
      </c>
      <c r="AA10896">
        <v>8.3146000000000004</v>
      </c>
    </row>
    <row r="10897" spans="26:27" x14ac:dyDescent="0.2">
      <c r="Z10897" s="61">
        <v>41183</v>
      </c>
      <c r="AA10897">
        <v>8.3825000000000003</v>
      </c>
    </row>
    <row r="10898" spans="26:27" x14ac:dyDescent="0.2">
      <c r="Z10898" s="61">
        <v>41184</v>
      </c>
      <c r="AA10898">
        <v>8.3636999999999997</v>
      </c>
    </row>
    <row r="10899" spans="26:27" x14ac:dyDescent="0.2">
      <c r="Z10899" s="61">
        <v>41185</v>
      </c>
      <c r="AA10899">
        <v>8.4335000000000004</v>
      </c>
    </row>
    <row r="10900" spans="26:27" x14ac:dyDescent="0.2">
      <c r="Z10900" s="61">
        <v>41186</v>
      </c>
      <c r="AA10900">
        <v>8.5206</v>
      </c>
    </row>
    <row r="10901" spans="26:27" x14ac:dyDescent="0.2">
      <c r="Z10901" s="61">
        <v>41187</v>
      </c>
      <c r="AA10901">
        <v>8.7792999999999992</v>
      </c>
    </row>
    <row r="10902" spans="26:27" x14ac:dyDescent="0.2">
      <c r="Z10902" s="61">
        <v>41190</v>
      </c>
      <c r="AA10902">
        <v>8.8927999999999994</v>
      </c>
    </row>
    <row r="10903" spans="26:27" x14ac:dyDescent="0.2">
      <c r="Z10903" s="61">
        <v>41191</v>
      </c>
      <c r="AA10903">
        <v>8.7548999999999992</v>
      </c>
    </row>
    <row r="10904" spans="26:27" x14ac:dyDescent="0.2">
      <c r="Z10904" s="61">
        <v>41192</v>
      </c>
      <c r="AA10904">
        <v>8.7453000000000003</v>
      </c>
    </row>
    <row r="10905" spans="26:27" x14ac:dyDescent="0.2">
      <c r="Z10905" s="61">
        <v>41193</v>
      </c>
      <c r="AA10905">
        <v>8.6624999999999996</v>
      </c>
    </row>
    <row r="10906" spans="26:27" x14ac:dyDescent="0.2">
      <c r="Z10906" s="61">
        <v>41194</v>
      </c>
      <c r="AA10906">
        <v>8.7294999999999998</v>
      </c>
    </row>
    <row r="10907" spans="26:27" x14ac:dyDescent="0.2">
      <c r="Z10907" s="61">
        <v>41197</v>
      </c>
      <c r="AA10907">
        <v>8.7994000000000003</v>
      </c>
    </row>
    <row r="10908" spans="26:27" x14ac:dyDescent="0.2">
      <c r="Z10908" s="61">
        <v>41198</v>
      </c>
      <c r="AA10908">
        <v>8.6964000000000006</v>
      </c>
    </row>
    <row r="10909" spans="26:27" x14ac:dyDescent="0.2">
      <c r="Z10909" s="61">
        <v>41199</v>
      </c>
      <c r="AA10909">
        <v>8.6031999999999993</v>
      </c>
    </row>
    <row r="10910" spans="26:27" x14ac:dyDescent="0.2">
      <c r="Z10910" s="61">
        <v>41200</v>
      </c>
      <c r="AA10910">
        <v>8.6544000000000008</v>
      </c>
    </row>
    <row r="10911" spans="26:27" x14ac:dyDescent="0.2">
      <c r="Z10911" s="61">
        <v>41201</v>
      </c>
      <c r="AA10911">
        <v>8.6614000000000004</v>
      </c>
    </row>
    <row r="10912" spans="26:27" x14ac:dyDescent="0.2">
      <c r="Z10912" s="61">
        <v>41204</v>
      </c>
      <c r="AA10912">
        <v>8.6417999999999999</v>
      </c>
    </row>
    <row r="10913" spans="26:27" x14ac:dyDescent="0.2">
      <c r="Z10913" s="61">
        <v>41205</v>
      </c>
      <c r="AA10913">
        <v>8.7666000000000004</v>
      </c>
    </row>
    <row r="10914" spans="26:27" x14ac:dyDescent="0.2">
      <c r="Z10914" s="61">
        <v>41206</v>
      </c>
      <c r="AA10914">
        <v>8.7838999999999992</v>
      </c>
    </row>
    <row r="10915" spans="26:27" x14ac:dyDescent="0.2">
      <c r="Z10915" s="61">
        <v>41207</v>
      </c>
      <c r="AA10915">
        <v>8.7424999999999997</v>
      </c>
    </row>
    <row r="10916" spans="26:27" x14ac:dyDescent="0.2">
      <c r="Z10916" s="61">
        <v>41208</v>
      </c>
      <c r="AA10916">
        <v>8.6431000000000004</v>
      </c>
    </row>
    <row r="10917" spans="26:27" x14ac:dyDescent="0.2">
      <c r="Z10917" s="61">
        <v>41211</v>
      </c>
      <c r="AA10917">
        <v>8.6782000000000004</v>
      </c>
    </row>
    <row r="10918" spans="26:27" x14ac:dyDescent="0.2">
      <c r="Z10918" s="61">
        <v>41212</v>
      </c>
      <c r="AA10918">
        <v>8.6462000000000003</v>
      </c>
    </row>
    <row r="10919" spans="26:27" x14ac:dyDescent="0.2">
      <c r="Z10919" s="61">
        <v>41213</v>
      </c>
      <c r="AA10919">
        <v>8.6736000000000004</v>
      </c>
    </row>
    <row r="10920" spans="26:27" x14ac:dyDescent="0.2">
      <c r="Z10920" s="61">
        <v>41214</v>
      </c>
      <c r="AA10920">
        <v>8.6422000000000008</v>
      </c>
    </row>
    <row r="10921" spans="26:27" x14ac:dyDescent="0.2">
      <c r="Z10921" s="61">
        <v>41215</v>
      </c>
      <c r="AA10921">
        <v>8.77</v>
      </c>
    </row>
    <row r="10922" spans="26:27" x14ac:dyDescent="0.2">
      <c r="Z10922" s="61">
        <v>41218</v>
      </c>
      <c r="AA10922">
        <v>8.7239000000000004</v>
      </c>
    </row>
    <row r="10923" spans="26:27" x14ac:dyDescent="0.2">
      <c r="Z10923" s="61">
        <v>41219</v>
      </c>
      <c r="AA10923">
        <v>8.6252999999999993</v>
      </c>
    </row>
    <row r="10924" spans="26:27" x14ac:dyDescent="0.2">
      <c r="Z10924" s="61">
        <v>41220</v>
      </c>
      <c r="AA10924">
        <v>8.6326999999999998</v>
      </c>
    </row>
    <row r="10925" spans="26:27" x14ac:dyDescent="0.2">
      <c r="Z10925" s="61">
        <v>41221</v>
      </c>
      <c r="AA10925">
        <v>8.7205999999999992</v>
      </c>
    </row>
    <row r="10926" spans="26:27" x14ac:dyDescent="0.2">
      <c r="Z10926" s="61">
        <v>41222</v>
      </c>
      <c r="AA10926">
        <v>8.7104999999999997</v>
      </c>
    </row>
    <row r="10927" spans="26:27" x14ac:dyDescent="0.2">
      <c r="Z10927" s="61">
        <v>41225</v>
      </c>
      <c r="AA10927">
        <v>8.7435000000000009</v>
      </c>
    </row>
    <row r="10928" spans="26:27" x14ac:dyDescent="0.2">
      <c r="Z10928" s="61">
        <v>41226</v>
      </c>
      <c r="AA10928">
        <v>8.7959999999999994</v>
      </c>
    </row>
    <row r="10929" spans="26:27" x14ac:dyDescent="0.2">
      <c r="Z10929" s="61">
        <v>41227</v>
      </c>
      <c r="AA10929">
        <v>8.9214000000000002</v>
      </c>
    </row>
    <row r="10930" spans="26:27" x14ac:dyDescent="0.2">
      <c r="Z10930" s="61">
        <v>41228</v>
      </c>
      <c r="AA10930">
        <v>8.9276</v>
      </c>
    </row>
    <row r="10931" spans="26:27" x14ac:dyDescent="0.2">
      <c r="Z10931" s="61">
        <v>41229</v>
      </c>
      <c r="AA10931">
        <v>8.8709000000000007</v>
      </c>
    </row>
    <row r="10932" spans="26:27" x14ac:dyDescent="0.2">
      <c r="Z10932" s="61">
        <v>41232</v>
      </c>
      <c r="AA10932">
        <v>8.8284000000000002</v>
      </c>
    </row>
    <row r="10933" spans="26:27" x14ac:dyDescent="0.2">
      <c r="Z10933" s="61">
        <v>41233</v>
      </c>
      <c r="AA10933">
        <v>8.8420000000000005</v>
      </c>
    </row>
    <row r="10934" spans="26:27" x14ac:dyDescent="0.2">
      <c r="Z10934" s="61">
        <v>41234</v>
      </c>
      <c r="AA10934">
        <v>8.9481999999999999</v>
      </c>
    </row>
    <row r="10935" spans="26:27" x14ac:dyDescent="0.2">
      <c r="Z10935" s="61">
        <v>41235</v>
      </c>
      <c r="AA10935">
        <v>8.9463000000000008</v>
      </c>
    </row>
    <row r="10936" spans="26:27" x14ac:dyDescent="0.2">
      <c r="Z10936" s="61">
        <v>41236</v>
      </c>
      <c r="AA10936">
        <v>8.8770000000000007</v>
      </c>
    </row>
    <row r="10937" spans="26:27" x14ac:dyDescent="0.2">
      <c r="Z10937" s="61">
        <v>41239</v>
      </c>
      <c r="AA10937">
        <v>8.8635999999999999</v>
      </c>
    </row>
    <row r="10938" spans="26:27" x14ac:dyDescent="0.2">
      <c r="Z10938" s="61">
        <v>41240</v>
      </c>
      <c r="AA10938">
        <v>8.8430999999999997</v>
      </c>
    </row>
    <row r="10939" spans="26:27" x14ac:dyDescent="0.2">
      <c r="Z10939" s="61">
        <v>41241</v>
      </c>
      <c r="AA10939">
        <v>8.8126999999999995</v>
      </c>
    </row>
    <row r="10940" spans="26:27" x14ac:dyDescent="0.2">
      <c r="Z10940" s="61">
        <v>41242</v>
      </c>
      <c r="AA10940">
        <v>8.7825000000000006</v>
      </c>
    </row>
    <row r="10941" spans="26:27" x14ac:dyDescent="0.2">
      <c r="Z10941" s="61">
        <v>41243</v>
      </c>
      <c r="AA10941">
        <v>8.9087999999999994</v>
      </c>
    </row>
    <row r="10942" spans="26:27" x14ac:dyDescent="0.2">
      <c r="Z10942" s="61">
        <v>41246</v>
      </c>
      <c r="AA10942">
        <v>8.8689999999999998</v>
      </c>
    </row>
    <row r="10943" spans="26:27" x14ac:dyDescent="0.2">
      <c r="Z10943" s="61">
        <v>41247</v>
      </c>
      <c r="AA10943">
        <v>8.7972000000000001</v>
      </c>
    </row>
    <row r="10944" spans="26:27" x14ac:dyDescent="0.2">
      <c r="Z10944" s="61">
        <v>41248</v>
      </c>
      <c r="AA10944">
        <v>8.7713000000000001</v>
      </c>
    </row>
    <row r="10945" spans="26:27" x14ac:dyDescent="0.2">
      <c r="Z10945" s="61">
        <v>41249</v>
      </c>
      <c r="AA10945">
        <v>8.68</v>
      </c>
    </row>
    <row r="10946" spans="26:27" x14ac:dyDescent="0.2">
      <c r="Z10946" s="61">
        <v>41250</v>
      </c>
      <c r="AA10946">
        <v>8.6555999999999997</v>
      </c>
    </row>
    <row r="10947" spans="26:27" x14ac:dyDescent="0.2">
      <c r="Z10947" s="61">
        <v>41253</v>
      </c>
      <c r="AA10947">
        <v>8.6694999999999993</v>
      </c>
    </row>
    <row r="10948" spans="26:27" x14ac:dyDescent="0.2">
      <c r="Z10948" s="61">
        <v>41254</v>
      </c>
      <c r="AA10948">
        <v>8.6587999999999994</v>
      </c>
    </row>
    <row r="10949" spans="26:27" x14ac:dyDescent="0.2">
      <c r="Z10949" s="61">
        <v>41255</v>
      </c>
      <c r="AA10949">
        <v>8.6527999999999992</v>
      </c>
    </row>
    <row r="10950" spans="26:27" x14ac:dyDescent="0.2">
      <c r="Z10950" s="61">
        <v>41256</v>
      </c>
      <c r="AA10950">
        <v>8.6612000000000009</v>
      </c>
    </row>
    <row r="10951" spans="26:27" x14ac:dyDescent="0.2">
      <c r="Z10951" s="61">
        <v>41257</v>
      </c>
      <c r="AA10951">
        <v>8.6166999999999998</v>
      </c>
    </row>
    <row r="10952" spans="26:27" x14ac:dyDescent="0.2">
      <c r="Z10952" s="61">
        <v>41260</v>
      </c>
      <c r="AA10952">
        <v>8.5419999999999998</v>
      </c>
    </row>
    <row r="10953" spans="26:27" x14ac:dyDescent="0.2">
      <c r="Z10953" s="61">
        <v>41261</v>
      </c>
      <c r="AA10953">
        <v>8.4504999999999999</v>
      </c>
    </row>
    <row r="10954" spans="26:27" x14ac:dyDescent="0.2">
      <c r="Z10954" s="61">
        <v>41262</v>
      </c>
      <c r="AA10954">
        <v>8.484</v>
      </c>
    </row>
    <row r="10955" spans="26:27" x14ac:dyDescent="0.2">
      <c r="Z10955" s="61">
        <v>41263</v>
      </c>
      <c r="AA10955">
        <v>8.4764999999999997</v>
      </c>
    </row>
    <row r="10956" spans="26:27" x14ac:dyDescent="0.2">
      <c r="Z10956" s="61">
        <v>41264</v>
      </c>
      <c r="AA10956">
        <v>8.5922999999999998</v>
      </c>
    </row>
    <row r="10957" spans="26:27" x14ac:dyDescent="0.2">
      <c r="Z10957" s="61">
        <v>41267</v>
      </c>
      <c r="AA10957">
        <v>8.5801999999999996</v>
      </c>
    </row>
    <row r="10958" spans="26:27" x14ac:dyDescent="0.2">
      <c r="Z10958" s="61">
        <v>41268</v>
      </c>
      <c r="AA10958">
        <v>8.5734999999999992</v>
      </c>
    </row>
    <row r="10959" spans="26:27" x14ac:dyDescent="0.2">
      <c r="Z10959" s="61">
        <v>41269</v>
      </c>
      <c r="AA10959">
        <v>8.5710999999999995</v>
      </c>
    </row>
    <row r="10960" spans="26:27" x14ac:dyDescent="0.2">
      <c r="Z10960" s="61">
        <v>41270</v>
      </c>
      <c r="AA10960">
        <v>8.4778000000000002</v>
      </c>
    </row>
    <row r="10961" spans="26:27" x14ac:dyDescent="0.2">
      <c r="Z10961" s="61">
        <v>41271</v>
      </c>
      <c r="AA10961">
        <v>8.4796999999999993</v>
      </c>
    </row>
    <row r="10962" spans="26:27" x14ac:dyDescent="0.2">
      <c r="Z10962" s="61">
        <v>41274</v>
      </c>
      <c r="AA10962">
        <v>8.4734999999999996</v>
      </c>
    </row>
    <row r="10963" spans="26:27" x14ac:dyDescent="0.2">
      <c r="Z10963" s="61">
        <v>41275</v>
      </c>
      <c r="AA10963">
        <v>8.4580000000000002</v>
      </c>
    </row>
    <row r="10964" spans="26:27" x14ac:dyDescent="0.2">
      <c r="Z10964" s="61">
        <v>41276</v>
      </c>
      <c r="AA10964">
        <v>8.4893000000000001</v>
      </c>
    </row>
    <row r="10965" spans="26:27" x14ac:dyDescent="0.2">
      <c r="Z10965" s="61">
        <v>41277</v>
      </c>
      <c r="AA10965">
        <v>8.5900999999999996</v>
      </c>
    </row>
    <row r="10966" spans="26:27" x14ac:dyDescent="0.2">
      <c r="Z10966" s="61">
        <v>41278</v>
      </c>
      <c r="AA10966">
        <v>8.5618999999999996</v>
      </c>
    </row>
    <row r="10967" spans="26:27" x14ac:dyDescent="0.2">
      <c r="Z10967" s="61">
        <v>41281</v>
      </c>
      <c r="AA10967">
        <v>8.5684000000000005</v>
      </c>
    </row>
    <row r="10968" spans="26:27" x14ac:dyDescent="0.2">
      <c r="Z10968" s="61">
        <v>41282</v>
      </c>
      <c r="AA10968">
        <v>8.58</v>
      </c>
    </row>
    <row r="10969" spans="26:27" x14ac:dyDescent="0.2">
      <c r="Z10969" s="61">
        <v>41283</v>
      </c>
      <c r="AA10969">
        <v>8.5939999999999994</v>
      </c>
    </row>
    <row r="10970" spans="26:27" x14ac:dyDescent="0.2">
      <c r="Z10970" s="61">
        <v>41284</v>
      </c>
      <c r="AA10970">
        <v>8.6496999999999993</v>
      </c>
    </row>
    <row r="10971" spans="26:27" x14ac:dyDescent="0.2">
      <c r="Z10971" s="61">
        <v>41285</v>
      </c>
      <c r="AA10971">
        <v>8.7200000000000006</v>
      </c>
    </row>
    <row r="10972" spans="26:27" x14ac:dyDescent="0.2">
      <c r="Z10972" s="61">
        <v>41288</v>
      </c>
      <c r="AA10972">
        <v>8.6951000000000001</v>
      </c>
    </row>
    <row r="10973" spans="26:27" x14ac:dyDescent="0.2">
      <c r="Z10973" s="61">
        <v>41289</v>
      </c>
      <c r="AA10973">
        <v>8.8158999999999992</v>
      </c>
    </row>
    <row r="10974" spans="26:27" x14ac:dyDescent="0.2">
      <c r="Z10974" s="61">
        <v>41290</v>
      </c>
      <c r="AA10974">
        <v>8.798</v>
      </c>
    </row>
    <row r="10975" spans="26:27" x14ac:dyDescent="0.2">
      <c r="Z10975" s="61">
        <v>41291</v>
      </c>
      <c r="AA10975">
        <v>8.8032000000000004</v>
      </c>
    </row>
    <row r="10976" spans="26:27" x14ac:dyDescent="0.2">
      <c r="Z10976" s="61">
        <v>41292</v>
      </c>
      <c r="AA10976">
        <v>8.8804999999999996</v>
      </c>
    </row>
    <row r="10977" spans="26:27" x14ac:dyDescent="0.2">
      <c r="Z10977" s="61">
        <v>41295</v>
      </c>
      <c r="AA10977">
        <v>8.8591999999999995</v>
      </c>
    </row>
    <row r="10978" spans="26:27" x14ac:dyDescent="0.2">
      <c r="Z10978" s="61">
        <v>41296</v>
      </c>
      <c r="AA10978">
        <v>8.8549000000000007</v>
      </c>
    </row>
    <row r="10979" spans="26:27" x14ac:dyDescent="0.2">
      <c r="Z10979" s="61">
        <v>41297</v>
      </c>
      <c r="AA10979">
        <v>9.0625</v>
      </c>
    </row>
    <row r="10980" spans="26:27" x14ac:dyDescent="0.2">
      <c r="Z10980" s="61">
        <v>41298</v>
      </c>
      <c r="AA10980">
        <v>9.0467999999999993</v>
      </c>
    </row>
    <row r="10981" spans="26:27" x14ac:dyDescent="0.2">
      <c r="Z10981" s="61">
        <v>41299</v>
      </c>
      <c r="AA10981">
        <v>8.9445999999999994</v>
      </c>
    </row>
    <row r="10982" spans="26:27" x14ac:dyDescent="0.2">
      <c r="Z10982" s="61">
        <v>41302</v>
      </c>
      <c r="AA10982">
        <v>9.1053999999999995</v>
      </c>
    </row>
    <row r="10983" spans="26:27" x14ac:dyDescent="0.2">
      <c r="Z10983" s="61">
        <v>41303</v>
      </c>
      <c r="AA10983">
        <v>9.0271000000000008</v>
      </c>
    </row>
    <row r="10984" spans="26:27" x14ac:dyDescent="0.2">
      <c r="Z10984" s="61">
        <v>41304</v>
      </c>
      <c r="AA10984">
        <v>9.0358999999999998</v>
      </c>
    </row>
    <row r="10985" spans="26:27" x14ac:dyDescent="0.2">
      <c r="Z10985" s="61">
        <v>41305</v>
      </c>
      <c r="AA10985">
        <v>8.9558999999999997</v>
      </c>
    </row>
    <row r="10986" spans="26:27" x14ac:dyDescent="0.2">
      <c r="Z10986" s="61">
        <v>41306</v>
      </c>
      <c r="AA10986">
        <v>8.8398000000000003</v>
      </c>
    </row>
    <row r="10987" spans="26:27" x14ac:dyDescent="0.2">
      <c r="Z10987" s="61">
        <v>41309</v>
      </c>
      <c r="AA10987">
        <v>8.9149999999999991</v>
      </c>
    </row>
    <row r="10988" spans="26:27" x14ac:dyDescent="0.2">
      <c r="Z10988" s="61">
        <v>41310</v>
      </c>
      <c r="AA10988">
        <v>8.8314000000000004</v>
      </c>
    </row>
    <row r="10989" spans="26:27" x14ac:dyDescent="0.2">
      <c r="Z10989" s="61">
        <v>41311</v>
      </c>
      <c r="AA10989">
        <v>8.9012999999999991</v>
      </c>
    </row>
    <row r="10990" spans="26:27" x14ac:dyDescent="0.2">
      <c r="Z10990" s="61">
        <v>41312</v>
      </c>
      <c r="AA10990">
        <v>8.9094999999999995</v>
      </c>
    </row>
    <row r="10991" spans="26:27" x14ac:dyDescent="0.2">
      <c r="Z10991" s="61">
        <v>41313</v>
      </c>
      <c r="AA10991">
        <v>8.8820999999999994</v>
      </c>
    </row>
    <row r="10992" spans="26:27" x14ac:dyDescent="0.2">
      <c r="Z10992" s="61">
        <v>41316</v>
      </c>
      <c r="AA10992">
        <v>8.9101999999999997</v>
      </c>
    </row>
    <row r="10993" spans="26:27" x14ac:dyDescent="0.2">
      <c r="Z10993" s="61">
        <v>41317</v>
      </c>
      <c r="AA10993">
        <v>8.9171999999999993</v>
      </c>
    </row>
    <row r="10994" spans="26:27" x14ac:dyDescent="0.2">
      <c r="Z10994" s="61">
        <v>41318</v>
      </c>
      <c r="AA10994">
        <v>8.8637999999999995</v>
      </c>
    </row>
    <row r="10995" spans="26:27" x14ac:dyDescent="0.2">
      <c r="Z10995" s="61">
        <v>41319</v>
      </c>
      <c r="AA10995">
        <v>8.7874999999999996</v>
      </c>
    </row>
    <row r="10996" spans="26:27" x14ac:dyDescent="0.2">
      <c r="Z10996" s="61">
        <v>41320</v>
      </c>
      <c r="AA10996">
        <v>8.8550000000000004</v>
      </c>
    </row>
    <row r="10997" spans="26:27" x14ac:dyDescent="0.2">
      <c r="Z10997" s="61">
        <v>41323</v>
      </c>
      <c r="AA10997">
        <v>8.8918999999999997</v>
      </c>
    </row>
    <row r="10998" spans="26:27" x14ac:dyDescent="0.2">
      <c r="Z10998" s="61">
        <v>41324</v>
      </c>
      <c r="AA10998">
        <v>8.8524999999999991</v>
      </c>
    </row>
    <row r="10999" spans="26:27" x14ac:dyDescent="0.2">
      <c r="Z10999" s="61">
        <v>41325</v>
      </c>
      <c r="AA10999">
        <v>8.9115000000000002</v>
      </c>
    </row>
    <row r="11000" spans="26:27" x14ac:dyDescent="0.2">
      <c r="Z11000" s="61">
        <v>41326</v>
      </c>
      <c r="AA11000">
        <v>8.8958999999999993</v>
      </c>
    </row>
    <row r="11001" spans="26:27" x14ac:dyDescent="0.2">
      <c r="Z11001" s="61">
        <v>41327</v>
      </c>
      <c r="AA11001">
        <v>8.8650000000000002</v>
      </c>
    </row>
    <row r="11002" spans="26:27" x14ac:dyDescent="0.2">
      <c r="Z11002" s="61">
        <v>41330</v>
      </c>
      <c r="AA11002">
        <v>8.8637999999999995</v>
      </c>
    </row>
    <row r="11003" spans="26:27" x14ac:dyDescent="0.2">
      <c r="Z11003" s="61">
        <v>41331</v>
      </c>
      <c r="AA11003">
        <v>8.8183000000000007</v>
      </c>
    </row>
    <row r="11004" spans="26:27" x14ac:dyDescent="0.2">
      <c r="Z11004" s="61">
        <v>41332</v>
      </c>
      <c r="AA11004">
        <v>8.8173999999999992</v>
      </c>
    </row>
    <row r="11005" spans="26:27" x14ac:dyDescent="0.2">
      <c r="Z11005" s="61">
        <v>41333</v>
      </c>
      <c r="AA11005">
        <v>9.0245999999999995</v>
      </c>
    </row>
    <row r="11006" spans="26:27" x14ac:dyDescent="0.2">
      <c r="Z11006" s="61">
        <v>41334</v>
      </c>
      <c r="AA11006">
        <v>9.0641999999999996</v>
      </c>
    </row>
    <row r="11007" spans="26:27" x14ac:dyDescent="0.2">
      <c r="Z11007" s="61">
        <v>41337</v>
      </c>
      <c r="AA11007">
        <v>9.0779999999999994</v>
      </c>
    </row>
    <row r="11008" spans="26:27" x14ac:dyDescent="0.2">
      <c r="Z11008" s="61">
        <v>41338</v>
      </c>
      <c r="AA11008">
        <v>9.0351999999999997</v>
      </c>
    </row>
    <row r="11009" spans="26:27" x14ac:dyDescent="0.2">
      <c r="Z11009" s="61">
        <v>41339</v>
      </c>
      <c r="AA11009">
        <v>9.1244999999999994</v>
      </c>
    </row>
    <row r="11010" spans="26:27" x14ac:dyDescent="0.2">
      <c r="Z11010" s="61">
        <v>41340</v>
      </c>
      <c r="AA11010">
        <v>9.1440999999999999</v>
      </c>
    </row>
    <row r="11011" spans="26:27" x14ac:dyDescent="0.2">
      <c r="Z11011" s="61">
        <v>41341</v>
      </c>
      <c r="AA11011">
        <v>9.0896000000000008</v>
      </c>
    </row>
    <row r="11012" spans="26:27" x14ac:dyDescent="0.2">
      <c r="Z11012" s="61">
        <v>41344</v>
      </c>
      <c r="AA11012">
        <v>9.0921000000000003</v>
      </c>
    </row>
    <row r="11013" spans="26:27" x14ac:dyDescent="0.2">
      <c r="Z11013" s="61">
        <v>41345</v>
      </c>
      <c r="AA11013">
        <v>9.1694999999999993</v>
      </c>
    </row>
    <row r="11014" spans="26:27" x14ac:dyDescent="0.2">
      <c r="Z11014" s="61">
        <v>41346</v>
      </c>
      <c r="AA11014">
        <v>9.2614000000000001</v>
      </c>
    </row>
    <row r="11015" spans="26:27" x14ac:dyDescent="0.2">
      <c r="Z11015" s="61">
        <v>41347</v>
      </c>
      <c r="AA11015">
        <v>9.1747999999999994</v>
      </c>
    </row>
    <row r="11016" spans="26:27" x14ac:dyDescent="0.2">
      <c r="Z11016" s="61">
        <v>41348</v>
      </c>
      <c r="AA11016">
        <v>9.1843000000000004</v>
      </c>
    </row>
    <row r="11017" spans="26:27" x14ac:dyDescent="0.2">
      <c r="Z11017" s="61">
        <v>41351</v>
      </c>
      <c r="AA11017">
        <v>9.1716999999999995</v>
      </c>
    </row>
    <row r="11018" spans="26:27" x14ac:dyDescent="0.2">
      <c r="Z11018" s="61">
        <v>41352</v>
      </c>
      <c r="AA11018">
        <v>9.2457999999999991</v>
      </c>
    </row>
    <row r="11019" spans="26:27" x14ac:dyDescent="0.2">
      <c r="Z11019" s="61">
        <v>41353</v>
      </c>
      <c r="AA11019">
        <v>9.3310999999999993</v>
      </c>
    </row>
    <row r="11020" spans="26:27" x14ac:dyDescent="0.2">
      <c r="Z11020" s="61">
        <v>41354</v>
      </c>
      <c r="AA11020">
        <v>9.3254999999999999</v>
      </c>
    </row>
    <row r="11021" spans="26:27" x14ac:dyDescent="0.2">
      <c r="Z11021" s="61">
        <v>41355</v>
      </c>
      <c r="AA11021">
        <v>9.3004999999999995</v>
      </c>
    </row>
    <row r="11022" spans="26:27" x14ac:dyDescent="0.2">
      <c r="Z11022" s="61">
        <v>41358</v>
      </c>
      <c r="AA11022">
        <v>9.2943999999999996</v>
      </c>
    </row>
    <row r="11023" spans="26:27" x14ac:dyDescent="0.2">
      <c r="Z11023" s="61">
        <v>41359</v>
      </c>
      <c r="AA11023">
        <v>9.2485999999999997</v>
      </c>
    </row>
    <row r="11024" spans="26:27" x14ac:dyDescent="0.2">
      <c r="Z11024" s="61">
        <v>41360</v>
      </c>
      <c r="AA11024">
        <v>9.2623999999999995</v>
      </c>
    </row>
    <row r="11025" spans="26:27" x14ac:dyDescent="0.2">
      <c r="Z11025" s="61">
        <v>41361</v>
      </c>
      <c r="AA11025">
        <v>9.2091999999999992</v>
      </c>
    </row>
    <row r="11026" spans="26:27" x14ac:dyDescent="0.2">
      <c r="Z11026" s="61">
        <v>41362</v>
      </c>
      <c r="AA11026">
        <v>9.2362000000000002</v>
      </c>
    </row>
    <row r="11027" spans="26:27" x14ac:dyDescent="0.2">
      <c r="Z11027" s="61">
        <v>41365</v>
      </c>
      <c r="AA11027">
        <v>9.1927000000000003</v>
      </c>
    </row>
    <row r="11028" spans="26:27" x14ac:dyDescent="0.2">
      <c r="Z11028" s="61">
        <v>41366</v>
      </c>
      <c r="AA11028">
        <v>9.2531999999999996</v>
      </c>
    </row>
    <row r="11029" spans="26:27" x14ac:dyDescent="0.2">
      <c r="Z11029" s="61">
        <v>41367</v>
      </c>
      <c r="AA11029">
        <v>9.2274999999999991</v>
      </c>
    </row>
    <row r="11030" spans="26:27" x14ac:dyDescent="0.2">
      <c r="Z11030" s="61">
        <v>41368</v>
      </c>
      <c r="AA11030">
        <v>9.1671999999999993</v>
      </c>
    </row>
    <row r="11031" spans="26:27" x14ac:dyDescent="0.2">
      <c r="Z11031" s="61">
        <v>41369</v>
      </c>
      <c r="AA11031">
        <v>9.0974000000000004</v>
      </c>
    </row>
    <row r="11032" spans="26:27" x14ac:dyDescent="0.2">
      <c r="Z11032" s="61">
        <v>41372</v>
      </c>
      <c r="AA11032">
        <v>8.99</v>
      </c>
    </row>
    <row r="11033" spans="26:27" x14ac:dyDescent="0.2">
      <c r="Z11033" s="61">
        <v>41373</v>
      </c>
      <c r="AA11033">
        <v>8.9258000000000006</v>
      </c>
    </row>
    <row r="11034" spans="26:27" x14ac:dyDescent="0.2">
      <c r="Z11034" s="61">
        <v>41374</v>
      </c>
      <c r="AA11034">
        <v>8.9053000000000004</v>
      </c>
    </row>
    <row r="11035" spans="26:27" x14ac:dyDescent="0.2">
      <c r="Z11035" s="61">
        <v>41375</v>
      </c>
      <c r="AA11035">
        <v>8.8963999999999999</v>
      </c>
    </row>
    <row r="11036" spans="26:27" x14ac:dyDescent="0.2">
      <c r="Z11036" s="61">
        <v>41376</v>
      </c>
      <c r="AA11036">
        <v>8.9434000000000005</v>
      </c>
    </row>
    <row r="11037" spans="26:27" x14ac:dyDescent="0.2">
      <c r="Z11037" s="61">
        <v>41379</v>
      </c>
      <c r="AA11037">
        <v>9.2042999999999999</v>
      </c>
    </row>
    <row r="11038" spans="26:27" x14ac:dyDescent="0.2">
      <c r="Z11038" s="61">
        <v>41380</v>
      </c>
      <c r="AA11038">
        <v>9.1252999999999993</v>
      </c>
    </row>
    <row r="11039" spans="26:27" x14ac:dyDescent="0.2">
      <c r="Z11039" s="61">
        <v>41381</v>
      </c>
      <c r="AA11039">
        <v>9.1735000000000007</v>
      </c>
    </row>
    <row r="11040" spans="26:27" x14ac:dyDescent="0.2">
      <c r="Z11040" s="61">
        <v>41382</v>
      </c>
      <c r="AA11040">
        <v>9.1912000000000003</v>
      </c>
    </row>
    <row r="11041" spans="26:27" x14ac:dyDescent="0.2">
      <c r="Z11041" s="61">
        <v>41383</v>
      </c>
      <c r="AA11041">
        <v>9.2256</v>
      </c>
    </row>
    <row r="11042" spans="26:27" x14ac:dyDescent="0.2">
      <c r="Z11042" s="61">
        <v>41386</v>
      </c>
      <c r="AA11042">
        <v>9.2369000000000003</v>
      </c>
    </row>
    <row r="11043" spans="26:27" x14ac:dyDescent="0.2">
      <c r="Z11043" s="61">
        <v>41387</v>
      </c>
      <c r="AA11043">
        <v>9.2044999999999995</v>
      </c>
    </row>
    <row r="11044" spans="26:27" x14ac:dyDescent="0.2">
      <c r="Z11044" s="61">
        <v>41388</v>
      </c>
      <c r="AA11044">
        <v>9.1341000000000001</v>
      </c>
    </row>
    <row r="11045" spans="26:27" x14ac:dyDescent="0.2">
      <c r="Z11045" s="61">
        <v>41389</v>
      </c>
      <c r="AA11045">
        <v>9.0966000000000005</v>
      </c>
    </row>
    <row r="11046" spans="26:27" x14ac:dyDescent="0.2">
      <c r="Z11046" s="61">
        <v>41390</v>
      </c>
      <c r="AA11046">
        <v>9.1019000000000005</v>
      </c>
    </row>
    <row r="11047" spans="26:27" x14ac:dyDescent="0.2">
      <c r="Z11047" s="61">
        <v>41393</v>
      </c>
      <c r="AA11047">
        <v>8.9946999999999999</v>
      </c>
    </row>
    <row r="11048" spans="26:27" x14ac:dyDescent="0.2">
      <c r="Z11048" s="61">
        <v>41394</v>
      </c>
      <c r="AA11048">
        <v>8.9681999999999995</v>
      </c>
    </row>
    <row r="11049" spans="26:27" x14ac:dyDescent="0.2">
      <c r="Z11049" s="61">
        <v>41395</v>
      </c>
      <c r="AA11049">
        <v>9.0211000000000006</v>
      </c>
    </row>
    <row r="11050" spans="26:27" x14ac:dyDescent="0.2">
      <c r="Z11050" s="61">
        <v>41396</v>
      </c>
      <c r="AA11050">
        <v>8.9481999999999999</v>
      </c>
    </row>
    <row r="11051" spans="26:27" x14ac:dyDescent="0.2">
      <c r="Z11051" s="61">
        <v>41397</v>
      </c>
      <c r="AA11051">
        <v>8.9097000000000008</v>
      </c>
    </row>
    <row r="11052" spans="26:27" x14ac:dyDescent="0.2">
      <c r="Z11052" s="61">
        <v>41400</v>
      </c>
      <c r="AA11052">
        <v>8.9986999999999995</v>
      </c>
    </row>
    <row r="11053" spans="26:27" x14ac:dyDescent="0.2">
      <c r="Z11053" s="61">
        <v>41401</v>
      </c>
      <c r="AA11053">
        <v>9.0305</v>
      </c>
    </row>
    <row r="11054" spans="26:27" x14ac:dyDescent="0.2">
      <c r="Z11054" s="61">
        <v>41402</v>
      </c>
      <c r="AA11054">
        <v>9.0061999999999998</v>
      </c>
    </row>
    <row r="11055" spans="26:27" x14ac:dyDescent="0.2">
      <c r="Z11055" s="61">
        <v>41403</v>
      </c>
      <c r="AA11055">
        <v>9.0263000000000009</v>
      </c>
    </row>
    <row r="11056" spans="26:27" x14ac:dyDescent="0.2">
      <c r="Z11056" s="61">
        <v>41404</v>
      </c>
      <c r="AA11056">
        <v>9.1219000000000001</v>
      </c>
    </row>
    <row r="11057" spans="26:27" x14ac:dyDescent="0.2">
      <c r="Z11057" s="61">
        <v>41407</v>
      </c>
      <c r="AA11057">
        <v>9.1600999999999999</v>
      </c>
    </row>
    <row r="11058" spans="26:27" x14ac:dyDescent="0.2">
      <c r="Z11058" s="61">
        <v>41408</v>
      </c>
      <c r="AA11058">
        <v>9.2373999999999992</v>
      </c>
    </row>
    <row r="11059" spans="26:27" x14ac:dyDescent="0.2">
      <c r="Z11059" s="61">
        <v>41409</v>
      </c>
      <c r="AA11059">
        <v>9.2570999999999994</v>
      </c>
    </row>
    <row r="11060" spans="26:27" x14ac:dyDescent="0.2">
      <c r="Z11060" s="61">
        <v>41410</v>
      </c>
      <c r="AA11060">
        <v>9.3216000000000001</v>
      </c>
    </row>
    <row r="11061" spans="26:27" x14ac:dyDescent="0.2">
      <c r="Z11061" s="61">
        <v>41411</v>
      </c>
      <c r="AA11061">
        <v>9.4038000000000004</v>
      </c>
    </row>
    <row r="11062" spans="26:27" x14ac:dyDescent="0.2">
      <c r="Z11062" s="61">
        <v>41414</v>
      </c>
      <c r="AA11062">
        <v>9.4431999999999992</v>
      </c>
    </row>
    <row r="11063" spans="26:27" x14ac:dyDescent="0.2">
      <c r="Z11063" s="61">
        <v>41415</v>
      </c>
      <c r="AA11063">
        <v>9.5443999999999996</v>
      </c>
    </row>
    <row r="11064" spans="26:27" x14ac:dyDescent="0.2">
      <c r="Z11064" s="61">
        <v>41416</v>
      </c>
      <c r="AA11064">
        <v>9.5728000000000009</v>
      </c>
    </row>
    <row r="11065" spans="26:27" x14ac:dyDescent="0.2">
      <c r="Z11065" s="61">
        <v>41417</v>
      </c>
      <c r="AA11065">
        <v>9.5284999999999993</v>
      </c>
    </row>
    <row r="11066" spans="26:27" x14ac:dyDescent="0.2">
      <c r="Z11066" s="61">
        <v>41418</v>
      </c>
      <c r="AA11066">
        <v>9.5762</v>
      </c>
    </row>
    <row r="11067" spans="26:27" x14ac:dyDescent="0.2">
      <c r="Z11067" s="61">
        <v>41421</v>
      </c>
      <c r="AA11067">
        <v>9.6104000000000003</v>
      </c>
    </row>
    <row r="11068" spans="26:27" x14ac:dyDescent="0.2">
      <c r="Z11068" s="61">
        <v>41422</v>
      </c>
      <c r="AA11068">
        <v>9.7847000000000008</v>
      </c>
    </row>
    <row r="11069" spans="26:27" x14ac:dyDescent="0.2">
      <c r="Z11069" s="61">
        <v>41423</v>
      </c>
      <c r="AA11069">
        <v>9.8270999999999997</v>
      </c>
    </row>
    <row r="11070" spans="26:27" x14ac:dyDescent="0.2">
      <c r="Z11070" s="61">
        <v>41424</v>
      </c>
      <c r="AA11070">
        <v>10.0405</v>
      </c>
    </row>
    <row r="11071" spans="26:27" x14ac:dyDescent="0.2">
      <c r="Z11071" s="61">
        <v>41425</v>
      </c>
      <c r="AA11071">
        <v>10.0915</v>
      </c>
    </row>
    <row r="11072" spans="26:27" x14ac:dyDescent="0.2">
      <c r="Z11072" s="61">
        <v>41428</v>
      </c>
      <c r="AA11072">
        <v>9.8149999999999995</v>
      </c>
    </row>
    <row r="11073" spans="26:27" x14ac:dyDescent="0.2">
      <c r="Z11073" s="61">
        <v>41429</v>
      </c>
      <c r="AA11073">
        <v>9.8252000000000006</v>
      </c>
    </row>
    <row r="11074" spans="26:27" x14ac:dyDescent="0.2">
      <c r="Z11074" s="61">
        <v>41430</v>
      </c>
      <c r="AA11074">
        <v>10.007300000000001</v>
      </c>
    </row>
    <row r="11075" spans="26:27" x14ac:dyDescent="0.2">
      <c r="Z11075" s="61">
        <v>41431</v>
      </c>
      <c r="AA11075">
        <v>9.8624000000000009</v>
      </c>
    </row>
    <row r="11076" spans="26:27" x14ac:dyDescent="0.2">
      <c r="Z11076" s="61">
        <v>41432</v>
      </c>
      <c r="AA11076">
        <v>9.9633000000000003</v>
      </c>
    </row>
    <row r="11077" spans="26:27" x14ac:dyDescent="0.2">
      <c r="Z11077" s="61">
        <v>41435</v>
      </c>
      <c r="AA11077">
        <v>10.1831</v>
      </c>
    </row>
    <row r="11078" spans="26:27" x14ac:dyDescent="0.2">
      <c r="Z11078" s="61">
        <v>41436</v>
      </c>
      <c r="AA11078">
        <v>10.0754</v>
      </c>
    </row>
    <row r="11079" spans="26:27" x14ac:dyDescent="0.2">
      <c r="Z11079" s="61">
        <v>41437</v>
      </c>
      <c r="AA11079">
        <v>10.113300000000001</v>
      </c>
    </row>
    <row r="11080" spans="26:27" x14ac:dyDescent="0.2">
      <c r="Z11080" s="61">
        <v>41438</v>
      </c>
      <c r="AA11080">
        <v>9.8478999999999992</v>
      </c>
    </row>
    <row r="11081" spans="26:27" x14ac:dyDescent="0.2">
      <c r="Z11081" s="61">
        <v>41439</v>
      </c>
      <c r="AA11081">
        <v>9.9451999999999998</v>
      </c>
    </row>
    <row r="11082" spans="26:27" x14ac:dyDescent="0.2">
      <c r="Z11082" s="61">
        <v>41442</v>
      </c>
      <c r="AA11082">
        <v>9.9748999999999999</v>
      </c>
    </row>
    <row r="11083" spans="26:27" x14ac:dyDescent="0.2">
      <c r="Z11083" s="61">
        <v>41443</v>
      </c>
      <c r="AA11083">
        <v>9.9916</v>
      </c>
    </row>
    <row r="11084" spans="26:27" x14ac:dyDescent="0.2">
      <c r="Z11084" s="61">
        <v>41444</v>
      </c>
      <c r="AA11084">
        <v>10.184699999999999</v>
      </c>
    </row>
    <row r="11085" spans="26:27" x14ac:dyDescent="0.2">
      <c r="Z11085" s="61">
        <v>41445</v>
      </c>
      <c r="AA11085">
        <v>10.243</v>
      </c>
    </row>
    <row r="11086" spans="26:27" x14ac:dyDescent="0.2">
      <c r="Z11086" s="61">
        <v>41446</v>
      </c>
      <c r="AA11086">
        <v>10.1623</v>
      </c>
    </row>
    <row r="11087" spans="26:27" x14ac:dyDescent="0.2">
      <c r="Z11087" s="61">
        <v>41449</v>
      </c>
      <c r="AA11087">
        <v>10.071300000000001</v>
      </c>
    </row>
    <row r="11088" spans="26:27" x14ac:dyDescent="0.2">
      <c r="Z11088" s="61">
        <v>41450</v>
      </c>
      <c r="AA11088">
        <v>10.1065</v>
      </c>
    </row>
    <row r="11089" spans="26:27" x14ac:dyDescent="0.2">
      <c r="Z11089" s="61">
        <v>41451</v>
      </c>
      <c r="AA11089">
        <v>10.110099999999999</v>
      </c>
    </row>
    <row r="11090" spans="26:27" x14ac:dyDescent="0.2">
      <c r="Z11090" s="61">
        <v>41452</v>
      </c>
      <c r="AA11090">
        <v>9.9443000000000001</v>
      </c>
    </row>
    <row r="11091" spans="26:27" x14ac:dyDescent="0.2">
      <c r="Z11091" s="61">
        <v>41453</v>
      </c>
      <c r="AA11091">
        <v>9.8805999999999994</v>
      </c>
    </row>
    <row r="11092" spans="26:27" x14ac:dyDescent="0.2">
      <c r="Z11092" s="61">
        <v>41456</v>
      </c>
      <c r="AA11092">
        <v>9.9362999999999992</v>
      </c>
    </row>
    <row r="11093" spans="26:27" x14ac:dyDescent="0.2">
      <c r="Z11093" s="61">
        <v>41457</v>
      </c>
      <c r="AA11093">
        <v>9.9979999999999993</v>
      </c>
    </row>
    <row r="11094" spans="26:27" x14ac:dyDescent="0.2">
      <c r="Z11094" s="61">
        <v>41458</v>
      </c>
      <c r="AA11094">
        <v>10.0924</v>
      </c>
    </row>
    <row r="11095" spans="26:27" x14ac:dyDescent="0.2">
      <c r="Z11095" s="61">
        <v>41459</v>
      </c>
      <c r="AA11095">
        <v>10.038</v>
      </c>
    </row>
    <row r="11096" spans="26:27" x14ac:dyDescent="0.2">
      <c r="Z11096" s="61">
        <v>41460</v>
      </c>
      <c r="AA11096">
        <v>10.2042</v>
      </c>
    </row>
    <row r="11097" spans="26:27" x14ac:dyDescent="0.2">
      <c r="Z11097" s="61">
        <v>41463</v>
      </c>
      <c r="AA11097">
        <v>10.1662</v>
      </c>
    </row>
    <row r="11098" spans="26:27" x14ac:dyDescent="0.2">
      <c r="Z11098" s="61">
        <v>41464</v>
      </c>
      <c r="AA11098">
        <v>10.023999999999999</v>
      </c>
    </row>
    <row r="11099" spans="26:27" x14ac:dyDescent="0.2">
      <c r="Z11099" s="61">
        <v>41465</v>
      </c>
      <c r="AA11099">
        <v>9.9834999999999994</v>
      </c>
    </row>
    <row r="11100" spans="26:27" x14ac:dyDescent="0.2">
      <c r="Z11100" s="61">
        <v>41466</v>
      </c>
      <c r="AA11100">
        <v>9.9903999999999993</v>
      </c>
    </row>
    <row r="11101" spans="26:27" x14ac:dyDescent="0.2">
      <c r="Z11101" s="61">
        <v>41467</v>
      </c>
      <c r="AA11101">
        <v>9.9837000000000007</v>
      </c>
    </row>
    <row r="11102" spans="26:27" x14ac:dyDescent="0.2">
      <c r="Z11102" s="61">
        <v>41470</v>
      </c>
      <c r="AA11102">
        <v>9.8727</v>
      </c>
    </row>
    <row r="11103" spans="26:27" x14ac:dyDescent="0.2">
      <c r="Z11103" s="61">
        <v>41471</v>
      </c>
      <c r="AA11103">
        <v>9.8585999999999991</v>
      </c>
    </row>
    <row r="11104" spans="26:27" x14ac:dyDescent="0.2">
      <c r="Z11104" s="61">
        <v>41472</v>
      </c>
      <c r="AA11104">
        <v>9.8250999999999991</v>
      </c>
    </row>
    <row r="11105" spans="26:27" x14ac:dyDescent="0.2">
      <c r="Z11105" s="61">
        <v>41473</v>
      </c>
      <c r="AA11105">
        <v>9.9315999999999995</v>
      </c>
    </row>
    <row r="11106" spans="26:27" x14ac:dyDescent="0.2">
      <c r="Z11106" s="61">
        <v>41474</v>
      </c>
      <c r="AA11106">
        <v>9.8741000000000003</v>
      </c>
    </row>
    <row r="11107" spans="26:27" x14ac:dyDescent="0.2">
      <c r="Z11107" s="61">
        <v>41477</v>
      </c>
      <c r="AA11107">
        <v>9.8248999999999995</v>
      </c>
    </row>
    <row r="11108" spans="26:27" x14ac:dyDescent="0.2">
      <c r="Z11108" s="61">
        <v>41478</v>
      </c>
      <c r="AA11108">
        <v>9.6826000000000008</v>
      </c>
    </row>
    <row r="11109" spans="26:27" x14ac:dyDescent="0.2">
      <c r="Z11109" s="61">
        <v>41479</v>
      </c>
      <c r="AA11109">
        <v>9.7844999999999995</v>
      </c>
    </row>
    <row r="11110" spans="26:27" x14ac:dyDescent="0.2">
      <c r="Z11110" s="61">
        <v>41480</v>
      </c>
      <c r="AA11110">
        <v>9.7187000000000001</v>
      </c>
    </row>
    <row r="11111" spans="26:27" x14ac:dyDescent="0.2">
      <c r="Z11111" s="61">
        <v>41481</v>
      </c>
      <c r="AA11111">
        <v>9.7704000000000004</v>
      </c>
    </row>
    <row r="11112" spans="26:27" x14ac:dyDescent="0.2">
      <c r="Z11112" s="61">
        <v>41484</v>
      </c>
      <c r="AA11112">
        <v>9.7937999999999992</v>
      </c>
    </row>
    <row r="11113" spans="26:27" x14ac:dyDescent="0.2">
      <c r="Z11113" s="61">
        <v>41485</v>
      </c>
      <c r="AA11113">
        <v>9.8009000000000004</v>
      </c>
    </row>
    <row r="11114" spans="26:27" x14ac:dyDescent="0.2">
      <c r="Z11114" s="61">
        <v>41486</v>
      </c>
      <c r="AA11114">
        <v>9.8767999999999994</v>
      </c>
    </row>
    <row r="11115" spans="26:27" x14ac:dyDescent="0.2">
      <c r="Z11115" s="61">
        <v>41487</v>
      </c>
      <c r="AA11115">
        <v>9.9733000000000001</v>
      </c>
    </row>
    <row r="11116" spans="26:27" x14ac:dyDescent="0.2">
      <c r="Z11116" s="61">
        <v>41488</v>
      </c>
      <c r="AA11116">
        <v>9.8354999999999997</v>
      </c>
    </row>
    <row r="11117" spans="26:27" x14ac:dyDescent="0.2">
      <c r="Z11117" s="61">
        <v>41491</v>
      </c>
      <c r="AA11117">
        <v>9.843</v>
      </c>
    </row>
    <row r="11118" spans="26:27" x14ac:dyDescent="0.2">
      <c r="Z11118" s="61">
        <v>41492</v>
      </c>
      <c r="AA11118">
        <v>9.9342000000000006</v>
      </c>
    </row>
    <row r="11119" spans="26:27" x14ac:dyDescent="0.2">
      <c r="Z11119" s="61">
        <v>41493</v>
      </c>
      <c r="AA11119">
        <v>9.9661000000000008</v>
      </c>
    </row>
    <row r="11120" spans="26:27" x14ac:dyDescent="0.2">
      <c r="Z11120" s="61">
        <v>41494</v>
      </c>
      <c r="AA11120">
        <v>9.8683999999999994</v>
      </c>
    </row>
    <row r="11121" spans="26:27" x14ac:dyDescent="0.2">
      <c r="Z11121" s="61">
        <v>41495</v>
      </c>
      <c r="AA11121">
        <v>9.8186</v>
      </c>
    </row>
    <row r="11122" spans="26:27" x14ac:dyDescent="0.2">
      <c r="Z11122" s="61">
        <v>41498</v>
      </c>
      <c r="AA11122">
        <v>9.8884000000000007</v>
      </c>
    </row>
    <row r="11123" spans="26:27" x14ac:dyDescent="0.2">
      <c r="Z11123" s="61">
        <v>41499</v>
      </c>
      <c r="AA11123">
        <v>9.9962</v>
      </c>
    </row>
    <row r="11124" spans="26:27" x14ac:dyDescent="0.2">
      <c r="Z11124" s="61">
        <v>41500</v>
      </c>
      <c r="AA11124">
        <v>9.9738000000000007</v>
      </c>
    </row>
    <row r="11125" spans="26:27" x14ac:dyDescent="0.2">
      <c r="Z11125" s="61">
        <v>41501</v>
      </c>
      <c r="AA11125">
        <v>9.9922000000000004</v>
      </c>
    </row>
    <row r="11126" spans="26:27" x14ac:dyDescent="0.2">
      <c r="Z11126" s="61">
        <v>41502</v>
      </c>
      <c r="AA11126">
        <v>10.0916</v>
      </c>
    </row>
    <row r="11127" spans="26:27" x14ac:dyDescent="0.2">
      <c r="Z11127" s="61">
        <v>41505</v>
      </c>
      <c r="AA11127">
        <v>10.2057</v>
      </c>
    </row>
    <row r="11128" spans="26:27" x14ac:dyDescent="0.2">
      <c r="Z11128" s="61">
        <v>41506</v>
      </c>
      <c r="AA11128">
        <v>10.1599</v>
      </c>
    </row>
    <row r="11129" spans="26:27" x14ac:dyDescent="0.2">
      <c r="Z11129" s="61">
        <v>41507</v>
      </c>
      <c r="AA11129">
        <v>10.390700000000001</v>
      </c>
    </row>
    <row r="11130" spans="26:27" x14ac:dyDescent="0.2">
      <c r="Z11130" s="61">
        <v>41508</v>
      </c>
      <c r="AA11130">
        <v>10.281599999999999</v>
      </c>
    </row>
    <row r="11131" spans="26:27" x14ac:dyDescent="0.2">
      <c r="Z11131" s="61">
        <v>41509</v>
      </c>
      <c r="AA11131">
        <v>10.2438</v>
      </c>
    </row>
    <row r="11132" spans="26:27" x14ac:dyDescent="0.2">
      <c r="Z11132" s="61">
        <v>41512</v>
      </c>
      <c r="AA11132">
        <v>10.328200000000001</v>
      </c>
    </row>
    <row r="11133" spans="26:27" x14ac:dyDescent="0.2">
      <c r="Z11133" s="61">
        <v>41513</v>
      </c>
      <c r="AA11133">
        <v>10.389699999999999</v>
      </c>
    </row>
    <row r="11134" spans="26:27" x14ac:dyDescent="0.2">
      <c r="Z11134" s="61">
        <v>41514</v>
      </c>
      <c r="AA11134">
        <v>10.317600000000001</v>
      </c>
    </row>
    <row r="11135" spans="26:27" x14ac:dyDescent="0.2">
      <c r="Z11135" s="61">
        <v>41515</v>
      </c>
      <c r="AA11135">
        <v>10.3613</v>
      </c>
    </row>
    <row r="11136" spans="26:27" x14ac:dyDescent="0.2">
      <c r="Z11136" s="61">
        <v>41516</v>
      </c>
      <c r="AA11136">
        <v>10.2799</v>
      </c>
    </row>
    <row r="11137" spans="26:27" x14ac:dyDescent="0.2">
      <c r="Z11137" s="61">
        <v>41519</v>
      </c>
      <c r="AA11137">
        <v>10.283300000000001</v>
      </c>
    </row>
    <row r="11138" spans="26:27" x14ac:dyDescent="0.2">
      <c r="Z11138" s="61">
        <v>41520</v>
      </c>
      <c r="AA11138">
        <v>10.3348</v>
      </c>
    </row>
    <row r="11139" spans="26:27" x14ac:dyDescent="0.2">
      <c r="Z11139" s="61">
        <v>41521</v>
      </c>
      <c r="AA11139">
        <v>10.2447</v>
      </c>
    </row>
    <row r="11140" spans="26:27" x14ac:dyDescent="0.2">
      <c r="Z11140" s="61">
        <v>41522</v>
      </c>
      <c r="AA11140">
        <v>10.237</v>
      </c>
    </row>
    <row r="11141" spans="26:27" x14ac:dyDescent="0.2">
      <c r="Z11141" s="61">
        <v>41523</v>
      </c>
      <c r="AA11141">
        <v>10.015499999999999</v>
      </c>
    </row>
    <row r="11142" spans="26:27" x14ac:dyDescent="0.2">
      <c r="Z11142" s="61">
        <v>41526</v>
      </c>
      <c r="AA11142">
        <v>9.9552999999999994</v>
      </c>
    </row>
    <row r="11143" spans="26:27" x14ac:dyDescent="0.2">
      <c r="Z11143" s="61">
        <v>41527</v>
      </c>
      <c r="AA11143">
        <v>9.9827999999999992</v>
      </c>
    </row>
    <row r="11144" spans="26:27" x14ac:dyDescent="0.2">
      <c r="Z11144" s="61">
        <v>41528</v>
      </c>
      <c r="AA11144">
        <v>9.8704000000000001</v>
      </c>
    </row>
    <row r="11145" spans="26:27" x14ac:dyDescent="0.2">
      <c r="Z11145" s="61">
        <v>41529</v>
      </c>
      <c r="AA11145">
        <v>9.9708000000000006</v>
      </c>
    </row>
    <row r="11146" spans="26:27" x14ac:dyDescent="0.2">
      <c r="Z11146" s="61">
        <v>41530</v>
      </c>
      <c r="AA11146">
        <v>9.9301999999999992</v>
      </c>
    </row>
    <row r="11147" spans="26:27" x14ac:dyDescent="0.2">
      <c r="Z11147" s="61">
        <v>41533</v>
      </c>
      <c r="AA11147">
        <v>9.8102</v>
      </c>
    </row>
    <row r="11148" spans="26:27" x14ac:dyDescent="0.2">
      <c r="Z11148" s="61">
        <v>41534</v>
      </c>
      <c r="AA11148">
        <v>9.8028999999999993</v>
      </c>
    </row>
    <row r="11149" spans="26:27" x14ac:dyDescent="0.2">
      <c r="Z11149" s="61">
        <v>41535</v>
      </c>
      <c r="AA11149">
        <v>9.5871999999999993</v>
      </c>
    </row>
    <row r="11150" spans="26:27" x14ac:dyDescent="0.2">
      <c r="Z11150" s="61">
        <v>41536</v>
      </c>
      <c r="AA11150">
        <v>9.7052999999999994</v>
      </c>
    </row>
    <row r="11151" spans="26:27" x14ac:dyDescent="0.2">
      <c r="Z11151" s="61">
        <v>41537</v>
      </c>
      <c r="AA11151">
        <v>9.8880999999999997</v>
      </c>
    </row>
    <row r="11152" spans="26:27" x14ac:dyDescent="0.2">
      <c r="Z11152" s="61">
        <v>41540</v>
      </c>
      <c r="AA11152">
        <v>9.8430999999999997</v>
      </c>
    </row>
    <row r="11153" spans="26:27" x14ac:dyDescent="0.2">
      <c r="Z11153" s="61">
        <v>41541</v>
      </c>
      <c r="AA11153">
        <v>9.8734000000000002</v>
      </c>
    </row>
    <row r="11154" spans="26:27" x14ac:dyDescent="0.2">
      <c r="Z11154" s="61">
        <v>41542</v>
      </c>
      <c r="AA11154">
        <v>9.9908999999999999</v>
      </c>
    </row>
    <row r="11155" spans="26:27" x14ac:dyDescent="0.2">
      <c r="Z11155" s="61">
        <v>41543</v>
      </c>
      <c r="AA11155">
        <v>9.9911999999999992</v>
      </c>
    </row>
    <row r="11156" spans="26:27" x14ac:dyDescent="0.2">
      <c r="Z11156" s="61">
        <v>41544</v>
      </c>
      <c r="AA11156">
        <v>10.0886</v>
      </c>
    </row>
    <row r="11157" spans="26:27" x14ac:dyDescent="0.2">
      <c r="Z11157" s="61">
        <v>41547</v>
      </c>
      <c r="AA11157">
        <v>10.027799999999999</v>
      </c>
    </row>
    <row r="11158" spans="26:27" x14ac:dyDescent="0.2">
      <c r="Z11158" s="61">
        <v>41548</v>
      </c>
      <c r="AA11158">
        <v>10.1233</v>
      </c>
    </row>
    <row r="11159" spans="26:27" x14ac:dyDescent="0.2">
      <c r="Z11159" s="61">
        <v>41549</v>
      </c>
      <c r="AA11159">
        <v>10.0168</v>
      </c>
    </row>
    <row r="11160" spans="26:27" x14ac:dyDescent="0.2">
      <c r="Z11160" s="61">
        <v>41550</v>
      </c>
      <c r="AA11160">
        <v>10.0345</v>
      </c>
    </row>
    <row r="11161" spans="26:27" x14ac:dyDescent="0.2">
      <c r="Z11161" s="61">
        <v>41551</v>
      </c>
      <c r="AA11161">
        <v>9.9867000000000008</v>
      </c>
    </row>
    <row r="11162" spans="26:27" x14ac:dyDescent="0.2">
      <c r="Z11162" s="61">
        <v>41554</v>
      </c>
      <c r="AA11162">
        <v>10.002599999999999</v>
      </c>
    </row>
    <row r="11163" spans="26:27" x14ac:dyDescent="0.2">
      <c r="Z11163" s="61">
        <v>41555</v>
      </c>
      <c r="AA11163">
        <v>9.9969999999999999</v>
      </c>
    </row>
    <row r="11164" spans="26:27" x14ac:dyDescent="0.2">
      <c r="Z11164" s="61">
        <v>41556</v>
      </c>
      <c r="AA11164">
        <v>9.9613999999999994</v>
      </c>
    </row>
    <row r="11165" spans="26:27" x14ac:dyDescent="0.2">
      <c r="Z11165" s="61">
        <v>41557</v>
      </c>
      <c r="AA11165">
        <v>9.9070999999999998</v>
      </c>
    </row>
    <row r="11166" spans="26:27" x14ac:dyDescent="0.2">
      <c r="Z11166" s="61">
        <v>41558</v>
      </c>
      <c r="AA11166">
        <v>9.8940999999999999</v>
      </c>
    </row>
    <row r="11167" spans="26:27" x14ac:dyDescent="0.2">
      <c r="Z11167" s="61">
        <v>41561</v>
      </c>
      <c r="AA11167">
        <v>9.9145000000000003</v>
      </c>
    </row>
    <row r="11168" spans="26:27" x14ac:dyDescent="0.2">
      <c r="Z11168" s="61">
        <v>41562</v>
      </c>
      <c r="AA11168">
        <v>9.9780999999999995</v>
      </c>
    </row>
    <row r="11169" spans="26:27" x14ac:dyDescent="0.2">
      <c r="Z11169" s="61">
        <v>41563</v>
      </c>
      <c r="AA11169">
        <v>9.8648000000000007</v>
      </c>
    </row>
    <row r="11170" spans="26:27" x14ac:dyDescent="0.2">
      <c r="Z11170" s="61">
        <v>41564</v>
      </c>
      <c r="AA11170">
        <v>9.8252000000000006</v>
      </c>
    </row>
    <row r="11171" spans="26:27" x14ac:dyDescent="0.2">
      <c r="Z11171" s="61">
        <v>41565</v>
      </c>
      <c r="AA11171">
        <v>9.7883999999999993</v>
      </c>
    </row>
    <row r="11172" spans="26:27" x14ac:dyDescent="0.2">
      <c r="Z11172" s="61">
        <v>41568</v>
      </c>
      <c r="AA11172">
        <v>9.8429000000000002</v>
      </c>
    </row>
    <row r="11173" spans="26:27" x14ac:dyDescent="0.2">
      <c r="Z11173" s="61">
        <v>41569</v>
      </c>
      <c r="AA11173">
        <v>9.7374000000000009</v>
      </c>
    </row>
    <row r="11174" spans="26:27" x14ac:dyDescent="0.2">
      <c r="Z11174" s="61">
        <v>41570</v>
      </c>
      <c r="AA11174">
        <v>9.7934000000000001</v>
      </c>
    </row>
    <row r="11175" spans="26:27" x14ac:dyDescent="0.2">
      <c r="Z11175" s="61">
        <v>41571</v>
      </c>
      <c r="AA11175">
        <v>9.7557000000000009</v>
      </c>
    </row>
    <row r="11176" spans="26:27" x14ac:dyDescent="0.2">
      <c r="Z11176" s="61">
        <v>41572</v>
      </c>
      <c r="AA11176">
        <v>9.827</v>
      </c>
    </row>
    <row r="11177" spans="26:27" x14ac:dyDescent="0.2">
      <c r="Z11177" s="61">
        <v>41575</v>
      </c>
      <c r="AA11177">
        <v>9.8289000000000009</v>
      </c>
    </row>
    <row r="11178" spans="26:27" x14ac:dyDescent="0.2">
      <c r="Z11178" s="61">
        <v>41576</v>
      </c>
      <c r="AA11178">
        <v>9.8918999999999997</v>
      </c>
    </row>
    <row r="11179" spans="26:27" x14ac:dyDescent="0.2">
      <c r="Z11179" s="61">
        <v>41577</v>
      </c>
      <c r="AA11179">
        <v>9.9454999999999991</v>
      </c>
    </row>
    <row r="11180" spans="26:27" x14ac:dyDescent="0.2">
      <c r="Z11180" s="61">
        <v>41578</v>
      </c>
      <c r="AA11180">
        <v>10.0467</v>
      </c>
    </row>
    <row r="11181" spans="26:27" x14ac:dyDescent="0.2">
      <c r="Z11181" s="61">
        <v>41579</v>
      </c>
      <c r="AA11181">
        <v>10.1898</v>
      </c>
    </row>
    <row r="11182" spans="26:27" x14ac:dyDescent="0.2">
      <c r="Z11182" s="61">
        <v>41582</v>
      </c>
      <c r="AA11182">
        <v>10.132400000000001</v>
      </c>
    </row>
    <row r="11183" spans="26:27" x14ac:dyDescent="0.2">
      <c r="Z11183" s="61">
        <v>41583</v>
      </c>
      <c r="AA11183">
        <v>10.244400000000001</v>
      </c>
    </row>
    <row r="11184" spans="26:27" x14ac:dyDescent="0.2">
      <c r="Z11184" s="61">
        <v>41584</v>
      </c>
      <c r="AA11184">
        <v>10.269399999999999</v>
      </c>
    </row>
    <row r="11185" spans="26:27" x14ac:dyDescent="0.2">
      <c r="Z11185" s="61">
        <v>41585</v>
      </c>
      <c r="AA11185">
        <v>10.2997</v>
      </c>
    </row>
    <row r="11186" spans="26:27" x14ac:dyDescent="0.2">
      <c r="Z11186" s="61">
        <v>41586</v>
      </c>
      <c r="AA11186">
        <v>10.3377</v>
      </c>
    </row>
    <row r="11187" spans="26:27" x14ac:dyDescent="0.2">
      <c r="Z11187" s="61">
        <v>41589</v>
      </c>
      <c r="AA11187">
        <v>10.3626</v>
      </c>
    </row>
    <row r="11188" spans="26:27" x14ac:dyDescent="0.2">
      <c r="Z11188" s="61">
        <v>41590</v>
      </c>
      <c r="AA11188">
        <v>10.369199999999999</v>
      </c>
    </row>
    <row r="11189" spans="26:27" x14ac:dyDescent="0.2">
      <c r="Z11189" s="61">
        <v>41591</v>
      </c>
      <c r="AA11189">
        <v>10.2797</v>
      </c>
    </row>
    <row r="11190" spans="26:27" x14ac:dyDescent="0.2">
      <c r="Z11190" s="61">
        <v>41592</v>
      </c>
      <c r="AA11190">
        <v>10.189399999999999</v>
      </c>
    </row>
    <row r="11191" spans="26:27" x14ac:dyDescent="0.2">
      <c r="Z11191" s="61">
        <v>41593</v>
      </c>
      <c r="AA11191">
        <v>10.160500000000001</v>
      </c>
    </row>
    <row r="11192" spans="26:27" x14ac:dyDescent="0.2">
      <c r="Z11192" s="61">
        <v>41596</v>
      </c>
      <c r="AA11192">
        <v>10.1456</v>
      </c>
    </row>
    <row r="11193" spans="26:27" x14ac:dyDescent="0.2">
      <c r="Z11193" s="61">
        <v>41597</v>
      </c>
      <c r="AA11193">
        <v>10.182600000000001</v>
      </c>
    </row>
    <row r="11194" spans="26:27" x14ac:dyDescent="0.2">
      <c r="Z11194" s="61">
        <v>41598</v>
      </c>
      <c r="AA11194">
        <v>10.150700000000001</v>
      </c>
    </row>
    <row r="11195" spans="26:27" x14ac:dyDescent="0.2">
      <c r="Z11195" s="61">
        <v>41599</v>
      </c>
      <c r="AA11195">
        <v>10.1281</v>
      </c>
    </row>
    <row r="11196" spans="26:27" x14ac:dyDescent="0.2">
      <c r="Z11196" s="61">
        <v>41600</v>
      </c>
      <c r="AA11196">
        <v>10.0695</v>
      </c>
    </row>
    <row r="11197" spans="26:27" x14ac:dyDescent="0.2">
      <c r="Z11197" s="61">
        <v>41603</v>
      </c>
      <c r="AA11197">
        <v>10.100199999999999</v>
      </c>
    </row>
    <row r="11198" spans="26:27" x14ac:dyDescent="0.2">
      <c r="Z11198" s="61">
        <v>41604</v>
      </c>
      <c r="AA11198">
        <v>10.131399999999999</v>
      </c>
    </row>
    <row r="11199" spans="26:27" x14ac:dyDescent="0.2">
      <c r="Z11199" s="61">
        <v>41605</v>
      </c>
      <c r="AA11199">
        <v>10.2347</v>
      </c>
    </row>
    <row r="11200" spans="26:27" x14ac:dyDescent="0.2">
      <c r="Z11200" s="61">
        <v>41606</v>
      </c>
      <c r="AA11200">
        <v>10.2013</v>
      </c>
    </row>
    <row r="11201" spans="26:27" x14ac:dyDescent="0.2">
      <c r="Z11201" s="61">
        <v>41607</v>
      </c>
      <c r="AA11201">
        <v>10.174200000000001</v>
      </c>
    </row>
    <row r="11202" spans="26:27" x14ac:dyDescent="0.2">
      <c r="Z11202" s="61">
        <v>41610</v>
      </c>
      <c r="AA11202">
        <v>10.274100000000001</v>
      </c>
    </row>
    <row r="11203" spans="26:27" x14ac:dyDescent="0.2">
      <c r="Z11203" s="61">
        <v>41611</v>
      </c>
      <c r="AA11203">
        <v>10.331</v>
      </c>
    </row>
    <row r="11204" spans="26:27" x14ac:dyDescent="0.2">
      <c r="Z11204" s="61">
        <v>41612</v>
      </c>
      <c r="AA11204">
        <v>10.436400000000001</v>
      </c>
    </row>
    <row r="11205" spans="26:27" x14ac:dyDescent="0.2">
      <c r="Z11205" s="61">
        <v>41613</v>
      </c>
      <c r="AA11205">
        <v>10.452</v>
      </c>
    </row>
    <row r="11206" spans="26:27" x14ac:dyDescent="0.2">
      <c r="Z11206" s="61">
        <v>41614</v>
      </c>
      <c r="AA11206">
        <v>10.3194</v>
      </c>
    </row>
    <row r="11207" spans="26:27" x14ac:dyDescent="0.2">
      <c r="Z11207" s="61">
        <v>41617</v>
      </c>
      <c r="AA11207">
        <v>10.3927</v>
      </c>
    </row>
    <row r="11208" spans="26:27" x14ac:dyDescent="0.2">
      <c r="Z11208" s="61">
        <v>41618</v>
      </c>
      <c r="AA11208">
        <v>10.360300000000001</v>
      </c>
    </row>
    <row r="11209" spans="26:27" x14ac:dyDescent="0.2">
      <c r="Z11209" s="61">
        <v>41619</v>
      </c>
      <c r="AA11209">
        <v>10.377000000000001</v>
      </c>
    </row>
    <row r="11210" spans="26:27" x14ac:dyDescent="0.2">
      <c r="Z11210" s="61">
        <v>41620</v>
      </c>
      <c r="AA11210">
        <v>10.388199999999999</v>
      </c>
    </row>
    <row r="11211" spans="26:27" x14ac:dyDescent="0.2">
      <c r="Z11211" s="61">
        <v>41621</v>
      </c>
      <c r="AA11211">
        <v>10.292</v>
      </c>
    </row>
    <row r="11212" spans="26:27" x14ac:dyDescent="0.2">
      <c r="Z11212" s="61">
        <v>41624</v>
      </c>
      <c r="AA11212">
        <v>10.2835</v>
      </c>
    </row>
    <row r="11213" spans="26:27" x14ac:dyDescent="0.2">
      <c r="Z11213" s="61">
        <v>41625</v>
      </c>
      <c r="AA11213">
        <v>10.3285</v>
      </c>
    </row>
    <row r="11214" spans="26:27" x14ac:dyDescent="0.2">
      <c r="Z11214" s="61">
        <v>41626</v>
      </c>
      <c r="AA11214">
        <v>10.3439</v>
      </c>
    </row>
    <row r="11215" spans="26:27" x14ac:dyDescent="0.2">
      <c r="Z11215" s="61">
        <v>41627</v>
      </c>
      <c r="AA11215">
        <v>10.388500000000001</v>
      </c>
    </row>
    <row r="11216" spans="26:27" x14ac:dyDescent="0.2">
      <c r="Z11216" s="61">
        <v>41628</v>
      </c>
      <c r="AA11216">
        <v>10.3558</v>
      </c>
    </row>
    <row r="11217" spans="26:27" x14ac:dyDescent="0.2">
      <c r="Z11217" s="61">
        <v>41631</v>
      </c>
      <c r="AA11217">
        <v>10.3451</v>
      </c>
    </row>
    <row r="11218" spans="26:27" x14ac:dyDescent="0.2">
      <c r="Z11218" s="61">
        <v>41632</v>
      </c>
      <c r="AA11218">
        <v>10.3301</v>
      </c>
    </row>
    <row r="11219" spans="26:27" x14ac:dyDescent="0.2">
      <c r="Z11219" s="61">
        <v>41633</v>
      </c>
      <c r="AA11219">
        <v>10.326000000000001</v>
      </c>
    </row>
    <row r="11220" spans="26:27" x14ac:dyDescent="0.2">
      <c r="Z11220" s="61">
        <v>41634</v>
      </c>
      <c r="AA11220">
        <v>10.358499999999999</v>
      </c>
    </row>
    <row r="11221" spans="26:27" x14ac:dyDescent="0.2">
      <c r="Z11221" s="61">
        <v>41635</v>
      </c>
      <c r="AA11221">
        <v>10.5304</v>
      </c>
    </row>
    <row r="11222" spans="26:27" x14ac:dyDescent="0.2">
      <c r="Z11222" s="61">
        <v>41638</v>
      </c>
      <c r="AA11222">
        <v>10.4208</v>
      </c>
    </row>
    <row r="11223" spans="26:27" x14ac:dyDescent="0.2">
      <c r="Z11223" s="61">
        <v>41639</v>
      </c>
      <c r="AA11223">
        <v>10.492599999999999</v>
      </c>
    </row>
    <row r="11224" spans="26:27" x14ac:dyDescent="0.2">
      <c r="Z11224" s="61">
        <v>41640</v>
      </c>
      <c r="AA11224">
        <v>10.504799999999999</v>
      </c>
    </row>
    <row r="11225" spans="26:27" x14ac:dyDescent="0.2">
      <c r="Z11225" s="61">
        <v>41641</v>
      </c>
      <c r="AA11225">
        <v>10.683199999999999</v>
      </c>
    </row>
    <row r="11226" spans="26:27" x14ac:dyDescent="0.2">
      <c r="Z11226" s="61">
        <v>41642</v>
      </c>
      <c r="AA11226">
        <v>10.76</v>
      </c>
    </row>
    <row r="11227" spans="26:27" x14ac:dyDescent="0.2">
      <c r="Z11227" s="61">
        <v>41645</v>
      </c>
      <c r="AA11227">
        <v>10.6496</v>
      </c>
    </row>
    <row r="11228" spans="26:27" x14ac:dyDescent="0.2">
      <c r="Z11228" s="61">
        <v>41646</v>
      </c>
      <c r="AA11228">
        <v>10.648</v>
      </c>
    </row>
    <row r="11229" spans="26:27" x14ac:dyDescent="0.2">
      <c r="Z11229" s="61">
        <v>41647</v>
      </c>
      <c r="AA11229">
        <v>10.7706</v>
      </c>
    </row>
    <row r="11230" spans="26:27" x14ac:dyDescent="0.2">
      <c r="Z11230" s="61">
        <v>41648</v>
      </c>
      <c r="AA11230">
        <v>10.796200000000001</v>
      </c>
    </row>
    <row r="11231" spans="26:27" x14ac:dyDescent="0.2">
      <c r="Z11231" s="61">
        <v>41649</v>
      </c>
      <c r="AA11231">
        <v>10.6435</v>
      </c>
    </row>
    <row r="11232" spans="26:27" x14ac:dyDescent="0.2">
      <c r="Z11232" s="61">
        <v>41652</v>
      </c>
      <c r="AA11232">
        <v>10.8249</v>
      </c>
    </row>
    <row r="11233" spans="26:27" x14ac:dyDescent="0.2">
      <c r="Z11233" s="61">
        <v>41653</v>
      </c>
      <c r="AA11233">
        <v>10.8338</v>
      </c>
    </row>
    <row r="11234" spans="26:27" x14ac:dyDescent="0.2">
      <c r="Z11234" s="61">
        <v>41654</v>
      </c>
      <c r="AA11234">
        <v>10.8805</v>
      </c>
    </row>
    <row r="11235" spans="26:27" x14ac:dyDescent="0.2">
      <c r="Z11235" s="61">
        <v>41655</v>
      </c>
      <c r="AA11235">
        <v>10.8858</v>
      </c>
    </row>
    <row r="11236" spans="26:27" x14ac:dyDescent="0.2">
      <c r="Z11236" s="61">
        <v>41656</v>
      </c>
      <c r="AA11236">
        <v>10.866</v>
      </c>
    </row>
    <row r="11237" spans="26:27" x14ac:dyDescent="0.2">
      <c r="Z11237" s="61">
        <v>41659</v>
      </c>
      <c r="AA11237">
        <v>10.8521</v>
      </c>
    </row>
    <row r="11238" spans="26:27" x14ac:dyDescent="0.2">
      <c r="Z11238" s="61">
        <v>41660</v>
      </c>
      <c r="AA11238">
        <v>10.8268</v>
      </c>
    </row>
    <row r="11239" spans="26:27" x14ac:dyDescent="0.2">
      <c r="Z11239" s="61">
        <v>41661</v>
      </c>
      <c r="AA11239">
        <v>10.8744</v>
      </c>
    </row>
    <row r="11240" spans="26:27" x14ac:dyDescent="0.2">
      <c r="Z11240" s="61">
        <v>41662</v>
      </c>
      <c r="AA11240">
        <v>10.992800000000001</v>
      </c>
    </row>
    <row r="11241" spans="26:27" x14ac:dyDescent="0.2">
      <c r="Z11241" s="61">
        <v>41663</v>
      </c>
      <c r="AA11241">
        <v>11.0886</v>
      </c>
    </row>
    <row r="11242" spans="26:27" x14ac:dyDescent="0.2">
      <c r="Z11242" s="61">
        <v>41666</v>
      </c>
      <c r="AA11242">
        <v>11.116300000000001</v>
      </c>
    </row>
    <row r="11243" spans="26:27" x14ac:dyDescent="0.2">
      <c r="Z11243" s="61">
        <v>41667</v>
      </c>
      <c r="AA11243">
        <v>11.0411</v>
      </c>
    </row>
    <row r="11244" spans="26:27" x14ac:dyDescent="0.2">
      <c r="Z11244" s="61">
        <v>41668</v>
      </c>
      <c r="AA11244">
        <v>11.317600000000001</v>
      </c>
    </row>
    <row r="11245" spans="26:27" x14ac:dyDescent="0.2">
      <c r="Z11245" s="61">
        <v>41669</v>
      </c>
      <c r="AA11245">
        <v>11.209899999999999</v>
      </c>
    </row>
    <row r="11246" spans="26:27" x14ac:dyDescent="0.2">
      <c r="Z11246" s="61">
        <v>41670</v>
      </c>
      <c r="AA11246">
        <v>11.1206</v>
      </c>
    </row>
    <row r="11247" spans="26:27" x14ac:dyDescent="0.2">
      <c r="Z11247" s="61">
        <v>41673</v>
      </c>
      <c r="AA11247">
        <v>11.2799</v>
      </c>
    </row>
    <row r="11248" spans="26:27" x14ac:dyDescent="0.2">
      <c r="Z11248" s="61">
        <v>41674</v>
      </c>
      <c r="AA11248">
        <v>11.0983</v>
      </c>
    </row>
    <row r="11249" spans="26:27" x14ac:dyDescent="0.2">
      <c r="Z11249" s="61">
        <v>41675</v>
      </c>
      <c r="AA11249">
        <v>11.1342</v>
      </c>
    </row>
    <row r="11250" spans="26:27" x14ac:dyDescent="0.2">
      <c r="Z11250" s="61">
        <v>41676</v>
      </c>
      <c r="AA11250">
        <v>11.035399999999999</v>
      </c>
    </row>
    <row r="11251" spans="26:27" x14ac:dyDescent="0.2">
      <c r="Z11251" s="61">
        <v>41677</v>
      </c>
      <c r="AA11251">
        <v>11.064399999999999</v>
      </c>
    </row>
    <row r="11252" spans="26:27" x14ac:dyDescent="0.2">
      <c r="Z11252" s="61">
        <v>41680</v>
      </c>
      <c r="AA11252">
        <v>11.140499999999999</v>
      </c>
    </row>
    <row r="11253" spans="26:27" x14ac:dyDescent="0.2">
      <c r="Z11253" s="61">
        <v>41681</v>
      </c>
      <c r="AA11253">
        <v>10.967000000000001</v>
      </c>
    </row>
    <row r="11254" spans="26:27" x14ac:dyDescent="0.2">
      <c r="Z11254" s="61">
        <v>41682</v>
      </c>
      <c r="AA11254">
        <v>11.0053</v>
      </c>
    </row>
    <row r="11255" spans="26:27" x14ac:dyDescent="0.2">
      <c r="Z11255" s="61">
        <v>41683</v>
      </c>
      <c r="AA11255">
        <v>10.9663</v>
      </c>
    </row>
    <row r="11256" spans="26:27" x14ac:dyDescent="0.2">
      <c r="Z11256" s="61">
        <v>41684</v>
      </c>
      <c r="AA11256">
        <v>10.860900000000001</v>
      </c>
    </row>
    <row r="11257" spans="26:27" x14ac:dyDescent="0.2">
      <c r="Z11257" s="61">
        <v>41687</v>
      </c>
      <c r="AA11257">
        <v>10.824999999999999</v>
      </c>
    </row>
    <row r="11258" spans="26:27" x14ac:dyDescent="0.2">
      <c r="Z11258" s="61">
        <v>41688</v>
      </c>
      <c r="AA11258">
        <v>10.877599999999999</v>
      </c>
    </row>
    <row r="11259" spans="26:27" x14ac:dyDescent="0.2">
      <c r="Z11259" s="61">
        <v>41689</v>
      </c>
      <c r="AA11259">
        <v>11.0398</v>
      </c>
    </row>
    <row r="11260" spans="26:27" x14ac:dyDescent="0.2">
      <c r="Z11260" s="61">
        <v>41690</v>
      </c>
      <c r="AA11260">
        <v>11.007899999999999</v>
      </c>
    </row>
    <row r="11261" spans="26:27" x14ac:dyDescent="0.2">
      <c r="Z11261" s="61">
        <v>41691</v>
      </c>
      <c r="AA11261">
        <v>10.929600000000001</v>
      </c>
    </row>
    <row r="11262" spans="26:27" x14ac:dyDescent="0.2">
      <c r="Z11262" s="61">
        <v>41694</v>
      </c>
      <c r="AA11262">
        <v>10.7959</v>
      </c>
    </row>
    <row r="11263" spans="26:27" x14ac:dyDescent="0.2">
      <c r="Z11263" s="61">
        <v>41695</v>
      </c>
      <c r="AA11263">
        <v>10.7287</v>
      </c>
    </row>
    <row r="11264" spans="26:27" x14ac:dyDescent="0.2">
      <c r="Z11264" s="61">
        <v>41696</v>
      </c>
      <c r="AA11264">
        <v>10.8201</v>
      </c>
    </row>
    <row r="11265" spans="26:27" x14ac:dyDescent="0.2">
      <c r="Z11265" s="61">
        <v>41697</v>
      </c>
      <c r="AA11265">
        <v>10.701700000000001</v>
      </c>
    </row>
    <row r="11266" spans="26:27" x14ac:dyDescent="0.2">
      <c r="Z11266" s="61">
        <v>41698</v>
      </c>
      <c r="AA11266">
        <v>10.755100000000001</v>
      </c>
    </row>
    <row r="11267" spans="26:27" x14ac:dyDescent="0.2">
      <c r="Z11267" s="61">
        <v>41701</v>
      </c>
      <c r="AA11267">
        <v>10.8964</v>
      </c>
    </row>
    <row r="11268" spans="26:27" x14ac:dyDescent="0.2">
      <c r="Z11268" s="61">
        <v>41702</v>
      </c>
      <c r="AA11268">
        <v>10.755100000000001</v>
      </c>
    </row>
    <row r="11269" spans="26:27" x14ac:dyDescent="0.2">
      <c r="Z11269" s="61">
        <v>41703</v>
      </c>
      <c r="AA11269">
        <v>10.664400000000001</v>
      </c>
    </row>
    <row r="11270" spans="26:27" x14ac:dyDescent="0.2">
      <c r="Z11270" s="61">
        <v>41704</v>
      </c>
      <c r="AA11270">
        <v>10.601900000000001</v>
      </c>
    </row>
    <row r="11271" spans="26:27" x14ac:dyDescent="0.2">
      <c r="Z11271" s="61">
        <v>41705</v>
      </c>
      <c r="AA11271">
        <v>10.7295</v>
      </c>
    </row>
    <row r="11272" spans="26:27" x14ac:dyDescent="0.2">
      <c r="Z11272" s="61">
        <v>41708</v>
      </c>
      <c r="AA11272">
        <v>10.7454</v>
      </c>
    </row>
    <row r="11273" spans="26:27" x14ac:dyDescent="0.2">
      <c r="Z11273" s="61">
        <v>41709</v>
      </c>
      <c r="AA11273">
        <v>10.855499999999999</v>
      </c>
    </row>
    <row r="11274" spans="26:27" x14ac:dyDescent="0.2">
      <c r="Z11274" s="61">
        <v>41710</v>
      </c>
      <c r="AA11274">
        <v>10.803599999999999</v>
      </c>
    </row>
    <row r="11275" spans="26:27" x14ac:dyDescent="0.2">
      <c r="Z11275" s="61">
        <v>41711</v>
      </c>
      <c r="AA11275">
        <v>10.8066</v>
      </c>
    </row>
    <row r="11276" spans="26:27" x14ac:dyDescent="0.2">
      <c r="Z11276" s="61">
        <v>41712</v>
      </c>
      <c r="AA11276">
        <v>10.671099999999999</v>
      </c>
    </row>
    <row r="11277" spans="26:27" x14ac:dyDescent="0.2">
      <c r="Z11277" s="61">
        <v>41715</v>
      </c>
      <c r="AA11277">
        <v>10.7751</v>
      </c>
    </row>
    <row r="11278" spans="26:27" x14ac:dyDescent="0.2">
      <c r="Z11278" s="61">
        <v>41716</v>
      </c>
      <c r="AA11278">
        <v>10.7324</v>
      </c>
    </row>
    <row r="11279" spans="26:27" x14ac:dyDescent="0.2">
      <c r="Z11279" s="61">
        <v>41717</v>
      </c>
      <c r="AA11279">
        <v>10.8706</v>
      </c>
    </row>
    <row r="11280" spans="26:27" x14ac:dyDescent="0.2">
      <c r="Z11280" s="61">
        <v>41718</v>
      </c>
      <c r="AA11280">
        <v>10.8887</v>
      </c>
    </row>
    <row r="11281" spans="26:27" x14ac:dyDescent="0.2">
      <c r="Z11281" s="61">
        <v>41719</v>
      </c>
      <c r="AA11281">
        <v>10.889799999999999</v>
      </c>
    </row>
    <row r="11282" spans="26:27" x14ac:dyDescent="0.2">
      <c r="Z11282" s="61">
        <v>41722</v>
      </c>
      <c r="AA11282">
        <v>10.8302</v>
      </c>
    </row>
    <row r="11283" spans="26:27" x14ac:dyDescent="0.2">
      <c r="Z11283" s="61">
        <v>41723</v>
      </c>
      <c r="AA11283">
        <v>10.736499999999999</v>
      </c>
    </row>
    <row r="11284" spans="26:27" x14ac:dyDescent="0.2">
      <c r="Z11284" s="61">
        <v>41724</v>
      </c>
      <c r="AA11284">
        <v>10.707699999999999</v>
      </c>
    </row>
    <row r="11285" spans="26:27" x14ac:dyDescent="0.2">
      <c r="Z11285" s="61">
        <v>41725</v>
      </c>
      <c r="AA11285">
        <v>10.5837</v>
      </c>
    </row>
    <row r="11286" spans="26:27" x14ac:dyDescent="0.2">
      <c r="Z11286" s="61">
        <v>41726</v>
      </c>
      <c r="AA11286">
        <v>10.576499999999999</v>
      </c>
    </row>
    <row r="11287" spans="26:27" x14ac:dyDescent="0.2">
      <c r="Z11287" s="61">
        <v>41729</v>
      </c>
      <c r="AA11287">
        <v>10.5319</v>
      </c>
    </row>
    <row r="11288" spans="26:27" x14ac:dyDescent="0.2">
      <c r="Z11288" s="61">
        <v>41730</v>
      </c>
      <c r="AA11288">
        <v>10.5822</v>
      </c>
    </row>
    <row r="11289" spans="26:27" x14ac:dyDescent="0.2">
      <c r="Z11289" s="61">
        <v>41731</v>
      </c>
      <c r="AA11289">
        <v>10.6105</v>
      </c>
    </row>
    <row r="11290" spans="26:27" x14ac:dyDescent="0.2">
      <c r="Z11290" s="61">
        <v>41732</v>
      </c>
      <c r="AA11290">
        <v>10.641299999999999</v>
      </c>
    </row>
    <row r="11291" spans="26:27" x14ac:dyDescent="0.2">
      <c r="Z11291" s="61">
        <v>41733</v>
      </c>
      <c r="AA11291">
        <v>10.5625</v>
      </c>
    </row>
    <row r="11292" spans="26:27" x14ac:dyDescent="0.2">
      <c r="Z11292" s="61">
        <v>41736</v>
      </c>
      <c r="AA11292">
        <v>10.5282</v>
      </c>
    </row>
    <row r="11293" spans="26:27" x14ac:dyDescent="0.2">
      <c r="Z11293" s="61">
        <v>41737</v>
      </c>
      <c r="AA11293">
        <v>10.463799999999999</v>
      </c>
    </row>
    <row r="11294" spans="26:27" x14ac:dyDescent="0.2">
      <c r="Z11294" s="61">
        <v>41738</v>
      </c>
      <c r="AA11294">
        <v>10.3772</v>
      </c>
    </row>
    <row r="11295" spans="26:27" x14ac:dyDescent="0.2">
      <c r="Z11295" s="61">
        <v>41739</v>
      </c>
      <c r="AA11295">
        <v>10.4709</v>
      </c>
    </row>
    <row r="11296" spans="26:27" x14ac:dyDescent="0.2">
      <c r="Z11296" s="61">
        <v>41740</v>
      </c>
      <c r="AA11296">
        <v>10.49</v>
      </c>
    </row>
    <row r="11297" spans="26:27" x14ac:dyDescent="0.2">
      <c r="Z11297" s="61">
        <v>41743</v>
      </c>
      <c r="AA11297">
        <v>10.512599999999999</v>
      </c>
    </row>
    <row r="11298" spans="26:27" x14ac:dyDescent="0.2">
      <c r="Z11298" s="61">
        <v>41744</v>
      </c>
      <c r="AA11298">
        <v>10.5625</v>
      </c>
    </row>
    <row r="11299" spans="26:27" x14ac:dyDescent="0.2">
      <c r="Z11299" s="61">
        <v>41745</v>
      </c>
      <c r="AA11299">
        <v>10.5664</v>
      </c>
    </row>
    <row r="11300" spans="26:27" x14ac:dyDescent="0.2">
      <c r="Z11300" s="61">
        <v>41746</v>
      </c>
      <c r="AA11300">
        <v>10.486499999999999</v>
      </c>
    </row>
    <row r="11301" spans="26:27" x14ac:dyDescent="0.2">
      <c r="Z11301" s="61">
        <v>41747</v>
      </c>
      <c r="AA11301">
        <v>10.505000000000001</v>
      </c>
    </row>
    <row r="11302" spans="26:27" x14ac:dyDescent="0.2">
      <c r="Z11302" s="61">
        <v>41750</v>
      </c>
      <c r="AA11302">
        <v>10.4924</v>
      </c>
    </row>
    <row r="11303" spans="26:27" x14ac:dyDescent="0.2">
      <c r="Z11303" s="61">
        <v>41751</v>
      </c>
      <c r="AA11303">
        <v>10.5472</v>
      </c>
    </row>
    <row r="11304" spans="26:27" x14ac:dyDescent="0.2">
      <c r="Z11304" s="61">
        <v>41752</v>
      </c>
      <c r="AA11304">
        <v>10.5901</v>
      </c>
    </row>
    <row r="11305" spans="26:27" x14ac:dyDescent="0.2">
      <c r="Z11305" s="61">
        <v>41753</v>
      </c>
      <c r="AA11305">
        <v>10.620200000000001</v>
      </c>
    </row>
    <row r="11306" spans="26:27" x14ac:dyDescent="0.2">
      <c r="Z11306" s="61">
        <v>41754</v>
      </c>
      <c r="AA11306">
        <v>10.6685</v>
      </c>
    </row>
    <row r="11307" spans="26:27" x14ac:dyDescent="0.2">
      <c r="Z11307" s="61">
        <v>41757</v>
      </c>
      <c r="AA11307">
        <v>10.625999999999999</v>
      </c>
    </row>
    <row r="11308" spans="26:27" x14ac:dyDescent="0.2">
      <c r="Z11308" s="61">
        <v>41758</v>
      </c>
      <c r="AA11308">
        <v>10.557600000000001</v>
      </c>
    </row>
    <row r="11309" spans="26:27" x14ac:dyDescent="0.2">
      <c r="Z11309" s="61">
        <v>41759</v>
      </c>
      <c r="AA11309">
        <v>10.522399999999999</v>
      </c>
    </row>
    <row r="11310" spans="26:27" x14ac:dyDescent="0.2">
      <c r="Z11310" s="61">
        <v>41760</v>
      </c>
      <c r="AA11310">
        <v>10.4862</v>
      </c>
    </row>
    <row r="11311" spans="26:27" x14ac:dyDescent="0.2">
      <c r="Z11311" s="61">
        <v>41761</v>
      </c>
      <c r="AA11311">
        <v>10.4796</v>
      </c>
    </row>
    <row r="11312" spans="26:27" x14ac:dyDescent="0.2">
      <c r="Z11312" s="61">
        <v>41764</v>
      </c>
      <c r="AA11312">
        <v>10.545999999999999</v>
      </c>
    </row>
    <row r="11313" spans="26:27" x14ac:dyDescent="0.2">
      <c r="Z11313" s="61">
        <v>41765</v>
      </c>
      <c r="AA11313">
        <v>10.498900000000001</v>
      </c>
    </row>
    <row r="11314" spans="26:27" x14ac:dyDescent="0.2">
      <c r="Z11314" s="61">
        <v>41766</v>
      </c>
      <c r="AA11314">
        <v>10.4537</v>
      </c>
    </row>
    <row r="11315" spans="26:27" x14ac:dyDescent="0.2">
      <c r="Z11315" s="61">
        <v>41767</v>
      </c>
      <c r="AA11315">
        <v>10.335900000000001</v>
      </c>
    </row>
    <row r="11316" spans="26:27" x14ac:dyDescent="0.2">
      <c r="Z11316" s="61">
        <v>41768</v>
      </c>
      <c r="AA11316">
        <v>10.348100000000001</v>
      </c>
    </row>
    <row r="11317" spans="26:27" x14ac:dyDescent="0.2">
      <c r="Z11317" s="61">
        <v>41771</v>
      </c>
      <c r="AA11317">
        <v>10.358000000000001</v>
      </c>
    </row>
    <row r="11318" spans="26:27" x14ac:dyDescent="0.2">
      <c r="Z11318" s="61">
        <v>41772</v>
      </c>
      <c r="AA11318">
        <v>10.3089</v>
      </c>
    </row>
    <row r="11319" spans="26:27" x14ac:dyDescent="0.2">
      <c r="Z11319" s="61">
        <v>41773</v>
      </c>
      <c r="AA11319">
        <v>10.291399999999999</v>
      </c>
    </row>
    <row r="11320" spans="26:27" x14ac:dyDescent="0.2">
      <c r="Z11320" s="61">
        <v>41774</v>
      </c>
      <c r="AA11320">
        <v>10.406499999999999</v>
      </c>
    </row>
    <row r="11321" spans="26:27" x14ac:dyDescent="0.2">
      <c r="Z11321" s="61">
        <v>41775</v>
      </c>
      <c r="AA11321">
        <v>10.3552</v>
      </c>
    </row>
    <row r="11322" spans="26:27" x14ac:dyDescent="0.2">
      <c r="Z11322" s="61">
        <v>41778</v>
      </c>
      <c r="AA11322">
        <v>10.354800000000001</v>
      </c>
    </row>
    <row r="11323" spans="26:27" x14ac:dyDescent="0.2">
      <c r="Z11323" s="61">
        <v>41779</v>
      </c>
      <c r="AA11323">
        <v>10.4489</v>
      </c>
    </row>
    <row r="11324" spans="26:27" x14ac:dyDescent="0.2">
      <c r="Z11324" s="61">
        <v>41780</v>
      </c>
      <c r="AA11324">
        <v>10.369400000000001</v>
      </c>
    </row>
    <row r="11325" spans="26:27" x14ac:dyDescent="0.2">
      <c r="Z11325" s="61">
        <v>41781</v>
      </c>
      <c r="AA11325">
        <v>10.327400000000001</v>
      </c>
    </row>
    <row r="11326" spans="26:27" x14ac:dyDescent="0.2">
      <c r="Z11326" s="61">
        <v>41782</v>
      </c>
      <c r="AA11326">
        <v>10.299300000000001</v>
      </c>
    </row>
    <row r="11327" spans="26:27" x14ac:dyDescent="0.2">
      <c r="Z11327" s="61">
        <v>41785</v>
      </c>
      <c r="AA11327">
        <v>10.3582</v>
      </c>
    </row>
    <row r="11328" spans="26:27" x14ac:dyDescent="0.2">
      <c r="Z11328" s="61">
        <v>41786</v>
      </c>
      <c r="AA11328">
        <v>10.454800000000001</v>
      </c>
    </row>
    <row r="11329" spans="26:27" x14ac:dyDescent="0.2">
      <c r="Z11329" s="61">
        <v>41787</v>
      </c>
      <c r="AA11329">
        <v>10.4636</v>
      </c>
    </row>
    <row r="11330" spans="26:27" x14ac:dyDescent="0.2">
      <c r="Z11330" s="61">
        <v>41788</v>
      </c>
      <c r="AA11330">
        <v>10.415900000000001</v>
      </c>
    </row>
    <row r="11331" spans="26:27" x14ac:dyDescent="0.2">
      <c r="Z11331" s="61">
        <v>41789</v>
      </c>
      <c r="AA11331">
        <v>10.5723</v>
      </c>
    </row>
    <row r="11332" spans="26:27" x14ac:dyDescent="0.2">
      <c r="Z11332" s="61">
        <v>41792</v>
      </c>
      <c r="AA11332">
        <v>10.6853</v>
      </c>
    </row>
    <row r="11333" spans="26:27" x14ac:dyDescent="0.2">
      <c r="Z11333" s="61">
        <v>41793</v>
      </c>
      <c r="AA11333">
        <v>10.761699999999999</v>
      </c>
    </row>
    <row r="11334" spans="26:27" x14ac:dyDescent="0.2">
      <c r="Z11334" s="61">
        <v>41794</v>
      </c>
      <c r="AA11334">
        <v>10.769</v>
      </c>
    </row>
    <row r="11335" spans="26:27" x14ac:dyDescent="0.2">
      <c r="Z11335" s="61">
        <v>41795</v>
      </c>
      <c r="AA11335">
        <v>10.6873</v>
      </c>
    </row>
    <row r="11336" spans="26:27" x14ac:dyDescent="0.2">
      <c r="Z11336" s="61">
        <v>41796</v>
      </c>
      <c r="AA11336">
        <v>10.5875</v>
      </c>
    </row>
    <row r="11337" spans="26:27" x14ac:dyDescent="0.2">
      <c r="Z11337" s="61">
        <v>41799</v>
      </c>
      <c r="AA11337">
        <v>10.6418</v>
      </c>
    </row>
    <row r="11338" spans="26:27" x14ac:dyDescent="0.2">
      <c r="Z11338" s="61">
        <v>41800</v>
      </c>
      <c r="AA11338">
        <v>10.7052</v>
      </c>
    </row>
    <row r="11339" spans="26:27" x14ac:dyDescent="0.2">
      <c r="Z11339" s="61">
        <v>41801</v>
      </c>
      <c r="AA11339">
        <v>10.7554</v>
      </c>
    </row>
    <row r="11340" spans="26:27" x14ac:dyDescent="0.2">
      <c r="Z11340" s="61">
        <v>41802</v>
      </c>
      <c r="AA11340">
        <v>10.6736</v>
      </c>
    </row>
    <row r="11341" spans="26:27" x14ac:dyDescent="0.2">
      <c r="Z11341" s="61">
        <v>41803</v>
      </c>
      <c r="AA11341">
        <v>10.6777</v>
      </c>
    </row>
    <row r="11342" spans="26:27" x14ac:dyDescent="0.2">
      <c r="Z11342" s="61">
        <v>41806</v>
      </c>
      <c r="AA11342">
        <v>10.7532</v>
      </c>
    </row>
    <row r="11343" spans="26:27" x14ac:dyDescent="0.2">
      <c r="Z11343" s="61">
        <v>41807</v>
      </c>
      <c r="AA11343">
        <v>10.838799999999999</v>
      </c>
    </row>
    <row r="11344" spans="26:27" x14ac:dyDescent="0.2">
      <c r="Z11344" s="61">
        <v>41808</v>
      </c>
      <c r="AA11344">
        <v>10.6632</v>
      </c>
    </row>
    <row r="11345" spans="26:27" x14ac:dyDescent="0.2">
      <c r="Z11345" s="61">
        <v>41809</v>
      </c>
      <c r="AA11345">
        <v>10.747999999999999</v>
      </c>
    </row>
    <row r="11346" spans="26:27" x14ac:dyDescent="0.2">
      <c r="Z11346" s="61">
        <v>41810</v>
      </c>
      <c r="AA11346">
        <v>10.650700000000001</v>
      </c>
    </row>
    <row r="11347" spans="26:27" x14ac:dyDescent="0.2">
      <c r="Z11347" s="61">
        <v>41813</v>
      </c>
      <c r="AA11347">
        <v>10.597099999999999</v>
      </c>
    </row>
    <row r="11348" spans="26:27" x14ac:dyDescent="0.2">
      <c r="Z11348" s="61">
        <v>41814</v>
      </c>
      <c r="AA11348">
        <v>10.6425</v>
      </c>
    </row>
    <row r="11349" spans="26:27" x14ac:dyDescent="0.2">
      <c r="Z11349" s="61">
        <v>41815</v>
      </c>
      <c r="AA11349">
        <v>10.5946</v>
      </c>
    </row>
    <row r="11350" spans="26:27" x14ac:dyDescent="0.2">
      <c r="Z11350" s="61">
        <v>41816</v>
      </c>
      <c r="AA11350">
        <v>10.6335</v>
      </c>
    </row>
    <row r="11351" spans="26:27" x14ac:dyDescent="0.2">
      <c r="Z11351" s="61">
        <v>41817</v>
      </c>
      <c r="AA11351">
        <v>10.587999999999999</v>
      </c>
    </row>
    <row r="11352" spans="26:27" x14ac:dyDescent="0.2">
      <c r="Z11352" s="61">
        <v>41820</v>
      </c>
      <c r="AA11352">
        <v>10.637499999999999</v>
      </c>
    </row>
    <row r="11353" spans="26:27" x14ac:dyDescent="0.2">
      <c r="Z11353" s="61">
        <v>41821</v>
      </c>
      <c r="AA11353">
        <v>10.6683</v>
      </c>
    </row>
    <row r="11354" spans="26:27" x14ac:dyDescent="0.2">
      <c r="Z11354" s="61">
        <v>41822</v>
      </c>
      <c r="AA11354">
        <v>10.760400000000001</v>
      </c>
    </row>
    <row r="11355" spans="26:27" x14ac:dyDescent="0.2">
      <c r="Z11355" s="61">
        <v>41823</v>
      </c>
      <c r="AA11355">
        <v>10.7461</v>
      </c>
    </row>
    <row r="11356" spans="26:27" x14ac:dyDescent="0.2">
      <c r="Z11356" s="61">
        <v>41824</v>
      </c>
      <c r="AA11356">
        <v>10.757099999999999</v>
      </c>
    </row>
    <row r="11357" spans="26:27" x14ac:dyDescent="0.2">
      <c r="Z11357" s="61">
        <v>41827</v>
      </c>
      <c r="AA11357">
        <v>10.779400000000001</v>
      </c>
    </row>
    <row r="11358" spans="26:27" x14ac:dyDescent="0.2">
      <c r="Z11358" s="61">
        <v>41828</v>
      </c>
      <c r="AA11358">
        <v>10.682700000000001</v>
      </c>
    </row>
    <row r="11359" spans="26:27" x14ac:dyDescent="0.2">
      <c r="Z11359" s="61">
        <v>41829</v>
      </c>
      <c r="AA11359">
        <v>10.669</v>
      </c>
    </row>
    <row r="11360" spans="26:27" x14ac:dyDescent="0.2">
      <c r="Z11360" s="61">
        <v>41830</v>
      </c>
      <c r="AA11360">
        <v>10.6989</v>
      </c>
    </row>
    <row r="11361" spans="26:27" x14ac:dyDescent="0.2">
      <c r="Z11361" s="61">
        <v>41831</v>
      </c>
      <c r="AA11361">
        <v>10.705500000000001</v>
      </c>
    </row>
    <row r="11362" spans="26:27" x14ac:dyDescent="0.2">
      <c r="Z11362" s="61">
        <v>41834</v>
      </c>
      <c r="AA11362">
        <v>10.676299999999999</v>
      </c>
    </row>
    <row r="11363" spans="26:27" x14ac:dyDescent="0.2">
      <c r="Z11363" s="61">
        <v>41835</v>
      </c>
      <c r="AA11363">
        <v>10.7098</v>
      </c>
    </row>
    <row r="11364" spans="26:27" x14ac:dyDescent="0.2">
      <c r="Z11364" s="61">
        <v>41836</v>
      </c>
      <c r="AA11364">
        <v>10.682</v>
      </c>
    </row>
    <row r="11365" spans="26:27" x14ac:dyDescent="0.2">
      <c r="Z11365" s="61">
        <v>41837</v>
      </c>
      <c r="AA11365">
        <v>10.761100000000001</v>
      </c>
    </row>
    <row r="11366" spans="26:27" x14ac:dyDescent="0.2">
      <c r="Z11366" s="61">
        <v>41838</v>
      </c>
      <c r="AA11366">
        <v>10.647600000000001</v>
      </c>
    </row>
    <row r="11367" spans="26:27" x14ac:dyDescent="0.2">
      <c r="Z11367" s="61">
        <v>41841</v>
      </c>
      <c r="AA11367">
        <v>10.604200000000001</v>
      </c>
    </row>
    <row r="11368" spans="26:27" x14ac:dyDescent="0.2">
      <c r="Z11368" s="61">
        <v>41842</v>
      </c>
      <c r="AA11368">
        <v>10.572699999999999</v>
      </c>
    </row>
    <row r="11369" spans="26:27" x14ac:dyDescent="0.2">
      <c r="Z11369" s="61">
        <v>41843</v>
      </c>
      <c r="AA11369">
        <v>10.5131</v>
      </c>
    </row>
    <row r="11370" spans="26:27" x14ac:dyDescent="0.2">
      <c r="Z11370" s="61">
        <v>41844</v>
      </c>
      <c r="AA11370">
        <v>10.5275</v>
      </c>
    </row>
    <row r="11371" spans="26:27" x14ac:dyDescent="0.2">
      <c r="Z11371" s="61">
        <v>41845</v>
      </c>
      <c r="AA11371">
        <v>10.512499999999999</v>
      </c>
    </row>
    <row r="11372" spans="26:27" x14ac:dyDescent="0.2">
      <c r="Z11372" s="61">
        <v>41848</v>
      </c>
      <c r="AA11372">
        <v>10.564500000000001</v>
      </c>
    </row>
    <row r="11373" spans="26:27" x14ac:dyDescent="0.2">
      <c r="Z11373" s="61">
        <v>41849</v>
      </c>
      <c r="AA11373">
        <v>10.602600000000001</v>
      </c>
    </row>
    <row r="11374" spans="26:27" x14ac:dyDescent="0.2">
      <c r="Z11374" s="61">
        <v>41850</v>
      </c>
      <c r="AA11374">
        <v>10.656000000000001</v>
      </c>
    </row>
    <row r="11375" spans="26:27" x14ac:dyDescent="0.2">
      <c r="Z11375" s="61">
        <v>41851</v>
      </c>
      <c r="AA11375">
        <v>10.7073</v>
      </c>
    </row>
    <row r="11376" spans="26:27" x14ac:dyDescent="0.2">
      <c r="Z11376" s="61">
        <v>41852</v>
      </c>
      <c r="AA11376">
        <v>10.6784</v>
      </c>
    </row>
    <row r="11377" spans="26:27" x14ac:dyDescent="0.2">
      <c r="Z11377" s="61">
        <v>41855</v>
      </c>
      <c r="AA11377">
        <v>10.6548</v>
      </c>
    </row>
    <row r="11378" spans="26:27" x14ac:dyDescent="0.2">
      <c r="Z11378" s="61">
        <v>41856</v>
      </c>
      <c r="AA11378">
        <v>10.756</v>
      </c>
    </row>
    <row r="11379" spans="26:27" x14ac:dyDescent="0.2">
      <c r="Z11379" s="61">
        <v>41857</v>
      </c>
      <c r="AA11379">
        <v>10.702400000000001</v>
      </c>
    </row>
    <row r="11380" spans="26:27" x14ac:dyDescent="0.2">
      <c r="Z11380" s="61">
        <v>41858</v>
      </c>
      <c r="AA11380">
        <v>10.766999999999999</v>
      </c>
    </row>
    <row r="11381" spans="26:27" x14ac:dyDescent="0.2">
      <c r="Z11381" s="61">
        <v>41859</v>
      </c>
      <c r="AA11381">
        <v>10.6594</v>
      </c>
    </row>
    <row r="11382" spans="26:27" x14ac:dyDescent="0.2">
      <c r="Z11382" s="61">
        <v>41862</v>
      </c>
      <c r="AA11382">
        <v>10.6303</v>
      </c>
    </row>
    <row r="11383" spans="26:27" x14ac:dyDescent="0.2">
      <c r="Z11383" s="61">
        <v>41863</v>
      </c>
      <c r="AA11383">
        <v>10.628</v>
      </c>
    </row>
    <row r="11384" spans="26:27" x14ac:dyDescent="0.2">
      <c r="Z11384" s="61">
        <v>41864</v>
      </c>
      <c r="AA11384">
        <v>10.5695</v>
      </c>
    </row>
    <row r="11385" spans="26:27" x14ac:dyDescent="0.2">
      <c r="Z11385" s="61">
        <v>41865</v>
      </c>
      <c r="AA11385">
        <v>10.5494</v>
      </c>
    </row>
    <row r="11386" spans="26:27" x14ac:dyDescent="0.2">
      <c r="Z11386" s="61">
        <v>41866</v>
      </c>
      <c r="AA11386">
        <v>10.591900000000001</v>
      </c>
    </row>
    <row r="11387" spans="26:27" x14ac:dyDescent="0.2">
      <c r="Z11387" s="61">
        <v>41869</v>
      </c>
      <c r="AA11387">
        <v>10.6036</v>
      </c>
    </row>
    <row r="11388" spans="26:27" x14ac:dyDescent="0.2">
      <c r="Z11388" s="61">
        <v>41870</v>
      </c>
      <c r="AA11388">
        <v>10.6469</v>
      </c>
    </row>
    <row r="11389" spans="26:27" x14ac:dyDescent="0.2">
      <c r="Z11389" s="61">
        <v>41871</v>
      </c>
      <c r="AA11389">
        <v>10.7378</v>
      </c>
    </row>
    <row r="11390" spans="26:27" x14ac:dyDescent="0.2">
      <c r="Z11390" s="61">
        <v>41872</v>
      </c>
      <c r="AA11390">
        <v>10.7073</v>
      </c>
    </row>
    <row r="11391" spans="26:27" x14ac:dyDescent="0.2">
      <c r="Z11391" s="61">
        <v>41873</v>
      </c>
      <c r="AA11391">
        <v>10.690799999999999</v>
      </c>
    </row>
    <row r="11392" spans="26:27" x14ac:dyDescent="0.2">
      <c r="Z11392" s="61">
        <v>41876</v>
      </c>
      <c r="AA11392">
        <v>10.7067</v>
      </c>
    </row>
    <row r="11393" spans="26:27" x14ac:dyDescent="0.2">
      <c r="Z11393" s="61">
        <v>41877</v>
      </c>
      <c r="AA11393">
        <v>10.6797</v>
      </c>
    </row>
    <row r="11394" spans="26:27" x14ac:dyDescent="0.2">
      <c r="Z11394" s="61">
        <v>41878</v>
      </c>
      <c r="AA11394">
        <v>10.6129</v>
      </c>
    </row>
    <row r="11395" spans="26:27" x14ac:dyDescent="0.2">
      <c r="Z11395" s="61">
        <v>41879</v>
      </c>
      <c r="AA11395">
        <v>10.6511</v>
      </c>
    </row>
    <row r="11396" spans="26:27" x14ac:dyDescent="0.2">
      <c r="Z11396" s="61">
        <v>41880</v>
      </c>
      <c r="AA11396">
        <v>10.666600000000001</v>
      </c>
    </row>
    <row r="11397" spans="26:27" x14ac:dyDescent="0.2">
      <c r="Z11397" s="61">
        <v>41883</v>
      </c>
      <c r="AA11397">
        <v>10.6747</v>
      </c>
    </row>
    <row r="11398" spans="26:27" x14ac:dyDescent="0.2">
      <c r="Z11398" s="61">
        <v>41884</v>
      </c>
      <c r="AA11398">
        <v>10.7402</v>
      </c>
    </row>
    <row r="11399" spans="26:27" x14ac:dyDescent="0.2">
      <c r="Z11399" s="61">
        <v>41885</v>
      </c>
      <c r="AA11399">
        <v>10.688599999999999</v>
      </c>
    </row>
    <row r="11400" spans="26:27" x14ac:dyDescent="0.2">
      <c r="Z11400" s="61">
        <v>41886</v>
      </c>
      <c r="AA11400">
        <v>10.7311</v>
      </c>
    </row>
    <row r="11401" spans="26:27" x14ac:dyDescent="0.2">
      <c r="Z11401" s="61">
        <v>41887</v>
      </c>
      <c r="AA11401">
        <v>10.693099999999999</v>
      </c>
    </row>
    <row r="11402" spans="26:27" x14ac:dyDescent="0.2">
      <c r="Z11402" s="61">
        <v>41890</v>
      </c>
      <c r="AA11402">
        <v>10.8093</v>
      </c>
    </row>
    <row r="11403" spans="26:27" x14ac:dyDescent="0.2">
      <c r="Z11403" s="61">
        <v>41891</v>
      </c>
      <c r="AA11403">
        <v>10.923</v>
      </c>
    </row>
    <row r="11404" spans="26:27" x14ac:dyDescent="0.2">
      <c r="Z11404" s="61">
        <v>41892</v>
      </c>
      <c r="AA11404">
        <v>10.9282</v>
      </c>
    </row>
    <row r="11405" spans="26:27" x14ac:dyDescent="0.2">
      <c r="Z11405" s="61">
        <v>41893</v>
      </c>
      <c r="AA11405">
        <v>10.9655</v>
      </c>
    </row>
    <row r="11406" spans="26:27" x14ac:dyDescent="0.2">
      <c r="Z11406" s="61">
        <v>41894</v>
      </c>
      <c r="AA11406">
        <v>11.023</v>
      </c>
    </row>
    <row r="11407" spans="26:27" x14ac:dyDescent="0.2">
      <c r="Z11407" s="61">
        <v>41897</v>
      </c>
      <c r="AA11407">
        <v>10.9636</v>
      </c>
    </row>
    <row r="11408" spans="26:27" x14ac:dyDescent="0.2">
      <c r="Z11408" s="61">
        <v>41898</v>
      </c>
      <c r="AA11408">
        <v>10.9023</v>
      </c>
    </row>
    <row r="11409" spans="26:27" x14ac:dyDescent="0.2">
      <c r="Z11409" s="61">
        <v>41899</v>
      </c>
      <c r="AA11409">
        <v>11.026899999999999</v>
      </c>
    </row>
    <row r="11410" spans="26:27" x14ac:dyDescent="0.2">
      <c r="Z11410" s="61">
        <v>41900</v>
      </c>
      <c r="AA11410">
        <v>11.077199999999999</v>
      </c>
    </row>
    <row r="11411" spans="26:27" x14ac:dyDescent="0.2">
      <c r="Z11411" s="61">
        <v>41901</v>
      </c>
      <c r="AA11411">
        <v>11.079800000000001</v>
      </c>
    </row>
    <row r="11412" spans="26:27" x14ac:dyDescent="0.2">
      <c r="Z11412" s="61">
        <v>41904</v>
      </c>
      <c r="AA11412">
        <v>11.172000000000001</v>
      </c>
    </row>
    <row r="11413" spans="26:27" x14ac:dyDescent="0.2">
      <c r="Z11413" s="61">
        <v>41905</v>
      </c>
      <c r="AA11413">
        <v>11.1729</v>
      </c>
    </row>
    <row r="11414" spans="26:27" x14ac:dyDescent="0.2">
      <c r="Z11414" s="61">
        <v>41906</v>
      </c>
      <c r="AA11414">
        <v>11.132199999999999</v>
      </c>
    </row>
    <row r="11415" spans="26:27" x14ac:dyDescent="0.2">
      <c r="Z11415" s="61">
        <v>41907</v>
      </c>
      <c r="AA11415">
        <v>11.2052</v>
      </c>
    </row>
    <row r="11416" spans="26:27" x14ac:dyDescent="0.2">
      <c r="Z11416" s="61">
        <v>41908</v>
      </c>
      <c r="AA11416">
        <v>11.2285</v>
      </c>
    </row>
    <row r="11417" spans="26:27" x14ac:dyDescent="0.2">
      <c r="Z11417" s="61">
        <v>41911</v>
      </c>
      <c r="AA11417">
        <v>11.2798</v>
      </c>
    </row>
    <row r="11418" spans="26:27" x14ac:dyDescent="0.2">
      <c r="Z11418" s="61">
        <v>41912</v>
      </c>
      <c r="AA11418">
        <v>11.285299999999999</v>
      </c>
    </row>
    <row r="11419" spans="26:27" x14ac:dyDescent="0.2">
      <c r="Z11419" s="61">
        <v>41913</v>
      </c>
      <c r="AA11419">
        <v>11.2658</v>
      </c>
    </row>
    <row r="11420" spans="26:27" x14ac:dyDescent="0.2">
      <c r="Z11420" s="61">
        <v>41914</v>
      </c>
      <c r="AA11420">
        <v>11.184799999999999</v>
      </c>
    </row>
    <row r="11421" spans="26:27" x14ac:dyDescent="0.2">
      <c r="Z11421" s="61">
        <v>41915</v>
      </c>
      <c r="AA11421">
        <v>11.3444</v>
      </c>
    </row>
    <row r="11422" spans="26:27" x14ac:dyDescent="0.2">
      <c r="Z11422" s="61">
        <v>41918</v>
      </c>
      <c r="AA11422">
        <v>11.212199999999999</v>
      </c>
    </row>
    <row r="11423" spans="26:27" x14ac:dyDescent="0.2">
      <c r="Z11423" s="61">
        <v>41919</v>
      </c>
      <c r="AA11423">
        <v>11.186199999999999</v>
      </c>
    </row>
    <row r="11424" spans="26:27" x14ac:dyDescent="0.2">
      <c r="Z11424" s="61">
        <v>41920</v>
      </c>
      <c r="AA11424">
        <v>11.039899999999999</v>
      </c>
    </row>
    <row r="11425" spans="26:27" x14ac:dyDescent="0.2">
      <c r="Z11425" s="61">
        <v>41921</v>
      </c>
      <c r="AA11425">
        <v>11.065</v>
      </c>
    </row>
    <row r="11426" spans="26:27" x14ac:dyDescent="0.2">
      <c r="Z11426" s="61">
        <v>41922</v>
      </c>
      <c r="AA11426">
        <v>11.12</v>
      </c>
    </row>
    <row r="11427" spans="26:27" x14ac:dyDescent="0.2">
      <c r="Z11427" s="61">
        <v>41925</v>
      </c>
      <c r="AA11427">
        <v>11.042899999999999</v>
      </c>
    </row>
    <row r="11428" spans="26:27" x14ac:dyDescent="0.2">
      <c r="Z11428" s="61">
        <v>41926</v>
      </c>
      <c r="AA11428">
        <v>11.057399999999999</v>
      </c>
    </row>
    <row r="11429" spans="26:27" x14ac:dyDescent="0.2">
      <c r="Z11429" s="61">
        <v>41927</v>
      </c>
      <c r="AA11429">
        <v>11.0745</v>
      </c>
    </row>
    <row r="11430" spans="26:27" x14ac:dyDescent="0.2">
      <c r="Z11430" s="61">
        <v>41928</v>
      </c>
      <c r="AA11430">
        <v>11.1174</v>
      </c>
    </row>
    <row r="11431" spans="26:27" x14ac:dyDescent="0.2">
      <c r="Z11431" s="61">
        <v>41929</v>
      </c>
      <c r="AA11431">
        <v>11.080500000000001</v>
      </c>
    </row>
    <row r="11432" spans="26:27" x14ac:dyDescent="0.2">
      <c r="Z11432" s="61">
        <v>41932</v>
      </c>
      <c r="AA11432">
        <v>11.018800000000001</v>
      </c>
    </row>
    <row r="11433" spans="26:27" x14ac:dyDescent="0.2">
      <c r="Z11433" s="61">
        <v>41933</v>
      </c>
      <c r="AA11433">
        <v>11.047499999999999</v>
      </c>
    </row>
    <row r="11434" spans="26:27" x14ac:dyDescent="0.2">
      <c r="Z11434" s="61">
        <v>41934</v>
      </c>
      <c r="AA11434">
        <v>11</v>
      </c>
    </row>
    <row r="11435" spans="26:27" x14ac:dyDescent="0.2">
      <c r="Z11435" s="61">
        <v>41935</v>
      </c>
      <c r="AA11435">
        <v>10.9773</v>
      </c>
    </row>
    <row r="11436" spans="26:27" x14ac:dyDescent="0.2">
      <c r="Z11436" s="61">
        <v>41936</v>
      </c>
      <c r="AA11436">
        <v>10.930300000000001</v>
      </c>
    </row>
    <row r="11437" spans="26:27" x14ac:dyDescent="0.2">
      <c r="Z11437" s="61">
        <v>41939</v>
      </c>
      <c r="AA11437">
        <v>10.94</v>
      </c>
    </row>
    <row r="11438" spans="26:27" x14ac:dyDescent="0.2">
      <c r="Z11438" s="61">
        <v>41940</v>
      </c>
      <c r="AA11438">
        <v>10.846399999999999</v>
      </c>
    </row>
    <row r="11439" spans="26:27" x14ac:dyDescent="0.2">
      <c r="Z11439" s="61">
        <v>41941</v>
      </c>
      <c r="AA11439">
        <v>10.947900000000001</v>
      </c>
    </row>
    <row r="11440" spans="26:27" x14ac:dyDescent="0.2">
      <c r="Z11440" s="61">
        <v>41942</v>
      </c>
      <c r="AA11440">
        <v>10.8688</v>
      </c>
    </row>
    <row r="11441" spans="26:27" x14ac:dyDescent="0.2">
      <c r="Z11441" s="61">
        <v>41943</v>
      </c>
      <c r="AA11441">
        <v>11.0395</v>
      </c>
    </row>
    <row r="11442" spans="26:27" x14ac:dyDescent="0.2">
      <c r="Z11442" s="61">
        <v>41946</v>
      </c>
      <c r="AA11442">
        <v>11.073600000000001</v>
      </c>
    </row>
    <row r="11443" spans="26:27" x14ac:dyDescent="0.2">
      <c r="Z11443" s="61">
        <v>41947</v>
      </c>
      <c r="AA11443">
        <v>11.036099999999999</v>
      </c>
    </row>
    <row r="11444" spans="26:27" x14ac:dyDescent="0.2">
      <c r="Z11444" s="61">
        <v>41948</v>
      </c>
      <c r="AA11444">
        <v>11.146800000000001</v>
      </c>
    </row>
    <row r="11445" spans="26:27" x14ac:dyDescent="0.2">
      <c r="Z11445" s="61">
        <v>41949</v>
      </c>
      <c r="AA11445">
        <v>11.2591</v>
      </c>
    </row>
    <row r="11446" spans="26:27" x14ac:dyDescent="0.2">
      <c r="Z11446" s="61">
        <v>41950</v>
      </c>
      <c r="AA11446">
        <v>11.2705</v>
      </c>
    </row>
    <row r="11447" spans="26:27" x14ac:dyDescent="0.2">
      <c r="Z11447" s="61">
        <v>41953</v>
      </c>
      <c r="AA11447">
        <v>11.273899999999999</v>
      </c>
    </row>
    <row r="11448" spans="26:27" x14ac:dyDescent="0.2">
      <c r="Z11448" s="61">
        <v>41954</v>
      </c>
      <c r="AA11448">
        <v>11.221299999999999</v>
      </c>
    </row>
    <row r="11449" spans="26:27" x14ac:dyDescent="0.2">
      <c r="Z11449" s="61">
        <v>41955</v>
      </c>
      <c r="AA11449">
        <v>11.192299999999999</v>
      </c>
    </row>
    <row r="11450" spans="26:27" x14ac:dyDescent="0.2">
      <c r="Z11450" s="61">
        <v>41956</v>
      </c>
      <c r="AA11450">
        <v>11.209899999999999</v>
      </c>
    </row>
    <row r="11451" spans="26:27" x14ac:dyDescent="0.2">
      <c r="Z11451" s="61">
        <v>41957</v>
      </c>
      <c r="AA11451">
        <v>11.083500000000001</v>
      </c>
    </row>
    <row r="11452" spans="26:27" x14ac:dyDescent="0.2">
      <c r="Z11452" s="61">
        <v>41960</v>
      </c>
      <c r="AA11452">
        <v>11.133699999999999</v>
      </c>
    </row>
    <row r="11453" spans="26:27" x14ac:dyDescent="0.2">
      <c r="Z11453" s="61">
        <v>41961</v>
      </c>
      <c r="AA11453">
        <v>11.032299999999999</v>
      </c>
    </row>
    <row r="11454" spans="26:27" x14ac:dyDescent="0.2">
      <c r="Z11454" s="61">
        <v>41962</v>
      </c>
      <c r="AA11454">
        <v>11.0572</v>
      </c>
    </row>
    <row r="11455" spans="26:27" x14ac:dyDescent="0.2">
      <c r="Z11455" s="61">
        <v>41963</v>
      </c>
      <c r="AA11455">
        <v>10.9633</v>
      </c>
    </row>
    <row r="11456" spans="26:27" x14ac:dyDescent="0.2">
      <c r="Z11456" s="61">
        <v>41964</v>
      </c>
      <c r="AA11456">
        <v>10.9458</v>
      </c>
    </row>
    <row r="11457" spans="26:27" x14ac:dyDescent="0.2">
      <c r="Z11457" s="61">
        <v>41967</v>
      </c>
      <c r="AA11457">
        <v>11.02</v>
      </c>
    </row>
    <row r="11458" spans="26:27" x14ac:dyDescent="0.2">
      <c r="Z11458" s="61">
        <v>41968</v>
      </c>
      <c r="AA11458">
        <v>10.9658</v>
      </c>
    </row>
    <row r="11459" spans="26:27" x14ac:dyDescent="0.2">
      <c r="Z11459" s="61">
        <v>41969</v>
      </c>
      <c r="AA11459">
        <v>10.955299999999999</v>
      </c>
    </row>
    <row r="11460" spans="26:27" x14ac:dyDescent="0.2">
      <c r="Z11460" s="61">
        <v>41970</v>
      </c>
      <c r="AA11460">
        <v>10.9773</v>
      </c>
    </row>
    <row r="11461" spans="26:27" x14ac:dyDescent="0.2">
      <c r="Z11461" s="61">
        <v>41971</v>
      </c>
      <c r="AA11461">
        <v>11.062900000000001</v>
      </c>
    </row>
    <row r="11462" spans="26:27" x14ac:dyDescent="0.2">
      <c r="Z11462" s="61">
        <v>41974</v>
      </c>
      <c r="AA11462">
        <v>10.9918</v>
      </c>
    </row>
    <row r="11463" spans="26:27" x14ac:dyDescent="0.2">
      <c r="Z11463" s="61">
        <v>41975</v>
      </c>
      <c r="AA11463">
        <v>11.1236</v>
      </c>
    </row>
    <row r="11464" spans="26:27" x14ac:dyDescent="0.2">
      <c r="Z11464" s="61">
        <v>41976</v>
      </c>
      <c r="AA11464">
        <v>11.221500000000001</v>
      </c>
    </row>
    <row r="11465" spans="26:27" x14ac:dyDescent="0.2">
      <c r="Z11465" s="61">
        <v>41977</v>
      </c>
      <c r="AA11465">
        <v>11.1983</v>
      </c>
    </row>
    <row r="11466" spans="26:27" x14ac:dyDescent="0.2">
      <c r="Z11466" s="61">
        <v>41978</v>
      </c>
      <c r="AA11466">
        <v>11.351900000000001</v>
      </c>
    </row>
    <row r="11467" spans="26:27" x14ac:dyDescent="0.2">
      <c r="Z11467" s="61">
        <v>41981</v>
      </c>
      <c r="AA11467">
        <v>11.540900000000001</v>
      </c>
    </row>
    <row r="11468" spans="26:27" x14ac:dyDescent="0.2">
      <c r="Z11468" s="61">
        <v>41982</v>
      </c>
      <c r="AA11468">
        <v>11.4543</v>
      </c>
    </row>
    <row r="11469" spans="26:27" x14ac:dyDescent="0.2">
      <c r="Z11469" s="61">
        <v>41983</v>
      </c>
      <c r="AA11469">
        <v>11.5374</v>
      </c>
    </row>
    <row r="11470" spans="26:27" x14ac:dyDescent="0.2">
      <c r="Z11470" s="61">
        <v>41984</v>
      </c>
      <c r="AA11470">
        <v>11.6319</v>
      </c>
    </row>
    <row r="11471" spans="26:27" x14ac:dyDescent="0.2">
      <c r="Z11471" s="61">
        <v>41985</v>
      </c>
      <c r="AA11471">
        <v>11.5916</v>
      </c>
    </row>
    <row r="11472" spans="26:27" x14ac:dyDescent="0.2">
      <c r="Z11472" s="61">
        <v>41988</v>
      </c>
      <c r="AA11472">
        <v>11.7593</v>
      </c>
    </row>
    <row r="11473" spans="26:27" x14ac:dyDescent="0.2">
      <c r="Z11473" s="61">
        <v>41989</v>
      </c>
      <c r="AA11473">
        <v>11.6593</v>
      </c>
    </row>
    <row r="11474" spans="26:27" x14ac:dyDescent="0.2">
      <c r="Z11474" s="61">
        <v>41990</v>
      </c>
      <c r="AA11474">
        <v>11.623799999999999</v>
      </c>
    </row>
    <row r="11475" spans="26:27" x14ac:dyDescent="0.2">
      <c r="Z11475" s="61">
        <v>41991</v>
      </c>
      <c r="AA11475">
        <v>11.5794</v>
      </c>
    </row>
    <row r="11476" spans="26:27" x14ac:dyDescent="0.2">
      <c r="Z11476" s="61">
        <v>41992</v>
      </c>
      <c r="AA11476">
        <v>11.582699999999999</v>
      </c>
    </row>
    <row r="11477" spans="26:27" x14ac:dyDescent="0.2">
      <c r="Z11477" s="61">
        <v>41995</v>
      </c>
      <c r="AA11477">
        <v>11.572800000000001</v>
      </c>
    </row>
    <row r="11478" spans="26:27" x14ac:dyDescent="0.2">
      <c r="Z11478" s="61">
        <v>41996</v>
      </c>
      <c r="AA11478">
        <v>11.6495</v>
      </c>
    </row>
    <row r="11479" spans="26:27" x14ac:dyDescent="0.2">
      <c r="Z11479" s="61">
        <v>41997</v>
      </c>
      <c r="AA11479">
        <v>11.64</v>
      </c>
    </row>
    <row r="11480" spans="26:27" x14ac:dyDescent="0.2">
      <c r="Z11480" s="61">
        <v>41998</v>
      </c>
      <c r="AA11480">
        <v>11.608499999999999</v>
      </c>
    </row>
    <row r="11481" spans="26:27" x14ac:dyDescent="0.2">
      <c r="Z11481" s="61">
        <v>41999</v>
      </c>
      <c r="AA11481">
        <v>11.597300000000001</v>
      </c>
    </row>
    <row r="11482" spans="26:27" x14ac:dyDescent="0.2">
      <c r="Z11482" s="61">
        <v>42002</v>
      </c>
      <c r="AA11482">
        <v>11.6226</v>
      </c>
    </row>
    <row r="11483" spans="26:27" x14ac:dyDescent="0.2">
      <c r="Z11483" s="61">
        <v>42003</v>
      </c>
      <c r="AA11483">
        <v>11.565300000000001</v>
      </c>
    </row>
    <row r="11484" spans="26:27" x14ac:dyDescent="0.2">
      <c r="Z11484" s="61">
        <v>42004</v>
      </c>
      <c r="AA11484">
        <v>11.570600000000001</v>
      </c>
    </row>
    <row r="11485" spans="26:27" x14ac:dyDescent="0.2">
      <c r="Z11485" s="61">
        <v>42005</v>
      </c>
      <c r="AA11485">
        <v>11.548</v>
      </c>
    </row>
    <row r="11486" spans="26:27" x14ac:dyDescent="0.2">
      <c r="Z11486" s="61">
        <v>42006</v>
      </c>
      <c r="AA11486">
        <v>11.683199999999999</v>
      </c>
    </row>
    <row r="11487" spans="26:27" x14ac:dyDescent="0.2">
      <c r="Z11487" s="61">
        <v>42009</v>
      </c>
      <c r="AA11487">
        <v>11.707699999999999</v>
      </c>
    </row>
    <row r="11488" spans="26:27" x14ac:dyDescent="0.2">
      <c r="Z11488" s="61">
        <v>42010</v>
      </c>
      <c r="AA11488">
        <v>11.7135</v>
      </c>
    </row>
    <row r="11489" spans="26:27" x14ac:dyDescent="0.2">
      <c r="Z11489" s="61">
        <v>42011</v>
      </c>
      <c r="AA11489">
        <v>11.6808</v>
      </c>
    </row>
    <row r="11490" spans="26:27" x14ac:dyDescent="0.2">
      <c r="Z11490" s="61">
        <v>42012</v>
      </c>
      <c r="AA11490">
        <v>11.5875</v>
      </c>
    </row>
    <row r="11491" spans="26:27" x14ac:dyDescent="0.2">
      <c r="Z11491" s="61">
        <v>42013</v>
      </c>
      <c r="AA11491">
        <v>11.4947</v>
      </c>
    </row>
    <row r="11492" spans="26:27" x14ac:dyDescent="0.2">
      <c r="Z11492" s="61">
        <v>42016</v>
      </c>
      <c r="AA11492">
        <v>11.5261</v>
      </c>
    </row>
    <row r="11493" spans="26:27" x14ac:dyDescent="0.2">
      <c r="Z11493" s="61">
        <v>42017</v>
      </c>
      <c r="AA11493">
        <v>11.53</v>
      </c>
    </row>
    <row r="11494" spans="26:27" x14ac:dyDescent="0.2">
      <c r="Z11494" s="61">
        <v>42018</v>
      </c>
      <c r="AA11494">
        <v>11.444100000000001</v>
      </c>
    </row>
    <row r="11495" spans="26:27" x14ac:dyDescent="0.2">
      <c r="Z11495" s="61">
        <v>42019</v>
      </c>
      <c r="AA11495">
        <v>11.563700000000001</v>
      </c>
    </row>
    <row r="11496" spans="26:27" x14ac:dyDescent="0.2">
      <c r="Z11496" s="61">
        <v>42020</v>
      </c>
      <c r="AA11496">
        <v>11.55</v>
      </c>
    </row>
    <row r="11497" spans="26:27" x14ac:dyDescent="0.2">
      <c r="Z11497" s="61">
        <v>42023</v>
      </c>
      <c r="AA11497">
        <v>11.6371</v>
      </c>
    </row>
    <row r="11498" spans="26:27" x14ac:dyDescent="0.2">
      <c r="Z11498" s="61">
        <v>42024</v>
      </c>
      <c r="AA11498">
        <v>11.589700000000001</v>
      </c>
    </row>
    <row r="11499" spans="26:27" x14ac:dyDescent="0.2">
      <c r="Z11499" s="61">
        <v>42025</v>
      </c>
      <c r="AA11499">
        <v>11.5136</v>
      </c>
    </row>
    <row r="11500" spans="26:27" x14ac:dyDescent="0.2">
      <c r="Z11500" s="61">
        <v>42026</v>
      </c>
      <c r="AA11500">
        <v>11.401299999999999</v>
      </c>
    </row>
    <row r="11501" spans="26:27" x14ac:dyDescent="0.2">
      <c r="Z11501" s="61">
        <v>42027</v>
      </c>
      <c r="AA11501">
        <v>11.4047</v>
      </c>
    </row>
    <row r="11502" spans="26:27" x14ac:dyDescent="0.2">
      <c r="Z11502" s="61">
        <v>42030</v>
      </c>
      <c r="AA11502">
        <v>11.4626</v>
      </c>
    </row>
    <row r="11503" spans="26:27" x14ac:dyDescent="0.2">
      <c r="Z11503" s="61">
        <v>42031</v>
      </c>
      <c r="AA11503">
        <v>11.5846</v>
      </c>
    </row>
    <row r="11504" spans="26:27" x14ac:dyDescent="0.2">
      <c r="Z11504" s="61">
        <v>42032</v>
      </c>
      <c r="AA11504">
        <v>11.579000000000001</v>
      </c>
    </row>
    <row r="11505" spans="26:27" x14ac:dyDescent="0.2">
      <c r="Z11505" s="61">
        <v>42033</v>
      </c>
      <c r="AA11505">
        <v>11.5543</v>
      </c>
    </row>
    <row r="11506" spans="26:27" x14ac:dyDescent="0.2">
      <c r="Z11506" s="61">
        <v>42034</v>
      </c>
      <c r="AA11506">
        <v>11.647600000000001</v>
      </c>
    </row>
    <row r="11507" spans="26:27" x14ac:dyDescent="0.2">
      <c r="Z11507" s="61">
        <v>42037</v>
      </c>
      <c r="AA11507">
        <v>11.498900000000001</v>
      </c>
    </row>
    <row r="11508" spans="26:27" x14ac:dyDescent="0.2">
      <c r="Z11508" s="61">
        <v>42038</v>
      </c>
      <c r="AA11508">
        <v>11.3805</v>
      </c>
    </row>
    <row r="11509" spans="26:27" x14ac:dyDescent="0.2">
      <c r="Z11509" s="61">
        <v>42039</v>
      </c>
      <c r="AA11509">
        <v>11.476599999999999</v>
      </c>
    </row>
    <row r="11510" spans="26:27" x14ac:dyDescent="0.2">
      <c r="Z11510" s="61">
        <v>42040</v>
      </c>
      <c r="AA11510">
        <v>11.270799999999999</v>
      </c>
    </row>
    <row r="11511" spans="26:27" x14ac:dyDescent="0.2">
      <c r="Z11511" s="61">
        <v>42041</v>
      </c>
      <c r="AA11511">
        <v>11.5039</v>
      </c>
    </row>
    <row r="11512" spans="26:27" x14ac:dyDescent="0.2">
      <c r="Z11512" s="61">
        <v>42044</v>
      </c>
      <c r="AA11512">
        <v>11.5839</v>
      </c>
    </row>
    <row r="11513" spans="26:27" x14ac:dyDescent="0.2">
      <c r="Z11513" s="61">
        <v>42045</v>
      </c>
      <c r="AA11513">
        <v>11.681799999999999</v>
      </c>
    </row>
    <row r="11514" spans="26:27" x14ac:dyDescent="0.2">
      <c r="Z11514" s="61">
        <v>42046</v>
      </c>
      <c r="AA11514">
        <v>11.824400000000001</v>
      </c>
    </row>
    <row r="11515" spans="26:27" x14ac:dyDescent="0.2">
      <c r="Z11515" s="61">
        <v>42047</v>
      </c>
      <c r="AA11515">
        <v>11.7143</v>
      </c>
    </row>
    <row r="11516" spans="26:27" x14ac:dyDescent="0.2">
      <c r="Z11516" s="61">
        <v>42048</v>
      </c>
      <c r="AA11516">
        <v>11.666</v>
      </c>
    </row>
    <row r="11517" spans="26:27" x14ac:dyDescent="0.2">
      <c r="Z11517" s="61">
        <v>42051</v>
      </c>
      <c r="AA11517">
        <v>11.648099999999999</v>
      </c>
    </row>
    <row r="11518" spans="26:27" x14ac:dyDescent="0.2">
      <c r="Z11518" s="61">
        <v>42052</v>
      </c>
      <c r="AA11518">
        <v>11.674900000000001</v>
      </c>
    </row>
    <row r="11519" spans="26:27" x14ac:dyDescent="0.2">
      <c r="Z11519" s="61">
        <v>42053</v>
      </c>
      <c r="AA11519">
        <v>11.600300000000001</v>
      </c>
    </row>
    <row r="11520" spans="26:27" x14ac:dyDescent="0.2">
      <c r="Z11520" s="61">
        <v>42054</v>
      </c>
      <c r="AA11520">
        <v>11.676500000000001</v>
      </c>
    </row>
    <row r="11521" spans="26:27" x14ac:dyDescent="0.2">
      <c r="Z11521" s="61">
        <v>42055</v>
      </c>
      <c r="AA11521">
        <v>11.6426</v>
      </c>
    </row>
    <row r="11522" spans="26:27" x14ac:dyDescent="0.2">
      <c r="Z11522" s="61">
        <v>42058</v>
      </c>
      <c r="AA11522">
        <v>11.635</v>
      </c>
    </row>
    <row r="11523" spans="26:27" x14ac:dyDescent="0.2">
      <c r="Z11523" s="61">
        <v>42059</v>
      </c>
      <c r="AA11523">
        <v>11.478300000000001</v>
      </c>
    </row>
    <row r="11524" spans="26:27" x14ac:dyDescent="0.2">
      <c r="Z11524" s="61">
        <v>42060</v>
      </c>
      <c r="AA11524">
        <v>11.4512</v>
      </c>
    </row>
    <row r="11525" spans="26:27" x14ac:dyDescent="0.2">
      <c r="Z11525" s="61">
        <v>42061</v>
      </c>
      <c r="AA11525">
        <v>11.535500000000001</v>
      </c>
    </row>
    <row r="11526" spans="26:27" x14ac:dyDescent="0.2">
      <c r="Z11526" s="61">
        <v>42062</v>
      </c>
      <c r="AA11526">
        <v>11.6585</v>
      </c>
    </row>
    <row r="11527" spans="26:27" x14ac:dyDescent="0.2">
      <c r="Z11527" s="61">
        <v>42065</v>
      </c>
      <c r="AA11527">
        <v>11.7729</v>
      </c>
    </row>
    <row r="11528" spans="26:27" x14ac:dyDescent="0.2">
      <c r="Z11528" s="61">
        <v>42066</v>
      </c>
      <c r="AA11528">
        <v>11.757199999999999</v>
      </c>
    </row>
    <row r="11529" spans="26:27" x14ac:dyDescent="0.2">
      <c r="Z11529" s="61">
        <v>42067</v>
      </c>
      <c r="AA11529">
        <v>11.811199999999999</v>
      </c>
    </row>
    <row r="11530" spans="26:27" x14ac:dyDescent="0.2">
      <c r="Z11530" s="61">
        <v>42068</v>
      </c>
      <c r="AA11530">
        <v>11.8424</v>
      </c>
    </row>
    <row r="11531" spans="26:27" x14ac:dyDescent="0.2">
      <c r="Z11531" s="61">
        <v>42069</v>
      </c>
      <c r="AA11531">
        <v>12.043799999999999</v>
      </c>
    </row>
    <row r="11532" spans="26:27" x14ac:dyDescent="0.2">
      <c r="Z11532" s="61">
        <v>42072</v>
      </c>
      <c r="AA11532">
        <v>12.089700000000001</v>
      </c>
    </row>
    <row r="11533" spans="26:27" x14ac:dyDescent="0.2">
      <c r="Z11533" s="61">
        <v>42073</v>
      </c>
      <c r="AA11533">
        <v>12.366300000000001</v>
      </c>
    </row>
    <row r="11534" spans="26:27" x14ac:dyDescent="0.2">
      <c r="Z11534" s="61">
        <v>42074</v>
      </c>
      <c r="AA11534">
        <v>12.2791</v>
      </c>
    </row>
    <row r="11535" spans="26:27" x14ac:dyDescent="0.2">
      <c r="Z11535" s="61">
        <v>42075</v>
      </c>
      <c r="AA11535">
        <v>12.298400000000001</v>
      </c>
    </row>
    <row r="11536" spans="26:27" x14ac:dyDescent="0.2">
      <c r="Z11536" s="61">
        <v>42076</v>
      </c>
      <c r="AA11536">
        <v>12.479200000000001</v>
      </c>
    </row>
    <row r="11537" spans="26:27" x14ac:dyDescent="0.2">
      <c r="Z11537" s="61">
        <v>42079</v>
      </c>
      <c r="AA11537">
        <v>12.3971</v>
      </c>
    </row>
    <row r="11538" spans="26:27" x14ac:dyDescent="0.2">
      <c r="Z11538" s="61">
        <v>42080</v>
      </c>
      <c r="AA11538">
        <v>12.354200000000001</v>
      </c>
    </row>
    <row r="11539" spans="26:27" x14ac:dyDescent="0.2">
      <c r="Z11539" s="61">
        <v>42081</v>
      </c>
      <c r="AA11539">
        <v>12.0626</v>
      </c>
    </row>
    <row r="11540" spans="26:27" x14ac:dyDescent="0.2">
      <c r="Z11540" s="61">
        <v>42082</v>
      </c>
      <c r="AA11540">
        <v>12.311199999999999</v>
      </c>
    </row>
    <row r="11541" spans="26:27" x14ac:dyDescent="0.2">
      <c r="Z11541" s="61">
        <v>42083</v>
      </c>
      <c r="AA11541">
        <v>12.0189</v>
      </c>
    </row>
    <row r="11542" spans="26:27" x14ac:dyDescent="0.2">
      <c r="Z11542" s="61">
        <v>42086</v>
      </c>
      <c r="AA11542">
        <v>11.9031</v>
      </c>
    </row>
    <row r="11543" spans="26:27" x14ac:dyDescent="0.2">
      <c r="Z11543" s="61">
        <v>42087</v>
      </c>
      <c r="AA11543">
        <v>11.799799999999999</v>
      </c>
    </row>
    <row r="11544" spans="26:27" x14ac:dyDescent="0.2">
      <c r="Z11544" s="61">
        <v>42088</v>
      </c>
      <c r="AA11544">
        <v>11.8523</v>
      </c>
    </row>
    <row r="11545" spans="26:27" x14ac:dyDescent="0.2">
      <c r="Z11545" s="61">
        <v>42089</v>
      </c>
      <c r="AA11545">
        <v>11.9977</v>
      </c>
    </row>
    <row r="11546" spans="26:27" x14ac:dyDescent="0.2">
      <c r="Z11546" s="61">
        <v>42090</v>
      </c>
      <c r="AA11546">
        <v>12.043799999999999</v>
      </c>
    </row>
    <row r="11547" spans="26:27" x14ac:dyDescent="0.2">
      <c r="Z11547" s="61">
        <v>42093</v>
      </c>
      <c r="AA11547">
        <v>12.151199999999999</v>
      </c>
    </row>
    <row r="11548" spans="26:27" x14ac:dyDescent="0.2">
      <c r="Z11548" s="61">
        <v>42094</v>
      </c>
      <c r="AA11548">
        <v>12.132099999999999</v>
      </c>
    </row>
    <row r="11549" spans="26:27" x14ac:dyDescent="0.2">
      <c r="Z11549" s="61">
        <v>42095</v>
      </c>
      <c r="AA11549">
        <v>11.9878</v>
      </c>
    </row>
    <row r="11550" spans="26:27" x14ac:dyDescent="0.2">
      <c r="Z11550" s="61">
        <v>42096</v>
      </c>
      <c r="AA11550">
        <v>11.9427</v>
      </c>
    </row>
    <row r="11551" spans="26:27" x14ac:dyDescent="0.2">
      <c r="Z11551" s="61">
        <v>42097</v>
      </c>
      <c r="AA11551">
        <v>11.7997</v>
      </c>
    </row>
    <row r="11552" spans="26:27" x14ac:dyDescent="0.2">
      <c r="Z11552" s="61">
        <v>42100</v>
      </c>
      <c r="AA11552">
        <v>11.800599999999999</v>
      </c>
    </row>
    <row r="11553" spans="26:27" x14ac:dyDescent="0.2">
      <c r="Z11553" s="61">
        <v>42101</v>
      </c>
      <c r="AA11553">
        <v>11.8871</v>
      </c>
    </row>
    <row r="11554" spans="26:27" x14ac:dyDescent="0.2">
      <c r="Z11554" s="61">
        <v>42102</v>
      </c>
      <c r="AA11554">
        <v>11.815799999999999</v>
      </c>
    </row>
    <row r="11555" spans="26:27" x14ac:dyDescent="0.2">
      <c r="Z11555" s="61">
        <v>42103</v>
      </c>
      <c r="AA11555">
        <v>11.940799999999999</v>
      </c>
    </row>
    <row r="11556" spans="26:27" x14ac:dyDescent="0.2">
      <c r="Z11556" s="61">
        <v>42104</v>
      </c>
      <c r="AA11556">
        <v>11.9962</v>
      </c>
    </row>
    <row r="11557" spans="26:27" x14ac:dyDescent="0.2">
      <c r="Z11557" s="61">
        <v>42107</v>
      </c>
      <c r="AA11557">
        <v>12.1416</v>
      </c>
    </row>
    <row r="11558" spans="26:27" x14ac:dyDescent="0.2">
      <c r="Z11558" s="61">
        <v>42108</v>
      </c>
      <c r="AA11558">
        <v>12.0123</v>
      </c>
    </row>
    <row r="11559" spans="26:27" x14ac:dyDescent="0.2">
      <c r="Z11559" s="61">
        <v>42109</v>
      </c>
      <c r="AA11559">
        <v>12.063599999999999</v>
      </c>
    </row>
    <row r="11560" spans="26:27" x14ac:dyDescent="0.2">
      <c r="Z11560" s="61">
        <v>42110</v>
      </c>
      <c r="AA11560">
        <v>11.9651</v>
      </c>
    </row>
    <row r="11561" spans="26:27" x14ac:dyDescent="0.2">
      <c r="Z11561" s="61">
        <v>42111</v>
      </c>
      <c r="AA11561">
        <v>12.067500000000001</v>
      </c>
    </row>
    <row r="11562" spans="26:27" x14ac:dyDescent="0.2">
      <c r="Z11562" s="61">
        <v>42114</v>
      </c>
      <c r="AA11562">
        <v>12.1431</v>
      </c>
    </row>
    <row r="11563" spans="26:27" x14ac:dyDescent="0.2">
      <c r="Z11563" s="61">
        <v>42115</v>
      </c>
      <c r="AA11563">
        <v>12.121600000000001</v>
      </c>
    </row>
    <row r="11564" spans="26:27" x14ac:dyDescent="0.2">
      <c r="Z11564" s="61">
        <v>42116</v>
      </c>
      <c r="AA11564">
        <v>12.220499999999999</v>
      </c>
    </row>
    <row r="11565" spans="26:27" x14ac:dyDescent="0.2">
      <c r="Z11565" s="61">
        <v>42117</v>
      </c>
      <c r="AA11565">
        <v>12.148</v>
      </c>
    </row>
    <row r="11566" spans="26:27" x14ac:dyDescent="0.2">
      <c r="Z11566" s="61">
        <v>42118</v>
      </c>
      <c r="AA11566">
        <v>12.122199999999999</v>
      </c>
    </row>
    <row r="11567" spans="26:27" x14ac:dyDescent="0.2">
      <c r="Z11567" s="61">
        <v>42121</v>
      </c>
      <c r="AA11567">
        <v>12.005000000000001</v>
      </c>
    </row>
    <row r="11568" spans="26:27" x14ac:dyDescent="0.2">
      <c r="Z11568" s="61">
        <v>42122</v>
      </c>
      <c r="AA11568">
        <v>11.864800000000001</v>
      </c>
    </row>
    <row r="11569" spans="26:27" x14ac:dyDescent="0.2">
      <c r="Z11569" s="61">
        <v>42123</v>
      </c>
      <c r="AA11569">
        <v>11.7866</v>
      </c>
    </row>
    <row r="11570" spans="26:27" x14ac:dyDescent="0.2">
      <c r="Z11570" s="61">
        <v>42124</v>
      </c>
      <c r="AA11570">
        <v>11.9107</v>
      </c>
    </row>
    <row r="11571" spans="26:27" x14ac:dyDescent="0.2">
      <c r="Z11571" s="61">
        <v>42125</v>
      </c>
      <c r="AA11571">
        <v>12.065799999999999</v>
      </c>
    </row>
    <row r="11572" spans="26:27" x14ac:dyDescent="0.2">
      <c r="Z11572" s="61">
        <v>42128</v>
      </c>
      <c r="AA11572">
        <v>12.0593</v>
      </c>
    </row>
    <row r="11573" spans="26:27" x14ac:dyDescent="0.2">
      <c r="Z11573" s="61">
        <v>42129</v>
      </c>
      <c r="AA11573">
        <v>11.9801</v>
      </c>
    </row>
    <row r="11574" spans="26:27" x14ac:dyDescent="0.2">
      <c r="Z11574" s="61">
        <v>42130</v>
      </c>
      <c r="AA11574">
        <v>12.0161</v>
      </c>
    </row>
    <row r="11575" spans="26:27" x14ac:dyDescent="0.2">
      <c r="Z11575" s="61">
        <v>42131</v>
      </c>
      <c r="AA11575">
        <v>12.0379</v>
      </c>
    </row>
    <row r="11576" spans="26:27" x14ac:dyDescent="0.2">
      <c r="Z11576" s="61">
        <v>42132</v>
      </c>
      <c r="AA11576">
        <v>11.9183</v>
      </c>
    </row>
    <row r="11577" spans="26:27" x14ac:dyDescent="0.2">
      <c r="Z11577" s="61">
        <v>42135</v>
      </c>
      <c r="AA11577">
        <v>12.0816</v>
      </c>
    </row>
    <row r="11578" spans="26:27" x14ac:dyDescent="0.2">
      <c r="Z11578" s="61">
        <v>42136</v>
      </c>
      <c r="AA11578">
        <v>12.0661</v>
      </c>
    </row>
    <row r="11579" spans="26:27" x14ac:dyDescent="0.2">
      <c r="Z11579" s="61">
        <v>42137</v>
      </c>
      <c r="AA11579">
        <v>11.884600000000001</v>
      </c>
    </row>
    <row r="11580" spans="26:27" x14ac:dyDescent="0.2">
      <c r="Z11580" s="61">
        <v>42138</v>
      </c>
      <c r="AA11580">
        <v>11.7867</v>
      </c>
    </row>
    <row r="11581" spans="26:27" x14ac:dyDescent="0.2">
      <c r="Z11581" s="61">
        <v>42139</v>
      </c>
      <c r="AA11581">
        <v>11.7974</v>
      </c>
    </row>
    <row r="11582" spans="26:27" x14ac:dyDescent="0.2">
      <c r="Z11582" s="61">
        <v>42142</v>
      </c>
      <c r="AA11582">
        <v>11.879300000000001</v>
      </c>
    </row>
    <row r="11583" spans="26:27" x14ac:dyDescent="0.2">
      <c r="Z11583" s="61">
        <v>42143</v>
      </c>
      <c r="AA11583">
        <v>11.9086</v>
      </c>
    </row>
    <row r="11584" spans="26:27" x14ac:dyDescent="0.2">
      <c r="Z11584" s="61">
        <v>42144</v>
      </c>
      <c r="AA11584">
        <v>11.8352</v>
      </c>
    </row>
    <row r="11585" spans="26:27" x14ac:dyDescent="0.2">
      <c r="Z11585" s="61">
        <v>42145</v>
      </c>
      <c r="AA11585">
        <v>11.8246</v>
      </c>
    </row>
    <row r="11586" spans="26:27" x14ac:dyDescent="0.2">
      <c r="Z11586" s="61">
        <v>42146</v>
      </c>
      <c r="AA11586">
        <v>11.8919</v>
      </c>
    </row>
    <row r="11587" spans="26:27" x14ac:dyDescent="0.2">
      <c r="Z11587" s="61">
        <v>42149</v>
      </c>
      <c r="AA11587">
        <v>11.9375</v>
      </c>
    </row>
    <row r="11588" spans="26:27" x14ac:dyDescent="0.2">
      <c r="Z11588" s="61">
        <v>42150</v>
      </c>
      <c r="AA11588">
        <v>12.0838</v>
      </c>
    </row>
    <row r="11589" spans="26:27" x14ac:dyDescent="0.2">
      <c r="Z11589" s="61">
        <v>42151</v>
      </c>
      <c r="AA11589">
        <v>12.026300000000001</v>
      </c>
    </row>
    <row r="11590" spans="26:27" x14ac:dyDescent="0.2">
      <c r="Z11590" s="61">
        <v>42152</v>
      </c>
      <c r="AA11590">
        <v>12.136699999999999</v>
      </c>
    </row>
    <row r="11591" spans="26:27" x14ac:dyDescent="0.2">
      <c r="Z11591" s="61">
        <v>42153</v>
      </c>
      <c r="AA11591">
        <v>12.1525</v>
      </c>
    </row>
    <row r="11592" spans="26:27" x14ac:dyDescent="0.2">
      <c r="Z11592" s="61">
        <v>42156</v>
      </c>
      <c r="AA11592">
        <v>12.263500000000001</v>
      </c>
    </row>
    <row r="11593" spans="26:27" x14ac:dyDescent="0.2">
      <c r="Z11593" s="61">
        <v>42157</v>
      </c>
      <c r="AA11593">
        <v>12.1968</v>
      </c>
    </row>
    <row r="11594" spans="26:27" x14ac:dyDescent="0.2">
      <c r="Z11594" s="61">
        <v>42158</v>
      </c>
      <c r="AA11594">
        <v>12.3104</v>
      </c>
    </row>
    <row r="11595" spans="26:27" x14ac:dyDescent="0.2">
      <c r="Z11595" s="61">
        <v>42159</v>
      </c>
      <c r="AA11595">
        <v>12.381500000000001</v>
      </c>
    </row>
    <row r="11596" spans="26:27" x14ac:dyDescent="0.2">
      <c r="Z11596" s="61">
        <v>42160</v>
      </c>
      <c r="AA11596">
        <v>12.5792</v>
      </c>
    </row>
    <row r="11597" spans="26:27" x14ac:dyDescent="0.2">
      <c r="Z11597" s="61">
        <v>42163</v>
      </c>
      <c r="AA11597">
        <v>12.475300000000001</v>
      </c>
    </row>
    <row r="11598" spans="26:27" x14ac:dyDescent="0.2">
      <c r="Z11598" s="61">
        <v>42164</v>
      </c>
      <c r="AA11598">
        <v>12.429500000000001</v>
      </c>
    </row>
    <row r="11599" spans="26:27" x14ac:dyDescent="0.2">
      <c r="Z11599" s="61">
        <v>42165</v>
      </c>
      <c r="AA11599">
        <v>12.3116</v>
      </c>
    </row>
    <row r="11600" spans="26:27" x14ac:dyDescent="0.2">
      <c r="Z11600" s="61">
        <v>42166</v>
      </c>
      <c r="AA11600">
        <v>12.357699999999999</v>
      </c>
    </row>
    <row r="11601" spans="26:27" x14ac:dyDescent="0.2">
      <c r="Z11601" s="61">
        <v>42167</v>
      </c>
      <c r="AA11601">
        <v>12.379300000000001</v>
      </c>
    </row>
    <row r="11602" spans="26:27" x14ac:dyDescent="0.2">
      <c r="Z11602" s="61">
        <v>42170</v>
      </c>
      <c r="AA11602">
        <v>12.402799999999999</v>
      </c>
    </row>
    <row r="11603" spans="26:27" x14ac:dyDescent="0.2">
      <c r="Z11603" s="61">
        <v>42171</v>
      </c>
      <c r="AA11603">
        <v>12.3683</v>
      </c>
    </row>
    <row r="11604" spans="26:27" x14ac:dyDescent="0.2">
      <c r="Z11604" s="61">
        <v>42172</v>
      </c>
      <c r="AA11604">
        <v>12.2646</v>
      </c>
    </row>
    <row r="11605" spans="26:27" x14ac:dyDescent="0.2">
      <c r="Z11605" s="61">
        <v>42173</v>
      </c>
      <c r="AA11605">
        <v>12.2469</v>
      </c>
    </row>
    <row r="11606" spans="26:27" x14ac:dyDescent="0.2">
      <c r="Z11606" s="61">
        <v>42174</v>
      </c>
      <c r="AA11606">
        <v>12.163600000000001</v>
      </c>
    </row>
    <row r="11607" spans="26:27" x14ac:dyDescent="0.2">
      <c r="Z11607" s="61">
        <v>42177</v>
      </c>
      <c r="AA11607">
        <v>12.0992</v>
      </c>
    </row>
    <row r="11608" spans="26:27" x14ac:dyDescent="0.2">
      <c r="Z11608" s="61">
        <v>42178</v>
      </c>
      <c r="AA11608">
        <v>12.1691</v>
      </c>
    </row>
    <row r="11609" spans="26:27" x14ac:dyDescent="0.2">
      <c r="Z11609" s="61">
        <v>42179</v>
      </c>
      <c r="AA11609">
        <v>12.1534</v>
      </c>
    </row>
    <row r="11610" spans="26:27" x14ac:dyDescent="0.2">
      <c r="Z11610" s="61">
        <v>42180</v>
      </c>
      <c r="AA11610">
        <v>12.110200000000001</v>
      </c>
    </row>
    <row r="11611" spans="26:27" x14ac:dyDescent="0.2">
      <c r="Z11611" s="61">
        <v>42181</v>
      </c>
      <c r="AA11611">
        <v>12.2014</v>
      </c>
    </row>
    <row r="11612" spans="26:27" x14ac:dyDescent="0.2">
      <c r="Z11612" s="61">
        <v>42184</v>
      </c>
      <c r="AA11612">
        <v>12.2431</v>
      </c>
    </row>
    <row r="11613" spans="26:27" x14ac:dyDescent="0.2">
      <c r="Z11613" s="61">
        <v>42185</v>
      </c>
      <c r="AA11613">
        <v>12.168799999999999</v>
      </c>
    </row>
    <row r="11614" spans="26:27" x14ac:dyDescent="0.2">
      <c r="Z11614" s="61">
        <v>42186</v>
      </c>
      <c r="AA11614">
        <v>12.251300000000001</v>
      </c>
    </row>
    <row r="11615" spans="26:27" x14ac:dyDescent="0.2">
      <c r="Z11615" s="61">
        <v>42187</v>
      </c>
      <c r="AA11615">
        <v>12.2492</v>
      </c>
    </row>
    <row r="11616" spans="26:27" x14ac:dyDescent="0.2">
      <c r="Z11616" s="61">
        <v>42188</v>
      </c>
      <c r="AA11616">
        <v>12.316599999999999</v>
      </c>
    </row>
    <row r="11617" spans="26:27" x14ac:dyDescent="0.2">
      <c r="Z11617" s="61">
        <v>42191</v>
      </c>
      <c r="AA11617">
        <v>12.3909</v>
      </c>
    </row>
    <row r="11618" spans="26:27" x14ac:dyDescent="0.2">
      <c r="Z11618" s="61">
        <v>42192</v>
      </c>
      <c r="AA11618">
        <v>12.452999999999999</v>
      </c>
    </row>
    <row r="11619" spans="26:27" x14ac:dyDescent="0.2">
      <c r="Z11619" s="61">
        <v>42193</v>
      </c>
      <c r="AA11619">
        <v>12.5749</v>
      </c>
    </row>
    <row r="11620" spans="26:27" x14ac:dyDescent="0.2">
      <c r="Z11620" s="61">
        <v>42194</v>
      </c>
      <c r="AA11620">
        <v>12.5108</v>
      </c>
    </row>
    <row r="11621" spans="26:27" x14ac:dyDescent="0.2">
      <c r="Z11621" s="61">
        <v>42195</v>
      </c>
      <c r="AA11621">
        <v>12.4503</v>
      </c>
    </row>
    <row r="11622" spans="26:27" x14ac:dyDescent="0.2">
      <c r="Z11622" s="61">
        <v>42198</v>
      </c>
      <c r="AA11622">
        <v>12.4499</v>
      </c>
    </row>
    <row r="11623" spans="26:27" x14ac:dyDescent="0.2">
      <c r="Z11623" s="61">
        <v>42199</v>
      </c>
      <c r="AA11623">
        <v>12.323399999999999</v>
      </c>
    </row>
    <row r="11624" spans="26:27" x14ac:dyDescent="0.2">
      <c r="Z11624" s="61">
        <v>42200</v>
      </c>
      <c r="AA11624">
        <v>12.4185</v>
      </c>
    </row>
    <row r="11625" spans="26:27" x14ac:dyDescent="0.2">
      <c r="Z11625" s="61">
        <v>42201</v>
      </c>
      <c r="AA11625">
        <v>12.389900000000001</v>
      </c>
    </row>
    <row r="11626" spans="26:27" x14ac:dyDescent="0.2">
      <c r="Z11626" s="61">
        <v>42202</v>
      </c>
      <c r="AA11626">
        <v>12.36</v>
      </c>
    </row>
    <row r="11627" spans="26:27" x14ac:dyDescent="0.2">
      <c r="Z11627" s="61">
        <v>42205</v>
      </c>
      <c r="AA11627">
        <v>12.4361</v>
      </c>
    </row>
    <row r="11628" spans="26:27" x14ac:dyDescent="0.2">
      <c r="Z11628" s="61">
        <v>42206</v>
      </c>
      <c r="AA11628">
        <v>12.327299999999999</v>
      </c>
    </row>
    <row r="11629" spans="26:27" x14ac:dyDescent="0.2">
      <c r="Z11629" s="61">
        <v>42207</v>
      </c>
      <c r="AA11629">
        <v>12.4093</v>
      </c>
    </row>
    <row r="11630" spans="26:27" x14ac:dyDescent="0.2">
      <c r="Z11630" s="61">
        <v>42208</v>
      </c>
      <c r="AA11630">
        <v>12.4512</v>
      </c>
    </row>
    <row r="11631" spans="26:27" x14ac:dyDescent="0.2">
      <c r="Z11631" s="61">
        <v>42209</v>
      </c>
      <c r="AA11631">
        <v>12.6686</v>
      </c>
    </row>
    <row r="11632" spans="26:27" x14ac:dyDescent="0.2">
      <c r="Z11632" s="61">
        <v>42212</v>
      </c>
      <c r="AA11632">
        <v>12.6196</v>
      </c>
    </row>
    <row r="11633" spans="26:27" x14ac:dyDescent="0.2">
      <c r="Z11633" s="61">
        <v>42213</v>
      </c>
      <c r="AA11633">
        <v>12.568099999999999</v>
      </c>
    </row>
    <row r="11634" spans="26:27" x14ac:dyDescent="0.2">
      <c r="Z11634" s="61">
        <v>42214</v>
      </c>
      <c r="AA11634">
        <v>12.5398</v>
      </c>
    </row>
    <row r="11635" spans="26:27" x14ac:dyDescent="0.2">
      <c r="Z11635" s="61">
        <v>42215</v>
      </c>
      <c r="AA11635">
        <v>12.6996</v>
      </c>
    </row>
    <row r="11636" spans="26:27" x14ac:dyDescent="0.2">
      <c r="Z11636" s="61">
        <v>42216</v>
      </c>
      <c r="AA11636">
        <v>12.6808</v>
      </c>
    </row>
    <row r="11637" spans="26:27" x14ac:dyDescent="0.2">
      <c r="Z11637" s="61">
        <v>42219</v>
      </c>
      <c r="AA11637">
        <v>12.686</v>
      </c>
    </row>
    <row r="11638" spans="26:27" x14ac:dyDescent="0.2">
      <c r="Z11638" s="61">
        <v>42220</v>
      </c>
      <c r="AA11638">
        <v>12.735200000000001</v>
      </c>
    </row>
    <row r="11639" spans="26:27" x14ac:dyDescent="0.2">
      <c r="Z11639" s="61">
        <v>42221</v>
      </c>
      <c r="AA11639">
        <v>12.7859</v>
      </c>
    </row>
    <row r="11640" spans="26:27" x14ac:dyDescent="0.2">
      <c r="Z11640" s="61">
        <v>42222</v>
      </c>
      <c r="AA11640">
        <v>12.7163</v>
      </c>
    </row>
    <row r="11641" spans="26:27" x14ac:dyDescent="0.2">
      <c r="Z11641" s="61">
        <v>42223</v>
      </c>
      <c r="AA11641">
        <v>12.626300000000001</v>
      </c>
    </row>
    <row r="11642" spans="26:27" x14ac:dyDescent="0.2">
      <c r="Z11642" s="61">
        <v>42226</v>
      </c>
      <c r="AA11642">
        <v>12.653700000000001</v>
      </c>
    </row>
    <row r="11643" spans="26:27" x14ac:dyDescent="0.2">
      <c r="Z11643" s="61">
        <v>42227</v>
      </c>
      <c r="AA11643">
        <v>12.7864</v>
      </c>
    </row>
    <row r="11644" spans="26:27" x14ac:dyDescent="0.2">
      <c r="Z11644" s="61">
        <v>42228</v>
      </c>
      <c r="AA11644">
        <v>12.7561</v>
      </c>
    </row>
    <row r="11645" spans="26:27" x14ac:dyDescent="0.2">
      <c r="Z11645" s="61">
        <v>42229</v>
      </c>
      <c r="AA11645">
        <v>12.810700000000001</v>
      </c>
    </row>
    <row r="11646" spans="26:27" x14ac:dyDescent="0.2">
      <c r="Z11646" s="61">
        <v>42230</v>
      </c>
      <c r="AA11646">
        <v>12.8248</v>
      </c>
    </row>
    <row r="11647" spans="26:27" x14ac:dyDescent="0.2">
      <c r="Z11647" s="61">
        <v>42233</v>
      </c>
      <c r="AA11647">
        <v>12.9092</v>
      </c>
    </row>
    <row r="11648" spans="26:27" x14ac:dyDescent="0.2">
      <c r="Z11648" s="61">
        <v>42234</v>
      </c>
      <c r="AA11648">
        <v>12.905200000000001</v>
      </c>
    </row>
    <row r="11649" spans="26:27" x14ac:dyDescent="0.2">
      <c r="Z11649" s="61">
        <v>42235</v>
      </c>
      <c r="AA11649">
        <v>12.8878</v>
      </c>
    </row>
    <row r="11650" spans="26:27" x14ac:dyDescent="0.2">
      <c r="Z11650" s="61">
        <v>42236</v>
      </c>
      <c r="AA11650">
        <v>12.9352</v>
      </c>
    </row>
    <row r="11651" spans="26:27" x14ac:dyDescent="0.2">
      <c r="Z11651" s="61">
        <v>42237</v>
      </c>
      <c r="AA11651">
        <v>12.9695</v>
      </c>
    </row>
    <row r="11652" spans="26:27" x14ac:dyDescent="0.2">
      <c r="Z11652" s="61">
        <v>42240</v>
      </c>
      <c r="AA11652">
        <v>13.232799999999999</v>
      </c>
    </row>
    <row r="11653" spans="26:27" x14ac:dyDescent="0.2">
      <c r="Z11653" s="61">
        <v>42241</v>
      </c>
      <c r="AA11653">
        <v>13.1951</v>
      </c>
    </row>
    <row r="11654" spans="26:27" x14ac:dyDescent="0.2">
      <c r="Z11654" s="61">
        <v>42242</v>
      </c>
      <c r="AA11654">
        <v>13.129799999999999</v>
      </c>
    </row>
    <row r="11655" spans="26:27" x14ac:dyDescent="0.2">
      <c r="Z11655" s="61">
        <v>42243</v>
      </c>
      <c r="AA11655">
        <v>13.139699999999999</v>
      </c>
    </row>
    <row r="11656" spans="26:27" x14ac:dyDescent="0.2">
      <c r="Z11656" s="61">
        <v>42244</v>
      </c>
      <c r="AA11656">
        <v>13.301600000000001</v>
      </c>
    </row>
    <row r="11657" spans="26:27" x14ac:dyDescent="0.2">
      <c r="Z11657" s="61">
        <v>42247</v>
      </c>
      <c r="AA11657">
        <v>13.2799</v>
      </c>
    </row>
    <row r="11658" spans="26:27" x14ac:dyDescent="0.2">
      <c r="Z11658" s="61">
        <v>42248</v>
      </c>
      <c r="AA11658">
        <v>13.446400000000001</v>
      </c>
    </row>
    <row r="11659" spans="26:27" x14ac:dyDescent="0.2">
      <c r="Z11659" s="61">
        <v>42249</v>
      </c>
      <c r="AA11659">
        <v>13.4438</v>
      </c>
    </row>
    <row r="11660" spans="26:27" x14ac:dyDescent="0.2">
      <c r="Z11660" s="61">
        <v>42250</v>
      </c>
      <c r="AA11660">
        <v>13.5655</v>
      </c>
    </row>
    <row r="11661" spans="26:27" x14ac:dyDescent="0.2">
      <c r="Z11661" s="61">
        <v>42251</v>
      </c>
      <c r="AA11661">
        <v>13.854200000000001</v>
      </c>
    </row>
    <row r="11662" spans="26:27" x14ac:dyDescent="0.2">
      <c r="Z11662" s="61">
        <v>42254</v>
      </c>
      <c r="AA11662">
        <v>13.9727</v>
      </c>
    </row>
    <row r="11663" spans="26:27" x14ac:dyDescent="0.2">
      <c r="Z11663" s="61">
        <v>42255</v>
      </c>
      <c r="AA11663">
        <v>13.722300000000001</v>
      </c>
    </row>
    <row r="11664" spans="26:27" x14ac:dyDescent="0.2">
      <c r="Z11664" s="61">
        <v>42256</v>
      </c>
      <c r="AA11664">
        <v>13.7889</v>
      </c>
    </row>
    <row r="11665" spans="26:27" x14ac:dyDescent="0.2">
      <c r="Z11665" s="61">
        <v>42257</v>
      </c>
      <c r="AA11665">
        <v>13.629799999999999</v>
      </c>
    </row>
    <row r="11666" spans="26:27" x14ac:dyDescent="0.2">
      <c r="Z11666" s="61">
        <v>42258</v>
      </c>
      <c r="AA11666">
        <v>13.5534</v>
      </c>
    </row>
    <row r="11667" spans="26:27" x14ac:dyDescent="0.2">
      <c r="Z11667" s="61">
        <v>42261</v>
      </c>
      <c r="AA11667">
        <v>13.4887</v>
      </c>
    </row>
    <row r="11668" spans="26:27" x14ac:dyDescent="0.2">
      <c r="Z11668" s="61">
        <v>42262</v>
      </c>
      <c r="AA11668">
        <v>13.467600000000001</v>
      </c>
    </row>
    <row r="11669" spans="26:27" x14ac:dyDescent="0.2">
      <c r="Z11669" s="61">
        <v>42263</v>
      </c>
      <c r="AA11669">
        <v>13.266299999999999</v>
      </c>
    </row>
    <row r="11670" spans="26:27" x14ac:dyDescent="0.2">
      <c r="Z11670" s="61">
        <v>42264</v>
      </c>
      <c r="AA11670">
        <v>13.352499999999999</v>
      </c>
    </row>
    <row r="11671" spans="26:27" x14ac:dyDescent="0.2">
      <c r="Z11671" s="61">
        <v>42265</v>
      </c>
      <c r="AA11671">
        <v>13.3284</v>
      </c>
    </row>
    <row r="11672" spans="26:27" x14ac:dyDescent="0.2">
      <c r="Z11672" s="61">
        <v>42268</v>
      </c>
      <c r="AA11672">
        <v>13.4727</v>
      </c>
    </row>
    <row r="11673" spans="26:27" x14ac:dyDescent="0.2">
      <c r="Z11673" s="61">
        <v>42269</v>
      </c>
      <c r="AA11673">
        <v>13.679500000000001</v>
      </c>
    </row>
    <row r="11674" spans="26:27" x14ac:dyDescent="0.2">
      <c r="Z11674" s="61">
        <v>42270</v>
      </c>
      <c r="AA11674">
        <v>13.862</v>
      </c>
    </row>
    <row r="11675" spans="26:27" x14ac:dyDescent="0.2">
      <c r="Z11675" s="61">
        <v>42271</v>
      </c>
      <c r="AA11675">
        <v>13.843999999999999</v>
      </c>
    </row>
    <row r="11676" spans="26:27" x14ac:dyDescent="0.2">
      <c r="Z11676" s="61">
        <v>42272</v>
      </c>
      <c r="AA11676">
        <v>13.9152</v>
      </c>
    </row>
    <row r="11677" spans="26:27" x14ac:dyDescent="0.2">
      <c r="Z11677" s="61">
        <v>42275</v>
      </c>
      <c r="AA11677">
        <v>14.061</v>
      </c>
    </row>
    <row r="11678" spans="26:27" x14ac:dyDescent="0.2">
      <c r="Z11678" s="61">
        <v>42276</v>
      </c>
      <c r="AA11678">
        <v>13.979699999999999</v>
      </c>
    </row>
    <row r="11679" spans="26:27" x14ac:dyDescent="0.2">
      <c r="Z11679" s="61">
        <v>42277</v>
      </c>
      <c r="AA11679">
        <v>13.854900000000001</v>
      </c>
    </row>
    <row r="11680" spans="26:27" x14ac:dyDescent="0.2">
      <c r="Z11680" s="61">
        <v>42278</v>
      </c>
      <c r="AA11680">
        <v>13.9221</v>
      </c>
    </row>
    <row r="11681" spans="26:27" x14ac:dyDescent="0.2">
      <c r="Z11681" s="61">
        <v>42279</v>
      </c>
      <c r="AA11681">
        <v>13.7316</v>
      </c>
    </row>
    <row r="11682" spans="26:27" x14ac:dyDescent="0.2">
      <c r="Z11682" s="61">
        <v>42282</v>
      </c>
      <c r="AA11682">
        <v>13.6189</v>
      </c>
    </row>
    <row r="11683" spans="26:27" x14ac:dyDescent="0.2">
      <c r="Z11683" s="61">
        <v>42283</v>
      </c>
      <c r="AA11683">
        <v>13.519399999999999</v>
      </c>
    </row>
    <row r="11684" spans="26:27" x14ac:dyDescent="0.2">
      <c r="Z11684" s="61">
        <v>42284</v>
      </c>
      <c r="AA11684">
        <v>13.4633</v>
      </c>
    </row>
    <row r="11685" spans="26:27" x14ac:dyDescent="0.2">
      <c r="Z11685" s="61">
        <v>42285</v>
      </c>
      <c r="AA11685">
        <v>13.309200000000001</v>
      </c>
    </row>
    <row r="11686" spans="26:27" x14ac:dyDescent="0.2">
      <c r="Z11686" s="61">
        <v>42286</v>
      </c>
      <c r="AA11686">
        <v>13.3512</v>
      </c>
    </row>
    <row r="11687" spans="26:27" x14ac:dyDescent="0.2">
      <c r="Z11687" s="61">
        <v>42289</v>
      </c>
      <c r="AA11687">
        <v>13.323499999999999</v>
      </c>
    </row>
    <row r="11688" spans="26:27" x14ac:dyDescent="0.2">
      <c r="Z11688" s="61">
        <v>42290</v>
      </c>
      <c r="AA11688">
        <v>13.557700000000001</v>
      </c>
    </row>
    <row r="11689" spans="26:27" x14ac:dyDescent="0.2">
      <c r="Z11689" s="61">
        <v>42291</v>
      </c>
      <c r="AA11689">
        <v>13.2346</v>
      </c>
    </row>
    <row r="11690" spans="26:27" x14ac:dyDescent="0.2">
      <c r="Z11690" s="61">
        <v>42292</v>
      </c>
      <c r="AA11690">
        <v>13.0471</v>
      </c>
    </row>
    <row r="11691" spans="26:27" x14ac:dyDescent="0.2">
      <c r="Z11691" s="61">
        <v>42293</v>
      </c>
      <c r="AA11691">
        <v>13.085100000000001</v>
      </c>
    </row>
    <row r="11692" spans="26:27" x14ac:dyDescent="0.2">
      <c r="Z11692" s="61">
        <v>42296</v>
      </c>
      <c r="AA11692">
        <v>13.2911</v>
      </c>
    </row>
    <row r="11693" spans="26:27" x14ac:dyDescent="0.2">
      <c r="Z11693" s="61">
        <v>42297</v>
      </c>
      <c r="AA11693">
        <v>13.298</v>
      </c>
    </row>
    <row r="11694" spans="26:27" x14ac:dyDescent="0.2">
      <c r="Z11694" s="61">
        <v>42298</v>
      </c>
      <c r="AA11694">
        <v>13.5261</v>
      </c>
    </row>
    <row r="11695" spans="26:27" x14ac:dyDescent="0.2">
      <c r="Z11695" s="61">
        <v>42299</v>
      </c>
      <c r="AA11695">
        <v>13.399000000000001</v>
      </c>
    </row>
    <row r="11696" spans="26:27" x14ac:dyDescent="0.2">
      <c r="Z11696" s="61">
        <v>42300</v>
      </c>
      <c r="AA11696">
        <v>13.6412</v>
      </c>
    </row>
    <row r="11697" spans="26:27" x14ac:dyDescent="0.2">
      <c r="Z11697" s="61">
        <v>42303</v>
      </c>
      <c r="AA11697">
        <v>13.639200000000001</v>
      </c>
    </row>
    <row r="11698" spans="26:27" x14ac:dyDescent="0.2">
      <c r="Z11698" s="61">
        <v>42304</v>
      </c>
      <c r="AA11698">
        <v>13.674900000000001</v>
      </c>
    </row>
    <row r="11699" spans="26:27" x14ac:dyDescent="0.2">
      <c r="Z11699" s="61">
        <v>42305</v>
      </c>
      <c r="AA11699">
        <v>13.711600000000001</v>
      </c>
    </row>
    <row r="11700" spans="26:27" x14ac:dyDescent="0.2">
      <c r="Z11700" s="61">
        <v>42306</v>
      </c>
      <c r="AA11700">
        <v>13.895899999999999</v>
      </c>
    </row>
    <row r="11701" spans="26:27" x14ac:dyDescent="0.2">
      <c r="Z11701" s="61">
        <v>42307</v>
      </c>
      <c r="AA11701">
        <v>13.8224</v>
      </c>
    </row>
    <row r="11702" spans="26:27" x14ac:dyDescent="0.2">
      <c r="Z11702" s="61">
        <v>42310</v>
      </c>
      <c r="AA11702">
        <v>13.786200000000001</v>
      </c>
    </row>
    <row r="11703" spans="26:27" x14ac:dyDescent="0.2">
      <c r="Z11703" s="61">
        <v>42311</v>
      </c>
      <c r="AA11703">
        <v>13.7401</v>
      </c>
    </row>
    <row r="11704" spans="26:27" x14ac:dyDescent="0.2">
      <c r="Z11704" s="61">
        <v>42312</v>
      </c>
      <c r="AA11704">
        <v>13.959099999999999</v>
      </c>
    </row>
    <row r="11705" spans="26:27" x14ac:dyDescent="0.2">
      <c r="Z11705" s="61">
        <v>42313</v>
      </c>
      <c r="AA11705">
        <v>13.8917</v>
      </c>
    </row>
    <row r="11706" spans="26:27" x14ac:dyDescent="0.2">
      <c r="Z11706" s="61">
        <v>42314</v>
      </c>
      <c r="AA11706">
        <v>14.1639</v>
      </c>
    </row>
    <row r="11707" spans="26:27" x14ac:dyDescent="0.2">
      <c r="Z11707" s="61">
        <v>42317</v>
      </c>
      <c r="AA11707">
        <v>14.3002</v>
      </c>
    </row>
    <row r="11708" spans="26:27" x14ac:dyDescent="0.2">
      <c r="Z11708" s="61">
        <v>42318</v>
      </c>
      <c r="AA11708">
        <v>14.2668</v>
      </c>
    </row>
    <row r="11709" spans="26:27" x14ac:dyDescent="0.2">
      <c r="Z11709" s="61">
        <v>42319</v>
      </c>
      <c r="AA11709">
        <v>14.154</v>
      </c>
    </row>
    <row r="11710" spans="26:27" x14ac:dyDescent="0.2">
      <c r="Z11710" s="61">
        <v>42320</v>
      </c>
      <c r="AA11710">
        <v>14.3104</v>
      </c>
    </row>
    <row r="11711" spans="26:27" x14ac:dyDescent="0.2">
      <c r="Z11711" s="61">
        <v>42321</v>
      </c>
      <c r="AA11711">
        <v>14.386200000000001</v>
      </c>
    </row>
    <row r="11712" spans="26:27" x14ac:dyDescent="0.2">
      <c r="Z11712" s="61">
        <v>42324</v>
      </c>
      <c r="AA11712">
        <v>14.3149</v>
      </c>
    </row>
    <row r="11713" spans="26:27" x14ac:dyDescent="0.2">
      <c r="Z11713" s="61">
        <v>42325</v>
      </c>
      <c r="AA11713">
        <v>14.272399999999999</v>
      </c>
    </row>
    <row r="11714" spans="26:27" x14ac:dyDescent="0.2">
      <c r="Z11714" s="61">
        <v>42326</v>
      </c>
      <c r="AA11714">
        <v>14.167400000000001</v>
      </c>
    </row>
    <row r="11715" spans="26:27" x14ac:dyDescent="0.2">
      <c r="Z11715" s="61">
        <v>42327</v>
      </c>
      <c r="AA11715">
        <v>14.029</v>
      </c>
    </row>
    <row r="11716" spans="26:27" x14ac:dyDescent="0.2">
      <c r="Z11716" s="61">
        <v>42328</v>
      </c>
      <c r="AA11716">
        <v>13.9611</v>
      </c>
    </row>
    <row r="11717" spans="26:27" x14ac:dyDescent="0.2">
      <c r="Z11717" s="61">
        <v>42331</v>
      </c>
      <c r="AA11717">
        <v>14.087199999999999</v>
      </c>
    </row>
    <row r="11718" spans="26:27" x14ac:dyDescent="0.2">
      <c r="Z11718" s="61">
        <v>42332</v>
      </c>
      <c r="AA11718">
        <v>14.028600000000001</v>
      </c>
    </row>
    <row r="11719" spans="26:27" x14ac:dyDescent="0.2">
      <c r="Z11719" s="61">
        <v>42333</v>
      </c>
      <c r="AA11719">
        <v>14.1317</v>
      </c>
    </row>
    <row r="11720" spans="26:27" x14ac:dyDescent="0.2">
      <c r="Z11720" s="61">
        <v>42334</v>
      </c>
      <c r="AA11720">
        <v>14.2882</v>
      </c>
    </row>
    <row r="11721" spans="26:27" x14ac:dyDescent="0.2">
      <c r="Z11721" s="61">
        <v>42335</v>
      </c>
      <c r="AA11721">
        <v>14.406599999999999</v>
      </c>
    </row>
    <row r="11722" spans="26:27" x14ac:dyDescent="0.2">
      <c r="Z11722" s="61">
        <v>42338</v>
      </c>
      <c r="AA11722">
        <v>14.448</v>
      </c>
    </row>
    <row r="11723" spans="26:27" x14ac:dyDescent="0.2">
      <c r="Z11723" s="61">
        <v>42339</v>
      </c>
      <c r="AA11723">
        <v>14.4382</v>
      </c>
    </row>
    <row r="11724" spans="26:27" x14ac:dyDescent="0.2">
      <c r="Z11724" s="61">
        <v>42340</v>
      </c>
      <c r="AA11724">
        <v>14.3521</v>
      </c>
    </row>
    <row r="11725" spans="26:27" x14ac:dyDescent="0.2">
      <c r="Z11725" s="61">
        <v>42341</v>
      </c>
      <c r="AA11725">
        <v>14.361599999999999</v>
      </c>
    </row>
    <row r="11726" spans="26:27" x14ac:dyDescent="0.2">
      <c r="Z11726" s="61">
        <v>42342</v>
      </c>
      <c r="AA11726">
        <v>14.374700000000001</v>
      </c>
    </row>
    <row r="11727" spans="26:27" x14ac:dyDescent="0.2">
      <c r="Z11727" s="61">
        <v>42345</v>
      </c>
      <c r="AA11727">
        <v>14.539</v>
      </c>
    </row>
    <row r="11728" spans="26:27" x14ac:dyDescent="0.2">
      <c r="Z11728" s="61">
        <v>42346</v>
      </c>
      <c r="AA11728">
        <v>14.5929</v>
      </c>
    </row>
    <row r="11729" spans="26:27" x14ac:dyDescent="0.2">
      <c r="Z11729" s="61">
        <v>42347</v>
      </c>
      <c r="AA11729">
        <v>14.973000000000001</v>
      </c>
    </row>
    <row r="11730" spans="26:27" x14ac:dyDescent="0.2">
      <c r="Z11730" s="61">
        <v>42348</v>
      </c>
      <c r="AA11730">
        <v>15.467600000000001</v>
      </c>
    </row>
    <row r="11731" spans="26:27" x14ac:dyDescent="0.2">
      <c r="Z11731" s="61">
        <v>42349</v>
      </c>
      <c r="AA11731">
        <v>15.895199999999999</v>
      </c>
    </row>
    <row r="11732" spans="26:27" x14ac:dyDescent="0.2">
      <c r="Z11732" s="61">
        <v>42352</v>
      </c>
      <c r="AA11732">
        <v>15.107699999999999</v>
      </c>
    </row>
    <row r="11733" spans="26:27" x14ac:dyDescent="0.2">
      <c r="Z11733" s="61">
        <v>42353</v>
      </c>
      <c r="AA11733">
        <v>14.9292</v>
      </c>
    </row>
    <row r="11734" spans="26:27" x14ac:dyDescent="0.2">
      <c r="Z11734" s="61">
        <v>42354</v>
      </c>
      <c r="AA11734">
        <v>14.9437</v>
      </c>
    </row>
    <row r="11735" spans="26:27" x14ac:dyDescent="0.2">
      <c r="Z11735" s="61">
        <v>42355</v>
      </c>
      <c r="AA11735">
        <v>15.230399999999999</v>
      </c>
    </row>
    <row r="11736" spans="26:27" x14ac:dyDescent="0.2">
      <c r="Z11736" s="61">
        <v>42356</v>
      </c>
      <c r="AA11736">
        <v>15.0928</v>
      </c>
    </row>
    <row r="11737" spans="26:27" x14ac:dyDescent="0.2">
      <c r="Z11737" s="61">
        <v>42359</v>
      </c>
      <c r="AA11737">
        <v>15.0977</v>
      </c>
    </row>
    <row r="11738" spans="26:27" x14ac:dyDescent="0.2">
      <c r="Z11738" s="61">
        <v>42360</v>
      </c>
      <c r="AA11738">
        <v>15.1593</v>
      </c>
    </row>
    <row r="11739" spans="26:27" x14ac:dyDescent="0.2">
      <c r="Z11739" s="61">
        <v>42361</v>
      </c>
      <c r="AA11739">
        <v>15.2158</v>
      </c>
    </row>
    <row r="11740" spans="26:27" x14ac:dyDescent="0.2">
      <c r="Z11740" s="61">
        <v>42362</v>
      </c>
      <c r="AA11740">
        <v>15.229200000000001</v>
      </c>
    </row>
    <row r="11741" spans="26:27" x14ac:dyDescent="0.2">
      <c r="Z11741" s="61">
        <v>42363</v>
      </c>
      <c r="AA11741">
        <v>15.2288</v>
      </c>
    </row>
    <row r="11742" spans="26:27" x14ac:dyDescent="0.2">
      <c r="Z11742" s="61">
        <v>42366</v>
      </c>
      <c r="AA11742">
        <v>15.31</v>
      </c>
    </row>
    <row r="11743" spans="26:27" x14ac:dyDescent="0.2">
      <c r="Z11743" s="61">
        <v>42367</v>
      </c>
      <c r="AA11743">
        <v>15.2959</v>
      </c>
    </row>
    <row r="11744" spans="26:27" x14ac:dyDescent="0.2">
      <c r="Z11744" s="61">
        <v>42368</v>
      </c>
      <c r="AA11744">
        <v>15.559200000000001</v>
      </c>
    </row>
    <row r="11745" spans="26:27" x14ac:dyDescent="0.2">
      <c r="Z11745" s="61">
        <v>42369</v>
      </c>
      <c r="AA11745">
        <v>15.468500000000001</v>
      </c>
    </row>
    <row r="11746" spans="26:27" x14ac:dyDescent="0.2">
      <c r="Z11746" s="61">
        <v>42370</v>
      </c>
      <c r="AA11746">
        <v>15.557499999999999</v>
      </c>
    </row>
    <row r="11747" spans="26:27" x14ac:dyDescent="0.2">
      <c r="Z11747" s="61">
        <v>42373</v>
      </c>
      <c r="AA11747">
        <v>15.5763</v>
      </c>
    </row>
    <row r="11748" spans="26:27" x14ac:dyDescent="0.2">
      <c r="Z11748" s="61">
        <v>42374</v>
      </c>
      <c r="AA11748">
        <v>15.635999999999999</v>
      </c>
    </row>
    <row r="11749" spans="26:27" x14ac:dyDescent="0.2">
      <c r="Z11749" s="61">
        <v>42375</v>
      </c>
      <c r="AA11749">
        <v>15.8597</v>
      </c>
    </row>
    <row r="11750" spans="26:27" x14ac:dyDescent="0.2">
      <c r="Z11750" s="61">
        <v>42376</v>
      </c>
      <c r="AA11750">
        <v>16.061800000000002</v>
      </c>
    </row>
    <row r="11751" spans="26:27" x14ac:dyDescent="0.2">
      <c r="Z11751" s="61">
        <v>42377</v>
      </c>
      <c r="AA11751">
        <v>16.303899999999999</v>
      </c>
    </row>
    <row r="11752" spans="26:27" x14ac:dyDescent="0.2">
      <c r="Z11752" s="61">
        <v>42380</v>
      </c>
      <c r="AA11752">
        <v>16.782499999999999</v>
      </c>
    </row>
    <row r="11753" spans="26:27" x14ac:dyDescent="0.2">
      <c r="Z11753" s="61">
        <v>42381</v>
      </c>
      <c r="AA11753">
        <v>16.6724</v>
      </c>
    </row>
    <row r="11754" spans="26:27" x14ac:dyDescent="0.2">
      <c r="Z11754" s="61">
        <v>42382</v>
      </c>
      <c r="AA11754">
        <v>16.568999999999999</v>
      </c>
    </row>
    <row r="11755" spans="26:27" x14ac:dyDescent="0.2">
      <c r="Z11755" s="61">
        <v>42383</v>
      </c>
      <c r="AA11755">
        <v>16.448</v>
      </c>
    </row>
    <row r="11756" spans="26:27" x14ac:dyDescent="0.2">
      <c r="Z11756" s="61">
        <v>42384</v>
      </c>
      <c r="AA11756">
        <v>16.785299999999999</v>
      </c>
    </row>
    <row r="11757" spans="26:27" x14ac:dyDescent="0.2">
      <c r="Z11757" s="61">
        <v>42387</v>
      </c>
      <c r="AA11757">
        <v>16.871700000000001</v>
      </c>
    </row>
    <row r="11758" spans="26:27" x14ac:dyDescent="0.2">
      <c r="Z11758" s="61">
        <v>42388</v>
      </c>
      <c r="AA11758">
        <v>16.7851</v>
      </c>
    </row>
    <row r="11759" spans="26:27" x14ac:dyDescent="0.2">
      <c r="Z11759" s="61">
        <v>42389</v>
      </c>
      <c r="AA11759">
        <v>16.761700000000001</v>
      </c>
    </row>
    <row r="11760" spans="26:27" x14ac:dyDescent="0.2">
      <c r="Z11760" s="61">
        <v>42390</v>
      </c>
      <c r="AA11760">
        <v>16.563500000000001</v>
      </c>
    </row>
    <row r="11761" spans="26:27" x14ac:dyDescent="0.2">
      <c r="Z11761" s="61">
        <v>42391</v>
      </c>
      <c r="AA11761">
        <v>16.468399999999999</v>
      </c>
    </row>
    <row r="11762" spans="26:27" x14ac:dyDescent="0.2">
      <c r="Z11762" s="61">
        <v>42394</v>
      </c>
      <c r="AA11762">
        <v>16.541399999999999</v>
      </c>
    </row>
    <row r="11763" spans="26:27" x14ac:dyDescent="0.2">
      <c r="Z11763" s="61">
        <v>42395</v>
      </c>
      <c r="AA11763">
        <v>16.388999999999999</v>
      </c>
    </row>
    <row r="11764" spans="26:27" x14ac:dyDescent="0.2">
      <c r="Z11764" s="61">
        <v>42396</v>
      </c>
      <c r="AA11764">
        <v>16.437799999999999</v>
      </c>
    </row>
    <row r="11765" spans="26:27" x14ac:dyDescent="0.2">
      <c r="Z11765" s="61">
        <v>42397</v>
      </c>
      <c r="AA11765">
        <v>16.197800000000001</v>
      </c>
    </row>
    <row r="11766" spans="26:27" x14ac:dyDescent="0.2">
      <c r="Z11766" s="61">
        <v>42398</v>
      </c>
      <c r="AA11766">
        <v>15.890700000000001</v>
      </c>
    </row>
    <row r="11767" spans="26:27" x14ac:dyDescent="0.2">
      <c r="Z11767" s="61">
        <v>42401</v>
      </c>
      <c r="AA11767">
        <v>15.8993</v>
      </c>
    </row>
    <row r="11768" spans="26:27" x14ac:dyDescent="0.2">
      <c r="Z11768" s="61">
        <v>42402</v>
      </c>
      <c r="AA11768">
        <v>16.2179</v>
      </c>
    </row>
    <row r="11769" spans="26:27" x14ac:dyDescent="0.2">
      <c r="Z11769" s="61">
        <v>42403</v>
      </c>
      <c r="AA11769">
        <v>15.924799999999999</v>
      </c>
    </row>
    <row r="11770" spans="26:27" x14ac:dyDescent="0.2">
      <c r="Z11770" s="61">
        <v>42404</v>
      </c>
      <c r="AA11770">
        <v>15.860099999999999</v>
      </c>
    </row>
    <row r="11771" spans="26:27" x14ac:dyDescent="0.2">
      <c r="Z11771" s="61">
        <v>42405</v>
      </c>
      <c r="AA11771">
        <v>16.026800000000001</v>
      </c>
    </row>
    <row r="11772" spans="26:27" x14ac:dyDescent="0.2">
      <c r="Z11772" s="61">
        <v>42408</v>
      </c>
      <c r="AA11772">
        <v>16.131599999999999</v>
      </c>
    </row>
    <row r="11773" spans="26:27" x14ac:dyDescent="0.2">
      <c r="Z11773" s="61">
        <v>42409</v>
      </c>
      <c r="AA11773">
        <v>16.071300000000001</v>
      </c>
    </row>
    <row r="11774" spans="26:27" x14ac:dyDescent="0.2">
      <c r="Z11774" s="61">
        <v>42410</v>
      </c>
      <c r="AA11774">
        <v>15.8841</v>
      </c>
    </row>
    <row r="11775" spans="26:27" x14ac:dyDescent="0.2">
      <c r="Z11775" s="61">
        <v>42411</v>
      </c>
      <c r="AA11775">
        <v>15.816700000000001</v>
      </c>
    </row>
    <row r="11776" spans="26:27" x14ac:dyDescent="0.2">
      <c r="Z11776" s="61">
        <v>42412</v>
      </c>
      <c r="AA11776">
        <v>15.882199999999999</v>
      </c>
    </row>
    <row r="11777" spans="26:27" x14ac:dyDescent="0.2">
      <c r="Z11777" s="61">
        <v>42415</v>
      </c>
      <c r="AA11777">
        <v>15.7256</v>
      </c>
    </row>
    <row r="11778" spans="26:27" x14ac:dyDescent="0.2">
      <c r="Z11778" s="61">
        <v>42416</v>
      </c>
      <c r="AA11778">
        <v>15.794700000000001</v>
      </c>
    </row>
    <row r="11779" spans="26:27" x14ac:dyDescent="0.2">
      <c r="Z11779" s="61">
        <v>42417</v>
      </c>
      <c r="AA11779">
        <v>15.4748</v>
      </c>
    </row>
    <row r="11780" spans="26:27" x14ac:dyDescent="0.2">
      <c r="Z11780" s="61">
        <v>42418</v>
      </c>
      <c r="AA11780">
        <v>15.411899999999999</v>
      </c>
    </row>
    <row r="11781" spans="26:27" x14ac:dyDescent="0.2">
      <c r="Z11781" s="61">
        <v>42419</v>
      </c>
      <c r="AA11781">
        <v>15.398099999999999</v>
      </c>
    </row>
    <row r="11782" spans="26:27" x14ac:dyDescent="0.2">
      <c r="Z11782" s="61">
        <v>42422</v>
      </c>
      <c r="AA11782">
        <v>15.194699999999999</v>
      </c>
    </row>
    <row r="11783" spans="26:27" x14ac:dyDescent="0.2">
      <c r="Z11783" s="61">
        <v>42423</v>
      </c>
      <c r="AA11783">
        <v>15.233499999999999</v>
      </c>
    </row>
    <row r="11784" spans="26:27" x14ac:dyDescent="0.2">
      <c r="Z11784" s="61">
        <v>42424</v>
      </c>
      <c r="AA11784">
        <v>15.595499999999999</v>
      </c>
    </row>
    <row r="11785" spans="26:27" x14ac:dyDescent="0.2">
      <c r="Z11785" s="61">
        <v>42425</v>
      </c>
      <c r="AA11785">
        <v>15.6031</v>
      </c>
    </row>
    <row r="11786" spans="26:27" x14ac:dyDescent="0.2">
      <c r="Z11786" s="61">
        <v>42426</v>
      </c>
      <c r="AA11786">
        <v>16.167899999999999</v>
      </c>
    </row>
    <row r="11787" spans="26:27" x14ac:dyDescent="0.2">
      <c r="Z11787" s="61">
        <v>42429</v>
      </c>
      <c r="AA11787">
        <v>15.871499999999999</v>
      </c>
    </row>
    <row r="11788" spans="26:27" x14ac:dyDescent="0.2">
      <c r="Z11788" s="61">
        <v>42430</v>
      </c>
      <c r="AA11788">
        <v>15.5854</v>
      </c>
    </row>
    <row r="11789" spans="26:27" x14ac:dyDescent="0.2">
      <c r="Z11789" s="61">
        <v>42431</v>
      </c>
      <c r="AA11789">
        <v>15.548999999999999</v>
      </c>
    </row>
    <row r="11790" spans="26:27" x14ac:dyDescent="0.2">
      <c r="Z11790" s="61">
        <v>42432</v>
      </c>
      <c r="AA11790">
        <v>15.6531</v>
      </c>
    </row>
    <row r="11791" spans="26:27" x14ac:dyDescent="0.2">
      <c r="Z11791" s="61">
        <v>42433</v>
      </c>
      <c r="AA11791">
        <v>15.3447</v>
      </c>
    </row>
    <row r="11792" spans="26:27" x14ac:dyDescent="0.2">
      <c r="Z11792" s="61">
        <v>42436</v>
      </c>
      <c r="AA11792">
        <v>15.2525</v>
      </c>
    </row>
    <row r="11793" spans="26:27" x14ac:dyDescent="0.2">
      <c r="Z11793" s="61">
        <v>42437</v>
      </c>
      <c r="AA11793">
        <v>15.4384</v>
      </c>
    </row>
    <row r="11794" spans="26:27" x14ac:dyDescent="0.2">
      <c r="Z11794" s="61">
        <v>42438</v>
      </c>
      <c r="AA11794">
        <v>15.2135</v>
      </c>
    </row>
    <row r="11795" spans="26:27" x14ac:dyDescent="0.2">
      <c r="Z11795" s="61">
        <v>42439</v>
      </c>
      <c r="AA11795">
        <v>15.4207</v>
      </c>
    </row>
    <row r="11796" spans="26:27" x14ac:dyDescent="0.2">
      <c r="Z11796" s="61">
        <v>42440</v>
      </c>
      <c r="AA11796">
        <v>15.224500000000001</v>
      </c>
    </row>
    <row r="11797" spans="26:27" x14ac:dyDescent="0.2">
      <c r="Z11797" s="61">
        <v>42443</v>
      </c>
      <c r="AA11797">
        <v>15.520300000000001</v>
      </c>
    </row>
    <row r="11798" spans="26:27" x14ac:dyDescent="0.2">
      <c r="Z11798" s="61">
        <v>42444</v>
      </c>
      <c r="AA11798">
        <v>15.926</v>
      </c>
    </row>
    <row r="11799" spans="26:27" x14ac:dyDescent="0.2">
      <c r="Z11799" s="61">
        <v>42445</v>
      </c>
      <c r="AA11799">
        <v>15.66</v>
      </c>
    </row>
    <row r="11800" spans="26:27" x14ac:dyDescent="0.2">
      <c r="Z11800" s="61">
        <v>42446</v>
      </c>
      <c r="AA11800">
        <v>15.1701</v>
      </c>
    </row>
    <row r="11801" spans="26:27" x14ac:dyDescent="0.2">
      <c r="Z11801" s="61">
        <v>42447</v>
      </c>
      <c r="AA11801">
        <v>15.2645</v>
      </c>
    </row>
    <row r="11802" spans="26:27" x14ac:dyDescent="0.2">
      <c r="Z11802" s="61">
        <v>42450</v>
      </c>
      <c r="AA11802">
        <v>15.219799999999999</v>
      </c>
    </row>
    <row r="11803" spans="26:27" x14ac:dyDescent="0.2">
      <c r="Z11803" s="61">
        <v>42451</v>
      </c>
      <c r="AA11803">
        <v>15.2182</v>
      </c>
    </row>
    <row r="11804" spans="26:27" x14ac:dyDescent="0.2">
      <c r="Z11804" s="61">
        <v>42452</v>
      </c>
      <c r="AA11804">
        <v>15.3413</v>
      </c>
    </row>
    <row r="11805" spans="26:27" x14ac:dyDescent="0.2">
      <c r="Z11805" s="61">
        <v>42453</v>
      </c>
      <c r="AA11805">
        <v>15.459</v>
      </c>
    </row>
    <row r="11806" spans="26:27" x14ac:dyDescent="0.2">
      <c r="Z11806" s="61">
        <v>42454</v>
      </c>
      <c r="AA11806">
        <v>15.4551</v>
      </c>
    </row>
    <row r="11807" spans="26:27" x14ac:dyDescent="0.2">
      <c r="Z11807" s="61">
        <v>42457</v>
      </c>
      <c r="AA11807">
        <v>15.4757</v>
      </c>
    </row>
    <row r="11808" spans="26:27" x14ac:dyDescent="0.2">
      <c r="Z11808" s="61">
        <v>42458</v>
      </c>
      <c r="AA11808">
        <v>15.1692</v>
      </c>
    </row>
    <row r="11809" spans="26:27" x14ac:dyDescent="0.2">
      <c r="Z11809" s="61">
        <v>42459</v>
      </c>
      <c r="AA11809">
        <v>14.9397</v>
      </c>
    </row>
    <row r="11810" spans="26:27" x14ac:dyDescent="0.2">
      <c r="Z11810" s="61">
        <v>42460</v>
      </c>
      <c r="AA11810">
        <v>14.767300000000001</v>
      </c>
    </row>
    <row r="11811" spans="26:27" x14ac:dyDescent="0.2">
      <c r="Z11811" s="61">
        <v>42461</v>
      </c>
      <c r="AA11811">
        <v>14.701000000000001</v>
      </c>
    </row>
    <row r="11812" spans="26:27" x14ac:dyDescent="0.2">
      <c r="Z11812" s="61">
        <v>42464</v>
      </c>
      <c r="AA11812">
        <v>14.783799999999999</v>
      </c>
    </row>
    <row r="11813" spans="26:27" x14ac:dyDescent="0.2">
      <c r="Z11813" s="61">
        <v>42465</v>
      </c>
      <c r="AA11813">
        <v>15.099299999999999</v>
      </c>
    </row>
    <row r="11814" spans="26:27" x14ac:dyDescent="0.2">
      <c r="Z11814" s="61">
        <v>42466</v>
      </c>
      <c r="AA11814">
        <v>15.081</v>
      </c>
    </row>
    <row r="11815" spans="26:27" x14ac:dyDescent="0.2">
      <c r="Z11815" s="61">
        <v>42467</v>
      </c>
      <c r="AA11815">
        <v>15.2621</v>
      </c>
    </row>
    <row r="11816" spans="26:27" x14ac:dyDescent="0.2">
      <c r="Z11816" s="61">
        <v>42468</v>
      </c>
      <c r="AA11816">
        <v>14.979900000000001</v>
      </c>
    </row>
    <row r="11817" spans="26:27" x14ac:dyDescent="0.2">
      <c r="Z11817" s="61">
        <v>42471</v>
      </c>
      <c r="AA11817">
        <v>14.7256</v>
      </c>
    </row>
    <row r="11818" spans="26:27" x14ac:dyDescent="0.2">
      <c r="Z11818" s="61">
        <v>42472</v>
      </c>
      <c r="AA11818">
        <v>14.7027</v>
      </c>
    </row>
    <row r="11819" spans="26:27" x14ac:dyDescent="0.2">
      <c r="Z11819" s="61">
        <v>42473</v>
      </c>
      <c r="AA11819">
        <v>14.535</v>
      </c>
    </row>
    <row r="11820" spans="26:27" x14ac:dyDescent="0.2">
      <c r="Z11820" s="61">
        <v>42474</v>
      </c>
      <c r="AA11820">
        <v>14.552099999999999</v>
      </c>
    </row>
    <row r="11821" spans="26:27" x14ac:dyDescent="0.2">
      <c r="Z11821" s="61">
        <v>42475</v>
      </c>
      <c r="AA11821">
        <v>14.554500000000001</v>
      </c>
    </row>
    <row r="11822" spans="26:27" x14ac:dyDescent="0.2">
      <c r="Z11822" s="61">
        <v>42478</v>
      </c>
      <c r="AA11822">
        <v>14.4925</v>
      </c>
    </row>
    <row r="11823" spans="26:27" x14ac:dyDescent="0.2">
      <c r="Z11823" s="61">
        <v>42479</v>
      </c>
      <c r="AA11823">
        <v>14.2835</v>
      </c>
    </row>
    <row r="11824" spans="26:27" x14ac:dyDescent="0.2">
      <c r="Z11824" s="61">
        <v>42480</v>
      </c>
      <c r="AA11824">
        <v>14.213799999999999</v>
      </c>
    </row>
    <row r="11825" spans="26:27" x14ac:dyDescent="0.2">
      <c r="Z11825" s="61">
        <v>42481</v>
      </c>
      <c r="AA11825">
        <v>14.314</v>
      </c>
    </row>
    <row r="11826" spans="26:27" x14ac:dyDescent="0.2">
      <c r="Z11826" s="61">
        <v>42482</v>
      </c>
      <c r="AA11826">
        <v>14.3973</v>
      </c>
    </row>
    <row r="11827" spans="26:27" x14ac:dyDescent="0.2">
      <c r="Z11827" s="61">
        <v>42485</v>
      </c>
      <c r="AA11827">
        <v>14.451700000000001</v>
      </c>
    </row>
    <row r="11828" spans="26:27" x14ac:dyDescent="0.2">
      <c r="Z11828" s="61">
        <v>42486</v>
      </c>
      <c r="AA11828">
        <v>14.398199999999999</v>
      </c>
    </row>
    <row r="11829" spans="26:27" x14ac:dyDescent="0.2">
      <c r="Z11829" s="61">
        <v>42487</v>
      </c>
      <c r="AA11829">
        <v>14.4078</v>
      </c>
    </row>
    <row r="11830" spans="26:27" x14ac:dyDescent="0.2">
      <c r="Z11830" s="61">
        <v>42488</v>
      </c>
      <c r="AA11830">
        <v>14.287100000000001</v>
      </c>
    </row>
    <row r="11831" spans="26:27" x14ac:dyDescent="0.2">
      <c r="Z11831" s="61">
        <v>42489</v>
      </c>
      <c r="AA11831">
        <v>14.2302</v>
      </c>
    </row>
    <row r="11832" spans="26:27" x14ac:dyDescent="0.2">
      <c r="Z11832" s="61">
        <v>42492</v>
      </c>
      <c r="AA11832">
        <v>14.271000000000001</v>
      </c>
    </row>
    <row r="11833" spans="26:27" x14ac:dyDescent="0.2">
      <c r="Z11833" s="61">
        <v>42493</v>
      </c>
      <c r="AA11833">
        <v>14.639699999999999</v>
      </c>
    </row>
    <row r="11834" spans="26:27" x14ac:dyDescent="0.2">
      <c r="Z11834" s="61">
        <v>42494</v>
      </c>
      <c r="AA11834">
        <v>14.9772</v>
      </c>
    </row>
    <row r="11835" spans="26:27" x14ac:dyDescent="0.2">
      <c r="Z11835" s="61">
        <v>42495</v>
      </c>
      <c r="AA11835">
        <v>14.970800000000001</v>
      </c>
    </row>
    <row r="11836" spans="26:27" x14ac:dyDescent="0.2">
      <c r="Z11836" s="61">
        <v>42496</v>
      </c>
      <c r="AA11836">
        <v>14.883900000000001</v>
      </c>
    </row>
    <row r="11837" spans="26:27" x14ac:dyDescent="0.2">
      <c r="Z11837" s="61">
        <v>42499</v>
      </c>
      <c r="AA11837">
        <v>15.167400000000001</v>
      </c>
    </row>
    <row r="11838" spans="26:27" x14ac:dyDescent="0.2">
      <c r="Z11838" s="61">
        <v>42500</v>
      </c>
      <c r="AA11838">
        <v>15.1233</v>
      </c>
    </row>
    <row r="11839" spans="26:27" x14ac:dyDescent="0.2">
      <c r="Z11839" s="61">
        <v>42501</v>
      </c>
      <c r="AA11839">
        <v>15.0335</v>
      </c>
    </row>
    <row r="11840" spans="26:27" x14ac:dyDescent="0.2">
      <c r="Z11840" s="61">
        <v>42502</v>
      </c>
      <c r="AA11840">
        <v>14.998699999999999</v>
      </c>
    </row>
    <row r="11841" spans="26:27" x14ac:dyDescent="0.2">
      <c r="Z11841" s="61">
        <v>42503</v>
      </c>
      <c r="AA11841">
        <v>15.4038</v>
      </c>
    </row>
    <row r="11842" spans="26:27" x14ac:dyDescent="0.2">
      <c r="Z11842" s="61">
        <v>42506</v>
      </c>
      <c r="AA11842">
        <v>15.652200000000001</v>
      </c>
    </row>
    <row r="11843" spans="26:27" x14ac:dyDescent="0.2">
      <c r="Z11843" s="61">
        <v>42507</v>
      </c>
      <c r="AA11843">
        <v>15.5471</v>
      </c>
    </row>
    <row r="11844" spans="26:27" x14ac:dyDescent="0.2">
      <c r="Z11844" s="61">
        <v>42508</v>
      </c>
      <c r="AA11844">
        <v>15.869899999999999</v>
      </c>
    </row>
    <row r="11845" spans="26:27" x14ac:dyDescent="0.2">
      <c r="Z11845" s="61">
        <v>42509</v>
      </c>
      <c r="AA11845">
        <v>15.811</v>
      </c>
    </row>
    <row r="11846" spans="26:27" x14ac:dyDescent="0.2">
      <c r="Z11846" s="61">
        <v>42510</v>
      </c>
      <c r="AA11846">
        <v>15.632899999999999</v>
      </c>
    </row>
    <row r="11847" spans="26:27" x14ac:dyDescent="0.2">
      <c r="Z11847" s="61">
        <v>42513</v>
      </c>
      <c r="AA11847">
        <v>15.7218</v>
      </c>
    </row>
    <row r="11848" spans="26:27" x14ac:dyDescent="0.2">
      <c r="Z11848" s="61">
        <v>42514</v>
      </c>
      <c r="AA11848">
        <v>15.6595</v>
      </c>
    </row>
    <row r="11849" spans="26:27" x14ac:dyDescent="0.2">
      <c r="Z11849" s="61">
        <v>42515</v>
      </c>
      <c r="AA11849">
        <v>15.668699999999999</v>
      </c>
    </row>
    <row r="11850" spans="26:27" x14ac:dyDescent="0.2">
      <c r="Z11850" s="61">
        <v>42516</v>
      </c>
      <c r="AA11850">
        <v>15.517900000000001</v>
      </c>
    </row>
    <row r="11851" spans="26:27" x14ac:dyDescent="0.2">
      <c r="Z11851" s="61">
        <v>42517</v>
      </c>
      <c r="AA11851">
        <v>15.728300000000001</v>
      </c>
    </row>
    <row r="11852" spans="26:27" x14ac:dyDescent="0.2">
      <c r="Z11852" s="61">
        <v>42520</v>
      </c>
      <c r="AA11852">
        <v>15.8133</v>
      </c>
    </row>
    <row r="11853" spans="26:27" x14ac:dyDescent="0.2">
      <c r="Z11853" s="61">
        <v>42521</v>
      </c>
      <c r="AA11853">
        <v>15.708600000000001</v>
      </c>
    </row>
    <row r="11854" spans="26:27" x14ac:dyDescent="0.2">
      <c r="Z11854" s="61">
        <v>42522</v>
      </c>
      <c r="AA11854">
        <v>15.6021</v>
      </c>
    </row>
    <row r="11855" spans="26:27" x14ac:dyDescent="0.2">
      <c r="Z11855" s="61">
        <v>42523</v>
      </c>
      <c r="AA11855">
        <v>15.577299999999999</v>
      </c>
    </row>
    <row r="11856" spans="26:27" x14ac:dyDescent="0.2">
      <c r="Z11856" s="61">
        <v>42524</v>
      </c>
      <c r="AA11856">
        <v>15.0931</v>
      </c>
    </row>
    <row r="11857" spans="26:27" x14ac:dyDescent="0.2">
      <c r="Z11857" s="61">
        <v>42527</v>
      </c>
      <c r="AA11857">
        <v>14.9078</v>
      </c>
    </row>
    <row r="11858" spans="26:27" x14ac:dyDescent="0.2">
      <c r="Z11858" s="61">
        <v>42528</v>
      </c>
      <c r="AA11858">
        <v>14.9133</v>
      </c>
    </row>
    <row r="11859" spans="26:27" x14ac:dyDescent="0.2">
      <c r="Z11859" s="61">
        <v>42529</v>
      </c>
      <c r="AA11859">
        <v>14.7386</v>
      </c>
    </row>
    <row r="11860" spans="26:27" x14ac:dyDescent="0.2">
      <c r="Z11860" s="61">
        <v>42530</v>
      </c>
      <c r="AA11860">
        <v>14.8041</v>
      </c>
    </row>
    <row r="11861" spans="26:27" x14ac:dyDescent="0.2">
      <c r="Z11861" s="61">
        <v>42531</v>
      </c>
      <c r="AA11861">
        <v>15.230399999999999</v>
      </c>
    </row>
    <row r="11862" spans="26:27" x14ac:dyDescent="0.2">
      <c r="Z11862" s="61">
        <v>42534</v>
      </c>
      <c r="AA11862">
        <v>15.170999999999999</v>
      </c>
    </row>
    <row r="11863" spans="26:27" x14ac:dyDescent="0.2">
      <c r="Z11863" s="61">
        <v>42535</v>
      </c>
      <c r="AA11863">
        <v>15.3011</v>
      </c>
    </row>
    <row r="11864" spans="26:27" x14ac:dyDescent="0.2">
      <c r="Z11864" s="61">
        <v>42536</v>
      </c>
      <c r="AA11864">
        <v>15.246600000000001</v>
      </c>
    </row>
    <row r="11865" spans="26:27" x14ac:dyDescent="0.2">
      <c r="Z11865" s="61">
        <v>42537</v>
      </c>
      <c r="AA11865">
        <v>15.347</v>
      </c>
    </row>
    <row r="11866" spans="26:27" x14ac:dyDescent="0.2">
      <c r="Z11866" s="61">
        <v>42538</v>
      </c>
      <c r="AA11866">
        <v>15.149699999999999</v>
      </c>
    </row>
    <row r="11867" spans="26:27" x14ac:dyDescent="0.2">
      <c r="Z11867" s="61">
        <v>42541</v>
      </c>
      <c r="AA11867">
        <v>14.840199999999999</v>
      </c>
    </row>
    <row r="11868" spans="26:27" x14ac:dyDescent="0.2">
      <c r="Z11868" s="61">
        <v>42542</v>
      </c>
      <c r="AA11868">
        <v>14.7143</v>
      </c>
    </row>
    <row r="11869" spans="26:27" x14ac:dyDescent="0.2">
      <c r="Z11869" s="61">
        <v>42543</v>
      </c>
      <c r="AA11869">
        <v>14.610200000000001</v>
      </c>
    </row>
    <row r="11870" spans="26:27" x14ac:dyDescent="0.2">
      <c r="Z11870" s="61">
        <v>42544</v>
      </c>
      <c r="AA11870">
        <v>14.4161</v>
      </c>
    </row>
    <row r="11871" spans="26:27" x14ac:dyDescent="0.2">
      <c r="Z11871" s="61">
        <v>42545</v>
      </c>
      <c r="AA11871">
        <v>15.0823</v>
      </c>
    </row>
    <row r="11872" spans="26:27" x14ac:dyDescent="0.2">
      <c r="Z11872" s="61">
        <v>42548</v>
      </c>
      <c r="AA11872">
        <v>15.4679</v>
      </c>
    </row>
    <row r="11873" spans="26:27" x14ac:dyDescent="0.2">
      <c r="Z11873" s="61">
        <v>42549</v>
      </c>
      <c r="AA11873">
        <v>15.1792</v>
      </c>
    </row>
    <row r="11874" spans="26:27" x14ac:dyDescent="0.2">
      <c r="Z11874" s="61">
        <v>42550</v>
      </c>
      <c r="AA11874">
        <v>14.7927</v>
      </c>
    </row>
    <row r="11875" spans="26:27" x14ac:dyDescent="0.2">
      <c r="Z11875" s="61">
        <v>42551</v>
      </c>
      <c r="AA11875">
        <v>14.726599999999999</v>
      </c>
    </row>
    <row r="11876" spans="26:27" x14ac:dyDescent="0.2">
      <c r="Z11876" s="61">
        <v>42552</v>
      </c>
      <c r="AA11876">
        <v>14.560600000000001</v>
      </c>
    </row>
    <row r="11877" spans="26:27" x14ac:dyDescent="0.2">
      <c r="Z11877" s="61">
        <v>42555</v>
      </c>
      <c r="AA11877">
        <v>14.568099999999999</v>
      </c>
    </row>
    <row r="11878" spans="26:27" x14ac:dyDescent="0.2">
      <c r="Z11878" s="61">
        <v>42556</v>
      </c>
      <c r="AA11878">
        <v>14.745200000000001</v>
      </c>
    </row>
    <row r="11879" spans="26:27" x14ac:dyDescent="0.2">
      <c r="Z11879" s="61">
        <v>42557</v>
      </c>
      <c r="AA11879">
        <v>14.731</v>
      </c>
    </row>
    <row r="11880" spans="26:27" x14ac:dyDescent="0.2">
      <c r="Z11880" s="61">
        <v>42558</v>
      </c>
      <c r="AA11880">
        <v>14.760300000000001</v>
      </c>
    </row>
    <row r="11881" spans="26:27" x14ac:dyDescent="0.2">
      <c r="Z11881" s="61">
        <v>42559</v>
      </c>
      <c r="AA11881">
        <v>14.5379</v>
      </c>
    </row>
    <row r="11882" spans="26:27" x14ac:dyDescent="0.2">
      <c r="Z11882" s="61">
        <v>42562</v>
      </c>
      <c r="AA11882">
        <v>14.4468</v>
      </c>
    </row>
    <row r="11883" spans="26:27" x14ac:dyDescent="0.2">
      <c r="Z11883" s="61">
        <v>42563</v>
      </c>
      <c r="AA11883">
        <v>14.3384</v>
      </c>
    </row>
    <row r="11884" spans="26:27" x14ac:dyDescent="0.2">
      <c r="Z11884" s="61">
        <v>42564</v>
      </c>
      <c r="AA11884">
        <v>14.481999999999999</v>
      </c>
    </row>
    <row r="11885" spans="26:27" x14ac:dyDescent="0.2">
      <c r="Z11885" s="61">
        <v>42565</v>
      </c>
      <c r="AA11885">
        <v>14.2249</v>
      </c>
    </row>
    <row r="11886" spans="26:27" x14ac:dyDescent="0.2">
      <c r="Z11886" s="61">
        <v>42566</v>
      </c>
      <c r="AA11886">
        <v>14.573600000000001</v>
      </c>
    </row>
    <row r="11887" spans="26:27" x14ac:dyDescent="0.2">
      <c r="Z11887" s="61">
        <v>42569</v>
      </c>
      <c r="AA11887">
        <v>14.244999999999999</v>
      </c>
    </row>
    <row r="11888" spans="26:27" x14ac:dyDescent="0.2">
      <c r="Z11888" s="61">
        <v>42570</v>
      </c>
      <c r="AA11888">
        <v>14.3361</v>
      </c>
    </row>
    <row r="11889" spans="26:27" x14ac:dyDescent="0.2">
      <c r="Z11889" s="61">
        <v>42571</v>
      </c>
      <c r="AA11889">
        <v>14.3467</v>
      </c>
    </row>
    <row r="11890" spans="26:27" x14ac:dyDescent="0.2">
      <c r="Z11890" s="61">
        <v>42572</v>
      </c>
      <c r="AA11890">
        <v>14.2309</v>
      </c>
    </row>
    <row r="11891" spans="26:27" x14ac:dyDescent="0.2">
      <c r="Z11891" s="61">
        <v>42573</v>
      </c>
      <c r="AA11891">
        <v>14.292400000000001</v>
      </c>
    </row>
    <row r="11892" spans="26:27" x14ac:dyDescent="0.2">
      <c r="Z11892" s="61">
        <v>42576</v>
      </c>
      <c r="AA11892">
        <v>14.3636</v>
      </c>
    </row>
    <row r="11893" spans="26:27" x14ac:dyDescent="0.2">
      <c r="Z11893" s="61">
        <v>42577</v>
      </c>
      <c r="AA11893">
        <v>14.361000000000001</v>
      </c>
    </row>
    <row r="11894" spans="26:27" x14ac:dyDescent="0.2">
      <c r="Z11894" s="61">
        <v>42578</v>
      </c>
      <c r="AA11894">
        <v>14.257999999999999</v>
      </c>
    </row>
    <row r="11895" spans="26:27" x14ac:dyDescent="0.2">
      <c r="Z11895" s="61">
        <v>42579</v>
      </c>
      <c r="AA11895">
        <v>14.1455</v>
      </c>
    </row>
    <row r="11896" spans="26:27" x14ac:dyDescent="0.2">
      <c r="Z11896" s="61">
        <v>42580</v>
      </c>
      <c r="AA11896">
        <v>13.8787</v>
      </c>
    </row>
    <row r="11897" spans="26:27" x14ac:dyDescent="0.2">
      <c r="Z11897" s="61">
        <v>42583</v>
      </c>
      <c r="AA11897">
        <v>13.917400000000001</v>
      </c>
    </row>
    <row r="11898" spans="26:27" x14ac:dyDescent="0.2">
      <c r="Z11898" s="61">
        <v>42584</v>
      </c>
      <c r="AA11898">
        <v>13.9998</v>
      </c>
    </row>
    <row r="11899" spans="26:27" x14ac:dyDescent="0.2">
      <c r="Z11899" s="61">
        <v>42585</v>
      </c>
      <c r="AA11899">
        <v>13.909000000000001</v>
      </c>
    </row>
    <row r="11900" spans="26:27" x14ac:dyDescent="0.2">
      <c r="Z11900" s="61">
        <v>42586</v>
      </c>
      <c r="AA11900">
        <v>13.7059</v>
      </c>
    </row>
    <row r="11901" spans="26:27" x14ac:dyDescent="0.2">
      <c r="Z11901" s="61">
        <v>42587</v>
      </c>
      <c r="AA11901">
        <v>13.727</v>
      </c>
    </row>
    <row r="11902" spans="26:27" x14ac:dyDescent="0.2">
      <c r="Z11902" s="61">
        <v>42590</v>
      </c>
      <c r="AA11902">
        <v>13.5749</v>
      </c>
    </row>
    <row r="11903" spans="26:27" x14ac:dyDescent="0.2">
      <c r="Z11903" s="61">
        <v>42591</v>
      </c>
      <c r="AA11903">
        <v>13.413</v>
      </c>
    </row>
    <row r="11904" spans="26:27" x14ac:dyDescent="0.2">
      <c r="Z11904" s="61">
        <v>42592</v>
      </c>
      <c r="AA11904">
        <v>13.2814</v>
      </c>
    </row>
    <row r="11905" spans="26:27" x14ac:dyDescent="0.2">
      <c r="Z11905" s="61">
        <v>42593</v>
      </c>
      <c r="AA11905">
        <v>13.401999999999999</v>
      </c>
    </row>
    <row r="11906" spans="26:27" x14ac:dyDescent="0.2">
      <c r="Z11906" s="61">
        <v>42594</v>
      </c>
      <c r="AA11906">
        <v>13.4764</v>
      </c>
    </row>
    <row r="11907" spans="26:27" x14ac:dyDescent="0.2">
      <c r="Z11907" s="61">
        <v>42597</v>
      </c>
      <c r="AA11907">
        <v>13.3033</v>
      </c>
    </row>
    <row r="11908" spans="26:27" x14ac:dyDescent="0.2">
      <c r="Z11908" s="61">
        <v>42598</v>
      </c>
      <c r="AA11908">
        <v>13.4216</v>
      </c>
    </row>
    <row r="11909" spans="26:27" x14ac:dyDescent="0.2">
      <c r="Z11909" s="61">
        <v>42599</v>
      </c>
      <c r="AA11909">
        <v>13.381600000000001</v>
      </c>
    </row>
    <row r="11910" spans="26:27" x14ac:dyDescent="0.2">
      <c r="Z11910" s="61">
        <v>42600</v>
      </c>
      <c r="AA11910">
        <v>13.3749</v>
      </c>
    </row>
    <row r="11911" spans="26:27" x14ac:dyDescent="0.2">
      <c r="Z11911" s="61">
        <v>42601</v>
      </c>
      <c r="AA11911">
        <v>13.516299999999999</v>
      </c>
    </row>
    <row r="11912" spans="26:27" x14ac:dyDescent="0.2">
      <c r="Z11912" s="61">
        <v>42604</v>
      </c>
      <c r="AA11912">
        <v>13.581099999999999</v>
      </c>
    </row>
    <row r="11913" spans="26:27" x14ac:dyDescent="0.2">
      <c r="Z11913" s="61">
        <v>42605</v>
      </c>
      <c r="AA11913">
        <v>14.001899999999999</v>
      </c>
    </row>
    <row r="11914" spans="26:27" x14ac:dyDescent="0.2">
      <c r="Z11914" s="61">
        <v>42606</v>
      </c>
      <c r="AA11914">
        <v>14.1632</v>
      </c>
    </row>
    <row r="11915" spans="26:27" x14ac:dyDescent="0.2">
      <c r="Z11915" s="61">
        <v>42607</v>
      </c>
      <c r="AA11915">
        <v>14.2113</v>
      </c>
    </row>
    <row r="11916" spans="26:27" x14ac:dyDescent="0.2">
      <c r="Z11916" s="61">
        <v>42608</v>
      </c>
      <c r="AA11916">
        <v>14.369400000000001</v>
      </c>
    </row>
    <row r="11917" spans="26:27" x14ac:dyDescent="0.2">
      <c r="Z11917" s="61">
        <v>42611</v>
      </c>
      <c r="AA11917">
        <v>14.406599999999999</v>
      </c>
    </row>
    <row r="11918" spans="26:27" x14ac:dyDescent="0.2">
      <c r="Z11918" s="61">
        <v>42612</v>
      </c>
      <c r="AA11918">
        <v>14.5037</v>
      </c>
    </row>
    <row r="11919" spans="26:27" x14ac:dyDescent="0.2">
      <c r="Z11919" s="61">
        <v>42613</v>
      </c>
      <c r="AA11919">
        <v>14.731299999999999</v>
      </c>
    </row>
    <row r="11920" spans="26:27" x14ac:dyDescent="0.2">
      <c r="Z11920" s="61">
        <v>42614</v>
      </c>
      <c r="AA11920">
        <v>14.5985</v>
      </c>
    </row>
    <row r="11921" spans="26:27" x14ac:dyDescent="0.2">
      <c r="Z11921" s="61">
        <v>42615</v>
      </c>
      <c r="AA11921">
        <v>14.4932</v>
      </c>
    </row>
    <row r="11922" spans="26:27" x14ac:dyDescent="0.2">
      <c r="Z11922" s="61">
        <v>42618</v>
      </c>
      <c r="AA11922">
        <v>14.3866</v>
      </c>
    </row>
    <row r="11923" spans="26:27" x14ac:dyDescent="0.2">
      <c r="Z11923" s="61">
        <v>42619</v>
      </c>
      <c r="AA11923">
        <v>13.98</v>
      </c>
    </row>
    <row r="11924" spans="26:27" x14ac:dyDescent="0.2">
      <c r="Z11924" s="61">
        <v>42620</v>
      </c>
      <c r="AA11924">
        <v>14.024800000000001</v>
      </c>
    </row>
    <row r="11925" spans="26:27" x14ac:dyDescent="0.2">
      <c r="Z11925" s="61">
        <v>42621</v>
      </c>
      <c r="AA11925">
        <v>14.133699999999999</v>
      </c>
    </row>
    <row r="11926" spans="26:27" x14ac:dyDescent="0.2">
      <c r="Z11926" s="61">
        <v>42622</v>
      </c>
      <c r="AA11926">
        <v>14.415800000000001</v>
      </c>
    </row>
    <row r="11927" spans="26:27" x14ac:dyDescent="0.2">
      <c r="Z11927" s="61">
        <v>42625</v>
      </c>
      <c r="AA11927">
        <v>14.227600000000001</v>
      </c>
    </row>
    <row r="11928" spans="26:27" x14ac:dyDescent="0.2">
      <c r="Z11928" s="61">
        <v>42626</v>
      </c>
      <c r="AA11928">
        <v>14.3935</v>
      </c>
    </row>
    <row r="11929" spans="26:27" x14ac:dyDescent="0.2">
      <c r="Z11929" s="61">
        <v>42627</v>
      </c>
      <c r="AA11929">
        <v>14.3202</v>
      </c>
    </row>
    <row r="11930" spans="26:27" x14ac:dyDescent="0.2">
      <c r="Z11930" s="61">
        <v>42628</v>
      </c>
      <c r="AA11930">
        <v>14.2483</v>
      </c>
    </row>
    <row r="11931" spans="26:27" x14ac:dyDescent="0.2">
      <c r="Z11931" s="61">
        <v>42629</v>
      </c>
      <c r="AA11931">
        <v>14.182</v>
      </c>
    </row>
    <row r="11932" spans="26:27" x14ac:dyDescent="0.2">
      <c r="Z11932" s="61">
        <v>42632</v>
      </c>
      <c r="AA11932">
        <v>14.0162</v>
      </c>
    </row>
    <row r="11933" spans="26:27" x14ac:dyDescent="0.2">
      <c r="Z11933" s="61">
        <v>42633</v>
      </c>
      <c r="AA11933">
        <v>13.9145</v>
      </c>
    </row>
    <row r="11934" spans="26:27" x14ac:dyDescent="0.2">
      <c r="Z11934" s="61">
        <v>42634</v>
      </c>
      <c r="AA11934">
        <v>13.5779</v>
      </c>
    </row>
    <row r="11935" spans="26:27" x14ac:dyDescent="0.2">
      <c r="Z11935" s="61">
        <v>42635</v>
      </c>
      <c r="AA11935">
        <v>13.6471</v>
      </c>
    </row>
    <row r="11936" spans="26:27" x14ac:dyDescent="0.2">
      <c r="Z11936" s="61">
        <v>42636</v>
      </c>
      <c r="AA11936">
        <v>13.717600000000001</v>
      </c>
    </row>
    <row r="11937" spans="26:27" x14ac:dyDescent="0.2">
      <c r="Z11937" s="61">
        <v>42639</v>
      </c>
      <c r="AA11937">
        <v>13.6799</v>
      </c>
    </row>
    <row r="11938" spans="26:27" x14ac:dyDescent="0.2">
      <c r="Z11938" s="61">
        <v>42640</v>
      </c>
      <c r="AA11938">
        <v>13.452299999999999</v>
      </c>
    </row>
    <row r="11939" spans="26:27" x14ac:dyDescent="0.2">
      <c r="Z11939" s="61">
        <v>42641</v>
      </c>
      <c r="AA11939">
        <v>13.6187</v>
      </c>
    </row>
    <row r="11940" spans="26:27" x14ac:dyDescent="0.2">
      <c r="Z11940" s="61">
        <v>42642</v>
      </c>
      <c r="AA11940">
        <v>13.893800000000001</v>
      </c>
    </row>
    <row r="11941" spans="26:27" x14ac:dyDescent="0.2">
      <c r="Z11941" s="61">
        <v>42643</v>
      </c>
      <c r="AA11941">
        <v>13.7225</v>
      </c>
    </row>
    <row r="11942" spans="26:27" x14ac:dyDescent="0.2">
      <c r="Z11942" s="61">
        <v>42646</v>
      </c>
      <c r="AA11942">
        <v>13.5982</v>
      </c>
    </row>
    <row r="11943" spans="26:27" x14ac:dyDescent="0.2">
      <c r="Z11943" s="61">
        <v>42647</v>
      </c>
      <c r="AA11943">
        <v>13.8291</v>
      </c>
    </row>
    <row r="11944" spans="26:27" x14ac:dyDescent="0.2">
      <c r="Z11944" s="61">
        <v>42648</v>
      </c>
      <c r="AA11944">
        <v>13.7188</v>
      </c>
    </row>
    <row r="11945" spans="26:27" x14ac:dyDescent="0.2">
      <c r="Z11945" s="61">
        <v>42649</v>
      </c>
      <c r="AA11945">
        <v>13.884399999999999</v>
      </c>
    </row>
    <row r="11946" spans="26:27" x14ac:dyDescent="0.2">
      <c r="Z11946" s="61">
        <v>42650</v>
      </c>
      <c r="AA11946">
        <v>13.872</v>
      </c>
    </row>
    <row r="11947" spans="26:27" x14ac:dyDescent="0.2">
      <c r="Z11947" s="61">
        <v>42653</v>
      </c>
      <c r="AA11947">
        <v>13.809699999999999</v>
      </c>
    </row>
    <row r="11948" spans="26:27" x14ac:dyDescent="0.2">
      <c r="Z11948" s="61">
        <v>42654</v>
      </c>
      <c r="AA11948">
        <v>14.3691</v>
      </c>
    </row>
    <row r="11949" spans="26:27" x14ac:dyDescent="0.2">
      <c r="Z11949" s="61">
        <v>42655</v>
      </c>
      <c r="AA11949">
        <v>14.229900000000001</v>
      </c>
    </row>
    <row r="11950" spans="26:27" x14ac:dyDescent="0.2">
      <c r="Z11950" s="61">
        <v>42656</v>
      </c>
      <c r="AA11950">
        <v>14.2517</v>
      </c>
    </row>
    <row r="11951" spans="26:27" x14ac:dyDescent="0.2">
      <c r="Z11951" s="61">
        <v>42657</v>
      </c>
      <c r="AA11951">
        <v>14.318199999999999</v>
      </c>
    </row>
    <row r="11952" spans="26:27" x14ac:dyDescent="0.2">
      <c r="Z11952" s="61">
        <v>42660</v>
      </c>
      <c r="AA11952">
        <v>14.1485</v>
      </c>
    </row>
    <row r="11953" spans="26:27" x14ac:dyDescent="0.2">
      <c r="Z11953" s="61">
        <v>42661</v>
      </c>
      <c r="AA11953">
        <v>13.895199999999999</v>
      </c>
    </row>
    <row r="11954" spans="26:27" x14ac:dyDescent="0.2">
      <c r="Z11954" s="61">
        <v>42662</v>
      </c>
      <c r="AA11954">
        <v>13.834099999999999</v>
      </c>
    </row>
    <row r="11955" spans="26:27" x14ac:dyDescent="0.2">
      <c r="Z11955" s="61">
        <v>42663</v>
      </c>
      <c r="AA11955">
        <v>13.951700000000001</v>
      </c>
    </row>
    <row r="11956" spans="26:27" x14ac:dyDescent="0.2">
      <c r="Z11956" s="61">
        <v>42664</v>
      </c>
      <c r="AA11956">
        <v>13.9849</v>
      </c>
    </row>
    <row r="11957" spans="26:27" x14ac:dyDescent="0.2">
      <c r="Z11957" s="61">
        <v>42667</v>
      </c>
      <c r="AA11957">
        <v>13.910500000000001</v>
      </c>
    </row>
    <row r="11958" spans="26:27" x14ac:dyDescent="0.2">
      <c r="Z11958" s="61">
        <v>42668</v>
      </c>
      <c r="AA11958">
        <v>13.755100000000001</v>
      </c>
    </row>
    <row r="11959" spans="26:27" x14ac:dyDescent="0.2">
      <c r="Z11959" s="61">
        <v>42669</v>
      </c>
      <c r="AA11959">
        <v>13.890599999999999</v>
      </c>
    </row>
    <row r="11960" spans="26:27" x14ac:dyDescent="0.2">
      <c r="Z11960" s="61">
        <v>42670</v>
      </c>
      <c r="AA11960">
        <v>13.8743</v>
      </c>
    </row>
    <row r="11961" spans="26:27" x14ac:dyDescent="0.2">
      <c r="Z11961" s="61">
        <v>42671</v>
      </c>
      <c r="AA11961">
        <v>13.8352</v>
      </c>
    </row>
    <row r="11962" spans="26:27" x14ac:dyDescent="0.2">
      <c r="Z11962" s="61">
        <v>42674</v>
      </c>
      <c r="AA11962">
        <v>13.4741</v>
      </c>
    </row>
    <row r="11963" spans="26:27" x14ac:dyDescent="0.2">
      <c r="Z11963" s="61">
        <v>42675</v>
      </c>
      <c r="AA11963">
        <v>13.6105</v>
      </c>
    </row>
    <row r="11964" spans="26:27" x14ac:dyDescent="0.2">
      <c r="Z11964" s="61">
        <v>42676</v>
      </c>
      <c r="AA11964">
        <v>13.464700000000001</v>
      </c>
    </row>
    <row r="11965" spans="26:27" x14ac:dyDescent="0.2">
      <c r="Z11965" s="61">
        <v>42677</v>
      </c>
      <c r="AA11965">
        <v>13.4649</v>
      </c>
    </row>
    <row r="11966" spans="26:27" x14ac:dyDescent="0.2">
      <c r="Z11966" s="61">
        <v>42678</v>
      </c>
      <c r="AA11966">
        <v>13.5823</v>
      </c>
    </row>
    <row r="11967" spans="26:27" x14ac:dyDescent="0.2">
      <c r="Z11967" s="61">
        <v>42681</v>
      </c>
      <c r="AA11967">
        <v>13.362299999999999</v>
      </c>
    </row>
    <row r="11968" spans="26:27" x14ac:dyDescent="0.2">
      <c r="Z11968" s="61">
        <v>42682</v>
      </c>
      <c r="AA11968">
        <v>13.1866</v>
      </c>
    </row>
    <row r="11969" spans="26:27" x14ac:dyDescent="0.2">
      <c r="Z11969" s="61">
        <v>42683</v>
      </c>
      <c r="AA11969">
        <v>13.4457</v>
      </c>
    </row>
    <row r="11970" spans="26:27" x14ac:dyDescent="0.2">
      <c r="Z11970" s="61">
        <v>42684</v>
      </c>
      <c r="AA11970">
        <v>14.121700000000001</v>
      </c>
    </row>
    <row r="11971" spans="26:27" x14ac:dyDescent="0.2">
      <c r="Z11971" s="61">
        <v>42685</v>
      </c>
      <c r="AA11971">
        <v>14.3352</v>
      </c>
    </row>
    <row r="11972" spans="26:27" x14ac:dyDescent="0.2">
      <c r="Z11972" s="61">
        <v>42688</v>
      </c>
      <c r="AA11972">
        <v>14.4314</v>
      </c>
    </row>
    <row r="11973" spans="26:27" x14ac:dyDescent="0.2">
      <c r="Z11973" s="61">
        <v>42689</v>
      </c>
      <c r="AA11973">
        <v>14.1762</v>
      </c>
    </row>
    <row r="11974" spans="26:27" x14ac:dyDescent="0.2">
      <c r="Z11974" s="61">
        <v>42690</v>
      </c>
      <c r="AA11974">
        <v>14.307600000000001</v>
      </c>
    </row>
    <row r="11975" spans="26:27" x14ac:dyDescent="0.2">
      <c r="Z11975" s="61">
        <v>42691</v>
      </c>
      <c r="AA11975">
        <v>14.424200000000001</v>
      </c>
    </row>
    <row r="11976" spans="26:27" x14ac:dyDescent="0.2">
      <c r="Z11976" s="61">
        <v>42692</v>
      </c>
      <c r="AA11976">
        <v>14.4222</v>
      </c>
    </row>
    <row r="11977" spans="26:27" x14ac:dyDescent="0.2">
      <c r="Z11977" s="61">
        <v>42695</v>
      </c>
      <c r="AA11977">
        <v>14.2486</v>
      </c>
    </row>
    <row r="11978" spans="26:27" x14ac:dyDescent="0.2">
      <c r="Z11978" s="61">
        <v>42696</v>
      </c>
      <c r="AA11978">
        <v>14.0861</v>
      </c>
    </row>
    <row r="11979" spans="26:27" x14ac:dyDescent="0.2">
      <c r="Z11979" s="61">
        <v>42697</v>
      </c>
      <c r="AA11979">
        <v>14.1502</v>
      </c>
    </row>
    <row r="11980" spans="26:27" x14ac:dyDescent="0.2">
      <c r="Z11980" s="61">
        <v>42698</v>
      </c>
      <c r="AA11980">
        <v>14.1494</v>
      </c>
    </row>
    <row r="11981" spans="26:27" x14ac:dyDescent="0.2">
      <c r="Z11981" s="61">
        <v>42699</v>
      </c>
      <c r="AA11981">
        <v>14.11</v>
      </c>
    </row>
    <row r="11982" spans="26:27" x14ac:dyDescent="0.2">
      <c r="Z11982" s="61">
        <v>42702</v>
      </c>
      <c r="AA11982">
        <v>13.73</v>
      </c>
    </row>
    <row r="11983" spans="26:27" x14ac:dyDescent="0.2">
      <c r="Z11983" s="61">
        <v>42703</v>
      </c>
      <c r="AA11983">
        <v>13.8818</v>
      </c>
    </row>
    <row r="11984" spans="26:27" x14ac:dyDescent="0.2">
      <c r="Z11984" s="61">
        <v>42704</v>
      </c>
      <c r="AA11984">
        <v>14.093999999999999</v>
      </c>
    </row>
    <row r="11985" spans="26:27" x14ac:dyDescent="0.2">
      <c r="Z11985" s="61">
        <v>42705</v>
      </c>
      <c r="AA11985">
        <v>14.1066</v>
      </c>
    </row>
    <row r="11986" spans="26:27" x14ac:dyDescent="0.2">
      <c r="Z11986" s="61">
        <v>42706</v>
      </c>
      <c r="AA11986">
        <v>13.802099999999999</v>
      </c>
    </row>
    <row r="11987" spans="26:27" x14ac:dyDescent="0.2">
      <c r="Z11987" s="61">
        <v>42709</v>
      </c>
      <c r="AA11987">
        <v>13.7263</v>
      </c>
    </row>
    <row r="11988" spans="26:27" x14ac:dyDescent="0.2">
      <c r="Z11988" s="61">
        <v>42710</v>
      </c>
      <c r="AA11988">
        <v>13.6462</v>
      </c>
    </row>
    <row r="11989" spans="26:27" x14ac:dyDescent="0.2">
      <c r="Z11989" s="61">
        <v>42711</v>
      </c>
      <c r="AA11989">
        <v>13.4748</v>
      </c>
    </row>
    <row r="11990" spans="26:27" x14ac:dyDescent="0.2">
      <c r="Z11990" s="61">
        <v>42712</v>
      </c>
      <c r="AA11990">
        <v>13.655799999999999</v>
      </c>
    </row>
    <row r="11991" spans="26:27" x14ac:dyDescent="0.2">
      <c r="Z11991" s="61">
        <v>42713</v>
      </c>
      <c r="AA11991">
        <v>13.795999999999999</v>
      </c>
    </row>
    <row r="11992" spans="26:27" x14ac:dyDescent="0.2">
      <c r="Z11992" s="61">
        <v>42716</v>
      </c>
      <c r="AA11992">
        <v>13.615</v>
      </c>
    </row>
    <row r="11993" spans="26:27" x14ac:dyDescent="0.2">
      <c r="Z11993" s="61">
        <v>42717</v>
      </c>
      <c r="AA11993">
        <v>13.613300000000001</v>
      </c>
    </row>
    <row r="11994" spans="26:27" x14ac:dyDescent="0.2">
      <c r="Z11994" s="61">
        <v>42718</v>
      </c>
      <c r="AA11994">
        <v>13.932</v>
      </c>
    </row>
    <row r="11995" spans="26:27" x14ac:dyDescent="0.2">
      <c r="Z11995" s="61">
        <v>42719</v>
      </c>
      <c r="AA11995">
        <v>13.9695</v>
      </c>
    </row>
    <row r="11996" spans="26:27" x14ac:dyDescent="0.2">
      <c r="Z11996" s="61">
        <v>42720</v>
      </c>
      <c r="AA11996">
        <v>14.032500000000001</v>
      </c>
    </row>
    <row r="11997" spans="26:27" x14ac:dyDescent="0.2">
      <c r="Z11997" s="61">
        <v>42723</v>
      </c>
      <c r="AA11997">
        <v>14.139099999999999</v>
      </c>
    </row>
    <row r="11998" spans="26:27" x14ac:dyDescent="0.2">
      <c r="Z11998" s="61">
        <v>42724</v>
      </c>
      <c r="AA11998">
        <v>13.9976</v>
      </c>
    </row>
    <row r="11999" spans="26:27" x14ac:dyDescent="0.2">
      <c r="Z11999" s="61">
        <v>42725</v>
      </c>
      <c r="AA11999">
        <v>14.0025</v>
      </c>
    </row>
    <row r="12000" spans="26:27" x14ac:dyDescent="0.2">
      <c r="Z12000" s="61">
        <v>42726</v>
      </c>
      <c r="AA12000">
        <v>14.040699999999999</v>
      </c>
    </row>
    <row r="12001" spans="26:27" x14ac:dyDescent="0.2">
      <c r="Z12001" s="61">
        <v>42727</v>
      </c>
      <c r="AA12001">
        <v>13.997999999999999</v>
      </c>
    </row>
    <row r="12002" spans="26:27" x14ac:dyDescent="0.2">
      <c r="Z12002" s="61">
        <v>42730</v>
      </c>
      <c r="AA12002">
        <v>14.011200000000001</v>
      </c>
    </row>
    <row r="12003" spans="26:27" x14ac:dyDescent="0.2">
      <c r="Z12003" s="61">
        <v>42731</v>
      </c>
      <c r="AA12003">
        <v>13.927199999999999</v>
      </c>
    </row>
    <row r="12004" spans="26:27" x14ac:dyDescent="0.2">
      <c r="Z12004" s="61">
        <v>42732</v>
      </c>
      <c r="AA12004">
        <v>13.8569</v>
      </c>
    </row>
    <row r="12005" spans="26:27" x14ac:dyDescent="0.2">
      <c r="Z12005" s="61">
        <v>42733</v>
      </c>
      <c r="AA12005">
        <v>13.6152</v>
      </c>
    </row>
    <row r="12006" spans="26:27" x14ac:dyDescent="0.2">
      <c r="Z12006" s="61">
        <v>42734</v>
      </c>
      <c r="AA12006">
        <v>13.7401</v>
      </c>
    </row>
    <row r="12007" spans="26:27" x14ac:dyDescent="0.2">
      <c r="Z12007" s="61">
        <v>42737</v>
      </c>
      <c r="AA12007">
        <v>13.735099999999999</v>
      </c>
    </row>
    <row r="12008" spans="26:27" x14ac:dyDescent="0.2">
      <c r="Z12008" s="61">
        <v>42738</v>
      </c>
      <c r="AA12008">
        <v>13.8329</v>
      </c>
    </row>
    <row r="12009" spans="26:27" x14ac:dyDescent="0.2">
      <c r="Z12009" s="61">
        <v>42739</v>
      </c>
      <c r="AA12009">
        <v>13.6142</v>
      </c>
    </row>
    <row r="12010" spans="26:27" x14ac:dyDescent="0.2">
      <c r="Z12010" s="61">
        <v>42740</v>
      </c>
      <c r="AA12010">
        <v>13.575900000000001</v>
      </c>
    </row>
    <row r="12011" spans="26:27" x14ac:dyDescent="0.2">
      <c r="Z12011" s="61">
        <v>42741</v>
      </c>
      <c r="AA12011">
        <v>13.759600000000001</v>
      </c>
    </row>
    <row r="12012" spans="26:27" x14ac:dyDescent="0.2">
      <c r="Z12012" s="61">
        <v>42744</v>
      </c>
      <c r="AA12012">
        <v>13.672599999999999</v>
      </c>
    </row>
    <row r="12013" spans="26:27" x14ac:dyDescent="0.2">
      <c r="Z12013" s="61">
        <v>42745</v>
      </c>
      <c r="AA12013">
        <v>13.7418</v>
      </c>
    </row>
    <row r="12014" spans="26:27" x14ac:dyDescent="0.2">
      <c r="Z12014" s="61">
        <v>42746</v>
      </c>
      <c r="AA12014">
        <v>13.744899999999999</v>
      </c>
    </row>
    <row r="12015" spans="26:27" x14ac:dyDescent="0.2">
      <c r="Z12015" s="61">
        <v>42747</v>
      </c>
      <c r="AA12015">
        <v>13.507199999999999</v>
      </c>
    </row>
    <row r="12016" spans="26:27" x14ac:dyDescent="0.2">
      <c r="Z12016" s="61">
        <v>42748</v>
      </c>
      <c r="AA12016">
        <v>13.515700000000001</v>
      </c>
    </row>
    <row r="12017" spans="26:27" x14ac:dyDescent="0.2">
      <c r="Z12017" s="61">
        <v>42751</v>
      </c>
      <c r="AA12017">
        <v>13.6729</v>
      </c>
    </row>
    <row r="12018" spans="26:27" x14ac:dyDescent="0.2">
      <c r="Z12018" s="61">
        <v>42752</v>
      </c>
      <c r="AA12018">
        <v>13.467700000000001</v>
      </c>
    </row>
    <row r="12019" spans="26:27" x14ac:dyDescent="0.2">
      <c r="Z12019" s="61">
        <v>42753</v>
      </c>
      <c r="AA12019">
        <v>13.6325</v>
      </c>
    </row>
    <row r="12020" spans="26:27" x14ac:dyDescent="0.2">
      <c r="Z12020" s="61">
        <v>42754</v>
      </c>
      <c r="AA12020">
        <v>13.56</v>
      </c>
    </row>
    <row r="12021" spans="26:27" x14ac:dyDescent="0.2">
      <c r="Z12021" s="61">
        <v>42755</v>
      </c>
      <c r="AA12021">
        <v>13.598599999999999</v>
      </c>
    </row>
    <row r="12022" spans="26:27" x14ac:dyDescent="0.2">
      <c r="Z12022" s="61">
        <v>42758</v>
      </c>
      <c r="AA12022">
        <v>13.4864</v>
      </c>
    </row>
    <row r="12023" spans="26:27" x14ac:dyDescent="0.2">
      <c r="Z12023" s="61">
        <v>42759</v>
      </c>
      <c r="AA12023">
        <v>13.384499999999999</v>
      </c>
    </row>
    <row r="12024" spans="26:27" x14ac:dyDescent="0.2">
      <c r="Z12024" s="61">
        <v>42760</v>
      </c>
      <c r="AA12024">
        <v>13.2415</v>
      </c>
    </row>
    <row r="12025" spans="26:27" x14ac:dyDescent="0.2">
      <c r="Z12025" s="61">
        <v>42761</v>
      </c>
      <c r="AA12025">
        <v>13.359500000000001</v>
      </c>
    </row>
    <row r="12026" spans="26:27" x14ac:dyDescent="0.2">
      <c r="Z12026" s="61">
        <v>42762</v>
      </c>
      <c r="AA12026">
        <v>13.473700000000001</v>
      </c>
    </row>
    <row r="12027" spans="26:27" x14ac:dyDescent="0.2">
      <c r="Z12027" s="61">
        <v>42765</v>
      </c>
      <c r="AA12027">
        <v>13.506</v>
      </c>
    </row>
    <row r="12028" spans="26:27" x14ac:dyDescent="0.2">
      <c r="Z12028" s="61">
        <v>42766</v>
      </c>
      <c r="AA12028">
        <v>13.475300000000001</v>
      </c>
    </row>
    <row r="12029" spans="26:27" x14ac:dyDescent="0.2">
      <c r="Z12029" s="61">
        <v>42767</v>
      </c>
      <c r="AA12029">
        <v>13.4719</v>
      </c>
    </row>
    <row r="12030" spans="26:27" x14ac:dyDescent="0.2">
      <c r="Z12030" s="61">
        <v>42768</v>
      </c>
      <c r="AA12030">
        <v>13.3995</v>
      </c>
    </row>
    <row r="12031" spans="26:27" x14ac:dyDescent="0.2">
      <c r="Z12031" s="61">
        <v>42769</v>
      </c>
      <c r="AA12031">
        <v>13.2667</v>
      </c>
    </row>
    <row r="12032" spans="26:27" x14ac:dyDescent="0.2">
      <c r="Z12032" s="61">
        <v>42772</v>
      </c>
      <c r="AA12032">
        <v>13.316700000000001</v>
      </c>
    </row>
    <row r="12033" spans="26:27" x14ac:dyDescent="0.2">
      <c r="Z12033" s="61">
        <v>42773</v>
      </c>
      <c r="AA12033">
        <v>13.450200000000001</v>
      </c>
    </row>
    <row r="12034" spans="26:27" x14ac:dyDescent="0.2">
      <c r="Z12034" s="61">
        <v>42774</v>
      </c>
      <c r="AA12034">
        <v>13.4139</v>
      </c>
    </row>
    <row r="12035" spans="26:27" x14ac:dyDescent="0.2">
      <c r="Z12035" s="61">
        <v>42775</v>
      </c>
      <c r="AA12035">
        <v>13.403499999999999</v>
      </c>
    </row>
    <row r="12036" spans="26:27" x14ac:dyDescent="0.2">
      <c r="Z12036" s="61">
        <v>42776</v>
      </c>
      <c r="AA12036">
        <v>13.336500000000001</v>
      </c>
    </row>
    <row r="12037" spans="26:27" x14ac:dyDescent="0.2">
      <c r="Z12037" s="61">
        <v>42779</v>
      </c>
      <c r="AA12037">
        <v>13.334899999999999</v>
      </c>
    </row>
    <row r="12038" spans="26:27" x14ac:dyDescent="0.2">
      <c r="Z12038" s="61">
        <v>42780</v>
      </c>
      <c r="AA12038">
        <v>13.1053</v>
      </c>
    </row>
    <row r="12039" spans="26:27" x14ac:dyDescent="0.2">
      <c r="Z12039" s="61">
        <v>42781</v>
      </c>
      <c r="AA12039">
        <v>12.9162</v>
      </c>
    </row>
    <row r="12040" spans="26:27" x14ac:dyDescent="0.2">
      <c r="Z12040" s="61">
        <v>42782</v>
      </c>
      <c r="AA12040">
        <v>13.0327</v>
      </c>
    </row>
    <row r="12041" spans="26:27" x14ac:dyDescent="0.2">
      <c r="Z12041" s="61">
        <v>42783</v>
      </c>
      <c r="AA12041">
        <v>13.0382</v>
      </c>
    </row>
    <row r="12042" spans="26:27" x14ac:dyDescent="0.2">
      <c r="Z12042" s="61">
        <v>42786</v>
      </c>
      <c r="AA12042">
        <v>13.045</v>
      </c>
    </row>
    <row r="12043" spans="26:27" x14ac:dyDescent="0.2">
      <c r="Z12043" s="61">
        <v>42787</v>
      </c>
      <c r="AA12043">
        <v>13.1388</v>
      </c>
    </row>
    <row r="12044" spans="26:27" x14ac:dyDescent="0.2">
      <c r="Z12044" s="61">
        <v>42788</v>
      </c>
      <c r="AA12044">
        <v>12.9735</v>
      </c>
    </row>
    <row r="12045" spans="26:27" x14ac:dyDescent="0.2">
      <c r="Z12045" s="61">
        <v>42789</v>
      </c>
      <c r="AA12045">
        <v>12.872</v>
      </c>
    </row>
    <row r="12046" spans="26:27" x14ac:dyDescent="0.2">
      <c r="Z12046" s="61">
        <v>42790</v>
      </c>
      <c r="AA12046">
        <v>12.9518</v>
      </c>
    </row>
    <row r="12047" spans="26:27" x14ac:dyDescent="0.2">
      <c r="Z12047" s="61">
        <v>42793</v>
      </c>
      <c r="AA12047">
        <v>13.009600000000001</v>
      </c>
    </row>
    <row r="12048" spans="26:27" x14ac:dyDescent="0.2">
      <c r="Z12048" s="61">
        <v>42794</v>
      </c>
      <c r="AA12048">
        <v>13.128500000000001</v>
      </c>
    </row>
    <row r="12049" spans="26:27" x14ac:dyDescent="0.2">
      <c r="Z12049" s="61">
        <v>42795</v>
      </c>
      <c r="AA12049">
        <v>13.0237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757"/>
  <sheetViews>
    <sheetView workbookViewId="0">
      <selection activeCell="G33" sqref="G33"/>
    </sheetView>
  </sheetViews>
  <sheetFormatPr defaultRowHeight="12.75" x14ac:dyDescent="0.2"/>
  <cols>
    <col min="1" max="1" width="9.7109375" bestFit="1" customWidth="1"/>
    <col min="2" max="2" width="16.5703125" bestFit="1" customWidth="1"/>
    <col min="3" max="3" width="14.85546875" bestFit="1" customWidth="1"/>
    <col min="4" max="4" width="25.140625" style="52" bestFit="1" customWidth="1"/>
    <col min="5" max="5" width="13.140625" bestFit="1" customWidth="1"/>
    <col min="6" max="6" width="14.140625" style="52" bestFit="1" customWidth="1"/>
    <col min="7" max="7" width="15.140625" style="52" bestFit="1" customWidth="1"/>
    <col min="8" max="8" width="7.28515625" bestFit="1" customWidth="1"/>
  </cols>
  <sheetData>
    <row r="1" spans="1:12" s="52" customFormat="1" x14ac:dyDescent="0.2">
      <c r="B1" s="46" t="s">
        <v>49</v>
      </c>
      <c r="C1" s="46" t="s">
        <v>50</v>
      </c>
      <c r="D1" s="46" t="s">
        <v>53</v>
      </c>
      <c r="E1" s="46" t="s">
        <v>51</v>
      </c>
      <c r="F1" s="46" t="s">
        <v>54</v>
      </c>
      <c r="G1" s="46" t="s">
        <v>55</v>
      </c>
      <c r="H1" s="46" t="s">
        <v>52</v>
      </c>
      <c r="I1" s="46" t="s">
        <v>94</v>
      </c>
    </row>
    <row r="2" spans="1:12" x14ac:dyDescent="0.2">
      <c r="B2" s="46" t="s">
        <v>107</v>
      </c>
      <c r="C2" s="46" t="s">
        <v>104</v>
      </c>
      <c r="D2" s="46" t="s">
        <v>106</v>
      </c>
      <c r="E2" s="46" t="s">
        <v>103</v>
      </c>
      <c r="F2" s="46" t="s">
        <v>108</v>
      </c>
      <c r="G2" s="46" t="s">
        <v>102</v>
      </c>
      <c r="H2" s="46" t="s">
        <v>105</v>
      </c>
      <c r="I2" s="46" t="s">
        <v>95</v>
      </c>
      <c r="J2" s="27"/>
      <c r="K2" s="27"/>
      <c r="L2" s="27"/>
    </row>
    <row r="3" spans="1:12" x14ac:dyDescent="0.2">
      <c r="A3" s="28">
        <v>25964</v>
      </c>
      <c r="B3" s="32">
        <f ca="1">VLOOKUP(A3,'New JSE Calcs 1960-2002'!$A$1:$J$511,10,0)</f>
        <v>1</v>
      </c>
      <c r="C3" s="32">
        <f ca="1">VLOOKUP(A3,Bloomberg!$C$7:$D$558,2,0)</f>
        <v>1</v>
      </c>
      <c r="D3" s="32">
        <f ca="1">VLOOKUP(A3,'Fixed Income Calcs'!$F$3:$G$554,2,0)</f>
        <v>1</v>
      </c>
      <c r="E3" s="32">
        <f ca="1">VLOOKUP(A3,Bloomberg!$M$6:$N$558,2,0)</f>
        <v>1</v>
      </c>
      <c r="F3" s="32" t="e">
        <f ca="1">VLOOKUP(A3,Property!$A$1:$B$290,2,0)</f>
        <v>#N/A</v>
      </c>
      <c r="G3" s="32">
        <f ca="1">VLOOKUP(A3,'RiskFree Calcs'!$F$15:$H$566,3,0)</f>
        <v>1</v>
      </c>
      <c r="H3" s="32">
        <f ca="1">VLOOKUP(A3,Bloomberg!$R$6:$S$558,2,0)</f>
        <v>1.6</v>
      </c>
      <c r="I3" s="49">
        <f ca="1">VLOOKUP(A3,Bloomberg!$W$7:$X$558,2,0)</f>
        <v>0.71179999999999999</v>
      </c>
    </row>
    <row r="4" spans="1:12" x14ac:dyDescent="0.2">
      <c r="A4" s="28">
        <f ca="1">EOMONTH(A3,1)</f>
        <v>25992</v>
      </c>
      <c r="B4" s="32">
        <f ca="1">VLOOKUP(A4,'New JSE Calcs 1960-2002'!$A$1:$J$511,10,0)</f>
        <v>1.006601041634094</v>
      </c>
      <c r="C4" s="32">
        <f ca="1">VLOOKUP(A4,Bloomberg!$C$7:$D$558,2,0)</f>
        <v>1.0111135210648823</v>
      </c>
      <c r="D4" s="32">
        <f ca="1">VLOOKUP(A4,'Fixed Income Calcs'!$F$3:$G$554,2,0)</f>
        <v>1.0064503916563194</v>
      </c>
      <c r="E4" s="32">
        <f ca="1">VLOOKUP(A4,Bloomberg!$M$6:$N$558,2,0)</f>
        <v>0.99088314726733129</v>
      </c>
      <c r="F4" s="32" t="e">
        <f ca="1">VLOOKUP(A4,Property!$A$1:$B$290,2,0)</f>
        <v>#N/A</v>
      </c>
      <c r="G4" s="32">
        <f ca="1">VLOOKUP(A4,'RiskFree Calcs'!$F$15:$H$566,3,0)</f>
        <v>1.0038333333325005</v>
      </c>
      <c r="H4" s="32">
        <f ca="1">VLOOKUP(A4,Bloomberg!$R$6:$S$558,2,0)</f>
        <v>1.6</v>
      </c>
      <c r="I4" s="49">
        <f ca="1">VLOOKUP(A4,Bloomberg!$W$7:$X$558,2,0)</f>
        <v>0.71220000000000006</v>
      </c>
    </row>
    <row r="5" spans="1:12" x14ac:dyDescent="0.2">
      <c r="A5" s="28">
        <f t="shared" ref="A5:A68" ca="1" si="0">EOMONTH(A4,1)</f>
        <v>26023</v>
      </c>
      <c r="B5" s="32">
        <f ca="1">VLOOKUP(A5,'New JSE Calcs 1960-2002'!$A$1:$J$511,10,0)</f>
        <v>1.0251449877401428</v>
      </c>
      <c r="C5" s="32">
        <f ca="1">VLOOKUP(A5,Bloomberg!$C$7:$D$558,2,0)</f>
        <v>1.0551850925341404</v>
      </c>
      <c r="D5" s="32">
        <f ca="1">VLOOKUP(A5,'Fixed Income Calcs'!$F$3:$G$554,2,0)</f>
        <v>0.96277491726949893</v>
      </c>
      <c r="E5" s="32">
        <f ca="1">VLOOKUP(A5,Bloomberg!$M$6:$N$558,2,0)</f>
        <v>1.0009425939931151</v>
      </c>
      <c r="F5" s="32" t="e">
        <f ca="1">VLOOKUP(A5,Property!$A$1:$B$290,2,0)</f>
        <v>#N/A</v>
      </c>
      <c r="G5" s="32">
        <f ca="1">VLOOKUP(A5,'RiskFree Calcs'!$F$15:$H$566,3,0)</f>
        <v>1.0078235708316587</v>
      </c>
      <c r="H5" s="32">
        <f ca="1">VLOOKUP(A5,Bloomberg!$R$6:$S$558,2,0)</f>
        <v>1.6</v>
      </c>
      <c r="I5" s="49">
        <f ca="1">VLOOKUP(A5,Bloomberg!$W$7:$X$558,2,0)</f>
        <v>0.71199999999999997</v>
      </c>
    </row>
    <row r="6" spans="1:12" x14ac:dyDescent="0.2">
      <c r="A6" s="28">
        <f t="shared" ca="1" si="0"/>
        <v>26053</v>
      </c>
      <c r="B6" s="32">
        <f ca="1">VLOOKUP(A6,'New JSE Calcs 1960-2002'!$A$1:$J$511,10,0)</f>
        <v>1.0767087922361895</v>
      </c>
      <c r="C6" s="32">
        <f ca="1">VLOOKUP(A6,Bloomberg!$C$7:$D$558,2,0)</f>
        <v>1.0886113053318265</v>
      </c>
      <c r="D6" s="32">
        <f ca="1">VLOOKUP(A6,'Fixed Income Calcs'!$F$3:$G$554,2,0)</f>
        <v>0.96958540851493125</v>
      </c>
      <c r="E6" s="32">
        <f ca="1">VLOOKUP(A6,Bloomberg!$M$6:$N$558,2,0)</f>
        <v>1.0062377304520351</v>
      </c>
      <c r="F6" s="32" t="e">
        <f ca="1">VLOOKUP(A6,Property!$A$1:$B$290,2,0)</f>
        <v>#N/A</v>
      </c>
      <c r="G6" s="32">
        <f ca="1">VLOOKUP(A6,'RiskFree Calcs'!$F$15:$H$566,3,0)</f>
        <v>1.0120312342390447</v>
      </c>
      <c r="H6" s="32">
        <f ca="1">VLOOKUP(A6,Bloomberg!$R$6:$S$558,2,0)</f>
        <v>1.6</v>
      </c>
      <c r="I6" s="49">
        <f ca="1">VLOOKUP(A6,Bloomberg!$W$7:$X$558,2,0)</f>
        <v>0.71130000000000004</v>
      </c>
    </row>
    <row r="7" spans="1:12" x14ac:dyDescent="0.2">
      <c r="A7" s="28">
        <f t="shared" ca="1" si="0"/>
        <v>26084</v>
      </c>
      <c r="B7" s="32">
        <f ca="1">VLOOKUP(A7,'New JSE Calcs 1960-2002'!$A$1:$J$511,10,0)</f>
        <v>1.1023867172009174</v>
      </c>
      <c r="C7" s="32">
        <f ca="1">VLOOKUP(A7,Bloomberg!$C$7:$D$558,2,0)</f>
        <v>1.063430183446759</v>
      </c>
      <c r="D7" s="32">
        <f ca="1">VLOOKUP(A7,'Fixed Income Calcs'!$F$3:$G$554,2,0)</f>
        <v>0.97644407594822791</v>
      </c>
      <c r="E7" s="32">
        <f ca="1">VLOOKUP(A7,Bloomberg!$M$6:$N$558,2,0)</f>
        <v>1.043921163134272</v>
      </c>
      <c r="F7" s="32" t="e">
        <f ca="1">VLOOKUP(A7,Property!$A$1:$B$290,2,0)</f>
        <v>#N/A</v>
      </c>
      <c r="G7" s="32">
        <f ca="1">VLOOKUP(A7,'RiskFree Calcs'!$F$15:$H$566,3,0)</f>
        <v>1.016678144322076</v>
      </c>
      <c r="H7" s="32">
        <f ca="1">VLOOKUP(A7,Bloomberg!$R$6:$S$558,2,0)</f>
        <v>1.6</v>
      </c>
      <c r="I7" s="49">
        <f ca="1">VLOOKUP(A7,Bloomberg!$W$7:$X$558,2,0)</f>
        <v>0.7117</v>
      </c>
    </row>
    <row r="8" spans="1:12" x14ac:dyDescent="0.2">
      <c r="A8" s="28">
        <f t="shared" ca="1" si="0"/>
        <v>26114</v>
      </c>
      <c r="B8" s="32">
        <f ca="1">VLOOKUP(A8,'New JSE Calcs 1960-2002'!$A$1:$J$511,10,0)</f>
        <v>1.1075590205288353</v>
      </c>
      <c r="C8" s="32">
        <f ca="1">VLOOKUP(A8,Bloomberg!$C$7:$D$558,2,0)</f>
        <v>1.0733252072463999</v>
      </c>
      <c r="D8" s="32">
        <f ca="1">VLOOKUP(A8,'Fixed Income Calcs'!$F$3:$G$554,2,0)</f>
        <v>0.98335126033290021</v>
      </c>
      <c r="E8" s="32">
        <f ca="1">VLOOKUP(A8,Bloomberg!$M$6:$N$558,2,0)</f>
        <v>1.0324685590020284</v>
      </c>
      <c r="F8" s="32" t="e">
        <f ca="1">VLOOKUP(A8,Property!$A$1:$B$290,2,0)</f>
        <v>#N/A</v>
      </c>
      <c r="G8" s="32">
        <f ca="1">VLOOKUP(A8,'RiskFree Calcs'!$F$15:$H$566,3,0)</f>
        <v>1.0213463914672463</v>
      </c>
      <c r="H8" s="32">
        <f ca="1">VLOOKUP(A8,Bloomberg!$R$6:$S$558,2,0)</f>
        <v>1.6</v>
      </c>
      <c r="I8" s="49">
        <f ca="1">VLOOKUP(A8,Bloomberg!$W$7:$X$558,2,0)</f>
        <v>0.71109999999999995</v>
      </c>
    </row>
    <row r="9" spans="1:12" x14ac:dyDescent="0.2">
      <c r="A9" s="28">
        <f t="shared" ca="1" si="0"/>
        <v>26145</v>
      </c>
      <c r="B9" s="32">
        <f ca="1">VLOOKUP(A9,'New JSE Calcs 1960-2002'!$A$1:$J$511,10,0)</f>
        <v>1.1283575151695122</v>
      </c>
      <c r="C9" s="32">
        <f ca="1">VLOOKUP(A9,Bloomberg!$C$7:$D$558,2,0)</f>
        <v>1.0567612946949219</v>
      </c>
      <c r="D9" s="32">
        <f ca="1">VLOOKUP(A9,'Fixed Income Calcs'!$F$3:$G$554,2,0)</f>
        <v>0.99030730486142471</v>
      </c>
      <c r="E9" s="32">
        <f ca="1">VLOOKUP(A9,Bloomberg!$M$6:$N$558,2,0)</f>
        <v>1.0399914231496672</v>
      </c>
      <c r="F9" s="32" t="e">
        <f ca="1">VLOOKUP(A9,Property!$A$1:$B$290,2,0)</f>
        <v>#N/A</v>
      </c>
      <c r="G9" s="32">
        <f ca="1">VLOOKUP(A9,'RiskFree Calcs'!$F$15:$H$566,3,0)</f>
        <v>1.0260275624281399</v>
      </c>
      <c r="H9" s="32">
        <f ca="1">VLOOKUP(A9,Bloomberg!$R$6:$S$558,2,0)</f>
        <v>1.6</v>
      </c>
      <c r="I9" s="49">
        <f ca="1">VLOOKUP(A9,Bloomberg!$W$7:$X$558,2,0)</f>
        <v>0.71150000000000002</v>
      </c>
    </row>
    <row r="10" spans="1:12" x14ac:dyDescent="0.2">
      <c r="A10" s="28">
        <f t="shared" ca="1" si="0"/>
        <v>26176</v>
      </c>
      <c r="B10" s="32">
        <f ca="1">VLOOKUP(A10,'New JSE Calcs 1960-2002'!$A$1:$J$511,10,0)</f>
        <v>1.0314239867058828</v>
      </c>
      <c r="C10" s="32">
        <f ca="1">VLOOKUP(A10,Bloomberg!$C$7:$D$558,2,0)</f>
        <v>1.0641936845198043</v>
      </c>
      <c r="D10" s="32">
        <f ca="1">VLOOKUP(A10,'Fixed Income Calcs'!$F$3:$G$554,2,0)</f>
        <v>0.99731255515524242</v>
      </c>
      <c r="E10" s="32">
        <f ca="1">VLOOKUP(A10,Bloomberg!$M$6:$N$558,2,0)</f>
        <v>1.0202934737068545</v>
      </c>
      <c r="F10" s="32" t="e">
        <f ca="1">VLOOKUP(A10,Property!$A$1:$B$290,2,0)</f>
        <v>#N/A</v>
      </c>
      <c r="G10" s="32">
        <f ca="1">VLOOKUP(A10,'RiskFree Calcs'!$F$15:$H$566,3,0)</f>
        <v>1.030738738984766</v>
      </c>
      <c r="H10" s="32">
        <f ca="1">VLOOKUP(A10,Bloomberg!$R$6:$S$558,2,0)</f>
        <v>1.7</v>
      </c>
      <c r="I10" s="49">
        <f ca="1">VLOOKUP(A10,Bloomberg!$W$7:$X$558,2,0)</f>
        <v>0.70120000000000005</v>
      </c>
    </row>
    <row r="11" spans="1:12" x14ac:dyDescent="0.2">
      <c r="A11" s="28">
        <f t="shared" ca="1" si="0"/>
        <v>26206</v>
      </c>
      <c r="B11" s="32">
        <f ca="1">VLOOKUP(A11,'New JSE Calcs 1960-2002'!$A$1:$J$511,10,0)</f>
        <v>0.96051677187227724</v>
      </c>
      <c r="C11" s="32">
        <f ca="1">VLOOKUP(A11,Bloomberg!$C$7:$D$558,2,0)</f>
        <v>1.06895929495686</v>
      </c>
      <c r="D11" s="32">
        <f ca="1">VLOOKUP(A11,'Fixed Income Calcs'!$F$3:$G$554,2,0)</f>
        <v>1.0043673592647595</v>
      </c>
      <c r="E11" s="32">
        <f ca="1">VLOOKUP(A11,Bloomberg!$M$6:$N$558,2,0)</f>
        <v>1.0346161400665637</v>
      </c>
      <c r="F11" s="32" t="e">
        <f ca="1">VLOOKUP(A11,Property!$A$1:$B$290,2,0)</f>
        <v>#N/A</v>
      </c>
      <c r="G11" s="32">
        <f ca="1">VLOOKUP(A11,'RiskFree Calcs'!$F$15:$H$566,3,0)</f>
        <v>1.0354457792252638</v>
      </c>
      <c r="H11" s="32">
        <f ca="1">VLOOKUP(A11,Bloomberg!$R$6:$S$558,2,0)</f>
        <v>1.7</v>
      </c>
      <c r="I11" s="49">
        <f ca="1">VLOOKUP(A11,Bloomberg!$W$7:$X$558,2,0)</f>
        <v>0.71109999999999995</v>
      </c>
    </row>
    <row r="12" spans="1:12" x14ac:dyDescent="0.2">
      <c r="A12" s="28">
        <f t="shared" ca="1" si="0"/>
        <v>26237</v>
      </c>
      <c r="B12" s="32">
        <f ca="1">VLOOKUP(A12,'New JSE Calcs 1960-2002'!$A$1:$J$511,10,0)</f>
        <v>0.85478471283284485</v>
      </c>
      <c r="C12" s="32">
        <f ca="1">VLOOKUP(A12,Bloomberg!$C$7:$D$558,2,0)</f>
        <v>1.0312974459648712</v>
      </c>
      <c r="D12" s="32">
        <f ca="1">VLOOKUP(A12,'Fixed Income Calcs'!$F$3:$G$554,2,0)</f>
        <v>1.0114720677705533</v>
      </c>
      <c r="E12" s="32">
        <f ca="1">VLOOKUP(A12,Bloomberg!$M$6:$N$558,2,0)</f>
        <v>1.0855672075324818</v>
      </c>
      <c r="F12" s="32" t="e">
        <f ca="1">VLOOKUP(A12,Property!$A$1:$B$290,2,0)</f>
        <v>#N/A</v>
      </c>
      <c r="G12" s="32">
        <f ca="1">VLOOKUP(A12,'RiskFree Calcs'!$F$15:$H$566,3,0)</f>
        <v>1.0401829436643639</v>
      </c>
      <c r="H12" s="32">
        <f ca="1">VLOOKUP(A12,Bloomberg!$R$6:$S$558,2,0)</f>
        <v>1.7</v>
      </c>
      <c r="I12" s="49">
        <f ca="1">VLOOKUP(A12,Bloomberg!$W$7:$X$558,2,0)</f>
        <v>0.71309999999999996</v>
      </c>
    </row>
    <row r="13" spans="1:12" x14ac:dyDescent="0.2">
      <c r="A13" s="28">
        <f t="shared" ca="1" si="0"/>
        <v>26267</v>
      </c>
      <c r="B13" s="32">
        <f ca="1">VLOOKUP(A13,'New JSE Calcs 1960-2002'!$A$1:$J$511,10,0)</f>
        <v>0.95412343737719574</v>
      </c>
      <c r="C13" s="32">
        <f ca="1">VLOOKUP(A13,Bloomberg!$C$7:$D$558,2,0)</f>
        <v>1.0405976346573218</v>
      </c>
      <c r="D13" s="32">
        <f ca="1">VLOOKUP(A13,'Fixed Income Calcs'!$F$3:$G$554,2,0)</f>
        <v>1.0186270337833729</v>
      </c>
      <c r="E13" s="32">
        <f ca="1">VLOOKUP(A13,Bloomberg!$M$6:$N$558,2,0)</f>
        <v>1.1146856376436383</v>
      </c>
      <c r="F13" s="32" t="e">
        <f ca="1">VLOOKUP(A13,Property!$A$1:$B$290,2,0)</f>
        <v>#N/A</v>
      </c>
      <c r="G13" s="32">
        <f ca="1">VLOOKUP(A13,'RiskFree Calcs'!$F$15:$H$566,3,0)</f>
        <v>1.0450024579691377</v>
      </c>
      <c r="H13" s="32">
        <f ca="1">VLOOKUP(A13,Bloomberg!$R$6:$S$558,2,0)</f>
        <v>1.7</v>
      </c>
      <c r="I13" s="49">
        <f ca="1">VLOOKUP(A13,Bloomberg!$W$7:$X$558,2,0)</f>
        <v>0.71350000000000002</v>
      </c>
    </row>
    <row r="14" spans="1:12" x14ac:dyDescent="0.2">
      <c r="A14" s="28">
        <f t="shared" ca="1" si="0"/>
        <v>26298</v>
      </c>
      <c r="B14" s="32">
        <f ca="1">VLOOKUP(A14,'New JSE Calcs 1960-2002'!$A$1:$J$511,10,0)</f>
        <v>1.0268041660708433</v>
      </c>
      <c r="C14" s="32">
        <f ca="1">VLOOKUP(A14,Bloomberg!$C$7:$D$558,2,0)</f>
        <v>1.2193856373376832</v>
      </c>
      <c r="D14" s="32">
        <f ca="1">VLOOKUP(A14,'Fixed Income Calcs'!$F$3:$G$554,2,0)</f>
        <v>1.0258326123368982</v>
      </c>
      <c r="E14" s="32">
        <f ca="1">VLOOKUP(A14,Bloomberg!$M$6:$N$558,2,0)</f>
        <v>1.2415655260795375</v>
      </c>
      <c r="F14" s="32" t="e">
        <f ca="1">VLOOKUP(A14,Property!$A$1:$B$290,2,0)</f>
        <v>#N/A</v>
      </c>
      <c r="G14" s="32">
        <f ca="1">VLOOKUP(A14,'RiskFree Calcs'!$F$15:$H$566,3,0)</f>
        <v>1.0499662196436206</v>
      </c>
      <c r="H14" s="32">
        <f ca="1">VLOOKUP(A14,Bloomberg!$R$6:$S$558,2,0)</f>
        <v>1.7</v>
      </c>
      <c r="I14" s="49">
        <f ca="1">VLOOKUP(A14,Bloomberg!$W$7:$X$558,2,0)</f>
        <v>0.76700000000000002</v>
      </c>
    </row>
    <row r="15" spans="1:12" x14ac:dyDescent="0.2">
      <c r="A15" s="28">
        <f t="shared" ca="1" si="0"/>
        <v>26329</v>
      </c>
      <c r="B15" s="32">
        <f ca="1">VLOOKUP(A15,'New JSE Calcs 1960-2002'!$A$1:$J$511,10,0)</f>
        <v>1.1496698455781149</v>
      </c>
      <c r="C15" s="32">
        <f ca="1">VLOOKUP(A15,Bloomberg!$C$7:$D$558,2,0)</f>
        <v>1.2437504547536571</v>
      </c>
      <c r="D15" s="32">
        <f ca="1">VLOOKUP(A15,'Fixed Income Calcs'!$F$3:$G$554,2,0)</f>
        <v>1.0330891617034277</v>
      </c>
      <c r="E15" s="32">
        <f ca="1">VLOOKUP(A15,Bloomberg!$M$6:$N$558,2,0)</f>
        <v>1.2689049334428748</v>
      </c>
      <c r="F15" s="32" t="e">
        <f ca="1">VLOOKUP(A15,Property!$A$1:$B$290,2,0)</f>
        <v>#N/A</v>
      </c>
      <c r="G15" s="32">
        <f ca="1">VLOOKUP(A15,'RiskFree Calcs'!$F$15:$H$566,3,0)</f>
        <v>1.055137303274492</v>
      </c>
      <c r="H15" s="32">
        <f ca="1">VLOOKUP(A15,Bloomberg!$R$6:$S$558,2,0)</f>
        <v>1.7</v>
      </c>
      <c r="I15" s="49">
        <f ca="1">VLOOKUP(A15,Bloomberg!$W$7:$X$558,2,0)</f>
        <v>0.75470000000000004</v>
      </c>
    </row>
    <row r="16" spans="1:12" x14ac:dyDescent="0.2">
      <c r="A16" s="28">
        <f t="shared" ca="1" si="0"/>
        <v>26358</v>
      </c>
      <c r="B16" s="32">
        <f ca="1">VLOOKUP(A16,'New JSE Calcs 1960-2002'!$A$1:$J$511,10,0)</f>
        <v>1.1674351554662903</v>
      </c>
      <c r="C16" s="32">
        <f ca="1">VLOOKUP(A16,Bloomberg!$C$7:$D$558,2,0)</f>
        <v>1.2842796251651838</v>
      </c>
      <c r="D16" s="32">
        <f ca="1">VLOOKUP(A16,'Fixed Income Calcs'!$F$3:$G$554,2,0)</f>
        <v>1.0403970431914669</v>
      </c>
      <c r="E16" s="32">
        <f ca="1">VLOOKUP(A16,Bloomberg!$M$6:$N$558,2,0)</f>
        <v>1.2583563600005159</v>
      </c>
      <c r="F16" s="32" t="e">
        <f ca="1">VLOOKUP(A16,Property!$A$1:$B$290,2,0)</f>
        <v>#N/A</v>
      </c>
      <c r="G16" s="32">
        <f ca="1">VLOOKUP(A16,'RiskFree Calcs'!$F$15:$H$566,3,0)</f>
        <v>1.0603778185465456</v>
      </c>
      <c r="H16" s="32">
        <f ca="1">VLOOKUP(A16,Bloomberg!$R$6:$S$558,2,0)</f>
        <v>1.7</v>
      </c>
      <c r="I16" s="49">
        <f ca="1">VLOOKUP(A16,Bloomberg!$W$7:$X$558,2,0)</f>
        <v>0.75049999999999994</v>
      </c>
    </row>
    <row r="17" spans="1:9" x14ac:dyDescent="0.2">
      <c r="A17" s="28">
        <f t="shared" ca="1" si="0"/>
        <v>26389</v>
      </c>
      <c r="B17" s="32">
        <f ca="1">VLOOKUP(A17,'New JSE Calcs 1960-2002'!$A$1:$J$511,10,0)</f>
        <v>1.2765819035765937</v>
      </c>
      <c r="C17" s="32">
        <f ca="1">VLOOKUP(A17,Bloomberg!$C$7:$D$558,2,0)</f>
        <v>1.2956879305434383</v>
      </c>
      <c r="D17" s="32">
        <f ca="1">VLOOKUP(A17,'Fixed Income Calcs'!$F$3:$G$554,2,0)</f>
        <v>1.0477566191215897</v>
      </c>
      <c r="E17" s="32">
        <f ca="1">VLOOKUP(A17,Bloomberg!$M$6:$N$558,2,0)</f>
        <v>1.2678711581454352</v>
      </c>
      <c r="F17" s="32" t="e">
        <f ca="1">VLOOKUP(A17,Property!$A$1:$B$290,2,0)</f>
        <v>#N/A</v>
      </c>
      <c r="G17" s="32">
        <f ca="1">VLOOKUP(A17,'RiskFree Calcs'!$F$15:$H$566,3,0)</f>
        <v>1.0656178522656459</v>
      </c>
      <c r="H17" s="32">
        <f ca="1">VLOOKUP(A17,Bloomberg!$R$6:$S$558,2,0)</f>
        <v>1.7</v>
      </c>
      <c r="I17" s="49">
        <f ca="1">VLOOKUP(A17,Bloomberg!$W$7:$X$558,2,0)</f>
        <v>0.74680000000000002</v>
      </c>
    </row>
    <row r="18" spans="1:9" x14ac:dyDescent="0.2">
      <c r="A18" s="28">
        <f t="shared" ca="1" si="0"/>
        <v>26419</v>
      </c>
      <c r="B18" s="32">
        <f ca="1">VLOOKUP(A18,'New JSE Calcs 1960-2002'!$A$1:$J$511,10,0)</f>
        <v>1.3456910309046968</v>
      </c>
      <c r="C18" s="32">
        <f ca="1">VLOOKUP(A18,Bloomberg!$C$7:$D$558,2,0)</f>
        <v>1.3193839049427998</v>
      </c>
      <c r="D18" s="32">
        <f ca="1">VLOOKUP(A18,'Fixed Income Calcs'!$F$3:$G$554,2,0)</f>
        <v>1.0551682548505754</v>
      </c>
      <c r="E18" s="32">
        <f ca="1">VLOOKUP(A18,Bloomberg!$M$6:$N$558,2,0)</f>
        <v>1.3123168751272618</v>
      </c>
      <c r="F18" s="32" t="e">
        <f ca="1">VLOOKUP(A18,Property!$A$1:$B$290,2,0)</f>
        <v>#N/A</v>
      </c>
      <c r="G18" s="32">
        <f ca="1">VLOOKUP(A18,'RiskFree Calcs'!$F$15:$H$566,3,0)</f>
        <v>1.0708926606334697</v>
      </c>
      <c r="H18" s="32">
        <f ca="1">VLOOKUP(A18,Bloomberg!$R$6:$S$558,2,0)</f>
        <v>1.7</v>
      </c>
      <c r="I18" s="49">
        <f ca="1">VLOOKUP(A18,Bloomberg!$W$7:$X$558,2,0)</f>
        <v>0.75049999999999994</v>
      </c>
    </row>
    <row r="19" spans="1:9" x14ac:dyDescent="0.2">
      <c r="A19" s="28">
        <f t="shared" ca="1" si="0"/>
        <v>26450</v>
      </c>
      <c r="B19" s="32">
        <f ca="1">VLOOKUP(A19,'New JSE Calcs 1960-2002'!$A$1:$J$511,10,0)</f>
        <v>1.4630752014459725</v>
      </c>
      <c r="C19" s="32">
        <f ca="1">VLOOKUP(A19,Bloomberg!$C$7:$D$558,2,0)</f>
        <v>1.338726994662145</v>
      </c>
      <c r="D19" s="32">
        <f ca="1">VLOOKUP(A19,'Fixed Income Calcs'!$F$3:$G$554,2,0)</f>
        <v>1.0626323197834784</v>
      </c>
      <c r="E19" s="32">
        <f ca="1">VLOOKUP(A19,Bloomberg!$M$6:$N$558,2,0)</f>
        <v>1.3354864510970275</v>
      </c>
      <c r="F19" s="32" t="e">
        <f ca="1">VLOOKUP(A19,Property!$A$1:$B$290,2,0)</f>
        <v>#N/A</v>
      </c>
      <c r="G19" s="32">
        <f ca="1">VLOOKUP(A19,'RiskFree Calcs'!$F$15:$H$566,3,0)</f>
        <v>1.07602402129901</v>
      </c>
      <c r="H19" s="32">
        <f ca="1">VLOOKUP(A19,Bloomberg!$R$6:$S$558,2,0)</f>
        <v>1.7</v>
      </c>
      <c r="I19" s="49">
        <f ca="1">VLOOKUP(A19,Bloomberg!$W$7:$X$558,2,0)</f>
        <v>0.74629999999999996</v>
      </c>
    </row>
    <row r="20" spans="1:9" x14ac:dyDescent="0.2">
      <c r="A20" s="28">
        <f t="shared" ca="1" si="0"/>
        <v>26480</v>
      </c>
      <c r="B20" s="32">
        <f ca="1">VLOOKUP(A20,'New JSE Calcs 1960-2002'!$A$1:$J$511,10,0)</f>
        <v>1.4860757248654135</v>
      </c>
      <c r="C20" s="32">
        <f ca="1">VLOOKUP(A20,Bloomberg!$C$7:$D$558,2,0)</f>
        <v>1.3689827862314798</v>
      </c>
      <c r="D20" s="32">
        <f ca="1">VLOOKUP(A20,'Fixed Income Calcs'!$F$3:$G$554,2,0)</f>
        <v>1.0701491843374218</v>
      </c>
      <c r="E20" s="32">
        <f ca="1">VLOOKUP(A20,Bloomberg!$M$6:$N$558,2,0)</f>
        <v>1.4351447128607804</v>
      </c>
      <c r="F20" s="32" t="e">
        <f ca="1">VLOOKUP(A20,Property!$A$1:$B$290,2,0)</f>
        <v>#N/A</v>
      </c>
      <c r="G20" s="32">
        <f ca="1">VLOOKUP(A20,'RiskFree Calcs'!$F$15:$H$566,3,0)</f>
        <v>1.0810095992634576</v>
      </c>
      <c r="H20" s="32">
        <f ca="1">VLOOKUP(A20,Bloomberg!$R$6:$S$558,2,0)</f>
        <v>1.7</v>
      </c>
      <c r="I20" s="49">
        <f ca="1">VLOOKUP(A20,Bloomberg!$W$7:$X$558,2,0)</f>
        <v>0.78129999999999999</v>
      </c>
    </row>
    <row r="21" spans="1:9" x14ac:dyDescent="0.2">
      <c r="A21" s="28">
        <f t="shared" ca="1" si="0"/>
        <v>26511</v>
      </c>
      <c r="B21" s="32">
        <f ca="1">VLOOKUP(A21,'New JSE Calcs 1960-2002'!$A$1:$J$511,10,0)</f>
        <v>1.6090124851903709</v>
      </c>
      <c r="C21" s="32">
        <f ca="1">VLOOKUP(A21,Bloomberg!$C$7:$D$558,2,0)</f>
        <v>1.4223345892041308</v>
      </c>
      <c r="D21" s="32">
        <f ca="1">VLOOKUP(A21,'Fixed Income Calcs'!$F$3:$G$554,2,0)</f>
        <v>1.0777192209536655</v>
      </c>
      <c r="E21" s="32">
        <f ca="1">VLOOKUP(A21,Bloomberg!$M$6:$N$558,2,0)</f>
        <v>1.4551139992805389</v>
      </c>
      <c r="F21" s="32" t="e">
        <f ca="1">VLOOKUP(A21,Property!$A$1:$B$290,2,0)</f>
        <v>#N/A</v>
      </c>
      <c r="G21" s="32">
        <f ca="1">VLOOKUP(A21,'RiskFree Calcs'!$F$15:$H$566,3,0)</f>
        <v>1.0859822434191675</v>
      </c>
      <c r="H21" s="32">
        <f ca="1">VLOOKUP(A21,Bloomberg!$R$6:$S$558,2,0)</f>
        <v>1.8</v>
      </c>
      <c r="I21" s="49">
        <f ca="1">VLOOKUP(A21,Bloomberg!$W$7:$X$558,2,0)</f>
        <v>0.7994</v>
      </c>
    </row>
    <row r="22" spans="1:9" x14ac:dyDescent="0.2">
      <c r="A22" s="28">
        <f t="shared" ca="1" si="0"/>
        <v>26542</v>
      </c>
      <c r="B22" s="32">
        <f ca="1">VLOOKUP(A22,'New JSE Calcs 1960-2002'!$A$1:$J$511,10,0)</f>
        <v>1.6723388414121605</v>
      </c>
      <c r="C22" s="32">
        <f ca="1">VLOOKUP(A22,Bloomberg!$C$7:$D$558,2,0)</f>
        <v>1.4638376427233526</v>
      </c>
      <c r="D22" s="32">
        <f ca="1">VLOOKUP(A22,'Fixed Income Calcs'!$F$3:$G$554,2,0)</f>
        <v>1.1034471130300985</v>
      </c>
      <c r="E22" s="32">
        <f ca="1">VLOOKUP(A22,Bloomberg!$M$6:$N$558,2,0)</f>
        <v>1.5431827107237694</v>
      </c>
      <c r="F22" s="32" t="e">
        <f ca="1">VLOOKUP(A22,Property!$A$1:$B$290,2,0)</f>
        <v>#N/A</v>
      </c>
      <c r="G22" s="32">
        <f ca="1">VLOOKUP(A22,'RiskFree Calcs'!$F$15:$H$566,3,0)</f>
        <v>1.0908782133656785</v>
      </c>
      <c r="H22" s="32">
        <f ca="1">VLOOKUP(A22,Bloomberg!$R$6:$S$558,2,0)</f>
        <v>1.8</v>
      </c>
      <c r="I22" s="49">
        <f ca="1">VLOOKUP(A22,Bloomberg!$W$7:$X$558,2,0)</f>
        <v>0.8</v>
      </c>
    </row>
    <row r="23" spans="1:9" x14ac:dyDescent="0.2">
      <c r="A23" s="28">
        <f t="shared" ca="1" si="0"/>
        <v>26572</v>
      </c>
      <c r="B23" s="32">
        <f ca="1">VLOOKUP(A23,'New JSE Calcs 1960-2002'!$A$1:$J$511,10,0)</f>
        <v>1.6593555475977109</v>
      </c>
      <c r="C23" s="32">
        <f ca="1">VLOOKUP(A23,Bloomberg!$C$7:$D$558,2,0)</f>
        <v>1.4415632022695759</v>
      </c>
      <c r="D23" s="32">
        <f ca="1">VLOOKUP(A23,'Fixed Income Calcs'!$F$3:$G$554,2,0)</f>
        <v>1.1207177850706533</v>
      </c>
      <c r="E23" s="32">
        <f ca="1">VLOOKUP(A23,Bloomberg!$M$6:$N$558,2,0)</f>
        <v>1.6599875877271593</v>
      </c>
      <c r="F23" s="32" t="e">
        <f ca="1">VLOOKUP(A23,Property!$A$1:$B$290,2,0)</f>
        <v>#N/A</v>
      </c>
      <c r="G23" s="32">
        <f ca="1">VLOOKUP(A23,'RiskFree Calcs'!$F$15:$H$566,3,0)</f>
        <v>1.095087185138004</v>
      </c>
      <c r="H23" s="32">
        <f ca="1">VLOOKUP(A23,Bloomberg!$R$6:$S$558,2,0)</f>
        <v>1.8</v>
      </c>
      <c r="I23" s="49">
        <f ca="1">VLOOKUP(A23,Bloomberg!$W$7:$X$558,2,0)</f>
        <v>0.8</v>
      </c>
    </row>
    <row r="24" spans="1:9" x14ac:dyDescent="0.2">
      <c r="A24" s="28">
        <f t="shared" ca="1" si="0"/>
        <v>26603</v>
      </c>
      <c r="B24" s="32">
        <f ca="1">VLOOKUP(A24,'New JSE Calcs 1960-2002'!$A$1:$J$511,10,0)</f>
        <v>1.6581085149172479</v>
      </c>
      <c r="C24" s="32">
        <f ca="1">VLOOKUP(A24,Bloomberg!$C$7:$D$558,2,0)</f>
        <v>1.4238672736054394</v>
      </c>
      <c r="D24" s="32">
        <f ca="1">VLOOKUP(A24,'Fixed Income Calcs'!$F$3:$G$554,2,0)</f>
        <v>1.1282915552081165</v>
      </c>
      <c r="E24" s="32">
        <f ca="1">VLOOKUP(A24,Bloomberg!$M$6:$N$558,2,0)</f>
        <v>1.6096888440893782</v>
      </c>
      <c r="F24" s="32" t="e">
        <f ca="1">VLOOKUP(A24,Property!$A$1:$B$290,2,0)</f>
        <v>#N/A</v>
      </c>
      <c r="G24" s="32">
        <f ca="1">VLOOKUP(A24,'RiskFree Calcs'!$F$15:$H$566,3,0)</f>
        <v>1.0993397737060469</v>
      </c>
      <c r="H24" s="32">
        <f ca="1">VLOOKUP(A24,Bloomberg!$R$6:$S$558,2,0)</f>
        <v>1.8</v>
      </c>
      <c r="I24" s="49">
        <f ca="1">VLOOKUP(A24,Bloomberg!$W$7:$X$558,2,0)</f>
        <v>0.78369999999999995</v>
      </c>
    </row>
    <row r="25" spans="1:9" x14ac:dyDescent="0.2">
      <c r="A25" s="28">
        <f t="shared" ca="1" si="0"/>
        <v>26633</v>
      </c>
      <c r="B25" s="32">
        <f ca="1">VLOOKUP(A25,'New JSE Calcs 1960-2002'!$A$1:$J$511,10,0)</f>
        <v>1.6580570692775283</v>
      </c>
      <c r="C25" s="32">
        <f ca="1">VLOOKUP(A25,Bloomberg!$C$7:$D$558,2,0)</f>
        <v>1.5008996673108865</v>
      </c>
      <c r="D25" s="32">
        <f ca="1">VLOOKUP(A25,'Fixed Income Calcs'!$F$3:$G$554,2,0)</f>
        <v>1.1359165097050676</v>
      </c>
      <c r="E25" s="32">
        <f ca="1">VLOOKUP(A25,Bloomberg!$M$6:$N$558,2,0)</f>
        <v>1.6756077001624188</v>
      </c>
      <c r="F25" s="32" t="e">
        <f ca="1">VLOOKUP(A25,Property!$A$1:$B$290,2,0)</f>
        <v>#N/A</v>
      </c>
      <c r="G25" s="32">
        <f ca="1">VLOOKUP(A25,'RiskFree Calcs'!$F$15:$H$566,3,0)</f>
        <v>1.1038379056125462</v>
      </c>
      <c r="H25" s="32">
        <f ca="1">VLOOKUP(A25,Bloomberg!$R$6:$S$558,2,0)</f>
        <v>1.8</v>
      </c>
      <c r="I25" s="49">
        <f ca="1">VLOOKUP(A25,Bloomberg!$W$7:$X$558,2,0)</f>
        <v>0.78490000000000004</v>
      </c>
    </row>
    <row r="26" spans="1:9" x14ac:dyDescent="0.2">
      <c r="A26" s="28">
        <f t="shared" ca="1" si="0"/>
        <v>26664</v>
      </c>
      <c r="B26" s="32">
        <f ca="1">VLOOKUP(A26,'New JSE Calcs 1960-2002'!$A$1:$J$511,10,0)</f>
        <v>1.7447171520405815</v>
      </c>
      <c r="C26" s="32">
        <f ca="1">VLOOKUP(A26,Bloomberg!$C$7:$D$558,2,0)</f>
        <v>1.5260626336975753</v>
      </c>
      <c r="D26" s="32">
        <f ca="1">VLOOKUP(A26,'Fixed Income Calcs'!$F$3:$G$554,2,0)</f>
        <v>1.1428256665103158</v>
      </c>
      <c r="E26" s="32">
        <f ca="1">VLOOKUP(A26,Bloomberg!$M$6:$N$558,2,0)</f>
        <v>1.8068605742610164</v>
      </c>
      <c r="F26" s="32" t="e">
        <f ca="1">VLOOKUP(A26,Property!$A$1:$B$290,2,0)</f>
        <v>#N/A</v>
      </c>
      <c r="G26" s="32">
        <f ca="1">VLOOKUP(A26,'RiskFree Calcs'!$F$15:$H$566,3,0)</f>
        <v>1.1083176477785743</v>
      </c>
      <c r="H26" s="32">
        <f ca="1">VLOOKUP(A26,Bloomberg!$R$6:$S$558,2,0)</f>
        <v>1.8</v>
      </c>
      <c r="I26" s="49">
        <f ca="1">VLOOKUP(A26,Bloomberg!$W$7:$X$558,2,0)</f>
        <v>0.78369999999999995</v>
      </c>
    </row>
    <row r="27" spans="1:9" x14ac:dyDescent="0.2">
      <c r="A27" s="28">
        <f t="shared" ca="1" si="0"/>
        <v>26695</v>
      </c>
      <c r="B27" s="32">
        <f ca="1">VLOOKUP(A27,'New JSE Calcs 1960-2002'!$A$1:$J$511,10,0)</f>
        <v>1.7315027151695623</v>
      </c>
      <c r="C27" s="32">
        <f ca="1">VLOOKUP(A27,Bloomberg!$C$7:$D$558,2,0)</f>
        <v>1.5295708026324089</v>
      </c>
      <c r="D27" s="32">
        <f ca="1">VLOOKUP(A27,'Fixed Income Calcs'!$F$3:$G$554,2,0)</f>
        <v>1.15133067440332</v>
      </c>
      <c r="E27" s="32">
        <f ca="1">VLOOKUP(A27,Bloomberg!$M$6:$N$558,2,0)</f>
        <v>1.8685790502996731</v>
      </c>
      <c r="F27" s="32" t="e">
        <f ca="1">VLOOKUP(A27,Property!$A$1:$B$290,2,0)</f>
        <v>#N/A</v>
      </c>
      <c r="G27" s="32">
        <f ca="1">VLOOKUP(A27,'RiskFree Calcs'!$F$15:$H$566,3,0)</f>
        <v>1.1124830749372143</v>
      </c>
      <c r="H27" s="32">
        <f ca="1">VLOOKUP(A27,Bloomberg!$R$6:$S$558,2,0)</f>
        <v>1.8</v>
      </c>
      <c r="I27" s="49">
        <f ca="1">VLOOKUP(A27,Bloomberg!$W$7:$X$558,2,0)</f>
        <v>0.78369999999999995</v>
      </c>
    </row>
    <row r="28" spans="1:9" x14ac:dyDescent="0.2">
      <c r="A28" s="28">
        <f t="shared" ca="1" si="0"/>
        <v>26723</v>
      </c>
      <c r="B28" s="32">
        <f ca="1">VLOOKUP(A28,'New JSE Calcs 1960-2002'!$A$1:$J$511,10,0)</f>
        <v>1.7786485306850119</v>
      </c>
      <c r="C28" s="32">
        <f ca="1">VLOOKUP(A28,Bloomberg!$C$7:$D$558,2,0)</f>
        <v>1.4037530602755617</v>
      </c>
      <c r="D28" s="32">
        <f ca="1">VLOOKUP(A28,'Fixed Income Calcs'!$F$3:$G$554,2,0)</f>
        <v>1.1591113265521871</v>
      </c>
      <c r="E28" s="32">
        <f ca="1">VLOOKUP(A28,Bloomberg!$M$6:$N$558,2,0)</f>
        <v>1.7769508995064711</v>
      </c>
      <c r="F28" s="32" t="e">
        <f ca="1">VLOOKUP(A28,Property!$A$1:$B$290,2,0)</f>
        <v>#N/A</v>
      </c>
      <c r="G28" s="32">
        <f ca="1">VLOOKUP(A28,'RiskFree Calcs'!$F$15:$H$566,3,0)</f>
        <v>1.1164231191609526</v>
      </c>
      <c r="H28" s="32">
        <f ca="1">VLOOKUP(A28,Bloomberg!$R$6:$S$558,2,0)</f>
        <v>1.8</v>
      </c>
      <c r="I28" s="49">
        <f ca="1">VLOOKUP(A28,Bloomberg!$W$7:$X$558,2,0)</f>
        <v>0.71430000000000005</v>
      </c>
    </row>
    <row r="29" spans="1:9" x14ac:dyDescent="0.2">
      <c r="A29" s="28">
        <f t="shared" ca="1" si="0"/>
        <v>26754</v>
      </c>
      <c r="B29" s="32">
        <f ca="1">VLOOKUP(A29,'New JSE Calcs 1960-2002'!$A$1:$J$511,10,0)</f>
        <v>1.8326813039222363</v>
      </c>
      <c r="C29" s="32">
        <f ca="1">VLOOKUP(A29,Bloomberg!$C$7:$D$558,2,0)</f>
        <v>1.3903628951506111</v>
      </c>
      <c r="D29" s="32">
        <f ca="1">VLOOKUP(A29,'Fixed Income Calcs'!$F$3:$G$554,2,0)</f>
        <v>1.1964074050882521</v>
      </c>
      <c r="E29" s="32">
        <f ca="1">VLOOKUP(A29,Bloomberg!$M$6:$N$558,2,0)</f>
        <v>1.7156948346429952</v>
      </c>
      <c r="F29" s="32" t="e">
        <f ca="1">VLOOKUP(A29,Property!$A$1:$B$290,2,0)</f>
        <v>#N/A</v>
      </c>
      <c r="G29" s="32">
        <f ca="1">VLOOKUP(A29,'RiskFree Calcs'!$F$15:$H$566,3,0)</f>
        <v>1.120358510655058</v>
      </c>
      <c r="H29" s="32">
        <f ca="1">VLOOKUP(A29,Bloomberg!$R$6:$S$558,2,0)</f>
        <v>1.8</v>
      </c>
      <c r="I29" s="49">
        <f ca="1">VLOOKUP(A29,Bloomberg!$W$7:$X$558,2,0)</f>
        <v>0.70650000000000002</v>
      </c>
    </row>
    <row r="30" spans="1:9" x14ac:dyDescent="0.2">
      <c r="A30" s="28">
        <f t="shared" ca="1" si="0"/>
        <v>26784</v>
      </c>
      <c r="B30" s="32">
        <f ca="1">VLOOKUP(A30,'New JSE Calcs 1960-2002'!$A$1:$J$511,10,0)</f>
        <v>1.8101631055099678</v>
      </c>
      <c r="C30" s="32">
        <f ca="1">VLOOKUP(A30,Bloomberg!$C$7:$D$558,2,0)</f>
        <v>1.3113346439478091</v>
      </c>
      <c r="D30" s="32">
        <f ca="1">VLOOKUP(A30,'Fixed Income Calcs'!$F$3:$G$554,2,0)</f>
        <v>1.2041247017401453</v>
      </c>
      <c r="E30" s="32">
        <f ca="1">VLOOKUP(A30,Bloomberg!$M$6:$N$558,2,0)</f>
        <v>1.8068983244825518</v>
      </c>
      <c r="F30" s="32" t="e">
        <f ca="1">VLOOKUP(A30,Property!$A$1:$B$290,2,0)</f>
        <v>#N/A</v>
      </c>
      <c r="G30" s="32">
        <f ca="1">VLOOKUP(A30,'RiskFree Calcs'!$F$15:$H$566,3,0)</f>
        <v>1.1243357833669503</v>
      </c>
      <c r="H30" s="32">
        <f ca="1">VLOOKUP(A30,Bloomberg!$R$6:$S$558,2,0)</f>
        <v>1.9</v>
      </c>
      <c r="I30" s="49">
        <f ca="1">VLOOKUP(A30,Bloomberg!$W$7:$X$558,2,0)</f>
        <v>0.70169999999999999</v>
      </c>
    </row>
    <row r="31" spans="1:9" x14ac:dyDescent="0.2">
      <c r="A31" s="28">
        <f t="shared" ca="1" si="0"/>
        <v>26815</v>
      </c>
      <c r="B31" s="32">
        <f ca="1">VLOOKUP(A31,'New JSE Calcs 1960-2002'!$A$1:$J$511,10,0)</f>
        <v>1.9127600085914198</v>
      </c>
      <c r="C31" s="32">
        <f ca="1">VLOOKUP(A31,Bloomberg!$C$7:$D$558,2,0)</f>
        <v>1.3163687062960081</v>
      </c>
      <c r="D31" s="32">
        <f ca="1">VLOOKUP(A31,'Fixed Income Calcs'!$F$3:$G$554,2,0)</f>
        <v>1.2118917769881832</v>
      </c>
      <c r="E31" s="32">
        <f ca="1">VLOOKUP(A31,Bloomberg!$M$6:$N$558,2,0)</f>
        <v>2.1510399140642344</v>
      </c>
      <c r="F31" s="32" t="e">
        <f ca="1">VLOOKUP(A31,Property!$A$1:$B$290,2,0)</f>
        <v>#N/A</v>
      </c>
      <c r="G31" s="32">
        <f ca="1">VLOOKUP(A31,'RiskFree Calcs'!$F$15:$H$566,3,0)</f>
        <v>1.1277931159008061</v>
      </c>
      <c r="H31" s="32">
        <f ca="1">VLOOKUP(A31,Bloomberg!$R$6:$S$558,2,0)</f>
        <v>1.9</v>
      </c>
      <c r="I31" s="49">
        <f ca="1">VLOOKUP(A31,Bloomberg!$W$7:$X$558,2,0)</f>
        <v>0.70650000000000002</v>
      </c>
    </row>
    <row r="32" spans="1:9" x14ac:dyDescent="0.2">
      <c r="A32" s="28">
        <f t="shared" ca="1" si="0"/>
        <v>26845</v>
      </c>
      <c r="B32" s="32">
        <f ca="1">VLOOKUP(A32,'New JSE Calcs 1960-2002'!$A$1:$J$511,10,0)</f>
        <v>2.0866885975064284</v>
      </c>
      <c r="C32" s="32">
        <f ca="1">VLOOKUP(A32,Bloomberg!$C$7:$D$558,2,0)</f>
        <v>1.2592072976787989</v>
      </c>
      <c r="D32" s="32">
        <f ca="1">VLOOKUP(A32,'Fixed Income Calcs'!$F$3:$G$554,2,0)</f>
        <v>1.2197089536822621</v>
      </c>
      <c r="E32" s="32">
        <f ca="1">VLOOKUP(A32,Bloomberg!$M$6:$N$558,2,0)</f>
        <v>2.0101456333854135</v>
      </c>
      <c r="F32" s="32" t="e">
        <f ca="1">VLOOKUP(A32,Property!$A$1:$B$290,2,0)</f>
        <v>#N/A</v>
      </c>
      <c r="G32" s="32">
        <f ca="1">VLOOKUP(A32,'RiskFree Calcs'!$F$15:$H$566,3,0)</f>
        <v>1.1305562090347654</v>
      </c>
      <c r="H32" s="32">
        <f ca="1">VLOOKUP(A32,Bloomberg!$R$6:$S$558,2,0)</f>
        <v>1.9</v>
      </c>
      <c r="I32" s="49">
        <f ca="1">VLOOKUP(A32,Bloomberg!$W$7:$X$558,2,0)</f>
        <v>0.67159999999999997</v>
      </c>
    </row>
    <row r="33" spans="1:9" x14ac:dyDescent="0.2">
      <c r="A33" s="28">
        <f t="shared" ca="1" si="0"/>
        <v>26876</v>
      </c>
      <c r="B33" s="32">
        <f ca="1">VLOOKUP(A33,'New JSE Calcs 1960-2002'!$A$1:$J$511,10,0)</f>
        <v>1.9592571186751579</v>
      </c>
      <c r="C33" s="32">
        <f ca="1">VLOOKUP(A33,Bloomberg!$C$7:$D$558,2,0)</f>
        <v>1.2905686343669727</v>
      </c>
      <c r="D33" s="32">
        <f ca="1">VLOOKUP(A33,'Fixed Income Calcs'!$F$3:$G$554,2,0)</f>
        <v>1.2275765546722792</v>
      </c>
      <c r="E33" s="32">
        <f ca="1">VLOOKUP(A33,Bloomberg!$M$6:$N$558,2,0)</f>
        <v>2.5308410598357276</v>
      </c>
      <c r="F33" s="32" t="e">
        <f ca="1">VLOOKUP(A33,Property!$A$1:$B$290,2,0)</f>
        <v>#N/A</v>
      </c>
      <c r="G33" s="32">
        <f ca="1">VLOOKUP(A33,'RiskFree Calcs'!$F$15:$H$566,3,0)</f>
        <v>1.1330622752981232</v>
      </c>
      <c r="H33" s="32">
        <f ca="1">VLOOKUP(A33,Bloomberg!$R$6:$S$558,2,0)</f>
        <v>1.9</v>
      </c>
      <c r="I33" s="49">
        <f ca="1">VLOOKUP(A33,Bloomberg!$W$7:$X$558,2,0)</f>
        <v>0.67230000000000001</v>
      </c>
    </row>
    <row r="34" spans="1:9" x14ac:dyDescent="0.2">
      <c r="A34" s="28">
        <f t="shared" ca="1" si="0"/>
        <v>26907</v>
      </c>
      <c r="B34" s="32">
        <f ca="1">VLOOKUP(A34,'New JSE Calcs 1960-2002'!$A$1:$J$511,10,0)</f>
        <v>1.9145383595067613</v>
      </c>
      <c r="C34" s="32">
        <f ca="1">VLOOKUP(A34,Bloomberg!$C$7:$D$558,2,0)</f>
        <v>1.2388583101943123</v>
      </c>
      <c r="D34" s="32">
        <f ca="1">VLOOKUP(A34,'Fixed Income Calcs'!$F$3:$G$554,2,0)</f>
        <v>1.2354949038201997</v>
      </c>
      <c r="E34" s="32">
        <f ca="1">VLOOKUP(A34,Bloomberg!$M$6:$N$558,2,0)</f>
        <v>2.597322103823331</v>
      </c>
      <c r="F34" s="32" t="e">
        <f ca="1">VLOOKUP(A34,Property!$A$1:$B$290,2,0)</f>
        <v>#N/A</v>
      </c>
      <c r="G34" s="32">
        <f ca="1">VLOOKUP(A34,'RiskFree Calcs'!$F$15:$H$566,3,0)</f>
        <v>1.1355172435603289</v>
      </c>
      <c r="H34" s="32">
        <f ca="1">VLOOKUP(A34,Bloomberg!$R$6:$S$558,2,0)</f>
        <v>1.9</v>
      </c>
      <c r="I34" s="49">
        <f ca="1">VLOOKUP(A34,Bloomberg!$W$7:$X$558,2,0)</f>
        <v>0.6734</v>
      </c>
    </row>
    <row r="35" spans="1:9" x14ac:dyDescent="0.2">
      <c r="A35" s="28">
        <f t="shared" ca="1" si="0"/>
        <v>26937</v>
      </c>
      <c r="B35" s="32">
        <f ca="1">VLOOKUP(A35,'New JSE Calcs 1960-2002'!$A$1:$J$511,10,0)</f>
        <v>1.7921366400634677</v>
      </c>
      <c r="C35" s="32">
        <f ca="1">VLOOKUP(A35,Bloomberg!$C$7:$D$558,2,0)</f>
        <v>1.2747054408979626</v>
      </c>
      <c r="D35" s="32">
        <f ca="1">VLOOKUP(A35,'Fixed Income Calcs'!$F$3:$G$554,2,0)</f>
        <v>1.2434643300483321</v>
      </c>
      <c r="E35" s="32">
        <f ca="1">VLOOKUP(A35,Bloomberg!$M$6:$N$558,2,0)</f>
        <v>2.4668538535600377</v>
      </c>
      <c r="F35" s="32" t="e">
        <f ca="1">VLOOKUP(A35,Property!$A$1:$B$290,2,0)</f>
        <v>#N/A</v>
      </c>
      <c r="G35" s="32">
        <f ca="1">VLOOKUP(A35,'RiskFree Calcs'!$F$15:$H$566,3,0)</f>
        <v>1.1378545165533216</v>
      </c>
      <c r="H35" s="32">
        <f ca="1">VLOOKUP(A35,Bloomberg!$R$6:$S$558,2,0)</f>
        <v>1.9</v>
      </c>
      <c r="I35" s="49">
        <f ca="1">VLOOKUP(A35,Bloomberg!$W$7:$X$558,2,0)</f>
        <v>0.6734</v>
      </c>
    </row>
    <row r="36" spans="1:9" x14ac:dyDescent="0.2">
      <c r="A36" s="28">
        <f t="shared" ca="1" si="0"/>
        <v>26968</v>
      </c>
      <c r="B36" s="32">
        <f ca="1">VLOOKUP(A36,'New JSE Calcs 1960-2002'!$A$1:$J$511,10,0)</f>
        <v>1.8604209826782079</v>
      </c>
      <c r="C36" s="32">
        <f ca="1">VLOOKUP(A36,Bloomberg!$C$7:$D$558,2,0)</f>
        <v>1.2854627815748023</v>
      </c>
      <c r="D36" s="32">
        <f ca="1">VLOOKUP(A36,'Fixed Income Calcs'!$F$3:$G$554,2,0)</f>
        <v>1.2514851622789851</v>
      </c>
      <c r="E36" s="32">
        <f ca="1">VLOOKUP(A36,Bloomberg!$M$6:$N$558,2,0)</f>
        <v>2.3314756352520165</v>
      </c>
      <c r="F36" s="32" t="e">
        <f ca="1">VLOOKUP(A36,Property!$A$1:$B$290,2,0)</f>
        <v>#N/A</v>
      </c>
      <c r="G36" s="32">
        <f ca="1">VLOOKUP(A36,'RiskFree Calcs'!$F$15:$H$566,3,0)</f>
        <v>1.1402914216419944</v>
      </c>
      <c r="H36" s="32">
        <f ca="1">VLOOKUP(A36,Bloomberg!$R$6:$S$558,2,0)</f>
        <v>2</v>
      </c>
      <c r="I36" s="49">
        <f ca="1">VLOOKUP(A36,Bloomberg!$W$7:$X$558,2,0)</f>
        <v>0.67230000000000001</v>
      </c>
    </row>
    <row r="37" spans="1:9" x14ac:dyDescent="0.2">
      <c r="A37" s="28">
        <f t="shared" ca="1" si="0"/>
        <v>26998</v>
      </c>
      <c r="B37" s="32">
        <f ca="1">VLOOKUP(A37,'New JSE Calcs 1960-2002'!$A$1:$J$511,10,0)</f>
        <v>1.551956832833649</v>
      </c>
      <c r="C37" s="32">
        <f ca="1">VLOOKUP(A37,Bloomberg!$C$7:$D$558,2,0)</f>
        <v>1.1187817244813039</v>
      </c>
      <c r="D37" s="32">
        <f ca="1">VLOOKUP(A37,'Fixed Income Calcs'!$F$3:$G$554,2,0)</f>
        <v>1.2595577314586042</v>
      </c>
      <c r="E37" s="32">
        <f ca="1">VLOOKUP(A37,Bloomberg!$M$6:$N$558,2,0)</f>
        <v>2.4535313938392336</v>
      </c>
      <c r="F37" s="32" t="e">
        <f ca="1">VLOOKUP(A37,Property!$A$1:$B$290,2,0)</f>
        <v>#N/A</v>
      </c>
      <c r="G37" s="32">
        <f ca="1">VLOOKUP(A37,'RiskFree Calcs'!$F$15:$H$566,3,0)</f>
        <v>1.1428000627686514</v>
      </c>
      <c r="H37" s="32">
        <f ca="1">VLOOKUP(A37,Bloomberg!$R$6:$S$558,2,0)</f>
        <v>2</v>
      </c>
      <c r="I37" s="49">
        <f ca="1">VLOOKUP(A37,Bloomberg!$W$7:$X$558,2,0)</f>
        <v>0.67230000000000001</v>
      </c>
    </row>
    <row r="38" spans="1:9" x14ac:dyDescent="0.2">
      <c r="A38" s="28">
        <f t="shared" ca="1" si="0"/>
        <v>27029</v>
      </c>
      <c r="B38" s="32">
        <f ca="1">VLOOKUP(A38,'New JSE Calcs 1960-2002'!$A$1:$J$511,10,0)</f>
        <v>1.8356303165328527</v>
      </c>
      <c r="C38" s="32">
        <f ca="1">VLOOKUP(A38,Bloomberg!$C$7:$D$558,2,0)</f>
        <v>1.1114007521365625</v>
      </c>
      <c r="D38" s="32">
        <f ca="1">VLOOKUP(A38,'Fixed Income Calcs'!$F$3:$G$554,2,0)</f>
        <v>1.246288633089653</v>
      </c>
      <c r="E38" s="32">
        <f ca="1">VLOOKUP(A38,Bloomberg!$M$6:$N$558,2,0)</f>
        <v>2.7162923335340099</v>
      </c>
      <c r="F38" s="32" t="e">
        <f ca="1">VLOOKUP(A38,Property!$A$1:$B$290,2,0)</f>
        <v>#N/A</v>
      </c>
      <c r="G38" s="32">
        <f ca="1">VLOOKUP(A38,'RiskFree Calcs'!$F$15:$H$566,3,0)</f>
        <v>1.1453904095775953</v>
      </c>
      <c r="H38" s="32">
        <f ca="1">VLOOKUP(A38,Bloomberg!$R$6:$S$558,2,0)</f>
        <v>2</v>
      </c>
      <c r="I38" s="49">
        <f ca="1">VLOOKUP(A38,Bloomberg!$W$7:$X$558,2,0)</f>
        <v>0.6734</v>
      </c>
    </row>
    <row r="39" spans="1:9" x14ac:dyDescent="0.2">
      <c r="A39" s="28">
        <f t="shared" ca="1" si="0"/>
        <v>27060</v>
      </c>
      <c r="B39" s="32">
        <f ca="1">VLOOKUP(A39,'New JSE Calcs 1960-2002'!$A$1:$J$511,10,0)</f>
        <v>2.1251877655163787</v>
      </c>
      <c r="C39" s="32">
        <f ca="1">VLOOKUP(A39,Bloomberg!$C$7:$D$558,2,0)</f>
        <v>1.1180922313176804</v>
      </c>
      <c r="D39" s="32">
        <f ca="1">VLOOKUP(A39,'Fixed Income Calcs'!$F$3:$G$554,2,0)</f>
        <v>1.2336506526291491</v>
      </c>
      <c r="E39" s="32">
        <f ca="1">VLOOKUP(A39,Bloomberg!$M$6:$N$558,2,0)</f>
        <v>3.0144567086847927</v>
      </c>
      <c r="F39" s="32" t="e">
        <f ca="1">VLOOKUP(A39,Property!$A$1:$B$290,2,0)</f>
        <v>#N/A</v>
      </c>
      <c r="G39" s="32">
        <f ca="1">VLOOKUP(A39,'RiskFree Calcs'!$F$15:$H$566,3,0)</f>
        <v>1.1479866278393012</v>
      </c>
      <c r="H39" s="32">
        <f ca="1">VLOOKUP(A39,Bloomberg!$R$6:$S$558,2,0)</f>
        <v>2</v>
      </c>
      <c r="I39" s="49">
        <f ca="1">VLOOKUP(A39,Bloomberg!$W$7:$X$558,2,0)</f>
        <v>0.67230000000000001</v>
      </c>
    </row>
    <row r="40" spans="1:9" x14ac:dyDescent="0.2">
      <c r="A40" s="28">
        <f t="shared" ca="1" si="0"/>
        <v>27088</v>
      </c>
      <c r="B40" s="32">
        <f ca="1">VLOOKUP(A40,'New JSE Calcs 1960-2002'!$A$1:$J$511,10,0)</f>
        <v>2.2236072632057478</v>
      </c>
      <c r="C40" s="32">
        <f ca="1">VLOOKUP(A40,Bloomberg!$C$7:$D$558,2,0)</f>
        <v>1.135487970596408</v>
      </c>
      <c r="D40" s="32">
        <f ca="1">VLOOKUP(A40,'Fixed Income Calcs'!$F$3:$G$554,2,0)</f>
        <v>1.2421209253143</v>
      </c>
      <c r="E40" s="32">
        <f ca="1">VLOOKUP(A40,Bloomberg!$M$6:$N$558,2,0)</f>
        <v>2.9984481755085626</v>
      </c>
      <c r="F40" s="32" t="e">
        <f ca="1">VLOOKUP(A40,Property!$A$1:$B$290,2,0)</f>
        <v>#N/A</v>
      </c>
      <c r="G40" s="32">
        <f ca="1">VLOOKUP(A40,'RiskFree Calcs'!$F$15:$H$566,3,0)</f>
        <v>1.1518515161520713</v>
      </c>
      <c r="H40" s="32">
        <f ca="1">VLOOKUP(A40,Bloomberg!$R$6:$S$558,2,0)</f>
        <v>2</v>
      </c>
      <c r="I40" s="49">
        <f ca="1">VLOOKUP(A40,Bloomberg!$W$7:$X$558,2,0)</f>
        <v>0.67230000000000001</v>
      </c>
    </row>
    <row r="41" spans="1:9" x14ac:dyDescent="0.2">
      <c r="A41" s="28">
        <f t="shared" ca="1" si="0"/>
        <v>27119</v>
      </c>
      <c r="B41" s="32">
        <f ca="1">VLOOKUP(A41,'New JSE Calcs 1960-2002'!$A$1:$J$511,10,0)</f>
        <v>2.6057120729028642</v>
      </c>
      <c r="C41" s="32">
        <f ca="1">VLOOKUP(A41,Bloomberg!$C$7:$D$558,2,0)</f>
        <v>1.1047587501533171</v>
      </c>
      <c r="D41" s="32">
        <f ca="1">VLOOKUP(A41,'Fixed Income Calcs'!$F$3:$G$554,2,0)</f>
        <v>1.2506493544998118</v>
      </c>
      <c r="E41" s="32">
        <f ca="1">VLOOKUP(A41,Bloomberg!$M$6:$N$558,2,0)</f>
        <v>2.6486294172260187</v>
      </c>
      <c r="F41" s="32" t="e">
        <f ca="1">VLOOKUP(A41,Property!$A$1:$B$290,2,0)</f>
        <v>#N/A</v>
      </c>
      <c r="G41" s="32">
        <f ca="1">VLOOKUP(A41,'RiskFree Calcs'!$F$15:$H$566,3,0)</f>
        <v>1.1563629345893724</v>
      </c>
      <c r="H41" s="32">
        <f ca="1">VLOOKUP(A41,Bloomberg!$R$6:$S$558,2,0)</f>
        <v>2.1</v>
      </c>
      <c r="I41" s="49">
        <f ca="1">VLOOKUP(A41,Bloomberg!$W$7:$X$558,2,0)</f>
        <v>0.67110000000000003</v>
      </c>
    </row>
    <row r="42" spans="1:9" x14ac:dyDescent="0.2">
      <c r="A42" s="28">
        <f t="shared" ca="1" si="0"/>
        <v>27149</v>
      </c>
      <c r="B42" s="32">
        <f ca="1">VLOOKUP(A42,'New JSE Calcs 1960-2002'!$A$1:$J$511,10,0)</f>
        <v>2.4062993214157915</v>
      </c>
      <c r="C42" s="32">
        <f ca="1">VLOOKUP(A42,Bloomberg!$C$7:$D$558,2,0)</f>
        <v>1.086352262403774</v>
      </c>
      <c r="D42" s="32">
        <f ca="1">VLOOKUP(A42,'Fixed Income Calcs'!$F$3:$G$554,2,0)</f>
        <v>1.2592363409648668</v>
      </c>
      <c r="E42" s="32">
        <f ca="1">VLOOKUP(A42,Bloomberg!$M$6:$N$558,2,0)</f>
        <v>2.6779391538444655</v>
      </c>
      <c r="F42" s="32" t="e">
        <f ca="1">VLOOKUP(A42,Property!$A$1:$B$290,2,0)</f>
        <v>#N/A</v>
      </c>
      <c r="G42" s="32">
        <f ca="1">VLOOKUP(A42,'RiskFree Calcs'!$F$15:$H$566,3,0)</f>
        <v>1.1609883863277319</v>
      </c>
      <c r="H42" s="32">
        <f ca="1">VLOOKUP(A42,Bloomberg!$R$6:$S$558,2,0)</f>
        <v>2.1</v>
      </c>
      <c r="I42" s="49">
        <f ca="1">VLOOKUP(A42,Bloomberg!$W$7:$X$558,2,0)</f>
        <v>0.67110000000000003</v>
      </c>
    </row>
    <row r="43" spans="1:9" x14ac:dyDescent="0.2">
      <c r="A43" s="28">
        <f t="shared" ca="1" si="0"/>
        <v>27180</v>
      </c>
      <c r="B43" s="32">
        <f ca="1">VLOOKUP(A43,'New JSE Calcs 1960-2002'!$A$1:$J$511,10,0)</f>
        <v>2.1492148130100324</v>
      </c>
      <c r="C43" s="32">
        <f ca="1">VLOOKUP(A43,Bloomberg!$C$7:$D$558,2,0)</f>
        <v>1.0447851795696594</v>
      </c>
      <c r="D43" s="32">
        <f ca="1">VLOOKUP(A43,'Fixed Income Calcs'!$F$3:$G$554,2,0)</f>
        <v>1.2678822854886469</v>
      </c>
      <c r="E43" s="32">
        <f ca="1">VLOOKUP(A43,Bloomberg!$M$6:$N$558,2,0)</f>
        <v>2.501988739747766</v>
      </c>
      <c r="F43" s="32" t="e">
        <f ca="1">VLOOKUP(A43,Property!$A$1:$B$290,2,0)</f>
        <v>#N/A</v>
      </c>
      <c r="G43" s="32">
        <f ca="1">VLOOKUP(A43,'RiskFree Calcs'!$F$15:$H$566,3,0)</f>
        <v>1.1655839653569451</v>
      </c>
      <c r="H43" s="32">
        <f ca="1">VLOOKUP(A43,Bloomberg!$R$6:$S$558,2,0)</f>
        <v>2.1</v>
      </c>
      <c r="I43" s="49">
        <f ca="1">VLOOKUP(A43,Bloomberg!$W$7:$X$558,2,0)</f>
        <v>0.67249999999999999</v>
      </c>
    </row>
    <row r="44" spans="1:9" x14ac:dyDescent="0.2">
      <c r="A44" s="28">
        <f t="shared" ca="1" si="0"/>
        <v>27210</v>
      </c>
      <c r="B44" s="32">
        <f ca="1">VLOOKUP(A44,'New JSE Calcs 1960-2002'!$A$1:$J$511,10,0)</f>
        <v>2.0055782665012916</v>
      </c>
      <c r="C44" s="32">
        <f ca="1">VLOOKUP(A44,Bloomberg!$C$7:$D$558,2,0)</f>
        <v>1.0051691891491099</v>
      </c>
      <c r="D44" s="32">
        <f ca="1">VLOOKUP(A44,'Fixed Income Calcs'!$F$3:$G$554,2,0)</f>
        <v>1.2555213092274593</v>
      </c>
      <c r="E44" s="32">
        <f ca="1">VLOOKUP(A44,Bloomberg!$M$6:$N$558,2,0)</f>
        <v>2.7938272231599122</v>
      </c>
      <c r="F44" s="32" t="e">
        <f ca="1">VLOOKUP(A44,Property!$A$1:$B$290,2,0)</f>
        <v>#N/A</v>
      </c>
      <c r="G44" s="32">
        <f ca="1">VLOOKUP(A44,'RiskFree Calcs'!$F$15:$H$566,3,0)</f>
        <v>1.1702463012183799</v>
      </c>
      <c r="H44" s="32">
        <f ca="1">VLOOKUP(A44,Bloomberg!$R$6:$S$558,2,0)</f>
        <v>2.2000000000000002</v>
      </c>
      <c r="I44" s="49">
        <f ca="1">VLOOKUP(A44,Bloomberg!$W$7:$X$558,2,0)</f>
        <v>0.66800000000000004</v>
      </c>
    </row>
    <row r="45" spans="1:9" x14ac:dyDescent="0.2">
      <c r="A45" s="28">
        <f t="shared" ca="1" si="0"/>
        <v>27241</v>
      </c>
      <c r="B45" s="32">
        <f ca="1">VLOOKUP(A45,'New JSE Calcs 1960-2002'!$A$1:$J$511,10,0)</f>
        <v>2.2424744834210442</v>
      </c>
      <c r="C45" s="32">
        <f ca="1">VLOOKUP(A45,Bloomberg!$C$7:$D$558,2,0)</f>
        <v>0.94535763213495494</v>
      </c>
      <c r="D45" s="32">
        <f ca="1">VLOOKUP(A45,'Fixed Income Calcs'!$F$3:$G$554,2,0)</f>
        <v>1.2038256921323516</v>
      </c>
      <c r="E45" s="32">
        <f ca="1">VLOOKUP(A45,Bloomberg!$M$6:$N$558,2,0)</f>
        <v>3.4586017712868564</v>
      </c>
      <c r="F45" s="32" t="e">
        <f ca="1">VLOOKUP(A45,Property!$A$1:$B$290,2,0)</f>
        <v>#N/A</v>
      </c>
      <c r="G45" s="32">
        <f ca="1">VLOOKUP(A45,'RiskFree Calcs'!$F$15:$H$566,3,0)</f>
        <v>1.1757952190956735</v>
      </c>
      <c r="H45" s="32">
        <f ca="1">VLOOKUP(A45,Bloomberg!$R$6:$S$558,2,0)</f>
        <v>2.2000000000000002</v>
      </c>
      <c r="I45" s="49">
        <f ca="1">VLOOKUP(A45,Bloomberg!$W$7:$X$558,2,0)</f>
        <v>0.66779999999999995</v>
      </c>
    </row>
    <row r="46" spans="1:9" x14ac:dyDescent="0.2">
      <c r="A46" s="28">
        <f t="shared" ca="1" si="0"/>
        <v>27272</v>
      </c>
      <c r="B46" s="32">
        <f ca="1">VLOOKUP(A46,'New JSE Calcs 1960-2002'!$A$1:$J$511,10,0)</f>
        <v>2.2045594070902785</v>
      </c>
      <c r="C46" s="32">
        <f ca="1">VLOOKUP(A46,Bloomberg!$C$7:$D$558,2,0)</f>
        <v>0.88815159702554736</v>
      </c>
      <c r="D46" s="32">
        <f ca="1">VLOOKUP(A46,'Fixed Income Calcs'!$F$3:$G$554,2,0)</f>
        <v>1.175190557989406</v>
      </c>
      <c r="E46" s="32">
        <f ca="1">VLOOKUP(A46,Bloomberg!$M$6:$N$558,2,0)</f>
        <v>3.4199673814855025</v>
      </c>
      <c r="F46" s="32" t="e">
        <f ca="1">VLOOKUP(A46,Property!$A$1:$B$290,2,0)</f>
        <v>#N/A</v>
      </c>
      <c r="G46" s="32">
        <f ca="1">VLOOKUP(A46,'RiskFree Calcs'!$F$15:$H$566,3,0)</f>
        <v>1.181478229320329</v>
      </c>
      <c r="H46" s="32">
        <f ca="1">VLOOKUP(A46,Bloomberg!$R$6:$S$558,2,0)</f>
        <v>2.2000000000000002</v>
      </c>
      <c r="I46" s="49">
        <f ca="1">VLOOKUP(A46,Bloomberg!$W$7:$X$558,2,0)</f>
        <v>0.69440000000000002</v>
      </c>
    </row>
    <row r="47" spans="1:9" x14ac:dyDescent="0.2">
      <c r="A47" s="28">
        <f t="shared" ca="1" si="0"/>
        <v>27302</v>
      </c>
      <c r="B47" s="32">
        <f ca="1">VLOOKUP(A47,'New JSE Calcs 1960-2002'!$A$1:$J$511,10,0)</f>
        <v>1.9205763768669708</v>
      </c>
      <c r="C47" s="32">
        <f ca="1">VLOOKUP(A47,Bloomberg!$C$7:$D$558,2,0)</f>
        <v>0.81239396877115688</v>
      </c>
      <c r="D47" s="32">
        <f ca="1">VLOOKUP(A47,'Fixed Income Calcs'!$F$3:$G$554,2,0)</f>
        <v>1.1847243508619183</v>
      </c>
      <c r="E47" s="32">
        <f ca="1">VLOOKUP(A47,Bloomberg!$M$6:$N$558,2,0)</f>
        <v>3.8674190150305123</v>
      </c>
      <c r="F47" s="32" t="e">
        <f ca="1">VLOOKUP(A47,Property!$A$1:$B$290,2,0)</f>
        <v>#N/A</v>
      </c>
      <c r="G47" s="32">
        <f ca="1">VLOOKUP(A47,'RiskFree Calcs'!$F$15:$H$566,3,0)</f>
        <v>1.1875234595926991</v>
      </c>
      <c r="H47" s="32">
        <f ca="1">VLOOKUP(A47,Bloomberg!$R$6:$S$558,2,0)</f>
        <v>2.2000000000000002</v>
      </c>
      <c r="I47" s="49">
        <f ca="1">VLOOKUP(A47,Bloomberg!$W$7:$X$558,2,0)</f>
        <v>0.70050000000000001</v>
      </c>
    </row>
    <row r="48" spans="1:9" x14ac:dyDescent="0.2">
      <c r="A48" s="28">
        <f t="shared" ca="1" si="0"/>
        <v>27333</v>
      </c>
      <c r="B48" s="32">
        <f ca="1">VLOOKUP(A48,'New JSE Calcs 1960-2002'!$A$1:$J$511,10,0)</f>
        <v>2.1746696946077617</v>
      </c>
      <c r="C48" s="32">
        <f ca="1">VLOOKUP(A48,Bloomberg!$C$7:$D$558,2,0)</f>
        <v>0.8901480088892646</v>
      </c>
      <c r="D48" s="32">
        <f ca="1">VLOOKUP(A48,'Fixed Income Calcs'!$F$3:$G$554,2,0)</f>
        <v>1.1943354870321021</v>
      </c>
      <c r="E48" s="32">
        <f ca="1">VLOOKUP(A48,Bloomberg!$M$6:$N$558,2,0)</f>
        <v>4.2155040508310799</v>
      </c>
      <c r="F48" s="32" t="e">
        <f ca="1">VLOOKUP(A48,Property!$A$1:$B$290,2,0)</f>
        <v>#N/A</v>
      </c>
      <c r="G48" s="32">
        <f ca="1">VLOOKUP(A48,'RiskFree Calcs'!$F$15:$H$566,3,0)</f>
        <v>1.1936886855527582</v>
      </c>
      <c r="H48" s="32">
        <f ca="1">VLOOKUP(A48,Bloomberg!$R$6:$S$558,2,0)</f>
        <v>2.2000000000000002</v>
      </c>
      <c r="I48" s="49">
        <f ca="1">VLOOKUP(A48,Bloomberg!$W$7:$X$558,2,0)</f>
        <v>0.70050000000000001</v>
      </c>
    </row>
    <row r="49" spans="1:9" x14ac:dyDescent="0.2">
      <c r="A49" s="28">
        <f t="shared" ca="1" si="0"/>
        <v>27363</v>
      </c>
      <c r="B49" s="32">
        <f ca="1">VLOOKUP(A49,'New JSE Calcs 1960-2002'!$A$1:$J$511,10,0)</f>
        <v>2.1075669538722397</v>
      </c>
      <c r="C49" s="32">
        <f ca="1">VLOOKUP(A49,Bloomberg!$C$7:$D$558,2,0)</f>
        <v>0.86423720227927725</v>
      </c>
      <c r="D49" s="32">
        <f ca="1">VLOOKUP(A49,'Fixed Income Calcs'!$F$3:$G$554,2,0)</f>
        <v>1.2040245939825152</v>
      </c>
      <c r="E49" s="32">
        <f ca="1">VLOOKUP(A49,Bloomberg!$M$6:$N$558,2,0)</f>
        <v>4.2386255388263354</v>
      </c>
      <c r="F49" s="32" t="e">
        <f ca="1">VLOOKUP(A49,Property!$A$1:$B$290,2,0)</f>
        <v>#N/A</v>
      </c>
      <c r="G49" s="32">
        <f ca="1">VLOOKUP(A49,'RiskFree Calcs'!$F$15:$H$566,3,0)</f>
        <v>1.1997665504433654</v>
      </c>
      <c r="H49" s="32">
        <f ca="1">VLOOKUP(A49,Bloomberg!$R$6:$S$558,2,0)</f>
        <v>2.2000000000000002</v>
      </c>
      <c r="I49" s="49">
        <f ca="1">VLOOKUP(A49,Bloomberg!$W$7:$X$558,2,0)</f>
        <v>0.69089999999999996</v>
      </c>
    </row>
    <row r="50" spans="1:9" x14ac:dyDescent="0.2">
      <c r="A50" s="28">
        <f t="shared" ca="1" si="0"/>
        <v>27394</v>
      </c>
      <c r="B50" s="32">
        <f ca="1">VLOOKUP(A50,'New JSE Calcs 1960-2002'!$A$1:$J$511,10,0)</f>
        <v>1.928717236966851</v>
      </c>
      <c r="C50" s="32">
        <f ca="1">VLOOKUP(A50,Bloomberg!$C$7:$D$558,2,0)</f>
        <v>0.85123703389049465</v>
      </c>
      <c r="D50" s="32">
        <f ca="1">VLOOKUP(A50,'Fixed Income Calcs'!$F$3:$G$554,2,0)</f>
        <v>1.2329495724396347</v>
      </c>
      <c r="E50" s="32">
        <f ca="1">VLOOKUP(A50,Bloomberg!$M$6:$N$558,2,0)</f>
        <v>3.8942788203485543</v>
      </c>
      <c r="F50" s="32" t="e">
        <f ca="1">VLOOKUP(A50,Property!$A$1:$B$290,2,0)</f>
        <v>#N/A</v>
      </c>
      <c r="G50" s="32">
        <f ca="1">VLOOKUP(A50,'RiskFree Calcs'!$F$15:$H$566,3,0)</f>
        <v>1.2058253715221026</v>
      </c>
      <c r="H50" s="32">
        <f ca="1">VLOOKUP(A50,Bloomberg!$R$6:$S$558,2,0)</f>
        <v>2.2000000000000002</v>
      </c>
      <c r="I50" s="49">
        <f ca="1">VLOOKUP(A50,Bloomberg!$W$7:$X$558,2,0)</f>
        <v>0.69199999999999995</v>
      </c>
    </row>
    <row r="51" spans="1:9" x14ac:dyDescent="0.2">
      <c r="A51" s="28">
        <f t="shared" ca="1" si="0"/>
        <v>27425</v>
      </c>
      <c r="B51" s="32">
        <f ca="1">VLOOKUP(A51,'New JSE Calcs 1960-2002'!$A$1:$J$511,10,0)</f>
        <v>1.982385072050195</v>
      </c>
      <c r="C51" s="32">
        <f ca="1">VLOOKUP(A51,Bloomberg!$C$7:$D$558,2,0)</f>
        <v>0.96211806756201457</v>
      </c>
      <c r="D51" s="32">
        <f ca="1">VLOOKUP(A51,'Fixed Income Calcs'!$F$3:$G$554,2,0)</f>
        <v>1.2426958339424532</v>
      </c>
      <c r="E51" s="32">
        <f ca="1">VLOOKUP(A51,Bloomberg!$M$6:$N$558,2,0)</f>
        <v>3.2407800891625387</v>
      </c>
      <c r="F51" s="32" t="e">
        <f ca="1">VLOOKUP(A51,Property!$A$1:$B$290,2,0)</f>
        <v>#N/A</v>
      </c>
      <c r="G51" s="32">
        <f ca="1">VLOOKUP(A51,'RiskFree Calcs'!$F$15:$H$566,3,0)</f>
        <v>1.2118645469234701</v>
      </c>
      <c r="H51" s="32">
        <f ca="1">VLOOKUP(A51,Bloomberg!$R$6:$S$558,2,0)</f>
        <v>2.2999999999999998</v>
      </c>
      <c r="I51" s="49">
        <f ca="1">VLOOKUP(A51,Bloomberg!$W$7:$X$558,2,0)</f>
        <v>0.68259999999999998</v>
      </c>
    </row>
    <row r="52" spans="1:9" x14ac:dyDescent="0.2">
      <c r="A52" s="28">
        <f t="shared" ca="1" si="0"/>
        <v>27453</v>
      </c>
      <c r="B52" s="32">
        <f ca="1">VLOOKUP(A52,'New JSE Calcs 1960-2002'!$A$1:$J$511,10,0)</f>
        <v>2.0656222798793724</v>
      </c>
      <c r="C52" s="32">
        <f ca="1">VLOOKUP(A52,Bloomberg!$C$7:$D$558,2,0)</f>
        <v>1.0315970809839172</v>
      </c>
      <c r="D52" s="32">
        <f ca="1">VLOOKUP(A52,'Fixed Income Calcs'!$F$3:$G$554,2,0)</f>
        <v>1.2525191371464879</v>
      </c>
      <c r="E52" s="32">
        <f ca="1">VLOOKUP(A52,Bloomberg!$M$6:$N$558,2,0)</f>
        <v>2.860375520619113</v>
      </c>
      <c r="F52" s="32" t="e">
        <f ca="1">VLOOKUP(A52,Property!$A$1:$B$290,2,0)</f>
        <v>#N/A</v>
      </c>
      <c r="G52" s="32">
        <f ca="1">VLOOKUP(A52,'RiskFree Calcs'!$F$15:$H$566,3,0)</f>
        <v>1.2178531775585122</v>
      </c>
      <c r="H52" s="32">
        <f ca="1">VLOOKUP(A52,Bloomberg!$R$6:$S$558,2,0)</f>
        <v>2.2999999999999998</v>
      </c>
      <c r="I52" s="49">
        <f ca="1">VLOOKUP(A52,Bloomberg!$W$7:$X$558,2,0)</f>
        <v>0.67249999999999999</v>
      </c>
    </row>
    <row r="53" spans="1:9" x14ac:dyDescent="0.2">
      <c r="A53" s="28">
        <f t="shared" ca="1" si="0"/>
        <v>27484</v>
      </c>
      <c r="B53" s="32">
        <f ca="1">VLOOKUP(A53,'New JSE Calcs 1960-2002'!$A$1:$J$511,10,0)</f>
        <v>2.0136544115325727</v>
      </c>
      <c r="C53" s="32">
        <f ca="1">VLOOKUP(A53,Bloomberg!$C$7:$D$558,2,0)</f>
        <v>1.0391558663394982</v>
      </c>
      <c r="D53" s="32">
        <f ca="1">VLOOKUP(A53,'Fixed Income Calcs'!$F$3:$G$554,2,0)</f>
        <v>1.2624200923291296</v>
      </c>
      <c r="E53" s="32">
        <f ca="1">VLOOKUP(A53,Bloomberg!$M$6:$N$558,2,0)</f>
        <v>3.1020599889351197</v>
      </c>
      <c r="F53" s="32" t="e">
        <f ca="1">VLOOKUP(A53,Property!$A$1:$B$290,2,0)</f>
        <v>#N/A</v>
      </c>
      <c r="G53" s="32">
        <f ca="1">VLOOKUP(A53,'RiskFree Calcs'!$F$15:$H$566,3,0)</f>
        <v>1.22385110445697</v>
      </c>
      <c r="H53" s="32">
        <f ca="1">VLOOKUP(A53,Bloomberg!$R$6:$S$558,2,0)</f>
        <v>2.2999999999999998</v>
      </c>
      <c r="I53" s="49">
        <f ca="1">VLOOKUP(A53,Bloomberg!$W$7:$X$558,2,0)</f>
        <v>0.67249999999999999</v>
      </c>
    </row>
    <row r="54" spans="1:9" x14ac:dyDescent="0.2">
      <c r="A54" s="28">
        <f t="shared" ca="1" si="0"/>
        <v>27514</v>
      </c>
      <c r="B54" s="32">
        <f ca="1">VLOOKUP(A54,'New JSE Calcs 1960-2002'!$A$1:$J$511,10,0)</f>
        <v>1.9112451967688187</v>
      </c>
      <c r="C54" s="32">
        <f ca="1">VLOOKUP(A54,Bloomberg!$C$7:$D$558,2,0)</f>
        <v>1.0970016402314757</v>
      </c>
      <c r="D54" s="32">
        <f ca="1">VLOOKUP(A54,'Fixed Income Calcs'!$F$3:$G$554,2,0)</f>
        <v>1.2723993128039754</v>
      </c>
      <c r="E54" s="32">
        <f ca="1">VLOOKUP(A54,Bloomberg!$M$6:$N$558,2,0)</f>
        <v>2.9994345597586594</v>
      </c>
      <c r="F54" s="32" t="e">
        <f ca="1">VLOOKUP(A54,Property!$A$1:$B$290,2,0)</f>
        <v>#N/A</v>
      </c>
      <c r="G54" s="32">
        <f ca="1">VLOOKUP(A54,'RiskFree Calcs'!$F$15:$H$566,3,0)</f>
        <v>1.2298989686638069</v>
      </c>
      <c r="H54" s="32">
        <f ca="1">VLOOKUP(A54,Bloomberg!$R$6:$S$558,2,0)</f>
        <v>2.4</v>
      </c>
      <c r="I54" s="49">
        <f ca="1">VLOOKUP(A54,Bloomberg!$W$7:$X$558,2,0)</f>
        <v>0.68169999999999997</v>
      </c>
    </row>
    <row r="55" spans="1:9" x14ac:dyDescent="0.2">
      <c r="A55" s="28">
        <f t="shared" ca="1" si="0"/>
        <v>27545</v>
      </c>
      <c r="B55" s="32">
        <f ca="1">VLOOKUP(A55,'New JSE Calcs 1960-2002'!$A$1:$J$511,10,0)</f>
        <v>2.0170782499013438</v>
      </c>
      <c r="C55" s="32">
        <f ca="1">VLOOKUP(A55,Bloomberg!$C$7:$D$558,2,0)</f>
        <v>1.1198154791561714</v>
      </c>
      <c r="D55" s="32">
        <f ca="1">VLOOKUP(A55,'Fixed Income Calcs'!$F$3:$G$554,2,0)</f>
        <v>1.2824574169449652</v>
      </c>
      <c r="E55" s="32">
        <f ca="1">VLOOKUP(A55,Bloomberg!$M$6:$N$558,2,0)</f>
        <v>2.9461454178026099</v>
      </c>
      <c r="F55" s="32" t="e">
        <f ca="1">VLOOKUP(A55,Property!$A$1:$B$290,2,0)</f>
        <v>#N/A</v>
      </c>
      <c r="G55" s="32">
        <f ca="1">VLOOKUP(A55,'RiskFree Calcs'!$F$15:$H$566,3,0)</f>
        <v>1.2358332311865898</v>
      </c>
      <c r="H55" s="32">
        <f ca="1">VLOOKUP(A55,Bloomberg!$R$6:$S$558,2,0)</f>
        <v>2.4</v>
      </c>
      <c r="I55" s="49">
        <f ca="1">VLOOKUP(A55,Bloomberg!$W$7:$X$558,2,0)</f>
        <v>0.67979999999999996</v>
      </c>
    </row>
    <row r="56" spans="1:9" x14ac:dyDescent="0.2">
      <c r="A56" s="28">
        <f t="shared" ca="1" si="0"/>
        <v>27575</v>
      </c>
      <c r="B56" s="32">
        <f ca="1">VLOOKUP(A56,'New JSE Calcs 1960-2002'!$A$1:$J$511,10,0)</f>
        <v>2.2412367908423914</v>
      </c>
      <c r="C56" s="32">
        <f ca="1">VLOOKUP(A56,Bloomberg!$C$7:$D$558,2,0)</f>
        <v>1.1939779182018573</v>
      </c>
      <c r="D56" s="32">
        <f ca="1">VLOOKUP(A56,'Fixed Income Calcs'!$F$3:$G$554,2,0)</f>
        <v>1.2925950291984512</v>
      </c>
      <c r="E56" s="32">
        <f ca="1">VLOOKUP(A56,Bloomberg!$M$6:$N$558,2,0)</f>
        <v>3.1532970288484874</v>
      </c>
      <c r="F56" s="32" t="e">
        <f ca="1">VLOOKUP(A56,Property!$A$1:$B$290,2,0)</f>
        <v>#N/A</v>
      </c>
      <c r="G56" s="32">
        <f ca="1">VLOOKUP(A56,'RiskFree Calcs'!$F$15:$H$566,3,0)</f>
        <v>1.2416622445926582</v>
      </c>
      <c r="H56" s="32">
        <f ca="1">VLOOKUP(A56,Bloomberg!$R$6:$S$558,2,0)</f>
        <v>2.4</v>
      </c>
      <c r="I56" s="49">
        <f ca="1">VLOOKUP(A56,Bloomberg!$W$7:$X$558,2,0)</f>
        <v>0.71579999999999999</v>
      </c>
    </row>
    <row r="57" spans="1:9" x14ac:dyDescent="0.2">
      <c r="A57" s="28">
        <f t="shared" ca="1" si="0"/>
        <v>27606</v>
      </c>
      <c r="B57" s="32">
        <f ca="1">VLOOKUP(A57,'New JSE Calcs 1960-2002'!$A$1:$J$511,10,0)</f>
        <v>2.1718133716359107</v>
      </c>
      <c r="C57" s="32">
        <f ca="1">VLOOKUP(A57,Bloomberg!$C$7:$D$558,2,0)</f>
        <v>1.1273770363435658</v>
      </c>
      <c r="D57" s="32">
        <f ca="1">VLOOKUP(A57,'Fixed Income Calcs'!$F$3:$G$554,2,0)</f>
        <v>1.3028127780590595</v>
      </c>
      <c r="E57" s="32">
        <f ca="1">VLOOKUP(A57,Bloomberg!$M$6:$N$558,2,0)</f>
        <v>3.3983327876006437</v>
      </c>
      <c r="F57" s="32" t="e">
        <f ca="1">VLOOKUP(A57,Property!$A$1:$B$290,2,0)</f>
        <v>#N/A</v>
      </c>
      <c r="G57" s="32">
        <f ca="1">VLOOKUP(A57,'RiskFree Calcs'!$F$15:$H$566,3,0)</f>
        <v>1.2474256268436001</v>
      </c>
      <c r="H57" s="32">
        <f ca="1">VLOOKUP(A57,Bloomberg!$R$6:$S$558,2,0)</f>
        <v>2.5</v>
      </c>
      <c r="I57" s="49">
        <f ca="1">VLOOKUP(A57,Bloomberg!$W$7:$X$558,2,0)</f>
        <v>0.71540000000000004</v>
      </c>
    </row>
    <row r="58" spans="1:9" x14ac:dyDescent="0.2">
      <c r="A58" s="28">
        <f t="shared" ca="1" si="0"/>
        <v>27637</v>
      </c>
      <c r="B58" s="32">
        <f ca="1">VLOOKUP(A58,'New JSE Calcs 1960-2002'!$A$1:$J$511,10,0)</f>
        <v>1.8346928744718534</v>
      </c>
      <c r="C58" s="32">
        <f ca="1">VLOOKUP(A58,Bloomberg!$C$7:$D$558,2,0)</f>
        <v>1.1105376037098198</v>
      </c>
      <c r="D58" s="32">
        <f ca="1">VLOOKUP(A58,'Fixed Income Calcs'!$F$3:$G$554,2,0)</f>
        <v>1.2725271886889293</v>
      </c>
      <c r="E58" s="32">
        <f ca="1">VLOOKUP(A58,Bloomberg!$M$6:$N$558,2,0)</f>
        <v>3.7268202314704202</v>
      </c>
      <c r="F58" s="32" t="e">
        <f ca="1">VLOOKUP(A58,Property!$A$1:$B$290,2,0)</f>
        <v>#N/A</v>
      </c>
      <c r="G58" s="32">
        <f ca="1">VLOOKUP(A58,'RiskFree Calcs'!$F$15:$H$566,3,0)</f>
        <v>1.2531949703667131</v>
      </c>
      <c r="H58" s="32">
        <f ca="1">VLOOKUP(A58,Bloomberg!$R$6:$S$558,2,0)</f>
        <v>2.5</v>
      </c>
      <c r="I58" s="49">
        <f ca="1">VLOOKUP(A58,Bloomberg!$W$7:$X$558,2,0)</f>
        <v>0.71579999999999999</v>
      </c>
    </row>
    <row r="59" spans="1:9" x14ac:dyDescent="0.2">
      <c r="A59" s="28">
        <f t="shared" ca="1" si="0"/>
        <v>27667</v>
      </c>
      <c r="B59" s="32">
        <f ca="1">VLOOKUP(A59,'New JSE Calcs 1960-2002'!$A$1:$J$511,10,0)</f>
        <v>1.7602110676166201</v>
      </c>
      <c r="C59" s="32">
        <f ca="1">VLOOKUP(A59,Bloomberg!$C$7:$D$558,2,0)</f>
        <v>1.2948106457744464</v>
      </c>
      <c r="D59" s="32">
        <f ca="1">VLOOKUP(A59,'Fixed Income Calcs'!$F$3:$G$554,2,0)</f>
        <v>1.2831149366880701</v>
      </c>
      <c r="E59" s="32">
        <f ca="1">VLOOKUP(A59,Bloomberg!$M$6:$N$558,2,0)</f>
        <v>4.5870955107320395</v>
      </c>
      <c r="F59" s="32" t="e">
        <f ca="1">VLOOKUP(A59,Property!$A$1:$B$290,2,0)</f>
        <v>#N/A</v>
      </c>
      <c r="G59" s="32">
        <f ca="1">VLOOKUP(A59,'RiskFree Calcs'!$F$15:$H$566,3,0)</f>
        <v>1.2594922750917645</v>
      </c>
      <c r="H59" s="32">
        <f ca="1">VLOOKUP(A59,Bloomberg!$R$6:$S$558,2,0)</f>
        <v>2.5</v>
      </c>
      <c r="I59" s="49">
        <f ca="1">VLOOKUP(A59,Bloomberg!$W$7:$X$558,2,0)</f>
        <v>0.87109999999999999</v>
      </c>
    </row>
    <row r="60" spans="1:9" x14ac:dyDescent="0.2">
      <c r="A60" s="28">
        <f t="shared" ca="1" si="0"/>
        <v>27698</v>
      </c>
      <c r="B60" s="32">
        <f ca="1">VLOOKUP(A60,'New JSE Calcs 1960-2002'!$A$1:$J$511,10,0)</f>
        <v>1.8202742213378993</v>
      </c>
      <c r="C60" s="32">
        <f ca="1">VLOOKUP(A60,Bloomberg!$C$7:$D$558,2,0)</f>
        <v>1.3851159561191306</v>
      </c>
      <c r="D60" s="32">
        <f ca="1">VLOOKUP(A60,'Fixed Income Calcs'!$F$3:$G$554,2,0)</f>
        <v>1.2937907771659261</v>
      </c>
      <c r="E60" s="32">
        <f ca="1">VLOOKUP(A60,Bloomberg!$M$6:$N$558,2,0)</f>
        <v>4.2216759216658515</v>
      </c>
      <c r="F60" s="32" t="e">
        <f ca="1">VLOOKUP(A60,Property!$A$1:$B$290,2,0)</f>
        <v>#N/A</v>
      </c>
      <c r="G60" s="32">
        <f ca="1">VLOOKUP(A60,'RiskFree Calcs'!$F$15:$H$566,3,0)</f>
        <v>1.2663460122210075</v>
      </c>
      <c r="H60" s="32">
        <f ca="1">VLOOKUP(A60,Bloomberg!$R$6:$S$558,2,0)</f>
        <v>2.5</v>
      </c>
      <c r="I60" s="49">
        <f ca="1">VLOOKUP(A60,Bloomberg!$W$7:$X$558,2,0)</f>
        <v>0.87180000000000002</v>
      </c>
    </row>
    <row r="61" spans="1:9" x14ac:dyDescent="0.2">
      <c r="A61" s="28">
        <f t="shared" ca="1" si="0"/>
        <v>27728</v>
      </c>
      <c r="B61" s="32">
        <f ca="1">VLOOKUP(A61,'New JSE Calcs 1960-2002'!$A$1:$J$511,10,0)</f>
        <v>1.8164395951788921</v>
      </c>
      <c r="C61" s="32">
        <f ca="1">VLOOKUP(A61,Bloomberg!$C$7:$D$558,2,0)</f>
        <v>1.4236471901594427</v>
      </c>
      <c r="D61" s="32">
        <f ca="1">VLOOKUP(A61,'Fixed Income Calcs'!$F$3:$G$554,2,0)</f>
        <v>1.3045554438722629</v>
      </c>
      <c r="E61" s="32">
        <f ca="1">VLOOKUP(A61,Bloomberg!$M$6:$N$558,2,0)</f>
        <v>4.1721476310109828</v>
      </c>
      <c r="F61" s="32" t="e">
        <f ca="1">VLOOKUP(A61,Property!$A$1:$B$290,2,0)</f>
        <v>#N/A</v>
      </c>
      <c r="G61" s="32">
        <f ca="1">VLOOKUP(A61,'RiskFree Calcs'!$F$15:$H$566,3,0)</f>
        <v>1.2735114200724336</v>
      </c>
      <c r="H61" s="32">
        <f ca="1">VLOOKUP(A61,Bloomberg!$R$6:$S$558,2,0)</f>
        <v>2.6</v>
      </c>
      <c r="I61" s="49">
        <f ca="1">VLOOKUP(A61,Bloomberg!$W$7:$X$558,2,0)</f>
        <v>0.87219999999999998</v>
      </c>
    </row>
    <row r="62" spans="1:9" x14ac:dyDescent="0.2">
      <c r="A62" s="28">
        <f t="shared" ca="1" si="0"/>
        <v>27759</v>
      </c>
      <c r="B62" s="32">
        <f ca="1">VLOOKUP(A62,'New JSE Calcs 1960-2002'!$A$1:$J$511,10,0)</f>
        <v>1.8459410813595167</v>
      </c>
      <c r="C62" s="32">
        <f ca="1">VLOOKUP(A62,Bloomberg!$C$7:$D$558,2,0)</f>
        <v>1.423071064916994</v>
      </c>
      <c r="D62" s="32">
        <f ca="1">VLOOKUP(A62,'Fixed Income Calcs'!$F$3:$G$554,2,0)</f>
        <v>1.3154096756171887</v>
      </c>
      <c r="E62" s="32">
        <f ca="1">VLOOKUP(A62,Bloomberg!$M$6:$N$558,2,0)</f>
        <v>4.0579123244716335</v>
      </c>
      <c r="F62" s="32" t="e">
        <f ca="1">VLOOKUP(A62,Property!$A$1:$B$290,2,0)</f>
        <v>#N/A</v>
      </c>
      <c r="G62" s="32">
        <f ca="1">VLOOKUP(A62,'RiskFree Calcs'!$F$15:$H$566,3,0)</f>
        <v>1.2807598225706165</v>
      </c>
      <c r="H62" s="32">
        <f ca="1">VLOOKUP(A62,Bloomberg!$R$6:$S$558,2,0)</f>
        <v>2.6</v>
      </c>
      <c r="I62" s="49">
        <f ca="1">VLOOKUP(A62,Bloomberg!$W$7:$X$558,2,0)</f>
        <v>0.87109999999999999</v>
      </c>
    </row>
    <row r="63" spans="1:9" x14ac:dyDescent="0.2">
      <c r="A63" s="28">
        <f t="shared" ca="1" si="0"/>
        <v>27790</v>
      </c>
      <c r="B63" s="32">
        <f ca="1">VLOOKUP(A63,'New JSE Calcs 1960-2002'!$A$1:$J$511,10,0)</f>
        <v>1.9007347853044836</v>
      </c>
      <c r="C63" s="32">
        <f ca="1">VLOOKUP(A63,Bloomberg!$C$7:$D$558,2,0)</f>
        <v>1.5502330071118275</v>
      </c>
      <c r="D63" s="32">
        <f ca="1">VLOOKUP(A63,'Fixed Income Calcs'!$F$3:$G$554,2,0)</f>
        <v>1.3125220302357863</v>
      </c>
      <c r="E63" s="32">
        <f ca="1">VLOOKUP(A63,Bloomberg!$M$6:$N$558,2,0)</f>
        <v>3.8637436534617944</v>
      </c>
      <c r="F63" s="32" t="e">
        <f ca="1">VLOOKUP(A63,Property!$A$1:$B$290,2,0)</f>
        <v>#N/A</v>
      </c>
      <c r="G63" s="32">
        <f ca="1">VLOOKUP(A63,'RiskFree Calcs'!$F$15:$H$566,3,0)</f>
        <v>1.2881241915493371</v>
      </c>
      <c r="H63" s="32">
        <f ca="1">VLOOKUP(A63,Bloomberg!$R$6:$S$558,2,0)</f>
        <v>2.6</v>
      </c>
      <c r="I63" s="49">
        <f ca="1">VLOOKUP(A63,Bloomberg!$W$7:$X$558,2,0)</f>
        <v>0.87109999999999999</v>
      </c>
    </row>
    <row r="64" spans="1:9" x14ac:dyDescent="0.2">
      <c r="A64" s="28">
        <f t="shared" ca="1" si="0"/>
        <v>27819</v>
      </c>
      <c r="B64" s="32">
        <f ca="1">VLOOKUP(A64,'New JSE Calcs 1960-2002'!$A$1:$J$511,10,0)</f>
        <v>1.8449624319525431</v>
      </c>
      <c r="C64" s="32">
        <f ca="1">VLOOKUP(A64,Bloomberg!$C$7:$D$558,2,0)</f>
        <v>1.5380573200959886</v>
      </c>
      <c r="D64" s="32">
        <f ca="1">VLOOKUP(A64,'Fixed Income Calcs'!$F$3:$G$554,2,0)</f>
        <v>1.3358835054382121</v>
      </c>
      <c r="E64" s="32">
        <f ca="1">VLOOKUP(A64,Bloomberg!$M$6:$N$558,2,0)</f>
        <v>4.0828502369726598</v>
      </c>
      <c r="F64" s="32" t="e">
        <f ca="1">VLOOKUP(A64,Property!$A$1:$B$290,2,0)</f>
        <v>#N/A</v>
      </c>
      <c r="G64" s="32">
        <f ca="1">VLOOKUP(A64,'RiskFree Calcs'!$F$15:$H$566,3,0)</f>
        <v>1.2955845774909855</v>
      </c>
      <c r="H64" s="32">
        <f ca="1">VLOOKUP(A64,Bloomberg!$R$6:$S$558,2,0)</f>
        <v>2.6</v>
      </c>
      <c r="I64" s="49">
        <f ca="1">VLOOKUP(A64,Bloomberg!$W$7:$X$558,2,0)</f>
        <v>0.87070000000000003</v>
      </c>
    </row>
    <row r="65" spans="1:9" x14ac:dyDescent="0.2">
      <c r="A65" s="28">
        <f t="shared" ca="1" si="0"/>
        <v>27850</v>
      </c>
      <c r="B65" s="32">
        <f ca="1">VLOOKUP(A65,'New JSE Calcs 1960-2002'!$A$1:$J$511,10,0)</f>
        <v>1.7512847031137</v>
      </c>
      <c r="C65" s="32">
        <f ca="1">VLOOKUP(A65,Bloomberg!$C$7:$D$558,2,0)</f>
        <v>1.5569092412179706</v>
      </c>
      <c r="D65" s="32">
        <f ca="1">VLOOKUP(A65,'Fixed Income Calcs'!$F$3:$G$554,2,0)</f>
        <v>1.3553717524538376</v>
      </c>
      <c r="E65" s="32">
        <f ca="1">VLOOKUP(A65,Bloomberg!$M$6:$N$558,2,0)</f>
        <v>4.0931238726477117</v>
      </c>
      <c r="F65" s="32" t="e">
        <f ca="1">VLOOKUP(A65,Property!$A$1:$B$290,2,0)</f>
        <v>#N/A</v>
      </c>
      <c r="G65" s="32">
        <f ca="1">VLOOKUP(A65,'RiskFree Calcs'!$F$15:$H$566,3,0)</f>
        <v>1.3032285264970973</v>
      </c>
      <c r="H65" s="32">
        <f ca="1">VLOOKUP(A65,Bloomberg!$R$6:$S$558,2,0)</f>
        <v>2.6</v>
      </c>
      <c r="I65" s="49">
        <f ca="1">VLOOKUP(A65,Bloomberg!$W$7:$X$558,2,0)</f>
        <v>0.87109999999999999</v>
      </c>
    </row>
    <row r="66" spans="1:9" x14ac:dyDescent="0.2">
      <c r="A66" s="28">
        <f t="shared" ca="1" si="0"/>
        <v>27880</v>
      </c>
      <c r="B66" s="32">
        <f ca="1">VLOOKUP(A66,'New JSE Calcs 1960-2002'!$A$1:$J$511,10,0)</f>
        <v>1.877365417860368</v>
      </c>
      <c r="C66" s="32">
        <f ca="1">VLOOKUP(A66,Bloomberg!$C$7:$D$558,2,0)</f>
        <v>1.5448510798710267</v>
      </c>
      <c r="D66" s="32">
        <f ca="1">VLOOKUP(A66,'Fixed Income Calcs'!$F$3:$G$554,2,0)</f>
        <v>1.360645201896149</v>
      </c>
      <c r="E66" s="32">
        <f ca="1">VLOOKUP(A66,Bloomberg!$M$6:$N$558,2,0)</f>
        <v>4.2487128626387918</v>
      </c>
      <c r="F66" s="32" t="e">
        <f ca="1">VLOOKUP(A66,Property!$A$1:$B$290,2,0)</f>
        <v>#N/A</v>
      </c>
      <c r="G66" s="32">
        <f ca="1">VLOOKUP(A66,'RiskFree Calcs'!$F$15:$H$566,3,0)</f>
        <v>1.3110804783681573</v>
      </c>
      <c r="H66" s="32">
        <f ca="1">VLOOKUP(A66,Bloomberg!$R$6:$S$558,2,0)</f>
        <v>2.6</v>
      </c>
      <c r="I66" s="49">
        <f ca="1">VLOOKUP(A66,Bloomberg!$W$7:$X$558,2,0)</f>
        <v>0.87070000000000003</v>
      </c>
    </row>
    <row r="67" spans="1:9" x14ac:dyDescent="0.2">
      <c r="A67" s="28">
        <f t="shared" ca="1" si="0"/>
        <v>27911</v>
      </c>
      <c r="B67" s="32">
        <f ca="1">VLOOKUP(A67,'New JSE Calcs 1960-2002'!$A$1:$J$511,10,0)</f>
        <v>1.9613836151003341</v>
      </c>
      <c r="C67" s="32">
        <f ca="1">VLOOKUP(A67,Bloomberg!$C$7:$D$558,2,0)</f>
        <v>1.5191118496502989</v>
      </c>
      <c r="D67" s="32">
        <f ca="1">VLOOKUP(A67,'Fixed Income Calcs'!$F$3:$G$554,2,0)</f>
        <v>1.3702601009375426</v>
      </c>
      <c r="E67" s="32">
        <f ca="1">VLOOKUP(A67,Bloomberg!$M$6:$N$558,2,0)</f>
        <v>4.3255760306304136</v>
      </c>
      <c r="F67" s="32" t="e">
        <f ca="1">VLOOKUP(A67,Property!$A$1:$B$290,2,0)</f>
        <v>#N/A</v>
      </c>
      <c r="G67" s="32">
        <f ca="1">VLOOKUP(A67,'RiskFree Calcs'!$F$15:$H$566,3,0)</f>
        <v>1.3189906639198847</v>
      </c>
      <c r="H67" s="32">
        <f ca="1">VLOOKUP(A67,Bloomberg!$R$6:$S$558,2,0)</f>
        <v>2.6</v>
      </c>
      <c r="I67" s="49">
        <f ca="1">VLOOKUP(A67,Bloomberg!$W$7:$X$558,2,0)</f>
        <v>0.87070000000000003</v>
      </c>
    </row>
    <row r="68" spans="1:9" x14ac:dyDescent="0.2">
      <c r="A68" s="28">
        <f t="shared" ca="1" si="0"/>
        <v>27941</v>
      </c>
      <c r="B68" s="32">
        <f ca="1">VLOOKUP(A68,'New JSE Calcs 1960-2002'!$A$1:$J$511,10,0)</f>
        <v>1.7887210357582073</v>
      </c>
      <c r="C68" s="32">
        <f ca="1">VLOOKUP(A68,Bloomberg!$C$7:$D$558,2,0)</f>
        <v>1.5597453795296063</v>
      </c>
      <c r="D68" s="32">
        <f ca="1">VLOOKUP(A68,'Fixed Income Calcs'!$F$3:$G$554,2,0)</f>
        <v>1.3791156195753136</v>
      </c>
      <c r="E68" s="32">
        <f ca="1">VLOOKUP(A68,Bloomberg!$M$6:$N$558,2,0)</f>
        <v>4.2367560317013586</v>
      </c>
      <c r="F68" s="32" t="e">
        <f ca="1">VLOOKUP(A68,Property!$A$1:$B$290,2,0)</f>
        <v>#N/A</v>
      </c>
      <c r="G68" s="32">
        <f ca="1">VLOOKUP(A68,'RiskFree Calcs'!$F$15:$H$566,3,0)</f>
        <v>1.3269046079023119</v>
      </c>
      <c r="H68" s="32">
        <f ca="1">VLOOKUP(A68,Bloomberg!$R$6:$S$558,2,0)</f>
        <v>2.7</v>
      </c>
      <c r="I68" s="49">
        <f ca="1">VLOOKUP(A68,Bloomberg!$W$7:$X$558,2,0)</f>
        <v>0.86729999999999996</v>
      </c>
    </row>
    <row r="69" spans="1:9" x14ac:dyDescent="0.2">
      <c r="A69" s="28">
        <f t="shared" ref="A69:A132" ca="1" si="1">EOMONTH(A68,1)</f>
        <v>27972</v>
      </c>
      <c r="B69" s="32">
        <f ca="1">VLOOKUP(A69,'New JSE Calcs 1960-2002'!$A$1:$J$511,10,0)</f>
        <v>1.7653549783574203</v>
      </c>
      <c r="C69" s="32">
        <f ca="1">VLOOKUP(A69,Bloomberg!$C$7:$D$558,2,0)</f>
        <v>1.5512104936008797</v>
      </c>
      <c r="D69" s="32">
        <f ca="1">VLOOKUP(A69,'Fixed Income Calcs'!$F$3:$G$554,2,0)</f>
        <v>1.3923530260268171</v>
      </c>
      <c r="E69" s="32">
        <f ca="1">VLOOKUP(A69,Bloomberg!$M$6:$N$558,2,0)</f>
        <v>3.8768364756811335</v>
      </c>
      <c r="F69" s="32" t="e">
        <f ca="1">VLOOKUP(A69,Property!$A$1:$B$290,2,0)</f>
        <v>#N/A</v>
      </c>
      <c r="G69" s="32">
        <f ca="1">VLOOKUP(A69,'RiskFree Calcs'!$F$15:$H$566,3,0)</f>
        <v>1.3349876684710029</v>
      </c>
      <c r="H69" s="32">
        <f ca="1">VLOOKUP(A69,Bloomberg!$R$6:$S$558,2,0)</f>
        <v>2.7</v>
      </c>
      <c r="I69" s="49">
        <f ca="1">VLOOKUP(A69,Bloomberg!$W$7:$X$558,2,0)</f>
        <v>0.87070000000000003</v>
      </c>
    </row>
    <row r="70" spans="1:9" x14ac:dyDescent="0.2">
      <c r="A70" s="28">
        <f t="shared" ca="1" si="1"/>
        <v>28003</v>
      </c>
      <c r="B70" s="32">
        <f ca="1">VLOOKUP(A70,'New JSE Calcs 1960-2002'!$A$1:$J$511,10,0)</f>
        <v>1.5074147055478322</v>
      </c>
      <c r="C70" s="32">
        <f ca="1">VLOOKUP(A70,Bloomberg!$C$7:$D$558,2,0)</f>
        <v>1.5491088907198378</v>
      </c>
      <c r="D70" s="32">
        <f ca="1">VLOOKUP(A70,'Fixed Income Calcs'!$F$3:$G$554,2,0)</f>
        <v>1.3631908652352285</v>
      </c>
      <c r="E70" s="32">
        <f ca="1">VLOOKUP(A70,Bloomberg!$M$6:$N$558,2,0)</f>
        <v>3.7712739631146652</v>
      </c>
      <c r="F70" s="32" t="e">
        <f ca="1">VLOOKUP(A70,Property!$A$1:$B$290,2,0)</f>
        <v>#N/A</v>
      </c>
      <c r="G70" s="32">
        <f ca="1">VLOOKUP(A70,'RiskFree Calcs'!$F$15:$H$566,3,0)</f>
        <v>1.3433202165006008</v>
      </c>
      <c r="H70" s="32">
        <f ca="1">VLOOKUP(A70,Bloomberg!$R$6:$S$558,2,0)</f>
        <v>2.8</v>
      </c>
      <c r="I70" s="49">
        <f ca="1">VLOOKUP(A70,Bloomberg!$W$7:$X$558,2,0)</f>
        <v>0.87150000000000005</v>
      </c>
    </row>
    <row r="71" spans="1:9" x14ac:dyDescent="0.2">
      <c r="A71" s="28">
        <f t="shared" ca="1" si="1"/>
        <v>28033</v>
      </c>
      <c r="B71" s="32">
        <f ca="1">VLOOKUP(A71,'New JSE Calcs 1960-2002'!$A$1:$J$511,10,0)</f>
        <v>1.6641415156698061</v>
      </c>
      <c r="C71" s="32">
        <f ca="1">VLOOKUP(A71,Bloomberg!$C$7:$D$558,2,0)</f>
        <v>1.560683090232134</v>
      </c>
      <c r="D71" s="32">
        <f ca="1">VLOOKUP(A71,'Fixed Income Calcs'!$F$3:$G$554,2,0)</f>
        <v>1.315426910134089</v>
      </c>
      <c r="E71" s="32">
        <f ca="1">VLOOKUP(A71,Bloomberg!$M$6:$N$558,2,0)</f>
        <v>3.3954305505689772</v>
      </c>
      <c r="F71" s="32" t="e">
        <f ca="1">VLOOKUP(A71,Property!$A$1:$B$290,2,0)</f>
        <v>#N/A</v>
      </c>
      <c r="G71" s="32">
        <f ca="1">VLOOKUP(A71,'RiskFree Calcs'!$F$15:$H$566,3,0)</f>
        <v>1.3520070205661818</v>
      </c>
      <c r="H71" s="32">
        <f ca="1">VLOOKUP(A71,Bloomberg!$R$6:$S$558,2,0)</f>
        <v>2.8</v>
      </c>
      <c r="I71" s="49">
        <f ca="1">VLOOKUP(A71,Bloomberg!$W$7:$X$558,2,0)</f>
        <v>0.87070000000000003</v>
      </c>
    </row>
    <row r="72" spans="1:9" x14ac:dyDescent="0.2">
      <c r="A72" s="28">
        <f t="shared" ca="1" si="1"/>
        <v>28064</v>
      </c>
      <c r="B72" s="32">
        <f ca="1">VLOOKUP(A72,'New JSE Calcs 1960-2002'!$A$1:$J$511,10,0)</f>
        <v>1.6130510729640979</v>
      </c>
      <c r="C72" s="32">
        <f ca="1">VLOOKUP(A72,Bloomberg!$C$7:$D$558,2,0)</f>
        <v>1.5060793894208884</v>
      </c>
      <c r="D72" s="32">
        <f ca="1">VLOOKUP(A72,'Fixed Income Calcs'!$F$3:$G$554,2,0)</f>
        <v>1.3285049157745166</v>
      </c>
      <c r="E72" s="32">
        <f ca="1">VLOOKUP(A72,Bloomberg!$M$6:$N$558,2,0)</f>
        <v>3.3535602117775816</v>
      </c>
      <c r="F72" s="32" t="e">
        <f ca="1">VLOOKUP(A72,Property!$A$1:$B$290,2,0)</f>
        <v>#N/A</v>
      </c>
      <c r="G72" s="32">
        <f ca="1">VLOOKUP(A72,'RiskFree Calcs'!$F$15:$H$566,3,0)</f>
        <v>1.3607499992980547</v>
      </c>
      <c r="H72" s="32">
        <f ca="1">VLOOKUP(A72,Bloomberg!$R$6:$S$558,2,0)</f>
        <v>2.8</v>
      </c>
      <c r="I72" s="49">
        <f ca="1">VLOOKUP(A72,Bloomberg!$W$7:$X$558,2,0)</f>
        <v>0.87070000000000003</v>
      </c>
    </row>
    <row r="73" spans="1:9" x14ac:dyDescent="0.2">
      <c r="A73" s="28">
        <f t="shared" ca="1" si="1"/>
        <v>28094</v>
      </c>
      <c r="B73" s="32">
        <f ca="1">VLOOKUP(A73,'New JSE Calcs 1960-2002'!$A$1:$J$511,10,0)</f>
        <v>1.7042217748253212</v>
      </c>
      <c r="C73" s="32">
        <f ca="1">VLOOKUP(A73,Bloomberg!$C$7:$D$558,2,0)</f>
        <v>1.5001663792046089</v>
      </c>
      <c r="D73" s="32">
        <f ca="1">VLOOKUP(A73,'Fixed Income Calcs'!$F$3:$G$554,2,0)</f>
        <v>1.3511912359377547</v>
      </c>
      <c r="E73" s="32">
        <f ca="1">VLOOKUP(A73,Bloomberg!$M$6:$N$558,2,0)</f>
        <v>3.4013975248167054</v>
      </c>
      <c r="F73" s="32" t="e">
        <f ca="1">VLOOKUP(A73,Property!$A$1:$B$290,2,0)</f>
        <v>#N/A</v>
      </c>
      <c r="G73" s="32">
        <f ca="1">VLOOKUP(A73,'RiskFree Calcs'!$F$15:$H$566,3,0)</f>
        <v>1.3695154972090668</v>
      </c>
      <c r="H73" s="32">
        <f ca="1">VLOOKUP(A73,Bloomberg!$R$6:$S$558,2,0)</f>
        <v>2.8</v>
      </c>
      <c r="I73" s="49">
        <f ca="1">VLOOKUP(A73,Bloomberg!$W$7:$X$558,2,0)</f>
        <v>0.87070000000000003</v>
      </c>
    </row>
    <row r="74" spans="1:9" x14ac:dyDescent="0.2">
      <c r="A74" s="28">
        <f t="shared" ca="1" si="1"/>
        <v>28125</v>
      </c>
      <c r="B74" s="32">
        <f ca="1">VLOOKUP(A74,'New JSE Calcs 1960-2002'!$A$1:$J$511,10,0)</f>
        <v>1.7972242885360052</v>
      </c>
      <c r="C74" s="32">
        <f ca="1">VLOOKUP(A74,Bloomberg!$C$7:$D$558,2,0)</f>
        <v>1.6109447165074364</v>
      </c>
      <c r="D74" s="32">
        <f ca="1">VLOOKUP(A74,'Fixed Income Calcs'!$F$3:$G$554,2,0)</f>
        <v>1.3717406855035523</v>
      </c>
      <c r="E74" s="32">
        <f ca="1">VLOOKUP(A74,Bloomberg!$M$6:$N$558,2,0)</f>
        <v>3.5679049242666672</v>
      </c>
      <c r="F74" s="32" t="e">
        <f ca="1">VLOOKUP(A74,Property!$A$1:$B$290,2,0)</f>
        <v>#N/A</v>
      </c>
      <c r="G74" s="32">
        <f ca="1">VLOOKUP(A74,'RiskFree Calcs'!$F$15:$H$566,3,0)</f>
        <v>1.3783260469066319</v>
      </c>
      <c r="H74" s="32">
        <f ca="1">VLOOKUP(A74,Bloomberg!$R$6:$S$558,2,0)</f>
        <v>2.8</v>
      </c>
      <c r="I74" s="49">
        <f ca="1">VLOOKUP(A74,Bloomberg!$W$7:$X$558,2,0)</f>
        <v>0.86960000000000004</v>
      </c>
    </row>
    <row r="75" spans="1:9" x14ac:dyDescent="0.2">
      <c r="A75" s="28">
        <f t="shared" ca="1" si="1"/>
        <v>28156</v>
      </c>
      <c r="B75" s="32">
        <f ca="1">VLOOKUP(A75,'New JSE Calcs 1960-2002'!$A$1:$J$511,10,0)</f>
        <v>1.7273059607448593</v>
      </c>
      <c r="C75" s="32">
        <f ca="1">VLOOKUP(A75,Bloomberg!$C$7:$D$558,2,0)</f>
        <v>1.5568675251491766</v>
      </c>
      <c r="D75" s="32">
        <f ca="1">VLOOKUP(A75,'Fixed Income Calcs'!$F$3:$G$554,2,0)</f>
        <v>1.37045895522048</v>
      </c>
      <c r="E75" s="32">
        <f ca="1">VLOOKUP(A75,Bloomberg!$M$6:$N$558,2,0)</f>
        <v>3.5584101047005299</v>
      </c>
      <c r="F75" s="32" t="e">
        <f ca="1">VLOOKUP(A75,Property!$A$1:$B$290,2,0)</f>
        <v>#N/A</v>
      </c>
      <c r="G75" s="32">
        <f ca="1">VLOOKUP(A75,'RiskFree Calcs'!$F$15:$H$566,3,0)</f>
        <v>1.3872162499080369</v>
      </c>
      <c r="H75" s="32">
        <f ca="1">VLOOKUP(A75,Bloomberg!$R$6:$S$558,2,0)</f>
        <v>2.9</v>
      </c>
      <c r="I75" s="49">
        <f ca="1">VLOOKUP(A75,Bloomberg!$W$7:$X$558,2,0)</f>
        <v>0.86960000000000004</v>
      </c>
    </row>
    <row r="76" spans="1:9" x14ac:dyDescent="0.2">
      <c r="A76" s="28">
        <f t="shared" ca="1" si="1"/>
        <v>28184</v>
      </c>
      <c r="B76" s="32">
        <f ca="1">VLOOKUP(A76,'New JSE Calcs 1960-2002'!$A$1:$J$511,10,0)</f>
        <v>1.8876134119238821</v>
      </c>
      <c r="C76" s="32">
        <f ca="1">VLOOKUP(A76,Bloomberg!$C$7:$D$558,2,0)</f>
        <v>1.5500342667707951</v>
      </c>
      <c r="D76" s="32">
        <f ca="1">VLOOKUP(A76,'Fixed Income Calcs'!$F$3:$G$554,2,0)</f>
        <v>1.3880836913788026</v>
      </c>
      <c r="E76" s="32">
        <f ca="1">VLOOKUP(A76,Bloomberg!$M$6:$N$558,2,0)</f>
        <v>3.5496224338996525</v>
      </c>
      <c r="F76" s="32" t="e">
        <f ca="1">VLOOKUP(A76,Property!$A$1:$B$290,2,0)</f>
        <v>#N/A</v>
      </c>
      <c r="G76" s="32">
        <f ca="1">VLOOKUP(A76,'RiskFree Calcs'!$F$15:$H$566,3,0)</f>
        <v>1.3962562758021166</v>
      </c>
      <c r="H76" s="32">
        <f ca="1">VLOOKUP(A76,Bloomberg!$R$6:$S$558,2,0)</f>
        <v>2.9</v>
      </c>
      <c r="I76" s="49">
        <f ca="1">VLOOKUP(A76,Bloomberg!$W$7:$X$558,2,0)</f>
        <v>0.86960000000000004</v>
      </c>
    </row>
    <row r="77" spans="1:9" x14ac:dyDescent="0.2">
      <c r="A77" s="28">
        <f t="shared" ca="1" si="1"/>
        <v>28215</v>
      </c>
      <c r="B77" s="32">
        <f ca="1">VLOOKUP(A77,'New JSE Calcs 1960-2002'!$A$1:$J$511,10,0)</f>
        <v>1.7924843757564206</v>
      </c>
      <c r="C77" s="32">
        <f ca="1">VLOOKUP(A77,Bloomberg!$C$7:$D$558,2,0)</f>
        <v>1.5403444971169484</v>
      </c>
      <c r="D77" s="32">
        <f ca="1">VLOOKUP(A77,'Fixed Income Calcs'!$F$3:$G$554,2,0)</f>
        <v>1.4033924076332025</v>
      </c>
      <c r="E77" s="32">
        <f ca="1">VLOOKUP(A77,Bloomberg!$M$6:$N$558,2,0)</f>
        <v>3.6788114743482603</v>
      </c>
      <c r="F77" s="32" t="e">
        <f ca="1">VLOOKUP(A77,Property!$A$1:$B$290,2,0)</f>
        <v>#N/A</v>
      </c>
      <c r="G77" s="32">
        <f ca="1">VLOOKUP(A77,'RiskFree Calcs'!$F$15:$H$566,3,0)</f>
        <v>1.4054133898764132</v>
      </c>
      <c r="H77" s="32">
        <f ca="1">VLOOKUP(A77,Bloomberg!$R$6:$S$558,2,0)</f>
        <v>2.9</v>
      </c>
      <c r="I77" s="49">
        <f ca="1">VLOOKUP(A77,Bloomberg!$W$7:$X$558,2,0)</f>
        <v>0.86960000000000004</v>
      </c>
    </row>
    <row r="78" spans="1:9" x14ac:dyDescent="0.2">
      <c r="A78" s="28">
        <f t="shared" ca="1" si="1"/>
        <v>28245</v>
      </c>
      <c r="B78" s="32">
        <f ca="1">VLOOKUP(A78,'New JSE Calcs 1960-2002'!$A$1:$J$511,10,0)</f>
        <v>1.7721647039076052</v>
      </c>
      <c r="C78" s="32">
        <f ca="1">VLOOKUP(A78,Bloomberg!$C$7:$D$558,2,0)</f>
        <v>1.5605831656952551</v>
      </c>
      <c r="D78" s="32">
        <f ca="1">VLOOKUP(A78,'Fixed Income Calcs'!$F$3:$G$554,2,0)</f>
        <v>1.4013973531541877</v>
      </c>
      <c r="E78" s="32">
        <f ca="1">VLOOKUP(A78,Bloomberg!$M$6:$N$558,2,0)</f>
        <v>3.8796901601201785</v>
      </c>
      <c r="F78" s="32" t="e">
        <f ca="1">VLOOKUP(A78,Property!$A$1:$B$290,2,0)</f>
        <v>#N/A</v>
      </c>
      <c r="G78" s="32">
        <f ca="1">VLOOKUP(A78,'RiskFree Calcs'!$F$15:$H$566,3,0)</f>
        <v>1.4146539829136855</v>
      </c>
      <c r="H78" s="32">
        <f ca="1">VLOOKUP(A78,Bloomberg!$R$6:$S$558,2,0)</f>
        <v>3</v>
      </c>
      <c r="I78" s="49">
        <f ca="1">VLOOKUP(A78,Bloomberg!$W$7:$X$558,2,0)</f>
        <v>0.87150000000000005</v>
      </c>
    </row>
    <row r="79" spans="1:9" x14ac:dyDescent="0.2">
      <c r="A79" s="28">
        <f t="shared" ca="1" si="1"/>
        <v>28276</v>
      </c>
      <c r="B79" s="32">
        <f ca="1">VLOOKUP(A79,'New JSE Calcs 1960-2002'!$A$1:$J$511,10,0)</f>
        <v>1.7612104455081699</v>
      </c>
      <c r="C79" s="32">
        <f ca="1">VLOOKUP(A79,Bloomberg!$C$7:$D$558,2,0)</f>
        <v>1.5360298637159593</v>
      </c>
      <c r="D79" s="32">
        <f ca="1">VLOOKUP(A79,'Fixed Income Calcs'!$F$3:$G$554,2,0)</f>
        <v>1.4320699778142965</v>
      </c>
      <c r="E79" s="32">
        <f ca="1">VLOOKUP(A79,Bloomberg!$M$6:$N$558,2,0)</f>
        <v>3.7383053588704489</v>
      </c>
      <c r="F79" s="32" t="e">
        <f ca="1">VLOOKUP(A79,Property!$A$1:$B$290,2,0)</f>
        <v>#N/A</v>
      </c>
      <c r="G79" s="32">
        <f ca="1">VLOOKUP(A79,'RiskFree Calcs'!$F$15:$H$566,3,0)</f>
        <v>1.4239199665005879</v>
      </c>
      <c r="H79" s="32">
        <f ca="1">VLOOKUP(A79,Bloomberg!$R$6:$S$558,2,0)</f>
        <v>3</v>
      </c>
      <c r="I79" s="49">
        <f ca="1">VLOOKUP(A79,Bloomberg!$W$7:$X$558,2,0)</f>
        <v>0.86960000000000004</v>
      </c>
    </row>
    <row r="80" spans="1:9" x14ac:dyDescent="0.2">
      <c r="A80" s="28">
        <f t="shared" ca="1" si="1"/>
        <v>28306</v>
      </c>
      <c r="B80" s="32">
        <f ca="1">VLOOKUP(A80,'New JSE Calcs 1960-2002'!$A$1:$J$511,10,0)</f>
        <v>1.772378677173251</v>
      </c>
      <c r="C80" s="32">
        <f ca="1">VLOOKUP(A80,Bloomberg!$C$7:$D$558,2,0)</f>
        <v>1.5923885498399615</v>
      </c>
      <c r="D80" s="32">
        <f ca="1">VLOOKUP(A80,'Fixed Income Calcs'!$F$3:$G$554,2,0)</f>
        <v>1.4409739846606939</v>
      </c>
      <c r="E80" s="32">
        <f ca="1">VLOOKUP(A80,Bloomberg!$M$6:$N$558,2,0)</f>
        <v>3.6444463442162771</v>
      </c>
      <c r="F80" s="32" t="e">
        <f ca="1">VLOOKUP(A80,Property!$A$1:$B$290,2,0)</f>
        <v>#N/A</v>
      </c>
      <c r="G80" s="32">
        <f ca="1">VLOOKUP(A80,'RiskFree Calcs'!$F$15:$H$566,3,0)</f>
        <v>1.433199178281102</v>
      </c>
      <c r="H80" s="32">
        <f ca="1">VLOOKUP(A80,Bloomberg!$R$6:$S$558,2,0)</f>
        <v>3</v>
      </c>
      <c r="I80" s="49">
        <f ca="1">VLOOKUP(A80,Bloomberg!$W$7:$X$558,2,0)</f>
        <v>0.86880000000000002</v>
      </c>
    </row>
    <row r="81" spans="1:9" x14ac:dyDescent="0.2">
      <c r="A81" s="28">
        <f t="shared" ca="1" si="1"/>
        <v>28337</v>
      </c>
      <c r="B81" s="32">
        <f ca="1">VLOOKUP(A81,'New JSE Calcs 1960-2002'!$A$1:$J$511,10,0)</f>
        <v>1.9228505274244609</v>
      </c>
      <c r="C81" s="32">
        <f ca="1">VLOOKUP(A81,Bloomberg!$C$7:$D$558,2,0)</f>
        <v>1.5744760025195952</v>
      </c>
      <c r="D81" s="32">
        <f ca="1">VLOOKUP(A81,'Fixed Income Calcs'!$F$3:$G$554,2,0)</f>
        <v>1.4602986965648421</v>
      </c>
      <c r="E81" s="32">
        <f ca="1">VLOOKUP(A81,Bloomberg!$M$6:$N$558,2,0)</f>
        <v>3.3414241544037493</v>
      </c>
      <c r="F81" s="32" t="e">
        <f ca="1">VLOOKUP(A81,Property!$A$1:$B$290,2,0)</f>
        <v>#N/A</v>
      </c>
      <c r="G81" s="32">
        <f ca="1">VLOOKUP(A81,'RiskFree Calcs'!$F$15:$H$566,3,0)</f>
        <v>1.4425746895711626</v>
      </c>
      <c r="H81" s="32">
        <f ca="1">VLOOKUP(A81,Bloomberg!$R$6:$S$558,2,0)</f>
        <v>3</v>
      </c>
      <c r="I81" s="49">
        <f ca="1">VLOOKUP(A81,Bloomberg!$W$7:$X$558,2,0)</f>
        <v>0.87070000000000003</v>
      </c>
    </row>
    <row r="82" spans="1:9" x14ac:dyDescent="0.2">
      <c r="A82" s="28">
        <f t="shared" ca="1" si="1"/>
        <v>28368</v>
      </c>
      <c r="B82" s="32">
        <f ca="1">VLOOKUP(A82,'New JSE Calcs 1960-2002'!$A$1:$J$511,10,0)</f>
        <v>2.0006583535714721</v>
      </c>
      <c r="C82" s="32">
        <f ca="1">VLOOKUP(A82,Bloomberg!$C$7:$D$558,2,0)</f>
        <v>1.5782958639418636</v>
      </c>
      <c r="D82" s="32">
        <f ca="1">VLOOKUP(A82,'Fixed Income Calcs'!$F$3:$G$554,2,0)</f>
        <v>1.4667503254750762</v>
      </c>
      <c r="E82" s="32">
        <f ca="1">VLOOKUP(A82,Bloomberg!$M$6:$N$558,2,0)</f>
        <v>3.369929172453582</v>
      </c>
      <c r="F82" s="32" t="e">
        <f ca="1">VLOOKUP(A82,Property!$A$1:$B$290,2,0)</f>
        <v>#N/A</v>
      </c>
      <c r="G82" s="32">
        <f ca="1">VLOOKUP(A82,'RiskFree Calcs'!$F$15:$H$566,3,0)</f>
        <v>1.4520475966981405</v>
      </c>
      <c r="H82" s="32">
        <f ca="1">VLOOKUP(A82,Bloomberg!$R$6:$S$558,2,0)</f>
        <v>3</v>
      </c>
      <c r="I82" s="49">
        <f ca="1">VLOOKUP(A82,Bloomberg!$W$7:$X$558,2,0)</f>
        <v>0.86960000000000004</v>
      </c>
    </row>
    <row r="83" spans="1:9" x14ac:dyDescent="0.2">
      <c r="A83" s="28">
        <f t="shared" ca="1" si="1"/>
        <v>28398</v>
      </c>
      <c r="B83" s="32">
        <f ca="1">VLOOKUP(A83,'New JSE Calcs 1960-2002'!$A$1:$J$511,10,0)</f>
        <v>2.1009946675613782</v>
      </c>
      <c r="C83" s="32">
        <f ca="1">VLOOKUP(A83,Bloomberg!$C$7:$D$558,2,0)</f>
        <v>1.5979525864309132</v>
      </c>
      <c r="D83" s="32">
        <f ca="1">VLOOKUP(A83,'Fixed Income Calcs'!$F$3:$G$554,2,0)</f>
        <v>1.4987852785286808</v>
      </c>
      <c r="E83" s="32">
        <f ca="1">VLOOKUP(A83,Bloomberg!$M$6:$N$558,2,0)</f>
        <v>3.4928557415357329</v>
      </c>
      <c r="F83" s="32" t="e">
        <f ca="1">VLOOKUP(A83,Property!$A$1:$B$290,2,0)</f>
        <v>#N/A</v>
      </c>
      <c r="G83" s="32">
        <f ca="1">VLOOKUP(A83,'RiskFree Calcs'!$F$15:$H$566,3,0)</f>
        <v>1.4615827092485791</v>
      </c>
      <c r="H83" s="32">
        <f ca="1">VLOOKUP(A83,Bloomberg!$R$6:$S$558,2,0)</f>
        <v>3</v>
      </c>
      <c r="I83" s="49">
        <f ca="1">VLOOKUP(A83,Bloomberg!$W$7:$X$558,2,0)</f>
        <v>0.86960000000000004</v>
      </c>
    </row>
    <row r="84" spans="1:9" x14ac:dyDescent="0.2">
      <c r="A84" s="28">
        <f t="shared" ca="1" si="1"/>
        <v>28429</v>
      </c>
      <c r="B84" s="32">
        <f ca="1">VLOOKUP(A84,'New JSE Calcs 1960-2002'!$A$1:$J$511,10,0)</f>
        <v>2.1145468740960114</v>
      </c>
      <c r="C84" s="32">
        <f ca="1">VLOOKUP(A84,Bloomberg!$C$7:$D$558,2,0)</f>
        <v>1.5679458439500267</v>
      </c>
      <c r="D84" s="32">
        <f ca="1">VLOOKUP(A84,'Fixed Income Calcs'!$F$3:$G$554,2,0)</f>
        <v>1.5123760527947268</v>
      </c>
      <c r="E84" s="32">
        <f ca="1">VLOOKUP(A84,Bloomberg!$M$6:$N$558,2,0)</f>
        <v>3.5871604411130811</v>
      </c>
      <c r="F84" s="32" t="e">
        <f ca="1">VLOOKUP(A84,Property!$A$1:$B$290,2,0)</f>
        <v>#N/A</v>
      </c>
      <c r="G84" s="32">
        <f ca="1">VLOOKUP(A84,'RiskFree Calcs'!$F$15:$H$566,3,0)</f>
        <v>1.4711560759929467</v>
      </c>
      <c r="H84" s="32">
        <f ca="1">VLOOKUP(A84,Bloomberg!$R$6:$S$558,2,0)</f>
        <v>3</v>
      </c>
      <c r="I84" s="49">
        <f ca="1">VLOOKUP(A84,Bloomberg!$W$7:$X$558,2,0)</f>
        <v>0.86809999999999998</v>
      </c>
    </row>
    <row r="85" spans="1:9" x14ac:dyDescent="0.2">
      <c r="A85" s="28">
        <f t="shared" ca="1" si="1"/>
        <v>28459</v>
      </c>
      <c r="B85" s="32">
        <f ca="1">VLOOKUP(A85,'New JSE Calcs 1960-2002'!$A$1:$J$511,10,0)</f>
        <v>2.1723488129657076</v>
      </c>
      <c r="C85" s="32">
        <f ca="1">VLOOKUP(A85,Bloomberg!$C$7:$D$558,2,0)</f>
        <v>1.5903358697904288</v>
      </c>
      <c r="D85" s="32">
        <f ca="1">VLOOKUP(A85,'Fixed Income Calcs'!$F$3:$G$554,2,0)</f>
        <v>1.5443882100142443</v>
      </c>
      <c r="E85" s="32">
        <f ca="1">VLOOKUP(A85,Bloomberg!$M$6:$N$558,2,0)</f>
        <v>3.7460828337430301</v>
      </c>
      <c r="F85" s="32" t="e">
        <f ca="1">VLOOKUP(A85,Property!$A$1:$B$290,2,0)</f>
        <v>#N/A</v>
      </c>
      <c r="G85" s="32">
        <f ca="1">VLOOKUP(A85,'RiskFree Calcs'!$F$15:$H$566,3,0)</f>
        <v>1.48086570609327</v>
      </c>
      <c r="H85" s="32">
        <f ca="1">VLOOKUP(A85,Bloomberg!$R$6:$S$558,2,0)</f>
        <v>3</v>
      </c>
      <c r="I85" s="49">
        <f ca="1">VLOOKUP(A85,Bloomberg!$W$7:$X$558,2,0)</f>
        <v>0.86960000000000004</v>
      </c>
    </row>
    <row r="86" spans="1:9" x14ac:dyDescent="0.2">
      <c r="A86" s="28">
        <f t="shared" ca="1" si="1"/>
        <v>28490</v>
      </c>
      <c r="B86" s="32">
        <f ca="1">VLOOKUP(A86,'New JSE Calcs 1960-2002'!$A$1:$J$511,10,0)</f>
        <v>2.3522458648681179</v>
      </c>
      <c r="C86" s="32">
        <f ca="1">VLOOKUP(A86,Bloomberg!$C$7:$D$558,2,0)</f>
        <v>1.621887769915785</v>
      </c>
      <c r="D86" s="32">
        <f ca="1">VLOOKUP(A86,'Fixed Income Calcs'!$F$3:$G$554,2,0)</f>
        <v>1.5590706166983137</v>
      </c>
      <c r="E86" s="32">
        <f ca="1">VLOOKUP(A86,Bloomberg!$M$6:$N$558,2,0)</f>
        <v>3.9378968201652627</v>
      </c>
      <c r="F86" s="32" t="e">
        <f ca="1">VLOOKUP(A86,Property!$A$1:$B$290,2,0)</f>
        <v>#N/A</v>
      </c>
      <c r="G86" s="32">
        <f ca="1">VLOOKUP(A86,'RiskFree Calcs'!$F$15:$H$566,3,0)</f>
        <v>1.490639419752255</v>
      </c>
      <c r="H86" s="32">
        <f ca="1">VLOOKUP(A86,Bloomberg!$R$6:$S$558,2,0)</f>
        <v>3.1</v>
      </c>
      <c r="I86" s="49">
        <f ca="1">VLOOKUP(A86,Bloomberg!$W$7:$X$558,2,0)</f>
        <v>0.86960000000000004</v>
      </c>
    </row>
    <row r="87" spans="1:9" x14ac:dyDescent="0.2">
      <c r="A87" s="28">
        <f t="shared" ca="1" si="1"/>
        <v>28521</v>
      </c>
      <c r="B87" s="32">
        <f ca="1">VLOOKUP(A87,'New JSE Calcs 1960-2002'!$A$1:$J$511,10,0)</f>
        <v>2.3739617117260878</v>
      </c>
      <c r="C87" s="32">
        <f ca="1">VLOOKUP(A87,Bloomberg!$C$7:$D$558,2,0)</f>
        <v>1.5734501475653961</v>
      </c>
      <c r="D87" s="32">
        <f ca="1">VLOOKUP(A87,'Fixed Income Calcs'!$F$3:$G$554,2,0)</f>
        <v>1.5551500591214824</v>
      </c>
      <c r="E87" s="32">
        <f ca="1">VLOOKUP(A87,Bloomberg!$M$6:$N$558,2,0)</f>
        <v>4.0629942012175091</v>
      </c>
      <c r="F87" s="32" t="e">
        <f ca="1">VLOOKUP(A87,Property!$A$1:$B$290,2,0)</f>
        <v>#N/A</v>
      </c>
      <c r="G87" s="32">
        <f ca="1">VLOOKUP(A87,'RiskFree Calcs'!$F$15:$H$566,3,0)</f>
        <v>1.5004527959310447</v>
      </c>
      <c r="H87" s="32">
        <f ca="1">VLOOKUP(A87,Bloomberg!$R$6:$S$558,2,0)</f>
        <v>3.1</v>
      </c>
      <c r="I87" s="49">
        <f ca="1">VLOOKUP(A87,Bloomberg!$W$7:$X$558,2,0)</f>
        <v>0.86919999999999997</v>
      </c>
    </row>
    <row r="88" spans="1:9" x14ac:dyDescent="0.2">
      <c r="A88" s="28">
        <f t="shared" ca="1" si="1"/>
        <v>28549</v>
      </c>
      <c r="B88" s="32">
        <f ca="1">VLOOKUP(A88,'New JSE Calcs 1960-2002'!$A$1:$J$511,10,0)</f>
        <v>2.2164859701986304</v>
      </c>
      <c r="C88" s="32">
        <f ca="1">VLOOKUP(A88,Bloomberg!$C$7:$D$558,2,0)</f>
        <v>1.561355536630104</v>
      </c>
      <c r="D88" s="32">
        <f ca="1">VLOOKUP(A88,'Fixed Income Calcs'!$F$3:$G$554,2,0)</f>
        <v>1.5767210543397936</v>
      </c>
      <c r="E88" s="32">
        <f ca="1">VLOOKUP(A88,Bloomberg!$M$6:$N$558,2,0)</f>
        <v>4.127003709162536</v>
      </c>
      <c r="F88" s="32" t="e">
        <f ca="1">VLOOKUP(A88,Property!$A$1:$B$290,2,0)</f>
        <v>#N/A</v>
      </c>
      <c r="G88" s="32">
        <f ca="1">VLOOKUP(A88,'RiskFree Calcs'!$F$15:$H$566,3,0)</f>
        <v>1.5103807919295433</v>
      </c>
      <c r="H88" s="32">
        <f ca="1">VLOOKUP(A88,Bloomberg!$R$6:$S$558,2,0)</f>
        <v>3.1</v>
      </c>
      <c r="I88" s="49">
        <f ca="1">VLOOKUP(A88,Bloomberg!$W$7:$X$558,2,0)</f>
        <v>0.86919999999999997</v>
      </c>
    </row>
    <row r="89" spans="1:9" x14ac:dyDescent="0.2">
      <c r="A89" s="28">
        <f t="shared" ca="1" si="1"/>
        <v>28580</v>
      </c>
      <c r="B89" s="32">
        <f ca="1">VLOOKUP(A89,'New JSE Calcs 1960-2002'!$A$1:$J$511,10,0)</f>
        <v>2.2337214766779341</v>
      </c>
      <c r="C89" s="32">
        <f ca="1">VLOOKUP(A89,Bloomberg!$C$7:$D$558,2,0)</f>
        <v>1.6319836129303182</v>
      </c>
      <c r="D89" s="32">
        <f ca="1">VLOOKUP(A89,'Fixed Income Calcs'!$F$3:$G$554,2,0)</f>
        <v>1.5956468027129513</v>
      </c>
      <c r="E89" s="32">
        <f ca="1">VLOOKUP(A89,Bloomberg!$M$6:$N$558,2,0)</f>
        <v>4.553061537158821</v>
      </c>
      <c r="F89" s="32" t="e">
        <f ca="1">VLOOKUP(A89,Property!$A$1:$B$290,2,0)</f>
        <v>#N/A</v>
      </c>
      <c r="G89" s="32">
        <f ca="1">VLOOKUP(A89,'RiskFree Calcs'!$F$15:$H$566,3,0)</f>
        <v>1.5203870646748181</v>
      </c>
      <c r="H89" s="32">
        <f ca="1">VLOOKUP(A89,Bloomberg!$R$6:$S$558,2,0)</f>
        <v>3.1</v>
      </c>
      <c r="I89" s="49">
        <f ca="1">VLOOKUP(A89,Bloomberg!$W$7:$X$558,2,0)</f>
        <v>0.86919999999999997</v>
      </c>
    </row>
    <row r="90" spans="1:9" x14ac:dyDescent="0.2">
      <c r="A90" s="28">
        <f t="shared" ca="1" si="1"/>
        <v>28610</v>
      </c>
      <c r="B90" s="32">
        <f ca="1">VLOOKUP(A90,'New JSE Calcs 1960-2002'!$A$1:$J$511,10,0)</f>
        <v>2.3036696191768686</v>
      </c>
      <c r="C90" s="32">
        <f ca="1">VLOOKUP(A90,Bloomberg!$C$7:$D$558,2,0)</f>
        <v>1.7060222896855288</v>
      </c>
      <c r="D90" s="32">
        <f ca="1">VLOOKUP(A90,'Fixed Income Calcs'!$F$3:$G$554,2,0)</f>
        <v>1.6176490363312386</v>
      </c>
      <c r="E90" s="32">
        <f ca="1">VLOOKUP(A90,Bloomberg!$M$6:$N$558,2,0)</f>
        <v>4.6530335323021683</v>
      </c>
      <c r="F90" s="32" t="e">
        <f ca="1">VLOOKUP(A90,Property!$A$1:$B$290,2,0)</f>
        <v>#N/A</v>
      </c>
      <c r="G90" s="32">
        <f ca="1">VLOOKUP(A90,'RiskFree Calcs'!$F$15:$H$566,3,0)</f>
        <v>1.5304976386536335</v>
      </c>
      <c r="H90" s="32">
        <f ca="1">VLOOKUP(A90,Bloomberg!$R$6:$S$558,2,0)</f>
        <v>3.2</v>
      </c>
      <c r="I90" s="49">
        <f ca="1">VLOOKUP(A90,Bloomberg!$W$7:$X$558,2,0)</f>
        <v>0.86960000000000004</v>
      </c>
    </row>
    <row r="91" spans="1:9" x14ac:dyDescent="0.2">
      <c r="A91" s="28">
        <f t="shared" ca="1" si="1"/>
        <v>28641</v>
      </c>
      <c r="B91" s="32">
        <f ca="1">VLOOKUP(A91,'New JSE Calcs 1960-2002'!$A$1:$J$511,10,0)</f>
        <v>2.4365529983292049</v>
      </c>
      <c r="C91" s="32">
        <f ca="1">VLOOKUP(A91,Bloomberg!$C$7:$D$558,2,0)</f>
        <v>1.7274143174814582</v>
      </c>
      <c r="D91" s="32">
        <f ca="1">VLOOKUP(A91,'Fixed Income Calcs'!$F$3:$G$554,2,0)</f>
        <v>1.6408602294610504</v>
      </c>
      <c r="E91" s="32">
        <f ca="1">VLOOKUP(A91,Bloomberg!$M$6:$N$558,2,0)</f>
        <v>5.0078745800578242</v>
      </c>
      <c r="F91" s="32" t="e">
        <f ca="1">VLOOKUP(A91,Property!$A$1:$B$290,2,0)</f>
        <v>#N/A</v>
      </c>
      <c r="G91" s="32">
        <f ca="1">VLOOKUP(A91,'RiskFree Calcs'!$F$15:$H$566,3,0)</f>
        <v>1.5406754479494087</v>
      </c>
      <c r="H91" s="32">
        <f ca="1">VLOOKUP(A91,Bloomberg!$R$6:$S$558,2,0)</f>
        <v>3.2</v>
      </c>
      <c r="I91" s="49">
        <f ca="1">VLOOKUP(A91,Bloomberg!$W$7:$X$558,2,0)</f>
        <v>0.86960000000000004</v>
      </c>
    </row>
    <row r="92" spans="1:9" x14ac:dyDescent="0.2">
      <c r="A92" s="28">
        <f t="shared" ca="1" si="1"/>
        <v>28671</v>
      </c>
      <c r="B92" s="32">
        <f ca="1">VLOOKUP(A92,'New JSE Calcs 1960-2002'!$A$1:$J$511,10,0)</f>
        <v>2.6129316477420983</v>
      </c>
      <c r="C92" s="32">
        <f ca="1">VLOOKUP(A92,Bloomberg!$C$7:$D$558,2,0)</f>
        <v>1.7483277885147763</v>
      </c>
      <c r="D92" s="32">
        <f ca="1">VLOOKUP(A92,'Fixed Income Calcs'!$F$3:$G$554,2,0)</f>
        <v>1.6563012311834762</v>
      </c>
      <c r="E92" s="32">
        <f ca="1">VLOOKUP(A92,Bloomberg!$M$6:$N$558,2,0)</f>
        <v>4.5501274737865369</v>
      </c>
      <c r="F92" s="32" t="e">
        <f ca="1">VLOOKUP(A92,Property!$A$1:$B$290,2,0)</f>
        <v>#N/A</v>
      </c>
      <c r="G92" s="32">
        <f ca="1">VLOOKUP(A92,'RiskFree Calcs'!$F$15:$H$566,3,0)</f>
        <v>1.5509209396769876</v>
      </c>
      <c r="H92" s="32">
        <f ca="1">VLOOKUP(A92,Bloomberg!$R$6:$S$558,2,0)</f>
        <v>3.2</v>
      </c>
      <c r="I92" s="49">
        <f ca="1">VLOOKUP(A92,Bloomberg!$W$7:$X$558,2,0)</f>
        <v>0.87150000000000005</v>
      </c>
    </row>
    <row r="93" spans="1:9" x14ac:dyDescent="0.2">
      <c r="A93" s="28">
        <f t="shared" ca="1" si="1"/>
        <v>28702</v>
      </c>
      <c r="B93" s="32">
        <f ca="1">VLOOKUP(A93,'New JSE Calcs 1960-2002'!$A$1:$J$511,10,0)</f>
        <v>2.8755627025655404</v>
      </c>
      <c r="C93" s="32">
        <f ca="1">VLOOKUP(A93,Bloomberg!$C$7:$D$558,2,0)</f>
        <v>1.8702297640686059</v>
      </c>
      <c r="D93" s="32">
        <f ca="1">VLOOKUP(A93,'Fixed Income Calcs'!$F$3:$G$554,2,0)</f>
        <v>1.6708663451843784</v>
      </c>
      <c r="E93" s="32">
        <f ca="1">VLOOKUP(A93,Bloomberg!$M$6:$N$558,2,0)</f>
        <v>4.6639423009352416</v>
      </c>
      <c r="F93" s="32" t="e">
        <f ca="1">VLOOKUP(A93,Property!$A$1:$B$290,2,0)</f>
        <v>#N/A</v>
      </c>
      <c r="G93" s="32">
        <f ca="1">VLOOKUP(A93,'RiskFree Calcs'!$F$15:$H$566,3,0)</f>
        <v>1.5612474882657112</v>
      </c>
      <c r="H93" s="32">
        <f ca="1">VLOOKUP(A93,Bloomberg!$R$6:$S$558,2,0)</f>
        <v>3.4</v>
      </c>
      <c r="I93" s="49">
        <f ca="1">VLOOKUP(A93,Bloomberg!$W$7:$X$558,2,0)</f>
        <v>0.86960000000000004</v>
      </c>
    </row>
    <row r="94" spans="1:9" x14ac:dyDescent="0.2">
      <c r="A94" s="28">
        <f t="shared" ca="1" si="1"/>
        <v>28733</v>
      </c>
      <c r="B94" s="32">
        <f ca="1">VLOOKUP(A94,'New JSE Calcs 1960-2002'!$A$1:$J$511,10,0)</f>
        <v>2.8838855144905047</v>
      </c>
      <c r="C94" s="32">
        <f ca="1">VLOOKUP(A94,Bloomberg!$C$7:$D$558,2,0)</f>
        <v>1.9130864416539799</v>
      </c>
      <c r="D94" s="32">
        <f ca="1">VLOOKUP(A94,'Fixed Income Calcs'!$F$3:$G$554,2,0)</f>
        <v>1.7091610004751323</v>
      </c>
      <c r="E94" s="32">
        <f ca="1">VLOOKUP(A94,Bloomberg!$M$6:$N$558,2,0)</f>
        <v>4.791212352430029</v>
      </c>
      <c r="F94" s="32" t="e">
        <f ca="1">VLOOKUP(A94,Property!$A$1:$B$290,2,0)</f>
        <v>#N/A</v>
      </c>
      <c r="G94" s="32">
        <f ca="1">VLOOKUP(A94,'RiskFree Calcs'!$F$15:$H$566,3,0)</f>
        <v>1.5716427944571107</v>
      </c>
      <c r="H94" s="32">
        <f ca="1">VLOOKUP(A94,Bloomberg!$R$6:$S$558,2,0)</f>
        <v>3.4</v>
      </c>
      <c r="I94" s="49">
        <f ca="1">VLOOKUP(A94,Bloomberg!$W$7:$X$558,2,0)</f>
        <v>0.86960000000000004</v>
      </c>
    </row>
    <row r="95" spans="1:9" x14ac:dyDescent="0.2">
      <c r="A95" s="28">
        <f t="shared" ca="1" si="1"/>
        <v>28763</v>
      </c>
      <c r="B95" s="32">
        <f ca="1">VLOOKUP(A95,'New JSE Calcs 1960-2002'!$A$1:$J$511,10,0)</f>
        <v>3.006655356432554</v>
      </c>
      <c r="C95" s="32">
        <f ca="1">VLOOKUP(A95,Bloomberg!$C$7:$D$558,2,0)</f>
        <v>1.9350691468093792</v>
      </c>
      <c r="D95" s="32">
        <f ca="1">VLOOKUP(A95,'Fixed Income Calcs'!$F$3:$G$554,2,0)</f>
        <v>1.73864671151494</v>
      </c>
      <c r="E95" s="32">
        <f ca="1">VLOOKUP(A95,Bloomberg!$M$6:$N$558,2,0)</f>
        <v>5.0607015431477489</v>
      </c>
      <c r="F95" s="32" t="e">
        <f ca="1">VLOOKUP(A95,Property!$A$1:$B$290,2,0)</f>
        <v>#N/A</v>
      </c>
      <c r="G95" s="32">
        <f ca="1">VLOOKUP(A95,'RiskFree Calcs'!$F$15:$H$566,3,0)</f>
        <v>1.5819894428526418</v>
      </c>
      <c r="H95" s="32">
        <f ca="1">VLOOKUP(A95,Bloomberg!$R$6:$S$558,2,0)</f>
        <v>3.4</v>
      </c>
      <c r="I95" s="49">
        <f ca="1">VLOOKUP(A95,Bloomberg!$W$7:$X$558,2,0)</f>
        <v>0.86960000000000004</v>
      </c>
    </row>
    <row r="96" spans="1:9" x14ac:dyDescent="0.2">
      <c r="A96" s="28">
        <f t="shared" ca="1" si="1"/>
        <v>28794</v>
      </c>
      <c r="B96" s="32">
        <f ca="1">VLOOKUP(A96,'New JSE Calcs 1960-2002'!$A$1:$J$511,10,0)</f>
        <v>3.1955656879248253</v>
      </c>
      <c r="C96" s="32">
        <f ca="1">VLOOKUP(A96,Bloomberg!$C$7:$D$558,2,0)</f>
        <v>1.8973587907606533</v>
      </c>
      <c r="D96" s="32">
        <f ca="1">VLOOKUP(A96,'Fixed Income Calcs'!$F$3:$G$554,2,0)</f>
        <v>1.7871384472005005</v>
      </c>
      <c r="E96" s="32">
        <f ca="1">VLOOKUP(A96,Bloomberg!$M$6:$N$558,2,0)</f>
        <v>5.1115085789991914</v>
      </c>
      <c r="F96" s="32" t="e">
        <f ca="1">VLOOKUP(A96,Property!$A$1:$B$290,2,0)</f>
        <v>#N/A</v>
      </c>
      <c r="G96" s="32">
        <f ca="1">VLOOKUP(A96,'RiskFree Calcs'!$F$15:$H$566,3,0)</f>
        <v>1.5920746255495155</v>
      </c>
      <c r="H96" s="32">
        <f ca="1">VLOOKUP(A96,Bloomberg!$R$6:$S$558,2,0)</f>
        <v>3.4</v>
      </c>
      <c r="I96" s="49">
        <f ca="1">VLOOKUP(A96,Bloomberg!$W$7:$X$558,2,0)</f>
        <v>0.86960000000000004</v>
      </c>
    </row>
    <row r="97" spans="1:9" x14ac:dyDescent="0.2">
      <c r="A97" s="28">
        <f t="shared" ca="1" si="1"/>
        <v>28824</v>
      </c>
      <c r="B97" s="32">
        <f ca="1">VLOOKUP(A97,'New JSE Calcs 1960-2002'!$A$1:$J$511,10,0)</f>
        <v>2.932548680142042</v>
      </c>
      <c r="C97" s="32">
        <f ca="1">VLOOKUP(A97,Bloomberg!$C$7:$D$558,2,0)</f>
        <v>1.8276675936134223</v>
      </c>
      <c r="D97" s="32">
        <f ca="1">VLOOKUP(A97,'Fixed Income Calcs'!$F$3:$G$554,2,0)</f>
        <v>1.8142073049255392</v>
      </c>
      <c r="E97" s="32">
        <f ca="1">VLOOKUP(A97,Bloomberg!$M$6:$N$558,2,0)</f>
        <v>5.2365931830533796</v>
      </c>
      <c r="F97" s="32" t="e">
        <f ca="1">VLOOKUP(A97,Property!$A$1:$B$290,2,0)</f>
        <v>#N/A</v>
      </c>
      <c r="G97" s="32">
        <f ca="1">VLOOKUP(A97,'RiskFree Calcs'!$F$15:$H$566,3,0)</f>
        <v>1.6021312302662361</v>
      </c>
      <c r="H97" s="32">
        <f ca="1">VLOOKUP(A97,Bloomberg!$R$6:$S$558,2,0)</f>
        <v>3.4</v>
      </c>
      <c r="I97" s="49">
        <f ca="1">VLOOKUP(A97,Bloomberg!$W$7:$X$558,2,0)</f>
        <v>0.86839999999999995</v>
      </c>
    </row>
    <row r="98" spans="1:9" x14ac:dyDescent="0.2">
      <c r="A98" s="28">
        <f t="shared" ca="1" si="1"/>
        <v>28855</v>
      </c>
      <c r="B98" s="32">
        <f ca="1">VLOOKUP(A98,'New JSE Calcs 1960-2002'!$A$1:$J$511,10,0)</f>
        <v>3.2156647125500477</v>
      </c>
      <c r="C98" s="32">
        <f ca="1">VLOOKUP(A98,Bloomberg!$C$7:$D$558,2,0)</f>
        <v>1.8898019456873416</v>
      </c>
      <c r="D98" s="32">
        <f ca="1">VLOOKUP(A98,'Fixed Income Calcs'!$F$3:$G$554,2,0)</f>
        <v>1.8358333445331378</v>
      </c>
      <c r="E98" s="32">
        <f ca="1">VLOOKUP(A98,Bloomberg!$M$6:$N$558,2,0)</f>
        <v>5.1825174426350538</v>
      </c>
      <c r="F98" s="32" t="e">
        <f ca="1">VLOOKUP(A98,Property!$A$1:$B$290,2,0)</f>
        <v>#N/A</v>
      </c>
      <c r="G98" s="32">
        <f ca="1">VLOOKUP(A98,'RiskFree Calcs'!$F$15:$H$566,3,0)</f>
        <v>1.6119976884246279</v>
      </c>
      <c r="H98" s="32">
        <f ca="1">VLOOKUP(A98,Bloomberg!$R$6:$S$558,2,0)</f>
        <v>3.4</v>
      </c>
      <c r="I98" s="49">
        <f ca="1">VLOOKUP(A98,Bloomberg!$W$7:$X$558,2,0)</f>
        <v>0.86960000000000004</v>
      </c>
    </row>
    <row r="99" spans="1:9" x14ac:dyDescent="0.2">
      <c r="A99" s="28">
        <f t="shared" ca="1" si="1"/>
        <v>28886</v>
      </c>
      <c r="B99" s="32">
        <f ca="1">VLOOKUP(A99,'New JSE Calcs 1960-2002'!$A$1:$J$511,10,0)</f>
        <v>3.5112669932186331</v>
      </c>
      <c r="C99" s="32">
        <f ca="1">VLOOKUP(A99,Bloomberg!$C$7:$D$558,2,0)</f>
        <v>1.9423166554522973</v>
      </c>
      <c r="D99" s="32">
        <f ca="1">VLOOKUP(A99,'Fixed Income Calcs'!$F$3:$G$554,2,0)</f>
        <v>1.8953860300199081</v>
      </c>
      <c r="E99" s="32">
        <f ca="1">VLOOKUP(A99,Bloomberg!$M$6:$N$558,2,0)</f>
        <v>5.5684882523052899</v>
      </c>
      <c r="F99" s="32" t="e">
        <f ca="1">VLOOKUP(A99,Property!$A$1:$B$290,2,0)</f>
        <v>#N/A</v>
      </c>
      <c r="G99" s="32">
        <f ca="1">VLOOKUP(A99,'RiskFree Calcs'!$F$15:$H$566,3,0)</f>
        <v>1.6218846075803022</v>
      </c>
      <c r="H99" s="32">
        <f ca="1">VLOOKUP(A99,Bloomberg!$R$6:$S$558,2,0)</f>
        <v>3.5</v>
      </c>
      <c r="I99" s="49">
        <f ca="1">VLOOKUP(A99,Bloomberg!$W$7:$X$558,2,0)</f>
        <v>0.87150000000000005</v>
      </c>
    </row>
    <row r="100" spans="1:9" x14ac:dyDescent="0.2">
      <c r="A100" s="28">
        <f t="shared" ca="1" si="1"/>
        <v>28914</v>
      </c>
      <c r="B100" s="32">
        <f ca="1">VLOOKUP(A100,'New JSE Calcs 1960-2002'!$A$1:$J$511,10,0)</f>
        <v>3.6774562346667095</v>
      </c>
      <c r="C100" s="32">
        <f ca="1">VLOOKUP(A100,Bloomberg!$C$7:$D$558,2,0)</f>
        <v>1.852521916527671</v>
      </c>
      <c r="D100" s="32">
        <f ca="1">VLOOKUP(A100,'Fixed Income Calcs'!$F$3:$G$554,2,0)</f>
        <v>1.943295389022808</v>
      </c>
      <c r="E100" s="32">
        <f ca="1">VLOOKUP(A100,Bloomberg!$M$6:$N$558,2,0)</f>
        <v>5.7321186202561192</v>
      </c>
      <c r="F100" s="32" t="e">
        <f ca="1">VLOOKUP(A100,Property!$A$1:$B$290,2,0)</f>
        <v>#N/A</v>
      </c>
      <c r="G100" s="32">
        <f ca="1">VLOOKUP(A100,'RiskFree Calcs'!$F$15:$H$566,3,0)</f>
        <v>1.6318456822105034</v>
      </c>
      <c r="H100" s="32">
        <f ca="1">VLOOKUP(A100,Bloomberg!$R$6:$S$558,2,0)</f>
        <v>3.5</v>
      </c>
      <c r="I100" s="49">
        <f ca="1">VLOOKUP(A100,Bloomberg!$W$7:$X$558,2,0)</f>
        <v>0.84750000000000003</v>
      </c>
    </row>
    <row r="101" spans="1:9" x14ac:dyDescent="0.2">
      <c r="A101" s="28">
        <f t="shared" ca="1" si="1"/>
        <v>28945</v>
      </c>
      <c r="B101" s="32">
        <f ca="1">VLOOKUP(A101,'New JSE Calcs 1960-2002'!$A$1:$J$511,10,0)</f>
        <v>3.6322379218312557</v>
      </c>
      <c r="C101" s="32">
        <f ca="1">VLOOKUP(A101,Bloomberg!$C$7:$D$558,2,0)</f>
        <v>1.9259203001339489</v>
      </c>
      <c r="D101" s="32">
        <f ca="1">VLOOKUP(A101,'Fixed Income Calcs'!$F$3:$G$554,2,0)</f>
        <v>1.9529315708556692</v>
      </c>
      <c r="E101" s="32">
        <f ca="1">VLOOKUP(A101,Bloomberg!$M$6:$N$558,2,0)</f>
        <v>5.6183727888969281</v>
      </c>
      <c r="F101" s="32" t="e">
        <f ca="1">VLOOKUP(A101,Property!$A$1:$B$290,2,0)</f>
        <v>#N/A</v>
      </c>
      <c r="G101" s="32">
        <f ca="1">VLOOKUP(A101,'RiskFree Calcs'!$F$15:$H$566,3,0)</f>
        <v>1.6412423935958693</v>
      </c>
      <c r="H101" s="32">
        <f ca="1">VLOOKUP(A101,Bloomberg!$R$6:$S$558,2,0)</f>
        <v>3.6</v>
      </c>
      <c r="I101" s="49">
        <f ca="1">VLOOKUP(A101,Bloomberg!$W$7:$X$558,2,0)</f>
        <v>0.84570000000000001</v>
      </c>
    </row>
    <row r="102" spans="1:9" x14ac:dyDescent="0.2">
      <c r="A102" s="28">
        <f t="shared" ca="1" si="1"/>
        <v>28975</v>
      </c>
      <c r="B102" s="32">
        <f ca="1">VLOOKUP(A102,'New JSE Calcs 1960-2002'!$A$1:$J$511,10,0)</f>
        <v>3.6094464330169593</v>
      </c>
      <c r="C102" s="32">
        <f ca="1">VLOOKUP(A102,Bloomberg!$C$7:$D$558,2,0)</f>
        <v>1.9318464765513426</v>
      </c>
      <c r="D102" s="32">
        <f ca="1">VLOOKUP(A102,'Fixed Income Calcs'!$F$3:$G$554,2,0)</f>
        <v>1.9690007909098841</v>
      </c>
      <c r="E102" s="32">
        <f ca="1">VLOOKUP(A102,Bloomberg!$M$6:$N$558,2,0)</f>
        <v>5.981981645029208</v>
      </c>
      <c r="F102" s="32" t="e">
        <f ca="1">VLOOKUP(A102,Property!$A$1:$B$290,2,0)</f>
        <v>#N/A</v>
      </c>
      <c r="G102" s="32">
        <f ca="1">VLOOKUP(A102,'RiskFree Calcs'!$F$15:$H$566,3,0)</f>
        <v>1.6499683323204593</v>
      </c>
      <c r="H102" s="32">
        <f ca="1">VLOOKUP(A102,Bloomberg!$R$6:$S$558,2,0)</f>
        <v>3.6</v>
      </c>
      <c r="I102" s="49">
        <f ca="1">VLOOKUP(A102,Bloomberg!$W$7:$X$558,2,0)</f>
        <v>0.84960000000000002</v>
      </c>
    </row>
    <row r="103" spans="1:9" x14ac:dyDescent="0.2">
      <c r="A103" s="28">
        <f t="shared" ca="1" si="1"/>
        <v>29006</v>
      </c>
      <c r="B103" s="32">
        <f ca="1">VLOOKUP(A103,'New JSE Calcs 1960-2002'!$A$1:$J$511,10,0)</f>
        <v>3.8879268023965454</v>
      </c>
      <c r="C103" s="32">
        <f ca="1">VLOOKUP(A103,Bloomberg!$C$7:$D$558,2,0)</f>
        <v>1.8846356669616358</v>
      </c>
      <c r="D103" s="32">
        <f ca="1">VLOOKUP(A103,'Fixed Income Calcs'!$F$3:$G$554,2,0)</f>
        <v>1.952379838599412</v>
      </c>
      <c r="E103" s="32">
        <f ca="1">VLOOKUP(A103,Bloomberg!$M$6:$N$558,2,0)</f>
        <v>5.659211443172385</v>
      </c>
      <c r="F103" s="32" t="e">
        <f ca="1">VLOOKUP(A103,Property!$A$1:$B$290,2,0)</f>
        <v>#N/A</v>
      </c>
      <c r="G103" s="32">
        <f ca="1">VLOOKUP(A103,'RiskFree Calcs'!$F$15:$H$566,3,0)</f>
        <v>1.6576956840087764</v>
      </c>
      <c r="H103" s="32">
        <f ca="1">VLOOKUP(A103,Bloomberg!$R$6:$S$558,2,0)</f>
        <v>3.6</v>
      </c>
      <c r="I103" s="49">
        <f ca="1">VLOOKUP(A103,Bloomberg!$W$7:$X$558,2,0)</f>
        <v>0.84350000000000003</v>
      </c>
    </row>
    <row r="104" spans="1:9" x14ac:dyDescent="0.2">
      <c r="A104" s="28">
        <f t="shared" ca="1" si="1"/>
        <v>29036</v>
      </c>
      <c r="B104" s="32">
        <f ca="1">VLOOKUP(A104,'New JSE Calcs 1960-2002'!$A$1:$J$511,10,0)</f>
        <v>3.7860281496862545</v>
      </c>
      <c r="C104" s="32">
        <f ca="1">VLOOKUP(A104,Bloomberg!$C$7:$D$558,2,0)</f>
        <v>1.9481430459244027</v>
      </c>
      <c r="D104" s="32">
        <f ca="1">VLOOKUP(A104,'Fixed Income Calcs'!$F$3:$G$554,2,0)</f>
        <v>1.9675697359711328</v>
      </c>
      <c r="E104" s="32">
        <f ca="1">VLOOKUP(A104,Bloomberg!$M$6:$N$558,2,0)</f>
        <v>5.762143520302244</v>
      </c>
      <c r="F104" s="32" t="e">
        <f ca="1">VLOOKUP(A104,Property!$A$1:$B$290,2,0)</f>
        <v>#N/A</v>
      </c>
      <c r="G104" s="32">
        <f ca="1">VLOOKUP(A104,'RiskFree Calcs'!$F$15:$H$566,3,0)</f>
        <v>1.6653072700231368</v>
      </c>
      <c r="H104" s="32">
        <f ca="1">VLOOKUP(A104,Bloomberg!$R$6:$S$558,2,0)</f>
        <v>3.7</v>
      </c>
      <c r="I104" s="49">
        <f ca="1">VLOOKUP(A104,Bloomberg!$W$7:$X$558,2,0)</f>
        <v>0.84750000000000003</v>
      </c>
    </row>
    <row r="105" spans="1:9" x14ac:dyDescent="0.2">
      <c r="A105" s="28">
        <f t="shared" ca="1" si="1"/>
        <v>29067</v>
      </c>
      <c r="B105" s="32">
        <f ca="1">VLOOKUP(A105,'New JSE Calcs 1960-2002'!$A$1:$J$511,10,0)</f>
        <v>3.8704824159141444</v>
      </c>
      <c r="C105" s="32">
        <f ca="1">VLOOKUP(A105,Bloomberg!$C$7:$D$558,2,0)</f>
        <v>1.9436360473955521</v>
      </c>
      <c r="D105" s="32">
        <f ca="1">VLOOKUP(A105,'Fixed Income Calcs'!$F$3:$G$554,2,0)</f>
        <v>1.965338922126159</v>
      </c>
      <c r="E105" s="32">
        <f ca="1">VLOOKUP(A105,Bloomberg!$M$6:$N$558,2,0)</f>
        <v>5.4682269162331885</v>
      </c>
      <c r="F105" s="32" t="e">
        <f ca="1">VLOOKUP(A105,Property!$A$1:$B$290,2,0)</f>
        <v>#N/A</v>
      </c>
      <c r="G105" s="32">
        <f ca="1">VLOOKUP(A105,'RiskFree Calcs'!$F$15:$H$566,3,0)</f>
        <v>1.67278727517627</v>
      </c>
      <c r="H105" s="32">
        <f ca="1">VLOOKUP(A105,Bloomberg!$R$6:$S$558,2,0)</f>
        <v>3.8</v>
      </c>
      <c r="I105" s="49">
        <f ca="1">VLOOKUP(A105,Bloomberg!$W$7:$X$558,2,0)</f>
        <v>0.83930000000000005</v>
      </c>
    </row>
    <row r="106" spans="1:9" x14ac:dyDescent="0.2">
      <c r="A106" s="28">
        <f t="shared" ca="1" si="1"/>
        <v>29098</v>
      </c>
      <c r="B106" s="32">
        <f ca="1">VLOOKUP(A106,'New JSE Calcs 1960-2002'!$A$1:$J$511,10,0)</f>
        <v>4.30156208753617</v>
      </c>
      <c r="C106" s="32">
        <f ca="1">VLOOKUP(A106,Bloomberg!$C$7:$D$558,2,0)</f>
        <v>2.0137816863686164</v>
      </c>
      <c r="D106" s="32">
        <f ca="1">VLOOKUP(A106,'Fixed Income Calcs'!$F$3:$G$554,2,0)</f>
        <v>2.0010180003760611</v>
      </c>
      <c r="E106" s="32">
        <f ca="1">VLOOKUP(A106,Bloomberg!$M$6:$N$558,2,0)</f>
        <v>6.0747531048395675</v>
      </c>
      <c r="F106" s="32" t="e">
        <f ca="1">VLOOKUP(A106,Property!$A$1:$B$290,2,0)</f>
        <v>#N/A</v>
      </c>
      <c r="G106" s="32">
        <f ca="1">VLOOKUP(A106,'RiskFree Calcs'!$F$15:$H$566,3,0)</f>
        <v>1.6799245008822947</v>
      </c>
      <c r="H106" s="32">
        <f ca="1">VLOOKUP(A106,Bloomberg!$R$6:$S$558,2,0)</f>
        <v>3.8</v>
      </c>
      <c r="I106" s="49">
        <f ca="1">VLOOKUP(A106,Bloomberg!$W$7:$X$558,2,0)</f>
        <v>0.83609999999999995</v>
      </c>
    </row>
    <row r="107" spans="1:9" x14ac:dyDescent="0.2">
      <c r="A107" s="28">
        <f t="shared" ca="1" si="1"/>
        <v>29128</v>
      </c>
      <c r="B107" s="32">
        <f ca="1">VLOOKUP(A107,'New JSE Calcs 1960-2002'!$A$1:$J$511,10,0)</f>
        <v>4.8796773461411593</v>
      </c>
      <c r="C107" s="32">
        <f ca="1">VLOOKUP(A107,Bloomberg!$C$7:$D$558,2,0)</f>
        <v>2.0435673752623713</v>
      </c>
      <c r="D107" s="32">
        <f ca="1">VLOOKUP(A107,'Fixed Income Calcs'!$F$3:$G$554,2,0)</f>
        <v>2.0372207381222358</v>
      </c>
      <c r="E107" s="32">
        <f ca="1">VLOOKUP(A107,Bloomberg!$M$6:$N$558,2,0)</f>
        <v>6.2888206726253166</v>
      </c>
      <c r="F107" s="32" t="e">
        <f ca="1">VLOOKUP(A107,Property!$A$1:$B$290,2,0)</f>
        <v>#N/A</v>
      </c>
      <c r="G107" s="32">
        <f ca="1">VLOOKUP(A107,'RiskFree Calcs'!$F$15:$H$566,3,0)</f>
        <v>1.6863362127273298</v>
      </c>
      <c r="H107" s="32">
        <f ca="1">VLOOKUP(A107,Bloomberg!$R$6:$S$558,2,0)</f>
        <v>3.9</v>
      </c>
      <c r="I107" s="49">
        <f ca="1">VLOOKUP(A107,Bloomberg!$W$7:$X$558,2,0)</f>
        <v>0.82989999999999997</v>
      </c>
    </row>
    <row r="108" spans="1:9" x14ac:dyDescent="0.2">
      <c r="A108" s="28">
        <f t="shared" ca="1" si="1"/>
        <v>29159</v>
      </c>
      <c r="B108" s="32">
        <f ca="1">VLOOKUP(A108,'New JSE Calcs 1960-2002'!$A$1:$J$511,10,0)</f>
        <v>5.0715571474883037</v>
      </c>
      <c r="C108" s="32">
        <f ca="1">VLOOKUP(A108,Bloomberg!$C$7:$D$558,2,0)</f>
        <v>1.8904305971426574</v>
      </c>
      <c r="D108" s="32">
        <f ca="1">VLOOKUP(A108,'Fixed Income Calcs'!$F$3:$G$554,2,0)</f>
        <v>2.0553984746588236</v>
      </c>
      <c r="E108" s="32">
        <f ca="1">VLOOKUP(A108,Bloomberg!$M$6:$N$558,2,0)</f>
        <v>6.0868262064593308</v>
      </c>
      <c r="F108" s="32" t="e">
        <f ca="1">VLOOKUP(A108,Property!$A$1:$B$290,2,0)</f>
        <v>#N/A</v>
      </c>
      <c r="G108" s="32">
        <f ca="1">VLOOKUP(A108,'RiskFree Calcs'!$F$15:$H$566,3,0)</f>
        <v>1.6924491814970588</v>
      </c>
      <c r="H108" s="32">
        <f ca="1">VLOOKUP(A108,Bloomberg!$R$6:$S$558,2,0)</f>
        <v>3.9</v>
      </c>
      <c r="I108" s="49">
        <f ca="1">VLOOKUP(A108,Bloomberg!$W$7:$X$558,2,0)</f>
        <v>0.82950000000000002</v>
      </c>
    </row>
    <row r="109" spans="1:9" x14ac:dyDescent="0.2">
      <c r="A109" s="28">
        <f t="shared" ca="1" si="1"/>
        <v>29189</v>
      </c>
      <c r="B109" s="32">
        <f ca="1">VLOOKUP(A109,'New JSE Calcs 1960-2002'!$A$1:$J$511,10,0)</f>
        <v>5.4244669675369499</v>
      </c>
      <c r="C109" s="32">
        <f ca="1">VLOOKUP(A109,Bloomberg!$C$7:$D$558,2,0)</f>
        <v>1.9541742747675301</v>
      </c>
      <c r="D109" s="32">
        <f ca="1">VLOOKUP(A109,'Fixed Income Calcs'!$F$3:$G$554,2,0)</f>
        <v>2.0460223752375888</v>
      </c>
      <c r="E109" s="32">
        <f ca="1">VLOOKUP(A109,Bloomberg!$M$6:$N$558,2,0)</f>
        <v>6.5283604637399835</v>
      </c>
      <c r="F109" s="32" t="e">
        <f ca="1">VLOOKUP(A109,Property!$A$1:$B$290,2,0)</f>
        <v>#N/A</v>
      </c>
      <c r="G109" s="32">
        <f ca="1">VLOOKUP(A109,'RiskFree Calcs'!$F$15:$H$566,3,0)</f>
        <v>1.6980201600514135</v>
      </c>
      <c r="H109" s="32">
        <f ca="1">VLOOKUP(A109,Bloomberg!$R$6:$S$558,2,0)</f>
        <v>3.9</v>
      </c>
      <c r="I109" s="49">
        <f ca="1">VLOOKUP(A109,Bloomberg!$W$7:$X$558,2,0)</f>
        <v>0.83199999999999996</v>
      </c>
    </row>
    <row r="110" spans="1:9" x14ac:dyDescent="0.2">
      <c r="A110" s="28">
        <f t="shared" ca="1" si="1"/>
        <v>29220</v>
      </c>
      <c r="B110" s="32">
        <f ca="1">VLOOKUP(A110,'New JSE Calcs 1960-2002'!$A$1:$J$511,10,0)</f>
        <v>6.2092559393579831</v>
      </c>
      <c r="C110" s="32">
        <f ca="1">VLOOKUP(A110,Bloomberg!$C$7:$D$558,2,0)</f>
        <v>1.9943171904158374</v>
      </c>
      <c r="D110" s="32">
        <f ca="1">VLOOKUP(A110,'Fixed Income Calcs'!$F$3:$G$554,2,0)</f>
        <v>2.0645483767386268</v>
      </c>
      <c r="E110" s="32">
        <f ca="1">VLOOKUP(A110,Bloomberg!$M$6:$N$558,2,0)</f>
        <v>6.5958786515063332</v>
      </c>
      <c r="F110" s="32" t="e">
        <f ca="1">VLOOKUP(A110,Property!$A$1:$B$290,2,0)</f>
        <v>#N/A</v>
      </c>
      <c r="G110" s="32">
        <f ca="1">VLOOKUP(A110,'RiskFree Calcs'!$F$15:$H$566,3,0)</f>
        <v>1.7034679747301626</v>
      </c>
      <c r="H110" s="32">
        <f ca="1">VLOOKUP(A110,Bloomberg!$R$6:$S$558,2,0)</f>
        <v>4</v>
      </c>
      <c r="I110" s="49">
        <f ca="1">VLOOKUP(A110,Bloomberg!$W$7:$X$558,2,0)</f>
        <v>0.82709999999999995</v>
      </c>
    </row>
    <row r="111" spans="1:9" x14ac:dyDescent="0.2">
      <c r="A111" s="28">
        <f t="shared" ca="1" si="1"/>
        <v>29251</v>
      </c>
      <c r="B111" s="32">
        <f ca="1">VLOOKUP(A111,'New JSE Calcs 1960-2002'!$A$1:$J$511,10,0)</f>
        <v>6.1766978993655872</v>
      </c>
      <c r="C111" s="32">
        <f ca="1">VLOOKUP(A111,Bloomberg!$C$7:$D$558,2,0)</f>
        <v>2.0888563352641452</v>
      </c>
      <c r="D111" s="32">
        <f ca="1">VLOOKUP(A111,'Fixed Income Calcs'!$F$3:$G$554,2,0)</f>
        <v>2.0911892954074616</v>
      </c>
      <c r="E111" s="32">
        <f ca="1">VLOOKUP(A111,Bloomberg!$M$6:$N$558,2,0)</f>
        <v>6.9095242182771246</v>
      </c>
      <c r="F111" s="32" t="e">
        <f ca="1">VLOOKUP(A111,Property!$A$1:$B$290,2,0)</f>
        <v>#N/A</v>
      </c>
      <c r="G111" s="32">
        <f ca="1">VLOOKUP(A111,'RiskFree Calcs'!$F$15:$H$566,3,0)</f>
        <v>1.709245570276368</v>
      </c>
      <c r="H111" s="32">
        <f ca="1">VLOOKUP(A111,Bloomberg!$R$6:$S$558,2,0)</f>
        <v>4</v>
      </c>
      <c r="I111" s="49">
        <f ca="1">VLOOKUP(A111,Bloomberg!$W$7:$X$558,2,0)</f>
        <v>0.81720000000000004</v>
      </c>
    </row>
    <row r="112" spans="1:9" x14ac:dyDescent="0.2">
      <c r="A112" s="28">
        <f t="shared" ca="1" si="1"/>
        <v>29280</v>
      </c>
      <c r="B112" s="32">
        <f ca="1">VLOOKUP(A112,'New JSE Calcs 1960-2002'!$A$1:$J$511,10,0)</f>
        <v>6.8370942630310463</v>
      </c>
      <c r="C112" s="32">
        <f ca="1">VLOOKUP(A112,Bloomberg!$C$7:$D$558,2,0)</f>
        <v>2.0658459734638681</v>
      </c>
      <c r="D112" s="32">
        <f ca="1">VLOOKUP(A112,'Fixed Income Calcs'!$F$3:$G$554,2,0)</f>
        <v>2.1045785931207193</v>
      </c>
      <c r="E112" s="32">
        <f ca="1">VLOOKUP(A112,Bloomberg!$M$6:$N$558,2,0)</f>
        <v>6.7677365931249769</v>
      </c>
      <c r="F112" s="32" t="e">
        <f ca="1">VLOOKUP(A112,Property!$A$1:$B$290,2,0)</f>
        <v>#N/A</v>
      </c>
      <c r="G112" s="32">
        <f ca="1">VLOOKUP(A112,'RiskFree Calcs'!$F$15:$H$566,3,0)</f>
        <v>1.7152136860592504</v>
      </c>
      <c r="H112" s="32">
        <f ca="1">VLOOKUP(A112,Bloomberg!$R$6:$S$558,2,0)</f>
        <v>4.0999999999999996</v>
      </c>
      <c r="I112" s="49">
        <f ca="1">VLOOKUP(A112,Bloomberg!$W$7:$X$558,2,0)</f>
        <v>0.80789999999999995</v>
      </c>
    </row>
    <row r="113" spans="1:9" x14ac:dyDescent="0.2">
      <c r="A113" s="28">
        <f t="shared" ca="1" si="1"/>
        <v>29311</v>
      </c>
      <c r="B113" s="32">
        <f ca="1">VLOOKUP(A113,'New JSE Calcs 1960-2002'!$A$1:$J$511,10,0)</f>
        <v>6.302246001669932</v>
      </c>
      <c r="C113" s="32">
        <f ca="1">VLOOKUP(A113,Bloomberg!$C$7:$D$558,2,0)</f>
        <v>1.8485681756288075</v>
      </c>
      <c r="D113" s="32">
        <f ca="1">VLOOKUP(A113,'Fixed Income Calcs'!$F$3:$G$554,2,0)</f>
        <v>2.1207952351415664</v>
      </c>
      <c r="E113" s="32">
        <f ca="1">VLOOKUP(A113,Bloomberg!$M$6:$N$558,2,0)</f>
        <v>5.838391069296514</v>
      </c>
      <c r="F113" s="32" t="e">
        <f ca="1">VLOOKUP(A113,Property!$A$1:$B$290,2,0)</f>
        <v>#N/A</v>
      </c>
      <c r="G113" s="32">
        <f ca="1">VLOOKUP(A113,'RiskFree Calcs'!$F$15:$H$566,3,0)</f>
        <v>1.721302694643331</v>
      </c>
      <c r="H113" s="32">
        <f ca="1">VLOOKUP(A113,Bloomberg!$R$6:$S$558,2,0)</f>
        <v>4.0999999999999996</v>
      </c>
      <c r="I113" s="49">
        <f ca="1">VLOOKUP(A113,Bloomberg!$W$7:$X$558,2,0)</f>
        <v>0.81020000000000003</v>
      </c>
    </row>
    <row r="114" spans="1:9" x14ac:dyDescent="0.2">
      <c r="A114" s="28">
        <f t="shared" ca="1" si="1"/>
        <v>29341</v>
      </c>
      <c r="B114" s="32">
        <f ca="1">VLOOKUP(A114,'New JSE Calcs 1960-2002'!$A$1:$J$511,10,0)</f>
        <v>6.3063990076027272</v>
      </c>
      <c r="C114" s="32">
        <f ca="1">VLOOKUP(A114,Bloomberg!$C$7:$D$558,2,0)</f>
        <v>1.9442856261810604</v>
      </c>
      <c r="D114" s="32">
        <f ca="1">VLOOKUP(A114,'Fixed Income Calcs'!$F$3:$G$554,2,0)</f>
        <v>2.1168121307106063</v>
      </c>
      <c r="E114" s="32">
        <f ca="1">VLOOKUP(A114,Bloomberg!$M$6:$N$558,2,0)</f>
        <v>5.9777727857142944</v>
      </c>
      <c r="F114" s="32" t="e">
        <f ca="1">VLOOKUP(A114,Property!$A$1:$B$290,2,0)</f>
        <v>#N/A</v>
      </c>
      <c r="G114" s="32">
        <f ca="1">VLOOKUP(A114,'RiskFree Calcs'!$F$15:$H$566,3,0)</f>
        <v>1.7273272540731517</v>
      </c>
      <c r="H114" s="32">
        <f ca="1">VLOOKUP(A114,Bloomberg!$R$6:$S$558,2,0)</f>
        <v>4.0999999999999996</v>
      </c>
      <c r="I114" s="49">
        <f ca="1">VLOOKUP(A114,Bloomberg!$W$7:$X$558,2,0)</f>
        <v>0.79990000000000006</v>
      </c>
    </row>
    <row r="115" spans="1:9" x14ac:dyDescent="0.2">
      <c r="A115" s="28">
        <f t="shared" ca="1" si="1"/>
        <v>29372</v>
      </c>
      <c r="B115" s="32">
        <f ca="1">VLOOKUP(A115,'New JSE Calcs 1960-2002'!$A$1:$J$511,10,0)</f>
        <v>6.9844151917387576</v>
      </c>
      <c r="C115" s="32">
        <f ca="1">VLOOKUP(A115,Bloomberg!$C$7:$D$558,2,0)</f>
        <v>1.9979049109237197</v>
      </c>
      <c r="D115" s="32">
        <f ca="1">VLOOKUP(A115,'Fixed Income Calcs'!$F$3:$G$554,2,0)</f>
        <v>2.1172409360975672</v>
      </c>
      <c r="E115" s="32">
        <f ca="1">VLOOKUP(A115,Bloomberg!$M$6:$N$558,2,0)</f>
        <v>6.2112327003802088</v>
      </c>
      <c r="F115" s="32" t="e">
        <f ca="1">VLOOKUP(A115,Property!$A$1:$B$290,2,0)</f>
        <v>#N/A</v>
      </c>
      <c r="G115" s="32">
        <f ca="1">VLOOKUP(A115,'RiskFree Calcs'!$F$15:$H$566,3,0)</f>
        <v>1.7335312377925884</v>
      </c>
      <c r="H115" s="32">
        <f ca="1">VLOOKUP(A115,Bloomberg!$R$6:$S$558,2,0)</f>
        <v>4.2</v>
      </c>
      <c r="I115" s="49">
        <f ca="1">VLOOKUP(A115,Bloomberg!$W$7:$X$558,2,0)</f>
        <v>0.78349999999999997</v>
      </c>
    </row>
    <row r="116" spans="1:9" x14ac:dyDescent="0.2">
      <c r="A116" s="28">
        <f t="shared" ca="1" si="1"/>
        <v>29402</v>
      </c>
      <c r="B116" s="32">
        <f ca="1">VLOOKUP(A116,'New JSE Calcs 1960-2002'!$A$1:$J$511,10,0)</f>
        <v>7.6558283786569898</v>
      </c>
      <c r="C116" s="32">
        <f ca="1">VLOOKUP(A116,Bloomberg!$C$7:$D$558,2,0)</f>
        <v>2.0567382884908691</v>
      </c>
      <c r="D116" s="32">
        <f ca="1">VLOOKUP(A116,'Fixed Income Calcs'!$F$3:$G$554,2,0)</f>
        <v>2.1326849568207518</v>
      </c>
      <c r="E116" s="32">
        <f ca="1">VLOOKUP(A116,Bloomberg!$M$6:$N$558,2,0)</f>
        <v>6.4461604598139601</v>
      </c>
      <c r="F116" s="32" t="e">
        <f ca="1">VLOOKUP(A116,Property!$A$1:$B$290,2,0)</f>
        <v>#N/A</v>
      </c>
      <c r="G116" s="32">
        <f ca="1">VLOOKUP(A116,'RiskFree Calcs'!$F$15:$H$566,3,0)</f>
        <v>1.7400464260265147</v>
      </c>
      <c r="H116" s="32">
        <f ca="1">VLOOKUP(A116,Bloomberg!$R$6:$S$558,2,0)</f>
        <v>4.3</v>
      </c>
      <c r="I116" s="49">
        <f ca="1">VLOOKUP(A116,Bloomberg!$W$7:$X$558,2,0)</f>
        <v>0.76980000000000004</v>
      </c>
    </row>
    <row r="117" spans="1:9" x14ac:dyDescent="0.2">
      <c r="A117" s="28">
        <f t="shared" ca="1" si="1"/>
        <v>29433</v>
      </c>
      <c r="B117" s="32">
        <f ca="1">VLOOKUP(A117,'New JSE Calcs 1960-2002'!$A$1:$J$511,10,0)</f>
        <v>8.2978586578638716</v>
      </c>
      <c r="C117" s="32">
        <f ca="1">VLOOKUP(A117,Bloomberg!$C$7:$D$558,2,0)</f>
        <v>2.1019659910095636</v>
      </c>
      <c r="D117" s="32">
        <f ca="1">VLOOKUP(A117,'Fixed Income Calcs'!$F$3:$G$554,2,0)</f>
        <v>2.1081611562056763</v>
      </c>
      <c r="E117" s="32">
        <f ca="1">VLOOKUP(A117,Bloomberg!$M$6:$N$558,2,0)</f>
        <v>6.6960939903854255</v>
      </c>
      <c r="F117" s="32" t="e">
        <f ca="1">VLOOKUP(A117,Property!$A$1:$B$290,2,0)</f>
        <v>#N/A</v>
      </c>
      <c r="G117" s="32">
        <f ca="1">VLOOKUP(A117,'RiskFree Calcs'!$F$15:$H$566,3,0)</f>
        <v>1.7467311043798328</v>
      </c>
      <c r="H117" s="32">
        <f ca="1">VLOOKUP(A117,Bloomberg!$R$6:$S$558,2,0)</f>
        <v>4.3</v>
      </c>
      <c r="I117" s="49">
        <f ca="1">VLOOKUP(A117,Bloomberg!$W$7:$X$558,2,0)</f>
        <v>0.76339999999999997</v>
      </c>
    </row>
    <row r="118" spans="1:9" x14ac:dyDescent="0.2">
      <c r="A118" s="28">
        <f t="shared" ca="1" si="1"/>
        <v>29464</v>
      </c>
      <c r="B118" s="32">
        <f ca="1">VLOOKUP(A118,'New JSE Calcs 1960-2002'!$A$1:$J$511,10,0)</f>
        <v>8.8584525023912519</v>
      </c>
      <c r="C118" s="32">
        <f ca="1">VLOOKUP(A118,Bloomberg!$C$7:$D$558,2,0)</f>
        <v>2.1264095284490425</v>
      </c>
      <c r="D118" s="32">
        <f ca="1">VLOOKUP(A118,'Fixed Income Calcs'!$F$3:$G$554,2,0)</f>
        <v>2.0953320728959626</v>
      </c>
      <c r="E118" s="32">
        <f ca="1">VLOOKUP(A118,Bloomberg!$M$6:$N$558,2,0)</f>
        <v>6.7521378531228322</v>
      </c>
      <c r="F118" s="32" t="e">
        <f ca="1">VLOOKUP(A118,Property!$A$1:$B$290,2,0)</f>
        <v>#N/A</v>
      </c>
      <c r="G118" s="32">
        <f ca="1">VLOOKUP(A118,'RiskFree Calcs'!$F$15:$H$566,3,0)</f>
        <v>1.7532813460212562</v>
      </c>
      <c r="H118" s="32">
        <f ca="1">VLOOKUP(A118,Bloomberg!$R$6:$S$558,2,0)</f>
        <v>4.3</v>
      </c>
      <c r="I118" s="49">
        <f ca="1">VLOOKUP(A118,Bloomberg!$W$7:$X$558,2,0)</f>
        <v>0.75760000000000005</v>
      </c>
    </row>
    <row r="119" spans="1:9" x14ac:dyDescent="0.2">
      <c r="A119" s="28">
        <f t="shared" ca="1" si="1"/>
        <v>29494</v>
      </c>
      <c r="B119" s="32">
        <f ca="1">VLOOKUP(A119,'New JSE Calcs 1960-2002'!$A$1:$J$511,10,0)</f>
        <v>9.4872839473829735</v>
      </c>
      <c r="C119" s="32">
        <f ca="1">VLOOKUP(A119,Bloomberg!$C$7:$D$558,2,0)</f>
        <v>2.1789483531507758</v>
      </c>
      <c r="D119" s="32">
        <f ca="1">VLOOKUP(A119,'Fixed Income Calcs'!$F$3:$G$554,2,0)</f>
        <v>2.0718301610246703</v>
      </c>
      <c r="E119" s="32">
        <f ca="1">VLOOKUP(A119,Bloomberg!$M$6:$N$558,2,0)</f>
        <v>7.0937159122759192</v>
      </c>
      <c r="F119" s="32" t="e">
        <f ca="1">VLOOKUP(A119,Property!$A$1:$B$290,2,0)</f>
        <v>#N/A</v>
      </c>
      <c r="G119" s="32">
        <f ca="1">VLOOKUP(A119,'RiskFree Calcs'!$F$15:$H$566,3,0)</f>
        <v>1.7597392656443118</v>
      </c>
      <c r="H119" s="32">
        <f ca="1">VLOOKUP(A119,Bloomberg!$R$6:$S$558,2,0)</f>
        <v>4.4000000000000004</v>
      </c>
      <c r="I119" s="49">
        <f ca="1">VLOOKUP(A119,Bloomberg!$W$7:$X$558,2,0)</f>
        <v>0.75380000000000003</v>
      </c>
    </row>
    <row r="120" spans="1:9" x14ac:dyDescent="0.2">
      <c r="A120" s="28">
        <f t="shared" ca="1" si="1"/>
        <v>29525</v>
      </c>
      <c r="B120" s="32">
        <f ca="1">VLOOKUP(A120,'New JSE Calcs 1960-2002'!$A$1:$J$511,10,0)</f>
        <v>9.7662728168606883</v>
      </c>
      <c r="C120" s="32">
        <f ca="1">VLOOKUP(A120,Bloomberg!$C$7:$D$558,2,0)</f>
        <v>2.2301823380262755</v>
      </c>
      <c r="D120" s="32">
        <f ca="1">VLOOKUP(A120,'Fixed Income Calcs'!$F$3:$G$554,2,0)</f>
        <v>2.00227265579883</v>
      </c>
      <c r="E120" s="32">
        <f ca="1">VLOOKUP(A120,Bloomberg!$M$6:$N$558,2,0)</f>
        <v>7.2774628505877601</v>
      </c>
      <c r="F120" s="32" t="e">
        <f ca="1">VLOOKUP(A120,Property!$A$1:$B$290,2,0)</f>
        <v>#N/A</v>
      </c>
      <c r="G120" s="32">
        <f ca="1">VLOOKUP(A120,'RiskFree Calcs'!$F$15:$H$566,3,0)</f>
        <v>1.7665289263094521</v>
      </c>
      <c r="H120" s="32">
        <f ca="1">VLOOKUP(A120,Bloomberg!$R$6:$S$558,2,0)</f>
        <v>4.5999999999999996</v>
      </c>
      <c r="I120" s="49">
        <f ca="1">VLOOKUP(A120,Bloomberg!$W$7:$X$558,2,0)</f>
        <v>0.74980000000000002</v>
      </c>
    </row>
    <row r="121" spans="1:9" x14ac:dyDescent="0.2">
      <c r="A121" s="28">
        <f t="shared" ca="1" si="1"/>
        <v>29555</v>
      </c>
      <c r="B121" s="32">
        <f ca="1">VLOOKUP(A121,'New JSE Calcs 1960-2002'!$A$1:$J$511,10,0)</f>
        <v>9.1681382362710977</v>
      </c>
      <c r="C121" s="32">
        <f ca="1">VLOOKUP(A121,Bloomberg!$C$7:$D$558,2,0)</f>
        <v>2.3268219770229002</v>
      </c>
      <c r="D121" s="32">
        <f ca="1">VLOOKUP(A121,'Fixed Income Calcs'!$F$3:$G$554,2,0)</f>
        <v>1.9704723670529136</v>
      </c>
      <c r="E121" s="32">
        <f ca="1">VLOOKUP(A121,Bloomberg!$M$6:$N$558,2,0)</f>
        <v>7.1879209512684135</v>
      </c>
      <c r="F121" s="32" t="e">
        <f ca="1">VLOOKUP(A121,Property!$A$1:$B$290,2,0)</f>
        <v>#N/A</v>
      </c>
      <c r="G121" s="32">
        <f ca="1">VLOOKUP(A121,'RiskFree Calcs'!$F$15:$H$566,3,0)</f>
        <v>1.7735508787900567</v>
      </c>
      <c r="H121" s="32">
        <f ca="1">VLOOKUP(A121,Bloomberg!$R$6:$S$558,2,0)</f>
        <v>4.5999999999999996</v>
      </c>
      <c r="I121" s="49">
        <f ca="1">VLOOKUP(A121,Bloomberg!$W$7:$X$558,2,0)</f>
        <v>0.751</v>
      </c>
    </row>
    <row r="122" spans="1:9" x14ac:dyDescent="0.2">
      <c r="A122" s="28">
        <f t="shared" ca="1" si="1"/>
        <v>29586</v>
      </c>
      <c r="B122" s="32">
        <f ca="1">VLOOKUP(A122,'New JSE Calcs 1960-2002'!$A$1:$J$511,10,0)</f>
        <v>8.7026510891303328</v>
      </c>
      <c r="C122" s="32">
        <f ca="1">VLOOKUP(A122,Bloomberg!$C$7:$D$558,2,0)</f>
        <v>2.2596365158351288</v>
      </c>
      <c r="D122" s="32">
        <f ca="1">VLOOKUP(A122,'Fixed Income Calcs'!$F$3:$G$554,2,0)</f>
        <v>1.9586430668837094</v>
      </c>
      <c r="E122" s="32">
        <f ca="1">VLOOKUP(A122,Bloomberg!$M$6:$N$558,2,0)</f>
        <v>6.6058885002487457</v>
      </c>
      <c r="F122" s="32" t="e">
        <f ca="1">VLOOKUP(A122,Property!$A$1:$B$290,2,0)</f>
        <v>#N/A</v>
      </c>
      <c r="G122" s="32">
        <f ca="1">VLOOKUP(A122,'RiskFree Calcs'!$F$15:$H$566,3,0)</f>
        <v>1.7815022985618287</v>
      </c>
      <c r="H122" s="32">
        <f ca="1">VLOOKUP(A122,Bloomberg!$R$6:$S$558,2,0)</f>
        <v>4.7</v>
      </c>
      <c r="I122" s="49">
        <f ca="1">VLOOKUP(A122,Bloomberg!$W$7:$X$558,2,0)</f>
        <v>0.74570000000000003</v>
      </c>
    </row>
    <row r="123" spans="1:9" x14ac:dyDescent="0.2">
      <c r="A123" s="28">
        <f t="shared" ca="1" si="1"/>
        <v>29617</v>
      </c>
      <c r="B123" s="32">
        <f ca="1">VLOOKUP(A123,'New JSE Calcs 1960-2002'!$A$1:$J$511,10,0)</f>
        <v>7.4077150468088968</v>
      </c>
      <c r="C123" s="32">
        <f ca="1">VLOOKUP(A123,Bloomberg!$C$7:$D$558,2,0)</f>
        <v>2.2362092705300922</v>
      </c>
      <c r="D123" s="32">
        <f ca="1">VLOOKUP(A123,'Fixed Income Calcs'!$F$3:$G$554,2,0)</f>
        <v>1.9040775560911758</v>
      </c>
      <c r="E123" s="32">
        <f ca="1">VLOOKUP(A123,Bloomberg!$M$6:$N$558,2,0)</f>
        <v>6.3064341129121901</v>
      </c>
      <c r="F123" s="32" t="e">
        <f ca="1">VLOOKUP(A123,Property!$A$1:$B$290,2,0)</f>
        <v>#N/A</v>
      </c>
      <c r="G123" s="32">
        <f ca="1">VLOOKUP(A123,'RiskFree Calcs'!$F$15:$H$566,3,0)</f>
        <v>1.7902910432332448</v>
      </c>
      <c r="H123" s="32">
        <f ca="1">VLOOKUP(A123,Bloomberg!$R$6:$S$558,2,0)</f>
        <v>4.7</v>
      </c>
      <c r="I123" s="49">
        <f ca="1">VLOOKUP(A123,Bloomberg!$W$7:$X$558,2,0)</f>
        <v>0.76019999999999999</v>
      </c>
    </row>
    <row r="124" spans="1:9" x14ac:dyDescent="0.2">
      <c r="A124" s="28">
        <f t="shared" ca="1" si="1"/>
        <v>29645</v>
      </c>
      <c r="B124" s="32">
        <f ca="1">VLOOKUP(A124,'New JSE Calcs 1960-2002'!$A$1:$J$511,10,0)</f>
        <v>7.5517392631630917</v>
      </c>
      <c r="C124" s="32">
        <f ca="1">VLOOKUP(A124,Bloomberg!$C$7:$D$558,2,0)</f>
        <v>2.3117235319512521</v>
      </c>
      <c r="D124" s="32">
        <f ca="1">VLOOKUP(A124,'Fixed Income Calcs'!$F$3:$G$554,2,0)</f>
        <v>1.8973358379461562</v>
      </c>
      <c r="E124" s="32">
        <f ca="1">VLOOKUP(A124,Bloomberg!$M$6:$N$558,2,0)</f>
        <v>6.3126782318632557</v>
      </c>
      <c r="F124" s="32" t="e">
        <f ca="1">VLOOKUP(A124,Property!$A$1:$B$290,2,0)</f>
        <v>#N/A</v>
      </c>
      <c r="G124" s="32">
        <f ca="1">VLOOKUP(A124,'RiskFree Calcs'!$F$15:$H$566,3,0)</f>
        <v>1.800018291233324</v>
      </c>
      <c r="H124" s="32">
        <f ca="1">VLOOKUP(A124,Bloomberg!$R$6:$S$558,2,0)</f>
        <v>4.7</v>
      </c>
      <c r="I124" s="49">
        <f ca="1">VLOOKUP(A124,Bloomberg!$W$7:$X$558,2,0)</f>
        <v>0.78369999999999995</v>
      </c>
    </row>
    <row r="125" spans="1:9" x14ac:dyDescent="0.2">
      <c r="A125" s="28">
        <f t="shared" ca="1" si="1"/>
        <v>29676</v>
      </c>
      <c r="B125" s="32">
        <f ca="1">VLOOKUP(A125,'New JSE Calcs 1960-2002'!$A$1:$J$511,10,0)</f>
        <v>8.0985439395245766</v>
      </c>
      <c r="C125" s="32">
        <f ca="1">VLOOKUP(A125,Bloomberg!$C$7:$D$558,2,0)</f>
        <v>2.4415372856421191</v>
      </c>
      <c r="D125" s="32">
        <f ca="1">VLOOKUP(A125,'Fixed Income Calcs'!$F$3:$G$554,2,0)</f>
        <v>1.9153124389970881</v>
      </c>
      <c r="E125" s="32">
        <f ca="1">VLOOKUP(A125,Bloomberg!$M$6:$N$558,2,0)</f>
        <v>6.4282774248680576</v>
      </c>
      <c r="F125" s="32" t="e">
        <f ca="1">VLOOKUP(A125,Property!$A$1:$B$290,2,0)</f>
        <v>#N/A</v>
      </c>
      <c r="G125" s="32">
        <f ca="1">VLOOKUP(A125,'RiskFree Calcs'!$F$15:$H$566,3,0)</f>
        <v>1.8112384052471724</v>
      </c>
      <c r="H125" s="32">
        <f ca="1">VLOOKUP(A125,Bloomberg!$R$6:$S$558,2,0)</f>
        <v>4.7</v>
      </c>
      <c r="I125" s="49">
        <f ca="1">VLOOKUP(A125,Bloomberg!$W$7:$X$558,2,0)</f>
        <v>0.7994</v>
      </c>
    </row>
    <row r="126" spans="1:9" x14ac:dyDescent="0.2">
      <c r="A126" s="28">
        <f t="shared" ca="1" si="1"/>
        <v>29706</v>
      </c>
      <c r="B126" s="32">
        <f ca="1">VLOOKUP(A126,'New JSE Calcs 1960-2002'!$A$1:$J$511,10,0)</f>
        <v>8.2526472297672484</v>
      </c>
      <c r="C126" s="32">
        <f ca="1">VLOOKUP(A126,Bloomberg!$C$7:$D$558,2,0)</f>
        <v>2.5044124097682126</v>
      </c>
      <c r="D126" s="32">
        <f ca="1">VLOOKUP(A126,'Fixed Income Calcs'!$F$3:$G$554,2,0)</f>
        <v>1.9420315986684795</v>
      </c>
      <c r="E126" s="32">
        <f ca="1">VLOOKUP(A126,Bloomberg!$M$6:$N$558,2,0)</f>
        <v>6.5015420094338392</v>
      </c>
      <c r="F126" s="32" t="e">
        <f ca="1">VLOOKUP(A126,Property!$A$1:$B$290,2,0)</f>
        <v>#N/A</v>
      </c>
      <c r="G126" s="32">
        <f ca="1">VLOOKUP(A126,'RiskFree Calcs'!$F$15:$H$566,3,0)</f>
        <v>1.8226643008521006</v>
      </c>
      <c r="H126" s="32">
        <f ca="1">VLOOKUP(A126,Bloomberg!$R$6:$S$558,2,0)</f>
        <v>4.7</v>
      </c>
      <c r="I126" s="49">
        <f ca="1">VLOOKUP(A126,Bloomberg!$W$7:$X$558,2,0)</f>
        <v>0.81969999999999998</v>
      </c>
    </row>
    <row r="127" spans="1:9" x14ac:dyDescent="0.2">
      <c r="A127" s="28">
        <f t="shared" ca="1" si="1"/>
        <v>29737</v>
      </c>
      <c r="B127" s="32">
        <f ca="1">VLOOKUP(A127,'New JSE Calcs 1960-2002'!$A$1:$J$511,10,0)</f>
        <v>8.3054857878966271</v>
      </c>
      <c r="C127" s="32">
        <f ca="1">VLOOKUP(A127,Bloomberg!$C$7:$D$558,2,0)</f>
        <v>2.5378563622895052</v>
      </c>
      <c r="D127" s="32">
        <f ca="1">VLOOKUP(A127,'Fixed Income Calcs'!$F$3:$G$554,2,0)</f>
        <v>1.9240917245764877</v>
      </c>
      <c r="E127" s="32">
        <f ca="1">VLOOKUP(A127,Bloomberg!$M$6:$N$558,2,0)</f>
        <v>6.7568691755038</v>
      </c>
      <c r="F127" s="32" t="e">
        <f ca="1">VLOOKUP(A127,Property!$A$1:$B$290,2,0)</f>
        <v>#N/A</v>
      </c>
      <c r="G127" s="32">
        <f ca="1">VLOOKUP(A127,'RiskFree Calcs'!$F$15:$H$566,3,0)</f>
        <v>1.8344356744617716</v>
      </c>
      <c r="H127" s="32">
        <f ca="1">VLOOKUP(A127,Bloomberg!$R$6:$S$558,2,0)</f>
        <v>4.8</v>
      </c>
      <c r="I127" s="49">
        <f ca="1">VLOOKUP(A127,Bloomberg!$W$7:$X$558,2,0)</f>
        <v>0.84730000000000005</v>
      </c>
    </row>
    <row r="128" spans="1:9" x14ac:dyDescent="0.2">
      <c r="A128" s="28">
        <f t="shared" ca="1" si="1"/>
        <v>29767</v>
      </c>
      <c r="B128" s="32">
        <f ca="1">VLOOKUP(A128,'New JSE Calcs 1960-2002'!$A$1:$J$511,10,0)</f>
        <v>7.3460048136411968</v>
      </c>
      <c r="C128" s="32">
        <f ca="1">VLOOKUP(A128,Bloomberg!$C$7:$D$558,2,0)</f>
        <v>2.6512271938875567</v>
      </c>
      <c r="D128" s="32">
        <f ca="1">VLOOKUP(A128,'Fixed Income Calcs'!$F$3:$G$554,2,0)</f>
        <v>1.9470912911171034</v>
      </c>
      <c r="E128" s="32">
        <f ca="1">VLOOKUP(A128,Bloomberg!$M$6:$N$558,2,0)</f>
        <v>6.6225541195887523</v>
      </c>
      <c r="F128" s="32" t="e">
        <f ca="1">VLOOKUP(A128,Property!$A$1:$B$290,2,0)</f>
        <v>#N/A</v>
      </c>
      <c r="G128" s="32">
        <f ca="1">VLOOKUP(A128,'RiskFree Calcs'!$F$15:$H$566,3,0)</f>
        <v>1.8475671764965977</v>
      </c>
      <c r="H128" s="32">
        <f ca="1">VLOOKUP(A128,Bloomberg!$R$6:$S$558,2,0)</f>
        <v>4.9000000000000004</v>
      </c>
      <c r="I128" s="49">
        <f ca="1">VLOOKUP(A128,Bloomberg!$W$7:$X$558,2,0)</f>
        <v>0.88680000000000003</v>
      </c>
    </row>
    <row r="129" spans="1:9" x14ac:dyDescent="0.2">
      <c r="A129" s="28">
        <f t="shared" ca="1" si="1"/>
        <v>29798</v>
      </c>
      <c r="B129" s="32">
        <f ca="1">VLOOKUP(A129,'New JSE Calcs 1960-2002'!$A$1:$J$511,10,0)</f>
        <v>7.9159343191843936</v>
      </c>
      <c r="C129" s="32">
        <f ca="1">VLOOKUP(A129,Bloomberg!$C$7:$D$558,2,0)</f>
        <v>2.8026741247421332</v>
      </c>
      <c r="D129" s="32">
        <f ca="1">VLOOKUP(A129,'Fixed Income Calcs'!$F$3:$G$554,2,0)</f>
        <v>1.9692625695485537</v>
      </c>
      <c r="E129" s="32">
        <f ca="1">VLOOKUP(A129,Bloomberg!$M$6:$N$558,2,0)</f>
        <v>7.4459578863174727</v>
      </c>
      <c r="F129" s="32" t="e">
        <f ca="1">VLOOKUP(A129,Property!$A$1:$B$290,2,0)</f>
        <v>#N/A</v>
      </c>
      <c r="G129" s="32">
        <f ca="1">VLOOKUP(A129,'RiskFree Calcs'!$F$15:$H$566,3,0)</f>
        <v>1.8619012185060431</v>
      </c>
      <c r="H129" s="32">
        <f ca="1">VLOOKUP(A129,Bloomberg!$R$6:$S$558,2,0)</f>
        <v>5</v>
      </c>
      <c r="I129" s="49">
        <f ca="1">VLOOKUP(A129,Bloomberg!$W$7:$X$558,2,0)</f>
        <v>0.95369999999999999</v>
      </c>
    </row>
    <row r="130" spans="1:9" x14ac:dyDescent="0.2">
      <c r="A130" s="28">
        <f t="shared" ca="1" si="1"/>
        <v>29829</v>
      </c>
      <c r="B130" s="32">
        <f ca="1">VLOOKUP(A130,'New JSE Calcs 1960-2002'!$A$1:$J$511,10,0)</f>
        <v>8.6806121116483794</v>
      </c>
      <c r="C130" s="32">
        <f ca="1">VLOOKUP(A130,Bloomberg!$C$7:$D$558,2,0)</f>
        <v>2.7174258829497</v>
      </c>
      <c r="D130" s="32">
        <f ca="1">VLOOKUP(A130,'Fixed Income Calcs'!$F$3:$G$554,2,0)</f>
        <v>1.9819419628458095</v>
      </c>
      <c r="E130" s="32">
        <f ca="1">VLOOKUP(A130,Bloomberg!$M$6:$N$558,2,0)</f>
        <v>7.123698299764869</v>
      </c>
      <c r="F130" s="32" t="e">
        <f ca="1">VLOOKUP(A130,Property!$A$1:$B$290,2,0)</f>
        <v>#N/A</v>
      </c>
      <c r="G130" s="32">
        <f ca="1">VLOOKUP(A130,'RiskFree Calcs'!$F$15:$H$566,3,0)</f>
        <v>1.878270433385409</v>
      </c>
      <c r="H130" s="32">
        <f ca="1">VLOOKUP(A130,Bloomberg!$R$6:$S$558,2,0)</f>
        <v>5.0999999999999996</v>
      </c>
      <c r="I130" s="49">
        <f ca="1">VLOOKUP(A130,Bloomberg!$W$7:$X$558,2,0)</f>
        <v>0.94340000000000002</v>
      </c>
    </row>
    <row r="131" spans="1:9" x14ac:dyDescent="0.2">
      <c r="A131" s="28">
        <f t="shared" ca="1" si="1"/>
        <v>29859</v>
      </c>
      <c r="B131" s="32">
        <f ca="1">VLOOKUP(A131,'New JSE Calcs 1960-2002'!$A$1:$J$511,10,0)</f>
        <v>9.0804066238907861</v>
      </c>
      <c r="C131" s="32">
        <f ca="1">VLOOKUP(A131,Bloomberg!$C$7:$D$558,2,0)</f>
        <v>2.5439435821352667</v>
      </c>
      <c r="D131" s="32">
        <f ca="1">VLOOKUP(A131,'Fixed Income Calcs'!$F$3:$G$554,2,0)</f>
        <v>1.9905465633535053</v>
      </c>
      <c r="E131" s="32">
        <f ca="1">VLOOKUP(A131,Bloomberg!$M$6:$N$558,2,0)</f>
        <v>7.2028379803468869</v>
      </c>
      <c r="F131" s="32" t="e">
        <f ca="1">VLOOKUP(A131,Property!$A$1:$B$290,2,0)</f>
        <v>#N/A</v>
      </c>
      <c r="G131" s="32">
        <f ca="1">VLOOKUP(A131,'RiskFree Calcs'!$F$15:$H$566,3,0)</f>
        <v>1.8959261754592274</v>
      </c>
      <c r="H131" s="32">
        <f ca="1">VLOOKUP(A131,Bloomberg!$R$6:$S$558,2,0)</f>
        <v>5.2</v>
      </c>
      <c r="I131" s="49">
        <f ca="1">VLOOKUP(A131,Bloomberg!$W$7:$X$558,2,0)</f>
        <v>0.95509999999999995</v>
      </c>
    </row>
    <row r="132" spans="1:9" x14ac:dyDescent="0.2">
      <c r="A132" s="28">
        <f t="shared" ca="1" si="1"/>
        <v>29890</v>
      </c>
      <c r="B132" s="32">
        <f ca="1">VLOOKUP(A132,'New JSE Calcs 1960-2002'!$A$1:$J$511,10,0)</f>
        <v>9.0949937858621226</v>
      </c>
      <c r="C132" s="32">
        <f ca="1">VLOOKUP(A132,Bloomberg!$C$7:$D$558,2,0)</f>
        <v>2.6461878650589119</v>
      </c>
      <c r="D132" s="32">
        <f ca="1">VLOOKUP(A132,'Fixed Income Calcs'!$F$3:$G$554,2,0)</f>
        <v>2.0135183779598953</v>
      </c>
      <c r="E132" s="32">
        <f ca="1">VLOOKUP(A132,Bloomberg!$M$6:$N$558,2,0)</f>
        <v>7.2926594636146529</v>
      </c>
      <c r="F132" s="32" t="e">
        <f ca="1">VLOOKUP(A132,Property!$A$1:$B$290,2,0)</f>
        <v>#N/A</v>
      </c>
      <c r="G132" s="32">
        <f ca="1">VLOOKUP(A132,'RiskFree Calcs'!$F$15:$H$566,3,0)</f>
        <v>1.913779480278142</v>
      </c>
      <c r="H132" s="32">
        <f ca="1">VLOOKUP(A132,Bloomberg!$R$6:$S$558,2,0)</f>
        <v>5.2</v>
      </c>
      <c r="I132" s="49">
        <f ca="1">VLOOKUP(A132,Bloomberg!$W$7:$X$558,2,0)</f>
        <v>0.96409999999999996</v>
      </c>
    </row>
    <row r="133" spans="1:9" x14ac:dyDescent="0.2">
      <c r="A133" s="28">
        <f t="shared" ref="A133:A196" ca="1" si="2">EOMONTH(A132,1)</f>
        <v>29920</v>
      </c>
      <c r="B133" s="32">
        <f ca="1">VLOOKUP(A133,'New JSE Calcs 1960-2002'!$A$1:$J$511,10,0)</f>
        <v>8.8213854385868551</v>
      </c>
      <c r="C133" s="32">
        <f ca="1">VLOOKUP(A133,Bloomberg!$C$7:$D$558,2,0)</f>
        <v>2.8335849001690123</v>
      </c>
      <c r="D133" s="32">
        <f ca="1">VLOOKUP(A133,'Fixed Income Calcs'!$F$3:$G$554,2,0)</f>
        <v>2.0323425277983134</v>
      </c>
      <c r="E133" s="32">
        <f ca="1">VLOOKUP(A133,Bloomberg!$M$6:$N$558,2,0)</f>
        <v>6.9423151060938038</v>
      </c>
      <c r="F133" s="32" t="e">
        <f ca="1">VLOOKUP(A133,Property!$A$1:$B$290,2,0)</f>
        <v>#N/A</v>
      </c>
      <c r="G133" s="32">
        <f ca="1">VLOOKUP(A133,'RiskFree Calcs'!$F$15:$H$566,3,0)</f>
        <v>1.9322155559365599</v>
      </c>
      <c r="H133" s="32">
        <f ca="1">VLOOKUP(A133,Bloomberg!$R$6:$S$558,2,0)</f>
        <v>5.3</v>
      </c>
      <c r="I133" s="49">
        <f ca="1">VLOOKUP(A133,Bloomberg!$W$7:$X$558,2,0)</f>
        <v>0.96109999999999995</v>
      </c>
    </row>
    <row r="134" spans="1:9" x14ac:dyDescent="0.2">
      <c r="A134" s="28">
        <f t="shared" ca="1" si="2"/>
        <v>29951</v>
      </c>
      <c r="B134" s="32">
        <f ca="1">VLOOKUP(A134,'New JSE Calcs 1960-2002'!$A$1:$J$511,10,0)</f>
        <v>8.7809913823011918</v>
      </c>
      <c r="C134" s="32">
        <f ca="1">VLOOKUP(A134,Bloomberg!$C$7:$D$558,2,0)</f>
        <v>2.7649001551532861</v>
      </c>
      <c r="D134" s="32">
        <f ca="1">VLOOKUP(A134,'Fixed Income Calcs'!$F$3:$G$554,2,0)</f>
        <v>2.0447748933573529</v>
      </c>
      <c r="E134" s="32">
        <f ca="1">VLOOKUP(A134,Bloomberg!$M$6:$N$558,2,0)</f>
        <v>6.5359524398316644</v>
      </c>
      <c r="F134" s="32" t="e">
        <f ca="1">VLOOKUP(A134,Property!$A$1:$B$290,2,0)</f>
        <v>#N/A</v>
      </c>
      <c r="G134" s="32">
        <f ca="1">VLOOKUP(A134,'RiskFree Calcs'!$F$15:$H$566,3,0)</f>
        <v>1.951924154605496</v>
      </c>
      <c r="H134" s="32">
        <f ca="1">VLOOKUP(A134,Bloomberg!$R$6:$S$558,2,0)</f>
        <v>5.3</v>
      </c>
      <c r="I134" s="49">
        <f ca="1">VLOOKUP(A134,Bloomberg!$W$7:$X$558,2,0)</f>
        <v>0.95830000000000004</v>
      </c>
    </row>
    <row r="135" spans="1:9" x14ac:dyDescent="0.2">
      <c r="A135" s="28">
        <f t="shared" ca="1" si="2"/>
        <v>29982</v>
      </c>
      <c r="B135" s="32">
        <f ca="1">VLOOKUP(A135,'New JSE Calcs 1960-2002'!$A$1:$J$511,10,0)</f>
        <v>8.5729464307704504</v>
      </c>
      <c r="C135" s="32">
        <f ca="1">VLOOKUP(A135,Bloomberg!$C$7:$D$558,2,0)</f>
        <v>2.7636008589906793</v>
      </c>
      <c r="D135" s="32">
        <f ca="1">VLOOKUP(A135,'Fixed Income Calcs'!$F$3:$G$554,2,0)</f>
        <v>2.0022842085623753</v>
      </c>
      <c r="E135" s="32">
        <f ca="1">VLOOKUP(A135,Bloomberg!$M$6:$N$558,2,0)</f>
        <v>7.1615639789012278</v>
      </c>
      <c r="F135" s="32" t="e">
        <f ca="1">VLOOKUP(A135,Property!$A$1:$B$290,2,0)</f>
        <v>#N/A</v>
      </c>
      <c r="G135" s="32">
        <f ca="1">VLOOKUP(A135,'RiskFree Calcs'!$F$15:$H$566,3,0)</f>
        <v>1.9738507692739411</v>
      </c>
      <c r="H135" s="32">
        <f ca="1">VLOOKUP(A135,Bloomberg!$R$6:$S$558,2,0)</f>
        <v>5.3</v>
      </c>
      <c r="I135" s="49">
        <f ca="1">VLOOKUP(A135,Bloomberg!$W$7:$X$558,2,0)</f>
        <v>0.97230000000000005</v>
      </c>
    </row>
    <row r="136" spans="1:9" x14ac:dyDescent="0.2">
      <c r="A136" s="28">
        <f t="shared" ca="1" si="2"/>
        <v>30010</v>
      </c>
      <c r="B136" s="32">
        <f ca="1">VLOOKUP(A136,'New JSE Calcs 1960-2002'!$A$1:$J$511,10,0)</f>
        <v>7.8892406059567417</v>
      </c>
      <c r="C136" s="32">
        <f ca="1">VLOOKUP(A136,Bloomberg!$C$7:$D$558,2,0)</f>
        <v>2.617418191116418</v>
      </c>
      <c r="D136" s="32">
        <f ca="1">VLOOKUP(A136,'Fixed Income Calcs'!$F$3:$G$554,2,0)</f>
        <v>1.9970648896113683</v>
      </c>
      <c r="E136" s="32">
        <f ca="1">VLOOKUP(A136,Bloomberg!$M$6:$N$558,2,0)</f>
        <v>7.0589492359413244</v>
      </c>
      <c r="F136" s="32" t="e">
        <f ca="1">VLOOKUP(A136,Property!$A$1:$B$290,2,0)</f>
        <v>#N/A</v>
      </c>
      <c r="G136" s="32">
        <f ca="1">VLOOKUP(A136,'RiskFree Calcs'!$F$15:$H$566,3,0)</f>
        <v>1.9975369785052306</v>
      </c>
      <c r="H136" s="32">
        <f ca="1">VLOOKUP(A136,Bloomberg!$R$6:$S$558,2,0)</f>
        <v>5.4</v>
      </c>
      <c r="I136" s="49">
        <f ca="1">VLOOKUP(A136,Bloomberg!$W$7:$X$558,2,0)</f>
        <v>0.98040000000000005</v>
      </c>
    </row>
    <row r="137" spans="1:9" x14ac:dyDescent="0.2">
      <c r="A137" s="28">
        <f t="shared" ca="1" si="2"/>
        <v>30041</v>
      </c>
      <c r="B137" s="32">
        <f ca="1">VLOOKUP(A137,'New JSE Calcs 1960-2002'!$A$1:$J$511,10,0)</f>
        <v>6.8455280226296802</v>
      </c>
      <c r="C137" s="32">
        <f ca="1">VLOOKUP(A137,Bloomberg!$C$7:$D$558,2,0)</f>
        <v>2.7215347078385324</v>
      </c>
      <c r="D137" s="32">
        <f ca="1">VLOOKUP(A137,'Fixed Income Calcs'!$F$3:$G$554,2,0)</f>
        <v>2.0101898997677932</v>
      </c>
      <c r="E137" s="32">
        <f ca="1">VLOOKUP(A137,Bloomberg!$M$6:$N$558,2,0)</f>
        <v>7.8286073734197332</v>
      </c>
      <c r="F137" s="32" t="e">
        <f ca="1">VLOOKUP(A137,Property!$A$1:$B$290,2,0)</f>
        <v>#N/A</v>
      </c>
      <c r="G137" s="32">
        <f ca="1">VLOOKUP(A137,'RiskFree Calcs'!$F$15:$H$566,3,0)</f>
        <v>2.0230721595454577</v>
      </c>
      <c r="H137" s="32">
        <f ca="1">VLOOKUP(A137,Bloomberg!$R$6:$S$558,2,0)</f>
        <v>5.5</v>
      </c>
      <c r="I137" s="49">
        <f ca="1">VLOOKUP(A137,Bloomberg!$W$7:$X$558,2,0)</f>
        <v>1.0482</v>
      </c>
    </row>
    <row r="138" spans="1:9" x14ac:dyDescent="0.2">
      <c r="A138" s="28">
        <f t="shared" ca="1" si="2"/>
        <v>30071</v>
      </c>
      <c r="B138" s="32">
        <f ca="1">VLOOKUP(A138,'New JSE Calcs 1960-2002'!$A$1:$J$511,10,0)</f>
        <v>7.0822007377887024</v>
      </c>
      <c r="C138" s="32">
        <f ca="1">VLOOKUP(A138,Bloomberg!$C$7:$D$558,2,0)</f>
        <v>2.8486266612800737</v>
      </c>
      <c r="D138" s="32">
        <f ca="1">VLOOKUP(A138,'Fixed Income Calcs'!$F$3:$G$554,2,0)</f>
        <v>2.0425372399524986</v>
      </c>
      <c r="E138" s="32">
        <f ca="1">VLOOKUP(A138,Bloomberg!$M$6:$N$558,2,0)</f>
        <v>8.0938077905074106</v>
      </c>
      <c r="F138" s="32" t="e">
        <f ca="1">VLOOKUP(A138,Property!$A$1:$B$290,2,0)</f>
        <v>#N/A</v>
      </c>
      <c r="G138" s="32">
        <f ca="1">VLOOKUP(A138,'RiskFree Calcs'!$F$15:$H$566,3,0)</f>
        <v>2.0497261352457827</v>
      </c>
      <c r="H138" s="32">
        <f ca="1">VLOOKUP(A138,Bloomberg!$R$6:$S$558,2,0)</f>
        <v>5.5</v>
      </c>
      <c r="I138" s="49">
        <f ca="1">VLOOKUP(A138,Bloomberg!$W$7:$X$558,2,0)</f>
        <v>1.046</v>
      </c>
    </row>
    <row r="139" spans="1:9" x14ac:dyDescent="0.2">
      <c r="A139" s="28">
        <f t="shared" ca="1" si="2"/>
        <v>30102</v>
      </c>
      <c r="B139" s="32">
        <f ca="1">VLOOKUP(A139,'New JSE Calcs 1960-2002'!$A$1:$J$511,10,0)</f>
        <v>6.5154079394838273</v>
      </c>
      <c r="C139" s="32">
        <f ca="1">VLOOKUP(A139,Bloomberg!$C$7:$D$558,2,0)</f>
        <v>2.8689346256537194</v>
      </c>
      <c r="D139" s="32">
        <f ca="1">VLOOKUP(A139,'Fixed Income Calcs'!$F$3:$G$554,2,0)</f>
        <v>2.0742172311834501</v>
      </c>
      <c r="E139" s="32">
        <f ca="1">VLOOKUP(A139,Bloomberg!$M$6:$N$558,2,0)</f>
        <v>8.3828176788585171</v>
      </c>
      <c r="F139" s="32" t="e">
        <f ca="1">VLOOKUP(A139,Property!$A$1:$B$290,2,0)</f>
        <v>#N/A</v>
      </c>
      <c r="G139" s="32">
        <f ca="1">VLOOKUP(A139,'RiskFree Calcs'!$F$15:$H$566,3,0)</f>
        <v>2.0765946286669243</v>
      </c>
      <c r="H139" s="32">
        <f ca="1">VLOOKUP(A139,Bloomberg!$R$6:$S$558,2,0)</f>
        <v>5.6</v>
      </c>
      <c r="I139" s="49">
        <f ca="1">VLOOKUP(A139,Bloomberg!$W$7:$X$558,2,0)</f>
        <v>1.0809</v>
      </c>
    </row>
    <row r="140" spans="1:9" x14ac:dyDescent="0.2">
      <c r="A140" s="28">
        <f t="shared" ca="1" si="2"/>
        <v>30132</v>
      </c>
      <c r="B140" s="32">
        <f ca="1">VLOOKUP(A140,'New JSE Calcs 1960-2002'!$A$1:$J$511,10,0)</f>
        <v>6.0379194801019338</v>
      </c>
      <c r="C140" s="32">
        <f ca="1">VLOOKUP(A140,Bloomberg!$C$7:$D$558,2,0)</f>
        <v>2.8910825319852069</v>
      </c>
      <c r="D140" s="32">
        <f ca="1">VLOOKUP(A140,'Fixed Income Calcs'!$F$3:$G$554,2,0)</f>
        <v>2.0619703848909241</v>
      </c>
      <c r="E140" s="32">
        <f ca="1">VLOOKUP(A140,Bloomberg!$M$6:$N$558,2,0)</f>
        <v>8.5826606147060236</v>
      </c>
      <c r="F140" s="32" t="e">
        <f ca="1">VLOOKUP(A140,Property!$A$1:$B$290,2,0)</f>
        <v>#N/A</v>
      </c>
      <c r="G140" s="32">
        <f ca="1">VLOOKUP(A140,'RiskFree Calcs'!$F$15:$H$566,3,0)</f>
        <v>2.1041095074967622</v>
      </c>
      <c r="H140" s="32">
        <f ca="1">VLOOKUP(A140,Bloomberg!$R$6:$S$558,2,0)</f>
        <v>5.6</v>
      </c>
      <c r="I140" s="49">
        <f ca="1">VLOOKUP(A140,Bloomberg!$W$7:$X$558,2,0)</f>
        <v>1.141</v>
      </c>
    </row>
    <row r="141" spans="1:9" x14ac:dyDescent="0.2">
      <c r="A141" s="28">
        <f t="shared" ca="1" si="2"/>
        <v>30163</v>
      </c>
      <c r="B141" s="32">
        <f ca="1">VLOOKUP(A141,'New JSE Calcs 1960-2002'!$A$1:$J$511,10,0)</f>
        <v>7.1037624850091117</v>
      </c>
      <c r="C141" s="32">
        <f ca="1">VLOOKUP(A141,Bloomberg!$C$7:$D$558,2,0)</f>
        <v>2.8693408376059968</v>
      </c>
      <c r="D141" s="32">
        <f ca="1">VLOOKUP(A141,'Fixed Income Calcs'!$F$3:$G$554,2,0)</f>
        <v>2.0644893741488817</v>
      </c>
      <c r="E141" s="32">
        <f ca="1">VLOOKUP(A141,Bloomberg!$M$6:$N$558,2,0)</f>
        <v>8.8183199153558736</v>
      </c>
      <c r="F141" s="32" t="e">
        <f ca="1">VLOOKUP(A141,Property!$A$1:$B$290,2,0)</f>
        <v>#N/A</v>
      </c>
      <c r="G141" s="32">
        <f ca="1">VLOOKUP(A141,'RiskFree Calcs'!$F$15:$H$566,3,0)</f>
        <v>2.1323747118790481</v>
      </c>
      <c r="H141" s="32">
        <f ca="1">VLOOKUP(A141,Bloomberg!$R$6:$S$558,2,0)</f>
        <v>5.7</v>
      </c>
      <c r="I141" s="49">
        <f ca="1">VLOOKUP(A141,Bloomberg!$W$7:$X$558,2,0)</f>
        <v>1.1474</v>
      </c>
    </row>
    <row r="142" spans="1:9" x14ac:dyDescent="0.2">
      <c r="A142" s="28">
        <f t="shared" ca="1" si="2"/>
        <v>30194</v>
      </c>
      <c r="B142" s="32">
        <f ca="1">VLOOKUP(A142,'New JSE Calcs 1960-2002'!$A$1:$J$511,10,0)</f>
        <v>8.2780673611238225</v>
      </c>
      <c r="C142" s="32">
        <f ca="1">VLOOKUP(A142,Bloomberg!$C$7:$D$558,2,0)</f>
        <v>3.086279363227078</v>
      </c>
      <c r="D142" s="32">
        <f ca="1">VLOOKUP(A142,'Fixed Income Calcs'!$F$3:$G$554,2,0)</f>
        <v>2.1561906892511664</v>
      </c>
      <c r="E142" s="32">
        <f ca="1">VLOOKUP(A142,Bloomberg!$M$6:$N$558,2,0)</f>
        <v>8.8253005701677303</v>
      </c>
      <c r="F142" s="32" t="e">
        <f ca="1">VLOOKUP(A142,Property!$A$1:$B$290,2,0)</f>
        <v>#N/A</v>
      </c>
      <c r="G142" s="32">
        <f ca="1">VLOOKUP(A142,'RiskFree Calcs'!$F$15:$H$566,3,0)</f>
        <v>2.161570475640747</v>
      </c>
      <c r="H142" s="32">
        <f ca="1">VLOOKUP(A142,Bloomberg!$R$6:$S$558,2,0)</f>
        <v>5.8</v>
      </c>
      <c r="I142" s="49">
        <f ca="1">VLOOKUP(A142,Bloomberg!$W$7:$X$558,2,0)</f>
        <v>1.1509</v>
      </c>
    </row>
    <row r="143" spans="1:9" x14ac:dyDescent="0.2">
      <c r="A143" s="28">
        <f t="shared" ca="1" si="2"/>
        <v>30224</v>
      </c>
      <c r="B143" s="32">
        <f ca="1">VLOOKUP(A143,'New JSE Calcs 1960-2002'!$A$1:$J$511,10,0)</f>
        <v>9.3556898409235281</v>
      </c>
      <c r="C143" s="32">
        <f ca="1">VLOOKUP(A143,Bloomberg!$C$7:$D$558,2,0)</f>
        <v>3.1140032250263152</v>
      </c>
      <c r="D143" s="32">
        <f ca="1">VLOOKUP(A143,'Fixed Income Calcs'!$F$3:$G$554,2,0)</f>
        <v>2.3460033533568634</v>
      </c>
      <c r="E143" s="32">
        <f ca="1">VLOOKUP(A143,Bloomberg!$M$6:$N$558,2,0)</f>
        <v>8.6060027963041037</v>
      </c>
      <c r="F143" s="32" t="e">
        <f ca="1">VLOOKUP(A143,Property!$A$1:$B$290,2,0)</f>
        <v>#N/A</v>
      </c>
      <c r="G143" s="32">
        <f ca="1">VLOOKUP(A143,'RiskFree Calcs'!$F$15:$H$566,3,0)</f>
        <v>2.1907696901473854</v>
      </c>
      <c r="H143" s="32">
        <f ca="1">VLOOKUP(A143,Bloomberg!$R$6:$S$558,2,0)</f>
        <v>5.9</v>
      </c>
      <c r="I143" s="49">
        <f ca="1">VLOOKUP(A143,Bloomberg!$W$7:$X$558,2,0)</f>
        <v>1.1560999999999999</v>
      </c>
    </row>
    <row r="144" spans="1:9" x14ac:dyDescent="0.2">
      <c r="A144" s="28">
        <f t="shared" ca="1" si="2"/>
        <v>30255</v>
      </c>
      <c r="B144" s="32">
        <f ca="1">VLOOKUP(A144,'New JSE Calcs 1960-2002'!$A$1:$J$511,10,0)</f>
        <v>9.6924905022807426</v>
      </c>
      <c r="C144" s="32">
        <f ca="1">VLOOKUP(A144,Bloomberg!$C$7:$D$558,2,0)</f>
        <v>3.3739361882739045</v>
      </c>
      <c r="D144" s="32">
        <f ca="1">VLOOKUP(A144,'Fixed Income Calcs'!$F$3:$G$554,2,0)</f>
        <v>2.4415746873762849</v>
      </c>
      <c r="E144" s="32">
        <f ca="1">VLOOKUP(A144,Bloomberg!$M$6:$N$558,2,0)</f>
        <v>8.6759414121207961</v>
      </c>
      <c r="F144" s="32" t="e">
        <f ca="1">VLOOKUP(A144,Property!$A$1:$B$290,2,0)</f>
        <v>#N/A</v>
      </c>
      <c r="G144" s="32">
        <f ca="1">VLOOKUP(A144,'RiskFree Calcs'!$F$15:$H$566,3,0)</f>
        <v>2.2205093886911427</v>
      </c>
      <c r="H144" s="32">
        <f ca="1">VLOOKUP(A144,Bloomberg!$R$6:$S$558,2,0)</f>
        <v>5.9</v>
      </c>
      <c r="I144" s="49">
        <f ca="1">VLOOKUP(A144,Bloomberg!$W$7:$X$558,2,0)</f>
        <v>1.1722999999999999</v>
      </c>
    </row>
    <row r="145" spans="1:9" x14ac:dyDescent="0.2">
      <c r="A145" s="28">
        <f t="shared" ca="1" si="2"/>
        <v>30285</v>
      </c>
      <c r="B145" s="32">
        <f ca="1">VLOOKUP(A145,'New JSE Calcs 1960-2002'!$A$1:$J$511,10,0)</f>
        <v>10.737783398904181</v>
      </c>
      <c r="C145" s="32">
        <f ca="1">VLOOKUP(A145,Bloomberg!$C$7:$D$558,2,0)</f>
        <v>3.3610717010523952</v>
      </c>
      <c r="D145" s="32">
        <f ca="1">VLOOKUP(A145,'Fixed Income Calcs'!$F$3:$G$554,2,0)</f>
        <v>2.5213787368397291</v>
      </c>
      <c r="E145" s="32">
        <f ca="1">VLOOKUP(A145,Bloomberg!$M$6:$N$558,2,0)</f>
        <v>8.5373579096180716</v>
      </c>
      <c r="F145" s="32" t="e">
        <f ca="1">VLOOKUP(A145,Property!$A$1:$B$290,2,0)</f>
        <v>#N/A</v>
      </c>
      <c r="G145" s="32">
        <f ca="1">VLOOKUP(A145,'RiskFree Calcs'!$F$15:$H$566,3,0)</f>
        <v>2.2495795574362405</v>
      </c>
      <c r="H145" s="32">
        <f ca="1">VLOOKUP(A145,Bloomberg!$R$6:$S$558,2,0)</f>
        <v>6</v>
      </c>
      <c r="I145" s="49">
        <f ca="1">VLOOKUP(A145,Bloomberg!$W$7:$X$558,2,0)</f>
        <v>1.1093</v>
      </c>
    </row>
    <row r="146" spans="1:9" x14ac:dyDescent="0.2">
      <c r="A146" s="28">
        <f t="shared" ca="1" si="2"/>
        <v>30316</v>
      </c>
      <c r="B146" s="32">
        <f ca="1">VLOOKUP(A146,'New JSE Calcs 1960-2002'!$A$1:$J$511,10,0)</f>
        <v>12.125666903457057</v>
      </c>
      <c r="C146" s="32">
        <f ca="1">VLOOKUP(A146,Bloomberg!$C$7:$D$558,2,0)</f>
        <v>3.3998713870038513</v>
      </c>
      <c r="D146" s="32">
        <f ca="1">VLOOKUP(A146,'Fixed Income Calcs'!$F$3:$G$554,2,0)</f>
        <v>2.6189996697655444</v>
      </c>
      <c r="E146" s="32">
        <f ca="1">VLOOKUP(A146,Bloomberg!$M$6:$N$558,2,0)</f>
        <v>8.1725070131200024</v>
      </c>
      <c r="F146" s="32" t="e">
        <f ca="1">VLOOKUP(A146,Property!$A$1:$B$290,2,0)</f>
        <v>#N/A</v>
      </c>
      <c r="G146" s="32">
        <f ca="1">VLOOKUP(A146,'RiskFree Calcs'!$F$15:$H$566,3,0)</f>
        <v>2.2772868789853247</v>
      </c>
      <c r="H146" s="32">
        <f ca="1">VLOOKUP(A146,Bloomberg!$R$6:$S$558,2,0)</f>
        <v>6</v>
      </c>
      <c r="I146" s="49">
        <f ca="1">VLOOKUP(A146,Bloomberg!$W$7:$X$558,2,0)</f>
        <v>1.0741000000000001</v>
      </c>
    </row>
    <row r="147" spans="1:9" x14ac:dyDescent="0.2">
      <c r="A147" s="28">
        <f t="shared" ca="1" si="2"/>
        <v>30347</v>
      </c>
      <c r="B147" s="32">
        <f ca="1">VLOOKUP(A147,'New JSE Calcs 1960-2002'!$A$1:$J$511,10,0)</f>
        <v>13.335277399923761</v>
      </c>
      <c r="C147" s="32">
        <f ca="1">VLOOKUP(A147,Bloomberg!$C$7:$D$558,2,0)</f>
        <v>3.4514230238051846</v>
      </c>
      <c r="D147" s="32">
        <f ca="1">VLOOKUP(A147,'Fixed Income Calcs'!$F$3:$G$554,2,0)</f>
        <v>2.7598798544370213</v>
      </c>
      <c r="E147" s="32">
        <f ca="1">VLOOKUP(A147,Bloomberg!$M$6:$N$558,2,0)</f>
        <v>8.1812539136816209</v>
      </c>
      <c r="F147" s="32" t="e">
        <f ca="1">VLOOKUP(A147,Property!$A$1:$B$290,2,0)</f>
        <v>#N/A</v>
      </c>
      <c r="G147" s="32">
        <f ca="1">VLOOKUP(A147,'RiskFree Calcs'!$F$15:$H$566,3,0)</f>
        <v>2.3045573893592768</v>
      </c>
      <c r="H147" s="32">
        <f ca="1">VLOOKUP(A147,Bloomberg!$R$6:$S$558,2,0)</f>
        <v>6</v>
      </c>
      <c r="I147" s="49">
        <f ca="1">VLOOKUP(A147,Bloomberg!$W$7:$X$558,2,0)</f>
        <v>1.0678000000000001</v>
      </c>
    </row>
    <row r="148" spans="1:9" x14ac:dyDescent="0.2">
      <c r="A148" s="28">
        <f t="shared" ca="1" si="2"/>
        <v>30375</v>
      </c>
      <c r="B148" s="32">
        <f ca="1">VLOOKUP(A148,'New JSE Calcs 1960-2002'!$A$1:$J$511,10,0)</f>
        <v>11.479277526210353</v>
      </c>
      <c r="C148" s="32">
        <f ca="1">VLOOKUP(A148,Bloomberg!$C$7:$D$558,2,0)</f>
        <v>3.5981108580274674</v>
      </c>
      <c r="D148" s="32">
        <f ca="1">VLOOKUP(A148,'Fixed Income Calcs'!$F$3:$G$554,2,0)</f>
        <v>2.6511802554484225</v>
      </c>
      <c r="E148" s="32">
        <f ca="1">VLOOKUP(A148,Bloomberg!$M$6:$N$558,2,0)</f>
        <v>8.2596701838644879</v>
      </c>
      <c r="F148" s="32" t="e">
        <f ca="1">VLOOKUP(A148,Property!$A$1:$B$290,2,0)</f>
        <v>#N/A</v>
      </c>
      <c r="G148" s="32">
        <f ca="1">VLOOKUP(A148,'RiskFree Calcs'!$F$15:$H$566,3,0)</f>
        <v>2.3292545627133276</v>
      </c>
      <c r="H148" s="32">
        <f ca="1">VLOOKUP(A148,Bloomberg!$R$6:$S$558,2,0)</f>
        <v>6.2</v>
      </c>
      <c r="I148" s="49">
        <f ca="1">VLOOKUP(A148,Bloomberg!$W$7:$X$558,2,0)</f>
        <v>1.0905</v>
      </c>
    </row>
    <row r="149" spans="1:9" x14ac:dyDescent="0.2">
      <c r="A149" s="28">
        <f t="shared" ca="1" si="2"/>
        <v>30406</v>
      </c>
      <c r="B149" s="32">
        <f ca="1">VLOOKUP(A149,'New JSE Calcs 1960-2002'!$A$1:$J$511,10,0)</f>
        <v>11.742766535376418</v>
      </c>
      <c r="C149" s="32">
        <f ca="1">VLOOKUP(A149,Bloomberg!$C$7:$D$558,2,0)</f>
        <v>3.7431746759901849</v>
      </c>
      <c r="D149" s="32">
        <f ca="1">VLOOKUP(A149,'Fixed Income Calcs'!$F$3:$G$554,2,0)</f>
        <v>2.5484002955367955</v>
      </c>
      <c r="E149" s="32">
        <f ca="1">VLOOKUP(A149,Bloomberg!$M$6:$N$558,2,0)</f>
        <v>8.8615165065457155</v>
      </c>
      <c r="F149" s="32" t="e">
        <f ca="1">VLOOKUP(A149,Property!$A$1:$B$290,2,0)</f>
        <v>#N/A</v>
      </c>
      <c r="G149" s="32">
        <f ca="1">VLOOKUP(A149,'RiskFree Calcs'!$F$15:$H$566,3,0)</f>
        <v>2.3494026146808014</v>
      </c>
      <c r="H149" s="32">
        <f ca="1">VLOOKUP(A149,Bloomberg!$R$6:$S$558,2,0)</f>
        <v>6.2</v>
      </c>
      <c r="I149" s="49">
        <f ca="1">VLOOKUP(A149,Bloomberg!$W$7:$X$558,2,0)</f>
        <v>1.0961000000000001</v>
      </c>
    </row>
    <row r="150" spans="1:9" x14ac:dyDescent="0.2">
      <c r="A150" s="28">
        <f t="shared" ca="1" si="2"/>
        <v>30436</v>
      </c>
      <c r="B150" s="32">
        <f ca="1">VLOOKUP(A150,'New JSE Calcs 1960-2002'!$A$1:$J$511,10,0)</f>
        <v>12.904082779205634</v>
      </c>
      <c r="C150" s="32">
        <f ca="1">VLOOKUP(A150,Bloomberg!$C$7:$D$558,2,0)</f>
        <v>3.9906939904607408</v>
      </c>
      <c r="D150" s="32">
        <f ca="1">VLOOKUP(A150,'Fixed Income Calcs'!$F$3:$G$554,2,0)</f>
        <v>2.6123756602639041</v>
      </c>
      <c r="E150" s="32">
        <f ca="1">VLOOKUP(A150,Bloomberg!$M$6:$N$558,2,0)</f>
        <v>8.9058950862104727</v>
      </c>
      <c r="F150" s="32" t="e">
        <f ca="1">VLOOKUP(A150,Property!$A$1:$B$290,2,0)</f>
        <v>#N/A</v>
      </c>
      <c r="G150" s="32">
        <f ca="1">VLOOKUP(A150,'RiskFree Calcs'!$F$15:$H$566,3,0)</f>
        <v>2.3691571749972846</v>
      </c>
      <c r="H150" s="32">
        <f ca="1">VLOOKUP(A150,Bloomberg!$R$6:$S$558,2,0)</f>
        <v>6.3</v>
      </c>
      <c r="I150" s="49">
        <f ca="1">VLOOKUP(A150,Bloomberg!$W$7:$X$558,2,0)</f>
        <v>1.0909</v>
      </c>
    </row>
    <row r="151" spans="1:9" x14ac:dyDescent="0.2">
      <c r="A151" s="28">
        <f t="shared" ca="1" si="2"/>
        <v>30467</v>
      </c>
      <c r="B151" s="32">
        <f ca="1">VLOOKUP(A151,'New JSE Calcs 1960-2002'!$A$1:$J$511,10,0)</f>
        <v>13.407648825515718</v>
      </c>
      <c r="C151" s="32">
        <f ca="1">VLOOKUP(A151,Bloomberg!$C$7:$D$558,2,0)</f>
        <v>3.8900861970398224</v>
      </c>
      <c r="D151" s="32">
        <f ca="1">VLOOKUP(A151,'Fixed Income Calcs'!$F$3:$G$554,2,0)</f>
        <v>2.5998727585808772</v>
      </c>
      <c r="E151" s="32">
        <f ca="1">VLOOKUP(A151,Bloomberg!$M$6:$N$558,2,0)</f>
        <v>8.8149042753113207</v>
      </c>
      <c r="F151" s="32" t="e">
        <f ca="1">VLOOKUP(A151,Property!$A$1:$B$290,2,0)</f>
        <v>#N/A</v>
      </c>
      <c r="G151" s="32">
        <f ca="1">VLOOKUP(A151,'RiskFree Calcs'!$F$15:$H$566,3,0)</f>
        <v>2.3912693086286185</v>
      </c>
      <c r="H151" s="32">
        <f ca="1">VLOOKUP(A151,Bloomberg!$R$6:$S$558,2,0)</f>
        <v>6.3</v>
      </c>
      <c r="I151" s="49">
        <f ca="1">VLOOKUP(A151,Bloomberg!$W$7:$X$558,2,0)</f>
        <v>1.0741000000000001</v>
      </c>
    </row>
    <row r="152" spans="1:9" x14ac:dyDescent="0.2">
      <c r="A152" s="28">
        <f t="shared" ca="1" si="2"/>
        <v>30497</v>
      </c>
      <c r="B152" s="32">
        <f ca="1">VLOOKUP(A152,'New JSE Calcs 1960-2002'!$A$1:$J$511,10,0)</f>
        <v>13.540768125608542</v>
      </c>
      <c r="C152" s="32">
        <f ca="1">VLOOKUP(A152,Bloomberg!$C$7:$D$558,2,0)</f>
        <v>4.0862685530830047</v>
      </c>
      <c r="D152" s="32">
        <f ca="1">VLOOKUP(A152,'Fixed Income Calcs'!$F$3:$G$554,2,0)</f>
        <v>2.5023543411239912</v>
      </c>
      <c r="E152" s="32">
        <f ca="1">VLOOKUP(A152,Bloomberg!$M$6:$N$558,2,0)</f>
        <v>9.0940521796339073</v>
      </c>
      <c r="F152" s="32" t="e">
        <f ca="1">VLOOKUP(A152,Property!$A$1:$B$290,2,0)</f>
        <v>#N/A</v>
      </c>
      <c r="G152" s="32">
        <f ca="1">VLOOKUP(A152,'RiskFree Calcs'!$F$15:$H$566,3,0)</f>
        <v>2.4138269491046822</v>
      </c>
      <c r="H152" s="32">
        <f ca="1">VLOOKUP(A152,Bloomberg!$R$6:$S$558,2,0)</f>
        <v>6.3</v>
      </c>
      <c r="I152" s="49">
        <f ca="1">VLOOKUP(A152,Bloomberg!$W$7:$X$558,2,0)</f>
        <v>1.0941000000000001</v>
      </c>
    </row>
    <row r="153" spans="1:9" x14ac:dyDescent="0.2">
      <c r="A153" s="28">
        <f t="shared" ca="1" si="2"/>
        <v>30528</v>
      </c>
      <c r="B153" s="32">
        <f ca="1">VLOOKUP(A153,'New JSE Calcs 1960-2002'!$A$1:$J$511,10,0)</f>
        <v>13.612476192245641</v>
      </c>
      <c r="C153" s="32">
        <f ca="1">VLOOKUP(A153,Bloomberg!$C$7:$D$558,2,0)</f>
        <v>4.0303307696198925</v>
      </c>
      <c r="D153" s="32">
        <f ca="1">VLOOKUP(A153,'Fixed Income Calcs'!$F$3:$G$554,2,0)</f>
        <v>2.5064914571005099</v>
      </c>
      <c r="E153" s="32">
        <f ca="1">VLOOKUP(A153,Bloomberg!$M$6:$N$558,2,0)</f>
        <v>9.455607075251061</v>
      </c>
      <c r="F153" s="32" t="e">
        <f ca="1">VLOOKUP(A153,Property!$A$1:$B$290,2,0)</f>
        <v>#N/A</v>
      </c>
      <c r="G153" s="32">
        <f ca="1">VLOOKUP(A153,'RiskFree Calcs'!$F$15:$H$566,3,0)</f>
        <v>2.4392727081931596</v>
      </c>
      <c r="H153" s="32">
        <f ca="1">VLOOKUP(A153,Bloomberg!$R$6:$S$558,2,0)</f>
        <v>6.4</v>
      </c>
      <c r="I153" s="49">
        <f ca="1">VLOOKUP(A153,Bloomberg!$W$7:$X$558,2,0)</f>
        <v>1.0989</v>
      </c>
    </row>
    <row r="154" spans="1:9" x14ac:dyDescent="0.2">
      <c r="A154" s="28">
        <f t="shared" ca="1" si="2"/>
        <v>30559</v>
      </c>
      <c r="B154" s="32">
        <f ca="1">VLOOKUP(A154,'New JSE Calcs 1960-2002'!$A$1:$J$511,10,0)</f>
        <v>14.029229937822297</v>
      </c>
      <c r="C154" s="32">
        <f ca="1">VLOOKUP(A154,Bloomberg!$C$7:$D$558,2,0)</f>
        <v>4.1515956396313749</v>
      </c>
      <c r="D154" s="32">
        <f ca="1">VLOOKUP(A154,'Fixed Income Calcs'!$F$3:$G$554,2,0)</f>
        <v>2.5192439500916222</v>
      </c>
      <c r="E154" s="32">
        <f ca="1">VLOOKUP(A154,Bloomberg!$M$6:$N$558,2,0)</f>
        <v>9.8595644135514711</v>
      </c>
      <c r="F154" s="32" t="e">
        <f ca="1">VLOOKUP(A154,Property!$A$1:$B$290,2,0)</f>
        <v>#N/A</v>
      </c>
      <c r="G154" s="32">
        <f ca="1">VLOOKUP(A154,'RiskFree Calcs'!$F$15:$H$566,3,0)</f>
        <v>2.4673649988804924</v>
      </c>
      <c r="H154" s="32">
        <f ca="1">VLOOKUP(A154,Bloomberg!$R$6:$S$558,2,0)</f>
        <v>6.5</v>
      </c>
      <c r="I154" s="49">
        <f ca="1">VLOOKUP(A154,Bloomberg!$W$7:$X$558,2,0)</f>
        <v>1.1261000000000001</v>
      </c>
    </row>
    <row r="155" spans="1:9" x14ac:dyDescent="0.2">
      <c r="A155" s="28">
        <f t="shared" ca="1" si="2"/>
        <v>30589</v>
      </c>
      <c r="B155" s="32">
        <f ca="1">VLOOKUP(A155,'New JSE Calcs 1960-2002'!$A$1:$J$511,10,0)</f>
        <v>13.166880485323492</v>
      </c>
      <c r="C155" s="32">
        <f ca="1">VLOOKUP(A155,Bloomberg!$C$7:$D$558,2,0)</f>
        <v>4.1507268089494129</v>
      </c>
      <c r="D155" s="32">
        <f ca="1">VLOOKUP(A155,'Fixed Income Calcs'!$F$3:$G$554,2,0)</f>
        <v>2.5831995663233243</v>
      </c>
      <c r="E155" s="32">
        <f ca="1">VLOOKUP(A155,Bloomberg!$M$6:$N$558,2,0)</f>
        <v>9.4008877225941827</v>
      </c>
      <c r="F155" s="32" t="e">
        <f ca="1">VLOOKUP(A155,Property!$A$1:$B$290,2,0)</f>
        <v>#N/A</v>
      </c>
      <c r="G155" s="32">
        <f ca="1">VLOOKUP(A155,'RiskFree Calcs'!$F$15:$H$566,3,0)</f>
        <v>2.4990500777411122</v>
      </c>
      <c r="H155" s="32">
        <f ca="1">VLOOKUP(A155,Bloomberg!$R$6:$S$558,2,0)</f>
        <v>6.5</v>
      </c>
      <c r="I155" s="49">
        <f ca="1">VLOOKUP(A155,Bloomberg!$W$7:$X$558,2,0)</f>
        <v>1.1036999999999999</v>
      </c>
    </row>
    <row r="156" spans="1:9" x14ac:dyDescent="0.2">
      <c r="A156" s="28">
        <f t="shared" ca="1" si="2"/>
        <v>30620</v>
      </c>
      <c r="B156" s="32">
        <f ca="1">VLOOKUP(A156,'New JSE Calcs 1960-2002'!$A$1:$J$511,10,0)</f>
        <v>11.767911580217717</v>
      </c>
      <c r="C156" s="32">
        <f ca="1">VLOOKUP(A156,Bloomberg!$C$7:$D$558,2,0)</f>
        <v>4.363957316561903</v>
      </c>
      <c r="D156" s="32">
        <f ca="1">VLOOKUP(A156,'Fixed Income Calcs'!$F$3:$G$554,2,0)</f>
        <v>2.5903267439674473</v>
      </c>
      <c r="E156" s="32">
        <f ca="1">VLOOKUP(A156,Bloomberg!$M$6:$N$558,2,0)</f>
        <v>9.8809939946947587</v>
      </c>
      <c r="F156" s="32" t="e">
        <f ca="1">VLOOKUP(A156,Property!$A$1:$B$290,2,0)</f>
        <v>#N/A</v>
      </c>
      <c r="G156" s="32">
        <f ca="1">VLOOKUP(A156,'RiskFree Calcs'!$F$15:$H$566,3,0)</f>
        <v>2.530204902041536</v>
      </c>
      <c r="H156" s="32">
        <f ca="1">VLOOKUP(A156,Bloomberg!$R$6:$S$558,2,0)</f>
        <v>6.6</v>
      </c>
      <c r="I156" s="49">
        <f ca="1">VLOOKUP(A156,Bloomberg!$W$7:$X$558,2,0)</f>
        <v>1.1743999999999999</v>
      </c>
    </row>
    <row r="157" spans="1:9" x14ac:dyDescent="0.2">
      <c r="A157" s="28">
        <f t="shared" ca="1" si="2"/>
        <v>30650</v>
      </c>
      <c r="B157" s="32">
        <f ca="1">VLOOKUP(A157,'New JSE Calcs 1960-2002'!$A$1:$J$511,10,0)</f>
        <v>13.091518330641913</v>
      </c>
      <c r="C157" s="32">
        <f ca="1">VLOOKUP(A157,Bloomberg!$C$7:$D$558,2,0)</f>
        <v>4.5426678465430754</v>
      </c>
      <c r="D157" s="32">
        <f ca="1">VLOOKUP(A157,'Fixed Income Calcs'!$F$3:$G$554,2,0)</f>
        <v>2.5716307159466631</v>
      </c>
      <c r="E157" s="32">
        <f ca="1">VLOOKUP(A157,Bloomberg!$M$6:$N$558,2,0)</f>
        <v>10.03695502763839</v>
      </c>
      <c r="F157" s="32" t="e">
        <f ca="1">VLOOKUP(A157,Property!$A$1:$B$290,2,0)</f>
        <v>#N/A</v>
      </c>
      <c r="G157" s="32">
        <f ca="1">VLOOKUP(A157,'RiskFree Calcs'!$F$15:$H$566,3,0)</f>
        <v>2.5621698239706556</v>
      </c>
      <c r="H157" s="32">
        <f ca="1">VLOOKUP(A157,Bloomberg!$R$6:$S$558,2,0)</f>
        <v>6.7</v>
      </c>
      <c r="I157" s="49">
        <f ca="1">VLOOKUP(A157,Bloomberg!$W$7:$X$558,2,0)</f>
        <v>1.1919</v>
      </c>
    </row>
    <row r="158" spans="1:9" x14ac:dyDescent="0.2">
      <c r="A158" s="28">
        <f t="shared" ca="1" si="2"/>
        <v>30681</v>
      </c>
      <c r="B158" s="32">
        <f ca="1">VLOOKUP(A158,'New JSE Calcs 1960-2002'!$A$1:$J$511,10,0)</f>
        <v>13.859165767675719</v>
      </c>
      <c r="C158" s="32">
        <f ca="1">VLOOKUP(A158,Bloomberg!$C$7:$D$558,2,0)</f>
        <v>4.7181353333023814</v>
      </c>
      <c r="D158" s="32">
        <f ca="1">VLOOKUP(A158,'Fixed Income Calcs'!$F$3:$G$554,2,0)</f>
        <v>2.5993974041088075</v>
      </c>
      <c r="E158" s="32">
        <f ca="1">VLOOKUP(A158,Bloomberg!$M$6:$N$558,2,0)</f>
        <v>10.813643417912028</v>
      </c>
      <c r="F158" s="32" t="e">
        <f ca="1">VLOOKUP(A158,Property!$A$1:$B$290,2,0)</f>
        <v>#N/A</v>
      </c>
      <c r="G158" s="32">
        <f ca="1">VLOOKUP(A158,'RiskFree Calcs'!$F$15:$H$566,3,0)</f>
        <v>2.5957769514929394</v>
      </c>
      <c r="H158" s="32">
        <f ca="1">VLOOKUP(A158,Bloomberg!$R$6:$S$558,2,0)</f>
        <v>6.7</v>
      </c>
      <c r="I158" s="49">
        <f ca="1">VLOOKUP(A158,Bloomberg!$W$7:$X$558,2,0)</f>
        <v>1.2224999999999999</v>
      </c>
    </row>
    <row r="159" spans="1:9" x14ac:dyDescent="0.2">
      <c r="A159" s="28">
        <f t="shared" ca="1" si="2"/>
        <v>30712</v>
      </c>
      <c r="B159" s="32">
        <f ca="1">VLOOKUP(A159,'New JSE Calcs 1960-2002'!$A$1:$J$511,10,0)</f>
        <v>13.733643933892697</v>
      </c>
      <c r="C159" s="32">
        <f ca="1">VLOOKUP(A159,Bloomberg!$C$7:$D$558,2,0)</f>
        <v>4.9471605701380863</v>
      </c>
      <c r="D159" s="32">
        <f ca="1">VLOOKUP(A159,'Fixed Income Calcs'!$F$3:$G$554,2,0)</f>
        <v>2.5617593607355866</v>
      </c>
      <c r="E159" s="32">
        <f ca="1">VLOOKUP(A159,Bloomberg!$M$6:$N$558,2,0)</f>
        <v>11.365078210908978</v>
      </c>
      <c r="F159" s="32" t="e">
        <f ca="1">VLOOKUP(A159,Property!$A$1:$B$290,2,0)</f>
        <v>#N/A</v>
      </c>
      <c r="G159" s="32">
        <f ca="1">VLOOKUP(A159,'RiskFree Calcs'!$F$15:$H$566,3,0)</f>
        <v>2.6341728189004354</v>
      </c>
      <c r="H159" s="32">
        <f ca="1">VLOOKUP(A159,Bloomberg!$R$6:$S$558,2,0)</f>
        <v>6.7</v>
      </c>
      <c r="I159" s="49">
        <f ca="1">VLOOKUP(A159,Bloomberg!$W$7:$X$558,2,0)</f>
        <v>1.2715000000000001</v>
      </c>
    </row>
    <row r="160" spans="1:9" x14ac:dyDescent="0.2">
      <c r="A160" s="28">
        <f t="shared" ca="1" si="2"/>
        <v>30741</v>
      </c>
      <c r="B160" s="32">
        <f ca="1">VLOOKUP(A160,'New JSE Calcs 1960-2002'!$A$1:$J$511,10,0)</f>
        <v>15.221177986905488</v>
      </c>
      <c r="C160" s="32">
        <f ca="1">VLOOKUP(A160,Bloomberg!$C$7:$D$558,2,0)</f>
        <v>4.5820023574429571</v>
      </c>
      <c r="D160" s="32">
        <f ca="1">VLOOKUP(A160,'Fixed Income Calcs'!$F$3:$G$554,2,0)</f>
        <v>2.6369841345898228</v>
      </c>
      <c r="E160" s="32">
        <f ca="1">VLOOKUP(A160,Bloomberg!$M$6:$N$558,2,0)</f>
        <v>10.755727260340977</v>
      </c>
      <c r="F160" s="32" t="e">
        <f ca="1">VLOOKUP(A160,Property!$A$1:$B$290,2,0)</f>
        <v>#N/A</v>
      </c>
      <c r="G160" s="32">
        <f ca="1">VLOOKUP(A160,'RiskFree Calcs'!$F$15:$H$566,3,0)</f>
        <v>2.6731366251800055</v>
      </c>
      <c r="H160" s="32">
        <f ca="1">VLOOKUP(A160,Bloomberg!$R$6:$S$558,2,0)</f>
        <v>6.7</v>
      </c>
      <c r="I160" s="49">
        <f ca="1">VLOOKUP(A160,Bloomberg!$W$7:$X$558,2,0)</f>
        <v>1.1976</v>
      </c>
    </row>
    <row r="161" spans="1:9" x14ac:dyDescent="0.2">
      <c r="A161" s="28">
        <f t="shared" ca="1" si="2"/>
        <v>30772</v>
      </c>
      <c r="B161" s="32">
        <f ca="1">VLOOKUP(A161,'New JSE Calcs 1960-2002'!$A$1:$J$511,10,0)</f>
        <v>15.569591162199229</v>
      </c>
      <c r="C161" s="32">
        <f ca="1">VLOOKUP(A161,Bloomberg!$C$7:$D$558,2,0)</f>
        <v>4.9570586429527213</v>
      </c>
      <c r="D161" s="32">
        <f ca="1">VLOOKUP(A161,'Fixed Income Calcs'!$F$3:$G$554,2,0)</f>
        <v>2.6700623290114143</v>
      </c>
      <c r="E161" s="32">
        <f ca="1">VLOOKUP(A161,Bloomberg!$M$6:$N$558,2,0)</f>
        <v>11.660655243952966</v>
      </c>
      <c r="F161" s="32" t="e">
        <f ca="1">VLOOKUP(A161,Property!$A$1:$B$290,2,0)</f>
        <v>#N/A</v>
      </c>
      <c r="G161" s="32">
        <f ca="1">VLOOKUP(A161,'RiskFree Calcs'!$F$15:$H$566,3,0)</f>
        <v>2.7126767710941269</v>
      </c>
      <c r="H161" s="32">
        <f ca="1">VLOOKUP(A161,Bloomberg!$R$6:$S$558,2,0)</f>
        <v>6.8</v>
      </c>
      <c r="I161" s="49">
        <f ca="1">VLOOKUP(A161,Bloomberg!$W$7:$X$558,2,0)</f>
        <v>1.2376</v>
      </c>
    </row>
    <row r="162" spans="1:9" x14ac:dyDescent="0.2">
      <c r="A162" s="28">
        <f t="shared" ca="1" si="2"/>
        <v>30802</v>
      </c>
      <c r="B162" s="32">
        <f ca="1">VLOOKUP(A162,'New JSE Calcs 1960-2002'!$A$1:$J$511,10,0)</f>
        <v>15.766529634929286</v>
      </c>
      <c r="C162" s="32">
        <f ca="1">VLOOKUP(A162,Bloomberg!$C$7:$D$558,2,0)</f>
        <v>5.0116617893976052</v>
      </c>
      <c r="D162" s="32">
        <f ca="1">VLOOKUP(A162,'Fixed Income Calcs'!$F$3:$G$554,2,0)</f>
        <v>2.6061879130709773</v>
      </c>
      <c r="E162" s="32">
        <f ca="1">VLOOKUP(A162,Bloomberg!$M$6:$N$558,2,0)</f>
        <v>11.700968182835592</v>
      </c>
      <c r="F162" s="32" t="e">
        <f ca="1">VLOOKUP(A162,Property!$A$1:$B$290,2,0)</f>
        <v>#N/A</v>
      </c>
      <c r="G162" s="32">
        <f ca="1">VLOOKUP(A162,'RiskFree Calcs'!$F$15:$H$566,3,0)</f>
        <v>2.7528017816665638</v>
      </c>
      <c r="H162" s="32">
        <f ca="1">VLOOKUP(A162,Bloomberg!$R$6:$S$558,2,0)</f>
        <v>7</v>
      </c>
      <c r="I162" s="49">
        <f ca="1">VLOOKUP(A162,Bloomberg!$W$7:$X$558,2,0)</f>
        <v>1.256</v>
      </c>
    </row>
    <row r="163" spans="1:9" x14ac:dyDescent="0.2">
      <c r="A163" s="28">
        <f t="shared" ca="1" si="2"/>
        <v>30833</v>
      </c>
      <c r="B163" s="32">
        <f ca="1">VLOOKUP(A163,'New JSE Calcs 1960-2002'!$A$1:$J$511,10,0)</f>
        <v>15.5914376024191</v>
      </c>
      <c r="C163" s="32">
        <f ca="1">VLOOKUP(A163,Bloomberg!$C$7:$D$558,2,0)</f>
        <v>4.7315546026613742</v>
      </c>
      <c r="D163" s="32">
        <f ca="1">VLOOKUP(A163,'Fixed Income Calcs'!$F$3:$G$554,2,0)</f>
        <v>2.5841057513317076</v>
      </c>
      <c r="E163" s="32">
        <f ca="1">VLOOKUP(A163,Bloomberg!$M$6:$N$558,2,0)</f>
        <v>12.290956522082546</v>
      </c>
      <c r="F163" s="32" t="e">
        <f ca="1">VLOOKUP(A163,Property!$A$1:$B$290,2,0)</f>
        <v>#N/A</v>
      </c>
      <c r="G163" s="32">
        <f ca="1">VLOOKUP(A163,'RiskFree Calcs'!$F$15:$H$566,3,0)</f>
        <v>2.7935203080203856</v>
      </c>
      <c r="H163" s="32">
        <f ca="1">VLOOKUP(A163,Bloomberg!$R$6:$S$558,2,0)</f>
        <v>7.1</v>
      </c>
      <c r="I163" s="49">
        <f ca="1">VLOOKUP(A163,Bloomberg!$W$7:$X$558,2,0)</f>
        <v>1.2821</v>
      </c>
    </row>
    <row r="164" spans="1:9" x14ac:dyDescent="0.2">
      <c r="A164" s="28">
        <f t="shared" ca="1" si="2"/>
        <v>30863</v>
      </c>
      <c r="B164" s="32">
        <f ca="1">VLOOKUP(A164,'New JSE Calcs 1960-2002'!$A$1:$J$511,10,0)</f>
        <v>15.416392341619767</v>
      </c>
      <c r="C164" s="32">
        <f ca="1">VLOOKUP(A164,Bloomberg!$C$7:$D$558,2,0)</f>
        <v>5.0567263696140712</v>
      </c>
      <c r="D164" s="32">
        <f ca="1">VLOOKUP(A164,'Fixed Income Calcs'!$F$3:$G$554,2,0)</f>
        <v>2.6346695609319895</v>
      </c>
      <c r="E164" s="32">
        <f ca="1">VLOOKUP(A164,Bloomberg!$M$6:$N$558,2,0)</f>
        <v>12.730955681123763</v>
      </c>
      <c r="F164" s="32" t="e">
        <f ca="1">VLOOKUP(A164,Property!$A$1:$B$290,2,0)</f>
        <v>#N/A</v>
      </c>
      <c r="G164" s="32">
        <f ca="1">VLOOKUP(A164,'RiskFree Calcs'!$F$15:$H$566,3,0)</f>
        <v>2.8348411292431863</v>
      </c>
      <c r="H164" s="32">
        <f ca="1">VLOOKUP(A164,Bloomberg!$R$6:$S$558,2,0)</f>
        <v>7.1</v>
      </c>
      <c r="I164" s="49">
        <f ca="1">VLOOKUP(A164,Bloomberg!$W$7:$X$558,2,0)</f>
        <v>1.3587</v>
      </c>
    </row>
    <row r="165" spans="1:9" x14ac:dyDescent="0.2">
      <c r="A165" s="28">
        <f t="shared" ca="1" si="2"/>
        <v>30894</v>
      </c>
      <c r="B165" s="32">
        <f ca="1">VLOOKUP(A165,'New JSE Calcs 1960-2002'!$A$1:$J$511,10,0)</f>
        <v>13.926354450689283</v>
      </c>
      <c r="C165" s="32">
        <f ca="1">VLOOKUP(A165,Bloomberg!$C$7:$D$558,2,0)</f>
        <v>5.9048266600327501</v>
      </c>
      <c r="D165" s="32">
        <f ca="1">VLOOKUP(A165,'Fixed Income Calcs'!$F$3:$G$554,2,0)</f>
        <v>2.5731121992296266</v>
      </c>
      <c r="E165" s="32">
        <f ca="1">VLOOKUP(A165,Bloomberg!$M$6:$N$558,2,0)</f>
        <v>14.375711228693049</v>
      </c>
      <c r="F165" s="32" t="e">
        <f ca="1">VLOOKUP(A165,Property!$A$1:$B$290,2,0)</f>
        <v>#N/A</v>
      </c>
      <c r="G165" s="32">
        <f ca="1">VLOOKUP(A165,'RiskFree Calcs'!$F$15:$H$566,3,0)</f>
        <v>2.8767731542799044</v>
      </c>
      <c r="H165" s="32">
        <f ca="1">VLOOKUP(A165,Bloomberg!$R$6:$S$558,2,0)</f>
        <v>7.1</v>
      </c>
      <c r="I165" s="49">
        <f ca="1">VLOOKUP(A165,Bloomberg!$W$7:$X$558,2,0)</f>
        <v>1.6447000000000001</v>
      </c>
    </row>
    <row r="166" spans="1:9" x14ac:dyDescent="0.2">
      <c r="A166" s="28">
        <f t="shared" ca="1" si="2"/>
        <v>30925</v>
      </c>
      <c r="B166" s="32">
        <f ca="1">VLOOKUP(A166,'New JSE Calcs 1960-2002'!$A$1:$J$511,10,0)</f>
        <v>14.855039860310848</v>
      </c>
      <c r="C166" s="32">
        <f ca="1">VLOOKUP(A166,Bloomberg!$C$7:$D$558,2,0)</f>
        <v>6.2103216087157485</v>
      </c>
      <c r="D166" s="32">
        <f ca="1">VLOOKUP(A166,'Fixed Income Calcs'!$F$3:$G$554,2,0)</f>
        <v>2.5341253790620235</v>
      </c>
      <c r="E166" s="32">
        <f ca="1">VLOOKUP(A166,Bloomberg!$M$6:$N$558,2,0)</f>
        <v>14.332783651389597</v>
      </c>
      <c r="F166" s="32" t="e">
        <f ca="1">VLOOKUP(A166,Property!$A$1:$B$290,2,0)</f>
        <v>#N/A</v>
      </c>
      <c r="G166" s="32">
        <f ca="1">VLOOKUP(A166,'RiskFree Calcs'!$F$15:$H$566,3,0)</f>
        <v>2.9217227348155328</v>
      </c>
      <c r="H166" s="32">
        <f ca="1">VLOOKUP(A166,Bloomberg!$R$6:$S$558,2,0)</f>
        <v>7.2</v>
      </c>
      <c r="I166" s="49">
        <f ca="1">VLOOKUP(A166,Bloomberg!$W$7:$X$558,2,0)</f>
        <v>1.5723</v>
      </c>
    </row>
    <row r="167" spans="1:9" x14ac:dyDescent="0.2">
      <c r="A167" s="28">
        <f t="shared" ca="1" si="2"/>
        <v>30955</v>
      </c>
      <c r="B167" s="32">
        <f ca="1">VLOOKUP(A167,'New JSE Calcs 1960-2002'!$A$1:$J$511,10,0)</f>
        <v>14.685696861072502</v>
      </c>
      <c r="C167" s="32">
        <f ca="1">VLOOKUP(A167,Bloomberg!$C$7:$D$558,2,0)</f>
        <v>6.5732144032696533</v>
      </c>
      <c r="D167" s="32">
        <f ca="1">VLOOKUP(A167,'Fixed Income Calcs'!$F$3:$G$554,2,0)</f>
        <v>2.4948324050940842</v>
      </c>
      <c r="E167" s="32">
        <f ca="1">VLOOKUP(A167,Bloomberg!$M$6:$N$558,2,0)</f>
        <v>15.11114350531831</v>
      </c>
      <c r="F167" s="32" t="e">
        <f ca="1">VLOOKUP(A167,Property!$A$1:$B$290,2,0)</f>
        <v>#N/A</v>
      </c>
      <c r="G167" s="32">
        <f ca="1">VLOOKUP(A167,'RiskFree Calcs'!$F$15:$H$566,3,0)</f>
        <v>2.9746789593840606</v>
      </c>
      <c r="H167" s="32">
        <f ca="1">VLOOKUP(A167,Bloomberg!$R$6:$S$558,2,0)</f>
        <v>7.3</v>
      </c>
      <c r="I167" s="49">
        <f ca="1">VLOOKUP(A167,Bloomberg!$W$7:$X$558,2,0)</f>
        <v>1.6707999999999998</v>
      </c>
    </row>
    <row r="168" spans="1:9" x14ac:dyDescent="0.2">
      <c r="A168" s="28">
        <f t="shared" ca="1" si="2"/>
        <v>30986</v>
      </c>
      <c r="B168" s="32">
        <f ca="1">VLOOKUP(A168,'New JSE Calcs 1960-2002'!$A$1:$J$511,10,0)</f>
        <v>15.171745833452212</v>
      </c>
      <c r="C168" s="32">
        <f ca="1">VLOOKUP(A168,Bloomberg!$C$7:$D$558,2,0)</f>
        <v>7.5724522881125145</v>
      </c>
      <c r="D168" s="32">
        <f ca="1">VLOOKUP(A168,'Fixed Income Calcs'!$F$3:$G$554,2,0)</f>
        <v>2.5449028777866691</v>
      </c>
      <c r="E168" s="32">
        <f ca="1">VLOOKUP(A168,Bloomberg!$M$6:$N$558,2,0)</f>
        <v>17.306264759610656</v>
      </c>
      <c r="F168" s="32" t="e">
        <f ca="1">VLOOKUP(A168,Property!$A$1:$B$290,2,0)</f>
        <v>#N/A</v>
      </c>
      <c r="G168" s="32">
        <f ca="1">VLOOKUP(A168,'RiskFree Calcs'!$F$15:$H$566,3,0)</f>
        <v>3.0285950155229018</v>
      </c>
      <c r="H168" s="32">
        <f ca="1">VLOOKUP(A168,Bloomberg!$R$6:$S$558,2,0)</f>
        <v>7.4</v>
      </c>
      <c r="I168" s="49">
        <f ca="1">VLOOKUP(A168,Bloomberg!$W$7:$X$558,2,0)</f>
        <v>1.9048</v>
      </c>
    </row>
    <row r="169" spans="1:9" x14ac:dyDescent="0.2">
      <c r="A169" s="28">
        <f t="shared" ca="1" si="2"/>
        <v>31016</v>
      </c>
      <c r="B169" s="32">
        <f ca="1">VLOOKUP(A169,'New JSE Calcs 1960-2002'!$A$1:$J$511,10,0)</f>
        <v>15.955095364374426</v>
      </c>
      <c r="C169" s="32">
        <f ca="1">VLOOKUP(A169,Bloomberg!$C$7:$D$558,2,0)</f>
        <v>7.3600756432901928</v>
      </c>
      <c r="D169" s="32">
        <f ca="1">VLOOKUP(A169,'Fixed Income Calcs'!$F$3:$G$554,2,0)</f>
        <v>2.6119716201966061</v>
      </c>
      <c r="E169" s="32">
        <f ca="1">VLOOKUP(A169,Bloomberg!$M$6:$N$558,2,0)</f>
        <v>16.95153893714658</v>
      </c>
      <c r="F169" s="32" t="e">
        <f ca="1">VLOOKUP(A169,Property!$A$1:$B$290,2,0)</f>
        <v>#N/A</v>
      </c>
      <c r="G169" s="32">
        <f ca="1">VLOOKUP(A169,'RiskFree Calcs'!$F$15:$H$566,3,0)</f>
        <v>3.083488300179253</v>
      </c>
      <c r="H169" s="32">
        <f ca="1">VLOOKUP(A169,Bloomberg!$R$6:$S$558,2,0)</f>
        <v>7.5</v>
      </c>
      <c r="I169" s="49">
        <f ca="1">VLOOKUP(A169,Bloomberg!$W$7:$X$558,2,0)</f>
        <v>1.8587</v>
      </c>
    </row>
    <row r="170" spans="1:9" x14ac:dyDescent="0.2">
      <c r="A170" s="28">
        <f t="shared" ca="1" si="2"/>
        <v>31047</v>
      </c>
      <c r="B170" s="32">
        <f ca="1">VLOOKUP(A170,'New JSE Calcs 1960-2002'!$A$1:$J$511,10,0)</f>
        <v>15.158922980016822</v>
      </c>
      <c r="C170" s="32">
        <f ca="1">VLOOKUP(A170,Bloomberg!$C$7:$D$558,2,0)</f>
        <v>8.0426070741305633</v>
      </c>
      <c r="D170" s="32">
        <f ca="1">VLOOKUP(A170,'Fixed Income Calcs'!$F$3:$G$554,2,0)</f>
        <v>2.6408186410303891</v>
      </c>
      <c r="E170" s="32">
        <f ca="1">VLOOKUP(A170,Bloomberg!$M$6:$N$558,2,0)</f>
        <v>17.787495059076775</v>
      </c>
      <c r="F170" s="32" t="e">
        <f ca="1">VLOOKUP(A170,Property!$A$1:$B$290,2,0)</f>
        <v>#N/A</v>
      </c>
      <c r="G170" s="32">
        <f ca="1">VLOOKUP(A170,'RiskFree Calcs'!$F$15:$H$566,3,0)</f>
        <v>3.1368069520365176</v>
      </c>
      <c r="H170" s="32">
        <f ca="1">VLOOKUP(A170,Bloomberg!$R$6:$S$558,2,0)</f>
        <v>7.5</v>
      </c>
      <c r="I170" s="49">
        <f ca="1">VLOOKUP(A170,Bloomberg!$W$7:$X$558,2,0)</f>
        <v>1.99</v>
      </c>
    </row>
    <row r="171" spans="1:9" x14ac:dyDescent="0.2">
      <c r="A171" s="28">
        <f t="shared" ca="1" si="2"/>
        <v>31078</v>
      </c>
      <c r="B171" s="32">
        <f ca="1">VLOOKUP(A171,'New JSE Calcs 1960-2002'!$A$1:$J$511,10,0)</f>
        <v>14.706279919564688</v>
      </c>
      <c r="C171" s="32">
        <f ca="1">VLOOKUP(A171,Bloomberg!$C$7:$D$558,2,0)</f>
        <v>8.4427334696612615</v>
      </c>
      <c r="D171" s="32">
        <f ca="1">VLOOKUP(A171,'Fixed Income Calcs'!$F$3:$G$554,2,0)</f>
        <v>2.5987066449953016</v>
      </c>
      <c r="E171" s="32">
        <f ca="1">VLOOKUP(A171,Bloomberg!$M$6:$N$558,2,0)</f>
        <v>17.923236376438705</v>
      </c>
      <c r="F171" s="32" t="e">
        <f ca="1">VLOOKUP(A171,Property!$A$1:$B$290,2,0)</f>
        <v>#N/A</v>
      </c>
      <c r="G171" s="32">
        <f ca="1">VLOOKUP(A171,'RiskFree Calcs'!$F$15:$H$566,3,0)</f>
        <v>3.1910475722488116</v>
      </c>
      <c r="H171" s="32">
        <f ca="1">VLOOKUP(A171,Bloomberg!$R$6:$S$558,2,0)</f>
        <v>7.6</v>
      </c>
      <c r="I171" s="49">
        <f ca="1">VLOOKUP(A171,Bloomberg!$W$7:$X$558,2,0)</f>
        <v>1.9802</v>
      </c>
    </row>
    <row r="172" spans="1:9" x14ac:dyDescent="0.2">
      <c r="A172" s="28">
        <f t="shared" ca="1" si="2"/>
        <v>31106</v>
      </c>
      <c r="B172" s="32">
        <f ca="1">VLOOKUP(A172,'New JSE Calcs 1960-2002'!$A$1:$J$511,10,0)</f>
        <v>14.621762960412706</v>
      </c>
      <c r="C172" s="32">
        <f ca="1">VLOOKUP(A172,Bloomberg!$C$7:$D$558,2,0)</f>
        <v>8.7338933357540665</v>
      </c>
      <c r="D172" s="32">
        <f ca="1">VLOOKUP(A172,'Fixed Income Calcs'!$F$3:$G$554,2,0)</f>
        <v>2.5697755991866749</v>
      </c>
      <c r="E172" s="32">
        <f ca="1">VLOOKUP(A172,Bloomberg!$M$6:$N$558,2,0)</f>
        <v>18.266756887760227</v>
      </c>
      <c r="F172" s="32" t="e">
        <f ca="1">VLOOKUP(A172,Property!$A$1:$B$290,2,0)</f>
        <v>#N/A</v>
      </c>
      <c r="G172" s="32">
        <f ca="1">VLOOKUP(A172,'RiskFree Calcs'!$F$15:$H$566,3,0)</f>
        <v>3.2488853094958259</v>
      </c>
      <c r="H172" s="32">
        <f ca="1">VLOOKUP(A172,Bloomberg!$R$6:$S$558,2,0)</f>
        <v>7.9</v>
      </c>
      <c r="I172" s="49">
        <f ca="1">VLOOKUP(A172,Bloomberg!$W$7:$X$558,2,0)</f>
        <v>2.0449999999999999</v>
      </c>
    </row>
    <row r="173" spans="1:9" x14ac:dyDescent="0.2">
      <c r="A173" s="28">
        <f t="shared" ca="1" si="2"/>
        <v>31137</v>
      </c>
      <c r="B173" s="32">
        <f ca="1">VLOOKUP(A173,'New JSE Calcs 1960-2002'!$A$1:$J$511,10,0)</f>
        <v>16.161369092928286</v>
      </c>
      <c r="C173" s="32">
        <f ca="1">VLOOKUP(A173,Bloomberg!$C$7:$D$558,2,0)</f>
        <v>8.3518036656089834</v>
      </c>
      <c r="D173" s="32">
        <f ca="1">VLOOKUP(A173,'Fixed Income Calcs'!$F$3:$G$554,2,0)</f>
        <v>2.6214139676069932</v>
      </c>
      <c r="E173" s="32">
        <f ca="1">VLOOKUP(A173,Bloomberg!$M$6:$N$558,2,0)</f>
        <v>17.615686715441502</v>
      </c>
      <c r="F173" s="32" t="e">
        <f ca="1">VLOOKUP(A173,Property!$A$1:$B$290,2,0)</f>
        <v>#N/A</v>
      </c>
      <c r="G173" s="32">
        <f ca="1">VLOOKUP(A173,'RiskFree Calcs'!$F$15:$H$566,3,0)</f>
        <v>3.3077713557304325</v>
      </c>
      <c r="H173" s="32">
        <f ca="1">VLOOKUP(A173,Bloomberg!$R$6:$S$558,2,0)</f>
        <v>7.9</v>
      </c>
      <c r="I173" s="49">
        <f ca="1">VLOOKUP(A173,Bloomberg!$W$7:$X$558,2,0)</f>
        <v>1.8904000000000001</v>
      </c>
    </row>
    <row r="174" spans="1:9" x14ac:dyDescent="0.2">
      <c r="A174" s="28">
        <f t="shared" ca="1" si="2"/>
        <v>31167</v>
      </c>
      <c r="B174" s="32">
        <f ca="1">VLOOKUP(A174,'New JSE Calcs 1960-2002'!$A$1:$J$511,10,0)</f>
        <v>17.075178479875227</v>
      </c>
      <c r="C174" s="32">
        <f ca="1">VLOOKUP(A174,Bloomberg!$C$7:$D$558,2,0)</f>
        <v>8.5694868438467751</v>
      </c>
      <c r="D174" s="32">
        <f ca="1">VLOOKUP(A174,'Fixed Income Calcs'!$F$3:$G$554,2,0)</f>
        <v>2.7523771213975228</v>
      </c>
      <c r="E174" s="32">
        <f ca="1">VLOOKUP(A174,Bloomberg!$M$6:$N$558,2,0)</f>
        <v>17.542721112630282</v>
      </c>
      <c r="F174" s="32" t="e">
        <f ca="1">VLOOKUP(A174,Property!$A$1:$B$290,2,0)</f>
        <v>#N/A</v>
      </c>
      <c r="G174" s="32">
        <f ca="1">VLOOKUP(A174,'RiskFree Calcs'!$F$15:$H$566,3,0)</f>
        <v>3.3677247115530511</v>
      </c>
      <c r="H174" s="32">
        <f ca="1">VLOOKUP(A174,Bloomberg!$R$6:$S$558,2,0)</f>
        <v>8.1</v>
      </c>
      <c r="I174" s="49">
        <f ca="1">VLOOKUP(A174,Bloomberg!$W$7:$X$558,2,0)</f>
        <v>1.9455</v>
      </c>
    </row>
    <row r="175" spans="1:9" x14ac:dyDescent="0.2">
      <c r="A175" s="28">
        <f t="shared" ca="1" si="2"/>
        <v>31198</v>
      </c>
      <c r="B175" s="32">
        <f ca="1">VLOOKUP(A175,'New JSE Calcs 1960-2002'!$A$1:$J$511,10,0)</f>
        <v>17.865991923666055</v>
      </c>
      <c r="C175" s="32">
        <f ca="1">VLOOKUP(A175,Bloomberg!$C$7:$D$558,2,0)</f>
        <v>9.2049274854149683</v>
      </c>
      <c r="D175" s="32">
        <f ca="1">VLOOKUP(A175,'Fixed Income Calcs'!$F$3:$G$554,2,0)</f>
        <v>2.8317604893489929</v>
      </c>
      <c r="E175" s="32">
        <f ca="1">VLOOKUP(A175,Bloomberg!$M$6:$N$558,2,0)</f>
        <v>17.925000647561493</v>
      </c>
      <c r="F175" s="32" t="e">
        <f ca="1">VLOOKUP(A175,Property!$A$1:$B$290,2,0)</f>
        <v>#N/A</v>
      </c>
      <c r="G175" s="32">
        <f ca="1">VLOOKUP(A175,'RiskFree Calcs'!$F$15:$H$566,3,0)</f>
        <v>3.4264915077668472</v>
      </c>
      <c r="H175" s="32">
        <f ca="1">VLOOKUP(A175,Bloomberg!$R$6:$S$558,2,0)</f>
        <v>8.1999999999999993</v>
      </c>
      <c r="I175" s="49">
        <f ca="1">VLOOKUP(A175,Bloomberg!$W$7:$X$558,2,0)</f>
        <v>1.9881</v>
      </c>
    </row>
    <row r="176" spans="1:9" x14ac:dyDescent="0.2">
      <c r="A176" s="28">
        <f t="shared" ca="1" si="2"/>
        <v>31228</v>
      </c>
      <c r="B176" s="32">
        <f ca="1">VLOOKUP(A176,'New JSE Calcs 1960-2002'!$A$1:$J$511,10,0)</f>
        <v>17.853955326840637</v>
      </c>
      <c r="C176" s="32">
        <f ca="1">VLOOKUP(A176,Bloomberg!$C$7:$D$558,2,0)</f>
        <v>9.2325823286020476</v>
      </c>
      <c r="D176" s="32">
        <f ca="1">VLOOKUP(A176,'Fixed Income Calcs'!$F$3:$G$554,2,0)</f>
        <v>2.9791470760855954</v>
      </c>
      <c r="E176" s="32">
        <f ca="1">VLOOKUP(A176,Bloomberg!$M$6:$N$558,2,0)</f>
        <v>17.153172278885627</v>
      </c>
      <c r="F176" s="32" t="e">
        <f ca="1">VLOOKUP(A176,Property!$A$1:$B$290,2,0)</f>
        <v>#N/A</v>
      </c>
      <c r="G176" s="32">
        <f ca="1">VLOOKUP(A176,'RiskFree Calcs'!$F$15:$H$566,3,0)</f>
        <v>3.4824004275323821</v>
      </c>
      <c r="H176" s="32">
        <f ca="1">VLOOKUP(A176,Bloomberg!$R$6:$S$558,2,0)</f>
        <v>8.3000000000000007</v>
      </c>
      <c r="I176" s="49">
        <f ca="1">VLOOKUP(A176,Bloomberg!$W$7:$X$558,2,0)</f>
        <v>1.9596</v>
      </c>
    </row>
    <row r="177" spans="1:9" x14ac:dyDescent="0.2">
      <c r="A177" s="28">
        <f t="shared" ca="1" si="2"/>
        <v>31259</v>
      </c>
      <c r="B177" s="32">
        <f ca="1">VLOOKUP(A177,'New JSE Calcs 1960-2002'!$A$1:$J$511,10,0)</f>
        <v>17.065197047549848</v>
      </c>
      <c r="C177" s="32">
        <f ca="1">VLOOKUP(A177,Bloomberg!$C$7:$D$558,2,0)</f>
        <v>10.565907438834335</v>
      </c>
      <c r="D177" s="32">
        <f ca="1">VLOOKUP(A177,'Fixed Income Calcs'!$F$3:$G$554,2,0)</f>
        <v>3.0384729104345913</v>
      </c>
      <c r="E177" s="32">
        <f ca="1">VLOOKUP(A177,Bloomberg!$M$6:$N$558,2,0)</f>
        <v>18.805781498697733</v>
      </c>
      <c r="F177" s="32" t="e">
        <f ca="1">VLOOKUP(A177,Property!$A$1:$B$290,2,0)</f>
        <v>#N/A</v>
      </c>
      <c r="G177" s="32">
        <f ca="1">VLOOKUP(A177,'RiskFree Calcs'!$F$15:$H$566,3,0)</f>
        <v>3.5317054135826282</v>
      </c>
      <c r="H177" s="32">
        <f ca="1">VLOOKUP(A177,Bloomberg!$R$6:$S$558,2,0)</f>
        <v>8.3000000000000007</v>
      </c>
      <c r="I177" s="49">
        <f ca="1">VLOOKUP(A177,Bloomberg!$W$7:$X$558,2,0)</f>
        <v>2.1978</v>
      </c>
    </row>
    <row r="178" spans="1:9" x14ac:dyDescent="0.2">
      <c r="A178" s="28">
        <f t="shared" ca="1" si="2"/>
        <v>31290</v>
      </c>
      <c r="B178" s="32">
        <f ca="1">VLOOKUP(A178,'New JSE Calcs 1960-2002'!$A$1:$J$511,10,0)</f>
        <v>18.560747305029988</v>
      </c>
      <c r="C178" s="32">
        <f ca="1">VLOOKUP(A178,Bloomberg!$C$7:$D$558,2,0)</f>
        <v>13.649859849253929</v>
      </c>
      <c r="D178" s="32">
        <f ca="1">VLOOKUP(A178,'Fixed Income Calcs'!$F$3:$G$554,2,0)</f>
        <v>2.9570835627231187</v>
      </c>
      <c r="E178" s="32">
        <f ca="1">VLOOKUP(A178,Bloomberg!$M$6:$N$558,2,0)</f>
        <v>24.464094602752098</v>
      </c>
      <c r="F178" s="32" t="e">
        <f ca="1">VLOOKUP(A178,Property!$A$1:$B$290,2,0)</f>
        <v>#N/A</v>
      </c>
      <c r="G178" s="32">
        <f ca="1">VLOOKUP(A178,'RiskFree Calcs'!$F$15:$H$566,3,0)</f>
        <v>3.5797071763259676</v>
      </c>
      <c r="H178" s="32">
        <f ca="1">VLOOKUP(A178,Bloomberg!$R$6:$S$558,2,0)</f>
        <v>8.4</v>
      </c>
      <c r="I178" s="49">
        <f ca="1">VLOOKUP(A178,Bloomberg!$W$7:$X$558,2,0)</f>
        <v>2.8169</v>
      </c>
    </row>
    <row r="179" spans="1:9" x14ac:dyDescent="0.2">
      <c r="A179" s="28">
        <f t="shared" ca="1" si="2"/>
        <v>31320</v>
      </c>
      <c r="B179" s="32">
        <f ca="1">VLOOKUP(A179,'New JSE Calcs 1960-2002'!$A$1:$J$511,10,0)</f>
        <v>19.085559720992613</v>
      </c>
      <c r="C179" s="32">
        <f ca="1">VLOOKUP(A179,Bloomberg!$C$7:$D$558,2,0)</f>
        <v>12.498417214738662</v>
      </c>
      <c r="D179" s="32">
        <f ca="1">VLOOKUP(A179,'Fixed Income Calcs'!$F$3:$G$554,2,0)</f>
        <v>2.9120673851170915</v>
      </c>
      <c r="E179" s="32">
        <f ca="1">VLOOKUP(A179,Bloomberg!$M$6:$N$558,2,0)</f>
        <v>23.504679691693362</v>
      </c>
      <c r="F179" s="32" t="e">
        <f ca="1">VLOOKUP(A179,Property!$A$1:$B$290,2,0)</f>
        <v>#N/A</v>
      </c>
      <c r="G179" s="32">
        <f ca="1">VLOOKUP(A179,'RiskFree Calcs'!$F$15:$H$566,3,0)</f>
        <v>3.628928150000442</v>
      </c>
      <c r="H179" s="32">
        <f ca="1">VLOOKUP(A179,Bloomberg!$R$6:$S$558,2,0)</f>
        <v>8.5</v>
      </c>
      <c r="I179" s="49">
        <f ca="1">VLOOKUP(A179,Bloomberg!$W$7:$X$558,2,0)</f>
        <v>2.5608</v>
      </c>
    </row>
    <row r="180" spans="1:9" x14ac:dyDescent="0.2">
      <c r="A180" s="28">
        <f t="shared" ca="1" si="2"/>
        <v>31351</v>
      </c>
      <c r="B180" s="32">
        <f ca="1">VLOOKUP(A180,'New JSE Calcs 1960-2002'!$A$1:$J$511,10,0)</f>
        <v>19.626905883398965</v>
      </c>
      <c r="C180" s="32">
        <f ca="1">VLOOKUP(A180,Bloomberg!$C$7:$D$558,2,0)</f>
        <v>13.28713599784906</v>
      </c>
      <c r="D180" s="32">
        <f ca="1">VLOOKUP(A180,'Fixed Income Calcs'!$F$3:$G$554,2,0)</f>
        <v>2.8723172880815948</v>
      </c>
      <c r="E180" s="32">
        <f ca="1">VLOOKUP(A180,Bloomberg!$M$6:$N$558,2,0)</f>
        <v>25.435043426112539</v>
      </c>
      <c r="F180" s="32" t="e">
        <f ca="1">VLOOKUP(A180,Property!$A$1:$B$290,2,0)</f>
        <v>#N/A</v>
      </c>
      <c r="G180" s="32">
        <f ca="1">VLOOKUP(A180,'RiskFree Calcs'!$F$15:$H$566,3,0)</f>
        <v>3.6745316804157615</v>
      </c>
      <c r="H180" s="32">
        <f ca="1">VLOOKUP(A180,Bloomberg!$R$6:$S$558,2,0)</f>
        <v>8.6</v>
      </c>
      <c r="I180" s="49">
        <f ca="1">VLOOKUP(A180,Bloomberg!$W$7:$X$558,2,0)</f>
        <v>2.5840000000000001</v>
      </c>
    </row>
    <row r="181" spans="1:9" x14ac:dyDescent="0.2">
      <c r="A181" s="28">
        <f t="shared" ca="1" si="2"/>
        <v>31381</v>
      </c>
      <c r="B181" s="32">
        <f ca="1">VLOOKUP(A181,'New JSE Calcs 1960-2002'!$A$1:$J$511,10,0)</f>
        <v>21.073418102990779</v>
      </c>
      <c r="C181" s="32">
        <f ca="1">VLOOKUP(A181,Bloomberg!$C$7:$D$558,2,0)</f>
        <v>14.670766667890891</v>
      </c>
      <c r="D181" s="32">
        <f ca="1">VLOOKUP(A181,'Fixed Income Calcs'!$F$3:$G$554,2,0)</f>
        <v>2.8348889099085426</v>
      </c>
      <c r="E181" s="32">
        <f ca="1">VLOOKUP(A181,Bloomberg!$M$6:$N$558,2,0)</f>
        <v>27.066489174804552</v>
      </c>
      <c r="F181" s="32" t="e">
        <f ca="1">VLOOKUP(A181,Property!$A$1:$B$290,2,0)</f>
        <v>#N/A</v>
      </c>
      <c r="G181" s="32">
        <f ca="1">VLOOKUP(A181,'RiskFree Calcs'!$F$15:$H$566,3,0)</f>
        <v>3.7180136386309508</v>
      </c>
      <c r="H181" s="32">
        <f ca="1">VLOOKUP(A181,Bloomberg!$R$6:$S$558,2,0)</f>
        <v>8.6999999999999993</v>
      </c>
      <c r="I181" s="49">
        <f ca="1">VLOOKUP(A181,Bloomberg!$W$7:$X$558,2,0)</f>
        <v>2.7027000000000001</v>
      </c>
    </row>
    <row r="182" spans="1:9" x14ac:dyDescent="0.2">
      <c r="A182" s="28">
        <f t="shared" ca="1" si="2"/>
        <v>31412</v>
      </c>
      <c r="B182" s="32">
        <f ca="1">VLOOKUP(A182,'New JSE Calcs 1960-2002'!$A$1:$J$511,10,0)</f>
        <v>21.474718034225621</v>
      </c>
      <c r="C182" s="32">
        <f ca="1">VLOOKUP(A182,Bloomberg!$C$7:$D$558,2,0)</f>
        <v>14.603988804571307</v>
      </c>
      <c r="D182" s="32">
        <f ca="1">VLOOKUP(A182,'Fixed Income Calcs'!$F$3:$G$554,2,0)</f>
        <v>2.8578098326432819</v>
      </c>
      <c r="E182" s="32">
        <f ca="1">VLOOKUP(A182,Bloomberg!$M$6:$N$558,2,0)</f>
        <v>25.27874763581978</v>
      </c>
      <c r="F182" s="32" t="e">
        <f ca="1">VLOOKUP(A182,Property!$A$1:$B$290,2,0)</f>
        <v>#N/A</v>
      </c>
      <c r="G182" s="32">
        <f ca="1">VLOOKUP(A182,'RiskFree Calcs'!$F$15:$H$566,3,0)</f>
        <v>3.7582301528190412</v>
      </c>
      <c r="H182" s="32">
        <f ca="1">VLOOKUP(A182,Bloomberg!$R$6:$S$558,2,0)</f>
        <v>8.9</v>
      </c>
      <c r="I182" s="49">
        <f ca="1">VLOOKUP(A182,Bloomberg!$W$7:$X$558,2,0)</f>
        <v>2.5707</v>
      </c>
    </row>
    <row r="183" spans="1:9" x14ac:dyDescent="0.2">
      <c r="A183" s="28">
        <f t="shared" ca="1" si="2"/>
        <v>31443</v>
      </c>
      <c r="B183" s="32">
        <f ca="1">VLOOKUP(A183,'New JSE Calcs 1960-2002'!$A$1:$J$511,10,0)</f>
        <v>22.826855505048393</v>
      </c>
      <c r="C183" s="32">
        <f ca="1">VLOOKUP(A183,Bloomberg!$C$7:$D$558,2,0)</f>
        <v>13.173824760635</v>
      </c>
      <c r="D183" s="32">
        <f ca="1">VLOOKUP(A183,'Fixed Income Calcs'!$F$3:$G$554,2,0)</f>
        <v>2.9629151123575808</v>
      </c>
      <c r="E183" s="32">
        <f ca="1">VLOOKUP(A183,Bloomberg!$M$6:$N$558,2,0)</f>
        <v>20.436963228148056</v>
      </c>
      <c r="F183" s="32" t="e">
        <f ca="1">VLOOKUP(A183,Property!$A$1:$B$290,2,0)</f>
        <v>#N/A</v>
      </c>
      <c r="G183" s="32">
        <f ca="1">VLOOKUP(A183,'RiskFree Calcs'!$F$15:$H$566,3,0)</f>
        <v>3.79875640129714</v>
      </c>
      <c r="H183" s="32">
        <f ca="1">VLOOKUP(A183,Bloomberg!$R$6:$S$558,2,0)</f>
        <v>9.1</v>
      </c>
      <c r="I183" s="49">
        <f ca="1">VLOOKUP(A183,Bloomberg!$W$7:$X$558,2,0)</f>
        <v>2.2856999999999998</v>
      </c>
    </row>
    <row r="184" spans="1:9" x14ac:dyDescent="0.2">
      <c r="A184" s="28">
        <f t="shared" ca="1" si="2"/>
        <v>31471</v>
      </c>
      <c r="B184" s="32">
        <f ca="1">VLOOKUP(A184,'New JSE Calcs 1960-2002'!$A$1:$J$511,10,0)</f>
        <v>22.822848392282445</v>
      </c>
      <c r="C184" s="32">
        <f ca="1">VLOOKUP(A184,Bloomberg!$C$7:$D$558,2,0)</f>
        <v>12.475584250174451</v>
      </c>
      <c r="D184" s="32">
        <f ca="1">VLOOKUP(A184,'Fixed Income Calcs'!$F$3:$G$554,2,0)</f>
        <v>3.0675844647578865</v>
      </c>
      <c r="E184" s="32">
        <f ca="1">VLOOKUP(A184,Bloomberg!$M$6:$N$558,2,0)</f>
        <v>17.139448737580324</v>
      </c>
      <c r="F184" s="32" t="e">
        <f ca="1">VLOOKUP(A184,Property!$A$1:$B$290,2,0)</f>
        <v>#N/A</v>
      </c>
      <c r="G184" s="32">
        <f ca="1">VLOOKUP(A184,'RiskFree Calcs'!$F$15:$H$566,3,0)</f>
        <v>3.837218809860282</v>
      </c>
      <c r="H184" s="32">
        <f ca="1">VLOOKUP(A184,Bloomberg!$R$6:$S$558,2,0)</f>
        <v>9.1999999999999993</v>
      </c>
      <c r="I184" s="49">
        <f ca="1">VLOOKUP(A184,Bloomberg!$W$7:$X$558,2,0)</f>
        <v>1.9861</v>
      </c>
    </row>
    <row r="185" spans="1:9" x14ac:dyDescent="0.2">
      <c r="A185" s="28">
        <f t="shared" ca="1" si="2"/>
        <v>31502</v>
      </c>
      <c r="B185" s="32">
        <f ca="1">VLOOKUP(A185,'New JSE Calcs 1960-2002'!$A$1:$J$511,10,0)</f>
        <v>24.045790588098484</v>
      </c>
      <c r="C185" s="32">
        <f ca="1">VLOOKUP(A185,Bloomberg!$C$7:$D$558,2,0)</f>
        <v>14.825041005786893</v>
      </c>
      <c r="D185" s="32">
        <f ca="1">VLOOKUP(A185,'Fixed Income Calcs'!$F$3:$G$554,2,0)</f>
        <v>3.0955894262644961</v>
      </c>
      <c r="E185" s="32">
        <f ca="1">VLOOKUP(A185,Bloomberg!$M$6:$N$558,2,0)</f>
        <v>18.516955482964139</v>
      </c>
      <c r="F185" s="32" t="e">
        <f ca="1">VLOOKUP(A185,Property!$A$1:$B$290,2,0)</f>
        <v>#N/A</v>
      </c>
      <c r="G185" s="32">
        <f ca="1">VLOOKUP(A185,'RiskFree Calcs'!$F$15:$H$566,3,0)</f>
        <v>3.8755909979588767</v>
      </c>
      <c r="H185" s="32">
        <f ca="1">VLOOKUP(A185,Bloomberg!$R$6:$S$558,2,0)</f>
        <v>9.4</v>
      </c>
      <c r="I185" s="49">
        <f ca="1">VLOOKUP(A185,Bloomberg!$W$7:$X$558,2,0)</f>
        <v>2.1505000000000001</v>
      </c>
    </row>
    <row r="186" spans="1:9" x14ac:dyDescent="0.2">
      <c r="A186" s="28">
        <f t="shared" ca="1" si="2"/>
        <v>31532</v>
      </c>
      <c r="B186" s="32">
        <f ca="1">VLOOKUP(A186,'New JSE Calcs 1960-2002'!$A$1:$J$511,10,0)</f>
        <v>22.40773224398599</v>
      </c>
      <c r="C186" s="32">
        <f ca="1">VLOOKUP(A186,Bloomberg!$C$7:$D$558,2,0)</f>
        <v>14.571135945184254</v>
      </c>
      <c r="D186" s="32">
        <f ca="1">VLOOKUP(A186,'Fixed Income Calcs'!$F$3:$G$554,2,0)</f>
        <v>3.129955243232792</v>
      </c>
      <c r="E186" s="32">
        <f ca="1">VLOOKUP(A186,Bloomberg!$M$6:$N$558,2,0)</f>
        <v>18.715099194224425</v>
      </c>
      <c r="F186" s="32" t="e">
        <f ca="1">VLOOKUP(A186,Property!$A$1:$B$290,2,0)</f>
        <v>#N/A</v>
      </c>
      <c r="G186" s="32">
        <f ca="1">VLOOKUP(A186,'RiskFree Calcs'!$F$15:$H$566,3,0)</f>
        <v>3.9143146113435865</v>
      </c>
      <c r="H186" s="32">
        <f ca="1">VLOOKUP(A186,Bloomberg!$R$6:$S$558,2,0)</f>
        <v>9.5</v>
      </c>
      <c r="I186" s="49">
        <f ca="1">VLOOKUP(A186,Bloomberg!$W$7:$X$558,2,0)</f>
        <v>2.0575999999999999</v>
      </c>
    </row>
    <row r="187" spans="1:9" x14ac:dyDescent="0.2">
      <c r="A187" s="28">
        <f t="shared" ca="1" si="2"/>
        <v>31563</v>
      </c>
      <c r="B187" s="32">
        <f ca="1">VLOOKUP(A187,'New JSE Calcs 1960-2002'!$A$1:$J$511,10,0)</f>
        <v>23.526801694464382</v>
      </c>
      <c r="C187" s="32">
        <f ca="1">VLOOKUP(A187,Bloomberg!$C$7:$D$558,2,0)</f>
        <v>16.669396135650675</v>
      </c>
      <c r="D187" s="32">
        <f ca="1">VLOOKUP(A187,'Fixed Income Calcs'!$F$3:$G$554,2,0)</f>
        <v>3.2119907087220514</v>
      </c>
      <c r="E187" s="32">
        <f ca="1">VLOOKUP(A187,Bloomberg!$M$6:$N$558,2,0)</f>
        <v>20.671060598862546</v>
      </c>
      <c r="F187" s="32" t="e">
        <f ca="1">VLOOKUP(A187,Property!$A$1:$B$290,2,0)</f>
        <v>#N/A</v>
      </c>
      <c r="G187" s="32">
        <f ca="1">VLOOKUP(A187,'RiskFree Calcs'!$F$15:$H$566,3,0)</f>
        <v>3.9514027422828071</v>
      </c>
      <c r="H187" s="32">
        <f ca="1">VLOOKUP(A187,Bloomberg!$R$6:$S$558,2,0)</f>
        <v>9.5</v>
      </c>
      <c r="I187" s="49">
        <f ca="1">VLOOKUP(A187,Bloomberg!$W$7:$X$558,2,0)</f>
        <v>2.3613</v>
      </c>
    </row>
    <row r="188" spans="1:9" x14ac:dyDescent="0.2">
      <c r="A188" s="28">
        <f t="shared" ca="1" si="2"/>
        <v>31593</v>
      </c>
      <c r="B188" s="32">
        <f ca="1">VLOOKUP(A188,'New JSE Calcs 1960-2002'!$A$1:$J$511,10,0)</f>
        <v>24.934051726717694</v>
      </c>
      <c r="C188" s="32">
        <f ca="1">VLOOKUP(A188,Bloomberg!$C$7:$D$558,2,0)</f>
        <v>18.170789050432788</v>
      </c>
      <c r="D188" s="32">
        <f ca="1">VLOOKUP(A188,'Fixed Income Calcs'!$F$3:$G$554,2,0)</f>
        <v>3.2171986074905048</v>
      </c>
      <c r="E188" s="32">
        <f ca="1">VLOOKUP(A188,Bloomberg!$M$6:$N$558,2,0)</f>
        <v>22.488452555695808</v>
      </c>
      <c r="F188" s="32" t="e">
        <f ca="1">VLOOKUP(A188,Property!$A$1:$B$290,2,0)</f>
        <v>#N/A</v>
      </c>
      <c r="G188" s="32">
        <f ca="1">VLOOKUP(A188,'RiskFree Calcs'!$F$15:$H$566,3,0)</f>
        <v>3.9874922206623244</v>
      </c>
      <c r="H188" s="32">
        <f ca="1">VLOOKUP(A188,Bloomberg!$R$6:$S$558,2,0)</f>
        <v>9.6999999999999993</v>
      </c>
      <c r="I188" s="49">
        <f ca="1">VLOOKUP(A188,Bloomberg!$W$7:$X$558,2,0)</f>
        <v>2.4752999999999998</v>
      </c>
    </row>
    <row r="189" spans="1:9" x14ac:dyDescent="0.2">
      <c r="A189" s="28">
        <f t="shared" ca="1" si="2"/>
        <v>31624</v>
      </c>
      <c r="B189" s="32">
        <f ca="1">VLOOKUP(A189,'New JSE Calcs 1960-2002'!$A$1:$J$511,10,0)</f>
        <v>26.903948153254731</v>
      </c>
      <c r="C189" s="32">
        <f ca="1">VLOOKUP(A189,Bloomberg!$C$7:$D$558,2,0)</f>
        <v>18.944658576151578</v>
      </c>
      <c r="D189" s="32">
        <f ca="1">VLOOKUP(A189,'Fixed Income Calcs'!$F$3:$G$554,2,0)</f>
        <v>3.4161604277814162</v>
      </c>
      <c r="E189" s="32">
        <f ca="1">VLOOKUP(A189,Bloomberg!$M$6:$N$558,2,0)</f>
        <v>23.489807265953566</v>
      </c>
      <c r="F189" s="32" t="e">
        <f ca="1">VLOOKUP(A189,Property!$A$1:$B$290,2,0)</f>
        <v>#N/A</v>
      </c>
      <c r="G189" s="32">
        <f ca="1">VLOOKUP(A189,'RiskFree Calcs'!$F$15:$H$566,3,0)</f>
        <v>4.0234461088519637</v>
      </c>
      <c r="H189" s="32">
        <f ca="1">VLOOKUP(A189,Bloomberg!$R$6:$S$558,2,0)</f>
        <v>9.9</v>
      </c>
      <c r="I189" s="49">
        <f ca="1">VLOOKUP(A189,Bloomberg!$W$7:$X$558,2,0)</f>
        <v>2.5608</v>
      </c>
    </row>
    <row r="190" spans="1:9" x14ac:dyDescent="0.2">
      <c r="A190" s="28">
        <f t="shared" ca="1" si="2"/>
        <v>31655</v>
      </c>
      <c r="B190" s="32">
        <f ca="1">VLOOKUP(A190,'New JSE Calcs 1960-2002'!$A$1:$J$511,10,0)</f>
        <v>31.144258896727198</v>
      </c>
      <c r="C190" s="32">
        <f ca="1">VLOOKUP(A190,Bloomberg!$C$7:$D$558,2,0)</f>
        <v>20.516301766557714</v>
      </c>
      <c r="D190" s="32">
        <f ca="1">VLOOKUP(A190,'Fixed Income Calcs'!$F$3:$G$554,2,0)</f>
        <v>3.7267493618744014</v>
      </c>
      <c r="E190" s="32">
        <f ca="1">VLOOKUP(A190,Bloomberg!$M$6:$N$558,2,0)</f>
        <v>25.408896228822563</v>
      </c>
      <c r="F190" s="32" t="e">
        <f ca="1">VLOOKUP(A190,Property!$A$1:$B$290,2,0)</f>
        <v>#N/A</v>
      </c>
      <c r="G190" s="32">
        <f ca="1">VLOOKUP(A190,'RiskFree Calcs'!$F$15:$H$566,3,0)</f>
        <v>4.0589530207625781</v>
      </c>
      <c r="H190" s="32">
        <f ca="1">VLOOKUP(A190,Bloomberg!$R$6:$S$558,2,0)</f>
        <v>10</v>
      </c>
      <c r="I190" s="49">
        <f ca="1">VLOOKUP(A190,Bloomberg!$W$7:$X$558,2,0)</f>
        <v>2.5510000000000002</v>
      </c>
    </row>
    <row r="191" spans="1:9" x14ac:dyDescent="0.2">
      <c r="A191" s="28">
        <f t="shared" ca="1" si="2"/>
        <v>31685</v>
      </c>
      <c r="B191" s="32">
        <f ca="1">VLOOKUP(A191,'New JSE Calcs 1960-2002'!$A$1:$J$511,10,0)</f>
        <v>32.211586717706204</v>
      </c>
      <c r="C191" s="32">
        <f ca="1">VLOOKUP(A191,Bloomberg!$C$7:$D$558,2,0)</f>
        <v>17.215183124533553</v>
      </c>
      <c r="D191" s="32">
        <f ca="1">VLOOKUP(A191,'Fixed Income Calcs'!$F$3:$G$554,2,0)</f>
        <v>3.8483946324561069</v>
      </c>
      <c r="E191" s="32">
        <f ca="1">VLOOKUP(A191,Bloomberg!$M$6:$N$558,2,0)</f>
        <v>21.647400037703761</v>
      </c>
      <c r="F191" s="32" t="e">
        <f ca="1">VLOOKUP(A191,Property!$A$1:$B$290,2,0)</f>
        <v>#N/A</v>
      </c>
      <c r="G191" s="32">
        <f ca="1">VLOOKUP(A191,'RiskFree Calcs'!$F$15:$H$566,3,0)</f>
        <v>4.0922702601413423</v>
      </c>
      <c r="H191" s="32">
        <f ca="1">VLOOKUP(A191,Bloomberg!$R$6:$S$558,2,0)</f>
        <v>10.199999999999999</v>
      </c>
      <c r="I191" s="49">
        <f ca="1">VLOOKUP(A191,Bloomberg!$W$7:$X$558,2,0)</f>
        <v>2.2296999999999998</v>
      </c>
    </row>
    <row r="192" spans="1:9" x14ac:dyDescent="0.2">
      <c r="A192" s="28">
        <f t="shared" ca="1" si="2"/>
        <v>31716</v>
      </c>
      <c r="B192" s="32">
        <f ca="1">VLOOKUP(A192,'New JSE Calcs 1960-2002'!$A$1:$J$511,10,0)</f>
        <v>31.949117956221414</v>
      </c>
      <c r="C192" s="32">
        <f ca="1">VLOOKUP(A192,Bloomberg!$C$7:$D$558,2,0)</f>
        <v>17.399759543590175</v>
      </c>
      <c r="D192" s="32">
        <f ca="1">VLOOKUP(A192,'Fixed Income Calcs'!$F$3:$G$554,2,0)</f>
        <v>3.6546309566160802</v>
      </c>
      <c r="E192" s="32">
        <f ca="1">VLOOKUP(A192,Bloomberg!$M$6:$N$558,2,0)</f>
        <v>22.502225694984482</v>
      </c>
      <c r="F192" s="32" t="e">
        <f ca="1">VLOOKUP(A192,Property!$A$1:$B$290,2,0)</f>
        <v>#N/A</v>
      </c>
      <c r="G192" s="32">
        <f ca="1">VLOOKUP(A192,'RiskFree Calcs'!$F$15:$H$566,3,0)</f>
        <v>4.1232010028575736</v>
      </c>
      <c r="H192" s="32">
        <f ca="1">VLOOKUP(A192,Bloomberg!$R$6:$S$558,2,0)</f>
        <v>10.3</v>
      </c>
      <c r="I192" s="49">
        <f ca="1">VLOOKUP(A192,Bloomberg!$W$7:$X$558,2,0)</f>
        <v>2.2936000000000001</v>
      </c>
    </row>
    <row r="193" spans="1:9" x14ac:dyDescent="0.2">
      <c r="A193" s="28">
        <f t="shared" ca="1" si="2"/>
        <v>31746</v>
      </c>
      <c r="B193" s="32">
        <f ca="1">VLOOKUP(A193,'New JSE Calcs 1960-2002'!$A$1:$J$511,10,0)</f>
        <v>33.748973410089036</v>
      </c>
      <c r="C193" s="32">
        <f ca="1">VLOOKUP(A193,Bloomberg!$C$7:$D$558,2,0)</f>
        <v>17.547855052598972</v>
      </c>
      <c r="D193" s="32">
        <f ca="1">VLOOKUP(A193,'Fixed Income Calcs'!$F$3:$G$554,2,0)</f>
        <v>3.724331673603003</v>
      </c>
      <c r="E193" s="32">
        <f ca="1">VLOOKUP(A193,Bloomberg!$M$6:$N$558,2,0)</f>
        <v>22.437479651178663</v>
      </c>
      <c r="F193" s="32" t="e">
        <f ca="1">VLOOKUP(A193,Property!$A$1:$B$290,2,0)</f>
        <v>#N/A</v>
      </c>
      <c r="G193" s="32">
        <f ca="1">VLOOKUP(A193,'RiskFree Calcs'!$F$15:$H$566,3,0)</f>
        <v>4.1546747705127203</v>
      </c>
      <c r="H193" s="32">
        <f ca="1">VLOOKUP(A193,Bloomberg!$R$6:$S$558,2,0)</f>
        <v>10.4</v>
      </c>
      <c r="I193" s="49">
        <f ca="1">VLOOKUP(A193,Bloomberg!$W$7:$X$558,2,0)</f>
        <v>2.2198000000000002</v>
      </c>
    </row>
    <row r="194" spans="1:9" x14ac:dyDescent="0.2">
      <c r="A194" s="28">
        <f t="shared" ca="1" si="2"/>
        <v>31777</v>
      </c>
      <c r="B194" s="32">
        <f ca="1">VLOOKUP(A194,'New JSE Calcs 1960-2002'!$A$1:$J$511,10,0)</f>
        <v>33.413799190964653</v>
      </c>
      <c r="C194" s="32">
        <f ca="1">VLOOKUP(A194,Bloomberg!$C$7:$D$558,2,0)</f>
        <v>17.630277411857481</v>
      </c>
      <c r="D194" s="32">
        <f ca="1">VLOOKUP(A194,'Fixed Income Calcs'!$F$3:$G$554,2,0)</f>
        <v>3.8441811569126365</v>
      </c>
      <c r="E194" s="32">
        <f ca="1">VLOOKUP(A194,Bloomberg!$M$6:$N$558,2,0)</f>
        <v>21.947400815939098</v>
      </c>
      <c r="F194" s="32" t="e">
        <f ca="1">VLOOKUP(A194,Property!$A$1:$B$290,2,0)</f>
        <v>#N/A</v>
      </c>
      <c r="G194" s="32">
        <f ca="1">VLOOKUP(A194,'RiskFree Calcs'!$F$15:$H$566,3,0)</f>
        <v>4.1850731409169706</v>
      </c>
      <c r="H194" s="32">
        <f ca="1">VLOOKUP(A194,Bloomberg!$R$6:$S$558,2,0)</f>
        <v>10.5</v>
      </c>
      <c r="I194" s="49">
        <f ca="1">VLOOKUP(A194,Bloomberg!$W$7:$X$558,2,0)</f>
        <v>2.1871999999999998</v>
      </c>
    </row>
    <row r="195" spans="1:9" x14ac:dyDescent="0.2">
      <c r="A195" s="28">
        <f t="shared" ca="1" si="2"/>
        <v>31808</v>
      </c>
      <c r="B195" s="32">
        <f ca="1">VLOOKUP(A195,'New JSE Calcs 1960-2002'!$A$1:$J$511,10,0)</f>
        <v>36.180256972204056</v>
      </c>
      <c r="C195" s="32">
        <f ca="1">VLOOKUP(A195,Bloomberg!$C$7:$D$558,2,0)</f>
        <v>18.859118737652356</v>
      </c>
      <c r="D195" s="32">
        <f ca="1">VLOOKUP(A195,'Fixed Income Calcs'!$F$3:$G$554,2,0)</f>
        <v>3.9163391887065577</v>
      </c>
      <c r="E195" s="32">
        <f ca="1">VLOOKUP(A195,Bloomberg!$M$6:$N$558,2,0)</f>
        <v>22.216339898813146</v>
      </c>
      <c r="F195" s="32" t="e">
        <f ca="1">VLOOKUP(A195,Property!$A$1:$B$290,2,0)</f>
        <v>#N/A</v>
      </c>
      <c r="G195" s="32">
        <f ca="1">VLOOKUP(A195,'RiskFree Calcs'!$F$15:$H$566,3,0)</f>
        <v>4.2144035285129045</v>
      </c>
      <c r="H195" s="32">
        <f ca="1">VLOOKUP(A195,Bloomberg!$R$6:$S$558,2,0)</f>
        <v>10.7</v>
      </c>
      <c r="I195" s="49">
        <f ca="1">VLOOKUP(A195,Bloomberg!$W$7:$X$558,2,0)</f>
        <v>2.0941999999999998</v>
      </c>
    </row>
    <row r="196" spans="1:9" x14ac:dyDescent="0.2">
      <c r="A196" s="28">
        <f t="shared" ca="1" si="2"/>
        <v>31836</v>
      </c>
      <c r="B196" s="32">
        <f ca="1">VLOOKUP(A196,'New JSE Calcs 1960-2002'!$A$1:$J$511,10,0)</f>
        <v>35.70535390979083</v>
      </c>
      <c r="C196" s="32">
        <f ca="1">VLOOKUP(A196,Bloomberg!$C$7:$D$558,2,0)</f>
        <v>19.334970746779998</v>
      </c>
      <c r="D196" s="32">
        <f ca="1">VLOOKUP(A196,'Fixed Income Calcs'!$F$3:$G$554,2,0)</f>
        <v>3.91841395877214</v>
      </c>
      <c r="E196" s="32">
        <f ca="1">VLOOKUP(A196,Bloomberg!$M$6:$N$558,2,0)</f>
        <v>20.730784701658841</v>
      </c>
      <c r="F196" s="32" t="e">
        <f ca="1">VLOOKUP(A196,Property!$A$1:$B$290,2,0)</f>
        <v>#N/A</v>
      </c>
      <c r="G196" s="32">
        <f ca="1">VLOOKUP(A196,'RiskFree Calcs'!$F$15:$H$566,3,0)</f>
        <v>4.2453793944474745</v>
      </c>
      <c r="H196" s="32">
        <f ca="1">VLOOKUP(A196,Bloomberg!$R$6:$S$558,2,0)</f>
        <v>10.8</v>
      </c>
      <c r="I196" s="49">
        <f ca="1">VLOOKUP(A196,Bloomberg!$W$7:$X$558,2,0)</f>
        <v>2.0790000000000002</v>
      </c>
    </row>
    <row r="197" spans="1:9" x14ac:dyDescent="0.2">
      <c r="A197" s="28">
        <f t="shared" ref="A197:A260" ca="1" si="3">EOMONTH(A196,1)</f>
        <v>31867</v>
      </c>
      <c r="B197" s="32">
        <f ca="1">VLOOKUP(A197,'New JSE Calcs 1960-2002'!$A$1:$J$511,10,0)</f>
        <v>36.958824768322181</v>
      </c>
      <c r="C197" s="32">
        <f ca="1">VLOOKUP(A197,Bloomberg!$C$7:$D$558,2,0)</f>
        <v>19.947040134045789</v>
      </c>
      <c r="D197" s="32">
        <f ca="1">VLOOKUP(A197,'Fixed Income Calcs'!$F$3:$G$554,2,0)</f>
        <v>4.0525245225661441</v>
      </c>
      <c r="E197" s="32">
        <f ca="1">VLOOKUP(A197,Bloomberg!$M$6:$N$558,2,0)</f>
        <v>21.771795380789971</v>
      </c>
      <c r="F197" s="32" t="e">
        <f ca="1">VLOOKUP(A197,Property!$A$1:$B$290,2,0)</f>
        <v>#N/A</v>
      </c>
      <c r="G197" s="32">
        <f ca="1">VLOOKUP(A197,'RiskFree Calcs'!$F$15:$H$566,3,0)</f>
        <v>4.276406042188559</v>
      </c>
      <c r="H197" s="32">
        <f ca="1">VLOOKUP(A197,Bloomberg!$R$6:$S$558,2,0)</f>
        <v>11</v>
      </c>
      <c r="I197" s="49">
        <f ca="1">VLOOKUP(A197,Bloomberg!$W$7:$X$558,2,0)</f>
        <v>2.0202</v>
      </c>
    </row>
    <row r="198" spans="1:9" x14ac:dyDescent="0.2">
      <c r="A198" s="28">
        <f t="shared" ca="1" si="3"/>
        <v>31897</v>
      </c>
      <c r="B198" s="32">
        <f ca="1">VLOOKUP(A198,'New JSE Calcs 1960-2002'!$A$1:$J$511,10,0)</f>
        <v>40.26752657428613</v>
      </c>
      <c r="C198" s="32">
        <f ca="1">VLOOKUP(A198,Bloomberg!$C$7:$D$558,2,0)</f>
        <v>20.94277927418198</v>
      </c>
      <c r="D198" s="32">
        <f ca="1">VLOOKUP(A198,'Fixed Income Calcs'!$F$3:$G$554,2,0)</f>
        <v>4.057798484115188</v>
      </c>
      <c r="E198" s="32">
        <f ca="1">VLOOKUP(A198,Bloomberg!$M$6:$N$558,2,0)</f>
        <v>22.682164971720439</v>
      </c>
      <c r="F198" s="32" t="e">
        <f ca="1">VLOOKUP(A198,Property!$A$1:$B$290,2,0)</f>
        <v>#N/A</v>
      </c>
      <c r="G198" s="32">
        <f ca="1">VLOOKUP(A198,'RiskFree Calcs'!$F$15:$H$566,3,0)</f>
        <v>4.3066972516540565</v>
      </c>
      <c r="H198" s="32">
        <f ca="1">VLOOKUP(A198,Bloomberg!$R$6:$S$558,2,0)</f>
        <v>11.1</v>
      </c>
      <c r="I198" s="49">
        <f ca="1">VLOOKUP(A198,Bloomberg!$W$7:$X$558,2,0)</f>
        <v>2.004</v>
      </c>
    </row>
    <row r="199" spans="1:9" x14ac:dyDescent="0.2">
      <c r="A199" s="28">
        <f t="shared" ca="1" si="3"/>
        <v>31928</v>
      </c>
      <c r="B199" s="32">
        <f ca="1">VLOOKUP(A199,'New JSE Calcs 1960-2002'!$A$1:$J$511,10,0)</f>
        <v>40.065094527250274</v>
      </c>
      <c r="C199" s="32">
        <f ca="1">VLOOKUP(A199,Bloomberg!$C$7:$D$558,2,0)</f>
        <v>21.157647657213104</v>
      </c>
      <c r="D199" s="32">
        <f ca="1">VLOOKUP(A199,'Fixed Income Calcs'!$F$3:$G$554,2,0)</f>
        <v>4.0340615385311533</v>
      </c>
      <c r="E199" s="32">
        <f ca="1">VLOOKUP(A199,Bloomberg!$M$6:$N$558,2,0)</f>
        <v>23.944920103688826</v>
      </c>
      <c r="F199" s="32" t="e">
        <f ca="1">VLOOKUP(A199,Property!$A$1:$B$290,2,0)</f>
        <v>#N/A</v>
      </c>
      <c r="G199" s="32">
        <f ca="1">VLOOKUP(A199,'RiskFree Calcs'!$F$15:$H$566,3,0)</f>
        <v>4.3375619152909124</v>
      </c>
      <c r="H199" s="32">
        <f ca="1">VLOOKUP(A199,Bloomberg!$R$6:$S$558,2,0)</f>
        <v>11.2</v>
      </c>
      <c r="I199" s="49">
        <f ca="1">VLOOKUP(A199,Bloomberg!$W$7:$X$558,2,0)</f>
        <v>2.0222000000000002</v>
      </c>
    </row>
    <row r="200" spans="1:9" x14ac:dyDescent="0.2">
      <c r="A200" s="28">
        <f t="shared" ca="1" si="3"/>
        <v>31958</v>
      </c>
      <c r="B200" s="32">
        <f ca="1">VLOOKUP(A200,'New JSE Calcs 1960-2002'!$A$1:$J$511,10,0)</f>
        <v>40.163090818100365</v>
      </c>
      <c r="C200" s="32">
        <f ca="1">VLOOKUP(A200,Bloomberg!$C$7:$D$558,2,0)</f>
        <v>21.400881858291484</v>
      </c>
      <c r="D200" s="32">
        <f ca="1">VLOOKUP(A200,'Fixed Income Calcs'!$F$3:$G$554,2,0)</f>
        <v>4.0761618694630757</v>
      </c>
      <c r="E200" s="32">
        <f ca="1">VLOOKUP(A200,Bloomberg!$M$6:$N$558,2,0)</f>
        <v>25.105993794328203</v>
      </c>
      <c r="F200" s="32" t="e">
        <f ca="1">VLOOKUP(A200,Property!$A$1:$B$290,2,0)</f>
        <v>#N/A</v>
      </c>
      <c r="G200" s="32">
        <f ca="1">VLOOKUP(A200,'RiskFree Calcs'!$F$15:$H$566,3,0)</f>
        <v>4.3692622636218292</v>
      </c>
      <c r="H200" s="32">
        <f ca="1">VLOOKUP(A200,Bloomberg!$R$6:$S$558,2,0)</f>
        <v>11.3</v>
      </c>
      <c r="I200" s="49">
        <f ca="1">VLOOKUP(A200,Bloomberg!$W$7:$X$558,2,0)</f>
        <v>2.0470999999999999</v>
      </c>
    </row>
    <row r="201" spans="1:9" x14ac:dyDescent="0.2">
      <c r="A201" s="28">
        <f t="shared" ca="1" si="3"/>
        <v>31989</v>
      </c>
      <c r="B201" s="32">
        <f ca="1">VLOOKUP(A201,'New JSE Calcs 1960-2002'!$A$1:$J$511,10,0)</f>
        <v>45.439121374569886</v>
      </c>
      <c r="C201" s="32">
        <f ca="1">VLOOKUP(A201,Bloomberg!$C$7:$D$558,2,0)</f>
        <v>22.094341929014774</v>
      </c>
      <c r="D201" s="32">
        <f ca="1">VLOOKUP(A201,'Fixed Income Calcs'!$F$3:$G$554,2,0)</f>
        <v>4.1494119799972911</v>
      </c>
      <c r="E201" s="32">
        <f ca="1">VLOOKUP(A201,Bloomberg!$M$6:$N$558,2,0)</f>
        <v>26.551824607592255</v>
      </c>
      <c r="F201" s="32" t="e">
        <f ca="1">VLOOKUP(A201,Property!$A$1:$B$290,2,0)</f>
        <v>#N/A</v>
      </c>
      <c r="G201" s="32">
        <f ca="1">VLOOKUP(A201,'RiskFree Calcs'!$F$15:$H$566,3,0)</f>
        <v>4.4006845414010494</v>
      </c>
      <c r="H201" s="32">
        <f ca="1">VLOOKUP(A201,Bloomberg!$R$6:$S$558,2,0)</f>
        <v>11.4</v>
      </c>
      <c r="I201" s="49">
        <f ca="1">VLOOKUP(A201,Bloomberg!$W$7:$X$558,2,0)</f>
        <v>2.0724999999999998</v>
      </c>
    </row>
    <row r="202" spans="1:9" x14ac:dyDescent="0.2">
      <c r="A202" s="28">
        <f t="shared" ca="1" si="3"/>
        <v>32020</v>
      </c>
      <c r="B202" s="32">
        <f ca="1">VLOOKUP(A202,'New JSE Calcs 1960-2002'!$A$1:$J$511,10,0)</f>
        <v>46.819433686778396</v>
      </c>
      <c r="C202" s="32">
        <f ca="1">VLOOKUP(A202,Bloomberg!$C$7:$D$558,2,0)</f>
        <v>23.037413631453084</v>
      </c>
      <c r="D202" s="32">
        <f ca="1">VLOOKUP(A202,'Fixed Income Calcs'!$F$3:$G$554,2,0)</f>
        <v>4.2892956920047851</v>
      </c>
      <c r="E202" s="32">
        <f ca="1">VLOOKUP(A202,Bloomberg!$M$6:$N$558,2,0)</f>
        <v>25.616135420382403</v>
      </c>
      <c r="F202" s="32" t="e">
        <f ca="1">VLOOKUP(A202,Property!$A$1:$B$290,2,0)</f>
        <v>#N/A</v>
      </c>
      <c r="G202" s="32">
        <f ca="1">VLOOKUP(A202,'RiskFree Calcs'!$F$15:$H$566,3,0)</f>
        <v>4.4328828832956324</v>
      </c>
      <c r="H202" s="32">
        <f ca="1">VLOOKUP(A202,Bloomberg!$R$6:$S$558,2,0)</f>
        <v>11.5</v>
      </c>
      <c r="I202" s="49">
        <f ca="1">VLOOKUP(A202,Bloomberg!$W$7:$X$558,2,0)</f>
        <v>2.0407999999999999</v>
      </c>
    </row>
    <row r="203" spans="1:9" x14ac:dyDescent="0.2">
      <c r="A203" s="28">
        <f t="shared" ca="1" si="3"/>
        <v>32050</v>
      </c>
      <c r="B203" s="32">
        <f ca="1">VLOOKUP(A203,'New JSE Calcs 1960-2002'!$A$1:$J$511,10,0)</f>
        <v>46.471143644819854</v>
      </c>
      <c r="C203" s="32">
        <f ca="1">VLOOKUP(A203,Bloomberg!$C$7:$D$558,2,0)</f>
        <v>23.030451344303781</v>
      </c>
      <c r="D203" s="32">
        <f ca="1">VLOOKUP(A203,'Fixed Income Calcs'!$F$3:$G$554,2,0)</f>
        <v>4.3300662791052025</v>
      </c>
      <c r="E203" s="32">
        <f ca="1">VLOOKUP(A203,Bloomberg!$M$6:$N$558,2,0)</f>
        <v>26.260267101982866</v>
      </c>
      <c r="F203" s="32" t="e">
        <f ca="1">VLOOKUP(A203,Property!$A$1:$B$290,2,0)</f>
        <v>#N/A</v>
      </c>
      <c r="G203" s="32" t="e">
        <f ca="1">VLOOKUP(A203,'RiskFree Calcs'!$F$15:$H$566,3,0)</f>
        <v>#N/A</v>
      </c>
      <c r="H203" s="32">
        <f ca="1">VLOOKUP(A203,Bloomberg!$R$6:$S$558,2,0)</f>
        <v>11.8</v>
      </c>
      <c r="I203" s="49">
        <f ca="1">VLOOKUP(A203,Bloomberg!$W$7:$X$558,2,0)</f>
        <v>2.0768</v>
      </c>
    </row>
    <row r="204" spans="1:9" x14ac:dyDescent="0.2">
      <c r="A204" s="28">
        <f t="shared" ca="1" si="3"/>
        <v>32081</v>
      </c>
      <c r="B204" s="32">
        <f ca="1">VLOOKUP(A204,'New JSE Calcs 1960-2002'!$A$1:$J$511,10,0)</f>
        <v>35.592268828016032</v>
      </c>
      <c r="C204" s="32">
        <f ca="1">VLOOKUP(A204,Bloomberg!$C$7:$D$558,2,0)</f>
        <v>18.556083928295482</v>
      </c>
      <c r="D204" s="32">
        <f ca="1">VLOOKUP(A204,'Fixed Income Calcs'!$F$3:$G$554,2,0)</f>
        <v>4.3649238308765348</v>
      </c>
      <c r="E204" s="32">
        <f ca="1">VLOOKUP(A204,Bloomberg!$M$6:$N$558,2,0)</f>
        <v>25.760877784412784</v>
      </c>
      <c r="F204" s="32" t="e">
        <f ca="1">VLOOKUP(A204,Property!$A$1:$B$290,2,0)</f>
        <v>#N/A</v>
      </c>
      <c r="G204" s="32">
        <f ca="1">VLOOKUP(A204,'RiskFree Calcs'!$F$15:$H$566,3,0)</f>
        <v>4.4647996400553636</v>
      </c>
      <c r="H204" s="32">
        <f ca="1">VLOOKUP(A204,Bloomberg!$R$6:$S$558,2,0)</f>
        <v>11.9</v>
      </c>
      <c r="I204" s="49">
        <f ca="1">VLOOKUP(A204,Bloomberg!$W$7:$X$558,2,0)</f>
        <v>2.0160999999999998</v>
      </c>
    </row>
    <row r="205" spans="1:9" x14ac:dyDescent="0.2">
      <c r="A205" s="28">
        <f t="shared" ca="1" si="3"/>
        <v>32111</v>
      </c>
      <c r="B205" s="32">
        <f ca="1">VLOOKUP(A205,'New JSE Calcs 1960-2002'!$A$1:$J$511,10,0)</f>
        <v>33.715454113523705</v>
      </c>
      <c r="C205" s="32">
        <f ca="1">VLOOKUP(A205,Bloomberg!$C$7:$D$558,2,0)</f>
        <v>17.482588253392549</v>
      </c>
      <c r="D205" s="32">
        <f ca="1">VLOOKUP(A205,'Fixed Income Calcs'!$F$3:$G$554,2,0)</f>
        <v>4.404837788909612</v>
      </c>
      <c r="E205" s="32">
        <f ca="1">VLOOKUP(A205,Bloomberg!$M$6:$N$558,2,0)</f>
        <v>24.877853176262992</v>
      </c>
      <c r="F205" s="32" t="e">
        <f ca="1">VLOOKUP(A205,Property!$A$1:$B$290,2,0)</f>
        <v>#N/A</v>
      </c>
      <c r="G205" s="32">
        <f ca="1">VLOOKUP(A205,'RiskFree Calcs'!$F$15:$H$566,3,0)</f>
        <v>4.4971694374457556</v>
      </c>
      <c r="H205" s="32">
        <f ca="1">VLOOKUP(A205,Bloomberg!$R$6:$S$558,2,0)</f>
        <v>12</v>
      </c>
      <c r="I205" s="49">
        <f ca="1">VLOOKUP(A205,Bloomberg!$W$7:$X$558,2,0)</f>
        <v>1.9474</v>
      </c>
    </row>
    <row r="206" spans="1:9" x14ac:dyDescent="0.2">
      <c r="A206" s="28">
        <f t="shared" ca="1" si="3"/>
        <v>32142</v>
      </c>
      <c r="B206" s="32">
        <f ca="1">VLOOKUP(A206,'New JSE Calcs 1960-2002'!$A$1:$J$511,10,0)</f>
        <v>31.994371342251455</v>
      </c>
      <c r="C206" s="32">
        <f ca="1">VLOOKUP(A206,Bloomberg!$C$7:$D$558,2,0)</f>
        <v>18.076386279709705</v>
      </c>
      <c r="D206" s="32">
        <f ca="1">VLOOKUP(A206,'Fixed Income Calcs'!$F$3:$G$554,2,0)</f>
        <v>4.4278094051505477</v>
      </c>
      <c r="E206" s="32">
        <f ca="1">VLOOKUP(A206,Bloomberg!$M$6:$N$558,2,0)</f>
        <v>23.976916959153449</v>
      </c>
      <c r="F206" s="32" t="e">
        <f ca="1">VLOOKUP(A206,Property!$A$1:$B$290,2,0)</f>
        <v>#N/A</v>
      </c>
      <c r="G206" s="32">
        <f ca="1">VLOOKUP(A206,'RiskFree Calcs'!$F$15:$H$566,3,0)</f>
        <v>4.5296614866313041</v>
      </c>
      <c r="H206" s="32">
        <f ca="1">VLOOKUP(A206,Bloomberg!$R$6:$S$558,2,0)</f>
        <v>12.1</v>
      </c>
      <c r="I206" s="49">
        <f ca="1">VLOOKUP(A206,Bloomberg!$W$7:$X$558,2,0)</f>
        <v>1.9304999999999999</v>
      </c>
    </row>
    <row r="207" spans="1:9" x14ac:dyDescent="0.2">
      <c r="A207" s="28">
        <f t="shared" ca="1" si="3"/>
        <v>32173</v>
      </c>
      <c r="B207" s="32">
        <f ca="1">VLOOKUP(A207,'New JSE Calcs 1960-2002'!$A$1:$J$511,10,0)</f>
        <v>27.708301387749469</v>
      </c>
      <c r="C207" s="32">
        <f ca="1">VLOOKUP(A207,Bloomberg!$C$7:$D$558,2,0)</f>
        <v>19.101942291847561</v>
      </c>
      <c r="D207" s="32">
        <f ca="1">VLOOKUP(A207,'Fixed Income Calcs'!$F$3:$G$554,2,0)</f>
        <v>4.3376893906251572</v>
      </c>
      <c r="E207" s="32">
        <f ca="1">VLOOKUP(A207,Bloomberg!$M$6:$N$558,2,0)</f>
        <v>25.398329999891978</v>
      </c>
      <c r="F207" s="32" t="e">
        <f ca="1">VLOOKUP(A207,Property!$A$1:$B$290,2,0)</f>
        <v>#N/A</v>
      </c>
      <c r="G207" s="32">
        <f ca="1">VLOOKUP(A207,'RiskFree Calcs'!$F$15:$H$566,3,0)</f>
        <v>4.5637471893182076</v>
      </c>
      <c r="H207" s="32">
        <f ca="1">VLOOKUP(A207,Bloomberg!$R$6:$S$558,2,0)</f>
        <v>12.2</v>
      </c>
      <c r="I207" s="49">
        <f ca="1">VLOOKUP(A207,Bloomberg!$W$7:$X$558,2,0)</f>
        <v>1.992</v>
      </c>
    </row>
    <row r="208" spans="1:9" x14ac:dyDescent="0.2">
      <c r="A208" s="28">
        <f t="shared" ca="1" si="3"/>
        <v>32202</v>
      </c>
      <c r="B208" s="32">
        <f ca="1">VLOOKUP(A208,'New JSE Calcs 1960-2002'!$A$1:$J$511,10,0)</f>
        <v>26.943544489804651</v>
      </c>
      <c r="C208" s="32">
        <f ca="1">VLOOKUP(A208,Bloomberg!$C$7:$D$558,2,0)</f>
        <v>21.175741482334079</v>
      </c>
      <c r="D208" s="32">
        <f ca="1">VLOOKUP(A208,'Fixed Income Calcs'!$F$3:$G$554,2,0)</f>
        <v>4.3144591483393704</v>
      </c>
      <c r="E208" s="32">
        <f ca="1">VLOOKUP(A208,Bloomberg!$M$6:$N$558,2,0)</f>
        <v>26.324376270512747</v>
      </c>
      <c r="F208" s="32" t="e">
        <f ca="1">VLOOKUP(A208,Property!$A$1:$B$290,2,0)</f>
        <v>#N/A</v>
      </c>
      <c r="G208" s="32">
        <f ca="1">VLOOKUP(A208,'RiskFree Calcs'!$F$15:$H$566,3,0)</f>
        <v>4.5994965423012006</v>
      </c>
      <c r="H208" s="32">
        <f ca="1">VLOOKUP(A208,Bloomberg!$R$6:$S$558,2,0)</f>
        <v>12.2</v>
      </c>
      <c r="I208" s="49">
        <f ca="1">VLOOKUP(A208,Bloomberg!$W$7:$X$558,2,0)</f>
        <v>2.0876999999999999</v>
      </c>
    </row>
    <row r="209" spans="1:9" x14ac:dyDescent="0.2">
      <c r="A209" s="28">
        <f t="shared" ca="1" si="3"/>
        <v>32233</v>
      </c>
      <c r="B209" s="32">
        <f ca="1">VLOOKUP(A209,'New JSE Calcs 1960-2002'!$A$1:$J$511,10,0)</f>
        <v>29.933281995319668</v>
      </c>
      <c r="C209" s="32">
        <f ca="1">VLOOKUP(A209,Bloomberg!$C$7:$D$558,2,0)</f>
        <v>22.199050093237496</v>
      </c>
      <c r="D209" s="32">
        <f ca="1">VLOOKUP(A209,'Fixed Income Calcs'!$F$3:$G$554,2,0)</f>
        <v>4.3551123911411187</v>
      </c>
      <c r="E209" s="32">
        <f ca="1">VLOOKUP(A209,Bloomberg!$M$6:$N$558,2,0)</f>
        <v>28.14559331210106</v>
      </c>
      <c r="F209" s="32" t="e">
        <f ca="1">VLOOKUP(A209,Property!$A$1:$B$290,2,0)</f>
        <v>#N/A</v>
      </c>
      <c r="G209" s="32">
        <f ca="1">VLOOKUP(A209,'RiskFree Calcs'!$F$15:$H$566,3,0)</f>
        <v>4.636637476880284</v>
      </c>
      <c r="H209" s="32">
        <f ca="1">VLOOKUP(A209,Bloomberg!$R$6:$S$558,2,0)</f>
        <v>12.4</v>
      </c>
      <c r="I209" s="49">
        <f ca="1">VLOOKUP(A209,Bloomberg!$W$7:$X$558,2,0)</f>
        <v>2.125</v>
      </c>
    </row>
    <row r="210" spans="1:9" x14ac:dyDescent="0.2">
      <c r="A210" s="28">
        <f t="shared" ca="1" si="3"/>
        <v>32263</v>
      </c>
      <c r="B210" s="32">
        <f ca="1">VLOOKUP(A210,'New JSE Calcs 1960-2002'!$A$1:$J$511,10,0)</f>
        <v>30.684738497977669</v>
      </c>
      <c r="C210" s="32">
        <f ca="1">VLOOKUP(A210,Bloomberg!$C$7:$D$558,2,0)</f>
        <v>22.785115540344357</v>
      </c>
      <c r="D210" s="32">
        <f ca="1">VLOOKUP(A210,'Fixed Income Calcs'!$F$3:$G$554,2,0)</f>
        <v>4.4510203665166408</v>
      </c>
      <c r="E210" s="32">
        <f ca="1">VLOOKUP(A210,Bloomberg!$M$6:$N$558,2,0)</f>
        <v>29.420720527443777</v>
      </c>
      <c r="F210" s="32" t="e">
        <f ca="1">VLOOKUP(A210,Property!$A$1:$B$290,2,0)</f>
        <v>#N/A</v>
      </c>
      <c r="G210" s="32">
        <f ca="1">VLOOKUP(A210,'RiskFree Calcs'!$F$15:$H$566,3,0)</f>
        <v>4.6769762229291381</v>
      </c>
      <c r="H210" s="32">
        <f ca="1">VLOOKUP(A210,Bloomberg!$R$6:$S$558,2,0)</f>
        <v>12.5</v>
      </c>
      <c r="I210" s="49">
        <f ca="1">VLOOKUP(A210,Bloomberg!$W$7:$X$558,2,0)</f>
        <v>2.1545000000000001</v>
      </c>
    </row>
    <row r="211" spans="1:9" x14ac:dyDescent="0.2">
      <c r="A211" s="28">
        <f t="shared" ca="1" si="3"/>
        <v>32294</v>
      </c>
      <c r="B211" s="32">
        <f ca="1">VLOOKUP(A211,'New JSE Calcs 1960-2002'!$A$1:$J$511,10,0)</f>
        <v>30.119771624001302</v>
      </c>
      <c r="C211" s="32">
        <f ca="1">VLOOKUP(A211,Bloomberg!$C$7:$D$558,2,0)</f>
        <v>23.209641262597113</v>
      </c>
      <c r="D211" s="32">
        <f ca="1">VLOOKUP(A211,'Fixed Income Calcs'!$F$3:$G$554,2,0)</f>
        <v>4.5140331709758144</v>
      </c>
      <c r="E211" s="32">
        <f ca="1">VLOOKUP(A211,Bloomberg!$M$6:$N$558,2,0)</f>
        <v>31.668556888015768</v>
      </c>
      <c r="F211" s="32" t="e">
        <f ca="1">VLOOKUP(A211,Property!$A$1:$B$290,2,0)</f>
        <v>#N/A</v>
      </c>
      <c r="G211" s="32">
        <f ca="1">VLOOKUP(A211,'RiskFree Calcs'!$F$15:$H$566,3,0)</f>
        <v>4.7185623365113498</v>
      </c>
      <c r="H211" s="32">
        <f ca="1">VLOOKUP(A211,Bloomberg!$R$6:$S$558,2,0)</f>
        <v>12.7</v>
      </c>
      <c r="I211" s="49">
        <f ca="1">VLOOKUP(A211,Bloomberg!$W$7:$X$558,2,0)</f>
        <v>2.2400000000000002</v>
      </c>
    </row>
    <row r="212" spans="1:9" x14ac:dyDescent="0.2">
      <c r="A212" s="28">
        <f t="shared" ca="1" si="3"/>
        <v>32324</v>
      </c>
      <c r="B212" s="32">
        <f ca="1">VLOOKUP(A212,'New JSE Calcs 1960-2002'!$A$1:$J$511,10,0)</f>
        <v>31.660719586888618</v>
      </c>
      <c r="C212" s="32">
        <f ca="1">VLOOKUP(A212,Bloomberg!$C$7:$D$558,2,0)</f>
        <v>24.102216841788692</v>
      </c>
      <c r="D212" s="32">
        <f ca="1">VLOOKUP(A212,'Fixed Income Calcs'!$F$3:$G$554,2,0)</f>
        <v>4.6440797660543831</v>
      </c>
      <c r="E212" s="32">
        <f ca="1">VLOOKUP(A212,Bloomberg!$M$6:$N$558,2,0)</f>
        <v>32.020778186551375</v>
      </c>
      <c r="F212" s="32" t="e">
        <f ca="1">VLOOKUP(A212,Property!$A$1:$B$290,2,0)</f>
        <v>#N/A</v>
      </c>
      <c r="G212" s="32">
        <f ca="1">VLOOKUP(A212,'RiskFree Calcs'!$F$15:$H$566,3,0)</f>
        <v>4.763821213589055</v>
      </c>
      <c r="H212" s="32">
        <f ca="1">VLOOKUP(A212,Bloomberg!$R$6:$S$558,2,0)</f>
        <v>12.8</v>
      </c>
      <c r="I212" s="49">
        <f ca="1">VLOOKUP(A212,Bloomberg!$W$7:$X$558,2,0)</f>
        <v>2.33</v>
      </c>
    </row>
    <row r="213" spans="1:9" x14ac:dyDescent="0.2">
      <c r="A213" s="28">
        <f t="shared" ca="1" si="3"/>
        <v>32355</v>
      </c>
      <c r="B213" s="32">
        <f ca="1">VLOOKUP(A213,'New JSE Calcs 1960-2002'!$A$1:$J$511,10,0)</f>
        <v>32.815312611403606</v>
      </c>
      <c r="C213" s="32">
        <f ca="1">VLOOKUP(A213,Bloomberg!$C$7:$D$558,2,0)</f>
        <v>25.760590649641152</v>
      </c>
      <c r="D213" s="32">
        <f ca="1">VLOOKUP(A213,'Fixed Income Calcs'!$F$3:$G$554,2,0)</f>
        <v>4.7154385105660674</v>
      </c>
      <c r="E213" s="32">
        <f ca="1">VLOOKUP(A213,Bloomberg!$M$6:$N$558,2,0)</f>
        <v>33.800001300930717</v>
      </c>
      <c r="F213" s="32" t="e">
        <f ca="1">VLOOKUP(A213,Property!$A$1:$B$290,2,0)</f>
        <v>#N/A</v>
      </c>
      <c r="G213" s="32">
        <f ca="1">VLOOKUP(A213,'RiskFree Calcs'!$F$15:$H$566,3,0)</f>
        <v>4.810943345093472</v>
      </c>
      <c r="H213" s="32">
        <f ca="1">VLOOKUP(A213,Bloomberg!$R$6:$S$558,2,0)</f>
        <v>12.9</v>
      </c>
      <c r="I213" s="49">
        <f ca="1">VLOOKUP(A213,Bloomberg!$W$7:$X$558,2,0)</f>
        <v>2.4449999999999998</v>
      </c>
    </row>
    <row r="214" spans="1:9" x14ac:dyDescent="0.2">
      <c r="A214" s="28">
        <f t="shared" ca="1" si="3"/>
        <v>32386</v>
      </c>
      <c r="B214" s="32">
        <f ca="1">VLOOKUP(A214,'New JSE Calcs 1960-2002'!$A$1:$J$511,10,0)</f>
        <v>31.360890285899515</v>
      </c>
      <c r="C214" s="32">
        <f ca="1">VLOOKUP(A214,Bloomberg!$C$7:$D$558,2,0)</f>
        <v>24.388243136771191</v>
      </c>
      <c r="D214" s="32">
        <f ca="1">VLOOKUP(A214,'Fixed Income Calcs'!$F$3:$G$554,2,0)</f>
        <v>4.7808173118907629</v>
      </c>
      <c r="E214" s="32">
        <f ca="1">VLOOKUP(A214,Bloomberg!$M$6:$N$558,2,0)</f>
        <v>33.640319606152524</v>
      </c>
      <c r="F214" s="32" t="e">
        <f ca="1">VLOOKUP(A214,Property!$A$1:$B$290,2,0)</f>
        <v>#N/A</v>
      </c>
      <c r="G214" s="32">
        <f ca="1">VLOOKUP(A214,'RiskFree Calcs'!$F$15:$H$566,3,0)</f>
        <v>4.8595338728789219</v>
      </c>
      <c r="H214" s="32">
        <f ca="1">VLOOKUP(A214,Bloomberg!$R$6:$S$558,2,0)</f>
        <v>13.1</v>
      </c>
      <c r="I214" s="49">
        <f ca="1">VLOOKUP(A214,Bloomberg!$W$7:$X$558,2,0)</f>
        <v>2.4500000000000002</v>
      </c>
    </row>
    <row r="215" spans="1:9" x14ac:dyDescent="0.2">
      <c r="A215" s="28">
        <f t="shared" ca="1" si="3"/>
        <v>32416</v>
      </c>
      <c r="B215" s="32">
        <f ca="1">VLOOKUP(A215,'New JSE Calcs 1960-2002'!$A$1:$J$511,10,0)</f>
        <v>33.755801367141224</v>
      </c>
      <c r="C215" s="32">
        <f ca="1">VLOOKUP(A215,Bloomberg!$C$7:$D$558,2,0)</f>
        <v>25.882790597114941</v>
      </c>
      <c r="D215" s="32">
        <f ca="1">VLOOKUP(A215,'Fixed Income Calcs'!$F$3:$G$554,2,0)</f>
        <v>4.8564438668750878</v>
      </c>
      <c r="E215" s="32">
        <f ca="1">VLOOKUP(A215,Bloomberg!$M$6:$N$558,2,0)</f>
        <v>33.322709917656901</v>
      </c>
      <c r="F215" s="32" t="e">
        <f ca="1">VLOOKUP(A215,Property!$A$1:$B$290,2,0)</f>
        <v>#N/A</v>
      </c>
      <c r="G215" s="32">
        <f ca="1">VLOOKUP(A215,'RiskFree Calcs'!$F$15:$H$566,3,0)</f>
        <v>4.9106804668909634</v>
      </c>
      <c r="H215" s="32">
        <f ca="1">VLOOKUP(A215,Bloomberg!$R$6:$S$558,2,0)</f>
        <v>13.2</v>
      </c>
      <c r="I215" s="49">
        <f ca="1">VLOOKUP(A215,Bloomberg!$W$7:$X$558,2,0)</f>
        <v>2.4950000000000001</v>
      </c>
    </row>
    <row r="216" spans="1:9" x14ac:dyDescent="0.2">
      <c r="A216" s="28">
        <f t="shared" ca="1" si="3"/>
        <v>32447</v>
      </c>
      <c r="B216" s="32">
        <f ca="1">VLOOKUP(A216,'New JSE Calcs 1960-2002'!$A$1:$J$511,10,0)</f>
        <v>36.054353428661024</v>
      </c>
      <c r="C216" s="32">
        <f ca="1">VLOOKUP(A216,Bloomberg!$C$7:$D$558,2,0)</f>
        <v>27.736555264436223</v>
      </c>
      <c r="D216" s="32">
        <f ca="1">VLOOKUP(A216,'Fixed Income Calcs'!$F$3:$G$554,2,0)</f>
        <v>4.818077019716049</v>
      </c>
      <c r="E216" s="32">
        <f ca="1">VLOOKUP(A216,Bloomberg!$M$6:$N$558,2,0)</f>
        <v>35.11079748097999</v>
      </c>
      <c r="F216" s="32" t="e">
        <f ca="1">VLOOKUP(A216,Property!$A$1:$B$290,2,0)</f>
        <v>#N/A</v>
      </c>
      <c r="G216" s="32">
        <f ca="1">VLOOKUP(A216,'RiskFree Calcs'!$F$15:$H$566,3,0)</f>
        <v>4.9633065925611541</v>
      </c>
      <c r="H216" s="32">
        <f ca="1">VLOOKUP(A216,Bloomberg!$R$6:$S$558,2,0)</f>
        <v>13.4</v>
      </c>
      <c r="I216" s="49">
        <f ca="1">VLOOKUP(A216,Bloomberg!$W$7:$X$558,2,0)</f>
        <v>2.5074999999999998</v>
      </c>
    </row>
    <row r="217" spans="1:9" x14ac:dyDescent="0.2">
      <c r="A217" s="28">
        <f t="shared" ca="1" si="3"/>
        <v>32477</v>
      </c>
      <c r="B217" s="32">
        <f ca="1">VLOOKUP(A217,'New JSE Calcs 1960-2002'!$A$1:$J$511,10,0)</f>
        <v>36.059371761772518</v>
      </c>
      <c r="C217" s="32">
        <f ca="1">VLOOKUP(A217,Bloomberg!$C$7:$D$558,2,0)</f>
        <v>26.297373204286085</v>
      </c>
      <c r="D217" s="32">
        <f ca="1">VLOOKUP(A217,'Fixed Income Calcs'!$F$3:$G$554,2,0)</f>
        <v>4.8150747383316643</v>
      </c>
      <c r="E217" s="32">
        <f ca="1">VLOOKUP(A217,Bloomberg!$M$6:$N$558,2,0)</f>
        <v>34.026289951204646</v>
      </c>
      <c r="F217" s="32" t="e">
        <f ca="1">VLOOKUP(A217,Property!$A$1:$B$290,2,0)</f>
        <v>#N/A</v>
      </c>
      <c r="G217" s="32">
        <f ca="1">VLOOKUP(A217,'RiskFree Calcs'!$F$15:$H$566,3,0)</f>
        <v>5.0184406566268542</v>
      </c>
      <c r="H217" s="32">
        <f ca="1">VLOOKUP(A217,Bloomberg!$R$6:$S$558,2,0)</f>
        <v>13.5</v>
      </c>
      <c r="I217" s="49">
        <f ca="1">VLOOKUP(A217,Bloomberg!$W$7:$X$558,2,0)</f>
        <v>2.298</v>
      </c>
    </row>
    <row r="218" spans="1:9" x14ac:dyDescent="0.2">
      <c r="A218" s="28">
        <f t="shared" ca="1" si="3"/>
        <v>32508</v>
      </c>
      <c r="B218" s="32">
        <f ca="1">VLOOKUP(A218,'New JSE Calcs 1960-2002'!$A$1:$J$511,10,0)</f>
        <v>36.730352836798886</v>
      </c>
      <c r="C218" s="32">
        <f ca="1">VLOOKUP(A218,Bloomberg!$C$7:$D$558,2,0)</f>
        <v>27.515305985978689</v>
      </c>
      <c r="D218" s="32">
        <f ca="1">VLOOKUP(A218,'Fixed Income Calcs'!$F$3:$G$554,2,0)</f>
        <v>4.8960084618492381</v>
      </c>
      <c r="E218" s="32">
        <f ca="1">VLOOKUP(A218,Bloomberg!$M$6:$N$558,2,0)</f>
        <v>37.872839249915877</v>
      </c>
      <c r="F218" s="32" t="e">
        <f ca="1">VLOOKUP(A218,Property!$A$1:$B$290,2,0)</f>
        <v>#N/A</v>
      </c>
      <c r="G218" s="32">
        <f ca="1">VLOOKUP(A218,'RiskFree Calcs'!$F$15:$H$566,3,0)</f>
        <v>5.0793728902660646</v>
      </c>
      <c r="H218" s="32">
        <f ca="1">VLOOKUP(A218,Bloomberg!$R$6:$S$558,2,0)</f>
        <v>13.6</v>
      </c>
      <c r="I218" s="49">
        <f ca="1">VLOOKUP(A218,Bloomberg!$W$7:$X$558,2,0)</f>
        <v>2.3835000000000002</v>
      </c>
    </row>
    <row r="219" spans="1:9" x14ac:dyDescent="0.2">
      <c r="A219" s="28">
        <f t="shared" ca="1" si="3"/>
        <v>32539</v>
      </c>
      <c r="B219" s="32">
        <f ca="1">VLOOKUP(A219,'New JSE Calcs 1960-2002'!$A$1:$J$511,10,0)</f>
        <v>41.269501258478442</v>
      </c>
      <c r="C219" s="32">
        <f ca="1">VLOOKUP(A219,Bloomberg!$C$7:$D$558,2,0)</f>
        <v>28.748944382501705</v>
      </c>
      <c r="D219" s="32">
        <f ca="1">VLOOKUP(A219,'Fixed Income Calcs'!$F$3:$G$554,2,0)</f>
        <v>4.9804421950247297</v>
      </c>
      <c r="E219" s="32">
        <f ca="1">VLOOKUP(A219,Bloomberg!$M$6:$N$558,2,0)</f>
        <v>38.355785500221216</v>
      </c>
      <c r="F219" s="32" t="e">
        <f ca="1">VLOOKUP(A219,Property!$A$1:$B$290,2,0)</f>
        <v>#N/A</v>
      </c>
      <c r="G219" s="32">
        <f ca="1">VLOOKUP(A219,'RiskFree Calcs'!$F$15:$H$566,3,0)</f>
        <v>5.1440502384021203</v>
      </c>
      <c r="H219" s="32">
        <f ca="1">VLOOKUP(A219,Bloomberg!$R$6:$S$558,2,0)</f>
        <v>13.8</v>
      </c>
      <c r="I219" s="49">
        <f ca="1">VLOOKUP(A219,Bloomberg!$W$7:$X$558,2,0)</f>
        <v>2.4039999999999999</v>
      </c>
    </row>
    <row r="220" spans="1:9" x14ac:dyDescent="0.2">
      <c r="A220" s="28">
        <f t="shared" ca="1" si="3"/>
        <v>32567</v>
      </c>
      <c r="B220" s="32">
        <f ca="1">VLOOKUP(A220,'New JSE Calcs 1960-2002'!$A$1:$J$511,10,0)</f>
        <v>44.673170320901448</v>
      </c>
      <c r="C220" s="32">
        <f ca="1">VLOOKUP(A220,Bloomberg!$C$7:$D$558,2,0)</f>
        <v>29.499460670824874</v>
      </c>
      <c r="D220" s="32">
        <f ca="1">VLOOKUP(A220,'Fixed Income Calcs'!$F$3:$G$554,2,0)</f>
        <v>5.0493294871425602</v>
      </c>
      <c r="E220" s="32">
        <f ca="1">VLOOKUP(A220,Bloomberg!$M$6:$N$558,2,0)</f>
        <v>41.320167875815947</v>
      </c>
      <c r="F220" s="32" t="e">
        <f ca="1">VLOOKUP(A220,Property!$A$1:$B$290,2,0)</f>
        <v>#N/A</v>
      </c>
      <c r="G220" s="32">
        <f ca="1">VLOOKUP(A220,'RiskFree Calcs'!$F$15:$H$566,3,0)</f>
        <v>5.2090796068325815</v>
      </c>
      <c r="H220" s="32">
        <f ca="1">VLOOKUP(A220,Bloomberg!$R$6:$S$558,2,0)</f>
        <v>14</v>
      </c>
      <c r="I220" s="49">
        <f ca="1">VLOOKUP(A220,Bloomberg!$W$7:$X$558,2,0)</f>
        <v>2.4830000000000001</v>
      </c>
    </row>
    <row r="221" spans="1:9" x14ac:dyDescent="0.2">
      <c r="A221" s="28">
        <f t="shared" ca="1" si="3"/>
        <v>32598</v>
      </c>
      <c r="B221" s="32">
        <f ca="1">VLOOKUP(A221,'New JSE Calcs 1960-2002'!$A$1:$J$511,10,0)</f>
        <v>47.175309816427024</v>
      </c>
      <c r="C221" s="32">
        <f ca="1">VLOOKUP(A221,Bloomberg!$C$7:$D$558,2,0)</f>
        <v>30.24676177283591</v>
      </c>
      <c r="D221" s="32">
        <f ca="1">VLOOKUP(A221,'Fixed Income Calcs'!$F$3:$G$554,2,0)</f>
        <v>5.0520818068017368</v>
      </c>
      <c r="E221" s="32">
        <f ca="1">VLOOKUP(A221,Bloomberg!$M$6:$N$558,2,0)</f>
        <v>45.529070864832029</v>
      </c>
      <c r="F221" s="32" t="e">
        <f ca="1">VLOOKUP(A221,Property!$A$1:$B$290,2,0)</f>
        <v>#N/A</v>
      </c>
      <c r="G221" s="32">
        <f ca="1">VLOOKUP(A221,'RiskFree Calcs'!$F$15:$H$566,3,0)</f>
        <v>5.2758426437934842</v>
      </c>
      <c r="H221" s="32">
        <f ca="1">VLOOKUP(A221,Bloomberg!$R$6:$S$558,2,0)</f>
        <v>14.2</v>
      </c>
      <c r="I221" s="49">
        <f ca="1">VLOOKUP(A221,Bloomberg!$W$7:$X$558,2,0)</f>
        <v>2.5629999999999997</v>
      </c>
    </row>
    <row r="222" spans="1:9" x14ac:dyDescent="0.2">
      <c r="A222" s="28">
        <f t="shared" ca="1" si="3"/>
        <v>32628</v>
      </c>
      <c r="B222" s="32">
        <f ca="1">VLOOKUP(A222,'New JSE Calcs 1960-2002'!$A$1:$J$511,10,0)</f>
        <v>48.458632316355619</v>
      </c>
      <c r="C222" s="32">
        <f ca="1">VLOOKUP(A222,Bloomberg!$C$7:$D$558,2,0)</f>
        <v>30.918647152046759</v>
      </c>
      <c r="D222" s="32">
        <f ca="1">VLOOKUP(A222,'Fixed Income Calcs'!$F$3:$G$554,2,0)</f>
        <v>5.0519939774608682</v>
      </c>
      <c r="E222" s="32">
        <f ca="1">VLOOKUP(A222,Bloomberg!$M$6:$N$558,2,0)</f>
        <v>46.947529282846851</v>
      </c>
      <c r="F222" s="32" t="e">
        <f ca="1">VLOOKUP(A222,Property!$A$1:$B$290,2,0)</f>
        <v>#N/A</v>
      </c>
      <c r="G222" s="32">
        <f ca="1">VLOOKUP(A222,'RiskFree Calcs'!$F$15:$H$566,3,0)</f>
        <v>5.3461432470220354</v>
      </c>
      <c r="H222" s="32">
        <f ca="1">VLOOKUP(A222,Bloomberg!$R$6:$S$558,2,0)</f>
        <v>14.4</v>
      </c>
      <c r="I222" s="49">
        <f ca="1">VLOOKUP(A222,Bloomberg!$W$7:$X$558,2,0)</f>
        <v>2.5615000000000001</v>
      </c>
    </row>
    <row r="223" spans="1:9" x14ac:dyDescent="0.2">
      <c r="A223" s="28">
        <f t="shared" ca="1" si="3"/>
        <v>32659</v>
      </c>
      <c r="B223" s="32">
        <f ca="1">VLOOKUP(A223,'New JSE Calcs 1960-2002'!$A$1:$J$511,10,0)</f>
        <v>44.969886977521348</v>
      </c>
      <c r="C223" s="32">
        <f ca="1">VLOOKUP(A223,Bloomberg!$C$7:$D$558,2,0)</f>
        <v>32.253872075804061</v>
      </c>
      <c r="D223" s="32">
        <f ca="1">VLOOKUP(A223,'Fixed Income Calcs'!$F$3:$G$554,2,0)</f>
        <v>5.0865793910589145</v>
      </c>
      <c r="E223" s="32">
        <f ca="1">VLOOKUP(A223,Bloomberg!$M$6:$N$558,2,0)</f>
        <v>49.577163485523251</v>
      </c>
      <c r="F223" s="32" t="e">
        <f ca="1">VLOOKUP(A223,Property!$A$1:$B$290,2,0)</f>
        <v>#N/A</v>
      </c>
      <c r="G223" s="32">
        <f ca="1">VLOOKUP(A223,'RiskFree Calcs'!$F$15:$H$566,3,0)</f>
        <v>5.4181379760819279</v>
      </c>
      <c r="H223" s="32">
        <f ca="1">VLOOKUP(A223,Bloomberg!$R$6:$S$558,2,0)</f>
        <v>14.6</v>
      </c>
      <c r="I223" s="49">
        <f ca="1">VLOOKUP(A223,Bloomberg!$W$7:$X$558,2,0)</f>
        <v>2.74</v>
      </c>
    </row>
    <row r="224" spans="1:9" x14ac:dyDescent="0.2">
      <c r="A224" s="28">
        <f t="shared" ca="1" si="3"/>
        <v>32689</v>
      </c>
      <c r="B224" s="32">
        <f ca="1">VLOOKUP(A224,'New JSE Calcs 1960-2002'!$A$1:$J$511,10,0)</f>
        <v>49.427627041239141</v>
      </c>
      <c r="C224" s="32">
        <f ca="1">VLOOKUP(A224,Bloomberg!$C$7:$D$558,2,0)</f>
        <v>32.346748814522186</v>
      </c>
      <c r="D224" s="32">
        <f ca="1">VLOOKUP(A224,'Fixed Income Calcs'!$F$3:$G$554,2,0)</f>
        <v>5.1934566218046347</v>
      </c>
      <c r="E224" s="32">
        <f ca="1">VLOOKUP(A224,Bloomberg!$M$6:$N$558,2,0)</f>
        <v>52.059805294811227</v>
      </c>
      <c r="F224" s="32" t="e">
        <f ca="1">VLOOKUP(A224,Property!$A$1:$B$290,2,0)</f>
        <v>#N/A</v>
      </c>
      <c r="G224" s="32">
        <f ca="1">VLOOKUP(A224,'RiskFree Calcs'!$F$15:$H$566,3,0)</f>
        <v>5.4948497795932916</v>
      </c>
      <c r="H224" s="32">
        <f ca="1">VLOOKUP(A224,Bloomberg!$R$6:$S$558,2,0)</f>
        <v>14.7</v>
      </c>
      <c r="I224" s="49">
        <f ca="1">VLOOKUP(A224,Bloomberg!$W$7:$X$558,2,0)</f>
        <v>2.7800000000000002</v>
      </c>
    </row>
    <row r="225" spans="1:9" x14ac:dyDescent="0.2">
      <c r="A225" s="28">
        <f t="shared" ca="1" si="3"/>
        <v>32720</v>
      </c>
      <c r="B225" s="32">
        <f ca="1">VLOOKUP(A225,'New JSE Calcs 1960-2002'!$A$1:$J$511,10,0)</f>
        <v>50.471523484067554</v>
      </c>
      <c r="C225" s="32">
        <f ca="1">VLOOKUP(A225,Bloomberg!$C$7:$D$558,2,0)</f>
        <v>34.29699928417444</v>
      </c>
      <c r="D225" s="32">
        <f ca="1">VLOOKUP(A225,'Fixed Income Calcs'!$F$3:$G$554,2,0)</f>
        <v>5.2800756824120647</v>
      </c>
      <c r="E225" s="32">
        <f ca="1">VLOOKUP(A225,Bloomberg!$M$6:$N$558,2,0)</f>
        <v>48.212778833299787</v>
      </c>
      <c r="F225" s="32" t="e">
        <f ca="1">VLOOKUP(A225,Property!$A$1:$B$290,2,0)</f>
        <v>#N/A</v>
      </c>
      <c r="G225" s="32">
        <f ca="1">VLOOKUP(A225,'RiskFree Calcs'!$F$15:$H$566,3,0)</f>
        <v>5.5734261314414795</v>
      </c>
      <c r="H225" s="32">
        <f ca="1">VLOOKUP(A225,Bloomberg!$R$6:$S$558,2,0)</f>
        <v>14.8</v>
      </c>
      <c r="I225" s="49">
        <f ca="1">VLOOKUP(A225,Bloomberg!$W$7:$X$558,2,0)</f>
        <v>2.649</v>
      </c>
    </row>
    <row r="226" spans="1:9" x14ac:dyDescent="0.2">
      <c r="A226" s="28">
        <f t="shared" ca="1" si="3"/>
        <v>32751</v>
      </c>
      <c r="B226" s="32">
        <f ca="1">VLOOKUP(A226,'New JSE Calcs 1960-2002'!$A$1:$J$511,10,0)</f>
        <v>52.687944560203398</v>
      </c>
      <c r="C226" s="32">
        <f ca="1">VLOOKUP(A226,Bloomberg!$C$7:$D$558,2,0)</f>
        <v>34.923709902854227</v>
      </c>
      <c r="D226" s="32">
        <f ca="1">VLOOKUP(A226,'Fixed Income Calcs'!$F$3:$G$554,2,0)</f>
        <v>5.3929339018116824</v>
      </c>
      <c r="E226" s="32">
        <f ca="1">VLOOKUP(A226,Bloomberg!$M$6:$N$558,2,0)</f>
        <v>52.072454406734366</v>
      </c>
      <c r="F226" s="32" t="e">
        <f ca="1">VLOOKUP(A226,Property!$A$1:$B$290,2,0)</f>
        <v>#N/A</v>
      </c>
      <c r="G226" s="32">
        <f ca="1">VLOOKUP(A226,'RiskFree Calcs'!$F$15:$H$566,3,0)</f>
        <v>5.6531261251210907</v>
      </c>
      <c r="H226" s="32">
        <f ca="1">VLOOKUP(A226,Bloomberg!$R$6:$S$558,2,0)</f>
        <v>15.1</v>
      </c>
      <c r="I226" s="49">
        <f ca="1">VLOOKUP(A226,Bloomberg!$W$7:$X$558,2,0)</f>
        <v>2.7650000000000001</v>
      </c>
    </row>
    <row r="227" spans="1:9" x14ac:dyDescent="0.2">
      <c r="A227" s="28">
        <f t="shared" ca="1" si="3"/>
        <v>32781</v>
      </c>
      <c r="B227" s="32">
        <f ca="1">VLOOKUP(A227,'New JSE Calcs 1960-2002'!$A$1:$J$511,10,0)</f>
        <v>52.515718066752633</v>
      </c>
      <c r="C227" s="32">
        <f ca="1">VLOOKUP(A227,Bloomberg!$C$7:$D$558,2,0)</f>
        <v>34.868641504439438</v>
      </c>
      <c r="D227" s="32">
        <f ca="1">VLOOKUP(A227,'Fixed Income Calcs'!$F$3:$G$554,2,0)</f>
        <v>5.5232320900701097</v>
      </c>
      <c r="E227" s="32">
        <f ca="1">VLOOKUP(A227,Bloomberg!$M$6:$N$558,2,0)</f>
        <v>53.587592652111042</v>
      </c>
      <c r="F227" s="32" t="e">
        <f ca="1">VLOOKUP(A227,Property!$A$1:$B$290,2,0)</f>
        <v>#N/A</v>
      </c>
      <c r="G227" s="32">
        <f ca="1">VLOOKUP(A227,'RiskFree Calcs'!$F$15:$H$566,3,0)</f>
        <v>5.7338716099415734</v>
      </c>
      <c r="H227" s="32">
        <f ca="1">VLOOKUP(A227,Bloomberg!$R$6:$S$558,2,0)</f>
        <v>15.2</v>
      </c>
      <c r="I227" s="49">
        <f ca="1">VLOOKUP(A227,Bloomberg!$W$7:$X$558,2,0)</f>
        <v>2.6855000000000002</v>
      </c>
    </row>
    <row r="228" spans="1:9" x14ac:dyDescent="0.2">
      <c r="A228" s="28">
        <f t="shared" ca="1" si="3"/>
        <v>32812</v>
      </c>
      <c r="B228" s="32">
        <f ca="1">VLOOKUP(A228,'New JSE Calcs 1960-2002'!$A$1:$J$511,10,0)</f>
        <v>51.365375474050396</v>
      </c>
      <c r="C228" s="32">
        <f ca="1">VLOOKUP(A228,Bloomberg!$C$7:$D$558,2,0)</f>
        <v>33.113533815308692</v>
      </c>
      <c r="D228" s="32">
        <f ca="1">VLOOKUP(A228,'Fixed Income Calcs'!$F$3:$G$554,2,0)</f>
        <v>5.5716887059617326</v>
      </c>
      <c r="E228" s="32">
        <f ca="1">VLOOKUP(A228,Bloomberg!$M$6:$N$558,2,0)</f>
        <v>52.289112452799166</v>
      </c>
      <c r="F228" s="32" t="e">
        <f ca="1">VLOOKUP(A228,Property!$A$1:$B$290,2,0)</f>
        <v>#N/A</v>
      </c>
      <c r="G228" s="32">
        <f ca="1">VLOOKUP(A228,'RiskFree Calcs'!$F$15:$H$566,3,0)</f>
        <v>5.8156748449100668</v>
      </c>
      <c r="H228" s="32">
        <f ca="1">VLOOKUP(A228,Bloomberg!$R$6:$S$558,2,0)</f>
        <v>15.3</v>
      </c>
      <c r="I228" s="49">
        <f ca="1">VLOOKUP(A228,Bloomberg!$W$7:$X$558,2,0)</f>
        <v>2.6390000000000002</v>
      </c>
    </row>
    <row r="229" spans="1:9" x14ac:dyDescent="0.2">
      <c r="A229" s="28">
        <f t="shared" ca="1" si="3"/>
        <v>32842</v>
      </c>
      <c r="B229" s="32">
        <f ca="1">VLOOKUP(A229,'New JSE Calcs 1960-2002'!$A$1:$J$511,10,0)</f>
        <v>54.630398278806389</v>
      </c>
      <c r="C229" s="32">
        <f ca="1">VLOOKUP(A229,Bloomberg!$C$7:$D$558,2,0)</f>
        <v>33.787541031772818</v>
      </c>
      <c r="D229" s="32">
        <f ca="1">VLOOKUP(A229,'Fixed Income Calcs'!$F$3:$G$554,2,0)</f>
        <v>5.6554276732439659</v>
      </c>
      <c r="E229" s="32">
        <f ca="1">VLOOKUP(A229,Bloomberg!$M$6:$N$558,2,0)</f>
        <v>52.146140051463426</v>
      </c>
      <c r="F229" s="32" t="e">
        <f ca="1">VLOOKUP(A229,Property!$A$1:$B$290,2,0)</f>
        <v>#N/A</v>
      </c>
      <c r="G229" s="32">
        <f ca="1">VLOOKUP(A229,'RiskFree Calcs'!$F$15:$H$566,3,0)</f>
        <v>5.9017468326147409</v>
      </c>
      <c r="H229" s="32">
        <f ca="1">VLOOKUP(A229,Bloomberg!$R$6:$S$558,2,0)</f>
        <v>15.5</v>
      </c>
      <c r="I229" s="49">
        <f ca="1">VLOOKUP(A229,Bloomberg!$W$7:$X$558,2,0)</f>
        <v>2.59</v>
      </c>
    </row>
    <row r="230" spans="1:9" x14ac:dyDescent="0.2">
      <c r="A230" s="28">
        <f t="shared" ca="1" si="3"/>
        <v>32873</v>
      </c>
      <c r="B230" s="32">
        <f ca="1">VLOOKUP(A230,'New JSE Calcs 1960-2002'!$A$1:$J$511,10,0)</f>
        <v>57.03372175974858</v>
      </c>
      <c r="C230" s="32">
        <f ca="1">VLOOKUP(A230,Bloomberg!$C$7:$D$558,2,0)</f>
        <v>34.360135237674186</v>
      </c>
      <c r="D230" s="32">
        <f ca="1">VLOOKUP(A230,'Fixed Income Calcs'!$F$3:$G$554,2,0)</f>
        <v>6.0336706492837866</v>
      </c>
      <c r="E230" s="32">
        <f ca="1">VLOOKUP(A230,Bloomberg!$M$6:$N$558,2,0)</f>
        <v>56.084181600170332</v>
      </c>
      <c r="F230" s="32" t="e">
        <f ca="1">VLOOKUP(A230,Property!$A$1:$B$290,2,0)</f>
        <v>#N/A</v>
      </c>
      <c r="G230" s="32">
        <f ca="1">VLOOKUP(A230,'RiskFree Calcs'!$F$15:$H$566,3,0)</f>
        <v>5.9902730351039617</v>
      </c>
      <c r="H230" s="32">
        <f ca="1">VLOOKUP(A230,Bloomberg!$R$6:$S$558,2,0)</f>
        <v>15.7</v>
      </c>
      <c r="I230" s="49">
        <f ca="1">VLOOKUP(A230,Bloomberg!$W$7:$X$558,2,0)</f>
        <v>2.5525000000000002</v>
      </c>
    </row>
    <row r="231" spans="1:9" x14ac:dyDescent="0.2">
      <c r="A231" s="28">
        <f t="shared" ca="1" si="3"/>
        <v>32904</v>
      </c>
      <c r="B231" s="32">
        <f ca="1">VLOOKUP(A231,'New JSE Calcs 1960-2002'!$A$1:$J$511,10,0)</f>
        <v>61.441864650185074</v>
      </c>
      <c r="C231" s="32">
        <f ca="1">VLOOKUP(A231,Bloomberg!$C$7:$D$558,2,0)</f>
        <v>32.888062759815924</v>
      </c>
      <c r="D231" s="32">
        <f ca="1">VLOOKUP(A231,'Fixed Income Calcs'!$F$3:$G$554,2,0)</f>
        <v>6.2218491838415586</v>
      </c>
      <c r="E231" s="32">
        <f ca="1">VLOOKUP(A231,Bloomberg!$M$6:$N$558,2,0)</f>
        <v>56.079328431689696</v>
      </c>
      <c r="F231" s="32" t="e">
        <f ca="1">VLOOKUP(A231,Property!$A$1:$B$290,2,0)</f>
        <v>#N/A</v>
      </c>
      <c r="G231" s="32">
        <f ca="1">VLOOKUP(A231,'RiskFree Calcs'!$F$15:$H$566,3,0)</f>
        <v>6.080127130630518</v>
      </c>
      <c r="H231" s="32">
        <f ca="1">VLOOKUP(A231,Bloomberg!$R$6:$S$558,2,0)</f>
        <v>15.9</v>
      </c>
      <c r="I231" s="49">
        <f ca="1">VLOOKUP(A231,Bloomberg!$W$7:$X$558,2,0)</f>
        <v>2.5634999999999999</v>
      </c>
    </row>
    <row r="232" spans="1:9" x14ac:dyDescent="0.2">
      <c r="A232" s="28">
        <f t="shared" ca="1" si="3"/>
        <v>32932</v>
      </c>
      <c r="B232" s="32">
        <f ca="1">VLOOKUP(A232,'New JSE Calcs 1960-2002'!$A$1:$J$511,10,0)</f>
        <v>59.485129333380463</v>
      </c>
      <c r="C232" s="32">
        <f ca="1">VLOOKUP(A232,Bloomberg!$C$7:$D$558,2,0)</f>
        <v>31.401396864642447</v>
      </c>
      <c r="D232" s="32">
        <f ca="1">VLOOKUP(A232,'Fixed Income Calcs'!$F$3:$G$554,2,0)</f>
        <v>6.2647852770095653</v>
      </c>
      <c r="E232" s="32">
        <f ca="1">VLOOKUP(A232,Bloomberg!$M$6:$N$558,2,0)</f>
        <v>55.776278480945031</v>
      </c>
      <c r="F232" s="32" t="e">
        <f ca="1">VLOOKUP(A232,Property!$A$1:$B$290,2,0)</f>
        <v>#N/A</v>
      </c>
      <c r="G232" s="32">
        <f ca="1">VLOOKUP(A232,'RiskFree Calcs'!$F$15:$H$566,3,0)</f>
        <v>6.1713290375899756</v>
      </c>
      <c r="H232" s="32">
        <f ca="1">VLOOKUP(A232,Bloomberg!$R$6:$S$558,2,0)</f>
        <v>16</v>
      </c>
      <c r="I232" s="49">
        <f ca="1">VLOOKUP(A232,Bloomberg!$W$7:$X$558,2,0)</f>
        <v>2.5579999999999998</v>
      </c>
    </row>
    <row r="233" spans="1:9" x14ac:dyDescent="0.2">
      <c r="A233" s="28">
        <f t="shared" ca="1" si="3"/>
        <v>32963</v>
      </c>
      <c r="B233" s="32">
        <f ca="1">VLOOKUP(A233,'New JSE Calcs 1960-2002'!$A$1:$J$511,10,0)</f>
        <v>62.994065734515708</v>
      </c>
      <c r="C233" s="32">
        <f ca="1">VLOOKUP(A233,Bloomberg!$C$7:$D$558,2,0)</f>
        <v>30.6145638973064</v>
      </c>
      <c r="D233" s="32">
        <f ca="1">VLOOKUP(A233,'Fixed Income Calcs'!$F$3:$G$554,2,0)</f>
        <v>6.3305127956933944</v>
      </c>
      <c r="E233" s="32">
        <f ca="1">VLOOKUP(A233,Bloomberg!$M$6:$N$558,2,0)</f>
        <v>58.315056844283596</v>
      </c>
      <c r="F233" s="32" t="e">
        <f ca="1">VLOOKUP(A233,Property!$A$1:$B$290,2,0)</f>
        <v>#N/A</v>
      </c>
      <c r="G233" s="32">
        <f ca="1">VLOOKUP(A233,'RiskFree Calcs'!$F$15:$H$566,3,0)</f>
        <v>6.2639504008958058</v>
      </c>
      <c r="H233" s="32">
        <f ca="1">VLOOKUP(A233,Bloomberg!$R$6:$S$558,2,0)</f>
        <v>16.3</v>
      </c>
      <c r="I233" s="49">
        <f ca="1">VLOOKUP(A233,Bloomberg!$W$7:$X$558,2,0)</f>
        <v>2.6550000000000002</v>
      </c>
    </row>
    <row r="234" spans="1:9" x14ac:dyDescent="0.2">
      <c r="A234" s="28">
        <f t="shared" ca="1" si="3"/>
        <v>32993</v>
      </c>
      <c r="B234" s="32">
        <f ca="1">VLOOKUP(A234,'New JSE Calcs 1960-2002'!$A$1:$J$511,10,0)</f>
        <v>58.825743652186787</v>
      </c>
      <c r="C234" s="32">
        <f ca="1">VLOOKUP(A234,Bloomberg!$C$7:$D$558,2,0)</f>
        <v>30.26030050814607</v>
      </c>
      <c r="D234" s="32">
        <f ca="1">VLOOKUP(A234,'Fixed Income Calcs'!$F$3:$G$554,2,0)</f>
        <v>6.2584756403177009</v>
      </c>
      <c r="E234" s="32">
        <f ca="1">VLOOKUP(A234,Bloomberg!$M$6:$N$558,2,0)</f>
        <v>57.888258531172568</v>
      </c>
      <c r="F234" s="32" t="e">
        <f ca="1">VLOOKUP(A234,Property!$A$1:$B$290,2,0)</f>
        <v>#N/A</v>
      </c>
      <c r="G234" s="32">
        <f ca="1">VLOOKUP(A234,'RiskFree Calcs'!$F$15:$H$566,3,0)</f>
        <v>6.3575964593891907</v>
      </c>
      <c r="H234" s="32">
        <f ca="1">VLOOKUP(A234,Bloomberg!$R$6:$S$558,2,0)</f>
        <v>16.399999999999999</v>
      </c>
      <c r="I234" s="49">
        <f ca="1">VLOOKUP(A234,Bloomberg!$W$7:$X$558,2,0)</f>
        <v>2.6635</v>
      </c>
    </row>
    <row r="235" spans="1:9" x14ac:dyDescent="0.2">
      <c r="A235" s="28">
        <f t="shared" ca="1" si="3"/>
        <v>33024</v>
      </c>
      <c r="B235" s="32">
        <f ca="1">VLOOKUP(A235,'New JSE Calcs 1960-2002'!$A$1:$J$511,10,0)</f>
        <v>62.030865662022393</v>
      </c>
      <c r="C235" s="32">
        <f ca="1">VLOOKUP(A235,Bloomberg!$C$7:$D$558,2,0)</f>
        <v>33.424610401714652</v>
      </c>
      <c r="D235" s="32">
        <f ca="1">VLOOKUP(A235,'Fixed Income Calcs'!$F$3:$G$554,2,0)</f>
        <v>6.3407168370963181</v>
      </c>
      <c r="E235" s="32">
        <f ca="1">VLOOKUP(A235,Bloomberg!$M$6:$N$558,2,0)</f>
        <v>57.439126954691957</v>
      </c>
      <c r="F235" s="32" t="e">
        <f ca="1">VLOOKUP(A235,Property!$A$1:$B$290,2,0)</f>
        <v>#N/A</v>
      </c>
      <c r="G235" s="32">
        <f ca="1">VLOOKUP(A235,'RiskFree Calcs'!$F$15:$H$566,3,0)</f>
        <v>6.4529604062800336</v>
      </c>
      <c r="H235" s="32">
        <f ca="1">VLOOKUP(A235,Bloomberg!$R$6:$S$558,2,0)</f>
        <v>16.600000000000001</v>
      </c>
      <c r="I235" s="49">
        <f ca="1">VLOOKUP(A235,Bloomberg!$W$7:$X$558,2,0)</f>
        <v>2.6625000000000001</v>
      </c>
    </row>
    <row r="236" spans="1:9" x14ac:dyDescent="0.2">
      <c r="A236" s="28">
        <f t="shared" ca="1" si="3"/>
        <v>33054</v>
      </c>
      <c r="B236" s="32">
        <f ca="1">VLOOKUP(A236,'New JSE Calcs 1960-2002'!$A$1:$J$511,10,0)</f>
        <v>60.050567141348424</v>
      </c>
      <c r="C236" s="32">
        <f ca="1">VLOOKUP(A236,Bloomberg!$C$7:$D$558,2,0)</f>
        <v>33.083199580899027</v>
      </c>
      <c r="D236" s="32">
        <f ca="1">VLOOKUP(A236,'Fixed Income Calcs'!$F$3:$G$554,2,0)</f>
        <v>6.2728915409904751</v>
      </c>
      <c r="E236" s="32">
        <f ca="1">VLOOKUP(A236,Bloomberg!$M$6:$N$558,2,0)</f>
        <v>56.39070457129629</v>
      </c>
      <c r="F236" s="32" t="e">
        <f ca="1">VLOOKUP(A236,Property!$A$1:$B$290,2,0)</f>
        <v>#N/A</v>
      </c>
      <c r="G236" s="32">
        <f ca="1">VLOOKUP(A236,'RiskFree Calcs'!$F$15:$H$566,3,0)</f>
        <v>6.5497548123742311</v>
      </c>
      <c r="H236" s="32">
        <f ca="1">VLOOKUP(A236,Bloomberg!$R$6:$S$558,2,0)</f>
        <v>16.7</v>
      </c>
      <c r="I236" s="49">
        <f ca="1">VLOOKUP(A236,Bloomberg!$W$7:$X$558,2,0)</f>
        <v>2.6550000000000002</v>
      </c>
    </row>
    <row r="237" spans="1:9" x14ac:dyDescent="0.2">
      <c r="A237" s="28">
        <f t="shared" ca="1" si="3"/>
        <v>33085</v>
      </c>
      <c r="B237" s="32">
        <f ca="1">VLOOKUP(A237,'New JSE Calcs 1960-2002'!$A$1:$J$511,10,0)</f>
        <v>61.687069844177081</v>
      </c>
      <c r="C237" s="32">
        <f ca="1">VLOOKUP(A237,Bloomberg!$C$7:$D$558,2,0)</f>
        <v>32.551342571386797</v>
      </c>
      <c r="D237" s="32">
        <f ca="1">VLOOKUP(A237,'Fixed Income Calcs'!$F$3:$G$554,2,0)</f>
        <v>6.4362150329632746</v>
      </c>
      <c r="E237" s="32">
        <f ca="1">VLOOKUP(A237,Bloomberg!$M$6:$N$558,2,0)</f>
        <v>59.538923324189263</v>
      </c>
      <c r="F237" s="32" t="e">
        <f ca="1">VLOOKUP(A237,Property!$A$1:$B$290,2,0)</f>
        <v>#N/A</v>
      </c>
      <c r="G237" s="32">
        <f ca="1">VLOOKUP(A237,'RiskFree Calcs'!$F$15:$H$566,3,0)</f>
        <v>6.6478919719796341</v>
      </c>
      <c r="H237" s="32">
        <f ca="1">VLOOKUP(A237,Bloomberg!$R$6:$S$558,2,0)</f>
        <v>16.8</v>
      </c>
      <c r="I237" s="49">
        <f ca="1">VLOOKUP(A237,Bloomberg!$W$7:$X$558,2,0)</f>
        <v>2.5895000000000001</v>
      </c>
    </row>
    <row r="238" spans="1:9" x14ac:dyDescent="0.2">
      <c r="A238" s="28">
        <f t="shared" ca="1" si="3"/>
        <v>33116</v>
      </c>
      <c r="B238" s="32">
        <f ca="1">VLOOKUP(A238,'New JSE Calcs 1960-2002'!$A$1:$J$511,10,0)</f>
        <v>58.781303839883293</v>
      </c>
      <c r="C238" s="32">
        <f ca="1">VLOOKUP(A238,Bloomberg!$C$7:$D$558,2,0)</f>
        <v>29.300935562532871</v>
      </c>
      <c r="D238" s="32">
        <f ca="1">VLOOKUP(A238,'Fixed Income Calcs'!$F$3:$G$554,2,0)</f>
        <v>6.570659997393407</v>
      </c>
      <c r="E238" s="32">
        <f ca="1">VLOOKUP(A238,Bloomberg!$M$6:$N$558,2,0)</f>
        <v>68.960297104697403</v>
      </c>
      <c r="F238" s="32" t="e">
        <f ca="1">VLOOKUP(A238,Property!$A$1:$B$290,2,0)</f>
        <v>#N/A</v>
      </c>
      <c r="G238" s="32">
        <f ca="1">VLOOKUP(A238,'RiskFree Calcs'!$F$15:$H$566,3,0)</f>
        <v>6.7465577686637728</v>
      </c>
      <c r="H238" s="32">
        <f ca="1">VLOOKUP(A238,Bloomberg!$R$6:$S$558,2,0)</f>
        <v>17.100000000000001</v>
      </c>
      <c r="I238" s="49">
        <f ca="1">VLOOKUP(A238,Bloomberg!$W$7:$X$558,2,0)</f>
        <v>2.5724999999999998</v>
      </c>
    </row>
    <row r="239" spans="1:9" x14ac:dyDescent="0.2">
      <c r="A239" s="28">
        <f t="shared" ca="1" si="3"/>
        <v>33146</v>
      </c>
      <c r="B239" s="32">
        <f ca="1">VLOOKUP(A239,'New JSE Calcs 1960-2002'!$A$1:$J$511,10,0)</f>
        <v>54.087046067102712</v>
      </c>
      <c r="C239" s="32">
        <f ca="1">VLOOKUP(A239,Bloomberg!$C$7:$D$558,2,0)</f>
        <v>26.15548812304716</v>
      </c>
      <c r="D239" s="32">
        <f ca="1">VLOOKUP(A239,'Fixed Income Calcs'!$F$3:$G$554,2,0)</f>
        <v>6.6125172021117278</v>
      </c>
      <c r="E239" s="32">
        <f ca="1">VLOOKUP(A239,Bloomberg!$M$6:$N$558,2,0)</f>
        <v>84.631459803389887</v>
      </c>
      <c r="F239" s="32" t="e">
        <f ca="1">VLOOKUP(A239,Property!$A$1:$B$290,2,0)</f>
        <v>#N/A</v>
      </c>
      <c r="G239" s="32">
        <f ca="1">VLOOKUP(A239,'RiskFree Calcs'!$F$15:$H$566,3,0)</f>
        <v>6.8459008318073442</v>
      </c>
      <c r="H239" s="32">
        <f ca="1">VLOOKUP(A239,Bloomberg!$R$6:$S$558,2,0)</f>
        <v>17.3</v>
      </c>
      <c r="I239" s="49">
        <f ca="1">VLOOKUP(A239,Bloomberg!$W$7:$X$558,2,0)</f>
        <v>2.5680000000000001</v>
      </c>
    </row>
    <row r="240" spans="1:9" x14ac:dyDescent="0.2">
      <c r="A240" s="28">
        <f t="shared" ca="1" si="3"/>
        <v>33177</v>
      </c>
      <c r="B240" s="32">
        <f ca="1">VLOOKUP(A240,'New JSE Calcs 1960-2002'!$A$1:$J$511,10,0)</f>
        <v>52.749503429102539</v>
      </c>
      <c r="C240" s="32">
        <f ca="1">VLOOKUP(A240,Bloomberg!$C$7:$D$558,2,0)</f>
        <v>28.303230223499728</v>
      </c>
      <c r="D240" s="32">
        <f ca="1">VLOOKUP(A240,'Fixed Income Calcs'!$F$3:$G$554,2,0)</f>
        <v>6.6572906866695316</v>
      </c>
      <c r="E240" s="32">
        <f ca="1">VLOOKUP(A240,Bloomberg!$M$6:$N$558,2,0)</f>
        <v>78.720384806012078</v>
      </c>
      <c r="F240" s="32" t="e">
        <f ca="1">VLOOKUP(A240,Property!$A$1:$B$290,2,0)</f>
        <v>#N/A</v>
      </c>
      <c r="G240" s="32">
        <f ca="1">VLOOKUP(A240,'RiskFree Calcs'!$F$15:$H$566,3,0)</f>
        <v>6.9456227872573333</v>
      </c>
      <c r="H240" s="32">
        <f ca="1">VLOOKUP(A240,Bloomberg!$R$6:$S$558,2,0)</f>
        <v>17.5</v>
      </c>
      <c r="I240" s="49">
        <f ca="1">VLOOKUP(A240,Bloomberg!$W$7:$X$558,2,0)</f>
        <v>2.5425</v>
      </c>
    </row>
    <row r="241" spans="1:9" x14ac:dyDescent="0.2">
      <c r="A241" s="28">
        <f t="shared" ca="1" si="3"/>
        <v>33207</v>
      </c>
      <c r="B241" s="32">
        <f ca="1">VLOOKUP(A241,'New JSE Calcs 1960-2002'!$A$1:$J$511,10,0)</f>
        <v>51.631688622876794</v>
      </c>
      <c r="C241" s="32">
        <f ca="1">VLOOKUP(A241,Bloomberg!$C$7:$D$558,2,0)</f>
        <v>27.572308707224572</v>
      </c>
      <c r="D241" s="32">
        <f ca="1">VLOOKUP(A241,'Fixed Income Calcs'!$F$3:$G$554,2,0)</f>
        <v>6.7907410689799024</v>
      </c>
      <c r="E241" s="32">
        <f ca="1">VLOOKUP(A241,Bloomberg!$M$6:$N$558,2,0)</f>
        <v>72.876172071782108</v>
      </c>
      <c r="F241" s="32" t="e">
        <f ca="1">VLOOKUP(A241,Property!$A$1:$B$290,2,0)</f>
        <v>#N/A</v>
      </c>
      <c r="G241" s="32">
        <f ca="1">VLOOKUP(A241,'RiskFree Calcs'!$F$15:$H$566,3,0)</f>
        <v>7.047607681850228</v>
      </c>
      <c r="H241" s="32">
        <f ca="1">VLOOKUP(A241,Bloomberg!$R$6:$S$558,2,0)</f>
        <v>17.899999999999999</v>
      </c>
      <c r="I241" s="49">
        <f ca="1">VLOOKUP(A241,Bloomberg!$W$7:$X$558,2,0)</f>
        <v>2.5190999999999999</v>
      </c>
    </row>
    <row r="242" spans="1:9" x14ac:dyDescent="0.2">
      <c r="A242" s="28">
        <f t="shared" ca="1" si="3"/>
        <v>33238</v>
      </c>
      <c r="B242" s="32">
        <f ca="1">VLOOKUP(A242,'New JSE Calcs 1960-2002'!$A$1:$J$511,10,0)</f>
        <v>54.174365118250364</v>
      </c>
      <c r="C242" s="32">
        <f ca="1">VLOOKUP(A242,Bloomberg!$C$7:$D$558,2,0)</f>
        <v>28.624510199994592</v>
      </c>
      <c r="D242" s="32">
        <f ca="1">VLOOKUP(A242,'Fixed Income Calcs'!$F$3:$G$554,2,0)</f>
        <v>7.040387228149779</v>
      </c>
      <c r="E242" s="32">
        <f ca="1">VLOOKUP(A242,Bloomberg!$M$6:$N$558,2,0)</f>
        <v>72.67562094177859</v>
      </c>
      <c r="F242" s="32" t="e">
        <f ca="1">VLOOKUP(A242,Property!$A$1:$B$290,2,0)</f>
        <v>#N/A</v>
      </c>
      <c r="G242" s="32">
        <f ca="1">VLOOKUP(A242,'RiskFree Calcs'!$F$15:$H$566,3,0)</f>
        <v>7.1512662448374416</v>
      </c>
      <c r="H242" s="32">
        <f ca="1">VLOOKUP(A242,Bloomberg!$R$6:$S$558,2,0)</f>
        <v>18</v>
      </c>
      <c r="I242" s="49">
        <f ca="1">VLOOKUP(A242,Bloomberg!$W$7:$X$558,2,0)</f>
        <v>2.5625</v>
      </c>
    </row>
    <row r="243" spans="1:9" x14ac:dyDescent="0.2">
      <c r="A243" s="28">
        <f t="shared" ca="1" si="3"/>
        <v>33269</v>
      </c>
      <c r="B243" s="32">
        <f ca="1">VLOOKUP(A243,'New JSE Calcs 1960-2002'!$A$1:$J$511,10,0)</f>
        <v>51.101882095046271</v>
      </c>
      <c r="C243" s="32">
        <f ca="1">VLOOKUP(A243,Bloomberg!$C$7:$D$558,2,0)</f>
        <v>29.435486931159481</v>
      </c>
      <c r="D243" s="32">
        <f ca="1">VLOOKUP(A243,'Fixed Income Calcs'!$F$3:$G$554,2,0)</f>
        <v>7.1199726141107602</v>
      </c>
      <c r="E243" s="32">
        <f ca="1">VLOOKUP(A243,Bloomberg!$M$6:$N$558,2,0)</f>
        <v>65.351949380786024</v>
      </c>
      <c r="F243" s="32" t="e">
        <f ca="1">VLOOKUP(A243,Property!$A$1:$B$290,2,0)</f>
        <v>#N/A</v>
      </c>
      <c r="G243" s="32">
        <f ca="1">VLOOKUP(A243,'RiskFree Calcs'!$F$15:$H$566,3,0)</f>
        <v>7.2549000115022109</v>
      </c>
      <c r="H243" s="32">
        <f ca="1">VLOOKUP(A243,Bloomberg!$R$6:$S$558,2,0)</f>
        <v>18.2</v>
      </c>
      <c r="I243" s="49">
        <f ca="1">VLOOKUP(A243,Bloomberg!$W$7:$X$558,2,0)</f>
        <v>2.5430000000000001</v>
      </c>
    </row>
    <row r="244" spans="1:9" x14ac:dyDescent="0.2">
      <c r="A244" s="28">
        <f t="shared" ca="1" si="3"/>
        <v>33297</v>
      </c>
      <c r="B244" s="32">
        <f ca="1">VLOOKUP(A244,'New JSE Calcs 1960-2002'!$A$1:$J$511,10,0)</f>
        <v>56.212220566314855</v>
      </c>
      <c r="C244" s="32">
        <f ca="1">VLOOKUP(A244,Bloomberg!$C$7:$D$558,2,0)</f>
        <v>32.453686501664144</v>
      </c>
      <c r="D244" s="32">
        <f ca="1">VLOOKUP(A244,'Fixed Income Calcs'!$F$3:$G$554,2,0)</f>
        <v>7.3637853462588447</v>
      </c>
      <c r="E244" s="32">
        <f ca="1">VLOOKUP(A244,Bloomberg!$M$6:$N$558,2,0)</f>
        <v>66.885988755544787</v>
      </c>
      <c r="F244" s="32" t="e">
        <f ca="1">VLOOKUP(A244,Property!$A$1:$B$290,2,0)</f>
        <v>#N/A</v>
      </c>
      <c r="G244" s="32">
        <f ca="1">VLOOKUP(A244,'RiskFree Calcs'!$F$15:$H$566,3,0)</f>
        <v>7.3594914866680368</v>
      </c>
      <c r="H244" s="32">
        <f ca="1">VLOOKUP(A244,Bloomberg!$R$6:$S$558,2,0)</f>
        <v>18.399999999999999</v>
      </c>
      <c r="I244" s="49">
        <f ca="1">VLOOKUP(A244,Bloomberg!$W$7:$X$558,2,0)</f>
        <v>2.5670000000000002</v>
      </c>
    </row>
    <row r="245" spans="1:9" x14ac:dyDescent="0.2">
      <c r="A245" s="28">
        <f t="shared" ca="1" si="3"/>
        <v>33328</v>
      </c>
      <c r="B245" s="32">
        <f ca="1">VLOOKUP(A245,'New JSE Calcs 1960-2002'!$A$1:$J$511,10,0)</f>
        <v>57.877318518039985</v>
      </c>
      <c r="C245" s="32">
        <f ca="1">VLOOKUP(A245,Bloomberg!$C$7:$D$558,2,0)</f>
        <v>33.523462239681685</v>
      </c>
      <c r="D245" s="32">
        <f ca="1">VLOOKUP(A245,'Fixed Income Calcs'!$F$3:$G$554,2,0)</f>
        <v>7.4371825518615209</v>
      </c>
      <c r="E245" s="32">
        <f ca="1">VLOOKUP(A245,Bloomberg!$M$6:$N$558,2,0)</f>
        <v>73.891840969119045</v>
      </c>
      <c r="F245" s="32" t="e">
        <f ca="1">VLOOKUP(A245,Property!$A$1:$B$290,2,0)</f>
        <v>#N/A</v>
      </c>
      <c r="G245" s="32">
        <f ca="1">VLOOKUP(A245,'RiskFree Calcs'!$F$15:$H$566,3,0)</f>
        <v>7.4645482276402282</v>
      </c>
      <c r="H245" s="32">
        <f ca="1">VLOOKUP(A245,Bloomberg!$R$6:$S$558,2,0)</f>
        <v>18.5</v>
      </c>
      <c r="I245" s="49">
        <f ca="1">VLOOKUP(A245,Bloomberg!$W$7:$X$558,2,0)</f>
        <v>2.7330000000000001</v>
      </c>
    </row>
    <row r="246" spans="1:9" x14ac:dyDescent="0.2">
      <c r="A246" s="28">
        <f t="shared" ca="1" si="3"/>
        <v>33358</v>
      </c>
      <c r="B246" s="32">
        <f ca="1">VLOOKUP(A246,'New JSE Calcs 1960-2002'!$A$1:$J$511,10,0)</f>
        <v>61.181576840726791</v>
      </c>
      <c r="C246" s="32">
        <f ca="1">VLOOKUP(A246,Bloomberg!$C$7:$D$558,2,0)</f>
        <v>34.170625512355791</v>
      </c>
      <c r="D246" s="32">
        <f ca="1">VLOOKUP(A246,'Fixed Income Calcs'!$F$3:$G$554,2,0)</f>
        <v>7.4640780918195899</v>
      </c>
      <c r="E246" s="32">
        <f ca="1">VLOOKUP(A246,Bloomberg!$M$6:$N$558,2,0)</f>
        <v>76.450316468818727</v>
      </c>
      <c r="F246" s="32" t="e">
        <f ca="1">VLOOKUP(A246,Property!$A$1:$B$290,2,0)</f>
        <v>#N/A</v>
      </c>
      <c r="G246" s="32">
        <f ca="1">VLOOKUP(A246,'RiskFree Calcs'!$F$15:$H$566,3,0)</f>
        <v>7.5698605622185156</v>
      </c>
      <c r="H246" s="32">
        <f ca="1">VLOOKUP(A246,Bloomberg!$R$6:$S$558,2,0)</f>
        <v>18.8</v>
      </c>
      <c r="I246" s="49">
        <f ca="1">VLOOKUP(A246,Bloomberg!$W$7:$X$558,2,0)</f>
        <v>2.7650000000000001</v>
      </c>
    </row>
    <row r="247" spans="1:9" x14ac:dyDescent="0.2">
      <c r="A247" s="28">
        <f t="shared" ca="1" si="3"/>
        <v>33389</v>
      </c>
      <c r="B247" s="32">
        <f ca="1">VLOOKUP(A247,'New JSE Calcs 1960-2002'!$A$1:$J$511,10,0)</f>
        <v>63.013240957315823</v>
      </c>
      <c r="C247" s="32">
        <f ca="1">VLOOKUP(A247,Bloomberg!$C$7:$D$558,2,0)</f>
        <v>35.654546185301115</v>
      </c>
      <c r="D247" s="32">
        <f ca="1">VLOOKUP(A247,'Fixed Income Calcs'!$F$3:$G$554,2,0)</f>
        <v>7.4963780823728907</v>
      </c>
      <c r="E247" s="32">
        <f ca="1">VLOOKUP(A247,Bloomberg!$M$6:$N$558,2,0)</f>
        <v>77.986361483809048</v>
      </c>
      <c r="F247" s="32" t="e">
        <f ca="1">VLOOKUP(A247,Property!$A$1:$B$290,2,0)</f>
        <v>#N/A</v>
      </c>
      <c r="G247" s="32">
        <f ca="1">VLOOKUP(A247,'RiskFree Calcs'!$F$15:$H$566,3,0)</f>
        <v>7.6757755279182209</v>
      </c>
      <c r="H247" s="32">
        <f ca="1">VLOOKUP(A247,Bloomberg!$R$6:$S$558,2,0)</f>
        <v>19.100000000000001</v>
      </c>
      <c r="I247" s="49">
        <f ca="1">VLOOKUP(A247,Bloomberg!$W$7:$X$558,2,0)</f>
        <v>2.8220000000000001</v>
      </c>
    </row>
    <row r="248" spans="1:9" x14ac:dyDescent="0.2">
      <c r="A248" s="28">
        <f t="shared" ca="1" si="3"/>
        <v>33419</v>
      </c>
      <c r="B248" s="32">
        <f ca="1">VLOOKUP(A248,'New JSE Calcs 1960-2002'!$A$1:$J$511,10,0)</f>
        <v>67.051211795750405</v>
      </c>
      <c r="C248" s="32">
        <f ca="1">VLOOKUP(A248,Bloomberg!$C$7:$D$558,2,0)</f>
        <v>34.224836721782239</v>
      </c>
      <c r="D248" s="32">
        <f ca="1">VLOOKUP(A248,'Fixed Income Calcs'!$F$3:$G$554,2,0)</f>
        <v>7.4870168644089636</v>
      </c>
      <c r="E248" s="32">
        <f ca="1">VLOOKUP(A248,Bloomberg!$M$6:$N$558,2,0)</f>
        <v>77.920442976199595</v>
      </c>
      <c r="F248" s="32" t="e">
        <f ca="1">VLOOKUP(A248,Property!$A$1:$B$290,2,0)</f>
        <v>#N/A</v>
      </c>
      <c r="G248" s="32">
        <f ca="1">VLOOKUP(A248,'RiskFree Calcs'!$F$15:$H$566,3,0)</f>
        <v>7.7824688077562865</v>
      </c>
      <c r="H248" s="32">
        <f ca="1">VLOOKUP(A248,Bloomberg!$R$6:$S$558,2,0)</f>
        <v>19.2</v>
      </c>
      <c r="I248" s="49">
        <f ca="1">VLOOKUP(A248,Bloomberg!$W$7:$X$558,2,0)</f>
        <v>2.8879999999999999</v>
      </c>
    </row>
    <row r="249" spans="1:9" x14ac:dyDescent="0.2">
      <c r="A249" s="28">
        <f t="shared" ca="1" si="3"/>
        <v>33450</v>
      </c>
      <c r="B249" s="32">
        <f ca="1">VLOOKUP(A249,'New JSE Calcs 1960-2002'!$A$1:$J$511,10,0)</f>
        <v>70.992793165308683</v>
      </c>
      <c r="C249" s="32">
        <f ca="1">VLOOKUP(A249,Bloomberg!$C$7:$D$558,2,0)</f>
        <v>35.533646226947887</v>
      </c>
      <c r="D249" s="32">
        <f ca="1">VLOOKUP(A249,'Fixed Income Calcs'!$F$3:$G$554,2,0)</f>
        <v>7.5451196978060997</v>
      </c>
      <c r="E249" s="32">
        <f ca="1">VLOOKUP(A249,Bloomberg!$M$6:$N$558,2,0)</f>
        <v>81.221120470713913</v>
      </c>
      <c r="F249" s="32" t="e">
        <f ca="1">VLOOKUP(A249,Property!$A$1:$B$290,2,0)</f>
        <v>#N/A</v>
      </c>
      <c r="G249" s="32">
        <f ca="1">VLOOKUP(A249,'RiskFree Calcs'!$F$15:$H$566,3,0)</f>
        <v>7.8907099780908343</v>
      </c>
      <c r="H249" s="32">
        <f ca="1">VLOOKUP(A249,Bloomberg!$R$6:$S$558,2,0)</f>
        <v>19.5</v>
      </c>
      <c r="I249" s="49">
        <f ca="1">VLOOKUP(A249,Bloomberg!$W$7:$X$558,2,0)</f>
        <v>2.8641000000000001</v>
      </c>
    </row>
    <row r="250" spans="1:9" x14ac:dyDescent="0.2">
      <c r="A250" s="28">
        <f t="shared" ca="1" si="3"/>
        <v>33481</v>
      </c>
      <c r="B250" s="32">
        <f ca="1">VLOOKUP(A250,'New JSE Calcs 1960-2002'!$A$1:$J$511,10,0)</f>
        <v>68.285175127986847</v>
      </c>
      <c r="C250" s="32">
        <f ca="1">VLOOKUP(A250,Bloomberg!$C$7:$D$558,2,0)</f>
        <v>35.5321786805942</v>
      </c>
      <c r="D250" s="32">
        <f ca="1">VLOOKUP(A250,'Fixed Income Calcs'!$F$3:$G$554,2,0)</f>
        <v>7.5186628764473369</v>
      </c>
      <c r="E250" s="32">
        <f ca="1">VLOOKUP(A250,Bloomberg!$M$6:$N$558,2,0)</f>
        <v>82.758401602189096</v>
      </c>
      <c r="F250" s="32" t="e">
        <f ca="1">VLOOKUP(A250,Property!$A$1:$B$290,2,0)</f>
        <v>#N/A</v>
      </c>
      <c r="G250" s="32">
        <f ca="1">VLOOKUP(A250,'RiskFree Calcs'!$F$15:$H$566,3,0)</f>
        <v>8.0005223586192589</v>
      </c>
      <c r="H250" s="32">
        <f ca="1">VLOOKUP(A250,Bloomberg!$R$6:$S$558,2,0)</f>
        <v>19.7</v>
      </c>
      <c r="I250" s="49">
        <f ca="1">VLOOKUP(A250,Bloomberg!$W$7:$X$558,2,0)</f>
        <v>2.8740000000000001</v>
      </c>
    </row>
    <row r="251" spans="1:9" x14ac:dyDescent="0.2">
      <c r="A251" s="28">
        <f t="shared" ca="1" si="3"/>
        <v>33511</v>
      </c>
      <c r="B251" s="32">
        <f ca="1">VLOOKUP(A251,'New JSE Calcs 1960-2002'!$A$1:$J$511,10,0)</f>
        <v>67.420445700147482</v>
      </c>
      <c r="C251" s="32">
        <f ca="1">VLOOKUP(A251,Bloomberg!$C$7:$D$558,2,0)</f>
        <v>35.546063201923097</v>
      </c>
      <c r="D251" s="32">
        <f ca="1">VLOOKUP(A251,'Fixed Income Calcs'!$F$3:$G$554,2,0)</f>
        <v>7.6057021307496573</v>
      </c>
      <c r="E251" s="32">
        <f ca="1">VLOOKUP(A251,Bloomberg!$M$6:$N$558,2,0)</f>
        <v>81.336427883544872</v>
      </c>
      <c r="F251" s="32" t="e">
        <f ca="1">VLOOKUP(A251,Property!$A$1:$B$290,2,0)</f>
        <v>#N/A</v>
      </c>
      <c r="G251" s="32">
        <f ca="1">VLOOKUP(A251,'RiskFree Calcs'!$F$15:$H$566,3,0)</f>
        <v>8.1116629483844118</v>
      </c>
      <c r="H251" s="32">
        <f ca="1">VLOOKUP(A251,Bloomberg!$R$6:$S$558,2,0)</f>
        <v>20</v>
      </c>
      <c r="I251" s="49">
        <f ca="1">VLOOKUP(A251,Bloomberg!$W$7:$X$558,2,0)</f>
        <v>2.8025000000000002</v>
      </c>
    </row>
    <row r="252" spans="1:9" x14ac:dyDescent="0.2">
      <c r="A252" s="28">
        <f t="shared" ca="1" si="3"/>
        <v>33542</v>
      </c>
      <c r="B252" s="32">
        <f ca="1">VLOOKUP(A252,'New JSE Calcs 1960-2002'!$A$1:$J$511,10,0)</f>
        <v>72.274058648030319</v>
      </c>
      <c r="C252" s="32">
        <f ca="1">VLOOKUP(A252,Bloomberg!$C$7:$D$558,2,0)</f>
        <v>36.498216672706953</v>
      </c>
      <c r="D252" s="32">
        <f ca="1">VLOOKUP(A252,'Fixed Income Calcs'!$F$3:$G$554,2,0)</f>
        <v>7.5800282355714677</v>
      </c>
      <c r="E252" s="32">
        <f ca="1">VLOOKUP(A252,Bloomberg!$M$6:$N$558,2,0)</f>
        <v>84.565075632278464</v>
      </c>
      <c r="F252" s="32" t="e">
        <f ca="1">VLOOKUP(A252,Property!$A$1:$B$290,2,0)</f>
        <v>#N/A</v>
      </c>
      <c r="G252" s="32">
        <f ca="1">VLOOKUP(A252,'RiskFree Calcs'!$F$15:$H$566,3,0)</f>
        <v>8.2236038970721168</v>
      </c>
      <c r="H252" s="32">
        <f ca="1">VLOOKUP(A252,Bloomberg!$R$6:$S$558,2,0)</f>
        <v>20.399999999999999</v>
      </c>
      <c r="I252" s="49">
        <f ca="1">VLOOKUP(A252,Bloomberg!$W$7:$X$558,2,0)</f>
        <v>2.8325</v>
      </c>
    </row>
    <row r="253" spans="1:9" x14ac:dyDescent="0.2">
      <c r="A253" s="28">
        <f t="shared" ca="1" si="3"/>
        <v>33572</v>
      </c>
      <c r="B253" s="32">
        <f ca="1">VLOOKUP(A253,'New JSE Calcs 1960-2002'!$A$1:$J$511,10,0)</f>
        <v>72.796340045422014</v>
      </c>
      <c r="C253" s="32">
        <f ca="1">VLOOKUP(A253,Bloomberg!$C$7:$D$558,2,0)</f>
        <v>34.520923657515233</v>
      </c>
      <c r="D253" s="32">
        <f ca="1">VLOOKUP(A253,'Fixed Income Calcs'!$F$3:$G$554,2,0)</f>
        <v>7.8255848814133895</v>
      </c>
      <c r="E253" s="32">
        <f ca="1">VLOOKUP(A253,Bloomberg!$M$6:$N$558,2,0)</f>
        <v>80.275716583416781</v>
      </c>
      <c r="F253" s="32" t="e">
        <f ca="1">VLOOKUP(A253,Property!$A$1:$B$290,2,0)</f>
        <v>#N/A</v>
      </c>
      <c r="G253" s="32">
        <f ca="1">VLOOKUP(A253,'RiskFree Calcs'!$F$15:$H$566,3,0)</f>
        <v>8.335856090267157</v>
      </c>
      <c r="H253" s="32">
        <f ca="1">VLOOKUP(A253,Bloomberg!$R$6:$S$558,2,0)</f>
        <v>20.6</v>
      </c>
      <c r="I253" s="49">
        <f ca="1">VLOOKUP(A253,Bloomberg!$W$7:$X$558,2,0)</f>
        <v>2.802</v>
      </c>
    </row>
    <row r="254" spans="1:9" x14ac:dyDescent="0.2">
      <c r="A254" s="28">
        <f t="shared" ca="1" si="3"/>
        <v>33603</v>
      </c>
      <c r="B254" s="32">
        <f ca="1">VLOOKUP(A254,'New JSE Calcs 1960-2002'!$A$1:$J$511,10,0)</f>
        <v>70.91198457101558</v>
      </c>
      <c r="C254" s="32">
        <f ca="1">VLOOKUP(A254,Bloomberg!$C$7:$D$558,2,0)</f>
        <v>36.269669438267499</v>
      </c>
      <c r="D254" s="32">
        <f ca="1">VLOOKUP(A254,'Fixed Income Calcs'!$F$3:$G$554,2,0)</f>
        <v>7.998788355470368</v>
      </c>
      <c r="E254" s="32">
        <f ca="1">VLOOKUP(A254,Bloomberg!$M$6:$N$558,2,0)</f>
        <v>73.075878642213979</v>
      </c>
      <c r="F254" s="32" t="e">
        <f ca="1">VLOOKUP(A254,Property!$A$1:$B$290,2,0)</f>
        <v>#N/A</v>
      </c>
      <c r="G254" s="32">
        <f ca="1">VLOOKUP(A254,'RiskFree Calcs'!$F$15:$H$566,3,0)</f>
        <v>8.4485290784205986</v>
      </c>
      <c r="H254" s="32">
        <f ca="1">VLOOKUP(A254,Bloomberg!$R$6:$S$558,2,0)</f>
        <v>20.9</v>
      </c>
      <c r="I254" s="49">
        <f ca="1">VLOOKUP(A254,Bloomberg!$W$7:$X$558,2,0)</f>
        <v>2.7450000000000001</v>
      </c>
    </row>
    <row r="255" spans="1:9" x14ac:dyDescent="0.2">
      <c r="A255" s="28">
        <f t="shared" ca="1" si="3"/>
        <v>33634</v>
      </c>
      <c r="B255" s="32">
        <f ca="1">VLOOKUP(A255,'New JSE Calcs 1960-2002'!$A$1:$J$511,10,0)</f>
        <v>74.486849685237445</v>
      </c>
      <c r="C255" s="32">
        <f ca="1">VLOOKUP(A255,Bloomberg!$C$7:$D$558,2,0)</f>
        <v>36.288881697525241</v>
      </c>
      <c r="D255" s="32">
        <f ca="1">VLOOKUP(A255,'Fixed Income Calcs'!$F$3:$G$554,2,0)</f>
        <v>8.1133899774691596</v>
      </c>
      <c r="E255" s="32">
        <f ca="1">VLOOKUP(A255,Bloomberg!$M$6:$N$558,2,0)</f>
        <v>76.564588944806971</v>
      </c>
      <c r="F255" s="32" t="e">
        <f ca="1">VLOOKUP(A255,Property!$A$1:$B$290,2,0)</f>
        <v>#N/A</v>
      </c>
      <c r="G255" s="32">
        <f ca="1">VLOOKUP(A255,'RiskFree Calcs'!$F$15:$H$566,3,0)</f>
        <v>8.5622321989343426</v>
      </c>
      <c r="H255" s="32">
        <f ca="1">VLOOKUP(A255,Bloomberg!$R$6:$S$558,2,0)</f>
        <v>21.2</v>
      </c>
      <c r="I255" s="49">
        <f ca="1">VLOOKUP(A255,Bloomberg!$W$7:$X$558,2,0)</f>
        <v>2.7991000000000001</v>
      </c>
    </row>
    <row r="256" spans="1:9" x14ac:dyDescent="0.2">
      <c r="A256" s="28">
        <f t="shared" ca="1" si="3"/>
        <v>33663</v>
      </c>
      <c r="B256" s="32">
        <f ca="1">VLOOKUP(A256,'New JSE Calcs 1960-2002'!$A$1:$J$511,10,0)</f>
        <v>74.516924454198943</v>
      </c>
      <c r="C256" s="32">
        <f ca="1">VLOOKUP(A256,Bloomberg!$C$7:$D$558,2,0)</f>
        <v>36.223737551876567</v>
      </c>
      <c r="D256" s="32">
        <f ca="1">VLOOKUP(A256,'Fixed Income Calcs'!$F$3:$G$554,2,0)</f>
        <v>8.1446521432458443</v>
      </c>
      <c r="E256" s="32">
        <f ca="1">VLOOKUP(A256,Bloomberg!$M$6:$N$558,2,0)</f>
        <v>76.939705694626738</v>
      </c>
      <c r="F256" s="32" t="e">
        <f ca="1">VLOOKUP(A256,Property!$A$1:$B$290,2,0)</f>
        <v>#N/A</v>
      </c>
      <c r="G256" s="32">
        <f ca="1">VLOOKUP(A256,'RiskFree Calcs'!$F$15:$H$566,3,0)</f>
        <v>8.6766093507251085</v>
      </c>
      <c r="H256" s="32">
        <f ca="1">VLOOKUP(A256,Bloomberg!$R$6:$S$558,2,0)</f>
        <v>21.3</v>
      </c>
      <c r="I256" s="49">
        <f ca="1">VLOOKUP(A256,Bloomberg!$W$7:$X$558,2,0)</f>
        <v>2.8439999999999999</v>
      </c>
    </row>
    <row r="257" spans="1:9" x14ac:dyDescent="0.2">
      <c r="A257" s="28">
        <f t="shared" ca="1" si="3"/>
        <v>33694</v>
      </c>
      <c r="B257" s="32">
        <f ca="1">VLOOKUP(A257,'New JSE Calcs 1960-2002'!$A$1:$J$511,10,0)</f>
        <v>73.735767307860797</v>
      </c>
      <c r="C257" s="32">
        <f ca="1">VLOOKUP(A257,Bloomberg!$C$7:$D$558,2,0)</f>
        <v>34.906663275792411</v>
      </c>
      <c r="D257" s="32">
        <f ca="1">VLOOKUP(A257,'Fixed Income Calcs'!$F$3:$G$554,2,0)</f>
        <v>8.4359891635320832</v>
      </c>
      <c r="E257" s="32">
        <f ca="1">VLOOKUP(A257,Bloomberg!$M$6:$N$558,2,0)</f>
        <v>78.702295945242909</v>
      </c>
      <c r="F257" s="32" t="e">
        <f ca="1">VLOOKUP(A257,Property!$A$1:$B$290,2,0)</f>
        <v>#N/A</v>
      </c>
      <c r="G257" s="32">
        <f ca="1">VLOOKUP(A257,'RiskFree Calcs'!$F$15:$H$566,3,0)</f>
        <v>8.7912852043105278</v>
      </c>
      <c r="H257" s="32">
        <f ca="1">VLOOKUP(A257,Bloomberg!$R$6:$S$558,2,0)</f>
        <v>21.5</v>
      </c>
      <c r="I257" s="49">
        <f ca="1">VLOOKUP(A257,Bloomberg!$W$7:$X$558,2,0)</f>
        <v>2.8769999999999998</v>
      </c>
    </row>
    <row r="258" spans="1:9" x14ac:dyDescent="0.2">
      <c r="A258" s="28">
        <f t="shared" ca="1" si="3"/>
        <v>33724</v>
      </c>
      <c r="B258" s="32">
        <f ca="1">VLOOKUP(A258,'New JSE Calcs 1960-2002'!$A$1:$J$511,10,0)</f>
        <v>71.947653004335109</v>
      </c>
      <c r="C258" s="32">
        <f ca="1">VLOOKUP(A258,Bloomberg!$C$7:$D$558,2,0)</f>
        <v>35.352323799848797</v>
      </c>
      <c r="D258" s="32">
        <f ca="1">VLOOKUP(A258,'Fixed Income Calcs'!$F$3:$G$554,2,0)</f>
        <v>8.6125815504480379</v>
      </c>
      <c r="E258" s="32">
        <f ca="1">VLOOKUP(A258,Bloomberg!$M$6:$N$558,2,0)</f>
        <v>80.992920613839516</v>
      </c>
      <c r="F258" s="32" t="e">
        <f ca="1">VLOOKUP(A258,Property!$A$1:$B$290,2,0)</f>
        <v>#N/A</v>
      </c>
      <c r="G258" s="32">
        <f ca="1">VLOOKUP(A258,'RiskFree Calcs'!$F$15:$H$566,3,0)</f>
        <v>8.9047660441561636</v>
      </c>
      <c r="H258" s="32">
        <f ca="1">VLOOKUP(A258,Bloomberg!$R$6:$S$558,2,0)</f>
        <v>21.8</v>
      </c>
      <c r="I258" s="49">
        <f ca="1">VLOOKUP(A258,Bloomberg!$W$7:$X$558,2,0)</f>
        <v>2.8746</v>
      </c>
    </row>
    <row r="259" spans="1:9" x14ac:dyDescent="0.2">
      <c r="A259" s="28">
        <f t="shared" ca="1" si="3"/>
        <v>33755</v>
      </c>
      <c r="B259" s="32">
        <f ca="1">VLOOKUP(A259,'New JSE Calcs 1960-2002'!$A$1:$J$511,10,0)</f>
        <v>77.922222587814531</v>
      </c>
      <c r="C259" s="32">
        <f ca="1">VLOOKUP(A259,Bloomberg!$C$7:$D$558,2,0)</f>
        <v>36.273001457290583</v>
      </c>
      <c r="D259" s="32">
        <f ca="1">VLOOKUP(A259,'Fixed Income Calcs'!$F$3:$G$554,2,0)</f>
        <v>8.8517321145168797</v>
      </c>
      <c r="E259" s="32">
        <f ca="1">VLOOKUP(A259,Bloomberg!$M$6:$N$558,2,0)</f>
        <v>82.095612251096824</v>
      </c>
      <c r="F259" s="32" t="e">
        <f ca="1">VLOOKUP(A259,Property!$A$1:$B$290,2,0)</f>
        <v>#N/A</v>
      </c>
      <c r="G259" s="32">
        <f ca="1">VLOOKUP(A259,'RiskFree Calcs'!$F$15:$H$566,3,0)</f>
        <v>9.016224032475515</v>
      </c>
      <c r="H259" s="32">
        <f ca="1">VLOOKUP(A259,Bloomberg!$R$6:$S$558,2,0)</f>
        <v>21.9</v>
      </c>
      <c r="I259" s="49">
        <f ca="1">VLOOKUP(A259,Bloomberg!$W$7:$X$558,2,0)</f>
        <v>2.8374999999999999</v>
      </c>
    </row>
    <row r="260" spans="1:9" x14ac:dyDescent="0.2">
      <c r="A260" s="28">
        <f t="shared" ca="1" si="3"/>
        <v>33785</v>
      </c>
      <c r="B260" s="32">
        <f ca="1">VLOOKUP(A260,'New JSE Calcs 1960-2002'!$A$1:$J$511,10,0)</f>
        <v>76.531130555178692</v>
      </c>
      <c r="C260" s="32">
        <f ca="1">VLOOKUP(A260,Bloomberg!$C$7:$D$558,2,0)</f>
        <v>34.225289500508985</v>
      </c>
      <c r="D260" s="32">
        <f ca="1">VLOOKUP(A260,'Fixed Income Calcs'!$F$3:$G$554,2,0)</f>
        <v>8.964898511854118</v>
      </c>
      <c r="E260" s="32">
        <f ca="1">VLOOKUP(A260,Bloomberg!$M$6:$N$558,2,0)</f>
        <v>79.729659048129903</v>
      </c>
      <c r="F260" s="32" t="e">
        <f ca="1">VLOOKUP(A260,Property!$A$1:$B$290,2,0)</f>
        <v>#N/A</v>
      </c>
      <c r="G260" s="32">
        <f ca="1">VLOOKUP(A260,'RiskFree Calcs'!$F$15:$H$566,3,0)</f>
        <v>9.1246441264660341</v>
      </c>
      <c r="H260" s="32">
        <f ca="1">VLOOKUP(A260,Bloomberg!$R$6:$S$558,2,0)</f>
        <v>22.1</v>
      </c>
      <c r="I260" s="49">
        <f ca="1">VLOOKUP(A260,Bloomberg!$W$7:$X$558,2,0)</f>
        <v>2.7709999999999999</v>
      </c>
    </row>
    <row r="261" spans="1:9" x14ac:dyDescent="0.2">
      <c r="A261" s="28">
        <f t="shared" ref="A261:A324" ca="1" si="4">EOMONTH(A260,1)</f>
        <v>33816</v>
      </c>
      <c r="B261" s="32">
        <f ca="1">VLOOKUP(A261,'New JSE Calcs 1960-2002'!$A$1:$J$511,10,0)</f>
        <v>72.05790621104795</v>
      </c>
      <c r="C261" s="32">
        <f ca="1">VLOOKUP(A261,Bloomberg!$C$7:$D$558,2,0)</f>
        <v>34.218540783000911</v>
      </c>
      <c r="D261" s="32">
        <f ca="1">VLOOKUP(A261,'Fixed Income Calcs'!$F$3:$G$554,2,0)</f>
        <v>9.3958222607014772</v>
      </c>
      <c r="E261" s="32">
        <f ca="1">VLOOKUP(A261,Bloomberg!$M$6:$N$558,2,0)</f>
        <v>78.428554104953292</v>
      </c>
      <c r="F261" s="32" t="e">
        <f ca="1">VLOOKUP(A261,Property!$A$1:$B$290,2,0)</f>
        <v>#N/A</v>
      </c>
      <c r="G261" s="32">
        <f ca="1">VLOOKUP(A261,'RiskFree Calcs'!$F$15:$H$566,3,0)</f>
        <v>9.2312503853435839</v>
      </c>
      <c r="H261" s="32">
        <f ca="1">VLOOKUP(A261,Bloomberg!$R$6:$S$558,2,0)</f>
        <v>22.4</v>
      </c>
      <c r="I261" s="49">
        <f ca="1">VLOOKUP(A261,Bloomberg!$W$7:$X$558,2,0)</f>
        <v>2.7643</v>
      </c>
    </row>
    <row r="262" spans="1:9" x14ac:dyDescent="0.2">
      <c r="A262" s="28">
        <f t="shared" ca="1" si="4"/>
        <v>33847</v>
      </c>
      <c r="B262" s="32">
        <f ca="1">VLOOKUP(A262,'New JSE Calcs 1960-2002'!$A$1:$J$511,10,0)</f>
        <v>66.380766760292488</v>
      </c>
      <c r="C262" s="32">
        <f ca="1">VLOOKUP(A262,Bloomberg!$C$7:$D$558,2,0)</f>
        <v>34.794756802941471</v>
      </c>
      <c r="D262" s="32">
        <f ca="1">VLOOKUP(A262,'Fixed Income Calcs'!$F$3:$G$554,2,0)</f>
        <v>9.9615133401068761</v>
      </c>
      <c r="E262" s="32">
        <f ca="1">VLOOKUP(A262,Bloomberg!$M$6:$N$558,2,0)</f>
        <v>77.962375922281467</v>
      </c>
      <c r="F262" s="32" t="e">
        <f ca="1">VLOOKUP(A262,Property!$A$1:$B$290,2,0)</f>
        <v>#N/A</v>
      </c>
      <c r="G262" s="32">
        <f ca="1">VLOOKUP(A262,'RiskFree Calcs'!$F$15:$H$566,3,0)</f>
        <v>9.334871170919067</v>
      </c>
      <c r="H262" s="32">
        <f ca="1">VLOOKUP(A262,Bloomberg!$R$6:$S$558,2,0)</f>
        <v>22.6</v>
      </c>
      <c r="I262" s="49">
        <f ca="1">VLOOKUP(A262,Bloomberg!$W$7:$X$558,2,0)</f>
        <v>2.7450000000000001</v>
      </c>
    </row>
    <row r="263" spans="1:9" x14ac:dyDescent="0.2">
      <c r="A263" s="28">
        <f t="shared" ca="1" si="4"/>
        <v>33877</v>
      </c>
      <c r="B263" s="32">
        <f ca="1">VLOOKUP(A263,'New JSE Calcs 1960-2002'!$A$1:$J$511,10,0)</f>
        <v>67.869662805174343</v>
      </c>
      <c r="C263" s="32">
        <f ca="1">VLOOKUP(A263,Bloomberg!$C$7:$D$558,2,0)</f>
        <v>35.343479438898086</v>
      </c>
      <c r="D263" s="32">
        <f ca="1">VLOOKUP(A263,'Fixed Income Calcs'!$F$3:$G$554,2,0)</f>
        <v>10.185410039005495</v>
      </c>
      <c r="E263" s="32">
        <f ca="1">VLOOKUP(A263,Bloomberg!$M$6:$N$558,2,0)</f>
        <v>80.867230844695484</v>
      </c>
      <c r="F263" s="32" t="e">
        <f ca="1">VLOOKUP(A263,Property!$A$1:$B$290,2,0)</f>
        <v>#N/A</v>
      </c>
      <c r="G263" s="32">
        <f ca="1">VLOOKUP(A263,'RiskFree Calcs'!$F$15:$H$566,3,0)</f>
        <v>9.4338208053308072</v>
      </c>
      <c r="H263" s="32">
        <f ca="1">VLOOKUP(A263,Bloomberg!$R$6:$S$558,2,0)</f>
        <v>22.7</v>
      </c>
      <c r="I263" s="49">
        <f ca="1">VLOOKUP(A263,Bloomberg!$W$7:$X$558,2,0)</f>
        <v>2.8149999999999999</v>
      </c>
    </row>
    <row r="264" spans="1:9" x14ac:dyDescent="0.2">
      <c r="A264" s="28">
        <f t="shared" ca="1" si="4"/>
        <v>33908</v>
      </c>
      <c r="B264" s="32">
        <f ca="1">VLOOKUP(A264,'New JSE Calcs 1960-2002'!$A$1:$J$511,10,0)</f>
        <v>63.97761393635885</v>
      </c>
      <c r="C264" s="32">
        <f ca="1">VLOOKUP(A264,Bloomberg!$C$7:$D$558,2,0)</f>
        <v>36.119820884228211</v>
      </c>
      <c r="D264" s="32">
        <f ca="1">VLOOKUP(A264,'Fixed Income Calcs'!$F$3:$G$554,2,0)</f>
        <v>10.479078616473444</v>
      </c>
      <c r="E264" s="32">
        <f ca="1">VLOOKUP(A264,Bloomberg!$M$6:$N$558,2,0)</f>
        <v>83.104032641280796</v>
      </c>
      <c r="F264" s="32" t="e">
        <f ca="1">VLOOKUP(A264,Property!$A$1:$B$290,2,0)</f>
        <v>#N/A</v>
      </c>
      <c r="G264" s="32">
        <f ca="1">VLOOKUP(A264,'RiskFree Calcs'!$F$15:$H$566,3,0)</f>
        <v>9.5286307044243816</v>
      </c>
      <c r="H264" s="32">
        <f ca="1">VLOOKUP(A264,Bloomberg!$R$6:$S$558,2,0)</f>
        <v>22.8</v>
      </c>
      <c r="I264" s="49">
        <f ca="1">VLOOKUP(A264,Bloomberg!$W$7:$X$558,2,0)</f>
        <v>2.9579</v>
      </c>
    </row>
    <row r="265" spans="1:9" x14ac:dyDescent="0.2">
      <c r="A265" s="28">
        <f t="shared" ca="1" si="4"/>
        <v>33938</v>
      </c>
      <c r="B265" s="32">
        <f ca="1">VLOOKUP(A265,'New JSE Calcs 1960-2002'!$A$1:$J$511,10,0)</f>
        <v>67.89048822938895</v>
      </c>
      <c r="C265" s="32">
        <f ca="1">VLOOKUP(A265,Bloomberg!$C$7:$D$558,2,0)</f>
        <v>37.557346774869742</v>
      </c>
      <c r="D265" s="32">
        <f ca="1">VLOOKUP(A265,'Fixed Income Calcs'!$F$3:$G$554,2,0)</f>
        <v>10.230227312737222</v>
      </c>
      <c r="E265" s="32">
        <f ca="1">VLOOKUP(A265,Bloomberg!$M$6:$N$558,2,0)</f>
        <v>83.833130663041416</v>
      </c>
      <c r="F265" s="32" t="e">
        <f ca="1">VLOOKUP(A265,Property!$A$1:$B$290,2,0)</f>
        <v>#N/A</v>
      </c>
      <c r="G265" s="32">
        <f ca="1">VLOOKUP(A265,'RiskFree Calcs'!$F$15:$H$566,3,0)</f>
        <v>9.6246316587714915</v>
      </c>
      <c r="H265" s="32">
        <f ca="1">VLOOKUP(A265,Bloomberg!$R$6:$S$558,2,0)</f>
        <v>22.9</v>
      </c>
      <c r="I265" s="49">
        <f ca="1">VLOOKUP(A265,Bloomberg!$W$7:$X$558,2,0)</f>
        <v>3.0225</v>
      </c>
    </row>
    <row r="266" spans="1:9" x14ac:dyDescent="0.2">
      <c r="A266" s="28">
        <f t="shared" ca="1" si="4"/>
        <v>33969</v>
      </c>
      <c r="B266" s="32">
        <f ca="1">VLOOKUP(A266,'New JSE Calcs 1960-2002'!$A$1:$J$511,10,0)</f>
        <v>69.511419355368645</v>
      </c>
      <c r="C266" s="32">
        <f ca="1">VLOOKUP(A266,Bloomberg!$C$7:$D$558,2,0)</f>
        <v>38.256081641534237</v>
      </c>
      <c r="D266" s="32">
        <f ca="1">VLOOKUP(A266,'Fixed Income Calcs'!$F$3:$G$554,2,0)</f>
        <v>10.165481486466932</v>
      </c>
      <c r="E266" s="32">
        <f ca="1">VLOOKUP(A266,Bloomberg!$M$6:$N$558,2,0)</f>
        <v>84.925329829493293</v>
      </c>
      <c r="F266" s="32">
        <f ca="1">VLOOKUP(A266,Property!$A$1:$B$290,2,0)</f>
        <v>32.504548801726763</v>
      </c>
      <c r="G266" s="32">
        <f ca="1">VLOOKUP(A266,'RiskFree Calcs'!$F$15:$H$566,3,0)</f>
        <v>9.721038385886791</v>
      </c>
      <c r="H266" s="32">
        <f ca="1">VLOOKUP(A266,Bloomberg!$R$6:$S$558,2,0)</f>
        <v>22.9</v>
      </c>
      <c r="I266" s="49">
        <f ca="1">VLOOKUP(A266,Bloomberg!$W$7:$X$558,2,0)</f>
        <v>3.0550000000000002</v>
      </c>
    </row>
    <row r="267" spans="1:9" x14ac:dyDescent="0.2">
      <c r="A267" s="28">
        <f t="shared" ca="1" si="4"/>
        <v>34000</v>
      </c>
      <c r="B267" s="32">
        <f ca="1">VLOOKUP(A267,'New JSE Calcs 1960-2002'!$A$1:$J$511,10,0)</f>
        <v>73.424958655521351</v>
      </c>
      <c r="C267" s="32">
        <f ca="1">VLOOKUP(A267,Bloomberg!$C$7:$D$558,2,0)</f>
        <v>38.598623924096159</v>
      </c>
      <c r="D267" s="32">
        <f ca="1">VLOOKUP(A267,'Fixed Income Calcs'!$F$3:$G$554,2,0)</f>
        <v>10.422684987876076</v>
      </c>
      <c r="E267" s="32">
        <f ca="1">VLOOKUP(A267,Bloomberg!$M$6:$N$558,2,0)</f>
        <v>86.461487398221053</v>
      </c>
      <c r="F267" s="32">
        <f ca="1">VLOOKUP(A267,Property!$A$1:$B$290,2,0)</f>
        <v>32.504548801726763</v>
      </c>
      <c r="G267" s="32">
        <f ca="1">VLOOKUP(A267,'RiskFree Calcs'!$F$15:$H$566,3,0)</f>
        <v>9.8185728043585385</v>
      </c>
      <c r="H267" s="32">
        <f ca="1">VLOOKUP(A267,Bloomberg!$R$6:$S$558,2,0)</f>
        <v>23.2</v>
      </c>
      <c r="I267" s="49">
        <f ca="1">VLOOKUP(A267,Bloomberg!$W$7:$X$558,2,0)</f>
        <v>3.073</v>
      </c>
    </row>
    <row r="268" spans="1:9" x14ac:dyDescent="0.2">
      <c r="A268" s="28">
        <f t="shared" ca="1" si="4"/>
        <v>34028</v>
      </c>
      <c r="B268" s="32">
        <f ca="1">VLOOKUP(A268,'New JSE Calcs 1960-2002'!$A$1:$J$511,10,0)</f>
        <v>73.302892559440608</v>
      </c>
      <c r="C268" s="32">
        <f ca="1">VLOOKUP(A268,Bloomberg!$C$7:$D$558,2,0)</f>
        <v>40.459084366937866</v>
      </c>
      <c r="D268" s="32">
        <f ca="1">VLOOKUP(A268,'Fixed Income Calcs'!$F$3:$G$554,2,0)</f>
        <v>10.707518550204869</v>
      </c>
      <c r="E268" s="32">
        <f ca="1">VLOOKUP(A268,Bloomberg!$M$6:$N$558,2,0)</f>
        <v>89.586464327027969</v>
      </c>
      <c r="F268" s="32">
        <f ca="1">VLOOKUP(A268,Property!$A$1:$B$290,2,0)</f>
        <v>32.511049711487111</v>
      </c>
      <c r="G268" s="32">
        <f ca="1">VLOOKUP(A268,'RiskFree Calcs'!$F$15:$H$566,3,0)</f>
        <v>9.9156130322415823</v>
      </c>
      <c r="H268" s="32">
        <f ca="1">VLOOKUP(A268,Bloomberg!$R$6:$S$558,2,0)</f>
        <v>23.3</v>
      </c>
      <c r="I268" s="49">
        <f ca="1">VLOOKUP(A268,Bloomberg!$W$7:$X$558,2,0)</f>
        <v>3.1475</v>
      </c>
    </row>
    <row r="269" spans="1:9" x14ac:dyDescent="0.2">
      <c r="A269" s="28">
        <f t="shared" ca="1" si="4"/>
        <v>34059</v>
      </c>
      <c r="B269" s="32">
        <f ca="1">VLOOKUP(A269,'New JSE Calcs 1960-2002'!$A$1:$J$511,10,0)</f>
        <v>76.547585290277951</v>
      </c>
      <c r="C269" s="32">
        <f ca="1">VLOOKUP(A269,Bloomberg!$C$7:$D$558,2,0)</f>
        <v>43.207585394940992</v>
      </c>
      <c r="D269" s="32">
        <f ca="1">VLOOKUP(A269,'Fixed Income Calcs'!$F$3:$G$554,2,0)</f>
        <v>10.763025748361672</v>
      </c>
      <c r="E269" s="32">
        <f ca="1">VLOOKUP(A269,Bloomberg!$M$6:$N$558,2,0)</f>
        <v>92.33977371471822</v>
      </c>
      <c r="F269" s="32">
        <f ca="1">VLOOKUP(A269,Property!$A$1:$B$290,2,0)</f>
        <v>31.883586452055408</v>
      </c>
      <c r="G269" s="32">
        <f ca="1">VLOOKUP(A269,'RiskFree Calcs'!$F$15:$H$566,3,0)</f>
        <v>10.009728725939317</v>
      </c>
      <c r="H269" s="32">
        <f ca="1">VLOOKUP(A269,Bloomberg!$R$6:$S$558,2,0)</f>
        <v>23.6</v>
      </c>
      <c r="I269" s="49">
        <f ca="1">VLOOKUP(A269,Bloomberg!$W$7:$X$558,2,0)</f>
        <v>3.1779999999999999</v>
      </c>
    </row>
    <row r="270" spans="1:9" x14ac:dyDescent="0.2">
      <c r="A270" s="28">
        <f t="shared" ca="1" si="4"/>
        <v>34089</v>
      </c>
      <c r="B270" s="32">
        <f ca="1">VLOOKUP(A270,'New JSE Calcs 1960-2002'!$A$1:$J$511,10,0)</f>
        <v>80.459967128636052</v>
      </c>
      <c r="C270" s="32">
        <f ca="1">VLOOKUP(A270,Bloomberg!$C$7:$D$558,2,0)</f>
        <v>44.949275893586609</v>
      </c>
      <c r="D270" s="32">
        <f ca="1">VLOOKUP(A270,'Fixed Income Calcs'!$F$3:$G$554,2,0)</f>
        <v>10.596809252104009</v>
      </c>
      <c r="E270" s="32">
        <f ca="1">VLOOKUP(A270,Bloomberg!$M$6:$N$558,2,0)</f>
        <v>90.844588842590994</v>
      </c>
      <c r="F270" s="32">
        <f ca="1">VLOOKUP(A270,Property!$A$1:$B$290,2,0)</f>
        <v>31.979237211411569</v>
      </c>
      <c r="G270" s="32">
        <f ca="1">VLOOKUP(A270,'RiskFree Calcs'!$F$15:$H$566,3,0)</f>
        <v>10.104320662399441</v>
      </c>
      <c r="H270" s="32">
        <f ca="1">VLOOKUP(A270,Bloomberg!$R$6:$S$558,2,0)</f>
        <v>24.1</v>
      </c>
      <c r="I270" s="49">
        <f ca="1">VLOOKUP(A270,Bloomberg!$W$7:$X$558,2,0)</f>
        <v>3.1604999999999999</v>
      </c>
    </row>
    <row r="271" spans="1:9" x14ac:dyDescent="0.2">
      <c r="A271" s="28">
        <f t="shared" ca="1" si="4"/>
        <v>34120</v>
      </c>
      <c r="B271" s="32">
        <f ca="1">VLOOKUP(A271,'New JSE Calcs 1960-2002'!$A$1:$J$511,10,0)</f>
        <v>86.248828150527288</v>
      </c>
      <c r="C271" s="32">
        <f ca="1">VLOOKUP(A271,Bloomberg!$C$7:$D$558,2,0)</f>
        <v>46.256923862630785</v>
      </c>
      <c r="D271" s="32">
        <f ca="1">VLOOKUP(A271,'Fixed Income Calcs'!$F$3:$G$554,2,0)</f>
        <v>10.788820594851167</v>
      </c>
      <c r="E271" s="32">
        <f ca="1">VLOOKUP(A271,Bloomberg!$M$6:$N$558,2,0)</f>
        <v>88.87836263002194</v>
      </c>
      <c r="F271" s="32">
        <f ca="1">VLOOKUP(A271,Property!$A$1:$B$290,2,0)</f>
        <v>30.703265646676247</v>
      </c>
      <c r="G271" s="32">
        <f ca="1">VLOOKUP(A271,'RiskFree Calcs'!$F$15:$H$566,3,0)</f>
        <v>10.198122439215405</v>
      </c>
      <c r="H271" s="32">
        <f ca="1">VLOOKUP(A271,Bloomberg!$R$6:$S$558,2,0)</f>
        <v>24.2</v>
      </c>
      <c r="I271" s="49">
        <f ca="1">VLOOKUP(A271,Bloomberg!$W$7:$X$558,2,0)</f>
        <v>3.18</v>
      </c>
    </row>
    <row r="272" spans="1:9" x14ac:dyDescent="0.2">
      <c r="A272" s="28">
        <f t="shared" ca="1" si="4"/>
        <v>34150</v>
      </c>
      <c r="B272" s="32">
        <f ca="1">VLOOKUP(A272,'New JSE Calcs 1960-2002'!$A$1:$J$511,10,0)</f>
        <v>88.294202228448697</v>
      </c>
      <c r="C272" s="32">
        <f ca="1">VLOOKUP(A272,Bloomberg!$C$7:$D$558,2,0)</f>
        <v>48.164206781425122</v>
      </c>
      <c r="D272" s="32">
        <f ca="1">VLOOKUP(A272,'Fixed Income Calcs'!$F$3:$G$554,2,0)</f>
        <v>11.056248266696453</v>
      </c>
      <c r="E272" s="32">
        <f ca="1">VLOOKUP(A272,Bloomberg!$M$6:$N$558,2,0)</f>
        <v>90.411696830642413</v>
      </c>
      <c r="F272" s="32">
        <f ca="1">VLOOKUP(A272,Property!$A$1:$B$290,2,0)</f>
        <v>30.067708047790045</v>
      </c>
      <c r="G272" s="32">
        <f ca="1">VLOOKUP(A272,'RiskFree Calcs'!$F$15:$H$566,3,0)</f>
        <v>10.295854445924528</v>
      </c>
      <c r="H272" s="32">
        <f ca="1">VLOOKUP(A272,Bloomberg!$R$6:$S$558,2,0)</f>
        <v>24.4</v>
      </c>
      <c r="I272" s="49">
        <f ca="1">VLOOKUP(A272,Bloomberg!$W$7:$X$558,2,0)</f>
        <v>3.34</v>
      </c>
    </row>
    <row r="273" spans="1:9" x14ac:dyDescent="0.2">
      <c r="A273" s="28">
        <f t="shared" ca="1" si="4"/>
        <v>34181</v>
      </c>
      <c r="B273" s="32">
        <f ca="1">VLOOKUP(A273,'New JSE Calcs 1960-2002'!$A$1:$J$511,10,0)</f>
        <v>90.640118841204881</v>
      </c>
      <c r="C273" s="32">
        <f ca="1">VLOOKUP(A273,Bloomberg!$C$7:$D$558,2,0)</f>
        <v>49.806109533091863</v>
      </c>
      <c r="D273" s="32">
        <f ca="1">VLOOKUP(A273,'Fixed Income Calcs'!$F$3:$G$554,2,0)</f>
        <v>11.446474882361278</v>
      </c>
      <c r="E273" s="32">
        <f ca="1">VLOOKUP(A273,Bloomberg!$M$6:$N$558,2,0)</f>
        <v>90.837558473641238</v>
      </c>
      <c r="F273" s="32">
        <f ca="1">VLOOKUP(A273,Property!$A$1:$B$290,2,0)</f>
        <v>31.580113762593886</v>
      </c>
      <c r="G273" s="32">
        <f ca="1">VLOOKUP(A273,'RiskFree Calcs'!$F$15:$H$566,3,0)</f>
        <v>10.39778340493916</v>
      </c>
      <c r="H273" s="32">
        <f ca="1">VLOOKUP(A273,Bloomberg!$R$6:$S$558,2,0)</f>
        <v>24.5</v>
      </c>
      <c r="I273" s="49">
        <f ca="1">VLOOKUP(A273,Bloomberg!$W$7:$X$558,2,0)</f>
        <v>3.3849999999999998</v>
      </c>
    </row>
    <row r="274" spans="1:9" x14ac:dyDescent="0.2">
      <c r="A274" s="28">
        <f t="shared" ca="1" si="4"/>
        <v>34212</v>
      </c>
      <c r="B274" s="32">
        <f ca="1">VLOOKUP(A274,'New JSE Calcs 1960-2002'!$A$1:$J$511,10,0)</f>
        <v>87.772689888989504</v>
      </c>
      <c r="C274" s="32">
        <f ca="1">VLOOKUP(A274,Bloomberg!$C$7:$D$558,2,0)</f>
        <v>51.984564777363005</v>
      </c>
      <c r="D274" s="32">
        <f ca="1">VLOOKUP(A274,'Fixed Income Calcs'!$F$3:$G$554,2,0)</f>
        <v>11.819835677731895</v>
      </c>
      <c r="E274" s="32">
        <f ca="1">VLOOKUP(A274,Bloomberg!$M$6:$N$558,2,0)</f>
        <v>91.423017599385588</v>
      </c>
      <c r="F274" s="32">
        <f ca="1">VLOOKUP(A274,Property!$A$1:$B$290,2,0)</f>
        <v>33.042273029801983</v>
      </c>
      <c r="G274" s="32">
        <f ca="1">VLOOKUP(A274,'RiskFree Calcs'!$F$15:$H$566,3,0)</f>
        <v>10.499681682307624</v>
      </c>
      <c r="H274" s="32">
        <f ca="1">VLOOKUP(A274,Bloomberg!$R$6:$S$558,2,0)</f>
        <v>24.7</v>
      </c>
      <c r="I274" s="49">
        <f ca="1">VLOOKUP(A274,Bloomberg!$W$7:$X$558,2,0)</f>
        <v>3.379</v>
      </c>
    </row>
    <row r="275" spans="1:9" x14ac:dyDescent="0.2">
      <c r="A275" s="28">
        <f t="shared" ca="1" si="4"/>
        <v>34242</v>
      </c>
      <c r="B275" s="32">
        <f ca="1">VLOOKUP(A275,'New JSE Calcs 1960-2002'!$A$1:$J$511,10,0)</f>
        <v>82.25385277243997</v>
      </c>
      <c r="C275" s="32">
        <f ca="1">VLOOKUP(A275,Bloomberg!$C$7:$D$558,2,0)</f>
        <v>51.970272658165925</v>
      </c>
      <c r="D275" s="32">
        <f ca="1">VLOOKUP(A275,'Fixed Income Calcs'!$F$3:$G$554,2,0)</f>
        <v>12.316428936524744</v>
      </c>
      <c r="E275" s="32">
        <f ca="1">VLOOKUP(A275,Bloomberg!$M$6:$N$558,2,0)</f>
        <v>93.378321104778237</v>
      </c>
      <c r="F275" s="32">
        <f ca="1">VLOOKUP(A275,Property!$A$1:$B$290,2,0)</f>
        <v>32.768022163654628</v>
      </c>
      <c r="G275" s="32">
        <f ca="1">VLOOKUP(A275,'RiskFree Calcs'!$F$15:$H$566,3,0)</f>
        <v>10.602053578710109</v>
      </c>
      <c r="H275" s="32">
        <f ca="1">VLOOKUP(A275,Bloomberg!$R$6:$S$558,2,0)</f>
        <v>24.8</v>
      </c>
      <c r="I275" s="49">
        <f ca="1">VLOOKUP(A275,Bloomberg!$W$7:$X$558,2,0)</f>
        <v>3.4424999999999999</v>
      </c>
    </row>
    <row r="276" spans="1:9" x14ac:dyDescent="0.2">
      <c r="A276" s="28">
        <f t="shared" ca="1" si="4"/>
        <v>34273</v>
      </c>
      <c r="B276" s="32">
        <f ca="1">VLOOKUP(A276,'New JSE Calcs 1960-2002'!$A$1:$J$511,10,0)</f>
        <v>85.645629690276408</v>
      </c>
      <c r="C276" s="32">
        <f ca="1">VLOOKUP(A276,Bloomberg!$C$7:$D$558,2,0)</f>
        <v>52.053031379215007</v>
      </c>
      <c r="D276" s="32">
        <f ca="1">VLOOKUP(A276,'Fixed Income Calcs'!$F$3:$G$554,2,0)</f>
        <v>12.601403044825815</v>
      </c>
      <c r="E276" s="32">
        <f ca="1">VLOOKUP(A276,Bloomberg!$M$6:$N$558,2,0)</f>
        <v>87.769062380905311</v>
      </c>
      <c r="F276" s="32">
        <f ca="1">VLOOKUP(A276,Property!$A$1:$B$290,2,0)</f>
        <v>33.14485441853666</v>
      </c>
      <c r="G276" s="32">
        <f ca="1">VLOOKUP(A276,'RiskFree Calcs'!$F$15:$H$566,3,0)</f>
        <v>10.704540096637599</v>
      </c>
      <c r="H276" s="32">
        <f ca="1">VLOOKUP(A276,Bloomberg!$R$6:$S$558,2,0)</f>
        <v>24.9</v>
      </c>
      <c r="I276" s="49">
        <f ca="1">VLOOKUP(A276,Bloomberg!$W$7:$X$558,2,0)</f>
        <v>3.3563000000000001</v>
      </c>
    </row>
    <row r="277" spans="1:9" x14ac:dyDescent="0.2">
      <c r="A277" s="28">
        <f t="shared" ca="1" si="4"/>
        <v>34303</v>
      </c>
      <c r="B277" s="32">
        <f ca="1">VLOOKUP(A277,'New JSE Calcs 1960-2002'!$A$1:$J$511,10,0)</f>
        <v>91.273446865495899</v>
      </c>
      <c r="C277" s="32">
        <f ca="1">VLOOKUP(A277,Bloomberg!$C$7:$D$558,2,0)</f>
        <v>49.21623267864976</v>
      </c>
      <c r="D277" s="32">
        <f ca="1">VLOOKUP(A277,'Fixed Income Calcs'!$F$3:$G$554,2,0)</f>
        <v>13.005438527452434</v>
      </c>
      <c r="E277" s="32">
        <f ca="1">VLOOKUP(A277,Bloomberg!$M$6:$N$558,2,0)</f>
        <v>83.570717373848353</v>
      </c>
      <c r="F277" s="32">
        <f ca="1">VLOOKUP(A277,Property!$A$1:$B$290,2,0)</f>
        <v>32.607907776956367</v>
      </c>
      <c r="G277" s="32">
        <f ca="1">VLOOKUP(A277,'RiskFree Calcs'!$F$15:$H$566,3,0)</f>
        <v>10.804449137539576</v>
      </c>
      <c r="H277" s="32">
        <f ca="1">VLOOKUP(A277,Bloomberg!$R$6:$S$558,2,0)</f>
        <v>25</v>
      </c>
      <c r="I277" s="49">
        <f ca="1">VLOOKUP(A277,Bloomberg!$W$7:$X$558,2,0)</f>
        <v>3.3645</v>
      </c>
    </row>
    <row r="278" spans="1:9" x14ac:dyDescent="0.2">
      <c r="A278" s="28">
        <f t="shared" ca="1" si="4"/>
        <v>34334</v>
      </c>
      <c r="B278" s="32">
        <f ca="1">VLOOKUP(A278,'New JSE Calcs 1960-2002'!$A$1:$J$511,10,0)</f>
        <v>107.43332644769762</v>
      </c>
      <c r="C278" s="32">
        <f ca="1">VLOOKUP(A278,Bloomberg!$C$7:$D$558,2,0)</f>
        <v>52.157045892526384</v>
      </c>
      <c r="D278" s="32">
        <f ca="1">VLOOKUP(A278,'Fixed Income Calcs'!$F$3:$G$554,2,0)</f>
        <v>13.400156673387293</v>
      </c>
      <c r="E278" s="32">
        <f ca="1">VLOOKUP(A278,Bloomberg!$M$6:$N$558,2,0)</f>
        <v>82.863803589198156</v>
      </c>
      <c r="F278" s="32">
        <f ca="1">VLOOKUP(A278,Property!$A$1:$B$290,2,0)</f>
        <v>32.810076805173495</v>
      </c>
      <c r="G278" s="32">
        <f ca="1">VLOOKUP(A278,'RiskFree Calcs'!$F$15:$H$566,3,0)</f>
        <v>10.896106881056348</v>
      </c>
      <c r="H278" s="32">
        <f ca="1">VLOOKUP(A278,Bloomberg!$R$6:$S$558,2,0)</f>
        <v>25.1</v>
      </c>
      <c r="I278" s="49">
        <f ca="1">VLOOKUP(A278,Bloomberg!$W$7:$X$558,2,0)</f>
        <v>3.4</v>
      </c>
    </row>
    <row r="279" spans="1:9" x14ac:dyDescent="0.2">
      <c r="A279" s="28">
        <f t="shared" ca="1" si="4"/>
        <v>34365</v>
      </c>
      <c r="B279" s="32">
        <f ca="1">VLOOKUP(A279,'New JSE Calcs 1960-2002'!$A$1:$J$511,10,0)</f>
        <v>104.61869933566466</v>
      </c>
      <c r="C279" s="32">
        <f ca="1">VLOOKUP(A279,Bloomberg!$C$7:$D$558,2,0)</f>
        <v>55.707492746462627</v>
      </c>
      <c r="D279" s="32">
        <f ca="1">VLOOKUP(A279,'Fixed Income Calcs'!$F$3:$G$554,2,0)</f>
        <v>13.636737808721211</v>
      </c>
      <c r="E279" s="32">
        <f ca="1">VLOOKUP(A279,Bloomberg!$M$6:$N$558,2,0)</f>
        <v>89.808334807527885</v>
      </c>
      <c r="F279" s="32">
        <f ca="1">VLOOKUP(A279,Property!$A$1:$B$290,2,0)</f>
        <v>37.574099957284687</v>
      </c>
      <c r="G279" s="32">
        <f ca="1">VLOOKUP(A279,'RiskFree Calcs'!$F$15:$H$566,3,0)</f>
        <v>10.988632988654683</v>
      </c>
      <c r="H279" s="32">
        <f ca="1">VLOOKUP(A279,Bloomberg!$R$6:$S$558,2,0)</f>
        <v>25.4</v>
      </c>
      <c r="I279" s="49">
        <f ca="1">VLOOKUP(A279,Bloomberg!$W$7:$X$558,2,0)</f>
        <v>3.4074999999999998</v>
      </c>
    </row>
    <row r="280" spans="1:9" x14ac:dyDescent="0.2">
      <c r="A280" s="28">
        <f t="shared" ca="1" si="4"/>
        <v>34393</v>
      </c>
      <c r="B280" s="32">
        <f ca="1">VLOOKUP(A280,'New JSE Calcs 1960-2002'!$A$1:$J$511,10,0)</f>
        <v>106.82463532699495</v>
      </c>
      <c r="C280" s="32">
        <f ca="1">VLOOKUP(A280,Bloomberg!$C$7:$D$558,2,0)</f>
        <v>55.901976801153644</v>
      </c>
      <c r="D280" s="32">
        <f ca="1">VLOOKUP(A280,'Fixed Income Calcs'!$F$3:$G$554,2,0)</f>
        <v>13.328478014990019</v>
      </c>
      <c r="E280" s="32">
        <f ca="1">VLOOKUP(A280,Bloomberg!$M$6:$N$558,2,0)</f>
        <v>89.338198310857635</v>
      </c>
      <c r="F280" s="32">
        <f ca="1">VLOOKUP(A280,Property!$A$1:$B$290,2,0)</f>
        <v>39.253662225375308</v>
      </c>
      <c r="G280" s="32">
        <f ca="1">VLOOKUP(A280,'RiskFree Calcs'!$F$15:$H$566,3,0)</f>
        <v>11.081578509350354</v>
      </c>
      <c r="H280" s="32">
        <f ca="1">VLOOKUP(A280,Bloomberg!$R$6:$S$558,2,0)</f>
        <v>25.5</v>
      </c>
      <c r="I280" s="49">
        <f ca="1">VLOOKUP(A280,Bloomberg!$W$7:$X$558,2,0)</f>
        <v>3.4649999999999999</v>
      </c>
    </row>
    <row r="281" spans="1:9" x14ac:dyDescent="0.2">
      <c r="A281" s="28">
        <f t="shared" ca="1" si="4"/>
        <v>34424</v>
      </c>
      <c r="B281" s="32">
        <f ca="1">VLOOKUP(A281,'New JSE Calcs 1960-2002'!$A$1:$J$511,10,0)</f>
        <v>109.09798403846769</v>
      </c>
      <c r="C281" s="32">
        <f ca="1">VLOOKUP(A281,Bloomberg!$C$7:$D$558,2,0)</f>
        <v>53.757219963564268</v>
      </c>
      <c r="D281" s="32">
        <f ca="1">VLOOKUP(A281,'Fixed Income Calcs'!$F$3:$G$554,2,0)</f>
        <v>13.330809072209821</v>
      </c>
      <c r="E281" s="32">
        <f ca="1">VLOOKUP(A281,Bloomberg!$M$6:$N$558,2,0)</f>
        <v>88.7331851511304</v>
      </c>
      <c r="F281" s="32">
        <f ca="1">VLOOKUP(A281,Property!$A$1:$B$290,2,0)</f>
        <v>39.23011002804008</v>
      </c>
      <c r="G281" s="32">
        <f ca="1">VLOOKUP(A281,'RiskFree Calcs'!$F$15:$H$566,3,0)</f>
        <v>11.175402540729555</v>
      </c>
      <c r="H281" s="32">
        <f ca="1">VLOOKUP(A281,Bloomberg!$R$6:$S$558,2,0)</f>
        <v>25.7</v>
      </c>
      <c r="I281" s="49">
        <f ca="1">VLOOKUP(A281,Bloomberg!$W$7:$X$558,2,0)</f>
        <v>3.4830000000000001</v>
      </c>
    </row>
    <row r="282" spans="1:9" x14ac:dyDescent="0.2">
      <c r="A282" s="28">
        <f t="shared" ca="1" si="4"/>
        <v>34454</v>
      </c>
      <c r="B282" s="32">
        <f ca="1">VLOOKUP(A282,'New JSE Calcs 1960-2002'!$A$1:$J$511,10,0)</f>
        <v>118.57498396224732</v>
      </c>
      <c r="C282" s="32">
        <f ca="1">VLOOKUP(A282,Bloomberg!$C$7:$D$558,2,0)</f>
        <v>56.036371561282778</v>
      </c>
      <c r="D282" s="32">
        <f ca="1">VLOOKUP(A282,'Fixed Income Calcs'!$F$3:$G$554,2,0)</f>
        <v>13.292974151123721</v>
      </c>
      <c r="E282" s="32">
        <f ca="1">VLOOKUP(A282,Bloomberg!$M$6:$N$558,2,0)</f>
        <v>92.09236457049947</v>
      </c>
      <c r="F282" s="32">
        <f ca="1">VLOOKUP(A282,Property!$A$1:$B$290,2,0)</f>
        <v>39.673410271356936</v>
      </c>
      <c r="G282" s="32">
        <f ca="1">VLOOKUP(A282,'RiskFree Calcs'!$F$15:$H$566,3,0)</f>
        <v>11.269741563844191</v>
      </c>
      <c r="H282" s="32">
        <f ca="1">VLOOKUP(A282,Bloomberg!$R$6:$S$558,2,0)</f>
        <v>25.8</v>
      </c>
      <c r="I282" s="49">
        <f ca="1">VLOOKUP(A282,Bloomberg!$W$7:$X$558,2,0)</f>
        <v>3.5225999999999997</v>
      </c>
    </row>
    <row r="283" spans="1:9" x14ac:dyDescent="0.2">
      <c r="A283" s="28">
        <f t="shared" ca="1" si="4"/>
        <v>34485</v>
      </c>
      <c r="B283" s="32">
        <f ca="1">VLOOKUP(A283,'New JSE Calcs 1960-2002'!$A$1:$J$511,10,0)</f>
        <v>119.6143464140051</v>
      </c>
      <c r="C283" s="32">
        <f ca="1">VLOOKUP(A283,Bloomberg!$C$7:$D$558,2,0)</f>
        <v>57.800580975948122</v>
      </c>
      <c r="D283" s="32">
        <f ca="1">VLOOKUP(A283,'Fixed Income Calcs'!$F$3:$G$554,2,0)</f>
        <v>13.069788928383703</v>
      </c>
      <c r="E283" s="32">
        <f ca="1">VLOOKUP(A283,Bloomberg!$M$6:$N$558,2,0)</f>
        <v>96.179485577150359</v>
      </c>
      <c r="F283" s="32">
        <f ca="1">VLOOKUP(A283,Property!$A$1:$B$290,2,0)</f>
        <v>35.571179649298628</v>
      </c>
      <c r="G283" s="32">
        <f ca="1">VLOOKUP(A283,'RiskFree Calcs'!$F$15:$H$566,3,0)</f>
        <v>11.366661341293241</v>
      </c>
      <c r="H283" s="32">
        <f ca="1">VLOOKUP(A283,Bloomberg!$R$6:$S$558,2,0)</f>
        <v>26</v>
      </c>
      <c r="I283" s="49">
        <f ca="1">VLOOKUP(A283,Bloomberg!$W$7:$X$558,2,0)</f>
        <v>3.625</v>
      </c>
    </row>
    <row r="284" spans="1:9" x14ac:dyDescent="0.2">
      <c r="A284" s="28">
        <f t="shared" ca="1" si="4"/>
        <v>34515</v>
      </c>
      <c r="B284" s="32">
        <f ca="1">VLOOKUP(A284,'New JSE Calcs 1960-2002'!$A$1:$J$511,10,0)</f>
        <v>120.01362876412522</v>
      </c>
      <c r="C284" s="32">
        <f ca="1">VLOOKUP(A284,Bloomberg!$C$7:$D$558,2,0)</f>
        <v>57.984561173981646</v>
      </c>
      <c r="D284" s="32">
        <f ca="1">VLOOKUP(A284,'Fixed Income Calcs'!$F$3:$G$554,2,0)</f>
        <v>12.743309925567122</v>
      </c>
      <c r="E284" s="32">
        <f ca="1">VLOOKUP(A284,Bloomberg!$M$6:$N$558,2,0)</f>
        <v>99.157091797271789</v>
      </c>
      <c r="F284" s="32">
        <f ca="1">VLOOKUP(A284,Property!$A$1:$B$290,2,0)</f>
        <v>37.239467974850733</v>
      </c>
      <c r="G284" s="32">
        <f ca="1">VLOOKUP(A284,'RiskFree Calcs'!$F$15:$H$566,3,0)</f>
        <v>11.468582404653509</v>
      </c>
      <c r="H284" s="32">
        <f ca="1">VLOOKUP(A284,Bloomberg!$R$6:$S$558,2,0)</f>
        <v>26.1</v>
      </c>
      <c r="I284" s="49">
        <f ca="1">VLOOKUP(A284,Bloomberg!$W$7:$X$558,2,0)</f>
        <v>3.6475</v>
      </c>
    </row>
    <row r="285" spans="1:9" x14ac:dyDescent="0.2">
      <c r="A285" s="28">
        <f t="shared" ca="1" si="4"/>
        <v>34546</v>
      </c>
      <c r="B285" s="32">
        <f ca="1">VLOOKUP(A285,'New JSE Calcs 1960-2002'!$A$1:$J$511,10,0)</f>
        <v>125.73604379347624</v>
      </c>
      <c r="C285" s="32">
        <f ca="1">VLOOKUP(A285,Bloomberg!$C$7:$D$558,2,0)</f>
        <v>59.5999941791532</v>
      </c>
      <c r="D285" s="32">
        <f ca="1">VLOOKUP(A285,'Fixed Income Calcs'!$F$3:$G$554,2,0)</f>
        <v>12.476108967218277</v>
      </c>
      <c r="E285" s="32">
        <f ca="1">VLOOKUP(A285,Bloomberg!$M$6:$N$558,2,0)</f>
        <v>101.76287831384512</v>
      </c>
      <c r="F285" s="32">
        <f ca="1">VLOOKUP(A285,Property!$A$1:$B$290,2,0)</f>
        <v>38.799801682996979</v>
      </c>
      <c r="G285" s="32">
        <f ca="1">VLOOKUP(A285,'RiskFree Calcs'!$F$15:$H$566,3,0)</f>
        <v>11.572181932375537</v>
      </c>
      <c r="H285" s="32">
        <f ca="1">VLOOKUP(A285,Bloomberg!$R$6:$S$558,2,0)</f>
        <v>26.5</v>
      </c>
      <c r="I285" s="49">
        <f ca="1">VLOOKUP(A285,Bloomberg!$W$7:$X$558,2,0)</f>
        <v>3.68</v>
      </c>
    </row>
    <row r="286" spans="1:9" x14ac:dyDescent="0.2">
      <c r="A286" s="28">
        <f t="shared" ca="1" si="4"/>
        <v>34577</v>
      </c>
      <c r="B286" s="32">
        <f ca="1">VLOOKUP(A286,'New JSE Calcs 1960-2002'!$A$1:$J$511,10,0)</f>
        <v>130.01259575892527</v>
      </c>
      <c r="C286" s="32">
        <f ca="1">VLOOKUP(A286,Bloomberg!$C$7:$D$558,2,0)</f>
        <v>59.851752594607817</v>
      </c>
      <c r="D286" s="32">
        <f ca="1">VLOOKUP(A286,'Fixed Income Calcs'!$F$3:$G$554,2,0)</f>
        <v>12.165145735731235</v>
      </c>
      <c r="E286" s="32">
        <f ca="1">VLOOKUP(A286,Bloomberg!$M$6:$N$558,2,0)</f>
        <v>92.539296644841627</v>
      </c>
      <c r="F286" s="32">
        <f ca="1">VLOOKUP(A286,Property!$A$1:$B$290,2,0)</f>
        <v>38.889041226867867</v>
      </c>
      <c r="G286" s="32">
        <f ca="1">VLOOKUP(A286,'RiskFree Calcs'!$F$15:$H$566,3,0)</f>
        <v>11.67594583036918</v>
      </c>
      <c r="H286" s="32">
        <f ca="1">VLOOKUP(A286,Bloomberg!$R$6:$S$558,2,0)</f>
        <v>26.9</v>
      </c>
      <c r="I286" s="49">
        <f ca="1">VLOOKUP(A286,Bloomberg!$W$7:$X$558,2,0)</f>
        <v>3.5883000000000003</v>
      </c>
    </row>
    <row r="287" spans="1:9" x14ac:dyDescent="0.2">
      <c r="A287" s="28">
        <f t="shared" ca="1" si="4"/>
        <v>34607</v>
      </c>
      <c r="B287" s="32">
        <f ca="1">VLOOKUP(A287,'New JSE Calcs 1960-2002'!$A$1:$J$511,10,0)</f>
        <v>126.73417536347722</v>
      </c>
      <c r="C287" s="32">
        <f ca="1">VLOOKUP(A287,Bloomberg!$C$7:$D$558,2,0)</f>
        <v>57.887575333191513</v>
      </c>
      <c r="D287" s="32">
        <f ca="1">VLOOKUP(A287,'Fixed Income Calcs'!$F$3:$G$554,2,0)</f>
        <v>11.736194347747738</v>
      </c>
      <c r="E287" s="32">
        <f ca="1">VLOOKUP(A287,Bloomberg!$M$6:$N$558,2,0)</f>
        <v>91.073245999841333</v>
      </c>
      <c r="F287" s="32">
        <f ca="1">VLOOKUP(A287,Property!$A$1:$B$290,2,0)</f>
        <v>40.394047122347651</v>
      </c>
      <c r="G287" s="32">
        <f ca="1">VLOOKUP(A287,'RiskFree Calcs'!$F$15:$H$566,3,0)</f>
        <v>11.780542845099555</v>
      </c>
      <c r="H287" s="32">
        <f ca="1">VLOOKUP(A287,Bloomberg!$R$6:$S$558,2,0)</f>
        <v>27.3</v>
      </c>
      <c r="I287" s="49">
        <f ca="1">VLOOKUP(A287,Bloomberg!$W$7:$X$558,2,0)</f>
        <v>3.5649999999999999</v>
      </c>
    </row>
    <row r="288" spans="1:9" x14ac:dyDescent="0.2">
      <c r="A288" s="28">
        <f t="shared" ca="1" si="4"/>
        <v>34638</v>
      </c>
      <c r="B288" s="32">
        <f ca="1">VLOOKUP(A288,'New JSE Calcs 1960-2002'!$A$1:$J$511,10,0)</f>
        <v>128.03755765941193</v>
      </c>
      <c r="C288" s="32">
        <f ca="1">VLOOKUP(A288,Bloomberg!$C$7:$D$558,2,0)</f>
        <v>58.418977346511554</v>
      </c>
      <c r="D288" s="32">
        <f ca="1">VLOOKUP(A288,'Fixed Income Calcs'!$F$3:$G$554,2,0)</f>
        <v>11.889815184207219</v>
      </c>
      <c r="E288" s="32">
        <f ca="1">VLOOKUP(A288,Bloomberg!$M$6:$N$558,2,0)</f>
        <v>89.78994080881418</v>
      </c>
      <c r="F288" s="32">
        <f ca="1">VLOOKUP(A288,Property!$A$1:$B$290,2,0)</f>
        <v>39.489220466807062</v>
      </c>
      <c r="G288" s="32">
        <f ca="1">VLOOKUP(A288,'RiskFree Calcs'!$F$15:$H$566,3,0)</f>
        <v>11.886960415466977</v>
      </c>
      <c r="H288" s="32">
        <f ca="1">VLOOKUP(A288,Bloomberg!$R$6:$S$558,2,0)</f>
        <v>27.4</v>
      </c>
      <c r="I288" s="49">
        <f ca="1">VLOOKUP(A288,Bloomberg!$W$7:$X$558,2,0)</f>
        <v>3.5049999999999999</v>
      </c>
    </row>
    <row r="289" spans="1:9" x14ac:dyDescent="0.2">
      <c r="A289" s="28">
        <f t="shared" ca="1" si="4"/>
        <v>34668</v>
      </c>
      <c r="B289" s="32">
        <f ca="1">VLOOKUP(A289,'New JSE Calcs 1960-2002'!$A$1:$J$511,10,0)</f>
        <v>128.99175276076463</v>
      </c>
      <c r="C289" s="32">
        <f ca="1">VLOOKUP(A289,Bloomberg!$C$7:$D$558,2,0)</f>
        <v>56.726631274994126</v>
      </c>
      <c r="D289" s="32">
        <f ca="1">VLOOKUP(A289,'Fixed Income Calcs'!$F$3:$G$554,2,0)</f>
        <v>12.04001854824272</v>
      </c>
      <c r="E289" s="32">
        <f ca="1">VLOOKUP(A289,Bloomberg!$M$6:$N$558,2,0)</f>
        <v>88.177732108398658</v>
      </c>
      <c r="F289" s="32">
        <f ca="1">VLOOKUP(A289,Property!$A$1:$B$290,2,0)</f>
        <v>37.862264583574607</v>
      </c>
      <c r="G289" s="32">
        <f ca="1">VLOOKUP(A289,'RiskFree Calcs'!$F$15:$H$566,3,0)</f>
        <v>12.003650743545505</v>
      </c>
      <c r="H289" s="32">
        <f ca="1">VLOOKUP(A289,Bloomberg!$R$6:$S$558,2,0)</f>
        <v>27.5</v>
      </c>
      <c r="I289" s="49">
        <f ca="1">VLOOKUP(A289,Bloomberg!$W$7:$X$558,2,0)</f>
        <v>3.5525000000000002</v>
      </c>
    </row>
    <row r="290" spans="1:9" x14ac:dyDescent="0.2">
      <c r="A290" s="28">
        <f t="shared" ca="1" si="4"/>
        <v>34699</v>
      </c>
      <c r="B290" s="32">
        <f ca="1">VLOOKUP(A290,'New JSE Calcs 1960-2002'!$A$1:$J$511,10,0)</f>
        <v>131.70974664201285</v>
      </c>
      <c r="C290" s="32">
        <f ca="1">VLOOKUP(A290,Bloomberg!$C$7:$D$558,2,0)</f>
        <v>57.02896411794422</v>
      </c>
      <c r="D290" s="32">
        <f ca="1">VLOOKUP(A290,'Fixed Income Calcs'!$F$3:$G$554,2,0)</f>
        <v>12.289882021827561</v>
      </c>
      <c r="E290" s="32">
        <f ca="1">VLOOKUP(A290,Bloomberg!$M$6:$N$558,2,0)</f>
        <v>90.79091383529358</v>
      </c>
      <c r="F290" s="32">
        <f ca="1">VLOOKUP(A290,Property!$A$1:$B$290,2,0)</f>
        <v>36.673389475650367</v>
      </c>
      <c r="G290" s="32">
        <f ca="1">VLOOKUP(A290,'RiskFree Calcs'!$F$15:$H$566,3,0)</f>
        <v>12.125587829015336</v>
      </c>
      <c r="H290" s="32">
        <f ca="1">VLOOKUP(A290,Bloomberg!$R$6:$S$558,2,0)</f>
        <v>27.5</v>
      </c>
      <c r="I290" s="49">
        <f ca="1">VLOOKUP(A290,Bloomberg!$W$7:$X$558,2,0)</f>
        <v>3.5380000000000003</v>
      </c>
    </row>
    <row r="291" spans="1:9" x14ac:dyDescent="0.2">
      <c r="A291" s="28">
        <f t="shared" ca="1" si="4"/>
        <v>34730</v>
      </c>
      <c r="B291" s="32">
        <f ca="1">VLOOKUP(A291,'New JSE Calcs 1960-2002'!$A$1:$J$511,10,0)</f>
        <v>113.73985306342051</v>
      </c>
      <c r="C291" s="32">
        <f ca="1">VLOOKUP(A291,Bloomberg!$C$7:$D$558,2,0)</f>
        <v>56.108426438009026</v>
      </c>
      <c r="D291" s="32">
        <f ca="1">VLOOKUP(A291,'Fixed Income Calcs'!$F$3:$G$554,2,0)</f>
        <v>12.333668695940704</v>
      </c>
      <c r="E291" s="32">
        <f ca="1">VLOOKUP(A291,Bloomberg!$M$6:$N$558,2,0)</f>
        <v>88.454729876257105</v>
      </c>
      <c r="F291" s="32">
        <f ca="1">VLOOKUP(A291,Property!$A$1:$B$290,2,0)</f>
        <v>37.560885500961106</v>
      </c>
      <c r="G291" s="32">
        <f ca="1">VLOOKUP(A291,'RiskFree Calcs'!$F$15:$H$566,3,0)</f>
        <v>12.251592895871848</v>
      </c>
      <c r="H291" s="32">
        <f ca="1">VLOOKUP(A291,Bloomberg!$R$6:$S$558,2,0)</f>
        <v>27.9</v>
      </c>
      <c r="I291" s="49">
        <f ca="1">VLOOKUP(A291,Bloomberg!$W$7:$X$558,2,0)</f>
        <v>3.532</v>
      </c>
    </row>
    <row r="292" spans="1:9" x14ac:dyDescent="0.2">
      <c r="A292" s="28">
        <f t="shared" ca="1" si="4"/>
        <v>34758</v>
      </c>
      <c r="B292" s="32">
        <f ca="1">VLOOKUP(A292,'New JSE Calcs 1960-2002'!$A$1:$J$511,10,0)</f>
        <v>116.04760944406145</v>
      </c>
      <c r="C292" s="32">
        <f ca="1">VLOOKUP(A292,Bloomberg!$C$7:$D$558,2,0)</f>
        <v>57.930368813011533</v>
      </c>
      <c r="D292" s="32">
        <f ca="1">VLOOKUP(A292,'Fixed Income Calcs'!$F$3:$G$554,2,0)</f>
        <v>12.625627929955479</v>
      </c>
      <c r="E292" s="32">
        <f ca="1">VLOOKUP(A292,Bloomberg!$M$6:$N$558,2,0)</f>
        <v>90.763479413526497</v>
      </c>
      <c r="F292" s="32">
        <f ca="1">VLOOKUP(A292,Property!$A$1:$B$290,2,0)</f>
        <v>36.922350447444764</v>
      </c>
      <c r="G292" s="32">
        <f ca="1">VLOOKUP(A292,'RiskFree Calcs'!$F$15:$H$566,3,0)</f>
        <v>12.381255587353165</v>
      </c>
      <c r="H292" s="32">
        <f ca="1">VLOOKUP(A292,Bloomberg!$R$6:$S$558,2,0)</f>
        <v>28.1</v>
      </c>
      <c r="I292" s="49">
        <f ca="1">VLOOKUP(A292,Bloomberg!$W$7:$X$558,2,0)</f>
        <v>3.5979999999999999</v>
      </c>
    </row>
    <row r="293" spans="1:9" x14ac:dyDescent="0.2">
      <c r="A293" s="28">
        <f t="shared" ca="1" si="4"/>
        <v>34789</v>
      </c>
      <c r="B293" s="32">
        <f ca="1">VLOOKUP(A293,'New JSE Calcs 1960-2002'!$A$1:$J$511,10,0)</f>
        <v>119.33331192090036</v>
      </c>
      <c r="C293" s="32">
        <f ca="1">VLOOKUP(A293,Bloomberg!$C$7:$D$558,2,0)</f>
        <v>60.379491632186237</v>
      </c>
      <c r="D293" s="32">
        <f ca="1">VLOOKUP(A293,'Fixed Income Calcs'!$F$3:$G$554,2,0)</f>
        <v>12.862494913956573</v>
      </c>
      <c r="E293" s="32">
        <f ca="1">VLOOKUP(A293,Bloomberg!$M$6:$N$558,2,0)</f>
        <v>91.500961236794836</v>
      </c>
      <c r="F293" s="32">
        <f ca="1">VLOOKUP(A293,Property!$A$1:$B$290,2,0)</f>
        <v>35.729758527992296</v>
      </c>
      <c r="G293" s="32">
        <f ca="1">VLOOKUP(A293,'RiskFree Calcs'!$F$15:$H$566,3,0)</f>
        <v>12.514250907787284</v>
      </c>
      <c r="H293" s="32">
        <f ca="1">VLOOKUP(A293,Bloomberg!$R$6:$S$558,2,0)</f>
        <v>28.4</v>
      </c>
      <c r="I293" s="49">
        <f ca="1">VLOOKUP(A293,Bloomberg!$W$7:$X$558,2,0)</f>
        <v>3.5785</v>
      </c>
    </row>
    <row r="294" spans="1:9" x14ac:dyDescent="0.2">
      <c r="A294" s="28">
        <f t="shared" ca="1" si="4"/>
        <v>34819</v>
      </c>
      <c r="B294" s="32">
        <f ca="1">VLOOKUP(A294,'New JSE Calcs 1960-2002'!$A$1:$J$511,10,0)</f>
        <v>124.0237103033364</v>
      </c>
      <c r="C294" s="32">
        <f ca="1">VLOOKUP(A294,Bloomberg!$C$7:$D$558,2,0)</f>
        <v>63.159327525883711</v>
      </c>
      <c r="D294" s="32">
        <f ca="1">VLOOKUP(A294,'Fixed Income Calcs'!$F$3:$G$554,2,0)</f>
        <v>12.979998674159718</v>
      </c>
      <c r="E294" s="32">
        <f ca="1">VLOOKUP(A294,Bloomberg!$M$6:$N$558,2,0)</f>
        <v>95.343761880430307</v>
      </c>
      <c r="F294" s="32">
        <f ca="1">VLOOKUP(A294,Property!$A$1:$B$290,2,0)</f>
        <v>36.68017010483689</v>
      </c>
      <c r="G294" s="32">
        <f ca="1">VLOOKUP(A294,'RiskFree Calcs'!$F$15:$H$566,3,0)</f>
        <v>12.649926244712594</v>
      </c>
      <c r="H294" s="32">
        <f ca="1">VLOOKUP(A294,Bloomberg!$R$6:$S$558,2,0)</f>
        <v>28.7</v>
      </c>
      <c r="I294" s="49">
        <f ca="1">VLOOKUP(A294,Bloomberg!$W$7:$X$558,2,0)</f>
        <v>3.6179999999999999</v>
      </c>
    </row>
    <row r="295" spans="1:9" x14ac:dyDescent="0.2">
      <c r="A295" s="28">
        <f t="shared" ca="1" si="4"/>
        <v>34850</v>
      </c>
      <c r="B295" s="32">
        <f ca="1">VLOOKUP(A295,'New JSE Calcs 1960-2002'!$A$1:$J$511,10,0)</f>
        <v>124.10762129107061</v>
      </c>
      <c r="C295" s="32">
        <f ca="1">VLOOKUP(A295,Bloomberg!$C$7:$D$558,2,0)</f>
        <v>64.759027197906718</v>
      </c>
      <c r="D295" s="32">
        <f ca="1">VLOOKUP(A295,'Fixed Income Calcs'!$F$3:$G$554,2,0)</f>
        <v>13.081487298244793</v>
      </c>
      <c r="E295" s="32">
        <f ca="1">VLOOKUP(A295,Bloomberg!$M$6:$N$558,2,0)</f>
        <v>96.13263127988003</v>
      </c>
      <c r="F295" s="32">
        <f ca="1">VLOOKUP(A295,Property!$A$1:$B$290,2,0)</f>
        <v>36.500437271323186</v>
      </c>
      <c r="G295" s="32">
        <f ca="1">VLOOKUP(A295,'RiskFree Calcs'!$F$15:$H$566,3,0)</f>
        <v>12.786545448155492</v>
      </c>
      <c r="H295" s="32">
        <f ca="1">VLOOKUP(A295,Bloomberg!$R$6:$S$558,2,0)</f>
        <v>28.8</v>
      </c>
      <c r="I295" s="49">
        <f ca="1">VLOOKUP(A295,Bloomberg!$W$7:$X$558,2,0)</f>
        <v>3.6850000000000001</v>
      </c>
    </row>
    <row r="296" spans="1:9" x14ac:dyDescent="0.2">
      <c r="A296" s="28">
        <f t="shared" ca="1" si="4"/>
        <v>34880</v>
      </c>
      <c r="B296" s="32">
        <f ca="1">VLOOKUP(A296,'New JSE Calcs 1960-2002'!$A$1:$J$511,10,0)</f>
        <v>123.21100505617791</v>
      </c>
      <c r="C296" s="32">
        <f ca="1">VLOOKUP(A296,Bloomberg!$C$7:$D$558,2,0)</f>
        <v>63.98569014107931</v>
      </c>
      <c r="D296" s="32">
        <f ca="1">VLOOKUP(A296,'Fixed Income Calcs'!$F$3:$G$554,2,0)</f>
        <v>13.371854082734517</v>
      </c>
      <c r="E296" s="32">
        <f ca="1">VLOOKUP(A296,Bloomberg!$M$6:$N$558,2,0)</f>
        <v>93.33960621988912</v>
      </c>
      <c r="F296" s="32">
        <f ca="1">VLOOKUP(A296,Property!$A$1:$B$290,2,0)</f>
        <v>36.098932461338627</v>
      </c>
      <c r="G296" s="32">
        <f ca="1">VLOOKUP(A296,'RiskFree Calcs'!$F$15:$H$566,3,0)</f>
        <v>12.932738284446053</v>
      </c>
      <c r="H296" s="32">
        <f ca="1">VLOOKUP(A296,Bloomberg!$R$6:$S$558,2,0)</f>
        <v>28.8</v>
      </c>
      <c r="I296" s="49">
        <f ca="1">VLOOKUP(A296,Bloomberg!$W$7:$X$558,2,0)</f>
        <v>3.637</v>
      </c>
    </row>
    <row r="297" spans="1:9" x14ac:dyDescent="0.2">
      <c r="A297" s="28">
        <f t="shared" ca="1" si="4"/>
        <v>34911</v>
      </c>
      <c r="B297" s="32">
        <f ca="1">VLOOKUP(A297,'New JSE Calcs 1960-2002'!$A$1:$J$511,10,0)</f>
        <v>123.87625527448189</v>
      </c>
      <c r="C297" s="32">
        <f ca="1">VLOOKUP(A297,Bloomberg!$C$7:$D$558,2,0)</f>
        <v>66.867998162275512</v>
      </c>
      <c r="D297" s="32">
        <f ca="1">VLOOKUP(A297,'Fixed Income Calcs'!$F$3:$G$554,2,0)</f>
        <v>13.661003277803408</v>
      </c>
      <c r="E297" s="32">
        <f ca="1">VLOOKUP(A297,Bloomberg!$M$6:$N$558,2,0)</f>
        <v>95.34266131627939</v>
      </c>
      <c r="F297" s="32">
        <f ca="1">VLOOKUP(A297,Property!$A$1:$B$290,2,0)</f>
        <v>35.60076719337215</v>
      </c>
      <c r="G297" s="32">
        <f ca="1">VLOOKUP(A297,'RiskFree Calcs'!$F$15:$H$566,3,0)</f>
        <v>13.081572547536249</v>
      </c>
      <c r="H297" s="32">
        <f ca="1">VLOOKUP(A297,Bloomberg!$R$6:$S$558,2,0)</f>
        <v>28.9</v>
      </c>
      <c r="I297" s="49">
        <f ca="1">VLOOKUP(A297,Bloomberg!$W$7:$X$558,2,0)</f>
        <v>3.6212999999999997</v>
      </c>
    </row>
    <row r="298" spans="1:9" x14ac:dyDescent="0.2">
      <c r="A298" s="28">
        <f t="shared" ca="1" si="4"/>
        <v>34942</v>
      </c>
      <c r="B298" s="32">
        <f ca="1">VLOOKUP(A298,'New JSE Calcs 1960-2002'!$A$1:$J$511,10,0)</f>
        <v>126.53556229629987</v>
      </c>
      <c r="C298" s="32">
        <f ca="1">VLOOKUP(A298,Bloomberg!$C$7:$D$558,2,0)</f>
        <v>65.995744960983004</v>
      </c>
      <c r="D298" s="32">
        <f ca="1">VLOOKUP(A298,'Fixed Income Calcs'!$F$3:$G$554,2,0)</f>
        <v>14.292971617409874</v>
      </c>
      <c r="E298" s="32">
        <f ca="1">VLOOKUP(A298,Bloomberg!$M$6:$N$558,2,0)</f>
        <v>98.30498880212275</v>
      </c>
      <c r="F298" s="32">
        <f ca="1">VLOOKUP(A298,Property!$A$1:$B$290,2,0)</f>
        <v>35.536685812424082</v>
      </c>
      <c r="G298" s="32">
        <f ca="1">VLOOKUP(A298,'RiskFree Calcs'!$F$15:$H$566,3,0)</f>
        <v>13.233972867714954</v>
      </c>
      <c r="H298" s="32">
        <f ca="1">VLOOKUP(A298,Bloomberg!$R$6:$S$558,2,0)</f>
        <v>29</v>
      </c>
      <c r="I298" s="49">
        <f ca="1">VLOOKUP(A298,Bloomberg!$W$7:$X$558,2,0)</f>
        <v>3.6555</v>
      </c>
    </row>
    <row r="299" spans="1:9" x14ac:dyDescent="0.2">
      <c r="A299" s="28">
        <f t="shared" ca="1" si="4"/>
        <v>34972</v>
      </c>
      <c r="B299" s="32">
        <f ca="1">VLOOKUP(A299,'New JSE Calcs 1960-2002'!$A$1:$J$511,10,0)</f>
        <v>129.39669262993172</v>
      </c>
      <c r="C299" s="32">
        <f ca="1">VLOOKUP(A299,Bloomberg!$C$7:$D$558,2,0)</f>
        <v>67.820098968254896</v>
      </c>
      <c r="D299" s="32">
        <f ca="1">VLOOKUP(A299,'Fixed Income Calcs'!$F$3:$G$554,2,0)</f>
        <v>14.818708394689933</v>
      </c>
      <c r="E299" s="32">
        <f ca="1">VLOOKUP(A299,Bloomberg!$M$6:$N$558,2,0)</f>
        <v>98.598642083877294</v>
      </c>
      <c r="F299" s="32">
        <f ca="1">VLOOKUP(A299,Property!$A$1:$B$290,2,0)</f>
        <v>36.098165448260382</v>
      </c>
      <c r="G299" s="32">
        <f ca="1">VLOOKUP(A299,'RiskFree Calcs'!$F$15:$H$566,3,0)</f>
        <v>13.38693553744432</v>
      </c>
      <c r="H299" s="32">
        <f ca="1">VLOOKUP(A299,Bloomberg!$R$6:$S$558,2,0)</f>
        <v>29</v>
      </c>
      <c r="I299" s="49">
        <f ca="1">VLOOKUP(A299,Bloomberg!$W$7:$X$558,2,0)</f>
        <v>3.6509999999999998</v>
      </c>
    </row>
    <row r="300" spans="1:9" x14ac:dyDescent="0.2">
      <c r="A300" s="28">
        <f t="shared" ca="1" si="4"/>
        <v>35003</v>
      </c>
      <c r="B300" s="32">
        <f ca="1">VLOOKUP(A300,'New JSE Calcs 1960-2002'!$A$1:$J$511,10,0)</f>
        <v>132.68060905330486</v>
      </c>
      <c r="C300" s="32">
        <f ca="1">VLOOKUP(A300,Bloomberg!$C$7:$D$558,2,0)</f>
        <v>66.670079807967497</v>
      </c>
      <c r="D300" s="32">
        <f ca="1">VLOOKUP(A300,'Fixed Income Calcs'!$F$3:$G$554,2,0)</f>
        <v>15.264878288647914</v>
      </c>
      <c r="E300" s="32">
        <f ca="1">VLOOKUP(A300,Bloomberg!$M$6:$N$558,2,0)</f>
        <v>99.490099394590985</v>
      </c>
      <c r="F300" s="32">
        <f ca="1">VLOOKUP(A300,Property!$A$1:$B$290,2,0)</f>
        <v>38.581719231100692</v>
      </c>
      <c r="G300" s="32">
        <f ca="1">VLOOKUP(A300,'RiskFree Calcs'!$F$15:$H$566,3,0)</f>
        <v>13.543004894251677</v>
      </c>
      <c r="H300" s="32">
        <f ca="1">VLOOKUP(A300,Bloomberg!$R$6:$S$558,2,0)</f>
        <v>29.1</v>
      </c>
      <c r="I300" s="49">
        <f ca="1">VLOOKUP(A300,Bloomberg!$W$7:$X$558,2,0)</f>
        <v>3.6473</v>
      </c>
    </row>
    <row r="301" spans="1:9" x14ac:dyDescent="0.2">
      <c r="A301" s="28">
        <f t="shared" ca="1" si="4"/>
        <v>35033</v>
      </c>
      <c r="B301" s="32">
        <f ca="1">VLOOKUP(A301,'New JSE Calcs 1960-2002'!$A$1:$J$511,10,0)</f>
        <v>137.13707832524443</v>
      </c>
      <c r="C301" s="32">
        <f ca="1">VLOOKUP(A301,Bloomberg!$C$7:$D$558,2,0)</f>
        <v>69.384585704693194</v>
      </c>
      <c r="D301" s="32">
        <f ca="1">VLOOKUP(A301,'Fixed Income Calcs'!$F$3:$G$554,2,0)</f>
        <v>16.062413376444034</v>
      </c>
      <c r="E301" s="32">
        <f ca="1">VLOOKUP(A301,Bloomberg!$M$6:$N$558,2,0)</f>
        <v>102.78947607454843</v>
      </c>
      <c r="F301" s="32">
        <f ca="1">VLOOKUP(A301,Property!$A$1:$B$290,2,0)</f>
        <v>40.553245083809934</v>
      </c>
      <c r="G301" s="32">
        <f ca="1">VLOOKUP(A301,'RiskFree Calcs'!$F$15:$H$566,3,0)</f>
        <v>13.699088025657952</v>
      </c>
      <c r="H301" s="32">
        <f ca="1">VLOOKUP(A301,Bloomberg!$R$6:$S$558,2,0)</f>
        <v>29.3</v>
      </c>
      <c r="I301" s="49">
        <f ca="1">VLOOKUP(A301,Bloomberg!$W$7:$X$558,2,0)</f>
        <v>3.6684999999999999</v>
      </c>
    </row>
    <row r="302" spans="1:9" x14ac:dyDescent="0.2">
      <c r="A302" s="28">
        <f t="shared" ca="1" si="4"/>
        <v>35064</v>
      </c>
      <c r="B302" s="32">
        <f ca="1">VLOOKUP(A302,'New JSE Calcs 1960-2002'!$A$1:$J$511,10,0)</f>
        <v>143.29332107911651</v>
      </c>
      <c r="C302" s="32">
        <f ca="1">VLOOKUP(A302,Bloomberg!$C$7:$D$558,2,0)</f>
        <v>70.937378637076449</v>
      </c>
      <c r="D302" s="32">
        <f ca="1">VLOOKUP(A302,'Fixed Income Calcs'!$F$3:$G$554,2,0)</f>
        <v>16.113069456342387</v>
      </c>
      <c r="E302" s="32">
        <f ca="1">VLOOKUP(A302,Bloomberg!$M$6:$N$558,2,0)</f>
        <v>112.57014113123593</v>
      </c>
      <c r="F302" s="32">
        <f ca="1">VLOOKUP(A302,Property!$A$1:$B$290,2,0)</f>
        <v>41.810395681408039</v>
      </c>
      <c r="G302" s="32">
        <f ca="1">VLOOKUP(A302,'RiskFree Calcs'!$F$15:$H$566,3,0)</f>
        <v>13.854686833816057</v>
      </c>
      <c r="H302" s="32">
        <f ca="1">VLOOKUP(A302,Bloomberg!$R$6:$S$558,2,0)</f>
        <v>29.4</v>
      </c>
      <c r="I302" s="49">
        <f ca="1">VLOOKUP(A302,Bloomberg!$W$7:$X$558,2,0)</f>
        <v>3.6455000000000002</v>
      </c>
    </row>
    <row r="303" spans="1:9" x14ac:dyDescent="0.2">
      <c r="A303" s="28">
        <f t="shared" ca="1" si="4"/>
        <v>35095</v>
      </c>
      <c r="B303" s="32">
        <f ca="1">VLOOKUP(A303,'New JSE Calcs 1960-2002'!$A$1:$J$511,10,0)</f>
        <v>158.3263282152086</v>
      </c>
      <c r="C303" s="32">
        <f ca="1">VLOOKUP(A303,Bloomberg!$C$7:$D$558,2,0)</f>
        <v>72.291108032837897</v>
      </c>
      <c r="D303" s="32">
        <f ca="1">VLOOKUP(A303,'Fixed Income Calcs'!$F$3:$G$554,2,0)</f>
        <v>16.988414284005458</v>
      </c>
      <c r="E303" s="32">
        <f ca="1">VLOOKUP(A303,Bloomberg!$M$6:$N$558,2,0)</f>
        <v>112.52075965990419</v>
      </c>
      <c r="F303" s="32">
        <f ca="1">VLOOKUP(A303,Property!$A$1:$B$290,2,0)</f>
        <v>41.39229172459396</v>
      </c>
      <c r="G303" s="32">
        <f ca="1">VLOOKUP(A303,'RiskFree Calcs'!$F$15:$H$566,3,0)</f>
        <v>14.015632112535531</v>
      </c>
      <c r="H303" s="32">
        <f ca="1">VLOOKUP(A303,Bloomberg!$R$6:$S$558,2,0)</f>
        <v>29.8</v>
      </c>
      <c r="I303" s="49">
        <f ca="1">VLOOKUP(A303,Bloomberg!$W$7:$X$558,2,0)</f>
        <v>3.6494999999999997</v>
      </c>
    </row>
    <row r="304" spans="1:9" x14ac:dyDescent="0.2">
      <c r="A304" s="28">
        <f t="shared" ca="1" si="4"/>
        <v>35124</v>
      </c>
      <c r="B304" s="32">
        <f ca="1">VLOOKUP(A304,'New JSE Calcs 1960-2002'!$A$1:$J$511,10,0)</f>
        <v>154.78085857249494</v>
      </c>
      <c r="C304" s="32">
        <f ca="1">VLOOKUP(A304,Bloomberg!$C$7:$D$558,2,0)</f>
        <v>77.203269098440913</v>
      </c>
      <c r="D304" s="32">
        <f ca="1">VLOOKUP(A304,'Fixed Income Calcs'!$F$3:$G$554,2,0)</f>
        <v>16.887161461793227</v>
      </c>
      <c r="E304" s="32">
        <f ca="1">VLOOKUP(A304,Bloomberg!$M$6:$N$558,2,0)</f>
        <v>124.25238775958941</v>
      </c>
      <c r="F304" s="32">
        <f ca="1">VLOOKUP(A304,Property!$A$1:$B$290,2,0)</f>
        <v>41.748265433425466</v>
      </c>
      <c r="G304" s="32">
        <f ca="1">VLOOKUP(A304,'RiskFree Calcs'!$F$15:$H$566,3,0)</f>
        <v>14.179381414383663</v>
      </c>
      <c r="H304" s="32">
        <f ca="1">VLOOKUP(A304,Bloomberg!$R$6:$S$558,2,0)</f>
        <v>29.9</v>
      </c>
      <c r="I304" s="49">
        <f ca="1">VLOOKUP(A304,Bloomberg!$W$7:$X$558,2,0)</f>
        <v>3.875</v>
      </c>
    </row>
    <row r="305" spans="1:9" x14ac:dyDescent="0.2">
      <c r="A305" s="28">
        <f t="shared" ca="1" si="4"/>
        <v>35155</v>
      </c>
      <c r="B305" s="32">
        <f ca="1">VLOOKUP(A305,'New JSE Calcs 1960-2002'!$A$1:$J$511,10,0)</f>
        <v>156.07606175925659</v>
      </c>
      <c r="C305" s="32">
        <f ca="1">VLOOKUP(A305,Bloomberg!$C$7:$D$558,2,0)</f>
        <v>80.588205024083749</v>
      </c>
      <c r="D305" s="32">
        <f ca="1">VLOOKUP(A305,'Fixed Income Calcs'!$F$3:$G$554,2,0)</f>
        <v>16.277320646866688</v>
      </c>
      <c r="E305" s="32">
        <f ca="1">VLOOKUP(A305,Bloomberg!$M$6:$N$558,2,0)</f>
        <v>135.8978870446002</v>
      </c>
      <c r="F305" s="32">
        <f ca="1">VLOOKUP(A305,Property!$A$1:$B$290,2,0)</f>
        <v>40.800579808086702</v>
      </c>
      <c r="G305" s="32">
        <f ca="1">VLOOKUP(A305,'RiskFree Calcs'!$F$15:$H$566,3,0)</f>
        <v>14.343862238790493</v>
      </c>
      <c r="H305" s="32">
        <f ca="1">VLOOKUP(A305,Bloomberg!$R$6:$S$558,2,0)</f>
        <v>30.1</v>
      </c>
      <c r="I305" s="49">
        <f ca="1">VLOOKUP(A305,Bloomberg!$W$7:$X$558,2,0)</f>
        <v>3.98</v>
      </c>
    </row>
    <row r="306" spans="1:9" x14ac:dyDescent="0.2">
      <c r="A306" s="28">
        <f t="shared" ca="1" si="4"/>
        <v>35185</v>
      </c>
      <c r="B306" s="32">
        <f ca="1">VLOOKUP(A306,'New JSE Calcs 1960-2002'!$A$1:$J$511,10,0)</f>
        <v>161.61402999299091</v>
      </c>
      <c r="C306" s="32">
        <f ca="1">VLOOKUP(A306,Bloomberg!$C$7:$D$558,2,0)</f>
        <v>89.725855023494745</v>
      </c>
      <c r="D306" s="32">
        <f ca="1">VLOOKUP(A306,'Fixed Income Calcs'!$F$3:$G$554,2,0)</f>
        <v>15.884725739976734</v>
      </c>
      <c r="E306" s="32">
        <f ca="1">VLOOKUP(A306,Bloomberg!$M$6:$N$558,2,0)</f>
        <v>156.39667398478912</v>
      </c>
      <c r="F306" s="32">
        <f ca="1">VLOOKUP(A306,Property!$A$1:$B$290,2,0)</f>
        <v>38.568788092584363</v>
      </c>
      <c r="G306" s="32">
        <f ca="1">VLOOKUP(A306,'RiskFree Calcs'!$F$15:$H$566,3,0)</f>
        <v>14.512880748837647</v>
      </c>
      <c r="H306" s="32">
        <f ca="1">VLOOKUP(A306,Bloomberg!$R$6:$S$558,2,0)</f>
        <v>30.3</v>
      </c>
      <c r="I306" s="49">
        <f ca="1">VLOOKUP(A306,Bloomberg!$W$7:$X$558,2,0)</f>
        <v>4.33</v>
      </c>
    </row>
    <row r="307" spans="1:9" x14ac:dyDescent="0.2">
      <c r="A307" s="28">
        <f t="shared" ca="1" si="4"/>
        <v>35216</v>
      </c>
      <c r="B307" s="32">
        <f ca="1">VLOOKUP(A307,'New JSE Calcs 1960-2002'!$A$1:$J$511,10,0)</f>
        <v>158.2621904795966</v>
      </c>
      <c r="C307" s="32">
        <f ca="1">VLOOKUP(A307,Bloomberg!$C$7:$D$558,2,0)</f>
        <v>90.411720552232055</v>
      </c>
      <c r="D307" s="32">
        <f ca="1">VLOOKUP(A307,'Fixed Income Calcs'!$F$3:$G$554,2,0)</f>
        <v>15.519657936263496</v>
      </c>
      <c r="E307" s="32">
        <f ca="1">VLOOKUP(A307,Bloomberg!$M$6:$N$558,2,0)</f>
        <v>156.24392148836696</v>
      </c>
      <c r="F307" s="32">
        <f ca="1">VLOOKUP(A307,Property!$A$1:$B$290,2,0)</f>
        <v>38.028825059288181</v>
      </c>
      <c r="G307" s="32">
        <f ca="1">VLOOKUP(A307,'RiskFree Calcs'!$F$15:$H$566,3,0)</f>
        <v>14.685825911094604</v>
      </c>
      <c r="H307" s="32">
        <f ca="1">VLOOKUP(A307,Bloomberg!$R$6:$S$558,2,0)</f>
        <v>30.5</v>
      </c>
      <c r="I307" s="49">
        <f ca="1">VLOOKUP(A307,Bloomberg!$W$7:$X$558,2,0)</f>
        <v>4.3499999999999996</v>
      </c>
    </row>
    <row r="308" spans="1:9" x14ac:dyDescent="0.2">
      <c r="A308" s="28">
        <f t="shared" ca="1" si="4"/>
        <v>35246</v>
      </c>
      <c r="B308" s="32">
        <f ca="1">VLOOKUP(A308,'New JSE Calcs 1960-2002'!$A$1:$J$511,10,0)</f>
        <v>159.9508390025556</v>
      </c>
      <c r="C308" s="32">
        <f ca="1">VLOOKUP(A308,Bloomberg!$C$7:$D$558,2,0)</f>
        <v>90.017259226561919</v>
      </c>
      <c r="D308" s="32">
        <f ca="1">VLOOKUP(A308,'Fixed Income Calcs'!$F$3:$G$554,2,0)</f>
        <v>16.308971464206973</v>
      </c>
      <c r="E308" s="32">
        <f ca="1">VLOOKUP(A308,Bloomberg!$M$6:$N$558,2,0)</f>
        <v>160.81673870376889</v>
      </c>
      <c r="F308" s="32">
        <f ca="1">VLOOKUP(A308,Property!$A$1:$B$290,2,0)</f>
        <v>35.663432140600456</v>
      </c>
      <c r="G308" s="32">
        <f ca="1">VLOOKUP(A308,'RiskFree Calcs'!$F$15:$H$566,3,0)</f>
        <v>14.880045958768836</v>
      </c>
      <c r="H308" s="32">
        <f ca="1">VLOOKUP(A308,Bloomberg!$R$6:$S$558,2,0)</f>
        <v>30.8</v>
      </c>
      <c r="I308" s="49">
        <f ca="1">VLOOKUP(A308,Bloomberg!$W$7:$X$558,2,0)</f>
        <v>4.32</v>
      </c>
    </row>
    <row r="309" spans="1:9" x14ac:dyDescent="0.2">
      <c r="A309" s="28">
        <f t="shared" ca="1" si="4"/>
        <v>35277</v>
      </c>
      <c r="B309" s="32">
        <f ca="1">VLOOKUP(A309,'New JSE Calcs 1960-2002'!$A$1:$J$511,10,0)</f>
        <v>153.94770744409539</v>
      </c>
      <c r="C309" s="32">
        <f ca="1">VLOOKUP(A309,Bloomberg!$C$7:$D$558,2,0)</f>
        <v>90.813140423078551</v>
      </c>
      <c r="D309" s="32">
        <f ca="1">VLOOKUP(A309,'Fixed Income Calcs'!$F$3:$G$554,2,0)</f>
        <v>16.842349744318341</v>
      </c>
      <c r="E309" s="32">
        <f ca="1">VLOOKUP(A309,Bloomberg!$M$6:$N$558,2,0)</f>
        <v>160.25655236402923</v>
      </c>
      <c r="F309" s="32">
        <f ca="1">VLOOKUP(A309,Property!$A$1:$B$290,2,0)</f>
        <v>38.25259731400805</v>
      </c>
      <c r="G309" s="32">
        <f ca="1">VLOOKUP(A309,'RiskFree Calcs'!$F$15:$H$566,3,0)</f>
        <v>15.075966563892626</v>
      </c>
      <c r="H309" s="32">
        <f ca="1">VLOOKUP(A309,Bloomberg!$R$6:$S$558,2,0)</f>
        <v>31</v>
      </c>
      <c r="I309" s="49">
        <f ca="1">VLOOKUP(A309,Bloomberg!$W$7:$X$558,2,0)</f>
        <v>4.5205000000000002</v>
      </c>
    </row>
    <row r="310" spans="1:9" x14ac:dyDescent="0.2">
      <c r="A310" s="28">
        <f t="shared" ca="1" si="4"/>
        <v>35308</v>
      </c>
      <c r="B310" s="32">
        <f ca="1">VLOOKUP(A310,'New JSE Calcs 1960-2002'!$A$1:$J$511,10,0)</f>
        <v>156.17892199325945</v>
      </c>
      <c r="C310" s="32">
        <f ca="1">VLOOKUP(A310,Bloomberg!$C$7:$D$558,2,0)</f>
        <v>91.222261551435835</v>
      </c>
      <c r="D310" s="32">
        <f ca="1">VLOOKUP(A310,'Fixed Income Calcs'!$F$3:$G$554,2,0)</f>
        <v>16.699952607406281</v>
      </c>
      <c r="E310" s="32">
        <f ca="1">VLOOKUP(A310,Bloomberg!$M$6:$N$558,2,0)</f>
        <v>164.30824658816402</v>
      </c>
      <c r="F310" s="32">
        <f ca="1">VLOOKUP(A310,Property!$A$1:$B$290,2,0)</f>
        <v>38.554792832788713</v>
      </c>
      <c r="G310" s="32">
        <f ca="1">VLOOKUP(A310,'RiskFree Calcs'!$F$15:$H$566,3,0)</f>
        <v>15.264667412050667</v>
      </c>
      <c r="H310" s="32">
        <f ca="1">VLOOKUP(A310,Bloomberg!$R$6:$S$558,2,0)</f>
        <v>31.1</v>
      </c>
      <c r="I310" s="49">
        <f ca="1">VLOOKUP(A310,Bloomberg!$W$7:$X$558,2,0)</f>
        <v>4.4889999999999999</v>
      </c>
    </row>
    <row r="311" spans="1:9" x14ac:dyDescent="0.2">
      <c r="A311" s="28">
        <f t="shared" ca="1" si="4"/>
        <v>35338</v>
      </c>
      <c r="B311" s="32">
        <f ca="1">VLOOKUP(A311,'New JSE Calcs 1960-2002'!$A$1:$J$511,10,0)</f>
        <v>160.88258735456537</v>
      </c>
      <c r="C311" s="32">
        <f ca="1">VLOOKUP(A311,Bloomberg!$C$7:$D$558,2,0)</f>
        <v>95.65132088180286</v>
      </c>
      <c r="D311" s="32">
        <f ca="1">VLOOKUP(A311,'Fixed Income Calcs'!$F$3:$G$554,2,0)</f>
        <v>17.254679746825989</v>
      </c>
      <c r="E311" s="32">
        <f ca="1">VLOOKUP(A311,Bloomberg!$M$6:$N$558,2,0)</f>
        <v>171.7085824605966</v>
      </c>
      <c r="F311" s="32">
        <f ca="1">VLOOKUP(A311,Property!$A$1:$B$290,2,0)</f>
        <v>36.935491533811586</v>
      </c>
      <c r="G311" s="32">
        <f ca="1">VLOOKUP(A311,'RiskFree Calcs'!$F$15:$H$566,3,0)</f>
        <v>15.466669844136772</v>
      </c>
      <c r="H311" s="32">
        <f ca="1">VLOOKUP(A311,Bloomberg!$R$6:$S$558,2,0)</f>
        <v>31.4</v>
      </c>
      <c r="I311" s="49">
        <f ca="1">VLOOKUP(A311,Bloomberg!$W$7:$X$558,2,0)</f>
        <v>4.5395000000000003</v>
      </c>
    </row>
    <row r="312" spans="1:9" x14ac:dyDescent="0.2">
      <c r="A312" s="28">
        <f t="shared" ca="1" si="4"/>
        <v>35369</v>
      </c>
      <c r="B312" s="32">
        <f ca="1">VLOOKUP(A312,'New JSE Calcs 1960-2002'!$A$1:$J$511,10,0)</f>
        <v>163.4717247088879</v>
      </c>
      <c r="C312" s="32">
        <f ca="1">VLOOKUP(A312,Bloomberg!$C$7:$D$558,2,0)</f>
        <v>99.839632344228264</v>
      </c>
      <c r="D312" s="32">
        <f ca="1">VLOOKUP(A312,'Fixed Income Calcs'!$F$3:$G$554,2,0)</f>
        <v>17.151617831675249</v>
      </c>
      <c r="E312" s="32">
        <f ca="1">VLOOKUP(A312,Bloomberg!$M$6:$N$558,2,0)</f>
        <v>177.57906133435301</v>
      </c>
      <c r="F312" s="32">
        <f ca="1">VLOOKUP(A312,Property!$A$1:$B$290,2,0)</f>
        <v>38.800733856269069</v>
      </c>
      <c r="G312" s="32">
        <f ca="1">VLOOKUP(A312,'RiskFree Calcs'!$F$15:$H$566,3,0)</f>
        <v>15.663612106818855</v>
      </c>
      <c r="H312" s="32">
        <f ca="1">VLOOKUP(A312,Bloomberg!$R$6:$S$558,2,0)</f>
        <v>31.8</v>
      </c>
      <c r="I312" s="49">
        <f ca="1">VLOOKUP(A312,Bloomberg!$W$7:$X$558,2,0)</f>
        <v>4.6950000000000003</v>
      </c>
    </row>
    <row r="313" spans="1:9" x14ac:dyDescent="0.2">
      <c r="A313" s="28">
        <f t="shared" ca="1" si="4"/>
        <v>35399</v>
      </c>
      <c r="B313" s="32">
        <f ca="1">VLOOKUP(A313,'New JSE Calcs 1960-2002'!$A$1:$J$511,10,0)</f>
        <v>157.67574628287332</v>
      </c>
      <c r="C313" s="32">
        <f ca="1">VLOOKUP(A313,Bloomberg!$C$7:$D$558,2,0)</f>
        <v>103.34980711515367</v>
      </c>
      <c r="D313" s="32">
        <f ca="1">VLOOKUP(A313,'Fixed Income Calcs'!$F$3:$G$554,2,0)</f>
        <v>17.059102926736685</v>
      </c>
      <c r="E313" s="32">
        <f ca="1">VLOOKUP(A313,Bloomberg!$M$6:$N$558,2,0)</f>
        <v>188.58872457798449</v>
      </c>
      <c r="F313" s="32">
        <f ca="1">VLOOKUP(A313,Property!$A$1:$B$290,2,0)</f>
        <v>38.913255984452249</v>
      </c>
      <c r="G313" s="32">
        <f ca="1">VLOOKUP(A313,'RiskFree Calcs'!$F$15:$H$566,3,0)</f>
        <v>15.85966831835586</v>
      </c>
      <c r="H313" s="32">
        <f ca="1">VLOOKUP(A313,Bloomberg!$R$6:$S$558,2,0)</f>
        <v>31.9</v>
      </c>
      <c r="I313" s="49">
        <f ca="1">VLOOKUP(A313,Bloomberg!$W$7:$X$558,2,0)</f>
        <v>4.6124999999999998</v>
      </c>
    </row>
    <row r="314" spans="1:9" x14ac:dyDescent="0.2">
      <c r="A314" s="28">
        <f t="shared" ca="1" si="4"/>
        <v>35430</v>
      </c>
      <c r="B314" s="32">
        <f ca="1">VLOOKUP(A314,'New JSE Calcs 1960-2002'!$A$1:$J$511,10,0)</f>
        <v>156.68102873648323</v>
      </c>
      <c r="C314" s="32">
        <f ca="1">VLOOKUP(A314,Bloomberg!$C$7:$D$558,2,0)</f>
        <v>103.28724202041593</v>
      </c>
      <c r="D314" s="32">
        <f ca="1">VLOOKUP(A314,'Fixed Income Calcs'!$F$3:$G$554,2,0)</f>
        <v>17.280234125806206</v>
      </c>
      <c r="E314" s="32">
        <f ca="1">VLOOKUP(A314,Bloomberg!$M$6:$N$558,2,0)</f>
        <v>193.42625563915715</v>
      </c>
      <c r="F314" s="32">
        <f ca="1">VLOOKUP(A314,Property!$A$1:$B$290,2,0)</f>
        <v>37.605770583374657</v>
      </c>
      <c r="G314" s="32">
        <f ca="1">VLOOKUP(A314,'RiskFree Calcs'!$F$15:$H$566,3,0)</f>
        <v>16.061350433804218</v>
      </c>
      <c r="H314" s="32">
        <f ca="1">VLOOKUP(A314,Bloomberg!$R$6:$S$558,2,0)</f>
        <v>32.200000000000003</v>
      </c>
      <c r="I314" s="49">
        <f ca="1">VLOOKUP(A314,Bloomberg!$W$7:$X$558,2,0)</f>
        <v>4.6783000000000001</v>
      </c>
    </row>
    <row r="315" spans="1:9" x14ac:dyDescent="0.2">
      <c r="A315" s="28">
        <f t="shared" ca="1" si="4"/>
        <v>35461</v>
      </c>
      <c r="B315" s="32">
        <f ca="1">VLOOKUP(A315,'New JSE Calcs 1960-2002'!$A$1:$J$511,10,0)</f>
        <v>157.45116168102669</v>
      </c>
      <c r="C315" s="32">
        <f ca="1">VLOOKUP(A315,Bloomberg!$C$7:$D$558,2,0)</f>
        <v>102.0101468447199</v>
      </c>
      <c r="D315" s="32">
        <f ca="1">VLOOKUP(A315,'Fixed Income Calcs'!$F$3:$G$554,2,0)</f>
        <v>17.828758063744829</v>
      </c>
      <c r="E315" s="32">
        <f ca="1">VLOOKUP(A315,Bloomberg!$M$6:$N$558,2,0)</f>
        <v>186.01948770974749</v>
      </c>
      <c r="F315" s="32">
        <f ca="1">VLOOKUP(A315,Property!$A$1:$B$290,2,0)</f>
        <v>37.308684995765994</v>
      </c>
      <c r="G315" s="32">
        <f ca="1">VLOOKUP(A315,'RiskFree Calcs'!$F$15:$H$566,3,0)</f>
        <v>16.274564860813001</v>
      </c>
      <c r="H315" s="32">
        <f ca="1">VLOOKUP(A315,Bloomberg!$R$6:$S$558,2,0)</f>
        <v>32.6</v>
      </c>
      <c r="I315" s="49">
        <f ca="1">VLOOKUP(A315,Bloomberg!$W$7:$X$558,2,0)</f>
        <v>4.5600000000000005</v>
      </c>
    </row>
    <row r="316" spans="1:9" x14ac:dyDescent="0.2">
      <c r="A316" s="28">
        <f t="shared" ca="1" si="4"/>
        <v>35489</v>
      </c>
      <c r="B316" s="32">
        <f ca="1">VLOOKUP(A316,'New JSE Calcs 1960-2002'!$A$1:$J$511,10,0)</f>
        <v>168.79835513582515</v>
      </c>
      <c r="C316" s="32">
        <f ca="1">VLOOKUP(A316,Bloomberg!$C$7:$D$558,2,0)</f>
        <v>101.23234797022221</v>
      </c>
      <c r="D316" s="32">
        <f ca="1">VLOOKUP(A316,'Fixed Income Calcs'!$F$3:$G$554,2,0)</f>
        <v>18.780287765191201</v>
      </c>
      <c r="E316" s="32">
        <f ca="1">VLOOKUP(A316,Bloomberg!$M$6:$N$558,2,0)</f>
        <v>169.95217790320405</v>
      </c>
      <c r="F316" s="32">
        <f ca="1">VLOOKUP(A316,Property!$A$1:$B$290,2,0)</f>
        <v>38.278710805655912</v>
      </c>
      <c r="G316" s="32">
        <f ca="1">VLOOKUP(A316,'RiskFree Calcs'!$F$15:$H$566,3,0)</f>
        <v>16.49467835055551</v>
      </c>
      <c r="H316" s="32">
        <f ca="1">VLOOKUP(A316,Bloomberg!$R$6:$S$558,2,0)</f>
        <v>32.799999999999997</v>
      </c>
      <c r="I316" s="49">
        <f ca="1">VLOOKUP(A316,Bloomberg!$W$7:$X$558,2,0)</f>
        <v>4.4800000000000004</v>
      </c>
    </row>
    <row r="317" spans="1:9" x14ac:dyDescent="0.2">
      <c r="A317" s="28">
        <f t="shared" ca="1" si="4"/>
        <v>35520</v>
      </c>
      <c r="B317" s="32">
        <f ca="1">VLOOKUP(A317,'New JSE Calcs 1960-2002'!$A$1:$J$511,10,0)</f>
        <v>167.95427432842277</v>
      </c>
      <c r="C317" s="32">
        <f ca="1">VLOOKUP(A317,Bloomberg!$C$7:$D$558,2,0)</f>
        <v>97.8668148672743</v>
      </c>
      <c r="D317" s="32">
        <f ca="1">VLOOKUP(A317,'Fixed Income Calcs'!$F$3:$G$554,2,0)</f>
        <v>18.891286737578703</v>
      </c>
      <c r="E317" s="32">
        <f ca="1">VLOOKUP(A317,Bloomberg!$M$6:$N$558,2,0)</f>
        <v>170.477321351142</v>
      </c>
      <c r="F317" s="32">
        <f ca="1">VLOOKUP(A317,Property!$A$1:$B$290,2,0)</f>
        <v>41.229999408771981</v>
      </c>
      <c r="G317" s="32">
        <f ca="1">VLOOKUP(A317,'RiskFree Calcs'!$F$15:$H$566,3,0)</f>
        <v>16.711720826518249</v>
      </c>
      <c r="H317" s="32">
        <f ca="1">VLOOKUP(A317,Bloomberg!$R$6:$S$558,2,0)</f>
        <v>33</v>
      </c>
      <c r="I317" s="49">
        <f ca="1">VLOOKUP(A317,Bloomberg!$W$7:$X$558,2,0)</f>
        <v>4.42</v>
      </c>
    </row>
    <row r="318" spans="1:9" x14ac:dyDescent="0.2">
      <c r="A318" s="28">
        <f t="shared" ca="1" si="4"/>
        <v>35550</v>
      </c>
      <c r="B318" s="32">
        <f ca="1">VLOOKUP(A318,'New JSE Calcs 1960-2002'!$A$1:$J$511,10,0)</f>
        <v>169.13085335889014</v>
      </c>
      <c r="C318" s="32">
        <f ca="1">VLOOKUP(A318,Bloomberg!$C$7:$D$558,2,0)</f>
        <v>101.70335606466406</v>
      </c>
      <c r="D318" s="32">
        <f ca="1">VLOOKUP(A318,'Fixed Income Calcs'!$F$3:$G$554,2,0)</f>
        <v>19.053061881929587</v>
      </c>
      <c r="E318" s="32">
        <f ca="1">VLOOKUP(A318,Bloomberg!$M$6:$N$558,2,0)</f>
        <v>175.55385870568315</v>
      </c>
      <c r="F318" s="32">
        <f ca="1">VLOOKUP(A318,Property!$A$1:$B$290,2,0)</f>
        <v>41.580454403746543</v>
      </c>
      <c r="G318" s="32">
        <f ca="1">VLOOKUP(A318,'RiskFree Calcs'!$F$15:$H$566,3,0)</f>
        <v>16.931897748407611</v>
      </c>
      <c r="H318" s="32">
        <f ca="1">VLOOKUP(A318,Bloomberg!$R$6:$S$558,2,0)</f>
        <v>33.299999999999997</v>
      </c>
      <c r="I318" s="49">
        <f ca="1">VLOOKUP(A318,Bloomberg!$W$7:$X$558,2,0)</f>
        <v>4.4474999999999998</v>
      </c>
    </row>
    <row r="319" spans="1:9" x14ac:dyDescent="0.2">
      <c r="A319" s="28">
        <f t="shared" ca="1" si="4"/>
        <v>35581</v>
      </c>
      <c r="B319" s="32">
        <f ca="1">VLOOKUP(A319,'New JSE Calcs 1960-2002'!$A$1:$J$511,10,0)</f>
        <v>166.90369921209378</v>
      </c>
      <c r="C319" s="32">
        <f ca="1">VLOOKUP(A319,Bloomberg!$C$7:$D$558,2,0)</f>
        <v>108.45990510633787</v>
      </c>
      <c r="D319" s="32">
        <f ca="1">VLOOKUP(A319,'Fixed Income Calcs'!$F$3:$G$554,2,0)</f>
        <v>19.449375564198853</v>
      </c>
      <c r="E319" s="32">
        <f ca="1">VLOOKUP(A319,Bloomberg!$M$6:$N$558,2,0)</f>
        <v>177.62436694330418</v>
      </c>
      <c r="F319" s="32">
        <f ca="1">VLOOKUP(A319,Property!$A$1:$B$290,2,0)</f>
        <v>40.927641269607719</v>
      </c>
      <c r="G319" s="32">
        <f ca="1">VLOOKUP(A319,'RiskFree Calcs'!$F$15:$H$566,3,0)</f>
        <v>17.154411104651277</v>
      </c>
      <c r="H319" s="32">
        <f ca="1">VLOOKUP(A319,Bloomberg!$R$6:$S$558,2,0)</f>
        <v>33.4</v>
      </c>
      <c r="I319" s="49">
        <f ca="1">VLOOKUP(A319,Bloomberg!$W$7:$X$558,2,0)</f>
        <v>4.4675000000000002</v>
      </c>
    </row>
    <row r="320" spans="1:9" x14ac:dyDescent="0.2">
      <c r="A320" s="28">
        <f t="shared" ca="1" si="4"/>
        <v>35611</v>
      </c>
      <c r="B320" s="32">
        <f ca="1">VLOOKUP(A320,'New JSE Calcs 1960-2002'!$A$1:$J$511,10,0)</f>
        <v>176.68910972696744</v>
      </c>
      <c r="C320" s="32">
        <f ca="1">VLOOKUP(A320,Bloomberg!$C$7:$D$558,2,0)</f>
        <v>115.55776282682497</v>
      </c>
      <c r="D320" s="32">
        <f ca="1">VLOOKUP(A320,'Fixed Income Calcs'!$F$3:$G$554,2,0)</f>
        <v>20.053922794577453</v>
      </c>
      <c r="E320" s="32">
        <f ca="1">VLOOKUP(A320,Bloomberg!$M$6:$N$558,2,0)</f>
        <v>170.53395342040821</v>
      </c>
      <c r="F320" s="32">
        <f ca="1">VLOOKUP(A320,Property!$A$1:$B$290,2,0)</f>
        <v>39.71209032390037</v>
      </c>
      <c r="G320" s="32">
        <f ca="1">VLOOKUP(A320,'RiskFree Calcs'!$F$15:$H$566,3,0)</f>
        <v>17.378562076418703</v>
      </c>
      <c r="H320" s="32">
        <f ca="1">VLOOKUP(A320,Bloomberg!$R$6:$S$558,2,0)</f>
        <v>33.5</v>
      </c>
      <c r="I320" s="49">
        <f ca="1">VLOOKUP(A320,Bloomberg!$W$7:$X$558,2,0)</f>
        <v>4.5354999999999999</v>
      </c>
    </row>
    <row r="321" spans="1:9" x14ac:dyDescent="0.2">
      <c r="A321" s="28">
        <f t="shared" ca="1" si="4"/>
        <v>35642</v>
      </c>
      <c r="B321" s="32">
        <f ca="1">VLOOKUP(A321,'New JSE Calcs 1960-2002'!$A$1:$J$511,10,0)</f>
        <v>178.56746582251267</v>
      </c>
      <c r="C321" s="32">
        <f ca="1">VLOOKUP(A321,Bloomberg!$C$7:$D$558,2,0)</f>
        <v>122.91301437402684</v>
      </c>
      <c r="D321" s="32">
        <f ca="1">VLOOKUP(A321,'Fixed Income Calcs'!$F$3:$G$554,2,0)</f>
        <v>20.836670587931682</v>
      </c>
      <c r="E321" s="32">
        <f ca="1">VLOOKUP(A321,Bloomberg!$M$6:$N$558,2,0)</f>
        <v>180.53441792236487</v>
      </c>
      <c r="F321" s="32">
        <f ca="1">VLOOKUP(A321,Property!$A$1:$B$290,2,0)</f>
        <v>40.375282232309502</v>
      </c>
      <c r="G321" s="32">
        <f ca="1">VLOOKUP(A321,'RiskFree Calcs'!$F$15:$H$566,3,0)</f>
        <v>17.602455884503193</v>
      </c>
      <c r="H321" s="32">
        <f ca="1">VLOOKUP(A321,Bloomberg!$R$6:$S$558,2,0)</f>
        <v>33.799999999999997</v>
      </c>
      <c r="I321" s="49">
        <f ca="1">VLOOKUP(A321,Bloomberg!$W$7:$X$558,2,0)</f>
        <v>4.6115000000000004</v>
      </c>
    </row>
    <row r="322" spans="1:9" x14ac:dyDescent="0.2">
      <c r="A322" s="28">
        <f t="shared" ca="1" si="4"/>
        <v>35673</v>
      </c>
      <c r="B322" s="32">
        <f ca="1">VLOOKUP(A322,'New JSE Calcs 1960-2002'!$A$1:$J$511,10,0)</f>
        <v>174.69359193784598</v>
      </c>
      <c r="C322" s="32">
        <f ca="1">VLOOKUP(A322,Bloomberg!$C$7:$D$558,2,0)</f>
        <v>116.63536580210922</v>
      </c>
      <c r="D322" s="32">
        <f ca="1">VLOOKUP(A322,'Fixed Income Calcs'!$F$3:$G$554,2,0)</f>
        <v>21.050070027888417</v>
      </c>
      <c r="E322" s="32">
        <f ca="1">VLOOKUP(A322,Bloomberg!$M$6:$N$558,2,0)</f>
        <v>188.27053272299551</v>
      </c>
      <c r="F322" s="32">
        <f ca="1">VLOOKUP(A322,Property!$A$1:$B$290,2,0)</f>
        <v>42.418271513264358</v>
      </c>
      <c r="G322" s="32">
        <f ca="1">VLOOKUP(A322,'RiskFree Calcs'!$F$15:$H$566,3,0)</f>
        <v>17.82366008011849</v>
      </c>
      <c r="H322" s="32">
        <f ca="1">VLOOKUP(A322,Bloomberg!$R$6:$S$558,2,0)</f>
        <v>33.799999999999997</v>
      </c>
      <c r="I322" s="49">
        <f ca="1">VLOOKUP(A322,Bloomberg!$W$7:$X$558,2,0)</f>
        <v>4.6929999999999996</v>
      </c>
    </row>
    <row r="323" spans="1:9" x14ac:dyDescent="0.2">
      <c r="A323" s="28">
        <f t="shared" ca="1" si="4"/>
        <v>35703</v>
      </c>
      <c r="B323" s="32">
        <f ca="1">VLOOKUP(A323,'New JSE Calcs 1960-2002'!$A$1:$J$511,10,0)</f>
        <v>170.65906587326847</v>
      </c>
      <c r="C323" s="32">
        <f ca="1">VLOOKUP(A323,Bloomberg!$C$7:$D$558,2,0)</f>
        <v>122.03493533662858</v>
      </c>
      <c r="D323" s="32">
        <f ca="1">VLOOKUP(A323,'Fixed Income Calcs'!$F$3:$G$554,2,0)</f>
        <v>21.365746736298629</v>
      </c>
      <c r="E323" s="32">
        <f ca="1">VLOOKUP(A323,Bloomberg!$M$6:$N$558,2,0)</f>
        <v>191.59240203033471</v>
      </c>
      <c r="F323" s="32">
        <f ca="1">VLOOKUP(A323,Property!$A$1:$B$290,2,0)</f>
        <v>42.558251809258131</v>
      </c>
      <c r="G323" s="32">
        <f ca="1">VLOOKUP(A323,'RiskFree Calcs'!$F$15:$H$566,3,0)</f>
        <v>18.043336690605987</v>
      </c>
      <c r="H323" s="32">
        <f ca="1">VLOOKUP(A323,Bloomberg!$R$6:$S$558,2,0)</f>
        <v>34.1</v>
      </c>
      <c r="I323" s="49">
        <f ca="1">VLOOKUP(A323,Bloomberg!$W$7:$X$558,2,0)</f>
        <v>4.6544999999999996</v>
      </c>
    </row>
    <row r="324" spans="1:9" x14ac:dyDescent="0.2">
      <c r="A324" s="28">
        <f t="shared" ca="1" si="4"/>
        <v>35734</v>
      </c>
      <c r="B324" s="32">
        <f ca="1">VLOOKUP(A324,'New JSE Calcs 1960-2002'!$A$1:$J$511,10,0)</f>
        <v>158.25088595326102</v>
      </c>
      <c r="C324" s="32">
        <f ca="1">VLOOKUP(A324,Bloomberg!$C$7:$D$558,2,0)</f>
        <v>119.5269602914304</v>
      </c>
      <c r="D324" s="32">
        <f ca="1">VLOOKUP(A324,'Fixed Income Calcs'!$F$3:$G$554,2,0)</f>
        <v>21.764495243185536</v>
      </c>
      <c r="E324" s="32">
        <f ca="1">VLOOKUP(A324,Bloomberg!$M$6:$N$558,2,0)</f>
        <v>203.56451135358242</v>
      </c>
      <c r="F324" s="32">
        <f ca="1">VLOOKUP(A324,Property!$A$1:$B$290,2,0)</f>
        <v>42.600810061067385</v>
      </c>
      <c r="G324" s="32">
        <f ca="1">VLOOKUP(A324,'RiskFree Calcs'!$F$15:$H$566,3,0)</f>
        <v>18.264668287344065</v>
      </c>
      <c r="H324" s="32">
        <f ca="1">VLOOKUP(A324,Bloomberg!$R$6:$S$558,2,0)</f>
        <v>34.200000000000003</v>
      </c>
      <c r="I324" s="49">
        <f ca="1">VLOOKUP(A324,Bloomberg!$W$7:$X$558,2,0)</f>
        <v>4.8159999999999998</v>
      </c>
    </row>
    <row r="325" spans="1:9" x14ac:dyDescent="0.2">
      <c r="A325" s="28">
        <f t="shared" ref="A325:A388" ca="1" si="5">EOMONTH(A324,1)</f>
        <v>35764</v>
      </c>
      <c r="B325" s="32">
        <f ca="1">VLOOKUP(A325,'New JSE Calcs 1960-2002'!$A$1:$J$511,10,0)</f>
        <v>152.29270822621876</v>
      </c>
      <c r="C325" s="32">
        <f ca="1">VLOOKUP(A325,Bloomberg!$C$7:$D$558,2,0)</f>
        <v>122.72051065457501</v>
      </c>
      <c r="D325" s="32">
        <f ca="1">VLOOKUP(A325,'Fixed Income Calcs'!$F$3:$G$554,2,0)</f>
        <v>21.509955627889724</v>
      </c>
      <c r="E325" s="32">
        <f ca="1">VLOOKUP(A325,Bloomberg!$M$6:$N$558,2,0)</f>
        <v>185.15184114799703</v>
      </c>
      <c r="F325" s="32">
        <f ca="1">VLOOKUP(A325,Property!$A$1:$B$290,2,0)</f>
        <v>42.119420907377325</v>
      </c>
      <c r="G325" s="32">
        <f ca="1">VLOOKUP(A325,'RiskFree Calcs'!$F$15:$H$566,3,0)</f>
        <v>18.486279595897159</v>
      </c>
      <c r="H325" s="32">
        <f ca="1">VLOOKUP(A325,Bloomberg!$R$6:$S$558,2,0)</f>
        <v>34.1</v>
      </c>
      <c r="I325" s="49">
        <f ca="1">VLOOKUP(A325,Bloomberg!$W$7:$X$558,2,0)</f>
        <v>4.8525</v>
      </c>
    </row>
    <row r="326" spans="1:9" x14ac:dyDescent="0.2">
      <c r="A326" s="28">
        <f t="shared" ca="1" si="5"/>
        <v>35795</v>
      </c>
      <c r="B326" s="32">
        <f ca="1">VLOOKUP(A326,'New JSE Calcs 1960-2002'!$A$1:$J$511,10,0)</f>
        <v>149.66065975753432</v>
      </c>
      <c r="C326" s="32">
        <f ca="1">VLOOKUP(A326,Bloomberg!$C$7:$D$558,2,0)</f>
        <v>124.40012833581297</v>
      </c>
      <c r="D326" s="32">
        <f ca="1">VLOOKUP(A326,'Fixed Income Calcs'!$F$3:$G$554,2,0)</f>
        <v>22.177206562795337</v>
      </c>
      <c r="E326" s="32">
        <f ca="1">VLOOKUP(A326,Bloomberg!$M$6:$N$558,2,0)</f>
        <v>172.92447737141376</v>
      </c>
      <c r="F326" s="32">
        <f ca="1">VLOOKUP(A326,Property!$A$1:$B$290,2,0)</f>
        <v>41.306516083864942</v>
      </c>
      <c r="G326" s="32">
        <f ca="1">VLOOKUP(A326,'RiskFree Calcs'!$F$15:$H$566,3,0)</f>
        <v>18.710425735997383</v>
      </c>
      <c r="H326" s="32">
        <f ca="1">VLOOKUP(A326,Bloomberg!$R$6:$S$558,2,0)</f>
        <v>34.200000000000003</v>
      </c>
      <c r="I326" s="49">
        <f ca="1">VLOOKUP(A326,Bloomberg!$W$7:$X$558,2,0)</f>
        <v>4.8665000000000003</v>
      </c>
    </row>
    <row r="327" spans="1:9" x14ac:dyDescent="0.2">
      <c r="A327" s="28">
        <f t="shared" ca="1" si="5"/>
        <v>35826</v>
      </c>
      <c r="B327" s="32">
        <f ca="1">VLOOKUP(A327,'New JSE Calcs 1960-2002'!$A$1:$J$511,10,0)</f>
        <v>158.38001513382764</v>
      </c>
      <c r="C327" s="32">
        <f ca="1">VLOOKUP(A327,Bloomberg!$C$7:$D$558,2,0)</f>
        <v>129.7377479836656</v>
      </c>
      <c r="D327" s="32">
        <f ca="1">VLOOKUP(A327,'Fixed Income Calcs'!$F$3:$G$554,2,0)</f>
        <v>23.070051808153057</v>
      </c>
      <c r="E327" s="32">
        <f ca="1">VLOOKUP(A327,Bloomberg!$M$6:$N$558,2,0)</f>
        <v>172.65462519779666</v>
      </c>
      <c r="F327" s="32">
        <f ca="1">VLOOKUP(A327,Property!$A$1:$B$290,2,0)</f>
        <v>43.68164075868718</v>
      </c>
      <c r="G327" s="32">
        <f ca="1">VLOOKUP(A327,'RiskFree Calcs'!$F$15:$H$566,3,0)</f>
        <v>18.938848850191075</v>
      </c>
      <c r="H327" s="32">
        <f ca="1">VLOOKUP(A327,Bloomberg!$R$6:$S$558,2,0)</f>
        <v>34.5</v>
      </c>
      <c r="I327" s="49">
        <f ca="1">VLOOKUP(A327,Bloomberg!$W$7:$X$558,2,0)</f>
        <v>4.9329999999999998</v>
      </c>
    </row>
    <row r="328" spans="1:9" x14ac:dyDescent="0.2">
      <c r="A328" s="28">
        <f t="shared" ca="1" si="5"/>
        <v>35854</v>
      </c>
      <c r="B328" s="32">
        <f ca="1">VLOOKUP(A328,'New JSE Calcs 1960-2002'!$A$1:$J$511,10,0)</f>
        <v>171.84817052598376</v>
      </c>
      <c r="C328" s="32">
        <f ca="1">VLOOKUP(A328,Bloomberg!$C$7:$D$558,2,0)</f>
        <v>138.75917507513398</v>
      </c>
      <c r="D328" s="32">
        <f ca="1">VLOOKUP(A328,'Fixed Income Calcs'!$F$3:$G$554,2,0)</f>
        <v>23.480734658825565</v>
      </c>
      <c r="E328" s="32">
        <f ca="1">VLOOKUP(A328,Bloomberg!$M$6:$N$558,2,0)</f>
        <v>161.57233459333895</v>
      </c>
      <c r="F328" s="32">
        <f ca="1">VLOOKUP(A328,Property!$A$1:$B$290,2,0)</f>
        <v>45.682259905435053</v>
      </c>
      <c r="G328" s="32">
        <f ca="1">VLOOKUP(A328,'RiskFree Calcs'!$F$15:$H$566,3,0)</f>
        <v>19.166588507614563</v>
      </c>
      <c r="H328" s="32">
        <f ca="1">VLOOKUP(A328,Bloomberg!$R$6:$S$558,2,0)</f>
        <v>34.6</v>
      </c>
      <c r="I328" s="49">
        <f ca="1">VLOOKUP(A328,Bloomberg!$W$7:$X$558,2,0)</f>
        <v>4.9465000000000003</v>
      </c>
    </row>
    <row r="329" spans="1:9" x14ac:dyDescent="0.2">
      <c r="A329" s="28">
        <f t="shared" ca="1" si="5"/>
        <v>35885</v>
      </c>
      <c r="B329" s="32">
        <f ca="1">VLOOKUP(A329,'New JSE Calcs 1960-2002'!$A$1:$J$511,10,0)</f>
        <v>183.87632561284354</v>
      </c>
      <c r="C329" s="32">
        <f ca="1">VLOOKUP(A329,Bloomberg!$C$7:$D$558,2,0)</f>
        <v>147.15419450913978</v>
      </c>
      <c r="D329" s="32">
        <f ca="1">VLOOKUP(A329,'Fixed Income Calcs'!$F$3:$G$554,2,0)</f>
        <v>23.948419300262955</v>
      </c>
      <c r="E329" s="32">
        <f ca="1">VLOOKUP(A329,Bloomberg!$M$6:$N$558,2,0)</f>
        <v>163.57555451300416</v>
      </c>
      <c r="F329" s="32">
        <f ca="1">VLOOKUP(A329,Property!$A$1:$B$290,2,0)</f>
        <v>47.404481103869955</v>
      </c>
      <c r="G329" s="32">
        <f ca="1">VLOOKUP(A329,'RiskFree Calcs'!$F$15:$H$566,3,0)</f>
        <v>19.390518150011879</v>
      </c>
      <c r="H329" s="32">
        <f ca="1">VLOOKUP(A329,Bloomberg!$R$6:$S$558,2,0)</f>
        <v>34.799999999999997</v>
      </c>
      <c r="I329" s="49">
        <f ca="1">VLOOKUP(A329,Bloomberg!$W$7:$X$558,2,0)</f>
        <v>5.0345000000000004</v>
      </c>
    </row>
    <row r="330" spans="1:9" x14ac:dyDescent="0.2">
      <c r="A330" s="28">
        <f t="shared" ca="1" si="5"/>
        <v>35915</v>
      </c>
      <c r="B330" s="32">
        <f ca="1">VLOOKUP(A330,'New JSE Calcs 1960-2002'!$A$1:$J$511,10,0)</f>
        <v>200.11704426733431</v>
      </c>
      <c r="C330" s="32">
        <f ca="1">VLOOKUP(A330,Bloomberg!$C$7:$D$558,2,0)</f>
        <v>149.16021409628928</v>
      </c>
      <c r="D330" s="32">
        <f ca="1">VLOOKUP(A330,'Fixed Income Calcs'!$F$3:$G$554,2,0)</f>
        <v>24.756509332889404</v>
      </c>
      <c r="E330" s="32">
        <f ca="1">VLOOKUP(A330,Bloomberg!$M$6:$N$558,2,0)</f>
        <v>159.74723857129467</v>
      </c>
      <c r="F330" s="32">
        <f ca="1">VLOOKUP(A330,Property!$A$1:$B$290,2,0)</f>
        <v>48.855058225648371</v>
      </c>
      <c r="G330" s="32">
        <f ca="1">VLOOKUP(A330,'RiskFree Calcs'!$F$15:$H$566,3,0)</f>
        <v>19.60413702496448</v>
      </c>
      <c r="H330" s="32">
        <f ca="1">VLOOKUP(A330,Bloomberg!$R$6:$S$558,2,0)</f>
        <v>35</v>
      </c>
      <c r="I330" s="49">
        <f ca="1">VLOOKUP(A330,Bloomberg!$W$7:$X$558,2,0)</f>
        <v>5.0534999999999997</v>
      </c>
    </row>
    <row r="331" spans="1:9" x14ac:dyDescent="0.2">
      <c r="A331" s="28">
        <f t="shared" ca="1" si="5"/>
        <v>35946</v>
      </c>
      <c r="B331" s="32">
        <f ca="1">VLOOKUP(A331,'New JSE Calcs 1960-2002'!$A$1:$J$511,10,0)</f>
        <v>185.77255103295639</v>
      </c>
      <c r="C331" s="32">
        <f ca="1">VLOOKUP(A331,Bloomberg!$C$7:$D$558,2,0)</f>
        <v>150.19619940280884</v>
      </c>
      <c r="D331" s="32">
        <f ca="1">VLOOKUP(A331,'Fixed Income Calcs'!$F$3:$G$554,2,0)</f>
        <v>24.299357269565355</v>
      </c>
      <c r="E331" s="32">
        <f ca="1">VLOOKUP(A331,Bloomberg!$M$6:$N$558,2,0)</f>
        <v>155.23653800965269</v>
      </c>
      <c r="F331" s="32">
        <f ca="1">VLOOKUP(A331,Property!$A$1:$B$290,2,0)</f>
        <v>46.881313873332175</v>
      </c>
      <c r="G331" s="32">
        <f ca="1">VLOOKUP(A331,'RiskFree Calcs'!$F$15:$H$566,3,0)</f>
        <v>19.81488149798292</v>
      </c>
      <c r="H331" s="32">
        <f ca="1">VLOOKUP(A331,Bloomberg!$R$6:$S$558,2,0)</f>
        <v>35.1</v>
      </c>
      <c r="I331" s="49">
        <f ca="1">VLOOKUP(A331,Bloomberg!$W$7:$X$558,2,0)</f>
        <v>5.1559999999999997</v>
      </c>
    </row>
    <row r="332" spans="1:9" x14ac:dyDescent="0.2">
      <c r="A332" s="28">
        <f t="shared" ca="1" si="5"/>
        <v>35976</v>
      </c>
      <c r="B332" s="32">
        <f ca="1">VLOOKUP(A332,'New JSE Calcs 1960-2002'!$A$1:$J$511,10,0)</f>
        <v>165.25456252795291</v>
      </c>
      <c r="C332" s="32">
        <f ca="1">VLOOKUP(A332,Bloomberg!$C$7:$D$558,2,0)</f>
        <v>177.55598109333519</v>
      </c>
      <c r="D332" s="32">
        <f ca="1">VLOOKUP(A332,'Fixed Income Calcs'!$F$3:$G$554,2,0)</f>
        <v>23.137742076084852</v>
      </c>
      <c r="E332" s="32">
        <f ca="1">VLOOKUP(A332,Bloomberg!$M$6:$N$558,2,0)</f>
        <v>172.93003606249627</v>
      </c>
      <c r="F332" s="32">
        <f ca="1">VLOOKUP(A332,Property!$A$1:$B$290,2,0)</f>
        <v>45.024813843948223</v>
      </c>
      <c r="G332" s="32">
        <f ca="1">VLOOKUP(A332,'RiskFree Calcs'!$F$15:$H$566,3,0)</f>
        <v>20.02987296223602</v>
      </c>
      <c r="H332" s="32">
        <f ca="1">VLOOKUP(A332,Bloomberg!$R$6:$S$558,2,0)</f>
        <v>35.299999999999997</v>
      </c>
      <c r="I332" s="49">
        <f ca="1">VLOOKUP(A332,Bloomberg!$W$7:$X$558,2,0)</f>
        <v>5.9653</v>
      </c>
    </row>
    <row r="333" spans="1:9" x14ac:dyDescent="0.2">
      <c r="A333" s="28">
        <f t="shared" ca="1" si="5"/>
        <v>36007</v>
      </c>
      <c r="B333" s="32">
        <f ca="1">VLOOKUP(A333,'New JSE Calcs 1960-2002'!$A$1:$J$511,10,0)</f>
        <v>171.65741389464756</v>
      </c>
      <c r="C333" s="32">
        <f ca="1">VLOOKUP(A333,Bloomberg!$C$7:$D$558,2,0)</f>
        <v>182.3197034971509</v>
      </c>
      <c r="D333" s="32">
        <f ca="1">VLOOKUP(A333,'Fixed Income Calcs'!$F$3:$G$554,2,0)</f>
        <v>21.947474035236041</v>
      </c>
      <c r="E333" s="32">
        <f ca="1">VLOOKUP(A333,Bloomberg!$M$6:$N$558,2,0)</f>
        <v>163.89847873576485</v>
      </c>
      <c r="F333" s="32">
        <f ca="1">VLOOKUP(A333,Property!$A$1:$B$290,2,0)</f>
        <v>40.999595486299249</v>
      </c>
      <c r="G333" s="32">
        <f ca="1">VLOOKUP(A333,'RiskFree Calcs'!$F$15:$H$566,3,0)</f>
        <v>20.297605597497903</v>
      </c>
      <c r="H333" s="32">
        <f ca="1">VLOOKUP(A333,Bloomberg!$R$6:$S$558,2,0)</f>
        <v>36.1</v>
      </c>
      <c r="I333" s="49">
        <f ca="1">VLOOKUP(A333,Bloomberg!$W$7:$X$558,2,0)</f>
        <v>6.1253000000000002</v>
      </c>
    </row>
    <row r="334" spans="1:9" x14ac:dyDescent="0.2">
      <c r="A334" s="28">
        <f t="shared" ca="1" si="5"/>
        <v>36038</v>
      </c>
      <c r="B334" s="32">
        <f ca="1">VLOOKUP(A334,'New JSE Calcs 1960-2002'!$A$1:$J$511,10,0)</f>
        <v>120.88175333268549</v>
      </c>
      <c r="C334" s="32">
        <f ca="1">VLOOKUP(A334,Bloomberg!$C$7:$D$558,2,0)</f>
        <v>166.36166293277824</v>
      </c>
      <c r="D334" s="32">
        <f ca="1">VLOOKUP(A334,'Fixed Income Calcs'!$F$3:$G$554,2,0)</f>
        <v>21.134667054290979</v>
      </c>
      <c r="E334" s="32">
        <f ca="1">VLOOKUP(A334,Bloomberg!$M$6:$N$558,2,0)</f>
        <v>162.40866972749336</v>
      </c>
      <c r="F334" s="32">
        <f ca="1">VLOOKUP(A334,Property!$A$1:$B$290,2,0)</f>
        <v>38.408421051565135</v>
      </c>
      <c r="G334" s="32">
        <f ca="1">VLOOKUP(A334,'RiskFree Calcs'!$F$15:$H$566,3,0)</f>
        <v>20.618815206078338</v>
      </c>
      <c r="H334" s="32">
        <f ca="1">VLOOKUP(A334,Bloomberg!$R$6:$S$558,2,0)</f>
        <v>36.5</v>
      </c>
      <c r="I334" s="49">
        <f ca="1">VLOOKUP(A334,Bloomberg!$W$7:$X$558,2,0)</f>
        <v>6.4503000000000004</v>
      </c>
    </row>
    <row r="335" spans="1:9" x14ac:dyDescent="0.2">
      <c r="A335" s="28">
        <f t="shared" ca="1" si="5"/>
        <v>36068</v>
      </c>
      <c r="B335" s="32">
        <f ca="1">VLOOKUP(A335,'New JSE Calcs 1960-2002'!$A$1:$J$511,10,0)</f>
        <v>125.52338881427062</v>
      </c>
      <c r="C335" s="32">
        <f ca="1">VLOOKUP(A335,Bloomberg!$C$7:$D$558,2,0)</f>
        <v>154.84170941639775</v>
      </c>
      <c r="D335" s="32">
        <f ca="1">VLOOKUP(A335,'Fixed Income Calcs'!$F$3:$G$554,2,0)</f>
        <v>20.144028601683249</v>
      </c>
      <c r="E335" s="32">
        <f ca="1">VLOOKUP(A335,Bloomberg!$M$6:$N$558,2,0)</f>
        <v>163.74436885753079</v>
      </c>
      <c r="F335" s="32">
        <f ca="1">VLOOKUP(A335,Property!$A$1:$B$290,2,0)</f>
        <v>33.979930104319678</v>
      </c>
      <c r="G335" s="32">
        <f ca="1">VLOOKUP(A335,'RiskFree Calcs'!$F$15:$H$566,3,0)</f>
        <v>20.957994716218316</v>
      </c>
      <c r="H335" s="32">
        <f ca="1">VLOOKUP(A335,Bloomberg!$R$6:$S$558,2,0)</f>
        <v>37.1</v>
      </c>
      <c r="I335" s="49">
        <f ca="1">VLOOKUP(A335,Bloomberg!$W$7:$X$558,2,0)</f>
        <v>5.9249999999999998</v>
      </c>
    </row>
    <row r="336" spans="1:9" x14ac:dyDescent="0.2">
      <c r="A336" s="28">
        <f t="shared" ca="1" si="5"/>
        <v>36099</v>
      </c>
      <c r="B336" s="32">
        <f ca="1">VLOOKUP(A336,'New JSE Calcs 1960-2002'!$A$1:$J$511,10,0)</f>
        <v>143.80930690964774</v>
      </c>
      <c r="C336" s="32">
        <f ca="1">VLOOKUP(A336,Bloomberg!$C$7:$D$558,2,0)</f>
        <v>159.94346211494926</v>
      </c>
      <c r="D336" s="32">
        <f ca="1">VLOOKUP(A336,'Fixed Income Calcs'!$F$3:$G$554,2,0)</f>
        <v>22.187275805763804</v>
      </c>
      <c r="E336" s="32">
        <f ca="1">VLOOKUP(A336,Bloomberg!$M$6:$N$558,2,0)</f>
        <v>147.86363853361414</v>
      </c>
      <c r="F336" s="32">
        <f ca="1">VLOOKUP(A336,Property!$A$1:$B$290,2,0)</f>
        <v>36.011929924557997</v>
      </c>
      <c r="G336" s="32">
        <f ca="1">VLOOKUP(A336,'RiskFree Calcs'!$F$15:$H$566,3,0)</f>
        <v>21.335587921022181</v>
      </c>
      <c r="H336" s="32">
        <f ca="1">VLOOKUP(A336,Bloomberg!$R$6:$S$558,2,0)</f>
        <v>37.299999999999997</v>
      </c>
      <c r="I336" s="49">
        <f ca="1">VLOOKUP(A336,Bloomberg!$W$7:$X$558,2,0)</f>
        <v>5.5952999999999999</v>
      </c>
    </row>
    <row r="337" spans="1:9" x14ac:dyDescent="0.2">
      <c r="A337" s="28">
        <f t="shared" ca="1" si="5"/>
        <v>36129</v>
      </c>
      <c r="B337" s="32">
        <f ca="1">VLOOKUP(A337,'New JSE Calcs 1960-2002'!$A$1:$J$511,10,0)</f>
        <v>139.05527653451321</v>
      </c>
      <c r="C337" s="32">
        <f ca="1">VLOOKUP(A337,Bloomberg!$C$7:$D$558,2,0)</f>
        <v>172.52758547809597</v>
      </c>
      <c r="D337" s="32">
        <f ca="1">VLOOKUP(A337,'Fixed Income Calcs'!$F$3:$G$554,2,0)</f>
        <v>22.9918285269184</v>
      </c>
      <c r="E337" s="32">
        <f ca="1">VLOOKUP(A337,Bloomberg!$M$6:$N$558,2,0)</f>
        <v>132.2466920061641</v>
      </c>
      <c r="F337" s="32">
        <f ca="1">VLOOKUP(A337,Property!$A$1:$B$290,2,0)</f>
        <v>38.035800386318158</v>
      </c>
      <c r="G337" s="32">
        <f ca="1">VLOOKUP(A337,'RiskFree Calcs'!$F$15:$H$566,3,0)</f>
        <v>21.681402241908707</v>
      </c>
      <c r="H337" s="32">
        <f ca="1">VLOOKUP(A337,Bloomberg!$R$6:$S$558,2,0)</f>
        <v>37.299999999999997</v>
      </c>
      <c r="I337" s="49">
        <f ca="1">VLOOKUP(A337,Bloomberg!$W$7:$X$558,2,0)</f>
        <v>5.6920000000000002</v>
      </c>
    </row>
    <row r="338" spans="1:9" x14ac:dyDescent="0.2">
      <c r="A338" s="28">
        <f t="shared" ca="1" si="5"/>
        <v>36160</v>
      </c>
      <c r="B338" s="32">
        <f ca="1">VLOOKUP(A338,'New JSE Calcs 1960-2002'!$A$1:$J$511,10,0)</f>
        <v>134.73342871399149</v>
      </c>
      <c r="C338" s="32">
        <f ca="1">VLOOKUP(A338,Bloomberg!$C$7:$D$558,2,0)</f>
        <v>186.96913218796624</v>
      </c>
      <c r="D338" s="32">
        <f ca="1">VLOOKUP(A338,'Fixed Income Calcs'!$F$3:$G$554,2,0)</f>
        <v>22.953360901000224</v>
      </c>
      <c r="E338" s="32">
        <f ca="1">VLOOKUP(A338,Bloomberg!$M$6:$N$558,2,0)</f>
        <v>134.30859842022872</v>
      </c>
      <c r="F338" s="32">
        <f ca="1">VLOOKUP(A338,Property!$A$1:$B$290,2,0)</f>
        <v>40.336966309690403</v>
      </c>
      <c r="G338" s="32">
        <f ca="1">VLOOKUP(A338,'RiskFree Calcs'!$F$15:$H$566,3,0)</f>
        <v>22.002286995089005</v>
      </c>
      <c r="H338" s="32">
        <f ca="1">VLOOKUP(A338,Bloomberg!$R$6:$S$558,2,0)</f>
        <v>37.299999999999997</v>
      </c>
      <c r="I338" s="49">
        <f ca="1">VLOOKUP(A338,Bloomberg!$W$7:$X$558,2,0)</f>
        <v>5.8674999999999997</v>
      </c>
    </row>
    <row r="339" spans="1:9" x14ac:dyDescent="0.2">
      <c r="A339" s="28">
        <f t="shared" ca="1" si="5"/>
        <v>36191</v>
      </c>
      <c r="B339" s="32">
        <f ca="1">VLOOKUP(A339,'New JSE Calcs 1960-2002'!$A$1:$J$511,10,0)</f>
        <v>144.23570513050262</v>
      </c>
      <c r="C339" s="32">
        <f ca="1">VLOOKUP(A339,Bloomberg!$C$7:$D$558,2,0)</f>
        <v>196.64771597593773</v>
      </c>
      <c r="D339" s="32">
        <f ca="1">VLOOKUP(A339,'Fixed Income Calcs'!$F$3:$G$554,2,0)</f>
        <v>23.797241526659864</v>
      </c>
      <c r="E339" s="32">
        <f ca="1">VLOOKUP(A339,Bloomberg!$M$6:$N$558,2,0)</f>
        <v>138.85742937717595</v>
      </c>
      <c r="F339" s="32">
        <f ca="1">VLOOKUP(A339,Property!$A$1:$B$290,2,0)</f>
        <v>44.69335867113697</v>
      </c>
      <c r="G339" s="32">
        <f ca="1">VLOOKUP(A339,'RiskFree Calcs'!$F$15:$H$566,3,0)</f>
        <v>22.317653108685203</v>
      </c>
      <c r="H339" s="32">
        <f ca="1">VLOOKUP(A339,Bloomberg!$R$6:$S$558,2,0)</f>
        <v>37.5</v>
      </c>
      <c r="I339" s="49">
        <f ca="1">VLOOKUP(A339,Bloomberg!$W$7:$X$558,2,0)</f>
        <v>6.0622999999999996</v>
      </c>
    </row>
    <row r="340" spans="1:9" x14ac:dyDescent="0.2">
      <c r="A340" s="28">
        <f t="shared" ca="1" si="5"/>
        <v>36219</v>
      </c>
      <c r="B340" s="32">
        <f ca="1">VLOOKUP(A340,'New JSE Calcs 1960-2002'!$A$1:$J$511,10,0)</f>
        <v>147.45313490117709</v>
      </c>
      <c r="C340" s="32">
        <f ca="1">VLOOKUP(A340,Bloomberg!$C$7:$D$558,2,0)</f>
        <v>195.65561777548024</v>
      </c>
      <c r="D340" s="32">
        <f ca="1">VLOOKUP(A340,'Fixed Income Calcs'!$F$3:$G$554,2,0)</f>
        <v>25.342233321255154</v>
      </c>
      <c r="E340" s="32">
        <f ca="1">VLOOKUP(A340,Bloomberg!$M$6:$N$558,2,0)</f>
        <v>135.41424293789183</v>
      </c>
      <c r="F340" s="32">
        <f ca="1">VLOOKUP(A340,Property!$A$1:$B$290,2,0)</f>
        <v>43.808430169448457</v>
      </c>
      <c r="G340" s="32">
        <f ca="1">VLOOKUP(A340,'RiskFree Calcs'!$F$15:$H$566,3,0)</f>
        <v>22.622661034503952</v>
      </c>
      <c r="H340" s="32">
        <f ca="1">VLOOKUP(A340,Bloomberg!$R$6:$S$558,2,0)</f>
        <v>37.5</v>
      </c>
      <c r="I340" s="49">
        <f ca="1">VLOOKUP(A340,Bloomberg!$W$7:$X$558,2,0)</f>
        <v>6.1924999999999999</v>
      </c>
    </row>
    <row r="341" spans="1:9" x14ac:dyDescent="0.2">
      <c r="A341" s="28">
        <f t="shared" ca="1" si="5"/>
        <v>36250</v>
      </c>
      <c r="B341" s="32">
        <f ca="1">VLOOKUP(A341,'New JSE Calcs 1960-2002'!$A$1:$J$511,10,0)</f>
        <v>159.45928890240594</v>
      </c>
      <c r="C341" s="32">
        <f ca="1">VLOOKUP(A341,Bloomberg!$C$7:$D$558,2,0)</f>
        <v>202.86817569810319</v>
      </c>
      <c r="D341" s="32">
        <f ca="1">VLOOKUP(A341,'Fixed Income Calcs'!$F$3:$G$554,2,0)</f>
        <v>26.102706111286977</v>
      </c>
      <c r="E341" s="32">
        <f ca="1">VLOOKUP(A341,Bloomberg!$M$6:$N$558,2,0)</f>
        <v>157.5861076164731</v>
      </c>
      <c r="F341" s="32">
        <f ca="1">VLOOKUP(A341,Property!$A$1:$B$290,2,0)</f>
        <v>45.41181871365027</v>
      </c>
      <c r="G341" s="32">
        <f ca="1">VLOOKUP(A341,'RiskFree Calcs'!$F$15:$H$566,3,0)</f>
        <v>22.915624494900804</v>
      </c>
      <c r="H341" s="32">
        <f ca="1">VLOOKUP(A341,Bloomberg!$R$6:$S$558,2,0)</f>
        <v>37.5</v>
      </c>
      <c r="I341" s="49">
        <f ca="1">VLOOKUP(A341,Bloomberg!$W$7:$X$558,2,0)</f>
        <v>6.1577999999999999</v>
      </c>
    </row>
    <row r="342" spans="1:9" x14ac:dyDescent="0.2">
      <c r="A342" s="28">
        <f t="shared" ca="1" si="5"/>
        <v>36280</v>
      </c>
      <c r="B342" s="32">
        <f ca="1">VLOOKUP(A342,'New JSE Calcs 1960-2002'!$A$1:$J$511,10,0)</f>
        <v>176.8238247408934</v>
      </c>
      <c r="C342" s="32">
        <f ca="1">VLOOKUP(A342,Bloomberg!$C$7:$D$558,2,0)</f>
        <v>207.95297809074842</v>
      </c>
      <c r="D342" s="32">
        <f ca="1">VLOOKUP(A342,'Fixed Income Calcs'!$F$3:$G$554,2,0)</f>
        <v>26.364200702771662</v>
      </c>
      <c r="E342" s="32">
        <f ca="1">VLOOKUP(A342,Bloomberg!$M$6:$N$558,2,0)</f>
        <v>161.85397215381045</v>
      </c>
      <c r="F342" s="32">
        <f ca="1">VLOOKUP(A342,Property!$A$1:$B$290,2,0)</f>
        <v>51.519708330636234</v>
      </c>
      <c r="G342" s="32">
        <f ca="1">VLOOKUP(A342,'RiskFree Calcs'!$F$15:$H$566,3,0)</f>
        <v>23.194813186663637</v>
      </c>
      <c r="H342" s="32">
        <f ca="1">VLOOKUP(A342,Bloomberg!$R$6:$S$558,2,0)</f>
        <v>37.6</v>
      </c>
      <c r="I342" s="49">
        <f ca="1">VLOOKUP(A342,Bloomberg!$W$7:$X$558,2,0)</f>
        <v>6.0712999999999999</v>
      </c>
    </row>
    <row r="343" spans="1:9" x14ac:dyDescent="0.2">
      <c r="A343" s="28">
        <f t="shared" ca="1" si="5"/>
        <v>36311</v>
      </c>
      <c r="B343" s="32">
        <f ca="1">VLOOKUP(A343,'New JSE Calcs 1960-2002'!$A$1:$J$511,10,0)</f>
        <v>162.81345502817359</v>
      </c>
      <c r="C343" s="32">
        <f ca="1">VLOOKUP(A343,Bloomberg!$C$7:$D$558,2,0)</f>
        <v>204.38965344479794</v>
      </c>
      <c r="D343" s="32">
        <f ca="1">VLOOKUP(A343,'Fixed Income Calcs'!$F$3:$G$554,2,0)</f>
        <v>25.935306284132007</v>
      </c>
      <c r="E343" s="32">
        <f ca="1">VLOOKUP(A343,Bloomberg!$M$6:$N$558,2,0)</f>
        <v>157.21328468626837</v>
      </c>
      <c r="F343" s="32">
        <f ca="1">VLOOKUP(A343,Property!$A$1:$B$290,2,0)</f>
        <v>55.399142367933138</v>
      </c>
      <c r="G343" s="32">
        <f ca="1">VLOOKUP(A343,'RiskFree Calcs'!$F$15:$H$566,3,0)</f>
        <v>23.460587087760807</v>
      </c>
      <c r="H343" s="32">
        <f ca="1">VLOOKUP(A343,Bloomberg!$R$6:$S$558,2,0)</f>
        <v>37.6</v>
      </c>
      <c r="I343" s="49">
        <f ca="1">VLOOKUP(A343,Bloomberg!$W$7:$X$558,2,0)</f>
        <v>6.22</v>
      </c>
    </row>
    <row r="344" spans="1:9" x14ac:dyDescent="0.2">
      <c r="A344" s="28">
        <f t="shared" ca="1" si="5"/>
        <v>36341</v>
      </c>
      <c r="B344" s="32">
        <f ca="1">VLOOKUP(A344,'New JSE Calcs 1960-2002'!$A$1:$J$511,10,0)</f>
        <v>177.1760903013755</v>
      </c>
      <c r="C344" s="32">
        <f ca="1">VLOOKUP(A344,Bloomberg!$C$7:$D$558,2,0)</f>
        <v>208.16889727522005</v>
      </c>
      <c r="D344" s="32">
        <f ca="1">VLOOKUP(A344,'Fixed Income Calcs'!$F$3:$G$554,2,0)</f>
        <v>26.540098344035727</v>
      </c>
      <c r="E344" s="32">
        <f ca="1">VLOOKUP(A344,Bloomberg!$M$6:$N$558,2,0)</f>
        <v>161.7195254948154</v>
      </c>
      <c r="F344" s="32">
        <f ca="1">VLOOKUP(A344,Property!$A$1:$B$290,2,0)</f>
        <v>56.8395200694994</v>
      </c>
      <c r="G344" s="32">
        <f ca="1">VLOOKUP(A344,'RiskFree Calcs'!$F$15:$H$566,3,0)</f>
        <v>23.724909702282901</v>
      </c>
      <c r="H344" s="32">
        <f ca="1">VLOOKUP(A344,Bloomberg!$R$6:$S$558,2,0)</f>
        <v>37.799999999999997</v>
      </c>
      <c r="I344" s="49">
        <f ca="1">VLOOKUP(A344,Bloomberg!$W$7:$X$558,2,0)</f>
        <v>6.0125000000000002</v>
      </c>
    </row>
    <row r="345" spans="1:9" x14ac:dyDescent="0.2">
      <c r="A345" s="28">
        <f t="shared" ca="1" si="5"/>
        <v>36372</v>
      </c>
      <c r="B345" s="32">
        <f ca="1">VLOOKUP(A345,'New JSE Calcs 1960-2002'!$A$1:$J$511,10,0)</f>
        <v>178.74311213137366</v>
      </c>
      <c r="C345" s="32">
        <f ca="1">VLOOKUP(A345,Bloomberg!$C$7:$D$558,2,0)</f>
        <v>212.00989765703989</v>
      </c>
      <c r="D345" s="32">
        <f ca="1">VLOOKUP(A345,'Fixed Income Calcs'!$F$3:$G$554,2,0)</f>
        <v>26.815375650628503</v>
      </c>
      <c r="E345" s="32">
        <f ca="1">VLOOKUP(A345,Bloomberg!$M$6:$N$558,2,0)</f>
        <v>171.14852981471844</v>
      </c>
      <c r="F345" s="32">
        <f ca="1">VLOOKUP(A345,Property!$A$1:$B$290,2,0)</f>
        <v>56.447327381019853</v>
      </c>
      <c r="G345" s="32">
        <f ca="1">VLOOKUP(A345,'RiskFree Calcs'!$F$15:$H$566,3,0)</f>
        <v>23.987069954493141</v>
      </c>
      <c r="H345" s="32">
        <f ca="1">VLOOKUP(A345,Bloomberg!$R$6:$S$558,2,0)</f>
        <v>37.799999999999997</v>
      </c>
      <c r="I345" s="49">
        <f ca="1">VLOOKUP(A345,Bloomberg!$W$7:$X$558,2,0)</f>
        <v>6.1704999999999997</v>
      </c>
    </row>
    <row r="346" spans="1:9" x14ac:dyDescent="0.2">
      <c r="A346" s="28">
        <f t="shared" ca="1" si="5"/>
        <v>36403</v>
      </c>
      <c r="B346" s="32">
        <f ca="1">VLOOKUP(A346,'New JSE Calcs 1960-2002'!$A$1:$J$511,10,0)</f>
        <v>175.14541091248228</v>
      </c>
      <c r="C346" s="32">
        <f ca="1">VLOOKUP(A346,Bloomberg!$C$7:$D$558,2,0)</f>
        <v>208.91395707402663</v>
      </c>
      <c r="D346" s="32">
        <f ca="1">VLOOKUP(A346,'Fixed Income Calcs'!$F$3:$G$554,2,0)</f>
        <v>26.729916038122578</v>
      </c>
      <c r="E346" s="32">
        <f ca="1">VLOOKUP(A346,Bloomberg!$M$6:$N$558,2,0)</f>
        <v>180.86510684300009</v>
      </c>
      <c r="F346" s="32">
        <f ca="1">VLOOKUP(A346,Property!$A$1:$B$290,2,0)</f>
        <v>62.983927891741949</v>
      </c>
      <c r="G346" s="32">
        <f ca="1">VLOOKUP(A346,'RiskFree Calcs'!$F$15:$H$566,3,0)</f>
        <v>24.228939576534287</v>
      </c>
      <c r="H346" s="32">
        <f ca="1">VLOOKUP(A346,Bloomberg!$R$6:$S$558,2,0)</f>
        <v>37.700000000000003</v>
      </c>
      <c r="I346" s="49">
        <f ca="1">VLOOKUP(A346,Bloomberg!$W$7:$X$558,2,0)</f>
        <v>6.085</v>
      </c>
    </row>
    <row r="347" spans="1:9" x14ac:dyDescent="0.2">
      <c r="A347" s="28">
        <f t="shared" ca="1" si="5"/>
        <v>36433</v>
      </c>
      <c r="B347" s="32">
        <f ca="1">VLOOKUP(A347,'New JSE Calcs 1960-2002'!$A$1:$J$511,10,0)</f>
        <v>173.4148379666423</v>
      </c>
      <c r="C347" s="32">
        <f ca="1">VLOOKUP(A347,Bloomberg!$C$7:$D$558,2,0)</f>
        <v>203.86630762205243</v>
      </c>
      <c r="D347" s="32">
        <f ca="1">VLOOKUP(A347,'Fixed Income Calcs'!$F$3:$G$554,2,0)</f>
        <v>26.975370262617954</v>
      </c>
      <c r="E347" s="32">
        <f ca="1">VLOOKUP(A347,Bloomberg!$M$6:$N$558,2,0)</f>
        <v>187.70220615779292</v>
      </c>
      <c r="F347" s="32">
        <f ca="1">VLOOKUP(A347,Property!$A$1:$B$290,2,0)</f>
        <v>59.740255605317238</v>
      </c>
      <c r="G347" s="32">
        <f ca="1">VLOOKUP(A347,'RiskFree Calcs'!$F$15:$H$566,3,0)</f>
        <v>24.46476792174585</v>
      </c>
      <c r="H347" s="32">
        <f ca="1">VLOOKUP(A347,Bloomberg!$R$6:$S$558,2,0)</f>
        <v>37.799999999999997</v>
      </c>
      <c r="I347" s="49">
        <f ca="1">VLOOKUP(A347,Bloomberg!$W$7:$X$558,2,0)</f>
        <v>6.0075000000000003</v>
      </c>
    </row>
    <row r="348" spans="1:9" x14ac:dyDescent="0.2">
      <c r="A348" s="28">
        <f t="shared" ca="1" si="5"/>
        <v>36464</v>
      </c>
      <c r="B348" s="32">
        <f ca="1">VLOOKUP(A348,'New JSE Calcs 1960-2002'!$A$1:$J$511,10,0)</f>
        <v>181.29375922928938</v>
      </c>
      <c r="C348" s="32">
        <f ca="1">VLOOKUP(A348,Bloomberg!$C$7:$D$558,2,0)</f>
        <v>219.56390977964631</v>
      </c>
      <c r="D348" s="32">
        <f ca="1">VLOOKUP(A348,'Fixed Income Calcs'!$F$3:$G$554,2,0)</f>
        <v>27.800829397032775</v>
      </c>
      <c r="E348" s="32">
        <f ca="1">VLOOKUP(A348,Bloomberg!$M$6:$N$558,2,0)</f>
        <v>182.27986376467743</v>
      </c>
      <c r="F348" s="32">
        <f ca="1">VLOOKUP(A348,Property!$A$1:$B$290,2,0)</f>
        <v>62.332982698588012</v>
      </c>
      <c r="G348" s="32">
        <f ca="1">VLOOKUP(A348,'RiskFree Calcs'!$F$15:$H$566,3,0)</f>
        <v>24.692494136484104</v>
      </c>
      <c r="H348" s="32">
        <f ca="1">VLOOKUP(A348,Bloomberg!$R$6:$S$558,2,0)</f>
        <v>37.9</v>
      </c>
      <c r="I348" s="49">
        <f ca="1">VLOOKUP(A348,Bloomberg!$W$7:$X$558,2,0)</f>
        <v>6.1464999999999996</v>
      </c>
    </row>
    <row r="349" spans="1:9" x14ac:dyDescent="0.2">
      <c r="A349" s="28">
        <f t="shared" ca="1" si="5"/>
        <v>36494</v>
      </c>
      <c r="B349" s="32">
        <f ca="1">VLOOKUP(A349,'New JSE Calcs 1960-2002'!$A$1:$J$511,10,0)</f>
        <v>191.75679795672775</v>
      </c>
      <c r="C349" s="32">
        <f ca="1">VLOOKUP(A349,Bloomberg!$C$7:$D$558,2,0)</f>
        <v>226.95411481897514</v>
      </c>
      <c r="D349" s="32">
        <f ca="1">VLOOKUP(A349,'Fixed Income Calcs'!$F$3:$G$554,2,0)</f>
        <v>29.166367333449926</v>
      </c>
      <c r="E349" s="32">
        <f ca="1">VLOOKUP(A349,Bloomberg!$M$6:$N$558,2,0)</f>
        <v>190.69910053418306</v>
      </c>
      <c r="F349" s="32">
        <f ca="1">VLOOKUP(A349,Property!$A$1:$B$290,2,0)</f>
        <v>65.181600007913488</v>
      </c>
      <c r="G349" s="32">
        <f ca="1">VLOOKUP(A349,'RiskFree Calcs'!$F$15:$H$566,3,0)</f>
        <v>24.913903500574602</v>
      </c>
      <c r="H349" s="32">
        <f ca="1">VLOOKUP(A349,Bloomberg!$R$6:$S$558,2,0)</f>
        <v>38</v>
      </c>
      <c r="I349" s="49">
        <f ca="1">VLOOKUP(A349,Bloomberg!$W$7:$X$558,2,0)</f>
        <v>6.1754999999999995</v>
      </c>
    </row>
    <row r="350" spans="1:9" x14ac:dyDescent="0.2">
      <c r="A350" s="28">
        <f t="shared" ca="1" si="5"/>
        <v>36525</v>
      </c>
      <c r="B350" s="32">
        <f ca="1">VLOOKUP(A350,'New JSE Calcs 1960-2002'!$A$1:$J$511,10,0)</f>
        <v>217.22346192970383</v>
      </c>
      <c r="C350" s="32">
        <f ca="1">VLOOKUP(A350,Bloomberg!$C$7:$D$558,2,0)</f>
        <v>244.40250268694444</v>
      </c>
      <c r="D350" s="32">
        <f ca="1">VLOOKUP(A350,'Fixed Income Calcs'!$F$3:$G$554,2,0)</f>
        <v>30.039217462514511</v>
      </c>
      <c r="E350" s="32">
        <f ca="1">VLOOKUP(A350,Bloomberg!$M$6:$N$558,2,0)</f>
        <v>198.02983394200243</v>
      </c>
      <c r="F350" s="32">
        <f ca="1">VLOOKUP(A350,Property!$A$1:$B$290,2,0)</f>
        <v>65.66394384797205</v>
      </c>
      <c r="G350" s="32">
        <f ca="1">VLOOKUP(A350,'RiskFree Calcs'!$F$15:$H$566,3,0)</f>
        <v>25.136260089317268</v>
      </c>
      <c r="H350" s="32">
        <f ca="1">VLOOKUP(A350,Bloomberg!$R$6:$S$558,2,0)</f>
        <v>38.1</v>
      </c>
      <c r="I350" s="49">
        <f ca="1">VLOOKUP(A350,Bloomberg!$W$7:$X$558,2,0)</f>
        <v>6.1547999999999998</v>
      </c>
    </row>
    <row r="351" spans="1:9" x14ac:dyDescent="0.2">
      <c r="A351" s="28">
        <f t="shared" ca="1" si="5"/>
        <v>36556</v>
      </c>
      <c r="B351" s="32">
        <f ca="1">VLOOKUP(A351,'New JSE Calcs 1960-2002'!$A$1:$J$511,10,0)</f>
        <v>215.87594130817916</v>
      </c>
      <c r="C351" s="32">
        <f ca="1">VLOOKUP(A351,Bloomberg!$C$7:$D$558,2,0)</f>
        <v>236.32984064045948</v>
      </c>
      <c r="D351" s="32">
        <f ca="1">VLOOKUP(A351,'Fixed Income Calcs'!$F$3:$G$554,2,0)</f>
        <v>31.150754416687668</v>
      </c>
      <c r="E351" s="32">
        <f ca="1">VLOOKUP(A351,Bloomberg!$M$6:$N$558,2,0)</f>
        <v>217.83429360217374</v>
      </c>
      <c r="F351" s="32">
        <f ca="1">VLOOKUP(A351,Property!$A$1:$B$290,2,0)</f>
        <v>70.917059355809812</v>
      </c>
      <c r="G351" s="32">
        <f ca="1">VLOOKUP(A351,'RiskFree Calcs'!$F$15:$H$566,3,0)</f>
        <v>25.360391741780365</v>
      </c>
      <c r="H351" s="32">
        <f ca="1">VLOOKUP(A351,Bloomberg!$R$6:$S$558,2,0)</f>
        <v>38.6</v>
      </c>
      <c r="I351" s="49">
        <f ca="1">VLOOKUP(A351,Bloomberg!$W$7:$X$558,2,0)</f>
        <v>6.306</v>
      </c>
    </row>
    <row r="352" spans="1:9" x14ac:dyDescent="0.2">
      <c r="A352" s="28">
        <f t="shared" ca="1" si="5"/>
        <v>36585</v>
      </c>
      <c r="B352" s="32">
        <f ca="1">VLOOKUP(A352,'New JSE Calcs 1960-2002'!$A$1:$J$511,10,0)</f>
        <v>203.95055035332578</v>
      </c>
      <c r="C352" s="32">
        <f ca="1">VLOOKUP(A352,Bloomberg!$C$7:$D$558,2,0)</f>
        <v>237.76441965810841</v>
      </c>
      <c r="D352" s="32">
        <f ca="1">VLOOKUP(A352,'Fixed Income Calcs'!$F$3:$G$554,2,0)</f>
        <v>31.483387039742574</v>
      </c>
      <c r="E352" s="32">
        <f ca="1">VLOOKUP(A352,Bloomberg!$M$6:$N$558,2,0)</f>
        <v>232.2500146064319</v>
      </c>
      <c r="F352" s="32">
        <f ca="1">VLOOKUP(A352,Property!$A$1:$B$290,2,0)</f>
        <v>72.470142955702045</v>
      </c>
      <c r="G352" s="32">
        <f ca="1">VLOOKUP(A352,'RiskFree Calcs'!$F$15:$H$566,3,0)</f>
        <v>25.575109725194054</v>
      </c>
      <c r="H352" s="32">
        <f ca="1">VLOOKUP(A352,Bloomberg!$R$6:$S$558,2,0)</f>
        <v>38.4</v>
      </c>
      <c r="I352" s="49">
        <f ca="1">VLOOKUP(A352,Bloomberg!$W$7:$X$558,2,0)</f>
        <v>6.3339999999999996</v>
      </c>
    </row>
    <row r="353" spans="1:9" x14ac:dyDescent="0.2">
      <c r="A353" s="28">
        <f t="shared" ca="1" si="5"/>
        <v>36616</v>
      </c>
      <c r="B353" s="32">
        <f ca="1">VLOOKUP(A353,'New JSE Calcs 1960-2002'!$A$1:$J$511,10,0)</f>
        <v>203.47930614314103</v>
      </c>
      <c r="C353" s="32">
        <f ca="1">VLOOKUP(A353,Bloomberg!$C$7:$D$558,2,0)</f>
        <v>262.22026264492354</v>
      </c>
      <c r="D353" s="32">
        <f ca="1">VLOOKUP(A353,'Fixed Income Calcs'!$F$3:$G$554,2,0)</f>
        <v>31.134297816228067</v>
      </c>
      <c r="E353" s="32">
        <f ca="1">VLOOKUP(A353,Bloomberg!$M$6:$N$558,2,0)</f>
        <v>236.8259834426367</v>
      </c>
      <c r="F353" s="32">
        <f ca="1">VLOOKUP(A353,Property!$A$1:$B$290,2,0)</f>
        <v>72.238238498243803</v>
      </c>
      <c r="G353" s="32">
        <f ca="1">VLOOKUP(A353,'RiskFree Calcs'!$F$15:$H$566,3,0)</f>
        <v>25.783546869454369</v>
      </c>
      <c r="H353" s="32">
        <f ca="1">VLOOKUP(A353,Bloomberg!$R$6:$S$558,2,0)</f>
        <v>38.799999999999997</v>
      </c>
      <c r="I353" s="49">
        <f ca="1">VLOOKUP(A353,Bloomberg!$W$7:$X$558,2,0)</f>
        <v>6.5250000000000004</v>
      </c>
    </row>
    <row r="354" spans="1:9" x14ac:dyDescent="0.2">
      <c r="A354" s="28">
        <f t="shared" ca="1" si="5"/>
        <v>36646</v>
      </c>
      <c r="B354" s="32">
        <f ca="1">VLOOKUP(A354,'New JSE Calcs 1960-2002'!$A$1:$J$511,10,0)</f>
        <v>190.82441083472278</v>
      </c>
      <c r="C354" s="32">
        <f ca="1">VLOOKUP(A354,Bloomberg!$C$7:$D$558,2,0)</f>
        <v>260.43784520566646</v>
      </c>
      <c r="D354" s="32">
        <f ca="1">VLOOKUP(A354,'Fixed Income Calcs'!$F$3:$G$554,2,0)</f>
        <v>30.923526404792682</v>
      </c>
      <c r="E354" s="32">
        <f ca="1">VLOOKUP(A354,Bloomberg!$M$6:$N$558,2,0)</f>
        <v>243.39269081372174</v>
      </c>
      <c r="F354" s="32">
        <f ca="1">VLOOKUP(A354,Property!$A$1:$B$290,2,0)</f>
        <v>72.534415276086605</v>
      </c>
      <c r="G354" s="32">
        <f ca="1">VLOOKUP(A354,'RiskFree Calcs'!$F$15:$H$566,3,0)</f>
        <v>25.995186816674455</v>
      </c>
      <c r="H354" s="32">
        <f ca="1">VLOOKUP(A354,Bloomberg!$R$6:$S$558,2,0)</f>
        <v>39.299999999999997</v>
      </c>
      <c r="I354" s="49">
        <f ca="1">VLOOKUP(A354,Bloomberg!$W$7:$X$558,2,0)</f>
        <v>6.7885</v>
      </c>
    </row>
    <row r="355" spans="1:9" x14ac:dyDescent="0.2">
      <c r="A355" s="28">
        <f t="shared" ca="1" si="5"/>
        <v>36677</v>
      </c>
      <c r="B355" s="32">
        <f ca="1">VLOOKUP(A355,'New JSE Calcs 1960-2002'!$A$1:$J$511,10,0)</f>
        <v>189.17912483709929</v>
      </c>
      <c r="C355" s="32">
        <f ca="1">VLOOKUP(A355,Bloomberg!$C$7:$D$558,2,0)</f>
        <v>261.0127307463365</v>
      </c>
      <c r="D355" s="32">
        <f ca="1">VLOOKUP(A355,'Fixed Income Calcs'!$F$3:$G$554,2,0)</f>
        <v>30.464288801980629</v>
      </c>
      <c r="E355" s="32">
        <f ca="1">VLOOKUP(A355,Bloomberg!$M$6:$N$558,2,0)</f>
        <v>278.32333087976252</v>
      </c>
      <c r="F355" s="32">
        <f ca="1">VLOOKUP(A355,Property!$A$1:$B$290,2,0)</f>
        <v>71.170768268896168</v>
      </c>
      <c r="G355" s="32">
        <f ca="1">VLOOKUP(A355,'RiskFree Calcs'!$F$15:$H$566,3,0)</f>
        <v>26.209213854798485</v>
      </c>
      <c r="H355" s="32">
        <f ca="1">VLOOKUP(A355,Bloomberg!$R$6:$S$558,2,0)</f>
        <v>39.5</v>
      </c>
      <c r="I355" s="49">
        <f ca="1">VLOOKUP(A355,Bloomberg!$W$7:$X$558,2,0)</f>
        <v>6.968</v>
      </c>
    </row>
    <row r="356" spans="1:9" x14ac:dyDescent="0.2">
      <c r="A356" s="28">
        <f t="shared" ca="1" si="5"/>
        <v>36707</v>
      </c>
      <c r="B356" s="32">
        <f ca="1">VLOOKUP(A356,'New JSE Calcs 1960-2002'!$A$1:$J$511,10,0)</f>
        <v>198.44134117441351</v>
      </c>
      <c r="C356" s="32">
        <f ca="1">VLOOKUP(A356,Bloomberg!$C$7:$D$558,2,0)</f>
        <v>262.32050996161706</v>
      </c>
      <c r="D356" s="32">
        <f ca="1">VLOOKUP(A356,'Fixed Income Calcs'!$F$3:$G$554,2,0)</f>
        <v>31.57171742543358</v>
      </c>
      <c r="E356" s="32">
        <f ca="1">VLOOKUP(A356,Bloomberg!$M$6:$N$558,2,0)</f>
        <v>289.9259569477889</v>
      </c>
      <c r="F356" s="32">
        <f ca="1">VLOOKUP(A356,Property!$A$1:$B$290,2,0)</f>
        <v>70.508880123995439</v>
      </c>
      <c r="G356" s="32">
        <f ca="1">VLOOKUP(A356,'RiskFree Calcs'!$F$15:$H$566,3,0)</f>
        <v>26.432428992795177</v>
      </c>
      <c r="H356" s="32">
        <f ca="1">VLOOKUP(A356,Bloomberg!$R$6:$S$558,2,0)</f>
        <v>39.799999999999997</v>
      </c>
      <c r="I356" s="49">
        <f ca="1">VLOOKUP(A356,Bloomberg!$W$7:$X$558,2,0)</f>
        <v>6.7949999999999999</v>
      </c>
    </row>
    <row r="357" spans="1:9" x14ac:dyDescent="0.2">
      <c r="A357" s="28">
        <f t="shared" ca="1" si="5"/>
        <v>36738</v>
      </c>
      <c r="B357" s="32">
        <f ca="1">VLOOKUP(A357,'New JSE Calcs 1960-2002'!$A$1:$J$511,10,0)</f>
        <v>199.57847714437355</v>
      </c>
      <c r="C357" s="32">
        <f ca="1">VLOOKUP(A357,Bloomberg!$C$7:$D$558,2,0)</f>
        <v>261.66134354845752</v>
      </c>
      <c r="D357" s="32">
        <f ca="1">VLOOKUP(A357,'Fixed Income Calcs'!$F$3:$G$554,2,0)</f>
        <v>32.669752796925948</v>
      </c>
      <c r="E357" s="32">
        <f ca="1">VLOOKUP(A357,Bloomberg!$M$6:$N$558,2,0)</f>
        <v>274.75518992949537</v>
      </c>
      <c r="F357" s="32">
        <f ca="1">VLOOKUP(A357,Property!$A$1:$B$290,2,0)</f>
        <v>72.574790311628519</v>
      </c>
      <c r="G357" s="32">
        <f ca="1">VLOOKUP(A357,'RiskFree Calcs'!$F$15:$H$566,3,0)</f>
        <v>26.658866801166802</v>
      </c>
      <c r="H357" s="32">
        <f ca="1">VLOOKUP(A357,Bloomberg!$R$6:$S$558,2,0)</f>
        <v>40.1</v>
      </c>
      <c r="I357" s="49">
        <f ca="1">VLOOKUP(A357,Bloomberg!$W$7:$X$558,2,0)</f>
        <v>6.9538000000000002</v>
      </c>
    </row>
    <row r="358" spans="1:9" x14ac:dyDescent="0.2">
      <c r="A358" s="28">
        <f t="shared" ca="1" si="5"/>
        <v>36769</v>
      </c>
      <c r="B358" s="32">
        <f ca="1">VLOOKUP(A358,'New JSE Calcs 1960-2002'!$A$1:$J$511,10,0)</f>
        <v>219.36776413408708</v>
      </c>
      <c r="C358" s="32">
        <f ca="1">VLOOKUP(A358,Bloomberg!$C$7:$D$558,2,0)</f>
        <v>270.80028494431042</v>
      </c>
      <c r="D358" s="32">
        <f ca="1">VLOOKUP(A358,'Fixed Income Calcs'!$F$3:$G$554,2,0)</f>
        <v>33.272782694716859</v>
      </c>
      <c r="E358" s="32">
        <f ca="1">VLOOKUP(A358,Bloomberg!$M$6:$N$558,2,0)</f>
        <v>317.86600611135435</v>
      </c>
      <c r="F358" s="32">
        <f ca="1">VLOOKUP(A358,Property!$A$1:$B$290,2,0)</f>
        <v>74.984273349974572</v>
      </c>
      <c r="G358" s="32">
        <f ca="1">VLOOKUP(A358,'RiskFree Calcs'!$F$15:$H$566,3,0)</f>
        <v>26.886133640646698</v>
      </c>
      <c r="H358" s="32">
        <f ca="1">VLOOKUP(A358,Bloomberg!$R$6:$S$558,2,0)</f>
        <v>40.299999999999997</v>
      </c>
      <c r="I358" s="49">
        <f ca="1">VLOOKUP(A358,Bloomberg!$W$7:$X$558,2,0)</f>
        <v>6.9785000000000004</v>
      </c>
    </row>
    <row r="359" spans="1:9" x14ac:dyDescent="0.2">
      <c r="A359" s="28">
        <f t="shared" ca="1" si="5"/>
        <v>36799</v>
      </c>
      <c r="B359" s="32">
        <f ca="1">VLOOKUP(A359,'New JSE Calcs 1960-2002'!$A$1:$J$511,10,0)</f>
        <v>214.26655976549512</v>
      </c>
      <c r="C359" s="32">
        <f ca="1">VLOOKUP(A359,Bloomberg!$C$7:$D$558,2,0)</f>
        <v>265.23714157616058</v>
      </c>
      <c r="D359" s="32">
        <f ca="1">VLOOKUP(A359,'Fixed Income Calcs'!$F$3:$G$554,2,0)</f>
        <v>33.651532221930744</v>
      </c>
      <c r="E359" s="32">
        <f ca="1">VLOOKUP(A359,Bloomberg!$M$6:$N$558,2,0)</f>
        <v>324.3588037756262</v>
      </c>
      <c r="F359" s="32">
        <f ca="1">VLOOKUP(A359,Property!$A$1:$B$290,2,0)</f>
        <v>78.501035770088379</v>
      </c>
      <c r="G359" s="32">
        <f ca="1">VLOOKUP(A359,'RiskFree Calcs'!$F$15:$H$566,3,0)</f>
        <v>27.113545521023802</v>
      </c>
      <c r="H359" s="32">
        <f ca="1">VLOOKUP(A359,Bloomberg!$R$6:$S$558,2,0)</f>
        <v>40.4</v>
      </c>
      <c r="I359" s="49">
        <f ca="1">VLOOKUP(A359,Bloomberg!$W$7:$X$558,2,0)</f>
        <v>7.2350000000000003</v>
      </c>
    </row>
    <row r="360" spans="1:9" x14ac:dyDescent="0.2">
      <c r="A360" s="28">
        <f t="shared" ca="1" si="5"/>
        <v>36830</v>
      </c>
      <c r="B360" s="32">
        <f ca="1">VLOOKUP(A360,'New JSE Calcs 1960-2002'!$A$1:$J$511,10,0)</f>
        <v>210.52729480850053</v>
      </c>
      <c r="C360" s="32">
        <f ca="1">VLOOKUP(A360,Bloomberg!$C$7:$D$558,2,0)</f>
        <v>272.78108155491452</v>
      </c>
      <c r="D360" s="32">
        <f ca="1">VLOOKUP(A360,'Fixed Income Calcs'!$F$3:$G$554,2,0)</f>
        <v>33.693861193279091</v>
      </c>
      <c r="E360" s="32">
        <f ca="1">VLOOKUP(A360,Bloomberg!$M$6:$N$558,2,0)</f>
        <v>340.07541228178485</v>
      </c>
      <c r="F360" s="32">
        <f ca="1">VLOOKUP(A360,Property!$A$1:$B$290,2,0)</f>
        <v>80.816816325305993</v>
      </c>
      <c r="G360" s="32">
        <f ca="1">VLOOKUP(A360,'RiskFree Calcs'!$F$15:$H$566,3,0)</f>
        <v>27.343106873101881</v>
      </c>
      <c r="H360" s="32">
        <f ca="1">VLOOKUP(A360,Bloomberg!$R$6:$S$558,2,0)</f>
        <v>40.6</v>
      </c>
      <c r="I360" s="49">
        <f ca="1">VLOOKUP(A360,Bloomberg!$W$7:$X$558,2,0)</f>
        <v>7.55</v>
      </c>
    </row>
    <row r="361" spans="1:9" x14ac:dyDescent="0.2">
      <c r="A361" s="28">
        <f t="shared" ca="1" si="5"/>
        <v>36860</v>
      </c>
      <c r="B361" s="32">
        <f ca="1">VLOOKUP(A361,'New JSE Calcs 1960-2002'!$A$1:$J$511,10,0)</f>
        <v>203.04039890095444</v>
      </c>
      <c r="C361" s="32">
        <f ca="1">VLOOKUP(A361,Bloomberg!$C$7:$D$558,2,0)</f>
        <v>262.7818196937265</v>
      </c>
      <c r="D361" s="32">
        <f ca="1">VLOOKUP(A361,'Fixed Income Calcs'!$F$3:$G$554,2,0)</f>
        <v>34.788412579264161</v>
      </c>
      <c r="E361" s="32">
        <f ca="1">VLOOKUP(A361,Bloomberg!$M$6:$N$558,2,0)</f>
        <v>380.97792901355427</v>
      </c>
      <c r="F361" s="32">
        <f ca="1">VLOOKUP(A361,Property!$A$1:$B$290,2,0)</f>
        <v>85.205169451770104</v>
      </c>
      <c r="G361" s="32">
        <f ca="1">VLOOKUP(A361,'RiskFree Calcs'!$F$15:$H$566,3,0)</f>
        <v>27.575295422299256</v>
      </c>
      <c r="H361" s="32">
        <f ca="1">VLOOKUP(A361,Bloomberg!$R$6:$S$558,2,0)</f>
        <v>40.700000000000003</v>
      </c>
      <c r="I361" s="49">
        <f ca="1">VLOOKUP(A361,Bloomberg!$W$7:$X$558,2,0)</f>
        <v>7.7443999999999997</v>
      </c>
    </row>
    <row r="362" spans="1:9" x14ac:dyDescent="0.2">
      <c r="A362" s="28">
        <f t="shared" ca="1" si="5"/>
        <v>36891</v>
      </c>
      <c r="B362" s="32">
        <f ca="1">VLOOKUP(A362,'New JSE Calcs 1960-2002'!$A$1:$J$511,10,0)</f>
        <v>217.05861353137834</v>
      </c>
      <c r="C362" s="32">
        <f ca="1">VLOOKUP(A362,Bloomberg!$C$7:$D$558,2,0)</f>
        <v>261.15745446053575</v>
      </c>
      <c r="D362" s="32">
        <f ca="1">VLOOKUP(A362,'Fixed Income Calcs'!$F$3:$G$554,2,0)</f>
        <v>36.016584524057798</v>
      </c>
      <c r="E362" s="32">
        <f ca="1">VLOOKUP(A362,Bloomberg!$M$6:$N$558,2,0)</f>
        <v>364.96158200608397</v>
      </c>
      <c r="F362" s="32">
        <f ca="1">VLOOKUP(A362,Property!$A$1:$B$290,2,0)</f>
        <v>86.483246993546643</v>
      </c>
      <c r="G362" s="32">
        <f ca="1">VLOOKUP(A362,'RiskFree Calcs'!$F$15:$H$566,3,0)</f>
        <v>27.810145021645795</v>
      </c>
      <c r="H362" s="32">
        <f ca="1">VLOOKUP(A362,Bloomberg!$R$6:$S$558,2,0)</f>
        <v>40.700000000000003</v>
      </c>
      <c r="I362" s="49">
        <f ca="1">VLOOKUP(A362,Bloomberg!$W$7:$X$558,2,0)</f>
        <v>7.5788000000000002</v>
      </c>
    </row>
    <row r="363" spans="1:9" x14ac:dyDescent="0.2">
      <c r="A363" s="28">
        <f t="shared" ca="1" si="5"/>
        <v>36922</v>
      </c>
      <c r="B363" s="32">
        <f ca="1">VLOOKUP(A363,'New JSE Calcs 1960-2002'!$A$1:$J$511,10,0)</f>
        <v>236.93690250882204</v>
      </c>
      <c r="C363" s="32">
        <f ca="1">VLOOKUP(A363,Bloomberg!$C$7:$D$558,2,0)</f>
        <v>273.20389941299533</v>
      </c>
      <c r="D363" s="32">
        <f ca="1">VLOOKUP(A363,'Fixed Income Calcs'!$F$3:$G$554,2,0)</f>
        <v>36.978463014771961</v>
      </c>
      <c r="E363" s="32">
        <f ca="1">VLOOKUP(A363,Bloomberg!$M$6:$N$558,2,0)</f>
        <v>354.70216306446315</v>
      </c>
      <c r="F363" s="32">
        <f ca="1">VLOOKUP(A363,Property!$A$1:$B$290,2,0)</f>
        <v>89.40638074192853</v>
      </c>
      <c r="G363" s="32">
        <f ca="1">VLOOKUP(A363,'RiskFree Calcs'!$F$15:$H$566,3,0)</f>
        <v>28.046531254329864</v>
      </c>
      <c r="H363" s="32">
        <f ca="1">VLOOKUP(A363,Bloomberg!$R$6:$S$558,2,0)</f>
        <v>41.3</v>
      </c>
      <c r="I363" s="49">
        <f ca="1">VLOOKUP(A363,Bloomberg!$W$7:$X$558,2,0)</f>
        <v>7.7350000000000003</v>
      </c>
    </row>
    <row r="364" spans="1:9" x14ac:dyDescent="0.2">
      <c r="A364" s="28">
        <f t="shared" ca="1" si="5"/>
        <v>36950</v>
      </c>
      <c r="B364" s="32">
        <f ca="1">VLOOKUP(A364,'New JSE Calcs 1960-2002'!$A$1:$J$511,10,0)</f>
        <v>235.87716081323418</v>
      </c>
      <c r="C364" s="32">
        <f ca="1">VLOOKUP(A364,Bloomberg!$C$7:$D$558,2,0)</f>
        <v>246.71678863881576</v>
      </c>
      <c r="D364" s="32">
        <f ca="1">VLOOKUP(A364,'Fixed Income Calcs'!$F$3:$G$554,2,0)</f>
        <v>38.541160188355846</v>
      </c>
      <c r="E364" s="32">
        <f ca="1">VLOOKUP(A364,Bloomberg!$M$6:$N$558,2,0)</f>
        <v>345.04100440678667</v>
      </c>
      <c r="F364" s="32">
        <f ca="1">VLOOKUP(A364,Property!$A$1:$B$290,2,0)</f>
        <v>92.696535553231499</v>
      </c>
      <c r="G364" s="32">
        <f ca="1">VLOOKUP(A364,'RiskFree Calcs'!$F$15:$H$566,3,0)</f>
        <v>28.283758164522723</v>
      </c>
      <c r="H364" s="32">
        <f ca="1">VLOOKUP(A364,Bloomberg!$R$6:$S$558,2,0)</f>
        <v>41.4</v>
      </c>
      <c r="I364" s="49">
        <f ca="1">VLOOKUP(A364,Bloomberg!$W$7:$X$558,2,0)</f>
        <v>7.6713000000000005</v>
      </c>
    </row>
    <row r="365" spans="1:9" x14ac:dyDescent="0.2">
      <c r="A365" s="28">
        <f t="shared" ca="1" si="5"/>
        <v>36981</v>
      </c>
      <c r="B365" s="32">
        <f ca="1">VLOOKUP(A365,'New JSE Calcs 1960-2002'!$A$1:$J$511,10,0)</f>
        <v>214.12473575624449</v>
      </c>
      <c r="C365" s="32">
        <f ca="1">VLOOKUP(A365,Bloomberg!$C$7:$D$558,2,0)</f>
        <v>241.28764199574664</v>
      </c>
      <c r="D365" s="32">
        <f ca="1">VLOOKUP(A365,'Fixed Income Calcs'!$F$3:$G$554,2,0)</f>
        <v>37.874952721388304</v>
      </c>
      <c r="E365" s="32">
        <f ca="1">VLOOKUP(A365,Bloomberg!$M$6:$N$558,2,0)</f>
        <v>347.07793295119268</v>
      </c>
      <c r="F365" s="32">
        <f ca="1">VLOOKUP(A365,Property!$A$1:$B$290,2,0)</f>
        <v>94.059174625863989</v>
      </c>
      <c r="G365" s="32">
        <f ca="1">VLOOKUP(A365,'RiskFree Calcs'!$F$15:$H$566,3,0)</f>
        <v>28.522284525043489</v>
      </c>
      <c r="H365" s="32">
        <f ca="1">VLOOKUP(A365,Bloomberg!$R$6:$S$558,2,0)</f>
        <v>41.6</v>
      </c>
      <c r="I365" s="49">
        <f ca="1">VLOOKUP(A365,Bloomberg!$W$7:$X$558,2,0)</f>
        <v>8.0124999999999993</v>
      </c>
    </row>
    <row r="366" spans="1:9" x14ac:dyDescent="0.2">
      <c r="A366" s="28">
        <f t="shared" ca="1" si="5"/>
        <v>37011</v>
      </c>
      <c r="B366" s="32">
        <f ca="1">VLOOKUP(A366,'New JSE Calcs 1960-2002'!$A$1:$J$511,10,0)</f>
        <v>236.10273679162376</v>
      </c>
      <c r="C366" s="32">
        <f ca="1">VLOOKUP(A366,Bloomberg!$C$7:$D$558,2,0)</f>
        <v>259.23537203873082</v>
      </c>
      <c r="D366" s="32">
        <f ca="1">VLOOKUP(A366,'Fixed Income Calcs'!$F$3:$G$554,2,0)</f>
        <v>38.499462992699272</v>
      </c>
      <c r="E366" s="32">
        <f ca="1">VLOOKUP(A366,Bloomberg!$M$6:$N$558,2,0)</f>
        <v>365.94431110549959</v>
      </c>
      <c r="F366" s="32">
        <f ca="1">VLOOKUP(A366,Property!$A$1:$B$290,2,0)</f>
        <v>93.65472017497278</v>
      </c>
      <c r="G366" s="32">
        <f ca="1">VLOOKUP(A366,'RiskFree Calcs'!$F$15:$H$566,3,0)</f>
        <v>28.76401088639324</v>
      </c>
      <c r="H366" s="32">
        <f ca="1">VLOOKUP(A366,Bloomberg!$R$6:$S$558,2,0)</f>
        <v>41.9</v>
      </c>
      <c r="I366" s="49">
        <f ca="1">VLOOKUP(A366,Bloomberg!$W$7:$X$558,2,0)</f>
        <v>8.0329999999999995</v>
      </c>
    </row>
    <row r="367" spans="1:9" x14ac:dyDescent="0.2">
      <c r="A367" s="28">
        <f t="shared" ca="1" si="5"/>
        <v>37042</v>
      </c>
      <c r="B367" s="32">
        <f ca="1">VLOOKUP(A367,'New JSE Calcs 1960-2002'!$A$1:$J$511,10,0)</f>
        <v>247.47059416087876</v>
      </c>
      <c r="C367" s="32">
        <f ca="1">VLOOKUP(A367,Bloomberg!$C$7:$D$558,2,0)</f>
        <v>255.28406758003146</v>
      </c>
      <c r="D367" s="32">
        <f ca="1">VLOOKUP(A367,'Fixed Income Calcs'!$F$3:$G$554,2,0)</f>
        <v>39.292341485865947</v>
      </c>
      <c r="E367" s="32">
        <f ca="1">VLOOKUP(A367,Bloomberg!$M$6:$N$558,2,0)</f>
        <v>354.72410732631909</v>
      </c>
      <c r="F367" s="32">
        <f ca="1">VLOOKUP(A367,Property!$A$1:$B$290,2,0)</f>
        <v>95.256215889964807</v>
      </c>
      <c r="G367" s="32">
        <f ca="1">VLOOKUP(A367,'RiskFree Calcs'!$F$15:$H$566,3,0)</f>
        <v>29.011860780197683</v>
      </c>
      <c r="H367" s="32">
        <f ca="1">VLOOKUP(A367,Bloomberg!$R$6:$S$558,2,0)</f>
        <v>42</v>
      </c>
      <c r="I367" s="49">
        <f ca="1">VLOOKUP(A367,Bloomberg!$W$7:$X$558,2,0)</f>
        <v>8.0009999999999994</v>
      </c>
    </row>
    <row r="368" spans="1:9" x14ac:dyDescent="0.2">
      <c r="A368" s="28">
        <f t="shared" ca="1" si="5"/>
        <v>37072</v>
      </c>
      <c r="B368" s="32">
        <f ca="1">VLOOKUP(A368,'New JSE Calcs 1960-2002'!$A$1:$J$511,10,0)</f>
        <v>243.62577385423296</v>
      </c>
      <c r="C368" s="32">
        <f ca="1">VLOOKUP(A368,Bloomberg!$C$7:$D$558,2,0)</f>
        <v>248.26754843256379</v>
      </c>
      <c r="D368" s="32">
        <f ca="1">VLOOKUP(A368,'Fixed Income Calcs'!$F$3:$G$554,2,0)</f>
        <v>41.434376968799512</v>
      </c>
      <c r="E368" s="32">
        <f ca="1">VLOOKUP(A368,Bloomberg!$M$6:$N$558,2,0)</f>
        <v>330.41732021979692</v>
      </c>
      <c r="F368" s="32">
        <f ca="1">VLOOKUP(A368,Property!$A$1:$B$290,2,0)</f>
        <v>100.63819208774781</v>
      </c>
      <c r="G368" s="32">
        <f ca="1">VLOOKUP(A368,'RiskFree Calcs'!$F$15:$H$566,3,0)</f>
        <v>29.262813375946397</v>
      </c>
      <c r="H368" s="32">
        <f ca="1">VLOOKUP(A368,Bloomberg!$R$6:$S$558,2,0)</f>
        <v>42.2</v>
      </c>
      <c r="I368" s="49">
        <f ca="1">VLOOKUP(A368,Bloomberg!$W$7:$X$558,2,0)</f>
        <v>8.0449999999999999</v>
      </c>
    </row>
    <row r="369" spans="1:9" x14ac:dyDescent="0.2">
      <c r="A369" s="28">
        <f t="shared" ca="1" si="5"/>
        <v>37103</v>
      </c>
      <c r="B369" s="32">
        <f ca="1">VLOOKUP(A369,'New JSE Calcs 1960-2002'!$A$1:$J$511,10,0)</f>
        <v>226.66180448881599</v>
      </c>
      <c r="C369" s="32">
        <f ca="1">VLOOKUP(A369,Bloomberg!$C$7:$D$558,2,0)</f>
        <v>251.33908359082494</v>
      </c>
      <c r="D369" s="32">
        <f ca="1">VLOOKUP(A369,'Fixed Income Calcs'!$F$3:$G$554,2,0)</f>
        <v>42.358033030161813</v>
      </c>
      <c r="E369" s="32">
        <f ca="1">VLOOKUP(A369,Bloomberg!$M$6:$N$558,2,0)</f>
        <v>339.84820717228661</v>
      </c>
      <c r="F369" s="32">
        <f ca="1">VLOOKUP(A369,Property!$A$1:$B$290,2,0)</f>
        <v>105.21722982774034</v>
      </c>
      <c r="G369" s="32">
        <f ca="1">VLOOKUP(A369,'RiskFree Calcs'!$F$15:$H$566,3,0)</f>
        <v>29.506426297301125</v>
      </c>
      <c r="H369" s="32">
        <f ca="1">VLOOKUP(A369,Bloomberg!$R$6:$S$558,2,0)</f>
        <v>42.2</v>
      </c>
      <c r="I369" s="49">
        <f ca="1">VLOOKUP(A369,Bloomberg!$W$7:$X$558,2,0)</f>
        <v>8.2575000000000003</v>
      </c>
    </row>
    <row r="370" spans="1:9" x14ac:dyDescent="0.2">
      <c r="A370" s="28">
        <f t="shared" ca="1" si="5"/>
        <v>37134</v>
      </c>
      <c r="B370" s="32">
        <f ca="1">VLOOKUP(A370,'New JSE Calcs 1960-2002'!$A$1:$J$511,10,0)</f>
        <v>238.59893648796589</v>
      </c>
      <c r="C370" s="32">
        <f ca="1">VLOOKUP(A370,Bloomberg!$C$7:$D$558,2,0)</f>
        <v>244.29497224356916</v>
      </c>
      <c r="D370" s="32">
        <f ca="1">VLOOKUP(A370,'Fixed Income Calcs'!$F$3:$G$554,2,0)</f>
        <v>42.381092842911272</v>
      </c>
      <c r="E370" s="32">
        <f ca="1">VLOOKUP(A370,Bloomberg!$M$6:$N$558,2,0)</f>
        <v>350.34982979296274</v>
      </c>
      <c r="F370" s="32">
        <f ca="1">VLOOKUP(A370,Property!$A$1:$B$290,2,0)</f>
        <v>109.6889620954193</v>
      </c>
      <c r="G370" s="32">
        <f ca="1">VLOOKUP(A370,'RiskFree Calcs'!$F$15:$H$566,3,0)</f>
        <v>29.740756499478856</v>
      </c>
      <c r="H370" s="32">
        <f ca="1">VLOOKUP(A370,Bloomberg!$R$6:$S$558,2,0)</f>
        <v>42.1</v>
      </c>
      <c r="I370" s="49">
        <f ca="1">VLOOKUP(A370,Bloomberg!$W$7:$X$558,2,0)</f>
        <v>8.4390000000000001</v>
      </c>
    </row>
    <row r="371" spans="1:9" x14ac:dyDescent="0.2">
      <c r="A371" s="28">
        <f t="shared" ca="1" si="5"/>
        <v>37164</v>
      </c>
      <c r="B371" s="32">
        <f ca="1">VLOOKUP(A371,'New JSE Calcs 1960-2002'!$A$1:$J$511,10,0)</f>
        <v>216.44466154827145</v>
      </c>
      <c r="C371" s="32">
        <f ca="1">VLOOKUP(A371,Bloomberg!$C$7:$D$558,2,0)</f>
        <v>238.15278073632331</v>
      </c>
      <c r="D371" s="32">
        <f ca="1">VLOOKUP(A371,'Fixed Income Calcs'!$F$3:$G$554,2,0)</f>
        <v>43.035928347427017</v>
      </c>
      <c r="E371" s="32">
        <f ca="1">VLOOKUP(A371,Bloomberg!$M$6:$N$558,2,0)</f>
        <v>333.55784814909504</v>
      </c>
      <c r="F371" s="32">
        <f ca="1">VLOOKUP(A371,Property!$A$1:$B$290,2,0)</f>
        <v>110.34709586799181</v>
      </c>
      <c r="G371" s="32">
        <f ca="1">VLOOKUP(A371,'RiskFree Calcs'!$F$15:$H$566,3,0)</f>
        <v>29.972982239812328</v>
      </c>
      <c r="H371" s="32">
        <f ca="1">VLOOKUP(A371,Bloomberg!$R$6:$S$558,2,0)</f>
        <v>42.2</v>
      </c>
      <c r="I371" s="49">
        <f ca="1">VLOOKUP(A371,Bloomberg!$W$7:$X$558,2,0)</f>
        <v>9.0265000000000004</v>
      </c>
    </row>
    <row r="372" spans="1:9" x14ac:dyDescent="0.2">
      <c r="A372" s="28">
        <f t="shared" ca="1" si="5"/>
        <v>37195</v>
      </c>
      <c r="B372" s="32">
        <f ca="1">VLOOKUP(A372,'New JSE Calcs 1960-2002'!$A$1:$J$511,10,0)</f>
        <v>228.15608161472466</v>
      </c>
      <c r="C372" s="32">
        <f ca="1">VLOOKUP(A372,Bloomberg!$C$7:$D$558,2,0)</f>
        <v>253.98976307074616</v>
      </c>
      <c r="D372" s="32">
        <f ca="1">VLOOKUP(A372,'Fixed Income Calcs'!$F$3:$G$554,2,0)</f>
        <v>43.925152633588056</v>
      </c>
      <c r="E372" s="32">
        <f ca="1">VLOOKUP(A372,Bloomberg!$M$6:$N$558,2,0)</f>
        <v>331.47151281167021</v>
      </c>
      <c r="F372" s="32">
        <f ca="1">VLOOKUP(A372,Property!$A$1:$B$290,2,0)</f>
        <v>109.2325901997251</v>
      </c>
      <c r="G372" s="32">
        <f ca="1">VLOOKUP(A372,'RiskFree Calcs'!$F$15:$H$566,3,0)</f>
        <v>30.203774203058838</v>
      </c>
      <c r="H372" s="32">
        <f ca="1">VLOOKUP(A372,Bloomberg!$R$6:$S$558,2,0)</f>
        <v>42.2</v>
      </c>
      <c r="I372" s="49">
        <f ca="1">VLOOKUP(A372,Bloomberg!$W$7:$X$558,2,0)</f>
        <v>9.4420000000000002</v>
      </c>
    </row>
    <row r="373" spans="1:9" x14ac:dyDescent="0.2">
      <c r="A373" s="28">
        <f t="shared" ca="1" si="5"/>
        <v>37225</v>
      </c>
      <c r="B373" s="32">
        <f ca="1">VLOOKUP(A373,'New JSE Calcs 1960-2002'!$A$1:$J$511,10,0)</f>
        <v>252.70072391643103</v>
      </c>
      <c r="C373" s="32">
        <f ca="1">VLOOKUP(A373,Bloomberg!$C$7:$D$558,2,0)</f>
        <v>292.43530953392343</v>
      </c>
      <c r="D373" s="32">
        <f ca="1">VLOOKUP(A373,'Fixed Income Calcs'!$F$3:$G$554,2,0)</f>
        <v>44.68296757586171</v>
      </c>
      <c r="E373" s="32">
        <f ca="1">VLOOKUP(A373,Bloomberg!$M$6:$N$558,2,0)</f>
        <v>341.02448746524226</v>
      </c>
      <c r="F373" s="32">
        <f ca="1">VLOOKUP(A373,Property!$A$1:$B$290,2,0)</f>
        <v>109.01412501932565</v>
      </c>
      <c r="G373" s="32">
        <f ca="1">VLOOKUP(A373,'RiskFree Calcs'!$F$15:$H$566,3,0)</f>
        <v>30.427030434043104</v>
      </c>
      <c r="H373" s="32">
        <f ca="1">VLOOKUP(A373,Bloomberg!$R$6:$S$558,2,0)</f>
        <v>42.4</v>
      </c>
      <c r="I373" s="49">
        <f ca="1">VLOOKUP(A373,Bloomberg!$W$7:$X$558,2,0)</f>
        <v>10.2555</v>
      </c>
    </row>
    <row r="374" spans="1:9" x14ac:dyDescent="0.2">
      <c r="A374" s="28">
        <f t="shared" ca="1" si="5"/>
        <v>37256</v>
      </c>
      <c r="B374" s="32">
        <f ca="1">VLOOKUP(A374,'New JSE Calcs 1960-2002'!$A$1:$J$511,10,0)</f>
        <v>280.0922996434615</v>
      </c>
      <c r="C374" s="32">
        <f ca="1">VLOOKUP(A374,Bloomberg!$C$7:$D$558,2,0)</f>
        <v>343.681425054172</v>
      </c>
      <c r="D374" s="32">
        <f ca="1">VLOOKUP(A374,'Fixed Income Calcs'!$F$3:$G$554,2,0)</f>
        <v>42.44079564578319</v>
      </c>
      <c r="E374" s="32">
        <f ca="1">VLOOKUP(A374,Bloomberg!$M$6:$N$558,2,0)</f>
        <v>393.04151769364501</v>
      </c>
      <c r="F374" s="32">
        <f ca="1">VLOOKUP(A374,Property!$A$1:$B$290,2,0)</f>
        <v>110.12606909452276</v>
      </c>
      <c r="G374" s="32">
        <f ca="1">VLOOKUP(A374,'RiskFree Calcs'!$F$15:$H$566,3,0)</f>
        <v>30.649147756211658</v>
      </c>
      <c r="H374" s="32">
        <f ca="1">VLOOKUP(A374,Bloomberg!$R$6:$S$558,2,0)</f>
        <v>42.6</v>
      </c>
      <c r="I374" s="49">
        <f ca="1">VLOOKUP(A374,Bloomberg!$W$7:$X$558,2,0)</f>
        <v>11.961</v>
      </c>
    </row>
    <row r="375" spans="1:9" x14ac:dyDescent="0.2">
      <c r="A375" s="28">
        <f t="shared" ca="1" si="5"/>
        <v>37287</v>
      </c>
      <c r="B375" s="32">
        <f ca="1">VLOOKUP(A375,'New JSE Calcs 1960-2002'!$A$1:$J$511,10,0)</f>
        <v>277.34243582311149</v>
      </c>
      <c r="C375" s="32">
        <f ca="1">VLOOKUP(A375,Bloomberg!$C$7:$D$558,2,0)</f>
        <v>317.38610439134385</v>
      </c>
      <c r="D375" s="32">
        <f ca="1">VLOOKUP(A375,'Fixed Income Calcs'!$F$3:$G$554,2,0)</f>
        <v>41.710778833947252</v>
      </c>
      <c r="E375" s="32">
        <f ca="1">VLOOKUP(A375,Bloomberg!$M$6:$N$558,2,0)</f>
        <v>362.66945998946943</v>
      </c>
      <c r="F375" s="32">
        <f ca="1">VLOOKUP(A375,Property!$A$1:$B$290,2,0)</f>
        <v>102.23002994044548</v>
      </c>
      <c r="G375" s="32">
        <f ca="1">VLOOKUP(A375,'RiskFree Calcs'!$F$15:$H$566,3,0)</f>
        <v>30.884124555675907</v>
      </c>
      <c r="H375" s="32">
        <f ca="1">VLOOKUP(A375,Bloomberg!$R$6:$S$558,2,0)</f>
        <v>43.4</v>
      </c>
      <c r="I375" s="49">
        <f ca="1">VLOOKUP(A375,Bloomberg!$W$7:$X$558,2,0)</f>
        <v>11.414999999999999</v>
      </c>
    </row>
    <row r="376" spans="1:9" x14ac:dyDescent="0.2">
      <c r="A376" s="28">
        <f t="shared" ca="1" si="5"/>
        <v>37315</v>
      </c>
      <c r="B376" s="32">
        <f ca="1">VLOOKUP(A376,'New JSE Calcs 1960-2002'!$A$1:$J$511,10,0)</f>
        <v>291.40105782742376</v>
      </c>
      <c r="C376" s="32">
        <f ca="1">VLOOKUP(A376,Bloomberg!$C$7:$D$558,2,0)</f>
        <v>312.94375440461397</v>
      </c>
      <c r="D376" s="32">
        <f ca="1">VLOOKUP(A376,'Fixed Income Calcs'!$F$3:$G$554,2,0)</f>
        <v>41.345612484106347</v>
      </c>
      <c r="E376" s="32">
        <f ca="1">VLOOKUP(A376,Bloomberg!$M$6:$N$558,2,0)</f>
        <v>376.5244822963657</v>
      </c>
      <c r="F376" s="32">
        <f ca="1">VLOOKUP(A376,Property!$A$1:$B$290,2,0)</f>
        <v>101.2281756470291</v>
      </c>
      <c r="G376" s="32">
        <f ca="1">VLOOKUP(A376,'RiskFree Calcs'!$F$15:$H$566,3,0)</f>
        <v>31.12707966884728</v>
      </c>
      <c r="H376" s="32">
        <f ca="1">VLOOKUP(A376,Bloomberg!$R$6:$S$558,2,0)</f>
        <v>43.8</v>
      </c>
      <c r="I376" s="49">
        <f ca="1">VLOOKUP(A376,Bloomberg!$W$7:$X$558,2,0)</f>
        <v>11.365</v>
      </c>
    </row>
    <row r="377" spans="1:9" x14ac:dyDescent="0.2">
      <c r="A377" s="28">
        <f t="shared" ca="1" si="5"/>
        <v>37346</v>
      </c>
      <c r="B377" s="32">
        <f ca="1">VLOOKUP(A377,'New JSE Calcs 1960-2002'!$A$1:$J$511,10,0)</f>
        <v>295.7688317745355</v>
      </c>
      <c r="C377" s="32">
        <f ca="1">VLOOKUP(A377,Bloomberg!$C$7:$D$558,2,0)</f>
        <v>326.60802722493213</v>
      </c>
      <c r="D377" s="32">
        <f ca="1">VLOOKUP(A377,'Fixed Income Calcs'!$F$3:$G$554,2,0)</f>
        <v>40.506614365440733</v>
      </c>
      <c r="E377" s="32">
        <f ca="1">VLOOKUP(A377,Bloomberg!$M$6:$N$558,2,0)</f>
        <v>426.73723162641551</v>
      </c>
      <c r="F377" s="32">
        <f ca="1">VLOOKUP(A377,Property!$A$1:$B$290,2,0)</f>
        <v>97.057574810371506</v>
      </c>
      <c r="G377" s="32">
        <f ca="1">VLOOKUP(A377,'RiskFree Calcs'!$F$15:$H$566,3,0)</f>
        <v>31.37168663657825</v>
      </c>
      <c r="H377" s="32">
        <f ca="1">VLOOKUP(A377,Bloomberg!$R$6:$S$558,2,0)</f>
        <v>44.3</v>
      </c>
      <c r="I377" s="49">
        <f ca="1">VLOOKUP(A377,Bloomberg!$W$7:$X$558,2,0)</f>
        <v>11.33</v>
      </c>
    </row>
    <row r="378" spans="1:9" x14ac:dyDescent="0.2">
      <c r="A378" s="28">
        <f t="shared" ca="1" si="5"/>
        <v>37376</v>
      </c>
      <c r="B378" s="32">
        <f ca="1">VLOOKUP(A378,'New JSE Calcs 1960-2002'!$A$1:$J$511,10,0)</f>
        <v>298.69952367889977</v>
      </c>
      <c r="C378" s="32">
        <f ca="1">VLOOKUP(A378,Bloomberg!$C$7:$D$558,2,0)</f>
        <v>295.07973298944142</v>
      </c>
      <c r="D378" s="32">
        <f ca="1">VLOOKUP(A378,'Fixed Income Calcs'!$F$3:$G$554,2,0)</f>
        <v>43.030558254047008</v>
      </c>
      <c r="E378" s="32">
        <f ca="1">VLOOKUP(A378,Bloomberg!$M$6:$N$558,2,0)</f>
        <v>403.89716537651896</v>
      </c>
      <c r="F378" s="32">
        <f ca="1">VLOOKUP(A378,Property!$A$1:$B$290,2,0)</f>
        <v>98.775493884515086</v>
      </c>
      <c r="G378" s="32">
        <f ca="1">VLOOKUP(A378,'RiskFree Calcs'!$F$15:$H$566,3,0)</f>
        <v>31.631025912773968</v>
      </c>
      <c r="H378" s="32">
        <f ca="1">VLOOKUP(A378,Bloomberg!$R$6:$S$558,2,0)</f>
        <v>44.9</v>
      </c>
      <c r="I378" s="49">
        <f ca="1">VLOOKUP(A378,Bloomberg!$W$7:$X$558,2,0)</f>
        <v>10.664999999999999</v>
      </c>
    </row>
    <row r="379" spans="1:9" x14ac:dyDescent="0.2">
      <c r="A379" s="28">
        <f t="shared" ca="1" si="5"/>
        <v>37407</v>
      </c>
      <c r="B379" s="32">
        <f ca="1">VLOOKUP(A379,'New JSE Calcs 1960-2002'!$A$1:$J$511,10,0)</f>
        <v>304.59643701441155</v>
      </c>
      <c r="C379" s="32">
        <f ca="1">VLOOKUP(A379,Bloomberg!$C$7:$D$558,2,0)</f>
        <v>273.0752811503657</v>
      </c>
      <c r="D379" s="32">
        <f ca="1">VLOOKUP(A379,'Fixed Income Calcs'!$F$3:$G$554,2,0)</f>
        <v>44.017075996740047</v>
      </c>
      <c r="E379" s="32">
        <f ca="1">VLOOKUP(A379,Bloomberg!$M$6:$N$558,2,0)</f>
        <v>356.9192095312689</v>
      </c>
      <c r="F379" s="32">
        <f ca="1">VLOOKUP(A379,Property!$A$1:$B$290,2,0)</f>
        <v>103.94145221467522</v>
      </c>
      <c r="G379" s="32">
        <f ca="1">VLOOKUP(A379,'RiskFree Calcs'!$F$15:$H$566,3,0)</f>
        <v>31.910433308336806</v>
      </c>
      <c r="H379" s="32">
        <f ca="1">VLOOKUP(A379,Bloomberg!$R$6:$S$558,2,0)</f>
        <v>45.2</v>
      </c>
      <c r="I379" s="49">
        <f ca="1">VLOOKUP(A379,Bloomberg!$W$7:$X$558,2,0)</f>
        <v>9.8330000000000002</v>
      </c>
    </row>
    <row r="380" spans="1:9" x14ac:dyDescent="0.2">
      <c r="A380" s="28">
        <f t="shared" ca="1" si="5"/>
        <v>37437</v>
      </c>
      <c r="B380" s="32">
        <f ca="1">VLOOKUP(A380,'New JSE Calcs 2002-2016'!$D$3:$F$178,3,0)</f>
        <v>290.10470116936665</v>
      </c>
      <c r="C380" s="32">
        <f ca="1">VLOOKUP(A380,Bloomberg!$C$7:$D$558,2,0)</f>
        <v>271.1678025402453</v>
      </c>
      <c r="D380" s="32">
        <f ca="1">VLOOKUP(A380,'Fixed Income Calcs'!$F$3:$G$554,2,0)</f>
        <v>44.127636742799147</v>
      </c>
      <c r="E380" s="32">
        <f ca="1">VLOOKUP(A380,Bloomberg!$M$6:$N$558,2,0)</f>
        <v>390.28588579617133</v>
      </c>
      <c r="F380" s="32">
        <f ca="1">VLOOKUP(A380,Property!$A$1:$B$290,2,0)</f>
        <v>108.65</v>
      </c>
      <c r="G380" s="32">
        <f ca="1">VLOOKUP(A380,'RiskFree Calcs'!$F$15:$H$566,3,0)</f>
        <v>32.207200338104371</v>
      </c>
      <c r="H380" s="32">
        <f ca="1">VLOOKUP(A380,Bloomberg!$R$6:$S$558,2,0)</f>
        <v>45.5</v>
      </c>
      <c r="I380" s="49">
        <f ca="1">VLOOKUP(A380,Bloomberg!$W$7:$X$558,2,0)</f>
        <v>10.295</v>
      </c>
    </row>
    <row r="381" spans="1:9" x14ac:dyDescent="0.2">
      <c r="A381" s="28">
        <f t="shared" ca="1" si="5"/>
        <v>37468</v>
      </c>
      <c r="B381" s="32">
        <f ca="1">VLOOKUP(A381,'New JSE Calcs 2002-2016'!$D$3:$F$178,3,0)</f>
        <v>251.99207002541527</v>
      </c>
      <c r="C381" s="32">
        <f ca="1">VLOOKUP(A381,Bloomberg!$C$7:$D$558,2,0)</f>
        <v>243.73834628356255</v>
      </c>
      <c r="D381" s="32">
        <f ca="1">VLOOKUP(A381,'Fixed Income Calcs'!$F$3:$G$554,2,0)</f>
        <v>45.996745126889678</v>
      </c>
      <c r="E381" s="32">
        <f ca="1">VLOOKUP(A381,Bloomberg!$M$6:$N$558,2,0)</f>
        <v>385.35059664515524</v>
      </c>
      <c r="F381" s="32">
        <f ca="1">VLOOKUP(A381,Property!$A$1:$B$290,2,0)</f>
        <v>112.12</v>
      </c>
      <c r="G381" s="32">
        <f ca="1">VLOOKUP(A381,'RiskFree Calcs'!$F$15:$H$566,3,0)</f>
        <v>32.51424231466099</v>
      </c>
      <c r="H381" s="32">
        <f ca="1">VLOOKUP(A381,Bloomberg!$R$6:$S$558,2,0)</f>
        <v>46.3</v>
      </c>
      <c r="I381" s="49">
        <f ca="1">VLOOKUP(A381,Bloomberg!$W$7:$X$558,2,0)</f>
        <v>10.210000000000001</v>
      </c>
    </row>
    <row r="382" spans="1:9" x14ac:dyDescent="0.2">
      <c r="A382" s="28">
        <f t="shared" ca="1" si="5"/>
        <v>37499</v>
      </c>
      <c r="B382" s="32">
        <f ca="1">VLOOKUP(A382,'New JSE Calcs 2002-2016'!$D$3:$F$178,3,0)</f>
        <v>264.85674826903215</v>
      </c>
      <c r="C382" s="32">
        <f ca="1">VLOOKUP(A382,Bloomberg!$C$7:$D$558,2,0)</f>
        <v>252.29664684575934</v>
      </c>
      <c r="D382" s="32">
        <f ca="1">VLOOKUP(A382,'Fixed Income Calcs'!$F$3:$G$554,2,0)</f>
        <v>45.694440458379518</v>
      </c>
      <c r="E382" s="32">
        <f ca="1">VLOOKUP(A382,Bloomberg!$M$6:$N$558,2,0)</f>
        <v>422.28424371961182</v>
      </c>
      <c r="F382" s="32">
        <f ca="1">VLOOKUP(A382,Property!$A$1:$B$290,2,0)</f>
        <v>113.31</v>
      </c>
      <c r="G382" s="32">
        <f ca="1">VLOOKUP(A382,'RiskFree Calcs'!$F$15:$H$566,3,0)</f>
        <v>32.822314760592363</v>
      </c>
      <c r="H382" s="32">
        <f ca="1">VLOOKUP(A382,Bloomberg!$R$6:$S$558,2,0)</f>
        <v>46.4</v>
      </c>
      <c r="I382" s="49">
        <f ca="1">VLOOKUP(A382,Bloomberg!$W$7:$X$558,2,0)</f>
        <v>10.56</v>
      </c>
    </row>
    <row r="383" spans="1:9" x14ac:dyDescent="0.2">
      <c r="A383" s="28">
        <f t="shared" ca="1" si="5"/>
        <v>37529</v>
      </c>
      <c r="B383" s="32">
        <f ca="1">VLOOKUP(A383,'New JSE Calcs 2002-2016'!$D$3:$F$178,3,0)</f>
        <v>260.77238701917594</v>
      </c>
      <c r="C383" s="32">
        <f ca="1">VLOOKUP(A383,Bloomberg!$C$7:$D$558,2,0)</f>
        <v>225.12696389481175</v>
      </c>
      <c r="D383" s="32">
        <f ca="1">VLOOKUP(A383,'Fixed Income Calcs'!$F$3:$G$554,2,0)</f>
        <v>45.757618027556141</v>
      </c>
      <c r="E383" s="32">
        <f ca="1">VLOOKUP(A383,Bloomberg!$M$6:$N$558,2,0)</f>
        <v>442.76439633736902</v>
      </c>
      <c r="F383" s="32">
        <f ca="1">VLOOKUP(A383,Property!$A$1:$B$290,2,0)</f>
        <v>112.73</v>
      </c>
      <c r="G383" s="32">
        <f ca="1">VLOOKUP(A383,'RiskFree Calcs'!$F$15:$H$566,3,0)</f>
        <v>33.134947308687032</v>
      </c>
      <c r="H383" s="32">
        <f ca="1">VLOOKUP(A383,Bloomberg!$R$6:$S$558,2,0)</f>
        <v>47</v>
      </c>
      <c r="I383" s="49">
        <f ca="1">VLOOKUP(A383,Bloomberg!$W$7:$X$558,2,0)</f>
        <v>10.54</v>
      </c>
    </row>
    <row r="384" spans="1:9" x14ac:dyDescent="0.2">
      <c r="A384" s="28">
        <f t="shared" ca="1" si="5"/>
        <v>37560</v>
      </c>
      <c r="B384" s="32">
        <f ca="1">VLOOKUP(A384,'New JSE Calcs 2002-2016'!$D$3:$F$178,3,0)</f>
        <v>259.20706843787445</v>
      </c>
      <c r="C384" s="32">
        <f ca="1">VLOOKUP(A384,Bloomberg!$C$7:$D$558,2,0)</f>
        <v>228.80282491239279</v>
      </c>
      <c r="D384" s="32">
        <f ca="1">VLOOKUP(A384,'Fixed Income Calcs'!$F$3:$G$554,2,0)</f>
        <v>46.56502736163344</v>
      </c>
      <c r="E384" s="32">
        <f ca="1">VLOOKUP(A384,Bloomberg!$M$6:$N$558,2,0)</f>
        <v>399.33604410898499</v>
      </c>
      <c r="F384" s="32">
        <f ca="1">VLOOKUP(A384,Property!$A$1:$B$290,2,0)</f>
        <v>115.62</v>
      </c>
      <c r="G384" s="32">
        <f ca="1">VLOOKUP(A384,'RiskFree Calcs'!$F$15:$H$566,3,0)</f>
        <v>33.469334151943862</v>
      </c>
      <c r="H384" s="32">
        <f ca="1">VLOOKUP(A384,Bloomberg!$R$6:$S$558,2,0)</f>
        <v>47.6</v>
      </c>
      <c r="I384" s="49">
        <f ca="1">VLOOKUP(A384,Bloomberg!$W$7:$X$558,2,0)</f>
        <v>10.005000000000001</v>
      </c>
    </row>
    <row r="385" spans="1:9" x14ac:dyDescent="0.2">
      <c r="A385" s="28">
        <f t="shared" ca="1" si="5"/>
        <v>37590</v>
      </c>
      <c r="B385" s="32">
        <f ca="1">VLOOKUP(A385,'New JSE Calcs 2002-2016'!$D$3:$F$178,3,0)</f>
        <v>264.78711127218514</v>
      </c>
      <c r="C385" s="32">
        <f ca="1">VLOOKUP(A385,Bloomberg!$C$7:$D$558,2,0)</f>
        <v>223.65818379878166</v>
      </c>
      <c r="D385" s="32">
        <f ca="1">VLOOKUP(A385,'Fixed Income Calcs'!$F$3:$G$554,2,0)</f>
        <v>48.819518917701402</v>
      </c>
      <c r="E385" s="32">
        <f ca="1">VLOOKUP(A385,Bloomberg!$M$6:$N$558,2,0)</f>
        <v>369.6365714156949</v>
      </c>
      <c r="F385" s="32">
        <f ca="1">VLOOKUP(A385,Property!$A$1:$B$290,2,0)</f>
        <v>123.41</v>
      </c>
      <c r="G385" s="32">
        <f ca="1">VLOOKUP(A385,'RiskFree Calcs'!$F$15:$H$566,3,0)</f>
        <v>33.821041071657241</v>
      </c>
      <c r="H385" s="32">
        <f ca="1">VLOOKUP(A385,Bloomberg!$R$6:$S$558,2,0)</f>
        <v>47.9</v>
      </c>
      <c r="I385" s="49">
        <f ca="1">VLOOKUP(A385,Bloomberg!$W$7:$X$558,2,0)</f>
        <v>9.26</v>
      </c>
    </row>
    <row r="386" spans="1:9" x14ac:dyDescent="0.2">
      <c r="A386" s="28">
        <f t="shared" ca="1" si="5"/>
        <v>37621</v>
      </c>
      <c r="B386" s="32">
        <f ca="1">VLOOKUP(A386,'New JSE Calcs 2002-2016'!$D$3:$F$178,3,0)</f>
        <v>257.2511771351264</v>
      </c>
      <c r="C386" s="32">
        <f ca="1">VLOOKUP(A386,Bloomberg!$C$7:$D$558,2,0)</f>
        <v>197.05467355097298</v>
      </c>
      <c r="D386" s="32">
        <f ca="1">VLOOKUP(A386,'Fixed Income Calcs'!$F$3:$G$554,2,0)</f>
        <v>49.214694612901212</v>
      </c>
      <c r="E386" s="32">
        <f ca="1">VLOOKUP(A386,Bloomberg!$M$6:$N$558,2,0)</f>
        <v>371.5018333249896</v>
      </c>
      <c r="F386" s="32">
        <f ca="1">VLOOKUP(A386,Property!$A$1:$B$290,2,0)</f>
        <v>126.89</v>
      </c>
      <c r="G386" s="32">
        <f ca="1">VLOOKUP(A386,'RiskFree Calcs'!$F$15:$H$566,3,0)</f>
        <v>34.164042796525614</v>
      </c>
      <c r="H386" s="32">
        <f ca="1">VLOOKUP(A386,Bloomberg!$R$6:$S$558,2,0)</f>
        <v>47.9</v>
      </c>
      <c r="I386" s="49">
        <f ca="1">VLOOKUP(A386,Bloomberg!$W$7:$X$558,2,0)</f>
        <v>8.5701999999999998</v>
      </c>
    </row>
    <row r="387" spans="1:9" x14ac:dyDescent="0.2">
      <c r="A387" s="28">
        <f t="shared" ca="1" si="5"/>
        <v>37652</v>
      </c>
      <c r="B387" s="32">
        <f ca="1">VLOOKUP(A387,'New JSE Calcs 2002-2016'!$D$3:$F$178,3,0)</f>
        <v>244.46824667041699</v>
      </c>
      <c r="C387" s="32">
        <f ca="1">VLOOKUP(A387,Bloomberg!$C$7:$D$558,2,0)</f>
        <v>189.53948536784634</v>
      </c>
      <c r="D387" s="32">
        <f ca="1">VLOOKUP(A387,'Fixed Income Calcs'!$F$3:$G$554,2,0)</f>
        <v>50.549952537449236</v>
      </c>
      <c r="E387" s="32">
        <f ca="1">VLOOKUP(A387,Bloomberg!$M$6:$N$558,2,0)</f>
        <v>401.70378051626273</v>
      </c>
      <c r="F387" s="32">
        <f ca="1">VLOOKUP(A387,Property!$A$1:$B$290,2,0)</f>
        <v>130.22</v>
      </c>
      <c r="G387" s="32">
        <f ca="1">VLOOKUP(A387,'RiskFree Calcs'!$F$15:$H$566,3,0)</f>
        <v>34.513370134120024</v>
      </c>
      <c r="H387" s="32">
        <f ca="1">VLOOKUP(A387,Bloomberg!$R$6:$S$558,2,0)</f>
        <v>48.4</v>
      </c>
      <c r="I387" s="49">
        <f ca="1">VLOOKUP(A387,Bloomberg!$W$7:$X$558,2,0)</f>
        <v>8.5152000000000001</v>
      </c>
    </row>
    <row r="388" spans="1:9" x14ac:dyDescent="0.2">
      <c r="A388" s="28">
        <f t="shared" ca="1" si="5"/>
        <v>37680</v>
      </c>
      <c r="B388" s="32">
        <f ca="1">VLOOKUP(A388,'New JSE Calcs 2002-2016'!$D$3:$F$178,3,0)</f>
        <v>233.94094936444944</v>
      </c>
      <c r="C388" s="32">
        <f ca="1">VLOOKUP(A388,Bloomberg!$C$7:$D$558,2,0)</f>
        <v>176.92830629295906</v>
      </c>
      <c r="D388" s="32">
        <f ca="1">VLOOKUP(A388,'Fixed Income Calcs'!$F$3:$G$554,2,0)</f>
        <v>51.088857202525872</v>
      </c>
      <c r="E388" s="32">
        <f ca="1">VLOOKUP(A388,Bloomberg!$M$6:$N$558,2,0)</f>
        <v>427.92237427753338</v>
      </c>
      <c r="F388" s="32">
        <f ca="1">VLOOKUP(A388,Property!$A$1:$B$290,2,0)</f>
        <v>137.53</v>
      </c>
      <c r="G388" s="32">
        <f ca="1">VLOOKUP(A388,'RiskFree Calcs'!$F$15:$H$566,3,0)</f>
        <v>34.868282623665941</v>
      </c>
      <c r="H388" s="32">
        <f ca="1">VLOOKUP(A388,Bloomberg!$R$6:$S$558,2,0)</f>
        <v>48.3</v>
      </c>
      <c r="I388" s="49">
        <f ca="1">VLOOKUP(A388,Bloomberg!$W$7:$X$558,2,0)</f>
        <v>8.08</v>
      </c>
    </row>
    <row r="389" spans="1:9" x14ac:dyDescent="0.2">
      <c r="A389" s="28">
        <f t="shared" ref="A389:A452" ca="1" si="6">EOMONTH(A388,1)</f>
        <v>37711</v>
      </c>
      <c r="B389" s="32">
        <f ca="1">VLOOKUP(A389,'New JSE Calcs 2002-2016'!$D$3:$F$178,3,0)</f>
        <v>215.38420355246362</v>
      </c>
      <c r="C389" s="32">
        <f ca="1">VLOOKUP(A389,Bloomberg!$C$7:$D$558,2,0)</f>
        <v>172.20018557413991</v>
      </c>
      <c r="D389" s="32">
        <f ca="1">VLOOKUP(A389,'Fixed Income Calcs'!$F$3:$G$554,2,0)</f>
        <v>51.562688971350575</v>
      </c>
      <c r="E389" s="32">
        <f ca="1">VLOOKUP(A389,Bloomberg!$M$6:$N$558,2,0)</f>
        <v>357.64687501923811</v>
      </c>
      <c r="F389" s="32">
        <f ca="1">VLOOKUP(A389,Property!$A$1:$B$290,2,0)</f>
        <v>144.22999999999999</v>
      </c>
      <c r="G389" s="32">
        <f ca="1">VLOOKUP(A389,'RiskFree Calcs'!$F$15:$H$566,3,0)</f>
        <v>35.235271298279969</v>
      </c>
      <c r="H389" s="32">
        <f ca="1">VLOOKUP(A389,Bloomberg!$R$6:$S$558,2,0)</f>
        <v>48.8</v>
      </c>
      <c r="I389" s="49">
        <f ca="1">VLOOKUP(A389,Bloomberg!$W$7:$X$558,2,0)</f>
        <v>7.8651</v>
      </c>
    </row>
    <row r="390" spans="1:9" x14ac:dyDescent="0.2">
      <c r="A390" s="28">
        <f t="shared" ca="1" si="6"/>
        <v>37741</v>
      </c>
      <c r="B390" s="32">
        <f ca="1">VLOOKUP(A390,'New JSE Calcs 2002-2016'!$D$3:$F$178,3,0)</f>
        <v>211.80546745362736</v>
      </c>
      <c r="C390" s="32">
        <f ca="1">VLOOKUP(A390,Bloomberg!$C$7:$D$558,2,0)</f>
        <v>173.69106742550184</v>
      </c>
      <c r="D390" s="32">
        <f ca="1">VLOOKUP(A390,'Fixed Income Calcs'!$F$3:$G$554,2,0)</f>
        <v>52.28070204504295</v>
      </c>
      <c r="E390" s="32">
        <f ca="1">VLOOKUP(A390,Bloomberg!$M$6:$N$558,2,0)</f>
        <v>311.04003114799821</v>
      </c>
      <c r="F390" s="32">
        <f ca="1">VLOOKUP(A390,Property!$A$1:$B$290,2,0)</f>
        <v>141.44</v>
      </c>
      <c r="G390" s="32">
        <f ca="1">VLOOKUP(A390,'RiskFree Calcs'!$F$15:$H$566,3,0)</f>
        <v>35.609058801302638</v>
      </c>
      <c r="H390" s="32">
        <f ca="1">VLOOKUP(A390,Bloomberg!$R$6:$S$558,2,0)</f>
        <v>48.9</v>
      </c>
      <c r="I390" s="49">
        <f ca="1">VLOOKUP(A390,Bloomberg!$W$7:$X$558,2,0)</f>
        <v>7.2480000000000002</v>
      </c>
    </row>
    <row r="391" spans="1:9" x14ac:dyDescent="0.2">
      <c r="A391" s="28">
        <f t="shared" ca="1" si="6"/>
        <v>37772</v>
      </c>
      <c r="B391" s="32">
        <f ca="1">VLOOKUP(A391,'New JSE Calcs 2002-2016'!$D$3:$F$178,3,0)</f>
        <v>241.59799132211177</v>
      </c>
      <c r="C391" s="32">
        <f ca="1">VLOOKUP(A391,Bloomberg!$C$7:$D$558,2,0)</f>
        <v>202.77589975393064</v>
      </c>
      <c r="D391" s="32">
        <f ca="1">VLOOKUP(A391,'Fixed Income Calcs'!$F$3:$G$554,2,0)</f>
        <v>53.752107631166616</v>
      </c>
      <c r="E391" s="32">
        <f ca="1">VLOOKUP(A391,Bloomberg!$M$6:$N$558,2,0)</f>
        <v>376.50359608610353</v>
      </c>
      <c r="F391" s="32">
        <f ca="1">VLOOKUP(A391,Property!$A$1:$B$290,2,0)</f>
        <v>145.57</v>
      </c>
      <c r="G391" s="32">
        <f ca="1">VLOOKUP(A391,'RiskFree Calcs'!$F$15:$H$566,3,0)</f>
        <v>35.987108308909797</v>
      </c>
      <c r="H391" s="32">
        <f ca="1">VLOOKUP(A391,Bloomberg!$R$6:$S$558,2,0)</f>
        <v>48.8</v>
      </c>
      <c r="I391" s="49">
        <f ca="1">VLOOKUP(A391,Bloomberg!$W$7:$X$558,2,0)</f>
        <v>8.0830000000000002</v>
      </c>
    </row>
    <row r="392" spans="1:9" x14ac:dyDescent="0.2">
      <c r="A392" s="28">
        <f t="shared" ca="1" si="6"/>
        <v>37802</v>
      </c>
      <c r="B392" s="32">
        <f ca="1">VLOOKUP(A392,'New JSE Calcs 2002-2016'!$D$3:$F$178,3,0)</f>
        <v>236.24199795591778</v>
      </c>
      <c r="C392" s="32">
        <f ca="1">VLOOKUP(A392,Bloomberg!$C$7:$D$558,2,0)</f>
        <v>191.04042661263443</v>
      </c>
      <c r="D392" s="32">
        <f ca="1">VLOOKUP(A392,'Fixed Income Calcs'!$F$3:$G$554,2,0)</f>
        <v>55.038087051756868</v>
      </c>
      <c r="E392" s="32">
        <f ca="1">VLOOKUP(A392,Bloomberg!$M$6:$N$558,2,0)</f>
        <v>349.48778455100643</v>
      </c>
      <c r="F392" s="32">
        <f ca="1">VLOOKUP(A392,Property!$A$1:$B$290,2,0)</f>
        <v>154.51</v>
      </c>
      <c r="G392" s="32">
        <f ca="1">VLOOKUP(A392,'RiskFree Calcs'!$F$15:$H$566,3,0)</f>
        <v>36.363473483307132</v>
      </c>
      <c r="H392" s="32">
        <f ca="1">VLOOKUP(A392,Bloomberg!$R$6:$S$558,2,0)</f>
        <v>48.7</v>
      </c>
      <c r="I392" s="49">
        <f ca="1">VLOOKUP(A392,Bloomberg!$W$7:$X$558,2,0)</f>
        <v>7.4703999999999997</v>
      </c>
    </row>
    <row r="393" spans="1:9" x14ac:dyDescent="0.2">
      <c r="A393" s="28">
        <f t="shared" ca="1" si="6"/>
        <v>37833</v>
      </c>
      <c r="B393" s="32">
        <f ca="1">VLOOKUP(A393,'New JSE Calcs 2002-2016'!$D$3:$F$178,3,0)</f>
        <v>249.66679986982626</v>
      </c>
      <c r="C393" s="32">
        <f ca="1">VLOOKUP(A393,Bloomberg!$C$7:$D$558,2,0)</f>
        <v>191.64227265262227</v>
      </c>
      <c r="D393" s="32">
        <f ca="1">VLOOKUP(A393,'Fixed Income Calcs'!$F$3:$G$554,2,0)</f>
        <v>55.088313219252285</v>
      </c>
      <c r="E393" s="32">
        <f ca="1">VLOOKUP(A393,Bloomberg!$M$6:$N$558,2,0)</f>
        <v>346.09772916736603</v>
      </c>
      <c r="F393" s="32">
        <f ca="1">VLOOKUP(A393,Property!$A$1:$B$290,2,0)</f>
        <v>154.06</v>
      </c>
      <c r="G393" s="32">
        <f ca="1">VLOOKUP(A393,'RiskFree Calcs'!$F$15:$H$566,3,0)</f>
        <v>36.703168931430341</v>
      </c>
      <c r="H393" s="32">
        <f ca="1">VLOOKUP(A393,Bloomberg!$R$6:$S$558,2,0)</f>
        <v>48.7</v>
      </c>
      <c r="I393" s="49">
        <f ca="1">VLOOKUP(A393,Bloomberg!$W$7:$X$558,2,0)</f>
        <v>7.3715000000000002</v>
      </c>
    </row>
    <row r="394" spans="1:9" x14ac:dyDescent="0.2">
      <c r="A394" s="28">
        <f t="shared" ca="1" si="6"/>
        <v>37864</v>
      </c>
      <c r="B394" s="32">
        <f ca="1">VLOOKUP(A394,'New JSE Calcs 2002-2016'!$D$3:$F$178,3,0)</f>
        <v>262.4890903762319</v>
      </c>
      <c r="C394" s="32">
        <f ca="1">VLOOKUP(A394,Bloomberg!$C$7:$D$558,2,0)</f>
        <v>195.36011070696264</v>
      </c>
      <c r="D394" s="32">
        <f ca="1">VLOOKUP(A394,'Fixed Income Calcs'!$F$3:$G$554,2,0)</f>
        <v>55.035559948989807</v>
      </c>
      <c r="E394" s="32">
        <f ca="1">VLOOKUP(A394,Bloomberg!$M$6:$N$558,2,0)</f>
        <v>359.50643246351791</v>
      </c>
      <c r="F394" s="32">
        <f ca="1">VLOOKUP(A394,Property!$A$1:$B$290,2,0)</f>
        <v>150.81</v>
      </c>
      <c r="G394" s="32">
        <f ca="1">VLOOKUP(A394,'RiskFree Calcs'!$F$15:$H$566,3,0)</f>
        <v>37.036250189483027</v>
      </c>
      <c r="H394" s="32">
        <f ca="1">VLOOKUP(A394,Bloomberg!$R$6:$S$558,2,0)</f>
        <v>48.8</v>
      </c>
      <c r="I394" s="49">
        <f ca="1">VLOOKUP(A394,Bloomberg!$W$7:$X$558,2,0)</f>
        <v>7.3769999999999998</v>
      </c>
    </row>
    <row r="395" spans="1:9" x14ac:dyDescent="0.2">
      <c r="A395" s="28">
        <f t="shared" ca="1" si="6"/>
        <v>37894</v>
      </c>
      <c r="B395" s="32">
        <f ca="1">VLOOKUP(A395,'New JSE Calcs 2002-2016'!$D$3:$F$178,3,0)</f>
        <v>254.98040549880901</v>
      </c>
      <c r="C395" s="32">
        <f ca="1">VLOOKUP(A395,Bloomberg!$C$7:$D$558,2,0)</f>
        <v>185.76412002308936</v>
      </c>
      <c r="D395" s="32">
        <f ca="1">VLOOKUP(A395,'Fixed Income Calcs'!$F$3:$G$554,2,0)</f>
        <v>56.51296740418524</v>
      </c>
      <c r="E395" s="32">
        <f ca="1">VLOOKUP(A395,Bloomberg!$M$6:$N$558,2,0)</f>
        <v>325.92521774037397</v>
      </c>
      <c r="F395" s="32">
        <f ca="1">VLOOKUP(A395,Property!$A$1:$B$290,2,0)</f>
        <v>151.61000000000001</v>
      </c>
      <c r="G395" s="32">
        <f ca="1">VLOOKUP(A395,'RiskFree Calcs'!$F$15:$H$566,3,0)</f>
        <v>37.35260149318492</v>
      </c>
      <c r="H395" s="32">
        <f ca="1">VLOOKUP(A395,Bloomberg!$R$6:$S$558,2,0)</f>
        <v>48.7</v>
      </c>
      <c r="I395" s="49">
        <f ca="1">VLOOKUP(A395,Bloomberg!$W$7:$X$558,2,0)</f>
        <v>6.9309000000000003</v>
      </c>
    </row>
    <row r="396" spans="1:9" x14ac:dyDescent="0.2">
      <c r="A396" s="28">
        <f t="shared" ca="1" si="6"/>
        <v>37925</v>
      </c>
      <c r="B396" s="32">
        <f ca="1">VLOOKUP(A396,'New JSE Calcs 2002-2016'!$D$3:$F$178,3,0)</f>
        <v>279.91650576108924</v>
      </c>
      <c r="C396" s="32">
        <f ca="1">VLOOKUP(A396,Bloomberg!$C$7:$D$558,2,0)</f>
        <v>195.4849944805899</v>
      </c>
      <c r="D396" s="32">
        <f ca="1">VLOOKUP(A396,'Fixed Income Calcs'!$F$3:$G$554,2,0)</f>
        <v>57.558240286212552</v>
      </c>
      <c r="E396" s="32">
        <f ca="1">VLOOKUP(A396,Bloomberg!$M$6:$N$558,2,0)</f>
        <v>330.89208895903596</v>
      </c>
      <c r="F396" s="32">
        <f ca="1">VLOOKUP(A396,Property!$A$1:$B$290,2,0)</f>
        <v>171.14</v>
      </c>
      <c r="G396" s="32">
        <f ca="1">VLOOKUP(A396,'RiskFree Calcs'!$F$15:$H$566,3,0)</f>
        <v>37.645819414906434</v>
      </c>
      <c r="H396" s="32">
        <f ca="1">VLOOKUP(A396,Bloomberg!$R$6:$S$558,2,0)</f>
        <v>48.4</v>
      </c>
      <c r="I396" s="49">
        <f ca="1">VLOOKUP(A396,Bloomberg!$W$7:$X$558,2,0)</f>
        <v>6.8959999999999999</v>
      </c>
    </row>
    <row r="397" spans="1:9" x14ac:dyDescent="0.2">
      <c r="A397" s="28">
        <f t="shared" ca="1" si="6"/>
        <v>37955</v>
      </c>
      <c r="B397" s="32">
        <f ca="1">VLOOKUP(A397,'New JSE Calcs 2002-2016'!$D$3:$F$178,3,0)</f>
        <v>279.28371739843544</v>
      </c>
      <c r="C397" s="32">
        <f ca="1">VLOOKUP(A397,Bloomberg!$C$7:$D$558,2,0)</f>
        <v>183.66316117716929</v>
      </c>
      <c r="D397" s="32">
        <f ca="1">VLOOKUP(A397,'Fixed Income Calcs'!$F$3:$G$554,2,0)</f>
        <v>58.045023456718468</v>
      </c>
      <c r="E397" s="32">
        <f ca="1">VLOOKUP(A397,Bloomberg!$M$6:$N$558,2,0)</f>
        <v>314.08966676543673</v>
      </c>
      <c r="F397" s="32">
        <f ca="1">VLOOKUP(A397,Property!$A$1:$B$290,2,0)</f>
        <v>170.23</v>
      </c>
      <c r="G397" s="32">
        <f ca="1">VLOOKUP(A397,'RiskFree Calcs'!$F$15:$H$566,3,0)</f>
        <v>37.903693277898448</v>
      </c>
      <c r="H397" s="32">
        <f ca="1">VLOOKUP(A397,Bloomberg!$R$6:$S$558,2,0)</f>
        <v>48</v>
      </c>
      <c r="I397" s="49">
        <f ca="1">VLOOKUP(A397,Bloomberg!$W$7:$X$558,2,0)</f>
        <v>6.3925999999999998</v>
      </c>
    </row>
    <row r="398" spans="1:9" x14ac:dyDescent="0.2">
      <c r="A398" s="28">
        <f t="shared" ca="1" si="6"/>
        <v>37986</v>
      </c>
      <c r="B398" s="32">
        <f ca="1">VLOOKUP(A398,'New JSE Calcs 2002-2016'!$D$3:$F$178,3,0)</f>
        <v>298.62766404434467</v>
      </c>
      <c r="C398" s="32">
        <f ca="1">VLOOKUP(A398,Bloomberg!$C$7:$D$558,2,0)</f>
        <v>204.68474598586781</v>
      </c>
      <c r="D398" s="32">
        <f ca="1">VLOOKUP(A398,'Fixed Income Calcs'!$F$3:$G$554,2,0)</f>
        <v>58.107569250203319</v>
      </c>
      <c r="E398" s="32">
        <f ca="1">VLOOKUP(A398,Bloomberg!$M$6:$N$558,2,0)</f>
        <v>349.97011924772289</v>
      </c>
      <c r="F398" s="32">
        <f ca="1">VLOOKUP(A398,Property!$A$1:$B$290,2,0)</f>
        <v>178.91</v>
      </c>
      <c r="G398" s="32">
        <f ca="1">VLOOKUP(A398,'RiskFree Calcs'!$F$15:$H$566,3,0)</f>
        <v>38.146592778987724</v>
      </c>
      <c r="H398" s="32">
        <f ca="1">VLOOKUP(A398,Bloomberg!$R$6:$S$558,2,0)</f>
        <v>48</v>
      </c>
      <c r="I398" s="49">
        <f ca="1">VLOOKUP(A398,Bloomberg!$W$7:$X$558,2,0)</f>
        <v>6.6843000000000004</v>
      </c>
    </row>
    <row r="399" spans="1:9" x14ac:dyDescent="0.2">
      <c r="A399" s="28">
        <f t="shared" ca="1" si="6"/>
        <v>38017</v>
      </c>
      <c r="B399" s="32">
        <f ca="1">VLOOKUP(A399,'New JSE Calcs 2002-2016'!$D$3:$F$178,3,0)</f>
        <v>312.48239872139595</v>
      </c>
      <c r="C399" s="32">
        <f ca="1">VLOOKUP(A399,Bloomberg!$C$7:$D$558,2,0)</f>
        <v>219.28473365121627</v>
      </c>
      <c r="D399" s="32">
        <f ca="1">VLOOKUP(A399,'Fixed Income Calcs'!$F$3:$G$554,2,0)</f>
        <v>57.50738234302537</v>
      </c>
      <c r="E399" s="32">
        <f ca="1">VLOOKUP(A399,Bloomberg!$M$6:$N$558,2,0)</f>
        <v>370.45794758898631</v>
      </c>
      <c r="F399" s="32">
        <f ca="1">VLOOKUP(A399,Property!$A$1:$B$290,2,0)</f>
        <v>170.83</v>
      </c>
      <c r="G399" s="32">
        <f ca="1">VLOOKUP(A399,'RiskFree Calcs'!$F$15:$H$566,3,0)</f>
        <v>38.378969106666403</v>
      </c>
      <c r="H399" s="32">
        <f ca="1">VLOOKUP(A399,Bloomberg!$R$6:$S$558,2,0)</f>
        <v>48.4</v>
      </c>
      <c r="I399" s="49">
        <f ca="1">VLOOKUP(A399,Bloomberg!$W$7:$X$558,2,0)</f>
        <v>7.0712999999999999</v>
      </c>
    </row>
    <row r="400" spans="1:9" x14ac:dyDescent="0.2">
      <c r="A400" s="28">
        <f t="shared" ca="1" si="6"/>
        <v>38046</v>
      </c>
      <c r="B400" s="32">
        <f ca="1">VLOOKUP(A400,'New JSE Calcs 2002-2016'!$D$3:$F$178,3,0)</f>
        <v>313.97808030585031</v>
      </c>
      <c r="C400" s="32">
        <f ca="1">VLOOKUP(A400,Bloomberg!$C$7:$D$558,2,0)</f>
        <v>209.04756920744322</v>
      </c>
      <c r="D400" s="32">
        <f ca="1">VLOOKUP(A400,'Fixed Income Calcs'!$F$3:$G$554,2,0)</f>
        <v>58.058922521937319</v>
      </c>
      <c r="E400" s="32">
        <f ca="1">VLOOKUP(A400,Bloomberg!$M$6:$N$558,2,0)</f>
        <v>373.12149345451814</v>
      </c>
      <c r="F400" s="32">
        <f ca="1">VLOOKUP(A400,Property!$A$1:$B$290,2,0)</f>
        <v>173.92</v>
      </c>
      <c r="G400" s="32">
        <f ca="1">VLOOKUP(A400,'RiskFree Calcs'!$F$15:$H$566,3,0)</f>
        <v>38.622035911008595</v>
      </c>
      <c r="H400" s="32">
        <f ca="1">VLOOKUP(A400,Bloomberg!$R$6:$S$558,2,0)</f>
        <v>48.7</v>
      </c>
      <c r="I400" s="49">
        <f ca="1">VLOOKUP(A400,Bloomberg!$W$7:$X$558,2,0)</f>
        <v>6.6327999999999996</v>
      </c>
    </row>
    <row r="401" spans="1:9" x14ac:dyDescent="0.2">
      <c r="A401" s="28">
        <f t="shared" ca="1" si="6"/>
        <v>38077</v>
      </c>
      <c r="B401" s="32">
        <f ca="1">VLOOKUP(A401,'New JSE Calcs 2002-2016'!$D$3:$F$178,3,0)</f>
        <v>309.60608798206056</v>
      </c>
      <c r="C401" s="32">
        <f ca="1">VLOOKUP(A401,Bloomberg!$C$7:$D$558,2,0)</f>
        <v>198.00145174691235</v>
      </c>
      <c r="D401" s="32">
        <f ca="1">VLOOKUP(A401,'Fixed Income Calcs'!$F$3:$G$554,2,0)</f>
        <v>57.926881402358163</v>
      </c>
      <c r="E401" s="32">
        <f ca="1">VLOOKUP(A401,Bloomberg!$M$6:$N$558,2,0)</f>
        <v>362.91597985462334</v>
      </c>
      <c r="F401" s="32">
        <f ca="1">VLOOKUP(A401,Property!$A$1:$B$290,2,0)</f>
        <v>176.99</v>
      </c>
      <c r="G401" s="32">
        <f ca="1">VLOOKUP(A401,'RiskFree Calcs'!$F$15:$H$566,3,0)</f>
        <v>38.863745485751686</v>
      </c>
      <c r="H401" s="32">
        <f ca="1">VLOOKUP(A401,Bloomberg!$R$6:$S$558,2,0)</f>
        <v>49</v>
      </c>
      <c r="I401" s="49">
        <f ca="1">VLOOKUP(A401,Bloomberg!$W$7:$X$558,2,0)</f>
        <v>6.2925000000000004</v>
      </c>
    </row>
    <row r="402" spans="1:9" x14ac:dyDescent="0.2">
      <c r="A402" s="28">
        <f t="shared" ca="1" si="6"/>
        <v>38107</v>
      </c>
      <c r="B402" s="32">
        <f ca="1">VLOOKUP(A402,'New JSE Calcs 2002-2016'!$D$3:$F$178,3,0)</f>
        <v>302.28512022657321</v>
      </c>
      <c r="C402" s="32">
        <f ca="1">VLOOKUP(A402,Bloomberg!$C$7:$D$558,2,0)</f>
        <v>214.20232695280748</v>
      </c>
      <c r="D402" s="32">
        <f ca="1">VLOOKUP(A402,'Fixed Income Calcs'!$F$3:$G$554,2,0)</f>
        <v>57.455892624146415</v>
      </c>
      <c r="E402" s="32">
        <f ca="1">VLOOKUP(A402,Bloomberg!$M$6:$N$558,2,0)</f>
        <v>411.87433462330688</v>
      </c>
      <c r="F402" s="32">
        <f ca="1">VLOOKUP(A402,Property!$A$1:$B$290,2,0)</f>
        <v>182.48</v>
      </c>
      <c r="G402" s="32">
        <f ca="1">VLOOKUP(A402,'RiskFree Calcs'!$F$15:$H$566,3,0)</f>
        <v>39.113768915043345</v>
      </c>
      <c r="H402" s="32">
        <f ca="1">VLOOKUP(A402,Bloomberg!$R$6:$S$558,2,0)</f>
        <v>49.1</v>
      </c>
      <c r="I402" s="49">
        <f ca="1">VLOOKUP(A402,Bloomberg!$W$7:$X$558,2,0)</f>
        <v>6.9901</v>
      </c>
    </row>
    <row r="403" spans="1:9" x14ac:dyDescent="0.2">
      <c r="A403" s="28">
        <f t="shared" ca="1" si="6"/>
        <v>38138</v>
      </c>
      <c r="B403" s="32">
        <f ca="1">VLOOKUP(A403,'New JSE Calcs 2002-2016'!$D$3:$F$178,3,0)</f>
        <v>303.2115950541907</v>
      </c>
      <c r="C403" s="32">
        <f ca="1">VLOOKUP(A403,Bloomberg!$C$7:$D$558,2,0)</f>
        <v>202.15864080455191</v>
      </c>
      <c r="D403" s="32">
        <f ca="1">VLOOKUP(A403,'Fixed Income Calcs'!$F$3:$G$554,2,0)</f>
        <v>57.538971127613678</v>
      </c>
      <c r="E403" s="32">
        <f ca="1">VLOOKUP(A403,Bloomberg!$M$6:$N$558,2,0)</f>
        <v>404.1553531962997</v>
      </c>
      <c r="F403" s="32">
        <f ca="1">VLOOKUP(A403,Property!$A$1:$B$290,2,0)</f>
        <v>181.75</v>
      </c>
      <c r="G403" s="32">
        <f ca="1">VLOOKUP(A403,'RiskFree Calcs'!$F$15:$H$566,3,0)</f>
        <v>39.367030568768214</v>
      </c>
      <c r="H403" s="32">
        <f ca="1">VLOOKUP(A403,Bloomberg!$R$6:$S$558,2,0)</f>
        <v>49.1</v>
      </c>
      <c r="I403" s="49">
        <f ca="1">VLOOKUP(A403,Bloomberg!$W$7:$X$558,2,0)</f>
        <v>6.5149999999999997</v>
      </c>
    </row>
    <row r="404" spans="1:9" x14ac:dyDescent="0.2">
      <c r="A404" s="28">
        <f t="shared" ca="1" si="6"/>
        <v>38168</v>
      </c>
      <c r="B404" s="32">
        <f ca="1">VLOOKUP(A404,'New JSE Calcs 2002-2016'!$D$3:$F$178,3,0)</f>
        <v>294.98231864417642</v>
      </c>
      <c r="C404" s="32">
        <f ca="1">VLOOKUP(A404,Bloomberg!$C$7:$D$558,2,0)</f>
        <v>197.20805328015115</v>
      </c>
      <c r="D404" s="32">
        <f ca="1">VLOOKUP(A404,'Fixed Income Calcs'!$F$3:$G$554,2,0)</f>
        <v>58.182434669677633</v>
      </c>
      <c r="E404" s="32">
        <f ca="1">VLOOKUP(A404,Bloomberg!$M$6:$N$558,2,0)</f>
        <v>367.14468614523895</v>
      </c>
      <c r="F404" s="32">
        <f ca="1">VLOOKUP(A404,Property!$A$1:$B$290,2,0)</f>
        <v>183.72</v>
      </c>
      <c r="G404" s="32">
        <f ca="1">VLOOKUP(A404,'RiskFree Calcs'!$F$15:$H$566,3,0)</f>
        <v>39.619963740172544</v>
      </c>
      <c r="H404" s="32">
        <f ca="1">VLOOKUP(A404,Bloomberg!$R$6:$S$558,2,0)</f>
        <v>49.2</v>
      </c>
      <c r="I404" s="49">
        <f ca="1">VLOOKUP(A404,Bloomberg!$W$7:$X$558,2,0)</f>
        <v>6.1361999999999997</v>
      </c>
    </row>
    <row r="405" spans="1:9" x14ac:dyDescent="0.2">
      <c r="A405" s="28">
        <f t="shared" ca="1" si="6"/>
        <v>38199</v>
      </c>
      <c r="B405" s="32">
        <f ca="1">VLOOKUP(A405,'New JSE Calcs 2002-2016'!$D$3:$F$178,3,0)</f>
        <v>301.33139613931991</v>
      </c>
      <c r="C405" s="32">
        <f ca="1">VLOOKUP(A405,Bloomberg!$C$7:$D$558,2,0)</f>
        <v>192.55439560553785</v>
      </c>
      <c r="D405" s="32">
        <f ca="1">VLOOKUP(A405,'Fixed Income Calcs'!$F$3:$G$554,2,0)</f>
        <v>59.332898204384023</v>
      </c>
      <c r="E405" s="32">
        <f ca="1">VLOOKUP(A405,Bloomberg!$M$6:$N$558,2,0)</f>
        <v>399.3102338759802</v>
      </c>
      <c r="F405" s="32">
        <f ca="1">VLOOKUP(A405,Property!$A$1:$B$290,2,0)</f>
        <v>188.55</v>
      </c>
      <c r="G405" s="32">
        <f ca="1">VLOOKUP(A405,'RiskFree Calcs'!$F$15:$H$566,3,0)</f>
        <v>39.878484003577206</v>
      </c>
      <c r="H405" s="32">
        <f ca="1">VLOOKUP(A405,Bloomberg!$R$6:$S$558,2,0)</f>
        <v>49.4</v>
      </c>
      <c r="I405" s="49">
        <f ca="1">VLOOKUP(A405,Bloomberg!$W$7:$X$558,2,0)</f>
        <v>6.2675000000000001</v>
      </c>
    </row>
    <row r="406" spans="1:9" x14ac:dyDescent="0.2">
      <c r="A406" s="28">
        <f t="shared" ca="1" si="6"/>
        <v>38230</v>
      </c>
      <c r="B406" s="32">
        <f ca="1">VLOOKUP(A406,'New JSE Calcs 2002-2016'!$D$3:$F$178,3,0)</f>
        <v>327.68748559817732</v>
      </c>
      <c r="C406" s="32">
        <f ca="1">VLOOKUP(A406,Bloomberg!$C$7:$D$558,2,0)</f>
        <v>204.58662618868274</v>
      </c>
      <c r="D406" s="32">
        <f ca="1">VLOOKUP(A406,'Fixed Income Calcs'!$F$3:$G$554,2,0)</f>
        <v>61.412703781678609</v>
      </c>
      <c r="E406" s="32">
        <f ca="1">VLOOKUP(A406,Bloomberg!$M$6:$N$558,2,0)</f>
        <v>406.00335988587119</v>
      </c>
      <c r="F406" s="32">
        <f ca="1">VLOOKUP(A406,Property!$A$1:$B$290,2,0)</f>
        <v>198.4</v>
      </c>
      <c r="G406" s="32">
        <f ca="1">VLOOKUP(A406,'RiskFree Calcs'!$F$15:$H$566,3,0)</f>
        <v>40.140685035900709</v>
      </c>
      <c r="H406" s="32">
        <f ca="1">VLOOKUP(A406,Bloomberg!$R$6:$S$558,2,0)</f>
        <v>49.4</v>
      </c>
      <c r="I406" s="49">
        <f ca="1">VLOOKUP(A406,Bloomberg!$W$7:$X$558,2,0)</f>
        <v>6.6312999999999995</v>
      </c>
    </row>
    <row r="407" spans="1:9" x14ac:dyDescent="0.2">
      <c r="A407" s="28">
        <f t="shared" ca="1" si="6"/>
        <v>38260</v>
      </c>
      <c r="B407" s="32">
        <f ca="1">VLOOKUP(A407,'New JSE Calcs 2002-2016'!$D$3:$F$178,3,0)</f>
        <v>346.40772696797808</v>
      </c>
      <c r="C407" s="32">
        <f ca="1">VLOOKUP(A407,Bloomberg!$C$7:$D$558,2,0)</f>
        <v>202.54347237072699</v>
      </c>
      <c r="D407" s="32">
        <f ca="1">VLOOKUP(A407,'Fixed Income Calcs'!$F$3:$G$554,2,0)</f>
        <v>62.199264517927617</v>
      </c>
      <c r="E407" s="32">
        <f ca="1">VLOOKUP(A407,Bloomberg!$M$6:$N$558,2,0)</f>
        <v>444.24629580306976</v>
      </c>
      <c r="F407" s="32">
        <f ca="1">VLOOKUP(A407,Property!$A$1:$B$290,2,0)</f>
        <v>205.17</v>
      </c>
      <c r="G407" s="32">
        <f ca="1">VLOOKUP(A407,'RiskFree Calcs'!$F$15:$H$566,3,0)</f>
        <v>40.389557283123239</v>
      </c>
      <c r="H407" s="32">
        <f ca="1">VLOOKUP(A407,Bloomberg!$R$6:$S$558,2,0)</f>
        <v>49.4</v>
      </c>
      <c r="I407" s="49">
        <f ca="1">VLOOKUP(A407,Bloomberg!$W$7:$X$558,2,0)</f>
        <v>6.4535</v>
      </c>
    </row>
    <row r="408" spans="1:9" x14ac:dyDescent="0.2">
      <c r="A408" s="28">
        <f t="shared" ca="1" si="6"/>
        <v>38291</v>
      </c>
      <c r="B408" s="32">
        <f ca="1">VLOOKUP(A408,'New JSE Calcs 2002-2016'!$D$3:$F$178,3,0)</f>
        <v>344.28228471638488</v>
      </c>
      <c r="C408" s="32">
        <f ca="1">VLOOKUP(A408,Bloomberg!$C$7:$D$558,2,0)</f>
        <v>196.61643931871146</v>
      </c>
      <c r="D408" s="32">
        <f ca="1">VLOOKUP(A408,'Fixed Income Calcs'!$F$3:$G$554,2,0)</f>
        <v>63.550632722615688</v>
      </c>
      <c r="E408" s="32">
        <f ca="1">VLOOKUP(A408,Bloomberg!$M$6:$N$558,2,0)</f>
        <v>438.40765337537516</v>
      </c>
      <c r="F408" s="32">
        <f ca="1">VLOOKUP(A408,Property!$A$1:$B$290,2,0)</f>
        <v>210.78</v>
      </c>
      <c r="G408" s="32">
        <f ca="1">VLOOKUP(A408,'RiskFree Calcs'!$F$15:$H$566,3,0)</f>
        <v>40.629201989669809</v>
      </c>
      <c r="H408" s="32">
        <f ca="1">VLOOKUP(A408,Bloomberg!$R$6:$S$558,2,0)</f>
        <v>49.6</v>
      </c>
      <c r="I408" s="49">
        <f ca="1">VLOOKUP(A408,Bloomberg!$W$7:$X$558,2,0)</f>
        <v>6.1</v>
      </c>
    </row>
    <row r="409" spans="1:9" x14ac:dyDescent="0.2">
      <c r="A409" s="28">
        <f t="shared" ca="1" si="6"/>
        <v>38321</v>
      </c>
      <c r="B409" s="32">
        <f ca="1">VLOOKUP(A409,'New JSE Calcs 2002-2016'!$D$3:$F$178,3,0)</f>
        <v>369.26985580242166</v>
      </c>
      <c r="C409" s="32">
        <f ca="1">VLOOKUP(A409,Bloomberg!$C$7:$D$558,2,0)</f>
        <v>196.40897837901892</v>
      </c>
      <c r="D409" s="32">
        <f ca="1">VLOOKUP(A409,'Fixed Income Calcs'!$F$3:$G$554,2,0)</f>
        <v>64.979709337391</v>
      </c>
      <c r="E409" s="32">
        <f ca="1">VLOOKUP(A409,Bloomberg!$M$6:$N$558,2,0)</f>
        <v>395.95990996165625</v>
      </c>
      <c r="F409" s="32">
        <f ca="1">VLOOKUP(A409,Property!$A$1:$B$290,2,0)</f>
        <v>239.06</v>
      </c>
      <c r="G409" s="32">
        <f ca="1">VLOOKUP(A409,'RiskFree Calcs'!$F$15:$H$566,3,0)</f>
        <v>40.875685815073787</v>
      </c>
      <c r="H409" s="32">
        <f ca="1">VLOOKUP(A409,Bloomberg!$R$6:$S$558,2,0)</f>
        <v>49.8</v>
      </c>
      <c r="I409" s="49">
        <f ca="1">VLOOKUP(A409,Bloomberg!$W$7:$X$558,2,0)</f>
        <v>5.8033000000000001</v>
      </c>
    </row>
    <row r="410" spans="1:9" x14ac:dyDescent="0.2">
      <c r="A410" s="28">
        <f t="shared" ca="1" si="6"/>
        <v>38352</v>
      </c>
      <c r="B410" s="32">
        <f ca="1">VLOOKUP(A410,'New JSE Calcs 2002-2016'!$D$3:$F$178,3,0)</f>
        <v>374.60162760449492</v>
      </c>
      <c r="C410" s="32">
        <f ca="1">VLOOKUP(A410,Bloomberg!$C$7:$D$558,2,0)</f>
        <v>198.6443982318485</v>
      </c>
      <c r="D410" s="32">
        <f ca="1">VLOOKUP(A410,'Fixed Income Calcs'!$F$3:$G$554,2,0)</f>
        <v>66.96822332722536</v>
      </c>
      <c r="E410" s="32">
        <f ca="1">VLOOKUP(A410,Bloomberg!$M$6:$N$558,2,0)</f>
        <v>347.21152529363576</v>
      </c>
      <c r="F410" s="32">
        <f ca="1">VLOOKUP(A410,Property!$A$1:$B$290,2,0)</f>
        <v>252.73</v>
      </c>
      <c r="G410" s="32">
        <f ca="1">VLOOKUP(A410,'RiskFree Calcs'!$F$15:$H$566,3,0)</f>
        <v>41.122643083539906</v>
      </c>
      <c r="H410" s="32">
        <f ca="1">VLOOKUP(A410,Bloomberg!$R$6:$S$558,2,0)</f>
        <v>49.7</v>
      </c>
      <c r="I410" s="49">
        <f ca="1">VLOOKUP(A410,Bloomberg!$W$7:$X$558,2,0)</f>
        <v>5.665</v>
      </c>
    </row>
    <row r="411" spans="1:9" x14ac:dyDescent="0.2">
      <c r="A411" s="28">
        <f t="shared" ca="1" si="6"/>
        <v>38383</v>
      </c>
      <c r="B411" s="32">
        <f ca="1">VLOOKUP(A411,'New JSE Calcs 2002-2016'!$D$3:$F$178,3,0)</f>
        <v>379.67604528778554</v>
      </c>
      <c r="C411" s="32">
        <f ca="1">VLOOKUP(A411,Bloomberg!$C$7:$D$558,2,0)</f>
        <v>204.20216341473048</v>
      </c>
      <c r="D411" s="32">
        <f ca="1">VLOOKUP(A411,'Fixed Income Calcs'!$F$3:$G$554,2,0)</f>
        <v>67.941157892545434</v>
      </c>
      <c r="E411" s="32">
        <f ca="1">VLOOKUP(A411,Bloomberg!$M$6:$N$558,2,0)</f>
        <v>389.83656593320114</v>
      </c>
      <c r="F411" s="32">
        <f ca="1">VLOOKUP(A411,Property!$A$1:$B$290,2,0)</f>
        <v>250.87</v>
      </c>
      <c r="G411" s="32">
        <f ca="1">VLOOKUP(A411,'RiskFree Calcs'!$F$15:$H$566,3,0)</f>
        <v>41.371777762887639</v>
      </c>
      <c r="H411" s="32">
        <f ca="1">VLOOKUP(A411,Bloomberg!$R$6:$S$558,2,0)</f>
        <v>49.9</v>
      </c>
      <c r="I411" s="49">
        <f ca="1">VLOOKUP(A411,Bloomberg!$W$7:$X$558,2,0)</f>
        <v>5.9850000000000003</v>
      </c>
    </row>
    <row r="412" spans="1:9" x14ac:dyDescent="0.2">
      <c r="A412" s="28">
        <f t="shared" ca="1" si="6"/>
        <v>38411</v>
      </c>
      <c r="B412" s="32">
        <f ca="1">VLOOKUP(A412,'New JSE Calcs 2002-2016'!$D$3:$F$178,3,0)</f>
        <v>400.3885103065154</v>
      </c>
      <c r="C412" s="32">
        <f ca="1">VLOOKUP(A412,Bloomberg!$C$7:$D$558,2,0)</f>
        <v>205.36426554425958</v>
      </c>
      <c r="D412" s="32">
        <f ca="1">VLOOKUP(A412,'Fixed Income Calcs'!$F$3:$G$554,2,0)</f>
        <v>69.291578433695832</v>
      </c>
      <c r="E412" s="32">
        <f ca="1">VLOOKUP(A412,Bloomberg!$M$6:$N$558,2,0)</f>
        <v>403.67764307595309</v>
      </c>
      <c r="F412" s="32">
        <f ca="1">VLOOKUP(A412,Property!$A$1:$B$290,2,0)</f>
        <v>267.41000000000003</v>
      </c>
      <c r="G412" s="32">
        <f ca="1">VLOOKUP(A412,'RiskFree Calcs'!$F$15:$H$566,3,0)</f>
        <v>41.623111312797242</v>
      </c>
      <c r="H412" s="32">
        <f ca="1">VLOOKUP(A412,Bloomberg!$R$6:$S$558,2,0)</f>
        <v>50</v>
      </c>
      <c r="I412" s="49">
        <f ca="1">VLOOKUP(A412,Bloomberg!$W$7:$X$558,2,0)</f>
        <v>5.8174999999999999</v>
      </c>
    </row>
    <row r="413" spans="1:9" x14ac:dyDescent="0.2">
      <c r="A413" s="28">
        <f t="shared" ca="1" si="6"/>
        <v>38442</v>
      </c>
      <c r="B413" s="32">
        <f ca="1">VLOOKUP(A413,'New JSE Calcs 2002-2016'!$D$3:$F$178,3,0)</f>
        <v>396.88849429107148</v>
      </c>
      <c r="C413" s="32">
        <f ca="1">VLOOKUP(A413,Bloomberg!$C$7:$D$558,2,0)</f>
        <v>216.4681736192293</v>
      </c>
      <c r="D413" s="32">
        <f ca="1">VLOOKUP(A413,'Fixed Income Calcs'!$F$3:$G$554,2,0)</f>
        <v>66.746470059415401</v>
      </c>
      <c r="E413" s="32">
        <f ca="1">VLOOKUP(A413,Bloomberg!$M$6:$N$558,2,0)</f>
        <v>466.72913449428245</v>
      </c>
      <c r="F413" s="32">
        <f ca="1">VLOOKUP(A413,Property!$A$1:$B$290,2,0)</f>
        <v>266.24</v>
      </c>
      <c r="G413" s="32">
        <f ca="1">VLOOKUP(A413,'RiskFree Calcs'!$F$15:$H$566,3,0)</f>
        <v>41.873890558456772</v>
      </c>
      <c r="H413" s="32">
        <f ca="1">VLOOKUP(A413,Bloomberg!$R$6:$S$558,2,0)</f>
        <v>50.4</v>
      </c>
      <c r="I413" s="49">
        <f ca="1">VLOOKUP(A413,Bloomberg!$W$7:$X$558,2,0)</f>
        <v>6.2394999999999996</v>
      </c>
    </row>
    <row r="414" spans="1:9" x14ac:dyDescent="0.2">
      <c r="A414" s="28">
        <f t="shared" ca="1" si="6"/>
        <v>38472</v>
      </c>
      <c r="B414" s="32">
        <f ca="1">VLOOKUP(A414,'New JSE Calcs 2002-2016'!$D$3:$F$178,3,0)</f>
        <v>376.36677408979233</v>
      </c>
      <c r="C414" s="32">
        <f ca="1">VLOOKUP(A414,Bloomberg!$C$7:$D$558,2,0)</f>
        <v>206.13192935432258</v>
      </c>
      <c r="D414" s="32">
        <f ca="1">VLOOKUP(A414,'Fixed Income Calcs'!$F$3:$G$554,2,0)</f>
        <v>68.12342517962</v>
      </c>
      <c r="E414" s="32">
        <f ca="1">VLOOKUP(A414,Bloomberg!$M$6:$N$558,2,0)</f>
        <v>413.22089745402053</v>
      </c>
      <c r="F414" s="32">
        <f ca="1">VLOOKUP(A414,Property!$A$1:$B$290,2,0)</f>
        <v>273.94</v>
      </c>
      <c r="G414" s="32">
        <f ca="1">VLOOKUP(A414,'RiskFree Calcs'!$F$15:$H$566,3,0)</f>
        <v>42.125133901807516</v>
      </c>
      <c r="H414" s="32">
        <f ca="1">VLOOKUP(A414,Bloomberg!$R$6:$S$558,2,0)</f>
        <v>50.7</v>
      </c>
      <c r="I414" s="49">
        <f ca="1">VLOOKUP(A414,Bloomberg!$W$7:$X$558,2,0)</f>
        <v>6.0857999999999999</v>
      </c>
    </row>
    <row r="415" spans="1:9" x14ac:dyDescent="0.2">
      <c r="A415" s="28">
        <f t="shared" ca="1" si="6"/>
        <v>38503</v>
      </c>
      <c r="B415" s="32">
        <f ca="1">VLOOKUP(A415,'New JSE Calcs 2002-2016'!$D$3:$F$178,3,0)</f>
        <v>413.40760102140194</v>
      </c>
      <c r="C415" s="32">
        <f ca="1">VLOOKUP(A415,Bloomberg!$C$7:$D$558,2,0)</f>
        <v>233.69082114824519</v>
      </c>
      <c r="D415" s="32">
        <f ca="1">VLOOKUP(A415,'Fixed Income Calcs'!$F$3:$G$554,2,0)</f>
        <v>68.043189666765684</v>
      </c>
      <c r="E415" s="32">
        <f ca="1">VLOOKUP(A415,Bloomberg!$M$6:$N$558,2,0)</f>
        <v>456.91535947329038</v>
      </c>
      <c r="F415" s="32">
        <f ca="1">VLOOKUP(A415,Property!$A$1:$B$290,2,0)</f>
        <v>288</v>
      </c>
      <c r="G415" s="32">
        <f ca="1">VLOOKUP(A415,'RiskFree Calcs'!$F$15:$H$566,3,0)</f>
        <v>42.36910863565555</v>
      </c>
      <c r="H415" s="32">
        <f ca="1">VLOOKUP(A415,Bloomberg!$R$6:$S$558,2,0)</f>
        <v>50.7</v>
      </c>
      <c r="I415" s="49">
        <f ca="1">VLOOKUP(A415,Bloomberg!$W$7:$X$558,2,0)</f>
        <v>6.8120000000000003</v>
      </c>
    </row>
    <row r="416" spans="1:9" x14ac:dyDescent="0.2">
      <c r="A416" s="28">
        <f t="shared" ca="1" si="6"/>
        <v>38533</v>
      </c>
      <c r="B416" s="32">
        <f ca="1">VLOOKUP(A416,'New JSE Calcs 2002-2016'!$D$3:$F$178,3,0)</f>
        <v>425.6364632068499</v>
      </c>
      <c r="C416" s="32">
        <f ca="1">VLOOKUP(A416,Bloomberg!$C$7:$D$558,2,0)</f>
        <v>232.57769548517106</v>
      </c>
      <c r="D416" s="32">
        <f ca="1">VLOOKUP(A416,'Fixed Income Calcs'!$F$3:$G$554,2,0)</f>
        <v>69.870284967353754</v>
      </c>
      <c r="E416" s="32">
        <f ca="1">VLOOKUP(A416,Bloomberg!$M$6:$N$558,2,0)</f>
        <v>476.96477439712612</v>
      </c>
      <c r="F416" s="32">
        <f ca="1">VLOOKUP(A416,Property!$A$1:$B$290,2,0)</f>
        <v>297.39</v>
      </c>
      <c r="G416" s="32">
        <f ca="1">VLOOKUP(A416,'RiskFree Calcs'!$F$15:$H$566,3,0)</f>
        <v>42.60743487173103</v>
      </c>
      <c r="H416" s="32">
        <f ca="1">VLOOKUP(A416,Bloomberg!$R$6:$S$558,2,0)</f>
        <v>50.6</v>
      </c>
      <c r="I416" s="49">
        <f ca="1">VLOOKUP(A416,Bloomberg!$W$7:$X$558,2,0)</f>
        <v>6.6494999999999997</v>
      </c>
    </row>
    <row r="417" spans="1:9" x14ac:dyDescent="0.2">
      <c r="A417" s="28">
        <f t="shared" ca="1" si="6"/>
        <v>38564</v>
      </c>
      <c r="B417" s="32">
        <f ca="1">VLOOKUP(A417,'New JSE Calcs 2002-2016'!$D$3:$F$178,3,0)</f>
        <v>456.15866169447088</v>
      </c>
      <c r="C417" s="32">
        <f ca="1">VLOOKUP(A417,Bloomberg!$C$7:$D$558,2,0)</f>
        <v>237.18684627212875</v>
      </c>
      <c r="D417" s="32">
        <f ca="1">VLOOKUP(A417,'Fixed Income Calcs'!$F$3:$G$554,2,0)</f>
        <v>70.571240097368431</v>
      </c>
      <c r="E417" s="32">
        <f ca="1">VLOOKUP(A417,Bloomberg!$M$6:$N$558,2,0)</f>
        <v>495.82711583312829</v>
      </c>
      <c r="F417" s="32">
        <f ca="1">VLOOKUP(A417,Property!$A$1:$B$290,2,0)</f>
        <v>309.39999999999998</v>
      </c>
      <c r="G417" s="32">
        <f ca="1">VLOOKUP(A417,'RiskFree Calcs'!$F$15:$H$566,3,0)</f>
        <v>42.847456754841815</v>
      </c>
      <c r="H417" s="32">
        <f ca="1">VLOOKUP(A417,Bloomberg!$R$6:$S$558,2,0)</f>
        <v>51.1</v>
      </c>
      <c r="I417" s="49">
        <f ca="1">VLOOKUP(A417,Bloomberg!$W$7:$X$558,2,0)</f>
        <v>6.5811000000000002</v>
      </c>
    </row>
    <row r="418" spans="1:9" x14ac:dyDescent="0.2">
      <c r="A418" s="28">
        <f t="shared" ca="1" si="6"/>
        <v>38595</v>
      </c>
      <c r="B418" s="32">
        <f ca="1">VLOOKUP(A418,'New JSE Calcs 2002-2016'!$D$3:$F$178,3,0)</f>
        <v>465.52635161815897</v>
      </c>
      <c r="C418" s="32">
        <f ca="1">VLOOKUP(A418,Bloomberg!$C$7:$D$558,2,0)</f>
        <v>231.71638492151214</v>
      </c>
      <c r="D418" s="32">
        <f ca="1">VLOOKUP(A418,'Fixed Income Calcs'!$F$3:$G$554,2,0)</f>
        <v>70.582927947666121</v>
      </c>
      <c r="E418" s="32">
        <f ca="1">VLOOKUP(A418,Bloomberg!$M$6:$N$558,2,0)</f>
        <v>553.57378408569139</v>
      </c>
      <c r="F418" s="32">
        <f ca="1">VLOOKUP(A418,Property!$A$1:$B$290,2,0)</f>
        <v>328.98</v>
      </c>
      <c r="G418" s="32">
        <f ca="1">VLOOKUP(A418,'RiskFree Calcs'!$F$15:$H$566,3,0)</f>
        <v>43.087759574808537</v>
      </c>
      <c r="H418" s="32">
        <f ca="1">VLOOKUP(A418,Bloomberg!$R$6:$S$558,2,0)</f>
        <v>51.2</v>
      </c>
      <c r="I418" s="49">
        <f ca="1">VLOOKUP(A418,Bloomberg!$W$7:$X$558,2,0)</f>
        <v>6.3659999999999997</v>
      </c>
    </row>
    <row r="419" spans="1:9" x14ac:dyDescent="0.2">
      <c r="A419" s="28">
        <f t="shared" ca="1" si="6"/>
        <v>38625</v>
      </c>
      <c r="B419" s="32">
        <f ca="1">VLOOKUP(A419,'New JSE Calcs 2002-2016'!$D$3:$F$178,3,0)</f>
        <v>511.98028390618299</v>
      </c>
      <c r="C419" s="32">
        <f ca="1">VLOOKUP(A419,Bloomberg!$C$7:$D$558,2,0)</f>
        <v>236.74724469523363</v>
      </c>
      <c r="D419" s="32">
        <f ca="1">VLOOKUP(A419,'Fixed Income Calcs'!$F$3:$G$554,2,0)</f>
        <v>70.637260657158023</v>
      </c>
      <c r="E419" s="32">
        <f ca="1">VLOOKUP(A419,Bloomberg!$M$6:$N$558,2,0)</f>
        <v>551.37303212450934</v>
      </c>
      <c r="F419" s="32">
        <f ca="1">VLOOKUP(A419,Property!$A$1:$B$290,2,0)</f>
        <v>340.52</v>
      </c>
      <c r="G419" s="32">
        <f ca="1">VLOOKUP(A419,'RiskFree Calcs'!$F$15:$H$566,3,0)</f>
        <v>43.329051028427507</v>
      </c>
      <c r="H419" s="32">
        <f ca="1">VLOOKUP(A419,Bloomberg!$R$6:$S$558,2,0)</f>
        <v>51.5</v>
      </c>
      <c r="I419" s="49">
        <f ca="1">VLOOKUP(A419,Bloomberg!$W$7:$X$558,2,0)</f>
        <v>6.3700999999999999</v>
      </c>
    </row>
    <row r="420" spans="1:9" x14ac:dyDescent="0.2">
      <c r="A420" s="28">
        <f t="shared" ca="1" si="6"/>
        <v>38656</v>
      </c>
      <c r="B420" s="32">
        <f ca="1">VLOOKUP(A420,'New JSE Calcs 2002-2016'!$D$3:$F$178,3,0)</f>
        <v>499.82408641309706</v>
      </c>
      <c r="C420" s="32">
        <f ca="1">VLOOKUP(A420,Bloomberg!$C$7:$D$558,2,0)</f>
        <v>243.93098665432279</v>
      </c>
      <c r="D420" s="32">
        <f ca="1">VLOOKUP(A420,'Fixed Income Calcs'!$F$3:$G$554,2,0)</f>
        <v>71.082346632007358</v>
      </c>
      <c r="E420" s="32">
        <f ca="1">VLOOKUP(A420,Bloomberg!$M$6:$N$558,2,0)</f>
        <v>522.11334835056516</v>
      </c>
      <c r="F420" s="32">
        <f ca="1">VLOOKUP(A420,Property!$A$1:$B$290,2,0)</f>
        <v>348.12</v>
      </c>
      <c r="G420" s="32">
        <f ca="1">VLOOKUP(A420,'RiskFree Calcs'!$F$15:$H$566,3,0)</f>
        <v>43.572415865037129</v>
      </c>
      <c r="H420" s="32">
        <f ca="1">VLOOKUP(A420,Bloomberg!$R$6:$S$558,2,0)</f>
        <v>51.5</v>
      </c>
      <c r="I420" s="49">
        <f ca="1">VLOOKUP(A420,Bloomberg!$W$7:$X$558,2,0)</f>
        <v>6.7024999999999997</v>
      </c>
    </row>
    <row r="421" spans="1:9" x14ac:dyDescent="0.2">
      <c r="A421" s="28">
        <f t="shared" ca="1" si="6"/>
        <v>38686</v>
      </c>
      <c r="B421" s="32">
        <f ca="1">VLOOKUP(A421,'New JSE Calcs 2002-2016'!$D$3:$F$178,3,0)</f>
        <v>510.52699005893982</v>
      </c>
      <c r="C421" s="32">
        <f ca="1">VLOOKUP(A421,Bloomberg!$C$7:$D$558,2,0)</f>
        <v>243.10811238946454</v>
      </c>
      <c r="D421" s="32">
        <f ca="1">VLOOKUP(A421,'Fixed Income Calcs'!$F$3:$G$554,2,0)</f>
        <v>72.76697651410214</v>
      </c>
      <c r="E421" s="32">
        <f ca="1">VLOOKUP(A421,Bloomberg!$M$6:$N$558,2,0)</f>
        <v>484.19675845236173</v>
      </c>
      <c r="F421" s="32">
        <f ca="1">VLOOKUP(A421,Property!$A$1:$B$290,2,0)</f>
        <v>342.44</v>
      </c>
      <c r="G421" s="32">
        <f ca="1">VLOOKUP(A421,'RiskFree Calcs'!$F$15:$H$566,3,0)</f>
        <v>43.818963118140154</v>
      </c>
      <c r="H421" s="32">
        <f ca="1">VLOOKUP(A421,Bloomberg!$R$6:$S$558,2,0)</f>
        <v>51.5</v>
      </c>
      <c r="I421" s="49">
        <f ca="1">VLOOKUP(A421,Bloomberg!$W$7:$X$558,2,0)</f>
        <v>6.4625000000000004</v>
      </c>
    </row>
    <row r="422" spans="1:9" x14ac:dyDescent="0.2">
      <c r="A422" s="28">
        <f t="shared" ca="1" si="6"/>
        <v>38717</v>
      </c>
      <c r="B422" s="32">
        <f ca="1">VLOOKUP(A422,'New JSE Calcs 2002-2016'!$D$3:$F$178,3,0)</f>
        <v>551.60676280767927</v>
      </c>
      <c r="C422" s="32">
        <f ca="1">VLOOKUP(A422,Bloomberg!$C$7:$D$558,2,0)</f>
        <v>243.41265022462233</v>
      </c>
      <c r="D422" s="32">
        <f ca="1">VLOOKUP(A422,'Fixed Income Calcs'!$F$3:$G$554,2,0)</f>
        <v>74.198580231644527</v>
      </c>
      <c r="E422" s="32">
        <f ca="1">VLOOKUP(A422,Bloomberg!$M$6:$N$558,2,0)</f>
        <v>487.9008341172796</v>
      </c>
      <c r="F422" s="32">
        <f ca="1">VLOOKUP(A422,Property!$A$1:$B$290,2,0)</f>
        <v>379.19</v>
      </c>
      <c r="G422" s="32">
        <f ca="1">VLOOKUP(A422,'RiskFree Calcs'!$F$15:$H$566,3,0)</f>
        <v>44.070556998043493</v>
      </c>
      <c r="H422" s="32">
        <f ca="1">VLOOKUP(A422,Bloomberg!$R$6:$S$558,2,0)</f>
        <v>51.5</v>
      </c>
      <c r="I422" s="49">
        <f ca="1">VLOOKUP(A422,Bloomberg!$W$7:$X$558,2,0)</f>
        <v>6.3288000000000002</v>
      </c>
    </row>
    <row r="423" spans="1:9" x14ac:dyDescent="0.2">
      <c r="A423" s="28">
        <f t="shared" ca="1" si="6"/>
        <v>38748</v>
      </c>
      <c r="B423" s="32">
        <f ca="1">VLOOKUP(A423,'New JSE Calcs 2002-2016'!$D$3:$F$178,3,0)</f>
        <v>602.56287832664191</v>
      </c>
      <c r="C423" s="32">
        <f ca="1">VLOOKUP(A423,Bloomberg!$C$7:$D$558,2,0)</f>
        <v>243.58491693859494</v>
      </c>
      <c r="D423" s="32">
        <f ca="1">VLOOKUP(A423,'Fixed Income Calcs'!$F$3:$G$554,2,0)</f>
        <v>74.912486763340411</v>
      </c>
      <c r="E423" s="32">
        <f ca="1">VLOOKUP(A423,Bloomberg!$M$6:$N$558,2,0)</f>
        <v>487.63286527317632</v>
      </c>
      <c r="F423" s="32">
        <f ca="1">VLOOKUP(A423,Property!$A$1:$B$290,2,0)</f>
        <v>403.73</v>
      </c>
      <c r="G423" s="32">
        <f ca="1">VLOOKUP(A423,'RiskFree Calcs'!$F$15:$H$566,3,0)</f>
        <v>44.321024663649048</v>
      </c>
      <c r="H423" s="32">
        <f ca="1">VLOOKUP(A423,Bloomberg!$R$6:$S$558,2,0)</f>
        <v>51.8</v>
      </c>
      <c r="I423" s="49">
        <f ca="1">VLOOKUP(A423,Bloomberg!$W$7:$X$558,2,0)</f>
        <v>6.0579000000000001</v>
      </c>
    </row>
    <row r="424" spans="1:9" x14ac:dyDescent="0.2">
      <c r="A424" s="28">
        <f t="shared" ca="1" si="6"/>
        <v>38776</v>
      </c>
      <c r="B424" s="32">
        <f ca="1">VLOOKUP(A424,'New JSE Calcs 2002-2016'!$D$3:$F$178,3,0)</f>
        <v>583.14626698837048</v>
      </c>
      <c r="C424" s="32">
        <f ca="1">VLOOKUP(A424,Bloomberg!$C$7:$D$558,2,0)</f>
        <v>246.92419996271889</v>
      </c>
      <c r="D424" s="32">
        <f ca="1">VLOOKUP(A424,'Fixed Income Calcs'!$F$3:$G$554,2,0)</f>
        <v>75.495299838994811</v>
      </c>
      <c r="E424" s="32">
        <f ca="1">VLOOKUP(A424,Bloomberg!$M$6:$N$558,2,0)</f>
        <v>445.03244161115157</v>
      </c>
      <c r="F424" s="32">
        <f ca="1">VLOOKUP(A424,Property!$A$1:$B$290,2,0)</f>
        <v>430.8</v>
      </c>
      <c r="G424" s="32">
        <f ca="1">VLOOKUP(A424,'RiskFree Calcs'!$F$15:$H$566,3,0)</f>
        <v>44.569961085509902</v>
      </c>
      <c r="H424" s="32">
        <f ca="1">VLOOKUP(A424,Bloomberg!$R$6:$S$558,2,0)</f>
        <v>51.9</v>
      </c>
      <c r="I424" s="49">
        <f ca="1">VLOOKUP(A424,Bloomberg!$W$7:$X$558,2,0)</f>
        <v>6.165</v>
      </c>
    </row>
    <row r="425" spans="1:9" x14ac:dyDescent="0.2">
      <c r="A425" s="28">
        <f t="shared" ca="1" si="6"/>
        <v>38807</v>
      </c>
      <c r="B425" s="32">
        <f ca="1">VLOOKUP(A425,'New JSE Calcs 2002-2016'!$D$3:$F$178,3,0)</f>
        <v>624.70441562849419</v>
      </c>
      <c r="C425" s="32">
        <f ca="1">VLOOKUP(A425,Bloomberg!$C$7:$D$558,2,0)</f>
        <v>251.82966733167535</v>
      </c>
      <c r="D425" s="32">
        <f ca="1">VLOOKUP(A425,'Fixed Income Calcs'!$F$3:$G$554,2,0)</f>
        <v>75.322509187296731</v>
      </c>
      <c r="E425" s="32">
        <f ca="1">VLOOKUP(A425,Bloomberg!$M$6:$N$558,2,0)</f>
        <v>466.89276462992422</v>
      </c>
      <c r="F425" s="32">
        <f ca="1">VLOOKUP(A425,Property!$A$1:$B$290,2,0)</f>
        <v>462.12</v>
      </c>
      <c r="G425" s="32">
        <f ca="1">VLOOKUP(A425,'RiskFree Calcs'!$F$15:$H$566,3,0)</f>
        <v>44.818067202219169</v>
      </c>
      <c r="H425" s="32">
        <f ca="1">VLOOKUP(A425,Bloomberg!$R$6:$S$558,2,0)</f>
        <v>52.1</v>
      </c>
      <c r="I425" s="49">
        <f ca="1">VLOOKUP(A425,Bloomberg!$W$7:$X$558,2,0)</f>
        <v>6.1764999999999999</v>
      </c>
    </row>
    <row r="426" spans="1:9" x14ac:dyDescent="0.2">
      <c r="A426" s="28">
        <f t="shared" ca="1" si="6"/>
        <v>38837</v>
      </c>
      <c r="B426" s="32">
        <f ca="1">VLOOKUP(A426,'New JSE Calcs 2002-2016'!$D$3:$F$178,3,0)</f>
        <v>651.11500360662319</v>
      </c>
      <c r="C426" s="32">
        <f ca="1">VLOOKUP(A426,Bloomberg!$C$7:$D$558,2,0)</f>
        <v>254.02473541132949</v>
      </c>
      <c r="D426" s="32">
        <f ca="1">VLOOKUP(A426,'Fixed Income Calcs'!$F$3:$G$554,2,0)</f>
        <v>76.195939081163601</v>
      </c>
      <c r="E426" s="32">
        <f ca="1">VLOOKUP(A426,Bloomberg!$M$6:$N$558,2,0)</f>
        <v>486.03421970466326</v>
      </c>
      <c r="F426" s="32">
        <f ca="1">VLOOKUP(A426,Property!$A$1:$B$290,2,0)</f>
        <v>458.45</v>
      </c>
      <c r="G426" s="32">
        <f ca="1">VLOOKUP(A426,'RiskFree Calcs'!$F$15:$H$566,3,0)</f>
        <v>45.061952184577905</v>
      </c>
      <c r="H426" s="32">
        <f ca="1">VLOOKUP(A426,Bloomberg!$R$6:$S$558,2,0)</f>
        <v>52.4</v>
      </c>
      <c r="I426" s="49">
        <f ca="1">VLOOKUP(A426,Bloomberg!$W$7:$X$558,2,0)</f>
        <v>6.0049999999999999</v>
      </c>
    </row>
    <row r="427" spans="1:9" x14ac:dyDescent="0.2">
      <c r="A427" s="28">
        <f t="shared" ca="1" si="6"/>
        <v>38868</v>
      </c>
      <c r="B427" s="32">
        <f ca="1">VLOOKUP(A427,'New JSE Calcs 2002-2016'!$D$3:$F$178,3,0)</f>
        <v>633.72997595897709</v>
      </c>
      <c r="C427" s="32">
        <f ca="1">VLOOKUP(A427,Bloomberg!$C$7:$D$558,2,0)</f>
        <v>273.34864114410129</v>
      </c>
      <c r="D427" s="32">
        <f ca="1">VLOOKUP(A427,'Fixed Income Calcs'!$F$3:$G$554,2,0)</f>
        <v>75.343357785125022</v>
      </c>
      <c r="E427" s="32">
        <f ca="1">VLOOKUP(A427,Bloomberg!$M$6:$N$558,2,0)</f>
        <v>537.33683419208319</v>
      </c>
      <c r="F427" s="32">
        <f ca="1">VLOOKUP(A427,Property!$A$1:$B$290,2,0)</f>
        <v>434.9</v>
      </c>
      <c r="G427" s="32">
        <f ca="1">VLOOKUP(A427,'RiskFree Calcs'!$F$15:$H$566,3,0)</f>
        <v>45.311670502934113</v>
      </c>
      <c r="H427" s="32">
        <f ca="1">VLOOKUP(A427,Bloomberg!$R$6:$S$558,2,0)</f>
        <v>52.7</v>
      </c>
      <c r="I427" s="49">
        <f ca="1">VLOOKUP(A427,Bloomberg!$W$7:$X$558,2,0)</f>
        <v>6.7367999999999997</v>
      </c>
    </row>
    <row r="428" spans="1:9" x14ac:dyDescent="0.2">
      <c r="A428" s="28">
        <f t="shared" ca="1" si="6"/>
        <v>38898</v>
      </c>
      <c r="B428" s="32">
        <f ca="1">VLOOKUP(A428,'New JSE Calcs 2002-2016'!$D$3:$F$178,3,0)</f>
        <v>655.09945090448139</v>
      </c>
      <c r="C428" s="32">
        <f ca="1">VLOOKUP(A428,Bloomberg!$C$7:$D$558,2,0)</f>
        <v>291.823082568019</v>
      </c>
      <c r="D428" s="32">
        <f ca="1">VLOOKUP(A428,'Fixed Income Calcs'!$F$3:$G$554,2,0)</f>
        <v>72.624195207762952</v>
      </c>
      <c r="E428" s="32">
        <f ca="1">VLOOKUP(A428,Bloomberg!$M$6:$N$558,2,0)</f>
        <v>580.49176737361029</v>
      </c>
      <c r="F428" s="32">
        <f ca="1">VLOOKUP(A428,Property!$A$1:$B$290,2,0)</f>
        <v>374.34</v>
      </c>
      <c r="G428" s="32">
        <f ca="1">VLOOKUP(A428,'RiskFree Calcs'!$F$15:$H$566,3,0)</f>
        <v>45.568436635784117</v>
      </c>
      <c r="H428" s="32">
        <f ca="1">VLOOKUP(A428,Bloomberg!$R$6:$S$558,2,0)</f>
        <v>53.1</v>
      </c>
      <c r="I428" s="49">
        <f ca="1">VLOOKUP(A428,Bloomberg!$W$7:$X$558,2,0)</f>
        <v>7.1740000000000004</v>
      </c>
    </row>
    <row r="429" spans="1:9" x14ac:dyDescent="0.2">
      <c r="A429" s="28">
        <f t="shared" ca="1" si="6"/>
        <v>38929</v>
      </c>
      <c r="B429" s="32">
        <f ca="1">VLOOKUP(A429,'New JSE Calcs 2002-2016'!$D$3:$F$178,3,0)</f>
        <v>645.54101616334265</v>
      </c>
      <c r="C429" s="32">
        <f ca="1">VLOOKUP(A429,Bloomberg!$C$7:$D$558,2,0)</f>
        <v>283.8275165287796</v>
      </c>
      <c r="D429" s="32">
        <f ca="1">VLOOKUP(A429,'Fixed Income Calcs'!$F$3:$G$554,2,0)</f>
        <v>73.121402677183013</v>
      </c>
      <c r="E429" s="32">
        <f ca="1">VLOOKUP(A429,Bloomberg!$M$6:$N$558,2,0)</f>
        <v>572.33630359820017</v>
      </c>
      <c r="F429" s="32">
        <f ca="1">VLOOKUP(A429,Property!$A$1:$B$290,2,0)</f>
        <v>368.34</v>
      </c>
      <c r="G429" s="32">
        <f ca="1">VLOOKUP(A429,'RiskFree Calcs'!$F$15:$H$566,3,0)</f>
        <v>45.838429622851088</v>
      </c>
      <c r="H429" s="32">
        <f ca="1">VLOOKUP(A429,Bloomberg!$R$6:$S$558,2,0)</f>
        <v>53.6</v>
      </c>
      <c r="I429" s="49">
        <f ca="1">VLOOKUP(A429,Bloomberg!$W$7:$X$558,2,0)</f>
        <v>6.9474999999999998</v>
      </c>
    </row>
    <row r="430" spans="1:9" x14ac:dyDescent="0.2">
      <c r="A430" s="28">
        <f t="shared" ca="1" si="6"/>
        <v>38960</v>
      </c>
      <c r="B430" s="32">
        <f ca="1">VLOOKUP(A430,'New JSE Calcs 2002-2016'!$D$3:$F$178,3,0)</f>
        <v>680.67742261596072</v>
      </c>
      <c r="C430" s="32">
        <f ca="1">VLOOKUP(A430,Bloomberg!$C$7:$D$558,2,0)</f>
        <v>303.15890149533396</v>
      </c>
      <c r="D430" s="32">
        <f ca="1">VLOOKUP(A430,'Fixed Income Calcs'!$F$3:$G$554,2,0)</f>
        <v>73.150148471158374</v>
      </c>
      <c r="E430" s="32">
        <f ca="1">VLOOKUP(A430,Bloomberg!$M$6:$N$558,2,0)</f>
        <v>552.6074554248288</v>
      </c>
      <c r="F430" s="32">
        <f ca="1">VLOOKUP(A430,Property!$A$1:$B$290,2,0)</f>
        <v>415.11</v>
      </c>
      <c r="G430" s="32">
        <f ca="1">VLOOKUP(A430,'RiskFree Calcs'!$F$15:$H$566,3,0)</f>
        <v>46.116516095896465</v>
      </c>
      <c r="H430" s="32">
        <f ca="1">VLOOKUP(A430,Bloomberg!$R$6:$S$558,2,0)</f>
        <v>54</v>
      </c>
      <c r="I430" s="49">
        <f ca="1">VLOOKUP(A430,Bloomberg!$W$7:$X$558,2,0)</f>
        <v>7.1993</v>
      </c>
    </row>
    <row r="431" spans="1:9" x14ac:dyDescent="0.2">
      <c r="A431" s="28">
        <f t="shared" ca="1" si="6"/>
        <v>38990</v>
      </c>
      <c r="B431" s="32">
        <f ca="1">VLOOKUP(A431,'New JSE Calcs 2002-2016'!$D$3:$F$178,3,0)</f>
        <v>696.59099024327315</v>
      </c>
      <c r="C431" s="32">
        <f ca="1">VLOOKUP(A431,Bloomberg!$C$7:$D$558,2,0)</f>
        <v>330.27635384927754</v>
      </c>
      <c r="D431" s="32">
        <f ca="1">VLOOKUP(A431,'Fixed Income Calcs'!$F$3:$G$554,2,0)</f>
        <v>74.144247522152625</v>
      </c>
      <c r="E431" s="32">
        <f ca="1">VLOOKUP(A431,Bloomberg!$M$6:$N$558,2,0)</f>
        <v>531.24684986016746</v>
      </c>
      <c r="F431" s="32">
        <f ca="1">VLOOKUP(A431,Property!$A$1:$B$290,2,0)</f>
        <v>408.87</v>
      </c>
      <c r="G431" s="32">
        <f ca="1">VLOOKUP(A431,'RiskFree Calcs'!$F$15:$H$566,3,0)</f>
        <v>46.41204610321094</v>
      </c>
      <c r="H431" s="32">
        <f ca="1">VLOOKUP(A431,Bloomberg!$R$6:$S$558,2,0)</f>
        <v>54.2</v>
      </c>
      <c r="I431" s="49">
        <f ca="1">VLOOKUP(A431,Bloomberg!$W$7:$X$558,2,0)</f>
        <v>7.7838000000000003</v>
      </c>
    </row>
    <row r="432" spans="1:9" x14ac:dyDescent="0.2">
      <c r="A432" s="28">
        <f t="shared" ca="1" si="6"/>
        <v>39021</v>
      </c>
      <c r="B432" s="32">
        <f ca="1">VLOOKUP(A432,'New JSE Calcs 2002-2016'!$D$3:$F$178,3,0)</f>
        <v>728.44234706201848</v>
      </c>
      <c r="C432" s="32">
        <f ca="1">VLOOKUP(A432,Bloomberg!$C$7:$D$558,2,0)</f>
        <v>325.86368921112972</v>
      </c>
      <c r="D432" s="32">
        <f ca="1">VLOOKUP(A432,'Fixed Income Calcs'!$F$3:$G$554,2,0)</f>
        <v>76.447385806486594</v>
      </c>
      <c r="E432" s="32">
        <f ca="1">VLOOKUP(A432,Bloomberg!$M$6:$N$558,2,0)</f>
        <v>492.60755067154167</v>
      </c>
      <c r="F432" s="32">
        <f ca="1">VLOOKUP(A432,Property!$A$1:$B$290,2,0)</f>
        <v>449.39</v>
      </c>
      <c r="G432" s="32">
        <f ca="1">VLOOKUP(A432,'RiskFree Calcs'!$F$15:$H$566,3,0)</f>
        <v>46.711790567627553</v>
      </c>
      <c r="H432" s="32">
        <f ca="1">VLOOKUP(A432,Bloomberg!$R$6:$S$558,2,0)</f>
        <v>54.3</v>
      </c>
      <c r="I432" s="49">
        <f ca="1">VLOOKUP(A432,Bloomberg!$W$7:$X$558,2,0)</f>
        <v>7.3710000000000004</v>
      </c>
    </row>
    <row r="433" spans="1:9" x14ac:dyDescent="0.2">
      <c r="A433" s="28">
        <f t="shared" ca="1" si="6"/>
        <v>39051</v>
      </c>
      <c r="B433" s="32">
        <f ca="1">VLOOKUP(A433,'New JSE Calcs 2002-2016'!$D$3:$F$178,3,0)</f>
        <v>747.92859539713697</v>
      </c>
      <c r="C433" s="32">
        <f ca="1">VLOOKUP(A433,Bloomberg!$C$7:$D$558,2,0)</f>
        <v>323.2132528208586</v>
      </c>
      <c r="D433" s="32">
        <f ca="1">VLOOKUP(A433,'Fixed Income Calcs'!$F$3:$G$554,2,0)</f>
        <v>77.101589535310566</v>
      </c>
      <c r="E433" s="32">
        <f ca="1">VLOOKUP(A433,Bloomberg!$M$6:$N$558,2,0)</f>
        <v>503.28668819164943</v>
      </c>
      <c r="F433" s="32">
        <f ca="1">VLOOKUP(A433,Property!$A$1:$B$290,2,0)</f>
        <v>472.97</v>
      </c>
      <c r="G433" s="32">
        <f ca="1">VLOOKUP(A433,'RiskFree Calcs'!$F$15:$H$566,3,0)</f>
        <v>47.031766333015774</v>
      </c>
      <c r="H433" s="32">
        <f ca="1">VLOOKUP(A433,Bloomberg!$R$6:$S$558,2,0)</f>
        <v>54.2</v>
      </c>
      <c r="I433" s="49">
        <f ca="1">VLOOKUP(A433,Bloomberg!$W$7:$X$558,2,0)</f>
        <v>7.1538000000000004</v>
      </c>
    </row>
    <row r="434" spans="1:9" x14ac:dyDescent="0.2">
      <c r="A434" s="28">
        <f t="shared" ca="1" si="6"/>
        <v>39082</v>
      </c>
      <c r="B434" s="32">
        <f ca="1">VLOOKUP(A434,'New JSE Calcs 2002-2016'!$D$3:$F$178,3,0)</f>
        <v>779.02605603262509</v>
      </c>
      <c r="C434" s="32">
        <f ca="1">VLOOKUP(A434,Bloomberg!$C$7:$D$558,2,0)</f>
        <v>322.24929106936577</v>
      </c>
      <c r="D434" s="32">
        <f ca="1">VLOOKUP(A434,'Fixed Income Calcs'!$F$3:$G$554,2,0)</f>
        <v>78.262161481085215</v>
      </c>
      <c r="E434" s="32">
        <f ca="1">VLOOKUP(A434,Bloomberg!$M$6:$N$558,2,0)</f>
        <v>456.78224940444676</v>
      </c>
      <c r="F434" s="32">
        <f ca="1">VLOOKUP(A434,Property!$A$1:$B$290,2,0)</f>
        <v>486.75</v>
      </c>
      <c r="G434" s="32">
        <f ca="1">VLOOKUP(A434,'RiskFree Calcs'!$F$15:$H$566,3,0)</f>
        <v>47.354325863783032</v>
      </c>
      <c r="H434" s="32">
        <f ca="1">VLOOKUP(A434,Bloomberg!$R$6:$S$558,2,0)</f>
        <v>54.5</v>
      </c>
      <c r="I434" s="49">
        <f ca="1">VLOOKUP(A434,Bloomberg!$W$7:$X$558,2,0)</f>
        <v>7.0060000000000002</v>
      </c>
    </row>
    <row r="435" spans="1:9" x14ac:dyDescent="0.2">
      <c r="A435" s="28">
        <f t="shared" ca="1" si="6"/>
        <v>39113</v>
      </c>
      <c r="B435" s="32">
        <f ca="1">VLOOKUP(A435,'New JSE Calcs 2002-2016'!$D$3:$F$178,3,0)</f>
        <v>796.41713907130145</v>
      </c>
      <c r="C435" s="32">
        <f ca="1">VLOOKUP(A435,Bloomberg!$C$7:$D$558,2,0)</f>
        <v>337.13986663331235</v>
      </c>
      <c r="D435" s="32">
        <f ca="1">VLOOKUP(A435,'Fixed Income Calcs'!$F$3:$G$554,2,0)</f>
        <v>78.80138203400773</v>
      </c>
      <c r="E435" s="32">
        <f ca="1">VLOOKUP(A435,Bloomberg!$M$6:$N$558,2,0)</f>
        <v>461.49817805815417</v>
      </c>
      <c r="F435" s="32">
        <f ca="1">VLOOKUP(A435,Property!$A$1:$B$290,2,0)</f>
        <v>528.02</v>
      </c>
      <c r="G435" s="32">
        <f ca="1">VLOOKUP(A435,'RiskFree Calcs'!$F$15:$H$566,3,0)</f>
        <v>47.685411525447343</v>
      </c>
      <c r="H435" s="32">
        <f ca="1">VLOOKUP(A435,Bloomberg!$R$6:$S$558,2,0)</f>
        <v>54.9</v>
      </c>
      <c r="I435" s="49">
        <f ca="1">VLOOKUP(A435,Bloomberg!$W$7:$X$558,2,0)</f>
        <v>7.2164999999999999</v>
      </c>
    </row>
    <row r="436" spans="1:9" x14ac:dyDescent="0.2">
      <c r="A436" s="28">
        <f t="shared" ca="1" si="6"/>
        <v>39141</v>
      </c>
      <c r="B436" s="32">
        <f ca="1">VLOOKUP(A436,'New JSE Calcs 2002-2016'!$D$3:$F$178,3,0)</f>
        <v>808.37350866039128</v>
      </c>
      <c r="C436" s="32">
        <f ca="1">VLOOKUP(A436,Bloomberg!$C$7:$D$558,2,0)</f>
        <v>336.59231218587354</v>
      </c>
      <c r="D436" s="32">
        <f ca="1">VLOOKUP(A436,'Fixed Income Calcs'!$F$3:$G$554,2,0)</f>
        <v>79.879191364161002</v>
      </c>
      <c r="E436" s="32">
        <f ca="1">VLOOKUP(A436,Bloomberg!$M$6:$N$558,2,0)</f>
        <v>483.06082338924745</v>
      </c>
      <c r="F436" s="32">
        <f ca="1">VLOOKUP(A436,Property!$A$1:$B$290,2,0)</f>
        <v>545.84</v>
      </c>
      <c r="G436" s="32">
        <f ca="1">VLOOKUP(A436,'RiskFree Calcs'!$F$15:$H$566,3,0)</f>
        <v>48.031130759006849</v>
      </c>
      <c r="H436" s="32">
        <f ca="1">VLOOKUP(A436,Bloomberg!$R$6:$S$558,2,0)</f>
        <v>54.9</v>
      </c>
      <c r="I436" s="49">
        <f ca="1">VLOOKUP(A436,Bloomberg!$W$7:$X$558,2,0)</f>
        <v>7.2324999999999999</v>
      </c>
    </row>
    <row r="437" spans="1:9" x14ac:dyDescent="0.2">
      <c r="A437" s="28">
        <f t="shared" ca="1" si="6"/>
        <v>39172</v>
      </c>
      <c r="B437" s="32">
        <f ca="1">VLOOKUP(A437,'New JSE Calcs 2002-2016'!$D$3:$F$178,3,0)</f>
        <v>859.89883093619085</v>
      </c>
      <c r="C437" s="32">
        <f ca="1">VLOOKUP(A437,Bloomberg!$C$7:$D$558,2,0)</f>
        <v>344.91856857061487</v>
      </c>
      <c r="D437" s="32">
        <f ca="1">VLOOKUP(A437,'Fixed Income Calcs'!$F$3:$G$554,2,0)</f>
        <v>79.53171473368954</v>
      </c>
      <c r="E437" s="32">
        <f ca="1">VLOOKUP(A437,Bloomberg!$M$6:$N$558,2,0)</f>
        <v>501.83409985642146</v>
      </c>
      <c r="F437" s="32">
        <f ca="1">VLOOKUP(A437,Property!$A$1:$B$290,2,0)</f>
        <v>563.33000000000004</v>
      </c>
      <c r="G437" s="32">
        <f ca="1">VLOOKUP(A437,'RiskFree Calcs'!$F$15:$H$566,3,0)</f>
        <v>48.377755419317623</v>
      </c>
      <c r="H437" s="32">
        <f ca="1">VLOOKUP(A437,Bloomberg!$R$6:$S$558,2,0)</f>
        <v>55.3</v>
      </c>
      <c r="I437" s="49">
        <f ca="1">VLOOKUP(A437,Bloomberg!$W$7:$X$558,2,0)</f>
        <v>7.2637999999999998</v>
      </c>
    </row>
    <row r="438" spans="1:9" x14ac:dyDescent="0.2">
      <c r="A438" s="28">
        <f t="shared" ca="1" si="6"/>
        <v>39202</v>
      </c>
      <c r="B438" s="32">
        <f ca="1">VLOOKUP(A438,'New JSE Calcs 2002-2016'!$D$3:$F$178,3,0)</f>
        <v>889.81246262527873</v>
      </c>
      <c r="C438" s="32">
        <f ca="1">VLOOKUP(A438,Bloomberg!$C$7:$D$558,2,0)</f>
        <v>346.26610028903275</v>
      </c>
      <c r="D438" s="32">
        <f ca="1">VLOOKUP(A438,'Fixed Income Calcs'!$F$3:$G$554,2,0)</f>
        <v>80.749462379569053</v>
      </c>
      <c r="E438" s="32">
        <f ca="1">VLOOKUP(A438,Bloomberg!$M$6:$N$558,2,0)</f>
        <v>481.18269678522603</v>
      </c>
      <c r="F438" s="32">
        <f ca="1">VLOOKUP(A438,Property!$A$1:$B$290,2,0)</f>
        <v>607.21</v>
      </c>
      <c r="G438" s="32">
        <f ca="1">VLOOKUP(A438,'RiskFree Calcs'!$F$15:$H$566,3,0)</f>
        <v>48.711561931710946</v>
      </c>
      <c r="H438" s="32">
        <f ca="1">VLOOKUP(A438,Bloomberg!$R$6:$S$558,2,0)</f>
        <v>56.1</v>
      </c>
      <c r="I438" s="49">
        <f ca="1">VLOOKUP(A438,Bloomberg!$W$7:$X$558,2,0)</f>
        <v>7.08</v>
      </c>
    </row>
    <row r="439" spans="1:9" x14ac:dyDescent="0.2">
      <c r="A439" s="28">
        <f t="shared" ca="1" si="6"/>
        <v>39233</v>
      </c>
      <c r="B439" s="32">
        <f ca="1">VLOOKUP(A439,'New JSE Calcs 2002-2016'!$D$3:$F$178,3,0)</f>
        <v>905.3748175728407</v>
      </c>
      <c r="C439" s="32">
        <f ca="1">VLOOKUP(A439,Bloomberg!$C$7:$D$558,2,0)</f>
        <v>361.48953280081827</v>
      </c>
      <c r="D439" s="32">
        <f ca="1">VLOOKUP(A439,'Fixed Income Calcs'!$F$3:$G$554,2,0)</f>
        <v>79.858342766332726</v>
      </c>
      <c r="E439" s="32">
        <f ca="1">VLOOKUP(A439,Bloomberg!$M$6:$N$558,2,0)</f>
        <v>481.06071234551888</v>
      </c>
      <c r="F439" s="32">
        <f ca="1">VLOOKUP(A439,Property!$A$1:$B$290,2,0)</f>
        <v>584.99</v>
      </c>
      <c r="G439" s="32">
        <f ca="1">VLOOKUP(A439,'RiskFree Calcs'!$F$15:$H$566,3,0)</f>
        <v>49.047671709039705</v>
      </c>
      <c r="H439" s="32">
        <f ca="1">VLOOKUP(A439,Bloomberg!$R$6:$S$558,2,0)</f>
        <v>56.4</v>
      </c>
      <c r="I439" s="49">
        <f ca="1">VLOOKUP(A439,Bloomberg!$W$7:$X$558,2,0)</f>
        <v>7.1174999999999997</v>
      </c>
    </row>
    <row r="440" spans="1:9" x14ac:dyDescent="0.2">
      <c r="A440" s="28">
        <f t="shared" ca="1" si="6"/>
        <v>39263</v>
      </c>
      <c r="B440" s="32">
        <f ca="1">VLOOKUP(A440,'New JSE Calcs 2002-2016'!$D$3:$F$178,3,0)</f>
        <v>896.77313461447045</v>
      </c>
      <c r="C440" s="32">
        <f ca="1">VLOOKUP(A440,Bloomberg!$C$7:$D$558,2,0)</f>
        <v>355.35848918535169</v>
      </c>
      <c r="D440" s="32">
        <f ca="1">VLOOKUP(A440,'Fixed Income Calcs'!$F$3:$G$554,2,0)</f>
        <v>78.216357743432155</v>
      </c>
      <c r="E440" s="32">
        <f ca="1">VLOOKUP(A440,Bloomberg!$M$6:$N$558,2,0)</f>
        <v>491.92889286963367</v>
      </c>
      <c r="F440" s="32">
        <f ca="1">VLOOKUP(A440,Property!$A$1:$B$290,2,0)</f>
        <v>565.14</v>
      </c>
      <c r="G440" s="32">
        <f ca="1">VLOOKUP(A440,'RiskFree Calcs'!$F$15:$H$566,3,0)</f>
        <v>49.395092716978802</v>
      </c>
      <c r="H440" s="32">
        <f ca="1">VLOOKUP(A440,Bloomberg!$R$6:$S$558,2,0)</f>
        <v>56.9</v>
      </c>
      <c r="I440" s="49">
        <f ca="1">VLOOKUP(A440,Bloomberg!$W$7:$X$558,2,0)</f>
        <v>7.0430000000000001</v>
      </c>
    </row>
    <row r="441" spans="1:9" x14ac:dyDescent="0.2">
      <c r="A441" s="28">
        <f t="shared" ca="1" si="6"/>
        <v>39294</v>
      </c>
      <c r="B441" s="32">
        <f ca="1">VLOOKUP(A441,'New JSE Calcs 2002-2016'!$D$3:$F$178,3,0)</f>
        <v>905.36270679078029</v>
      </c>
      <c r="C441" s="32">
        <f ca="1">VLOOKUP(A441,Bloomberg!$C$7:$D$558,2,0)</f>
        <v>348.43377449346508</v>
      </c>
      <c r="D441" s="32">
        <f ca="1">VLOOKUP(A441,'Fixed Income Calcs'!$F$3:$G$554,2,0)</f>
        <v>78.48075587043634</v>
      </c>
      <c r="E441" s="32">
        <f ca="1">VLOOKUP(A441,Bloomberg!$M$6:$N$558,2,0)</f>
        <v>520.62371055406754</v>
      </c>
      <c r="F441" s="32">
        <f ca="1">VLOOKUP(A441,Property!$A$1:$B$290,2,0)</f>
        <v>572.97</v>
      </c>
      <c r="G441" s="32">
        <f ca="1">VLOOKUP(A441,'RiskFree Calcs'!$F$15:$H$566,3,0)</f>
        <v>49.766379163901355</v>
      </c>
      <c r="H441" s="32">
        <f ca="1">VLOOKUP(A441,Bloomberg!$R$6:$S$558,2,0)</f>
        <v>57.4</v>
      </c>
      <c r="I441" s="49">
        <f ca="1">VLOOKUP(A441,Bloomberg!$W$7:$X$558,2,0)</f>
        <v>7.1387999999999998</v>
      </c>
    </row>
    <row r="442" spans="1:9" x14ac:dyDescent="0.2">
      <c r="A442" s="28">
        <f t="shared" ca="1" si="6"/>
        <v>39325</v>
      </c>
      <c r="B442" s="32">
        <f ca="1">VLOOKUP(A442,'New JSE Calcs 2002-2016'!$D$3:$F$178,3,0)</f>
        <v>911.45140247162612</v>
      </c>
      <c r="C442" s="32">
        <f ca="1">VLOOKUP(A442,Bloomberg!$C$7:$D$558,2,0)</f>
        <v>352.20795501871333</v>
      </c>
      <c r="D442" s="32">
        <f ca="1">VLOOKUP(A442,'Fixed Income Calcs'!$F$3:$G$554,2,0)</f>
        <v>78.991546517229381</v>
      </c>
      <c r="E442" s="32">
        <f ca="1">VLOOKUP(A442,Bloomberg!$M$6:$N$558,2,0)</f>
        <v>504.61232253185284</v>
      </c>
      <c r="F442" s="32">
        <f ca="1">VLOOKUP(A442,Property!$A$1:$B$290,2,0)</f>
        <v>576.34</v>
      </c>
      <c r="G442" s="32">
        <f ca="1">VLOOKUP(A442,'RiskFree Calcs'!$F$15:$H$566,3,0)</f>
        <v>50.140871167109729</v>
      </c>
      <c r="H442" s="32">
        <f ca="1">VLOOKUP(A442,Bloomberg!$R$6:$S$558,2,0)</f>
        <v>57.7</v>
      </c>
      <c r="I442" s="49">
        <f ca="1">VLOOKUP(A442,Bloomberg!$W$7:$X$558,2,0)</f>
        <v>7.1475</v>
      </c>
    </row>
    <row r="443" spans="1:9" x14ac:dyDescent="0.2">
      <c r="A443" s="28">
        <f t="shared" ca="1" si="6"/>
        <v>39355</v>
      </c>
      <c r="B443" s="32">
        <f ca="1">VLOOKUP(A443,'New JSE Calcs 2002-2016'!$D$3:$F$178,3,0)</f>
        <v>956.96977684548733</v>
      </c>
      <c r="C443" s="32">
        <f ca="1">VLOOKUP(A443,Bloomberg!$C$7:$D$558,2,0)</f>
        <v>354.40026983782707</v>
      </c>
      <c r="D443" s="32">
        <f ca="1">VLOOKUP(A443,'Fixed Income Calcs'!$F$3:$G$554,2,0)</f>
        <v>80.839806303491628</v>
      </c>
      <c r="E443" s="32">
        <f ca="1">VLOOKUP(A443,Bloomberg!$M$6:$N$558,2,0)</f>
        <v>534.26770331485284</v>
      </c>
      <c r="F443" s="32">
        <f ca="1">VLOOKUP(A443,Property!$A$1:$B$290,2,0)</f>
        <v>618.57000000000005</v>
      </c>
      <c r="G443" s="32">
        <f ca="1">VLOOKUP(A443,'RiskFree Calcs'!$F$15:$H$566,3,0)</f>
        <v>50.522359628572843</v>
      </c>
      <c r="H443" s="32">
        <f ca="1">VLOOKUP(A443,Bloomberg!$R$6:$S$558,2,0)</f>
        <v>58.1</v>
      </c>
      <c r="I443" s="49">
        <f ca="1">VLOOKUP(A443,Bloomberg!$W$7:$X$558,2,0)</f>
        <v>6.8697999999999997</v>
      </c>
    </row>
    <row r="444" spans="1:9" x14ac:dyDescent="0.2">
      <c r="A444" s="28">
        <f t="shared" ca="1" si="6"/>
        <v>39386</v>
      </c>
      <c r="B444" s="32">
        <f ca="1">VLOOKUP(A444,'New JSE Calcs 2002-2016'!$D$3:$F$178,3,0)</f>
        <v>1002.845419290129</v>
      </c>
      <c r="C444" s="32">
        <f ca="1">VLOOKUP(A444,Bloomberg!$C$7:$D$558,2,0)</f>
        <v>347.0906860214443</v>
      </c>
      <c r="D444" s="32">
        <f ca="1">VLOOKUP(A444,'Fixed Income Calcs'!$F$3:$G$554,2,0)</f>
        <v>82.13494647161248</v>
      </c>
      <c r="E444" s="32">
        <f ca="1">VLOOKUP(A444,Bloomberg!$M$6:$N$558,2,0)</f>
        <v>556.44953219344711</v>
      </c>
      <c r="F444" s="32">
        <f ca="1">VLOOKUP(A444,Property!$A$1:$B$290,2,0)</f>
        <v>646.89</v>
      </c>
      <c r="G444" s="32">
        <f ca="1">VLOOKUP(A444,'RiskFree Calcs'!$F$15:$H$566,3,0)</f>
        <v>50.914328935357865</v>
      </c>
      <c r="H444" s="32">
        <f ca="1">VLOOKUP(A444,Bloomberg!$R$6:$S$558,2,0)</f>
        <v>58.6</v>
      </c>
      <c r="I444" s="49">
        <f ca="1">VLOOKUP(A444,Bloomberg!$W$7:$X$558,2,0)</f>
        <v>6.4985999999999997</v>
      </c>
    </row>
    <row r="445" spans="1:9" x14ac:dyDescent="0.2">
      <c r="A445" s="28">
        <f t="shared" ca="1" si="6"/>
        <v>39416</v>
      </c>
      <c r="B445" s="32">
        <f ca="1">VLOOKUP(A445,'New JSE Calcs 2002-2016'!$D$3:$F$178,3,0)</f>
        <v>970.84873308665931</v>
      </c>
      <c r="C445" s="32">
        <f ca="1">VLOOKUP(A445,Bloomberg!$C$7:$D$558,2,0)</f>
        <v>346.64137388615677</v>
      </c>
      <c r="D445" s="32">
        <f ca="1">VLOOKUP(A445,'Fixed Income Calcs'!$F$3:$G$554,2,0)</f>
        <v>80.861286677011677</v>
      </c>
      <c r="E445" s="32">
        <f ca="1">VLOOKUP(A445,Bloomberg!$M$6:$N$558,2,0)</f>
        <v>557.99014742448833</v>
      </c>
      <c r="F445" s="32">
        <f ca="1">VLOOKUP(A445,Property!$A$1:$B$290,2,0)</f>
        <v>626.92999999999995</v>
      </c>
      <c r="G445" s="32">
        <f ca="1">VLOOKUP(A445,'RiskFree Calcs'!$F$15:$H$566,3,0)</f>
        <v>51.328856430106505</v>
      </c>
      <c r="H445" s="32">
        <f ca="1">VLOOKUP(A445,Bloomberg!$R$6:$S$558,2,0)</f>
        <v>58.9</v>
      </c>
      <c r="I445" s="49">
        <f ca="1">VLOOKUP(A445,Bloomberg!$W$7:$X$558,2,0)</f>
        <v>6.8037999999999998</v>
      </c>
    </row>
    <row r="446" spans="1:9" x14ac:dyDescent="0.2">
      <c r="A446" s="28">
        <f t="shared" ca="1" si="6"/>
        <v>39447</v>
      </c>
      <c r="B446" s="32">
        <f ca="1">VLOOKUP(A446,'New JSE Calcs 2002-2016'!$D$3:$F$178,3,0)</f>
        <v>928.55485443636883</v>
      </c>
      <c r="C446" s="32">
        <f ca="1">VLOOKUP(A446,Bloomberg!$C$7:$D$558,2,0)</f>
        <v>345.01019923234117</v>
      </c>
      <c r="D446" s="32">
        <f ca="1">VLOOKUP(A446,'Fixed Income Calcs'!$F$3:$G$554,2,0)</f>
        <v>81.555292274416928</v>
      </c>
      <c r="E446" s="32">
        <f ca="1">VLOOKUP(A446,Bloomberg!$M$6:$N$558,2,0)</f>
        <v>595.05983305574341</v>
      </c>
      <c r="F446" s="32">
        <f ca="1">VLOOKUP(A446,Property!$A$1:$B$290,2,0)</f>
        <v>615.84</v>
      </c>
      <c r="G446" s="32">
        <f ca="1">VLOOKUP(A446,'RiskFree Calcs'!$F$15:$H$566,3,0)</f>
        <v>51.766007190702922</v>
      </c>
      <c r="H446" s="32">
        <f ca="1">VLOOKUP(A446,Bloomberg!$R$6:$S$558,2,0)</f>
        <v>59.3</v>
      </c>
      <c r="I446" s="49">
        <f ca="1">VLOOKUP(A446,Bloomberg!$W$7:$X$558,2,0)</f>
        <v>6.8624999999999998</v>
      </c>
    </row>
    <row r="447" spans="1:9" x14ac:dyDescent="0.2">
      <c r="A447" s="28">
        <f t="shared" ca="1" si="6"/>
        <v>39478</v>
      </c>
      <c r="B447" s="32">
        <f ca="1">VLOOKUP(A447,'New JSE Calcs 2002-2016'!$D$3:$F$178,3,0)</f>
        <v>876.47243618579284</v>
      </c>
      <c r="C447" s="32">
        <f ca="1">VLOOKUP(A447,Bloomberg!$C$7:$D$558,2,0)</f>
        <v>347.22822431603316</v>
      </c>
      <c r="D447" s="32">
        <f ca="1">VLOOKUP(A447,'Fixed Income Calcs'!$F$3:$G$554,2,0)</f>
        <v>81.123789476940559</v>
      </c>
      <c r="E447" s="32">
        <f ca="1">VLOOKUP(A447,Bloomberg!$M$6:$N$558,2,0)</f>
        <v>648.27372964406425</v>
      </c>
      <c r="F447" s="32">
        <f ca="1">VLOOKUP(A447,Property!$A$1:$B$290,2,0)</f>
        <v>546.91999999999996</v>
      </c>
      <c r="G447" s="32">
        <f ca="1">VLOOKUP(A447,'RiskFree Calcs'!$F$15:$H$566,3,0)</f>
        <v>52.218096986835121</v>
      </c>
      <c r="H447" s="32">
        <f ca="1">VLOOKUP(A447,Bloomberg!$R$6:$S$558,2,0)</f>
        <v>60</v>
      </c>
      <c r="I447" s="49">
        <f ca="1">VLOOKUP(A447,Bloomberg!$W$7:$X$558,2,0)</f>
        <v>7.4820000000000002</v>
      </c>
    </row>
    <row r="448" spans="1:9" x14ac:dyDescent="0.2">
      <c r="A448" s="28">
        <f t="shared" ca="1" si="6"/>
        <v>39507</v>
      </c>
      <c r="B448" s="32">
        <f ca="1">VLOOKUP(A448,'New JSE Calcs 2002-2016'!$D$3:$F$178,3,0)</f>
        <v>985.6148041137526</v>
      </c>
      <c r="C448" s="32">
        <f ca="1">VLOOKUP(A448,Bloomberg!$C$7:$D$558,2,0)</f>
        <v>358.14167857976884</v>
      </c>
      <c r="D448" s="32">
        <f ca="1">VLOOKUP(A448,'Fixed Income Calcs'!$F$3:$G$554,2,0)</f>
        <v>80.447157711058864</v>
      </c>
      <c r="E448" s="32">
        <f ca="1">VLOOKUP(A448,Bloomberg!$M$6:$N$558,2,0)</f>
        <v>748.25895141964645</v>
      </c>
      <c r="F448" s="32">
        <f ca="1">VLOOKUP(A448,Property!$A$1:$B$290,2,0)</f>
        <v>571.32000000000005</v>
      </c>
      <c r="G448" s="32">
        <f ca="1">VLOOKUP(A448,'RiskFree Calcs'!$F$15:$H$566,3,0)</f>
        <v>52.673699883045217</v>
      </c>
      <c r="H448" s="32">
        <f ca="1">VLOOKUP(A448,Bloomberg!$R$6:$S$558,2,0)</f>
        <v>60.2</v>
      </c>
      <c r="I448" s="49">
        <f ca="1">VLOOKUP(A448,Bloomberg!$W$7:$X$558,2,0)</f>
        <v>7.83</v>
      </c>
    </row>
    <row r="449" spans="1:9" x14ac:dyDescent="0.2">
      <c r="A449" s="28">
        <f t="shared" ca="1" si="6"/>
        <v>39538</v>
      </c>
      <c r="B449" s="32">
        <f ca="1">VLOOKUP(A449,'New JSE Calcs 2002-2016'!$D$3:$F$178,3,0)</f>
        <v>955.64970160090809</v>
      </c>
      <c r="C449" s="32">
        <f ca="1">VLOOKUP(A449,Bloomberg!$C$7:$D$558,2,0)</f>
        <v>371.77462360256368</v>
      </c>
      <c r="D449" s="32">
        <f ca="1">VLOOKUP(A449,'Fixed Income Calcs'!$F$3:$G$554,2,0)</f>
        <v>80.024183885421351</v>
      </c>
      <c r="E449" s="32">
        <f ca="1">VLOOKUP(A449,Bloomberg!$M$6:$N$558,2,0)</f>
        <v>775.05087417316849</v>
      </c>
      <c r="F449" s="32">
        <f ca="1">VLOOKUP(A449,Property!$A$1:$B$290,2,0)</f>
        <v>548.47</v>
      </c>
      <c r="G449" s="32">
        <f ca="1">VLOOKUP(A449,'RiskFree Calcs'!$F$15:$H$566,3,0)</f>
        <v>53.126693702039411</v>
      </c>
      <c r="H449" s="32">
        <f ca="1">VLOOKUP(A449,Bloomberg!$R$6:$S$558,2,0)</f>
        <v>61.2</v>
      </c>
      <c r="I449" s="49">
        <f ca="1">VLOOKUP(A449,Bloomberg!$W$7:$X$558,2,0)</f>
        <v>8.0905000000000005</v>
      </c>
    </row>
    <row r="450" spans="1:9" x14ac:dyDescent="0.2">
      <c r="A450" s="28">
        <f t="shared" ca="1" si="6"/>
        <v>39568</v>
      </c>
      <c r="B450" s="32">
        <f ca="1">VLOOKUP(A450,'New JSE Calcs 2002-2016'!$D$3:$F$178,3,0)</f>
        <v>995.72125174312271</v>
      </c>
      <c r="C450" s="32">
        <f ca="1">VLOOKUP(A450,Bloomberg!$C$7:$D$558,2,0)</f>
        <v>364.10557477743924</v>
      </c>
      <c r="D450" s="32">
        <f ca="1">VLOOKUP(A450,'Fixed Income Calcs'!$F$3:$G$554,2,0)</f>
        <v>79.431262398698706</v>
      </c>
      <c r="E450" s="32">
        <f ca="1">VLOOKUP(A450,Bloomberg!$M$6:$N$558,2,0)</f>
        <v>778.5972842374473</v>
      </c>
      <c r="F450" s="32">
        <f ca="1">VLOOKUP(A450,Property!$A$1:$B$290,2,0)</f>
        <v>513.98</v>
      </c>
      <c r="G450" s="32">
        <f ca="1">VLOOKUP(A450,'RiskFree Calcs'!$F$15:$H$566,3,0)</f>
        <v>53.577385153611772</v>
      </c>
      <c r="H450" s="32">
        <f ca="1">VLOOKUP(A450,Bloomberg!$R$6:$S$558,2,0)</f>
        <v>62.3</v>
      </c>
      <c r="I450" s="49">
        <f ca="1">VLOOKUP(A450,Bloomberg!$W$7:$X$558,2,0)</f>
        <v>7.5614999999999997</v>
      </c>
    </row>
    <row r="451" spans="1:9" x14ac:dyDescent="0.2">
      <c r="A451" s="28">
        <f t="shared" ca="1" si="6"/>
        <v>39599</v>
      </c>
      <c r="B451" s="32">
        <f ca="1">VLOOKUP(A451,'New JSE Calcs 2002-2016'!$D$3:$F$178,3,0)</f>
        <v>1032.8044664119434</v>
      </c>
      <c r="C451" s="32">
        <f ca="1">VLOOKUP(A451,Bloomberg!$C$7:$D$558,2,0)</f>
        <v>371.33865631295089</v>
      </c>
      <c r="D451" s="32">
        <f ca="1">VLOOKUP(A451,'Fixed Income Calcs'!$F$3:$G$554,2,0)</f>
        <v>77.44590728732318</v>
      </c>
      <c r="E451" s="32">
        <f ca="1">VLOOKUP(A451,Bloomberg!$M$6:$N$558,2,0)</f>
        <v>853.3411205264681</v>
      </c>
      <c r="F451" s="32">
        <f ca="1">VLOOKUP(A451,Property!$A$1:$B$290,2,0)</f>
        <v>482.77</v>
      </c>
      <c r="G451" s="32">
        <f ca="1">VLOOKUP(A451,'RiskFree Calcs'!$F$15:$H$566,3,0)</f>
        <v>54.035918274884764</v>
      </c>
      <c r="H451" s="32">
        <f ca="1">VLOOKUP(A451,Bloomberg!$R$6:$S$558,2,0)</f>
        <v>63</v>
      </c>
      <c r="I451" s="49">
        <f ca="1">VLOOKUP(A451,Bloomberg!$W$7:$X$558,2,0)</f>
        <v>7.61</v>
      </c>
    </row>
    <row r="452" spans="1:9" x14ac:dyDescent="0.2">
      <c r="A452" s="28">
        <f t="shared" ca="1" si="6"/>
        <v>39629</v>
      </c>
      <c r="B452" s="32">
        <f ca="1">VLOOKUP(A452,'New JSE Calcs 2002-2016'!$D$3:$F$178,3,0)</f>
        <v>987.77052332049652</v>
      </c>
      <c r="C452" s="32">
        <f ca="1">VLOOKUP(A452,Bloomberg!$C$7:$D$558,2,0)</f>
        <v>351.63254574042213</v>
      </c>
      <c r="D452" s="32">
        <f ca="1">VLOOKUP(A452,'Fixed Income Calcs'!$F$3:$G$554,2,0)</f>
        <v>76.107174596470443</v>
      </c>
      <c r="E452" s="32">
        <f ca="1">VLOOKUP(A452,Bloomberg!$M$6:$N$558,2,0)</f>
        <v>959.14573455600691</v>
      </c>
      <c r="F452" s="32">
        <f ca="1">VLOOKUP(A452,Property!$A$1:$B$290,2,0)</f>
        <v>440.71</v>
      </c>
      <c r="G452" s="32">
        <f ca="1">VLOOKUP(A452,'RiskFree Calcs'!$F$15:$H$566,3,0)</f>
        <v>54.513235552979509</v>
      </c>
      <c r="H452" s="32">
        <f ca="1">VLOOKUP(A452,Bloomberg!$R$6:$S$558,2,0)</f>
        <v>63.8</v>
      </c>
      <c r="I452" s="49">
        <f ca="1">VLOOKUP(A452,Bloomberg!$W$7:$X$558,2,0)</f>
        <v>7.8193999999999999</v>
      </c>
    </row>
    <row r="453" spans="1:9" x14ac:dyDescent="0.2">
      <c r="A453" s="28">
        <f t="shared" ref="A453:A516" ca="1" si="7">EOMONTH(A452,1)</f>
        <v>39660</v>
      </c>
      <c r="B453" s="32">
        <f ca="1">VLOOKUP(A453,'New JSE Calcs 2002-2016'!$D$3:$F$178,3,0)</f>
        <v>901.66589056685564</v>
      </c>
      <c r="C453" s="32">
        <f ca="1">VLOOKUP(A453,Bloomberg!$C$7:$D$558,2,0)</f>
        <v>322.18085149287396</v>
      </c>
      <c r="D453" s="32">
        <f ca="1">VLOOKUP(A453,'Fixed Income Calcs'!$F$3:$G$554,2,0)</f>
        <v>82.58161188569126</v>
      </c>
      <c r="E453" s="32">
        <f ca="1">VLOOKUP(A453,Bloomberg!$M$6:$N$558,2,0)</f>
        <v>790.58159849770391</v>
      </c>
      <c r="F453" s="32">
        <f ca="1">VLOOKUP(A453,Property!$A$1:$B$290,2,0)</f>
        <v>520.88</v>
      </c>
      <c r="G453" s="32">
        <f ca="1">VLOOKUP(A453,'RiskFree Calcs'!$F$15:$H$566,3,0)</f>
        <v>55.032019844658777</v>
      </c>
      <c r="H453" s="32">
        <f ca="1">VLOOKUP(A453,Bloomberg!$R$6:$S$558,2,0)</f>
        <v>65.099999999999994</v>
      </c>
      <c r="I453" s="49">
        <f ca="1">VLOOKUP(A453,Bloomberg!$W$7:$X$558,2,0)</f>
        <v>7.3360000000000003</v>
      </c>
    </row>
    <row r="454" spans="1:9" x14ac:dyDescent="0.2">
      <c r="A454" s="28">
        <f t="shared" ca="1" si="7"/>
        <v>39691</v>
      </c>
      <c r="B454" s="32">
        <f ca="1">VLOOKUP(A454,'New JSE Calcs 2002-2016'!$D$3:$F$178,3,0)</f>
        <v>904.48164739588935</v>
      </c>
      <c r="C454" s="32">
        <f ca="1">VLOOKUP(A454,Bloomberg!$C$7:$D$558,2,0)</f>
        <v>333.09148999126182</v>
      </c>
      <c r="D454" s="32">
        <f ca="1">VLOOKUP(A454,'Fixed Income Calcs'!$F$3:$G$554,2,0)</f>
        <v>83.64046794509153</v>
      </c>
      <c r="E454" s="32">
        <f ca="1">VLOOKUP(A454,Bloomberg!$M$6:$N$558,2,0)</f>
        <v>770.12495671791908</v>
      </c>
      <c r="F454" s="32">
        <f ca="1">VLOOKUP(A454,Property!$A$1:$B$290,2,0)</f>
        <v>560.75</v>
      </c>
      <c r="G454" s="32">
        <f ca="1">VLOOKUP(A454,'RiskFree Calcs'!$F$15:$H$566,3,0)</f>
        <v>55.553906832852221</v>
      </c>
      <c r="H454" s="32">
        <f ca="1">VLOOKUP(A454,Bloomberg!$R$6:$S$558,2,0)</f>
        <v>65.599999999999994</v>
      </c>
      <c r="I454" s="49">
        <f ca="1">VLOOKUP(A454,Bloomberg!$W$7:$X$558,2,0)</f>
        <v>7.7045000000000003</v>
      </c>
    </row>
    <row r="455" spans="1:9" x14ac:dyDescent="0.2">
      <c r="A455" s="28">
        <f t="shared" ca="1" si="7"/>
        <v>39721</v>
      </c>
      <c r="B455" s="32">
        <f ca="1">VLOOKUP(A455,'New JSE Calcs 2002-2016'!$D$3:$F$178,3,0)</f>
        <v>784.73326207856951</v>
      </c>
      <c r="C455" s="32">
        <f ca="1">VLOOKUP(A455,Bloomberg!$C$7:$D$558,2,0)</f>
        <v>317.53671949547117</v>
      </c>
      <c r="D455" s="32">
        <f ca="1">VLOOKUP(A455,'Fixed Income Calcs'!$F$3:$G$554,2,0)</f>
        <v>85.67604922396248</v>
      </c>
      <c r="E455" s="32">
        <f ca="1">VLOOKUP(A455,Bloomberg!$M$6:$N$558,2,0)</f>
        <v>729.59132179322614</v>
      </c>
      <c r="F455" s="32">
        <f ca="1">VLOOKUP(A455,Property!$A$1:$B$290,2,0)</f>
        <v>542.41999999999996</v>
      </c>
      <c r="G455" s="32">
        <f ca="1">VLOOKUP(A455,'RiskFree Calcs'!$F$15:$H$566,3,0)</f>
        <v>56.079354201646332</v>
      </c>
      <c r="H455" s="32">
        <f ca="1">VLOOKUP(A455,Bloomberg!$R$6:$S$558,2,0)</f>
        <v>65.7</v>
      </c>
      <c r="I455" s="49">
        <f ca="1">VLOOKUP(A455,Bloomberg!$W$7:$X$558,2,0)</f>
        <v>8.2865000000000002</v>
      </c>
    </row>
    <row r="456" spans="1:9" x14ac:dyDescent="0.2">
      <c r="A456" s="28">
        <f t="shared" ca="1" si="7"/>
        <v>39752</v>
      </c>
      <c r="B456" s="32">
        <f ca="1">VLOOKUP(A456,'New JSE Calcs 2002-2016'!$D$3:$F$178,3,0)</f>
        <v>693.33924526006649</v>
      </c>
      <c r="C456" s="32">
        <f ca="1">VLOOKUP(A456,Bloomberg!$C$7:$D$558,2,0)</f>
        <v>301.26903953948784</v>
      </c>
      <c r="D456" s="32">
        <f ca="1">VLOOKUP(A456,'Fixed Income Calcs'!$F$3:$G$554,2,0)</f>
        <v>85.287507173526208</v>
      </c>
      <c r="E456" s="32">
        <f ca="1">VLOOKUP(A456,Bloomberg!$M$6:$N$558,2,0)</f>
        <v>613.30119426600857</v>
      </c>
      <c r="F456" s="32">
        <f ca="1">VLOOKUP(A456,Property!$A$1:$B$290,2,0)</f>
        <v>506.75</v>
      </c>
      <c r="G456" s="32">
        <f ca="1">VLOOKUP(A456,'RiskFree Calcs'!$F$15:$H$566,3,0)</f>
        <v>56.600424867769888</v>
      </c>
      <c r="H456" s="32">
        <f ca="1">VLOOKUP(A456,Bloomberg!$R$6:$S$558,2,0)</f>
        <v>65.7</v>
      </c>
      <c r="I456" s="49">
        <f ca="1">VLOOKUP(A456,Bloomberg!$W$7:$X$558,2,0)</f>
        <v>9.7799999999999994</v>
      </c>
    </row>
    <row r="457" spans="1:9" x14ac:dyDescent="0.2">
      <c r="A457" s="28">
        <f t="shared" ca="1" si="7"/>
        <v>39782</v>
      </c>
      <c r="B457" s="32">
        <f ca="1">VLOOKUP(A457,'New JSE Calcs 2002-2016'!$D$3:$F$178,3,0)</f>
        <v>702.14378381794802</v>
      </c>
      <c r="C457" s="32">
        <f ca="1">VLOOKUP(A457,Bloomberg!$C$7:$D$558,2,0)</f>
        <v>291.31451767701094</v>
      </c>
      <c r="D457" s="32">
        <f ca="1">VLOOKUP(A457,'Fixed Income Calcs'!$F$3:$G$554,2,0)</f>
        <v>89.215572537083034</v>
      </c>
      <c r="E457" s="32">
        <f ca="1">VLOOKUP(A457,Bloomberg!$M$6:$N$558,2,0)</f>
        <v>539.97398963274372</v>
      </c>
      <c r="F457" s="32">
        <f ca="1">VLOOKUP(A457,Property!$A$1:$B$290,2,0)</f>
        <v>560.95000000000005</v>
      </c>
      <c r="G457" s="32">
        <f ca="1">VLOOKUP(A457,'RiskFree Calcs'!$F$15:$H$566,3,0)</f>
        <v>57.115960404273828</v>
      </c>
      <c r="H457" s="32">
        <f ca="1">VLOOKUP(A457,Bloomberg!$R$6:$S$558,2,0)</f>
        <v>65.8</v>
      </c>
      <c r="I457" s="49">
        <f ca="1">VLOOKUP(A457,Bloomberg!$W$7:$X$558,2,0)</f>
        <v>10.050000000000001</v>
      </c>
    </row>
    <row r="458" spans="1:9" x14ac:dyDescent="0.2">
      <c r="A458" s="28">
        <f t="shared" ca="1" si="7"/>
        <v>39813</v>
      </c>
      <c r="B458" s="32">
        <f ca="1">VLOOKUP(A458,'New JSE Calcs 2002-2016'!$D$3:$F$178,3,0)</f>
        <v>712.80732742209443</v>
      </c>
      <c r="C458" s="32">
        <f ca="1">VLOOKUP(A458,Bloomberg!$C$7:$D$558,2,0)</f>
        <v>280.61018260135029</v>
      </c>
      <c r="D458" s="32">
        <f ca="1">VLOOKUP(A458,'Fixed Income Calcs'!$F$3:$G$554,2,0)</f>
        <v>95.397813568861949</v>
      </c>
      <c r="E458" s="32">
        <f ca="1">VLOOKUP(A458,Bloomberg!$M$6:$N$558,2,0)</f>
        <v>436.84207061242824</v>
      </c>
      <c r="F458" s="32">
        <f ca="1">VLOOKUP(A458,Property!$A$1:$B$290,2,0)</f>
        <v>588.32000000000005</v>
      </c>
      <c r="G458" s="32">
        <f ca="1">VLOOKUP(A458,'RiskFree Calcs'!$F$15:$H$566,3,0)</f>
        <v>57.632383879595821</v>
      </c>
      <c r="H458" s="32">
        <f ca="1">VLOOKUP(A458,Bloomberg!$R$6:$S$558,2,0)</f>
        <v>65</v>
      </c>
      <c r="I458" s="49">
        <f ca="1">VLOOKUP(A458,Bloomberg!$W$7:$X$558,2,0)</f>
        <v>9.5250000000000004</v>
      </c>
    </row>
    <row r="459" spans="1:9" x14ac:dyDescent="0.2">
      <c r="A459" s="28">
        <f t="shared" ca="1" si="7"/>
        <v>39844</v>
      </c>
      <c r="B459" s="32">
        <f ca="1">VLOOKUP(A459,'New JSE Calcs 2002-2016'!$D$3:$F$178,3,0)</f>
        <v>682.51523379362027</v>
      </c>
      <c r="C459" s="32">
        <f ca="1">VLOOKUP(A459,Bloomberg!$C$7:$D$558,2,0)</f>
        <v>277.49009991760732</v>
      </c>
      <c r="D459" s="32">
        <f ca="1">VLOOKUP(A459,'Fixed Income Calcs'!$F$3:$G$554,2,0)</f>
        <v>93.130686498958653</v>
      </c>
      <c r="E459" s="32">
        <f ca="1">VLOOKUP(A459,Bloomberg!$M$6:$N$558,2,0)</f>
        <v>431.1340099179705</v>
      </c>
      <c r="F459" s="32">
        <f ca="1">VLOOKUP(A459,Property!$A$1:$B$290,2,0)</f>
        <v>581.59</v>
      </c>
      <c r="G459" s="32">
        <f ca="1">VLOOKUP(A459,'RiskFree Calcs'!$F$15:$H$566,3,0)</f>
        <v>58.149634524915179</v>
      </c>
      <c r="H459" s="32">
        <f ca="1">VLOOKUP(A459,Bloomberg!$R$6:$S$558,2,0)</f>
        <v>65.3</v>
      </c>
      <c r="I459" s="49">
        <f ca="1">VLOOKUP(A459,Bloomberg!$W$7:$X$558,2,0)</f>
        <v>10.1996</v>
      </c>
    </row>
    <row r="460" spans="1:9" x14ac:dyDescent="0.2">
      <c r="A460" s="28">
        <f t="shared" ca="1" si="7"/>
        <v>39872</v>
      </c>
      <c r="B460" s="32">
        <f ca="1">VLOOKUP(A460,'New JSE Calcs 2002-2016'!$D$3:$F$178,3,0)</f>
        <v>615.1278147142649</v>
      </c>
      <c r="C460" s="32">
        <f ca="1">VLOOKUP(A460,Bloomberg!$C$7:$D$558,2,0)</f>
        <v>246.33725723084302</v>
      </c>
      <c r="D460" s="32">
        <f ca="1">VLOOKUP(A460,'Fixed Income Calcs'!$F$3:$G$554,2,0)</f>
        <v>90.463961304013196</v>
      </c>
      <c r="E460" s="32">
        <f ca="1">VLOOKUP(A460,Bloomberg!$M$6:$N$558,2,0)</f>
        <v>400.37024650662352</v>
      </c>
      <c r="F460" s="32">
        <f ca="1">VLOOKUP(A460,Property!$A$1:$B$290,2,0)</f>
        <v>565.45000000000005</v>
      </c>
      <c r="G460" s="32">
        <f ca="1">VLOOKUP(A460,'RiskFree Calcs'!$F$15:$H$566,3,0)</f>
        <v>58.666197111611496</v>
      </c>
      <c r="H460" s="32">
        <f ca="1">VLOOKUP(A460,Bloomberg!$R$6:$S$558,2,0)</f>
        <v>66</v>
      </c>
      <c r="I460" s="49">
        <f ca="1">VLOOKUP(A460,Bloomberg!$W$7:$X$558,2,0)</f>
        <v>10.1165</v>
      </c>
    </row>
    <row r="461" spans="1:9" x14ac:dyDescent="0.2">
      <c r="A461" s="28">
        <f t="shared" ca="1" si="7"/>
        <v>39903</v>
      </c>
      <c r="B461" s="32">
        <f ca="1">VLOOKUP(A461,'New JSE Calcs 2002-2016'!$D$3:$F$178,3,0)</f>
        <v>682.90883421058186</v>
      </c>
      <c r="C461" s="32">
        <f ca="1">VLOOKUP(A461,Bloomberg!$C$7:$D$558,2,0)</f>
        <v>249.89464447445724</v>
      </c>
      <c r="D461" s="32">
        <f ca="1">VLOOKUP(A461,'Fixed Income Calcs'!$F$3:$G$554,2,0)</f>
        <v>90.496813639985035</v>
      </c>
      <c r="E461" s="32">
        <f ca="1">VLOOKUP(A461,Bloomberg!$M$6:$N$558,2,0)</f>
        <v>394.68586112494972</v>
      </c>
      <c r="F461" s="32">
        <f ca="1">VLOOKUP(A461,Property!$A$1:$B$290,2,0)</f>
        <v>580.16999999999996</v>
      </c>
      <c r="G461" s="32">
        <f ca="1">VLOOKUP(A461,'RiskFree Calcs'!$F$15:$H$566,3,0)</f>
        <v>59.116949059419071</v>
      </c>
      <c r="H461" s="32">
        <f ca="1">VLOOKUP(A461,Bloomberg!$R$6:$S$558,2,0)</f>
        <v>66.900000000000006</v>
      </c>
      <c r="I461" s="49">
        <f ca="1">VLOOKUP(A461,Bloomberg!$W$7:$X$558,2,0)</f>
        <v>9.5025999999999993</v>
      </c>
    </row>
    <row r="462" spans="1:9" x14ac:dyDescent="0.2">
      <c r="A462" s="28">
        <f t="shared" ca="1" si="7"/>
        <v>39933</v>
      </c>
      <c r="B462" s="32">
        <f ca="1">VLOOKUP(A462,'New JSE Calcs 2002-2016'!$D$3:$F$178,3,0)</f>
        <v>693.69348563533197</v>
      </c>
      <c r="C462" s="32">
        <f ca="1">VLOOKUP(A462,Bloomberg!$C$7:$D$558,2,0)</f>
        <v>247.67758274091204</v>
      </c>
      <c r="D462" s="32">
        <f ca="1">VLOOKUP(A462,'Fixed Income Calcs'!$F$3:$G$554,2,0)</f>
        <v>91.362030449858963</v>
      </c>
      <c r="E462" s="32">
        <f ca="1">VLOOKUP(A462,Bloomberg!$M$6:$N$558,2,0)</f>
        <v>348.49623456059498</v>
      </c>
      <c r="F462" s="32">
        <f ca="1">VLOOKUP(A462,Property!$A$1:$B$290,2,0)</f>
        <v>603.69000000000005</v>
      </c>
      <c r="G462" s="32">
        <f ca="1">VLOOKUP(A462,'RiskFree Calcs'!$F$15:$H$566,3,0)</f>
        <v>59.541605810162586</v>
      </c>
      <c r="H462" s="32">
        <f ca="1">VLOOKUP(A462,Bloomberg!$R$6:$S$558,2,0)</f>
        <v>67.2</v>
      </c>
      <c r="I462" s="49">
        <f ca="1">VLOOKUP(A462,Bloomberg!$W$7:$X$558,2,0)</f>
        <v>8.5274000000000001</v>
      </c>
    </row>
    <row r="463" spans="1:9" x14ac:dyDescent="0.2">
      <c r="A463" s="28">
        <f t="shared" ca="1" si="7"/>
        <v>39964</v>
      </c>
      <c r="B463" s="32">
        <f ca="1">VLOOKUP(A463,'New JSE Calcs 2002-2016'!$D$3:$F$178,3,0)</f>
        <v>765.36206617302446</v>
      </c>
      <c r="C463" s="32">
        <f ca="1">VLOOKUP(A463,Bloomberg!$C$7:$D$558,2,0)</f>
        <v>254.28721402491462</v>
      </c>
      <c r="D463" s="32">
        <f ca="1">VLOOKUP(A463,'Fixed Income Calcs'!$F$3:$G$554,2,0)</f>
        <v>90.972224848039161</v>
      </c>
      <c r="E463" s="32">
        <f ca="1">VLOOKUP(A463,Bloomberg!$M$6:$N$558,2,0)</f>
        <v>392.59286908769099</v>
      </c>
      <c r="F463" s="32">
        <f ca="1">VLOOKUP(A463,Property!$A$1:$B$290,2,0)</f>
        <v>585.67999999999995</v>
      </c>
      <c r="G463" s="32">
        <f ca="1">VLOOKUP(A463,'RiskFree Calcs'!$F$15:$H$566,3,0)</f>
        <v>59.952442890252662</v>
      </c>
      <c r="H463" s="32">
        <f ca="1">VLOOKUP(A463,Bloomberg!$R$6:$S$558,2,0)</f>
        <v>67.400000000000006</v>
      </c>
      <c r="I463" s="49">
        <f ca="1">VLOOKUP(A463,Bloomberg!$W$7:$X$558,2,0)</f>
        <v>7.9386000000000001</v>
      </c>
    </row>
    <row r="464" spans="1:9" x14ac:dyDescent="0.2">
      <c r="A464" s="28">
        <f t="shared" ca="1" si="7"/>
        <v>39994</v>
      </c>
      <c r="B464" s="32">
        <f ca="1">VLOOKUP(A464,'New JSE Calcs 2002-2016'!$D$3:$F$178,3,0)</f>
        <v>741.97917370998539</v>
      </c>
      <c r="C464" s="32">
        <f ca="1">VLOOKUP(A464,Bloomberg!$C$7:$D$558,2,0)</f>
        <v>245.54690764048513</v>
      </c>
      <c r="D464" s="32">
        <f ca="1">VLOOKUP(A464,'Fixed Income Calcs'!$F$3:$G$554,2,0)</f>
        <v>90.760579991297476</v>
      </c>
      <c r="E464" s="32">
        <f ca="1">VLOOKUP(A464,Bloomberg!$M$6:$N$558,2,0)</f>
        <v>382.98488922516913</v>
      </c>
      <c r="F464" s="32">
        <f ca="1">VLOOKUP(A464,Property!$A$1:$B$290,2,0)</f>
        <v>575.08000000000004</v>
      </c>
      <c r="G464" s="32">
        <f ca="1">VLOOKUP(A464,'RiskFree Calcs'!$F$15:$H$566,3,0)</f>
        <v>60.336138524750297</v>
      </c>
      <c r="H464" s="32">
        <f ca="1">VLOOKUP(A464,Bloomberg!$R$6:$S$558,2,0)</f>
        <v>67.8</v>
      </c>
      <c r="I464" s="49">
        <f ca="1">VLOOKUP(A464,Bloomberg!$W$7:$X$558,2,0)</f>
        <v>7.7140000000000004</v>
      </c>
    </row>
    <row r="465" spans="1:9" x14ac:dyDescent="0.2">
      <c r="A465" s="28">
        <f t="shared" ca="1" si="7"/>
        <v>40025</v>
      </c>
      <c r="B465" s="32">
        <f ca="1">VLOOKUP(A465,'New JSE Calcs 2002-2016'!$D$3:$F$178,3,0)</f>
        <v>816.92069309948999</v>
      </c>
      <c r="C465" s="32">
        <f ca="1">VLOOKUP(A465,Bloomberg!$C$7:$D$558,2,0)</f>
        <v>267.64391607170455</v>
      </c>
      <c r="D465" s="32">
        <f ca="1">VLOOKUP(A465,'Fixed Income Calcs'!$F$3:$G$554,2,0)</f>
        <v>91.933471563061545</v>
      </c>
      <c r="E465" s="32">
        <f ca="1">VLOOKUP(A465,Bloomberg!$M$6:$N$558,2,0)</f>
        <v>386.56263836182166</v>
      </c>
      <c r="F465" s="32">
        <f ca="1">VLOOKUP(A465,Property!$A$1:$B$290,2,0)</f>
        <v>620.14</v>
      </c>
      <c r="G465" s="32">
        <f ca="1">VLOOKUP(A465,'RiskFree Calcs'!$F$15:$H$566,3,0)</f>
        <v>60.699663759361961</v>
      </c>
      <c r="H465" s="32">
        <f ca="1">VLOOKUP(A465,Bloomberg!$R$6:$S$558,2,0)</f>
        <v>68.5</v>
      </c>
      <c r="I465" s="49">
        <f ca="1">VLOOKUP(A465,Bloomberg!$W$7:$X$558,2,0)</f>
        <v>7.7610000000000001</v>
      </c>
    </row>
    <row r="466" spans="1:9" x14ac:dyDescent="0.2">
      <c r="A466" s="28">
        <f t="shared" ca="1" si="7"/>
        <v>40056</v>
      </c>
      <c r="B466" s="32">
        <f ca="1">VLOOKUP(A466,'New JSE Calcs 2002-2016'!$D$3:$F$178,3,0)</f>
        <v>843.06181617677601</v>
      </c>
      <c r="C466" s="32">
        <f ca="1">VLOOKUP(A466,Bloomberg!$C$7:$D$558,2,0)</f>
        <v>278.72130977368687</v>
      </c>
      <c r="D466" s="32">
        <f ca="1">VLOOKUP(A466,'Fixed Income Calcs'!$F$3:$G$554,2,0)</f>
        <v>93.374551915980433</v>
      </c>
      <c r="E466" s="32">
        <f ca="1">VLOOKUP(A466,Bloomberg!$M$6:$N$558,2,0)</f>
        <v>377.47160863915565</v>
      </c>
      <c r="F466" s="32">
        <f ca="1">VLOOKUP(A466,Property!$A$1:$B$290,2,0)</f>
        <v>632</v>
      </c>
      <c r="G466" s="32">
        <f ca="1">VLOOKUP(A466,'RiskFree Calcs'!$F$15:$H$566,3,0)</f>
        <v>61.073472522013333</v>
      </c>
      <c r="H466" s="32">
        <f ca="1">VLOOKUP(A466,Bloomberg!$R$6:$S$558,2,0)</f>
        <v>68.599999999999994</v>
      </c>
      <c r="I466" s="49">
        <f ca="1">VLOOKUP(A466,Bloomberg!$W$7:$X$558,2,0)</f>
        <v>7.7770999999999999</v>
      </c>
    </row>
    <row r="467" spans="1:9" x14ac:dyDescent="0.2">
      <c r="A467" s="28">
        <f t="shared" ca="1" si="7"/>
        <v>40086</v>
      </c>
      <c r="B467" s="32">
        <f ca="1">VLOOKUP(A467,'New JSE Calcs 2002-2016'!$D$3:$F$178,3,0)</f>
        <v>845.15698147321814</v>
      </c>
      <c r="C467" s="32">
        <f ca="1">VLOOKUP(A467,Bloomberg!$C$7:$D$558,2,0)</f>
        <v>279.60964458879528</v>
      </c>
      <c r="D467" s="32">
        <f ca="1">VLOOKUP(A467,'Fixed Income Calcs'!$F$3:$G$554,2,0)</f>
        <v>93.447837896225337</v>
      </c>
      <c r="E467" s="32">
        <f ca="1">VLOOKUP(A467,Bloomberg!$M$6:$N$558,2,0)</f>
        <v>364.78789346910713</v>
      </c>
      <c r="F467" s="32">
        <f ca="1">VLOOKUP(A467,Property!$A$1:$B$290,2,0)</f>
        <v>644.96</v>
      </c>
      <c r="G467" s="32">
        <f ca="1">VLOOKUP(A467,'RiskFree Calcs'!$F$15:$H$566,3,0)</f>
        <v>61.437877574728006</v>
      </c>
      <c r="H467" s="32">
        <f ca="1">VLOOKUP(A467,Bloomberg!$R$6:$S$558,2,0)</f>
        <v>69</v>
      </c>
      <c r="I467" s="49">
        <f ca="1">VLOOKUP(A467,Bloomberg!$W$7:$X$558,2,0)</f>
        <v>7.5098000000000003</v>
      </c>
    </row>
    <row r="468" spans="1:9" x14ac:dyDescent="0.2">
      <c r="A468" s="28">
        <f t="shared" ca="1" si="7"/>
        <v>40117</v>
      </c>
      <c r="B468" s="32">
        <f ca="1">VLOOKUP(A468,'New JSE Calcs 2002-2016'!$D$3:$F$178,3,0)</f>
        <v>896.00712764915261</v>
      </c>
      <c r="C468" s="32">
        <f ca="1">VLOOKUP(A468,Bloomberg!$C$7:$D$558,2,0)</f>
        <v>287.24161420397496</v>
      </c>
      <c r="D468" s="32">
        <f ca="1">VLOOKUP(A468,'Fixed Income Calcs'!$F$3:$G$554,2,0)</f>
        <v>93.245353787014224</v>
      </c>
      <c r="E468" s="32">
        <f ca="1">VLOOKUP(A468,Bloomberg!$M$6:$N$558,2,0)</f>
        <v>403.9382851247517</v>
      </c>
      <c r="F468" s="32">
        <f ca="1">VLOOKUP(A468,Property!$A$1:$B$290,2,0)</f>
        <v>658.2</v>
      </c>
      <c r="G468" s="32">
        <f ca="1">VLOOKUP(A468,'RiskFree Calcs'!$F$15:$H$566,3,0)</f>
        <v>61.793193300035192</v>
      </c>
      <c r="H468" s="32">
        <f ca="1">VLOOKUP(A468,Bloomberg!$R$6:$S$558,2,0)</f>
        <v>69</v>
      </c>
      <c r="I468" s="49">
        <f ca="1">VLOOKUP(A468,Bloomberg!$W$7:$X$558,2,0)</f>
        <v>7.8149999999999995</v>
      </c>
    </row>
    <row r="469" spans="1:9" x14ac:dyDescent="0.2">
      <c r="A469" s="28">
        <f t="shared" ca="1" si="7"/>
        <v>40147</v>
      </c>
      <c r="B469" s="32">
        <f ca="1">VLOOKUP(A469,'New JSE Calcs 2002-2016'!$D$3:$F$178,3,0)</f>
        <v>915.09977556730939</v>
      </c>
      <c r="C469" s="32">
        <f ca="1">VLOOKUP(A469,Bloomberg!$C$7:$D$558,2,0)</f>
        <v>282.51508617971587</v>
      </c>
      <c r="D469" s="32">
        <f ca="1">VLOOKUP(A469,'Fixed Income Calcs'!$F$3:$G$554,2,0)</f>
        <v>93.337908925858002</v>
      </c>
      <c r="E469" s="32">
        <f ca="1">VLOOKUP(A469,Bloomberg!$M$6:$N$558,2,0)</f>
        <v>387.51319660628997</v>
      </c>
      <c r="F469" s="32">
        <f ca="1">VLOOKUP(A469,Property!$A$1:$B$290,2,0)</f>
        <v>660.72</v>
      </c>
      <c r="G469" s="32">
        <f ca="1">VLOOKUP(A469,'RiskFree Calcs'!$F$15:$H$566,3,0)</f>
        <v>62.151078877897845</v>
      </c>
      <c r="H469" s="32">
        <f ca="1">VLOOKUP(A469,Bloomberg!$R$6:$S$558,2,0)</f>
        <v>69</v>
      </c>
      <c r="I469" s="49">
        <f ca="1">VLOOKUP(A469,Bloomberg!$W$7:$X$558,2,0)</f>
        <v>7.4046000000000003</v>
      </c>
    </row>
    <row r="470" spans="1:9" x14ac:dyDescent="0.2">
      <c r="A470" s="28">
        <f t="shared" ca="1" si="7"/>
        <v>40178</v>
      </c>
      <c r="B470" s="32">
        <f ca="1">VLOOKUP(A470,'New JSE Calcs 2002-2016'!$D$3:$F$178,3,0)</f>
        <v>941.85249313864358</v>
      </c>
      <c r="C470" s="32">
        <f ca="1">VLOOKUP(A470,Bloomberg!$C$7:$D$558,2,0)</f>
        <v>285.98011127518816</v>
      </c>
      <c r="D470" s="32">
        <f ca="1">VLOOKUP(A470,'Fixed Income Calcs'!$F$3:$G$554,2,0)</f>
        <v>94.454572461054894</v>
      </c>
      <c r="E470" s="32">
        <f ca="1">VLOOKUP(A470,Bloomberg!$M$6:$N$558,2,0)</f>
        <v>388.68089737735858</v>
      </c>
      <c r="F470" s="32">
        <f ca="1">VLOOKUP(A470,Property!$A$1:$B$290,2,0)</f>
        <v>671.08</v>
      </c>
      <c r="G470" s="32">
        <f ca="1">VLOOKUP(A470,'RiskFree Calcs'!$F$15:$H$566,3,0)</f>
        <v>62.514144763676235</v>
      </c>
      <c r="H470" s="32">
        <f ca="1">VLOOKUP(A470,Bloomberg!$R$6:$S$558,2,0)</f>
        <v>69.099999999999994</v>
      </c>
      <c r="I470" s="49">
        <f ca="1">VLOOKUP(A470,Bloomberg!$W$7:$X$558,2,0)</f>
        <v>7.3979999999999997</v>
      </c>
    </row>
    <row r="471" spans="1:9" x14ac:dyDescent="0.2">
      <c r="A471" s="28">
        <f t="shared" ca="1" si="7"/>
        <v>40209</v>
      </c>
      <c r="B471" s="32">
        <f ca="1">VLOOKUP(A471,'New JSE Calcs 2002-2016'!$D$3:$F$178,3,0)</f>
        <v>908.85061202416398</v>
      </c>
      <c r="C471" s="32">
        <f ca="1">VLOOKUP(A471,Bloomberg!$C$7:$D$558,2,0)</f>
        <v>281.07747131327312</v>
      </c>
      <c r="D471" s="32">
        <f ca="1">VLOOKUP(A471,'Fixed Income Calcs'!$F$3:$G$554,2,0)</f>
        <v>94.708546289144934</v>
      </c>
      <c r="E471" s="32">
        <f ca="1">VLOOKUP(A471,Bloomberg!$M$6:$N$558,2,0)</f>
        <v>367.02468109484005</v>
      </c>
      <c r="F471" s="32">
        <f ca="1">VLOOKUP(A471,Property!$A$1:$B$290,2,0)</f>
        <v>669.37</v>
      </c>
      <c r="G471" s="32">
        <f ca="1">VLOOKUP(A471,'RiskFree Calcs'!$F$15:$H$566,3,0)</f>
        <v>62.882457266575585</v>
      </c>
      <c r="H471" s="32">
        <f ca="1">VLOOKUP(A471,Bloomberg!$R$6:$S$558,2,0)</f>
        <v>69.3</v>
      </c>
      <c r="I471" s="49">
        <f ca="1">VLOOKUP(A471,Bloomberg!$W$7:$X$558,2,0)</f>
        <v>7.6262999999999996</v>
      </c>
    </row>
    <row r="472" spans="1:9" x14ac:dyDescent="0.2">
      <c r="A472" s="28">
        <f t="shared" ca="1" si="7"/>
        <v>40237</v>
      </c>
      <c r="B472" s="32">
        <f ca="1">VLOOKUP(A472,'New JSE Calcs 2002-2016'!$D$3:$F$178,3,0)</f>
        <v>912.24163100106443</v>
      </c>
      <c r="C472" s="32">
        <f ca="1">VLOOKUP(A472,Bloomberg!$C$7:$D$558,2,0)</f>
        <v>288.97272947129386</v>
      </c>
      <c r="D472" s="32">
        <f ca="1">VLOOKUP(A472,'Fixed Income Calcs'!$F$3:$G$554,2,0)</f>
        <v>96.619035981046153</v>
      </c>
      <c r="E472" s="32">
        <f ca="1">VLOOKUP(A472,Bloomberg!$M$6:$N$558,2,0)</f>
        <v>392.77737544430556</v>
      </c>
      <c r="F472" s="32">
        <f ca="1">VLOOKUP(A472,Property!$A$1:$B$290,2,0)</f>
        <v>707.87</v>
      </c>
      <c r="G472" s="32">
        <f ca="1">VLOOKUP(A472,'RiskFree Calcs'!$F$15:$H$566,3,0)</f>
        <v>63.255035825880057</v>
      </c>
      <c r="H472" s="32">
        <f ca="1">VLOOKUP(A472,Bloomberg!$R$6:$S$558,2,0)</f>
        <v>69.8</v>
      </c>
      <c r="I472" s="49">
        <f ca="1">VLOOKUP(A472,Bloomberg!$W$7:$X$558,2,0)</f>
        <v>7.7153999999999998</v>
      </c>
    </row>
    <row r="473" spans="1:9" x14ac:dyDescent="0.2">
      <c r="A473" s="28">
        <f t="shared" ca="1" si="7"/>
        <v>40268</v>
      </c>
      <c r="B473" s="32">
        <f ca="1">VLOOKUP(A473,'New JSE Calcs 2002-2016'!$D$3:$F$178,3,0)</f>
        <v>984.03434705487575</v>
      </c>
      <c r="C473" s="32">
        <f ca="1">VLOOKUP(A473,Bloomberg!$C$7:$D$558,2,0)</f>
        <v>290.6305475268677</v>
      </c>
      <c r="D473" s="32">
        <f ca="1">VLOOKUP(A473,'Fixed Income Calcs'!$F$3:$G$554,2,0)</f>
        <v>98.653669596379444</v>
      </c>
      <c r="E473" s="32">
        <f ca="1">VLOOKUP(A473,Bloomberg!$M$6:$N$558,2,0)</f>
        <v>379.19091413729535</v>
      </c>
      <c r="F473" s="32">
        <f ca="1">VLOOKUP(A473,Property!$A$1:$B$290,2,0)</f>
        <v>737.24</v>
      </c>
      <c r="G473" s="32">
        <f ca="1">VLOOKUP(A473,'RiskFree Calcs'!$F$15:$H$566,3,0)</f>
        <v>63.628240537252751</v>
      </c>
      <c r="H473" s="32">
        <f ca="1">VLOOKUP(A473,Bloomberg!$R$6:$S$558,2,0)</f>
        <v>70.3</v>
      </c>
      <c r="I473" s="49">
        <f ca="1">VLOOKUP(A473,Bloomberg!$W$7:$X$558,2,0)</f>
        <v>7.2850000000000001</v>
      </c>
    </row>
    <row r="474" spans="1:9" x14ac:dyDescent="0.2">
      <c r="A474" s="28">
        <f t="shared" ca="1" si="7"/>
        <v>40298</v>
      </c>
      <c r="B474" s="32">
        <f ca="1">VLOOKUP(A474,'New JSE Calcs 2002-2016'!$D$3:$F$178,3,0)</f>
        <v>983.44697412494827</v>
      </c>
      <c r="C474" s="32">
        <f ca="1">VLOOKUP(A474,Bloomberg!$C$7:$D$558,2,0)</f>
        <v>295.62479611444616</v>
      </c>
      <c r="D474" s="32">
        <f ca="1">VLOOKUP(A474,'Fixed Income Calcs'!$F$3:$G$554,2,0)</f>
        <v>99.898267709159015</v>
      </c>
      <c r="E474" s="32">
        <f ca="1">VLOOKUP(A474,Bloomberg!$M$6:$N$558,2,0)</f>
        <v>396.35464904432126</v>
      </c>
      <c r="F474" s="32">
        <f ca="1">VLOOKUP(A474,Property!$A$1:$B$290,2,0)</f>
        <v>750.9</v>
      </c>
      <c r="G474" s="32">
        <f ca="1">VLOOKUP(A474,'RiskFree Calcs'!$F$15:$H$566,3,0)</f>
        <v>63.996754097030944</v>
      </c>
      <c r="H474" s="32">
        <f ca="1">VLOOKUP(A474,Bloomberg!$R$6:$S$558,2,0)</f>
        <v>70.400000000000006</v>
      </c>
      <c r="I474" s="49">
        <f ca="1">VLOOKUP(A474,Bloomberg!$W$7:$X$558,2,0)</f>
        <v>7.3890000000000002</v>
      </c>
    </row>
    <row r="475" spans="1:9" x14ac:dyDescent="0.2">
      <c r="A475" s="28">
        <f t="shared" ca="1" si="7"/>
        <v>40329</v>
      </c>
      <c r="B475" s="32">
        <f ca="1">VLOOKUP(A475,'New JSE Calcs 2002-2016'!$D$3:$F$178,3,0)</f>
        <v>933.17511779239612</v>
      </c>
      <c r="C475" s="32">
        <f ca="1">VLOOKUP(A475,Bloomberg!$C$7:$D$558,2,0)</f>
        <v>277.14441756537542</v>
      </c>
      <c r="D475" s="32">
        <f ca="1">VLOOKUP(A475,'Fixed Income Calcs'!$F$3:$G$554,2,0)</f>
        <v>99.481611640439169</v>
      </c>
      <c r="E475" s="32">
        <f ca="1">VLOOKUP(A475,Bloomberg!$M$6:$N$558,2,0)</f>
        <v>354.31774640237489</v>
      </c>
      <c r="F475" s="32">
        <f ca="1">VLOOKUP(A475,Property!$A$1:$B$290,2,0)</f>
        <v>734.21</v>
      </c>
      <c r="G475" s="32">
        <f ca="1">VLOOKUP(A475,'RiskFree Calcs'!$F$15:$H$566,3,0)</f>
        <v>64.34820293828048</v>
      </c>
      <c r="H475" s="32">
        <f ca="1">VLOOKUP(A475,Bloomberg!$R$6:$S$558,2,0)</f>
        <v>70.599999999999994</v>
      </c>
      <c r="I475" s="49">
        <f ca="1">VLOOKUP(A475,Bloomberg!$W$7:$X$558,2,0)</f>
        <v>7.67</v>
      </c>
    </row>
    <row r="476" spans="1:9" x14ac:dyDescent="0.2">
      <c r="A476" s="28">
        <f t="shared" ca="1" si="7"/>
        <v>40359</v>
      </c>
      <c r="B476" s="32">
        <f ca="1">VLOOKUP(A476,'New JSE Calcs 2002-2016'!$D$3:$F$178,3,0)</f>
        <v>903.60967108754335</v>
      </c>
      <c r="C476" s="32">
        <f ca="1">VLOOKUP(A476,Bloomberg!$C$7:$D$558,2,0)</f>
        <v>267.429062379382</v>
      </c>
      <c r="D476" s="32">
        <f ca="1">VLOOKUP(A476,'Fixed Income Calcs'!$F$3:$G$554,2,0)</f>
        <v>99.754538739282182</v>
      </c>
      <c r="E476" s="32">
        <f ca="1">VLOOKUP(A476,Bloomberg!$M$6:$N$558,2,0)</f>
        <v>357.94425302823566</v>
      </c>
      <c r="F476" s="32">
        <f ca="1">VLOOKUP(A476,Property!$A$1:$B$290,2,0)</f>
        <v>741.98</v>
      </c>
      <c r="G476" s="32">
        <f ca="1">VLOOKUP(A476,'RiskFree Calcs'!$F$15:$H$566,3,0)</f>
        <v>64.701045584392077</v>
      </c>
      <c r="H476" s="32">
        <f ca="1">VLOOKUP(A476,Bloomberg!$R$6:$S$558,2,0)</f>
        <v>70.599999999999994</v>
      </c>
      <c r="I476" s="49">
        <f ca="1">VLOOKUP(A476,Bloomberg!$W$7:$X$558,2,0)</f>
        <v>7.6710000000000003</v>
      </c>
    </row>
    <row r="477" spans="1:9" x14ac:dyDescent="0.2">
      <c r="A477" s="28">
        <f t="shared" ca="1" si="7"/>
        <v>40390</v>
      </c>
      <c r="B477" s="32">
        <f ca="1">VLOOKUP(A477,'New JSE Calcs 2002-2016'!$D$3:$F$178,3,0)</f>
        <v>976.31069579588154</v>
      </c>
      <c r="C477" s="32">
        <f ca="1">VLOOKUP(A477,Bloomberg!$C$7:$D$558,2,0)</f>
        <v>275.68279863542716</v>
      </c>
      <c r="D477" s="32">
        <f ca="1">VLOOKUP(A477,'Fixed Income Calcs'!$F$3:$G$554,2,0)</f>
        <v>103.86708260483476</v>
      </c>
      <c r="E477" s="32">
        <f ca="1">VLOOKUP(A477,Bloomberg!$M$6:$N$558,2,0)</f>
        <v>360.53061699775162</v>
      </c>
      <c r="F477" s="32">
        <f ca="1">VLOOKUP(A477,Property!$A$1:$B$290,2,0)</f>
        <v>791.51</v>
      </c>
      <c r="G477" s="32">
        <f ca="1">VLOOKUP(A477,'RiskFree Calcs'!$F$15:$H$566,3,0)</f>
        <v>65.053666282827052</v>
      </c>
      <c r="H477" s="32">
        <f ca="1">VLOOKUP(A477,Bloomberg!$R$6:$S$558,2,0)</f>
        <v>71.099999999999994</v>
      </c>
      <c r="I477" s="49">
        <f ca="1">VLOOKUP(A477,Bloomberg!$W$7:$X$558,2,0)</f>
        <v>7.2972000000000001</v>
      </c>
    </row>
    <row r="478" spans="1:9" x14ac:dyDescent="0.2">
      <c r="A478" s="28">
        <f t="shared" ca="1" si="7"/>
        <v>40421</v>
      </c>
      <c r="B478" s="32">
        <f ca="1">VLOOKUP(A478,'New JSE Calcs 2002-2016'!$D$3:$F$178,3,0)</f>
        <v>941.39228342034994</v>
      </c>
      <c r="C478" s="32">
        <f ca="1">VLOOKUP(A478,Bloomberg!$C$7:$D$558,2,0)</f>
        <v>268.46991502256623</v>
      </c>
      <c r="D478" s="32">
        <f ca="1">VLOOKUP(A478,'Fixed Income Calcs'!$F$3:$G$554,2,0)</f>
        <v>106.96973302709895</v>
      </c>
      <c r="E478" s="32">
        <f ca="1">VLOOKUP(A478,Bloomberg!$M$6:$N$558,2,0)</f>
        <v>344.56877794169765</v>
      </c>
      <c r="F478" s="32">
        <f ca="1">VLOOKUP(A478,Property!$A$1:$B$290,2,0)</f>
        <v>814.61</v>
      </c>
      <c r="G478" s="32">
        <f ca="1">VLOOKUP(A478,'RiskFree Calcs'!$F$15:$H$566,3,0)</f>
        <v>65.404956080754246</v>
      </c>
      <c r="H478" s="32">
        <f ca="1">VLOOKUP(A478,Bloomberg!$R$6:$S$558,2,0)</f>
        <v>71.099999999999994</v>
      </c>
      <c r="I478" s="49">
        <f ca="1">VLOOKUP(A478,Bloomberg!$W$7:$X$558,2,0)</f>
        <v>7.3739999999999997</v>
      </c>
    </row>
    <row r="479" spans="1:9" x14ac:dyDescent="0.2">
      <c r="A479" s="28">
        <f t="shared" ca="1" si="7"/>
        <v>40451</v>
      </c>
      <c r="B479" s="32">
        <f ca="1">VLOOKUP(A479,'New JSE Calcs 2002-2016'!$D$3:$F$178,3,0)</f>
        <v>1023.7062413890983</v>
      </c>
      <c r="C479" s="32">
        <f ca="1">VLOOKUP(A479,Bloomberg!$C$7:$D$558,2,0)</f>
        <v>277.54745410712712</v>
      </c>
      <c r="D479" s="32">
        <f ca="1">VLOOKUP(A479,'Fixed Income Calcs'!$F$3:$G$554,2,0)</f>
        <v>107.77966946394332</v>
      </c>
      <c r="E479" s="32">
        <f ca="1">VLOOKUP(A479,Bloomberg!$M$6:$N$558,2,0)</f>
        <v>353.49168792391322</v>
      </c>
      <c r="F479" s="32">
        <f ca="1">VLOOKUP(A479,Property!$A$1:$B$290,2,0)</f>
        <v>843.4</v>
      </c>
      <c r="G479" s="32">
        <f ca="1">VLOOKUP(A479,'RiskFree Calcs'!$F$15:$H$566,3,0)</f>
        <v>65.754872595786281</v>
      </c>
      <c r="H479" s="32">
        <f ca="1">VLOOKUP(A479,Bloomberg!$R$6:$S$558,2,0)</f>
        <v>71.099999999999994</v>
      </c>
      <c r="I479" s="49">
        <f ca="1">VLOOKUP(A479,Bloomberg!$W$7:$X$558,2,0)</f>
        <v>6.9630000000000001</v>
      </c>
    </row>
    <row r="480" spans="1:9" x14ac:dyDescent="0.2">
      <c r="A480" s="28">
        <f t="shared" ca="1" si="7"/>
        <v>40482</v>
      </c>
      <c r="B480" s="32">
        <f ca="1">VLOOKUP(A480,'New JSE Calcs 2002-2016'!$D$3:$F$178,3,0)</f>
        <v>1060.0506983522371</v>
      </c>
      <c r="C480" s="32">
        <f ca="1">VLOOKUP(A480,Bloomberg!$C$7:$D$558,2,0)</f>
        <v>287.62925973380715</v>
      </c>
      <c r="D480" s="32">
        <f ca="1">VLOOKUP(A480,'Fixed Income Calcs'!$F$3:$G$554,2,0)</f>
        <v>108.90265075605787</v>
      </c>
      <c r="E480" s="32">
        <f ca="1">VLOOKUP(A480,Bloomberg!$M$6:$N$558,2,0)</f>
        <v>362.2020563765293</v>
      </c>
      <c r="F480" s="32">
        <f ca="1">VLOOKUP(A480,Property!$A$1:$B$290,2,0)</f>
        <v>855.02</v>
      </c>
      <c r="G480" s="32">
        <f ca="1">VLOOKUP(A480,'RiskFree Calcs'!$F$15:$H$566,3,0)</f>
        <v>66.088030616938312</v>
      </c>
      <c r="H480" s="32">
        <f ca="1">VLOOKUP(A480,Bloomberg!$R$6:$S$558,2,0)</f>
        <v>71.3</v>
      </c>
      <c r="I480" s="49">
        <f ca="1">VLOOKUP(A480,Bloomberg!$W$7:$X$558,2,0)</f>
        <v>6.9989999999999997</v>
      </c>
    </row>
    <row r="481" spans="1:9" x14ac:dyDescent="0.2">
      <c r="A481" s="28">
        <f t="shared" ca="1" si="7"/>
        <v>40512</v>
      </c>
      <c r="B481" s="32">
        <f ca="1">VLOOKUP(A481,'New JSE Calcs 2002-2016'!$D$3:$F$178,3,0)</f>
        <v>1055.2639117428803</v>
      </c>
      <c r="C481" s="32">
        <f ca="1">VLOOKUP(A481,Bloomberg!$C$7:$D$558,2,0)</f>
        <v>286.10326611872176</v>
      </c>
      <c r="D481" s="32">
        <f ca="1">VLOOKUP(A481,'Fixed Income Calcs'!$F$3:$G$554,2,0)</f>
        <v>106.734396581916</v>
      </c>
      <c r="E481" s="32">
        <f ca="1">VLOOKUP(A481,Bloomberg!$M$6:$N$558,2,0)</f>
        <v>372.21727924047951</v>
      </c>
      <c r="F481" s="32">
        <f ca="1">VLOOKUP(A481,Property!$A$1:$B$290,2,0)</f>
        <v>850.84</v>
      </c>
      <c r="G481" s="32">
        <f ca="1">VLOOKUP(A481,'RiskFree Calcs'!$F$15:$H$566,3,0)</f>
        <v>66.416818569257543</v>
      </c>
      <c r="H481" s="32">
        <f ca="1">VLOOKUP(A481,Bloomberg!$R$6:$S$558,2,0)</f>
        <v>71.400000000000006</v>
      </c>
      <c r="I481" s="49">
        <f ca="1">VLOOKUP(A481,Bloomberg!$W$7:$X$558,2,0)</f>
        <v>7.1032000000000002</v>
      </c>
    </row>
    <row r="482" spans="1:9" x14ac:dyDescent="0.2">
      <c r="A482" s="28">
        <f t="shared" ca="1" si="7"/>
        <v>40543</v>
      </c>
      <c r="B482" s="32">
        <f ca="1">VLOOKUP(A482,'New JSE Calcs 2002-2016'!$D$3:$F$178,3,0)</f>
        <v>1120.6500240867611</v>
      </c>
      <c r="C482" s="32">
        <f ca="1">VLOOKUP(A482,Bloomberg!$C$7:$D$558,2,0)</f>
        <v>285.27242505486498</v>
      </c>
      <c r="D482" s="32">
        <f ca="1">VLOOKUP(A482,'Fixed Income Calcs'!$F$3:$G$554,2,0)</f>
        <v>108.58455169525358</v>
      </c>
      <c r="E482" s="32">
        <f ca="1">VLOOKUP(A482,Bloomberg!$M$6:$N$558,2,0)</f>
        <v>378.21866600938694</v>
      </c>
      <c r="F482" s="32">
        <f ca="1">VLOOKUP(A482,Property!$A$1:$B$290,2,0)</f>
        <v>869.84</v>
      </c>
      <c r="G482" s="32">
        <f ca="1">VLOOKUP(A482,'RiskFree Calcs'!$F$15:$H$566,3,0)</f>
        <v>66.729531090021212</v>
      </c>
      <c r="H482" s="32">
        <f ca="1">VLOOKUP(A482,Bloomberg!$R$6:$S$558,2,0)</f>
        <v>71.5</v>
      </c>
      <c r="I482" s="49">
        <f ca="1">VLOOKUP(A482,Bloomberg!$W$7:$X$558,2,0)</f>
        <v>6.6291000000000002</v>
      </c>
    </row>
    <row r="483" spans="1:9" x14ac:dyDescent="0.2">
      <c r="A483" s="28">
        <f t="shared" ca="1" si="7"/>
        <v>40574</v>
      </c>
      <c r="B483" s="32">
        <f ca="1">VLOOKUP(A483,'New JSE Calcs 2002-2016'!$D$3:$F$178,3,0)</f>
        <v>1096.5162631359797</v>
      </c>
      <c r="C483" s="32">
        <f ca="1">VLOOKUP(A483,Bloomberg!$C$7:$D$558,2,0)</f>
        <v>317.9310398734936</v>
      </c>
      <c r="D483" s="32">
        <f ca="1">VLOOKUP(A483,'Fixed Income Calcs'!$F$3:$G$554,2,0)</f>
        <v>106.26498724293369</v>
      </c>
      <c r="E483" s="32">
        <f ca="1">VLOOKUP(A483,Bloomberg!$M$6:$N$558,2,0)</f>
        <v>424.78825250275258</v>
      </c>
      <c r="F483" s="32">
        <f ca="1">VLOOKUP(A483,Property!$A$1:$B$290,2,0)</f>
        <v>833.43</v>
      </c>
      <c r="G483" s="32">
        <f ca="1">VLOOKUP(A483,'RiskFree Calcs'!$F$15:$H$566,3,0)</f>
        <v>67.040379489015521</v>
      </c>
      <c r="H483" s="32">
        <f ca="1">VLOOKUP(A483,Bloomberg!$R$6:$S$558,2,0)</f>
        <v>71.900000000000006</v>
      </c>
      <c r="I483" s="49">
        <f ca="1">VLOOKUP(A483,Bloomberg!$W$7:$X$558,2,0)</f>
        <v>7.1855000000000002</v>
      </c>
    </row>
    <row r="484" spans="1:9" x14ac:dyDescent="0.2">
      <c r="A484" s="28">
        <f t="shared" ca="1" si="7"/>
        <v>40602</v>
      </c>
      <c r="B484" s="32">
        <f ca="1">VLOOKUP(A484,'New JSE Calcs 2002-2016'!$D$3:$F$178,3,0)</f>
        <v>1127.2715941782626</v>
      </c>
      <c r="C484" s="32">
        <f ca="1">VLOOKUP(A484,Bloomberg!$C$7:$D$558,2,0)</f>
        <v>319.00578647609399</v>
      </c>
      <c r="D484" s="32">
        <f ca="1">VLOOKUP(A484,'Fixed Income Calcs'!$F$3:$G$554,2,0)</f>
        <v>106.36038537239037</v>
      </c>
      <c r="E484" s="32">
        <f ca="1">VLOOKUP(A484,Bloomberg!$M$6:$N$558,2,0)</f>
        <v>427.22942784254235</v>
      </c>
      <c r="F484" s="32">
        <f ca="1">VLOOKUP(A484,Property!$A$1:$B$290,2,0)</f>
        <v>823.41</v>
      </c>
      <c r="G484" s="32">
        <f ca="1">VLOOKUP(A484,'RiskFree Calcs'!$F$15:$H$566,3,0)</f>
        <v>67.349882574323118</v>
      </c>
      <c r="H484" s="32">
        <f ca="1">VLOOKUP(A484,Bloomberg!$R$6:$S$558,2,0)</f>
        <v>72.3</v>
      </c>
      <c r="I484" s="49">
        <f ca="1">VLOOKUP(A484,Bloomberg!$W$7:$X$558,2,0)</f>
        <v>6.9687000000000001</v>
      </c>
    </row>
    <row r="485" spans="1:9" x14ac:dyDescent="0.2">
      <c r="A485" s="28">
        <f t="shared" ca="1" si="7"/>
        <v>40633</v>
      </c>
      <c r="B485" s="32">
        <f ca="1">VLOOKUP(A485,'New JSE Calcs 2002-2016'!$D$3:$F$178,3,0)</f>
        <v>1133.1604619551124</v>
      </c>
      <c r="C485" s="32">
        <f ca="1">VLOOKUP(A485,Bloomberg!$C$7:$D$558,2,0)</f>
        <v>307.23648215737217</v>
      </c>
      <c r="D485" s="32">
        <f ca="1">VLOOKUP(A485,'Fixed Income Calcs'!$F$3:$G$554,2,0)</f>
        <v>106.88065265455991</v>
      </c>
      <c r="E485" s="32">
        <f ca="1">VLOOKUP(A485,Bloomberg!$M$6:$N$558,2,0)</f>
        <v>433.65036859897077</v>
      </c>
      <c r="F485" s="32">
        <f ca="1">VLOOKUP(A485,Property!$A$1:$B$290,2,0)</f>
        <v>851.01</v>
      </c>
      <c r="G485" s="32">
        <f ca="1">VLOOKUP(A485,'RiskFree Calcs'!$F$15:$H$566,3,0)</f>
        <v>67.66025328318652</v>
      </c>
      <c r="H485" s="32">
        <f ca="1">VLOOKUP(A485,Bloomberg!$R$6:$S$558,2,0)</f>
        <v>73.2</v>
      </c>
      <c r="I485" s="49">
        <f ca="1">VLOOKUP(A485,Bloomberg!$W$7:$X$558,2,0)</f>
        <v>6.7743000000000002</v>
      </c>
    </row>
    <row r="486" spans="1:9" x14ac:dyDescent="0.2">
      <c r="A486" s="28">
        <f t="shared" ca="1" si="7"/>
        <v>40663</v>
      </c>
      <c r="B486" s="32">
        <f ca="1">VLOOKUP(A486,'New JSE Calcs 2002-2016'!$D$3:$F$178,3,0)</f>
        <v>1158.5658550222315</v>
      </c>
      <c r="C486" s="32">
        <f ca="1">VLOOKUP(A486,Bloomberg!$C$7:$D$558,2,0)</f>
        <v>311.28475125234831</v>
      </c>
      <c r="D486" s="32">
        <f ca="1">VLOOKUP(A486,'Fixed Income Calcs'!$F$3:$G$554,2,0)</f>
        <v>109.29656289987415</v>
      </c>
      <c r="E486" s="32">
        <f ca="1">VLOOKUP(A486,Bloomberg!$M$6:$N$558,2,0)</f>
        <v>440.05246003093657</v>
      </c>
      <c r="F486" s="32">
        <f ca="1">VLOOKUP(A486,Property!$A$1:$B$290,2,0)</f>
        <v>882.61</v>
      </c>
      <c r="G486" s="32">
        <f ca="1">VLOOKUP(A486,'RiskFree Calcs'!$F$15:$H$566,3,0)</f>
        <v>67.970362777401135</v>
      </c>
      <c r="H486" s="32">
        <f ca="1">VLOOKUP(A486,Bloomberg!$R$6:$S$558,2,0)</f>
        <v>73.5</v>
      </c>
      <c r="I486" s="49">
        <f ca="1">VLOOKUP(A486,Bloomberg!$W$7:$X$558,2,0)</f>
        <v>6.5686</v>
      </c>
    </row>
    <row r="487" spans="1:9" x14ac:dyDescent="0.2">
      <c r="A487" s="28">
        <f t="shared" ca="1" si="7"/>
        <v>40694</v>
      </c>
      <c r="B487" s="32">
        <f ca="1">VLOOKUP(A487,'New JSE Calcs 2002-2016'!$D$3:$F$178,3,0)</f>
        <v>1149.6129593841108</v>
      </c>
      <c r="C487" s="32">
        <f ca="1">VLOOKUP(A487,Bloomberg!$C$7:$D$558,2,0)</f>
        <v>315.79396558355029</v>
      </c>
      <c r="D487" s="32">
        <f ca="1">VLOOKUP(A487,'Fixed Income Calcs'!$F$3:$G$554,2,0)</f>
        <v>110.86684138175924</v>
      </c>
      <c r="E487" s="32">
        <f ca="1">VLOOKUP(A487,Bloomberg!$M$6:$N$558,2,0)</f>
        <v>424.47831447235467</v>
      </c>
      <c r="F487" s="32">
        <f ca="1">VLOOKUP(A487,Property!$A$1:$B$290,2,0)</f>
        <v>883.49</v>
      </c>
      <c r="G487" s="32">
        <f ca="1">VLOOKUP(A487,'RiskFree Calcs'!$F$15:$H$566,3,0)</f>
        <v>68.279627928038323</v>
      </c>
      <c r="H487" s="32">
        <f ca="1">VLOOKUP(A487,Bloomberg!$R$6:$S$558,2,0)</f>
        <v>73.8</v>
      </c>
      <c r="I487" s="49">
        <f ca="1">VLOOKUP(A487,Bloomberg!$W$7:$X$558,2,0)</f>
        <v>6.8021000000000003</v>
      </c>
    </row>
    <row r="488" spans="1:9" x14ac:dyDescent="0.2">
      <c r="A488" s="28">
        <f t="shared" ca="1" si="7"/>
        <v>40724</v>
      </c>
      <c r="B488" s="32">
        <f ca="1">VLOOKUP(A488,'New JSE Calcs 2002-2016'!$D$3:$F$178,3,0)</f>
        <v>1126.275482353798</v>
      </c>
      <c r="C488" s="32">
        <f ca="1">VLOOKUP(A488,Bloomberg!$C$7:$D$558,2,0)</f>
        <v>308.26292390836602</v>
      </c>
      <c r="D488" s="32">
        <f ca="1">VLOOKUP(A488,'Fixed Income Calcs'!$F$3:$G$554,2,0)</f>
        <v>111.04279091191614</v>
      </c>
      <c r="E488" s="32">
        <f ca="1">VLOOKUP(A488,Bloomberg!$M$6:$N$558,2,0)</f>
        <v>398.6758936726099</v>
      </c>
      <c r="F488" s="32">
        <f ca="1">VLOOKUP(A488,Property!$A$1:$B$290,2,0)</f>
        <v>893.83</v>
      </c>
      <c r="G488" s="32">
        <f ca="1">VLOOKUP(A488,'RiskFree Calcs'!$F$15:$H$566,3,0)</f>
        <v>68.589731238211428</v>
      </c>
      <c r="H488" s="32">
        <f ca="1">VLOOKUP(A488,Bloomberg!$R$6:$S$558,2,0)</f>
        <v>74.099999999999994</v>
      </c>
      <c r="I488" s="49">
        <f ca="1">VLOOKUP(A488,Bloomberg!$W$7:$X$558,2,0)</f>
        <v>6.7693000000000003</v>
      </c>
    </row>
    <row r="489" spans="1:9" x14ac:dyDescent="0.2">
      <c r="A489" s="28">
        <f t="shared" ca="1" si="7"/>
        <v>40755</v>
      </c>
      <c r="B489" s="32">
        <f ca="1">VLOOKUP(A489,'New JSE Calcs 2002-2016'!$D$3:$F$178,3,0)</f>
        <v>1103.8463139780124</v>
      </c>
      <c r="C489" s="32">
        <f ca="1">VLOOKUP(A489,Bloomberg!$C$7:$D$558,2,0)</f>
        <v>299.92433910867589</v>
      </c>
      <c r="D489" s="32">
        <f ca="1">VLOOKUP(A489,'Fixed Income Calcs'!$F$3:$G$554,2,0)</f>
        <v>112.66740210329311</v>
      </c>
      <c r="E489" s="32">
        <f ca="1">VLOOKUP(A489,Bloomberg!$M$6:$N$558,2,0)</f>
        <v>404.67991552313504</v>
      </c>
      <c r="F489" s="32">
        <f ca="1">VLOOKUP(A489,Property!$A$1:$B$290,2,0)</f>
        <v>908.13</v>
      </c>
      <c r="G489" s="32">
        <f ca="1">VLOOKUP(A489,'RiskFree Calcs'!$F$15:$H$566,3,0)</f>
        <v>68.90181451534535</v>
      </c>
      <c r="H489" s="32">
        <f ca="1">VLOOKUP(A489,Bloomberg!$R$6:$S$558,2,0)</f>
        <v>74.7</v>
      </c>
      <c r="I489" s="49">
        <f ca="1">VLOOKUP(A489,Bloomberg!$W$7:$X$558,2,0)</f>
        <v>6.6909999999999998</v>
      </c>
    </row>
    <row r="490" spans="1:9" x14ac:dyDescent="0.2">
      <c r="A490" s="28">
        <f t="shared" ca="1" si="7"/>
        <v>40786</v>
      </c>
      <c r="B490" s="32">
        <f ca="1">VLOOKUP(A490,'New JSE Calcs 2002-2016'!$D$3:$F$178,3,0)</f>
        <v>1100.2917994432969</v>
      </c>
      <c r="C490" s="32">
        <f ca="1">VLOOKUP(A490,Bloomberg!$C$7:$D$558,2,0)</f>
        <v>290.42065693799896</v>
      </c>
      <c r="D490" s="32">
        <f ca="1">VLOOKUP(A490,'Fixed Income Calcs'!$F$3:$G$554,2,0)</f>
        <v>116.60083756022996</v>
      </c>
      <c r="E490" s="32">
        <f ca="1">VLOOKUP(A490,Bloomberg!$M$6:$N$558,2,0)</f>
        <v>413.77741958302613</v>
      </c>
      <c r="F490" s="32">
        <f ca="1">VLOOKUP(A490,Property!$A$1:$B$290,2,0)</f>
        <v>933.16</v>
      </c>
      <c r="G490" s="32">
        <f ca="1">VLOOKUP(A490,'RiskFree Calcs'!$F$15:$H$566,3,0)</f>
        <v>69.217040316753042</v>
      </c>
      <c r="H490" s="32">
        <f ca="1">VLOOKUP(A490,Bloomberg!$R$6:$S$558,2,0)</f>
        <v>74.900000000000006</v>
      </c>
      <c r="I490" s="49">
        <f ca="1">VLOOKUP(A490,Bloomberg!$W$7:$X$558,2,0)</f>
        <v>6.9915000000000003</v>
      </c>
    </row>
    <row r="491" spans="1:9" x14ac:dyDescent="0.2">
      <c r="A491" s="28">
        <f t="shared" ca="1" si="7"/>
        <v>40816</v>
      </c>
      <c r="B491" s="32">
        <f ca="1">VLOOKUP(A491,'New JSE Calcs 2002-2016'!$D$3:$F$178,3,0)</f>
        <v>1060.5502681122271</v>
      </c>
      <c r="C491" s="32">
        <f ca="1">VLOOKUP(A491,Bloomberg!$C$7:$D$558,2,0)</f>
        <v>305.69142138842443</v>
      </c>
      <c r="D491" s="32">
        <f ca="1">VLOOKUP(A491,'Fixed Income Calcs'!$F$3:$G$554,2,0)</f>
        <v>114.15902451155331</v>
      </c>
      <c r="E491" s="32">
        <f ca="1">VLOOKUP(A491,Bloomberg!$M$6:$N$558,2,0)</f>
        <v>418.69883140414214</v>
      </c>
      <c r="F491" s="32">
        <f ca="1">VLOOKUP(A491,Property!$A$1:$B$290,2,0)</f>
        <v>913.44</v>
      </c>
      <c r="G491" s="32">
        <f ca="1">VLOOKUP(A491,'RiskFree Calcs'!$F$15:$H$566,3,0)</f>
        <v>69.533708276202205</v>
      </c>
      <c r="H491" s="32">
        <f ca="1">VLOOKUP(A491,Bloomberg!$R$6:$S$558,2,0)</f>
        <v>75.2</v>
      </c>
      <c r="I491" s="49">
        <f ca="1">VLOOKUP(A491,Bloomberg!$W$7:$X$558,2,0)</f>
        <v>8.0967000000000002</v>
      </c>
    </row>
    <row r="492" spans="1:9" x14ac:dyDescent="0.2">
      <c r="A492" s="28">
        <f t="shared" ca="1" si="7"/>
        <v>40847</v>
      </c>
      <c r="B492" s="32">
        <f ca="1">VLOOKUP(A492,'New JSE Calcs 2002-2016'!$D$3:$F$178,3,0)</f>
        <v>1159.7072962314205</v>
      </c>
      <c r="C492" s="32">
        <f ca="1">VLOOKUP(A492,Bloomberg!$C$7:$D$558,2,0)</f>
        <v>330.58129457018936</v>
      </c>
      <c r="D492" s="32">
        <f ca="1">VLOOKUP(A492,'Fixed Income Calcs'!$F$3:$G$554,2,0)</f>
        <v>117.29958147532348</v>
      </c>
      <c r="E492" s="32">
        <f ca="1">VLOOKUP(A492,Bloomberg!$M$6:$N$558,2,0)</f>
        <v>450.33910629080145</v>
      </c>
      <c r="F492" s="32">
        <f ca="1">VLOOKUP(A492,Property!$A$1:$B$290,2,0)</f>
        <v>936.77</v>
      </c>
      <c r="G492" s="32">
        <f ca="1">VLOOKUP(A492,'RiskFree Calcs'!$F$15:$H$566,3,0)</f>
        <v>69.851824991565749</v>
      </c>
      <c r="H492" s="32">
        <f ca="1">VLOOKUP(A492,Bloomberg!$R$6:$S$558,2,0)</f>
        <v>75.5</v>
      </c>
      <c r="I492" s="49">
        <f ca="1">VLOOKUP(A492,Bloomberg!$W$7:$X$558,2,0)</f>
        <v>7.9599000000000002</v>
      </c>
    </row>
    <row r="493" spans="1:9" x14ac:dyDescent="0.2">
      <c r="A493" s="28">
        <f t="shared" ca="1" si="7"/>
        <v>40877</v>
      </c>
      <c r="B493" s="32">
        <f ca="1">VLOOKUP(A493,'New JSE Calcs 2002-2016'!$D$3:$F$178,3,0)</f>
        <v>1178.2337650882555</v>
      </c>
      <c r="C493" s="32">
        <f ca="1">VLOOKUP(A493,Bloomberg!$C$7:$D$558,2,0)</f>
        <v>332.86172911026279</v>
      </c>
      <c r="D493" s="32">
        <f ca="1">VLOOKUP(A493,'Fixed Income Calcs'!$F$3:$G$554,2,0)</f>
        <v>117.31537586761762</v>
      </c>
      <c r="E493" s="32">
        <f ca="1">VLOOKUP(A493,Bloomberg!$M$6:$N$558,2,0)</f>
        <v>471.37751499235526</v>
      </c>
      <c r="F493" s="32">
        <f ca="1">VLOOKUP(A493,Property!$A$1:$B$290,2,0)</f>
        <v>927.98</v>
      </c>
      <c r="G493" s="32">
        <f ca="1">VLOOKUP(A493,'RiskFree Calcs'!$F$15:$H$566,3,0)</f>
        <v>70.171397090902232</v>
      </c>
      <c r="H493" s="32">
        <f ca="1">VLOOKUP(A493,Bloomberg!$R$6:$S$558,2,0)</f>
        <v>75.8</v>
      </c>
      <c r="I493" s="49">
        <f ca="1">VLOOKUP(A493,Bloomberg!$W$7:$X$558,2,0)</f>
        <v>8.1089000000000002</v>
      </c>
    </row>
    <row r="494" spans="1:9" x14ac:dyDescent="0.2">
      <c r="A494" s="28">
        <f t="shared" ca="1" si="7"/>
        <v>40908</v>
      </c>
      <c r="B494" s="32">
        <f ca="1">VLOOKUP(A494,'New JSE Calcs 2002-2016'!$D$3:$F$178,3,0)</f>
        <v>1149.419186871145</v>
      </c>
      <c r="C494" s="32">
        <f ca="1">VLOOKUP(A494,Bloomberg!$C$7:$D$558,2,0)</f>
        <v>330.3490429211227</v>
      </c>
      <c r="D494" s="32">
        <f ca="1">VLOOKUP(A494,'Fixed Income Calcs'!$F$3:$G$554,2,0)</f>
        <v>118.16416650950562</v>
      </c>
      <c r="E494" s="32">
        <f ca="1">VLOOKUP(A494,Bloomberg!$M$6:$N$558,2,0)</f>
        <v>458.22130074254108</v>
      </c>
      <c r="F494" s="32">
        <f ca="1">VLOOKUP(A494,Property!$A$1:$B$290,2,0)</f>
        <v>947.49</v>
      </c>
      <c r="G494" s="32">
        <f ca="1">VLOOKUP(A494,'RiskFree Calcs'!$F$15:$H$566,3,0)</f>
        <v>70.49243123259312</v>
      </c>
      <c r="H494" s="32">
        <f ca="1">VLOOKUP(A494,Bloomberg!$R$6:$S$558,2,0)</f>
        <v>75.900000000000006</v>
      </c>
      <c r="I494" s="49">
        <f ca="1">VLOOKUP(A494,Bloomberg!$W$7:$X$558,2,0)</f>
        <v>8.09</v>
      </c>
    </row>
    <row r="495" spans="1:9" x14ac:dyDescent="0.2">
      <c r="A495" s="28">
        <f t="shared" ca="1" si="7"/>
        <v>40939</v>
      </c>
      <c r="B495" s="32">
        <f ca="1">VLOOKUP(A495,'New JSE Calcs 2002-2016'!$D$3:$F$178,3,0)</f>
        <v>1215.2685366288349</v>
      </c>
      <c r="C495" s="32">
        <f ca="1">VLOOKUP(A495,Bloomberg!$C$7:$D$558,2,0)</f>
        <v>335.62352439801015</v>
      </c>
      <c r="D495" s="32">
        <f ca="1">VLOOKUP(A495,'Fixed Income Calcs'!$F$3:$G$554,2,0)</f>
        <v>120.60029357695637</v>
      </c>
      <c r="E495" s="32">
        <f ca="1">VLOOKUP(A495,Bloomberg!$M$6:$N$558,2,0)</f>
        <v>453.18235029626959</v>
      </c>
      <c r="F495" s="32">
        <f ca="1">VLOOKUP(A495,Property!$A$1:$B$290,2,0)</f>
        <v>992.49</v>
      </c>
      <c r="G495" s="32">
        <f ca="1">VLOOKUP(A495,'RiskFree Calcs'!$F$15:$H$566,3,0)</f>
        <v>70.813171794701418</v>
      </c>
      <c r="H495" s="32">
        <f ca="1">VLOOKUP(A495,Bloomberg!$R$6:$S$558,2,0)</f>
        <v>76.3</v>
      </c>
      <c r="I495" s="49">
        <f ca="1">VLOOKUP(A495,Bloomberg!$W$7:$X$558,2,0)</f>
        <v>7.8108000000000004</v>
      </c>
    </row>
    <row r="496" spans="1:9" x14ac:dyDescent="0.2">
      <c r="A496" s="28">
        <f t="shared" ca="1" si="7"/>
        <v>40968</v>
      </c>
      <c r="B496" s="32">
        <f ca="1">VLOOKUP(A496,'New JSE Calcs 2002-2016'!$D$3:$F$178,3,0)</f>
        <v>1235.8841153910819</v>
      </c>
      <c r="C496" s="32">
        <f ca="1">VLOOKUP(A496,Bloomberg!$C$7:$D$558,2,0)</f>
        <v>335.84581740973704</v>
      </c>
      <c r="D496" s="32">
        <f ca="1">VLOOKUP(A496,'Fixed Income Calcs'!$F$3:$G$554,2,0)</f>
        <v>120.81193843369809</v>
      </c>
      <c r="E496" s="32">
        <f ca="1">VLOOKUP(A496,Bloomberg!$M$6:$N$558,2,0)</f>
        <v>458.57594711530817</v>
      </c>
      <c r="F496" s="32">
        <f ca="1">VLOOKUP(A496,Property!$A$1:$B$290,2,0)</f>
        <v>1002.54</v>
      </c>
      <c r="G496" s="32">
        <f ca="1">VLOOKUP(A496,'RiskFree Calcs'!$F$15:$H$566,3,0)</f>
        <v>71.135961836132225</v>
      </c>
      <c r="H496" s="32">
        <f ca="1">VLOOKUP(A496,Bloomberg!$R$6:$S$558,2,0)</f>
        <v>76.7</v>
      </c>
      <c r="I496" s="49">
        <f ca="1">VLOOKUP(A496,Bloomberg!$W$7:$X$558,2,0)</f>
        <v>7.5062999999999995</v>
      </c>
    </row>
    <row r="497" spans="1:9" x14ac:dyDescent="0.2">
      <c r="A497" s="28">
        <f t="shared" ca="1" si="7"/>
        <v>40999</v>
      </c>
      <c r="B497" s="32">
        <f ca="1">VLOOKUP(A497,'New JSE Calcs 2002-2016'!$D$3:$F$178,3,0)</f>
        <v>1218.4415615286491</v>
      </c>
      <c r="C497" s="32">
        <f ca="1">VLOOKUP(A497,Bloomberg!$C$7:$D$558,2,0)</f>
        <v>348.94940672404817</v>
      </c>
      <c r="D497" s="32">
        <f ca="1">VLOOKUP(A497,'Fixed Income Calcs'!$F$3:$G$554,2,0)</f>
        <v>120.95693095495844</v>
      </c>
      <c r="E497" s="32">
        <f ca="1">VLOOKUP(A497,Bloomberg!$M$6:$N$558,2,0)</f>
        <v>459.36364405095418</v>
      </c>
      <c r="F497" s="32">
        <f ca="1">VLOOKUP(A497,Property!$A$1:$B$290,2,0)</f>
        <v>1023.55</v>
      </c>
      <c r="G497" s="32">
        <f ca="1">VLOOKUP(A497,'RiskFree Calcs'!$F$15:$H$566,3,0)</f>
        <v>71.462001661214529</v>
      </c>
      <c r="H497" s="32">
        <f ca="1">VLOOKUP(A497,Bloomberg!$R$6:$S$558,2,0)</f>
        <v>77.599999999999994</v>
      </c>
      <c r="I497" s="49">
        <f ca="1">VLOOKUP(A497,Bloomberg!$W$7:$X$558,2,0)</f>
        <v>7.673</v>
      </c>
    </row>
    <row r="498" spans="1:9" x14ac:dyDescent="0.2">
      <c r="A498" s="28">
        <f t="shared" ca="1" si="7"/>
        <v>41029</v>
      </c>
      <c r="B498" s="32">
        <f ca="1">VLOOKUP(A498,'New JSE Calcs 2002-2016'!$D$3:$F$178,3,0)</f>
        <v>1252.9633457917039</v>
      </c>
      <c r="C498" s="32">
        <f ca="1">VLOOKUP(A498,Bloomberg!$C$7:$D$558,2,0)</f>
        <v>351.32644126592334</v>
      </c>
      <c r="D498" s="32">
        <f ca="1">VLOOKUP(A498,'Fixed Income Calcs'!$F$3:$G$554,2,0)</f>
        <v>123.14445428769919</v>
      </c>
      <c r="E498" s="32">
        <f ca="1">VLOOKUP(A498,Bloomberg!$M$6:$N$558,2,0)</f>
        <v>465.40854242213089</v>
      </c>
      <c r="F498" s="32">
        <f ca="1">VLOOKUP(A498,Property!$A$1:$B$290,2,0)</f>
        <v>1050.3</v>
      </c>
      <c r="G498" s="32">
        <f ca="1">VLOOKUP(A498,'RiskFree Calcs'!$F$15:$H$566,3,0)</f>
        <v>71.791917902217122</v>
      </c>
      <c r="H498" s="32">
        <f ca="1">VLOOKUP(A498,Bloomberg!$R$6:$S$558,2,0)</f>
        <v>77.900000000000006</v>
      </c>
      <c r="I498" s="49">
        <f ca="1">VLOOKUP(A498,Bloomberg!$W$7:$X$558,2,0)</f>
        <v>7.7774000000000001</v>
      </c>
    </row>
    <row r="499" spans="1:9" x14ac:dyDescent="0.2">
      <c r="A499" s="28">
        <f t="shared" ca="1" si="7"/>
        <v>41060</v>
      </c>
      <c r="B499" s="32">
        <f ca="1">VLOOKUP(A499,'New JSE Calcs 2002-2016'!$D$3:$F$178,3,0)</f>
        <v>1207.996012001589</v>
      </c>
      <c r="C499" s="32">
        <f ca="1">VLOOKUP(A499,Bloomberg!$C$7:$D$558,2,0)</f>
        <v>350.56666151567924</v>
      </c>
      <c r="D499" s="32">
        <f ca="1">VLOOKUP(A499,'Fixed Income Calcs'!$F$3:$G$554,2,0)</f>
        <v>123.12771223186738</v>
      </c>
      <c r="E499" s="32">
        <f ca="1">VLOOKUP(A499,Bloomberg!$M$6:$N$558,2,0)</f>
        <v>442.31039858310066</v>
      </c>
      <c r="F499" s="32">
        <f ca="1">VLOOKUP(A499,Property!$A$1:$B$290,2,0)</f>
        <v>1056.1199999999999</v>
      </c>
      <c r="G499" s="32">
        <f ca="1">VLOOKUP(A499,'RiskFree Calcs'!$F$15:$H$566,3,0)</f>
        <v>72.124553788497437</v>
      </c>
      <c r="H499" s="32">
        <f ca="1">VLOOKUP(A499,Bloomberg!$R$6:$S$558,2,0)</f>
        <v>77.900000000000006</v>
      </c>
      <c r="I499" s="49">
        <f ca="1">VLOOKUP(A499,Bloomberg!$W$7:$X$558,2,0)</f>
        <v>8.5229999999999997</v>
      </c>
    </row>
    <row r="500" spans="1:9" x14ac:dyDescent="0.2">
      <c r="A500" s="28">
        <f t="shared" ca="1" si="7"/>
        <v>41090</v>
      </c>
      <c r="B500" s="32">
        <f ca="1">VLOOKUP(A500,'New JSE Calcs 2002-2016'!$D$3:$F$178,3,0)</f>
        <v>1230.3737095536183</v>
      </c>
      <c r="C500" s="32">
        <f ca="1">VLOOKUP(A500,Bloomberg!$C$7:$D$558,2,0)</f>
        <v>354.75998403424876</v>
      </c>
      <c r="D500" s="32">
        <f ca="1">VLOOKUP(A500,'Fixed Income Calcs'!$F$3:$G$554,2,0)</f>
        <v>127.24025609741996</v>
      </c>
      <c r="E500" s="32">
        <f ca="1">VLOOKUP(A500,Bloomberg!$M$6:$N$558,2,0)</f>
        <v>431.01587936934141</v>
      </c>
      <c r="F500" s="32">
        <f ca="1">VLOOKUP(A500,Property!$A$1:$B$290,2,0)</f>
        <v>1129.06</v>
      </c>
      <c r="G500" s="32">
        <f ca="1">VLOOKUP(A500,'RiskFree Calcs'!$F$15:$H$566,3,0)</f>
        <v>72.458730887717451</v>
      </c>
      <c r="H500" s="32">
        <f ca="1">VLOOKUP(A500,Bloomberg!$R$6:$S$558,2,0)</f>
        <v>78.2</v>
      </c>
      <c r="I500" s="49">
        <f ca="1">VLOOKUP(A500,Bloomberg!$W$7:$X$558,2,0)</f>
        <v>8.1641999999999992</v>
      </c>
    </row>
    <row r="501" spans="1:9" x14ac:dyDescent="0.2">
      <c r="A501" s="28">
        <f t="shared" ca="1" si="7"/>
        <v>41121</v>
      </c>
      <c r="B501" s="32">
        <f ca="1">VLOOKUP(A501,'New JSE Calcs 2002-2016'!$D$3:$F$178,3,0)</f>
        <v>1263.6632217420315</v>
      </c>
      <c r="C501" s="32">
        <f ca="1">VLOOKUP(A501,Bloomberg!$C$7:$D$558,2,0)</f>
        <v>362.5900017254653</v>
      </c>
      <c r="D501" s="32">
        <f ca="1">VLOOKUP(A501,'Fixed Income Calcs'!$F$3:$G$554,2,0)</f>
        <v>132.27645602433483</v>
      </c>
      <c r="E501" s="32">
        <f ca="1">VLOOKUP(A501,Bloomberg!$M$6:$N$558,2,0)</f>
        <v>462.66347745051496</v>
      </c>
      <c r="F501" s="32">
        <f ca="1">VLOOKUP(A501,Property!$A$1:$B$290,2,0)</f>
        <v>1226.1099999999999</v>
      </c>
      <c r="G501" s="32">
        <f ca="1">VLOOKUP(A501,'RiskFree Calcs'!$F$15:$H$566,3,0)</f>
        <v>72.795663986345275</v>
      </c>
      <c r="H501" s="32">
        <f ca="1">VLOOKUP(A501,Bloomberg!$R$6:$S$558,2,0)</f>
        <v>78.400000000000006</v>
      </c>
      <c r="I501" s="49">
        <f ca="1">VLOOKUP(A501,Bloomberg!$W$7:$X$558,2,0)</f>
        <v>8.2586999999999993</v>
      </c>
    </row>
    <row r="502" spans="1:9" x14ac:dyDescent="0.2">
      <c r="A502" s="28">
        <f t="shared" ca="1" si="7"/>
        <v>41152</v>
      </c>
      <c r="B502" s="32">
        <f ca="1">VLOOKUP(A502,'New JSE Calcs 2002-2016'!$D$3:$F$178,3,0)</f>
        <v>1298.3121692167201</v>
      </c>
      <c r="C502" s="32">
        <f ca="1">VLOOKUP(A502,Bloomberg!$C$7:$D$558,2,0)</f>
        <v>377.73993454319174</v>
      </c>
      <c r="D502" s="32">
        <f ca="1">VLOOKUP(A502,'Fixed Income Calcs'!$F$3:$G$554,2,0)</f>
        <v>132.37059060240802</v>
      </c>
      <c r="E502" s="32">
        <f ca="1">VLOOKUP(A502,Bloomberg!$M$6:$N$558,2,0)</f>
        <v>499.99302875370489</v>
      </c>
      <c r="F502" s="32">
        <f ca="1">VLOOKUP(A502,Property!$A$1:$B$290,2,0)</f>
        <v>1295.3599999999999</v>
      </c>
      <c r="G502" s="32">
        <f ca="1">VLOOKUP(A502,'RiskFree Calcs'!$F$15:$H$566,3,0)</f>
        <v>73.121424582684227</v>
      </c>
      <c r="H502" s="32">
        <f ca="1">VLOOKUP(A502,Bloomberg!$R$6:$S$558,2,0)</f>
        <v>78.599999999999994</v>
      </c>
      <c r="I502" s="49">
        <f ca="1">VLOOKUP(A502,Bloomberg!$W$7:$X$558,2,0)</f>
        <v>8.4</v>
      </c>
    </row>
    <row r="503" spans="1:9" x14ac:dyDescent="0.2">
      <c r="A503" s="28">
        <f t="shared" ca="1" si="7"/>
        <v>41182</v>
      </c>
      <c r="B503" s="32">
        <f ca="1">VLOOKUP(A503,'New JSE Calcs 2002-2016'!$D$3:$F$178,3,0)</f>
        <v>1319.6665056846489</v>
      </c>
      <c r="C503" s="32">
        <f ca="1">VLOOKUP(A503,Bloomberg!$C$7:$D$558,2,0)</f>
        <v>383.29100131731309</v>
      </c>
      <c r="D503" s="32">
        <f ca="1">VLOOKUP(A503,'Fixed Income Calcs'!$F$3:$G$554,2,0)</f>
        <v>133.60760740688639</v>
      </c>
      <c r="E503" s="32">
        <f ca="1">VLOOKUP(A503,Bloomberg!$M$6:$N$558,2,0)</f>
        <v>486.75571971029666</v>
      </c>
      <c r="F503" s="32">
        <f ca="1">VLOOKUP(A503,Property!$A$1:$B$290,2,0)</f>
        <v>1253</v>
      </c>
      <c r="G503" s="32">
        <f ca="1">VLOOKUP(A503,'RiskFree Calcs'!$F$15:$H$566,3,0)</f>
        <v>73.429143911136379</v>
      </c>
      <c r="H503" s="32">
        <f ca="1">VLOOKUP(A503,Bloomberg!$R$6:$S$558,2,0)</f>
        <v>79.3</v>
      </c>
      <c r="I503" s="49">
        <f ca="1">VLOOKUP(A503,Bloomberg!$W$7:$X$558,2,0)</f>
        <v>8.3146000000000004</v>
      </c>
    </row>
    <row r="504" spans="1:9" x14ac:dyDescent="0.2">
      <c r="A504" s="28">
        <f t="shared" ca="1" si="7"/>
        <v>41213</v>
      </c>
      <c r="B504" s="32">
        <f ca="1">VLOOKUP(A504,'New JSE Calcs 2002-2016'!$D$3:$F$178,3,0)</f>
        <v>1375.318576947516</v>
      </c>
      <c r="C504" s="32">
        <f ca="1">VLOOKUP(A504,Bloomberg!$C$7:$D$558,2,0)</f>
        <v>397.5539875918949</v>
      </c>
      <c r="D504" s="32">
        <f ca="1">VLOOKUP(A504,'Fixed Income Calcs'!$F$3:$G$554,2,0)</f>
        <v>132.80398872695969</v>
      </c>
      <c r="E504" s="32">
        <f ca="1">VLOOKUP(A504,Bloomberg!$M$6:$N$558,2,0)</f>
        <v>487.63811731630545</v>
      </c>
      <c r="F504" s="32">
        <f ca="1">VLOOKUP(A504,Property!$A$1:$B$290,2,0)</f>
        <v>1201.83</v>
      </c>
      <c r="G504" s="32">
        <f ca="1">VLOOKUP(A504,'RiskFree Calcs'!$F$15:$H$566,3,0)</f>
        <v>73.731427220237194</v>
      </c>
      <c r="H504" s="32">
        <f ca="1">VLOOKUP(A504,Bloomberg!$R$6:$S$558,2,0)</f>
        <v>79.8</v>
      </c>
      <c r="I504" s="49">
        <f ca="1">VLOOKUP(A504,Bloomberg!$W$7:$X$558,2,0)</f>
        <v>8.6736000000000004</v>
      </c>
    </row>
    <row r="505" spans="1:9" x14ac:dyDescent="0.2">
      <c r="A505" s="28">
        <f t="shared" ca="1" si="7"/>
        <v>41243</v>
      </c>
      <c r="B505" s="32">
        <f ca="1">VLOOKUP(A505,'New JSE Calcs 2002-2016'!$D$3:$F$178,3,0)</f>
        <v>1411.566147654172</v>
      </c>
      <c r="C505" s="32">
        <f ca="1">VLOOKUP(A505,Bloomberg!$C$7:$D$558,2,0)</f>
        <v>413.49988088052783</v>
      </c>
      <c r="D505" s="32">
        <f ca="1">VLOOKUP(A505,'Fixed Income Calcs'!$F$3:$G$554,2,0)</f>
        <v>133.97751207441553</v>
      </c>
      <c r="E505" s="32">
        <f ca="1">VLOOKUP(A505,Bloomberg!$M$6:$N$558,2,0)</f>
        <v>508.17890213295726</v>
      </c>
      <c r="F505" s="32">
        <f ca="1">VLOOKUP(A505,Property!$A$1:$B$290,2,0)</f>
        <v>1282.8599999999999</v>
      </c>
      <c r="G505" s="32">
        <f ca="1">VLOOKUP(A505,'RiskFree Calcs'!$F$15:$H$566,3,0)</f>
        <v>74.034954928960545</v>
      </c>
      <c r="H505" s="32">
        <f ca="1">VLOOKUP(A505,Bloomberg!$R$6:$S$558,2,0)</f>
        <v>80</v>
      </c>
      <c r="I505" s="49">
        <f ca="1">VLOOKUP(A505,Bloomberg!$W$7:$X$558,2,0)</f>
        <v>8.9087999999999994</v>
      </c>
    </row>
    <row r="506" spans="1:9" x14ac:dyDescent="0.2">
      <c r="A506" s="28">
        <f t="shared" ca="1" si="7"/>
        <v>41274</v>
      </c>
      <c r="B506" s="32">
        <f ca="1">VLOOKUP(A506,'New JSE Calcs 2002-2016'!$D$3:$F$178,3,0)</f>
        <v>1456.0974932901138</v>
      </c>
      <c r="C506" s="32">
        <f ca="1">VLOOKUP(A506,Bloomberg!$C$7:$D$558,2,0)</f>
        <v>401.71142680735562</v>
      </c>
      <c r="D506" s="32">
        <f ca="1">VLOOKUP(A506,'Fixed Income Calcs'!$F$3:$G$554,2,0)</f>
        <v>137.06342044084792</v>
      </c>
      <c r="E506" s="32">
        <f ca="1">VLOOKUP(A506,Bloomberg!$M$6:$N$558,2,0)</f>
        <v>481.43687100145303</v>
      </c>
      <c r="F506" s="32">
        <f ca="1">VLOOKUP(A506,Property!$A$1:$B$290,2,0)</f>
        <v>1287.46</v>
      </c>
      <c r="G506" s="32">
        <f ca="1">VLOOKUP(A506,'RiskFree Calcs'!$F$15:$H$566,3,0)</f>
        <v>74.339115202127005</v>
      </c>
      <c r="H506" s="32">
        <f ca="1">VLOOKUP(A506,Bloomberg!$R$6:$S$558,2,0)</f>
        <v>80.2</v>
      </c>
      <c r="I506" s="49">
        <f ca="1">VLOOKUP(A506,Bloomberg!$W$7:$X$558,2,0)</f>
        <v>8.4734999999999996</v>
      </c>
    </row>
    <row r="507" spans="1:9" x14ac:dyDescent="0.2">
      <c r="A507" s="28">
        <f t="shared" ca="1" si="7"/>
        <v>41305</v>
      </c>
      <c r="B507" s="32">
        <f ca="1">VLOOKUP(A507,'New JSE Calcs 2002-2016'!$D$3:$F$178,3,0)</f>
        <v>1503.0903553798239</v>
      </c>
      <c r="C507" s="32">
        <f ca="1">VLOOKUP(A507,Bloomberg!$C$7:$D$558,2,0)</f>
        <v>445.03649975850419</v>
      </c>
      <c r="D507" s="32">
        <f ca="1">VLOOKUP(A507,'Fixed Income Calcs'!$F$3:$G$554,2,0)</f>
        <v>137.15408025261638</v>
      </c>
      <c r="E507" s="32">
        <f ca="1">VLOOKUP(A507,Bloomberg!$M$6:$N$558,2,0)</f>
        <v>529.6189260329129</v>
      </c>
      <c r="F507" s="32">
        <f ca="1">VLOOKUP(A507,Property!$A$1:$B$290,2,0)</f>
        <v>1300.17</v>
      </c>
      <c r="G507" s="32">
        <f ca="1">VLOOKUP(A507,'RiskFree Calcs'!$F$15:$H$566,3,0)</f>
        <v>74.648242022842524</v>
      </c>
      <c r="H507" s="32">
        <f ca="1">VLOOKUP(A507,Bloomberg!$R$6:$S$558,2,0)</f>
        <v>80.400000000000006</v>
      </c>
      <c r="I507" s="49">
        <f ca="1">VLOOKUP(A507,Bloomberg!$W$7:$X$558,2,0)</f>
        <v>8.9558999999999997</v>
      </c>
    </row>
    <row r="508" spans="1:9" x14ac:dyDescent="0.2">
      <c r="A508" s="28">
        <f t="shared" ca="1" si="7"/>
        <v>41333</v>
      </c>
      <c r="B508" s="32">
        <f ca="1">VLOOKUP(A508,'New JSE Calcs 2002-2016'!$D$3:$F$178,3,0)</f>
        <v>1474.6239621469485</v>
      </c>
      <c r="C508" s="32">
        <f ca="1">VLOOKUP(A508,Bloomberg!$C$7:$D$558,2,0)</f>
        <v>449.2579350268764</v>
      </c>
      <c r="D508" s="32">
        <f ca="1">VLOOKUP(A508,'Fixed Income Calcs'!$F$3:$G$554,2,0)</f>
        <v>138.06194192168454</v>
      </c>
      <c r="E508" s="32">
        <f ca="1">VLOOKUP(A508,Bloomberg!$M$6:$N$558,2,0)</f>
        <v>510.35826214706304</v>
      </c>
      <c r="F508" s="32">
        <f ca="1">VLOOKUP(A508,Property!$A$1:$B$290,2,0)</f>
        <v>1360.55</v>
      </c>
      <c r="G508" s="32">
        <f ca="1">VLOOKUP(A508,'RiskFree Calcs'!$F$15:$H$566,3,0)</f>
        <v>74.963008776705536</v>
      </c>
      <c r="H508" s="32">
        <f ca="1">VLOOKUP(A508,Bloomberg!$R$6:$S$558,2,0)</f>
        <v>81.2</v>
      </c>
      <c r="I508" s="49">
        <f ca="1">VLOOKUP(A508,Bloomberg!$W$7:$X$558,2,0)</f>
        <v>9.0245999999999995</v>
      </c>
    </row>
    <row r="509" spans="1:9" x14ac:dyDescent="0.2">
      <c r="A509" s="28">
        <f t="shared" ca="1" si="7"/>
        <v>41364</v>
      </c>
      <c r="B509" s="32">
        <f ca="1">VLOOKUP(A509,'New JSE Calcs 2002-2016'!$D$3:$F$178,3,0)</f>
        <v>1492.2390946537419</v>
      </c>
      <c r="C509" s="32">
        <f ca="1">VLOOKUP(A509,Bloomberg!$C$7:$D$558,2,0)</f>
        <v>471.76208951769439</v>
      </c>
      <c r="D509" s="32">
        <f ca="1">VLOOKUP(A509,'Fixed Income Calcs'!$F$3:$G$554,2,0)</f>
        <v>138.39267649632419</v>
      </c>
      <c r="E509" s="32">
        <f ca="1">VLOOKUP(A509,Bloomberg!$M$6:$N$558,2,0)</f>
        <v>526.76263950013606</v>
      </c>
      <c r="F509" s="32">
        <f ca="1">VLOOKUP(A509,Property!$A$1:$B$290,2,0)</f>
        <v>1405.17</v>
      </c>
      <c r="G509" s="32">
        <f ca="1">VLOOKUP(A509,'RiskFree Calcs'!$F$15:$H$566,3,0)</f>
        <v>75.277853413567655</v>
      </c>
      <c r="H509" s="32">
        <f ca="1">VLOOKUP(A509,Bloomberg!$R$6:$S$558,2,0)</f>
        <v>82.2</v>
      </c>
      <c r="I509" s="49">
        <f ca="1">VLOOKUP(A509,Bloomberg!$W$7:$X$558,2,0)</f>
        <v>9.2362000000000002</v>
      </c>
    </row>
    <row r="510" spans="1:9" x14ac:dyDescent="0.2">
      <c r="A510" s="28">
        <f t="shared" ca="1" si="7"/>
        <v>41394</v>
      </c>
      <c r="B510" s="32">
        <f ca="1">VLOOKUP(A510,'New JSE Calcs 2002-2016'!$D$3:$F$178,3,0)</f>
        <v>1455.0196336867416</v>
      </c>
      <c r="C510" s="32">
        <f ca="1">VLOOKUP(A510,Bloomberg!$C$7:$D$558,2,0)</f>
        <v>473.70707572436629</v>
      </c>
      <c r="D510" s="32">
        <f ca="1">VLOOKUP(A510,'Fixed Income Calcs'!$F$3:$G$554,2,0)</f>
        <v>144.00221286351692</v>
      </c>
      <c r="E510" s="32">
        <f ca="1">VLOOKUP(A510,Bloomberg!$M$6:$N$558,2,0)</f>
        <v>489.38655460232701</v>
      </c>
      <c r="F510" s="32">
        <f ca="1">VLOOKUP(A510,Property!$A$1:$B$290,2,0)</f>
        <v>1508.76</v>
      </c>
      <c r="G510" s="32">
        <f ca="1">VLOOKUP(A510,'RiskFree Calcs'!$F$15:$H$566,3,0)</f>
        <v>75.594647713349786</v>
      </c>
      <c r="H510" s="32">
        <f ca="1">VLOOKUP(A510,Bloomberg!$R$6:$S$558,2,0)</f>
        <v>82.5</v>
      </c>
      <c r="I510" s="49">
        <f ca="1">VLOOKUP(A510,Bloomberg!$W$7:$X$558,2,0)</f>
        <v>8.9681999999999995</v>
      </c>
    </row>
    <row r="511" spans="1:9" x14ac:dyDescent="0.2">
      <c r="A511" s="28">
        <f t="shared" ca="1" si="7"/>
        <v>41425</v>
      </c>
      <c r="B511" s="32">
        <f ca="1">VLOOKUP(A511,'New JSE Calcs 2002-2016'!$D$3:$F$178,3,0)</f>
        <v>1578.8614633404627</v>
      </c>
      <c r="C511" s="32">
        <f ca="1">VLOOKUP(A511,Bloomberg!$C$7:$D$558,2,0)</f>
        <v>531.3393383221686</v>
      </c>
      <c r="D511" s="32">
        <f ca="1">VLOOKUP(A511,'Fixed Income Calcs'!$F$3:$G$554,2,0)</f>
        <v>137.32086903524268</v>
      </c>
      <c r="E511" s="32">
        <f ca="1">VLOOKUP(A511,Bloomberg!$M$6:$N$558,2,0)</f>
        <v>540.55278857401845</v>
      </c>
      <c r="F511" s="32">
        <f ca="1">VLOOKUP(A511,Property!$A$1:$B$290,2,0)</f>
        <v>1341.41</v>
      </c>
      <c r="G511" s="32">
        <f ca="1">VLOOKUP(A511,'RiskFree Calcs'!$F$15:$H$566,3,0)</f>
        <v>75.917184876926754</v>
      </c>
      <c r="H511" s="32">
        <f ca="1">VLOOKUP(A511,Bloomberg!$R$6:$S$558,2,0)</f>
        <v>82.3</v>
      </c>
      <c r="I511" s="49">
        <f ca="1">VLOOKUP(A511,Bloomberg!$W$7:$X$558,2,0)</f>
        <v>10.0915</v>
      </c>
    </row>
    <row r="512" spans="1:9" x14ac:dyDescent="0.2">
      <c r="A512" s="28">
        <f t="shared" ca="1" si="7"/>
        <v>41455</v>
      </c>
      <c r="B512" s="32">
        <f ca="1">VLOOKUP(A512,'New JSE Calcs 2002-2016'!$D$3:$F$178,3,0)</f>
        <v>1488.9025741961125</v>
      </c>
      <c r="C512" s="32">
        <f ca="1">VLOOKUP(A512,Bloomberg!$C$7:$D$558,2,0)</f>
        <v>510.31416981211834</v>
      </c>
      <c r="D512" s="32">
        <f ca="1">VLOOKUP(A512,'Fixed Income Calcs'!$F$3:$G$554,2,0)</f>
        <v>135.23221859826333</v>
      </c>
      <c r="E512" s="32">
        <f ca="1">VLOOKUP(A512,Bloomberg!$M$6:$N$558,2,0)</f>
        <v>533.52462981261601</v>
      </c>
      <c r="F512" s="32">
        <f ca="1">VLOOKUP(A512,Property!$A$1:$B$290,2,0)</f>
        <v>1400.21</v>
      </c>
      <c r="G512" s="32">
        <f ca="1">VLOOKUP(A512,'RiskFree Calcs'!$F$15:$H$566,3,0)</f>
        <v>76.235404410202449</v>
      </c>
      <c r="H512" s="32">
        <f ca="1">VLOOKUP(A512,Bloomberg!$R$6:$S$558,2,0)</f>
        <v>82.5</v>
      </c>
      <c r="I512" s="49">
        <f ca="1">VLOOKUP(A512,Bloomberg!$W$7:$X$558,2,0)</f>
        <v>9.8805999999999994</v>
      </c>
    </row>
    <row r="513" spans="1:9" x14ac:dyDescent="0.2">
      <c r="A513" s="28">
        <f t="shared" ca="1" si="7"/>
        <v>41486</v>
      </c>
      <c r="B513" s="32">
        <f ca="1">VLOOKUP(A513,'New JSE Calcs 2002-2016'!$D$3:$F$178,3,0)</f>
        <v>1554.5218190946555</v>
      </c>
      <c r="C513" s="32">
        <f ca="1">VLOOKUP(A513,Bloomberg!$C$7:$D$558,2,0)</f>
        <v>536.10385568734853</v>
      </c>
      <c r="D513" s="32">
        <f ca="1">VLOOKUP(A513,'Fixed Income Calcs'!$F$3:$G$554,2,0)</f>
        <v>134.33699244303054</v>
      </c>
      <c r="E513" s="32">
        <f ca="1">VLOOKUP(A513,Bloomberg!$M$6:$N$558,2,0)</f>
        <v>558.61565512140999</v>
      </c>
      <c r="F513" s="32">
        <f ca="1">VLOOKUP(A513,Property!$A$1:$B$290,2,0)</f>
        <v>1341.57</v>
      </c>
      <c r="G513" s="32">
        <f ca="1">VLOOKUP(A513,'RiskFree Calcs'!$F$15:$H$566,3,0)</f>
        <v>76.560675469019344</v>
      </c>
      <c r="H513" s="32">
        <f ca="1">VLOOKUP(A513,Bloomberg!$R$6:$S$558,2,0)</f>
        <v>83.4</v>
      </c>
      <c r="I513" s="49">
        <f ca="1">VLOOKUP(A513,Bloomberg!$W$7:$X$558,2,0)</f>
        <v>9.8767999999999994</v>
      </c>
    </row>
    <row r="514" spans="1:9" x14ac:dyDescent="0.2">
      <c r="A514" s="28">
        <f t="shared" ca="1" si="7"/>
        <v>41517</v>
      </c>
      <c r="B514" s="32">
        <f ca="1">VLOOKUP(A514,'New JSE Calcs 2002-2016'!$D$3:$F$178,3,0)</f>
        <v>1594.5842861503247</v>
      </c>
      <c r="C514" s="32">
        <f ca="1">VLOOKUP(A514,Bloomberg!$C$7:$D$558,2,0)</f>
        <v>543.24011699902087</v>
      </c>
      <c r="D514" s="32">
        <f ca="1">VLOOKUP(A514,'Fixed Income Calcs'!$F$3:$G$554,2,0)</f>
        <v>132.58823732822151</v>
      </c>
      <c r="E514" s="32">
        <f ca="1">VLOOKUP(A514,Bloomberg!$M$6:$N$558,2,0)</f>
        <v>597.88859805085735</v>
      </c>
      <c r="F514" s="32">
        <f ca="1">VLOOKUP(A514,Property!$A$1:$B$290,2,0)</f>
        <v>1295</v>
      </c>
      <c r="G514" s="32">
        <f ca="1">VLOOKUP(A514,'RiskFree Calcs'!$F$15:$H$566,3,0)</f>
        <v>76.887334351020485</v>
      </c>
      <c r="H514" s="32">
        <f ca="1">VLOOKUP(A514,Bloomberg!$R$6:$S$558,2,0)</f>
        <v>83.6</v>
      </c>
      <c r="I514" s="49">
        <f ca="1">VLOOKUP(A514,Bloomberg!$W$7:$X$558,2,0)</f>
        <v>10.2799</v>
      </c>
    </row>
    <row r="515" spans="1:9" x14ac:dyDescent="0.2">
      <c r="A515" s="28">
        <f t="shared" ca="1" si="7"/>
        <v>41547</v>
      </c>
      <c r="B515" s="32">
        <f ca="1">VLOOKUP(A515,'New JSE Calcs 2002-2016'!$D$3:$F$178,3,0)</f>
        <v>1675.5266980507377</v>
      </c>
      <c r="C515" s="32">
        <f ca="1">VLOOKUP(A515,Bloomberg!$C$7:$D$558,2,0)</f>
        <v>558.33175126412857</v>
      </c>
      <c r="D515" s="32">
        <f ca="1">VLOOKUP(A515,'Fixed Income Calcs'!$F$3:$G$554,2,0)</f>
        <v>137.76184846809554</v>
      </c>
      <c r="E515" s="32">
        <f ca="1">VLOOKUP(A515,Bloomberg!$M$6:$N$558,2,0)</f>
        <v>565.38115097753905</v>
      </c>
      <c r="F515" s="32">
        <f ca="1">VLOOKUP(A515,Property!$A$1:$B$290,2,0)</f>
        <v>1381.85</v>
      </c>
      <c r="G515" s="32">
        <f ca="1">VLOOKUP(A515,'RiskFree Calcs'!$F$15:$H$566,3,0)</f>
        <v>77.213464794226084</v>
      </c>
      <c r="H515" s="32">
        <f ca="1">VLOOKUP(A515,Bloomberg!$R$6:$S$558,2,0)</f>
        <v>84</v>
      </c>
      <c r="I515" s="49">
        <f ca="1">VLOOKUP(A515,Bloomberg!$W$7:$X$558,2,0)</f>
        <v>10.027799999999999</v>
      </c>
    </row>
    <row r="516" spans="1:9" x14ac:dyDescent="0.2">
      <c r="A516" s="28">
        <f t="shared" ca="1" si="7"/>
        <v>41578</v>
      </c>
      <c r="B516" s="32">
        <f ca="1">VLOOKUP(A516,'New JSE Calcs 2002-2016'!$D$3:$F$178,3,0)</f>
        <v>1736.0745529615047</v>
      </c>
      <c r="C516" s="32">
        <f ca="1">VLOOKUP(A516,Bloomberg!$C$7:$D$558,2,0)</f>
        <v>579.34938302488627</v>
      </c>
      <c r="D516" s="32">
        <f ca="1">VLOOKUP(A516,'Fixed Income Calcs'!$F$3:$G$554,2,0)</f>
        <v>138.2963307033298</v>
      </c>
      <c r="E516" s="32">
        <f ca="1">VLOOKUP(A516,Bloomberg!$M$6:$N$558,2,0)</f>
        <v>556.42048264297091</v>
      </c>
      <c r="F516" s="32">
        <f ca="1">VLOOKUP(A516,Property!$A$1:$B$290,2,0)</f>
        <v>1423.85</v>
      </c>
      <c r="G516" s="32">
        <f ca="1">VLOOKUP(A516,'RiskFree Calcs'!$F$15:$H$566,3,0)</f>
        <v>77.539048237441705</v>
      </c>
      <c r="H516" s="32">
        <f ca="1">VLOOKUP(A516,Bloomberg!$R$6:$S$558,2,0)</f>
        <v>84.2</v>
      </c>
      <c r="I516" s="49">
        <f ca="1">VLOOKUP(A516,Bloomberg!$W$7:$X$558,2,0)</f>
        <v>10.0467</v>
      </c>
    </row>
    <row r="517" spans="1:9" x14ac:dyDescent="0.2">
      <c r="A517" s="28">
        <f t="shared" ref="A517:A554" ca="1" si="8">EOMONTH(A516,1)</f>
        <v>41608</v>
      </c>
      <c r="B517" s="32">
        <f ca="1">VLOOKUP(A517,'New JSE Calcs 2002-2016'!$D$3:$F$178,3,0)</f>
        <v>1716.9716367714489</v>
      </c>
      <c r="C517" s="32">
        <f ca="1">VLOOKUP(A517,Bloomberg!$C$7:$D$558,2,0)</f>
        <v>598.92084188847673</v>
      </c>
      <c r="D517" s="32">
        <f ca="1">VLOOKUP(A517,'Fixed Income Calcs'!$F$3:$G$554,2,0)</f>
        <v>136.42848587062281</v>
      </c>
      <c r="E517" s="32">
        <f ca="1">VLOOKUP(A517,Bloomberg!$M$6:$N$558,2,0)</f>
        <v>560.75893173145403</v>
      </c>
      <c r="F517" s="32">
        <f ca="1">VLOOKUP(A517,Property!$A$1:$B$290,2,0)</f>
        <v>1381.65</v>
      </c>
      <c r="G517" s="32">
        <f ca="1">VLOOKUP(A517,'RiskFree Calcs'!$F$15:$H$566,3,0)</f>
        <v>77.864712240038997</v>
      </c>
      <c r="H517" s="32">
        <f ca="1">VLOOKUP(A517,Bloomberg!$R$6:$S$558,2,0)</f>
        <v>84.3</v>
      </c>
      <c r="I517" s="49">
        <f ca="1">VLOOKUP(A517,Bloomberg!$W$7:$X$558,2,0)</f>
        <v>10.174200000000001</v>
      </c>
    </row>
    <row r="518" spans="1:9" x14ac:dyDescent="0.2">
      <c r="A518" s="28">
        <f t="shared" ca="1" si="8"/>
        <v>41639</v>
      </c>
      <c r="B518" s="32">
        <f ca="1">VLOOKUP(A518,'New JSE Calcs 2002-2016'!$D$3:$F$178,3,0)</f>
        <v>1768.202537482035</v>
      </c>
      <c r="C518" s="32">
        <f ca="1">VLOOKUP(A518,Bloomberg!$C$7:$D$558,2,0)</f>
        <v>631.49188636321117</v>
      </c>
      <c r="D518" s="32">
        <f ca="1">VLOOKUP(A518,'Fixed Income Calcs'!$F$3:$G$554,2,0)</f>
        <v>137.93527089548539</v>
      </c>
      <c r="E518" s="32">
        <f ca="1">VLOOKUP(A518,Bloomberg!$M$6:$N$558,2,0)</f>
        <v>590.17230130345126</v>
      </c>
      <c r="F518" s="32">
        <f ca="1">VLOOKUP(A518,Property!$A$1:$B$290,2,0)</f>
        <v>1395.5</v>
      </c>
      <c r="G518" s="32">
        <f ca="1">VLOOKUP(A518,'RiskFree Calcs'!$F$15:$H$566,3,0)</f>
        <v>78.193690649253199</v>
      </c>
      <c r="H518" s="32">
        <f ca="1">VLOOKUP(A518,Bloomberg!$R$6:$S$558,2,0)</f>
        <v>84.5</v>
      </c>
      <c r="I518" s="49">
        <f ca="1">VLOOKUP(A518,Bloomberg!$W$7:$X$558,2,0)</f>
        <v>10.492599999999999</v>
      </c>
    </row>
    <row r="519" spans="1:9" x14ac:dyDescent="0.2">
      <c r="A519" s="28">
        <f t="shared" ca="1" si="8"/>
        <v>41670</v>
      </c>
      <c r="B519" s="32">
        <f ca="1">VLOOKUP(A519,'New JSE Calcs 2002-2016'!$D$3:$F$178,3,0)</f>
        <v>1726.4835124859603</v>
      </c>
      <c r="C519" s="32">
        <f ca="1">VLOOKUP(A519,Bloomberg!$C$7:$D$558,2,0)</f>
        <v>642.97964144969581</v>
      </c>
      <c r="D519" s="32">
        <f ca="1">VLOOKUP(A519,'Fixed Income Calcs'!$F$3:$G$554,2,0)</f>
        <v>133.46261488562604</v>
      </c>
      <c r="E519" s="32">
        <f ca="1">VLOOKUP(A519,Bloomberg!$M$6:$N$558,2,0)</f>
        <v>613.80058091202454</v>
      </c>
      <c r="F519" s="32">
        <f ca="1">VLOOKUP(A519,Property!$A$1:$B$290,2,0)</f>
        <v>1295.95</v>
      </c>
      <c r="G519" s="32">
        <f ca="1">VLOOKUP(A519,'RiskFree Calcs'!$F$15:$H$566,3,0)</f>
        <v>78.52862029086748</v>
      </c>
      <c r="H519" s="32">
        <f ca="1">VLOOKUP(A519,Bloomberg!$R$6:$S$558,2,0)</f>
        <v>85.1</v>
      </c>
      <c r="I519" s="49">
        <f ca="1">VLOOKUP(A519,Bloomberg!$W$7:$X$558,2,0)</f>
        <v>11.1206</v>
      </c>
    </row>
    <row r="520" spans="1:9" x14ac:dyDescent="0.2">
      <c r="A520" s="28">
        <f t="shared" ca="1" si="8"/>
        <v>41698</v>
      </c>
      <c r="B520" s="32">
        <f ca="1">VLOOKUP(A520,'New JSE Calcs 2002-2016'!$D$3:$F$178,3,0)</f>
        <v>1810.8060590764453</v>
      </c>
      <c r="C520" s="32">
        <f ca="1">VLOOKUP(A520,Bloomberg!$C$7:$D$558,2,0)</f>
        <v>650.57440587517476</v>
      </c>
      <c r="D520" s="32">
        <f ca="1">VLOOKUP(A520,'Fixed Income Calcs'!$F$3:$G$554,2,0)</f>
        <v>136.72162979160237</v>
      </c>
      <c r="E520" s="32">
        <f ca="1">VLOOKUP(A520,Bloomberg!$M$6:$N$558,2,0)</f>
        <v>618.11067064023564</v>
      </c>
      <c r="F520" s="32">
        <f ca="1">VLOOKUP(A520,Property!$A$1:$B$290,2,0)</f>
        <v>1356.34</v>
      </c>
      <c r="G520" s="32">
        <f ca="1">VLOOKUP(A520,'RiskFree Calcs'!$F$15:$H$566,3,0)</f>
        <v>78.870219789132761</v>
      </c>
      <c r="H520" s="32">
        <f ca="1">VLOOKUP(A520,Bloomberg!$R$6:$S$558,2,0)</f>
        <v>86</v>
      </c>
      <c r="I520" s="49">
        <f ca="1">VLOOKUP(A520,Bloomberg!$W$7:$X$558,2,0)</f>
        <v>10.755100000000001</v>
      </c>
    </row>
    <row r="521" spans="1:9" x14ac:dyDescent="0.2">
      <c r="A521" s="28">
        <f t="shared" ca="1" si="8"/>
        <v>41729</v>
      </c>
      <c r="B521" s="32">
        <f ca="1">VLOOKUP(A521,'New JSE Calcs 2002-2016'!$D$3:$F$178,3,0)</f>
        <v>1843.9969759560049</v>
      </c>
      <c r="C521" s="32">
        <f ca="1">VLOOKUP(A521,Bloomberg!$C$7:$D$558,2,0)</f>
        <v>639.38372629823948</v>
      </c>
      <c r="D521" s="32">
        <f ca="1">VLOOKUP(A521,'Fixed Income Calcs'!$F$3:$G$554,2,0)</f>
        <v>139.16691760658372</v>
      </c>
      <c r="E521" s="32">
        <f ca="1">VLOOKUP(A521,Bloomberg!$M$6:$N$558,2,0)</f>
        <v>607.44836983508731</v>
      </c>
      <c r="F521" s="32">
        <f ca="1">VLOOKUP(A521,Property!$A$1:$B$290,2,0)</f>
        <v>1420.84</v>
      </c>
      <c r="G521" s="32">
        <f ca="1">VLOOKUP(A521,'RiskFree Calcs'!$F$15:$H$566,3,0)</f>
        <v>79.235651807489035</v>
      </c>
      <c r="H521" s="32">
        <f ca="1">VLOOKUP(A521,Bloomberg!$R$6:$S$558,2,0)</f>
        <v>87.2</v>
      </c>
      <c r="I521" s="49">
        <f ca="1">VLOOKUP(A521,Bloomberg!$W$7:$X$558,2,0)</f>
        <v>10.5319</v>
      </c>
    </row>
    <row r="522" spans="1:9" x14ac:dyDescent="0.2">
      <c r="A522" s="28">
        <f t="shared" ca="1" si="8"/>
        <v>41759</v>
      </c>
      <c r="B522" s="32">
        <f ca="1">VLOOKUP(A522,'New JSE Calcs 2002-2016'!$D$3:$F$178,3,0)</f>
        <v>1892.8825635542373</v>
      </c>
      <c r="C522" s="32">
        <f ca="1">VLOOKUP(A522,Bloomberg!$C$7:$D$558,2,0)</f>
        <v>646.45734296360104</v>
      </c>
      <c r="D522" s="32">
        <f ca="1">VLOOKUP(A522,'Fixed Income Calcs'!$F$3:$G$554,2,0)</f>
        <v>139.61579423558365</v>
      </c>
      <c r="E522" s="32">
        <f ca="1">VLOOKUP(A522,Bloomberg!$M$6:$N$558,2,0)</f>
        <v>612.44778197702215</v>
      </c>
      <c r="F522" s="32">
        <f ca="1">VLOOKUP(A522,Property!$A$1:$B$290,2,0)</f>
        <v>1453.87</v>
      </c>
      <c r="G522" s="32">
        <f ca="1">VLOOKUP(A522,'RiskFree Calcs'!$F$15:$H$566,3,0)</f>
        <v>79.614002044869821</v>
      </c>
      <c r="H522" s="32">
        <f ca="1">VLOOKUP(A522,Bloomberg!$R$6:$S$558,2,0)</f>
        <v>87.6</v>
      </c>
      <c r="I522" s="49">
        <f ca="1">VLOOKUP(A522,Bloomberg!$W$7:$X$558,2,0)</f>
        <v>10.522399999999999</v>
      </c>
    </row>
    <row r="523" spans="1:9" x14ac:dyDescent="0.2">
      <c r="A523" s="28">
        <f t="shared" ca="1" si="8"/>
        <v>41790</v>
      </c>
      <c r="B523" s="32">
        <f ca="1">VLOOKUP(A523,'New JSE Calcs 2002-2016'!$D$3:$F$178,3,0)</f>
        <v>1923.1391244963313</v>
      </c>
      <c r="C523" s="32">
        <f ca="1">VLOOKUP(A523,Bloomberg!$C$7:$D$558,2,0)</f>
        <v>662.0190290411748</v>
      </c>
      <c r="D523" s="32">
        <f ca="1">VLOOKUP(A523,'Fixed Income Calcs'!$F$3:$G$554,2,0)</f>
        <v>141.24166897834419</v>
      </c>
      <c r="E523" s="32">
        <f ca="1">VLOOKUP(A523,Bloomberg!$M$6:$N$558,2,0)</f>
        <v>614.00982516304316</v>
      </c>
      <c r="F523" s="32">
        <f ca="1">VLOOKUP(A523,Property!$A$1:$B$290,2,0)</f>
        <v>1435.5</v>
      </c>
      <c r="G523" s="32">
        <f ca="1">VLOOKUP(A523,'RiskFree Calcs'!$F$15:$H$566,3,0)</f>
        <v>79.994822354651149</v>
      </c>
      <c r="H523" s="32">
        <f ca="1">VLOOKUP(A523,Bloomberg!$R$6:$S$558,2,0)</f>
        <v>87.7</v>
      </c>
      <c r="I523" s="49">
        <f ca="1">VLOOKUP(A523,Bloomberg!$W$7:$X$558,2,0)</f>
        <v>10.5723</v>
      </c>
    </row>
    <row r="524" spans="1:9" x14ac:dyDescent="0.2">
      <c r="A524" s="28">
        <f t="shared" ca="1" si="8"/>
        <v>41820</v>
      </c>
      <c r="B524" s="32">
        <f ca="1">VLOOKUP(A524,'New JSE Calcs 2002-2016'!$D$3:$F$178,3,0)</f>
        <v>1976.3373426752717</v>
      </c>
      <c r="C524" s="32">
        <f ca="1">VLOOKUP(A524,Bloomberg!$C$7:$D$558,2,0)</f>
        <v>677.34175826993339</v>
      </c>
      <c r="D524" s="32">
        <f ca="1">VLOOKUP(A524,'Fixed Income Calcs'!$F$3:$G$554,2,0)</f>
        <v>142.58577176257691</v>
      </c>
      <c r="E524" s="32">
        <f ca="1">VLOOKUP(A524,Bloomberg!$M$6:$N$558,2,0)</f>
        <v>630.24678237438684</v>
      </c>
      <c r="F524" s="32">
        <f ca="1">VLOOKUP(A524,Property!$A$1:$B$290,2,0)</f>
        <v>1483.84</v>
      </c>
      <c r="G524" s="32">
        <f ca="1">VLOOKUP(A524,'RiskFree Calcs'!$F$15:$H$566,3,0)</f>
        <v>80.37746425491423</v>
      </c>
      <c r="H524" s="32">
        <f ca="1">VLOOKUP(A524,Bloomberg!$R$6:$S$558,2,0)</f>
        <v>88</v>
      </c>
      <c r="I524" s="49">
        <f ca="1">VLOOKUP(A524,Bloomberg!$W$7:$X$558,2,0)</f>
        <v>10.637499999999999</v>
      </c>
    </row>
    <row r="525" spans="1:9" x14ac:dyDescent="0.2">
      <c r="A525" s="28">
        <f t="shared" ca="1" si="8"/>
        <v>41851</v>
      </c>
      <c r="B525" s="32">
        <f ca="1">VLOOKUP(A525,'New JSE Calcs 2002-2016'!$D$3:$F$178,3,0)</f>
        <v>1994.6218936647533</v>
      </c>
      <c r="C525" s="32">
        <f ca="1">VLOOKUP(A525,Bloomberg!$C$7:$D$558,2,0)</f>
        <v>671.24811581267693</v>
      </c>
      <c r="D525" s="32">
        <f ca="1">VLOOKUP(A525,'Fixed Income Calcs'!$F$3:$G$554,2,0)</f>
        <v>144.03632875087231</v>
      </c>
      <c r="E525" s="32">
        <f ca="1">VLOOKUP(A525,Bloomberg!$M$6:$N$558,2,0)</f>
        <v>601.08463251204728</v>
      </c>
      <c r="F525" s="32">
        <f ca="1">VLOOKUP(A525,Property!$A$1:$B$290,2,0)</f>
        <v>1512.25</v>
      </c>
      <c r="G525" s="32">
        <f ca="1">VLOOKUP(A525,'RiskFree Calcs'!$F$15:$H$566,3,0)</f>
        <v>80.765285519944115</v>
      </c>
      <c r="H525" s="32">
        <f ca="1">VLOOKUP(A525,Bloomberg!$R$6:$S$558,2,0)</f>
        <v>88.7</v>
      </c>
      <c r="I525" s="49">
        <f ca="1">VLOOKUP(A525,Bloomberg!$W$7:$X$558,2,0)</f>
        <v>10.7073</v>
      </c>
    </row>
    <row r="526" spans="1:9" x14ac:dyDescent="0.2">
      <c r="A526" s="28">
        <f t="shared" ca="1" si="8"/>
        <v>41882</v>
      </c>
      <c r="B526" s="32">
        <f ca="1">VLOOKUP(A526,'New JSE Calcs 2002-2016'!$D$3:$F$178,3,0)</f>
        <v>1985.4746323760048</v>
      </c>
      <c r="C526" s="32">
        <f ca="1">VLOOKUP(A526,Bloomberg!$C$7:$D$558,2,0)</f>
        <v>682.60353269964639</v>
      </c>
      <c r="D526" s="32">
        <f ca="1">VLOOKUP(A526,'Fixed Income Calcs'!$F$3:$G$554,2,0)</f>
        <v>148.12928756998011</v>
      </c>
      <c r="E526" s="32">
        <f ca="1">VLOOKUP(A526,Bloomberg!$M$6:$N$558,2,0)</f>
        <v>588.26874673097609</v>
      </c>
      <c r="F526" s="32">
        <f ca="1">VLOOKUP(A526,Property!$A$1:$B$290,2,0)</f>
        <v>1557.08</v>
      </c>
      <c r="G526" s="32">
        <f ca="1">VLOOKUP(A526,'RiskFree Calcs'!$F$15:$H$566,3,0)</f>
        <v>81.171131079681871</v>
      </c>
      <c r="H526" s="32">
        <f ca="1">VLOOKUP(A526,Bloomberg!$R$6:$S$558,2,0)</f>
        <v>89</v>
      </c>
      <c r="I526" s="49">
        <f ca="1">VLOOKUP(A526,Bloomberg!$W$7:$X$558,2,0)</f>
        <v>10.666600000000001</v>
      </c>
    </row>
    <row r="527" spans="1:9" x14ac:dyDescent="0.2">
      <c r="A527" s="28">
        <f t="shared" ca="1" si="8"/>
        <v>41912</v>
      </c>
      <c r="B527" s="32">
        <f ca="1">VLOOKUP(A527,'New JSE Calcs 2002-2016'!$D$3:$F$178,3,0)</f>
        <v>1934.2707714115525</v>
      </c>
      <c r="C527" s="32">
        <f ca="1">VLOOKUP(A527,Bloomberg!$C$7:$D$558,2,0)</f>
        <v>704.46674099795644</v>
      </c>
      <c r="D527" s="32">
        <f ca="1">VLOOKUP(A527,'Fixed Income Calcs'!$F$3:$G$554,2,0)</f>
        <v>145.74275489433302</v>
      </c>
      <c r="E527" s="32">
        <f ca="1">VLOOKUP(A527,Bloomberg!$M$6:$N$558,2,0)</f>
        <v>586.45619981180653</v>
      </c>
      <c r="F527" s="32">
        <f ca="1">VLOOKUP(A527,Property!$A$1:$B$290,2,0)</f>
        <v>1590.98</v>
      </c>
      <c r="G527" s="32">
        <f ca="1">VLOOKUP(A527,'RiskFree Calcs'!$F$15:$H$566,3,0)</f>
        <v>81.577663161172651</v>
      </c>
      <c r="H527" s="32">
        <f ca="1">VLOOKUP(A527,Bloomberg!$R$6:$S$558,2,0)</f>
        <v>89</v>
      </c>
      <c r="I527" s="49">
        <f ca="1">VLOOKUP(A527,Bloomberg!$W$7:$X$558,2,0)</f>
        <v>11.285299999999999</v>
      </c>
    </row>
    <row r="528" spans="1:9" x14ac:dyDescent="0.2">
      <c r="A528" s="28">
        <f t="shared" ca="1" si="8"/>
        <v>41943</v>
      </c>
      <c r="B528" s="32">
        <f ca="1">VLOOKUP(A528,'New JSE Calcs 2002-2016'!$D$3:$F$178,3,0)</f>
        <v>1953.7139825112454</v>
      </c>
      <c r="C528" s="32">
        <f ca="1">VLOOKUP(A528,Bloomberg!$C$7:$D$558,2,0)</f>
        <v>692.38567946952685</v>
      </c>
      <c r="D528" s="32">
        <f ca="1">VLOOKUP(A528,'Fixed Income Calcs'!$F$3:$G$554,2,0)</f>
        <v>150.71388192499597</v>
      </c>
      <c r="E528" s="32">
        <f ca="1">VLOOKUP(A528,Bloomberg!$M$6:$N$558,2,0)</f>
        <v>538.42566510953782</v>
      </c>
      <c r="F528" s="32">
        <f ca="1">VLOOKUP(A528,Property!$A$1:$B$290,2,0)</f>
        <v>1699.77</v>
      </c>
      <c r="G528" s="32">
        <f ca="1">VLOOKUP(A528,'RiskFree Calcs'!$F$15:$H$566,3,0)</f>
        <v>81.985551476978486</v>
      </c>
      <c r="H528" s="32">
        <f ca="1">VLOOKUP(A528,Bloomberg!$R$6:$S$558,2,0)</f>
        <v>89.2</v>
      </c>
      <c r="I528" s="49">
        <f ca="1">VLOOKUP(A528,Bloomberg!$W$7:$X$558,2,0)</f>
        <v>11.0395</v>
      </c>
    </row>
    <row r="529" spans="1:9" x14ac:dyDescent="0.2">
      <c r="A529" s="28">
        <f t="shared" ca="1" si="8"/>
        <v>41973</v>
      </c>
      <c r="B529" s="32">
        <f ca="1">VLOOKUP(A529,'New JSE Calcs 2002-2016'!$D$3:$F$178,3,0)</f>
        <v>1964.3231120809357</v>
      </c>
      <c r="C529" s="32">
        <f ca="1">VLOOKUP(A529,Bloomberg!$C$7:$D$558,2,0)</f>
        <v>709.02733885436032</v>
      </c>
      <c r="D529" s="32">
        <f ca="1">VLOOKUP(A529,'Fixed Income Calcs'!$F$3:$G$554,2,0)</f>
        <v>154.32795476974496</v>
      </c>
      <c r="E529" s="32">
        <f ca="1">VLOOKUP(A529,Bloomberg!$M$6:$N$558,2,0)</f>
        <v>481.50555758761453</v>
      </c>
      <c r="F529" s="32">
        <f ca="1">VLOOKUP(A529,Property!$A$1:$B$290,2,0)</f>
        <v>1747.88</v>
      </c>
      <c r="G529" s="32">
        <f ca="1">VLOOKUP(A529,'RiskFree Calcs'!$F$15:$H$566,3,0)</f>
        <v>82.388647105073645</v>
      </c>
      <c r="H529" s="32">
        <f ca="1">VLOOKUP(A529,Bloomberg!$R$6:$S$558,2,0)</f>
        <v>89.2</v>
      </c>
      <c r="I529" s="49">
        <f ca="1">VLOOKUP(A529,Bloomberg!$W$7:$X$558,2,0)</f>
        <v>11.062900000000001</v>
      </c>
    </row>
    <row r="530" spans="1:9" x14ac:dyDescent="0.2">
      <c r="A530" s="28">
        <f t="shared" ca="1" si="8"/>
        <v>42004</v>
      </c>
      <c r="B530" s="32">
        <f ca="1">VLOOKUP(A530,'New JSE Calcs 2002-2016'!$D$3:$F$178,3,0)</f>
        <v>1960.537672475275</v>
      </c>
      <c r="C530" s="32">
        <f ca="1">VLOOKUP(A530,Bloomberg!$C$7:$D$558,2,0)</f>
        <v>727.56997177582264</v>
      </c>
      <c r="D530" s="32">
        <f ca="1">VLOOKUP(A530,'Fixed Income Calcs'!$F$3:$G$554,2,0)</f>
        <v>151.93320901010489</v>
      </c>
      <c r="E530" s="32">
        <f ca="1">VLOOKUP(A530,Bloomberg!$M$6:$N$558,2,0)</f>
        <v>433.74482778407014</v>
      </c>
      <c r="F530" s="32">
        <f ca="1">VLOOKUP(A530,Property!$A$1:$B$290,2,0)</f>
        <v>1767.32</v>
      </c>
      <c r="G530" s="32">
        <f ca="1">VLOOKUP(A530,'RiskFree Calcs'!$F$15:$H$566,3,0)</f>
        <v>82.789605187651674</v>
      </c>
      <c r="H530" s="32">
        <f ca="1">VLOOKUP(A530,Bloomberg!$R$6:$S$558,2,0)</f>
        <v>89</v>
      </c>
      <c r="I530" s="49">
        <f ca="1">VLOOKUP(A530,Bloomberg!$W$7:$X$558,2,0)</f>
        <v>11.570600000000001</v>
      </c>
    </row>
    <row r="531" spans="1:9" x14ac:dyDescent="0.2">
      <c r="A531" s="28">
        <f t="shared" ca="1" si="8"/>
        <v>42035</v>
      </c>
      <c r="B531" s="32">
        <f ca="1">VLOOKUP(A531,'New JSE Calcs 2002-2016'!$D$3:$F$178,3,0)</f>
        <v>2020.9409614710746</v>
      </c>
      <c r="C531" s="32">
        <f ca="1">VLOOKUP(A531,Bloomberg!$C$7:$D$558,2,0)</f>
        <v>720.89285484124684</v>
      </c>
      <c r="D531" s="32">
        <f ca="1">VLOOKUP(A531,'Fixed Income Calcs'!$F$3:$G$554,2,0)</f>
        <v>161.79364811934707</v>
      </c>
      <c r="E531" s="32">
        <f ca="1">VLOOKUP(A531,Bloomberg!$M$6:$N$558,2,0)</f>
        <v>404.8833859648858</v>
      </c>
      <c r="F531" s="32">
        <f ca="1">VLOOKUP(A531,Property!$A$1:$B$290,2,0)</f>
        <v>1897.67</v>
      </c>
      <c r="G531" s="32">
        <f ca="1">VLOOKUP(A531,'RiskFree Calcs'!$F$15:$H$566,3,0)</f>
        <v>83.206312867096131</v>
      </c>
      <c r="H531" s="32">
        <f ca="1">VLOOKUP(A531,Bloomberg!$R$6:$S$558,2,0)</f>
        <v>88.9</v>
      </c>
      <c r="I531" s="49">
        <f ca="1">VLOOKUP(A531,Bloomberg!$W$7:$X$558,2,0)</f>
        <v>11.647600000000001</v>
      </c>
    </row>
    <row r="532" spans="1:9" x14ac:dyDescent="0.2">
      <c r="A532" s="28">
        <f t="shared" ca="1" si="8"/>
        <v>42063</v>
      </c>
      <c r="B532" s="32">
        <f ca="1">VLOOKUP(A532,'New JSE Calcs 2002-2016'!$D$3:$F$178,3,0)</f>
        <v>2103.157206907068</v>
      </c>
      <c r="C532" s="32">
        <f ca="1">VLOOKUP(A532,Bloomberg!$C$7:$D$558,2,0)</f>
        <v>765.11275285169529</v>
      </c>
      <c r="D532" s="32">
        <f ca="1">VLOOKUP(A532,'Fixed Income Calcs'!$F$3:$G$554,2,0)</f>
        <v>157.31562201610768</v>
      </c>
      <c r="E532" s="32">
        <f ca="1">VLOOKUP(A532,Bloomberg!$M$6:$N$558,2,0)</f>
        <v>432.1806249369136</v>
      </c>
      <c r="F532" s="32">
        <f ca="1">VLOOKUP(A532,Property!$A$1:$B$290,2,0)</f>
        <v>1957.68</v>
      </c>
      <c r="G532" s="32">
        <f ca="1">VLOOKUP(A532,'RiskFree Calcs'!$F$15:$H$566,3,0)</f>
        <v>83.622344431431628</v>
      </c>
      <c r="H532" s="32">
        <f ca="1">VLOOKUP(A532,Bloomberg!$R$6:$S$558,2,0)</f>
        <v>89.4</v>
      </c>
      <c r="I532" s="49">
        <f ca="1">VLOOKUP(A532,Bloomberg!$W$7:$X$558,2,0)</f>
        <v>11.6585</v>
      </c>
    </row>
    <row r="533" spans="1:9" x14ac:dyDescent="0.2">
      <c r="A533" s="28">
        <f t="shared" ca="1" si="8"/>
        <v>42094</v>
      </c>
      <c r="B533" s="32">
        <f ca="1">VLOOKUP(A533,'New JSE Calcs 2002-2016'!$D$3:$F$178,3,0)</f>
        <v>2075.1377312369414</v>
      </c>
      <c r="C533" s="32">
        <f ca="1">VLOOKUP(A533,Bloomberg!$C$7:$D$558,2,0)</f>
        <v>782.5036885458901</v>
      </c>
      <c r="D533" s="32">
        <f ca="1">VLOOKUP(A533,'Fixed Income Calcs'!$F$3:$G$554,2,0)</f>
        <v>156.48230987866796</v>
      </c>
      <c r="E533" s="32">
        <f ca="1">VLOOKUP(A533,Bloomberg!$M$6:$N$558,2,0)</f>
        <v>418.47430493420956</v>
      </c>
      <c r="F533" s="32">
        <f ca="1">VLOOKUP(A533,Property!$A$1:$B$290,2,0)</f>
        <v>2009.31</v>
      </c>
      <c r="G533" s="32">
        <f ca="1">VLOOKUP(A533,'RiskFree Calcs'!$F$15:$H$566,3,0)</f>
        <v>84.032093919145623</v>
      </c>
      <c r="H533" s="32">
        <f ca="1">VLOOKUP(A533,Bloomberg!$R$6:$S$558,2,0)</f>
        <v>90.7</v>
      </c>
      <c r="I533" s="49">
        <f ca="1">VLOOKUP(A533,Bloomberg!$W$7:$X$558,2,0)</f>
        <v>12.132099999999999</v>
      </c>
    </row>
    <row r="534" spans="1:9" x14ac:dyDescent="0.2">
      <c r="A534" s="28">
        <f t="shared" ca="1" si="8"/>
        <v>42124</v>
      </c>
      <c r="B534" s="32">
        <f ca="1">VLOOKUP(A534,'New JSE Calcs 2002-2016'!$D$3:$F$178,3,0)</f>
        <v>2172.6366300387294</v>
      </c>
      <c r="C534" s="32">
        <f ca="1">VLOOKUP(A534,Bloomberg!$C$7:$D$558,2,0)</f>
        <v>785.8436534406402</v>
      </c>
      <c r="D534" s="32">
        <f ca="1">VLOOKUP(A534,'Fixed Income Calcs'!$F$3:$G$554,2,0)</f>
        <v>155.71565007670958</v>
      </c>
      <c r="E534" s="32">
        <f ca="1">VLOOKUP(A534,Bloomberg!$M$6:$N$558,2,0)</f>
        <v>456.03680321367057</v>
      </c>
      <c r="F534" s="32">
        <f ca="1">VLOOKUP(A534,Property!$A$1:$B$290,2,0)</f>
        <v>2010.07</v>
      </c>
      <c r="G534" s="32">
        <f ca="1">VLOOKUP(A534,'RiskFree Calcs'!$F$15:$H$566,3,0)</f>
        <v>84.438249039754794</v>
      </c>
      <c r="H534" s="32">
        <f ca="1">VLOOKUP(A534,Bloomberg!$R$6:$S$558,2,0)</f>
        <v>91.5</v>
      </c>
      <c r="I534" s="49">
        <f ca="1">VLOOKUP(A534,Bloomberg!$W$7:$X$558,2,0)</f>
        <v>11.9107</v>
      </c>
    </row>
    <row r="535" spans="1:9" x14ac:dyDescent="0.2">
      <c r="A535" s="28">
        <f t="shared" ca="1" si="8"/>
        <v>42155</v>
      </c>
      <c r="B535" s="32">
        <f ca="1">VLOOKUP(A535,'New JSE Calcs 2002-2016'!$D$3:$F$178,3,0)</f>
        <v>2086.7358027756241</v>
      </c>
      <c r="C535" s="32">
        <f ca="1">VLOOKUP(A535,Bloomberg!$C$7:$D$558,2,0)</f>
        <v>804.50098115916626</v>
      </c>
      <c r="D535" s="32">
        <f ca="1">VLOOKUP(A535,'Fixed Income Calcs'!$F$3:$G$554,2,0)</f>
        <v>154.59266878459502</v>
      </c>
      <c r="E535" s="32">
        <f ca="1">VLOOKUP(A535,Bloomberg!$M$6:$N$558,2,0)</f>
        <v>456.01643911801085</v>
      </c>
      <c r="F535" s="32">
        <f ca="1">VLOOKUP(A535,Property!$A$1:$B$290,2,0)</f>
        <v>1890.95</v>
      </c>
      <c r="G535" s="32">
        <f ca="1">VLOOKUP(A535,'RiskFree Calcs'!$F$15:$H$566,3,0)</f>
        <v>84.846367243446963</v>
      </c>
      <c r="H535" s="32">
        <f ca="1">VLOOKUP(A535,Bloomberg!$R$6:$S$558,2,0)</f>
        <v>91.7</v>
      </c>
      <c r="I535" s="49">
        <f ca="1">VLOOKUP(A535,Bloomberg!$W$7:$X$558,2,0)</f>
        <v>12.1525</v>
      </c>
    </row>
    <row r="536" spans="1:9" x14ac:dyDescent="0.2">
      <c r="A536" s="28">
        <f t="shared" ca="1" si="8"/>
        <v>42185</v>
      </c>
      <c r="B536" s="32">
        <f ca="1">VLOOKUP(A536,'New JSE Calcs 2002-2016'!$D$3:$F$178,3,0)</f>
        <v>2070.9498344207641</v>
      </c>
      <c r="C536" s="32">
        <f ca="1">VLOOKUP(A536,Bloomberg!$C$7:$D$558,2,0)</f>
        <v>785.52296026094029</v>
      </c>
      <c r="D536" s="32">
        <f ca="1">VLOOKUP(A536,'Fixed Income Calcs'!$F$3:$G$554,2,0)</f>
        <v>154.28941645254721</v>
      </c>
      <c r="E536" s="32">
        <f ca="1">VLOOKUP(A536,Bloomberg!$M$6:$N$558,2,0)</f>
        <v>455.34709156612428</v>
      </c>
      <c r="F536" s="32">
        <f ca="1">VLOOKUP(A536,Property!$A$1:$B$290,2,0)</f>
        <v>1884.2</v>
      </c>
      <c r="G536" s="32">
        <f ca="1">VLOOKUP(A536,'RiskFree Calcs'!$F$15:$H$566,3,0)</f>
        <v>85.25150864703447</v>
      </c>
      <c r="H536" s="32">
        <f ca="1">VLOOKUP(A536,Bloomberg!$R$6:$S$558,2,0)</f>
        <v>92.1</v>
      </c>
      <c r="I536" s="49">
        <f ca="1">VLOOKUP(A536,Bloomberg!$W$7:$X$558,2,0)</f>
        <v>12.168799999999999</v>
      </c>
    </row>
    <row r="537" spans="1:9" x14ac:dyDescent="0.2">
      <c r="A537" s="28">
        <f t="shared" ca="1" si="8"/>
        <v>42216</v>
      </c>
      <c r="B537" s="32">
        <f ca="1">VLOOKUP(A537,'New JSE Calcs 2002-2016'!$D$3:$F$178,3,0)</f>
        <v>2081.7699572906972</v>
      </c>
      <c r="C537" s="32">
        <f ca="1">VLOOKUP(A537,Bloomberg!$C$7:$D$558,2,0)</f>
        <v>833.88120898988211</v>
      </c>
      <c r="D537" s="32">
        <f ca="1">VLOOKUP(A537,'Fixed Income Calcs'!$F$3:$G$554,2,0)</f>
        <v>155.89728558809239</v>
      </c>
      <c r="E537" s="32">
        <f ca="1">VLOOKUP(A537,Bloomberg!$M$6:$N$558,2,0)</f>
        <v>407.89088966353643</v>
      </c>
      <c r="F537" s="32">
        <f ca="1">VLOOKUP(A537,Property!$A$1:$B$290,2,0)</f>
        <v>1981.06</v>
      </c>
      <c r="G537" s="32">
        <f ca="1">VLOOKUP(A537,'RiskFree Calcs'!$F$15:$H$566,3,0)</f>
        <v>85.66071588854021</v>
      </c>
      <c r="H537" s="32">
        <f ca="1">VLOOKUP(A537,Bloomberg!$R$6:$S$558,2,0)</f>
        <v>93.1</v>
      </c>
      <c r="I537" s="49">
        <f ca="1">VLOOKUP(A537,Bloomberg!$W$7:$X$558,2,0)</f>
        <v>12.6808</v>
      </c>
    </row>
    <row r="538" spans="1:9" x14ac:dyDescent="0.2">
      <c r="A538" s="28">
        <f t="shared" ca="1" si="8"/>
        <v>42247</v>
      </c>
      <c r="B538" s="32">
        <f ca="1">VLOOKUP(A538,'New JSE Calcs 2002-2016'!$D$3:$F$178,3,0)</f>
        <v>2007.7821731424763</v>
      </c>
      <c r="C538" s="32">
        <f ca="1">VLOOKUP(A538,Bloomberg!$C$7:$D$558,2,0)</f>
        <v>814.97980443340646</v>
      </c>
      <c r="D538" s="32">
        <f ca="1">VLOOKUP(A538,'Fixed Income Calcs'!$F$3:$G$554,2,0)</f>
        <v>156.11240521113882</v>
      </c>
      <c r="E538" s="32">
        <f ca="1">VLOOKUP(A538,Bloomberg!$M$6:$N$558,2,0)</f>
        <v>428.1736598468085</v>
      </c>
      <c r="F538" s="32">
        <f ca="1">VLOOKUP(A538,Property!$A$1:$B$290,2,0)</f>
        <v>1985.35</v>
      </c>
      <c r="G538" s="32">
        <f ca="1">VLOOKUP(A538,'RiskFree Calcs'!$F$15:$H$566,3,0)</f>
        <v>86.09116098588008</v>
      </c>
      <c r="H538" s="32">
        <f ca="1">VLOOKUP(A538,Bloomberg!$R$6:$S$558,2,0)</f>
        <v>93.1</v>
      </c>
      <c r="I538" s="49">
        <f ca="1">VLOOKUP(A538,Bloomberg!$W$7:$X$558,2,0)</f>
        <v>13.2799</v>
      </c>
    </row>
    <row r="539" spans="1:9" x14ac:dyDescent="0.2">
      <c r="A539" s="28">
        <f t="shared" ca="1" si="8"/>
        <v>42277</v>
      </c>
      <c r="B539" s="32">
        <f ca="1">VLOOKUP(A539,'New JSE Calcs 2002-2016'!$D$3:$F$178,3,0)</f>
        <v>2026.9246900124401</v>
      </c>
      <c r="C539" s="32">
        <f ca="1">VLOOKUP(A539,Bloomberg!$C$7:$D$558,2,0)</f>
        <v>820.48323797076966</v>
      </c>
      <c r="D539" s="32">
        <f ca="1">VLOOKUP(A539,'Fixed Income Calcs'!$F$3:$G$554,2,0)</f>
        <v>155.99679025954558</v>
      </c>
      <c r="E539" s="32">
        <f ca="1">VLOOKUP(A539,Bloomberg!$M$6:$N$558,2,0)</f>
        <v>419.25737357654083</v>
      </c>
      <c r="F539" s="32">
        <f ca="1">VLOOKUP(A539,Property!$A$1:$B$290,2,0)</f>
        <v>2001.73</v>
      </c>
      <c r="G539" s="32">
        <f ca="1">VLOOKUP(A539,'RiskFree Calcs'!$F$15:$H$566,3,0)</f>
        <v>86.533095612274309</v>
      </c>
      <c r="H539" s="32">
        <f ca="1">VLOOKUP(A539,Bloomberg!$R$6:$S$558,2,0)</f>
        <v>93.1</v>
      </c>
      <c r="I539" s="49">
        <f ca="1">VLOOKUP(A539,Bloomberg!$W$7:$X$558,2,0)</f>
        <v>13.854900000000001</v>
      </c>
    </row>
    <row r="540" spans="1:9" x14ac:dyDescent="0.2">
      <c r="A540" s="28">
        <f t="shared" ca="1" si="8"/>
        <v>42308</v>
      </c>
      <c r="B540" s="32">
        <f ca="1">VLOOKUP(A540,'New JSE Calcs 2002-2016'!$D$3:$F$178,3,0)</f>
        <v>2181.2063996451875</v>
      </c>
      <c r="C540" s="32">
        <f ca="1">VLOOKUP(A540,Bloomberg!$C$7:$D$558,2,0)</f>
        <v>883.02990432329545</v>
      </c>
      <c r="D540" s="32">
        <f ca="1">VLOOKUP(A540,'Fixed Income Calcs'!$F$3:$G$554,2,0)</f>
        <v>158.05322013624482</v>
      </c>
      <c r="E540" s="32">
        <f ca="1">VLOOKUP(A540,Bloomberg!$M$6:$N$558,2,0)</f>
        <v>419.04627759003984</v>
      </c>
      <c r="F540" s="32">
        <f ca="1">VLOOKUP(A540,Property!$A$1:$B$290,2,0)</f>
        <v>2043.3</v>
      </c>
      <c r="G540" s="32">
        <f ca="1">VLOOKUP(A540,'RiskFree Calcs'!$F$15:$H$566,3,0)</f>
        <v>86.98306770945814</v>
      </c>
      <c r="H540" s="32">
        <f ca="1">VLOOKUP(A540,Bloomberg!$R$6:$S$558,2,0)</f>
        <v>93.3</v>
      </c>
      <c r="I540" s="49">
        <f ca="1">VLOOKUP(A540,Bloomberg!$W$7:$X$558,2,0)</f>
        <v>13.8224</v>
      </c>
    </row>
    <row r="541" spans="1:9" x14ac:dyDescent="0.2">
      <c r="A541" s="28">
        <f t="shared" ca="1" si="8"/>
        <v>42338</v>
      </c>
      <c r="B541" s="32">
        <f ca="1">VLOOKUP(A541,'New JSE Calcs 2002-2016'!$D$3:$F$178,3,0)</f>
        <v>2097.0455562803545</v>
      </c>
      <c r="C541" s="32">
        <f ca="1">VLOOKUP(A541,Bloomberg!$C$7:$D$558,2,0)</f>
        <v>921.02811274980274</v>
      </c>
      <c r="D541" s="32">
        <f ca="1">VLOOKUP(A541,'Fixed Income Calcs'!$F$3:$G$554,2,0)</f>
        <v>156.40207436581366</v>
      </c>
      <c r="E541" s="32">
        <f ca="1">VLOOKUP(A541,Bloomberg!$M$6:$N$558,2,0)</f>
        <v>399.87997334485902</v>
      </c>
      <c r="F541" s="32">
        <f ca="1">VLOOKUP(A541,Property!$A$1:$B$290,2,0)</f>
        <v>2033.07</v>
      </c>
      <c r="G541" s="32">
        <f ca="1">VLOOKUP(A541,'RiskFree Calcs'!$F$15:$H$566,3,0)</f>
        <v>87.4295807903667</v>
      </c>
      <c r="H541" s="32">
        <f ca="1">VLOOKUP(A541,Bloomberg!$R$6:$S$558,2,0)</f>
        <v>93.4</v>
      </c>
      <c r="I541" s="49">
        <f ca="1">VLOOKUP(A541,Bloomberg!$W$7:$X$558,2,0)</f>
        <v>14.448</v>
      </c>
    </row>
    <row r="542" spans="1:9" x14ac:dyDescent="0.2">
      <c r="A542" s="28">
        <f t="shared" ca="1" si="8"/>
        <v>42369</v>
      </c>
      <c r="B542" s="32">
        <f ca="1">VLOOKUP(A542,'New JSE Calcs 2002-2016'!$D$3:$F$178,3,0)</f>
        <v>2061.0685856090604</v>
      </c>
      <c r="C542" s="32">
        <f ca="1">VLOOKUP(A542,Bloomberg!$C$7:$D$558,2,0)</f>
        <v>966.97805291288353</v>
      </c>
      <c r="D542" s="32">
        <f ca="1">VLOOKUP(A542,'Fixed Income Calcs'!$F$3:$G$554,2,0)</f>
        <v>145.96261283506772</v>
      </c>
      <c r="E542" s="32">
        <f ca="1">VLOOKUP(A542,Bloomberg!$M$6:$N$558,2,0)</f>
        <v>390.46366947718042</v>
      </c>
      <c r="F542" s="32">
        <f ca="1">VLOOKUP(A542,Property!$A$1:$B$290,2,0)</f>
        <v>1908.54</v>
      </c>
      <c r="G542" s="32">
        <f ca="1">VLOOKUP(A542,'RiskFree Calcs'!$F$15:$H$566,3,0)</f>
        <v>87.89077182903587</v>
      </c>
      <c r="H542" s="32">
        <f ca="1">VLOOKUP(A542,Bloomberg!$R$6:$S$558,2,0)</f>
        <v>93.7</v>
      </c>
      <c r="I542" s="49">
        <f ca="1">VLOOKUP(A542,Bloomberg!$W$7:$X$558,2,0)</f>
        <v>15.468500000000001</v>
      </c>
    </row>
    <row r="543" spans="1:9" x14ac:dyDescent="0.2">
      <c r="A543" s="28">
        <f t="shared" ca="1" si="8"/>
        <v>42400</v>
      </c>
      <c r="B543" s="32">
        <f ca="1">VLOOKUP(A543,'New JSE Calcs 2002-2016'!$D$3:$F$178,3,0)</f>
        <v>1999.5226653713778</v>
      </c>
      <c r="C543" s="32">
        <f ca="1">VLOOKUP(A543,Bloomberg!$C$7:$D$558,2,0)</f>
        <v>933.87267174789645</v>
      </c>
      <c r="D543" s="32">
        <f ca="1">VLOOKUP(A543,'Fixed Income Calcs'!$F$3:$G$554,2,0)</f>
        <v>152.71313610159032</v>
      </c>
      <c r="E543" s="32">
        <f ca="1">VLOOKUP(A543,Bloomberg!$M$6:$N$558,2,0)</f>
        <v>380.3514118176314</v>
      </c>
      <c r="F543" s="32">
        <f ca="1">VLOOKUP(A543,Property!$A$1:$B$290,2,0)</f>
        <v>1851.71</v>
      </c>
      <c r="G543" s="32">
        <f ca="1">VLOOKUP(A543,'RiskFree Calcs'!$F$15:$H$566,3,0)</f>
        <v>88.384424997475676</v>
      </c>
      <c r="H543" s="32">
        <f ca="1">VLOOKUP(A543,Bloomberg!$R$6:$S$558,2,0)</f>
        <v>94.4</v>
      </c>
      <c r="I543" s="49">
        <f ca="1">VLOOKUP(A543,Bloomberg!$W$7:$X$558,2,0)</f>
        <v>15.890700000000001</v>
      </c>
    </row>
    <row r="544" spans="1:9" x14ac:dyDescent="0.2">
      <c r="A544" s="28">
        <f t="shared" ca="1" si="8"/>
        <v>42429</v>
      </c>
      <c r="B544" s="32">
        <f ca="1">VLOOKUP(A544,'New JSE Calcs 2002-2016'!$D$3:$F$178,3,0)</f>
        <v>2011.3478710397835</v>
      </c>
      <c r="C544" s="32">
        <f ca="1">VLOOKUP(A544,Bloomberg!$C$7:$D$558,2,0)</f>
        <v>921.53275494442823</v>
      </c>
      <c r="D544" s="32">
        <f ca="1">VLOOKUP(A544,'Fixed Income Calcs'!$F$3:$G$554,2,0)</f>
        <v>151.54087630551803</v>
      </c>
      <c r="E544" s="32">
        <f ca="1">VLOOKUP(A544,Bloomberg!$M$6:$N$558,2,0)</f>
        <v>370.53636838919573</v>
      </c>
      <c r="F544" s="32">
        <f ca="1">VLOOKUP(A544,Property!$A$1:$B$290,2,0)</f>
        <v>1919.22</v>
      </c>
      <c r="G544" s="32">
        <f ca="1">VLOOKUP(A544,'RiskFree Calcs'!$F$15:$H$566,3,0)</f>
        <v>88.889689293711186</v>
      </c>
      <c r="H544" s="32">
        <f ca="1">VLOOKUP(A544,Bloomberg!$R$6:$S$558,2,0)</f>
        <v>95.7</v>
      </c>
      <c r="I544" s="49">
        <f ca="1">VLOOKUP(A544,Bloomberg!$W$7:$X$558,2,0)</f>
        <v>15.871499999999999</v>
      </c>
    </row>
    <row r="545" spans="1:9" x14ac:dyDescent="0.2">
      <c r="A545" s="28">
        <f t="shared" ca="1" si="8"/>
        <v>42460</v>
      </c>
      <c r="B545" s="32">
        <f ca="1">VLOOKUP(A545,'New JSE Calcs 2002-2016'!$D$3:$F$178,3,0)</f>
        <v>2140.8595326873769</v>
      </c>
      <c r="C545" s="32">
        <f ca="1">VLOOKUP(A545,Bloomberg!$C$7:$D$558,2,0)</f>
        <v>914.11245210794357</v>
      </c>
      <c r="D545" s="32">
        <f ca="1">VLOOKUP(A545,'Fixed Income Calcs'!$F$3:$G$554,2,0)</f>
        <v>155.5245379299503</v>
      </c>
      <c r="E545" s="32">
        <f ca="1">VLOOKUP(A545,Bloomberg!$M$6:$N$558,2,0)</f>
        <v>361.1664749923367</v>
      </c>
      <c r="F545" s="32">
        <f ca="1">VLOOKUP(A545,Property!$A$1:$B$290,2,0)</f>
        <v>2101.21</v>
      </c>
      <c r="G545" s="32">
        <f ca="1">VLOOKUP(A545,'RiskFree Calcs'!$F$15:$H$566,3,0)</f>
        <v>89.40302724938239</v>
      </c>
      <c r="H545" s="32">
        <f ca="1">VLOOKUP(A545,Bloomberg!$R$6:$S$558,2,0)</f>
        <v>96.4</v>
      </c>
      <c r="I545" s="49">
        <f ca="1">VLOOKUP(A545,Bloomberg!$W$7:$X$558,2,0)</f>
        <v>14.767300000000001</v>
      </c>
    </row>
    <row r="546" spans="1:9" x14ac:dyDescent="0.2">
      <c r="A546" s="28">
        <f t="shared" ca="1" si="8"/>
        <v>42490</v>
      </c>
      <c r="B546" s="32">
        <f ca="1">VLOOKUP(A546,'New JSE Calcs 2002-2016'!$D$3:$F$178,3,0)</f>
        <v>2177.1817969512149</v>
      </c>
      <c r="C546" s="32">
        <f ca="1">VLOOKUP(A546,Bloomberg!$C$7:$D$558,2,0)</f>
        <v>900.70993694775586</v>
      </c>
      <c r="D546" s="32">
        <f ca="1">VLOOKUP(A546,'Fixed Income Calcs'!$F$3:$G$554,2,0)</f>
        <v>158.44081452314342</v>
      </c>
      <c r="E546" s="32">
        <f ca="1">VLOOKUP(A546,Bloomberg!$M$6:$N$558,2,0)</f>
        <v>385.85127225796629</v>
      </c>
      <c r="F546" s="32">
        <f ca="1">VLOOKUP(A546,Property!$A$1:$B$290,2,0)</f>
        <v>2142.2199999999998</v>
      </c>
      <c r="G546" s="32">
        <f ca="1">VLOOKUP(A546,'RiskFree Calcs'!$F$15:$H$566,3,0)</f>
        <v>89.927525009245414</v>
      </c>
      <c r="H546" s="32">
        <f ca="1">VLOOKUP(A546,Bloomberg!$R$6:$S$558,2,0)</f>
        <v>97.2</v>
      </c>
      <c r="I546" s="49">
        <f ca="1">VLOOKUP(A546,Bloomberg!$W$7:$X$558,2,0)</f>
        <v>14.2302</v>
      </c>
    </row>
    <row r="547" spans="1:9" x14ac:dyDescent="0.2">
      <c r="A547" s="28">
        <f t="shared" ca="1" si="8"/>
        <v>42521</v>
      </c>
      <c r="B547" s="32">
        <f ca="1">VLOOKUP(A547,'New JSE Calcs 2002-2016'!$D$3:$F$178,3,0)</f>
        <v>2217.1667046965372</v>
      </c>
      <c r="C547" s="32">
        <f ca="1">VLOOKUP(A547,Bloomberg!$C$7:$D$558,2,0)</f>
        <v>996.67872071646309</v>
      </c>
      <c r="D547" s="32">
        <f ca="1">VLOOKUP(A547,'Fixed Income Calcs'!$F$3:$G$554,2,0)</f>
        <v>156.0748145574787</v>
      </c>
      <c r="E547" s="32">
        <f ca="1">VLOOKUP(A547,Bloomberg!$M$6:$N$558,2,0)</f>
        <v>433.99605829609908</v>
      </c>
      <c r="F547" s="32">
        <f ca="1">VLOOKUP(A547,Property!$A$1:$B$290,2,0)</f>
        <v>2067.9899999999998</v>
      </c>
      <c r="G547" s="32">
        <f ca="1">VLOOKUP(A547,'RiskFree Calcs'!$F$15:$H$566,3,0)</f>
        <v>90.465591367217414</v>
      </c>
      <c r="H547" s="32">
        <f ca="1">VLOOKUP(A547,Bloomberg!$R$6:$S$558,2,0)</f>
        <v>97.4</v>
      </c>
      <c r="I547" s="49">
        <f ca="1">VLOOKUP(A547,Bloomberg!$W$7:$X$558,2,0)</f>
        <v>15.708600000000001</v>
      </c>
    </row>
    <row r="548" spans="1:9" x14ac:dyDescent="0.2">
      <c r="A548" s="28">
        <f t="shared" ca="1" si="8"/>
        <v>42551</v>
      </c>
      <c r="B548" s="32">
        <f ca="1">VLOOKUP(A548,'New JSE Calcs 2002-2016'!$D$3:$F$178,3,0)</f>
        <v>2150.1917242981121</v>
      </c>
      <c r="C548" s="32">
        <f ca="1">VLOOKUP(A548,Bloomberg!$C$7:$D$558,2,0)</f>
        <v>923.20327464210459</v>
      </c>
      <c r="D548" s="32">
        <f ca="1">VLOOKUP(A548,'Fixed Income Calcs'!$F$3:$G$554,2,0)</f>
        <v>162.37456586792615</v>
      </c>
      <c r="E548" s="32">
        <f ca="1">VLOOKUP(A548,Bloomberg!$M$6:$N$558,2,0)</f>
        <v>406.88322578779196</v>
      </c>
      <c r="F548" s="32">
        <f ca="1">VLOOKUP(A548,Property!$A$1:$B$290,2,0)</f>
        <v>2092.1799999999998</v>
      </c>
      <c r="G548" s="32">
        <f ca="1">VLOOKUP(A548,'RiskFree Calcs'!$F$15:$H$566,3,0)</f>
        <v>91.005369395708399</v>
      </c>
      <c r="H548" s="32">
        <f ca="1">VLOOKUP(A548,Bloomberg!$R$6:$S$558,2,0)</f>
        <v>97.9</v>
      </c>
      <c r="I548" s="49">
        <f ca="1">VLOOKUP(A548,Bloomberg!$W$7:$X$558,2,0)</f>
        <v>14.726599999999999</v>
      </c>
    </row>
    <row r="549" spans="1:9" x14ac:dyDescent="0.2">
      <c r="A549" s="28">
        <f t="shared" ca="1" si="8"/>
        <v>42582</v>
      </c>
      <c r="B549" s="32">
        <f ca="1">VLOOKUP(A549,'New JSE Calcs 2002-2016'!$D$3:$F$178,3,0)</f>
        <v>2175.1708764619748</v>
      </c>
      <c r="C549" s="32">
        <f ca="1">VLOOKUP(A549,Bloomberg!$C$7:$D$558,2,0)</f>
        <v>910.38766022054097</v>
      </c>
      <c r="D549" s="32">
        <f ca="1">VLOOKUP(A549,'Fixed Income Calcs'!$F$3:$G$554,2,0)</f>
        <v>166.00095833866456</v>
      </c>
      <c r="E549" s="32">
        <f ca="1">VLOOKUP(A549,Bloomberg!$M$6:$N$558,2,0)</f>
        <v>348.1368691778269</v>
      </c>
      <c r="F549" s="32">
        <f ca="1">VLOOKUP(A549,Property!$A$1:$B$290,2,0)</f>
        <v>2160.3200000000002</v>
      </c>
      <c r="G549" s="32">
        <f ca="1">VLOOKUP(A549,'RiskFree Calcs'!$F$15:$H$566,3,0)</f>
        <v>91.551401612082657</v>
      </c>
      <c r="H549" s="32">
        <f ca="1">VLOOKUP(A549,Bloomberg!$R$6:$S$558,2,0)</f>
        <v>98.7</v>
      </c>
      <c r="I549" s="49">
        <f ca="1">VLOOKUP(A549,Bloomberg!$W$7:$X$558,2,0)</f>
        <v>13.8787</v>
      </c>
    </row>
    <row r="550" spans="1:9" x14ac:dyDescent="0.2">
      <c r="A550" s="28">
        <f t="shared" ca="1" si="8"/>
        <v>42613</v>
      </c>
      <c r="B550" s="32">
        <f ca="1">VLOOKUP(A550,'New JSE Calcs 2002-2016'!$D$3:$F$178,3,0)</f>
        <v>2180.7749780309414</v>
      </c>
      <c r="C550" s="32">
        <f ca="1">VLOOKUP(A550,Bloomberg!$C$7:$D$558,2,0)</f>
        <v>964.48845178641102</v>
      </c>
      <c r="D550" s="32">
        <f ca="1">VLOOKUP(A550,'Fixed Income Calcs'!$F$3:$G$554,2,0)</f>
        <v>163.0688873531773</v>
      </c>
      <c r="E550" s="32">
        <f ca="1">VLOOKUP(A550,Bloomberg!$M$6:$N$558,2,0)</f>
        <v>375.03834655888147</v>
      </c>
      <c r="F550" s="32">
        <f ca="1">VLOOKUP(A550,Property!$A$1:$B$290,2,0)</f>
        <v>2054.6</v>
      </c>
      <c r="G550" s="32">
        <f ca="1">VLOOKUP(A550,'RiskFree Calcs'!$F$15:$H$566,3,0)</f>
        <v>92.112153946956738</v>
      </c>
      <c r="H550" s="32">
        <f ca="1">VLOOKUP(A550,Bloomberg!$R$6:$S$558,2,0)</f>
        <v>98.6</v>
      </c>
      <c r="I550" s="49">
        <f ca="1">VLOOKUP(A550,Bloomberg!$W$7:$X$558,2,0)</f>
        <v>14.731299999999999</v>
      </c>
    </row>
    <row r="551" spans="1:9" x14ac:dyDescent="0.2">
      <c r="A551" s="28">
        <f t="shared" ca="1" si="8"/>
        <v>42643</v>
      </c>
      <c r="B551" s="32">
        <f ca="1">VLOOKUP(A551,'New JSE Calcs 2002-2016'!$D$3:$F$178,3,0)</f>
        <v>2160.467863652058</v>
      </c>
      <c r="C551" s="32">
        <f ca="1">VLOOKUP(A551,Bloomberg!$C$7:$D$558,2,0)</f>
        <v>905.04392092241028</v>
      </c>
      <c r="D551" s="32">
        <f ca="1">VLOOKUP(A551,'Fixed Income Calcs'!$F$3:$G$554,2,0)</f>
        <v>167.92913774993525</v>
      </c>
      <c r="E551" s="32">
        <f ca="1">VLOOKUP(A551,Bloomberg!$M$6:$N$558,2,0)</f>
        <v>364.57284660249752</v>
      </c>
      <c r="F551" s="32">
        <f ca="1">VLOOKUP(A551,Property!$A$1:$B$290,2,0)</f>
        <v>2076.9699999999998</v>
      </c>
      <c r="G551" s="32">
        <f ca="1">VLOOKUP(A551,'RiskFree Calcs'!$F$15:$H$566,3,0)</f>
        <v>92.672502883467402</v>
      </c>
      <c r="H551" s="32">
        <f ca="1">VLOOKUP(A551,Bloomberg!$R$6:$S$558,2,0)</f>
        <v>98.8</v>
      </c>
      <c r="I551" s="49">
        <f ca="1">VLOOKUP(A551,Bloomberg!$W$7:$X$558,2,0)</f>
        <v>13.7225</v>
      </c>
    </row>
    <row r="552" spans="1:9" x14ac:dyDescent="0.2">
      <c r="A552" s="28">
        <f t="shared" ca="1" si="8"/>
        <v>42674</v>
      </c>
      <c r="B552" s="32">
        <f ca="1">VLOOKUP(A552,'New JSE Calcs 2002-2016'!$D$3:$F$178,3,0)</f>
        <v>2106.6524084960706</v>
      </c>
      <c r="C552" s="32">
        <f ca="1">VLOOKUP(A552,Bloomberg!$C$7:$D$558,2,0)</f>
        <v>872.6701729415164</v>
      </c>
      <c r="D552" s="32">
        <f ca="1">VLOOKUP(A552,'Fixed Income Calcs'!$F$3:$G$554,2,0)</f>
        <v>169.00536764085911</v>
      </c>
      <c r="E552" s="32">
        <f ca="1">VLOOKUP(A552,Bloomberg!$M$6:$N$558,2,0)</f>
        <v>353.1023962562931</v>
      </c>
      <c r="F552" s="32">
        <f ca="1">VLOOKUP(A552,Property!$A$1:$B$290,2,0)</f>
        <v>2087.41</v>
      </c>
      <c r="G552" s="32">
        <f ca="1">VLOOKUP(A552,'RiskFree Calcs'!$F$15:$H$566,3,0)</f>
        <v>93.235488338484444</v>
      </c>
      <c r="H552" s="32">
        <f ca="1">VLOOKUP(A552,Bloomberg!$R$6:$S$558,2,0)</f>
        <v>99.3</v>
      </c>
      <c r="I552" s="49">
        <f ca="1">VLOOKUP(A552,Bloomberg!$W$7:$X$558,2,0)</f>
        <v>13.4741</v>
      </c>
    </row>
    <row r="553" spans="1:9" x14ac:dyDescent="0.2">
      <c r="A553" s="28">
        <f t="shared" ca="1" si="8"/>
        <v>42704</v>
      </c>
      <c r="B553" s="32">
        <f ca="1">VLOOKUP(A553,'New JSE Calcs 2002-2016'!$D$3:$F$178,3,0)</f>
        <v>2094.9614699727563</v>
      </c>
      <c r="C553" s="32">
        <f ca="1">VLOOKUP(A553,Bloomberg!$C$7:$D$558,2,0)</f>
        <v>922.5873032086032</v>
      </c>
      <c r="D553" s="32">
        <f ca="1">VLOOKUP(A553,'Fixed Income Calcs'!$F$3:$G$554,2,0)</f>
        <v>165.91472095673848</v>
      </c>
      <c r="E553" s="32">
        <f ca="1">VLOOKUP(A553,Bloomberg!$M$6:$N$558,2,0)</f>
        <v>377.33730845102019</v>
      </c>
      <c r="F553" s="32">
        <f ca="1">VLOOKUP(A553,Property!$A$1:$B$290,2,0)</f>
        <v>2017.65</v>
      </c>
      <c r="G553" s="32">
        <f ca="1">VLOOKUP(A553,'RiskFree Calcs'!$F$15:$H$566,3,0)</f>
        <v>93.80655570455761</v>
      </c>
      <c r="H553" s="32">
        <f ca="1">VLOOKUP(A553,Bloomberg!$R$6:$S$558,2,0)</f>
        <v>99.6</v>
      </c>
      <c r="I553" s="49">
        <f ca="1">VLOOKUP(A553,Bloomberg!$W$7:$X$558,2,0)</f>
        <v>14.093999999999999</v>
      </c>
    </row>
    <row r="554" spans="1:9" x14ac:dyDescent="0.2">
      <c r="A554" s="28">
        <f t="shared" ca="1" si="8"/>
        <v>42735</v>
      </c>
      <c r="B554" s="32">
        <f ca="1">VLOOKUP(A554,'New JSE Calcs 2002-2016'!$D$3:$F$178,3,0)</f>
        <v>2115.2477762901626</v>
      </c>
      <c r="C554" s="32">
        <f ca="1">VLOOKUP(A554,Bloomberg!$C$7:$D$558,2,0)</f>
        <v>921.96718317442651</v>
      </c>
      <c r="D554" s="32">
        <f ca="1">VLOOKUP(A554,'Fixed Income Calcs'!$F$3:$G$554,2,0)</f>
        <v>168.51574147974026</v>
      </c>
      <c r="E554" s="32">
        <f ca="1">VLOOKUP(A554,Bloomberg!$M$6:$N$558,2,0)</f>
        <v>385.63671068497376</v>
      </c>
      <c r="F554" s="32">
        <f ca="1">VLOOKUP(A554,Property!$A$1:$B$290,2,0)</f>
        <v>2103.14</v>
      </c>
      <c r="G554" s="32">
        <f ca="1">VLOOKUP(A554,'RiskFree Calcs'!$F$15:$H$566,3,0)</f>
        <v>94.391283235116035</v>
      </c>
      <c r="H554" s="32">
        <f ca="1">VLOOKUP(A554,Bloomberg!$R$6:$S$558,2,0)</f>
        <v>100</v>
      </c>
      <c r="I554" s="49">
        <f ca="1">VLOOKUP(A554,Bloomberg!$W$7:$X$558,2,0)</f>
        <v>13.7401</v>
      </c>
    </row>
    <row r="555" spans="1:9" x14ac:dyDescent="0.2">
      <c r="A555" s="28"/>
    </row>
    <row r="556" spans="1:9" x14ac:dyDescent="0.2">
      <c r="A556" s="28"/>
    </row>
    <row r="557" spans="1:9" x14ac:dyDescent="0.2">
      <c r="A557" s="28"/>
    </row>
    <row r="558" spans="1:9" x14ac:dyDescent="0.2">
      <c r="A558" s="28"/>
    </row>
    <row r="559" spans="1:9" x14ac:dyDescent="0.2">
      <c r="A559" s="28"/>
    </row>
    <row r="560" spans="1:9" x14ac:dyDescent="0.2">
      <c r="A560" s="28"/>
    </row>
    <row r="561" spans="1:1" x14ac:dyDescent="0.2">
      <c r="A561" s="28"/>
    </row>
    <row r="562" spans="1:1" x14ac:dyDescent="0.2">
      <c r="A562" s="28"/>
    </row>
    <row r="563" spans="1:1" x14ac:dyDescent="0.2">
      <c r="A563" s="28"/>
    </row>
    <row r="564" spans="1:1" x14ac:dyDescent="0.2">
      <c r="A564" s="28"/>
    </row>
    <row r="565" spans="1:1" x14ac:dyDescent="0.2">
      <c r="A565" s="28"/>
    </row>
    <row r="566" spans="1:1" x14ac:dyDescent="0.2">
      <c r="A566" s="28"/>
    </row>
    <row r="567" spans="1:1" x14ac:dyDescent="0.2">
      <c r="A567" s="28"/>
    </row>
    <row r="568" spans="1:1" x14ac:dyDescent="0.2">
      <c r="A568" s="28"/>
    </row>
    <row r="569" spans="1:1" x14ac:dyDescent="0.2">
      <c r="A569" s="28"/>
    </row>
    <row r="570" spans="1:1" x14ac:dyDescent="0.2">
      <c r="A570" s="28"/>
    </row>
    <row r="571" spans="1:1" x14ac:dyDescent="0.2">
      <c r="A571" s="28"/>
    </row>
    <row r="572" spans="1:1" x14ac:dyDescent="0.2">
      <c r="A572" s="28"/>
    </row>
    <row r="573" spans="1:1" x14ac:dyDescent="0.2">
      <c r="A573" s="28"/>
    </row>
    <row r="574" spans="1:1" x14ac:dyDescent="0.2">
      <c r="A574" s="28"/>
    </row>
    <row r="575" spans="1:1" x14ac:dyDescent="0.2">
      <c r="A575" s="28"/>
    </row>
    <row r="576" spans="1:1" x14ac:dyDescent="0.2">
      <c r="A576" s="28"/>
    </row>
    <row r="577" spans="1:1" x14ac:dyDescent="0.2">
      <c r="A577" s="28"/>
    </row>
    <row r="578" spans="1:1" x14ac:dyDescent="0.2">
      <c r="A578" s="28"/>
    </row>
    <row r="579" spans="1:1" x14ac:dyDescent="0.2">
      <c r="A579" s="28"/>
    </row>
    <row r="580" spans="1:1" x14ac:dyDescent="0.2">
      <c r="A580" s="28"/>
    </row>
    <row r="581" spans="1:1" x14ac:dyDescent="0.2">
      <c r="A581" s="28"/>
    </row>
    <row r="582" spans="1:1" x14ac:dyDescent="0.2">
      <c r="A582" s="28"/>
    </row>
    <row r="583" spans="1:1" x14ac:dyDescent="0.2">
      <c r="A583" s="28"/>
    </row>
    <row r="584" spans="1:1" x14ac:dyDescent="0.2">
      <c r="A584" s="28"/>
    </row>
    <row r="585" spans="1:1" x14ac:dyDescent="0.2">
      <c r="A585" s="28"/>
    </row>
    <row r="586" spans="1:1" x14ac:dyDescent="0.2">
      <c r="A586" s="28"/>
    </row>
    <row r="587" spans="1:1" x14ac:dyDescent="0.2">
      <c r="A587" s="28"/>
    </row>
    <row r="588" spans="1:1" x14ac:dyDescent="0.2">
      <c r="A588" s="28"/>
    </row>
    <row r="589" spans="1:1" x14ac:dyDescent="0.2">
      <c r="A589" s="28"/>
    </row>
    <row r="590" spans="1:1" x14ac:dyDescent="0.2">
      <c r="A590" s="28"/>
    </row>
    <row r="591" spans="1:1" x14ac:dyDescent="0.2">
      <c r="A591" s="28"/>
    </row>
    <row r="592" spans="1:1" x14ac:dyDescent="0.2">
      <c r="A592" s="28"/>
    </row>
    <row r="593" spans="1:1" x14ac:dyDescent="0.2">
      <c r="A593" s="28"/>
    </row>
    <row r="594" spans="1:1" x14ac:dyDescent="0.2">
      <c r="A594" s="28"/>
    </row>
    <row r="595" spans="1:1" x14ac:dyDescent="0.2">
      <c r="A595" s="28"/>
    </row>
    <row r="596" spans="1:1" x14ac:dyDescent="0.2">
      <c r="A596" s="28"/>
    </row>
    <row r="597" spans="1:1" x14ac:dyDescent="0.2">
      <c r="A597" s="28"/>
    </row>
    <row r="598" spans="1:1" x14ac:dyDescent="0.2">
      <c r="A598" s="28"/>
    </row>
    <row r="599" spans="1:1" x14ac:dyDescent="0.2">
      <c r="A599" s="28"/>
    </row>
    <row r="600" spans="1:1" x14ac:dyDescent="0.2">
      <c r="A600" s="28"/>
    </row>
    <row r="601" spans="1:1" x14ac:dyDescent="0.2">
      <c r="A601" s="28"/>
    </row>
    <row r="602" spans="1:1" x14ac:dyDescent="0.2">
      <c r="A602" s="28"/>
    </row>
    <row r="603" spans="1:1" x14ac:dyDescent="0.2">
      <c r="A603" s="28"/>
    </row>
    <row r="604" spans="1:1" x14ac:dyDescent="0.2">
      <c r="A604" s="28"/>
    </row>
    <row r="605" spans="1:1" x14ac:dyDescent="0.2">
      <c r="A605" s="28"/>
    </row>
    <row r="606" spans="1:1" x14ac:dyDescent="0.2">
      <c r="A606" s="28"/>
    </row>
    <row r="607" spans="1:1" x14ac:dyDescent="0.2">
      <c r="A607" s="28"/>
    </row>
    <row r="608" spans="1:1" x14ac:dyDescent="0.2">
      <c r="A608" s="28"/>
    </row>
    <row r="609" spans="1:1" x14ac:dyDescent="0.2">
      <c r="A609" s="28"/>
    </row>
    <row r="610" spans="1:1" x14ac:dyDescent="0.2">
      <c r="A610" s="28"/>
    </row>
    <row r="611" spans="1:1" x14ac:dyDescent="0.2">
      <c r="A611" s="28"/>
    </row>
    <row r="612" spans="1:1" x14ac:dyDescent="0.2">
      <c r="A612" s="28"/>
    </row>
    <row r="613" spans="1:1" x14ac:dyDescent="0.2">
      <c r="A613" s="28"/>
    </row>
    <row r="614" spans="1:1" x14ac:dyDescent="0.2">
      <c r="A614" s="28"/>
    </row>
    <row r="615" spans="1:1" x14ac:dyDescent="0.2">
      <c r="A615" s="28"/>
    </row>
    <row r="616" spans="1:1" x14ac:dyDescent="0.2">
      <c r="A616" s="28"/>
    </row>
    <row r="617" spans="1:1" x14ac:dyDescent="0.2">
      <c r="A617" s="28"/>
    </row>
    <row r="618" spans="1:1" x14ac:dyDescent="0.2">
      <c r="A618" s="28"/>
    </row>
    <row r="619" spans="1:1" x14ac:dyDescent="0.2">
      <c r="A619" s="28"/>
    </row>
    <row r="620" spans="1:1" x14ac:dyDescent="0.2">
      <c r="A620" s="28"/>
    </row>
    <row r="621" spans="1:1" x14ac:dyDescent="0.2">
      <c r="A621" s="28"/>
    </row>
    <row r="622" spans="1:1" x14ac:dyDescent="0.2">
      <c r="A622" s="28"/>
    </row>
    <row r="623" spans="1:1" x14ac:dyDescent="0.2">
      <c r="A623" s="28"/>
    </row>
    <row r="624" spans="1:1" x14ac:dyDescent="0.2">
      <c r="A624" s="28"/>
    </row>
    <row r="625" spans="1:1" x14ac:dyDescent="0.2">
      <c r="A625" s="28"/>
    </row>
    <row r="626" spans="1:1" x14ac:dyDescent="0.2">
      <c r="A626" s="28"/>
    </row>
    <row r="627" spans="1:1" x14ac:dyDescent="0.2">
      <c r="A627" s="28"/>
    </row>
    <row r="628" spans="1:1" x14ac:dyDescent="0.2">
      <c r="A628" s="28"/>
    </row>
    <row r="629" spans="1:1" x14ac:dyDescent="0.2">
      <c r="A629" s="28"/>
    </row>
    <row r="630" spans="1:1" x14ac:dyDescent="0.2">
      <c r="A630" s="28"/>
    </row>
    <row r="631" spans="1:1" x14ac:dyDescent="0.2">
      <c r="A631" s="28"/>
    </row>
    <row r="632" spans="1:1" x14ac:dyDescent="0.2">
      <c r="A632" s="28"/>
    </row>
    <row r="633" spans="1:1" x14ac:dyDescent="0.2">
      <c r="A633" s="28"/>
    </row>
    <row r="634" spans="1:1" x14ac:dyDescent="0.2">
      <c r="A634" s="28"/>
    </row>
    <row r="635" spans="1:1" x14ac:dyDescent="0.2">
      <c r="A635" s="28"/>
    </row>
    <row r="636" spans="1:1" x14ac:dyDescent="0.2">
      <c r="A636" s="28"/>
    </row>
    <row r="637" spans="1:1" x14ac:dyDescent="0.2">
      <c r="A637" s="28"/>
    </row>
    <row r="638" spans="1:1" x14ac:dyDescent="0.2">
      <c r="A638" s="28"/>
    </row>
    <row r="639" spans="1:1" x14ac:dyDescent="0.2">
      <c r="A639" s="28"/>
    </row>
    <row r="640" spans="1:1" x14ac:dyDescent="0.2">
      <c r="A640" s="28"/>
    </row>
    <row r="641" spans="1:1" x14ac:dyDescent="0.2">
      <c r="A641" s="28"/>
    </row>
    <row r="642" spans="1:1" x14ac:dyDescent="0.2">
      <c r="A642" s="28"/>
    </row>
    <row r="643" spans="1:1" x14ac:dyDescent="0.2">
      <c r="A643" s="28"/>
    </row>
    <row r="644" spans="1:1" x14ac:dyDescent="0.2">
      <c r="A644" s="28"/>
    </row>
    <row r="645" spans="1:1" x14ac:dyDescent="0.2">
      <c r="A645" s="28"/>
    </row>
    <row r="646" spans="1:1" x14ac:dyDescent="0.2">
      <c r="A646" s="28"/>
    </row>
    <row r="647" spans="1:1" x14ac:dyDescent="0.2">
      <c r="A647" s="28"/>
    </row>
    <row r="648" spans="1:1" x14ac:dyDescent="0.2">
      <c r="A648" s="28"/>
    </row>
    <row r="649" spans="1:1" x14ac:dyDescent="0.2">
      <c r="A649" s="28"/>
    </row>
    <row r="650" spans="1:1" x14ac:dyDescent="0.2">
      <c r="A650" s="28"/>
    </row>
    <row r="651" spans="1:1" x14ac:dyDescent="0.2">
      <c r="A651" s="28"/>
    </row>
    <row r="652" spans="1:1" x14ac:dyDescent="0.2">
      <c r="A652" s="28"/>
    </row>
    <row r="653" spans="1:1" x14ac:dyDescent="0.2">
      <c r="A653" s="28"/>
    </row>
    <row r="654" spans="1:1" x14ac:dyDescent="0.2">
      <c r="A654" s="28"/>
    </row>
    <row r="655" spans="1:1" x14ac:dyDescent="0.2">
      <c r="A655" s="28"/>
    </row>
    <row r="656" spans="1:1" x14ac:dyDescent="0.2">
      <c r="A656" s="28"/>
    </row>
    <row r="657" spans="1:1" x14ac:dyDescent="0.2">
      <c r="A657" s="28"/>
    </row>
    <row r="658" spans="1:1" x14ac:dyDescent="0.2">
      <c r="A658" s="28"/>
    </row>
    <row r="659" spans="1:1" x14ac:dyDescent="0.2">
      <c r="A659" s="28"/>
    </row>
    <row r="660" spans="1:1" x14ac:dyDescent="0.2">
      <c r="A660" s="28"/>
    </row>
    <row r="661" spans="1:1" x14ac:dyDescent="0.2">
      <c r="A661" s="28"/>
    </row>
    <row r="662" spans="1:1" x14ac:dyDescent="0.2">
      <c r="A662" s="28"/>
    </row>
    <row r="663" spans="1:1" x14ac:dyDescent="0.2">
      <c r="A663" s="28"/>
    </row>
    <row r="664" spans="1:1" x14ac:dyDescent="0.2">
      <c r="A664" s="28"/>
    </row>
    <row r="665" spans="1:1" x14ac:dyDescent="0.2">
      <c r="A665" s="28"/>
    </row>
    <row r="666" spans="1:1" x14ac:dyDescent="0.2">
      <c r="A666" s="28"/>
    </row>
    <row r="667" spans="1:1" x14ac:dyDescent="0.2">
      <c r="A667" s="28"/>
    </row>
    <row r="668" spans="1:1" x14ac:dyDescent="0.2">
      <c r="A668" s="28"/>
    </row>
    <row r="669" spans="1:1" x14ac:dyDescent="0.2">
      <c r="A669" s="28"/>
    </row>
    <row r="670" spans="1:1" x14ac:dyDescent="0.2">
      <c r="A670" s="28"/>
    </row>
    <row r="671" spans="1:1" x14ac:dyDescent="0.2">
      <c r="A671" s="28"/>
    </row>
    <row r="672" spans="1:1" x14ac:dyDescent="0.2">
      <c r="A672" s="28"/>
    </row>
    <row r="673" spans="1:1" x14ac:dyDescent="0.2">
      <c r="A673" s="28"/>
    </row>
    <row r="674" spans="1:1" x14ac:dyDescent="0.2">
      <c r="A674" s="28"/>
    </row>
    <row r="675" spans="1:1" x14ac:dyDescent="0.2">
      <c r="A675" s="28"/>
    </row>
    <row r="676" spans="1:1" x14ac:dyDescent="0.2">
      <c r="A676" s="28"/>
    </row>
    <row r="677" spans="1:1" x14ac:dyDescent="0.2">
      <c r="A677" s="28"/>
    </row>
    <row r="678" spans="1:1" x14ac:dyDescent="0.2">
      <c r="A678" s="28"/>
    </row>
    <row r="679" spans="1:1" x14ac:dyDescent="0.2">
      <c r="A679" s="28"/>
    </row>
    <row r="680" spans="1:1" x14ac:dyDescent="0.2">
      <c r="A680" s="28"/>
    </row>
    <row r="681" spans="1:1" x14ac:dyDescent="0.2">
      <c r="A681" s="28"/>
    </row>
    <row r="682" spans="1:1" x14ac:dyDescent="0.2">
      <c r="A682" s="28"/>
    </row>
    <row r="683" spans="1:1" x14ac:dyDescent="0.2">
      <c r="A683" s="28"/>
    </row>
    <row r="684" spans="1:1" x14ac:dyDescent="0.2">
      <c r="A684" s="28"/>
    </row>
    <row r="685" spans="1:1" x14ac:dyDescent="0.2">
      <c r="A685" s="28"/>
    </row>
    <row r="686" spans="1:1" x14ac:dyDescent="0.2">
      <c r="A686" s="28"/>
    </row>
    <row r="687" spans="1:1" x14ac:dyDescent="0.2">
      <c r="A687" s="28"/>
    </row>
    <row r="688" spans="1:1" x14ac:dyDescent="0.2">
      <c r="A688" s="28"/>
    </row>
    <row r="689" spans="1:1" x14ac:dyDescent="0.2">
      <c r="A689" s="28"/>
    </row>
    <row r="690" spans="1:1" x14ac:dyDescent="0.2">
      <c r="A690" s="28"/>
    </row>
    <row r="691" spans="1:1" x14ac:dyDescent="0.2">
      <c r="A691" s="28"/>
    </row>
    <row r="692" spans="1:1" x14ac:dyDescent="0.2">
      <c r="A692" s="28"/>
    </row>
    <row r="693" spans="1:1" x14ac:dyDescent="0.2">
      <c r="A693" s="28"/>
    </row>
    <row r="694" spans="1:1" x14ac:dyDescent="0.2">
      <c r="A694" s="28"/>
    </row>
    <row r="695" spans="1:1" x14ac:dyDescent="0.2">
      <c r="A695" s="28"/>
    </row>
    <row r="696" spans="1:1" x14ac:dyDescent="0.2">
      <c r="A696" s="28"/>
    </row>
    <row r="697" spans="1:1" x14ac:dyDescent="0.2">
      <c r="A697" s="28"/>
    </row>
    <row r="698" spans="1:1" x14ac:dyDescent="0.2">
      <c r="A698" s="28"/>
    </row>
    <row r="699" spans="1:1" x14ac:dyDescent="0.2">
      <c r="A699" s="28"/>
    </row>
    <row r="700" spans="1:1" x14ac:dyDescent="0.2">
      <c r="A700" s="28"/>
    </row>
    <row r="701" spans="1:1" x14ac:dyDescent="0.2">
      <c r="A701" s="28"/>
    </row>
    <row r="702" spans="1:1" x14ac:dyDescent="0.2">
      <c r="A702" s="28"/>
    </row>
    <row r="703" spans="1:1" x14ac:dyDescent="0.2">
      <c r="A703" s="28"/>
    </row>
    <row r="704" spans="1:1" x14ac:dyDescent="0.2">
      <c r="A704" s="28"/>
    </row>
    <row r="705" spans="1:1" x14ac:dyDescent="0.2">
      <c r="A705" s="28"/>
    </row>
    <row r="706" spans="1:1" x14ac:dyDescent="0.2">
      <c r="A706" s="28"/>
    </row>
    <row r="707" spans="1:1" x14ac:dyDescent="0.2">
      <c r="A707" s="28"/>
    </row>
    <row r="708" spans="1:1" x14ac:dyDescent="0.2">
      <c r="A708" s="28"/>
    </row>
    <row r="709" spans="1:1" x14ac:dyDescent="0.2">
      <c r="A709" s="28"/>
    </row>
    <row r="710" spans="1:1" x14ac:dyDescent="0.2">
      <c r="A710" s="28"/>
    </row>
    <row r="711" spans="1:1" x14ac:dyDescent="0.2">
      <c r="A711" s="28"/>
    </row>
    <row r="712" spans="1:1" x14ac:dyDescent="0.2">
      <c r="A712" s="28"/>
    </row>
    <row r="713" spans="1:1" x14ac:dyDescent="0.2">
      <c r="A713" s="28"/>
    </row>
    <row r="714" spans="1:1" x14ac:dyDescent="0.2">
      <c r="A714" s="28"/>
    </row>
    <row r="715" spans="1:1" x14ac:dyDescent="0.2">
      <c r="A715" s="28"/>
    </row>
    <row r="716" spans="1:1" x14ac:dyDescent="0.2">
      <c r="A716" s="28"/>
    </row>
    <row r="717" spans="1:1" x14ac:dyDescent="0.2">
      <c r="A717" s="28"/>
    </row>
    <row r="718" spans="1:1" x14ac:dyDescent="0.2">
      <c r="A718" s="28"/>
    </row>
    <row r="719" spans="1:1" x14ac:dyDescent="0.2">
      <c r="A719" s="28"/>
    </row>
    <row r="720" spans="1:1" x14ac:dyDescent="0.2">
      <c r="A720" s="28"/>
    </row>
    <row r="721" spans="1:1" x14ac:dyDescent="0.2">
      <c r="A721" s="28"/>
    </row>
    <row r="722" spans="1:1" x14ac:dyDescent="0.2">
      <c r="A722" s="28"/>
    </row>
    <row r="723" spans="1:1" x14ac:dyDescent="0.2">
      <c r="A723" s="28"/>
    </row>
    <row r="724" spans="1:1" x14ac:dyDescent="0.2">
      <c r="A724" s="28"/>
    </row>
    <row r="725" spans="1:1" x14ac:dyDescent="0.2">
      <c r="A725" s="28"/>
    </row>
    <row r="726" spans="1:1" x14ac:dyDescent="0.2">
      <c r="A726" s="28"/>
    </row>
    <row r="727" spans="1:1" x14ac:dyDescent="0.2">
      <c r="A727" s="28"/>
    </row>
    <row r="728" spans="1:1" x14ac:dyDescent="0.2">
      <c r="A728" s="28"/>
    </row>
    <row r="729" spans="1:1" x14ac:dyDescent="0.2">
      <c r="A729" s="28"/>
    </row>
    <row r="730" spans="1:1" x14ac:dyDescent="0.2">
      <c r="A730" s="28"/>
    </row>
    <row r="731" spans="1:1" x14ac:dyDescent="0.2">
      <c r="A731" s="28"/>
    </row>
    <row r="732" spans="1:1" x14ac:dyDescent="0.2">
      <c r="A732" s="28"/>
    </row>
    <row r="733" spans="1:1" x14ac:dyDescent="0.2">
      <c r="A733" s="28"/>
    </row>
    <row r="734" spans="1:1" x14ac:dyDescent="0.2">
      <c r="A734" s="28"/>
    </row>
    <row r="735" spans="1:1" x14ac:dyDescent="0.2">
      <c r="A735" s="28"/>
    </row>
    <row r="736" spans="1:1" x14ac:dyDescent="0.2">
      <c r="A736" s="28"/>
    </row>
    <row r="737" spans="1:1" x14ac:dyDescent="0.2">
      <c r="A737" s="28"/>
    </row>
    <row r="738" spans="1:1" x14ac:dyDescent="0.2">
      <c r="A738" s="28"/>
    </row>
    <row r="739" spans="1:1" x14ac:dyDescent="0.2">
      <c r="A739" s="28"/>
    </row>
    <row r="740" spans="1:1" x14ac:dyDescent="0.2">
      <c r="A740" s="28"/>
    </row>
    <row r="741" spans="1:1" x14ac:dyDescent="0.2">
      <c r="A741" s="28"/>
    </row>
    <row r="742" spans="1:1" x14ac:dyDescent="0.2">
      <c r="A742" s="28"/>
    </row>
    <row r="743" spans="1:1" x14ac:dyDescent="0.2">
      <c r="A743" s="28"/>
    </row>
    <row r="744" spans="1:1" x14ac:dyDescent="0.2">
      <c r="A744" s="28"/>
    </row>
    <row r="745" spans="1:1" x14ac:dyDescent="0.2">
      <c r="A745" s="28"/>
    </row>
    <row r="746" spans="1:1" x14ac:dyDescent="0.2">
      <c r="A746" s="28"/>
    </row>
    <row r="747" spans="1:1" x14ac:dyDescent="0.2">
      <c r="A747" s="28"/>
    </row>
    <row r="748" spans="1:1" x14ac:dyDescent="0.2">
      <c r="A748" s="28"/>
    </row>
    <row r="749" spans="1:1" x14ac:dyDescent="0.2">
      <c r="A749" s="28"/>
    </row>
    <row r="750" spans="1:1" x14ac:dyDescent="0.2">
      <c r="A750" s="28"/>
    </row>
    <row r="751" spans="1:1" x14ac:dyDescent="0.2">
      <c r="A751" s="28"/>
    </row>
    <row r="752" spans="1:1" x14ac:dyDescent="0.2">
      <c r="A752" s="28"/>
    </row>
    <row r="753" spans="1:1" x14ac:dyDescent="0.2">
      <c r="A753" s="28"/>
    </row>
    <row r="754" spans="1:1" x14ac:dyDescent="0.2">
      <c r="A754" s="28"/>
    </row>
    <row r="755" spans="1:1" x14ac:dyDescent="0.2">
      <c r="A755" s="28"/>
    </row>
    <row r="756" spans="1:1" x14ac:dyDescent="0.2">
      <c r="A756" s="28"/>
    </row>
    <row r="757" spans="1:1" x14ac:dyDescent="0.2">
      <c r="A757" s="28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K722"/>
  <sheetViews>
    <sheetView tabSelected="1" topLeftCell="A515" workbookViewId="0">
      <selection activeCell="O529" sqref="O529"/>
    </sheetView>
  </sheetViews>
  <sheetFormatPr defaultRowHeight="12.75" x14ac:dyDescent="0.2"/>
  <cols>
    <col min="1" max="1" width="17.140625" style="60" customWidth="1"/>
    <col min="2" max="4" width="17.140625" customWidth="1"/>
    <col min="5" max="5" width="9.140625" style="60"/>
    <col min="6" max="7" width="12.140625" customWidth="1"/>
    <col min="8" max="8" width="12.140625" style="60" customWidth="1"/>
    <col min="9" max="9" width="9.140625" style="60"/>
    <col min="10" max="10" width="9.7109375" style="60" bestFit="1" customWidth="1"/>
    <col min="11" max="11" width="10.140625" style="60" bestFit="1" customWidth="1"/>
    <col min="12" max="15" width="9.140625" style="60"/>
    <col min="16" max="16" width="15.5703125" bestFit="1" customWidth="1"/>
    <col min="17" max="17" width="15.7109375" bestFit="1" customWidth="1"/>
    <col min="18" max="18" width="12.42578125" bestFit="1" customWidth="1"/>
    <col min="19" max="19" width="7.5703125" bestFit="1" customWidth="1"/>
    <col min="21" max="21" width="9.7109375" bestFit="1" customWidth="1"/>
    <col min="22" max="22" width="10.140625" bestFit="1" customWidth="1"/>
    <col min="23" max="23" width="10.140625" style="60" customWidth="1"/>
    <col min="24" max="24" width="9.140625" style="60"/>
    <col min="33" max="33" width="12.28515625" style="60" customWidth="1"/>
    <col min="34" max="34" width="9.140625" style="59"/>
    <col min="35" max="35" width="10.140625" style="59" bestFit="1" customWidth="1"/>
    <col min="36" max="37" width="9.140625" style="59"/>
  </cols>
  <sheetData>
    <row r="1" spans="1:37" s="52" customFormat="1" x14ac:dyDescent="0.2">
      <c r="A1" s="46" t="s">
        <v>65</v>
      </c>
      <c r="B1" s="31"/>
      <c r="C1" s="31"/>
      <c r="D1" s="31"/>
      <c r="E1" s="60"/>
      <c r="F1" s="47" t="s">
        <v>68</v>
      </c>
      <c r="G1" s="31"/>
      <c r="H1" s="31"/>
      <c r="I1" s="60"/>
      <c r="J1" s="47" t="s">
        <v>69</v>
      </c>
      <c r="K1" s="31"/>
      <c r="L1" s="31"/>
      <c r="M1" s="31"/>
      <c r="N1" s="31"/>
      <c r="O1" s="60"/>
      <c r="P1" s="60" t="s">
        <v>67</v>
      </c>
      <c r="Q1" s="60"/>
      <c r="R1" s="60"/>
      <c r="S1" s="60"/>
      <c r="T1"/>
      <c r="W1" s="60"/>
      <c r="X1" s="60"/>
      <c r="AG1" s="60"/>
      <c r="AH1" s="59"/>
      <c r="AI1" s="59"/>
      <c r="AJ1" s="59"/>
      <c r="AK1" s="59"/>
    </row>
    <row r="2" spans="1:37" s="52" customFormat="1" x14ac:dyDescent="0.2">
      <c r="A2" s="31" t="s">
        <v>0</v>
      </c>
      <c r="B2" s="31" t="s">
        <v>61</v>
      </c>
      <c r="C2" s="31" t="s">
        <v>62</v>
      </c>
      <c r="D2" s="31" t="s">
        <v>46</v>
      </c>
      <c r="E2" s="60"/>
      <c r="F2" s="31" t="s">
        <v>59</v>
      </c>
      <c r="G2" s="31" t="s">
        <v>64</v>
      </c>
      <c r="H2" s="31" t="s">
        <v>2</v>
      </c>
      <c r="I2" s="60"/>
      <c r="J2" s="31" t="s">
        <v>0</v>
      </c>
      <c r="K2" s="31" t="s">
        <v>66</v>
      </c>
      <c r="L2" s="31" t="s">
        <v>12</v>
      </c>
      <c r="M2" s="31" t="s">
        <v>70</v>
      </c>
      <c r="N2" s="31" t="s">
        <v>26</v>
      </c>
      <c r="O2" s="60"/>
      <c r="P2" s="52" t="s">
        <v>45</v>
      </c>
      <c r="Q2" s="52" t="s">
        <v>48</v>
      </c>
      <c r="R2" t="s">
        <v>20</v>
      </c>
      <c r="S2" t="s">
        <v>63</v>
      </c>
      <c r="T2"/>
      <c r="W2" s="60"/>
      <c r="X2" s="60"/>
      <c r="AG2" s="60"/>
      <c r="AH2" s="59"/>
      <c r="AI2" s="60"/>
      <c r="AJ2" s="60"/>
      <c r="AK2" s="59"/>
    </row>
    <row r="3" spans="1:37" x14ac:dyDescent="0.2">
      <c r="A3" s="13">
        <v>36219</v>
      </c>
      <c r="B3" s="48">
        <v>16.5</v>
      </c>
      <c r="C3" s="48">
        <v>15.9</v>
      </c>
      <c r="D3" s="31">
        <f ca="1">VLOOKUP(A3,$R$2:$S$722,2,0)</f>
        <v>15.54</v>
      </c>
      <c r="F3" s="13">
        <v>25599</v>
      </c>
      <c r="G3" s="32">
        <v>100</v>
      </c>
      <c r="H3" s="32"/>
      <c r="J3" s="13">
        <v>36219</v>
      </c>
      <c r="K3" s="31"/>
      <c r="L3" s="31"/>
      <c r="M3" s="31"/>
      <c r="N3" s="31"/>
      <c r="P3" s="53">
        <v>20821</v>
      </c>
      <c r="Q3" s="51">
        <v>3.25</v>
      </c>
      <c r="R3" s="50">
        <f t="shared" ref="R3:R66" ca="1" si="0">EOMONTH(P3,0)</f>
        <v>20851</v>
      </c>
      <c r="S3" s="51">
        <f ca="1">Q3</f>
        <v>3.25</v>
      </c>
      <c r="AG3" s="49"/>
      <c r="AI3" s="50"/>
      <c r="AJ3" s="60"/>
    </row>
    <row r="4" spans="1:37" x14ac:dyDescent="0.2">
      <c r="A4" s="13">
        <v>36250</v>
      </c>
      <c r="B4" s="48">
        <v>15.029</v>
      </c>
      <c r="C4" s="48">
        <v>14.894</v>
      </c>
      <c r="D4" s="31">
        <f t="shared" ref="D4:D67" ca="1" si="1">VLOOKUP(A4,$R$2:$S$722,2,0)</f>
        <v>14.62</v>
      </c>
      <c r="F4" s="13">
        <v>25627</v>
      </c>
      <c r="G4" s="32">
        <v>100.36833333325001</v>
      </c>
      <c r="H4" s="32"/>
      <c r="J4" s="13">
        <v>36250</v>
      </c>
      <c r="K4" s="31"/>
      <c r="L4" s="31"/>
      <c r="M4" s="31"/>
      <c r="N4" s="31"/>
      <c r="P4" s="53">
        <v>20852</v>
      </c>
      <c r="Q4" s="51">
        <v>3.25</v>
      </c>
      <c r="R4" s="50">
        <f t="shared" ca="1" si="0"/>
        <v>20879</v>
      </c>
      <c r="S4" s="51">
        <f t="shared" ref="S4:S67" ca="1" si="2">Q4</f>
        <v>3.25</v>
      </c>
      <c r="AG4" s="2"/>
      <c r="AI4" s="50"/>
      <c r="AJ4" s="60"/>
      <c r="AK4" s="60"/>
    </row>
    <row r="5" spans="1:37" x14ac:dyDescent="0.2">
      <c r="A5" s="13">
        <v>36280</v>
      </c>
      <c r="B5" s="48">
        <v>14.1</v>
      </c>
      <c r="C5" s="48">
        <v>14.125</v>
      </c>
      <c r="D5" s="31">
        <f t="shared" ca="1" si="1"/>
        <v>13.75</v>
      </c>
      <c r="F5" s="13">
        <v>25658</v>
      </c>
      <c r="G5" s="32">
        <v>100.738023360944</v>
      </c>
      <c r="H5" s="32"/>
      <c r="J5" s="13">
        <v>36280</v>
      </c>
      <c r="K5" s="31"/>
      <c r="L5" s="31"/>
      <c r="M5" s="31"/>
      <c r="N5" s="31"/>
      <c r="P5" s="53">
        <v>20880</v>
      </c>
      <c r="Q5" s="51">
        <v>3.25</v>
      </c>
      <c r="R5" s="50">
        <f t="shared" ca="1" si="0"/>
        <v>20910</v>
      </c>
      <c r="S5" s="51">
        <f t="shared" ca="1" si="2"/>
        <v>3.25</v>
      </c>
      <c r="AG5" s="2"/>
      <c r="AI5" s="50"/>
      <c r="AJ5" s="60"/>
      <c r="AK5" s="60"/>
    </row>
    <row r="6" spans="1:37" x14ac:dyDescent="0.2">
      <c r="A6" s="13">
        <v>36311</v>
      </c>
      <c r="B6" s="48">
        <v>14.097</v>
      </c>
      <c r="C6" s="48">
        <v>14.010999999999999</v>
      </c>
      <c r="D6" s="31">
        <f t="shared" ca="1" si="1"/>
        <v>13.52</v>
      </c>
      <c r="F6" s="13">
        <v>25688</v>
      </c>
      <c r="G6" s="32">
        <v>101.10487766259899</v>
      </c>
      <c r="H6" s="32"/>
      <c r="J6" s="13">
        <v>36311</v>
      </c>
      <c r="K6" s="31"/>
      <c r="L6" s="31"/>
      <c r="M6" s="31"/>
      <c r="N6" s="31"/>
      <c r="P6" s="53">
        <v>20911</v>
      </c>
      <c r="Q6" s="51">
        <v>3.25</v>
      </c>
      <c r="R6" s="50">
        <f t="shared" ca="1" si="0"/>
        <v>20940</v>
      </c>
      <c r="S6" s="51">
        <f t="shared" ca="1" si="2"/>
        <v>3.25</v>
      </c>
      <c r="AG6" s="2"/>
      <c r="AI6" s="50"/>
      <c r="AJ6" s="60"/>
      <c r="AK6" s="60"/>
    </row>
    <row r="7" spans="1:37" x14ac:dyDescent="0.2">
      <c r="A7" s="13">
        <v>36341</v>
      </c>
      <c r="B7" s="48">
        <v>13.403</v>
      </c>
      <c r="C7" s="48">
        <v>13.467000000000001</v>
      </c>
      <c r="D7" s="31">
        <f t="shared" ca="1" si="1"/>
        <v>13.26</v>
      </c>
      <c r="F7" s="13">
        <v>25719</v>
      </c>
      <c r="G7" s="32">
        <v>101.470540303395</v>
      </c>
      <c r="H7" s="32"/>
      <c r="J7" s="13">
        <v>36341</v>
      </c>
      <c r="K7" s="31"/>
      <c r="L7" s="31"/>
      <c r="M7" s="31"/>
      <c r="N7" s="31"/>
      <c r="P7" s="53">
        <v>20941</v>
      </c>
      <c r="Q7" s="51">
        <v>3.25</v>
      </c>
      <c r="R7" s="50">
        <f t="shared" ca="1" si="0"/>
        <v>20971</v>
      </c>
      <c r="S7" s="51">
        <f t="shared" ca="1" si="2"/>
        <v>3.25</v>
      </c>
      <c r="AG7" s="2"/>
      <c r="AI7" s="50"/>
      <c r="AJ7" s="60"/>
      <c r="AK7" s="60"/>
    </row>
    <row r="8" spans="1:37" x14ac:dyDescent="0.2">
      <c r="A8" s="13">
        <v>36372</v>
      </c>
      <c r="B8" s="48">
        <v>12.144</v>
      </c>
      <c r="C8" s="48">
        <v>12.092000000000001</v>
      </c>
      <c r="D8" s="31">
        <f t="shared" ca="1" si="1"/>
        <v>12.1</v>
      </c>
      <c r="F8" s="13">
        <v>25749</v>
      </c>
      <c r="G8" s="32">
        <v>101.83837101191</v>
      </c>
      <c r="H8" s="32"/>
      <c r="J8" s="13">
        <v>36372</v>
      </c>
      <c r="K8" s="31"/>
      <c r="L8" s="31"/>
      <c r="M8" s="31"/>
      <c r="N8" s="31"/>
      <c r="P8" s="53">
        <v>20972</v>
      </c>
      <c r="Q8" s="51">
        <v>3.25</v>
      </c>
      <c r="R8" s="50">
        <f t="shared" ca="1" si="0"/>
        <v>21001</v>
      </c>
      <c r="S8" s="51">
        <f t="shared" ca="1" si="2"/>
        <v>3.25</v>
      </c>
      <c r="AG8" s="2"/>
      <c r="AI8" s="50"/>
      <c r="AJ8" s="60"/>
      <c r="AK8" s="60"/>
    </row>
    <row r="9" spans="1:37" x14ac:dyDescent="0.2">
      <c r="A9" s="13">
        <v>36403</v>
      </c>
      <c r="B9" s="48">
        <v>12.119</v>
      </c>
      <c r="C9" s="48">
        <v>12.053000000000001</v>
      </c>
      <c r="D9" s="31">
        <f t="shared" ca="1" si="1"/>
        <v>11.68</v>
      </c>
      <c r="F9" s="13">
        <v>25780</v>
      </c>
      <c r="G9" s="32">
        <v>102.210081066019</v>
      </c>
      <c r="H9" s="32"/>
      <c r="J9" s="13">
        <v>36403</v>
      </c>
      <c r="K9" s="31"/>
      <c r="L9" s="31"/>
      <c r="M9" s="31"/>
      <c r="N9" s="31"/>
      <c r="P9" s="53">
        <v>21002</v>
      </c>
      <c r="Q9" s="51">
        <v>3.25</v>
      </c>
      <c r="R9" s="50">
        <f t="shared" ca="1" si="0"/>
        <v>21032</v>
      </c>
      <c r="S9" s="51">
        <f t="shared" ca="1" si="2"/>
        <v>3.25</v>
      </c>
      <c r="AG9" s="2"/>
      <c r="AI9" s="50"/>
      <c r="AJ9" s="60"/>
      <c r="AK9" s="60"/>
    </row>
    <row r="10" spans="1:37" x14ac:dyDescent="0.2">
      <c r="A10" s="13">
        <v>36433</v>
      </c>
      <c r="B10" s="48">
        <v>11.294</v>
      </c>
      <c r="C10" s="48">
        <v>11.347</v>
      </c>
      <c r="D10" s="31">
        <f t="shared" ca="1" si="1"/>
        <v>11.17</v>
      </c>
      <c r="F10" s="13">
        <v>25811</v>
      </c>
      <c r="G10" s="32">
        <v>102.578889108532</v>
      </c>
      <c r="H10" s="32"/>
      <c r="J10" s="13">
        <v>36433</v>
      </c>
      <c r="K10" s="31"/>
      <c r="L10" s="31"/>
      <c r="M10" s="31"/>
      <c r="N10" s="31"/>
      <c r="P10" s="53">
        <v>21033</v>
      </c>
      <c r="Q10" s="51">
        <v>3.25</v>
      </c>
      <c r="R10" s="50">
        <f t="shared" ca="1" si="0"/>
        <v>21063</v>
      </c>
      <c r="S10" s="51">
        <f t="shared" ca="1" si="2"/>
        <v>3.25</v>
      </c>
      <c r="AG10" s="2"/>
      <c r="AI10" s="50"/>
      <c r="AJ10" s="60"/>
      <c r="AK10" s="60"/>
    </row>
    <row r="11" spans="1:37" x14ac:dyDescent="0.2">
      <c r="A11" s="13">
        <v>36464</v>
      </c>
      <c r="B11" s="48">
        <v>10.994</v>
      </c>
      <c r="C11" s="48">
        <v>11.278</v>
      </c>
      <c r="D11" s="31">
        <f t="shared" ca="1" si="1"/>
        <v>10.76</v>
      </c>
      <c r="F11" s="13">
        <v>25841</v>
      </c>
      <c r="G11" s="32">
        <v>102.95073758146501</v>
      </c>
      <c r="H11" s="32"/>
      <c r="J11" s="13">
        <v>36464</v>
      </c>
      <c r="K11" s="31"/>
      <c r="L11" s="31"/>
      <c r="M11" s="31"/>
      <c r="N11" s="31"/>
      <c r="P11" s="53">
        <v>21064</v>
      </c>
      <c r="Q11" s="51">
        <v>3.25</v>
      </c>
      <c r="R11" s="50">
        <f t="shared" ca="1" si="0"/>
        <v>21093</v>
      </c>
      <c r="S11" s="51">
        <f t="shared" ca="1" si="2"/>
        <v>3.25</v>
      </c>
      <c r="AG11" s="2"/>
      <c r="AI11" s="50"/>
      <c r="AJ11" s="60"/>
      <c r="AK11" s="60"/>
    </row>
    <row r="12" spans="1:37" x14ac:dyDescent="0.2">
      <c r="A12" s="13">
        <v>36494</v>
      </c>
      <c r="B12" s="48">
        <v>10.975</v>
      </c>
      <c r="C12" s="48">
        <v>11.294</v>
      </c>
      <c r="D12" s="31">
        <f t="shared" ca="1" si="1"/>
        <v>10.71</v>
      </c>
      <c r="F12" s="13">
        <v>25872</v>
      </c>
      <c r="G12" s="32">
        <v>103.325649850738</v>
      </c>
      <c r="H12" s="32"/>
      <c r="J12" s="13">
        <v>36494</v>
      </c>
      <c r="K12" s="31"/>
      <c r="L12" s="31"/>
      <c r="M12" s="31"/>
      <c r="N12" s="31"/>
      <c r="P12" s="53">
        <v>21094</v>
      </c>
      <c r="Q12" s="51">
        <v>3.25</v>
      </c>
      <c r="R12" s="50">
        <f t="shared" ca="1" si="0"/>
        <v>21124</v>
      </c>
      <c r="S12" s="51">
        <f t="shared" ca="1" si="2"/>
        <v>3.25</v>
      </c>
      <c r="AG12" s="2"/>
      <c r="AI12" s="50"/>
      <c r="AJ12" s="60"/>
      <c r="AK12" s="60"/>
    </row>
    <row r="13" spans="1:37" x14ac:dyDescent="0.2">
      <c r="A13" s="13">
        <v>36525</v>
      </c>
      <c r="B13" s="48">
        <v>10.968999999999999</v>
      </c>
      <c r="C13" s="48">
        <v>11.239000000000001</v>
      </c>
      <c r="D13" s="31">
        <f t="shared" ca="1" si="1"/>
        <v>10.7</v>
      </c>
      <c r="F13" s="13">
        <v>25902</v>
      </c>
      <c r="G13" s="32">
        <v>103.70709370801799</v>
      </c>
      <c r="H13" s="32"/>
      <c r="J13" s="13">
        <v>36525</v>
      </c>
      <c r="K13" s="31"/>
      <c r="L13" s="31"/>
      <c r="M13" s="31"/>
      <c r="N13" s="31"/>
      <c r="P13" s="53">
        <v>21125</v>
      </c>
      <c r="Q13" s="51">
        <v>3.25</v>
      </c>
      <c r="R13" s="50">
        <f t="shared" ca="1" si="0"/>
        <v>21154</v>
      </c>
      <c r="S13" s="51">
        <f t="shared" ca="1" si="2"/>
        <v>3.25</v>
      </c>
      <c r="AG13" s="2"/>
      <c r="AI13" s="50"/>
      <c r="AJ13" s="60"/>
      <c r="AK13" s="60"/>
    </row>
    <row r="14" spans="1:37" x14ac:dyDescent="0.2">
      <c r="A14" s="13">
        <v>36556</v>
      </c>
      <c r="B14" s="48">
        <v>9.9309999999999992</v>
      </c>
      <c r="C14" s="48">
        <v>10.15</v>
      </c>
      <c r="D14" s="31">
        <f t="shared" ca="1" si="1"/>
        <v>10.16</v>
      </c>
      <c r="F14" s="13">
        <v>25933</v>
      </c>
      <c r="G14" s="32">
        <v>104.09167418043199</v>
      </c>
      <c r="H14" s="32"/>
      <c r="J14" s="13">
        <v>36556</v>
      </c>
      <c r="K14" s="31"/>
      <c r="L14" s="31"/>
      <c r="M14" s="31"/>
      <c r="N14" s="31"/>
      <c r="P14" s="53">
        <v>21155</v>
      </c>
      <c r="Q14" s="51">
        <v>3.25</v>
      </c>
      <c r="R14" s="50">
        <f t="shared" ca="1" si="0"/>
        <v>21185</v>
      </c>
      <c r="S14" s="51">
        <f t="shared" ca="1" si="2"/>
        <v>3.25</v>
      </c>
      <c r="AG14" s="2"/>
      <c r="AI14" s="50"/>
      <c r="AJ14" s="60"/>
      <c r="AK14" s="60"/>
    </row>
    <row r="15" spans="1:37" x14ac:dyDescent="0.2">
      <c r="A15" s="13">
        <v>36585</v>
      </c>
      <c r="B15" s="48">
        <v>9.9190000000000005</v>
      </c>
      <c r="C15" s="48">
        <v>10.086</v>
      </c>
      <c r="D15" s="31">
        <f t="shared" ca="1" si="1"/>
        <v>9.7799999999999994</v>
      </c>
      <c r="F15" s="13">
        <v>25964</v>
      </c>
      <c r="G15" s="32">
        <v>104.48288538913999</v>
      </c>
      <c r="H15" s="32">
        <f t="shared" ref="H15:H78" ca="1" si="3">G15/$G$15</f>
        <v>1</v>
      </c>
      <c r="J15" s="13">
        <v>36585</v>
      </c>
      <c r="K15" s="32">
        <v>94.263973059999998</v>
      </c>
      <c r="L15" s="31"/>
      <c r="M15" s="31"/>
      <c r="N15" s="31"/>
      <c r="P15" s="53">
        <v>21186</v>
      </c>
      <c r="Q15" s="51">
        <v>3.25</v>
      </c>
      <c r="R15" s="50">
        <f t="shared" ca="1" si="0"/>
        <v>21216</v>
      </c>
      <c r="S15" s="51">
        <f t="shared" ca="1" si="2"/>
        <v>3.25</v>
      </c>
      <c r="W15" s="49"/>
      <c r="X15" s="49"/>
      <c r="AG15" s="2"/>
      <c r="AI15" s="50"/>
      <c r="AJ15" s="60"/>
      <c r="AK15" s="60"/>
    </row>
    <row r="16" spans="1:37" x14ac:dyDescent="0.2">
      <c r="A16" s="13">
        <v>36616</v>
      </c>
      <c r="B16" s="48">
        <v>9.9749999999999996</v>
      </c>
      <c r="C16" s="48">
        <v>10.097</v>
      </c>
      <c r="D16" s="31">
        <f t="shared" ca="1" si="1"/>
        <v>9.85</v>
      </c>
      <c r="F16" s="13">
        <v>25992</v>
      </c>
      <c r="G16" s="32">
        <v>104.88340311637801</v>
      </c>
      <c r="H16" s="32">
        <f t="shared" ca="1" si="3"/>
        <v>1.0038333333325005</v>
      </c>
      <c r="J16" s="13">
        <v>36616</v>
      </c>
      <c r="K16" s="32">
        <v>95.090577289999999</v>
      </c>
      <c r="L16" s="33">
        <f ca="1">K16/K15-1</f>
        <v>8.7690366018611243E-3</v>
      </c>
      <c r="M16" s="33">
        <f ca="1">VLOOKUP(J16,$F$2:$H$566,3,0)/VLOOKUP(J15,$F$2:$H$566,3,0)-1</f>
        <v>8.1499999999994355E-3</v>
      </c>
      <c r="N16" s="33">
        <f ca="1">M16-L16</f>
        <v>-6.1903660186168885E-4</v>
      </c>
      <c r="P16" s="53">
        <v>21217</v>
      </c>
      <c r="Q16" s="51">
        <v>3.5</v>
      </c>
      <c r="R16" s="50">
        <f t="shared" ca="1" si="0"/>
        <v>21244</v>
      </c>
      <c r="S16" s="51">
        <f t="shared" ca="1" si="2"/>
        <v>3.5</v>
      </c>
      <c r="W16" s="49"/>
      <c r="X16" s="49"/>
      <c r="AG16" s="2"/>
      <c r="AI16" s="50"/>
      <c r="AJ16" s="60"/>
      <c r="AK16" s="60"/>
    </row>
    <row r="17" spans="1:37" x14ac:dyDescent="0.2">
      <c r="A17" s="13">
        <v>36646</v>
      </c>
      <c r="B17" s="48">
        <v>9.9879999999999995</v>
      </c>
      <c r="C17" s="48">
        <v>10.074999999999999</v>
      </c>
      <c r="D17" s="31">
        <f t="shared" ca="1" si="1"/>
        <v>9.8800000000000008</v>
      </c>
      <c r="F17" s="13">
        <v>26023</v>
      </c>
      <c r="G17" s="32">
        <v>105.30031464367801</v>
      </c>
      <c r="H17" s="32">
        <f t="shared" ca="1" si="3"/>
        <v>1.0078235708316587</v>
      </c>
      <c r="J17" s="13">
        <v>36646</v>
      </c>
      <c r="K17" s="32">
        <v>95.880866749999996</v>
      </c>
      <c r="L17" s="33">
        <f t="shared" ref="L17:L80" ca="1" si="4">K17/K16-1</f>
        <v>8.3109124218463393E-3</v>
      </c>
      <c r="M17" s="33">
        <f ca="1">VLOOKUP(J17,$F$2:$H$566,3,0)/VLOOKUP(J16,$F$2:$H$566,3,0)-1</f>
        <v>8.2083333333353714E-3</v>
      </c>
      <c r="N17" s="33">
        <f t="shared" ref="N17:N80" ca="1" si="5">M17-L17</f>
        <v>-1.0257908851096786E-4</v>
      </c>
      <c r="P17" s="53">
        <v>21245</v>
      </c>
      <c r="Q17" s="51">
        <v>3.5</v>
      </c>
      <c r="R17" s="50">
        <f t="shared" ca="1" si="0"/>
        <v>21275</v>
      </c>
      <c r="S17" s="51">
        <f t="shared" ca="1" si="2"/>
        <v>3.5</v>
      </c>
      <c r="W17" s="49"/>
      <c r="X17" s="49"/>
      <c r="AG17" s="2"/>
      <c r="AI17" s="50"/>
      <c r="AJ17" s="60"/>
      <c r="AK17" s="60"/>
    </row>
    <row r="18" spans="1:37" x14ac:dyDescent="0.2">
      <c r="A18" s="13">
        <v>36677</v>
      </c>
      <c r="B18" s="48">
        <v>10.256</v>
      </c>
      <c r="C18" s="48">
        <v>10.458</v>
      </c>
      <c r="D18" s="31">
        <f t="shared" ca="1" si="1"/>
        <v>10.220000000000001</v>
      </c>
      <c r="F18" s="13">
        <v>26053</v>
      </c>
      <c r="G18" s="32">
        <v>105.73994345722799</v>
      </c>
      <c r="H18" s="32">
        <f t="shared" ca="1" si="3"/>
        <v>1.0120312342390447</v>
      </c>
      <c r="J18" s="13">
        <v>36677</v>
      </c>
      <c r="K18" s="32">
        <v>96.696173779999995</v>
      </c>
      <c r="L18" s="33">
        <f t="shared" ca="1" si="4"/>
        <v>8.5033339563547194E-3</v>
      </c>
      <c r="M18" s="33">
        <f ca="1">VLOOKUP(J18,$F$2:$H$566,3,0)/VLOOKUP(J17,$F$2:$H$566,3,0)-1</f>
        <v>8.2333333333315384E-3</v>
      </c>
      <c r="N18" s="33">
        <f t="shared" ca="1" si="5"/>
        <v>-2.7000062302318106E-4</v>
      </c>
      <c r="P18" s="53">
        <v>21276</v>
      </c>
      <c r="Q18" s="51">
        <v>3.5</v>
      </c>
      <c r="R18" s="50">
        <f t="shared" ca="1" si="0"/>
        <v>21305</v>
      </c>
      <c r="S18" s="51">
        <f t="shared" ca="1" si="2"/>
        <v>3.5</v>
      </c>
      <c r="W18" s="49"/>
      <c r="X18" s="49"/>
      <c r="AG18" s="2"/>
      <c r="AI18" s="50"/>
      <c r="AJ18" s="60"/>
      <c r="AK18" s="60"/>
    </row>
    <row r="19" spans="1:37" x14ac:dyDescent="0.2">
      <c r="A19" s="13">
        <v>36707</v>
      </c>
      <c r="B19" s="48">
        <v>10.256</v>
      </c>
      <c r="C19" s="48">
        <v>10.442</v>
      </c>
      <c r="D19" s="31">
        <f t="shared" ca="1" si="1"/>
        <v>10.28</v>
      </c>
      <c r="F19" s="13">
        <v>26084</v>
      </c>
      <c r="G19" s="32">
        <v>106.225466030847</v>
      </c>
      <c r="H19" s="32">
        <f t="shared" ca="1" si="3"/>
        <v>1.016678144322076</v>
      </c>
      <c r="J19" s="13">
        <v>36707</v>
      </c>
      <c r="K19" s="32">
        <v>97.489857569999998</v>
      </c>
      <c r="L19" s="33">
        <f t="shared" ca="1" si="4"/>
        <v>8.2080165013123096E-3</v>
      </c>
      <c r="M19" s="33">
        <f ca="1">VLOOKUP(J19,$F$2:$H$566,3,0)/VLOOKUP(J18,$F$2:$H$566,3,0)-1</f>
        <v>8.5166666666660618E-3</v>
      </c>
      <c r="N19" s="33">
        <f t="shared" ca="1" si="5"/>
        <v>3.0865016535375212E-4</v>
      </c>
      <c r="P19" s="53">
        <v>21306</v>
      </c>
      <c r="Q19" s="51">
        <v>3.5</v>
      </c>
      <c r="R19" s="50">
        <f t="shared" ca="1" si="0"/>
        <v>21336</v>
      </c>
      <c r="S19" s="51">
        <f t="shared" ca="1" si="2"/>
        <v>3.5</v>
      </c>
      <c r="W19" s="49"/>
      <c r="X19" s="49"/>
      <c r="AG19" s="2"/>
      <c r="AI19" s="50"/>
      <c r="AJ19" s="60"/>
      <c r="AK19" s="60"/>
    </row>
    <row r="20" spans="1:37" x14ac:dyDescent="0.2">
      <c r="A20" s="13">
        <v>36738</v>
      </c>
      <c r="B20" s="48">
        <v>10.281000000000001</v>
      </c>
      <c r="C20" s="48">
        <v>10.381</v>
      </c>
      <c r="D20" s="31">
        <f t="shared" ca="1" si="1"/>
        <v>10.23</v>
      </c>
      <c r="F20" s="13">
        <v>26114</v>
      </c>
      <c r="G20" s="32">
        <v>106.71321796228401</v>
      </c>
      <c r="H20" s="32">
        <f t="shared" ca="1" si="3"/>
        <v>1.0213463914672463</v>
      </c>
      <c r="J20" s="13">
        <v>36738</v>
      </c>
      <c r="K20" s="32">
        <v>98.317453069999999</v>
      </c>
      <c r="L20" s="33">
        <f t="shared" ca="1" si="4"/>
        <v>8.489042046304851E-3</v>
      </c>
      <c r="M20" s="33">
        <f ca="1">VLOOKUP(J20,$F$2:$H$566,3,0)/VLOOKUP(J19,$F$2:$H$566,3,0)-1</f>
        <v>8.5666666666688318E-3</v>
      </c>
      <c r="N20" s="33">
        <f t="shared" ca="1" si="5"/>
        <v>7.7624620363980767E-5</v>
      </c>
      <c r="P20" s="53">
        <v>21337</v>
      </c>
      <c r="Q20" s="51">
        <v>3.6999999990000001</v>
      </c>
      <c r="R20" s="50">
        <f t="shared" ca="1" si="0"/>
        <v>21366</v>
      </c>
      <c r="S20" s="51">
        <f t="shared" ca="1" si="2"/>
        <v>3.6999999990000001</v>
      </c>
      <c r="W20" s="49"/>
      <c r="X20" s="49"/>
      <c r="AG20" s="2"/>
      <c r="AI20" s="50"/>
      <c r="AJ20" s="60"/>
      <c r="AK20" s="60"/>
    </row>
    <row r="21" spans="1:37" x14ac:dyDescent="0.2">
      <c r="A21" s="13">
        <v>36769</v>
      </c>
      <c r="B21" s="48">
        <v>10.256</v>
      </c>
      <c r="C21" s="48">
        <v>10.404999999999999</v>
      </c>
      <c r="D21" s="31">
        <f t="shared" ca="1" si="1"/>
        <v>10.15</v>
      </c>
      <c r="F21" s="13">
        <v>26145</v>
      </c>
      <c r="G21" s="32">
        <v>107.20232021127801</v>
      </c>
      <c r="H21" s="32">
        <f t="shared" ca="1" si="3"/>
        <v>1.0260275624281399</v>
      </c>
      <c r="J21" s="13">
        <v>36769</v>
      </c>
      <c r="K21" s="32">
        <v>99.154996990000001</v>
      </c>
      <c r="L21" s="33">
        <f t="shared" ca="1" si="4"/>
        <v>8.5187715288321808E-3</v>
      </c>
      <c r="M21" s="33">
        <f ca="1">VLOOKUP(J21,$F$2:$H$566,3,0)/VLOOKUP(J20,$F$2:$H$566,3,0)-1</f>
        <v>8.5249999999974513E-3</v>
      </c>
      <c r="N21" s="33">
        <f t="shared" ca="1" si="5"/>
        <v>6.2284711652704772E-6</v>
      </c>
      <c r="P21" s="53">
        <v>21367</v>
      </c>
      <c r="Q21" s="51">
        <v>3.7099999989999999</v>
      </c>
      <c r="R21" s="50">
        <f t="shared" ca="1" si="0"/>
        <v>21397</v>
      </c>
      <c r="S21" s="51">
        <f t="shared" ca="1" si="2"/>
        <v>3.7099999989999999</v>
      </c>
      <c r="W21" s="49"/>
      <c r="X21" s="49"/>
      <c r="AG21" s="2"/>
      <c r="AI21" s="50"/>
      <c r="AJ21" s="60"/>
      <c r="AK21" s="60"/>
    </row>
    <row r="22" spans="1:37" x14ac:dyDescent="0.2">
      <c r="A22" s="13">
        <v>36799</v>
      </c>
      <c r="B22" s="48">
        <v>10.25</v>
      </c>
      <c r="C22" s="48">
        <v>10.356</v>
      </c>
      <c r="D22" s="31">
        <f t="shared" ca="1" si="1"/>
        <v>10.16</v>
      </c>
      <c r="F22" s="13">
        <v>26176</v>
      </c>
      <c r="G22" s="32">
        <v>107.69455753149199</v>
      </c>
      <c r="H22" s="32">
        <f t="shared" ca="1" si="3"/>
        <v>1.030738738984766</v>
      </c>
      <c r="J22" s="13">
        <v>36799</v>
      </c>
      <c r="K22" s="32">
        <v>99.972635019999998</v>
      </c>
      <c r="L22" s="33">
        <f t="shared" ca="1" si="4"/>
        <v>8.2460597531202051E-3</v>
      </c>
      <c r="M22" s="33">
        <f ca="1">VLOOKUP(J22,$F$2:$H$566,3,0)/VLOOKUP(J21,$F$2:$H$566,3,0)-1</f>
        <v>8.4583333333332344E-3</v>
      </c>
      <c r="N22" s="33">
        <f t="shared" ca="1" si="5"/>
        <v>2.1227358021302933E-4</v>
      </c>
      <c r="P22" s="53">
        <v>21398</v>
      </c>
      <c r="Q22" s="51">
        <v>3.7399999990000001</v>
      </c>
      <c r="R22" s="50">
        <f t="shared" ca="1" si="0"/>
        <v>21428</v>
      </c>
      <c r="S22" s="51">
        <f t="shared" ca="1" si="2"/>
        <v>3.7399999990000001</v>
      </c>
      <c r="W22" s="49"/>
      <c r="X22" s="49"/>
      <c r="AG22" s="2"/>
      <c r="AI22" s="50"/>
      <c r="AJ22" s="60"/>
      <c r="AK22" s="60"/>
    </row>
    <row r="23" spans="1:37" x14ac:dyDescent="0.2">
      <c r="A23" s="13">
        <v>36830</v>
      </c>
      <c r="B23" s="48">
        <v>10.359</v>
      </c>
      <c r="C23" s="48">
        <v>10.569000000000001</v>
      </c>
      <c r="D23" s="31">
        <f t="shared" ca="1" si="1"/>
        <v>10.19</v>
      </c>
      <c r="F23" s="13">
        <v>26206</v>
      </c>
      <c r="G23" s="32">
        <v>108.186362677462</v>
      </c>
      <c r="H23" s="32">
        <f t="shared" ca="1" si="3"/>
        <v>1.0354457792252638</v>
      </c>
      <c r="J23" s="13">
        <v>36830</v>
      </c>
      <c r="K23" s="32">
        <v>100.824835005</v>
      </c>
      <c r="L23" s="33">
        <f t="shared" ca="1" si="4"/>
        <v>8.5243325318924423E-3</v>
      </c>
      <c r="M23" s="33">
        <f ca="1">VLOOKUP(J23,$F$2:$H$566,3,0)/VLOOKUP(J22,$F$2:$H$566,3,0)-1</f>
        <v>8.4666666666688428E-3</v>
      </c>
      <c r="N23" s="33">
        <f t="shared" ca="1" si="5"/>
        <v>-5.7665865223599511E-5</v>
      </c>
      <c r="P23" s="53">
        <v>21429</v>
      </c>
      <c r="Q23" s="51">
        <v>3.7299999989999999</v>
      </c>
      <c r="R23" s="50">
        <f t="shared" ca="1" si="0"/>
        <v>21458</v>
      </c>
      <c r="S23" s="51">
        <f t="shared" ca="1" si="2"/>
        <v>3.7299999989999999</v>
      </c>
      <c r="W23" s="49"/>
      <c r="X23" s="49"/>
      <c r="AG23" s="2"/>
      <c r="AI23" s="50"/>
      <c r="AJ23" s="60"/>
      <c r="AK23" s="60"/>
    </row>
    <row r="24" spans="1:37" x14ac:dyDescent="0.2">
      <c r="A24" s="13">
        <v>36860</v>
      </c>
      <c r="B24" s="48">
        <v>10.343999999999999</v>
      </c>
      <c r="C24" s="48">
        <v>10.542</v>
      </c>
      <c r="D24" s="31">
        <f t="shared" ca="1" si="1"/>
        <v>10.220000000000001</v>
      </c>
      <c r="F24" s="13">
        <v>26237</v>
      </c>
      <c r="G24" s="32">
        <v>108.681315286622</v>
      </c>
      <c r="H24" s="32">
        <f t="shared" ca="1" si="3"/>
        <v>1.0401829436643639</v>
      </c>
      <c r="J24" s="13">
        <v>36860</v>
      </c>
      <c r="K24" s="32">
        <v>101.658247461</v>
      </c>
      <c r="L24" s="33">
        <f t="shared" ca="1" si="4"/>
        <v>8.2659441590822169E-3</v>
      </c>
      <c r="M24" s="33">
        <f ca="1">VLOOKUP(J24,$F$2:$H$566,3,0)/VLOOKUP(J23,$F$2:$H$566,3,0)-1</f>
        <v>8.4916666666665641E-3</v>
      </c>
      <c r="N24" s="33">
        <f t="shared" ca="1" si="5"/>
        <v>2.257225075843472E-4</v>
      </c>
      <c r="P24" s="53">
        <v>21459</v>
      </c>
      <c r="Q24" s="51">
        <v>3.6999999990000001</v>
      </c>
      <c r="R24" s="50">
        <f t="shared" ca="1" si="0"/>
        <v>21489</v>
      </c>
      <c r="S24" s="51">
        <f t="shared" ca="1" si="2"/>
        <v>3.6999999990000001</v>
      </c>
      <c r="W24" s="49"/>
      <c r="X24" s="49"/>
      <c r="AG24" s="2"/>
      <c r="AI24" s="50"/>
      <c r="AJ24" s="60"/>
      <c r="AK24" s="60"/>
    </row>
    <row r="25" spans="1:37" x14ac:dyDescent="0.2">
      <c r="A25" s="13">
        <v>36891</v>
      </c>
      <c r="B25" s="48">
        <v>10.35</v>
      </c>
      <c r="C25" s="48">
        <v>10.531000000000001</v>
      </c>
      <c r="D25" s="31">
        <f t="shared" ca="1" si="1"/>
        <v>10.199999999999999</v>
      </c>
      <c r="F25" s="13">
        <v>26267</v>
      </c>
      <c r="G25" s="32">
        <v>109.18487204735899</v>
      </c>
      <c r="H25" s="32">
        <f t="shared" ca="1" si="3"/>
        <v>1.0450024579691377</v>
      </c>
      <c r="J25" s="13">
        <v>36891</v>
      </c>
      <c r="K25" s="32">
        <v>102.526151023</v>
      </c>
      <c r="L25" s="33">
        <f t="shared" ca="1" si="4"/>
        <v>8.537463350752228E-3</v>
      </c>
      <c r="M25" s="33">
        <f ca="1">VLOOKUP(J25,$F$2:$H$566,3,0)/VLOOKUP(J24,$F$2:$H$566,3,0)-1</f>
        <v>8.5166666666636193E-3</v>
      </c>
      <c r="N25" s="33">
        <f t="shared" ca="1" si="5"/>
        <v>-2.0796684088608686E-5</v>
      </c>
      <c r="P25" s="53">
        <v>21490</v>
      </c>
      <c r="Q25" s="51">
        <v>3.69</v>
      </c>
      <c r="R25" s="50">
        <f t="shared" ca="1" si="0"/>
        <v>21519</v>
      </c>
      <c r="S25" s="51">
        <f t="shared" ca="1" si="2"/>
        <v>3.69</v>
      </c>
      <c r="W25" s="49"/>
      <c r="X25" s="49"/>
      <c r="AG25" s="2"/>
      <c r="AI25" s="50"/>
      <c r="AJ25" s="60"/>
      <c r="AK25" s="60"/>
    </row>
    <row r="26" spans="1:37" x14ac:dyDescent="0.2">
      <c r="A26" s="13">
        <v>36922</v>
      </c>
      <c r="B26" s="48">
        <v>10.343999999999999</v>
      </c>
      <c r="C26" s="48">
        <v>10.513999999999999</v>
      </c>
      <c r="D26" s="31">
        <f t="shared" ca="1" si="1"/>
        <v>10.15</v>
      </c>
      <c r="F26" s="13">
        <v>26298</v>
      </c>
      <c r="G26" s="32">
        <v>109.703500189493</v>
      </c>
      <c r="H26" s="32">
        <f t="shared" ca="1" si="3"/>
        <v>1.0499662196436206</v>
      </c>
      <c r="J26" s="13">
        <v>36922</v>
      </c>
      <c r="K26" s="32">
        <v>103.400831747</v>
      </c>
      <c r="L26" s="33">
        <f t="shared" ca="1" si="4"/>
        <v>8.5312938725630172E-3</v>
      </c>
      <c r="M26" s="33">
        <f ca="1">VLOOKUP(J26,$F$2:$H$566,3,0)/VLOOKUP(J25,$F$2:$H$566,3,0)-1</f>
        <v>8.5000000000019504E-3</v>
      </c>
      <c r="N26" s="33">
        <f t="shared" ca="1" si="5"/>
        <v>-3.1293872561066749E-5</v>
      </c>
      <c r="P26" s="53">
        <v>21520</v>
      </c>
      <c r="Q26" s="51">
        <v>3.6799999990000001</v>
      </c>
      <c r="R26" s="50">
        <f t="shared" ca="1" si="0"/>
        <v>21550</v>
      </c>
      <c r="S26" s="51">
        <f t="shared" ca="1" si="2"/>
        <v>3.6799999990000001</v>
      </c>
      <c r="W26" s="49"/>
      <c r="X26" s="49"/>
      <c r="AG26" s="2"/>
      <c r="AI26" s="50"/>
      <c r="AJ26" s="60"/>
      <c r="AK26" s="60"/>
    </row>
    <row r="27" spans="1:37" x14ac:dyDescent="0.2">
      <c r="A27" s="13">
        <v>36950</v>
      </c>
      <c r="B27" s="48">
        <v>10.343999999999999</v>
      </c>
      <c r="C27" s="48">
        <v>10.497999999999999</v>
      </c>
      <c r="D27" s="31">
        <f t="shared" ca="1" si="1"/>
        <v>10.119999999999999</v>
      </c>
      <c r="F27" s="13">
        <v>26329</v>
      </c>
      <c r="G27" s="32">
        <v>110.243789927835</v>
      </c>
      <c r="H27" s="32">
        <f t="shared" ca="1" si="3"/>
        <v>1.055137303274492</v>
      </c>
      <c r="J27" s="13">
        <v>36950</v>
      </c>
      <c r="K27" s="32">
        <v>104.196842206</v>
      </c>
      <c r="L27" s="33">
        <f t="shared" ca="1" si="4"/>
        <v>7.6982984135725019E-3</v>
      </c>
      <c r="M27" s="33">
        <f ca="1">VLOOKUP(J27,$F$2:$H$566,3,0)/VLOOKUP(J26,$F$2:$H$566,3,0)-1</f>
        <v>8.4583333333334565E-3</v>
      </c>
      <c r="N27" s="33">
        <f t="shared" ca="1" si="5"/>
        <v>7.6003491976095461E-4</v>
      </c>
      <c r="P27" s="53">
        <v>21551</v>
      </c>
      <c r="Q27" s="51">
        <v>3.58</v>
      </c>
      <c r="R27" s="50">
        <f t="shared" ca="1" si="0"/>
        <v>21581</v>
      </c>
      <c r="S27" s="51">
        <f t="shared" ca="1" si="2"/>
        <v>3.58</v>
      </c>
      <c r="W27" s="49"/>
      <c r="X27" s="49"/>
      <c r="AG27" s="2"/>
      <c r="AI27" s="50"/>
      <c r="AJ27" s="60"/>
      <c r="AK27" s="60"/>
    </row>
    <row r="28" spans="1:37" x14ac:dyDescent="0.2">
      <c r="A28" s="13">
        <v>36981</v>
      </c>
      <c r="B28" s="48">
        <v>10.417</v>
      </c>
      <c r="C28" s="48">
        <v>10.595000000000001</v>
      </c>
      <c r="D28" s="31">
        <f t="shared" ca="1" si="1"/>
        <v>10.17</v>
      </c>
      <c r="F28" s="13">
        <v>26358</v>
      </c>
      <c r="G28" s="32">
        <v>110.791334084385</v>
      </c>
      <c r="H28" s="32">
        <f t="shared" ca="1" si="3"/>
        <v>1.0603778185465456</v>
      </c>
      <c r="J28" s="13">
        <v>36981</v>
      </c>
      <c r="K28" s="32">
        <v>105.08477659099999</v>
      </c>
      <c r="L28" s="33">
        <f t="shared" ca="1" si="4"/>
        <v>8.521701485391775E-3</v>
      </c>
      <c r="M28" s="33">
        <f ca="1">VLOOKUP(J28,$F$2:$H$566,3,0)/VLOOKUP(J27,$F$2:$H$566,3,0)-1</f>
        <v>8.4333333333326266E-3</v>
      </c>
      <c r="N28" s="33">
        <f t="shared" ca="1" si="5"/>
        <v>-8.8368152059148386E-5</v>
      </c>
      <c r="P28" s="53">
        <v>21582</v>
      </c>
      <c r="Q28" s="51">
        <v>3.52</v>
      </c>
      <c r="R28" s="50">
        <f t="shared" ca="1" si="0"/>
        <v>21609</v>
      </c>
      <c r="S28" s="51">
        <f t="shared" ca="1" si="2"/>
        <v>3.52</v>
      </c>
      <c r="W28" s="49"/>
      <c r="X28" s="49"/>
      <c r="AG28" s="2"/>
      <c r="AI28" s="50"/>
      <c r="AJ28" s="60"/>
      <c r="AK28" s="60"/>
    </row>
    <row r="29" spans="1:37" x14ac:dyDescent="0.2">
      <c r="A29" s="13">
        <v>37011</v>
      </c>
      <c r="B29" s="48">
        <v>10.5</v>
      </c>
      <c r="C29" s="48">
        <v>10.69</v>
      </c>
      <c r="D29" s="31">
        <f t="shared" ca="1" si="1"/>
        <v>10.34</v>
      </c>
      <c r="F29" s="13">
        <v>26389</v>
      </c>
      <c r="G29" s="32">
        <v>111.338827926893</v>
      </c>
      <c r="H29" s="32">
        <f t="shared" ca="1" si="3"/>
        <v>1.0656178522656459</v>
      </c>
      <c r="J29" s="13">
        <v>37011</v>
      </c>
      <c r="K29" s="32">
        <v>105.95197896400001</v>
      </c>
      <c r="L29" s="33">
        <f t="shared" ca="1" si="4"/>
        <v>8.2524072575731466E-3</v>
      </c>
      <c r="M29" s="33">
        <f ca="1">VLOOKUP(J29,$F$2:$H$566,3,0)/VLOOKUP(J28,$F$2:$H$566,3,0)-1</f>
        <v>8.4749999999991221E-3</v>
      </c>
      <c r="N29" s="33">
        <f t="shared" ca="1" si="5"/>
        <v>2.2259274242597549E-4</v>
      </c>
      <c r="P29" s="53">
        <v>21610</v>
      </c>
      <c r="Q29" s="51">
        <v>3.5299999990000002</v>
      </c>
      <c r="R29" s="50">
        <f t="shared" ca="1" si="0"/>
        <v>21640</v>
      </c>
      <c r="S29" s="51">
        <f t="shared" ca="1" si="2"/>
        <v>3.5299999990000002</v>
      </c>
      <c r="W29" s="49"/>
      <c r="X29" s="49"/>
      <c r="AG29" s="2"/>
      <c r="AI29" s="50"/>
      <c r="AJ29" s="60"/>
      <c r="AK29" s="60"/>
    </row>
    <row r="30" spans="1:37" x14ac:dyDescent="0.2">
      <c r="A30" s="13">
        <v>37042</v>
      </c>
      <c r="B30" s="48">
        <v>10.489000000000001</v>
      </c>
      <c r="C30" s="48">
        <v>10.715</v>
      </c>
      <c r="D30" s="31">
        <f t="shared" ca="1" si="1"/>
        <v>10.38</v>
      </c>
      <c r="F30" s="13">
        <v>26419</v>
      </c>
      <c r="G30" s="32">
        <v>111.889955125038</v>
      </c>
      <c r="H30" s="32">
        <f t="shared" ca="1" si="3"/>
        <v>1.0708926606334697</v>
      </c>
      <c r="J30" s="13">
        <v>37042</v>
      </c>
      <c r="K30" s="32">
        <v>106.856825065</v>
      </c>
      <c r="L30" s="33">
        <f t="shared" ca="1" si="4"/>
        <v>8.5401529055670888E-3</v>
      </c>
      <c r="M30" s="33">
        <f ca="1">VLOOKUP(J30,$F$2:$H$566,3,0)/VLOOKUP(J29,$F$2:$H$566,3,0)-1</f>
        <v>8.6166666666680491E-3</v>
      </c>
      <c r="N30" s="33">
        <f t="shared" ca="1" si="5"/>
        <v>7.6513761100960309E-5</v>
      </c>
      <c r="P30" s="53">
        <v>21641</v>
      </c>
      <c r="Q30" s="51">
        <v>3.55</v>
      </c>
      <c r="R30" s="50">
        <f t="shared" ca="1" si="0"/>
        <v>21670</v>
      </c>
      <c r="S30" s="51">
        <f t="shared" ca="1" si="2"/>
        <v>3.55</v>
      </c>
      <c r="W30" s="49"/>
      <c r="X30" s="49"/>
      <c r="AG30" s="2"/>
      <c r="AI30" s="50"/>
      <c r="AJ30" s="60"/>
      <c r="AK30" s="60"/>
    </row>
    <row r="31" spans="1:37" x14ac:dyDescent="0.2">
      <c r="A31" s="13">
        <v>37072</v>
      </c>
      <c r="B31" s="48">
        <v>9.5779999999999994</v>
      </c>
      <c r="C31" s="48">
        <v>9.8800000000000008</v>
      </c>
      <c r="D31" s="31">
        <f t="shared" ca="1" si="1"/>
        <v>9.99</v>
      </c>
      <c r="F31" s="13">
        <v>26450</v>
      </c>
      <c r="G31" s="32">
        <v>112.426094493346</v>
      </c>
      <c r="H31" s="32">
        <f t="shared" ca="1" si="3"/>
        <v>1.07602402129901</v>
      </c>
      <c r="J31" s="13">
        <v>37072</v>
      </c>
      <c r="K31" s="32">
        <v>107.737689264</v>
      </c>
      <c r="L31" s="33">
        <f t="shared" ca="1" si="4"/>
        <v>8.243406057256264E-3</v>
      </c>
      <c r="M31" s="33">
        <f ca="1">VLOOKUP(J31,$F$2:$H$566,3,0)/VLOOKUP(J30,$F$2:$H$566,3,0)-1</f>
        <v>8.6500000000000465E-3</v>
      </c>
      <c r="N31" s="33">
        <f t="shared" ca="1" si="5"/>
        <v>4.0659394274378258E-4</v>
      </c>
      <c r="P31" s="53">
        <v>21671</v>
      </c>
      <c r="Q31" s="51">
        <v>3.52</v>
      </c>
      <c r="R31" s="50">
        <f t="shared" ca="1" si="0"/>
        <v>21701</v>
      </c>
      <c r="S31" s="51">
        <f t="shared" ca="1" si="2"/>
        <v>3.52</v>
      </c>
      <c r="W31" s="49"/>
      <c r="X31" s="49"/>
      <c r="AG31" s="2"/>
      <c r="AI31" s="50"/>
      <c r="AJ31" s="60"/>
      <c r="AK31" s="60"/>
    </row>
    <row r="32" spans="1:37" x14ac:dyDescent="0.2">
      <c r="A32" s="13">
        <v>37103</v>
      </c>
      <c r="B32" s="48">
        <v>9.26</v>
      </c>
      <c r="C32" s="48">
        <v>9.6449999999999996</v>
      </c>
      <c r="D32" s="31">
        <f t="shared" ca="1" si="1"/>
        <v>9.5299999999999994</v>
      </c>
      <c r="F32" s="13">
        <v>26480</v>
      </c>
      <c r="G32" s="32">
        <v>112.947002064404</v>
      </c>
      <c r="H32" s="32">
        <f t="shared" ca="1" si="3"/>
        <v>1.0810095992634576</v>
      </c>
      <c r="J32" s="13">
        <v>37103</v>
      </c>
      <c r="K32" s="32">
        <v>108.637283383</v>
      </c>
      <c r="L32" s="33">
        <f t="shared" ca="1" si="4"/>
        <v>8.3498553305301204E-3</v>
      </c>
      <c r="M32" s="33">
        <f ca="1">VLOOKUP(J32,$F$2:$H$566,3,0)/VLOOKUP(J31,$F$2:$H$566,3,0)-1</f>
        <v>8.3249999999990276E-3</v>
      </c>
      <c r="N32" s="33">
        <f t="shared" ca="1" si="5"/>
        <v>-2.485533053109279E-5</v>
      </c>
      <c r="P32" s="53">
        <v>21702</v>
      </c>
      <c r="Q32" s="51">
        <v>3.4899999990000001</v>
      </c>
      <c r="R32" s="50">
        <f t="shared" ca="1" si="0"/>
        <v>21731</v>
      </c>
      <c r="S32" s="51">
        <f t="shared" ca="1" si="2"/>
        <v>3.4899999990000001</v>
      </c>
      <c r="W32" s="49"/>
      <c r="X32" s="49"/>
      <c r="AG32" s="2"/>
      <c r="AI32" s="50"/>
      <c r="AJ32" s="60"/>
      <c r="AK32" s="60"/>
    </row>
    <row r="33" spans="1:37" x14ac:dyDescent="0.2">
      <c r="A33" s="13">
        <v>37134</v>
      </c>
      <c r="B33" s="48">
        <v>9.2639999999999993</v>
      </c>
      <c r="C33" s="48">
        <v>9.6590000000000007</v>
      </c>
      <c r="D33" s="31">
        <f t="shared" ca="1" si="1"/>
        <v>9.3699999999999992</v>
      </c>
      <c r="F33" s="13">
        <v>26511</v>
      </c>
      <c r="G33" s="32">
        <v>113.466558273806</v>
      </c>
      <c r="H33" s="32">
        <f t="shared" ca="1" si="3"/>
        <v>1.0859822434191675</v>
      </c>
      <c r="J33" s="13">
        <v>37134</v>
      </c>
      <c r="K33" s="32">
        <v>109.525308608</v>
      </c>
      <c r="L33" s="33">
        <f t="shared" ca="1" si="4"/>
        <v>8.1742215687525821E-3</v>
      </c>
      <c r="M33" s="33">
        <f ca="1">VLOOKUP(J33,$F$2:$H$566,3,0)/VLOOKUP(J32,$F$2:$H$566,3,0)-1</f>
        <v>7.9416666666685121E-3</v>
      </c>
      <c r="N33" s="33">
        <f t="shared" ca="1" si="5"/>
        <v>-2.3255490208407004E-4</v>
      </c>
      <c r="P33" s="53">
        <v>21732</v>
      </c>
      <c r="Q33" s="51">
        <v>3.4599999989999999</v>
      </c>
      <c r="R33" s="50">
        <f t="shared" ca="1" si="0"/>
        <v>21762</v>
      </c>
      <c r="S33" s="51">
        <f t="shared" ca="1" si="2"/>
        <v>3.4599999989999999</v>
      </c>
      <c r="W33" s="49"/>
      <c r="X33" s="49"/>
      <c r="AG33" s="2"/>
      <c r="AI33" s="50"/>
      <c r="AJ33" s="60"/>
      <c r="AK33" s="60"/>
    </row>
    <row r="34" spans="1:37" x14ac:dyDescent="0.2">
      <c r="A34" s="13">
        <v>37164</v>
      </c>
      <c r="B34" s="48">
        <v>8.7729999999999997</v>
      </c>
      <c r="C34" s="48">
        <v>9.0180000000000007</v>
      </c>
      <c r="D34" s="31">
        <f t="shared" ca="1" si="1"/>
        <v>9.24</v>
      </c>
      <c r="F34" s="13">
        <v>26542</v>
      </c>
      <c r="G34" s="32">
        <v>113.97810334059599</v>
      </c>
      <c r="H34" s="32">
        <f t="shared" ca="1" si="3"/>
        <v>1.0908782133656785</v>
      </c>
      <c r="J34" s="13">
        <v>37164</v>
      </c>
      <c r="K34" s="32">
        <v>110.37661144899999</v>
      </c>
      <c r="L34" s="33">
        <f t="shared" ca="1" si="4"/>
        <v>7.7726586833630762E-3</v>
      </c>
      <c r="M34" s="33">
        <f ca="1">VLOOKUP(J34,$F$2:$H$566,3,0)/VLOOKUP(J33,$F$2:$H$566,3,0)-1</f>
        <v>7.8083333333316407E-3</v>
      </c>
      <c r="N34" s="33">
        <f t="shared" ca="1" si="5"/>
        <v>3.5674649968564509E-5</v>
      </c>
      <c r="P34" s="53">
        <v>21763</v>
      </c>
      <c r="Q34" s="51">
        <v>3.4599999989999999</v>
      </c>
      <c r="R34" s="50">
        <f t="shared" ca="1" si="0"/>
        <v>21793</v>
      </c>
      <c r="S34" s="51">
        <f t="shared" ca="1" si="2"/>
        <v>3.4599999989999999</v>
      </c>
      <c r="W34" s="49"/>
      <c r="X34" s="49"/>
      <c r="AG34" s="2"/>
      <c r="AI34" s="50"/>
      <c r="AJ34" s="60"/>
      <c r="AK34" s="60"/>
    </row>
    <row r="35" spans="1:37" x14ac:dyDescent="0.2">
      <c r="A35" s="13">
        <v>37195</v>
      </c>
      <c r="B35" s="48">
        <v>8.8000000000000007</v>
      </c>
      <c r="C35" s="48">
        <v>9.1359999999999992</v>
      </c>
      <c r="D35" s="31">
        <f t="shared" ca="1" si="1"/>
        <v>8.8699999999999992</v>
      </c>
      <c r="F35" s="13">
        <v>26572</v>
      </c>
      <c r="G35" s="32">
        <v>114.41786885589001</v>
      </c>
      <c r="H35" s="32">
        <f t="shared" ca="1" si="3"/>
        <v>1.095087185138004</v>
      </c>
      <c r="J35" s="13">
        <v>37195</v>
      </c>
      <c r="K35" s="32">
        <v>111.24679121</v>
      </c>
      <c r="L35" s="33">
        <f t="shared" ca="1" si="4"/>
        <v>7.8837332436325624E-3</v>
      </c>
      <c r="M35" s="33">
        <f ca="1">VLOOKUP(J35,$F$2:$H$566,3,0)/VLOOKUP(J34,$F$2:$H$566,3,0)-1</f>
        <v>7.699999999999374E-3</v>
      </c>
      <c r="N35" s="33">
        <f t="shared" ca="1" si="5"/>
        <v>-1.8373324363318844E-4</v>
      </c>
      <c r="P35" s="53">
        <v>21794</v>
      </c>
      <c r="Q35" s="51">
        <v>3.44</v>
      </c>
      <c r="R35" s="50">
        <f t="shared" ca="1" si="0"/>
        <v>21823</v>
      </c>
      <c r="S35" s="51">
        <f t="shared" ca="1" si="2"/>
        <v>3.44</v>
      </c>
      <c r="W35" s="49"/>
      <c r="X35" s="49"/>
      <c r="AG35" s="2"/>
      <c r="AI35" s="50"/>
      <c r="AJ35" s="60"/>
      <c r="AK35" s="60"/>
    </row>
    <row r="36" spans="1:37" x14ac:dyDescent="0.2">
      <c r="A36" s="13">
        <v>37225</v>
      </c>
      <c r="B36" s="48">
        <v>8.9</v>
      </c>
      <c r="C36" s="48">
        <v>9.1639999999999997</v>
      </c>
      <c r="D36" s="31">
        <f t="shared" ca="1" si="1"/>
        <v>8.76</v>
      </c>
      <c r="F36" s="13">
        <v>26603</v>
      </c>
      <c r="G36" s="32">
        <v>114.862191579852</v>
      </c>
      <c r="H36" s="32">
        <f t="shared" ca="1" si="3"/>
        <v>1.0993397737060469</v>
      </c>
      <c r="J36" s="13">
        <v>37225</v>
      </c>
      <c r="K36" s="32">
        <v>112.07976259199999</v>
      </c>
      <c r="L36" s="33">
        <f t="shared" ca="1" si="4"/>
        <v>7.4875991742324732E-3</v>
      </c>
      <c r="M36" s="33">
        <f ca="1">VLOOKUP(J36,$F$2:$H$566,3,0)/VLOOKUP(J35,$F$2:$H$566,3,0)-1</f>
        <v>7.3916666666664632E-3</v>
      </c>
      <c r="N36" s="33">
        <f t="shared" ca="1" si="5"/>
        <v>-9.5932507566010017E-5</v>
      </c>
      <c r="P36" s="53">
        <v>21824</v>
      </c>
      <c r="Q36" s="51">
        <v>3.349999999</v>
      </c>
      <c r="R36" s="50">
        <f t="shared" ca="1" si="0"/>
        <v>21854</v>
      </c>
      <c r="S36" s="51">
        <f t="shared" ca="1" si="2"/>
        <v>3.349999999</v>
      </c>
      <c r="W36" s="49"/>
      <c r="X36" s="49"/>
      <c r="AG36" s="2"/>
      <c r="AI36" s="50"/>
      <c r="AJ36" s="60"/>
      <c r="AK36" s="60"/>
    </row>
    <row r="37" spans="1:37" x14ac:dyDescent="0.2">
      <c r="A37" s="13">
        <v>37256</v>
      </c>
      <c r="B37" s="48">
        <v>9.2449999999999992</v>
      </c>
      <c r="C37" s="48">
        <v>9.782</v>
      </c>
      <c r="D37" s="31">
        <f t="shared" ca="1" si="1"/>
        <v>9.1999999999999993</v>
      </c>
      <c r="F37" s="13">
        <v>26633</v>
      </c>
      <c r="G37" s="32">
        <v>115.33216938030399</v>
      </c>
      <c r="H37" s="32">
        <f t="shared" ca="1" si="3"/>
        <v>1.1038379056125462</v>
      </c>
      <c r="J37" s="13">
        <v>37256</v>
      </c>
      <c r="K37" s="32">
        <v>112.951037325</v>
      </c>
      <c r="L37" s="33">
        <f t="shared" ca="1" si="4"/>
        <v>7.7737025208706179E-3</v>
      </c>
      <c r="M37" s="33">
        <f ca="1">VLOOKUP(J37,$F$2:$H$566,3,0)/VLOOKUP(J36,$F$2:$H$566,3,0)-1</f>
        <v>7.3000000000025267E-3</v>
      </c>
      <c r="N37" s="33">
        <f t="shared" ca="1" si="5"/>
        <v>-4.7370252086809117E-4</v>
      </c>
      <c r="P37" s="53">
        <v>21855</v>
      </c>
      <c r="Q37" s="51">
        <v>3.2799999990000002</v>
      </c>
      <c r="R37" s="50">
        <f t="shared" ca="1" si="0"/>
        <v>21884</v>
      </c>
      <c r="S37" s="51">
        <f t="shared" ca="1" si="2"/>
        <v>3.2799999990000002</v>
      </c>
      <c r="W37" s="49"/>
      <c r="X37" s="49"/>
      <c r="AG37" s="2"/>
      <c r="AI37" s="50"/>
      <c r="AJ37" s="60"/>
      <c r="AK37" s="60"/>
    </row>
    <row r="38" spans="1:37" x14ac:dyDescent="0.2">
      <c r="A38" s="13">
        <v>37287</v>
      </c>
      <c r="B38" s="48">
        <v>9.75</v>
      </c>
      <c r="C38" s="48">
        <v>10.214</v>
      </c>
      <c r="D38" s="31">
        <f t="shared" ca="1" si="1"/>
        <v>9.44</v>
      </c>
      <c r="F38" s="13">
        <v>26664</v>
      </c>
      <c r="G38" s="32">
        <v>115.80022576761</v>
      </c>
      <c r="H38" s="32">
        <f t="shared" ca="1" si="3"/>
        <v>1.1083176477785743</v>
      </c>
      <c r="J38" s="13">
        <v>37287</v>
      </c>
      <c r="K38" s="32">
        <v>113.85669377799999</v>
      </c>
      <c r="L38" s="33">
        <f t="shared" ca="1" si="4"/>
        <v>8.0181331172204384E-3</v>
      </c>
      <c r="M38" s="33">
        <f ca="1">VLOOKUP(J38,$F$2:$H$566,3,0)/VLOOKUP(J37,$F$2:$H$566,3,0)-1</f>
        <v>7.6666666666669325E-3</v>
      </c>
      <c r="N38" s="33">
        <f t="shared" ca="1" si="5"/>
        <v>-3.5146645055350589E-4</v>
      </c>
      <c r="P38" s="53">
        <v>21885</v>
      </c>
      <c r="Q38" s="51">
        <v>3.2799999990000002</v>
      </c>
      <c r="R38" s="50">
        <f t="shared" ca="1" si="0"/>
        <v>21915</v>
      </c>
      <c r="S38" s="51">
        <f t="shared" ca="1" si="2"/>
        <v>3.2799999990000002</v>
      </c>
      <c r="W38" s="49"/>
      <c r="X38" s="49"/>
      <c r="AG38" s="2"/>
      <c r="AI38" s="50"/>
      <c r="AJ38" s="60"/>
      <c r="AK38" s="60"/>
    </row>
    <row r="39" spans="1:37" x14ac:dyDescent="0.2">
      <c r="A39" s="13">
        <v>37315</v>
      </c>
      <c r="B39" s="48">
        <v>9.782</v>
      </c>
      <c r="C39" s="48">
        <v>10.291</v>
      </c>
      <c r="D39" s="31">
        <f t="shared" ca="1" si="1"/>
        <v>9.43</v>
      </c>
      <c r="F39" s="13">
        <v>26695</v>
      </c>
      <c r="G39" s="32">
        <v>116.235441616023</v>
      </c>
      <c r="H39" s="32">
        <f t="shared" ca="1" si="3"/>
        <v>1.1124830749372143</v>
      </c>
      <c r="J39" s="13">
        <v>37315</v>
      </c>
      <c r="K39" s="32">
        <v>114.701977825</v>
      </c>
      <c r="L39" s="33">
        <f t="shared" ca="1" si="4"/>
        <v>7.4241049775094492E-3</v>
      </c>
      <c r="M39" s="33">
        <f ca="1">VLOOKUP(J39,$F$2:$H$566,3,0)/VLOOKUP(J38,$F$2:$H$566,3,0)-1</f>
        <v>7.8666666666655782E-3</v>
      </c>
      <c r="N39" s="33">
        <f t="shared" ca="1" si="5"/>
        <v>4.4256168915612903E-4</v>
      </c>
      <c r="P39" s="53">
        <v>21916</v>
      </c>
      <c r="Q39" s="51">
        <v>3.369999999</v>
      </c>
      <c r="R39" s="50">
        <f t="shared" ca="1" si="0"/>
        <v>21946</v>
      </c>
      <c r="S39" s="51">
        <f t="shared" ca="1" si="2"/>
        <v>3.369999999</v>
      </c>
      <c r="W39" s="49"/>
      <c r="X39" s="49"/>
      <c r="AG39" s="2"/>
      <c r="AI39" s="50"/>
      <c r="AJ39" s="60"/>
      <c r="AK39" s="60"/>
    </row>
    <row r="40" spans="1:37" x14ac:dyDescent="0.2">
      <c r="A40" s="13">
        <v>37346</v>
      </c>
      <c r="B40" s="48">
        <v>10.728999999999999</v>
      </c>
      <c r="C40" s="48">
        <v>11.032999999999999</v>
      </c>
      <c r="D40" s="31">
        <f t="shared" ca="1" si="1"/>
        <v>9.92</v>
      </c>
      <c r="F40" s="13">
        <v>26723</v>
      </c>
      <c r="G40" s="32">
        <v>116.64710880507999</v>
      </c>
      <c r="H40" s="32">
        <f t="shared" ca="1" si="3"/>
        <v>1.1164231191609526</v>
      </c>
      <c r="J40" s="13">
        <v>37346</v>
      </c>
      <c r="K40" s="32">
        <v>115.67045853</v>
      </c>
      <c r="L40" s="33">
        <f t="shared" ca="1" si="4"/>
        <v>8.4434525311987141E-3</v>
      </c>
      <c r="M40" s="33">
        <f ca="1">VLOOKUP(J40,$F$2:$H$566,3,0)/VLOOKUP(J39,$F$2:$H$566,3,0)-1</f>
        <v>7.8583333333337446E-3</v>
      </c>
      <c r="N40" s="33">
        <f t="shared" ca="1" si="5"/>
        <v>-5.8511919786496946E-4</v>
      </c>
      <c r="P40" s="53">
        <v>21947</v>
      </c>
      <c r="Q40" s="51">
        <v>3.4799999989999999</v>
      </c>
      <c r="R40" s="50">
        <f t="shared" ca="1" si="0"/>
        <v>21975</v>
      </c>
      <c r="S40" s="51">
        <f t="shared" ca="1" si="2"/>
        <v>3.4799999989999999</v>
      </c>
      <c r="W40" s="49"/>
      <c r="X40" s="49"/>
      <c r="AG40" s="2"/>
      <c r="AI40" s="50"/>
      <c r="AJ40" s="60"/>
      <c r="AK40" s="60"/>
    </row>
    <row r="41" spans="1:37" x14ac:dyDescent="0.2">
      <c r="A41" s="13">
        <v>37376</v>
      </c>
      <c r="B41" s="48">
        <v>11.029</v>
      </c>
      <c r="C41" s="48">
        <v>11.427</v>
      </c>
      <c r="D41" s="31">
        <f t="shared" ca="1" si="1"/>
        <v>10.6</v>
      </c>
      <c r="F41" s="13">
        <v>26754</v>
      </c>
      <c r="G41" s="32">
        <v>117.05828986352</v>
      </c>
      <c r="H41" s="32">
        <f t="shared" ca="1" si="3"/>
        <v>1.120358510655058</v>
      </c>
      <c r="J41" s="13">
        <v>37376</v>
      </c>
      <c r="K41" s="32">
        <v>116.639757383</v>
      </c>
      <c r="L41" s="33">
        <f t="shared" ca="1" si="4"/>
        <v>8.3798306440412418E-3</v>
      </c>
      <c r="M41" s="33">
        <f ca="1">VLOOKUP(J41,$F$2:$H$566,3,0)/VLOOKUP(J40,$F$2:$H$566,3,0)-1</f>
        <v>8.2666666666659783E-3</v>
      </c>
      <c r="N41" s="33">
        <f t="shared" ca="1" si="5"/>
        <v>-1.1316397737526351E-4</v>
      </c>
      <c r="P41" s="53">
        <v>21976</v>
      </c>
      <c r="Q41" s="51">
        <v>3.4599999989999999</v>
      </c>
      <c r="R41" s="50">
        <f t="shared" ca="1" si="0"/>
        <v>22006</v>
      </c>
      <c r="S41" s="51">
        <f t="shared" ca="1" si="2"/>
        <v>3.4599999989999999</v>
      </c>
      <c r="W41" s="49"/>
      <c r="X41" s="49"/>
      <c r="AG41" s="2"/>
      <c r="AI41" s="50"/>
      <c r="AJ41" s="60"/>
      <c r="AK41" s="60"/>
    </row>
    <row r="42" spans="1:37" x14ac:dyDescent="0.2">
      <c r="A42" s="13">
        <v>37407</v>
      </c>
      <c r="B42" s="48">
        <v>11.308999999999999</v>
      </c>
      <c r="C42" s="48">
        <v>11.824999999999999</v>
      </c>
      <c r="D42" s="31">
        <f t="shared" ca="1" si="1"/>
        <v>11.16</v>
      </c>
      <c r="F42" s="13">
        <v>26784</v>
      </c>
      <c r="G42" s="32">
        <v>117.473846792438</v>
      </c>
      <c r="H42" s="32">
        <f t="shared" ca="1" si="3"/>
        <v>1.1243357833669503</v>
      </c>
      <c r="J42" s="13">
        <v>37407</v>
      </c>
      <c r="K42" s="32">
        <v>117.682004745</v>
      </c>
      <c r="L42" s="33">
        <f t="shared" ca="1" si="4"/>
        <v>8.9356098245099158E-3</v>
      </c>
      <c r="M42" s="33">
        <f ca="1">VLOOKUP(J42,$F$2:$H$566,3,0)/VLOOKUP(J41,$F$2:$H$566,3,0)-1</f>
        <v>8.8333333333325825E-3</v>
      </c>
      <c r="N42" s="33">
        <f t="shared" ca="1" si="5"/>
        <v>-1.0227649117733328E-4</v>
      </c>
      <c r="P42" s="53">
        <v>22007</v>
      </c>
      <c r="Q42" s="51">
        <v>3.5</v>
      </c>
      <c r="R42" s="50">
        <f t="shared" ca="1" si="0"/>
        <v>22036</v>
      </c>
      <c r="S42" s="51">
        <f t="shared" ca="1" si="2"/>
        <v>3.5</v>
      </c>
      <c r="W42" s="49"/>
      <c r="X42" s="49"/>
      <c r="AG42" s="2"/>
      <c r="AI42" s="50"/>
      <c r="AJ42" s="60"/>
      <c r="AK42" s="60"/>
    </row>
    <row r="43" spans="1:37" x14ac:dyDescent="0.2">
      <c r="A43" s="13">
        <v>37437</v>
      </c>
      <c r="B43" s="48">
        <v>11.695</v>
      </c>
      <c r="C43" s="48">
        <v>12.022</v>
      </c>
      <c r="D43" s="31">
        <f t="shared" ca="1" si="1"/>
        <v>11.44</v>
      </c>
      <c r="F43" s="13">
        <v>26815</v>
      </c>
      <c r="G43" s="32">
        <v>117.835078871325</v>
      </c>
      <c r="H43" s="32">
        <f t="shared" ca="1" si="3"/>
        <v>1.1277931159008061</v>
      </c>
      <c r="J43" s="13">
        <v>37437</v>
      </c>
      <c r="K43" s="32">
        <v>118.73304765100001</v>
      </c>
      <c r="L43" s="33">
        <f t="shared" ca="1" si="4"/>
        <v>8.9312117708859606E-3</v>
      </c>
      <c r="M43" s="33">
        <f ca="1">VLOOKUP(J43,$F$2:$H$566,3,0)/VLOOKUP(J42,$F$2:$H$566,3,0)-1</f>
        <v>9.3000000000011962E-3</v>
      </c>
      <c r="N43" s="33">
        <f t="shared" ca="1" si="5"/>
        <v>3.6878822911523557E-4</v>
      </c>
      <c r="P43" s="53">
        <v>22037</v>
      </c>
      <c r="Q43" s="51">
        <v>3.5299999990000002</v>
      </c>
      <c r="R43" s="50">
        <f t="shared" ca="1" si="0"/>
        <v>22067</v>
      </c>
      <c r="S43" s="51">
        <f t="shared" ca="1" si="2"/>
        <v>3.5299999990000002</v>
      </c>
      <c r="W43" s="49"/>
      <c r="X43" s="49"/>
      <c r="AG43" s="2"/>
      <c r="AI43" s="50"/>
      <c r="AJ43" s="60"/>
      <c r="AK43" s="60"/>
    </row>
    <row r="44" spans="1:37" x14ac:dyDescent="0.2">
      <c r="A44" s="13">
        <v>37468</v>
      </c>
      <c r="B44" s="48">
        <v>11.917999999999999</v>
      </c>
      <c r="C44" s="48">
        <v>12.214</v>
      </c>
      <c r="D44" s="31">
        <f t="shared" ca="1" si="1"/>
        <v>11.37</v>
      </c>
      <c r="F44" s="13">
        <v>26845</v>
      </c>
      <c r="G44" s="32">
        <v>118.12377481455999</v>
      </c>
      <c r="H44" s="32">
        <f t="shared" ca="1" si="3"/>
        <v>1.1305562090347654</v>
      </c>
      <c r="J44" s="13">
        <v>37468</v>
      </c>
      <c r="K44" s="32">
        <v>119.863337124</v>
      </c>
      <c r="L44" s="33">
        <f t="shared" ca="1" si="4"/>
        <v>9.519586125021684E-3</v>
      </c>
      <c r="M44" s="33">
        <f ca="1">VLOOKUP(J44,$F$2:$H$566,3,0)/VLOOKUP(J43,$F$2:$H$566,3,0)-1</f>
        <v>9.5333333333327275E-3</v>
      </c>
      <c r="N44" s="33">
        <f t="shared" ca="1" si="5"/>
        <v>1.374720831104348E-5</v>
      </c>
      <c r="P44" s="53">
        <v>22068</v>
      </c>
      <c r="Q44" s="51">
        <v>3.5699999990000002</v>
      </c>
      <c r="R44" s="50">
        <f t="shared" ca="1" si="0"/>
        <v>22097</v>
      </c>
      <c r="S44" s="51">
        <f t="shared" ca="1" si="2"/>
        <v>3.5699999990000002</v>
      </c>
      <c r="W44" s="49"/>
      <c r="X44" s="49"/>
      <c r="AG44" s="2"/>
      <c r="AI44" s="50"/>
      <c r="AJ44" s="60"/>
      <c r="AK44" s="60"/>
    </row>
    <row r="45" spans="1:37" x14ac:dyDescent="0.2">
      <c r="A45" s="13">
        <v>37499</v>
      </c>
      <c r="B45" s="48">
        <v>12.105</v>
      </c>
      <c r="C45" s="48">
        <v>12.433999999999999</v>
      </c>
      <c r="D45" s="31">
        <f t="shared" ca="1" si="1"/>
        <v>11.43</v>
      </c>
      <c r="F45" s="13">
        <v>26876</v>
      </c>
      <c r="G45" s="32">
        <v>118.385615848732</v>
      </c>
      <c r="H45" s="32">
        <f t="shared" ca="1" si="3"/>
        <v>1.1330622752981232</v>
      </c>
      <c r="J45" s="13">
        <v>37499</v>
      </c>
      <c r="K45" s="32">
        <v>121.03154753299999</v>
      </c>
      <c r="L45" s="33">
        <f t="shared" ca="1" si="4"/>
        <v>9.7461862570327185E-3</v>
      </c>
      <c r="M45" s="33">
        <f ca="1">VLOOKUP(J45,$F$2:$H$566,3,0)/VLOOKUP(J44,$F$2:$H$566,3,0)-1</f>
        <v>9.4750000000010104E-3</v>
      </c>
      <c r="N45" s="33">
        <f t="shared" ca="1" si="5"/>
        <v>-2.7118625703170807E-4</v>
      </c>
      <c r="P45" s="53">
        <v>22098</v>
      </c>
      <c r="Q45" s="51">
        <v>3.69</v>
      </c>
      <c r="R45" s="50">
        <f t="shared" ca="1" si="0"/>
        <v>22128</v>
      </c>
      <c r="S45" s="51">
        <f t="shared" ca="1" si="2"/>
        <v>3.69</v>
      </c>
      <c r="W45" s="49"/>
      <c r="X45" s="49"/>
      <c r="AG45" s="2"/>
      <c r="AI45" s="50"/>
      <c r="AJ45" s="60"/>
      <c r="AK45" s="60"/>
    </row>
    <row r="46" spans="1:37" x14ac:dyDescent="0.2">
      <c r="A46" s="13">
        <v>37529</v>
      </c>
      <c r="B46" s="48">
        <v>12.808999999999999</v>
      </c>
      <c r="C46" s="48">
        <v>12.991</v>
      </c>
      <c r="D46" s="31">
        <f t="shared" ca="1" si="1"/>
        <v>12.11</v>
      </c>
      <c r="F46" s="13">
        <v>26907</v>
      </c>
      <c r="G46" s="32">
        <v>118.642118016306</v>
      </c>
      <c r="H46" s="32">
        <f t="shared" ca="1" si="3"/>
        <v>1.1355172435603289</v>
      </c>
      <c r="J46" s="13">
        <v>37529</v>
      </c>
      <c r="K46" s="32">
        <v>122.200038022</v>
      </c>
      <c r="L46" s="33">
        <f t="shared" ca="1" si="4"/>
        <v>9.6544290543869593E-3</v>
      </c>
      <c r="M46" s="33">
        <f ca="1">VLOOKUP(J46,$F$2:$H$566,3,0)/VLOOKUP(J45,$F$2:$H$566,3,0)-1</f>
        <v>9.5249999999991175E-3</v>
      </c>
      <c r="N46" s="33">
        <f t="shared" ca="1" si="5"/>
        <v>-1.294290543878418E-4</v>
      </c>
      <c r="P46" s="53">
        <v>22129</v>
      </c>
      <c r="Q46" s="51">
        <v>3.7799999990000002</v>
      </c>
      <c r="R46" s="50">
        <f t="shared" ca="1" si="0"/>
        <v>22159</v>
      </c>
      <c r="S46" s="51">
        <f t="shared" ca="1" si="2"/>
        <v>3.7799999990000002</v>
      </c>
      <c r="W46" s="49"/>
      <c r="X46" s="49"/>
      <c r="AG46" s="2"/>
      <c r="AI46" s="50"/>
      <c r="AJ46" s="60"/>
      <c r="AK46" s="60"/>
    </row>
    <row r="47" spans="1:37" x14ac:dyDescent="0.2">
      <c r="A47" s="13">
        <v>37560</v>
      </c>
      <c r="B47" s="48">
        <v>13.1</v>
      </c>
      <c r="C47" s="48">
        <v>13.516999999999999</v>
      </c>
      <c r="D47" s="31">
        <f t="shared" ca="1" si="1"/>
        <v>12.61</v>
      </c>
      <c r="F47" s="13">
        <v>26937</v>
      </c>
      <c r="G47" s="32">
        <v>118.886323042556</v>
      </c>
      <c r="H47" s="32">
        <f t="shared" ca="1" si="3"/>
        <v>1.1378545165533216</v>
      </c>
      <c r="J47" s="13">
        <v>37560</v>
      </c>
      <c r="K47" s="32">
        <v>123.459482427</v>
      </c>
      <c r="L47" s="33">
        <f t="shared" ca="1" si="4"/>
        <v>1.0306415819389958E-2</v>
      </c>
      <c r="M47" s="33">
        <f ca="1">VLOOKUP(J47,$F$2:$H$566,3,0)/VLOOKUP(J46,$F$2:$H$566,3,0)-1</f>
        <v>1.0091666666667498E-2</v>
      </c>
      <c r="N47" s="33">
        <f t="shared" ca="1" si="5"/>
        <v>-2.1474915272245987E-4</v>
      </c>
      <c r="P47" s="53">
        <v>22160</v>
      </c>
      <c r="Q47" s="51">
        <v>3.66</v>
      </c>
      <c r="R47" s="50">
        <f t="shared" ca="1" si="0"/>
        <v>22189</v>
      </c>
      <c r="S47" s="51">
        <f t="shared" ca="1" si="2"/>
        <v>3.66</v>
      </c>
      <c r="W47" s="49"/>
      <c r="X47" s="49"/>
      <c r="AG47" s="2"/>
      <c r="AI47" s="50"/>
      <c r="AJ47" s="60"/>
      <c r="AK47" s="60"/>
    </row>
    <row r="48" spans="1:37" x14ac:dyDescent="0.2">
      <c r="A48" s="13">
        <v>37590</v>
      </c>
      <c r="B48" s="48">
        <v>12.975</v>
      </c>
      <c r="C48" s="48">
        <v>13.477</v>
      </c>
      <c r="D48" s="31">
        <f t="shared" ca="1" si="1"/>
        <v>12.17</v>
      </c>
      <c r="F48" s="13">
        <v>26968</v>
      </c>
      <c r="G48" s="32">
        <v>119.14093791764</v>
      </c>
      <c r="H48" s="32">
        <f t="shared" ca="1" si="3"/>
        <v>1.1402914216419944</v>
      </c>
      <c r="J48" s="13">
        <v>37590</v>
      </c>
      <c r="K48" s="32">
        <v>124.720684535</v>
      </c>
      <c r="L48" s="33">
        <f t="shared" ca="1" si="4"/>
        <v>1.0215514298350881E-2</v>
      </c>
      <c r="M48" s="33">
        <f ca="1">VLOOKUP(J48,$F$2:$H$566,3,0)/VLOOKUP(J47,$F$2:$H$566,3,0)-1</f>
        <v>1.0508333333330899E-2</v>
      </c>
      <c r="N48" s="33">
        <f t="shared" ca="1" si="5"/>
        <v>2.928190349800186E-4</v>
      </c>
      <c r="P48" s="53">
        <v>22190</v>
      </c>
      <c r="Q48" s="51">
        <v>3.559999999</v>
      </c>
      <c r="R48" s="50">
        <f t="shared" ca="1" si="0"/>
        <v>22220</v>
      </c>
      <c r="S48" s="51">
        <f t="shared" ca="1" si="2"/>
        <v>3.559999999</v>
      </c>
      <c r="W48" s="49"/>
      <c r="X48" s="49"/>
      <c r="AG48" s="2"/>
      <c r="AI48" s="50"/>
      <c r="AJ48" s="60"/>
      <c r="AK48" s="60"/>
    </row>
    <row r="49" spans="1:37" x14ac:dyDescent="0.2">
      <c r="A49" s="13">
        <v>37621</v>
      </c>
      <c r="B49" s="48">
        <v>13.032999999999999</v>
      </c>
      <c r="C49" s="48">
        <v>13.484999999999999</v>
      </c>
      <c r="D49" s="31">
        <f t="shared" ca="1" si="1"/>
        <v>12.27</v>
      </c>
      <c r="F49" s="13">
        <v>26998</v>
      </c>
      <c r="G49" s="32">
        <v>119.403047980959</v>
      </c>
      <c r="H49" s="32">
        <f t="shared" ca="1" si="3"/>
        <v>1.1428000627686514</v>
      </c>
      <c r="J49" s="13">
        <v>37621</v>
      </c>
      <c r="K49" s="32">
        <v>126.065779836</v>
      </c>
      <c r="L49" s="33">
        <f t="shared" ca="1" si="4"/>
        <v>1.0784861436697213E-2</v>
      </c>
      <c r="M49" s="33">
        <f ca="1">VLOOKUP(J49,$F$2:$H$566,3,0)/VLOOKUP(J48,$F$2:$H$566,3,0)-1</f>
        <v>1.014166666666827E-2</v>
      </c>
      <c r="N49" s="33">
        <f t="shared" ca="1" si="5"/>
        <v>-6.431947700289431E-4</v>
      </c>
      <c r="P49" s="53">
        <v>22221</v>
      </c>
      <c r="Q49" s="51">
        <v>3.7299999989999999</v>
      </c>
      <c r="R49" s="50">
        <f t="shared" ca="1" si="0"/>
        <v>22250</v>
      </c>
      <c r="S49" s="51">
        <f t="shared" ca="1" si="2"/>
        <v>3.7299999989999999</v>
      </c>
      <c r="W49" s="49"/>
      <c r="X49" s="49"/>
      <c r="AG49" s="2"/>
      <c r="AI49" s="50"/>
      <c r="AJ49" s="60"/>
      <c r="AK49" s="60"/>
    </row>
    <row r="50" spans="1:37" x14ac:dyDescent="0.2">
      <c r="A50" s="13">
        <v>37652</v>
      </c>
      <c r="B50" s="48">
        <v>12.962999999999999</v>
      </c>
      <c r="C50" s="48">
        <v>13.45</v>
      </c>
      <c r="D50" s="31">
        <f t="shared" ca="1" si="1"/>
        <v>12.34</v>
      </c>
      <c r="F50" s="13">
        <v>27029</v>
      </c>
      <c r="G50" s="32">
        <v>119.673694889716</v>
      </c>
      <c r="H50" s="32">
        <f t="shared" ca="1" si="3"/>
        <v>1.1453904095775953</v>
      </c>
      <c r="J50" s="13">
        <v>37652</v>
      </c>
      <c r="K50" s="32">
        <v>127.44127458200001</v>
      </c>
      <c r="L50" s="33">
        <f t="shared" ca="1" si="4"/>
        <v>1.091092878487232E-2</v>
      </c>
      <c r="M50" s="33">
        <f ca="1">VLOOKUP(J50,$F$2:$H$566,3,0)/VLOOKUP(J49,$F$2:$H$566,3,0)-1</f>
        <v>1.0225000000001039E-2</v>
      </c>
      <c r="N50" s="33">
        <f t="shared" ca="1" si="5"/>
        <v>-6.8592878487128139E-4</v>
      </c>
      <c r="P50" s="53">
        <v>22251</v>
      </c>
      <c r="Q50" s="51">
        <v>3.8399999990000002</v>
      </c>
      <c r="R50" s="50">
        <f t="shared" ca="1" si="0"/>
        <v>22281</v>
      </c>
      <c r="S50" s="51">
        <f t="shared" ca="1" si="2"/>
        <v>3.8399999990000002</v>
      </c>
      <c r="W50" s="49"/>
      <c r="X50" s="49"/>
      <c r="AG50" s="2"/>
      <c r="AI50" s="50"/>
      <c r="AJ50" s="60"/>
      <c r="AK50" s="60"/>
    </row>
    <row r="51" spans="1:37" x14ac:dyDescent="0.2">
      <c r="A51" s="13">
        <v>37680</v>
      </c>
      <c r="B51" s="48">
        <v>13</v>
      </c>
      <c r="C51" s="48">
        <v>13.444000000000001</v>
      </c>
      <c r="D51" s="31">
        <f t="shared" ca="1" si="1"/>
        <v>12.63</v>
      </c>
      <c r="F51" s="13">
        <v>27060</v>
      </c>
      <c r="G51" s="32">
        <v>119.94495526479901</v>
      </c>
      <c r="H51" s="32">
        <f t="shared" ca="1" si="3"/>
        <v>1.1479866278393012</v>
      </c>
      <c r="J51" s="13">
        <v>37680</v>
      </c>
      <c r="K51" s="32">
        <v>128.70278081399999</v>
      </c>
      <c r="L51" s="33">
        <f t="shared" ca="1" si="4"/>
        <v>9.8987257945877261E-3</v>
      </c>
      <c r="M51" s="33">
        <f ca="1">VLOOKUP(J51,$F$2:$H$566,3,0)/VLOOKUP(J50,$F$2:$H$566,3,0)-1</f>
        <v>1.0283333333332534E-2</v>
      </c>
      <c r="N51" s="33">
        <f t="shared" ca="1" si="5"/>
        <v>3.846075387448078E-4</v>
      </c>
      <c r="P51" s="53">
        <v>22282</v>
      </c>
      <c r="Q51" s="51">
        <v>3.9899999990000001</v>
      </c>
      <c r="R51" s="50">
        <f t="shared" ca="1" si="0"/>
        <v>22312</v>
      </c>
      <c r="S51" s="51">
        <f t="shared" ca="1" si="2"/>
        <v>3.9899999990000001</v>
      </c>
      <c r="W51" s="49"/>
      <c r="X51" s="49"/>
      <c r="AG51" s="2"/>
      <c r="AI51" s="50"/>
      <c r="AJ51" s="60"/>
      <c r="AK51" s="60"/>
    </row>
    <row r="52" spans="1:37" x14ac:dyDescent="0.2">
      <c r="A52" s="13">
        <v>37711</v>
      </c>
      <c r="B52" s="48">
        <v>12.944000000000001</v>
      </c>
      <c r="C52" s="48">
        <v>13.419</v>
      </c>
      <c r="D52" s="31">
        <f t="shared" ca="1" si="1"/>
        <v>12.73</v>
      </c>
      <c r="F52" s="13">
        <v>27088</v>
      </c>
      <c r="G52" s="32">
        <v>120.348769947424</v>
      </c>
      <c r="H52" s="32">
        <f t="shared" ca="1" si="3"/>
        <v>1.1518515161520713</v>
      </c>
      <c r="J52" s="13">
        <v>37711</v>
      </c>
      <c r="K52" s="32">
        <v>130.11771246699999</v>
      </c>
      <c r="L52" s="33">
        <f t="shared" ca="1" si="4"/>
        <v>1.0993792395556978E-2</v>
      </c>
      <c r="M52" s="33">
        <f ca="1">VLOOKUP(J52,$F$2:$H$566,3,0)/VLOOKUP(J51,$F$2:$H$566,3,0)-1</f>
        <v>1.0524999999999229E-2</v>
      </c>
      <c r="N52" s="33">
        <f t="shared" ca="1" si="5"/>
        <v>-4.6879239555774888E-4</v>
      </c>
      <c r="P52" s="53">
        <v>22313</v>
      </c>
      <c r="Q52" s="51">
        <v>4.119999999</v>
      </c>
      <c r="R52" s="50">
        <f t="shared" ca="1" si="0"/>
        <v>22340</v>
      </c>
      <c r="S52" s="51">
        <f t="shared" ca="1" si="2"/>
        <v>4.119999999</v>
      </c>
      <c r="W52" s="49"/>
      <c r="X52" s="49"/>
      <c r="AG52" s="2"/>
      <c r="AI52" s="50"/>
      <c r="AJ52" s="60"/>
      <c r="AK52" s="60"/>
    </row>
    <row r="53" spans="1:37" x14ac:dyDescent="0.2">
      <c r="A53" s="13">
        <v>37741</v>
      </c>
      <c r="B53" s="48">
        <v>12.944000000000001</v>
      </c>
      <c r="C53" s="48">
        <v>13.419</v>
      </c>
      <c r="D53" s="31">
        <f t="shared" ca="1" si="1"/>
        <v>12.74</v>
      </c>
      <c r="F53" s="13">
        <v>27119</v>
      </c>
      <c r="G53" s="32">
        <v>120.820135962951</v>
      </c>
      <c r="H53" s="32">
        <f t="shared" ca="1" si="3"/>
        <v>1.1563629345893724</v>
      </c>
      <c r="J53" s="13">
        <v>37741</v>
      </c>
      <c r="K53" s="32">
        <v>131.49870585900001</v>
      </c>
      <c r="L53" s="33">
        <f t="shared" ca="1" si="4"/>
        <v>1.0613415851053132E-2</v>
      </c>
      <c r="M53" s="33">
        <f ca="1">VLOOKUP(J53,$F$2:$H$566,3,0)/VLOOKUP(J52,$F$2:$H$566,3,0)-1</f>
        <v>1.0608333333333997E-2</v>
      </c>
      <c r="N53" s="33">
        <f t="shared" ca="1" si="5"/>
        <v>-5.0825177191349269E-6</v>
      </c>
      <c r="P53" s="53">
        <v>22341</v>
      </c>
      <c r="Q53" s="51">
        <v>4.08</v>
      </c>
      <c r="R53" s="50">
        <f t="shared" ca="1" si="0"/>
        <v>22371</v>
      </c>
      <c r="S53" s="51">
        <f t="shared" ca="1" si="2"/>
        <v>4.08</v>
      </c>
      <c r="W53" s="49"/>
      <c r="X53" s="49"/>
      <c r="AG53" s="2"/>
      <c r="AI53" s="50"/>
      <c r="AJ53" s="60"/>
      <c r="AK53" s="60"/>
    </row>
    <row r="54" spans="1:37" x14ac:dyDescent="0.2">
      <c r="A54" s="13">
        <v>37772</v>
      </c>
      <c r="B54" s="48">
        <v>12.906000000000001</v>
      </c>
      <c r="C54" s="48">
        <v>13.063000000000001</v>
      </c>
      <c r="D54" s="31">
        <f t="shared" ca="1" si="1"/>
        <v>12.55</v>
      </c>
      <c r="F54" s="13">
        <v>27149</v>
      </c>
      <c r="G54" s="32">
        <v>121.303416506803</v>
      </c>
      <c r="H54" s="32">
        <f t="shared" ca="1" si="3"/>
        <v>1.1609883863277319</v>
      </c>
      <c r="J54" s="13">
        <v>37772</v>
      </c>
      <c r="K54" s="32">
        <v>132.939114351</v>
      </c>
      <c r="L54" s="33">
        <f t="shared" ca="1" si="4"/>
        <v>1.095378454556406E-2</v>
      </c>
      <c r="M54" s="33">
        <f ca="1">VLOOKUP(J54,$F$2:$H$566,3,0)/VLOOKUP(J53,$F$2:$H$566,3,0)-1</f>
        <v>1.061666666666583E-2</v>
      </c>
      <c r="N54" s="33">
        <f t="shared" ca="1" si="5"/>
        <v>-3.3711787889822986E-4</v>
      </c>
      <c r="P54" s="53">
        <v>22372</v>
      </c>
      <c r="Q54" s="51">
        <v>4.1100000000000003</v>
      </c>
      <c r="R54" s="50">
        <f t="shared" ca="1" si="0"/>
        <v>22401</v>
      </c>
      <c r="S54" s="51">
        <f t="shared" ca="1" si="2"/>
        <v>4.1100000000000003</v>
      </c>
      <c r="W54" s="49"/>
      <c r="X54" s="49"/>
      <c r="AG54" s="2"/>
      <c r="AI54" s="50"/>
      <c r="AJ54" s="60"/>
      <c r="AK54" s="60"/>
    </row>
    <row r="55" spans="1:37" x14ac:dyDescent="0.2">
      <c r="A55" s="13">
        <v>37802</v>
      </c>
      <c r="B55" s="48">
        <v>11.488</v>
      </c>
      <c r="C55" s="48">
        <v>11.555999999999999</v>
      </c>
      <c r="D55" s="31">
        <f t="shared" ca="1" si="1"/>
        <v>11.21</v>
      </c>
      <c r="F55" s="13">
        <v>27180</v>
      </c>
      <c r="G55" s="32">
        <v>121.78357586380901</v>
      </c>
      <c r="H55" s="32">
        <f t="shared" ca="1" si="3"/>
        <v>1.1655839653569451</v>
      </c>
      <c r="J55" s="13">
        <v>37802</v>
      </c>
      <c r="K55" s="32">
        <v>134.32291804600001</v>
      </c>
      <c r="L55" s="33">
        <f t="shared" ca="1" si="4"/>
        <v>1.0409304302617439E-2</v>
      </c>
      <c r="M55" s="33">
        <f ca="1">VLOOKUP(J55,$F$2:$H$566,3,0)/VLOOKUP(J54,$F$2:$H$566,3,0)-1</f>
        <v>1.0458333333333458E-2</v>
      </c>
      <c r="N55" s="33">
        <f t="shared" ca="1" si="5"/>
        <v>4.9029030716019051E-5</v>
      </c>
      <c r="P55" s="53">
        <v>22402</v>
      </c>
      <c r="Q55" s="51">
        <v>4.619999999</v>
      </c>
      <c r="R55" s="50">
        <f t="shared" ca="1" si="0"/>
        <v>22432</v>
      </c>
      <c r="S55" s="51">
        <f t="shared" ca="1" si="2"/>
        <v>4.619999999</v>
      </c>
      <c r="W55" s="49"/>
      <c r="X55" s="49"/>
      <c r="AG55" s="2"/>
      <c r="AI55" s="50"/>
      <c r="AJ55" s="60"/>
      <c r="AK55" s="60"/>
    </row>
    <row r="56" spans="1:37" x14ac:dyDescent="0.2">
      <c r="A56" s="13">
        <v>37833</v>
      </c>
      <c r="B56" s="48">
        <v>11.372</v>
      </c>
      <c r="C56" s="48">
        <v>11.009</v>
      </c>
      <c r="D56" s="31">
        <f t="shared" ca="1" si="1"/>
        <v>10.89</v>
      </c>
      <c r="F56" s="13">
        <v>27210</v>
      </c>
      <c r="G56" s="32">
        <v>122.27071016726499</v>
      </c>
      <c r="H56" s="32">
        <f t="shared" ca="1" si="3"/>
        <v>1.1702463012183799</v>
      </c>
      <c r="J56" s="13">
        <v>37833</v>
      </c>
      <c r="K56" s="32">
        <v>135.698728004</v>
      </c>
      <c r="L56" s="33">
        <f t="shared" ca="1" si="4"/>
        <v>1.0242555611610804E-2</v>
      </c>
      <c r="M56" s="33">
        <f ca="1">VLOOKUP(J56,$F$2:$H$566,3,0)/VLOOKUP(J55,$F$2:$H$566,3,0)-1</f>
        <v>9.3416666666679138E-3</v>
      </c>
      <c r="N56" s="33">
        <f t="shared" ca="1" si="5"/>
        <v>-9.0088894494289029E-4</v>
      </c>
      <c r="P56" s="53">
        <v>22433</v>
      </c>
      <c r="Q56" s="51">
        <v>4.6999999990000001</v>
      </c>
      <c r="R56" s="50">
        <f t="shared" ca="1" si="0"/>
        <v>22462</v>
      </c>
      <c r="S56" s="51">
        <f t="shared" ca="1" si="2"/>
        <v>4.6999999990000001</v>
      </c>
      <c r="W56" s="49"/>
      <c r="X56" s="49"/>
      <c r="AG56" s="2"/>
      <c r="AI56" s="50"/>
      <c r="AJ56" s="60"/>
      <c r="AK56" s="60"/>
    </row>
    <row r="57" spans="1:37" x14ac:dyDescent="0.2">
      <c r="A57" s="13">
        <v>37864</v>
      </c>
      <c r="B57" s="48">
        <v>10.656000000000001</v>
      </c>
      <c r="C57" s="48">
        <v>10.513</v>
      </c>
      <c r="D57" s="31">
        <f t="shared" ca="1" si="1"/>
        <v>10.25</v>
      </c>
      <c r="F57" s="13">
        <v>27241</v>
      </c>
      <c r="G57" s="32">
        <v>122.850477117872</v>
      </c>
      <c r="H57" s="32">
        <f t="shared" ca="1" si="3"/>
        <v>1.1757952190956735</v>
      </c>
      <c r="J57" s="13">
        <v>37864</v>
      </c>
      <c r="K57" s="32">
        <v>137.02221295199999</v>
      </c>
      <c r="L57" s="33">
        <f t="shared" ca="1" si="4"/>
        <v>9.7531124091374544E-3</v>
      </c>
      <c r="M57" s="33">
        <f ca="1">VLOOKUP(J57,$F$2:$H$566,3,0)/VLOOKUP(J56,$F$2:$H$566,3,0)-1</f>
        <v>9.0749999999997222E-3</v>
      </c>
      <c r="N57" s="33">
        <f t="shared" ca="1" si="5"/>
        <v>-6.7811240913773219E-4</v>
      </c>
      <c r="P57" s="53">
        <v>22463</v>
      </c>
      <c r="Q57" s="51">
        <v>4.619999999</v>
      </c>
      <c r="R57" s="50">
        <f t="shared" ca="1" si="0"/>
        <v>22493</v>
      </c>
      <c r="S57" s="51">
        <f t="shared" ca="1" si="2"/>
        <v>4.619999999</v>
      </c>
      <c r="W57" s="49"/>
      <c r="X57" s="49"/>
      <c r="AG57" s="2"/>
      <c r="AI57" s="50"/>
      <c r="AJ57" s="60"/>
      <c r="AK57" s="60"/>
    </row>
    <row r="58" spans="1:37" x14ac:dyDescent="0.2">
      <c r="A58" s="13">
        <v>37894</v>
      </c>
      <c r="B58" s="48">
        <v>9.4440000000000008</v>
      </c>
      <c r="C58" s="48">
        <v>9.1809999999999992</v>
      </c>
      <c r="D58" s="31">
        <f t="shared" ca="1" si="1"/>
        <v>9.42</v>
      </c>
      <c r="F58" s="13">
        <v>27272</v>
      </c>
      <c r="G58" s="32">
        <v>123.44425442383999</v>
      </c>
      <c r="H58" s="32">
        <f t="shared" ca="1" si="3"/>
        <v>1.181478229320329</v>
      </c>
      <c r="J58" s="13">
        <v>37894</v>
      </c>
      <c r="K58" s="32">
        <v>138.23811242299999</v>
      </c>
      <c r="L58" s="33">
        <f t="shared" ca="1" si="4"/>
        <v>8.8737398470271067E-3</v>
      </c>
      <c r="M58" s="33">
        <f ca="1">VLOOKUP(J58,$F$2:$H$566,3,0)/VLOOKUP(J57,$F$2:$H$566,3,0)-1</f>
        <v>8.5416666666660035E-3</v>
      </c>
      <c r="N58" s="33">
        <f t="shared" ca="1" si="5"/>
        <v>-3.3207318036110323E-4</v>
      </c>
      <c r="P58" s="53">
        <v>22494</v>
      </c>
      <c r="Q58" s="51">
        <v>4.3</v>
      </c>
      <c r="R58" s="50">
        <f t="shared" ca="1" si="0"/>
        <v>22524</v>
      </c>
      <c r="S58" s="51">
        <f t="shared" ca="1" si="2"/>
        <v>4.3</v>
      </c>
      <c r="W58" s="49"/>
      <c r="X58" s="49"/>
      <c r="AG58" s="2"/>
      <c r="AI58" s="50"/>
      <c r="AJ58" s="60"/>
      <c r="AK58" s="60"/>
    </row>
    <row r="59" spans="1:37" x14ac:dyDescent="0.2">
      <c r="A59" s="13">
        <v>37925</v>
      </c>
      <c r="B59" s="48">
        <v>8.0500000000000007</v>
      </c>
      <c r="C59" s="48">
        <v>8.0220000000000002</v>
      </c>
      <c r="D59" s="31">
        <f t="shared" ca="1" si="1"/>
        <v>8.2200000000000006</v>
      </c>
      <c r="F59" s="13">
        <v>27302</v>
      </c>
      <c r="G59" s="32">
        <v>124.075877525539</v>
      </c>
      <c r="H59" s="32">
        <f t="shared" ca="1" si="3"/>
        <v>1.1875234595926991</v>
      </c>
      <c r="J59" s="13">
        <v>37925</v>
      </c>
      <c r="K59" s="32">
        <v>139.42999510999999</v>
      </c>
      <c r="L59" s="33">
        <f t="shared" ca="1" si="4"/>
        <v>8.6219542940004779E-3</v>
      </c>
      <c r="M59" s="33">
        <f ca="1">VLOOKUP(J59,$F$2:$H$566,3,0)/VLOOKUP(J58,$F$2:$H$566,3,0)-1</f>
        <v>7.8500000000003567E-3</v>
      </c>
      <c r="N59" s="33">
        <f t="shared" ca="1" si="5"/>
        <v>-7.7195429400012117E-4</v>
      </c>
      <c r="P59" s="53">
        <v>22525</v>
      </c>
      <c r="Q59" s="51">
        <v>4.2399999990000001</v>
      </c>
      <c r="R59" s="50">
        <f t="shared" ca="1" si="0"/>
        <v>22554</v>
      </c>
      <c r="S59" s="51">
        <f t="shared" ca="1" si="2"/>
        <v>4.2399999990000001</v>
      </c>
      <c r="W59" s="49"/>
      <c r="X59" s="49"/>
      <c r="AG59" s="2"/>
      <c r="AI59" s="50"/>
      <c r="AJ59" s="60"/>
      <c r="AK59" s="60"/>
    </row>
    <row r="60" spans="1:37" x14ac:dyDescent="0.2">
      <c r="A60" s="13">
        <v>37955</v>
      </c>
      <c r="B60" s="48">
        <v>7.8940000000000001</v>
      </c>
      <c r="C60" s="48">
        <v>7.5</v>
      </c>
      <c r="D60" s="31">
        <f t="shared" ca="1" si="1"/>
        <v>7.69</v>
      </c>
      <c r="F60" s="13">
        <v>27333</v>
      </c>
      <c r="G60" s="32">
        <v>124.72003812292201</v>
      </c>
      <c r="H60" s="32">
        <f t="shared" ca="1" si="3"/>
        <v>1.1936886855527582</v>
      </c>
      <c r="J60" s="13">
        <v>37955</v>
      </c>
      <c r="K60" s="32">
        <v>140.48684147200001</v>
      </c>
      <c r="L60" s="33">
        <f t="shared" ca="1" si="4"/>
        <v>7.5797633153915633E-3</v>
      </c>
      <c r="M60" s="33">
        <f ca="1">VLOOKUP(J60,$F$2:$H$566,3,0)/VLOOKUP(J59,$F$2:$H$566,3,0)-1</f>
        <v>6.8500000000002448E-3</v>
      </c>
      <c r="N60" s="33">
        <f t="shared" ca="1" si="5"/>
        <v>-7.2976331539131856E-4</v>
      </c>
      <c r="P60" s="53">
        <v>22555</v>
      </c>
      <c r="Q60" s="51">
        <v>4.0899999989999998</v>
      </c>
      <c r="R60" s="50">
        <f t="shared" ca="1" si="0"/>
        <v>22585</v>
      </c>
      <c r="S60" s="51">
        <f t="shared" ca="1" si="2"/>
        <v>4.0899999989999998</v>
      </c>
      <c r="W60" s="49"/>
      <c r="X60" s="49"/>
      <c r="AG60" s="2"/>
      <c r="AI60" s="50"/>
      <c r="AJ60" s="60"/>
      <c r="AK60" s="60"/>
    </row>
    <row r="61" spans="1:37" x14ac:dyDescent="0.2">
      <c r="A61" s="13">
        <v>37986</v>
      </c>
      <c r="B61" s="48">
        <v>7.6909999999999998</v>
      </c>
      <c r="C61" s="48">
        <v>7.7249999999999996</v>
      </c>
      <c r="D61" s="31">
        <f t="shared" ca="1" si="1"/>
        <v>7.31</v>
      </c>
      <c r="F61" s="13">
        <v>27363</v>
      </c>
      <c r="G61" s="32">
        <v>125.355070983698</v>
      </c>
      <c r="H61" s="32">
        <f t="shared" ca="1" si="3"/>
        <v>1.1997665504433654</v>
      </c>
      <c r="J61" s="13">
        <v>37986</v>
      </c>
      <c r="K61" s="32">
        <v>141.51143244100001</v>
      </c>
      <c r="L61" s="33">
        <f t="shared" ca="1" si="4"/>
        <v>7.2931454523748052E-3</v>
      </c>
      <c r="M61" s="33">
        <f ca="1">VLOOKUP(J61,$F$2:$H$566,3,0)/VLOOKUP(J60,$F$2:$H$566,3,0)-1</f>
        <v>6.4083333333331272E-3</v>
      </c>
      <c r="N61" s="33">
        <f t="shared" ca="1" si="5"/>
        <v>-8.84812119041678E-4</v>
      </c>
      <c r="P61" s="53">
        <v>22586</v>
      </c>
      <c r="Q61" s="51">
        <v>4.0699999990000002</v>
      </c>
      <c r="R61" s="50">
        <f t="shared" ca="1" si="0"/>
        <v>22615</v>
      </c>
      <c r="S61" s="51">
        <f t="shared" ca="1" si="2"/>
        <v>4.0699999990000002</v>
      </c>
      <c r="W61" s="49"/>
      <c r="X61" s="49"/>
      <c r="AG61" s="2"/>
      <c r="AI61" s="50"/>
      <c r="AJ61" s="60"/>
      <c r="AK61" s="60"/>
    </row>
    <row r="62" spans="1:37" x14ac:dyDescent="0.2">
      <c r="A62" s="13">
        <v>38017</v>
      </c>
      <c r="B62" s="48">
        <v>7.7130000000000001</v>
      </c>
      <c r="C62" s="48">
        <v>7.9249999999999998</v>
      </c>
      <c r="D62" s="31">
        <f t="shared" ca="1" si="1"/>
        <v>7.6</v>
      </c>
      <c r="F62" s="13">
        <v>27394</v>
      </c>
      <c r="G62" s="32">
        <v>125.988114092061</v>
      </c>
      <c r="H62" s="32">
        <f t="shared" ca="1" si="3"/>
        <v>1.2058253715221026</v>
      </c>
      <c r="J62" s="13">
        <v>38017</v>
      </c>
      <c r="K62" s="32">
        <v>142.49181081699999</v>
      </c>
      <c r="L62" s="33">
        <f t="shared" ca="1" si="4"/>
        <v>6.9279093504246436E-3</v>
      </c>
      <c r="M62" s="33">
        <f ca="1">VLOOKUP(J62,$F$2:$H$566,3,0)/VLOOKUP(J61,$F$2:$H$566,3,0)-1</f>
        <v>6.0916666666652741E-3</v>
      </c>
      <c r="N62" s="33">
        <f t="shared" ca="1" si="5"/>
        <v>-8.362426837593695E-4</v>
      </c>
      <c r="P62" s="53">
        <v>22616</v>
      </c>
      <c r="Q62" s="51">
        <v>4.05</v>
      </c>
      <c r="R62" s="50">
        <f t="shared" ca="1" si="0"/>
        <v>22646</v>
      </c>
      <c r="S62" s="51">
        <f t="shared" ca="1" si="2"/>
        <v>4.05</v>
      </c>
      <c r="W62" s="49"/>
      <c r="X62" s="49"/>
      <c r="AG62" s="2"/>
      <c r="AI62" s="50"/>
      <c r="AJ62" s="60"/>
      <c r="AK62" s="60"/>
    </row>
    <row r="63" spans="1:37" x14ac:dyDescent="0.2">
      <c r="A63" s="13">
        <v>38046</v>
      </c>
      <c r="B63" s="48">
        <v>7.7560000000000002</v>
      </c>
      <c r="C63" s="48">
        <v>7.984</v>
      </c>
      <c r="D63" s="31">
        <f t="shared" ca="1" si="1"/>
        <v>7.51</v>
      </c>
      <c r="F63" s="13">
        <v>27425</v>
      </c>
      <c r="G63" s="32">
        <v>126.619104563367</v>
      </c>
      <c r="H63" s="32">
        <f t="shared" ca="1" si="3"/>
        <v>1.2118645469234701</v>
      </c>
      <c r="J63" s="13">
        <v>38046</v>
      </c>
      <c r="K63" s="32">
        <v>143.38999671600001</v>
      </c>
      <c r="L63" s="33">
        <f t="shared" ca="1" si="4"/>
        <v>6.3034211850501176E-3</v>
      </c>
      <c r="M63" s="33">
        <f ca="1">VLOOKUP(J63,$F$2:$H$566,3,0)/VLOOKUP(J62,$F$2:$H$566,3,0)-1</f>
        <v>6.3333333333328579E-3</v>
      </c>
      <c r="N63" s="33">
        <f t="shared" ca="1" si="5"/>
        <v>2.9912148282740247E-5</v>
      </c>
      <c r="P63" s="53">
        <v>22647</v>
      </c>
      <c r="Q63" s="51">
        <v>3.9299999990000001</v>
      </c>
      <c r="R63" s="50">
        <f t="shared" ca="1" si="0"/>
        <v>22677</v>
      </c>
      <c r="S63" s="51">
        <f t="shared" ca="1" si="2"/>
        <v>3.9299999990000001</v>
      </c>
      <c r="W63" s="49"/>
      <c r="X63" s="49"/>
      <c r="AG63" s="2"/>
      <c r="AI63" s="50"/>
      <c r="AJ63" s="60"/>
      <c r="AK63" s="60"/>
    </row>
    <row r="64" spans="1:37" x14ac:dyDescent="0.2">
      <c r="A64" s="13">
        <v>38077</v>
      </c>
      <c r="B64" s="48">
        <v>7.6630000000000003</v>
      </c>
      <c r="C64" s="48">
        <v>8.0530000000000008</v>
      </c>
      <c r="D64" s="31">
        <f t="shared" ca="1" si="1"/>
        <v>7.72</v>
      </c>
      <c r="F64" s="13">
        <v>27453</v>
      </c>
      <c r="G64" s="32">
        <v>127.244813971646</v>
      </c>
      <c r="H64" s="32">
        <f t="shared" ca="1" si="3"/>
        <v>1.2178531775585122</v>
      </c>
      <c r="J64" s="13">
        <v>38077</v>
      </c>
      <c r="K64" s="32">
        <v>144.34012495299999</v>
      </c>
      <c r="L64" s="33">
        <f t="shared" ca="1" si="4"/>
        <v>6.6261821518958097E-3</v>
      </c>
      <c r="M64" s="33">
        <f ca="1">VLOOKUP(J64,$F$2:$H$566,3,0)/VLOOKUP(J63,$F$2:$H$566,3,0)-1</f>
        <v>6.2583333333339208E-3</v>
      </c>
      <c r="N64" s="33">
        <f t="shared" ca="1" si="5"/>
        <v>-3.6784881856188889E-4</v>
      </c>
      <c r="P64" s="53">
        <v>22678</v>
      </c>
      <c r="Q64" s="51">
        <v>3.7799999990000002</v>
      </c>
      <c r="R64" s="50">
        <f t="shared" ca="1" si="0"/>
        <v>22705</v>
      </c>
      <c r="S64" s="51">
        <f t="shared" ca="1" si="2"/>
        <v>3.7799999990000002</v>
      </c>
      <c r="W64" s="49"/>
      <c r="X64" s="49"/>
      <c r="AG64" s="2"/>
      <c r="AI64" s="50"/>
      <c r="AJ64" s="60"/>
      <c r="AK64" s="60"/>
    </row>
    <row r="65" spans="1:37" x14ac:dyDescent="0.2">
      <c r="A65" s="13">
        <v>38107</v>
      </c>
      <c r="B65" s="48">
        <v>7.6379999999999999</v>
      </c>
      <c r="C65" s="48">
        <v>8.0809999999999995</v>
      </c>
      <c r="D65" s="31">
        <f t="shared" ca="1" si="1"/>
        <v>7.77</v>
      </c>
      <c r="F65" s="13">
        <v>27484</v>
      </c>
      <c r="G65" s="32">
        <v>127.87149468035</v>
      </c>
      <c r="H65" s="32">
        <f t="shared" ca="1" si="3"/>
        <v>1.22385110445697</v>
      </c>
      <c r="J65" s="13">
        <v>38107</v>
      </c>
      <c r="K65" s="32">
        <v>145.257234721</v>
      </c>
      <c r="L65" s="33">
        <f t="shared" ca="1" si="4"/>
        <v>6.3538102679254749E-3</v>
      </c>
      <c r="M65" s="33">
        <f ca="1">VLOOKUP(J65,$F$2:$H$566,3,0)/VLOOKUP(J64,$F$2:$H$566,3,0)-1</f>
        <v>6.4333333333341791E-3</v>
      </c>
      <c r="N65" s="33">
        <f t="shared" ca="1" si="5"/>
        <v>7.9523065408704241E-5</v>
      </c>
      <c r="P65" s="53">
        <v>22706</v>
      </c>
      <c r="Q65" s="51">
        <v>3.66</v>
      </c>
      <c r="R65" s="50">
        <f t="shared" ca="1" si="0"/>
        <v>22736</v>
      </c>
      <c r="S65" s="51">
        <f t="shared" ca="1" si="2"/>
        <v>3.66</v>
      </c>
      <c r="W65" s="49"/>
      <c r="X65" s="49"/>
      <c r="AG65" s="2"/>
      <c r="AI65" s="50"/>
      <c r="AJ65" s="60"/>
      <c r="AK65" s="60"/>
    </row>
    <row r="66" spans="1:37" x14ac:dyDescent="0.2">
      <c r="A66" s="13">
        <v>38138</v>
      </c>
      <c r="B66" s="48">
        <v>7.694</v>
      </c>
      <c r="C66" s="48">
        <v>8.1029999999999998</v>
      </c>
      <c r="D66" s="31">
        <f t="shared" ca="1" si="1"/>
        <v>7.71</v>
      </c>
      <c r="F66" s="13">
        <v>27514</v>
      </c>
      <c r="G66" s="32">
        <v>128.50339298312201</v>
      </c>
      <c r="H66" s="32">
        <f t="shared" ca="1" si="3"/>
        <v>1.2298989686638069</v>
      </c>
      <c r="J66" s="13">
        <v>38138</v>
      </c>
      <c r="K66" s="32">
        <v>146.20642104800001</v>
      </c>
      <c r="L66" s="33">
        <f t="shared" ca="1" si="4"/>
        <v>6.5345201485016435E-3</v>
      </c>
      <c r="M66" s="33">
        <f ca="1">VLOOKUP(J66,$F$2:$H$566,3,0)/VLOOKUP(J65,$F$2:$H$566,3,0)-1</f>
        <v>6.4750000000006747E-3</v>
      </c>
      <c r="N66" s="33">
        <f t="shared" ca="1" si="5"/>
        <v>-5.9520148500968872E-5</v>
      </c>
      <c r="P66" s="53">
        <v>22737</v>
      </c>
      <c r="Q66" s="51">
        <v>3.309999999</v>
      </c>
      <c r="R66" s="50">
        <f t="shared" ca="1" si="0"/>
        <v>22766</v>
      </c>
      <c r="S66" s="51">
        <f t="shared" ca="1" si="2"/>
        <v>3.309999999</v>
      </c>
      <c r="W66" s="49"/>
      <c r="X66" s="49"/>
      <c r="AG66" s="2"/>
      <c r="AI66" s="50"/>
      <c r="AJ66" s="60"/>
      <c r="AK66" s="60"/>
    </row>
    <row r="67" spans="1:37" x14ac:dyDescent="0.2">
      <c r="A67" s="13">
        <v>38168</v>
      </c>
      <c r="B67" s="48">
        <v>7.7439999999999998</v>
      </c>
      <c r="C67" s="48">
        <v>8.1059999999999999</v>
      </c>
      <c r="D67" s="31">
        <f t="shared" ca="1" si="1"/>
        <v>7.83</v>
      </c>
      <c r="F67" s="13">
        <v>27545</v>
      </c>
      <c r="G67" s="32">
        <v>129.12342185415901</v>
      </c>
      <c r="H67" s="32">
        <f t="shared" ca="1" si="3"/>
        <v>1.2358332311865898</v>
      </c>
      <c r="J67" s="13">
        <v>38168</v>
      </c>
      <c r="K67" s="32">
        <v>147.13438829399999</v>
      </c>
      <c r="L67" s="33">
        <f t="shared" ca="1" si="4"/>
        <v>6.3469664283439808E-3</v>
      </c>
      <c r="M67" s="33">
        <f ca="1">VLOOKUP(J67,$F$2:$H$566,3,0)/VLOOKUP(J66,$F$2:$H$566,3,0)-1</f>
        <v>6.4249999999990148E-3</v>
      </c>
      <c r="N67" s="33">
        <f t="shared" ca="1" si="5"/>
        <v>7.8033571655033995E-5</v>
      </c>
      <c r="P67" s="53">
        <v>22767</v>
      </c>
      <c r="Q67" s="51">
        <v>2.849999999</v>
      </c>
      <c r="R67" s="50">
        <f t="shared" ref="R67:R130" ca="1" si="6">EOMONTH(P67,0)</f>
        <v>22797</v>
      </c>
      <c r="S67" s="51">
        <f t="shared" ca="1" si="2"/>
        <v>2.849999999</v>
      </c>
      <c r="W67" s="49"/>
      <c r="X67" s="49"/>
      <c r="AG67" s="2"/>
      <c r="AI67" s="50"/>
      <c r="AJ67" s="60"/>
      <c r="AK67" s="60"/>
    </row>
    <row r="68" spans="1:37" x14ac:dyDescent="0.2">
      <c r="A68" s="13">
        <v>38199</v>
      </c>
      <c r="B68" s="48">
        <v>7.7569999999999997</v>
      </c>
      <c r="C68" s="48">
        <v>8.0500000000000007</v>
      </c>
      <c r="D68" s="31">
        <f t="shared" ref="D68:D131" ca="1" si="7">VLOOKUP(A68,$R$2:$S$722,2,0)</f>
        <v>7.89</v>
      </c>
      <c r="F68" s="13">
        <v>27575</v>
      </c>
      <c r="G68" s="32">
        <v>129.73245399379701</v>
      </c>
      <c r="H68" s="32">
        <f t="shared" ca="1" si="3"/>
        <v>1.2416622445926582</v>
      </c>
      <c r="J68" s="13">
        <v>38199</v>
      </c>
      <c r="K68" s="32">
        <v>148.10420724400001</v>
      </c>
      <c r="L68" s="33">
        <f t="shared" ca="1" si="4"/>
        <v>6.5913819416718589E-3</v>
      </c>
      <c r="M68" s="33">
        <f ca="1">VLOOKUP(J68,$F$2:$H$566,3,0)/VLOOKUP(J67,$F$2:$H$566,3,0)-1</f>
        <v>6.5250000000007802E-3</v>
      </c>
      <c r="N68" s="33">
        <f t="shared" ca="1" si="5"/>
        <v>-6.6381941671078692E-5</v>
      </c>
      <c r="P68" s="53">
        <v>22798</v>
      </c>
      <c r="Q68" s="51">
        <v>2.77</v>
      </c>
      <c r="R68" s="50">
        <f t="shared" ca="1" si="6"/>
        <v>22827</v>
      </c>
      <c r="S68" s="51">
        <f t="shared" ref="S68:S131" ca="1" si="8">Q68</f>
        <v>2.77</v>
      </c>
      <c r="W68" s="49"/>
      <c r="X68" s="49"/>
      <c r="AG68" s="2"/>
      <c r="AI68" s="50"/>
      <c r="AJ68" s="60"/>
      <c r="AK68" s="60"/>
    </row>
    <row r="69" spans="1:37" x14ac:dyDescent="0.2">
      <c r="A69" s="13">
        <v>38230</v>
      </c>
      <c r="B69" s="48">
        <v>7.2210000000000001</v>
      </c>
      <c r="C69" s="48">
        <v>7.4039999999999999</v>
      </c>
      <c r="D69" s="31">
        <f t="shared" ca="1" si="7"/>
        <v>7.44</v>
      </c>
      <c r="F69" s="13">
        <v>27606</v>
      </c>
      <c r="G69" s="32">
        <v>130.33462880097599</v>
      </c>
      <c r="H69" s="32">
        <f t="shared" ca="1" si="3"/>
        <v>1.2474256268436001</v>
      </c>
      <c r="J69" s="13">
        <v>38230</v>
      </c>
      <c r="K69" s="32">
        <v>149.07910005599999</v>
      </c>
      <c r="L69" s="33">
        <f t="shared" ca="1" si="4"/>
        <v>6.5824788514876609E-3</v>
      </c>
      <c r="M69" s="33">
        <f ca="1">VLOOKUP(J69,$F$2:$H$566,3,0)/VLOOKUP(J68,$F$2:$H$566,3,0)-1</f>
        <v>6.5750000000002196E-3</v>
      </c>
      <c r="N69" s="33">
        <f t="shared" ca="1" si="5"/>
        <v>-7.4788514874413181E-6</v>
      </c>
      <c r="P69" s="53">
        <v>22828</v>
      </c>
      <c r="Q69" s="51">
        <v>2.5499999999999998</v>
      </c>
      <c r="R69" s="50">
        <f t="shared" ca="1" si="6"/>
        <v>22858</v>
      </c>
      <c r="S69" s="51">
        <f t="shared" ca="1" si="8"/>
        <v>2.5499999999999998</v>
      </c>
      <c r="W69" s="49"/>
      <c r="X69" s="49"/>
      <c r="AG69" s="2"/>
      <c r="AI69" s="50"/>
      <c r="AJ69" s="60"/>
      <c r="AK69" s="60"/>
    </row>
    <row r="70" spans="1:37" x14ac:dyDescent="0.2">
      <c r="A70" s="13">
        <v>38260</v>
      </c>
      <c r="B70" s="48">
        <v>7.1790000000000003</v>
      </c>
      <c r="C70" s="48">
        <v>7.25</v>
      </c>
      <c r="D70" s="31">
        <f t="shared" ca="1" si="7"/>
        <v>7.12</v>
      </c>
      <c r="F70" s="13">
        <v>27637</v>
      </c>
      <c r="G70" s="32">
        <v>130.93742645907199</v>
      </c>
      <c r="H70" s="32">
        <f t="shared" ca="1" si="3"/>
        <v>1.2531949703667131</v>
      </c>
      <c r="J70" s="13">
        <v>38260</v>
      </c>
      <c r="K70" s="32">
        <v>150.005835838</v>
      </c>
      <c r="L70" s="33">
        <f t="shared" ca="1" si="4"/>
        <v>6.2164031152045496E-3</v>
      </c>
      <c r="M70" s="33">
        <f ca="1">VLOOKUP(J70,$F$2:$H$566,3,0)/VLOOKUP(J69,$F$2:$H$566,3,0)-1</f>
        <v>6.1999999999988731E-3</v>
      </c>
      <c r="N70" s="33">
        <f t="shared" ca="1" si="5"/>
        <v>-1.6403115205676499E-5</v>
      </c>
      <c r="P70" s="53">
        <v>22859</v>
      </c>
      <c r="Q70" s="51">
        <v>2.3199999990000002</v>
      </c>
      <c r="R70" s="50">
        <f t="shared" ca="1" si="6"/>
        <v>22889</v>
      </c>
      <c r="S70" s="51">
        <f t="shared" ca="1" si="8"/>
        <v>2.3199999990000002</v>
      </c>
      <c r="W70" s="49"/>
      <c r="X70" s="49"/>
      <c r="AG70" s="2"/>
      <c r="AI70" s="50"/>
      <c r="AJ70" s="60"/>
      <c r="AK70" s="60"/>
    </row>
    <row r="71" spans="1:37" x14ac:dyDescent="0.2">
      <c r="A71" s="13">
        <v>38291</v>
      </c>
      <c r="B71" s="48">
        <v>7.2750000000000004</v>
      </c>
      <c r="C71" s="48">
        <v>7.45</v>
      </c>
      <c r="D71" s="31">
        <f t="shared" ca="1" si="7"/>
        <v>7.28</v>
      </c>
      <c r="F71" s="13">
        <v>27667</v>
      </c>
      <c r="G71" s="32">
        <v>131.59538702692001</v>
      </c>
      <c r="H71" s="32">
        <f t="shared" ca="1" si="3"/>
        <v>1.2594922750917645</v>
      </c>
      <c r="J71" s="13">
        <v>38291</v>
      </c>
      <c r="K71" s="32">
        <v>150.954110464</v>
      </c>
      <c r="L71" s="33">
        <f t="shared" ca="1" si="4"/>
        <v>6.321584895031096E-3</v>
      </c>
      <c r="M71" s="33">
        <f ca="1">VLOOKUP(J71,$F$2:$H$566,3,0)/VLOOKUP(J70,$F$2:$H$566,3,0)-1</f>
        <v>5.9333333333346783E-3</v>
      </c>
      <c r="N71" s="33">
        <f t="shared" ca="1" si="5"/>
        <v>-3.8825156169641772E-4</v>
      </c>
      <c r="P71" s="53">
        <v>22890</v>
      </c>
      <c r="Q71" s="51">
        <v>2.2099999989999999</v>
      </c>
      <c r="R71" s="50">
        <f t="shared" ca="1" si="6"/>
        <v>22919</v>
      </c>
      <c r="S71" s="51">
        <f t="shared" ca="1" si="8"/>
        <v>2.2099999989999999</v>
      </c>
      <c r="W71" s="49"/>
      <c r="X71" s="49"/>
      <c r="AG71" s="2"/>
      <c r="AI71" s="50"/>
      <c r="AJ71" s="60"/>
      <c r="AK71" s="60"/>
    </row>
    <row r="72" spans="1:37" x14ac:dyDescent="0.2">
      <c r="A72" s="13">
        <v>38321</v>
      </c>
      <c r="B72" s="48">
        <v>7.2430000000000003</v>
      </c>
      <c r="C72" s="48">
        <v>7.45</v>
      </c>
      <c r="D72" s="31">
        <f t="shared" ca="1" si="7"/>
        <v>7.25</v>
      </c>
      <c r="F72" s="13">
        <v>27698</v>
      </c>
      <c r="G72" s="32">
        <v>132.311485257882</v>
      </c>
      <c r="H72" s="32">
        <f t="shared" ca="1" si="3"/>
        <v>1.2663460122210075</v>
      </c>
      <c r="J72" s="13">
        <v>38321</v>
      </c>
      <c r="K72" s="32">
        <v>151.86495372900001</v>
      </c>
      <c r="L72" s="33">
        <f t="shared" ca="1" si="4"/>
        <v>6.0339083328058152E-3</v>
      </c>
      <c r="M72" s="33">
        <f ca="1">VLOOKUP(J72,$F$2:$H$566,3,0)/VLOOKUP(J71,$F$2:$H$566,3,0)-1</f>
        <v>6.0666666666664426E-3</v>
      </c>
      <c r="N72" s="33">
        <f t="shared" ca="1" si="5"/>
        <v>3.2758333860627431E-5</v>
      </c>
      <c r="P72" s="53">
        <v>22920</v>
      </c>
      <c r="Q72" s="51">
        <v>2.16</v>
      </c>
      <c r="R72" s="50">
        <f t="shared" ca="1" si="6"/>
        <v>22950</v>
      </c>
      <c r="S72" s="51">
        <f t="shared" ca="1" si="8"/>
        <v>2.16</v>
      </c>
      <c r="W72" s="49"/>
      <c r="X72" s="49"/>
      <c r="AG72" s="2"/>
      <c r="AI72" s="50"/>
      <c r="AJ72" s="60"/>
      <c r="AK72" s="60"/>
    </row>
    <row r="73" spans="1:37" x14ac:dyDescent="0.2">
      <c r="A73" s="13">
        <v>38352</v>
      </c>
      <c r="B73" s="48">
        <v>7.2960000000000003</v>
      </c>
      <c r="C73" s="48">
        <v>7.4710000000000001</v>
      </c>
      <c r="D73" s="31">
        <f t="shared" ca="1" si="7"/>
        <v>7.27</v>
      </c>
      <c r="F73" s="13">
        <v>27728</v>
      </c>
      <c r="G73" s="32">
        <v>133.060147745189</v>
      </c>
      <c r="H73" s="32">
        <f t="shared" ca="1" si="3"/>
        <v>1.2735114200724336</v>
      </c>
      <c r="J73" s="13">
        <v>38352</v>
      </c>
      <c r="K73" s="32">
        <v>152.80813149700001</v>
      </c>
      <c r="L73" s="33">
        <f t="shared" ca="1" si="4"/>
        <v>6.2106348096815367E-3</v>
      </c>
      <c r="M73" s="33">
        <f ca="1">VLOOKUP(J73,$F$2:$H$566,3,0)/VLOOKUP(J72,$F$2:$H$566,3,0)-1</f>
        <v>6.0416666666665009E-3</v>
      </c>
      <c r="N73" s="33">
        <f t="shared" ca="1" si="5"/>
        <v>-1.6896814301503582E-4</v>
      </c>
      <c r="P73" s="53">
        <v>22951</v>
      </c>
      <c r="Q73" s="51">
        <v>1.9599999990000001</v>
      </c>
      <c r="R73" s="50">
        <f t="shared" ca="1" si="6"/>
        <v>22980</v>
      </c>
      <c r="S73" s="51">
        <f t="shared" ca="1" si="8"/>
        <v>1.9599999990000001</v>
      </c>
      <c r="W73" s="49"/>
      <c r="X73" s="49"/>
      <c r="AG73" s="2"/>
      <c r="AI73" s="50"/>
      <c r="AJ73" s="60"/>
      <c r="AK73" s="60"/>
    </row>
    <row r="74" spans="1:37" x14ac:dyDescent="0.2">
      <c r="A74" s="13">
        <v>38383</v>
      </c>
      <c r="B74" s="48">
        <v>7.3</v>
      </c>
      <c r="C74" s="48">
        <v>7.5209999999999999</v>
      </c>
      <c r="D74" s="31">
        <f t="shared" ca="1" si="7"/>
        <v>7.29</v>
      </c>
      <c r="F74" s="13">
        <v>27759</v>
      </c>
      <c r="G74" s="32">
        <v>133.817481752661</v>
      </c>
      <c r="H74" s="32">
        <f t="shared" ca="1" si="3"/>
        <v>1.2807598225706165</v>
      </c>
      <c r="J74" s="13">
        <v>38383</v>
      </c>
      <c r="K74" s="32">
        <v>153.75030933400001</v>
      </c>
      <c r="L74" s="33">
        <f t="shared" ca="1" si="4"/>
        <v>6.1657572000251015E-3</v>
      </c>
      <c r="M74" s="33">
        <f ca="1">VLOOKUP(J74,$F$2:$H$566,3,0)/VLOOKUP(J73,$F$2:$H$566,3,0)-1</f>
        <v>6.0583333333312783E-3</v>
      </c>
      <c r="N74" s="33">
        <f t="shared" ca="1" si="5"/>
        <v>-1.074238666938232E-4</v>
      </c>
      <c r="P74" s="53">
        <v>22981</v>
      </c>
      <c r="Q74" s="51">
        <v>1.819999999</v>
      </c>
      <c r="R74" s="50">
        <f t="shared" ca="1" si="6"/>
        <v>23011</v>
      </c>
      <c r="S74" s="51">
        <f t="shared" ca="1" si="8"/>
        <v>1.819999999</v>
      </c>
      <c r="W74" s="49"/>
      <c r="X74" s="49"/>
      <c r="AG74" s="2"/>
      <c r="AI74" s="50"/>
      <c r="AJ74" s="60"/>
      <c r="AK74" s="60"/>
    </row>
    <row r="75" spans="1:37" x14ac:dyDescent="0.2">
      <c r="A75" s="13">
        <v>38411</v>
      </c>
      <c r="B75" s="48">
        <v>7.2930000000000001</v>
      </c>
      <c r="C75" s="48">
        <v>7.5</v>
      </c>
      <c r="D75" s="31">
        <f t="shared" ca="1" si="7"/>
        <v>7.23</v>
      </c>
      <c r="F75" s="13">
        <v>27790</v>
      </c>
      <c r="G75" s="32">
        <v>134.58693227262799</v>
      </c>
      <c r="H75" s="32">
        <f t="shared" ca="1" si="3"/>
        <v>1.2881241915493371</v>
      </c>
      <c r="J75" s="13">
        <v>38411</v>
      </c>
      <c r="K75" s="32">
        <v>154.60075931399999</v>
      </c>
      <c r="L75" s="33">
        <f t="shared" ca="1" si="4"/>
        <v>5.5313708550173146E-3</v>
      </c>
      <c r="M75" s="33">
        <f ca="1">VLOOKUP(J75,$F$2:$H$566,3,0)/VLOOKUP(J74,$F$2:$H$566,3,0)-1</f>
        <v>6.0750000000018289E-3</v>
      </c>
      <c r="N75" s="33">
        <f t="shared" ca="1" si="5"/>
        <v>5.4362914498451431E-4</v>
      </c>
      <c r="P75" s="53">
        <v>23012</v>
      </c>
      <c r="Q75" s="51">
        <v>1.8999999990000001</v>
      </c>
      <c r="R75" s="50">
        <f t="shared" ca="1" si="6"/>
        <v>23042</v>
      </c>
      <c r="S75" s="51">
        <f t="shared" ca="1" si="8"/>
        <v>1.8999999990000001</v>
      </c>
      <c r="W75" s="49"/>
      <c r="X75" s="49"/>
      <c r="AG75" s="2"/>
      <c r="AI75" s="50"/>
      <c r="AJ75" s="60"/>
      <c r="AK75" s="60"/>
    </row>
    <row r="76" spans="1:37" x14ac:dyDescent="0.2">
      <c r="A76" s="13">
        <v>38442</v>
      </c>
      <c r="B76" s="48">
        <v>7.35</v>
      </c>
      <c r="C76" s="48">
        <v>7.55</v>
      </c>
      <c r="D76" s="31">
        <f t="shared" ca="1" si="7"/>
        <v>7.2</v>
      </c>
      <c r="F76" s="13">
        <v>27819</v>
      </c>
      <c r="G76" s="32">
        <v>135.366414921928</v>
      </c>
      <c r="H76" s="32">
        <f t="shared" ca="1" si="3"/>
        <v>1.2955845774909855</v>
      </c>
      <c r="J76" s="13">
        <v>38442</v>
      </c>
      <c r="K76" s="32">
        <v>155.545487216</v>
      </c>
      <c r="L76" s="33">
        <f t="shared" ca="1" si="4"/>
        <v>6.1107584865169873E-3</v>
      </c>
      <c r="M76" s="33">
        <f ca="1">VLOOKUP(J76,$F$2:$H$566,3,0)/VLOOKUP(J75,$F$2:$H$566,3,0)-1</f>
        <v>6.0249999999981707E-3</v>
      </c>
      <c r="N76" s="33">
        <f t="shared" ca="1" si="5"/>
        <v>-8.5758486518816568E-5</v>
      </c>
      <c r="P76" s="53">
        <v>23043</v>
      </c>
      <c r="Q76" s="51">
        <v>1.99</v>
      </c>
      <c r="R76" s="50">
        <f t="shared" ca="1" si="6"/>
        <v>23070</v>
      </c>
      <c r="S76" s="51">
        <f t="shared" ca="1" si="8"/>
        <v>1.99</v>
      </c>
      <c r="W76" s="49"/>
      <c r="X76" s="49"/>
      <c r="AG76" s="2"/>
      <c r="AI76" s="50"/>
      <c r="AJ76" s="60"/>
      <c r="AK76" s="60"/>
    </row>
    <row r="77" spans="1:37" x14ac:dyDescent="0.2">
      <c r="A77" s="13">
        <v>38472</v>
      </c>
      <c r="B77" s="48">
        <v>6.8390000000000004</v>
      </c>
      <c r="C77" s="48">
        <v>6.95</v>
      </c>
      <c r="D77" s="31">
        <f t="shared" ca="1" si="7"/>
        <v>6.95</v>
      </c>
      <c r="F77" s="13">
        <v>27850</v>
      </c>
      <c r="G77" s="32">
        <v>136.16507676985401</v>
      </c>
      <c r="H77" s="32">
        <f t="shared" ca="1" si="3"/>
        <v>1.3032285264970973</v>
      </c>
      <c r="J77" s="13">
        <v>38472</v>
      </c>
      <c r="K77" s="32">
        <v>156.46032373400001</v>
      </c>
      <c r="L77" s="33">
        <f t="shared" ca="1" si="4"/>
        <v>5.881472579976732E-3</v>
      </c>
      <c r="M77" s="33">
        <f ca="1">VLOOKUP(J77,$F$2:$H$566,3,0)/VLOOKUP(J76,$F$2:$H$566,3,0)-1</f>
        <v>6.0000000000015596E-3</v>
      </c>
      <c r="N77" s="33">
        <f t="shared" ca="1" si="5"/>
        <v>1.1852742002482763E-4</v>
      </c>
      <c r="P77" s="53">
        <v>23071</v>
      </c>
      <c r="Q77" s="51">
        <v>1.99</v>
      </c>
      <c r="R77" s="50">
        <f t="shared" ca="1" si="6"/>
        <v>23101</v>
      </c>
      <c r="S77" s="51">
        <f t="shared" ca="1" si="8"/>
        <v>1.99</v>
      </c>
      <c r="W77" s="49"/>
      <c r="X77" s="49"/>
      <c r="AG77" s="2"/>
      <c r="AI77" s="50"/>
      <c r="AJ77" s="60"/>
      <c r="AK77" s="60"/>
    </row>
    <row r="78" spans="1:37" x14ac:dyDescent="0.2">
      <c r="A78" s="13">
        <v>38503</v>
      </c>
      <c r="B78" s="48">
        <v>6.8390000000000004</v>
      </c>
      <c r="C78" s="48">
        <v>6.9429999999999996</v>
      </c>
      <c r="D78" s="31">
        <f t="shared" ca="1" si="7"/>
        <v>6.75</v>
      </c>
      <c r="F78" s="13">
        <v>27880</v>
      </c>
      <c r="G78" s="32">
        <v>136.98547135727901</v>
      </c>
      <c r="H78" s="32">
        <f t="shared" ca="1" si="3"/>
        <v>1.3110804783681573</v>
      </c>
      <c r="J78" s="13">
        <v>38503</v>
      </c>
      <c r="K78" s="32">
        <v>157.38332229</v>
      </c>
      <c r="L78" s="33">
        <f t="shared" ca="1" si="4"/>
        <v>5.8992499438335066E-3</v>
      </c>
      <c r="M78" s="33">
        <f ca="1">VLOOKUP(J78,$F$2:$H$566,3,0)/VLOOKUP(J77,$F$2:$H$566,3,0)-1</f>
        <v>5.7916666666666394E-3</v>
      </c>
      <c r="N78" s="33">
        <f t="shared" ca="1" si="5"/>
        <v>-1.0758327716686722E-4</v>
      </c>
      <c r="P78" s="53">
        <v>23102</v>
      </c>
      <c r="Q78" s="51">
        <v>2.0299999990000002</v>
      </c>
      <c r="R78" s="50">
        <f t="shared" ca="1" si="6"/>
        <v>23131</v>
      </c>
      <c r="S78" s="51">
        <f t="shared" ca="1" si="8"/>
        <v>2.0299999990000002</v>
      </c>
      <c r="W78" s="49"/>
      <c r="X78" s="49"/>
      <c r="AG78" s="2"/>
      <c r="AI78" s="50"/>
      <c r="AJ78" s="60"/>
      <c r="AK78" s="60"/>
    </row>
    <row r="79" spans="1:37" x14ac:dyDescent="0.2">
      <c r="A79" s="13">
        <v>38533</v>
      </c>
      <c r="B79" s="48">
        <v>6.843</v>
      </c>
      <c r="C79" s="48">
        <v>6.9539999999999997</v>
      </c>
      <c r="D79" s="31">
        <f t="shared" ca="1" si="7"/>
        <v>6.76</v>
      </c>
      <c r="F79" s="13">
        <v>27911</v>
      </c>
      <c r="G79" s="32">
        <v>137.81195036768699</v>
      </c>
      <c r="H79" s="32">
        <f t="shared" ref="H79:H142" ca="1" si="9">G79/$G$15</f>
        <v>1.3189906639198847</v>
      </c>
      <c r="J79" s="13">
        <v>38533</v>
      </c>
      <c r="K79" s="32">
        <v>158.268529422</v>
      </c>
      <c r="L79" s="33">
        <f t="shared" ca="1" si="4"/>
        <v>5.624529455344085E-3</v>
      </c>
      <c r="M79" s="33">
        <f ca="1">VLOOKUP(J79,$F$2:$H$566,3,0)/VLOOKUP(J78,$F$2:$H$566,3,0)-1</f>
        <v>5.624999999999325E-3</v>
      </c>
      <c r="N79" s="33">
        <f t="shared" ca="1" si="5"/>
        <v>4.7054465523999056E-7</v>
      </c>
      <c r="P79" s="53">
        <v>23132</v>
      </c>
      <c r="Q79" s="51">
        <v>2.08</v>
      </c>
      <c r="R79" s="50">
        <f t="shared" ca="1" si="6"/>
        <v>23162</v>
      </c>
      <c r="S79" s="51">
        <f t="shared" ca="1" si="8"/>
        <v>2.08</v>
      </c>
      <c r="W79" s="49"/>
      <c r="X79" s="49"/>
      <c r="AG79" s="2"/>
      <c r="AI79" s="50"/>
      <c r="AJ79" s="60"/>
      <c r="AK79" s="60"/>
    </row>
    <row r="80" spans="1:37" x14ac:dyDescent="0.2">
      <c r="A80" s="13">
        <v>38564</v>
      </c>
      <c r="B80" s="48">
        <v>6.8609999999999998</v>
      </c>
      <c r="C80" s="48">
        <v>7</v>
      </c>
      <c r="D80" s="31">
        <f t="shared" ca="1" si="7"/>
        <v>6.73</v>
      </c>
      <c r="F80" s="13">
        <v>27941</v>
      </c>
      <c r="G80" s="32">
        <v>138.638822069779</v>
      </c>
      <c r="H80" s="32">
        <f t="shared" ca="1" si="9"/>
        <v>1.3269046079023119</v>
      </c>
      <c r="J80" s="13">
        <v>38564</v>
      </c>
      <c r="K80" s="32">
        <v>159.17590694</v>
      </c>
      <c r="L80" s="33">
        <f t="shared" ca="1" si="4"/>
        <v>5.7331518863148467E-3</v>
      </c>
      <c r="M80" s="33">
        <f ca="1">VLOOKUP(J80,$F$2:$H$566,3,0)/VLOOKUP(J79,$F$2:$H$566,3,0)-1</f>
        <v>5.6333333333340452E-3</v>
      </c>
      <c r="N80" s="33">
        <f t="shared" ca="1" si="5"/>
        <v>-9.9818552980801556E-5</v>
      </c>
      <c r="P80" s="53">
        <v>23163</v>
      </c>
      <c r="Q80" s="51">
        <v>2.16</v>
      </c>
      <c r="R80" s="50">
        <f t="shared" ca="1" si="6"/>
        <v>23192</v>
      </c>
      <c r="S80" s="51">
        <f t="shared" ca="1" si="8"/>
        <v>2.16</v>
      </c>
      <c r="W80" s="49"/>
      <c r="X80" s="49"/>
      <c r="AG80" s="2"/>
      <c r="AI80" s="50"/>
      <c r="AJ80" s="60"/>
      <c r="AK80" s="60"/>
    </row>
    <row r="81" spans="1:37" x14ac:dyDescent="0.2">
      <c r="A81" s="13">
        <v>38595</v>
      </c>
      <c r="B81" s="48">
        <v>6.8680000000000003</v>
      </c>
      <c r="C81" s="48">
        <v>7.0039999999999996</v>
      </c>
      <c r="D81" s="31">
        <f t="shared" ca="1" si="7"/>
        <v>6.72</v>
      </c>
      <c r="F81" s="13">
        <v>27972</v>
      </c>
      <c r="G81" s="32">
        <v>139.48336356077101</v>
      </c>
      <c r="H81" s="32">
        <f t="shared" ca="1" si="9"/>
        <v>1.3349876684710029</v>
      </c>
      <c r="J81" s="13">
        <v>38595</v>
      </c>
      <c r="K81" s="32">
        <v>160.08862731400001</v>
      </c>
      <c r="L81" s="33">
        <f t="shared" ref="L81:L144" ca="1" si="10">K81/K80-1</f>
        <v>5.7340359577411348E-3</v>
      </c>
      <c r="M81" s="33">
        <f ca="1">VLOOKUP(J81,$F$2:$H$566,3,0)/VLOOKUP(J80,$F$2:$H$566,3,0)-1</f>
        <v>5.6083333333327712E-3</v>
      </c>
      <c r="N81" s="33">
        <f t="shared" ref="N81:N144" ca="1" si="11">M81-L81</f>
        <v>-1.2570262440836366E-4</v>
      </c>
      <c r="P81" s="53">
        <v>23193</v>
      </c>
      <c r="Q81" s="51">
        <v>2.2099999989999999</v>
      </c>
      <c r="R81" s="50">
        <f t="shared" ca="1" si="6"/>
        <v>23223</v>
      </c>
      <c r="S81" s="51">
        <f t="shared" ca="1" si="8"/>
        <v>2.2099999989999999</v>
      </c>
      <c r="W81" s="49"/>
      <c r="X81" s="49"/>
      <c r="AG81" s="2"/>
      <c r="AI81" s="50"/>
      <c r="AJ81" s="60"/>
      <c r="AK81" s="60"/>
    </row>
    <row r="82" spans="1:37" x14ac:dyDescent="0.2">
      <c r="A82" s="13">
        <v>38625</v>
      </c>
      <c r="B82" s="48">
        <v>6.85</v>
      </c>
      <c r="C82" s="48">
        <v>6.9569999999999999</v>
      </c>
      <c r="D82" s="31">
        <f t="shared" ca="1" si="7"/>
        <v>6.74</v>
      </c>
      <c r="F82" s="13">
        <v>28003</v>
      </c>
      <c r="G82" s="32">
        <v>140.353972221547</v>
      </c>
      <c r="H82" s="32">
        <f t="shared" ca="1" si="9"/>
        <v>1.3433202165006008</v>
      </c>
      <c r="J82" s="13">
        <v>38625</v>
      </c>
      <c r="K82" s="32">
        <v>160.97016792299999</v>
      </c>
      <c r="L82" s="33">
        <f t="shared" ca="1" si="10"/>
        <v>5.5065785983092752E-3</v>
      </c>
      <c r="M82" s="33">
        <f ca="1">VLOOKUP(J82,$F$2:$H$566,3,0)/VLOOKUP(J81,$F$2:$H$566,3,0)-1</f>
        <v>5.5999999999991612E-3</v>
      </c>
      <c r="N82" s="33">
        <f t="shared" ca="1" si="11"/>
        <v>9.3421401689885997E-5</v>
      </c>
      <c r="P82" s="53">
        <v>23224</v>
      </c>
      <c r="Q82" s="51">
        <v>2.1499999989999998</v>
      </c>
      <c r="R82" s="50">
        <f t="shared" ca="1" si="6"/>
        <v>23254</v>
      </c>
      <c r="S82" s="51">
        <f t="shared" ca="1" si="8"/>
        <v>2.1499999989999998</v>
      </c>
      <c r="W82" s="49"/>
      <c r="X82" s="49"/>
      <c r="AG82" s="2"/>
      <c r="AI82" s="50"/>
      <c r="AJ82" s="60"/>
      <c r="AK82" s="60"/>
    </row>
    <row r="83" spans="1:37" x14ac:dyDescent="0.2">
      <c r="A83" s="13">
        <v>38656</v>
      </c>
      <c r="B83" s="48">
        <v>6.875</v>
      </c>
      <c r="C83" s="48">
        <v>7.1210000000000004</v>
      </c>
      <c r="D83" s="31">
        <f t="shared" ca="1" si="7"/>
        <v>6.79</v>
      </c>
      <c r="F83" s="13">
        <v>28033</v>
      </c>
      <c r="G83" s="32">
        <v>141.26159457512901</v>
      </c>
      <c r="H83" s="32">
        <f t="shared" ca="1" si="9"/>
        <v>1.3520070205661818</v>
      </c>
      <c r="J83" s="13">
        <v>38656</v>
      </c>
      <c r="K83" s="32">
        <v>161.88417444500001</v>
      </c>
      <c r="L83" s="33">
        <f t="shared" ca="1" si="10"/>
        <v>5.6781112537400702E-3</v>
      </c>
      <c r="M83" s="33">
        <f ca="1">VLOOKUP(J83,$F$2:$H$566,3,0)/VLOOKUP(J82,$F$2:$H$566,3,0)-1</f>
        <v>5.6166666666670473E-3</v>
      </c>
      <c r="N83" s="33">
        <f t="shared" ca="1" si="11"/>
        <v>-6.1444587073022916E-5</v>
      </c>
      <c r="P83" s="53">
        <v>23255</v>
      </c>
      <c r="Q83" s="51">
        <v>1.94</v>
      </c>
      <c r="R83" s="50">
        <f t="shared" ca="1" si="6"/>
        <v>23284</v>
      </c>
      <c r="S83" s="51">
        <f t="shared" ca="1" si="8"/>
        <v>1.94</v>
      </c>
      <c r="W83" s="49"/>
      <c r="X83" s="49"/>
      <c r="AG83" s="2"/>
      <c r="AI83" s="50"/>
      <c r="AJ83" s="60"/>
      <c r="AK83" s="60"/>
    </row>
    <row r="84" spans="1:37" x14ac:dyDescent="0.2">
      <c r="A84" s="13">
        <v>38686</v>
      </c>
      <c r="B84" s="48">
        <v>6.8710000000000004</v>
      </c>
      <c r="C84" s="48">
        <v>7.1639999999999997</v>
      </c>
      <c r="D84" s="31">
        <f t="shared" ca="1" si="7"/>
        <v>6.89</v>
      </c>
      <c r="F84" s="13">
        <v>28064</v>
      </c>
      <c r="G84" s="32">
        <v>142.17508621993099</v>
      </c>
      <c r="H84" s="32">
        <f t="shared" ca="1" si="9"/>
        <v>1.3607499992980547</v>
      </c>
      <c r="J84" s="13">
        <v>38686</v>
      </c>
      <c r="K84" s="32">
        <v>162.78076533500001</v>
      </c>
      <c r="L84" s="33">
        <f t="shared" ca="1" si="10"/>
        <v>5.5384715218387282E-3</v>
      </c>
      <c r="M84" s="33">
        <f ca="1">VLOOKUP(J84,$F$2:$H$566,3,0)/VLOOKUP(J83,$F$2:$H$566,3,0)-1</f>
        <v>5.6583333333337649E-3</v>
      </c>
      <c r="N84" s="33">
        <f t="shared" ca="1" si="11"/>
        <v>1.1986181149503672E-4</v>
      </c>
      <c r="P84" s="53">
        <v>23285</v>
      </c>
      <c r="Q84" s="51">
        <v>1.77</v>
      </c>
      <c r="R84" s="50">
        <f t="shared" ca="1" si="6"/>
        <v>23315</v>
      </c>
      <c r="S84" s="51">
        <f t="shared" ca="1" si="8"/>
        <v>1.77</v>
      </c>
      <c r="W84" s="49"/>
      <c r="X84" s="49"/>
      <c r="AG84" s="2"/>
      <c r="AI84" s="50"/>
      <c r="AJ84" s="60"/>
      <c r="AK84" s="60"/>
    </row>
    <row r="85" spans="1:37" x14ac:dyDescent="0.2">
      <c r="A85" s="13">
        <v>38717</v>
      </c>
      <c r="B85" s="48">
        <v>6.8639999999999999</v>
      </c>
      <c r="C85" s="48">
        <v>7.05</v>
      </c>
      <c r="D85" s="31">
        <f t="shared" ca="1" si="7"/>
        <v>6.82</v>
      </c>
      <c r="F85" s="13">
        <v>28094</v>
      </c>
      <c r="G85" s="32">
        <v>143.090930733546</v>
      </c>
      <c r="H85" s="32">
        <f t="shared" ca="1" si="9"/>
        <v>1.3695154972090668</v>
      </c>
      <c r="J85" s="13">
        <v>38717</v>
      </c>
      <c r="K85" s="32">
        <v>163.71727583800001</v>
      </c>
      <c r="L85" s="33">
        <f t="shared" ca="1" si="10"/>
        <v>5.7532012524494913E-3</v>
      </c>
      <c r="M85" s="33">
        <f ca="1">VLOOKUP(J85,$F$2:$H$566,3,0)/VLOOKUP(J84,$F$2:$H$566,3,0)-1</f>
        <v>5.7416666666678662E-3</v>
      </c>
      <c r="N85" s="33">
        <f t="shared" ca="1" si="11"/>
        <v>-1.153458578162514E-5</v>
      </c>
      <c r="P85" s="53">
        <v>23316</v>
      </c>
      <c r="Q85" s="51">
        <v>1.72</v>
      </c>
      <c r="R85" s="50">
        <f t="shared" ca="1" si="6"/>
        <v>23345</v>
      </c>
      <c r="S85" s="51">
        <f t="shared" ca="1" si="8"/>
        <v>1.72</v>
      </c>
      <c r="W85" s="49"/>
      <c r="X85" s="49"/>
      <c r="AG85" s="2"/>
      <c r="AI85" s="50"/>
      <c r="AJ85" s="60"/>
      <c r="AK85" s="60"/>
    </row>
    <row r="86" spans="1:37" x14ac:dyDescent="0.2">
      <c r="A86" s="13">
        <v>38748</v>
      </c>
      <c r="B86" s="48">
        <v>6.85</v>
      </c>
      <c r="C86" s="48">
        <v>7.05</v>
      </c>
      <c r="D86" s="31">
        <f t="shared" ca="1" si="7"/>
        <v>6.74</v>
      </c>
      <c r="F86" s="13">
        <v>28125</v>
      </c>
      <c r="G86" s="32">
        <v>144.01148238781201</v>
      </c>
      <c r="H86" s="32">
        <f t="shared" ca="1" si="9"/>
        <v>1.3783260469066319</v>
      </c>
      <c r="J86" s="13">
        <v>38748</v>
      </c>
      <c r="K86" s="32">
        <v>164.661449073</v>
      </c>
      <c r="L86" s="33">
        <f t="shared" ca="1" si="10"/>
        <v>5.7670959290470059E-3</v>
      </c>
      <c r="M86" s="33">
        <f ca="1">VLOOKUP(J86,$F$2:$H$566,3,0)/VLOOKUP(J85,$F$2:$H$566,3,0)-1</f>
        <v>5.6833333333325964E-3</v>
      </c>
      <c r="N86" s="33">
        <f t="shared" ca="1" si="11"/>
        <v>-8.3762595714409471E-5</v>
      </c>
      <c r="P86" s="53">
        <v>23346</v>
      </c>
      <c r="Q86" s="51">
        <v>1.9199999990000001</v>
      </c>
      <c r="R86" s="50">
        <f t="shared" ca="1" si="6"/>
        <v>23376</v>
      </c>
      <c r="S86" s="51">
        <f t="shared" ca="1" si="8"/>
        <v>1.9199999990000001</v>
      </c>
      <c r="W86" s="49"/>
      <c r="X86" s="49"/>
      <c r="AG86" s="2"/>
      <c r="AI86" s="50"/>
      <c r="AJ86" s="60"/>
      <c r="AK86" s="60"/>
    </row>
    <row r="87" spans="1:37" x14ac:dyDescent="0.2">
      <c r="A87" s="13">
        <v>38776</v>
      </c>
      <c r="B87" s="48">
        <v>6.9</v>
      </c>
      <c r="C87" s="48">
        <v>7.0919999999999996</v>
      </c>
      <c r="D87" s="31">
        <f t="shared" ca="1" si="7"/>
        <v>6.68</v>
      </c>
      <c r="F87" s="13">
        <v>28156</v>
      </c>
      <c r="G87" s="32">
        <v>144.940356449094</v>
      </c>
      <c r="H87" s="32">
        <f t="shared" ca="1" si="9"/>
        <v>1.3872162499080369</v>
      </c>
      <c r="J87" s="13">
        <v>38776</v>
      </c>
      <c r="K87" s="32">
        <v>165.52022156999999</v>
      </c>
      <c r="L87" s="33">
        <f t="shared" ca="1" si="10"/>
        <v>5.2153828466507957E-3</v>
      </c>
      <c r="M87" s="33">
        <f ca="1">VLOOKUP(J87,$F$2:$H$566,3,0)/VLOOKUP(J86,$F$2:$H$566,3,0)-1</f>
        <v>5.6166666666672693E-3</v>
      </c>
      <c r="N87" s="33">
        <f t="shared" ca="1" si="11"/>
        <v>4.0128382001647367E-4</v>
      </c>
      <c r="P87" s="53">
        <v>23377</v>
      </c>
      <c r="Q87" s="51">
        <v>2.139999999</v>
      </c>
      <c r="R87" s="50">
        <f t="shared" ca="1" si="6"/>
        <v>23407</v>
      </c>
      <c r="S87" s="51">
        <f t="shared" ca="1" si="8"/>
        <v>2.139999999</v>
      </c>
      <c r="W87" s="49"/>
      <c r="X87" s="49"/>
      <c r="AG87" s="2"/>
      <c r="AI87" s="50"/>
      <c r="AJ87" s="60"/>
      <c r="AK87" s="60"/>
    </row>
    <row r="88" spans="1:37" x14ac:dyDescent="0.2">
      <c r="A88" s="13">
        <v>38807</v>
      </c>
      <c r="B88" s="48">
        <v>6.8920000000000003</v>
      </c>
      <c r="C88" s="48">
        <v>7.0919999999999996</v>
      </c>
      <c r="D88" s="31">
        <f t="shared" ca="1" si="7"/>
        <v>6.53</v>
      </c>
      <c r="F88" s="13">
        <v>28184</v>
      </c>
      <c r="G88" s="32">
        <v>145.88488443849999</v>
      </c>
      <c r="H88" s="32">
        <f t="shared" ca="1" si="9"/>
        <v>1.3962562758021166</v>
      </c>
      <c r="J88" s="13">
        <v>38807</v>
      </c>
      <c r="K88" s="32">
        <v>166.47607192800001</v>
      </c>
      <c r="L88" s="33">
        <f t="shared" ca="1" si="10"/>
        <v>5.7748252686804502E-3</v>
      </c>
      <c r="M88" s="33">
        <f ca="1">VLOOKUP(J88,$F$2:$H$566,3,0)/VLOOKUP(J87,$F$2:$H$566,3,0)-1</f>
        <v>5.5666666666653875E-3</v>
      </c>
      <c r="N88" s="33">
        <f t="shared" ca="1" si="11"/>
        <v>-2.0815860201506275E-4</v>
      </c>
      <c r="P88" s="53">
        <v>23408</v>
      </c>
      <c r="Q88" s="51">
        <v>2.4499999990000001</v>
      </c>
      <c r="R88" s="50">
        <f t="shared" ca="1" si="6"/>
        <v>23436</v>
      </c>
      <c r="S88" s="51">
        <f t="shared" ca="1" si="8"/>
        <v>2.4499999990000001</v>
      </c>
      <c r="W88" s="49"/>
      <c r="X88" s="49"/>
      <c r="AG88" s="2"/>
      <c r="AI88" s="50"/>
      <c r="AJ88" s="60"/>
      <c r="AK88" s="60"/>
    </row>
    <row r="89" spans="1:37" x14ac:dyDescent="0.2">
      <c r="A89" s="13">
        <v>38837</v>
      </c>
      <c r="B89" s="48">
        <v>6.9</v>
      </c>
      <c r="C89" s="48">
        <v>7.0789999999999997</v>
      </c>
      <c r="D89" s="31">
        <f t="shared" ca="1" si="7"/>
        <v>6.65</v>
      </c>
      <c r="F89" s="13">
        <v>28215</v>
      </c>
      <c r="G89" s="32">
        <v>146.84164613882001</v>
      </c>
      <c r="H89" s="32">
        <f t="shared" ca="1" si="9"/>
        <v>1.4054133898764132</v>
      </c>
      <c r="J89" s="13">
        <v>38837</v>
      </c>
      <c r="K89" s="32">
        <v>167.405987917</v>
      </c>
      <c r="L89" s="33">
        <f t="shared" ca="1" si="10"/>
        <v>5.5858837743492096E-3</v>
      </c>
      <c r="M89" s="33">
        <f ca="1">VLOOKUP(J89,$F$2:$H$566,3,0)/VLOOKUP(J88,$F$2:$H$566,3,0)-1</f>
        <v>5.441666666666789E-3</v>
      </c>
      <c r="N89" s="33">
        <f t="shared" ca="1" si="11"/>
        <v>-1.4421710768242058E-4</v>
      </c>
      <c r="P89" s="53">
        <v>23437</v>
      </c>
      <c r="Q89" s="51">
        <v>2.599999999</v>
      </c>
      <c r="R89" s="50">
        <f t="shared" ca="1" si="6"/>
        <v>23467</v>
      </c>
      <c r="S89" s="51">
        <f t="shared" ca="1" si="8"/>
        <v>2.599999999</v>
      </c>
      <c r="W89" s="49"/>
      <c r="X89" s="49"/>
      <c r="AG89" s="2"/>
      <c r="AI89" s="50"/>
      <c r="AJ89" s="60"/>
      <c r="AK89" s="60"/>
    </row>
    <row r="90" spans="1:37" x14ac:dyDescent="0.2">
      <c r="A90" s="13">
        <v>38868</v>
      </c>
      <c r="B90" s="48">
        <v>6.9</v>
      </c>
      <c r="C90" s="48">
        <v>7.0789999999999997</v>
      </c>
      <c r="D90" s="31">
        <f t="shared" ca="1" si="7"/>
        <v>6.8</v>
      </c>
      <c r="F90" s="13">
        <v>28245</v>
      </c>
      <c r="G90" s="32">
        <v>147.807129962061</v>
      </c>
      <c r="H90" s="32">
        <f t="shared" ca="1" si="9"/>
        <v>1.4146539829136855</v>
      </c>
      <c r="J90" s="13">
        <v>38868</v>
      </c>
      <c r="K90" s="32">
        <v>168.375134772</v>
      </c>
      <c r="L90" s="33">
        <f t="shared" ca="1" si="10"/>
        <v>5.789200655597293E-3</v>
      </c>
      <c r="M90" s="33">
        <f ca="1">VLOOKUP(J90,$F$2:$H$566,3,0)/VLOOKUP(J89,$F$2:$H$566,3,0)-1</f>
        <v>5.5416666666661119E-3</v>
      </c>
      <c r="N90" s="33">
        <f t="shared" ca="1" si="11"/>
        <v>-2.4753398893118117E-4</v>
      </c>
      <c r="P90" s="53">
        <v>23468</v>
      </c>
      <c r="Q90" s="51">
        <v>2.61</v>
      </c>
      <c r="R90" s="50">
        <f t="shared" ca="1" si="6"/>
        <v>23497</v>
      </c>
      <c r="S90" s="51">
        <f t="shared" ca="1" si="8"/>
        <v>2.61</v>
      </c>
      <c r="W90" s="49"/>
      <c r="X90" s="49"/>
      <c r="AG90" s="2"/>
      <c r="AI90" s="50"/>
      <c r="AJ90" s="60"/>
      <c r="AK90" s="60"/>
    </row>
    <row r="91" spans="1:37" x14ac:dyDescent="0.2">
      <c r="A91" s="13">
        <v>38898</v>
      </c>
      <c r="B91" s="48">
        <v>7.306</v>
      </c>
      <c r="C91" s="48">
        <v>7.5410000000000004</v>
      </c>
      <c r="D91" s="31">
        <f t="shared" ca="1" si="7"/>
        <v>7.11</v>
      </c>
      <c r="F91" s="13">
        <v>28276</v>
      </c>
      <c r="G91" s="32">
        <v>148.775266663189</v>
      </c>
      <c r="H91" s="32">
        <f t="shared" ca="1" si="9"/>
        <v>1.4239199665005879</v>
      </c>
      <c r="J91" s="13">
        <v>38898</v>
      </c>
      <c r="K91" s="32">
        <v>169.32316678800001</v>
      </c>
      <c r="L91" s="33">
        <f t="shared" ca="1" si="10"/>
        <v>5.6304751724995938E-3</v>
      </c>
      <c r="M91" s="33">
        <f ca="1">VLOOKUP(J91,$F$2:$H$566,3,0)/VLOOKUP(J90,$F$2:$H$566,3,0)-1</f>
        <v>5.6666666666678189E-3</v>
      </c>
      <c r="N91" s="33">
        <f t="shared" ca="1" si="11"/>
        <v>3.6191494168225091E-5</v>
      </c>
      <c r="P91" s="53">
        <v>23498</v>
      </c>
      <c r="Q91" s="51">
        <v>2.61</v>
      </c>
      <c r="R91" s="50">
        <f t="shared" ca="1" si="6"/>
        <v>23528</v>
      </c>
      <c r="S91" s="51">
        <f t="shared" ca="1" si="8"/>
        <v>2.61</v>
      </c>
      <c r="W91" s="49"/>
      <c r="X91" s="49"/>
      <c r="AG91" s="2"/>
      <c r="AI91" s="50"/>
      <c r="AJ91" s="60"/>
      <c r="AK91" s="60"/>
    </row>
    <row r="92" spans="1:37" x14ac:dyDescent="0.2">
      <c r="A92" s="13">
        <v>38929</v>
      </c>
      <c r="B92" s="48">
        <v>7.4130000000000003</v>
      </c>
      <c r="C92" s="48">
        <v>7.8879999999999999</v>
      </c>
      <c r="D92" s="31">
        <f t="shared" ca="1" si="7"/>
        <v>7.28</v>
      </c>
      <c r="F92" s="13">
        <v>28306</v>
      </c>
      <c r="G92" s="32">
        <v>149.74478548415399</v>
      </c>
      <c r="H92" s="32">
        <f t="shared" ca="1" si="9"/>
        <v>1.433199178281102</v>
      </c>
      <c r="J92" s="13">
        <v>38929</v>
      </c>
      <c r="K92" s="32">
        <v>170.32915402500001</v>
      </c>
      <c r="L92" s="33">
        <f t="shared" ca="1" si="10"/>
        <v>5.9412262130646987E-3</v>
      </c>
      <c r="M92" s="33">
        <f ca="1">VLOOKUP(J92,$F$2:$H$566,3,0)/VLOOKUP(J91,$F$2:$H$566,3,0)-1</f>
        <v>5.9249999999992919E-3</v>
      </c>
      <c r="N92" s="33">
        <f t="shared" ca="1" si="11"/>
        <v>-1.6226213065406725E-5</v>
      </c>
      <c r="P92" s="53">
        <v>23529</v>
      </c>
      <c r="Q92" s="51">
        <v>2.7599999990000001</v>
      </c>
      <c r="R92" s="50">
        <f t="shared" ca="1" si="6"/>
        <v>23558</v>
      </c>
      <c r="S92" s="51">
        <f t="shared" ca="1" si="8"/>
        <v>2.7599999990000001</v>
      </c>
      <c r="W92" s="49"/>
      <c r="X92" s="49"/>
      <c r="AG92" s="2"/>
      <c r="AI92" s="50"/>
      <c r="AJ92" s="60"/>
      <c r="AK92" s="60"/>
    </row>
    <row r="93" spans="1:37" x14ac:dyDescent="0.2">
      <c r="A93" s="13">
        <v>38960</v>
      </c>
      <c r="B93" s="48">
        <v>7.9640000000000004</v>
      </c>
      <c r="C93" s="48">
        <v>8.2240000000000002</v>
      </c>
      <c r="D93" s="31">
        <f t="shared" ca="1" si="7"/>
        <v>7.69</v>
      </c>
      <c r="F93" s="13">
        <v>28337</v>
      </c>
      <c r="G93" s="32">
        <v>150.72436595573799</v>
      </c>
      <c r="H93" s="32">
        <f t="shared" ca="1" si="9"/>
        <v>1.4425746895711626</v>
      </c>
      <c r="J93" s="13">
        <v>38960</v>
      </c>
      <c r="K93" s="32">
        <v>171.368108251</v>
      </c>
      <c r="L93" s="33">
        <f t="shared" ca="1" si="10"/>
        <v>6.099685235608554E-3</v>
      </c>
      <c r="M93" s="33">
        <f ca="1">VLOOKUP(J93,$F$2:$H$566,3,0)/VLOOKUP(J92,$F$2:$H$566,3,0)-1</f>
        <v>6.0666666666671087E-3</v>
      </c>
      <c r="N93" s="33">
        <f t="shared" ca="1" si="11"/>
        <v>-3.3018568941445281E-5</v>
      </c>
      <c r="P93" s="53">
        <v>23559</v>
      </c>
      <c r="Q93" s="51">
        <v>3.099999999</v>
      </c>
      <c r="R93" s="50">
        <f t="shared" ca="1" si="6"/>
        <v>23589</v>
      </c>
      <c r="S93" s="51">
        <f t="shared" ca="1" si="8"/>
        <v>3.099999999</v>
      </c>
      <c r="W93" s="49"/>
      <c r="X93" s="49"/>
      <c r="AG93" s="2"/>
      <c r="AI93" s="50"/>
      <c r="AJ93" s="60"/>
      <c r="AK93" s="60"/>
    </row>
    <row r="94" spans="1:37" x14ac:dyDescent="0.2">
      <c r="A94" s="13">
        <v>38990</v>
      </c>
      <c r="B94" s="48">
        <v>8.0310000000000006</v>
      </c>
      <c r="C94" s="48">
        <v>8.3130000000000006</v>
      </c>
      <c r="D94" s="31">
        <f t="shared" ca="1" si="7"/>
        <v>7.75</v>
      </c>
      <c r="F94" s="13">
        <v>28368</v>
      </c>
      <c r="G94" s="32">
        <v>151.714122625388</v>
      </c>
      <c r="H94" s="32">
        <f t="shared" ca="1" si="9"/>
        <v>1.4520475966981405</v>
      </c>
      <c r="J94" s="13">
        <v>38990</v>
      </c>
      <c r="K94" s="32">
        <v>172.412272849</v>
      </c>
      <c r="L94" s="33">
        <f t="shared" ca="1" si="10"/>
        <v>6.093109206006142E-3</v>
      </c>
      <c r="M94" s="33">
        <f ca="1">VLOOKUP(J94,$F$2:$H$566,3,0)/VLOOKUP(J93,$F$2:$H$566,3,0)-1</f>
        <v>6.4083333333326831E-3</v>
      </c>
      <c r="N94" s="33">
        <f t="shared" ca="1" si="11"/>
        <v>3.1522412732654104E-4</v>
      </c>
      <c r="P94" s="53">
        <v>23590</v>
      </c>
      <c r="Q94" s="51">
        <v>3.16</v>
      </c>
      <c r="R94" s="50">
        <f t="shared" ca="1" si="6"/>
        <v>23620</v>
      </c>
      <c r="S94" s="51">
        <f t="shared" ca="1" si="8"/>
        <v>3.16</v>
      </c>
      <c r="W94" s="49"/>
      <c r="X94" s="49"/>
      <c r="AG94" s="2"/>
      <c r="AI94" s="50"/>
      <c r="AJ94" s="60"/>
      <c r="AK94" s="60"/>
    </row>
    <row r="95" spans="1:37" x14ac:dyDescent="0.2">
      <c r="A95" s="13">
        <v>39021</v>
      </c>
      <c r="B95" s="48">
        <v>8.4760000000000009</v>
      </c>
      <c r="C95" s="48">
        <v>8.73</v>
      </c>
      <c r="D95" s="31">
        <f t="shared" ca="1" si="7"/>
        <v>8.2200000000000006</v>
      </c>
      <c r="F95" s="13">
        <v>28398</v>
      </c>
      <c r="G95" s="32">
        <v>152.71037869716801</v>
      </c>
      <c r="H95" s="32">
        <f t="shared" ca="1" si="9"/>
        <v>1.4615827092485791</v>
      </c>
      <c r="J95" s="13">
        <v>39021</v>
      </c>
      <c r="K95" s="32">
        <v>173.530834795</v>
      </c>
      <c r="L95" s="33">
        <f t="shared" ca="1" si="10"/>
        <v>6.4877164920831287E-3</v>
      </c>
      <c r="M95" s="33">
        <f ca="1">VLOOKUP(J95,$F$2:$H$566,3,0)/VLOOKUP(J94,$F$2:$H$566,3,0)-1</f>
        <v>6.4583333333343429E-3</v>
      </c>
      <c r="N95" s="33">
        <f t="shared" ca="1" si="11"/>
        <v>-2.9383158748785831E-5</v>
      </c>
      <c r="P95" s="53">
        <v>23621</v>
      </c>
      <c r="Q95" s="51">
        <v>3.119999999</v>
      </c>
      <c r="R95" s="50">
        <f t="shared" ca="1" si="6"/>
        <v>23650</v>
      </c>
      <c r="S95" s="51">
        <f t="shared" ca="1" si="8"/>
        <v>3.119999999</v>
      </c>
      <c r="W95" s="49"/>
      <c r="X95" s="49"/>
      <c r="AG95" s="2"/>
      <c r="AI95" s="50"/>
      <c r="AJ95" s="60"/>
      <c r="AK95" s="60"/>
    </row>
    <row r="96" spans="1:37" x14ac:dyDescent="0.2">
      <c r="A96" s="13">
        <v>39051</v>
      </c>
      <c r="B96" s="48">
        <v>8.4120000000000008</v>
      </c>
      <c r="C96" s="48">
        <v>8.9179999999999993</v>
      </c>
      <c r="D96" s="31">
        <f t="shared" ca="1" si="7"/>
        <v>8.23</v>
      </c>
      <c r="F96" s="13">
        <v>28429</v>
      </c>
      <c r="G96" s="32">
        <v>153.71063167750799</v>
      </c>
      <c r="H96" s="32">
        <f t="shared" ca="1" si="9"/>
        <v>1.4711560759929467</v>
      </c>
      <c r="J96" s="13">
        <v>39051</v>
      </c>
      <c r="K96" s="32">
        <v>174.658186105</v>
      </c>
      <c r="L96" s="33">
        <f t="shared" ca="1" si="10"/>
        <v>6.4965474944655988E-3</v>
      </c>
      <c r="M96" s="33">
        <f ca="1">VLOOKUP(J96,$F$2:$H$566,3,0)/VLOOKUP(J95,$F$2:$H$566,3,0)-1</f>
        <v>6.8499999999991346E-3</v>
      </c>
      <c r="N96" s="33">
        <f t="shared" ca="1" si="11"/>
        <v>3.534525055335358E-4</v>
      </c>
      <c r="P96" s="53">
        <v>23651</v>
      </c>
      <c r="Q96" s="51">
        <v>3.2799999990000002</v>
      </c>
      <c r="R96" s="50">
        <f t="shared" ca="1" si="6"/>
        <v>23681</v>
      </c>
      <c r="S96" s="51">
        <f t="shared" ca="1" si="8"/>
        <v>3.2799999990000002</v>
      </c>
      <c r="W96" s="49"/>
      <c r="X96" s="49"/>
      <c r="AG96" s="2"/>
      <c r="AI96" s="50"/>
      <c r="AJ96" s="60"/>
      <c r="AK96" s="60"/>
    </row>
    <row r="97" spans="1:37" x14ac:dyDescent="0.2">
      <c r="A97" s="13">
        <v>39082</v>
      </c>
      <c r="B97" s="48">
        <v>8.9779999999999998</v>
      </c>
      <c r="C97" s="48">
        <v>9.1760000000000002</v>
      </c>
      <c r="D97" s="31">
        <f t="shared" ca="1" si="7"/>
        <v>8.39</v>
      </c>
      <c r="F97" s="13">
        <v>28459</v>
      </c>
      <c r="G97" s="32">
        <v>154.725121846451</v>
      </c>
      <c r="H97" s="32">
        <f t="shared" ca="1" si="9"/>
        <v>1.48086570609327</v>
      </c>
      <c r="J97" s="13">
        <v>39082</v>
      </c>
      <c r="K97" s="32">
        <v>175.860987212</v>
      </c>
      <c r="L97" s="33">
        <f t="shared" ca="1" si="10"/>
        <v>6.886600243729335E-3</v>
      </c>
      <c r="M97" s="33">
        <f ca="1">VLOOKUP(J97,$F$2:$H$566,3,0)/VLOOKUP(J96,$F$2:$H$566,3,0)-1</f>
        <v>6.8583333333331886E-3</v>
      </c>
      <c r="N97" s="33">
        <f t="shared" ca="1" si="11"/>
        <v>-2.8266910396146372E-5</v>
      </c>
      <c r="P97" s="53">
        <v>23682</v>
      </c>
      <c r="Q97" s="51">
        <v>3.4199999989999998</v>
      </c>
      <c r="R97" s="50">
        <f t="shared" ca="1" si="6"/>
        <v>23711</v>
      </c>
      <c r="S97" s="51">
        <f t="shared" ca="1" si="8"/>
        <v>3.4199999989999998</v>
      </c>
      <c r="W97" s="49"/>
      <c r="X97" s="49"/>
      <c r="AG97" s="2"/>
      <c r="AI97" s="50"/>
      <c r="AJ97" s="60"/>
      <c r="AK97" s="60"/>
    </row>
    <row r="98" spans="1:37" x14ac:dyDescent="0.2">
      <c r="A98" s="13">
        <v>39113</v>
      </c>
      <c r="B98" s="48">
        <v>9.1</v>
      </c>
      <c r="C98" s="48">
        <v>9.3040000000000003</v>
      </c>
      <c r="D98" s="31">
        <f t="shared" ca="1" si="7"/>
        <v>8.6999999999999993</v>
      </c>
      <c r="F98" s="13">
        <v>28490</v>
      </c>
      <c r="G98" s="32">
        <v>155.74630765050901</v>
      </c>
      <c r="H98" s="32">
        <f t="shared" ca="1" si="9"/>
        <v>1.490639419752255</v>
      </c>
      <c r="J98" s="13">
        <v>39113</v>
      </c>
      <c r="K98" s="32">
        <v>177.08253971900001</v>
      </c>
      <c r="L98" s="33">
        <f t="shared" ca="1" si="10"/>
        <v>6.9461256095841861E-3</v>
      </c>
      <c r="M98" s="33">
        <f ca="1">VLOOKUP(J98,$F$2:$H$566,3,0)/VLOOKUP(J97,$F$2:$H$566,3,0)-1</f>
        <v>6.9916666666671734E-3</v>
      </c>
      <c r="N98" s="33">
        <f t="shared" ca="1" si="11"/>
        <v>4.554105708298728E-5</v>
      </c>
      <c r="P98" s="53">
        <v>23712</v>
      </c>
      <c r="Q98" s="51">
        <v>3.5699999990000002</v>
      </c>
      <c r="R98" s="50">
        <f t="shared" ca="1" si="6"/>
        <v>23742</v>
      </c>
      <c r="S98" s="51">
        <f t="shared" ca="1" si="8"/>
        <v>3.5699999990000002</v>
      </c>
      <c r="W98" s="49"/>
      <c r="X98" s="49"/>
      <c r="AG98" s="2"/>
      <c r="AI98" s="50"/>
      <c r="AJ98" s="60"/>
      <c r="AK98" s="60"/>
    </row>
    <row r="99" spans="1:37" x14ac:dyDescent="0.2">
      <c r="A99" s="13">
        <v>39141</v>
      </c>
      <c r="B99" s="48">
        <v>8.9540000000000006</v>
      </c>
      <c r="C99" s="48">
        <v>9.0749999999999993</v>
      </c>
      <c r="D99" s="31">
        <f t="shared" ca="1" si="7"/>
        <v>8.66</v>
      </c>
      <c r="F99" s="13">
        <v>28521</v>
      </c>
      <c r="G99" s="32">
        <v>156.771637509078</v>
      </c>
      <c r="H99" s="32">
        <f t="shared" ca="1" si="9"/>
        <v>1.5004527959310447</v>
      </c>
      <c r="J99" s="13">
        <v>39141</v>
      </c>
      <c r="K99" s="32">
        <v>178.21502196</v>
      </c>
      <c r="L99" s="33">
        <f t="shared" ca="1" si="10"/>
        <v>6.3952224922743106E-3</v>
      </c>
      <c r="M99" s="33">
        <f ca="1">VLOOKUP(J99,$F$2:$H$566,3,0)/VLOOKUP(J98,$F$2:$H$566,3,0)-1</f>
        <v>7.2499999999993125E-3</v>
      </c>
      <c r="N99" s="33">
        <f t="shared" ca="1" si="11"/>
        <v>8.5477750772500194E-4</v>
      </c>
      <c r="P99" s="53">
        <v>23743</v>
      </c>
      <c r="Q99" s="51">
        <v>3.6699999989999998</v>
      </c>
      <c r="R99" s="50">
        <f t="shared" ca="1" si="6"/>
        <v>23773</v>
      </c>
      <c r="S99" s="51">
        <f t="shared" ca="1" si="8"/>
        <v>3.6699999989999998</v>
      </c>
      <c r="W99" s="49"/>
      <c r="X99" s="49"/>
      <c r="AG99" s="2"/>
      <c r="AI99" s="50"/>
      <c r="AJ99" s="60"/>
      <c r="AK99" s="60"/>
    </row>
    <row r="100" spans="1:37" x14ac:dyDescent="0.2">
      <c r="A100" s="13">
        <v>39172</v>
      </c>
      <c r="B100" s="48">
        <v>9.0500000000000007</v>
      </c>
      <c r="C100" s="48">
        <v>9.1790000000000003</v>
      </c>
      <c r="D100" s="31">
        <f t="shared" ca="1" si="7"/>
        <v>8.2799999999999994</v>
      </c>
      <c r="F100" s="13">
        <v>28549</v>
      </c>
      <c r="G100" s="32">
        <v>157.80894317713299</v>
      </c>
      <c r="H100" s="32">
        <f t="shared" ca="1" si="9"/>
        <v>1.5103807919295433</v>
      </c>
      <c r="J100" s="13">
        <v>39172</v>
      </c>
      <c r="K100" s="32">
        <v>179.49112295699999</v>
      </c>
      <c r="L100" s="33">
        <f t="shared" ca="1" si="10"/>
        <v>7.1604569747572011E-3</v>
      </c>
      <c r="M100" s="33">
        <f ca="1">VLOOKUP(J100,$F$2:$H$566,3,0)/VLOOKUP(J99,$F$2:$H$566,3,0)-1</f>
        <v>7.2166666666670931E-3</v>
      </c>
      <c r="N100" s="33">
        <f t="shared" ca="1" si="11"/>
        <v>5.6209691909892001E-5</v>
      </c>
      <c r="P100" s="53">
        <v>23774</v>
      </c>
      <c r="Q100" s="51">
        <v>3.7699999989999999</v>
      </c>
      <c r="R100" s="50">
        <f t="shared" ca="1" si="6"/>
        <v>23801</v>
      </c>
      <c r="S100" s="51">
        <f t="shared" ca="1" si="8"/>
        <v>3.7699999989999999</v>
      </c>
      <c r="W100" s="49"/>
      <c r="X100" s="49"/>
      <c r="AG100" s="2"/>
      <c r="AI100" s="50"/>
      <c r="AJ100" s="60"/>
      <c r="AK100" s="60"/>
    </row>
    <row r="101" spans="1:37" x14ac:dyDescent="0.2">
      <c r="A101" s="13">
        <v>39202</v>
      </c>
      <c r="B101" s="48">
        <v>9.0419999999999998</v>
      </c>
      <c r="C101" s="48">
        <v>9.2080000000000002</v>
      </c>
      <c r="D101" s="31">
        <f t="shared" ca="1" si="7"/>
        <v>8.2799999999999994</v>
      </c>
      <c r="F101" s="13">
        <v>28580</v>
      </c>
      <c r="G101" s="32">
        <v>158.85442742555</v>
      </c>
      <c r="H101" s="32">
        <f t="shared" ca="1" si="9"/>
        <v>1.5203870646748181</v>
      </c>
      <c r="J101" s="13">
        <v>39202</v>
      </c>
      <c r="K101" s="32">
        <v>180.75873533500001</v>
      </c>
      <c r="L101" s="33">
        <f t="shared" ca="1" si="10"/>
        <v>7.0622566571367784E-3</v>
      </c>
      <c r="M101" s="33">
        <f ca="1">VLOOKUP(J101,$F$2:$H$566,3,0)/VLOOKUP(J100,$F$2:$H$566,3,0)-1</f>
        <v>6.9000000000005723E-3</v>
      </c>
      <c r="N101" s="33">
        <f t="shared" ca="1" si="11"/>
        <v>-1.6225665713620607E-4</v>
      </c>
      <c r="P101" s="53">
        <v>23802</v>
      </c>
      <c r="Q101" s="51">
        <v>4</v>
      </c>
      <c r="R101" s="50">
        <f t="shared" ca="1" si="6"/>
        <v>23832</v>
      </c>
      <c r="S101" s="51">
        <f t="shared" ca="1" si="8"/>
        <v>4</v>
      </c>
      <c r="W101" s="49"/>
      <c r="X101" s="49"/>
      <c r="AG101" s="2"/>
      <c r="AI101" s="50"/>
      <c r="AJ101" s="60"/>
      <c r="AK101" s="60"/>
    </row>
    <row r="102" spans="1:37" x14ac:dyDescent="0.2">
      <c r="A102" s="13">
        <v>39233</v>
      </c>
      <c r="B102" s="48">
        <v>9.1750000000000007</v>
      </c>
      <c r="C102" s="48">
        <v>9.3539999999999992</v>
      </c>
      <c r="D102" s="31">
        <f t="shared" ca="1" si="7"/>
        <v>8.5</v>
      </c>
      <c r="F102" s="13">
        <v>28610</v>
      </c>
      <c r="G102" s="32">
        <v>159.91080936779699</v>
      </c>
      <c r="H102" s="32">
        <f t="shared" ca="1" si="9"/>
        <v>1.5304976386536335</v>
      </c>
      <c r="J102" s="13">
        <v>39233</v>
      </c>
      <c r="K102" s="32">
        <v>182.084737319</v>
      </c>
      <c r="L102" s="33">
        <f t="shared" ca="1" si="10"/>
        <v>7.3357560371425379E-3</v>
      </c>
      <c r="M102" s="33">
        <f ca="1">VLOOKUP(J102,$F$2:$H$566,3,0)/VLOOKUP(J101,$F$2:$H$566,3,0)-1</f>
        <v>6.9000000000005723E-3</v>
      </c>
      <c r="N102" s="33">
        <f t="shared" ca="1" si="11"/>
        <v>-4.3575603714196554E-4</v>
      </c>
      <c r="P102" s="53">
        <v>23833</v>
      </c>
      <c r="Q102" s="51">
        <v>3.9799999989999999</v>
      </c>
      <c r="R102" s="50">
        <f t="shared" ca="1" si="6"/>
        <v>23862</v>
      </c>
      <c r="S102" s="51">
        <f t="shared" ca="1" si="8"/>
        <v>3.9799999989999999</v>
      </c>
      <c r="W102" s="49"/>
      <c r="X102" s="49"/>
      <c r="AG102" s="2"/>
      <c r="AI102" s="50"/>
      <c r="AJ102" s="60"/>
      <c r="AK102" s="60"/>
    </row>
    <row r="103" spans="1:37" x14ac:dyDescent="0.2">
      <c r="A103" s="13">
        <v>39263</v>
      </c>
      <c r="B103" s="48">
        <v>9.4920000000000009</v>
      </c>
      <c r="C103" s="48">
        <v>9.7750000000000004</v>
      </c>
      <c r="D103" s="31">
        <f t="shared" ca="1" si="7"/>
        <v>9.02</v>
      </c>
      <c r="F103" s="13">
        <v>28641</v>
      </c>
      <c r="G103" s="32">
        <v>160.97421624995999</v>
      </c>
      <c r="H103" s="32">
        <f t="shared" ca="1" si="9"/>
        <v>1.5406754479494087</v>
      </c>
      <c r="J103" s="13">
        <v>39263</v>
      </c>
      <c r="K103" s="32">
        <v>183.39338110899999</v>
      </c>
      <c r="L103" s="33">
        <f t="shared" ca="1" si="10"/>
        <v>7.1870042995825223E-3</v>
      </c>
      <c r="M103" s="33">
        <f ca="1">VLOOKUP(J103,$F$2:$H$566,3,0)/VLOOKUP(J102,$F$2:$H$566,3,0)-1</f>
        <v>7.083333333331554E-3</v>
      </c>
      <c r="N103" s="33">
        <f t="shared" ca="1" si="11"/>
        <v>-1.0367096625096828E-4</v>
      </c>
      <c r="P103" s="53">
        <v>23863</v>
      </c>
      <c r="Q103" s="51">
        <v>3.94</v>
      </c>
      <c r="R103" s="50">
        <f t="shared" ca="1" si="6"/>
        <v>23893</v>
      </c>
      <c r="S103" s="51">
        <f t="shared" ca="1" si="8"/>
        <v>3.94</v>
      </c>
      <c r="W103" s="49"/>
      <c r="X103" s="49"/>
      <c r="AG103" s="2"/>
      <c r="AI103" s="50"/>
      <c r="AJ103" s="60"/>
      <c r="AK103" s="60"/>
    </row>
    <row r="104" spans="1:37" x14ac:dyDescent="0.2">
      <c r="A104" s="13">
        <v>39294</v>
      </c>
      <c r="B104" s="48">
        <v>9.6039999999999992</v>
      </c>
      <c r="C104" s="48">
        <v>9.9130000000000003</v>
      </c>
      <c r="D104" s="31">
        <f t="shared" ca="1" si="7"/>
        <v>9.0299999999999994</v>
      </c>
      <c r="F104" s="13">
        <v>28671</v>
      </c>
      <c r="G104" s="32">
        <v>162.04469478788801</v>
      </c>
      <c r="H104" s="32">
        <f t="shared" ca="1" si="9"/>
        <v>1.5509209396769876</v>
      </c>
      <c r="J104" s="13">
        <v>39294</v>
      </c>
      <c r="K104" s="32">
        <v>184.792369971</v>
      </c>
      <c r="L104" s="33">
        <f t="shared" ca="1" si="10"/>
        <v>7.6283497994320548E-3</v>
      </c>
      <c r="M104" s="33">
        <f ca="1">VLOOKUP(J104,$F$2:$H$566,3,0)/VLOOKUP(J103,$F$2:$H$566,3,0)-1</f>
        <v>7.5166666666670601E-3</v>
      </c>
      <c r="N104" s="33">
        <f t="shared" ca="1" si="11"/>
        <v>-1.1168313276499475E-4</v>
      </c>
      <c r="P104" s="53">
        <v>23894</v>
      </c>
      <c r="Q104" s="51">
        <v>4</v>
      </c>
      <c r="R104" s="50">
        <f t="shared" ca="1" si="6"/>
        <v>23923</v>
      </c>
      <c r="S104" s="51">
        <f t="shared" ca="1" si="8"/>
        <v>4</v>
      </c>
      <c r="W104" s="49"/>
      <c r="X104" s="49"/>
      <c r="AG104" s="2"/>
      <c r="AI104" s="50"/>
      <c r="AJ104" s="60"/>
      <c r="AK104" s="60"/>
    </row>
    <row r="105" spans="1:37" x14ac:dyDescent="0.2">
      <c r="A105" s="13">
        <v>39325</v>
      </c>
      <c r="B105" s="48">
        <v>10.004</v>
      </c>
      <c r="C105" s="48">
        <v>10.163</v>
      </c>
      <c r="D105" s="31">
        <f t="shared" ca="1" si="7"/>
        <v>9.1300000000000008</v>
      </c>
      <c r="F105" s="13">
        <v>28702</v>
      </c>
      <c r="G105" s="32">
        <v>163.123642380549</v>
      </c>
      <c r="H105" s="32">
        <f t="shared" ca="1" si="9"/>
        <v>1.5612474882657112</v>
      </c>
      <c r="J105" s="13">
        <v>39325</v>
      </c>
      <c r="K105" s="32">
        <v>186.22686755999999</v>
      </c>
      <c r="L105" s="33">
        <f t="shared" ca="1" si="10"/>
        <v>7.7627533497466317E-3</v>
      </c>
      <c r="M105" s="33">
        <f ca="1">VLOOKUP(J105,$F$2:$H$566,3,0)/VLOOKUP(J104,$F$2:$H$566,3,0)-1</f>
        <v>7.525000000000448E-3</v>
      </c>
      <c r="N105" s="33">
        <f t="shared" ca="1" si="11"/>
        <v>-2.3775334974618367E-4</v>
      </c>
      <c r="P105" s="53">
        <v>23924</v>
      </c>
      <c r="Q105" s="51">
        <v>4.0999999989999996</v>
      </c>
      <c r="R105" s="50">
        <f t="shared" ca="1" si="6"/>
        <v>23954</v>
      </c>
      <c r="S105" s="51">
        <f t="shared" ca="1" si="8"/>
        <v>4.0999999989999996</v>
      </c>
      <c r="W105" s="49"/>
      <c r="X105" s="49"/>
      <c r="AG105" s="2"/>
      <c r="AI105" s="50"/>
      <c r="AJ105" s="60"/>
      <c r="AK105" s="60"/>
    </row>
    <row r="106" spans="1:37" x14ac:dyDescent="0.2">
      <c r="A106" s="13">
        <v>39355</v>
      </c>
      <c r="B106" s="48">
        <v>10.113</v>
      </c>
      <c r="C106" s="48">
        <v>10.212999999999999</v>
      </c>
      <c r="D106" s="31">
        <f t="shared" ca="1" si="7"/>
        <v>9.31</v>
      </c>
      <c r="F106" s="13">
        <v>28733</v>
      </c>
      <c r="G106" s="32">
        <v>164.20977396593</v>
      </c>
      <c r="H106" s="32">
        <f t="shared" ca="1" si="9"/>
        <v>1.5716427944571107</v>
      </c>
      <c r="J106" s="13">
        <v>39355</v>
      </c>
      <c r="K106" s="32">
        <v>187.65646422399999</v>
      </c>
      <c r="L106" s="33">
        <f t="shared" ca="1" si="10"/>
        <v>7.6766402331254202E-3</v>
      </c>
      <c r="M106" s="33">
        <f ca="1">VLOOKUP(J106,$F$2:$H$566,3,0)/VLOOKUP(J105,$F$2:$H$566,3,0)-1</f>
        <v>7.608333333332995E-3</v>
      </c>
      <c r="N106" s="33">
        <f t="shared" ca="1" si="11"/>
        <v>-6.8306899792425213E-5</v>
      </c>
      <c r="P106" s="53">
        <v>23955</v>
      </c>
      <c r="Q106" s="51">
        <v>4.25</v>
      </c>
      <c r="R106" s="50">
        <f t="shared" ca="1" si="6"/>
        <v>23985</v>
      </c>
      <c r="S106" s="51">
        <f t="shared" ca="1" si="8"/>
        <v>4.25</v>
      </c>
      <c r="W106" s="49"/>
      <c r="X106" s="49"/>
      <c r="AG106" s="2"/>
      <c r="AI106" s="50"/>
      <c r="AJ106" s="60"/>
      <c r="AK106" s="60"/>
    </row>
    <row r="107" spans="1:37" x14ac:dyDescent="0.2">
      <c r="A107" s="13">
        <v>39386</v>
      </c>
      <c r="B107" s="48">
        <v>10.525</v>
      </c>
      <c r="C107" s="48">
        <v>10.712999999999999</v>
      </c>
      <c r="D107" s="31">
        <f t="shared" ca="1" si="7"/>
        <v>9.77</v>
      </c>
      <c r="F107" s="13">
        <v>28763</v>
      </c>
      <c r="G107" s="32">
        <v>165.290821644402</v>
      </c>
      <c r="H107" s="32">
        <f t="shared" ca="1" si="9"/>
        <v>1.5819894428526418</v>
      </c>
      <c r="J107" s="13">
        <v>39386</v>
      </c>
      <c r="K107" s="32">
        <v>189.17112668799999</v>
      </c>
      <c r="L107" s="33">
        <f t="shared" ca="1" si="10"/>
        <v>8.0714643658210683E-3</v>
      </c>
      <c r="M107" s="33">
        <f ca="1">VLOOKUP(J107,$F$2:$H$566,3,0)/VLOOKUP(J106,$F$2:$H$566,3,0)-1</f>
        <v>7.7583333333328675E-3</v>
      </c>
      <c r="N107" s="33">
        <f t="shared" ca="1" si="11"/>
        <v>-3.1313103248820084E-4</v>
      </c>
      <c r="P107" s="53">
        <v>23986</v>
      </c>
      <c r="Q107" s="51">
        <v>4.2599999989999997</v>
      </c>
      <c r="R107" s="50">
        <f t="shared" ca="1" si="6"/>
        <v>24015</v>
      </c>
      <c r="S107" s="51">
        <f t="shared" ca="1" si="8"/>
        <v>4.2599999989999997</v>
      </c>
      <c r="W107" s="49"/>
      <c r="X107" s="49"/>
      <c r="AG107" s="2"/>
      <c r="AI107" s="50"/>
      <c r="AJ107" s="60"/>
      <c r="AK107" s="60"/>
    </row>
    <row r="108" spans="1:37" x14ac:dyDescent="0.2">
      <c r="A108" s="13">
        <v>39416</v>
      </c>
      <c r="B108" s="48">
        <v>10.596</v>
      </c>
      <c r="C108" s="48">
        <v>11.079000000000001</v>
      </c>
      <c r="D108" s="31">
        <f t="shared" ca="1" si="7"/>
        <v>10.220000000000001</v>
      </c>
      <c r="F108" s="13">
        <v>28794</v>
      </c>
      <c r="G108" s="32">
        <v>166.344550632248</v>
      </c>
      <c r="H108" s="32">
        <f t="shared" ca="1" si="9"/>
        <v>1.5920746255495155</v>
      </c>
      <c r="J108" s="13">
        <v>39416</v>
      </c>
      <c r="K108" s="32">
        <v>190.68482452200001</v>
      </c>
      <c r="L108" s="33">
        <f t="shared" ca="1" si="10"/>
        <v>8.001738217146448E-3</v>
      </c>
      <c r="M108" s="33">
        <f ca="1">VLOOKUP(J108,$F$2:$H$566,3,0)/VLOOKUP(J107,$F$2:$H$566,3,0)-1</f>
        <v>8.1416666666664916E-3</v>
      </c>
      <c r="N108" s="33">
        <f t="shared" ca="1" si="11"/>
        <v>1.3992844952004369E-4</v>
      </c>
      <c r="P108" s="53">
        <v>24016</v>
      </c>
      <c r="Q108" s="51">
        <v>4.1900000000000004</v>
      </c>
      <c r="R108" s="50">
        <f t="shared" ca="1" si="6"/>
        <v>24046</v>
      </c>
      <c r="S108" s="51">
        <f t="shared" ca="1" si="8"/>
        <v>4.1900000000000004</v>
      </c>
      <c r="W108" s="49"/>
      <c r="X108" s="49"/>
      <c r="AG108" s="2"/>
      <c r="AI108" s="50"/>
      <c r="AJ108" s="60"/>
      <c r="AK108" s="60"/>
    </row>
    <row r="109" spans="1:37" x14ac:dyDescent="0.2">
      <c r="A109" s="13">
        <v>39447</v>
      </c>
      <c r="B109" s="48">
        <v>11.175000000000001</v>
      </c>
      <c r="C109" s="48">
        <v>11.25</v>
      </c>
      <c r="D109" s="31">
        <f t="shared" ca="1" si="7"/>
        <v>10.48</v>
      </c>
      <c r="F109" s="13">
        <v>28824</v>
      </c>
      <c r="G109" s="32">
        <v>167.39529371026899</v>
      </c>
      <c r="H109" s="32">
        <f t="shared" ca="1" si="9"/>
        <v>1.6021312302662361</v>
      </c>
      <c r="J109" s="13">
        <v>39447</v>
      </c>
      <c r="K109" s="32">
        <v>192.300677589</v>
      </c>
      <c r="L109" s="33">
        <f t="shared" ca="1" si="10"/>
        <v>8.4739468442260879E-3</v>
      </c>
      <c r="M109" s="33">
        <f ca="1">VLOOKUP(J109,$F$2:$H$566,3,0)/VLOOKUP(J108,$F$2:$H$566,3,0)-1</f>
        <v>8.5166666666678381E-3</v>
      </c>
      <c r="N109" s="33">
        <f t="shared" ca="1" si="11"/>
        <v>4.271982244175021E-5</v>
      </c>
      <c r="P109" s="53">
        <v>24047</v>
      </c>
      <c r="Q109" s="51">
        <v>4.1399999989999996</v>
      </c>
      <c r="R109" s="50">
        <f t="shared" ca="1" si="6"/>
        <v>24076</v>
      </c>
      <c r="S109" s="51">
        <f t="shared" ca="1" si="8"/>
        <v>4.1399999989999996</v>
      </c>
      <c r="W109" s="49"/>
      <c r="X109" s="49"/>
      <c r="AG109" s="2"/>
      <c r="AI109" s="50"/>
      <c r="AJ109" s="60"/>
      <c r="AK109" s="60"/>
    </row>
    <row r="110" spans="1:37" x14ac:dyDescent="0.2">
      <c r="A110" s="13">
        <v>39478</v>
      </c>
      <c r="B110" s="48">
        <v>11.2</v>
      </c>
      <c r="C110" s="48">
        <v>11.292</v>
      </c>
      <c r="D110" s="31">
        <f t="shared" ca="1" si="7"/>
        <v>10.47</v>
      </c>
      <c r="F110" s="13">
        <v>28855</v>
      </c>
      <c r="G110" s="32">
        <v>168.426169727229</v>
      </c>
      <c r="H110" s="32">
        <f t="shared" ca="1" si="9"/>
        <v>1.6119976884246279</v>
      </c>
      <c r="J110" s="13">
        <v>39478</v>
      </c>
      <c r="K110" s="32">
        <v>193.980006718</v>
      </c>
      <c r="L110" s="33">
        <f t="shared" ca="1" si="10"/>
        <v>8.732830014198889E-3</v>
      </c>
      <c r="M110" s="33">
        <f ca="1">VLOOKUP(J110,$F$2:$H$566,3,0)/VLOOKUP(J109,$F$2:$H$566,3,0)-1</f>
        <v>8.7333333333319274E-3</v>
      </c>
      <c r="N110" s="33">
        <f t="shared" ca="1" si="11"/>
        <v>5.0331913303836018E-7</v>
      </c>
      <c r="P110" s="53">
        <v>24077</v>
      </c>
      <c r="Q110" s="51">
        <v>4.2299999990000003</v>
      </c>
      <c r="R110" s="50">
        <f t="shared" ca="1" si="6"/>
        <v>24107</v>
      </c>
      <c r="S110" s="51">
        <f t="shared" ca="1" si="8"/>
        <v>4.2299999990000003</v>
      </c>
      <c r="W110" s="49"/>
      <c r="X110" s="49"/>
      <c r="AG110" s="2"/>
      <c r="AI110" s="50"/>
      <c r="AJ110" s="60"/>
      <c r="AK110" s="60"/>
    </row>
    <row r="111" spans="1:37" x14ac:dyDescent="0.2">
      <c r="A111" s="13">
        <v>39507</v>
      </c>
      <c r="B111" s="48">
        <v>11.146000000000001</v>
      </c>
      <c r="C111" s="48">
        <v>11.321</v>
      </c>
      <c r="D111" s="31">
        <f t="shared" ca="1" si="7"/>
        <v>10.32</v>
      </c>
      <c r="F111" s="13">
        <v>28886</v>
      </c>
      <c r="G111" s="32">
        <v>169.45918356822301</v>
      </c>
      <c r="H111" s="32">
        <f t="shared" ca="1" si="9"/>
        <v>1.6218846075803022</v>
      </c>
      <c r="J111" s="13">
        <v>39507</v>
      </c>
      <c r="K111" s="32">
        <v>195.580854942</v>
      </c>
      <c r="L111" s="33">
        <f t="shared" ca="1" si="10"/>
        <v>8.2526454714852981E-3</v>
      </c>
      <c r="M111" s="33">
        <f ca="1">VLOOKUP(J111,$F$2:$H$566,3,0)/VLOOKUP(J110,$F$2:$H$566,3,0)-1</f>
        <v>8.725000000000982E-3</v>
      </c>
      <c r="N111" s="33">
        <f t="shared" ca="1" si="11"/>
        <v>4.7235452851568382E-4</v>
      </c>
      <c r="P111" s="53">
        <v>24108</v>
      </c>
      <c r="Q111" s="51">
        <v>4.369999999</v>
      </c>
      <c r="R111" s="50">
        <f t="shared" ca="1" si="6"/>
        <v>24138</v>
      </c>
      <c r="S111" s="51">
        <f t="shared" ca="1" si="8"/>
        <v>4.369999999</v>
      </c>
      <c r="W111" s="49"/>
      <c r="X111" s="49"/>
      <c r="AG111" s="2"/>
      <c r="AI111" s="50"/>
      <c r="AJ111" s="60"/>
      <c r="AK111" s="60"/>
    </row>
    <row r="112" spans="1:37" x14ac:dyDescent="0.2">
      <c r="A112" s="13">
        <v>39538</v>
      </c>
      <c r="B112" s="48">
        <v>11.282999999999999</v>
      </c>
      <c r="C112" s="48">
        <v>11.375</v>
      </c>
      <c r="D112" s="31">
        <f t="shared" ca="1" si="7"/>
        <v>10.18</v>
      </c>
      <c r="F112" s="13">
        <v>28914</v>
      </c>
      <c r="G112" s="32">
        <v>170.499945387163</v>
      </c>
      <c r="H112" s="32">
        <f t="shared" ca="1" si="9"/>
        <v>1.6318456822105034</v>
      </c>
      <c r="J112" s="13">
        <v>39538</v>
      </c>
      <c r="K112" s="32">
        <v>197.32729668299999</v>
      </c>
      <c r="L112" s="33">
        <f t="shared" ca="1" si="10"/>
        <v>8.92951276605225E-3</v>
      </c>
      <c r="M112" s="33">
        <f ca="1">VLOOKUP(J112,$F$2:$H$566,3,0)/VLOOKUP(J111,$F$2:$H$566,3,0)-1</f>
        <v>8.6000000000003851E-3</v>
      </c>
      <c r="N112" s="33">
        <f t="shared" ca="1" si="11"/>
        <v>-3.2951276605186486E-4</v>
      </c>
      <c r="P112" s="53">
        <v>24139</v>
      </c>
      <c r="Q112" s="51">
        <v>4.3799999989999998</v>
      </c>
      <c r="R112" s="50">
        <f t="shared" ca="1" si="6"/>
        <v>24166</v>
      </c>
      <c r="S112" s="51">
        <f t="shared" ca="1" si="8"/>
        <v>4.3799999989999998</v>
      </c>
      <c r="W112" s="49"/>
      <c r="X112" s="49"/>
      <c r="AG112" s="2"/>
      <c r="AI112" s="50"/>
      <c r="AJ112" s="60"/>
      <c r="AK112" s="60"/>
    </row>
    <row r="113" spans="1:37" x14ac:dyDescent="0.2">
      <c r="A113" s="13">
        <v>39568</v>
      </c>
      <c r="B113" s="48">
        <v>11.65</v>
      </c>
      <c r="C113" s="48">
        <v>11.871</v>
      </c>
      <c r="D113" s="31">
        <f t="shared" ca="1" si="7"/>
        <v>10.27</v>
      </c>
      <c r="F113" s="13">
        <v>28945</v>
      </c>
      <c r="G113" s="32">
        <v>171.481740905875</v>
      </c>
      <c r="H113" s="32">
        <f t="shared" ca="1" si="9"/>
        <v>1.6412423935958693</v>
      </c>
      <c r="J113" s="13">
        <v>39568</v>
      </c>
      <c r="K113" s="32">
        <v>199.053808121</v>
      </c>
      <c r="L113" s="33">
        <f t="shared" ca="1" si="10"/>
        <v>8.7494810247850108E-3</v>
      </c>
      <c r="M113" s="33">
        <f ca="1">VLOOKUP(J113,$F$2:$H$566,3,0)/VLOOKUP(J112,$F$2:$H$566,3,0)-1</f>
        <v>8.483333333332288E-3</v>
      </c>
      <c r="N113" s="33">
        <f t="shared" ca="1" si="11"/>
        <v>-2.6614769145272277E-4</v>
      </c>
      <c r="P113" s="53">
        <v>24167</v>
      </c>
      <c r="Q113" s="51">
        <v>4.3399999989999998</v>
      </c>
      <c r="R113" s="50">
        <f t="shared" ca="1" si="6"/>
        <v>24197</v>
      </c>
      <c r="S113" s="51">
        <f t="shared" ca="1" si="8"/>
        <v>4.3399999989999998</v>
      </c>
      <c r="W113" s="49"/>
      <c r="X113" s="49"/>
      <c r="AG113" s="2"/>
      <c r="AI113" s="50"/>
      <c r="AJ113" s="60"/>
      <c r="AK113" s="60"/>
    </row>
    <row r="114" spans="1:37" x14ac:dyDescent="0.2">
      <c r="A114" s="13">
        <v>39599</v>
      </c>
      <c r="B114" s="48">
        <v>12.2</v>
      </c>
      <c r="C114" s="48">
        <v>12.574999999999999</v>
      </c>
      <c r="D114" s="31">
        <f t="shared" ca="1" si="7"/>
        <v>10.6</v>
      </c>
      <c r="F114" s="13">
        <v>28975</v>
      </c>
      <c r="G114" s="32">
        <v>172.39345216154899</v>
      </c>
      <c r="H114" s="32">
        <f t="shared" ca="1" si="9"/>
        <v>1.6499683323204593</v>
      </c>
      <c r="J114" s="13">
        <v>39599</v>
      </c>
      <c r="K114" s="32">
        <v>200.89068807000001</v>
      </c>
      <c r="L114" s="33">
        <f t="shared" ca="1" si="10"/>
        <v>9.2280573094256635E-3</v>
      </c>
      <c r="M114" s="33">
        <f ca="1">VLOOKUP(J114,$F$2:$H$566,3,0)/VLOOKUP(J113,$F$2:$H$566,3,0)-1</f>
        <v>8.5583333333332234E-3</v>
      </c>
      <c r="N114" s="33">
        <f t="shared" ca="1" si="11"/>
        <v>-6.6972397609244005E-4</v>
      </c>
      <c r="P114" s="53">
        <v>24198</v>
      </c>
      <c r="Q114" s="51">
        <v>4.2599999989999997</v>
      </c>
      <c r="R114" s="50">
        <f t="shared" ca="1" si="6"/>
        <v>24227</v>
      </c>
      <c r="S114" s="51">
        <f t="shared" ca="1" si="8"/>
        <v>4.2599999989999997</v>
      </c>
      <c r="W114" s="49"/>
      <c r="X114" s="49"/>
      <c r="AG114" s="2"/>
      <c r="AI114" s="50"/>
      <c r="AJ114" s="60"/>
      <c r="AK114" s="60"/>
    </row>
    <row r="115" spans="1:37" x14ac:dyDescent="0.2">
      <c r="A115" s="13">
        <v>39629</v>
      </c>
      <c r="B115" s="48">
        <v>12.15</v>
      </c>
      <c r="C115" s="48">
        <v>12.375</v>
      </c>
      <c r="D115" s="31">
        <f t="shared" ca="1" si="7"/>
        <v>11.42</v>
      </c>
      <c r="F115" s="13">
        <v>29006</v>
      </c>
      <c r="G115" s="32">
        <v>173.20082816236101</v>
      </c>
      <c r="H115" s="32">
        <f t="shared" ca="1" si="9"/>
        <v>1.6576956840087764</v>
      </c>
      <c r="J115" s="13">
        <v>39629</v>
      </c>
      <c r="K115" s="32">
        <v>202.72479267400001</v>
      </c>
      <c r="L115" s="33">
        <f t="shared" ca="1" si="10"/>
        <v>9.1298637165349028E-3</v>
      </c>
      <c r="M115" s="33">
        <f ca="1">VLOOKUP(J115,$F$2:$H$566,3,0)/VLOOKUP(J114,$F$2:$H$566,3,0)-1</f>
        <v>8.8333333333334707E-3</v>
      </c>
      <c r="N115" s="33">
        <f t="shared" ca="1" si="11"/>
        <v>-2.965303832014321E-4</v>
      </c>
      <c r="P115" s="53">
        <v>24228</v>
      </c>
      <c r="Q115" s="51">
        <v>4.0999999989999996</v>
      </c>
      <c r="R115" s="50">
        <f t="shared" ca="1" si="6"/>
        <v>24258</v>
      </c>
      <c r="S115" s="51">
        <f t="shared" ca="1" si="8"/>
        <v>4.0999999989999996</v>
      </c>
      <c r="W115" s="49"/>
      <c r="X115" s="49"/>
      <c r="AG115" s="2"/>
      <c r="AI115" s="50"/>
      <c r="AJ115" s="60"/>
      <c r="AK115" s="60"/>
    </row>
    <row r="116" spans="1:37" x14ac:dyDescent="0.2">
      <c r="A116" s="13">
        <v>39660</v>
      </c>
      <c r="B116" s="48">
        <v>12</v>
      </c>
      <c r="C116" s="48">
        <v>12.225</v>
      </c>
      <c r="D116" s="31">
        <f t="shared" ca="1" si="7"/>
        <v>11.38</v>
      </c>
      <c r="F116" s="13">
        <v>29036</v>
      </c>
      <c r="G116" s="32">
        <v>173.99610863152901</v>
      </c>
      <c r="H116" s="32">
        <f t="shared" ca="1" si="9"/>
        <v>1.6653072700231368</v>
      </c>
      <c r="J116" s="13">
        <v>39660</v>
      </c>
      <c r="K116" s="32">
        <v>204.68039395700001</v>
      </c>
      <c r="L116" s="33">
        <f t="shared" ca="1" si="10"/>
        <v>9.6465817387456632E-3</v>
      </c>
      <c r="M116" s="33">
        <f ca="1">VLOOKUP(J116,$F$2:$H$566,3,0)/VLOOKUP(J115,$F$2:$H$566,3,0)-1</f>
        <v>9.5166666666670618E-3</v>
      </c>
      <c r="N116" s="33">
        <f t="shared" ca="1" si="11"/>
        <v>-1.2991507207860131E-4</v>
      </c>
      <c r="P116" s="53">
        <v>24259</v>
      </c>
      <c r="Q116" s="51">
        <v>3.9299999990000001</v>
      </c>
      <c r="R116" s="50">
        <f t="shared" ca="1" si="6"/>
        <v>24288</v>
      </c>
      <c r="S116" s="51">
        <f t="shared" ca="1" si="8"/>
        <v>3.9299999990000001</v>
      </c>
      <c r="W116" s="49"/>
      <c r="X116" s="49"/>
      <c r="AG116" s="2"/>
      <c r="AI116" s="50"/>
      <c r="AJ116" s="60"/>
      <c r="AK116" s="60"/>
    </row>
    <row r="117" spans="1:37" x14ac:dyDescent="0.2">
      <c r="A117" s="13">
        <v>39691</v>
      </c>
      <c r="B117" s="48">
        <v>11.95</v>
      </c>
      <c r="C117" s="48">
        <v>12.074999999999999</v>
      </c>
      <c r="D117" s="31">
        <f t="shared" ca="1" si="7"/>
        <v>11.35</v>
      </c>
      <c r="F117" s="13">
        <v>29067</v>
      </c>
      <c r="G117" s="32">
        <v>174.77764115265401</v>
      </c>
      <c r="H117" s="32">
        <f t="shared" ca="1" si="9"/>
        <v>1.67278727517627</v>
      </c>
      <c r="J117" s="13">
        <v>39691</v>
      </c>
      <c r="K117" s="32">
        <v>206.67949399400001</v>
      </c>
      <c r="L117" s="33">
        <f t="shared" ca="1" si="10"/>
        <v>9.7669346748472385E-3</v>
      </c>
      <c r="M117" s="33">
        <f ca="1">VLOOKUP(J117,$F$2:$H$566,3,0)/VLOOKUP(J116,$F$2:$H$566,3,0)-1</f>
        <v>9.4833333333341763E-3</v>
      </c>
      <c r="N117" s="33">
        <f t="shared" ca="1" si="11"/>
        <v>-2.8360134151306227E-4</v>
      </c>
      <c r="P117" s="53">
        <v>24289</v>
      </c>
      <c r="Q117" s="51">
        <v>3.9199999989999998</v>
      </c>
      <c r="R117" s="50">
        <f t="shared" ca="1" si="6"/>
        <v>24319</v>
      </c>
      <c r="S117" s="51">
        <f t="shared" ca="1" si="8"/>
        <v>3.9199999989999998</v>
      </c>
      <c r="W117" s="49"/>
      <c r="X117" s="49"/>
      <c r="AG117" s="2"/>
      <c r="AI117" s="50"/>
      <c r="AJ117" s="60"/>
      <c r="AK117" s="60"/>
    </row>
    <row r="118" spans="1:37" x14ac:dyDescent="0.2">
      <c r="A118" s="13">
        <v>39721</v>
      </c>
      <c r="B118" s="48">
        <v>12.033329999999999</v>
      </c>
      <c r="C118" s="48">
        <v>12.05</v>
      </c>
      <c r="D118" s="31">
        <f t="shared" ca="1" si="7"/>
        <v>11.15</v>
      </c>
      <c r="F118" s="13">
        <v>29098</v>
      </c>
      <c r="G118" s="32">
        <v>175.523359088093</v>
      </c>
      <c r="H118" s="32">
        <f t="shared" ca="1" si="9"/>
        <v>1.6799245008822947</v>
      </c>
      <c r="J118" s="13">
        <v>39721</v>
      </c>
      <c r="K118" s="32">
        <v>208.64154961</v>
      </c>
      <c r="L118" s="33">
        <f t="shared" ca="1" si="10"/>
        <v>9.4932282738071638E-3</v>
      </c>
      <c r="M118" s="33">
        <f ca="1">VLOOKUP(J118,$F$2:$H$566,3,0)/VLOOKUP(J117,$F$2:$H$566,3,0)-1</f>
        <v>9.4583333333333464E-3</v>
      </c>
      <c r="N118" s="33">
        <f t="shared" ca="1" si="11"/>
        <v>-3.4894940473817471E-5</v>
      </c>
      <c r="P118" s="53">
        <v>24320</v>
      </c>
      <c r="Q118" s="51">
        <v>4.1100000000000003</v>
      </c>
      <c r="R118" s="50">
        <f t="shared" ca="1" si="6"/>
        <v>24350</v>
      </c>
      <c r="S118" s="51">
        <f t="shared" ca="1" si="8"/>
        <v>4.1100000000000003</v>
      </c>
      <c r="W118" s="49"/>
      <c r="X118" s="49"/>
      <c r="AG118" s="2"/>
      <c r="AI118" s="50"/>
      <c r="AJ118" s="60"/>
      <c r="AK118" s="60"/>
    </row>
    <row r="119" spans="1:37" x14ac:dyDescent="0.2">
      <c r="A119" s="13">
        <v>39752</v>
      </c>
      <c r="B119" s="48">
        <v>12.1</v>
      </c>
      <c r="C119" s="48">
        <v>12.35</v>
      </c>
      <c r="D119" s="31">
        <f t="shared" ca="1" si="7"/>
        <v>10.93</v>
      </c>
      <c r="F119" s="13">
        <v>29128</v>
      </c>
      <c r="G119" s="32">
        <v>176.193273241946</v>
      </c>
      <c r="H119" s="32">
        <f t="shared" ca="1" si="9"/>
        <v>1.6863362127273298</v>
      </c>
      <c r="J119" s="13">
        <v>39752</v>
      </c>
      <c r="K119" s="32">
        <v>210.69588254000001</v>
      </c>
      <c r="L119" s="33">
        <f t="shared" ca="1" si="10"/>
        <v>9.8462311741838171E-3</v>
      </c>
      <c r="M119" s="33">
        <f ca="1">VLOOKUP(J119,$F$2:$H$566,3,0)/VLOOKUP(J118,$F$2:$H$566,3,0)-1</f>
        <v>9.291666666666476E-3</v>
      </c>
      <c r="N119" s="33">
        <f t="shared" ca="1" si="11"/>
        <v>-5.545645075173411E-4</v>
      </c>
      <c r="P119" s="53">
        <v>24351</v>
      </c>
      <c r="Q119" s="51">
        <v>4.1699999989999998</v>
      </c>
      <c r="R119" s="50">
        <f t="shared" ca="1" si="6"/>
        <v>24380</v>
      </c>
      <c r="S119" s="51">
        <f t="shared" ca="1" si="8"/>
        <v>4.1699999989999998</v>
      </c>
      <c r="W119" s="49"/>
      <c r="X119" s="49"/>
      <c r="AG119" s="2"/>
      <c r="AI119" s="50"/>
      <c r="AJ119" s="60"/>
      <c r="AK119" s="60"/>
    </row>
    <row r="120" spans="1:37" x14ac:dyDescent="0.2">
      <c r="A120" s="13">
        <v>39782</v>
      </c>
      <c r="B120" s="48">
        <v>11.85</v>
      </c>
      <c r="C120" s="48">
        <v>12.05833</v>
      </c>
      <c r="D120" s="31">
        <f t="shared" ca="1" si="7"/>
        <v>10.85</v>
      </c>
      <c r="F120" s="13">
        <v>29159</v>
      </c>
      <c r="G120" s="32">
        <v>176.83197385730099</v>
      </c>
      <c r="H120" s="32">
        <f t="shared" ca="1" si="9"/>
        <v>1.6924491814970588</v>
      </c>
      <c r="J120" s="13">
        <v>39782</v>
      </c>
      <c r="K120" s="32">
        <v>212.70867849699999</v>
      </c>
      <c r="L120" s="33">
        <f t="shared" ca="1" si="10"/>
        <v>9.5530863381625419E-3</v>
      </c>
      <c r="M120" s="33">
        <f ca="1">VLOOKUP(J120,$F$2:$H$566,3,0)/VLOOKUP(J119,$F$2:$H$566,3,0)-1</f>
        <v>9.1083333333323857E-3</v>
      </c>
      <c r="N120" s="33">
        <f t="shared" ca="1" si="11"/>
        <v>-4.4475300483015623E-4</v>
      </c>
      <c r="P120" s="53">
        <v>24381</v>
      </c>
      <c r="Q120" s="51">
        <v>4.2099999989999999</v>
      </c>
      <c r="R120" s="50">
        <f t="shared" ca="1" si="6"/>
        <v>24411</v>
      </c>
      <c r="S120" s="51">
        <f t="shared" ca="1" si="8"/>
        <v>4.2099999989999999</v>
      </c>
      <c r="W120" s="49"/>
      <c r="X120" s="49"/>
      <c r="AG120" s="2"/>
      <c r="AI120" s="50"/>
      <c r="AJ120" s="60"/>
      <c r="AK120" s="60"/>
    </row>
    <row r="121" spans="1:37" x14ac:dyDescent="0.2">
      <c r="A121" s="13">
        <v>39813</v>
      </c>
      <c r="B121" s="48">
        <v>11.35</v>
      </c>
      <c r="C121" s="48">
        <v>11.425000000000001</v>
      </c>
      <c r="D121" s="31">
        <f t="shared" ca="1" si="7"/>
        <v>10.77</v>
      </c>
      <c r="F121" s="13">
        <v>29189</v>
      </c>
      <c r="G121" s="32">
        <v>177.414045771101</v>
      </c>
      <c r="H121" s="32">
        <f t="shared" ca="1" si="9"/>
        <v>1.6980201600514135</v>
      </c>
      <c r="J121" s="13">
        <v>39813</v>
      </c>
      <c r="K121" s="32">
        <v>214.79020738400001</v>
      </c>
      <c r="L121" s="33">
        <f t="shared" ca="1" si="10"/>
        <v>9.7858202199745392E-3</v>
      </c>
      <c r="M121" s="33">
        <f ca="1">VLOOKUP(J121,$F$2:$H$566,3,0)/VLOOKUP(J120,$F$2:$H$566,3,0)-1</f>
        <v>9.0416666666677248E-3</v>
      </c>
      <c r="N121" s="33">
        <f t="shared" ca="1" si="11"/>
        <v>-7.4415355330681443E-4</v>
      </c>
      <c r="P121" s="53">
        <v>24412</v>
      </c>
      <c r="Q121" s="51">
        <v>4.1999999990000001</v>
      </c>
      <c r="R121" s="50">
        <f t="shared" ca="1" si="6"/>
        <v>24441</v>
      </c>
      <c r="S121" s="51">
        <f t="shared" ca="1" si="8"/>
        <v>4.1999999990000001</v>
      </c>
      <c r="W121" s="49"/>
      <c r="X121" s="49"/>
      <c r="AG121" s="2"/>
      <c r="AI121" s="50"/>
      <c r="AJ121" s="60"/>
      <c r="AK121" s="60"/>
    </row>
    <row r="122" spans="1:37" x14ac:dyDescent="0.2">
      <c r="A122" s="13">
        <v>39844</v>
      </c>
      <c r="B122" s="48">
        <v>11.10833</v>
      </c>
      <c r="C122" s="48">
        <v>10.925000000000001</v>
      </c>
      <c r="D122" s="31">
        <f t="shared" ca="1" si="7"/>
        <v>10.66</v>
      </c>
      <c r="F122" s="13">
        <v>29220</v>
      </c>
      <c r="G122" s="32">
        <v>177.983249167802</v>
      </c>
      <c r="H122" s="32">
        <f t="shared" ca="1" si="9"/>
        <v>1.7034679747301626</v>
      </c>
      <c r="J122" s="13">
        <v>39844</v>
      </c>
      <c r="K122" s="32">
        <v>216.845959693</v>
      </c>
      <c r="L122" s="33">
        <f t="shared" ca="1" si="10"/>
        <v>9.5709778115011801E-3</v>
      </c>
      <c r="M122" s="33">
        <f ca="1">VLOOKUP(J122,$F$2:$H$566,3,0)/VLOOKUP(J121,$F$2:$H$566,3,0)-1</f>
        <v>8.9749999999990671E-3</v>
      </c>
      <c r="N122" s="33">
        <f t="shared" ca="1" si="11"/>
        <v>-5.9597781150211304E-4</v>
      </c>
      <c r="P122" s="53">
        <v>24442</v>
      </c>
      <c r="Q122" s="51">
        <v>4.4599999989999999</v>
      </c>
      <c r="R122" s="50">
        <f t="shared" ca="1" si="6"/>
        <v>24472</v>
      </c>
      <c r="S122" s="51">
        <f t="shared" ca="1" si="8"/>
        <v>4.4599999989999999</v>
      </c>
      <c r="W122" s="49"/>
      <c r="X122" s="49"/>
      <c r="AG122" s="2"/>
      <c r="AI122" s="50"/>
      <c r="AJ122" s="60"/>
      <c r="AK122" s="60"/>
    </row>
    <row r="123" spans="1:37" x14ac:dyDescent="0.2">
      <c r="A123" s="13">
        <v>39872</v>
      </c>
      <c r="B123" s="48">
        <v>9.9875000000000007</v>
      </c>
      <c r="C123" s="48">
        <v>9.75</v>
      </c>
      <c r="D123" s="31">
        <f t="shared" ca="1" si="7"/>
        <v>9.2200000000000006</v>
      </c>
      <c r="F123" s="13">
        <v>29251</v>
      </c>
      <c r="G123" s="32">
        <v>178.586909021081</v>
      </c>
      <c r="H123" s="32">
        <f t="shared" ca="1" si="9"/>
        <v>1.709245570276368</v>
      </c>
      <c r="J123" s="13">
        <v>39872</v>
      </c>
      <c r="K123" s="32">
        <v>218.66372640500001</v>
      </c>
      <c r="L123" s="33">
        <f t="shared" ca="1" si="10"/>
        <v>8.3827557339481995E-3</v>
      </c>
      <c r="M123" s="33">
        <f ca="1">VLOOKUP(J123,$F$2:$H$566,3,0)/VLOOKUP(J122,$F$2:$H$566,3,0)-1</f>
        <v>8.8833333333331321E-3</v>
      </c>
      <c r="N123" s="33">
        <f t="shared" ca="1" si="11"/>
        <v>5.0057759938493263E-4</v>
      </c>
      <c r="P123" s="53">
        <v>24473</v>
      </c>
      <c r="Q123" s="51">
        <v>4.6699999989999998</v>
      </c>
      <c r="R123" s="50">
        <f t="shared" ca="1" si="6"/>
        <v>24503</v>
      </c>
      <c r="S123" s="51">
        <f t="shared" ca="1" si="8"/>
        <v>4.6699999989999998</v>
      </c>
      <c r="W123" s="49"/>
      <c r="X123" s="49"/>
      <c r="AG123" s="2"/>
      <c r="AI123" s="50"/>
      <c r="AJ123" s="60"/>
      <c r="AK123" s="60"/>
    </row>
    <row r="124" spans="1:37" x14ac:dyDescent="0.2">
      <c r="A124" s="13">
        <v>39903</v>
      </c>
      <c r="B124" s="48">
        <v>9.3375000000000004</v>
      </c>
      <c r="C124" s="48">
        <v>8.8041699999999992</v>
      </c>
      <c r="D124" s="31">
        <f t="shared" ca="1" si="7"/>
        <v>8.6199999999999992</v>
      </c>
      <c r="F124" s="13">
        <v>29280</v>
      </c>
      <c r="G124" s="32">
        <v>179.210474978413</v>
      </c>
      <c r="H124" s="32">
        <f t="shared" ca="1" si="9"/>
        <v>1.7152136860592504</v>
      </c>
      <c r="J124" s="13">
        <v>39903</v>
      </c>
      <c r="K124" s="32">
        <v>220.59763329800001</v>
      </c>
      <c r="L124" s="33">
        <f t="shared" ca="1" si="10"/>
        <v>8.8442053229171869E-3</v>
      </c>
      <c r="M124" s="33">
        <f ca="1">VLOOKUP(J124,$F$2:$H$566,3,0)/VLOOKUP(J123,$F$2:$H$566,3,0)-1</f>
        <v>7.6833333333343745E-3</v>
      </c>
      <c r="N124" s="33">
        <f t="shared" ca="1" si="11"/>
        <v>-1.1608719895828123E-3</v>
      </c>
      <c r="P124" s="53">
        <v>24504</v>
      </c>
      <c r="Q124" s="51">
        <v>4.8499999989999996</v>
      </c>
      <c r="R124" s="50">
        <f t="shared" ca="1" si="6"/>
        <v>24531</v>
      </c>
      <c r="S124" s="51">
        <f t="shared" ca="1" si="8"/>
        <v>4.8499999989999996</v>
      </c>
      <c r="W124" s="49"/>
      <c r="X124" s="49"/>
      <c r="AG124" s="2"/>
      <c r="AI124" s="50"/>
      <c r="AJ124" s="60"/>
      <c r="AK124" s="60"/>
    </row>
    <row r="125" spans="1:37" x14ac:dyDescent="0.2">
      <c r="A125" s="13">
        <v>39933</v>
      </c>
      <c r="B125" s="48">
        <v>8.65</v>
      </c>
      <c r="C125" s="48">
        <v>8.2375000000000007</v>
      </c>
      <c r="D125" s="31">
        <f t="shared" ca="1" si="7"/>
        <v>8.2799999999999994</v>
      </c>
      <c r="F125" s="13">
        <v>29311</v>
      </c>
      <c r="G125" s="32">
        <v>179.846672164437</v>
      </c>
      <c r="H125" s="32">
        <f t="shared" ca="1" si="9"/>
        <v>1.721302694643331</v>
      </c>
      <c r="J125" s="13">
        <v>39933</v>
      </c>
      <c r="K125" s="32">
        <v>222.3785896</v>
      </c>
      <c r="L125" s="33">
        <f t="shared" ca="1" si="10"/>
        <v>8.0733246108499745E-3</v>
      </c>
      <c r="M125" s="33">
        <f ca="1">VLOOKUP(J125,$F$2:$H$566,3,0)/VLOOKUP(J124,$F$2:$H$566,3,0)-1</f>
        <v>7.1833333333333194E-3</v>
      </c>
      <c r="N125" s="33">
        <f t="shared" ca="1" si="11"/>
        <v>-8.8999127751665519E-4</v>
      </c>
      <c r="P125" s="53">
        <v>24532</v>
      </c>
      <c r="Q125" s="51">
        <v>4.9299999989999996</v>
      </c>
      <c r="R125" s="50">
        <f t="shared" ca="1" si="6"/>
        <v>24562</v>
      </c>
      <c r="S125" s="51">
        <f t="shared" ca="1" si="8"/>
        <v>4.9299999989999996</v>
      </c>
      <c r="W125" s="49"/>
      <c r="X125" s="49"/>
      <c r="AG125" s="2"/>
      <c r="AI125" s="50"/>
      <c r="AJ125" s="60"/>
      <c r="AK125" s="60"/>
    </row>
    <row r="126" spans="1:37" x14ac:dyDescent="0.2">
      <c r="A126" s="13">
        <v>39964</v>
      </c>
      <c r="B126" s="48">
        <v>7.2</v>
      </c>
      <c r="C126" s="48">
        <v>7.1833299999999998</v>
      </c>
      <c r="D126" s="31">
        <f t="shared" ca="1" si="7"/>
        <v>7.68</v>
      </c>
      <c r="F126" s="13">
        <v>29341</v>
      </c>
      <c r="G126" s="32">
        <v>180.476135516863</v>
      </c>
      <c r="H126" s="32">
        <f t="shared" ca="1" si="9"/>
        <v>1.7273272540731517</v>
      </c>
      <c r="J126" s="13">
        <v>39964</v>
      </c>
      <c r="K126" s="32">
        <v>224.11457833899999</v>
      </c>
      <c r="L126" s="33">
        <f t="shared" ca="1" si="10"/>
        <v>7.80645628755261E-3</v>
      </c>
      <c r="M126" s="33">
        <f ca="1">VLOOKUP(J126,$F$2:$H$566,3,0)/VLOOKUP(J125,$F$2:$H$566,3,0)-1</f>
        <v>6.8999999999994621E-3</v>
      </c>
      <c r="N126" s="33">
        <f t="shared" ca="1" si="11"/>
        <v>-9.0645628755314789E-4</v>
      </c>
      <c r="P126" s="53">
        <v>24563</v>
      </c>
      <c r="Q126" s="51">
        <v>4.8499999989999996</v>
      </c>
      <c r="R126" s="50">
        <f t="shared" ca="1" si="6"/>
        <v>24592</v>
      </c>
      <c r="S126" s="51">
        <f t="shared" ca="1" si="8"/>
        <v>4.8499999989999996</v>
      </c>
      <c r="W126" s="49"/>
      <c r="X126" s="49"/>
      <c r="AG126" s="2"/>
      <c r="AI126" s="50"/>
      <c r="AJ126" s="60"/>
      <c r="AK126" s="60"/>
    </row>
    <row r="127" spans="1:37" x14ac:dyDescent="0.2">
      <c r="A127" s="13">
        <v>39994</v>
      </c>
      <c r="B127" s="48">
        <v>7.3916700000000004</v>
      </c>
      <c r="C127" s="48">
        <v>7.5750000000000002</v>
      </c>
      <c r="D127" s="31">
        <f t="shared" ca="1" si="7"/>
        <v>7.23</v>
      </c>
      <c r="F127" s="13">
        <v>29372</v>
      </c>
      <c r="G127" s="32">
        <v>181.12434563677701</v>
      </c>
      <c r="H127" s="32">
        <f t="shared" ca="1" si="9"/>
        <v>1.7335312377925884</v>
      </c>
      <c r="J127" s="13">
        <v>39994</v>
      </c>
      <c r="K127" s="32">
        <v>225.68432491999999</v>
      </c>
      <c r="L127" s="33">
        <f t="shared" ca="1" si="10"/>
        <v>7.004214507748685E-3</v>
      </c>
      <c r="M127" s="33">
        <f ca="1">VLOOKUP(J127,$F$2:$H$566,3,0)/VLOOKUP(J126,$F$2:$H$566,3,0)-1</f>
        <v>6.4000000000004054E-3</v>
      </c>
      <c r="N127" s="33">
        <f t="shared" ca="1" si="11"/>
        <v>-6.0421450774827967E-4</v>
      </c>
      <c r="P127" s="53">
        <v>24593</v>
      </c>
      <c r="Q127" s="51">
        <v>4.7699999990000004</v>
      </c>
      <c r="R127" s="50">
        <f t="shared" ca="1" si="6"/>
        <v>24623</v>
      </c>
      <c r="S127" s="51">
        <f t="shared" ca="1" si="8"/>
        <v>4.7699999990000004</v>
      </c>
      <c r="W127" s="49"/>
      <c r="X127" s="49"/>
      <c r="AG127" s="2"/>
      <c r="AI127" s="50"/>
      <c r="AJ127" s="60"/>
      <c r="AK127" s="60"/>
    </row>
    <row r="128" spans="1:37" x14ac:dyDescent="0.2">
      <c r="A128" s="13">
        <v>40025</v>
      </c>
      <c r="B128" s="48">
        <v>7.4749999999999996</v>
      </c>
      <c r="C128" s="48">
        <v>7.6749999999999998</v>
      </c>
      <c r="D128" s="31">
        <f t="shared" ca="1" si="7"/>
        <v>7.39</v>
      </c>
      <c r="F128" s="13">
        <v>29402</v>
      </c>
      <c r="G128" s="32">
        <v>181.80507130231101</v>
      </c>
      <c r="H128" s="32">
        <f t="shared" ca="1" si="9"/>
        <v>1.7400464260265147</v>
      </c>
      <c r="J128" s="13">
        <v>40025</v>
      </c>
      <c r="K128" s="32">
        <v>227.22845483500001</v>
      </c>
      <c r="L128" s="33">
        <f t="shared" ca="1" si="10"/>
        <v>6.8419900919010068E-3</v>
      </c>
      <c r="M128" s="33">
        <f ca="1">VLOOKUP(J128,$F$2:$H$566,3,0)/VLOOKUP(J127,$F$2:$H$566,3,0)-1</f>
        <v>6.0249999999992809E-3</v>
      </c>
      <c r="N128" s="33">
        <f t="shared" ca="1" si="11"/>
        <v>-8.1699009190172589E-4</v>
      </c>
      <c r="P128" s="53">
        <v>24624</v>
      </c>
      <c r="Q128" s="51">
        <v>4.9299999989999996</v>
      </c>
      <c r="R128" s="50">
        <f t="shared" ca="1" si="6"/>
        <v>24653</v>
      </c>
      <c r="S128" s="51">
        <f t="shared" ca="1" si="8"/>
        <v>4.9299999989999996</v>
      </c>
      <c r="W128" s="49"/>
      <c r="X128" s="49"/>
      <c r="AG128" s="2"/>
      <c r="AI128" s="50"/>
      <c r="AJ128" s="60"/>
      <c r="AK128" s="60"/>
    </row>
    <row r="129" spans="1:37" x14ac:dyDescent="0.2">
      <c r="A129" s="13">
        <v>40056</v>
      </c>
      <c r="B129" s="48">
        <v>6.8916700000000004</v>
      </c>
      <c r="C129" s="48">
        <v>7.1333299999999999</v>
      </c>
      <c r="D129" s="31">
        <f t="shared" ca="1" si="7"/>
        <v>7.16</v>
      </c>
      <c r="F129" s="13">
        <v>29433</v>
      </c>
      <c r="G129" s="32">
        <v>182.503505784564</v>
      </c>
      <c r="H129" s="32">
        <f t="shared" ca="1" si="9"/>
        <v>1.7467311043798328</v>
      </c>
      <c r="J129" s="13">
        <v>40056</v>
      </c>
      <c r="K129" s="32">
        <v>228.73007231</v>
      </c>
      <c r="L129" s="33">
        <f t="shared" ca="1" si="10"/>
        <v>6.6084041987186648E-3</v>
      </c>
      <c r="M129" s="33">
        <f ca="1">VLOOKUP(J129,$F$2:$H$566,3,0)/VLOOKUP(J128,$F$2:$H$566,3,0)-1</f>
        <v>6.1583333333339318E-3</v>
      </c>
      <c r="N129" s="33">
        <f t="shared" ca="1" si="11"/>
        <v>-4.5007086538473295E-4</v>
      </c>
      <c r="P129" s="53">
        <v>24654</v>
      </c>
      <c r="Q129" s="51">
        <v>4.9599999989999999</v>
      </c>
      <c r="R129" s="50">
        <f t="shared" ca="1" si="6"/>
        <v>24684</v>
      </c>
      <c r="S129" s="51">
        <f t="shared" ca="1" si="8"/>
        <v>4.9599999989999999</v>
      </c>
      <c r="W129" s="49"/>
      <c r="X129" s="49"/>
      <c r="AG129" s="2"/>
      <c r="AI129" s="50"/>
      <c r="AJ129" s="60"/>
      <c r="AK129" s="60"/>
    </row>
    <row r="130" spans="1:37" x14ac:dyDescent="0.2">
      <c r="A130" s="13">
        <v>40086</v>
      </c>
      <c r="B130" s="48">
        <v>6.9083300000000003</v>
      </c>
      <c r="C130" s="48">
        <v>7.0166700000000004</v>
      </c>
      <c r="D130" s="31">
        <f t="shared" ca="1" si="7"/>
        <v>6.94</v>
      </c>
      <c r="F130" s="13">
        <v>29464</v>
      </c>
      <c r="G130" s="32">
        <v>183.18789393125601</v>
      </c>
      <c r="H130" s="32">
        <f t="shared" ca="1" si="9"/>
        <v>1.7532813460212562</v>
      </c>
      <c r="J130" s="13">
        <v>40086</v>
      </c>
      <c r="K130" s="32">
        <v>230.14866973100001</v>
      </c>
      <c r="L130" s="33">
        <f t="shared" ca="1" si="10"/>
        <v>6.202059076330757E-3</v>
      </c>
      <c r="M130" s="33">
        <f ca="1">VLOOKUP(J130,$F$2:$H$566,3,0)/VLOOKUP(J129,$F$2:$H$566,3,0)-1</f>
        <v>5.9666666666662316E-3</v>
      </c>
      <c r="N130" s="33">
        <f t="shared" ca="1" si="11"/>
        <v>-2.3539240966452546E-4</v>
      </c>
      <c r="P130" s="53">
        <v>24685</v>
      </c>
      <c r="Q130" s="51">
        <v>4.8499999989999996</v>
      </c>
      <c r="R130" s="50">
        <f t="shared" ca="1" si="6"/>
        <v>24715</v>
      </c>
      <c r="S130" s="51">
        <f t="shared" ca="1" si="8"/>
        <v>4.8499999989999996</v>
      </c>
      <c r="W130" s="49"/>
      <c r="X130" s="49"/>
      <c r="AG130" s="2"/>
      <c r="AI130" s="50"/>
      <c r="AJ130" s="60"/>
      <c r="AK130" s="60"/>
    </row>
    <row r="131" spans="1:37" x14ac:dyDescent="0.2">
      <c r="A131" s="13">
        <v>40117</v>
      </c>
      <c r="B131" s="48">
        <v>6.9375</v>
      </c>
      <c r="C131" s="48">
        <v>7.2416700000000001</v>
      </c>
      <c r="D131" s="31">
        <f t="shared" ca="1" si="7"/>
        <v>6.95</v>
      </c>
      <c r="F131" s="13">
        <v>29494</v>
      </c>
      <c r="G131" s="32">
        <v>183.86263600708401</v>
      </c>
      <c r="H131" s="32">
        <f t="shared" ca="1" si="9"/>
        <v>1.7597392656443118</v>
      </c>
      <c r="J131" s="13">
        <v>40117</v>
      </c>
      <c r="K131" s="32">
        <v>231.58949797599999</v>
      </c>
      <c r="L131" s="33">
        <f t="shared" ca="1" si="10"/>
        <v>6.260423954151273E-3</v>
      </c>
      <c r="M131" s="33">
        <f ca="1">VLOOKUP(J131,$F$2:$H$566,3,0)/VLOOKUP(J130,$F$2:$H$566,3,0)-1</f>
        <v>5.7833333333325854E-3</v>
      </c>
      <c r="N131" s="33">
        <f t="shared" ca="1" si="11"/>
        <v>-4.7709062081868758E-4</v>
      </c>
      <c r="P131" s="53">
        <v>24716</v>
      </c>
      <c r="Q131" s="51">
        <v>4.7399999990000001</v>
      </c>
      <c r="R131" s="50">
        <f t="shared" ref="R131:R194" ca="1" si="12">EOMONTH(P131,0)</f>
        <v>24745</v>
      </c>
      <c r="S131" s="51">
        <f t="shared" ca="1" si="8"/>
        <v>4.7399999990000001</v>
      </c>
      <c r="W131" s="49"/>
      <c r="X131" s="49"/>
      <c r="AG131" s="2"/>
      <c r="AI131" s="50"/>
      <c r="AJ131" s="60"/>
      <c r="AK131" s="60"/>
    </row>
    <row r="132" spans="1:37" x14ac:dyDescent="0.2">
      <c r="A132" s="13">
        <v>40147</v>
      </c>
      <c r="B132" s="48">
        <v>6.85</v>
      </c>
      <c r="C132" s="48">
        <v>7.2249999999999996</v>
      </c>
      <c r="D132" s="31">
        <f t="shared" ref="D132:D195" ca="1" si="13">VLOOKUP(A132,$R$2:$S$722,2,0)</f>
        <v>7.01</v>
      </c>
      <c r="F132" s="13">
        <v>29525</v>
      </c>
      <c r="G132" s="32">
        <v>184.57203934419101</v>
      </c>
      <c r="H132" s="32">
        <f t="shared" ca="1" si="9"/>
        <v>1.7665289263094521</v>
      </c>
      <c r="J132" s="13">
        <v>40147</v>
      </c>
      <c r="K132" s="32">
        <v>232.968684255</v>
      </c>
      <c r="L132" s="33">
        <f t="shared" ca="1" si="10"/>
        <v>5.9553057934558229E-3</v>
      </c>
      <c r="M132" s="33">
        <f ca="1">VLOOKUP(J132,$F$2:$H$566,3,0)/VLOOKUP(J131,$F$2:$H$566,3,0)-1</f>
        <v>5.7916666666664174E-3</v>
      </c>
      <c r="N132" s="33">
        <f t="shared" ca="1" si="11"/>
        <v>-1.6363912678940551E-4</v>
      </c>
      <c r="P132" s="53">
        <v>24746</v>
      </c>
      <c r="Q132" s="51">
        <v>4.8499999989999996</v>
      </c>
      <c r="R132" s="50">
        <f t="shared" ca="1" si="12"/>
        <v>24776</v>
      </c>
      <c r="S132" s="51">
        <f t="shared" ref="S132:S195" ca="1" si="14">Q132</f>
        <v>4.8499999989999996</v>
      </c>
      <c r="W132" s="49"/>
      <c r="X132" s="49"/>
      <c r="AG132" s="2"/>
      <c r="AI132" s="50"/>
      <c r="AJ132" s="60"/>
      <c r="AK132" s="60"/>
    </row>
    <row r="133" spans="1:37" x14ac:dyDescent="0.2">
      <c r="A133" s="13">
        <v>40178</v>
      </c>
      <c r="B133" s="48">
        <v>6.9416700000000002</v>
      </c>
      <c r="C133" s="48">
        <v>7.2291699999999999</v>
      </c>
      <c r="D133" s="31">
        <f t="shared" ca="1" si="13"/>
        <v>7.07</v>
      </c>
      <c r="F133" s="13">
        <v>29555</v>
      </c>
      <c r="G133" s="32">
        <v>185.30571320043001</v>
      </c>
      <c r="H133" s="32">
        <f t="shared" ca="1" si="9"/>
        <v>1.7735508787900567</v>
      </c>
      <c r="J133" s="13">
        <v>40178</v>
      </c>
      <c r="K133" s="32">
        <v>234.397797322</v>
      </c>
      <c r="L133" s="33">
        <f t="shared" ca="1" si="10"/>
        <v>6.13435694831721E-3</v>
      </c>
      <c r="M133" s="33">
        <f ca="1">VLOOKUP(J133,$F$2:$H$566,3,0)/VLOOKUP(J132,$F$2:$H$566,3,0)-1</f>
        <v>5.841666666666967E-3</v>
      </c>
      <c r="N133" s="33">
        <f t="shared" ca="1" si="11"/>
        <v>-2.9269028165024302E-4</v>
      </c>
      <c r="P133" s="53">
        <v>24777</v>
      </c>
      <c r="Q133" s="51">
        <v>4.97</v>
      </c>
      <c r="R133" s="50">
        <f t="shared" ca="1" si="12"/>
        <v>24806</v>
      </c>
      <c r="S133" s="51">
        <f t="shared" ca="1" si="14"/>
        <v>4.97</v>
      </c>
      <c r="W133" s="49"/>
      <c r="X133" s="49"/>
      <c r="AG133" s="2"/>
      <c r="AI133" s="50"/>
      <c r="AJ133" s="60"/>
      <c r="AK133" s="60"/>
    </row>
    <row r="134" spans="1:37" x14ac:dyDescent="0.2">
      <c r="A134" s="13">
        <v>40209</v>
      </c>
      <c r="B134" s="48">
        <v>6.95</v>
      </c>
      <c r="C134" s="48">
        <v>7.19</v>
      </c>
      <c r="D134" s="31">
        <f t="shared" ca="1" si="13"/>
        <v>7.11</v>
      </c>
      <c r="F134" s="13">
        <v>29586</v>
      </c>
      <c r="G134" s="32">
        <v>186.13650048112501</v>
      </c>
      <c r="H134" s="32">
        <f t="shared" ca="1" si="9"/>
        <v>1.7815022985618287</v>
      </c>
      <c r="J134" s="13">
        <v>40209</v>
      </c>
      <c r="K134" s="32">
        <v>235.833124806</v>
      </c>
      <c r="L134" s="33">
        <f t="shared" ca="1" si="10"/>
        <v>6.1234683107036503E-3</v>
      </c>
      <c r="M134" s="33">
        <f ca="1">VLOOKUP(J134,$F$2:$H$566,3,0)/VLOOKUP(J133,$F$2:$H$566,3,0)-1</f>
        <v>5.8916666666675166E-3</v>
      </c>
      <c r="N134" s="33">
        <f t="shared" ca="1" si="11"/>
        <v>-2.3180164403613368E-4</v>
      </c>
      <c r="P134" s="53">
        <v>24807</v>
      </c>
      <c r="Q134" s="51">
        <v>5</v>
      </c>
      <c r="R134" s="50">
        <f t="shared" ca="1" si="12"/>
        <v>24837</v>
      </c>
      <c r="S134" s="51">
        <f t="shared" ca="1" si="14"/>
        <v>5</v>
      </c>
      <c r="W134" s="49"/>
      <c r="X134" s="49"/>
      <c r="AG134" s="2"/>
      <c r="AI134" s="50"/>
      <c r="AJ134" s="60"/>
      <c r="AK134" s="60"/>
    </row>
    <row r="135" spans="1:37" x14ac:dyDescent="0.2">
      <c r="A135" s="13">
        <v>40237</v>
      </c>
      <c r="B135" s="48">
        <v>6.95</v>
      </c>
      <c r="C135" s="48">
        <v>7.1849999999999996</v>
      </c>
      <c r="D135" s="31">
        <f t="shared" ca="1" si="13"/>
        <v>7.08</v>
      </c>
      <c r="F135" s="13">
        <v>29617</v>
      </c>
      <c r="G135" s="32">
        <v>187.05477388334299</v>
      </c>
      <c r="H135" s="32">
        <f t="shared" ca="1" si="9"/>
        <v>1.7902910432332448</v>
      </c>
      <c r="J135" s="13">
        <v>40237</v>
      </c>
      <c r="K135" s="32">
        <v>237.13028661300001</v>
      </c>
      <c r="L135" s="33">
        <f t="shared" ca="1" si="10"/>
        <v>5.5003376140101423E-3</v>
      </c>
      <c r="M135" s="33">
        <f ca="1">VLOOKUP(J135,$F$2:$H$566,3,0)/VLOOKUP(J134,$F$2:$H$566,3,0)-1</f>
        <v>5.9249999999992919E-3</v>
      </c>
      <c r="N135" s="33">
        <f t="shared" ca="1" si="11"/>
        <v>4.2466238598914963E-4</v>
      </c>
      <c r="P135" s="53">
        <v>24838</v>
      </c>
      <c r="Q135" s="51">
        <v>5.0099999989999997</v>
      </c>
      <c r="R135" s="50">
        <f t="shared" ca="1" si="12"/>
        <v>24868</v>
      </c>
      <c r="S135" s="51">
        <f t="shared" ca="1" si="14"/>
        <v>5.0099999989999997</v>
      </c>
      <c r="W135" s="49"/>
      <c r="X135" s="49"/>
      <c r="AG135" s="2"/>
      <c r="AI135" s="50"/>
      <c r="AJ135" s="60"/>
      <c r="AK135" s="60"/>
    </row>
    <row r="136" spans="1:37" x14ac:dyDescent="0.2">
      <c r="A136" s="13">
        <v>40268</v>
      </c>
      <c r="B136" s="48">
        <v>6.44</v>
      </c>
      <c r="C136" s="48">
        <v>6.67</v>
      </c>
      <c r="D136" s="31">
        <f t="shared" ca="1" si="13"/>
        <v>6.95</v>
      </c>
      <c r="F136" s="13">
        <v>29645</v>
      </c>
      <c r="G136" s="32">
        <v>188.07110482128701</v>
      </c>
      <c r="H136" s="32">
        <f t="shared" ca="1" si="9"/>
        <v>1.800018291233324</v>
      </c>
      <c r="J136" s="13">
        <v>40268</v>
      </c>
      <c r="K136" s="32">
        <v>238.57256311899999</v>
      </c>
      <c r="L136" s="33">
        <f t="shared" ca="1" si="10"/>
        <v>6.082211288150674E-3</v>
      </c>
      <c r="M136" s="33">
        <f ca="1">VLOOKUP(J136,$F$2:$H$566,3,0)/VLOOKUP(J135,$F$2:$H$566,3,0)-1</f>
        <v>5.9000000000002384E-3</v>
      </c>
      <c r="N136" s="33">
        <f t="shared" ca="1" si="11"/>
        <v>-1.8221128815043564E-4</v>
      </c>
      <c r="P136" s="53">
        <v>24869</v>
      </c>
      <c r="Q136" s="51">
        <v>5.0299999990000002</v>
      </c>
      <c r="R136" s="50">
        <f t="shared" ca="1" si="12"/>
        <v>24897</v>
      </c>
      <c r="S136" s="51">
        <f t="shared" ca="1" si="14"/>
        <v>5.0299999990000002</v>
      </c>
      <c r="W136" s="49"/>
      <c r="X136" s="49"/>
      <c r="AG136" s="2"/>
      <c r="AI136" s="50"/>
      <c r="AJ136" s="60"/>
      <c r="AK136" s="60"/>
    </row>
    <row r="137" spans="1:37" x14ac:dyDescent="0.2">
      <c r="A137" s="13">
        <v>40298</v>
      </c>
      <c r="B137" s="48">
        <v>6.4249999999999998</v>
      </c>
      <c r="C137" s="48">
        <v>6.6</v>
      </c>
      <c r="D137" s="31">
        <f t="shared" ca="1" si="13"/>
        <v>6.59</v>
      </c>
      <c r="F137" s="13">
        <v>29676</v>
      </c>
      <c r="G137" s="32">
        <v>189.24341470784901</v>
      </c>
      <c r="H137" s="32">
        <f t="shared" ca="1" si="9"/>
        <v>1.8112384052471724</v>
      </c>
      <c r="J137" s="13">
        <v>40298</v>
      </c>
      <c r="K137" s="32">
        <v>239.95470320300001</v>
      </c>
      <c r="L137" s="33">
        <f t="shared" ca="1" si="10"/>
        <v>5.7933739987972022E-3</v>
      </c>
      <c r="M137" s="33">
        <f ca="1">VLOOKUP(J137,$F$2:$H$566,3,0)/VLOOKUP(J136,$F$2:$H$566,3,0)-1</f>
        <v>5.7916666666668615E-3</v>
      </c>
      <c r="N137" s="33">
        <f t="shared" ca="1" si="11"/>
        <v>-1.7073321303406885E-6</v>
      </c>
      <c r="P137" s="53">
        <v>24898</v>
      </c>
      <c r="Q137" s="51">
        <v>5.08</v>
      </c>
      <c r="R137" s="50">
        <f t="shared" ca="1" si="12"/>
        <v>24928</v>
      </c>
      <c r="S137" s="51">
        <f t="shared" ca="1" si="14"/>
        <v>5.08</v>
      </c>
      <c r="W137" s="49"/>
      <c r="X137" s="49"/>
      <c r="AG137" s="2"/>
      <c r="AI137" s="50"/>
      <c r="AJ137" s="60"/>
      <c r="AK137" s="60"/>
    </row>
    <row r="138" spans="1:37" x14ac:dyDescent="0.2">
      <c r="A138" s="13">
        <v>40329</v>
      </c>
      <c r="B138" s="48">
        <v>6.4349999999999996</v>
      </c>
      <c r="C138" s="48">
        <v>6.61</v>
      </c>
      <c r="D138" s="31">
        <f t="shared" ca="1" si="13"/>
        <v>6.58</v>
      </c>
      <c r="F138" s="13">
        <v>29706</v>
      </c>
      <c r="G138" s="32">
        <v>190.43722524880701</v>
      </c>
      <c r="H138" s="32">
        <f t="shared" ca="1" si="9"/>
        <v>1.8226643008521006</v>
      </c>
      <c r="J138" s="13">
        <v>40329</v>
      </c>
      <c r="K138" s="32">
        <v>241.36102947800001</v>
      </c>
      <c r="L138" s="33">
        <f t="shared" ca="1" si="10"/>
        <v>5.8607989600865107E-3</v>
      </c>
      <c r="M138" s="33">
        <f ca="1">VLOOKUP(J138,$F$2:$H$566,3,0)/VLOOKUP(J137,$F$2:$H$566,3,0)-1</f>
        <v>5.4916666666668945E-3</v>
      </c>
      <c r="N138" s="33">
        <f t="shared" ca="1" si="11"/>
        <v>-3.6913229341961618E-4</v>
      </c>
      <c r="P138" s="53">
        <v>24929</v>
      </c>
      <c r="Q138" s="51">
        <v>5.0299999990000002</v>
      </c>
      <c r="R138" s="50">
        <f t="shared" ca="1" si="12"/>
        <v>24958</v>
      </c>
      <c r="S138" s="51">
        <f t="shared" ca="1" si="14"/>
        <v>5.0299999990000002</v>
      </c>
      <c r="W138" s="49"/>
      <c r="X138" s="49"/>
      <c r="AG138" s="2"/>
      <c r="AI138" s="50"/>
      <c r="AJ138" s="60"/>
      <c r="AK138" s="60"/>
    </row>
    <row r="139" spans="1:37" x14ac:dyDescent="0.2">
      <c r="A139" s="13">
        <v>40359</v>
      </c>
      <c r="B139" s="48">
        <v>6.4349999999999996</v>
      </c>
      <c r="C139" s="48">
        <v>6.6150000000000002</v>
      </c>
      <c r="D139" s="31">
        <f t="shared" ca="1" si="13"/>
        <v>6.54</v>
      </c>
      <c r="F139" s="13">
        <v>29737</v>
      </c>
      <c r="G139" s="32">
        <v>191.667132328539</v>
      </c>
      <c r="H139" s="32">
        <f t="shared" ca="1" si="9"/>
        <v>1.8344356744617716</v>
      </c>
      <c r="J139" s="13">
        <v>40359</v>
      </c>
      <c r="K139" s="32">
        <v>242.70891465</v>
      </c>
      <c r="L139" s="33">
        <f t="shared" ca="1" si="10"/>
        <v>5.5845186562020199E-3</v>
      </c>
      <c r="M139" s="33">
        <f ca="1">VLOOKUP(J139,$F$2:$H$566,3,0)/VLOOKUP(J138,$F$2:$H$566,3,0)-1</f>
        <v>5.4833333333332845E-3</v>
      </c>
      <c r="N139" s="33">
        <f t="shared" ca="1" si="11"/>
        <v>-1.0118532286873538E-4</v>
      </c>
      <c r="P139" s="53">
        <v>24959</v>
      </c>
      <c r="Q139" s="51">
        <v>5.0299999990000002</v>
      </c>
      <c r="R139" s="50">
        <f t="shared" ca="1" si="12"/>
        <v>24989</v>
      </c>
      <c r="S139" s="51">
        <f t="shared" ca="1" si="14"/>
        <v>5.0299999990000002</v>
      </c>
      <c r="W139" s="49"/>
      <c r="X139" s="49"/>
      <c r="AG139" s="2"/>
      <c r="AI139" s="50"/>
      <c r="AJ139" s="60"/>
      <c r="AK139" s="60"/>
    </row>
    <row r="140" spans="1:37" x14ac:dyDescent="0.2">
      <c r="A140" s="13">
        <v>40390</v>
      </c>
      <c r="B140" s="48">
        <v>6.4450000000000003</v>
      </c>
      <c r="C140" s="48">
        <v>6.5650000000000004</v>
      </c>
      <c r="D140" s="31">
        <f t="shared" ca="1" si="13"/>
        <v>6.48</v>
      </c>
      <c r="F140" s="13">
        <v>29767</v>
      </c>
      <c r="G140" s="32">
        <v>193.03914955063101</v>
      </c>
      <c r="H140" s="32">
        <f t="shared" ca="1" si="9"/>
        <v>1.8475671764965977</v>
      </c>
      <c r="J140" s="13">
        <v>40390</v>
      </c>
      <c r="K140" s="32">
        <v>244.092248291</v>
      </c>
      <c r="L140" s="33">
        <f t="shared" ca="1" si="10"/>
        <v>5.6995584319383674E-3</v>
      </c>
      <c r="M140" s="33">
        <f ca="1">VLOOKUP(J140,$F$2:$H$566,3,0)/VLOOKUP(J139,$F$2:$H$566,3,0)-1</f>
        <v>5.4499999999995108E-3</v>
      </c>
      <c r="N140" s="33">
        <f t="shared" ca="1" si="11"/>
        <v>-2.4955843193885663E-4</v>
      </c>
      <c r="P140" s="53">
        <v>24990</v>
      </c>
      <c r="Q140" s="51">
        <v>4.9499999990000001</v>
      </c>
      <c r="R140" s="50">
        <f t="shared" ca="1" si="12"/>
        <v>25019</v>
      </c>
      <c r="S140" s="51">
        <f t="shared" ca="1" si="14"/>
        <v>4.9499999990000001</v>
      </c>
      <c r="W140" s="49"/>
      <c r="X140" s="49"/>
      <c r="AG140" s="2"/>
      <c r="AI140" s="50"/>
      <c r="AJ140" s="60"/>
      <c r="AK140" s="60"/>
    </row>
    <row r="141" spans="1:37" x14ac:dyDescent="0.2">
      <c r="A141" s="13">
        <v>40421</v>
      </c>
      <c r="B141" s="48">
        <v>6.2949999999999999</v>
      </c>
      <c r="C141" s="48">
        <v>6.375</v>
      </c>
      <c r="D141" s="31">
        <f t="shared" ca="1" si="13"/>
        <v>6.42</v>
      </c>
      <c r="F141" s="13">
        <v>29798</v>
      </c>
      <c r="G141" s="32">
        <v>194.53681161906701</v>
      </c>
      <c r="H141" s="32">
        <f t="shared" ca="1" si="9"/>
        <v>1.8619012185060431</v>
      </c>
      <c r="J141" s="13">
        <v>40421</v>
      </c>
      <c r="K141" s="32">
        <v>245.466938602</v>
      </c>
      <c r="L141" s="33">
        <f t="shared" ca="1" si="10"/>
        <v>5.6318474700642884E-3</v>
      </c>
      <c r="M141" s="33">
        <f ca="1">VLOOKUP(J141,$F$2:$H$566,3,0)/VLOOKUP(J140,$F$2:$H$566,3,0)-1</f>
        <v>5.4000000000005155E-3</v>
      </c>
      <c r="N141" s="33">
        <f t="shared" ca="1" si="11"/>
        <v>-2.3184747006377293E-4</v>
      </c>
      <c r="P141" s="53">
        <v>25020</v>
      </c>
      <c r="Q141" s="51">
        <v>4.9499999990000001</v>
      </c>
      <c r="R141" s="50">
        <f t="shared" ca="1" si="12"/>
        <v>25050</v>
      </c>
      <c r="S141" s="51">
        <f t="shared" ca="1" si="14"/>
        <v>4.9499999990000001</v>
      </c>
      <c r="W141" s="49"/>
      <c r="X141" s="49"/>
      <c r="AG141" s="2"/>
      <c r="AI141" s="50"/>
      <c r="AJ141" s="60"/>
      <c r="AK141" s="60"/>
    </row>
    <row r="142" spans="1:37" x14ac:dyDescent="0.2">
      <c r="A142" s="13">
        <v>40451</v>
      </c>
      <c r="B142" s="48">
        <v>5.87</v>
      </c>
      <c r="C142" s="48">
        <v>6.0250000000000004</v>
      </c>
      <c r="D142" s="31">
        <f t="shared" ca="1" si="13"/>
        <v>6.08</v>
      </c>
      <c r="F142" s="13">
        <v>29829</v>
      </c>
      <c r="G142" s="32">
        <v>196.24711442121799</v>
      </c>
      <c r="H142" s="32">
        <f t="shared" ca="1" si="9"/>
        <v>1.878270433385409</v>
      </c>
      <c r="J142" s="13">
        <v>40451</v>
      </c>
      <c r="K142" s="32">
        <v>246.78095814900001</v>
      </c>
      <c r="L142" s="33">
        <f t="shared" ca="1" si="10"/>
        <v>5.3531426858692832E-3</v>
      </c>
      <c r="M142" s="33">
        <f ca="1">VLOOKUP(J142,$F$2:$H$566,3,0)/VLOOKUP(J141,$F$2:$H$566,3,0)-1</f>
        <v>5.3499999999992998E-3</v>
      </c>
      <c r="N142" s="33">
        <f t="shared" ca="1" si="11"/>
        <v>-3.1426858699834526E-6</v>
      </c>
      <c r="P142" s="53">
        <v>25051</v>
      </c>
      <c r="Q142" s="51">
        <v>4.8799999989999998</v>
      </c>
      <c r="R142" s="50">
        <f t="shared" ca="1" si="12"/>
        <v>25081</v>
      </c>
      <c r="S142" s="51">
        <f t="shared" ca="1" si="14"/>
        <v>4.8799999989999998</v>
      </c>
      <c r="W142" s="49"/>
      <c r="X142" s="49"/>
      <c r="AG142" s="2"/>
      <c r="AI142" s="50"/>
      <c r="AJ142" s="60"/>
      <c r="AK142" s="60"/>
    </row>
    <row r="143" spans="1:37" x14ac:dyDescent="0.2">
      <c r="A143" s="13">
        <v>40482</v>
      </c>
      <c r="B143" s="48">
        <v>5.7450000000000001</v>
      </c>
      <c r="C143" s="48">
        <v>5.915</v>
      </c>
      <c r="D143" s="31">
        <f t="shared" ca="1" si="13"/>
        <v>5.97</v>
      </c>
      <c r="F143" s="13">
        <v>29859</v>
      </c>
      <c r="G143" s="32">
        <v>198.09183729677699</v>
      </c>
      <c r="H143" s="32">
        <f t="shared" ref="H143:H206" ca="1" si="15">G143/$G$15</f>
        <v>1.8959261754592274</v>
      </c>
      <c r="J143" s="13">
        <v>40482</v>
      </c>
      <c r="K143" s="32">
        <v>248.10903498299999</v>
      </c>
      <c r="L143" s="33">
        <f t="shared" ca="1" si="10"/>
        <v>5.3816017409176187E-3</v>
      </c>
      <c r="M143" s="33">
        <f ca="1">VLOOKUP(J143,$F$2:$H$566,3,0)/VLOOKUP(J142,$F$2:$H$566,3,0)-1</f>
        <v>5.0666666666663307E-3</v>
      </c>
      <c r="N143" s="33">
        <f t="shared" ca="1" si="11"/>
        <v>-3.1493507425128797E-4</v>
      </c>
      <c r="P143" s="53">
        <v>25082</v>
      </c>
      <c r="Q143" s="51">
        <v>4.6799999989999996</v>
      </c>
      <c r="R143" s="50">
        <f t="shared" ca="1" si="12"/>
        <v>25111</v>
      </c>
      <c r="S143" s="51">
        <f t="shared" ca="1" si="14"/>
        <v>4.6799999989999996</v>
      </c>
      <c r="W143" s="49"/>
      <c r="X143" s="49"/>
      <c r="AG143" s="2"/>
      <c r="AI143" s="50"/>
      <c r="AJ143" s="60"/>
      <c r="AK143" s="60"/>
    </row>
    <row r="144" spans="1:37" x14ac:dyDescent="0.2">
      <c r="A144" s="13">
        <v>40512</v>
      </c>
      <c r="B144" s="48">
        <v>5.43</v>
      </c>
      <c r="C144" s="48">
        <v>5.55</v>
      </c>
      <c r="D144" s="31">
        <f t="shared" ca="1" si="13"/>
        <v>5.65</v>
      </c>
      <c r="F144" s="13">
        <v>29890</v>
      </c>
      <c r="G144" s="32">
        <v>199.95720209798901</v>
      </c>
      <c r="H144" s="32">
        <f t="shared" ca="1" si="15"/>
        <v>1.913779480278142</v>
      </c>
      <c r="J144" s="13">
        <v>40512</v>
      </c>
      <c r="K144" s="32">
        <v>249.370272661</v>
      </c>
      <c r="L144" s="33">
        <f t="shared" ca="1" si="10"/>
        <v>5.0834008446585255E-3</v>
      </c>
      <c r="M144" s="33">
        <f ca="1">VLOOKUP(J144,$F$2:$H$566,3,0)/VLOOKUP(J143,$F$2:$H$566,3,0)-1</f>
        <v>4.9750000000006178E-3</v>
      </c>
      <c r="N144" s="33">
        <f t="shared" ca="1" si="11"/>
        <v>-1.0840084465790767E-4</v>
      </c>
      <c r="P144" s="53">
        <v>25112</v>
      </c>
      <c r="Q144" s="51">
        <v>4.6599999990000001</v>
      </c>
      <c r="R144" s="50">
        <f t="shared" ca="1" si="12"/>
        <v>25142</v>
      </c>
      <c r="S144" s="51">
        <f t="shared" ca="1" si="14"/>
        <v>4.6599999990000001</v>
      </c>
      <c r="W144" s="49"/>
      <c r="X144" s="49"/>
      <c r="AG144" s="2"/>
      <c r="AI144" s="50"/>
      <c r="AJ144" s="60"/>
      <c r="AK144" s="60"/>
    </row>
    <row r="145" spans="1:37" x14ac:dyDescent="0.2">
      <c r="A145" s="13">
        <v>40543</v>
      </c>
      <c r="B145" s="48">
        <v>5.44</v>
      </c>
      <c r="C145" s="48">
        <v>5.55</v>
      </c>
      <c r="D145" s="31">
        <f t="shared" ca="1" si="13"/>
        <v>5.59</v>
      </c>
      <c r="F145" s="13">
        <v>29920</v>
      </c>
      <c r="G145" s="32">
        <v>201.883456478033</v>
      </c>
      <c r="H145" s="32">
        <f t="shared" ca="1" si="15"/>
        <v>1.9322155559365599</v>
      </c>
      <c r="J145" s="13">
        <v>40543</v>
      </c>
      <c r="K145" s="32">
        <v>250.63529237399999</v>
      </c>
      <c r="L145" s="33">
        <f t="shared" ref="L145:L208" ca="1" si="16">K145/K144-1</f>
        <v>5.0728569187541428E-3</v>
      </c>
      <c r="M145" s="33">
        <f ca="1">VLOOKUP(J145,$F$2:$H$566,3,0)/VLOOKUP(J144,$F$2:$H$566,3,0)-1</f>
        <v>4.7083333333328703E-3</v>
      </c>
      <c r="N145" s="33">
        <f t="shared" ref="N145:N208" ca="1" si="17">M145-L145</f>
        <v>-3.645235854212725E-4</v>
      </c>
      <c r="P145" s="53">
        <v>25143</v>
      </c>
      <c r="Q145" s="51">
        <v>4.7599999989999997</v>
      </c>
      <c r="R145" s="50">
        <f t="shared" ca="1" si="12"/>
        <v>25172</v>
      </c>
      <c r="S145" s="51">
        <f t="shared" ca="1" si="14"/>
        <v>4.7599999989999997</v>
      </c>
      <c r="W145" s="49"/>
      <c r="X145" s="49"/>
      <c r="AG145" s="2"/>
      <c r="AI145" s="50"/>
      <c r="AJ145" s="60"/>
      <c r="AK145" s="60"/>
    </row>
    <row r="146" spans="1:37" x14ac:dyDescent="0.2">
      <c r="A146" s="13">
        <v>40574</v>
      </c>
      <c r="B146" s="48">
        <v>5.46</v>
      </c>
      <c r="C146" s="48">
        <v>5.5750000000000002</v>
      </c>
      <c r="D146" s="31">
        <f t="shared" ca="1" si="13"/>
        <v>5.54</v>
      </c>
      <c r="F146" s="13">
        <v>29951</v>
      </c>
      <c r="G146" s="32">
        <v>203.94266773394</v>
      </c>
      <c r="H146" s="32">
        <f t="shared" ca="1" si="15"/>
        <v>1.951924154605496</v>
      </c>
      <c r="J146" s="13">
        <v>40574</v>
      </c>
      <c r="K146" s="32">
        <v>251.872284904</v>
      </c>
      <c r="L146" s="33">
        <f t="shared" ca="1" si="16"/>
        <v>4.9354283600018256E-3</v>
      </c>
      <c r="M146" s="33">
        <f ca="1">VLOOKUP(J146,$F$2:$H$566,3,0)/VLOOKUP(J145,$F$2:$H$566,3,0)-1</f>
        <v>4.658333333334097E-3</v>
      </c>
      <c r="N146" s="33">
        <f t="shared" ca="1" si="17"/>
        <v>-2.7709502666772856E-4</v>
      </c>
      <c r="P146" s="53">
        <v>25173</v>
      </c>
      <c r="Q146" s="51">
        <v>4.6999999990000001</v>
      </c>
      <c r="R146" s="50">
        <f t="shared" ca="1" si="12"/>
        <v>25203</v>
      </c>
      <c r="S146" s="51">
        <f t="shared" ca="1" si="14"/>
        <v>4.6999999990000001</v>
      </c>
      <c r="W146" s="49"/>
      <c r="X146" s="49"/>
      <c r="AG146" s="2"/>
      <c r="AI146" s="50"/>
      <c r="AJ146" s="60"/>
      <c r="AK146" s="60"/>
    </row>
    <row r="147" spans="1:37" x14ac:dyDescent="0.2">
      <c r="A147" s="13">
        <v>40602</v>
      </c>
      <c r="B147" s="48">
        <v>5.4950000000000001</v>
      </c>
      <c r="C147" s="48">
        <v>5.5750000000000002</v>
      </c>
      <c r="D147" s="31">
        <f t="shared" ca="1" si="13"/>
        <v>5.53</v>
      </c>
      <c r="F147" s="13">
        <v>29982</v>
      </c>
      <c r="G147" s="32">
        <v>206.233623701315</v>
      </c>
      <c r="H147" s="32">
        <f t="shared" ca="1" si="15"/>
        <v>1.9738507692739411</v>
      </c>
      <c r="J147" s="13">
        <v>40602</v>
      </c>
      <c r="K147" s="32">
        <v>252.973485982</v>
      </c>
      <c r="L147" s="33">
        <f t="shared" ca="1" si="16"/>
        <v>4.3720613342579373E-3</v>
      </c>
      <c r="M147" s="33">
        <f ca="1">VLOOKUP(J147,$F$2:$H$566,3,0)/VLOOKUP(J146,$F$2:$H$566,3,0)-1</f>
        <v>4.6166666666662692E-3</v>
      </c>
      <c r="N147" s="33">
        <f t="shared" ca="1" si="17"/>
        <v>2.4460533240833193E-4</v>
      </c>
      <c r="P147" s="53">
        <v>25204</v>
      </c>
      <c r="Q147" s="51">
        <v>4.6799999989999996</v>
      </c>
      <c r="R147" s="50">
        <f t="shared" ca="1" si="12"/>
        <v>25234</v>
      </c>
      <c r="S147" s="51">
        <f t="shared" ca="1" si="14"/>
        <v>4.6799999989999996</v>
      </c>
      <c r="W147" s="49"/>
      <c r="X147" s="49"/>
      <c r="AG147" s="2"/>
      <c r="AI147" s="50"/>
      <c r="AJ147" s="60"/>
      <c r="AK147" s="60"/>
    </row>
    <row r="148" spans="1:37" x14ac:dyDescent="0.2">
      <c r="A148" s="13">
        <v>40633</v>
      </c>
      <c r="B148" s="48">
        <v>5.5</v>
      </c>
      <c r="C148" s="48">
        <v>5.5750000000000002</v>
      </c>
      <c r="D148" s="31">
        <f t="shared" ca="1" si="13"/>
        <v>5.5</v>
      </c>
      <c r="F148" s="13">
        <v>30010</v>
      </c>
      <c r="G148" s="32">
        <v>208.70842718573101</v>
      </c>
      <c r="H148" s="32">
        <f t="shared" ca="1" si="15"/>
        <v>1.9975369785052306</v>
      </c>
      <c r="J148" s="13">
        <v>40633</v>
      </c>
      <c r="K148" s="32">
        <v>254.18450581499999</v>
      </c>
      <c r="L148" s="33">
        <f t="shared" ca="1" si="16"/>
        <v>4.7871413413109742E-3</v>
      </c>
      <c r="M148" s="33">
        <f ca="1">VLOOKUP(J148,$F$2:$H$566,3,0)/VLOOKUP(J147,$F$2:$H$566,3,0)-1</f>
        <v>4.6083333333333254E-3</v>
      </c>
      <c r="N148" s="33">
        <f t="shared" ca="1" si="17"/>
        <v>-1.7880800797764884E-4</v>
      </c>
      <c r="P148" s="53">
        <v>25235</v>
      </c>
      <c r="Q148" s="51">
        <v>4.6799999989999996</v>
      </c>
      <c r="R148" s="50">
        <f t="shared" ca="1" si="12"/>
        <v>25262</v>
      </c>
      <c r="S148" s="51">
        <f t="shared" ca="1" si="14"/>
        <v>4.6799999989999996</v>
      </c>
      <c r="W148" s="49"/>
      <c r="X148" s="49"/>
      <c r="AG148" s="2"/>
      <c r="AI148" s="50"/>
      <c r="AJ148" s="60"/>
      <c r="AK148" s="60"/>
    </row>
    <row r="149" spans="1:37" x14ac:dyDescent="0.2">
      <c r="A149" s="13">
        <v>40663</v>
      </c>
      <c r="B149" s="48">
        <v>5.5</v>
      </c>
      <c r="C149" s="48">
        <v>5.5750000000000002</v>
      </c>
      <c r="D149" s="31">
        <f t="shared" ca="1" si="13"/>
        <v>5.46</v>
      </c>
      <c r="F149" s="13">
        <v>30041</v>
      </c>
      <c r="G149" s="32">
        <v>211.376416579748</v>
      </c>
      <c r="H149" s="32">
        <f t="shared" ca="1" si="15"/>
        <v>2.0230721595454577</v>
      </c>
      <c r="J149" s="13">
        <v>40663</v>
      </c>
      <c r="K149" s="32">
        <v>255.35349905199999</v>
      </c>
      <c r="L149" s="33">
        <f t="shared" ca="1" si="16"/>
        <v>4.5989948649773904E-3</v>
      </c>
      <c r="M149" s="33">
        <f ca="1">VLOOKUP(J149,$F$2:$H$566,3,0)/VLOOKUP(J148,$F$2:$H$566,3,0)-1</f>
        <v>4.5833333333333837E-3</v>
      </c>
      <c r="N149" s="33">
        <f t="shared" ca="1" si="17"/>
        <v>-1.5661531644006743E-5</v>
      </c>
      <c r="P149" s="53">
        <v>25263</v>
      </c>
      <c r="Q149" s="51">
        <v>4.6799999989999996</v>
      </c>
      <c r="R149" s="50">
        <f t="shared" ca="1" si="12"/>
        <v>25293</v>
      </c>
      <c r="S149" s="51">
        <f t="shared" ca="1" si="14"/>
        <v>4.6799999989999996</v>
      </c>
      <c r="W149" s="49"/>
      <c r="X149" s="49"/>
      <c r="AG149" s="2"/>
      <c r="AI149" s="50"/>
      <c r="AJ149" s="60"/>
      <c r="AK149" s="60"/>
    </row>
    <row r="150" spans="1:37" x14ac:dyDescent="0.2">
      <c r="A150" s="13">
        <v>40694</v>
      </c>
      <c r="B150" s="48">
        <v>5.5</v>
      </c>
      <c r="C150" s="48">
        <v>5.5750000000000002</v>
      </c>
      <c r="D150" s="31">
        <f t="shared" ca="1" si="13"/>
        <v>5.45</v>
      </c>
      <c r="F150" s="13">
        <v>30071</v>
      </c>
      <c r="G150" s="32">
        <v>214.16130086800999</v>
      </c>
      <c r="H150" s="32">
        <f t="shared" ca="1" si="15"/>
        <v>2.0497261352457827</v>
      </c>
      <c r="J150" s="13">
        <v>40694</v>
      </c>
      <c r="K150" s="32">
        <v>256.56209079000001</v>
      </c>
      <c r="L150" s="33">
        <f t="shared" ca="1" si="16"/>
        <v>4.7330142037877998E-3</v>
      </c>
      <c r="M150" s="33">
        <f ca="1">VLOOKUP(J150,$F$2:$H$566,3,0)/VLOOKUP(J149,$F$2:$H$566,3,0)-1</f>
        <v>4.549999999999832E-3</v>
      </c>
      <c r="N150" s="33">
        <f t="shared" ca="1" si="17"/>
        <v>-1.8301420378796784E-4</v>
      </c>
      <c r="P150" s="53">
        <v>25294</v>
      </c>
      <c r="Q150" s="51">
        <v>4.6599999990000001</v>
      </c>
      <c r="R150" s="50">
        <f t="shared" ca="1" si="12"/>
        <v>25323</v>
      </c>
      <c r="S150" s="51">
        <f t="shared" ca="1" si="14"/>
        <v>4.6599999990000001</v>
      </c>
      <c r="W150" s="49"/>
      <c r="X150" s="49"/>
      <c r="AG150" s="2"/>
      <c r="AI150" s="50"/>
      <c r="AJ150" s="60"/>
      <c r="AK150" s="60"/>
    </row>
    <row r="151" spans="1:37" x14ac:dyDescent="0.2">
      <c r="A151" s="13">
        <v>40724</v>
      </c>
      <c r="B151" s="48">
        <v>5.5</v>
      </c>
      <c r="C151" s="48">
        <v>5.5750000000000002</v>
      </c>
      <c r="D151" s="31">
        <f t="shared" ca="1" si="13"/>
        <v>5.46</v>
      </c>
      <c r="F151" s="13">
        <v>30102</v>
      </c>
      <c r="G151" s="32">
        <v>216.96859858670999</v>
      </c>
      <c r="H151" s="32">
        <f t="shared" ca="1" si="15"/>
        <v>2.0765946286669243</v>
      </c>
      <c r="J151" s="13">
        <v>40724</v>
      </c>
      <c r="K151" s="32">
        <v>257.73531730500002</v>
      </c>
      <c r="L151" s="33">
        <f t="shared" ca="1" si="16"/>
        <v>4.5728755615743744E-3</v>
      </c>
      <c r="M151" s="33">
        <f ca="1">VLOOKUP(J151,$F$2:$H$566,3,0)/VLOOKUP(J150,$F$2:$H$566,3,0)-1</f>
        <v>4.5416666666673322E-3</v>
      </c>
      <c r="N151" s="33">
        <f t="shared" ca="1" si="17"/>
        <v>-3.1208894907042151E-5</v>
      </c>
      <c r="P151" s="53">
        <v>25324</v>
      </c>
      <c r="Q151" s="51">
        <v>4.6799999989999996</v>
      </c>
      <c r="R151" s="50">
        <f t="shared" ca="1" si="12"/>
        <v>25354</v>
      </c>
      <c r="S151" s="51">
        <f t="shared" ca="1" si="14"/>
        <v>4.6799999989999996</v>
      </c>
      <c r="W151" s="49"/>
      <c r="X151" s="49"/>
      <c r="AG151" s="2"/>
      <c r="AI151" s="50"/>
      <c r="AJ151" s="60"/>
      <c r="AK151" s="60"/>
    </row>
    <row r="152" spans="1:37" x14ac:dyDescent="0.2">
      <c r="A152" s="13">
        <v>40755</v>
      </c>
      <c r="B152" s="48">
        <v>5.4950000000000001</v>
      </c>
      <c r="C152" s="48">
        <v>5.5750000000000002</v>
      </c>
      <c r="D152" s="31">
        <f t="shared" ca="1" si="13"/>
        <v>5.49</v>
      </c>
      <c r="F152" s="13">
        <v>30132</v>
      </c>
      <c r="G152" s="32">
        <v>219.84343251798401</v>
      </c>
      <c r="H152" s="32">
        <f t="shared" ca="1" si="15"/>
        <v>2.1041095074967622</v>
      </c>
      <c r="J152" s="13">
        <v>40755</v>
      </c>
      <c r="K152" s="32">
        <v>258.95183689200002</v>
      </c>
      <c r="L152" s="33">
        <f t="shared" ca="1" si="16"/>
        <v>4.7200344901137115E-3</v>
      </c>
      <c r="M152" s="33">
        <f ca="1">VLOOKUP(J152,$F$2:$H$566,3,0)/VLOOKUP(J151,$F$2:$H$566,3,0)-1</f>
        <v>4.550000000000054E-3</v>
      </c>
      <c r="N152" s="33">
        <f t="shared" ca="1" si="17"/>
        <v>-1.7003449011365745E-4</v>
      </c>
      <c r="P152" s="53">
        <v>25355</v>
      </c>
      <c r="Q152" s="51">
        <v>4.6900000000000004</v>
      </c>
      <c r="R152" s="50">
        <f t="shared" ca="1" si="12"/>
        <v>25384</v>
      </c>
      <c r="S152" s="51">
        <f t="shared" ca="1" si="14"/>
        <v>4.6900000000000004</v>
      </c>
      <c r="W152" s="49"/>
      <c r="X152" s="49"/>
      <c r="AG152" s="2"/>
      <c r="AI152" s="50"/>
      <c r="AJ152" s="60"/>
      <c r="AK152" s="60"/>
    </row>
    <row r="153" spans="1:37" x14ac:dyDescent="0.2">
      <c r="A153" s="13">
        <v>40786</v>
      </c>
      <c r="B153" s="48">
        <v>5.4989999999999997</v>
      </c>
      <c r="C153" s="48">
        <v>5.5750000000000002</v>
      </c>
      <c r="D153" s="31">
        <f t="shared" ca="1" si="13"/>
        <v>5.49</v>
      </c>
      <c r="F153" s="13">
        <v>30163</v>
      </c>
      <c r="G153" s="32">
        <v>222.79666262795899</v>
      </c>
      <c r="H153" s="32">
        <f t="shared" ca="1" si="15"/>
        <v>2.1323747118790481</v>
      </c>
      <c r="J153" s="13">
        <v>40786</v>
      </c>
      <c r="K153" s="32">
        <v>260.17228890600001</v>
      </c>
      <c r="L153" s="33">
        <f t="shared" ca="1" si="16"/>
        <v>4.7130463666453792E-3</v>
      </c>
      <c r="M153" s="33">
        <f ca="1">VLOOKUP(J153,$F$2:$H$566,3,0)/VLOOKUP(J152,$F$2:$H$566,3,0)-1</f>
        <v>4.5749999999999957E-3</v>
      </c>
      <c r="N153" s="33">
        <f t="shared" ca="1" si="17"/>
        <v>-1.380463666453835E-4</v>
      </c>
      <c r="P153" s="53">
        <v>25385</v>
      </c>
      <c r="Q153" s="51">
        <v>4.7099999989999999</v>
      </c>
      <c r="R153" s="50">
        <f t="shared" ca="1" si="12"/>
        <v>25415</v>
      </c>
      <c r="S153" s="51">
        <f t="shared" ca="1" si="14"/>
        <v>4.7099999989999999</v>
      </c>
      <c r="W153" s="49"/>
      <c r="X153" s="49"/>
      <c r="AG153" s="2"/>
      <c r="AI153" s="50"/>
      <c r="AJ153" s="60"/>
      <c r="AK153" s="60"/>
    </row>
    <row r="154" spans="1:37" x14ac:dyDescent="0.2">
      <c r="A154" s="13">
        <v>40816</v>
      </c>
      <c r="B154" s="48">
        <v>5.4550000000000001</v>
      </c>
      <c r="C154" s="48">
        <v>5.5750000000000002</v>
      </c>
      <c r="D154" s="31">
        <f t="shared" ca="1" si="13"/>
        <v>5.49</v>
      </c>
      <c r="F154" s="13">
        <v>30194</v>
      </c>
      <c r="G154" s="32">
        <v>225.847120266921</v>
      </c>
      <c r="H154" s="32">
        <f t="shared" ca="1" si="15"/>
        <v>2.161570475640747</v>
      </c>
      <c r="J154" s="13">
        <v>40816</v>
      </c>
      <c r="K154" s="32">
        <v>261.35482245899999</v>
      </c>
      <c r="L154" s="33">
        <f t="shared" ca="1" si="16"/>
        <v>4.5451941018486153E-3</v>
      </c>
      <c r="M154" s="33">
        <f ca="1">VLOOKUP(J154,$F$2:$H$566,3,0)/VLOOKUP(J153,$F$2:$H$566,3,0)-1</f>
        <v>4.5749999999988855E-3</v>
      </c>
      <c r="N154" s="33">
        <f t="shared" ca="1" si="17"/>
        <v>2.9805898150270238E-5</v>
      </c>
      <c r="P154" s="53">
        <v>25416</v>
      </c>
      <c r="Q154" s="51">
        <v>4.6999999990000001</v>
      </c>
      <c r="R154" s="50">
        <f t="shared" ca="1" si="12"/>
        <v>25446</v>
      </c>
      <c r="S154" s="51">
        <f t="shared" ca="1" si="14"/>
        <v>4.6999999990000001</v>
      </c>
      <c r="W154" s="49"/>
      <c r="X154" s="49"/>
      <c r="AG154" s="2"/>
      <c r="AI154" s="50"/>
      <c r="AJ154" s="60"/>
      <c r="AK154" s="60"/>
    </row>
    <row r="155" spans="1:37" x14ac:dyDescent="0.2">
      <c r="A155" s="13">
        <v>40847</v>
      </c>
      <c r="B155" s="48">
        <v>5.44</v>
      </c>
      <c r="C155" s="48">
        <v>5.5750000000000002</v>
      </c>
      <c r="D155" s="31">
        <f t="shared" ca="1" si="13"/>
        <v>5.49</v>
      </c>
      <c r="F155" s="13">
        <v>30224</v>
      </c>
      <c r="G155" s="32">
        <v>228.89793844967099</v>
      </c>
      <c r="H155" s="32">
        <f t="shared" ca="1" si="15"/>
        <v>2.1907696901473854</v>
      </c>
      <c r="J155" s="13">
        <v>40847</v>
      </c>
      <c r="K155" s="32">
        <v>262.57879468300001</v>
      </c>
      <c r="L155" s="33">
        <f t="shared" ca="1" si="16"/>
        <v>4.6831820912431876E-3</v>
      </c>
      <c r="M155" s="33">
        <f ca="1">VLOOKUP(J155,$F$2:$H$566,3,0)/VLOOKUP(J154,$F$2:$H$566,3,0)-1</f>
        <v>4.5749999999999957E-3</v>
      </c>
      <c r="N155" s="33">
        <f t="shared" ca="1" si="17"/>
        <v>-1.0818209124319189E-4</v>
      </c>
      <c r="P155" s="53">
        <v>25447</v>
      </c>
      <c r="Q155" s="51">
        <v>4.619999999</v>
      </c>
      <c r="R155" s="50">
        <f t="shared" ca="1" si="12"/>
        <v>25476</v>
      </c>
      <c r="S155" s="51">
        <f t="shared" ca="1" si="14"/>
        <v>4.619999999</v>
      </c>
      <c r="W155" s="49"/>
      <c r="X155" s="49"/>
      <c r="AG155" s="2"/>
      <c r="AI155" s="50"/>
      <c r="AJ155" s="60"/>
      <c r="AK155" s="60"/>
    </row>
    <row r="156" spans="1:37" x14ac:dyDescent="0.2">
      <c r="A156" s="13">
        <v>40877</v>
      </c>
      <c r="B156" s="48">
        <v>5.3949999999999996</v>
      </c>
      <c r="C156" s="48">
        <v>5.5750000000000002</v>
      </c>
      <c r="D156" s="31">
        <f t="shared" ca="1" si="13"/>
        <v>5.49</v>
      </c>
      <c r="F156" s="13">
        <v>30255</v>
      </c>
      <c r="G156" s="32">
        <v>232.00522796412599</v>
      </c>
      <c r="H156" s="32">
        <f t="shared" ca="1" si="15"/>
        <v>2.2205093886911427</v>
      </c>
      <c r="J156" s="13">
        <v>40877</v>
      </c>
      <c r="K156" s="32">
        <v>263.76584118599999</v>
      </c>
      <c r="L156" s="33">
        <f t="shared" ca="1" si="16"/>
        <v>4.5207249291894236E-3</v>
      </c>
      <c r="M156" s="33">
        <f ca="1">VLOOKUP(J156,$F$2:$H$566,3,0)/VLOOKUP(J155,$F$2:$H$566,3,0)-1</f>
        <v>4.5750000000006619E-3</v>
      </c>
      <c r="N156" s="33">
        <f t="shared" ca="1" si="17"/>
        <v>5.427507081123828E-5</v>
      </c>
      <c r="P156" s="53">
        <v>25477</v>
      </c>
      <c r="Q156" s="51">
        <v>4.5299999990000002</v>
      </c>
      <c r="R156" s="50">
        <f t="shared" ca="1" si="12"/>
        <v>25507</v>
      </c>
      <c r="S156" s="51">
        <f t="shared" ca="1" si="14"/>
        <v>4.5299999990000002</v>
      </c>
      <c r="W156" s="49"/>
      <c r="X156" s="49"/>
      <c r="AG156" s="2"/>
      <c r="AI156" s="50"/>
      <c r="AJ156" s="60"/>
      <c r="AK156" s="60"/>
    </row>
    <row r="157" spans="1:37" x14ac:dyDescent="0.2">
      <c r="A157" s="13">
        <v>40908</v>
      </c>
      <c r="B157" s="48">
        <v>5.4740000000000002</v>
      </c>
      <c r="C157" s="48">
        <v>5.5949999999999998</v>
      </c>
      <c r="D157" s="31">
        <f t="shared" ca="1" si="13"/>
        <v>5.46</v>
      </c>
      <c r="F157" s="13">
        <v>30285</v>
      </c>
      <c r="G157" s="32">
        <v>235.042563073363</v>
      </c>
      <c r="H157" s="32">
        <f t="shared" ca="1" si="15"/>
        <v>2.2495795574362405</v>
      </c>
      <c r="J157" s="13">
        <v>40908</v>
      </c>
      <c r="K157" s="32">
        <v>264.99799344199999</v>
      </c>
      <c r="L157" s="33">
        <f t="shared" ca="1" si="16"/>
        <v>4.6713867514449614E-3</v>
      </c>
      <c r="M157" s="33">
        <f ca="1">VLOOKUP(J157,$F$2:$H$566,3,0)/VLOOKUP(J156,$F$2:$H$566,3,0)-1</f>
        <v>4.5750000000002178E-3</v>
      </c>
      <c r="N157" s="33">
        <f t="shared" ca="1" si="17"/>
        <v>-9.6386751444743624E-5</v>
      </c>
      <c r="P157" s="53">
        <v>25508</v>
      </c>
      <c r="Q157" s="51">
        <v>4.3799999989999998</v>
      </c>
      <c r="R157" s="50">
        <f t="shared" ca="1" si="12"/>
        <v>25537</v>
      </c>
      <c r="S157" s="51">
        <f t="shared" ca="1" si="14"/>
        <v>4.3799999989999998</v>
      </c>
      <c r="W157" s="49"/>
      <c r="X157" s="49"/>
      <c r="AG157" s="2"/>
      <c r="AI157" s="50"/>
      <c r="AJ157" s="60"/>
      <c r="AK157" s="60"/>
    </row>
    <row r="158" spans="1:37" x14ac:dyDescent="0.2">
      <c r="A158" s="13">
        <v>40939</v>
      </c>
      <c r="B158" s="48">
        <v>5.4874999999999998</v>
      </c>
      <c r="C158" s="48">
        <v>5.5960000000000001</v>
      </c>
      <c r="D158" s="31">
        <f t="shared" ca="1" si="13"/>
        <v>5.47</v>
      </c>
      <c r="F158" s="13">
        <v>30316</v>
      </c>
      <c r="G158" s="32">
        <v>237.937503975216</v>
      </c>
      <c r="H158" s="32">
        <f t="shared" ca="1" si="15"/>
        <v>2.2772868789853247</v>
      </c>
      <c r="J158" s="13">
        <v>40939</v>
      </c>
      <c r="K158" s="32">
        <v>266.23823173699998</v>
      </c>
      <c r="L158" s="33">
        <f t="shared" ca="1" si="16"/>
        <v>4.6801799473679129E-3</v>
      </c>
      <c r="M158" s="33">
        <f ca="1">VLOOKUP(J158,$F$2:$H$566,3,0)/VLOOKUP(J157,$F$2:$H$566,3,0)-1</f>
        <v>4.5499999999993879E-3</v>
      </c>
      <c r="N158" s="33">
        <f t="shared" ca="1" si="17"/>
        <v>-1.3017994736852501E-4</v>
      </c>
      <c r="P158" s="53">
        <v>25538</v>
      </c>
      <c r="Q158" s="51">
        <v>4.3600000000000003</v>
      </c>
      <c r="R158" s="50">
        <f t="shared" ca="1" si="12"/>
        <v>25568</v>
      </c>
      <c r="S158" s="51">
        <f t="shared" ca="1" si="14"/>
        <v>4.3600000000000003</v>
      </c>
      <c r="W158" s="49"/>
      <c r="X158" s="49"/>
      <c r="AG158" s="2"/>
      <c r="AI158" s="50"/>
      <c r="AJ158" s="60"/>
      <c r="AK158" s="60"/>
    </row>
    <row r="159" spans="1:37" x14ac:dyDescent="0.2">
      <c r="A159" s="13">
        <v>40968</v>
      </c>
      <c r="B159" s="48">
        <v>5.4850000000000003</v>
      </c>
      <c r="C159" s="48">
        <v>5.6</v>
      </c>
      <c r="D159" s="31">
        <f t="shared" ca="1" si="13"/>
        <v>5.5</v>
      </c>
      <c r="F159" s="13">
        <v>30347</v>
      </c>
      <c r="G159" s="32">
        <v>240.78680558512099</v>
      </c>
      <c r="H159" s="32">
        <f t="shared" ca="1" si="15"/>
        <v>2.3045573893592768</v>
      </c>
      <c r="J159" s="13">
        <v>40968</v>
      </c>
      <c r="K159" s="32">
        <v>267.40301112200001</v>
      </c>
      <c r="L159" s="33">
        <f t="shared" ca="1" si="16"/>
        <v>4.3749516265967348E-3</v>
      </c>
      <c r="M159" s="33">
        <f ca="1">VLOOKUP(J159,$F$2:$H$566,3,0)/VLOOKUP(J158,$F$2:$H$566,3,0)-1</f>
        <v>4.5583333333341081E-3</v>
      </c>
      <c r="N159" s="33">
        <f t="shared" ca="1" si="17"/>
        <v>1.8338170673737331E-4</v>
      </c>
      <c r="P159" s="53">
        <v>25569</v>
      </c>
      <c r="Q159" s="51">
        <v>4.4199999989999998</v>
      </c>
      <c r="R159" s="50">
        <f t="shared" ca="1" si="12"/>
        <v>25599</v>
      </c>
      <c r="S159" s="51">
        <f t="shared" ca="1" si="14"/>
        <v>4.4199999989999998</v>
      </c>
      <c r="W159" s="49"/>
      <c r="X159" s="49"/>
      <c r="AG159" s="2"/>
      <c r="AI159" s="50"/>
      <c r="AJ159" s="60"/>
      <c r="AK159" s="60"/>
    </row>
    <row r="160" spans="1:37" x14ac:dyDescent="0.2">
      <c r="A160" s="13">
        <v>40999</v>
      </c>
      <c r="B160" s="48">
        <v>5.4850000000000003</v>
      </c>
      <c r="C160" s="48">
        <v>5.6</v>
      </c>
      <c r="D160" s="31">
        <f t="shared" ca="1" si="13"/>
        <v>5.54</v>
      </c>
      <c r="F160" s="13">
        <v>30375</v>
      </c>
      <c r="G160" s="32">
        <v>243.367237518108</v>
      </c>
      <c r="H160" s="32">
        <f t="shared" ca="1" si="15"/>
        <v>2.3292545627133276</v>
      </c>
      <c r="J160" s="13">
        <v>40999</v>
      </c>
      <c r="K160" s="32">
        <v>268.65589625500002</v>
      </c>
      <c r="L160" s="33">
        <f t="shared" ca="1" si="16"/>
        <v>4.6853815435472512E-3</v>
      </c>
      <c r="M160" s="33">
        <f ca="1">VLOOKUP(J160,$F$2:$H$566,3,0)/VLOOKUP(J159,$F$2:$H$566,3,0)-1</f>
        <v>4.5833333333320514E-3</v>
      </c>
      <c r="N160" s="33">
        <f t="shared" ca="1" si="17"/>
        <v>-1.0204821021519983E-4</v>
      </c>
      <c r="P160" s="53">
        <v>25600</v>
      </c>
      <c r="Q160" s="51">
        <v>4.4199999989999998</v>
      </c>
      <c r="R160" s="50">
        <f t="shared" ca="1" si="12"/>
        <v>25627</v>
      </c>
      <c r="S160" s="51">
        <f t="shared" ca="1" si="14"/>
        <v>4.4199999989999998</v>
      </c>
      <c r="W160" s="49"/>
      <c r="X160" s="49"/>
      <c r="AG160" s="2"/>
      <c r="AI160" s="50"/>
      <c r="AJ160" s="60"/>
      <c r="AK160" s="60"/>
    </row>
    <row r="161" spans="1:37" x14ac:dyDescent="0.2">
      <c r="A161" s="13">
        <v>41029</v>
      </c>
      <c r="B161" s="48">
        <v>5.49</v>
      </c>
      <c r="C161" s="48">
        <v>5.6</v>
      </c>
      <c r="D161" s="31">
        <f t="shared" ca="1" si="13"/>
        <v>5.56</v>
      </c>
      <c r="F161" s="13">
        <v>30406</v>
      </c>
      <c r="G161" s="32">
        <v>245.47236412263999</v>
      </c>
      <c r="H161" s="32">
        <f t="shared" ca="1" si="15"/>
        <v>2.3494026146808014</v>
      </c>
      <c r="J161" s="13">
        <v>41029</v>
      </c>
      <c r="K161" s="32">
        <v>269.87646762000003</v>
      </c>
      <c r="L161" s="33">
        <f t="shared" ca="1" si="16"/>
        <v>4.5432517283801044E-3</v>
      </c>
      <c r="M161" s="33">
        <f ca="1">VLOOKUP(J161,$F$2:$H$566,3,0)/VLOOKUP(J160,$F$2:$H$566,3,0)-1</f>
        <v>4.6166666666671574E-3</v>
      </c>
      <c r="N161" s="33">
        <f t="shared" ca="1" si="17"/>
        <v>7.3414938287053033E-5</v>
      </c>
      <c r="P161" s="53">
        <v>25628</v>
      </c>
      <c r="Q161" s="51">
        <v>4.369999999</v>
      </c>
      <c r="R161" s="50">
        <f t="shared" ca="1" si="12"/>
        <v>25658</v>
      </c>
      <c r="S161" s="51">
        <f t="shared" ca="1" si="14"/>
        <v>4.369999999</v>
      </c>
      <c r="W161" s="49"/>
      <c r="X161" s="49"/>
      <c r="AG161" s="2"/>
      <c r="AI161" s="50"/>
      <c r="AJ161" s="60"/>
      <c r="AK161" s="60"/>
    </row>
    <row r="162" spans="1:37" x14ac:dyDescent="0.2">
      <c r="A162" s="13">
        <v>41060</v>
      </c>
      <c r="B162" s="48">
        <v>5.5</v>
      </c>
      <c r="C162" s="48">
        <v>5.6</v>
      </c>
      <c r="D162" s="31">
        <f t="shared" ca="1" si="13"/>
        <v>5.56</v>
      </c>
      <c r="F162" s="13">
        <v>30436</v>
      </c>
      <c r="G162" s="32">
        <v>247.53637758409999</v>
      </c>
      <c r="H162" s="32">
        <f t="shared" ca="1" si="15"/>
        <v>2.3691571749972846</v>
      </c>
      <c r="J162" s="13">
        <v>41060</v>
      </c>
      <c r="K162" s="32">
        <v>271.14483939299998</v>
      </c>
      <c r="L162" s="33">
        <f t="shared" ca="1" si="16"/>
        <v>4.6998235310604652E-3</v>
      </c>
      <c r="M162" s="33">
        <f ca="1">VLOOKUP(J162,$F$2:$H$566,3,0)/VLOOKUP(J161,$F$2:$H$566,3,0)-1</f>
        <v>4.6333333333334892E-3</v>
      </c>
      <c r="N162" s="33">
        <f t="shared" ca="1" si="17"/>
        <v>-6.6490197726976064E-5</v>
      </c>
      <c r="P162" s="53">
        <v>25659</v>
      </c>
      <c r="Q162" s="51">
        <v>4.3399999989999998</v>
      </c>
      <c r="R162" s="50">
        <f t="shared" ca="1" si="12"/>
        <v>25688</v>
      </c>
      <c r="S162" s="51">
        <f t="shared" ca="1" si="14"/>
        <v>4.3399999989999998</v>
      </c>
      <c r="W162" s="49"/>
      <c r="X162" s="49"/>
      <c r="AG162" s="2"/>
      <c r="AI162" s="50"/>
      <c r="AJ162" s="60"/>
      <c r="AK162" s="60"/>
    </row>
    <row r="163" spans="1:37" x14ac:dyDescent="0.2">
      <c r="A163" s="13">
        <v>41090</v>
      </c>
      <c r="B163" s="48">
        <v>5.5</v>
      </c>
      <c r="C163" s="48">
        <v>5.6050000000000004</v>
      </c>
      <c r="D163" s="31">
        <f t="shared" ca="1" si="13"/>
        <v>5.58</v>
      </c>
      <c r="F163" s="13">
        <v>30467</v>
      </c>
      <c r="G163" s="32">
        <v>249.846717108012</v>
      </c>
      <c r="H163" s="32">
        <f t="shared" ca="1" si="15"/>
        <v>2.3912693086286185</v>
      </c>
      <c r="J163" s="13">
        <v>41090</v>
      </c>
      <c r="K163" s="32">
        <v>272.37729457</v>
      </c>
      <c r="L163" s="33">
        <f t="shared" ca="1" si="16"/>
        <v>4.5453757473645773E-3</v>
      </c>
      <c r="M163" s="33">
        <f ca="1">VLOOKUP(J163,$F$2:$H$566,3,0)/VLOOKUP(J162,$F$2:$H$566,3,0)-1</f>
        <v>4.6333333333339333E-3</v>
      </c>
      <c r="N163" s="33">
        <f t="shared" ca="1" si="17"/>
        <v>8.7957585969355989E-5</v>
      </c>
      <c r="P163" s="53">
        <v>25689</v>
      </c>
      <c r="Q163" s="51">
        <v>4.3499999989999996</v>
      </c>
      <c r="R163" s="50">
        <f t="shared" ca="1" si="12"/>
        <v>25719</v>
      </c>
      <c r="S163" s="51">
        <f t="shared" ca="1" si="14"/>
        <v>4.3499999989999996</v>
      </c>
      <c r="W163" s="49"/>
      <c r="X163" s="49"/>
      <c r="AG163" s="2"/>
      <c r="AI163" s="50"/>
      <c r="AJ163" s="60"/>
      <c r="AK163" s="60"/>
    </row>
    <row r="164" spans="1:37" x14ac:dyDescent="0.2">
      <c r="A164" s="13">
        <v>41121</v>
      </c>
      <c r="B164" s="48">
        <v>4.95</v>
      </c>
      <c r="C164" s="48">
        <v>5.0750000000000002</v>
      </c>
      <c r="D164" s="31">
        <f t="shared" ca="1" si="13"/>
        <v>5.37</v>
      </c>
      <c r="F164" s="13">
        <v>30497</v>
      </c>
      <c r="G164" s="32">
        <v>252.20360447252199</v>
      </c>
      <c r="H164" s="32">
        <f t="shared" ca="1" si="15"/>
        <v>2.4138269491046822</v>
      </c>
      <c r="J164" s="13">
        <v>41121</v>
      </c>
      <c r="K164" s="32">
        <v>273.65140363699999</v>
      </c>
      <c r="L164" s="33">
        <f t="shared" ca="1" si="16"/>
        <v>4.6777359655159056E-3</v>
      </c>
      <c r="M164" s="33">
        <f ca="1">VLOOKUP(J164,$F$2:$H$566,3,0)/VLOOKUP(J163,$F$2:$H$566,3,0)-1</f>
        <v>4.6499999999995989E-3</v>
      </c>
      <c r="N164" s="33">
        <f t="shared" ca="1" si="17"/>
        <v>-2.7735965516306749E-5</v>
      </c>
      <c r="P164" s="53">
        <v>25720</v>
      </c>
      <c r="Q164" s="51">
        <v>4.3799999989999998</v>
      </c>
      <c r="R164" s="50">
        <f t="shared" ca="1" si="12"/>
        <v>25749</v>
      </c>
      <c r="S164" s="51">
        <f t="shared" ca="1" si="14"/>
        <v>4.3799999989999998</v>
      </c>
      <c r="W164" s="49"/>
      <c r="X164" s="49"/>
      <c r="AG164" s="2"/>
      <c r="AI164" s="50"/>
      <c r="AJ164" s="60"/>
      <c r="AK164" s="60"/>
    </row>
    <row r="165" spans="1:37" x14ac:dyDescent="0.2">
      <c r="A165" s="13">
        <v>41152</v>
      </c>
      <c r="B165" s="48">
        <v>4.9437499999999996</v>
      </c>
      <c r="C165" s="48">
        <v>5.0750000000000002</v>
      </c>
      <c r="D165" s="31">
        <f t="shared" ca="1" si="13"/>
        <v>5.05</v>
      </c>
      <c r="F165" s="13">
        <v>30528</v>
      </c>
      <c r="G165" s="32">
        <v>254.86225080300301</v>
      </c>
      <c r="H165" s="32">
        <f t="shared" ca="1" si="15"/>
        <v>2.4392727081931596</v>
      </c>
      <c r="J165" s="13">
        <v>41152</v>
      </c>
      <c r="K165" s="32">
        <v>274.90150528999999</v>
      </c>
      <c r="L165" s="33">
        <f t="shared" ca="1" si="16"/>
        <v>4.5682267161262224E-3</v>
      </c>
      <c r="M165" s="33">
        <f ca="1">VLOOKUP(J165,$F$2:$H$566,3,0)/VLOOKUP(J164,$F$2:$H$566,3,0)-1</f>
        <v>4.4749999999995627E-3</v>
      </c>
      <c r="N165" s="33">
        <f t="shared" ca="1" si="17"/>
        <v>-9.3226716126659781E-5</v>
      </c>
      <c r="P165" s="53">
        <v>25750</v>
      </c>
      <c r="Q165" s="51">
        <v>4.33</v>
      </c>
      <c r="R165" s="50">
        <f t="shared" ca="1" si="12"/>
        <v>25780</v>
      </c>
      <c r="S165" s="51">
        <f t="shared" ca="1" si="14"/>
        <v>4.33</v>
      </c>
      <c r="W165" s="49"/>
      <c r="X165" s="49"/>
      <c r="AG165" s="2"/>
      <c r="AI165" s="50"/>
      <c r="AJ165" s="60"/>
      <c r="AK165" s="60"/>
    </row>
    <row r="166" spans="1:37" x14ac:dyDescent="0.2">
      <c r="A166" s="13">
        <v>41182</v>
      </c>
      <c r="B166" s="48">
        <v>4.95</v>
      </c>
      <c r="C166" s="48">
        <v>5.0625</v>
      </c>
      <c r="D166" s="31">
        <f t="shared" ca="1" si="13"/>
        <v>4.9400000000000004</v>
      </c>
      <c r="F166" s="13">
        <v>30559</v>
      </c>
      <c r="G166" s="32">
        <v>257.79741439120602</v>
      </c>
      <c r="H166" s="32">
        <f t="shared" ca="1" si="15"/>
        <v>2.4673649988804924</v>
      </c>
      <c r="J166" s="13">
        <v>41182</v>
      </c>
      <c r="K166" s="32">
        <v>276.09142364500002</v>
      </c>
      <c r="L166" s="33">
        <f t="shared" ca="1" si="16"/>
        <v>4.328526152465928E-3</v>
      </c>
      <c r="M166" s="33">
        <f ca="1">VLOOKUP(J166,$F$2:$H$566,3,0)/VLOOKUP(J165,$F$2:$H$566,3,0)-1</f>
        <v>4.2083333333331474E-3</v>
      </c>
      <c r="N166" s="33">
        <f t="shared" ca="1" si="17"/>
        <v>-1.2019281913278057E-4</v>
      </c>
      <c r="P166" s="53">
        <v>25781</v>
      </c>
      <c r="Q166" s="51">
        <v>4.3499999989999996</v>
      </c>
      <c r="R166" s="50">
        <f t="shared" ca="1" si="12"/>
        <v>25811</v>
      </c>
      <c r="S166" s="51">
        <f t="shared" ca="1" si="14"/>
        <v>4.3499999989999996</v>
      </c>
      <c r="W166" s="49"/>
      <c r="X166" s="49"/>
      <c r="AG166" s="2"/>
      <c r="AI166" s="50"/>
      <c r="AJ166" s="60"/>
      <c r="AK166" s="60"/>
    </row>
    <row r="167" spans="1:37" x14ac:dyDescent="0.2">
      <c r="A167" s="13">
        <v>41213</v>
      </c>
      <c r="B167" s="48">
        <v>4.9312500000000004</v>
      </c>
      <c r="C167" s="48">
        <v>5.0750000000000002</v>
      </c>
      <c r="D167" s="31">
        <f t="shared" ca="1" si="13"/>
        <v>4.9400000000000004</v>
      </c>
      <c r="F167" s="13">
        <v>30589</v>
      </c>
      <c r="G167" s="32">
        <v>261.107962854346</v>
      </c>
      <c r="H167" s="32">
        <f t="shared" ca="1" si="15"/>
        <v>2.4990500777411122</v>
      </c>
      <c r="J167" s="13">
        <v>41213</v>
      </c>
      <c r="K167" s="32">
        <v>277.30314669299997</v>
      </c>
      <c r="L167" s="33">
        <f t="shared" ca="1" si="16"/>
        <v>4.3888471144906127E-3</v>
      </c>
      <c r="M167" s="33">
        <f ca="1">VLOOKUP(J167,$F$2:$H$566,3,0)/VLOOKUP(J166,$F$2:$H$566,3,0)-1</f>
        <v>4.1166666666669904E-3</v>
      </c>
      <c r="N167" s="33">
        <f t="shared" ca="1" si="17"/>
        <v>-2.7218044782362227E-4</v>
      </c>
      <c r="P167" s="53">
        <v>25812</v>
      </c>
      <c r="Q167" s="51">
        <v>4.369999999</v>
      </c>
      <c r="R167" s="50">
        <f t="shared" ca="1" si="12"/>
        <v>25841</v>
      </c>
      <c r="S167" s="51">
        <f t="shared" ca="1" si="14"/>
        <v>4.369999999</v>
      </c>
      <c r="W167" s="49"/>
      <c r="X167" s="49"/>
      <c r="AG167" s="2"/>
      <c r="AI167" s="50"/>
      <c r="AJ167" s="60"/>
      <c r="AK167" s="60"/>
    </row>
    <row r="168" spans="1:37" x14ac:dyDescent="0.2">
      <c r="A168" s="13">
        <v>41243</v>
      </c>
      <c r="B168" s="48">
        <v>4.9312500000000004</v>
      </c>
      <c r="C168" s="48">
        <v>5.125</v>
      </c>
      <c r="D168" s="31">
        <f t="shared" ca="1" si="13"/>
        <v>4.93</v>
      </c>
      <c r="F168" s="13">
        <v>30620</v>
      </c>
      <c r="G168" s="32">
        <v>264.36310879104599</v>
      </c>
      <c r="H168" s="32">
        <f t="shared" ca="1" si="15"/>
        <v>2.530204902041536</v>
      </c>
      <c r="J168" s="13">
        <v>41243</v>
      </c>
      <c r="K168" s="32">
        <v>278.469341375</v>
      </c>
      <c r="L168" s="33">
        <f t="shared" ca="1" si="16"/>
        <v>4.2054866520901957E-3</v>
      </c>
      <c r="M168" s="33">
        <f ca="1">VLOOKUP(J168,$F$2:$H$566,3,0)/VLOOKUP(J167,$F$2:$H$566,3,0)-1</f>
        <v>4.1166666666669904E-3</v>
      </c>
      <c r="N168" s="33">
        <f t="shared" ca="1" si="17"/>
        <v>-8.8819985423205239E-5</v>
      </c>
      <c r="P168" s="53">
        <v>25842</v>
      </c>
      <c r="Q168" s="51">
        <v>4.4299999989999996</v>
      </c>
      <c r="R168" s="50">
        <f t="shared" ca="1" si="12"/>
        <v>25872</v>
      </c>
      <c r="S168" s="51">
        <f t="shared" ca="1" si="14"/>
        <v>4.4299999989999996</v>
      </c>
      <c r="W168" s="49"/>
      <c r="X168" s="49"/>
      <c r="AG168" s="2"/>
      <c r="AI168" s="50"/>
      <c r="AJ168" s="60"/>
      <c r="AK168" s="60"/>
    </row>
    <row r="169" spans="1:37" x14ac:dyDescent="0.2">
      <c r="A169" s="13">
        <v>41274</v>
      </c>
      <c r="B169" s="48">
        <v>5.0187499999999998</v>
      </c>
      <c r="C169" s="48">
        <v>5.125</v>
      </c>
      <c r="D169" s="31">
        <f t="shared" ca="1" si="13"/>
        <v>4.99</v>
      </c>
      <c r="F169" s="13">
        <v>30650</v>
      </c>
      <c r="G169" s="32">
        <v>267.70289606543901</v>
      </c>
      <c r="H169" s="32">
        <f t="shared" ca="1" si="15"/>
        <v>2.5621698239706556</v>
      </c>
      <c r="J169" s="13">
        <v>41274</v>
      </c>
      <c r="K169" s="32">
        <v>279.67216124499998</v>
      </c>
      <c r="L169" s="33">
        <f t="shared" ca="1" si="16"/>
        <v>4.3193978341056205E-3</v>
      </c>
      <c r="M169" s="33">
        <f ca="1">VLOOKUP(J169,$F$2:$H$566,3,0)/VLOOKUP(J168,$F$2:$H$566,3,0)-1</f>
        <v>4.1083333333336025E-3</v>
      </c>
      <c r="N169" s="33">
        <f t="shared" ca="1" si="17"/>
        <v>-2.1106450077201799E-4</v>
      </c>
      <c r="P169" s="53">
        <v>25873</v>
      </c>
      <c r="Q169" s="51">
        <v>4.4499999990000001</v>
      </c>
      <c r="R169" s="50">
        <f t="shared" ca="1" si="12"/>
        <v>25902</v>
      </c>
      <c r="S169" s="51">
        <f t="shared" ca="1" si="14"/>
        <v>4.4499999990000001</v>
      </c>
      <c r="W169" s="49"/>
      <c r="X169" s="49"/>
      <c r="AG169" s="2"/>
      <c r="AI169" s="50"/>
      <c r="AJ169" s="60"/>
      <c r="AK169" s="60"/>
    </row>
    <row r="170" spans="1:37" x14ac:dyDescent="0.2">
      <c r="A170" s="13">
        <v>41305</v>
      </c>
      <c r="B170" s="48">
        <v>4.9812500000000002</v>
      </c>
      <c r="C170" s="48">
        <v>5.0812499999999998</v>
      </c>
      <c r="D170" s="31">
        <f t="shared" ca="1" si="13"/>
        <v>5.0599999999999996</v>
      </c>
      <c r="F170" s="13">
        <v>30681</v>
      </c>
      <c r="G170" s="32">
        <v>271.21426571860798</v>
      </c>
      <c r="H170" s="32">
        <f t="shared" ca="1" si="15"/>
        <v>2.5957769514929394</v>
      </c>
      <c r="J170" s="13">
        <v>41305</v>
      </c>
      <c r="K170" s="32">
        <v>280.87352012399998</v>
      </c>
      <c r="L170" s="33">
        <f t="shared" ca="1" si="16"/>
        <v>4.2955969362554747E-3</v>
      </c>
      <c r="M170" s="33">
        <f ca="1">VLOOKUP(J170,$F$2:$H$566,3,0)/VLOOKUP(J169,$F$2:$H$566,3,0)-1</f>
        <v>4.1583333333339301E-3</v>
      </c>
      <c r="N170" s="33">
        <f t="shared" ca="1" si="17"/>
        <v>-1.372636029215446E-4</v>
      </c>
      <c r="P170" s="53">
        <v>25903</v>
      </c>
      <c r="Q170" s="51">
        <v>4.5099999989999997</v>
      </c>
      <c r="R170" s="50">
        <f t="shared" ca="1" si="12"/>
        <v>25933</v>
      </c>
      <c r="S170" s="51">
        <f t="shared" ca="1" si="14"/>
        <v>4.5099999989999997</v>
      </c>
      <c r="W170" s="49"/>
      <c r="X170" s="49"/>
      <c r="AG170" s="2"/>
      <c r="AI170" s="50"/>
      <c r="AJ170" s="60"/>
      <c r="AK170" s="60"/>
    </row>
    <row r="171" spans="1:37" x14ac:dyDescent="0.2">
      <c r="A171" s="13">
        <v>41333</v>
      </c>
      <c r="B171" s="48">
        <v>4.9916700000000001</v>
      </c>
      <c r="C171" s="48">
        <v>5.0833300000000001</v>
      </c>
      <c r="D171" s="31">
        <f t="shared" ca="1" si="13"/>
        <v>5.04</v>
      </c>
      <c r="F171" s="13">
        <v>30712</v>
      </c>
      <c r="G171" s="32">
        <v>275.22597673236203</v>
      </c>
      <c r="H171" s="32">
        <f t="shared" ca="1" si="15"/>
        <v>2.6341728189004354</v>
      </c>
      <c r="J171" s="13">
        <v>41333</v>
      </c>
      <c r="K171" s="32">
        <v>281.96045392000002</v>
      </c>
      <c r="L171" s="33">
        <f t="shared" ca="1" si="16"/>
        <v>3.8698336372904318E-3</v>
      </c>
      <c r="M171" s="33">
        <f ca="1">VLOOKUP(J171,$F$2:$H$566,3,0)/VLOOKUP(J170,$F$2:$H$566,3,0)-1</f>
        <v>4.2166666666660912E-3</v>
      </c>
      <c r="N171" s="33">
        <f t="shared" ca="1" si="17"/>
        <v>3.4683302937565941E-4</v>
      </c>
      <c r="P171" s="53">
        <v>25934</v>
      </c>
      <c r="Q171" s="51">
        <v>4.5999999989999996</v>
      </c>
      <c r="R171" s="50">
        <f t="shared" ca="1" si="12"/>
        <v>25964</v>
      </c>
      <c r="S171" s="51">
        <f t="shared" ca="1" si="14"/>
        <v>4.5999999989999996</v>
      </c>
      <c r="W171" s="49"/>
      <c r="X171" s="49"/>
      <c r="AG171" s="2"/>
      <c r="AI171" s="50"/>
      <c r="AJ171" s="60"/>
      <c r="AK171" s="60"/>
    </row>
    <row r="172" spans="1:37" x14ac:dyDescent="0.2">
      <c r="A172" s="13">
        <v>41364</v>
      </c>
      <c r="B172" s="48">
        <v>5.0250000000000004</v>
      </c>
      <c r="C172" s="48">
        <v>5.125</v>
      </c>
      <c r="D172" s="31">
        <f t="shared" ca="1" si="13"/>
        <v>5.05</v>
      </c>
      <c r="F172" s="13">
        <v>30741</v>
      </c>
      <c r="G172" s="32">
        <v>279.297027638195</v>
      </c>
      <c r="H172" s="32">
        <f t="shared" ca="1" si="15"/>
        <v>2.6731366251800055</v>
      </c>
      <c r="J172" s="13">
        <v>41364</v>
      </c>
      <c r="K172" s="32">
        <v>283.16752355699998</v>
      </c>
      <c r="L172" s="33">
        <f t="shared" ca="1" si="16"/>
        <v>4.2809891253134946E-3</v>
      </c>
      <c r="M172" s="33">
        <f ca="1">VLOOKUP(J172,$F$2:$H$566,3,0)/VLOOKUP(J171,$F$2:$H$566,3,0)-1</f>
        <v>4.1999999999999815E-3</v>
      </c>
      <c r="N172" s="33">
        <f t="shared" ca="1" si="17"/>
        <v>-8.09891253135131E-5</v>
      </c>
      <c r="P172" s="53">
        <v>25965</v>
      </c>
      <c r="Q172" s="51">
        <v>4.7699999990000004</v>
      </c>
      <c r="R172" s="50">
        <f t="shared" ca="1" si="12"/>
        <v>25992</v>
      </c>
      <c r="S172" s="51">
        <f t="shared" ca="1" si="14"/>
        <v>4.7699999990000004</v>
      </c>
      <c r="W172" s="49"/>
      <c r="X172" s="49"/>
      <c r="AG172" s="2"/>
      <c r="AI172" s="50"/>
      <c r="AJ172" s="60"/>
      <c r="AK172" s="60"/>
    </row>
    <row r="173" spans="1:37" x14ac:dyDescent="0.2">
      <c r="A173" s="13">
        <v>41394</v>
      </c>
      <c r="B173" s="48">
        <v>5.0250000000000004</v>
      </c>
      <c r="C173" s="48">
        <v>5.125</v>
      </c>
      <c r="D173" s="31">
        <f t="shared" ca="1" si="13"/>
        <v>5.12</v>
      </c>
      <c r="F173" s="13">
        <v>30772</v>
      </c>
      <c r="G173" s="32">
        <v>283.42829617200999</v>
      </c>
      <c r="H173" s="32">
        <f t="shared" ca="1" si="15"/>
        <v>2.7126767710941269</v>
      </c>
      <c r="J173" s="13">
        <v>41394</v>
      </c>
      <c r="K173" s="32">
        <v>284.34094902800001</v>
      </c>
      <c r="L173" s="33">
        <f t="shared" ca="1" si="16"/>
        <v>4.1439267337584074E-3</v>
      </c>
      <c r="M173" s="33">
        <f ca="1">VLOOKUP(J173,$F$2:$H$566,3,0)/VLOOKUP(J172,$F$2:$H$566,3,0)-1</f>
        <v>4.2083333333340356E-3</v>
      </c>
      <c r="N173" s="33">
        <f t="shared" ca="1" si="17"/>
        <v>6.4406599575628221E-5</v>
      </c>
      <c r="P173" s="53">
        <v>25993</v>
      </c>
      <c r="Q173" s="51">
        <v>5.0099999989999997</v>
      </c>
      <c r="R173" s="50">
        <f t="shared" ca="1" si="12"/>
        <v>26023</v>
      </c>
      <c r="S173" s="51">
        <f t="shared" ca="1" si="14"/>
        <v>5.0099999989999997</v>
      </c>
      <c r="W173" s="49"/>
      <c r="X173" s="49"/>
      <c r="AG173" s="2"/>
      <c r="AI173" s="50"/>
      <c r="AJ173" s="60"/>
      <c r="AK173" s="60"/>
    </row>
    <row r="174" spans="1:37" x14ac:dyDescent="0.2">
      <c r="A174" s="13">
        <v>41425</v>
      </c>
      <c r="B174" s="48">
        <v>5.0250000000000004</v>
      </c>
      <c r="C174" s="48">
        <v>5.125</v>
      </c>
      <c r="D174" s="31">
        <f t="shared" ca="1" si="13"/>
        <v>5.03</v>
      </c>
      <c r="F174" s="13">
        <v>30802</v>
      </c>
      <c r="G174" s="32">
        <v>287.62067305288798</v>
      </c>
      <c r="H174" s="32">
        <f t="shared" ca="1" si="15"/>
        <v>2.7528017816665638</v>
      </c>
      <c r="J174" s="13">
        <v>41425</v>
      </c>
      <c r="K174" s="32">
        <v>285.55710737200002</v>
      </c>
      <c r="L174" s="33">
        <f t="shared" ca="1" si="16"/>
        <v>4.2771129102485705E-3</v>
      </c>
      <c r="M174" s="33">
        <f ca="1">VLOOKUP(J174,$F$2:$H$566,3,0)/VLOOKUP(J173,$F$2:$H$566,3,0)-1</f>
        <v>4.2666666666659747E-3</v>
      </c>
      <c r="N174" s="33">
        <f t="shared" ca="1" si="17"/>
        <v>-1.0446243582595827E-5</v>
      </c>
      <c r="P174" s="53">
        <v>26024</v>
      </c>
      <c r="Q174" s="51">
        <v>5.5099999989999997</v>
      </c>
      <c r="R174" s="50">
        <f t="shared" ca="1" si="12"/>
        <v>26053</v>
      </c>
      <c r="S174" s="51">
        <f t="shared" ca="1" si="14"/>
        <v>5.5099999989999997</v>
      </c>
      <c r="W174" s="49"/>
      <c r="X174" s="49"/>
      <c r="AG174" s="2"/>
      <c r="AI174" s="50"/>
      <c r="AJ174" s="60"/>
      <c r="AK174" s="60"/>
    </row>
    <row r="175" spans="1:37" x14ac:dyDescent="0.2">
      <c r="A175" s="13">
        <v>41455</v>
      </c>
      <c r="B175" s="48">
        <v>5.05</v>
      </c>
      <c r="C175" s="48">
        <v>5.15</v>
      </c>
      <c r="D175" s="31">
        <f t="shared" ca="1" si="13"/>
        <v>5.12</v>
      </c>
      <c r="F175" s="13">
        <v>30833</v>
      </c>
      <c r="G175" s="32">
        <v>291.87506217512902</v>
      </c>
      <c r="H175" s="32">
        <f t="shared" ca="1" si="15"/>
        <v>2.7935203080203856</v>
      </c>
      <c r="J175" s="13">
        <v>41455</v>
      </c>
      <c r="K175" s="32">
        <v>286.739099775</v>
      </c>
      <c r="L175" s="33">
        <f t="shared" ca="1" si="16"/>
        <v>4.1392505123682977E-3</v>
      </c>
      <c r="M175" s="33">
        <f ca="1">VLOOKUP(J175,$F$2:$H$566,3,0)/VLOOKUP(J174,$F$2:$H$566,3,0)-1</f>
        <v>4.1916666666672597E-3</v>
      </c>
      <c r="N175" s="33">
        <f t="shared" ca="1" si="17"/>
        <v>5.241615429896207E-5</v>
      </c>
      <c r="P175" s="53">
        <v>26054</v>
      </c>
      <c r="Q175" s="51">
        <v>5.5099999989999997</v>
      </c>
      <c r="R175" s="50">
        <f t="shared" ca="1" si="12"/>
        <v>26084</v>
      </c>
      <c r="S175" s="51">
        <f t="shared" ca="1" si="14"/>
        <v>5.5099999989999997</v>
      </c>
      <c r="W175" s="49"/>
      <c r="X175" s="49"/>
      <c r="AG175" s="2"/>
      <c r="AI175" s="50"/>
      <c r="AJ175" s="60"/>
      <c r="AK175" s="60"/>
    </row>
    <row r="176" spans="1:37" x14ac:dyDescent="0.2">
      <c r="A176" s="13">
        <v>41486</v>
      </c>
      <c r="B176" s="48">
        <v>5.05</v>
      </c>
      <c r="C176" s="48">
        <v>5.1416700000000004</v>
      </c>
      <c r="D176" s="31">
        <f t="shared" ca="1" si="13"/>
        <v>5.12</v>
      </c>
      <c r="F176" s="13">
        <v>30863</v>
      </c>
      <c r="G176" s="32">
        <v>296.19238080313602</v>
      </c>
      <c r="H176" s="32">
        <f t="shared" ca="1" si="15"/>
        <v>2.8348411292431863</v>
      </c>
      <c r="J176" s="13">
        <v>41486</v>
      </c>
      <c r="K176" s="32">
        <v>287.96867736000002</v>
      </c>
      <c r="L176" s="33">
        <f t="shared" ca="1" si="16"/>
        <v>4.2881406336452432E-3</v>
      </c>
      <c r="M176" s="33">
        <f ca="1">VLOOKUP(J176,$F$2:$H$566,3,0)/VLOOKUP(J175,$F$2:$H$566,3,0)-1</f>
        <v>4.2666666666668629E-3</v>
      </c>
      <c r="N176" s="33">
        <f t="shared" ca="1" si="17"/>
        <v>-2.1473966978380332E-5</v>
      </c>
      <c r="P176" s="53">
        <v>26085</v>
      </c>
      <c r="Q176" s="51">
        <v>5.5</v>
      </c>
      <c r="R176" s="50">
        <f t="shared" ca="1" si="12"/>
        <v>26114</v>
      </c>
      <c r="S176" s="51">
        <f t="shared" ca="1" si="14"/>
        <v>5.5</v>
      </c>
      <c r="W176" s="49"/>
      <c r="X176" s="49"/>
      <c r="AG176" s="2"/>
      <c r="AI176" s="50"/>
      <c r="AJ176" s="60"/>
      <c r="AK176" s="60"/>
    </row>
    <row r="177" spans="1:37" x14ac:dyDescent="0.2">
      <c r="A177" s="13">
        <v>41517</v>
      </c>
      <c r="B177" s="48">
        <v>5.0666700000000002</v>
      </c>
      <c r="C177" s="48">
        <v>5.1333299999999999</v>
      </c>
      <c r="D177" s="31">
        <f t="shared" ca="1" si="13"/>
        <v>5.09</v>
      </c>
      <c r="F177" s="13">
        <v>30894</v>
      </c>
      <c r="G177" s="32">
        <v>300.573559769182</v>
      </c>
      <c r="H177" s="32">
        <f t="shared" ca="1" si="15"/>
        <v>2.8767731542799044</v>
      </c>
      <c r="J177" s="13">
        <v>41517</v>
      </c>
      <c r="K177" s="32">
        <v>289.20764910999998</v>
      </c>
      <c r="L177" s="33">
        <f t="shared" ca="1" si="16"/>
        <v>4.3024531742772432E-3</v>
      </c>
      <c r="M177" s="33">
        <f ca="1">VLOOKUP(J177,$F$2:$H$566,3,0)/VLOOKUP(J176,$F$2:$H$566,3,0)-1</f>
        <v>4.2666666666659747E-3</v>
      </c>
      <c r="N177" s="33">
        <f t="shared" ca="1" si="17"/>
        <v>-3.5786507611268448E-5</v>
      </c>
      <c r="P177" s="53">
        <v>26115</v>
      </c>
      <c r="Q177" s="51">
        <v>5.5099999989999997</v>
      </c>
      <c r="R177" s="50">
        <f t="shared" ca="1" si="12"/>
        <v>26145</v>
      </c>
      <c r="S177" s="51">
        <f t="shared" ca="1" si="14"/>
        <v>5.5099999989999997</v>
      </c>
      <c r="W177" s="49"/>
      <c r="X177" s="49"/>
      <c r="AG177" s="2"/>
      <c r="AI177" s="50"/>
      <c r="AJ177" s="60"/>
      <c r="AK177" s="60"/>
    </row>
    <row r="178" spans="1:37" x14ac:dyDescent="0.2">
      <c r="A178" s="13">
        <v>41547</v>
      </c>
      <c r="B178" s="48">
        <v>5.0750000000000002</v>
      </c>
      <c r="C178" s="48">
        <v>5.1333299999999999</v>
      </c>
      <c r="D178" s="31">
        <f t="shared" ca="1" si="13"/>
        <v>5.0599999999999996</v>
      </c>
      <c r="F178" s="13">
        <v>30925</v>
      </c>
      <c r="G178" s="32">
        <v>305.27002164057598</v>
      </c>
      <c r="H178" s="32">
        <f t="shared" ca="1" si="15"/>
        <v>2.9217227348155328</v>
      </c>
      <c r="J178" s="13">
        <v>41547</v>
      </c>
      <c r="K178" s="32">
        <v>290.41666911700003</v>
      </c>
      <c r="L178" s="33">
        <f t="shared" ca="1" si="16"/>
        <v>4.1804565360585855E-3</v>
      </c>
      <c r="M178" s="33">
        <f ca="1">VLOOKUP(J178,$F$2:$H$566,3,0)/VLOOKUP(J177,$F$2:$H$566,3,0)-1</f>
        <v>4.2416666666675873E-3</v>
      </c>
      <c r="N178" s="33">
        <f t="shared" ca="1" si="17"/>
        <v>6.1210130609001823E-5</v>
      </c>
      <c r="P178" s="53">
        <v>26146</v>
      </c>
      <c r="Q178" s="51">
        <v>5.4799999990000003</v>
      </c>
      <c r="R178" s="50">
        <f t="shared" ca="1" si="12"/>
        <v>26176</v>
      </c>
      <c r="S178" s="51">
        <f t="shared" ca="1" si="14"/>
        <v>5.4799999990000003</v>
      </c>
      <c r="W178" s="49"/>
      <c r="X178" s="49"/>
      <c r="AG178" s="2"/>
      <c r="AI178" s="50"/>
      <c r="AJ178" s="60"/>
      <c r="AK178" s="60"/>
    </row>
    <row r="179" spans="1:37" x14ac:dyDescent="0.2">
      <c r="A179" s="13">
        <v>41578</v>
      </c>
      <c r="B179" s="48">
        <v>5.0750000000000002</v>
      </c>
      <c r="C179" s="48">
        <v>5.1416700000000004</v>
      </c>
      <c r="D179" s="31">
        <f t="shared" ca="1" si="13"/>
        <v>5.04</v>
      </c>
      <c r="F179" s="13">
        <v>30955</v>
      </c>
      <c r="G179" s="32">
        <v>310.80304078281102</v>
      </c>
      <c r="H179" s="32">
        <f t="shared" ca="1" si="15"/>
        <v>2.9746789593840606</v>
      </c>
      <c r="J179" s="13">
        <v>41578</v>
      </c>
      <c r="K179" s="32">
        <v>291.674578129</v>
      </c>
      <c r="L179" s="33">
        <f t="shared" ca="1" si="16"/>
        <v>4.3313939789495493E-3</v>
      </c>
      <c r="M179" s="33">
        <f ca="1">VLOOKUP(J179,$F$2:$H$566,3,0)/VLOOKUP(J178,$F$2:$H$566,3,0)-1</f>
        <v>4.2166666666663133E-3</v>
      </c>
      <c r="N179" s="33">
        <f t="shared" ca="1" si="17"/>
        <v>-1.1472731228323596E-4</v>
      </c>
      <c r="P179" s="53">
        <v>26177</v>
      </c>
      <c r="Q179" s="51">
        <v>5.4899999990000001</v>
      </c>
      <c r="R179" s="50">
        <f t="shared" ca="1" si="12"/>
        <v>26206</v>
      </c>
      <c r="S179" s="51">
        <f t="shared" ca="1" si="14"/>
        <v>5.4899999990000001</v>
      </c>
      <c r="W179" s="49"/>
      <c r="X179" s="49"/>
      <c r="AG179" s="2"/>
      <c r="AI179" s="50"/>
      <c r="AJ179" s="60"/>
      <c r="AK179" s="60"/>
    </row>
    <row r="180" spans="1:37" x14ac:dyDescent="0.2">
      <c r="A180" s="13">
        <v>41608</v>
      </c>
      <c r="B180" s="48">
        <v>5.0666700000000002</v>
      </c>
      <c r="C180" s="48">
        <v>5.1916700000000002</v>
      </c>
      <c r="D180" s="31">
        <f t="shared" ca="1" si="13"/>
        <v>5.07</v>
      </c>
      <c r="F180" s="13">
        <v>30986</v>
      </c>
      <c r="G180" s="32">
        <v>316.43634589700002</v>
      </c>
      <c r="H180" s="32">
        <f t="shared" ca="1" si="15"/>
        <v>3.0285950155229018</v>
      </c>
      <c r="J180" s="13">
        <v>41608</v>
      </c>
      <c r="K180" s="32">
        <v>292.902584375</v>
      </c>
      <c r="L180" s="33">
        <f t="shared" ca="1" si="16"/>
        <v>4.2101929276019412E-3</v>
      </c>
      <c r="M180" s="33">
        <f ca="1">VLOOKUP(J180,$F$2:$H$566,3,0)/VLOOKUP(J179,$F$2:$H$566,3,0)-1</f>
        <v>4.2000000000002036E-3</v>
      </c>
      <c r="N180" s="33">
        <f t="shared" ca="1" si="17"/>
        <v>-1.0192927601737622E-5</v>
      </c>
      <c r="P180" s="53">
        <v>26207</v>
      </c>
      <c r="Q180" s="51">
        <v>5.5599999990000004</v>
      </c>
      <c r="R180" s="50">
        <f t="shared" ca="1" si="12"/>
        <v>26237</v>
      </c>
      <c r="S180" s="51">
        <f t="shared" ca="1" si="14"/>
        <v>5.5599999990000004</v>
      </c>
      <c r="W180" s="49"/>
      <c r="X180" s="49"/>
      <c r="AG180" s="2"/>
      <c r="AI180" s="50"/>
      <c r="AJ180" s="60"/>
      <c r="AK180" s="60"/>
    </row>
    <row r="181" spans="1:37" x14ac:dyDescent="0.2">
      <c r="A181" s="13">
        <v>41639</v>
      </c>
      <c r="B181" s="48">
        <v>5.0999999999999996</v>
      </c>
      <c r="C181" s="48">
        <v>5.2166699999999997</v>
      </c>
      <c r="D181" s="31">
        <f t="shared" ca="1" si="13"/>
        <v>5.14</v>
      </c>
      <c r="F181" s="13">
        <v>31016</v>
      </c>
      <c r="G181" s="32">
        <v>322.17175466638298</v>
      </c>
      <c r="H181" s="32">
        <f t="shared" ca="1" si="15"/>
        <v>3.083488300179253</v>
      </c>
      <c r="J181" s="13">
        <v>41639</v>
      </c>
      <c r="K181" s="32">
        <v>294.18513318499998</v>
      </c>
      <c r="L181" s="33">
        <f t="shared" ca="1" si="16"/>
        <v>4.3787555263012923E-3</v>
      </c>
      <c r="M181" s="33">
        <f ca="1">VLOOKUP(J181,$F$2:$H$566,3,0)/VLOOKUP(J180,$F$2:$H$566,3,0)-1</f>
        <v>4.2249999999994792E-3</v>
      </c>
      <c r="N181" s="33">
        <f t="shared" ca="1" si="17"/>
        <v>-1.5375552630181311E-4</v>
      </c>
      <c r="P181" s="53">
        <v>26238</v>
      </c>
      <c r="Q181" s="51">
        <v>5.6999999990000001</v>
      </c>
      <c r="R181" s="50">
        <f t="shared" ca="1" si="12"/>
        <v>26267</v>
      </c>
      <c r="S181" s="51">
        <f t="shared" ca="1" si="14"/>
        <v>5.6999999990000001</v>
      </c>
      <c r="W181" s="49"/>
      <c r="X181" s="49"/>
      <c r="AG181" s="2"/>
      <c r="AI181" s="50"/>
      <c r="AJ181" s="60"/>
      <c r="AK181" s="60"/>
    </row>
    <row r="182" spans="1:37" x14ac:dyDescent="0.2">
      <c r="A182" s="13">
        <v>41670</v>
      </c>
      <c r="B182" s="48">
        <v>5.5750000000000002</v>
      </c>
      <c r="C182" s="48">
        <v>5.6749999999999998</v>
      </c>
      <c r="D182" s="31">
        <f t="shared" ca="1" si="13"/>
        <v>5.22</v>
      </c>
      <c r="F182" s="13">
        <v>31047</v>
      </c>
      <c r="G182" s="32">
        <v>327.74264125748903</v>
      </c>
      <c r="H182" s="32">
        <f t="shared" ca="1" si="15"/>
        <v>3.1368069520365176</v>
      </c>
      <c r="J182" s="13">
        <v>41670</v>
      </c>
      <c r="K182" s="32">
        <v>295.48147291100003</v>
      </c>
      <c r="L182" s="33">
        <f t="shared" ca="1" si="16"/>
        <v>4.406543974419197E-3</v>
      </c>
      <c r="M182" s="33">
        <f ca="1">VLOOKUP(J182,$F$2:$H$566,3,0)/VLOOKUP(J181,$F$2:$H$566,3,0)-1</f>
        <v>4.2833333333338608E-3</v>
      </c>
      <c r="N182" s="33">
        <f t="shared" ca="1" si="17"/>
        <v>-1.2321064108533619E-4</v>
      </c>
      <c r="P182" s="53">
        <v>26268</v>
      </c>
      <c r="Q182" s="51">
        <v>5.9099999990000001</v>
      </c>
      <c r="R182" s="50">
        <f t="shared" ca="1" si="12"/>
        <v>26298</v>
      </c>
      <c r="S182" s="51">
        <f t="shared" ca="1" si="14"/>
        <v>5.9099999990000001</v>
      </c>
      <c r="W182" s="49"/>
      <c r="X182" s="49"/>
      <c r="AG182" s="2"/>
      <c r="AI182" s="50"/>
      <c r="AJ182" s="60"/>
      <c r="AK182" s="60"/>
    </row>
    <row r="183" spans="1:37" x14ac:dyDescent="0.2">
      <c r="A183" s="13">
        <v>41698</v>
      </c>
      <c r="B183" s="48">
        <v>5.5750000000000002</v>
      </c>
      <c r="C183" s="48">
        <v>5.6749999999999998</v>
      </c>
      <c r="D183" s="31">
        <f t="shared" ca="1" si="13"/>
        <v>5.56</v>
      </c>
      <c r="F183" s="13">
        <v>31078</v>
      </c>
      <c r="G183" s="32">
        <v>333.40985776256599</v>
      </c>
      <c r="H183" s="32">
        <f t="shared" ca="1" si="15"/>
        <v>3.1910475722488116</v>
      </c>
      <c r="J183" s="13">
        <v>41698</v>
      </c>
      <c r="K183" s="32">
        <v>296.68311717699999</v>
      </c>
      <c r="L183" s="33">
        <f t="shared" ca="1" si="16"/>
        <v>4.0667330312174066E-3</v>
      </c>
      <c r="M183" s="33">
        <f ca="1">VLOOKUP(J183,$F$2:$H$566,3,0)/VLOOKUP(J182,$F$2:$H$566,3,0)-1</f>
        <v>4.350000000000076E-3</v>
      </c>
      <c r="N183" s="33">
        <f t="shared" ca="1" si="17"/>
        <v>2.8326696878266944E-4</v>
      </c>
      <c r="P183" s="53">
        <v>26299</v>
      </c>
      <c r="Q183" s="51">
        <v>5.9599999989999999</v>
      </c>
      <c r="R183" s="50">
        <f t="shared" ca="1" si="12"/>
        <v>26329</v>
      </c>
      <c r="S183" s="51">
        <f t="shared" ca="1" si="14"/>
        <v>5.9599999989999999</v>
      </c>
      <c r="W183" s="49"/>
      <c r="X183" s="49"/>
      <c r="AG183" s="2"/>
      <c r="AI183" s="50"/>
      <c r="AJ183" s="60"/>
      <c r="AK183" s="60"/>
    </row>
    <row r="184" spans="1:37" x14ac:dyDescent="0.2">
      <c r="A184" s="13">
        <v>41729</v>
      </c>
      <c r="B184" s="48">
        <v>5.625</v>
      </c>
      <c r="C184" s="48">
        <v>5.7249999999999996</v>
      </c>
      <c r="D184" s="31">
        <f t="shared" ca="1" si="13"/>
        <v>5.73</v>
      </c>
      <c r="F184" s="13">
        <v>31106</v>
      </c>
      <c r="G184" s="32">
        <v>339.452911434513</v>
      </c>
      <c r="H184" s="32">
        <f t="shared" ca="1" si="15"/>
        <v>3.2488853094958259</v>
      </c>
      <c r="J184" s="13">
        <v>41729</v>
      </c>
      <c r="K184" s="32">
        <v>298.05791401699997</v>
      </c>
      <c r="L184" s="33">
        <f t="shared" ca="1" si="16"/>
        <v>4.6338896971336307E-3</v>
      </c>
      <c r="M184" s="33">
        <f ca="1">VLOOKUP(J184,$F$2:$H$566,3,0)/VLOOKUP(J183,$F$2:$H$566,3,0)-1</f>
        <v>4.633333333332823E-3</v>
      </c>
      <c r="N184" s="33">
        <f t="shared" ca="1" si="17"/>
        <v>-5.5636380080770209E-7</v>
      </c>
      <c r="P184" s="53">
        <v>26330</v>
      </c>
      <c r="Q184" s="51">
        <v>5.9299999989999996</v>
      </c>
      <c r="R184" s="50">
        <f t="shared" ca="1" si="12"/>
        <v>26358</v>
      </c>
      <c r="S184" s="51">
        <f t="shared" ca="1" si="14"/>
        <v>5.9299999989999996</v>
      </c>
      <c r="W184" s="49"/>
      <c r="X184" s="49"/>
      <c r="AG184" s="2"/>
      <c r="AI184" s="50"/>
      <c r="AJ184" s="60"/>
      <c r="AK184" s="60"/>
    </row>
    <row r="185" spans="1:37" x14ac:dyDescent="0.2">
      <c r="A185" s="13">
        <v>41759</v>
      </c>
      <c r="B185" s="48">
        <v>5.6749999999999998</v>
      </c>
      <c r="C185" s="48">
        <v>5.7750000000000004</v>
      </c>
      <c r="D185" s="31">
        <f t="shared" ca="1" si="13"/>
        <v>5.74</v>
      </c>
      <c r="F185" s="13">
        <v>31137</v>
      </c>
      <c r="G185" s="32">
        <v>345.60549545426301</v>
      </c>
      <c r="H185" s="32">
        <f t="shared" ca="1" si="15"/>
        <v>3.3077713557304325</v>
      </c>
      <c r="J185" s="13">
        <v>41759</v>
      </c>
      <c r="K185" s="32">
        <v>299.42512251300002</v>
      </c>
      <c r="L185" s="33">
        <f t="shared" ca="1" si="16"/>
        <v>4.5870565138628194E-3</v>
      </c>
      <c r="M185" s="33">
        <f ca="1">VLOOKUP(J185,$F$2:$H$566,3,0)/VLOOKUP(J184,$F$2:$H$566,3,0)-1</f>
        <v>4.7749999999995296E-3</v>
      </c>
      <c r="N185" s="33">
        <f t="shared" ca="1" si="17"/>
        <v>1.8794348613671019E-4</v>
      </c>
      <c r="P185" s="53">
        <v>26359</v>
      </c>
      <c r="Q185" s="51">
        <v>5.9399999990000003</v>
      </c>
      <c r="R185" s="50">
        <f t="shared" ca="1" si="12"/>
        <v>26389</v>
      </c>
      <c r="S185" s="51">
        <f t="shared" ca="1" si="14"/>
        <v>5.9399999990000003</v>
      </c>
      <c r="W185" s="49"/>
      <c r="X185" s="49"/>
      <c r="AG185" s="2"/>
      <c r="AI185" s="50"/>
      <c r="AJ185" s="60"/>
      <c r="AK185" s="60"/>
    </row>
    <row r="186" spans="1:37" x14ac:dyDescent="0.2">
      <c r="A186" s="13">
        <v>41790</v>
      </c>
      <c r="B186" s="48">
        <v>5.7</v>
      </c>
      <c r="C186" s="48">
        <v>5.8</v>
      </c>
      <c r="D186" s="31">
        <f t="shared" ca="1" si="13"/>
        <v>5.74</v>
      </c>
      <c r="F186" s="13">
        <v>31167</v>
      </c>
      <c r="G186" s="32">
        <v>351.86959505937199</v>
      </c>
      <c r="H186" s="32">
        <f t="shared" ca="1" si="15"/>
        <v>3.3677247115530511</v>
      </c>
      <c r="J186" s="13">
        <v>41790</v>
      </c>
      <c r="K186" s="32">
        <v>300.87111750899999</v>
      </c>
      <c r="L186" s="33">
        <f t="shared" ca="1" si="16"/>
        <v>4.8292373861755777E-3</v>
      </c>
      <c r="M186" s="33">
        <f ca="1">VLOOKUP(J186,$F$2:$H$566,3,0)/VLOOKUP(J185,$F$2:$H$566,3,0)-1</f>
        <v>4.7833333333338057E-3</v>
      </c>
      <c r="N186" s="33">
        <f t="shared" ca="1" si="17"/>
        <v>-4.5904052841772014E-5</v>
      </c>
      <c r="P186" s="53">
        <v>26390</v>
      </c>
      <c r="Q186" s="51">
        <v>5.75</v>
      </c>
      <c r="R186" s="50">
        <f t="shared" ca="1" si="12"/>
        <v>26419</v>
      </c>
      <c r="S186" s="51">
        <f t="shared" ca="1" si="14"/>
        <v>5.75</v>
      </c>
      <c r="W186" s="49"/>
      <c r="X186" s="49"/>
      <c r="AG186" s="2"/>
      <c r="AI186" s="50"/>
      <c r="AJ186" s="60"/>
      <c r="AK186" s="60"/>
    </row>
    <row r="187" spans="1:37" x14ac:dyDescent="0.2">
      <c r="A187" s="13">
        <v>41820</v>
      </c>
      <c r="B187" s="48">
        <v>5.7249999999999996</v>
      </c>
      <c r="C187" s="48">
        <v>5.8250000000000002</v>
      </c>
      <c r="D187" s="31">
        <f t="shared" ca="1" si="13"/>
        <v>5.79</v>
      </c>
      <c r="F187" s="13">
        <v>31198</v>
      </c>
      <c r="G187" s="32">
        <v>358.00971949286497</v>
      </c>
      <c r="H187" s="32">
        <f t="shared" ca="1" si="15"/>
        <v>3.4264915077668472</v>
      </c>
      <c r="J187" s="13">
        <v>41820</v>
      </c>
      <c r="K187" s="32">
        <v>302.29549895299999</v>
      </c>
      <c r="L187" s="33">
        <f t="shared" ca="1" si="16"/>
        <v>4.7341913567273686E-3</v>
      </c>
      <c r="M187" s="33">
        <f ca="1">VLOOKUP(J187,$F$2:$H$566,3,0)/VLOOKUP(J186,$F$2:$H$566,3,0)-1</f>
        <v>4.7833333333335837E-3</v>
      </c>
      <c r="N187" s="33">
        <f t="shared" ca="1" si="17"/>
        <v>4.914197660621511E-5</v>
      </c>
      <c r="P187" s="53">
        <v>26420</v>
      </c>
      <c r="Q187" s="51">
        <v>5.5599999990000004</v>
      </c>
      <c r="R187" s="50">
        <f t="shared" ca="1" si="12"/>
        <v>26450</v>
      </c>
      <c r="S187" s="51">
        <f t="shared" ca="1" si="14"/>
        <v>5.5599999990000004</v>
      </c>
      <c r="W187" s="49"/>
      <c r="X187" s="49"/>
      <c r="AG187" s="2"/>
      <c r="AI187" s="50"/>
      <c r="AJ187" s="60"/>
      <c r="AK187" s="60"/>
    </row>
    <row r="188" spans="1:37" x14ac:dyDescent="0.2">
      <c r="A188" s="13">
        <v>41851</v>
      </c>
      <c r="B188" s="48">
        <v>5.8250000000000002</v>
      </c>
      <c r="C188" s="48">
        <v>5.9583300000000001</v>
      </c>
      <c r="D188" s="31">
        <f t="shared" ca="1" si="13"/>
        <v>6.03</v>
      </c>
      <c r="F188" s="13">
        <v>31228</v>
      </c>
      <c r="G188" s="32">
        <v>363.85124474895798</v>
      </c>
      <c r="H188" s="32">
        <f t="shared" ca="1" si="15"/>
        <v>3.4824004275323821</v>
      </c>
      <c r="J188" s="13">
        <v>41851</v>
      </c>
      <c r="K188" s="32">
        <v>303.793131195</v>
      </c>
      <c r="L188" s="33">
        <f t="shared" ca="1" si="16"/>
        <v>4.9541996066333471E-3</v>
      </c>
      <c r="M188" s="33">
        <f ca="1">VLOOKUP(J188,$F$2:$H$566,3,0)/VLOOKUP(J187,$F$2:$H$566,3,0)-1</f>
        <v>4.8249999999994131E-3</v>
      </c>
      <c r="N188" s="33">
        <f t="shared" ca="1" si="17"/>
        <v>-1.2919960663393404E-4</v>
      </c>
      <c r="P188" s="53">
        <v>26451</v>
      </c>
      <c r="Q188" s="51">
        <v>5.5199999990000004</v>
      </c>
      <c r="R188" s="50">
        <f t="shared" ca="1" si="12"/>
        <v>26480</v>
      </c>
      <c r="S188" s="51">
        <f t="shared" ca="1" si="14"/>
        <v>5.5199999990000004</v>
      </c>
      <c r="W188" s="49"/>
      <c r="X188" s="49"/>
      <c r="AG188" s="2"/>
      <c r="AI188" s="50"/>
      <c r="AJ188" s="60"/>
      <c r="AK188" s="60"/>
    </row>
    <row r="189" spans="1:37" x14ac:dyDescent="0.2">
      <c r="A189" s="13">
        <v>41882</v>
      </c>
      <c r="B189" s="48">
        <v>6.0083299999999999</v>
      </c>
      <c r="C189" s="48">
        <v>6.1083299999999996</v>
      </c>
      <c r="D189" s="31">
        <f t="shared" ca="1" si="13"/>
        <v>6.01</v>
      </c>
      <c r="F189" s="13">
        <v>31259</v>
      </c>
      <c r="G189" s="32">
        <v>369.00277195555901</v>
      </c>
      <c r="H189" s="32">
        <f t="shared" ca="1" si="15"/>
        <v>3.5317054135826282</v>
      </c>
      <c r="J189" s="13">
        <v>41882</v>
      </c>
      <c r="K189" s="32">
        <v>305.32063351300002</v>
      </c>
      <c r="L189" s="33">
        <f t="shared" ca="1" si="16"/>
        <v>5.0281002470049518E-3</v>
      </c>
      <c r="M189" s="33">
        <f ca="1">VLOOKUP(J189,$F$2:$H$566,3,0)/VLOOKUP(J188,$F$2:$H$566,3,0)-1</f>
        <v>5.0249999999998352E-3</v>
      </c>
      <c r="N189" s="33">
        <f t="shared" ca="1" si="17"/>
        <v>-3.1002470051166853E-6</v>
      </c>
      <c r="P189" s="53">
        <v>26481</v>
      </c>
      <c r="Q189" s="51">
        <v>5.4099999990000001</v>
      </c>
      <c r="R189" s="50">
        <f t="shared" ca="1" si="12"/>
        <v>26511</v>
      </c>
      <c r="S189" s="51">
        <f t="shared" ca="1" si="14"/>
        <v>5.4099999990000001</v>
      </c>
      <c r="W189" s="49"/>
      <c r="X189" s="49"/>
      <c r="AG189" s="2"/>
      <c r="AI189" s="50"/>
      <c r="AJ189" s="60"/>
      <c r="AK189" s="60"/>
    </row>
    <row r="190" spans="1:37" x14ac:dyDescent="0.2">
      <c r="A190" s="13">
        <v>41912</v>
      </c>
      <c r="B190" s="48">
        <v>6.0250000000000004</v>
      </c>
      <c r="C190" s="48">
        <v>6.1333299999999999</v>
      </c>
      <c r="D190" s="31">
        <f t="shared" ca="1" si="13"/>
        <v>6</v>
      </c>
      <c r="F190" s="13">
        <v>31290</v>
      </c>
      <c r="G190" s="32">
        <v>374.01813463074802</v>
      </c>
      <c r="H190" s="32">
        <f t="shared" ca="1" si="15"/>
        <v>3.5797071763259676</v>
      </c>
      <c r="J190" s="13">
        <v>41912</v>
      </c>
      <c r="K190" s="32">
        <v>306.824152621</v>
      </c>
      <c r="L190" s="33">
        <f t="shared" ca="1" si="16"/>
        <v>4.9243940401295649E-3</v>
      </c>
      <c r="M190" s="33">
        <f ca="1">VLOOKUP(J190,$F$2:$H$566,3,0)/VLOOKUP(J189,$F$2:$H$566,3,0)-1</f>
        <v>5.0083333333341695E-3</v>
      </c>
      <c r="N190" s="33">
        <f t="shared" ca="1" si="17"/>
        <v>8.3939293204604581E-5</v>
      </c>
      <c r="P190" s="53">
        <v>26512</v>
      </c>
      <c r="Q190" s="51">
        <v>4.6299999989999998</v>
      </c>
      <c r="R190" s="50">
        <f t="shared" ca="1" si="12"/>
        <v>26542</v>
      </c>
      <c r="S190" s="51">
        <f t="shared" ca="1" si="14"/>
        <v>4.6299999989999998</v>
      </c>
      <c r="W190" s="49"/>
      <c r="X190" s="49"/>
      <c r="AG190" s="2"/>
      <c r="AI190" s="50"/>
      <c r="AJ190" s="60"/>
      <c r="AK190" s="60"/>
    </row>
    <row r="191" spans="1:37" x14ac:dyDescent="0.2">
      <c r="A191" s="13">
        <v>41943</v>
      </c>
      <c r="B191" s="48">
        <v>5.9666699999999997</v>
      </c>
      <c r="C191" s="48">
        <v>6.0750000000000002</v>
      </c>
      <c r="D191" s="31">
        <f t="shared" ca="1" si="13"/>
        <v>5.9</v>
      </c>
      <c r="F191" s="13">
        <v>31320</v>
      </c>
      <c r="G191" s="32">
        <v>379.16088398191999</v>
      </c>
      <c r="H191" s="32">
        <f t="shared" ca="1" si="15"/>
        <v>3.628928150000442</v>
      </c>
      <c r="J191" s="13">
        <v>41943</v>
      </c>
      <c r="K191" s="32">
        <v>308.40390471199999</v>
      </c>
      <c r="L191" s="33">
        <f t="shared" ca="1" si="16"/>
        <v>5.1487214337762044E-3</v>
      </c>
      <c r="M191" s="33">
        <f ca="1">VLOOKUP(J191,$F$2:$H$566,3,0)/VLOOKUP(J190,$F$2:$H$566,3,0)-1</f>
        <v>4.9999999999998934E-3</v>
      </c>
      <c r="N191" s="33">
        <f t="shared" ca="1" si="17"/>
        <v>-1.4872143377631097E-4</v>
      </c>
      <c r="P191" s="53">
        <v>26543</v>
      </c>
      <c r="Q191" s="51">
        <v>4.6599999990000001</v>
      </c>
      <c r="R191" s="50">
        <f t="shared" ca="1" si="12"/>
        <v>26572</v>
      </c>
      <c r="S191" s="51">
        <f t="shared" ca="1" si="14"/>
        <v>4.6599999990000001</v>
      </c>
      <c r="W191" s="49"/>
      <c r="X191" s="49"/>
      <c r="AG191" s="2"/>
      <c r="AI191" s="50"/>
      <c r="AJ191" s="60"/>
      <c r="AK191" s="60"/>
    </row>
    <row r="192" spans="1:37" x14ac:dyDescent="0.2">
      <c r="A192" s="13">
        <v>41973</v>
      </c>
      <c r="B192" s="48">
        <v>5.9249999999999998</v>
      </c>
      <c r="C192" s="48">
        <v>6.0833300000000001</v>
      </c>
      <c r="D192" s="31">
        <f t="shared" ca="1" si="13"/>
        <v>5.84</v>
      </c>
      <c r="F192" s="13">
        <v>31351</v>
      </c>
      <c r="G192" s="32">
        <v>383.92567242364402</v>
      </c>
      <c r="H192" s="32">
        <f t="shared" ca="1" si="15"/>
        <v>3.6745316804157615</v>
      </c>
      <c r="J192" s="13">
        <v>41973</v>
      </c>
      <c r="K192" s="32">
        <v>309.952752852</v>
      </c>
      <c r="L192" s="33">
        <f t="shared" ca="1" si="16"/>
        <v>5.0221417963121073E-3</v>
      </c>
      <c r="M192" s="33">
        <f ca="1">VLOOKUP(J192,$F$2:$H$566,3,0)/VLOOKUP(J191,$F$2:$H$566,3,0)-1</f>
        <v>4.9166666666660142E-3</v>
      </c>
      <c r="N192" s="33">
        <f t="shared" ca="1" si="17"/>
        <v>-1.0547512964609318E-4</v>
      </c>
      <c r="P192" s="53">
        <v>26573</v>
      </c>
      <c r="Q192" s="51">
        <v>4.9099999990000001</v>
      </c>
      <c r="R192" s="50">
        <f t="shared" ca="1" si="12"/>
        <v>26603</v>
      </c>
      <c r="S192" s="51">
        <f t="shared" ca="1" si="14"/>
        <v>4.9099999990000001</v>
      </c>
      <c r="W192" s="49"/>
      <c r="X192" s="49"/>
      <c r="AG192" s="2"/>
      <c r="AI192" s="50"/>
      <c r="AJ192" s="60"/>
      <c r="AK192" s="60"/>
    </row>
    <row r="193" spans="1:37" x14ac:dyDescent="0.2">
      <c r="A193" s="13">
        <v>42004</v>
      </c>
      <c r="B193" s="48">
        <v>5.9583300000000001</v>
      </c>
      <c r="C193" s="48">
        <v>6.125</v>
      </c>
      <c r="D193" s="31">
        <f t="shared" ca="1" si="13"/>
        <v>6.04</v>
      </c>
      <c r="F193" s="13">
        <v>31381</v>
      </c>
      <c r="G193" s="32">
        <v>388.46879288033699</v>
      </c>
      <c r="H193" s="32">
        <f t="shared" ca="1" si="15"/>
        <v>3.7180136386309508</v>
      </c>
      <c r="J193" s="13">
        <v>42004</v>
      </c>
      <c r="K193" s="32">
        <v>311.57039512799997</v>
      </c>
      <c r="L193" s="33">
        <f t="shared" ca="1" si="16"/>
        <v>5.2189963183595367E-3</v>
      </c>
      <c r="M193" s="33">
        <f ca="1">VLOOKUP(J193,$F$2:$H$566,3,0)/VLOOKUP(J192,$F$2:$H$566,3,0)-1</f>
        <v>4.8666666666667968E-3</v>
      </c>
      <c r="N193" s="33">
        <f t="shared" ca="1" si="17"/>
        <v>-3.5232965169273989E-4</v>
      </c>
      <c r="P193" s="53">
        <v>26604</v>
      </c>
      <c r="Q193" s="51">
        <v>4.869999999</v>
      </c>
      <c r="R193" s="50">
        <f t="shared" ca="1" si="12"/>
        <v>26633</v>
      </c>
      <c r="S193" s="51">
        <f t="shared" ca="1" si="14"/>
        <v>4.869999999</v>
      </c>
      <c r="W193" s="49"/>
      <c r="X193" s="49"/>
      <c r="AG193" s="2"/>
      <c r="AI193" s="50"/>
      <c r="AJ193" s="60"/>
      <c r="AK193" s="60"/>
    </row>
    <row r="194" spans="1:37" x14ac:dyDescent="0.2">
      <c r="A194" s="13">
        <v>42035</v>
      </c>
      <c r="B194" s="48">
        <v>5.9333299999999998</v>
      </c>
      <c r="C194" s="48">
        <v>6.1</v>
      </c>
      <c r="D194" s="31">
        <f t="shared" ca="1" si="13"/>
        <v>6</v>
      </c>
      <c r="F194" s="13">
        <v>31412</v>
      </c>
      <c r="G194" s="32">
        <v>392.67073032300198</v>
      </c>
      <c r="H194" s="32">
        <f t="shared" ca="1" si="15"/>
        <v>3.7582301528190412</v>
      </c>
      <c r="J194" s="13">
        <v>42035</v>
      </c>
      <c r="K194" s="32">
        <v>313.20595545899999</v>
      </c>
      <c r="L194" s="33">
        <f t="shared" ca="1" si="16"/>
        <v>5.2494086619754299E-3</v>
      </c>
      <c r="M194" s="33">
        <f ca="1">VLOOKUP(J194,$F$2:$H$566,3,0)/VLOOKUP(J193,$F$2:$H$566,3,0)-1</f>
        <v>5.0333333333334451E-3</v>
      </c>
      <c r="N194" s="33">
        <f t="shared" ca="1" si="17"/>
        <v>-2.1607532864198475E-4</v>
      </c>
      <c r="P194" s="53">
        <v>26634</v>
      </c>
      <c r="Q194" s="51">
        <v>4.5099999989999997</v>
      </c>
      <c r="R194" s="50">
        <f t="shared" ca="1" si="12"/>
        <v>26664</v>
      </c>
      <c r="S194" s="51">
        <f t="shared" ca="1" si="14"/>
        <v>4.5099999989999997</v>
      </c>
      <c r="W194" s="49"/>
      <c r="X194" s="49"/>
      <c r="AG194" s="2"/>
      <c r="AI194" s="50"/>
      <c r="AJ194" s="60"/>
      <c r="AK194" s="60"/>
    </row>
    <row r="195" spans="1:37" x14ac:dyDescent="0.2">
      <c r="A195" s="13">
        <v>42063</v>
      </c>
      <c r="B195" s="48">
        <v>5.9333299999999998</v>
      </c>
      <c r="C195" s="48">
        <v>6.1</v>
      </c>
      <c r="D195" s="31">
        <f t="shared" ca="1" si="13"/>
        <v>5.88</v>
      </c>
      <c r="F195" s="13">
        <v>31443</v>
      </c>
      <c r="G195" s="32">
        <v>396.90502969799098</v>
      </c>
      <c r="H195" s="32">
        <f t="shared" ca="1" si="15"/>
        <v>3.79875640129714</v>
      </c>
      <c r="J195" s="13">
        <v>42063</v>
      </c>
      <c r="K195" s="32">
        <v>314.69512955699997</v>
      </c>
      <c r="L195" s="33">
        <f t="shared" ca="1" si="16"/>
        <v>4.7546161624467675E-3</v>
      </c>
      <c r="M195" s="33">
        <f ca="1">VLOOKUP(J195,$F$2:$H$566,3,0)/VLOOKUP(J194,$F$2:$H$566,3,0)-1</f>
        <v>5.0000000000001155E-3</v>
      </c>
      <c r="N195" s="33">
        <f t="shared" ca="1" si="17"/>
        <v>2.4538383755334792E-4</v>
      </c>
      <c r="P195" s="53">
        <v>26665</v>
      </c>
      <c r="Q195" s="51">
        <v>4.25</v>
      </c>
      <c r="R195" s="50">
        <f t="shared" ref="R195:R258" ca="1" si="18">EOMONTH(P195,0)</f>
        <v>26695</v>
      </c>
      <c r="S195" s="51">
        <f t="shared" ca="1" si="14"/>
        <v>4.25</v>
      </c>
      <c r="W195" s="49"/>
      <c r="X195" s="49"/>
      <c r="AG195" s="2"/>
      <c r="AI195" s="50"/>
      <c r="AJ195" s="60"/>
      <c r="AK195" s="60"/>
    </row>
    <row r="196" spans="1:37" x14ac:dyDescent="0.2">
      <c r="A196" s="13">
        <v>42094</v>
      </c>
      <c r="B196" s="48">
        <v>5.95</v>
      </c>
      <c r="C196" s="48">
        <v>6.1083299999999996</v>
      </c>
      <c r="D196" s="31">
        <f t="shared" ref="D196:D219" ca="1" si="19">VLOOKUP(A196,$R$2:$S$722,2,0)</f>
        <v>5.8</v>
      </c>
      <c r="F196" s="13">
        <v>31471</v>
      </c>
      <c r="G196" s="32">
        <v>400.92369312368402</v>
      </c>
      <c r="H196" s="32">
        <f t="shared" ca="1" si="15"/>
        <v>3.837218809860282</v>
      </c>
      <c r="J196" s="13">
        <v>42094</v>
      </c>
      <c r="K196" s="32">
        <v>316.35377626500002</v>
      </c>
      <c r="L196" s="33">
        <f t="shared" ca="1" si="16"/>
        <v>5.2706462611447069E-3</v>
      </c>
      <c r="M196" s="33">
        <f ca="1">VLOOKUP(J196,$F$2:$H$566,3,0)/VLOOKUP(J195,$F$2:$H$566,3,0)-1</f>
        <v>4.8999999999992383E-3</v>
      </c>
      <c r="N196" s="33">
        <f t="shared" ca="1" si="17"/>
        <v>-3.7064626114546861E-4</v>
      </c>
      <c r="P196" s="53">
        <v>26696</v>
      </c>
      <c r="Q196" s="51">
        <v>4.2299999990000003</v>
      </c>
      <c r="R196" s="50">
        <f t="shared" ca="1" si="18"/>
        <v>26723</v>
      </c>
      <c r="S196" s="51">
        <f t="shared" ref="S196:S259" ca="1" si="20">Q196</f>
        <v>4.2299999990000003</v>
      </c>
      <c r="W196" s="49"/>
      <c r="X196" s="49"/>
      <c r="AG196" s="2"/>
      <c r="AI196" s="50"/>
      <c r="AJ196" s="60"/>
      <c r="AK196" s="60"/>
    </row>
    <row r="197" spans="1:37" x14ac:dyDescent="0.2">
      <c r="A197" s="13">
        <v>42124</v>
      </c>
      <c r="B197" s="48">
        <v>5.95</v>
      </c>
      <c r="C197" s="48">
        <v>6.1166700000000001</v>
      </c>
      <c r="D197" s="31">
        <f t="shared" ca="1" si="19"/>
        <v>5.8</v>
      </c>
      <c r="F197" s="13">
        <v>31502</v>
      </c>
      <c r="G197" s="32">
        <v>404.93293005492001</v>
      </c>
      <c r="H197" s="32">
        <f t="shared" ca="1" si="15"/>
        <v>3.8755909979588767</v>
      </c>
      <c r="J197" s="13">
        <v>42124</v>
      </c>
      <c r="K197" s="32">
        <v>317.96954508599998</v>
      </c>
      <c r="L197" s="33">
        <f t="shared" ca="1" si="16"/>
        <v>5.1074744233383651E-3</v>
      </c>
      <c r="M197" s="33">
        <f ca="1">VLOOKUP(J197,$F$2:$H$566,3,0)/VLOOKUP(J196,$F$2:$H$566,3,0)-1</f>
        <v>4.8333333333334672E-3</v>
      </c>
      <c r="N197" s="33">
        <f t="shared" ca="1" si="17"/>
        <v>-2.7414109000489795E-4</v>
      </c>
      <c r="P197" s="53">
        <v>26724</v>
      </c>
      <c r="Q197" s="51">
        <v>4.2599999989999997</v>
      </c>
      <c r="R197" s="50">
        <f t="shared" ca="1" si="18"/>
        <v>26754</v>
      </c>
      <c r="S197" s="51">
        <f t="shared" ca="1" si="20"/>
        <v>4.2599999989999997</v>
      </c>
      <c r="W197" s="49"/>
      <c r="X197" s="49"/>
      <c r="AG197" s="2"/>
      <c r="AI197" s="50"/>
      <c r="AJ197" s="60"/>
      <c r="AK197" s="60"/>
    </row>
    <row r="198" spans="1:37" x14ac:dyDescent="0.2">
      <c r="A198" s="13">
        <v>42155</v>
      </c>
      <c r="B198" s="48">
        <v>5.95</v>
      </c>
      <c r="C198" s="48">
        <v>6.1333299999999999</v>
      </c>
      <c r="D198" s="31">
        <f t="shared" ca="1" si="19"/>
        <v>5.73</v>
      </c>
      <c r="F198" s="13">
        <v>31532</v>
      </c>
      <c r="G198" s="32">
        <v>408.97888491404802</v>
      </c>
      <c r="H198" s="32">
        <f t="shared" ca="1" si="15"/>
        <v>3.9143146113435865</v>
      </c>
      <c r="J198" s="13">
        <v>42155</v>
      </c>
      <c r="K198" s="32">
        <v>319.65163565500001</v>
      </c>
      <c r="L198" s="33">
        <f t="shared" ca="1" si="16"/>
        <v>5.2900996180156312E-3</v>
      </c>
      <c r="M198" s="33">
        <f ca="1">VLOOKUP(J198,$F$2:$H$566,3,0)/VLOOKUP(J197,$F$2:$H$566,3,0)-1</f>
        <v>4.8333333333323569E-3</v>
      </c>
      <c r="N198" s="33">
        <f t="shared" ca="1" si="17"/>
        <v>-4.5676628468327429E-4</v>
      </c>
      <c r="P198" s="53">
        <v>26755</v>
      </c>
      <c r="Q198" s="51">
        <v>3.69</v>
      </c>
      <c r="R198" s="50">
        <f t="shared" ca="1" si="18"/>
        <v>26784</v>
      </c>
      <c r="S198" s="51">
        <f t="shared" ca="1" si="20"/>
        <v>3.69</v>
      </c>
      <c r="W198" s="49"/>
      <c r="X198" s="49"/>
      <c r="AG198" s="2"/>
      <c r="AI198" s="50"/>
      <c r="AJ198" s="60"/>
      <c r="AK198" s="60"/>
    </row>
    <row r="199" spans="1:37" x14ac:dyDescent="0.2">
      <c r="A199" s="13">
        <v>42185</v>
      </c>
      <c r="B199" s="48">
        <v>5.9583300000000001</v>
      </c>
      <c r="C199" s="48">
        <v>6.1416700000000004</v>
      </c>
      <c r="D199" s="31">
        <f t="shared" ca="1" si="19"/>
        <v>5.76</v>
      </c>
      <c r="F199" s="13">
        <v>31563</v>
      </c>
      <c r="G199" s="32">
        <v>412.853959848268</v>
      </c>
      <c r="H199" s="32">
        <f t="shared" ca="1" si="15"/>
        <v>3.9514027422828071</v>
      </c>
      <c r="J199" s="13">
        <v>42185</v>
      </c>
      <c r="K199" s="32">
        <v>321.29334977399998</v>
      </c>
      <c r="L199" s="33">
        <f t="shared" ca="1" si="16"/>
        <v>5.1359478127992464E-3</v>
      </c>
      <c r="M199" s="33">
        <f ca="1">VLOOKUP(J199,$F$2:$H$566,3,0)/VLOOKUP(J198,$F$2:$H$566,3,0)-1</f>
        <v>4.7750000000004178E-3</v>
      </c>
      <c r="N199" s="33">
        <f t="shared" ca="1" si="17"/>
        <v>-3.6094781279882859E-4</v>
      </c>
      <c r="P199" s="53">
        <v>26785</v>
      </c>
      <c r="Q199" s="51">
        <v>2.94</v>
      </c>
      <c r="R199" s="50">
        <f t="shared" ca="1" si="18"/>
        <v>26815</v>
      </c>
      <c r="S199" s="51">
        <f t="shared" ca="1" si="20"/>
        <v>2.94</v>
      </c>
      <c r="W199" s="49"/>
      <c r="X199" s="49"/>
      <c r="AG199" s="2"/>
      <c r="AI199" s="50"/>
      <c r="AJ199" s="60"/>
      <c r="AK199" s="60"/>
    </row>
    <row r="200" spans="1:37" x14ac:dyDescent="0.2">
      <c r="A200" s="13">
        <v>42216</v>
      </c>
      <c r="B200" s="48">
        <v>6.1333299999999999</v>
      </c>
      <c r="C200" s="48">
        <v>6.3</v>
      </c>
      <c r="D200" s="31">
        <f t="shared" ca="1" si="19"/>
        <v>6.03</v>
      </c>
      <c r="F200" s="13">
        <v>31593</v>
      </c>
      <c r="G200" s="32">
        <v>416.62469268154899</v>
      </c>
      <c r="H200" s="32">
        <f t="shared" ca="1" si="15"/>
        <v>3.9874922206623244</v>
      </c>
      <c r="J200" s="13">
        <v>42216</v>
      </c>
      <c r="K200" s="32">
        <v>323.00088858499998</v>
      </c>
      <c r="L200" s="33">
        <f t="shared" ca="1" si="16"/>
        <v>5.3145787555239909E-3</v>
      </c>
      <c r="M200" s="33">
        <f ca="1">VLOOKUP(J200,$F$2:$H$566,3,0)/VLOOKUP(J199,$F$2:$H$566,3,0)-1</f>
        <v>4.7999999999999154E-3</v>
      </c>
      <c r="N200" s="33">
        <f t="shared" ca="1" si="17"/>
        <v>-5.145787555240755E-4</v>
      </c>
      <c r="P200" s="53">
        <v>26816</v>
      </c>
      <c r="Q200" s="51">
        <v>2.66</v>
      </c>
      <c r="R200" s="50">
        <f t="shared" ca="1" si="18"/>
        <v>26845</v>
      </c>
      <c r="S200" s="51">
        <f t="shared" ca="1" si="20"/>
        <v>2.66</v>
      </c>
      <c r="W200" s="49"/>
      <c r="X200" s="49"/>
      <c r="AG200" s="2"/>
      <c r="AI200" s="50"/>
      <c r="AJ200" s="60"/>
      <c r="AK200" s="60"/>
    </row>
    <row r="201" spans="1:37" x14ac:dyDescent="0.2">
      <c r="A201" s="13">
        <v>42247</v>
      </c>
      <c r="B201" s="48">
        <v>6.125</v>
      </c>
      <c r="C201" s="48">
        <v>6.3</v>
      </c>
      <c r="D201" s="31">
        <f t="shared" ca="1" si="19"/>
        <v>6.16</v>
      </c>
      <c r="F201" s="13">
        <v>31624</v>
      </c>
      <c r="G201" s="32">
        <v>420.381258660561</v>
      </c>
      <c r="H201" s="32">
        <f t="shared" ca="1" si="15"/>
        <v>4.0234461088519637</v>
      </c>
      <c r="J201" s="13">
        <v>42247</v>
      </c>
      <c r="K201" s="32">
        <v>324.73022494399999</v>
      </c>
      <c r="L201" s="33">
        <f t="shared" ca="1" si="16"/>
        <v>5.3539678066394369E-3</v>
      </c>
      <c r="M201" s="33">
        <f ca="1">VLOOKUP(J201,$F$2:$H$566,3,0)/VLOOKUP(J200,$F$2:$H$566,3,0)-1</f>
        <v>5.0249999999996131E-3</v>
      </c>
      <c r="N201" s="33">
        <f t="shared" ca="1" si="17"/>
        <v>-3.2896780663982383E-4</v>
      </c>
      <c r="P201" s="53">
        <v>26846</v>
      </c>
      <c r="Q201" s="51">
        <v>2.599999999</v>
      </c>
      <c r="R201" s="50">
        <f t="shared" ca="1" si="18"/>
        <v>26876</v>
      </c>
      <c r="S201" s="51">
        <f t="shared" ca="1" si="20"/>
        <v>2.599999999</v>
      </c>
      <c r="W201" s="49"/>
      <c r="X201" s="49"/>
      <c r="AG201" s="2"/>
      <c r="AI201" s="50"/>
      <c r="AJ201" s="60"/>
      <c r="AK201" s="60"/>
    </row>
    <row r="202" spans="1:37" x14ac:dyDescent="0.2">
      <c r="A202" s="13">
        <v>42277</v>
      </c>
      <c r="B202" s="48">
        <v>6.1333299999999999</v>
      </c>
      <c r="C202" s="48">
        <v>6.3083299999999998</v>
      </c>
      <c r="D202" s="31">
        <f t="shared" ca="1" si="19"/>
        <v>6.24</v>
      </c>
      <c r="F202" s="13">
        <v>31655</v>
      </c>
      <c r="G202" s="32">
        <v>424.09112326823998</v>
      </c>
      <c r="H202" s="32">
        <f t="shared" ca="1" si="15"/>
        <v>4.0589530207625781</v>
      </c>
      <c r="J202" s="13">
        <v>42277</v>
      </c>
      <c r="K202" s="32">
        <v>326.42288122999997</v>
      </c>
      <c r="L202" s="33">
        <f t="shared" ca="1" si="16"/>
        <v>5.2124999645224435E-3</v>
      </c>
      <c r="M202" s="33">
        <f ca="1">VLOOKUP(J202,$F$2:$H$566,3,0)/VLOOKUP(J201,$F$2:$H$566,3,0)-1</f>
        <v>5.1333333333338782E-3</v>
      </c>
      <c r="N202" s="33">
        <f t="shared" ca="1" si="17"/>
        <v>-7.9166631188565262E-5</v>
      </c>
      <c r="P202" s="53">
        <v>26877</v>
      </c>
      <c r="Q202" s="51">
        <v>2.4700000000000002</v>
      </c>
      <c r="R202" s="50">
        <f t="shared" ca="1" si="18"/>
        <v>26907</v>
      </c>
      <c r="S202" s="51">
        <f t="shared" ca="1" si="20"/>
        <v>2.4700000000000002</v>
      </c>
      <c r="W202" s="49"/>
      <c r="X202" s="49"/>
      <c r="AG202" s="2"/>
      <c r="AI202" s="50"/>
      <c r="AJ202" s="60"/>
      <c r="AK202" s="60"/>
    </row>
    <row r="203" spans="1:37" x14ac:dyDescent="0.2">
      <c r="A203" s="13">
        <v>42308</v>
      </c>
      <c r="B203" s="48">
        <v>6.1416700000000004</v>
      </c>
      <c r="C203" s="48">
        <v>6.3166700000000002</v>
      </c>
      <c r="D203" s="31">
        <f t="shared" ca="1" si="19"/>
        <v>6.16</v>
      </c>
      <c r="F203" s="13">
        <v>31685</v>
      </c>
      <c r="G203" s="32">
        <v>427.57220457173401</v>
      </c>
      <c r="H203" s="32">
        <f t="shared" ca="1" si="15"/>
        <v>4.0922702601413423</v>
      </c>
      <c r="J203" s="13">
        <v>42308</v>
      </c>
      <c r="K203" s="32">
        <v>328.18716367299999</v>
      </c>
      <c r="L203" s="33">
        <f t="shared" ca="1" si="16"/>
        <v>5.4048981993908285E-3</v>
      </c>
      <c r="M203" s="33">
        <f ca="1">VLOOKUP(J203,$F$2:$H$566,3,0)/VLOOKUP(J202,$F$2:$H$566,3,0)-1</f>
        <v>5.2000000000005375E-3</v>
      </c>
      <c r="N203" s="33">
        <f t="shared" ca="1" si="17"/>
        <v>-2.0489819939029097E-4</v>
      </c>
      <c r="P203" s="53">
        <v>26908</v>
      </c>
      <c r="Q203" s="51">
        <v>2.5699999990000002</v>
      </c>
      <c r="R203" s="50">
        <f t="shared" ca="1" si="18"/>
        <v>26937</v>
      </c>
      <c r="S203" s="51">
        <f t="shared" ca="1" si="20"/>
        <v>2.5699999990000002</v>
      </c>
      <c r="W203" s="49"/>
      <c r="X203" s="49"/>
      <c r="AG203" s="2"/>
      <c r="AI203" s="50"/>
      <c r="AJ203" s="60"/>
      <c r="AK203" s="60"/>
    </row>
    <row r="204" spans="1:37" x14ac:dyDescent="0.2">
      <c r="A204" s="13">
        <v>42338</v>
      </c>
      <c r="B204" s="48">
        <v>6.2666700000000004</v>
      </c>
      <c r="C204" s="48">
        <v>6.5166700000000004</v>
      </c>
      <c r="D204" s="31">
        <f t="shared" ca="1" si="19"/>
        <v>6.33</v>
      </c>
      <c r="F204" s="13">
        <v>31716</v>
      </c>
      <c r="G204" s="32">
        <v>430.80393781795499</v>
      </c>
      <c r="H204" s="32">
        <f t="shared" ca="1" si="15"/>
        <v>4.1232010028575736</v>
      </c>
      <c r="J204" s="13">
        <v>42338</v>
      </c>
      <c r="K204" s="32">
        <v>329.90784014600001</v>
      </c>
      <c r="L204" s="33">
        <f t="shared" ca="1" si="16"/>
        <v>5.2429731063903251E-3</v>
      </c>
      <c r="M204" s="33">
        <f ca="1">VLOOKUP(J204,$F$2:$H$566,3,0)/VLOOKUP(J203,$F$2:$H$566,3,0)-1</f>
        <v>5.1333333333334341E-3</v>
      </c>
      <c r="N204" s="33">
        <f t="shared" ca="1" si="17"/>
        <v>-1.0963977305689099E-4</v>
      </c>
      <c r="P204" s="53">
        <v>26938</v>
      </c>
      <c r="Q204" s="51">
        <v>2.639999999</v>
      </c>
      <c r="R204" s="50">
        <f t="shared" ca="1" si="18"/>
        <v>26968</v>
      </c>
      <c r="S204" s="51">
        <f t="shared" ca="1" si="20"/>
        <v>2.639999999</v>
      </c>
      <c r="W204" s="49"/>
      <c r="X204" s="49"/>
      <c r="AG204" s="2"/>
      <c r="AI204" s="50"/>
      <c r="AJ204" s="60"/>
      <c r="AK204" s="60"/>
    </row>
    <row r="205" spans="1:37" x14ac:dyDescent="0.2">
      <c r="A205" s="13">
        <v>42369</v>
      </c>
      <c r="B205" s="48">
        <v>6.3916700000000004</v>
      </c>
      <c r="C205" s="48">
        <v>6.625</v>
      </c>
      <c r="D205" s="31">
        <f t="shared" ca="1" si="19"/>
        <v>6.74</v>
      </c>
      <c r="F205" s="13">
        <v>31746</v>
      </c>
      <c r="G205" s="32">
        <v>434.09240787663202</v>
      </c>
      <c r="H205" s="32">
        <f t="shared" ca="1" si="15"/>
        <v>4.1546747705127203</v>
      </c>
      <c r="J205" s="13">
        <v>42369</v>
      </c>
      <c r="K205" s="32">
        <v>331.71571656700002</v>
      </c>
      <c r="L205" s="33">
        <f t="shared" ca="1" si="16"/>
        <v>5.4799437933936712E-3</v>
      </c>
      <c r="M205" s="33">
        <f ca="1">VLOOKUP(J205,$F$2:$H$566,3,0)/VLOOKUP(J204,$F$2:$H$566,3,0)-1</f>
        <v>5.2749999999999186E-3</v>
      </c>
      <c r="N205" s="33">
        <f t="shared" ca="1" si="17"/>
        <v>-2.0494379339375257E-4</v>
      </c>
      <c r="P205" s="53">
        <v>26969</v>
      </c>
      <c r="Q205" s="51">
        <v>2.72</v>
      </c>
      <c r="R205" s="50">
        <f t="shared" ca="1" si="18"/>
        <v>26998</v>
      </c>
      <c r="S205" s="51">
        <f t="shared" ca="1" si="20"/>
        <v>2.72</v>
      </c>
      <c r="W205" s="49"/>
      <c r="X205" s="49"/>
      <c r="AG205" s="2"/>
      <c r="AI205" s="50"/>
      <c r="AJ205" s="60"/>
      <c r="AK205" s="60"/>
    </row>
    <row r="206" spans="1:37" x14ac:dyDescent="0.2">
      <c r="A206" s="13">
        <v>42400</v>
      </c>
      <c r="B206" s="48">
        <v>6.75</v>
      </c>
      <c r="C206" s="48">
        <v>6.9833299999999996</v>
      </c>
      <c r="D206" s="31">
        <f t="shared" ca="1" si="19"/>
        <v>6.86</v>
      </c>
      <c r="F206" s="13">
        <v>31777</v>
      </c>
      <c r="G206" s="32">
        <v>437.26851732759599</v>
      </c>
      <c r="H206" s="32">
        <f t="shared" ca="1" si="15"/>
        <v>4.1850731409169706</v>
      </c>
      <c r="J206" s="13">
        <v>42400</v>
      </c>
      <c r="K206" s="32">
        <v>333.560320424</v>
      </c>
      <c r="L206" s="33">
        <f t="shared" ca="1" si="16"/>
        <v>5.5607972877806944E-3</v>
      </c>
      <c r="M206" s="33">
        <f ca="1">VLOOKUP(J206,$F$2:$H$566,3,0)/VLOOKUP(J205,$F$2:$H$566,3,0)-1</f>
        <v>5.6166666666659371E-3</v>
      </c>
      <c r="N206" s="33">
        <f t="shared" ca="1" si="17"/>
        <v>5.5869378885242682E-5</v>
      </c>
      <c r="P206" s="53">
        <v>26999</v>
      </c>
      <c r="Q206" s="51">
        <v>2.72</v>
      </c>
      <c r="R206" s="50">
        <f t="shared" ca="1" si="18"/>
        <v>27029</v>
      </c>
      <c r="S206" s="51">
        <f t="shared" ca="1" si="20"/>
        <v>2.72</v>
      </c>
      <c r="W206" s="49"/>
      <c r="X206" s="49"/>
      <c r="AG206" s="2"/>
      <c r="AI206" s="50"/>
      <c r="AJ206" s="60"/>
      <c r="AK206" s="60"/>
    </row>
    <row r="207" spans="1:37" x14ac:dyDescent="0.2">
      <c r="A207" s="13">
        <v>42429</v>
      </c>
      <c r="B207" s="48">
        <v>6.7916699999999999</v>
      </c>
      <c r="C207" s="48">
        <v>7</v>
      </c>
      <c r="D207" s="31">
        <f t="shared" ca="1" si="19"/>
        <v>6.93</v>
      </c>
      <c r="F207" s="13">
        <v>31808</v>
      </c>
      <c r="G207" s="32">
        <v>440.333040853201</v>
      </c>
      <c r="H207" s="32">
        <f t="shared" ref="H207:H271" ca="1" si="21">G207/$G$15</f>
        <v>4.2144035285129045</v>
      </c>
      <c r="J207" s="13">
        <v>42429</v>
      </c>
      <c r="K207" s="32">
        <v>335.33347133199999</v>
      </c>
      <c r="L207" s="33">
        <f t="shared" ca="1" si="16"/>
        <v>5.3158328477023176E-3</v>
      </c>
      <c r="M207" s="33">
        <f ca="1">VLOOKUP(J207,$F$2:$H$566,3,0)/VLOOKUP(J206,$F$2:$H$566,3,0)-1</f>
        <v>5.7166666666668142E-3</v>
      </c>
      <c r="N207" s="33">
        <f t="shared" ca="1" si="17"/>
        <v>4.0083381896449666E-4</v>
      </c>
      <c r="P207" s="53">
        <v>27030</v>
      </c>
      <c r="Q207" s="51">
        <v>4.039999999</v>
      </c>
      <c r="R207" s="50">
        <f t="shared" ca="1" si="18"/>
        <v>27060</v>
      </c>
      <c r="S207" s="51">
        <f t="shared" ca="1" si="20"/>
        <v>4.039999999</v>
      </c>
      <c r="W207" s="49"/>
      <c r="X207" s="49"/>
      <c r="AG207" s="2"/>
      <c r="AI207" s="50"/>
      <c r="AJ207" s="60"/>
      <c r="AK207" s="60"/>
    </row>
    <row r="208" spans="1:37" x14ac:dyDescent="0.2">
      <c r="A208" s="13">
        <v>42460</v>
      </c>
      <c r="B208" s="48">
        <v>7.0333300000000003</v>
      </c>
      <c r="C208" s="48">
        <v>7.2333299999999996</v>
      </c>
      <c r="D208" s="31">
        <f t="shared" ca="1" si="19"/>
        <v>7.04</v>
      </c>
      <c r="F208" s="13">
        <v>31836</v>
      </c>
      <c r="G208" s="32">
        <v>443.56948870347202</v>
      </c>
      <c r="H208" s="32">
        <f t="shared" ca="1" si="21"/>
        <v>4.2453793944474745</v>
      </c>
      <c r="J208" s="13">
        <v>42460</v>
      </c>
      <c r="K208" s="32">
        <v>337.28337967300001</v>
      </c>
      <c r="L208" s="33">
        <f t="shared" ca="1" si="16"/>
        <v>5.8148336139982604E-3</v>
      </c>
      <c r="M208" s="33">
        <f ca="1">VLOOKUP(J208,$F$2:$H$566,3,0)/VLOOKUP(J207,$F$2:$H$566,3,0)-1</f>
        <v>5.7749999999994195E-3</v>
      </c>
      <c r="N208" s="33">
        <f t="shared" ca="1" si="17"/>
        <v>-3.9833613998840889E-5</v>
      </c>
      <c r="P208" s="53">
        <v>27061</v>
      </c>
      <c r="Q208" s="51">
        <v>4.6999999990000001</v>
      </c>
      <c r="R208" s="50">
        <f t="shared" ca="1" si="18"/>
        <v>27088</v>
      </c>
      <c r="S208" s="51">
        <f t="shared" ca="1" si="20"/>
        <v>4.6999999990000001</v>
      </c>
      <c r="W208" s="49"/>
      <c r="X208" s="49"/>
      <c r="AG208" s="2"/>
      <c r="AI208" s="50"/>
      <c r="AJ208" s="60"/>
      <c r="AK208" s="60"/>
    </row>
    <row r="209" spans="1:37" x14ac:dyDescent="0.2">
      <c r="A209" s="13">
        <v>42490</v>
      </c>
      <c r="B209" s="48">
        <v>7.0750000000000002</v>
      </c>
      <c r="C209" s="48">
        <v>7.3</v>
      </c>
      <c r="D209" s="31">
        <f t="shared" ca="1" si="19"/>
        <v>7.18</v>
      </c>
      <c r="F209" s="13">
        <v>31867</v>
      </c>
      <c r="G209" s="32">
        <v>446.811242383413</v>
      </c>
      <c r="H209" s="32">
        <f t="shared" ca="1" si="21"/>
        <v>4.276406042188559</v>
      </c>
      <c r="J209" s="13">
        <v>42490</v>
      </c>
      <c r="K209" s="32">
        <v>339.22475987399997</v>
      </c>
      <c r="L209" s="33">
        <f t="shared" ref="L209:L217" ca="1" si="22">K209/K208-1</f>
        <v>5.7559320085149857E-3</v>
      </c>
      <c r="M209" s="33">
        <f ca="1">VLOOKUP(J209,$F$2:$H$566,3,0)/VLOOKUP(J208,$F$2:$H$566,3,0)-1</f>
        <v>5.8666666666673528E-3</v>
      </c>
      <c r="N209" s="33">
        <f t="shared" ref="N209:N217" ca="1" si="23">M209-L209</f>
        <v>1.1073465815236716E-4</v>
      </c>
      <c r="P209" s="53">
        <v>27089</v>
      </c>
      <c r="Q209" s="51">
        <v>4.8</v>
      </c>
      <c r="R209" s="50">
        <f t="shared" ca="1" si="18"/>
        <v>27119</v>
      </c>
      <c r="S209" s="51">
        <f t="shared" ca="1" si="20"/>
        <v>4.8</v>
      </c>
      <c r="W209" s="49"/>
      <c r="X209" s="49"/>
      <c r="AG209" s="2"/>
      <c r="AI209" s="50"/>
      <c r="AJ209" s="60"/>
      <c r="AK209" s="60"/>
    </row>
    <row r="210" spans="1:37" x14ac:dyDescent="0.2">
      <c r="A210" s="13">
        <v>42521</v>
      </c>
      <c r="B210" s="48">
        <v>7.0833300000000001</v>
      </c>
      <c r="C210" s="48">
        <v>7.3166700000000002</v>
      </c>
      <c r="D210" s="31">
        <f t="shared" ca="1" si="19"/>
        <v>7.16</v>
      </c>
      <c r="F210" s="13">
        <v>31897</v>
      </c>
      <c r="G210" s="32">
        <v>449.97615535029502</v>
      </c>
      <c r="H210" s="32">
        <f t="shared" ca="1" si="21"/>
        <v>4.3066972516540565</v>
      </c>
      <c r="J210" s="13">
        <v>42521</v>
      </c>
      <c r="K210" s="32">
        <v>341.28048692499999</v>
      </c>
      <c r="L210" s="33">
        <f t="shared" ca="1" si="22"/>
        <v>6.0600737156202289E-3</v>
      </c>
      <c r="M210" s="33">
        <f ca="1">VLOOKUP(J210,$F$2:$H$566,3,0)/VLOOKUP(J209,$F$2:$H$566,3,0)-1</f>
        <v>5.9833333333330074E-3</v>
      </c>
      <c r="N210" s="33">
        <f t="shared" ca="1" si="23"/>
        <v>-7.6740382287221465E-5</v>
      </c>
      <c r="P210" s="53">
        <v>27120</v>
      </c>
      <c r="Q210" s="51">
        <v>4.75</v>
      </c>
      <c r="R210" s="50">
        <f t="shared" ca="1" si="18"/>
        <v>27149</v>
      </c>
      <c r="S210" s="51">
        <f t="shared" ca="1" si="20"/>
        <v>4.75</v>
      </c>
      <c r="W210" s="49"/>
      <c r="X210" s="49"/>
      <c r="AG210" s="2"/>
      <c r="AI210" s="50"/>
      <c r="AJ210" s="60"/>
      <c r="AK210" s="60"/>
    </row>
    <row r="211" spans="1:37" x14ac:dyDescent="0.2">
      <c r="A211" s="13">
        <v>42551</v>
      </c>
      <c r="B211" s="48">
        <v>7.1</v>
      </c>
      <c r="C211" s="48">
        <v>7.3583299999999996</v>
      </c>
      <c r="D211" s="31">
        <f t="shared" ca="1" si="19"/>
        <v>7.2</v>
      </c>
      <c r="F211" s="13">
        <v>31928</v>
      </c>
      <c r="G211" s="32">
        <v>453.20098446363897</v>
      </c>
      <c r="H211" s="32">
        <f t="shared" ca="1" si="21"/>
        <v>4.3375619152909124</v>
      </c>
      <c r="J211" s="13">
        <v>42551</v>
      </c>
      <c r="K211" s="32">
        <v>343.30646948100002</v>
      </c>
      <c r="L211" s="33">
        <f t="shared" ca="1" si="22"/>
        <v>5.9364148658322957E-3</v>
      </c>
      <c r="M211" s="33">
        <f ca="1">VLOOKUP(J211,$F$2:$H$566,3,0)/VLOOKUP(J210,$F$2:$H$566,3,0)-1</f>
        <v>5.9666666666668977E-3</v>
      </c>
      <c r="N211" s="33">
        <f t="shared" ca="1" si="23"/>
        <v>3.0251800834601994E-5</v>
      </c>
      <c r="P211" s="53">
        <v>27150</v>
      </c>
      <c r="Q211" s="51">
        <v>4.8</v>
      </c>
      <c r="R211" s="50">
        <f t="shared" ca="1" si="18"/>
        <v>27180</v>
      </c>
      <c r="S211" s="51">
        <f t="shared" ca="1" si="20"/>
        <v>4.8</v>
      </c>
      <c r="W211" s="49"/>
      <c r="X211" s="49"/>
      <c r="AG211" s="2"/>
      <c r="AI211" s="50"/>
      <c r="AJ211" s="60"/>
      <c r="AK211" s="60"/>
    </row>
    <row r="212" spans="1:37" x14ac:dyDescent="0.2">
      <c r="A212" s="13">
        <v>42582</v>
      </c>
      <c r="B212" s="48">
        <v>7.1</v>
      </c>
      <c r="C212" s="48">
        <v>7.35</v>
      </c>
      <c r="D212" s="31">
        <f t="shared" ca="1" si="19"/>
        <v>7.35</v>
      </c>
      <c r="F212" s="13">
        <v>31958</v>
      </c>
      <c r="G212" s="32">
        <v>456.51312832509399</v>
      </c>
      <c r="H212" s="32">
        <f t="shared" ca="1" si="21"/>
        <v>4.3692622636218292</v>
      </c>
      <c r="J212" s="13">
        <v>42582</v>
      </c>
      <c r="K212" s="32">
        <v>345.42958839400001</v>
      </c>
      <c r="L212" s="33">
        <f t="shared" ca="1" si="22"/>
        <v>6.1843253819529043E-3</v>
      </c>
      <c r="M212" s="33">
        <f ca="1">VLOOKUP(J212,$F$2:$H$566,3,0)/VLOOKUP(J211,$F$2:$H$566,3,0)-1</f>
        <v>6.0000000000002274E-3</v>
      </c>
      <c r="N212" s="33">
        <f t="shared" ca="1" si="23"/>
        <v>-1.8432538195267689E-4</v>
      </c>
      <c r="P212" s="53">
        <v>27181</v>
      </c>
      <c r="Q212" s="51">
        <v>5.6899999990000003</v>
      </c>
      <c r="R212" s="50">
        <f t="shared" ca="1" si="18"/>
        <v>27210</v>
      </c>
      <c r="S212" s="51">
        <f t="shared" ca="1" si="20"/>
        <v>5.6899999990000003</v>
      </c>
      <c r="W212" s="49"/>
      <c r="X212" s="49"/>
      <c r="AG212" s="2"/>
      <c r="AI212" s="50"/>
      <c r="AJ212" s="60"/>
      <c r="AK212" s="60"/>
    </row>
    <row r="213" spans="1:37" x14ac:dyDescent="0.2">
      <c r="A213" s="13">
        <v>42613</v>
      </c>
      <c r="B213" s="48">
        <v>7.1166700000000001</v>
      </c>
      <c r="C213" s="48">
        <v>7.3583299999999996</v>
      </c>
      <c r="D213" s="31">
        <f t="shared" ca="1" si="19"/>
        <v>7.3</v>
      </c>
      <c r="F213" s="13">
        <v>31989</v>
      </c>
      <c r="G213" s="32">
        <v>459.79621857296598</v>
      </c>
      <c r="H213" s="32">
        <f t="shared" ca="1" si="21"/>
        <v>4.4006845414010494</v>
      </c>
      <c r="J213" s="13">
        <v>42613</v>
      </c>
      <c r="K213" s="32">
        <v>347.57821837900002</v>
      </c>
      <c r="L213" s="33">
        <f t="shared" ca="1" si="22"/>
        <v>6.2201677481932283E-3</v>
      </c>
      <c r="M213" s="33">
        <f ca="1">VLOOKUP(J213,$F$2:$H$566,3,0)/VLOOKUP(J212,$F$2:$H$566,3,0)-1</f>
        <v>6.124999999999492E-3</v>
      </c>
      <c r="N213" s="33">
        <f t="shared" ca="1" si="23"/>
        <v>-9.5167748193736301E-5</v>
      </c>
      <c r="P213" s="53">
        <v>27211</v>
      </c>
      <c r="Q213" s="51">
        <v>5.7999999989999997</v>
      </c>
      <c r="R213" s="50">
        <f t="shared" ca="1" si="18"/>
        <v>27241</v>
      </c>
      <c r="S213" s="51">
        <f t="shared" ca="1" si="20"/>
        <v>5.7999999989999997</v>
      </c>
      <c r="W213" s="49"/>
      <c r="X213" s="49"/>
      <c r="AG213" s="2"/>
      <c r="AI213" s="50"/>
      <c r="AJ213" s="60"/>
      <c r="AK213" s="60"/>
    </row>
    <row r="214" spans="1:37" x14ac:dyDescent="0.2">
      <c r="A214" s="13">
        <v>42643</v>
      </c>
      <c r="B214" s="48">
        <v>7.1166700000000001</v>
      </c>
      <c r="C214" s="48">
        <v>7.3583299999999996</v>
      </c>
      <c r="D214" s="31">
        <f t="shared" ca="1" si="19"/>
        <v>7.29</v>
      </c>
      <c r="F214" s="13">
        <v>32020</v>
      </c>
      <c r="G214" s="32">
        <v>463.16039423885798</v>
      </c>
      <c r="H214" s="32">
        <f t="shared" ca="1" si="21"/>
        <v>4.4328828832956324</v>
      </c>
      <c r="J214" s="13">
        <v>42643</v>
      </c>
      <c r="K214" s="32">
        <v>349.68029682600002</v>
      </c>
      <c r="L214" s="33">
        <f t="shared" ca="1" si="22"/>
        <v>6.0477853209659482E-3</v>
      </c>
      <c r="M214" s="33">
        <f ca="1">VLOOKUP(J214,$F$2:$H$566,3,0)/VLOOKUP(J213,$F$2:$H$566,3,0)-1</f>
        <v>6.0833333333341066E-3</v>
      </c>
      <c r="N214" s="33">
        <f t="shared" ca="1" si="23"/>
        <v>3.554801236815841E-5</v>
      </c>
      <c r="P214" s="53">
        <v>27242</v>
      </c>
      <c r="Q214" s="51">
        <v>6.1399999989999996</v>
      </c>
      <c r="R214" s="50">
        <f t="shared" ca="1" si="18"/>
        <v>27272</v>
      </c>
      <c r="S214" s="51">
        <f t="shared" ca="1" si="20"/>
        <v>6.1399999989999996</v>
      </c>
      <c r="W214" s="49"/>
      <c r="X214" s="49"/>
      <c r="AG214" s="2"/>
      <c r="AI214" s="50"/>
      <c r="AJ214" s="60"/>
      <c r="AK214" s="60"/>
    </row>
    <row r="215" spans="1:37" x14ac:dyDescent="0.2">
      <c r="A215" s="13">
        <v>42674</v>
      </c>
      <c r="B215" s="48">
        <v>7.1083299999999996</v>
      </c>
      <c r="C215" s="48">
        <v>7.3583299999999996</v>
      </c>
      <c r="D215" s="31">
        <f t="shared" ca="1" si="19"/>
        <v>7.35</v>
      </c>
      <c r="F215" s="13">
        <v>32050</v>
      </c>
      <c r="G215" s="32">
        <v>466.49514907737802</v>
      </c>
      <c r="H215" s="32">
        <f t="shared" ref="H215" ca="1" si="24">G215/$G$15</f>
        <v>4.4647996400553636</v>
      </c>
      <c r="J215" s="13">
        <v>42674</v>
      </c>
      <c r="K215" s="32">
        <v>351.87231482099997</v>
      </c>
      <c r="L215" s="33">
        <f t="shared" ca="1" si="22"/>
        <v>6.2686345639049179E-3</v>
      </c>
      <c r="M215" s="33">
        <f ca="1">VLOOKUP(J215,$F$2:$H$566,3,0)/VLOOKUP(J214,$F$2:$H$566,3,0)-1</f>
        <v>6.0749999999998305E-3</v>
      </c>
      <c r="N215" s="33">
        <f t="shared" ca="1" si="23"/>
        <v>-1.9363456390508738E-4</v>
      </c>
      <c r="P215" s="53">
        <v>27273</v>
      </c>
      <c r="Q215" s="51">
        <v>6.2299999990000003</v>
      </c>
      <c r="R215" s="50">
        <f t="shared" ca="1" si="18"/>
        <v>27302</v>
      </c>
      <c r="S215" s="51">
        <f t="shared" ca="1" si="20"/>
        <v>6.2299999990000003</v>
      </c>
      <c r="W215" s="49"/>
      <c r="X215" s="49"/>
      <c r="AG215" s="2"/>
      <c r="AI215" s="50"/>
      <c r="AJ215" s="60"/>
      <c r="AK215" s="60"/>
    </row>
    <row r="216" spans="1:37" x14ac:dyDescent="0.2">
      <c r="A216" s="13">
        <v>42704</v>
      </c>
      <c r="B216" s="48">
        <v>7.1166700000000001</v>
      </c>
      <c r="C216" s="48">
        <v>7.3583299999999996</v>
      </c>
      <c r="D216" s="31">
        <f t="shared" ca="1" si="19"/>
        <v>7.48</v>
      </c>
      <c r="F216" s="13">
        <v>32081</v>
      </c>
      <c r="G216" s="32">
        <v>469.86557652946198</v>
      </c>
      <c r="H216" s="32">
        <f t="shared" ca="1" si="21"/>
        <v>4.4970578174547624</v>
      </c>
      <c r="J216" s="13">
        <v>42704</v>
      </c>
      <c r="K216" s="32">
        <v>354.01205025600001</v>
      </c>
      <c r="L216" s="33">
        <f t="shared" ca="1" si="22"/>
        <v>6.0809996833326441E-3</v>
      </c>
      <c r="M216" s="33">
        <f ca="1">VLOOKUP(J216,$F$2:$H$566,3,0)/VLOOKUP(J215,$F$2:$H$566,3,0)-1</f>
        <v>6.124999999999492E-3</v>
      </c>
      <c r="N216" s="33">
        <f t="shared" ca="1" si="23"/>
        <v>4.4000316666847894E-5</v>
      </c>
      <c r="P216" s="53">
        <v>27303</v>
      </c>
      <c r="Q216" s="51">
        <v>6.11</v>
      </c>
      <c r="R216" s="50">
        <f t="shared" ca="1" si="18"/>
        <v>27333</v>
      </c>
      <c r="S216" s="51">
        <f t="shared" ca="1" si="20"/>
        <v>6.11</v>
      </c>
      <c r="W216" s="49"/>
      <c r="X216" s="49"/>
      <c r="AG216" s="2"/>
      <c r="AI216" s="50"/>
      <c r="AJ216" s="60"/>
      <c r="AK216" s="60"/>
    </row>
    <row r="217" spans="1:37" x14ac:dyDescent="0.2">
      <c r="A217" s="13">
        <v>42735</v>
      </c>
      <c r="B217" s="48">
        <v>7.1166700000000001</v>
      </c>
      <c r="C217" s="48">
        <v>7.3583299999999996</v>
      </c>
      <c r="D217" s="31">
        <f t="shared" ca="1" si="19"/>
        <v>7.61</v>
      </c>
      <c r="F217" s="13">
        <v>32111</v>
      </c>
      <c r="G217" s="32">
        <v>473.27210195930002</v>
      </c>
      <c r="H217" s="32">
        <f t="shared" ca="1" si="21"/>
        <v>4.5296614866313041</v>
      </c>
      <c r="J217" s="13">
        <v>42735</v>
      </c>
      <c r="K217" s="32">
        <v>356.239481673</v>
      </c>
      <c r="L217" s="33">
        <f t="shared" ca="1" si="22"/>
        <v>6.2919649638741859E-3</v>
      </c>
      <c r="M217" s="33">
        <f ca="1">VLOOKUP(J217,$F$2:$H$566,3,0)/VLOOKUP(J216,$F$2:$H$566,3,0)-1</f>
        <v>6.2333333333330909E-3</v>
      </c>
      <c r="N217" s="33">
        <f t="shared" ca="1" si="23"/>
        <v>-5.8631630541094992E-5</v>
      </c>
      <c r="P217" s="53">
        <v>27334</v>
      </c>
      <c r="Q217" s="51">
        <v>6.0599999990000004</v>
      </c>
      <c r="R217" s="50">
        <f t="shared" ca="1" si="18"/>
        <v>27363</v>
      </c>
      <c r="S217" s="51">
        <f t="shared" ca="1" si="20"/>
        <v>6.0599999990000004</v>
      </c>
      <c r="W217" s="49"/>
      <c r="X217" s="49"/>
      <c r="AG217" s="2"/>
      <c r="AI217" s="50"/>
      <c r="AJ217" s="60"/>
      <c r="AK217" s="60"/>
    </row>
    <row r="218" spans="1:37" x14ac:dyDescent="0.2">
      <c r="A218" s="13">
        <v>42766</v>
      </c>
      <c r="B218" s="48">
        <v>7.1166700000000001</v>
      </c>
      <c r="C218" s="48">
        <v>7.3666700000000001</v>
      </c>
      <c r="D218" s="31" t="e">
        <f t="shared" ca="1" si="19"/>
        <v>#N/A</v>
      </c>
      <c r="F218" s="13">
        <v>32142</v>
      </c>
      <c r="G218" s="32">
        <v>476.691492895956</v>
      </c>
      <c r="H218" s="32">
        <f t="shared" ca="1" si="21"/>
        <v>4.5623882908722155</v>
      </c>
      <c r="J218" s="13"/>
      <c r="K218" s="32"/>
      <c r="L218" s="33"/>
      <c r="M218" s="33"/>
      <c r="N218" s="33"/>
      <c r="P218" s="53">
        <v>27364</v>
      </c>
      <c r="Q218" s="51">
        <v>6.0099999989999997</v>
      </c>
      <c r="R218" s="50">
        <f t="shared" ca="1" si="18"/>
        <v>27394</v>
      </c>
      <c r="S218" s="51">
        <f t="shared" ca="1" si="20"/>
        <v>6.0099999989999997</v>
      </c>
      <c r="W218" s="49"/>
      <c r="X218" s="49"/>
      <c r="AG218" s="2"/>
      <c r="AI218" s="50"/>
      <c r="AJ218" s="60"/>
      <c r="AK218" s="60"/>
    </row>
    <row r="219" spans="1:37" x14ac:dyDescent="0.2">
      <c r="A219" s="13">
        <v>42794</v>
      </c>
      <c r="B219" s="48">
        <v>7.0833300000000001</v>
      </c>
      <c r="C219" s="48">
        <v>7.3250000000000002</v>
      </c>
      <c r="D219" s="31" t="e">
        <f t="shared" ca="1" si="19"/>
        <v>#N/A</v>
      </c>
      <c r="F219" s="13">
        <v>32173</v>
      </c>
      <c r="G219" s="32">
        <v>480.27859637999802</v>
      </c>
      <c r="H219" s="32">
        <f t="shared" ca="1" si="21"/>
        <v>4.5967202627610284</v>
      </c>
      <c r="J219" s="13"/>
      <c r="K219" s="32"/>
      <c r="L219" s="33"/>
      <c r="M219" s="33"/>
      <c r="N219" s="33"/>
      <c r="P219" s="53">
        <v>27395</v>
      </c>
      <c r="Q219" s="51">
        <v>5.9299999989999996</v>
      </c>
      <c r="R219" s="50">
        <f t="shared" ca="1" si="18"/>
        <v>27425</v>
      </c>
      <c r="S219" s="51">
        <f t="shared" ca="1" si="20"/>
        <v>5.9299999989999996</v>
      </c>
      <c r="W219" s="49"/>
      <c r="X219" s="49"/>
      <c r="AG219" s="2"/>
      <c r="AI219" s="50"/>
      <c r="AJ219" s="60"/>
      <c r="AK219" s="60"/>
    </row>
    <row r="220" spans="1:37" x14ac:dyDescent="0.2">
      <c r="F220" s="13">
        <v>32202</v>
      </c>
      <c r="G220" s="32">
        <v>484.04077871830799</v>
      </c>
      <c r="H220" s="32">
        <f t="shared" ca="1" si="21"/>
        <v>4.6327279048193235</v>
      </c>
      <c r="P220" s="53">
        <v>27426</v>
      </c>
      <c r="Q220" s="51">
        <v>5.9099999990000001</v>
      </c>
      <c r="R220" s="50">
        <f t="shared" ca="1" si="18"/>
        <v>27453</v>
      </c>
      <c r="S220" s="51">
        <f t="shared" ca="1" si="20"/>
        <v>5.9099999990000001</v>
      </c>
      <c r="AG220" s="2"/>
      <c r="AI220" s="50"/>
      <c r="AJ220" s="60"/>
      <c r="AK220" s="60"/>
    </row>
    <row r="221" spans="1:37" x14ac:dyDescent="0.2">
      <c r="F221" s="13">
        <v>32233</v>
      </c>
      <c r="G221" s="32">
        <v>487.94940800645901</v>
      </c>
      <c r="H221" s="32">
        <f t="shared" ca="1" si="21"/>
        <v>4.6701371826507456</v>
      </c>
      <c r="P221" s="53">
        <v>27454</v>
      </c>
      <c r="Q221" s="51">
        <v>5.9299999989999996</v>
      </c>
      <c r="R221" s="50">
        <f t="shared" ca="1" si="18"/>
        <v>27484</v>
      </c>
      <c r="S221" s="51">
        <f t="shared" ca="1" si="20"/>
        <v>5.9299999989999996</v>
      </c>
      <c r="AG221" s="2"/>
      <c r="AI221" s="50"/>
      <c r="AJ221" s="60"/>
      <c r="AK221" s="60"/>
    </row>
    <row r="222" spans="1:37" x14ac:dyDescent="0.2">
      <c r="F222" s="13">
        <v>32263</v>
      </c>
      <c r="G222" s="32">
        <v>492.19456785611499</v>
      </c>
      <c r="H222" s="32">
        <f t="shared" ca="1" si="21"/>
        <v>4.7107673761398052</v>
      </c>
      <c r="P222" s="53">
        <v>27485</v>
      </c>
      <c r="Q222" s="51">
        <v>5.789999999</v>
      </c>
      <c r="R222" s="50">
        <f t="shared" ca="1" si="18"/>
        <v>27514</v>
      </c>
      <c r="S222" s="51">
        <f t="shared" ca="1" si="20"/>
        <v>5.789999999</v>
      </c>
      <c r="AG222" s="2"/>
      <c r="AI222" s="50"/>
      <c r="AJ222" s="60"/>
      <c r="AK222" s="60"/>
    </row>
    <row r="223" spans="1:37" x14ac:dyDescent="0.2">
      <c r="F223" s="13">
        <v>32294</v>
      </c>
      <c r="G223" s="32">
        <v>496.57099788863502</v>
      </c>
      <c r="H223" s="32">
        <f t="shared" ca="1" si="21"/>
        <v>4.7526539493926423</v>
      </c>
      <c r="P223" s="53">
        <v>27515</v>
      </c>
      <c r="Q223" s="51">
        <v>5.6599999990000001</v>
      </c>
      <c r="R223" s="50">
        <f t="shared" ca="1" si="18"/>
        <v>27545</v>
      </c>
      <c r="S223" s="51">
        <f t="shared" ca="1" si="20"/>
        <v>5.6599999990000001</v>
      </c>
      <c r="AG223" s="2"/>
      <c r="AI223" s="50"/>
      <c r="AJ223" s="60"/>
      <c r="AK223" s="60"/>
    </row>
    <row r="224" spans="1:37" x14ac:dyDescent="0.2">
      <c r="F224" s="13">
        <v>32324</v>
      </c>
      <c r="G224" s="32">
        <v>501.33394137671701</v>
      </c>
      <c r="H224" s="32">
        <f t="shared" ca="1" si="21"/>
        <v>4.7982398218572353</v>
      </c>
      <c r="P224" s="53">
        <v>27546</v>
      </c>
      <c r="Q224" s="51">
        <v>5.5699999990000002</v>
      </c>
      <c r="R224" s="50">
        <f t="shared" ca="1" si="18"/>
        <v>27575</v>
      </c>
      <c r="S224" s="51">
        <f t="shared" ca="1" si="20"/>
        <v>5.5699999990000002</v>
      </c>
      <c r="AG224" s="2"/>
      <c r="AI224" s="50"/>
      <c r="AJ224" s="60"/>
      <c r="AK224" s="60"/>
    </row>
    <row r="225" spans="1:37" x14ac:dyDescent="0.2">
      <c r="F225" s="13">
        <v>32355</v>
      </c>
      <c r="G225" s="32">
        <v>506.29296961350201</v>
      </c>
      <c r="H225" s="32">
        <f t="shared" ca="1" si="21"/>
        <v>4.8457024107617759</v>
      </c>
      <c r="P225" s="53">
        <v>27576</v>
      </c>
      <c r="Q225" s="51">
        <v>5.5499999989999997</v>
      </c>
      <c r="R225" s="50">
        <f t="shared" ca="1" si="18"/>
        <v>27606</v>
      </c>
      <c r="S225" s="51">
        <f t="shared" ca="1" si="20"/>
        <v>5.5499999989999997</v>
      </c>
      <c r="AG225" s="2"/>
      <c r="AI225" s="50"/>
      <c r="AJ225" s="60"/>
      <c r="AK225" s="60"/>
    </row>
    <row r="226" spans="1:37" x14ac:dyDescent="0.2">
      <c r="A226" s="60" t="s">
        <v>64</v>
      </c>
      <c r="F226" s="13">
        <v>32386</v>
      </c>
      <c r="G226" s="32">
        <v>511.40652860659799</v>
      </c>
      <c r="H226" s="32">
        <f t="shared" ca="1" si="21"/>
        <v>4.8946440051104663</v>
      </c>
      <c r="P226" s="53">
        <v>27607</v>
      </c>
      <c r="Q226" s="51">
        <v>6.0299999990000002</v>
      </c>
      <c r="R226" s="50">
        <f t="shared" ca="1" si="18"/>
        <v>27637</v>
      </c>
      <c r="S226" s="51">
        <f t="shared" ca="1" si="20"/>
        <v>6.0299999990000002</v>
      </c>
      <c r="AG226" s="2"/>
      <c r="AI226" s="50"/>
      <c r="AJ226" s="60"/>
      <c r="AK226" s="60"/>
    </row>
    <row r="227" spans="1:37" x14ac:dyDescent="0.2">
      <c r="F227" s="13">
        <v>32416</v>
      </c>
      <c r="G227" s="32">
        <v>516.78908232018296</v>
      </c>
      <c r="H227" s="32">
        <f t="shared" ca="1" si="21"/>
        <v>4.9461601332642591</v>
      </c>
      <c r="P227" s="53">
        <v>27638</v>
      </c>
      <c r="Q227" s="51">
        <v>6.5299999990000002</v>
      </c>
      <c r="R227" s="50">
        <f t="shared" ca="1" si="18"/>
        <v>27667</v>
      </c>
      <c r="S227" s="51">
        <f t="shared" ca="1" si="20"/>
        <v>6.5299999990000002</v>
      </c>
      <c r="AG227" s="2"/>
      <c r="AI227" s="50"/>
      <c r="AJ227" s="60"/>
      <c r="AK227" s="60"/>
    </row>
    <row r="228" spans="1:37" x14ac:dyDescent="0.2">
      <c r="F228" s="13">
        <v>32447</v>
      </c>
      <c r="G228" s="32">
        <v>522.32733865238094</v>
      </c>
      <c r="H228" s="32">
        <f t="shared" ca="1" si="21"/>
        <v>4.9991664826924076</v>
      </c>
      <c r="P228" s="53">
        <v>27668</v>
      </c>
      <c r="Q228" s="51">
        <v>6.789999999</v>
      </c>
      <c r="R228" s="50">
        <f t="shared" ca="1" si="18"/>
        <v>27698</v>
      </c>
      <c r="S228" s="51">
        <f t="shared" ca="1" si="20"/>
        <v>6.789999999</v>
      </c>
      <c r="AG228" s="2"/>
      <c r="AI228" s="50"/>
      <c r="AJ228" s="60"/>
      <c r="AK228" s="60"/>
    </row>
    <row r="229" spans="1:37" x14ac:dyDescent="0.2">
      <c r="F229" s="13">
        <v>32477</v>
      </c>
      <c r="G229" s="32">
        <v>528.12952483924403</v>
      </c>
      <c r="H229" s="32">
        <f t="shared" ca="1" si="21"/>
        <v>5.054698890370978</v>
      </c>
      <c r="P229" s="53">
        <v>27699</v>
      </c>
      <c r="Q229" s="51">
        <v>6.829999999</v>
      </c>
      <c r="R229" s="50">
        <f t="shared" ca="1" si="18"/>
        <v>27728</v>
      </c>
      <c r="S229" s="51">
        <f t="shared" ca="1" si="20"/>
        <v>6.829999999</v>
      </c>
      <c r="AG229" s="2"/>
      <c r="AI229" s="50"/>
      <c r="AJ229" s="60"/>
      <c r="AK229" s="60"/>
    </row>
    <row r="230" spans="1:37" x14ac:dyDescent="0.2">
      <c r="F230" s="13">
        <v>32508</v>
      </c>
      <c r="G230" s="32">
        <v>534.54189748666704</v>
      </c>
      <c r="H230" s="32">
        <f t="shared" ca="1" si="21"/>
        <v>5.116071359398231</v>
      </c>
      <c r="P230" s="53">
        <v>27729</v>
      </c>
      <c r="Q230" s="51">
        <v>6.8999999990000003</v>
      </c>
      <c r="R230" s="50">
        <f t="shared" ca="1" si="18"/>
        <v>27759</v>
      </c>
      <c r="S230" s="51">
        <f t="shared" ca="1" si="20"/>
        <v>6.8999999990000003</v>
      </c>
      <c r="AG230" s="2"/>
      <c r="AI230" s="50"/>
      <c r="AJ230" s="60"/>
      <c r="AK230" s="60"/>
    </row>
    <row r="231" spans="1:37" x14ac:dyDescent="0.2">
      <c r="F231" s="13">
        <v>32539</v>
      </c>
      <c r="G231" s="32">
        <v>541.34839764799801</v>
      </c>
      <c r="H231" s="32">
        <f t="shared" ca="1" si="21"/>
        <v>5.1812160013745761</v>
      </c>
      <c r="P231" s="53">
        <v>27760</v>
      </c>
      <c r="Q231" s="51">
        <v>6.9499999990000001</v>
      </c>
      <c r="R231" s="50">
        <f t="shared" ca="1" si="18"/>
        <v>27790</v>
      </c>
      <c r="S231" s="51">
        <f t="shared" ca="1" si="20"/>
        <v>6.9499999990000001</v>
      </c>
      <c r="AG231" s="2"/>
      <c r="AI231" s="50"/>
      <c r="AJ231" s="60"/>
      <c r="AK231" s="60"/>
    </row>
    <row r="232" spans="1:37" x14ac:dyDescent="0.2">
      <c r="F232" s="13">
        <v>32567</v>
      </c>
      <c r="G232" s="32">
        <v>548.19194364159796</v>
      </c>
      <c r="H232" s="32">
        <f t="shared" ca="1" si="21"/>
        <v>5.2467152069919516</v>
      </c>
      <c r="P232" s="53">
        <v>27791</v>
      </c>
      <c r="Q232" s="51">
        <v>7.079999999</v>
      </c>
      <c r="R232" s="50">
        <f t="shared" ca="1" si="18"/>
        <v>27819</v>
      </c>
      <c r="S232" s="51">
        <f t="shared" ca="1" si="20"/>
        <v>7.079999999</v>
      </c>
      <c r="AG232" s="2"/>
      <c r="AI232" s="50"/>
      <c r="AJ232" s="60"/>
      <c r="AK232" s="60"/>
    </row>
    <row r="233" spans="1:37" x14ac:dyDescent="0.2">
      <c r="F233" s="13">
        <v>32598</v>
      </c>
      <c r="G233" s="32">
        <v>555.21793705260404</v>
      </c>
      <c r="H233" s="32">
        <f t="shared" ca="1" si="21"/>
        <v>5.3139606068948941</v>
      </c>
      <c r="P233" s="53">
        <v>27820</v>
      </c>
      <c r="Q233" s="51">
        <v>7.2299999990000003</v>
      </c>
      <c r="R233" s="50">
        <f t="shared" ca="1" si="18"/>
        <v>27850</v>
      </c>
      <c r="S233" s="51">
        <f t="shared" ca="1" si="20"/>
        <v>7.2299999990000003</v>
      </c>
      <c r="AG233" s="2"/>
      <c r="AI233" s="50"/>
      <c r="AJ233" s="60"/>
      <c r="AK233" s="60"/>
    </row>
    <row r="234" spans="1:37" x14ac:dyDescent="0.2">
      <c r="F234" s="13">
        <v>32628</v>
      </c>
      <c r="G234" s="32">
        <v>562.61621606383005</v>
      </c>
      <c r="H234" s="32">
        <f t="shared" ca="1" si="21"/>
        <v>5.384769131981769</v>
      </c>
      <c r="P234" s="53">
        <v>27851</v>
      </c>
      <c r="Q234" s="51">
        <v>7.2399999990000001</v>
      </c>
      <c r="R234" s="50">
        <f t="shared" ca="1" si="18"/>
        <v>27880</v>
      </c>
      <c r="S234" s="51">
        <f t="shared" ca="1" si="20"/>
        <v>7.2399999990000001</v>
      </c>
      <c r="AG234" s="2"/>
      <c r="AI234" s="50"/>
      <c r="AJ234" s="60"/>
      <c r="AK234" s="60"/>
    </row>
    <row r="235" spans="1:37" x14ac:dyDescent="0.2">
      <c r="F235" s="13">
        <v>32659</v>
      </c>
      <c r="G235" s="32">
        <v>570.19278110682296</v>
      </c>
      <c r="H235" s="32">
        <f t="shared" ca="1" si="21"/>
        <v>5.457284022959124</v>
      </c>
      <c r="P235" s="53">
        <v>27881</v>
      </c>
      <c r="Q235" s="51">
        <v>7.1999999990000001</v>
      </c>
      <c r="R235" s="50">
        <f t="shared" ca="1" si="18"/>
        <v>27911</v>
      </c>
      <c r="S235" s="51">
        <f t="shared" ca="1" si="20"/>
        <v>7.1999999990000001</v>
      </c>
      <c r="AG235" s="2"/>
      <c r="AI235" s="50"/>
      <c r="AJ235" s="60"/>
      <c r="AK235" s="60"/>
    </row>
    <row r="236" spans="1:37" x14ac:dyDescent="0.2">
      <c r="F236" s="13">
        <v>32689</v>
      </c>
      <c r="G236" s="32">
        <v>578.26576056599401</v>
      </c>
      <c r="H236" s="32">
        <f t="shared" ca="1" si="21"/>
        <v>5.534550069250856</v>
      </c>
      <c r="P236" s="53">
        <v>27912</v>
      </c>
      <c r="Q236" s="51">
        <v>7.3099999990000004</v>
      </c>
      <c r="R236" s="50">
        <f t="shared" ca="1" si="18"/>
        <v>27941</v>
      </c>
      <c r="S236" s="51">
        <f t="shared" ca="1" si="20"/>
        <v>7.3099999990000004</v>
      </c>
      <c r="AG236" s="2"/>
      <c r="AI236" s="50"/>
      <c r="AJ236" s="60"/>
      <c r="AK236" s="60"/>
    </row>
    <row r="237" spans="1:37" x14ac:dyDescent="0.2">
      <c r="F237" s="13">
        <v>32720</v>
      </c>
      <c r="G237" s="32">
        <v>586.53496094208799</v>
      </c>
      <c r="H237" s="32">
        <f t="shared" ca="1" si="21"/>
        <v>5.613694135241146</v>
      </c>
      <c r="P237" s="53">
        <v>27942</v>
      </c>
      <c r="Q237" s="51">
        <v>7.4899999990000001</v>
      </c>
      <c r="R237" s="50">
        <f t="shared" ca="1" si="18"/>
        <v>27972</v>
      </c>
      <c r="S237" s="51">
        <f t="shared" ca="1" si="20"/>
        <v>7.4899999990000001</v>
      </c>
      <c r="AG237" s="2"/>
      <c r="AI237" s="50"/>
      <c r="AJ237" s="60"/>
      <c r="AK237" s="60"/>
    </row>
    <row r="238" spans="1:37" x14ac:dyDescent="0.2">
      <c r="F238" s="13">
        <v>32751</v>
      </c>
      <c r="G238" s="32">
        <v>594.922410883559</v>
      </c>
      <c r="H238" s="32">
        <f t="shared" ca="1" si="21"/>
        <v>5.6939699613750863</v>
      </c>
      <c r="P238" s="53">
        <v>27973</v>
      </c>
      <c r="Q238" s="51">
        <v>7.7599999989999997</v>
      </c>
      <c r="R238" s="50">
        <f t="shared" ca="1" si="18"/>
        <v>28003</v>
      </c>
      <c r="S238" s="51">
        <f t="shared" ca="1" si="20"/>
        <v>7.7599999989999997</v>
      </c>
      <c r="AG238" s="2"/>
      <c r="AI238" s="50"/>
      <c r="AJ238" s="60"/>
      <c r="AK238" s="60"/>
    </row>
    <row r="239" spans="1:37" x14ac:dyDescent="0.2">
      <c r="F239" s="13">
        <v>32781</v>
      </c>
      <c r="G239" s="32">
        <v>603.41988598568003</v>
      </c>
      <c r="H239" s="32">
        <f t="shared" ca="1" si="21"/>
        <v>5.7752988323234016</v>
      </c>
      <c r="P239" s="53">
        <v>28004</v>
      </c>
      <c r="Q239" s="51">
        <v>7.7599999989999997</v>
      </c>
      <c r="R239" s="50">
        <f t="shared" ca="1" si="18"/>
        <v>28033</v>
      </c>
      <c r="S239" s="51">
        <f t="shared" ca="1" si="20"/>
        <v>7.7599999989999997</v>
      </c>
      <c r="AG239" s="2"/>
      <c r="AI239" s="50"/>
      <c r="AJ239" s="60"/>
      <c r="AK239" s="60"/>
    </row>
    <row r="240" spans="1:37" x14ac:dyDescent="0.2">
      <c r="F240" s="13">
        <v>32812</v>
      </c>
      <c r="G240" s="32">
        <v>612.02867635907501</v>
      </c>
      <c r="H240" s="32">
        <f t="shared" ca="1" si="21"/>
        <v>5.8576930956645423</v>
      </c>
      <c r="P240" s="53">
        <v>28034</v>
      </c>
      <c r="Q240" s="51">
        <v>7.7299999990000003</v>
      </c>
      <c r="R240" s="50">
        <f t="shared" ca="1" si="18"/>
        <v>28064</v>
      </c>
      <c r="S240" s="51">
        <f t="shared" ca="1" si="20"/>
        <v>7.7299999990000003</v>
      </c>
      <c r="AG240" s="2"/>
      <c r="AI240" s="50"/>
      <c r="AJ240" s="60"/>
      <c r="AK240" s="60"/>
    </row>
    <row r="241" spans="6:37" x14ac:dyDescent="0.2">
      <c r="F241" s="13">
        <v>32842</v>
      </c>
      <c r="G241" s="32">
        <v>621.08670076918997</v>
      </c>
      <c r="H241" s="32">
        <f t="shared" ca="1" si="21"/>
        <v>5.9443869534803833</v>
      </c>
      <c r="P241" s="53">
        <v>28065</v>
      </c>
      <c r="Q241" s="51">
        <v>7.7199999989999997</v>
      </c>
      <c r="R241" s="50">
        <f t="shared" ca="1" si="18"/>
        <v>28094</v>
      </c>
      <c r="S241" s="51">
        <f t="shared" ca="1" si="20"/>
        <v>7.7199999989999997</v>
      </c>
      <c r="AG241" s="2"/>
      <c r="AI241" s="50"/>
      <c r="AJ241" s="60"/>
      <c r="AK241" s="60"/>
    </row>
    <row r="242" spans="6:37" x14ac:dyDescent="0.2">
      <c r="F242" s="13">
        <v>32873</v>
      </c>
      <c r="G242" s="32">
        <v>630.40300128072704</v>
      </c>
      <c r="H242" s="32">
        <f t="shared" ca="1" si="21"/>
        <v>6.0335527577825818</v>
      </c>
      <c r="P242" s="53">
        <v>28095</v>
      </c>
      <c r="Q242" s="51">
        <v>7.7399999990000001</v>
      </c>
      <c r="R242" s="50">
        <f t="shared" ca="1" si="18"/>
        <v>28125</v>
      </c>
      <c r="S242" s="51">
        <f t="shared" ca="1" si="20"/>
        <v>7.7399999990000001</v>
      </c>
      <c r="AG242" s="2"/>
      <c r="AI242" s="50"/>
      <c r="AJ242" s="60"/>
      <c r="AK242" s="60"/>
    </row>
    <row r="243" spans="6:37" x14ac:dyDescent="0.2">
      <c r="F243" s="13">
        <v>32904</v>
      </c>
      <c r="G243" s="32">
        <v>639.85904629993797</v>
      </c>
      <c r="H243" s="32">
        <f t="shared" ca="1" si="21"/>
        <v>6.1240560491493206</v>
      </c>
      <c r="P243" s="53">
        <v>28126</v>
      </c>
      <c r="Q243" s="51">
        <v>7.8199999990000002</v>
      </c>
      <c r="R243" s="50">
        <f t="shared" ca="1" si="18"/>
        <v>28156</v>
      </c>
      <c r="S243" s="51">
        <f t="shared" ca="1" si="20"/>
        <v>7.8199999990000002</v>
      </c>
      <c r="AG243" s="2"/>
      <c r="AI243" s="50"/>
      <c r="AJ243" s="60"/>
      <c r="AK243" s="60"/>
    </row>
    <row r="244" spans="6:37" x14ac:dyDescent="0.2">
      <c r="F244" s="13">
        <v>32932</v>
      </c>
      <c r="G244" s="32">
        <v>649.45693199443701</v>
      </c>
      <c r="H244" s="32">
        <f t="shared" ca="1" si="21"/>
        <v>6.21591688988656</v>
      </c>
      <c r="P244" s="53">
        <v>28157</v>
      </c>
      <c r="Q244" s="51">
        <v>7.869999999</v>
      </c>
      <c r="R244" s="50">
        <f t="shared" ca="1" si="18"/>
        <v>28184</v>
      </c>
      <c r="S244" s="51">
        <f t="shared" ca="1" si="20"/>
        <v>7.869999999</v>
      </c>
      <c r="AG244" s="2"/>
      <c r="AI244" s="50"/>
      <c r="AJ244" s="60"/>
      <c r="AK244" s="60"/>
    </row>
    <row r="245" spans="6:37" x14ac:dyDescent="0.2">
      <c r="F245" s="13">
        <v>32963</v>
      </c>
      <c r="G245" s="32">
        <v>659.20419811545401</v>
      </c>
      <c r="H245" s="32">
        <f t="shared" ca="1" si="21"/>
        <v>6.3092074425422791</v>
      </c>
      <c r="P245" s="53">
        <v>28185</v>
      </c>
      <c r="Q245" s="51">
        <v>7.8899999989999996</v>
      </c>
      <c r="R245" s="50">
        <f t="shared" ca="1" si="18"/>
        <v>28215</v>
      </c>
      <c r="S245" s="51">
        <f t="shared" ca="1" si="20"/>
        <v>7.8899999989999996</v>
      </c>
      <c r="AG245" s="2"/>
      <c r="AI245" s="50"/>
      <c r="AJ245" s="60"/>
      <c r="AK245" s="60"/>
    </row>
    <row r="246" spans="6:37" x14ac:dyDescent="0.2">
      <c r="F246" s="13">
        <v>32993</v>
      </c>
      <c r="G246" s="32">
        <v>669.05930087727995</v>
      </c>
      <c r="H246" s="32">
        <f t="shared" ca="1" si="21"/>
        <v>6.4035300938082855</v>
      </c>
      <c r="P246" s="53">
        <v>28216</v>
      </c>
      <c r="Q246" s="51">
        <v>7.8599999990000002</v>
      </c>
      <c r="R246" s="50">
        <f t="shared" ca="1" si="18"/>
        <v>28245</v>
      </c>
      <c r="S246" s="51">
        <f t="shared" ca="1" si="20"/>
        <v>7.8599999990000002</v>
      </c>
      <c r="AG246" s="2"/>
      <c r="AI246" s="50"/>
      <c r="AJ246" s="60"/>
      <c r="AK246" s="60"/>
    </row>
    <row r="247" spans="6:37" x14ac:dyDescent="0.2">
      <c r="F247" s="13">
        <v>33024</v>
      </c>
      <c r="G247" s="32">
        <v>679.09519039043903</v>
      </c>
      <c r="H247" s="32">
        <f t="shared" ca="1" si="21"/>
        <v>6.4995830452154086</v>
      </c>
      <c r="P247" s="53">
        <v>28246</v>
      </c>
      <c r="Q247" s="51">
        <v>7.8199999990000002</v>
      </c>
      <c r="R247" s="50">
        <f t="shared" ca="1" si="18"/>
        <v>28276</v>
      </c>
      <c r="S247" s="51">
        <f t="shared" ca="1" si="20"/>
        <v>7.8199999990000002</v>
      </c>
      <c r="AG247" s="2"/>
      <c r="AI247" s="50"/>
      <c r="AJ247" s="60"/>
      <c r="AK247" s="60"/>
    </row>
    <row r="248" spans="6:37" x14ac:dyDescent="0.2">
      <c r="F248" s="13">
        <v>33054</v>
      </c>
      <c r="G248" s="32">
        <v>689.28161824629501</v>
      </c>
      <c r="H248" s="32">
        <f t="shared" ca="1" si="21"/>
        <v>6.5970767908936336</v>
      </c>
      <c r="P248" s="53">
        <v>28277</v>
      </c>
      <c r="Q248" s="51">
        <v>7.8499999989999996</v>
      </c>
      <c r="R248" s="50">
        <f t="shared" ca="1" si="18"/>
        <v>28306</v>
      </c>
      <c r="S248" s="51">
        <f t="shared" ca="1" si="20"/>
        <v>7.8499999989999996</v>
      </c>
      <c r="AG248" s="2"/>
      <c r="AI248" s="50"/>
      <c r="AJ248" s="60"/>
      <c r="AK248" s="60"/>
    </row>
    <row r="249" spans="6:37" x14ac:dyDescent="0.2">
      <c r="F249" s="13">
        <v>33085</v>
      </c>
      <c r="G249" s="32">
        <v>699.60935449301905</v>
      </c>
      <c r="H249" s="32">
        <f t="shared" ca="1" si="21"/>
        <v>6.6959229914771941</v>
      </c>
      <c r="P249" s="53">
        <v>28307</v>
      </c>
      <c r="Q249" s="51">
        <v>7.8799999989999998</v>
      </c>
      <c r="R249" s="50">
        <f t="shared" ca="1" si="18"/>
        <v>28337</v>
      </c>
      <c r="S249" s="51">
        <f t="shared" ca="1" si="20"/>
        <v>7.8799999989999998</v>
      </c>
      <c r="AG249" s="2"/>
      <c r="AI249" s="50"/>
      <c r="AJ249" s="60"/>
      <c r="AK249" s="60"/>
    </row>
    <row r="250" spans="6:37" x14ac:dyDescent="0.2">
      <c r="F250" s="13">
        <v>33116</v>
      </c>
      <c r="G250" s="32">
        <v>709.99272332928604</v>
      </c>
      <c r="H250" s="32">
        <f t="shared" ca="1" si="21"/>
        <v>6.7953016485423658</v>
      </c>
      <c r="P250" s="53">
        <v>28338</v>
      </c>
      <c r="Q250" s="51">
        <v>7.8799999989999998</v>
      </c>
      <c r="R250" s="50">
        <f t="shared" ca="1" si="18"/>
        <v>28368</v>
      </c>
      <c r="S250" s="51">
        <f t="shared" ca="1" si="20"/>
        <v>7.8799999989999998</v>
      </c>
      <c r="AG250" s="2"/>
      <c r="AI250" s="50"/>
      <c r="AJ250" s="60"/>
      <c r="AK250" s="60"/>
    </row>
    <row r="251" spans="6:37" x14ac:dyDescent="0.2">
      <c r="F251" s="13">
        <v>33146</v>
      </c>
      <c r="G251" s="32">
        <v>720.44736618031004</v>
      </c>
      <c r="H251" s="32">
        <f t="shared" ca="1" si="21"/>
        <v>6.8953624653171541</v>
      </c>
      <c r="P251" s="53">
        <v>28369</v>
      </c>
      <c r="Q251" s="51">
        <v>7.8599999990000002</v>
      </c>
      <c r="R251" s="50">
        <f t="shared" ca="1" si="18"/>
        <v>28398</v>
      </c>
      <c r="S251" s="51">
        <f t="shared" ca="1" si="20"/>
        <v>7.8599999990000002</v>
      </c>
      <c r="AG251" s="2"/>
      <c r="AI251" s="50"/>
      <c r="AJ251" s="60"/>
      <c r="AK251" s="60"/>
    </row>
    <row r="252" spans="6:37" x14ac:dyDescent="0.2">
      <c r="F252" s="13">
        <v>33177</v>
      </c>
      <c r="G252" s="32">
        <v>730.94188281433696</v>
      </c>
      <c r="H252" s="32">
        <f t="shared" ca="1" si="21"/>
        <v>6.9958049118952781</v>
      </c>
      <c r="P252" s="53">
        <v>28399</v>
      </c>
      <c r="Q252" s="51">
        <v>7.9199999989999998</v>
      </c>
      <c r="R252" s="50">
        <f t="shared" ca="1" si="18"/>
        <v>28429</v>
      </c>
      <c r="S252" s="51">
        <f t="shared" ca="1" si="20"/>
        <v>7.9199999989999998</v>
      </c>
      <c r="AG252" s="2"/>
      <c r="AI252" s="50"/>
      <c r="AJ252" s="60"/>
      <c r="AK252" s="60"/>
    </row>
    <row r="253" spans="6:37" x14ac:dyDescent="0.2">
      <c r="F253" s="13">
        <v>33207</v>
      </c>
      <c r="G253" s="32">
        <v>741.67454612699396</v>
      </c>
      <c r="H253" s="32">
        <f t="shared" ca="1" si="21"/>
        <v>7.0985266473516058</v>
      </c>
      <c r="P253" s="53">
        <v>28430</v>
      </c>
      <c r="Q253" s="51">
        <v>7.9199999989999998</v>
      </c>
      <c r="R253" s="50">
        <f t="shared" ca="1" si="18"/>
        <v>28459</v>
      </c>
      <c r="S253" s="51">
        <f t="shared" ca="1" si="20"/>
        <v>7.9199999989999998</v>
      </c>
      <c r="AG253" s="2"/>
      <c r="AI253" s="50"/>
      <c r="AJ253" s="60"/>
      <c r="AK253" s="60"/>
    </row>
    <row r="254" spans="6:37" x14ac:dyDescent="0.2">
      <c r="F254" s="13">
        <v>33238</v>
      </c>
      <c r="G254" s="32">
        <v>752.58334257627803</v>
      </c>
      <c r="H254" s="32">
        <f t="shared" ca="1" si="21"/>
        <v>7.2029341434563978</v>
      </c>
      <c r="P254" s="53">
        <v>28460</v>
      </c>
      <c r="Q254" s="51">
        <v>7.8999999990000003</v>
      </c>
      <c r="R254" s="50">
        <f t="shared" ca="1" si="18"/>
        <v>28490</v>
      </c>
      <c r="S254" s="51">
        <f t="shared" ca="1" si="20"/>
        <v>7.8999999990000003</v>
      </c>
      <c r="AG254" s="2"/>
      <c r="AI254" s="50"/>
      <c r="AJ254" s="60"/>
      <c r="AK254" s="60"/>
    </row>
    <row r="255" spans="6:37" x14ac:dyDescent="0.2">
      <c r="F255" s="13">
        <v>33269</v>
      </c>
      <c r="G255" s="32">
        <v>763.48952951577996</v>
      </c>
      <c r="H255" s="32">
        <f t="shared" ca="1" si="21"/>
        <v>7.3073166640853264</v>
      </c>
      <c r="P255" s="53">
        <v>28491</v>
      </c>
      <c r="Q255" s="51">
        <v>7.9399999990000003</v>
      </c>
      <c r="R255" s="50">
        <f t="shared" ca="1" si="18"/>
        <v>28521</v>
      </c>
      <c r="S255" s="51">
        <f t="shared" ca="1" si="20"/>
        <v>7.9399999990000003</v>
      </c>
      <c r="AG255" s="2"/>
      <c r="AI255" s="50"/>
      <c r="AJ255" s="60"/>
      <c r="AK255" s="60"/>
    </row>
    <row r="256" spans="6:37" x14ac:dyDescent="0.2">
      <c r="F256" s="13">
        <v>33297</v>
      </c>
      <c r="G256" s="32">
        <v>774.496503566299</v>
      </c>
      <c r="H256" s="32">
        <f t="shared" ca="1" si="21"/>
        <v>7.4126638126592219</v>
      </c>
      <c r="P256" s="53">
        <v>28522</v>
      </c>
      <c r="Q256" s="51">
        <v>7.9499999990000001</v>
      </c>
      <c r="R256" s="50">
        <f t="shared" ca="1" si="18"/>
        <v>28549</v>
      </c>
      <c r="S256" s="51">
        <f t="shared" ca="1" si="20"/>
        <v>7.9499999990000001</v>
      </c>
      <c r="AG256" s="2"/>
      <c r="AI256" s="50"/>
      <c r="AJ256" s="60"/>
      <c r="AK256" s="60"/>
    </row>
    <row r="257" spans="6:37" x14ac:dyDescent="0.2">
      <c r="F257" s="13">
        <v>33328</v>
      </c>
      <c r="G257" s="32">
        <v>785.55244115470805</v>
      </c>
      <c r="H257" s="32">
        <f t="shared" ca="1" si="21"/>
        <v>7.5184795885849338</v>
      </c>
      <c r="P257" s="53">
        <v>28550</v>
      </c>
      <c r="Q257" s="51">
        <v>7.9799999990000003</v>
      </c>
      <c r="R257" s="50">
        <f t="shared" ca="1" si="18"/>
        <v>28580</v>
      </c>
      <c r="S257" s="51">
        <f t="shared" ca="1" si="20"/>
        <v>7.9799999990000003</v>
      </c>
      <c r="AG257" s="2"/>
      <c r="AI257" s="50"/>
      <c r="AJ257" s="60"/>
      <c r="AK257" s="60"/>
    </row>
    <row r="258" spans="6:37" x14ac:dyDescent="0.2">
      <c r="F258" s="13">
        <v>33358</v>
      </c>
      <c r="G258" s="32">
        <v>796.63527684533199</v>
      </c>
      <c r="H258" s="32">
        <f t="shared" ca="1" si="21"/>
        <v>7.6245528047805493</v>
      </c>
      <c r="P258" s="53">
        <v>28581</v>
      </c>
      <c r="Q258" s="51">
        <v>7.9799999990000003</v>
      </c>
      <c r="R258" s="50">
        <f t="shared" ca="1" si="18"/>
        <v>28610</v>
      </c>
      <c r="S258" s="51">
        <f t="shared" ca="1" si="20"/>
        <v>7.9799999990000003</v>
      </c>
      <c r="AG258" s="2"/>
      <c r="AI258" s="50"/>
      <c r="AJ258" s="60"/>
      <c r="AK258" s="60"/>
    </row>
    <row r="259" spans="6:37" x14ac:dyDescent="0.2">
      <c r="F259" s="13">
        <v>33389</v>
      </c>
      <c r="G259" s="32">
        <v>807.78153209386005</v>
      </c>
      <c r="H259" s="32">
        <f t="shared" ca="1" si="21"/>
        <v>7.7312330061074412</v>
      </c>
      <c r="P259" s="53">
        <v>28611</v>
      </c>
      <c r="Q259" s="51">
        <v>7.9799999990000003</v>
      </c>
      <c r="R259" s="50">
        <f t="shared" ref="R259:R322" ca="1" si="25">EOMONTH(P259,0)</f>
        <v>28641</v>
      </c>
      <c r="S259" s="51">
        <f t="shared" ca="1" si="20"/>
        <v>7.9799999990000003</v>
      </c>
      <c r="AG259" s="2"/>
      <c r="AI259" s="50"/>
      <c r="AJ259" s="60"/>
      <c r="AK259" s="60"/>
    </row>
    <row r="260" spans="6:37" x14ac:dyDescent="0.2">
      <c r="F260" s="13">
        <v>33419</v>
      </c>
      <c r="G260" s="32">
        <v>819.00969538996401</v>
      </c>
      <c r="H260" s="32">
        <f t="shared" ca="1" si="21"/>
        <v>7.8386971448923282</v>
      </c>
      <c r="P260" s="53">
        <v>28642</v>
      </c>
      <c r="Q260" s="51">
        <v>7.9899999990000001</v>
      </c>
      <c r="R260" s="50">
        <f t="shared" ca="1" si="25"/>
        <v>28671</v>
      </c>
      <c r="S260" s="51">
        <f t="shared" ref="S260:S323" ca="1" si="26">Q260</f>
        <v>7.9899999990000001</v>
      </c>
      <c r="AG260" s="2"/>
      <c r="AI260" s="50"/>
      <c r="AJ260" s="60"/>
      <c r="AK260" s="60"/>
    </row>
    <row r="261" spans="6:37" x14ac:dyDescent="0.2">
      <c r="F261" s="13">
        <v>33450</v>
      </c>
      <c r="G261" s="32">
        <v>830.40075523667997</v>
      </c>
      <c r="H261" s="32">
        <f t="shared" ca="1" si="21"/>
        <v>7.9477203576825444</v>
      </c>
      <c r="P261" s="53">
        <v>28672</v>
      </c>
      <c r="Q261" s="51">
        <v>7.9899999990000001</v>
      </c>
      <c r="R261" s="50">
        <f t="shared" ca="1" si="25"/>
        <v>28702</v>
      </c>
      <c r="S261" s="51">
        <f t="shared" ca="1" si="26"/>
        <v>7.9899999990000001</v>
      </c>
      <c r="AG261" s="2"/>
      <c r="AI261" s="50"/>
      <c r="AJ261" s="60"/>
      <c r="AK261" s="60"/>
    </row>
    <row r="262" spans="6:37" x14ac:dyDescent="0.2">
      <c r="F262" s="13">
        <v>33481</v>
      </c>
      <c r="G262" s="32">
        <v>841.95716574705705</v>
      </c>
      <c r="H262" s="32">
        <f t="shared" ca="1" si="21"/>
        <v>8.0583261326602926</v>
      </c>
      <c r="P262" s="53">
        <v>28703</v>
      </c>
      <c r="Q262" s="51">
        <v>7.8999999990000003</v>
      </c>
      <c r="R262" s="50">
        <f t="shared" ca="1" si="25"/>
        <v>28733</v>
      </c>
      <c r="S262" s="51">
        <f t="shared" ca="1" si="26"/>
        <v>7.8999999990000003</v>
      </c>
      <c r="AG262" s="2"/>
      <c r="AI262" s="50"/>
      <c r="AJ262" s="60"/>
      <c r="AK262" s="60"/>
    </row>
    <row r="263" spans="6:37" x14ac:dyDescent="0.2">
      <c r="F263" s="13">
        <v>33511</v>
      </c>
      <c r="G263" s="32">
        <v>853.65335404122595</v>
      </c>
      <c r="H263" s="32">
        <f t="shared" ca="1" si="21"/>
        <v>8.1702697131864923</v>
      </c>
      <c r="P263" s="53">
        <v>28734</v>
      </c>
      <c r="Q263" s="51">
        <v>7.6499999990000003</v>
      </c>
      <c r="R263" s="50">
        <f t="shared" ca="1" si="25"/>
        <v>28763</v>
      </c>
      <c r="S263" s="51">
        <f t="shared" ca="1" si="26"/>
        <v>7.6499999990000003</v>
      </c>
      <c r="AG263" s="2"/>
      <c r="AI263" s="50"/>
      <c r="AJ263" s="60"/>
      <c r="AK263" s="60"/>
    </row>
    <row r="264" spans="6:37" x14ac:dyDescent="0.2">
      <c r="F264" s="13">
        <v>33542</v>
      </c>
      <c r="G264" s="32">
        <v>865.43377032699505</v>
      </c>
      <c r="H264" s="32">
        <f t="shared" ca="1" si="21"/>
        <v>8.2830194352284678</v>
      </c>
      <c r="P264" s="53">
        <v>28764</v>
      </c>
      <c r="Q264" s="51">
        <v>7.579999999</v>
      </c>
      <c r="R264" s="50">
        <f t="shared" ca="1" si="25"/>
        <v>28794</v>
      </c>
      <c r="S264" s="51">
        <f t="shared" ca="1" si="26"/>
        <v>7.579999999</v>
      </c>
      <c r="AG264" s="2"/>
      <c r="AI264" s="50"/>
      <c r="AJ264" s="60"/>
      <c r="AK264" s="60"/>
    </row>
    <row r="265" spans="6:37" x14ac:dyDescent="0.2">
      <c r="F265" s="13">
        <v>33572</v>
      </c>
      <c r="G265" s="32">
        <v>877.24694129195905</v>
      </c>
      <c r="H265" s="32">
        <f t="shared" ca="1" si="21"/>
        <v>8.3960826505193413</v>
      </c>
      <c r="P265" s="53">
        <v>28795</v>
      </c>
      <c r="Q265" s="51">
        <v>7.3899999989999996</v>
      </c>
      <c r="R265" s="50">
        <f t="shared" ca="1" si="25"/>
        <v>28824</v>
      </c>
      <c r="S265" s="51">
        <f t="shared" ca="1" si="26"/>
        <v>7.3899999989999996</v>
      </c>
      <c r="AG265" s="2"/>
      <c r="AI265" s="50"/>
      <c r="AJ265" s="60"/>
      <c r="AK265" s="60"/>
    </row>
    <row r="266" spans="6:37" x14ac:dyDescent="0.2">
      <c r="F266" s="13">
        <v>33603</v>
      </c>
      <c r="G266" s="32">
        <v>889.10439578175499</v>
      </c>
      <c r="H266" s="32">
        <f t="shared" ca="1" si="21"/>
        <v>8.5095697010121913</v>
      </c>
      <c r="P266" s="53">
        <v>28825</v>
      </c>
      <c r="Q266" s="51">
        <v>7.36</v>
      </c>
      <c r="R266" s="50">
        <f t="shared" ca="1" si="25"/>
        <v>28855</v>
      </c>
      <c r="S266" s="51">
        <f t="shared" ca="1" si="26"/>
        <v>7.36</v>
      </c>
      <c r="AG266" s="2"/>
      <c r="AI266" s="50"/>
      <c r="AJ266" s="60"/>
      <c r="AK266" s="60"/>
    </row>
    <row r="267" spans="6:37" x14ac:dyDescent="0.2">
      <c r="F267" s="13">
        <v>33634</v>
      </c>
      <c r="G267" s="32">
        <v>901.07025910831806</v>
      </c>
      <c r="H267" s="32">
        <f t="shared" ca="1" si="21"/>
        <v>8.6240943265716492</v>
      </c>
      <c r="P267" s="53">
        <v>28856</v>
      </c>
      <c r="Q267" s="51">
        <v>7.369999999</v>
      </c>
      <c r="R267" s="50">
        <f t="shared" ca="1" si="25"/>
        <v>28886</v>
      </c>
      <c r="S267" s="51">
        <f t="shared" ca="1" si="26"/>
        <v>7.369999999</v>
      </c>
      <c r="AG267" s="2"/>
      <c r="AI267" s="50"/>
      <c r="AJ267" s="60"/>
      <c r="AK267" s="60"/>
    </row>
    <row r="268" spans="6:37" x14ac:dyDescent="0.2">
      <c r="F268" s="13">
        <v>33663</v>
      </c>
      <c r="G268" s="32">
        <v>913.10705598623997</v>
      </c>
      <c r="H268" s="32">
        <f t="shared" ca="1" si="21"/>
        <v>8.7392978532841017</v>
      </c>
      <c r="P268" s="53">
        <v>28887</v>
      </c>
      <c r="Q268" s="51">
        <v>6.9099999990000001</v>
      </c>
      <c r="R268" s="50">
        <f t="shared" ca="1" si="25"/>
        <v>28914</v>
      </c>
      <c r="S268" s="51">
        <f t="shared" ca="1" si="26"/>
        <v>6.9099999990000001</v>
      </c>
      <c r="AG268" s="2"/>
      <c r="AI268" s="50"/>
      <c r="AJ268" s="60"/>
      <c r="AK268" s="60"/>
    </row>
    <row r="269" spans="6:37" x14ac:dyDescent="0.2">
      <c r="F269" s="13">
        <v>33694</v>
      </c>
      <c r="G269" s="32">
        <v>925.17528757619095</v>
      </c>
      <c r="H269" s="32">
        <f t="shared" ca="1" si="21"/>
        <v>8.8548022399116686</v>
      </c>
      <c r="P269" s="53">
        <v>28915</v>
      </c>
      <c r="Q269" s="51">
        <v>6.3799999989999998</v>
      </c>
      <c r="R269" s="50">
        <f t="shared" ca="1" si="25"/>
        <v>28945</v>
      </c>
      <c r="S269" s="51">
        <f t="shared" ca="1" si="26"/>
        <v>6.3799999989999998</v>
      </c>
      <c r="AG269" s="2"/>
      <c r="AI269" s="50"/>
      <c r="AJ269" s="60"/>
      <c r="AK269" s="60"/>
    </row>
    <row r="270" spans="6:37" x14ac:dyDescent="0.2">
      <c r="F270" s="13">
        <v>33724</v>
      </c>
      <c r="G270" s="32">
        <v>937.11775857998703</v>
      </c>
      <c r="H270" s="32">
        <f t="shared" ca="1" si="21"/>
        <v>8.9691029788251964</v>
      </c>
      <c r="P270" s="53">
        <v>28946</v>
      </c>
      <c r="Q270" s="51">
        <v>5.619999999</v>
      </c>
      <c r="R270" s="50">
        <f t="shared" ca="1" si="25"/>
        <v>28975</v>
      </c>
      <c r="S270" s="51">
        <f t="shared" ca="1" si="26"/>
        <v>5.619999999</v>
      </c>
      <c r="AG270" s="2"/>
      <c r="AI270" s="50"/>
      <c r="AJ270" s="60"/>
      <c r="AK270" s="60"/>
    </row>
    <row r="271" spans="6:37" x14ac:dyDescent="0.2">
      <c r="F271" s="13">
        <v>33755</v>
      </c>
      <c r="G271" s="32">
        <v>948.84734919154698</v>
      </c>
      <c r="H271" s="32">
        <f t="shared" ca="1" si="21"/>
        <v>9.0813662511101612</v>
      </c>
      <c r="P271" s="53">
        <v>28976</v>
      </c>
      <c r="Q271" s="51">
        <v>5.5099999989999997</v>
      </c>
      <c r="R271" s="50">
        <f t="shared" ca="1" si="25"/>
        <v>29006</v>
      </c>
      <c r="S271" s="51">
        <f t="shared" ca="1" si="26"/>
        <v>5.5099999989999997</v>
      </c>
      <c r="AG271" s="2"/>
      <c r="AI271" s="50"/>
      <c r="AJ271" s="60"/>
      <c r="AK271" s="60"/>
    </row>
    <row r="272" spans="6:37" x14ac:dyDescent="0.2">
      <c r="F272" s="13">
        <v>33785</v>
      </c>
      <c r="G272" s="32">
        <v>960.25723856557499</v>
      </c>
      <c r="H272" s="32">
        <f t="shared" ref="H272:H335" ca="1" si="27">G272/$G$15</f>
        <v>9.1905696802797578</v>
      </c>
      <c r="P272" s="53">
        <v>29007</v>
      </c>
      <c r="Q272" s="51">
        <v>5.3899999989999996</v>
      </c>
      <c r="R272" s="50">
        <f t="shared" ca="1" si="25"/>
        <v>29036</v>
      </c>
      <c r="S272" s="51">
        <f t="shared" ca="1" si="26"/>
        <v>5.3899999989999996</v>
      </c>
      <c r="AG272" s="2"/>
      <c r="AI272" s="50"/>
      <c r="AJ272" s="60"/>
      <c r="AK272" s="60"/>
    </row>
    <row r="273" spans="6:37" x14ac:dyDescent="0.2">
      <c r="F273" s="13">
        <v>33816</v>
      </c>
      <c r="G273" s="32">
        <v>971.47624396948299</v>
      </c>
      <c r="H273" s="32">
        <f t="shared" ca="1" si="27"/>
        <v>9.2979461693776955</v>
      </c>
      <c r="P273" s="53">
        <v>29037</v>
      </c>
      <c r="Q273" s="51">
        <v>5.119999999</v>
      </c>
      <c r="R273" s="50">
        <f t="shared" ca="1" si="25"/>
        <v>29067</v>
      </c>
      <c r="S273" s="51">
        <f t="shared" ca="1" si="26"/>
        <v>5.119999999</v>
      </c>
      <c r="AG273" s="2"/>
      <c r="AI273" s="50"/>
      <c r="AJ273" s="60"/>
      <c r="AK273" s="60"/>
    </row>
    <row r="274" spans="6:37" x14ac:dyDescent="0.2">
      <c r="F274" s="13">
        <v>33847</v>
      </c>
      <c r="G274" s="32">
        <v>982.38106480804004</v>
      </c>
      <c r="H274" s="32">
        <f t="shared" ca="1" si="27"/>
        <v>9.4023156151289555</v>
      </c>
      <c r="P274" s="53">
        <v>29068</v>
      </c>
      <c r="Q274" s="51">
        <v>4.58</v>
      </c>
      <c r="R274" s="50">
        <f t="shared" ca="1" si="25"/>
        <v>29098</v>
      </c>
      <c r="S274" s="51">
        <f t="shared" ca="1" si="26"/>
        <v>4.58</v>
      </c>
      <c r="AG274" s="2"/>
      <c r="AI274" s="50"/>
      <c r="AJ274" s="60"/>
      <c r="AK274" s="60"/>
    </row>
    <row r="275" spans="6:37" x14ac:dyDescent="0.2">
      <c r="F275" s="13">
        <v>33877</v>
      </c>
      <c r="G275" s="32">
        <v>992.79430409500605</v>
      </c>
      <c r="H275" s="32">
        <f t="shared" ca="1" si="27"/>
        <v>9.5019801606493299</v>
      </c>
      <c r="P275" s="53">
        <v>29099</v>
      </c>
      <c r="Q275" s="51">
        <v>4.3499999989999996</v>
      </c>
      <c r="R275" s="50">
        <f t="shared" ca="1" si="25"/>
        <v>29128</v>
      </c>
      <c r="S275" s="51">
        <f t="shared" ca="1" si="26"/>
        <v>4.3499999989999996</v>
      </c>
      <c r="AG275" s="2"/>
      <c r="AI275" s="50"/>
      <c r="AJ275" s="60"/>
      <c r="AK275" s="60"/>
    </row>
    <row r="276" spans="6:37" x14ac:dyDescent="0.2">
      <c r="F276" s="13">
        <v>33908</v>
      </c>
      <c r="G276" s="32">
        <v>1002.77188685116</v>
      </c>
      <c r="H276" s="32">
        <f t="shared" ca="1" si="27"/>
        <v>9.5974750612638484</v>
      </c>
      <c r="P276" s="53">
        <v>29129</v>
      </c>
      <c r="Q276" s="51">
        <v>3.9499999990000001</v>
      </c>
      <c r="R276" s="50">
        <f t="shared" ca="1" si="25"/>
        <v>29159</v>
      </c>
      <c r="S276" s="51">
        <f t="shared" ca="1" si="26"/>
        <v>3.9499999990000001</v>
      </c>
      <c r="AG276" s="2"/>
      <c r="AI276" s="50"/>
      <c r="AJ276" s="60"/>
      <c r="AK276" s="60"/>
    </row>
    <row r="277" spans="6:37" x14ac:dyDescent="0.2">
      <c r="F277" s="13">
        <v>33938</v>
      </c>
      <c r="G277" s="32">
        <v>1012.87481361119</v>
      </c>
      <c r="H277" s="32">
        <f t="shared" ca="1" si="27"/>
        <v>9.6941696225061254</v>
      </c>
      <c r="P277" s="53">
        <v>29160</v>
      </c>
      <c r="Q277" s="51">
        <v>3.849999999</v>
      </c>
      <c r="R277" s="50">
        <f t="shared" ca="1" si="25"/>
        <v>29189</v>
      </c>
      <c r="S277" s="51">
        <f t="shared" ca="1" si="26"/>
        <v>3.849999999</v>
      </c>
      <c r="AG277" s="2"/>
      <c r="AI277" s="50"/>
      <c r="AJ277" s="60"/>
      <c r="AK277" s="60"/>
    </row>
    <row r="278" spans="6:37" x14ac:dyDescent="0.2">
      <c r="F278" s="13">
        <v>33969</v>
      </c>
      <c r="G278" s="32">
        <v>1023.02044299419</v>
      </c>
      <c r="H278" s="32">
        <f t="shared" ca="1" si="27"/>
        <v>9.7912728882248441</v>
      </c>
      <c r="P278" s="53">
        <v>29190</v>
      </c>
      <c r="Q278" s="51">
        <v>4.0699999990000002</v>
      </c>
      <c r="R278" s="50">
        <f t="shared" ca="1" si="25"/>
        <v>29220</v>
      </c>
      <c r="S278" s="51">
        <f t="shared" ca="1" si="26"/>
        <v>4.0699999990000002</v>
      </c>
      <c r="AG278" s="2"/>
      <c r="AI278" s="50"/>
      <c r="AJ278" s="60"/>
      <c r="AK278" s="60"/>
    </row>
    <row r="279" spans="6:37" x14ac:dyDescent="0.2">
      <c r="F279" s="13">
        <v>34000</v>
      </c>
      <c r="G279" s="32">
        <v>1033.2847481055701</v>
      </c>
      <c r="H279" s="32">
        <f t="shared" ca="1" si="27"/>
        <v>9.8895119928700801</v>
      </c>
      <c r="P279" s="53">
        <v>29221</v>
      </c>
      <c r="Q279" s="51">
        <v>4.1900000000000004</v>
      </c>
      <c r="R279" s="50">
        <f t="shared" ca="1" si="25"/>
        <v>29251</v>
      </c>
      <c r="S279" s="51">
        <f t="shared" ca="1" si="26"/>
        <v>4.1900000000000004</v>
      </c>
      <c r="AG279" s="2"/>
      <c r="AI279" s="50"/>
      <c r="AJ279" s="60"/>
      <c r="AK279" s="60"/>
    </row>
    <row r="280" spans="6:37" x14ac:dyDescent="0.2">
      <c r="F280" s="13">
        <v>34028</v>
      </c>
      <c r="G280" s="32">
        <v>1043.4970456993401</v>
      </c>
      <c r="H280" s="32">
        <f t="shared" ca="1" si="27"/>
        <v>9.987253336399549</v>
      </c>
      <c r="P280" s="53">
        <v>29252</v>
      </c>
      <c r="Q280" s="51">
        <v>4.2599999989999997</v>
      </c>
      <c r="R280" s="50">
        <f t="shared" ca="1" si="25"/>
        <v>29280</v>
      </c>
      <c r="S280" s="51">
        <f t="shared" ca="1" si="26"/>
        <v>4.2599999989999997</v>
      </c>
      <c r="AG280" s="2"/>
      <c r="AI280" s="50"/>
      <c r="AJ280" s="60"/>
      <c r="AK280" s="60"/>
    </row>
    <row r="281" spans="6:37" x14ac:dyDescent="0.2">
      <c r="F281" s="13">
        <v>34059</v>
      </c>
      <c r="G281" s="32">
        <v>1053.4015718247699</v>
      </c>
      <c r="H281" s="32">
        <f t="shared" ca="1" si="27"/>
        <v>10.082049015984211</v>
      </c>
      <c r="P281" s="53">
        <v>29281</v>
      </c>
      <c r="Q281" s="51">
        <v>4.1999999990000001</v>
      </c>
      <c r="R281" s="50">
        <f t="shared" ca="1" si="25"/>
        <v>29311</v>
      </c>
      <c r="S281" s="51">
        <f t="shared" ca="1" si="26"/>
        <v>4.1999999990000001</v>
      </c>
      <c r="AG281" s="2"/>
      <c r="AI281" s="50"/>
      <c r="AJ281" s="60"/>
      <c r="AK281" s="60"/>
    </row>
    <row r="282" spans="6:37" x14ac:dyDescent="0.2">
      <c r="F282" s="13">
        <v>34089</v>
      </c>
      <c r="G282" s="32">
        <v>1063.35621667852</v>
      </c>
      <c r="H282" s="32">
        <f t="shared" ca="1" si="27"/>
        <v>10.177324379185318</v>
      </c>
      <c r="P282" s="53">
        <v>29312</v>
      </c>
      <c r="Q282" s="51">
        <v>4.3099999990000004</v>
      </c>
      <c r="R282" s="50">
        <f t="shared" ca="1" si="25"/>
        <v>29341</v>
      </c>
      <c r="S282" s="51">
        <f t="shared" ca="1" si="26"/>
        <v>4.3099999990000004</v>
      </c>
      <c r="AG282" s="2"/>
      <c r="AI282" s="50"/>
      <c r="AJ282" s="60"/>
      <c r="AK282" s="60"/>
    </row>
    <row r="283" spans="6:37" x14ac:dyDescent="0.2">
      <c r="F283" s="13">
        <v>34120</v>
      </c>
      <c r="G283" s="32">
        <v>1073.22770689002</v>
      </c>
      <c r="H283" s="32">
        <f t="shared" ca="1" si="27"/>
        <v>10.271803873838767</v>
      </c>
      <c r="P283" s="53">
        <v>29342</v>
      </c>
      <c r="Q283" s="51">
        <v>4.5099999989999997</v>
      </c>
      <c r="R283" s="50">
        <f t="shared" ca="1" si="25"/>
        <v>29372</v>
      </c>
      <c r="S283" s="51">
        <f t="shared" ca="1" si="26"/>
        <v>4.5099999989999997</v>
      </c>
      <c r="AG283" s="2"/>
      <c r="AI283" s="50"/>
      <c r="AJ283" s="60"/>
      <c r="AK283" s="60"/>
    </row>
    <row r="284" spans="6:37" x14ac:dyDescent="0.2">
      <c r="F284" s="13">
        <v>34150</v>
      </c>
      <c r="G284" s="32">
        <v>1083.51280574771</v>
      </c>
      <c r="H284" s="32">
        <f t="shared" ca="1" si="27"/>
        <v>10.370241994296329</v>
      </c>
      <c r="P284" s="53">
        <v>29373</v>
      </c>
      <c r="Q284" s="51">
        <v>4.6100000000000003</v>
      </c>
      <c r="R284" s="50">
        <f t="shared" ca="1" si="25"/>
        <v>29402</v>
      </c>
      <c r="S284" s="51">
        <f t="shared" ca="1" si="26"/>
        <v>4.6100000000000003</v>
      </c>
      <c r="AG284" s="2"/>
      <c r="AI284" s="50"/>
      <c r="AJ284" s="60"/>
      <c r="AK284" s="60"/>
    </row>
    <row r="285" spans="6:37" x14ac:dyDescent="0.2">
      <c r="F285" s="13">
        <v>34181</v>
      </c>
      <c r="G285" s="32">
        <v>1094.2395825246099</v>
      </c>
      <c r="H285" s="32">
        <f t="shared" ca="1" si="27"/>
        <v>10.47290739003984</v>
      </c>
      <c r="P285" s="53">
        <v>29403</v>
      </c>
      <c r="Q285" s="51">
        <v>4.5</v>
      </c>
      <c r="R285" s="50">
        <f t="shared" ca="1" si="25"/>
        <v>29433</v>
      </c>
      <c r="S285" s="51">
        <f t="shared" ca="1" si="26"/>
        <v>4.5</v>
      </c>
      <c r="AG285" s="2"/>
      <c r="AI285" s="50"/>
      <c r="AJ285" s="60"/>
      <c r="AK285" s="60"/>
    </row>
    <row r="286" spans="6:37" x14ac:dyDescent="0.2">
      <c r="F286" s="13">
        <v>34212</v>
      </c>
      <c r="G286" s="32">
        <v>1104.96313043335</v>
      </c>
      <c r="H286" s="32">
        <f t="shared" ca="1" si="27"/>
        <v>10.57554188246222</v>
      </c>
      <c r="P286" s="53">
        <v>29434</v>
      </c>
      <c r="Q286" s="51">
        <v>4.4199999989999998</v>
      </c>
      <c r="R286" s="50">
        <f t="shared" ca="1" si="25"/>
        <v>29464</v>
      </c>
      <c r="S286" s="51">
        <f t="shared" ca="1" si="26"/>
        <v>4.4199999989999998</v>
      </c>
      <c r="AG286" s="2"/>
      <c r="AI286" s="50"/>
      <c r="AJ286" s="60"/>
      <c r="AK286" s="60"/>
    </row>
    <row r="287" spans="6:37" x14ac:dyDescent="0.2">
      <c r="F287" s="13">
        <v>34242</v>
      </c>
      <c r="G287" s="32">
        <v>1115.7365209550801</v>
      </c>
      <c r="H287" s="32">
        <f t="shared" ca="1" si="27"/>
        <v>10.678653415816274</v>
      </c>
      <c r="P287" s="53">
        <v>29465</v>
      </c>
      <c r="Q287" s="51">
        <v>4.6299999989999998</v>
      </c>
      <c r="R287" s="50">
        <f t="shared" ca="1" si="25"/>
        <v>29494</v>
      </c>
      <c r="S287" s="51">
        <f t="shared" ca="1" si="26"/>
        <v>4.6299999989999998</v>
      </c>
      <c r="AG287" s="2"/>
      <c r="AI287" s="50"/>
      <c r="AJ287" s="60"/>
      <c r="AK287" s="60"/>
    </row>
    <row r="288" spans="6:37" x14ac:dyDescent="0.2">
      <c r="F288" s="13">
        <v>34273</v>
      </c>
      <c r="G288" s="32">
        <v>1126.5219739909801</v>
      </c>
      <c r="H288" s="32">
        <f t="shared" ca="1" si="27"/>
        <v>10.78188039883584</v>
      </c>
      <c r="P288" s="53">
        <v>29495</v>
      </c>
      <c r="Q288" s="51">
        <v>4.7699999990000004</v>
      </c>
      <c r="R288" s="50">
        <f t="shared" ca="1" si="25"/>
        <v>29525</v>
      </c>
      <c r="S288" s="51">
        <f t="shared" ca="1" si="26"/>
        <v>4.7699999990000004</v>
      </c>
      <c r="AG288" s="2"/>
      <c r="AI288" s="50"/>
      <c r="AJ288" s="60"/>
      <c r="AK288" s="60"/>
    </row>
    <row r="289" spans="6:37" x14ac:dyDescent="0.2">
      <c r="F289" s="13">
        <v>34303</v>
      </c>
      <c r="G289" s="32">
        <v>1137.03617908156</v>
      </c>
      <c r="H289" s="32">
        <f t="shared" ca="1" si="27"/>
        <v>10.882511282558283</v>
      </c>
      <c r="P289" s="53">
        <v>29526</v>
      </c>
      <c r="Q289" s="51">
        <v>5.3799999989999998</v>
      </c>
      <c r="R289" s="50">
        <f t="shared" ca="1" si="25"/>
        <v>29555</v>
      </c>
      <c r="S289" s="51">
        <f t="shared" ca="1" si="26"/>
        <v>5.3799999989999998</v>
      </c>
      <c r="AG289" s="2"/>
      <c r="AI289" s="50"/>
      <c r="AJ289" s="60"/>
      <c r="AK289" s="60"/>
    </row>
    <row r="290" spans="6:37" x14ac:dyDescent="0.2">
      <c r="F290" s="13">
        <v>34334</v>
      </c>
      <c r="G290" s="32">
        <v>1146.68203600077</v>
      </c>
      <c r="H290" s="32">
        <f t="shared" ca="1" si="27"/>
        <v>10.974831253272001</v>
      </c>
      <c r="P290" s="53">
        <v>29556</v>
      </c>
      <c r="Q290" s="51">
        <v>5.9199999989999998</v>
      </c>
      <c r="R290" s="50">
        <f t="shared" ca="1" si="25"/>
        <v>29586</v>
      </c>
      <c r="S290" s="51">
        <f t="shared" ca="1" si="26"/>
        <v>5.9199999989999998</v>
      </c>
      <c r="AG290" s="2"/>
      <c r="AI290" s="50"/>
      <c r="AJ290" s="60"/>
      <c r="AK290" s="60"/>
    </row>
    <row r="291" spans="6:37" x14ac:dyDescent="0.2">
      <c r="F291" s="13">
        <v>34365</v>
      </c>
      <c r="G291" s="32">
        <v>1156.41927762314</v>
      </c>
      <c r="H291" s="32">
        <f t="shared" ca="1" si="27"/>
        <v>11.06802586199767</v>
      </c>
      <c r="P291" s="53">
        <v>29587</v>
      </c>
      <c r="Q291" s="51">
        <v>6.5199999990000004</v>
      </c>
      <c r="R291" s="50">
        <f t="shared" ca="1" si="25"/>
        <v>29617</v>
      </c>
      <c r="S291" s="51">
        <f t="shared" ca="1" si="26"/>
        <v>6.5199999990000004</v>
      </c>
      <c r="AG291" s="2"/>
      <c r="AI291" s="50"/>
      <c r="AJ291" s="60"/>
      <c r="AK291" s="60"/>
    </row>
    <row r="292" spans="6:37" x14ac:dyDescent="0.2">
      <c r="F292" s="13">
        <v>34393</v>
      </c>
      <c r="G292" s="32">
        <v>1166.20065734637</v>
      </c>
      <c r="H292" s="32">
        <f t="shared" ca="1" si="27"/>
        <v>11.16164291408041</v>
      </c>
      <c r="P292" s="53">
        <v>29618</v>
      </c>
      <c r="Q292" s="51">
        <v>7.4799999990000003</v>
      </c>
      <c r="R292" s="50">
        <f t="shared" ca="1" si="25"/>
        <v>29645</v>
      </c>
      <c r="S292" s="51">
        <f t="shared" ca="1" si="26"/>
        <v>7.4799999990000003</v>
      </c>
      <c r="AG292" s="2"/>
      <c r="AI292" s="50"/>
      <c r="AJ292" s="60"/>
      <c r="AK292" s="60"/>
    </row>
    <row r="293" spans="6:37" x14ac:dyDescent="0.2">
      <c r="F293" s="13">
        <v>34424</v>
      </c>
      <c r="G293" s="32">
        <v>1176.0744895785699</v>
      </c>
      <c r="H293" s="32">
        <f t="shared" ca="1" si="27"/>
        <v>11.256144824086297</v>
      </c>
      <c r="P293" s="53">
        <v>29646</v>
      </c>
      <c r="Q293" s="51">
        <v>7.5699999990000002</v>
      </c>
      <c r="R293" s="50">
        <f t="shared" ca="1" si="25"/>
        <v>29676</v>
      </c>
      <c r="S293" s="51">
        <f t="shared" ca="1" si="26"/>
        <v>7.5699999990000002</v>
      </c>
      <c r="AG293" s="2"/>
      <c r="AI293" s="50"/>
      <c r="AJ293" s="60"/>
      <c r="AK293" s="60"/>
    </row>
    <row r="294" spans="6:37" x14ac:dyDescent="0.2">
      <c r="F294" s="13">
        <v>34454</v>
      </c>
      <c r="G294" s="32">
        <v>1186.00251839476</v>
      </c>
      <c r="H294" s="32">
        <f t="shared" ca="1" si="27"/>
        <v>11.351165446642936</v>
      </c>
      <c r="P294" s="53">
        <v>29677</v>
      </c>
      <c r="Q294" s="51">
        <v>7.75</v>
      </c>
      <c r="R294" s="50">
        <f t="shared" ca="1" si="25"/>
        <v>29706</v>
      </c>
      <c r="S294" s="51">
        <f t="shared" ca="1" si="26"/>
        <v>7.75</v>
      </c>
      <c r="AG294" s="2"/>
      <c r="AI294" s="50"/>
      <c r="AJ294" s="60"/>
      <c r="AK294" s="60"/>
    </row>
    <row r="295" spans="6:37" x14ac:dyDescent="0.2">
      <c r="F295" s="13">
        <v>34485</v>
      </c>
      <c r="G295" s="32">
        <v>1196.20214005296</v>
      </c>
      <c r="H295" s="32">
        <f t="shared" ca="1" si="27"/>
        <v>11.448785469484113</v>
      </c>
      <c r="P295" s="53">
        <v>29707</v>
      </c>
      <c r="Q295" s="51">
        <v>8.5899999989999998</v>
      </c>
      <c r="R295" s="50">
        <f t="shared" ca="1" si="25"/>
        <v>29737</v>
      </c>
      <c r="S295" s="51">
        <f t="shared" ca="1" si="26"/>
        <v>8.5899999989999998</v>
      </c>
      <c r="AG295" s="2"/>
      <c r="AI295" s="50"/>
      <c r="AJ295" s="60"/>
      <c r="AK295" s="60"/>
    </row>
    <row r="296" spans="6:37" x14ac:dyDescent="0.2">
      <c r="F296" s="13">
        <v>34515</v>
      </c>
      <c r="G296" s="32">
        <v>1206.9280859087701</v>
      </c>
      <c r="H296" s="32">
        <f t="shared" ca="1" si="27"/>
        <v>11.551442912527172</v>
      </c>
      <c r="P296" s="53">
        <v>29738</v>
      </c>
      <c r="Q296" s="51">
        <v>9.3099999990000004</v>
      </c>
      <c r="R296" s="50">
        <f t="shared" ca="1" si="25"/>
        <v>29767</v>
      </c>
      <c r="S296" s="51">
        <f t="shared" ca="1" si="26"/>
        <v>9.3099999990000004</v>
      </c>
      <c r="AG296" s="2"/>
      <c r="AI296" s="50"/>
      <c r="AJ296" s="60"/>
      <c r="AK296" s="60"/>
    </row>
    <row r="297" spans="6:37" x14ac:dyDescent="0.2">
      <c r="F297" s="13">
        <v>34546</v>
      </c>
      <c r="G297" s="32">
        <v>1217.8306696181401</v>
      </c>
      <c r="H297" s="32">
        <f t="shared" ca="1" si="27"/>
        <v>11.655790946836944</v>
      </c>
      <c r="P297" s="53">
        <v>29768</v>
      </c>
      <c r="Q297" s="51">
        <v>10.55</v>
      </c>
      <c r="R297" s="50">
        <f t="shared" ca="1" si="25"/>
        <v>29798</v>
      </c>
      <c r="S297" s="51">
        <f t="shared" ca="1" si="26"/>
        <v>10.55</v>
      </c>
      <c r="AG297" s="2"/>
      <c r="AI297" s="50"/>
      <c r="AJ297" s="60"/>
      <c r="AK297" s="60"/>
    </row>
    <row r="298" spans="6:37" x14ac:dyDescent="0.2">
      <c r="F298" s="13">
        <v>34577</v>
      </c>
      <c r="G298" s="32">
        <v>1228.75055128905</v>
      </c>
      <c r="H298" s="32">
        <f t="shared" ca="1" si="27"/>
        <v>11.760304538993589</v>
      </c>
      <c r="P298" s="53">
        <v>29799</v>
      </c>
      <c r="Q298" s="51">
        <v>11.28</v>
      </c>
      <c r="R298" s="50">
        <f t="shared" ca="1" si="25"/>
        <v>29829</v>
      </c>
      <c r="S298" s="51">
        <f t="shared" ca="1" si="26"/>
        <v>11.28</v>
      </c>
      <c r="AG298" s="2"/>
      <c r="AI298" s="50"/>
      <c r="AJ298" s="60"/>
      <c r="AK298" s="60"/>
    </row>
    <row r="299" spans="6:37" x14ac:dyDescent="0.2">
      <c r="F299" s="13">
        <v>34607</v>
      </c>
      <c r="G299" s="32">
        <v>1239.7581083110199</v>
      </c>
      <c r="H299" s="32">
        <f t="shared" ca="1" si="27"/>
        <v>11.865657267155459</v>
      </c>
      <c r="P299" s="53">
        <v>29830</v>
      </c>
      <c r="Q299" s="51">
        <v>11.3</v>
      </c>
      <c r="R299" s="50">
        <f t="shared" ca="1" si="25"/>
        <v>29859</v>
      </c>
      <c r="S299" s="51">
        <f t="shared" ca="1" si="26"/>
        <v>11.3</v>
      </c>
      <c r="AG299" s="2"/>
      <c r="AI299" s="50"/>
      <c r="AJ299" s="60"/>
      <c r="AK299" s="60"/>
    </row>
    <row r="300" spans="6:37" x14ac:dyDescent="0.2">
      <c r="F300" s="13">
        <v>34638</v>
      </c>
      <c r="G300" s="32">
        <v>1250.95725655609</v>
      </c>
      <c r="H300" s="32">
        <f t="shared" ca="1" si="27"/>
        <v>11.972843704468705</v>
      </c>
      <c r="P300" s="53">
        <v>29860</v>
      </c>
      <c r="Q300" s="51">
        <v>11.559999999</v>
      </c>
      <c r="R300" s="50">
        <f t="shared" ca="1" si="25"/>
        <v>29890</v>
      </c>
      <c r="S300" s="51">
        <f t="shared" ca="1" si="26"/>
        <v>11.559999999</v>
      </c>
      <c r="AG300" s="2"/>
      <c r="AI300" s="50"/>
      <c r="AJ300" s="60"/>
      <c r="AK300" s="60"/>
    </row>
    <row r="301" spans="6:37" x14ac:dyDescent="0.2">
      <c r="F301" s="13">
        <v>34668</v>
      </c>
      <c r="G301" s="32">
        <v>1263.2374869579501</v>
      </c>
      <c r="H301" s="32">
        <f t="shared" ca="1" si="27"/>
        <v>12.090377120167583</v>
      </c>
      <c r="P301" s="53">
        <v>29891</v>
      </c>
      <c r="Q301" s="51">
        <v>12.239999999</v>
      </c>
      <c r="R301" s="50">
        <f t="shared" ca="1" si="25"/>
        <v>29920</v>
      </c>
      <c r="S301" s="51">
        <f t="shared" ca="1" si="26"/>
        <v>12.239999999</v>
      </c>
      <c r="AG301" s="2"/>
      <c r="AI301" s="50"/>
      <c r="AJ301" s="60"/>
      <c r="AK301" s="60"/>
    </row>
    <row r="302" spans="6:37" x14ac:dyDescent="0.2">
      <c r="F302" s="13">
        <v>34699</v>
      </c>
      <c r="G302" s="32">
        <v>1276.0698744296301</v>
      </c>
      <c r="H302" s="32">
        <f t="shared" ca="1" si="27"/>
        <v>12.213195201079941</v>
      </c>
      <c r="P302" s="53">
        <v>29921</v>
      </c>
      <c r="Q302" s="51">
        <v>13.479999999</v>
      </c>
      <c r="R302" s="50">
        <f t="shared" ca="1" si="25"/>
        <v>29951</v>
      </c>
      <c r="S302" s="51">
        <f t="shared" ca="1" si="26"/>
        <v>13.479999999</v>
      </c>
      <c r="AG302" s="2"/>
      <c r="AI302" s="50"/>
      <c r="AJ302" s="60"/>
      <c r="AK302" s="60"/>
    </row>
    <row r="303" spans="6:37" x14ac:dyDescent="0.2">
      <c r="F303" s="13">
        <v>34730</v>
      </c>
      <c r="G303" s="32">
        <v>1289.3303672080799</v>
      </c>
      <c r="H303" s="32">
        <f t="shared" ca="1" si="27"/>
        <v>12.340110654544516</v>
      </c>
      <c r="P303" s="53">
        <v>29952</v>
      </c>
      <c r="Q303" s="51">
        <v>14.4</v>
      </c>
      <c r="R303" s="50">
        <f t="shared" ca="1" si="25"/>
        <v>29982</v>
      </c>
      <c r="S303" s="51">
        <f t="shared" ca="1" si="26"/>
        <v>14.4</v>
      </c>
      <c r="AG303" s="2"/>
      <c r="AI303" s="50"/>
      <c r="AJ303" s="60"/>
      <c r="AK303" s="60"/>
    </row>
    <row r="304" spans="6:37" x14ac:dyDescent="0.2">
      <c r="F304" s="13">
        <v>34758</v>
      </c>
      <c r="G304" s="32">
        <v>1302.97578026103</v>
      </c>
      <c r="H304" s="32">
        <f t="shared" ca="1" si="27"/>
        <v>12.470710158971757</v>
      </c>
      <c r="P304" s="53">
        <v>29983</v>
      </c>
      <c r="Q304" s="51">
        <v>15.339999999</v>
      </c>
      <c r="R304" s="50">
        <f t="shared" ca="1" si="25"/>
        <v>30010</v>
      </c>
      <c r="S304" s="51">
        <f t="shared" ca="1" si="26"/>
        <v>15.339999999</v>
      </c>
      <c r="AG304" s="2"/>
      <c r="AI304" s="50"/>
      <c r="AJ304" s="60"/>
      <c r="AK304" s="60"/>
    </row>
    <row r="305" spans="6:37" x14ac:dyDescent="0.2">
      <c r="F305" s="13">
        <v>34789</v>
      </c>
      <c r="G305" s="32">
        <v>1316.9719117673401</v>
      </c>
      <c r="H305" s="32">
        <f t="shared" ca="1" si="27"/>
        <v>12.604666370596105</v>
      </c>
      <c r="P305" s="53">
        <v>30011</v>
      </c>
      <c r="Q305" s="51">
        <v>15.809999999</v>
      </c>
      <c r="R305" s="50">
        <f t="shared" ca="1" si="25"/>
        <v>30041</v>
      </c>
      <c r="S305" s="51">
        <f t="shared" ca="1" si="26"/>
        <v>15.809999999</v>
      </c>
      <c r="AG305" s="2"/>
      <c r="AI305" s="50"/>
      <c r="AJ305" s="60"/>
      <c r="AK305" s="60"/>
    </row>
    <row r="306" spans="6:37" x14ac:dyDescent="0.2">
      <c r="F306" s="13">
        <v>34819</v>
      </c>
      <c r="G306" s="32">
        <v>1331.25008224408</v>
      </c>
      <c r="H306" s="32">
        <f t="shared" ca="1" si="27"/>
        <v>12.741321961830611</v>
      </c>
      <c r="P306" s="53">
        <v>30042</v>
      </c>
      <c r="Q306" s="51">
        <v>15.729999999</v>
      </c>
      <c r="R306" s="50">
        <f t="shared" ca="1" si="25"/>
        <v>30071</v>
      </c>
      <c r="S306" s="51">
        <f t="shared" ca="1" si="26"/>
        <v>15.729999999</v>
      </c>
      <c r="AG306" s="2"/>
      <c r="AI306" s="50"/>
      <c r="AJ306" s="60"/>
      <c r="AK306" s="60"/>
    </row>
    <row r="307" spans="6:37" x14ac:dyDescent="0.2">
      <c r="F307" s="13">
        <v>34850</v>
      </c>
      <c r="G307" s="32">
        <v>1345.6275831323201</v>
      </c>
      <c r="H307" s="32">
        <f t="shared" ca="1" si="27"/>
        <v>12.878928239018419</v>
      </c>
      <c r="P307" s="53">
        <v>30072</v>
      </c>
      <c r="Q307" s="51">
        <v>15.9</v>
      </c>
      <c r="R307" s="50">
        <f t="shared" ca="1" si="25"/>
        <v>30102</v>
      </c>
      <c r="S307" s="51">
        <f t="shared" ca="1" si="26"/>
        <v>15.9</v>
      </c>
      <c r="AG307" s="2"/>
      <c r="AI307" s="50"/>
      <c r="AJ307" s="60"/>
      <c r="AK307" s="60"/>
    </row>
    <row r="308" spans="6:37" x14ac:dyDescent="0.2">
      <c r="F308" s="13">
        <v>34880</v>
      </c>
      <c r="G308" s="32">
        <v>1361.0125918327999</v>
      </c>
      <c r="H308" s="32">
        <f t="shared" ca="1" si="27"/>
        <v>13.0261773185512</v>
      </c>
      <c r="P308" s="53">
        <v>30103</v>
      </c>
      <c r="Q308" s="51">
        <v>16.119999999000001</v>
      </c>
      <c r="R308" s="50">
        <f t="shared" ca="1" si="25"/>
        <v>30132</v>
      </c>
      <c r="S308" s="51">
        <f t="shared" ca="1" si="26"/>
        <v>16.119999999000001</v>
      </c>
      <c r="AG308" s="2"/>
      <c r="AI308" s="50"/>
      <c r="AJ308" s="60"/>
      <c r="AK308" s="60"/>
    </row>
    <row r="309" spans="6:37" x14ac:dyDescent="0.2">
      <c r="F309" s="13">
        <v>34911</v>
      </c>
      <c r="G309" s="32">
        <v>1376.6755784104701</v>
      </c>
      <c r="H309" s="32">
        <f t="shared" ca="1" si="27"/>
        <v>13.176086909192138</v>
      </c>
      <c r="P309" s="53">
        <v>30133</v>
      </c>
      <c r="Q309" s="51">
        <v>16.429999999</v>
      </c>
      <c r="R309" s="50">
        <f t="shared" ca="1" si="25"/>
        <v>30163</v>
      </c>
      <c r="S309" s="51">
        <f t="shared" ca="1" si="26"/>
        <v>16.429999999</v>
      </c>
      <c r="AG309" s="2"/>
      <c r="AI309" s="50"/>
      <c r="AJ309" s="60"/>
      <c r="AK309" s="60"/>
    </row>
    <row r="310" spans="6:37" x14ac:dyDescent="0.2">
      <c r="F310" s="13">
        <v>34942</v>
      </c>
      <c r="G310" s="32">
        <v>1392.7138488989499</v>
      </c>
      <c r="H310" s="32">
        <f t="shared" ca="1" si="27"/>
        <v>13.329588321684207</v>
      </c>
      <c r="P310" s="53">
        <v>30164</v>
      </c>
      <c r="Q310" s="51">
        <v>16.209999999000001</v>
      </c>
      <c r="R310" s="50">
        <f t="shared" ca="1" si="25"/>
        <v>30194</v>
      </c>
      <c r="S310" s="51">
        <f t="shared" ca="1" si="26"/>
        <v>16.209999999000001</v>
      </c>
      <c r="AG310" s="2"/>
      <c r="AI310" s="50"/>
      <c r="AJ310" s="60"/>
      <c r="AK310" s="60"/>
    </row>
    <row r="311" spans="6:37" x14ac:dyDescent="0.2">
      <c r="F311" s="13">
        <v>34972</v>
      </c>
      <c r="G311" s="32">
        <v>1408.8112998024801</v>
      </c>
      <c r="H311" s="32">
        <f t="shared" ca="1" si="27"/>
        <v>13.483656146702403</v>
      </c>
      <c r="P311" s="53">
        <v>30195</v>
      </c>
      <c r="Q311" s="51">
        <v>16.29</v>
      </c>
      <c r="R311" s="50">
        <f t="shared" ca="1" si="25"/>
        <v>30224</v>
      </c>
      <c r="S311" s="51">
        <f t="shared" ca="1" si="26"/>
        <v>16.29</v>
      </c>
      <c r="AG311" s="2"/>
      <c r="AI311" s="50"/>
      <c r="AJ311" s="60"/>
      <c r="AK311" s="60"/>
    </row>
    <row r="312" spans="6:37" x14ac:dyDescent="0.2">
      <c r="F312" s="13">
        <v>35003</v>
      </c>
      <c r="G312" s="32">
        <v>1425.23569153934</v>
      </c>
      <c r="H312" s="32">
        <f t="shared" ca="1" si="27"/>
        <v>13.640853104612669</v>
      </c>
      <c r="P312" s="53">
        <v>30225</v>
      </c>
      <c r="Q312" s="51">
        <v>15.709999999000001</v>
      </c>
      <c r="R312" s="50">
        <f t="shared" ca="1" si="25"/>
        <v>30255</v>
      </c>
      <c r="S312" s="51">
        <f t="shared" ca="1" si="26"/>
        <v>15.709999999000001</v>
      </c>
      <c r="AG312" s="2"/>
      <c r="AI312" s="50"/>
      <c r="AJ312" s="60"/>
      <c r="AK312" s="60"/>
    </row>
    <row r="313" spans="6:37" x14ac:dyDescent="0.2">
      <c r="F313" s="13">
        <v>35033</v>
      </c>
      <c r="G313" s="32">
        <v>1441.66153288433</v>
      </c>
      <c r="H313" s="32">
        <f t="shared" ca="1" si="27"/>
        <v>13.798063936643322</v>
      </c>
      <c r="P313" s="53">
        <v>30256</v>
      </c>
      <c r="Q313" s="51">
        <v>14.78</v>
      </c>
      <c r="R313" s="50">
        <f t="shared" ca="1" si="25"/>
        <v>30285</v>
      </c>
      <c r="S313" s="51">
        <f t="shared" ca="1" si="26"/>
        <v>14.78</v>
      </c>
      <c r="AG313" s="2"/>
      <c r="AI313" s="50"/>
      <c r="AJ313" s="60"/>
      <c r="AK313" s="60"/>
    </row>
    <row r="314" spans="6:37" x14ac:dyDescent="0.2">
      <c r="F314" s="13">
        <v>35064</v>
      </c>
      <c r="G314" s="32">
        <v>1458.0364051286799</v>
      </c>
      <c r="H314" s="32">
        <f t="shared" ca="1" si="27"/>
        <v>13.954786946190413</v>
      </c>
      <c r="P314" s="53">
        <v>30286</v>
      </c>
      <c r="Q314" s="51">
        <v>14.369999998999999</v>
      </c>
      <c r="R314" s="50">
        <f t="shared" ca="1" si="25"/>
        <v>30316</v>
      </c>
      <c r="S314" s="51">
        <f t="shared" ca="1" si="26"/>
        <v>14.369999998999999</v>
      </c>
      <c r="AG314" s="2"/>
      <c r="AI314" s="50"/>
      <c r="AJ314" s="60"/>
      <c r="AK314" s="60"/>
    </row>
    <row r="315" spans="6:37" x14ac:dyDescent="0.2">
      <c r="F315" s="13">
        <v>35095</v>
      </c>
      <c r="G315" s="32">
        <v>1474.9739280349199</v>
      </c>
      <c r="H315" s="32">
        <f t="shared" ca="1" si="27"/>
        <v>14.116895054548612</v>
      </c>
      <c r="P315" s="53">
        <v>30317</v>
      </c>
      <c r="Q315" s="51">
        <v>12.859999998999999</v>
      </c>
      <c r="R315" s="50">
        <f t="shared" ca="1" si="25"/>
        <v>30347</v>
      </c>
      <c r="S315" s="51">
        <f t="shared" ca="1" si="26"/>
        <v>12.859999998999999</v>
      </c>
      <c r="AG315" s="2"/>
      <c r="AI315" s="50"/>
      <c r="AJ315" s="60"/>
      <c r="AK315" s="60"/>
    </row>
    <row r="316" spans="6:37" x14ac:dyDescent="0.2">
      <c r="F316" s="13">
        <v>35124</v>
      </c>
      <c r="G316" s="32">
        <v>1492.2065400941301</v>
      </c>
      <c r="H316" s="32">
        <f t="shared" ca="1" si="27"/>
        <v>14.281827445102611</v>
      </c>
      <c r="P316" s="53">
        <v>30348</v>
      </c>
      <c r="Q316" s="51">
        <v>10.38</v>
      </c>
      <c r="R316" s="50">
        <f t="shared" ca="1" si="25"/>
        <v>30375</v>
      </c>
      <c r="S316" s="51">
        <f t="shared" ca="1" si="26"/>
        <v>10.38</v>
      </c>
      <c r="AG316" s="2"/>
      <c r="AI316" s="50"/>
      <c r="AJ316" s="60"/>
      <c r="AK316" s="60"/>
    </row>
    <row r="317" spans="6:37" x14ac:dyDescent="0.2">
      <c r="F317" s="13">
        <v>35155</v>
      </c>
      <c r="G317" s="32">
        <v>1509.51613595922</v>
      </c>
      <c r="H317" s="32">
        <f t="shared" ca="1" si="27"/>
        <v>14.447496643465781</v>
      </c>
      <c r="P317" s="53">
        <v>30376</v>
      </c>
      <c r="Q317" s="51">
        <v>10.089999999</v>
      </c>
      <c r="R317" s="50">
        <f t="shared" ca="1" si="25"/>
        <v>30406</v>
      </c>
      <c r="S317" s="51">
        <f t="shared" ca="1" si="26"/>
        <v>10.089999999</v>
      </c>
      <c r="AG317" s="2"/>
      <c r="AI317" s="50"/>
      <c r="AJ317" s="60"/>
      <c r="AK317" s="60"/>
    </row>
    <row r="318" spans="6:37" x14ac:dyDescent="0.2">
      <c r="F318" s="13">
        <v>35185</v>
      </c>
      <c r="G318" s="32">
        <v>1527.30326776127</v>
      </c>
      <c r="H318" s="32">
        <f t="shared" ca="1" si="27"/>
        <v>14.617736312247926</v>
      </c>
      <c r="P318" s="53">
        <v>30407</v>
      </c>
      <c r="Q318" s="51">
        <v>11.199999998999999</v>
      </c>
      <c r="R318" s="50">
        <f t="shared" ca="1" si="25"/>
        <v>30436</v>
      </c>
      <c r="S318" s="51">
        <f t="shared" ca="1" si="26"/>
        <v>11.199999998999999</v>
      </c>
      <c r="AG318" s="2"/>
      <c r="AI318" s="50"/>
      <c r="AJ318" s="60"/>
      <c r="AK318" s="60"/>
    </row>
    <row r="319" spans="6:37" x14ac:dyDescent="0.2">
      <c r="F319" s="13">
        <v>35216</v>
      </c>
      <c r="G319" s="32">
        <v>1545.5036317020999</v>
      </c>
      <c r="H319" s="32">
        <f t="shared" ca="1" si="27"/>
        <v>14.791931003302292</v>
      </c>
      <c r="P319" s="53">
        <v>30437</v>
      </c>
      <c r="Q319" s="51">
        <v>11.319999999</v>
      </c>
      <c r="R319" s="50">
        <f t="shared" ca="1" si="25"/>
        <v>30467</v>
      </c>
      <c r="S319" s="51">
        <f t="shared" ca="1" si="26"/>
        <v>11.319999999</v>
      </c>
      <c r="AG319" s="2"/>
      <c r="AI319" s="50"/>
      <c r="AJ319" s="60"/>
      <c r="AK319" s="60"/>
    </row>
    <row r="320" spans="6:37" x14ac:dyDescent="0.2">
      <c r="F320" s="13">
        <v>35246</v>
      </c>
      <c r="G320" s="32">
        <v>1565.9429172313601</v>
      </c>
      <c r="H320" s="32">
        <f t="shared" ca="1" si="27"/>
        <v>14.987554290820963</v>
      </c>
      <c r="P320" s="53">
        <v>30468</v>
      </c>
      <c r="Q320" s="51">
        <v>12.65</v>
      </c>
      <c r="R320" s="50">
        <f t="shared" ca="1" si="25"/>
        <v>30497</v>
      </c>
      <c r="S320" s="51">
        <f t="shared" ca="1" si="26"/>
        <v>12.65</v>
      </c>
      <c r="AG320" s="2"/>
      <c r="AI320" s="50"/>
      <c r="AJ320" s="60"/>
      <c r="AK320" s="60"/>
    </row>
    <row r="321" spans="6:37" x14ac:dyDescent="0.2">
      <c r="F321" s="13">
        <v>35277</v>
      </c>
      <c r="G321" s="32">
        <v>1586.5611656415699</v>
      </c>
      <c r="H321" s="32">
        <f t="shared" ca="1" si="27"/>
        <v>15.184890422316743</v>
      </c>
      <c r="P321" s="53">
        <v>30498</v>
      </c>
      <c r="Q321" s="51">
        <v>13.819999999</v>
      </c>
      <c r="R321" s="50">
        <f t="shared" ca="1" si="25"/>
        <v>30528</v>
      </c>
      <c r="S321" s="51">
        <f t="shared" ca="1" si="26"/>
        <v>13.819999999</v>
      </c>
      <c r="AG321" s="2"/>
      <c r="AI321" s="50"/>
      <c r="AJ321" s="60"/>
      <c r="AK321" s="60"/>
    </row>
    <row r="322" spans="6:37" x14ac:dyDescent="0.2">
      <c r="F322" s="13">
        <v>35308</v>
      </c>
      <c r="G322" s="32">
        <v>1606.41962289818</v>
      </c>
      <c r="H322" s="32">
        <f t="shared" ca="1" si="27"/>
        <v>15.374954634102707</v>
      </c>
      <c r="P322" s="53">
        <v>30529</v>
      </c>
      <c r="Q322" s="51">
        <v>15.41</v>
      </c>
      <c r="R322" s="50">
        <f t="shared" ca="1" si="25"/>
        <v>30559</v>
      </c>
      <c r="S322" s="51">
        <f t="shared" ca="1" si="26"/>
        <v>15.41</v>
      </c>
      <c r="AG322" s="2"/>
      <c r="AI322" s="50"/>
      <c r="AJ322" s="60"/>
      <c r="AK322" s="60"/>
    </row>
    <row r="323" spans="6:37" x14ac:dyDescent="0.2">
      <c r="F323" s="13">
        <v>35338</v>
      </c>
      <c r="G323" s="32">
        <v>1627.6779092412</v>
      </c>
      <c r="H323" s="32">
        <f t="shared" ca="1" si="27"/>
        <v>15.578416533760674</v>
      </c>
      <c r="P323" s="53">
        <v>30560</v>
      </c>
      <c r="Q323" s="51">
        <v>14.959999999000001</v>
      </c>
      <c r="R323" s="50">
        <f t="shared" ref="R323:R386" ca="1" si="28">EOMONTH(P323,0)</f>
        <v>30589</v>
      </c>
      <c r="S323" s="51">
        <f t="shared" ca="1" si="26"/>
        <v>14.959999999000001</v>
      </c>
      <c r="AG323" s="2"/>
      <c r="AI323" s="50"/>
      <c r="AJ323" s="60"/>
      <c r="AK323" s="60"/>
    </row>
    <row r="324" spans="6:37" x14ac:dyDescent="0.2">
      <c r="F324" s="13">
        <v>35369</v>
      </c>
      <c r="G324" s="32">
        <v>1648.4036746188699</v>
      </c>
      <c r="H324" s="32">
        <f t="shared" ca="1" si="27"/>
        <v>15.776781704290546</v>
      </c>
      <c r="P324" s="53">
        <v>30590</v>
      </c>
      <c r="Q324" s="51">
        <v>15.16</v>
      </c>
      <c r="R324" s="50">
        <f t="shared" ca="1" si="28"/>
        <v>30620</v>
      </c>
      <c r="S324" s="51">
        <f t="shared" ref="S324:S387" ca="1" si="29">Q324</f>
        <v>15.16</v>
      </c>
      <c r="AG324" s="2"/>
      <c r="AI324" s="50"/>
      <c r="AJ324" s="60"/>
      <c r="AK324" s="60"/>
    </row>
    <row r="325" spans="6:37" x14ac:dyDescent="0.2">
      <c r="F325" s="13">
        <v>35399</v>
      </c>
      <c r="G325" s="32">
        <v>1669.03619394619</v>
      </c>
      <c r="H325" s="32">
        <f t="shared" ca="1" si="27"/>
        <v>15.974254421955985</v>
      </c>
      <c r="P325" s="53">
        <v>30621</v>
      </c>
      <c r="Q325" s="51">
        <v>15.739999999</v>
      </c>
      <c r="R325" s="50">
        <f t="shared" ca="1" si="28"/>
        <v>30650</v>
      </c>
      <c r="S325" s="51">
        <f t="shared" ca="1" si="29"/>
        <v>15.739999999</v>
      </c>
      <c r="AG325" s="2"/>
      <c r="AI325" s="50"/>
      <c r="AJ325" s="60"/>
      <c r="AK325" s="60"/>
    </row>
    <row r="326" spans="6:37" x14ac:dyDescent="0.2">
      <c r="F326" s="13">
        <v>35430</v>
      </c>
      <c r="G326" s="32">
        <v>1690.2607708792</v>
      </c>
      <c r="H326" s="32">
        <f t="shared" ca="1" si="27"/>
        <v>16.177393690688472</v>
      </c>
      <c r="P326" s="53">
        <v>30651</v>
      </c>
      <c r="Q326" s="51">
        <v>17.75</v>
      </c>
      <c r="R326" s="50">
        <f t="shared" ca="1" si="28"/>
        <v>30681</v>
      </c>
      <c r="S326" s="51">
        <f t="shared" ca="1" si="29"/>
        <v>17.75</v>
      </c>
      <c r="AG326" s="2"/>
      <c r="AI326" s="50"/>
      <c r="AJ326" s="60"/>
      <c r="AK326" s="60"/>
    </row>
    <row r="327" spans="6:37" x14ac:dyDescent="0.2">
      <c r="F327" s="13">
        <v>35461</v>
      </c>
      <c r="G327" s="32">
        <v>1712.6989826126201</v>
      </c>
      <c r="H327" s="32">
        <f t="shared" ca="1" si="27"/>
        <v>16.392148591932347</v>
      </c>
      <c r="P327" s="53">
        <v>30682</v>
      </c>
      <c r="Q327" s="51">
        <v>17.75</v>
      </c>
      <c r="R327" s="50">
        <f t="shared" ca="1" si="28"/>
        <v>30712</v>
      </c>
      <c r="S327" s="51">
        <f t="shared" ca="1" si="29"/>
        <v>17.75</v>
      </c>
      <c r="AG327" s="2"/>
      <c r="AI327" s="50"/>
      <c r="AJ327" s="60"/>
      <c r="AK327" s="60"/>
    </row>
    <row r="328" spans="6:37" x14ac:dyDescent="0.2">
      <c r="F328" s="13">
        <v>35489</v>
      </c>
      <c r="G328" s="32">
        <v>1735.86323635246</v>
      </c>
      <c r="H328" s="32">
        <f t="shared" ca="1" si="27"/>
        <v>16.613852401638272</v>
      </c>
      <c r="P328" s="53">
        <v>30713</v>
      </c>
      <c r="Q328" s="51">
        <v>17.75</v>
      </c>
      <c r="R328" s="50">
        <f t="shared" ca="1" si="28"/>
        <v>30741</v>
      </c>
      <c r="S328" s="51">
        <f t="shared" ca="1" si="29"/>
        <v>17.75</v>
      </c>
      <c r="AG328" s="2"/>
      <c r="AI328" s="50"/>
      <c r="AJ328" s="60"/>
      <c r="AK328" s="60"/>
    </row>
    <row r="329" spans="6:37" x14ac:dyDescent="0.2">
      <c r="F329" s="13">
        <v>35520</v>
      </c>
      <c r="G329" s="32">
        <v>1758.7043034374601</v>
      </c>
      <c r="H329" s="32">
        <f t="shared" ca="1" si="27"/>
        <v>16.832463009489789</v>
      </c>
      <c r="P329" s="53">
        <v>30742</v>
      </c>
      <c r="Q329" s="51">
        <v>17.75</v>
      </c>
      <c r="R329" s="50">
        <f t="shared" ca="1" si="28"/>
        <v>30772</v>
      </c>
      <c r="S329" s="51">
        <f t="shared" ca="1" si="29"/>
        <v>17.75</v>
      </c>
      <c r="AG329" s="2"/>
      <c r="AI329" s="50"/>
      <c r="AJ329" s="60"/>
      <c r="AK329" s="60"/>
    </row>
    <row r="330" spans="6:37" x14ac:dyDescent="0.2">
      <c r="F330" s="13">
        <v>35550</v>
      </c>
      <c r="G330" s="32">
        <v>1781.8752326352501</v>
      </c>
      <c r="H330" s="32">
        <f t="shared" ca="1" si="27"/>
        <v>17.054230709639832</v>
      </c>
      <c r="P330" s="53">
        <v>30773</v>
      </c>
      <c r="Q330" s="51">
        <v>17.75</v>
      </c>
      <c r="R330" s="50">
        <f t="shared" ca="1" si="28"/>
        <v>30802</v>
      </c>
      <c r="S330" s="51">
        <f t="shared" ca="1" si="29"/>
        <v>17.75</v>
      </c>
      <c r="AG330" s="2"/>
      <c r="AI330" s="50"/>
      <c r="AJ330" s="60"/>
      <c r="AK330" s="60"/>
    </row>
    <row r="331" spans="6:37" x14ac:dyDescent="0.2">
      <c r="F331" s="13">
        <v>35581</v>
      </c>
      <c r="G331" s="32">
        <v>1805.2920429841299</v>
      </c>
      <c r="H331" s="32">
        <f t="shared" ca="1" si="27"/>
        <v>17.278351724882331</v>
      </c>
      <c r="P331" s="53">
        <v>30803</v>
      </c>
      <c r="Q331" s="51">
        <v>17.75</v>
      </c>
      <c r="R331" s="50">
        <f t="shared" ca="1" si="28"/>
        <v>30833</v>
      </c>
      <c r="S331" s="51">
        <f t="shared" ca="1" si="29"/>
        <v>17.75</v>
      </c>
      <c r="AG331" s="2"/>
      <c r="AI331" s="50"/>
      <c r="AJ331" s="60"/>
      <c r="AK331" s="60"/>
    </row>
    <row r="332" spans="6:37" x14ac:dyDescent="0.2">
      <c r="F332" s="13">
        <v>35611</v>
      </c>
      <c r="G332" s="32">
        <v>1828.8811923457899</v>
      </c>
      <c r="H332" s="32">
        <f t="shared" ca="1" si="27"/>
        <v>17.504122187420801</v>
      </c>
      <c r="P332" s="53">
        <v>30834</v>
      </c>
      <c r="Q332" s="51">
        <v>17.75</v>
      </c>
      <c r="R332" s="50">
        <f t="shared" ca="1" si="28"/>
        <v>30863</v>
      </c>
      <c r="S332" s="51">
        <f t="shared" ca="1" si="29"/>
        <v>17.75</v>
      </c>
      <c r="AG332" s="2"/>
      <c r="AI332" s="50"/>
      <c r="AJ332" s="60"/>
      <c r="AK332" s="60"/>
    </row>
    <row r="333" spans="6:37" x14ac:dyDescent="0.2">
      <c r="F333" s="13">
        <v>35642</v>
      </c>
      <c r="G333" s="32">
        <v>1852.44327837385</v>
      </c>
      <c r="H333" s="32">
        <f t="shared" ca="1" si="27"/>
        <v>17.729633628268786</v>
      </c>
      <c r="P333" s="53">
        <v>30864</v>
      </c>
      <c r="Q333" s="51">
        <v>18.75</v>
      </c>
      <c r="R333" s="50">
        <f t="shared" ca="1" si="28"/>
        <v>30894</v>
      </c>
      <c r="S333" s="51">
        <f t="shared" ca="1" si="29"/>
        <v>18.75</v>
      </c>
      <c r="AG333" s="2"/>
      <c r="AI333" s="50"/>
      <c r="AJ333" s="60"/>
      <c r="AK333" s="60"/>
    </row>
    <row r="334" spans="6:37" x14ac:dyDescent="0.2">
      <c r="F334" s="13">
        <v>35673</v>
      </c>
      <c r="G334" s="32">
        <v>1875.7223155720801</v>
      </c>
      <c r="H334" s="32">
        <f t="shared" ca="1" si="27"/>
        <v>17.952436024197354</v>
      </c>
      <c r="P334" s="53">
        <v>30895</v>
      </c>
      <c r="Q334" s="51">
        <v>21.75</v>
      </c>
      <c r="R334" s="50">
        <f t="shared" ca="1" si="28"/>
        <v>30925</v>
      </c>
      <c r="S334" s="51">
        <f t="shared" ca="1" si="29"/>
        <v>21.75</v>
      </c>
      <c r="AG334" s="2"/>
      <c r="AI334" s="50"/>
      <c r="AJ334" s="60"/>
      <c r="AK334" s="60"/>
    </row>
    <row r="335" spans="6:37" x14ac:dyDescent="0.2">
      <c r="F335" s="13">
        <v>35703</v>
      </c>
      <c r="G335" s="32">
        <v>1898.8405931115101</v>
      </c>
      <c r="H335" s="32">
        <f t="shared" ca="1" si="27"/>
        <v>18.173699798195624</v>
      </c>
      <c r="P335" s="53">
        <v>30926</v>
      </c>
      <c r="Q335" s="51">
        <v>21.75</v>
      </c>
      <c r="R335" s="50">
        <f t="shared" ca="1" si="28"/>
        <v>30955</v>
      </c>
      <c r="S335" s="51">
        <f t="shared" ca="1" si="29"/>
        <v>21.75</v>
      </c>
      <c r="AG335" s="2"/>
      <c r="AI335" s="50"/>
      <c r="AJ335" s="60"/>
      <c r="AK335" s="60"/>
    </row>
    <row r="336" spans="6:37" x14ac:dyDescent="0.2">
      <c r="F336" s="13">
        <v>35734</v>
      </c>
      <c r="G336" s="32">
        <v>1922.1330377203401</v>
      </c>
      <c r="H336" s="32">
        <f t="shared" ref="H336:H399" ca="1" si="30">G336/$G$15</f>
        <v>18.396630515720116</v>
      </c>
      <c r="P336" s="53">
        <v>30956</v>
      </c>
      <c r="Q336" s="51">
        <v>21.75</v>
      </c>
      <c r="R336" s="50">
        <f t="shared" ca="1" si="28"/>
        <v>30986</v>
      </c>
      <c r="S336" s="51">
        <f t="shared" ca="1" si="29"/>
        <v>21.75</v>
      </c>
      <c r="AG336" s="2"/>
      <c r="AI336" s="50"/>
      <c r="AJ336" s="60"/>
      <c r="AK336" s="60"/>
    </row>
    <row r="337" spans="6:37" x14ac:dyDescent="0.2">
      <c r="F337" s="13">
        <v>35764</v>
      </c>
      <c r="G337" s="32">
        <v>1945.4549185780099</v>
      </c>
      <c r="H337" s="32">
        <f t="shared" ca="1" si="30"/>
        <v>18.619842965977483</v>
      </c>
      <c r="P337" s="53">
        <v>30987</v>
      </c>
      <c r="Q337" s="51">
        <v>20.75</v>
      </c>
      <c r="R337" s="50">
        <f t="shared" ca="1" si="28"/>
        <v>31016</v>
      </c>
      <c r="S337" s="51">
        <f t="shared" ca="1" si="29"/>
        <v>20.75</v>
      </c>
      <c r="AG337" s="2"/>
      <c r="AI337" s="50"/>
      <c r="AJ337" s="60"/>
      <c r="AK337" s="60"/>
    </row>
    <row r="338" spans="6:37" x14ac:dyDescent="0.2">
      <c r="F338" s="13">
        <v>35795</v>
      </c>
      <c r="G338" s="32">
        <v>1969.0435594657699</v>
      </c>
      <c r="H338" s="32">
        <f t="shared" ca="1" si="30"/>
        <v>18.845608561939976</v>
      </c>
      <c r="P338" s="53">
        <v>31017</v>
      </c>
      <c r="Q338" s="51">
        <v>20.75</v>
      </c>
      <c r="R338" s="50">
        <f t="shared" ca="1" si="28"/>
        <v>31047</v>
      </c>
      <c r="S338" s="51">
        <f t="shared" ca="1" si="29"/>
        <v>20.75</v>
      </c>
      <c r="AG338" s="2"/>
      <c r="AI338" s="50"/>
      <c r="AJ338" s="60"/>
      <c r="AK338" s="60"/>
    </row>
    <row r="339" spans="6:37" x14ac:dyDescent="0.2">
      <c r="F339" s="13">
        <v>35826</v>
      </c>
      <c r="G339" s="32">
        <v>1993.0822995875801</v>
      </c>
      <c r="H339" s="32">
        <f t="shared" ca="1" si="30"/>
        <v>19.075682033133649</v>
      </c>
      <c r="P339" s="53">
        <v>31048</v>
      </c>
      <c r="Q339" s="51">
        <v>21.75</v>
      </c>
      <c r="R339" s="50">
        <f t="shared" ca="1" si="28"/>
        <v>31078</v>
      </c>
      <c r="S339" s="51">
        <f t="shared" ca="1" si="29"/>
        <v>21.75</v>
      </c>
      <c r="AG339" s="2"/>
      <c r="AI339" s="50"/>
      <c r="AJ339" s="60"/>
      <c r="AK339" s="60"/>
    </row>
    <row r="340" spans="6:37" x14ac:dyDescent="0.2">
      <c r="F340" s="13">
        <v>35854</v>
      </c>
      <c r="G340" s="32">
        <v>2017.0491142401199</v>
      </c>
      <c r="H340" s="32">
        <f t="shared" ca="1" si="30"/>
        <v>19.305067109582073</v>
      </c>
      <c r="P340" s="53">
        <v>31079</v>
      </c>
      <c r="Q340" s="51">
        <v>21.75</v>
      </c>
      <c r="R340" s="50">
        <f t="shared" ca="1" si="28"/>
        <v>31106</v>
      </c>
      <c r="S340" s="51">
        <f t="shared" ca="1" si="29"/>
        <v>21.75</v>
      </c>
      <c r="AG340" s="2"/>
      <c r="AI340" s="50"/>
      <c r="AJ340" s="60"/>
      <c r="AK340" s="60"/>
    </row>
    <row r="341" spans="6:37" x14ac:dyDescent="0.2">
      <c r="F341" s="13">
        <v>35885</v>
      </c>
      <c r="G341" s="32">
        <v>2040.6149713914999</v>
      </c>
      <c r="H341" s="32">
        <f t="shared" ca="1" si="30"/>
        <v>19.530614643645766</v>
      </c>
      <c r="P341" s="53">
        <v>31107</v>
      </c>
      <c r="Q341" s="51">
        <v>21.75</v>
      </c>
      <c r="R341" s="50">
        <f t="shared" ca="1" si="28"/>
        <v>31137</v>
      </c>
      <c r="S341" s="51">
        <f t="shared" ca="1" si="29"/>
        <v>21.75</v>
      </c>
      <c r="AG341" s="2"/>
      <c r="AI341" s="50"/>
      <c r="AJ341" s="60"/>
      <c r="AK341" s="60"/>
    </row>
    <row r="342" spans="6:37" x14ac:dyDescent="0.2">
      <c r="F342" s="13">
        <v>35915</v>
      </c>
      <c r="G342" s="32">
        <v>2063.0957463263198</v>
      </c>
      <c r="H342" s="32">
        <f t="shared" ca="1" si="30"/>
        <v>19.745776914969838</v>
      </c>
      <c r="P342" s="53">
        <v>31138</v>
      </c>
      <c r="Q342" s="51">
        <v>20.939999999000001</v>
      </c>
      <c r="R342" s="50">
        <f t="shared" ca="1" si="28"/>
        <v>31167</v>
      </c>
      <c r="S342" s="51">
        <f t="shared" ca="1" si="29"/>
        <v>20.939999999000001</v>
      </c>
      <c r="AG342" s="2"/>
      <c r="AI342" s="50"/>
      <c r="AJ342" s="60"/>
      <c r="AK342" s="60"/>
    </row>
    <row r="343" spans="6:37" x14ac:dyDescent="0.2">
      <c r="F343" s="13">
        <v>35946</v>
      </c>
      <c r="G343" s="32">
        <v>2085.2740255993299</v>
      </c>
      <c r="H343" s="32">
        <f t="shared" ca="1" si="30"/>
        <v>19.958044016805783</v>
      </c>
      <c r="P343" s="53">
        <v>31168</v>
      </c>
      <c r="Q343" s="51">
        <v>19.579999999000002</v>
      </c>
      <c r="R343" s="50">
        <f t="shared" ca="1" si="28"/>
        <v>31198</v>
      </c>
      <c r="S343" s="51">
        <f t="shared" ca="1" si="29"/>
        <v>19.579999999000002</v>
      </c>
      <c r="AG343" s="2"/>
      <c r="AI343" s="50"/>
      <c r="AJ343" s="60"/>
      <c r="AK343" s="60"/>
    </row>
    <row r="344" spans="6:37" x14ac:dyDescent="0.2">
      <c r="F344" s="13">
        <v>35976</v>
      </c>
      <c r="G344" s="32">
        <v>2107.8992487770902</v>
      </c>
      <c r="H344" s="32">
        <f t="shared" ca="1" si="30"/>
        <v>20.1745887943882</v>
      </c>
      <c r="P344" s="53">
        <v>31199</v>
      </c>
      <c r="Q344" s="51">
        <v>16.989999998999998</v>
      </c>
      <c r="R344" s="50">
        <f t="shared" ca="1" si="28"/>
        <v>31228</v>
      </c>
      <c r="S344" s="51">
        <f t="shared" ca="1" si="29"/>
        <v>16.989999998999998</v>
      </c>
      <c r="AG344" s="2"/>
      <c r="AI344" s="50"/>
      <c r="AJ344" s="60"/>
      <c r="AK344" s="60"/>
    </row>
    <row r="345" spans="6:37" x14ac:dyDescent="0.2">
      <c r="F345" s="13">
        <v>36007</v>
      </c>
      <c r="G345" s="32">
        <v>2136.0748354024099</v>
      </c>
      <c r="H345" s="32">
        <f t="shared" ca="1" si="30"/>
        <v>20.444255797939846</v>
      </c>
      <c r="P345" s="53">
        <v>31229</v>
      </c>
      <c r="Q345" s="51">
        <v>16.309999998999999</v>
      </c>
      <c r="R345" s="50">
        <f t="shared" ca="1" si="28"/>
        <v>31259</v>
      </c>
      <c r="S345" s="51">
        <f t="shared" ca="1" si="29"/>
        <v>16.309999998999999</v>
      </c>
      <c r="AG345" s="2"/>
      <c r="AI345" s="50"/>
      <c r="AJ345" s="60"/>
      <c r="AK345" s="60"/>
    </row>
    <row r="346" spans="6:37" x14ac:dyDescent="0.2">
      <c r="F346" s="13">
        <v>36038</v>
      </c>
      <c r="G346" s="32">
        <v>2169.8782196726502</v>
      </c>
      <c r="H346" s="32">
        <f t="shared" ca="1" si="30"/>
        <v>20.767786145942218</v>
      </c>
      <c r="P346" s="53">
        <v>31260</v>
      </c>
      <c r="Q346" s="51">
        <v>16.5</v>
      </c>
      <c r="R346" s="50">
        <f t="shared" ca="1" si="28"/>
        <v>31290</v>
      </c>
      <c r="S346" s="51">
        <f t="shared" ca="1" si="29"/>
        <v>16.5</v>
      </c>
      <c r="AG346" s="2"/>
      <c r="AI346" s="50"/>
      <c r="AJ346" s="60"/>
      <c r="AK346" s="60"/>
    </row>
    <row r="347" spans="6:37" x14ac:dyDescent="0.2">
      <c r="F347" s="13">
        <v>36068</v>
      </c>
      <c r="G347" s="32">
        <v>2205.5727163862598</v>
      </c>
      <c r="H347" s="32">
        <f t="shared" ca="1" si="30"/>
        <v>21.109416228042914</v>
      </c>
      <c r="P347" s="53">
        <v>31291</v>
      </c>
      <c r="Q347" s="51">
        <v>15.079999999</v>
      </c>
      <c r="R347" s="50">
        <f t="shared" ca="1" si="28"/>
        <v>31320</v>
      </c>
      <c r="S347" s="51">
        <f t="shared" ca="1" si="29"/>
        <v>15.079999999</v>
      </c>
      <c r="AG347" s="2"/>
      <c r="AI347" s="50"/>
      <c r="AJ347" s="60"/>
      <c r="AK347" s="60"/>
    </row>
    <row r="348" spans="6:37" x14ac:dyDescent="0.2">
      <c r="F348" s="13">
        <v>36099</v>
      </c>
      <c r="G348" s="32">
        <v>2245.3097848264902</v>
      </c>
      <c r="H348" s="32">
        <f t="shared" ca="1" si="30"/>
        <v>21.489737543751531</v>
      </c>
      <c r="P348" s="53">
        <v>31321</v>
      </c>
      <c r="Q348" s="51">
        <v>14.199999998999999</v>
      </c>
      <c r="R348" s="50">
        <f t="shared" ca="1" si="28"/>
        <v>31351</v>
      </c>
      <c r="S348" s="51">
        <f t="shared" ca="1" si="29"/>
        <v>14.199999998999999</v>
      </c>
      <c r="AG348" s="2"/>
      <c r="AI348" s="50"/>
      <c r="AJ348" s="60"/>
      <c r="AK348" s="60"/>
    </row>
    <row r="349" spans="6:37" x14ac:dyDescent="0.2">
      <c r="F349" s="13">
        <v>36129</v>
      </c>
      <c r="G349" s="32">
        <v>2281.7025142555499</v>
      </c>
      <c r="H349" s="32">
        <f t="shared" ca="1" si="30"/>
        <v>21.838050373106476</v>
      </c>
      <c r="P349" s="53">
        <v>31352</v>
      </c>
      <c r="Q349" s="51">
        <v>12.979999999</v>
      </c>
      <c r="R349" s="50">
        <f t="shared" ca="1" si="28"/>
        <v>31381</v>
      </c>
      <c r="S349" s="51">
        <f t="shared" ca="1" si="29"/>
        <v>12.979999999</v>
      </c>
      <c r="AG349" s="2"/>
      <c r="AI349" s="50"/>
      <c r="AJ349" s="60"/>
      <c r="AK349" s="60"/>
    </row>
    <row r="350" spans="6:37" x14ac:dyDescent="0.2">
      <c r="F350" s="13">
        <v>36160</v>
      </c>
      <c r="G350" s="32">
        <v>2315.47171146654</v>
      </c>
      <c r="H350" s="32">
        <f t="shared" ca="1" si="30"/>
        <v>22.161253518628527</v>
      </c>
      <c r="P350" s="53">
        <v>31382</v>
      </c>
      <c r="Q350" s="51">
        <v>12.939999998999999</v>
      </c>
      <c r="R350" s="50">
        <f t="shared" ca="1" si="28"/>
        <v>31412</v>
      </c>
      <c r="S350" s="51">
        <f t="shared" ca="1" si="29"/>
        <v>12.939999998999999</v>
      </c>
      <c r="AG350" s="2"/>
      <c r="AI350" s="50"/>
      <c r="AJ350" s="60"/>
      <c r="AK350" s="60"/>
    </row>
    <row r="351" spans="6:37" x14ac:dyDescent="0.2">
      <c r="F351" s="13">
        <v>36191</v>
      </c>
      <c r="G351" s="32">
        <v>2348.6601393308902</v>
      </c>
      <c r="H351" s="32">
        <f t="shared" ca="1" si="30"/>
        <v>22.478898152395505</v>
      </c>
      <c r="P351" s="53">
        <v>31413</v>
      </c>
      <c r="Q351" s="51">
        <v>12.15</v>
      </c>
      <c r="R351" s="50">
        <f t="shared" ca="1" si="28"/>
        <v>31443</v>
      </c>
      <c r="S351" s="51">
        <f t="shared" ca="1" si="29"/>
        <v>12.15</v>
      </c>
      <c r="AG351" s="2"/>
      <c r="AI351" s="50"/>
      <c r="AJ351" s="60"/>
      <c r="AK351" s="60"/>
    </row>
    <row r="352" spans="6:37" x14ac:dyDescent="0.2">
      <c r="F352" s="13">
        <v>36219</v>
      </c>
      <c r="G352" s="32">
        <v>2380.7584945684098</v>
      </c>
      <c r="H352" s="32">
        <f t="shared" ca="1" si="30"/>
        <v>22.786109760478219</v>
      </c>
      <c r="P352" s="53">
        <v>31444</v>
      </c>
      <c r="Q352" s="51">
        <v>12</v>
      </c>
      <c r="R352" s="50">
        <f t="shared" ca="1" si="28"/>
        <v>31471</v>
      </c>
      <c r="S352" s="51">
        <f t="shared" ca="1" si="29"/>
        <v>12</v>
      </c>
      <c r="AG352" s="2"/>
      <c r="AI352" s="50"/>
      <c r="AJ352" s="60"/>
      <c r="AK352" s="60"/>
    </row>
    <row r="353" spans="6:37" x14ac:dyDescent="0.2">
      <c r="F353" s="13">
        <v>36250</v>
      </c>
      <c r="G353" s="32">
        <v>2411.5893170730701</v>
      </c>
      <c r="H353" s="32">
        <f t="shared" ca="1" si="30"/>
        <v>23.081189881876405</v>
      </c>
      <c r="P353" s="53">
        <v>31472</v>
      </c>
      <c r="Q353" s="51">
        <v>11.989999999</v>
      </c>
      <c r="R353" s="50">
        <f t="shared" ca="1" si="28"/>
        <v>31502</v>
      </c>
      <c r="S353" s="51">
        <f t="shared" ca="1" si="29"/>
        <v>11.989999999</v>
      </c>
      <c r="AG353" s="2"/>
      <c r="AI353" s="50"/>
      <c r="AJ353" s="60"/>
      <c r="AK353" s="60"/>
    </row>
    <row r="354" spans="6:37" x14ac:dyDescent="0.2">
      <c r="F354" s="13">
        <v>36280</v>
      </c>
      <c r="G354" s="32">
        <v>2440.97051358608</v>
      </c>
      <c r="H354" s="32">
        <f t="shared" ca="1" si="30"/>
        <v>23.362395711937292</v>
      </c>
      <c r="P354" s="53">
        <v>31503</v>
      </c>
      <c r="Q354" s="51">
        <v>11.369999998999999</v>
      </c>
      <c r="R354" s="50">
        <f t="shared" ca="1" si="28"/>
        <v>31532</v>
      </c>
      <c r="S354" s="51">
        <f t="shared" ca="1" si="29"/>
        <v>11.369999998999999</v>
      </c>
      <c r="AG354" s="2"/>
      <c r="AI354" s="50"/>
      <c r="AJ354" s="60"/>
      <c r="AK354" s="60"/>
    </row>
    <row r="355" spans="6:37" x14ac:dyDescent="0.2">
      <c r="F355" s="13">
        <v>36311</v>
      </c>
      <c r="G355" s="32">
        <v>2468.9399673875901</v>
      </c>
      <c r="H355" s="32">
        <f t="shared" ca="1" si="30"/>
        <v>23.630089829469938</v>
      </c>
      <c r="P355" s="53">
        <v>31533</v>
      </c>
      <c r="Q355" s="51">
        <v>10.96</v>
      </c>
      <c r="R355" s="50">
        <f t="shared" ca="1" si="28"/>
        <v>31563</v>
      </c>
      <c r="S355" s="51">
        <f t="shared" ca="1" si="29"/>
        <v>10.96</v>
      </c>
      <c r="AG355" s="2"/>
      <c r="AI355" s="50"/>
      <c r="AJ355" s="60"/>
      <c r="AK355" s="60"/>
    </row>
    <row r="356" spans="6:37" x14ac:dyDescent="0.2">
      <c r="F356" s="13">
        <v>36341</v>
      </c>
      <c r="G356" s="32">
        <v>2496.7566910201499</v>
      </c>
      <c r="H356" s="32">
        <f t="shared" ca="1" si="30"/>
        <v>23.896322174881899</v>
      </c>
      <c r="P356" s="53">
        <v>31564</v>
      </c>
      <c r="Q356" s="51">
        <v>10.82</v>
      </c>
      <c r="R356" s="50">
        <f t="shared" ca="1" si="28"/>
        <v>31593</v>
      </c>
      <c r="S356" s="51">
        <f t="shared" ca="1" si="29"/>
        <v>10.82</v>
      </c>
      <c r="AG356" s="2"/>
      <c r="AI356" s="50"/>
      <c r="AJ356" s="60"/>
      <c r="AK356" s="60"/>
    </row>
    <row r="357" spans="6:37" x14ac:dyDescent="0.2">
      <c r="F357" s="13">
        <v>36372</v>
      </c>
      <c r="G357" s="32">
        <v>2524.3458524559301</v>
      </c>
      <c r="H357" s="32">
        <f t="shared" ca="1" si="30"/>
        <v>24.160376534914416</v>
      </c>
      <c r="P357" s="53">
        <v>31594</v>
      </c>
      <c r="Q357" s="51">
        <v>10.59</v>
      </c>
      <c r="R357" s="50">
        <f t="shared" ca="1" si="28"/>
        <v>31624</v>
      </c>
      <c r="S357" s="51">
        <f t="shared" ca="1" si="29"/>
        <v>10.59</v>
      </c>
      <c r="AG357" s="2"/>
      <c r="AI357" s="50"/>
      <c r="AJ357" s="60"/>
      <c r="AK357" s="60"/>
    </row>
    <row r="358" spans="6:37" x14ac:dyDescent="0.2">
      <c r="F358" s="13">
        <v>36403</v>
      </c>
      <c r="G358" s="32">
        <v>2549.7996731348599</v>
      </c>
      <c r="H358" s="32">
        <f t="shared" ca="1" si="30"/>
        <v>24.403993664974795</v>
      </c>
      <c r="P358" s="53">
        <v>31625</v>
      </c>
      <c r="Q358" s="51">
        <v>9.85</v>
      </c>
      <c r="R358" s="50">
        <f t="shared" ca="1" si="28"/>
        <v>31655</v>
      </c>
      <c r="S358" s="51">
        <f t="shared" ca="1" si="29"/>
        <v>9.85</v>
      </c>
      <c r="AG358" s="2"/>
      <c r="AI358" s="50"/>
      <c r="AJ358" s="60"/>
      <c r="AK358" s="60"/>
    </row>
    <row r="359" spans="6:37" x14ac:dyDescent="0.2">
      <c r="F359" s="13">
        <v>36433</v>
      </c>
      <c r="G359" s="32">
        <v>2574.6177232866999</v>
      </c>
      <c r="H359" s="32">
        <f t="shared" ca="1" si="30"/>
        <v>24.641525869980491</v>
      </c>
      <c r="P359" s="53">
        <v>31656</v>
      </c>
      <c r="Q359" s="51">
        <v>9.07</v>
      </c>
      <c r="R359" s="50">
        <f t="shared" ca="1" si="28"/>
        <v>31685</v>
      </c>
      <c r="S359" s="51">
        <f t="shared" ca="1" si="29"/>
        <v>9.07</v>
      </c>
      <c r="AG359" s="2"/>
      <c r="AI359" s="50"/>
      <c r="AJ359" s="60"/>
      <c r="AK359" s="60"/>
    </row>
    <row r="360" spans="6:37" x14ac:dyDescent="0.2">
      <c r="F360" s="13">
        <v>36464</v>
      </c>
      <c r="G360" s="32">
        <v>2598.5831232609598</v>
      </c>
      <c r="H360" s="32">
        <f t="shared" ca="1" si="30"/>
        <v>24.870897406620223</v>
      </c>
      <c r="P360" s="53">
        <v>31686</v>
      </c>
      <c r="Q360" s="51">
        <v>9.16</v>
      </c>
      <c r="R360" s="50">
        <f t="shared" ca="1" si="28"/>
        <v>31716</v>
      </c>
      <c r="S360" s="51">
        <f t="shared" ca="1" si="29"/>
        <v>9.16</v>
      </c>
      <c r="AG360" s="2"/>
      <c r="AI360" s="50"/>
      <c r="AJ360" s="60"/>
      <c r="AK360" s="60"/>
    </row>
    <row r="361" spans="6:37" x14ac:dyDescent="0.2">
      <c r="F361" s="13">
        <v>36494</v>
      </c>
      <c r="G361" s="32">
        <v>2621.8837519328699</v>
      </c>
      <c r="H361" s="32">
        <f t="shared" ca="1" si="30"/>
        <v>25.093906453366284</v>
      </c>
      <c r="P361" s="53">
        <v>31717</v>
      </c>
      <c r="Q361" s="51">
        <v>8.7799999999999994</v>
      </c>
      <c r="R361" s="50">
        <f t="shared" ca="1" si="28"/>
        <v>31746</v>
      </c>
      <c r="S361" s="51">
        <f t="shared" ca="1" si="29"/>
        <v>8.7799999999999994</v>
      </c>
      <c r="AG361" s="2"/>
      <c r="AI361" s="50"/>
      <c r="AJ361" s="60"/>
      <c r="AK361" s="60"/>
    </row>
    <row r="362" spans="6:37" x14ac:dyDescent="0.2">
      <c r="F362" s="13">
        <v>36525</v>
      </c>
      <c r="G362" s="32">
        <v>2645.28406441887</v>
      </c>
      <c r="H362" s="32">
        <f t="shared" ca="1" si="30"/>
        <v>25.317869568462569</v>
      </c>
      <c r="P362" s="53">
        <v>31747</v>
      </c>
      <c r="Q362" s="51">
        <v>8.41</v>
      </c>
      <c r="R362" s="50">
        <f t="shared" ca="1" si="28"/>
        <v>31777</v>
      </c>
      <c r="S362" s="51">
        <f t="shared" ca="1" si="29"/>
        <v>8.41</v>
      </c>
      <c r="AG362" s="2"/>
      <c r="AI362" s="50"/>
      <c r="AJ362" s="60"/>
      <c r="AK362" s="60"/>
    </row>
    <row r="363" spans="6:37" x14ac:dyDescent="0.2">
      <c r="F363" s="13">
        <v>36556</v>
      </c>
      <c r="G363" s="32">
        <v>2668.8711806599399</v>
      </c>
      <c r="H363" s="32">
        <f t="shared" ca="1" si="30"/>
        <v>25.543620572114712</v>
      </c>
      <c r="P363" s="53">
        <v>31778</v>
      </c>
      <c r="Q363" s="51">
        <v>8.82</v>
      </c>
      <c r="R363" s="50">
        <f t="shared" ca="1" si="28"/>
        <v>31808</v>
      </c>
      <c r="S363" s="51">
        <f t="shared" ca="1" si="29"/>
        <v>8.82</v>
      </c>
      <c r="AG363" s="2"/>
      <c r="AI363" s="50"/>
      <c r="AJ363" s="60"/>
      <c r="AK363" s="60"/>
    </row>
    <row r="364" spans="6:37" x14ac:dyDescent="0.2">
      <c r="F364" s="13">
        <v>36585</v>
      </c>
      <c r="G364" s="32">
        <v>2691.4676233228602</v>
      </c>
      <c r="H364" s="32">
        <f t="shared" ca="1" si="30"/>
        <v>25.759889892958611</v>
      </c>
      <c r="P364" s="53">
        <v>31809</v>
      </c>
      <c r="Q364" s="51">
        <v>8.77</v>
      </c>
      <c r="R364" s="50">
        <f t="shared" ca="1" si="28"/>
        <v>31836</v>
      </c>
      <c r="S364" s="51">
        <f t="shared" ca="1" si="29"/>
        <v>8.77</v>
      </c>
      <c r="AG364" s="2"/>
      <c r="AI364" s="50"/>
      <c r="AJ364" s="60"/>
      <c r="AK364" s="60"/>
    </row>
    <row r="365" spans="6:37" x14ac:dyDescent="0.2">
      <c r="F365" s="13">
        <v>36616</v>
      </c>
      <c r="G365" s="32">
        <v>2713.4030844529402</v>
      </c>
      <c r="H365" s="32">
        <f t="shared" ca="1" si="30"/>
        <v>25.969832995586209</v>
      </c>
      <c r="P365" s="53">
        <v>31837</v>
      </c>
      <c r="Q365" s="51">
        <v>8.5</v>
      </c>
      <c r="R365" s="50">
        <f t="shared" ca="1" si="28"/>
        <v>31867</v>
      </c>
      <c r="S365" s="51">
        <f t="shared" ca="1" si="29"/>
        <v>8.5</v>
      </c>
      <c r="AG365" s="2"/>
      <c r="AI365" s="50"/>
      <c r="AJ365" s="60"/>
      <c r="AK365" s="60"/>
    </row>
    <row r="366" spans="6:37" x14ac:dyDescent="0.2">
      <c r="F366" s="13">
        <v>36646</v>
      </c>
      <c r="G366" s="32">
        <v>2735.6756014378302</v>
      </c>
      <c r="H366" s="32">
        <f t="shared" ca="1" si="30"/>
        <v>26.183002041425034</v>
      </c>
      <c r="P366" s="53">
        <v>31868</v>
      </c>
      <c r="Q366" s="51">
        <v>8.6</v>
      </c>
      <c r="R366" s="50">
        <f t="shared" ca="1" si="28"/>
        <v>31897</v>
      </c>
      <c r="S366" s="51">
        <f t="shared" ca="1" si="29"/>
        <v>8.6</v>
      </c>
      <c r="AG366" s="2"/>
      <c r="AI366" s="50"/>
      <c r="AJ366" s="60"/>
      <c r="AK366" s="60"/>
    </row>
    <row r="367" spans="6:37" x14ac:dyDescent="0.2">
      <c r="F367" s="13">
        <v>36677</v>
      </c>
      <c r="G367" s="32">
        <v>2758.1993305563301</v>
      </c>
      <c r="H367" s="32">
        <f t="shared" ca="1" si="30"/>
        <v>26.398575424899384</v>
      </c>
      <c r="P367" s="53">
        <v>31898</v>
      </c>
      <c r="Q367" s="51">
        <v>8.77</v>
      </c>
      <c r="R367" s="50">
        <f t="shared" ca="1" si="28"/>
        <v>31928</v>
      </c>
      <c r="S367" s="51">
        <f t="shared" ca="1" si="29"/>
        <v>8.77</v>
      </c>
      <c r="AG367" s="2"/>
      <c r="AI367" s="50"/>
      <c r="AJ367" s="60"/>
      <c r="AK367" s="60"/>
    </row>
    <row r="368" spans="6:37" x14ac:dyDescent="0.2">
      <c r="F368" s="13">
        <v>36707</v>
      </c>
      <c r="G368" s="32">
        <v>2781.6899948548999</v>
      </c>
      <c r="H368" s="32">
        <f t="shared" ca="1" si="30"/>
        <v>26.623403292268097</v>
      </c>
      <c r="P368" s="53">
        <v>31929</v>
      </c>
      <c r="Q368" s="51">
        <v>8.6300000000000008</v>
      </c>
      <c r="R368" s="50">
        <f t="shared" ca="1" si="28"/>
        <v>31958</v>
      </c>
      <c r="S368" s="51">
        <f t="shared" ca="1" si="29"/>
        <v>8.6300000000000008</v>
      </c>
      <c r="AG368" s="2"/>
      <c r="AI368" s="50"/>
      <c r="AJ368" s="60"/>
      <c r="AK368" s="60"/>
    </row>
    <row r="369" spans="6:37" x14ac:dyDescent="0.2">
      <c r="F369" s="13">
        <v>36738</v>
      </c>
      <c r="G369" s="32">
        <v>2805.5198058108299</v>
      </c>
      <c r="H369" s="32">
        <f t="shared" ca="1" si="30"/>
        <v>26.851477113805252</v>
      </c>
      <c r="P369" s="53">
        <v>31959</v>
      </c>
      <c r="Q369" s="51">
        <v>8.7799999999999994</v>
      </c>
      <c r="R369" s="50">
        <f t="shared" ca="1" si="28"/>
        <v>31989</v>
      </c>
      <c r="S369" s="51">
        <f t="shared" ca="1" si="29"/>
        <v>8.7799999999999994</v>
      </c>
      <c r="AG369" s="2"/>
      <c r="AI369" s="50"/>
      <c r="AJ369" s="60"/>
      <c r="AK369" s="60"/>
    </row>
    <row r="370" spans="6:37" x14ac:dyDescent="0.2">
      <c r="F370" s="13">
        <v>36769</v>
      </c>
      <c r="G370" s="32">
        <v>2829.4368621553599</v>
      </c>
      <c r="H370" s="32">
        <f t="shared" ca="1" si="30"/>
        <v>27.080385956200374</v>
      </c>
      <c r="P370" s="53">
        <v>31990</v>
      </c>
      <c r="Q370" s="51">
        <v>8.64</v>
      </c>
      <c r="R370" s="50">
        <f t="shared" ca="1" si="28"/>
        <v>32020</v>
      </c>
      <c r="S370" s="51">
        <f t="shared" ca="1" si="29"/>
        <v>8.64</v>
      </c>
      <c r="AG370" s="2"/>
      <c r="AI370" s="50"/>
      <c r="AJ370" s="60"/>
      <c r="AK370" s="60"/>
    </row>
    <row r="371" spans="6:37" x14ac:dyDescent="0.2">
      <c r="F371" s="13">
        <v>36799</v>
      </c>
      <c r="G371" s="32">
        <v>2853.3691822810902</v>
      </c>
      <c r="H371" s="32">
        <f t="shared" ca="1" si="30"/>
        <v>27.309440887413231</v>
      </c>
      <c r="P371" s="53">
        <v>32021</v>
      </c>
      <c r="Q371" s="51" t="s">
        <v>47</v>
      </c>
      <c r="R371" s="50">
        <f t="shared" ca="1" si="28"/>
        <v>32050</v>
      </c>
      <c r="S371" s="51" t="str">
        <f t="shared" ca="1" si="29"/>
        <v>.</v>
      </c>
      <c r="AG371" s="2"/>
      <c r="AI371" s="50"/>
      <c r="AJ371" s="60"/>
      <c r="AK371" s="60"/>
    </row>
    <row r="372" spans="6:37" x14ac:dyDescent="0.2">
      <c r="F372" s="13">
        <v>36830</v>
      </c>
      <c r="G372" s="32">
        <v>2877.52770802441</v>
      </c>
      <c r="H372" s="32">
        <f t="shared" ca="1" si="30"/>
        <v>27.540660820260058</v>
      </c>
      <c r="P372" s="53">
        <v>32051</v>
      </c>
      <c r="Q372" s="51">
        <v>8.6999999999999993</v>
      </c>
      <c r="R372" s="50">
        <f t="shared" ca="1" si="28"/>
        <v>32081</v>
      </c>
      <c r="S372" s="51">
        <f t="shared" ca="1" si="29"/>
        <v>8.6999999999999993</v>
      </c>
      <c r="AG372" s="2"/>
      <c r="AI372" s="50"/>
      <c r="AJ372" s="60"/>
      <c r="AK372" s="60"/>
    </row>
    <row r="373" spans="6:37" x14ac:dyDescent="0.2">
      <c r="F373" s="13">
        <v>36860</v>
      </c>
      <c r="G373" s="32">
        <v>2901.9627141450501</v>
      </c>
      <c r="H373" s="32">
        <f t="shared" ca="1" si="30"/>
        <v>27.774526931725429</v>
      </c>
      <c r="P373" s="53">
        <v>32082</v>
      </c>
      <c r="Q373" s="51">
        <v>8.67</v>
      </c>
      <c r="R373" s="50">
        <f t="shared" ca="1" si="28"/>
        <v>32111</v>
      </c>
      <c r="S373" s="51">
        <f t="shared" ca="1" si="29"/>
        <v>8.67</v>
      </c>
      <c r="AG373" s="2"/>
      <c r="AI373" s="50"/>
      <c r="AJ373" s="60"/>
      <c r="AK373" s="60"/>
    </row>
    <row r="374" spans="6:37" x14ac:dyDescent="0.2">
      <c r="F374" s="13">
        <v>36891</v>
      </c>
      <c r="G374" s="32">
        <v>2926.6777632605099</v>
      </c>
      <c r="H374" s="32">
        <f t="shared" ca="1" si="30"/>
        <v>28.011073319427204</v>
      </c>
      <c r="P374" s="53">
        <v>32112</v>
      </c>
      <c r="Q374" s="51">
        <v>9.0299999999999994</v>
      </c>
      <c r="R374" s="50">
        <f t="shared" ca="1" si="28"/>
        <v>32142</v>
      </c>
      <c r="S374" s="51">
        <f t="shared" ca="1" si="29"/>
        <v>9.0299999999999994</v>
      </c>
      <c r="AG374" s="2"/>
      <c r="AI374" s="50"/>
      <c r="AJ374" s="60"/>
      <c r="AK374" s="60"/>
    </row>
    <row r="375" spans="6:37" x14ac:dyDescent="0.2">
      <c r="F375" s="13">
        <v>36922</v>
      </c>
      <c r="G375" s="32">
        <v>2951.5545242482299</v>
      </c>
      <c r="H375" s="32">
        <f t="shared" ca="1" si="30"/>
        <v>28.249167442642392</v>
      </c>
      <c r="P375" s="53">
        <v>32143</v>
      </c>
      <c r="Q375" s="51">
        <v>9.4</v>
      </c>
      <c r="R375" s="50">
        <f t="shared" ca="1" si="28"/>
        <v>32173</v>
      </c>
      <c r="S375" s="51">
        <f t="shared" ca="1" si="29"/>
        <v>9.4</v>
      </c>
      <c r="AG375" s="2"/>
      <c r="AI375" s="50"/>
      <c r="AJ375" s="60"/>
      <c r="AK375" s="60"/>
    </row>
    <row r="376" spans="6:37" x14ac:dyDescent="0.2">
      <c r="F376" s="13">
        <v>36950</v>
      </c>
      <c r="G376" s="32">
        <v>2976.51975626583</v>
      </c>
      <c r="H376" s="32">
        <f t="shared" ca="1" si="30"/>
        <v>28.488108317261414</v>
      </c>
      <c r="P376" s="53">
        <v>32174</v>
      </c>
      <c r="Q376" s="51">
        <v>9.69</v>
      </c>
      <c r="R376" s="50">
        <f t="shared" ca="1" si="28"/>
        <v>32202</v>
      </c>
      <c r="S376" s="51">
        <f t="shared" ca="1" si="29"/>
        <v>9.69</v>
      </c>
      <c r="AG376" s="2"/>
      <c r="AI376" s="50"/>
      <c r="AJ376" s="60"/>
      <c r="AK376" s="60"/>
    </row>
    <row r="377" spans="6:37" x14ac:dyDescent="0.2">
      <c r="F377" s="13">
        <v>36981</v>
      </c>
      <c r="G377" s="32">
        <v>3001.6217395436702</v>
      </c>
      <c r="H377" s="32">
        <f t="shared" ca="1" si="30"/>
        <v>28.728358030736967</v>
      </c>
      <c r="P377" s="53">
        <v>32203</v>
      </c>
      <c r="Q377" s="51">
        <v>10.44</v>
      </c>
      <c r="R377" s="50">
        <f t="shared" ca="1" si="28"/>
        <v>32233</v>
      </c>
      <c r="S377" s="51">
        <f t="shared" ca="1" si="29"/>
        <v>10.44</v>
      </c>
      <c r="AG377" s="2"/>
      <c r="AI377" s="50"/>
      <c r="AJ377" s="60"/>
      <c r="AK377" s="60"/>
    </row>
    <row r="378" spans="6:37" x14ac:dyDescent="0.2">
      <c r="F378" s="13">
        <v>37011</v>
      </c>
      <c r="G378" s="32">
        <v>3027.0604837863002</v>
      </c>
      <c r="H378" s="32">
        <f t="shared" ca="1" si="30"/>
        <v>28.971830865047441</v>
      </c>
      <c r="P378" s="53">
        <v>32234</v>
      </c>
      <c r="Q378" s="51">
        <v>10.67</v>
      </c>
      <c r="R378" s="50">
        <f t="shared" ca="1" si="28"/>
        <v>32263</v>
      </c>
      <c r="S378" s="51">
        <f t="shared" ca="1" si="29"/>
        <v>10.67</v>
      </c>
      <c r="AG378" s="2"/>
      <c r="AI378" s="50"/>
      <c r="AJ378" s="60"/>
      <c r="AK378" s="60"/>
    </row>
    <row r="379" spans="6:37" x14ac:dyDescent="0.2">
      <c r="F379" s="13">
        <v>37042</v>
      </c>
      <c r="G379" s="32">
        <v>3053.1436549549298</v>
      </c>
      <c r="H379" s="32">
        <f t="shared" ca="1" si="30"/>
        <v>29.221471474334638</v>
      </c>
      <c r="P379" s="53">
        <v>32264</v>
      </c>
      <c r="Q379" s="51">
        <v>11.51</v>
      </c>
      <c r="R379" s="50">
        <f t="shared" ca="1" si="28"/>
        <v>32294</v>
      </c>
      <c r="S379" s="51">
        <f t="shared" ca="1" si="29"/>
        <v>11.51</v>
      </c>
      <c r="AG379" s="2"/>
      <c r="AI379" s="50"/>
      <c r="AJ379" s="60"/>
      <c r="AK379" s="60"/>
    </row>
    <row r="380" spans="6:37" x14ac:dyDescent="0.2">
      <c r="F380" s="13">
        <v>37072</v>
      </c>
      <c r="G380" s="32">
        <v>3079.55334757029</v>
      </c>
      <c r="H380" s="32">
        <f t="shared" ca="1" si="30"/>
        <v>29.474237202587634</v>
      </c>
      <c r="P380" s="53">
        <v>32295</v>
      </c>
      <c r="Q380" s="51">
        <v>11.87</v>
      </c>
      <c r="R380" s="50">
        <f t="shared" ca="1" si="28"/>
        <v>32324</v>
      </c>
      <c r="S380" s="51">
        <f t="shared" ca="1" si="29"/>
        <v>11.87</v>
      </c>
      <c r="AG380" s="2"/>
      <c r="AI380" s="50"/>
      <c r="AJ380" s="60"/>
      <c r="AK380" s="60"/>
    </row>
    <row r="381" spans="6:37" x14ac:dyDescent="0.2">
      <c r="F381" s="13">
        <v>37103</v>
      </c>
      <c r="G381" s="32">
        <v>3105.1906291888099</v>
      </c>
      <c r="H381" s="32">
        <f t="shared" ca="1" si="30"/>
        <v>29.71961022729915</v>
      </c>
      <c r="P381" s="53">
        <v>32325</v>
      </c>
      <c r="Q381" s="51">
        <v>12.12</v>
      </c>
      <c r="R381" s="50">
        <f t="shared" ca="1" si="28"/>
        <v>32355</v>
      </c>
      <c r="S381" s="51">
        <f t="shared" ca="1" si="29"/>
        <v>12.12</v>
      </c>
      <c r="AG381" s="2"/>
      <c r="AI381" s="50"/>
      <c r="AJ381" s="60"/>
      <c r="AK381" s="60"/>
    </row>
    <row r="382" spans="6:37" x14ac:dyDescent="0.2">
      <c r="F382" s="13">
        <v>37134</v>
      </c>
      <c r="G382" s="32">
        <v>3129.8510181022898</v>
      </c>
      <c r="H382" s="32">
        <f t="shared" ca="1" si="30"/>
        <v>29.95563346518767</v>
      </c>
      <c r="P382" s="53">
        <v>32356</v>
      </c>
      <c r="Q382" s="51">
        <v>12.63</v>
      </c>
      <c r="R382" s="50">
        <f t="shared" ca="1" si="28"/>
        <v>32386</v>
      </c>
      <c r="S382" s="51">
        <f t="shared" ca="1" si="29"/>
        <v>12.63</v>
      </c>
      <c r="AG382" s="2"/>
      <c r="AI382" s="50"/>
      <c r="AJ382" s="60"/>
      <c r="AK382" s="60"/>
    </row>
    <row r="383" spans="6:37" x14ac:dyDescent="0.2">
      <c r="F383" s="13">
        <v>37164</v>
      </c>
      <c r="G383" s="32">
        <v>3154.2899381353</v>
      </c>
      <c r="H383" s="32">
        <f t="shared" ca="1" si="30"/>
        <v>30.189537036494961</v>
      </c>
      <c r="P383" s="53">
        <v>32387</v>
      </c>
      <c r="Q383" s="51">
        <v>12.86</v>
      </c>
      <c r="R383" s="50">
        <f t="shared" ca="1" si="28"/>
        <v>32416</v>
      </c>
      <c r="S383" s="51">
        <f t="shared" ca="1" si="29"/>
        <v>12.86</v>
      </c>
      <c r="AG383" s="2"/>
      <c r="AI383" s="50"/>
      <c r="AJ383" s="60"/>
      <c r="AK383" s="60"/>
    </row>
    <row r="384" spans="6:37" x14ac:dyDescent="0.2">
      <c r="F384" s="13">
        <v>37195</v>
      </c>
      <c r="G384" s="32">
        <v>3178.5779706589401</v>
      </c>
      <c r="H384" s="32">
        <f t="shared" ca="1" si="30"/>
        <v>30.421996471675953</v>
      </c>
      <c r="P384" s="53">
        <v>32417</v>
      </c>
      <c r="Q384" s="51">
        <v>13.33</v>
      </c>
      <c r="R384" s="50">
        <f t="shared" ca="1" si="28"/>
        <v>32447</v>
      </c>
      <c r="S384" s="51">
        <f t="shared" ca="1" si="29"/>
        <v>13.33</v>
      </c>
      <c r="AG384" s="2"/>
      <c r="AI384" s="50"/>
      <c r="AJ384" s="60"/>
      <c r="AK384" s="60"/>
    </row>
    <row r="385" spans="6:37" x14ac:dyDescent="0.2">
      <c r="F385" s="13">
        <v>37225</v>
      </c>
      <c r="G385" s="32">
        <v>3202.0729594920599</v>
      </c>
      <c r="H385" s="32">
        <f t="shared" ca="1" si="30"/>
        <v>30.646865728929086</v>
      </c>
      <c r="P385" s="53">
        <v>32448</v>
      </c>
      <c r="Q385" s="51">
        <v>14.57</v>
      </c>
      <c r="R385" s="50">
        <f t="shared" ca="1" si="28"/>
        <v>32477</v>
      </c>
      <c r="S385" s="51">
        <f t="shared" ca="1" si="29"/>
        <v>14.57</v>
      </c>
      <c r="AG385" s="2"/>
      <c r="AI385" s="50"/>
      <c r="AJ385" s="60"/>
      <c r="AK385" s="60"/>
    </row>
    <row r="386" spans="6:37" x14ac:dyDescent="0.2">
      <c r="F386" s="13">
        <v>37256</v>
      </c>
      <c r="G386" s="32">
        <v>3225.4480920963601</v>
      </c>
      <c r="H386" s="32">
        <f t="shared" ca="1" si="30"/>
        <v>30.870587848750347</v>
      </c>
      <c r="P386" s="53">
        <v>32478</v>
      </c>
      <c r="Q386" s="51">
        <v>15.28</v>
      </c>
      <c r="R386" s="50">
        <f t="shared" ca="1" si="28"/>
        <v>32508</v>
      </c>
      <c r="S386" s="51">
        <f t="shared" ca="1" si="29"/>
        <v>15.28</v>
      </c>
      <c r="AG386" s="2"/>
      <c r="AI386" s="50"/>
      <c r="AJ386" s="60"/>
      <c r="AK386" s="60"/>
    </row>
    <row r="387" spans="6:37" x14ac:dyDescent="0.2">
      <c r="F387" s="13">
        <v>37287</v>
      </c>
      <c r="G387" s="32">
        <v>3250.1765274691002</v>
      </c>
      <c r="H387" s="32">
        <f t="shared" ca="1" si="30"/>
        <v>31.107262355590777</v>
      </c>
      <c r="P387" s="53">
        <v>32509</v>
      </c>
      <c r="Q387" s="51">
        <v>15.17</v>
      </c>
      <c r="R387" s="50">
        <f t="shared" ref="R387:R450" ca="1" si="31">EOMONTH(P387,0)</f>
        <v>32539</v>
      </c>
      <c r="S387" s="51">
        <f t="shared" ca="1" si="29"/>
        <v>15.17</v>
      </c>
      <c r="AG387" s="2"/>
      <c r="AI387" s="50"/>
      <c r="AJ387" s="60"/>
      <c r="AK387" s="60"/>
    </row>
    <row r="388" spans="6:37" x14ac:dyDescent="0.2">
      <c r="F388" s="13">
        <v>37315</v>
      </c>
      <c r="G388" s="32">
        <v>3275.74458281852</v>
      </c>
      <c r="H388" s="32">
        <f t="shared" ca="1" si="30"/>
        <v>31.351972819454723</v>
      </c>
      <c r="P388" s="53">
        <v>32540</v>
      </c>
      <c r="Q388" s="51">
        <v>15.38</v>
      </c>
      <c r="R388" s="50">
        <f t="shared" ca="1" si="31"/>
        <v>32567</v>
      </c>
      <c r="S388" s="51">
        <f t="shared" ref="S388:S451" ca="1" si="32">Q388</f>
        <v>15.38</v>
      </c>
      <c r="AG388" s="2"/>
      <c r="AI388" s="50"/>
      <c r="AJ388" s="60"/>
      <c r="AK388" s="60"/>
    </row>
    <row r="389" spans="6:37" x14ac:dyDescent="0.2">
      <c r="F389" s="13">
        <v>37346</v>
      </c>
      <c r="G389" s="32">
        <v>3301.48647566517</v>
      </c>
      <c r="H389" s="32">
        <f t="shared" ca="1" si="30"/>
        <v>31.598347072527616</v>
      </c>
      <c r="P389" s="53">
        <v>32568</v>
      </c>
      <c r="Q389" s="51">
        <v>15.99</v>
      </c>
      <c r="R389" s="50">
        <f t="shared" ca="1" si="31"/>
        <v>32598</v>
      </c>
      <c r="S389" s="51">
        <f t="shared" ca="1" si="32"/>
        <v>15.99</v>
      </c>
      <c r="AG389" s="2"/>
      <c r="AI389" s="50"/>
      <c r="AJ389" s="60"/>
      <c r="AK389" s="60"/>
    </row>
    <row r="390" spans="6:37" x14ac:dyDescent="0.2">
      <c r="F390" s="13">
        <v>37376</v>
      </c>
      <c r="G390" s="32">
        <v>3328.7787638640002</v>
      </c>
      <c r="H390" s="32">
        <f t="shared" ca="1" si="30"/>
        <v>31.859560074993826</v>
      </c>
      <c r="P390" s="53">
        <v>32599</v>
      </c>
      <c r="Q390" s="51">
        <v>16.16</v>
      </c>
      <c r="R390" s="50">
        <f t="shared" ca="1" si="31"/>
        <v>32628</v>
      </c>
      <c r="S390" s="51">
        <f t="shared" ca="1" si="32"/>
        <v>16.16</v>
      </c>
      <c r="AG390" s="2"/>
      <c r="AI390" s="50"/>
      <c r="AJ390" s="60"/>
      <c r="AK390" s="60"/>
    </row>
    <row r="391" spans="6:37" x14ac:dyDescent="0.2">
      <c r="F391" s="13">
        <v>37407</v>
      </c>
      <c r="G391" s="32">
        <v>3358.1829762781299</v>
      </c>
      <c r="H391" s="32">
        <f t="shared" ca="1" si="30"/>
        <v>32.140986188989579</v>
      </c>
      <c r="P391" s="53">
        <v>32629</v>
      </c>
      <c r="Q391" s="51">
        <v>16.989999999999998</v>
      </c>
      <c r="R391" s="50">
        <f t="shared" ca="1" si="31"/>
        <v>32659</v>
      </c>
      <c r="S391" s="51">
        <f t="shared" ca="1" si="32"/>
        <v>16.989999999999998</v>
      </c>
      <c r="AG391" s="2"/>
      <c r="AI391" s="50"/>
      <c r="AJ391" s="60"/>
      <c r="AK391" s="60"/>
    </row>
    <row r="392" spans="6:37" x14ac:dyDescent="0.2">
      <c r="F392" s="13">
        <v>37437</v>
      </c>
      <c r="G392" s="32">
        <v>3389.41407795752</v>
      </c>
      <c r="H392" s="32">
        <f t="shared" ca="1" si="30"/>
        <v>32.439897360547221</v>
      </c>
      <c r="P392" s="53">
        <v>32660</v>
      </c>
      <c r="Q392" s="51">
        <v>17.16</v>
      </c>
      <c r="R392" s="50">
        <f t="shared" ca="1" si="31"/>
        <v>32689</v>
      </c>
      <c r="S392" s="51">
        <f t="shared" ca="1" si="32"/>
        <v>17.16</v>
      </c>
      <c r="AG392" s="2"/>
      <c r="AI392" s="50"/>
      <c r="AJ392" s="60"/>
      <c r="AK392" s="60"/>
    </row>
    <row r="393" spans="6:37" x14ac:dyDescent="0.2">
      <c r="F393" s="13">
        <v>37468</v>
      </c>
      <c r="G393" s="32">
        <v>3421.72649216738</v>
      </c>
      <c r="H393" s="32">
        <f t="shared" ca="1" si="30"/>
        <v>32.74915771538442</v>
      </c>
      <c r="P393" s="53">
        <v>32690</v>
      </c>
      <c r="Q393" s="51">
        <v>17.16</v>
      </c>
      <c r="R393" s="50">
        <f t="shared" ca="1" si="31"/>
        <v>32720</v>
      </c>
      <c r="S393" s="51">
        <f t="shared" ca="1" si="32"/>
        <v>17.16</v>
      </c>
      <c r="AG393" s="2"/>
      <c r="AI393" s="50"/>
      <c r="AJ393" s="60"/>
      <c r="AK393" s="60"/>
    </row>
    <row r="394" spans="6:37" x14ac:dyDescent="0.2">
      <c r="F394" s="13">
        <v>37499</v>
      </c>
      <c r="G394" s="32">
        <v>3454.1473506806701</v>
      </c>
      <c r="H394" s="32">
        <f t="shared" ca="1" si="30"/>
        <v>33.059455984737724</v>
      </c>
      <c r="P394" s="53">
        <v>32721</v>
      </c>
      <c r="Q394" s="51">
        <v>17.14</v>
      </c>
      <c r="R394" s="50">
        <f t="shared" ca="1" si="31"/>
        <v>32751</v>
      </c>
      <c r="S394" s="51">
        <f t="shared" ca="1" si="32"/>
        <v>17.14</v>
      </c>
      <c r="AG394" s="2"/>
      <c r="AI394" s="50"/>
      <c r="AJ394" s="60"/>
      <c r="AK394" s="60"/>
    </row>
    <row r="395" spans="6:37" x14ac:dyDescent="0.2">
      <c r="F395" s="13">
        <v>37529</v>
      </c>
      <c r="G395" s="32">
        <v>3487.0481041959001</v>
      </c>
      <c r="H395" s="32">
        <f t="shared" ca="1" si="30"/>
        <v>33.374347302992319</v>
      </c>
      <c r="P395" s="53">
        <v>32752</v>
      </c>
      <c r="Q395" s="51">
        <v>17.12</v>
      </c>
      <c r="R395" s="50">
        <f t="shared" ca="1" si="31"/>
        <v>32781</v>
      </c>
      <c r="S395" s="51">
        <f t="shared" ca="1" si="32"/>
        <v>17.12</v>
      </c>
      <c r="AG395" s="2"/>
      <c r="AI395" s="50"/>
      <c r="AJ395" s="60"/>
      <c r="AK395" s="60"/>
    </row>
    <row r="396" spans="6:37" x14ac:dyDescent="0.2">
      <c r="F396" s="13">
        <v>37560</v>
      </c>
      <c r="G396" s="32">
        <v>3522.2382313140802</v>
      </c>
      <c r="H396" s="32">
        <f t="shared" ca="1" si="30"/>
        <v>33.711150091191712</v>
      </c>
      <c r="P396" s="53">
        <v>32782</v>
      </c>
      <c r="Q396" s="51">
        <v>17.760000000000002</v>
      </c>
      <c r="R396" s="50">
        <f t="shared" ca="1" si="31"/>
        <v>32812</v>
      </c>
      <c r="S396" s="51">
        <f t="shared" ca="1" si="32"/>
        <v>17.760000000000002</v>
      </c>
      <c r="AG396" s="2"/>
      <c r="AI396" s="50"/>
      <c r="AJ396" s="60"/>
      <c r="AK396" s="60"/>
    </row>
    <row r="397" spans="6:37" x14ac:dyDescent="0.2">
      <c r="F397" s="13">
        <v>37590</v>
      </c>
      <c r="G397" s="32">
        <v>3559.2510847281301</v>
      </c>
      <c r="H397" s="32">
        <f t="shared" ca="1" si="30"/>
        <v>34.065398093399899</v>
      </c>
      <c r="P397" s="53">
        <v>32813</v>
      </c>
      <c r="Q397" s="51">
        <v>18</v>
      </c>
      <c r="R397" s="50">
        <f t="shared" ca="1" si="31"/>
        <v>32842</v>
      </c>
      <c r="S397" s="51">
        <f t="shared" ca="1" si="32"/>
        <v>18</v>
      </c>
      <c r="AG397" s="2"/>
      <c r="AI397" s="50"/>
      <c r="AJ397" s="60"/>
      <c r="AK397" s="60"/>
    </row>
    <row r="398" spans="6:37" x14ac:dyDescent="0.2">
      <c r="F398" s="13">
        <v>37621</v>
      </c>
      <c r="G398" s="32">
        <v>3595.34782281242</v>
      </c>
      <c r="H398" s="32">
        <f t="shared" ca="1" si="30"/>
        <v>34.410878005730517</v>
      </c>
      <c r="P398" s="53">
        <v>32843</v>
      </c>
      <c r="Q398" s="51">
        <v>18</v>
      </c>
      <c r="R398" s="50">
        <f t="shared" ca="1" si="31"/>
        <v>32873</v>
      </c>
      <c r="S398" s="51">
        <f t="shared" ca="1" si="32"/>
        <v>18</v>
      </c>
      <c r="AG398" s="2"/>
      <c r="AI398" s="50"/>
      <c r="AJ398" s="60"/>
      <c r="AK398" s="60"/>
    </row>
    <row r="399" spans="6:37" x14ac:dyDescent="0.2">
      <c r="F399" s="13">
        <v>37652</v>
      </c>
      <c r="G399" s="32">
        <v>3632.11025430068</v>
      </c>
      <c r="H399" s="32">
        <f t="shared" ca="1" si="30"/>
        <v>34.762729233339144</v>
      </c>
      <c r="P399" s="53">
        <v>32874</v>
      </c>
      <c r="Q399" s="51">
        <v>18</v>
      </c>
      <c r="R399" s="50">
        <f t="shared" ca="1" si="31"/>
        <v>32904</v>
      </c>
      <c r="S399" s="51">
        <f t="shared" ca="1" si="32"/>
        <v>18</v>
      </c>
      <c r="AG399" s="2"/>
      <c r="AI399" s="50"/>
      <c r="AJ399" s="60"/>
      <c r="AK399" s="60"/>
    </row>
    <row r="400" spans="6:37" x14ac:dyDescent="0.2">
      <c r="F400" s="13">
        <v>37680</v>
      </c>
      <c r="G400" s="32">
        <v>3669.4604547490699</v>
      </c>
      <c r="H400" s="32">
        <f t="shared" ref="H400:H463" ca="1" si="33">G400/$G$15</f>
        <v>35.120205965621956</v>
      </c>
      <c r="P400" s="53">
        <v>32905</v>
      </c>
      <c r="Q400" s="51">
        <v>18.010000000000002</v>
      </c>
      <c r="R400" s="50">
        <f t="shared" ca="1" si="31"/>
        <v>32932</v>
      </c>
      <c r="S400" s="51">
        <f t="shared" ca="1" si="32"/>
        <v>18.010000000000002</v>
      </c>
      <c r="AG400" s="2"/>
      <c r="AI400" s="50"/>
      <c r="AJ400" s="60"/>
      <c r="AK400" s="60"/>
    </row>
    <row r="401" spans="6:37" x14ac:dyDescent="0.2">
      <c r="F401" s="13">
        <v>37711</v>
      </c>
      <c r="G401" s="32">
        <v>3708.0815260353002</v>
      </c>
      <c r="H401" s="32">
        <f t="shared" ca="1" si="33"/>
        <v>35.489846133410097</v>
      </c>
      <c r="P401" s="53">
        <v>32933</v>
      </c>
      <c r="Q401" s="51">
        <v>17.940000000000001</v>
      </c>
      <c r="R401" s="50">
        <f t="shared" ca="1" si="31"/>
        <v>32963</v>
      </c>
      <c r="S401" s="51">
        <f t="shared" ca="1" si="32"/>
        <v>17.940000000000001</v>
      </c>
      <c r="AG401" s="2"/>
      <c r="AI401" s="50"/>
      <c r="AJ401" s="60"/>
      <c r="AK401" s="60"/>
    </row>
    <row r="402" spans="6:37" x14ac:dyDescent="0.2">
      <c r="F402" s="13">
        <v>37741</v>
      </c>
      <c r="G402" s="32">
        <v>3747.4180908906601</v>
      </c>
      <c r="H402" s="32">
        <f t="shared" ca="1" si="33"/>
        <v>35.866334251142042</v>
      </c>
      <c r="P402" s="53">
        <v>32964</v>
      </c>
      <c r="Q402" s="51">
        <v>18</v>
      </c>
      <c r="R402" s="50">
        <f t="shared" ca="1" si="31"/>
        <v>32993</v>
      </c>
      <c r="S402" s="51">
        <f t="shared" ca="1" si="32"/>
        <v>18</v>
      </c>
      <c r="AG402" s="2"/>
      <c r="AI402" s="50"/>
      <c r="AJ402" s="60"/>
      <c r="AK402" s="60"/>
    </row>
    <row r="403" spans="6:37" x14ac:dyDescent="0.2">
      <c r="F403" s="13">
        <v>37772</v>
      </c>
      <c r="G403" s="32">
        <v>3787.20317962228</v>
      </c>
      <c r="H403" s="32">
        <f t="shared" ca="1" si="33"/>
        <v>36.247115166441638</v>
      </c>
      <c r="P403" s="53">
        <v>32994</v>
      </c>
      <c r="Q403" s="51">
        <v>18</v>
      </c>
      <c r="R403" s="50">
        <f t="shared" ca="1" si="31"/>
        <v>33024</v>
      </c>
      <c r="S403" s="51">
        <f t="shared" ca="1" si="32"/>
        <v>18</v>
      </c>
      <c r="AG403" s="2"/>
      <c r="AI403" s="50"/>
      <c r="AJ403" s="60"/>
      <c r="AK403" s="60"/>
    </row>
    <row r="404" spans="6:37" x14ac:dyDescent="0.2">
      <c r="F404" s="13">
        <v>37802</v>
      </c>
      <c r="G404" s="32">
        <v>3826.8110128758299</v>
      </c>
      <c r="H404" s="32">
        <f t="shared" ca="1" si="33"/>
        <v>36.626199579224014</v>
      </c>
      <c r="P404" s="53">
        <v>33025</v>
      </c>
      <c r="Q404" s="51">
        <v>17.98</v>
      </c>
      <c r="R404" s="50">
        <f t="shared" ca="1" si="31"/>
        <v>33054</v>
      </c>
      <c r="S404" s="51">
        <f t="shared" ca="1" si="32"/>
        <v>17.98</v>
      </c>
      <c r="AG404" s="2"/>
      <c r="AI404" s="50"/>
      <c r="AJ404" s="60"/>
      <c r="AK404" s="60"/>
    </row>
    <row r="405" spans="6:37" x14ac:dyDescent="0.2">
      <c r="F405" s="13">
        <v>37833</v>
      </c>
      <c r="G405" s="32">
        <v>3862.5598057544498</v>
      </c>
      <c r="H405" s="32">
        <f t="shared" ca="1" si="33"/>
        <v>36.968349326959974</v>
      </c>
      <c r="P405" s="53">
        <v>33055</v>
      </c>
      <c r="Q405" s="51">
        <v>17.809999999999999</v>
      </c>
      <c r="R405" s="50">
        <f t="shared" ca="1" si="31"/>
        <v>33085</v>
      </c>
      <c r="S405" s="51">
        <f t="shared" ca="1" si="32"/>
        <v>17.809999999999999</v>
      </c>
      <c r="AG405" s="2"/>
      <c r="AI405" s="50"/>
      <c r="AJ405" s="60"/>
      <c r="AK405" s="60"/>
    </row>
    <row r="406" spans="6:37" x14ac:dyDescent="0.2">
      <c r="F406" s="13">
        <v>37864</v>
      </c>
      <c r="G406" s="32">
        <v>3897.61253599167</v>
      </c>
      <c r="H406" s="32">
        <f t="shared" ca="1" si="33"/>
        <v>37.303837097102125</v>
      </c>
      <c r="P406" s="53">
        <v>33086</v>
      </c>
      <c r="Q406" s="51">
        <v>17.670000000000002</v>
      </c>
      <c r="R406" s="50">
        <f t="shared" ca="1" si="31"/>
        <v>33116</v>
      </c>
      <c r="S406" s="51">
        <f t="shared" ca="1" si="32"/>
        <v>17.670000000000002</v>
      </c>
      <c r="AG406" s="2"/>
      <c r="AI406" s="50"/>
      <c r="AJ406" s="60"/>
      <c r="AK406" s="60"/>
    </row>
    <row r="407" spans="6:37" x14ac:dyDescent="0.2">
      <c r="F407" s="13">
        <v>37894</v>
      </c>
      <c r="G407" s="32">
        <v>3930.90464306993</v>
      </c>
      <c r="H407" s="32">
        <f t="shared" ca="1" si="33"/>
        <v>37.622474038973181</v>
      </c>
      <c r="P407" s="53">
        <v>33117</v>
      </c>
      <c r="Q407" s="51">
        <v>17.48</v>
      </c>
      <c r="R407" s="50">
        <f t="shared" ca="1" si="31"/>
        <v>33146</v>
      </c>
      <c r="S407" s="51">
        <f t="shared" ca="1" si="32"/>
        <v>17.48</v>
      </c>
      <c r="AG407" s="2"/>
      <c r="AI407" s="50"/>
      <c r="AJ407" s="60"/>
      <c r="AK407" s="60"/>
    </row>
    <row r="408" spans="6:37" x14ac:dyDescent="0.2">
      <c r="F408" s="13">
        <v>37925</v>
      </c>
      <c r="G408" s="32">
        <v>3961.76224451803</v>
      </c>
      <c r="H408" s="32">
        <f t="shared" ca="1" si="33"/>
        <v>37.917810460179133</v>
      </c>
      <c r="P408" s="53">
        <v>33147</v>
      </c>
      <c r="Q408" s="51">
        <v>17.62</v>
      </c>
      <c r="R408" s="50">
        <f t="shared" ca="1" si="31"/>
        <v>33177</v>
      </c>
      <c r="S408" s="51">
        <f t="shared" ca="1" si="32"/>
        <v>17.62</v>
      </c>
      <c r="AG408" s="2"/>
      <c r="AI408" s="50"/>
      <c r="AJ408" s="60"/>
      <c r="AK408" s="60"/>
    </row>
    <row r="409" spans="6:37" x14ac:dyDescent="0.2">
      <c r="F409" s="13">
        <v>37955</v>
      </c>
      <c r="G409" s="32">
        <v>3988.90031589298</v>
      </c>
      <c r="H409" s="32">
        <f t="shared" ca="1" si="33"/>
        <v>38.177547461831374</v>
      </c>
      <c r="P409" s="53">
        <v>33178</v>
      </c>
      <c r="Q409" s="51">
        <v>17.649999999999999</v>
      </c>
      <c r="R409" s="50">
        <f t="shared" ca="1" si="31"/>
        <v>33207</v>
      </c>
      <c r="S409" s="51">
        <f t="shared" ca="1" si="32"/>
        <v>17.649999999999999</v>
      </c>
      <c r="AG409" s="2"/>
      <c r="AI409" s="50"/>
      <c r="AJ409" s="60"/>
      <c r="AK409" s="60"/>
    </row>
    <row r="410" spans="6:37" x14ac:dyDescent="0.2">
      <c r="F410" s="13">
        <v>37986</v>
      </c>
      <c r="G410" s="32">
        <v>4014.4625187506599</v>
      </c>
      <c r="H410" s="32">
        <f t="shared" ca="1" si="33"/>
        <v>38.422201911815932</v>
      </c>
      <c r="P410" s="53">
        <v>33208</v>
      </c>
      <c r="Q410" s="51">
        <v>17.39</v>
      </c>
      <c r="R410" s="50">
        <f t="shared" ca="1" si="31"/>
        <v>33238</v>
      </c>
      <c r="S410" s="51">
        <f t="shared" ca="1" si="32"/>
        <v>17.39</v>
      </c>
      <c r="AG410" s="2"/>
      <c r="AI410" s="50"/>
      <c r="AJ410" s="60"/>
      <c r="AK410" s="60"/>
    </row>
    <row r="411" spans="6:37" x14ac:dyDescent="0.2">
      <c r="F411" s="13">
        <v>38017</v>
      </c>
      <c r="G411" s="32">
        <v>4038.9172862607102</v>
      </c>
      <c r="H411" s="32">
        <f t="shared" ca="1" si="33"/>
        <v>38.656257158462026</v>
      </c>
      <c r="P411" s="53">
        <v>33239</v>
      </c>
      <c r="Q411" s="51">
        <v>17.3</v>
      </c>
      <c r="R411" s="50">
        <f t="shared" ca="1" si="31"/>
        <v>33269</v>
      </c>
      <c r="S411" s="51">
        <f t="shared" ca="1" si="32"/>
        <v>17.3</v>
      </c>
      <c r="AG411" s="2"/>
      <c r="AI411" s="50"/>
      <c r="AJ411" s="60"/>
      <c r="AK411" s="60"/>
    </row>
    <row r="412" spans="6:37" x14ac:dyDescent="0.2">
      <c r="F412" s="13">
        <v>38046</v>
      </c>
      <c r="G412" s="32">
        <v>4064.4970957403598</v>
      </c>
      <c r="H412" s="32">
        <f t="shared" ca="1" si="33"/>
        <v>38.9010801204656</v>
      </c>
      <c r="P412" s="53">
        <v>33270</v>
      </c>
      <c r="Q412" s="51">
        <v>17.13</v>
      </c>
      <c r="R412" s="50">
        <f t="shared" ca="1" si="31"/>
        <v>33297</v>
      </c>
      <c r="S412" s="51">
        <f t="shared" ca="1" si="32"/>
        <v>17.13</v>
      </c>
      <c r="AG412" s="2"/>
      <c r="AI412" s="50"/>
      <c r="AJ412" s="60"/>
      <c r="AK412" s="60"/>
    </row>
    <row r="413" spans="6:37" x14ac:dyDescent="0.2">
      <c r="F413" s="13">
        <v>38077</v>
      </c>
      <c r="G413" s="32">
        <v>4089.9340733978702</v>
      </c>
      <c r="H413" s="32">
        <f t="shared" ca="1" si="33"/>
        <v>39.144536046886202</v>
      </c>
      <c r="P413" s="53">
        <v>33298</v>
      </c>
      <c r="Q413" s="51">
        <v>16.93</v>
      </c>
      <c r="R413" s="50">
        <f t="shared" ca="1" si="31"/>
        <v>33328</v>
      </c>
      <c r="S413" s="51">
        <f t="shared" ca="1" si="32"/>
        <v>16.93</v>
      </c>
      <c r="AG413" s="2"/>
      <c r="AI413" s="50"/>
      <c r="AJ413" s="60"/>
      <c r="AK413" s="60"/>
    </row>
    <row r="414" spans="6:37" x14ac:dyDescent="0.2">
      <c r="F414" s="13">
        <v>38107</v>
      </c>
      <c r="G414" s="32">
        <v>4116.2459826034001</v>
      </c>
      <c r="H414" s="32">
        <f t="shared" ca="1" si="33"/>
        <v>39.396365895454537</v>
      </c>
      <c r="P414" s="53">
        <v>33329</v>
      </c>
      <c r="Q414" s="51">
        <v>16.79</v>
      </c>
      <c r="R414" s="50">
        <f t="shared" ca="1" si="31"/>
        <v>33358</v>
      </c>
      <c r="S414" s="51">
        <f t="shared" ca="1" si="32"/>
        <v>16.79</v>
      </c>
      <c r="AG414" s="2"/>
      <c r="AI414" s="50"/>
      <c r="AJ414" s="60"/>
      <c r="AK414" s="60"/>
    </row>
    <row r="415" spans="6:37" x14ac:dyDescent="0.2">
      <c r="F415" s="13">
        <v>38138</v>
      </c>
      <c r="G415" s="32">
        <v>4142.8986753407598</v>
      </c>
      <c r="H415" s="32">
        <f t="shared" ca="1" si="33"/>
        <v>39.651457364627632</v>
      </c>
      <c r="P415" s="53">
        <v>33359</v>
      </c>
      <c r="Q415" s="51">
        <v>16.68</v>
      </c>
      <c r="R415" s="50">
        <f t="shared" ca="1" si="31"/>
        <v>33389</v>
      </c>
      <c r="S415" s="51">
        <f t="shared" ca="1" si="32"/>
        <v>16.68</v>
      </c>
      <c r="AG415" s="2"/>
      <c r="AI415" s="50"/>
      <c r="AJ415" s="60"/>
      <c r="AK415" s="60"/>
    </row>
    <row r="416" spans="6:37" x14ac:dyDescent="0.2">
      <c r="F416" s="13">
        <v>38168</v>
      </c>
      <c r="G416" s="32">
        <v>4169.5167993298201</v>
      </c>
      <c r="H416" s="32">
        <f t="shared" ca="1" si="33"/>
        <v>39.906217978195322</v>
      </c>
      <c r="P416" s="53">
        <v>33390</v>
      </c>
      <c r="Q416" s="51">
        <v>16.690000000000001</v>
      </c>
      <c r="R416" s="50">
        <f t="shared" ca="1" si="31"/>
        <v>33419</v>
      </c>
      <c r="S416" s="51">
        <f t="shared" ca="1" si="32"/>
        <v>16.690000000000001</v>
      </c>
      <c r="AG416" s="2"/>
      <c r="AI416" s="50"/>
      <c r="AJ416" s="60"/>
      <c r="AK416" s="60"/>
    </row>
    <row r="417" spans="6:37" x14ac:dyDescent="0.2">
      <c r="F417" s="13">
        <v>38199</v>
      </c>
      <c r="G417" s="32">
        <v>4196.7228964454498</v>
      </c>
      <c r="H417" s="32">
        <f t="shared" ca="1" si="33"/>
        <v>40.166606050503077</v>
      </c>
      <c r="P417" s="53">
        <v>33420</v>
      </c>
      <c r="Q417" s="51">
        <v>16.7</v>
      </c>
      <c r="R417" s="50">
        <f t="shared" ca="1" si="31"/>
        <v>33450</v>
      </c>
      <c r="S417" s="51">
        <f t="shared" ca="1" si="32"/>
        <v>16.7</v>
      </c>
      <c r="AG417" s="2"/>
      <c r="AI417" s="50"/>
      <c r="AJ417" s="60"/>
      <c r="AK417" s="60"/>
    </row>
    <row r="418" spans="6:37" x14ac:dyDescent="0.2">
      <c r="F418" s="13">
        <v>38230</v>
      </c>
      <c r="G418" s="32">
        <v>4224.3163494895798</v>
      </c>
      <c r="H418" s="32">
        <f t="shared" ca="1" si="33"/>
        <v>40.430701485285141</v>
      </c>
      <c r="P418" s="53">
        <v>33451</v>
      </c>
      <c r="Q418" s="51">
        <v>16.670000000000002</v>
      </c>
      <c r="R418" s="50">
        <f t="shared" ca="1" si="31"/>
        <v>33481</v>
      </c>
      <c r="S418" s="51">
        <f t="shared" ca="1" si="32"/>
        <v>16.670000000000002</v>
      </c>
      <c r="AG418" s="2"/>
      <c r="AI418" s="50"/>
      <c r="AJ418" s="60"/>
      <c r="AK418" s="60"/>
    </row>
    <row r="419" spans="6:37" x14ac:dyDescent="0.2">
      <c r="F419" s="13">
        <v>38260</v>
      </c>
      <c r="G419" s="32">
        <v>4250.5071108564098</v>
      </c>
      <c r="H419" s="32">
        <f t="shared" ca="1" si="33"/>
        <v>40.681371834493859</v>
      </c>
      <c r="P419" s="53">
        <v>33482</v>
      </c>
      <c r="Q419" s="51">
        <v>16.559999999999999</v>
      </c>
      <c r="R419" s="50">
        <f t="shared" ca="1" si="31"/>
        <v>33511</v>
      </c>
      <c r="S419" s="51">
        <f t="shared" ca="1" si="32"/>
        <v>16.559999999999999</v>
      </c>
      <c r="AG419" s="2"/>
      <c r="AI419" s="50"/>
      <c r="AJ419" s="60"/>
      <c r="AK419" s="60"/>
    </row>
    <row r="420" spans="6:37" x14ac:dyDescent="0.2">
      <c r="F420" s="13">
        <v>38291</v>
      </c>
      <c r="G420" s="32">
        <v>4275.7267863808302</v>
      </c>
      <c r="H420" s="32">
        <f t="shared" ca="1" si="33"/>
        <v>40.922747974045244</v>
      </c>
      <c r="P420" s="53">
        <v>33512</v>
      </c>
      <c r="Q420" s="51">
        <v>16.38</v>
      </c>
      <c r="R420" s="50">
        <f t="shared" ca="1" si="31"/>
        <v>33542</v>
      </c>
      <c r="S420" s="51">
        <f t="shared" ca="1" si="32"/>
        <v>16.38</v>
      </c>
      <c r="AG420" s="2"/>
      <c r="AI420" s="50"/>
      <c r="AJ420" s="60"/>
      <c r="AK420" s="60"/>
    </row>
    <row r="421" spans="6:37" x14ac:dyDescent="0.2">
      <c r="F421" s="13">
        <v>38321</v>
      </c>
      <c r="G421" s="32">
        <v>4301.6661955515401</v>
      </c>
      <c r="H421" s="32">
        <f t="shared" ca="1" si="33"/>
        <v>41.171012645087778</v>
      </c>
      <c r="P421" s="53">
        <v>33543</v>
      </c>
      <c r="Q421" s="51">
        <v>16.22</v>
      </c>
      <c r="R421" s="50">
        <f t="shared" ca="1" si="31"/>
        <v>33572</v>
      </c>
      <c r="S421" s="51">
        <f t="shared" ca="1" si="32"/>
        <v>16.22</v>
      </c>
      <c r="AG421" s="2"/>
      <c r="AI421" s="50"/>
      <c r="AJ421" s="60"/>
      <c r="AK421" s="60"/>
    </row>
    <row r="422" spans="6:37" x14ac:dyDescent="0.2">
      <c r="F422" s="13">
        <v>38352</v>
      </c>
      <c r="G422" s="32">
        <v>4327.6554288163297</v>
      </c>
      <c r="H422" s="32">
        <f t="shared" ca="1" si="33"/>
        <v>41.419754179818511</v>
      </c>
      <c r="P422" s="53">
        <v>33573</v>
      </c>
      <c r="Q422" s="51">
        <v>16.149999999999999</v>
      </c>
      <c r="R422" s="50">
        <f t="shared" ca="1" si="31"/>
        <v>33603</v>
      </c>
      <c r="S422" s="51">
        <f t="shared" ca="1" si="32"/>
        <v>16.149999999999999</v>
      </c>
      <c r="AG422" s="2"/>
      <c r="AI422" s="50"/>
      <c r="AJ422" s="60"/>
      <c r="AK422" s="60"/>
    </row>
    <row r="423" spans="6:37" x14ac:dyDescent="0.2">
      <c r="F423" s="13">
        <v>38383</v>
      </c>
      <c r="G423" s="32">
        <v>4353.8738079558998</v>
      </c>
      <c r="H423" s="32">
        <f t="shared" ca="1" si="33"/>
        <v>41.670688857224491</v>
      </c>
      <c r="P423" s="53">
        <v>33604</v>
      </c>
      <c r="Q423" s="51">
        <v>16.03</v>
      </c>
      <c r="R423" s="50">
        <f t="shared" ca="1" si="31"/>
        <v>33634</v>
      </c>
      <c r="S423" s="51">
        <f t="shared" ca="1" si="32"/>
        <v>16.03</v>
      </c>
      <c r="AG423" s="2"/>
      <c r="AI423" s="50"/>
      <c r="AJ423" s="60"/>
      <c r="AK423" s="60"/>
    </row>
    <row r="424" spans="6:37" x14ac:dyDescent="0.2">
      <c r="F424" s="13">
        <v>38411</v>
      </c>
      <c r="G424" s="32">
        <v>4380.32359133924</v>
      </c>
      <c r="H424" s="32">
        <f t="shared" ca="1" si="33"/>
        <v>41.923838292032208</v>
      </c>
      <c r="P424" s="53">
        <v>33635</v>
      </c>
      <c r="Q424" s="51">
        <v>15.86</v>
      </c>
      <c r="R424" s="50">
        <f t="shared" ca="1" si="31"/>
        <v>33663</v>
      </c>
      <c r="S424" s="51">
        <f t="shared" ca="1" si="32"/>
        <v>15.86</v>
      </c>
      <c r="AG424" s="2"/>
      <c r="AI424" s="50"/>
      <c r="AJ424" s="60"/>
      <c r="AK424" s="60"/>
    </row>
    <row r="425" spans="6:37" x14ac:dyDescent="0.2">
      <c r="F425" s="13">
        <v>38442</v>
      </c>
      <c r="G425" s="32">
        <v>4406.7150409770502</v>
      </c>
      <c r="H425" s="32">
        <f t="shared" ca="1" si="33"/>
        <v>42.176429417741623</v>
      </c>
      <c r="P425" s="53">
        <v>33664</v>
      </c>
      <c r="Q425" s="51">
        <v>15.49</v>
      </c>
      <c r="R425" s="50">
        <f t="shared" ca="1" si="31"/>
        <v>33694</v>
      </c>
      <c r="S425" s="51">
        <f t="shared" ca="1" si="32"/>
        <v>15.49</v>
      </c>
      <c r="AG425" s="2"/>
      <c r="AI425" s="50"/>
      <c r="AJ425" s="60"/>
      <c r="AK425" s="60"/>
    </row>
    <row r="426" spans="6:37" x14ac:dyDescent="0.2">
      <c r="F426" s="13">
        <v>38472</v>
      </c>
      <c r="G426" s="32">
        <v>4433.1553312229198</v>
      </c>
      <c r="H426" s="32">
        <f t="shared" ca="1" si="33"/>
        <v>42.429487994248142</v>
      </c>
      <c r="P426" s="53">
        <v>33695</v>
      </c>
      <c r="Q426" s="51">
        <v>15.02</v>
      </c>
      <c r="R426" s="50">
        <f t="shared" ca="1" si="31"/>
        <v>33724</v>
      </c>
      <c r="S426" s="51">
        <f t="shared" ca="1" si="32"/>
        <v>15.02</v>
      </c>
      <c r="AG426" s="2"/>
      <c r="AI426" s="50"/>
      <c r="AJ426" s="60"/>
      <c r="AK426" s="60"/>
    </row>
    <row r="427" spans="6:37" x14ac:dyDescent="0.2">
      <c r="F427" s="13">
        <v>38503</v>
      </c>
      <c r="G427" s="32">
        <v>4458.8306891829197</v>
      </c>
      <c r="H427" s="32">
        <f t="shared" ca="1" si="33"/>
        <v>42.675225445548165</v>
      </c>
      <c r="P427" s="53">
        <v>33725</v>
      </c>
      <c r="Q427" s="51">
        <v>14.43</v>
      </c>
      <c r="R427" s="50">
        <f t="shared" ca="1" si="31"/>
        <v>33755</v>
      </c>
      <c r="S427" s="51">
        <f t="shared" ca="1" si="32"/>
        <v>14.43</v>
      </c>
      <c r="AG427" s="2"/>
      <c r="AI427" s="50"/>
      <c r="AJ427" s="60"/>
      <c r="AK427" s="60"/>
    </row>
    <row r="428" spans="6:37" x14ac:dyDescent="0.2">
      <c r="F428" s="13">
        <v>38533</v>
      </c>
      <c r="G428" s="32">
        <v>4483.9116118095699</v>
      </c>
      <c r="H428" s="32">
        <f t="shared" ca="1" si="33"/>
        <v>42.915273588679341</v>
      </c>
      <c r="P428" s="53">
        <v>33756</v>
      </c>
      <c r="Q428" s="51">
        <v>14.02</v>
      </c>
      <c r="R428" s="50">
        <f t="shared" ca="1" si="31"/>
        <v>33785</v>
      </c>
      <c r="S428" s="51">
        <f t="shared" ca="1" si="32"/>
        <v>14.02</v>
      </c>
      <c r="AG428" s="2"/>
      <c r="AI428" s="50"/>
      <c r="AJ428" s="60"/>
      <c r="AK428" s="60"/>
    </row>
    <row r="429" spans="6:37" x14ac:dyDescent="0.2">
      <c r="F429" s="13">
        <v>38564</v>
      </c>
      <c r="G429" s="32">
        <v>4509.1709805561004</v>
      </c>
      <c r="H429" s="32">
        <f t="shared" ca="1" si="33"/>
        <v>43.157029629895597</v>
      </c>
      <c r="P429" s="53">
        <v>33786</v>
      </c>
      <c r="Q429" s="51">
        <v>13.47</v>
      </c>
      <c r="R429" s="50">
        <f t="shared" ca="1" si="31"/>
        <v>33816</v>
      </c>
      <c r="S429" s="51">
        <f t="shared" ca="1" si="32"/>
        <v>13.47</v>
      </c>
      <c r="AG429" s="2"/>
      <c r="AI429" s="50"/>
      <c r="AJ429" s="60"/>
      <c r="AK429" s="60"/>
    </row>
    <row r="430" spans="6:37" x14ac:dyDescent="0.2">
      <c r="F430" s="13">
        <v>38595</v>
      </c>
      <c r="G430" s="32">
        <v>4534.4599144720496</v>
      </c>
      <c r="H430" s="32">
        <f t="shared" ca="1" si="33"/>
        <v>43.399068637736569</v>
      </c>
      <c r="P430" s="53">
        <v>33817</v>
      </c>
      <c r="Q430" s="51">
        <v>12.72</v>
      </c>
      <c r="R430" s="50">
        <f t="shared" ca="1" si="31"/>
        <v>33847</v>
      </c>
      <c r="S430" s="51">
        <f t="shared" ca="1" si="32"/>
        <v>12.72</v>
      </c>
      <c r="AG430" s="2"/>
      <c r="AI430" s="50"/>
      <c r="AJ430" s="60"/>
      <c r="AK430" s="60"/>
    </row>
    <row r="431" spans="6:37" x14ac:dyDescent="0.2">
      <c r="F431" s="13">
        <v>38625</v>
      </c>
      <c r="G431" s="32">
        <v>4559.8528899930898</v>
      </c>
      <c r="H431" s="32">
        <f t="shared" ca="1" si="33"/>
        <v>43.642103422107859</v>
      </c>
      <c r="P431" s="53">
        <v>33848</v>
      </c>
      <c r="Q431" s="51">
        <v>12.06</v>
      </c>
      <c r="R431" s="50">
        <f t="shared" ca="1" si="31"/>
        <v>33877</v>
      </c>
      <c r="S431" s="51">
        <f t="shared" ca="1" si="32"/>
        <v>12.06</v>
      </c>
      <c r="AG431" s="2"/>
      <c r="AI431" s="50"/>
      <c r="AJ431" s="60"/>
      <c r="AK431" s="60"/>
    </row>
    <row r="432" spans="6:37" x14ac:dyDescent="0.2">
      <c r="F432" s="13">
        <v>38656</v>
      </c>
      <c r="G432" s="32">
        <v>4585.4640637252196</v>
      </c>
      <c r="H432" s="32">
        <f t="shared" ca="1" si="33"/>
        <v>43.887226569662047</v>
      </c>
      <c r="P432" s="53">
        <v>33878</v>
      </c>
      <c r="Q432" s="51">
        <v>12.09</v>
      </c>
      <c r="R432" s="50">
        <f t="shared" ca="1" si="31"/>
        <v>33908</v>
      </c>
      <c r="S432" s="51">
        <f t="shared" ca="1" si="32"/>
        <v>12.09</v>
      </c>
      <c r="AG432" s="2"/>
      <c r="AI432" s="50"/>
      <c r="AJ432" s="60"/>
      <c r="AK432" s="60"/>
    </row>
    <row r="433" spans="6:37" x14ac:dyDescent="0.2">
      <c r="F433" s="13">
        <v>38686</v>
      </c>
      <c r="G433" s="32">
        <v>4611.4101478858001</v>
      </c>
      <c r="H433" s="32">
        <f t="shared" ca="1" si="33"/>
        <v>44.135555126668741</v>
      </c>
      <c r="P433" s="53">
        <v>33909</v>
      </c>
      <c r="Q433" s="51">
        <v>12.02</v>
      </c>
      <c r="R433" s="50">
        <f t="shared" ca="1" si="31"/>
        <v>33938</v>
      </c>
      <c r="S433" s="51">
        <f t="shared" ca="1" si="32"/>
        <v>12.02</v>
      </c>
      <c r="AG433" s="2"/>
      <c r="AI433" s="50"/>
      <c r="AJ433" s="60"/>
      <c r="AK433" s="60"/>
    </row>
    <row r="434" spans="6:37" x14ac:dyDescent="0.2">
      <c r="F434" s="13">
        <v>38717</v>
      </c>
      <c r="G434" s="32">
        <v>4637.88732781825</v>
      </c>
      <c r="H434" s="32">
        <f t="shared" ca="1" si="33"/>
        <v>44.388966772354415</v>
      </c>
      <c r="P434" s="53">
        <v>33939</v>
      </c>
      <c r="Q434" s="51">
        <v>12.04</v>
      </c>
      <c r="R434" s="50">
        <f t="shared" ca="1" si="31"/>
        <v>33969</v>
      </c>
      <c r="S434" s="51">
        <f t="shared" ca="1" si="32"/>
        <v>12.04</v>
      </c>
      <c r="AG434" s="2"/>
      <c r="AI434" s="50"/>
      <c r="AJ434" s="60"/>
      <c r="AK434" s="60"/>
    </row>
    <row r="435" spans="6:37" x14ac:dyDescent="0.2">
      <c r="F435" s="13">
        <v>38748</v>
      </c>
      <c r="G435" s="32">
        <v>4664.2459874646802</v>
      </c>
      <c r="H435" s="32">
        <f t="shared" ca="1" si="33"/>
        <v>44.641244066843932</v>
      </c>
      <c r="P435" s="53">
        <v>33970</v>
      </c>
      <c r="Q435" s="51">
        <v>11.86</v>
      </c>
      <c r="R435" s="50">
        <f t="shared" ca="1" si="31"/>
        <v>34000</v>
      </c>
      <c r="S435" s="51">
        <f t="shared" ca="1" si="32"/>
        <v>11.86</v>
      </c>
      <c r="AG435" s="2"/>
      <c r="AI435" s="50"/>
      <c r="AJ435" s="60"/>
      <c r="AK435" s="60"/>
    </row>
    <row r="436" spans="6:37" x14ac:dyDescent="0.2">
      <c r="F436" s="13">
        <v>38776</v>
      </c>
      <c r="G436" s="32">
        <v>4690.4435024276099</v>
      </c>
      <c r="H436" s="32">
        <f t="shared" ca="1" si="33"/>
        <v>44.891979054352731</v>
      </c>
      <c r="P436" s="53">
        <v>34001</v>
      </c>
      <c r="Q436" s="51">
        <v>11.39</v>
      </c>
      <c r="R436" s="50">
        <f t="shared" ca="1" si="31"/>
        <v>34028</v>
      </c>
      <c r="S436" s="51">
        <f t="shared" ca="1" si="32"/>
        <v>11.39</v>
      </c>
      <c r="AG436" s="2"/>
      <c r="AI436" s="50"/>
      <c r="AJ436" s="60"/>
      <c r="AK436" s="60"/>
    </row>
    <row r="437" spans="6:37" x14ac:dyDescent="0.2">
      <c r="F437" s="13">
        <v>38807</v>
      </c>
      <c r="G437" s="32">
        <v>4716.5536379244504</v>
      </c>
      <c r="H437" s="32">
        <f t="shared" ca="1" si="33"/>
        <v>45.141877737755237</v>
      </c>
      <c r="P437" s="53">
        <v>34029</v>
      </c>
      <c r="Q437" s="51">
        <v>11.34</v>
      </c>
      <c r="R437" s="50">
        <f t="shared" ca="1" si="31"/>
        <v>34059</v>
      </c>
      <c r="S437" s="51">
        <f t="shared" ca="1" si="32"/>
        <v>11.34</v>
      </c>
      <c r="AG437" s="2"/>
      <c r="AI437" s="50"/>
      <c r="AJ437" s="60"/>
      <c r="AK437" s="60"/>
    </row>
    <row r="438" spans="6:37" x14ac:dyDescent="0.2">
      <c r="F438" s="13">
        <v>38837</v>
      </c>
      <c r="G438" s="32">
        <v>4742.2195506374901</v>
      </c>
      <c r="H438" s="32">
        <f t="shared" ca="1" si="33"/>
        <v>45.387524789111531</v>
      </c>
      <c r="P438" s="53">
        <v>34060</v>
      </c>
      <c r="Q438" s="51">
        <v>11.14</v>
      </c>
      <c r="R438" s="50">
        <f t="shared" ca="1" si="31"/>
        <v>34089</v>
      </c>
      <c r="S438" s="51">
        <f t="shared" ca="1" si="32"/>
        <v>11.14</v>
      </c>
      <c r="AG438" s="2"/>
      <c r="AI438" s="50"/>
      <c r="AJ438" s="60"/>
      <c r="AK438" s="60"/>
    </row>
    <row r="439" spans="6:37" x14ac:dyDescent="0.2">
      <c r="F439" s="13">
        <v>38868</v>
      </c>
      <c r="G439" s="32">
        <v>4768.4993506472701</v>
      </c>
      <c r="H439" s="32">
        <f t="shared" ca="1" si="33"/>
        <v>45.639047322317829</v>
      </c>
      <c r="P439" s="53">
        <v>34090</v>
      </c>
      <c r="Q439" s="51">
        <v>11.5</v>
      </c>
      <c r="R439" s="50">
        <f t="shared" ca="1" si="31"/>
        <v>34120</v>
      </c>
      <c r="S439" s="51">
        <f t="shared" ca="1" si="32"/>
        <v>11.5</v>
      </c>
      <c r="AG439" s="2"/>
      <c r="AI439" s="50"/>
      <c r="AJ439" s="60"/>
      <c r="AK439" s="60"/>
    </row>
    <row r="440" spans="6:37" x14ac:dyDescent="0.2">
      <c r="F440" s="13">
        <v>38898</v>
      </c>
      <c r="G440" s="32">
        <v>4795.5208469676099</v>
      </c>
      <c r="H440" s="32">
        <f t="shared" ca="1" si="33"/>
        <v>45.897668590477679</v>
      </c>
      <c r="P440" s="53">
        <v>34121</v>
      </c>
      <c r="Q440" s="51">
        <v>11.88</v>
      </c>
      <c r="R440" s="50">
        <f t="shared" ca="1" si="31"/>
        <v>34150</v>
      </c>
      <c r="S440" s="51">
        <f t="shared" ca="1" si="32"/>
        <v>11.88</v>
      </c>
      <c r="AG440" s="2"/>
      <c r="AI440" s="50"/>
      <c r="AJ440" s="60"/>
      <c r="AK440" s="60"/>
    </row>
    <row r="441" spans="6:37" x14ac:dyDescent="0.2">
      <c r="F441" s="13">
        <v>38929</v>
      </c>
      <c r="G441" s="32">
        <v>4823.93430798589</v>
      </c>
      <c r="H441" s="32">
        <f t="shared" ca="1" si="33"/>
        <v>46.169612276876229</v>
      </c>
      <c r="P441" s="53">
        <v>34151</v>
      </c>
      <c r="Q441" s="51">
        <v>11.76</v>
      </c>
      <c r="R441" s="50">
        <f t="shared" ca="1" si="31"/>
        <v>34181</v>
      </c>
      <c r="S441" s="51">
        <f t="shared" ca="1" si="32"/>
        <v>11.76</v>
      </c>
      <c r="AG441" s="2"/>
      <c r="AI441" s="50"/>
      <c r="AJ441" s="60"/>
      <c r="AK441" s="60"/>
    </row>
    <row r="442" spans="6:37" x14ac:dyDescent="0.2">
      <c r="F442" s="13">
        <v>38960</v>
      </c>
      <c r="G442" s="32">
        <v>4853.1995094543399</v>
      </c>
      <c r="H442" s="32">
        <f t="shared" ca="1" si="33"/>
        <v>46.449707924689299</v>
      </c>
      <c r="P442" s="53">
        <v>34182</v>
      </c>
      <c r="Q442" s="51">
        <v>11.7</v>
      </c>
      <c r="R442" s="50">
        <f t="shared" ca="1" si="31"/>
        <v>34212</v>
      </c>
      <c r="S442" s="51">
        <f t="shared" ca="1" si="32"/>
        <v>11.7</v>
      </c>
      <c r="AG442" s="2"/>
      <c r="AI442" s="50"/>
      <c r="AJ442" s="60"/>
      <c r="AK442" s="60"/>
    </row>
    <row r="443" spans="6:37" x14ac:dyDescent="0.2">
      <c r="F443" s="13">
        <v>38990</v>
      </c>
      <c r="G443" s="32">
        <v>4884.3004296440904</v>
      </c>
      <c r="H443" s="32">
        <f t="shared" ca="1" si="33"/>
        <v>46.747373136306656</v>
      </c>
      <c r="P443" s="53">
        <v>34213</v>
      </c>
      <c r="Q443" s="51">
        <v>11.6</v>
      </c>
      <c r="R443" s="50">
        <f t="shared" ca="1" si="31"/>
        <v>34242</v>
      </c>
      <c r="S443" s="51">
        <f t="shared" ca="1" si="32"/>
        <v>11.6</v>
      </c>
      <c r="AG443" s="2"/>
      <c r="AI443" s="50"/>
      <c r="AJ443" s="60"/>
      <c r="AK443" s="60"/>
    </row>
    <row r="444" spans="6:37" x14ac:dyDescent="0.2">
      <c r="F444" s="13">
        <v>39021</v>
      </c>
      <c r="G444" s="32">
        <v>4915.8448699188802</v>
      </c>
      <c r="H444" s="32">
        <f t="shared" ca="1" si="33"/>
        <v>47.049283254478688</v>
      </c>
      <c r="P444" s="53">
        <v>34243</v>
      </c>
      <c r="Q444" s="51">
        <v>11.2</v>
      </c>
      <c r="R444" s="50">
        <f t="shared" ca="1" si="31"/>
        <v>34273</v>
      </c>
      <c r="S444" s="51">
        <f t="shared" ca="1" si="32"/>
        <v>11.2</v>
      </c>
      <c r="AG444" s="2"/>
      <c r="AI444" s="50"/>
      <c r="AJ444" s="60"/>
      <c r="AK444" s="60"/>
    </row>
    <row r="445" spans="6:37" x14ac:dyDescent="0.2">
      <c r="F445" s="13">
        <v>39051</v>
      </c>
      <c r="G445" s="32">
        <v>4949.5184072778202</v>
      </c>
      <c r="H445" s="32">
        <f t="shared" ca="1" si="33"/>
        <v>47.371570844771824</v>
      </c>
      <c r="P445" s="53">
        <v>34274</v>
      </c>
      <c r="Q445" s="51">
        <v>10.18</v>
      </c>
      <c r="R445" s="50">
        <f t="shared" ca="1" si="31"/>
        <v>34303</v>
      </c>
      <c r="S445" s="51">
        <f t="shared" ca="1" si="32"/>
        <v>10.18</v>
      </c>
      <c r="AG445" s="2"/>
      <c r="AI445" s="50"/>
      <c r="AJ445" s="60"/>
      <c r="AK445" s="60"/>
    </row>
    <row r="446" spans="6:37" x14ac:dyDescent="0.2">
      <c r="F446" s="13">
        <v>39082</v>
      </c>
      <c r="G446" s="32">
        <v>4983.4638543543997</v>
      </c>
      <c r="H446" s="32">
        <f t="shared" ca="1" si="33"/>
        <v>47.696460868148876</v>
      </c>
      <c r="P446" s="53">
        <v>34304</v>
      </c>
      <c r="Q446" s="51">
        <v>10.19</v>
      </c>
      <c r="R446" s="50">
        <f t="shared" ca="1" si="31"/>
        <v>34334</v>
      </c>
      <c r="S446" s="51">
        <f t="shared" ca="1" si="32"/>
        <v>10.19</v>
      </c>
      <c r="AG446" s="2"/>
      <c r="AI446" s="50"/>
      <c r="AJ446" s="60"/>
      <c r="AK446" s="60"/>
    </row>
    <row r="447" spans="6:37" x14ac:dyDescent="0.2">
      <c r="F447" s="13">
        <v>39113</v>
      </c>
      <c r="G447" s="32">
        <v>5018.3065724694297</v>
      </c>
      <c r="H447" s="32">
        <f t="shared" ca="1" si="33"/>
        <v>48.029938623718706</v>
      </c>
      <c r="P447" s="53">
        <v>34335</v>
      </c>
      <c r="Q447" s="51">
        <v>10.15</v>
      </c>
      <c r="R447" s="50">
        <f t="shared" ca="1" si="31"/>
        <v>34365</v>
      </c>
      <c r="S447" s="51">
        <f t="shared" ca="1" si="32"/>
        <v>10.15</v>
      </c>
      <c r="AG447" s="2"/>
      <c r="AI447" s="50"/>
      <c r="AJ447" s="60"/>
      <c r="AK447" s="60"/>
    </row>
    <row r="448" spans="6:37" x14ac:dyDescent="0.2">
      <c r="F448" s="13">
        <v>39141</v>
      </c>
      <c r="G448" s="32">
        <v>5054.6892951198297</v>
      </c>
      <c r="H448" s="32">
        <f t="shared" ca="1" si="33"/>
        <v>48.378155678740633</v>
      </c>
      <c r="P448" s="53">
        <v>34366</v>
      </c>
      <c r="Q448" s="51">
        <v>10.16</v>
      </c>
      <c r="R448" s="50">
        <f t="shared" ca="1" si="31"/>
        <v>34393</v>
      </c>
      <c r="S448" s="51">
        <f t="shared" ca="1" si="32"/>
        <v>10.16</v>
      </c>
      <c r="AG448" s="2"/>
      <c r="AI448" s="50"/>
      <c r="AJ448" s="60"/>
      <c r="AK448" s="60"/>
    </row>
    <row r="449" spans="6:37" x14ac:dyDescent="0.2">
      <c r="F449" s="13">
        <v>39172</v>
      </c>
      <c r="G449" s="32">
        <v>5091.1673028662799</v>
      </c>
      <c r="H449" s="32">
        <f t="shared" ca="1" si="33"/>
        <v>48.727284702222228</v>
      </c>
      <c r="P449" s="53">
        <v>34394</v>
      </c>
      <c r="Q449" s="51">
        <v>10.130000000000001</v>
      </c>
      <c r="R449" s="50">
        <f t="shared" ca="1" si="31"/>
        <v>34424</v>
      </c>
      <c r="S449" s="51">
        <f t="shared" ca="1" si="32"/>
        <v>10.130000000000001</v>
      </c>
      <c r="AG449" s="2"/>
      <c r="AI449" s="50"/>
      <c r="AJ449" s="60"/>
      <c r="AK449" s="60"/>
    </row>
    <row r="450" spans="6:37" x14ac:dyDescent="0.2">
      <c r="F450" s="13">
        <v>39202</v>
      </c>
      <c r="G450" s="32">
        <v>5126.2963572560602</v>
      </c>
      <c r="H450" s="32">
        <f t="shared" ca="1" si="33"/>
        <v>49.063502966667592</v>
      </c>
      <c r="P450" s="53">
        <v>34425</v>
      </c>
      <c r="Q450" s="51">
        <v>10.32</v>
      </c>
      <c r="R450" s="50">
        <f t="shared" ca="1" si="31"/>
        <v>34454</v>
      </c>
      <c r="S450" s="51">
        <f t="shared" ca="1" si="32"/>
        <v>10.32</v>
      </c>
      <c r="AG450" s="2"/>
      <c r="AI450" s="50"/>
      <c r="AJ450" s="60"/>
      <c r="AK450" s="60"/>
    </row>
    <row r="451" spans="6:37" x14ac:dyDescent="0.2">
      <c r="F451" s="13">
        <v>39233</v>
      </c>
      <c r="G451" s="32">
        <v>5161.6678021211301</v>
      </c>
      <c r="H451" s="32">
        <f t="shared" ca="1" si="33"/>
        <v>49.40204113713763</v>
      </c>
      <c r="P451" s="53">
        <v>34455</v>
      </c>
      <c r="Q451" s="51">
        <v>10.76</v>
      </c>
      <c r="R451" s="50">
        <f t="shared" ref="R451:R514" ca="1" si="34">EOMONTH(P451,0)</f>
        <v>34485</v>
      </c>
      <c r="S451" s="51">
        <f t="shared" ca="1" si="32"/>
        <v>10.76</v>
      </c>
      <c r="AG451" s="2"/>
      <c r="AI451" s="50"/>
      <c r="AJ451" s="60"/>
      <c r="AK451" s="60"/>
    </row>
    <row r="452" spans="6:37" x14ac:dyDescent="0.2">
      <c r="F452" s="13">
        <v>39263</v>
      </c>
      <c r="G452" s="32">
        <v>5198.2296157194796</v>
      </c>
      <c r="H452" s="32">
        <f t="shared" ca="1" si="33"/>
        <v>49.751972261858938</v>
      </c>
      <c r="P452" s="53">
        <v>34486</v>
      </c>
      <c r="Q452" s="51">
        <v>10.84</v>
      </c>
      <c r="R452" s="50">
        <f t="shared" ca="1" si="34"/>
        <v>34515</v>
      </c>
      <c r="S452" s="51">
        <f t="shared" ref="S452:S515" ca="1" si="35">Q452</f>
        <v>10.84</v>
      </c>
      <c r="AG452" s="2"/>
      <c r="AI452" s="50"/>
      <c r="AJ452" s="60"/>
      <c r="AK452" s="60"/>
    </row>
    <row r="453" spans="6:37" x14ac:dyDescent="0.2">
      <c r="F453" s="13">
        <v>39294</v>
      </c>
      <c r="G453" s="32">
        <v>5237.3029749976404</v>
      </c>
      <c r="H453" s="32">
        <f t="shared" ca="1" si="33"/>
        <v>50.125941253360601</v>
      </c>
      <c r="P453" s="53">
        <v>34516</v>
      </c>
      <c r="Q453" s="51">
        <v>10.76</v>
      </c>
      <c r="R453" s="50">
        <f t="shared" ca="1" si="34"/>
        <v>34546</v>
      </c>
      <c r="S453" s="51">
        <f t="shared" ca="1" si="35"/>
        <v>10.76</v>
      </c>
      <c r="AG453" s="2"/>
      <c r="AI453" s="50"/>
      <c r="AJ453" s="60"/>
      <c r="AK453" s="60"/>
    </row>
    <row r="454" spans="6:37" x14ac:dyDescent="0.2">
      <c r="F454" s="13">
        <v>39325</v>
      </c>
      <c r="G454" s="32">
        <v>5276.7136798845004</v>
      </c>
      <c r="H454" s="32">
        <f t="shared" ca="1" si="33"/>
        <v>50.503138961292166</v>
      </c>
      <c r="P454" s="53">
        <v>34547</v>
      </c>
      <c r="Q454" s="51">
        <v>10.75</v>
      </c>
      <c r="R454" s="50">
        <f t="shared" ca="1" si="34"/>
        <v>34577</v>
      </c>
      <c r="S454" s="51">
        <f t="shared" ca="1" si="35"/>
        <v>10.75</v>
      </c>
      <c r="AG454" s="2"/>
      <c r="AI454" s="50"/>
      <c r="AJ454" s="60"/>
      <c r="AK454" s="60"/>
    </row>
    <row r="455" spans="6:37" x14ac:dyDescent="0.2">
      <c r="F455" s="13">
        <v>39355</v>
      </c>
      <c r="G455" s="32">
        <v>5316.8606764656197</v>
      </c>
      <c r="H455" s="32">
        <f t="shared" ca="1" si="33"/>
        <v>50.887383676889314</v>
      </c>
      <c r="P455" s="53">
        <v>34578</v>
      </c>
      <c r="Q455" s="51">
        <v>10.84</v>
      </c>
      <c r="R455" s="50">
        <f t="shared" ca="1" si="34"/>
        <v>34607</v>
      </c>
      <c r="S455" s="51">
        <f t="shared" ca="1" si="35"/>
        <v>10.84</v>
      </c>
      <c r="AG455" s="2"/>
      <c r="AI455" s="50"/>
      <c r="AJ455" s="60"/>
      <c r="AK455" s="60"/>
    </row>
    <row r="456" spans="6:37" x14ac:dyDescent="0.2">
      <c r="F456" s="13">
        <v>39386</v>
      </c>
      <c r="G456" s="32">
        <v>5358.1106538805298</v>
      </c>
      <c r="H456" s="32">
        <f t="shared" ca="1" si="33"/>
        <v>51.282184961915824</v>
      </c>
      <c r="P456" s="53">
        <v>34608</v>
      </c>
      <c r="Q456" s="51">
        <v>11.78</v>
      </c>
      <c r="R456" s="50">
        <f t="shared" ca="1" si="34"/>
        <v>34638</v>
      </c>
      <c r="S456" s="51">
        <f t="shared" ca="1" si="35"/>
        <v>11.78</v>
      </c>
      <c r="AG456" s="2"/>
      <c r="AI456" s="50"/>
      <c r="AJ456" s="60"/>
      <c r="AK456" s="60"/>
    </row>
    <row r="457" spans="6:37" x14ac:dyDescent="0.2">
      <c r="F457" s="13">
        <v>39416</v>
      </c>
      <c r="G457" s="32">
        <v>5401.7346047875399</v>
      </c>
      <c r="H457" s="32">
        <f t="shared" ca="1" si="33"/>
        <v>51.699707417814082</v>
      </c>
      <c r="P457" s="53">
        <v>34639</v>
      </c>
      <c r="Q457" s="51">
        <v>12.19</v>
      </c>
      <c r="R457" s="50">
        <f t="shared" ca="1" si="34"/>
        <v>34668</v>
      </c>
      <c r="S457" s="51">
        <f t="shared" ca="1" si="35"/>
        <v>12.19</v>
      </c>
      <c r="AG457" s="2"/>
      <c r="AI457" s="50"/>
      <c r="AJ457" s="60"/>
      <c r="AK457" s="60"/>
    </row>
    <row r="458" spans="6:37" x14ac:dyDescent="0.2">
      <c r="F458" s="13">
        <v>39447</v>
      </c>
      <c r="G458" s="32">
        <v>5447.7393778383203</v>
      </c>
      <c r="H458" s="32">
        <f t="shared" ca="1" si="33"/>
        <v>52.140016592655861</v>
      </c>
      <c r="P458" s="53">
        <v>34669</v>
      </c>
      <c r="Q458" s="51">
        <v>12.47</v>
      </c>
      <c r="R458" s="50">
        <f t="shared" ca="1" si="34"/>
        <v>34699</v>
      </c>
      <c r="S458" s="51">
        <f t="shared" ca="1" si="35"/>
        <v>12.47</v>
      </c>
      <c r="AG458" s="2"/>
      <c r="AI458" s="50"/>
      <c r="AJ458" s="60"/>
      <c r="AK458" s="60"/>
    </row>
    <row r="459" spans="6:37" x14ac:dyDescent="0.2">
      <c r="F459" s="13">
        <v>39478</v>
      </c>
      <c r="G459" s="32">
        <v>5495.3163017381003</v>
      </c>
      <c r="H459" s="32">
        <f t="shared" ca="1" si="33"/>
        <v>52.595372737564979</v>
      </c>
      <c r="P459" s="53">
        <v>34700</v>
      </c>
      <c r="Q459" s="51">
        <v>12.7</v>
      </c>
      <c r="R459" s="50">
        <f t="shared" ca="1" si="34"/>
        <v>34730</v>
      </c>
      <c r="S459" s="51">
        <f t="shared" ca="1" si="35"/>
        <v>12.7</v>
      </c>
      <c r="AG459" s="2"/>
      <c r="AI459" s="50"/>
      <c r="AJ459" s="60"/>
      <c r="AK459" s="60"/>
    </row>
    <row r="460" spans="6:37" x14ac:dyDescent="0.2">
      <c r="F460" s="13">
        <v>39507</v>
      </c>
      <c r="G460" s="32">
        <v>5543.26293647077</v>
      </c>
      <c r="H460" s="32">
        <f t="shared" ca="1" si="33"/>
        <v>53.05426736470028</v>
      </c>
      <c r="P460" s="53">
        <v>34731</v>
      </c>
      <c r="Q460" s="51">
        <v>12.89</v>
      </c>
      <c r="R460" s="50">
        <f t="shared" ca="1" si="34"/>
        <v>34758</v>
      </c>
      <c r="S460" s="51">
        <f t="shared" ca="1" si="35"/>
        <v>12.89</v>
      </c>
      <c r="AG460" s="2"/>
      <c r="AI460" s="50"/>
      <c r="AJ460" s="60"/>
      <c r="AK460" s="60"/>
    </row>
    <row r="461" spans="6:37" x14ac:dyDescent="0.2">
      <c r="F461" s="13">
        <v>39538</v>
      </c>
      <c r="G461" s="32">
        <v>5590.9349977244201</v>
      </c>
      <c r="H461" s="32">
        <f t="shared" ca="1" si="33"/>
        <v>53.510534064036719</v>
      </c>
      <c r="P461" s="53">
        <v>34759</v>
      </c>
      <c r="Q461" s="51">
        <v>13.01</v>
      </c>
      <c r="R461" s="50">
        <f t="shared" ca="1" si="34"/>
        <v>34789</v>
      </c>
      <c r="S461" s="51">
        <f t="shared" ca="1" si="35"/>
        <v>13.01</v>
      </c>
      <c r="AG461" s="2"/>
      <c r="AI461" s="50"/>
      <c r="AJ461" s="60"/>
      <c r="AK461" s="60"/>
    </row>
    <row r="462" spans="6:37" x14ac:dyDescent="0.2">
      <c r="F462" s="13">
        <v>39568</v>
      </c>
      <c r="G462" s="32">
        <v>5638.3647629551097</v>
      </c>
      <c r="H462" s="32">
        <f t="shared" ca="1" si="33"/>
        <v>53.964481761346576</v>
      </c>
      <c r="P462" s="53">
        <v>34790</v>
      </c>
      <c r="Q462" s="51">
        <v>12.96</v>
      </c>
      <c r="R462" s="50">
        <f t="shared" ca="1" si="34"/>
        <v>34819</v>
      </c>
      <c r="S462" s="51">
        <f t="shared" ca="1" si="35"/>
        <v>12.96</v>
      </c>
      <c r="AG462" s="2"/>
      <c r="AI462" s="50"/>
      <c r="AJ462" s="60"/>
      <c r="AK462" s="60"/>
    </row>
    <row r="463" spans="6:37" x14ac:dyDescent="0.2">
      <c r="F463" s="13">
        <v>39599</v>
      </c>
      <c r="G463" s="32">
        <v>5686.6197680513997</v>
      </c>
      <c r="H463" s="32">
        <f t="shared" ca="1" si="33"/>
        <v>54.426327784420756</v>
      </c>
      <c r="P463" s="53">
        <v>34820</v>
      </c>
      <c r="Q463" s="51">
        <v>13.72</v>
      </c>
      <c r="R463" s="50">
        <f t="shared" ca="1" si="34"/>
        <v>34850</v>
      </c>
      <c r="S463" s="51">
        <f t="shared" ca="1" si="35"/>
        <v>13.72</v>
      </c>
      <c r="AG463" s="2"/>
      <c r="AI463" s="50"/>
      <c r="AJ463" s="60"/>
      <c r="AK463" s="60"/>
    </row>
    <row r="464" spans="6:37" x14ac:dyDescent="0.2">
      <c r="F464" s="13">
        <v>39629</v>
      </c>
      <c r="G464" s="32">
        <v>5736.8515760025202</v>
      </c>
      <c r="H464" s="32">
        <f t="shared" ref="H464:H527" ca="1" si="36">G464/$G$15</f>
        <v>54.907093679849808</v>
      </c>
      <c r="P464" s="53">
        <v>34851</v>
      </c>
      <c r="Q464" s="51">
        <v>13.81</v>
      </c>
      <c r="R464" s="50">
        <f t="shared" ca="1" si="34"/>
        <v>34880</v>
      </c>
      <c r="S464" s="51">
        <f t="shared" ca="1" si="35"/>
        <v>13.81</v>
      </c>
      <c r="AG464" s="2"/>
      <c r="AI464" s="50"/>
      <c r="AJ464" s="60"/>
      <c r="AK464" s="60"/>
    </row>
    <row r="465" spans="6:37" x14ac:dyDescent="0.2">
      <c r="F465" s="13">
        <v>39660</v>
      </c>
      <c r="G465" s="32">
        <v>5791.4472801674801</v>
      </c>
      <c r="H465" s="32">
        <f t="shared" ca="1" si="36"/>
        <v>55.429626188036401</v>
      </c>
      <c r="P465" s="53">
        <v>34881</v>
      </c>
      <c r="Q465" s="51">
        <v>13.98</v>
      </c>
      <c r="R465" s="50">
        <f t="shared" ca="1" si="34"/>
        <v>34911</v>
      </c>
      <c r="S465" s="51">
        <f t="shared" ca="1" si="35"/>
        <v>13.98</v>
      </c>
      <c r="AG465" s="2"/>
      <c r="AI465" s="50"/>
      <c r="AJ465" s="60"/>
      <c r="AK465" s="60"/>
    </row>
    <row r="466" spans="6:37" x14ac:dyDescent="0.2">
      <c r="F466" s="13">
        <v>39691</v>
      </c>
      <c r="G466" s="32">
        <v>5846.3695052077401</v>
      </c>
      <c r="H466" s="32">
        <f t="shared" ca="1" si="36"/>
        <v>55.95528380971966</v>
      </c>
      <c r="P466" s="53">
        <v>34912</v>
      </c>
      <c r="Q466" s="51">
        <v>13.87</v>
      </c>
      <c r="R466" s="50">
        <f t="shared" ca="1" si="34"/>
        <v>34942</v>
      </c>
      <c r="S466" s="51">
        <f t="shared" ca="1" si="35"/>
        <v>13.87</v>
      </c>
      <c r="AG466" s="2"/>
      <c r="AI466" s="50"/>
      <c r="AJ466" s="60"/>
      <c r="AK466" s="60"/>
    </row>
    <row r="467" spans="6:37" x14ac:dyDescent="0.2">
      <c r="F467" s="13">
        <v>39721</v>
      </c>
      <c r="G467" s="32">
        <v>5901.6664167778299</v>
      </c>
      <c r="H467" s="32">
        <f t="shared" ca="1" si="36"/>
        <v>56.484527535753259</v>
      </c>
      <c r="P467" s="53">
        <v>34943</v>
      </c>
      <c r="Q467" s="51">
        <v>13.99</v>
      </c>
      <c r="R467" s="50">
        <f t="shared" ca="1" si="34"/>
        <v>34972</v>
      </c>
      <c r="S467" s="51">
        <f t="shared" ca="1" si="35"/>
        <v>13.99</v>
      </c>
      <c r="AG467" s="2"/>
      <c r="AI467" s="50"/>
      <c r="AJ467" s="60"/>
      <c r="AK467" s="60"/>
    </row>
    <row r="468" spans="6:37" x14ac:dyDescent="0.2">
      <c r="F468" s="13">
        <v>39752</v>
      </c>
      <c r="G468" s="32">
        <v>5956.50273390039</v>
      </c>
      <c r="H468" s="32">
        <f t="shared" ca="1" si="36"/>
        <v>57.009362937439626</v>
      </c>
      <c r="P468" s="53">
        <v>34973</v>
      </c>
      <c r="Q468" s="51">
        <v>13.83</v>
      </c>
      <c r="R468" s="50">
        <f t="shared" ca="1" si="34"/>
        <v>35003</v>
      </c>
      <c r="S468" s="51">
        <f t="shared" ca="1" si="35"/>
        <v>13.83</v>
      </c>
      <c r="AG468" s="2"/>
      <c r="AI468" s="50"/>
      <c r="AJ468" s="60"/>
      <c r="AK468" s="60"/>
    </row>
    <row r="469" spans="6:37" x14ac:dyDescent="0.2">
      <c r="F469" s="13">
        <v>39782</v>
      </c>
      <c r="G469" s="32">
        <v>6010.7565463016599</v>
      </c>
      <c r="H469" s="32">
        <f t="shared" ca="1" si="36"/>
        <v>57.528623218194745</v>
      </c>
      <c r="P469" s="53">
        <v>35004</v>
      </c>
      <c r="Q469" s="51">
        <v>13.63</v>
      </c>
      <c r="R469" s="50">
        <f t="shared" ca="1" si="34"/>
        <v>35033</v>
      </c>
      <c r="S469" s="51">
        <f t="shared" ca="1" si="35"/>
        <v>13.63</v>
      </c>
      <c r="AG469" s="2"/>
      <c r="AI469" s="50"/>
      <c r="AJ469" s="60"/>
      <c r="AK469" s="60"/>
    </row>
    <row r="470" spans="6:37" x14ac:dyDescent="0.2">
      <c r="F470" s="13">
        <v>39813</v>
      </c>
      <c r="G470" s="32">
        <v>6065.1038034078101</v>
      </c>
      <c r="H470" s="32">
        <f t="shared" ca="1" si="36"/>
        <v>58.048777853125983</v>
      </c>
      <c r="P470" s="53">
        <v>35034</v>
      </c>
      <c r="Q470" s="51">
        <v>13.94</v>
      </c>
      <c r="R470" s="50">
        <f t="shared" ca="1" si="34"/>
        <v>35064</v>
      </c>
      <c r="S470" s="51">
        <f t="shared" ca="1" si="35"/>
        <v>13.94</v>
      </c>
      <c r="AG470" s="2"/>
      <c r="AI470" s="50"/>
      <c r="AJ470" s="60"/>
      <c r="AK470" s="60"/>
    </row>
    <row r="471" spans="6:37" x14ac:dyDescent="0.2">
      <c r="F471" s="13">
        <v>39844</v>
      </c>
      <c r="G471" s="32">
        <v>6119.5381100433897</v>
      </c>
      <c r="H471" s="32">
        <f t="shared" ca="1" si="36"/>
        <v>58.569765634357736</v>
      </c>
      <c r="P471" s="53">
        <v>35065</v>
      </c>
      <c r="Q471" s="51">
        <v>14.02</v>
      </c>
      <c r="R471" s="50">
        <f t="shared" ca="1" si="34"/>
        <v>35095</v>
      </c>
      <c r="S471" s="51">
        <f t="shared" ca="1" si="35"/>
        <v>14.02</v>
      </c>
      <c r="AG471" s="2"/>
      <c r="AI471" s="50"/>
      <c r="AJ471" s="60"/>
      <c r="AK471" s="60"/>
    </row>
    <row r="472" spans="6:37" x14ac:dyDescent="0.2">
      <c r="F472" s="13">
        <v>39872</v>
      </c>
      <c r="G472" s="32">
        <v>6173.9000069209396</v>
      </c>
      <c r="H472" s="32">
        <f t="shared" ca="1" si="36"/>
        <v>59.09006038574293</v>
      </c>
      <c r="P472" s="53">
        <v>35096</v>
      </c>
      <c r="Q472" s="51">
        <v>13.92</v>
      </c>
      <c r="R472" s="50">
        <f t="shared" ca="1" si="34"/>
        <v>35124</v>
      </c>
      <c r="S472" s="51">
        <f t="shared" ca="1" si="35"/>
        <v>13.92</v>
      </c>
      <c r="AG472" s="2"/>
      <c r="AI472" s="50"/>
      <c r="AJ472" s="60"/>
      <c r="AK472" s="60"/>
    </row>
    <row r="473" spans="6:37" x14ac:dyDescent="0.2">
      <c r="F473" s="13">
        <v>39903</v>
      </c>
      <c r="G473" s="32">
        <v>6221.3361386407896</v>
      </c>
      <c r="H473" s="32">
        <f t="shared" ca="1" si="36"/>
        <v>59.544069016373456</v>
      </c>
      <c r="P473" s="53">
        <v>35125</v>
      </c>
      <c r="Q473" s="51">
        <v>14.14</v>
      </c>
      <c r="R473" s="50">
        <f t="shared" ca="1" si="34"/>
        <v>35155</v>
      </c>
      <c r="S473" s="51">
        <f t="shared" ca="1" si="35"/>
        <v>14.14</v>
      </c>
      <c r="AG473" s="2"/>
      <c r="AI473" s="50"/>
      <c r="AJ473" s="60"/>
      <c r="AK473" s="60"/>
    </row>
    <row r="474" spans="6:37" x14ac:dyDescent="0.2">
      <c r="F474" s="13">
        <v>39933</v>
      </c>
      <c r="G474" s="32">
        <v>6266.0260699033597</v>
      </c>
      <c r="H474" s="32">
        <f t="shared" ca="1" si="36"/>
        <v>59.971793912141074</v>
      </c>
      <c r="P474" s="53">
        <v>35156</v>
      </c>
      <c r="Q474" s="51">
        <v>14.3</v>
      </c>
      <c r="R474" s="50">
        <f t="shared" ca="1" si="34"/>
        <v>35185</v>
      </c>
      <c r="S474" s="51">
        <f t="shared" ca="1" si="35"/>
        <v>14.3</v>
      </c>
      <c r="AG474" s="2"/>
      <c r="AI474" s="50"/>
      <c r="AJ474" s="60"/>
      <c r="AK474" s="60"/>
    </row>
    <row r="475" spans="6:37" x14ac:dyDescent="0.2">
      <c r="F475" s="13">
        <v>39964</v>
      </c>
      <c r="G475" s="32">
        <v>6309.2616497856898</v>
      </c>
      <c r="H475" s="32">
        <f t="shared" ca="1" si="36"/>
        <v>60.38559929013482</v>
      </c>
      <c r="P475" s="53">
        <v>35186</v>
      </c>
      <c r="Q475" s="51">
        <v>15.87</v>
      </c>
      <c r="R475" s="50">
        <f t="shared" ca="1" si="34"/>
        <v>35216</v>
      </c>
      <c r="S475" s="51">
        <f t="shared" ca="1" si="35"/>
        <v>15.87</v>
      </c>
      <c r="AG475" s="2"/>
      <c r="AI475" s="50"/>
      <c r="AJ475" s="60"/>
      <c r="AK475" s="60"/>
    </row>
    <row r="476" spans="6:37" x14ac:dyDescent="0.2">
      <c r="F476" s="13">
        <v>39994</v>
      </c>
      <c r="G476" s="32">
        <v>6349.6409243443204</v>
      </c>
      <c r="H476" s="32">
        <f t="shared" ca="1" si="36"/>
        <v>60.772067125591704</v>
      </c>
      <c r="P476" s="53">
        <v>35217</v>
      </c>
      <c r="Q476" s="51">
        <v>15.8</v>
      </c>
      <c r="R476" s="50">
        <f t="shared" ca="1" si="34"/>
        <v>35246</v>
      </c>
      <c r="S476" s="51">
        <f t="shared" ca="1" si="35"/>
        <v>15.8</v>
      </c>
      <c r="AG476" s="2"/>
      <c r="AI476" s="50"/>
      <c r="AJ476" s="60"/>
      <c r="AK476" s="60"/>
    </row>
    <row r="477" spans="6:37" x14ac:dyDescent="0.2">
      <c r="F477" s="13">
        <v>40025</v>
      </c>
      <c r="G477" s="32">
        <v>6387.8975109134899</v>
      </c>
      <c r="H477" s="32">
        <f t="shared" ca="1" si="36"/>
        <v>61.138218830023348</v>
      </c>
      <c r="P477" s="53">
        <v>35247</v>
      </c>
      <c r="Q477" s="51">
        <v>15.02</v>
      </c>
      <c r="R477" s="50">
        <f t="shared" ca="1" si="34"/>
        <v>35277</v>
      </c>
      <c r="S477" s="51">
        <f t="shared" ca="1" si="35"/>
        <v>15.02</v>
      </c>
      <c r="AG477" s="2"/>
      <c r="AI477" s="50"/>
      <c r="AJ477" s="60"/>
      <c r="AK477" s="60"/>
    </row>
    <row r="478" spans="6:37" x14ac:dyDescent="0.2">
      <c r="F478" s="13">
        <v>40056</v>
      </c>
      <c r="G478" s="32">
        <v>6427.2363130848698</v>
      </c>
      <c r="H478" s="32">
        <f t="shared" ca="1" si="36"/>
        <v>61.514728360984947</v>
      </c>
      <c r="P478" s="53">
        <v>35278</v>
      </c>
      <c r="Q478" s="51">
        <v>15.88</v>
      </c>
      <c r="R478" s="50">
        <f t="shared" ca="1" si="34"/>
        <v>35308</v>
      </c>
      <c r="S478" s="51">
        <f t="shared" ca="1" si="35"/>
        <v>15.88</v>
      </c>
      <c r="AG478" s="2"/>
      <c r="AI478" s="50"/>
      <c r="AJ478" s="60"/>
      <c r="AK478" s="60"/>
    </row>
    <row r="479" spans="6:37" x14ac:dyDescent="0.2">
      <c r="F479" s="13">
        <v>40086</v>
      </c>
      <c r="G479" s="32">
        <v>6465.5854897529398</v>
      </c>
      <c r="H479" s="32">
        <f t="shared" ca="1" si="36"/>
        <v>61.881766240205465</v>
      </c>
      <c r="P479" s="53">
        <v>35309</v>
      </c>
      <c r="Q479" s="51">
        <v>15.28</v>
      </c>
      <c r="R479" s="50">
        <f t="shared" ca="1" si="34"/>
        <v>35338</v>
      </c>
      <c r="S479" s="51">
        <f t="shared" ca="1" si="35"/>
        <v>15.28</v>
      </c>
      <c r="AG479" s="2"/>
      <c r="AI479" s="50"/>
      <c r="AJ479" s="60"/>
      <c r="AK479" s="60"/>
    </row>
    <row r="480" spans="6:37" x14ac:dyDescent="0.2">
      <c r="F480" s="13">
        <v>40117</v>
      </c>
      <c r="G480" s="32">
        <v>6502.9781258353396</v>
      </c>
      <c r="H480" s="32">
        <f t="shared" ca="1" si="36"/>
        <v>62.239649121627941</v>
      </c>
      <c r="P480" s="53">
        <v>35339</v>
      </c>
      <c r="Q480" s="51">
        <v>15.02</v>
      </c>
      <c r="R480" s="50">
        <f t="shared" ca="1" si="34"/>
        <v>35369</v>
      </c>
      <c r="S480" s="51">
        <f t="shared" ca="1" si="35"/>
        <v>15.02</v>
      </c>
      <c r="AG480" s="2"/>
      <c r="AI480" s="50"/>
      <c r="AJ480" s="60"/>
      <c r="AK480" s="60"/>
    </row>
    <row r="481" spans="6:37" x14ac:dyDescent="0.2">
      <c r="F481" s="13">
        <v>40147</v>
      </c>
      <c r="G481" s="32">
        <v>6540.6412074808004</v>
      </c>
      <c r="H481" s="32">
        <f t="shared" ca="1" si="36"/>
        <v>62.600120422790681</v>
      </c>
      <c r="P481" s="53">
        <v>35370</v>
      </c>
      <c r="Q481" s="51">
        <v>15.26</v>
      </c>
      <c r="R481" s="50">
        <f t="shared" ca="1" si="34"/>
        <v>35399</v>
      </c>
      <c r="S481" s="51">
        <f t="shared" ca="1" si="35"/>
        <v>15.26</v>
      </c>
      <c r="AG481" s="2"/>
      <c r="AI481" s="50"/>
      <c r="AJ481" s="60"/>
      <c r="AK481" s="60"/>
    </row>
    <row r="482" spans="6:37" x14ac:dyDescent="0.2">
      <c r="F482" s="13">
        <v>40178</v>
      </c>
      <c r="G482" s="32">
        <v>6578.84945320117</v>
      </c>
      <c r="H482" s="32">
        <f t="shared" ca="1" si="36"/>
        <v>62.965809459593842</v>
      </c>
      <c r="P482" s="53">
        <v>35400</v>
      </c>
      <c r="Q482" s="51">
        <v>15.93</v>
      </c>
      <c r="R482" s="50">
        <f t="shared" ca="1" si="34"/>
        <v>35430</v>
      </c>
      <c r="S482" s="51">
        <f t="shared" ca="1" si="35"/>
        <v>15.93</v>
      </c>
      <c r="AG482" s="2"/>
      <c r="AI482" s="50"/>
      <c r="AJ482" s="60"/>
      <c r="AK482" s="60"/>
    </row>
    <row r="483" spans="6:37" x14ac:dyDescent="0.2">
      <c r="F483" s="13">
        <v>40209</v>
      </c>
      <c r="G483" s="32">
        <v>6617.6098412296196</v>
      </c>
      <c r="H483" s="32">
        <f t="shared" ca="1" si="36"/>
        <v>63.336783020326671</v>
      </c>
      <c r="P483" s="53">
        <v>35431</v>
      </c>
      <c r="Q483" s="51">
        <v>16.23</v>
      </c>
      <c r="R483" s="50">
        <f t="shared" ca="1" si="34"/>
        <v>35461</v>
      </c>
      <c r="S483" s="51">
        <f t="shared" ca="1" si="35"/>
        <v>16.23</v>
      </c>
      <c r="AG483" s="2"/>
      <c r="AI483" s="50"/>
      <c r="AJ483" s="60"/>
      <c r="AK483" s="60"/>
    </row>
    <row r="484" spans="6:37" x14ac:dyDescent="0.2">
      <c r="F484" s="13">
        <v>40237</v>
      </c>
      <c r="G484" s="32">
        <v>6656.8191795389002</v>
      </c>
      <c r="H484" s="32">
        <f t="shared" ca="1" si="36"/>
        <v>63.712053459722057</v>
      </c>
      <c r="P484" s="53">
        <v>35462</v>
      </c>
      <c r="Q484" s="51">
        <v>15.79</v>
      </c>
      <c r="R484" s="50">
        <f t="shared" ca="1" si="34"/>
        <v>35489</v>
      </c>
      <c r="S484" s="51">
        <f t="shared" ca="1" si="35"/>
        <v>15.79</v>
      </c>
      <c r="AG484" s="2"/>
      <c r="AI484" s="50"/>
      <c r="AJ484" s="60"/>
      <c r="AK484" s="60"/>
    </row>
    <row r="485" spans="6:37" x14ac:dyDescent="0.2">
      <c r="F485" s="13">
        <v>40268</v>
      </c>
      <c r="G485" s="32">
        <v>6696.0944126981803</v>
      </c>
      <c r="H485" s="32">
        <f t="shared" ca="1" si="36"/>
        <v>64.087954575134432</v>
      </c>
      <c r="P485" s="53">
        <v>35490</v>
      </c>
      <c r="Q485" s="51">
        <v>15.81</v>
      </c>
      <c r="R485" s="50">
        <f t="shared" ca="1" si="34"/>
        <v>35520</v>
      </c>
      <c r="S485" s="51">
        <f t="shared" ca="1" si="35"/>
        <v>15.81</v>
      </c>
      <c r="AG485" s="2"/>
      <c r="AI485" s="50"/>
      <c r="AJ485" s="60"/>
      <c r="AK485" s="60"/>
    </row>
    <row r="486" spans="6:37" x14ac:dyDescent="0.2">
      <c r="F486" s="13">
        <v>40298</v>
      </c>
      <c r="G486" s="32">
        <v>6734.8759595050597</v>
      </c>
      <c r="H486" s="32">
        <f t="shared" ca="1" si="36"/>
        <v>64.459130645382103</v>
      </c>
      <c r="P486" s="53">
        <v>35521</v>
      </c>
      <c r="Q486" s="51">
        <v>15.77</v>
      </c>
      <c r="R486" s="50">
        <f t="shared" ca="1" si="34"/>
        <v>35550</v>
      </c>
      <c r="S486" s="51">
        <f t="shared" ca="1" si="35"/>
        <v>15.77</v>
      </c>
      <c r="AG486" s="2"/>
      <c r="AI486" s="50"/>
      <c r="AJ486" s="60"/>
      <c r="AK486" s="60"/>
    </row>
    <row r="487" spans="6:37" x14ac:dyDescent="0.2">
      <c r="F487" s="13">
        <v>40329</v>
      </c>
      <c r="G487" s="32">
        <v>6771.8616533160102</v>
      </c>
      <c r="H487" s="32">
        <f t="shared" ca="1" si="36"/>
        <v>64.813118704509677</v>
      </c>
      <c r="P487" s="53">
        <v>35551</v>
      </c>
      <c r="Q487" s="51">
        <v>15.68</v>
      </c>
      <c r="R487" s="50">
        <f t="shared" ca="1" si="34"/>
        <v>35581</v>
      </c>
      <c r="S487" s="51">
        <f t="shared" ca="1" si="35"/>
        <v>15.68</v>
      </c>
      <c r="AG487" s="2"/>
      <c r="AI487" s="50"/>
      <c r="AJ487" s="60"/>
      <c r="AK487" s="60"/>
    </row>
    <row r="488" spans="6:37" x14ac:dyDescent="0.2">
      <c r="F488" s="13">
        <v>40359</v>
      </c>
      <c r="G488" s="32">
        <v>6808.9940280483597</v>
      </c>
      <c r="H488" s="32">
        <f t="shared" ca="1" si="36"/>
        <v>65.168510638739406</v>
      </c>
      <c r="P488" s="53">
        <v>35582</v>
      </c>
      <c r="Q488" s="51">
        <v>15.46</v>
      </c>
      <c r="R488" s="50">
        <f t="shared" ca="1" si="34"/>
        <v>35611</v>
      </c>
      <c r="S488" s="51">
        <f t="shared" ca="1" si="35"/>
        <v>15.46</v>
      </c>
      <c r="AG488" s="2"/>
      <c r="AI488" s="50"/>
      <c r="AJ488" s="60"/>
      <c r="AK488" s="60"/>
    </row>
    <row r="489" spans="6:37" x14ac:dyDescent="0.2">
      <c r="F489" s="13">
        <v>40390</v>
      </c>
      <c r="G489" s="32">
        <v>6846.1030455012196</v>
      </c>
      <c r="H489" s="32">
        <f t="shared" ca="1" si="36"/>
        <v>65.523679021720497</v>
      </c>
      <c r="P489" s="53">
        <v>35612</v>
      </c>
      <c r="Q489" s="51">
        <v>15.08</v>
      </c>
      <c r="R489" s="50">
        <f t="shared" ca="1" si="34"/>
        <v>35642</v>
      </c>
      <c r="S489" s="51">
        <f t="shared" ca="1" si="35"/>
        <v>15.08</v>
      </c>
      <c r="AG489" s="2"/>
      <c r="AI489" s="50"/>
      <c r="AJ489" s="60"/>
      <c r="AK489" s="60"/>
    </row>
    <row r="490" spans="6:37" x14ac:dyDescent="0.2">
      <c r="F490" s="13">
        <v>40421</v>
      </c>
      <c r="G490" s="32">
        <v>6883.07200194693</v>
      </c>
      <c r="H490" s="32">
        <f t="shared" ca="1" si="36"/>
        <v>65.877506888437821</v>
      </c>
      <c r="P490" s="53">
        <v>35643</v>
      </c>
      <c r="Q490" s="51">
        <v>14.79</v>
      </c>
      <c r="R490" s="50">
        <f t="shared" ca="1" si="34"/>
        <v>35673</v>
      </c>
      <c r="S490" s="51">
        <f t="shared" ca="1" si="35"/>
        <v>14.79</v>
      </c>
      <c r="AG490" s="2"/>
      <c r="AI490" s="50"/>
      <c r="AJ490" s="60"/>
      <c r="AK490" s="60"/>
    </row>
    <row r="491" spans="6:37" x14ac:dyDescent="0.2">
      <c r="F491" s="13">
        <v>40451</v>
      </c>
      <c r="G491" s="32">
        <v>6919.8964371573402</v>
      </c>
      <c r="H491" s="32">
        <f t="shared" ca="1" si="36"/>
        <v>66.22995155029092</v>
      </c>
      <c r="P491" s="53">
        <v>35674</v>
      </c>
      <c r="Q491" s="51">
        <v>14.72</v>
      </c>
      <c r="R491" s="50">
        <f t="shared" ca="1" si="34"/>
        <v>35703</v>
      </c>
      <c r="S491" s="51">
        <f t="shared" ca="1" si="35"/>
        <v>14.72</v>
      </c>
      <c r="AG491" s="2"/>
      <c r="AI491" s="50"/>
      <c r="AJ491" s="60"/>
      <c r="AK491" s="60"/>
    </row>
    <row r="492" spans="6:37" x14ac:dyDescent="0.2">
      <c r="F492" s="13">
        <v>40482</v>
      </c>
      <c r="G492" s="32">
        <v>6954.9572457722697</v>
      </c>
      <c r="H492" s="32">
        <f t="shared" ca="1" si="36"/>
        <v>66.565516638145709</v>
      </c>
      <c r="P492" s="53">
        <v>35704</v>
      </c>
      <c r="Q492" s="51">
        <v>14.56</v>
      </c>
      <c r="R492" s="50">
        <f t="shared" ca="1" si="34"/>
        <v>35734</v>
      </c>
      <c r="S492" s="51">
        <f t="shared" ca="1" si="35"/>
        <v>14.56</v>
      </c>
      <c r="AG492" s="2"/>
      <c r="AI492" s="50"/>
      <c r="AJ492" s="60"/>
      <c r="AK492" s="60"/>
    </row>
    <row r="493" spans="6:37" x14ac:dyDescent="0.2">
      <c r="F493" s="13">
        <v>40512</v>
      </c>
      <c r="G493" s="32">
        <v>6989.55815806999</v>
      </c>
      <c r="H493" s="32">
        <f t="shared" ca="1" si="36"/>
        <v>66.89668008342052</v>
      </c>
      <c r="P493" s="53">
        <v>35735</v>
      </c>
      <c r="Q493" s="51">
        <v>14.55</v>
      </c>
      <c r="R493" s="50">
        <f t="shared" ca="1" si="34"/>
        <v>35764</v>
      </c>
      <c r="S493" s="51">
        <f t="shared" ca="1" si="35"/>
        <v>14.55</v>
      </c>
      <c r="AG493" s="2"/>
      <c r="AI493" s="50"/>
      <c r="AJ493" s="60"/>
      <c r="AK493" s="60"/>
    </row>
    <row r="494" spans="6:37" x14ac:dyDescent="0.2">
      <c r="F494" s="13">
        <v>40543</v>
      </c>
      <c r="G494" s="32">
        <v>7022.4673277309003</v>
      </c>
      <c r="H494" s="32">
        <f t="shared" ca="1" si="36"/>
        <v>67.211651952146596</v>
      </c>
      <c r="P494" s="53">
        <v>35765</v>
      </c>
      <c r="Q494" s="51">
        <v>14.65</v>
      </c>
      <c r="R494" s="50">
        <f t="shared" ca="1" si="34"/>
        <v>35795</v>
      </c>
      <c r="S494" s="51">
        <f t="shared" ca="1" si="35"/>
        <v>14.65</v>
      </c>
      <c r="AG494" s="2"/>
      <c r="AI494" s="50"/>
      <c r="AJ494" s="60"/>
      <c r="AK494" s="60"/>
    </row>
    <row r="495" spans="6:37" x14ac:dyDescent="0.2">
      <c r="F495" s="13">
        <v>40574</v>
      </c>
      <c r="G495" s="32">
        <v>7055.1803213659196</v>
      </c>
      <c r="H495" s="32">
        <f t="shared" ca="1" si="36"/>
        <v>67.524746230823737</v>
      </c>
      <c r="P495" s="53">
        <v>35796</v>
      </c>
      <c r="Q495" s="51">
        <v>14.43</v>
      </c>
      <c r="R495" s="50">
        <f t="shared" ca="1" si="34"/>
        <v>35826</v>
      </c>
      <c r="S495" s="51">
        <f t="shared" ca="1" si="35"/>
        <v>14.43</v>
      </c>
      <c r="AG495" s="2"/>
      <c r="AI495" s="50"/>
      <c r="AJ495" s="60"/>
      <c r="AK495" s="60"/>
    </row>
    <row r="496" spans="6:37" x14ac:dyDescent="0.2">
      <c r="F496" s="13">
        <v>40602</v>
      </c>
      <c r="G496" s="32">
        <v>7087.7517371828899</v>
      </c>
      <c r="H496" s="32">
        <f t="shared" ca="1" si="36"/>
        <v>67.836485475922686</v>
      </c>
      <c r="P496" s="53">
        <v>35827</v>
      </c>
      <c r="Q496" s="51">
        <v>14.02</v>
      </c>
      <c r="R496" s="50">
        <f t="shared" ca="1" si="34"/>
        <v>35854</v>
      </c>
      <c r="S496" s="51">
        <f t="shared" ca="1" si="35"/>
        <v>14.02</v>
      </c>
      <c r="AG496" s="2"/>
      <c r="AI496" s="50"/>
      <c r="AJ496" s="60"/>
      <c r="AK496" s="60"/>
    </row>
    <row r="497" spans="6:37" x14ac:dyDescent="0.2">
      <c r="F497" s="13">
        <v>40633</v>
      </c>
      <c r="G497" s="32">
        <v>7120.4144597717404</v>
      </c>
      <c r="H497" s="32">
        <f t="shared" ca="1" si="36"/>
        <v>68.149098613157562</v>
      </c>
      <c r="P497" s="53">
        <v>35855</v>
      </c>
      <c r="Q497" s="51">
        <v>13.22</v>
      </c>
      <c r="R497" s="50">
        <f t="shared" ca="1" si="34"/>
        <v>35885</v>
      </c>
      <c r="S497" s="51">
        <f t="shared" ca="1" si="35"/>
        <v>13.22</v>
      </c>
      <c r="AG497" s="2"/>
      <c r="AI497" s="50"/>
      <c r="AJ497" s="60"/>
      <c r="AK497" s="60"/>
    </row>
    <row r="498" spans="6:37" x14ac:dyDescent="0.2">
      <c r="F498" s="13">
        <v>40663</v>
      </c>
      <c r="G498" s="32">
        <v>7153.0496927123604</v>
      </c>
      <c r="H498" s="32">
        <f t="shared" ca="1" si="36"/>
        <v>68.461448648467865</v>
      </c>
      <c r="P498" s="53">
        <v>35886</v>
      </c>
      <c r="Q498" s="51">
        <v>12.9</v>
      </c>
      <c r="R498" s="50">
        <f t="shared" ca="1" si="34"/>
        <v>35915</v>
      </c>
      <c r="S498" s="51">
        <f t="shared" ca="1" si="35"/>
        <v>12.9</v>
      </c>
      <c r="AG498" s="2"/>
      <c r="AI498" s="50"/>
      <c r="AJ498" s="60"/>
      <c r="AK498" s="60"/>
    </row>
    <row r="499" spans="6:37" x14ac:dyDescent="0.2">
      <c r="F499" s="13">
        <v>40694</v>
      </c>
      <c r="G499" s="32">
        <v>7185.5960688142004</v>
      </c>
      <c r="H499" s="32">
        <f t="shared" ca="1" si="36"/>
        <v>68.772948239818376</v>
      </c>
      <c r="P499" s="53">
        <v>35916</v>
      </c>
      <c r="Q499" s="51">
        <v>13.02</v>
      </c>
      <c r="R499" s="50">
        <f t="shared" ca="1" si="34"/>
        <v>35946</v>
      </c>
      <c r="S499" s="51">
        <f t="shared" ca="1" si="35"/>
        <v>13.02</v>
      </c>
      <c r="AG499" s="2"/>
      <c r="AI499" s="50"/>
      <c r="AJ499" s="60"/>
      <c r="AK499" s="60"/>
    </row>
    <row r="500" spans="6:37" x14ac:dyDescent="0.2">
      <c r="F500" s="13">
        <v>40724</v>
      </c>
      <c r="G500" s="32">
        <v>7218.2306509600703</v>
      </c>
      <c r="H500" s="32">
        <f t="shared" ca="1" si="36"/>
        <v>69.085292046407602</v>
      </c>
      <c r="P500" s="53">
        <v>35947</v>
      </c>
      <c r="Q500" s="51">
        <v>16.04</v>
      </c>
      <c r="R500" s="50">
        <f t="shared" ca="1" si="34"/>
        <v>35976</v>
      </c>
      <c r="S500" s="51">
        <f t="shared" ca="1" si="35"/>
        <v>16.04</v>
      </c>
      <c r="AG500" s="2"/>
      <c r="AI500" s="50"/>
      <c r="AJ500" s="60"/>
      <c r="AK500" s="60"/>
    </row>
    <row r="501" spans="6:37" x14ac:dyDescent="0.2">
      <c r="F501" s="13">
        <v>40755</v>
      </c>
      <c r="G501" s="32">
        <v>7251.0736004219398</v>
      </c>
      <c r="H501" s="32">
        <f t="shared" ca="1" si="36"/>
        <v>69.399630125218764</v>
      </c>
      <c r="P501" s="53">
        <v>35977</v>
      </c>
      <c r="Q501" s="51">
        <v>18.989999999999998</v>
      </c>
      <c r="R501" s="50">
        <f t="shared" ca="1" si="34"/>
        <v>36007</v>
      </c>
      <c r="S501" s="51">
        <f t="shared" ca="1" si="35"/>
        <v>18.989999999999998</v>
      </c>
      <c r="AG501" s="2"/>
      <c r="AI501" s="50"/>
      <c r="AJ501" s="60"/>
      <c r="AK501" s="60"/>
    </row>
    <row r="502" spans="6:37" x14ac:dyDescent="0.2">
      <c r="F502" s="13">
        <v>40786</v>
      </c>
      <c r="G502" s="32">
        <v>7284.2472621438701</v>
      </c>
      <c r="H502" s="32">
        <f t="shared" ca="1" si="36"/>
        <v>69.717133433041639</v>
      </c>
      <c r="P502" s="53">
        <v>36008</v>
      </c>
      <c r="Q502" s="51">
        <v>19.739999999999998</v>
      </c>
      <c r="R502" s="50">
        <f t="shared" ca="1" si="34"/>
        <v>36038</v>
      </c>
      <c r="S502" s="51">
        <f t="shared" ca="1" si="35"/>
        <v>19.739999999999998</v>
      </c>
      <c r="AG502" s="2"/>
      <c r="AI502" s="50"/>
      <c r="AJ502" s="60"/>
      <c r="AK502" s="60"/>
    </row>
    <row r="503" spans="6:37" x14ac:dyDescent="0.2">
      <c r="F503" s="13">
        <v>40816</v>
      </c>
      <c r="G503" s="32">
        <v>7317.5726933681699</v>
      </c>
      <c r="H503" s="32">
        <f t="shared" ca="1" si="36"/>
        <v>70.03608931849773</v>
      </c>
      <c r="P503" s="53">
        <v>36039</v>
      </c>
      <c r="Q503" s="51">
        <v>21.62</v>
      </c>
      <c r="R503" s="50">
        <f t="shared" ca="1" si="34"/>
        <v>36068</v>
      </c>
      <c r="S503" s="51">
        <f t="shared" ca="1" si="35"/>
        <v>21.62</v>
      </c>
      <c r="AG503" s="2"/>
      <c r="AI503" s="50"/>
      <c r="AJ503" s="60"/>
      <c r="AK503" s="60"/>
    </row>
    <row r="504" spans="6:37" x14ac:dyDescent="0.2">
      <c r="F504" s="13">
        <v>40847</v>
      </c>
      <c r="G504" s="32">
        <v>7351.0505884403301</v>
      </c>
      <c r="H504" s="32">
        <f t="shared" ca="1" si="36"/>
        <v>70.356504427129863</v>
      </c>
      <c r="P504" s="53">
        <v>36069</v>
      </c>
      <c r="Q504" s="51">
        <v>19.45</v>
      </c>
      <c r="R504" s="50">
        <f t="shared" ca="1" si="34"/>
        <v>36099</v>
      </c>
      <c r="S504" s="51">
        <f t="shared" ca="1" si="35"/>
        <v>19.45</v>
      </c>
      <c r="AG504" s="2"/>
      <c r="AI504" s="50"/>
      <c r="AJ504" s="60"/>
      <c r="AK504" s="60"/>
    </row>
    <row r="505" spans="6:37" x14ac:dyDescent="0.2">
      <c r="F505" s="13">
        <v>40877</v>
      </c>
      <c r="G505" s="32">
        <v>7384.6816448824502</v>
      </c>
      <c r="H505" s="32">
        <f t="shared" ca="1" si="36"/>
        <v>70.678385434884035</v>
      </c>
      <c r="P505" s="53">
        <v>36100</v>
      </c>
      <c r="Q505" s="51">
        <v>17.760000000000002</v>
      </c>
      <c r="R505" s="50">
        <f t="shared" ca="1" si="34"/>
        <v>36129</v>
      </c>
      <c r="S505" s="51">
        <f t="shared" ca="1" si="35"/>
        <v>17.760000000000002</v>
      </c>
      <c r="AG505" s="2"/>
      <c r="AI505" s="50"/>
      <c r="AJ505" s="60"/>
      <c r="AK505" s="60"/>
    </row>
    <row r="506" spans="6:37" x14ac:dyDescent="0.2">
      <c r="F506" s="13">
        <v>40908</v>
      </c>
      <c r="G506" s="32">
        <v>7418.4665634077901</v>
      </c>
      <c r="H506" s="32">
        <f t="shared" ca="1" si="36"/>
        <v>71.001739048248652</v>
      </c>
      <c r="P506" s="53">
        <v>36130</v>
      </c>
      <c r="Q506" s="51">
        <v>17.2</v>
      </c>
      <c r="R506" s="50">
        <f t="shared" ca="1" si="34"/>
        <v>36160</v>
      </c>
      <c r="S506" s="51">
        <f t="shared" ca="1" si="35"/>
        <v>17.2</v>
      </c>
      <c r="AG506" s="2"/>
      <c r="AI506" s="50"/>
      <c r="AJ506" s="60"/>
      <c r="AK506" s="60"/>
    </row>
    <row r="507" spans="6:37" x14ac:dyDescent="0.2">
      <c r="F507" s="13">
        <v>40939</v>
      </c>
      <c r="G507" s="32">
        <v>7452.2205862712899</v>
      </c>
      <c r="H507" s="32">
        <f t="shared" ca="1" si="36"/>
        <v>71.324796960918135</v>
      </c>
      <c r="P507" s="53">
        <v>36161</v>
      </c>
      <c r="Q507" s="51">
        <v>16.399999999999999</v>
      </c>
      <c r="R507" s="50">
        <f t="shared" ca="1" si="34"/>
        <v>36191</v>
      </c>
      <c r="S507" s="51">
        <f t="shared" ca="1" si="35"/>
        <v>16.399999999999999</v>
      </c>
      <c r="AG507" s="2"/>
      <c r="AI507" s="50"/>
      <c r="AJ507" s="60"/>
      <c r="AK507" s="60"/>
    </row>
    <row r="508" spans="6:37" x14ac:dyDescent="0.2">
      <c r="F508" s="13">
        <v>40968</v>
      </c>
      <c r="G508" s="32">
        <v>7486.1902917770503</v>
      </c>
      <c r="H508" s="32">
        <f t="shared" ca="1" si="36"/>
        <v>71.649919160398383</v>
      </c>
      <c r="P508" s="53">
        <v>36192</v>
      </c>
      <c r="Q508" s="51">
        <v>15.54</v>
      </c>
      <c r="R508" s="50">
        <f t="shared" ca="1" si="34"/>
        <v>36219</v>
      </c>
      <c r="S508" s="51">
        <f t="shared" ca="1" si="35"/>
        <v>15.54</v>
      </c>
      <c r="AG508" s="2"/>
      <c r="AI508" s="50"/>
      <c r="AJ508" s="60"/>
      <c r="AK508" s="60"/>
    </row>
    <row r="509" spans="6:37" x14ac:dyDescent="0.2">
      <c r="F509" s="13">
        <v>40999</v>
      </c>
      <c r="G509" s="32">
        <v>7520.5019972810196</v>
      </c>
      <c r="H509" s="32">
        <f t="shared" ca="1" si="36"/>
        <v>71.978314623216789</v>
      </c>
      <c r="P509" s="53">
        <v>36220</v>
      </c>
      <c r="Q509" s="51">
        <v>14.62</v>
      </c>
      <c r="R509" s="50">
        <f t="shared" ca="1" si="34"/>
        <v>36250</v>
      </c>
      <c r="S509" s="51">
        <f t="shared" ca="1" si="35"/>
        <v>14.62</v>
      </c>
      <c r="AG509" s="2"/>
      <c r="AI509" s="50"/>
      <c r="AJ509" s="60"/>
      <c r="AK509" s="60"/>
    </row>
    <row r="510" spans="6:37" x14ac:dyDescent="0.2">
      <c r="F510" s="13">
        <v>41029</v>
      </c>
      <c r="G510" s="32">
        <v>7555.22164816847</v>
      </c>
      <c r="H510" s="32">
        <f t="shared" ca="1" si="36"/>
        <v>72.31061450906067</v>
      </c>
      <c r="P510" s="53">
        <v>36251</v>
      </c>
      <c r="Q510" s="51">
        <v>13.75</v>
      </c>
      <c r="R510" s="50">
        <f t="shared" ca="1" si="34"/>
        <v>36280</v>
      </c>
      <c r="S510" s="51">
        <f t="shared" ca="1" si="35"/>
        <v>13.75</v>
      </c>
      <c r="AG510" s="2"/>
      <c r="AI510" s="50"/>
      <c r="AJ510" s="60"/>
      <c r="AK510" s="60"/>
    </row>
    <row r="511" spans="6:37" x14ac:dyDescent="0.2">
      <c r="F511" s="13">
        <v>41060</v>
      </c>
      <c r="G511" s="32">
        <v>7590.2275084716503</v>
      </c>
      <c r="H511" s="32">
        <f t="shared" ca="1" si="36"/>
        <v>72.645653689619323</v>
      </c>
      <c r="P511" s="53">
        <v>36281</v>
      </c>
      <c r="Q511" s="51">
        <v>13.52</v>
      </c>
      <c r="R511" s="50">
        <f t="shared" ca="1" si="34"/>
        <v>36311</v>
      </c>
      <c r="S511" s="51">
        <f t="shared" ca="1" si="35"/>
        <v>13.52</v>
      </c>
      <c r="AG511" s="2"/>
      <c r="AI511" s="50"/>
      <c r="AJ511" s="60"/>
      <c r="AK511" s="60"/>
    </row>
    <row r="512" spans="6:37" x14ac:dyDescent="0.2">
      <c r="F512" s="13">
        <v>41090</v>
      </c>
      <c r="G512" s="32">
        <v>7625.3955625942399</v>
      </c>
      <c r="H512" s="32">
        <f t="shared" ca="1" si="36"/>
        <v>72.982245218381266</v>
      </c>
      <c r="P512" s="53">
        <v>36312</v>
      </c>
      <c r="Q512" s="51">
        <v>13.26</v>
      </c>
      <c r="R512" s="50">
        <f t="shared" ca="1" si="34"/>
        <v>36341</v>
      </c>
      <c r="S512" s="51">
        <f t="shared" ca="1" si="35"/>
        <v>13.26</v>
      </c>
      <c r="AG512" s="2"/>
      <c r="AI512" s="50"/>
      <c r="AJ512" s="60"/>
      <c r="AK512" s="60"/>
    </row>
    <row r="513" spans="6:37" x14ac:dyDescent="0.2">
      <c r="F513" s="13">
        <v>41121</v>
      </c>
      <c r="G513" s="32">
        <v>7660.8536519603003</v>
      </c>
      <c r="H513" s="32">
        <f t="shared" ca="1" si="36"/>
        <v>73.321612658646714</v>
      </c>
      <c r="P513" s="53">
        <v>36342</v>
      </c>
      <c r="Q513" s="51">
        <v>12.1</v>
      </c>
      <c r="R513" s="50">
        <f t="shared" ca="1" si="34"/>
        <v>36372</v>
      </c>
      <c r="S513" s="51">
        <f t="shared" ca="1" si="35"/>
        <v>12.1</v>
      </c>
      <c r="AG513" s="2"/>
      <c r="AI513" s="50"/>
      <c r="AJ513" s="60"/>
      <c r="AK513" s="60"/>
    </row>
    <row r="514" spans="6:37" x14ac:dyDescent="0.2">
      <c r="F514" s="13">
        <v>41152</v>
      </c>
      <c r="G514" s="32">
        <v>7695.1359720528199</v>
      </c>
      <c r="H514" s="32">
        <f t="shared" ca="1" si="36"/>
        <v>73.649726875294121</v>
      </c>
      <c r="P514" s="53">
        <v>36373</v>
      </c>
      <c r="Q514" s="51">
        <v>11.68</v>
      </c>
      <c r="R514" s="50">
        <f t="shared" ca="1" si="34"/>
        <v>36403</v>
      </c>
      <c r="S514" s="51">
        <f t="shared" ca="1" si="35"/>
        <v>11.68</v>
      </c>
      <c r="AG514" s="2"/>
      <c r="AI514" s="50"/>
      <c r="AJ514" s="60"/>
      <c r="AK514" s="60"/>
    </row>
    <row r="515" spans="6:37" x14ac:dyDescent="0.2">
      <c r="F515" s="13">
        <v>41182</v>
      </c>
      <c r="G515" s="32">
        <v>7727.5196692685404</v>
      </c>
      <c r="H515" s="32">
        <f t="shared" ca="1" si="36"/>
        <v>73.959669475894302</v>
      </c>
      <c r="P515" s="53">
        <v>36404</v>
      </c>
      <c r="Q515" s="51">
        <v>11.17</v>
      </c>
      <c r="R515" s="50">
        <f t="shared" ref="R515:R578" ca="1" si="37">EOMONTH(P515,0)</f>
        <v>36433</v>
      </c>
      <c r="S515" s="51">
        <f t="shared" ca="1" si="35"/>
        <v>11.17</v>
      </c>
      <c r="AG515" s="2"/>
      <c r="AI515" s="50"/>
      <c r="AJ515" s="60"/>
      <c r="AK515" s="60"/>
    </row>
    <row r="516" spans="6:37" x14ac:dyDescent="0.2">
      <c r="F516" s="13">
        <v>41213</v>
      </c>
      <c r="G516" s="32">
        <v>7759.3312919070304</v>
      </c>
      <c r="H516" s="32">
        <f t="shared" ca="1" si="36"/>
        <v>74.264136781903417</v>
      </c>
      <c r="P516" s="53">
        <v>36434</v>
      </c>
      <c r="Q516" s="51">
        <v>10.76</v>
      </c>
      <c r="R516" s="50">
        <f t="shared" ca="1" si="37"/>
        <v>36464</v>
      </c>
      <c r="S516" s="51">
        <f t="shared" ref="S516:S579" ca="1" si="38">Q516</f>
        <v>10.76</v>
      </c>
      <c r="AG516" s="2"/>
      <c r="AI516" s="50"/>
      <c r="AJ516" s="60"/>
      <c r="AK516" s="60"/>
    </row>
    <row r="517" spans="6:37" x14ac:dyDescent="0.2">
      <c r="F517" s="13">
        <v>41243</v>
      </c>
      <c r="G517" s="32">
        <v>7791.2738723920502</v>
      </c>
      <c r="H517" s="32">
        <f t="shared" ca="1" si="36"/>
        <v>74.569857478322277</v>
      </c>
      <c r="P517" s="53">
        <v>36465</v>
      </c>
      <c r="Q517" s="51">
        <v>10.71</v>
      </c>
      <c r="R517" s="50">
        <f t="shared" ca="1" si="37"/>
        <v>36494</v>
      </c>
      <c r="S517" s="51">
        <f t="shared" ca="1" si="38"/>
        <v>10.71</v>
      </c>
      <c r="AG517" s="2"/>
      <c r="AI517" s="50"/>
      <c r="AJ517" s="60"/>
      <c r="AK517" s="60"/>
    </row>
    <row r="518" spans="6:37" x14ac:dyDescent="0.2">
      <c r="F518" s="13">
        <v>41274</v>
      </c>
      <c r="G518" s="32">
        <v>7823.2830225511298</v>
      </c>
      <c r="H518" s="32">
        <f t="shared" ca="1" si="36"/>
        <v>74.87621530946241</v>
      </c>
      <c r="P518" s="53">
        <v>36495</v>
      </c>
      <c r="Q518" s="51">
        <v>10.7</v>
      </c>
      <c r="R518" s="50">
        <f t="shared" ca="1" si="37"/>
        <v>36525</v>
      </c>
      <c r="S518" s="51">
        <f t="shared" ca="1" si="38"/>
        <v>10.7</v>
      </c>
      <c r="AG518" s="2"/>
      <c r="AI518" s="50"/>
      <c r="AJ518" s="60"/>
      <c r="AK518" s="60"/>
    </row>
    <row r="519" spans="6:37" x14ac:dyDescent="0.2">
      <c r="F519" s="13">
        <v>41305</v>
      </c>
      <c r="G519" s="32">
        <v>7855.8148411199099</v>
      </c>
      <c r="H519" s="32">
        <f t="shared" ca="1" si="36"/>
        <v>75.187575571457629</v>
      </c>
      <c r="P519" s="53">
        <v>36526</v>
      </c>
      <c r="Q519" s="51">
        <v>10.16</v>
      </c>
      <c r="R519" s="50">
        <f t="shared" ca="1" si="37"/>
        <v>36556</v>
      </c>
      <c r="S519" s="51">
        <f t="shared" ca="1" si="38"/>
        <v>10.16</v>
      </c>
      <c r="AG519" s="2"/>
      <c r="AI519" s="50"/>
      <c r="AJ519" s="60"/>
      <c r="AK519" s="60"/>
    </row>
    <row r="520" spans="6:37" x14ac:dyDescent="0.2">
      <c r="F520" s="13">
        <v>41333</v>
      </c>
      <c r="G520" s="32">
        <v>7888.9401936999602</v>
      </c>
      <c r="H520" s="32">
        <f t="shared" ca="1" si="36"/>
        <v>75.504616515117235</v>
      </c>
      <c r="P520" s="53">
        <v>36557</v>
      </c>
      <c r="Q520" s="51">
        <v>9.7799999999999994</v>
      </c>
      <c r="R520" s="50">
        <f t="shared" ca="1" si="37"/>
        <v>36585</v>
      </c>
      <c r="S520" s="51">
        <f t="shared" ca="1" si="38"/>
        <v>9.7799999999999994</v>
      </c>
      <c r="AG520" s="2"/>
      <c r="AI520" s="50"/>
      <c r="AJ520" s="60"/>
      <c r="AK520" s="60"/>
    </row>
    <row r="521" spans="6:37" x14ac:dyDescent="0.2">
      <c r="F521" s="13">
        <v>41364</v>
      </c>
      <c r="G521" s="32">
        <v>7922.0737425135003</v>
      </c>
      <c r="H521" s="32">
        <f t="shared" ca="1" si="36"/>
        <v>75.821735904480718</v>
      </c>
      <c r="P521" s="53">
        <v>36586</v>
      </c>
      <c r="Q521" s="51">
        <v>9.85</v>
      </c>
      <c r="R521" s="50">
        <f t="shared" ca="1" si="37"/>
        <v>36616</v>
      </c>
      <c r="S521" s="51">
        <f t="shared" ca="1" si="38"/>
        <v>9.85</v>
      </c>
      <c r="AG521" s="2"/>
      <c r="AI521" s="50"/>
      <c r="AJ521" s="60"/>
      <c r="AK521" s="60"/>
    </row>
    <row r="522" spans="6:37" x14ac:dyDescent="0.2">
      <c r="F522" s="13">
        <v>41394</v>
      </c>
      <c r="G522" s="32">
        <v>7955.4124695132496</v>
      </c>
      <c r="H522" s="32">
        <f t="shared" ca="1" si="36"/>
        <v>76.140819043078793</v>
      </c>
      <c r="P522" s="53">
        <v>36617</v>
      </c>
      <c r="Q522" s="51">
        <v>9.8800000000000008</v>
      </c>
      <c r="R522" s="50">
        <f t="shared" ca="1" si="37"/>
        <v>36646</v>
      </c>
      <c r="S522" s="51">
        <f t="shared" ca="1" si="38"/>
        <v>9.8800000000000008</v>
      </c>
      <c r="AG522" s="2"/>
      <c r="AI522" s="50"/>
      <c r="AJ522" s="60"/>
      <c r="AK522" s="60"/>
    </row>
    <row r="523" spans="6:37" x14ac:dyDescent="0.2">
      <c r="F523" s="13">
        <v>41425</v>
      </c>
      <c r="G523" s="32">
        <v>7989.3555627164997</v>
      </c>
      <c r="H523" s="32">
        <f t="shared" ca="1" si="36"/>
        <v>76.465686537662535</v>
      </c>
      <c r="P523" s="53">
        <v>36647</v>
      </c>
      <c r="Q523" s="51">
        <v>10.220000000000001</v>
      </c>
      <c r="R523" s="50">
        <f t="shared" ca="1" si="37"/>
        <v>36677</v>
      </c>
      <c r="S523" s="51">
        <f t="shared" ca="1" si="38"/>
        <v>10.220000000000001</v>
      </c>
      <c r="AG523" s="2"/>
      <c r="AI523" s="50"/>
      <c r="AJ523" s="60"/>
      <c r="AK523" s="60"/>
    </row>
    <row r="524" spans="6:37" x14ac:dyDescent="0.2">
      <c r="F524" s="13">
        <v>41455</v>
      </c>
      <c r="G524" s="32">
        <v>8022.8442781168897</v>
      </c>
      <c r="H524" s="32">
        <f t="shared" ca="1" si="36"/>
        <v>76.786205207066274</v>
      </c>
      <c r="P524" s="53">
        <v>36678</v>
      </c>
      <c r="Q524" s="51">
        <v>10.28</v>
      </c>
      <c r="R524" s="50">
        <f t="shared" ca="1" si="37"/>
        <v>36707</v>
      </c>
      <c r="S524" s="51">
        <f t="shared" ca="1" si="38"/>
        <v>10.28</v>
      </c>
      <c r="AG524" s="2"/>
      <c r="AI524" s="50"/>
      <c r="AJ524" s="60"/>
      <c r="AK524" s="60"/>
    </row>
    <row r="525" spans="6:37" x14ac:dyDescent="0.2">
      <c r="F525" s="13">
        <v>41486</v>
      </c>
      <c r="G525" s="32">
        <v>8057.0750803701903</v>
      </c>
      <c r="H525" s="32">
        <f t="shared" ca="1" si="36"/>
        <v>77.113826349283102</v>
      </c>
      <c r="P525" s="53">
        <v>36708</v>
      </c>
      <c r="Q525" s="51">
        <v>10.23</v>
      </c>
      <c r="R525" s="50">
        <f t="shared" ca="1" si="37"/>
        <v>36738</v>
      </c>
      <c r="S525" s="51">
        <f t="shared" ca="1" si="38"/>
        <v>10.23</v>
      </c>
      <c r="AG525" s="2"/>
      <c r="AI525" s="50"/>
      <c r="AJ525" s="60"/>
      <c r="AK525" s="60"/>
    </row>
    <row r="526" spans="6:37" x14ac:dyDescent="0.2">
      <c r="F526" s="13">
        <v>41517</v>
      </c>
      <c r="G526" s="32">
        <v>8091.4519340464303</v>
      </c>
      <c r="H526" s="32">
        <f t="shared" ca="1" si="36"/>
        <v>77.442845341706658</v>
      </c>
      <c r="P526" s="53">
        <v>36739</v>
      </c>
      <c r="Q526" s="51">
        <v>10.15</v>
      </c>
      <c r="R526" s="50">
        <f t="shared" ca="1" si="37"/>
        <v>36769</v>
      </c>
      <c r="S526" s="51">
        <f t="shared" ca="1" si="38"/>
        <v>10.15</v>
      </c>
      <c r="AG526" s="2"/>
      <c r="AI526" s="50"/>
      <c r="AJ526" s="60"/>
      <c r="AK526" s="60"/>
    </row>
    <row r="527" spans="6:37" x14ac:dyDescent="0.2">
      <c r="F527" s="13">
        <v>41547</v>
      </c>
      <c r="G527" s="32">
        <v>8125.7731760000197</v>
      </c>
      <c r="H527" s="32">
        <f t="shared" ca="1" si="36"/>
        <v>77.771332077364477</v>
      </c>
      <c r="P527" s="53">
        <v>36770</v>
      </c>
      <c r="Q527" s="51">
        <v>10.16</v>
      </c>
      <c r="R527" s="50">
        <f t="shared" ca="1" si="37"/>
        <v>36799</v>
      </c>
      <c r="S527" s="51">
        <f t="shared" ca="1" si="38"/>
        <v>10.16</v>
      </c>
      <c r="AG527" s="2"/>
      <c r="AI527" s="50"/>
      <c r="AJ527" s="60"/>
      <c r="AK527" s="60"/>
    </row>
    <row r="528" spans="6:37" x14ac:dyDescent="0.2">
      <c r="F528" s="13">
        <v>41578</v>
      </c>
      <c r="G528" s="32">
        <v>8160.0368528921499</v>
      </c>
      <c r="H528" s="32">
        <f t="shared" ref="H528:H566" ca="1" si="39">G528/$G$15</f>
        <v>78.09926786095734</v>
      </c>
      <c r="P528" s="53">
        <v>36800</v>
      </c>
      <c r="Q528" s="51">
        <v>10.19</v>
      </c>
      <c r="R528" s="50">
        <f t="shared" ca="1" si="37"/>
        <v>36830</v>
      </c>
      <c r="S528" s="51">
        <f t="shared" ca="1" si="38"/>
        <v>10.19</v>
      </c>
      <c r="AG528" s="2"/>
      <c r="AI528" s="50"/>
      <c r="AJ528" s="60"/>
      <c r="AK528" s="60"/>
    </row>
    <row r="529" spans="6:37" x14ac:dyDescent="0.2">
      <c r="F529" s="13">
        <v>41608</v>
      </c>
      <c r="G529" s="32">
        <v>8194.3090076742992</v>
      </c>
      <c r="H529" s="32">
        <f t="shared" ca="1" si="39"/>
        <v>78.427284785973384</v>
      </c>
      <c r="P529" s="53">
        <v>36831</v>
      </c>
      <c r="Q529" s="51">
        <v>10.220000000000001</v>
      </c>
      <c r="R529" s="50">
        <f t="shared" ca="1" si="37"/>
        <v>36860</v>
      </c>
      <c r="S529" s="51">
        <f t="shared" ca="1" si="38"/>
        <v>10.220000000000001</v>
      </c>
      <c r="AG529" s="2"/>
      <c r="AI529" s="50"/>
      <c r="AJ529" s="60"/>
      <c r="AK529" s="60"/>
    </row>
    <row r="530" spans="6:37" x14ac:dyDescent="0.2">
      <c r="F530" s="13">
        <v>41639</v>
      </c>
      <c r="G530" s="32">
        <v>8228.9299632317197</v>
      </c>
      <c r="H530" s="32">
        <f t="shared" ca="1" si="39"/>
        <v>78.758640064194083</v>
      </c>
      <c r="P530" s="53">
        <v>36861</v>
      </c>
      <c r="Q530" s="51">
        <v>10.199999999999999</v>
      </c>
      <c r="R530" s="50">
        <f t="shared" ca="1" si="37"/>
        <v>36891</v>
      </c>
      <c r="S530" s="51">
        <f t="shared" ca="1" si="38"/>
        <v>10.199999999999999</v>
      </c>
      <c r="AG530" s="2"/>
      <c r="AI530" s="50"/>
      <c r="AJ530" s="60"/>
      <c r="AK530" s="60"/>
    </row>
    <row r="531" spans="6:37" x14ac:dyDescent="0.2">
      <c r="F531" s="13">
        <v>41670</v>
      </c>
      <c r="G531" s="32">
        <v>8264.1772132409005</v>
      </c>
      <c r="H531" s="32">
        <f t="shared" ca="1" si="39"/>
        <v>79.095989572469094</v>
      </c>
      <c r="P531" s="53">
        <v>36892</v>
      </c>
      <c r="Q531" s="51">
        <v>10.15</v>
      </c>
      <c r="R531" s="50">
        <f t="shared" ca="1" si="37"/>
        <v>36922</v>
      </c>
      <c r="S531" s="51">
        <f t="shared" ca="1" si="38"/>
        <v>10.15</v>
      </c>
      <c r="AG531" s="2"/>
      <c r="AI531" s="50"/>
      <c r="AJ531" s="60"/>
      <c r="AK531" s="60"/>
    </row>
    <row r="532" spans="6:37" x14ac:dyDescent="0.2">
      <c r="F532" s="13">
        <v>41698</v>
      </c>
      <c r="G532" s="32">
        <v>8300.1263841184991</v>
      </c>
      <c r="H532" s="32">
        <f t="shared" ca="1" si="39"/>
        <v>79.440057127109341</v>
      </c>
      <c r="P532" s="53">
        <v>36923</v>
      </c>
      <c r="Q532" s="51">
        <v>10.119999999999999</v>
      </c>
      <c r="R532" s="50">
        <f t="shared" ca="1" si="37"/>
        <v>36950</v>
      </c>
      <c r="S532" s="51">
        <f t="shared" ca="1" si="38"/>
        <v>10.119999999999999</v>
      </c>
      <c r="AG532" s="2"/>
      <c r="AI532" s="50"/>
      <c r="AJ532" s="60"/>
      <c r="AK532" s="60"/>
    </row>
    <row r="533" spans="6:37" x14ac:dyDescent="0.2">
      <c r="F533" s="13">
        <v>41729</v>
      </c>
      <c r="G533" s="32">
        <v>8338.5836363649105</v>
      </c>
      <c r="H533" s="32">
        <f t="shared" ca="1" si="39"/>
        <v>79.808129391798246</v>
      </c>
      <c r="P533" s="53">
        <v>36951</v>
      </c>
      <c r="Q533" s="51">
        <v>10.17</v>
      </c>
      <c r="R533" s="50">
        <f t="shared" ca="1" si="37"/>
        <v>36981</v>
      </c>
      <c r="S533" s="51">
        <f t="shared" ca="1" si="38"/>
        <v>10.17</v>
      </c>
      <c r="AG533" s="2"/>
      <c r="AI533" s="50"/>
      <c r="AJ533" s="60"/>
      <c r="AK533" s="60"/>
    </row>
    <row r="534" spans="6:37" x14ac:dyDescent="0.2">
      <c r="F534" s="13">
        <v>41759</v>
      </c>
      <c r="G534" s="32">
        <v>8378.4003732285491</v>
      </c>
      <c r="H534" s="32">
        <f t="shared" ca="1" si="39"/>
        <v>80.189213209644038</v>
      </c>
      <c r="P534" s="53">
        <v>36982</v>
      </c>
      <c r="Q534" s="51">
        <v>10.34</v>
      </c>
      <c r="R534" s="50">
        <f t="shared" ca="1" si="37"/>
        <v>37011</v>
      </c>
      <c r="S534" s="51">
        <f t="shared" ca="1" si="38"/>
        <v>10.34</v>
      </c>
      <c r="AG534" s="2"/>
      <c r="AI534" s="50"/>
      <c r="AJ534" s="60"/>
      <c r="AK534" s="60"/>
    </row>
    <row r="535" spans="6:37" x14ac:dyDescent="0.2">
      <c r="F535" s="13">
        <v>41790</v>
      </c>
      <c r="G535" s="32">
        <v>8418.4770550138292</v>
      </c>
      <c r="H535" s="32">
        <f t="shared" ca="1" si="39"/>
        <v>80.572784946163537</v>
      </c>
      <c r="P535" s="53">
        <v>37012</v>
      </c>
      <c r="Q535" s="51">
        <v>10.38</v>
      </c>
      <c r="R535" s="50">
        <f t="shared" ca="1" si="37"/>
        <v>37042</v>
      </c>
      <c r="S535" s="51">
        <f t="shared" ca="1" si="38"/>
        <v>10.38</v>
      </c>
      <c r="AG535" s="2"/>
      <c r="AI535" s="50"/>
      <c r="AJ535" s="60"/>
      <c r="AK535" s="60"/>
    </row>
    <row r="536" spans="6:37" x14ac:dyDescent="0.2">
      <c r="F536" s="13">
        <v>41820</v>
      </c>
      <c r="G536" s="32">
        <v>8458.7454369269799</v>
      </c>
      <c r="H536" s="32">
        <f t="shared" ca="1" si="39"/>
        <v>80.958191434156035</v>
      </c>
      <c r="P536" s="53">
        <v>37043</v>
      </c>
      <c r="Q536" s="51">
        <v>9.99</v>
      </c>
      <c r="R536" s="50">
        <f t="shared" ca="1" si="37"/>
        <v>37072</v>
      </c>
      <c r="S536" s="51">
        <f t="shared" ca="1" si="38"/>
        <v>9.99</v>
      </c>
      <c r="AG536" s="2"/>
      <c r="AI536" s="50"/>
      <c r="AJ536" s="60"/>
      <c r="AK536" s="60"/>
    </row>
    <row r="537" spans="6:37" x14ac:dyDescent="0.2">
      <c r="F537" s="13">
        <v>41851</v>
      </c>
      <c r="G537" s="32">
        <v>8499.5588836601491</v>
      </c>
      <c r="H537" s="32">
        <f t="shared" ca="1" si="39"/>
        <v>81.348814707825795</v>
      </c>
      <c r="P537" s="53">
        <v>37073</v>
      </c>
      <c r="Q537" s="51">
        <v>9.5299999999999994</v>
      </c>
      <c r="R537" s="50">
        <f t="shared" ca="1" si="37"/>
        <v>37103</v>
      </c>
      <c r="S537" s="51">
        <f t="shared" ca="1" si="38"/>
        <v>9.5299999999999994</v>
      </c>
      <c r="AG537" s="2"/>
      <c r="AI537" s="50"/>
      <c r="AJ537" s="60"/>
      <c r="AK537" s="60"/>
    </row>
    <row r="538" spans="6:37" x14ac:dyDescent="0.2">
      <c r="F538" s="13">
        <v>41882</v>
      </c>
      <c r="G538" s="32">
        <v>8542.2691670505392</v>
      </c>
      <c r="H538" s="32">
        <f t="shared" ca="1" si="39"/>
        <v>81.757592501732603</v>
      </c>
      <c r="P538" s="53">
        <v>37104</v>
      </c>
      <c r="Q538" s="51">
        <v>9.3699999999999992</v>
      </c>
      <c r="R538" s="50">
        <f t="shared" ca="1" si="37"/>
        <v>37134</v>
      </c>
      <c r="S538" s="51">
        <f t="shared" ca="1" si="38"/>
        <v>9.3699999999999992</v>
      </c>
      <c r="AG538" s="2"/>
      <c r="AI538" s="50"/>
      <c r="AJ538" s="60"/>
      <c r="AK538" s="60"/>
    </row>
    <row r="539" spans="6:37" x14ac:dyDescent="0.2">
      <c r="F539" s="13">
        <v>41912</v>
      </c>
      <c r="G539" s="32">
        <v>8585.05169846219</v>
      </c>
      <c r="H539" s="32">
        <f t="shared" ca="1" si="39"/>
        <v>82.167061777512174</v>
      </c>
      <c r="P539" s="53">
        <v>37135</v>
      </c>
      <c r="Q539" s="51">
        <v>9.24</v>
      </c>
      <c r="R539" s="50">
        <f t="shared" ca="1" si="37"/>
        <v>37164</v>
      </c>
      <c r="S539" s="51">
        <f t="shared" ca="1" si="38"/>
        <v>9.24</v>
      </c>
      <c r="AG539" s="2"/>
      <c r="AI539" s="50"/>
      <c r="AJ539" s="60"/>
      <c r="AK539" s="60"/>
    </row>
    <row r="540" spans="6:37" x14ac:dyDescent="0.2">
      <c r="F540" s="13">
        <v>41943</v>
      </c>
      <c r="G540" s="32">
        <v>8627.9769569545006</v>
      </c>
      <c r="H540" s="32">
        <f t="shared" ca="1" si="39"/>
        <v>82.57789708639973</v>
      </c>
      <c r="P540" s="53">
        <v>37165</v>
      </c>
      <c r="Q540" s="51">
        <v>8.8699999999999992</v>
      </c>
      <c r="R540" s="50">
        <f t="shared" ca="1" si="37"/>
        <v>37195</v>
      </c>
      <c r="S540" s="51">
        <f t="shared" ca="1" si="38"/>
        <v>8.8699999999999992</v>
      </c>
      <c r="AG540" s="2"/>
      <c r="AI540" s="50"/>
      <c r="AJ540" s="60"/>
      <c r="AK540" s="60"/>
    </row>
    <row r="541" spans="6:37" x14ac:dyDescent="0.2">
      <c r="F541" s="13">
        <v>41973</v>
      </c>
      <c r="G541" s="32">
        <v>8670.3978436595207</v>
      </c>
      <c r="H541" s="32">
        <f t="shared" ca="1" si="39"/>
        <v>82.983905080407808</v>
      </c>
      <c r="P541" s="53">
        <v>37196</v>
      </c>
      <c r="Q541" s="51">
        <v>8.76</v>
      </c>
      <c r="R541" s="50">
        <f t="shared" ca="1" si="37"/>
        <v>37225</v>
      </c>
      <c r="S541" s="51">
        <f t="shared" ca="1" si="38"/>
        <v>8.76</v>
      </c>
      <c r="AG541" s="2"/>
      <c r="AI541" s="50"/>
      <c r="AJ541" s="60"/>
      <c r="AK541" s="60"/>
    </row>
    <row r="542" spans="6:37" x14ac:dyDescent="0.2">
      <c r="F542" s="13">
        <v>42004</v>
      </c>
      <c r="G542" s="32">
        <v>8712.5937798319992</v>
      </c>
      <c r="H542" s="32">
        <f t="shared" ca="1" si="39"/>
        <v>83.38776008513247</v>
      </c>
      <c r="P542" s="53">
        <v>37226</v>
      </c>
      <c r="Q542" s="51">
        <v>9.1999999999999993</v>
      </c>
      <c r="R542" s="50">
        <f t="shared" ca="1" si="37"/>
        <v>37256</v>
      </c>
      <c r="S542" s="51">
        <f t="shared" ca="1" si="38"/>
        <v>9.1999999999999993</v>
      </c>
      <c r="AG542" s="2"/>
      <c r="AI542" s="50"/>
      <c r="AJ542" s="60"/>
      <c r="AK542" s="60"/>
    </row>
    <row r="543" spans="6:37" x14ac:dyDescent="0.2">
      <c r="F543" s="13">
        <v>42035</v>
      </c>
      <c r="G543" s="32">
        <v>8756.4471685238204</v>
      </c>
      <c r="H543" s="32">
        <f t="shared" ca="1" si="39"/>
        <v>83.807478477560977</v>
      </c>
      <c r="P543" s="53">
        <v>37257</v>
      </c>
      <c r="Q543" s="51">
        <v>9.44</v>
      </c>
      <c r="R543" s="50">
        <f t="shared" ca="1" si="37"/>
        <v>37287</v>
      </c>
      <c r="S543" s="51">
        <f t="shared" ca="1" si="38"/>
        <v>9.44</v>
      </c>
      <c r="AG543" s="2"/>
      <c r="AI543" s="50"/>
      <c r="AJ543" s="60"/>
      <c r="AK543" s="60"/>
    </row>
    <row r="544" spans="6:37" x14ac:dyDescent="0.2">
      <c r="F544" s="13">
        <v>42063</v>
      </c>
      <c r="G544" s="32">
        <v>8800.2294043664406</v>
      </c>
      <c r="H544" s="32">
        <f t="shared" ca="1" si="39"/>
        <v>84.226515869948798</v>
      </c>
      <c r="P544" s="53">
        <v>37288</v>
      </c>
      <c r="Q544" s="51">
        <v>9.43</v>
      </c>
      <c r="R544" s="50">
        <f t="shared" ca="1" si="37"/>
        <v>37315</v>
      </c>
      <c r="S544" s="51">
        <f t="shared" ca="1" si="38"/>
        <v>9.43</v>
      </c>
      <c r="AG544" s="2"/>
      <c r="AI544" s="50"/>
      <c r="AJ544" s="60"/>
      <c r="AK544" s="60"/>
    </row>
    <row r="545" spans="6:37" x14ac:dyDescent="0.2">
      <c r="F545" s="13">
        <v>42094</v>
      </c>
      <c r="G545" s="32">
        <v>8843.3505284478306</v>
      </c>
      <c r="H545" s="32">
        <f t="shared" ca="1" si="39"/>
        <v>84.639225797711489</v>
      </c>
      <c r="P545" s="53">
        <v>37316</v>
      </c>
      <c r="Q545" s="51">
        <v>9.92</v>
      </c>
      <c r="R545" s="50">
        <f t="shared" ca="1" si="37"/>
        <v>37346</v>
      </c>
      <c r="S545" s="51">
        <f t="shared" ca="1" si="38"/>
        <v>9.92</v>
      </c>
      <c r="AG545" s="2"/>
      <c r="AI545" s="50"/>
      <c r="AJ545" s="60"/>
      <c r="AK545" s="60"/>
    </row>
    <row r="546" spans="6:37" x14ac:dyDescent="0.2">
      <c r="F546" s="13">
        <v>42124</v>
      </c>
      <c r="G546" s="32">
        <v>8886.0933893353304</v>
      </c>
      <c r="H546" s="32">
        <f t="shared" ca="1" si="39"/>
        <v>85.048315389067113</v>
      </c>
      <c r="P546" s="53">
        <v>37347</v>
      </c>
      <c r="Q546" s="51">
        <v>10.6</v>
      </c>
      <c r="R546" s="50">
        <f t="shared" ca="1" si="37"/>
        <v>37376</v>
      </c>
      <c r="S546" s="51">
        <f t="shared" ca="1" si="38"/>
        <v>10.6</v>
      </c>
      <c r="AG546" s="2"/>
      <c r="AI546" s="50"/>
      <c r="AJ546" s="60"/>
      <c r="AK546" s="60"/>
    </row>
    <row r="547" spans="6:37" x14ac:dyDescent="0.2">
      <c r="F547" s="13">
        <v>42155</v>
      </c>
      <c r="G547" s="32">
        <v>8929.0428407171094</v>
      </c>
      <c r="H547" s="32">
        <f t="shared" ca="1" si="39"/>
        <v>85.459382246780862</v>
      </c>
      <c r="P547" s="53">
        <v>37377</v>
      </c>
      <c r="Q547" s="51">
        <v>11.16</v>
      </c>
      <c r="R547" s="50">
        <f t="shared" ca="1" si="37"/>
        <v>37407</v>
      </c>
      <c r="S547" s="51">
        <f t="shared" ca="1" si="38"/>
        <v>11.16</v>
      </c>
      <c r="AG547" s="2"/>
      <c r="AI547" s="50"/>
      <c r="AJ547" s="60"/>
      <c r="AK547" s="60"/>
    </row>
    <row r="548" spans="6:37" x14ac:dyDescent="0.2">
      <c r="F548" s="13">
        <v>42185</v>
      </c>
      <c r="G548" s="32">
        <v>8971.6790202815391</v>
      </c>
      <c r="H548" s="32">
        <f t="shared" ca="1" si="39"/>
        <v>85.867450797009283</v>
      </c>
      <c r="P548" s="53">
        <v>37408</v>
      </c>
      <c r="Q548" s="51">
        <v>11.44</v>
      </c>
      <c r="R548" s="50">
        <f t="shared" ca="1" si="37"/>
        <v>37437</v>
      </c>
      <c r="S548" s="51">
        <f t="shared" ca="1" si="38"/>
        <v>11.44</v>
      </c>
      <c r="AG548" s="2"/>
      <c r="AI548" s="50"/>
      <c r="AJ548" s="60"/>
      <c r="AK548" s="60"/>
    </row>
    <row r="549" spans="6:37" x14ac:dyDescent="0.2">
      <c r="F549" s="13">
        <v>42216</v>
      </c>
      <c r="G549" s="32">
        <v>9014.7430795788896</v>
      </c>
      <c r="H549" s="32">
        <f t="shared" ca="1" si="39"/>
        <v>86.279614560834929</v>
      </c>
      <c r="P549" s="53">
        <v>37438</v>
      </c>
      <c r="Q549" s="51">
        <v>11.37</v>
      </c>
      <c r="R549" s="50">
        <f t="shared" ca="1" si="37"/>
        <v>37468</v>
      </c>
      <c r="S549" s="51">
        <f t="shared" ca="1" si="38"/>
        <v>11.37</v>
      </c>
      <c r="AG549" s="2"/>
      <c r="AI549" s="50"/>
      <c r="AJ549" s="60"/>
      <c r="AK549" s="60"/>
    </row>
    <row r="550" spans="6:37" x14ac:dyDescent="0.2">
      <c r="F550" s="13">
        <v>42247</v>
      </c>
      <c r="G550" s="32">
        <v>9060.0421635537696</v>
      </c>
      <c r="H550" s="32">
        <f t="shared" ca="1" si="39"/>
        <v>86.713169624003086</v>
      </c>
      <c r="P550" s="53">
        <v>37469</v>
      </c>
      <c r="Q550" s="51">
        <v>11.43</v>
      </c>
      <c r="R550" s="50">
        <f t="shared" ca="1" si="37"/>
        <v>37499</v>
      </c>
      <c r="S550" s="51">
        <f t="shared" ca="1" si="38"/>
        <v>11.43</v>
      </c>
      <c r="AG550" s="2"/>
      <c r="AI550" s="50"/>
      <c r="AJ550" s="60"/>
      <c r="AK550" s="60"/>
    </row>
    <row r="551" spans="6:37" x14ac:dyDescent="0.2">
      <c r="F551" s="13">
        <v>42277</v>
      </c>
      <c r="G551" s="32">
        <v>9106.5503799933504</v>
      </c>
      <c r="H551" s="32">
        <f t="shared" ca="1" si="39"/>
        <v>87.15829722807301</v>
      </c>
      <c r="P551" s="53">
        <v>37500</v>
      </c>
      <c r="Q551" s="51">
        <v>12.11</v>
      </c>
      <c r="R551" s="50">
        <f t="shared" ca="1" si="37"/>
        <v>37529</v>
      </c>
      <c r="S551" s="51">
        <f t="shared" ca="1" si="38"/>
        <v>12.11</v>
      </c>
      <c r="AG551" s="2"/>
      <c r="AI551" s="50"/>
      <c r="AJ551" s="60"/>
      <c r="AK551" s="60"/>
    </row>
    <row r="552" spans="6:37" x14ac:dyDescent="0.2">
      <c r="F552" s="13">
        <v>42308</v>
      </c>
      <c r="G552" s="32">
        <v>9153.90444196932</v>
      </c>
      <c r="H552" s="32">
        <f t="shared" ca="1" si="39"/>
        <v>87.611520373659033</v>
      </c>
      <c r="P552" s="53">
        <v>37530</v>
      </c>
      <c r="Q552" s="51">
        <v>12.61</v>
      </c>
      <c r="R552" s="50">
        <f t="shared" ca="1" si="37"/>
        <v>37560</v>
      </c>
      <c r="S552" s="51">
        <f t="shared" ca="1" si="38"/>
        <v>12.61</v>
      </c>
      <c r="AG552" s="2"/>
      <c r="AI552" s="50"/>
      <c r="AJ552" s="60"/>
      <c r="AK552" s="60"/>
    </row>
    <row r="553" spans="6:37" x14ac:dyDescent="0.2">
      <c r="F553" s="13">
        <v>42338</v>
      </c>
      <c r="G553" s="32">
        <v>9200.8944847714301</v>
      </c>
      <c r="H553" s="32">
        <f t="shared" ca="1" si="39"/>
        <v>88.061259511577163</v>
      </c>
      <c r="P553" s="53">
        <v>37561</v>
      </c>
      <c r="Q553" s="51">
        <v>12.17</v>
      </c>
      <c r="R553" s="50">
        <f t="shared" ca="1" si="37"/>
        <v>37590</v>
      </c>
      <c r="S553" s="51">
        <f t="shared" ca="1" si="38"/>
        <v>12.17</v>
      </c>
      <c r="AG553" s="2"/>
      <c r="AI553" s="50"/>
      <c r="AJ553" s="60"/>
      <c r="AK553" s="60"/>
    </row>
    <row r="554" spans="6:37" x14ac:dyDescent="0.2">
      <c r="F554" s="13">
        <v>42369</v>
      </c>
      <c r="G554" s="32">
        <v>9249.4292031786008</v>
      </c>
      <c r="H554" s="32">
        <f t="shared" ca="1" si="39"/>
        <v>88.525782655500734</v>
      </c>
      <c r="P554" s="53">
        <v>37591</v>
      </c>
      <c r="Q554" s="51">
        <v>12.27</v>
      </c>
      <c r="R554" s="50">
        <f t="shared" ca="1" si="37"/>
        <v>37621</v>
      </c>
      <c r="S554" s="51">
        <f t="shared" ca="1" si="38"/>
        <v>12.27</v>
      </c>
      <c r="AG554" s="2"/>
      <c r="AI554" s="50"/>
      <c r="AJ554" s="60"/>
      <c r="AK554" s="60"/>
    </row>
    <row r="555" spans="6:37" x14ac:dyDescent="0.2">
      <c r="F555" s="13">
        <v>42400</v>
      </c>
      <c r="G555" s="32">
        <v>9301.3801638697805</v>
      </c>
      <c r="H555" s="32">
        <f t="shared" ca="1" si="39"/>
        <v>89.023002468082396</v>
      </c>
      <c r="P555" s="53">
        <v>37622</v>
      </c>
      <c r="Q555" s="51">
        <v>12.34</v>
      </c>
      <c r="R555" s="50">
        <f t="shared" ca="1" si="37"/>
        <v>37652</v>
      </c>
      <c r="S555" s="51">
        <f t="shared" ca="1" si="38"/>
        <v>12.34</v>
      </c>
      <c r="AG555" s="2"/>
      <c r="AI555" s="50"/>
      <c r="AJ555" s="60"/>
      <c r="AK555" s="60"/>
    </row>
    <row r="556" spans="6:37" x14ac:dyDescent="0.2">
      <c r="F556" s="13">
        <v>42429</v>
      </c>
      <c r="G556" s="32">
        <v>9354.5530538065705</v>
      </c>
      <c r="H556" s="32">
        <f t="shared" ca="1" si="39"/>
        <v>89.531917298858289</v>
      </c>
      <c r="P556" s="53">
        <v>37653</v>
      </c>
      <c r="Q556" s="51">
        <v>12.63</v>
      </c>
      <c r="R556" s="50">
        <f t="shared" ca="1" si="37"/>
        <v>37680</v>
      </c>
      <c r="S556" s="51">
        <f t="shared" ca="1" si="38"/>
        <v>12.63</v>
      </c>
      <c r="AG556" s="2"/>
      <c r="AI556" s="50"/>
      <c r="AJ556" s="60"/>
      <c r="AK556" s="60"/>
    </row>
    <row r="557" spans="6:37" x14ac:dyDescent="0.2">
      <c r="F557" s="13">
        <v>42460</v>
      </c>
      <c r="G557" s="32">
        <v>9408.5755976922992</v>
      </c>
      <c r="H557" s="32">
        <f t="shared" ca="1" si="39"/>
        <v>90.048964121259147</v>
      </c>
      <c r="P557" s="53">
        <v>37681</v>
      </c>
      <c r="Q557" s="51">
        <v>12.73</v>
      </c>
      <c r="R557" s="50">
        <f t="shared" ca="1" si="37"/>
        <v>37711</v>
      </c>
      <c r="S557" s="51">
        <f t="shared" ca="1" si="38"/>
        <v>12.73</v>
      </c>
      <c r="AG557" s="2"/>
      <c r="AI557" s="50"/>
      <c r="AJ557" s="60"/>
      <c r="AK557" s="60"/>
    </row>
    <row r="558" spans="6:37" x14ac:dyDescent="0.2">
      <c r="F558" s="13">
        <v>42490</v>
      </c>
      <c r="G558" s="32">
        <v>9463.7725745321004</v>
      </c>
      <c r="H558" s="32">
        <f t="shared" ca="1" si="39"/>
        <v>90.577251377437264</v>
      </c>
      <c r="P558" s="53">
        <v>37712</v>
      </c>
      <c r="Q558" s="51">
        <v>12.74</v>
      </c>
      <c r="R558" s="50">
        <f t="shared" ca="1" si="37"/>
        <v>37741</v>
      </c>
      <c r="S558" s="51">
        <f t="shared" ca="1" si="38"/>
        <v>12.74</v>
      </c>
      <c r="AG558" s="2"/>
      <c r="AI558" s="50"/>
      <c r="AJ558" s="60"/>
      <c r="AK558" s="60"/>
    </row>
    <row r="559" spans="6:37" x14ac:dyDescent="0.2">
      <c r="F559" s="13">
        <v>42521</v>
      </c>
      <c r="G559" s="32">
        <v>9520.3974804363806</v>
      </c>
      <c r="H559" s="32">
        <f t="shared" ca="1" si="39"/>
        <v>91.119205264845561</v>
      </c>
      <c r="P559" s="53">
        <v>37742</v>
      </c>
      <c r="Q559" s="51">
        <v>12.55</v>
      </c>
      <c r="R559" s="50">
        <f t="shared" ca="1" si="37"/>
        <v>37772</v>
      </c>
      <c r="S559" s="51">
        <f t="shared" ca="1" si="38"/>
        <v>12.55</v>
      </c>
      <c r="AG559" s="2"/>
      <c r="AI559" s="50"/>
      <c r="AJ559" s="60"/>
      <c r="AK559" s="60"/>
    </row>
    <row r="560" spans="6:37" x14ac:dyDescent="0.2">
      <c r="F560" s="13">
        <v>42551</v>
      </c>
      <c r="G560" s="32">
        <v>9577.2025187363197</v>
      </c>
      <c r="H560" s="32">
        <f t="shared" ca="1" si="39"/>
        <v>91.662883189592492</v>
      </c>
      <c r="P560" s="53">
        <v>37773</v>
      </c>
      <c r="Q560" s="51">
        <v>11.21</v>
      </c>
      <c r="R560" s="50">
        <f t="shared" ca="1" si="37"/>
        <v>37802</v>
      </c>
      <c r="S560" s="51">
        <f t="shared" ca="1" si="38"/>
        <v>11.21</v>
      </c>
      <c r="AG560" s="2"/>
      <c r="AI560" s="50"/>
      <c r="AJ560" s="60"/>
      <c r="AK560" s="60"/>
    </row>
    <row r="561" spans="6:37" x14ac:dyDescent="0.2">
      <c r="F561" s="13">
        <v>42582</v>
      </c>
      <c r="G561" s="32">
        <v>9634.6657338487403</v>
      </c>
      <c r="H561" s="32">
        <f t="shared" ca="1" si="39"/>
        <v>92.212860488730072</v>
      </c>
      <c r="P561" s="53">
        <v>37803</v>
      </c>
      <c r="Q561" s="51">
        <v>10.89</v>
      </c>
      <c r="R561" s="50">
        <f t="shared" ca="1" si="37"/>
        <v>37833</v>
      </c>
      <c r="S561" s="51">
        <f t="shared" ca="1" si="38"/>
        <v>10.89</v>
      </c>
      <c r="AG561" s="2"/>
      <c r="AI561" s="50"/>
      <c r="AJ561" s="60"/>
      <c r="AK561" s="60"/>
    </row>
    <row r="562" spans="6:37" x14ac:dyDescent="0.2">
      <c r="F562" s="13">
        <v>42613</v>
      </c>
      <c r="G562" s="32">
        <v>9693.6780614685595</v>
      </c>
      <c r="H562" s="32">
        <f t="shared" ca="1" si="39"/>
        <v>92.777664259223499</v>
      </c>
      <c r="P562" s="53">
        <v>37834</v>
      </c>
      <c r="Q562" s="51">
        <v>10.25</v>
      </c>
      <c r="R562" s="50">
        <f t="shared" ca="1" si="37"/>
        <v>37864</v>
      </c>
      <c r="S562" s="51">
        <f t="shared" ca="1" si="38"/>
        <v>10.25</v>
      </c>
      <c r="AG562" s="2"/>
      <c r="AI562" s="50"/>
      <c r="AJ562" s="60"/>
      <c r="AK562" s="60"/>
    </row>
    <row r="563" spans="6:37" x14ac:dyDescent="0.2">
      <c r="F563" s="13">
        <v>42643</v>
      </c>
      <c r="G563" s="32">
        <v>9752.6479363425005</v>
      </c>
      <c r="H563" s="32">
        <f t="shared" ca="1" si="39"/>
        <v>93.342061716800515</v>
      </c>
      <c r="P563" s="53">
        <v>37865</v>
      </c>
      <c r="Q563" s="51">
        <v>9.42</v>
      </c>
      <c r="R563" s="50">
        <f t="shared" ca="1" si="37"/>
        <v>37894</v>
      </c>
      <c r="S563" s="51">
        <f t="shared" ca="1" si="38"/>
        <v>9.42</v>
      </c>
      <c r="AG563" s="2"/>
      <c r="AI563" s="50"/>
      <c r="AJ563" s="60"/>
      <c r="AK563" s="60"/>
    </row>
    <row r="564" spans="6:37" x14ac:dyDescent="0.2">
      <c r="F564" s="13">
        <v>42674</v>
      </c>
      <c r="G564" s="32">
        <v>9811.8952725557792</v>
      </c>
      <c r="H564" s="32">
        <f t="shared" ca="1" si="39"/>
        <v>93.909114741730065</v>
      </c>
      <c r="P564" s="53">
        <v>37895</v>
      </c>
      <c r="Q564" s="51">
        <v>8.2200000000000006</v>
      </c>
      <c r="R564" s="50">
        <f t="shared" ca="1" si="37"/>
        <v>37925</v>
      </c>
      <c r="S564" s="51">
        <f t="shared" ca="1" si="38"/>
        <v>8.2200000000000006</v>
      </c>
      <c r="AG564" s="2"/>
      <c r="AI564" s="50"/>
      <c r="AJ564" s="60"/>
      <c r="AK564" s="60"/>
    </row>
    <row r="565" spans="6:37" x14ac:dyDescent="0.2">
      <c r="F565" s="13">
        <v>42704</v>
      </c>
      <c r="G565" s="32">
        <v>9871.9931311001801</v>
      </c>
      <c r="H565" s="32">
        <f t="shared" ca="1" si="39"/>
        <v>94.484308069523124</v>
      </c>
      <c r="P565" s="53">
        <v>37926</v>
      </c>
      <c r="Q565" s="51">
        <v>7.69</v>
      </c>
      <c r="R565" s="50">
        <f t="shared" ca="1" si="37"/>
        <v>37955</v>
      </c>
      <c r="S565" s="51">
        <f t="shared" ca="1" si="38"/>
        <v>7.69</v>
      </c>
      <c r="AG565" s="2"/>
      <c r="AI565" s="50"/>
      <c r="AJ565" s="60"/>
      <c r="AK565" s="60"/>
    </row>
    <row r="566" spans="6:37" x14ac:dyDescent="0.2">
      <c r="F566" s="13">
        <v>42735</v>
      </c>
      <c r="G566" s="32">
        <v>9933.5285549507007</v>
      </c>
      <c r="H566" s="32">
        <f t="shared" ca="1" si="39"/>
        <v>95.073260256489789</v>
      </c>
      <c r="P566" s="53">
        <v>37956</v>
      </c>
      <c r="Q566" s="51">
        <v>7.31</v>
      </c>
      <c r="R566" s="50">
        <f t="shared" ca="1" si="37"/>
        <v>37986</v>
      </c>
      <c r="S566" s="51">
        <f t="shared" ca="1" si="38"/>
        <v>7.31</v>
      </c>
    </row>
    <row r="567" spans="6:37" x14ac:dyDescent="0.2">
      <c r="P567" s="53">
        <v>37987</v>
      </c>
      <c r="Q567" s="51">
        <v>7.6</v>
      </c>
      <c r="R567" s="50">
        <f t="shared" ca="1" si="37"/>
        <v>38017</v>
      </c>
      <c r="S567" s="51">
        <f t="shared" ca="1" si="38"/>
        <v>7.6</v>
      </c>
    </row>
    <row r="568" spans="6:37" x14ac:dyDescent="0.2">
      <c r="P568" s="53">
        <v>38018</v>
      </c>
      <c r="Q568" s="51">
        <v>7.51</v>
      </c>
      <c r="R568" s="50">
        <f t="shared" ca="1" si="37"/>
        <v>38046</v>
      </c>
      <c r="S568" s="51">
        <f t="shared" ca="1" si="38"/>
        <v>7.51</v>
      </c>
    </row>
    <row r="569" spans="6:37" x14ac:dyDescent="0.2">
      <c r="P569" s="53">
        <v>38047</v>
      </c>
      <c r="Q569" s="51">
        <v>7.72</v>
      </c>
      <c r="R569" s="50">
        <f t="shared" ca="1" si="37"/>
        <v>38077</v>
      </c>
      <c r="S569" s="51">
        <f t="shared" ca="1" si="38"/>
        <v>7.72</v>
      </c>
    </row>
    <row r="570" spans="6:37" x14ac:dyDescent="0.2">
      <c r="P570" s="53">
        <v>38078</v>
      </c>
      <c r="Q570" s="51">
        <v>7.77</v>
      </c>
      <c r="R570" s="50">
        <f t="shared" ca="1" si="37"/>
        <v>38107</v>
      </c>
      <c r="S570" s="51">
        <f t="shared" ca="1" si="38"/>
        <v>7.77</v>
      </c>
    </row>
    <row r="571" spans="6:37" x14ac:dyDescent="0.2">
      <c r="P571" s="53">
        <v>38108</v>
      </c>
      <c r="Q571" s="51">
        <v>7.71</v>
      </c>
      <c r="R571" s="50">
        <f t="shared" ca="1" si="37"/>
        <v>38138</v>
      </c>
      <c r="S571" s="51">
        <f t="shared" ca="1" si="38"/>
        <v>7.71</v>
      </c>
    </row>
    <row r="572" spans="6:37" x14ac:dyDescent="0.2">
      <c r="P572" s="53">
        <v>38139</v>
      </c>
      <c r="Q572" s="51">
        <v>7.83</v>
      </c>
      <c r="R572" s="50">
        <f t="shared" ca="1" si="37"/>
        <v>38168</v>
      </c>
      <c r="S572" s="51">
        <f t="shared" ca="1" si="38"/>
        <v>7.83</v>
      </c>
    </row>
    <row r="573" spans="6:37" x14ac:dyDescent="0.2">
      <c r="P573" s="53">
        <v>38169</v>
      </c>
      <c r="Q573" s="51">
        <v>7.89</v>
      </c>
      <c r="R573" s="50">
        <f t="shared" ca="1" si="37"/>
        <v>38199</v>
      </c>
      <c r="S573" s="51">
        <f t="shared" ca="1" si="38"/>
        <v>7.89</v>
      </c>
    </row>
    <row r="574" spans="6:37" x14ac:dyDescent="0.2">
      <c r="P574" s="53">
        <v>38200</v>
      </c>
      <c r="Q574" s="51">
        <v>7.44</v>
      </c>
      <c r="R574" s="50">
        <f t="shared" ca="1" si="37"/>
        <v>38230</v>
      </c>
      <c r="S574" s="51">
        <f t="shared" ca="1" si="38"/>
        <v>7.44</v>
      </c>
    </row>
    <row r="575" spans="6:37" x14ac:dyDescent="0.2">
      <c r="P575" s="53">
        <v>38231</v>
      </c>
      <c r="Q575" s="51">
        <v>7.12</v>
      </c>
      <c r="R575" s="50">
        <f t="shared" ca="1" si="37"/>
        <v>38260</v>
      </c>
      <c r="S575" s="51">
        <f t="shared" ca="1" si="38"/>
        <v>7.12</v>
      </c>
    </row>
    <row r="576" spans="6:37" x14ac:dyDescent="0.2">
      <c r="P576" s="53">
        <v>38261</v>
      </c>
      <c r="Q576" s="51">
        <v>7.28</v>
      </c>
      <c r="R576" s="50">
        <f t="shared" ca="1" si="37"/>
        <v>38291</v>
      </c>
      <c r="S576" s="51">
        <f t="shared" ca="1" si="38"/>
        <v>7.28</v>
      </c>
    </row>
    <row r="577" spans="16:19" x14ac:dyDescent="0.2">
      <c r="P577" s="53">
        <v>38292</v>
      </c>
      <c r="Q577" s="51">
        <v>7.25</v>
      </c>
      <c r="R577" s="50">
        <f t="shared" ca="1" si="37"/>
        <v>38321</v>
      </c>
      <c r="S577" s="51">
        <f t="shared" ca="1" si="38"/>
        <v>7.25</v>
      </c>
    </row>
    <row r="578" spans="16:19" x14ac:dyDescent="0.2">
      <c r="P578" s="53">
        <v>38322</v>
      </c>
      <c r="Q578" s="51">
        <v>7.27</v>
      </c>
      <c r="R578" s="50">
        <f t="shared" ca="1" si="37"/>
        <v>38352</v>
      </c>
      <c r="S578" s="51">
        <f t="shared" ca="1" si="38"/>
        <v>7.27</v>
      </c>
    </row>
    <row r="579" spans="16:19" x14ac:dyDescent="0.2">
      <c r="P579" s="53">
        <v>38353</v>
      </c>
      <c r="Q579" s="51">
        <v>7.29</v>
      </c>
      <c r="R579" s="50">
        <f t="shared" ref="R579:R642" ca="1" si="40">EOMONTH(P579,0)</f>
        <v>38383</v>
      </c>
      <c r="S579" s="51">
        <f t="shared" ca="1" si="38"/>
        <v>7.29</v>
      </c>
    </row>
    <row r="580" spans="16:19" x14ac:dyDescent="0.2">
      <c r="P580" s="53">
        <v>38384</v>
      </c>
      <c r="Q580" s="51">
        <v>7.23</v>
      </c>
      <c r="R580" s="50">
        <f t="shared" ca="1" si="40"/>
        <v>38411</v>
      </c>
      <c r="S580" s="51">
        <f t="shared" ref="S580:S643" ca="1" si="41">Q580</f>
        <v>7.23</v>
      </c>
    </row>
    <row r="581" spans="16:19" x14ac:dyDescent="0.2">
      <c r="P581" s="53">
        <v>38412</v>
      </c>
      <c r="Q581" s="51">
        <v>7.2</v>
      </c>
      <c r="R581" s="50">
        <f t="shared" ca="1" si="40"/>
        <v>38442</v>
      </c>
      <c r="S581" s="51">
        <f t="shared" ca="1" si="41"/>
        <v>7.2</v>
      </c>
    </row>
    <row r="582" spans="16:19" x14ac:dyDescent="0.2">
      <c r="P582" s="53">
        <v>38443</v>
      </c>
      <c r="Q582" s="51">
        <v>6.95</v>
      </c>
      <c r="R582" s="50">
        <f t="shared" ca="1" si="40"/>
        <v>38472</v>
      </c>
      <c r="S582" s="51">
        <f t="shared" ca="1" si="41"/>
        <v>6.95</v>
      </c>
    </row>
    <row r="583" spans="16:19" x14ac:dyDescent="0.2">
      <c r="P583" s="53">
        <v>38473</v>
      </c>
      <c r="Q583" s="51">
        <v>6.75</v>
      </c>
      <c r="R583" s="50">
        <f t="shared" ca="1" si="40"/>
        <v>38503</v>
      </c>
      <c r="S583" s="51">
        <f t="shared" ca="1" si="41"/>
        <v>6.75</v>
      </c>
    </row>
    <row r="584" spans="16:19" x14ac:dyDescent="0.2">
      <c r="P584" s="53">
        <v>38504</v>
      </c>
      <c r="Q584" s="51">
        <v>6.76</v>
      </c>
      <c r="R584" s="50">
        <f t="shared" ca="1" si="40"/>
        <v>38533</v>
      </c>
      <c r="S584" s="51">
        <f t="shared" ca="1" si="41"/>
        <v>6.76</v>
      </c>
    </row>
    <row r="585" spans="16:19" x14ac:dyDescent="0.2">
      <c r="P585" s="53">
        <v>38534</v>
      </c>
      <c r="Q585" s="51">
        <v>6.73</v>
      </c>
      <c r="R585" s="50">
        <f t="shared" ca="1" si="40"/>
        <v>38564</v>
      </c>
      <c r="S585" s="51">
        <f t="shared" ca="1" si="41"/>
        <v>6.73</v>
      </c>
    </row>
    <row r="586" spans="16:19" x14ac:dyDescent="0.2">
      <c r="P586" s="53">
        <v>38565</v>
      </c>
      <c r="Q586" s="51">
        <v>6.72</v>
      </c>
      <c r="R586" s="50">
        <f t="shared" ca="1" si="40"/>
        <v>38595</v>
      </c>
      <c r="S586" s="51">
        <f t="shared" ca="1" si="41"/>
        <v>6.72</v>
      </c>
    </row>
    <row r="587" spans="16:19" x14ac:dyDescent="0.2">
      <c r="P587" s="53">
        <v>38596</v>
      </c>
      <c r="Q587" s="51">
        <v>6.74</v>
      </c>
      <c r="R587" s="50">
        <f t="shared" ca="1" si="40"/>
        <v>38625</v>
      </c>
      <c r="S587" s="51">
        <f t="shared" ca="1" si="41"/>
        <v>6.74</v>
      </c>
    </row>
    <row r="588" spans="16:19" x14ac:dyDescent="0.2">
      <c r="P588" s="53">
        <v>38626</v>
      </c>
      <c r="Q588" s="51">
        <v>6.79</v>
      </c>
      <c r="R588" s="50">
        <f t="shared" ca="1" si="40"/>
        <v>38656</v>
      </c>
      <c r="S588" s="51">
        <f t="shared" ca="1" si="41"/>
        <v>6.79</v>
      </c>
    </row>
    <row r="589" spans="16:19" x14ac:dyDescent="0.2">
      <c r="P589" s="53">
        <v>38657</v>
      </c>
      <c r="Q589" s="51">
        <v>6.89</v>
      </c>
      <c r="R589" s="50">
        <f t="shared" ca="1" si="40"/>
        <v>38686</v>
      </c>
      <c r="S589" s="51">
        <f t="shared" ca="1" si="41"/>
        <v>6.89</v>
      </c>
    </row>
    <row r="590" spans="16:19" x14ac:dyDescent="0.2">
      <c r="P590" s="53">
        <v>38687</v>
      </c>
      <c r="Q590" s="51">
        <v>6.82</v>
      </c>
      <c r="R590" s="50">
        <f t="shared" ca="1" si="40"/>
        <v>38717</v>
      </c>
      <c r="S590" s="51">
        <f t="shared" ca="1" si="41"/>
        <v>6.82</v>
      </c>
    </row>
    <row r="591" spans="16:19" x14ac:dyDescent="0.2">
      <c r="P591" s="53">
        <v>38718</v>
      </c>
      <c r="Q591" s="51">
        <v>6.74</v>
      </c>
      <c r="R591" s="50">
        <f t="shared" ca="1" si="40"/>
        <v>38748</v>
      </c>
      <c r="S591" s="51">
        <f t="shared" ca="1" si="41"/>
        <v>6.74</v>
      </c>
    </row>
    <row r="592" spans="16:19" x14ac:dyDescent="0.2">
      <c r="P592" s="53">
        <v>38749</v>
      </c>
      <c r="Q592" s="51">
        <v>6.68</v>
      </c>
      <c r="R592" s="50">
        <f t="shared" ca="1" si="40"/>
        <v>38776</v>
      </c>
      <c r="S592" s="51">
        <f t="shared" ca="1" si="41"/>
        <v>6.68</v>
      </c>
    </row>
    <row r="593" spans="16:19" x14ac:dyDescent="0.2">
      <c r="P593" s="53">
        <v>38777</v>
      </c>
      <c r="Q593" s="51">
        <v>6.53</v>
      </c>
      <c r="R593" s="50">
        <f t="shared" ca="1" si="40"/>
        <v>38807</v>
      </c>
      <c r="S593" s="51">
        <f t="shared" ca="1" si="41"/>
        <v>6.53</v>
      </c>
    </row>
    <row r="594" spans="16:19" x14ac:dyDescent="0.2">
      <c r="P594" s="53">
        <v>38808</v>
      </c>
      <c r="Q594" s="51">
        <v>6.65</v>
      </c>
      <c r="R594" s="50">
        <f t="shared" ca="1" si="40"/>
        <v>38837</v>
      </c>
      <c r="S594" s="51">
        <f t="shared" ca="1" si="41"/>
        <v>6.65</v>
      </c>
    </row>
    <row r="595" spans="16:19" x14ac:dyDescent="0.2">
      <c r="P595" s="53">
        <v>38838</v>
      </c>
      <c r="Q595" s="51">
        <v>6.8</v>
      </c>
      <c r="R595" s="50">
        <f t="shared" ca="1" si="40"/>
        <v>38868</v>
      </c>
      <c r="S595" s="51">
        <f t="shared" ca="1" si="41"/>
        <v>6.8</v>
      </c>
    </row>
    <row r="596" spans="16:19" x14ac:dyDescent="0.2">
      <c r="P596" s="53">
        <v>38869</v>
      </c>
      <c r="Q596" s="51">
        <v>7.11</v>
      </c>
      <c r="R596" s="50">
        <f t="shared" ca="1" si="40"/>
        <v>38898</v>
      </c>
      <c r="S596" s="51">
        <f t="shared" ca="1" si="41"/>
        <v>7.11</v>
      </c>
    </row>
    <row r="597" spans="16:19" x14ac:dyDescent="0.2">
      <c r="P597" s="53">
        <v>38899</v>
      </c>
      <c r="Q597" s="51">
        <v>7.28</v>
      </c>
      <c r="R597" s="50">
        <f t="shared" ca="1" si="40"/>
        <v>38929</v>
      </c>
      <c r="S597" s="51">
        <f t="shared" ca="1" si="41"/>
        <v>7.28</v>
      </c>
    </row>
    <row r="598" spans="16:19" x14ac:dyDescent="0.2">
      <c r="P598" s="53">
        <v>38930</v>
      </c>
      <c r="Q598" s="51">
        <v>7.69</v>
      </c>
      <c r="R598" s="50">
        <f t="shared" ca="1" si="40"/>
        <v>38960</v>
      </c>
      <c r="S598" s="51">
        <f t="shared" ca="1" si="41"/>
        <v>7.69</v>
      </c>
    </row>
    <row r="599" spans="16:19" x14ac:dyDescent="0.2">
      <c r="P599" s="53">
        <v>38961</v>
      </c>
      <c r="Q599" s="51">
        <v>7.75</v>
      </c>
      <c r="R599" s="50">
        <f t="shared" ca="1" si="40"/>
        <v>38990</v>
      </c>
      <c r="S599" s="51">
        <f t="shared" ca="1" si="41"/>
        <v>7.75</v>
      </c>
    </row>
    <row r="600" spans="16:19" x14ac:dyDescent="0.2">
      <c r="P600" s="53">
        <v>38991</v>
      </c>
      <c r="Q600" s="51">
        <v>8.2200000000000006</v>
      </c>
      <c r="R600" s="50">
        <f t="shared" ca="1" si="40"/>
        <v>39021</v>
      </c>
      <c r="S600" s="51">
        <f t="shared" ca="1" si="41"/>
        <v>8.2200000000000006</v>
      </c>
    </row>
    <row r="601" spans="16:19" x14ac:dyDescent="0.2">
      <c r="P601" s="53">
        <v>39022</v>
      </c>
      <c r="Q601" s="51">
        <v>8.23</v>
      </c>
      <c r="R601" s="50">
        <f t="shared" ca="1" si="40"/>
        <v>39051</v>
      </c>
      <c r="S601" s="51">
        <f t="shared" ca="1" si="41"/>
        <v>8.23</v>
      </c>
    </row>
    <row r="602" spans="16:19" x14ac:dyDescent="0.2">
      <c r="P602" s="53">
        <v>39052</v>
      </c>
      <c r="Q602" s="51">
        <v>8.39</v>
      </c>
      <c r="R602" s="50">
        <f t="shared" ca="1" si="40"/>
        <v>39082</v>
      </c>
      <c r="S602" s="51">
        <f t="shared" ca="1" si="41"/>
        <v>8.39</v>
      </c>
    </row>
    <row r="603" spans="16:19" x14ac:dyDescent="0.2">
      <c r="P603" s="53">
        <v>39083</v>
      </c>
      <c r="Q603" s="51">
        <v>8.6999999999999993</v>
      </c>
      <c r="R603" s="50">
        <f t="shared" ca="1" si="40"/>
        <v>39113</v>
      </c>
      <c r="S603" s="51">
        <f t="shared" ca="1" si="41"/>
        <v>8.6999999999999993</v>
      </c>
    </row>
    <row r="604" spans="16:19" x14ac:dyDescent="0.2">
      <c r="P604" s="53">
        <v>39114</v>
      </c>
      <c r="Q604" s="51">
        <v>8.66</v>
      </c>
      <c r="R604" s="50">
        <f t="shared" ca="1" si="40"/>
        <v>39141</v>
      </c>
      <c r="S604" s="51">
        <f t="shared" ca="1" si="41"/>
        <v>8.66</v>
      </c>
    </row>
    <row r="605" spans="16:19" x14ac:dyDescent="0.2">
      <c r="P605" s="53">
        <v>39142</v>
      </c>
      <c r="Q605" s="51">
        <v>8.2799999999999994</v>
      </c>
      <c r="R605" s="50">
        <f t="shared" ca="1" si="40"/>
        <v>39172</v>
      </c>
      <c r="S605" s="51">
        <f t="shared" ca="1" si="41"/>
        <v>8.2799999999999994</v>
      </c>
    </row>
    <row r="606" spans="16:19" x14ac:dyDescent="0.2">
      <c r="P606" s="53">
        <v>39173</v>
      </c>
      <c r="Q606" s="51">
        <v>8.2799999999999994</v>
      </c>
      <c r="R606" s="50">
        <f t="shared" ca="1" si="40"/>
        <v>39202</v>
      </c>
      <c r="S606" s="51">
        <f t="shared" ca="1" si="41"/>
        <v>8.2799999999999994</v>
      </c>
    </row>
    <row r="607" spans="16:19" x14ac:dyDescent="0.2">
      <c r="P607" s="53">
        <v>39203</v>
      </c>
      <c r="Q607" s="51">
        <v>8.5</v>
      </c>
      <c r="R607" s="50">
        <f t="shared" ca="1" si="40"/>
        <v>39233</v>
      </c>
      <c r="S607" s="51">
        <f t="shared" ca="1" si="41"/>
        <v>8.5</v>
      </c>
    </row>
    <row r="608" spans="16:19" x14ac:dyDescent="0.2">
      <c r="P608" s="53">
        <v>39234</v>
      </c>
      <c r="Q608" s="51">
        <v>9.02</v>
      </c>
      <c r="R608" s="50">
        <f t="shared" ca="1" si="40"/>
        <v>39263</v>
      </c>
      <c r="S608" s="51">
        <f t="shared" ca="1" si="41"/>
        <v>9.02</v>
      </c>
    </row>
    <row r="609" spans="16:19" x14ac:dyDescent="0.2">
      <c r="P609" s="53">
        <v>39264</v>
      </c>
      <c r="Q609" s="51">
        <v>9.0299999999999994</v>
      </c>
      <c r="R609" s="50">
        <f t="shared" ca="1" si="40"/>
        <v>39294</v>
      </c>
      <c r="S609" s="51">
        <f t="shared" ca="1" si="41"/>
        <v>9.0299999999999994</v>
      </c>
    </row>
    <row r="610" spans="16:19" x14ac:dyDescent="0.2">
      <c r="P610" s="53">
        <v>39295</v>
      </c>
      <c r="Q610" s="51">
        <v>9.1300000000000008</v>
      </c>
      <c r="R610" s="50">
        <f t="shared" ca="1" si="40"/>
        <v>39325</v>
      </c>
      <c r="S610" s="51">
        <f t="shared" ca="1" si="41"/>
        <v>9.1300000000000008</v>
      </c>
    </row>
    <row r="611" spans="16:19" x14ac:dyDescent="0.2">
      <c r="P611" s="53">
        <v>39326</v>
      </c>
      <c r="Q611" s="51">
        <v>9.31</v>
      </c>
      <c r="R611" s="50">
        <f t="shared" ca="1" si="40"/>
        <v>39355</v>
      </c>
      <c r="S611" s="51">
        <f t="shared" ca="1" si="41"/>
        <v>9.31</v>
      </c>
    </row>
    <row r="612" spans="16:19" x14ac:dyDescent="0.2">
      <c r="P612" s="53">
        <v>39356</v>
      </c>
      <c r="Q612" s="51">
        <v>9.77</v>
      </c>
      <c r="R612" s="50">
        <f t="shared" ca="1" si="40"/>
        <v>39386</v>
      </c>
      <c r="S612" s="51">
        <f t="shared" ca="1" si="41"/>
        <v>9.77</v>
      </c>
    </row>
    <row r="613" spans="16:19" x14ac:dyDescent="0.2">
      <c r="P613" s="53">
        <v>39387</v>
      </c>
      <c r="Q613" s="51">
        <v>10.220000000000001</v>
      </c>
      <c r="R613" s="50">
        <f t="shared" ca="1" si="40"/>
        <v>39416</v>
      </c>
      <c r="S613" s="51">
        <f t="shared" ca="1" si="41"/>
        <v>10.220000000000001</v>
      </c>
    </row>
    <row r="614" spans="16:19" x14ac:dyDescent="0.2">
      <c r="P614" s="53">
        <v>39417</v>
      </c>
      <c r="Q614" s="51">
        <v>10.48</v>
      </c>
      <c r="R614" s="50">
        <f t="shared" ca="1" si="40"/>
        <v>39447</v>
      </c>
      <c r="S614" s="51">
        <f t="shared" ca="1" si="41"/>
        <v>10.48</v>
      </c>
    </row>
    <row r="615" spans="16:19" x14ac:dyDescent="0.2">
      <c r="P615" s="53">
        <v>39448</v>
      </c>
      <c r="Q615" s="51">
        <v>10.47</v>
      </c>
      <c r="R615" s="50">
        <f t="shared" ca="1" si="40"/>
        <v>39478</v>
      </c>
      <c r="S615" s="51">
        <f t="shared" ca="1" si="41"/>
        <v>10.47</v>
      </c>
    </row>
    <row r="616" spans="16:19" x14ac:dyDescent="0.2">
      <c r="P616" s="53">
        <v>39479</v>
      </c>
      <c r="Q616" s="51">
        <v>10.32</v>
      </c>
      <c r="R616" s="50">
        <f t="shared" ca="1" si="40"/>
        <v>39507</v>
      </c>
      <c r="S616" s="51">
        <f t="shared" ca="1" si="41"/>
        <v>10.32</v>
      </c>
    </row>
    <row r="617" spans="16:19" x14ac:dyDescent="0.2">
      <c r="P617" s="53">
        <v>39508</v>
      </c>
      <c r="Q617" s="51">
        <v>10.18</v>
      </c>
      <c r="R617" s="50">
        <f t="shared" ca="1" si="40"/>
        <v>39538</v>
      </c>
      <c r="S617" s="51">
        <f t="shared" ca="1" si="41"/>
        <v>10.18</v>
      </c>
    </row>
    <row r="618" spans="16:19" x14ac:dyDescent="0.2">
      <c r="P618" s="53">
        <v>39539</v>
      </c>
      <c r="Q618" s="51">
        <v>10.27</v>
      </c>
      <c r="R618" s="50">
        <f t="shared" ca="1" si="40"/>
        <v>39568</v>
      </c>
      <c r="S618" s="51">
        <f t="shared" ca="1" si="41"/>
        <v>10.27</v>
      </c>
    </row>
    <row r="619" spans="16:19" x14ac:dyDescent="0.2">
      <c r="P619" s="53">
        <v>39569</v>
      </c>
      <c r="Q619" s="51">
        <v>10.6</v>
      </c>
      <c r="R619" s="50">
        <f t="shared" ca="1" si="40"/>
        <v>39599</v>
      </c>
      <c r="S619" s="51">
        <f t="shared" ca="1" si="41"/>
        <v>10.6</v>
      </c>
    </row>
    <row r="620" spans="16:19" x14ac:dyDescent="0.2">
      <c r="P620" s="53">
        <v>39600</v>
      </c>
      <c r="Q620" s="51">
        <v>11.42</v>
      </c>
      <c r="R620" s="50">
        <f t="shared" ca="1" si="40"/>
        <v>39629</v>
      </c>
      <c r="S620" s="51">
        <f t="shared" ca="1" si="41"/>
        <v>11.42</v>
      </c>
    </row>
    <row r="621" spans="16:19" x14ac:dyDescent="0.2">
      <c r="P621" s="53">
        <v>39630</v>
      </c>
      <c r="Q621" s="51">
        <v>11.38</v>
      </c>
      <c r="R621" s="50">
        <f t="shared" ca="1" si="40"/>
        <v>39660</v>
      </c>
      <c r="S621" s="51">
        <f t="shared" ca="1" si="41"/>
        <v>11.38</v>
      </c>
    </row>
    <row r="622" spans="16:19" x14ac:dyDescent="0.2">
      <c r="P622" s="53">
        <v>39661</v>
      </c>
      <c r="Q622" s="51">
        <v>11.35</v>
      </c>
      <c r="R622" s="50">
        <f t="shared" ca="1" si="40"/>
        <v>39691</v>
      </c>
      <c r="S622" s="51">
        <f t="shared" ca="1" si="41"/>
        <v>11.35</v>
      </c>
    </row>
    <row r="623" spans="16:19" x14ac:dyDescent="0.2">
      <c r="P623" s="53">
        <v>39692</v>
      </c>
      <c r="Q623" s="51">
        <v>11.15</v>
      </c>
      <c r="R623" s="50">
        <f t="shared" ca="1" si="40"/>
        <v>39721</v>
      </c>
      <c r="S623" s="51">
        <f t="shared" ca="1" si="41"/>
        <v>11.15</v>
      </c>
    </row>
    <row r="624" spans="16:19" x14ac:dyDescent="0.2">
      <c r="P624" s="53">
        <v>39722</v>
      </c>
      <c r="Q624" s="51">
        <v>10.93</v>
      </c>
      <c r="R624" s="50">
        <f t="shared" ca="1" si="40"/>
        <v>39752</v>
      </c>
      <c r="S624" s="51">
        <f t="shared" ca="1" si="41"/>
        <v>10.93</v>
      </c>
    </row>
    <row r="625" spans="16:19" x14ac:dyDescent="0.2">
      <c r="P625" s="53">
        <v>39753</v>
      </c>
      <c r="Q625" s="51">
        <v>10.85</v>
      </c>
      <c r="R625" s="50">
        <f t="shared" ca="1" si="40"/>
        <v>39782</v>
      </c>
      <c r="S625" s="51">
        <f t="shared" ca="1" si="41"/>
        <v>10.85</v>
      </c>
    </row>
    <row r="626" spans="16:19" x14ac:dyDescent="0.2">
      <c r="P626" s="53">
        <v>39783</v>
      </c>
      <c r="Q626" s="51">
        <v>10.77</v>
      </c>
      <c r="R626" s="50">
        <f t="shared" ca="1" si="40"/>
        <v>39813</v>
      </c>
      <c r="S626" s="51">
        <f t="shared" ca="1" si="41"/>
        <v>10.77</v>
      </c>
    </row>
    <row r="627" spans="16:19" x14ac:dyDescent="0.2">
      <c r="P627" s="53">
        <v>39814</v>
      </c>
      <c r="Q627" s="51">
        <v>10.66</v>
      </c>
      <c r="R627" s="50">
        <f t="shared" ca="1" si="40"/>
        <v>39844</v>
      </c>
      <c r="S627" s="51">
        <f t="shared" ca="1" si="41"/>
        <v>10.66</v>
      </c>
    </row>
    <row r="628" spans="16:19" x14ac:dyDescent="0.2">
      <c r="P628" s="53">
        <v>39845</v>
      </c>
      <c r="Q628" s="51">
        <v>9.2200000000000006</v>
      </c>
      <c r="R628" s="50">
        <f t="shared" ca="1" si="40"/>
        <v>39872</v>
      </c>
      <c r="S628" s="51">
        <f t="shared" ca="1" si="41"/>
        <v>9.2200000000000006</v>
      </c>
    </row>
    <row r="629" spans="16:19" x14ac:dyDescent="0.2">
      <c r="P629" s="53">
        <v>39873</v>
      </c>
      <c r="Q629" s="51">
        <v>8.6199999999999992</v>
      </c>
      <c r="R629" s="50">
        <f t="shared" ca="1" si="40"/>
        <v>39903</v>
      </c>
      <c r="S629" s="51">
        <f t="shared" ca="1" si="41"/>
        <v>8.6199999999999992</v>
      </c>
    </row>
    <row r="630" spans="16:19" x14ac:dyDescent="0.2">
      <c r="P630" s="53">
        <v>39904</v>
      </c>
      <c r="Q630" s="51">
        <v>8.2799999999999994</v>
      </c>
      <c r="R630" s="50">
        <f t="shared" ca="1" si="40"/>
        <v>39933</v>
      </c>
      <c r="S630" s="51">
        <f t="shared" ca="1" si="41"/>
        <v>8.2799999999999994</v>
      </c>
    </row>
    <row r="631" spans="16:19" x14ac:dyDescent="0.2">
      <c r="P631" s="53">
        <v>39934</v>
      </c>
      <c r="Q631" s="51">
        <v>7.68</v>
      </c>
      <c r="R631" s="50">
        <f t="shared" ca="1" si="40"/>
        <v>39964</v>
      </c>
      <c r="S631" s="51">
        <f t="shared" ca="1" si="41"/>
        <v>7.68</v>
      </c>
    </row>
    <row r="632" spans="16:19" x14ac:dyDescent="0.2">
      <c r="P632" s="53">
        <v>39965</v>
      </c>
      <c r="Q632" s="51">
        <v>7.23</v>
      </c>
      <c r="R632" s="50">
        <f t="shared" ca="1" si="40"/>
        <v>39994</v>
      </c>
      <c r="S632" s="51">
        <f t="shared" ca="1" si="41"/>
        <v>7.23</v>
      </c>
    </row>
    <row r="633" spans="16:19" x14ac:dyDescent="0.2">
      <c r="P633" s="53">
        <v>39995</v>
      </c>
      <c r="Q633" s="51">
        <v>7.39</v>
      </c>
      <c r="R633" s="50">
        <f t="shared" ca="1" si="40"/>
        <v>40025</v>
      </c>
      <c r="S633" s="51">
        <f t="shared" ca="1" si="41"/>
        <v>7.39</v>
      </c>
    </row>
    <row r="634" spans="16:19" x14ac:dyDescent="0.2">
      <c r="P634" s="53">
        <v>40026</v>
      </c>
      <c r="Q634" s="51">
        <v>7.16</v>
      </c>
      <c r="R634" s="50">
        <f t="shared" ca="1" si="40"/>
        <v>40056</v>
      </c>
      <c r="S634" s="51">
        <f t="shared" ca="1" si="41"/>
        <v>7.16</v>
      </c>
    </row>
    <row r="635" spans="16:19" x14ac:dyDescent="0.2">
      <c r="P635" s="53">
        <v>40057</v>
      </c>
      <c r="Q635" s="51">
        <v>6.94</v>
      </c>
      <c r="R635" s="50">
        <f t="shared" ca="1" si="40"/>
        <v>40086</v>
      </c>
      <c r="S635" s="51">
        <f t="shared" ca="1" si="41"/>
        <v>6.94</v>
      </c>
    </row>
    <row r="636" spans="16:19" x14ac:dyDescent="0.2">
      <c r="P636" s="53">
        <v>40087</v>
      </c>
      <c r="Q636" s="51">
        <v>6.95</v>
      </c>
      <c r="R636" s="50">
        <f t="shared" ca="1" si="40"/>
        <v>40117</v>
      </c>
      <c r="S636" s="51">
        <f t="shared" ca="1" si="41"/>
        <v>6.95</v>
      </c>
    </row>
    <row r="637" spans="16:19" x14ac:dyDescent="0.2">
      <c r="P637" s="53">
        <v>40118</v>
      </c>
      <c r="Q637" s="51">
        <v>7.01</v>
      </c>
      <c r="R637" s="50">
        <f t="shared" ca="1" si="40"/>
        <v>40147</v>
      </c>
      <c r="S637" s="51">
        <f t="shared" ca="1" si="41"/>
        <v>7.01</v>
      </c>
    </row>
    <row r="638" spans="16:19" x14ac:dyDescent="0.2">
      <c r="P638" s="53">
        <v>40148</v>
      </c>
      <c r="Q638" s="51">
        <v>7.07</v>
      </c>
      <c r="R638" s="50">
        <f t="shared" ca="1" si="40"/>
        <v>40178</v>
      </c>
      <c r="S638" s="51">
        <f t="shared" ca="1" si="41"/>
        <v>7.07</v>
      </c>
    </row>
    <row r="639" spans="16:19" x14ac:dyDescent="0.2">
      <c r="P639" s="53">
        <v>40179</v>
      </c>
      <c r="Q639" s="51">
        <v>7.11</v>
      </c>
      <c r="R639" s="50">
        <f t="shared" ca="1" si="40"/>
        <v>40209</v>
      </c>
      <c r="S639" s="51">
        <f t="shared" ca="1" si="41"/>
        <v>7.11</v>
      </c>
    </row>
    <row r="640" spans="16:19" x14ac:dyDescent="0.2">
      <c r="P640" s="53">
        <v>40210</v>
      </c>
      <c r="Q640" s="51">
        <v>7.08</v>
      </c>
      <c r="R640" s="50">
        <f t="shared" ca="1" si="40"/>
        <v>40237</v>
      </c>
      <c r="S640" s="51">
        <f t="shared" ca="1" si="41"/>
        <v>7.08</v>
      </c>
    </row>
    <row r="641" spans="16:19" x14ac:dyDescent="0.2">
      <c r="P641" s="53">
        <v>40238</v>
      </c>
      <c r="Q641" s="51">
        <v>6.95</v>
      </c>
      <c r="R641" s="50">
        <f t="shared" ca="1" si="40"/>
        <v>40268</v>
      </c>
      <c r="S641" s="51">
        <f t="shared" ca="1" si="41"/>
        <v>6.95</v>
      </c>
    </row>
    <row r="642" spans="16:19" x14ac:dyDescent="0.2">
      <c r="P642" s="53">
        <v>40269</v>
      </c>
      <c r="Q642" s="51">
        <v>6.59</v>
      </c>
      <c r="R642" s="50">
        <f t="shared" ca="1" si="40"/>
        <v>40298</v>
      </c>
      <c r="S642" s="51">
        <f t="shared" ca="1" si="41"/>
        <v>6.59</v>
      </c>
    </row>
    <row r="643" spans="16:19" x14ac:dyDescent="0.2">
      <c r="P643" s="53">
        <v>40299</v>
      </c>
      <c r="Q643" s="51">
        <v>6.58</v>
      </c>
      <c r="R643" s="50">
        <f t="shared" ref="R643:R706" ca="1" si="42">EOMONTH(P643,0)</f>
        <v>40329</v>
      </c>
      <c r="S643" s="51">
        <f t="shared" ca="1" si="41"/>
        <v>6.58</v>
      </c>
    </row>
    <row r="644" spans="16:19" x14ac:dyDescent="0.2">
      <c r="P644" s="53">
        <v>40330</v>
      </c>
      <c r="Q644" s="51">
        <v>6.54</v>
      </c>
      <c r="R644" s="50">
        <f t="shared" ca="1" si="42"/>
        <v>40359</v>
      </c>
      <c r="S644" s="51">
        <f t="shared" ref="S644:S707" ca="1" si="43">Q644</f>
        <v>6.54</v>
      </c>
    </row>
    <row r="645" spans="16:19" x14ac:dyDescent="0.2">
      <c r="P645" s="53">
        <v>40360</v>
      </c>
      <c r="Q645" s="51">
        <v>6.48</v>
      </c>
      <c r="R645" s="50">
        <f t="shared" ca="1" si="42"/>
        <v>40390</v>
      </c>
      <c r="S645" s="51">
        <f t="shared" ca="1" si="43"/>
        <v>6.48</v>
      </c>
    </row>
    <row r="646" spans="16:19" x14ac:dyDescent="0.2">
      <c r="P646" s="53">
        <v>40391</v>
      </c>
      <c r="Q646" s="51">
        <v>6.42</v>
      </c>
      <c r="R646" s="50">
        <f t="shared" ca="1" si="42"/>
        <v>40421</v>
      </c>
      <c r="S646" s="51">
        <f t="shared" ca="1" si="43"/>
        <v>6.42</v>
      </c>
    </row>
    <row r="647" spans="16:19" x14ac:dyDescent="0.2">
      <c r="P647" s="53">
        <v>40422</v>
      </c>
      <c r="Q647" s="51">
        <v>6.08</v>
      </c>
      <c r="R647" s="50">
        <f t="shared" ca="1" si="42"/>
        <v>40451</v>
      </c>
      <c r="S647" s="51">
        <f t="shared" ca="1" si="43"/>
        <v>6.08</v>
      </c>
    </row>
    <row r="648" spans="16:19" x14ac:dyDescent="0.2">
      <c r="P648" s="53">
        <v>40452</v>
      </c>
      <c r="Q648" s="51">
        <v>5.97</v>
      </c>
      <c r="R648" s="50">
        <f t="shared" ca="1" si="42"/>
        <v>40482</v>
      </c>
      <c r="S648" s="51">
        <f t="shared" ca="1" si="43"/>
        <v>5.97</v>
      </c>
    </row>
    <row r="649" spans="16:19" x14ac:dyDescent="0.2">
      <c r="P649" s="53">
        <v>40483</v>
      </c>
      <c r="Q649" s="51">
        <v>5.65</v>
      </c>
      <c r="R649" s="50">
        <f t="shared" ca="1" si="42"/>
        <v>40512</v>
      </c>
      <c r="S649" s="51">
        <f t="shared" ca="1" si="43"/>
        <v>5.65</v>
      </c>
    </row>
    <row r="650" spans="16:19" x14ac:dyDescent="0.2">
      <c r="P650" s="53">
        <v>40513</v>
      </c>
      <c r="Q650" s="51">
        <v>5.59</v>
      </c>
      <c r="R650" s="50">
        <f t="shared" ca="1" si="42"/>
        <v>40543</v>
      </c>
      <c r="S650" s="51">
        <f t="shared" ca="1" si="43"/>
        <v>5.59</v>
      </c>
    </row>
    <row r="651" spans="16:19" x14ac:dyDescent="0.2">
      <c r="P651" s="53">
        <v>40544</v>
      </c>
      <c r="Q651" s="51">
        <v>5.54</v>
      </c>
      <c r="R651" s="50">
        <f t="shared" ca="1" si="42"/>
        <v>40574</v>
      </c>
      <c r="S651" s="51">
        <f t="shared" ca="1" si="43"/>
        <v>5.54</v>
      </c>
    </row>
    <row r="652" spans="16:19" x14ac:dyDescent="0.2">
      <c r="P652" s="53">
        <v>40575</v>
      </c>
      <c r="Q652" s="51">
        <v>5.53</v>
      </c>
      <c r="R652" s="50">
        <f t="shared" ca="1" si="42"/>
        <v>40602</v>
      </c>
      <c r="S652" s="51">
        <f t="shared" ca="1" si="43"/>
        <v>5.53</v>
      </c>
    </row>
    <row r="653" spans="16:19" x14ac:dyDescent="0.2">
      <c r="P653" s="53">
        <v>40603</v>
      </c>
      <c r="Q653" s="51">
        <v>5.5</v>
      </c>
      <c r="R653" s="50">
        <f t="shared" ca="1" si="42"/>
        <v>40633</v>
      </c>
      <c r="S653" s="51">
        <f t="shared" ca="1" si="43"/>
        <v>5.5</v>
      </c>
    </row>
    <row r="654" spans="16:19" x14ac:dyDescent="0.2">
      <c r="P654" s="53">
        <v>40634</v>
      </c>
      <c r="Q654" s="51">
        <v>5.46</v>
      </c>
      <c r="R654" s="50">
        <f t="shared" ca="1" si="42"/>
        <v>40663</v>
      </c>
      <c r="S654" s="51">
        <f t="shared" ca="1" si="43"/>
        <v>5.46</v>
      </c>
    </row>
    <row r="655" spans="16:19" x14ac:dyDescent="0.2">
      <c r="P655" s="53">
        <v>40664</v>
      </c>
      <c r="Q655" s="51">
        <v>5.45</v>
      </c>
      <c r="R655" s="50">
        <f t="shared" ca="1" si="42"/>
        <v>40694</v>
      </c>
      <c r="S655" s="51">
        <f t="shared" ca="1" si="43"/>
        <v>5.45</v>
      </c>
    </row>
    <row r="656" spans="16:19" x14ac:dyDescent="0.2">
      <c r="P656" s="53">
        <v>40695</v>
      </c>
      <c r="Q656" s="51">
        <v>5.46</v>
      </c>
      <c r="R656" s="50">
        <f t="shared" ca="1" si="42"/>
        <v>40724</v>
      </c>
      <c r="S656" s="51">
        <f t="shared" ca="1" si="43"/>
        <v>5.46</v>
      </c>
    </row>
    <row r="657" spans="16:19" x14ac:dyDescent="0.2">
      <c r="P657" s="53">
        <v>40725</v>
      </c>
      <c r="Q657" s="51">
        <v>5.49</v>
      </c>
      <c r="R657" s="50">
        <f t="shared" ca="1" si="42"/>
        <v>40755</v>
      </c>
      <c r="S657" s="51">
        <f t="shared" ca="1" si="43"/>
        <v>5.49</v>
      </c>
    </row>
    <row r="658" spans="16:19" x14ac:dyDescent="0.2">
      <c r="P658" s="53">
        <v>40756</v>
      </c>
      <c r="Q658" s="51">
        <v>5.49</v>
      </c>
      <c r="R658" s="50">
        <f t="shared" ca="1" si="42"/>
        <v>40786</v>
      </c>
      <c r="S658" s="51">
        <f t="shared" ca="1" si="43"/>
        <v>5.49</v>
      </c>
    </row>
    <row r="659" spans="16:19" x14ac:dyDescent="0.2">
      <c r="P659" s="53">
        <v>40787</v>
      </c>
      <c r="Q659" s="51">
        <v>5.49</v>
      </c>
      <c r="R659" s="50">
        <f t="shared" ca="1" si="42"/>
        <v>40816</v>
      </c>
      <c r="S659" s="51">
        <f t="shared" ca="1" si="43"/>
        <v>5.49</v>
      </c>
    </row>
    <row r="660" spans="16:19" x14ac:dyDescent="0.2">
      <c r="P660" s="53">
        <v>40817</v>
      </c>
      <c r="Q660" s="51">
        <v>5.49</v>
      </c>
      <c r="R660" s="50">
        <f t="shared" ca="1" si="42"/>
        <v>40847</v>
      </c>
      <c r="S660" s="51">
        <f t="shared" ca="1" si="43"/>
        <v>5.49</v>
      </c>
    </row>
    <row r="661" spans="16:19" x14ac:dyDescent="0.2">
      <c r="P661" s="53">
        <v>40848</v>
      </c>
      <c r="Q661" s="51">
        <v>5.49</v>
      </c>
      <c r="R661" s="50">
        <f t="shared" ca="1" si="42"/>
        <v>40877</v>
      </c>
      <c r="S661" s="51">
        <f t="shared" ca="1" si="43"/>
        <v>5.49</v>
      </c>
    </row>
    <row r="662" spans="16:19" x14ac:dyDescent="0.2">
      <c r="P662" s="53">
        <v>40878</v>
      </c>
      <c r="Q662" s="51">
        <v>5.46</v>
      </c>
      <c r="R662" s="50">
        <f t="shared" ca="1" si="42"/>
        <v>40908</v>
      </c>
      <c r="S662" s="51">
        <f t="shared" ca="1" si="43"/>
        <v>5.46</v>
      </c>
    </row>
    <row r="663" spans="16:19" x14ac:dyDescent="0.2">
      <c r="P663" s="53">
        <v>40909</v>
      </c>
      <c r="Q663" s="51">
        <v>5.47</v>
      </c>
      <c r="R663" s="50">
        <f t="shared" ca="1" si="42"/>
        <v>40939</v>
      </c>
      <c r="S663" s="51">
        <f t="shared" ca="1" si="43"/>
        <v>5.47</v>
      </c>
    </row>
    <row r="664" spans="16:19" x14ac:dyDescent="0.2">
      <c r="P664" s="53">
        <v>40940</v>
      </c>
      <c r="Q664" s="51">
        <v>5.5</v>
      </c>
      <c r="R664" s="50">
        <f t="shared" ca="1" si="42"/>
        <v>40968</v>
      </c>
      <c r="S664" s="51">
        <f t="shared" ca="1" si="43"/>
        <v>5.5</v>
      </c>
    </row>
    <row r="665" spans="16:19" x14ac:dyDescent="0.2">
      <c r="P665" s="53">
        <v>40969</v>
      </c>
      <c r="Q665" s="51">
        <v>5.54</v>
      </c>
      <c r="R665" s="50">
        <f t="shared" ca="1" si="42"/>
        <v>40999</v>
      </c>
      <c r="S665" s="51">
        <f t="shared" ca="1" si="43"/>
        <v>5.54</v>
      </c>
    </row>
    <row r="666" spans="16:19" x14ac:dyDescent="0.2">
      <c r="P666" s="53">
        <v>41000</v>
      </c>
      <c r="Q666" s="51">
        <v>5.56</v>
      </c>
      <c r="R666" s="50">
        <f t="shared" ca="1" si="42"/>
        <v>41029</v>
      </c>
      <c r="S666" s="51">
        <f t="shared" ca="1" si="43"/>
        <v>5.56</v>
      </c>
    </row>
    <row r="667" spans="16:19" x14ac:dyDescent="0.2">
      <c r="P667" s="53">
        <v>41030</v>
      </c>
      <c r="Q667" s="51">
        <v>5.56</v>
      </c>
      <c r="R667" s="50">
        <f t="shared" ca="1" si="42"/>
        <v>41060</v>
      </c>
      <c r="S667" s="51">
        <f t="shared" ca="1" si="43"/>
        <v>5.56</v>
      </c>
    </row>
    <row r="668" spans="16:19" x14ac:dyDescent="0.2">
      <c r="P668" s="53">
        <v>41061</v>
      </c>
      <c r="Q668" s="51">
        <v>5.58</v>
      </c>
      <c r="R668" s="50">
        <f t="shared" ca="1" si="42"/>
        <v>41090</v>
      </c>
      <c r="S668" s="51">
        <f t="shared" ca="1" si="43"/>
        <v>5.58</v>
      </c>
    </row>
    <row r="669" spans="16:19" x14ac:dyDescent="0.2">
      <c r="P669" s="53">
        <v>41091</v>
      </c>
      <c r="Q669" s="51">
        <v>5.37</v>
      </c>
      <c r="R669" s="50">
        <f t="shared" ca="1" si="42"/>
        <v>41121</v>
      </c>
      <c r="S669" s="51">
        <f t="shared" ca="1" si="43"/>
        <v>5.37</v>
      </c>
    </row>
    <row r="670" spans="16:19" x14ac:dyDescent="0.2">
      <c r="P670" s="53">
        <v>41122</v>
      </c>
      <c r="Q670" s="51">
        <v>5.05</v>
      </c>
      <c r="R670" s="50">
        <f t="shared" ca="1" si="42"/>
        <v>41152</v>
      </c>
      <c r="S670" s="51">
        <f t="shared" ca="1" si="43"/>
        <v>5.05</v>
      </c>
    </row>
    <row r="671" spans="16:19" x14ac:dyDescent="0.2">
      <c r="P671" s="53">
        <v>41153</v>
      </c>
      <c r="Q671" s="51">
        <v>4.9400000000000004</v>
      </c>
      <c r="R671" s="50">
        <f t="shared" ca="1" si="42"/>
        <v>41182</v>
      </c>
      <c r="S671" s="51">
        <f t="shared" ca="1" si="43"/>
        <v>4.9400000000000004</v>
      </c>
    </row>
    <row r="672" spans="16:19" x14ac:dyDescent="0.2">
      <c r="P672" s="53">
        <v>41183</v>
      </c>
      <c r="Q672" s="51">
        <v>4.9400000000000004</v>
      </c>
      <c r="R672" s="50">
        <f t="shared" ca="1" si="42"/>
        <v>41213</v>
      </c>
      <c r="S672" s="51">
        <f t="shared" ca="1" si="43"/>
        <v>4.9400000000000004</v>
      </c>
    </row>
    <row r="673" spans="16:19" x14ac:dyDescent="0.2">
      <c r="P673" s="53">
        <v>41214</v>
      </c>
      <c r="Q673" s="51">
        <v>4.93</v>
      </c>
      <c r="R673" s="50">
        <f t="shared" ca="1" si="42"/>
        <v>41243</v>
      </c>
      <c r="S673" s="51">
        <f t="shared" ca="1" si="43"/>
        <v>4.93</v>
      </c>
    </row>
    <row r="674" spans="16:19" x14ac:dyDescent="0.2">
      <c r="P674" s="53">
        <v>41244</v>
      </c>
      <c r="Q674" s="51">
        <v>4.99</v>
      </c>
      <c r="R674" s="50">
        <f t="shared" ca="1" si="42"/>
        <v>41274</v>
      </c>
      <c r="S674" s="51">
        <f t="shared" ca="1" si="43"/>
        <v>4.99</v>
      </c>
    </row>
    <row r="675" spans="16:19" x14ac:dyDescent="0.2">
      <c r="P675" s="53">
        <v>41275</v>
      </c>
      <c r="Q675" s="51">
        <v>5.0599999999999996</v>
      </c>
      <c r="R675" s="50">
        <f t="shared" ca="1" si="42"/>
        <v>41305</v>
      </c>
      <c r="S675" s="51">
        <f t="shared" ca="1" si="43"/>
        <v>5.0599999999999996</v>
      </c>
    </row>
    <row r="676" spans="16:19" x14ac:dyDescent="0.2">
      <c r="P676" s="53">
        <v>41306</v>
      </c>
      <c r="Q676" s="51">
        <v>5.04</v>
      </c>
      <c r="R676" s="50">
        <f t="shared" ca="1" si="42"/>
        <v>41333</v>
      </c>
      <c r="S676" s="51">
        <f t="shared" ca="1" si="43"/>
        <v>5.04</v>
      </c>
    </row>
    <row r="677" spans="16:19" x14ac:dyDescent="0.2">
      <c r="P677" s="53">
        <v>41334</v>
      </c>
      <c r="Q677" s="51">
        <v>5.05</v>
      </c>
      <c r="R677" s="50">
        <f t="shared" ca="1" si="42"/>
        <v>41364</v>
      </c>
      <c r="S677" s="51">
        <f t="shared" ca="1" si="43"/>
        <v>5.05</v>
      </c>
    </row>
    <row r="678" spans="16:19" x14ac:dyDescent="0.2">
      <c r="P678" s="53">
        <v>41365</v>
      </c>
      <c r="Q678" s="51">
        <v>5.12</v>
      </c>
      <c r="R678" s="50">
        <f t="shared" ca="1" si="42"/>
        <v>41394</v>
      </c>
      <c r="S678" s="51">
        <f t="shared" ca="1" si="43"/>
        <v>5.12</v>
      </c>
    </row>
    <row r="679" spans="16:19" x14ac:dyDescent="0.2">
      <c r="P679" s="53">
        <v>41395</v>
      </c>
      <c r="Q679" s="51">
        <v>5.03</v>
      </c>
      <c r="R679" s="50">
        <f t="shared" ca="1" si="42"/>
        <v>41425</v>
      </c>
      <c r="S679" s="51">
        <f t="shared" ca="1" si="43"/>
        <v>5.03</v>
      </c>
    </row>
    <row r="680" spans="16:19" x14ac:dyDescent="0.2">
      <c r="P680" s="53">
        <v>41426</v>
      </c>
      <c r="Q680" s="51">
        <v>5.12</v>
      </c>
      <c r="R680" s="50">
        <f t="shared" ca="1" si="42"/>
        <v>41455</v>
      </c>
      <c r="S680" s="51">
        <f t="shared" ca="1" si="43"/>
        <v>5.12</v>
      </c>
    </row>
    <row r="681" spans="16:19" x14ac:dyDescent="0.2">
      <c r="P681" s="53">
        <v>41456</v>
      </c>
      <c r="Q681" s="51">
        <v>5.12</v>
      </c>
      <c r="R681" s="50">
        <f t="shared" ca="1" si="42"/>
        <v>41486</v>
      </c>
      <c r="S681" s="51">
        <f t="shared" ca="1" si="43"/>
        <v>5.12</v>
      </c>
    </row>
    <row r="682" spans="16:19" x14ac:dyDescent="0.2">
      <c r="P682" s="53">
        <v>41487</v>
      </c>
      <c r="Q682" s="51">
        <v>5.09</v>
      </c>
      <c r="R682" s="50">
        <f t="shared" ca="1" si="42"/>
        <v>41517</v>
      </c>
      <c r="S682" s="51">
        <f t="shared" ca="1" si="43"/>
        <v>5.09</v>
      </c>
    </row>
    <row r="683" spans="16:19" x14ac:dyDescent="0.2">
      <c r="P683" s="53">
        <v>41518</v>
      </c>
      <c r="Q683" s="51">
        <v>5.0599999999999996</v>
      </c>
      <c r="R683" s="50">
        <f t="shared" ca="1" si="42"/>
        <v>41547</v>
      </c>
      <c r="S683" s="51">
        <f t="shared" ca="1" si="43"/>
        <v>5.0599999999999996</v>
      </c>
    </row>
    <row r="684" spans="16:19" x14ac:dyDescent="0.2">
      <c r="P684" s="53">
        <v>41548</v>
      </c>
      <c r="Q684" s="51">
        <v>5.04</v>
      </c>
      <c r="R684" s="50">
        <f t="shared" ca="1" si="42"/>
        <v>41578</v>
      </c>
      <c r="S684" s="51">
        <f t="shared" ca="1" si="43"/>
        <v>5.04</v>
      </c>
    </row>
    <row r="685" spans="16:19" x14ac:dyDescent="0.2">
      <c r="P685" s="53">
        <v>41579</v>
      </c>
      <c r="Q685" s="51">
        <v>5.07</v>
      </c>
      <c r="R685" s="50">
        <f t="shared" ca="1" si="42"/>
        <v>41608</v>
      </c>
      <c r="S685" s="51">
        <f t="shared" ca="1" si="43"/>
        <v>5.07</v>
      </c>
    </row>
    <row r="686" spans="16:19" x14ac:dyDescent="0.2">
      <c r="P686" s="53">
        <v>41609</v>
      </c>
      <c r="Q686" s="51">
        <v>5.14</v>
      </c>
      <c r="R686" s="50">
        <f t="shared" ca="1" si="42"/>
        <v>41639</v>
      </c>
      <c r="S686" s="51">
        <f t="shared" ca="1" si="43"/>
        <v>5.14</v>
      </c>
    </row>
    <row r="687" spans="16:19" x14ac:dyDescent="0.2">
      <c r="P687" s="53">
        <v>41640</v>
      </c>
      <c r="Q687" s="51">
        <v>5.22</v>
      </c>
      <c r="R687" s="50">
        <f t="shared" ca="1" si="42"/>
        <v>41670</v>
      </c>
      <c r="S687" s="51">
        <f t="shared" ca="1" si="43"/>
        <v>5.22</v>
      </c>
    </row>
    <row r="688" spans="16:19" x14ac:dyDescent="0.2">
      <c r="P688" s="53">
        <v>41671</v>
      </c>
      <c r="Q688" s="51">
        <v>5.56</v>
      </c>
      <c r="R688" s="50">
        <f t="shared" ca="1" si="42"/>
        <v>41698</v>
      </c>
      <c r="S688" s="51">
        <f t="shared" ca="1" si="43"/>
        <v>5.56</v>
      </c>
    </row>
    <row r="689" spans="16:19" x14ac:dyDescent="0.2">
      <c r="P689" s="53">
        <v>41699</v>
      </c>
      <c r="Q689" s="51">
        <v>5.73</v>
      </c>
      <c r="R689" s="50">
        <f t="shared" ca="1" si="42"/>
        <v>41729</v>
      </c>
      <c r="S689" s="51">
        <f t="shared" ca="1" si="43"/>
        <v>5.73</v>
      </c>
    </row>
    <row r="690" spans="16:19" x14ac:dyDescent="0.2">
      <c r="P690" s="53">
        <v>41730</v>
      </c>
      <c r="Q690" s="51">
        <v>5.74</v>
      </c>
      <c r="R690" s="50">
        <f t="shared" ca="1" si="42"/>
        <v>41759</v>
      </c>
      <c r="S690" s="51">
        <f t="shared" ca="1" si="43"/>
        <v>5.74</v>
      </c>
    </row>
    <row r="691" spans="16:19" x14ac:dyDescent="0.2">
      <c r="P691" s="53">
        <v>41760</v>
      </c>
      <c r="Q691" s="51">
        <v>5.74</v>
      </c>
      <c r="R691" s="50">
        <f t="shared" ca="1" si="42"/>
        <v>41790</v>
      </c>
      <c r="S691" s="51">
        <f t="shared" ca="1" si="43"/>
        <v>5.74</v>
      </c>
    </row>
    <row r="692" spans="16:19" x14ac:dyDescent="0.2">
      <c r="P692" s="53">
        <v>41791</v>
      </c>
      <c r="Q692" s="51">
        <v>5.79</v>
      </c>
      <c r="R692" s="50">
        <f t="shared" ca="1" si="42"/>
        <v>41820</v>
      </c>
      <c r="S692" s="51">
        <f t="shared" ca="1" si="43"/>
        <v>5.79</v>
      </c>
    </row>
    <row r="693" spans="16:19" x14ac:dyDescent="0.2">
      <c r="P693" s="53">
        <v>41821</v>
      </c>
      <c r="Q693" s="51">
        <v>6.03</v>
      </c>
      <c r="R693" s="50">
        <f t="shared" ca="1" si="42"/>
        <v>41851</v>
      </c>
      <c r="S693" s="51">
        <f t="shared" ca="1" si="43"/>
        <v>6.03</v>
      </c>
    </row>
    <row r="694" spans="16:19" x14ac:dyDescent="0.2">
      <c r="P694" s="53">
        <v>41852</v>
      </c>
      <c r="Q694" s="51">
        <v>6.01</v>
      </c>
      <c r="R694" s="50">
        <f t="shared" ca="1" si="42"/>
        <v>41882</v>
      </c>
      <c r="S694" s="51">
        <f t="shared" ca="1" si="43"/>
        <v>6.01</v>
      </c>
    </row>
    <row r="695" spans="16:19" x14ac:dyDescent="0.2">
      <c r="P695" s="53">
        <v>41883</v>
      </c>
      <c r="Q695" s="51">
        <v>6</v>
      </c>
      <c r="R695" s="50">
        <f t="shared" ca="1" si="42"/>
        <v>41912</v>
      </c>
      <c r="S695" s="51">
        <f t="shared" ca="1" si="43"/>
        <v>6</v>
      </c>
    </row>
    <row r="696" spans="16:19" x14ac:dyDescent="0.2">
      <c r="P696" s="53">
        <v>41913</v>
      </c>
      <c r="Q696" s="51">
        <v>5.9</v>
      </c>
      <c r="R696" s="50">
        <f t="shared" ca="1" si="42"/>
        <v>41943</v>
      </c>
      <c r="S696" s="51">
        <f t="shared" ca="1" si="43"/>
        <v>5.9</v>
      </c>
    </row>
    <row r="697" spans="16:19" x14ac:dyDescent="0.2">
      <c r="P697" s="53">
        <v>41944</v>
      </c>
      <c r="Q697" s="51">
        <v>5.84</v>
      </c>
      <c r="R697" s="50">
        <f t="shared" ca="1" si="42"/>
        <v>41973</v>
      </c>
      <c r="S697" s="51">
        <f t="shared" ca="1" si="43"/>
        <v>5.84</v>
      </c>
    </row>
    <row r="698" spans="16:19" x14ac:dyDescent="0.2">
      <c r="P698" s="53">
        <v>41974</v>
      </c>
      <c r="Q698" s="51">
        <v>6.04</v>
      </c>
      <c r="R698" s="50">
        <f t="shared" ca="1" si="42"/>
        <v>42004</v>
      </c>
      <c r="S698" s="51">
        <f t="shared" ca="1" si="43"/>
        <v>6.04</v>
      </c>
    </row>
    <row r="699" spans="16:19" x14ac:dyDescent="0.2">
      <c r="P699" s="53">
        <v>42005</v>
      </c>
      <c r="Q699" s="51">
        <v>6</v>
      </c>
      <c r="R699" s="50">
        <f t="shared" ca="1" si="42"/>
        <v>42035</v>
      </c>
      <c r="S699" s="51">
        <f t="shared" ca="1" si="43"/>
        <v>6</v>
      </c>
    </row>
    <row r="700" spans="16:19" x14ac:dyDescent="0.2">
      <c r="P700" s="53">
        <v>42036</v>
      </c>
      <c r="Q700" s="51">
        <v>5.88</v>
      </c>
      <c r="R700" s="50">
        <f t="shared" ca="1" si="42"/>
        <v>42063</v>
      </c>
      <c r="S700" s="51">
        <f t="shared" ca="1" si="43"/>
        <v>5.88</v>
      </c>
    </row>
    <row r="701" spans="16:19" x14ac:dyDescent="0.2">
      <c r="P701" s="53">
        <v>42064</v>
      </c>
      <c r="Q701" s="51">
        <v>5.8</v>
      </c>
      <c r="R701" s="50">
        <f t="shared" ca="1" si="42"/>
        <v>42094</v>
      </c>
      <c r="S701" s="51">
        <f t="shared" ca="1" si="43"/>
        <v>5.8</v>
      </c>
    </row>
    <row r="702" spans="16:19" x14ac:dyDescent="0.2">
      <c r="P702" s="53">
        <v>42095</v>
      </c>
      <c r="Q702" s="51">
        <v>5.8</v>
      </c>
      <c r="R702" s="50">
        <f t="shared" ca="1" si="42"/>
        <v>42124</v>
      </c>
      <c r="S702" s="51">
        <f t="shared" ca="1" si="43"/>
        <v>5.8</v>
      </c>
    </row>
    <row r="703" spans="16:19" x14ac:dyDescent="0.2">
      <c r="P703" s="53">
        <v>42125</v>
      </c>
      <c r="Q703" s="51">
        <v>5.73</v>
      </c>
      <c r="R703" s="50">
        <f t="shared" ca="1" si="42"/>
        <v>42155</v>
      </c>
      <c r="S703" s="51">
        <f t="shared" ca="1" si="43"/>
        <v>5.73</v>
      </c>
    </row>
    <row r="704" spans="16:19" x14ac:dyDescent="0.2">
      <c r="P704" s="53">
        <v>42156</v>
      </c>
      <c r="Q704" s="51">
        <v>5.76</v>
      </c>
      <c r="R704" s="50">
        <f t="shared" ca="1" si="42"/>
        <v>42185</v>
      </c>
      <c r="S704" s="51">
        <f t="shared" ca="1" si="43"/>
        <v>5.76</v>
      </c>
    </row>
    <row r="705" spans="16:19" x14ac:dyDescent="0.2">
      <c r="P705" s="53">
        <v>42186</v>
      </c>
      <c r="Q705" s="51">
        <v>6.03</v>
      </c>
      <c r="R705" s="50">
        <f t="shared" ca="1" si="42"/>
        <v>42216</v>
      </c>
      <c r="S705" s="51">
        <f t="shared" ca="1" si="43"/>
        <v>6.03</v>
      </c>
    </row>
    <row r="706" spans="16:19" x14ac:dyDescent="0.2">
      <c r="P706" s="53">
        <v>42217</v>
      </c>
      <c r="Q706" s="51">
        <v>6.16</v>
      </c>
      <c r="R706" s="50">
        <f t="shared" ca="1" si="42"/>
        <v>42247</v>
      </c>
      <c r="S706" s="51">
        <f t="shared" ca="1" si="43"/>
        <v>6.16</v>
      </c>
    </row>
    <row r="707" spans="16:19" x14ac:dyDescent="0.2">
      <c r="P707" s="53">
        <v>42248</v>
      </c>
      <c r="Q707" s="51">
        <v>6.24</v>
      </c>
      <c r="R707" s="50">
        <f t="shared" ref="R707:R722" ca="1" si="44">EOMONTH(P707,0)</f>
        <v>42277</v>
      </c>
      <c r="S707" s="51">
        <f t="shared" ca="1" si="43"/>
        <v>6.24</v>
      </c>
    </row>
    <row r="708" spans="16:19" x14ac:dyDescent="0.2">
      <c r="P708" s="53">
        <v>42278</v>
      </c>
      <c r="Q708" s="51">
        <v>6.16</v>
      </c>
      <c r="R708" s="50">
        <f t="shared" ca="1" si="44"/>
        <v>42308</v>
      </c>
      <c r="S708" s="51">
        <f t="shared" ref="S708:S722" ca="1" si="45">Q708</f>
        <v>6.16</v>
      </c>
    </row>
    <row r="709" spans="16:19" x14ac:dyDescent="0.2">
      <c r="P709" s="53">
        <v>42309</v>
      </c>
      <c r="Q709" s="51">
        <v>6.33</v>
      </c>
      <c r="R709" s="50">
        <f t="shared" ca="1" si="44"/>
        <v>42338</v>
      </c>
      <c r="S709" s="51">
        <f t="shared" ca="1" si="45"/>
        <v>6.33</v>
      </c>
    </row>
    <row r="710" spans="16:19" x14ac:dyDescent="0.2">
      <c r="P710" s="53">
        <v>42339</v>
      </c>
      <c r="Q710" s="51">
        <v>6.74</v>
      </c>
      <c r="R710" s="50">
        <f t="shared" ca="1" si="44"/>
        <v>42369</v>
      </c>
      <c r="S710" s="51">
        <f t="shared" ca="1" si="45"/>
        <v>6.74</v>
      </c>
    </row>
    <row r="711" spans="16:19" x14ac:dyDescent="0.2">
      <c r="P711" s="53">
        <v>42370</v>
      </c>
      <c r="Q711" s="51">
        <v>6.86</v>
      </c>
      <c r="R711" s="50">
        <f t="shared" ca="1" si="44"/>
        <v>42400</v>
      </c>
      <c r="S711" s="51">
        <f t="shared" ca="1" si="45"/>
        <v>6.86</v>
      </c>
    </row>
    <row r="712" spans="16:19" x14ac:dyDescent="0.2">
      <c r="P712" s="53">
        <v>42401</v>
      </c>
      <c r="Q712" s="51">
        <v>6.93</v>
      </c>
      <c r="R712" s="50">
        <f t="shared" ca="1" si="44"/>
        <v>42429</v>
      </c>
      <c r="S712" s="51">
        <f t="shared" ca="1" si="45"/>
        <v>6.93</v>
      </c>
    </row>
    <row r="713" spans="16:19" x14ac:dyDescent="0.2">
      <c r="P713" s="53">
        <v>42430</v>
      </c>
      <c r="Q713" s="51">
        <v>7.04</v>
      </c>
      <c r="R713" s="50">
        <f t="shared" ca="1" si="44"/>
        <v>42460</v>
      </c>
      <c r="S713" s="51">
        <f t="shared" ca="1" si="45"/>
        <v>7.04</v>
      </c>
    </row>
    <row r="714" spans="16:19" x14ac:dyDescent="0.2">
      <c r="P714" s="53">
        <v>42461</v>
      </c>
      <c r="Q714" s="51">
        <v>7.18</v>
      </c>
      <c r="R714" s="50">
        <f t="shared" ca="1" si="44"/>
        <v>42490</v>
      </c>
      <c r="S714" s="51">
        <f t="shared" ca="1" si="45"/>
        <v>7.18</v>
      </c>
    </row>
    <row r="715" spans="16:19" x14ac:dyDescent="0.2">
      <c r="P715" s="53">
        <v>42491</v>
      </c>
      <c r="Q715" s="51">
        <v>7.16</v>
      </c>
      <c r="R715" s="50">
        <f t="shared" ca="1" si="44"/>
        <v>42521</v>
      </c>
      <c r="S715" s="51">
        <f t="shared" ca="1" si="45"/>
        <v>7.16</v>
      </c>
    </row>
    <row r="716" spans="16:19" x14ac:dyDescent="0.2">
      <c r="P716" s="53">
        <v>42522</v>
      </c>
      <c r="Q716" s="51">
        <v>7.2</v>
      </c>
      <c r="R716" s="50">
        <f t="shared" ca="1" si="44"/>
        <v>42551</v>
      </c>
      <c r="S716" s="51">
        <f t="shared" ca="1" si="45"/>
        <v>7.2</v>
      </c>
    </row>
    <row r="717" spans="16:19" x14ac:dyDescent="0.2">
      <c r="P717" s="53">
        <v>42552</v>
      </c>
      <c r="Q717" s="51">
        <v>7.35</v>
      </c>
      <c r="R717" s="50">
        <f t="shared" ca="1" si="44"/>
        <v>42582</v>
      </c>
      <c r="S717" s="51">
        <f t="shared" ca="1" si="45"/>
        <v>7.35</v>
      </c>
    </row>
    <row r="718" spans="16:19" x14ac:dyDescent="0.2">
      <c r="P718" s="53">
        <v>42583</v>
      </c>
      <c r="Q718" s="51">
        <v>7.3</v>
      </c>
      <c r="R718" s="50">
        <f t="shared" ca="1" si="44"/>
        <v>42613</v>
      </c>
      <c r="S718" s="51">
        <f t="shared" ca="1" si="45"/>
        <v>7.3</v>
      </c>
    </row>
    <row r="719" spans="16:19" x14ac:dyDescent="0.2">
      <c r="P719" s="53">
        <v>42614</v>
      </c>
      <c r="Q719" s="51">
        <v>7.29</v>
      </c>
      <c r="R719" s="50">
        <f t="shared" ca="1" si="44"/>
        <v>42643</v>
      </c>
      <c r="S719" s="51">
        <f t="shared" ca="1" si="45"/>
        <v>7.29</v>
      </c>
    </row>
    <row r="720" spans="16:19" x14ac:dyDescent="0.2">
      <c r="P720" s="53">
        <v>42644</v>
      </c>
      <c r="Q720" s="51">
        <v>7.35</v>
      </c>
      <c r="R720" s="50">
        <f t="shared" ca="1" si="44"/>
        <v>42674</v>
      </c>
      <c r="S720" s="51">
        <f t="shared" ca="1" si="45"/>
        <v>7.35</v>
      </c>
    </row>
    <row r="721" spans="16:19" x14ac:dyDescent="0.2">
      <c r="P721" s="53">
        <v>42675</v>
      </c>
      <c r="Q721" s="51">
        <v>7.48</v>
      </c>
      <c r="R721" s="50">
        <f t="shared" ca="1" si="44"/>
        <v>42704</v>
      </c>
      <c r="S721" s="51">
        <f t="shared" ca="1" si="45"/>
        <v>7.48</v>
      </c>
    </row>
    <row r="722" spans="16:19" x14ac:dyDescent="0.2">
      <c r="P722" s="53">
        <v>42705</v>
      </c>
      <c r="Q722" s="51">
        <v>7.61</v>
      </c>
      <c r="R722" s="50">
        <f t="shared" ca="1" si="44"/>
        <v>42735</v>
      </c>
      <c r="S722" s="51">
        <f t="shared" ca="1" si="45"/>
        <v>7.61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5992"/>
  <sheetViews>
    <sheetView zoomScale="85" zoomScaleNormal="85" workbookViewId="0">
      <selection activeCell="B3" sqref="B3"/>
    </sheetView>
  </sheetViews>
  <sheetFormatPr defaultRowHeight="12.75" x14ac:dyDescent="0.2"/>
  <cols>
    <col min="1" max="4" width="17.140625" style="60" customWidth="1"/>
    <col min="5" max="5" width="9.5703125" style="60" customWidth="1"/>
    <col min="6" max="6" width="12.5703125" style="60" bestFit="1" customWidth="1"/>
    <col min="7" max="7" width="12.5703125" style="60" customWidth="1"/>
    <col min="8" max="8" width="8.85546875" style="60" bestFit="1" customWidth="1"/>
    <col min="9" max="9" width="11" style="60" bestFit="1" customWidth="1"/>
    <col min="10" max="10" width="9.140625" style="60" customWidth="1"/>
    <col min="11" max="11" width="10.5703125" style="60" bestFit="1" customWidth="1"/>
    <col min="12" max="12" width="7.42578125" style="60" bestFit="1" customWidth="1"/>
    <col min="13" max="13" width="9.5703125" style="60" customWidth="1"/>
    <col min="14" max="14" width="11.28515625" customWidth="1"/>
    <col min="15" max="15" width="13.5703125" bestFit="1" customWidth="1"/>
    <col min="16" max="16" width="17" style="52" customWidth="1"/>
    <col min="18" max="18" width="15.5703125" bestFit="1" customWidth="1"/>
    <col min="21" max="21" width="15.5703125" bestFit="1" customWidth="1"/>
    <col min="22" max="22" width="15.7109375" bestFit="1" customWidth="1"/>
    <col min="23" max="23" width="12.42578125" bestFit="1" customWidth="1"/>
    <col min="24" max="24" width="7.7109375" bestFit="1" customWidth="1"/>
    <col min="26" max="26" width="11.85546875" bestFit="1" customWidth="1"/>
    <col min="27" max="27" width="12.28515625" bestFit="1" customWidth="1"/>
    <col min="28" max="28" width="9.85546875" bestFit="1" customWidth="1"/>
    <col min="35" max="35" width="10.28515625" bestFit="1" customWidth="1"/>
    <col min="36" max="36" width="13.5703125" bestFit="1" customWidth="1"/>
  </cols>
  <sheetData>
    <row r="1" spans="1:36" s="52" customFormat="1" x14ac:dyDescent="0.2">
      <c r="A1" s="46" t="s">
        <v>65</v>
      </c>
      <c r="B1" s="31"/>
      <c r="C1" s="31"/>
      <c r="D1" s="31"/>
      <c r="E1" s="31"/>
      <c r="F1" s="31" t="s">
        <v>78</v>
      </c>
      <c r="G1" s="31"/>
      <c r="H1" s="31"/>
      <c r="I1" s="31"/>
      <c r="J1" s="31"/>
      <c r="K1" s="31"/>
      <c r="L1" s="31"/>
      <c r="M1" s="31"/>
      <c r="N1" s="47" t="s">
        <v>76</v>
      </c>
      <c r="O1" s="31"/>
      <c r="P1" s="31"/>
      <c r="R1" s="3" t="s">
        <v>77</v>
      </c>
      <c r="U1" s="60" t="s">
        <v>67</v>
      </c>
      <c r="V1" s="60"/>
      <c r="W1" s="60"/>
      <c r="X1" s="60"/>
      <c r="Z1" s="60" t="s">
        <v>74</v>
      </c>
      <c r="AA1" s="60"/>
      <c r="AB1" s="60"/>
      <c r="AC1" s="60"/>
      <c r="AD1" s="60"/>
      <c r="AE1" s="60"/>
      <c r="AI1" s="60" t="s">
        <v>59</v>
      </c>
      <c r="AJ1" s="60" t="s">
        <v>75</v>
      </c>
    </row>
    <row r="2" spans="1:36" s="52" customFormat="1" x14ac:dyDescent="0.2">
      <c r="A2" s="31" t="s">
        <v>0</v>
      </c>
      <c r="B2" s="31" t="str">
        <f ca="1">AC3</f>
        <v>Interest Yield</v>
      </c>
      <c r="C2" s="31" t="str">
        <f ca="1">AD3</f>
        <v>Average Yield</v>
      </c>
      <c r="D2" s="31" t="s">
        <v>46</v>
      </c>
      <c r="E2" s="31"/>
      <c r="F2" s="60" t="s">
        <v>0</v>
      </c>
      <c r="G2" s="60" t="s">
        <v>2</v>
      </c>
      <c r="H2" s="31" t="s">
        <v>81</v>
      </c>
      <c r="I2" s="31" t="s">
        <v>82</v>
      </c>
      <c r="J2" s="31" t="s">
        <v>80</v>
      </c>
      <c r="K2" s="31" t="s">
        <v>79</v>
      </c>
      <c r="L2" s="31" t="s">
        <v>26</v>
      </c>
      <c r="M2" s="31"/>
      <c r="N2" s="60" t="s">
        <v>59</v>
      </c>
      <c r="O2" s="60" t="s">
        <v>75</v>
      </c>
      <c r="P2" s="31" t="s">
        <v>2</v>
      </c>
      <c r="U2" s="60" t="s">
        <v>45</v>
      </c>
      <c r="V2" s="60" t="s">
        <v>48</v>
      </c>
      <c r="W2" s="60" t="s">
        <v>20</v>
      </c>
      <c r="X2" s="60" t="s">
        <v>63</v>
      </c>
      <c r="Z2" s="60"/>
      <c r="AA2" s="60"/>
      <c r="AB2" s="60"/>
      <c r="AC2" s="60"/>
      <c r="AD2" s="60"/>
      <c r="AE2" s="60"/>
      <c r="AI2" s="61">
        <v>25568</v>
      </c>
      <c r="AJ2" s="60">
        <v>100</v>
      </c>
    </row>
    <row r="3" spans="1:36" x14ac:dyDescent="0.2">
      <c r="A3" s="13">
        <v>36219</v>
      </c>
      <c r="B3" s="48"/>
      <c r="C3" s="48"/>
      <c r="D3" s="32">
        <f t="shared" ref="D3:D66" ca="1" si="0">VLOOKUP(A3,$W$2:$X$700,2,0)</f>
        <v>14.88</v>
      </c>
      <c r="E3" s="31"/>
      <c r="F3" s="50">
        <v>25964</v>
      </c>
      <c r="G3" s="49">
        <f ca="1">H3</f>
        <v>1</v>
      </c>
      <c r="H3" s="32">
        <f ca="1">O16/$O$16</f>
        <v>1</v>
      </c>
      <c r="I3" s="32"/>
      <c r="J3" s="31"/>
      <c r="K3" s="33"/>
      <c r="L3" s="31"/>
      <c r="M3" s="31"/>
      <c r="N3" s="50">
        <v>25568</v>
      </c>
      <c r="O3" s="49">
        <v>100</v>
      </c>
      <c r="P3" s="32"/>
      <c r="R3" s="52"/>
      <c r="S3" s="31" t="s">
        <v>60</v>
      </c>
      <c r="U3" s="50">
        <v>20821</v>
      </c>
      <c r="V3" s="49">
        <v>4.75</v>
      </c>
      <c r="W3" s="50">
        <f ca="1">EOMONTH(U3,0)</f>
        <v>20851</v>
      </c>
      <c r="X3" s="51">
        <f ca="1">V3</f>
        <v>4.75</v>
      </c>
      <c r="Z3" s="52" t="s">
        <v>71</v>
      </c>
      <c r="AA3" s="52" t="s">
        <v>56</v>
      </c>
      <c r="AB3" s="52" t="s">
        <v>73</v>
      </c>
      <c r="AC3" s="52" t="s">
        <v>57</v>
      </c>
      <c r="AD3" s="52" t="s">
        <v>58</v>
      </c>
      <c r="AE3" s="52" t="s">
        <v>59</v>
      </c>
      <c r="AI3" s="61">
        <v>25599</v>
      </c>
      <c r="AJ3" s="60">
        <v>100.5411046</v>
      </c>
    </row>
    <row r="4" spans="1:36" x14ac:dyDescent="0.2">
      <c r="A4" s="13">
        <v>36250</v>
      </c>
      <c r="B4" s="48"/>
      <c r="C4" s="48"/>
      <c r="D4" s="32">
        <f t="shared" ca="1" si="0"/>
        <v>14.54</v>
      </c>
      <c r="E4" s="31"/>
      <c r="F4" s="50">
        <f ca="1">EOMONTH(F3,1)</f>
        <v>25992</v>
      </c>
      <c r="G4" s="49">
        <f t="shared" ref="G4:G67" ca="1" si="1">H4</f>
        <v>1.0064503916563194</v>
      </c>
      <c r="H4" s="32">
        <f t="shared" ref="H4:H67" ca="1" si="2">O17/$O$16</f>
        <v>1.0064503916563194</v>
      </c>
      <c r="I4" s="33">
        <f ca="1">H4/H3-1</f>
        <v>6.450391656319443E-3</v>
      </c>
      <c r="J4" s="31"/>
      <c r="K4" s="33"/>
      <c r="L4" s="31"/>
      <c r="M4" s="31"/>
      <c r="N4" s="50">
        <v>25599</v>
      </c>
      <c r="O4" s="49">
        <v>100.5411046</v>
      </c>
      <c r="P4" s="32"/>
      <c r="Q4" s="33"/>
      <c r="R4" s="53">
        <v>36738</v>
      </c>
      <c r="S4" s="49">
        <v>103.422</v>
      </c>
      <c r="U4" s="50">
        <v>20852</v>
      </c>
      <c r="V4" s="49">
        <v>4.75</v>
      </c>
      <c r="W4" s="50">
        <f ca="1">EOMONTH(U4,0)</f>
        <v>20879</v>
      </c>
      <c r="X4" s="51">
        <f ca="1">V4</f>
        <v>4.75</v>
      </c>
      <c r="Z4" s="52" t="s">
        <v>72</v>
      </c>
      <c r="AA4" s="50">
        <v>36738</v>
      </c>
      <c r="AB4" s="50">
        <v>36738</v>
      </c>
      <c r="AC4" s="49">
        <v>12.9</v>
      </c>
      <c r="AD4" s="49"/>
      <c r="AE4" s="45">
        <v>103.422</v>
      </c>
      <c r="AI4" s="61">
        <v>25627</v>
      </c>
      <c r="AJ4" s="60">
        <v>101.08513720000001</v>
      </c>
    </row>
    <row r="5" spans="1:36" x14ac:dyDescent="0.2">
      <c r="A5" s="13">
        <v>36280</v>
      </c>
      <c r="B5" s="48"/>
      <c r="C5" s="48"/>
      <c r="D5" s="32">
        <f t="shared" ca="1" si="0"/>
        <v>14.58</v>
      </c>
      <c r="E5" s="31"/>
      <c r="F5" s="50">
        <f t="shared" ref="F5:F68" ca="1" si="3">EOMONTH(F4,1)</f>
        <v>26023</v>
      </c>
      <c r="G5" s="49">
        <f t="shared" ca="1" si="1"/>
        <v>0.96277491726949893</v>
      </c>
      <c r="H5" s="32">
        <f t="shared" ca="1" si="2"/>
        <v>0.96277491726949893</v>
      </c>
      <c r="I5" s="33">
        <f t="shared" ref="I5:I68" ca="1" si="4">H5/H4-1</f>
        <v>-4.3395556054127593E-2</v>
      </c>
      <c r="J5" s="31"/>
      <c r="K5" s="33"/>
      <c r="L5" s="31"/>
      <c r="M5" s="31"/>
      <c r="N5" s="50">
        <v>25627</v>
      </c>
      <c r="O5" s="49">
        <v>101.08513720000001</v>
      </c>
      <c r="P5" s="32"/>
      <c r="Q5" s="33"/>
      <c r="R5" s="53">
        <v>36769</v>
      </c>
      <c r="S5" s="49">
        <v>105.331</v>
      </c>
      <c r="T5" s="33"/>
      <c r="U5" s="50">
        <v>20880</v>
      </c>
      <c r="V5" s="49">
        <v>4.75</v>
      </c>
      <c r="W5" s="50">
        <f t="shared" ref="W5:W68" ca="1" si="5">EOMONTH(U5,0)</f>
        <v>20910</v>
      </c>
      <c r="X5" s="51">
        <f t="shared" ref="X5:X68" ca="1" si="6">V5</f>
        <v>4.75</v>
      </c>
      <c r="Z5" t="s">
        <v>72</v>
      </c>
      <c r="AA5" s="50">
        <v>36769</v>
      </c>
      <c r="AB5" s="50">
        <v>36769</v>
      </c>
      <c r="AC5" s="49">
        <v>12.79</v>
      </c>
      <c r="AD5" s="49"/>
      <c r="AE5" s="45">
        <v>105.331</v>
      </c>
      <c r="AI5" s="61">
        <v>25658</v>
      </c>
      <c r="AJ5" s="60">
        <v>101.6321136</v>
      </c>
    </row>
    <row r="6" spans="1:36" x14ac:dyDescent="0.2">
      <c r="A6" s="13">
        <v>36311</v>
      </c>
      <c r="B6" s="48"/>
      <c r="C6" s="48"/>
      <c r="D6" s="32">
        <f t="shared" ca="1" si="0"/>
        <v>15.14</v>
      </c>
      <c r="E6" s="31"/>
      <c r="F6" s="50">
        <f t="shared" ca="1" si="3"/>
        <v>26053</v>
      </c>
      <c r="G6" s="49">
        <f t="shared" ca="1" si="1"/>
        <v>0.96958540851493125</v>
      </c>
      <c r="H6" s="32">
        <f t="shared" ca="1" si="2"/>
        <v>0.96958540851493125</v>
      </c>
      <c r="I6" s="33">
        <f t="shared" ca="1" si="4"/>
        <v>7.0738145783308948E-3</v>
      </c>
      <c r="J6" s="31"/>
      <c r="K6" s="33"/>
      <c r="L6" s="31"/>
      <c r="M6" s="31"/>
      <c r="N6" s="50">
        <v>25658</v>
      </c>
      <c r="O6" s="49">
        <v>101.6321136</v>
      </c>
      <c r="P6" s="32"/>
      <c r="Q6" s="33"/>
      <c r="R6" s="53">
        <v>36799</v>
      </c>
      <c r="S6" s="49">
        <v>106.53</v>
      </c>
      <c r="T6" s="33"/>
      <c r="U6" s="50">
        <v>20911</v>
      </c>
      <c r="V6" s="49">
        <v>4.75</v>
      </c>
      <c r="W6" s="50">
        <f t="shared" ca="1" si="5"/>
        <v>20940</v>
      </c>
      <c r="X6" s="51">
        <f t="shared" ca="1" si="6"/>
        <v>4.75</v>
      </c>
      <c r="Z6" t="s">
        <v>72</v>
      </c>
      <c r="AA6" s="50">
        <v>36799</v>
      </c>
      <c r="AB6" s="50">
        <v>36799</v>
      </c>
      <c r="AC6" s="49">
        <v>12.78</v>
      </c>
      <c r="AD6" s="49"/>
      <c r="AE6" s="45">
        <v>106.53</v>
      </c>
      <c r="AI6" s="61">
        <v>25688</v>
      </c>
      <c r="AJ6" s="60">
        <v>102.1820496</v>
      </c>
    </row>
    <row r="7" spans="1:36" x14ac:dyDescent="0.2">
      <c r="A7" s="13">
        <v>36341</v>
      </c>
      <c r="B7" s="48"/>
      <c r="C7" s="48"/>
      <c r="D7" s="32">
        <f t="shared" ca="1" si="0"/>
        <v>14.93</v>
      </c>
      <c r="E7" s="31"/>
      <c r="F7" s="50">
        <f t="shared" ca="1" si="3"/>
        <v>26084</v>
      </c>
      <c r="G7" s="49">
        <f t="shared" ca="1" si="1"/>
        <v>0.97644407594822791</v>
      </c>
      <c r="H7" s="32">
        <f t="shared" ca="1" si="2"/>
        <v>0.97644407594822791</v>
      </c>
      <c r="I7" s="33">
        <f t="shared" ca="1" si="4"/>
        <v>7.0738146150546299E-3</v>
      </c>
      <c r="J7" s="31"/>
      <c r="K7" s="33"/>
      <c r="L7" s="31"/>
      <c r="M7" s="31"/>
      <c r="N7" s="50">
        <v>25688</v>
      </c>
      <c r="O7" s="49">
        <v>102.1820496</v>
      </c>
      <c r="P7" s="32"/>
      <c r="Q7" s="33"/>
      <c r="R7" s="53">
        <v>36830</v>
      </c>
      <c r="S7" s="49">
        <v>106.664</v>
      </c>
      <c r="T7" s="33"/>
      <c r="U7" s="50">
        <v>20941</v>
      </c>
      <c r="V7" s="49">
        <v>4.75</v>
      </c>
      <c r="W7" s="50">
        <f t="shared" ca="1" si="5"/>
        <v>20971</v>
      </c>
      <c r="X7" s="51">
        <f t="shared" ca="1" si="6"/>
        <v>4.75</v>
      </c>
      <c r="Z7" t="s">
        <v>72</v>
      </c>
      <c r="AA7" s="50">
        <v>36830</v>
      </c>
      <c r="AB7" s="50">
        <v>36830</v>
      </c>
      <c r="AC7" s="49">
        <v>12.9</v>
      </c>
      <c r="AD7" s="49"/>
      <c r="AE7" s="45">
        <v>106.664</v>
      </c>
      <c r="AI7" s="61">
        <v>25719</v>
      </c>
      <c r="AJ7" s="60">
        <v>99.104972939999996</v>
      </c>
    </row>
    <row r="8" spans="1:36" x14ac:dyDescent="0.2">
      <c r="A8" s="13">
        <v>36372</v>
      </c>
      <c r="B8" s="48"/>
      <c r="C8" s="48"/>
      <c r="D8" s="32">
        <f t="shared" ca="1" si="0"/>
        <v>14.97</v>
      </c>
      <c r="E8" s="31"/>
      <c r="F8" s="50">
        <f t="shared" ca="1" si="3"/>
        <v>26114</v>
      </c>
      <c r="G8" s="49">
        <f t="shared" ca="1" si="1"/>
        <v>0.98335126033290021</v>
      </c>
      <c r="H8" s="32">
        <f t="shared" ca="1" si="2"/>
        <v>0.98335126033290021</v>
      </c>
      <c r="I8" s="33">
        <f t="shared" ca="1" si="4"/>
        <v>7.0738146247286693E-3</v>
      </c>
      <c r="J8" s="31"/>
      <c r="K8" s="33"/>
      <c r="L8" s="31"/>
      <c r="M8" s="31"/>
      <c r="N8" s="50">
        <v>25719</v>
      </c>
      <c r="O8" s="49">
        <v>99.104972939999996</v>
      </c>
      <c r="P8" s="32"/>
      <c r="R8" s="53">
        <v>36860</v>
      </c>
      <c r="S8" s="49">
        <v>110.129</v>
      </c>
      <c r="T8" s="33"/>
      <c r="U8" s="50">
        <v>20972</v>
      </c>
      <c r="V8" s="49">
        <v>4.75</v>
      </c>
      <c r="W8" s="50">
        <f t="shared" ca="1" si="5"/>
        <v>21001</v>
      </c>
      <c r="X8" s="51">
        <f t="shared" ca="1" si="6"/>
        <v>4.75</v>
      </c>
      <c r="Z8" t="s">
        <v>72</v>
      </c>
      <c r="AA8" s="50">
        <v>36860</v>
      </c>
      <c r="AB8" s="50">
        <v>36860</v>
      </c>
      <c r="AC8" s="49">
        <v>12.65</v>
      </c>
      <c r="AD8" s="49"/>
      <c r="AE8" s="45">
        <v>110.129</v>
      </c>
      <c r="AI8" s="61">
        <v>25749</v>
      </c>
      <c r="AJ8" s="60">
        <v>99.682440850000006</v>
      </c>
    </row>
    <row r="9" spans="1:36" x14ac:dyDescent="0.2">
      <c r="A9" s="13">
        <v>36403</v>
      </c>
      <c r="B9" s="48"/>
      <c r="C9" s="48"/>
      <c r="D9" s="32">
        <f t="shared" ca="1" si="0"/>
        <v>15.28</v>
      </c>
      <c r="E9" s="31"/>
      <c r="F9" s="50">
        <f t="shared" ca="1" si="3"/>
        <v>26145</v>
      </c>
      <c r="G9" s="49">
        <f t="shared" ca="1" si="1"/>
        <v>0.99030730486142471</v>
      </c>
      <c r="H9" s="32">
        <f t="shared" ca="1" si="2"/>
        <v>0.99030730486142471</v>
      </c>
      <c r="I9" s="33">
        <f t="shared" ca="1" si="4"/>
        <v>7.0738146266977608E-3</v>
      </c>
      <c r="J9" s="31"/>
      <c r="K9" s="33"/>
      <c r="L9" s="31"/>
      <c r="M9" s="31"/>
      <c r="N9" s="50">
        <v>25749</v>
      </c>
      <c r="O9" s="49">
        <v>99.682440850000006</v>
      </c>
      <c r="P9" s="32"/>
      <c r="R9" s="53">
        <v>36891</v>
      </c>
      <c r="S9" s="49">
        <v>114.017</v>
      </c>
      <c r="T9" s="33"/>
      <c r="U9" s="50">
        <v>21002</v>
      </c>
      <c r="V9" s="49">
        <v>4.75</v>
      </c>
      <c r="W9" s="50">
        <f t="shared" ca="1" si="5"/>
        <v>21032</v>
      </c>
      <c r="X9" s="51">
        <f t="shared" ca="1" si="6"/>
        <v>4.75</v>
      </c>
      <c r="Z9" t="s">
        <v>72</v>
      </c>
      <c r="AA9" s="50">
        <v>36891</v>
      </c>
      <c r="AB9" s="50">
        <v>36891</v>
      </c>
      <c r="AC9" s="49">
        <v>12.33</v>
      </c>
      <c r="AD9" s="49"/>
      <c r="AE9" s="45">
        <v>114.017</v>
      </c>
      <c r="AI9" s="61">
        <v>25780</v>
      </c>
      <c r="AJ9" s="60">
        <v>100.26327360000001</v>
      </c>
    </row>
    <row r="10" spans="1:36" x14ac:dyDescent="0.2">
      <c r="A10" s="13">
        <v>36433</v>
      </c>
      <c r="B10" s="48"/>
      <c r="C10" s="48"/>
      <c r="D10" s="32">
        <f t="shared" ca="1" si="0"/>
        <v>15.35</v>
      </c>
      <c r="E10" s="31"/>
      <c r="F10" s="50">
        <f t="shared" ca="1" si="3"/>
        <v>26176</v>
      </c>
      <c r="G10" s="49">
        <f t="shared" ca="1" si="1"/>
        <v>0.99731255515524242</v>
      </c>
      <c r="H10" s="32">
        <f t="shared" ca="1" si="2"/>
        <v>0.99731255515524242</v>
      </c>
      <c r="I10" s="33">
        <f t="shared" ca="1" si="4"/>
        <v>7.0738146224196274E-3</v>
      </c>
      <c r="J10" s="31"/>
      <c r="K10" s="33"/>
      <c r="L10" s="31"/>
      <c r="M10" s="31"/>
      <c r="N10" s="50">
        <v>25780</v>
      </c>
      <c r="O10" s="49">
        <v>100.26327360000001</v>
      </c>
      <c r="P10" s="32"/>
      <c r="R10" s="53">
        <v>36922</v>
      </c>
      <c r="S10" s="49">
        <v>117.062</v>
      </c>
      <c r="T10" s="33"/>
      <c r="U10" s="50">
        <v>21033</v>
      </c>
      <c r="V10" s="49">
        <v>4.75</v>
      </c>
      <c r="W10" s="50">
        <f t="shared" ca="1" si="5"/>
        <v>21063</v>
      </c>
      <c r="X10" s="51">
        <f t="shared" ca="1" si="6"/>
        <v>4.75</v>
      </c>
      <c r="Z10" t="s">
        <v>72</v>
      </c>
      <c r="AA10" s="50">
        <v>36922</v>
      </c>
      <c r="AB10" s="50">
        <v>36922</v>
      </c>
      <c r="AC10" s="49">
        <v>12.13</v>
      </c>
      <c r="AD10" s="49"/>
      <c r="AE10" s="45">
        <v>117.062</v>
      </c>
      <c r="AI10" s="61">
        <v>25811</v>
      </c>
      <c r="AJ10" s="60">
        <v>95.681541890000005</v>
      </c>
    </row>
    <row r="11" spans="1:36" x14ac:dyDescent="0.2">
      <c r="A11" s="13">
        <v>36464</v>
      </c>
      <c r="B11" s="48"/>
      <c r="C11" s="48"/>
      <c r="D11" s="32">
        <f t="shared" ca="1" si="0"/>
        <v>15</v>
      </c>
      <c r="E11" s="31"/>
      <c r="F11" s="50">
        <f t="shared" ca="1" si="3"/>
        <v>26206</v>
      </c>
      <c r="G11" s="49">
        <f t="shared" ca="1" si="1"/>
        <v>1.0043673592647595</v>
      </c>
      <c r="H11" s="32">
        <f t="shared" ca="1" si="2"/>
        <v>1.0043673592647595</v>
      </c>
      <c r="I11" s="33">
        <f t="shared" ca="1" si="4"/>
        <v>7.0738145960860255E-3</v>
      </c>
      <c r="J11" s="31"/>
      <c r="K11" s="33"/>
      <c r="L11" s="31"/>
      <c r="M11" s="31"/>
      <c r="N11" s="50">
        <v>25811</v>
      </c>
      <c r="O11" s="49">
        <v>95.681541890000005</v>
      </c>
      <c r="P11" s="32"/>
      <c r="R11" s="53">
        <v>36950</v>
      </c>
      <c r="S11" s="49">
        <v>122.009</v>
      </c>
      <c r="T11" s="33"/>
      <c r="U11" s="50">
        <v>21064</v>
      </c>
      <c r="V11" s="49">
        <v>4.75</v>
      </c>
      <c r="W11" s="50">
        <f t="shared" ca="1" si="5"/>
        <v>21093</v>
      </c>
      <c r="X11" s="51">
        <f t="shared" ca="1" si="6"/>
        <v>4.75</v>
      </c>
      <c r="Z11" t="s">
        <v>72</v>
      </c>
      <c r="AA11" s="50">
        <v>36950</v>
      </c>
      <c r="AB11" s="50">
        <v>36950</v>
      </c>
      <c r="AC11" s="49">
        <v>11.74</v>
      </c>
      <c r="AD11" s="49"/>
      <c r="AE11" s="45">
        <v>122.009</v>
      </c>
      <c r="AI11" s="61">
        <v>25841</v>
      </c>
      <c r="AJ11" s="60">
        <v>96.298725309999995</v>
      </c>
    </row>
    <row r="12" spans="1:36" x14ac:dyDescent="0.2">
      <c r="A12" s="13">
        <v>36494</v>
      </c>
      <c r="B12" s="48"/>
      <c r="C12" s="48"/>
      <c r="D12" s="32">
        <f t="shared" ca="1" si="0"/>
        <v>14.3</v>
      </c>
      <c r="E12" s="31"/>
      <c r="F12" s="50">
        <f t="shared" ca="1" si="3"/>
        <v>26237</v>
      </c>
      <c r="G12" s="49">
        <f t="shared" ca="1" si="1"/>
        <v>1.0114720677705533</v>
      </c>
      <c r="H12" s="32">
        <f t="shared" ca="1" si="2"/>
        <v>1.0114720677705533</v>
      </c>
      <c r="I12" s="33">
        <f t="shared" ca="1" si="4"/>
        <v>7.0738146159934345E-3</v>
      </c>
      <c r="J12" s="31"/>
      <c r="K12" s="33"/>
      <c r="L12" s="31"/>
      <c r="M12" s="31"/>
      <c r="N12" s="50">
        <v>25841</v>
      </c>
      <c r="O12" s="49">
        <v>96.298725309999995</v>
      </c>
      <c r="P12" s="32"/>
      <c r="R12" s="53">
        <v>36981</v>
      </c>
      <c r="S12" s="49">
        <v>119.9</v>
      </c>
      <c r="T12" s="33"/>
      <c r="U12" s="50">
        <v>21094</v>
      </c>
      <c r="V12" s="49">
        <v>4.75</v>
      </c>
      <c r="W12" s="50">
        <f t="shared" ca="1" si="5"/>
        <v>21124</v>
      </c>
      <c r="X12" s="51">
        <f t="shared" ca="1" si="6"/>
        <v>4.75</v>
      </c>
      <c r="Z12" t="s">
        <v>72</v>
      </c>
      <c r="AA12" s="50">
        <v>36981</v>
      </c>
      <c r="AB12" s="50">
        <v>36981</v>
      </c>
      <c r="AC12" s="49">
        <v>12.07</v>
      </c>
      <c r="AD12" s="49"/>
      <c r="AE12" s="45">
        <v>119.9</v>
      </c>
      <c r="AI12" s="61">
        <v>25872</v>
      </c>
      <c r="AJ12" s="60">
        <v>96.919889800000007</v>
      </c>
    </row>
    <row r="13" spans="1:36" x14ac:dyDescent="0.2">
      <c r="A13" s="13">
        <v>36525</v>
      </c>
      <c r="B13" s="48"/>
      <c r="C13" s="48"/>
      <c r="D13" s="32">
        <f t="shared" ca="1" si="0"/>
        <v>13.96</v>
      </c>
      <c r="E13" s="31"/>
      <c r="F13" s="50">
        <f t="shared" ca="1" si="3"/>
        <v>26267</v>
      </c>
      <c r="G13" s="49">
        <f t="shared" ca="1" si="1"/>
        <v>1.0186270337833729</v>
      </c>
      <c r="H13" s="32">
        <f t="shared" ca="1" si="2"/>
        <v>1.0186270337833729</v>
      </c>
      <c r="I13" s="33">
        <f t="shared" ca="1" si="4"/>
        <v>7.0738147308311294E-3</v>
      </c>
      <c r="J13" s="31"/>
      <c r="K13" s="33"/>
      <c r="L13" s="31"/>
      <c r="M13" s="31"/>
      <c r="N13" s="50">
        <v>25872</v>
      </c>
      <c r="O13" s="49">
        <v>96.919889800000007</v>
      </c>
      <c r="P13" s="32"/>
      <c r="R13" s="53">
        <v>37011</v>
      </c>
      <c r="S13" s="49">
        <v>121.877</v>
      </c>
      <c r="T13" s="33"/>
      <c r="U13" s="50">
        <v>21125</v>
      </c>
      <c r="V13" s="49">
        <v>4.75</v>
      </c>
      <c r="W13" s="50">
        <f t="shared" ca="1" si="5"/>
        <v>21154</v>
      </c>
      <c r="X13" s="51">
        <f t="shared" ca="1" si="6"/>
        <v>4.75</v>
      </c>
      <c r="Z13" t="s">
        <v>72</v>
      </c>
      <c r="AA13" s="50">
        <v>37011</v>
      </c>
      <c r="AB13" s="50">
        <v>37011</v>
      </c>
      <c r="AC13" s="49">
        <v>11.99</v>
      </c>
      <c r="AD13" s="49"/>
      <c r="AE13" s="45">
        <v>121.877</v>
      </c>
      <c r="AI13" s="61">
        <v>25902</v>
      </c>
      <c r="AJ13" s="60">
        <v>97.545061050000001</v>
      </c>
    </row>
    <row r="14" spans="1:36" x14ac:dyDescent="0.2">
      <c r="A14" s="13">
        <v>36556</v>
      </c>
      <c r="B14" s="48"/>
      <c r="C14" s="48"/>
      <c r="D14" s="32">
        <f t="shared" ca="1" si="0"/>
        <v>13.49</v>
      </c>
      <c r="E14" s="31"/>
      <c r="F14" s="50">
        <f t="shared" ca="1" si="3"/>
        <v>26298</v>
      </c>
      <c r="G14" s="49">
        <f t="shared" ca="1" si="1"/>
        <v>1.0258326123368982</v>
      </c>
      <c r="H14" s="32">
        <f t="shared" ca="1" si="2"/>
        <v>1.0258326123368982</v>
      </c>
      <c r="I14" s="33">
        <f t="shared" ca="1" si="4"/>
        <v>7.0738143741997384E-3</v>
      </c>
      <c r="J14" s="31"/>
      <c r="K14" s="33"/>
      <c r="L14" s="31"/>
      <c r="M14" s="31"/>
      <c r="N14" s="50">
        <v>25902</v>
      </c>
      <c r="O14" s="49">
        <v>97.545061050000001</v>
      </c>
      <c r="P14" s="32"/>
      <c r="R14" s="53">
        <v>37042</v>
      </c>
      <c r="S14" s="49">
        <v>124.387</v>
      </c>
      <c r="T14" s="33"/>
      <c r="U14" s="50">
        <v>21155</v>
      </c>
      <c r="V14" s="49">
        <v>4.75</v>
      </c>
      <c r="W14" s="50">
        <f t="shared" ca="1" si="5"/>
        <v>21185</v>
      </c>
      <c r="X14" s="51">
        <f t="shared" ca="1" si="6"/>
        <v>4.75</v>
      </c>
      <c r="Z14" t="s">
        <v>72</v>
      </c>
      <c r="AA14" s="50">
        <v>37042</v>
      </c>
      <c r="AB14" s="50">
        <v>37042</v>
      </c>
      <c r="AC14" s="49">
        <v>11.82</v>
      </c>
      <c r="AD14" s="49"/>
      <c r="AE14" s="45">
        <v>124.387</v>
      </c>
      <c r="AI14" s="61">
        <v>25933</v>
      </c>
      <c r="AJ14" s="60">
        <v>98.174264890000003</v>
      </c>
    </row>
    <row r="15" spans="1:36" x14ac:dyDescent="0.2">
      <c r="A15" s="13">
        <v>36585</v>
      </c>
      <c r="B15" s="48"/>
      <c r="C15" s="48"/>
      <c r="D15" s="32">
        <f t="shared" ca="1" si="0"/>
        <v>13.5</v>
      </c>
      <c r="E15" s="31"/>
      <c r="F15" s="50">
        <f t="shared" ca="1" si="3"/>
        <v>26329</v>
      </c>
      <c r="G15" s="49">
        <f t="shared" ca="1" si="1"/>
        <v>1.0330891617034277</v>
      </c>
      <c r="H15" s="32">
        <f t="shared" ca="1" si="2"/>
        <v>1.0330891617034277</v>
      </c>
      <c r="I15" s="33">
        <f t="shared" ca="1" si="4"/>
        <v>7.0738142648816282E-3</v>
      </c>
      <c r="J15" s="31"/>
      <c r="K15" s="33"/>
      <c r="L15" s="31"/>
      <c r="M15" s="31"/>
      <c r="N15" s="50">
        <v>25933</v>
      </c>
      <c r="O15" s="49">
        <v>98.174264890000003</v>
      </c>
      <c r="P15" s="32">
        <f ca="1">O15/$O$15</f>
        <v>1</v>
      </c>
      <c r="R15" s="53">
        <v>37072</v>
      </c>
      <c r="S15" s="49">
        <v>131.16800000000001</v>
      </c>
      <c r="T15" s="33"/>
      <c r="U15" s="50">
        <v>21186</v>
      </c>
      <c r="V15" s="49">
        <v>4.75</v>
      </c>
      <c r="W15" s="50">
        <f t="shared" ca="1" si="5"/>
        <v>21216</v>
      </c>
      <c r="X15" s="51">
        <f t="shared" ca="1" si="6"/>
        <v>4.75</v>
      </c>
      <c r="Z15" t="s">
        <v>72</v>
      </c>
      <c r="AA15" s="50">
        <v>37072</v>
      </c>
      <c r="AB15" s="50">
        <v>37072</v>
      </c>
      <c r="AC15" s="49">
        <v>11.28</v>
      </c>
      <c r="AD15" s="49"/>
      <c r="AE15" s="45">
        <v>131.16800000000001</v>
      </c>
      <c r="AI15" s="61">
        <v>25964</v>
      </c>
      <c r="AJ15" s="60">
        <v>98.807527350000001</v>
      </c>
    </row>
    <row r="16" spans="1:36" x14ac:dyDescent="0.2">
      <c r="A16" s="13">
        <v>36616</v>
      </c>
      <c r="B16" s="48"/>
      <c r="C16" s="48"/>
      <c r="D16" s="32">
        <f t="shared" ca="1" si="0"/>
        <v>13.92</v>
      </c>
      <c r="E16" s="31"/>
      <c r="F16" s="50">
        <f t="shared" ca="1" si="3"/>
        <v>26358</v>
      </c>
      <c r="G16" s="49">
        <f t="shared" ca="1" si="1"/>
        <v>1.0403970431914669</v>
      </c>
      <c r="H16" s="32">
        <f t="shared" ca="1" si="2"/>
        <v>1.0403970431914669</v>
      </c>
      <c r="I16" s="33">
        <f t="shared" ca="1" si="4"/>
        <v>7.0738148834990078E-3</v>
      </c>
      <c r="J16" s="31"/>
      <c r="K16" s="33"/>
      <c r="L16" s="31"/>
      <c r="M16" s="31"/>
      <c r="N16" s="50">
        <v>25964</v>
      </c>
      <c r="O16" s="49">
        <v>98.807527350000001</v>
      </c>
      <c r="P16" s="32">
        <f t="shared" ref="P16:P79" ca="1" si="7">O16/$O$15</f>
        <v>1.0064503916653671</v>
      </c>
      <c r="R16" s="53">
        <v>37103</v>
      </c>
      <c r="S16" s="49">
        <v>134.09200000000001</v>
      </c>
      <c r="T16" s="29"/>
      <c r="U16" s="50">
        <v>21217</v>
      </c>
      <c r="V16" s="49">
        <v>5</v>
      </c>
      <c r="W16" s="50">
        <f t="shared" ca="1" si="5"/>
        <v>21244</v>
      </c>
      <c r="X16" s="51">
        <f t="shared" ca="1" si="6"/>
        <v>5</v>
      </c>
      <c r="Z16" t="s">
        <v>72</v>
      </c>
      <c r="AA16" s="50">
        <v>37103</v>
      </c>
      <c r="AB16" s="50">
        <v>37103</v>
      </c>
      <c r="AC16" s="49">
        <v>11.13</v>
      </c>
      <c r="AD16" s="49"/>
      <c r="AE16" s="45">
        <v>134.09200000000001</v>
      </c>
      <c r="AI16" s="61">
        <v>25992</v>
      </c>
      <c r="AJ16" s="60">
        <v>99.444874600000006</v>
      </c>
    </row>
    <row r="17" spans="1:36" x14ac:dyDescent="0.2">
      <c r="A17" s="13">
        <v>36646</v>
      </c>
      <c r="B17" s="48"/>
      <c r="C17" s="48"/>
      <c r="D17" s="32">
        <f t="shared" ca="1" si="0"/>
        <v>14.27</v>
      </c>
      <c r="E17" s="31"/>
      <c r="F17" s="50">
        <f t="shared" ca="1" si="3"/>
        <v>26389</v>
      </c>
      <c r="G17" s="49">
        <f t="shared" ca="1" si="1"/>
        <v>1.0477566191215897</v>
      </c>
      <c r="H17" s="32">
        <f t="shared" ca="1" si="2"/>
        <v>1.0477566191215897</v>
      </c>
      <c r="I17" s="33">
        <f t="shared" ca="1" si="4"/>
        <v>7.0738147309097332E-3</v>
      </c>
      <c r="J17" s="31"/>
      <c r="K17" s="33"/>
      <c r="L17" s="31"/>
      <c r="M17" s="31"/>
      <c r="N17" s="50">
        <v>25992</v>
      </c>
      <c r="O17" s="49">
        <v>99.444874600000006</v>
      </c>
      <c r="P17" s="32">
        <f t="shared" ca="1" si="7"/>
        <v>1.012942390874265</v>
      </c>
      <c r="R17" s="53">
        <v>37134</v>
      </c>
      <c r="S17" s="49">
        <v>134.16499999999999</v>
      </c>
      <c r="T17" s="29"/>
      <c r="U17" s="50">
        <v>21245</v>
      </c>
      <c r="V17" s="49">
        <v>5</v>
      </c>
      <c r="W17" s="50">
        <f t="shared" ca="1" si="5"/>
        <v>21275</v>
      </c>
      <c r="X17" s="51">
        <f t="shared" ca="1" si="6"/>
        <v>5</v>
      </c>
      <c r="Z17" t="s">
        <v>72</v>
      </c>
      <c r="AA17" s="50">
        <v>37134</v>
      </c>
      <c r="AB17" s="50">
        <v>37134</v>
      </c>
      <c r="AC17" s="49">
        <v>11.3</v>
      </c>
      <c r="AD17" s="49"/>
      <c r="AE17" s="45">
        <v>134.16499999999999</v>
      </c>
      <c r="AI17" s="61">
        <v>26023</v>
      </c>
      <c r="AJ17" s="60">
        <v>95.12940897</v>
      </c>
    </row>
    <row r="18" spans="1:36" x14ac:dyDescent="0.2">
      <c r="A18" s="13">
        <v>36677</v>
      </c>
      <c r="B18" s="48"/>
      <c r="C18" s="48"/>
      <c r="D18" s="32">
        <f t="shared" ca="1" si="0"/>
        <v>14.79</v>
      </c>
      <c r="E18" s="31"/>
      <c r="F18" s="50">
        <f t="shared" ca="1" si="3"/>
        <v>26419</v>
      </c>
      <c r="G18" s="49">
        <f t="shared" ca="1" si="1"/>
        <v>1.0551682548505754</v>
      </c>
      <c r="H18" s="32">
        <f t="shared" ca="1" si="2"/>
        <v>1.0551682548505754</v>
      </c>
      <c r="I18" s="33">
        <f t="shared" ca="1" si="4"/>
        <v>7.073814274921375E-3</v>
      </c>
      <c r="J18" s="31"/>
      <c r="K18" s="33"/>
      <c r="L18" s="31"/>
      <c r="M18" s="31"/>
      <c r="N18" s="50">
        <v>26023</v>
      </c>
      <c r="O18" s="49">
        <v>95.12940897</v>
      </c>
      <c r="P18" s="32">
        <f t="shared" ca="1" si="7"/>
        <v>0.96898519257147853</v>
      </c>
      <c r="R18" s="53">
        <v>37164</v>
      </c>
      <c r="S18" s="49">
        <v>136.238</v>
      </c>
      <c r="T18" s="29"/>
      <c r="U18" s="50">
        <v>21276</v>
      </c>
      <c r="V18" s="49">
        <v>5</v>
      </c>
      <c r="W18" s="50">
        <f t="shared" ca="1" si="5"/>
        <v>21305</v>
      </c>
      <c r="X18" s="51">
        <f t="shared" ca="1" si="6"/>
        <v>5</v>
      </c>
      <c r="Z18" t="s">
        <v>72</v>
      </c>
      <c r="AA18" s="50">
        <v>37164</v>
      </c>
      <c r="AB18" s="50">
        <v>37164</v>
      </c>
      <c r="AC18" s="49">
        <v>11.23</v>
      </c>
      <c r="AD18" s="49"/>
      <c r="AE18" s="45">
        <v>136.238</v>
      </c>
      <c r="AI18" s="61">
        <v>26053</v>
      </c>
      <c r="AJ18" s="60">
        <v>95.802336769999997</v>
      </c>
    </row>
    <row r="19" spans="1:36" x14ac:dyDescent="0.2">
      <c r="A19" s="13">
        <v>36707</v>
      </c>
      <c r="B19" s="48"/>
      <c r="C19" s="48"/>
      <c r="D19" s="32">
        <f t="shared" ca="1" si="0"/>
        <v>14.33</v>
      </c>
      <c r="E19" s="31"/>
      <c r="F19" s="50">
        <f t="shared" ca="1" si="3"/>
        <v>26450</v>
      </c>
      <c r="G19" s="49">
        <f t="shared" ca="1" si="1"/>
        <v>1.0626323197834784</v>
      </c>
      <c r="H19" s="32">
        <f t="shared" ca="1" si="2"/>
        <v>1.0626323197834784</v>
      </c>
      <c r="I19" s="33">
        <f t="shared" ca="1" si="4"/>
        <v>7.0738149092250957E-3</v>
      </c>
      <c r="J19" s="31"/>
      <c r="K19" s="33"/>
      <c r="L19" s="31"/>
      <c r="M19" s="31"/>
      <c r="N19" s="50">
        <v>26053</v>
      </c>
      <c r="O19" s="49">
        <v>95.802336769999997</v>
      </c>
      <c r="P19" s="32">
        <f t="shared" ca="1" si="7"/>
        <v>0.97583961415287757</v>
      </c>
      <c r="R19" s="53">
        <v>37195</v>
      </c>
      <c r="S19" s="49">
        <v>139.053</v>
      </c>
      <c r="T19" s="29"/>
      <c r="U19" s="50">
        <v>21306</v>
      </c>
      <c r="V19" s="49">
        <v>5.25</v>
      </c>
      <c r="W19" s="50">
        <f t="shared" ca="1" si="5"/>
        <v>21336</v>
      </c>
      <c r="X19" s="51">
        <f t="shared" ca="1" si="6"/>
        <v>5.25</v>
      </c>
      <c r="Z19" t="s">
        <v>72</v>
      </c>
      <c r="AA19" s="50">
        <v>37195</v>
      </c>
      <c r="AB19" s="50">
        <v>37195</v>
      </c>
      <c r="AC19" s="49">
        <v>11.1</v>
      </c>
      <c r="AD19" s="49"/>
      <c r="AE19" s="45">
        <v>139.053</v>
      </c>
      <c r="AI19" s="61">
        <v>26084</v>
      </c>
      <c r="AJ19" s="60">
        <v>96.480024740000005</v>
      </c>
    </row>
    <row r="20" spans="1:36" x14ac:dyDescent="0.2">
      <c r="A20" s="13">
        <v>36738</v>
      </c>
      <c r="B20" s="48">
        <f t="shared" ref="B20:B51" ca="1" si="8">VLOOKUP(A20,$AB$3:$AE$201,2,0)</f>
        <v>12.9</v>
      </c>
      <c r="C20" s="48"/>
      <c r="D20" s="32">
        <f t="shared" ca="1" si="0"/>
        <v>13.9</v>
      </c>
      <c r="E20" s="31"/>
      <c r="F20" s="50">
        <f t="shared" ca="1" si="3"/>
        <v>26480</v>
      </c>
      <c r="G20" s="49">
        <f t="shared" ca="1" si="1"/>
        <v>1.0701491843374218</v>
      </c>
      <c r="H20" s="32">
        <f t="shared" ca="1" si="2"/>
        <v>1.0701491843374218</v>
      </c>
      <c r="I20" s="33">
        <f t="shared" ca="1" si="4"/>
        <v>7.0738151042450959E-3</v>
      </c>
      <c r="J20" s="31"/>
      <c r="K20" s="33"/>
      <c r="L20" s="31"/>
      <c r="M20" s="31"/>
      <c r="N20" s="50">
        <v>26084</v>
      </c>
      <c r="O20" s="49">
        <v>96.480024740000005</v>
      </c>
      <c r="P20" s="32">
        <f t="shared" ca="1" si="7"/>
        <v>0.98274252267742146</v>
      </c>
      <c r="R20" s="53">
        <v>37225</v>
      </c>
      <c r="S20" s="49">
        <v>141.452</v>
      </c>
      <c r="T20" s="29"/>
      <c r="U20" s="50">
        <v>21337</v>
      </c>
      <c r="V20" s="49">
        <v>5.25</v>
      </c>
      <c r="W20" s="50">
        <f t="shared" ca="1" si="5"/>
        <v>21366</v>
      </c>
      <c r="X20" s="51">
        <f t="shared" ca="1" si="6"/>
        <v>5.25</v>
      </c>
      <c r="Z20" t="s">
        <v>72</v>
      </c>
      <c r="AA20" s="50">
        <v>37225</v>
      </c>
      <c r="AB20" s="50">
        <v>37225</v>
      </c>
      <c r="AC20" s="49">
        <v>10.96</v>
      </c>
      <c r="AD20" s="49"/>
      <c r="AE20" s="45">
        <v>141.452</v>
      </c>
      <c r="AI20" s="61">
        <v>26114</v>
      </c>
      <c r="AJ20" s="60">
        <v>97.162506550000003</v>
      </c>
    </row>
    <row r="21" spans="1:36" x14ac:dyDescent="0.2">
      <c r="A21" s="13">
        <v>36769</v>
      </c>
      <c r="B21" s="48">
        <f t="shared" ca="1" si="8"/>
        <v>12.79</v>
      </c>
      <c r="C21" s="48"/>
      <c r="D21" s="32">
        <f t="shared" ca="1" si="0"/>
        <v>13.52</v>
      </c>
      <c r="E21" s="31"/>
      <c r="F21" s="50">
        <f t="shared" ca="1" si="3"/>
        <v>26511</v>
      </c>
      <c r="G21" s="49">
        <f t="shared" ca="1" si="1"/>
        <v>1.0777192209536655</v>
      </c>
      <c r="H21" s="32">
        <f t="shared" ca="1" si="2"/>
        <v>1.0777192209536655</v>
      </c>
      <c r="I21" s="33">
        <f t="shared" ca="1" si="4"/>
        <v>7.0738143120958608E-3</v>
      </c>
      <c r="J21" s="31"/>
      <c r="K21" s="33"/>
      <c r="L21" s="31"/>
      <c r="M21" s="31"/>
      <c r="N21" s="50">
        <v>26114</v>
      </c>
      <c r="O21" s="49">
        <v>97.162506550000003</v>
      </c>
      <c r="P21" s="32">
        <f t="shared" ca="1" si="7"/>
        <v>0.98969426110667968</v>
      </c>
      <c r="R21" s="53">
        <v>37256</v>
      </c>
      <c r="S21" s="49">
        <v>134.35400000000001</v>
      </c>
      <c r="T21" s="29"/>
      <c r="U21" s="50">
        <v>21367</v>
      </c>
      <c r="V21" s="49">
        <v>5.25</v>
      </c>
      <c r="W21" s="50">
        <f t="shared" ca="1" si="5"/>
        <v>21397</v>
      </c>
      <c r="X21" s="51">
        <f t="shared" ca="1" si="6"/>
        <v>5.25</v>
      </c>
      <c r="Z21" t="s">
        <v>72</v>
      </c>
      <c r="AA21" s="50">
        <v>37256</v>
      </c>
      <c r="AB21" s="50">
        <v>37256</v>
      </c>
      <c r="AC21" s="49">
        <v>11.67</v>
      </c>
      <c r="AD21" s="49"/>
      <c r="AE21" s="45">
        <v>134.35400000000001</v>
      </c>
      <c r="AI21" s="61">
        <v>26145</v>
      </c>
      <c r="AJ21" s="60">
        <v>97.849816110000006</v>
      </c>
    </row>
    <row r="22" spans="1:36" x14ac:dyDescent="0.2">
      <c r="A22" s="13">
        <v>36799</v>
      </c>
      <c r="B22" s="48">
        <f t="shared" ca="1" si="8"/>
        <v>12.78</v>
      </c>
      <c r="C22" s="48"/>
      <c r="D22" s="32">
        <f t="shared" ca="1" si="0"/>
        <v>13.72</v>
      </c>
      <c r="E22" s="31"/>
      <c r="F22" s="50">
        <f t="shared" ca="1" si="3"/>
        <v>26542</v>
      </c>
      <c r="G22" s="49">
        <f t="shared" ca="1" si="1"/>
        <v>1.1034471130300985</v>
      </c>
      <c r="H22" s="32">
        <f t="shared" ca="1" si="2"/>
        <v>1.1034471130300985</v>
      </c>
      <c r="I22" s="33">
        <f t="shared" ca="1" si="4"/>
        <v>2.3872537091494506E-2</v>
      </c>
      <c r="J22" s="31"/>
      <c r="K22" s="33"/>
      <c r="L22" s="31"/>
      <c r="M22" s="31"/>
      <c r="N22" s="50">
        <v>26145</v>
      </c>
      <c r="O22" s="49">
        <v>97.849816110000006</v>
      </c>
      <c r="P22" s="32">
        <f t="shared" ca="1" si="7"/>
        <v>0.99669517484685499</v>
      </c>
      <c r="R22" s="53">
        <v>37287</v>
      </c>
      <c r="S22" s="49">
        <v>132.04300000000001</v>
      </c>
      <c r="T22" s="29"/>
      <c r="U22" s="50">
        <v>21398</v>
      </c>
      <c r="V22" s="49">
        <v>5.25</v>
      </c>
      <c r="W22" s="50">
        <f t="shared" ca="1" si="5"/>
        <v>21428</v>
      </c>
      <c r="X22" s="51">
        <f t="shared" ca="1" si="6"/>
        <v>5.25</v>
      </c>
      <c r="Z22" t="s">
        <v>72</v>
      </c>
      <c r="AA22" s="50">
        <v>37287</v>
      </c>
      <c r="AB22" s="50">
        <v>37287</v>
      </c>
      <c r="AC22" s="49">
        <v>12</v>
      </c>
      <c r="AD22" s="49"/>
      <c r="AE22" s="45">
        <v>132.04300000000001</v>
      </c>
      <c r="AI22" s="61">
        <v>26176</v>
      </c>
      <c r="AJ22" s="60">
        <v>98.541987570000003</v>
      </c>
    </row>
    <row r="23" spans="1:36" x14ac:dyDescent="0.2">
      <c r="A23" s="13">
        <v>36830</v>
      </c>
      <c r="B23" s="48">
        <f t="shared" ca="1" si="8"/>
        <v>12.9</v>
      </c>
      <c r="C23" s="48"/>
      <c r="D23" s="32">
        <f t="shared" ca="1" si="0"/>
        <v>13.72</v>
      </c>
      <c r="E23" s="31"/>
      <c r="F23" s="50">
        <f t="shared" ca="1" si="3"/>
        <v>26572</v>
      </c>
      <c r="G23" s="49">
        <f t="shared" ca="1" si="1"/>
        <v>1.1207177850706533</v>
      </c>
      <c r="H23" s="32">
        <f t="shared" ca="1" si="2"/>
        <v>1.1207177850706533</v>
      </c>
      <c r="I23" s="33">
        <f t="shared" ca="1" si="4"/>
        <v>1.5651563030627758E-2</v>
      </c>
      <c r="J23" s="31"/>
      <c r="K23" s="33"/>
      <c r="L23" s="31"/>
      <c r="M23" s="31"/>
      <c r="N23" s="50">
        <v>26176</v>
      </c>
      <c r="O23" s="49">
        <v>98.541987570000003</v>
      </c>
      <c r="P23" s="32">
        <f t="shared" ca="1" si="7"/>
        <v>1.0037456117487817</v>
      </c>
      <c r="R23" s="53">
        <v>37315</v>
      </c>
      <c r="S23" s="49">
        <v>130.887</v>
      </c>
      <c r="T23" s="29"/>
      <c r="U23" s="50">
        <v>21429</v>
      </c>
      <c r="V23" s="49">
        <v>5.25</v>
      </c>
      <c r="W23" s="50">
        <f t="shared" ca="1" si="5"/>
        <v>21458</v>
      </c>
      <c r="X23" s="51">
        <f t="shared" ca="1" si="6"/>
        <v>5.25</v>
      </c>
      <c r="Z23" t="s">
        <v>72</v>
      </c>
      <c r="AA23" s="50">
        <v>37315</v>
      </c>
      <c r="AB23" s="50">
        <v>37315</v>
      </c>
      <c r="AC23" s="49">
        <v>12.22</v>
      </c>
      <c r="AD23" s="49"/>
      <c r="AE23" s="45">
        <v>130.887</v>
      </c>
      <c r="AI23" s="61">
        <v>26206</v>
      </c>
      <c r="AJ23" s="60">
        <v>99.239055320000006</v>
      </c>
    </row>
    <row r="24" spans="1:36" x14ac:dyDescent="0.2">
      <c r="A24" s="13">
        <v>36860</v>
      </c>
      <c r="B24" s="48">
        <f t="shared" ca="1" si="8"/>
        <v>12.65</v>
      </c>
      <c r="C24" s="48"/>
      <c r="D24" s="32">
        <f t="shared" ca="1" si="0"/>
        <v>13.4</v>
      </c>
      <c r="E24" s="31"/>
      <c r="F24" s="50">
        <f t="shared" ca="1" si="3"/>
        <v>26603</v>
      </c>
      <c r="G24" s="49">
        <f t="shared" ca="1" si="1"/>
        <v>1.1282915552081165</v>
      </c>
      <c r="H24" s="32">
        <f t="shared" ca="1" si="2"/>
        <v>1.1282915552081165</v>
      </c>
      <c r="I24" s="33">
        <f t="shared" ca="1" si="4"/>
        <v>6.7579637249941538E-3</v>
      </c>
      <c r="J24" s="31"/>
      <c r="K24" s="33"/>
      <c r="L24" s="31"/>
      <c r="M24" s="31"/>
      <c r="N24" s="50">
        <v>26206</v>
      </c>
      <c r="O24" s="49">
        <v>99.239055320000006</v>
      </c>
      <c r="P24" s="32">
        <f t="shared" ca="1" si="7"/>
        <v>1.0108459221079278</v>
      </c>
      <c r="R24" s="53">
        <v>37346</v>
      </c>
      <c r="S24" s="49">
        <v>128.23099999999999</v>
      </c>
      <c r="T24" s="29"/>
      <c r="U24" s="50">
        <v>21459</v>
      </c>
      <c r="V24" s="49">
        <v>5.25</v>
      </c>
      <c r="W24" s="50">
        <f t="shared" ca="1" si="5"/>
        <v>21489</v>
      </c>
      <c r="X24" s="51">
        <f t="shared" ca="1" si="6"/>
        <v>5.25</v>
      </c>
      <c r="Z24" t="s">
        <v>72</v>
      </c>
      <c r="AA24" s="50">
        <v>37346</v>
      </c>
      <c r="AB24" s="50">
        <v>37346</v>
      </c>
      <c r="AC24" s="49">
        <v>12.61</v>
      </c>
      <c r="AD24" s="49"/>
      <c r="AE24" s="45">
        <v>128.23099999999999</v>
      </c>
      <c r="AI24" s="61">
        <v>26237</v>
      </c>
      <c r="AJ24" s="60">
        <v>99.941053999999994</v>
      </c>
    </row>
    <row r="25" spans="1:36" x14ac:dyDescent="0.2">
      <c r="A25" s="13">
        <v>36891</v>
      </c>
      <c r="B25" s="48">
        <f t="shared" ca="1" si="8"/>
        <v>12.33</v>
      </c>
      <c r="C25" s="48"/>
      <c r="D25" s="32">
        <f t="shared" ca="1" si="0"/>
        <v>12.88</v>
      </c>
      <c r="E25" s="31"/>
      <c r="F25" s="50">
        <f t="shared" ca="1" si="3"/>
        <v>26633</v>
      </c>
      <c r="G25" s="49">
        <f t="shared" ca="1" si="1"/>
        <v>1.1359165097050676</v>
      </c>
      <c r="H25" s="32">
        <f t="shared" ca="1" si="2"/>
        <v>1.1359165097050676</v>
      </c>
      <c r="I25" s="33">
        <f t="shared" ca="1" si="4"/>
        <v>6.7579646960529427E-3</v>
      </c>
      <c r="J25" s="31"/>
      <c r="K25" s="33"/>
      <c r="L25" s="31"/>
      <c r="M25" s="31"/>
      <c r="N25" s="50">
        <v>26237</v>
      </c>
      <c r="O25" s="49">
        <v>99.941053999999994</v>
      </c>
      <c r="P25" s="32">
        <f t="shared" ca="1" si="7"/>
        <v>1.017996458766252</v>
      </c>
      <c r="R25" s="53">
        <v>37376</v>
      </c>
      <c r="S25" s="49">
        <v>136.221</v>
      </c>
      <c r="T25" s="29"/>
      <c r="U25" s="50">
        <v>21490</v>
      </c>
      <c r="V25" s="49">
        <v>5.25</v>
      </c>
      <c r="W25" s="50">
        <f t="shared" ca="1" si="5"/>
        <v>21519</v>
      </c>
      <c r="X25" s="51">
        <f t="shared" ca="1" si="6"/>
        <v>5.25</v>
      </c>
      <c r="Z25" t="s">
        <v>72</v>
      </c>
      <c r="AA25" s="50">
        <v>37376</v>
      </c>
      <c r="AB25" s="50">
        <v>37376</v>
      </c>
      <c r="AC25" s="49">
        <v>11.98</v>
      </c>
      <c r="AD25" s="49"/>
      <c r="AE25" s="45">
        <v>136.221</v>
      </c>
      <c r="AI25" s="61">
        <v>26267</v>
      </c>
      <c r="AJ25" s="60">
        <v>100.64801850000001</v>
      </c>
    </row>
    <row r="26" spans="1:36" x14ac:dyDescent="0.2">
      <c r="A26" s="13">
        <v>36922</v>
      </c>
      <c r="B26" s="48">
        <f t="shared" ca="1" si="8"/>
        <v>12.13</v>
      </c>
      <c r="C26" s="48"/>
      <c r="D26" s="32">
        <f t="shared" ca="1" si="0"/>
        <v>12.61</v>
      </c>
      <c r="E26" s="31"/>
      <c r="F26" s="50">
        <f t="shared" ca="1" si="3"/>
        <v>26664</v>
      </c>
      <c r="G26" s="49">
        <f t="shared" ca="1" si="1"/>
        <v>1.1428256665103158</v>
      </c>
      <c r="H26" s="32">
        <f t="shared" ca="1" si="2"/>
        <v>1.1428256665103158</v>
      </c>
      <c r="I26" s="33">
        <f t="shared" ca="1" si="4"/>
        <v>6.082451259593169E-3</v>
      </c>
      <c r="J26" s="31"/>
      <c r="K26" s="33"/>
      <c r="L26" s="31"/>
      <c r="M26" s="31"/>
      <c r="N26" s="50">
        <v>26267</v>
      </c>
      <c r="O26" s="49">
        <v>100.64801850000001</v>
      </c>
      <c r="P26" s="32">
        <f t="shared" ca="1" si="7"/>
        <v>1.0251975771122068</v>
      </c>
      <c r="R26" s="53">
        <v>37407</v>
      </c>
      <c r="S26" s="49">
        <v>139.34399999999999</v>
      </c>
      <c r="T26" s="29"/>
      <c r="U26" s="50">
        <v>21520</v>
      </c>
      <c r="V26" s="49">
        <v>5.25</v>
      </c>
      <c r="W26" s="50">
        <f t="shared" ca="1" si="5"/>
        <v>21550</v>
      </c>
      <c r="X26" s="51">
        <f t="shared" ca="1" si="6"/>
        <v>5.25</v>
      </c>
      <c r="Z26" t="s">
        <v>72</v>
      </c>
      <c r="AA26" s="50">
        <v>37407</v>
      </c>
      <c r="AB26" s="50">
        <v>37407</v>
      </c>
      <c r="AC26" s="49">
        <v>11.82</v>
      </c>
      <c r="AD26" s="49"/>
      <c r="AE26" s="45">
        <v>139.34399999999999</v>
      </c>
      <c r="AI26" s="61">
        <v>26298</v>
      </c>
      <c r="AJ26" s="60">
        <v>101.3599839</v>
      </c>
    </row>
    <row r="27" spans="1:36" x14ac:dyDescent="0.2">
      <c r="A27" s="13">
        <v>36950</v>
      </c>
      <c r="B27" s="48">
        <f t="shared" ca="1" si="8"/>
        <v>11.74</v>
      </c>
      <c r="C27" s="48"/>
      <c r="D27" s="32">
        <f t="shared" ca="1" si="0"/>
        <v>11.97</v>
      </c>
      <c r="E27" s="31"/>
      <c r="F27" s="50">
        <f t="shared" ca="1" si="3"/>
        <v>26695</v>
      </c>
      <c r="G27" s="49">
        <f t="shared" ca="1" si="1"/>
        <v>1.15133067440332</v>
      </c>
      <c r="H27" s="32">
        <f t="shared" ca="1" si="2"/>
        <v>1.15133067440332</v>
      </c>
      <c r="I27" s="33">
        <f t="shared" ca="1" si="4"/>
        <v>7.4420868748727997E-3</v>
      </c>
      <c r="J27" s="31"/>
      <c r="K27" s="33"/>
      <c r="L27" s="31"/>
      <c r="M27" s="31"/>
      <c r="N27" s="50">
        <v>26298</v>
      </c>
      <c r="O27" s="49">
        <v>101.3599839</v>
      </c>
      <c r="P27" s="32">
        <f t="shared" ca="1" si="7"/>
        <v>1.0324496344695777</v>
      </c>
      <c r="R27" s="53">
        <v>37437</v>
      </c>
      <c r="S27" s="49">
        <v>139.69399999999999</v>
      </c>
      <c r="T27" s="29"/>
      <c r="U27" s="50">
        <v>21551</v>
      </c>
      <c r="V27" s="49">
        <v>5.25</v>
      </c>
      <c r="W27" s="50">
        <f t="shared" ca="1" si="5"/>
        <v>21581</v>
      </c>
      <c r="X27" s="51">
        <f t="shared" ca="1" si="6"/>
        <v>5.25</v>
      </c>
      <c r="Z27" t="s">
        <v>72</v>
      </c>
      <c r="AA27" s="50">
        <v>37437</v>
      </c>
      <c r="AB27" s="50">
        <v>37437</v>
      </c>
      <c r="AC27" s="49">
        <v>11.9</v>
      </c>
      <c r="AD27" s="49"/>
      <c r="AE27" s="45">
        <v>139.69399999999999</v>
      </c>
      <c r="AI27" s="61">
        <v>26329</v>
      </c>
      <c r="AJ27" s="60">
        <v>102.0769856</v>
      </c>
    </row>
    <row r="28" spans="1:36" x14ac:dyDescent="0.2">
      <c r="A28" s="13">
        <v>36981</v>
      </c>
      <c r="B28" s="48">
        <f t="shared" ca="1" si="8"/>
        <v>12.07</v>
      </c>
      <c r="C28" s="48"/>
      <c r="D28" s="32">
        <f t="shared" ca="1" si="0"/>
        <v>11.79</v>
      </c>
      <c r="E28" s="31"/>
      <c r="F28" s="50">
        <f t="shared" ca="1" si="3"/>
        <v>26723</v>
      </c>
      <c r="G28" s="49">
        <f t="shared" ca="1" si="1"/>
        <v>1.1591113265521871</v>
      </c>
      <c r="H28" s="32">
        <f t="shared" ca="1" si="2"/>
        <v>1.1591113265521871</v>
      </c>
      <c r="I28" s="33">
        <f t="shared" ca="1" si="4"/>
        <v>6.7579647809690169E-3</v>
      </c>
      <c r="J28" s="31"/>
      <c r="K28" s="33"/>
      <c r="L28" s="31"/>
      <c r="M28" s="31"/>
      <c r="N28" s="50">
        <v>26329</v>
      </c>
      <c r="O28" s="49">
        <v>102.0769856</v>
      </c>
      <c r="P28" s="32">
        <f t="shared" ca="1" si="7"/>
        <v>1.0397529914216606</v>
      </c>
      <c r="R28" s="53">
        <v>37468</v>
      </c>
      <c r="S28" s="49">
        <v>145.61099999999999</v>
      </c>
      <c r="T28" s="29"/>
      <c r="U28" s="50">
        <v>21582</v>
      </c>
      <c r="V28" s="49">
        <v>5.25</v>
      </c>
      <c r="W28" s="50">
        <f t="shared" ca="1" si="5"/>
        <v>21609</v>
      </c>
      <c r="X28" s="51">
        <f t="shared" ca="1" si="6"/>
        <v>5.25</v>
      </c>
      <c r="Z28" t="s">
        <v>72</v>
      </c>
      <c r="AA28" s="50">
        <v>37468</v>
      </c>
      <c r="AB28" s="50">
        <v>37468</v>
      </c>
      <c r="AC28" s="49">
        <v>11.51</v>
      </c>
      <c r="AD28" s="49"/>
      <c r="AE28" s="45">
        <v>145.61099999999999</v>
      </c>
      <c r="AI28" s="61">
        <v>26358</v>
      </c>
      <c r="AJ28" s="60">
        <v>102.7990593</v>
      </c>
    </row>
    <row r="29" spans="1:36" x14ac:dyDescent="0.2">
      <c r="A29" s="13">
        <v>37011</v>
      </c>
      <c r="B29" s="48">
        <f t="shared" ca="1" si="8"/>
        <v>11.99</v>
      </c>
      <c r="C29" s="48"/>
      <c r="D29" s="32">
        <f t="shared" ca="1" si="0"/>
        <v>12.17</v>
      </c>
      <c r="E29" s="31"/>
      <c r="F29" s="50">
        <f t="shared" ca="1" si="3"/>
        <v>26754</v>
      </c>
      <c r="G29" s="49">
        <f t="shared" ca="1" si="1"/>
        <v>1.1964074050882521</v>
      </c>
      <c r="H29" s="32">
        <f t="shared" ca="1" si="2"/>
        <v>1.1964074050882521</v>
      </c>
      <c r="I29" s="33">
        <f t="shared" ca="1" si="4"/>
        <v>3.2176442142967776E-2</v>
      </c>
      <c r="J29" s="31"/>
      <c r="K29" s="33"/>
      <c r="L29" s="31"/>
      <c r="M29" s="31"/>
      <c r="N29" s="50">
        <v>26358</v>
      </c>
      <c r="O29" s="49">
        <v>102.7990593</v>
      </c>
      <c r="P29" s="32">
        <f t="shared" ca="1" si="7"/>
        <v>1.0471080116075417</v>
      </c>
      <c r="R29" s="53">
        <v>37499</v>
      </c>
      <c r="S29" s="49">
        <v>144.654</v>
      </c>
      <c r="T29" s="29"/>
      <c r="U29" s="50">
        <v>21610</v>
      </c>
      <c r="V29" s="49">
        <v>5.25</v>
      </c>
      <c r="W29" s="50">
        <f t="shared" ca="1" si="5"/>
        <v>21640</v>
      </c>
      <c r="X29" s="51">
        <f t="shared" ca="1" si="6"/>
        <v>5.25</v>
      </c>
      <c r="Z29" t="s">
        <v>72</v>
      </c>
      <c r="AA29" s="50">
        <v>37499</v>
      </c>
      <c r="AB29" s="50">
        <v>37499</v>
      </c>
      <c r="AC29" s="49">
        <v>11.67</v>
      </c>
      <c r="AD29" s="49"/>
      <c r="AE29" s="45">
        <v>144.654</v>
      </c>
      <c r="AI29" s="61">
        <v>26389</v>
      </c>
      <c r="AJ29" s="60">
        <v>103.5262408</v>
      </c>
    </row>
    <row r="30" spans="1:36" x14ac:dyDescent="0.2">
      <c r="A30" s="13">
        <v>37042</v>
      </c>
      <c r="B30" s="48">
        <f t="shared" ca="1" si="8"/>
        <v>11.82</v>
      </c>
      <c r="C30" s="48"/>
      <c r="D30" s="32">
        <f t="shared" ca="1" si="0"/>
        <v>11.93</v>
      </c>
      <c r="E30" s="31"/>
      <c r="F30" s="50">
        <f t="shared" ca="1" si="3"/>
        <v>26784</v>
      </c>
      <c r="G30" s="49">
        <f t="shared" ca="1" si="1"/>
        <v>1.2041247017401453</v>
      </c>
      <c r="H30" s="32">
        <f t="shared" ca="1" si="2"/>
        <v>1.2041247017401453</v>
      </c>
      <c r="I30" s="33">
        <f t="shared" ca="1" si="4"/>
        <v>6.4503919142191446E-3</v>
      </c>
      <c r="J30" s="31"/>
      <c r="K30" s="33"/>
      <c r="L30" s="31"/>
      <c r="M30" s="31"/>
      <c r="N30" s="50">
        <v>26389</v>
      </c>
      <c r="O30" s="49">
        <v>103.5262408</v>
      </c>
      <c r="P30" s="32">
        <f t="shared" ca="1" si="7"/>
        <v>1.0545150596849047</v>
      </c>
      <c r="R30" s="53">
        <v>37529</v>
      </c>
      <c r="S30" s="49">
        <v>144.85400000000001</v>
      </c>
      <c r="T30" s="29"/>
      <c r="U30" s="50">
        <v>21641</v>
      </c>
      <c r="V30" s="49">
        <v>5.25</v>
      </c>
      <c r="W30" s="50">
        <f t="shared" ca="1" si="5"/>
        <v>21670</v>
      </c>
      <c r="X30" s="51">
        <f t="shared" ca="1" si="6"/>
        <v>5.25</v>
      </c>
      <c r="Z30" t="s">
        <v>72</v>
      </c>
      <c r="AA30" s="50">
        <v>37529</v>
      </c>
      <c r="AB30" s="50">
        <v>37529</v>
      </c>
      <c r="AC30" s="49">
        <v>11.76</v>
      </c>
      <c r="AD30" s="49"/>
      <c r="AE30" s="45">
        <v>144.85400000000001</v>
      </c>
      <c r="AI30" s="61">
        <v>26419</v>
      </c>
      <c r="AJ30" s="60">
        <v>104.2585662</v>
      </c>
    </row>
    <row r="31" spans="1:36" x14ac:dyDescent="0.2">
      <c r="A31" s="13">
        <v>37072</v>
      </c>
      <c r="B31" s="48">
        <f t="shared" ca="1" si="8"/>
        <v>11.28</v>
      </c>
      <c r="C31" s="48"/>
      <c r="D31" s="32">
        <f t="shared" ca="1" si="0"/>
        <v>11.32</v>
      </c>
      <c r="E31" s="31"/>
      <c r="F31" s="50">
        <f t="shared" ca="1" si="3"/>
        <v>26815</v>
      </c>
      <c r="G31" s="49">
        <f t="shared" ca="1" si="1"/>
        <v>1.2118917769881832</v>
      </c>
      <c r="H31" s="32">
        <f t="shared" ca="1" si="2"/>
        <v>1.2118917769881832</v>
      </c>
      <c r="I31" s="33">
        <f t="shared" ca="1" si="4"/>
        <v>6.4503910905682194E-3</v>
      </c>
      <c r="J31" s="31"/>
      <c r="K31" s="33"/>
      <c r="L31" s="31"/>
      <c r="M31" s="31"/>
      <c r="N31" s="50">
        <v>26419</v>
      </c>
      <c r="O31" s="49">
        <v>104.2585662</v>
      </c>
      <c r="P31" s="32">
        <f t="shared" ca="1" si="7"/>
        <v>1.0619745033672234</v>
      </c>
      <c r="R31" s="53">
        <v>37560</v>
      </c>
      <c r="S31" s="49">
        <v>147.41</v>
      </c>
      <c r="T31" s="29"/>
      <c r="U31" s="50">
        <v>21671</v>
      </c>
      <c r="V31" s="49">
        <v>5.25</v>
      </c>
      <c r="W31" s="50">
        <f t="shared" ca="1" si="5"/>
        <v>21701</v>
      </c>
      <c r="X31" s="51">
        <f t="shared" ca="1" si="6"/>
        <v>5.25</v>
      </c>
      <c r="Z31" t="s">
        <v>72</v>
      </c>
      <c r="AA31" s="50">
        <v>37560</v>
      </c>
      <c r="AB31" s="50">
        <v>37560</v>
      </c>
      <c r="AC31" s="49">
        <v>11.67</v>
      </c>
      <c r="AD31" s="49"/>
      <c r="AE31" s="45">
        <v>147.41</v>
      </c>
      <c r="AI31" s="61">
        <v>26450</v>
      </c>
      <c r="AJ31" s="60">
        <v>104.996072</v>
      </c>
    </row>
    <row r="32" spans="1:36" x14ac:dyDescent="0.2">
      <c r="A32" s="13">
        <v>37103</v>
      </c>
      <c r="B32" s="48">
        <f t="shared" ca="1" si="8"/>
        <v>11.13</v>
      </c>
      <c r="C32" s="48"/>
      <c r="D32" s="32">
        <f t="shared" ca="1" si="0"/>
        <v>10.9</v>
      </c>
      <c r="E32" s="31"/>
      <c r="F32" s="50">
        <f t="shared" ca="1" si="3"/>
        <v>26845</v>
      </c>
      <c r="G32" s="49">
        <f t="shared" ca="1" si="1"/>
        <v>1.2197089536822621</v>
      </c>
      <c r="H32" s="32">
        <f t="shared" ca="1" si="2"/>
        <v>1.2197089536822621</v>
      </c>
      <c r="I32" s="33">
        <f t="shared" ca="1" si="4"/>
        <v>6.4503917284646217E-3</v>
      </c>
      <c r="J32" s="31"/>
      <c r="K32" s="33"/>
      <c r="L32" s="31"/>
      <c r="M32" s="31"/>
      <c r="N32" s="50">
        <v>26450</v>
      </c>
      <c r="O32" s="49">
        <v>104.996072</v>
      </c>
      <c r="P32" s="32">
        <f t="shared" ca="1" si="7"/>
        <v>1.0694867144423594</v>
      </c>
      <c r="R32" s="53">
        <v>37590</v>
      </c>
      <c r="S32" s="49">
        <v>154.547</v>
      </c>
      <c r="T32" s="29"/>
      <c r="U32" s="50">
        <v>21702</v>
      </c>
      <c r="V32" s="49">
        <v>5.25</v>
      </c>
      <c r="W32" s="50">
        <f t="shared" ca="1" si="5"/>
        <v>21731</v>
      </c>
      <c r="X32" s="51">
        <f t="shared" ca="1" si="6"/>
        <v>5.25</v>
      </c>
      <c r="Z32" t="s">
        <v>72</v>
      </c>
      <c r="AA32" s="50">
        <v>37590</v>
      </c>
      <c r="AB32" s="50">
        <v>37590</v>
      </c>
      <c r="AC32" s="49">
        <v>11.21</v>
      </c>
      <c r="AD32" s="49"/>
      <c r="AE32" s="45">
        <v>154.547</v>
      </c>
      <c r="AI32" s="61">
        <v>26480</v>
      </c>
      <c r="AJ32" s="60">
        <v>105.73879479999999</v>
      </c>
    </row>
    <row r="33" spans="1:36" x14ac:dyDescent="0.2">
      <c r="A33" s="13">
        <v>37134</v>
      </c>
      <c r="B33" s="48">
        <f t="shared" ca="1" si="8"/>
        <v>11.3</v>
      </c>
      <c r="C33" s="48"/>
      <c r="D33" s="32">
        <f t="shared" ca="1" si="0"/>
        <v>10.75</v>
      </c>
      <c r="E33" s="31"/>
      <c r="F33" s="50">
        <f t="shared" ca="1" si="3"/>
        <v>26876</v>
      </c>
      <c r="G33" s="49">
        <f t="shared" ca="1" si="1"/>
        <v>1.2275765546722792</v>
      </c>
      <c r="H33" s="32">
        <f t="shared" ca="1" si="2"/>
        <v>1.2275765546722792</v>
      </c>
      <c r="I33" s="33">
        <f t="shared" ca="1" si="4"/>
        <v>6.4503920925276237E-3</v>
      </c>
      <c r="J33" s="31"/>
      <c r="K33" s="33"/>
      <c r="L33" s="31"/>
      <c r="M33" s="31"/>
      <c r="N33" s="50">
        <v>26480</v>
      </c>
      <c r="O33" s="49">
        <v>105.73879479999999</v>
      </c>
      <c r="P33" s="32">
        <f t="shared" ca="1" si="7"/>
        <v>1.0770520657167713</v>
      </c>
      <c r="R33" s="53">
        <v>37621</v>
      </c>
      <c r="S33" s="49">
        <v>155.798</v>
      </c>
      <c r="T33" s="29"/>
      <c r="U33" s="50">
        <v>21732</v>
      </c>
      <c r="V33" s="49">
        <v>5.25</v>
      </c>
      <c r="W33" s="50">
        <f t="shared" ca="1" si="5"/>
        <v>21762</v>
      </c>
      <c r="X33" s="51">
        <f t="shared" ca="1" si="6"/>
        <v>5.25</v>
      </c>
      <c r="Z33" t="s">
        <v>72</v>
      </c>
      <c r="AA33" s="50">
        <v>37621</v>
      </c>
      <c r="AB33" s="50">
        <v>37621</v>
      </c>
      <c r="AC33" s="49">
        <v>11.22</v>
      </c>
      <c r="AD33" s="49">
        <v>10.542</v>
      </c>
      <c r="AE33" s="45">
        <v>155.798</v>
      </c>
      <c r="AI33" s="61">
        <v>26511</v>
      </c>
      <c r="AJ33" s="60">
        <v>106.48677139999999</v>
      </c>
    </row>
    <row r="34" spans="1:36" x14ac:dyDescent="0.2">
      <c r="A34" s="13">
        <v>37164</v>
      </c>
      <c r="B34" s="48">
        <f t="shared" ca="1" si="8"/>
        <v>11.23</v>
      </c>
      <c r="C34" s="48"/>
      <c r="D34" s="32">
        <f t="shared" ca="1" si="0"/>
        <v>10.81</v>
      </c>
      <c r="E34" s="31"/>
      <c r="F34" s="50">
        <f t="shared" ca="1" si="3"/>
        <v>26907</v>
      </c>
      <c r="G34" s="49">
        <f t="shared" ca="1" si="1"/>
        <v>1.2354949038201997</v>
      </c>
      <c r="H34" s="32">
        <f t="shared" ca="1" si="2"/>
        <v>1.2354949038201997</v>
      </c>
      <c r="I34" s="33">
        <f t="shared" ca="1" si="4"/>
        <v>6.4503913159488224E-3</v>
      </c>
      <c r="J34" s="31"/>
      <c r="K34" s="33"/>
      <c r="L34" s="31"/>
      <c r="M34" s="31"/>
      <c r="N34" s="50">
        <v>26511</v>
      </c>
      <c r="O34" s="49">
        <v>106.48677139999999</v>
      </c>
      <c r="P34" s="32">
        <f t="shared" ca="1" si="7"/>
        <v>1.0846709320341108</v>
      </c>
      <c r="R34" s="53">
        <v>37652</v>
      </c>
      <c r="S34" s="49">
        <v>160.02500000000001</v>
      </c>
      <c r="T34" s="29"/>
      <c r="U34" s="50">
        <v>21763</v>
      </c>
      <c r="V34" s="49">
        <v>5.25</v>
      </c>
      <c r="W34" s="50">
        <f t="shared" ca="1" si="5"/>
        <v>21793</v>
      </c>
      <c r="X34" s="51">
        <f t="shared" ca="1" si="6"/>
        <v>5.25</v>
      </c>
      <c r="Z34" t="s">
        <v>72</v>
      </c>
      <c r="AA34" s="50">
        <v>37652</v>
      </c>
      <c r="AB34" s="50">
        <v>37652</v>
      </c>
      <c r="AC34" s="49">
        <v>11.02</v>
      </c>
      <c r="AD34" s="49">
        <v>10.137</v>
      </c>
      <c r="AE34" s="45">
        <v>160.02500000000001</v>
      </c>
      <c r="AI34" s="61">
        <v>26542</v>
      </c>
      <c r="AJ34" s="60">
        <v>109.0288808</v>
      </c>
    </row>
    <row r="35" spans="1:36" x14ac:dyDescent="0.2">
      <c r="A35" s="13">
        <v>37195</v>
      </c>
      <c r="B35" s="48">
        <f t="shared" ca="1" si="8"/>
        <v>11.1</v>
      </c>
      <c r="C35" s="48"/>
      <c r="D35" s="32">
        <f t="shared" ca="1" si="0"/>
        <v>10.73</v>
      </c>
      <c r="E35" s="31"/>
      <c r="F35" s="50">
        <f t="shared" ca="1" si="3"/>
        <v>26937</v>
      </c>
      <c r="G35" s="49">
        <f t="shared" ca="1" si="1"/>
        <v>1.2434643300483321</v>
      </c>
      <c r="H35" s="32">
        <f t="shared" ca="1" si="2"/>
        <v>1.2434643300483321</v>
      </c>
      <c r="I35" s="33">
        <f t="shared" ca="1" si="4"/>
        <v>6.4503918255678361E-3</v>
      </c>
      <c r="J35" s="31"/>
      <c r="K35" s="33"/>
      <c r="L35" s="31"/>
      <c r="M35" s="31"/>
      <c r="N35" s="50">
        <v>26542</v>
      </c>
      <c r="O35" s="49">
        <v>109.0288808</v>
      </c>
      <c r="P35" s="32">
        <f t="shared" ca="1" si="7"/>
        <v>1.1105647790911612</v>
      </c>
      <c r="R35" s="53">
        <v>37680</v>
      </c>
      <c r="S35" s="49">
        <v>161.73099999999999</v>
      </c>
      <c r="T35" s="29"/>
      <c r="U35" s="50">
        <v>21794</v>
      </c>
      <c r="V35" s="49">
        <v>5.25</v>
      </c>
      <c r="W35" s="50">
        <f t="shared" ca="1" si="5"/>
        <v>21823</v>
      </c>
      <c r="X35" s="51">
        <f t="shared" ca="1" si="6"/>
        <v>5.25</v>
      </c>
      <c r="Z35" t="s">
        <v>72</v>
      </c>
      <c r="AA35" s="50">
        <v>37680</v>
      </c>
      <c r="AB35" s="50">
        <v>37680</v>
      </c>
      <c r="AC35" s="49">
        <v>10.97</v>
      </c>
      <c r="AD35" s="49">
        <v>10.055</v>
      </c>
      <c r="AE35" s="45">
        <v>161.73099999999999</v>
      </c>
      <c r="AI35" s="61">
        <v>26572</v>
      </c>
      <c r="AJ35" s="60">
        <v>110.73535320000001</v>
      </c>
    </row>
    <row r="36" spans="1:36" x14ac:dyDescent="0.2">
      <c r="A36" s="13">
        <v>37225</v>
      </c>
      <c r="B36" s="48">
        <f t="shared" ca="1" si="8"/>
        <v>10.96</v>
      </c>
      <c r="C36" s="48"/>
      <c r="D36" s="32">
        <f t="shared" ca="1" si="0"/>
        <v>10.27</v>
      </c>
      <c r="E36" s="31"/>
      <c r="F36" s="50">
        <f t="shared" ca="1" si="3"/>
        <v>26968</v>
      </c>
      <c r="G36" s="49">
        <f t="shared" ca="1" si="1"/>
        <v>1.2514851622789851</v>
      </c>
      <c r="H36" s="32">
        <f t="shared" ca="1" si="2"/>
        <v>1.2514851622789851</v>
      </c>
      <c r="I36" s="33">
        <f t="shared" ca="1" si="4"/>
        <v>6.4503918904865731E-3</v>
      </c>
      <c r="J36" s="31"/>
      <c r="K36" s="33"/>
      <c r="L36" s="31"/>
      <c r="M36" s="31"/>
      <c r="N36" s="50">
        <v>26572</v>
      </c>
      <c r="O36" s="49">
        <v>110.73535320000001</v>
      </c>
      <c r="P36" s="32">
        <f t="shared" ca="1" si="7"/>
        <v>1.1279468537307018</v>
      </c>
      <c r="R36" s="53">
        <v>37711</v>
      </c>
      <c r="S36" s="49">
        <v>163.23099999999999</v>
      </c>
      <c r="T36" s="29"/>
      <c r="U36" s="50">
        <v>21824</v>
      </c>
      <c r="V36" s="49">
        <v>5.25</v>
      </c>
      <c r="W36" s="50">
        <f t="shared" ca="1" si="5"/>
        <v>21854</v>
      </c>
      <c r="X36" s="51">
        <f t="shared" ca="1" si="6"/>
        <v>5.25</v>
      </c>
      <c r="Z36" t="s">
        <v>72</v>
      </c>
      <c r="AA36" s="50">
        <v>37711</v>
      </c>
      <c r="AB36" s="50">
        <v>37711</v>
      </c>
      <c r="AC36" s="49">
        <v>10.97</v>
      </c>
      <c r="AD36" s="49">
        <v>10.036</v>
      </c>
      <c r="AE36" s="45">
        <v>163.23099999999999</v>
      </c>
      <c r="AI36" s="61">
        <v>26603</v>
      </c>
      <c r="AJ36" s="60">
        <v>111.48369870000001</v>
      </c>
    </row>
    <row r="37" spans="1:36" x14ac:dyDescent="0.2">
      <c r="A37" s="13">
        <v>37256</v>
      </c>
      <c r="B37" s="48">
        <f t="shared" ca="1" si="8"/>
        <v>11.67</v>
      </c>
      <c r="C37" s="48"/>
      <c r="D37" s="32">
        <f t="shared" ca="1" si="0"/>
        <v>11.63</v>
      </c>
      <c r="E37" s="31"/>
      <c r="F37" s="50">
        <f t="shared" ca="1" si="3"/>
        <v>26998</v>
      </c>
      <c r="G37" s="49">
        <f t="shared" ca="1" si="1"/>
        <v>1.2595577314586042</v>
      </c>
      <c r="H37" s="32">
        <f t="shared" ca="1" si="2"/>
        <v>1.2595577314586042</v>
      </c>
      <c r="I37" s="33">
        <f t="shared" ca="1" si="4"/>
        <v>6.4503914412525898E-3</v>
      </c>
      <c r="J37" s="31"/>
      <c r="K37" s="33"/>
      <c r="L37" s="31"/>
      <c r="M37" s="31"/>
      <c r="N37" s="50">
        <v>26603</v>
      </c>
      <c r="O37" s="49">
        <v>111.48369870000001</v>
      </c>
      <c r="P37" s="32">
        <f t="shared" ca="1" si="7"/>
        <v>1.1355694776519349</v>
      </c>
      <c r="R37" s="53">
        <v>37741</v>
      </c>
      <c r="S37" s="49">
        <v>165.50399999999999</v>
      </c>
      <c r="T37" s="29"/>
      <c r="U37" s="50">
        <v>21855</v>
      </c>
      <c r="V37" s="49">
        <v>5.25</v>
      </c>
      <c r="W37" s="50">
        <f t="shared" ca="1" si="5"/>
        <v>21884</v>
      </c>
      <c r="X37" s="51">
        <f t="shared" ca="1" si="6"/>
        <v>5.25</v>
      </c>
      <c r="Z37" t="s">
        <v>72</v>
      </c>
      <c r="AA37" s="50">
        <v>37741</v>
      </c>
      <c r="AB37" s="50">
        <v>37741</v>
      </c>
      <c r="AC37" s="49">
        <v>10.89</v>
      </c>
      <c r="AD37" s="49">
        <v>9.9109999999999996</v>
      </c>
      <c r="AE37" s="45">
        <v>165.50399999999999</v>
      </c>
      <c r="AI37" s="61">
        <v>26633</v>
      </c>
      <c r="AJ37" s="60">
        <v>112.2371016</v>
      </c>
    </row>
    <row r="38" spans="1:36" x14ac:dyDescent="0.2">
      <c r="A38" s="13">
        <v>37287</v>
      </c>
      <c r="B38" s="48">
        <f t="shared" ca="1" si="8"/>
        <v>12</v>
      </c>
      <c r="C38" s="48"/>
      <c r="D38" s="32">
        <f t="shared" ca="1" si="0"/>
        <v>11.61</v>
      </c>
      <c r="E38" s="31"/>
      <c r="F38" s="50">
        <f t="shared" ca="1" si="3"/>
        <v>27029</v>
      </c>
      <c r="G38" s="49">
        <f t="shared" ca="1" si="1"/>
        <v>1.246288633089653</v>
      </c>
      <c r="H38" s="32">
        <f t="shared" ca="1" si="2"/>
        <v>1.246288633089653</v>
      </c>
      <c r="I38" s="33">
        <f t="shared" ca="1" si="4"/>
        <v>-1.0534728212564848E-2</v>
      </c>
      <c r="J38" s="31"/>
      <c r="K38" s="33"/>
      <c r="L38" s="31"/>
      <c r="M38" s="31"/>
      <c r="N38" s="50">
        <v>26633</v>
      </c>
      <c r="O38" s="49">
        <v>112.2371016</v>
      </c>
      <c r="P38" s="32">
        <f t="shared" ca="1" si="7"/>
        <v>1.143243616091822</v>
      </c>
      <c r="R38" s="53">
        <v>37772</v>
      </c>
      <c r="S38" s="49">
        <v>170.16200000000001</v>
      </c>
      <c r="T38" s="29"/>
      <c r="U38" s="50">
        <v>21885</v>
      </c>
      <c r="V38" s="49">
        <v>5.25</v>
      </c>
      <c r="W38" s="50">
        <f t="shared" ca="1" si="5"/>
        <v>21915</v>
      </c>
      <c r="X38" s="51">
        <f t="shared" ca="1" si="6"/>
        <v>5.25</v>
      </c>
      <c r="Z38" t="s">
        <v>72</v>
      </c>
      <c r="AA38" s="50">
        <v>37772</v>
      </c>
      <c r="AB38" s="50">
        <v>37772</v>
      </c>
      <c r="AC38" s="49">
        <v>10.68</v>
      </c>
      <c r="AD38" s="49">
        <v>9.484</v>
      </c>
      <c r="AE38" s="45">
        <v>170.16200000000001</v>
      </c>
      <c r="AI38" s="61">
        <v>26664</v>
      </c>
      <c r="AJ38" s="60">
        <v>112.9197783</v>
      </c>
    </row>
    <row r="39" spans="1:36" x14ac:dyDescent="0.2">
      <c r="A39" s="13">
        <v>37315</v>
      </c>
      <c r="B39" s="48">
        <f t="shared" ca="1" si="8"/>
        <v>12.22</v>
      </c>
      <c r="C39" s="48"/>
      <c r="D39" s="32">
        <f t="shared" ca="1" si="0"/>
        <v>11.89</v>
      </c>
      <c r="E39" s="31"/>
      <c r="F39" s="50">
        <f t="shared" ca="1" si="3"/>
        <v>27060</v>
      </c>
      <c r="G39" s="49">
        <f t="shared" ca="1" si="1"/>
        <v>1.2336506526291491</v>
      </c>
      <c r="H39" s="32">
        <f t="shared" ca="1" si="2"/>
        <v>1.2336506526291491</v>
      </c>
      <c r="I39" s="33">
        <f t="shared" ca="1" si="4"/>
        <v>-1.0140492438876936E-2</v>
      </c>
      <c r="J39" s="31"/>
      <c r="K39" s="33"/>
      <c r="L39" s="31"/>
      <c r="M39" s="31"/>
      <c r="N39" s="50">
        <v>26664</v>
      </c>
      <c r="O39" s="49">
        <v>112.9197783</v>
      </c>
      <c r="P39" s="32">
        <f t="shared" ca="1" si="7"/>
        <v>1.1501973396645415</v>
      </c>
      <c r="R39" s="53">
        <v>37802</v>
      </c>
      <c r="S39" s="49">
        <v>174.233</v>
      </c>
      <c r="T39" s="29"/>
      <c r="U39" s="50">
        <v>21916</v>
      </c>
      <c r="V39" s="49">
        <v>5.25</v>
      </c>
      <c r="W39" s="50">
        <f t="shared" ca="1" si="5"/>
        <v>21946</v>
      </c>
      <c r="X39" s="51">
        <f t="shared" ca="1" si="6"/>
        <v>5.25</v>
      </c>
      <c r="Z39" t="s">
        <v>72</v>
      </c>
      <c r="AA39" s="50">
        <v>37802</v>
      </c>
      <c r="AB39" s="50">
        <v>37802</v>
      </c>
      <c r="AC39" s="49">
        <v>10.51</v>
      </c>
      <c r="AD39" s="49">
        <v>9.1329999999999991</v>
      </c>
      <c r="AE39" s="45">
        <v>174.233</v>
      </c>
      <c r="AI39" s="61">
        <v>26695</v>
      </c>
      <c r="AJ39" s="60">
        <v>113.76013709999999</v>
      </c>
    </row>
    <row r="40" spans="1:36" x14ac:dyDescent="0.2">
      <c r="A40" s="13">
        <v>37346</v>
      </c>
      <c r="B40" s="48">
        <f t="shared" ca="1" si="8"/>
        <v>12.61</v>
      </c>
      <c r="C40" s="48"/>
      <c r="D40" s="32">
        <f t="shared" ca="1" si="0"/>
        <v>12.63</v>
      </c>
      <c r="E40" s="31"/>
      <c r="F40" s="50">
        <f t="shared" ca="1" si="3"/>
        <v>27088</v>
      </c>
      <c r="G40" s="49">
        <f t="shared" ca="1" si="1"/>
        <v>1.2421209253143</v>
      </c>
      <c r="H40" s="32">
        <f t="shared" ca="1" si="2"/>
        <v>1.2421209253143</v>
      </c>
      <c r="I40" s="33">
        <f t="shared" ca="1" si="4"/>
        <v>6.866022132845373E-3</v>
      </c>
      <c r="J40" s="31"/>
      <c r="K40" s="33"/>
      <c r="L40" s="31"/>
      <c r="M40" s="31"/>
      <c r="N40" s="50">
        <v>26695</v>
      </c>
      <c r="O40" s="49">
        <v>113.76013709999999</v>
      </c>
      <c r="P40" s="32">
        <f t="shared" ca="1" si="7"/>
        <v>1.1587572081895727</v>
      </c>
      <c r="R40" s="53">
        <v>37833</v>
      </c>
      <c r="S40" s="49">
        <v>174.392</v>
      </c>
      <c r="T40" s="29"/>
      <c r="U40" s="50">
        <v>21947</v>
      </c>
      <c r="V40" s="49">
        <v>5.25</v>
      </c>
      <c r="W40" s="50">
        <f t="shared" ca="1" si="5"/>
        <v>21975</v>
      </c>
      <c r="X40" s="51">
        <f t="shared" ca="1" si="6"/>
        <v>5.25</v>
      </c>
      <c r="Z40" t="s">
        <v>72</v>
      </c>
      <c r="AA40" s="50">
        <v>37833</v>
      </c>
      <c r="AB40" s="50">
        <v>37833</v>
      </c>
      <c r="AC40" s="49">
        <v>10.59</v>
      </c>
      <c r="AD40" s="49">
        <v>9.2789999999999999</v>
      </c>
      <c r="AE40" s="45">
        <v>174.392</v>
      </c>
      <c r="AI40" s="61">
        <v>26723</v>
      </c>
      <c r="AJ40" s="60">
        <v>114.5289241</v>
      </c>
    </row>
    <row r="41" spans="1:36" x14ac:dyDescent="0.2">
      <c r="A41" s="13">
        <v>37376</v>
      </c>
      <c r="B41" s="48">
        <f t="shared" ca="1" si="8"/>
        <v>11.98</v>
      </c>
      <c r="C41" s="48"/>
      <c r="D41" s="32">
        <f t="shared" ca="1" si="0"/>
        <v>12.47</v>
      </c>
      <c r="E41" s="31"/>
      <c r="F41" s="50">
        <f t="shared" ca="1" si="3"/>
        <v>27119</v>
      </c>
      <c r="G41" s="49">
        <f t="shared" ca="1" si="1"/>
        <v>1.2506493544998118</v>
      </c>
      <c r="H41" s="32">
        <f t="shared" ca="1" si="2"/>
        <v>1.2506493544998118</v>
      </c>
      <c r="I41" s="33">
        <f t="shared" ca="1" si="4"/>
        <v>6.8660216664120366E-3</v>
      </c>
      <c r="J41" s="31"/>
      <c r="K41" s="33"/>
      <c r="L41" s="31"/>
      <c r="M41" s="31"/>
      <c r="N41" s="50">
        <v>26723</v>
      </c>
      <c r="O41" s="49">
        <v>114.5289241</v>
      </c>
      <c r="P41" s="32">
        <f t="shared" ca="1" si="7"/>
        <v>1.1665880485922118</v>
      </c>
      <c r="R41" s="53">
        <v>37864</v>
      </c>
      <c r="S41" s="49">
        <v>174.22499999999999</v>
      </c>
      <c r="T41" s="29"/>
      <c r="U41" s="50">
        <v>21976</v>
      </c>
      <c r="V41" s="49">
        <v>5.25</v>
      </c>
      <c r="W41" s="50">
        <f t="shared" ca="1" si="5"/>
        <v>22006</v>
      </c>
      <c r="X41" s="51">
        <f t="shared" ca="1" si="6"/>
        <v>5.25</v>
      </c>
      <c r="Z41" t="s">
        <v>72</v>
      </c>
      <c r="AA41" s="50">
        <v>37864</v>
      </c>
      <c r="AB41" s="50">
        <v>37864</v>
      </c>
      <c r="AC41" s="49">
        <v>10.68</v>
      </c>
      <c r="AD41" s="49">
        <v>9.4659999999999993</v>
      </c>
      <c r="AE41" s="45">
        <v>174.22499999999999</v>
      </c>
      <c r="AI41" s="61">
        <v>26754</v>
      </c>
      <c r="AJ41" s="60">
        <v>118.2140574</v>
      </c>
    </row>
    <row r="42" spans="1:36" x14ac:dyDescent="0.2">
      <c r="A42" s="13">
        <v>37407</v>
      </c>
      <c r="B42" s="48">
        <f t="shared" ca="1" si="8"/>
        <v>11.82</v>
      </c>
      <c r="C42" s="48"/>
      <c r="D42" s="32">
        <f t="shared" ca="1" si="0"/>
        <v>11.66</v>
      </c>
      <c r="E42" s="31"/>
      <c r="F42" s="50">
        <f t="shared" ca="1" si="3"/>
        <v>27149</v>
      </c>
      <c r="G42" s="49">
        <f t="shared" ca="1" si="1"/>
        <v>1.2592363409648668</v>
      </c>
      <c r="H42" s="32">
        <f t="shared" ca="1" si="2"/>
        <v>1.2592363409648668</v>
      </c>
      <c r="I42" s="33">
        <f t="shared" ca="1" si="4"/>
        <v>6.866022386018189E-3</v>
      </c>
      <c r="J42" s="31"/>
      <c r="K42" s="33"/>
      <c r="L42" s="31"/>
      <c r="M42" s="31"/>
      <c r="N42" s="50">
        <v>26754</v>
      </c>
      <c r="O42" s="49">
        <v>118.2140574</v>
      </c>
      <c r="P42" s="32">
        <f t="shared" ca="1" si="7"/>
        <v>1.2041247014424168</v>
      </c>
      <c r="R42" s="53">
        <v>37894</v>
      </c>
      <c r="S42" s="49">
        <v>178.90199999999999</v>
      </c>
      <c r="T42" s="29"/>
      <c r="U42" s="50">
        <v>22007</v>
      </c>
      <c r="V42" s="49">
        <v>5.25</v>
      </c>
      <c r="W42" s="50">
        <f t="shared" ca="1" si="5"/>
        <v>22036</v>
      </c>
      <c r="X42" s="51">
        <f t="shared" ca="1" si="6"/>
        <v>5.25</v>
      </c>
      <c r="Z42" t="s">
        <v>72</v>
      </c>
      <c r="AA42" s="50">
        <v>37894</v>
      </c>
      <c r="AB42" s="50">
        <v>37894</v>
      </c>
      <c r="AC42" s="49">
        <v>10.48</v>
      </c>
      <c r="AD42" s="49">
        <v>9.0549999999999997</v>
      </c>
      <c r="AE42" s="45">
        <v>178.90199999999999</v>
      </c>
      <c r="AI42" s="61">
        <v>26784</v>
      </c>
      <c r="AJ42" s="60">
        <v>118.97658439999999</v>
      </c>
    </row>
    <row r="43" spans="1:36" x14ac:dyDescent="0.2">
      <c r="A43" s="13">
        <v>37437</v>
      </c>
      <c r="B43" s="48">
        <f t="shared" ca="1" si="8"/>
        <v>11.9</v>
      </c>
      <c r="C43" s="48"/>
      <c r="D43" s="32">
        <f t="shared" ca="1" si="0"/>
        <v>11.6</v>
      </c>
      <c r="E43" s="31"/>
      <c r="F43" s="50">
        <f t="shared" ca="1" si="3"/>
        <v>27180</v>
      </c>
      <c r="G43" s="49">
        <f t="shared" ca="1" si="1"/>
        <v>1.2678822854886469</v>
      </c>
      <c r="H43" s="32">
        <f t="shared" ca="1" si="2"/>
        <v>1.2678822854886469</v>
      </c>
      <c r="I43" s="33">
        <f t="shared" ca="1" si="4"/>
        <v>6.8660220822052143E-3</v>
      </c>
      <c r="J43" s="31"/>
      <c r="K43" s="33"/>
      <c r="L43" s="31"/>
      <c r="M43" s="31"/>
      <c r="N43" s="50">
        <v>26784</v>
      </c>
      <c r="O43" s="49">
        <v>118.97658439999999</v>
      </c>
      <c r="P43" s="32">
        <f t="shared" ca="1" si="7"/>
        <v>1.2118917776803124</v>
      </c>
      <c r="R43" s="53">
        <v>37925</v>
      </c>
      <c r="S43" s="49">
        <v>182.21100000000001</v>
      </c>
      <c r="T43" s="29"/>
      <c r="U43" s="50">
        <v>22037</v>
      </c>
      <c r="V43" s="49">
        <v>5.25</v>
      </c>
      <c r="W43" s="50">
        <f t="shared" ca="1" si="5"/>
        <v>22067</v>
      </c>
      <c r="X43" s="51">
        <f t="shared" ca="1" si="6"/>
        <v>5.25</v>
      </c>
      <c r="Z43" t="s">
        <v>72</v>
      </c>
      <c r="AA43" s="50">
        <v>37925</v>
      </c>
      <c r="AB43" s="50">
        <v>37925</v>
      </c>
      <c r="AC43" s="49">
        <v>10.38</v>
      </c>
      <c r="AD43" s="49">
        <v>8.82</v>
      </c>
      <c r="AE43" s="45">
        <v>182.21100000000001</v>
      </c>
      <c r="AI43" s="61">
        <v>26815</v>
      </c>
      <c r="AJ43" s="60">
        <v>119.7440299</v>
      </c>
    </row>
    <row r="44" spans="1:36" x14ac:dyDescent="0.2">
      <c r="A44" s="13">
        <v>37468</v>
      </c>
      <c r="B44" s="48">
        <f t="shared" ca="1" si="8"/>
        <v>11.51</v>
      </c>
      <c r="C44" s="48"/>
      <c r="D44" s="32">
        <f t="shared" ca="1" si="0"/>
        <v>11.15</v>
      </c>
      <c r="E44" s="31"/>
      <c r="F44" s="50">
        <f t="shared" ca="1" si="3"/>
        <v>27210</v>
      </c>
      <c r="G44" s="49">
        <f t="shared" ca="1" si="1"/>
        <v>1.2555213092274593</v>
      </c>
      <c r="H44" s="32">
        <f t="shared" ca="1" si="2"/>
        <v>1.2555213092274593</v>
      </c>
      <c r="I44" s="33">
        <f t="shared" ca="1" si="4"/>
        <v>-9.7493090665144999E-3</v>
      </c>
      <c r="J44" s="31"/>
      <c r="K44" s="33"/>
      <c r="L44" s="31"/>
      <c r="M44" s="31"/>
      <c r="N44" s="50">
        <v>26815</v>
      </c>
      <c r="O44" s="49">
        <v>119.7440299</v>
      </c>
      <c r="P44" s="32">
        <f t="shared" ca="1" si="7"/>
        <v>1.2197089536057946</v>
      </c>
      <c r="R44" s="53">
        <v>37955</v>
      </c>
      <c r="S44" s="49">
        <v>183.75200000000001</v>
      </c>
      <c r="T44" s="29"/>
      <c r="U44" s="50">
        <v>22068</v>
      </c>
      <c r="V44" s="49">
        <v>5.25</v>
      </c>
      <c r="W44" s="50">
        <f t="shared" ca="1" si="5"/>
        <v>22097</v>
      </c>
      <c r="X44" s="51">
        <f t="shared" ca="1" si="6"/>
        <v>5.25</v>
      </c>
      <c r="Z44" t="s">
        <v>72</v>
      </c>
      <c r="AA44" s="50">
        <v>37955</v>
      </c>
      <c r="AB44" s="50">
        <v>37955</v>
      </c>
      <c r="AC44" s="49">
        <v>10.37</v>
      </c>
      <c r="AD44" s="49">
        <v>8.7880000000000003</v>
      </c>
      <c r="AE44" s="45">
        <v>183.75200000000001</v>
      </c>
      <c r="AI44" s="61">
        <v>26845</v>
      </c>
      <c r="AJ44" s="60">
        <v>120.51642579999999</v>
      </c>
    </row>
    <row r="45" spans="1:36" x14ac:dyDescent="0.2">
      <c r="A45" s="13">
        <v>37499</v>
      </c>
      <c r="B45" s="48">
        <f t="shared" ca="1" si="8"/>
        <v>11.67</v>
      </c>
      <c r="C45" s="48"/>
      <c r="D45" s="32">
        <f t="shared" ca="1" si="0"/>
        <v>11.08</v>
      </c>
      <c r="E45" s="31"/>
      <c r="F45" s="50">
        <f t="shared" ca="1" si="3"/>
        <v>27241</v>
      </c>
      <c r="G45" s="49">
        <f t="shared" ca="1" si="1"/>
        <v>1.2038256921323516</v>
      </c>
      <c r="H45" s="32">
        <f t="shared" ca="1" si="2"/>
        <v>1.2038256921323516</v>
      </c>
      <c r="I45" s="33">
        <f t="shared" ca="1" si="4"/>
        <v>-4.1174623413533951E-2</v>
      </c>
      <c r="J45" s="31"/>
      <c r="K45" s="33"/>
      <c r="L45" s="31"/>
      <c r="M45" s="31"/>
      <c r="N45" s="50">
        <v>26845</v>
      </c>
      <c r="O45" s="49">
        <v>120.51642579999999</v>
      </c>
      <c r="P45" s="32">
        <f t="shared" ca="1" si="7"/>
        <v>1.2275765541512678</v>
      </c>
      <c r="R45" s="53">
        <v>37986</v>
      </c>
      <c r="S45" s="49">
        <v>183.95</v>
      </c>
      <c r="T45" s="29"/>
      <c r="U45" s="50">
        <v>22098</v>
      </c>
      <c r="V45" s="49">
        <v>5.25</v>
      </c>
      <c r="W45" s="50">
        <f t="shared" ca="1" si="5"/>
        <v>22128</v>
      </c>
      <c r="X45" s="51">
        <f t="shared" ca="1" si="6"/>
        <v>5.25</v>
      </c>
      <c r="Z45" t="s">
        <v>72</v>
      </c>
      <c r="AA45" s="50">
        <v>37986</v>
      </c>
      <c r="AB45" s="50">
        <v>37986</v>
      </c>
      <c r="AC45" s="49">
        <v>10.46</v>
      </c>
      <c r="AD45" s="49">
        <v>8.9290000000000003</v>
      </c>
      <c r="AE45" s="45">
        <v>183.95</v>
      </c>
      <c r="AI45" s="61">
        <v>26876</v>
      </c>
      <c r="AJ45" s="60">
        <v>121.29380399999999</v>
      </c>
    </row>
    <row r="46" spans="1:36" x14ac:dyDescent="0.2">
      <c r="A46" s="13">
        <v>37529</v>
      </c>
      <c r="B46" s="48">
        <f t="shared" ca="1" si="8"/>
        <v>11.76</v>
      </c>
      <c r="C46" s="48"/>
      <c r="D46" s="32">
        <f t="shared" ca="1" si="0"/>
        <v>11.35</v>
      </c>
      <c r="E46" s="31"/>
      <c r="F46" s="50">
        <f t="shared" ca="1" si="3"/>
        <v>27272</v>
      </c>
      <c r="G46" s="49">
        <f t="shared" ca="1" si="1"/>
        <v>1.175190557989406</v>
      </c>
      <c r="H46" s="32">
        <f t="shared" ca="1" si="2"/>
        <v>1.175190557989406</v>
      </c>
      <c r="I46" s="33">
        <f t="shared" ca="1" si="4"/>
        <v>-2.3786777712165197E-2</v>
      </c>
      <c r="J46" s="31"/>
      <c r="K46" s="33"/>
      <c r="L46" s="31"/>
      <c r="M46" s="31"/>
      <c r="N46" s="50">
        <v>26876</v>
      </c>
      <c r="O46" s="49">
        <v>121.29380399999999</v>
      </c>
      <c r="P46" s="32">
        <f t="shared" ca="1" si="7"/>
        <v>1.2354949042491372</v>
      </c>
      <c r="R46" s="53">
        <v>38017</v>
      </c>
      <c r="S46" s="49">
        <v>182.05</v>
      </c>
      <c r="T46" s="29"/>
      <c r="U46" s="50">
        <v>22129</v>
      </c>
      <c r="V46" s="49">
        <v>5.25</v>
      </c>
      <c r="W46" s="50">
        <f t="shared" ca="1" si="5"/>
        <v>22159</v>
      </c>
      <c r="X46" s="51">
        <f t="shared" ca="1" si="6"/>
        <v>5.25</v>
      </c>
      <c r="Z46" t="s">
        <v>72</v>
      </c>
      <c r="AA46" s="50">
        <v>38017</v>
      </c>
      <c r="AB46" s="50">
        <v>38017</v>
      </c>
      <c r="AC46" s="49">
        <v>10.53</v>
      </c>
      <c r="AD46" s="49">
        <v>9.33</v>
      </c>
      <c r="AE46" s="45">
        <v>182.05</v>
      </c>
      <c r="AI46" s="61">
        <v>26907</v>
      </c>
      <c r="AJ46" s="60">
        <v>122.07619649999999</v>
      </c>
    </row>
    <row r="47" spans="1:36" x14ac:dyDescent="0.2">
      <c r="A47" s="13">
        <v>37560</v>
      </c>
      <c r="B47" s="48">
        <f t="shared" ca="1" si="8"/>
        <v>11.67</v>
      </c>
      <c r="C47" s="48"/>
      <c r="D47" s="32">
        <f t="shared" ca="1" si="0"/>
        <v>11.27</v>
      </c>
      <c r="E47" s="31"/>
      <c r="F47" s="50">
        <f t="shared" ca="1" si="3"/>
        <v>27302</v>
      </c>
      <c r="G47" s="49">
        <f t="shared" ca="1" si="1"/>
        <v>1.1847243508619183</v>
      </c>
      <c r="H47" s="32">
        <f t="shared" ca="1" si="2"/>
        <v>1.1847243508619183</v>
      </c>
      <c r="I47" s="33">
        <f t="shared" ca="1" si="4"/>
        <v>8.1125506052595053E-3</v>
      </c>
      <c r="J47" s="31"/>
      <c r="K47" s="33"/>
      <c r="L47" s="31"/>
      <c r="M47" s="31"/>
      <c r="N47" s="50">
        <v>26907</v>
      </c>
      <c r="O47" s="49">
        <v>122.07619649999999</v>
      </c>
      <c r="P47" s="32">
        <f t="shared" ca="1" si="7"/>
        <v>1.2434643298504049</v>
      </c>
      <c r="R47" s="53">
        <v>38046</v>
      </c>
      <c r="S47" s="49">
        <v>183.79599999999999</v>
      </c>
      <c r="T47" s="29"/>
      <c r="U47" s="50">
        <v>22160</v>
      </c>
      <c r="V47" s="49">
        <v>5.38</v>
      </c>
      <c r="W47" s="50">
        <f t="shared" ca="1" si="5"/>
        <v>22189</v>
      </c>
      <c r="X47" s="51">
        <f t="shared" ca="1" si="6"/>
        <v>5.38</v>
      </c>
      <c r="Z47" t="s">
        <v>72</v>
      </c>
      <c r="AA47" s="50">
        <v>38046</v>
      </c>
      <c r="AB47" s="50">
        <v>38046</v>
      </c>
      <c r="AC47" s="49">
        <v>10.44</v>
      </c>
      <c r="AD47" s="49">
        <v>9.2880000000000003</v>
      </c>
      <c r="AE47" s="45">
        <v>183.79599999999999</v>
      </c>
      <c r="AI47" s="61">
        <v>26937</v>
      </c>
      <c r="AJ47" s="60">
        <v>122.8636358</v>
      </c>
    </row>
    <row r="48" spans="1:36" x14ac:dyDescent="0.2">
      <c r="A48" s="13">
        <v>37590</v>
      </c>
      <c r="B48" s="48">
        <f t="shared" ca="1" si="8"/>
        <v>11.21</v>
      </c>
      <c r="C48" s="48"/>
      <c r="D48" s="32">
        <f t="shared" ca="1" si="0"/>
        <v>10.86</v>
      </c>
      <c r="E48" s="31"/>
      <c r="F48" s="50">
        <f t="shared" ca="1" si="3"/>
        <v>27333</v>
      </c>
      <c r="G48" s="49">
        <f t="shared" ca="1" si="1"/>
        <v>1.1943354870321021</v>
      </c>
      <c r="H48" s="32">
        <f t="shared" ca="1" si="2"/>
        <v>1.1943354870321021</v>
      </c>
      <c r="I48" s="33">
        <f t="shared" ca="1" si="4"/>
        <v>8.1125505381833829E-3</v>
      </c>
      <c r="J48" s="31"/>
      <c r="K48" s="33"/>
      <c r="L48" s="31"/>
      <c r="M48" s="31"/>
      <c r="N48" s="50">
        <v>26937</v>
      </c>
      <c r="O48" s="49">
        <v>122.8636358</v>
      </c>
      <c r="P48" s="32">
        <f t="shared" ca="1" si="7"/>
        <v>1.251485161999057</v>
      </c>
      <c r="R48" s="53">
        <v>38077</v>
      </c>
      <c r="S48" s="49">
        <v>183.37799999999999</v>
      </c>
      <c r="T48" s="29"/>
      <c r="U48" s="50">
        <v>22190</v>
      </c>
      <c r="V48" s="49">
        <v>5.38</v>
      </c>
      <c r="W48" s="50">
        <f t="shared" ca="1" si="5"/>
        <v>22220</v>
      </c>
      <c r="X48" s="51">
        <f t="shared" ca="1" si="6"/>
        <v>5.38</v>
      </c>
      <c r="Z48" t="s">
        <v>72</v>
      </c>
      <c r="AA48" s="50">
        <v>38077</v>
      </c>
      <c r="AB48" s="50">
        <v>38077</v>
      </c>
      <c r="AC48" s="49">
        <v>10.56</v>
      </c>
      <c r="AD48" s="49">
        <v>9.4939999999999998</v>
      </c>
      <c r="AE48" s="45">
        <v>183.37799999999999</v>
      </c>
      <c r="AI48" s="61">
        <v>26968</v>
      </c>
      <c r="AJ48" s="60">
        <v>123.65615440000001</v>
      </c>
    </row>
    <row r="49" spans="1:36" x14ac:dyDescent="0.2">
      <c r="A49" s="13">
        <v>37621</v>
      </c>
      <c r="B49" s="48">
        <f t="shared" ca="1" si="8"/>
        <v>11.22</v>
      </c>
      <c r="C49" s="48">
        <f t="shared" ref="C49:C80" ca="1" si="9">VLOOKUP(A49,$AB$3:$AE$201,3,0)</f>
        <v>10.542</v>
      </c>
      <c r="D49" s="32">
        <f t="shared" ca="1" si="0"/>
        <v>10.44</v>
      </c>
      <c r="E49" s="31"/>
      <c r="F49" s="50">
        <f t="shared" ca="1" si="3"/>
        <v>27363</v>
      </c>
      <c r="G49" s="49">
        <f t="shared" ca="1" si="1"/>
        <v>1.2040245939825152</v>
      </c>
      <c r="H49" s="32">
        <f t="shared" ca="1" si="2"/>
        <v>1.2040245939825152</v>
      </c>
      <c r="I49" s="33">
        <f t="shared" ca="1" si="4"/>
        <v>8.1125504982608732E-3</v>
      </c>
      <c r="J49" s="31"/>
      <c r="K49" s="33"/>
      <c r="L49" s="31"/>
      <c r="M49" s="31"/>
      <c r="N49" s="50">
        <v>26968</v>
      </c>
      <c r="O49" s="49">
        <v>123.65615440000001</v>
      </c>
      <c r="P49" s="32">
        <f t="shared" ca="1" si="7"/>
        <v>1.25955773173908</v>
      </c>
      <c r="R49" s="53">
        <v>38107</v>
      </c>
      <c r="S49" s="49">
        <v>181.887</v>
      </c>
      <c r="T49" s="29"/>
      <c r="U49" s="50">
        <v>22221</v>
      </c>
      <c r="V49" s="49">
        <v>5.38</v>
      </c>
      <c r="W49" s="50">
        <f t="shared" ca="1" si="5"/>
        <v>22250</v>
      </c>
      <c r="X49" s="51">
        <f t="shared" ca="1" si="6"/>
        <v>5.38</v>
      </c>
      <c r="Z49" t="s">
        <v>72</v>
      </c>
      <c r="AA49" s="50">
        <v>38107</v>
      </c>
      <c r="AB49" s="50">
        <v>38107</v>
      </c>
      <c r="AC49" s="49">
        <v>10.74</v>
      </c>
      <c r="AD49" s="49">
        <v>9.827</v>
      </c>
      <c r="AE49" s="45">
        <v>181.887</v>
      </c>
      <c r="AI49" s="61">
        <v>26998</v>
      </c>
      <c r="AJ49" s="60">
        <v>124.453785</v>
      </c>
    </row>
    <row r="50" spans="1:36" x14ac:dyDescent="0.2">
      <c r="A50" s="13">
        <v>37652</v>
      </c>
      <c r="B50" s="48">
        <f t="shared" ca="1" si="8"/>
        <v>11.02</v>
      </c>
      <c r="C50" s="48">
        <f t="shared" ca="1" si="9"/>
        <v>10.137</v>
      </c>
      <c r="D50" s="32">
        <f t="shared" ca="1" si="0"/>
        <v>10.17</v>
      </c>
      <c r="E50" s="31"/>
      <c r="F50" s="50">
        <f t="shared" ca="1" si="3"/>
        <v>27394</v>
      </c>
      <c r="G50" s="49">
        <f t="shared" ca="1" si="1"/>
        <v>1.2329495724396347</v>
      </c>
      <c r="H50" s="32">
        <f t="shared" ca="1" si="2"/>
        <v>1.2329495724396347</v>
      </c>
      <c r="I50" s="33">
        <f t="shared" ca="1" si="4"/>
        <v>2.4023577758860659E-2</v>
      </c>
      <c r="J50" s="31"/>
      <c r="K50" s="33"/>
      <c r="L50" s="31"/>
      <c r="M50" s="31"/>
      <c r="N50" s="50">
        <v>26998</v>
      </c>
      <c r="O50" s="49">
        <v>124.453785</v>
      </c>
      <c r="P50" s="32">
        <f t="shared" ca="1" si="7"/>
        <v>1.2676823721516535</v>
      </c>
      <c r="R50" s="53">
        <v>38138</v>
      </c>
      <c r="S50" s="49">
        <v>182.15</v>
      </c>
      <c r="T50" s="29"/>
      <c r="U50" s="50">
        <v>22251</v>
      </c>
      <c r="V50" s="49">
        <v>5.38</v>
      </c>
      <c r="W50" s="50">
        <f t="shared" ca="1" si="5"/>
        <v>22281</v>
      </c>
      <c r="X50" s="51">
        <f t="shared" ca="1" si="6"/>
        <v>5.38</v>
      </c>
      <c r="Z50" t="s">
        <v>72</v>
      </c>
      <c r="AA50" s="50">
        <v>38138</v>
      </c>
      <c r="AB50" s="50">
        <v>38138</v>
      </c>
      <c r="AC50" s="49">
        <v>10.81</v>
      </c>
      <c r="AD50" s="49">
        <v>9.9719999999999995</v>
      </c>
      <c r="AE50" s="45">
        <v>182.15</v>
      </c>
      <c r="AI50" s="61">
        <v>27029</v>
      </c>
      <c r="AJ50" s="60">
        <v>123.1426982</v>
      </c>
    </row>
    <row r="51" spans="1:36" x14ac:dyDescent="0.2">
      <c r="A51" s="13">
        <v>37680</v>
      </c>
      <c r="B51" s="48">
        <f t="shared" ca="1" si="8"/>
        <v>10.97</v>
      </c>
      <c r="C51" s="48">
        <f t="shared" ca="1" si="9"/>
        <v>10.055</v>
      </c>
      <c r="D51" s="32">
        <f t="shared" ca="1" si="0"/>
        <v>9.94</v>
      </c>
      <c r="E51" s="31"/>
      <c r="F51" s="50">
        <f t="shared" ca="1" si="3"/>
        <v>27425</v>
      </c>
      <c r="G51" s="49">
        <f t="shared" ca="1" si="1"/>
        <v>1.2426958339424532</v>
      </c>
      <c r="H51" s="32">
        <f t="shared" ca="1" si="2"/>
        <v>1.2426958339424532</v>
      </c>
      <c r="I51" s="33">
        <f t="shared" ca="1" si="4"/>
        <v>7.9048338396627837E-3</v>
      </c>
      <c r="J51" s="31"/>
      <c r="K51" s="33"/>
      <c r="L51" s="31"/>
      <c r="M51" s="31"/>
      <c r="N51" s="50">
        <v>27029</v>
      </c>
      <c r="O51" s="49">
        <v>123.1426982</v>
      </c>
      <c r="P51" s="32">
        <f t="shared" ca="1" si="7"/>
        <v>1.2543276829011762</v>
      </c>
      <c r="R51" s="53">
        <v>38168</v>
      </c>
      <c r="S51" s="49">
        <v>184.18700000000001</v>
      </c>
      <c r="T51" s="29"/>
      <c r="U51" s="50">
        <v>22282</v>
      </c>
      <c r="V51" s="49">
        <v>5.38</v>
      </c>
      <c r="W51" s="50">
        <f t="shared" ca="1" si="5"/>
        <v>22312</v>
      </c>
      <c r="X51" s="51">
        <f t="shared" ca="1" si="6"/>
        <v>5.38</v>
      </c>
      <c r="Z51" t="s">
        <v>72</v>
      </c>
      <c r="AA51" s="50">
        <v>38168</v>
      </c>
      <c r="AB51" s="50">
        <v>38168</v>
      </c>
      <c r="AC51" s="49">
        <v>10.78</v>
      </c>
      <c r="AD51" s="49">
        <v>9.9039999999999999</v>
      </c>
      <c r="AE51" s="45">
        <v>184.18700000000001</v>
      </c>
      <c r="AI51" s="61">
        <v>27060</v>
      </c>
      <c r="AJ51" s="60">
        <v>121.8939706</v>
      </c>
    </row>
    <row r="52" spans="1:36" x14ac:dyDescent="0.2">
      <c r="A52" s="13">
        <v>37711</v>
      </c>
      <c r="B52" s="48">
        <f t="shared" ref="B52:B83" ca="1" si="10">VLOOKUP(A52,$AB$3:$AE$201,2,0)</f>
        <v>10.97</v>
      </c>
      <c r="C52" s="48">
        <f t="shared" ca="1" si="9"/>
        <v>10.036</v>
      </c>
      <c r="D52" s="32">
        <f t="shared" ca="1" si="0"/>
        <v>10</v>
      </c>
      <c r="E52" s="31"/>
      <c r="F52" s="50">
        <f t="shared" ca="1" si="3"/>
        <v>27453</v>
      </c>
      <c r="G52" s="49">
        <f t="shared" ca="1" si="1"/>
        <v>1.2525191371464879</v>
      </c>
      <c r="H52" s="32">
        <f t="shared" ca="1" si="2"/>
        <v>1.2525191371464879</v>
      </c>
      <c r="I52" s="33">
        <f t="shared" ca="1" si="4"/>
        <v>7.9048331343238853E-3</v>
      </c>
      <c r="J52" s="31"/>
      <c r="K52" s="33"/>
      <c r="L52" s="31"/>
      <c r="M52" s="31"/>
      <c r="N52" s="50">
        <v>27060</v>
      </c>
      <c r="O52" s="49">
        <v>121.8939706</v>
      </c>
      <c r="P52" s="32">
        <f t="shared" ca="1" si="7"/>
        <v>1.2416081825168428</v>
      </c>
      <c r="R52" s="53">
        <v>38199</v>
      </c>
      <c r="S52" s="49">
        <v>187.82900000000001</v>
      </c>
      <c r="T52" s="29"/>
      <c r="U52" s="50">
        <v>22313</v>
      </c>
      <c r="V52" s="49">
        <v>5.62</v>
      </c>
      <c r="W52" s="50">
        <f t="shared" ca="1" si="5"/>
        <v>22340</v>
      </c>
      <c r="X52" s="51">
        <f t="shared" ca="1" si="6"/>
        <v>5.62</v>
      </c>
      <c r="Z52" t="s">
        <v>72</v>
      </c>
      <c r="AA52" s="50">
        <v>38199</v>
      </c>
      <c r="AB52" s="50">
        <v>38199</v>
      </c>
      <c r="AC52" s="49">
        <v>10.66</v>
      </c>
      <c r="AD52" s="49">
        <v>9.65</v>
      </c>
      <c r="AE52" s="45">
        <v>187.82900000000001</v>
      </c>
      <c r="AI52" s="61">
        <v>27088</v>
      </c>
      <c r="AJ52" s="60">
        <v>122.7308973</v>
      </c>
    </row>
    <row r="53" spans="1:36" x14ac:dyDescent="0.2">
      <c r="A53" s="13">
        <v>37741</v>
      </c>
      <c r="B53" s="48">
        <f t="shared" ca="1" si="10"/>
        <v>10.89</v>
      </c>
      <c r="C53" s="48">
        <f t="shared" ca="1" si="9"/>
        <v>9.9109999999999996</v>
      </c>
      <c r="D53" s="32">
        <f t="shared" ca="1" si="0"/>
        <v>9.93</v>
      </c>
      <c r="E53" s="31"/>
      <c r="F53" s="50">
        <f t="shared" ca="1" si="3"/>
        <v>27484</v>
      </c>
      <c r="G53" s="49">
        <f t="shared" ca="1" si="1"/>
        <v>1.2624200923291296</v>
      </c>
      <c r="H53" s="32">
        <f t="shared" ca="1" si="2"/>
        <v>1.2624200923291296</v>
      </c>
      <c r="I53" s="33">
        <f t="shared" ca="1" si="4"/>
        <v>7.904833458431737E-3</v>
      </c>
      <c r="J53" s="31"/>
      <c r="K53" s="33"/>
      <c r="L53" s="31"/>
      <c r="M53" s="31"/>
      <c r="N53" s="50">
        <v>27088</v>
      </c>
      <c r="O53" s="49">
        <v>122.7308973</v>
      </c>
      <c r="P53" s="32">
        <f t="shared" ca="1" si="7"/>
        <v>1.2501330917783253</v>
      </c>
      <c r="R53" s="53">
        <v>38230</v>
      </c>
      <c r="S53" s="49">
        <v>194.41300000000001</v>
      </c>
      <c r="T53" s="29"/>
      <c r="U53" s="50">
        <v>22341</v>
      </c>
      <c r="V53" s="49">
        <v>5.62</v>
      </c>
      <c r="W53" s="50">
        <f t="shared" ca="1" si="5"/>
        <v>22371</v>
      </c>
      <c r="X53" s="51">
        <f t="shared" ca="1" si="6"/>
        <v>5.62</v>
      </c>
      <c r="Z53" t="s">
        <v>72</v>
      </c>
      <c r="AA53" s="50">
        <v>38230</v>
      </c>
      <c r="AB53" s="50">
        <v>38230</v>
      </c>
      <c r="AC53" s="49">
        <v>10.35</v>
      </c>
      <c r="AD53" s="49">
        <v>9.0860000000000003</v>
      </c>
      <c r="AE53" s="45">
        <v>194.41300000000001</v>
      </c>
      <c r="AI53" s="61">
        <v>27119</v>
      </c>
      <c r="AJ53" s="60">
        <v>123.5735703</v>
      </c>
    </row>
    <row r="54" spans="1:36" x14ac:dyDescent="0.2">
      <c r="A54" s="13">
        <v>37772</v>
      </c>
      <c r="B54" s="48">
        <f t="shared" ca="1" si="10"/>
        <v>10.68</v>
      </c>
      <c r="C54" s="48">
        <f t="shared" ca="1" si="9"/>
        <v>9.484</v>
      </c>
      <c r="D54" s="32">
        <f t="shared" ca="1" si="0"/>
        <v>9.76</v>
      </c>
      <c r="E54" s="31"/>
      <c r="F54" s="50">
        <f t="shared" ca="1" si="3"/>
        <v>27514</v>
      </c>
      <c r="G54" s="49">
        <f t="shared" ca="1" si="1"/>
        <v>1.2723993128039754</v>
      </c>
      <c r="H54" s="32">
        <f t="shared" ca="1" si="2"/>
        <v>1.2723993128039754</v>
      </c>
      <c r="I54" s="33">
        <f t="shared" ca="1" si="4"/>
        <v>7.9048333716191799E-3</v>
      </c>
      <c r="J54" s="31"/>
      <c r="K54" s="33"/>
      <c r="L54" s="31"/>
      <c r="M54" s="31"/>
      <c r="N54" s="50">
        <v>27119</v>
      </c>
      <c r="O54" s="49">
        <v>123.5735703</v>
      </c>
      <c r="P54" s="32">
        <f t="shared" ca="1" si="7"/>
        <v>1.2587165326723742</v>
      </c>
      <c r="R54" s="53">
        <v>38260</v>
      </c>
      <c r="S54" s="49">
        <v>196.90299999999999</v>
      </c>
      <c r="T54" s="29"/>
      <c r="U54" s="50">
        <v>22372</v>
      </c>
      <c r="V54" s="49">
        <v>5.62</v>
      </c>
      <c r="W54" s="50">
        <f t="shared" ca="1" si="5"/>
        <v>22401</v>
      </c>
      <c r="X54" s="51">
        <f t="shared" ca="1" si="6"/>
        <v>5.62</v>
      </c>
      <c r="Z54" t="s">
        <v>72</v>
      </c>
      <c r="AA54" s="50">
        <v>38260</v>
      </c>
      <c r="AB54" s="50">
        <v>38260</v>
      </c>
      <c r="AC54" s="49">
        <v>10.31</v>
      </c>
      <c r="AD54" s="49">
        <v>8.968</v>
      </c>
      <c r="AE54" s="45">
        <v>196.90299999999999</v>
      </c>
      <c r="AI54" s="61">
        <v>27149</v>
      </c>
      <c r="AJ54" s="60">
        <v>124.4220292</v>
      </c>
    </row>
    <row r="55" spans="1:36" x14ac:dyDescent="0.2">
      <c r="A55" s="13">
        <v>37802</v>
      </c>
      <c r="B55" s="48">
        <f t="shared" ca="1" si="10"/>
        <v>10.51</v>
      </c>
      <c r="C55" s="48">
        <f t="shared" ca="1" si="9"/>
        <v>9.1329999999999991</v>
      </c>
      <c r="D55" s="32">
        <f t="shared" ca="1" si="0"/>
        <v>9.26</v>
      </c>
      <c r="E55" s="31"/>
      <c r="F55" s="50">
        <f t="shared" ca="1" si="3"/>
        <v>27545</v>
      </c>
      <c r="G55" s="49">
        <f t="shared" ca="1" si="1"/>
        <v>1.2824574169449652</v>
      </c>
      <c r="H55" s="32">
        <f t="shared" ca="1" si="2"/>
        <v>1.2824574169449652</v>
      </c>
      <c r="I55" s="33">
        <f t="shared" ca="1" si="4"/>
        <v>7.9048330502669018E-3</v>
      </c>
      <c r="J55" s="31"/>
      <c r="K55" s="33"/>
      <c r="L55" s="31"/>
      <c r="M55" s="31"/>
      <c r="N55" s="50">
        <v>27149</v>
      </c>
      <c r="O55" s="49">
        <v>124.4220292</v>
      </c>
      <c r="P55" s="32">
        <f t="shared" ca="1" si="7"/>
        <v>1.2673589085633539</v>
      </c>
      <c r="R55" s="53">
        <v>38291</v>
      </c>
      <c r="S55" s="49">
        <v>201.18100000000001</v>
      </c>
      <c r="T55" s="29"/>
      <c r="U55" s="50">
        <v>22402</v>
      </c>
      <c r="V55" s="49">
        <v>5.88</v>
      </c>
      <c r="W55" s="50">
        <f t="shared" ca="1" si="5"/>
        <v>22432</v>
      </c>
      <c r="X55" s="51">
        <f t="shared" ca="1" si="6"/>
        <v>5.88</v>
      </c>
      <c r="Z55" t="s">
        <v>72</v>
      </c>
      <c r="AA55" s="50">
        <v>38291</v>
      </c>
      <c r="AB55" s="50">
        <v>38291</v>
      </c>
      <c r="AC55" s="49">
        <v>10.17</v>
      </c>
      <c r="AD55" s="49">
        <v>8.6679999999999993</v>
      </c>
      <c r="AE55" s="45">
        <v>201.18100000000001</v>
      </c>
      <c r="AI55" s="61">
        <v>27180</v>
      </c>
      <c r="AJ55" s="60">
        <v>125.27631359999999</v>
      </c>
    </row>
    <row r="56" spans="1:36" x14ac:dyDescent="0.2">
      <c r="A56" s="13">
        <v>37833</v>
      </c>
      <c r="B56" s="48">
        <f t="shared" ca="1" si="10"/>
        <v>10.59</v>
      </c>
      <c r="C56" s="48">
        <f t="shared" ca="1" si="9"/>
        <v>9.2789999999999999</v>
      </c>
      <c r="D56" s="32">
        <f t="shared" ca="1" si="0"/>
        <v>9.57</v>
      </c>
      <c r="E56" s="31"/>
      <c r="F56" s="50">
        <f t="shared" ca="1" si="3"/>
        <v>27575</v>
      </c>
      <c r="G56" s="49">
        <f t="shared" ca="1" si="1"/>
        <v>1.2925950291984512</v>
      </c>
      <c r="H56" s="32">
        <f t="shared" ca="1" si="2"/>
        <v>1.2925950291984512</v>
      </c>
      <c r="I56" s="33">
        <f t="shared" ca="1" si="4"/>
        <v>7.9048334233471351E-3</v>
      </c>
      <c r="J56" s="31"/>
      <c r="K56" s="33"/>
      <c r="L56" s="31"/>
      <c r="M56" s="31"/>
      <c r="N56" s="50">
        <v>27180</v>
      </c>
      <c r="O56" s="49">
        <v>125.27631359999999</v>
      </c>
      <c r="P56" s="32">
        <f t="shared" ca="1" si="7"/>
        <v>1.2760606228156295</v>
      </c>
      <c r="R56" s="53">
        <v>38321</v>
      </c>
      <c r="S56" s="49">
        <v>205.70500000000001</v>
      </c>
      <c r="T56" s="29"/>
      <c r="U56" s="50">
        <v>22433</v>
      </c>
      <c r="V56" s="49">
        <v>5.88</v>
      </c>
      <c r="W56" s="50">
        <f t="shared" ca="1" si="5"/>
        <v>22462</v>
      </c>
      <c r="X56" s="51">
        <f t="shared" ca="1" si="6"/>
        <v>5.88</v>
      </c>
      <c r="Z56" t="s">
        <v>72</v>
      </c>
      <c r="AA56" s="50">
        <v>38321</v>
      </c>
      <c r="AB56" s="50">
        <v>38321</v>
      </c>
      <c r="AC56" s="49">
        <v>9.98</v>
      </c>
      <c r="AD56" s="49">
        <v>8.36</v>
      </c>
      <c r="AE56" s="45">
        <v>205.70500000000001</v>
      </c>
      <c r="AI56" s="61">
        <v>27210</v>
      </c>
      <c r="AJ56" s="60">
        <v>124.0549561</v>
      </c>
    </row>
    <row r="57" spans="1:36" x14ac:dyDescent="0.2">
      <c r="A57" s="13">
        <v>37864</v>
      </c>
      <c r="B57" s="48">
        <f t="shared" ca="1" si="10"/>
        <v>10.68</v>
      </c>
      <c r="C57" s="48">
        <f t="shared" ca="1" si="9"/>
        <v>9.4659999999999993</v>
      </c>
      <c r="D57" s="32">
        <f t="shared" ca="1" si="0"/>
        <v>9.59</v>
      </c>
      <c r="E57" s="31"/>
      <c r="F57" s="50">
        <f t="shared" ca="1" si="3"/>
        <v>27606</v>
      </c>
      <c r="G57" s="49">
        <f t="shared" ca="1" si="1"/>
        <v>1.3028127780590595</v>
      </c>
      <c r="H57" s="32">
        <f t="shared" ca="1" si="2"/>
        <v>1.3028127780590595</v>
      </c>
      <c r="I57" s="33">
        <f t="shared" ca="1" si="4"/>
        <v>7.9048337876901353E-3</v>
      </c>
      <c r="J57" s="31"/>
      <c r="K57" s="33"/>
      <c r="L57" s="31"/>
      <c r="M57" s="31"/>
      <c r="N57" s="50">
        <v>27210</v>
      </c>
      <c r="O57" s="49">
        <v>124.0549561</v>
      </c>
      <c r="P57" s="32">
        <f t="shared" ca="1" si="7"/>
        <v>1.263619913416191</v>
      </c>
      <c r="R57" s="53">
        <v>38352</v>
      </c>
      <c r="S57" s="49">
        <v>212</v>
      </c>
      <c r="T57" s="29"/>
      <c r="U57" s="50">
        <v>22463</v>
      </c>
      <c r="V57" s="49">
        <v>5.88</v>
      </c>
      <c r="W57" s="50">
        <f t="shared" ca="1" si="5"/>
        <v>22493</v>
      </c>
      <c r="X57" s="51">
        <f t="shared" ca="1" si="6"/>
        <v>5.88</v>
      </c>
      <c r="Z57" t="s">
        <v>72</v>
      </c>
      <c r="AA57" s="50">
        <v>38352</v>
      </c>
      <c r="AB57" s="50">
        <v>38352</v>
      </c>
      <c r="AC57" s="49">
        <v>9.76</v>
      </c>
      <c r="AD57" s="49">
        <v>7.8710000000000004</v>
      </c>
      <c r="AE57" s="45">
        <v>212</v>
      </c>
      <c r="AI57" s="61">
        <v>27241</v>
      </c>
      <c r="AJ57" s="60">
        <v>118.94704</v>
      </c>
    </row>
    <row r="58" spans="1:36" x14ac:dyDescent="0.2">
      <c r="A58" s="13">
        <v>37894</v>
      </c>
      <c r="B58" s="48">
        <f t="shared" ca="1" si="10"/>
        <v>10.48</v>
      </c>
      <c r="C58" s="48">
        <f t="shared" ca="1" si="9"/>
        <v>9.0549999999999997</v>
      </c>
      <c r="D58" s="32">
        <f t="shared" ca="1" si="0"/>
        <v>9.61</v>
      </c>
      <c r="E58" s="31"/>
      <c r="F58" s="50">
        <f t="shared" ca="1" si="3"/>
        <v>27637</v>
      </c>
      <c r="G58" s="49">
        <f t="shared" ca="1" si="1"/>
        <v>1.2725271886889293</v>
      </c>
      <c r="H58" s="32">
        <f t="shared" ca="1" si="2"/>
        <v>1.2725271886889293</v>
      </c>
      <c r="I58" s="33">
        <f t="shared" ca="1" si="4"/>
        <v>-2.3246309738571891E-2</v>
      </c>
      <c r="J58" s="31"/>
      <c r="K58" s="33"/>
      <c r="L58" s="31"/>
      <c r="M58" s="31"/>
      <c r="N58" s="50">
        <v>27241</v>
      </c>
      <c r="O58" s="49">
        <v>118.94704</v>
      </c>
      <c r="P58" s="32">
        <f t="shared" ca="1" si="7"/>
        <v>1.2115908393434367</v>
      </c>
      <c r="R58" s="53">
        <v>38383</v>
      </c>
      <c r="S58" s="49">
        <v>215.08</v>
      </c>
      <c r="T58" s="29"/>
      <c r="U58" s="50">
        <v>22494</v>
      </c>
      <c r="V58" s="49">
        <v>5.88</v>
      </c>
      <c r="W58" s="50">
        <f t="shared" ca="1" si="5"/>
        <v>22524</v>
      </c>
      <c r="X58" s="51">
        <f t="shared" ca="1" si="6"/>
        <v>5.88</v>
      </c>
      <c r="Z58" t="s">
        <v>72</v>
      </c>
      <c r="AA58" s="50">
        <v>38383</v>
      </c>
      <c r="AB58" s="50">
        <v>38383</v>
      </c>
      <c r="AC58" s="49">
        <v>9.69</v>
      </c>
      <c r="AD58" s="49">
        <v>7.7060000000000004</v>
      </c>
      <c r="AE58" s="45">
        <v>215.08</v>
      </c>
      <c r="AI58" s="61">
        <v>27272</v>
      </c>
      <c r="AJ58" s="60">
        <v>116.1176732</v>
      </c>
    </row>
    <row r="59" spans="1:36" x14ac:dyDescent="0.2">
      <c r="A59" s="13">
        <v>37925</v>
      </c>
      <c r="B59" s="48">
        <f t="shared" ca="1" si="10"/>
        <v>10.38</v>
      </c>
      <c r="C59" s="48">
        <f t="shared" ca="1" si="9"/>
        <v>8.82</v>
      </c>
      <c r="D59" s="32">
        <f t="shared" ca="1" si="0"/>
        <v>9.1300000000000008</v>
      </c>
      <c r="E59" s="31"/>
      <c r="F59" s="50">
        <f t="shared" ca="1" si="3"/>
        <v>27667</v>
      </c>
      <c r="G59" s="49">
        <f t="shared" ca="1" si="1"/>
        <v>1.2831149366880701</v>
      </c>
      <c r="H59" s="32">
        <f t="shared" ca="1" si="2"/>
        <v>1.2831149366880701</v>
      </c>
      <c r="I59" s="33">
        <f t="shared" ca="1" si="4"/>
        <v>8.3202528741639359E-3</v>
      </c>
      <c r="J59" s="31"/>
      <c r="K59" s="33"/>
      <c r="L59" s="31"/>
      <c r="M59" s="31"/>
      <c r="N59" s="50">
        <v>27272</v>
      </c>
      <c r="O59" s="49">
        <v>116.1176732</v>
      </c>
      <c r="P59" s="32">
        <f t="shared" ca="1" si="7"/>
        <v>1.182770997369879</v>
      </c>
      <c r="R59" s="53">
        <v>38411</v>
      </c>
      <c r="S59" s="49">
        <v>219.35499999999999</v>
      </c>
      <c r="T59" s="29"/>
      <c r="U59" s="50">
        <v>22525</v>
      </c>
      <c r="V59" s="49">
        <v>5.88</v>
      </c>
      <c r="W59" s="50">
        <f t="shared" ca="1" si="5"/>
        <v>22554</v>
      </c>
      <c r="X59" s="51">
        <f t="shared" ca="1" si="6"/>
        <v>5.88</v>
      </c>
      <c r="Z59" t="s">
        <v>72</v>
      </c>
      <c r="AA59" s="50">
        <v>38411</v>
      </c>
      <c r="AB59" s="50">
        <v>38411</v>
      </c>
      <c r="AC59" s="49">
        <v>9.4</v>
      </c>
      <c r="AD59" s="49">
        <v>7.4429999999999996</v>
      </c>
      <c r="AE59" s="45">
        <v>219.35499999999999</v>
      </c>
      <c r="AI59" s="61">
        <v>27302</v>
      </c>
      <c r="AJ59" s="60">
        <v>117.05968369999999</v>
      </c>
    </row>
    <row r="60" spans="1:36" x14ac:dyDescent="0.2">
      <c r="A60" s="13">
        <v>37955</v>
      </c>
      <c r="B60" s="48">
        <f t="shared" ca="1" si="10"/>
        <v>10.37</v>
      </c>
      <c r="C60" s="48">
        <f t="shared" ca="1" si="9"/>
        <v>8.7880000000000003</v>
      </c>
      <c r="D60" s="32">
        <f t="shared" ca="1" si="0"/>
        <v>9.2799999999999994</v>
      </c>
      <c r="E60" s="31"/>
      <c r="F60" s="50">
        <f t="shared" ca="1" si="3"/>
        <v>27698</v>
      </c>
      <c r="G60" s="49">
        <f t="shared" ca="1" si="1"/>
        <v>1.2937907771659261</v>
      </c>
      <c r="H60" s="32">
        <f t="shared" ca="1" si="2"/>
        <v>1.2937907771659261</v>
      </c>
      <c r="I60" s="33">
        <f t="shared" ca="1" si="4"/>
        <v>8.3202526699690527E-3</v>
      </c>
      <c r="J60" s="31"/>
      <c r="K60" s="33"/>
      <c r="L60" s="31"/>
      <c r="M60" s="31"/>
      <c r="N60" s="50">
        <v>27302</v>
      </c>
      <c r="O60" s="49">
        <v>117.05968369999999</v>
      </c>
      <c r="P60" s="32">
        <f t="shared" ca="1" si="7"/>
        <v>1.1923662869404754</v>
      </c>
      <c r="R60" s="53">
        <v>38442</v>
      </c>
      <c r="S60" s="49">
        <v>211.298</v>
      </c>
      <c r="T60" s="29"/>
      <c r="U60" s="50">
        <v>22555</v>
      </c>
      <c r="V60" s="49">
        <v>5.88</v>
      </c>
      <c r="W60" s="50">
        <f t="shared" ca="1" si="5"/>
        <v>22585</v>
      </c>
      <c r="X60" s="51">
        <f t="shared" ca="1" si="6"/>
        <v>5.88</v>
      </c>
      <c r="Z60" t="s">
        <v>72</v>
      </c>
      <c r="AA60" s="50">
        <v>38442</v>
      </c>
      <c r="AB60" s="50">
        <v>38442</v>
      </c>
      <c r="AC60" s="49">
        <v>9.85</v>
      </c>
      <c r="AD60" s="49">
        <v>8.3049999999999997</v>
      </c>
      <c r="AE60" s="45">
        <v>211.298</v>
      </c>
      <c r="AI60" s="61">
        <v>27333</v>
      </c>
      <c r="AJ60" s="60">
        <v>118.0093363</v>
      </c>
    </row>
    <row r="61" spans="1:36" x14ac:dyDescent="0.2">
      <c r="A61" s="13">
        <v>37986</v>
      </c>
      <c r="B61" s="48">
        <f t="shared" ca="1" si="10"/>
        <v>10.46</v>
      </c>
      <c r="C61" s="48">
        <f t="shared" ca="1" si="9"/>
        <v>8.9290000000000003</v>
      </c>
      <c r="D61" s="32">
        <f t="shared" ca="1" si="0"/>
        <v>9.15</v>
      </c>
      <c r="E61" s="31"/>
      <c r="F61" s="50">
        <f t="shared" ca="1" si="3"/>
        <v>27728</v>
      </c>
      <c r="G61" s="49">
        <f t="shared" ca="1" si="1"/>
        <v>1.3045554438722629</v>
      </c>
      <c r="H61" s="32">
        <f t="shared" ca="1" si="2"/>
        <v>1.3045554438722629</v>
      </c>
      <c r="I61" s="33">
        <f t="shared" ca="1" si="4"/>
        <v>8.3202530859873836E-3</v>
      </c>
      <c r="J61" s="31"/>
      <c r="K61" s="33"/>
      <c r="L61" s="31"/>
      <c r="M61" s="31"/>
      <c r="N61" s="50">
        <v>27333</v>
      </c>
      <c r="O61" s="49">
        <v>118.0093363</v>
      </c>
      <c r="P61" s="32">
        <f t="shared" ca="1" si="7"/>
        <v>1.2020394187033061</v>
      </c>
      <c r="R61" s="53">
        <v>38472</v>
      </c>
      <c r="S61" s="49">
        <v>215.65700000000001</v>
      </c>
      <c r="T61" s="29"/>
      <c r="U61" s="50">
        <v>22586</v>
      </c>
      <c r="V61" s="49">
        <v>5.88</v>
      </c>
      <c r="W61" s="50">
        <f t="shared" ca="1" si="5"/>
        <v>22615</v>
      </c>
      <c r="X61" s="51">
        <f t="shared" ca="1" si="6"/>
        <v>5.88</v>
      </c>
      <c r="Z61" t="s">
        <v>72</v>
      </c>
      <c r="AA61" s="50">
        <v>38472</v>
      </c>
      <c r="AB61" s="50">
        <v>38472</v>
      </c>
      <c r="AC61" s="49">
        <v>9.73</v>
      </c>
      <c r="AD61" s="49">
        <v>8.0280000000000005</v>
      </c>
      <c r="AE61" s="45">
        <v>215.65700000000001</v>
      </c>
      <c r="AI61" s="61">
        <v>27363</v>
      </c>
      <c r="AJ61" s="60">
        <v>118.96669300000001</v>
      </c>
    </row>
    <row r="62" spans="1:36" x14ac:dyDescent="0.2">
      <c r="A62" s="13">
        <v>38017</v>
      </c>
      <c r="B62" s="48">
        <f t="shared" ca="1" si="10"/>
        <v>10.53</v>
      </c>
      <c r="C62" s="48">
        <f t="shared" ca="1" si="9"/>
        <v>9.33</v>
      </c>
      <c r="D62" s="32">
        <f t="shared" ca="1" si="0"/>
        <v>9.27</v>
      </c>
      <c r="E62" s="31"/>
      <c r="F62" s="50">
        <f t="shared" ca="1" si="3"/>
        <v>27759</v>
      </c>
      <c r="G62" s="49">
        <f t="shared" ca="1" si="1"/>
        <v>1.3154096756171887</v>
      </c>
      <c r="H62" s="32">
        <f t="shared" ca="1" si="2"/>
        <v>1.3154096756171887</v>
      </c>
      <c r="I62" s="33">
        <f t="shared" ca="1" si="4"/>
        <v>8.3202533061434991E-3</v>
      </c>
      <c r="J62" s="31"/>
      <c r="K62" s="33"/>
      <c r="L62" s="31"/>
      <c r="M62" s="31"/>
      <c r="N62" s="50">
        <v>27363</v>
      </c>
      <c r="O62" s="49">
        <v>118.96669300000001</v>
      </c>
      <c r="P62" s="32">
        <f t="shared" ca="1" si="7"/>
        <v>1.2117910241884369</v>
      </c>
      <c r="R62" s="53">
        <v>38503</v>
      </c>
      <c r="S62" s="49">
        <v>215.40299999999999</v>
      </c>
      <c r="T62" s="29"/>
      <c r="U62" s="50">
        <v>22616</v>
      </c>
      <c r="V62" s="49">
        <v>5.88</v>
      </c>
      <c r="W62" s="50">
        <f t="shared" ca="1" si="5"/>
        <v>22646</v>
      </c>
      <c r="X62" s="51">
        <f t="shared" ca="1" si="6"/>
        <v>5.88</v>
      </c>
      <c r="Z62" t="s">
        <v>72</v>
      </c>
      <c r="AA62" s="50">
        <v>38503</v>
      </c>
      <c r="AB62" s="50">
        <v>38503</v>
      </c>
      <c r="AC62" s="49">
        <v>9.7799999999999994</v>
      </c>
      <c r="AD62" s="49">
        <v>8.1920000000000002</v>
      </c>
      <c r="AE62" s="45">
        <v>215.40299999999999</v>
      </c>
      <c r="AI62" s="61">
        <v>27394</v>
      </c>
      <c r="AJ62" s="60">
        <v>121.8246986</v>
      </c>
    </row>
    <row r="63" spans="1:36" x14ac:dyDescent="0.2">
      <c r="A63" s="13">
        <v>38046</v>
      </c>
      <c r="B63" s="48">
        <f t="shared" ca="1" si="10"/>
        <v>10.44</v>
      </c>
      <c r="C63" s="48">
        <f t="shared" ca="1" si="9"/>
        <v>9.2880000000000003</v>
      </c>
      <c r="D63" s="32">
        <f t="shared" ca="1" si="0"/>
        <v>9.4</v>
      </c>
      <c r="E63" s="31"/>
      <c r="F63" s="50">
        <f t="shared" ca="1" si="3"/>
        <v>27790</v>
      </c>
      <c r="G63" s="49">
        <f t="shared" ca="1" si="1"/>
        <v>1.3125220302357863</v>
      </c>
      <c r="H63" s="32">
        <f t="shared" ca="1" si="2"/>
        <v>1.3125220302357863</v>
      </c>
      <c r="I63" s="33">
        <f t="shared" ca="1" si="4"/>
        <v>-2.195244139471253E-3</v>
      </c>
      <c r="J63" s="31"/>
      <c r="K63" s="33"/>
      <c r="L63" s="31"/>
      <c r="M63" s="31"/>
      <c r="N63" s="50">
        <v>27394</v>
      </c>
      <c r="O63" s="49">
        <v>121.8246986</v>
      </c>
      <c r="P63" s="32">
        <f t="shared" ca="1" si="7"/>
        <v>1.2409025800855171</v>
      </c>
      <c r="R63" s="53">
        <v>38533</v>
      </c>
      <c r="S63" s="49">
        <v>221.18700000000001</v>
      </c>
      <c r="T63" s="29"/>
      <c r="U63" s="50">
        <v>22647</v>
      </c>
      <c r="V63" s="49">
        <v>5.88</v>
      </c>
      <c r="W63" s="50">
        <f t="shared" ca="1" si="5"/>
        <v>22677</v>
      </c>
      <c r="X63" s="51">
        <f t="shared" ca="1" si="6"/>
        <v>5.88</v>
      </c>
      <c r="Z63" t="s">
        <v>72</v>
      </c>
      <c r="AA63" s="50">
        <v>38533</v>
      </c>
      <c r="AB63" s="50">
        <v>38533</v>
      </c>
      <c r="AC63" s="49">
        <v>9.59</v>
      </c>
      <c r="AD63" s="49">
        <v>7.7880000000000003</v>
      </c>
      <c r="AE63" s="45">
        <v>221.18700000000001</v>
      </c>
      <c r="AI63" s="61">
        <v>27425</v>
      </c>
      <c r="AJ63" s="60">
        <v>122.7877026</v>
      </c>
    </row>
    <row r="64" spans="1:36" x14ac:dyDescent="0.2">
      <c r="A64" s="13">
        <v>38077</v>
      </c>
      <c r="B64" s="48">
        <f t="shared" ca="1" si="10"/>
        <v>10.56</v>
      </c>
      <c r="C64" s="48">
        <f t="shared" ca="1" si="9"/>
        <v>9.4939999999999998</v>
      </c>
      <c r="D64" s="32">
        <f t="shared" ca="1" si="0"/>
        <v>9.6</v>
      </c>
      <c r="E64" s="31"/>
      <c r="F64" s="50">
        <f t="shared" ca="1" si="3"/>
        <v>27819</v>
      </c>
      <c r="G64" s="49">
        <f t="shared" ca="1" si="1"/>
        <v>1.3358835054382121</v>
      </c>
      <c r="H64" s="32">
        <f t="shared" ca="1" si="2"/>
        <v>1.3358835054382121</v>
      </c>
      <c r="I64" s="33">
        <f t="shared" ca="1" si="4"/>
        <v>1.7798920448008904E-2</v>
      </c>
      <c r="J64" s="31"/>
      <c r="K64" s="33"/>
      <c r="L64" s="31"/>
      <c r="M64" s="31"/>
      <c r="N64" s="50">
        <v>27425</v>
      </c>
      <c r="O64" s="49">
        <v>122.7877026</v>
      </c>
      <c r="P64" s="32">
        <f t="shared" ca="1" si="7"/>
        <v>1.2507117087923021</v>
      </c>
      <c r="R64" s="53">
        <v>38564</v>
      </c>
      <c r="S64" s="49">
        <v>223.40600000000001</v>
      </c>
      <c r="T64" s="29"/>
      <c r="U64" s="50">
        <v>22678</v>
      </c>
      <c r="V64" s="49">
        <v>5.88</v>
      </c>
      <c r="W64" s="50">
        <f t="shared" ca="1" si="5"/>
        <v>22705</v>
      </c>
      <c r="X64" s="51">
        <f t="shared" ca="1" si="6"/>
        <v>5.88</v>
      </c>
      <c r="Z64" t="s">
        <v>72</v>
      </c>
      <c r="AA64" s="50">
        <v>38564</v>
      </c>
      <c r="AB64" s="50">
        <v>38564</v>
      </c>
      <c r="AC64" s="49">
        <v>9.57</v>
      </c>
      <c r="AD64" s="49">
        <v>7.7160000000000002</v>
      </c>
      <c r="AE64" s="45">
        <v>223.40600000000001</v>
      </c>
      <c r="AI64" s="61">
        <v>27453</v>
      </c>
      <c r="AJ64" s="60">
        <v>123.75831890000001</v>
      </c>
    </row>
    <row r="65" spans="1:36" x14ac:dyDescent="0.2">
      <c r="A65" s="13">
        <v>38107</v>
      </c>
      <c r="B65" s="48">
        <f t="shared" ca="1" si="10"/>
        <v>10.74</v>
      </c>
      <c r="C65" s="48">
        <f t="shared" ca="1" si="9"/>
        <v>9.827</v>
      </c>
      <c r="D65" s="32">
        <f t="shared" ca="1" si="0"/>
        <v>9.85</v>
      </c>
      <c r="E65" s="31"/>
      <c r="F65" s="50">
        <f t="shared" ca="1" si="3"/>
        <v>27850</v>
      </c>
      <c r="G65" s="49">
        <f t="shared" ca="1" si="1"/>
        <v>1.3553717524538376</v>
      </c>
      <c r="H65" s="32">
        <f t="shared" ca="1" si="2"/>
        <v>1.3553717524538376</v>
      </c>
      <c r="I65" s="33">
        <f t="shared" ca="1" si="4"/>
        <v>1.4588283286896875E-2</v>
      </c>
      <c r="J65" s="31"/>
      <c r="K65" s="33"/>
      <c r="L65" s="31"/>
      <c r="M65" s="31"/>
      <c r="N65" s="50">
        <v>27453</v>
      </c>
      <c r="O65" s="49">
        <v>123.75831890000001</v>
      </c>
      <c r="P65" s="32">
        <f t="shared" ca="1" si="7"/>
        <v>1.2605983761494504</v>
      </c>
      <c r="R65" s="53">
        <v>38595</v>
      </c>
      <c r="S65" s="49">
        <v>223.44300000000001</v>
      </c>
      <c r="T65" s="29"/>
      <c r="U65" s="50">
        <v>22706</v>
      </c>
      <c r="V65" s="49">
        <v>5.88</v>
      </c>
      <c r="W65" s="50">
        <f t="shared" ca="1" si="5"/>
        <v>22736</v>
      </c>
      <c r="X65" s="51">
        <f t="shared" ca="1" si="6"/>
        <v>5.88</v>
      </c>
      <c r="Z65" t="s">
        <v>72</v>
      </c>
      <c r="AA65" s="50">
        <v>38595</v>
      </c>
      <c r="AB65" s="50">
        <v>38595</v>
      </c>
      <c r="AC65" s="49">
        <v>9.59</v>
      </c>
      <c r="AD65" s="49">
        <v>7.851</v>
      </c>
      <c r="AE65" s="45">
        <v>223.44300000000001</v>
      </c>
      <c r="AI65" s="61">
        <v>27484</v>
      </c>
      <c r="AJ65" s="60">
        <v>124.7366078</v>
      </c>
    </row>
    <row r="66" spans="1:36" x14ac:dyDescent="0.2">
      <c r="A66" s="13">
        <v>38138</v>
      </c>
      <c r="B66" s="48">
        <f t="shared" ca="1" si="10"/>
        <v>10.81</v>
      </c>
      <c r="C66" s="48">
        <f t="shared" ca="1" si="9"/>
        <v>9.9719999999999995</v>
      </c>
      <c r="D66" s="32">
        <f t="shared" ca="1" si="0"/>
        <v>10.24</v>
      </c>
      <c r="E66" s="31"/>
      <c r="F66" s="50">
        <f t="shared" ca="1" si="3"/>
        <v>27880</v>
      </c>
      <c r="G66" s="49">
        <f t="shared" ca="1" si="1"/>
        <v>1.360645201896149</v>
      </c>
      <c r="H66" s="32">
        <f t="shared" ca="1" si="2"/>
        <v>1.360645201896149</v>
      </c>
      <c r="I66" s="33">
        <f t="shared" ca="1" si="4"/>
        <v>3.8907771486045295E-3</v>
      </c>
      <c r="J66" s="31"/>
      <c r="K66" s="33"/>
      <c r="L66" s="31"/>
      <c r="M66" s="31"/>
      <c r="N66" s="50">
        <v>27484</v>
      </c>
      <c r="O66" s="49">
        <v>124.7366078</v>
      </c>
      <c r="P66" s="32">
        <f t="shared" ca="1" si="7"/>
        <v>1.2705631963708814</v>
      </c>
      <c r="R66" s="53">
        <v>38625</v>
      </c>
      <c r="S66" s="49">
        <v>223.61500000000001</v>
      </c>
      <c r="T66" s="29"/>
      <c r="U66" s="50">
        <v>22737</v>
      </c>
      <c r="V66" s="49">
        <v>5.88</v>
      </c>
      <c r="W66" s="50">
        <f t="shared" ca="1" si="5"/>
        <v>22766</v>
      </c>
      <c r="X66" s="51">
        <f t="shared" ca="1" si="6"/>
        <v>5.88</v>
      </c>
      <c r="Z66" t="s">
        <v>72</v>
      </c>
      <c r="AA66" s="50">
        <v>38625</v>
      </c>
      <c r="AB66" s="50">
        <v>38625</v>
      </c>
      <c r="AC66" s="49">
        <v>9.66</v>
      </c>
      <c r="AD66" s="49">
        <v>7.9640000000000004</v>
      </c>
      <c r="AE66" s="45">
        <v>223.61500000000001</v>
      </c>
      <c r="AI66" s="61">
        <v>27514</v>
      </c>
      <c r="AJ66" s="60">
        <v>125.7226299</v>
      </c>
    </row>
    <row r="67" spans="1:36" x14ac:dyDescent="0.2">
      <c r="A67" s="13">
        <v>38168</v>
      </c>
      <c r="B67" s="48">
        <f t="shared" ca="1" si="10"/>
        <v>10.78</v>
      </c>
      <c r="C67" s="48">
        <f t="shared" ca="1" si="9"/>
        <v>9.9039999999999999</v>
      </c>
      <c r="D67" s="32">
        <f t="shared" ref="D67:D130" ca="1" si="11">VLOOKUP(A67,$W$2:$X$700,2,0)</f>
        <v>10.38</v>
      </c>
      <c r="E67" s="31"/>
      <c r="F67" s="50">
        <f t="shared" ca="1" si="3"/>
        <v>27911</v>
      </c>
      <c r="G67" s="49">
        <f t="shared" ca="1" si="1"/>
        <v>1.3702601009375426</v>
      </c>
      <c r="H67" s="32">
        <f t="shared" ca="1" si="2"/>
        <v>1.3702601009375426</v>
      </c>
      <c r="I67" s="33">
        <f t="shared" ca="1" si="4"/>
        <v>7.0664263012831796E-3</v>
      </c>
      <c r="J67" s="31"/>
      <c r="K67" s="33"/>
      <c r="L67" s="31"/>
      <c r="M67" s="31"/>
      <c r="N67" s="50">
        <v>27514</v>
      </c>
      <c r="O67" s="49">
        <v>125.7226299</v>
      </c>
      <c r="P67" s="32">
        <f t="shared" ca="1" si="7"/>
        <v>1.2806067867263049</v>
      </c>
      <c r="R67" s="53">
        <v>38656</v>
      </c>
      <c r="S67" s="49">
        <v>225.024</v>
      </c>
      <c r="T67" s="29"/>
      <c r="U67" s="50">
        <v>22767</v>
      </c>
      <c r="V67" s="49">
        <v>5.75</v>
      </c>
      <c r="W67" s="50">
        <f t="shared" ca="1" si="5"/>
        <v>22797</v>
      </c>
      <c r="X67" s="51">
        <f t="shared" ca="1" si="6"/>
        <v>5.75</v>
      </c>
      <c r="Z67" t="s">
        <v>72</v>
      </c>
      <c r="AA67" s="50">
        <v>38656</v>
      </c>
      <c r="AB67" s="50">
        <v>38656</v>
      </c>
      <c r="AC67" s="49">
        <v>9.68</v>
      </c>
      <c r="AD67" s="49">
        <v>7.9720000000000004</v>
      </c>
      <c r="AE67" s="45">
        <v>225.024</v>
      </c>
      <c r="AI67" s="61">
        <v>27545</v>
      </c>
      <c r="AJ67" s="60">
        <v>126.7164463</v>
      </c>
    </row>
    <row r="68" spans="1:36" x14ac:dyDescent="0.2">
      <c r="A68" s="13">
        <v>38199</v>
      </c>
      <c r="B68" s="48">
        <f t="shared" ca="1" si="10"/>
        <v>10.66</v>
      </c>
      <c r="C68" s="48">
        <f t="shared" ca="1" si="9"/>
        <v>9.65</v>
      </c>
      <c r="D68" s="32">
        <f t="shared" ca="1" si="11"/>
        <v>10.08</v>
      </c>
      <c r="E68" s="31"/>
      <c r="F68" s="50">
        <f t="shared" ca="1" si="3"/>
        <v>27941</v>
      </c>
      <c r="G68" s="49">
        <f t="shared" ref="G68:G131" ca="1" si="12">H68</f>
        <v>1.3791156195753136</v>
      </c>
      <c r="H68" s="32">
        <f t="shared" ref="H68:H131" ca="1" si="13">O81/$O$16</f>
        <v>1.3791156195753136</v>
      </c>
      <c r="I68" s="33">
        <f t="shared" ca="1" si="4"/>
        <v>6.4626552518838309E-3</v>
      </c>
      <c r="J68" s="31"/>
      <c r="K68" s="33"/>
      <c r="L68" s="31"/>
      <c r="M68" s="31"/>
      <c r="N68" s="50">
        <v>27545</v>
      </c>
      <c r="O68" s="49">
        <v>126.7164463</v>
      </c>
      <c r="P68" s="32">
        <f t="shared" ca="1" si="7"/>
        <v>1.2907297695784152</v>
      </c>
      <c r="R68" s="53">
        <v>38686</v>
      </c>
      <c r="S68" s="49">
        <v>230.357</v>
      </c>
      <c r="T68" s="29"/>
      <c r="U68" s="50">
        <v>22798</v>
      </c>
      <c r="V68" s="49">
        <v>5.62</v>
      </c>
      <c r="W68" s="50">
        <f t="shared" ca="1" si="5"/>
        <v>22827</v>
      </c>
      <c r="X68" s="51">
        <f t="shared" ca="1" si="6"/>
        <v>5.62</v>
      </c>
      <c r="Z68" t="s">
        <v>72</v>
      </c>
      <c r="AA68" s="50">
        <v>38686</v>
      </c>
      <c r="AB68" s="50">
        <v>38686</v>
      </c>
      <c r="AC68" s="49">
        <v>9.5</v>
      </c>
      <c r="AD68" s="49">
        <v>7.6280000000000001</v>
      </c>
      <c r="AE68" s="45">
        <v>230.357</v>
      </c>
      <c r="AI68" s="61">
        <v>27575</v>
      </c>
      <c r="AJ68" s="60">
        <v>127.71811870000001</v>
      </c>
    </row>
    <row r="69" spans="1:36" x14ac:dyDescent="0.2">
      <c r="A69" s="13">
        <v>38230</v>
      </c>
      <c r="B69" s="48">
        <f t="shared" ca="1" si="10"/>
        <v>10.35</v>
      </c>
      <c r="C69" s="48">
        <f t="shared" ca="1" si="9"/>
        <v>9.0860000000000003</v>
      </c>
      <c r="D69" s="32">
        <f t="shared" ca="1" si="11"/>
        <v>9.7200000000000006</v>
      </c>
      <c r="E69" s="31"/>
      <c r="F69" s="50">
        <f t="shared" ref="F69:F132" ca="1" si="14">EOMONTH(F68,1)</f>
        <v>27972</v>
      </c>
      <c r="G69" s="49">
        <f t="shared" ca="1" si="12"/>
        <v>1.3923530260268171</v>
      </c>
      <c r="H69" s="32">
        <f t="shared" ca="1" si="13"/>
        <v>1.3923530260268171</v>
      </c>
      <c r="I69" s="33">
        <f t="shared" ref="I69:I132" ca="1" si="15">H69/H68-1</f>
        <v>9.5984747497674938E-3</v>
      </c>
      <c r="J69" s="31"/>
      <c r="K69" s="33"/>
      <c r="L69" s="31"/>
      <c r="M69" s="31"/>
      <c r="N69" s="50">
        <v>27575</v>
      </c>
      <c r="O69" s="49">
        <v>127.71811870000001</v>
      </c>
      <c r="P69" s="32">
        <f t="shared" ca="1" si="7"/>
        <v>1.3009327734014877</v>
      </c>
      <c r="R69" s="53">
        <v>38717</v>
      </c>
      <c r="S69" s="49">
        <v>234.88900000000001</v>
      </c>
      <c r="T69" s="29"/>
      <c r="U69" s="50">
        <v>22828</v>
      </c>
      <c r="V69" s="49">
        <v>5.25</v>
      </c>
      <c r="W69" s="50">
        <f t="shared" ref="W69:W132" ca="1" si="16">EOMONTH(U69,0)</f>
        <v>22858</v>
      </c>
      <c r="X69" s="51">
        <f t="shared" ref="X69:X132" ca="1" si="17">V69</f>
        <v>5.25</v>
      </c>
      <c r="Z69" t="s">
        <v>72</v>
      </c>
      <c r="AA69" s="50">
        <v>38717</v>
      </c>
      <c r="AB69" s="50">
        <v>38717</v>
      </c>
      <c r="AC69" s="49">
        <v>9.39</v>
      </c>
      <c r="AD69" s="49">
        <v>7.36</v>
      </c>
      <c r="AE69" s="45">
        <v>234.88900000000001</v>
      </c>
      <c r="AI69" s="61">
        <v>27606</v>
      </c>
      <c r="AJ69" s="60">
        <v>128.72770919999999</v>
      </c>
    </row>
    <row r="70" spans="1:36" x14ac:dyDescent="0.2">
      <c r="A70" s="13">
        <v>38260</v>
      </c>
      <c r="B70" s="48">
        <f t="shared" ca="1" si="10"/>
        <v>10.31</v>
      </c>
      <c r="C70" s="48">
        <f t="shared" ca="1" si="9"/>
        <v>8.968</v>
      </c>
      <c r="D70" s="32">
        <f t="shared" ca="1" si="11"/>
        <v>9.2799999999999994</v>
      </c>
      <c r="E70" s="31"/>
      <c r="F70" s="50">
        <f t="shared" ca="1" si="14"/>
        <v>28003</v>
      </c>
      <c r="G70" s="49">
        <f t="shared" ca="1" si="12"/>
        <v>1.3631908652352285</v>
      </c>
      <c r="H70" s="32">
        <f t="shared" ca="1" si="13"/>
        <v>1.3631908652352285</v>
      </c>
      <c r="I70" s="33">
        <f t="shared" ca="1" si="15"/>
        <v>-2.0944516402427782E-2</v>
      </c>
      <c r="J70" s="31"/>
      <c r="K70" s="33"/>
      <c r="L70" s="31"/>
      <c r="M70" s="31"/>
      <c r="N70" s="50">
        <v>27606</v>
      </c>
      <c r="O70" s="49">
        <v>128.72770919999999</v>
      </c>
      <c r="P70" s="32">
        <f t="shared" ca="1" si="7"/>
        <v>1.3112164307441854</v>
      </c>
      <c r="R70" s="53">
        <v>38748</v>
      </c>
      <c r="S70" s="49">
        <v>237.149</v>
      </c>
      <c r="T70" s="29"/>
      <c r="U70" s="50">
        <v>22859</v>
      </c>
      <c r="V70" s="49">
        <v>5</v>
      </c>
      <c r="W70" s="50">
        <f t="shared" ca="1" si="16"/>
        <v>22889</v>
      </c>
      <c r="X70" s="51">
        <f t="shared" ca="1" si="17"/>
        <v>5</v>
      </c>
      <c r="Z70" t="s">
        <v>72</v>
      </c>
      <c r="AA70" s="50">
        <v>38748</v>
      </c>
      <c r="AB70" s="50">
        <v>38748</v>
      </c>
      <c r="AC70" s="49">
        <v>9.3699999999999992</v>
      </c>
      <c r="AD70" s="49">
        <v>7.29</v>
      </c>
      <c r="AE70" s="45">
        <v>237.149</v>
      </c>
      <c r="AI70" s="61">
        <v>27637</v>
      </c>
      <c r="AJ70" s="60">
        <v>125.735265</v>
      </c>
    </row>
    <row r="71" spans="1:36" x14ac:dyDescent="0.2">
      <c r="A71" s="13">
        <v>38291</v>
      </c>
      <c r="B71" s="48">
        <f t="shared" ca="1" si="10"/>
        <v>10.17</v>
      </c>
      <c r="C71" s="48">
        <f t="shared" ca="1" si="9"/>
        <v>8.6679999999999993</v>
      </c>
      <c r="D71" s="32">
        <f t="shared" ca="1" si="11"/>
        <v>9.16</v>
      </c>
      <c r="E71" s="31"/>
      <c r="F71" s="50">
        <f t="shared" ca="1" si="14"/>
        <v>28033</v>
      </c>
      <c r="G71" s="49">
        <f t="shared" ca="1" si="12"/>
        <v>1.315426910134089</v>
      </c>
      <c r="H71" s="32">
        <f t="shared" ca="1" si="13"/>
        <v>1.315426910134089</v>
      </c>
      <c r="I71" s="33">
        <f t="shared" ca="1" si="15"/>
        <v>-3.5038347394513614E-2</v>
      </c>
      <c r="J71" s="31"/>
      <c r="K71" s="33"/>
      <c r="L71" s="31"/>
      <c r="M71" s="31"/>
      <c r="N71" s="50">
        <v>27637</v>
      </c>
      <c r="O71" s="49">
        <v>125.735265</v>
      </c>
      <c r="P71" s="32">
        <f t="shared" ca="1" si="7"/>
        <v>1.2807354874608015</v>
      </c>
      <c r="R71" s="53">
        <v>38776</v>
      </c>
      <c r="S71" s="49">
        <v>238.994</v>
      </c>
      <c r="T71" s="29"/>
      <c r="U71" s="50">
        <v>22890</v>
      </c>
      <c r="V71" s="49">
        <v>5</v>
      </c>
      <c r="W71" s="50">
        <f t="shared" ca="1" si="16"/>
        <v>22919</v>
      </c>
      <c r="X71" s="51">
        <f t="shared" ca="1" si="17"/>
        <v>5</v>
      </c>
      <c r="Z71" t="s">
        <v>72</v>
      </c>
      <c r="AA71" s="50">
        <v>38776</v>
      </c>
      <c r="AB71" s="50">
        <v>38776</v>
      </c>
      <c r="AC71" s="49">
        <v>9.34</v>
      </c>
      <c r="AD71" s="49">
        <v>7.2389999999999999</v>
      </c>
      <c r="AE71" s="45">
        <v>238.994</v>
      </c>
      <c r="AI71" s="61">
        <v>27667</v>
      </c>
      <c r="AJ71" s="60">
        <v>126.7814142</v>
      </c>
    </row>
    <row r="72" spans="1:36" x14ac:dyDescent="0.2">
      <c r="A72" s="13">
        <v>38321</v>
      </c>
      <c r="B72" s="48">
        <f t="shared" ca="1" si="10"/>
        <v>9.98</v>
      </c>
      <c r="C72" s="48">
        <f t="shared" ca="1" si="9"/>
        <v>8.36</v>
      </c>
      <c r="D72" s="32">
        <f t="shared" ca="1" si="11"/>
        <v>8.9600000000000009</v>
      </c>
      <c r="E72" s="31"/>
      <c r="F72" s="50">
        <f t="shared" ca="1" si="14"/>
        <v>28064</v>
      </c>
      <c r="G72" s="49">
        <f t="shared" ca="1" si="12"/>
        <v>1.3285049157745166</v>
      </c>
      <c r="H72" s="32">
        <f t="shared" ca="1" si="13"/>
        <v>1.3285049157745166</v>
      </c>
      <c r="I72" s="33">
        <f t="shared" ca="1" si="15"/>
        <v>9.9420237944611856E-3</v>
      </c>
      <c r="J72" s="31"/>
      <c r="K72" s="33"/>
      <c r="L72" s="31"/>
      <c r="M72" s="31"/>
      <c r="N72" s="50">
        <v>27667</v>
      </c>
      <c r="O72" s="49">
        <v>126.7814142</v>
      </c>
      <c r="P72" s="32">
        <f t="shared" ca="1" si="7"/>
        <v>1.2913915305813908</v>
      </c>
      <c r="R72" s="53">
        <v>38807</v>
      </c>
      <c r="S72" s="49">
        <v>238.447</v>
      </c>
      <c r="T72" s="29"/>
      <c r="U72" s="50">
        <v>22920</v>
      </c>
      <c r="V72" s="49">
        <v>5</v>
      </c>
      <c r="W72" s="50">
        <f t="shared" ca="1" si="16"/>
        <v>22950</v>
      </c>
      <c r="X72" s="51">
        <f t="shared" ca="1" si="17"/>
        <v>5</v>
      </c>
      <c r="Z72" t="s">
        <v>72</v>
      </c>
      <c r="AA72" s="50">
        <v>38807</v>
      </c>
      <c r="AB72" s="50">
        <v>38807</v>
      </c>
      <c r="AC72" s="49">
        <v>9.43</v>
      </c>
      <c r="AD72" s="49">
        <v>7.41</v>
      </c>
      <c r="AE72" s="45">
        <v>238.447</v>
      </c>
      <c r="AI72" s="61">
        <v>27698</v>
      </c>
      <c r="AJ72" s="60">
        <v>127.8362676</v>
      </c>
    </row>
    <row r="73" spans="1:36" x14ac:dyDescent="0.2">
      <c r="A73" s="13">
        <v>38352</v>
      </c>
      <c r="B73" s="48">
        <f t="shared" ca="1" si="10"/>
        <v>9.76</v>
      </c>
      <c r="C73" s="48">
        <f t="shared" ca="1" si="9"/>
        <v>7.8710000000000004</v>
      </c>
      <c r="D73" s="32">
        <f t="shared" ca="1" si="11"/>
        <v>8.3800000000000008</v>
      </c>
      <c r="E73" s="31"/>
      <c r="F73" s="50">
        <f t="shared" ca="1" si="14"/>
        <v>28094</v>
      </c>
      <c r="G73" s="49">
        <f t="shared" ca="1" si="12"/>
        <v>1.3511912359377547</v>
      </c>
      <c r="H73" s="32">
        <f t="shared" ca="1" si="13"/>
        <v>1.3511912359377547</v>
      </c>
      <c r="I73" s="33">
        <f t="shared" ca="1" si="15"/>
        <v>1.7076579765617161E-2</v>
      </c>
      <c r="J73" s="31"/>
      <c r="K73" s="33"/>
      <c r="L73" s="31"/>
      <c r="M73" s="31"/>
      <c r="N73" s="50">
        <v>27698</v>
      </c>
      <c r="O73" s="49">
        <v>127.8362676</v>
      </c>
      <c r="P73" s="32">
        <f t="shared" ca="1" si="7"/>
        <v>1.302136234411686</v>
      </c>
      <c r="R73" s="53">
        <v>38837</v>
      </c>
      <c r="S73" s="49">
        <v>241.21199999999999</v>
      </c>
      <c r="T73" s="29"/>
      <c r="U73" s="50">
        <v>22951</v>
      </c>
      <c r="V73" s="49">
        <v>4.75</v>
      </c>
      <c r="W73" s="50">
        <f t="shared" ca="1" si="16"/>
        <v>22980</v>
      </c>
      <c r="X73" s="51">
        <f t="shared" ca="1" si="17"/>
        <v>4.75</v>
      </c>
      <c r="Z73" t="s">
        <v>72</v>
      </c>
      <c r="AA73" s="50">
        <v>38837</v>
      </c>
      <c r="AB73" s="50">
        <v>38837</v>
      </c>
      <c r="AC73" s="49">
        <v>9.4</v>
      </c>
      <c r="AD73" s="49">
        <v>7.2939999999999996</v>
      </c>
      <c r="AE73" s="45">
        <v>241.21199999999999</v>
      </c>
      <c r="AI73" s="61">
        <v>27728</v>
      </c>
      <c r="AJ73" s="60">
        <v>128.8998977</v>
      </c>
    </row>
    <row r="74" spans="1:36" x14ac:dyDescent="0.2">
      <c r="A74" s="13">
        <v>38383</v>
      </c>
      <c r="B74" s="48">
        <f t="shared" ca="1" si="10"/>
        <v>9.69</v>
      </c>
      <c r="C74" s="48">
        <f t="shared" ca="1" si="9"/>
        <v>7.7060000000000004</v>
      </c>
      <c r="D74" s="32">
        <f t="shared" ca="1" si="11"/>
        <v>8.1999999999999993</v>
      </c>
      <c r="E74" s="31"/>
      <c r="F74" s="50">
        <f t="shared" ca="1" si="14"/>
        <v>28125</v>
      </c>
      <c r="G74" s="49">
        <f t="shared" ca="1" si="12"/>
        <v>1.3717406855035523</v>
      </c>
      <c r="H74" s="32">
        <f t="shared" ca="1" si="13"/>
        <v>1.3717406855035523</v>
      </c>
      <c r="I74" s="33">
        <f t="shared" ca="1" si="15"/>
        <v>1.520839465150603E-2</v>
      </c>
      <c r="J74" s="31"/>
      <c r="K74" s="33"/>
      <c r="L74" s="31"/>
      <c r="M74" s="31"/>
      <c r="N74" s="50">
        <v>27728</v>
      </c>
      <c r="O74" s="49">
        <v>128.8998977</v>
      </c>
      <c r="P74" s="32">
        <f t="shared" ca="1" si="7"/>
        <v>1.3129703374344257</v>
      </c>
      <c r="R74" s="53">
        <v>38868</v>
      </c>
      <c r="S74" s="49">
        <v>238.51300000000001</v>
      </c>
      <c r="T74" s="29"/>
      <c r="U74" s="50">
        <v>22981</v>
      </c>
      <c r="V74" s="49">
        <v>4.75</v>
      </c>
      <c r="W74" s="50">
        <f t="shared" ca="1" si="16"/>
        <v>23011</v>
      </c>
      <c r="X74" s="51">
        <f t="shared" ca="1" si="17"/>
        <v>4.75</v>
      </c>
      <c r="Z74" t="s">
        <v>72</v>
      </c>
      <c r="AA74" s="50">
        <v>38868</v>
      </c>
      <c r="AB74" s="50">
        <v>38868</v>
      </c>
      <c r="AC74" s="49">
        <v>9.5500000000000007</v>
      </c>
      <c r="AD74" s="49">
        <v>7.6580000000000004</v>
      </c>
      <c r="AE74" s="45">
        <v>238.51300000000001</v>
      </c>
      <c r="AI74" s="61">
        <v>27759</v>
      </c>
      <c r="AJ74" s="60">
        <v>129.97237749999999</v>
      </c>
    </row>
    <row r="75" spans="1:36" x14ac:dyDescent="0.2">
      <c r="A75" s="13">
        <v>38411</v>
      </c>
      <c r="B75" s="48">
        <f t="shared" ca="1" si="10"/>
        <v>9.4</v>
      </c>
      <c r="C75" s="48">
        <f t="shared" ca="1" si="9"/>
        <v>7.4429999999999996</v>
      </c>
      <c r="D75" s="32">
        <f t="shared" ca="1" si="11"/>
        <v>7.85</v>
      </c>
      <c r="E75" s="31"/>
      <c r="F75" s="50">
        <f t="shared" ca="1" si="14"/>
        <v>28156</v>
      </c>
      <c r="G75" s="49">
        <f t="shared" ca="1" si="12"/>
        <v>1.37045895522048</v>
      </c>
      <c r="H75" s="32">
        <f t="shared" ca="1" si="13"/>
        <v>1.37045895522048</v>
      </c>
      <c r="I75" s="33">
        <f t="shared" ca="1" si="15"/>
        <v>-9.3438234836773493E-4</v>
      </c>
      <c r="J75" s="31"/>
      <c r="K75" s="33"/>
      <c r="L75" s="31"/>
      <c r="M75" s="31"/>
      <c r="N75" s="50">
        <v>27759</v>
      </c>
      <c r="O75" s="49">
        <v>129.97237749999999</v>
      </c>
      <c r="P75" s="32">
        <f t="shared" ca="1" si="7"/>
        <v>1.323894583225333</v>
      </c>
      <c r="R75" s="53">
        <v>38898</v>
      </c>
      <c r="S75" s="49">
        <v>229.905</v>
      </c>
      <c r="T75" s="29"/>
      <c r="U75" s="50">
        <v>23012</v>
      </c>
      <c r="V75" s="49">
        <v>4.75</v>
      </c>
      <c r="W75" s="50">
        <f t="shared" ca="1" si="16"/>
        <v>23042</v>
      </c>
      <c r="X75" s="51">
        <f t="shared" ca="1" si="17"/>
        <v>4.75</v>
      </c>
      <c r="Z75" t="s">
        <v>72</v>
      </c>
      <c r="AA75" s="50">
        <v>38898</v>
      </c>
      <c r="AB75" s="50">
        <v>38898</v>
      </c>
      <c r="AC75" s="49">
        <v>10</v>
      </c>
      <c r="AD75" s="49">
        <v>8.5869999999999997</v>
      </c>
      <c r="AE75" s="45">
        <v>229.905</v>
      </c>
      <c r="AI75" s="61">
        <v>27790</v>
      </c>
      <c r="AJ75" s="60">
        <v>129.68705639999999</v>
      </c>
    </row>
    <row r="76" spans="1:36" x14ac:dyDescent="0.2">
      <c r="A76" s="13">
        <v>38442</v>
      </c>
      <c r="B76" s="48">
        <f t="shared" ca="1" si="10"/>
        <v>9.85</v>
      </c>
      <c r="C76" s="48">
        <f t="shared" ca="1" si="9"/>
        <v>8.3049999999999997</v>
      </c>
      <c r="D76" s="32">
        <f t="shared" ca="1" si="11"/>
        <v>8.2100000000000009</v>
      </c>
      <c r="E76" s="31"/>
      <c r="F76" s="50">
        <f t="shared" ca="1" si="14"/>
        <v>28184</v>
      </c>
      <c r="G76" s="49">
        <f t="shared" ca="1" si="12"/>
        <v>1.3880836913788026</v>
      </c>
      <c r="H76" s="32">
        <f t="shared" ca="1" si="13"/>
        <v>1.3880836913788026</v>
      </c>
      <c r="I76" s="33">
        <f t="shared" ca="1" si="15"/>
        <v>1.2860462614502133E-2</v>
      </c>
      <c r="J76" s="31"/>
      <c r="K76" s="33"/>
      <c r="L76" s="31"/>
      <c r="M76" s="31"/>
      <c r="N76" s="50">
        <v>27790</v>
      </c>
      <c r="O76" s="49">
        <v>129.68705639999999</v>
      </c>
      <c r="P76" s="32">
        <f t="shared" ca="1" si="7"/>
        <v>1.3209883114002299</v>
      </c>
      <c r="R76" s="53">
        <v>38929</v>
      </c>
      <c r="S76" s="49">
        <v>231.47900000000001</v>
      </c>
      <c r="T76" s="29"/>
      <c r="U76" s="50">
        <v>23043</v>
      </c>
      <c r="V76" s="49">
        <v>4.75</v>
      </c>
      <c r="W76" s="50">
        <f t="shared" ca="1" si="16"/>
        <v>23070</v>
      </c>
      <c r="X76" s="51">
        <f t="shared" ca="1" si="17"/>
        <v>4.75</v>
      </c>
      <c r="Z76" t="s">
        <v>72</v>
      </c>
      <c r="AA76" s="50">
        <v>38929</v>
      </c>
      <c r="AB76" s="50">
        <v>38929</v>
      </c>
      <c r="AC76" s="49">
        <v>10.01</v>
      </c>
      <c r="AD76" s="49">
        <v>8.593</v>
      </c>
      <c r="AE76" s="45">
        <v>231.47900000000001</v>
      </c>
      <c r="AI76" s="61">
        <v>27819</v>
      </c>
      <c r="AJ76" s="60">
        <v>131.99534600000001</v>
      </c>
    </row>
    <row r="77" spans="1:36" x14ac:dyDescent="0.2">
      <c r="A77" s="13">
        <v>38472</v>
      </c>
      <c r="B77" s="48">
        <f t="shared" ca="1" si="10"/>
        <v>9.73</v>
      </c>
      <c r="C77" s="48">
        <f t="shared" ca="1" si="9"/>
        <v>8.0280000000000005</v>
      </c>
      <c r="D77" s="32">
        <f t="shared" ca="1" si="11"/>
        <v>8.4499999999999993</v>
      </c>
      <c r="E77" s="31"/>
      <c r="F77" s="50">
        <f t="shared" ca="1" si="14"/>
        <v>28215</v>
      </c>
      <c r="G77" s="49">
        <f t="shared" ca="1" si="12"/>
        <v>1.4033924076332025</v>
      </c>
      <c r="H77" s="32">
        <f t="shared" ca="1" si="13"/>
        <v>1.4033924076332025</v>
      </c>
      <c r="I77" s="33">
        <f t="shared" ca="1" si="15"/>
        <v>1.1028669488360343E-2</v>
      </c>
      <c r="J77" s="31"/>
      <c r="K77" s="33"/>
      <c r="L77" s="31"/>
      <c r="M77" s="31"/>
      <c r="N77" s="50">
        <v>27819</v>
      </c>
      <c r="O77" s="49">
        <v>131.99534600000001</v>
      </c>
      <c r="P77" s="32">
        <f t="shared" ca="1" si="7"/>
        <v>1.3445004772675921</v>
      </c>
      <c r="R77" s="53">
        <v>38960</v>
      </c>
      <c r="S77" s="49">
        <v>231.57</v>
      </c>
      <c r="T77" s="29"/>
      <c r="U77" s="50">
        <v>23071</v>
      </c>
      <c r="V77" s="49">
        <v>4.75</v>
      </c>
      <c r="W77" s="50">
        <f t="shared" ca="1" si="16"/>
        <v>23101</v>
      </c>
      <c r="X77" s="51">
        <f t="shared" ca="1" si="17"/>
        <v>4.75</v>
      </c>
      <c r="Z77" t="s">
        <v>72</v>
      </c>
      <c r="AA77" s="50">
        <v>38960</v>
      </c>
      <c r="AB77" s="50">
        <v>38960</v>
      </c>
      <c r="AC77" s="49">
        <v>10.06</v>
      </c>
      <c r="AD77" s="49">
        <v>8.7460000000000004</v>
      </c>
      <c r="AE77" s="45">
        <v>231.57</v>
      </c>
      <c r="AI77" s="61">
        <v>27850</v>
      </c>
      <c r="AJ77" s="60">
        <v>133.92093149999999</v>
      </c>
    </row>
    <row r="78" spans="1:36" x14ac:dyDescent="0.2">
      <c r="A78" s="13">
        <v>38503</v>
      </c>
      <c r="B78" s="48">
        <f t="shared" ca="1" si="10"/>
        <v>9.7799999999999994</v>
      </c>
      <c r="C78" s="48">
        <f t="shared" ca="1" si="9"/>
        <v>8.1920000000000002</v>
      </c>
      <c r="D78" s="32">
        <f t="shared" ca="1" si="11"/>
        <v>8.4</v>
      </c>
      <c r="E78" s="31"/>
      <c r="F78" s="50">
        <f t="shared" ca="1" si="14"/>
        <v>28245</v>
      </c>
      <c r="G78" s="49">
        <f t="shared" ca="1" si="12"/>
        <v>1.4013973531541877</v>
      </c>
      <c r="H78" s="32">
        <f t="shared" ca="1" si="13"/>
        <v>1.4013973531541877</v>
      </c>
      <c r="I78" s="33">
        <f t="shared" ca="1" si="15"/>
        <v>-1.421594180047947E-3</v>
      </c>
      <c r="J78" s="31"/>
      <c r="K78" s="33"/>
      <c r="L78" s="31"/>
      <c r="M78" s="31"/>
      <c r="N78" s="50">
        <v>27850</v>
      </c>
      <c r="O78" s="49">
        <v>133.92093149999999</v>
      </c>
      <c r="P78" s="32">
        <f t="shared" ca="1" si="7"/>
        <v>1.3641144311093398</v>
      </c>
      <c r="R78" s="53">
        <v>38990</v>
      </c>
      <c r="S78" s="49">
        <v>234.71700000000001</v>
      </c>
      <c r="T78" s="29"/>
      <c r="U78" s="50">
        <v>23102</v>
      </c>
      <c r="V78" s="49">
        <v>4.75</v>
      </c>
      <c r="W78" s="50">
        <f t="shared" ca="1" si="16"/>
        <v>23131</v>
      </c>
      <c r="X78" s="51">
        <f t="shared" ca="1" si="17"/>
        <v>4.75</v>
      </c>
      <c r="Z78" t="s">
        <v>72</v>
      </c>
      <c r="AA78" s="50">
        <v>38990</v>
      </c>
      <c r="AB78" s="50">
        <v>38990</v>
      </c>
      <c r="AC78" s="49">
        <v>10</v>
      </c>
      <c r="AD78" s="49">
        <v>8.6050000000000004</v>
      </c>
      <c r="AE78" s="45">
        <v>234.71700000000001</v>
      </c>
      <c r="AI78" s="61">
        <v>27880</v>
      </c>
      <c r="AJ78" s="60">
        <v>134.44198800000001</v>
      </c>
    </row>
    <row r="79" spans="1:36" x14ac:dyDescent="0.2">
      <c r="A79" s="13">
        <v>38533</v>
      </c>
      <c r="B79" s="48">
        <f t="shared" ca="1" si="10"/>
        <v>9.59</v>
      </c>
      <c r="C79" s="48">
        <f t="shared" ca="1" si="9"/>
        <v>7.7880000000000003</v>
      </c>
      <c r="D79" s="32">
        <f t="shared" ca="1" si="11"/>
        <v>8.08</v>
      </c>
      <c r="E79" s="31"/>
      <c r="F79" s="50">
        <f t="shared" ca="1" si="14"/>
        <v>28276</v>
      </c>
      <c r="G79" s="49">
        <f t="shared" ca="1" si="12"/>
        <v>1.4320699778142965</v>
      </c>
      <c r="H79" s="32">
        <f t="shared" ca="1" si="13"/>
        <v>1.4320699778142965</v>
      </c>
      <c r="I79" s="33">
        <f t="shared" ca="1" si="15"/>
        <v>2.1887171822518869E-2</v>
      </c>
      <c r="J79" s="31"/>
      <c r="K79" s="33"/>
      <c r="L79" s="31"/>
      <c r="M79" s="31"/>
      <c r="N79" s="50">
        <v>27880</v>
      </c>
      <c r="O79" s="49">
        <v>134.44198800000001</v>
      </c>
      <c r="P79" s="32">
        <f t="shared" ca="1" si="7"/>
        <v>1.3694218963659817</v>
      </c>
      <c r="R79" s="53">
        <v>39021</v>
      </c>
      <c r="S79" s="49">
        <v>242.00800000000001</v>
      </c>
      <c r="T79" s="29"/>
      <c r="U79" s="50">
        <v>23132</v>
      </c>
      <c r="V79" s="49">
        <v>4.75</v>
      </c>
      <c r="W79" s="50">
        <f t="shared" ca="1" si="16"/>
        <v>23162</v>
      </c>
      <c r="X79" s="51">
        <f t="shared" ca="1" si="17"/>
        <v>4.75</v>
      </c>
      <c r="Z79" t="s">
        <v>72</v>
      </c>
      <c r="AA79" s="50">
        <v>39021</v>
      </c>
      <c r="AB79" s="50">
        <v>39021</v>
      </c>
      <c r="AC79" s="49">
        <v>9.7799999999999994</v>
      </c>
      <c r="AD79" s="49">
        <v>8.0860000000000003</v>
      </c>
      <c r="AE79" s="45">
        <v>242.00800000000001</v>
      </c>
      <c r="AI79" s="61">
        <v>27911</v>
      </c>
      <c r="AJ79" s="60">
        <v>135.3920124</v>
      </c>
    </row>
    <row r="80" spans="1:36" x14ac:dyDescent="0.2">
      <c r="A80" s="13">
        <v>38564</v>
      </c>
      <c r="B80" s="48">
        <f t="shared" ca="1" si="10"/>
        <v>9.57</v>
      </c>
      <c r="C80" s="48">
        <f t="shared" ca="1" si="9"/>
        <v>7.7160000000000002</v>
      </c>
      <c r="D80" s="32">
        <f t="shared" ca="1" si="11"/>
        <v>8.1199999999999992</v>
      </c>
      <c r="E80" s="31"/>
      <c r="F80" s="50">
        <f t="shared" ca="1" si="14"/>
        <v>28306</v>
      </c>
      <c r="G80" s="49">
        <f t="shared" ca="1" si="12"/>
        <v>1.4409739846606939</v>
      </c>
      <c r="H80" s="32">
        <f t="shared" ca="1" si="13"/>
        <v>1.4409739846606939</v>
      </c>
      <c r="I80" s="33">
        <f t="shared" ca="1" si="15"/>
        <v>6.2175780404161163E-3</v>
      </c>
      <c r="J80" s="31"/>
      <c r="K80" s="33"/>
      <c r="L80" s="31"/>
      <c r="M80" s="31"/>
      <c r="N80" s="50">
        <v>27911</v>
      </c>
      <c r="O80" s="49">
        <v>135.3920124</v>
      </c>
      <c r="P80" s="32">
        <f t="shared" ref="P80:P143" ca="1" si="18">O80/$O$15</f>
        <v>1.3790988152720152</v>
      </c>
      <c r="R80" s="53">
        <v>39051</v>
      </c>
      <c r="S80" s="49">
        <v>244.07900000000001</v>
      </c>
      <c r="T80" s="29"/>
      <c r="U80" s="50">
        <v>23163</v>
      </c>
      <c r="V80" s="49">
        <v>4.75</v>
      </c>
      <c r="W80" s="50">
        <f t="shared" ca="1" si="16"/>
        <v>23192</v>
      </c>
      <c r="X80" s="51">
        <f t="shared" ca="1" si="17"/>
        <v>4.75</v>
      </c>
      <c r="Z80" t="s">
        <v>72</v>
      </c>
      <c r="AA80" s="50">
        <v>39051</v>
      </c>
      <c r="AB80" s="50">
        <v>39051</v>
      </c>
      <c r="AC80" s="49">
        <v>9.77</v>
      </c>
      <c r="AD80" s="49">
        <v>8.0470000000000006</v>
      </c>
      <c r="AE80" s="45">
        <v>244.07900000000001</v>
      </c>
      <c r="AI80" s="61">
        <v>27941</v>
      </c>
      <c r="AJ80" s="60">
        <v>136.2670043</v>
      </c>
    </row>
    <row r="81" spans="1:36" x14ac:dyDescent="0.2">
      <c r="A81" s="13">
        <v>38595</v>
      </c>
      <c r="B81" s="48">
        <f t="shared" ca="1" si="10"/>
        <v>9.59</v>
      </c>
      <c r="C81" s="48">
        <f t="shared" ref="C81:C112" ca="1" si="19">VLOOKUP(A81,$AB$3:$AE$201,3,0)</f>
        <v>7.851</v>
      </c>
      <c r="D81" s="32">
        <f t="shared" ca="1" si="11"/>
        <v>7.9</v>
      </c>
      <c r="E81" s="31"/>
      <c r="F81" s="50">
        <f t="shared" ca="1" si="14"/>
        <v>28337</v>
      </c>
      <c r="G81" s="49">
        <f t="shared" ca="1" si="12"/>
        <v>1.4602986965648421</v>
      </c>
      <c r="H81" s="32">
        <f t="shared" ca="1" si="13"/>
        <v>1.4602986965648421</v>
      </c>
      <c r="I81" s="33">
        <f t="shared" ca="1" si="15"/>
        <v>1.3410868003074006E-2</v>
      </c>
      <c r="J81" s="31"/>
      <c r="K81" s="33"/>
      <c r="L81" s="31"/>
      <c r="M81" s="31"/>
      <c r="N81" s="50">
        <v>27941</v>
      </c>
      <c r="O81" s="49">
        <v>136.2670043</v>
      </c>
      <c r="P81" s="32">
        <f t="shared" ca="1" si="18"/>
        <v>1.3880114554733998</v>
      </c>
      <c r="R81" s="53">
        <v>39082</v>
      </c>
      <c r="S81" s="49">
        <v>247.75299999999999</v>
      </c>
      <c r="T81" s="29"/>
      <c r="U81" s="50">
        <v>23193</v>
      </c>
      <c r="V81" s="49">
        <v>4.75</v>
      </c>
      <c r="W81" s="50">
        <f t="shared" ca="1" si="16"/>
        <v>23223</v>
      </c>
      <c r="X81" s="51">
        <f t="shared" ca="1" si="17"/>
        <v>4.75</v>
      </c>
      <c r="Z81" t="s">
        <v>72</v>
      </c>
      <c r="AA81" s="50">
        <v>39082</v>
      </c>
      <c r="AB81" s="50">
        <v>39082</v>
      </c>
      <c r="AC81" s="49">
        <v>9.6999999999999993</v>
      </c>
      <c r="AD81" s="49">
        <v>7.8659999999999997</v>
      </c>
      <c r="AE81" s="45">
        <v>247.75299999999999</v>
      </c>
      <c r="AI81" s="61">
        <v>27972</v>
      </c>
      <c r="AJ81" s="60">
        <v>137.57495969999999</v>
      </c>
    </row>
    <row r="82" spans="1:36" x14ac:dyDescent="0.2">
      <c r="A82" s="13">
        <v>38625</v>
      </c>
      <c r="B82" s="48">
        <f t="shared" ca="1" si="10"/>
        <v>9.66</v>
      </c>
      <c r="C82" s="48">
        <f t="shared" ca="1" si="19"/>
        <v>7.9640000000000004</v>
      </c>
      <c r="D82" s="32">
        <f t="shared" ca="1" si="11"/>
        <v>8.0399999999999991</v>
      </c>
      <c r="E82" s="31"/>
      <c r="F82" s="50">
        <f t="shared" ca="1" si="14"/>
        <v>28368</v>
      </c>
      <c r="G82" s="49">
        <f t="shared" ca="1" si="12"/>
        <v>1.4667503254750762</v>
      </c>
      <c r="H82" s="32">
        <f t="shared" ca="1" si="13"/>
        <v>1.4667503254750762</v>
      </c>
      <c r="I82" s="33">
        <f t="shared" ca="1" si="15"/>
        <v>4.4180200430299355E-3</v>
      </c>
      <c r="J82" s="31"/>
      <c r="K82" s="33"/>
      <c r="L82" s="31"/>
      <c r="M82" s="31"/>
      <c r="N82" s="50">
        <v>27972</v>
      </c>
      <c r="O82" s="49">
        <v>137.57495969999999</v>
      </c>
      <c r="P82" s="32">
        <f t="shared" ca="1" si="18"/>
        <v>1.4013342483811491</v>
      </c>
      <c r="R82" s="53">
        <v>39113</v>
      </c>
      <c r="S82" s="49">
        <v>249.46</v>
      </c>
      <c r="T82" s="29"/>
      <c r="U82" s="50">
        <v>23224</v>
      </c>
      <c r="V82" s="49">
        <v>4.75</v>
      </c>
      <c r="W82" s="50">
        <f t="shared" ca="1" si="16"/>
        <v>23254</v>
      </c>
      <c r="X82" s="51">
        <f t="shared" ca="1" si="17"/>
        <v>4.75</v>
      </c>
      <c r="Z82" t="s">
        <v>72</v>
      </c>
      <c r="AA82" s="50">
        <v>39113</v>
      </c>
      <c r="AB82" s="50">
        <v>39113</v>
      </c>
      <c r="AC82" s="49">
        <v>9.69</v>
      </c>
      <c r="AD82" s="49">
        <v>7.8440000000000003</v>
      </c>
      <c r="AE82" s="45">
        <v>249.46</v>
      </c>
      <c r="AI82" s="61">
        <v>28003</v>
      </c>
      <c r="AJ82" s="60">
        <v>134.6935187</v>
      </c>
    </row>
    <row r="83" spans="1:36" x14ac:dyDescent="0.2">
      <c r="A83" s="13">
        <v>38656</v>
      </c>
      <c r="B83" s="48">
        <f t="shared" ca="1" si="10"/>
        <v>9.68</v>
      </c>
      <c r="C83" s="48">
        <f t="shared" ca="1" si="19"/>
        <v>7.9720000000000004</v>
      </c>
      <c r="D83" s="32">
        <f t="shared" ca="1" si="11"/>
        <v>8.1</v>
      </c>
      <c r="E83" s="31"/>
      <c r="F83" s="50">
        <f t="shared" ca="1" si="14"/>
        <v>28398</v>
      </c>
      <c r="G83" s="49">
        <f t="shared" ca="1" si="12"/>
        <v>1.4987852785286808</v>
      </c>
      <c r="H83" s="32">
        <f t="shared" ca="1" si="13"/>
        <v>1.4987852785286808</v>
      </c>
      <c r="I83" s="33">
        <f t="shared" ca="1" si="15"/>
        <v>2.1840767646142289E-2</v>
      </c>
      <c r="J83" s="31"/>
      <c r="K83" s="33"/>
      <c r="L83" s="31"/>
      <c r="M83" s="31"/>
      <c r="N83" s="50">
        <v>28003</v>
      </c>
      <c r="O83" s="49">
        <v>134.6935187</v>
      </c>
      <c r="P83" s="32">
        <f t="shared" ca="1" si="18"/>
        <v>1.3719839802306464</v>
      </c>
      <c r="R83" s="53">
        <v>39141</v>
      </c>
      <c r="S83" s="49">
        <v>252.87200000000001</v>
      </c>
      <c r="T83" s="29"/>
      <c r="U83" s="50">
        <v>23255</v>
      </c>
      <c r="V83" s="49">
        <v>4.75</v>
      </c>
      <c r="W83" s="50">
        <f t="shared" ca="1" si="16"/>
        <v>23284</v>
      </c>
      <c r="X83" s="51">
        <f t="shared" ca="1" si="17"/>
        <v>4.75</v>
      </c>
      <c r="Z83" t="s">
        <v>72</v>
      </c>
      <c r="AA83" s="50">
        <v>39141</v>
      </c>
      <c r="AB83" s="50">
        <v>39141</v>
      </c>
      <c r="AC83" s="49">
        <v>9.5500000000000007</v>
      </c>
      <c r="AD83" s="49">
        <v>7.66</v>
      </c>
      <c r="AE83" s="45">
        <v>252.87200000000001</v>
      </c>
      <c r="AI83" s="61">
        <v>28033</v>
      </c>
      <c r="AJ83" s="60">
        <v>129.97408039999999</v>
      </c>
    </row>
    <row r="84" spans="1:36" x14ac:dyDescent="0.2">
      <c r="A84" s="13">
        <v>38686</v>
      </c>
      <c r="B84" s="48">
        <f t="shared" ref="B84:B115" ca="1" si="20">VLOOKUP(A84,$AB$3:$AE$201,2,0)</f>
        <v>9.5</v>
      </c>
      <c r="C84" s="48">
        <f t="shared" ca="1" si="19"/>
        <v>7.6280000000000001</v>
      </c>
      <c r="D84" s="32">
        <f t="shared" ca="1" si="11"/>
        <v>7.88</v>
      </c>
      <c r="E84" s="31"/>
      <c r="F84" s="50">
        <f t="shared" ca="1" si="14"/>
        <v>28429</v>
      </c>
      <c r="G84" s="49">
        <f t="shared" ca="1" si="12"/>
        <v>1.5123760527947268</v>
      </c>
      <c r="H84" s="32">
        <f t="shared" ca="1" si="13"/>
        <v>1.5123760527947268</v>
      </c>
      <c r="I84" s="33">
        <f t="shared" ca="1" si="15"/>
        <v>9.0678594597537465E-3</v>
      </c>
      <c r="J84" s="31"/>
      <c r="K84" s="33"/>
      <c r="L84" s="31"/>
      <c r="M84" s="31"/>
      <c r="N84" s="50">
        <v>28033</v>
      </c>
      <c r="O84" s="49">
        <v>129.97408039999999</v>
      </c>
      <c r="P84" s="32">
        <f t="shared" ca="1" si="18"/>
        <v>1.3239119289116175</v>
      </c>
      <c r="R84" s="53">
        <v>39172</v>
      </c>
      <c r="S84" s="49">
        <v>251.77199999999999</v>
      </c>
      <c r="T84" s="29"/>
      <c r="U84" s="50">
        <v>23285</v>
      </c>
      <c r="V84" s="49">
        <v>4.75</v>
      </c>
      <c r="W84" s="50">
        <f t="shared" ca="1" si="16"/>
        <v>23315</v>
      </c>
      <c r="X84" s="51">
        <f t="shared" ca="1" si="17"/>
        <v>4.75</v>
      </c>
      <c r="Z84" t="s">
        <v>72</v>
      </c>
      <c r="AA84" s="50">
        <v>39172</v>
      </c>
      <c r="AB84" s="50">
        <v>39172</v>
      </c>
      <c r="AC84" s="49">
        <v>9.66</v>
      </c>
      <c r="AD84" s="49">
        <v>7.8639999999999999</v>
      </c>
      <c r="AE84" s="45">
        <v>251.77199999999999</v>
      </c>
      <c r="AI84" s="61">
        <v>28064</v>
      </c>
      <c r="AJ84" s="60">
        <v>131.26628579999999</v>
      </c>
    </row>
    <row r="85" spans="1:36" x14ac:dyDescent="0.2">
      <c r="A85" s="13">
        <v>38717</v>
      </c>
      <c r="B85" s="48">
        <f t="shared" ca="1" si="20"/>
        <v>9.39</v>
      </c>
      <c r="C85" s="48">
        <f t="shared" ca="1" si="19"/>
        <v>7.36</v>
      </c>
      <c r="D85" s="32">
        <f t="shared" ca="1" si="11"/>
        <v>7.57</v>
      </c>
      <c r="E85" s="31"/>
      <c r="F85" s="50">
        <f t="shared" ca="1" si="14"/>
        <v>28459</v>
      </c>
      <c r="G85" s="49">
        <f t="shared" ca="1" si="12"/>
        <v>1.5443882100142443</v>
      </c>
      <c r="H85" s="32">
        <f t="shared" ca="1" si="13"/>
        <v>1.5443882100142443</v>
      </c>
      <c r="I85" s="33">
        <f t="shared" ca="1" si="15"/>
        <v>2.1166797213141519E-2</v>
      </c>
      <c r="J85" s="31"/>
      <c r="K85" s="33"/>
      <c r="L85" s="31"/>
      <c r="M85" s="31"/>
      <c r="N85" s="50">
        <v>28064</v>
      </c>
      <c r="O85" s="49">
        <v>131.26628579999999</v>
      </c>
      <c r="P85" s="32">
        <f t="shared" ca="1" si="18"/>
        <v>1.3370742928106276</v>
      </c>
      <c r="R85" s="53">
        <v>39202</v>
      </c>
      <c r="S85" s="49">
        <v>255.62700000000001</v>
      </c>
      <c r="T85" s="29"/>
      <c r="U85" s="50">
        <v>23316</v>
      </c>
      <c r="V85" s="49">
        <v>4.75</v>
      </c>
      <c r="W85" s="50">
        <f t="shared" ca="1" si="16"/>
        <v>23345</v>
      </c>
      <c r="X85" s="51">
        <f t="shared" ca="1" si="17"/>
        <v>4.75</v>
      </c>
      <c r="Z85" t="s">
        <v>72</v>
      </c>
      <c r="AA85" s="50">
        <v>39202</v>
      </c>
      <c r="AB85" s="50">
        <v>39202</v>
      </c>
      <c r="AC85" s="49">
        <v>9.59</v>
      </c>
      <c r="AD85" s="49">
        <v>7.6890000000000001</v>
      </c>
      <c r="AE85" s="45">
        <v>255.62700000000001</v>
      </c>
      <c r="AI85" s="61">
        <v>28094</v>
      </c>
      <c r="AJ85" s="60">
        <v>133.50786500000001</v>
      </c>
    </row>
    <row r="86" spans="1:36" x14ac:dyDescent="0.2">
      <c r="A86" s="13">
        <v>38748</v>
      </c>
      <c r="B86" s="48">
        <f t="shared" ca="1" si="20"/>
        <v>9.3699999999999992</v>
      </c>
      <c r="C86" s="48">
        <f t="shared" ca="1" si="19"/>
        <v>7.29</v>
      </c>
      <c r="D86" s="32">
        <f t="shared" ca="1" si="11"/>
        <v>7.37</v>
      </c>
      <c r="E86" s="31"/>
      <c r="F86" s="50">
        <f t="shared" ca="1" si="14"/>
        <v>28490</v>
      </c>
      <c r="G86" s="49">
        <f t="shared" ca="1" si="12"/>
        <v>1.5590706166983137</v>
      </c>
      <c r="H86" s="32">
        <f t="shared" ca="1" si="13"/>
        <v>1.5590706166983137</v>
      </c>
      <c r="I86" s="33">
        <f t="shared" ca="1" si="15"/>
        <v>9.5069404110084132E-3</v>
      </c>
      <c r="J86" s="31"/>
      <c r="K86" s="33"/>
      <c r="L86" s="31"/>
      <c r="M86" s="31"/>
      <c r="N86" s="50">
        <v>28094</v>
      </c>
      <c r="O86" s="49">
        <v>133.50786500000001</v>
      </c>
      <c r="P86" s="32">
        <f t="shared" ca="1" si="18"/>
        <v>1.3599069486243647</v>
      </c>
      <c r="R86" s="53">
        <v>39233</v>
      </c>
      <c r="S86" s="49">
        <v>252.80600000000001</v>
      </c>
      <c r="T86" s="29"/>
      <c r="U86" s="50">
        <v>23346</v>
      </c>
      <c r="V86" s="49">
        <v>4.75</v>
      </c>
      <c r="W86" s="50">
        <f t="shared" ca="1" si="16"/>
        <v>23376</v>
      </c>
      <c r="X86" s="51">
        <f t="shared" ca="1" si="17"/>
        <v>4.75</v>
      </c>
      <c r="Z86" t="s">
        <v>72</v>
      </c>
      <c r="AA86" s="50">
        <v>39233</v>
      </c>
      <c r="AB86" s="50">
        <v>39233</v>
      </c>
      <c r="AC86" s="49">
        <v>9.69</v>
      </c>
      <c r="AD86" s="49">
        <v>8.01</v>
      </c>
      <c r="AE86" s="45">
        <v>252.80600000000001</v>
      </c>
      <c r="AI86" s="61">
        <v>28125</v>
      </c>
      <c r="AJ86" s="60">
        <v>135.53830529999999</v>
      </c>
    </row>
    <row r="87" spans="1:36" x14ac:dyDescent="0.2">
      <c r="A87" s="13">
        <v>38776</v>
      </c>
      <c r="B87" s="48">
        <f t="shared" ca="1" si="20"/>
        <v>9.34</v>
      </c>
      <c r="C87" s="48">
        <f t="shared" ca="1" si="19"/>
        <v>7.2389999999999999</v>
      </c>
      <c r="D87" s="32">
        <f t="shared" ca="1" si="11"/>
        <v>7.26</v>
      </c>
      <c r="E87" s="31"/>
      <c r="F87" s="50">
        <f t="shared" ca="1" si="14"/>
        <v>28521</v>
      </c>
      <c r="G87" s="49">
        <f t="shared" ca="1" si="12"/>
        <v>1.5551500591214824</v>
      </c>
      <c r="H87" s="32">
        <f t="shared" ca="1" si="13"/>
        <v>1.5551500591214824</v>
      </c>
      <c r="I87" s="33">
        <f t="shared" ca="1" si="15"/>
        <v>-2.5146760735790252E-3</v>
      </c>
      <c r="J87" s="31"/>
      <c r="K87" s="33"/>
      <c r="L87" s="31"/>
      <c r="M87" s="31"/>
      <c r="N87" s="50">
        <v>28125</v>
      </c>
      <c r="O87" s="49">
        <v>135.53830529999999</v>
      </c>
      <c r="P87" s="32">
        <f t="shared" ca="1" si="18"/>
        <v>1.3805889501883692</v>
      </c>
      <c r="R87" s="53">
        <v>39263</v>
      </c>
      <c r="S87" s="49">
        <v>247.608</v>
      </c>
      <c r="T87" s="29"/>
      <c r="U87" s="50">
        <v>23377</v>
      </c>
      <c r="V87" s="49">
        <v>4.75</v>
      </c>
      <c r="W87" s="50">
        <f t="shared" ca="1" si="16"/>
        <v>23407</v>
      </c>
      <c r="X87" s="51">
        <f t="shared" ca="1" si="17"/>
        <v>4.75</v>
      </c>
      <c r="Z87" t="s">
        <v>72</v>
      </c>
      <c r="AA87" s="50">
        <v>39263</v>
      </c>
      <c r="AB87" s="50">
        <v>39263</v>
      </c>
      <c r="AC87" s="49">
        <v>9.9700000000000006</v>
      </c>
      <c r="AD87" s="49">
        <v>8.5500000000000007</v>
      </c>
      <c r="AE87" s="45">
        <v>247.608</v>
      </c>
      <c r="AI87" s="61">
        <v>28156</v>
      </c>
      <c r="AJ87" s="60">
        <v>135.4116607</v>
      </c>
    </row>
    <row r="88" spans="1:36" x14ac:dyDescent="0.2">
      <c r="A88" s="13">
        <v>38807</v>
      </c>
      <c r="B88" s="48">
        <f t="shared" ca="1" si="20"/>
        <v>9.43</v>
      </c>
      <c r="C88" s="48">
        <f t="shared" ca="1" si="19"/>
        <v>7.41</v>
      </c>
      <c r="D88" s="32">
        <f t="shared" ca="1" si="11"/>
        <v>7.36</v>
      </c>
      <c r="E88" s="31"/>
      <c r="F88" s="50">
        <f t="shared" ca="1" si="14"/>
        <v>28549</v>
      </c>
      <c r="G88" s="49">
        <f t="shared" ca="1" si="12"/>
        <v>1.5767210543397936</v>
      </c>
      <c r="H88" s="32">
        <f t="shared" ca="1" si="13"/>
        <v>1.5767210543397936</v>
      </c>
      <c r="I88" s="33">
        <f t="shared" ca="1" si="15"/>
        <v>1.3870684112951004E-2</v>
      </c>
      <c r="J88" s="31"/>
      <c r="K88" s="33"/>
      <c r="L88" s="31"/>
      <c r="M88" s="31"/>
      <c r="N88" s="50">
        <v>28156</v>
      </c>
      <c r="O88" s="49">
        <v>135.4116607</v>
      </c>
      <c r="P88" s="32">
        <f t="shared" ca="1" si="18"/>
        <v>1.3792989522429617</v>
      </c>
      <c r="R88" s="53">
        <v>39294</v>
      </c>
      <c r="S88" s="49">
        <v>248.44499999999999</v>
      </c>
      <c r="T88" s="29"/>
      <c r="U88" s="50">
        <v>23408</v>
      </c>
      <c r="V88" s="49">
        <v>4.75</v>
      </c>
      <c r="W88" s="50">
        <f t="shared" ca="1" si="16"/>
        <v>23436</v>
      </c>
      <c r="X88" s="51">
        <f t="shared" ca="1" si="17"/>
        <v>4.75</v>
      </c>
      <c r="Z88" t="s">
        <v>72</v>
      </c>
      <c r="AA88" s="50">
        <v>39294</v>
      </c>
      <c r="AB88" s="50">
        <v>39294</v>
      </c>
      <c r="AC88" s="49">
        <v>10.01</v>
      </c>
      <c r="AD88" s="49">
        <v>8.6199999999999992</v>
      </c>
      <c r="AE88" s="45">
        <v>248.44499999999999</v>
      </c>
      <c r="AI88" s="61">
        <v>28184</v>
      </c>
      <c r="AJ88" s="60">
        <v>137.15311729999999</v>
      </c>
    </row>
    <row r="89" spans="1:36" x14ac:dyDescent="0.2">
      <c r="A89" s="13">
        <v>38837</v>
      </c>
      <c r="B89" s="48">
        <f t="shared" ca="1" si="20"/>
        <v>9.4</v>
      </c>
      <c r="C89" s="48">
        <f t="shared" ca="1" si="19"/>
        <v>7.2939999999999996</v>
      </c>
      <c r="D89" s="32">
        <f t="shared" ca="1" si="11"/>
        <v>7.46</v>
      </c>
      <c r="E89" s="31"/>
      <c r="F89" s="50">
        <f t="shared" ca="1" si="14"/>
        <v>28580</v>
      </c>
      <c r="G89" s="49">
        <f t="shared" ca="1" si="12"/>
        <v>1.5956468027129513</v>
      </c>
      <c r="H89" s="32">
        <f t="shared" ca="1" si="13"/>
        <v>1.5956468027129513</v>
      </c>
      <c r="I89" s="33">
        <f t="shared" ca="1" si="15"/>
        <v>1.2003231846918094E-2</v>
      </c>
      <c r="J89" s="31"/>
      <c r="K89" s="33"/>
      <c r="L89" s="31"/>
      <c r="M89" s="31"/>
      <c r="N89" s="50">
        <v>28184</v>
      </c>
      <c r="O89" s="49">
        <v>137.15311729999999</v>
      </c>
      <c r="P89" s="32">
        <f t="shared" ca="1" si="18"/>
        <v>1.3970373748525045</v>
      </c>
      <c r="R89" s="53">
        <v>39325</v>
      </c>
      <c r="S89" s="49">
        <v>250.06200000000001</v>
      </c>
      <c r="T89" s="29"/>
      <c r="U89" s="50">
        <v>23437</v>
      </c>
      <c r="V89" s="49">
        <v>4.75</v>
      </c>
      <c r="W89" s="50">
        <f t="shared" ca="1" si="16"/>
        <v>23467</v>
      </c>
      <c r="X89" s="51">
        <f t="shared" ca="1" si="17"/>
        <v>4.75</v>
      </c>
      <c r="Z89" t="s">
        <v>72</v>
      </c>
      <c r="AA89" s="50">
        <v>39325</v>
      </c>
      <c r="AB89" s="50">
        <v>39325</v>
      </c>
      <c r="AC89" s="49">
        <v>9.99</v>
      </c>
      <c r="AD89" s="49">
        <v>8.6229999999999993</v>
      </c>
      <c r="AE89" s="45">
        <v>250.06200000000001</v>
      </c>
      <c r="AI89" s="61">
        <v>28215</v>
      </c>
      <c r="AJ89" s="60">
        <v>138.6657337</v>
      </c>
    </row>
    <row r="90" spans="1:36" x14ac:dyDescent="0.2">
      <c r="A90" s="13">
        <v>38868</v>
      </c>
      <c r="B90" s="48">
        <f t="shared" ca="1" si="20"/>
        <v>9.5500000000000007</v>
      </c>
      <c r="C90" s="48">
        <f t="shared" ca="1" si="19"/>
        <v>7.6580000000000004</v>
      </c>
      <c r="D90" s="32">
        <f t="shared" ca="1" si="11"/>
        <v>7.63</v>
      </c>
      <c r="E90" s="31"/>
      <c r="F90" s="50">
        <f t="shared" ca="1" si="14"/>
        <v>28610</v>
      </c>
      <c r="G90" s="49">
        <f t="shared" ca="1" si="12"/>
        <v>1.6176490363312386</v>
      </c>
      <c r="H90" s="32">
        <f t="shared" ca="1" si="13"/>
        <v>1.6176490363312386</v>
      </c>
      <c r="I90" s="33">
        <f t="shared" ca="1" si="15"/>
        <v>1.3788912170837886E-2</v>
      </c>
      <c r="J90" s="31"/>
      <c r="K90" s="33"/>
      <c r="L90" s="31"/>
      <c r="M90" s="31"/>
      <c r="N90" s="50">
        <v>28215</v>
      </c>
      <c r="O90" s="49">
        <v>138.6657337</v>
      </c>
      <c r="P90" s="32">
        <f t="shared" ca="1" si="18"/>
        <v>1.4124448383226391</v>
      </c>
      <c r="R90" s="53">
        <v>39355</v>
      </c>
      <c r="S90" s="49">
        <v>255.91300000000001</v>
      </c>
      <c r="T90" s="29"/>
      <c r="U90" s="50">
        <v>23468</v>
      </c>
      <c r="V90" s="49">
        <v>4.75</v>
      </c>
      <c r="W90" s="50">
        <f t="shared" ca="1" si="16"/>
        <v>23497</v>
      </c>
      <c r="X90" s="51">
        <f t="shared" ca="1" si="17"/>
        <v>4.75</v>
      </c>
      <c r="Z90" t="s">
        <v>72</v>
      </c>
      <c r="AA90" s="50">
        <v>39355</v>
      </c>
      <c r="AB90" s="50">
        <v>39355</v>
      </c>
      <c r="AC90" s="49">
        <v>9.82</v>
      </c>
      <c r="AD90" s="49">
        <v>8.3010000000000002</v>
      </c>
      <c r="AE90" s="45">
        <v>255.91300000000001</v>
      </c>
      <c r="AI90" s="61">
        <v>28245</v>
      </c>
      <c r="AJ90" s="60">
        <v>138.4686073</v>
      </c>
    </row>
    <row r="91" spans="1:36" x14ac:dyDescent="0.2">
      <c r="A91" s="13">
        <v>38898</v>
      </c>
      <c r="B91" s="48">
        <f t="shared" ca="1" si="20"/>
        <v>10</v>
      </c>
      <c r="C91" s="48">
        <f t="shared" ca="1" si="19"/>
        <v>8.5869999999999997</v>
      </c>
      <c r="D91" s="32">
        <f t="shared" ca="1" si="11"/>
        <v>8.2899999999999991</v>
      </c>
      <c r="E91" s="31"/>
      <c r="F91" s="50">
        <f t="shared" ca="1" si="14"/>
        <v>28641</v>
      </c>
      <c r="G91" s="49">
        <f t="shared" ca="1" si="12"/>
        <v>1.6408602294610504</v>
      </c>
      <c r="H91" s="32">
        <f t="shared" ca="1" si="13"/>
        <v>1.6408602294610504</v>
      </c>
      <c r="I91" s="33">
        <f t="shared" ca="1" si="15"/>
        <v>1.4348720030429973E-2</v>
      </c>
      <c r="J91" s="31"/>
      <c r="K91" s="33"/>
      <c r="L91" s="31"/>
      <c r="M91" s="31"/>
      <c r="N91" s="50">
        <v>28245</v>
      </c>
      <c r="O91" s="49">
        <v>138.4686073</v>
      </c>
      <c r="P91" s="32">
        <f t="shared" ca="1" si="18"/>
        <v>1.4104369149608409</v>
      </c>
      <c r="R91" s="53">
        <v>39386</v>
      </c>
      <c r="S91" s="49">
        <v>260.01299999999998</v>
      </c>
      <c r="T91" s="29"/>
      <c r="U91" s="50">
        <v>23498</v>
      </c>
      <c r="V91" s="49">
        <v>4.75</v>
      </c>
      <c r="W91" s="50">
        <f t="shared" ca="1" si="16"/>
        <v>23528</v>
      </c>
      <c r="X91" s="51">
        <f t="shared" ca="1" si="17"/>
        <v>4.75</v>
      </c>
      <c r="Z91" t="s">
        <v>72</v>
      </c>
      <c r="AA91" s="50">
        <v>39386</v>
      </c>
      <c r="AB91" s="50">
        <v>39386</v>
      </c>
      <c r="AC91" s="49">
        <v>9.74</v>
      </c>
      <c r="AD91" s="49">
        <v>8.1180000000000003</v>
      </c>
      <c r="AE91" s="45">
        <v>260.01299999999998</v>
      </c>
      <c r="AI91" s="61">
        <v>28276</v>
      </c>
      <c r="AJ91" s="60">
        <v>141.49929349999999</v>
      </c>
    </row>
    <row r="92" spans="1:36" x14ac:dyDescent="0.2">
      <c r="A92" s="13">
        <v>38929</v>
      </c>
      <c r="B92" s="48">
        <f t="shared" ca="1" si="20"/>
        <v>10.01</v>
      </c>
      <c r="C92" s="48">
        <f t="shared" ca="1" si="19"/>
        <v>8.593</v>
      </c>
      <c r="D92" s="32">
        <f t="shared" ca="1" si="11"/>
        <v>8.58</v>
      </c>
      <c r="E92" s="31"/>
      <c r="F92" s="50">
        <f t="shared" ca="1" si="14"/>
        <v>28671</v>
      </c>
      <c r="G92" s="49">
        <f t="shared" ca="1" si="12"/>
        <v>1.6563012311834762</v>
      </c>
      <c r="H92" s="32">
        <f t="shared" ca="1" si="13"/>
        <v>1.6563012311834762</v>
      </c>
      <c r="I92" s="33">
        <f t="shared" ca="1" si="15"/>
        <v>9.4103089618409186E-3</v>
      </c>
      <c r="J92" s="31"/>
      <c r="K92" s="33"/>
      <c r="L92" s="31"/>
      <c r="M92" s="31"/>
      <c r="N92" s="50">
        <v>28276</v>
      </c>
      <c r="O92" s="49">
        <v>141.49929349999999</v>
      </c>
      <c r="P92" s="32">
        <f t="shared" ca="1" si="18"/>
        <v>1.4413073900634124</v>
      </c>
      <c r="R92" s="53">
        <v>39416</v>
      </c>
      <c r="S92" s="49">
        <v>255.98099999999999</v>
      </c>
      <c r="T92" s="29"/>
      <c r="U92" s="50">
        <v>23529</v>
      </c>
      <c r="V92" s="49">
        <v>4.75</v>
      </c>
      <c r="W92" s="50">
        <f t="shared" ca="1" si="16"/>
        <v>23558</v>
      </c>
      <c r="X92" s="51">
        <f t="shared" ca="1" si="17"/>
        <v>4.75</v>
      </c>
      <c r="Z92" t="s">
        <v>72</v>
      </c>
      <c r="AA92" s="50">
        <v>39416</v>
      </c>
      <c r="AB92" s="50">
        <v>39416</v>
      </c>
      <c r="AC92" s="49">
        <v>9.93</v>
      </c>
      <c r="AD92" s="49">
        <v>8.5589999999999993</v>
      </c>
      <c r="AE92" s="45">
        <v>255.98099999999999</v>
      </c>
      <c r="AI92" s="61">
        <v>28306</v>
      </c>
      <c r="AJ92" s="60">
        <v>142.3790764</v>
      </c>
    </row>
    <row r="93" spans="1:36" x14ac:dyDescent="0.2">
      <c r="A93" s="13">
        <v>38960</v>
      </c>
      <c r="B93" s="48">
        <f t="shared" ca="1" si="20"/>
        <v>10.06</v>
      </c>
      <c r="C93" s="48">
        <f t="shared" ca="1" si="19"/>
        <v>8.7460000000000004</v>
      </c>
      <c r="D93" s="32">
        <f t="shared" ca="1" si="11"/>
        <v>8.59</v>
      </c>
      <c r="E93" s="31"/>
      <c r="F93" s="50">
        <f t="shared" ca="1" si="14"/>
        <v>28702</v>
      </c>
      <c r="G93" s="49">
        <f t="shared" ca="1" si="12"/>
        <v>1.6708663451843784</v>
      </c>
      <c r="H93" s="32">
        <f t="shared" ca="1" si="13"/>
        <v>1.6708663451843784</v>
      </c>
      <c r="I93" s="33">
        <f t="shared" ca="1" si="15"/>
        <v>8.7937590860178716E-3</v>
      </c>
      <c r="J93" s="31"/>
      <c r="K93" s="33"/>
      <c r="L93" s="31"/>
      <c r="M93" s="31"/>
      <c r="N93" s="50">
        <v>28306</v>
      </c>
      <c r="O93" s="49">
        <v>142.3790764</v>
      </c>
      <c r="P93" s="32">
        <f t="shared" ca="1" si="18"/>
        <v>1.4502688312413601</v>
      </c>
      <c r="R93" s="53">
        <v>39447</v>
      </c>
      <c r="S93" s="49">
        <v>258.178</v>
      </c>
      <c r="T93" s="29"/>
      <c r="U93" s="50">
        <v>23559</v>
      </c>
      <c r="V93" s="49">
        <v>4.75</v>
      </c>
      <c r="W93" s="50">
        <f t="shared" ca="1" si="16"/>
        <v>23589</v>
      </c>
      <c r="X93" s="51">
        <f t="shared" ca="1" si="17"/>
        <v>4.75</v>
      </c>
      <c r="Z93" t="s">
        <v>72</v>
      </c>
      <c r="AA93" s="50">
        <v>39447</v>
      </c>
      <c r="AB93" s="50">
        <v>39447</v>
      </c>
      <c r="AC93" s="49">
        <v>9.91</v>
      </c>
      <c r="AD93" s="49">
        <v>8.5289999999999999</v>
      </c>
      <c r="AE93" s="45">
        <v>258.178</v>
      </c>
      <c r="AI93" s="61">
        <v>28337</v>
      </c>
      <c r="AJ93" s="60">
        <v>144.2885034</v>
      </c>
    </row>
    <row r="94" spans="1:36" x14ac:dyDescent="0.2">
      <c r="A94" s="13">
        <v>38990</v>
      </c>
      <c r="B94" s="48">
        <f t="shared" ca="1" si="20"/>
        <v>10</v>
      </c>
      <c r="C94" s="48">
        <f t="shared" ca="1" si="19"/>
        <v>8.6050000000000004</v>
      </c>
      <c r="D94" s="32">
        <f t="shared" ca="1" si="11"/>
        <v>8.64</v>
      </c>
      <c r="E94" s="31"/>
      <c r="F94" s="50">
        <f t="shared" ca="1" si="14"/>
        <v>28733</v>
      </c>
      <c r="G94" s="49">
        <f t="shared" ca="1" si="12"/>
        <v>1.7091610004751323</v>
      </c>
      <c r="H94" s="32">
        <f t="shared" ca="1" si="13"/>
        <v>1.7091610004751323</v>
      </c>
      <c r="I94" s="33">
        <f t="shared" ca="1" si="15"/>
        <v>2.2919041610433677E-2</v>
      </c>
      <c r="J94" s="31"/>
      <c r="K94" s="33"/>
      <c r="L94" s="31"/>
      <c r="M94" s="31"/>
      <c r="N94" s="50">
        <v>28337</v>
      </c>
      <c r="O94" s="49">
        <v>144.2885034</v>
      </c>
      <c r="P94" s="32">
        <f t="shared" ca="1" si="18"/>
        <v>1.4697181951061105</v>
      </c>
      <c r="R94" s="53">
        <v>39478</v>
      </c>
      <c r="S94" s="49">
        <v>256.81200000000001</v>
      </c>
      <c r="T94" s="29"/>
      <c r="U94" s="50">
        <v>23590</v>
      </c>
      <c r="V94" s="49">
        <v>4.75</v>
      </c>
      <c r="W94" s="50">
        <f t="shared" ca="1" si="16"/>
        <v>23620</v>
      </c>
      <c r="X94" s="51">
        <f t="shared" ca="1" si="17"/>
        <v>4.75</v>
      </c>
      <c r="Z94" t="s">
        <v>72</v>
      </c>
      <c r="AA94" s="50">
        <v>39478</v>
      </c>
      <c r="AB94" s="50">
        <v>39478</v>
      </c>
      <c r="AC94" s="49">
        <v>10.039999999999999</v>
      </c>
      <c r="AD94" s="49">
        <v>8.7810000000000006</v>
      </c>
      <c r="AE94" s="45">
        <v>256.81200000000001</v>
      </c>
      <c r="AI94" s="61">
        <v>28368</v>
      </c>
      <c r="AJ94" s="60">
        <v>144.9259729</v>
      </c>
    </row>
    <row r="95" spans="1:36" x14ac:dyDescent="0.2">
      <c r="A95" s="13">
        <v>39021</v>
      </c>
      <c r="B95" s="48">
        <f t="shared" ca="1" si="20"/>
        <v>9.7799999999999994</v>
      </c>
      <c r="C95" s="48">
        <f t="shared" ca="1" si="19"/>
        <v>8.0860000000000003</v>
      </c>
      <c r="D95" s="32">
        <f t="shared" ca="1" si="11"/>
        <v>8.39</v>
      </c>
      <c r="E95" s="31"/>
      <c r="F95" s="50">
        <f t="shared" ca="1" si="14"/>
        <v>28763</v>
      </c>
      <c r="G95" s="49">
        <f t="shared" ca="1" si="12"/>
        <v>1.73864671151494</v>
      </c>
      <c r="H95" s="32">
        <f t="shared" ca="1" si="13"/>
        <v>1.73864671151494</v>
      </c>
      <c r="I95" s="33">
        <f t="shared" ca="1" si="15"/>
        <v>1.7251570233354885E-2</v>
      </c>
      <c r="J95" s="31"/>
      <c r="K95" s="33"/>
      <c r="L95" s="31"/>
      <c r="M95" s="31"/>
      <c r="N95" s="50">
        <v>28368</v>
      </c>
      <c r="O95" s="49">
        <v>144.9259729</v>
      </c>
      <c r="P95" s="32">
        <f t="shared" ca="1" si="18"/>
        <v>1.4762114395496952</v>
      </c>
      <c r="R95" s="53">
        <v>39507</v>
      </c>
      <c r="S95" s="49">
        <v>254.67</v>
      </c>
      <c r="T95" s="29"/>
      <c r="U95" s="50">
        <v>23621</v>
      </c>
      <c r="V95" s="49">
        <v>4.75</v>
      </c>
      <c r="W95" s="50">
        <f t="shared" ca="1" si="16"/>
        <v>23650</v>
      </c>
      <c r="X95" s="51">
        <f t="shared" ca="1" si="17"/>
        <v>4.75</v>
      </c>
      <c r="Z95" t="s">
        <v>72</v>
      </c>
      <c r="AA95" s="50">
        <v>39507</v>
      </c>
      <c r="AB95" s="50">
        <v>39507</v>
      </c>
      <c r="AC95" s="49">
        <v>10.199999999999999</v>
      </c>
      <c r="AD95" s="49">
        <v>9.0679999999999996</v>
      </c>
      <c r="AE95" s="45">
        <v>254.67</v>
      </c>
      <c r="AI95" s="61">
        <v>28398</v>
      </c>
      <c r="AJ95" s="60">
        <v>148.09126739999999</v>
      </c>
    </row>
    <row r="96" spans="1:36" x14ac:dyDescent="0.2">
      <c r="A96" s="13">
        <v>39051</v>
      </c>
      <c r="B96" s="48">
        <f t="shared" ca="1" si="20"/>
        <v>9.77</v>
      </c>
      <c r="C96" s="48">
        <f t="shared" ca="1" si="19"/>
        <v>8.0470000000000006</v>
      </c>
      <c r="D96" s="32">
        <f t="shared" ca="1" si="11"/>
        <v>7.87</v>
      </c>
      <c r="E96" s="31"/>
      <c r="F96" s="50">
        <f t="shared" ca="1" si="14"/>
        <v>28794</v>
      </c>
      <c r="G96" s="49">
        <f t="shared" ca="1" si="12"/>
        <v>1.7871384472005005</v>
      </c>
      <c r="H96" s="32">
        <f t="shared" ca="1" si="13"/>
        <v>1.7871384472005005</v>
      </c>
      <c r="I96" s="33">
        <f t="shared" ca="1" si="15"/>
        <v>2.78905055089127E-2</v>
      </c>
      <c r="J96" s="31"/>
      <c r="K96" s="33"/>
      <c r="L96" s="31"/>
      <c r="M96" s="31"/>
      <c r="N96" s="50">
        <v>28398</v>
      </c>
      <c r="O96" s="49">
        <v>148.09126739999999</v>
      </c>
      <c r="P96" s="32">
        <f t="shared" ca="1" si="18"/>
        <v>1.508453030597477</v>
      </c>
      <c r="R96" s="53">
        <v>39538</v>
      </c>
      <c r="S96" s="49">
        <v>253.33099999999999</v>
      </c>
      <c r="T96" s="29"/>
      <c r="U96" s="50">
        <v>23651</v>
      </c>
      <c r="V96" s="49">
        <v>4.75</v>
      </c>
      <c r="W96" s="50">
        <f t="shared" ca="1" si="16"/>
        <v>23681</v>
      </c>
      <c r="X96" s="51">
        <f t="shared" ca="1" si="17"/>
        <v>4.75</v>
      </c>
      <c r="Z96" t="s">
        <v>72</v>
      </c>
      <c r="AA96" s="50">
        <v>39538</v>
      </c>
      <c r="AB96" s="50">
        <v>39538</v>
      </c>
      <c r="AC96" s="49">
        <v>10.34</v>
      </c>
      <c r="AD96" s="49">
        <v>9.3219999999999992</v>
      </c>
      <c r="AE96" s="45">
        <v>253.33099999999999</v>
      </c>
      <c r="AI96" s="61">
        <v>28429</v>
      </c>
      <c r="AJ96" s="60">
        <v>149.43413820000001</v>
      </c>
    </row>
    <row r="97" spans="1:36" x14ac:dyDescent="0.2">
      <c r="A97" s="13">
        <v>39082</v>
      </c>
      <c r="B97" s="48">
        <f t="shared" ca="1" si="20"/>
        <v>9.6999999999999993</v>
      </c>
      <c r="C97" s="48">
        <f t="shared" ca="1" si="19"/>
        <v>7.8659999999999997</v>
      </c>
      <c r="D97" s="32">
        <f t="shared" ca="1" si="11"/>
        <v>7.81</v>
      </c>
      <c r="E97" s="31"/>
      <c r="F97" s="50">
        <f t="shared" ca="1" si="14"/>
        <v>28824</v>
      </c>
      <c r="G97" s="49">
        <f t="shared" ca="1" si="12"/>
        <v>1.8142073049255392</v>
      </c>
      <c r="H97" s="32">
        <f t="shared" ca="1" si="13"/>
        <v>1.8142073049255392</v>
      </c>
      <c r="I97" s="33">
        <f t="shared" ca="1" si="15"/>
        <v>1.5146480546843533E-2</v>
      </c>
      <c r="J97" s="31"/>
      <c r="K97" s="33"/>
      <c r="L97" s="31"/>
      <c r="M97" s="31"/>
      <c r="N97" s="50">
        <v>28429</v>
      </c>
      <c r="O97" s="49">
        <v>149.43413820000001</v>
      </c>
      <c r="P97" s="32">
        <f t="shared" ca="1" si="18"/>
        <v>1.5221314706805746</v>
      </c>
      <c r="R97" s="53">
        <v>39568</v>
      </c>
      <c r="S97" s="49">
        <v>251.45400000000001</v>
      </c>
      <c r="T97" s="29"/>
      <c r="U97" s="50">
        <v>23682</v>
      </c>
      <c r="V97" s="49">
        <v>4.75</v>
      </c>
      <c r="W97" s="50">
        <f t="shared" ca="1" si="16"/>
        <v>23711</v>
      </c>
      <c r="X97" s="51">
        <f t="shared" ca="1" si="17"/>
        <v>4.75</v>
      </c>
      <c r="Z97" t="s">
        <v>72</v>
      </c>
      <c r="AA97" s="50">
        <v>39568</v>
      </c>
      <c r="AB97" s="50">
        <v>39568</v>
      </c>
      <c r="AC97" s="49">
        <v>10.5</v>
      </c>
      <c r="AD97" s="49">
        <v>9.6229999999999993</v>
      </c>
      <c r="AE97" s="45">
        <v>251.45400000000001</v>
      </c>
      <c r="AI97" s="61">
        <v>28459</v>
      </c>
      <c r="AJ97" s="60">
        <v>152.59718029999999</v>
      </c>
    </row>
    <row r="98" spans="1:36" x14ac:dyDescent="0.2">
      <c r="A98" s="13">
        <v>39113</v>
      </c>
      <c r="B98" s="48">
        <f t="shared" ca="1" si="20"/>
        <v>9.69</v>
      </c>
      <c r="C98" s="48">
        <f t="shared" ca="1" si="19"/>
        <v>7.8440000000000003</v>
      </c>
      <c r="D98" s="32">
        <f t="shared" ca="1" si="11"/>
        <v>7.65</v>
      </c>
      <c r="E98" s="31"/>
      <c r="F98" s="50">
        <f t="shared" ca="1" si="14"/>
        <v>28855</v>
      </c>
      <c r="G98" s="49">
        <f t="shared" ca="1" si="12"/>
        <v>1.8358333445331378</v>
      </c>
      <c r="H98" s="32">
        <f t="shared" ca="1" si="13"/>
        <v>1.8358333445331378</v>
      </c>
      <c r="I98" s="33">
        <f t="shared" ca="1" si="15"/>
        <v>1.1920379522717406E-2</v>
      </c>
      <c r="J98" s="31"/>
      <c r="K98" s="33"/>
      <c r="L98" s="31"/>
      <c r="M98" s="31"/>
      <c r="N98" s="50">
        <v>28459</v>
      </c>
      <c r="O98" s="49">
        <v>152.59718029999999</v>
      </c>
      <c r="P98" s="32">
        <f t="shared" ca="1" si="18"/>
        <v>1.5543501188522113</v>
      </c>
      <c r="R98" s="53">
        <v>39599</v>
      </c>
      <c r="S98" s="49">
        <v>245.16900000000001</v>
      </c>
      <c r="T98" s="29"/>
      <c r="U98" s="50">
        <v>23712</v>
      </c>
      <c r="V98" s="49">
        <v>5</v>
      </c>
      <c r="W98" s="50">
        <f t="shared" ca="1" si="16"/>
        <v>23742</v>
      </c>
      <c r="X98" s="51">
        <f t="shared" ca="1" si="17"/>
        <v>5</v>
      </c>
      <c r="Z98" t="s">
        <v>72</v>
      </c>
      <c r="AA98" s="50">
        <v>39599</v>
      </c>
      <c r="AB98" s="50">
        <v>39599</v>
      </c>
      <c r="AC98" s="49">
        <v>10.86</v>
      </c>
      <c r="AD98" s="49">
        <v>10.316000000000001</v>
      </c>
      <c r="AE98" s="45">
        <v>245.16900000000001</v>
      </c>
      <c r="AI98" s="61">
        <v>28490</v>
      </c>
      <c r="AJ98" s="60">
        <v>154.04791259999999</v>
      </c>
    </row>
    <row r="99" spans="1:36" x14ac:dyDescent="0.2">
      <c r="A99" s="13">
        <v>39141</v>
      </c>
      <c r="B99" s="48">
        <f t="shared" ca="1" si="20"/>
        <v>9.5500000000000007</v>
      </c>
      <c r="C99" s="48">
        <f t="shared" ca="1" si="19"/>
        <v>7.66</v>
      </c>
      <c r="D99" s="32">
        <f t="shared" ca="1" si="11"/>
        <v>7.5</v>
      </c>
      <c r="E99" s="31"/>
      <c r="F99" s="50">
        <f t="shared" ca="1" si="14"/>
        <v>28886</v>
      </c>
      <c r="G99" s="49">
        <f t="shared" ca="1" si="12"/>
        <v>1.8953860300199081</v>
      </c>
      <c r="H99" s="32">
        <f t="shared" ca="1" si="13"/>
        <v>1.8953860300199081</v>
      </c>
      <c r="I99" s="33">
        <f t="shared" ca="1" si="15"/>
        <v>3.2439047729528436E-2</v>
      </c>
      <c r="J99" s="31"/>
      <c r="K99" s="33"/>
      <c r="L99" s="31"/>
      <c r="M99" s="31"/>
      <c r="N99" s="50">
        <v>28490</v>
      </c>
      <c r="O99" s="49">
        <v>154.04791259999999</v>
      </c>
      <c r="P99" s="32">
        <f t="shared" ca="1" si="18"/>
        <v>1.5691272328099832</v>
      </c>
      <c r="R99" s="53">
        <v>39629</v>
      </c>
      <c r="S99" s="49">
        <v>240.93100000000001</v>
      </c>
      <c r="T99" s="29"/>
      <c r="U99" s="50">
        <v>23743</v>
      </c>
      <c r="V99" s="49">
        <v>5</v>
      </c>
      <c r="W99" s="50">
        <f t="shared" ca="1" si="16"/>
        <v>23773</v>
      </c>
      <c r="X99" s="51">
        <f t="shared" ca="1" si="17"/>
        <v>5</v>
      </c>
      <c r="Z99" t="s">
        <v>72</v>
      </c>
      <c r="AA99" s="50">
        <v>39629</v>
      </c>
      <c r="AB99" s="50">
        <v>39629</v>
      </c>
      <c r="AC99" s="49">
        <v>11.15</v>
      </c>
      <c r="AD99" s="49">
        <v>10.866</v>
      </c>
      <c r="AE99" s="45">
        <v>240.93100000000001</v>
      </c>
      <c r="AI99" s="61">
        <v>28521</v>
      </c>
      <c r="AJ99" s="60">
        <v>153.66053199999999</v>
      </c>
    </row>
    <row r="100" spans="1:36" x14ac:dyDescent="0.2">
      <c r="A100" s="13">
        <v>39172</v>
      </c>
      <c r="B100" s="48">
        <f t="shared" ca="1" si="20"/>
        <v>9.66</v>
      </c>
      <c r="C100" s="48">
        <f t="shared" ca="1" si="19"/>
        <v>7.8639999999999999</v>
      </c>
      <c r="D100" s="32">
        <f t="shared" ca="1" si="11"/>
        <v>7.59</v>
      </c>
      <c r="E100" s="31"/>
      <c r="F100" s="50">
        <f t="shared" ca="1" si="14"/>
        <v>28914</v>
      </c>
      <c r="G100" s="49">
        <f t="shared" ca="1" si="12"/>
        <v>1.943295389022808</v>
      </c>
      <c r="H100" s="32">
        <f t="shared" ca="1" si="13"/>
        <v>1.943295389022808</v>
      </c>
      <c r="I100" s="33">
        <f t="shared" ca="1" si="15"/>
        <v>2.5276834504471157E-2</v>
      </c>
      <c r="J100" s="31"/>
      <c r="K100" s="33"/>
      <c r="L100" s="31"/>
      <c r="M100" s="31"/>
      <c r="N100" s="50">
        <v>28521</v>
      </c>
      <c r="O100" s="49">
        <v>153.66053199999999</v>
      </c>
      <c r="P100" s="32">
        <f t="shared" ca="1" si="18"/>
        <v>1.5651813861012347</v>
      </c>
      <c r="R100" s="53">
        <v>39660</v>
      </c>
      <c r="S100" s="49">
        <v>261.42700000000002</v>
      </c>
      <c r="T100" s="29"/>
      <c r="U100" s="50">
        <v>23774</v>
      </c>
      <c r="V100" s="49">
        <v>5</v>
      </c>
      <c r="W100" s="50">
        <f t="shared" ca="1" si="16"/>
        <v>23801</v>
      </c>
      <c r="X100" s="51">
        <f t="shared" ca="1" si="17"/>
        <v>5</v>
      </c>
      <c r="Z100" t="s">
        <v>72</v>
      </c>
      <c r="AA100" s="50">
        <v>39660</v>
      </c>
      <c r="AB100" s="50">
        <v>39660</v>
      </c>
      <c r="AC100" s="49">
        <v>10.31</v>
      </c>
      <c r="AD100" s="49">
        <v>9.3369999999999997</v>
      </c>
      <c r="AE100" s="45">
        <v>261.42700000000002</v>
      </c>
      <c r="AI100" s="61">
        <v>28549</v>
      </c>
      <c r="AJ100" s="60">
        <v>155.79190869999999</v>
      </c>
    </row>
    <row r="101" spans="1:36" x14ac:dyDescent="0.2">
      <c r="A101" s="13">
        <v>39202</v>
      </c>
      <c r="B101" s="48">
        <f t="shared" ca="1" si="20"/>
        <v>9.59</v>
      </c>
      <c r="C101" s="48">
        <f t="shared" ca="1" si="19"/>
        <v>7.6890000000000001</v>
      </c>
      <c r="D101" s="32">
        <f t="shared" ca="1" si="11"/>
        <v>7.64</v>
      </c>
      <c r="E101" s="31"/>
      <c r="F101" s="50">
        <f t="shared" ca="1" si="14"/>
        <v>28945</v>
      </c>
      <c r="G101" s="49">
        <f t="shared" ca="1" si="12"/>
        <v>1.9529315708556692</v>
      </c>
      <c r="H101" s="32">
        <f t="shared" ca="1" si="13"/>
        <v>1.9529315708556692</v>
      </c>
      <c r="I101" s="33">
        <f t="shared" ca="1" si="15"/>
        <v>4.9586809536490417E-3</v>
      </c>
      <c r="J101" s="31"/>
      <c r="K101" s="33"/>
      <c r="L101" s="31"/>
      <c r="M101" s="31"/>
      <c r="N101" s="50">
        <v>28549</v>
      </c>
      <c r="O101" s="49">
        <v>155.79190869999999</v>
      </c>
      <c r="P101" s="32">
        <f t="shared" ca="1" si="18"/>
        <v>1.5868915226873159</v>
      </c>
      <c r="R101" s="53">
        <v>39691</v>
      </c>
      <c r="S101" s="49">
        <v>264.779</v>
      </c>
      <c r="T101" s="29"/>
      <c r="U101" s="50">
        <v>23802</v>
      </c>
      <c r="V101" s="49">
        <v>5.25</v>
      </c>
      <c r="W101" s="50">
        <f t="shared" ca="1" si="16"/>
        <v>23832</v>
      </c>
      <c r="X101" s="51">
        <f t="shared" ca="1" si="17"/>
        <v>5.25</v>
      </c>
      <c r="Z101" t="s">
        <v>72</v>
      </c>
      <c r="AA101" s="50">
        <v>39691</v>
      </c>
      <c r="AB101" s="50">
        <v>39691</v>
      </c>
      <c r="AC101" s="49">
        <v>10.26</v>
      </c>
      <c r="AD101" s="49">
        <v>9.2309999999999999</v>
      </c>
      <c r="AE101" s="45">
        <v>264.779</v>
      </c>
      <c r="AI101" s="61">
        <v>28580</v>
      </c>
      <c r="AJ101" s="60">
        <v>157.66191509999999</v>
      </c>
    </row>
    <row r="102" spans="1:36" x14ac:dyDescent="0.2">
      <c r="A102" s="13">
        <v>39233</v>
      </c>
      <c r="B102" s="48">
        <f t="shared" ca="1" si="20"/>
        <v>9.69</v>
      </c>
      <c r="C102" s="48">
        <f t="shared" ca="1" si="19"/>
        <v>8.01</v>
      </c>
      <c r="D102" s="32">
        <f t="shared" ca="1" si="11"/>
        <v>7.58</v>
      </c>
      <c r="E102" s="31"/>
      <c r="F102" s="50">
        <f t="shared" ca="1" si="14"/>
        <v>28975</v>
      </c>
      <c r="G102" s="49">
        <f t="shared" ca="1" si="12"/>
        <v>1.9690007909098841</v>
      </c>
      <c r="H102" s="32">
        <f t="shared" ca="1" si="13"/>
        <v>1.9690007909098841</v>
      </c>
      <c r="I102" s="33">
        <f t="shared" ca="1" si="15"/>
        <v>8.2282555589872075E-3</v>
      </c>
      <c r="J102" s="31"/>
      <c r="K102" s="33"/>
      <c r="L102" s="31"/>
      <c r="M102" s="31"/>
      <c r="N102" s="50">
        <v>28580</v>
      </c>
      <c r="O102" s="49">
        <v>157.66191509999999</v>
      </c>
      <c r="P102" s="32">
        <f t="shared" ca="1" si="18"/>
        <v>1.6059393495500405</v>
      </c>
      <c r="R102" s="53">
        <v>39721</v>
      </c>
      <c r="S102" s="49">
        <v>271.22300000000001</v>
      </c>
      <c r="T102" s="29"/>
      <c r="U102" s="50">
        <v>23833</v>
      </c>
      <c r="V102" s="49">
        <v>5.5</v>
      </c>
      <c r="W102" s="50">
        <f t="shared" ca="1" si="16"/>
        <v>23862</v>
      </c>
      <c r="X102" s="51">
        <f t="shared" ca="1" si="17"/>
        <v>5.5</v>
      </c>
      <c r="Z102" t="s">
        <v>72</v>
      </c>
      <c r="AA102" s="50">
        <v>39721</v>
      </c>
      <c r="AB102" s="50">
        <v>39721</v>
      </c>
      <c r="AC102" s="49">
        <v>10.029999999999999</v>
      </c>
      <c r="AD102" s="49">
        <v>8.8930000000000007</v>
      </c>
      <c r="AE102" s="45">
        <v>271.22300000000001</v>
      </c>
      <c r="AI102" s="61">
        <v>28610</v>
      </c>
      <c r="AJ102" s="60">
        <v>159.83590140000001</v>
      </c>
    </row>
    <row r="103" spans="1:36" x14ac:dyDescent="0.2">
      <c r="A103" s="13">
        <v>39263</v>
      </c>
      <c r="B103" s="48">
        <f t="shared" ca="1" si="20"/>
        <v>9.9700000000000006</v>
      </c>
      <c r="C103" s="48">
        <f t="shared" ca="1" si="19"/>
        <v>8.5500000000000007</v>
      </c>
      <c r="D103" s="32">
        <f t="shared" ca="1" si="11"/>
        <v>8.1</v>
      </c>
      <c r="E103" s="31"/>
      <c r="F103" s="50">
        <f t="shared" ca="1" si="14"/>
        <v>29006</v>
      </c>
      <c r="G103" s="49">
        <f t="shared" ca="1" si="12"/>
        <v>1.952379838599412</v>
      </c>
      <c r="H103" s="32">
        <f t="shared" ca="1" si="13"/>
        <v>1.952379838599412</v>
      </c>
      <c r="I103" s="33">
        <f t="shared" ca="1" si="15"/>
        <v>-8.4413131712310907E-3</v>
      </c>
      <c r="J103" s="31"/>
      <c r="K103" s="33"/>
      <c r="L103" s="31"/>
      <c r="M103" s="31"/>
      <c r="N103" s="50">
        <v>28610</v>
      </c>
      <c r="O103" s="49">
        <v>159.83590140000001</v>
      </c>
      <c r="P103" s="32">
        <f t="shared" ca="1" si="18"/>
        <v>1.6280835061926788</v>
      </c>
      <c r="R103" s="53">
        <v>39752</v>
      </c>
      <c r="S103" s="49">
        <v>269.99299999999999</v>
      </c>
      <c r="T103" s="29"/>
      <c r="U103" s="50">
        <v>23863</v>
      </c>
      <c r="V103" s="49">
        <v>5.5</v>
      </c>
      <c r="W103" s="50">
        <f t="shared" ca="1" si="16"/>
        <v>23893</v>
      </c>
      <c r="X103" s="51">
        <f t="shared" ca="1" si="17"/>
        <v>5.5</v>
      </c>
      <c r="Z103" t="s">
        <v>72</v>
      </c>
      <c r="AA103" s="50">
        <v>39752</v>
      </c>
      <c r="AB103" s="50">
        <v>39752</v>
      </c>
      <c r="AC103" s="49">
        <v>10.06</v>
      </c>
      <c r="AD103" s="49">
        <v>9.109</v>
      </c>
      <c r="AE103" s="45">
        <v>269.99299999999999</v>
      </c>
      <c r="AI103" s="61">
        <v>28641</v>
      </c>
      <c r="AJ103" s="60">
        <v>162.12934200000001</v>
      </c>
    </row>
    <row r="104" spans="1:36" x14ac:dyDescent="0.2">
      <c r="A104" s="13">
        <v>39294</v>
      </c>
      <c r="B104" s="48">
        <f t="shared" ca="1" si="20"/>
        <v>10.01</v>
      </c>
      <c r="C104" s="48">
        <f t="shared" ca="1" si="19"/>
        <v>8.6199999999999992</v>
      </c>
      <c r="D104" s="32">
        <f t="shared" ca="1" si="11"/>
        <v>8.34</v>
      </c>
      <c r="E104" s="31"/>
      <c r="F104" s="50">
        <f t="shared" ca="1" si="14"/>
        <v>29036</v>
      </c>
      <c r="G104" s="49">
        <f t="shared" ca="1" si="12"/>
        <v>1.9675697359711328</v>
      </c>
      <c r="H104" s="32">
        <f t="shared" ca="1" si="13"/>
        <v>1.9675697359711328</v>
      </c>
      <c r="I104" s="33">
        <f t="shared" ca="1" si="15"/>
        <v>7.7801957751304496E-3</v>
      </c>
      <c r="J104" s="31"/>
      <c r="K104" s="33"/>
      <c r="L104" s="31"/>
      <c r="M104" s="31"/>
      <c r="N104" s="50">
        <v>28641</v>
      </c>
      <c r="O104" s="49">
        <v>162.12934200000001</v>
      </c>
      <c r="P104" s="32">
        <f t="shared" ca="1" si="18"/>
        <v>1.6514444206091983</v>
      </c>
      <c r="R104" s="53">
        <v>39782</v>
      </c>
      <c r="S104" s="49">
        <v>282.428</v>
      </c>
      <c r="T104" s="29"/>
      <c r="U104" s="50">
        <v>23894</v>
      </c>
      <c r="V104" s="49">
        <v>5.5</v>
      </c>
      <c r="W104" s="50">
        <f t="shared" ca="1" si="16"/>
        <v>23923</v>
      </c>
      <c r="X104" s="51">
        <f t="shared" ca="1" si="17"/>
        <v>5.5</v>
      </c>
      <c r="Z104" t="s">
        <v>72</v>
      </c>
      <c r="AA104" s="50">
        <v>39782</v>
      </c>
      <c r="AB104" s="50">
        <v>39782</v>
      </c>
      <c r="AC104" s="49">
        <v>9.6</v>
      </c>
      <c r="AD104" s="49">
        <v>8.4039999999999999</v>
      </c>
      <c r="AE104" s="45">
        <v>282.428</v>
      </c>
      <c r="AI104" s="61">
        <v>28671</v>
      </c>
      <c r="AJ104" s="60">
        <v>163.6550292</v>
      </c>
    </row>
    <row r="105" spans="1:36" x14ac:dyDescent="0.2">
      <c r="A105" s="13">
        <v>39325</v>
      </c>
      <c r="B105" s="48">
        <f t="shared" ca="1" si="20"/>
        <v>9.99</v>
      </c>
      <c r="C105" s="48">
        <f t="shared" ca="1" si="19"/>
        <v>8.6229999999999993</v>
      </c>
      <c r="D105" s="32">
        <f t="shared" ca="1" si="11"/>
        <v>8.3699999999999992</v>
      </c>
      <c r="E105" s="31"/>
      <c r="F105" s="50">
        <f t="shared" ca="1" si="14"/>
        <v>29067</v>
      </c>
      <c r="G105" s="49">
        <f t="shared" ca="1" si="12"/>
        <v>1.965338922126159</v>
      </c>
      <c r="H105" s="32">
        <f t="shared" ca="1" si="13"/>
        <v>1.965338922126159</v>
      </c>
      <c r="I105" s="33">
        <f t="shared" ca="1" si="15"/>
        <v>-1.1337915013582833E-3</v>
      </c>
      <c r="J105" s="31"/>
      <c r="K105" s="33"/>
      <c r="L105" s="31"/>
      <c r="M105" s="31"/>
      <c r="N105" s="50">
        <v>28671</v>
      </c>
      <c r="O105" s="49">
        <v>163.6550292</v>
      </c>
      <c r="P105" s="32">
        <f t="shared" ca="1" si="18"/>
        <v>1.6669850228404395</v>
      </c>
      <c r="R105" s="53">
        <v>39813</v>
      </c>
      <c r="S105" s="49">
        <v>301.99900000000002</v>
      </c>
      <c r="T105" s="29"/>
      <c r="U105" s="50">
        <v>23924</v>
      </c>
      <c r="V105" s="49">
        <v>5.5</v>
      </c>
      <c r="W105" s="50">
        <f t="shared" ca="1" si="16"/>
        <v>23954</v>
      </c>
      <c r="X105" s="51">
        <f t="shared" ca="1" si="17"/>
        <v>5.5</v>
      </c>
      <c r="Z105" t="s">
        <v>72</v>
      </c>
      <c r="AA105" s="50">
        <v>39813</v>
      </c>
      <c r="AB105" s="50">
        <v>39813</v>
      </c>
      <c r="AC105" s="49">
        <v>8.9700000000000006</v>
      </c>
      <c r="AD105" s="49">
        <v>7.3419999999999996</v>
      </c>
      <c r="AE105" s="45">
        <v>301.99900000000002</v>
      </c>
      <c r="AI105" s="61">
        <v>28702</v>
      </c>
      <c r="AJ105" s="60">
        <v>165.09417210000001</v>
      </c>
    </row>
    <row r="106" spans="1:36" x14ac:dyDescent="0.2">
      <c r="A106" s="13">
        <v>39355</v>
      </c>
      <c r="B106" s="48">
        <f t="shared" ca="1" si="20"/>
        <v>9.82</v>
      </c>
      <c r="C106" s="48">
        <f t="shared" ca="1" si="19"/>
        <v>8.3010000000000002</v>
      </c>
      <c r="D106" s="32">
        <f t="shared" ca="1" si="11"/>
        <v>8.4499999999999993</v>
      </c>
      <c r="E106" s="31"/>
      <c r="F106" s="50">
        <f t="shared" ca="1" si="14"/>
        <v>29098</v>
      </c>
      <c r="G106" s="49">
        <f t="shared" ca="1" si="12"/>
        <v>2.0010180003760611</v>
      </c>
      <c r="H106" s="32">
        <f t="shared" ca="1" si="13"/>
        <v>2.0010180003760611</v>
      </c>
      <c r="I106" s="33">
        <f t="shared" ca="1" si="15"/>
        <v>1.8154160510546191E-2</v>
      </c>
      <c r="J106" s="31"/>
      <c r="K106" s="33"/>
      <c r="L106" s="31"/>
      <c r="M106" s="31"/>
      <c r="N106" s="50">
        <v>28702</v>
      </c>
      <c r="O106" s="49">
        <v>165.09417210000001</v>
      </c>
      <c r="P106" s="32">
        <f t="shared" ca="1" si="18"/>
        <v>1.6816440875312981</v>
      </c>
      <c r="R106" s="53">
        <v>39844</v>
      </c>
      <c r="S106" s="49">
        <v>294.822</v>
      </c>
      <c r="T106" s="29"/>
      <c r="U106" s="50">
        <v>23955</v>
      </c>
      <c r="V106" s="49">
        <v>6</v>
      </c>
      <c r="W106" s="50">
        <f t="shared" ca="1" si="16"/>
        <v>23985</v>
      </c>
      <c r="X106" s="51">
        <f t="shared" ca="1" si="17"/>
        <v>6</v>
      </c>
      <c r="Z106" t="s">
        <v>72</v>
      </c>
      <c r="AA106" s="50">
        <v>39844</v>
      </c>
      <c r="AB106" s="50">
        <v>39844</v>
      </c>
      <c r="AC106" s="49">
        <v>9.18</v>
      </c>
      <c r="AD106" s="49">
        <v>7.8520000000000003</v>
      </c>
      <c r="AE106" s="45">
        <v>294.822</v>
      </c>
      <c r="AI106" s="61">
        <v>28733</v>
      </c>
      <c r="AJ106" s="60">
        <v>168.87797230000001</v>
      </c>
    </row>
    <row r="107" spans="1:36" x14ac:dyDescent="0.2">
      <c r="A107" s="13">
        <v>39386</v>
      </c>
      <c r="B107" s="48">
        <f t="shared" ca="1" si="20"/>
        <v>9.74</v>
      </c>
      <c r="C107" s="48">
        <f t="shared" ca="1" si="19"/>
        <v>8.1180000000000003</v>
      </c>
      <c r="D107" s="32">
        <f t="shared" ca="1" si="11"/>
        <v>8.1199999999999992</v>
      </c>
      <c r="E107" s="31"/>
      <c r="F107" s="50">
        <f t="shared" ca="1" si="14"/>
        <v>29128</v>
      </c>
      <c r="G107" s="49">
        <f t="shared" ca="1" si="12"/>
        <v>2.0372207381222358</v>
      </c>
      <c r="H107" s="32">
        <f t="shared" ca="1" si="13"/>
        <v>2.0372207381222358</v>
      </c>
      <c r="I107" s="33">
        <f t="shared" ca="1" si="15"/>
        <v>1.8092159960265697E-2</v>
      </c>
      <c r="J107" s="31"/>
      <c r="K107" s="33"/>
      <c r="L107" s="31"/>
      <c r="M107" s="31"/>
      <c r="N107" s="50">
        <v>28733</v>
      </c>
      <c r="O107" s="49">
        <v>168.87797230000001</v>
      </c>
      <c r="P107" s="32">
        <f t="shared" ca="1" si="18"/>
        <v>1.7201857583473676</v>
      </c>
      <c r="R107" s="53">
        <v>39872</v>
      </c>
      <c r="S107" s="49">
        <v>286.38</v>
      </c>
      <c r="T107" s="29"/>
      <c r="U107" s="50">
        <v>23986</v>
      </c>
      <c r="V107" s="49">
        <v>6</v>
      </c>
      <c r="W107" s="50">
        <f t="shared" ca="1" si="16"/>
        <v>24015</v>
      </c>
      <c r="X107" s="51">
        <f t="shared" ca="1" si="17"/>
        <v>6</v>
      </c>
      <c r="Z107" t="s">
        <v>72</v>
      </c>
      <c r="AA107" s="50">
        <v>39872</v>
      </c>
      <c r="AB107" s="50">
        <v>39872</v>
      </c>
      <c r="AC107" s="49">
        <v>9.4499999999999993</v>
      </c>
      <c r="AD107" s="49">
        <v>8.4779999999999998</v>
      </c>
      <c r="AE107" s="45">
        <v>286.38</v>
      </c>
      <c r="AI107" s="61">
        <v>28763</v>
      </c>
      <c r="AJ107" s="60">
        <v>171.7913825</v>
      </c>
    </row>
    <row r="108" spans="1:36" x14ac:dyDescent="0.2">
      <c r="A108" s="13">
        <v>39416</v>
      </c>
      <c r="B108" s="48">
        <f t="shared" ca="1" si="20"/>
        <v>9.93</v>
      </c>
      <c r="C108" s="48">
        <f t="shared" ca="1" si="19"/>
        <v>8.5589999999999993</v>
      </c>
      <c r="D108" s="32">
        <f t="shared" ca="1" si="11"/>
        <v>8.19</v>
      </c>
      <c r="E108" s="31"/>
      <c r="F108" s="50">
        <f t="shared" ca="1" si="14"/>
        <v>29159</v>
      </c>
      <c r="G108" s="49">
        <f t="shared" ca="1" si="12"/>
        <v>2.0553984746588236</v>
      </c>
      <c r="H108" s="32">
        <f t="shared" ca="1" si="13"/>
        <v>2.0553984746588236</v>
      </c>
      <c r="I108" s="33">
        <f t="shared" ca="1" si="15"/>
        <v>8.9228114540709225E-3</v>
      </c>
      <c r="J108" s="31"/>
      <c r="K108" s="33"/>
      <c r="L108" s="31"/>
      <c r="M108" s="31"/>
      <c r="N108" s="50">
        <v>28763</v>
      </c>
      <c r="O108" s="49">
        <v>171.7913825</v>
      </c>
      <c r="P108" s="32">
        <f t="shared" ca="1" si="18"/>
        <v>1.749861663771914</v>
      </c>
      <c r="R108" s="53">
        <v>39903</v>
      </c>
      <c r="S108" s="49">
        <v>286.48399999999998</v>
      </c>
      <c r="T108" s="29"/>
      <c r="U108" s="50">
        <v>24016</v>
      </c>
      <c r="V108" s="49">
        <v>6</v>
      </c>
      <c r="W108" s="50">
        <f t="shared" ca="1" si="16"/>
        <v>24046</v>
      </c>
      <c r="X108" s="51">
        <f t="shared" ca="1" si="17"/>
        <v>6</v>
      </c>
      <c r="Z108" t="s">
        <v>72</v>
      </c>
      <c r="AA108" s="50">
        <v>39903</v>
      </c>
      <c r="AB108" s="50">
        <v>39903</v>
      </c>
      <c r="AC108" s="49">
        <v>9.43</v>
      </c>
      <c r="AD108" s="49">
        <v>8.5980000000000008</v>
      </c>
      <c r="AE108" s="45">
        <v>286.48399999999998</v>
      </c>
      <c r="AI108" s="61">
        <v>28794</v>
      </c>
      <c r="AJ108" s="60">
        <v>176.582731</v>
      </c>
    </row>
    <row r="109" spans="1:36" x14ac:dyDescent="0.2">
      <c r="A109" s="13">
        <v>39447</v>
      </c>
      <c r="B109" s="48">
        <f t="shared" ca="1" si="20"/>
        <v>9.91</v>
      </c>
      <c r="C109" s="48">
        <f t="shared" ca="1" si="19"/>
        <v>8.5289999999999999</v>
      </c>
      <c r="D109" s="32">
        <f t="shared" ca="1" si="11"/>
        <v>8.2899999999999991</v>
      </c>
      <c r="E109" s="31"/>
      <c r="F109" s="50">
        <f t="shared" ca="1" si="14"/>
        <v>29189</v>
      </c>
      <c r="G109" s="49">
        <f t="shared" ca="1" si="12"/>
        <v>2.0460223752375888</v>
      </c>
      <c r="H109" s="32">
        <f t="shared" ca="1" si="13"/>
        <v>2.0460223752375888</v>
      </c>
      <c r="I109" s="33">
        <f t="shared" ca="1" si="15"/>
        <v>-4.5616942587208831E-3</v>
      </c>
      <c r="J109" s="31"/>
      <c r="K109" s="33"/>
      <c r="L109" s="31"/>
      <c r="M109" s="31"/>
      <c r="N109" s="50">
        <v>28794</v>
      </c>
      <c r="O109" s="49">
        <v>176.582731</v>
      </c>
      <c r="P109" s="32">
        <f t="shared" ca="1" si="18"/>
        <v>1.7986661901451797</v>
      </c>
      <c r="R109" s="53">
        <v>39933</v>
      </c>
      <c r="S109" s="49">
        <v>289.22300000000001</v>
      </c>
      <c r="T109" s="29"/>
      <c r="U109" s="50">
        <v>24047</v>
      </c>
      <c r="V109" s="49">
        <v>6</v>
      </c>
      <c r="W109" s="50">
        <f t="shared" ca="1" si="16"/>
        <v>24076</v>
      </c>
      <c r="X109" s="51">
        <f t="shared" ca="1" si="17"/>
        <v>6</v>
      </c>
      <c r="Z109" t="s">
        <v>72</v>
      </c>
      <c r="AA109" s="50">
        <v>39933</v>
      </c>
      <c r="AB109" s="50">
        <v>39933</v>
      </c>
      <c r="AC109" s="49">
        <v>9.3800000000000008</v>
      </c>
      <c r="AD109" s="49">
        <v>8.5579999999999998</v>
      </c>
      <c r="AE109" s="45">
        <v>289.22300000000001</v>
      </c>
      <c r="AI109" s="61">
        <v>28824</v>
      </c>
      <c r="AJ109" s="60">
        <v>179.25733790000001</v>
      </c>
    </row>
    <row r="110" spans="1:36" x14ac:dyDescent="0.2">
      <c r="A110" s="13">
        <v>39478</v>
      </c>
      <c r="B110" s="48">
        <f t="shared" ca="1" si="20"/>
        <v>10.039999999999999</v>
      </c>
      <c r="C110" s="48">
        <f t="shared" ca="1" si="19"/>
        <v>8.7810000000000006</v>
      </c>
      <c r="D110" s="32">
        <f t="shared" ca="1" si="11"/>
        <v>8.36</v>
      </c>
      <c r="E110" s="31"/>
      <c r="F110" s="50">
        <f t="shared" ca="1" si="14"/>
        <v>29220</v>
      </c>
      <c r="G110" s="49">
        <f t="shared" ca="1" si="12"/>
        <v>2.0645483767386268</v>
      </c>
      <c r="H110" s="32">
        <f t="shared" ca="1" si="13"/>
        <v>2.0645483767386268</v>
      </c>
      <c r="I110" s="33">
        <f t="shared" ca="1" si="15"/>
        <v>9.0546426692361681E-3</v>
      </c>
      <c r="J110" s="31"/>
      <c r="K110" s="33"/>
      <c r="L110" s="31"/>
      <c r="M110" s="31"/>
      <c r="N110" s="50">
        <v>28824</v>
      </c>
      <c r="O110" s="49">
        <v>179.25733790000001</v>
      </c>
      <c r="P110" s="32">
        <f t="shared" ca="1" si="18"/>
        <v>1.8259096526044791</v>
      </c>
      <c r="R110" s="53">
        <v>39964</v>
      </c>
      <c r="S110" s="49">
        <v>287.98899999999998</v>
      </c>
      <c r="T110" s="29"/>
      <c r="U110" s="50">
        <v>24077</v>
      </c>
      <c r="V110" s="49">
        <v>6</v>
      </c>
      <c r="W110" s="50">
        <f t="shared" ca="1" si="16"/>
        <v>24107</v>
      </c>
      <c r="X110" s="51">
        <f t="shared" ca="1" si="17"/>
        <v>6</v>
      </c>
      <c r="Z110" t="s">
        <v>72</v>
      </c>
      <c r="AA110" s="50">
        <v>39964</v>
      </c>
      <c r="AB110" s="50">
        <v>39964</v>
      </c>
      <c r="AC110" s="49">
        <v>9.44</v>
      </c>
      <c r="AD110" s="49">
        <v>8.7669999999999995</v>
      </c>
      <c r="AE110" s="45">
        <v>287.98899999999998</v>
      </c>
      <c r="AI110" s="61">
        <v>28855</v>
      </c>
      <c r="AJ110" s="60">
        <v>181.39415339999999</v>
      </c>
    </row>
    <row r="111" spans="1:36" x14ac:dyDescent="0.2">
      <c r="A111" s="13">
        <v>39507</v>
      </c>
      <c r="B111" s="48">
        <f t="shared" ca="1" si="20"/>
        <v>10.199999999999999</v>
      </c>
      <c r="C111" s="48">
        <f t="shared" ca="1" si="19"/>
        <v>9.0679999999999996</v>
      </c>
      <c r="D111" s="32">
        <f t="shared" ca="1" si="11"/>
        <v>8.69</v>
      </c>
      <c r="E111" s="31"/>
      <c r="F111" s="50">
        <f t="shared" ca="1" si="14"/>
        <v>29251</v>
      </c>
      <c r="G111" s="49">
        <f t="shared" ca="1" si="12"/>
        <v>2.0911892954074616</v>
      </c>
      <c r="H111" s="32">
        <f t="shared" ca="1" si="13"/>
        <v>2.0911892954074616</v>
      </c>
      <c r="I111" s="33">
        <f t="shared" ca="1" si="15"/>
        <v>1.2903993420061877E-2</v>
      </c>
      <c r="J111" s="31"/>
      <c r="K111" s="33"/>
      <c r="L111" s="31"/>
      <c r="M111" s="31"/>
      <c r="N111" s="50">
        <v>28855</v>
      </c>
      <c r="O111" s="49">
        <v>181.39415339999999</v>
      </c>
      <c r="P111" s="32">
        <f t="shared" ca="1" si="18"/>
        <v>1.8476751886377174</v>
      </c>
      <c r="R111" s="53">
        <v>39994</v>
      </c>
      <c r="S111" s="49">
        <v>287.31900000000002</v>
      </c>
      <c r="T111" s="29"/>
      <c r="U111" s="50">
        <v>24108</v>
      </c>
      <c r="V111" s="49">
        <v>6</v>
      </c>
      <c r="W111" s="50">
        <f t="shared" ca="1" si="16"/>
        <v>24138</v>
      </c>
      <c r="X111" s="51">
        <f t="shared" ca="1" si="17"/>
        <v>6</v>
      </c>
      <c r="Z111" t="s">
        <v>72</v>
      </c>
      <c r="AA111" s="50">
        <v>39994</v>
      </c>
      <c r="AB111" s="50">
        <v>39994</v>
      </c>
      <c r="AC111" s="49">
        <v>9.5299999999999994</v>
      </c>
      <c r="AD111" s="49">
        <v>8.9359999999999999</v>
      </c>
      <c r="AE111" s="45">
        <v>287.31900000000002</v>
      </c>
      <c r="AI111" s="61">
        <v>28886</v>
      </c>
      <c r="AJ111" s="60">
        <v>187.27840699999999</v>
      </c>
    </row>
    <row r="112" spans="1:36" x14ac:dyDescent="0.2">
      <c r="A112" s="13">
        <v>39538</v>
      </c>
      <c r="B112" s="48">
        <f t="shared" ca="1" si="20"/>
        <v>10.34</v>
      </c>
      <c r="C112" s="48">
        <f t="shared" ca="1" si="19"/>
        <v>9.3219999999999992</v>
      </c>
      <c r="D112" s="32">
        <f t="shared" ca="1" si="11"/>
        <v>9.16</v>
      </c>
      <c r="E112" s="31"/>
      <c r="F112" s="50">
        <f t="shared" ca="1" si="14"/>
        <v>29280</v>
      </c>
      <c r="G112" s="49">
        <f t="shared" ca="1" si="12"/>
        <v>2.1045785931207193</v>
      </c>
      <c r="H112" s="32">
        <f t="shared" ca="1" si="13"/>
        <v>2.1045785931207193</v>
      </c>
      <c r="I112" s="33">
        <f t="shared" ca="1" si="15"/>
        <v>6.4027191333957401E-3</v>
      </c>
      <c r="J112" s="31"/>
      <c r="K112" s="33"/>
      <c r="L112" s="31"/>
      <c r="M112" s="31"/>
      <c r="N112" s="50">
        <v>28886</v>
      </c>
      <c r="O112" s="49">
        <v>187.27840699999999</v>
      </c>
      <c r="P112" s="32">
        <f t="shared" ca="1" si="18"/>
        <v>1.9076120122706017</v>
      </c>
      <c r="R112" s="53">
        <v>40025</v>
      </c>
      <c r="S112" s="49">
        <v>291.03199999999998</v>
      </c>
      <c r="T112" s="29"/>
      <c r="U112" s="50">
        <v>24139</v>
      </c>
      <c r="V112" s="49">
        <v>6</v>
      </c>
      <c r="W112" s="50">
        <f t="shared" ca="1" si="16"/>
        <v>24166</v>
      </c>
      <c r="X112" s="51">
        <f t="shared" ca="1" si="17"/>
        <v>6</v>
      </c>
      <c r="Z112" t="s">
        <v>72</v>
      </c>
      <c r="AA112" s="50">
        <v>40025</v>
      </c>
      <c r="AB112" s="50">
        <v>40025</v>
      </c>
      <c r="AC112" s="49">
        <v>9.4700000000000006</v>
      </c>
      <c r="AD112" s="49">
        <v>8.8469999999999995</v>
      </c>
      <c r="AE112" s="45">
        <v>291.03199999999998</v>
      </c>
      <c r="AI112" s="61">
        <v>28914</v>
      </c>
      <c r="AJ112" s="60">
        <v>192.01221229999999</v>
      </c>
    </row>
    <row r="113" spans="1:36" x14ac:dyDescent="0.2">
      <c r="A113" s="13">
        <v>39568</v>
      </c>
      <c r="B113" s="48">
        <f t="shared" ca="1" si="20"/>
        <v>10.5</v>
      </c>
      <c r="C113" s="48">
        <f t="shared" ref="C113:C144" ca="1" si="21">VLOOKUP(A113,$AB$3:$AE$201,3,0)</f>
        <v>9.6229999999999993</v>
      </c>
      <c r="D113" s="32">
        <f t="shared" ca="1" si="11"/>
        <v>9.15</v>
      </c>
      <c r="E113" s="31"/>
      <c r="F113" s="50">
        <f t="shared" ca="1" si="14"/>
        <v>29311</v>
      </c>
      <c r="G113" s="49">
        <f t="shared" ca="1" si="12"/>
        <v>2.1207952351415664</v>
      </c>
      <c r="H113" s="32">
        <f t="shared" ca="1" si="13"/>
        <v>2.1207952351415664</v>
      </c>
      <c r="I113" s="33">
        <f t="shared" ca="1" si="15"/>
        <v>7.7054105148910423E-3</v>
      </c>
      <c r="J113" s="31"/>
      <c r="K113" s="33"/>
      <c r="L113" s="31"/>
      <c r="M113" s="31"/>
      <c r="N113" s="50">
        <v>28914</v>
      </c>
      <c r="O113" s="49">
        <v>192.01221229999999</v>
      </c>
      <c r="P113" s="32">
        <f t="shared" ca="1" si="18"/>
        <v>1.9558304054035069</v>
      </c>
      <c r="R113" s="53">
        <v>40056</v>
      </c>
      <c r="S113" s="49">
        <v>295.59399999999999</v>
      </c>
      <c r="T113" s="29"/>
      <c r="U113" s="50">
        <v>24167</v>
      </c>
      <c r="V113" s="49">
        <v>6</v>
      </c>
      <c r="W113" s="50">
        <f t="shared" ca="1" si="16"/>
        <v>24197</v>
      </c>
      <c r="X113" s="51">
        <f t="shared" ca="1" si="17"/>
        <v>6</v>
      </c>
      <c r="Z113" t="s">
        <v>72</v>
      </c>
      <c r="AA113" s="50">
        <v>40056</v>
      </c>
      <c r="AB113" s="50">
        <v>40056</v>
      </c>
      <c r="AC113" s="49">
        <v>9.24</v>
      </c>
      <c r="AD113" s="49">
        <v>8.7620000000000005</v>
      </c>
      <c r="AE113" s="45">
        <v>295.59399999999999</v>
      </c>
      <c r="AI113" s="61">
        <v>28945</v>
      </c>
      <c r="AJ113" s="60">
        <v>192.96433959999999</v>
      </c>
    </row>
    <row r="114" spans="1:36" x14ac:dyDescent="0.2">
      <c r="A114" s="13">
        <v>39599</v>
      </c>
      <c r="B114" s="48">
        <f t="shared" ca="1" si="20"/>
        <v>10.86</v>
      </c>
      <c r="C114" s="48">
        <f t="shared" ca="1" si="21"/>
        <v>10.316000000000001</v>
      </c>
      <c r="D114" s="32">
        <f t="shared" ca="1" si="11"/>
        <v>9.51</v>
      </c>
      <c r="E114" s="31"/>
      <c r="F114" s="50">
        <f t="shared" ca="1" si="14"/>
        <v>29341</v>
      </c>
      <c r="G114" s="49">
        <f t="shared" ca="1" si="12"/>
        <v>2.1168121307106063</v>
      </c>
      <c r="H114" s="32">
        <f t="shared" ca="1" si="13"/>
        <v>2.1168121307106063</v>
      </c>
      <c r="I114" s="33">
        <f t="shared" ca="1" si="15"/>
        <v>-1.8781183421011649E-3</v>
      </c>
      <c r="J114" s="31"/>
      <c r="K114" s="33"/>
      <c r="L114" s="31"/>
      <c r="M114" s="31"/>
      <c r="N114" s="50">
        <v>28945</v>
      </c>
      <c r="O114" s="49">
        <v>192.96433959999999</v>
      </c>
      <c r="P114" s="32">
        <f t="shared" ca="1" si="18"/>
        <v>1.9655287443833487</v>
      </c>
      <c r="R114" s="53">
        <v>40086</v>
      </c>
      <c r="S114" s="49">
        <v>295.82600000000002</v>
      </c>
      <c r="T114" s="29"/>
      <c r="U114" s="50">
        <v>24198</v>
      </c>
      <c r="V114" s="49">
        <v>6</v>
      </c>
      <c r="W114" s="50">
        <f t="shared" ca="1" si="16"/>
        <v>24227</v>
      </c>
      <c r="X114" s="51">
        <f t="shared" ca="1" si="17"/>
        <v>6</v>
      </c>
      <c r="Z114" t="s">
        <v>72</v>
      </c>
      <c r="AA114" s="50">
        <v>40086</v>
      </c>
      <c r="AB114" s="50">
        <v>40086</v>
      </c>
      <c r="AC114" s="49">
        <v>9.2899999999999991</v>
      </c>
      <c r="AD114" s="49">
        <v>8.8640000000000008</v>
      </c>
      <c r="AE114" s="45">
        <v>295.82600000000002</v>
      </c>
      <c r="AI114" s="61">
        <v>28975</v>
      </c>
      <c r="AJ114" s="60">
        <v>194.5520995</v>
      </c>
    </row>
    <row r="115" spans="1:36" x14ac:dyDescent="0.2">
      <c r="A115" s="13">
        <v>39629</v>
      </c>
      <c r="B115" s="48">
        <f t="shared" ca="1" si="20"/>
        <v>11.15</v>
      </c>
      <c r="C115" s="48">
        <f t="shared" ca="1" si="21"/>
        <v>10.866</v>
      </c>
      <c r="D115" s="32">
        <f t="shared" ca="1" si="11"/>
        <v>10.35</v>
      </c>
      <c r="E115" s="31"/>
      <c r="F115" s="50">
        <f t="shared" ca="1" si="14"/>
        <v>29372</v>
      </c>
      <c r="G115" s="49">
        <f t="shared" ca="1" si="12"/>
        <v>2.1172409360975672</v>
      </c>
      <c r="H115" s="32">
        <f t="shared" ca="1" si="13"/>
        <v>2.1172409360975672</v>
      </c>
      <c r="I115" s="33">
        <f t="shared" ca="1" si="15"/>
        <v>2.0257130084422315E-4</v>
      </c>
      <c r="J115" s="31"/>
      <c r="K115" s="33"/>
      <c r="L115" s="31"/>
      <c r="M115" s="31"/>
      <c r="N115" s="50">
        <v>28975</v>
      </c>
      <c r="O115" s="49">
        <v>194.5520995</v>
      </c>
      <c r="P115" s="32">
        <f t="shared" ca="1" si="18"/>
        <v>1.9817016172006703</v>
      </c>
      <c r="R115" s="53">
        <v>40117</v>
      </c>
      <c r="S115" s="49">
        <v>295.185</v>
      </c>
      <c r="T115" s="29"/>
      <c r="U115" s="50">
        <v>24228</v>
      </c>
      <c r="V115" s="49">
        <v>6</v>
      </c>
      <c r="W115" s="50">
        <f t="shared" ca="1" si="16"/>
        <v>24258</v>
      </c>
      <c r="X115" s="51">
        <f t="shared" ca="1" si="17"/>
        <v>6</v>
      </c>
      <c r="Z115" t="s">
        <v>72</v>
      </c>
      <c r="AA115" s="50">
        <v>40117</v>
      </c>
      <c r="AB115" s="50">
        <v>40117</v>
      </c>
      <c r="AC115" s="49">
        <v>9.36</v>
      </c>
      <c r="AD115" s="49">
        <v>9.0210000000000008</v>
      </c>
      <c r="AE115" s="45">
        <v>295.185</v>
      </c>
      <c r="AI115" s="61">
        <v>29006</v>
      </c>
      <c r="AJ115" s="60">
        <v>192.9098243</v>
      </c>
    </row>
    <row r="116" spans="1:36" x14ac:dyDescent="0.2">
      <c r="A116" s="13">
        <v>39660</v>
      </c>
      <c r="B116" s="48">
        <f t="shared" ref="B116:B147" ca="1" si="22">VLOOKUP(A116,$AB$3:$AE$201,2,0)</f>
        <v>10.31</v>
      </c>
      <c r="C116" s="48">
        <f t="shared" ca="1" si="21"/>
        <v>9.3369999999999997</v>
      </c>
      <c r="D116" s="32">
        <f t="shared" ca="1" si="11"/>
        <v>10.1</v>
      </c>
      <c r="E116" s="31"/>
      <c r="F116" s="50">
        <f t="shared" ca="1" si="14"/>
        <v>29402</v>
      </c>
      <c r="G116" s="49">
        <f t="shared" ca="1" si="12"/>
        <v>2.1326849568207518</v>
      </c>
      <c r="H116" s="32">
        <f t="shared" ca="1" si="13"/>
        <v>2.1326849568207518</v>
      </c>
      <c r="I116" s="33">
        <f t="shared" ca="1" si="15"/>
        <v>7.2944087089352738E-3</v>
      </c>
      <c r="J116" s="31"/>
      <c r="K116" s="33"/>
      <c r="L116" s="31"/>
      <c r="M116" s="31"/>
      <c r="N116" s="50">
        <v>29006</v>
      </c>
      <c r="O116" s="49">
        <v>192.9098243</v>
      </c>
      <c r="P116" s="32">
        <f t="shared" ca="1" si="18"/>
        <v>1.9649734532379446</v>
      </c>
      <c r="R116" s="53">
        <v>40147</v>
      </c>
      <c r="S116" s="49">
        <v>295.47800000000001</v>
      </c>
      <c r="T116" s="29"/>
      <c r="U116" s="50">
        <v>24259</v>
      </c>
      <c r="V116" s="49">
        <v>6</v>
      </c>
      <c r="W116" s="50">
        <f t="shared" ca="1" si="16"/>
        <v>24288</v>
      </c>
      <c r="X116" s="51">
        <f t="shared" ca="1" si="17"/>
        <v>6</v>
      </c>
      <c r="Z116" t="s">
        <v>72</v>
      </c>
      <c r="AA116" s="50">
        <v>40147</v>
      </c>
      <c r="AB116" s="50">
        <v>40147</v>
      </c>
      <c r="AC116" s="49">
        <v>9.39</v>
      </c>
      <c r="AD116" s="49">
        <v>9.1080000000000005</v>
      </c>
      <c r="AE116" s="45">
        <v>295.47800000000001</v>
      </c>
      <c r="AI116" s="61">
        <v>29036</v>
      </c>
      <c r="AJ116" s="60">
        <v>194.41070049999999</v>
      </c>
    </row>
    <row r="117" spans="1:36" x14ac:dyDescent="0.2">
      <c r="A117" s="13">
        <v>39691</v>
      </c>
      <c r="B117" s="48">
        <f t="shared" ca="1" si="22"/>
        <v>10.26</v>
      </c>
      <c r="C117" s="48">
        <f t="shared" ca="1" si="21"/>
        <v>9.2309999999999999</v>
      </c>
      <c r="D117" s="32">
        <f t="shared" ca="1" si="11"/>
        <v>9.1999999999999993</v>
      </c>
      <c r="E117" s="31"/>
      <c r="F117" s="50">
        <f t="shared" ca="1" si="14"/>
        <v>29433</v>
      </c>
      <c r="G117" s="49">
        <f t="shared" ca="1" si="12"/>
        <v>2.1081611562056763</v>
      </c>
      <c r="H117" s="32">
        <f t="shared" ca="1" si="13"/>
        <v>2.1081611562056763</v>
      </c>
      <c r="I117" s="33">
        <f t="shared" ca="1" si="15"/>
        <v>-1.1499026397051026E-2</v>
      </c>
      <c r="J117" s="31"/>
      <c r="K117" s="33"/>
      <c r="L117" s="31"/>
      <c r="M117" s="31"/>
      <c r="N117" s="50">
        <v>29036</v>
      </c>
      <c r="O117" s="49">
        <v>194.41070049999999</v>
      </c>
      <c r="P117" s="32">
        <f t="shared" ca="1" si="18"/>
        <v>1.9802613313970696</v>
      </c>
      <c r="R117" s="53">
        <v>40178</v>
      </c>
      <c r="S117" s="49">
        <v>299.01299999999998</v>
      </c>
      <c r="T117" s="29"/>
      <c r="U117" s="50">
        <v>24289</v>
      </c>
      <c r="V117" s="49">
        <v>6.5</v>
      </c>
      <c r="W117" s="50">
        <f t="shared" ca="1" si="16"/>
        <v>24319</v>
      </c>
      <c r="X117" s="51">
        <f t="shared" ca="1" si="17"/>
        <v>6.5</v>
      </c>
      <c r="Z117" t="s">
        <v>72</v>
      </c>
      <c r="AA117" s="50">
        <v>40178</v>
      </c>
      <c r="AB117" s="50">
        <v>40178</v>
      </c>
      <c r="AC117" s="49">
        <v>9.34</v>
      </c>
      <c r="AD117" s="49">
        <v>9.0380000000000003</v>
      </c>
      <c r="AE117" s="45">
        <v>299.01299999999998</v>
      </c>
      <c r="AI117" s="61">
        <v>29067</v>
      </c>
      <c r="AJ117" s="60">
        <v>194.19027929999999</v>
      </c>
    </row>
    <row r="118" spans="1:36" x14ac:dyDescent="0.2">
      <c r="A118" s="13">
        <v>39721</v>
      </c>
      <c r="B118" s="48">
        <f t="shared" ca="1" si="22"/>
        <v>10.029999999999999</v>
      </c>
      <c r="C118" s="48">
        <f t="shared" ca="1" si="21"/>
        <v>8.8930000000000007</v>
      </c>
      <c r="D118" s="32">
        <f t="shared" ca="1" si="11"/>
        <v>9.0399999999999991</v>
      </c>
      <c r="E118" s="31"/>
      <c r="F118" s="50">
        <f t="shared" ca="1" si="14"/>
        <v>29464</v>
      </c>
      <c r="G118" s="49">
        <f t="shared" ca="1" si="12"/>
        <v>2.0953320728959626</v>
      </c>
      <c r="H118" s="32">
        <f t="shared" ca="1" si="13"/>
        <v>2.0953320728959626</v>
      </c>
      <c r="I118" s="33">
        <f t="shared" ca="1" si="15"/>
        <v>-6.0854376677748068E-3</v>
      </c>
      <c r="J118" s="31"/>
      <c r="K118" s="33"/>
      <c r="L118" s="31"/>
      <c r="M118" s="31"/>
      <c r="N118" s="50">
        <v>29067</v>
      </c>
      <c r="O118" s="49">
        <v>194.19027929999999</v>
      </c>
      <c r="P118" s="32">
        <f t="shared" ca="1" si="18"/>
        <v>1.9780161279290631</v>
      </c>
      <c r="R118" s="53">
        <v>40209</v>
      </c>
      <c r="S118" s="49">
        <v>299.81700000000001</v>
      </c>
      <c r="T118" s="29"/>
      <c r="U118" s="50">
        <v>24320</v>
      </c>
      <c r="V118" s="49">
        <v>6.5</v>
      </c>
      <c r="W118" s="50">
        <f t="shared" ca="1" si="16"/>
        <v>24350</v>
      </c>
      <c r="X118" s="51">
        <f t="shared" ca="1" si="17"/>
        <v>6.5</v>
      </c>
      <c r="Z118" t="s">
        <v>72</v>
      </c>
      <c r="AA118" s="50">
        <v>40209</v>
      </c>
      <c r="AB118" s="50">
        <v>40209</v>
      </c>
      <c r="AC118" s="49">
        <v>9.3699999999999992</v>
      </c>
      <c r="AD118" s="49">
        <v>9.1219999999999999</v>
      </c>
      <c r="AE118" s="45">
        <v>299.81700000000001</v>
      </c>
      <c r="AI118" s="61">
        <v>29098</v>
      </c>
      <c r="AJ118" s="60">
        <v>197.71564079999999</v>
      </c>
    </row>
    <row r="119" spans="1:36" x14ac:dyDescent="0.2">
      <c r="A119" s="13">
        <v>39752</v>
      </c>
      <c r="B119" s="48">
        <f t="shared" ca="1" si="22"/>
        <v>10.06</v>
      </c>
      <c r="C119" s="48">
        <f t="shared" ca="1" si="21"/>
        <v>9.109</v>
      </c>
      <c r="D119" s="32">
        <f t="shared" ca="1" si="11"/>
        <v>9.24</v>
      </c>
      <c r="E119" s="31"/>
      <c r="F119" s="50">
        <f t="shared" ca="1" si="14"/>
        <v>29494</v>
      </c>
      <c r="G119" s="49">
        <f t="shared" ca="1" si="12"/>
        <v>2.0718301610246703</v>
      </c>
      <c r="H119" s="32">
        <f t="shared" ca="1" si="13"/>
        <v>2.0718301610246703</v>
      </c>
      <c r="I119" s="33">
        <f t="shared" ca="1" si="15"/>
        <v>-1.1216318489703725E-2</v>
      </c>
      <c r="J119" s="31"/>
      <c r="K119" s="33"/>
      <c r="L119" s="31"/>
      <c r="M119" s="31"/>
      <c r="N119" s="50">
        <v>29098</v>
      </c>
      <c r="O119" s="49">
        <v>197.71564079999999</v>
      </c>
      <c r="P119" s="32">
        <f t="shared" ca="1" si="18"/>
        <v>2.0139253502079364</v>
      </c>
      <c r="R119" s="53">
        <v>40237</v>
      </c>
      <c r="S119" s="49">
        <v>305.86500000000001</v>
      </c>
      <c r="T119" s="29"/>
      <c r="U119" s="50">
        <v>24351</v>
      </c>
      <c r="V119" s="49">
        <v>6.5</v>
      </c>
      <c r="W119" s="50">
        <f t="shared" ca="1" si="16"/>
        <v>24380</v>
      </c>
      <c r="X119" s="51">
        <f t="shared" ca="1" si="17"/>
        <v>6.5</v>
      </c>
      <c r="Z119" t="s">
        <v>72</v>
      </c>
      <c r="AA119" s="50">
        <v>40237</v>
      </c>
      <c r="AB119" s="50">
        <v>40237</v>
      </c>
      <c r="AC119" s="49">
        <v>9.19</v>
      </c>
      <c r="AD119" s="49">
        <v>8.9090000000000007</v>
      </c>
      <c r="AE119" s="45">
        <v>305.86500000000001</v>
      </c>
      <c r="AI119" s="61">
        <v>29128</v>
      </c>
      <c r="AJ119" s="60">
        <v>201.29274380000001</v>
      </c>
    </row>
    <row r="120" spans="1:36" x14ac:dyDescent="0.2">
      <c r="A120" s="13">
        <v>39782</v>
      </c>
      <c r="B120" s="48">
        <f t="shared" ca="1" si="22"/>
        <v>9.6</v>
      </c>
      <c r="C120" s="48">
        <f t="shared" ca="1" si="21"/>
        <v>8.4039999999999999</v>
      </c>
      <c r="D120" s="32">
        <f t="shared" ca="1" si="11"/>
        <v>8.58</v>
      </c>
      <c r="E120" s="31"/>
      <c r="F120" s="50">
        <f t="shared" ca="1" si="14"/>
        <v>29525</v>
      </c>
      <c r="G120" s="49">
        <f t="shared" ca="1" si="12"/>
        <v>2.00227265579883</v>
      </c>
      <c r="H120" s="32">
        <f t="shared" ca="1" si="13"/>
        <v>2.00227265579883</v>
      </c>
      <c r="I120" s="33">
        <f t="shared" ca="1" si="15"/>
        <v>-3.3572976460309434E-2</v>
      </c>
      <c r="J120" s="31"/>
      <c r="K120" s="33"/>
      <c r="L120" s="31"/>
      <c r="M120" s="31"/>
      <c r="N120" s="50">
        <v>29128</v>
      </c>
      <c r="O120" s="49">
        <v>201.29274380000001</v>
      </c>
      <c r="P120" s="32">
        <f t="shared" ca="1" si="18"/>
        <v>2.0503616097919326</v>
      </c>
      <c r="R120" s="53">
        <v>40268</v>
      </c>
      <c r="S120" s="49">
        <v>312.30599999999998</v>
      </c>
      <c r="T120" s="29"/>
      <c r="U120" s="50">
        <v>24381</v>
      </c>
      <c r="V120" s="49">
        <v>6.5</v>
      </c>
      <c r="W120" s="50">
        <f t="shared" ca="1" si="16"/>
        <v>24411</v>
      </c>
      <c r="X120" s="51">
        <f t="shared" ca="1" si="17"/>
        <v>6.5</v>
      </c>
      <c r="Z120" t="s">
        <v>72</v>
      </c>
      <c r="AA120" s="50">
        <v>40268</v>
      </c>
      <c r="AB120" s="50">
        <v>40268</v>
      </c>
      <c r="AC120" s="49">
        <v>9.06</v>
      </c>
      <c r="AD120" s="49">
        <v>8.6869999999999994</v>
      </c>
      <c r="AE120" s="45">
        <v>312.30599999999998</v>
      </c>
      <c r="AI120" s="61">
        <v>29159</v>
      </c>
      <c r="AJ120" s="60">
        <v>203.088841</v>
      </c>
    </row>
    <row r="121" spans="1:36" x14ac:dyDescent="0.2">
      <c r="A121" s="13">
        <v>39813</v>
      </c>
      <c r="B121" s="48">
        <f t="shared" ca="1" si="22"/>
        <v>8.9700000000000006</v>
      </c>
      <c r="C121" s="48">
        <f t="shared" ca="1" si="21"/>
        <v>7.3419999999999996</v>
      </c>
      <c r="D121" s="32">
        <f t="shared" ca="1" si="11"/>
        <v>7.82</v>
      </c>
      <c r="E121" s="31"/>
      <c r="F121" s="50">
        <f t="shared" ca="1" si="14"/>
        <v>29555</v>
      </c>
      <c r="G121" s="49">
        <f t="shared" ca="1" si="12"/>
        <v>1.9704723670529136</v>
      </c>
      <c r="H121" s="32">
        <f t="shared" ca="1" si="13"/>
        <v>1.9704723670529136</v>
      </c>
      <c r="I121" s="33">
        <f t="shared" ca="1" si="15"/>
        <v>-1.588209710291888E-2</v>
      </c>
      <c r="J121" s="31"/>
      <c r="K121" s="33"/>
      <c r="L121" s="31"/>
      <c r="M121" s="31"/>
      <c r="N121" s="50">
        <v>29159</v>
      </c>
      <c r="O121" s="49">
        <v>203.088841</v>
      </c>
      <c r="P121" s="32">
        <f t="shared" ca="1" si="18"/>
        <v>2.0686565998487714</v>
      </c>
      <c r="R121" s="53">
        <v>40298</v>
      </c>
      <c r="S121" s="49">
        <v>316.24599999999998</v>
      </c>
      <c r="T121" s="29"/>
      <c r="U121" s="50">
        <v>24412</v>
      </c>
      <c r="V121" s="49">
        <v>6.5</v>
      </c>
      <c r="W121" s="50">
        <f t="shared" ca="1" si="16"/>
        <v>24441</v>
      </c>
      <c r="X121" s="51">
        <f t="shared" ca="1" si="17"/>
        <v>6.5</v>
      </c>
      <c r="Z121" t="s">
        <v>72</v>
      </c>
      <c r="AA121" s="50">
        <v>40298</v>
      </c>
      <c r="AB121" s="50">
        <v>40298</v>
      </c>
      <c r="AC121" s="49">
        <v>9</v>
      </c>
      <c r="AD121" s="49">
        <v>8.5990000000000002</v>
      </c>
      <c r="AE121" s="45">
        <v>316.24599999999998</v>
      </c>
      <c r="AI121" s="61">
        <v>29189</v>
      </c>
      <c r="AJ121" s="60">
        <v>202.1624118</v>
      </c>
    </row>
    <row r="122" spans="1:36" x14ac:dyDescent="0.2">
      <c r="A122" s="13">
        <v>39844</v>
      </c>
      <c r="B122" s="48">
        <f t="shared" ca="1" si="22"/>
        <v>9.18</v>
      </c>
      <c r="C122" s="48">
        <f t="shared" ca="1" si="21"/>
        <v>7.8520000000000003</v>
      </c>
      <c r="D122" s="32">
        <f t="shared" ca="1" si="11"/>
        <v>7.85</v>
      </c>
      <c r="E122" s="31"/>
      <c r="F122" s="50">
        <f t="shared" ca="1" si="14"/>
        <v>29586</v>
      </c>
      <c r="G122" s="49">
        <f t="shared" ca="1" si="12"/>
        <v>1.9586430668837094</v>
      </c>
      <c r="H122" s="32">
        <f t="shared" ca="1" si="13"/>
        <v>1.9586430668837094</v>
      </c>
      <c r="I122" s="33">
        <f t="shared" ca="1" si="15"/>
        <v>-6.0032814298718318E-3</v>
      </c>
      <c r="J122" s="31"/>
      <c r="K122" s="33"/>
      <c r="L122" s="31"/>
      <c r="M122" s="31"/>
      <c r="N122" s="50">
        <v>29189</v>
      </c>
      <c r="O122" s="49">
        <v>202.1624118</v>
      </c>
      <c r="P122" s="32">
        <f t="shared" ca="1" si="18"/>
        <v>2.0592200209139757</v>
      </c>
      <c r="R122" s="53">
        <v>40329</v>
      </c>
      <c r="S122" s="49">
        <v>314.92700000000002</v>
      </c>
      <c r="T122" s="29"/>
      <c r="U122" s="50">
        <v>24442</v>
      </c>
      <c r="V122" s="49">
        <v>6.5</v>
      </c>
      <c r="W122" s="50">
        <f t="shared" ca="1" si="16"/>
        <v>24472</v>
      </c>
      <c r="X122" s="51">
        <f t="shared" ca="1" si="17"/>
        <v>6.5</v>
      </c>
      <c r="Z122" t="s">
        <v>72</v>
      </c>
      <c r="AA122" s="50">
        <v>40329</v>
      </c>
      <c r="AB122" s="50">
        <v>40329</v>
      </c>
      <c r="AC122" s="49">
        <v>9.09</v>
      </c>
      <c r="AD122" s="49">
        <v>8.7870000000000008</v>
      </c>
      <c r="AE122" s="45">
        <v>314.92700000000002</v>
      </c>
      <c r="AI122" s="61">
        <v>29220</v>
      </c>
      <c r="AJ122" s="60">
        <v>203.99292019999999</v>
      </c>
    </row>
    <row r="123" spans="1:36" x14ac:dyDescent="0.2">
      <c r="A123" s="13">
        <v>39872</v>
      </c>
      <c r="B123" s="48">
        <f t="shared" ca="1" si="22"/>
        <v>9.4499999999999993</v>
      </c>
      <c r="C123" s="48">
        <f t="shared" ca="1" si="21"/>
        <v>8.4779999999999998</v>
      </c>
      <c r="D123" s="32">
        <f t="shared" ca="1" si="11"/>
        <v>8.26</v>
      </c>
      <c r="E123" s="31"/>
      <c r="F123" s="50">
        <f t="shared" ca="1" si="14"/>
        <v>29617</v>
      </c>
      <c r="G123" s="49">
        <f t="shared" ca="1" si="12"/>
        <v>1.9040775560911758</v>
      </c>
      <c r="H123" s="32">
        <f t="shared" ca="1" si="13"/>
        <v>1.9040775560911758</v>
      </c>
      <c r="I123" s="33">
        <f t="shared" ca="1" si="15"/>
        <v>-2.7858833350044576E-2</v>
      </c>
      <c r="J123" s="31"/>
      <c r="K123" s="33"/>
      <c r="L123" s="31"/>
      <c r="M123" s="31"/>
      <c r="N123" s="50">
        <v>29220</v>
      </c>
      <c r="O123" s="49">
        <v>203.99292019999999</v>
      </c>
      <c r="P123" s="32">
        <f t="shared" ca="1" si="18"/>
        <v>2.077865522380689</v>
      </c>
      <c r="R123" s="53">
        <v>40359</v>
      </c>
      <c r="S123" s="49">
        <v>315.791</v>
      </c>
      <c r="T123" s="29"/>
      <c r="U123" s="50">
        <v>24473</v>
      </c>
      <c r="V123" s="49">
        <v>6.5</v>
      </c>
      <c r="W123" s="50">
        <f t="shared" ca="1" si="16"/>
        <v>24503</v>
      </c>
      <c r="X123" s="51">
        <f t="shared" ca="1" si="17"/>
        <v>6.5</v>
      </c>
      <c r="Z123" t="s">
        <v>72</v>
      </c>
      <c r="AA123" s="50">
        <v>40359</v>
      </c>
      <c r="AB123" s="50">
        <v>40359</v>
      </c>
      <c r="AC123" s="49">
        <v>9.1199999999999992</v>
      </c>
      <c r="AD123" s="49">
        <v>8.8629999999999995</v>
      </c>
      <c r="AE123" s="45">
        <v>315.791</v>
      </c>
      <c r="AI123" s="61">
        <v>29251</v>
      </c>
      <c r="AJ123" s="60">
        <v>206.62524350000001</v>
      </c>
    </row>
    <row r="124" spans="1:36" x14ac:dyDescent="0.2">
      <c r="A124" s="13">
        <v>39903</v>
      </c>
      <c r="B124" s="48">
        <f t="shared" ca="1" si="22"/>
        <v>9.43</v>
      </c>
      <c r="C124" s="48">
        <f t="shared" ca="1" si="21"/>
        <v>8.5980000000000008</v>
      </c>
      <c r="D124" s="32">
        <f t="shared" ca="1" si="11"/>
        <v>8.43</v>
      </c>
      <c r="E124" s="31"/>
      <c r="F124" s="50">
        <f t="shared" ca="1" si="14"/>
        <v>29645</v>
      </c>
      <c r="G124" s="49">
        <f t="shared" ca="1" si="12"/>
        <v>1.8973358379461562</v>
      </c>
      <c r="H124" s="32">
        <f t="shared" ca="1" si="13"/>
        <v>1.8973358379461562</v>
      </c>
      <c r="I124" s="33">
        <f t="shared" ca="1" si="15"/>
        <v>-3.5406741303434242E-3</v>
      </c>
      <c r="J124" s="31"/>
      <c r="K124" s="33"/>
      <c r="L124" s="31"/>
      <c r="M124" s="31"/>
      <c r="N124" s="50">
        <v>29251</v>
      </c>
      <c r="O124" s="49">
        <v>206.62524350000001</v>
      </c>
      <c r="P124" s="32">
        <f t="shared" ca="1" si="18"/>
        <v>2.1046782854092632</v>
      </c>
      <c r="R124" s="53">
        <v>40390</v>
      </c>
      <c r="S124" s="49">
        <v>328.81</v>
      </c>
      <c r="T124" s="29"/>
      <c r="U124" s="50">
        <v>24504</v>
      </c>
      <c r="V124" s="49">
        <v>6.5</v>
      </c>
      <c r="W124" s="50">
        <f t="shared" ca="1" si="16"/>
        <v>24531</v>
      </c>
      <c r="X124" s="51">
        <f t="shared" ca="1" si="17"/>
        <v>6.5</v>
      </c>
      <c r="Z124" t="s">
        <v>72</v>
      </c>
      <c r="AA124" s="50">
        <v>40390</v>
      </c>
      <c r="AB124" s="50">
        <v>40390</v>
      </c>
      <c r="AC124" s="49">
        <v>8.8000000000000007</v>
      </c>
      <c r="AD124" s="49">
        <v>8.3149999999999995</v>
      </c>
      <c r="AE124" s="45">
        <v>328.81</v>
      </c>
      <c r="AI124" s="61">
        <v>29280</v>
      </c>
      <c r="AJ124" s="60">
        <v>207.9482069</v>
      </c>
    </row>
    <row r="125" spans="1:36" x14ac:dyDescent="0.2">
      <c r="A125" s="13">
        <v>39933</v>
      </c>
      <c r="B125" s="48">
        <f t="shared" ca="1" si="22"/>
        <v>9.3800000000000008</v>
      </c>
      <c r="C125" s="48">
        <f t="shared" ca="1" si="21"/>
        <v>8.5579999999999998</v>
      </c>
      <c r="D125" s="32">
        <f t="shared" ca="1" si="11"/>
        <v>8.57</v>
      </c>
      <c r="E125" s="31"/>
      <c r="F125" s="50">
        <f t="shared" ca="1" si="14"/>
        <v>29676</v>
      </c>
      <c r="G125" s="49">
        <f t="shared" ca="1" si="12"/>
        <v>1.9153124389970881</v>
      </c>
      <c r="H125" s="32">
        <f t="shared" ca="1" si="13"/>
        <v>1.9153124389970881</v>
      </c>
      <c r="I125" s="33">
        <f t="shared" ca="1" si="15"/>
        <v>9.474654244865377E-3</v>
      </c>
      <c r="J125" s="31"/>
      <c r="K125" s="33"/>
      <c r="L125" s="31"/>
      <c r="M125" s="31"/>
      <c r="N125" s="50">
        <v>29280</v>
      </c>
      <c r="O125" s="49">
        <v>207.9482069</v>
      </c>
      <c r="P125" s="32">
        <f t="shared" ca="1" si="18"/>
        <v>2.1181539493368953</v>
      </c>
      <c r="R125" s="53">
        <v>40421</v>
      </c>
      <c r="S125" s="49">
        <v>338.63200000000001</v>
      </c>
      <c r="T125" s="29"/>
      <c r="U125" s="50">
        <v>24532</v>
      </c>
      <c r="V125" s="49">
        <v>6.5</v>
      </c>
      <c r="W125" s="50">
        <f t="shared" ca="1" si="16"/>
        <v>24562</v>
      </c>
      <c r="X125" s="51">
        <f t="shared" ca="1" si="17"/>
        <v>6.5</v>
      </c>
      <c r="Z125" t="s">
        <v>72</v>
      </c>
      <c r="AA125" s="50">
        <v>40421</v>
      </c>
      <c r="AB125" s="50">
        <v>40421</v>
      </c>
      <c r="AC125" s="49">
        <v>8.52</v>
      </c>
      <c r="AD125" s="49">
        <v>7.9669999999999996</v>
      </c>
      <c r="AE125" s="45">
        <v>338.63200000000001</v>
      </c>
      <c r="AI125" s="61">
        <v>29311</v>
      </c>
      <c r="AJ125" s="60">
        <v>209.55053319999999</v>
      </c>
    </row>
    <row r="126" spans="1:36" x14ac:dyDescent="0.2">
      <c r="A126" s="13">
        <v>39964</v>
      </c>
      <c r="B126" s="48">
        <f t="shared" ca="1" si="22"/>
        <v>9.44</v>
      </c>
      <c r="C126" s="48">
        <f t="shared" ca="1" si="21"/>
        <v>8.7669999999999995</v>
      </c>
      <c r="D126" s="32">
        <f t="shared" ca="1" si="11"/>
        <v>8.6999999999999993</v>
      </c>
      <c r="E126" s="31"/>
      <c r="F126" s="50">
        <f t="shared" ca="1" si="14"/>
        <v>29706</v>
      </c>
      <c r="G126" s="49">
        <f t="shared" ca="1" si="12"/>
        <v>1.9420315986684795</v>
      </c>
      <c r="H126" s="32">
        <f t="shared" ca="1" si="13"/>
        <v>1.9420315986684795</v>
      </c>
      <c r="I126" s="33">
        <f t="shared" ca="1" si="15"/>
        <v>1.3950287758472513E-2</v>
      </c>
      <c r="J126" s="31"/>
      <c r="K126" s="33"/>
      <c r="L126" s="31"/>
      <c r="M126" s="31"/>
      <c r="N126" s="50">
        <v>29311</v>
      </c>
      <c r="O126" s="49">
        <v>209.55053319999999</v>
      </c>
      <c r="P126" s="32">
        <f t="shared" ca="1" si="18"/>
        <v>2.1344751950502738</v>
      </c>
      <c r="R126" s="53">
        <v>40451</v>
      </c>
      <c r="S126" s="49">
        <v>341.19600000000003</v>
      </c>
      <c r="T126" s="29"/>
      <c r="U126" s="50">
        <v>24563</v>
      </c>
      <c r="V126" s="49">
        <v>6.5</v>
      </c>
      <c r="W126" s="50">
        <f t="shared" ca="1" si="16"/>
        <v>24592</v>
      </c>
      <c r="X126" s="51">
        <f t="shared" ca="1" si="17"/>
        <v>6.5</v>
      </c>
      <c r="Z126" t="s">
        <v>72</v>
      </c>
      <c r="AA126" s="50">
        <v>40451</v>
      </c>
      <c r="AB126" s="50">
        <v>40451</v>
      </c>
      <c r="AC126" s="49">
        <v>8.51</v>
      </c>
      <c r="AD126" s="49">
        <v>7.9459999999999997</v>
      </c>
      <c r="AE126" s="45">
        <v>341.19600000000003</v>
      </c>
      <c r="AI126" s="61">
        <v>29341</v>
      </c>
      <c r="AJ126" s="60">
        <v>209.15697249999999</v>
      </c>
    </row>
    <row r="127" spans="1:36" x14ac:dyDescent="0.2">
      <c r="A127" s="13">
        <v>39994</v>
      </c>
      <c r="B127" s="48">
        <f t="shared" ca="1" si="22"/>
        <v>9.5299999999999994</v>
      </c>
      <c r="C127" s="48">
        <f t="shared" ca="1" si="21"/>
        <v>8.9359999999999999</v>
      </c>
      <c r="D127" s="32">
        <f t="shared" ca="1" si="11"/>
        <v>8.8800000000000008</v>
      </c>
      <c r="E127" s="31"/>
      <c r="F127" s="50">
        <f t="shared" ca="1" si="14"/>
        <v>29737</v>
      </c>
      <c r="G127" s="49">
        <f t="shared" ca="1" si="12"/>
        <v>1.9240917245764877</v>
      </c>
      <c r="H127" s="32">
        <f t="shared" ca="1" si="13"/>
        <v>1.9240917245764877</v>
      </c>
      <c r="I127" s="33">
        <f t="shared" ca="1" si="15"/>
        <v>-9.2376839307310998E-3</v>
      </c>
      <c r="J127" s="31"/>
      <c r="K127" s="33"/>
      <c r="L127" s="31"/>
      <c r="M127" s="31"/>
      <c r="N127" s="50">
        <v>29341</v>
      </c>
      <c r="O127" s="49">
        <v>209.15697249999999</v>
      </c>
      <c r="P127" s="32">
        <f t="shared" ca="1" si="18"/>
        <v>2.1304663980356899</v>
      </c>
      <c r="R127" s="53">
        <v>40482</v>
      </c>
      <c r="S127" s="49">
        <v>344.75099999999998</v>
      </c>
      <c r="T127" s="29"/>
      <c r="U127" s="50">
        <v>24593</v>
      </c>
      <c r="V127" s="49">
        <v>6.5</v>
      </c>
      <c r="W127" s="50">
        <f t="shared" ca="1" si="16"/>
        <v>24623</v>
      </c>
      <c r="X127" s="51">
        <f t="shared" ca="1" si="17"/>
        <v>6.5</v>
      </c>
      <c r="Z127" t="s">
        <v>72</v>
      </c>
      <c r="AA127" s="50">
        <v>40482</v>
      </c>
      <c r="AB127" s="50">
        <v>40482</v>
      </c>
      <c r="AC127" s="49">
        <v>8.4700000000000006</v>
      </c>
      <c r="AD127" s="49">
        <v>7.8890000000000002</v>
      </c>
      <c r="AE127" s="45">
        <v>344.75099999999998</v>
      </c>
      <c r="AI127" s="61">
        <v>29372</v>
      </c>
      <c r="AJ127" s="60">
        <v>209.19934169999999</v>
      </c>
    </row>
    <row r="128" spans="1:36" x14ac:dyDescent="0.2">
      <c r="A128" s="13">
        <v>40025</v>
      </c>
      <c r="B128" s="48">
        <f t="shared" ca="1" si="22"/>
        <v>9.4700000000000006</v>
      </c>
      <c r="C128" s="48">
        <f t="shared" ca="1" si="21"/>
        <v>8.8469999999999995</v>
      </c>
      <c r="D128" s="32">
        <f t="shared" ca="1" si="11"/>
        <v>9.11</v>
      </c>
      <c r="E128" s="31"/>
      <c r="F128" s="50">
        <f t="shared" ca="1" si="14"/>
        <v>29767</v>
      </c>
      <c r="G128" s="49">
        <f t="shared" ca="1" si="12"/>
        <v>1.9470912911171034</v>
      </c>
      <c r="H128" s="32">
        <f t="shared" ca="1" si="13"/>
        <v>1.9470912911171034</v>
      </c>
      <c r="I128" s="33">
        <f t="shared" ca="1" si="15"/>
        <v>1.1953466795185275E-2</v>
      </c>
      <c r="J128" s="31"/>
      <c r="K128" s="33"/>
      <c r="L128" s="31"/>
      <c r="M128" s="31"/>
      <c r="N128" s="50">
        <v>29372</v>
      </c>
      <c r="O128" s="49">
        <v>209.19934169999999</v>
      </c>
      <c r="P128" s="32">
        <f t="shared" ca="1" si="18"/>
        <v>2.1308979693853449</v>
      </c>
      <c r="R128" s="53">
        <v>40512</v>
      </c>
      <c r="S128" s="49">
        <v>337.887</v>
      </c>
      <c r="T128" s="29"/>
      <c r="U128" s="50">
        <v>24624</v>
      </c>
      <c r="V128" s="49">
        <v>6.5</v>
      </c>
      <c r="W128" s="50">
        <f t="shared" ca="1" si="16"/>
        <v>24653</v>
      </c>
      <c r="X128" s="51">
        <f t="shared" ca="1" si="17"/>
        <v>6.5</v>
      </c>
      <c r="Z128" t="s">
        <v>72</v>
      </c>
      <c r="AA128" s="50">
        <v>40512</v>
      </c>
      <c r="AB128" s="50">
        <v>40512</v>
      </c>
      <c r="AC128" s="49">
        <v>8.68</v>
      </c>
      <c r="AD128" s="49">
        <v>8.3130000000000006</v>
      </c>
      <c r="AE128" s="45">
        <v>337.887</v>
      </c>
      <c r="AI128" s="61">
        <v>29402</v>
      </c>
      <c r="AJ128" s="60">
        <v>210.72532720000001</v>
      </c>
    </row>
    <row r="129" spans="1:36" x14ac:dyDescent="0.2">
      <c r="A129" s="13">
        <v>40056</v>
      </c>
      <c r="B129" s="48">
        <f t="shared" ca="1" si="22"/>
        <v>9.24</v>
      </c>
      <c r="C129" s="48">
        <f t="shared" ca="1" si="21"/>
        <v>8.7620000000000005</v>
      </c>
      <c r="D129" s="32">
        <f t="shared" ca="1" si="11"/>
        <v>8.8000000000000007</v>
      </c>
      <c r="E129" s="31"/>
      <c r="F129" s="50">
        <f t="shared" ca="1" si="14"/>
        <v>29798</v>
      </c>
      <c r="G129" s="49">
        <f t="shared" ca="1" si="12"/>
        <v>1.9692625695485537</v>
      </c>
      <c r="H129" s="32">
        <f t="shared" ca="1" si="13"/>
        <v>1.9692625695485537</v>
      </c>
      <c r="I129" s="33">
        <f t="shared" ca="1" si="15"/>
        <v>1.1386871551734012E-2</v>
      </c>
      <c r="J129" s="31"/>
      <c r="K129" s="33"/>
      <c r="L129" s="31"/>
      <c r="M129" s="31"/>
      <c r="N129" s="50">
        <v>29402</v>
      </c>
      <c r="O129" s="49">
        <v>210.72532720000001</v>
      </c>
      <c r="P129" s="32">
        <f t="shared" ca="1" si="18"/>
        <v>2.1464416100910824</v>
      </c>
      <c r="R129" s="53">
        <v>40543</v>
      </c>
      <c r="S129" s="49">
        <v>343.74400000000003</v>
      </c>
      <c r="T129" s="29"/>
      <c r="U129" s="50">
        <v>24654</v>
      </c>
      <c r="V129" s="49">
        <v>6.5</v>
      </c>
      <c r="W129" s="50">
        <f t="shared" ca="1" si="16"/>
        <v>24684</v>
      </c>
      <c r="X129" s="51">
        <f t="shared" ca="1" si="17"/>
        <v>6.5</v>
      </c>
      <c r="Z129" t="s">
        <v>72</v>
      </c>
      <c r="AA129" s="50">
        <v>40543</v>
      </c>
      <c r="AB129" s="50">
        <v>40543</v>
      </c>
      <c r="AC129" s="49">
        <v>8.57</v>
      </c>
      <c r="AD129" s="49">
        <v>8.1460000000000008</v>
      </c>
      <c r="AE129" s="45">
        <v>343.74400000000003</v>
      </c>
      <c r="AI129" s="61">
        <v>29433</v>
      </c>
      <c r="AJ129" s="60">
        <v>208.30219109999999</v>
      </c>
    </row>
    <row r="130" spans="1:36" x14ac:dyDescent="0.2">
      <c r="A130" s="13">
        <v>40086</v>
      </c>
      <c r="B130" s="48">
        <f t="shared" ca="1" si="22"/>
        <v>9.2899999999999991</v>
      </c>
      <c r="C130" s="48">
        <f t="shared" ca="1" si="21"/>
        <v>8.8640000000000008</v>
      </c>
      <c r="D130" s="32">
        <f t="shared" ca="1" si="11"/>
        <v>8.6999999999999993</v>
      </c>
      <c r="E130" s="31"/>
      <c r="F130" s="50">
        <f t="shared" ca="1" si="14"/>
        <v>29829</v>
      </c>
      <c r="G130" s="49">
        <f t="shared" ca="1" si="12"/>
        <v>1.9819419628458095</v>
      </c>
      <c r="H130" s="32">
        <f t="shared" ca="1" si="13"/>
        <v>1.9819419628458095</v>
      </c>
      <c r="I130" s="33">
        <f t="shared" ca="1" si="15"/>
        <v>6.4386504335796069E-3</v>
      </c>
      <c r="J130" s="31"/>
      <c r="K130" s="33"/>
      <c r="L130" s="31"/>
      <c r="M130" s="31"/>
      <c r="N130" s="50">
        <v>29433</v>
      </c>
      <c r="O130" s="49">
        <v>208.30219109999999</v>
      </c>
      <c r="P130" s="32">
        <f t="shared" ca="1" si="18"/>
        <v>2.1217596213569161</v>
      </c>
      <c r="R130" s="53">
        <v>40574</v>
      </c>
      <c r="S130" s="49">
        <v>336.40100000000001</v>
      </c>
      <c r="T130" s="29"/>
      <c r="U130" s="50">
        <v>24685</v>
      </c>
      <c r="V130" s="49">
        <v>6.5</v>
      </c>
      <c r="W130" s="50">
        <f t="shared" ca="1" si="16"/>
        <v>24715</v>
      </c>
      <c r="X130" s="51">
        <f t="shared" ca="1" si="17"/>
        <v>6.5</v>
      </c>
      <c r="Z130" t="s">
        <v>72</v>
      </c>
      <c r="AA130" s="50">
        <v>40574</v>
      </c>
      <c r="AB130" s="50">
        <v>40574</v>
      </c>
      <c r="AC130" s="49">
        <v>8.82</v>
      </c>
      <c r="AD130" s="49">
        <v>8.6159999999999997</v>
      </c>
      <c r="AE130" s="45">
        <v>336.40100000000001</v>
      </c>
      <c r="AI130" s="61">
        <v>29464</v>
      </c>
      <c r="AJ130" s="60">
        <v>207.0345811</v>
      </c>
    </row>
    <row r="131" spans="1:36" x14ac:dyDescent="0.2">
      <c r="A131" s="13">
        <v>40117</v>
      </c>
      <c r="B131" s="48">
        <f t="shared" ca="1" si="22"/>
        <v>9.36</v>
      </c>
      <c r="C131" s="48">
        <f t="shared" ca="1" si="21"/>
        <v>9.0210000000000008</v>
      </c>
      <c r="D131" s="32">
        <f t="shared" ref="D131:D194" ca="1" si="23">VLOOKUP(A131,$W$2:$X$700,2,0)</f>
        <v>9.11</v>
      </c>
      <c r="E131" s="31"/>
      <c r="F131" s="50">
        <f t="shared" ca="1" si="14"/>
        <v>29859</v>
      </c>
      <c r="G131" s="49">
        <f t="shared" ca="1" si="12"/>
        <v>1.9905465633535053</v>
      </c>
      <c r="H131" s="32">
        <f t="shared" ca="1" si="13"/>
        <v>1.9905465633535053</v>
      </c>
      <c r="I131" s="33">
        <f t="shared" ca="1" si="15"/>
        <v>4.3414997356132634E-3</v>
      </c>
      <c r="J131" s="31"/>
      <c r="K131" s="33"/>
      <c r="L131" s="31"/>
      <c r="M131" s="31"/>
      <c r="N131" s="50">
        <v>29464</v>
      </c>
      <c r="O131" s="49">
        <v>207.0345811</v>
      </c>
      <c r="P131" s="32">
        <f t="shared" ca="1" si="18"/>
        <v>2.1088477854351471</v>
      </c>
      <c r="R131" s="53">
        <v>40602</v>
      </c>
      <c r="S131" s="49">
        <v>336.70299999999997</v>
      </c>
      <c r="T131" s="29"/>
      <c r="U131" s="50">
        <v>24716</v>
      </c>
      <c r="V131" s="49">
        <v>6.5</v>
      </c>
      <c r="W131" s="50">
        <f t="shared" ca="1" si="16"/>
        <v>24745</v>
      </c>
      <c r="X131" s="51">
        <f t="shared" ca="1" si="17"/>
        <v>6.5</v>
      </c>
      <c r="Z131" t="s">
        <v>72</v>
      </c>
      <c r="AA131" s="50">
        <v>40602</v>
      </c>
      <c r="AB131" s="50">
        <v>40602</v>
      </c>
      <c r="AC131" s="49">
        <v>8.8699999999999992</v>
      </c>
      <c r="AD131" s="49">
        <v>8.7089999999999996</v>
      </c>
      <c r="AE131" s="45">
        <v>336.70299999999997</v>
      </c>
      <c r="AI131" s="61">
        <v>29494</v>
      </c>
      <c r="AJ131" s="60">
        <v>204.7124153</v>
      </c>
    </row>
    <row r="132" spans="1:36" x14ac:dyDescent="0.2">
      <c r="A132" s="13">
        <v>40147</v>
      </c>
      <c r="B132" s="48">
        <f t="shared" ca="1" si="22"/>
        <v>9.39</v>
      </c>
      <c r="C132" s="48">
        <f t="shared" ca="1" si="21"/>
        <v>9.1080000000000005</v>
      </c>
      <c r="D132" s="32">
        <f t="shared" ca="1" si="23"/>
        <v>9</v>
      </c>
      <c r="E132" s="31"/>
      <c r="F132" s="50">
        <f t="shared" ca="1" si="14"/>
        <v>29890</v>
      </c>
      <c r="G132" s="49">
        <f t="shared" ref="G132:G195" ca="1" si="24">H132</f>
        <v>2.0135183779598953</v>
      </c>
      <c r="H132" s="32">
        <f t="shared" ref="H132:H195" ca="1" si="25">O145/$O$16</f>
        <v>2.0135183779598953</v>
      </c>
      <c r="I132" s="33">
        <f t="shared" ca="1" si="15"/>
        <v>1.154045578702223E-2</v>
      </c>
      <c r="J132" s="31"/>
      <c r="K132" s="33"/>
      <c r="L132" s="31"/>
      <c r="M132" s="31"/>
      <c r="N132" s="50">
        <v>29494</v>
      </c>
      <c r="O132" s="49">
        <v>204.7124153</v>
      </c>
      <c r="P132" s="32">
        <f t="shared" ca="1" si="18"/>
        <v>2.0851942770273997</v>
      </c>
      <c r="R132" s="53">
        <v>40633</v>
      </c>
      <c r="S132" s="49">
        <v>338.35</v>
      </c>
      <c r="T132" s="29"/>
      <c r="U132" s="50">
        <v>24746</v>
      </c>
      <c r="V132" s="49">
        <v>6.5</v>
      </c>
      <c r="W132" s="50">
        <f t="shared" ca="1" si="16"/>
        <v>24776</v>
      </c>
      <c r="X132" s="51">
        <f t="shared" ca="1" si="17"/>
        <v>6.5</v>
      </c>
      <c r="Z132" t="s">
        <v>72</v>
      </c>
      <c r="AA132" s="50">
        <v>40633</v>
      </c>
      <c r="AB132" s="50">
        <v>40633</v>
      </c>
      <c r="AC132" s="49">
        <v>8.89</v>
      </c>
      <c r="AD132" s="49">
        <v>8.7520000000000007</v>
      </c>
      <c r="AE132" s="45">
        <v>338.35</v>
      </c>
      <c r="AI132" s="61">
        <v>29525</v>
      </c>
      <c r="AJ132" s="60">
        <v>197.83961020000001</v>
      </c>
    </row>
    <row r="133" spans="1:36" x14ac:dyDescent="0.2">
      <c r="A133" s="13">
        <v>40178</v>
      </c>
      <c r="B133" s="48">
        <f t="shared" ca="1" si="22"/>
        <v>9.34</v>
      </c>
      <c r="C133" s="48">
        <f t="shared" ca="1" si="21"/>
        <v>9.0380000000000003</v>
      </c>
      <c r="D133" s="32">
        <f t="shared" ca="1" si="23"/>
        <v>9.0299999999999994</v>
      </c>
      <c r="E133" s="31"/>
      <c r="F133" s="50">
        <f t="shared" ref="F133:F196" ca="1" si="26">EOMONTH(F132,1)</f>
        <v>29920</v>
      </c>
      <c r="G133" s="49">
        <f t="shared" ca="1" si="24"/>
        <v>2.0323425277983134</v>
      </c>
      <c r="H133" s="32">
        <f t="shared" ca="1" si="25"/>
        <v>2.0323425277983134</v>
      </c>
      <c r="I133" s="33">
        <f t="shared" ref="I133:I196" ca="1" si="27">H133/H132-1</f>
        <v>9.3488840451958488E-3</v>
      </c>
      <c r="J133" s="31"/>
      <c r="K133" s="33"/>
      <c r="L133" s="31"/>
      <c r="M133" s="31"/>
      <c r="N133" s="50">
        <v>29525</v>
      </c>
      <c r="O133" s="49">
        <v>197.83961020000001</v>
      </c>
      <c r="P133" s="32">
        <f t="shared" ca="1" si="18"/>
        <v>2.0151880986495869</v>
      </c>
      <c r="R133" s="53">
        <v>40663</v>
      </c>
      <c r="S133" s="49">
        <v>345.99799999999999</v>
      </c>
      <c r="T133" s="29"/>
      <c r="U133" s="50">
        <v>24777</v>
      </c>
      <c r="V133" s="49">
        <v>6.5</v>
      </c>
      <c r="W133" s="50">
        <f t="shared" ref="W133:W196" ca="1" si="28">EOMONTH(U133,0)</f>
        <v>24806</v>
      </c>
      <c r="X133" s="51">
        <f t="shared" ref="X133:X196" ca="1" si="29">V133</f>
        <v>6.5</v>
      </c>
      <c r="Z133" t="s">
        <v>72</v>
      </c>
      <c r="AA133" s="50">
        <v>40663</v>
      </c>
      <c r="AB133" s="50">
        <v>40663</v>
      </c>
      <c r="AC133" s="49">
        <v>8.75</v>
      </c>
      <c r="AD133" s="49">
        <v>8.4979999999999993</v>
      </c>
      <c r="AE133" s="45">
        <v>345.99799999999999</v>
      </c>
      <c r="AI133" s="61">
        <v>29555</v>
      </c>
      <c r="AJ133" s="60">
        <v>194.6975023</v>
      </c>
    </row>
    <row r="134" spans="1:36" x14ac:dyDescent="0.2">
      <c r="A134" s="13">
        <v>40209</v>
      </c>
      <c r="B134" s="48">
        <f t="shared" ca="1" si="22"/>
        <v>9.3699999999999992</v>
      </c>
      <c r="C134" s="48">
        <f t="shared" ca="1" si="21"/>
        <v>9.1219999999999999</v>
      </c>
      <c r="D134" s="32">
        <f t="shared" ca="1" si="23"/>
        <v>9.24</v>
      </c>
      <c r="E134" s="31"/>
      <c r="F134" s="50">
        <f t="shared" ca="1" si="26"/>
        <v>29951</v>
      </c>
      <c r="G134" s="49">
        <f t="shared" ca="1" si="24"/>
        <v>2.0447748933573529</v>
      </c>
      <c r="H134" s="32">
        <f t="shared" ca="1" si="25"/>
        <v>2.0447748933573529</v>
      </c>
      <c r="I134" s="33">
        <f t="shared" ca="1" si="27"/>
        <v>6.1172589703704094E-3</v>
      </c>
      <c r="J134" s="31"/>
      <c r="K134" s="33"/>
      <c r="L134" s="31"/>
      <c r="M134" s="31"/>
      <c r="N134" s="50">
        <v>29555</v>
      </c>
      <c r="O134" s="49">
        <v>194.6975023</v>
      </c>
      <c r="P134" s="32">
        <f t="shared" ca="1" si="18"/>
        <v>1.9831826855861878</v>
      </c>
      <c r="R134" s="53">
        <v>40694</v>
      </c>
      <c r="S134" s="49">
        <v>350.96899999999999</v>
      </c>
      <c r="T134" s="29"/>
      <c r="U134" s="50">
        <v>24807</v>
      </c>
      <c r="V134" s="49">
        <v>6.5</v>
      </c>
      <c r="W134" s="50">
        <f t="shared" ca="1" si="28"/>
        <v>24837</v>
      </c>
      <c r="X134" s="51">
        <f t="shared" ca="1" si="29"/>
        <v>6.5</v>
      </c>
      <c r="Z134" t="s">
        <v>72</v>
      </c>
      <c r="AA134" s="50">
        <v>40694</v>
      </c>
      <c r="AB134" s="50">
        <v>40694</v>
      </c>
      <c r="AC134" s="49">
        <v>8.67</v>
      </c>
      <c r="AD134" s="49">
        <v>8.3689999999999998</v>
      </c>
      <c r="AE134" s="45">
        <v>350.96899999999999</v>
      </c>
      <c r="AI134" s="61">
        <v>29586</v>
      </c>
      <c r="AJ134" s="60">
        <v>193.52867839999999</v>
      </c>
    </row>
    <row r="135" spans="1:36" x14ac:dyDescent="0.2">
      <c r="A135" s="13">
        <v>40237</v>
      </c>
      <c r="B135" s="48">
        <f t="shared" ca="1" si="22"/>
        <v>9.19</v>
      </c>
      <c r="C135" s="48">
        <f t="shared" ca="1" si="21"/>
        <v>8.9090000000000007</v>
      </c>
      <c r="D135" s="32">
        <f t="shared" ca="1" si="23"/>
        <v>9.11</v>
      </c>
      <c r="E135" s="31"/>
      <c r="F135" s="50">
        <f t="shared" ca="1" si="26"/>
        <v>29982</v>
      </c>
      <c r="G135" s="49">
        <f t="shared" ca="1" si="24"/>
        <v>2.0022842085623753</v>
      </c>
      <c r="H135" s="32">
        <f t="shared" ca="1" si="25"/>
        <v>2.0022842085623753</v>
      </c>
      <c r="I135" s="33">
        <f t="shared" ca="1" si="27"/>
        <v>-2.0780128381374663E-2</v>
      </c>
      <c r="J135" s="31"/>
      <c r="K135" s="33"/>
      <c r="L135" s="31"/>
      <c r="M135" s="31"/>
      <c r="N135" s="50">
        <v>29586</v>
      </c>
      <c r="O135" s="49">
        <v>193.52867839999999</v>
      </c>
      <c r="P135" s="32">
        <f t="shared" ca="1" si="18"/>
        <v>1.971277081797765</v>
      </c>
      <c r="R135" s="53">
        <v>40724</v>
      </c>
      <c r="S135" s="49">
        <v>351.52600000000001</v>
      </c>
      <c r="T135" s="29"/>
      <c r="U135" s="50">
        <v>24838</v>
      </c>
      <c r="V135" s="49">
        <v>6.5</v>
      </c>
      <c r="W135" s="50">
        <f t="shared" ca="1" si="28"/>
        <v>24868</v>
      </c>
      <c r="X135" s="51">
        <f t="shared" ca="1" si="29"/>
        <v>6.5</v>
      </c>
      <c r="Z135" t="s">
        <v>72</v>
      </c>
      <c r="AA135" s="50">
        <v>40724</v>
      </c>
      <c r="AB135" s="50">
        <v>40724</v>
      </c>
      <c r="AC135" s="49">
        <v>8.7100000000000009</v>
      </c>
      <c r="AD135" s="49">
        <v>8.4589999999999996</v>
      </c>
      <c r="AE135" s="45">
        <v>351.52600000000001</v>
      </c>
      <c r="AI135" s="61">
        <v>29617</v>
      </c>
      <c r="AJ135" s="60">
        <v>188.13719520000001</v>
      </c>
    </row>
    <row r="136" spans="1:36" x14ac:dyDescent="0.2">
      <c r="A136" s="13">
        <v>40268</v>
      </c>
      <c r="B136" s="48">
        <f t="shared" ca="1" si="22"/>
        <v>9.06</v>
      </c>
      <c r="C136" s="48">
        <f t="shared" ca="1" si="21"/>
        <v>8.6869999999999994</v>
      </c>
      <c r="D136" s="32">
        <f t="shared" ca="1" si="23"/>
        <v>8.92</v>
      </c>
      <c r="E136" s="31"/>
      <c r="F136" s="50">
        <f t="shared" ca="1" si="26"/>
        <v>30010</v>
      </c>
      <c r="G136" s="49">
        <f t="shared" ca="1" si="24"/>
        <v>1.9970648896113683</v>
      </c>
      <c r="H136" s="32">
        <f t="shared" ca="1" si="25"/>
        <v>1.9970648896113683</v>
      </c>
      <c r="I136" s="33">
        <f t="shared" ca="1" si="27"/>
        <v>-2.6066823724062438E-3</v>
      </c>
      <c r="J136" s="31"/>
      <c r="K136" s="33"/>
      <c r="L136" s="31"/>
      <c r="M136" s="31"/>
      <c r="N136" s="50">
        <v>29617</v>
      </c>
      <c r="O136" s="49">
        <v>188.13719520000001</v>
      </c>
      <c r="P136" s="32">
        <f t="shared" ca="1" si="18"/>
        <v>1.9163596020891989</v>
      </c>
      <c r="R136" s="53">
        <v>40755</v>
      </c>
      <c r="S136" s="49">
        <v>356.66899999999998</v>
      </c>
      <c r="T136" s="29"/>
      <c r="U136" s="50">
        <v>24869</v>
      </c>
      <c r="V136" s="49">
        <v>6.5</v>
      </c>
      <c r="W136" s="50">
        <f t="shared" ca="1" si="28"/>
        <v>24897</v>
      </c>
      <c r="X136" s="51">
        <f t="shared" ca="1" si="29"/>
        <v>6.5</v>
      </c>
      <c r="Z136" t="s">
        <v>72</v>
      </c>
      <c r="AA136" s="50">
        <v>40755</v>
      </c>
      <c r="AB136" s="50">
        <v>40755</v>
      </c>
      <c r="AC136" s="49">
        <v>8.64</v>
      </c>
      <c r="AD136" s="49">
        <v>8.3339999999999996</v>
      </c>
      <c r="AE136" s="45">
        <v>356.66899999999998</v>
      </c>
      <c r="AI136" s="61">
        <v>29645</v>
      </c>
      <c r="AJ136" s="60">
        <v>187.4710627</v>
      </c>
    </row>
    <row r="137" spans="1:36" x14ac:dyDescent="0.2">
      <c r="A137" s="13">
        <v>40298</v>
      </c>
      <c r="B137" s="48">
        <f t="shared" ca="1" si="22"/>
        <v>9</v>
      </c>
      <c r="C137" s="48">
        <f t="shared" ca="1" si="21"/>
        <v>8.5990000000000002</v>
      </c>
      <c r="D137" s="32">
        <f t="shared" ca="1" si="23"/>
        <v>8.75</v>
      </c>
      <c r="E137" s="31"/>
      <c r="F137" s="50">
        <f t="shared" ca="1" si="26"/>
        <v>30041</v>
      </c>
      <c r="G137" s="49">
        <f t="shared" ca="1" si="24"/>
        <v>2.0101898997677932</v>
      </c>
      <c r="H137" s="32">
        <f t="shared" ca="1" si="25"/>
        <v>2.0101898997677932</v>
      </c>
      <c r="I137" s="33">
        <f t="shared" ca="1" si="27"/>
        <v>6.5721500711872771E-3</v>
      </c>
      <c r="J137" s="31"/>
      <c r="K137" s="33"/>
      <c r="L137" s="31"/>
      <c r="M137" s="31"/>
      <c r="N137" s="50">
        <v>29645</v>
      </c>
      <c r="O137" s="49">
        <v>187.4710627</v>
      </c>
      <c r="P137" s="32">
        <f t="shared" ca="1" si="18"/>
        <v>1.9095743972216463</v>
      </c>
      <c r="R137" s="53">
        <v>40786</v>
      </c>
      <c r="S137" s="49">
        <v>369.12099999999998</v>
      </c>
      <c r="T137" s="29"/>
      <c r="U137" s="50">
        <v>24898</v>
      </c>
      <c r="V137" s="49">
        <v>6.5</v>
      </c>
      <c r="W137" s="50">
        <f t="shared" ca="1" si="28"/>
        <v>24928</v>
      </c>
      <c r="X137" s="51">
        <f t="shared" ca="1" si="29"/>
        <v>6.5</v>
      </c>
      <c r="Z137" t="s">
        <v>72</v>
      </c>
      <c r="AA137" s="50">
        <v>40786</v>
      </c>
      <c r="AB137" s="50">
        <v>40786</v>
      </c>
      <c r="AC137" s="49">
        <v>8.39</v>
      </c>
      <c r="AD137" s="49">
        <v>7.8659999999999997</v>
      </c>
      <c r="AE137" s="45">
        <v>369.12099999999998</v>
      </c>
      <c r="AI137" s="61">
        <v>29676</v>
      </c>
      <c r="AJ137" s="60">
        <v>189.24728619999999</v>
      </c>
    </row>
    <row r="138" spans="1:36" x14ac:dyDescent="0.2">
      <c r="A138" s="13">
        <v>40329</v>
      </c>
      <c r="B138" s="48">
        <f t="shared" ca="1" si="22"/>
        <v>9.09</v>
      </c>
      <c r="C138" s="48">
        <f t="shared" ca="1" si="21"/>
        <v>8.7870000000000008</v>
      </c>
      <c r="D138" s="32">
        <f t="shared" ca="1" si="23"/>
        <v>8.9700000000000006</v>
      </c>
      <c r="E138" s="31"/>
      <c r="F138" s="50">
        <f t="shared" ca="1" si="26"/>
        <v>30071</v>
      </c>
      <c r="G138" s="49">
        <f t="shared" ca="1" si="24"/>
        <v>2.0425372399524986</v>
      </c>
      <c r="H138" s="32">
        <f t="shared" ca="1" si="25"/>
        <v>2.0425372399524986</v>
      </c>
      <c r="I138" s="33">
        <f t="shared" ca="1" si="27"/>
        <v>1.6091683769997145E-2</v>
      </c>
      <c r="J138" s="31"/>
      <c r="K138" s="33"/>
      <c r="L138" s="31"/>
      <c r="M138" s="31"/>
      <c r="N138" s="50">
        <v>29676</v>
      </c>
      <c r="O138" s="49">
        <v>189.24728619999999</v>
      </c>
      <c r="P138" s="32">
        <f t="shared" ca="1" si="18"/>
        <v>1.9276669543901688</v>
      </c>
      <c r="R138" s="53">
        <v>40816</v>
      </c>
      <c r="S138" s="49">
        <v>361.39100000000002</v>
      </c>
      <c r="T138" s="29"/>
      <c r="U138" s="50">
        <v>24929</v>
      </c>
      <c r="V138" s="49">
        <v>6.5</v>
      </c>
      <c r="W138" s="50">
        <f t="shared" ca="1" si="28"/>
        <v>24958</v>
      </c>
      <c r="X138" s="51">
        <f t="shared" ca="1" si="29"/>
        <v>6.5</v>
      </c>
      <c r="Z138" t="s">
        <v>72</v>
      </c>
      <c r="AA138" s="50">
        <v>40816</v>
      </c>
      <c r="AB138" s="50">
        <v>40816</v>
      </c>
      <c r="AC138" s="49">
        <v>8.6199999999999992</v>
      </c>
      <c r="AD138" s="49">
        <v>8.3279999999999994</v>
      </c>
      <c r="AE138" s="45">
        <v>361.39100000000002</v>
      </c>
      <c r="AI138" s="61">
        <v>29706</v>
      </c>
      <c r="AJ138" s="60">
        <v>191.88734030000001</v>
      </c>
    </row>
    <row r="139" spans="1:36" x14ac:dyDescent="0.2">
      <c r="A139" s="13">
        <v>40359</v>
      </c>
      <c r="B139" s="48">
        <f t="shared" ca="1" si="22"/>
        <v>9.1199999999999992</v>
      </c>
      <c r="C139" s="48">
        <f t="shared" ca="1" si="21"/>
        <v>8.8629999999999995</v>
      </c>
      <c r="D139" s="32">
        <f t="shared" ca="1" si="23"/>
        <v>8.99</v>
      </c>
      <c r="E139" s="31"/>
      <c r="F139" s="50">
        <f t="shared" ca="1" si="26"/>
        <v>30102</v>
      </c>
      <c r="G139" s="49">
        <f t="shared" ca="1" si="24"/>
        <v>2.0742172311834501</v>
      </c>
      <c r="H139" s="32">
        <f t="shared" ca="1" si="25"/>
        <v>2.0742172311834501</v>
      </c>
      <c r="I139" s="33">
        <f t="shared" ca="1" si="27"/>
        <v>1.5510116834730692E-2</v>
      </c>
      <c r="J139" s="31"/>
      <c r="K139" s="33"/>
      <c r="L139" s="31"/>
      <c r="M139" s="31"/>
      <c r="N139" s="50">
        <v>29706</v>
      </c>
      <c r="O139" s="49">
        <v>191.88734030000001</v>
      </c>
      <c r="P139" s="32">
        <f t="shared" ca="1" si="18"/>
        <v>1.9545584631064101</v>
      </c>
      <c r="R139" s="53">
        <v>40847</v>
      </c>
      <c r="S139" s="49">
        <v>371.33300000000003</v>
      </c>
      <c r="T139" s="29"/>
      <c r="U139" s="50">
        <v>24959</v>
      </c>
      <c r="V139" s="49">
        <v>6.5</v>
      </c>
      <c r="W139" s="50">
        <f t="shared" ca="1" si="28"/>
        <v>24989</v>
      </c>
      <c r="X139" s="51">
        <f t="shared" ca="1" si="29"/>
        <v>6.5</v>
      </c>
      <c r="Z139" t="s">
        <v>72</v>
      </c>
      <c r="AA139" s="50">
        <v>40847</v>
      </c>
      <c r="AB139" s="50">
        <v>40847</v>
      </c>
      <c r="AC139" s="49">
        <v>8.43</v>
      </c>
      <c r="AD139" s="49">
        <v>8.0030000000000001</v>
      </c>
      <c r="AE139" s="45">
        <v>371.33300000000003</v>
      </c>
      <c r="AI139" s="61">
        <v>29737</v>
      </c>
      <c r="AJ139" s="60">
        <v>190.11474569999999</v>
      </c>
    </row>
    <row r="140" spans="1:36" x14ac:dyDescent="0.2">
      <c r="A140" s="13">
        <v>40390</v>
      </c>
      <c r="B140" s="48">
        <f t="shared" ca="1" si="22"/>
        <v>8.8000000000000007</v>
      </c>
      <c r="C140" s="48">
        <f t="shared" ca="1" si="21"/>
        <v>8.3149999999999995</v>
      </c>
      <c r="D140" s="32">
        <f t="shared" ca="1" si="23"/>
        <v>8.7799999999999994</v>
      </c>
      <c r="E140" s="31"/>
      <c r="F140" s="50">
        <f t="shared" ca="1" si="26"/>
        <v>30132</v>
      </c>
      <c r="G140" s="49">
        <f t="shared" ca="1" si="24"/>
        <v>2.0619703848909241</v>
      </c>
      <c r="H140" s="32">
        <f t="shared" ca="1" si="25"/>
        <v>2.0619703848909241</v>
      </c>
      <c r="I140" s="33">
        <f t="shared" ca="1" si="27"/>
        <v>-5.9043219333100305E-3</v>
      </c>
      <c r="J140" s="31"/>
      <c r="K140" s="33"/>
      <c r="L140" s="31"/>
      <c r="M140" s="31"/>
      <c r="N140" s="50">
        <v>29737</v>
      </c>
      <c r="O140" s="49">
        <v>190.11474569999999</v>
      </c>
      <c r="P140" s="32">
        <f t="shared" ca="1" si="18"/>
        <v>1.9365028698000977</v>
      </c>
      <c r="R140" s="53">
        <v>40877</v>
      </c>
      <c r="S140" s="49">
        <v>371.38299999999998</v>
      </c>
      <c r="T140" s="29"/>
      <c r="U140" s="50">
        <v>24990</v>
      </c>
      <c r="V140" s="49">
        <v>6.5</v>
      </c>
      <c r="W140" s="50">
        <f t="shared" ca="1" si="28"/>
        <v>25019</v>
      </c>
      <c r="X140" s="51">
        <f t="shared" ca="1" si="29"/>
        <v>6.5</v>
      </c>
      <c r="Z140" t="s">
        <v>72</v>
      </c>
      <c r="AA140" s="50">
        <v>40877</v>
      </c>
      <c r="AB140" s="50">
        <v>40877</v>
      </c>
      <c r="AC140" s="49">
        <v>8.49</v>
      </c>
      <c r="AD140" s="49">
        <v>8.1189999999999998</v>
      </c>
      <c r="AE140" s="45">
        <v>371.38299999999998</v>
      </c>
      <c r="AI140" s="61">
        <v>29767</v>
      </c>
      <c r="AJ140" s="60">
        <v>192.38727600000001</v>
      </c>
    </row>
    <row r="141" spans="1:36" x14ac:dyDescent="0.2">
      <c r="A141" s="13">
        <v>40421</v>
      </c>
      <c r="B141" s="48">
        <f t="shared" ca="1" si="22"/>
        <v>8.52</v>
      </c>
      <c r="C141" s="48">
        <f t="shared" ca="1" si="21"/>
        <v>7.9669999999999996</v>
      </c>
      <c r="D141" s="32">
        <f t="shared" ca="1" si="23"/>
        <v>8.17</v>
      </c>
      <c r="E141" s="31"/>
      <c r="F141" s="50">
        <f t="shared" ca="1" si="26"/>
        <v>30163</v>
      </c>
      <c r="G141" s="49">
        <f t="shared" ca="1" si="24"/>
        <v>2.0644893741488817</v>
      </c>
      <c r="H141" s="32">
        <f t="shared" ca="1" si="25"/>
        <v>2.0644893741488817</v>
      </c>
      <c r="I141" s="33">
        <f t="shared" ca="1" si="27"/>
        <v>1.2216418220238889E-3</v>
      </c>
      <c r="J141" s="31"/>
      <c r="K141" s="33"/>
      <c r="L141" s="31"/>
      <c r="M141" s="31"/>
      <c r="N141" s="50">
        <v>29767</v>
      </c>
      <c r="O141" s="49">
        <v>192.38727600000001</v>
      </c>
      <c r="P141" s="32">
        <f t="shared" ca="1" si="18"/>
        <v>1.959650792553034</v>
      </c>
      <c r="R141" s="53">
        <v>40908</v>
      </c>
      <c r="S141" s="49">
        <v>374.07</v>
      </c>
      <c r="T141" s="29"/>
      <c r="U141" s="50">
        <v>25020</v>
      </c>
      <c r="V141" s="49">
        <v>6.5</v>
      </c>
      <c r="W141" s="50">
        <f t="shared" ca="1" si="28"/>
        <v>25050</v>
      </c>
      <c r="X141" s="51">
        <f t="shared" ca="1" si="29"/>
        <v>6.5</v>
      </c>
      <c r="Z141" t="s">
        <v>72</v>
      </c>
      <c r="AA141" s="50">
        <v>40908</v>
      </c>
      <c r="AB141" s="50">
        <v>40908</v>
      </c>
      <c r="AC141" s="49">
        <v>8.49</v>
      </c>
      <c r="AD141" s="49">
        <v>8.1180000000000003</v>
      </c>
      <c r="AE141" s="45">
        <v>374.07</v>
      </c>
      <c r="AI141" s="61">
        <v>29798</v>
      </c>
      <c r="AJ141" s="60">
        <v>194.57796519999999</v>
      </c>
    </row>
    <row r="142" spans="1:36" x14ac:dyDescent="0.2">
      <c r="A142" s="13">
        <v>40451</v>
      </c>
      <c r="B142" s="48">
        <f t="shared" ca="1" si="22"/>
        <v>8.51</v>
      </c>
      <c r="C142" s="48">
        <f t="shared" ca="1" si="21"/>
        <v>7.9459999999999997</v>
      </c>
      <c r="D142" s="32">
        <f t="shared" ca="1" si="23"/>
        <v>7.92</v>
      </c>
      <c r="E142" s="31"/>
      <c r="F142" s="50">
        <f t="shared" ca="1" si="26"/>
        <v>30194</v>
      </c>
      <c r="G142" s="49">
        <f t="shared" ca="1" si="24"/>
        <v>2.1561906892511664</v>
      </c>
      <c r="H142" s="32">
        <f t="shared" ca="1" si="25"/>
        <v>2.1561906892511664</v>
      </c>
      <c r="I142" s="33">
        <f t="shared" ca="1" si="27"/>
        <v>4.4418400138334535E-2</v>
      </c>
      <c r="J142" s="31"/>
      <c r="K142" s="33"/>
      <c r="L142" s="31"/>
      <c r="M142" s="31"/>
      <c r="N142" s="50">
        <v>29798</v>
      </c>
      <c r="O142" s="49">
        <v>194.57796519999999</v>
      </c>
      <c r="P142" s="32">
        <f t="shared" ca="1" si="18"/>
        <v>1.981965084414089</v>
      </c>
      <c r="R142" s="53">
        <v>40939</v>
      </c>
      <c r="S142" s="49">
        <v>381.78199999999998</v>
      </c>
      <c r="T142" s="29"/>
      <c r="U142" s="50">
        <v>25051</v>
      </c>
      <c r="V142" s="49">
        <v>6.5</v>
      </c>
      <c r="W142" s="50">
        <f t="shared" ca="1" si="28"/>
        <v>25081</v>
      </c>
      <c r="X142" s="51">
        <f t="shared" ca="1" si="29"/>
        <v>6.5</v>
      </c>
      <c r="Z142" t="s">
        <v>72</v>
      </c>
      <c r="AA142" s="50">
        <v>40939</v>
      </c>
      <c r="AB142" s="50">
        <v>40939</v>
      </c>
      <c r="AC142" s="49">
        <v>8.3699999999999992</v>
      </c>
      <c r="AD142" s="49">
        <v>7.9</v>
      </c>
      <c r="AE142" s="45">
        <v>381.78199999999998</v>
      </c>
      <c r="AI142" s="61">
        <v>29829</v>
      </c>
      <c r="AJ142" s="60">
        <v>195.83078470000001</v>
      </c>
    </row>
    <row r="143" spans="1:36" x14ac:dyDescent="0.2">
      <c r="A143" s="13">
        <v>40482</v>
      </c>
      <c r="B143" s="48">
        <f t="shared" ca="1" si="22"/>
        <v>8.4700000000000006</v>
      </c>
      <c r="C143" s="48">
        <f t="shared" ca="1" si="21"/>
        <v>7.8890000000000002</v>
      </c>
      <c r="D143" s="32">
        <f t="shared" ca="1" si="23"/>
        <v>8.0299999999999994</v>
      </c>
      <c r="E143" s="31"/>
      <c r="F143" s="50">
        <f t="shared" ca="1" si="26"/>
        <v>30224</v>
      </c>
      <c r="G143" s="49">
        <f t="shared" ca="1" si="24"/>
        <v>2.3460033533568634</v>
      </c>
      <c r="H143" s="32">
        <f t="shared" ca="1" si="25"/>
        <v>2.3460033533568634</v>
      </c>
      <c r="I143" s="33">
        <f t="shared" ca="1" si="27"/>
        <v>8.8031483046435932E-2</v>
      </c>
      <c r="J143" s="31"/>
      <c r="K143" s="33"/>
      <c r="L143" s="31"/>
      <c r="M143" s="31"/>
      <c r="N143" s="50">
        <v>29829</v>
      </c>
      <c r="O143" s="49">
        <v>195.83078470000001</v>
      </c>
      <c r="P143" s="32">
        <f t="shared" ca="1" si="18"/>
        <v>1.9947262647641915</v>
      </c>
      <c r="R143" s="53">
        <v>40968</v>
      </c>
      <c r="S143" s="49">
        <v>382.452</v>
      </c>
      <c r="T143" s="29"/>
      <c r="U143" s="50">
        <v>25082</v>
      </c>
      <c r="V143" s="49">
        <v>6.5</v>
      </c>
      <c r="W143" s="50">
        <f t="shared" ca="1" si="28"/>
        <v>25111</v>
      </c>
      <c r="X143" s="51">
        <f t="shared" ca="1" si="29"/>
        <v>6.5</v>
      </c>
      <c r="Z143" t="s">
        <v>72</v>
      </c>
      <c r="AA143" s="50">
        <v>40968</v>
      </c>
      <c r="AB143" s="50">
        <v>40968</v>
      </c>
      <c r="AC143" s="49">
        <v>8.41</v>
      </c>
      <c r="AD143" s="49">
        <v>7.9770000000000003</v>
      </c>
      <c r="AE143" s="45">
        <v>382.452</v>
      </c>
      <c r="AI143" s="61">
        <v>29859</v>
      </c>
      <c r="AJ143" s="60">
        <v>196.680984</v>
      </c>
    </row>
    <row r="144" spans="1:36" x14ac:dyDescent="0.2">
      <c r="A144" s="13">
        <v>40512</v>
      </c>
      <c r="B144" s="48">
        <f t="shared" ca="1" si="22"/>
        <v>8.68</v>
      </c>
      <c r="C144" s="48">
        <f t="shared" ca="1" si="21"/>
        <v>8.3130000000000006</v>
      </c>
      <c r="D144" s="32">
        <f t="shared" ca="1" si="23"/>
        <v>8.1199999999999992</v>
      </c>
      <c r="E144" s="31"/>
      <c r="F144" s="50">
        <f t="shared" ca="1" si="26"/>
        <v>30255</v>
      </c>
      <c r="G144" s="49">
        <f t="shared" ca="1" si="24"/>
        <v>2.4415746873762849</v>
      </c>
      <c r="H144" s="32">
        <f t="shared" ca="1" si="25"/>
        <v>2.4415746873762849</v>
      </c>
      <c r="I144" s="33">
        <f t="shared" ca="1" si="27"/>
        <v>4.0737935810138515E-2</v>
      </c>
      <c r="J144" s="31"/>
      <c r="K144" s="33"/>
      <c r="L144" s="31"/>
      <c r="M144" s="31"/>
      <c r="N144" s="50">
        <v>29859</v>
      </c>
      <c r="O144" s="49">
        <v>196.680984</v>
      </c>
      <c r="P144" s="32">
        <f t="shared" ref="P144:P207" ca="1" si="30">O144/$O$15</f>
        <v>2.0033863683152862</v>
      </c>
      <c r="R144" s="53">
        <v>40999</v>
      </c>
      <c r="S144" s="49">
        <v>382.911</v>
      </c>
      <c r="T144" s="29"/>
      <c r="U144" s="50">
        <v>25112</v>
      </c>
      <c r="V144" s="49">
        <v>6.5</v>
      </c>
      <c r="W144" s="50">
        <f t="shared" ca="1" si="28"/>
        <v>25142</v>
      </c>
      <c r="X144" s="51">
        <f t="shared" ca="1" si="29"/>
        <v>6.5</v>
      </c>
      <c r="Z144" t="s">
        <v>72</v>
      </c>
      <c r="AA144" s="50">
        <v>40999</v>
      </c>
      <c r="AB144" s="50">
        <v>40999</v>
      </c>
      <c r="AC144" s="49">
        <v>8.4499999999999993</v>
      </c>
      <c r="AD144" s="49">
        <v>8.0719999999999992</v>
      </c>
      <c r="AE144" s="45">
        <v>382.911</v>
      </c>
      <c r="AI144" s="61">
        <v>29890</v>
      </c>
      <c r="AJ144" s="60">
        <v>198.95077219999999</v>
      </c>
    </row>
    <row r="145" spans="1:36" x14ac:dyDescent="0.2">
      <c r="A145" s="13">
        <v>40543</v>
      </c>
      <c r="B145" s="48">
        <f t="shared" ca="1" si="22"/>
        <v>8.57</v>
      </c>
      <c r="C145" s="48">
        <f t="shared" ref="C145:C176" ca="1" si="31">VLOOKUP(A145,$AB$3:$AE$201,3,0)</f>
        <v>8.1460000000000008</v>
      </c>
      <c r="D145" s="32">
        <f t="shared" ca="1" si="23"/>
        <v>8.3800000000000008</v>
      </c>
      <c r="E145" s="31"/>
      <c r="F145" s="50">
        <f t="shared" ca="1" si="26"/>
        <v>30285</v>
      </c>
      <c r="G145" s="49">
        <f t="shared" ca="1" si="24"/>
        <v>2.5213787368397291</v>
      </c>
      <c r="H145" s="32">
        <f t="shared" ca="1" si="25"/>
        <v>2.5213787368397291</v>
      </c>
      <c r="I145" s="33">
        <f t="shared" ca="1" si="27"/>
        <v>3.2685483624996792E-2</v>
      </c>
      <c r="J145" s="31"/>
      <c r="K145" s="33"/>
      <c r="L145" s="31"/>
      <c r="M145" s="31"/>
      <c r="N145" s="50">
        <v>29890</v>
      </c>
      <c r="O145" s="49">
        <v>198.95077219999999</v>
      </c>
      <c r="P145" s="32">
        <f t="shared" ca="1" si="30"/>
        <v>2.0265063601231512</v>
      </c>
      <c r="R145" s="53">
        <v>41029</v>
      </c>
      <c r="S145" s="49">
        <v>389.83600000000001</v>
      </c>
      <c r="T145" s="29"/>
      <c r="U145" s="50">
        <v>25143</v>
      </c>
      <c r="V145" s="49">
        <v>6.5</v>
      </c>
      <c r="W145" s="50">
        <f t="shared" ca="1" si="28"/>
        <v>25172</v>
      </c>
      <c r="X145" s="51">
        <f t="shared" ca="1" si="29"/>
        <v>6.5</v>
      </c>
      <c r="Z145" t="s">
        <v>72</v>
      </c>
      <c r="AA145" s="50">
        <v>41029</v>
      </c>
      <c r="AB145" s="50">
        <v>41029</v>
      </c>
      <c r="AC145" s="49">
        <v>8.36</v>
      </c>
      <c r="AD145" s="49">
        <v>7.8849999999999998</v>
      </c>
      <c r="AE145" s="45">
        <v>389.83600000000001</v>
      </c>
      <c r="AI145" s="61">
        <v>29920</v>
      </c>
      <c r="AJ145" s="60">
        <v>200.81073989999999</v>
      </c>
    </row>
    <row r="146" spans="1:36" x14ac:dyDescent="0.2">
      <c r="A146" s="13">
        <v>40574</v>
      </c>
      <c r="B146" s="48">
        <f t="shared" ca="1" si="22"/>
        <v>8.82</v>
      </c>
      <c r="C146" s="48">
        <f t="shared" ca="1" si="31"/>
        <v>8.6159999999999997</v>
      </c>
      <c r="D146" s="32">
        <f t="shared" ca="1" si="23"/>
        <v>8.52</v>
      </c>
      <c r="E146" s="31"/>
      <c r="F146" s="50">
        <f t="shared" ca="1" si="26"/>
        <v>30316</v>
      </c>
      <c r="G146" s="49">
        <f t="shared" ca="1" si="24"/>
        <v>2.6189996697655444</v>
      </c>
      <c r="H146" s="32">
        <f t="shared" ca="1" si="25"/>
        <v>2.6189996697655444</v>
      </c>
      <c r="I146" s="33">
        <f t="shared" ca="1" si="27"/>
        <v>3.8717282532560793E-2</v>
      </c>
      <c r="J146" s="31"/>
      <c r="K146" s="33"/>
      <c r="L146" s="31"/>
      <c r="M146" s="31"/>
      <c r="N146" s="50">
        <v>29920</v>
      </c>
      <c r="O146" s="49">
        <v>200.81073989999999</v>
      </c>
      <c r="P146" s="32">
        <f t="shared" ca="1" si="30"/>
        <v>2.0454519331007948</v>
      </c>
      <c r="R146" s="53">
        <v>41060</v>
      </c>
      <c r="S146" s="49">
        <v>389.78300000000002</v>
      </c>
      <c r="T146" s="29"/>
      <c r="U146" s="50">
        <v>25173</v>
      </c>
      <c r="V146" s="49">
        <v>6.5</v>
      </c>
      <c r="W146" s="50">
        <f t="shared" ca="1" si="28"/>
        <v>25203</v>
      </c>
      <c r="X146" s="51">
        <f t="shared" ca="1" si="29"/>
        <v>6.5</v>
      </c>
      <c r="Z146" t="s">
        <v>72</v>
      </c>
      <c r="AA146" s="50">
        <v>41060</v>
      </c>
      <c r="AB146" s="50">
        <v>41060</v>
      </c>
      <c r="AC146" s="49">
        <v>8.43</v>
      </c>
      <c r="AD146" s="49">
        <v>8.02</v>
      </c>
      <c r="AE146" s="45">
        <v>389.78300000000002</v>
      </c>
      <c r="AI146" s="61">
        <v>29951</v>
      </c>
      <c r="AJ146" s="60">
        <v>202.03915119999999</v>
      </c>
    </row>
    <row r="147" spans="1:36" x14ac:dyDescent="0.2">
      <c r="A147" s="13">
        <v>40602</v>
      </c>
      <c r="B147" s="48">
        <f t="shared" ca="1" si="22"/>
        <v>8.8699999999999992</v>
      </c>
      <c r="C147" s="48">
        <f t="shared" ca="1" si="31"/>
        <v>8.7089999999999996</v>
      </c>
      <c r="D147" s="32">
        <f t="shared" ca="1" si="23"/>
        <v>8.6999999999999993</v>
      </c>
      <c r="E147" s="31"/>
      <c r="F147" s="50">
        <f t="shared" ca="1" si="26"/>
        <v>30347</v>
      </c>
      <c r="G147" s="49">
        <f t="shared" ca="1" si="24"/>
        <v>2.7598798544370213</v>
      </c>
      <c r="H147" s="32">
        <f t="shared" ca="1" si="25"/>
        <v>2.7598798544370213</v>
      </c>
      <c r="I147" s="33">
        <f t="shared" ca="1" si="27"/>
        <v>5.3791600777135073E-2</v>
      </c>
      <c r="J147" s="31"/>
      <c r="K147" s="33"/>
      <c r="L147" s="31"/>
      <c r="M147" s="31"/>
      <c r="N147" s="50">
        <v>29951</v>
      </c>
      <c r="O147" s="49">
        <v>202.03915119999999</v>
      </c>
      <c r="P147" s="32">
        <f t="shared" ca="1" si="30"/>
        <v>2.0579644922870171</v>
      </c>
      <c r="R147" s="53">
        <v>41090</v>
      </c>
      <c r="S147" s="49">
        <v>402.80200000000002</v>
      </c>
      <c r="T147" s="29"/>
      <c r="U147" s="50">
        <v>25204</v>
      </c>
      <c r="V147" s="49">
        <v>6.5</v>
      </c>
      <c r="W147" s="50">
        <f t="shared" ca="1" si="28"/>
        <v>25234</v>
      </c>
      <c r="X147" s="51">
        <f t="shared" ca="1" si="29"/>
        <v>6.5</v>
      </c>
      <c r="Z147" t="s">
        <v>72</v>
      </c>
      <c r="AA147" s="50">
        <v>41090</v>
      </c>
      <c r="AB147" s="50">
        <v>41090</v>
      </c>
      <c r="AC147" s="49">
        <v>8.1999999999999993</v>
      </c>
      <c r="AD147" s="49">
        <v>7.577</v>
      </c>
      <c r="AE147" s="45">
        <v>402.80200000000002</v>
      </c>
      <c r="AI147" s="61">
        <v>29982</v>
      </c>
      <c r="AJ147" s="60">
        <v>197.8407517</v>
      </c>
    </row>
    <row r="148" spans="1:36" x14ac:dyDescent="0.2">
      <c r="A148" s="13">
        <v>40633</v>
      </c>
      <c r="B148" s="48">
        <f t="shared" ref="B148:B179" ca="1" si="32">VLOOKUP(A148,$AB$3:$AE$201,2,0)</f>
        <v>8.89</v>
      </c>
      <c r="C148" s="48">
        <f t="shared" ca="1" si="31"/>
        <v>8.7520000000000007</v>
      </c>
      <c r="D148" s="32">
        <f t="shared" ca="1" si="23"/>
        <v>8.94</v>
      </c>
      <c r="E148" s="31"/>
      <c r="F148" s="50">
        <f t="shared" ca="1" si="26"/>
        <v>30375</v>
      </c>
      <c r="G148" s="49">
        <f t="shared" ca="1" si="24"/>
        <v>2.6511802554484225</v>
      </c>
      <c r="H148" s="32">
        <f t="shared" ca="1" si="25"/>
        <v>2.6511802554484225</v>
      </c>
      <c r="I148" s="33">
        <f t="shared" ca="1" si="27"/>
        <v>-3.9385627172807469E-2</v>
      </c>
      <c r="J148" s="31"/>
      <c r="K148" s="33"/>
      <c r="L148" s="31"/>
      <c r="M148" s="31"/>
      <c r="N148" s="50">
        <v>29982</v>
      </c>
      <c r="O148" s="49">
        <v>197.8407517</v>
      </c>
      <c r="P148" s="32">
        <f t="shared" ca="1" si="30"/>
        <v>2.0151997259329821</v>
      </c>
      <c r="R148" s="53">
        <v>41121</v>
      </c>
      <c r="S148" s="49">
        <v>418.745</v>
      </c>
      <c r="T148" s="29"/>
      <c r="U148" s="50">
        <v>25235</v>
      </c>
      <c r="V148" s="49">
        <v>6.5</v>
      </c>
      <c r="W148" s="50">
        <f t="shared" ca="1" si="28"/>
        <v>25262</v>
      </c>
      <c r="X148" s="51">
        <f t="shared" ca="1" si="29"/>
        <v>6.5</v>
      </c>
      <c r="Z148" t="s">
        <v>72</v>
      </c>
      <c r="AA148" s="50">
        <v>41121</v>
      </c>
      <c r="AB148" s="50">
        <v>41121</v>
      </c>
      <c r="AC148" s="49">
        <v>7.95</v>
      </c>
      <c r="AD148" s="49">
        <v>7.05</v>
      </c>
      <c r="AE148" s="45">
        <v>418.745</v>
      </c>
      <c r="AI148" s="61">
        <v>30010</v>
      </c>
      <c r="AJ148" s="60">
        <v>197.32504370000001</v>
      </c>
    </row>
    <row r="149" spans="1:36" x14ac:dyDescent="0.2">
      <c r="A149" s="13">
        <v>40663</v>
      </c>
      <c r="B149" s="48">
        <f t="shared" ca="1" si="32"/>
        <v>8.75</v>
      </c>
      <c r="C149" s="48">
        <f t="shared" ca="1" si="31"/>
        <v>8.4979999999999993</v>
      </c>
      <c r="D149" s="32">
        <f t="shared" ca="1" si="23"/>
        <v>8.73</v>
      </c>
      <c r="E149" s="31"/>
      <c r="F149" s="50">
        <f t="shared" ca="1" si="26"/>
        <v>30406</v>
      </c>
      <c r="G149" s="49">
        <f t="shared" ca="1" si="24"/>
        <v>2.5484002955367955</v>
      </c>
      <c r="H149" s="32">
        <f t="shared" ca="1" si="25"/>
        <v>2.5484002955367955</v>
      </c>
      <c r="I149" s="33">
        <f t="shared" ca="1" si="27"/>
        <v>-3.876762423090796E-2</v>
      </c>
      <c r="J149" s="31"/>
      <c r="K149" s="33"/>
      <c r="L149" s="31"/>
      <c r="M149" s="31"/>
      <c r="N149" s="50">
        <v>30010</v>
      </c>
      <c r="O149" s="49">
        <v>197.32504370000001</v>
      </c>
      <c r="P149" s="32">
        <f t="shared" ca="1" si="30"/>
        <v>2.0099467403305149</v>
      </c>
      <c r="R149" s="53">
        <v>41152</v>
      </c>
      <c r="S149" s="49">
        <v>419.04300000000001</v>
      </c>
      <c r="T149" s="29"/>
      <c r="U149" s="50">
        <v>25263</v>
      </c>
      <c r="V149" s="49">
        <v>6.5</v>
      </c>
      <c r="W149" s="50">
        <f t="shared" ca="1" si="28"/>
        <v>25293</v>
      </c>
      <c r="X149" s="51">
        <f t="shared" ca="1" si="29"/>
        <v>6.5</v>
      </c>
      <c r="Z149" t="s">
        <v>72</v>
      </c>
      <c r="AA149" s="50">
        <v>41152</v>
      </c>
      <c r="AB149" s="50">
        <v>41152</v>
      </c>
      <c r="AC149" s="49">
        <v>8.02</v>
      </c>
      <c r="AD149" s="49">
        <v>7.1479999999999997</v>
      </c>
      <c r="AE149" s="45">
        <v>419.04300000000001</v>
      </c>
      <c r="AI149" s="61">
        <v>30041</v>
      </c>
      <c r="AJ149" s="60">
        <v>198.6218935</v>
      </c>
    </row>
    <row r="150" spans="1:36" x14ac:dyDescent="0.2">
      <c r="A150" s="13">
        <v>40694</v>
      </c>
      <c r="B150" s="48">
        <f t="shared" ca="1" si="32"/>
        <v>8.67</v>
      </c>
      <c r="C150" s="48">
        <f t="shared" ca="1" si="31"/>
        <v>8.3689999999999998</v>
      </c>
      <c r="D150" s="32">
        <f t="shared" ca="1" si="23"/>
        <v>8.56</v>
      </c>
      <c r="E150" s="31"/>
      <c r="F150" s="50">
        <f t="shared" ca="1" si="26"/>
        <v>30436</v>
      </c>
      <c r="G150" s="49">
        <f t="shared" ca="1" si="24"/>
        <v>2.6123756602639041</v>
      </c>
      <c r="H150" s="32">
        <f t="shared" ca="1" si="25"/>
        <v>2.6123756602639041</v>
      </c>
      <c r="I150" s="33">
        <f t="shared" ca="1" si="27"/>
        <v>2.5104127023981793E-2</v>
      </c>
      <c r="J150" s="31"/>
      <c r="K150" s="33"/>
      <c r="L150" s="31"/>
      <c r="M150" s="31"/>
      <c r="N150" s="50">
        <v>30041</v>
      </c>
      <c r="O150" s="49">
        <v>198.6218935</v>
      </c>
      <c r="P150" s="32">
        <f t="shared" ca="1" si="30"/>
        <v>2.0231564119430607</v>
      </c>
      <c r="R150" s="53">
        <v>41182</v>
      </c>
      <c r="S150" s="49">
        <v>422.959</v>
      </c>
      <c r="T150" s="29"/>
      <c r="U150" s="50">
        <v>25294</v>
      </c>
      <c r="V150" s="49">
        <v>6.5</v>
      </c>
      <c r="W150" s="50">
        <f t="shared" ca="1" si="28"/>
        <v>25323</v>
      </c>
      <c r="X150" s="51">
        <f t="shared" ca="1" si="29"/>
        <v>6.5</v>
      </c>
      <c r="Z150" t="s">
        <v>72</v>
      </c>
      <c r="AA150" s="50">
        <v>41182</v>
      </c>
      <c r="AB150" s="50">
        <v>41182</v>
      </c>
      <c r="AC150" s="49">
        <v>7.99</v>
      </c>
      <c r="AD150" s="49">
        <v>7.0970000000000004</v>
      </c>
      <c r="AE150" s="45">
        <v>422.959</v>
      </c>
      <c r="AI150" s="61">
        <v>30071</v>
      </c>
      <c r="AJ150" s="60">
        <v>201.81805420000001</v>
      </c>
    </row>
    <row r="151" spans="1:36" x14ac:dyDescent="0.2">
      <c r="A151" s="13">
        <v>40724</v>
      </c>
      <c r="B151" s="48">
        <f t="shared" ca="1" si="32"/>
        <v>8.7100000000000009</v>
      </c>
      <c r="C151" s="48">
        <f t="shared" ca="1" si="31"/>
        <v>8.4589999999999996</v>
      </c>
      <c r="D151" s="32">
        <f t="shared" ca="1" si="23"/>
        <v>8.5</v>
      </c>
      <c r="E151" s="31"/>
      <c r="F151" s="50">
        <f t="shared" ca="1" si="26"/>
        <v>30467</v>
      </c>
      <c r="G151" s="49">
        <f t="shared" ca="1" si="24"/>
        <v>2.5998727585808772</v>
      </c>
      <c r="H151" s="32">
        <f t="shared" ca="1" si="25"/>
        <v>2.5998727585808772</v>
      </c>
      <c r="I151" s="33">
        <f t="shared" ca="1" si="27"/>
        <v>-4.7860274742277387E-3</v>
      </c>
      <c r="J151" s="31"/>
      <c r="K151" s="33"/>
      <c r="L151" s="31"/>
      <c r="M151" s="31"/>
      <c r="N151" s="50">
        <v>30071</v>
      </c>
      <c r="O151" s="49">
        <v>201.81805420000001</v>
      </c>
      <c r="P151" s="32">
        <f t="shared" ca="1" si="30"/>
        <v>2.0557124051412901</v>
      </c>
      <c r="R151" s="53">
        <v>41213</v>
      </c>
      <c r="S151" s="49">
        <v>420.41500000000002</v>
      </c>
      <c r="T151" s="29"/>
      <c r="U151" s="50">
        <v>25324</v>
      </c>
      <c r="V151" s="49">
        <v>6.5</v>
      </c>
      <c r="W151" s="50">
        <f t="shared" ca="1" si="28"/>
        <v>25354</v>
      </c>
      <c r="X151" s="51">
        <f t="shared" ca="1" si="29"/>
        <v>6.5</v>
      </c>
      <c r="Z151" t="s">
        <v>72</v>
      </c>
      <c r="AA151" s="50">
        <v>41213</v>
      </c>
      <c r="AB151" s="50">
        <v>41213</v>
      </c>
      <c r="AC151" s="49">
        <v>8.1</v>
      </c>
      <c r="AD151" s="49">
        <v>7.306</v>
      </c>
      <c r="AE151" s="45">
        <v>420.41500000000002</v>
      </c>
      <c r="AI151" s="61">
        <v>30102</v>
      </c>
      <c r="AJ151" s="60">
        <v>204.9482758</v>
      </c>
    </row>
    <row r="152" spans="1:36" x14ac:dyDescent="0.2">
      <c r="A152" s="13">
        <v>40755</v>
      </c>
      <c r="B152" s="48">
        <f t="shared" ca="1" si="32"/>
        <v>8.64</v>
      </c>
      <c r="C152" s="48">
        <f t="shared" ca="1" si="31"/>
        <v>8.3339999999999996</v>
      </c>
      <c r="D152" s="32">
        <f t="shared" ca="1" si="23"/>
        <v>8.5500000000000007</v>
      </c>
      <c r="E152" s="31"/>
      <c r="F152" s="50">
        <f t="shared" ca="1" si="26"/>
        <v>30497</v>
      </c>
      <c r="G152" s="49">
        <f t="shared" ca="1" si="24"/>
        <v>2.5023543411239912</v>
      </c>
      <c r="H152" s="32">
        <f t="shared" ca="1" si="25"/>
        <v>2.5023543411239912</v>
      </c>
      <c r="I152" s="33">
        <f t="shared" ca="1" si="27"/>
        <v>-3.7508919286540654E-2</v>
      </c>
      <c r="J152" s="31"/>
      <c r="K152" s="33"/>
      <c r="L152" s="31"/>
      <c r="M152" s="31"/>
      <c r="N152" s="50">
        <v>30102</v>
      </c>
      <c r="O152" s="49">
        <v>204.9482758</v>
      </c>
      <c r="P152" s="32">
        <f t="shared" ca="1" si="30"/>
        <v>2.0875967447236365</v>
      </c>
      <c r="R152" s="53">
        <v>41243</v>
      </c>
      <c r="S152" s="49">
        <v>424.13</v>
      </c>
      <c r="T152" s="29"/>
      <c r="U152" s="50">
        <v>25355</v>
      </c>
      <c r="V152" s="49">
        <v>6.5</v>
      </c>
      <c r="W152" s="50">
        <f t="shared" ca="1" si="28"/>
        <v>25384</v>
      </c>
      <c r="X152" s="51">
        <f t="shared" ca="1" si="29"/>
        <v>6.5</v>
      </c>
      <c r="Z152" t="s">
        <v>72</v>
      </c>
      <c r="AA152" s="50">
        <v>41243</v>
      </c>
      <c r="AB152" s="50">
        <v>41243</v>
      </c>
      <c r="AC152" s="49">
        <v>8.08</v>
      </c>
      <c r="AD152" s="49">
        <v>7.2990000000000004</v>
      </c>
      <c r="AE152" s="45">
        <v>424.13</v>
      </c>
      <c r="AI152" s="61">
        <v>30132</v>
      </c>
      <c r="AJ152" s="60">
        <v>203.73819520000001</v>
      </c>
    </row>
    <row r="153" spans="1:36" x14ac:dyDescent="0.2">
      <c r="A153" s="13">
        <v>40786</v>
      </c>
      <c r="B153" s="48">
        <f t="shared" ca="1" si="32"/>
        <v>8.39</v>
      </c>
      <c r="C153" s="48">
        <f t="shared" ca="1" si="31"/>
        <v>7.8659999999999997</v>
      </c>
      <c r="D153" s="32">
        <f t="shared" ca="1" si="23"/>
        <v>8.1</v>
      </c>
      <c r="E153" s="31"/>
      <c r="F153" s="50">
        <f t="shared" ca="1" si="26"/>
        <v>30528</v>
      </c>
      <c r="G153" s="49">
        <f t="shared" ca="1" si="24"/>
        <v>2.5064914571005099</v>
      </c>
      <c r="H153" s="32">
        <f t="shared" ca="1" si="25"/>
        <v>2.5064914571005099</v>
      </c>
      <c r="I153" s="33">
        <f t="shared" ca="1" si="27"/>
        <v>1.6532894276917176E-3</v>
      </c>
      <c r="J153" s="31"/>
      <c r="K153" s="33"/>
      <c r="L153" s="31"/>
      <c r="M153" s="31"/>
      <c r="N153" s="50">
        <v>30132</v>
      </c>
      <c r="O153" s="49">
        <v>203.73819520000001</v>
      </c>
      <c r="P153" s="32">
        <f t="shared" ca="1" si="30"/>
        <v>2.0752709014758581</v>
      </c>
      <c r="R153" s="53">
        <v>41274</v>
      </c>
      <c r="S153" s="49">
        <v>433.899</v>
      </c>
      <c r="T153" s="29"/>
      <c r="U153" s="50">
        <v>25385</v>
      </c>
      <c r="V153" s="49">
        <v>6.5</v>
      </c>
      <c r="W153" s="50">
        <f t="shared" ca="1" si="28"/>
        <v>25415</v>
      </c>
      <c r="X153" s="51">
        <f t="shared" ca="1" si="29"/>
        <v>6.5</v>
      </c>
      <c r="Z153" t="s">
        <v>72</v>
      </c>
      <c r="AA153" s="50">
        <v>41274</v>
      </c>
      <c r="AB153" s="50">
        <v>41274</v>
      </c>
      <c r="AC153" s="49">
        <v>7.95</v>
      </c>
      <c r="AD153" s="49">
        <v>7.0460000000000003</v>
      </c>
      <c r="AE153" s="45">
        <v>433.899</v>
      </c>
      <c r="AI153" s="61">
        <v>30163</v>
      </c>
      <c r="AJ153" s="60">
        <v>203.98709030000001</v>
      </c>
    </row>
    <row r="154" spans="1:36" x14ac:dyDescent="0.2">
      <c r="A154" s="13">
        <v>40816</v>
      </c>
      <c r="B154" s="48">
        <f t="shared" ca="1" si="32"/>
        <v>8.6199999999999992</v>
      </c>
      <c r="C154" s="48">
        <f t="shared" ca="1" si="31"/>
        <v>8.3279999999999994</v>
      </c>
      <c r="D154" s="32">
        <f t="shared" ca="1" si="23"/>
        <v>8.25</v>
      </c>
      <c r="E154" s="31"/>
      <c r="F154" s="50">
        <f t="shared" ca="1" si="26"/>
        <v>30559</v>
      </c>
      <c r="G154" s="49">
        <f t="shared" ca="1" si="24"/>
        <v>2.5192439500916222</v>
      </c>
      <c r="H154" s="32">
        <f t="shared" ca="1" si="25"/>
        <v>2.5192439500916222</v>
      </c>
      <c r="I154" s="33">
        <f t="shared" ca="1" si="27"/>
        <v>5.0877863377456478E-3</v>
      </c>
      <c r="J154" s="31"/>
      <c r="K154" s="33"/>
      <c r="L154" s="31"/>
      <c r="M154" s="31"/>
      <c r="N154" s="50">
        <v>30163</v>
      </c>
      <c r="O154" s="49">
        <v>203.98709030000001</v>
      </c>
      <c r="P154" s="32">
        <f t="shared" ca="1" si="30"/>
        <v>2.0778061392011304</v>
      </c>
      <c r="R154" s="53">
        <v>41305</v>
      </c>
      <c r="S154" s="49">
        <v>434.18599999999998</v>
      </c>
      <c r="T154" s="29"/>
      <c r="U154" s="50">
        <v>25416</v>
      </c>
      <c r="V154" s="49">
        <v>6.5</v>
      </c>
      <c r="W154" s="50">
        <f t="shared" ca="1" si="28"/>
        <v>25446</v>
      </c>
      <c r="X154" s="51">
        <f t="shared" ca="1" si="29"/>
        <v>6.5</v>
      </c>
      <c r="Z154" t="s">
        <v>72</v>
      </c>
      <c r="AA154" s="50">
        <v>41305</v>
      </c>
      <c r="AB154" s="50">
        <v>41305</v>
      </c>
      <c r="AC154" s="49">
        <v>7.99</v>
      </c>
      <c r="AD154" s="49">
        <v>7.1390000000000002</v>
      </c>
      <c r="AE154" s="45">
        <v>434.18599999999998</v>
      </c>
      <c r="AI154" s="61">
        <v>30194</v>
      </c>
      <c r="AJ154" s="60">
        <v>213.04787049999999</v>
      </c>
    </row>
    <row r="155" spans="1:36" x14ac:dyDescent="0.2">
      <c r="A155" s="13">
        <v>40847</v>
      </c>
      <c r="B155" s="48">
        <f t="shared" ca="1" si="32"/>
        <v>8.43</v>
      </c>
      <c r="C155" s="48">
        <f t="shared" ca="1" si="31"/>
        <v>8.0030000000000001</v>
      </c>
      <c r="D155" s="32">
        <f t="shared" ca="1" si="23"/>
        <v>8.41</v>
      </c>
      <c r="E155" s="31"/>
      <c r="F155" s="50">
        <f t="shared" ca="1" si="26"/>
        <v>30589</v>
      </c>
      <c r="G155" s="49">
        <f t="shared" ca="1" si="24"/>
        <v>2.5831995663233243</v>
      </c>
      <c r="H155" s="32">
        <f t="shared" ca="1" si="25"/>
        <v>2.5831995663233243</v>
      </c>
      <c r="I155" s="33">
        <f t="shared" ca="1" si="27"/>
        <v>2.5386829341944583E-2</v>
      </c>
      <c r="J155" s="31"/>
      <c r="K155" s="33"/>
      <c r="L155" s="31"/>
      <c r="M155" s="31"/>
      <c r="N155" s="50">
        <v>30194</v>
      </c>
      <c r="O155" s="49">
        <v>213.04787049999999</v>
      </c>
      <c r="P155" s="32">
        <f t="shared" ca="1" si="30"/>
        <v>2.1700989637020545</v>
      </c>
      <c r="R155" s="53">
        <v>41333</v>
      </c>
      <c r="S155" s="49">
        <v>437.06</v>
      </c>
      <c r="T155" s="29"/>
      <c r="U155" s="50">
        <v>25447</v>
      </c>
      <c r="V155" s="49">
        <v>6.5</v>
      </c>
      <c r="W155" s="50">
        <f t="shared" ca="1" si="28"/>
        <v>25476</v>
      </c>
      <c r="X155" s="51">
        <f t="shared" ca="1" si="29"/>
        <v>6.5</v>
      </c>
      <c r="Z155" t="s">
        <v>72</v>
      </c>
      <c r="AA155" s="50">
        <v>41333</v>
      </c>
      <c r="AB155" s="50">
        <v>41333</v>
      </c>
      <c r="AC155" s="49">
        <v>7.99</v>
      </c>
      <c r="AD155" s="49">
        <v>7.1769999999999996</v>
      </c>
      <c r="AE155" s="45">
        <v>437.06</v>
      </c>
      <c r="AI155" s="61">
        <v>30224</v>
      </c>
      <c r="AJ155" s="60">
        <v>231.80279049999999</v>
      </c>
    </row>
    <row r="156" spans="1:36" x14ac:dyDescent="0.2">
      <c r="A156" s="13">
        <v>40877</v>
      </c>
      <c r="B156" s="48">
        <f t="shared" ca="1" si="32"/>
        <v>8.49</v>
      </c>
      <c r="C156" s="48">
        <f t="shared" ca="1" si="31"/>
        <v>8.1189999999999998</v>
      </c>
      <c r="D156" s="32">
        <f t="shared" ca="1" si="23"/>
        <v>8.4700000000000006</v>
      </c>
      <c r="E156" s="31"/>
      <c r="F156" s="50">
        <f t="shared" ca="1" si="26"/>
        <v>30620</v>
      </c>
      <c r="G156" s="49">
        <f t="shared" ca="1" si="24"/>
        <v>2.5903267439674473</v>
      </c>
      <c r="H156" s="32">
        <f t="shared" ca="1" si="25"/>
        <v>2.5903267439674473</v>
      </c>
      <c r="I156" s="33">
        <f t="shared" ca="1" si="27"/>
        <v>2.7590503409178346E-3</v>
      </c>
      <c r="J156" s="31"/>
      <c r="K156" s="33"/>
      <c r="L156" s="31"/>
      <c r="M156" s="31"/>
      <c r="N156" s="50">
        <v>30224</v>
      </c>
      <c r="O156" s="49">
        <v>231.80279049999999</v>
      </c>
      <c r="P156" s="32">
        <f t="shared" ca="1" si="30"/>
        <v>2.3611359938342797</v>
      </c>
      <c r="R156" s="53">
        <v>41364</v>
      </c>
      <c r="S156" s="49">
        <v>438.10700000000003</v>
      </c>
      <c r="T156" s="29"/>
      <c r="U156" s="50">
        <v>25477</v>
      </c>
      <c r="V156" s="49">
        <v>6.5</v>
      </c>
      <c r="W156" s="50">
        <f t="shared" ca="1" si="28"/>
        <v>25507</v>
      </c>
      <c r="X156" s="51">
        <f t="shared" ca="1" si="29"/>
        <v>6.5</v>
      </c>
      <c r="Z156" t="s">
        <v>72</v>
      </c>
      <c r="AA156" s="50">
        <v>41364</v>
      </c>
      <c r="AB156" s="50">
        <v>41364</v>
      </c>
      <c r="AC156" s="49">
        <v>8.0299999999999994</v>
      </c>
      <c r="AD156" s="49">
        <v>7.2439999999999998</v>
      </c>
      <c r="AE156" s="45">
        <v>438.10700000000003</v>
      </c>
      <c r="AI156" s="61">
        <v>30255</v>
      </c>
      <c r="AJ156" s="60">
        <v>241.24595769999999</v>
      </c>
    </row>
    <row r="157" spans="1:36" x14ac:dyDescent="0.2">
      <c r="A157" s="13">
        <v>40908</v>
      </c>
      <c r="B157" s="48">
        <f t="shared" ca="1" si="32"/>
        <v>8.49</v>
      </c>
      <c r="C157" s="48">
        <f t="shared" ca="1" si="31"/>
        <v>8.1180000000000003</v>
      </c>
      <c r="D157" s="32">
        <f t="shared" ca="1" si="23"/>
        <v>8.51</v>
      </c>
      <c r="E157" s="31"/>
      <c r="F157" s="50">
        <f t="shared" ca="1" si="26"/>
        <v>30650</v>
      </c>
      <c r="G157" s="49">
        <f t="shared" ca="1" si="24"/>
        <v>2.5716307159466631</v>
      </c>
      <c r="H157" s="32">
        <f t="shared" ca="1" si="25"/>
        <v>2.5716307159466631</v>
      </c>
      <c r="I157" s="33">
        <f t="shared" ca="1" si="27"/>
        <v>-7.2176330898504615E-3</v>
      </c>
      <c r="J157" s="31"/>
      <c r="K157" s="33"/>
      <c r="L157" s="31"/>
      <c r="M157" s="31"/>
      <c r="N157" s="50">
        <v>30255</v>
      </c>
      <c r="O157" s="49">
        <v>241.24595769999999</v>
      </c>
      <c r="P157" s="32">
        <f t="shared" ca="1" si="30"/>
        <v>2.4573238003901086</v>
      </c>
      <c r="R157" s="53">
        <v>41394</v>
      </c>
      <c r="S157" s="49">
        <v>455.86500000000001</v>
      </c>
      <c r="T157" s="29"/>
      <c r="U157" s="50">
        <v>25508</v>
      </c>
      <c r="V157" s="49">
        <v>6.5</v>
      </c>
      <c r="W157" s="50">
        <f t="shared" ca="1" si="28"/>
        <v>25537</v>
      </c>
      <c r="X157" s="51">
        <f t="shared" ca="1" si="29"/>
        <v>6.5</v>
      </c>
      <c r="Z157" t="s">
        <v>72</v>
      </c>
      <c r="AA157" s="50">
        <v>41394</v>
      </c>
      <c r="AB157" s="50">
        <v>41394</v>
      </c>
      <c r="AC157" s="49">
        <v>7.76</v>
      </c>
      <c r="AD157" s="49">
        <v>6.7519999999999998</v>
      </c>
      <c r="AE157" s="45">
        <v>455.86500000000001</v>
      </c>
      <c r="AI157" s="61">
        <v>30285</v>
      </c>
      <c r="AJ157" s="60">
        <v>249.13119850000001</v>
      </c>
    </row>
    <row r="158" spans="1:36" x14ac:dyDescent="0.2">
      <c r="A158" s="13">
        <v>40939</v>
      </c>
      <c r="B158" s="48">
        <f t="shared" ca="1" si="32"/>
        <v>8.3699999999999992</v>
      </c>
      <c r="C158" s="48">
        <f t="shared" ca="1" si="31"/>
        <v>7.9</v>
      </c>
      <c r="D158" s="32">
        <f t="shared" ca="1" si="23"/>
        <v>8.4</v>
      </c>
      <c r="E158" s="31"/>
      <c r="F158" s="50">
        <f t="shared" ca="1" si="26"/>
        <v>30681</v>
      </c>
      <c r="G158" s="49">
        <f t="shared" ca="1" si="24"/>
        <v>2.5993974041088075</v>
      </c>
      <c r="H158" s="32">
        <f t="shared" ca="1" si="25"/>
        <v>2.5993974041088075</v>
      </c>
      <c r="I158" s="33">
        <f t="shared" ca="1" si="27"/>
        <v>1.0797307712170134E-2</v>
      </c>
      <c r="J158" s="31"/>
      <c r="K158" s="33"/>
      <c r="L158" s="31"/>
      <c r="M158" s="31"/>
      <c r="N158" s="50">
        <v>30285</v>
      </c>
      <c r="O158" s="49">
        <v>249.13119850000001</v>
      </c>
      <c r="P158" s="32">
        <f t="shared" ca="1" si="30"/>
        <v>2.537642617229074</v>
      </c>
      <c r="R158" s="53">
        <v>41425</v>
      </c>
      <c r="S158" s="49">
        <v>434.714</v>
      </c>
      <c r="T158" s="29"/>
      <c r="U158" s="50">
        <v>25538</v>
      </c>
      <c r="V158" s="49">
        <v>6.5</v>
      </c>
      <c r="W158" s="50">
        <f t="shared" ca="1" si="28"/>
        <v>25568</v>
      </c>
      <c r="X158" s="51">
        <f t="shared" ca="1" si="29"/>
        <v>6.5</v>
      </c>
      <c r="Z158" t="s">
        <v>72</v>
      </c>
      <c r="AA158" s="50">
        <v>41425</v>
      </c>
      <c r="AB158" s="50">
        <v>41425</v>
      </c>
      <c r="AC158" s="49">
        <v>8.1999999999999993</v>
      </c>
      <c r="AD158" s="49">
        <v>7.5819999999999999</v>
      </c>
      <c r="AE158" s="45">
        <v>434.714</v>
      </c>
      <c r="AI158" s="61">
        <v>30316</v>
      </c>
      <c r="AJ158" s="60">
        <v>258.7768815</v>
      </c>
    </row>
    <row r="159" spans="1:36" x14ac:dyDescent="0.2">
      <c r="A159" s="13">
        <v>40968</v>
      </c>
      <c r="B159" s="48">
        <f t="shared" ca="1" si="32"/>
        <v>8.41</v>
      </c>
      <c r="C159" s="48">
        <f t="shared" ca="1" si="31"/>
        <v>7.9770000000000003</v>
      </c>
      <c r="D159" s="32">
        <f t="shared" ca="1" si="23"/>
        <v>8.23</v>
      </c>
      <c r="E159" s="31"/>
      <c r="F159" s="50">
        <f t="shared" ca="1" si="26"/>
        <v>30712</v>
      </c>
      <c r="G159" s="49">
        <f t="shared" ca="1" si="24"/>
        <v>2.5617593607355866</v>
      </c>
      <c r="H159" s="32">
        <f t="shared" ca="1" si="25"/>
        <v>2.5617593607355866</v>
      </c>
      <c r="I159" s="33">
        <f t="shared" ca="1" si="27"/>
        <v>-1.4479526413978538E-2</v>
      </c>
      <c r="J159" s="31"/>
      <c r="K159" s="33"/>
      <c r="L159" s="31"/>
      <c r="M159" s="31"/>
      <c r="N159" s="50">
        <v>30316</v>
      </c>
      <c r="O159" s="49">
        <v>258.7768815</v>
      </c>
      <c r="P159" s="32">
        <f t="shared" ca="1" si="30"/>
        <v>2.6358932434069993</v>
      </c>
      <c r="R159" s="53">
        <v>41455</v>
      </c>
      <c r="S159" s="49">
        <v>428.10199999999998</v>
      </c>
      <c r="T159" s="29"/>
      <c r="U159" s="50">
        <v>25569</v>
      </c>
      <c r="V159" s="49">
        <v>6.5</v>
      </c>
      <c r="W159" s="50">
        <f t="shared" ca="1" si="28"/>
        <v>25599</v>
      </c>
      <c r="X159" s="51">
        <f t="shared" ca="1" si="29"/>
        <v>6.5</v>
      </c>
      <c r="Z159" t="s">
        <v>72</v>
      </c>
      <c r="AA159" s="50">
        <v>41455</v>
      </c>
      <c r="AB159" s="50">
        <v>41455</v>
      </c>
      <c r="AC159" s="49">
        <v>8.39</v>
      </c>
      <c r="AD159" s="49">
        <v>7.9340000000000002</v>
      </c>
      <c r="AE159" s="45">
        <v>428.10199999999998</v>
      </c>
      <c r="AI159" s="61">
        <v>30347</v>
      </c>
      <c r="AJ159" s="60">
        <v>272.69690420000001</v>
      </c>
    </row>
    <row r="160" spans="1:36" x14ac:dyDescent="0.2">
      <c r="A160" s="13">
        <v>40999</v>
      </c>
      <c r="B160" s="48">
        <f t="shared" ca="1" si="32"/>
        <v>8.4499999999999993</v>
      </c>
      <c r="C160" s="48">
        <f t="shared" ca="1" si="31"/>
        <v>8.0719999999999992</v>
      </c>
      <c r="D160" s="32">
        <f t="shared" ca="1" si="23"/>
        <v>8.3699999999999992</v>
      </c>
      <c r="E160" s="31"/>
      <c r="F160" s="50">
        <f t="shared" ca="1" si="26"/>
        <v>30741</v>
      </c>
      <c r="G160" s="49">
        <f t="shared" ca="1" si="24"/>
        <v>2.6369841345898228</v>
      </c>
      <c r="H160" s="32">
        <f t="shared" ca="1" si="25"/>
        <v>2.6369841345898228</v>
      </c>
      <c r="I160" s="33">
        <f t="shared" ca="1" si="27"/>
        <v>2.9364496528134554E-2</v>
      </c>
      <c r="J160" s="31"/>
      <c r="K160" s="33"/>
      <c r="L160" s="31"/>
      <c r="M160" s="31"/>
      <c r="N160" s="50">
        <v>30347</v>
      </c>
      <c r="O160" s="49">
        <v>272.69690420000001</v>
      </c>
      <c r="P160" s="32">
        <f t="shared" ca="1" si="30"/>
        <v>2.7776821604474966</v>
      </c>
      <c r="R160" s="53">
        <v>41486</v>
      </c>
      <c r="S160" s="49">
        <v>425.26799999999997</v>
      </c>
      <c r="T160" s="29"/>
      <c r="U160" s="50">
        <v>25600</v>
      </c>
      <c r="V160" s="49">
        <v>6.5</v>
      </c>
      <c r="W160" s="50">
        <f t="shared" ca="1" si="28"/>
        <v>25627</v>
      </c>
      <c r="X160" s="51">
        <f t="shared" ca="1" si="29"/>
        <v>6.5</v>
      </c>
      <c r="Z160" t="s">
        <v>72</v>
      </c>
      <c r="AA160" s="50">
        <v>41486</v>
      </c>
      <c r="AB160" s="50">
        <v>41486</v>
      </c>
      <c r="AC160" s="49">
        <v>8.5</v>
      </c>
      <c r="AD160" s="49">
        <v>8.1539999999999999</v>
      </c>
      <c r="AE160" s="45">
        <v>425.26799999999997</v>
      </c>
      <c r="AI160" s="61">
        <v>30375</v>
      </c>
      <c r="AJ160" s="60">
        <v>261.95656559999998</v>
      </c>
    </row>
    <row r="161" spans="1:36" x14ac:dyDescent="0.2">
      <c r="A161" s="13">
        <v>41029</v>
      </c>
      <c r="B161" s="48">
        <f t="shared" ca="1" si="32"/>
        <v>8.36</v>
      </c>
      <c r="C161" s="48">
        <f t="shared" ca="1" si="31"/>
        <v>7.8849999999999998</v>
      </c>
      <c r="D161" s="32">
        <f t="shared" ca="1" si="23"/>
        <v>8.2799999999999994</v>
      </c>
      <c r="E161" s="31"/>
      <c r="F161" s="50">
        <f t="shared" ca="1" si="26"/>
        <v>30772</v>
      </c>
      <c r="G161" s="49">
        <f t="shared" ca="1" si="24"/>
        <v>2.6700623290114143</v>
      </c>
      <c r="H161" s="32">
        <f t="shared" ca="1" si="25"/>
        <v>2.6700623290114143</v>
      </c>
      <c r="I161" s="33">
        <f t="shared" ca="1" si="27"/>
        <v>1.2543948970984875E-2</v>
      </c>
      <c r="J161" s="31"/>
      <c r="K161" s="33"/>
      <c r="L161" s="31"/>
      <c r="M161" s="31"/>
      <c r="N161" s="50">
        <v>30375</v>
      </c>
      <c r="O161" s="49">
        <v>261.95656559999998</v>
      </c>
      <c r="P161" s="32">
        <f t="shared" ca="1" si="30"/>
        <v>2.6682814064715528</v>
      </c>
      <c r="R161" s="53">
        <v>41517</v>
      </c>
      <c r="S161" s="49">
        <v>419.73200000000003</v>
      </c>
      <c r="T161" s="29"/>
      <c r="U161" s="50">
        <v>25628</v>
      </c>
      <c r="V161" s="49">
        <v>6.5</v>
      </c>
      <c r="W161" s="50">
        <f t="shared" ca="1" si="28"/>
        <v>25658</v>
      </c>
      <c r="X161" s="51">
        <f t="shared" ca="1" si="29"/>
        <v>6.5</v>
      </c>
      <c r="Z161" t="s">
        <v>72</v>
      </c>
      <c r="AA161" s="50">
        <v>41517</v>
      </c>
      <c r="AB161" s="50">
        <v>41517</v>
      </c>
      <c r="AC161" s="49">
        <v>8.68</v>
      </c>
      <c r="AD161" s="49">
        <v>8.49</v>
      </c>
      <c r="AE161" s="45">
        <v>419.73200000000003</v>
      </c>
      <c r="AI161" s="61">
        <v>30406</v>
      </c>
      <c r="AJ161" s="60">
        <v>251.8011319</v>
      </c>
    </row>
    <row r="162" spans="1:36" x14ac:dyDescent="0.2">
      <c r="A162" s="13">
        <v>41060</v>
      </c>
      <c r="B162" s="48">
        <f t="shared" ca="1" si="32"/>
        <v>8.43</v>
      </c>
      <c r="C162" s="48">
        <f t="shared" ca="1" si="31"/>
        <v>8.02</v>
      </c>
      <c r="D162" s="32">
        <f t="shared" ca="1" si="23"/>
        <v>8.2799999999999994</v>
      </c>
      <c r="E162" s="31"/>
      <c r="F162" s="50">
        <f t="shared" ca="1" si="26"/>
        <v>30802</v>
      </c>
      <c r="G162" s="49">
        <f t="shared" ca="1" si="24"/>
        <v>2.6061879130709773</v>
      </c>
      <c r="H162" s="32">
        <f t="shared" ca="1" si="25"/>
        <v>2.6061879130709773</v>
      </c>
      <c r="I162" s="33">
        <f t="shared" ca="1" si="27"/>
        <v>-2.392244377459396E-2</v>
      </c>
      <c r="J162" s="31"/>
      <c r="K162" s="33"/>
      <c r="L162" s="31"/>
      <c r="M162" s="31"/>
      <c r="N162" s="50">
        <v>30406</v>
      </c>
      <c r="O162" s="49">
        <v>251.8011319</v>
      </c>
      <c r="P162" s="32">
        <f t="shared" ca="1" si="30"/>
        <v>2.5648384755631448</v>
      </c>
      <c r="R162" s="53">
        <v>41547</v>
      </c>
      <c r="S162" s="49">
        <v>436.11</v>
      </c>
      <c r="T162" s="29"/>
      <c r="U162" s="50">
        <v>25659</v>
      </c>
      <c r="V162" s="49">
        <v>6.5</v>
      </c>
      <c r="W162" s="50">
        <f t="shared" ca="1" si="28"/>
        <v>25688</v>
      </c>
      <c r="X162" s="51">
        <f t="shared" ca="1" si="29"/>
        <v>6.5</v>
      </c>
      <c r="Z162" t="s">
        <v>72</v>
      </c>
      <c r="AA162" s="50">
        <v>41547</v>
      </c>
      <c r="AB162" s="50">
        <v>41547</v>
      </c>
      <c r="AC162" s="49">
        <v>8.41</v>
      </c>
      <c r="AD162" s="49">
        <v>7.992</v>
      </c>
      <c r="AE162" s="45">
        <v>436.11</v>
      </c>
      <c r="AI162" s="61">
        <v>30436</v>
      </c>
      <c r="AJ162" s="60">
        <v>258.12237950000002</v>
      </c>
    </row>
    <row r="163" spans="1:36" x14ac:dyDescent="0.2">
      <c r="A163" s="13">
        <v>41090</v>
      </c>
      <c r="B163" s="48">
        <f t="shared" ca="1" si="32"/>
        <v>8.1999999999999993</v>
      </c>
      <c r="C163" s="48">
        <f t="shared" ca="1" si="31"/>
        <v>7.577</v>
      </c>
      <c r="D163" s="32">
        <f t="shared" ca="1" si="23"/>
        <v>8.16</v>
      </c>
      <c r="E163" s="31"/>
      <c r="F163" s="50">
        <f t="shared" ca="1" si="26"/>
        <v>30833</v>
      </c>
      <c r="G163" s="49">
        <f t="shared" ca="1" si="24"/>
        <v>2.5841057513317076</v>
      </c>
      <c r="H163" s="32">
        <f t="shared" ca="1" si="25"/>
        <v>2.5841057513317076</v>
      </c>
      <c r="I163" s="33">
        <f t="shared" ca="1" si="27"/>
        <v>-8.4729737362834179E-3</v>
      </c>
      <c r="J163" s="31"/>
      <c r="K163" s="33"/>
      <c r="L163" s="31"/>
      <c r="M163" s="31"/>
      <c r="N163" s="50">
        <v>30436</v>
      </c>
      <c r="O163" s="49">
        <v>258.12237950000002</v>
      </c>
      <c r="P163" s="32">
        <f t="shared" ca="1" si="30"/>
        <v>2.6292265064496783</v>
      </c>
      <c r="R163" s="53">
        <v>41578</v>
      </c>
      <c r="S163" s="49">
        <v>437.80200000000002</v>
      </c>
      <c r="T163" s="29"/>
      <c r="U163" s="50">
        <v>25689</v>
      </c>
      <c r="V163" s="49">
        <v>7</v>
      </c>
      <c r="W163" s="50">
        <f t="shared" ca="1" si="28"/>
        <v>25719</v>
      </c>
      <c r="X163" s="51">
        <f t="shared" ca="1" si="29"/>
        <v>7</v>
      </c>
      <c r="Z163" t="s">
        <v>72</v>
      </c>
      <c r="AA163" s="50">
        <v>41578</v>
      </c>
      <c r="AB163" s="50">
        <v>41578</v>
      </c>
      <c r="AC163" s="49">
        <v>8.43</v>
      </c>
      <c r="AD163" s="49">
        <v>8.0459999999999994</v>
      </c>
      <c r="AE163" s="45">
        <v>437.80200000000002</v>
      </c>
      <c r="AI163" s="61">
        <v>30467</v>
      </c>
      <c r="AJ163" s="60">
        <v>256.88699869999999</v>
      </c>
    </row>
    <row r="164" spans="1:36" x14ac:dyDescent="0.2">
      <c r="A164" s="13">
        <v>41121</v>
      </c>
      <c r="B164" s="48">
        <f t="shared" ca="1" si="32"/>
        <v>7.95</v>
      </c>
      <c r="C164" s="48">
        <f t="shared" ca="1" si="31"/>
        <v>7.05</v>
      </c>
      <c r="D164" s="32">
        <f t="shared" ca="1" si="23"/>
        <v>7.52</v>
      </c>
      <c r="E164" s="31"/>
      <c r="F164" s="50">
        <f t="shared" ca="1" si="26"/>
        <v>30863</v>
      </c>
      <c r="G164" s="49">
        <f t="shared" ca="1" si="24"/>
        <v>2.6346695609319895</v>
      </c>
      <c r="H164" s="32">
        <f t="shared" ca="1" si="25"/>
        <v>2.6346695609319895</v>
      </c>
      <c r="I164" s="33">
        <f t="shared" ca="1" si="27"/>
        <v>1.9567236973264013E-2</v>
      </c>
      <c r="J164" s="31"/>
      <c r="K164" s="33"/>
      <c r="L164" s="31"/>
      <c r="M164" s="31"/>
      <c r="N164" s="50">
        <v>30467</v>
      </c>
      <c r="O164" s="49">
        <v>256.88699869999999</v>
      </c>
      <c r="P164" s="32">
        <f t="shared" ca="1" si="30"/>
        <v>2.6166429561538425</v>
      </c>
      <c r="R164" s="53">
        <v>41608</v>
      </c>
      <c r="S164" s="49">
        <v>431.88900000000001</v>
      </c>
      <c r="T164" s="29"/>
      <c r="U164" s="50">
        <v>25720</v>
      </c>
      <c r="V164" s="49">
        <v>7</v>
      </c>
      <c r="W164" s="50">
        <f t="shared" ca="1" si="28"/>
        <v>25749</v>
      </c>
      <c r="X164" s="51">
        <f t="shared" ca="1" si="29"/>
        <v>7</v>
      </c>
      <c r="Z164" t="s">
        <v>72</v>
      </c>
      <c r="AA164" s="50">
        <v>41608</v>
      </c>
      <c r="AB164" s="50">
        <v>41608</v>
      </c>
      <c r="AC164" s="49">
        <v>8.61</v>
      </c>
      <c r="AD164" s="49">
        <v>8.3930000000000007</v>
      </c>
      <c r="AE164" s="45">
        <v>431.88900000000001</v>
      </c>
      <c r="AI164" s="61">
        <v>30497</v>
      </c>
      <c r="AJ164" s="60">
        <v>247.25144499999999</v>
      </c>
    </row>
    <row r="165" spans="1:36" x14ac:dyDescent="0.2">
      <c r="A165" s="13">
        <v>41152</v>
      </c>
      <c r="B165" s="48">
        <f t="shared" ca="1" si="32"/>
        <v>8.02</v>
      </c>
      <c r="C165" s="48">
        <f t="shared" ca="1" si="31"/>
        <v>7.1479999999999997</v>
      </c>
      <c r="D165" s="32">
        <f t="shared" ca="1" si="23"/>
        <v>7.48</v>
      </c>
      <c r="E165" s="31"/>
      <c r="F165" s="50">
        <f t="shared" ca="1" si="26"/>
        <v>30894</v>
      </c>
      <c r="G165" s="49">
        <f t="shared" ca="1" si="24"/>
        <v>2.5731121992296266</v>
      </c>
      <c r="H165" s="32">
        <f t="shared" ca="1" si="25"/>
        <v>2.5731121992296266</v>
      </c>
      <c r="I165" s="33">
        <f t="shared" ca="1" si="27"/>
        <v>-2.336435757074129E-2</v>
      </c>
      <c r="J165" s="31"/>
      <c r="K165" s="33"/>
      <c r="L165" s="31"/>
      <c r="M165" s="31"/>
      <c r="N165" s="50">
        <v>30497</v>
      </c>
      <c r="O165" s="49">
        <v>247.25144499999999</v>
      </c>
      <c r="P165" s="32">
        <f t="shared" ca="1" si="30"/>
        <v>2.5184955067097725</v>
      </c>
      <c r="R165" s="53">
        <v>41639</v>
      </c>
      <c r="S165" s="49">
        <v>436.65899999999999</v>
      </c>
      <c r="T165" s="29"/>
      <c r="U165" s="50">
        <v>25750</v>
      </c>
      <c r="V165" s="49">
        <v>7</v>
      </c>
      <c r="W165" s="50">
        <f t="shared" ca="1" si="28"/>
        <v>25780</v>
      </c>
      <c r="X165" s="51">
        <f t="shared" ca="1" si="29"/>
        <v>7</v>
      </c>
      <c r="Z165" t="s">
        <v>72</v>
      </c>
      <c r="AA165" s="50">
        <v>41639</v>
      </c>
      <c r="AB165" s="50">
        <v>41639</v>
      </c>
      <c r="AC165" s="49">
        <v>8.57</v>
      </c>
      <c r="AD165" s="49">
        <v>8.3350000000000009</v>
      </c>
      <c r="AE165" s="45">
        <v>436.65899999999999</v>
      </c>
      <c r="AI165" s="61">
        <v>30528</v>
      </c>
      <c r="AJ165" s="60">
        <v>247.66022319999999</v>
      </c>
    </row>
    <row r="166" spans="1:36" x14ac:dyDescent="0.2">
      <c r="A166" s="13">
        <v>41182</v>
      </c>
      <c r="B166" s="48">
        <f t="shared" ca="1" si="32"/>
        <v>7.99</v>
      </c>
      <c r="C166" s="48">
        <f t="shared" ca="1" si="31"/>
        <v>7.0970000000000004</v>
      </c>
      <c r="D166" s="32">
        <f t="shared" ca="1" si="23"/>
        <v>7.4</v>
      </c>
      <c r="E166" s="31"/>
      <c r="F166" s="50">
        <f t="shared" ca="1" si="26"/>
        <v>30925</v>
      </c>
      <c r="G166" s="49">
        <f t="shared" ca="1" si="24"/>
        <v>2.5341253790620235</v>
      </c>
      <c r="H166" s="32">
        <f t="shared" ca="1" si="25"/>
        <v>2.5341253790620235</v>
      </c>
      <c r="I166" s="33">
        <f t="shared" ca="1" si="27"/>
        <v>-1.5151620741324701E-2</v>
      </c>
      <c r="J166" s="31"/>
      <c r="K166" s="33"/>
      <c r="L166" s="31"/>
      <c r="M166" s="31"/>
      <c r="N166" s="50">
        <v>30528</v>
      </c>
      <c r="O166" s="49">
        <v>247.66022319999999</v>
      </c>
      <c r="P166" s="32">
        <f t="shared" ca="1" si="30"/>
        <v>2.5226593087047049</v>
      </c>
      <c r="R166" s="53">
        <v>41670</v>
      </c>
      <c r="S166" s="49">
        <v>422.5</v>
      </c>
      <c r="T166" s="29"/>
      <c r="U166" s="50">
        <v>25781</v>
      </c>
      <c r="V166" s="49">
        <v>7.75</v>
      </c>
      <c r="W166" s="50">
        <f t="shared" ca="1" si="28"/>
        <v>25811</v>
      </c>
      <c r="X166" s="51">
        <f t="shared" ca="1" si="29"/>
        <v>7.75</v>
      </c>
      <c r="Z166" t="s">
        <v>72</v>
      </c>
      <c r="AA166" s="50">
        <v>41670</v>
      </c>
      <c r="AB166" s="50">
        <v>41670</v>
      </c>
      <c r="AC166" s="49">
        <v>8.9499999999999993</v>
      </c>
      <c r="AD166" s="49">
        <v>8.9870000000000001</v>
      </c>
      <c r="AE166" s="45">
        <v>422.5</v>
      </c>
      <c r="AI166" s="61">
        <v>30559</v>
      </c>
      <c r="AJ166" s="60">
        <v>248.9202655</v>
      </c>
    </row>
    <row r="167" spans="1:36" x14ac:dyDescent="0.2">
      <c r="A167" s="13">
        <v>41213</v>
      </c>
      <c r="B167" s="48">
        <f t="shared" ca="1" si="32"/>
        <v>8.1</v>
      </c>
      <c r="C167" s="48">
        <f t="shared" ca="1" si="31"/>
        <v>7.306</v>
      </c>
      <c r="D167" s="32">
        <f t="shared" ca="1" si="23"/>
        <v>7.67</v>
      </c>
      <c r="E167" s="31"/>
      <c r="F167" s="50">
        <f t="shared" ca="1" si="26"/>
        <v>30955</v>
      </c>
      <c r="G167" s="49">
        <f t="shared" ca="1" si="24"/>
        <v>2.4948324050940842</v>
      </c>
      <c r="H167" s="32">
        <f t="shared" ca="1" si="25"/>
        <v>2.4948324050940842</v>
      </c>
      <c r="I167" s="33">
        <f t="shared" ca="1" si="27"/>
        <v>-1.5505536660732622E-2</v>
      </c>
      <c r="J167" s="31"/>
      <c r="K167" s="33"/>
      <c r="L167" s="31"/>
      <c r="M167" s="31"/>
      <c r="N167" s="50">
        <v>30559</v>
      </c>
      <c r="O167" s="49">
        <v>248.9202655</v>
      </c>
      <c r="P167" s="32">
        <f t="shared" ca="1" si="30"/>
        <v>2.5354940602703198</v>
      </c>
      <c r="R167" s="53">
        <v>41698</v>
      </c>
      <c r="S167" s="49">
        <v>432.81700000000001</v>
      </c>
      <c r="T167" s="29"/>
      <c r="U167" s="50">
        <v>25812</v>
      </c>
      <c r="V167" s="49">
        <v>7.75</v>
      </c>
      <c r="W167" s="50">
        <f t="shared" ca="1" si="28"/>
        <v>25841</v>
      </c>
      <c r="X167" s="51">
        <f t="shared" ca="1" si="29"/>
        <v>7.75</v>
      </c>
      <c r="Z167" t="s">
        <v>72</v>
      </c>
      <c r="AA167" s="50">
        <v>41698</v>
      </c>
      <c r="AB167" s="50">
        <v>41698</v>
      </c>
      <c r="AC167" s="49">
        <v>8.7899999999999991</v>
      </c>
      <c r="AD167" s="49">
        <v>8.7040000000000006</v>
      </c>
      <c r="AE167" s="45">
        <v>432.81700000000001</v>
      </c>
      <c r="AI167" s="61">
        <v>30589</v>
      </c>
      <c r="AJ167" s="60">
        <v>255.23956179999999</v>
      </c>
    </row>
    <row r="168" spans="1:36" x14ac:dyDescent="0.2">
      <c r="A168" s="13">
        <v>41243</v>
      </c>
      <c r="B168" s="48">
        <f t="shared" ca="1" si="32"/>
        <v>8.08</v>
      </c>
      <c r="C168" s="48">
        <f t="shared" ca="1" si="31"/>
        <v>7.2990000000000004</v>
      </c>
      <c r="D168" s="32">
        <f t="shared" ca="1" si="23"/>
        <v>7.64</v>
      </c>
      <c r="E168" s="31"/>
      <c r="F168" s="50">
        <f t="shared" ca="1" si="26"/>
        <v>30986</v>
      </c>
      <c r="G168" s="49">
        <f t="shared" ca="1" si="24"/>
        <v>2.5449028777866691</v>
      </c>
      <c r="H168" s="32">
        <f t="shared" ca="1" si="25"/>
        <v>2.5449028777866691</v>
      </c>
      <c r="I168" s="33">
        <f t="shared" ca="1" si="27"/>
        <v>2.0069673854784087E-2</v>
      </c>
      <c r="J168" s="31"/>
      <c r="K168" s="33"/>
      <c r="L168" s="31"/>
      <c r="M168" s="31"/>
      <c r="N168" s="50">
        <v>30589</v>
      </c>
      <c r="O168" s="49">
        <v>255.23956179999999</v>
      </c>
      <c r="P168" s="32">
        <f t="shared" ca="1" si="30"/>
        <v>2.5998622152759161</v>
      </c>
      <c r="R168" s="53">
        <v>41729</v>
      </c>
      <c r="S168" s="49">
        <v>440.55799999999999</v>
      </c>
      <c r="T168" s="29"/>
      <c r="U168" s="50">
        <v>25842</v>
      </c>
      <c r="V168" s="49">
        <v>7.75</v>
      </c>
      <c r="W168" s="50">
        <f t="shared" ca="1" si="28"/>
        <v>25872</v>
      </c>
      <c r="X168" s="51">
        <f t="shared" ca="1" si="29"/>
        <v>7.75</v>
      </c>
      <c r="Z168" t="s">
        <v>72</v>
      </c>
      <c r="AA168" s="50">
        <v>41729</v>
      </c>
      <c r="AB168" s="50">
        <v>41729</v>
      </c>
      <c r="AC168" s="49">
        <v>8.6999999999999993</v>
      </c>
      <c r="AD168" s="49">
        <v>8.5389999999999997</v>
      </c>
      <c r="AE168" s="45">
        <v>440.55799999999999</v>
      </c>
      <c r="AI168" s="61">
        <v>30620</v>
      </c>
      <c r="AJ168" s="60">
        <v>255.9437806</v>
      </c>
    </row>
    <row r="169" spans="1:36" x14ac:dyDescent="0.2">
      <c r="A169" s="13">
        <v>41274</v>
      </c>
      <c r="B169" s="48">
        <f t="shared" ca="1" si="32"/>
        <v>7.95</v>
      </c>
      <c r="C169" s="48">
        <f t="shared" ca="1" si="31"/>
        <v>7.0460000000000003</v>
      </c>
      <c r="D169" s="32">
        <f t="shared" ca="1" si="23"/>
        <v>7.37</v>
      </c>
      <c r="E169" s="31"/>
      <c r="F169" s="50">
        <f t="shared" ca="1" si="26"/>
        <v>31016</v>
      </c>
      <c r="G169" s="49">
        <f t="shared" ca="1" si="24"/>
        <v>2.6119716201966061</v>
      </c>
      <c r="H169" s="32">
        <f t="shared" ca="1" si="25"/>
        <v>2.6119716201966061</v>
      </c>
      <c r="I169" s="33">
        <f t="shared" ca="1" si="27"/>
        <v>2.6354146162256509E-2</v>
      </c>
      <c r="J169" s="31"/>
      <c r="K169" s="33"/>
      <c r="L169" s="31"/>
      <c r="M169" s="31"/>
      <c r="N169" s="50">
        <v>30620</v>
      </c>
      <c r="O169" s="49">
        <v>255.9437806</v>
      </c>
      <c r="P169" s="32">
        <f t="shared" ca="1" si="30"/>
        <v>2.6070353660073122</v>
      </c>
      <c r="R169" s="53">
        <v>41759</v>
      </c>
      <c r="S169" s="49">
        <v>441.97899999999998</v>
      </c>
      <c r="T169" s="29"/>
      <c r="U169" s="50">
        <v>25873</v>
      </c>
      <c r="V169" s="49">
        <v>7.75</v>
      </c>
      <c r="W169" s="50">
        <f t="shared" ca="1" si="28"/>
        <v>25902</v>
      </c>
      <c r="X169" s="51">
        <f t="shared" ca="1" si="29"/>
        <v>7.75</v>
      </c>
      <c r="Z169" t="s">
        <v>72</v>
      </c>
      <c r="AA169" s="50">
        <v>41759</v>
      </c>
      <c r="AB169" s="50">
        <v>41759</v>
      </c>
      <c r="AC169" s="49">
        <v>8.73</v>
      </c>
      <c r="AD169" s="49">
        <v>8.6020000000000003</v>
      </c>
      <c r="AE169" s="45">
        <v>441.97899999999998</v>
      </c>
      <c r="AI169" s="61">
        <v>30650</v>
      </c>
      <c r="AJ169" s="60">
        <v>254.09647229999999</v>
      </c>
    </row>
    <row r="170" spans="1:36" x14ac:dyDescent="0.2">
      <c r="A170" s="13">
        <v>41305</v>
      </c>
      <c r="B170" s="48">
        <f t="shared" ca="1" si="32"/>
        <v>7.99</v>
      </c>
      <c r="C170" s="48">
        <f t="shared" ca="1" si="31"/>
        <v>7.1390000000000002</v>
      </c>
      <c r="D170" s="32">
        <f t="shared" ca="1" si="23"/>
        <v>7.26</v>
      </c>
      <c r="E170" s="31"/>
      <c r="F170" s="50">
        <f t="shared" ca="1" si="26"/>
        <v>31047</v>
      </c>
      <c r="G170" s="49">
        <f t="shared" ca="1" si="24"/>
        <v>2.6408186410303891</v>
      </c>
      <c r="H170" s="32">
        <f t="shared" ca="1" si="25"/>
        <v>2.6408186410303891</v>
      </c>
      <c r="I170" s="33">
        <f t="shared" ca="1" si="27"/>
        <v>1.104415553780469E-2</v>
      </c>
      <c r="J170" s="31"/>
      <c r="K170" s="33"/>
      <c r="L170" s="31"/>
      <c r="M170" s="31"/>
      <c r="N170" s="50">
        <v>30650</v>
      </c>
      <c r="O170" s="49">
        <v>254.09647229999999</v>
      </c>
      <c r="P170" s="32">
        <f t="shared" ca="1" si="30"/>
        <v>2.5882187412832072</v>
      </c>
      <c r="R170" s="53">
        <v>41790</v>
      </c>
      <c r="S170" s="49">
        <v>447.12599999999998</v>
      </c>
      <c r="T170" s="29"/>
      <c r="U170" s="50">
        <v>25903</v>
      </c>
      <c r="V170" s="49">
        <v>7.75</v>
      </c>
      <c r="W170" s="50">
        <f t="shared" ca="1" si="28"/>
        <v>25933</v>
      </c>
      <c r="X170" s="51">
        <f t="shared" ca="1" si="29"/>
        <v>7.75</v>
      </c>
      <c r="Z170" t="s">
        <v>72</v>
      </c>
      <c r="AA170" s="50">
        <v>41790</v>
      </c>
      <c r="AB170" s="50">
        <v>41790</v>
      </c>
      <c r="AC170" s="49">
        <v>8.69</v>
      </c>
      <c r="AD170" s="49">
        <v>8.5340000000000007</v>
      </c>
      <c r="AE170" s="45">
        <v>447.12599999999998</v>
      </c>
      <c r="AI170" s="61">
        <v>30681</v>
      </c>
      <c r="AJ170" s="60">
        <v>256.84003009999998</v>
      </c>
    </row>
    <row r="171" spans="1:36" x14ac:dyDescent="0.2">
      <c r="A171" s="13">
        <v>41333</v>
      </c>
      <c r="B171" s="48">
        <f t="shared" ca="1" si="32"/>
        <v>7.99</v>
      </c>
      <c r="C171" s="48">
        <f t="shared" ca="1" si="31"/>
        <v>7.1769999999999996</v>
      </c>
      <c r="D171" s="32">
        <f t="shared" ca="1" si="23"/>
        <v>7.29</v>
      </c>
      <c r="E171" s="31"/>
      <c r="F171" s="50">
        <f t="shared" ca="1" si="26"/>
        <v>31078</v>
      </c>
      <c r="G171" s="49">
        <f t="shared" ca="1" si="24"/>
        <v>2.5987066449953016</v>
      </c>
      <c r="H171" s="32">
        <f t="shared" ca="1" si="25"/>
        <v>2.5987066449953016</v>
      </c>
      <c r="I171" s="33">
        <f t="shared" ca="1" si="27"/>
        <v>-1.5946568757427615E-2</v>
      </c>
      <c r="J171" s="31"/>
      <c r="K171" s="33"/>
      <c r="L171" s="31"/>
      <c r="M171" s="31"/>
      <c r="N171" s="50">
        <v>30681</v>
      </c>
      <c r="O171" s="49">
        <v>256.84003009999998</v>
      </c>
      <c r="P171" s="32">
        <f t="shared" ca="1" si="30"/>
        <v>2.6161645354592475</v>
      </c>
      <c r="R171" s="53">
        <v>41820</v>
      </c>
      <c r="S171" s="49">
        <v>451.38099999999997</v>
      </c>
      <c r="T171" s="29"/>
      <c r="U171" s="50">
        <v>25934</v>
      </c>
      <c r="V171" s="49">
        <v>7.75</v>
      </c>
      <c r="W171" s="50">
        <f t="shared" ca="1" si="28"/>
        <v>25964</v>
      </c>
      <c r="X171" s="51">
        <f t="shared" ca="1" si="29"/>
        <v>7.75</v>
      </c>
      <c r="Z171" t="s">
        <v>72</v>
      </c>
      <c r="AA171" s="50">
        <v>41820</v>
      </c>
      <c r="AB171" s="50">
        <v>41820</v>
      </c>
      <c r="AC171" s="49">
        <v>8.67</v>
      </c>
      <c r="AD171" s="49">
        <v>8.4990000000000006</v>
      </c>
      <c r="AE171" s="45">
        <v>451.38099999999997</v>
      </c>
      <c r="AI171" s="61">
        <v>30712</v>
      </c>
      <c r="AJ171" s="60">
        <v>253.12110809999999</v>
      </c>
    </row>
    <row r="172" spans="1:36" x14ac:dyDescent="0.2">
      <c r="A172" s="13">
        <v>41364</v>
      </c>
      <c r="B172" s="48">
        <f t="shared" ca="1" si="32"/>
        <v>8.0299999999999994</v>
      </c>
      <c r="C172" s="48">
        <f t="shared" ca="1" si="31"/>
        <v>7.2439999999999998</v>
      </c>
      <c r="D172" s="32">
        <f t="shared" ca="1" si="23"/>
        <v>7.39</v>
      </c>
      <c r="E172" s="31"/>
      <c r="F172" s="50">
        <f t="shared" ca="1" si="26"/>
        <v>31106</v>
      </c>
      <c r="G172" s="49">
        <f t="shared" ca="1" si="24"/>
        <v>2.5697755991866749</v>
      </c>
      <c r="H172" s="32">
        <f t="shared" ca="1" si="25"/>
        <v>2.5697755991866749</v>
      </c>
      <c r="I172" s="33">
        <f t="shared" ca="1" si="27"/>
        <v>-1.11328632896458E-2</v>
      </c>
      <c r="J172" s="31"/>
      <c r="K172" s="33"/>
      <c r="L172" s="31"/>
      <c r="M172" s="31"/>
      <c r="N172" s="50">
        <v>30712</v>
      </c>
      <c r="O172" s="49">
        <v>253.12110809999999</v>
      </c>
      <c r="P172" s="32">
        <f t="shared" ca="1" si="30"/>
        <v>2.5782837119647515</v>
      </c>
      <c r="R172" s="53">
        <v>41851</v>
      </c>
      <c r="S172" s="49">
        <v>455.97300000000001</v>
      </c>
      <c r="T172" s="29"/>
      <c r="U172" s="50">
        <v>25965</v>
      </c>
      <c r="V172" s="49">
        <v>7.75</v>
      </c>
      <c r="W172" s="50">
        <f t="shared" ca="1" si="28"/>
        <v>25992</v>
      </c>
      <c r="X172" s="51">
        <f t="shared" ca="1" si="29"/>
        <v>7.75</v>
      </c>
      <c r="Z172" t="s">
        <v>72</v>
      </c>
      <c r="AA172" s="50">
        <v>41851</v>
      </c>
      <c r="AB172" s="50">
        <v>41851</v>
      </c>
      <c r="AC172" s="49">
        <v>8.65</v>
      </c>
      <c r="AD172" s="49">
        <v>8.4550000000000001</v>
      </c>
      <c r="AE172" s="45">
        <v>455.97300000000001</v>
      </c>
      <c r="AI172" s="61">
        <v>30741</v>
      </c>
      <c r="AJ172" s="60">
        <v>260.55388199999999</v>
      </c>
    </row>
    <row r="173" spans="1:36" x14ac:dyDescent="0.2">
      <c r="A173" s="13">
        <v>41394</v>
      </c>
      <c r="B173" s="48">
        <f t="shared" ca="1" si="32"/>
        <v>7.76</v>
      </c>
      <c r="C173" s="48">
        <f t="shared" ca="1" si="31"/>
        <v>6.7519999999999998</v>
      </c>
      <c r="D173" s="32">
        <f t="shared" ca="1" si="23"/>
        <v>6.97</v>
      </c>
      <c r="E173" s="31"/>
      <c r="F173" s="50">
        <f t="shared" ca="1" si="26"/>
        <v>31137</v>
      </c>
      <c r="G173" s="49">
        <f t="shared" ca="1" si="24"/>
        <v>2.6214139676069932</v>
      </c>
      <c r="H173" s="32">
        <f t="shared" ca="1" si="25"/>
        <v>2.6214139676069932</v>
      </c>
      <c r="I173" s="33">
        <f t="shared" ca="1" si="27"/>
        <v>2.009450491967546E-2</v>
      </c>
      <c r="J173" s="31"/>
      <c r="K173" s="33"/>
      <c r="L173" s="31"/>
      <c r="M173" s="31"/>
      <c r="N173" s="50">
        <v>30741</v>
      </c>
      <c r="O173" s="49">
        <v>260.55388199999999</v>
      </c>
      <c r="P173" s="32">
        <f t="shared" ca="1" si="30"/>
        <v>2.6539937150732862</v>
      </c>
      <c r="R173" s="53">
        <v>41882</v>
      </c>
      <c r="S173" s="49">
        <v>468.93</v>
      </c>
      <c r="T173" s="29"/>
      <c r="U173" s="50">
        <v>25993</v>
      </c>
      <c r="V173" s="49">
        <v>8.5</v>
      </c>
      <c r="W173" s="50">
        <f t="shared" ca="1" si="28"/>
        <v>26023</v>
      </c>
      <c r="X173" s="51">
        <f t="shared" ca="1" si="29"/>
        <v>8.5</v>
      </c>
      <c r="Z173" t="s">
        <v>72</v>
      </c>
      <c r="AA173" s="50">
        <v>41882</v>
      </c>
      <c r="AB173" s="50">
        <v>41882</v>
      </c>
      <c r="AC173" s="49">
        <v>8.2200000000000006</v>
      </c>
      <c r="AD173" s="49">
        <v>8.1449999999999996</v>
      </c>
      <c r="AE173" s="45">
        <v>468.93</v>
      </c>
      <c r="AI173" s="61">
        <v>30772</v>
      </c>
      <c r="AJ173" s="60">
        <v>263.8222566</v>
      </c>
    </row>
    <row r="174" spans="1:36" x14ac:dyDescent="0.2">
      <c r="A174" s="13">
        <v>41425</v>
      </c>
      <c r="B174" s="48">
        <f t="shared" ca="1" si="32"/>
        <v>8.1999999999999993</v>
      </c>
      <c r="C174" s="48">
        <f t="shared" ca="1" si="31"/>
        <v>7.5819999999999999</v>
      </c>
      <c r="D174" s="32">
        <f t="shared" ca="1" si="23"/>
        <v>6.96</v>
      </c>
      <c r="E174" s="31"/>
      <c r="F174" s="50">
        <f t="shared" ca="1" si="26"/>
        <v>31167</v>
      </c>
      <c r="G174" s="49">
        <f t="shared" ca="1" si="24"/>
        <v>2.7523771213975228</v>
      </c>
      <c r="H174" s="32">
        <f t="shared" ca="1" si="25"/>
        <v>2.7523771213975228</v>
      </c>
      <c r="I174" s="33">
        <f t="shared" ca="1" si="27"/>
        <v>4.9958974587322347E-2</v>
      </c>
      <c r="J174" s="31"/>
      <c r="K174" s="33"/>
      <c r="L174" s="31"/>
      <c r="M174" s="31"/>
      <c r="N174" s="50">
        <v>30772</v>
      </c>
      <c r="O174" s="49">
        <v>263.8222566</v>
      </c>
      <c r="P174" s="32">
        <f t="shared" ca="1" si="30"/>
        <v>2.6872852768044799</v>
      </c>
      <c r="R174" s="53">
        <v>41912</v>
      </c>
      <c r="S174" s="49">
        <v>461.375</v>
      </c>
      <c r="T174" s="29"/>
      <c r="U174" s="50">
        <v>26024</v>
      </c>
      <c r="V174" s="49">
        <v>8.5</v>
      </c>
      <c r="W174" s="50">
        <f t="shared" ca="1" si="28"/>
        <v>26053</v>
      </c>
      <c r="X174" s="51">
        <f t="shared" ca="1" si="29"/>
        <v>8.5</v>
      </c>
      <c r="Z174" t="s">
        <v>72</v>
      </c>
      <c r="AA174" s="50">
        <v>41912</v>
      </c>
      <c r="AB174" s="50">
        <v>41912</v>
      </c>
      <c r="AC174" s="49">
        <v>8.42</v>
      </c>
      <c r="AD174" s="49">
        <v>8.4949999999999992</v>
      </c>
      <c r="AE174" s="45">
        <v>461.375</v>
      </c>
      <c r="AI174" s="61">
        <v>30802</v>
      </c>
      <c r="AJ174" s="60">
        <v>257.51098350000001</v>
      </c>
    </row>
    <row r="175" spans="1:36" x14ac:dyDescent="0.2">
      <c r="A175" s="13">
        <v>41455</v>
      </c>
      <c r="B175" s="48">
        <f t="shared" ca="1" si="32"/>
        <v>8.39</v>
      </c>
      <c r="C175" s="48">
        <f t="shared" ca="1" si="31"/>
        <v>7.9340000000000002</v>
      </c>
      <c r="D175" s="32">
        <f t="shared" ca="1" si="23"/>
        <v>7.94</v>
      </c>
      <c r="E175" s="31"/>
      <c r="F175" s="50">
        <f t="shared" ca="1" si="26"/>
        <v>31198</v>
      </c>
      <c r="G175" s="49">
        <f t="shared" ca="1" si="24"/>
        <v>2.8317604893489929</v>
      </c>
      <c r="H175" s="32">
        <f t="shared" ca="1" si="25"/>
        <v>2.8317604893489929</v>
      </c>
      <c r="I175" s="33">
        <f t="shared" ca="1" si="27"/>
        <v>2.8841748223500385E-2</v>
      </c>
      <c r="J175" s="31"/>
      <c r="K175" s="33"/>
      <c r="L175" s="31"/>
      <c r="M175" s="31"/>
      <c r="N175" s="50">
        <v>30802</v>
      </c>
      <c r="O175" s="49">
        <v>257.51098350000001</v>
      </c>
      <c r="P175" s="32">
        <f t="shared" ca="1" si="30"/>
        <v>2.6229988458638309</v>
      </c>
      <c r="R175" s="53">
        <v>41943</v>
      </c>
      <c r="S175" s="49">
        <v>477.11200000000002</v>
      </c>
      <c r="T175" s="29"/>
      <c r="U175" s="50">
        <v>26054</v>
      </c>
      <c r="V175" s="49">
        <v>8.5</v>
      </c>
      <c r="W175" s="50">
        <f t="shared" ca="1" si="28"/>
        <v>26084</v>
      </c>
      <c r="X175" s="51">
        <f t="shared" ca="1" si="29"/>
        <v>8.5</v>
      </c>
      <c r="Z175" t="s">
        <v>72</v>
      </c>
      <c r="AA175" s="50">
        <v>41943</v>
      </c>
      <c r="AB175" s="50">
        <v>41943</v>
      </c>
      <c r="AC175" s="49">
        <v>8.19</v>
      </c>
      <c r="AD175" s="49">
        <v>8.0969999999999995</v>
      </c>
      <c r="AE175" s="45">
        <v>477.11200000000002</v>
      </c>
      <c r="AI175" s="61">
        <v>30833</v>
      </c>
      <c r="AJ175" s="60">
        <v>255.3290997</v>
      </c>
    </row>
    <row r="176" spans="1:36" x14ac:dyDescent="0.2">
      <c r="A176" s="13">
        <v>41486</v>
      </c>
      <c r="B176" s="48">
        <f t="shared" ca="1" si="32"/>
        <v>8.5</v>
      </c>
      <c r="C176" s="48">
        <f t="shared" ca="1" si="31"/>
        <v>8.1539999999999999</v>
      </c>
      <c r="D176" s="32">
        <f t="shared" ca="1" si="23"/>
        <v>7.97</v>
      </c>
      <c r="E176" s="31"/>
      <c r="F176" s="50">
        <f t="shared" ca="1" si="26"/>
        <v>31228</v>
      </c>
      <c r="G176" s="49">
        <f t="shared" ca="1" si="24"/>
        <v>2.9791470760855954</v>
      </c>
      <c r="H176" s="32">
        <f t="shared" ca="1" si="25"/>
        <v>2.9791470760855954</v>
      </c>
      <c r="I176" s="33">
        <f t="shared" ca="1" si="27"/>
        <v>5.2047688104613021E-2</v>
      </c>
      <c r="J176" s="31"/>
      <c r="K176" s="33"/>
      <c r="L176" s="31"/>
      <c r="M176" s="31"/>
      <c r="N176" s="50">
        <v>30833</v>
      </c>
      <c r="O176" s="49">
        <v>255.3290997</v>
      </c>
      <c r="P176" s="32">
        <f t="shared" ca="1" si="30"/>
        <v>2.6007742455325249</v>
      </c>
      <c r="R176" s="53">
        <v>41973</v>
      </c>
      <c r="S176" s="49">
        <v>488.553</v>
      </c>
      <c r="T176" s="29"/>
      <c r="U176" s="50">
        <v>26085</v>
      </c>
      <c r="V176" s="49">
        <v>8.5</v>
      </c>
      <c r="W176" s="50">
        <f t="shared" ca="1" si="28"/>
        <v>26114</v>
      </c>
      <c r="X176" s="51">
        <f t="shared" ca="1" si="29"/>
        <v>8.5</v>
      </c>
      <c r="Z176" t="s">
        <v>72</v>
      </c>
      <c r="AA176" s="50">
        <v>41973</v>
      </c>
      <c r="AB176" s="50">
        <v>41973</v>
      </c>
      <c r="AC176" s="49">
        <v>8.0399999999999991</v>
      </c>
      <c r="AD176" s="49">
        <v>7.8550000000000004</v>
      </c>
      <c r="AE176" s="45">
        <v>488.553</v>
      </c>
      <c r="AI176" s="61">
        <v>30863</v>
      </c>
      <c r="AJ176" s="60">
        <v>260.32518470000002</v>
      </c>
    </row>
    <row r="177" spans="1:36" x14ac:dyDescent="0.2">
      <c r="A177" s="13">
        <v>41517</v>
      </c>
      <c r="B177" s="48">
        <f t="shared" ca="1" si="32"/>
        <v>8.68</v>
      </c>
      <c r="C177" s="48">
        <f t="shared" ref="C177:C208" ca="1" si="33">VLOOKUP(A177,$AB$3:$AE$201,3,0)</f>
        <v>8.49</v>
      </c>
      <c r="D177" s="32">
        <f t="shared" ca="1" si="23"/>
        <v>8.3699999999999992</v>
      </c>
      <c r="E177" s="31"/>
      <c r="F177" s="50">
        <f t="shared" ca="1" si="26"/>
        <v>31259</v>
      </c>
      <c r="G177" s="49">
        <f t="shared" ca="1" si="24"/>
        <v>3.0384729104345913</v>
      </c>
      <c r="H177" s="32">
        <f t="shared" ca="1" si="25"/>
        <v>3.0384729104345913</v>
      </c>
      <c r="I177" s="33">
        <f t="shared" ca="1" si="27"/>
        <v>1.991369772416407E-2</v>
      </c>
      <c r="J177" s="31"/>
      <c r="K177" s="33"/>
      <c r="L177" s="31"/>
      <c r="M177" s="31"/>
      <c r="N177" s="50">
        <v>30863</v>
      </c>
      <c r="O177" s="49">
        <v>260.32518470000002</v>
      </c>
      <c r="P177" s="32">
        <f t="shared" ca="1" si="30"/>
        <v>2.6516642115088214</v>
      </c>
      <c r="R177" s="53">
        <v>42004</v>
      </c>
      <c r="S177" s="49">
        <v>480.97199999999998</v>
      </c>
      <c r="T177" s="29"/>
      <c r="U177" s="50">
        <v>26115</v>
      </c>
      <c r="V177" s="49">
        <v>8.5</v>
      </c>
      <c r="W177" s="50">
        <f t="shared" ca="1" si="28"/>
        <v>26145</v>
      </c>
      <c r="X177" s="51">
        <f t="shared" ca="1" si="29"/>
        <v>8.5</v>
      </c>
      <c r="Z177" t="s">
        <v>72</v>
      </c>
      <c r="AA177" s="50">
        <v>42004</v>
      </c>
      <c r="AB177" s="50">
        <v>42004</v>
      </c>
      <c r="AC177" s="49">
        <v>8.23</v>
      </c>
      <c r="AD177" s="49">
        <v>8.1959999999999997</v>
      </c>
      <c r="AE177" s="45">
        <v>480.97199999999998</v>
      </c>
      <c r="AI177" s="61">
        <v>30894</v>
      </c>
      <c r="AJ177" s="60">
        <v>254.24285399999999</v>
      </c>
    </row>
    <row r="178" spans="1:36" x14ac:dyDescent="0.2">
      <c r="A178" s="13">
        <v>41547</v>
      </c>
      <c r="B178" s="48">
        <f t="shared" ca="1" si="32"/>
        <v>8.41</v>
      </c>
      <c r="C178" s="48">
        <f t="shared" ca="1" si="33"/>
        <v>7.992</v>
      </c>
      <c r="D178" s="32">
        <f t="shared" ca="1" si="23"/>
        <v>8.15</v>
      </c>
      <c r="E178" s="31"/>
      <c r="F178" s="50">
        <f t="shared" ca="1" si="26"/>
        <v>31290</v>
      </c>
      <c r="G178" s="49">
        <f t="shared" ca="1" si="24"/>
        <v>2.9570835627231187</v>
      </c>
      <c r="H178" s="32">
        <f t="shared" ca="1" si="25"/>
        <v>2.9570835627231187</v>
      </c>
      <c r="I178" s="33">
        <f t="shared" ca="1" si="27"/>
        <v>-2.6786267348959725E-2</v>
      </c>
      <c r="J178" s="31"/>
      <c r="K178" s="33"/>
      <c r="L178" s="31"/>
      <c r="M178" s="31"/>
      <c r="N178" s="50">
        <v>30894</v>
      </c>
      <c r="O178" s="49">
        <v>254.24285399999999</v>
      </c>
      <c r="P178" s="32">
        <f t="shared" ca="1" si="30"/>
        <v>2.589709780713592</v>
      </c>
      <c r="R178" s="53">
        <v>42035</v>
      </c>
      <c r="S178" s="49">
        <v>512.18700000000001</v>
      </c>
      <c r="T178" s="29"/>
      <c r="U178" s="50">
        <v>26146</v>
      </c>
      <c r="V178" s="49">
        <v>8.5</v>
      </c>
      <c r="W178" s="50">
        <f t="shared" ca="1" si="28"/>
        <v>26176</v>
      </c>
      <c r="X178" s="51">
        <f t="shared" ca="1" si="29"/>
        <v>8.5</v>
      </c>
      <c r="Z178" t="s">
        <v>72</v>
      </c>
      <c r="AA178" s="50">
        <v>42035</v>
      </c>
      <c r="AB178" s="50">
        <v>42035</v>
      </c>
      <c r="AC178" s="49">
        <v>7.77</v>
      </c>
      <c r="AD178" s="49">
        <v>7.3760000000000003</v>
      </c>
      <c r="AE178" s="45">
        <v>512.18700000000001</v>
      </c>
      <c r="AI178" s="61">
        <v>30925</v>
      </c>
      <c r="AJ178" s="60">
        <v>250.39066270000001</v>
      </c>
    </row>
    <row r="179" spans="1:36" x14ac:dyDescent="0.2">
      <c r="A179" s="13">
        <v>41578</v>
      </c>
      <c r="B179" s="48">
        <f t="shared" ca="1" si="32"/>
        <v>8.43</v>
      </c>
      <c r="C179" s="48">
        <f t="shared" ca="1" si="33"/>
        <v>8.0459999999999994</v>
      </c>
      <c r="D179" s="32">
        <f t="shared" ca="1" si="23"/>
        <v>7.87</v>
      </c>
      <c r="E179" s="31"/>
      <c r="F179" s="50">
        <f t="shared" ca="1" si="26"/>
        <v>31320</v>
      </c>
      <c r="G179" s="49">
        <f t="shared" ca="1" si="24"/>
        <v>2.9120673851170915</v>
      </c>
      <c r="H179" s="32">
        <f t="shared" ca="1" si="25"/>
        <v>2.9120673851170915</v>
      </c>
      <c r="I179" s="33">
        <f t="shared" ca="1" si="27"/>
        <v>-1.5223167235954849E-2</v>
      </c>
      <c r="J179" s="31"/>
      <c r="K179" s="33"/>
      <c r="L179" s="31"/>
      <c r="M179" s="31"/>
      <c r="N179" s="50">
        <v>30925</v>
      </c>
      <c r="O179" s="49">
        <v>250.39066270000001</v>
      </c>
      <c r="P179" s="32">
        <f t="shared" ca="1" si="30"/>
        <v>2.5504714802861206</v>
      </c>
      <c r="R179" s="53">
        <v>42063</v>
      </c>
      <c r="S179" s="49">
        <v>498.01100000000002</v>
      </c>
      <c r="T179" s="29"/>
      <c r="U179" s="50">
        <v>26177</v>
      </c>
      <c r="V179" s="49">
        <v>8.5</v>
      </c>
      <c r="W179" s="50">
        <f t="shared" ca="1" si="28"/>
        <v>26206</v>
      </c>
      <c r="X179" s="51">
        <f t="shared" ca="1" si="29"/>
        <v>8.5</v>
      </c>
      <c r="Z179" t="s">
        <v>72</v>
      </c>
      <c r="AA179" s="50">
        <v>42063</v>
      </c>
      <c r="AB179" s="50">
        <v>42063</v>
      </c>
      <c r="AC179" s="49">
        <v>8.0399999999999991</v>
      </c>
      <c r="AD179" s="49">
        <v>7.8739999999999997</v>
      </c>
      <c r="AE179" s="45">
        <v>498.01100000000002</v>
      </c>
      <c r="AI179" s="61">
        <v>30955</v>
      </c>
      <c r="AJ179" s="60">
        <v>246.50822109999999</v>
      </c>
    </row>
    <row r="180" spans="1:36" x14ac:dyDescent="0.2">
      <c r="A180" s="13">
        <v>41608</v>
      </c>
      <c r="B180" s="48">
        <f t="shared" ref="B180:B211" ca="1" si="34">VLOOKUP(A180,$AB$3:$AE$201,2,0)</f>
        <v>8.61</v>
      </c>
      <c r="C180" s="48">
        <f t="shared" ca="1" si="33"/>
        <v>8.3930000000000007</v>
      </c>
      <c r="D180" s="32">
        <f t="shared" ca="1" si="23"/>
        <v>8.18</v>
      </c>
      <c r="E180" s="31"/>
      <c r="F180" s="50">
        <f t="shared" ca="1" si="26"/>
        <v>31351</v>
      </c>
      <c r="G180" s="49">
        <f t="shared" ca="1" si="24"/>
        <v>2.8723172880815948</v>
      </c>
      <c r="H180" s="32">
        <f t="shared" ca="1" si="25"/>
        <v>2.8723172880815948</v>
      </c>
      <c r="I180" s="33">
        <f t="shared" ca="1" si="27"/>
        <v>-1.3650129539807487E-2</v>
      </c>
      <c r="J180" s="31"/>
      <c r="K180" s="33"/>
      <c r="L180" s="31"/>
      <c r="M180" s="31"/>
      <c r="N180" s="50">
        <v>30955</v>
      </c>
      <c r="O180" s="49">
        <v>246.50822109999999</v>
      </c>
      <c r="P180" s="32">
        <f t="shared" ca="1" si="30"/>
        <v>2.5109250512463905</v>
      </c>
      <c r="R180" s="53">
        <v>42094</v>
      </c>
      <c r="S180" s="49">
        <v>495.37299999999999</v>
      </c>
      <c r="T180" s="29"/>
      <c r="U180" s="50">
        <v>26207</v>
      </c>
      <c r="V180" s="49">
        <v>8.5</v>
      </c>
      <c r="W180" s="50">
        <f t="shared" ca="1" si="28"/>
        <v>26237</v>
      </c>
      <c r="X180" s="51">
        <f t="shared" ca="1" si="29"/>
        <v>8.5</v>
      </c>
      <c r="Z180" t="s">
        <v>72</v>
      </c>
      <c r="AA180" s="50">
        <v>42094</v>
      </c>
      <c r="AB180" s="50">
        <v>42094</v>
      </c>
      <c r="AC180" s="49">
        <v>8.14</v>
      </c>
      <c r="AD180" s="49">
        <v>8.0530000000000008</v>
      </c>
      <c r="AE180" s="45">
        <v>495.37299999999999</v>
      </c>
      <c r="AI180" s="61">
        <v>30986</v>
      </c>
      <c r="AJ180" s="60">
        <v>251.45556070000001</v>
      </c>
    </row>
    <row r="181" spans="1:36" x14ac:dyDescent="0.2">
      <c r="A181" s="13">
        <v>41639</v>
      </c>
      <c r="B181" s="48">
        <f t="shared" ca="1" si="34"/>
        <v>8.57</v>
      </c>
      <c r="C181" s="48">
        <f t="shared" ca="1" si="33"/>
        <v>8.3350000000000009</v>
      </c>
      <c r="D181" s="32">
        <f t="shared" ca="1" si="23"/>
        <v>8.32</v>
      </c>
      <c r="E181" s="31"/>
      <c r="F181" s="50">
        <f t="shared" ca="1" si="26"/>
        <v>31381</v>
      </c>
      <c r="G181" s="49">
        <f t="shared" ca="1" si="24"/>
        <v>2.8348889099085426</v>
      </c>
      <c r="H181" s="32">
        <f t="shared" ca="1" si="25"/>
        <v>2.8348889099085426</v>
      </c>
      <c r="I181" s="33">
        <f t="shared" ca="1" si="27"/>
        <v>-1.3030725515025043E-2</v>
      </c>
      <c r="J181" s="31"/>
      <c r="K181" s="33"/>
      <c r="L181" s="31"/>
      <c r="M181" s="31"/>
      <c r="N181" s="50">
        <v>30986</v>
      </c>
      <c r="O181" s="49">
        <v>251.45556070000001</v>
      </c>
      <c r="P181" s="32">
        <f t="shared" ca="1" si="30"/>
        <v>2.5613184980987129</v>
      </c>
      <c r="R181" s="53">
        <v>42124</v>
      </c>
      <c r="S181" s="49">
        <v>492.94600000000003</v>
      </c>
      <c r="T181" s="29"/>
      <c r="U181" s="50">
        <v>26238</v>
      </c>
      <c r="V181" s="49">
        <v>8.5</v>
      </c>
      <c r="W181" s="50">
        <f t="shared" ca="1" si="28"/>
        <v>26267</v>
      </c>
      <c r="X181" s="51">
        <f t="shared" ca="1" si="29"/>
        <v>8.5</v>
      </c>
      <c r="Z181" t="s">
        <v>72</v>
      </c>
      <c r="AA181" s="50">
        <v>42124</v>
      </c>
      <c r="AB181" s="50">
        <v>42124</v>
      </c>
      <c r="AC181" s="49">
        <v>8.24</v>
      </c>
      <c r="AD181" s="49">
        <v>8.2249999999999996</v>
      </c>
      <c r="AE181" s="45">
        <v>492.94600000000003</v>
      </c>
      <c r="AI181" s="61">
        <v>31016</v>
      </c>
      <c r="AJ181" s="60">
        <v>258.08245729999999</v>
      </c>
    </row>
    <row r="182" spans="1:36" x14ac:dyDescent="0.2">
      <c r="A182" s="13">
        <v>41670</v>
      </c>
      <c r="B182" s="48">
        <f t="shared" ca="1" si="34"/>
        <v>8.9499999999999993</v>
      </c>
      <c r="C182" s="48">
        <f t="shared" ca="1" si="33"/>
        <v>8.9870000000000001</v>
      </c>
      <c r="D182" s="32">
        <f t="shared" ca="1" si="23"/>
        <v>8.48</v>
      </c>
      <c r="E182" s="31"/>
      <c r="F182" s="50">
        <f t="shared" ca="1" si="26"/>
        <v>31412</v>
      </c>
      <c r="G182" s="49">
        <f t="shared" ca="1" si="24"/>
        <v>2.8578098326432819</v>
      </c>
      <c r="H182" s="32">
        <f t="shared" ca="1" si="25"/>
        <v>2.8578098326432819</v>
      </c>
      <c r="I182" s="33">
        <f t="shared" ca="1" si="27"/>
        <v>8.0852983884573959E-3</v>
      </c>
      <c r="J182" s="31"/>
      <c r="K182" s="33"/>
      <c r="L182" s="31"/>
      <c r="M182" s="31"/>
      <c r="N182" s="50">
        <v>31016</v>
      </c>
      <c r="O182" s="49">
        <v>258.08245729999999</v>
      </c>
      <c r="P182" s="32">
        <f t="shared" ca="1" si="30"/>
        <v>2.6288198601656978</v>
      </c>
      <c r="R182" s="53">
        <v>42155</v>
      </c>
      <c r="S182" s="49">
        <v>489.39100000000002</v>
      </c>
      <c r="T182" s="29"/>
      <c r="U182" s="50">
        <v>26268</v>
      </c>
      <c r="V182" s="49">
        <v>8.5</v>
      </c>
      <c r="W182" s="50">
        <f t="shared" ca="1" si="28"/>
        <v>26298</v>
      </c>
      <c r="X182" s="51">
        <f t="shared" ca="1" si="29"/>
        <v>8.5</v>
      </c>
      <c r="Z182" t="s">
        <v>72</v>
      </c>
      <c r="AA182" s="50">
        <v>42155</v>
      </c>
      <c r="AB182" s="50">
        <v>42155</v>
      </c>
      <c r="AC182" s="49">
        <v>8.4</v>
      </c>
      <c r="AD182" s="49">
        <v>8.4779999999999998</v>
      </c>
      <c r="AE182" s="45">
        <v>489.39100000000002</v>
      </c>
      <c r="AI182" s="61">
        <v>31047</v>
      </c>
      <c r="AJ182" s="60">
        <v>260.9327601</v>
      </c>
    </row>
    <row r="183" spans="1:36" x14ac:dyDescent="0.2">
      <c r="A183" s="13">
        <v>41698</v>
      </c>
      <c r="B183" s="48">
        <f t="shared" ca="1" si="34"/>
        <v>8.7899999999999991</v>
      </c>
      <c r="C183" s="48">
        <f t="shared" ca="1" si="33"/>
        <v>8.7040000000000006</v>
      </c>
      <c r="D183" s="32">
        <f t="shared" ca="1" si="23"/>
        <v>8.67</v>
      </c>
      <c r="E183" s="31"/>
      <c r="F183" s="50">
        <f t="shared" ca="1" si="26"/>
        <v>31443</v>
      </c>
      <c r="G183" s="49">
        <f t="shared" ca="1" si="24"/>
        <v>2.9629151123575808</v>
      </c>
      <c r="H183" s="32">
        <f t="shared" ca="1" si="25"/>
        <v>2.9629151123575808</v>
      </c>
      <c r="I183" s="33">
        <f t="shared" ca="1" si="27"/>
        <v>3.6778262330031675E-2</v>
      </c>
      <c r="J183" s="31"/>
      <c r="K183" s="33"/>
      <c r="L183" s="31"/>
      <c r="M183" s="31"/>
      <c r="N183" s="50">
        <v>31047</v>
      </c>
      <c r="O183" s="49">
        <v>260.9327601</v>
      </c>
      <c r="P183" s="32">
        <f t="shared" ca="1" si="30"/>
        <v>2.6578529555822374</v>
      </c>
      <c r="R183" s="53">
        <v>42185</v>
      </c>
      <c r="S183" s="49">
        <v>488.43099999999998</v>
      </c>
      <c r="T183" s="29"/>
      <c r="U183" s="50">
        <v>26299</v>
      </c>
      <c r="V183" s="49">
        <v>8.5</v>
      </c>
      <c r="W183" s="50">
        <f t="shared" ca="1" si="28"/>
        <v>26329</v>
      </c>
      <c r="X183" s="51">
        <f t="shared" ca="1" si="29"/>
        <v>8.5</v>
      </c>
      <c r="Z183" t="s">
        <v>72</v>
      </c>
      <c r="AA183" s="50">
        <v>42185</v>
      </c>
      <c r="AB183" s="50">
        <v>42185</v>
      </c>
      <c r="AC183" s="49">
        <v>8.5</v>
      </c>
      <c r="AD183" s="49">
        <v>8.6259999999999994</v>
      </c>
      <c r="AE183" s="45">
        <v>488.43099999999998</v>
      </c>
      <c r="AI183" s="61">
        <v>31078</v>
      </c>
      <c r="AJ183" s="60">
        <v>256.77177790000002</v>
      </c>
    </row>
    <row r="184" spans="1:36" x14ac:dyDescent="0.2">
      <c r="A184" s="13">
        <v>41729</v>
      </c>
      <c r="B184" s="48">
        <f t="shared" ca="1" si="34"/>
        <v>8.6999999999999993</v>
      </c>
      <c r="C184" s="48">
        <f t="shared" ca="1" si="33"/>
        <v>8.5389999999999997</v>
      </c>
      <c r="D184" s="32">
        <f t="shared" ca="1" si="23"/>
        <v>8.52</v>
      </c>
      <c r="E184" s="31"/>
      <c r="F184" s="50">
        <f t="shared" ca="1" si="26"/>
        <v>31471</v>
      </c>
      <c r="G184" s="49">
        <f t="shared" ca="1" si="24"/>
        <v>3.0675844647578865</v>
      </c>
      <c r="H184" s="32">
        <f t="shared" ca="1" si="25"/>
        <v>3.0675844647578865</v>
      </c>
      <c r="I184" s="33">
        <f t="shared" ca="1" si="27"/>
        <v>3.532647694284452E-2</v>
      </c>
      <c r="J184" s="31"/>
      <c r="K184" s="33"/>
      <c r="L184" s="31"/>
      <c r="M184" s="31"/>
      <c r="N184" s="50">
        <v>31078</v>
      </c>
      <c r="O184" s="49">
        <v>256.77177790000002</v>
      </c>
      <c r="P184" s="32">
        <f t="shared" ca="1" si="30"/>
        <v>2.6154693206789137</v>
      </c>
      <c r="R184" s="53">
        <v>42216</v>
      </c>
      <c r="S184" s="49">
        <v>493.52100000000002</v>
      </c>
      <c r="T184" s="29"/>
      <c r="U184" s="50">
        <v>26330</v>
      </c>
      <c r="V184" s="49">
        <v>8.5</v>
      </c>
      <c r="W184" s="50">
        <f t="shared" ca="1" si="28"/>
        <v>26358</v>
      </c>
      <c r="X184" s="51">
        <f t="shared" ca="1" si="29"/>
        <v>8.5</v>
      </c>
      <c r="Z184" t="s">
        <v>72</v>
      </c>
      <c r="AA184" s="50">
        <v>42216</v>
      </c>
      <c r="AB184" s="50">
        <v>42216</v>
      </c>
      <c r="AC184" s="49">
        <v>8.48</v>
      </c>
      <c r="AD184" s="49">
        <v>8.5830000000000002</v>
      </c>
      <c r="AE184" s="45">
        <v>493.52100000000002</v>
      </c>
      <c r="AI184" s="61">
        <v>31106</v>
      </c>
      <c r="AJ184" s="60">
        <v>253.91317280000001</v>
      </c>
    </row>
    <row r="185" spans="1:36" x14ac:dyDescent="0.2">
      <c r="A185" s="13">
        <v>41759</v>
      </c>
      <c r="B185" s="48">
        <f t="shared" ca="1" si="34"/>
        <v>8.73</v>
      </c>
      <c r="C185" s="48">
        <f t="shared" ca="1" si="33"/>
        <v>8.6020000000000003</v>
      </c>
      <c r="D185" s="32">
        <f t="shared" ca="1" si="23"/>
        <v>8.41</v>
      </c>
      <c r="E185" s="31"/>
      <c r="F185" s="50">
        <f t="shared" ca="1" si="26"/>
        <v>31502</v>
      </c>
      <c r="G185" s="49">
        <f t="shared" ca="1" si="24"/>
        <v>3.0955894262644961</v>
      </c>
      <c r="H185" s="32">
        <f t="shared" ca="1" si="25"/>
        <v>3.0955894262644961</v>
      </c>
      <c r="I185" s="33">
        <f t="shared" ca="1" si="27"/>
        <v>9.1293204240490144E-3</v>
      </c>
      <c r="J185" s="31"/>
      <c r="K185" s="33"/>
      <c r="L185" s="31"/>
      <c r="M185" s="31"/>
      <c r="N185" s="50">
        <v>31106</v>
      </c>
      <c r="O185" s="49">
        <v>253.91317280000001</v>
      </c>
      <c r="P185" s="32">
        <f t="shared" ca="1" si="30"/>
        <v>2.5863516582935322</v>
      </c>
      <c r="R185" s="53">
        <v>42247</v>
      </c>
      <c r="S185" s="49">
        <v>494.202</v>
      </c>
      <c r="T185" s="29"/>
      <c r="U185" s="50">
        <v>26359</v>
      </c>
      <c r="V185" s="49">
        <v>8.5</v>
      </c>
      <c r="W185" s="50">
        <f t="shared" ca="1" si="28"/>
        <v>26389</v>
      </c>
      <c r="X185" s="51">
        <f t="shared" ca="1" si="29"/>
        <v>8.5</v>
      </c>
      <c r="Z185" t="s">
        <v>72</v>
      </c>
      <c r="AA185" s="50">
        <v>42247</v>
      </c>
      <c r="AB185" s="50">
        <v>42247</v>
      </c>
      <c r="AC185" s="49">
        <v>8.44</v>
      </c>
      <c r="AD185" s="49">
        <v>8.6769999999999996</v>
      </c>
      <c r="AE185" s="45">
        <v>494.202</v>
      </c>
      <c r="AI185" s="61">
        <v>31137</v>
      </c>
      <c r="AJ185" s="60">
        <v>259.01543229999999</v>
      </c>
    </row>
    <row r="186" spans="1:36" x14ac:dyDescent="0.2">
      <c r="A186" s="13">
        <v>41790</v>
      </c>
      <c r="B186" s="48">
        <f t="shared" ca="1" si="34"/>
        <v>8.69</v>
      </c>
      <c r="C186" s="48">
        <f t="shared" ca="1" si="33"/>
        <v>8.5340000000000007</v>
      </c>
      <c r="D186" s="32">
        <f t="shared" ca="1" si="23"/>
        <v>8.16</v>
      </c>
      <c r="E186" s="31"/>
      <c r="F186" s="50">
        <f t="shared" ca="1" si="26"/>
        <v>31532</v>
      </c>
      <c r="G186" s="49">
        <f t="shared" ca="1" si="24"/>
        <v>3.129955243232792</v>
      </c>
      <c r="H186" s="32">
        <f t="shared" ca="1" si="25"/>
        <v>3.129955243232792</v>
      </c>
      <c r="I186" s="33">
        <f t="shared" ca="1" si="27"/>
        <v>1.1101542302968115E-2</v>
      </c>
      <c r="J186" s="31"/>
      <c r="K186" s="33"/>
      <c r="L186" s="31"/>
      <c r="M186" s="31"/>
      <c r="N186" s="50">
        <v>31137</v>
      </c>
      <c r="O186" s="49">
        <v>259.01543229999999</v>
      </c>
      <c r="P186" s="32">
        <f t="shared" ca="1" si="30"/>
        <v>2.638323114415122</v>
      </c>
      <c r="R186" s="53">
        <v>42277</v>
      </c>
      <c r="S186" s="49">
        <v>493.83600000000001</v>
      </c>
      <c r="T186" s="29"/>
      <c r="U186" s="50">
        <v>26390</v>
      </c>
      <c r="V186" s="49">
        <v>8.5</v>
      </c>
      <c r="W186" s="50">
        <f t="shared" ca="1" si="28"/>
        <v>26419</v>
      </c>
      <c r="X186" s="51">
        <f t="shared" ca="1" si="29"/>
        <v>8.5</v>
      </c>
      <c r="Z186" t="s">
        <v>72</v>
      </c>
      <c r="AA186" s="50">
        <v>42277</v>
      </c>
      <c r="AB186" s="50">
        <v>42277</v>
      </c>
      <c r="AC186" s="49">
        <v>8.5299999999999994</v>
      </c>
      <c r="AD186" s="49">
        <v>8.7989999999999995</v>
      </c>
      <c r="AE186" s="45">
        <v>493.83600000000001</v>
      </c>
      <c r="AI186" s="61">
        <v>31167</v>
      </c>
      <c r="AJ186" s="60">
        <v>271.95557769999999</v>
      </c>
    </row>
    <row r="187" spans="1:36" x14ac:dyDescent="0.2">
      <c r="A187" s="13">
        <v>41820</v>
      </c>
      <c r="B187" s="48">
        <f t="shared" ca="1" si="34"/>
        <v>8.67</v>
      </c>
      <c r="C187" s="48">
        <f t="shared" ca="1" si="33"/>
        <v>8.4990000000000006</v>
      </c>
      <c r="D187" s="32">
        <f t="shared" ca="1" si="23"/>
        <v>8.34</v>
      </c>
      <c r="E187" s="31"/>
      <c r="F187" s="50">
        <f t="shared" ca="1" si="26"/>
        <v>31563</v>
      </c>
      <c r="G187" s="49">
        <f t="shared" ca="1" si="24"/>
        <v>3.2119907087220514</v>
      </c>
      <c r="H187" s="32">
        <f t="shared" ca="1" si="25"/>
        <v>3.2119907087220514</v>
      </c>
      <c r="I187" s="33">
        <f t="shared" ca="1" si="27"/>
        <v>2.620978867561341E-2</v>
      </c>
      <c r="J187" s="31"/>
      <c r="K187" s="33"/>
      <c r="L187" s="31"/>
      <c r="M187" s="31"/>
      <c r="N187" s="50">
        <v>31167</v>
      </c>
      <c r="O187" s="49">
        <v>271.95557769999999</v>
      </c>
      <c r="P187" s="32">
        <f t="shared" ca="1" si="30"/>
        <v>2.7701310318413324</v>
      </c>
      <c r="R187" s="53">
        <v>42308</v>
      </c>
      <c r="S187" s="49">
        <v>500.346</v>
      </c>
      <c r="T187" s="29"/>
      <c r="U187" s="50">
        <v>26420</v>
      </c>
      <c r="V187" s="49">
        <v>8.5</v>
      </c>
      <c r="W187" s="50">
        <f t="shared" ca="1" si="28"/>
        <v>26450</v>
      </c>
      <c r="X187" s="51">
        <f t="shared" ca="1" si="29"/>
        <v>8.5</v>
      </c>
      <c r="Z187" t="s">
        <v>72</v>
      </c>
      <c r="AA187" s="50">
        <v>42308</v>
      </c>
      <c r="AB187" s="50">
        <v>42308</v>
      </c>
      <c r="AC187" s="49">
        <v>8.49</v>
      </c>
      <c r="AD187" s="49">
        <v>8.7219999999999995</v>
      </c>
      <c r="AE187" s="45">
        <v>500.346</v>
      </c>
      <c r="AI187" s="61">
        <v>31198</v>
      </c>
      <c r="AJ187" s="60">
        <v>279.79925200000002</v>
      </c>
    </row>
    <row r="188" spans="1:36" x14ac:dyDescent="0.2">
      <c r="A188" s="13">
        <v>41851</v>
      </c>
      <c r="B188" s="48">
        <f t="shared" ca="1" si="34"/>
        <v>8.65</v>
      </c>
      <c r="C188" s="48">
        <f t="shared" ca="1" si="33"/>
        <v>8.4550000000000001</v>
      </c>
      <c r="D188" s="32">
        <f t="shared" ca="1" si="23"/>
        <v>8.25</v>
      </c>
      <c r="E188" s="31"/>
      <c r="F188" s="50">
        <f t="shared" ca="1" si="26"/>
        <v>31593</v>
      </c>
      <c r="G188" s="49">
        <f t="shared" ca="1" si="24"/>
        <v>3.2171986074905048</v>
      </c>
      <c r="H188" s="32">
        <f t="shared" ca="1" si="25"/>
        <v>3.2171986074905048</v>
      </c>
      <c r="I188" s="33">
        <f t="shared" ca="1" si="27"/>
        <v>1.6213928497088581E-3</v>
      </c>
      <c r="J188" s="31"/>
      <c r="K188" s="33"/>
      <c r="L188" s="31"/>
      <c r="M188" s="31"/>
      <c r="N188" s="50">
        <v>31198</v>
      </c>
      <c r="O188" s="49">
        <v>279.79925200000002</v>
      </c>
      <c r="P188" s="32">
        <f t="shared" ca="1" si="30"/>
        <v>2.8500264536078057</v>
      </c>
      <c r="R188" s="53">
        <v>42338</v>
      </c>
      <c r="S188" s="49">
        <v>495.11900000000003</v>
      </c>
      <c r="T188" s="29"/>
      <c r="U188" s="50">
        <v>26451</v>
      </c>
      <c r="V188" s="49">
        <v>8.5</v>
      </c>
      <c r="W188" s="50">
        <f t="shared" ca="1" si="28"/>
        <v>26480</v>
      </c>
      <c r="X188" s="51">
        <f t="shared" ca="1" si="29"/>
        <v>8.5</v>
      </c>
      <c r="Z188" t="s">
        <v>72</v>
      </c>
      <c r="AA188" s="50">
        <v>42338</v>
      </c>
      <c r="AB188" s="50">
        <v>42338</v>
      </c>
      <c r="AC188" s="49">
        <v>8.64</v>
      </c>
      <c r="AD188" s="49">
        <v>8.9730000000000008</v>
      </c>
      <c r="AE188" s="45">
        <v>495.11900000000003</v>
      </c>
      <c r="AI188" s="61">
        <v>31228</v>
      </c>
      <c r="AJ188" s="60">
        <v>294.36215620000002</v>
      </c>
    </row>
    <row r="189" spans="1:36" x14ac:dyDescent="0.2">
      <c r="A189" s="13">
        <v>41882</v>
      </c>
      <c r="B189" s="48">
        <f t="shared" ca="1" si="34"/>
        <v>8.2200000000000006</v>
      </c>
      <c r="C189" s="48">
        <f t="shared" ca="1" si="33"/>
        <v>8.1449999999999996</v>
      </c>
      <c r="D189" s="32">
        <f t="shared" ca="1" si="23"/>
        <v>8.2100000000000009</v>
      </c>
      <c r="E189" s="31"/>
      <c r="F189" s="50">
        <f t="shared" ca="1" si="26"/>
        <v>31624</v>
      </c>
      <c r="G189" s="49">
        <f t="shared" ca="1" si="24"/>
        <v>3.4161604277814162</v>
      </c>
      <c r="H189" s="32">
        <f t="shared" ca="1" si="25"/>
        <v>3.4161604277814162</v>
      </c>
      <c r="I189" s="33">
        <f t="shared" ca="1" si="27"/>
        <v>6.1843188613744493E-2</v>
      </c>
      <c r="J189" s="31"/>
      <c r="K189" s="33"/>
      <c r="L189" s="31"/>
      <c r="M189" s="31"/>
      <c r="N189" s="50">
        <v>31228</v>
      </c>
      <c r="O189" s="49">
        <v>294.36215620000002</v>
      </c>
      <c r="P189" s="32">
        <f t="shared" ca="1" si="30"/>
        <v>2.9983637415550808</v>
      </c>
      <c r="R189" s="53">
        <v>42369</v>
      </c>
      <c r="S189" s="49">
        <v>462.07100000000003</v>
      </c>
      <c r="T189" s="29"/>
      <c r="U189" s="50">
        <v>26481</v>
      </c>
      <c r="V189" s="49">
        <v>8.5</v>
      </c>
      <c r="W189" s="50">
        <f t="shared" ca="1" si="28"/>
        <v>26511</v>
      </c>
      <c r="X189" s="51">
        <f t="shared" ca="1" si="29"/>
        <v>8.5</v>
      </c>
      <c r="Z189" t="s">
        <v>72</v>
      </c>
      <c r="AA189" s="50">
        <v>42369</v>
      </c>
      <c r="AB189" s="50">
        <v>42369</v>
      </c>
      <c r="AC189" s="49">
        <v>9.3699999999999992</v>
      </c>
      <c r="AD189" s="49">
        <v>10.108000000000001</v>
      </c>
      <c r="AE189" s="45">
        <v>462.07100000000003</v>
      </c>
      <c r="AI189" s="61">
        <v>31259</v>
      </c>
      <c r="AJ189" s="60">
        <v>300.22399519999999</v>
      </c>
    </row>
    <row r="190" spans="1:36" x14ac:dyDescent="0.2">
      <c r="A190" s="13">
        <v>41912</v>
      </c>
      <c r="B190" s="48">
        <f t="shared" ca="1" si="34"/>
        <v>8.42</v>
      </c>
      <c r="C190" s="48">
        <f t="shared" ca="1" si="33"/>
        <v>8.4949999999999992</v>
      </c>
      <c r="D190" s="32">
        <f t="shared" ca="1" si="23"/>
        <v>8.1999999999999993</v>
      </c>
      <c r="E190" s="31"/>
      <c r="F190" s="50">
        <f t="shared" ca="1" si="26"/>
        <v>31655</v>
      </c>
      <c r="G190" s="49">
        <f t="shared" ca="1" si="24"/>
        <v>3.7267493618744014</v>
      </c>
      <c r="H190" s="32">
        <f t="shared" ca="1" si="25"/>
        <v>3.7267493618744014</v>
      </c>
      <c r="I190" s="33">
        <f t="shared" ca="1" si="27"/>
        <v>9.0917549295158162E-2</v>
      </c>
      <c r="J190" s="31"/>
      <c r="K190" s="33"/>
      <c r="L190" s="31"/>
      <c r="M190" s="31"/>
      <c r="N190" s="50">
        <v>31259</v>
      </c>
      <c r="O190" s="49">
        <v>300.22399519999999</v>
      </c>
      <c r="P190" s="32">
        <f t="shared" ca="1" si="30"/>
        <v>3.0580722507715024</v>
      </c>
      <c r="R190" s="53">
        <v>42400</v>
      </c>
      <c r="S190" s="49">
        <v>483.44099999999997</v>
      </c>
      <c r="T190" s="29"/>
      <c r="U190" s="50">
        <v>26512</v>
      </c>
      <c r="V190" s="49">
        <v>8.25</v>
      </c>
      <c r="W190" s="50">
        <f t="shared" ca="1" si="28"/>
        <v>26542</v>
      </c>
      <c r="X190" s="51">
        <f t="shared" ca="1" si="29"/>
        <v>8.25</v>
      </c>
      <c r="Z190" t="s">
        <v>72</v>
      </c>
      <c r="AA190" s="50">
        <v>42400</v>
      </c>
      <c r="AB190" s="50">
        <v>42400</v>
      </c>
      <c r="AC190" s="49">
        <v>9.02</v>
      </c>
      <c r="AD190" s="49">
        <v>9.5619999999999994</v>
      </c>
      <c r="AE190" s="45">
        <v>483.44099999999997</v>
      </c>
      <c r="AI190" s="61">
        <v>31290</v>
      </c>
      <c r="AJ190" s="60">
        <v>292.18211500000001</v>
      </c>
    </row>
    <row r="191" spans="1:36" x14ac:dyDescent="0.2">
      <c r="A191" s="13">
        <v>41943</v>
      </c>
      <c r="B191" s="48">
        <f t="shared" ca="1" si="34"/>
        <v>8.19</v>
      </c>
      <c r="C191" s="48">
        <f t="shared" ca="1" si="33"/>
        <v>8.0969999999999995</v>
      </c>
      <c r="D191" s="32">
        <f t="shared" ca="1" si="23"/>
        <v>8.06</v>
      </c>
      <c r="E191" s="31"/>
      <c r="F191" s="50">
        <f t="shared" ca="1" si="26"/>
        <v>31685</v>
      </c>
      <c r="G191" s="49">
        <f t="shared" ca="1" si="24"/>
        <v>3.8483946324561069</v>
      </c>
      <c r="H191" s="32">
        <f t="shared" ca="1" si="25"/>
        <v>3.8483946324561069</v>
      </c>
      <c r="I191" s="33">
        <f t="shared" ca="1" si="27"/>
        <v>3.2641119315983014E-2</v>
      </c>
      <c r="J191" s="31"/>
      <c r="K191" s="33"/>
      <c r="L191" s="31"/>
      <c r="M191" s="31"/>
      <c r="N191" s="50">
        <v>31290</v>
      </c>
      <c r="O191" s="49">
        <v>292.18211500000001</v>
      </c>
      <c r="P191" s="32">
        <f t="shared" ca="1" si="30"/>
        <v>2.9761579098899023</v>
      </c>
      <c r="R191" s="53">
        <v>42429</v>
      </c>
      <c r="S191" s="49">
        <v>479.73</v>
      </c>
      <c r="T191" s="29"/>
      <c r="U191" s="50">
        <v>26543</v>
      </c>
      <c r="V191" s="49">
        <v>8.1199999999999992</v>
      </c>
      <c r="W191" s="50">
        <f t="shared" ca="1" si="28"/>
        <v>26572</v>
      </c>
      <c r="X191" s="51">
        <f t="shared" ca="1" si="29"/>
        <v>8.1199999999999992</v>
      </c>
      <c r="Z191" t="s">
        <v>72</v>
      </c>
      <c r="AA191" s="50">
        <v>42429</v>
      </c>
      <c r="AB191" s="50">
        <v>42429</v>
      </c>
      <c r="AC191" s="49">
        <v>9.17</v>
      </c>
      <c r="AD191" s="49">
        <v>9.7899999999999991</v>
      </c>
      <c r="AE191" s="45">
        <v>479.73</v>
      </c>
      <c r="AI191" s="61">
        <v>31320</v>
      </c>
      <c r="AJ191" s="60">
        <v>287.7341778</v>
      </c>
    </row>
    <row r="192" spans="1:36" x14ac:dyDescent="0.2">
      <c r="A192" s="13">
        <v>41973</v>
      </c>
      <c r="B192" s="48">
        <f t="shared" ca="1" si="34"/>
        <v>8.0399999999999991</v>
      </c>
      <c r="C192" s="48">
        <f t="shared" ca="1" si="33"/>
        <v>7.8550000000000004</v>
      </c>
      <c r="D192" s="32">
        <f t="shared" ca="1" si="23"/>
        <v>7.86</v>
      </c>
      <c r="E192" s="31"/>
      <c r="F192" s="50">
        <f t="shared" ca="1" si="26"/>
        <v>31716</v>
      </c>
      <c r="G192" s="49">
        <f t="shared" ca="1" si="24"/>
        <v>3.6546309566160802</v>
      </c>
      <c r="H192" s="32">
        <f t="shared" ca="1" si="25"/>
        <v>3.6546309566160802</v>
      </c>
      <c r="I192" s="33">
        <f t="shared" ca="1" si="27"/>
        <v>-5.0349222038168051E-2</v>
      </c>
      <c r="J192" s="31"/>
      <c r="K192" s="33"/>
      <c r="L192" s="31"/>
      <c r="M192" s="31"/>
      <c r="N192" s="50">
        <v>31320</v>
      </c>
      <c r="O192" s="49">
        <v>287.7341778</v>
      </c>
      <c r="P192" s="32">
        <f t="shared" ca="1" si="30"/>
        <v>2.9308513603070381</v>
      </c>
      <c r="R192" s="53">
        <v>42460</v>
      </c>
      <c r="S192" s="49">
        <v>492.34100000000001</v>
      </c>
      <c r="T192" s="29"/>
      <c r="U192" s="50">
        <v>26573</v>
      </c>
      <c r="V192" s="49">
        <v>8.1199999999999992</v>
      </c>
      <c r="W192" s="50">
        <f t="shared" ca="1" si="28"/>
        <v>26603</v>
      </c>
      <c r="X192" s="51">
        <f t="shared" ca="1" si="29"/>
        <v>8.1199999999999992</v>
      </c>
      <c r="Z192" t="s">
        <v>72</v>
      </c>
      <c r="AA192" s="50">
        <v>42460</v>
      </c>
      <c r="AB192" s="50">
        <v>42460</v>
      </c>
      <c r="AC192" s="49">
        <v>9</v>
      </c>
      <c r="AD192" s="49">
        <v>9.532</v>
      </c>
      <c r="AE192" s="45">
        <v>492.34100000000001</v>
      </c>
      <c r="AI192" s="61">
        <v>31351</v>
      </c>
      <c r="AJ192" s="60">
        <v>283.80656900000002</v>
      </c>
    </row>
    <row r="193" spans="1:36" x14ac:dyDescent="0.2">
      <c r="A193" s="13">
        <v>42004</v>
      </c>
      <c r="B193" s="48">
        <f t="shared" ca="1" si="34"/>
        <v>8.23</v>
      </c>
      <c r="C193" s="48">
        <f t="shared" ca="1" si="33"/>
        <v>8.1959999999999997</v>
      </c>
      <c r="D193" s="32">
        <f t="shared" ca="1" si="23"/>
        <v>7.84</v>
      </c>
      <c r="E193" s="31"/>
      <c r="F193" s="50">
        <f t="shared" ca="1" si="26"/>
        <v>31746</v>
      </c>
      <c r="G193" s="49">
        <f t="shared" ca="1" si="24"/>
        <v>3.724331673603003</v>
      </c>
      <c r="H193" s="32">
        <f t="shared" ca="1" si="25"/>
        <v>3.724331673603003</v>
      </c>
      <c r="I193" s="33">
        <f t="shared" ca="1" si="27"/>
        <v>1.9071889286315313E-2</v>
      </c>
      <c r="J193" s="31"/>
      <c r="K193" s="33"/>
      <c r="L193" s="31"/>
      <c r="M193" s="31"/>
      <c r="N193" s="50">
        <v>31351</v>
      </c>
      <c r="O193" s="49">
        <v>283.80656900000002</v>
      </c>
      <c r="P193" s="32">
        <f t="shared" ca="1" si="30"/>
        <v>2.8908448595769265</v>
      </c>
      <c r="R193" s="53">
        <v>42490</v>
      </c>
      <c r="S193" s="49">
        <v>501.57299999999998</v>
      </c>
      <c r="T193" s="29"/>
      <c r="U193" s="50">
        <v>26604</v>
      </c>
      <c r="V193" s="49">
        <v>8.1199999999999992</v>
      </c>
      <c r="W193" s="50">
        <f t="shared" ca="1" si="28"/>
        <v>26633</v>
      </c>
      <c r="X193" s="51">
        <f t="shared" ca="1" si="29"/>
        <v>8.1199999999999992</v>
      </c>
      <c r="Z193" t="s">
        <v>72</v>
      </c>
      <c r="AA193" s="50">
        <v>42490</v>
      </c>
      <c r="AB193" s="50">
        <v>42490</v>
      </c>
      <c r="AC193" s="49">
        <v>8.9</v>
      </c>
      <c r="AD193" s="49">
        <v>9.3759999999999994</v>
      </c>
      <c r="AE193" s="45">
        <v>501.57299999999998</v>
      </c>
      <c r="AI193" s="61">
        <v>31381</v>
      </c>
      <c r="AJ193" s="60">
        <v>280.1083635</v>
      </c>
    </row>
    <row r="194" spans="1:36" x14ac:dyDescent="0.2">
      <c r="A194" s="13">
        <v>42035</v>
      </c>
      <c r="B194" s="48">
        <f t="shared" ca="1" si="34"/>
        <v>7.77</v>
      </c>
      <c r="C194" s="48">
        <f t="shared" ca="1" si="33"/>
        <v>7.3760000000000003</v>
      </c>
      <c r="D194" s="32">
        <f t="shared" ca="1" si="23"/>
        <v>7.39</v>
      </c>
      <c r="E194" s="31"/>
      <c r="F194" s="50">
        <f t="shared" ca="1" si="26"/>
        <v>31777</v>
      </c>
      <c r="G194" s="49">
        <f t="shared" ca="1" si="24"/>
        <v>3.8441811569126365</v>
      </c>
      <c r="H194" s="32">
        <f t="shared" ca="1" si="25"/>
        <v>3.8441811569126365</v>
      </c>
      <c r="I194" s="33">
        <f t="shared" ca="1" si="27"/>
        <v>3.2180131581484028E-2</v>
      </c>
      <c r="J194" s="31"/>
      <c r="K194" s="33"/>
      <c r="L194" s="31"/>
      <c r="M194" s="31"/>
      <c r="N194" s="50">
        <v>31381</v>
      </c>
      <c r="O194" s="49">
        <v>280.1083635</v>
      </c>
      <c r="P194" s="32">
        <f t="shared" ca="1" si="30"/>
        <v>2.8531750537052583</v>
      </c>
      <c r="R194" s="53">
        <v>42521</v>
      </c>
      <c r="S194" s="49">
        <v>494.08300000000003</v>
      </c>
      <c r="T194" s="29"/>
      <c r="U194" s="50">
        <v>26634</v>
      </c>
      <c r="V194" s="49">
        <v>8.1300000000000008</v>
      </c>
      <c r="W194" s="50">
        <f t="shared" ca="1" si="28"/>
        <v>26664</v>
      </c>
      <c r="X194" s="51">
        <f t="shared" ca="1" si="29"/>
        <v>8.1300000000000008</v>
      </c>
      <c r="Z194" t="s">
        <v>72</v>
      </c>
      <c r="AA194" s="50">
        <v>42521</v>
      </c>
      <c r="AB194" s="50">
        <v>42521</v>
      </c>
      <c r="AC194" s="49">
        <v>9.11</v>
      </c>
      <c r="AD194" s="49">
        <v>9.7110000000000003</v>
      </c>
      <c r="AE194" s="45">
        <v>494.08300000000003</v>
      </c>
      <c r="AI194" s="61">
        <v>31412</v>
      </c>
      <c r="AJ194" s="60">
        <v>282.37312320000001</v>
      </c>
    </row>
    <row r="195" spans="1:36" x14ac:dyDescent="0.2">
      <c r="A195" s="13">
        <v>42063</v>
      </c>
      <c r="B195" s="48">
        <f t="shared" ca="1" si="34"/>
        <v>8.0399999999999991</v>
      </c>
      <c r="C195" s="48">
        <f t="shared" ca="1" si="33"/>
        <v>7.8739999999999997</v>
      </c>
      <c r="D195" s="32">
        <f t="shared" ref="D195:D219" ca="1" si="35">VLOOKUP(A195,$W$2:$X$700,2,0)</f>
        <v>7.49</v>
      </c>
      <c r="E195" s="31"/>
      <c r="F195" s="50">
        <f t="shared" ca="1" si="26"/>
        <v>31808</v>
      </c>
      <c r="G195" s="49">
        <f t="shared" ca="1" si="24"/>
        <v>3.9163391887065577</v>
      </c>
      <c r="H195" s="32">
        <f t="shared" ca="1" si="25"/>
        <v>3.9163391887065577</v>
      </c>
      <c r="I195" s="33">
        <f t="shared" ca="1" si="27"/>
        <v>1.8770715751562861E-2</v>
      </c>
      <c r="J195" s="31"/>
      <c r="K195" s="33"/>
      <c r="L195" s="31"/>
      <c r="M195" s="31"/>
      <c r="N195" s="50">
        <v>31412</v>
      </c>
      <c r="O195" s="49">
        <v>282.37312320000001</v>
      </c>
      <c r="P195" s="32">
        <f t="shared" ca="1" si="30"/>
        <v>2.8762438253689684</v>
      </c>
      <c r="R195" s="53">
        <v>42551</v>
      </c>
      <c r="S195" s="49">
        <v>514.02599999999995</v>
      </c>
      <c r="T195" s="29"/>
      <c r="U195" s="50">
        <v>26665</v>
      </c>
      <c r="V195" s="49">
        <v>8.1199999999999992</v>
      </c>
      <c r="W195" s="50">
        <f t="shared" ca="1" si="28"/>
        <v>26695</v>
      </c>
      <c r="X195" s="51">
        <f t="shared" ca="1" si="29"/>
        <v>8.1199999999999992</v>
      </c>
      <c r="Z195" t="s">
        <v>72</v>
      </c>
      <c r="AA195" s="50">
        <v>42551</v>
      </c>
      <c r="AB195" s="50">
        <v>42551</v>
      </c>
      <c r="AC195" s="49">
        <v>8.83</v>
      </c>
      <c r="AD195" s="49">
        <v>9.2530000000000001</v>
      </c>
      <c r="AE195" s="45">
        <v>514.02599999999995</v>
      </c>
      <c r="AI195" s="61">
        <v>31443</v>
      </c>
      <c r="AJ195" s="60">
        <v>292.75831599999998</v>
      </c>
    </row>
    <row r="196" spans="1:36" x14ac:dyDescent="0.2">
      <c r="A196" s="13">
        <v>42094</v>
      </c>
      <c r="B196" s="48">
        <f t="shared" ca="1" si="34"/>
        <v>8.14</v>
      </c>
      <c r="C196" s="48">
        <f t="shared" ca="1" si="33"/>
        <v>8.0530000000000008</v>
      </c>
      <c r="D196" s="32" t="e">
        <f t="shared" ca="1" si="35"/>
        <v>#N/A</v>
      </c>
      <c r="E196" s="31"/>
      <c r="F196" s="50">
        <f t="shared" ca="1" si="26"/>
        <v>31836</v>
      </c>
      <c r="G196" s="49">
        <f t="shared" ref="G196:G259" ca="1" si="36">H196</f>
        <v>3.91841395877214</v>
      </c>
      <c r="H196" s="32">
        <f t="shared" ref="H196:H259" ca="1" si="37">O209/$O$16</f>
        <v>3.91841395877214</v>
      </c>
      <c r="I196" s="33">
        <f t="shared" ca="1" si="27"/>
        <v>5.2977282242694379E-4</v>
      </c>
      <c r="J196" s="31"/>
      <c r="K196" s="33"/>
      <c r="L196" s="31"/>
      <c r="M196" s="31"/>
      <c r="N196" s="50">
        <v>31443</v>
      </c>
      <c r="O196" s="49">
        <v>292.75831599999998</v>
      </c>
      <c r="P196" s="32">
        <f t="shared" ca="1" si="30"/>
        <v>2.9820270753035221</v>
      </c>
      <c r="R196" s="53">
        <v>42582</v>
      </c>
      <c r="S196" s="49">
        <v>525.50599999999997</v>
      </c>
      <c r="T196" s="29"/>
      <c r="U196" s="50">
        <v>26696</v>
      </c>
      <c r="V196" s="49">
        <v>8.1199999999999992</v>
      </c>
      <c r="W196" s="50">
        <f t="shared" ca="1" si="28"/>
        <v>26723</v>
      </c>
      <c r="X196" s="51">
        <f t="shared" ca="1" si="29"/>
        <v>8.1199999999999992</v>
      </c>
      <c r="Z196" t="s">
        <v>72</v>
      </c>
      <c r="AA196" s="50">
        <v>42582</v>
      </c>
      <c r="AB196" s="50">
        <v>42582</v>
      </c>
      <c r="AC196" s="49">
        <v>8.7100000000000009</v>
      </c>
      <c r="AD196" s="49">
        <v>9.0489999999999995</v>
      </c>
      <c r="AE196" s="45">
        <v>525.50599999999997</v>
      </c>
      <c r="AI196" s="61">
        <v>31471</v>
      </c>
      <c r="AJ196" s="60">
        <v>303.10043589999998</v>
      </c>
    </row>
    <row r="197" spans="1:36" x14ac:dyDescent="0.2">
      <c r="A197" s="13">
        <v>42124</v>
      </c>
      <c r="B197" s="48">
        <f t="shared" ca="1" si="34"/>
        <v>8.24</v>
      </c>
      <c r="C197" s="48">
        <f t="shared" ca="1" si="33"/>
        <v>8.2249999999999996</v>
      </c>
      <c r="D197" s="32" t="e">
        <f t="shared" ca="1" si="35"/>
        <v>#N/A</v>
      </c>
      <c r="E197" s="31"/>
      <c r="F197" s="50">
        <f t="shared" ref="F197:F260" ca="1" si="38">EOMONTH(F196,1)</f>
        <v>31867</v>
      </c>
      <c r="G197" s="49">
        <f t="shared" ca="1" si="36"/>
        <v>4.0525245225661441</v>
      </c>
      <c r="H197" s="32">
        <f t="shared" ca="1" si="37"/>
        <v>4.0525245225661441</v>
      </c>
      <c r="I197" s="33">
        <f t="shared" ref="I197:I260" ca="1" si="39">H197/H196-1</f>
        <v>3.4225726328319883E-2</v>
      </c>
      <c r="J197" s="31"/>
      <c r="K197" s="33"/>
      <c r="L197" s="31"/>
      <c r="M197" s="31"/>
      <c r="N197" s="50">
        <v>31471</v>
      </c>
      <c r="O197" s="49">
        <v>303.10043589999998</v>
      </c>
      <c r="P197" s="32">
        <f t="shared" ca="1" si="30"/>
        <v>3.0873715860221704</v>
      </c>
      <c r="R197" s="53">
        <v>42613</v>
      </c>
      <c r="S197" s="49">
        <v>516.22400000000005</v>
      </c>
      <c r="T197" s="29"/>
      <c r="U197" s="50">
        <v>26724</v>
      </c>
      <c r="V197" s="49">
        <v>7.75</v>
      </c>
      <c r="W197" s="50">
        <f t="shared" ref="W197:W260" ca="1" si="40">EOMONTH(U197,0)</f>
        <v>26754</v>
      </c>
      <c r="X197" s="51">
        <f t="shared" ref="X197:X260" ca="1" si="41">V197</f>
        <v>7.75</v>
      </c>
      <c r="Z197" t="s">
        <v>72</v>
      </c>
      <c r="AA197" s="50">
        <v>42613</v>
      </c>
      <c r="AB197" s="50">
        <v>42613</v>
      </c>
      <c r="AC197" s="49">
        <v>8.9700000000000006</v>
      </c>
      <c r="AD197" s="49">
        <v>9.41</v>
      </c>
      <c r="AE197" s="45">
        <v>516.22400000000005</v>
      </c>
      <c r="AI197" s="61">
        <v>31502</v>
      </c>
      <c r="AJ197" s="60">
        <v>305.8675369</v>
      </c>
    </row>
    <row r="198" spans="1:36" x14ac:dyDescent="0.2">
      <c r="A198" s="13">
        <v>42155</v>
      </c>
      <c r="B198" s="48">
        <f t="shared" ca="1" si="34"/>
        <v>8.4</v>
      </c>
      <c r="C198" s="48">
        <f t="shared" ca="1" si="33"/>
        <v>8.4779999999999998</v>
      </c>
      <c r="D198" s="32" t="e">
        <f t="shared" ca="1" si="35"/>
        <v>#N/A</v>
      </c>
      <c r="E198" s="31"/>
      <c r="F198" s="50">
        <f t="shared" ca="1" si="38"/>
        <v>31897</v>
      </c>
      <c r="G198" s="49">
        <f t="shared" ca="1" si="36"/>
        <v>4.057798484115188</v>
      </c>
      <c r="H198" s="32">
        <f t="shared" ca="1" si="37"/>
        <v>4.057798484115188</v>
      </c>
      <c r="I198" s="33">
        <f t="shared" ca="1" si="39"/>
        <v>1.3014015139640733E-3</v>
      </c>
      <c r="J198" s="31"/>
      <c r="K198" s="33"/>
      <c r="L198" s="31"/>
      <c r="M198" s="31"/>
      <c r="N198" s="50">
        <v>31502</v>
      </c>
      <c r="O198" s="49">
        <v>305.8675369</v>
      </c>
      <c r="P198" s="32">
        <f t="shared" ca="1" si="30"/>
        <v>3.1155571904990711</v>
      </c>
      <c r="R198" s="53">
        <v>42643</v>
      </c>
      <c r="S198" s="49">
        <v>531.61</v>
      </c>
      <c r="T198" s="29"/>
      <c r="U198" s="50">
        <v>26755</v>
      </c>
      <c r="V198" s="49">
        <v>7.75</v>
      </c>
      <c r="W198" s="50">
        <f t="shared" ca="1" si="40"/>
        <v>26784</v>
      </c>
      <c r="X198" s="51">
        <f t="shared" ca="1" si="41"/>
        <v>7.75</v>
      </c>
      <c r="Z198" t="s">
        <v>72</v>
      </c>
      <c r="AA198" s="50">
        <v>42643</v>
      </c>
      <c r="AB198" s="50">
        <v>42643</v>
      </c>
      <c r="AC198" s="49">
        <v>8.7799999999999994</v>
      </c>
      <c r="AD198" s="49">
        <v>9.1170000000000009</v>
      </c>
      <c r="AE198" s="45">
        <v>531.61</v>
      </c>
      <c r="AI198" s="61">
        <v>31532</v>
      </c>
      <c r="AJ198" s="60">
        <v>309.26313829999998</v>
      </c>
    </row>
    <row r="199" spans="1:36" x14ac:dyDescent="0.2">
      <c r="A199" s="13">
        <v>42185</v>
      </c>
      <c r="B199" s="48">
        <f t="shared" ca="1" si="34"/>
        <v>8.5</v>
      </c>
      <c r="C199" s="48">
        <f t="shared" ca="1" si="33"/>
        <v>8.6259999999999994</v>
      </c>
      <c r="D199" s="32" t="e">
        <f t="shared" ca="1" si="35"/>
        <v>#N/A</v>
      </c>
      <c r="E199" s="31"/>
      <c r="F199" s="50">
        <f t="shared" ca="1" si="38"/>
        <v>31928</v>
      </c>
      <c r="G199" s="49">
        <f t="shared" ca="1" si="36"/>
        <v>4.0340615385311533</v>
      </c>
      <c r="H199" s="32">
        <f t="shared" ca="1" si="37"/>
        <v>4.0340615385311533</v>
      </c>
      <c r="I199" s="33">
        <f t="shared" ca="1" si="39"/>
        <v>-5.8497102990590077E-3</v>
      </c>
      <c r="J199" s="31"/>
      <c r="K199" s="33"/>
      <c r="L199" s="31"/>
      <c r="M199" s="31"/>
      <c r="N199" s="50">
        <v>31532</v>
      </c>
      <c r="O199" s="49">
        <v>309.26313829999998</v>
      </c>
      <c r="P199" s="32">
        <f t="shared" ca="1" si="30"/>
        <v>3.1501446804467128</v>
      </c>
      <c r="R199" s="53">
        <v>42674</v>
      </c>
      <c r="S199" s="49">
        <v>535.01700000000005</v>
      </c>
      <c r="T199" s="29"/>
      <c r="U199" s="50">
        <v>26785</v>
      </c>
      <c r="V199" s="49">
        <v>7.75</v>
      </c>
      <c r="W199" s="50">
        <f t="shared" ca="1" si="40"/>
        <v>26815</v>
      </c>
      <c r="X199" s="51">
        <f t="shared" ca="1" si="41"/>
        <v>7.75</v>
      </c>
      <c r="Z199" t="s">
        <v>72</v>
      </c>
      <c r="AA199" s="50">
        <v>42674</v>
      </c>
      <c r="AB199" s="50">
        <v>42674</v>
      </c>
      <c r="AC199" s="49">
        <v>8.8000000000000007</v>
      </c>
      <c r="AD199" s="49">
        <v>9.1359999999999992</v>
      </c>
      <c r="AE199" s="45">
        <v>535.01700000000005</v>
      </c>
      <c r="AI199" s="61">
        <v>31563</v>
      </c>
      <c r="AJ199" s="60">
        <v>317.3688598</v>
      </c>
    </row>
    <row r="200" spans="1:36" x14ac:dyDescent="0.2">
      <c r="A200" s="13">
        <v>42216</v>
      </c>
      <c r="B200" s="48">
        <f t="shared" ca="1" si="34"/>
        <v>8.48</v>
      </c>
      <c r="C200" s="48">
        <f t="shared" ca="1" si="33"/>
        <v>8.5830000000000002</v>
      </c>
      <c r="D200" s="32" t="e">
        <f t="shared" ca="1" si="35"/>
        <v>#N/A</v>
      </c>
      <c r="E200" s="31"/>
      <c r="F200" s="50">
        <f t="shared" ca="1" si="38"/>
        <v>31958</v>
      </c>
      <c r="G200" s="49">
        <f t="shared" ca="1" si="36"/>
        <v>4.0761618694630757</v>
      </c>
      <c r="H200" s="32">
        <f t="shared" ca="1" si="37"/>
        <v>4.0761618694630757</v>
      </c>
      <c r="I200" s="33">
        <f t="shared" ca="1" si="39"/>
        <v>1.0436214353648943E-2</v>
      </c>
      <c r="J200" s="31"/>
      <c r="K200" s="33"/>
      <c r="L200" s="31"/>
      <c r="M200" s="31"/>
      <c r="N200" s="50">
        <v>31563</v>
      </c>
      <c r="O200" s="49">
        <v>317.3688598</v>
      </c>
      <c r="P200" s="32">
        <f t="shared" ca="1" si="30"/>
        <v>3.2327093068188288</v>
      </c>
      <c r="R200" s="53">
        <v>42704</v>
      </c>
      <c r="S200" s="49">
        <v>525.23299999999995</v>
      </c>
      <c r="T200" s="29"/>
      <c r="U200" s="50">
        <v>26816</v>
      </c>
      <c r="V200" s="49">
        <v>7.75</v>
      </c>
      <c r="W200" s="50">
        <f t="shared" ca="1" si="40"/>
        <v>26845</v>
      </c>
      <c r="X200" s="51">
        <f t="shared" ca="1" si="41"/>
        <v>7.75</v>
      </c>
      <c r="Z200" t="s">
        <v>72</v>
      </c>
      <c r="AA200" s="50">
        <v>42704</v>
      </c>
      <c r="AB200" s="50">
        <v>42704</v>
      </c>
      <c r="AC200" s="49">
        <v>9.0399999999999991</v>
      </c>
      <c r="AD200" s="49">
        <v>9.4930000000000003</v>
      </c>
      <c r="AE200" s="45">
        <v>525.23299999999995</v>
      </c>
      <c r="AI200" s="61">
        <v>31593</v>
      </c>
      <c r="AJ200" s="60">
        <v>317.88343939999999</v>
      </c>
    </row>
    <row r="201" spans="1:36" x14ac:dyDescent="0.2">
      <c r="A201" s="13">
        <v>42247</v>
      </c>
      <c r="B201" s="48">
        <f t="shared" ca="1" si="34"/>
        <v>8.44</v>
      </c>
      <c r="C201" s="48">
        <f t="shared" ca="1" si="33"/>
        <v>8.6769999999999996</v>
      </c>
      <c r="D201" s="32" t="e">
        <f t="shared" ca="1" si="35"/>
        <v>#N/A</v>
      </c>
      <c r="E201" s="31"/>
      <c r="F201" s="50">
        <f t="shared" ca="1" si="38"/>
        <v>31989</v>
      </c>
      <c r="G201" s="49">
        <f t="shared" ca="1" si="36"/>
        <v>4.1494119799972911</v>
      </c>
      <c r="H201" s="32">
        <f t="shared" ca="1" si="37"/>
        <v>4.1494119799972911</v>
      </c>
      <c r="I201" s="33">
        <f t="shared" ca="1" si="39"/>
        <v>1.7970363513523546E-2</v>
      </c>
      <c r="J201" s="31"/>
      <c r="K201" s="33"/>
      <c r="L201" s="31"/>
      <c r="M201" s="31"/>
      <c r="N201" s="50">
        <v>31593</v>
      </c>
      <c r="O201" s="49">
        <v>317.88343939999999</v>
      </c>
      <c r="P201" s="32">
        <f t="shared" ca="1" si="30"/>
        <v>3.2379507985740923</v>
      </c>
      <c r="R201" s="53">
        <v>42735</v>
      </c>
      <c r="S201" s="49">
        <v>533.46699999999998</v>
      </c>
      <c r="T201" s="29"/>
      <c r="U201" s="50">
        <v>26846</v>
      </c>
      <c r="V201" s="49">
        <v>7.75</v>
      </c>
      <c r="W201" s="50">
        <f t="shared" ca="1" si="40"/>
        <v>26876</v>
      </c>
      <c r="X201" s="51">
        <f t="shared" ca="1" si="41"/>
        <v>7.75</v>
      </c>
      <c r="Z201" t="s">
        <v>72</v>
      </c>
      <c r="AA201" s="50">
        <v>42735</v>
      </c>
      <c r="AB201" s="50">
        <v>42735</v>
      </c>
      <c r="AC201" s="49">
        <v>8.9700000000000006</v>
      </c>
      <c r="AD201" s="49">
        <v>9.39</v>
      </c>
      <c r="AE201" s="45">
        <v>533.46699999999998</v>
      </c>
      <c r="AI201" s="61">
        <v>31624</v>
      </c>
      <c r="AJ201" s="60">
        <v>337.5423649</v>
      </c>
    </row>
    <row r="202" spans="1:36" x14ac:dyDescent="0.2">
      <c r="A202" s="13">
        <v>42277</v>
      </c>
      <c r="B202" s="48">
        <f t="shared" ca="1" si="34"/>
        <v>8.5299999999999994</v>
      </c>
      <c r="C202" s="48">
        <f t="shared" ca="1" si="33"/>
        <v>8.7989999999999995</v>
      </c>
      <c r="D202" s="32" t="e">
        <f t="shared" ca="1" si="35"/>
        <v>#N/A</v>
      </c>
      <c r="E202" s="31"/>
      <c r="F202" s="50">
        <f t="shared" ca="1" si="38"/>
        <v>32020</v>
      </c>
      <c r="G202" s="49">
        <f t="shared" ca="1" si="36"/>
        <v>4.2892956920047851</v>
      </c>
      <c r="H202" s="32">
        <f t="shared" ca="1" si="37"/>
        <v>4.2892956920047851</v>
      </c>
      <c r="I202" s="33">
        <f t="shared" ca="1" si="39"/>
        <v>3.3711695218941795E-2</v>
      </c>
      <c r="J202" s="31"/>
      <c r="K202" s="33"/>
      <c r="L202" s="31"/>
      <c r="M202" s="31"/>
      <c r="N202" s="50">
        <v>31624</v>
      </c>
      <c r="O202" s="49">
        <v>337.5423649</v>
      </c>
      <c r="P202" s="32">
        <f t="shared" ca="1" si="30"/>
        <v>3.4381960005323347</v>
      </c>
      <c r="R202" s="52"/>
      <c r="S202" s="52"/>
      <c r="U202" s="50">
        <v>26877</v>
      </c>
      <c r="V202" s="49">
        <v>7.75</v>
      </c>
      <c r="W202" s="50">
        <f t="shared" ca="1" si="40"/>
        <v>26907</v>
      </c>
      <c r="X202" s="51">
        <f t="shared" ca="1" si="41"/>
        <v>7.75</v>
      </c>
      <c r="AA202" s="50"/>
      <c r="AB202" s="50"/>
      <c r="AC202" s="49"/>
      <c r="AD202" s="49"/>
      <c r="AE202" s="45"/>
      <c r="AI202" s="61">
        <v>31655</v>
      </c>
      <c r="AJ202" s="60">
        <v>368.23088949999999</v>
      </c>
    </row>
    <row r="203" spans="1:36" x14ac:dyDescent="0.2">
      <c r="A203" s="13">
        <v>42308</v>
      </c>
      <c r="B203" s="48">
        <f t="shared" ca="1" si="34"/>
        <v>8.49</v>
      </c>
      <c r="C203" s="48">
        <f t="shared" ca="1" si="33"/>
        <v>8.7219999999999995</v>
      </c>
      <c r="D203" s="32" t="e">
        <f t="shared" ca="1" si="35"/>
        <v>#N/A</v>
      </c>
      <c r="E203" s="31"/>
      <c r="F203" s="50">
        <f t="shared" ca="1" si="38"/>
        <v>32050</v>
      </c>
      <c r="G203" s="49">
        <f t="shared" ca="1" si="36"/>
        <v>4.3300662791052025</v>
      </c>
      <c r="H203" s="32">
        <f t="shared" ca="1" si="37"/>
        <v>4.3300662791052025</v>
      </c>
      <c r="I203" s="33">
        <f t="shared" ca="1" si="39"/>
        <v>9.5051938658399227E-3</v>
      </c>
      <c r="J203" s="31"/>
      <c r="K203" s="33"/>
      <c r="L203" s="31"/>
      <c r="M203" s="31"/>
      <c r="N203" s="50">
        <v>31655</v>
      </c>
      <c r="O203" s="49">
        <v>368.23088949999999</v>
      </c>
      <c r="P203" s="32">
        <f t="shared" ca="1" si="30"/>
        <v>3.7507883548971486</v>
      </c>
      <c r="R203" s="52"/>
      <c r="S203" s="52"/>
      <c r="U203" s="50">
        <v>26908</v>
      </c>
      <c r="V203" s="49">
        <v>7.75</v>
      </c>
      <c r="W203" s="50">
        <f t="shared" ca="1" si="40"/>
        <v>26937</v>
      </c>
      <c r="X203" s="51">
        <f t="shared" ca="1" si="41"/>
        <v>7.75</v>
      </c>
      <c r="AA203" s="50"/>
      <c r="AB203" s="50"/>
      <c r="AC203" s="49"/>
      <c r="AD203" s="49"/>
      <c r="AE203" s="45"/>
      <c r="AI203" s="61">
        <v>31685</v>
      </c>
      <c r="AJ203" s="60">
        <v>380.25035789999998</v>
      </c>
    </row>
    <row r="204" spans="1:36" x14ac:dyDescent="0.2">
      <c r="A204" s="13">
        <v>42338</v>
      </c>
      <c r="B204" s="48">
        <f t="shared" ca="1" si="34"/>
        <v>8.64</v>
      </c>
      <c r="C204" s="48">
        <f t="shared" ca="1" si="33"/>
        <v>8.9730000000000008</v>
      </c>
      <c r="D204" s="32" t="e">
        <f t="shared" ca="1" si="35"/>
        <v>#N/A</v>
      </c>
      <c r="E204" s="31"/>
      <c r="F204" s="50">
        <f t="shared" ca="1" si="38"/>
        <v>32081</v>
      </c>
      <c r="G204" s="49">
        <f t="shared" ca="1" si="36"/>
        <v>4.3649238308765348</v>
      </c>
      <c r="H204" s="32">
        <f t="shared" ca="1" si="37"/>
        <v>4.3649238308765348</v>
      </c>
      <c r="I204" s="33">
        <f t="shared" ca="1" si="39"/>
        <v>8.0501196805087272E-3</v>
      </c>
      <c r="J204" s="31"/>
      <c r="K204" s="33"/>
      <c r="L204" s="31"/>
      <c r="M204" s="31"/>
      <c r="N204" s="50">
        <v>31685</v>
      </c>
      <c r="O204" s="49">
        <v>380.25035789999998</v>
      </c>
      <c r="P204" s="32">
        <f t="shared" ca="1" si="30"/>
        <v>3.8732182851183454</v>
      </c>
      <c r="R204" s="52"/>
      <c r="S204" s="52"/>
      <c r="U204" s="50">
        <v>26938</v>
      </c>
      <c r="V204" s="49">
        <v>7.75</v>
      </c>
      <c r="W204" s="50">
        <f t="shared" ca="1" si="40"/>
        <v>26968</v>
      </c>
      <c r="X204" s="51">
        <f t="shared" ca="1" si="41"/>
        <v>7.75</v>
      </c>
      <c r="AA204" s="50"/>
      <c r="AB204" s="50"/>
      <c r="AC204" s="49"/>
      <c r="AD204" s="49"/>
      <c r="AE204" s="45"/>
      <c r="AI204" s="61">
        <v>31716</v>
      </c>
      <c r="AJ204" s="60">
        <v>361.1050482</v>
      </c>
    </row>
    <row r="205" spans="1:36" x14ac:dyDescent="0.2">
      <c r="A205" s="13">
        <v>42369</v>
      </c>
      <c r="B205" s="48">
        <f t="shared" ca="1" si="34"/>
        <v>9.3699999999999992</v>
      </c>
      <c r="C205" s="48">
        <f t="shared" ca="1" si="33"/>
        <v>10.108000000000001</v>
      </c>
      <c r="D205" s="32" t="e">
        <f t="shared" ca="1" si="35"/>
        <v>#N/A</v>
      </c>
      <c r="E205" s="31"/>
      <c r="F205" s="50">
        <f t="shared" ca="1" si="38"/>
        <v>32111</v>
      </c>
      <c r="G205" s="49">
        <f t="shared" ca="1" si="36"/>
        <v>4.404837788909612</v>
      </c>
      <c r="H205" s="32">
        <f t="shared" ca="1" si="37"/>
        <v>4.404837788909612</v>
      </c>
      <c r="I205" s="33">
        <f t="shared" ca="1" si="39"/>
        <v>9.1442507543280094E-3</v>
      </c>
      <c r="J205" s="31"/>
      <c r="K205" s="33"/>
      <c r="L205" s="31"/>
      <c r="M205" s="31"/>
      <c r="N205" s="50">
        <v>31716</v>
      </c>
      <c r="O205" s="49">
        <v>361.1050482</v>
      </c>
      <c r="P205" s="32">
        <f t="shared" ca="1" si="30"/>
        <v>3.6782047576786292</v>
      </c>
      <c r="R205" s="52"/>
      <c r="S205" s="52"/>
      <c r="U205" s="50">
        <v>26969</v>
      </c>
      <c r="V205" s="49">
        <v>7.75</v>
      </c>
      <c r="W205" s="50">
        <f t="shared" ca="1" si="40"/>
        <v>26998</v>
      </c>
      <c r="X205" s="51">
        <f t="shared" ca="1" si="41"/>
        <v>7.75</v>
      </c>
      <c r="AA205" s="50"/>
      <c r="AB205" s="50"/>
      <c r="AC205" s="49"/>
      <c r="AD205" s="49"/>
      <c r="AE205" s="45"/>
      <c r="AI205" s="61">
        <v>31746</v>
      </c>
      <c r="AJ205" s="60">
        <v>367.9920037</v>
      </c>
    </row>
    <row r="206" spans="1:36" x14ac:dyDescent="0.2">
      <c r="A206" s="13">
        <v>42400</v>
      </c>
      <c r="B206" s="48">
        <f t="shared" ca="1" si="34"/>
        <v>9.02</v>
      </c>
      <c r="C206" s="48">
        <f t="shared" ca="1" si="33"/>
        <v>9.5619999999999994</v>
      </c>
      <c r="D206" s="32" t="e">
        <f t="shared" ca="1" si="35"/>
        <v>#N/A</v>
      </c>
      <c r="E206" s="31"/>
      <c r="F206" s="50">
        <f t="shared" ca="1" si="38"/>
        <v>32142</v>
      </c>
      <c r="G206" s="49">
        <f t="shared" ca="1" si="36"/>
        <v>4.4278094051505477</v>
      </c>
      <c r="H206" s="32">
        <f t="shared" ca="1" si="37"/>
        <v>4.4278094051505477</v>
      </c>
      <c r="I206" s="33">
        <f t="shared" ca="1" si="39"/>
        <v>5.2150878969421388E-3</v>
      </c>
      <c r="J206" s="31"/>
      <c r="K206" s="33"/>
      <c r="L206" s="31"/>
      <c r="M206" s="31"/>
      <c r="N206" s="50">
        <v>31746</v>
      </c>
      <c r="O206" s="49">
        <v>367.9920037</v>
      </c>
      <c r="P206" s="32">
        <f t="shared" ca="1" si="30"/>
        <v>3.7483550715894745</v>
      </c>
      <c r="R206" s="52"/>
      <c r="S206" s="52"/>
      <c r="U206" s="50">
        <v>26999</v>
      </c>
      <c r="V206" s="49">
        <v>8</v>
      </c>
      <c r="W206" s="50">
        <f t="shared" ca="1" si="40"/>
        <v>27029</v>
      </c>
      <c r="X206" s="51">
        <f t="shared" ca="1" si="41"/>
        <v>8</v>
      </c>
      <c r="AA206" s="50"/>
      <c r="AB206" s="50"/>
      <c r="AC206" s="49"/>
      <c r="AD206" s="49"/>
      <c r="AE206" s="45"/>
      <c r="AI206" s="61">
        <v>31777</v>
      </c>
      <c r="AJ206" s="60">
        <v>379.83403479999998</v>
      </c>
    </row>
    <row r="207" spans="1:36" x14ac:dyDescent="0.2">
      <c r="A207" s="13">
        <v>42429</v>
      </c>
      <c r="B207" s="48">
        <f t="shared" ca="1" si="34"/>
        <v>9.17</v>
      </c>
      <c r="C207" s="48">
        <f t="shared" ca="1" si="33"/>
        <v>9.7899999999999991</v>
      </c>
      <c r="D207" s="32" t="e">
        <f t="shared" ca="1" si="35"/>
        <v>#N/A</v>
      </c>
      <c r="E207" s="31"/>
      <c r="F207" s="50">
        <f t="shared" ca="1" si="38"/>
        <v>32173</v>
      </c>
      <c r="G207" s="49">
        <f t="shared" ca="1" si="36"/>
        <v>4.3376893906251572</v>
      </c>
      <c r="H207" s="32">
        <f t="shared" ca="1" si="37"/>
        <v>4.3376893906251572</v>
      </c>
      <c r="I207" s="33">
        <f t="shared" ca="1" si="39"/>
        <v>-2.0353182867483E-2</v>
      </c>
      <c r="J207" s="31"/>
      <c r="K207" s="33"/>
      <c r="L207" s="31"/>
      <c r="M207" s="31"/>
      <c r="N207" s="50">
        <v>31777</v>
      </c>
      <c r="O207" s="49">
        <v>379.83403479999998</v>
      </c>
      <c r="P207" s="32">
        <f t="shared" ca="1" si="30"/>
        <v>3.8689776310073469</v>
      </c>
      <c r="R207" s="52"/>
      <c r="S207" s="52"/>
      <c r="U207" s="50">
        <v>27030</v>
      </c>
      <c r="V207" s="49">
        <v>8.25</v>
      </c>
      <c r="W207" s="50">
        <f t="shared" ca="1" si="40"/>
        <v>27060</v>
      </c>
      <c r="X207" s="51">
        <f t="shared" ca="1" si="41"/>
        <v>8.25</v>
      </c>
      <c r="AA207" s="50"/>
      <c r="AB207" s="50"/>
      <c r="AC207" s="49"/>
      <c r="AD207" s="49"/>
      <c r="AE207" s="45"/>
      <c r="AI207" s="61">
        <v>31808</v>
      </c>
      <c r="AJ207" s="60">
        <v>386.96379150000001</v>
      </c>
    </row>
    <row r="208" spans="1:36" x14ac:dyDescent="0.2">
      <c r="A208" s="13">
        <v>42460</v>
      </c>
      <c r="B208" s="48">
        <f t="shared" ca="1" si="34"/>
        <v>9</v>
      </c>
      <c r="C208" s="48">
        <f t="shared" ca="1" si="33"/>
        <v>9.532</v>
      </c>
      <c r="D208" s="32" t="e">
        <f t="shared" ca="1" si="35"/>
        <v>#N/A</v>
      </c>
      <c r="E208" s="31"/>
      <c r="F208" s="50">
        <f t="shared" ca="1" si="38"/>
        <v>32202</v>
      </c>
      <c r="G208" s="49">
        <f t="shared" ca="1" si="36"/>
        <v>4.3144591483393704</v>
      </c>
      <c r="H208" s="32">
        <f t="shared" ca="1" si="37"/>
        <v>4.3144591483393704</v>
      </c>
      <c r="I208" s="33">
        <f t="shared" ca="1" si="39"/>
        <v>-5.3554416173720032E-3</v>
      </c>
      <c r="J208" s="31"/>
      <c r="K208" s="33"/>
      <c r="L208" s="31"/>
      <c r="M208" s="31"/>
      <c r="N208" s="50">
        <v>31808</v>
      </c>
      <c r="O208" s="49">
        <v>386.96379150000001</v>
      </c>
      <c r="P208" s="32">
        <f t="shared" ref="P208:P271" ca="1" si="42">O208/$O$15</f>
        <v>3.9416011103681412</v>
      </c>
      <c r="R208" s="52"/>
      <c r="S208" s="52"/>
      <c r="U208" s="50">
        <v>27061</v>
      </c>
      <c r="V208" s="49">
        <v>8.25</v>
      </c>
      <c r="W208" s="50">
        <f t="shared" ca="1" si="40"/>
        <v>27088</v>
      </c>
      <c r="X208" s="51">
        <f t="shared" ca="1" si="41"/>
        <v>8.25</v>
      </c>
      <c r="AA208" s="50"/>
      <c r="AB208" s="50"/>
      <c r="AC208" s="49"/>
      <c r="AD208" s="49"/>
      <c r="AE208" s="45"/>
      <c r="AI208" s="61">
        <v>31836</v>
      </c>
      <c r="AJ208" s="60">
        <v>387.16879440000002</v>
      </c>
    </row>
    <row r="209" spans="1:36" x14ac:dyDescent="0.2">
      <c r="A209" s="13">
        <v>42490</v>
      </c>
      <c r="B209" s="48">
        <f t="shared" ca="1" si="34"/>
        <v>8.9</v>
      </c>
      <c r="C209" s="48">
        <f t="shared" ref="C209:C219" ca="1" si="43">VLOOKUP(A209,$AB$3:$AE$201,3,0)</f>
        <v>9.3759999999999994</v>
      </c>
      <c r="D209" s="32" t="e">
        <f t="shared" ca="1" si="35"/>
        <v>#N/A</v>
      </c>
      <c r="E209" s="31"/>
      <c r="F209" s="50">
        <f t="shared" ca="1" si="38"/>
        <v>32233</v>
      </c>
      <c r="G209" s="49">
        <f t="shared" ca="1" si="36"/>
        <v>4.3551123911411187</v>
      </c>
      <c r="H209" s="32">
        <f t="shared" ca="1" si="37"/>
        <v>4.3551123911411187</v>
      </c>
      <c r="I209" s="33">
        <f t="shared" ca="1" si="39"/>
        <v>9.4225582869165159E-3</v>
      </c>
      <c r="J209" s="31"/>
      <c r="K209" s="33"/>
      <c r="L209" s="31"/>
      <c r="M209" s="31"/>
      <c r="N209" s="50">
        <v>31836</v>
      </c>
      <c r="O209" s="49">
        <v>387.16879440000002</v>
      </c>
      <c r="P209" s="32">
        <f t="shared" ca="1" si="42"/>
        <v>3.9436892635132623</v>
      </c>
      <c r="R209" s="52"/>
      <c r="S209" s="52"/>
      <c r="U209" s="50">
        <v>27089</v>
      </c>
      <c r="V209" s="49">
        <v>8.25</v>
      </c>
      <c r="W209" s="50">
        <f t="shared" ca="1" si="40"/>
        <v>27119</v>
      </c>
      <c r="X209" s="51">
        <f t="shared" ca="1" si="41"/>
        <v>8.25</v>
      </c>
      <c r="AA209" s="50"/>
      <c r="AB209" s="50"/>
      <c r="AC209" s="49"/>
      <c r="AD209" s="49"/>
      <c r="AE209" s="45"/>
      <c r="AI209" s="61">
        <v>31867</v>
      </c>
      <c r="AJ209" s="60">
        <v>400.41992759999999</v>
      </c>
    </row>
    <row r="210" spans="1:36" x14ac:dyDescent="0.2">
      <c r="A210" s="13">
        <v>42521</v>
      </c>
      <c r="B210" s="48">
        <f t="shared" ca="1" si="34"/>
        <v>9.11</v>
      </c>
      <c r="C210" s="48">
        <f t="shared" ca="1" si="43"/>
        <v>9.7110000000000003</v>
      </c>
      <c r="D210" s="32" t="e">
        <f t="shared" ca="1" si="35"/>
        <v>#N/A</v>
      </c>
      <c r="E210" s="31"/>
      <c r="F210" s="50">
        <f t="shared" ca="1" si="38"/>
        <v>32263</v>
      </c>
      <c r="G210" s="49">
        <f t="shared" ca="1" si="36"/>
        <v>4.4510203665166408</v>
      </c>
      <c r="H210" s="32">
        <f t="shared" ca="1" si="37"/>
        <v>4.4510203665166408</v>
      </c>
      <c r="I210" s="33">
        <f t="shared" ca="1" si="39"/>
        <v>2.2021928887670406E-2</v>
      </c>
      <c r="J210" s="31"/>
      <c r="K210" s="33"/>
      <c r="L210" s="31"/>
      <c r="M210" s="31"/>
      <c r="N210" s="50">
        <v>31867</v>
      </c>
      <c r="O210" s="49">
        <v>400.41992759999999</v>
      </c>
      <c r="P210" s="32">
        <f t="shared" ca="1" si="42"/>
        <v>4.0786648929702007</v>
      </c>
      <c r="R210" s="52"/>
      <c r="S210" s="52"/>
      <c r="U210" s="50">
        <v>27120</v>
      </c>
      <c r="V210" s="49">
        <v>8.25</v>
      </c>
      <c r="W210" s="50">
        <f t="shared" ca="1" si="40"/>
        <v>27149</v>
      </c>
      <c r="X210" s="51">
        <f t="shared" ca="1" si="41"/>
        <v>8.25</v>
      </c>
      <c r="AA210" s="50"/>
      <c r="AB210" s="50"/>
      <c r="AC210" s="49"/>
      <c r="AD210" s="49"/>
      <c r="AE210" s="45"/>
      <c r="AI210" s="61">
        <v>31897</v>
      </c>
      <c r="AJ210" s="60">
        <v>400.94103469999999</v>
      </c>
    </row>
    <row r="211" spans="1:36" x14ac:dyDescent="0.2">
      <c r="A211" s="13">
        <v>42551</v>
      </c>
      <c r="B211" s="48">
        <f t="shared" ca="1" si="34"/>
        <v>8.83</v>
      </c>
      <c r="C211" s="48">
        <f t="shared" ca="1" si="43"/>
        <v>9.2530000000000001</v>
      </c>
      <c r="D211" s="32" t="e">
        <f t="shared" ca="1" si="35"/>
        <v>#N/A</v>
      </c>
      <c r="E211" s="31"/>
      <c r="F211" s="50">
        <f t="shared" ca="1" si="38"/>
        <v>32294</v>
      </c>
      <c r="G211" s="49">
        <f t="shared" ca="1" si="36"/>
        <v>4.5140331709758144</v>
      </c>
      <c r="H211" s="32">
        <f t="shared" ca="1" si="37"/>
        <v>4.5140331709758144</v>
      </c>
      <c r="I211" s="33">
        <f t="shared" ca="1" si="39"/>
        <v>1.415693465102863E-2</v>
      </c>
      <c r="J211" s="31"/>
      <c r="K211" s="33"/>
      <c r="L211" s="31"/>
      <c r="M211" s="31"/>
      <c r="N211" s="50">
        <v>31897</v>
      </c>
      <c r="O211" s="49">
        <v>400.94103469999999</v>
      </c>
      <c r="P211" s="32">
        <f t="shared" ca="1" si="42"/>
        <v>4.0839728736368643</v>
      </c>
      <c r="R211" s="52"/>
      <c r="S211" s="52"/>
      <c r="U211" s="50">
        <v>27150</v>
      </c>
      <c r="V211" s="49">
        <v>8.25</v>
      </c>
      <c r="W211" s="50">
        <f t="shared" ca="1" si="40"/>
        <v>27180</v>
      </c>
      <c r="X211" s="51">
        <f t="shared" ca="1" si="41"/>
        <v>8.25</v>
      </c>
      <c r="AA211" s="50"/>
      <c r="AB211" s="50"/>
      <c r="AC211" s="49"/>
      <c r="AD211" s="49"/>
      <c r="AE211" s="45"/>
      <c r="AI211" s="61">
        <v>31928</v>
      </c>
      <c r="AJ211" s="60">
        <v>398.5956458</v>
      </c>
    </row>
    <row r="212" spans="1:36" x14ac:dyDescent="0.2">
      <c r="A212" s="13">
        <v>42582</v>
      </c>
      <c r="B212" s="48">
        <f t="shared" ref="B212:B219" ca="1" si="44">VLOOKUP(A212,$AB$3:$AE$201,2,0)</f>
        <v>8.7100000000000009</v>
      </c>
      <c r="C212" s="48">
        <f t="shared" ca="1" si="43"/>
        <v>9.0489999999999995</v>
      </c>
      <c r="D212" s="32" t="e">
        <f t="shared" ca="1" si="35"/>
        <v>#N/A</v>
      </c>
      <c r="E212" s="31"/>
      <c r="F212" s="50">
        <f t="shared" ca="1" si="38"/>
        <v>32324</v>
      </c>
      <c r="G212" s="49">
        <f t="shared" ca="1" si="36"/>
        <v>4.6440797660543831</v>
      </c>
      <c r="H212" s="32">
        <f t="shared" ca="1" si="37"/>
        <v>4.6440797660543831</v>
      </c>
      <c r="I212" s="33">
        <f t="shared" ca="1" si="39"/>
        <v>2.8809401737394991E-2</v>
      </c>
      <c r="J212" s="31"/>
      <c r="K212" s="33"/>
      <c r="L212" s="31"/>
      <c r="M212" s="31"/>
      <c r="N212" s="50">
        <v>31928</v>
      </c>
      <c r="O212" s="49">
        <v>398.5956458</v>
      </c>
      <c r="P212" s="32">
        <f t="shared" ca="1" si="42"/>
        <v>4.0600828154568722</v>
      </c>
      <c r="R212" s="52"/>
      <c r="S212" s="52"/>
      <c r="U212" s="50">
        <v>27181</v>
      </c>
      <c r="V212" s="49">
        <v>8.5</v>
      </c>
      <c r="W212" s="50">
        <f t="shared" ca="1" si="40"/>
        <v>27210</v>
      </c>
      <c r="X212" s="51">
        <f t="shared" ca="1" si="41"/>
        <v>8.5</v>
      </c>
      <c r="AA212" s="50"/>
      <c r="AB212" s="50"/>
      <c r="AC212" s="49"/>
      <c r="AD212" s="49"/>
      <c r="AE212" s="45"/>
      <c r="AI212" s="61">
        <v>31958</v>
      </c>
      <c r="AJ212" s="60">
        <v>402.75547540000002</v>
      </c>
    </row>
    <row r="213" spans="1:36" x14ac:dyDescent="0.2">
      <c r="A213" s="13">
        <v>42613</v>
      </c>
      <c r="B213" s="48">
        <f t="shared" ca="1" si="44"/>
        <v>8.9700000000000006</v>
      </c>
      <c r="C213" s="48">
        <f t="shared" ca="1" si="43"/>
        <v>9.41</v>
      </c>
      <c r="D213" s="32" t="e">
        <f t="shared" ca="1" si="35"/>
        <v>#N/A</v>
      </c>
      <c r="E213" s="31"/>
      <c r="F213" s="50">
        <f t="shared" ca="1" si="38"/>
        <v>32355</v>
      </c>
      <c r="G213" s="49">
        <f t="shared" ca="1" si="36"/>
        <v>4.7154385105660674</v>
      </c>
      <c r="H213" s="32">
        <f t="shared" ca="1" si="37"/>
        <v>4.7154385105660674</v>
      </c>
      <c r="I213" s="33">
        <f t="shared" ca="1" si="39"/>
        <v>1.5365529471150996E-2</v>
      </c>
      <c r="J213" s="31"/>
      <c r="K213" s="33"/>
      <c r="L213" s="31"/>
      <c r="M213" s="31"/>
      <c r="N213" s="50">
        <v>31958</v>
      </c>
      <c r="O213" s="49">
        <v>402.75547540000002</v>
      </c>
      <c r="P213" s="32">
        <f t="shared" ca="1" si="42"/>
        <v>4.1024547100125481</v>
      </c>
      <c r="R213" s="52"/>
      <c r="S213" s="52"/>
      <c r="U213" s="50">
        <v>27211</v>
      </c>
      <c r="V213" s="49">
        <v>9.25</v>
      </c>
      <c r="W213" s="50">
        <f t="shared" ca="1" si="40"/>
        <v>27241</v>
      </c>
      <c r="X213" s="51">
        <f t="shared" ca="1" si="41"/>
        <v>9.25</v>
      </c>
      <c r="AA213" s="50"/>
      <c r="AB213" s="50"/>
      <c r="AC213" s="49"/>
      <c r="AD213" s="49"/>
      <c r="AE213" s="45"/>
      <c r="AI213" s="61">
        <v>31989</v>
      </c>
      <c r="AJ213" s="60">
        <v>409.99313769999998</v>
      </c>
    </row>
    <row r="214" spans="1:36" x14ac:dyDescent="0.2">
      <c r="A214" s="13">
        <v>42643</v>
      </c>
      <c r="B214" s="48">
        <f t="shared" ca="1" si="44"/>
        <v>8.7799999999999994</v>
      </c>
      <c r="C214" s="48">
        <f t="shared" ca="1" si="43"/>
        <v>9.1170000000000009</v>
      </c>
      <c r="D214" s="32" t="e">
        <f t="shared" ca="1" si="35"/>
        <v>#N/A</v>
      </c>
      <c r="E214" s="31"/>
      <c r="F214" s="50">
        <f t="shared" ca="1" si="38"/>
        <v>32386</v>
      </c>
      <c r="G214" s="49">
        <f t="shared" ca="1" si="36"/>
        <v>4.7808173118907629</v>
      </c>
      <c r="H214" s="32">
        <f t="shared" ca="1" si="37"/>
        <v>4.7808173118907629</v>
      </c>
      <c r="I214" s="33">
        <f t="shared" ca="1" si="39"/>
        <v>1.3864840179380611E-2</v>
      </c>
      <c r="J214" s="31"/>
      <c r="K214" s="33"/>
      <c r="L214" s="31"/>
      <c r="M214" s="31"/>
      <c r="N214" s="50">
        <v>31989</v>
      </c>
      <c r="O214" s="49">
        <v>409.99313769999998</v>
      </c>
      <c r="P214" s="32">
        <f t="shared" ca="1" si="42"/>
        <v>4.1761773124492398</v>
      </c>
      <c r="R214" s="52"/>
      <c r="S214" s="52"/>
      <c r="U214" s="50">
        <v>27242</v>
      </c>
      <c r="V214" s="49">
        <v>9.75</v>
      </c>
      <c r="W214" s="50">
        <f t="shared" ca="1" si="40"/>
        <v>27272</v>
      </c>
      <c r="X214" s="51">
        <f t="shared" ca="1" si="41"/>
        <v>9.75</v>
      </c>
      <c r="AA214" s="50"/>
      <c r="AB214" s="50"/>
      <c r="AC214" s="49"/>
      <c r="AD214" s="49"/>
      <c r="AE214" s="45"/>
      <c r="AI214" s="61">
        <v>32020</v>
      </c>
      <c r="AJ214" s="60">
        <v>423.81470139999999</v>
      </c>
    </row>
    <row r="215" spans="1:36" x14ac:dyDescent="0.2">
      <c r="A215" s="13">
        <v>42674</v>
      </c>
      <c r="B215" s="48">
        <f t="shared" ca="1" si="44"/>
        <v>8.8000000000000007</v>
      </c>
      <c r="C215" s="48">
        <f t="shared" ca="1" si="43"/>
        <v>9.1359999999999992</v>
      </c>
      <c r="D215" s="32" t="e">
        <f t="shared" ca="1" si="35"/>
        <v>#N/A</v>
      </c>
      <c r="E215" s="31"/>
      <c r="F215" s="50">
        <f t="shared" ca="1" si="38"/>
        <v>32416</v>
      </c>
      <c r="G215" s="49">
        <f t="shared" ca="1" si="36"/>
        <v>4.8564438668750878</v>
      </c>
      <c r="H215" s="32">
        <f t="shared" ca="1" si="37"/>
        <v>4.8564438668750878</v>
      </c>
      <c r="I215" s="33">
        <f t="shared" ca="1" si="39"/>
        <v>1.5818750236748835E-2</v>
      </c>
      <c r="J215" s="31"/>
      <c r="K215" s="33"/>
      <c r="L215" s="31"/>
      <c r="M215" s="31"/>
      <c r="N215" s="50">
        <v>32020</v>
      </c>
      <c r="O215" s="49">
        <v>423.81470139999999</v>
      </c>
      <c r="P215" s="32">
        <f t="shared" ca="1" si="42"/>
        <v>4.3169633291867875</v>
      </c>
      <c r="R215" s="52"/>
      <c r="S215" s="52"/>
      <c r="U215" s="50">
        <v>27273</v>
      </c>
      <c r="V215" s="49">
        <v>9.75</v>
      </c>
      <c r="W215" s="50">
        <f t="shared" ca="1" si="40"/>
        <v>27302</v>
      </c>
      <c r="X215" s="51">
        <f t="shared" ca="1" si="41"/>
        <v>9.75</v>
      </c>
      <c r="AA215" s="50"/>
      <c r="AB215" s="50"/>
      <c r="AC215" s="49"/>
      <c r="AD215" s="49"/>
      <c r="AE215" s="45"/>
      <c r="AI215" s="61">
        <v>32050</v>
      </c>
      <c r="AJ215" s="60">
        <v>427.84314230000001</v>
      </c>
    </row>
    <row r="216" spans="1:36" x14ac:dyDescent="0.2">
      <c r="A216" s="13">
        <v>42704</v>
      </c>
      <c r="B216" s="48">
        <f t="shared" ca="1" si="44"/>
        <v>9.0399999999999991</v>
      </c>
      <c r="C216" s="48">
        <f t="shared" ca="1" si="43"/>
        <v>9.4930000000000003</v>
      </c>
      <c r="D216" s="32" t="e">
        <f t="shared" ca="1" si="35"/>
        <v>#N/A</v>
      </c>
      <c r="E216" s="31"/>
      <c r="F216" s="50">
        <f t="shared" ca="1" si="38"/>
        <v>32447</v>
      </c>
      <c r="G216" s="49">
        <f t="shared" ca="1" si="36"/>
        <v>4.818077019716049</v>
      </c>
      <c r="H216" s="32">
        <f t="shared" ca="1" si="37"/>
        <v>4.818077019716049</v>
      </c>
      <c r="I216" s="33">
        <f t="shared" ca="1" si="39"/>
        <v>-7.9001936830223052E-3</v>
      </c>
      <c r="J216" s="31"/>
      <c r="K216" s="33"/>
      <c r="L216" s="31"/>
      <c r="M216" s="31"/>
      <c r="N216" s="50">
        <v>32050</v>
      </c>
      <c r="O216" s="49">
        <v>427.84314230000001</v>
      </c>
      <c r="P216" s="32">
        <f t="shared" ca="1" si="42"/>
        <v>4.3579969025424292</v>
      </c>
      <c r="R216" s="52"/>
      <c r="S216" s="52"/>
      <c r="U216" s="50">
        <v>27303</v>
      </c>
      <c r="V216" s="49">
        <v>9.75</v>
      </c>
      <c r="W216" s="50">
        <f t="shared" ca="1" si="40"/>
        <v>27333</v>
      </c>
      <c r="X216" s="51">
        <f t="shared" ca="1" si="41"/>
        <v>9.75</v>
      </c>
      <c r="AA216" s="50"/>
      <c r="AB216" s="50"/>
      <c r="AC216" s="49"/>
      <c r="AD216" s="49"/>
      <c r="AE216" s="45"/>
      <c r="AI216" s="61">
        <v>32081</v>
      </c>
      <c r="AJ216" s="60">
        <v>431.28733080000001</v>
      </c>
    </row>
    <row r="217" spans="1:36" x14ac:dyDescent="0.2">
      <c r="A217" s="13">
        <v>42735</v>
      </c>
      <c r="B217" s="48">
        <f t="shared" ca="1" si="44"/>
        <v>8.9700000000000006</v>
      </c>
      <c r="C217" s="48">
        <f t="shared" ca="1" si="43"/>
        <v>9.39</v>
      </c>
      <c r="D217" s="32" t="e">
        <f t="shared" ca="1" si="35"/>
        <v>#N/A</v>
      </c>
      <c r="E217" s="31"/>
      <c r="F217" s="50">
        <f t="shared" ca="1" si="38"/>
        <v>32477</v>
      </c>
      <c r="G217" s="49">
        <f t="shared" ca="1" si="36"/>
        <v>4.8150747383316643</v>
      </c>
      <c r="H217" s="32">
        <f t="shared" ca="1" si="37"/>
        <v>4.8150747383316643</v>
      </c>
      <c r="I217" s="33">
        <f t="shared" ca="1" si="39"/>
        <v>-6.2312855774182552E-4</v>
      </c>
      <c r="J217" s="31"/>
      <c r="K217" s="33"/>
      <c r="L217" s="31"/>
      <c r="M217" s="31"/>
      <c r="N217" s="50">
        <v>32081</v>
      </c>
      <c r="O217" s="49">
        <v>431.28733080000001</v>
      </c>
      <c r="P217" s="32">
        <f t="shared" ca="1" si="42"/>
        <v>4.3930792991751835</v>
      </c>
      <c r="R217" s="52"/>
      <c r="S217" s="52"/>
      <c r="U217" s="50">
        <v>27334</v>
      </c>
      <c r="V217" s="49">
        <v>9.75</v>
      </c>
      <c r="W217" s="50">
        <f t="shared" ca="1" si="40"/>
        <v>27363</v>
      </c>
      <c r="X217" s="51">
        <f t="shared" ca="1" si="41"/>
        <v>9.75</v>
      </c>
      <c r="AA217" s="50"/>
      <c r="AB217" s="50"/>
      <c r="AC217" s="49"/>
      <c r="AD217" s="49"/>
      <c r="AE217" s="45"/>
      <c r="AI217" s="61">
        <v>32111</v>
      </c>
      <c r="AJ217" s="60">
        <v>435.23113030000002</v>
      </c>
    </row>
    <row r="218" spans="1:36" x14ac:dyDescent="0.2">
      <c r="A218" s="13">
        <v>42766</v>
      </c>
      <c r="B218" s="48" t="e">
        <f t="shared" ca="1" si="44"/>
        <v>#N/A</v>
      </c>
      <c r="C218" s="48" t="e">
        <f t="shared" ca="1" si="43"/>
        <v>#N/A</v>
      </c>
      <c r="D218" s="32" t="e">
        <f t="shared" ca="1" si="35"/>
        <v>#N/A</v>
      </c>
      <c r="E218" s="31"/>
      <c r="F218" s="50">
        <f t="shared" ca="1" si="38"/>
        <v>32508</v>
      </c>
      <c r="G218" s="49">
        <f t="shared" ca="1" si="36"/>
        <v>4.8960084618492381</v>
      </c>
      <c r="H218" s="32">
        <f t="shared" ca="1" si="37"/>
        <v>4.8960084618492381</v>
      </c>
      <c r="I218" s="33">
        <f t="shared" ca="1" si="39"/>
        <v>1.6808404420658229E-2</v>
      </c>
      <c r="J218" s="31"/>
      <c r="K218" s="33"/>
      <c r="L218" s="31"/>
      <c r="M218" s="31"/>
      <c r="N218" s="50">
        <v>32111</v>
      </c>
      <c r="O218" s="49">
        <v>435.23113030000002</v>
      </c>
      <c r="P218" s="32">
        <f t="shared" ca="1" si="42"/>
        <v>4.4332507178704885</v>
      </c>
      <c r="R218" s="52"/>
      <c r="S218" s="52"/>
      <c r="U218" s="50">
        <v>27364</v>
      </c>
      <c r="V218" s="49">
        <v>9.5</v>
      </c>
      <c r="W218" s="50">
        <f t="shared" ca="1" si="40"/>
        <v>27394</v>
      </c>
      <c r="X218" s="51">
        <f t="shared" ca="1" si="41"/>
        <v>9.5</v>
      </c>
      <c r="AA218" s="50"/>
      <c r="AB218" s="50"/>
      <c r="AC218" s="49"/>
      <c r="AD218" s="49"/>
      <c r="AE218" s="45"/>
      <c r="AI218" s="61">
        <v>32142</v>
      </c>
      <c r="AJ218" s="60">
        <v>437.50089889999998</v>
      </c>
    </row>
    <row r="219" spans="1:36" x14ac:dyDescent="0.2">
      <c r="A219" s="13">
        <v>42794</v>
      </c>
      <c r="B219" s="48" t="e">
        <f t="shared" ca="1" si="44"/>
        <v>#N/A</v>
      </c>
      <c r="C219" s="48" t="e">
        <f t="shared" ca="1" si="43"/>
        <v>#N/A</v>
      </c>
      <c r="D219" s="32" t="e">
        <f t="shared" ca="1" si="35"/>
        <v>#N/A</v>
      </c>
      <c r="E219" s="31"/>
      <c r="F219" s="50">
        <f t="shared" ca="1" si="38"/>
        <v>32539</v>
      </c>
      <c r="G219" s="49">
        <f t="shared" ca="1" si="36"/>
        <v>4.9804421950247297</v>
      </c>
      <c r="H219" s="32">
        <f t="shared" ca="1" si="37"/>
        <v>4.9804421950247297</v>
      </c>
      <c r="I219" s="33">
        <f t="shared" ca="1" si="39"/>
        <v>1.7245422231888963E-2</v>
      </c>
      <c r="J219" s="31"/>
      <c r="K219" s="33"/>
      <c r="L219" s="31"/>
      <c r="M219" s="31"/>
      <c r="N219" s="50">
        <v>32142</v>
      </c>
      <c r="O219" s="49">
        <v>437.50089889999998</v>
      </c>
      <c r="P219" s="32">
        <f t="shared" ca="1" si="42"/>
        <v>4.4563705100333646</v>
      </c>
      <c r="R219" s="52"/>
      <c r="S219" s="52"/>
      <c r="U219" s="50">
        <v>27395</v>
      </c>
      <c r="V219" s="49">
        <v>9.5</v>
      </c>
      <c r="W219" s="50">
        <f t="shared" ca="1" si="40"/>
        <v>27425</v>
      </c>
      <c r="X219" s="51">
        <f t="shared" ca="1" si="41"/>
        <v>9.5</v>
      </c>
      <c r="AA219" s="50"/>
      <c r="AB219" s="50"/>
      <c r="AC219" s="49"/>
      <c r="AD219" s="49"/>
      <c r="AE219" s="45"/>
      <c r="AI219" s="61">
        <v>32173</v>
      </c>
      <c r="AJ219" s="60">
        <v>428.59636310000002</v>
      </c>
    </row>
    <row r="220" spans="1:36" x14ac:dyDescent="0.2">
      <c r="F220" s="50">
        <f t="shared" ca="1" si="38"/>
        <v>32567</v>
      </c>
      <c r="G220" s="49">
        <f t="shared" ca="1" si="36"/>
        <v>5.0493294871425602</v>
      </c>
      <c r="H220" s="32">
        <f t="shared" ca="1" si="37"/>
        <v>5.0493294871425602</v>
      </c>
      <c r="I220" s="33">
        <f t="shared" ca="1" si="39"/>
        <v>1.3831561419716198E-2</v>
      </c>
      <c r="K220" s="33"/>
      <c r="N220" s="50">
        <v>32173</v>
      </c>
      <c r="O220" s="49">
        <v>428.59636310000002</v>
      </c>
      <c r="P220" s="32">
        <f t="shared" ca="1" si="42"/>
        <v>4.3656691861173966</v>
      </c>
      <c r="R220" s="52"/>
      <c r="S220" s="52"/>
      <c r="U220" s="50">
        <v>27426</v>
      </c>
      <c r="V220" s="49">
        <v>9.5</v>
      </c>
      <c r="W220" s="50">
        <f t="shared" ca="1" si="40"/>
        <v>27453</v>
      </c>
      <c r="X220" s="51">
        <f t="shared" ca="1" si="41"/>
        <v>9.5</v>
      </c>
      <c r="AA220" s="50"/>
      <c r="AB220" s="50"/>
      <c r="AC220" s="49"/>
      <c r="AD220" s="49"/>
      <c r="AE220" s="45"/>
      <c r="AI220" s="61">
        <v>32202</v>
      </c>
      <c r="AJ220" s="60">
        <v>426.30104030000001</v>
      </c>
    </row>
    <row r="221" spans="1:36" x14ac:dyDescent="0.2">
      <c r="F221" s="50">
        <f t="shared" ca="1" si="38"/>
        <v>32598</v>
      </c>
      <c r="G221" s="49">
        <f t="shared" ca="1" si="36"/>
        <v>5.0520818068017368</v>
      </c>
      <c r="H221" s="32">
        <f t="shared" ca="1" si="37"/>
        <v>5.0520818068017368</v>
      </c>
      <c r="I221" s="33">
        <f t="shared" ca="1" si="39"/>
        <v>5.4508616761594908E-4</v>
      </c>
      <c r="K221" s="33"/>
      <c r="N221" s="50">
        <v>32202</v>
      </c>
      <c r="O221" s="49">
        <v>426.30104030000001</v>
      </c>
      <c r="P221" s="32">
        <f t="shared" ca="1" si="42"/>
        <v>4.3422890996703849</v>
      </c>
      <c r="R221" s="52"/>
      <c r="S221" s="52"/>
      <c r="U221" s="50">
        <v>27454</v>
      </c>
      <c r="V221" s="49">
        <v>9.5</v>
      </c>
      <c r="W221" s="50">
        <f t="shared" ca="1" si="40"/>
        <v>27484</v>
      </c>
      <c r="X221" s="51">
        <f t="shared" ca="1" si="41"/>
        <v>9.5</v>
      </c>
      <c r="AA221" s="50"/>
      <c r="AB221" s="50"/>
      <c r="AC221" s="49"/>
      <c r="AD221" s="49"/>
      <c r="AE221" s="45"/>
      <c r="AI221" s="61">
        <v>32233</v>
      </c>
      <c r="AJ221" s="60">
        <v>430.31788669999997</v>
      </c>
    </row>
    <row r="222" spans="1:36" x14ac:dyDescent="0.2">
      <c r="F222" s="50">
        <f t="shared" ca="1" si="38"/>
        <v>32628</v>
      </c>
      <c r="G222" s="49">
        <f t="shared" ca="1" si="36"/>
        <v>5.0519939774608682</v>
      </c>
      <c r="H222" s="32">
        <f t="shared" ca="1" si="37"/>
        <v>5.0519939774608682</v>
      </c>
      <c r="I222" s="33">
        <f t="shared" ca="1" si="39"/>
        <v>-1.7384782002194399E-5</v>
      </c>
      <c r="K222" s="33"/>
      <c r="N222" s="50">
        <v>32233</v>
      </c>
      <c r="O222" s="49">
        <v>430.31788669999997</v>
      </c>
      <c r="P222" s="32">
        <f t="shared" ca="1" si="42"/>
        <v>4.3832045718106718</v>
      </c>
      <c r="R222" s="52"/>
      <c r="S222" s="52"/>
      <c r="U222" s="50">
        <v>27485</v>
      </c>
      <c r="V222" s="49">
        <v>9.5</v>
      </c>
      <c r="W222" s="50">
        <f t="shared" ca="1" si="40"/>
        <v>27514</v>
      </c>
      <c r="X222" s="51">
        <f t="shared" ca="1" si="41"/>
        <v>9.5</v>
      </c>
      <c r="AA222" s="50"/>
      <c r="AB222" s="50"/>
      <c r="AC222" s="49"/>
      <c r="AD222" s="49"/>
      <c r="AE222" s="45"/>
      <c r="AI222" s="61">
        <v>32263</v>
      </c>
      <c r="AJ222" s="60">
        <v>439.7943166</v>
      </c>
    </row>
    <row r="223" spans="1:36" x14ac:dyDescent="0.2">
      <c r="F223" s="50">
        <f t="shared" ca="1" si="38"/>
        <v>32659</v>
      </c>
      <c r="G223" s="49">
        <f t="shared" ca="1" si="36"/>
        <v>5.0865793910589145</v>
      </c>
      <c r="H223" s="32">
        <f t="shared" ca="1" si="37"/>
        <v>5.0865793910589145</v>
      </c>
      <c r="I223" s="33">
        <f t="shared" ca="1" si="39"/>
        <v>6.8458936713595708E-3</v>
      </c>
      <c r="K223" s="33"/>
      <c r="N223" s="50">
        <v>32263</v>
      </c>
      <c r="O223" s="49">
        <v>439.7943166</v>
      </c>
      <c r="P223" s="32">
        <f t="shared" ca="1" si="42"/>
        <v>4.479731191191199</v>
      </c>
      <c r="R223" s="52"/>
      <c r="S223" s="52"/>
      <c r="U223" s="50">
        <v>27515</v>
      </c>
      <c r="V223" s="49">
        <v>9.5</v>
      </c>
      <c r="W223" s="50">
        <f t="shared" ca="1" si="40"/>
        <v>27545</v>
      </c>
      <c r="X223" s="51">
        <f t="shared" ca="1" si="41"/>
        <v>9.5</v>
      </c>
      <c r="AA223" s="50"/>
      <c r="AB223" s="50"/>
      <c r="AC223" s="49"/>
      <c r="AD223" s="49"/>
      <c r="AE223" s="45"/>
      <c r="AI223" s="61">
        <v>32294</v>
      </c>
      <c r="AJ223" s="60">
        <v>446.02045600000002</v>
      </c>
    </row>
    <row r="224" spans="1:36" x14ac:dyDescent="0.2">
      <c r="F224" s="50">
        <f t="shared" ca="1" si="38"/>
        <v>32689</v>
      </c>
      <c r="G224" s="49">
        <f t="shared" ca="1" si="36"/>
        <v>5.1934566218046347</v>
      </c>
      <c r="H224" s="32">
        <f t="shared" ca="1" si="37"/>
        <v>5.1934566218046347</v>
      </c>
      <c r="I224" s="33">
        <f t="shared" ca="1" si="39"/>
        <v>2.1011611640936234E-2</v>
      </c>
      <c r="K224" s="33"/>
      <c r="N224" s="50">
        <v>32294</v>
      </c>
      <c r="O224" s="49">
        <v>446.02045600000002</v>
      </c>
      <c r="P224" s="32">
        <f t="shared" ca="1" si="42"/>
        <v>4.5431504529190674</v>
      </c>
      <c r="R224" s="52"/>
      <c r="S224" s="52"/>
      <c r="U224" s="50">
        <v>27546</v>
      </c>
      <c r="V224" s="49">
        <v>9.5</v>
      </c>
      <c r="W224" s="50">
        <f t="shared" ca="1" si="40"/>
        <v>27575</v>
      </c>
      <c r="X224" s="51">
        <f t="shared" ca="1" si="41"/>
        <v>9.5</v>
      </c>
      <c r="AA224" s="50"/>
      <c r="AB224" s="50"/>
      <c r="AC224" s="49"/>
      <c r="AD224" s="49"/>
      <c r="AE224" s="45"/>
      <c r="AI224" s="61">
        <v>32324</v>
      </c>
      <c r="AJ224" s="60">
        <v>458.87003850000002</v>
      </c>
    </row>
    <row r="225" spans="6:36" x14ac:dyDescent="0.2">
      <c r="F225" s="50">
        <f t="shared" ca="1" si="38"/>
        <v>32720</v>
      </c>
      <c r="G225" s="49">
        <f t="shared" ca="1" si="36"/>
        <v>5.2800756824120647</v>
      </c>
      <c r="H225" s="32">
        <f t="shared" ca="1" si="37"/>
        <v>5.2800756824120647</v>
      </c>
      <c r="I225" s="33">
        <f t="shared" ca="1" si="39"/>
        <v>1.6678498910294381E-2</v>
      </c>
      <c r="K225" s="33"/>
      <c r="N225" s="50">
        <v>32324</v>
      </c>
      <c r="O225" s="49">
        <v>458.87003850000002</v>
      </c>
      <c r="P225" s="32">
        <f t="shared" ca="1" si="42"/>
        <v>4.6740358994706401</v>
      </c>
      <c r="R225" s="52"/>
      <c r="S225" s="52"/>
      <c r="U225" s="50">
        <v>27576</v>
      </c>
      <c r="V225" s="49">
        <v>9.5</v>
      </c>
      <c r="W225" s="50">
        <f t="shared" ca="1" si="40"/>
        <v>27606</v>
      </c>
      <c r="X225" s="51">
        <f t="shared" ca="1" si="41"/>
        <v>9.5</v>
      </c>
      <c r="AA225" s="50"/>
      <c r="AB225" s="50"/>
      <c r="AC225" s="49"/>
      <c r="AD225" s="49"/>
      <c r="AE225" s="45"/>
      <c r="AI225" s="61">
        <v>32355</v>
      </c>
      <c r="AJ225" s="60">
        <v>465.92081960000002</v>
      </c>
    </row>
    <row r="226" spans="6:36" x14ac:dyDescent="0.2">
      <c r="F226" s="50">
        <f t="shared" ca="1" si="38"/>
        <v>32751</v>
      </c>
      <c r="G226" s="49">
        <f t="shared" ca="1" si="36"/>
        <v>5.3929339018116824</v>
      </c>
      <c r="H226" s="32">
        <f t="shared" ca="1" si="37"/>
        <v>5.3929339018116824</v>
      </c>
      <c r="I226" s="33">
        <f t="shared" ca="1" si="39"/>
        <v>2.1374356389539662E-2</v>
      </c>
      <c r="K226" s="33"/>
      <c r="N226" s="50">
        <v>32355</v>
      </c>
      <c r="O226" s="49">
        <v>465.92081960000002</v>
      </c>
      <c r="P226" s="32">
        <f t="shared" ca="1" si="42"/>
        <v>4.7458549358331741</v>
      </c>
      <c r="R226" s="52"/>
      <c r="S226" s="52"/>
      <c r="U226" s="50">
        <v>27607</v>
      </c>
      <c r="V226" s="49">
        <v>10</v>
      </c>
      <c r="W226" s="50">
        <f t="shared" ca="1" si="40"/>
        <v>27637</v>
      </c>
      <c r="X226" s="51">
        <f t="shared" ca="1" si="41"/>
        <v>10</v>
      </c>
      <c r="AA226" s="50"/>
      <c r="AB226" s="50"/>
      <c r="AC226" s="49"/>
      <c r="AD226" s="49"/>
      <c r="AE226" s="45"/>
      <c r="AI226" s="61">
        <v>32386</v>
      </c>
      <c r="AJ226" s="60">
        <v>472.38073730000002</v>
      </c>
    </row>
    <row r="227" spans="6:36" x14ac:dyDescent="0.2">
      <c r="F227" s="50">
        <f t="shared" ca="1" si="38"/>
        <v>32781</v>
      </c>
      <c r="G227" s="49">
        <f t="shared" ca="1" si="36"/>
        <v>5.5232320900701097</v>
      </c>
      <c r="H227" s="32">
        <f t="shared" ca="1" si="37"/>
        <v>5.5232320900701097</v>
      </c>
      <c r="I227" s="33">
        <f t="shared" ca="1" si="39"/>
        <v>2.4160909558831323E-2</v>
      </c>
      <c r="K227" s="33"/>
      <c r="N227" s="50">
        <v>32386</v>
      </c>
      <c r="O227" s="49">
        <v>472.38073730000002</v>
      </c>
      <c r="P227" s="32">
        <f t="shared" ca="1" si="42"/>
        <v>4.8116554560330256</v>
      </c>
      <c r="R227" s="52"/>
      <c r="S227" s="52"/>
      <c r="U227" s="50">
        <v>27638</v>
      </c>
      <c r="V227" s="49">
        <v>10</v>
      </c>
      <c r="W227" s="50">
        <f t="shared" ca="1" si="40"/>
        <v>27667</v>
      </c>
      <c r="X227" s="51">
        <f t="shared" ca="1" si="41"/>
        <v>10</v>
      </c>
      <c r="AA227" s="50"/>
      <c r="AB227" s="50"/>
      <c r="AC227" s="49"/>
      <c r="AD227" s="49"/>
      <c r="AE227" s="45"/>
      <c r="AI227" s="61">
        <v>32416</v>
      </c>
      <c r="AJ227" s="60">
        <v>479.85321019999998</v>
      </c>
    </row>
    <row r="228" spans="6:36" x14ac:dyDescent="0.2">
      <c r="F228" s="50">
        <f t="shared" ca="1" si="38"/>
        <v>32812</v>
      </c>
      <c r="G228" s="49">
        <f t="shared" ca="1" si="36"/>
        <v>5.5716887059617326</v>
      </c>
      <c r="H228" s="32">
        <f t="shared" ca="1" si="37"/>
        <v>5.5716887059617326</v>
      </c>
      <c r="I228" s="33">
        <f t="shared" ca="1" si="39"/>
        <v>8.7732355080172297E-3</v>
      </c>
      <c r="K228" s="33"/>
      <c r="N228" s="50">
        <v>32416</v>
      </c>
      <c r="O228" s="49">
        <v>479.85321019999998</v>
      </c>
      <c r="P228" s="32">
        <f t="shared" ca="1" si="42"/>
        <v>4.8877698319173017</v>
      </c>
      <c r="R228" s="52"/>
      <c r="S228" s="52"/>
      <c r="U228" s="50">
        <v>27668</v>
      </c>
      <c r="V228" s="49">
        <v>10</v>
      </c>
      <c r="W228" s="50">
        <f t="shared" ca="1" si="40"/>
        <v>27698</v>
      </c>
      <c r="X228" s="51">
        <f t="shared" ca="1" si="41"/>
        <v>10</v>
      </c>
      <c r="AA228" s="50"/>
      <c r="AB228" s="50"/>
      <c r="AC228" s="49"/>
      <c r="AD228" s="49"/>
      <c r="AE228" s="45"/>
      <c r="AI228" s="61">
        <v>32447</v>
      </c>
      <c r="AJ228" s="60">
        <v>476.06227689999997</v>
      </c>
    </row>
    <row r="229" spans="6:36" x14ac:dyDescent="0.2">
      <c r="F229" s="50">
        <f t="shared" ca="1" si="38"/>
        <v>32842</v>
      </c>
      <c r="G229" s="49">
        <f t="shared" ca="1" si="36"/>
        <v>5.6554276732439659</v>
      </c>
      <c r="H229" s="32">
        <f t="shared" ca="1" si="37"/>
        <v>5.6554276732439659</v>
      </c>
      <c r="I229" s="33">
        <f t="shared" ca="1" si="39"/>
        <v>1.5029369317175245E-2</v>
      </c>
      <c r="K229" s="33"/>
      <c r="N229" s="50">
        <v>32447</v>
      </c>
      <c r="O229" s="49">
        <v>476.06227689999997</v>
      </c>
      <c r="P229" s="32">
        <f t="shared" ca="1" si="42"/>
        <v>4.8491555035671219</v>
      </c>
      <c r="R229" s="52"/>
      <c r="S229" s="52"/>
      <c r="U229" s="50">
        <v>27699</v>
      </c>
      <c r="V229" s="49">
        <v>10</v>
      </c>
      <c r="W229" s="50">
        <f t="shared" ca="1" si="40"/>
        <v>27728</v>
      </c>
      <c r="X229" s="51">
        <f t="shared" ca="1" si="41"/>
        <v>10</v>
      </c>
      <c r="AA229" s="50"/>
      <c r="AB229" s="50"/>
      <c r="AC229" s="49"/>
      <c r="AD229" s="49"/>
      <c r="AE229" s="45"/>
      <c r="AI229" s="61">
        <v>32477</v>
      </c>
      <c r="AJ229" s="60">
        <v>475.76562890000002</v>
      </c>
    </row>
    <row r="230" spans="6:36" x14ac:dyDescent="0.2">
      <c r="F230" s="50">
        <f t="shared" ca="1" si="38"/>
        <v>32873</v>
      </c>
      <c r="G230" s="49">
        <f t="shared" ca="1" si="36"/>
        <v>6.0336706492837866</v>
      </c>
      <c r="H230" s="32">
        <f t="shared" ca="1" si="37"/>
        <v>6.0336706492837866</v>
      </c>
      <c r="I230" s="33">
        <f t="shared" ca="1" si="39"/>
        <v>6.6881409840904071E-2</v>
      </c>
      <c r="K230" s="33"/>
      <c r="N230" s="50">
        <v>32477</v>
      </c>
      <c r="O230" s="49">
        <v>475.76562890000002</v>
      </c>
      <c r="P230" s="32">
        <f t="shared" ca="1" si="42"/>
        <v>4.8461338562919183</v>
      </c>
      <c r="R230" s="52"/>
      <c r="S230" s="52"/>
      <c r="U230" s="50">
        <v>27729</v>
      </c>
      <c r="V230" s="49">
        <v>10</v>
      </c>
      <c r="W230" s="50">
        <f t="shared" ca="1" si="40"/>
        <v>27759</v>
      </c>
      <c r="X230" s="51">
        <f t="shared" ca="1" si="41"/>
        <v>10</v>
      </c>
      <c r="AA230" s="50"/>
      <c r="AB230" s="50"/>
      <c r="AC230" s="49"/>
      <c r="AD230" s="49"/>
      <c r="AE230" s="45"/>
      <c r="AI230" s="61">
        <v>32508</v>
      </c>
      <c r="AJ230" s="60">
        <v>483.76249000000001</v>
      </c>
    </row>
    <row r="231" spans="6:36" x14ac:dyDescent="0.2">
      <c r="F231" s="50">
        <f t="shared" ca="1" si="38"/>
        <v>32904</v>
      </c>
      <c r="G231" s="49">
        <f t="shared" ca="1" si="36"/>
        <v>6.2218491838415586</v>
      </c>
      <c r="H231" s="32">
        <f t="shared" ca="1" si="37"/>
        <v>6.2218491838415586</v>
      </c>
      <c r="I231" s="33">
        <f t="shared" ca="1" si="39"/>
        <v>3.1188068672609592E-2</v>
      </c>
      <c r="K231" s="33"/>
      <c r="N231" s="50">
        <v>32508</v>
      </c>
      <c r="O231" s="49">
        <v>483.76249000000001</v>
      </c>
      <c r="P231" s="32">
        <f t="shared" ca="1" si="42"/>
        <v>4.9275896340251171</v>
      </c>
      <c r="R231" s="52"/>
      <c r="S231" s="52"/>
      <c r="U231" s="50">
        <v>27760</v>
      </c>
      <c r="V231" s="49">
        <v>10.17</v>
      </c>
      <c r="W231" s="50">
        <f t="shared" ca="1" si="40"/>
        <v>27790</v>
      </c>
      <c r="X231" s="51">
        <f t="shared" ca="1" si="41"/>
        <v>10.17</v>
      </c>
      <c r="AA231" s="50"/>
      <c r="AB231" s="50"/>
      <c r="AC231" s="49"/>
      <c r="AD231" s="49"/>
      <c r="AE231" s="45"/>
      <c r="AI231" s="61">
        <v>32539</v>
      </c>
      <c r="AJ231" s="60">
        <v>492.1051784</v>
      </c>
    </row>
    <row r="232" spans="6:36" x14ac:dyDescent="0.2">
      <c r="F232" s="50">
        <f t="shared" ca="1" si="38"/>
        <v>32932</v>
      </c>
      <c r="G232" s="49">
        <f t="shared" ca="1" si="36"/>
        <v>6.2647852770095653</v>
      </c>
      <c r="H232" s="32">
        <f t="shared" ca="1" si="37"/>
        <v>6.2647852770095653</v>
      </c>
      <c r="I232" s="33">
        <f t="shared" ca="1" si="39"/>
        <v>6.9008572691722225E-3</v>
      </c>
      <c r="K232" s="33"/>
      <c r="N232" s="50">
        <v>32539</v>
      </c>
      <c r="O232" s="49">
        <v>492.1051784</v>
      </c>
      <c r="P232" s="32">
        <f t="shared" ca="1" si="42"/>
        <v>5.0125679978493594</v>
      </c>
      <c r="R232" s="52"/>
      <c r="S232" s="52"/>
      <c r="U232" s="50">
        <v>27791</v>
      </c>
      <c r="V232" s="49">
        <v>10.02</v>
      </c>
      <c r="W232" s="50">
        <f t="shared" ca="1" si="40"/>
        <v>27819</v>
      </c>
      <c r="X232" s="51">
        <f t="shared" ca="1" si="41"/>
        <v>10.02</v>
      </c>
      <c r="AA232" s="50"/>
      <c r="AB232" s="50"/>
      <c r="AC232" s="49"/>
      <c r="AD232" s="49"/>
      <c r="AE232" s="45"/>
      <c r="AI232" s="61">
        <v>32567</v>
      </c>
      <c r="AJ232" s="60">
        <v>498.91176139999999</v>
      </c>
    </row>
    <row r="233" spans="6:36" x14ac:dyDescent="0.2">
      <c r="F233" s="50">
        <f t="shared" ca="1" si="38"/>
        <v>32963</v>
      </c>
      <c r="G233" s="49">
        <f t="shared" ca="1" si="36"/>
        <v>6.3305127956933944</v>
      </c>
      <c r="H233" s="32">
        <f t="shared" ca="1" si="37"/>
        <v>6.3305127956933944</v>
      </c>
      <c r="I233" s="33">
        <f t="shared" ca="1" si="39"/>
        <v>1.0491583634164581E-2</v>
      </c>
      <c r="K233" s="33"/>
      <c r="N233" s="50">
        <v>32567</v>
      </c>
      <c r="O233" s="49">
        <v>498.91176139999999</v>
      </c>
      <c r="P233" s="32">
        <f t="shared" ca="1" si="42"/>
        <v>5.081899639982117</v>
      </c>
      <c r="R233" s="52"/>
      <c r="S233" s="52"/>
      <c r="U233" s="50">
        <v>27820</v>
      </c>
      <c r="V233" s="49">
        <v>9.92</v>
      </c>
      <c r="W233" s="50">
        <f t="shared" ca="1" si="40"/>
        <v>27850</v>
      </c>
      <c r="X233" s="51">
        <f t="shared" ca="1" si="41"/>
        <v>9.92</v>
      </c>
      <c r="AA233" s="50"/>
      <c r="AB233" s="50"/>
      <c r="AC233" s="49"/>
      <c r="AD233" s="49"/>
      <c r="AE233" s="45"/>
      <c r="AI233" s="61">
        <v>32598</v>
      </c>
      <c r="AJ233" s="60">
        <v>499.18371130000003</v>
      </c>
    </row>
    <row r="234" spans="6:36" x14ac:dyDescent="0.2">
      <c r="F234" s="50">
        <f t="shared" ca="1" si="38"/>
        <v>32993</v>
      </c>
      <c r="G234" s="49">
        <f t="shared" ca="1" si="36"/>
        <v>6.2584756403177009</v>
      </c>
      <c r="H234" s="32">
        <f t="shared" ca="1" si="37"/>
        <v>6.2584756403177009</v>
      </c>
      <c r="I234" s="33">
        <f t="shared" ca="1" si="39"/>
        <v>-1.1379355464647301E-2</v>
      </c>
      <c r="K234" s="33"/>
      <c r="N234" s="50">
        <v>32598</v>
      </c>
      <c r="O234" s="49">
        <v>499.18371130000003</v>
      </c>
      <c r="P234" s="32">
        <f t="shared" ca="1" si="42"/>
        <v>5.0846697131810838</v>
      </c>
      <c r="R234" s="52"/>
      <c r="S234" s="52"/>
      <c r="U234" s="50">
        <v>27851</v>
      </c>
      <c r="V234" s="49">
        <v>9.99</v>
      </c>
      <c r="W234" s="50">
        <f t="shared" ca="1" si="40"/>
        <v>27880</v>
      </c>
      <c r="X234" s="51">
        <f t="shared" ca="1" si="41"/>
        <v>9.99</v>
      </c>
      <c r="AA234" s="50"/>
      <c r="AB234" s="50"/>
      <c r="AC234" s="49"/>
      <c r="AD234" s="49"/>
      <c r="AE234" s="45"/>
      <c r="AI234" s="61">
        <v>32628</v>
      </c>
      <c r="AJ234" s="60">
        <v>499.17503310000001</v>
      </c>
    </row>
    <row r="235" spans="6:36" x14ac:dyDescent="0.2">
      <c r="F235" s="50">
        <f t="shared" ca="1" si="38"/>
        <v>33024</v>
      </c>
      <c r="G235" s="49">
        <f t="shared" ca="1" si="36"/>
        <v>6.3407168370963181</v>
      </c>
      <c r="H235" s="32">
        <f t="shared" ca="1" si="37"/>
        <v>6.3407168370963181</v>
      </c>
      <c r="I235" s="33">
        <f t="shared" ca="1" si="39"/>
        <v>1.3140771252477368E-2</v>
      </c>
      <c r="K235" s="33"/>
      <c r="N235" s="50">
        <v>32628</v>
      </c>
      <c r="O235" s="49">
        <v>499.17503310000001</v>
      </c>
      <c r="P235" s="32">
        <f t="shared" ca="1" si="42"/>
        <v>5.0845813173065668</v>
      </c>
      <c r="R235" s="52"/>
      <c r="S235" s="52"/>
      <c r="U235" s="50">
        <v>27881</v>
      </c>
      <c r="V235" s="49">
        <v>10.01</v>
      </c>
      <c r="W235" s="50">
        <f t="shared" ca="1" si="40"/>
        <v>27911</v>
      </c>
      <c r="X235" s="51">
        <f t="shared" ca="1" si="41"/>
        <v>10.01</v>
      </c>
      <c r="AA235" s="50"/>
      <c r="AB235" s="50"/>
      <c r="AC235" s="49"/>
      <c r="AD235" s="49"/>
      <c r="AE235" s="45"/>
      <c r="AI235" s="61">
        <v>32659</v>
      </c>
      <c r="AJ235" s="60">
        <v>502.59233230000001</v>
      </c>
    </row>
    <row r="236" spans="6:36" x14ac:dyDescent="0.2">
      <c r="F236" s="50">
        <f t="shared" ca="1" si="38"/>
        <v>33054</v>
      </c>
      <c r="G236" s="49">
        <f t="shared" ca="1" si="36"/>
        <v>6.2728915409904751</v>
      </c>
      <c r="H236" s="32">
        <f t="shared" ca="1" si="37"/>
        <v>6.2728915409904751</v>
      </c>
      <c r="I236" s="33">
        <f t="shared" ca="1" si="39"/>
        <v>-1.0696786790577284E-2</v>
      </c>
      <c r="K236" s="33"/>
      <c r="N236" s="50">
        <v>32659</v>
      </c>
      <c r="O236" s="49">
        <v>502.59233230000001</v>
      </c>
      <c r="P236" s="32">
        <f t="shared" ca="1" si="42"/>
        <v>5.1193898203682284</v>
      </c>
      <c r="R236" s="52"/>
      <c r="S236" s="52"/>
      <c r="U236" s="50">
        <v>27912</v>
      </c>
      <c r="V236" s="49">
        <v>10.039999999999999</v>
      </c>
      <c r="W236" s="50">
        <f t="shared" ca="1" si="40"/>
        <v>27941</v>
      </c>
      <c r="X236" s="51">
        <f t="shared" ca="1" si="41"/>
        <v>10.039999999999999</v>
      </c>
      <c r="AA236" s="50"/>
      <c r="AB236" s="50"/>
      <c r="AC236" s="49"/>
      <c r="AD236" s="49"/>
      <c r="AE236" s="45"/>
      <c r="AI236" s="61">
        <v>32689</v>
      </c>
      <c r="AJ236" s="60">
        <v>513.15260720000003</v>
      </c>
    </row>
    <row r="237" spans="6:36" x14ac:dyDescent="0.2">
      <c r="F237" s="50">
        <f t="shared" ca="1" si="38"/>
        <v>33085</v>
      </c>
      <c r="G237" s="49">
        <f t="shared" ca="1" si="36"/>
        <v>6.4362150329632746</v>
      </c>
      <c r="H237" s="32">
        <f t="shared" ca="1" si="37"/>
        <v>6.4362150329632746</v>
      </c>
      <c r="I237" s="33">
        <f t="shared" ca="1" si="39"/>
        <v>2.6036396597255873E-2</v>
      </c>
      <c r="K237" s="33"/>
      <c r="N237" s="50">
        <v>32689</v>
      </c>
      <c r="O237" s="49">
        <v>513.15260720000003</v>
      </c>
      <c r="P237" s="32">
        <f t="shared" ca="1" si="42"/>
        <v>5.2269564511123683</v>
      </c>
      <c r="R237" s="52"/>
      <c r="S237" s="52"/>
      <c r="U237" s="50">
        <v>27942</v>
      </c>
      <c r="V237" s="49">
        <v>10.02</v>
      </c>
      <c r="W237" s="50">
        <f t="shared" ca="1" si="40"/>
        <v>27972</v>
      </c>
      <c r="X237" s="51">
        <f t="shared" ca="1" si="41"/>
        <v>10.02</v>
      </c>
      <c r="AA237" s="50"/>
      <c r="AB237" s="50"/>
      <c r="AC237" s="49"/>
      <c r="AD237" s="49"/>
      <c r="AE237" s="45"/>
      <c r="AI237" s="61">
        <v>32720</v>
      </c>
      <c r="AJ237" s="60">
        <v>521.7112224</v>
      </c>
    </row>
    <row r="238" spans="6:36" x14ac:dyDescent="0.2">
      <c r="F238" s="50">
        <f t="shared" ca="1" si="38"/>
        <v>33116</v>
      </c>
      <c r="G238" s="49">
        <f t="shared" ca="1" si="36"/>
        <v>6.570659997393407</v>
      </c>
      <c r="H238" s="32">
        <f t="shared" ca="1" si="37"/>
        <v>6.570659997393407</v>
      </c>
      <c r="I238" s="33">
        <f t="shared" ca="1" si="39"/>
        <v>2.0888824214475132E-2</v>
      </c>
      <c r="K238" s="33"/>
      <c r="N238" s="50">
        <v>32720</v>
      </c>
      <c r="O238" s="49">
        <v>521.7112224</v>
      </c>
      <c r="P238" s="32">
        <f t="shared" ca="1" si="42"/>
        <v>5.3141342385864032</v>
      </c>
      <c r="R238" s="52"/>
      <c r="S238" s="52"/>
      <c r="U238" s="50">
        <v>27973</v>
      </c>
      <c r="V238" s="49">
        <v>10.5</v>
      </c>
      <c r="W238" s="50">
        <f t="shared" ca="1" si="40"/>
        <v>28003</v>
      </c>
      <c r="X238" s="51">
        <f t="shared" ca="1" si="41"/>
        <v>10.5</v>
      </c>
      <c r="AA238" s="50"/>
      <c r="AB238" s="50"/>
      <c r="AC238" s="49"/>
      <c r="AD238" s="49"/>
      <c r="AE238" s="45"/>
      <c r="AI238" s="61">
        <v>32751</v>
      </c>
      <c r="AJ238" s="60">
        <v>532.86246400000005</v>
      </c>
    </row>
    <row r="239" spans="6:36" x14ac:dyDescent="0.2">
      <c r="F239" s="50">
        <f t="shared" ca="1" si="38"/>
        <v>33146</v>
      </c>
      <c r="G239" s="49">
        <f t="shared" ca="1" si="36"/>
        <v>6.6125172021117278</v>
      </c>
      <c r="H239" s="32">
        <f t="shared" ca="1" si="37"/>
        <v>6.6125172021117278</v>
      </c>
      <c r="I239" s="33">
        <f t="shared" ca="1" si="39"/>
        <v>6.3703196840081411E-3</v>
      </c>
      <c r="K239" s="33"/>
      <c r="N239" s="50">
        <v>32751</v>
      </c>
      <c r="O239" s="49">
        <v>532.86246400000005</v>
      </c>
      <c r="P239" s="32">
        <f t="shared" ca="1" si="42"/>
        <v>5.4277204377038046</v>
      </c>
      <c r="R239" s="52"/>
      <c r="S239" s="52"/>
      <c r="U239" s="50">
        <v>28004</v>
      </c>
      <c r="V239" s="49">
        <v>11.24</v>
      </c>
      <c r="W239" s="50">
        <f t="shared" ca="1" si="40"/>
        <v>28033</v>
      </c>
      <c r="X239" s="51">
        <f t="shared" ca="1" si="41"/>
        <v>11.24</v>
      </c>
      <c r="AA239" s="50"/>
      <c r="AB239" s="50"/>
      <c r="AC239" s="49"/>
      <c r="AD239" s="49"/>
      <c r="AE239" s="45"/>
      <c r="AI239" s="61">
        <v>32781</v>
      </c>
      <c r="AJ239" s="60">
        <v>545.73690580000005</v>
      </c>
    </row>
    <row r="240" spans="6:36" x14ac:dyDescent="0.2">
      <c r="F240" s="50">
        <f t="shared" ca="1" si="38"/>
        <v>33177</v>
      </c>
      <c r="G240" s="49">
        <f t="shared" ca="1" si="36"/>
        <v>6.6572906866695316</v>
      </c>
      <c r="H240" s="32">
        <f t="shared" ca="1" si="37"/>
        <v>6.6572906866695316</v>
      </c>
      <c r="I240" s="33">
        <f t="shared" ca="1" si="39"/>
        <v>6.7710197477452994E-3</v>
      </c>
      <c r="K240" s="33"/>
      <c r="N240" s="50">
        <v>32781</v>
      </c>
      <c r="O240" s="49">
        <v>545.73690580000005</v>
      </c>
      <c r="P240" s="32">
        <f t="shared" ca="1" si="42"/>
        <v>5.5588591003097862</v>
      </c>
      <c r="R240" s="52"/>
      <c r="S240" s="52"/>
      <c r="U240" s="50">
        <v>28034</v>
      </c>
      <c r="V240" s="49">
        <v>11.23</v>
      </c>
      <c r="W240" s="50">
        <f t="shared" ca="1" si="40"/>
        <v>28064</v>
      </c>
      <c r="X240" s="51">
        <f t="shared" ca="1" si="41"/>
        <v>11.23</v>
      </c>
      <c r="AA240" s="50"/>
      <c r="AB240" s="50"/>
      <c r="AC240" s="49"/>
      <c r="AD240" s="49"/>
      <c r="AE240" s="45"/>
      <c r="AI240" s="61">
        <v>32812</v>
      </c>
      <c r="AJ240" s="60">
        <v>550.5247842</v>
      </c>
    </row>
    <row r="241" spans="6:36" x14ac:dyDescent="0.2">
      <c r="F241" s="50">
        <f t="shared" ca="1" si="38"/>
        <v>33207</v>
      </c>
      <c r="G241" s="49">
        <f t="shared" ca="1" si="36"/>
        <v>6.7907410689799024</v>
      </c>
      <c r="H241" s="32">
        <f t="shared" ca="1" si="37"/>
        <v>6.7907410689799024</v>
      </c>
      <c r="I241" s="33">
        <f t="shared" ca="1" si="39"/>
        <v>2.0045749628687437E-2</v>
      </c>
      <c r="K241" s="33"/>
      <c r="N241" s="50">
        <v>32812</v>
      </c>
      <c r="O241" s="49">
        <v>550.5247842</v>
      </c>
      <c r="P241" s="32">
        <f t="shared" ca="1" si="42"/>
        <v>5.6076282803526878</v>
      </c>
      <c r="R241" s="52"/>
      <c r="S241" s="52"/>
      <c r="U241" s="50">
        <v>28065</v>
      </c>
      <c r="V241" s="49">
        <v>11.1</v>
      </c>
      <c r="W241" s="50">
        <f t="shared" ca="1" si="40"/>
        <v>28094</v>
      </c>
      <c r="X241" s="51">
        <f t="shared" ca="1" si="41"/>
        <v>11.1</v>
      </c>
      <c r="AA241" s="50"/>
      <c r="AB241" s="50"/>
      <c r="AC241" s="49"/>
      <c r="AD241" s="49"/>
      <c r="AE241" s="45"/>
      <c r="AI241" s="61">
        <v>32842</v>
      </c>
      <c r="AJ241" s="60">
        <v>558.79882450000002</v>
      </c>
    </row>
    <row r="242" spans="6:36" x14ac:dyDescent="0.2">
      <c r="F242" s="50">
        <f t="shared" ca="1" si="38"/>
        <v>33238</v>
      </c>
      <c r="G242" s="49">
        <f t="shared" ca="1" si="36"/>
        <v>7.040387228149779</v>
      </c>
      <c r="H242" s="32">
        <f t="shared" ca="1" si="37"/>
        <v>7.040387228149779</v>
      </c>
      <c r="I242" s="33">
        <f t="shared" ca="1" si="39"/>
        <v>3.6762726870894769E-2</v>
      </c>
      <c r="K242" s="33"/>
      <c r="N242" s="50">
        <v>32842</v>
      </c>
      <c r="O242" s="49">
        <v>558.79882450000002</v>
      </c>
      <c r="P242" s="32">
        <f t="shared" ca="1" si="42"/>
        <v>5.691907396771545</v>
      </c>
      <c r="R242" s="52"/>
      <c r="S242" s="52"/>
      <c r="U242" s="50">
        <v>28095</v>
      </c>
      <c r="V242" s="49">
        <v>11</v>
      </c>
      <c r="W242" s="50">
        <f t="shared" ca="1" si="40"/>
        <v>28125</v>
      </c>
      <c r="X242" s="51">
        <f t="shared" ca="1" si="41"/>
        <v>11</v>
      </c>
      <c r="AA242" s="50"/>
      <c r="AB242" s="50"/>
      <c r="AC242" s="49"/>
      <c r="AD242" s="49"/>
      <c r="AE242" s="45"/>
      <c r="AI242" s="61">
        <v>32873</v>
      </c>
      <c r="AJ242" s="60">
        <v>596.17207770000005</v>
      </c>
    </row>
    <row r="243" spans="6:36" x14ac:dyDescent="0.2">
      <c r="F243" s="50">
        <f t="shared" ca="1" si="38"/>
        <v>33269</v>
      </c>
      <c r="G243" s="49">
        <f t="shared" ca="1" si="36"/>
        <v>7.1199726141107602</v>
      </c>
      <c r="H243" s="32">
        <f t="shared" ca="1" si="37"/>
        <v>7.1199726141107602</v>
      </c>
      <c r="I243" s="33">
        <f t="shared" ca="1" si="39"/>
        <v>1.130412055217267E-2</v>
      </c>
      <c r="K243" s="33"/>
      <c r="N243" s="50">
        <v>32873</v>
      </c>
      <c r="O243" s="49">
        <v>596.17207770000005</v>
      </c>
      <c r="P243" s="32">
        <f t="shared" ca="1" si="42"/>
        <v>6.072590188151497</v>
      </c>
      <c r="R243" s="52"/>
      <c r="S243" s="52"/>
      <c r="U243" s="50">
        <v>28126</v>
      </c>
      <c r="V243" s="49">
        <v>11.17</v>
      </c>
      <c r="W243" s="50">
        <f t="shared" ca="1" si="40"/>
        <v>28156</v>
      </c>
      <c r="X243" s="51">
        <f t="shared" ca="1" si="41"/>
        <v>11.17</v>
      </c>
      <c r="AA243" s="50"/>
      <c r="AB243" s="50"/>
      <c r="AC243" s="49"/>
      <c r="AD243" s="49"/>
      <c r="AE243" s="45"/>
      <c r="AI243" s="61">
        <v>32904</v>
      </c>
      <c r="AJ243" s="60">
        <v>614.76553339999998</v>
      </c>
    </row>
    <row r="244" spans="6:36" x14ac:dyDescent="0.2">
      <c r="F244" s="50">
        <f t="shared" ca="1" si="38"/>
        <v>33297</v>
      </c>
      <c r="G244" s="49">
        <f t="shared" ca="1" si="36"/>
        <v>7.3637853462588447</v>
      </c>
      <c r="H244" s="32">
        <f t="shared" ca="1" si="37"/>
        <v>7.3637853462588447</v>
      </c>
      <c r="I244" s="33">
        <f t="shared" ca="1" si="39"/>
        <v>3.4243492968622169E-2</v>
      </c>
      <c r="K244" s="33"/>
      <c r="N244" s="50">
        <v>32904</v>
      </c>
      <c r="O244" s="49">
        <v>614.76553339999998</v>
      </c>
      <c r="P244" s="32">
        <f t="shared" ca="1" si="42"/>
        <v>6.2619825479601809</v>
      </c>
      <c r="R244" s="52"/>
      <c r="S244" s="52"/>
      <c r="U244" s="50">
        <v>28157</v>
      </c>
      <c r="V244" s="49">
        <v>11.11</v>
      </c>
      <c r="W244" s="50">
        <f t="shared" ca="1" si="40"/>
        <v>28184</v>
      </c>
      <c r="X244" s="51">
        <f t="shared" ca="1" si="41"/>
        <v>11.11</v>
      </c>
      <c r="AA244" s="50"/>
      <c r="AB244" s="50"/>
      <c r="AC244" s="49"/>
      <c r="AD244" s="49"/>
      <c r="AE244" s="45"/>
      <c r="AI244" s="61">
        <v>32932</v>
      </c>
      <c r="AJ244" s="60">
        <v>619.00794259999998</v>
      </c>
    </row>
    <row r="245" spans="6:36" x14ac:dyDescent="0.2">
      <c r="F245" s="50">
        <f t="shared" ca="1" si="38"/>
        <v>33328</v>
      </c>
      <c r="G245" s="49">
        <f t="shared" ca="1" si="36"/>
        <v>7.4371825518615209</v>
      </c>
      <c r="H245" s="32">
        <f t="shared" ca="1" si="37"/>
        <v>7.4371825518615209</v>
      </c>
      <c r="I245" s="33">
        <f t="shared" ca="1" si="39"/>
        <v>9.9673200876184698E-3</v>
      </c>
      <c r="K245" s="33"/>
      <c r="N245" s="50">
        <v>32932</v>
      </c>
      <c r="O245" s="49">
        <v>619.00794259999998</v>
      </c>
      <c r="P245" s="32">
        <f t="shared" ca="1" si="42"/>
        <v>6.3051955957457029</v>
      </c>
      <c r="R245" s="52"/>
      <c r="S245" s="52"/>
      <c r="U245" s="50">
        <v>28185</v>
      </c>
      <c r="V245" s="49">
        <v>11.08</v>
      </c>
      <c r="W245" s="50">
        <f t="shared" ca="1" si="40"/>
        <v>28215</v>
      </c>
      <c r="X245" s="51">
        <f t="shared" ca="1" si="41"/>
        <v>11.08</v>
      </c>
      <c r="AA245" s="50"/>
      <c r="AB245" s="50"/>
      <c r="AC245" s="49"/>
      <c r="AD245" s="49"/>
      <c r="AE245" s="45"/>
      <c r="AI245" s="61">
        <v>32963</v>
      </c>
      <c r="AJ245" s="60">
        <v>625.5023162</v>
      </c>
    </row>
    <row r="246" spans="6:36" x14ac:dyDescent="0.2">
      <c r="F246" s="50">
        <f t="shared" ca="1" si="38"/>
        <v>33358</v>
      </c>
      <c r="G246" s="49">
        <f t="shared" ca="1" si="36"/>
        <v>7.4640780918195899</v>
      </c>
      <c r="H246" s="32">
        <f t="shared" ca="1" si="37"/>
        <v>7.4640780918195899</v>
      </c>
      <c r="I246" s="33">
        <f t="shared" ca="1" si="39"/>
        <v>3.6163614070945371E-3</v>
      </c>
      <c r="K246" s="33"/>
      <c r="N246" s="50">
        <v>32963</v>
      </c>
      <c r="O246" s="49">
        <v>625.5023162</v>
      </c>
      <c r="P246" s="32">
        <f t="shared" ca="1" si="42"/>
        <v>6.3713470826682341</v>
      </c>
      <c r="R246" s="52"/>
      <c r="S246" s="52"/>
      <c r="U246" s="50">
        <v>28216</v>
      </c>
      <c r="V246" s="49">
        <v>11.26</v>
      </c>
      <c r="W246" s="50">
        <f t="shared" ca="1" si="40"/>
        <v>28245</v>
      </c>
      <c r="X246" s="51">
        <f t="shared" ca="1" si="41"/>
        <v>11.26</v>
      </c>
      <c r="AA246" s="50"/>
      <c r="AB246" s="50"/>
      <c r="AC246" s="49"/>
      <c r="AD246" s="49"/>
      <c r="AE246" s="45"/>
      <c r="AI246" s="61">
        <v>32993</v>
      </c>
      <c r="AJ246" s="60">
        <v>618.384503</v>
      </c>
    </row>
    <row r="247" spans="6:36" x14ac:dyDescent="0.2">
      <c r="F247" s="50">
        <f t="shared" ca="1" si="38"/>
        <v>33389</v>
      </c>
      <c r="G247" s="49">
        <f t="shared" ca="1" si="36"/>
        <v>7.4963780823728907</v>
      </c>
      <c r="H247" s="32">
        <f t="shared" ca="1" si="37"/>
        <v>7.4963780823728907</v>
      </c>
      <c r="I247" s="33">
        <f t="shared" ca="1" si="39"/>
        <v>4.3273918300372749E-3</v>
      </c>
      <c r="K247" s="33"/>
      <c r="N247" s="50">
        <v>32993</v>
      </c>
      <c r="O247" s="49">
        <v>618.384503</v>
      </c>
      <c r="P247" s="32">
        <f t="shared" ca="1" si="42"/>
        <v>6.2988452594259092</v>
      </c>
      <c r="R247" s="52"/>
      <c r="S247" s="52"/>
      <c r="U247" s="50">
        <v>28246</v>
      </c>
      <c r="V247" s="49">
        <v>11.05</v>
      </c>
      <c r="W247" s="50">
        <f t="shared" ca="1" si="40"/>
        <v>28276</v>
      </c>
      <c r="X247" s="51">
        <f t="shared" ca="1" si="41"/>
        <v>11.05</v>
      </c>
      <c r="AA247" s="50"/>
      <c r="AB247" s="50"/>
      <c r="AC247" s="49"/>
      <c r="AD247" s="49"/>
      <c r="AE247" s="45"/>
      <c r="AI247" s="61">
        <v>33024</v>
      </c>
      <c r="AJ247" s="60">
        <v>626.51055229999997</v>
      </c>
    </row>
    <row r="248" spans="6:36" x14ac:dyDescent="0.2">
      <c r="F248" s="50">
        <f t="shared" ca="1" si="38"/>
        <v>33419</v>
      </c>
      <c r="G248" s="49">
        <f t="shared" ca="1" si="36"/>
        <v>7.4870168644089636</v>
      </c>
      <c r="H248" s="32">
        <f t="shared" ca="1" si="37"/>
        <v>7.4870168644089636</v>
      </c>
      <c r="I248" s="33">
        <f t="shared" ca="1" si="39"/>
        <v>-1.2487654519373059E-3</v>
      </c>
      <c r="K248" s="33"/>
      <c r="N248" s="50">
        <v>33024</v>
      </c>
      <c r="O248" s="49">
        <v>626.51055229999997</v>
      </c>
      <c r="P248" s="32">
        <f t="shared" ca="1" si="42"/>
        <v>6.3816169441347776</v>
      </c>
      <c r="R248" s="52"/>
      <c r="S248" s="52"/>
      <c r="U248" s="50">
        <v>28277</v>
      </c>
      <c r="V248" s="49">
        <v>11.1</v>
      </c>
      <c r="W248" s="50">
        <f t="shared" ca="1" si="40"/>
        <v>28306</v>
      </c>
      <c r="X248" s="51">
        <f t="shared" ca="1" si="41"/>
        <v>11.1</v>
      </c>
      <c r="AA248" s="50"/>
      <c r="AB248" s="50"/>
      <c r="AC248" s="49"/>
      <c r="AD248" s="49"/>
      <c r="AE248" s="45"/>
      <c r="AI248" s="61">
        <v>33054</v>
      </c>
      <c r="AJ248" s="60">
        <v>619.80890250000004</v>
      </c>
    </row>
    <row r="249" spans="6:36" x14ac:dyDescent="0.2">
      <c r="F249" s="50">
        <f t="shared" ca="1" si="38"/>
        <v>33450</v>
      </c>
      <c r="G249" s="49">
        <f t="shared" ca="1" si="36"/>
        <v>7.5451196978060997</v>
      </c>
      <c r="H249" s="32">
        <f t="shared" ca="1" si="37"/>
        <v>7.5451196978060997</v>
      </c>
      <c r="I249" s="33">
        <f t="shared" ca="1" si="39"/>
        <v>7.7604784988984932E-3</v>
      </c>
      <c r="K249" s="33"/>
      <c r="N249" s="50">
        <v>33054</v>
      </c>
      <c r="O249" s="49">
        <v>619.80890250000004</v>
      </c>
      <c r="P249" s="32">
        <f t="shared" ca="1" si="42"/>
        <v>6.3133541483042324</v>
      </c>
      <c r="R249" s="52"/>
      <c r="S249" s="52"/>
      <c r="U249" s="50">
        <v>28307</v>
      </c>
      <c r="V249" s="49">
        <v>11.03</v>
      </c>
      <c r="W249" s="50">
        <f t="shared" ca="1" si="40"/>
        <v>28337</v>
      </c>
      <c r="X249" s="51">
        <f t="shared" ca="1" si="41"/>
        <v>11.03</v>
      </c>
      <c r="AA249" s="50"/>
      <c r="AB249" s="50"/>
      <c r="AC249" s="49"/>
      <c r="AD249" s="49"/>
      <c r="AE249" s="45"/>
      <c r="AI249" s="61">
        <v>33085</v>
      </c>
      <c r="AJ249" s="60">
        <v>635.94649289999995</v>
      </c>
    </row>
    <row r="250" spans="6:36" x14ac:dyDescent="0.2">
      <c r="F250" s="50">
        <f t="shared" ca="1" si="38"/>
        <v>33481</v>
      </c>
      <c r="G250" s="49">
        <f t="shared" ca="1" si="36"/>
        <v>7.5186628764473369</v>
      </c>
      <c r="H250" s="32">
        <f t="shared" ca="1" si="37"/>
        <v>7.5186628764473369</v>
      </c>
      <c r="I250" s="33">
        <f t="shared" ca="1" si="39"/>
        <v>-3.5064813307674747E-3</v>
      </c>
      <c r="K250" s="33"/>
      <c r="N250" s="50">
        <v>33085</v>
      </c>
      <c r="O250" s="49">
        <v>635.94649289999995</v>
      </c>
      <c r="P250" s="32">
        <f t="shared" ca="1" si="42"/>
        <v>6.4777311407684115</v>
      </c>
      <c r="R250" s="52"/>
      <c r="S250" s="52"/>
      <c r="U250" s="50">
        <v>28338</v>
      </c>
      <c r="V250" s="49">
        <v>11.11</v>
      </c>
      <c r="W250" s="50">
        <f t="shared" ca="1" si="40"/>
        <v>28368</v>
      </c>
      <c r="X250" s="51">
        <f t="shared" ca="1" si="41"/>
        <v>11.11</v>
      </c>
      <c r="AA250" s="50"/>
      <c r="AB250" s="50"/>
      <c r="AC250" s="49"/>
      <c r="AD250" s="49"/>
      <c r="AE250" s="45"/>
      <c r="AI250" s="61">
        <v>33116</v>
      </c>
      <c r="AJ250" s="60">
        <v>649.23066740000002</v>
      </c>
    </row>
    <row r="251" spans="6:36" x14ac:dyDescent="0.2">
      <c r="F251" s="50">
        <f t="shared" ca="1" si="38"/>
        <v>33511</v>
      </c>
      <c r="G251" s="49">
        <f t="shared" ca="1" si="36"/>
        <v>7.6057021307496573</v>
      </c>
      <c r="H251" s="32">
        <f t="shared" ca="1" si="37"/>
        <v>7.6057021307496573</v>
      </c>
      <c r="I251" s="33">
        <f t="shared" ca="1" si="39"/>
        <v>1.1576427315949545E-2</v>
      </c>
      <c r="K251" s="33"/>
      <c r="N251" s="50">
        <v>33116</v>
      </c>
      <c r="O251" s="49">
        <v>649.23066740000002</v>
      </c>
      <c r="P251" s="32">
        <f t="shared" ca="1" si="42"/>
        <v>6.6130433278765546</v>
      </c>
      <c r="R251" s="52"/>
      <c r="S251" s="52"/>
      <c r="U251" s="50">
        <v>28369</v>
      </c>
      <c r="V251" s="49">
        <v>10.9</v>
      </c>
      <c r="W251" s="50">
        <f t="shared" ca="1" si="40"/>
        <v>28398</v>
      </c>
      <c r="X251" s="51">
        <f t="shared" ca="1" si="41"/>
        <v>10.9</v>
      </c>
      <c r="AA251" s="50"/>
      <c r="AB251" s="50"/>
      <c r="AC251" s="49"/>
      <c r="AD251" s="49"/>
      <c r="AE251" s="45"/>
      <c r="AI251" s="61">
        <v>33146</v>
      </c>
      <c r="AJ251" s="60">
        <v>653.36647430000005</v>
      </c>
    </row>
    <row r="252" spans="6:36" x14ac:dyDescent="0.2">
      <c r="F252" s="50">
        <f t="shared" ca="1" si="38"/>
        <v>33542</v>
      </c>
      <c r="G252" s="49">
        <f t="shared" ca="1" si="36"/>
        <v>7.5800282355714677</v>
      </c>
      <c r="H252" s="32">
        <f t="shared" ca="1" si="37"/>
        <v>7.5800282355714677</v>
      </c>
      <c r="I252" s="33">
        <f t="shared" ca="1" si="39"/>
        <v>-3.3756114474152721E-3</v>
      </c>
      <c r="K252" s="33"/>
      <c r="N252" s="50">
        <v>33146</v>
      </c>
      <c r="O252" s="49">
        <v>653.36647430000005</v>
      </c>
      <c r="P252" s="32">
        <f t="shared" ca="1" si="42"/>
        <v>6.6551705279593261</v>
      </c>
      <c r="R252" s="52"/>
      <c r="S252" s="52"/>
      <c r="U252" s="50">
        <v>28399</v>
      </c>
      <c r="V252" s="49">
        <v>10.9</v>
      </c>
      <c r="W252" s="50">
        <f t="shared" ca="1" si="40"/>
        <v>28429</v>
      </c>
      <c r="X252" s="51">
        <f t="shared" ca="1" si="41"/>
        <v>10.9</v>
      </c>
      <c r="AA252" s="50"/>
      <c r="AB252" s="50"/>
      <c r="AC252" s="49"/>
      <c r="AD252" s="49"/>
      <c r="AE252" s="45"/>
      <c r="AI252" s="61">
        <v>33177</v>
      </c>
      <c r="AJ252" s="60">
        <v>657.79043160000003</v>
      </c>
    </row>
    <row r="253" spans="6:36" x14ac:dyDescent="0.2">
      <c r="F253" s="50">
        <f t="shared" ca="1" si="38"/>
        <v>33572</v>
      </c>
      <c r="G253" s="49">
        <f t="shared" ca="1" si="36"/>
        <v>7.8255848814133895</v>
      </c>
      <c r="H253" s="32">
        <f t="shared" ca="1" si="37"/>
        <v>7.8255848814133895</v>
      </c>
      <c r="I253" s="33">
        <f t="shared" ca="1" si="39"/>
        <v>3.2395215190568427E-2</v>
      </c>
      <c r="K253" s="33"/>
      <c r="N253" s="50">
        <v>33177</v>
      </c>
      <c r="O253" s="49">
        <v>657.79043160000003</v>
      </c>
      <c r="P253" s="32">
        <f t="shared" ca="1" si="42"/>
        <v>6.7002328190287503</v>
      </c>
      <c r="R253" s="52"/>
      <c r="S253" s="52"/>
      <c r="U253" s="50">
        <v>28430</v>
      </c>
      <c r="V253" s="49">
        <v>10.7</v>
      </c>
      <c r="W253" s="50">
        <f t="shared" ca="1" si="40"/>
        <v>28459</v>
      </c>
      <c r="X253" s="51">
        <f t="shared" ca="1" si="41"/>
        <v>10.7</v>
      </c>
      <c r="AA253" s="50"/>
      <c r="AB253" s="50"/>
      <c r="AC253" s="49"/>
      <c r="AD253" s="49"/>
      <c r="AE253" s="45"/>
      <c r="AI253" s="61">
        <v>33207</v>
      </c>
      <c r="AJ253" s="60">
        <v>670.97633389999999</v>
      </c>
    </row>
    <row r="254" spans="6:36" x14ac:dyDescent="0.2">
      <c r="F254" s="50">
        <f t="shared" ca="1" si="38"/>
        <v>33603</v>
      </c>
      <c r="G254" s="49">
        <f t="shared" ca="1" si="36"/>
        <v>7.998788355470368</v>
      </c>
      <c r="H254" s="32">
        <f t="shared" ca="1" si="37"/>
        <v>7.998788355470368</v>
      </c>
      <c r="I254" s="33">
        <f t="shared" ca="1" si="39"/>
        <v>2.2132974938187111E-2</v>
      </c>
      <c r="K254" s="33"/>
      <c r="N254" s="50">
        <v>33207</v>
      </c>
      <c r="O254" s="49">
        <v>670.97633389999999</v>
      </c>
      <c r="P254" s="32">
        <f t="shared" ca="1" si="42"/>
        <v>6.8345440085729168</v>
      </c>
      <c r="R254" s="52"/>
      <c r="S254" s="52"/>
      <c r="U254" s="50">
        <v>28460</v>
      </c>
      <c r="V254" s="49">
        <v>10.69</v>
      </c>
      <c r="W254" s="50">
        <f t="shared" ca="1" si="40"/>
        <v>28490</v>
      </c>
      <c r="X254" s="51">
        <f t="shared" ca="1" si="41"/>
        <v>10.69</v>
      </c>
      <c r="AA254" s="50"/>
      <c r="AB254" s="50"/>
      <c r="AC254" s="49"/>
      <c r="AD254" s="49"/>
      <c r="AE254" s="45"/>
      <c r="AI254" s="61">
        <v>33238</v>
      </c>
      <c r="AJ254" s="60">
        <v>695.64325359999998</v>
      </c>
    </row>
    <row r="255" spans="6:36" x14ac:dyDescent="0.2">
      <c r="F255" s="50">
        <f t="shared" ca="1" si="38"/>
        <v>33634</v>
      </c>
      <c r="G255" s="49">
        <f t="shared" ca="1" si="36"/>
        <v>8.1133899774691596</v>
      </c>
      <c r="H255" s="32">
        <f t="shared" ca="1" si="37"/>
        <v>8.1133899774691596</v>
      </c>
      <c r="I255" s="33">
        <f t="shared" ca="1" si="39"/>
        <v>1.4327372710194908E-2</v>
      </c>
      <c r="K255" s="33"/>
      <c r="N255" s="50">
        <v>33238</v>
      </c>
      <c r="O255" s="49">
        <v>695.64325359999998</v>
      </c>
      <c r="P255" s="32">
        <f t="shared" ca="1" si="42"/>
        <v>7.0858004832471932</v>
      </c>
      <c r="R255" s="52"/>
      <c r="S255" s="52"/>
      <c r="U255" s="50">
        <v>28491</v>
      </c>
      <c r="V255" s="49">
        <v>10.88</v>
      </c>
      <c r="W255" s="50">
        <f t="shared" ca="1" si="40"/>
        <v>28521</v>
      </c>
      <c r="X255" s="51">
        <f t="shared" ca="1" si="41"/>
        <v>10.88</v>
      </c>
      <c r="AA255" s="50"/>
      <c r="AB255" s="50"/>
      <c r="AC255" s="49"/>
      <c r="AD255" s="49"/>
      <c r="AE255" s="45"/>
      <c r="AI255" s="61">
        <v>33269</v>
      </c>
      <c r="AJ255" s="60">
        <v>703.50688879999996</v>
      </c>
    </row>
    <row r="256" spans="6:36" x14ac:dyDescent="0.2">
      <c r="F256" s="50">
        <f t="shared" ca="1" si="38"/>
        <v>33663</v>
      </c>
      <c r="G256" s="49">
        <f t="shared" ca="1" si="36"/>
        <v>8.1446521432458443</v>
      </c>
      <c r="H256" s="32">
        <f t="shared" ca="1" si="37"/>
        <v>8.1446521432458443</v>
      </c>
      <c r="I256" s="33">
        <f t="shared" ca="1" si="39"/>
        <v>3.8531570482251976E-3</v>
      </c>
      <c r="K256" s="33"/>
      <c r="N256" s="50">
        <v>33269</v>
      </c>
      <c r="O256" s="49">
        <v>703.50688879999996</v>
      </c>
      <c r="P256" s="32">
        <f t="shared" ca="1" si="42"/>
        <v>7.1658992261184622</v>
      </c>
      <c r="R256" s="52"/>
      <c r="S256" s="52"/>
      <c r="U256" s="50">
        <v>28522</v>
      </c>
      <c r="V256" s="49">
        <v>10.8</v>
      </c>
      <c r="W256" s="50">
        <f t="shared" ca="1" si="40"/>
        <v>28549</v>
      </c>
      <c r="X256" s="51">
        <f t="shared" ca="1" si="41"/>
        <v>10.8</v>
      </c>
      <c r="AA256" s="50"/>
      <c r="AB256" s="50"/>
      <c r="AC256" s="49"/>
      <c r="AD256" s="49"/>
      <c r="AE256" s="45"/>
      <c r="AI256" s="61">
        <v>33297</v>
      </c>
      <c r="AJ256" s="60">
        <v>727.59742200000005</v>
      </c>
    </row>
    <row r="257" spans="6:36" x14ac:dyDescent="0.2">
      <c r="F257" s="50">
        <f t="shared" ca="1" si="38"/>
        <v>33694</v>
      </c>
      <c r="G257" s="49">
        <f t="shared" ca="1" si="36"/>
        <v>8.4359891635320832</v>
      </c>
      <c r="H257" s="32">
        <f t="shared" ca="1" si="37"/>
        <v>8.4359891635320832</v>
      </c>
      <c r="I257" s="33">
        <f t="shared" ca="1" si="39"/>
        <v>3.5770345395025549E-2</v>
      </c>
      <c r="K257" s="33"/>
      <c r="N257" s="50">
        <v>33297</v>
      </c>
      <c r="O257" s="49">
        <v>727.59742200000005</v>
      </c>
      <c r="P257" s="32">
        <f t="shared" ca="1" si="42"/>
        <v>7.4112846458819055</v>
      </c>
      <c r="R257" s="52"/>
      <c r="S257" s="52"/>
      <c r="U257" s="50">
        <v>28550</v>
      </c>
      <c r="V257" s="49">
        <v>10.75</v>
      </c>
      <c r="W257" s="50">
        <f t="shared" ca="1" si="40"/>
        <v>28580</v>
      </c>
      <c r="X257" s="51">
        <f t="shared" ca="1" si="41"/>
        <v>10.75</v>
      </c>
      <c r="AA257" s="50"/>
      <c r="AB257" s="50"/>
      <c r="AC257" s="49"/>
      <c r="AD257" s="49"/>
      <c r="AE257" s="45"/>
      <c r="AI257" s="61">
        <v>33328</v>
      </c>
      <c r="AJ257" s="60">
        <v>734.84961840000005</v>
      </c>
    </row>
    <row r="258" spans="6:36" x14ac:dyDescent="0.2">
      <c r="F258" s="50">
        <f t="shared" ca="1" si="38"/>
        <v>33724</v>
      </c>
      <c r="G258" s="49">
        <f t="shared" ca="1" si="36"/>
        <v>8.6125815504480379</v>
      </c>
      <c r="H258" s="32">
        <f t="shared" ca="1" si="37"/>
        <v>8.6125815504480379</v>
      </c>
      <c r="I258" s="33">
        <f t="shared" ca="1" si="39"/>
        <v>2.0933216424618539E-2</v>
      </c>
      <c r="K258" s="33"/>
      <c r="N258" s="50">
        <v>33328</v>
      </c>
      <c r="O258" s="49">
        <v>734.84961840000005</v>
      </c>
      <c r="P258" s="32">
        <f t="shared" ca="1" si="42"/>
        <v>7.4851552922078621</v>
      </c>
      <c r="R258" s="52"/>
      <c r="S258" s="52"/>
      <c r="U258" s="50">
        <v>28581</v>
      </c>
      <c r="V258" s="49">
        <v>10.67</v>
      </c>
      <c r="W258" s="50">
        <f t="shared" ca="1" si="40"/>
        <v>28610</v>
      </c>
      <c r="X258" s="51">
        <f t="shared" ca="1" si="41"/>
        <v>10.67</v>
      </c>
      <c r="AA258" s="50"/>
      <c r="AB258" s="50"/>
      <c r="AC258" s="49"/>
      <c r="AD258" s="49"/>
      <c r="AE258" s="45"/>
      <c r="AI258" s="61">
        <v>33358</v>
      </c>
      <c r="AJ258" s="60">
        <v>737.50710019999997</v>
      </c>
    </row>
    <row r="259" spans="6:36" x14ac:dyDescent="0.2">
      <c r="F259" s="50">
        <f t="shared" ca="1" si="38"/>
        <v>33755</v>
      </c>
      <c r="G259" s="49">
        <f t="shared" ca="1" si="36"/>
        <v>8.8517321145168797</v>
      </c>
      <c r="H259" s="32">
        <f t="shared" ca="1" si="37"/>
        <v>8.8517321145168797</v>
      </c>
      <c r="I259" s="33">
        <f t="shared" ca="1" si="39"/>
        <v>2.7767581957630405E-2</v>
      </c>
      <c r="K259" s="33"/>
      <c r="N259" s="50">
        <v>33358</v>
      </c>
      <c r="O259" s="49">
        <v>737.50710019999997</v>
      </c>
      <c r="P259" s="32">
        <f t="shared" ca="1" si="42"/>
        <v>7.512224318932712</v>
      </c>
      <c r="R259" s="52"/>
      <c r="S259" s="52"/>
      <c r="U259" s="50">
        <v>28611</v>
      </c>
      <c r="V259" s="49">
        <v>10.58</v>
      </c>
      <c r="W259" s="50">
        <f t="shared" ca="1" si="40"/>
        <v>28641</v>
      </c>
      <c r="X259" s="51">
        <f t="shared" ca="1" si="41"/>
        <v>10.58</v>
      </c>
      <c r="AA259" s="50"/>
      <c r="AB259" s="50"/>
      <c r="AC259" s="49"/>
      <c r="AD259" s="49"/>
      <c r="AE259" s="45"/>
      <c r="AI259" s="61">
        <v>33389</v>
      </c>
      <c r="AJ259" s="60">
        <v>740.69858239999996</v>
      </c>
    </row>
    <row r="260" spans="6:36" x14ac:dyDescent="0.2">
      <c r="F260" s="50">
        <f t="shared" ca="1" si="38"/>
        <v>33785</v>
      </c>
      <c r="G260" s="49">
        <f t="shared" ref="G260:G323" ca="1" si="45">H260</f>
        <v>8.964898511854118</v>
      </c>
      <c r="H260" s="32">
        <f t="shared" ref="H260:H323" ca="1" si="46">O273/$O$16</f>
        <v>8.964898511854118</v>
      </c>
      <c r="I260" s="33">
        <f t="shared" ca="1" si="39"/>
        <v>1.2784661337823966E-2</v>
      </c>
      <c r="K260" s="33"/>
      <c r="N260" s="50">
        <v>33389</v>
      </c>
      <c r="O260" s="49">
        <v>740.69858239999996</v>
      </c>
      <c r="P260" s="32">
        <f t="shared" ca="1" si="42"/>
        <v>7.544732657075869</v>
      </c>
      <c r="R260" s="52"/>
      <c r="S260" s="52"/>
      <c r="U260" s="50">
        <v>28642</v>
      </c>
      <c r="V260" s="49">
        <v>10.57</v>
      </c>
      <c r="W260" s="50">
        <f t="shared" ca="1" si="40"/>
        <v>28671</v>
      </c>
      <c r="X260" s="51">
        <f t="shared" ca="1" si="41"/>
        <v>10.57</v>
      </c>
      <c r="AA260" s="50"/>
      <c r="AB260" s="50"/>
      <c r="AC260" s="49"/>
      <c r="AD260" s="49"/>
      <c r="AE260" s="45"/>
      <c r="AI260" s="61">
        <v>33419</v>
      </c>
      <c r="AJ260" s="60">
        <v>739.77362359999995</v>
      </c>
    </row>
    <row r="261" spans="6:36" x14ac:dyDescent="0.2">
      <c r="F261" s="50">
        <f t="shared" ref="F261:F324" ca="1" si="47">EOMONTH(F260,1)</f>
        <v>33816</v>
      </c>
      <c r="G261" s="49">
        <f t="shared" ca="1" si="45"/>
        <v>9.3958222607014772</v>
      </c>
      <c r="H261" s="32">
        <f t="shared" ca="1" si="46"/>
        <v>9.3958222607014772</v>
      </c>
      <c r="I261" s="33">
        <f t="shared" ref="I261:I324" ca="1" si="48">H261/H260-1</f>
        <v>4.8067889254692187E-2</v>
      </c>
      <c r="K261" s="33"/>
      <c r="N261" s="50">
        <v>33419</v>
      </c>
      <c r="O261" s="49">
        <v>739.77362359999995</v>
      </c>
      <c r="P261" s="32">
        <f t="shared" ca="1" si="42"/>
        <v>7.5353110555896103</v>
      </c>
      <c r="R261" s="52"/>
      <c r="S261" s="52"/>
      <c r="U261" s="50">
        <v>28672</v>
      </c>
      <c r="V261" s="49">
        <v>10.57</v>
      </c>
      <c r="W261" s="50">
        <f t="shared" ref="W261:W324" ca="1" si="49">EOMONTH(U261,0)</f>
        <v>28702</v>
      </c>
      <c r="X261" s="51">
        <f t="shared" ref="X261:X324" ca="1" si="50">V261</f>
        <v>10.57</v>
      </c>
      <c r="AA261" s="50"/>
      <c r="AB261" s="50"/>
      <c r="AC261" s="49"/>
      <c r="AD261" s="49"/>
      <c r="AE261" s="45"/>
      <c r="AI261" s="61">
        <v>33450</v>
      </c>
      <c r="AJ261" s="60">
        <v>745.51462089999995</v>
      </c>
    </row>
    <row r="262" spans="6:36" x14ac:dyDescent="0.2">
      <c r="F262" s="50">
        <f t="shared" ca="1" si="47"/>
        <v>33847</v>
      </c>
      <c r="G262" s="49">
        <f t="shared" ca="1" si="45"/>
        <v>9.9615133401068761</v>
      </c>
      <c r="H262" s="32">
        <f t="shared" ca="1" si="46"/>
        <v>9.9615133401068761</v>
      </c>
      <c r="I262" s="33">
        <f t="shared" ca="1" si="48"/>
        <v>6.0206660333649742E-2</v>
      </c>
      <c r="K262" s="33"/>
      <c r="N262" s="50">
        <v>33450</v>
      </c>
      <c r="O262" s="49">
        <v>745.51462089999995</v>
      </c>
      <c r="P262" s="32">
        <f t="shared" ca="1" si="42"/>
        <v>7.5937886750190255</v>
      </c>
      <c r="R262" s="52"/>
      <c r="S262" s="52"/>
      <c r="U262" s="50">
        <v>28703</v>
      </c>
      <c r="V262" s="49">
        <v>10.34</v>
      </c>
      <c r="W262" s="50">
        <f t="shared" ca="1" si="49"/>
        <v>28733</v>
      </c>
      <c r="X262" s="51">
        <f t="shared" ca="1" si="50"/>
        <v>10.34</v>
      </c>
      <c r="AA262" s="50"/>
      <c r="AB262" s="50"/>
      <c r="AC262" s="49"/>
      <c r="AD262" s="49"/>
      <c r="AE262" s="45"/>
      <c r="AI262" s="61">
        <v>33481</v>
      </c>
      <c r="AJ262" s="60">
        <v>742.90048779999995</v>
      </c>
    </row>
    <row r="263" spans="6:36" x14ac:dyDescent="0.2">
      <c r="F263" s="50">
        <f t="shared" ca="1" si="47"/>
        <v>33877</v>
      </c>
      <c r="G263" s="49">
        <f t="shared" ca="1" si="45"/>
        <v>10.185410039005495</v>
      </c>
      <c r="H263" s="32">
        <f t="shared" ca="1" si="46"/>
        <v>10.185410039005495</v>
      </c>
      <c r="I263" s="33">
        <f t="shared" ca="1" si="48"/>
        <v>2.2476173173123115E-2</v>
      </c>
      <c r="K263" s="33"/>
      <c r="N263" s="50">
        <v>33481</v>
      </c>
      <c r="O263" s="49">
        <v>742.90048779999995</v>
      </c>
      <c r="P263" s="32">
        <f t="shared" ca="1" si="42"/>
        <v>7.5671611968002779</v>
      </c>
      <c r="R263" s="52"/>
      <c r="S263" s="52"/>
      <c r="U263" s="50">
        <v>28734</v>
      </c>
      <c r="V263" s="49">
        <v>10.199999999999999</v>
      </c>
      <c r="W263" s="50">
        <f t="shared" ca="1" si="49"/>
        <v>28763</v>
      </c>
      <c r="X263" s="51">
        <f t="shared" ca="1" si="50"/>
        <v>10.199999999999999</v>
      </c>
      <c r="AA263" s="50"/>
      <c r="AB263" s="50"/>
      <c r="AC263" s="49"/>
      <c r="AD263" s="49"/>
      <c r="AE263" s="45"/>
      <c r="AI263" s="61">
        <v>33511</v>
      </c>
      <c r="AJ263" s="60">
        <v>751.50062130000003</v>
      </c>
    </row>
    <row r="264" spans="6:36" x14ac:dyDescent="0.2">
      <c r="F264" s="50">
        <f t="shared" ca="1" si="47"/>
        <v>33908</v>
      </c>
      <c r="G264" s="49">
        <f t="shared" ca="1" si="45"/>
        <v>10.479078616473444</v>
      </c>
      <c r="H264" s="32">
        <f t="shared" ca="1" si="46"/>
        <v>10.479078616473444</v>
      </c>
      <c r="I264" s="33">
        <f t="shared" ca="1" si="48"/>
        <v>2.8832278361237584E-2</v>
      </c>
      <c r="K264" s="33"/>
      <c r="N264" s="50">
        <v>33511</v>
      </c>
      <c r="O264" s="49">
        <v>751.50062130000003</v>
      </c>
      <c r="P264" s="32">
        <f t="shared" ca="1" si="42"/>
        <v>7.6547618883831099</v>
      </c>
      <c r="R264" s="52"/>
      <c r="S264" s="52"/>
      <c r="U264" s="50">
        <v>28764</v>
      </c>
      <c r="V264" s="49">
        <v>9.89</v>
      </c>
      <c r="W264" s="50">
        <f t="shared" ca="1" si="49"/>
        <v>28794</v>
      </c>
      <c r="X264" s="51">
        <f t="shared" ca="1" si="50"/>
        <v>9.89</v>
      </c>
      <c r="AA264" s="50"/>
      <c r="AB264" s="50"/>
      <c r="AC264" s="49"/>
      <c r="AD264" s="49"/>
      <c r="AE264" s="45"/>
      <c r="AI264" s="61">
        <v>33542</v>
      </c>
      <c r="AJ264" s="60">
        <v>748.96384720000003</v>
      </c>
    </row>
    <row r="265" spans="6:36" x14ac:dyDescent="0.2">
      <c r="F265" s="50">
        <f t="shared" ca="1" si="47"/>
        <v>33938</v>
      </c>
      <c r="G265" s="49">
        <f t="shared" ca="1" si="45"/>
        <v>10.230227312737222</v>
      </c>
      <c r="H265" s="32">
        <f t="shared" ca="1" si="46"/>
        <v>10.230227312737222</v>
      </c>
      <c r="I265" s="33">
        <f t="shared" ca="1" si="48"/>
        <v>-2.3747441244025058E-2</v>
      </c>
      <c r="K265" s="33"/>
      <c r="N265" s="50">
        <v>33542</v>
      </c>
      <c r="O265" s="49">
        <v>748.96384720000003</v>
      </c>
      <c r="P265" s="32">
        <f t="shared" ca="1" si="42"/>
        <v>7.6289223865254447</v>
      </c>
      <c r="R265" s="52"/>
      <c r="S265" s="52"/>
      <c r="U265" s="50">
        <v>28795</v>
      </c>
      <c r="V265" s="49">
        <v>9.7799999999999994</v>
      </c>
      <c r="W265" s="50">
        <f t="shared" ca="1" si="49"/>
        <v>28824</v>
      </c>
      <c r="X265" s="51">
        <f t="shared" ca="1" si="50"/>
        <v>9.7799999999999994</v>
      </c>
      <c r="AA265" s="50"/>
      <c r="AB265" s="50"/>
      <c r="AC265" s="49"/>
      <c r="AD265" s="49"/>
      <c r="AE265" s="45"/>
      <c r="AI265" s="61">
        <v>33572</v>
      </c>
      <c r="AJ265" s="60">
        <v>773.2266922</v>
      </c>
    </row>
    <row r="266" spans="6:36" x14ac:dyDescent="0.2">
      <c r="F266" s="50">
        <f t="shared" ca="1" si="47"/>
        <v>33969</v>
      </c>
      <c r="G266" s="49">
        <f t="shared" ca="1" si="45"/>
        <v>10.165481486466932</v>
      </c>
      <c r="H266" s="32">
        <f t="shared" ca="1" si="46"/>
        <v>10.165481486466932</v>
      </c>
      <c r="I266" s="33">
        <f t="shared" ca="1" si="48"/>
        <v>-6.328874646771343E-3</v>
      </c>
      <c r="K266" s="33"/>
      <c r="N266" s="50">
        <v>33572</v>
      </c>
      <c r="O266" s="49">
        <v>773.2266922</v>
      </c>
      <c r="P266" s="32">
        <f t="shared" ca="1" si="42"/>
        <v>7.8760629689090811</v>
      </c>
      <c r="R266" s="52"/>
      <c r="S266" s="52"/>
      <c r="U266" s="50">
        <v>28825</v>
      </c>
      <c r="V266" s="49">
        <v>9.7200000000000006</v>
      </c>
      <c r="W266" s="50">
        <f t="shared" ca="1" si="49"/>
        <v>28855</v>
      </c>
      <c r="X266" s="51">
        <f t="shared" ca="1" si="50"/>
        <v>9.7200000000000006</v>
      </c>
      <c r="AA266" s="50"/>
      <c r="AB266" s="50"/>
      <c r="AC266" s="49"/>
      <c r="AD266" s="49"/>
      <c r="AE266" s="45"/>
      <c r="AI266" s="61">
        <v>33603</v>
      </c>
      <c r="AJ266" s="60">
        <v>790.34049919999995</v>
      </c>
    </row>
    <row r="267" spans="6:36" x14ac:dyDescent="0.2">
      <c r="F267" s="50">
        <f t="shared" ca="1" si="47"/>
        <v>34000</v>
      </c>
      <c r="G267" s="49">
        <f t="shared" ca="1" si="45"/>
        <v>10.422684987876076</v>
      </c>
      <c r="H267" s="32">
        <f t="shared" ca="1" si="46"/>
        <v>10.422684987876076</v>
      </c>
      <c r="I267" s="33">
        <f t="shared" ca="1" si="48"/>
        <v>2.5301654599592993E-2</v>
      </c>
      <c r="K267" s="33"/>
      <c r="N267" s="50">
        <v>33603</v>
      </c>
      <c r="O267" s="49">
        <v>790.34049919999995</v>
      </c>
      <c r="P267" s="32">
        <f t="shared" ca="1" si="42"/>
        <v>8.0503836732115293</v>
      </c>
      <c r="R267" s="52"/>
      <c r="S267" s="52"/>
      <c r="U267" s="50">
        <v>28856</v>
      </c>
      <c r="V267" s="49">
        <v>9.34</v>
      </c>
      <c r="W267" s="50">
        <f t="shared" ca="1" si="49"/>
        <v>28886</v>
      </c>
      <c r="X267" s="51">
        <f t="shared" ca="1" si="50"/>
        <v>9.34</v>
      </c>
      <c r="AA267" s="50"/>
      <c r="AB267" s="50"/>
      <c r="AC267" s="49"/>
      <c r="AD267" s="49"/>
      <c r="AE267" s="45"/>
      <c r="AI267" s="61">
        <v>33634</v>
      </c>
      <c r="AJ267" s="60">
        <v>801.66400209999995</v>
      </c>
    </row>
    <row r="268" spans="6:36" x14ac:dyDescent="0.2">
      <c r="F268" s="50">
        <f t="shared" ca="1" si="47"/>
        <v>34028</v>
      </c>
      <c r="G268" s="49">
        <f t="shared" ca="1" si="45"/>
        <v>10.707518550204869</v>
      </c>
      <c r="H268" s="32">
        <f t="shared" ca="1" si="46"/>
        <v>10.707518550204869</v>
      </c>
      <c r="I268" s="33">
        <f t="shared" ca="1" si="48"/>
        <v>2.7328232855556633E-2</v>
      </c>
      <c r="K268" s="33"/>
      <c r="N268" s="50">
        <v>33634</v>
      </c>
      <c r="O268" s="49">
        <v>801.66400209999995</v>
      </c>
      <c r="P268" s="32">
        <f t="shared" ca="1" si="42"/>
        <v>8.1657245205577009</v>
      </c>
      <c r="R268" s="52"/>
      <c r="S268" s="52"/>
      <c r="U268" s="50">
        <v>28887</v>
      </c>
      <c r="V268" s="49">
        <v>9.07</v>
      </c>
      <c r="W268" s="50">
        <f t="shared" ca="1" si="49"/>
        <v>28914</v>
      </c>
      <c r="X268" s="51">
        <f t="shared" ca="1" si="50"/>
        <v>9.07</v>
      </c>
      <c r="AA268" s="50"/>
      <c r="AB268" s="50"/>
      <c r="AC268" s="49"/>
      <c r="AD268" s="49"/>
      <c r="AE268" s="45"/>
      <c r="AI268" s="61">
        <v>33663</v>
      </c>
      <c r="AJ268" s="60">
        <v>804.75293939999995</v>
      </c>
    </row>
    <row r="269" spans="6:36" x14ac:dyDescent="0.2">
      <c r="F269" s="50">
        <f t="shared" ca="1" si="47"/>
        <v>34059</v>
      </c>
      <c r="G269" s="49">
        <f t="shared" ca="1" si="45"/>
        <v>10.763025748361672</v>
      </c>
      <c r="H269" s="32">
        <f t="shared" ca="1" si="46"/>
        <v>10.763025748361672</v>
      </c>
      <c r="I269" s="33">
        <f t="shared" ca="1" si="48"/>
        <v>5.1839460185423292E-3</v>
      </c>
      <c r="K269" s="33"/>
      <c r="N269" s="50">
        <v>33663</v>
      </c>
      <c r="O269" s="49">
        <v>804.75293939999995</v>
      </c>
      <c r="P269" s="32">
        <f t="shared" ca="1" si="42"/>
        <v>8.197188339547953</v>
      </c>
      <c r="R269" s="52"/>
      <c r="S269" s="52"/>
      <c r="U269" s="50">
        <v>28915</v>
      </c>
      <c r="V269" s="49">
        <v>9.11</v>
      </c>
      <c r="W269" s="50">
        <f t="shared" ca="1" si="49"/>
        <v>28945</v>
      </c>
      <c r="X269" s="51">
        <f t="shared" ca="1" si="50"/>
        <v>9.11</v>
      </c>
      <c r="AA269" s="50"/>
      <c r="AB269" s="50"/>
      <c r="AC269" s="49"/>
      <c r="AD269" s="49"/>
      <c r="AE269" s="45"/>
      <c r="AI269" s="61">
        <v>33694</v>
      </c>
      <c r="AJ269" s="60">
        <v>833.53922999999998</v>
      </c>
    </row>
    <row r="270" spans="6:36" x14ac:dyDescent="0.2">
      <c r="F270" s="50">
        <f t="shared" ca="1" si="47"/>
        <v>34089</v>
      </c>
      <c r="G270" s="49">
        <f t="shared" ca="1" si="45"/>
        <v>10.596809252104009</v>
      </c>
      <c r="H270" s="32">
        <f t="shared" ca="1" si="46"/>
        <v>10.596809252104009</v>
      </c>
      <c r="I270" s="33">
        <f t="shared" ca="1" si="48"/>
        <v>-1.5443287059214161E-2</v>
      </c>
      <c r="K270" s="33"/>
      <c r="N270" s="50">
        <v>33694</v>
      </c>
      <c r="O270" s="49">
        <v>833.53922999999998</v>
      </c>
      <c r="P270" s="32">
        <f t="shared" ca="1" si="42"/>
        <v>8.4904045977216587</v>
      </c>
      <c r="R270" s="52"/>
      <c r="S270" s="52"/>
      <c r="U270" s="50">
        <v>28946</v>
      </c>
      <c r="V270" s="49">
        <v>9.1</v>
      </c>
      <c r="W270" s="50">
        <f t="shared" ca="1" si="49"/>
        <v>28975</v>
      </c>
      <c r="X270" s="51">
        <f t="shared" ca="1" si="50"/>
        <v>9.1</v>
      </c>
      <c r="AA270" s="50"/>
      <c r="AB270" s="50"/>
      <c r="AC270" s="49"/>
      <c r="AD270" s="49"/>
      <c r="AE270" s="45"/>
      <c r="AI270" s="61">
        <v>33724</v>
      </c>
      <c r="AJ270" s="60">
        <v>850.98788709999997</v>
      </c>
    </row>
    <row r="271" spans="6:36" x14ac:dyDescent="0.2">
      <c r="F271" s="50">
        <f t="shared" ca="1" si="47"/>
        <v>34120</v>
      </c>
      <c r="G271" s="49">
        <f t="shared" ca="1" si="45"/>
        <v>10.788820594851167</v>
      </c>
      <c r="H271" s="32">
        <f t="shared" ca="1" si="46"/>
        <v>10.788820594851167</v>
      </c>
      <c r="I271" s="33">
        <f t="shared" ca="1" si="48"/>
        <v>1.8119731909775894E-2</v>
      </c>
      <c r="K271" s="33"/>
      <c r="N271" s="50">
        <v>33724</v>
      </c>
      <c r="O271" s="49">
        <v>850.98788709999997</v>
      </c>
      <c r="P271" s="32">
        <f t="shared" ca="1" si="42"/>
        <v>8.6681360746983422</v>
      </c>
      <c r="R271" s="52"/>
      <c r="S271" s="52"/>
      <c r="U271" s="50">
        <v>28976</v>
      </c>
      <c r="V271" s="49">
        <v>9.35</v>
      </c>
      <c r="W271" s="50">
        <f t="shared" ca="1" si="49"/>
        <v>29006</v>
      </c>
      <c r="X271" s="51">
        <f t="shared" ca="1" si="50"/>
        <v>9.35</v>
      </c>
      <c r="AA271" s="50"/>
      <c r="AB271" s="50"/>
      <c r="AC271" s="49"/>
      <c r="AD271" s="49"/>
      <c r="AE271" s="45"/>
      <c r="AI271" s="61">
        <v>33755</v>
      </c>
      <c r="AJ271" s="60">
        <v>874.61776299999997</v>
      </c>
    </row>
    <row r="272" spans="6:36" x14ac:dyDescent="0.2">
      <c r="F272" s="50">
        <f t="shared" ca="1" si="47"/>
        <v>34150</v>
      </c>
      <c r="G272" s="49">
        <f t="shared" ca="1" si="45"/>
        <v>11.056248266696453</v>
      </c>
      <c r="H272" s="32">
        <f t="shared" ca="1" si="46"/>
        <v>11.056248266696453</v>
      </c>
      <c r="I272" s="33">
        <f t="shared" ca="1" si="48"/>
        <v>2.4787479733689555E-2</v>
      </c>
      <c r="K272" s="33"/>
      <c r="N272" s="50">
        <v>33755</v>
      </c>
      <c r="O272" s="49">
        <v>874.61776299999997</v>
      </c>
      <c r="P272" s="32">
        <f t="shared" ref="P272:P335" ca="1" si="51">O272/$O$15</f>
        <v>8.9088292535724225</v>
      </c>
      <c r="R272" s="52"/>
      <c r="S272" s="52"/>
      <c r="U272" s="50">
        <v>29007</v>
      </c>
      <c r="V272" s="49">
        <v>9.35</v>
      </c>
      <c r="W272" s="50">
        <f t="shared" ca="1" si="49"/>
        <v>29036</v>
      </c>
      <c r="X272" s="51">
        <f t="shared" ca="1" si="50"/>
        <v>9.35</v>
      </c>
      <c r="AA272" s="50"/>
      <c r="AB272" s="50"/>
      <c r="AC272" s="49"/>
      <c r="AD272" s="49"/>
      <c r="AE272" s="45"/>
      <c r="AI272" s="61">
        <v>33785</v>
      </c>
      <c r="AJ272" s="60">
        <v>885.7994549</v>
      </c>
    </row>
    <row r="273" spans="6:36" x14ac:dyDescent="0.2">
      <c r="F273" s="50">
        <f t="shared" ca="1" si="47"/>
        <v>34181</v>
      </c>
      <c r="G273" s="49">
        <f t="shared" ca="1" si="45"/>
        <v>11.446474882361278</v>
      </c>
      <c r="H273" s="32">
        <f t="shared" ca="1" si="46"/>
        <v>11.446474882361278</v>
      </c>
      <c r="I273" s="33">
        <f t="shared" ca="1" si="48"/>
        <v>3.5294668340639657E-2</v>
      </c>
      <c r="K273" s="33"/>
      <c r="N273" s="50">
        <v>33785</v>
      </c>
      <c r="O273" s="49">
        <v>885.7994549</v>
      </c>
      <c r="P273" s="32">
        <f t="shared" ca="1" si="51"/>
        <v>9.0227256184958424</v>
      </c>
      <c r="R273" s="52"/>
      <c r="S273" s="52"/>
      <c r="U273" s="50">
        <v>29037</v>
      </c>
      <c r="V273" s="49">
        <v>9.49</v>
      </c>
      <c r="W273" s="50">
        <f t="shared" ca="1" si="49"/>
        <v>29067</v>
      </c>
      <c r="X273" s="51">
        <f t="shared" ca="1" si="50"/>
        <v>9.49</v>
      </c>
      <c r="AA273" s="50"/>
      <c r="AB273" s="50"/>
      <c r="AC273" s="49"/>
      <c r="AD273" s="49"/>
      <c r="AE273" s="45"/>
      <c r="AI273" s="61">
        <v>33816</v>
      </c>
      <c r="AJ273" s="60">
        <v>928.37796500000002</v>
      </c>
    </row>
    <row r="274" spans="6:36" x14ac:dyDescent="0.2">
      <c r="F274" s="50">
        <f t="shared" ca="1" si="47"/>
        <v>34212</v>
      </c>
      <c r="G274" s="49">
        <f t="shared" ca="1" si="45"/>
        <v>11.819835677731895</v>
      </c>
      <c r="H274" s="32">
        <f t="shared" ca="1" si="46"/>
        <v>11.819835677731895</v>
      </c>
      <c r="I274" s="33">
        <f t="shared" ca="1" si="48"/>
        <v>3.2617971839169257E-2</v>
      </c>
      <c r="K274" s="33"/>
      <c r="N274" s="50">
        <v>33816</v>
      </c>
      <c r="O274" s="49">
        <v>928.37796500000002</v>
      </c>
      <c r="P274" s="32">
        <f t="shared" ca="1" si="51"/>
        <v>9.4564289943011755</v>
      </c>
      <c r="R274" s="52"/>
      <c r="S274" s="52"/>
      <c r="U274" s="50">
        <v>29068</v>
      </c>
      <c r="V274" s="49">
        <v>9.33</v>
      </c>
      <c r="W274" s="50">
        <f t="shared" ca="1" si="49"/>
        <v>29098</v>
      </c>
      <c r="X274" s="51">
        <f t="shared" ca="1" si="50"/>
        <v>9.33</v>
      </c>
      <c r="AA274" s="50"/>
      <c r="AB274" s="50"/>
      <c r="AC274" s="49"/>
      <c r="AD274" s="49"/>
      <c r="AE274" s="45"/>
      <c r="AI274" s="61">
        <v>33847</v>
      </c>
      <c r="AJ274" s="60">
        <v>984.27250179999999</v>
      </c>
    </row>
    <row r="275" spans="6:36" x14ac:dyDescent="0.2">
      <c r="F275" s="50">
        <f t="shared" ca="1" si="47"/>
        <v>34242</v>
      </c>
      <c r="G275" s="49">
        <f t="shared" ca="1" si="45"/>
        <v>12.316428936524744</v>
      </c>
      <c r="H275" s="32">
        <f t="shared" ca="1" si="46"/>
        <v>12.316428936524744</v>
      </c>
      <c r="I275" s="33">
        <f t="shared" ca="1" si="48"/>
        <v>4.2013550131531074E-2</v>
      </c>
      <c r="K275" s="33"/>
      <c r="N275" s="50">
        <v>33847</v>
      </c>
      <c r="O275" s="49">
        <v>984.27250179999999</v>
      </c>
      <c r="P275" s="32">
        <f t="shared" ca="1" si="51"/>
        <v>10.025769002730344</v>
      </c>
      <c r="R275" s="52"/>
      <c r="S275" s="52"/>
      <c r="U275" s="50">
        <v>29099</v>
      </c>
      <c r="V275" s="49">
        <v>9.17</v>
      </c>
      <c r="W275" s="50">
        <f t="shared" ca="1" si="49"/>
        <v>29128</v>
      </c>
      <c r="X275" s="51">
        <f t="shared" ca="1" si="50"/>
        <v>9.17</v>
      </c>
      <c r="AA275" s="50"/>
      <c r="AB275" s="50"/>
      <c r="AC275" s="49"/>
      <c r="AD275" s="49"/>
      <c r="AE275" s="45"/>
      <c r="AI275" s="61">
        <v>33877</v>
      </c>
      <c r="AJ275" s="60">
        <v>1006.395181</v>
      </c>
    </row>
    <row r="276" spans="6:36" x14ac:dyDescent="0.2">
      <c r="F276" s="50">
        <f t="shared" ca="1" si="47"/>
        <v>34273</v>
      </c>
      <c r="G276" s="49">
        <f t="shared" ca="1" si="45"/>
        <v>12.601403044825815</v>
      </c>
      <c r="H276" s="32">
        <f t="shared" ca="1" si="46"/>
        <v>12.601403044825815</v>
      </c>
      <c r="I276" s="33">
        <f t="shared" ca="1" si="48"/>
        <v>2.313772196224595E-2</v>
      </c>
      <c r="K276" s="33"/>
      <c r="N276" s="50">
        <v>33877</v>
      </c>
      <c r="O276" s="49">
        <v>1006.395181</v>
      </c>
      <c r="P276" s="32">
        <f t="shared" ca="1" si="51"/>
        <v>10.251109923029443</v>
      </c>
      <c r="R276" s="52"/>
      <c r="S276" s="52"/>
      <c r="U276" s="50">
        <v>29129</v>
      </c>
      <c r="V276" s="49">
        <v>9.15</v>
      </c>
      <c r="W276" s="50">
        <f t="shared" ca="1" si="49"/>
        <v>29159</v>
      </c>
      <c r="X276" s="51">
        <f t="shared" ca="1" si="50"/>
        <v>9.15</v>
      </c>
      <c r="AA276" s="50"/>
      <c r="AB276" s="50"/>
      <c r="AC276" s="49"/>
      <c r="AD276" s="49"/>
      <c r="AE276" s="45"/>
      <c r="AI276" s="61">
        <v>33908</v>
      </c>
      <c r="AJ276" s="60">
        <v>1035.4118470000001</v>
      </c>
    </row>
    <row r="277" spans="6:36" x14ac:dyDescent="0.2">
      <c r="F277" s="50">
        <f t="shared" ca="1" si="47"/>
        <v>34303</v>
      </c>
      <c r="G277" s="49">
        <f t="shared" ca="1" si="45"/>
        <v>13.005438527452434</v>
      </c>
      <c r="H277" s="32">
        <f t="shared" ca="1" si="46"/>
        <v>13.005438527452434</v>
      </c>
      <c r="I277" s="33">
        <f t="shared" ca="1" si="48"/>
        <v>3.2062737870487856E-2</v>
      </c>
      <c r="K277" s="33"/>
      <c r="N277" s="50">
        <v>33908</v>
      </c>
      <c r="O277" s="49">
        <v>1035.4118470000001</v>
      </c>
      <c r="P277" s="32">
        <f t="shared" ca="1" si="51"/>
        <v>10.546672777841872</v>
      </c>
      <c r="R277" s="52"/>
      <c r="S277" s="52"/>
      <c r="U277" s="50">
        <v>29160</v>
      </c>
      <c r="V277" s="49">
        <v>9.34</v>
      </c>
      <c r="W277" s="50">
        <f t="shared" ca="1" si="49"/>
        <v>29189</v>
      </c>
      <c r="X277" s="51">
        <f t="shared" ca="1" si="50"/>
        <v>9.34</v>
      </c>
      <c r="AA277" s="50"/>
      <c r="AB277" s="50"/>
      <c r="AC277" s="49"/>
      <c r="AD277" s="49"/>
      <c r="AE277" s="45"/>
      <c r="AI277" s="61">
        <v>33938</v>
      </c>
      <c r="AJ277" s="60">
        <v>1010.8234650000001</v>
      </c>
    </row>
    <row r="278" spans="6:36" x14ac:dyDescent="0.2">
      <c r="F278" s="50">
        <f t="shared" ca="1" si="47"/>
        <v>34334</v>
      </c>
      <c r="G278" s="49">
        <f t="shared" ca="1" si="45"/>
        <v>13.400156673387293</v>
      </c>
      <c r="H278" s="32">
        <f t="shared" ca="1" si="46"/>
        <v>13.400156673387293</v>
      </c>
      <c r="I278" s="33">
        <f t="shared" ca="1" si="48"/>
        <v>3.035023733353337E-2</v>
      </c>
      <c r="K278" s="33"/>
      <c r="N278" s="50">
        <v>33938</v>
      </c>
      <c r="O278" s="49">
        <v>1010.8234650000001</v>
      </c>
      <c r="P278" s="32">
        <f t="shared" ca="1" si="51"/>
        <v>10.296216285730113</v>
      </c>
      <c r="R278" s="52"/>
      <c r="S278" s="52"/>
      <c r="U278" s="50">
        <v>29190</v>
      </c>
      <c r="V278" s="49">
        <v>9.32</v>
      </c>
      <c r="W278" s="50">
        <f t="shared" ca="1" si="49"/>
        <v>29220</v>
      </c>
      <c r="X278" s="51">
        <f t="shared" ca="1" si="50"/>
        <v>9.32</v>
      </c>
      <c r="AA278" s="50"/>
      <c r="AB278" s="50"/>
      <c r="AC278" s="49"/>
      <c r="AD278" s="49"/>
      <c r="AE278" s="45"/>
      <c r="AI278" s="61">
        <v>33969</v>
      </c>
      <c r="AJ278" s="60">
        <v>1004.42609</v>
      </c>
    </row>
    <row r="279" spans="6:36" x14ac:dyDescent="0.2">
      <c r="F279" s="50">
        <f t="shared" ca="1" si="47"/>
        <v>34365</v>
      </c>
      <c r="G279" s="49">
        <f t="shared" ca="1" si="45"/>
        <v>13.636737808721211</v>
      </c>
      <c r="H279" s="32">
        <f t="shared" ca="1" si="46"/>
        <v>13.636737808721211</v>
      </c>
      <c r="I279" s="33">
        <f t="shared" ca="1" si="48"/>
        <v>1.7655102182780213E-2</v>
      </c>
      <c r="K279" s="33"/>
      <c r="N279" s="50">
        <v>33969</v>
      </c>
      <c r="O279" s="49">
        <v>1004.42609</v>
      </c>
      <c r="P279" s="32">
        <f t="shared" ca="1" si="51"/>
        <v>10.231052823521681</v>
      </c>
      <c r="R279" s="52"/>
      <c r="S279" s="52"/>
      <c r="U279" s="50">
        <v>29221</v>
      </c>
      <c r="V279" s="49">
        <v>9.24</v>
      </c>
      <c r="W279" s="50">
        <f t="shared" ca="1" si="49"/>
        <v>29251</v>
      </c>
      <c r="X279" s="51">
        <f t="shared" ca="1" si="50"/>
        <v>9.24</v>
      </c>
      <c r="AA279" s="50"/>
      <c r="AB279" s="50"/>
      <c r="AC279" s="49"/>
      <c r="AD279" s="49"/>
      <c r="AE279" s="45"/>
      <c r="AI279" s="61">
        <v>34000</v>
      </c>
      <c r="AJ279" s="60">
        <v>1029.8397319999999</v>
      </c>
    </row>
    <row r="280" spans="6:36" x14ac:dyDescent="0.2">
      <c r="F280" s="50">
        <f t="shared" ca="1" si="47"/>
        <v>34393</v>
      </c>
      <c r="G280" s="49">
        <f t="shared" ca="1" si="45"/>
        <v>13.328478014990019</v>
      </c>
      <c r="H280" s="32">
        <f t="shared" ca="1" si="46"/>
        <v>13.328478014990019</v>
      </c>
      <c r="I280" s="33">
        <f t="shared" ca="1" si="48"/>
        <v>-2.2605097938749541E-2</v>
      </c>
      <c r="K280" s="33"/>
      <c r="N280" s="50">
        <v>34000</v>
      </c>
      <c r="O280" s="49">
        <v>1029.8397319999999</v>
      </c>
      <c r="P280" s="32">
        <f t="shared" ca="1" si="51"/>
        <v>10.489915388252619</v>
      </c>
      <c r="R280" s="52"/>
      <c r="S280" s="52"/>
      <c r="U280" s="50">
        <v>29252</v>
      </c>
      <c r="V280" s="49">
        <v>9.26</v>
      </c>
      <c r="W280" s="50">
        <f t="shared" ca="1" si="49"/>
        <v>29280</v>
      </c>
      <c r="X280" s="51">
        <f t="shared" ca="1" si="50"/>
        <v>9.26</v>
      </c>
      <c r="AA280" s="50"/>
      <c r="AB280" s="50"/>
      <c r="AC280" s="49"/>
      <c r="AD280" s="49"/>
      <c r="AE280" s="45"/>
      <c r="AI280" s="61">
        <v>34028</v>
      </c>
      <c r="AJ280" s="60">
        <v>1057.983432</v>
      </c>
    </row>
    <row r="281" spans="6:36" x14ac:dyDescent="0.2">
      <c r="F281" s="50">
        <f t="shared" ca="1" si="47"/>
        <v>34424</v>
      </c>
      <c r="G281" s="49">
        <f t="shared" ca="1" si="45"/>
        <v>13.330809072209821</v>
      </c>
      <c r="H281" s="32">
        <f t="shared" ca="1" si="46"/>
        <v>13.330809072209821</v>
      </c>
      <c r="I281" s="33">
        <f t="shared" ca="1" si="48"/>
        <v>1.7489297856676522E-4</v>
      </c>
      <c r="K281" s="33"/>
      <c r="N281" s="50">
        <v>34028</v>
      </c>
      <c r="O281" s="49">
        <v>1057.983432</v>
      </c>
      <c r="P281" s="32">
        <f t="shared" ca="1" si="51"/>
        <v>10.776586238617874</v>
      </c>
      <c r="R281" s="52"/>
      <c r="S281" s="52"/>
      <c r="U281" s="50">
        <v>29281</v>
      </c>
      <c r="V281" s="49">
        <v>9.26</v>
      </c>
      <c r="W281" s="50">
        <f t="shared" ca="1" si="49"/>
        <v>29311</v>
      </c>
      <c r="X281" s="51">
        <f t="shared" ca="1" si="50"/>
        <v>9.26</v>
      </c>
      <c r="AA281" s="50"/>
      <c r="AB281" s="50"/>
      <c r="AC281" s="49"/>
      <c r="AD281" s="49"/>
      <c r="AE281" s="45"/>
      <c r="AI281" s="61">
        <v>34059</v>
      </c>
      <c r="AJ281" s="60">
        <v>1063.4679610000001</v>
      </c>
    </row>
    <row r="282" spans="6:36" x14ac:dyDescent="0.2">
      <c r="F282" s="50">
        <f t="shared" ca="1" si="47"/>
        <v>34454</v>
      </c>
      <c r="G282" s="49">
        <f t="shared" ca="1" si="45"/>
        <v>13.292974151123721</v>
      </c>
      <c r="H282" s="32">
        <f t="shared" ca="1" si="46"/>
        <v>13.292974151123721</v>
      </c>
      <c r="I282" s="33">
        <f t="shared" ca="1" si="48"/>
        <v>-2.8381564000472537E-3</v>
      </c>
      <c r="K282" s="33"/>
      <c r="N282" s="50">
        <v>34059</v>
      </c>
      <c r="O282" s="49">
        <v>1063.4679610000001</v>
      </c>
      <c r="P282" s="32">
        <f t="shared" ca="1" si="51"/>
        <v>10.832451479943035</v>
      </c>
      <c r="R282" s="52"/>
      <c r="S282" s="52"/>
      <c r="U282" s="50">
        <v>29312</v>
      </c>
      <c r="V282" s="49">
        <v>9.41</v>
      </c>
      <c r="W282" s="50">
        <f t="shared" ca="1" si="49"/>
        <v>29341</v>
      </c>
      <c r="X282" s="51">
        <f t="shared" ca="1" si="50"/>
        <v>9.41</v>
      </c>
      <c r="AA282" s="50"/>
      <c r="AB282" s="50"/>
      <c r="AC282" s="49"/>
      <c r="AD282" s="49"/>
      <c r="AE282" s="45"/>
      <c r="AI282" s="61">
        <v>34089</v>
      </c>
      <c r="AJ282" s="60">
        <v>1047.0445199999999</v>
      </c>
    </row>
    <row r="283" spans="6:36" x14ac:dyDescent="0.2">
      <c r="F283" s="50">
        <f t="shared" ca="1" si="47"/>
        <v>34485</v>
      </c>
      <c r="G283" s="49">
        <f t="shared" ca="1" si="45"/>
        <v>13.069788928383703</v>
      </c>
      <c r="H283" s="32">
        <f t="shared" ca="1" si="46"/>
        <v>13.069788928383703</v>
      </c>
      <c r="I283" s="33">
        <f t="shared" ca="1" si="48"/>
        <v>-1.67897131373832E-2</v>
      </c>
      <c r="K283" s="33"/>
      <c r="N283" s="50">
        <v>34089</v>
      </c>
      <c r="O283" s="49">
        <v>1047.0445199999999</v>
      </c>
      <c r="P283" s="32">
        <f t="shared" ca="1" si="51"/>
        <v>10.665162822183266</v>
      </c>
      <c r="R283" s="52"/>
      <c r="S283" s="52"/>
      <c r="U283" s="50">
        <v>29342</v>
      </c>
      <c r="V283" s="49">
        <v>9.5299999999999994</v>
      </c>
      <c r="W283" s="50">
        <f t="shared" ca="1" si="49"/>
        <v>29372</v>
      </c>
      <c r="X283" s="51">
        <f t="shared" ca="1" si="50"/>
        <v>9.5299999999999994</v>
      </c>
      <c r="AA283" s="50"/>
      <c r="AB283" s="50"/>
      <c r="AC283" s="49"/>
      <c r="AD283" s="49"/>
      <c r="AE283" s="45"/>
      <c r="AI283" s="61">
        <v>34120</v>
      </c>
      <c r="AJ283" s="60">
        <v>1066.0166859999999</v>
      </c>
    </row>
    <row r="284" spans="6:36" x14ac:dyDescent="0.2">
      <c r="F284" s="50">
        <f t="shared" ca="1" si="47"/>
        <v>34515</v>
      </c>
      <c r="G284" s="49">
        <f t="shared" ca="1" si="45"/>
        <v>12.743309925567122</v>
      </c>
      <c r="H284" s="32">
        <f t="shared" ca="1" si="46"/>
        <v>12.743309925567122</v>
      </c>
      <c r="I284" s="33">
        <f t="shared" ca="1" si="48"/>
        <v>-2.4979669113673775E-2</v>
      </c>
      <c r="K284" s="33"/>
      <c r="N284" s="50">
        <v>34120</v>
      </c>
      <c r="O284" s="49">
        <v>1066.0166859999999</v>
      </c>
      <c r="P284" s="32">
        <f t="shared" ca="1" si="51"/>
        <v>10.858412713295335</v>
      </c>
      <c r="R284" s="52"/>
      <c r="S284" s="52"/>
      <c r="U284" s="50">
        <v>29373</v>
      </c>
      <c r="V284" s="49">
        <v>9.5399999999999991</v>
      </c>
      <c r="W284" s="50">
        <f t="shared" ca="1" si="49"/>
        <v>29402</v>
      </c>
      <c r="X284" s="51">
        <f t="shared" ca="1" si="50"/>
        <v>9.5399999999999991</v>
      </c>
      <c r="AA284" s="50"/>
      <c r="AB284" s="50"/>
      <c r="AC284" s="49"/>
      <c r="AD284" s="49"/>
      <c r="AE284" s="45"/>
      <c r="AI284" s="61">
        <v>34150</v>
      </c>
      <c r="AJ284" s="60">
        <v>1092.4405529999999</v>
      </c>
    </row>
    <row r="285" spans="6:36" x14ac:dyDescent="0.2">
      <c r="F285" s="50">
        <f t="shared" ca="1" si="47"/>
        <v>34546</v>
      </c>
      <c r="G285" s="49">
        <f t="shared" ca="1" si="45"/>
        <v>12.476108967218277</v>
      </c>
      <c r="H285" s="32">
        <f t="shared" ca="1" si="46"/>
        <v>12.476108967218277</v>
      </c>
      <c r="I285" s="33">
        <f t="shared" ca="1" si="48"/>
        <v>-2.096794003359792E-2</v>
      </c>
      <c r="K285" s="33"/>
      <c r="N285" s="50">
        <v>34150</v>
      </c>
      <c r="O285" s="49">
        <v>1092.4405529999999</v>
      </c>
      <c r="P285" s="32">
        <f t="shared" ca="1" si="51"/>
        <v>11.127565398366182</v>
      </c>
      <c r="R285" s="52"/>
      <c r="S285" s="52"/>
      <c r="U285" s="50">
        <v>29403</v>
      </c>
      <c r="V285" s="49">
        <v>9.85</v>
      </c>
      <c r="W285" s="50">
        <f t="shared" ca="1" si="49"/>
        <v>29433</v>
      </c>
      <c r="X285" s="51">
        <f t="shared" ca="1" si="50"/>
        <v>9.85</v>
      </c>
      <c r="AA285" s="50"/>
      <c r="AB285" s="50"/>
      <c r="AC285" s="49"/>
      <c r="AD285" s="49"/>
      <c r="AE285" s="45"/>
      <c r="AI285" s="61">
        <v>34181</v>
      </c>
      <c r="AJ285" s="60">
        <v>1130.9978799999999</v>
      </c>
    </row>
    <row r="286" spans="6:36" x14ac:dyDescent="0.2">
      <c r="F286" s="50">
        <f t="shared" ca="1" si="47"/>
        <v>34577</v>
      </c>
      <c r="G286" s="49">
        <f t="shared" ca="1" si="45"/>
        <v>12.165145735731235</v>
      </c>
      <c r="H286" s="32">
        <f t="shared" ca="1" si="46"/>
        <v>12.165145735731235</v>
      </c>
      <c r="I286" s="33">
        <f t="shared" ca="1" si="48"/>
        <v>-2.4924696658558898E-2</v>
      </c>
      <c r="K286" s="33"/>
      <c r="N286" s="50">
        <v>34181</v>
      </c>
      <c r="O286" s="49">
        <v>1130.9978799999999</v>
      </c>
      <c r="P286" s="32">
        <f t="shared" ca="1" si="51"/>
        <v>11.520309128540294</v>
      </c>
      <c r="R286" s="52"/>
      <c r="S286" s="52"/>
      <c r="U286" s="50">
        <v>29434</v>
      </c>
      <c r="V286" s="49">
        <v>10.08</v>
      </c>
      <c r="W286" s="50">
        <f t="shared" ca="1" si="49"/>
        <v>29464</v>
      </c>
      <c r="X286" s="51">
        <f t="shared" ca="1" si="50"/>
        <v>10.08</v>
      </c>
      <c r="AA286" s="50"/>
      <c r="AB286" s="50"/>
      <c r="AC286" s="49"/>
      <c r="AD286" s="49"/>
      <c r="AE286" s="45"/>
      <c r="AI286" s="61">
        <v>34212</v>
      </c>
      <c r="AJ286" s="60">
        <v>1167.888737</v>
      </c>
    </row>
    <row r="287" spans="6:36" x14ac:dyDescent="0.2">
      <c r="F287" s="50">
        <f t="shared" ca="1" si="47"/>
        <v>34607</v>
      </c>
      <c r="G287" s="49">
        <f t="shared" ca="1" si="45"/>
        <v>11.736194347747738</v>
      </c>
      <c r="H287" s="32">
        <f t="shared" ca="1" si="46"/>
        <v>11.736194347747738</v>
      </c>
      <c r="I287" s="33">
        <f t="shared" ca="1" si="48"/>
        <v>-3.5260686333053126E-2</v>
      </c>
      <c r="K287" s="33"/>
      <c r="N287" s="50">
        <v>34212</v>
      </c>
      <c r="O287" s="49">
        <v>1167.888737</v>
      </c>
      <c r="P287" s="32">
        <f t="shared" ca="1" si="51"/>
        <v>11.896078247273545</v>
      </c>
      <c r="R287" s="52"/>
      <c r="S287" s="52"/>
      <c r="U287" s="50">
        <v>29465</v>
      </c>
      <c r="V287" s="49">
        <v>10.4</v>
      </c>
      <c r="W287" s="50">
        <f t="shared" ca="1" si="49"/>
        <v>29494</v>
      </c>
      <c r="X287" s="51">
        <f t="shared" ca="1" si="50"/>
        <v>10.4</v>
      </c>
      <c r="AA287" s="50"/>
      <c r="AB287" s="50"/>
      <c r="AC287" s="49"/>
      <c r="AD287" s="49"/>
      <c r="AE287" s="45"/>
      <c r="AI287" s="61">
        <v>34242</v>
      </c>
      <c r="AJ287" s="60">
        <v>1216.9558890000001</v>
      </c>
    </row>
    <row r="288" spans="6:36" x14ac:dyDescent="0.2">
      <c r="F288" s="50">
        <f t="shared" ca="1" si="47"/>
        <v>34638</v>
      </c>
      <c r="G288" s="49">
        <f t="shared" ca="1" si="45"/>
        <v>11.889815184207219</v>
      </c>
      <c r="H288" s="32">
        <f t="shared" ca="1" si="46"/>
        <v>11.889815184207219</v>
      </c>
      <c r="I288" s="33">
        <f t="shared" ca="1" si="48"/>
        <v>1.3089493229886839E-2</v>
      </c>
      <c r="K288" s="33"/>
      <c r="N288" s="50">
        <v>34242</v>
      </c>
      <c r="O288" s="49">
        <v>1216.9558890000001</v>
      </c>
      <c r="P288" s="32">
        <f t="shared" ca="1" si="51"/>
        <v>12.395874727083989</v>
      </c>
      <c r="R288" s="52"/>
      <c r="S288" s="52"/>
      <c r="U288" s="50">
        <v>29495</v>
      </c>
      <c r="V288" s="49">
        <v>11.11</v>
      </c>
      <c r="W288" s="50">
        <f t="shared" ca="1" si="49"/>
        <v>29525</v>
      </c>
      <c r="X288" s="51">
        <f t="shared" ca="1" si="50"/>
        <v>11.11</v>
      </c>
      <c r="AA288" s="50"/>
      <c r="AB288" s="50"/>
      <c r="AC288" s="49"/>
      <c r="AD288" s="49"/>
      <c r="AE288" s="45"/>
      <c r="AI288" s="61">
        <v>34273</v>
      </c>
      <c r="AJ288" s="60">
        <v>1245.113476</v>
      </c>
    </row>
    <row r="289" spans="6:36" x14ac:dyDescent="0.2">
      <c r="F289" s="50">
        <f t="shared" ca="1" si="47"/>
        <v>34668</v>
      </c>
      <c r="G289" s="49">
        <f t="shared" ca="1" si="45"/>
        <v>12.04001854824272</v>
      </c>
      <c r="H289" s="32">
        <f t="shared" ca="1" si="46"/>
        <v>12.04001854824272</v>
      </c>
      <c r="I289" s="33">
        <f t="shared" ca="1" si="48"/>
        <v>1.2632943549451436E-2</v>
      </c>
      <c r="K289" s="33"/>
      <c r="N289" s="50">
        <v>34273</v>
      </c>
      <c r="O289" s="49">
        <v>1245.113476</v>
      </c>
      <c r="P289" s="32">
        <f t="shared" ca="1" si="51"/>
        <v>12.682687029998091</v>
      </c>
      <c r="R289" s="52"/>
      <c r="S289" s="52"/>
      <c r="U289" s="50">
        <v>29526</v>
      </c>
      <c r="V289" s="49">
        <v>11.54</v>
      </c>
      <c r="W289" s="50">
        <f t="shared" ca="1" si="49"/>
        <v>29555</v>
      </c>
      <c r="X289" s="51">
        <f t="shared" ca="1" si="50"/>
        <v>11.54</v>
      </c>
      <c r="AA289" s="50"/>
      <c r="AB289" s="50"/>
      <c r="AC289" s="49"/>
      <c r="AD289" s="49"/>
      <c r="AE289" s="45"/>
      <c r="AI289" s="61">
        <v>34303</v>
      </c>
      <c r="AJ289" s="60">
        <v>1285.0352230000001</v>
      </c>
    </row>
    <row r="290" spans="6:36" x14ac:dyDescent="0.2">
      <c r="F290" s="50">
        <f t="shared" ca="1" si="47"/>
        <v>34699</v>
      </c>
      <c r="G290" s="49">
        <f t="shared" ca="1" si="45"/>
        <v>12.289882021827561</v>
      </c>
      <c r="H290" s="32">
        <f t="shared" ca="1" si="46"/>
        <v>12.289882021827561</v>
      </c>
      <c r="I290" s="33">
        <f t="shared" ca="1" si="48"/>
        <v>2.0752748227394369E-2</v>
      </c>
      <c r="K290" s="33"/>
      <c r="N290" s="50">
        <v>34303</v>
      </c>
      <c r="O290" s="49">
        <v>1285.0352230000001</v>
      </c>
      <c r="P290" s="32">
        <f t="shared" ca="1" si="51"/>
        <v>13.089328699734358</v>
      </c>
      <c r="R290" s="52"/>
      <c r="S290" s="52"/>
      <c r="U290" s="50">
        <v>29556</v>
      </c>
      <c r="V290" s="49">
        <v>11.81</v>
      </c>
      <c r="W290" s="50">
        <f t="shared" ca="1" si="49"/>
        <v>29586</v>
      </c>
      <c r="X290" s="51">
        <f t="shared" ca="1" si="50"/>
        <v>11.81</v>
      </c>
      <c r="AA290" s="50"/>
      <c r="AB290" s="50"/>
      <c r="AC290" s="49"/>
      <c r="AD290" s="49"/>
      <c r="AE290" s="45"/>
      <c r="AI290" s="61">
        <v>34334</v>
      </c>
      <c r="AJ290" s="60">
        <v>1324.036347</v>
      </c>
    </row>
    <row r="291" spans="6:36" x14ac:dyDescent="0.2">
      <c r="F291" s="50">
        <f t="shared" ca="1" si="47"/>
        <v>34730</v>
      </c>
      <c r="G291" s="49">
        <f t="shared" ca="1" si="45"/>
        <v>12.333668695940704</v>
      </c>
      <c r="H291" s="32">
        <f t="shared" ca="1" si="46"/>
        <v>12.333668695940704</v>
      </c>
      <c r="I291" s="33">
        <f t="shared" ca="1" si="48"/>
        <v>3.5628229819761881E-3</v>
      </c>
      <c r="K291" s="33"/>
      <c r="N291" s="50">
        <v>34334</v>
      </c>
      <c r="O291" s="49">
        <v>1324.036347</v>
      </c>
      <c r="P291" s="32">
        <f t="shared" ca="1" si="51"/>
        <v>13.486592932307923</v>
      </c>
      <c r="R291" s="52"/>
      <c r="S291" s="52"/>
      <c r="U291" s="50">
        <v>29587</v>
      </c>
      <c r="V291" s="49">
        <v>12.48</v>
      </c>
      <c r="W291" s="50">
        <f t="shared" ca="1" si="49"/>
        <v>29617</v>
      </c>
      <c r="X291" s="51">
        <f t="shared" ca="1" si="50"/>
        <v>12.48</v>
      </c>
      <c r="AA291" s="50"/>
      <c r="AB291" s="50"/>
      <c r="AC291" s="49"/>
      <c r="AD291" s="49"/>
      <c r="AE291" s="45"/>
      <c r="AI291" s="61">
        <v>34365</v>
      </c>
      <c r="AJ291" s="60">
        <v>1347.4123440000001</v>
      </c>
    </row>
    <row r="292" spans="6:36" x14ac:dyDescent="0.2">
      <c r="F292" s="50">
        <f t="shared" ca="1" si="47"/>
        <v>34758</v>
      </c>
      <c r="G292" s="49">
        <f t="shared" ca="1" si="45"/>
        <v>12.625627929955479</v>
      </c>
      <c r="H292" s="32">
        <f t="shared" ca="1" si="46"/>
        <v>12.625627929955479</v>
      </c>
      <c r="I292" s="33">
        <f t="shared" ca="1" si="48"/>
        <v>2.3671726654281411E-2</v>
      </c>
      <c r="K292" s="33"/>
      <c r="N292" s="50">
        <v>34365</v>
      </c>
      <c r="O292" s="49">
        <v>1347.4123440000001</v>
      </c>
      <c r="P292" s="32">
        <f t="shared" ca="1" si="51"/>
        <v>13.724700108625383</v>
      </c>
      <c r="R292" s="52"/>
      <c r="S292" s="52"/>
      <c r="U292" s="50">
        <v>29618</v>
      </c>
      <c r="V292" s="49">
        <v>12.73</v>
      </c>
      <c r="W292" s="50">
        <f t="shared" ca="1" si="49"/>
        <v>29645</v>
      </c>
      <c r="X292" s="51">
        <f t="shared" ca="1" si="50"/>
        <v>12.73</v>
      </c>
      <c r="AA292" s="50"/>
      <c r="AB292" s="50"/>
      <c r="AC292" s="49"/>
      <c r="AD292" s="49"/>
      <c r="AE292" s="45"/>
      <c r="AI292" s="61">
        <v>34393</v>
      </c>
      <c r="AJ292" s="60">
        <v>1316.9539560000001</v>
      </c>
    </row>
    <row r="293" spans="6:36" x14ac:dyDescent="0.2">
      <c r="F293" s="50">
        <f t="shared" ca="1" si="47"/>
        <v>34789</v>
      </c>
      <c r="G293" s="49">
        <f t="shared" ca="1" si="45"/>
        <v>12.862494913956573</v>
      </c>
      <c r="H293" s="32">
        <f t="shared" ca="1" si="46"/>
        <v>12.862494913956573</v>
      </c>
      <c r="I293" s="33">
        <f t="shared" ca="1" si="48"/>
        <v>1.8760808200208645E-2</v>
      </c>
      <c r="K293" s="33"/>
      <c r="N293" s="50">
        <v>34393</v>
      </c>
      <c r="O293" s="49">
        <v>1316.9539560000001</v>
      </c>
      <c r="P293" s="32">
        <f t="shared" ca="1" si="51"/>
        <v>13.41445191848994</v>
      </c>
      <c r="R293" s="52"/>
      <c r="S293" s="52"/>
      <c r="U293" s="50">
        <v>29646</v>
      </c>
      <c r="V293" s="49">
        <v>12.75</v>
      </c>
      <c r="W293" s="50">
        <f t="shared" ca="1" si="49"/>
        <v>29676</v>
      </c>
      <c r="X293" s="51">
        <f t="shared" ca="1" si="50"/>
        <v>12.75</v>
      </c>
      <c r="AA293" s="50"/>
      <c r="AB293" s="50"/>
      <c r="AC293" s="49"/>
      <c r="AD293" s="49"/>
      <c r="AE293" s="45"/>
      <c r="AI293" s="61">
        <v>34424</v>
      </c>
      <c r="AJ293" s="60">
        <v>1317.1842819999999</v>
      </c>
    </row>
    <row r="294" spans="6:36" x14ac:dyDescent="0.2">
      <c r="F294" s="50">
        <f t="shared" ca="1" si="47"/>
        <v>34819</v>
      </c>
      <c r="G294" s="49">
        <f t="shared" ca="1" si="45"/>
        <v>12.979998674159718</v>
      </c>
      <c r="H294" s="32">
        <f t="shared" ca="1" si="46"/>
        <v>12.979998674159718</v>
      </c>
      <c r="I294" s="33">
        <f t="shared" ca="1" si="48"/>
        <v>9.135378555185758E-3</v>
      </c>
      <c r="K294" s="33"/>
      <c r="N294" s="50">
        <v>34424</v>
      </c>
      <c r="O294" s="49">
        <v>1317.1842819999999</v>
      </c>
      <c r="P294" s="32">
        <f t="shared" ca="1" si="51"/>
        <v>13.416798011941802</v>
      </c>
      <c r="R294" s="52"/>
      <c r="S294" s="52"/>
      <c r="U294" s="50">
        <v>29677</v>
      </c>
      <c r="V294" s="49">
        <v>12.69</v>
      </c>
      <c r="W294" s="50">
        <f t="shared" ca="1" si="49"/>
        <v>29706</v>
      </c>
      <c r="X294" s="51">
        <f t="shared" ca="1" si="50"/>
        <v>12.69</v>
      </c>
      <c r="AA294" s="50"/>
      <c r="AB294" s="50"/>
      <c r="AC294" s="49"/>
      <c r="AD294" s="49"/>
      <c r="AE294" s="45"/>
      <c r="AI294" s="61">
        <v>34454</v>
      </c>
      <c r="AJ294" s="60">
        <v>1313.445907</v>
      </c>
    </row>
    <row r="295" spans="6:36" x14ac:dyDescent="0.2">
      <c r="F295" s="50">
        <f t="shared" ca="1" si="47"/>
        <v>34850</v>
      </c>
      <c r="G295" s="49">
        <f t="shared" ca="1" si="45"/>
        <v>13.081487298244793</v>
      </c>
      <c r="H295" s="32">
        <f t="shared" ca="1" si="46"/>
        <v>13.081487298244793</v>
      </c>
      <c r="I295" s="33">
        <f t="shared" ca="1" si="48"/>
        <v>7.8188470301707724E-3</v>
      </c>
      <c r="K295" s="33"/>
      <c r="N295" s="50">
        <v>34454</v>
      </c>
      <c r="O295" s="49">
        <v>1313.445907</v>
      </c>
      <c r="P295" s="32">
        <f t="shared" ca="1" si="51"/>
        <v>13.378719040796069</v>
      </c>
      <c r="R295" s="52"/>
      <c r="S295" s="52"/>
      <c r="U295" s="50">
        <v>29707</v>
      </c>
      <c r="V295" s="49">
        <v>13.05</v>
      </c>
      <c r="W295" s="50">
        <f t="shared" ca="1" si="49"/>
        <v>29737</v>
      </c>
      <c r="X295" s="51">
        <f t="shared" ca="1" si="50"/>
        <v>13.05</v>
      </c>
      <c r="AA295" s="50"/>
      <c r="AB295" s="50"/>
      <c r="AC295" s="49"/>
      <c r="AD295" s="49"/>
      <c r="AE295" s="45"/>
      <c r="AI295" s="61">
        <v>34485</v>
      </c>
      <c r="AJ295" s="60">
        <v>1291.3935269999999</v>
      </c>
    </row>
    <row r="296" spans="6:36" x14ac:dyDescent="0.2">
      <c r="F296" s="50">
        <f t="shared" ca="1" si="47"/>
        <v>34880</v>
      </c>
      <c r="G296" s="49">
        <f t="shared" ca="1" si="45"/>
        <v>13.371854082734517</v>
      </c>
      <c r="H296" s="32">
        <f t="shared" ca="1" si="46"/>
        <v>13.371854082734517</v>
      </c>
      <c r="I296" s="33">
        <f t="shared" ca="1" si="48"/>
        <v>2.2196771503855128E-2</v>
      </c>
      <c r="K296" s="33"/>
      <c r="N296" s="50">
        <v>34485</v>
      </c>
      <c r="O296" s="49">
        <v>1291.3935269999999</v>
      </c>
      <c r="P296" s="32">
        <f t="shared" ca="1" si="51"/>
        <v>13.154094185955456</v>
      </c>
      <c r="R296" s="52"/>
      <c r="S296" s="52"/>
      <c r="U296" s="50">
        <v>29738</v>
      </c>
      <c r="V296" s="49">
        <v>13.03</v>
      </c>
      <c r="W296" s="50">
        <f t="shared" ca="1" si="49"/>
        <v>29767</v>
      </c>
      <c r="X296" s="51">
        <f t="shared" ca="1" si="50"/>
        <v>13.03</v>
      </c>
      <c r="AA296" s="50"/>
      <c r="AB296" s="50"/>
      <c r="AC296" s="49"/>
      <c r="AD296" s="49"/>
      <c r="AE296" s="45"/>
      <c r="AI296" s="61">
        <v>34515</v>
      </c>
      <c r="AJ296" s="60">
        <v>1259.1349439999999</v>
      </c>
    </row>
    <row r="297" spans="6:36" x14ac:dyDescent="0.2">
      <c r="F297" s="50">
        <f t="shared" ca="1" si="47"/>
        <v>34911</v>
      </c>
      <c r="G297" s="49">
        <f t="shared" ca="1" si="45"/>
        <v>13.661003277803408</v>
      </c>
      <c r="H297" s="32">
        <f t="shared" ca="1" si="46"/>
        <v>13.661003277803408</v>
      </c>
      <c r="I297" s="33">
        <f t="shared" ca="1" si="48"/>
        <v>2.1623717494960948E-2</v>
      </c>
      <c r="K297" s="33"/>
      <c r="N297" s="50">
        <v>34515</v>
      </c>
      <c r="O297" s="49">
        <v>1259.1349439999999</v>
      </c>
      <c r="P297" s="32">
        <f t="shared" ca="1" si="51"/>
        <v>12.825509265700191</v>
      </c>
      <c r="R297" s="52"/>
      <c r="S297" s="52"/>
      <c r="U297" s="50">
        <v>29768</v>
      </c>
      <c r="V297" s="49">
        <v>13.02</v>
      </c>
      <c r="W297" s="50">
        <f t="shared" ca="1" si="49"/>
        <v>29798</v>
      </c>
      <c r="X297" s="51">
        <f t="shared" ca="1" si="50"/>
        <v>13.02</v>
      </c>
      <c r="AA297" s="50"/>
      <c r="AB297" s="50"/>
      <c r="AC297" s="49"/>
      <c r="AD297" s="49"/>
      <c r="AE297" s="45"/>
      <c r="AI297" s="61">
        <v>34546</v>
      </c>
      <c r="AJ297" s="60">
        <v>1232.7334780000001</v>
      </c>
    </row>
    <row r="298" spans="6:36" x14ac:dyDescent="0.2">
      <c r="F298" s="50">
        <f t="shared" ca="1" si="47"/>
        <v>34942</v>
      </c>
      <c r="G298" s="49">
        <f t="shared" ca="1" si="45"/>
        <v>14.292971617409874</v>
      </c>
      <c r="H298" s="32">
        <f t="shared" ca="1" si="46"/>
        <v>14.292971617409874</v>
      </c>
      <c r="I298" s="33">
        <f t="shared" ca="1" si="48"/>
        <v>4.6260756018798199E-2</v>
      </c>
      <c r="K298" s="33"/>
      <c r="N298" s="50">
        <v>34546</v>
      </c>
      <c r="O298" s="49">
        <v>1232.7334780000001</v>
      </c>
      <c r="P298" s="32">
        <f t="shared" ca="1" si="51"/>
        <v>12.556584756516633</v>
      </c>
      <c r="R298" s="52"/>
      <c r="S298" s="52"/>
      <c r="U298" s="50">
        <v>29799</v>
      </c>
      <c r="V298" s="49">
        <v>13.1</v>
      </c>
      <c r="W298" s="50">
        <f t="shared" ca="1" si="49"/>
        <v>29829</v>
      </c>
      <c r="X298" s="51">
        <f t="shared" ca="1" si="50"/>
        <v>13.1</v>
      </c>
      <c r="AA298" s="50"/>
      <c r="AB298" s="50"/>
      <c r="AC298" s="49"/>
      <c r="AD298" s="49"/>
      <c r="AE298" s="45"/>
      <c r="AI298" s="61">
        <v>34577</v>
      </c>
      <c r="AJ298" s="60">
        <v>1202.0079699999999</v>
      </c>
    </row>
    <row r="299" spans="6:36" x14ac:dyDescent="0.2">
      <c r="F299" s="50">
        <f t="shared" ca="1" si="47"/>
        <v>34972</v>
      </c>
      <c r="G299" s="49">
        <f t="shared" ca="1" si="45"/>
        <v>14.818708394689933</v>
      </c>
      <c r="H299" s="32">
        <f t="shared" ca="1" si="46"/>
        <v>14.818708394689933</v>
      </c>
      <c r="I299" s="33">
        <f t="shared" ca="1" si="48"/>
        <v>3.6782888216168708E-2</v>
      </c>
      <c r="K299" s="33"/>
      <c r="N299" s="50">
        <v>34577</v>
      </c>
      <c r="O299" s="49">
        <v>1202.0079699999999</v>
      </c>
      <c r="P299" s="32">
        <f t="shared" ca="1" si="51"/>
        <v>12.243615690392971</v>
      </c>
      <c r="R299" s="52"/>
      <c r="S299" s="52"/>
      <c r="U299" s="50">
        <v>29830</v>
      </c>
      <c r="V299" s="49">
        <v>13.22</v>
      </c>
      <c r="W299" s="50">
        <f t="shared" ca="1" si="49"/>
        <v>29859</v>
      </c>
      <c r="X299" s="51">
        <f t="shared" ca="1" si="50"/>
        <v>13.22</v>
      </c>
      <c r="AA299" s="50"/>
      <c r="AB299" s="50"/>
      <c r="AC299" s="49"/>
      <c r="AD299" s="49"/>
      <c r="AE299" s="45"/>
      <c r="AI299" s="61">
        <v>34607</v>
      </c>
      <c r="AJ299" s="60">
        <v>1159.6243440000001</v>
      </c>
    </row>
    <row r="300" spans="6:36" x14ac:dyDescent="0.2">
      <c r="F300" s="50">
        <f t="shared" ca="1" si="47"/>
        <v>35003</v>
      </c>
      <c r="G300" s="49">
        <f t="shared" ca="1" si="45"/>
        <v>15.264878288647914</v>
      </c>
      <c r="H300" s="32">
        <f t="shared" ca="1" si="46"/>
        <v>15.264878288647914</v>
      </c>
      <c r="I300" s="33">
        <f t="shared" ca="1" si="48"/>
        <v>3.0108554812905197E-2</v>
      </c>
      <c r="K300" s="33"/>
      <c r="N300" s="50">
        <v>34607</v>
      </c>
      <c r="O300" s="49">
        <v>1159.6243440000001</v>
      </c>
      <c r="P300" s="32">
        <f t="shared" ca="1" si="51"/>
        <v>11.811897397951579</v>
      </c>
      <c r="R300" s="52"/>
      <c r="S300" s="52"/>
      <c r="U300" s="50">
        <v>29860</v>
      </c>
      <c r="V300" s="49">
        <v>13.21</v>
      </c>
      <c r="W300" s="50">
        <f t="shared" ca="1" si="49"/>
        <v>29890</v>
      </c>
      <c r="X300" s="51">
        <f t="shared" ca="1" si="50"/>
        <v>13.21</v>
      </c>
      <c r="AA300" s="50"/>
      <c r="AB300" s="50"/>
      <c r="AC300" s="49"/>
      <c r="AD300" s="49"/>
      <c r="AE300" s="45"/>
      <c r="AI300" s="61">
        <v>34638</v>
      </c>
      <c r="AJ300" s="60">
        <v>1174.8032390000001</v>
      </c>
    </row>
    <row r="301" spans="6:36" x14ac:dyDescent="0.2">
      <c r="F301" s="50">
        <f t="shared" ca="1" si="47"/>
        <v>35033</v>
      </c>
      <c r="G301" s="49">
        <f t="shared" ca="1" si="45"/>
        <v>16.062413376444034</v>
      </c>
      <c r="H301" s="32">
        <f t="shared" ca="1" si="46"/>
        <v>16.062413376444034</v>
      </c>
      <c r="I301" s="33">
        <f t="shared" ca="1" si="48"/>
        <v>5.2246409877321209E-2</v>
      </c>
      <c r="K301" s="33"/>
      <c r="N301" s="50">
        <v>34638</v>
      </c>
      <c r="O301" s="49">
        <v>1174.8032390000001</v>
      </c>
      <c r="P301" s="32">
        <f t="shared" ca="1" si="51"/>
        <v>11.966509148974184</v>
      </c>
      <c r="R301" s="52"/>
      <c r="S301" s="52"/>
      <c r="U301" s="50">
        <v>29891</v>
      </c>
      <c r="V301" s="49">
        <v>13.24</v>
      </c>
      <c r="W301" s="50">
        <f t="shared" ca="1" si="49"/>
        <v>29920</v>
      </c>
      <c r="X301" s="51">
        <f t="shared" ca="1" si="50"/>
        <v>13.24</v>
      </c>
      <c r="AA301" s="50"/>
      <c r="AB301" s="50"/>
      <c r="AC301" s="49"/>
      <c r="AD301" s="49"/>
      <c r="AE301" s="45"/>
      <c r="AI301" s="61">
        <v>34668</v>
      </c>
      <c r="AJ301" s="60">
        <v>1189.644462</v>
      </c>
    </row>
    <row r="302" spans="6:36" x14ac:dyDescent="0.2">
      <c r="F302" s="50">
        <f t="shared" ca="1" si="47"/>
        <v>35064</v>
      </c>
      <c r="G302" s="49">
        <f t="shared" ca="1" si="45"/>
        <v>16.113069456342387</v>
      </c>
      <c r="H302" s="32">
        <f t="shared" ca="1" si="46"/>
        <v>16.113069456342387</v>
      </c>
      <c r="I302" s="33">
        <f t="shared" ca="1" si="48"/>
        <v>3.1537029156927243E-3</v>
      </c>
      <c r="K302" s="33"/>
      <c r="N302" s="50">
        <v>34668</v>
      </c>
      <c r="O302" s="49">
        <v>1189.644462</v>
      </c>
      <c r="P302" s="32">
        <f t="shared" ca="1" si="51"/>
        <v>12.117681383537171</v>
      </c>
      <c r="R302" s="52"/>
      <c r="S302" s="52"/>
      <c r="U302" s="50">
        <v>29921</v>
      </c>
      <c r="V302" s="49">
        <v>13.33</v>
      </c>
      <c r="W302" s="50">
        <f t="shared" ca="1" si="49"/>
        <v>29951</v>
      </c>
      <c r="X302" s="51">
        <f t="shared" ca="1" si="50"/>
        <v>13.33</v>
      </c>
      <c r="AA302" s="50"/>
      <c r="AB302" s="50"/>
      <c r="AC302" s="49"/>
      <c r="AD302" s="49"/>
      <c r="AE302" s="45"/>
      <c r="AI302" s="61">
        <v>34699</v>
      </c>
      <c r="AJ302" s="60">
        <v>1214.332854</v>
      </c>
    </row>
    <row r="303" spans="6:36" x14ac:dyDescent="0.2">
      <c r="F303" s="50">
        <f t="shared" ca="1" si="47"/>
        <v>35095</v>
      </c>
      <c r="G303" s="49">
        <f t="shared" ca="1" si="45"/>
        <v>16.988414284005458</v>
      </c>
      <c r="H303" s="32">
        <f t="shared" ca="1" si="46"/>
        <v>16.988414284005458</v>
      </c>
      <c r="I303" s="33">
        <f t="shared" ca="1" si="48"/>
        <v>5.4325144568809547E-2</v>
      </c>
      <c r="K303" s="33"/>
      <c r="N303" s="50">
        <v>34699</v>
      </c>
      <c r="O303" s="49">
        <v>1214.332854</v>
      </c>
      <c r="P303" s="32">
        <f t="shared" ca="1" si="51"/>
        <v>12.369156574389502</v>
      </c>
      <c r="R303" s="52"/>
      <c r="S303" s="52"/>
      <c r="U303" s="50">
        <v>29952</v>
      </c>
      <c r="V303" s="49">
        <v>13.93</v>
      </c>
      <c r="W303" s="50">
        <f t="shared" ca="1" si="49"/>
        <v>29982</v>
      </c>
      <c r="X303" s="51">
        <f t="shared" ca="1" si="50"/>
        <v>13.93</v>
      </c>
      <c r="AA303" s="50"/>
      <c r="AB303" s="50"/>
      <c r="AC303" s="49"/>
      <c r="AD303" s="49"/>
      <c r="AE303" s="45"/>
      <c r="AI303" s="61">
        <v>34730</v>
      </c>
      <c r="AJ303" s="60">
        <v>1218.6593069999999</v>
      </c>
    </row>
    <row r="304" spans="6:36" x14ac:dyDescent="0.2">
      <c r="F304" s="50">
        <f t="shared" ca="1" si="47"/>
        <v>35124</v>
      </c>
      <c r="G304" s="49">
        <f t="shared" ca="1" si="45"/>
        <v>16.887161461793227</v>
      </c>
      <c r="H304" s="32">
        <f t="shared" ca="1" si="46"/>
        <v>16.887161461793227</v>
      </c>
      <c r="I304" s="33">
        <f t="shared" ca="1" si="48"/>
        <v>-5.9601102562916175E-3</v>
      </c>
      <c r="K304" s="33"/>
      <c r="N304" s="50">
        <v>34730</v>
      </c>
      <c r="O304" s="49">
        <v>1218.6593069999999</v>
      </c>
      <c r="P304" s="32">
        <f t="shared" ca="1" si="51"/>
        <v>12.413225689700399</v>
      </c>
      <c r="R304" s="52"/>
      <c r="S304" s="52"/>
      <c r="U304" s="50">
        <v>29983</v>
      </c>
      <c r="V304" s="49">
        <v>14.2</v>
      </c>
      <c r="W304" s="50">
        <f t="shared" ca="1" si="49"/>
        <v>30010</v>
      </c>
      <c r="X304" s="51">
        <f t="shared" ca="1" si="50"/>
        <v>14.2</v>
      </c>
      <c r="AA304" s="50"/>
      <c r="AB304" s="50"/>
      <c r="AC304" s="49"/>
      <c r="AD304" s="49"/>
      <c r="AE304" s="45"/>
      <c r="AI304" s="61">
        <v>34758</v>
      </c>
      <c r="AJ304" s="60">
        <v>1247.507077</v>
      </c>
    </row>
    <row r="305" spans="6:36" x14ac:dyDescent="0.2">
      <c r="F305" s="50">
        <f t="shared" ca="1" si="47"/>
        <v>35155</v>
      </c>
      <c r="G305" s="49">
        <f t="shared" ca="1" si="45"/>
        <v>16.277320646866688</v>
      </c>
      <c r="H305" s="32">
        <f t="shared" ca="1" si="46"/>
        <v>16.277320646866688</v>
      </c>
      <c r="I305" s="33">
        <f t="shared" ca="1" si="48"/>
        <v>-3.6112689293951949E-2</v>
      </c>
      <c r="K305" s="33"/>
      <c r="N305" s="50">
        <v>34758</v>
      </c>
      <c r="O305" s="49">
        <v>1247.507077</v>
      </c>
      <c r="P305" s="32">
        <f t="shared" ca="1" si="51"/>
        <v>12.70706817512489</v>
      </c>
      <c r="R305" s="52"/>
      <c r="S305" s="52"/>
      <c r="U305" s="50">
        <v>30011</v>
      </c>
      <c r="V305" s="49">
        <v>14.3</v>
      </c>
      <c r="W305" s="50">
        <f t="shared" ca="1" si="49"/>
        <v>30041</v>
      </c>
      <c r="X305" s="51">
        <f t="shared" ca="1" si="50"/>
        <v>14.3</v>
      </c>
      <c r="AA305" s="50"/>
      <c r="AB305" s="50"/>
      <c r="AC305" s="49"/>
      <c r="AD305" s="49"/>
      <c r="AE305" s="45"/>
      <c r="AI305" s="61">
        <v>34789</v>
      </c>
      <c r="AJ305" s="60">
        <v>1270.9113179999999</v>
      </c>
    </row>
    <row r="306" spans="6:36" x14ac:dyDescent="0.2">
      <c r="F306" s="50">
        <f t="shared" ca="1" si="47"/>
        <v>35185</v>
      </c>
      <c r="G306" s="49">
        <f t="shared" ca="1" si="45"/>
        <v>15.884725739976734</v>
      </c>
      <c r="H306" s="32">
        <f t="shared" ca="1" si="46"/>
        <v>15.884725739976734</v>
      </c>
      <c r="I306" s="33">
        <f t="shared" ca="1" si="48"/>
        <v>-2.4119135784520296E-2</v>
      </c>
      <c r="K306" s="33"/>
      <c r="N306" s="50">
        <v>34789</v>
      </c>
      <c r="O306" s="49">
        <v>1270.9113179999999</v>
      </c>
      <c r="P306" s="32">
        <f t="shared" ca="1" si="51"/>
        <v>12.945463043945384</v>
      </c>
      <c r="R306" s="52"/>
      <c r="S306" s="52"/>
      <c r="U306" s="50">
        <v>30042</v>
      </c>
      <c r="V306" s="49">
        <v>14.22</v>
      </c>
      <c r="W306" s="50">
        <f t="shared" ca="1" si="49"/>
        <v>30071</v>
      </c>
      <c r="X306" s="51">
        <f t="shared" ca="1" si="50"/>
        <v>14.22</v>
      </c>
      <c r="AA306" s="50"/>
      <c r="AB306" s="50"/>
      <c r="AC306" s="49"/>
      <c r="AD306" s="49"/>
      <c r="AE306" s="45"/>
      <c r="AI306" s="61">
        <v>34819</v>
      </c>
      <c r="AJ306" s="60">
        <v>1282.5215740000001</v>
      </c>
    </row>
    <row r="307" spans="6:36" x14ac:dyDescent="0.2">
      <c r="F307" s="50">
        <f t="shared" ca="1" si="47"/>
        <v>35216</v>
      </c>
      <c r="G307" s="49">
        <f t="shared" ca="1" si="45"/>
        <v>15.519657936263496</v>
      </c>
      <c r="H307" s="32">
        <f t="shared" ca="1" si="46"/>
        <v>15.519657936263496</v>
      </c>
      <c r="I307" s="33">
        <f t="shared" ca="1" si="48"/>
        <v>-2.298231708177878E-2</v>
      </c>
      <c r="K307" s="33"/>
      <c r="N307" s="50">
        <v>34819</v>
      </c>
      <c r="O307" s="49">
        <v>1282.5215740000001</v>
      </c>
      <c r="P307" s="32">
        <f t="shared" ca="1" si="51"/>
        <v>13.063724749423994</v>
      </c>
      <c r="R307" s="52"/>
      <c r="S307" s="52"/>
      <c r="U307" s="50">
        <v>30072</v>
      </c>
      <c r="V307" s="49">
        <v>14.15</v>
      </c>
      <c r="W307" s="50">
        <f t="shared" ca="1" si="49"/>
        <v>30102</v>
      </c>
      <c r="X307" s="51">
        <f t="shared" ca="1" si="50"/>
        <v>14.15</v>
      </c>
      <c r="AA307" s="50"/>
      <c r="AB307" s="50"/>
      <c r="AC307" s="49"/>
      <c r="AD307" s="49"/>
      <c r="AE307" s="45"/>
      <c r="AI307" s="61">
        <v>34850</v>
      </c>
      <c r="AJ307" s="60">
        <v>1292.5494140000001</v>
      </c>
    </row>
    <row r="308" spans="6:36" x14ac:dyDescent="0.2">
      <c r="F308" s="50">
        <f t="shared" ca="1" si="47"/>
        <v>35246</v>
      </c>
      <c r="G308" s="49">
        <f t="shared" ca="1" si="45"/>
        <v>16.308971464206973</v>
      </c>
      <c r="H308" s="32">
        <f t="shared" ca="1" si="46"/>
        <v>16.308971464206973</v>
      </c>
      <c r="I308" s="33">
        <f t="shared" ca="1" si="48"/>
        <v>5.0858951349639803E-2</v>
      </c>
      <c r="K308" s="33"/>
      <c r="N308" s="50">
        <v>34850</v>
      </c>
      <c r="O308" s="49">
        <v>1292.5494140000001</v>
      </c>
      <c r="P308" s="32">
        <f t="shared" ca="1" si="51"/>
        <v>13.165868014883998</v>
      </c>
      <c r="R308" s="52"/>
      <c r="S308" s="52"/>
      <c r="U308" s="50">
        <v>30103</v>
      </c>
      <c r="V308" s="49">
        <v>14.49</v>
      </c>
      <c r="W308" s="50">
        <f t="shared" ca="1" si="49"/>
        <v>30132</v>
      </c>
      <c r="X308" s="51">
        <f t="shared" ca="1" si="50"/>
        <v>14.49</v>
      </c>
      <c r="AA308" s="50"/>
      <c r="AB308" s="50"/>
      <c r="AC308" s="49"/>
      <c r="AD308" s="49"/>
      <c r="AE308" s="45"/>
      <c r="AI308" s="61">
        <v>34880</v>
      </c>
      <c r="AJ308" s="60">
        <v>1321.239838</v>
      </c>
    </row>
    <row r="309" spans="6:36" x14ac:dyDescent="0.2">
      <c r="F309" s="50">
        <f t="shared" ca="1" si="47"/>
        <v>35277</v>
      </c>
      <c r="G309" s="49">
        <f t="shared" ca="1" si="45"/>
        <v>16.842349744318341</v>
      </c>
      <c r="H309" s="32">
        <f t="shared" ca="1" si="46"/>
        <v>16.842349744318341</v>
      </c>
      <c r="I309" s="33">
        <f t="shared" ca="1" si="48"/>
        <v>3.2704593375613156E-2</v>
      </c>
      <c r="K309" s="33"/>
      <c r="N309" s="50">
        <v>34880</v>
      </c>
      <c r="O309" s="49">
        <v>1321.239838</v>
      </c>
      <c r="P309" s="32">
        <f t="shared" ca="1" si="51"/>
        <v>13.458107778860292</v>
      </c>
      <c r="R309" s="52"/>
      <c r="S309" s="52"/>
      <c r="U309" s="50">
        <v>30133</v>
      </c>
      <c r="V309" s="49">
        <v>14.7</v>
      </c>
      <c r="W309" s="50">
        <f t="shared" ca="1" si="49"/>
        <v>30163</v>
      </c>
      <c r="X309" s="51">
        <f t="shared" ca="1" si="50"/>
        <v>14.7</v>
      </c>
      <c r="AA309" s="50"/>
      <c r="AB309" s="50"/>
      <c r="AC309" s="49"/>
      <c r="AD309" s="49"/>
      <c r="AE309" s="45"/>
      <c r="AI309" s="61">
        <v>34911</v>
      </c>
      <c r="AJ309" s="60">
        <v>1349.8099549999999</v>
      </c>
    </row>
    <row r="310" spans="6:36" x14ac:dyDescent="0.2">
      <c r="F310" s="50">
        <f t="shared" ca="1" si="47"/>
        <v>35308</v>
      </c>
      <c r="G310" s="49">
        <f t="shared" ca="1" si="45"/>
        <v>16.699952607406281</v>
      </c>
      <c r="H310" s="32">
        <f t="shared" ca="1" si="46"/>
        <v>16.699952607406281</v>
      </c>
      <c r="I310" s="33">
        <f t="shared" ca="1" si="48"/>
        <v>-8.4547072750401631E-3</v>
      </c>
      <c r="K310" s="33"/>
      <c r="N310" s="50">
        <v>34911</v>
      </c>
      <c r="O310" s="49">
        <v>1349.8099549999999</v>
      </c>
      <c r="P310" s="32">
        <f t="shared" ca="1" si="51"/>
        <v>13.749122099487105</v>
      </c>
      <c r="R310" s="52"/>
      <c r="S310" s="52"/>
      <c r="U310" s="50">
        <v>30164</v>
      </c>
      <c r="V310" s="49">
        <v>14.09</v>
      </c>
      <c r="W310" s="50">
        <f t="shared" ca="1" si="49"/>
        <v>30194</v>
      </c>
      <c r="X310" s="51">
        <f t="shared" ca="1" si="50"/>
        <v>14.09</v>
      </c>
      <c r="AA310" s="50"/>
      <c r="AB310" s="50"/>
      <c r="AC310" s="49"/>
      <c r="AD310" s="49"/>
      <c r="AE310" s="45"/>
      <c r="AI310" s="61">
        <v>34942</v>
      </c>
      <c r="AJ310" s="60">
        <v>1412.2531839999999</v>
      </c>
    </row>
    <row r="311" spans="6:36" x14ac:dyDescent="0.2">
      <c r="F311" s="50">
        <f t="shared" ca="1" si="47"/>
        <v>35338</v>
      </c>
      <c r="G311" s="49">
        <f t="shared" ca="1" si="45"/>
        <v>17.254679746825989</v>
      </c>
      <c r="H311" s="32">
        <f t="shared" ca="1" si="46"/>
        <v>17.254679746825989</v>
      </c>
      <c r="I311" s="33">
        <f t="shared" ca="1" si="48"/>
        <v>3.3217288243901466E-2</v>
      </c>
      <c r="K311" s="33"/>
      <c r="N311" s="50">
        <v>34942</v>
      </c>
      <c r="O311" s="49">
        <v>1412.2531839999999</v>
      </c>
      <c r="P311" s="32">
        <f t="shared" ca="1" si="51"/>
        <v>14.385166882404144</v>
      </c>
      <c r="R311" s="52"/>
      <c r="S311" s="52"/>
      <c r="U311" s="50">
        <v>30195</v>
      </c>
      <c r="V311" s="49">
        <v>12.72</v>
      </c>
      <c r="W311" s="50">
        <f t="shared" ca="1" si="49"/>
        <v>30224</v>
      </c>
      <c r="X311" s="51">
        <f t="shared" ca="1" si="50"/>
        <v>12.72</v>
      </c>
      <c r="AA311" s="50"/>
      <c r="AB311" s="50"/>
      <c r="AC311" s="49"/>
      <c r="AD311" s="49"/>
      <c r="AE311" s="45"/>
      <c r="AI311" s="61">
        <v>34972</v>
      </c>
      <c r="AJ311" s="60">
        <v>1464.1999350000001</v>
      </c>
    </row>
    <row r="312" spans="6:36" x14ac:dyDescent="0.2">
      <c r="F312" s="50">
        <f t="shared" ca="1" si="47"/>
        <v>35369</v>
      </c>
      <c r="G312" s="49">
        <f t="shared" ca="1" si="45"/>
        <v>17.151617831675249</v>
      </c>
      <c r="H312" s="32">
        <f t="shared" ca="1" si="46"/>
        <v>17.151617831675249</v>
      </c>
      <c r="I312" s="33">
        <f t="shared" ca="1" si="48"/>
        <v>-5.972983368161211E-3</v>
      </c>
      <c r="K312" s="33"/>
      <c r="N312" s="50">
        <v>34972</v>
      </c>
      <c r="O312" s="49">
        <v>1464.1999350000001</v>
      </c>
      <c r="P312" s="32">
        <f t="shared" ca="1" si="51"/>
        <v>14.914294867810545</v>
      </c>
      <c r="R312" s="52"/>
      <c r="S312" s="52"/>
      <c r="U312" s="50">
        <v>30225</v>
      </c>
      <c r="V312" s="49">
        <v>12.19</v>
      </c>
      <c r="W312" s="50">
        <f t="shared" ca="1" si="49"/>
        <v>30255</v>
      </c>
      <c r="X312" s="51">
        <f t="shared" ca="1" si="50"/>
        <v>12.19</v>
      </c>
      <c r="AA312" s="50"/>
      <c r="AB312" s="50"/>
      <c r="AC312" s="49"/>
      <c r="AD312" s="49"/>
      <c r="AE312" s="45"/>
      <c r="AI312" s="61">
        <v>35003</v>
      </c>
      <c r="AJ312" s="60">
        <v>1508.284879</v>
      </c>
    </row>
    <row r="313" spans="6:36" x14ac:dyDescent="0.2">
      <c r="F313" s="50">
        <f t="shared" ca="1" si="47"/>
        <v>35399</v>
      </c>
      <c r="G313" s="49">
        <f t="shared" ca="1" si="45"/>
        <v>17.059102926736685</v>
      </c>
      <c r="H313" s="32">
        <f t="shared" ca="1" si="46"/>
        <v>17.059102926736685</v>
      </c>
      <c r="I313" s="33">
        <f t="shared" ca="1" si="48"/>
        <v>-5.393946264807159E-3</v>
      </c>
      <c r="K313" s="33"/>
      <c r="N313" s="50">
        <v>35003</v>
      </c>
      <c r="O313" s="49">
        <v>1508.284879</v>
      </c>
      <c r="P313" s="32">
        <f t="shared" ca="1" si="51"/>
        <v>15.363342732333852</v>
      </c>
      <c r="R313" s="52"/>
      <c r="S313" s="52"/>
      <c r="U313" s="50">
        <v>30256</v>
      </c>
      <c r="V313" s="49">
        <v>11.8</v>
      </c>
      <c r="W313" s="50">
        <f t="shared" ca="1" si="49"/>
        <v>30285</v>
      </c>
      <c r="X313" s="51">
        <f t="shared" ca="1" si="50"/>
        <v>11.8</v>
      </c>
      <c r="AA313" s="50"/>
      <c r="AB313" s="50"/>
      <c r="AC313" s="49"/>
      <c r="AD313" s="49"/>
      <c r="AE313" s="45"/>
      <c r="AI313" s="61">
        <v>35033</v>
      </c>
      <c r="AJ313" s="60">
        <v>1587.0873489999999</v>
      </c>
    </row>
    <row r="314" spans="6:36" x14ac:dyDescent="0.2">
      <c r="F314" s="50">
        <f t="shared" ca="1" si="47"/>
        <v>35430</v>
      </c>
      <c r="G314" s="49">
        <f t="shared" ca="1" si="45"/>
        <v>17.280234125806206</v>
      </c>
      <c r="H314" s="32">
        <f t="shared" ca="1" si="46"/>
        <v>17.280234125806206</v>
      </c>
      <c r="I314" s="33">
        <f t="shared" ca="1" si="48"/>
        <v>1.2962651085417942E-2</v>
      </c>
      <c r="K314" s="33"/>
      <c r="N314" s="50">
        <v>35033</v>
      </c>
      <c r="O314" s="49">
        <v>1587.0873489999999</v>
      </c>
      <c r="P314" s="32">
        <f t="shared" ca="1" si="51"/>
        <v>16.166022233813131</v>
      </c>
      <c r="R314" s="52"/>
      <c r="S314" s="52"/>
      <c r="U314" s="50">
        <v>30286</v>
      </c>
      <c r="V314" s="49">
        <v>11.31</v>
      </c>
      <c r="W314" s="50">
        <f t="shared" ca="1" si="49"/>
        <v>30316</v>
      </c>
      <c r="X314" s="51">
        <f t="shared" ca="1" si="50"/>
        <v>11.31</v>
      </c>
      <c r="AA314" s="50"/>
      <c r="AB314" s="50"/>
      <c r="AC314" s="49"/>
      <c r="AD314" s="49"/>
      <c r="AE314" s="45"/>
      <c r="AI314" s="61">
        <v>35064</v>
      </c>
      <c r="AJ314" s="60">
        <v>1592.092551</v>
      </c>
    </row>
    <row r="315" spans="6:36" x14ac:dyDescent="0.2">
      <c r="F315" s="50">
        <f t="shared" ca="1" si="47"/>
        <v>35461</v>
      </c>
      <c r="G315" s="49">
        <f t="shared" ca="1" si="45"/>
        <v>17.828758063744829</v>
      </c>
      <c r="H315" s="32">
        <f t="shared" ca="1" si="46"/>
        <v>17.828758063744829</v>
      </c>
      <c r="I315" s="33">
        <f t="shared" ca="1" si="48"/>
        <v>3.1742853363280421E-2</v>
      </c>
      <c r="K315" s="33"/>
      <c r="N315" s="50">
        <v>35064</v>
      </c>
      <c r="O315" s="49">
        <v>1592.092551</v>
      </c>
      <c r="P315" s="32">
        <f t="shared" ca="1" si="51"/>
        <v>16.21700506526706</v>
      </c>
      <c r="R315" s="52"/>
      <c r="S315" s="52"/>
      <c r="U315" s="50">
        <v>30317</v>
      </c>
      <c r="V315" s="49">
        <v>10.58</v>
      </c>
      <c r="W315" s="50">
        <f t="shared" ca="1" si="49"/>
        <v>30347</v>
      </c>
      <c r="X315" s="51">
        <f t="shared" ca="1" si="50"/>
        <v>10.58</v>
      </c>
      <c r="AA315" s="50"/>
      <c r="AB315" s="50"/>
      <c r="AC315" s="49"/>
      <c r="AD315" s="49"/>
      <c r="AE315" s="45"/>
      <c r="AI315" s="61">
        <v>35095</v>
      </c>
      <c r="AJ315" s="60">
        <v>1678.5832089999999</v>
      </c>
    </row>
    <row r="316" spans="6:36" x14ac:dyDescent="0.2">
      <c r="F316" s="50">
        <f t="shared" ca="1" si="47"/>
        <v>35489</v>
      </c>
      <c r="G316" s="49">
        <f t="shared" ca="1" si="45"/>
        <v>18.780287765191201</v>
      </c>
      <c r="H316" s="32">
        <f t="shared" ca="1" si="46"/>
        <v>18.780287765191201</v>
      </c>
      <c r="I316" s="33">
        <f t="shared" ca="1" si="48"/>
        <v>5.3370498272750089E-2</v>
      </c>
      <c r="K316" s="33"/>
      <c r="N316" s="50">
        <v>35095</v>
      </c>
      <c r="O316" s="49">
        <v>1678.5832089999999</v>
      </c>
      <c r="P316" s="32">
        <f t="shared" ca="1" si="51"/>
        <v>17.097996209910811</v>
      </c>
      <c r="R316" s="52"/>
      <c r="S316" s="52"/>
      <c r="U316" s="50">
        <v>30348</v>
      </c>
      <c r="V316" s="49">
        <v>11.4</v>
      </c>
      <c r="W316" s="50">
        <f t="shared" ca="1" si="49"/>
        <v>30375</v>
      </c>
      <c r="X316" s="51">
        <f t="shared" ca="1" si="50"/>
        <v>11.4</v>
      </c>
      <c r="AA316" s="50"/>
      <c r="AB316" s="50"/>
      <c r="AC316" s="49"/>
      <c r="AD316" s="49"/>
      <c r="AE316" s="45"/>
      <c r="AI316" s="61">
        <v>35124</v>
      </c>
      <c r="AJ316" s="60">
        <v>1668.5786680000001</v>
      </c>
    </row>
    <row r="317" spans="6:36" x14ac:dyDescent="0.2">
      <c r="F317" s="50">
        <f t="shared" ca="1" si="47"/>
        <v>35520</v>
      </c>
      <c r="G317" s="49">
        <f t="shared" ca="1" si="45"/>
        <v>18.891286737578703</v>
      </c>
      <c r="H317" s="32">
        <f t="shared" ca="1" si="46"/>
        <v>18.891286737578703</v>
      </c>
      <c r="I317" s="33">
        <f t="shared" ca="1" si="48"/>
        <v>5.9103978477494934E-3</v>
      </c>
      <c r="K317" s="33"/>
      <c r="N317" s="50">
        <v>35124</v>
      </c>
      <c r="O317" s="49">
        <v>1668.5786680000001</v>
      </c>
      <c r="P317" s="32">
        <f t="shared" ca="1" si="51"/>
        <v>16.996090267338086</v>
      </c>
      <c r="R317" s="52"/>
      <c r="S317" s="52"/>
      <c r="U317" s="50">
        <v>30376</v>
      </c>
      <c r="V317" s="49">
        <v>12.25</v>
      </c>
      <c r="W317" s="50">
        <f t="shared" ca="1" si="49"/>
        <v>30406</v>
      </c>
      <c r="X317" s="51">
        <f t="shared" ca="1" si="50"/>
        <v>12.25</v>
      </c>
      <c r="AA317" s="50"/>
      <c r="AB317" s="50"/>
      <c r="AC317" s="49"/>
      <c r="AD317" s="49"/>
      <c r="AE317" s="45"/>
      <c r="AI317" s="61">
        <v>35155</v>
      </c>
      <c r="AJ317" s="60">
        <v>1608.321805</v>
      </c>
    </row>
    <row r="318" spans="6:36" x14ac:dyDescent="0.2">
      <c r="F318" s="50">
        <f t="shared" ca="1" si="47"/>
        <v>35550</v>
      </c>
      <c r="G318" s="49">
        <f t="shared" ca="1" si="45"/>
        <v>19.053061881929587</v>
      </c>
      <c r="H318" s="32">
        <f t="shared" ca="1" si="46"/>
        <v>19.053061881929587</v>
      </c>
      <c r="I318" s="33">
        <f t="shared" ca="1" si="48"/>
        <v>8.5634793753397442E-3</v>
      </c>
      <c r="K318" s="33"/>
      <c r="N318" s="50">
        <v>35155</v>
      </c>
      <c r="O318" s="49">
        <v>1608.321805</v>
      </c>
      <c r="P318" s="32">
        <f t="shared" ca="1" si="51"/>
        <v>16.382315740301745</v>
      </c>
      <c r="R318" s="52"/>
      <c r="S318" s="52"/>
      <c r="U318" s="50">
        <v>30407</v>
      </c>
      <c r="V318" s="49">
        <v>11.99</v>
      </c>
      <c r="W318" s="50">
        <f t="shared" ca="1" si="49"/>
        <v>30436</v>
      </c>
      <c r="X318" s="51">
        <f t="shared" ca="1" si="50"/>
        <v>11.99</v>
      </c>
      <c r="AA318" s="50"/>
      <c r="AB318" s="50"/>
      <c r="AC318" s="49"/>
      <c r="AD318" s="49"/>
      <c r="AE318" s="45"/>
      <c r="AI318" s="61">
        <v>35185</v>
      </c>
      <c r="AJ318" s="60">
        <v>1569.530473</v>
      </c>
    </row>
    <row r="319" spans="6:36" x14ac:dyDescent="0.2">
      <c r="F319" s="50">
        <f t="shared" ca="1" si="47"/>
        <v>35581</v>
      </c>
      <c r="G319" s="49">
        <f t="shared" ca="1" si="45"/>
        <v>19.449375564198853</v>
      </c>
      <c r="H319" s="32">
        <f t="shared" ca="1" si="46"/>
        <v>19.449375564198853</v>
      </c>
      <c r="I319" s="33">
        <f t="shared" ca="1" si="48"/>
        <v>2.0800524594167147E-2</v>
      </c>
      <c r="K319" s="33"/>
      <c r="N319" s="50">
        <v>35185</v>
      </c>
      <c r="O319" s="49">
        <v>1569.530473</v>
      </c>
      <c r="P319" s="32">
        <f t="shared" ca="1" si="51"/>
        <v>15.987188442496521</v>
      </c>
      <c r="R319" s="52"/>
      <c r="S319" s="52"/>
      <c r="U319" s="50">
        <v>30437</v>
      </c>
      <c r="V319" s="49">
        <v>12.25</v>
      </c>
      <c r="W319" s="50">
        <f t="shared" ca="1" si="49"/>
        <v>30467</v>
      </c>
      <c r="X319" s="51">
        <f t="shared" ca="1" si="50"/>
        <v>12.25</v>
      </c>
      <c r="AA319" s="50"/>
      <c r="AB319" s="50"/>
      <c r="AC319" s="49"/>
      <c r="AD319" s="49"/>
      <c r="AE319" s="45"/>
      <c r="AI319" s="61">
        <v>35216</v>
      </c>
      <c r="AJ319" s="60">
        <v>1533.459026</v>
      </c>
    </row>
    <row r="320" spans="6:36" x14ac:dyDescent="0.2">
      <c r="F320" s="50">
        <f t="shared" ca="1" si="47"/>
        <v>35611</v>
      </c>
      <c r="G320" s="49">
        <f t="shared" ca="1" si="45"/>
        <v>20.053922794577453</v>
      </c>
      <c r="H320" s="32">
        <f t="shared" ca="1" si="46"/>
        <v>20.053922794577453</v>
      </c>
      <c r="I320" s="33">
        <f t="shared" ca="1" si="48"/>
        <v>3.1083117726998344E-2</v>
      </c>
      <c r="K320" s="33"/>
      <c r="N320" s="50">
        <v>35216</v>
      </c>
      <c r="O320" s="49">
        <v>1533.459026</v>
      </c>
      <c r="P320" s="32">
        <f t="shared" ca="1" si="51"/>
        <v>15.619765808464919</v>
      </c>
      <c r="R320" s="52"/>
      <c r="S320" s="52"/>
      <c r="U320" s="50">
        <v>30468</v>
      </c>
      <c r="V320" s="49">
        <v>13.12</v>
      </c>
      <c r="W320" s="50">
        <f t="shared" ca="1" si="49"/>
        <v>30497</v>
      </c>
      <c r="X320" s="51">
        <f t="shared" ca="1" si="50"/>
        <v>13.12</v>
      </c>
      <c r="AA320" s="50"/>
      <c r="AB320" s="50"/>
      <c r="AC320" s="49"/>
      <c r="AD320" s="49"/>
      <c r="AE320" s="45"/>
      <c r="AI320" s="61">
        <v>35246</v>
      </c>
      <c r="AJ320" s="60">
        <v>1611.4491439999999</v>
      </c>
    </row>
    <row r="321" spans="6:36" x14ac:dyDescent="0.2">
      <c r="F321" s="50">
        <f t="shared" ca="1" si="47"/>
        <v>35642</v>
      </c>
      <c r="G321" s="49">
        <f t="shared" ca="1" si="45"/>
        <v>20.836670587931682</v>
      </c>
      <c r="H321" s="32">
        <f t="shared" ca="1" si="46"/>
        <v>20.836670587931682</v>
      </c>
      <c r="I321" s="33">
        <f t="shared" ca="1" si="48"/>
        <v>3.9032153527881475E-2</v>
      </c>
      <c r="K321" s="33"/>
      <c r="N321" s="50">
        <v>35246</v>
      </c>
      <c r="O321" s="49">
        <v>1611.4491439999999</v>
      </c>
      <c r="P321" s="32">
        <f t="shared" ca="1" si="51"/>
        <v>16.414170717810403</v>
      </c>
      <c r="R321" s="52"/>
      <c r="S321" s="52"/>
      <c r="U321" s="50">
        <v>30498</v>
      </c>
      <c r="V321" s="49">
        <v>13.29</v>
      </c>
      <c r="W321" s="50">
        <f t="shared" ca="1" si="49"/>
        <v>30528</v>
      </c>
      <c r="X321" s="51">
        <f t="shared" ca="1" si="50"/>
        <v>13.29</v>
      </c>
      <c r="AA321" s="50"/>
      <c r="AB321" s="50"/>
      <c r="AC321" s="49"/>
      <c r="AD321" s="49"/>
      <c r="AE321" s="45"/>
      <c r="AI321" s="61">
        <v>35277</v>
      </c>
      <c r="AJ321" s="60">
        <v>1664.1509329999999</v>
      </c>
    </row>
    <row r="322" spans="6:36" x14ac:dyDescent="0.2">
      <c r="F322" s="50">
        <f t="shared" ca="1" si="47"/>
        <v>35673</v>
      </c>
      <c r="G322" s="49">
        <f t="shared" ca="1" si="45"/>
        <v>21.050070027888417</v>
      </c>
      <c r="H322" s="32">
        <f t="shared" ca="1" si="46"/>
        <v>21.050070027888417</v>
      </c>
      <c r="I322" s="33">
        <f t="shared" ca="1" si="48"/>
        <v>1.0241532545047338E-2</v>
      </c>
      <c r="K322" s="33"/>
      <c r="N322" s="50">
        <v>35277</v>
      </c>
      <c r="O322" s="49">
        <v>1664.1509329999999</v>
      </c>
      <c r="P322" s="32">
        <f t="shared" ca="1" si="51"/>
        <v>16.950989496734287</v>
      </c>
      <c r="R322" s="52"/>
      <c r="S322" s="52"/>
      <c r="U322" s="50">
        <v>30529</v>
      </c>
      <c r="V322" s="49">
        <v>13.4</v>
      </c>
      <c r="W322" s="50">
        <f t="shared" ca="1" si="49"/>
        <v>30559</v>
      </c>
      <c r="X322" s="51">
        <f t="shared" ca="1" si="50"/>
        <v>13.4</v>
      </c>
      <c r="AA322" s="50"/>
      <c r="AB322" s="50"/>
      <c r="AC322" s="49"/>
      <c r="AD322" s="49"/>
      <c r="AE322" s="45"/>
      <c r="AI322" s="61">
        <v>35308</v>
      </c>
      <c r="AJ322" s="60">
        <v>1650.0810240000001</v>
      </c>
    </row>
    <row r="323" spans="6:36" x14ac:dyDescent="0.2">
      <c r="F323" s="50">
        <f t="shared" ca="1" si="47"/>
        <v>35703</v>
      </c>
      <c r="G323" s="49">
        <f t="shared" ca="1" si="45"/>
        <v>21.365746736298629</v>
      </c>
      <c r="H323" s="32">
        <f t="shared" ca="1" si="46"/>
        <v>21.365746736298629</v>
      </c>
      <c r="I323" s="33">
        <f t="shared" ca="1" si="48"/>
        <v>1.4996468324902645E-2</v>
      </c>
      <c r="K323" s="33"/>
      <c r="N323" s="50">
        <v>35308</v>
      </c>
      <c r="O323" s="49">
        <v>1650.0810240000001</v>
      </c>
      <c r="P323" s="32">
        <f t="shared" ca="1" si="51"/>
        <v>16.807673842517122</v>
      </c>
      <c r="R323" s="52"/>
      <c r="S323" s="52"/>
      <c r="U323" s="50">
        <v>30560</v>
      </c>
      <c r="V323" s="49">
        <v>13.14</v>
      </c>
      <c r="W323" s="50">
        <f t="shared" ca="1" si="49"/>
        <v>30589</v>
      </c>
      <c r="X323" s="51">
        <f t="shared" ca="1" si="50"/>
        <v>13.14</v>
      </c>
      <c r="AA323" s="50"/>
      <c r="AB323" s="50"/>
      <c r="AC323" s="49"/>
      <c r="AD323" s="49"/>
      <c r="AE323" s="45"/>
      <c r="AI323" s="61">
        <v>35338</v>
      </c>
      <c r="AJ323" s="60">
        <v>1704.892241</v>
      </c>
    </row>
    <row r="324" spans="6:36" x14ac:dyDescent="0.2">
      <c r="F324" s="50">
        <f t="shared" ca="1" si="47"/>
        <v>35734</v>
      </c>
      <c r="G324" s="49">
        <f t="shared" ref="G324:G357" ca="1" si="52">H324</f>
        <v>21.764495243185536</v>
      </c>
      <c r="H324" s="32">
        <f t="shared" ref="H324:H387" ca="1" si="53">O337/$O$16</f>
        <v>21.764495243185536</v>
      </c>
      <c r="I324" s="33">
        <f t="shared" ca="1" si="48"/>
        <v>1.8662980133966833E-2</v>
      </c>
      <c r="K324" s="33"/>
      <c r="N324" s="50">
        <v>35338</v>
      </c>
      <c r="O324" s="49">
        <v>1704.892241</v>
      </c>
      <c r="P324" s="32">
        <f t="shared" ca="1" si="51"/>
        <v>17.365979189253494</v>
      </c>
      <c r="R324" s="52"/>
      <c r="S324" s="52"/>
      <c r="U324" s="50">
        <v>30590</v>
      </c>
      <c r="V324" s="49">
        <v>13.29</v>
      </c>
      <c r="W324" s="50">
        <f t="shared" ca="1" si="49"/>
        <v>30620</v>
      </c>
      <c r="X324" s="51">
        <f t="shared" ca="1" si="50"/>
        <v>13.29</v>
      </c>
      <c r="AA324" s="50"/>
      <c r="AB324" s="50"/>
      <c r="AC324" s="49"/>
      <c r="AD324" s="49"/>
      <c r="AE324" s="45"/>
      <c r="AI324" s="61">
        <v>35369</v>
      </c>
      <c r="AJ324" s="60">
        <v>1694.708948</v>
      </c>
    </row>
    <row r="325" spans="6:36" x14ac:dyDescent="0.2">
      <c r="F325" s="50">
        <f t="shared" ref="F325:F388" ca="1" si="54">EOMONTH(F324,1)</f>
        <v>35764</v>
      </c>
      <c r="G325" s="49">
        <f t="shared" ca="1" si="52"/>
        <v>21.509955627889724</v>
      </c>
      <c r="H325" s="32">
        <f t="shared" ca="1" si="53"/>
        <v>21.509955627889724</v>
      </c>
      <c r="I325" s="33">
        <f t="shared" ref="I325:I388" ca="1" si="55">H325/H324-1</f>
        <v>-1.1695176591587031E-2</v>
      </c>
      <c r="K325" s="33"/>
      <c r="N325" s="50">
        <v>35369</v>
      </c>
      <c r="O325" s="49">
        <v>1694.708948</v>
      </c>
      <c r="P325" s="32">
        <f t="shared" ca="1" si="51"/>
        <v>17.262252484384248</v>
      </c>
      <c r="R325" s="52"/>
      <c r="S325" s="52"/>
      <c r="U325" s="50">
        <v>30621</v>
      </c>
      <c r="V325" s="49">
        <v>13.63</v>
      </c>
      <c r="W325" s="50">
        <f t="shared" ref="W325:W388" ca="1" si="56">EOMONTH(U325,0)</f>
        <v>30650</v>
      </c>
      <c r="X325" s="51">
        <f t="shared" ref="X325:X388" ca="1" si="57">V325</f>
        <v>13.63</v>
      </c>
      <c r="AA325" s="50"/>
      <c r="AB325" s="50"/>
      <c r="AC325" s="49"/>
      <c r="AD325" s="49"/>
      <c r="AE325" s="45"/>
      <c r="AI325" s="61">
        <v>35399</v>
      </c>
      <c r="AJ325" s="60">
        <v>1685.567779</v>
      </c>
    </row>
    <row r="326" spans="6:36" x14ac:dyDescent="0.2">
      <c r="F326" s="50">
        <f t="shared" ca="1" si="54"/>
        <v>35795</v>
      </c>
      <c r="G326" s="49">
        <f t="shared" ca="1" si="52"/>
        <v>22.177206562795337</v>
      </c>
      <c r="H326" s="32">
        <f t="shared" ca="1" si="53"/>
        <v>22.177206562795337</v>
      </c>
      <c r="I326" s="33">
        <f t="shared" ca="1" si="55"/>
        <v>3.1020563056878503E-2</v>
      </c>
      <c r="K326" s="33"/>
      <c r="N326" s="50">
        <v>35399</v>
      </c>
      <c r="O326" s="49">
        <v>1685.567779</v>
      </c>
      <c r="P326" s="32">
        <f t="shared" ca="1" si="51"/>
        <v>17.169140822073945</v>
      </c>
      <c r="R326" s="52"/>
      <c r="S326" s="52"/>
      <c r="U326" s="50">
        <v>30651</v>
      </c>
      <c r="V326" s="49">
        <v>13.64</v>
      </c>
      <c r="W326" s="50">
        <f t="shared" ca="1" si="56"/>
        <v>30681</v>
      </c>
      <c r="X326" s="51">
        <f t="shared" ca="1" si="57"/>
        <v>13.64</v>
      </c>
      <c r="AA326" s="50"/>
      <c r="AB326" s="50"/>
      <c r="AC326" s="49"/>
      <c r="AD326" s="49"/>
      <c r="AE326" s="45"/>
      <c r="AI326" s="61">
        <v>35430</v>
      </c>
      <c r="AJ326" s="60">
        <v>1707.4172060000001</v>
      </c>
    </row>
    <row r="327" spans="6:36" x14ac:dyDescent="0.2">
      <c r="F327" s="50">
        <f t="shared" ca="1" si="54"/>
        <v>35826</v>
      </c>
      <c r="G327" s="49">
        <f t="shared" ca="1" si="52"/>
        <v>23.070051808153057</v>
      </c>
      <c r="H327" s="32">
        <f t="shared" ca="1" si="53"/>
        <v>23.070051808153057</v>
      </c>
      <c r="I327" s="33">
        <f t="shared" ca="1" si="55"/>
        <v>4.025959008090596E-2</v>
      </c>
      <c r="K327" s="33"/>
      <c r="N327" s="50">
        <v>35430</v>
      </c>
      <c r="O327" s="49">
        <v>1707.4172060000001</v>
      </c>
      <c r="P327" s="32">
        <f t="shared" ca="1" si="51"/>
        <v>17.391698403986897</v>
      </c>
      <c r="R327" s="52"/>
      <c r="S327" s="52"/>
      <c r="U327" s="50">
        <v>30682</v>
      </c>
      <c r="V327" s="49">
        <v>14.13</v>
      </c>
      <c r="W327" s="50">
        <f t="shared" ca="1" si="56"/>
        <v>30712</v>
      </c>
      <c r="X327" s="51">
        <f t="shared" ca="1" si="57"/>
        <v>14.13</v>
      </c>
      <c r="AA327" s="50"/>
      <c r="AB327" s="50"/>
      <c r="AC327" s="49"/>
      <c r="AD327" s="49"/>
      <c r="AE327" s="45"/>
      <c r="AI327" s="61">
        <v>35461</v>
      </c>
      <c r="AJ327" s="60">
        <v>1761.6155000000001</v>
      </c>
    </row>
    <row r="328" spans="6:36" x14ac:dyDescent="0.2">
      <c r="F328" s="50">
        <f t="shared" ca="1" si="54"/>
        <v>35854</v>
      </c>
      <c r="G328" s="49">
        <f t="shared" ca="1" si="52"/>
        <v>23.480734658825565</v>
      </c>
      <c r="H328" s="32">
        <f t="shared" ca="1" si="53"/>
        <v>23.480734658825565</v>
      </c>
      <c r="I328" s="33">
        <f t="shared" ca="1" si="55"/>
        <v>1.7801557364833132E-2</v>
      </c>
      <c r="K328" s="33"/>
      <c r="N328" s="50">
        <v>35461</v>
      </c>
      <c r="O328" s="49">
        <v>1761.6155000000001</v>
      </c>
      <c r="P328" s="32">
        <f t="shared" ca="1" si="51"/>
        <v>17.943760536163055</v>
      </c>
      <c r="R328" s="52"/>
      <c r="S328" s="52"/>
      <c r="U328" s="50">
        <v>30713</v>
      </c>
      <c r="V328" s="49">
        <v>13.8</v>
      </c>
      <c r="W328" s="50">
        <f t="shared" ca="1" si="56"/>
        <v>30741</v>
      </c>
      <c r="X328" s="51">
        <f t="shared" ca="1" si="57"/>
        <v>13.8</v>
      </c>
      <c r="AA328" s="50"/>
      <c r="AB328" s="50"/>
      <c r="AC328" s="49"/>
      <c r="AD328" s="49"/>
      <c r="AE328" s="45"/>
      <c r="AI328" s="61">
        <v>35489</v>
      </c>
      <c r="AJ328" s="60">
        <v>1855.633797</v>
      </c>
    </row>
    <row r="329" spans="6:36" x14ac:dyDescent="0.2">
      <c r="F329" s="50">
        <f t="shared" ca="1" si="54"/>
        <v>35885</v>
      </c>
      <c r="G329" s="49">
        <f t="shared" ca="1" si="52"/>
        <v>23.948419300262955</v>
      </c>
      <c r="H329" s="32">
        <f t="shared" ca="1" si="53"/>
        <v>23.948419300262955</v>
      </c>
      <c r="I329" s="33">
        <f t="shared" ca="1" si="55"/>
        <v>1.9917802753314007E-2</v>
      </c>
      <c r="K329" s="33"/>
      <c r="N329" s="50">
        <v>35489</v>
      </c>
      <c r="O329" s="49">
        <v>1855.633797</v>
      </c>
      <c r="P329" s="32">
        <f t="shared" ca="1" si="51"/>
        <v>18.901427976864987</v>
      </c>
      <c r="R329" s="52"/>
      <c r="S329" s="52"/>
      <c r="U329" s="50">
        <v>30742</v>
      </c>
      <c r="V329" s="49">
        <v>13.78</v>
      </c>
      <c r="W329" s="50">
        <f t="shared" ca="1" si="56"/>
        <v>30772</v>
      </c>
      <c r="X329" s="51">
        <f t="shared" ca="1" si="57"/>
        <v>13.78</v>
      </c>
      <c r="AA329" s="50"/>
      <c r="AB329" s="50"/>
      <c r="AC329" s="49"/>
      <c r="AD329" s="49"/>
      <c r="AE329" s="45"/>
      <c r="AI329" s="61">
        <v>35520</v>
      </c>
      <c r="AJ329" s="60">
        <v>1866.6013310000001</v>
      </c>
    </row>
    <row r="330" spans="6:36" x14ac:dyDescent="0.2">
      <c r="F330" s="50">
        <f t="shared" ca="1" si="54"/>
        <v>35915</v>
      </c>
      <c r="G330" s="49">
        <f t="shared" ca="1" si="52"/>
        <v>24.756509332889404</v>
      </c>
      <c r="H330" s="32">
        <f t="shared" ca="1" si="53"/>
        <v>24.756509332889404</v>
      </c>
      <c r="I330" s="33">
        <f t="shared" ca="1" si="55"/>
        <v>3.3742938207933282E-2</v>
      </c>
      <c r="K330" s="33"/>
      <c r="N330" s="50">
        <v>35520</v>
      </c>
      <c r="O330" s="49">
        <v>1866.6013310000001</v>
      </c>
      <c r="P330" s="32">
        <f t="shared" ca="1" si="51"/>
        <v>19.013142936098841</v>
      </c>
      <c r="R330" s="52"/>
      <c r="S330" s="52"/>
      <c r="U330" s="50">
        <v>30773</v>
      </c>
      <c r="V330" s="49">
        <v>14.46</v>
      </c>
      <c r="W330" s="50">
        <f t="shared" ca="1" si="56"/>
        <v>30802</v>
      </c>
      <c r="X330" s="51">
        <f t="shared" ca="1" si="57"/>
        <v>14.46</v>
      </c>
      <c r="AA330" s="50"/>
      <c r="AB330" s="50"/>
      <c r="AC330" s="49"/>
      <c r="AD330" s="49"/>
      <c r="AE330" s="45"/>
      <c r="AI330" s="61">
        <v>35550</v>
      </c>
      <c r="AJ330" s="60">
        <v>1882.5859330000001</v>
      </c>
    </row>
    <row r="331" spans="6:36" x14ac:dyDescent="0.2">
      <c r="F331" s="50">
        <f t="shared" ca="1" si="54"/>
        <v>35946</v>
      </c>
      <c r="G331" s="49">
        <f t="shared" ca="1" si="52"/>
        <v>24.299357269565355</v>
      </c>
      <c r="H331" s="32">
        <f t="shared" ca="1" si="53"/>
        <v>24.299357269565355</v>
      </c>
      <c r="I331" s="33">
        <f t="shared" ca="1" si="55"/>
        <v>-1.8465933834893034E-2</v>
      </c>
      <c r="K331" s="33"/>
      <c r="N331" s="50">
        <v>35550</v>
      </c>
      <c r="O331" s="49">
        <v>1882.5859330000001</v>
      </c>
      <c r="P331" s="32">
        <f t="shared" ca="1" si="51"/>
        <v>19.175961593492509</v>
      </c>
      <c r="R331" s="52"/>
      <c r="S331" s="52"/>
      <c r="U331" s="50">
        <v>30803</v>
      </c>
      <c r="V331" s="49">
        <v>14.86</v>
      </c>
      <c r="W331" s="50">
        <f t="shared" ca="1" si="56"/>
        <v>30833</v>
      </c>
      <c r="X331" s="51">
        <f t="shared" ca="1" si="57"/>
        <v>14.86</v>
      </c>
      <c r="AA331" s="50"/>
      <c r="AB331" s="50"/>
      <c r="AC331" s="49"/>
      <c r="AD331" s="49"/>
      <c r="AE331" s="45"/>
      <c r="AI331" s="61">
        <v>35581</v>
      </c>
      <c r="AJ331" s="60">
        <v>1921.7447079999999</v>
      </c>
    </row>
    <row r="332" spans="6:36" x14ac:dyDescent="0.2">
      <c r="F332" s="50">
        <f t="shared" ca="1" si="54"/>
        <v>35976</v>
      </c>
      <c r="G332" s="49">
        <f t="shared" ca="1" si="52"/>
        <v>23.137742076084852</v>
      </c>
      <c r="H332" s="32">
        <f t="shared" ca="1" si="53"/>
        <v>23.137742076084852</v>
      </c>
      <c r="I332" s="33">
        <f t="shared" ca="1" si="55"/>
        <v>-4.7804358798222757E-2</v>
      </c>
      <c r="K332" s="33"/>
      <c r="N332" s="50">
        <v>35581</v>
      </c>
      <c r="O332" s="49">
        <v>1921.7447079999999</v>
      </c>
      <c r="P332" s="32">
        <f t="shared" ca="1" si="51"/>
        <v>19.574831654234757</v>
      </c>
      <c r="R332" s="52"/>
      <c r="S332" s="52"/>
      <c r="U332" s="50">
        <v>30834</v>
      </c>
      <c r="V332" s="49">
        <v>14.72</v>
      </c>
      <c r="W332" s="50">
        <f t="shared" ca="1" si="56"/>
        <v>30863</v>
      </c>
      <c r="X332" s="51">
        <f t="shared" ca="1" si="57"/>
        <v>14.72</v>
      </c>
      <c r="AA332" s="50"/>
      <c r="AB332" s="50"/>
      <c r="AC332" s="49"/>
      <c r="AD332" s="49"/>
      <c r="AE332" s="45"/>
      <c r="AI332" s="61">
        <v>35611</v>
      </c>
      <c r="AJ332" s="60">
        <v>1981.478525</v>
      </c>
    </row>
    <row r="333" spans="6:36" x14ac:dyDescent="0.2">
      <c r="F333" s="50">
        <f t="shared" ca="1" si="54"/>
        <v>36007</v>
      </c>
      <c r="G333" s="49">
        <f t="shared" ca="1" si="52"/>
        <v>21.947474035236041</v>
      </c>
      <c r="H333" s="32">
        <f t="shared" ca="1" si="53"/>
        <v>21.947474035236041</v>
      </c>
      <c r="I333" s="33">
        <f t="shared" ca="1" si="55"/>
        <v>-5.1442705037284986E-2</v>
      </c>
      <c r="K333" s="33"/>
      <c r="N333" s="50">
        <v>35611</v>
      </c>
      <c r="O333" s="49">
        <v>1981.478525</v>
      </c>
      <c r="P333" s="32">
        <f t="shared" ca="1" si="51"/>
        <v>20.183278451029508</v>
      </c>
      <c r="R333" s="52"/>
      <c r="S333" s="52"/>
      <c r="U333" s="50">
        <v>30864</v>
      </c>
      <c r="V333" s="49">
        <v>15.43</v>
      </c>
      <c r="W333" s="50">
        <f t="shared" ca="1" si="56"/>
        <v>30894</v>
      </c>
      <c r="X333" s="51">
        <f t="shared" ca="1" si="57"/>
        <v>15.43</v>
      </c>
      <c r="AA333" s="50"/>
      <c r="AB333" s="50"/>
      <c r="AC333" s="49"/>
      <c r="AD333" s="49"/>
      <c r="AE333" s="45"/>
      <c r="AI333" s="61">
        <v>35642</v>
      </c>
      <c r="AJ333" s="60">
        <v>2058.8198990000001</v>
      </c>
    </row>
    <row r="334" spans="6:36" x14ac:dyDescent="0.2">
      <c r="F334" s="50">
        <f t="shared" ca="1" si="54"/>
        <v>36038</v>
      </c>
      <c r="G334" s="49">
        <f t="shared" ca="1" si="52"/>
        <v>21.134667054290979</v>
      </c>
      <c r="H334" s="32">
        <f t="shared" ca="1" si="53"/>
        <v>21.134667054290979</v>
      </c>
      <c r="I334" s="33">
        <f t="shared" ca="1" si="55"/>
        <v>-3.7034192620076678E-2</v>
      </c>
      <c r="K334" s="31"/>
      <c r="N334" s="50">
        <v>35642</v>
      </c>
      <c r="O334" s="49">
        <v>2058.8198990000001</v>
      </c>
      <c r="P334" s="32">
        <f t="shared" ca="1" si="51"/>
        <v>20.971075274226074</v>
      </c>
      <c r="R334" s="52"/>
      <c r="S334" s="52"/>
      <c r="U334" s="50">
        <v>30895</v>
      </c>
      <c r="V334" s="49">
        <v>16</v>
      </c>
      <c r="W334" s="50">
        <f t="shared" ca="1" si="56"/>
        <v>30925</v>
      </c>
      <c r="X334" s="51">
        <f t="shared" ca="1" si="57"/>
        <v>16</v>
      </c>
      <c r="AA334" s="50"/>
      <c r="AB334" s="50"/>
      <c r="AC334" s="49"/>
      <c r="AD334" s="49"/>
      <c r="AE334" s="45"/>
      <c r="AI334" s="61">
        <v>35673</v>
      </c>
      <c r="AJ334" s="60">
        <v>2079.9053699999999</v>
      </c>
    </row>
    <row r="335" spans="6:36" x14ac:dyDescent="0.2">
      <c r="F335" s="50">
        <f t="shared" ca="1" si="54"/>
        <v>36068</v>
      </c>
      <c r="G335" s="49">
        <f t="shared" ca="1" si="52"/>
        <v>20.144028601683249</v>
      </c>
      <c r="H335" s="32">
        <f t="shared" ca="1" si="53"/>
        <v>20.144028601683249</v>
      </c>
      <c r="I335" s="33">
        <f t="shared" ca="1" si="55"/>
        <v>-4.6872678432215986E-2</v>
      </c>
      <c r="J335" s="50"/>
      <c r="K335" s="49"/>
      <c r="N335" s="50">
        <v>35673</v>
      </c>
      <c r="O335" s="49">
        <v>2079.9053699999999</v>
      </c>
      <c r="P335" s="32">
        <f t="shared" ca="1" si="51"/>
        <v>21.185851224151701</v>
      </c>
      <c r="R335" s="52"/>
      <c r="S335" s="52"/>
      <c r="U335" s="50">
        <v>30926</v>
      </c>
      <c r="V335" s="49">
        <v>16.600000000000001</v>
      </c>
      <c r="W335" s="50">
        <f t="shared" ca="1" si="56"/>
        <v>30955</v>
      </c>
      <c r="X335" s="51">
        <f t="shared" ca="1" si="57"/>
        <v>16.600000000000001</v>
      </c>
      <c r="AA335" s="50"/>
      <c r="AB335" s="50"/>
      <c r="AC335" s="49"/>
      <c r="AD335" s="49"/>
      <c r="AE335" s="45"/>
      <c r="AI335" s="61">
        <v>35703</v>
      </c>
      <c r="AJ335" s="60">
        <v>2111.0966050000002</v>
      </c>
    </row>
    <row r="336" spans="6:36" x14ac:dyDescent="0.2">
      <c r="F336" s="50">
        <f t="shared" ca="1" si="54"/>
        <v>36099</v>
      </c>
      <c r="G336" s="49">
        <f t="shared" ca="1" si="52"/>
        <v>22.187275805763804</v>
      </c>
      <c r="H336" s="32">
        <f t="shared" ca="1" si="53"/>
        <v>22.187275805763804</v>
      </c>
      <c r="I336" s="33">
        <f t="shared" ca="1" si="55"/>
        <v>0.10143190542877889</v>
      </c>
      <c r="J336" s="50"/>
      <c r="K336" s="49"/>
      <c r="N336" s="50">
        <v>35703</v>
      </c>
      <c r="O336" s="49">
        <v>2111.0966050000002</v>
      </c>
      <c r="P336" s="32">
        <f t="shared" ref="P336:P399" ca="1" si="58">O336/$O$15</f>
        <v>21.503564170970794</v>
      </c>
      <c r="R336" s="52"/>
      <c r="S336" s="52"/>
      <c r="U336" s="50">
        <v>30956</v>
      </c>
      <c r="V336" s="49">
        <v>16.47</v>
      </c>
      <c r="W336" s="50">
        <f t="shared" ca="1" si="56"/>
        <v>30986</v>
      </c>
      <c r="X336" s="51">
        <f t="shared" ca="1" si="57"/>
        <v>16.47</v>
      </c>
      <c r="AA336" s="50"/>
      <c r="AB336" s="50"/>
      <c r="AC336" s="49"/>
      <c r="AD336" s="49"/>
      <c r="AE336" s="45"/>
      <c r="AI336" s="61">
        <v>35734</v>
      </c>
      <c r="AJ336" s="60">
        <v>2150.4959589999999</v>
      </c>
    </row>
    <row r="337" spans="6:36" x14ac:dyDescent="0.2">
      <c r="F337" s="50">
        <f t="shared" ca="1" si="54"/>
        <v>36129</v>
      </c>
      <c r="G337" s="49">
        <f t="shared" ca="1" si="52"/>
        <v>22.9918285269184</v>
      </c>
      <c r="H337" s="32">
        <f t="shared" ca="1" si="53"/>
        <v>22.9918285269184</v>
      </c>
      <c r="I337" s="33">
        <f t="shared" ca="1" si="55"/>
        <v>3.6261897503685026E-2</v>
      </c>
      <c r="J337" s="50"/>
      <c r="K337" s="49"/>
      <c r="N337" s="50">
        <v>35734</v>
      </c>
      <c r="O337" s="49">
        <v>2150.4959589999999</v>
      </c>
      <c r="P337" s="32">
        <f t="shared" ca="1" si="58"/>
        <v>21.904884761903102</v>
      </c>
      <c r="R337" s="52"/>
      <c r="S337" s="52"/>
      <c r="U337" s="50">
        <v>30987</v>
      </c>
      <c r="V337" s="49">
        <v>16.21</v>
      </c>
      <c r="W337" s="50">
        <f t="shared" ca="1" si="56"/>
        <v>31016</v>
      </c>
      <c r="X337" s="51">
        <f t="shared" ca="1" si="57"/>
        <v>16.21</v>
      </c>
      <c r="AA337" s="50"/>
      <c r="AB337" s="50"/>
      <c r="AC337" s="49"/>
      <c r="AD337" s="49"/>
      <c r="AE337" s="45"/>
      <c r="AI337" s="61">
        <v>35764</v>
      </c>
      <c r="AJ337" s="60">
        <v>2125.3455290000002</v>
      </c>
    </row>
    <row r="338" spans="6:36" x14ac:dyDescent="0.2">
      <c r="F338" s="50">
        <f t="shared" ca="1" si="54"/>
        <v>36160</v>
      </c>
      <c r="G338" s="49">
        <f t="shared" ca="1" si="52"/>
        <v>22.953360901000224</v>
      </c>
      <c r="H338" s="32">
        <f t="shared" ca="1" si="53"/>
        <v>22.953360901000224</v>
      </c>
      <c r="I338" s="33">
        <f t="shared" ca="1" si="55"/>
        <v>-1.6730998960409194E-3</v>
      </c>
      <c r="J338" s="50"/>
      <c r="K338" s="49"/>
      <c r="N338" s="50">
        <v>35764</v>
      </c>
      <c r="O338" s="49">
        <v>2125.3455290000002</v>
      </c>
      <c r="P338" s="32">
        <f t="shared" ca="1" si="58"/>
        <v>21.648703266394278</v>
      </c>
      <c r="R338" s="52"/>
      <c r="S338" s="52"/>
      <c r="U338" s="50">
        <v>31017</v>
      </c>
      <c r="V338" s="49">
        <v>16.260000000000002</v>
      </c>
      <c r="W338" s="50">
        <f t="shared" ca="1" si="56"/>
        <v>31047</v>
      </c>
      <c r="X338" s="51">
        <f t="shared" ca="1" si="57"/>
        <v>16.260000000000002</v>
      </c>
      <c r="AA338" s="50"/>
      <c r="AB338" s="50"/>
      <c r="AC338" s="49"/>
      <c r="AD338" s="49"/>
      <c r="AE338" s="45"/>
      <c r="AI338" s="61">
        <v>35795</v>
      </c>
      <c r="AJ338" s="60">
        <v>2191.2749439999998</v>
      </c>
    </row>
    <row r="339" spans="6:36" x14ac:dyDescent="0.2">
      <c r="F339" s="50">
        <f t="shared" ca="1" si="54"/>
        <v>36191</v>
      </c>
      <c r="G339" s="49">
        <f t="shared" ca="1" si="52"/>
        <v>23.797241526659864</v>
      </c>
      <c r="H339" s="32">
        <f t="shared" ca="1" si="53"/>
        <v>23.797241526659864</v>
      </c>
      <c r="I339" s="33">
        <f t="shared" ca="1" si="55"/>
        <v>3.6765013598634599E-2</v>
      </c>
      <c r="K339" s="33"/>
      <c r="N339" s="50">
        <v>35795</v>
      </c>
      <c r="O339" s="49">
        <v>2191.2749439999998</v>
      </c>
      <c r="P339" s="32">
        <f t="shared" ca="1" si="58"/>
        <v>22.320258231169117</v>
      </c>
      <c r="R339" s="52"/>
      <c r="S339" s="52"/>
      <c r="U339" s="50">
        <v>31048</v>
      </c>
      <c r="V339" s="49">
        <v>16.88</v>
      </c>
      <c r="W339" s="50">
        <f t="shared" ca="1" si="56"/>
        <v>31078</v>
      </c>
      <c r="X339" s="51">
        <f t="shared" ca="1" si="57"/>
        <v>16.88</v>
      </c>
      <c r="AA339" s="50"/>
      <c r="AB339" s="50"/>
      <c r="AC339" s="49"/>
      <c r="AD339" s="49"/>
      <c r="AE339" s="45"/>
      <c r="AI339" s="61">
        <v>35826</v>
      </c>
      <c r="AJ339" s="60">
        <v>2279.4947750000001</v>
      </c>
    </row>
    <row r="340" spans="6:36" x14ac:dyDescent="0.2">
      <c r="F340" s="50">
        <f t="shared" ca="1" si="54"/>
        <v>36219</v>
      </c>
      <c r="G340" s="49">
        <f t="shared" ca="1" si="52"/>
        <v>25.342233321255154</v>
      </c>
      <c r="H340" s="32">
        <f t="shared" ca="1" si="53"/>
        <v>25.342233321255154</v>
      </c>
      <c r="I340" s="33">
        <f t="shared" ca="1" si="55"/>
        <v>6.4923146359818551E-2</v>
      </c>
      <c r="K340" s="33"/>
      <c r="N340" s="50">
        <v>35826</v>
      </c>
      <c r="O340" s="49">
        <v>2279.4947750000001</v>
      </c>
      <c r="P340" s="32">
        <f t="shared" ca="1" si="58"/>
        <v>23.218862678055956</v>
      </c>
      <c r="R340" s="52"/>
      <c r="S340" s="52"/>
      <c r="U340" s="50">
        <v>31079</v>
      </c>
      <c r="V340" s="49">
        <v>17.420000000000002</v>
      </c>
      <c r="W340" s="50">
        <f t="shared" ca="1" si="56"/>
        <v>31106</v>
      </c>
      <c r="X340" s="51">
        <f t="shared" ca="1" si="57"/>
        <v>17.420000000000002</v>
      </c>
      <c r="AA340" s="50"/>
      <c r="AB340" s="50"/>
      <c r="AC340" s="49"/>
      <c r="AD340" s="49"/>
      <c r="AE340" s="45"/>
      <c r="AI340" s="61">
        <v>35854</v>
      </c>
      <c r="AJ340" s="60">
        <v>2320.0733319999999</v>
      </c>
    </row>
    <row r="341" spans="6:36" x14ac:dyDescent="0.2">
      <c r="F341" s="50">
        <f t="shared" ca="1" si="54"/>
        <v>36250</v>
      </c>
      <c r="G341" s="49">
        <f t="shared" ca="1" si="52"/>
        <v>26.102706111286977</v>
      </c>
      <c r="H341" s="32">
        <f t="shared" ca="1" si="53"/>
        <v>26.102706111286977</v>
      </c>
      <c r="I341" s="33">
        <f t="shared" ca="1" si="55"/>
        <v>3.0008120452193809E-2</v>
      </c>
      <c r="K341" s="33"/>
      <c r="N341" s="50">
        <v>35854</v>
      </c>
      <c r="O341" s="49">
        <v>2320.0733319999999</v>
      </c>
      <c r="P341" s="32">
        <f t="shared" ca="1" si="58"/>
        <v>23.632194593965551</v>
      </c>
      <c r="R341" s="52"/>
      <c r="S341" s="52"/>
      <c r="U341" s="50">
        <v>31107</v>
      </c>
      <c r="V341" s="49">
        <v>17.3</v>
      </c>
      <c r="W341" s="50">
        <f t="shared" ca="1" si="56"/>
        <v>31137</v>
      </c>
      <c r="X341" s="51">
        <f t="shared" ca="1" si="57"/>
        <v>17.3</v>
      </c>
      <c r="AA341" s="50"/>
      <c r="AB341" s="50"/>
      <c r="AC341" s="49"/>
      <c r="AD341" s="49"/>
      <c r="AE341" s="45"/>
      <c r="AI341" s="61">
        <v>35885</v>
      </c>
      <c r="AJ341" s="60">
        <v>2366.284095</v>
      </c>
    </row>
    <row r="342" spans="6:36" x14ac:dyDescent="0.2">
      <c r="F342" s="50">
        <f t="shared" ca="1" si="54"/>
        <v>36280</v>
      </c>
      <c r="G342" s="49">
        <f t="shared" ca="1" si="52"/>
        <v>26.364200702771662</v>
      </c>
      <c r="H342" s="32">
        <f t="shared" ca="1" si="53"/>
        <v>26.364200702771662</v>
      </c>
      <c r="I342" s="33">
        <f t="shared" ca="1" si="55"/>
        <v>1.0017911183990647E-2</v>
      </c>
      <c r="K342" s="33"/>
      <c r="N342" s="50">
        <v>35885</v>
      </c>
      <c r="O342" s="49">
        <v>2366.284095</v>
      </c>
      <c r="P342" s="32">
        <f t="shared" ca="1" si="58"/>
        <v>24.102895984516088</v>
      </c>
      <c r="R342" s="52"/>
      <c r="S342" s="52"/>
      <c r="U342" s="50">
        <v>31138</v>
      </c>
      <c r="V342" s="49">
        <v>16.559999999999999</v>
      </c>
      <c r="W342" s="50">
        <f t="shared" ca="1" si="56"/>
        <v>31167</v>
      </c>
      <c r="X342" s="51">
        <f t="shared" ca="1" si="57"/>
        <v>16.559999999999999</v>
      </c>
      <c r="AA342" s="50"/>
      <c r="AB342" s="50"/>
      <c r="AC342" s="49"/>
      <c r="AD342" s="49"/>
      <c r="AE342" s="45"/>
      <c r="AI342" s="61">
        <v>35915</v>
      </c>
      <c r="AJ342" s="60">
        <v>2446.129473</v>
      </c>
    </row>
    <row r="343" spans="6:36" x14ac:dyDescent="0.2">
      <c r="F343" s="50">
        <f t="shared" ca="1" si="54"/>
        <v>36311</v>
      </c>
      <c r="G343" s="49">
        <f t="shared" ca="1" si="52"/>
        <v>25.935306284132007</v>
      </c>
      <c r="H343" s="32">
        <f t="shared" ca="1" si="53"/>
        <v>25.935306284132007</v>
      </c>
      <c r="I343" s="33">
        <f t="shared" ca="1" si="55"/>
        <v>-1.6268060749308644E-2</v>
      </c>
      <c r="K343" s="33"/>
      <c r="N343" s="50">
        <v>35915</v>
      </c>
      <c r="O343" s="49">
        <v>2446.129473</v>
      </c>
      <c r="P343" s="32">
        <f t="shared" ca="1" si="58"/>
        <v>24.916198514353855</v>
      </c>
      <c r="R343" s="52"/>
      <c r="S343" s="52"/>
      <c r="U343" s="50">
        <v>31168</v>
      </c>
      <c r="V343" s="49">
        <v>16.25</v>
      </c>
      <c r="W343" s="50">
        <f t="shared" ca="1" si="56"/>
        <v>31198</v>
      </c>
      <c r="X343" s="51">
        <f t="shared" ca="1" si="57"/>
        <v>16.25</v>
      </c>
      <c r="AA343" s="50"/>
      <c r="AB343" s="50"/>
      <c r="AC343" s="49"/>
      <c r="AD343" s="49"/>
      <c r="AE343" s="45"/>
      <c r="AI343" s="61">
        <v>35946</v>
      </c>
      <c r="AJ343" s="60">
        <v>2400.9594080000002</v>
      </c>
    </row>
    <row r="344" spans="6:36" x14ac:dyDescent="0.2">
      <c r="F344" s="50">
        <f t="shared" ca="1" si="54"/>
        <v>36341</v>
      </c>
      <c r="G344" s="49">
        <f t="shared" ca="1" si="52"/>
        <v>26.540098344035727</v>
      </c>
      <c r="H344" s="32">
        <f t="shared" ca="1" si="53"/>
        <v>26.540098344035727</v>
      </c>
      <c r="I344" s="33">
        <f t="shared" ca="1" si="55"/>
        <v>2.331925650994715E-2</v>
      </c>
      <c r="K344" s="33"/>
      <c r="N344" s="50">
        <v>35946</v>
      </c>
      <c r="O344" s="49">
        <v>2400.9594080000002</v>
      </c>
      <c r="P344" s="32">
        <f t="shared" ca="1" si="58"/>
        <v>24.456097641170736</v>
      </c>
      <c r="R344" s="52"/>
      <c r="S344" s="52"/>
      <c r="U344" s="50">
        <v>31199</v>
      </c>
      <c r="V344" s="49">
        <v>15.48</v>
      </c>
      <c r="W344" s="50">
        <f t="shared" ca="1" si="56"/>
        <v>31228</v>
      </c>
      <c r="X344" s="51">
        <f t="shared" ca="1" si="57"/>
        <v>15.48</v>
      </c>
      <c r="AA344" s="50"/>
      <c r="AB344" s="50"/>
      <c r="AC344" s="49"/>
      <c r="AD344" s="49"/>
      <c r="AE344" s="45"/>
      <c r="AI344" s="61">
        <v>35976</v>
      </c>
      <c r="AJ344" s="60">
        <v>2286.1830829999999</v>
      </c>
    </row>
    <row r="345" spans="6:36" x14ac:dyDescent="0.2">
      <c r="F345" s="50">
        <f t="shared" ca="1" si="54"/>
        <v>36372</v>
      </c>
      <c r="G345" s="49">
        <f t="shared" ca="1" si="52"/>
        <v>26.815375650628503</v>
      </c>
      <c r="H345" s="32">
        <f t="shared" ca="1" si="53"/>
        <v>26.815375650628503</v>
      </c>
      <c r="I345" s="33">
        <f t="shared" ca="1" si="55"/>
        <v>1.0372128355531807E-2</v>
      </c>
      <c r="K345" s="33"/>
      <c r="N345" s="50">
        <v>35976</v>
      </c>
      <c r="O345" s="49">
        <v>2286.1830829999999</v>
      </c>
      <c r="P345" s="32">
        <f t="shared" ca="1" si="58"/>
        <v>23.286989574727844</v>
      </c>
      <c r="R345" s="52"/>
      <c r="S345" s="52"/>
      <c r="U345" s="50">
        <v>31229</v>
      </c>
      <c r="V345" s="49">
        <v>15.34</v>
      </c>
      <c r="W345" s="50">
        <f t="shared" ca="1" si="56"/>
        <v>31259</v>
      </c>
      <c r="X345" s="51">
        <f t="shared" ca="1" si="57"/>
        <v>15.34</v>
      </c>
      <c r="AA345" s="50"/>
      <c r="AB345" s="50"/>
      <c r="AC345" s="49"/>
      <c r="AD345" s="49"/>
      <c r="AE345" s="45"/>
      <c r="AI345" s="61">
        <v>36007</v>
      </c>
      <c r="AJ345" s="60">
        <v>2168.5756409999999</v>
      </c>
    </row>
    <row r="346" spans="6:36" x14ac:dyDescent="0.2">
      <c r="F346" s="50">
        <f t="shared" ca="1" si="54"/>
        <v>36403</v>
      </c>
      <c r="G346" s="49">
        <f t="shared" ca="1" si="52"/>
        <v>26.729916038122578</v>
      </c>
      <c r="H346" s="32">
        <f t="shared" ca="1" si="53"/>
        <v>26.729916038122578</v>
      </c>
      <c r="I346" s="33">
        <f t="shared" ca="1" si="55"/>
        <v>-3.1869630923452297E-3</v>
      </c>
      <c r="K346" s="33"/>
      <c r="N346" s="50">
        <v>36007</v>
      </c>
      <c r="O346" s="49">
        <v>2168.5756409999999</v>
      </c>
      <c r="P346" s="32">
        <f t="shared" ca="1" si="58"/>
        <v>22.089043838828786</v>
      </c>
      <c r="R346" s="52"/>
      <c r="S346" s="52"/>
      <c r="U346" s="50">
        <v>31260</v>
      </c>
      <c r="V346" s="49">
        <v>16.149999999999999</v>
      </c>
      <c r="W346" s="50">
        <f t="shared" ca="1" si="56"/>
        <v>31290</v>
      </c>
      <c r="X346" s="51">
        <f t="shared" ca="1" si="57"/>
        <v>16.149999999999999</v>
      </c>
      <c r="AA346" s="50"/>
      <c r="AB346" s="50"/>
      <c r="AC346" s="49"/>
      <c r="AD346" s="49"/>
      <c r="AE346" s="45"/>
      <c r="AI346" s="61">
        <v>36038</v>
      </c>
      <c r="AJ346" s="60">
        <v>2088.264193</v>
      </c>
    </row>
    <row r="347" spans="6:36" x14ac:dyDescent="0.2">
      <c r="F347" s="50">
        <f t="shared" ca="1" si="54"/>
        <v>36433</v>
      </c>
      <c r="G347" s="49">
        <f t="shared" ca="1" si="52"/>
        <v>26.975370262617954</v>
      </c>
      <c r="H347" s="32">
        <f t="shared" ca="1" si="53"/>
        <v>26.975370262617954</v>
      </c>
      <c r="I347" s="33">
        <f t="shared" ca="1" si="55"/>
        <v>9.1827532920532029E-3</v>
      </c>
      <c r="K347" s="33"/>
      <c r="N347" s="50">
        <v>36038</v>
      </c>
      <c r="O347" s="49">
        <v>2088.264193</v>
      </c>
      <c r="P347" s="32">
        <f t="shared" ca="1" si="58"/>
        <v>21.270993934508287</v>
      </c>
      <c r="R347" s="52"/>
      <c r="S347" s="52"/>
      <c r="U347" s="50">
        <v>31291</v>
      </c>
      <c r="V347" s="49">
        <v>16.75</v>
      </c>
      <c r="W347" s="50">
        <f t="shared" ca="1" si="56"/>
        <v>31320</v>
      </c>
      <c r="X347" s="51">
        <f t="shared" ca="1" si="57"/>
        <v>16.75</v>
      </c>
      <c r="AA347" s="50"/>
      <c r="AB347" s="50"/>
      <c r="AC347" s="49"/>
      <c r="AD347" s="49"/>
      <c r="AE347" s="45"/>
      <c r="AI347" s="61">
        <v>36068</v>
      </c>
      <c r="AJ347" s="60">
        <v>1990.3816569999999</v>
      </c>
    </row>
    <row r="348" spans="6:36" x14ac:dyDescent="0.2">
      <c r="F348" s="50">
        <f t="shared" ca="1" si="54"/>
        <v>36464</v>
      </c>
      <c r="G348" s="49">
        <f t="shared" ca="1" si="52"/>
        <v>27.800829397032775</v>
      </c>
      <c r="H348" s="32">
        <f t="shared" ca="1" si="53"/>
        <v>27.800829397032775</v>
      </c>
      <c r="I348" s="33">
        <f t="shared" ca="1" si="55"/>
        <v>3.0600474669247868E-2</v>
      </c>
      <c r="K348" s="33"/>
      <c r="N348" s="50">
        <v>36068</v>
      </c>
      <c r="O348" s="49">
        <v>1990.3816569999999</v>
      </c>
      <c r="P348" s="32">
        <f t="shared" ca="1" si="58"/>
        <v>20.273965475882463</v>
      </c>
      <c r="R348" s="52"/>
      <c r="S348" s="52"/>
      <c r="U348" s="50">
        <v>31321</v>
      </c>
      <c r="V348" s="49">
        <v>17.34</v>
      </c>
      <c r="W348" s="50">
        <f t="shared" ca="1" si="56"/>
        <v>31351</v>
      </c>
      <c r="X348" s="51">
        <f t="shared" ca="1" si="57"/>
        <v>17.34</v>
      </c>
      <c r="AA348" s="50"/>
      <c r="AB348" s="50"/>
      <c r="AC348" s="49"/>
      <c r="AD348" s="49"/>
      <c r="AE348" s="45"/>
      <c r="AI348" s="61">
        <v>36099</v>
      </c>
      <c r="AJ348" s="60">
        <v>2192.2698610000002</v>
      </c>
    </row>
    <row r="349" spans="6:36" x14ac:dyDescent="0.2">
      <c r="F349" s="50">
        <f t="shared" ca="1" si="54"/>
        <v>36494</v>
      </c>
      <c r="G349" s="49">
        <f t="shared" ca="1" si="52"/>
        <v>29.166367333449926</v>
      </c>
      <c r="H349" s="32">
        <f t="shared" ca="1" si="53"/>
        <v>29.166367333449926</v>
      </c>
      <c r="I349" s="33">
        <f t="shared" ca="1" si="55"/>
        <v>4.9118604229947849E-2</v>
      </c>
      <c r="K349" s="33"/>
      <c r="N349" s="50">
        <v>36099</v>
      </c>
      <c r="O349" s="49">
        <v>2192.2698610000002</v>
      </c>
      <c r="P349" s="32">
        <f t="shared" ca="1" si="58"/>
        <v>22.330392424698502</v>
      </c>
      <c r="R349" s="52"/>
      <c r="S349" s="52"/>
      <c r="U349" s="50">
        <v>31352</v>
      </c>
      <c r="V349" s="49">
        <v>17.940000000000001</v>
      </c>
      <c r="W349" s="50">
        <f t="shared" ca="1" si="56"/>
        <v>31381</v>
      </c>
      <c r="X349" s="51">
        <f t="shared" ca="1" si="57"/>
        <v>17.940000000000001</v>
      </c>
      <c r="AA349" s="50"/>
      <c r="AB349" s="50"/>
      <c r="AC349" s="49"/>
      <c r="AD349" s="49"/>
      <c r="AE349" s="45"/>
      <c r="AI349" s="61">
        <v>36129</v>
      </c>
      <c r="AJ349" s="60">
        <v>2271.7657260000001</v>
      </c>
    </row>
    <row r="350" spans="6:36" x14ac:dyDescent="0.2">
      <c r="F350" s="50">
        <f t="shared" ca="1" si="54"/>
        <v>36525</v>
      </c>
      <c r="G350" s="49">
        <f t="shared" ca="1" si="52"/>
        <v>30.039217462514511</v>
      </c>
      <c r="H350" s="32">
        <f t="shared" ca="1" si="53"/>
        <v>30.039217462514511</v>
      </c>
      <c r="I350" s="33">
        <f t="shared" ca="1" si="55"/>
        <v>2.9926597271630051E-2</v>
      </c>
      <c r="K350" s="33"/>
      <c r="N350" s="50">
        <v>36129</v>
      </c>
      <c r="O350" s="49">
        <v>2271.7657260000001</v>
      </c>
      <c r="P350" s="32">
        <f t="shared" ca="1" si="58"/>
        <v>23.140134826019985</v>
      </c>
      <c r="R350" s="52"/>
      <c r="S350" s="52"/>
      <c r="U350" s="50">
        <v>31382</v>
      </c>
      <c r="V350" s="49">
        <v>18.09</v>
      </c>
      <c r="W350" s="50">
        <f t="shared" ca="1" si="56"/>
        <v>31412</v>
      </c>
      <c r="X350" s="51">
        <f t="shared" ca="1" si="57"/>
        <v>18.09</v>
      </c>
      <c r="AA350" s="50"/>
      <c r="AB350" s="50"/>
      <c r="AC350" s="49"/>
      <c r="AD350" s="49"/>
      <c r="AE350" s="45"/>
      <c r="AI350" s="61">
        <v>36160</v>
      </c>
      <c r="AJ350" s="60">
        <v>2267.9648350000002</v>
      </c>
    </row>
    <row r="351" spans="6:36" x14ac:dyDescent="0.2">
      <c r="F351" s="50">
        <f t="shared" ca="1" si="54"/>
        <v>36556</v>
      </c>
      <c r="G351" s="49">
        <f t="shared" ca="1" si="52"/>
        <v>31.150754416687668</v>
      </c>
      <c r="H351" s="32">
        <f t="shared" ca="1" si="53"/>
        <v>31.150754416687668</v>
      </c>
      <c r="I351" s="33">
        <f t="shared" ca="1" si="55"/>
        <v>3.7002859863451087E-2</v>
      </c>
      <c r="K351" s="33"/>
      <c r="N351" s="50">
        <v>36160</v>
      </c>
      <c r="O351" s="49">
        <v>2267.9648350000002</v>
      </c>
      <c r="P351" s="32">
        <f t="shared" ca="1" si="58"/>
        <v>23.101419068848198</v>
      </c>
      <c r="R351" s="52"/>
      <c r="S351" s="52"/>
      <c r="U351" s="50">
        <v>31413</v>
      </c>
      <c r="V351" s="49">
        <v>17.62</v>
      </c>
      <c r="W351" s="50">
        <f t="shared" ca="1" si="56"/>
        <v>31443</v>
      </c>
      <c r="X351" s="51">
        <f t="shared" ca="1" si="57"/>
        <v>17.62</v>
      </c>
      <c r="AA351" s="50"/>
      <c r="AB351" s="50"/>
      <c r="AC351" s="49"/>
      <c r="AD351" s="49"/>
      <c r="AE351" s="45"/>
      <c r="AI351" s="61">
        <v>36191</v>
      </c>
      <c r="AJ351" s="60">
        <v>2351.3465930000002</v>
      </c>
    </row>
    <row r="352" spans="6:36" x14ac:dyDescent="0.2">
      <c r="F352" s="50">
        <f t="shared" ca="1" si="54"/>
        <v>36585</v>
      </c>
      <c r="G352" s="49">
        <f t="shared" ca="1" si="52"/>
        <v>31.483387039742574</v>
      </c>
      <c r="H352" s="32">
        <f t="shared" ca="1" si="53"/>
        <v>31.483387039742574</v>
      </c>
      <c r="I352" s="33">
        <f t="shared" ca="1" si="55"/>
        <v>1.0678156252829307E-2</v>
      </c>
      <c r="K352" s="33"/>
      <c r="N352" s="50">
        <v>36191</v>
      </c>
      <c r="O352" s="49">
        <v>2351.3465930000002</v>
      </c>
      <c r="P352" s="32">
        <f t="shared" ca="1" si="58"/>
        <v>23.950743055062159</v>
      </c>
      <c r="R352" s="52"/>
      <c r="S352" s="52"/>
      <c r="U352" s="50">
        <v>31444</v>
      </c>
      <c r="V352" s="49">
        <v>17.18</v>
      </c>
      <c r="W352" s="50">
        <f t="shared" ca="1" si="56"/>
        <v>31471</v>
      </c>
      <c r="X352" s="51">
        <f t="shared" ca="1" si="57"/>
        <v>17.18</v>
      </c>
      <c r="AA352" s="50"/>
      <c r="AB352" s="50"/>
      <c r="AC352" s="49"/>
      <c r="AD352" s="49"/>
      <c r="AE352" s="45"/>
      <c r="AI352" s="61">
        <v>36219</v>
      </c>
      <c r="AJ352" s="60">
        <v>2504.003412</v>
      </c>
    </row>
    <row r="353" spans="6:36" x14ac:dyDescent="0.2">
      <c r="F353" s="50">
        <f t="shared" ca="1" si="54"/>
        <v>36616</v>
      </c>
      <c r="G353" s="49">
        <f t="shared" ca="1" si="52"/>
        <v>31.134297816228067</v>
      </c>
      <c r="H353" s="32">
        <f t="shared" ca="1" si="53"/>
        <v>31.134297816228067</v>
      </c>
      <c r="I353" s="33">
        <f t="shared" ca="1" si="55"/>
        <v>-1.1088045357821263E-2</v>
      </c>
      <c r="K353" s="33"/>
      <c r="N353" s="50">
        <v>36219</v>
      </c>
      <c r="O353" s="49">
        <v>2504.003412</v>
      </c>
      <c r="P353" s="32">
        <f t="shared" ca="1" si="58"/>
        <v>25.505700651852369</v>
      </c>
      <c r="R353" s="52"/>
      <c r="S353" s="52"/>
      <c r="U353" s="50">
        <v>31472</v>
      </c>
      <c r="V353" s="49">
        <v>17.29</v>
      </c>
      <c r="W353" s="50">
        <f t="shared" ca="1" si="56"/>
        <v>31502</v>
      </c>
      <c r="X353" s="51">
        <f t="shared" ca="1" si="57"/>
        <v>17.29</v>
      </c>
      <c r="AA353" s="50"/>
      <c r="AB353" s="50"/>
      <c r="AC353" s="49"/>
      <c r="AD353" s="49"/>
      <c r="AE353" s="45"/>
      <c r="AI353" s="61">
        <v>36250</v>
      </c>
      <c r="AJ353" s="60">
        <v>2579.1438480000002</v>
      </c>
    </row>
    <row r="354" spans="6:36" x14ac:dyDescent="0.2">
      <c r="F354" s="50">
        <f t="shared" ca="1" si="54"/>
        <v>36646</v>
      </c>
      <c r="G354" s="49">
        <f t="shared" ca="1" si="52"/>
        <v>30.923526404792682</v>
      </c>
      <c r="H354" s="32">
        <f t="shared" ca="1" si="53"/>
        <v>30.923526404792682</v>
      </c>
      <c r="I354" s="33">
        <f t="shared" ca="1" si="55"/>
        <v>-6.7697499612637824E-3</v>
      </c>
      <c r="K354" s="33"/>
      <c r="N354" s="50">
        <v>36250</v>
      </c>
      <c r="O354" s="49">
        <v>2579.1438480000002</v>
      </c>
      <c r="P354" s="32">
        <f t="shared" ca="1" si="58"/>
        <v>26.271078789230749</v>
      </c>
      <c r="R354" s="52"/>
      <c r="S354" s="52"/>
      <c r="U354" s="50">
        <v>31503</v>
      </c>
      <c r="V354" s="49">
        <v>17.36</v>
      </c>
      <c r="W354" s="50">
        <f t="shared" ca="1" si="56"/>
        <v>31532</v>
      </c>
      <c r="X354" s="51">
        <f t="shared" ca="1" si="57"/>
        <v>17.36</v>
      </c>
      <c r="AA354" s="50"/>
      <c r="AB354" s="50"/>
      <c r="AC354" s="49"/>
      <c r="AD354" s="49"/>
      <c r="AE354" s="45"/>
      <c r="AI354" s="61">
        <v>36280</v>
      </c>
      <c r="AJ354" s="60">
        <v>2604.9814820000001</v>
      </c>
    </row>
    <row r="355" spans="6:36" x14ac:dyDescent="0.2">
      <c r="F355" s="50">
        <f t="shared" ca="1" si="54"/>
        <v>36677</v>
      </c>
      <c r="G355" s="49">
        <f t="shared" ca="1" si="52"/>
        <v>30.464288801980629</v>
      </c>
      <c r="H355" s="32">
        <f t="shared" ca="1" si="53"/>
        <v>30.464288801980629</v>
      </c>
      <c r="I355" s="33">
        <f t="shared" ca="1" si="55"/>
        <v>-1.4850751392340489E-2</v>
      </c>
      <c r="K355" s="33"/>
      <c r="N355" s="50">
        <v>36280</v>
      </c>
      <c r="O355" s="49">
        <v>2604.9814820000001</v>
      </c>
      <c r="P355" s="32">
        <f t="shared" ca="1" si="58"/>
        <v>26.534260123248885</v>
      </c>
      <c r="R355" s="52"/>
      <c r="S355" s="52"/>
      <c r="U355" s="50">
        <v>31533</v>
      </c>
      <c r="V355" s="49">
        <v>17.11</v>
      </c>
      <c r="W355" s="50">
        <f t="shared" ca="1" si="56"/>
        <v>31563</v>
      </c>
      <c r="X355" s="51">
        <f t="shared" ca="1" si="57"/>
        <v>17.11</v>
      </c>
      <c r="AA355" s="50"/>
      <c r="AB355" s="50"/>
      <c r="AC355" s="49"/>
      <c r="AD355" s="49"/>
      <c r="AE355" s="45"/>
      <c r="AI355" s="61">
        <v>36311</v>
      </c>
      <c r="AJ355" s="60">
        <v>2562.6034850000001</v>
      </c>
    </row>
    <row r="356" spans="6:36" x14ac:dyDescent="0.2">
      <c r="F356" s="50">
        <f t="shared" ca="1" si="54"/>
        <v>36707</v>
      </c>
      <c r="G356" s="49">
        <f t="shared" ca="1" si="52"/>
        <v>31.57171742543358</v>
      </c>
      <c r="H356" s="32">
        <f t="shared" ca="1" si="53"/>
        <v>31.57171742543358</v>
      </c>
      <c r="I356" s="33">
        <f t="shared" ca="1" si="55"/>
        <v>3.6351697906072511E-2</v>
      </c>
      <c r="K356" s="33"/>
      <c r="N356" s="50">
        <v>36311</v>
      </c>
      <c r="O356" s="49">
        <v>2562.6034850000001</v>
      </c>
      <c r="P356" s="32">
        <f t="shared" ca="1" si="58"/>
        <v>26.102599167625915</v>
      </c>
      <c r="R356" s="52"/>
      <c r="S356" s="52"/>
      <c r="U356" s="50">
        <v>31564</v>
      </c>
      <c r="V356" s="49">
        <v>17.38</v>
      </c>
      <c r="W356" s="50">
        <f t="shared" ca="1" si="56"/>
        <v>31593</v>
      </c>
      <c r="X356" s="51">
        <f t="shared" ca="1" si="57"/>
        <v>17.38</v>
      </c>
      <c r="AA356" s="50"/>
      <c r="AB356" s="50"/>
      <c r="AC356" s="49"/>
      <c r="AD356" s="49"/>
      <c r="AE356" s="45"/>
      <c r="AI356" s="61">
        <v>36341</v>
      </c>
      <c r="AJ356" s="60">
        <v>2622.3614929999999</v>
      </c>
    </row>
    <row r="357" spans="6:36" x14ac:dyDescent="0.2">
      <c r="F357" s="50">
        <f t="shared" ca="1" si="54"/>
        <v>36738</v>
      </c>
      <c r="G357" s="49">
        <f t="shared" ca="1" si="52"/>
        <v>32.669752796925948</v>
      </c>
      <c r="H357" s="32">
        <f t="shared" ca="1" si="53"/>
        <v>32.669752796925948</v>
      </c>
      <c r="I357" s="33">
        <f t="shared" ca="1" si="55"/>
        <v>3.4779082705453712E-2</v>
      </c>
      <c r="J357" s="49">
        <f ca="1">S4/$S$4*$H$357</f>
        <v>32.669752796925948</v>
      </c>
      <c r="K357" s="33"/>
      <c r="L357" s="49"/>
      <c r="N357" s="50">
        <v>36341</v>
      </c>
      <c r="O357" s="49">
        <v>2622.3614929999999</v>
      </c>
      <c r="P357" s="32">
        <f t="shared" ca="1" si="58"/>
        <v>26.711292373192119</v>
      </c>
      <c r="R357" s="52"/>
      <c r="S357" s="52"/>
      <c r="U357" s="50">
        <v>31594</v>
      </c>
      <c r="V357" s="49">
        <v>16.399999999999999</v>
      </c>
      <c r="W357" s="50">
        <f t="shared" ca="1" si="56"/>
        <v>31624</v>
      </c>
      <c r="X357" s="51">
        <f t="shared" ca="1" si="57"/>
        <v>16.399999999999999</v>
      </c>
      <c r="AA357" s="50"/>
      <c r="AB357" s="50"/>
      <c r="AC357" s="49"/>
      <c r="AD357" s="49"/>
      <c r="AE357" s="45"/>
      <c r="AI357" s="61">
        <v>36372</v>
      </c>
      <c r="AJ357" s="60">
        <v>2649.5609629999999</v>
      </c>
    </row>
    <row r="358" spans="6:36" x14ac:dyDescent="0.2">
      <c r="F358" s="50">
        <f t="shared" ca="1" si="54"/>
        <v>36769</v>
      </c>
      <c r="G358" s="49">
        <f ca="1">J358</f>
        <v>33.272782694716859</v>
      </c>
      <c r="H358" s="32">
        <f t="shared" ca="1" si="53"/>
        <v>33.717344471124441</v>
      </c>
      <c r="I358" s="33">
        <f t="shared" ca="1" si="55"/>
        <v>3.2066103490598463E-2</v>
      </c>
      <c r="J358" s="49">
        <f t="shared" ref="J358:J421" ca="1" si="59">S5/$S$4*$H$357</f>
        <v>33.272782694716859</v>
      </c>
      <c r="K358" s="33">
        <f t="shared" ref="K358:K387" ca="1" si="60">J358/J357-1</f>
        <v>1.8458355088859291E-2</v>
      </c>
      <c r="L358" s="33">
        <f ca="1">K358-I358</f>
        <v>-1.3607748401739173E-2</v>
      </c>
      <c r="N358" s="50">
        <v>36372</v>
      </c>
      <c r="O358" s="49">
        <v>2649.5609629999999</v>
      </c>
      <c r="P358" s="32">
        <f t="shared" ca="1" si="58"/>
        <v>26.988345326229005</v>
      </c>
      <c r="R358" s="52"/>
      <c r="S358" s="52"/>
      <c r="U358" s="50">
        <v>31625</v>
      </c>
      <c r="V358" s="49">
        <v>14.89</v>
      </c>
      <c r="W358" s="50">
        <f t="shared" ca="1" si="56"/>
        <v>31655</v>
      </c>
      <c r="X358" s="51">
        <f t="shared" ca="1" si="57"/>
        <v>14.89</v>
      </c>
      <c r="AA358" s="50"/>
      <c r="AB358" s="50"/>
      <c r="AC358" s="49"/>
      <c r="AD358" s="49"/>
      <c r="AE358" s="45"/>
      <c r="AI358" s="61">
        <v>36403</v>
      </c>
      <c r="AJ358" s="60">
        <v>2641.1169100000002</v>
      </c>
    </row>
    <row r="359" spans="6:36" x14ac:dyDescent="0.2">
      <c r="F359" s="50">
        <f t="shared" ca="1" si="54"/>
        <v>36799</v>
      </c>
      <c r="G359" s="49">
        <f t="shared" ref="G359:G422" ca="1" si="61">J359</f>
        <v>33.651532221930744</v>
      </c>
      <c r="H359" s="32">
        <f t="shared" ca="1" si="53"/>
        <v>33.735347320175606</v>
      </c>
      <c r="I359" s="33">
        <f t="shared" ca="1" si="55"/>
        <v>5.3393436919635384E-4</v>
      </c>
      <c r="J359" s="49">
        <f t="shared" ca="1" si="59"/>
        <v>33.651532221930744</v>
      </c>
      <c r="K359" s="33">
        <f t="shared" ca="1" si="60"/>
        <v>1.1383163551091258E-2</v>
      </c>
      <c r="L359" s="33">
        <f t="shared" ref="L359:L422" ca="1" si="62">K359-I359</f>
        <v>1.0849229181894904E-2</v>
      </c>
      <c r="N359" s="50">
        <v>36403</v>
      </c>
      <c r="O359" s="49">
        <v>2641.1169100000002</v>
      </c>
      <c r="P359" s="32">
        <f t="shared" ca="1" si="58"/>
        <v>26.902334465750844</v>
      </c>
      <c r="R359" s="52"/>
      <c r="S359" s="52"/>
      <c r="U359" s="50">
        <v>31656</v>
      </c>
      <c r="V359" s="49">
        <v>14.5</v>
      </c>
      <c r="W359" s="50">
        <f t="shared" ca="1" si="56"/>
        <v>31685</v>
      </c>
      <c r="X359" s="51">
        <f t="shared" ca="1" si="57"/>
        <v>14.5</v>
      </c>
      <c r="AA359" s="50"/>
      <c r="AB359" s="50"/>
      <c r="AC359" s="49"/>
      <c r="AD359" s="49"/>
      <c r="AE359" s="45"/>
      <c r="AI359" s="61">
        <v>36433</v>
      </c>
      <c r="AJ359" s="60">
        <v>2665.369635</v>
      </c>
    </row>
    <row r="360" spans="6:36" x14ac:dyDescent="0.2">
      <c r="F360" s="50">
        <f t="shared" ca="1" si="54"/>
        <v>36830</v>
      </c>
      <c r="G360" s="49">
        <f t="shared" ca="1" si="61"/>
        <v>33.693861193279091</v>
      </c>
      <c r="H360" s="32">
        <f t="shared" ca="1" si="53"/>
        <v>34.120238643943757</v>
      </c>
      <c r="I360" s="33">
        <f t="shared" ca="1" si="55"/>
        <v>1.1409140688999564E-2</v>
      </c>
      <c r="J360" s="49">
        <f t="shared" ca="1" si="59"/>
        <v>33.693861193279091</v>
      </c>
      <c r="K360" s="33">
        <f t="shared" ca="1" si="60"/>
        <v>1.2578616352203476E-3</v>
      </c>
      <c r="L360" s="33">
        <f t="shared" ca="1" si="62"/>
        <v>-1.0151279053779216E-2</v>
      </c>
      <c r="N360" s="50">
        <v>36433</v>
      </c>
      <c r="O360" s="49">
        <v>2665.369635</v>
      </c>
      <c r="P360" s="32">
        <f t="shared" ca="1" si="58"/>
        <v>27.149371966130133</v>
      </c>
      <c r="R360" s="52"/>
      <c r="S360" s="52"/>
      <c r="U360" s="50">
        <v>31686</v>
      </c>
      <c r="V360" s="49">
        <v>15.76</v>
      </c>
      <c r="W360" s="50">
        <f t="shared" ca="1" si="56"/>
        <v>31716</v>
      </c>
      <c r="X360" s="51">
        <f t="shared" ca="1" si="57"/>
        <v>15.76</v>
      </c>
      <c r="AA360" s="50"/>
      <c r="AB360" s="50"/>
      <c r="AC360" s="49"/>
      <c r="AD360" s="49"/>
      <c r="AE360" s="45"/>
      <c r="AI360" s="61">
        <v>36464</v>
      </c>
      <c r="AJ360" s="60">
        <v>2746.9312110000001</v>
      </c>
    </row>
    <row r="361" spans="6:36" x14ac:dyDescent="0.2">
      <c r="F361" s="50">
        <f t="shared" ca="1" si="54"/>
        <v>36860</v>
      </c>
      <c r="G361" s="49">
        <f t="shared" ca="1" si="61"/>
        <v>34.788412579264161</v>
      </c>
      <c r="H361" s="32">
        <f t="shared" ca="1" si="53"/>
        <v>35.10154818179447</v>
      </c>
      <c r="I361" s="33">
        <f t="shared" ca="1" si="55"/>
        <v>2.8760336294567201E-2</v>
      </c>
      <c r="J361" s="49">
        <f t="shared" ca="1" si="59"/>
        <v>34.788412579264161</v>
      </c>
      <c r="K361" s="33">
        <f t="shared" ca="1" si="60"/>
        <v>3.2485187129678073E-2</v>
      </c>
      <c r="L361" s="33">
        <f t="shared" ca="1" si="62"/>
        <v>3.7248508351108711E-3</v>
      </c>
      <c r="N361" s="50">
        <v>36464</v>
      </c>
      <c r="O361" s="49">
        <v>2746.9312110000001</v>
      </c>
      <c r="P361" s="32">
        <f t="shared" ca="1" si="58"/>
        <v>27.980155635265689</v>
      </c>
      <c r="R361" s="52"/>
      <c r="S361" s="52"/>
      <c r="U361" s="50">
        <v>31717</v>
      </c>
      <c r="V361" s="49">
        <v>15.64</v>
      </c>
      <c r="W361" s="50">
        <f t="shared" ca="1" si="56"/>
        <v>31746</v>
      </c>
      <c r="X361" s="51">
        <f t="shared" ca="1" si="57"/>
        <v>15.64</v>
      </c>
      <c r="AA361" s="50"/>
      <c r="AB361" s="50"/>
      <c r="AC361" s="49"/>
      <c r="AD361" s="49"/>
      <c r="AE361" s="45"/>
      <c r="AI361" s="61">
        <v>36494</v>
      </c>
      <c r="AJ361" s="60">
        <v>2881.8566380000002</v>
      </c>
    </row>
    <row r="362" spans="6:36" x14ac:dyDescent="0.2">
      <c r="F362" s="50">
        <f t="shared" ca="1" si="54"/>
        <v>36891</v>
      </c>
      <c r="G362" s="49">
        <f t="shared" ca="1" si="61"/>
        <v>36.016584524057798</v>
      </c>
      <c r="H362" s="32">
        <f t="shared" ca="1" si="53"/>
        <v>36.503000558084501</v>
      </c>
      <c r="I362" s="33">
        <f t="shared" ca="1" si="55"/>
        <v>3.9925657097281464E-2</v>
      </c>
      <c r="J362" s="49">
        <f t="shared" ca="1" si="59"/>
        <v>36.016584524057798</v>
      </c>
      <c r="K362" s="33">
        <f t="shared" ca="1" si="60"/>
        <v>3.530405252022617E-2</v>
      </c>
      <c r="L362" s="33">
        <f t="shared" ca="1" si="62"/>
        <v>-4.6216045770552938E-3</v>
      </c>
      <c r="N362" s="50">
        <v>36494</v>
      </c>
      <c r="O362" s="49">
        <v>2881.8566380000002</v>
      </c>
      <c r="P362" s="32">
        <f t="shared" ca="1" si="58"/>
        <v>29.354501826206647</v>
      </c>
      <c r="R362" s="52"/>
      <c r="S362" s="52"/>
      <c r="U362" s="50">
        <v>31747</v>
      </c>
      <c r="V362" s="49">
        <v>15.26</v>
      </c>
      <c r="W362" s="50">
        <f t="shared" ca="1" si="56"/>
        <v>31777</v>
      </c>
      <c r="X362" s="51">
        <f t="shared" ca="1" si="57"/>
        <v>15.26</v>
      </c>
      <c r="AA362" s="50"/>
      <c r="AB362" s="50"/>
      <c r="AC362" s="49"/>
      <c r="AD362" s="49"/>
      <c r="AE362" s="45"/>
      <c r="AI362" s="61">
        <v>36525</v>
      </c>
      <c r="AJ362" s="60">
        <v>2968.100801</v>
      </c>
    </row>
    <row r="363" spans="6:36" x14ac:dyDescent="0.2">
      <c r="F363" s="50">
        <f t="shared" ca="1" si="54"/>
        <v>36922</v>
      </c>
      <c r="G363" s="49">
        <f t="shared" ca="1" si="61"/>
        <v>36.978463014771961</v>
      </c>
      <c r="H363" s="32">
        <f t="shared" ca="1" si="53"/>
        <v>37.445451447176609</v>
      </c>
      <c r="I363" s="33">
        <f t="shared" ca="1" si="55"/>
        <v>2.5818449844758895E-2</v>
      </c>
      <c r="J363" s="49">
        <f t="shared" ca="1" si="59"/>
        <v>36.978463014771961</v>
      </c>
      <c r="K363" s="33">
        <f t="shared" ca="1" si="60"/>
        <v>2.6706543761018331E-2</v>
      </c>
      <c r="L363" s="33">
        <f t="shared" ca="1" si="62"/>
        <v>8.880939162594359E-4</v>
      </c>
      <c r="N363" s="50">
        <v>36525</v>
      </c>
      <c r="O363" s="49">
        <v>2968.100801</v>
      </c>
      <c r="P363" s="32">
        <f t="shared" ca="1" si="58"/>
        <v>30.232982180468863</v>
      </c>
      <c r="R363" s="52"/>
      <c r="S363" s="52"/>
      <c r="U363" s="50">
        <v>31778</v>
      </c>
      <c r="V363" s="49">
        <v>15.14</v>
      </c>
      <c r="W363" s="50">
        <f t="shared" ca="1" si="56"/>
        <v>31808</v>
      </c>
      <c r="X363" s="51">
        <f t="shared" ca="1" si="57"/>
        <v>15.14</v>
      </c>
      <c r="AA363" s="50"/>
      <c r="AB363" s="50"/>
      <c r="AC363" s="49"/>
      <c r="AD363" s="49"/>
      <c r="AE363" s="45"/>
      <c r="AI363" s="61">
        <v>36556</v>
      </c>
      <c r="AJ363" s="60">
        <v>3077.9290190000002</v>
      </c>
    </row>
    <row r="364" spans="6:36" x14ac:dyDescent="0.2">
      <c r="F364" s="50">
        <f t="shared" ca="1" si="54"/>
        <v>36950</v>
      </c>
      <c r="G364" s="49">
        <f t="shared" ca="1" si="61"/>
        <v>38.541160188355846</v>
      </c>
      <c r="H364" s="32">
        <f t="shared" ca="1" si="53"/>
        <v>39.21407543450686</v>
      </c>
      <c r="I364" s="33">
        <f t="shared" ca="1" si="55"/>
        <v>4.723201133855226E-2</v>
      </c>
      <c r="J364" s="49">
        <f t="shared" ca="1" si="59"/>
        <v>38.541160188355846</v>
      </c>
      <c r="K364" s="33">
        <f t="shared" ca="1" si="60"/>
        <v>4.2259657275631746E-2</v>
      </c>
      <c r="L364" s="33">
        <f t="shared" ca="1" si="62"/>
        <v>-4.9723540629205143E-3</v>
      </c>
      <c r="N364" s="50">
        <v>36556</v>
      </c>
      <c r="O364" s="49">
        <v>3077.9290190000002</v>
      </c>
      <c r="P364" s="32">
        <f t="shared" ca="1" si="58"/>
        <v>31.351688983346968</v>
      </c>
      <c r="R364" s="52"/>
      <c r="S364" s="52"/>
      <c r="U364" s="50">
        <v>31809</v>
      </c>
      <c r="V364" s="49">
        <v>15.38</v>
      </c>
      <c r="W364" s="50">
        <f t="shared" ca="1" si="56"/>
        <v>31836</v>
      </c>
      <c r="X364" s="51">
        <f t="shared" ca="1" si="57"/>
        <v>15.38</v>
      </c>
      <c r="AA364" s="50"/>
      <c r="AB364" s="50"/>
      <c r="AC364" s="49"/>
      <c r="AD364" s="49"/>
      <c r="AE364" s="45"/>
      <c r="AI364" s="61">
        <v>36585</v>
      </c>
      <c r="AJ364" s="60">
        <v>3110.7956260000001</v>
      </c>
    </row>
    <row r="365" spans="6:36" x14ac:dyDescent="0.2">
      <c r="F365" s="50">
        <f t="shared" ca="1" si="54"/>
        <v>36981</v>
      </c>
      <c r="G365" s="49">
        <f t="shared" ca="1" si="61"/>
        <v>37.874952721388304</v>
      </c>
      <c r="H365" s="32">
        <f t="shared" ca="1" si="53"/>
        <v>40.012736570115166</v>
      </c>
      <c r="I365" s="33">
        <f t="shared" ca="1" si="55"/>
        <v>2.0366695548953651E-2</v>
      </c>
      <c r="J365" s="49">
        <f t="shared" ca="1" si="59"/>
        <v>37.874952721388304</v>
      </c>
      <c r="K365" s="33">
        <f t="shared" ca="1" si="60"/>
        <v>-1.7285610077945157E-2</v>
      </c>
      <c r="L365" s="33">
        <f t="shared" ca="1" si="62"/>
        <v>-3.7652305626898808E-2</v>
      </c>
      <c r="N365" s="50">
        <v>36585</v>
      </c>
      <c r="O365" s="49">
        <v>3110.7956260000001</v>
      </c>
      <c r="P365" s="32">
        <f t="shared" ca="1" si="58"/>
        <v>31.686467217101256</v>
      </c>
      <c r="R365" s="52"/>
      <c r="S365" s="52"/>
      <c r="U365" s="50">
        <v>31837</v>
      </c>
      <c r="V365" s="49">
        <v>14.96</v>
      </c>
      <c r="W365" s="50">
        <f t="shared" ca="1" si="56"/>
        <v>31867</v>
      </c>
      <c r="X365" s="51">
        <f t="shared" ca="1" si="57"/>
        <v>14.96</v>
      </c>
      <c r="AA365" s="50"/>
      <c r="AB365" s="50"/>
      <c r="AC365" s="49"/>
      <c r="AD365" s="49"/>
      <c r="AE365" s="45"/>
      <c r="AI365" s="61">
        <v>36616</v>
      </c>
      <c r="AJ365" s="60">
        <v>3076.302983</v>
      </c>
    </row>
    <row r="366" spans="6:36" x14ac:dyDescent="0.2">
      <c r="F366" s="50">
        <f t="shared" ca="1" si="54"/>
        <v>37011</v>
      </c>
      <c r="G366" s="49">
        <f t="shared" ca="1" si="61"/>
        <v>38.499462992699272</v>
      </c>
      <c r="H366" s="32">
        <f t="shared" ca="1" si="53"/>
        <v>39.539234375952631</v>
      </c>
      <c r="I366" s="33">
        <f t="shared" ca="1" si="55"/>
        <v>-1.1833786807678326E-2</v>
      </c>
      <c r="J366" s="49">
        <f t="shared" ca="1" si="59"/>
        <v>38.499462992699272</v>
      </c>
      <c r="K366" s="33">
        <f t="shared" ca="1" si="60"/>
        <v>1.6488740617180975E-2</v>
      </c>
      <c r="L366" s="33">
        <f t="shared" ca="1" si="62"/>
        <v>2.8322527424859301E-2</v>
      </c>
      <c r="N366" s="50">
        <v>36616</v>
      </c>
      <c r="O366" s="49">
        <v>3076.302983</v>
      </c>
      <c r="P366" s="32">
        <f t="shared" ca="1" si="58"/>
        <v>31.335126231368921</v>
      </c>
      <c r="R366" s="52"/>
      <c r="S366" s="52"/>
      <c r="U366" s="50">
        <v>31868</v>
      </c>
      <c r="V366" s="49">
        <v>15.18</v>
      </c>
      <c r="W366" s="50">
        <f t="shared" ca="1" si="56"/>
        <v>31897</v>
      </c>
      <c r="X366" s="51">
        <f t="shared" ca="1" si="57"/>
        <v>15.18</v>
      </c>
      <c r="AA366" s="50"/>
      <c r="AB366" s="50"/>
      <c r="AC366" s="49"/>
      <c r="AD366" s="49"/>
      <c r="AE366" s="45"/>
      <c r="AI366" s="61">
        <v>36646</v>
      </c>
      <c r="AJ366" s="60">
        <v>3055.4771810000002</v>
      </c>
    </row>
    <row r="367" spans="6:36" x14ac:dyDescent="0.2">
      <c r="F367" s="50">
        <f t="shared" ca="1" si="54"/>
        <v>37042</v>
      </c>
      <c r="G367" s="49">
        <f t="shared" ca="1" si="61"/>
        <v>39.292341485865947</v>
      </c>
      <c r="H367" s="32">
        <f t="shared" ca="1" si="53"/>
        <v>40.485169928705844</v>
      </c>
      <c r="I367" s="33">
        <f t="shared" ca="1" si="55"/>
        <v>2.3923972420885287E-2</v>
      </c>
      <c r="J367" s="49">
        <f t="shared" ca="1" si="59"/>
        <v>39.292341485865947</v>
      </c>
      <c r="K367" s="33">
        <f t="shared" ca="1" si="60"/>
        <v>2.0594533833290907E-2</v>
      </c>
      <c r="L367" s="33">
        <f t="shared" ca="1" si="62"/>
        <v>-3.3294385875943799E-3</v>
      </c>
      <c r="N367" s="50">
        <v>36646</v>
      </c>
      <c r="O367" s="49">
        <v>3055.4771810000002</v>
      </c>
      <c r="P367" s="32">
        <f t="shared" ca="1" si="58"/>
        <v>31.122995261777916</v>
      </c>
      <c r="R367" s="52"/>
      <c r="S367" s="52"/>
      <c r="U367" s="50">
        <v>31898</v>
      </c>
      <c r="V367" s="49">
        <v>15.55</v>
      </c>
      <c r="W367" s="50">
        <f t="shared" ca="1" si="56"/>
        <v>31928</v>
      </c>
      <c r="X367" s="51">
        <f t="shared" ca="1" si="57"/>
        <v>15.55</v>
      </c>
      <c r="AA367" s="50"/>
      <c r="AB367" s="50"/>
      <c r="AC367" s="49"/>
      <c r="AD367" s="49"/>
      <c r="AE367" s="45"/>
      <c r="AI367" s="61">
        <v>36677</v>
      </c>
      <c r="AJ367" s="60">
        <v>3010.1010489999999</v>
      </c>
    </row>
    <row r="368" spans="6:36" x14ac:dyDescent="0.2">
      <c r="F368" s="50">
        <f t="shared" ca="1" si="54"/>
        <v>37072</v>
      </c>
      <c r="G368" s="49">
        <f t="shared" ca="1" si="61"/>
        <v>41.434376968799512</v>
      </c>
      <c r="H368" s="32">
        <f t="shared" ca="1" si="53"/>
        <v>42.342972101507613</v>
      </c>
      <c r="I368" s="33">
        <f t="shared" ca="1" si="55"/>
        <v>4.588846177682715E-2</v>
      </c>
      <c r="J368" s="49">
        <f t="shared" ca="1" si="59"/>
        <v>41.434376968799512</v>
      </c>
      <c r="K368" s="33">
        <f t="shared" ca="1" si="60"/>
        <v>5.4515343243265013E-2</v>
      </c>
      <c r="L368" s="33">
        <f t="shared" ca="1" si="62"/>
        <v>8.6268814664378635E-3</v>
      </c>
      <c r="N368" s="50">
        <v>36677</v>
      </c>
      <c r="O368" s="49">
        <v>3010.1010489999999</v>
      </c>
      <c r="P368" s="32">
        <f t="shared" ca="1" si="58"/>
        <v>30.66079539656026</v>
      </c>
      <c r="R368" s="52"/>
      <c r="S368" s="52"/>
      <c r="U368" s="50">
        <v>31929</v>
      </c>
      <c r="V368" s="49">
        <v>15.6</v>
      </c>
      <c r="W368" s="50">
        <f t="shared" ca="1" si="56"/>
        <v>31958</v>
      </c>
      <c r="X368" s="51">
        <f t="shared" ca="1" si="57"/>
        <v>15.6</v>
      </c>
      <c r="AA368" s="50"/>
      <c r="AB368" s="50"/>
      <c r="AC368" s="49"/>
      <c r="AD368" s="49"/>
      <c r="AE368" s="45"/>
      <c r="AI368" s="61">
        <v>36707</v>
      </c>
      <c r="AJ368" s="60">
        <v>3119.5233330000001</v>
      </c>
    </row>
    <row r="369" spans="6:36" x14ac:dyDescent="0.2">
      <c r="F369" s="50">
        <f t="shared" ca="1" si="54"/>
        <v>37103</v>
      </c>
      <c r="G369" s="49">
        <f t="shared" ca="1" si="61"/>
        <v>42.358033030161813</v>
      </c>
      <c r="H369" s="32">
        <f t="shared" ca="1" si="53"/>
        <v>43.808618078934252</v>
      </c>
      <c r="I369" s="33">
        <f t="shared" ca="1" si="55"/>
        <v>3.4613677422385081E-2</v>
      </c>
      <c r="J369" s="49">
        <f t="shared" ca="1" si="59"/>
        <v>42.358033030161813</v>
      </c>
      <c r="K369" s="33">
        <f t="shared" ca="1" si="60"/>
        <v>2.2292022444498683E-2</v>
      </c>
      <c r="L369" s="33">
        <f t="shared" ca="1" si="62"/>
        <v>-1.2321654977886398E-2</v>
      </c>
      <c r="N369" s="50">
        <v>36707</v>
      </c>
      <c r="O369" s="49">
        <v>3119.5233330000001</v>
      </c>
      <c r="P369" s="32">
        <f t="shared" ca="1" si="58"/>
        <v>31.775367368375921</v>
      </c>
      <c r="R369" s="52"/>
      <c r="S369" s="52"/>
      <c r="U369" s="50">
        <v>31959</v>
      </c>
      <c r="V369" s="49">
        <v>15.5</v>
      </c>
      <c r="W369" s="50">
        <f t="shared" ca="1" si="56"/>
        <v>31989</v>
      </c>
      <c r="X369" s="51">
        <f t="shared" ca="1" si="57"/>
        <v>15.5</v>
      </c>
      <c r="AA369" s="50"/>
      <c r="AB369" s="50"/>
      <c r="AC369" s="49"/>
      <c r="AD369" s="49"/>
      <c r="AE369" s="45"/>
      <c r="AI369" s="61">
        <v>36738</v>
      </c>
      <c r="AJ369" s="60">
        <v>3228.0174929999998</v>
      </c>
    </row>
    <row r="370" spans="6:36" x14ac:dyDescent="0.2">
      <c r="F370" s="50">
        <f t="shared" ca="1" si="54"/>
        <v>37134</v>
      </c>
      <c r="G370" s="49">
        <f t="shared" ca="1" si="61"/>
        <v>42.381092842911272</v>
      </c>
      <c r="H370" s="32">
        <f t="shared" ca="1" si="53"/>
        <v>44.602568348756471</v>
      </c>
      <c r="I370" s="33">
        <f t="shared" ca="1" si="55"/>
        <v>1.8123152581341007E-2</v>
      </c>
      <c r="J370" s="49">
        <f t="shared" ca="1" si="59"/>
        <v>42.381092842911272</v>
      </c>
      <c r="K370" s="33">
        <f t="shared" ca="1" si="60"/>
        <v>5.4440235062469533E-4</v>
      </c>
      <c r="L370" s="33">
        <f t="shared" ca="1" si="62"/>
        <v>-1.7578750230716311E-2</v>
      </c>
      <c r="N370" s="50">
        <v>36738</v>
      </c>
      <c r="O370" s="49">
        <v>3228.0174929999998</v>
      </c>
      <c r="P370" s="32">
        <f t="shared" ca="1" si="58"/>
        <v>32.880485498076844</v>
      </c>
      <c r="R370" s="52"/>
      <c r="S370" s="52"/>
      <c r="U370" s="50">
        <v>31990</v>
      </c>
      <c r="V370" s="49">
        <v>15.09</v>
      </c>
      <c r="W370" s="50">
        <f t="shared" ca="1" si="56"/>
        <v>32020</v>
      </c>
      <c r="X370" s="51">
        <f t="shared" ca="1" si="57"/>
        <v>15.09</v>
      </c>
      <c r="AA370" s="50"/>
      <c r="AB370" s="50"/>
      <c r="AC370" s="49"/>
      <c r="AD370" s="49"/>
      <c r="AE370" s="45"/>
      <c r="AI370" s="61">
        <v>36769</v>
      </c>
      <c r="AJ370" s="60">
        <v>3331.5274359999999</v>
      </c>
    </row>
    <row r="371" spans="6:36" x14ac:dyDescent="0.2">
      <c r="F371" s="50">
        <f t="shared" ca="1" si="54"/>
        <v>37164</v>
      </c>
      <c r="G371" s="49">
        <f t="shared" ca="1" si="61"/>
        <v>43.035928347427017</v>
      </c>
      <c r="H371" s="32">
        <f t="shared" ca="1" si="53"/>
        <v>44.840308970650504</v>
      </c>
      <c r="I371" s="33">
        <f t="shared" ca="1" si="55"/>
        <v>5.3302002708699447E-3</v>
      </c>
      <c r="J371" s="49">
        <f t="shared" ca="1" si="59"/>
        <v>43.035928347427017</v>
      </c>
      <c r="K371" s="33">
        <f t="shared" ca="1" si="60"/>
        <v>1.5451123616442519E-2</v>
      </c>
      <c r="L371" s="33">
        <f t="shared" ca="1" si="62"/>
        <v>1.0120923345572574E-2</v>
      </c>
      <c r="N371" s="50">
        <v>36769</v>
      </c>
      <c r="O371" s="49">
        <v>3331.5274359999999</v>
      </c>
      <c r="P371" s="32">
        <f t="shared" ca="1" si="58"/>
        <v>33.934834548879294</v>
      </c>
      <c r="R371" s="52"/>
      <c r="S371" s="52"/>
      <c r="U371" s="50">
        <v>32021</v>
      </c>
      <c r="V371" s="49">
        <v>15.15</v>
      </c>
      <c r="W371" s="50">
        <f t="shared" ca="1" si="56"/>
        <v>32050</v>
      </c>
      <c r="X371" s="51">
        <f t="shared" ca="1" si="57"/>
        <v>15.15</v>
      </c>
      <c r="AA371" s="50"/>
      <c r="AB371" s="50"/>
      <c r="AC371" s="49"/>
      <c r="AD371" s="49"/>
      <c r="AE371" s="45"/>
      <c r="AI371" s="61">
        <v>36799</v>
      </c>
      <c r="AJ371" s="60">
        <v>3333.3062530000002</v>
      </c>
    </row>
    <row r="372" spans="6:36" x14ac:dyDescent="0.2">
      <c r="F372" s="50">
        <f t="shared" ca="1" si="54"/>
        <v>37195</v>
      </c>
      <c r="G372" s="49">
        <f t="shared" ca="1" si="61"/>
        <v>43.925152633588056</v>
      </c>
      <c r="H372" s="32">
        <f t="shared" ca="1" si="53"/>
        <v>45.460299174261245</v>
      </c>
      <c r="I372" s="33">
        <f t="shared" ca="1" si="55"/>
        <v>1.3826626485034854E-2</v>
      </c>
      <c r="J372" s="49">
        <f t="shared" ca="1" si="59"/>
        <v>43.925152633588056</v>
      </c>
      <c r="K372" s="33">
        <f t="shared" ca="1" si="60"/>
        <v>2.0662370263803131E-2</v>
      </c>
      <c r="L372" s="33">
        <f t="shared" ca="1" si="62"/>
        <v>6.8357437787682773E-3</v>
      </c>
      <c r="N372" s="50">
        <v>36799</v>
      </c>
      <c r="O372" s="49">
        <v>3333.3062530000002</v>
      </c>
      <c r="P372" s="32">
        <f t="shared" ca="1" si="58"/>
        <v>33.952953523357927</v>
      </c>
      <c r="R372" s="52"/>
      <c r="S372" s="52"/>
      <c r="U372" s="50">
        <v>32051</v>
      </c>
      <c r="V372" s="49">
        <v>15.24</v>
      </c>
      <c r="W372" s="50">
        <f t="shared" ca="1" si="56"/>
        <v>32081</v>
      </c>
      <c r="X372" s="51">
        <f t="shared" ca="1" si="57"/>
        <v>15.24</v>
      </c>
      <c r="AA372" s="50"/>
      <c r="AB372" s="50"/>
      <c r="AC372" s="49"/>
      <c r="AD372" s="49"/>
      <c r="AE372" s="45"/>
      <c r="AI372" s="61">
        <v>36830</v>
      </c>
      <c r="AJ372" s="60">
        <v>3371.336413</v>
      </c>
    </row>
    <row r="373" spans="6:36" x14ac:dyDescent="0.2">
      <c r="F373" s="50">
        <f t="shared" ca="1" si="54"/>
        <v>37225</v>
      </c>
      <c r="G373" s="49">
        <f t="shared" ca="1" si="61"/>
        <v>44.68296757586171</v>
      </c>
      <c r="H373" s="32">
        <f t="shared" ca="1" si="53"/>
        <v>47.154178167985492</v>
      </c>
      <c r="I373" s="33">
        <f t="shared" ca="1" si="55"/>
        <v>3.7260621344157085E-2</v>
      </c>
      <c r="J373" s="49">
        <f t="shared" ca="1" si="59"/>
        <v>44.68296757586171</v>
      </c>
      <c r="K373" s="33">
        <f t="shared" ca="1" si="60"/>
        <v>1.7252414546971462E-2</v>
      </c>
      <c r="L373" s="33">
        <f t="shared" ca="1" si="62"/>
        <v>-2.0008206797185624E-2</v>
      </c>
      <c r="N373" s="50">
        <v>36830</v>
      </c>
      <c r="O373" s="49">
        <v>3371.336413</v>
      </c>
      <c r="P373" s="32">
        <f t="shared" ca="1" si="58"/>
        <v>34.340327546912988</v>
      </c>
      <c r="R373" s="52"/>
      <c r="S373" s="52"/>
      <c r="U373" s="50">
        <v>32082</v>
      </c>
      <c r="V373" s="49">
        <v>15.31</v>
      </c>
      <c r="W373" s="50">
        <f t="shared" ca="1" si="56"/>
        <v>32111</v>
      </c>
      <c r="X373" s="51">
        <f t="shared" ca="1" si="57"/>
        <v>15.31</v>
      </c>
      <c r="AA373" s="50"/>
      <c r="AB373" s="50"/>
      <c r="AC373" s="49"/>
      <c r="AD373" s="49"/>
      <c r="AE373" s="45"/>
      <c r="AI373" s="61">
        <v>36860</v>
      </c>
      <c r="AJ373" s="60">
        <v>3468.2971819999998</v>
      </c>
    </row>
    <row r="374" spans="6:36" x14ac:dyDescent="0.2">
      <c r="F374" s="50">
        <f t="shared" ca="1" si="54"/>
        <v>37256</v>
      </c>
      <c r="G374" s="49">
        <f t="shared" ca="1" si="61"/>
        <v>42.44079564578319</v>
      </c>
      <c r="H374" s="32">
        <f t="shared" ca="1" si="53"/>
        <v>43.823861664523278</v>
      </c>
      <c r="I374" s="33">
        <f t="shared" ca="1" si="55"/>
        <v>-7.0626116981575837E-2</v>
      </c>
      <c r="J374" s="49">
        <f t="shared" ca="1" si="59"/>
        <v>42.44079564578319</v>
      </c>
      <c r="K374" s="33">
        <f t="shared" ca="1" si="60"/>
        <v>-5.0179566213273796E-2</v>
      </c>
      <c r="L374" s="33">
        <f t="shared" ca="1" si="62"/>
        <v>2.0446550768302041E-2</v>
      </c>
      <c r="N374" s="50">
        <v>36860</v>
      </c>
      <c r="O374" s="49">
        <v>3468.2971819999998</v>
      </c>
      <c r="P374" s="32">
        <f t="shared" ca="1" si="58"/>
        <v>35.327966915627798</v>
      </c>
      <c r="R374" s="52"/>
      <c r="S374" s="52"/>
      <c r="U374" s="50">
        <v>32112</v>
      </c>
      <c r="V374" s="49">
        <v>15.46</v>
      </c>
      <c r="W374" s="50">
        <f t="shared" ca="1" si="56"/>
        <v>32142</v>
      </c>
      <c r="X374" s="51">
        <f t="shared" ca="1" si="57"/>
        <v>15.46</v>
      </c>
      <c r="AA374" s="50"/>
      <c r="AB374" s="50"/>
      <c r="AC374" s="49"/>
      <c r="AD374" s="49"/>
      <c r="AE374" s="45"/>
      <c r="AI374" s="61">
        <v>36891</v>
      </c>
      <c r="AJ374" s="60">
        <v>3606.7712259999998</v>
      </c>
    </row>
    <row r="375" spans="6:36" x14ac:dyDescent="0.2">
      <c r="F375" s="50">
        <f t="shared" ca="1" si="54"/>
        <v>37287</v>
      </c>
      <c r="G375" s="49">
        <f t="shared" ca="1" si="61"/>
        <v>41.710778833947252</v>
      </c>
      <c r="H375" s="32">
        <f t="shared" ca="1" si="53"/>
        <v>44.29888348987209</v>
      </c>
      <c r="I375" s="33">
        <f t="shared" ca="1" si="55"/>
        <v>1.083934202296355E-2</v>
      </c>
      <c r="J375" s="49">
        <f t="shared" ca="1" si="59"/>
        <v>41.710778833947252</v>
      </c>
      <c r="K375" s="33">
        <f t="shared" ca="1" si="60"/>
        <v>-1.7200827664230478E-2</v>
      </c>
      <c r="L375" s="33">
        <f t="shared" ca="1" si="62"/>
        <v>-2.8040169687194028E-2</v>
      </c>
      <c r="N375" s="50">
        <v>36891</v>
      </c>
      <c r="O375" s="49">
        <v>3606.7712259999998</v>
      </c>
      <c r="P375" s="32">
        <f t="shared" ca="1" si="58"/>
        <v>36.73845920864526</v>
      </c>
      <c r="R375" s="52"/>
      <c r="S375" s="52"/>
      <c r="U375" s="50">
        <v>32143</v>
      </c>
      <c r="V375" s="49">
        <v>16.14</v>
      </c>
      <c r="W375" s="50">
        <f t="shared" ca="1" si="56"/>
        <v>32173</v>
      </c>
      <c r="X375" s="51">
        <f t="shared" ca="1" si="57"/>
        <v>16.14</v>
      </c>
      <c r="AA375" s="50"/>
      <c r="AB375" s="50"/>
      <c r="AC375" s="49"/>
      <c r="AD375" s="49"/>
      <c r="AE375" s="45"/>
      <c r="AI375" s="61">
        <v>36922</v>
      </c>
      <c r="AJ375" s="60">
        <v>3699.892468</v>
      </c>
    </row>
    <row r="376" spans="6:36" x14ac:dyDescent="0.2">
      <c r="F376" s="50">
        <f t="shared" ca="1" si="54"/>
        <v>37315</v>
      </c>
      <c r="G376" s="49">
        <f t="shared" ca="1" si="61"/>
        <v>41.345612484106347</v>
      </c>
      <c r="H376" s="32">
        <f t="shared" ca="1" si="53"/>
        <v>44.012251309515236</v>
      </c>
      <c r="I376" s="33">
        <f t="shared" ca="1" si="55"/>
        <v>-6.4704154546555426E-3</v>
      </c>
      <c r="J376" s="49">
        <f t="shared" ca="1" si="59"/>
        <v>41.345612484106347</v>
      </c>
      <c r="K376" s="33">
        <f t="shared" ca="1" si="60"/>
        <v>-8.7547238399611205E-3</v>
      </c>
      <c r="L376" s="33">
        <f t="shared" ca="1" si="62"/>
        <v>-2.2843083853055779E-3</v>
      </c>
      <c r="N376" s="50">
        <v>36922</v>
      </c>
      <c r="O376" s="49">
        <v>3699.892468</v>
      </c>
      <c r="P376" s="32">
        <f t="shared" ca="1" si="58"/>
        <v>37.686989275097389</v>
      </c>
      <c r="R376" s="52"/>
      <c r="S376" s="52"/>
      <c r="U376" s="50">
        <v>32174</v>
      </c>
      <c r="V376" s="49">
        <v>16.53</v>
      </c>
      <c r="W376" s="50">
        <f t="shared" ca="1" si="56"/>
        <v>32202</v>
      </c>
      <c r="X376" s="51">
        <f t="shared" ca="1" si="57"/>
        <v>16.53</v>
      </c>
      <c r="AA376" s="50"/>
      <c r="AB376" s="50"/>
      <c r="AC376" s="49"/>
      <c r="AD376" s="49"/>
      <c r="AE376" s="45"/>
      <c r="AI376" s="61">
        <v>36950</v>
      </c>
      <c r="AJ376" s="60">
        <v>3874.6458309999998</v>
      </c>
    </row>
    <row r="377" spans="6:36" x14ac:dyDescent="0.2">
      <c r="F377" s="50">
        <f t="shared" ca="1" si="54"/>
        <v>37346</v>
      </c>
      <c r="G377" s="49">
        <f t="shared" ca="1" si="61"/>
        <v>40.506614365440733</v>
      </c>
      <c r="H377" s="32">
        <f t="shared" ca="1" si="53"/>
        <v>42.626753193414466</v>
      </c>
      <c r="I377" s="33">
        <f t="shared" ca="1" si="55"/>
        <v>-3.1479828340461036E-2</v>
      </c>
      <c r="J377" s="49">
        <f t="shared" ca="1" si="59"/>
        <v>40.506614365440733</v>
      </c>
      <c r="K377" s="33">
        <f t="shared" ca="1" si="60"/>
        <v>-2.0292313216744184E-2</v>
      </c>
      <c r="L377" s="33">
        <f t="shared" ca="1" si="62"/>
        <v>1.1187515123716851E-2</v>
      </c>
      <c r="N377" s="50">
        <v>36950</v>
      </c>
      <c r="O377" s="49">
        <v>3874.6458309999998</v>
      </c>
      <c r="P377" s="32">
        <f t="shared" ca="1" si="58"/>
        <v>39.467021579854681</v>
      </c>
      <c r="R377" s="52"/>
      <c r="S377" s="52"/>
      <c r="U377" s="50">
        <v>32203</v>
      </c>
      <c r="V377" s="49">
        <v>16.62</v>
      </c>
      <c r="W377" s="50">
        <f t="shared" ca="1" si="56"/>
        <v>32233</v>
      </c>
      <c r="X377" s="51">
        <f t="shared" ca="1" si="57"/>
        <v>16.62</v>
      </c>
      <c r="AA377" s="50"/>
      <c r="AB377" s="50"/>
      <c r="AC377" s="49"/>
      <c r="AD377" s="49"/>
      <c r="AE377" s="45"/>
      <c r="AI377" s="61">
        <v>36981</v>
      </c>
      <c r="AJ377" s="60">
        <v>3953.5595629999998</v>
      </c>
    </row>
    <row r="378" spans="6:36" x14ac:dyDescent="0.2">
      <c r="F378" s="50">
        <f t="shared" ca="1" si="54"/>
        <v>37376</v>
      </c>
      <c r="G378" s="49">
        <f t="shared" ca="1" si="61"/>
        <v>43.030558254047008</v>
      </c>
      <c r="H378" s="32">
        <f t="shared" ca="1" si="53"/>
        <v>43.458265105548158</v>
      </c>
      <c r="I378" s="33">
        <f t="shared" ca="1" si="55"/>
        <v>1.9506808514380358E-2</v>
      </c>
      <c r="J378" s="49">
        <f t="shared" ca="1" si="59"/>
        <v>43.030558254047008</v>
      </c>
      <c r="K378" s="33">
        <f t="shared" ca="1" si="60"/>
        <v>6.2309425957841613E-2</v>
      </c>
      <c r="L378" s="33">
        <f t="shared" ca="1" si="62"/>
        <v>4.2802617443461255E-2</v>
      </c>
      <c r="N378" s="50">
        <v>36981</v>
      </c>
      <c r="O378" s="49">
        <v>3953.5595629999998</v>
      </c>
      <c r="P378" s="32">
        <f t="shared" ca="1" si="58"/>
        <v>40.270834392595567</v>
      </c>
      <c r="R378" s="52"/>
      <c r="S378" s="52"/>
      <c r="U378" s="50">
        <v>32234</v>
      </c>
      <c r="V378" s="49">
        <v>16.45</v>
      </c>
      <c r="W378" s="50">
        <f t="shared" ca="1" si="56"/>
        <v>32263</v>
      </c>
      <c r="X378" s="51">
        <f t="shared" ca="1" si="57"/>
        <v>16.45</v>
      </c>
      <c r="AA378" s="50"/>
      <c r="AB378" s="50"/>
      <c r="AC378" s="49"/>
      <c r="AD378" s="49"/>
      <c r="AE378" s="45"/>
      <c r="AI378" s="61">
        <v>37011</v>
      </c>
      <c r="AJ378" s="60">
        <v>3906.7739820000002</v>
      </c>
    </row>
    <row r="379" spans="6:36" x14ac:dyDescent="0.2">
      <c r="F379" s="50">
        <f t="shared" ca="1" si="54"/>
        <v>37407</v>
      </c>
      <c r="G379" s="49">
        <f t="shared" ca="1" si="61"/>
        <v>44.017075996740047</v>
      </c>
      <c r="H379" s="32">
        <f t="shared" ca="1" si="53"/>
        <v>45.955684508888787</v>
      </c>
      <c r="I379" s="33">
        <f t="shared" ca="1" si="55"/>
        <v>5.7467075532699807E-2</v>
      </c>
      <c r="J379" s="49">
        <f t="shared" ca="1" si="59"/>
        <v>44.017075996740047</v>
      </c>
      <c r="K379" s="33">
        <f t="shared" ca="1" si="60"/>
        <v>2.292598057568207E-2</v>
      </c>
      <c r="L379" s="33">
        <f t="shared" ca="1" si="62"/>
        <v>-3.4541094957017737E-2</v>
      </c>
      <c r="N379" s="50">
        <v>37011</v>
      </c>
      <c r="O379" s="49">
        <v>3906.7739820000002</v>
      </c>
      <c r="P379" s="32">
        <f t="shared" ca="1" si="58"/>
        <v>39.794277923826279</v>
      </c>
      <c r="R379" s="52"/>
      <c r="S379" s="52"/>
      <c r="U379" s="50">
        <v>32264</v>
      </c>
      <c r="V379" s="49">
        <v>16.440000000000001</v>
      </c>
      <c r="W379" s="50">
        <f t="shared" ca="1" si="56"/>
        <v>32294</v>
      </c>
      <c r="X379" s="51">
        <f t="shared" ca="1" si="57"/>
        <v>16.440000000000001</v>
      </c>
      <c r="AA379" s="50"/>
      <c r="AB379" s="50"/>
      <c r="AC379" s="49"/>
      <c r="AD379" s="49"/>
      <c r="AE379" s="45"/>
      <c r="AI379" s="61">
        <v>37042</v>
      </c>
      <c r="AJ379" s="60">
        <v>4000.2395350000002</v>
      </c>
    </row>
    <row r="380" spans="6:36" x14ac:dyDescent="0.2">
      <c r="F380" s="50">
        <f t="shared" ca="1" si="54"/>
        <v>37437</v>
      </c>
      <c r="G380" s="49">
        <f t="shared" ca="1" si="61"/>
        <v>44.127636742799147</v>
      </c>
      <c r="H380" s="32">
        <f t="shared" ca="1" si="53"/>
        <v>46.562122485903906</v>
      </c>
      <c r="I380" s="33">
        <f t="shared" ca="1" si="55"/>
        <v>1.3196147190405183E-2</v>
      </c>
      <c r="J380" s="49">
        <f t="shared" ca="1" si="59"/>
        <v>44.127636742799147</v>
      </c>
      <c r="K380" s="33">
        <f t="shared" ca="1" si="60"/>
        <v>2.5117694339189534E-3</v>
      </c>
      <c r="L380" s="33">
        <f t="shared" ca="1" si="62"/>
        <v>-1.068437775648623E-2</v>
      </c>
      <c r="N380" s="50">
        <v>37042</v>
      </c>
      <c r="O380" s="49">
        <v>4000.2395350000002</v>
      </c>
      <c r="P380" s="32">
        <f t="shared" ca="1" si="58"/>
        <v>40.746315131384939</v>
      </c>
      <c r="R380" s="52"/>
      <c r="S380" s="52"/>
      <c r="U380" s="50">
        <v>32295</v>
      </c>
      <c r="V380" s="49">
        <v>16.13</v>
      </c>
      <c r="W380" s="50">
        <f t="shared" ca="1" si="56"/>
        <v>32324</v>
      </c>
      <c r="X380" s="51">
        <f t="shared" ca="1" si="57"/>
        <v>16.13</v>
      </c>
      <c r="AA380" s="50"/>
      <c r="AB380" s="50"/>
      <c r="AC380" s="49"/>
      <c r="AD380" s="49"/>
      <c r="AE380" s="45"/>
      <c r="AI380" s="61">
        <v>37072</v>
      </c>
      <c r="AJ380" s="60">
        <v>4183.8043740000003</v>
      </c>
    </row>
    <row r="381" spans="6:36" x14ac:dyDescent="0.2">
      <c r="F381" s="50">
        <f t="shared" ca="1" si="54"/>
        <v>37468</v>
      </c>
      <c r="G381" s="49">
        <f t="shared" ca="1" si="61"/>
        <v>45.996745126889678</v>
      </c>
      <c r="H381" s="32">
        <f t="shared" ca="1" si="53"/>
        <v>48.255478918226359</v>
      </c>
      <c r="I381" s="33">
        <f t="shared" ca="1" si="55"/>
        <v>3.6367681323700385E-2</v>
      </c>
      <c r="J381" s="49">
        <f t="shared" ca="1" si="59"/>
        <v>45.996745126889678</v>
      </c>
      <c r="K381" s="33">
        <f t="shared" ca="1" si="60"/>
        <v>4.2356865720789783E-2</v>
      </c>
      <c r="L381" s="33">
        <f t="shared" ca="1" si="62"/>
        <v>5.9891843970893976E-3</v>
      </c>
      <c r="N381" s="50">
        <v>37072</v>
      </c>
      <c r="O381" s="49">
        <v>4183.8043740000003</v>
      </c>
      <c r="P381" s="32">
        <f t="shared" ca="1" si="58"/>
        <v>42.616100855838049</v>
      </c>
      <c r="R381" s="52"/>
      <c r="S381" s="52"/>
      <c r="U381" s="50">
        <v>32325</v>
      </c>
      <c r="V381" s="49">
        <v>16.09</v>
      </c>
      <c r="W381" s="50">
        <f t="shared" ca="1" si="56"/>
        <v>32355</v>
      </c>
      <c r="X381" s="51">
        <f t="shared" ca="1" si="57"/>
        <v>16.09</v>
      </c>
      <c r="AA381" s="50"/>
      <c r="AB381" s="50"/>
      <c r="AC381" s="49"/>
      <c r="AD381" s="49"/>
      <c r="AE381" s="45"/>
      <c r="AI381" s="61">
        <v>37103</v>
      </c>
      <c r="AJ381" s="60">
        <v>4328.6212290000003</v>
      </c>
    </row>
    <row r="382" spans="6:36" x14ac:dyDescent="0.2">
      <c r="F382" s="50">
        <f t="shared" ca="1" si="54"/>
        <v>37499</v>
      </c>
      <c r="G382" s="49">
        <f t="shared" ca="1" si="61"/>
        <v>45.694440458379518</v>
      </c>
      <c r="H382" s="32">
        <f t="shared" ca="1" si="53"/>
        <v>48.904213601900238</v>
      </c>
      <c r="I382" s="33">
        <f t="shared" ca="1" si="55"/>
        <v>1.3443751843665641E-2</v>
      </c>
      <c r="J382" s="49">
        <f t="shared" ca="1" si="59"/>
        <v>45.694440458379518</v>
      </c>
      <c r="K382" s="33">
        <f t="shared" ca="1" si="60"/>
        <v>-6.572305663720357E-3</v>
      </c>
      <c r="L382" s="33">
        <f t="shared" ca="1" si="62"/>
        <v>-2.0016057507385998E-2</v>
      </c>
      <c r="N382" s="50">
        <v>37103</v>
      </c>
      <c r="O382" s="49">
        <v>4328.6212290000003</v>
      </c>
      <c r="P382" s="32">
        <f t="shared" ca="1" si="58"/>
        <v>44.091200823861854</v>
      </c>
      <c r="R382" s="52"/>
      <c r="S382" s="52"/>
      <c r="U382" s="50">
        <v>32356</v>
      </c>
      <c r="V382" s="49">
        <v>16.079999999999998</v>
      </c>
      <c r="W382" s="50">
        <f t="shared" ca="1" si="56"/>
        <v>32386</v>
      </c>
      <c r="X382" s="51">
        <f t="shared" ca="1" si="57"/>
        <v>16.079999999999998</v>
      </c>
      <c r="AA382" s="50"/>
      <c r="AB382" s="50"/>
      <c r="AC382" s="49"/>
      <c r="AD382" s="49"/>
      <c r="AE382" s="45"/>
      <c r="AI382" s="61">
        <v>37134</v>
      </c>
      <c r="AJ382" s="60">
        <v>4407.0694919999996</v>
      </c>
    </row>
    <row r="383" spans="6:36" x14ac:dyDescent="0.2">
      <c r="F383" s="50">
        <f t="shared" ca="1" si="54"/>
        <v>37529</v>
      </c>
      <c r="G383" s="49">
        <f t="shared" ca="1" si="61"/>
        <v>45.757618027556141</v>
      </c>
      <c r="H383" s="32">
        <f t="shared" ca="1" si="53"/>
        <v>48.577435330386294</v>
      </c>
      <c r="I383" s="33">
        <f t="shared" ca="1" si="55"/>
        <v>-6.6820064662331813E-3</v>
      </c>
      <c r="J383" s="49">
        <f t="shared" ca="1" si="59"/>
        <v>45.757618027556141</v>
      </c>
      <c r="K383" s="33">
        <f t="shared" ca="1" si="60"/>
        <v>1.3826095372404534E-3</v>
      </c>
      <c r="L383" s="33">
        <f t="shared" ca="1" si="62"/>
        <v>8.0646160034736347E-3</v>
      </c>
      <c r="N383" s="50">
        <v>37134</v>
      </c>
      <c r="O383" s="49">
        <v>4407.0694919999996</v>
      </c>
      <c r="P383" s="32">
        <f t="shared" ca="1" si="58"/>
        <v>44.890272383887257</v>
      </c>
      <c r="R383" s="52"/>
      <c r="S383" s="52"/>
      <c r="U383" s="50">
        <v>32387</v>
      </c>
      <c r="V383" s="49">
        <v>16.03</v>
      </c>
      <c r="W383" s="50">
        <f t="shared" ca="1" si="56"/>
        <v>32416</v>
      </c>
      <c r="X383" s="51">
        <f t="shared" ca="1" si="57"/>
        <v>16.03</v>
      </c>
      <c r="AA383" s="50"/>
      <c r="AB383" s="50"/>
      <c r="AC383" s="49"/>
      <c r="AD383" s="49"/>
      <c r="AE383" s="45"/>
      <c r="AI383" s="61">
        <v>37164</v>
      </c>
      <c r="AJ383" s="60">
        <v>4430.5600549999999</v>
      </c>
    </row>
    <row r="384" spans="6:36" x14ac:dyDescent="0.2">
      <c r="F384" s="50">
        <f t="shared" ca="1" si="54"/>
        <v>37560</v>
      </c>
      <c r="G384" s="49">
        <f t="shared" ca="1" si="61"/>
        <v>46.56502736163344</v>
      </c>
      <c r="H384" s="32">
        <f t="shared" ca="1" si="53"/>
        <v>49.265683683764401</v>
      </c>
      <c r="I384" s="33">
        <f t="shared" ca="1" si="55"/>
        <v>1.4168066895610565E-2</v>
      </c>
      <c r="J384" s="49">
        <f t="shared" ca="1" si="59"/>
        <v>46.56502736163344</v>
      </c>
      <c r="K384" s="33">
        <f t="shared" ca="1" si="60"/>
        <v>1.7645353252240037E-2</v>
      </c>
      <c r="L384" s="33">
        <f t="shared" ca="1" si="62"/>
        <v>3.4772863566294721E-3</v>
      </c>
      <c r="N384" s="50">
        <v>37164</v>
      </c>
      <c r="O384" s="49">
        <v>4430.5600549999999</v>
      </c>
      <c r="P384" s="32">
        <f t="shared" ca="1" si="58"/>
        <v>45.129546525907273</v>
      </c>
      <c r="R384" s="52"/>
      <c r="S384" s="52"/>
      <c r="U384" s="50">
        <v>32417</v>
      </c>
      <c r="V384" s="49">
        <v>16.47</v>
      </c>
      <c r="W384" s="50">
        <f t="shared" ca="1" si="56"/>
        <v>32447</v>
      </c>
      <c r="X384" s="51">
        <f t="shared" ca="1" si="57"/>
        <v>16.47</v>
      </c>
      <c r="AA384" s="50"/>
      <c r="AB384" s="50"/>
      <c r="AC384" s="49"/>
      <c r="AD384" s="49"/>
      <c r="AE384" s="45"/>
      <c r="AI384" s="61">
        <v>37195</v>
      </c>
      <c r="AJ384" s="60">
        <v>4491.8197540000001</v>
      </c>
    </row>
    <row r="385" spans="6:36" x14ac:dyDescent="0.2">
      <c r="F385" s="50">
        <f t="shared" ca="1" si="54"/>
        <v>37590</v>
      </c>
      <c r="G385" s="49">
        <f t="shared" ca="1" si="61"/>
        <v>48.819518917701402</v>
      </c>
      <c r="H385" s="32">
        <f t="shared" ca="1" si="53"/>
        <v>50.941365683309954</v>
      </c>
      <c r="I385" s="33">
        <f t="shared" ca="1" si="55"/>
        <v>3.4013168482583733E-2</v>
      </c>
      <c r="J385" s="49">
        <f t="shared" ca="1" si="59"/>
        <v>48.819518917701402</v>
      </c>
      <c r="K385" s="33">
        <f t="shared" ca="1" si="60"/>
        <v>4.8415982633471355E-2</v>
      </c>
      <c r="L385" s="33">
        <f t="shared" ca="1" si="62"/>
        <v>1.4402814150887622E-2</v>
      </c>
      <c r="N385" s="50">
        <v>37195</v>
      </c>
      <c r="O385" s="49">
        <v>4491.8197540000001</v>
      </c>
      <c r="P385" s="32">
        <f t="shared" ca="1" si="58"/>
        <v>45.753535909159993</v>
      </c>
      <c r="R385" s="52"/>
      <c r="S385" s="52"/>
      <c r="U385" s="50">
        <v>32448</v>
      </c>
      <c r="V385" s="49">
        <v>16.77</v>
      </c>
      <c r="W385" s="50">
        <f t="shared" ca="1" si="56"/>
        <v>32477</v>
      </c>
      <c r="X385" s="51">
        <f t="shared" ca="1" si="57"/>
        <v>16.77</v>
      </c>
      <c r="AA385" s="50"/>
      <c r="AB385" s="50"/>
      <c r="AC385" s="49"/>
      <c r="AD385" s="49"/>
      <c r="AE385" s="45"/>
      <c r="AI385" s="61">
        <v>37225</v>
      </c>
      <c r="AJ385" s="60">
        <v>4659.1877489999997</v>
      </c>
    </row>
    <row r="386" spans="6:36" x14ac:dyDescent="0.2">
      <c r="F386" s="50">
        <f t="shared" ca="1" si="54"/>
        <v>37621</v>
      </c>
      <c r="G386" s="49">
        <f t="shared" ca="1" si="61"/>
        <v>49.214694612901212</v>
      </c>
      <c r="H386" s="32">
        <f t="shared" ca="1" si="53"/>
        <v>52.710073682458159</v>
      </c>
      <c r="I386" s="33">
        <f t="shared" ca="1" si="55"/>
        <v>3.4720466862703026E-2</v>
      </c>
      <c r="J386" s="49">
        <f t="shared" ca="1" si="59"/>
        <v>49.214694612901212</v>
      </c>
      <c r="K386" s="33">
        <f t="shared" ca="1" si="60"/>
        <v>8.0946249361035782E-3</v>
      </c>
      <c r="L386" s="33">
        <f t="shared" ca="1" si="62"/>
        <v>-2.6625841926599447E-2</v>
      </c>
      <c r="N386" s="50">
        <v>37225</v>
      </c>
      <c r="O386" s="49">
        <v>4659.1877489999997</v>
      </c>
      <c r="P386" s="32">
        <f t="shared" ca="1" si="58"/>
        <v>47.458341085827506</v>
      </c>
      <c r="R386" s="52"/>
      <c r="S386" s="52"/>
      <c r="U386" s="50">
        <v>32478</v>
      </c>
      <c r="V386" s="49">
        <v>16.71</v>
      </c>
      <c r="W386" s="50">
        <f t="shared" ca="1" si="56"/>
        <v>32508</v>
      </c>
      <c r="X386" s="51">
        <f t="shared" ca="1" si="57"/>
        <v>16.71</v>
      </c>
      <c r="AA386" s="50"/>
      <c r="AB386" s="50"/>
      <c r="AC386" s="49"/>
      <c r="AD386" s="49"/>
      <c r="AE386" s="45"/>
      <c r="AI386" s="61">
        <v>37256</v>
      </c>
      <c r="AJ386" s="60">
        <v>4330.1274100000001</v>
      </c>
    </row>
    <row r="387" spans="6:36" x14ac:dyDescent="0.2">
      <c r="F387" s="50">
        <f t="shared" ca="1" si="54"/>
        <v>37652</v>
      </c>
      <c r="G387" s="49">
        <f t="shared" ca="1" si="61"/>
        <v>50.549952537449236</v>
      </c>
      <c r="H387" s="32">
        <f t="shared" ca="1" si="53"/>
        <v>54.048217471156057</v>
      </c>
      <c r="I387" s="33">
        <f t="shared" ca="1" si="55"/>
        <v>2.5386870008175189E-2</v>
      </c>
      <c r="J387" s="49">
        <f t="shared" ca="1" si="59"/>
        <v>50.549952537449236</v>
      </c>
      <c r="K387" s="33">
        <f t="shared" ca="1" si="60"/>
        <v>2.7131285382353987E-2</v>
      </c>
      <c r="L387" s="33">
        <f t="shared" ca="1" si="62"/>
        <v>1.7444153741787982E-3</v>
      </c>
      <c r="N387" s="50">
        <v>37256</v>
      </c>
      <c r="O387" s="49">
        <v>4330.1274100000001</v>
      </c>
      <c r="P387" s="32">
        <f t="shared" ca="1" si="58"/>
        <v>44.106542736548313</v>
      </c>
      <c r="R387" s="52"/>
      <c r="S387" s="52"/>
      <c r="U387" s="50">
        <v>32509</v>
      </c>
      <c r="V387" s="49">
        <v>16.64</v>
      </c>
      <c r="W387" s="50">
        <f t="shared" ca="1" si="56"/>
        <v>32539</v>
      </c>
      <c r="X387" s="51">
        <f t="shared" ca="1" si="57"/>
        <v>16.64</v>
      </c>
      <c r="AA387" s="50"/>
      <c r="AB387" s="50"/>
      <c r="AC387" s="49"/>
      <c r="AD387" s="49"/>
      <c r="AE387" s="45"/>
      <c r="AI387" s="61">
        <v>37287</v>
      </c>
      <c r="AJ387" s="60">
        <v>4377.063142</v>
      </c>
    </row>
    <row r="388" spans="6:36" x14ac:dyDescent="0.2">
      <c r="F388" s="50">
        <f t="shared" ca="1" si="54"/>
        <v>37680</v>
      </c>
      <c r="G388" s="49">
        <f t="shared" ca="1" si="61"/>
        <v>51.088857202525872</v>
      </c>
      <c r="H388" s="32">
        <f t="shared" ref="H388:H451" ca="1" si="63">O401/$O$16</f>
        <v>55.282005222651691</v>
      </c>
      <c r="I388" s="33">
        <f t="shared" ca="1" si="55"/>
        <v>2.2827538246826817E-2</v>
      </c>
      <c r="J388" s="49">
        <f t="shared" ca="1" si="59"/>
        <v>51.088857202525872</v>
      </c>
      <c r="K388" s="33">
        <f t="shared" ref="K388:K451" ca="1" si="64">J388/J387-1</f>
        <v>1.0660834244649253E-2</v>
      </c>
      <c r="L388" s="33">
        <f t="shared" ca="1" si="62"/>
        <v>-1.2166704002177564E-2</v>
      </c>
      <c r="N388" s="50">
        <v>37287</v>
      </c>
      <c r="O388" s="49">
        <v>4377.063142</v>
      </c>
      <c r="P388" s="32">
        <f t="shared" ca="1" si="58"/>
        <v>44.584628638720226</v>
      </c>
      <c r="R388" s="52"/>
      <c r="S388" s="52"/>
      <c r="U388" s="50">
        <v>32540</v>
      </c>
      <c r="V388" s="49">
        <v>16.64</v>
      </c>
      <c r="W388" s="50">
        <f t="shared" ca="1" si="56"/>
        <v>32567</v>
      </c>
      <c r="X388" s="51">
        <f t="shared" ca="1" si="57"/>
        <v>16.64</v>
      </c>
      <c r="AA388" s="50"/>
      <c r="AB388" s="50"/>
      <c r="AC388" s="49"/>
      <c r="AD388" s="49"/>
      <c r="AE388" s="45"/>
      <c r="AI388" s="61">
        <v>37315</v>
      </c>
      <c r="AJ388" s="60">
        <v>4348.7417249999999</v>
      </c>
    </row>
    <row r="389" spans="6:36" x14ac:dyDescent="0.2">
      <c r="F389" s="50">
        <f t="shared" ref="F389:F452" ca="1" si="65">EOMONTH(F388,1)</f>
        <v>37711</v>
      </c>
      <c r="G389" s="49">
        <f t="shared" ca="1" si="61"/>
        <v>51.562688971350575</v>
      </c>
      <c r="H389" s="32">
        <f t="shared" ca="1" si="63"/>
        <v>55.532557945343626</v>
      </c>
      <c r="I389" s="33">
        <f t="shared" ref="I389:I452" ca="1" si="66">H389/H388-1</f>
        <v>4.532265457499518E-3</v>
      </c>
      <c r="J389" s="49">
        <f t="shared" ca="1" si="59"/>
        <v>51.562688971350575</v>
      </c>
      <c r="K389" s="33">
        <f t="shared" ca="1" si="64"/>
        <v>9.2746597745638759E-3</v>
      </c>
      <c r="L389" s="33">
        <f t="shared" ca="1" si="62"/>
        <v>4.7423943170643579E-3</v>
      </c>
      <c r="N389" s="50">
        <v>37315</v>
      </c>
      <c r="O389" s="49">
        <v>4348.7417249999999</v>
      </c>
      <c r="P389" s="32">
        <f t="shared" ca="1" si="58"/>
        <v>44.296147568536171</v>
      </c>
      <c r="R389" s="52"/>
      <c r="S389" s="52"/>
      <c r="U389" s="50">
        <v>32568</v>
      </c>
      <c r="V389" s="49">
        <v>16.920000000000002</v>
      </c>
      <c r="W389" s="50">
        <f t="shared" ref="W389:W452" ca="1" si="67">EOMONTH(U389,0)</f>
        <v>32598</v>
      </c>
      <c r="X389" s="51">
        <f t="shared" ref="X389:X452" ca="1" si="68">V389</f>
        <v>16.920000000000002</v>
      </c>
      <c r="AA389" s="50"/>
      <c r="AB389" s="50"/>
      <c r="AC389" s="49"/>
      <c r="AD389" s="49"/>
      <c r="AE389" s="45"/>
      <c r="AI389" s="61">
        <v>37346</v>
      </c>
      <c r="AJ389" s="60">
        <v>4211.8440819999996</v>
      </c>
    </row>
    <row r="390" spans="6:36" x14ac:dyDescent="0.2">
      <c r="F390" s="50">
        <f t="shared" ca="1" si="65"/>
        <v>37741</v>
      </c>
      <c r="G390" s="49">
        <f t="shared" ca="1" si="61"/>
        <v>52.28070204504295</v>
      </c>
      <c r="H390" s="32">
        <f t="shared" ca="1" si="63"/>
        <v>56.237509651636877</v>
      </c>
      <c r="I390" s="33">
        <f t="shared" ca="1" si="66"/>
        <v>1.2694385642870509E-2</v>
      </c>
      <c r="J390" s="49">
        <f t="shared" ca="1" si="59"/>
        <v>52.28070204504295</v>
      </c>
      <c r="K390" s="33">
        <f t="shared" ca="1" si="64"/>
        <v>1.3925051001341782E-2</v>
      </c>
      <c r="L390" s="33">
        <f t="shared" ca="1" si="62"/>
        <v>1.2306653584712723E-3</v>
      </c>
      <c r="N390" s="50">
        <v>37346</v>
      </c>
      <c r="O390" s="49">
        <v>4211.8440819999996</v>
      </c>
      <c r="P390" s="32">
        <f t="shared" ca="1" si="58"/>
        <v>42.901712446934923</v>
      </c>
      <c r="R390" s="52"/>
      <c r="S390" s="52"/>
      <c r="U390" s="50">
        <v>32599</v>
      </c>
      <c r="V390" s="49">
        <v>17.22</v>
      </c>
      <c r="W390" s="50">
        <f t="shared" ca="1" si="67"/>
        <v>32628</v>
      </c>
      <c r="X390" s="51">
        <f t="shared" ca="1" si="68"/>
        <v>17.22</v>
      </c>
      <c r="AA390" s="50"/>
      <c r="AB390" s="50"/>
      <c r="AC390" s="49"/>
      <c r="AD390" s="49"/>
      <c r="AE390" s="45"/>
      <c r="AI390" s="61">
        <v>37376</v>
      </c>
      <c r="AJ390" s="60">
        <v>4294.0037179999999</v>
      </c>
    </row>
    <row r="391" spans="6:36" x14ac:dyDescent="0.2">
      <c r="F391" s="50">
        <f t="shared" ca="1" si="65"/>
        <v>37772</v>
      </c>
      <c r="G391" s="49">
        <f t="shared" ca="1" si="61"/>
        <v>53.752107631166616</v>
      </c>
      <c r="H391" s="32">
        <f t="shared" ca="1" si="63"/>
        <v>57.303889246652624</v>
      </c>
      <c r="I391" s="33">
        <f t="shared" ca="1" si="66"/>
        <v>1.8962070006681264E-2</v>
      </c>
      <c r="J391" s="49">
        <f t="shared" ca="1" si="59"/>
        <v>53.752107631166616</v>
      </c>
      <c r="K391" s="33">
        <f t="shared" ca="1" si="64"/>
        <v>2.81443348801238E-2</v>
      </c>
      <c r="L391" s="33">
        <f t="shared" ca="1" si="62"/>
        <v>9.1822648734425361E-3</v>
      </c>
      <c r="N391" s="50">
        <v>37376</v>
      </c>
      <c r="O391" s="49">
        <v>4294.0037179999999</v>
      </c>
      <c r="P391" s="32">
        <f t="shared" ca="1" si="58"/>
        <v>43.738587936576295</v>
      </c>
      <c r="R391" s="52"/>
      <c r="S391" s="52"/>
      <c r="U391" s="50">
        <v>32629</v>
      </c>
      <c r="V391" s="49">
        <v>17.38</v>
      </c>
      <c r="W391" s="50">
        <f t="shared" ca="1" si="67"/>
        <v>32659</v>
      </c>
      <c r="X391" s="51">
        <f t="shared" ca="1" si="68"/>
        <v>17.38</v>
      </c>
      <c r="AA391" s="50"/>
      <c r="AB391" s="50"/>
      <c r="AC391" s="49"/>
      <c r="AD391" s="49"/>
      <c r="AE391" s="45"/>
      <c r="AI391" s="61">
        <v>37407</v>
      </c>
      <c r="AJ391" s="60">
        <v>4540.767554</v>
      </c>
    </row>
    <row r="392" spans="6:36" x14ac:dyDescent="0.2">
      <c r="F392" s="50">
        <f t="shared" ca="1" si="65"/>
        <v>37802</v>
      </c>
      <c r="G392" s="49">
        <f t="shared" ca="1" si="61"/>
        <v>55.038087051756868</v>
      </c>
      <c r="H392" s="32">
        <f t="shared" ca="1" si="63"/>
        <v>59.611672004865724</v>
      </c>
      <c r="I392" s="33">
        <f t="shared" ca="1" si="66"/>
        <v>4.0272707290071263E-2</v>
      </c>
      <c r="J392" s="49">
        <f t="shared" ca="1" si="59"/>
        <v>55.038087051756868</v>
      </c>
      <c r="K392" s="33">
        <f t="shared" ca="1" si="64"/>
        <v>2.3924260410667308E-2</v>
      </c>
      <c r="L392" s="33">
        <f t="shared" ca="1" si="62"/>
        <v>-1.6348446879403955E-2</v>
      </c>
      <c r="N392" s="50">
        <v>37407</v>
      </c>
      <c r="O392" s="49">
        <v>4540.767554</v>
      </c>
      <c r="P392" s="32">
        <f t="shared" ca="1" si="58"/>
        <v>46.25211667322116</v>
      </c>
      <c r="R392" s="52"/>
      <c r="S392" s="52"/>
      <c r="U392" s="50">
        <v>32660</v>
      </c>
      <c r="V392" s="49">
        <v>17.239999999999998</v>
      </c>
      <c r="W392" s="50">
        <f t="shared" ca="1" si="67"/>
        <v>32689</v>
      </c>
      <c r="X392" s="51">
        <f t="shared" ca="1" si="68"/>
        <v>17.239999999999998</v>
      </c>
      <c r="AA392" s="50"/>
      <c r="AB392" s="50"/>
      <c r="AC392" s="49"/>
      <c r="AD392" s="49"/>
      <c r="AE392" s="45"/>
      <c r="AI392" s="61">
        <v>37437</v>
      </c>
      <c r="AJ392" s="60">
        <v>4600.6881910000002</v>
      </c>
    </row>
    <row r="393" spans="6:36" x14ac:dyDescent="0.2">
      <c r="F393" s="50">
        <f t="shared" ca="1" si="65"/>
        <v>37833</v>
      </c>
      <c r="G393" s="49">
        <f t="shared" ca="1" si="61"/>
        <v>55.088313219252285</v>
      </c>
      <c r="H393" s="32">
        <f t="shared" ca="1" si="63"/>
        <v>58.898406346973523</v>
      </c>
      <c r="I393" s="33">
        <f t="shared" ca="1" si="66"/>
        <v>-1.1965201342347576E-2</v>
      </c>
      <c r="J393" s="49">
        <f t="shared" ca="1" si="59"/>
        <v>55.088313219252285</v>
      </c>
      <c r="K393" s="33">
        <f t="shared" ca="1" si="64"/>
        <v>9.125710973236778E-4</v>
      </c>
      <c r="L393" s="33">
        <f t="shared" ca="1" si="62"/>
        <v>1.2877772439671253E-2</v>
      </c>
      <c r="N393" s="50">
        <v>37437</v>
      </c>
      <c r="O393" s="49">
        <v>4600.6881910000002</v>
      </c>
      <c r="P393" s="32">
        <f t="shared" ca="1" si="58"/>
        <v>46.862466412708784</v>
      </c>
      <c r="R393" s="52"/>
      <c r="S393" s="52"/>
      <c r="U393" s="50">
        <v>32690</v>
      </c>
      <c r="V393" s="49">
        <v>17.190000000000001</v>
      </c>
      <c r="W393" s="50">
        <f t="shared" ca="1" si="67"/>
        <v>32720</v>
      </c>
      <c r="X393" s="51">
        <f t="shared" ca="1" si="68"/>
        <v>17.190000000000001</v>
      </c>
      <c r="AA393" s="50"/>
      <c r="AB393" s="50"/>
      <c r="AC393" s="49"/>
      <c r="AD393" s="49"/>
      <c r="AE393" s="45"/>
      <c r="AI393" s="61">
        <v>37468</v>
      </c>
      <c r="AJ393" s="60">
        <v>4768.0045529999998</v>
      </c>
    </row>
    <row r="394" spans="6:36" x14ac:dyDescent="0.2">
      <c r="F394" s="50">
        <f t="shared" ca="1" si="65"/>
        <v>37864</v>
      </c>
      <c r="G394" s="49">
        <f t="shared" ca="1" si="61"/>
        <v>55.035559948989807</v>
      </c>
      <c r="H394" s="32">
        <f t="shared" ca="1" si="63"/>
        <v>59.292731668585773</v>
      </c>
      <c r="I394" s="33">
        <f t="shared" ca="1" si="66"/>
        <v>6.6950083384134107E-3</v>
      </c>
      <c r="J394" s="49">
        <f t="shared" ca="1" si="59"/>
        <v>55.035559948989807</v>
      </c>
      <c r="K394" s="33">
        <f t="shared" ca="1" si="64"/>
        <v>-9.5761273452898976E-4</v>
      </c>
      <c r="L394" s="33">
        <f t="shared" ca="1" si="62"/>
        <v>-7.6526210729424005E-3</v>
      </c>
      <c r="N394" s="50">
        <v>37468</v>
      </c>
      <c r="O394" s="49">
        <v>4768.0045529999998</v>
      </c>
      <c r="P394" s="32">
        <f t="shared" ca="1" si="58"/>
        <v>48.566745657248788</v>
      </c>
      <c r="R394" s="52"/>
      <c r="S394" s="52"/>
      <c r="U394" s="50">
        <v>32721</v>
      </c>
      <c r="V394" s="49">
        <v>17.04</v>
      </c>
      <c r="W394" s="50">
        <f t="shared" ca="1" si="67"/>
        <v>32751</v>
      </c>
      <c r="X394" s="51">
        <f t="shared" ca="1" si="68"/>
        <v>17.04</v>
      </c>
      <c r="AA394" s="50"/>
      <c r="AB394" s="50"/>
      <c r="AC394" s="49"/>
      <c r="AD394" s="49"/>
      <c r="AE394" s="45"/>
      <c r="AI394" s="61">
        <v>37499</v>
      </c>
      <c r="AJ394" s="60">
        <v>4832.1044229999998</v>
      </c>
    </row>
    <row r="395" spans="6:36" x14ac:dyDescent="0.2">
      <c r="F395" s="50">
        <f t="shared" ca="1" si="65"/>
        <v>37894</v>
      </c>
      <c r="G395" s="49">
        <f t="shared" ca="1" si="61"/>
        <v>56.51296740418524</v>
      </c>
      <c r="H395" s="32">
        <f t="shared" ca="1" si="63"/>
        <v>59.690746567397021</v>
      </c>
      <c r="I395" s="33">
        <f t="shared" ca="1" si="66"/>
        <v>6.7127097640893307E-3</v>
      </c>
      <c r="J395" s="49">
        <f t="shared" ca="1" si="59"/>
        <v>56.51296740418524</v>
      </c>
      <c r="K395" s="33">
        <f t="shared" ca="1" si="64"/>
        <v>2.684459750322854E-2</v>
      </c>
      <c r="L395" s="33">
        <f t="shared" ca="1" si="62"/>
        <v>2.0131887739139209E-2</v>
      </c>
      <c r="N395" s="50">
        <v>37499</v>
      </c>
      <c r="O395" s="49">
        <v>4832.1044229999998</v>
      </c>
      <c r="P395" s="32">
        <f t="shared" ca="1" si="58"/>
        <v>49.219664933719265</v>
      </c>
      <c r="R395" s="52"/>
      <c r="S395" s="52"/>
      <c r="U395" s="50">
        <v>32752</v>
      </c>
      <c r="V395" s="49">
        <v>16.829999999999998</v>
      </c>
      <c r="W395" s="50">
        <f t="shared" ca="1" si="67"/>
        <v>32781</v>
      </c>
      <c r="X395" s="51">
        <f t="shared" ca="1" si="68"/>
        <v>16.829999999999998</v>
      </c>
      <c r="AA395" s="50"/>
      <c r="AB395" s="50"/>
      <c r="AC395" s="49"/>
      <c r="AD395" s="49"/>
      <c r="AE395" s="45"/>
      <c r="AI395" s="61">
        <v>37529</v>
      </c>
      <c r="AJ395" s="60">
        <v>4799.8162700000003</v>
      </c>
    </row>
    <row r="396" spans="6:36" x14ac:dyDescent="0.2">
      <c r="F396" s="50">
        <f t="shared" ca="1" si="65"/>
        <v>37925</v>
      </c>
      <c r="G396" s="49">
        <f t="shared" ca="1" si="61"/>
        <v>57.558240286212552</v>
      </c>
      <c r="H396" s="32">
        <f t="shared" ca="1" si="63"/>
        <v>62.020807962258964</v>
      </c>
      <c r="I396" s="33">
        <f t="shared" ca="1" si="66"/>
        <v>3.9035554568429776E-2</v>
      </c>
      <c r="J396" s="49">
        <f t="shared" ca="1" si="59"/>
        <v>57.558240286212552</v>
      </c>
      <c r="K396" s="33">
        <f t="shared" ca="1" si="64"/>
        <v>1.8496159908776955E-2</v>
      </c>
      <c r="L396" s="33">
        <f t="shared" ca="1" si="62"/>
        <v>-2.0539394659652821E-2</v>
      </c>
      <c r="N396" s="50">
        <v>37529</v>
      </c>
      <c r="O396" s="49">
        <v>4799.8162700000003</v>
      </c>
      <c r="P396" s="32">
        <f t="shared" ca="1" si="58"/>
        <v>48.890778814366328</v>
      </c>
      <c r="R396" s="52"/>
      <c r="S396" s="52"/>
      <c r="U396" s="50">
        <v>32782</v>
      </c>
      <c r="V396" s="49">
        <v>16.940000000000001</v>
      </c>
      <c r="W396" s="50">
        <f t="shared" ca="1" si="67"/>
        <v>32812</v>
      </c>
      <c r="X396" s="51">
        <f t="shared" ca="1" si="68"/>
        <v>16.940000000000001</v>
      </c>
      <c r="AA396" s="50"/>
      <c r="AB396" s="50"/>
      <c r="AC396" s="49"/>
      <c r="AD396" s="49"/>
      <c r="AE396" s="45"/>
      <c r="AI396" s="61">
        <v>37560</v>
      </c>
      <c r="AJ396" s="60">
        <v>4867.8203880000001</v>
      </c>
    </row>
    <row r="397" spans="6:36" x14ac:dyDescent="0.2">
      <c r="F397" s="50">
        <f t="shared" ca="1" si="65"/>
        <v>37955</v>
      </c>
      <c r="G397" s="49">
        <f t="shared" ca="1" si="61"/>
        <v>58.045023456718468</v>
      </c>
      <c r="H397" s="32">
        <f t="shared" ca="1" si="63"/>
        <v>61.894294493748404</v>
      </c>
      <c r="I397" s="33">
        <f t="shared" ca="1" si="66"/>
        <v>-2.0398552141975834E-3</v>
      </c>
      <c r="J397" s="49">
        <f t="shared" ca="1" si="59"/>
        <v>58.045023456718468</v>
      </c>
      <c r="K397" s="33">
        <f t="shared" ca="1" si="64"/>
        <v>8.4572281585633124E-3</v>
      </c>
      <c r="L397" s="33">
        <f t="shared" ca="1" si="62"/>
        <v>1.0497083372760896E-2</v>
      </c>
      <c r="N397" s="50">
        <v>37560</v>
      </c>
      <c r="O397" s="49">
        <v>4867.8203880000001</v>
      </c>
      <c r="P397" s="32">
        <f t="shared" ca="1" si="58"/>
        <v>49.583466639186767</v>
      </c>
      <c r="R397" s="52"/>
      <c r="S397" s="52"/>
      <c r="U397" s="50">
        <v>32813</v>
      </c>
      <c r="V397" s="49">
        <v>16.920000000000002</v>
      </c>
      <c r="W397" s="50">
        <f t="shared" ca="1" si="67"/>
        <v>32842</v>
      </c>
      <c r="X397" s="51">
        <f t="shared" ca="1" si="68"/>
        <v>16.920000000000002</v>
      </c>
      <c r="AA397" s="50"/>
      <c r="AB397" s="50"/>
      <c r="AC397" s="49"/>
      <c r="AD397" s="49"/>
      <c r="AE397" s="45"/>
      <c r="AI397" s="61">
        <v>37590</v>
      </c>
      <c r="AJ397" s="60">
        <v>5033.3903829999999</v>
      </c>
    </row>
    <row r="398" spans="6:36" x14ac:dyDescent="0.2">
      <c r="F398" s="50">
        <f t="shared" ca="1" si="65"/>
        <v>37986</v>
      </c>
      <c r="G398" s="49">
        <f t="shared" ca="1" si="61"/>
        <v>58.107569250203319</v>
      </c>
      <c r="H398" s="32">
        <f t="shared" ca="1" si="63"/>
        <v>62.892107946267721</v>
      </c>
      <c r="I398" s="33">
        <f t="shared" ca="1" si="66"/>
        <v>1.6121250927580988E-2</v>
      </c>
      <c r="J398" s="49">
        <f t="shared" ca="1" si="59"/>
        <v>58.107569250203319</v>
      </c>
      <c r="K398" s="33">
        <f t="shared" ca="1" si="64"/>
        <v>1.0775392920892024E-3</v>
      </c>
      <c r="L398" s="33">
        <f t="shared" ca="1" si="62"/>
        <v>-1.5043711635491785E-2</v>
      </c>
      <c r="N398" s="50">
        <v>37590</v>
      </c>
      <c r="O398" s="49">
        <v>5033.3903829999999</v>
      </c>
      <c r="P398" s="32">
        <f t="shared" ca="1" si="58"/>
        <v>51.269957443935994</v>
      </c>
      <c r="R398" s="52"/>
      <c r="S398" s="52"/>
      <c r="U398" s="50">
        <v>32843</v>
      </c>
      <c r="V398" s="49">
        <v>15.85</v>
      </c>
      <c r="W398" s="50">
        <f t="shared" ca="1" si="67"/>
        <v>32873</v>
      </c>
      <c r="X398" s="51">
        <f t="shared" ca="1" si="68"/>
        <v>15.85</v>
      </c>
      <c r="AA398" s="50"/>
      <c r="AB398" s="50"/>
      <c r="AC398" s="49"/>
      <c r="AD398" s="49"/>
      <c r="AE398" s="45"/>
      <c r="AI398" s="61">
        <v>37621</v>
      </c>
      <c r="AJ398" s="60">
        <v>5208.1520469999996</v>
      </c>
    </row>
    <row r="399" spans="6:36" x14ac:dyDescent="0.2">
      <c r="F399" s="50">
        <f t="shared" ca="1" si="65"/>
        <v>38017</v>
      </c>
      <c r="G399" s="49">
        <f t="shared" ca="1" si="61"/>
        <v>57.50738234302537</v>
      </c>
      <c r="H399" s="32">
        <f t="shared" ca="1" si="63"/>
        <v>62.885874828037586</v>
      </c>
      <c r="I399" s="33">
        <f t="shared" ca="1" si="66"/>
        <v>-9.9108114414936388E-5</v>
      </c>
      <c r="J399" s="49">
        <f t="shared" ca="1" si="59"/>
        <v>57.50738234302537</v>
      </c>
      <c r="K399" s="33">
        <f t="shared" ca="1" si="64"/>
        <v>-1.032889372111967E-2</v>
      </c>
      <c r="L399" s="33">
        <f t="shared" ca="1" si="62"/>
        <v>-1.0229785606704733E-2</v>
      </c>
      <c r="N399" s="50">
        <v>37621</v>
      </c>
      <c r="O399" s="49">
        <v>5208.1520469999996</v>
      </c>
      <c r="P399" s="32">
        <f t="shared" ca="1" si="58"/>
        <v>53.05007430242037</v>
      </c>
      <c r="R399" s="52"/>
      <c r="S399" s="52"/>
      <c r="U399" s="50">
        <v>32874</v>
      </c>
      <c r="V399" s="49">
        <v>15.49</v>
      </c>
      <c r="W399" s="50">
        <f t="shared" ca="1" si="67"/>
        <v>32904</v>
      </c>
      <c r="X399" s="51">
        <f t="shared" ca="1" si="68"/>
        <v>15.49</v>
      </c>
      <c r="AA399" s="50"/>
      <c r="AB399" s="50"/>
      <c r="AC399" s="49"/>
      <c r="AD399" s="49"/>
      <c r="AE399" s="45"/>
      <c r="AI399" s="61">
        <v>37652</v>
      </c>
      <c r="AJ399" s="60">
        <v>5340.3707260000001</v>
      </c>
    </row>
    <row r="400" spans="6:36" x14ac:dyDescent="0.2">
      <c r="F400" s="50">
        <f t="shared" ca="1" si="65"/>
        <v>38046</v>
      </c>
      <c r="G400" s="49">
        <f t="shared" ca="1" si="61"/>
        <v>58.058922521937319</v>
      </c>
      <c r="H400" s="32">
        <f t="shared" ca="1" si="63"/>
        <v>62.848421750329329</v>
      </c>
      <c r="I400" s="33">
        <f t="shared" ca="1" si="66"/>
        <v>-5.9557218231709452E-4</v>
      </c>
      <c r="J400" s="49">
        <f t="shared" ca="1" si="59"/>
        <v>58.058922521937319</v>
      </c>
      <c r="K400" s="33">
        <f t="shared" ca="1" si="64"/>
        <v>9.5907717659982072E-3</v>
      </c>
      <c r="L400" s="33">
        <f t="shared" ca="1" si="62"/>
        <v>1.0186343948315302E-2</v>
      </c>
      <c r="N400" s="50">
        <v>37652</v>
      </c>
      <c r="O400" s="49">
        <v>5340.3707260000001</v>
      </c>
      <c r="P400" s="32">
        <f t="shared" ref="P400:P463" ca="1" si="69">O400/$O$15</f>
        <v>54.396849642659951</v>
      </c>
      <c r="R400" s="52"/>
      <c r="S400" s="52"/>
      <c r="U400" s="50">
        <v>32905</v>
      </c>
      <c r="V400" s="49">
        <v>15.61</v>
      </c>
      <c r="W400" s="50">
        <f t="shared" ca="1" si="67"/>
        <v>32932</v>
      </c>
      <c r="X400" s="51">
        <f t="shared" ca="1" si="68"/>
        <v>15.61</v>
      </c>
      <c r="AA400" s="50"/>
      <c r="AB400" s="50"/>
      <c r="AC400" s="49"/>
      <c r="AD400" s="49"/>
      <c r="AE400" s="45"/>
      <c r="AI400" s="61">
        <v>37680</v>
      </c>
      <c r="AJ400" s="60">
        <v>5462.2782429999997</v>
      </c>
    </row>
    <row r="401" spans="6:36" x14ac:dyDescent="0.2">
      <c r="F401" s="50">
        <f t="shared" ca="1" si="65"/>
        <v>38077</v>
      </c>
      <c r="G401" s="49">
        <f t="shared" ca="1" si="61"/>
        <v>57.926881402358163</v>
      </c>
      <c r="H401" s="32">
        <f t="shared" ca="1" si="63"/>
        <v>62.543436838671184</v>
      </c>
      <c r="I401" s="33">
        <f t="shared" ca="1" si="66"/>
        <v>-4.8527059735838929E-3</v>
      </c>
      <c r="J401" s="49">
        <f t="shared" ca="1" si="59"/>
        <v>57.926881402358163</v>
      </c>
      <c r="K401" s="33">
        <f t="shared" ca="1" si="64"/>
        <v>-2.2742605932665194E-3</v>
      </c>
      <c r="L401" s="33">
        <f t="shared" ca="1" si="62"/>
        <v>2.5784453803173735E-3</v>
      </c>
      <c r="N401" s="50">
        <v>37680</v>
      </c>
      <c r="O401" s="49">
        <v>5462.2782429999997</v>
      </c>
      <c r="P401" s="32">
        <f t="shared" ca="1" si="69"/>
        <v>55.638595808384665</v>
      </c>
      <c r="R401" s="52"/>
      <c r="S401" s="52"/>
      <c r="U401" s="50">
        <v>32933</v>
      </c>
      <c r="V401" s="49">
        <v>15.66</v>
      </c>
      <c r="W401" s="50">
        <f t="shared" ca="1" si="67"/>
        <v>32963</v>
      </c>
      <c r="X401" s="51">
        <f t="shared" ca="1" si="68"/>
        <v>15.66</v>
      </c>
      <c r="AA401" s="50"/>
      <c r="AB401" s="50"/>
      <c r="AC401" s="49"/>
      <c r="AD401" s="49"/>
      <c r="AE401" s="45"/>
      <c r="AI401" s="61">
        <v>37711</v>
      </c>
      <c r="AJ401" s="60">
        <v>5487.0347380000003</v>
      </c>
    </row>
    <row r="402" spans="6:36" x14ac:dyDescent="0.2">
      <c r="F402" s="50">
        <f t="shared" ca="1" si="65"/>
        <v>38107</v>
      </c>
      <c r="G402" s="49">
        <f t="shared" ca="1" si="61"/>
        <v>57.455892624146415</v>
      </c>
      <c r="H402" s="32">
        <f t="shared" ca="1" si="63"/>
        <v>62.062655624182057</v>
      </c>
      <c r="I402" s="33">
        <f t="shared" ca="1" si="66"/>
        <v>-7.6871569390931649E-3</v>
      </c>
      <c r="J402" s="49">
        <f t="shared" ca="1" si="59"/>
        <v>57.455892624146415</v>
      </c>
      <c r="K402" s="33">
        <f t="shared" ca="1" si="64"/>
        <v>-8.130746327258298E-3</v>
      </c>
      <c r="L402" s="33">
        <f t="shared" ca="1" si="62"/>
        <v>-4.4358938816513316E-4</v>
      </c>
      <c r="N402" s="50">
        <v>37711</v>
      </c>
      <c r="O402" s="49">
        <v>5487.0347380000003</v>
      </c>
      <c r="P402" s="32">
        <f t="shared" ca="1" si="69"/>
        <v>55.890764694270786</v>
      </c>
      <c r="R402" s="52"/>
      <c r="S402" s="52"/>
      <c r="U402" s="50">
        <v>32964</v>
      </c>
      <c r="V402" s="49">
        <v>16.16</v>
      </c>
      <c r="W402" s="50">
        <f t="shared" ca="1" si="67"/>
        <v>32993</v>
      </c>
      <c r="X402" s="51">
        <f t="shared" ca="1" si="68"/>
        <v>16.16</v>
      </c>
      <c r="AA402" s="50"/>
      <c r="AB402" s="50"/>
      <c r="AC402" s="49"/>
      <c r="AD402" s="49"/>
      <c r="AE402" s="45"/>
      <c r="AI402" s="61">
        <v>37741</v>
      </c>
      <c r="AJ402" s="60">
        <v>5556.689273</v>
      </c>
    </row>
    <row r="403" spans="6:36" x14ac:dyDescent="0.2">
      <c r="F403" s="50">
        <f t="shared" ca="1" si="65"/>
        <v>38138</v>
      </c>
      <c r="G403" s="49">
        <f t="shared" ca="1" si="61"/>
        <v>57.538971127613678</v>
      </c>
      <c r="H403" s="32">
        <f t="shared" ca="1" si="63"/>
        <v>61.078528436629277</v>
      </c>
      <c r="I403" s="33">
        <f t="shared" ca="1" si="66"/>
        <v>-1.5856994478485098E-2</v>
      </c>
      <c r="J403" s="49">
        <f t="shared" ca="1" si="59"/>
        <v>57.538971127613678</v>
      </c>
      <c r="K403" s="33">
        <f t="shared" ca="1" si="64"/>
        <v>1.4459527069003997E-3</v>
      </c>
      <c r="L403" s="33">
        <f t="shared" ca="1" si="62"/>
        <v>1.7302947185385498E-2</v>
      </c>
      <c r="N403" s="50">
        <v>37741</v>
      </c>
      <c r="O403" s="49">
        <v>5556.689273</v>
      </c>
      <c r="P403" s="32">
        <f t="shared" ca="1" si="69"/>
        <v>56.600263615174796</v>
      </c>
      <c r="R403" s="52"/>
      <c r="S403" s="52"/>
      <c r="U403" s="50">
        <v>32994</v>
      </c>
      <c r="V403" s="49">
        <v>16.166</v>
      </c>
      <c r="W403" s="50">
        <f t="shared" ca="1" si="67"/>
        <v>33024</v>
      </c>
      <c r="X403" s="51">
        <f t="shared" ca="1" si="68"/>
        <v>16.166</v>
      </c>
      <c r="AA403" s="50"/>
      <c r="AB403" s="50"/>
      <c r="AC403" s="49"/>
      <c r="AD403" s="49"/>
      <c r="AE403" s="45"/>
      <c r="AI403" s="61">
        <v>37772</v>
      </c>
      <c r="AJ403" s="60">
        <v>5662.0556040000001</v>
      </c>
    </row>
    <row r="404" spans="6:36" x14ac:dyDescent="0.2">
      <c r="F404" s="50">
        <f t="shared" ca="1" si="65"/>
        <v>38168</v>
      </c>
      <c r="G404" s="49">
        <f t="shared" ca="1" si="61"/>
        <v>58.182434669677633</v>
      </c>
      <c r="H404" s="32">
        <f t="shared" ca="1" si="63"/>
        <v>61.074625019446962</v>
      </c>
      <c r="I404" s="33">
        <f t="shared" ca="1" si="66"/>
        <v>-6.3908173334015217E-5</v>
      </c>
      <c r="J404" s="49">
        <f t="shared" ca="1" si="59"/>
        <v>58.182434669677633</v>
      </c>
      <c r="K404" s="33">
        <f t="shared" ca="1" si="64"/>
        <v>1.1183090859182121E-2</v>
      </c>
      <c r="L404" s="33">
        <f t="shared" ca="1" si="62"/>
        <v>1.1246999032516136E-2</v>
      </c>
      <c r="N404" s="50">
        <v>37772</v>
      </c>
      <c r="O404" s="49">
        <v>5662.0556040000001</v>
      </c>
      <c r="P404" s="32">
        <f t="shared" ca="1" si="69"/>
        <v>57.673521776242353</v>
      </c>
      <c r="R404" s="52"/>
      <c r="S404" s="52"/>
      <c r="U404" s="50">
        <v>33025</v>
      </c>
      <c r="V404" s="49">
        <v>16.670000000000002</v>
      </c>
      <c r="W404" s="50">
        <f t="shared" ca="1" si="67"/>
        <v>33054</v>
      </c>
      <c r="X404" s="51">
        <f t="shared" ca="1" si="68"/>
        <v>16.670000000000002</v>
      </c>
      <c r="AA404" s="50"/>
      <c r="AB404" s="50"/>
      <c r="AC404" s="49"/>
      <c r="AD404" s="49"/>
      <c r="AE404" s="45"/>
      <c r="AI404" s="61">
        <v>37802</v>
      </c>
      <c r="AJ404" s="60">
        <v>5890.0819119999996</v>
      </c>
    </row>
    <row r="405" spans="6:36" x14ac:dyDescent="0.2">
      <c r="F405" s="50">
        <f t="shared" ca="1" si="65"/>
        <v>38199</v>
      </c>
      <c r="G405" s="49">
        <f t="shared" ca="1" si="61"/>
        <v>59.332898204384023</v>
      </c>
      <c r="H405" s="32">
        <f t="shared" ca="1" si="63"/>
        <v>62.73972907996265</v>
      </c>
      <c r="I405" s="33">
        <f t="shared" ca="1" si="66"/>
        <v>2.7263434855072655E-2</v>
      </c>
      <c r="J405" s="49">
        <f t="shared" ca="1" si="59"/>
        <v>59.332898204384023</v>
      </c>
      <c r="K405" s="33">
        <f t="shared" ca="1" si="64"/>
        <v>1.977338248627758E-2</v>
      </c>
      <c r="L405" s="33">
        <f t="shared" ca="1" si="62"/>
        <v>-7.4900523687950749E-3</v>
      </c>
      <c r="N405" s="50">
        <v>37802</v>
      </c>
      <c r="O405" s="49">
        <v>5890.0819119999996</v>
      </c>
      <c r="P405" s="32">
        <f t="shared" ca="1" si="69"/>
        <v>59.996190637124506</v>
      </c>
      <c r="R405" s="52"/>
      <c r="S405" s="52"/>
      <c r="U405" s="50">
        <v>33055</v>
      </c>
      <c r="V405" s="49">
        <v>16.417999999999999</v>
      </c>
      <c r="W405" s="50">
        <f t="shared" ca="1" si="67"/>
        <v>33085</v>
      </c>
      <c r="X405" s="51">
        <f t="shared" ca="1" si="68"/>
        <v>16.417999999999999</v>
      </c>
      <c r="AA405" s="50"/>
      <c r="AB405" s="50"/>
      <c r="AC405" s="49"/>
      <c r="AD405" s="49"/>
      <c r="AE405" s="45"/>
      <c r="AI405" s="61">
        <v>37833</v>
      </c>
      <c r="AJ405" s="60">
        <v>5819.605896</v>
      </c>
    </row>
    <row r="406" spans="6:36" x14ac:dyDescent="0.2">
      <c r="F406" s="50">
        <f t="shared" ca="1" si="65"/>
        <v>38230</v>
      </c>
      <c r="G406" s="49">
        <f t="shared" ca="1" si="61"/>
        <v>61.412703781678609</v>
      </c>
      <c r="H406" s="32">
        <f t="shared" ca="1" si="63"/>
        <v>64.689940356047174</v>
      </c>
      <c r="I406" s="33">
        <f t="shared" ca="1" si="66"/>
        <v>3.1084152014729804E-2</v>
      </c>
      <c r="J406" s="49">
        <f t="shared" ca="1" si="59"/>
        <v>61.412703781678609</v>
      </c>
      <c r="K406" s="33">
        <f t="shared" ca="1" si="64"/>
        <v>3.5053160055156685E-2</v>
      </c>
      <c r="L406" s="33">
        <f t="shared" ca="1" si="62"/>
        <v>3.9690080404268802E-3</v>
      </c>
      <c r="N406" s="50">
        <v>37833</v>
      </c>
      <c r="O406" s="49">
        <v>5819.605896</v>
      </c>
      <c r="P406" s="32">
        <f t="shared" ca="1" si="69"/>
        <v>59.278324136377442</v>
      </c>
      <c r="R406" s="52"/>
      <c r="S406" s="52"/>
      <c r="U406" s="50">
        <v>33086</v>
      </c>
      <c r="V406" s="49">
        <v>16.268999999999998</v>
      </c>
      <c r="W406" s="50">
        <f t="shared" ca="1" si="67"/>
        <v>33116</v>
      </c>
      <c r="X406" s="51">
        <f t="shared" ca="1" si="68"/>
        <v>16.268999999999998</v>
      </c>
      <c r="AA406" s="50"/>
      <c r="AB406" s="50"/>
      <c r="AC406" s="49"/>
      <c r="AD406" s="49"/>
      <c r="AE406" s="45"/>
      <c r="AI406" s="61">
        <v>37864</v>
      </c>
      <c r="AJ406" s="60">
        <v>5858.5682059999999</v>
      </c>
    </row>
    <row r="407" spans="6:36" x14ac:dyDescent="0.2">
      <c r="F407" s="50">
        <f t="shared" ca="1" si="65"/>
        <v>38260</v>
      </c>
      <c r="G407" s="49">
        <f t="shared" ca="1" si="61"/>
        <v>62.199264517927617</v>
      </c>
      <c r="H407" s="32">
        <f t="shared" ca="1" si="63"/>
        <v>67.041865560863059</v>
      </c>
      <c r="I407" s="33">
        <f t="shared" ca="1" si="66"/>
        <v>3.6356892460730705E-2</v>
      </c>
      <c r="J407" s="49">
        <f t="shared" ca="1" si="59"/>
        <v>62.199264517927617</v>
      </c>
      <c r="K407" s="33">
        <f t="shared" ca="1" si="64"/>
        <v>1.2807785487595869E-2</v>
      </c>
      <c r="L407" s="33">
        <f t="shared" ca="1" si="62"/>
        <v>-2.3549106973134837E-2</v>
      </c>
      <c r="N407" s="50">
        <v>37864</v>
      </c>
      <c r="O407" s="49">
        <v>5858.5682059999999</v>
      </c>
      <c r="P407" s="32">
        <f t="shared" ca="1" si="69"/>
        <v>59.675193010757667</v>
      </c>
      <c r="R407" s="52"/>
      <c r="S407" s="52"/>
      <c r="U407" s="50">
        <v>33117</v>
      </c>
      <c r="V407" s="49">
        <v>16.417000000000002</v>
      </c>
      <c r="W407" s="50">
        <f t="shared" ca="1" si="67"/>
        <v>33146</v>
      </c>
      <c r="X407" s="51">
        <f t="shared" ca="1" si="68"/>
        <v>16.417000000000002</v>
      </c>
      <c r="AA407" s="50"/>
      <c r="AB407" s="50"/>
      <c r="AC407" s="49"/>
      <c r="AD407" s="49"/>
      <c r="AE407" s="45"/>
      <c r="AI407" s="61">
        <v>37894</v>
      </c>
      <c r="AJ407" s="60">
        <v>5897.895074</v>
      </c>
    </row>
    <row r="408" spans="6:36" x14ac:dyDescent="0.2">
      <c r="F408" s="50">
        <f t="shared" ca="1" si="65"/>
        <v>38291</v>
      </c>
      <c r="G408" s="49">
        <f t="shared" ca="1" si="61"/>
        <v>63.550632722615688</v>
      </c>
      <c r="H408" s="32">
        <f t="shared" ca="1" si="63"/>
        <v>68.079124601229083</v>
      </c>
      <c r="I408" s="33">
        <f t="shared" ca="1" si="66"/>
        <v>1.5471810512557527E-2</v>
      </c>
      <c r="J408" s="49">
        <f t="shared" ca="1" si="59"/>
        <v>63.550632722615688</v>
      </c>
      <c r="K408" s="33">
        <f t="shared" ca="1" si="64"/>
        <v>2.1726433827824021E-2</v>
      </c>
      <c r="L408" s="33">
        <f t="shared" ca="1" si="62"/>
        <v>6.2546233152664943E-3</v>
      </c>
      <c r="N408" s="50">
        <v>37894</v>
      </c>
      <c r="O408" s="49">
        <v>5897.895074</v>
      </c>
      <c r="P408" s="32">
        <f t="shared" ca="1" si="69"/>
        <v>60.075775261554902</v>
      </c>
      <c r="R408" s="52"/>
      <c r="S408" s="52"/>
      <c r="U408" s="50">
        <v>33147</v>
      </c>
      <c r="V408" s="49">
        <v>16.559999999999999</v>
      </c>
      <c r="W408" s="50">
        <f t="shared" ca="1" si="67"/>
        <v>33177</v>
      </c>
      <c r="X408" s="51">
        <f t="shared" ca="1" si="68"/>
        <v>16.559999999999999</v>
      </c>
      <c r="AA408" s="50"/>
      <c r="AB408" s="50"/>
      <c r="AC408" s="49"/>
      <c r="AD408" s="49"/>
      <c r="AE408" s="45"/>
      <c r="AI408" s="61">
        <v>37925</v>
      </c>
      <c r="AJ408" s="60">
        <v>6128.1226790000001</v>
      </c>
    </row>
    <row r="409" spans="6:36" x14ac:dyDescent="0.2">
      <c r="F409" s="50">
        <f t="shared" ca="1" si="65"/>
        <v>38321</v>
      </c>
      <c r="G409" s="49">
        <f t="shared" ca="1" si="61"/>
        <v>64.979709337391</v>
      </c>
      <c r="H409" s="32">
        <f t="shared" ca="1" si="63"/>
        <v>69.485016173719686</v>
      </c>
      <c r="I409" s="33">
        <f t="shared" ca="1" si="66"/>
        <v>2.0650846801065104E-2</v>
      </c>
      <c r="J409" s="49">
        <f t="shared" ca="1" si="59"/>
        <v>64.979709337391</v>
      </c>
      <c r="K409" s="33">
        <f t="shared" ca="1" si="64"/>
        <v>2.2487213007192475E-2</v>
      </c>
      <c r="L409" s="33">
        <f t="shared" ca="1" si="62"/>
        <v>1.8363662061273711E-3</v>
      </c>
      <c r="N409" s="50">
        <v>37925</v>
      </c>
      <c r="O409" s="49">
        <v>6128.1226790000001</v>
      </c>
      <c r="P409" s="32">
        <f t="shared" ca="1" si="69"/>
        <v>62.420866465018051</v>
      </c>
      <c r="R409" s="52"/>
      <c r="S409" s="52"/>
      <c r="U409" s="50">
        <v>33178</v>
      </c>
      <c r="V409" s="49">
        <v>16.43</v>
      </c>
      <c r="W409" s="50">
        <f t="shared" ca="1" si="67"/>
        <v>33207</v>
      </c>
      <c r="X409" s="51">
        <f t="shared" ca="1" si="68"/>
        <v>16.43</v>
      </c>
      <c r="AA409" s="50"/>
      <c r="AB409" s="50"/>
      <c r="AC409" s="49"/>
      <c r="AD409" s="49"/>
      <c r="AE409" s="45"/>
      <c r="AI409" s="61">
        <v>37955</v>
      </c>
      <c r="AJ409" s="60">
        <v>6115.6221960000003</v>
      </c>
    </row>
    <row r="410" spans="6:36" x14ac:dyDescent="0.2">
      <c r="F410" s="50">
        <f t="shared" ca="1" si="65"/>
        <v>38352</v>
      </c>
      <c r="G410" s="49">
        <f t="shared" ca="1" si="61"/>
        <v>66.96822332722536</v>
      </c>
      <c r="H410" s="32">
        <f t="shared" ca="1" si="63"/>
        <v>72.695715687292719</v>
      </c>
      <c r="I410" s="33">
        <f t="shared" ca="1" si="66"/>
        <v>4.620707730060758E-2</v>
      </c>
      <c r="J410" s="49">
        <f t="shared" ca="1" si="59"/>
        <v>66.96822332722536</v>
      </c>
      <c r="K410" s="33">
        <f t="shared" ca="1" si="64"/>
        <v>3.0602075788143335E-2</v>
      </c>
      <c r="L410" s="33">
        <f t="shared" ca="1" si="62"/>
        <v>-1.5605001512464245E-2</v>
      </c>
      <c r="N410" s="50">
        <v>37955</v>
      </c>
      <c r="O410" s="49">
        <v>6115.6221960000003</v>
      </c>
      <c r="P410" s="32">
        <f t="shared" ca="1" si="69"/>
        <v>62.29353693508466</v>
      </c>
      <c r="R410" s="52"/>
      <c r="S410" s="52"/>
      <c r="U410" s="50">
        <v>33208</v>
      </c>
      <c r="V410" s="49">
        <v>15.96</v>
      </c>
      <c r="W410" s="50">
        <f t="shared" ca="1" si="67"/>
        <v>33238</v>
      </c>
      <c r="X410" s="51">
        <f t="shared" ca="1" si="68"/>
        <v>15.96</v>
      </c>
      <c r="AA410" s="50"/>
      <c r="AB410" s="50"/>
      <c r="AC410" s="49"/>
      <c r="AD410" s="49"/>
      <c r="AE410" s="45"/>
      <c r="AI410" s="61">
        <v>37986</v>
      </c>
      <c r="AJ410" s="60">
        <v>6214.2136760000003</v>
      </c>
    </row>
    <row r="411" spans="6:36" x14ac:dyDescent="0.2">
      <c r="F411" s="50">
        <f t="shared" ca="1" si="65"/>
        <v>38383</v>
      </c>
      <c r="G411" s="49">
        <f t="shared" ca="1" si="61"/>
        <v>67.941157892545434</v>
      </c>
      <c r="H411" s="32">
        <f t="shared" ca="1" si="63"/>
        <v>74.083900137189303</v>
      </c>
      <c r="I411" s="33">
        <f t="shared" ca="1" si="66"/>
        <v>1.9095822040847477E-2</v>
      </c>
      <c r="J411" s="49">
        <f t="shared" ca="1" si="59"/>
        <v>67.941157892545434</v>
      </c>
      <c r="K411" s="33">
        <f t="shared" ca="1" si="64"/>
        <v>1.452830188679255E-2</v>
      </c>
      <c r="L411" s="33">
        <f t="shared" ca="1" si="62"/>
        <v>-4.5675201540549271E-3</v>
      </c>
      <c r="N411" s="50">
        <v>37986</v>
      </c>
      <c r="O411" s="49">
        <v>6214.2136760000003</v>
      </c>
      <c r="P411" s="32">
        <f t="shared" ca="1" si="69"/>
        <v>63.297786675181698</v>
      </c>
      <c r="R411" s="52"/>
      <c r="S411" s="52"/>
      <c r="U411" s="50">
        <v>33239</v>
      </c>
      <c r="V411" s="49">
        <v>16</v>
      </c>
      <c r="W411" s="50">
        <f t="shared" ca="1" si="67"/>
        <v>33269</v>
      </c>
      <c r="X411" s="51">
        <f t="shared" ca="1" si="68"/>
        <v>16</v>
      </c>
      <c r="AA411" s="50"/>
      <c r="AB411" s="50"/>
      <c r="AC411" s="49"/>
      <c r="AD411" s="49"/>
      <c r="AE411" s="45"/>
      <c r="AI411" s="61">
        <v>38017</v>
      </c>
      <c r="AJ411" s="60">
        <v>6213.5977970000004</v>
      </c>
    </row>
    <row r="412" spans="6:36" x14ac:dyDescent="0.2">
      <c r="F412" s="50">
        <f t="shared" ca="1" si="65"/>
        <v>38411</v>
      </c>
      <c r="G412" s="49">
        <f t="shared" ca="1" si="61"/>
        <v>69.291578433695832</v>
      </c>
      <c r="H412" s="32">
        <f t="shared" ca="1" si="63"/>
        <v>76.362892538267729</v>
      </c>
      <c r="I412" s="33">
        <f t="shared" ca="1" si="66"/>
        <v>3.0762316736270057E-2</v>
      </c>
      <c r="J412" s="49">
        <f t="shared" ca="1" si="59"/>
        <v>69.291578433695832</v>
      </c>
      <c r="K412" s="33">
        <f t="shared" ca="1" si="64"/>
        <v>1.987632508833892E-2</v>
      </c>
      <c r="L412" s="33">
        <f t="shared" ca="1" si="62"/>
        <v>-1.0885991647931137E-2</v>
      </c>
      <c r="N412" s="50">
        <v>38017</v>
      </c>
      <c r="O412" s="49">
        <v>6213.5977970000004</v>
      </c>
      <c r="P412" s="32">
        <f t="shared" ca="1" si="69"/>
        <v>63.291513350897681</v>
      </c>
      <c r="R412" s="52"/>
      <c r="S412" s="52"/>
      <c r="U412" s="50">
        <v>33270</v>
      </c>
      <c r="V412" s="49">
        <v>15.58</v>
      </c>
      <c r="W412" s="50">
        <f t="shared" ca="1" si="67"/>
        <v>33297</v>
      </c>
      <c r="X412" s="51">
        <f t="shared" ca="1" si="68"/>
        <v>15.58</v>
      </c>
      <c r="AA412" s="50"/>
      <c r="AB412" s="50"/>
      <c r="AC412" s="49"/>
      <c r="AD412" s="49"/>
      <c r="AE412" s="45"/>
      <c r="AI412" s="61">
        <v>38046</v>
      </c>
      <c r="AJ412" s="60">
        <v>6209.8971510000001</v>
      </c>
    </row>
    <row r="413" spans="6:36" x14ac:dyDescent="0.2">
      <c r="F413" s="50">
        <f t="shared" ca="1" si="65"/>
        <v>38442</v>
      </c>
      <c r="G413" s="49">
        <f t="shared" ca="1" si="61"/>
        <v>66.746470059415401</v>
      </c>
      <c r="H413" s="32">
        <f t="shared" ca="1" si="63"/>
        <v>75.01132550100192</v>
      </c>
      <c r="I413" s="33">
        <f t="shared" ca="1" si="66"/>
        <v>-1.7699264555602001E-2</v>
      </c>
      <c r="J413" s="49">
        <f t="shared" ca="1" si="59"/>
        <v>66.746470059415401</v>
      </c>
      <c r="K413" s="33">
        <f t="shared" ca="1" si="64"/>
        <v>-3.6730414168812842E-2</v>
      </c>
      <c r="L413" s="33">
        <f t="shared" ca="1" si="62"/>
        <v>-1.903114961321084E-2</v>
      </c>
      <c r="N413" s="50">
        <v>38046</v>
      </c>
      <c r="O413" s="49">
        <v>6209.8971510000001</v>
      </c>
      <c r="P413" s="32">
        <f t="shared" ca="1" si="69"/>
        <v>63.253818686169133</v>
      </c>
      <c r="R413" s="52"/>
      <c r="S413" s="52"/>
      <c r="U413" s="50">
        <v>33298</v>
      </c>
      <c r="V413" s="49">
        <v>15.64</v>
      </c>
      <c r="W413" s="50">
        <f t="shared" ca="1" si="67"/>
        <v>33328</v>
      </c>
      <c r="X413" s="51">
        <f t="shared" ca="1" si="68"/>
        <v>15.64</v>
      </c>
      <c r="AA413" s="50"/>
      <c r="AB413" s="50"/>
      <c r="AC413" s="49"/>
      <c r="AD413" s="49"/>
      <c r="AE413" s="45"/>
      <c r="AI413" s="61">
        <v>38077</v>
      </c>
      <c r="AJ413" s="60">
        <v>6179.7623460000004</v>
      </c>
    </row>
    <row r="414" spans="6:36" x14ac:dyDescent="0.2">
      <c r="F414" s="50">
        <f t="shared" ca="1" si="65"/>
        <v>38472</v>
      </c>
      <c r="G414" s="49">
        <f t="shared" ca="1" si="61"/>
        <v>68.12342517962</v>
      </c>
      <c r="H414" s="32">
        <f t="shared" ca="1" si="63"/>
        <v>74.324752677863657</v>
      </c>
      <c r="I414" s="33">
        <f t="shared" ca="1" si="66"/>
        <v>-9.1529221561228447E-3</v>
      </c>
      <c r="J414" s="49">
        <f t="shared" ca="1" si="59"/>
        <v>68.12342517962</v>
      </c>
      <c r="K414" s="33">
        <f t="shared" ca="1" si="64"/>
        <v>2.0629632083597471E-2</v>
      </c>
      <c r="L414" s="33">
        <f t="shared" ca="1" si="62"/>
        <v>2.9782554239720316E-2</v>
      </c>
      <c r="N414" s="50">
        <v>38077</v>
      </c>
      <c r="O414" s="49">
        <v>6179.7623460000004</v>
      </c>
      <c r="P414" s="32">
        <f t="shared" ca="1" si="69"/>
        <v>62.946866502378761</v>
      </c>
      <c r="R414" s="52"/>
      <c r="S414" s="52"/>
      <c r="U414" s="50">
        <v>33329</v>
      </c>
      <c r="V414" s="49">
        <v>15.83</v>
      </c>
      <c r="W414" s="50">
        <f t="shared" ca="1" si="67"/>
        <v>33358</v>
      </c>
      <c r="X414" s="51">
        <f t="shared" ca="1" si="68"/>
        <v>15.83</v>
      </c>
      <c r="AA414" s="50"/>
      <c r="AB414" s="50"/>
      <c r="AC414" s="49"/>
      <c r="AD414" s="49"/>
      <c r="AE414" s="45"/>
      <c r="AI414" s="61">
        <v>38107</v>
      </c>
      <c r="AJ414" s="60">
        <v>6132.2575429999997</v>
      </c>
    </row>
    <row r="415" spans="6:36" x14ac:dyDescent="0.2">
      <c r="F415" s="50">
        <f t="shared" ca="1" si="65"/>
        <v>38503</v>
      </c>
      <c r="G415" s="49">
        <f t="shared" ca="1" si="61"/>
        <v>68.043189666765684</v>
      </c>
      <c r="H415" s="32">
        <f t="shared" ca="1" si="63"/>
        <v>75.095494675386178</v>
      </c>
      <c r="I415" s="33">
        <f t="shared" ca="1" si="66"/>
        <v>1.0369923474391474E-2</v>
      </c>
      <c r="J415" s="49">
        <f t="shared" ca="1" si="59"/>
        <v>68.043189666765684</v>
      </c>
      <c r="K415" s="33">
        <f t="shared" ca="1" si="64"/>
        <v>-1.1777962227055294E-3</v>
      </c>
      <c r="L415" s="33">
        <f t="shared" ca="1" si="62"/>
        <v>-1.1547719697097003E-2</v>
      </c>
      <c r="N415" s="50">
        <v>38107</v>
      </c>
      <c r="O415" s="49">
        <v>6132.2575429999997</v>
      </c>
      <c r="P415" s="32">
        <f t="shared" ca="1" si="69"/>
        <v>62.462984060750827</v>
      </c>
      <c r="R415" s="52"/>
      <c r="S415" s="52"/>
      <c r="U415" s="50">
        <v>33359</v>
      </c>
      <c r="V415" s="49">
        <v>16.010000000000002</v>
      </c>
      <c r="W415" s="50">
        <f t="shared" ca="1" si="67"/>
        <v>33389</v>
      </c>
      <c r="X415" s="51">
        <f t="shared" ca="1" si="68"/>
        <v>16.010000000000002</v>
      </c>
      <c r="AA415" s="50"/>
      <c r="AB415" s="50"/>
      <c r="AC415" s="49"/>
      <c r="AD415" s="49"/>
      <c r="AE415" s="45"/>
      <c r="AI415" s="61">
        <v>38138</v>
      </c>
      <c r="AJ415" s="60">
        <v>6035.0183690000003</v>
      </c>
    </row>
    <row r="416" spans="6:36" x14ac:dyDescent="0.2">
      <c r="F416" s="50">
        <f t="shared" ca="1" si="65"/>
        <v>38533</v>
      </c>
      <c r="G416" s="49">
        <f t="shared" ca="1" si="61"/>
        <v>69.870284967353754</v>
      </c>
      <c r="H416" s="32">
        <f t="shared" ca="1" si="63"/>
        <v>77.247348028085227</v>
      </c>
      <c r="I416" s="33">
        <f t="shared" ca="1" si="66"/>
        <v>2.8654892840120683E-2</v>
      </c>
      <c r="J416" s="49">
        <f t="shared" ca="1" si="59"/>
        <v>69.870284967353754</v>
      </c>
      <c r="K416" s="33">
        <f t="shared" ca="1" si="64"/>
        <v>2.6851993704823052E-2</v>
      </c>
      <c r="L416" s="33">
        <f t="shared" ca="1" si="62"/>
        <v>-1.8028991352976309E-3</v>
      </c>
      <c r="N416" s="50">
        <v>38138</v>
      </c>
      <c r="O416" s="49">
        <v>6035.0183690000003</v>
      </c>
      <c r="P416" s="32">
        <f t="shared" ca="1" si="69"/>
        <v>61.472508867389799</v>
      </c>
      <c r="R416" s="52"/>
      <c r="S416" s="52"/>
      <c r="U416" s="50">
        <v>33390</v>
      </c>
      <c r="V416" s="49">
        <v>16.309999999999999</v>
      </c>
      <c r="W416" s="50">
        <f t="shared" ca="1" si="67"/>
        <v>33419</v>
      </c>
      <c r="X416" s="51">
        <f t="shared" ca="1" si="68"/>
        <v>16.309999999999999</v>
      </c>
      <c r="AA416" s="50"/>
      <c r="AB416" s="50"/>
      <c r="AC416" s="49"/>
      <c r="AD416" s="49"/>
      <c r="AE416" s="45"/>
      <c r="AI416" s="61">
        <v>38168</v>
      </c>
      <c r="AJ416" s="60">
        <v>6034.6326820000004</v>
      </c>
    </row>
    <row r="417" spans="6:36" x14ac:dyDescent="0.2">
      <c r="F417" s="50">
        <f t="shared" ca="1" si="65"/>
        <v>38564</v>
      </c>
      <c r="G417" s="49">
        <f t="shared" ca="1" si="61"/>
        <v>70.571240097368431</v>
      </c>
      <c r="H417" s="32">
        <f t="shared" ca="1" si="63"/>
        <v>77.557996081155849</v>
      </c>
      <c r="I417" s="33">
        <f t="shared" ca="1" si="66"/>
        <v>4.0214720763964706E-3</v>
      </c>
      <c r="J417" s="49">
        <f t="shared" ca="1" si="59"/>
        <v>70.571240097368431</v>
      </c>
      <c r="K417" s="33">
        <f t="shared" ca="1" si="64"/>
        <v>1.0032235167527714E-2</v>
      </c>
      <c r="L417" s="33">
        <f t="shared" ca="1" si="62"/>
        <v>6.0107630911312437E-3</v>
      </c>
      <c r="N417" s="50">
        <v>38168</v>
      </c>
      <c r="O417" s="49">
        <v>6034.6326820000004</v>
      </c>
      <c r="P417" s="32">
        <f t="shared" ca="1" si="69"/>
        <v>61.468580271637826</v>
      </c>
      <c r="R417" s="52"/>
      <c r="S417" s="52"/>
      <c r="U417" s="50">
        <v>33420</v>
      </c>
      <c r="V417" s="49">
        <v>16.43</v>
      </c>
      <c r="W417" s="50">
        <f t="shared" ca="1" si="67"/>
        <v>33450</v>
      </c>
      <c r="X417" s="51">
        <f t="shared" ca="1" si="68"/>
        <v>16.43</v>
      </c>
      <c r="AA417" s="50"/>
      <c r="AB417" s="50"/>
      <c r="AC417" s="49"/>
      <c r="AD417" s="49"/>
      <c r="AE417" s="45"/>
      <c r="AI417" s="61">
        <v>38199</v>
      </c>
      <c r="AJ417" s="60">
        <v>6199.1574970000001</v>
      </c>
    </row>
    <row r="418" spans="6:36" x14ac:dyDescent="0.2">
      <c r="F418" s="50">
        <f t="shared" ca="1" si="65"/>
        <v>38595</v>
      </c>
      <c r="G418" s="49">
        <f t="shared" ca="1" si="61"/>
        <v>70.582927947666121</v>
      </c>
      <c r="H418" s="32">
        <f t="shared" ca="1" si="63"/>
        <v>79.246531311968909</v>
      </c>
      <c r="I418" s="33">
        <f t="shared" ca="1" si="66"/>
        <v>2.1771259136790899E-2</v>
      </c>
      <c r="J418" s="49">
        <f t="shared" ca="1" si="59"/>
        <v>70.582927947666121</v>
      </c>
      <c r="K418" s="33">
        <f t="shared" ca="1" si="64"/>
        <v>1.6561775422352376E-4</v>
      </c>
      <c r="L418" s="33">
        <f t="shared" ca="1" si="62"/>
        <v>-2.1605641382567375E-2</v>
      </c>
      <c r="N418" s="50">
        <v>38199</v>
      </c>
      <c r="O418" s="49">
        <v>6199.1574970000001</v>
      </c>
      <c r="P418" s="32">
        <f t="shared" ca="1" si="69"/>
        <v>63.144424905507435</v>
      </c>
      <c r="R418" s="52"/>
      <c r="S418" s="52"/>
      <c r="U418" s="50">
        <v>33451</v>
      </c>
      <c r="V418" s="49">
        <v>16.79</v>
      </c>
      <c r="W418" s="50">
        <f t="shared" ca="1" si="67"/>
        <v>33481</v>
      </c>
      <c r="X418" s="51">
        <f t="shared" ca="1" si="68"/>
        <v>16.79</v>
      </c>
      <c r="AA418" s="50"/>
      <c r="AB418" s="50"/>
      <c r="AC418" s="49"/>
      <c r="AD418" s="49"/>
      <c r="AE418" s="45"/>
      <c r="AI418" s="61">
        <v>38230</v>
      </c>
      <c r="AJ418" s="60">
        <v>6391.8530510000001</v>
      </c>
    </row>
    <row r="419" spans="6:36" x14ac:dyDescent="0.2">
      <c r="F419" s="50">
        <f t="shared" ca="1" si="65"/>
        <v>38625</v>
      </c>
      <c r="G419" s="49">
        <f t="shared" ca="1" si="61"/>
        <v>70.637260657158023</v>
      </c>
      <c r="H419" s="32">
        <f t="shared" ca="1" si="63"/>
        <v>79.01515018531633</v>
      </c>
      <c r="I419" s="33">
        <f t="shared" ca="1" si="66"/>
        <v>-2.9197634624751334E-3</v>
      </c>
      <c r="J419" s="49">
        <f t="shared" ca="1" si="59"/>
        <v>70.637260657158023</v>
      </c>
      <c r="K419" s="33">
        <f t="shared" ca="1" si="64"/>
        <v>7.697712615746255E-4</v>
      </c>
      <c r="L419" s="33">
        <f t="shared" ca="1" si="62"/>
        <v>3.6895347240497589E-3</v>
      </c>
      <c r="N419" s="50">
        <v>38230</v>
      </c>
      <c r="O419" s="49">
        <v>6391.8530510000001</v>
      </c>
      <c r="P419" s="32">
        <f t="shared" ca="1" si="69"/>
        <v>65.107215808152915</v>
      </c>
      <c r="R419" s="52"/>
      <c r="S419" s="52"/>
      <c r="U419" s="50">
        <v>33482</v>
      </c>
      <c r="V419" s="49">
        <v>16.84</v>
      </c>
      <c r="W419" s="50">
        <f t="shared" ca="1" si="67"/>
        <v>33511</v>
      </c>
      <c r="X419" s="51">
        <f t="shared" ca="1" si="68"/>
        <v>16.84</v>
      </c>
      <c r="AA419" s="50"/>
      <c r="AB419" s="50"/>
      <c r="AC419" s="49"/>
      <c r="AD419" s="49"/>
      <c r="AE419" s="45"/>
      <c r="AI419" s="61">
        <v>38260</v>
      </c>
      <c r="AJ419" s="60">
        <v>6624.240965</v>
      </c>
    </row>
    <row r="420" spans="6:36" x14ac:dyDescent="0.2">
      <c r="F420" s="50">
        <f t="shared" ca="1" si="65"/>
        <v>38656</v>
      </c>
      <c r="G420" s="49">
        <f t="shared" ca="1" si="61"/>
        <v>71.082346632007358</v>
      </c>
      <c r="H420" s="32">
        <f t="shared" ca="1" si="63"/>
        <v>79.223198545105575</v>
      </c>
      <c r="I420" s="33">
        <f t="shared" ca="1" si="66"/>
        <v>2.6330185958174379E-3</v>
      </c>
      <c r="J420" s="49">
        <f t="shared" ca="1" si="59"/>
        <v>71.082346632007358</v>
      </c>
      <c r="K420" s="33">
        <f t="shared" ca="1" si="64"/>
        <v>6.3010084296668545E-3</v>
      </c>
      <c r="L420" s="33">
        <f t="shared" ca="1" si="62"/>
        <v>3.6679898338494166E-3</v>
      </c>
      <c r="N420" s="50">
        <v>38260</v>
      </c>
      <c r="O420" s="49">
        <v>6624.240965</v>
      </c>
      <c r="P420" s="32">
        <f t="shared" ca="1" si="69"/>
        <v>67.474311851707512</v>
      </c>
      <c r="R420" s="52"/>
      <c r="S420" s="52"/>
      <c r="U420" s="50">
        <v>33512</v>
      </c>
      <c r="V420" s="49">
        <v>17.21</v>
      </c>
      <c r="W420" s="50">
        <f t="shared" ca="1" si="67"/>
        <v>33542</v>
      </c>
      <c r="X420" s="51">
        <f t="shared" ca="1" si="68"/>
        <v>17.21</v>
      </c>
      <c r="AA420" s="50"/>
      <c r="AB420" s="50"/>
      <c r="AC420" s="49"/>
      <c r="AD420" s="49"/>
      <c r="AE420" s="45"/>
      <c r="AI420" s="61">
        <v>38291</v>
      </c>
      <c r="AJ420" s="60">
        <v>6726.7299659999999</v>
      </c>
    </row>
    <row r="421" spans="6:36" x14ac:dyDescent="0.2">
      <c r="F421" s="50">
        <f t="shared" ca="1" si="65"/>
        <v>38686</v>
      </c>
      <c r="G421" s="49">
        <f t="shared" ca="1" si="61"/>
        <v>72.76697651410214</v>
      </c>
      <c r="H421" s="32">
        <f t="shared" ca="1" si="63"/>
        <v>80.947726155197628</v>
      </c>
      <c r="I421" s="33">
        <f t="shared" ca="1" si="66"/>
        <v>2.1767962437292843E-2</v>
      </c>
      <c r="J421" s="49">
        <f t="shared" ca="1" si="59"/>
        <v>72.76697651410214</v>
      </c>
      <c r="K421" s="33">
        <f t="shared" ca="1" si="64"/>
        <v>2.3699694254835091E-2</v>
      </c>
      <c r="L421" s="33">
        <f t="shared" ca="1" si="62"/>
        <v>1.9317318175422482E-3</v>
      </c>
      <c r="N421" s="50">
        <v>38291</v>
      </c>
      <c r="O421" s="49">
        <v>6726.7299659999999</v>
      </c>
      <c r="P421" s="32">
        <f t="shared" ca="1" si="69"/>
        <v>68.518261619142336</v>
      </c>
      <c r="R421" s="52"/>
      <c r="S421" s="52"/>
      <c r="U421" s="50">
        <v>33543</v>
      </c>
      <c r="V421" s="49">
        <v>16.829999999999998</v>
      </c>
      <c r="W421" s="50">
        <f t="shared" ca="1" si="67"/>
        <v>33572</v>
      </c>
      <c r="X421" s="51">
        <f t="shared" ca="1" si="68"/>
        <v>16.829999999999998</v>
      </c>
      <c r="AA421" s="50"/>
      <c r="AB421" s="50"/>
      <c r="AC421" s="49"/>
      <c r="AD421" s="49"/>
      <c r="AE421" s="45"/>
      <c r="AI421" s="61">
        <v>38321</v>
      </c>
      <c r="AJ421" s="60">
        <v>6865.6426359999996</v>
      </c>
    </row>
    <row r="422" spans="6:36" x14ac:dyDescent="0.2">
      <c r="F422" s="50">
        <f t="shared" ca="1" si="65"/>
        <v>38717</v>
      </c>
      <c r="G422" s="49">
        <f t="shared" ca="1" si="61"/>
        <v>74.198580231644527</v>
      </c>
      <c r="H422" s="32">
        <f t="shared" ca="1" si="63"/>
        <v>83.216418683105516</v>
      </c>
      <c r="I422" s="33">
        <f t="shared" ca="1" si="66"/>
        <v>2.8026636888579537E-2</v>
      </c>
      <c r="J422" s="49">
        <f t="shared" ref="J422:J485" ca="1" si="70">S69/$S$4*$H$357</f>
        <v>74.198580231644527</v>
      </c>
      <c r="K422" s="33">
        <f t="shared" ca="1" si="64"/>
        <v>1.9673810650425283E-2</v>
      </c>
      <c r="L422" s="33">
        <f t="shared" ca="1" si="62"/>
        <v>-8.352826238154254E-3</v>
      </c>
      <c r="N422" s="50">
        <v>38321</v>
      </c>
      <c r="O422" s="49">
        <v>6865.6426359999996</v>
      </c>
      <c r="P422" s="32">
        <f t="shared" ca="1" si="69"/>
        <v>69.93322174291454</v>
      </c>
      <c r="R422" s="52"/>
      <c r="S422" s="52"/>
      <c r="U422" s="50">
        <v>33573</v>
      </c>
      <c r="V422" s="49">
        <v>16.66</v>
      </c>
      <c r="W422" s="50">
        <f t="shared" ca="1" si="67"/>
        <v>33603</v>
      </c>
      <c r="X422" s="51">
        <f t="shared" ca="1" si="68"/>
        <v>16.66</v>
      </c>
      <c r="AA422" s="50"/>
      <c r="AB422" s="50"/>
      <c r="AC422" s="49"/>
      <c r="AD422" s="49"/>
      <c r="AE422" s="45"/>
      <c r="AI422" s="61">
        <v>38352</v>
      </c>
      <c r="AJ422" s="60">
        <v>7182.8839159999998</v>
      </c>
    </row>
    <row r="423" spans="6:36" x14ac:dyDescent="0.2">
      <c r="F423" s="50">
        <f t="shared" ca="1" si="65"/>
        <v>38748</v>
      </c>
      <c r="G423" s="49">
        <f t="shared" ref="G423:G486" ca="1" si="71">J423</f>
        <v>74.912486763340411</v>
      </c>
      <c r="H423" s="32">
        <f t="shared" ca="1" si="63"/>
        <v>84.90369512318334</v>
      </c>
      <c r="I423" s="33">
        <f t="shared" ca="1" si="66"/>
        <v>2.0275763686768311E-2</v>
      </c>
      <c r="J423" s="49">
        <f t="shared" ca="1" si="70"/>
        <v>74.912486763340411</v>
      </c>
      <c r="K423" s="33">
        <f t="shared" ca="1" si="64"/>
        <v>9.6215659311418289E-3</v>
      </c>
      <c r="L423" s="33">
        <f t="shared" ref="L423:L486" ca="1" si="72">K423-I423</f>
        <v>-1.0654197755626482E-2</v>
      </c>
      <c r="N423" s="50">
        <v>38352</v>
      </c>
      <c r="O423" s="49">
        <v>7182.8839159999998</v>
      </c>
      <c r="P423" s="32">
        <f t="shared" ca="1" si="69"/>
        <v>73.164631525869936</v>
      </c>
      <c r="R423" s="52"/>
      <c r="S423" s="52"/>
      <c r="U423" s="50">
        <v>33604</v>
      </c>
      <c r="V423" s="49">
        <v>16.649999999999999</v>
      </c>
      <c r="W423" s="50">
        <f t="shared" ca="1" si="67"/>
        <v>33634</v>
      </c>
      <c r="X423" s="51">
        <f t="shared" ca="1" si="68"/>
        <v>16.649999999999999</v>
      </c>
      <c r="AA423" s="50"/>
      <c r="AB423" s="50"/>
      <c r="AC423" s="49"/>
      <c r="AD423" s="49"/>
      <c r="AE423" s="45"/>
      <c r="AI423" s="61">
        <v>38383</v>
      </c>
      <c r="AJ423" s="60">
        <v>7320.0469890000004</v>
      </c>
    </row>
    <row r="424" spans="6:36" x14ac:dyDescent="0.2">
      <c r="F424" s="50">
        <f t="shared" ca="1" si="65"/>
        <v>38776</v>
      </c>
      <c r="G424" s="49">
        <f t="shared" ca="1" si="71"/>
        <v>75.495299838994811</v>
      </c>
      <c r="H424" s="32">
        <f t="shared" ca="1" si="63"/>
        <v>86.080358765298058</v>
      </c>
      <c r="I424" s="33">
        <f t="shared" ca="1" si="66"/>
        <v>1.3858803676418896E-2</v>
      </c>
      <c r="J424" s="49">
        <f t="shared" ca="1" si="70"/>
        <v>75.495299838994811</v>
      </c>
      <c r="K424" s="33">
        <f t="shared" ca="1" si="64"/>
        <v>7.7799189539067282E-3</v>
      </c>
      <c r="L424" s="33">
        <f t="shared" ca="1" si="72"/>
        <v>-6.0788847225121678E-3</v>
      </c>
      <c r="N424" s="50">
        <v>38383</v>
      </c>
      <c r="O424" s="49">
        <v>7320.0469890000004</v>
      </c>
      <c r="P424" s="32">
        <f t="shared" ca="1" si="69"/>
        <v>74.561770309172118</v>
      </c>
      <c r="R424" s="52"/>
      <c r="S424" s="52"/>
      <c r="U424" s="50">
        <v>33635</v>
      </c>
      <c r="V424" s="49">
        <v>16.86</v>
      </c>
      <c r="W424" s="50">
        <f t="shared" ca="1" si="67"/>
        <v>33663</v>
      </c>
      <c r="X424" s="51">
        <f t="shared" ca="1" si="68"/>
        <v>16.86</v>
      </c>
      <c r="AA424" s="50"/>
      <c r="AB424" s="50"/>
      <c r="AC424" s="49"/>
      <c r="AD424" s="49"/>
      <c r="AE424" s="45"/>
      <c r="AI424" s="61">
        <v>38411</v>
      </c>
      <c r="AJ424" s="60">
        <v>7545.2285929999998</v>
      </c>
    </row>
    <row r="425" spans="6:36" x14ac:dyDescent="0.2">
      <c r="F425" s="50">
        <f t="shared" ca="1" si="65"/>
        <v>38807</v>
      </c>
      <c r="G425" s="49">
        <f t="shared" ca="1" si="71"/>
        <v>75.322509187296731</v>
      </c>
      <c r="H425" s="32">
        <f t="shared" ca="1" si="63"/>
        <v>85.998786832307061</v>
      </c>
      <c r="I425" s="33">
        <f t="shared" ca="1" si="66"/>
        <v>-9.4762538354897785E-4</v>
      </c>
      <c r="J425" s="49">
        <f t="shared" ca="1" si="70"/>
        <v>75.322509187296731</v>
      </c>
      <c r="K425" s="33">
        <f t="shared" ca="1" si="64"/>
        <v>-2.2887603872900897E-3</v>
      </c>
      <c r="L425" s="33">
        <f t="shared" ca="1" si="72"/>
        <v>-1.3411350037411118E-3</v>
      </c>
      <c r="N425" s="50">
        <v>38411</v>
      </c>
      <c r="O425" s="49">
        <v>7545.2285929999998</v>
      </c>
      <c r="P425" s="32">
        <f t="shared" ca="1" si="69"/>
        <v>76.855463103839895</v>
      </c>
      <c r="R425" s="52"/>
      <c r="S425" s="52"/>
      <c r="U425" s="50">
        <v>33664</v>
      </c>
      <c r="V425" s="49">
        <v>16.41</v>
      </c>
      <c r="W425" s="50">
        <f t="shared" ca="1" si="67"/>
        <v>33694</v>
      </c>
      <c r="X425" s="51">
        <f t="shared" ca="1" si="68"/>
        <v>16.41</v>
      </c>
      <c r="AA425" s="50"/>
      <c r="AB425" s="50"/>
      <c r="AC425" s="49"/>
      <c r="AD425" s="49"/>
      <c r="AE425" s="45"/>
      <c r="AI425" s="61">
        <v>38442</v>
      </c>
      <c r="AJ425" s="60">
        <v>7411.6835959999999</v>
      </c>
    </row>
    <row r="426" spans="6:36" x14ac:dyDescent="0.2">
      <c r="F426" s="50">
        <f t="shared" ca="1" si="65"/>
        <v>38837</v>
      </c>
      <c r="G426" s="49">
        <f t="shared" ca="1" si="71"/>
        <v>76.195939081163601</v>
      </c>
      <c r="H426" s="32">
        <f t="shared" ca="1" si="63"/>
        <v>85.927131532454041</v>
      </c>
      <c r="I426" s="33">
        <f t="shared" ca="1" si="66"/>
        <v>-8.3321291488380744E-4</v>
      </c>
      <c r="J426" s="49">
        <f t="shared" ca="1" si="70"/>
        <v>76.195939081163601</v>
      </c>
      <c r="K426" s="33">
        <f t="shared" ca="1" si="64"/>
        <v>1.1595868264226317E-2</v>
      </c>
      <c r="L426" s="33">
        <f t="shared" ca="1" si="72"/>
        <v>1.2429081179110124E-2</v>
      </c>
      <c r="N426" s="50">
        <v>38442</v>
      </c>
      <c r="O426" s="49">
        <v>7411.6835959999999</v>
      </c>
      <c r="P426" s="32">
        <f t="shared" ca="1" si="69"/>
        <v>75.495177929821722</v>
      </c>
      <c r="R426" s="52"/>
      <c r="S426" s="52"/>
      <c r="U426" s="50">
        <v>33695</v>
      </c>
      <c r="V426" s="49">
        <v>16.260000000000002</v>
      </c>
      <c r="W426" s="50">
        <f t="shared" ca="1" si="67"/>
        <v>33724</v>
      </c>
      <c r="X426" s="51">
        <f t="shared" ca="1" si="68"/>
        <v>16.260000000000002</v>
      </c>
      <c r="AA426" s="50"/>
      <c r="AB426" s="50"/>
      <c r="AC426" s="49"/>
      <c r="AD426" s="49"/>
      <c r="AE426" s="45"/>
      <c r="AI426" s="61">
        <v>38472</v>
      </c>
      <c r="AJ426" s="60">
        <v>7343.8450329999996</v>
      </c>
    </row>
    <row r="427" spans="6:36" x14ac:dyDescent="0.2">
      <c r="F427" s="50">
        <f t="shared" ca="1" si="65"/>
        <v>38868</v>
      </c>
      <c r="G427" s="49">
        <f t="shared" ca="1" si="71"/>
        <v>75.343357785125022</v>
      </c>
      <c r="H427" s="32">
        <f t="shared" ca="1" si="63"/>
        <v>85.45177685797033</v>
      </c>
      <c r="I427" s="33">
        <f t="shared" ca="1" si="66"/>
        <v>-5.5320672994206843E-3</v>
      </c>
      <c r="J427" s="49">
        <f t="shared" ca="1" si="70"/>
        <v>75.343357785125022</v>
      </c>
      <c r="K427" s="33">
        <f t="shared" ca="1" si="64"/>
        <v>-1.1189327230817558E-2</v>
      </c>
      <c r="L427" s="33">
        <f t="shared" ca="1" si="72"/>
        <v>-5.6572599313968741E-3</v>
      </c>
      <c r="N427" s="50">
        <v>38472</v>
      </c>
      <c r="O427" s="49">
        <v>7343.8450329999996</v>
      </c>
      <c r="P427" s="32">
        <f t="shared" ca="1" si="69"/>
        <v>74.804176443067419</v>
      </c>
      <c r="R427" s="52"/>
      <c r="S427" s="52"/>
      <c r="U427" s="50">
        <v>33725</v>
      </c>
      <c r="V427" s="49">
        <v>15.97</v>
      </c>
      <c r="W427" s="50">
        <f t="shared" ca="1" si="67"/>
        <v>33755</v>
      </c>
      <c r="X427" s="51">
        <f t="shared" ca="1" si="68"/>
        <v>15.97</v>
      </c>
      <c r="AA427" s="50"/>
      <c r="AB427" s="50"/>
      <c r="AC427" s="49"/>
      <c r="AD427" s="49"/>
      <c r="AE427" s="45"/>
      <c r="AI427" s="61">
        <v>38503</v>
      </c>
      <c r="AJ427" s="60">
        <v>7420.0001439999996</v>
      </c>
    </row>
    <row r="428" spans="6:36" x14ac:dyDescent="0.2">
      <c r="F428" s="50">
        <f t="shared" ca="1" si="65"/>
        <v>38898</v>
      </c>
      <c r="G428" s="49">
        <f t="shared" ca="1" si="71"/>
        <v>72.624195207762952</v>
      </c>
      <c r="H428" s="32">
        <f t="shared" ca="1" si="63"/>
        <v>82.211451393029918</v>
      </c>
      <c r="I428" s="33">
        <f t="shared" ca="1" si="66"/>
        <v>-3.7919930797064239E-2</v>
      </c>
      <c r="J428" s="49">
        <f t="shared" ca="1" si="70"/>
        <v>72.624195207762952</v>
      </c>
      <c r="K428" s="33">
        <f t="shared" ca="1" si="64"/>
        <v>-3.6090276001727539E-2</v>
      </c>
      <c r="L428" s="33">
        <f t="shared" ca="1" si="72"/>
        <v>1.8296547953366993E-3</v>
      </c>
      <c r="N428" s="50">
        <v>38503</v>
      </c>
      <c r="O428" s="49">
        <v>7420.0001439999996</v>
      </c>
      <c r="P428" s="32">
        <f t="shared" ca="1" si="69"/>
        <v>75.57989002834691</v>
      </c>
      <c r="R428" s="52"/>
      <c r="S428" s="52"/>
      <c r="U428" s="50">
        <v>33756</v>
      </c>
      <c r="V428" s="49">
        <v>15.98</v>
      </c>
      <c r="W428" s="50">
        <f t="shared" ca="1" si="67"/>
        <v>33785</v>
      </c>
      <c r="X428" s="51">
        <f t="shared" ca="1" si="68"/>
        <v>15.98</v>
      </c>
      <c r="AA428" s="50"/>
      <c r="AB428" s="50"/>
      <c r="AC428" s="49"/>
      <c r="AD428" s="49"/>
      <c r="AE428" s="45"/>
      <c r="AI428" s="61">
        <v>38533</v>
      </c>
      <c r="AJ428" s="60">
        <v>7632.6194530000002</v>
      </c>
    </row>
    <row r="429" spans="6:36" x14ac:dyDescent="0.2">
      <c r="F429" s="50">
        <f t="shared" ca="1" si="65"/>
        <v>38929</v>
      </c>
      <c r="G429" s="49">
        <f t="shared" ca="1" si="71"/>
        <v>73.121402677183013</v>
      </c>
      <c r="H429" s="32">
        <f t="shared" ca="1" si="63"/>
        <v>81.199660614723399</v>
      </c>
      <c r="I429" s="33">
        <f t="shared" ca="1" si="66"/>
        <v>-1.2307175717765073E-2</v>
      </c>
      <c r="J429" s="49">
        <f t="shared" ca="1" si="70"/>
        <v>73.121402677183013</v>
      </c>
      <c r="K429" s="33">
        <f t="shared" ca="1" si="64"/>
        <v>6.8463060829473399E-3</v>
      </c>
      <c r="L429" s="33">
        <f t="shared" ca="1" si="72"/>
        <v>1.9153481800712413E-2</v>
      </c>
      <c r="N429" s="50">
        <v>38533</v>
      </c>
      <c r="O429" s="49">
        <v>7632.6194530000002</v>
      </c>
      <c r="P429" s="32">
        <f t="shared" ca="1" si="69"/>
        <v>77.745623677977306</v>
      </c>
      <c r="R429" s="52"/>
      <c r="S429" s="52"/>
      <c r="U429" s="50">
        <v>33786</v>
      </c>
      <c r="V429" s="49">
        <v>15.29</v>
      </c>
      <c r="W429" s="50">
        <f t="shared" ca="1" si="67"/>
        <v>33816</v>
      </c>
      <c r="X429" s="51">
        <f t="shared" ca="1" si="68"/>
        <v>15.29</v>
      </c>
      <c r="AA429" s="50"/>
      <c r="AB429" s="50"/>
      <c r="AC429" s="49"/>
      <c r="AD429" s="49"/>
      <c r="AE429" s="45"/>
      <c r="AI429" s="61">
        <v>38564</v>
      </c>
      <c r="AJ429" s="60">
        <v>7663.313819</v>
      </c>
    </row>
    <row r="430" spans="6:36" x14ac:dyDescent="0.2">
      <c r="F430" s="50">
        <f t="shared" ca="1" si="65"/>
        <v>38960</v>
      </c>
      <c r="G430" s="49">
        <f t="shared" ca="1" si="71"/>
        <v>73.150148471158374</v>
      </c>
      <c r="H430" s="32">
        <f t="shared" ca="1" si="63"/>
        <v>81.7256965999767</v>
      </c>
      <c r="I430" s="33">
        <f t="shared" ca="1" si="66"/>
        <v>6.4783027573136476E-3</v>
      </c>
      <c r="J430" s="49">
        <f t="shared" ca="1" si="70"/>
        <v>73.150148471158374</v>
      </c>
      <c r="K430" s="33">
        <f t="shared" ca="1" si="64"/>
        <v>3.9312421429160693E-4</v>
      </c>
      <c r="L430" s="33">
        <f t="shared" ca="1" si="72"/>
        <v>-6.0851785430220406E-3</v>
      </c>
      <c r="N430" s="50">
        <v>38564</v>
      </c>
      <c r="O430" s="49">
        <v>7663.313819</v>
      </c>
      <c r="P430" s="32">
        <f t="shared" ca="1" si="69"/>
        <v>78.058275532660318</v>
      </c>
      <c r="R430" s="52"/>
      <c r="S430" s="52"/>
      <c r="U430" s="50">
        <v>33817</v>
      </c>
      <c r="V430" s="49">
        <v>14.38</v>
      </c>
      <c r="W430" s="50">
        <f t="shared" ca="1" si="67"/>
        <v>33847</v>
      </c>
      <c r="X430" s="51">
        <f t="shared" ca="1" si="68"/>
        <v>14.38</v>
      </c>
      <c r="AA430" s="50"/>
      <c r="AB430" s="50"/>
      <c r="AC430" s="49"/>
      <c r="AD430" s="49"/>
      <c r="AE430" s="45"/>
      <c r="AI430" s="61">
        <v>38595</v>
      </c>
      <c r="AJ430" s="60">
        <v>7830.1538099999998</v>
      </c>
    </row>
    <row r="431" spans="6:36" x14ac:dyDescent="0.2">
      <c r="F431" s="50">
        <f t="shared" ca="1" si="65"/>
        <v>38990</v>
      </c>
      <c r="G431" s="49">
        <f t="shared" ca="1" si="71"/>
        <v>74.144247522152625</v>
      </c>
      <c r="H431" s="32">
        <f t="shared" ca="1" si="63"/>
        <v>82.039999415085049</v>
      </c>
      <c r="I431" s="33">
        <f t="shared" ca="1" si="66"/>
        <v>3.8458260765492636E-3</v>
      </c>
      <c r="J431" s="49">
        <f t="shared" ca="1" si="70"/>
        <v>74.144247522152625</v>
      </c>
      <c r="K431" s="33">
        <f t="shared" ca="1" si="64"/>
        <v>1.3589843243943633E-2</v>
      </c>
      <c r="L431" s="33">
        <f t="shared" ca="1" si="72"/>
        <v>9.7440171673943698E-3</v>
      </c>
      <c r="N431" s="50">
        <v>38595</v>
      </c>
      <c r="O431" s="49">
        <v>7830.1538099999998</v>
      </c>
      <c r="P431" s="32">
        <f t="shared" ca="1" si="69"/>
        <v>79.757702477052888</v>
      </c>
      <c r="R431" s="52"/>
      <c r="S431" s="52"/>
      <c r="U431" s="50">
        <v>33848</v>
      </c>
      <c r="V431" s="49">
        <v>14.18</v>
      </c>
      <c r="W431" s="50">
        <f t="shared" ca="1" si="67"/>
        <v>33877</v>
      </c>
      <c r="X431" s="51">
        <f t="shared" ca="1" si="68"/>
        <v>14.18</v>
      </c>
      <c r="AA431" s="50"/>
      <c r="AB431" s="50"/>
      <c r="AC431" s="49"/>
      <c r="AD431" s="49"/>
      <c r="AE431" s="45"/>
      <c r="AI431" s="61">
        <v>38625</v>
      </c>
      <c r="AJ431" s="60">
        <v>7807.2916130000003</v>
      </c>
    </row>
    <row r="432" spans="6:36" x14ac:dyDescent="0.2">
      <c r="F432" s="50">
        <f t="shared" ca="1" si="65"/>
        <v>39021</v>
      </c>
      <c r="G432" s="49">
        <f t="shared" ca="1" si="71"/>
        <v>76.447385806486594</v>
      </c>
      <c r="H432" s="32">
        <f t="shared" ca="1" si="63"/>
        <v>83.999593184840478</v>
      </c>
      <c r="I432" s="33">
        <f t="shared" ca="1" si="66"/>
        <v>2.3885833541279933E-2</v>
      </c>
      <c r="J432" s="49">
        <f t="shared" ca="1" si="70"/>
        <v>76.447385806486594</v>
      </c>
      <c r="K432" s="33">
        <f t="shared" ca="1" si="64"/>
        <v>3.1062939625165598E-2</v>
      </c>
      <c r="L432" s="33">
        <f t="shared" ca="1" si="72"/>
        <v>7.1771060838856648E-3</v>
      </c>
      <c r="N432" s="50">
        <v>38625</v>
      </c>
      <c r="O432" s="49">
        <v>7807.2916130000003</v>
      </c>
      <c r="P432" s="32">
        <f t="shared" ca="1" si="69"/>
        <v>79.524828851509412</v>
      </c>
      <c r="R432" s="52"/>
      <c r="S432" s="52"/>
      <c r="U432" s="50">
        <v>33878</v>
      </c>
      <c r="V432" s="49">
        <v>13.86</v>
      </c>
      <c r="W432" s="50">
        <f t="shared" ca="1" si="67"/>
        <v>33908</v>
      </c>
      <c r="X432" s="51">
        <f t="shared" ca="1" si="68"/>
        <v>13.86</v>
      </c>
      <c r="AA432" s="50"/>
      <c r="AB432" s="50"/>
      <c r="AC432" s="49"/>
      <c r="AD432" s="49"/>
      <c r="AE432" s="45"/>
      <c r="AI432" s="61">
        <v>38656</v>
      </c>
      <c r="AJ432" s="60">
        <v>7827.8483569999999</v>
      </c>
    </row>
    <row r="433" spans="6:36" x14ac:dyDescent="0.2">
      <c r="F433" s="50">
        <f t="shared" ca="1" si="65"/>
        <v>39051</v>
      </c>
      <c r="G433" s="49">
        <f t="shared" ca="1" si="71"/>
        <v>77.101589535310566</v>
      </c>
      <c r="H433" s="32">
        <f t="shared" ca="1" si="63"/>
        <v>87.570890174694767</v>
      </c>
      <c r="I433" s="33">
        <f t="shared" ca="1" si="66"/>
        <v>4.2515646260282258E-2</v>
      </c>
      <c r="J433" s="49">
        <f t="shared" ca="1" si="70"/>
        <v>77.101589535310566</v>
      </c>
      <c r="K433" s="33">
        <f t="shared" ca="1" si="64"/>
        <v>8.5575683448479989E-3</v>
      </c>
      <c r="L433" s="33">
        <f t="shared" ca="1" si="72"/>
        <v>-3.3958077915434259E-2</v>
      </c>
      <c r="N433" s="50">
        <v>38656</v>
      </c>
      <c r="O433" s="49">
        <v>7827.8483569999999</v>
      </c>
      <c r="P433" s="32">
        <f t="shared" ca="1" si="69"/>
        <v>79.734219204704658</v>
      </c>
      <c r="R433" s="52"/>
      <c r="S433" s="52"/>
      <c r="U433" s="50">
        <v>33909</v>
      </c>
      <c r="V433" s="49">
        <v>14.54</v>
      </c>
      <c r="W433" s="50">
        <f t="shared" ca="1" si="67"/>
        <v>33938</v>
      </c>
      <c r="X433" s="51">
        <f t="shared" ca="1" si="68"/>
        <v>14.54</v>
      </c>
      <c r="AA433" s="50"/>
      <c r="AB433" s="50"/>
      <c r="AC433" s="49"/>
      <c r="AD433" s="49"/>
      <c r="AE433" s="45"/>
      <c r="AI433" s="61">
        <v>38686</v>
      </c>
      <c r="AJ433" s="60">
        <v>7998.2446659999996</v>
      </c>
    </row>
    <row r="434" spans="6:36" x14ac:dyDescent="0.2">
      <c r="F434" s="50">
        <f t="shared" ca="1" si="65"/>
        <v>39082</v>
      </c>
      <c r="G434" s="49">
        <f t="shared" ca="1" si="71"/>
        <v>78.262161481085215</v>
      </c>
      <c r="H434" s="32">
        <f t="shared" ca="1" si="63"/>
        <v>88.504490209773465</v>
      </c>
      <c r="I434" s="33">
        <f t="shared" ca="1" si="66"/>
        <v>1.0661077365049731E-2</v>
      </c>
      <c r="J434" s="49">
        <f t="shared" ca="1" si="70"/>
        <v>78.262161481085215</v>
      </c>
      <c r="K434" s="33">
        <f t="shared" ca="1" si="64"/>
        <v>1.5052503492721581E-2</v>
      </c>
      <c r="L434" s="33">
        <f t="shared" ca="1" si="72"/>
        <v>4.3914261276718491E-3</v>
      </c>
      <c r="N434" s="50">
        <v>38686</v>
      </c>
      <c r="O434" s="49">
        <v>7998.2446659999996</v>
      </c>
      <c r="P434" s="32">
        <f t="shared" ca="1" si="69"/>
        <v>81.469870693319521</v>
      </c>
      <c r="R434" s="52"/>
      <c r="S434" s="52"/>
      <c r="U434" s="50">
        <v>33939</v>
      </c>
      <c r="V434" s="49">
        <v>14.9</v>
      </c>
      <c r="W434" s="50">
        <f t="shared" ca="1" si="67"/>
        <v>33969</v>
      </c>
      <c r="X434" s="51">
        <f t="shared" ca="1" si="68"/>
        <v>14.9</v>
      </c>
      <c r="AA434" s="50"/>
      <c r="AB434" s="50"/>
      <c r="AC434" s="49"/>
      <c r="AD434" s="49"/>
      <c r="AE434" s="45"/>
      <c r="AI434" s="61">
        <v>38717</v>
      </c>
      <c r="AJ434" s="60">
        <v>8222.4085649999997</v>
      </c>
    </row>
    <row r="435" spans="6:36" x14ac:dyDescent="0.2">
      <c r="F435" s="50">
        <f t="shared" ca="1" si="65"/>
        <v>39113</v>
      </c>
      <c r="G435" s="49">
        <f t="shared" ca="1" si="71"/>
        <v>78.80138203400773</v>
      </c>
      <c r="H435" s="32">
        <f t="shared" ca="1" si="63"/>
        <v>90.056958003615094</v>
      </c>
      <c r="I435" s="33">
        <f t="shared" ca="1" si="66"/>
        <v>1.7541118989126581E-2</v>
      </c>
      <c r="J435" s="49">
        <f t="shared" ca="1" si="70"/>
        <v>78.80138203400773</v>
      </c>
      <c r="K435" s="33">
        <f t="shared" ca="1" si="64"/>
        <v>6.88992666082755E-3</v>
      </c>
      <c r="L435" s="33">
        <f t="shared" ca="1" si="72"/>
        <v>-1.0651192328299031E-2</v>
      </c>
      <c r="N435" s="50">
        <v>38717</v>
      </c>
      <c r="O435" s="49">
        <v>8222.4085649999997</v>
      </c>
      <c r="P435" s="32">
        <f t="shared" ca="1" si="69"/>
        <v>83.753197176600722</v>
      </c>
      <c r="R435" s="52"/>
      <c r="S435" s="52"/>
      <c r="U435" s="50">
        <v>33970</v>
      </c>
      <c r="V435" s="49">
        <v>14.65</v>
      </c>
      <c r="W435" s="50">
        <f t="shared" ca="1" si="67"/>
        <v>34000</v>
      </c>
      <c r="X435" s="51">
        <f t="shared" ca="1" si="68"/>
        <v>14.65</v>
      </c>
      <c r="AA435" s="50"/>
      <c r="AB435" s="50"/>
      <c r="AC435" s="49"/>
      <c r="AD435" s="49"/>
      <c r="AE435" s="45"/>
      <c r="AI435" s="61">
        <v>38748</v>
      </c>
      <c r="AJ435" s="60">
        <v>8389.124178</v>
      </c>
    </row>
    <row r="436" spans="6:36" x14ac:dyDescent="0.2">
      <c r="F436" s="50">
        <f t="shared" ca="1" si="65"/>
        <v>39141</v>
      </c>
      <c r="G436" s="49">
        <f t="shared" ca="1" si="71"/>
        <v>79.879191364161002</v>
      </c>
      <c r="H436" s="32">
        <f t="shared" ca="1" si="63"/>
        <v>91.568802121228273</v>
      </c>
      <c r="I436" s="33">
        <f t="shared" ca="1" si="66"/>
        <v>1.6787643632738325E-2</v>
      </c>
      <c r="J436" s="49">
        <f t="shared" ca="1" si="70"/>
        <v>79.879191364161002</v>
      </c>
      <c r="K436" s="33">
        <f t="shared" ca="1" si="64"/>
        <v>1.3677543493946898E-2</v>
      </c>
      <c r="L436" s="33">
        <f t="shared" ca="1" si="72"/>
        <v>-3.1101001387914273E-3</v>
      </c>
      <c r="N436" s="50">
        <v>38748</v>
      </c>
      <c r="O436" s="49">
        <v>8389.124178</v>
      </c>
      <c r="P436" s="32">
        <f t="shared" ca="1" si="69"/>
        <v>85.451357210564794</v>
      </c>
      <c r="R436" s="52"/>
      <c r="S436" s="52"/>
      <c r="U436" s="50">
        <v>34001</v>
      </c>
      <c r="V436" s="49">
        <v>14.36</v>
      </c>
      <c r="W436" s="50">
        <f t="shared" ca="1" si="67"/>
        <v>34028</v>
      </c>
      <c r="X436" s="51">
        <f t="shared" ca="1" si="68"/>
        <v>14.36</v>
      </c>
      <c r="AA436" s="50"/>
      <c r="AB436" s="50"/>
      <c r="AC436" s="49"/>
      <c r="AD436" s="49"/>
      <c r="AE436" s="45"/>
      <c r="AI436" s="61">
        <v>38776</v>
      </c>
      <c r="AJ436" s="60">
        <v>8505.3874030000006</v>
      </c>
    </row>
    <row r="437" spans="6:36" x14ac:dyDescent="0.2">
      <c r="F437" s="50">
        <f t="shared" ca="1" si="65"/>
        <v>39172</v>
      </c>
      <c r="G437" s="49">
        <f t="shared" ca="1" si="71"/>
        <v>79.53171473368954</v>
      </c>
      <c r="H437" s="32">
        <f t="shared" ca="1" si="63"/>
        <v>91.570214756517743</v>
      </c>
      <c r="I437" s="33">
        <f t="shared" ca="1" si="66"/>
        <v>1.542703690282643E-5</v>
      </c>
      <c r="J437" s="49">
        <f t="shared" ca="1" si="70"/>
        <v>79.53171473368954</v>
      </c>
      <c r="K437" s="33">
        <f t="shared" ca="1" si="64"/>
        <v>-4.3500268910754425E-3</v>
      </c>
      <c r="L437" s="33">
        <f t="shared" ca="1" si="72"/>
        <v>-4.3654539279782689E-3</v>
      </c>
      <c r="N437" s="50">
        <v>38776</v>
      </c>
      <c r="O437" s="49">
        <v>8505.3874030000006</v>
      </c>
      <c r="P437" s="32">
        <f t="shared" ca="1" si="69"/>
        <v>86.635610794029546</v>
      </c>
      <c r="R437" s="52"/>
      <c r="S437" s="52"/>
      <c r="U437" s="50">
        <v>34029</v>
      </c>
      <c r="V437" s="49">
        <v>14.49</v>
      </c>
      <c r="W437" s="50">
        <f t="shared" ca="1" si="67"/>
        <v>34059</v>
      </c>
      <c r="X437" s="51">
        <f t="shared" ca="1" si="68"/>
        <v>14.49</v>
      </c>
      <c r="AA437" s="50"/>
      <c r="AB437" s="50"/>
      <c r="AC437" s="49"/>
      <c r="AD437" s="49"/>
      <c r="AE437" s="45"/>
      <c r="AI437" s="61">
        <v>38807</v>
      </c>
      <c r="AJ437" s="60">
        <v>8497.3274820000006</v>
      </c>
    </row>
    <row r="438" spans="6:36" x14ac:dyDescent="0.2">
      <c r="F438" s="50">
        <f t="shared" ca="1" si="65"/>
        <v>39202</v>
      </c>
      <c r="G438" s="49">
        <f t="shared" ca="1" si="71"/>
        <v>80.749462379569053</v>
      </c>
      <c r="H438" s="32">
        <f t="shared" ca="1" si="63"/>
        <v>91.832615969212398</v>
      </c>
      <c r="I438" s="33">
        <f t="shared" ca="1" si="66"/>
        <v>2.8655738483562843E-3</v>
      </c>
      <c r="J438" s="49">
        <f t="shared" ca="1" si="70"/>
        <v>80.749462379569053</v>
      </c>
      <c r="K438" s="33">
        <f t="shared" ca="1" si="64"/>
        <v>1.5311472284448069E-2</v>
      </c>
      <c r="L438" s="33">
        <f t="shared" ca="1" si="72"/>
        <v>1.2445898436091785E-2</v>
      </c>
      <c r="N438" s="50">
        <v>38807</v>
      </c>
      <c r="O438" s="49">
        <v>8497.3274820000006</v>
      </c>
      <c r="P438" s="32">
        <f t="shared" ca="1" si="69"/>
        <v>86.553512690121863</v>
      </c>
      <c r="R438" s="52"/>
      <c r="S438" s="52"/>
      <c r="U438" s="50">
        <v>34060</v>
      </c>
      <c r="V438" s="49">
        <v>15.03</v>
      </c>
      <c r="W438" s="50">
        <f t="shared" ca="1" si="67"/>
        <v>34089</v>
      </c>
      <c r="X438" s="51">
        <f t="shared" ca="1" si="68"/>
        <v>15.03</v>
      </c>
      <c r="AA438" s="50"/>
      <c r="AB438" s="50"/>
      <c r="AC438" s="49"/>
      <c r="AD438" s="49"/>
      <c r="AE438" s="45"/>
      <c r="AI438" s="61">
        <v>38837</v>
      </c>
      <c r="AJ438" s="60">
        <v>8490.2473989999999</v>
      </c>
    </row>
    <row r="439" spans="6:36" x14ac:dyDescent="0.2">
      <c r="F439" s="50">
        <f t="shared" ca="1" si="65"/>
        <v>39233</v>
      </c>
      <c r="G439" s="49">
        <f t="shared" ca="1" si="71"/>
        <v>79.858342766332726</v>
      </c>
      <c r="H439" s="32">
        <f t="shared" ca="1" si="63"/>
        <v>92.797980436457095</v>
      </c>
      <c r="I439" s="33">
        <f t="shared" ca="1" si="66"/>
        <v>1.051221787658041E-2</v>
      </c>
      <c r="J439" s="49">
        <f t="shared" ca="1" si="70"/>
        <v>79.858342766332726</v>
      </c>
      <c r="K439" s="33">
        <f t="shared" ca="1" si="64"/>
        <v>-1.1035610479331104E-2</v>
      </c>
      <c r="L439" s="33">
        <f t="shared" ca="1" si="72"/>
        <v>-2.1547828355911514E-2</v>
      </c>
      <c r="N439" s="50">
        <v>38837</v>
      </c>
      <c r="O439" s="49">
        <v>8490.2473989999999</v>
      </c>
      <c r="P439" s="32">
        <f t="shared" ca="1" si="69"/>
        <v>86.481395185519887</v>
      </c>
      <c r="R439" s="52"/>
      <c r="S439" s="52"/>
      <c r="U439" s="50">
        <v>34090</v>
      </c>
      <c r="V439" s="49">
        <v>14.92</v>
      </c>
      <c r="W439" s="50">
        <f t="shared" ca="1" si="67"/>
        <v>34120</v>
      </c>
      <c r="X439" s="51">
        <f t="shared" ca="1" si="68"/>
        <v>14.92</v>
      </c>
      <c r="AA439" s="50"/>
      <c r="AB439" s="50"/>
      <c r="AC439" s="49"/>
      <c r="AD439" s="49"/>
      <c r="AE439" s="45"/>
      <c r="AI439" s="61">
        <v>38868</v>
      </c>
      <c r="AJ439" s="60">
        <v>8443.2787790000002</v>
      </c>
    </row>
    <row r="440" spans="6:36" x14ac:dyDescent="0.2">
      <c r="F440" s="50">
        <f t="shared" ca="1" si="65"/>
        <v>39263</v>
      </c>
      <c r="G440" s="49">
        <f t="shared" ca="1" si="71"/>
        <v>78.216357743432155</v>
      </c>
      <c r="H440" s="32">
        <f t="shared" ca="1" si="63"/>
        <v>90.119449548192748</v>
      </c>
      <c r="I440" s="33">
        <f t="shared" ca="1" si="66"/>
        <v>-2.8864107555642948E-2</v>
      </c>
      <c r="J440" s="49">
        <f t="shared" ca="1" si="70"/>
        <v>78.216357743432155</v>
      </c>
      <c r="K440" s="33">
        <f t="shared" ca="1" si="64"/>
        <v>-2.0561220857100104E-2</v>
      </c>
      <c r="L440" s="33">
        <f t="shared" ca="1" si="72"/>
        <v>8.302886698542844E-3</v>
      </c>
      <c r="N440" s="50">
        <v>38868</v>
      </c>
      <c r="O440" s="49">
        <v>8443.2787790000002</v>
      </c>
      <c r="P440" s="32">
        <f t="shared" ca="1" si="69"/>
        <v>86.002974287205788</v>
      </c>
      <c r="R440" s="52"/>
      <c r="S440" s="52"/>
      <c r="U440" s="50">
        <v>34121</v>
      </c>
      <c r="V440" s="49">
        <v>14.68</v>
      </c>
      <c r="W440" s="50">
        <f t="shared" ca="1" si="67"/>
        <v>34150</v>
      </c>
      <c r="X440" s="51">
        <f t="shared" ca="1" si="68"/>
        <v>14.68</v>
      </c>
      <c r="AA440" s="50"/>
      <c r="AB440" s="50"/>
      <c r="AC440" s="49"/>
      <c r="AD440" s="49"/>
      <c r="AE440" s="45"/>
      <c r="AI440" s="61">
        <v>38898</v>
      </c>
      <c r="AJ440" s="60">
        <v>8123.110232</v>
      </c>
    </row>
    <row r="441" spans="6:36" x14ac:dyDescent="0.2">
      <c r="F441" s="50">
        <f t="shared" ca="1" si="65"/>
        <v>39294</v>
      </c>
      <c r="G441" s="49">
        <f t="shared" ca="1" si="71"/>
        <v>78.48075587043634</v>
      </c>
      <c r="H441" s="32">
        <f t="shared" ca="1" si="63"/>
        <v>89.279381961985706</v>
      </c>
      <c r="I441" s="33">
        <f t="shared" ca="1" si="66"/>
        <v>-9.3217123541994296E-3</v>
      </c>
      <c r="J441" s="49">
        <f t="shared" ca="1" si="70"/>
        <v>78.48075587043634</v>
      </c>
      <c r="K441" s="33">
        <f t="shared" ca="1" si="64"/>
        <v>3.3803431230008396E-3</v>
      </c>
      <c r="L441" s="33">
        <f t="shared" ca="1" si="72"/>
        <v>1.2702055477200269E-2</v>
      </c>
      <c r="N441" s="50">
        <v>38898</v>
      </c>
      <c r="O441" s="49">
        <v>8123.110232</v>
      </c>
      <c r="P441" s="32">
        <f t="shared" ca="1" si="69"/>
        <v>82.741747453893254</v>
      </c>
      <c r="R441" s="52"/>
      <c r="S441" s="52"/>
      <c r="U441" s="50">
        <v>34151</v>
      </c>
      <c r="V441" s="49">
        <v>14.24</v>
      </c>
      <c r="W441" s="50">
        <f t="shared" ca="1" si="67"/>
        <v>34181</v>
      </c>
      <c r="X441" s="51">
        <f t="shared" ca="1" si="68"/>
        <v>14.24</v>
      </c>
      <c r="AA441" s="50"/>
      <c r="AB441" s="50"/>
      <c r="AC441" s="49"/>
      <c r="AD441" s="49"/>
      <c r="AE441" s="45"/>
      <c r="AI441" s="61">
        <v>38929</v>
      </c>
      <c r="AJ441" s="60">
        <v>8023.1376870000004</v>
      </c>
    </row>
    <row r="442" spans="6:36" x14ac:dyDescent="0.2">
      <c r="F442" s="50">
        <f t="shared" ca="1" si="65"/>
        <v>39325</v>
      </c>
      <c r="G442" s="49">
        <f t="shared" ca="1" si="71"/>
        <v>78.991546517229381</v>
      </c>
      <c r="H442" s="32">
        <f t="shared" ca="1" si="63"/>
        <v>89.720028471089947</v>
      </c>
      <c r="I442" s="33">
        <f t="shared" ca="1" si="66"/>
        <v>4.9355909440755852E-3</v>
      </c>
      <c r="J442" s="49">
        <f t="shared" ca="1" si="70"/>
        <v>78.991546517229381</v>
      </c>
      <c r="K442" s="33">
        <f t="shared" ca="1" si="64"/>
        <v>6.5084827627845954E-3</v>
      </c>
      <c r="L442" s="33">
        <f t="shared" ca="1" si="72"/>
        <v>1.5728918187090102E-3</v>
      </c>
      <c r="N442" s="50">
        <v>38929</v>
      </c>
      <c r="O442" s="49">
        <v>8023.1376870000004</v>
      </c>
      <c r="P442" s="32">
        <f t="shared" ca="1" si="69"/>
        <v>81.723430228783243</v>
      </c>
      <c r="R442" s="52"/>
      <c r="S442" s="52"/>
      <c r="U442" s="50">
        <v>34182</v>
      </c>
      <c r="V442" s="49">
        <v>13.85</v>
      </c>
      <c r="W442" s="50">
        <f t="shared" ca="1" si="67"/>
        <v>34212</v>
      </c>
      <c r="X442" s="51">
        <f t="shared" ca="1" si="68"/>
        <v>13.85</v>
      </c>
      <c r="AA442" s="50"/>
      <c r="AB442" s="50"/>
      <c r="AC442" s="49"/>
      <c r="AD442" s="49"/>
      <c r="AE442" s="45"/>
      <c r="AI442" s="61">
        <v>38960</v>
      </c>
      <c r="AJ442" s="60">
        <v>8075.1140020000003</v>
      </c>
    </row>
    <row r="443" spans="6:36" x14ac:dyDescent="0.2">
      <c r="F443" s="50">
        <f t="shared" ca="1" si="65"/>
        <v>39355</v>
      </c>
      <c r="G443" s="49">
        <f t="shared" ca="1" si="71"/>
        <v>80.839806303491628</v>
      </c>
      <c r="H443" s="32">
        <f t="shared" ca="1" si="63"/>
        <v>89.86691788720286</v>
      </c>
      <c r="I443" s="33">
        <f t="shared" ca="1" si="66"/>
        <v>1.6371976092299789E-3</v>
      </c>
      <c r="J443" s="49">
        <f t="shared" ca="1" si="70"/>
        <v>80.839806303491628</v>
      </c>
      <c r="K443" s="33">
        <f t="shared" ca="1" si="64"/>
        <v>2.3398197247082697E-2</v>
      </c>
      <c r="L443" s="33">
        <f t="shared" ca="1" si="72"/>
        <v>2.1760999637852718E-2</v>
      </c>
      <c r="N443" s="50">
        <v>38960</v>
      </c>
      <c r="O443" s="49">
        <v>8075.1140020000003</v>
      </c>
      <c r="P443" s="32">
        <f t="shared" ca="1" si="69"/>
        <v>82.252859352171512</v>
      </c>
      <c r="R443" s="52"/>
      <c r="S443" s="52"/>
      <c r="U443" s="50">
        <v>34213</v>
      </c>
      <c r="V443" s="49">
        <v>13.29</v>
      </c>
      <c r="W443" s="50">
        <f t="shared" ca="1" si="67"/>
        <v>34242</v>
      </c>
      <c r="X443" s="51">
        <f t="shared" ca="1" si="68"/>
        <v>13.29</v>
      </c>
      <c r="AA443" s="50"/>
      <c r="AB443" s="50"/>
      <c r="AC443" s="49"/>
      <c r="AD443" s="49"/>
      <c r="AE443" s="45"/>
      <c r="AI443" s="61">
        <v>38990</v>
      </c>
      <c r="AJ443" s="60">
        <v>8106.1694859999998</v>
      </c>
    </row>
    <row r="444" spans="6:36" x14ac:dyDescent="0.2">
      <c r="F444" s="50">
        <f t="shared" ca="1" si="65"/>
        <v>39386</v>
      </c>
      <c r="G444" s="49">
        <f t="shared" ca="1" si="71"/>
        <v>82.13494647161248</v>
      </c>
      <c r="H444" s="32">
        <f t="shared" ca="1" si="63"/>
        <v>92.503076082694832</v>
      </c>
      <c r="I444" s="33">
        <f t="shared" ca="1" si="66"/>
        <v>2.9334022546547933E-2</v>
      </c>
      <c r="J444" s="49">
        <f t="shared" ca="1" si="70"/>
        <v>82.13494647161248</v>
      </c>
      <c r="K444" s="33">
        <f t="shared" ca="1" si="64"/>
        <v>1.6021069660392184E-2</v>
      </c>
      <c r="L444" s="33">
        <f t="shared" ca="1" si="72"/>
        <v>-1.3312952886155749E-2</v>
      </c>
      <c r="N444" s="50">
        <v>38990</v>
      </c>
      <c r="O444" s="49">
        <v>8106.1694859999998</v>
      </c>
      <c r="P444" s="32">
        <f t="shared" ca="1" si="69"/>
        <v>82.569189543538826</v>
      </c>
      <c r="R444" s="52"/>
      <c r="S444" s="52"/>
      <c r="U444" s="50">
        <v>34243</v>
      </c>
      <c r="V444" s="49">
        <v>13.07</v>
      </c>
      <c r="W444" s="50">
        <f t="shared" ca="1" si="67"/>
        <v>34273</v>
      </c>
      <c r="X444" s="51">
        <f t="shared" ca="1" si="68"/>
        <v>13.07</v>
      </c>
      <c r="AA444" s="50"/>
      <c r="AB444" s="50"/>
      <c r="AC444" s="49"/>
      <c r="AD444" s="49"/>
      <c r="AE444" s="45"/>
      <c r="AI444" s="61">
        <v>39021</v>
      </c>
      <c r="AJ444" s="60">
        <v>8299.7921009999991</v>
      </c>
    </row>
    <row r="445" spans="6:36" x14ac:dyDescent="0.2">
      <c r="F445" s="50">
        <f t="shared" ca="1" si="65"/>
        <v>39416</v>
      </c>
      <c r="G445" s="49">
        <f t="shared" ca="1" si="71"/>
        <v>80.861286677011677</v>
      </c>
      <c r="H445" s="32">
        <f t="shared" ca="1" si="63"/>
        <v>92.691955872529988</v>
      </c>
      <c r="I445" s="33">
        <f t="shared" ca="1" si="66"/>
        <v>2.0418757714208979E-3</v>
      </c>
      <c r="J445" s="49">
        <f t="shared" ca="1" si="70"/>
        <v>80.861286677011677</v>
      </c>
      <c r="K445" s="33">
        <f t="shared" ca="1" si="64"/>
        <v>-1.5506916961844031E-2</v>
      </c>
      <c r="L445" s="33">
        <f t="shared" ca="1" si="72"/>
        <v>-1.7548792733264929E-2</v>
      </c>
      <c r="N445" s="50">
        <v>39021</v>
      </c>
      <c r="O445" s="49">
        <v>8299.7921009999991</v>
      </c>
      <c r="P445" s="32">
        <f t="shared" ca="1" si="69"/>
        <v>84.541423460614197</v>
      </c>
      <c r="R445" s="52"/>
      <c r="S445" s="52"/>
      <c r="U445" s="50">
        <v>34274</v>
      </c>
      <c r="V445" s="49">
        <v>12.69</v>
      </c>
      <c r="W445" s="50">
        <f t="shared" ca="1" si="67"/>
        <v>34303</v>
      </c>
      <c r="X445" s="51">
        <f t="shared" ca="1" si="68"/>
        <v>12.69</v>
      </c>
      <c r="AA445" s="50"/>
      <c r="AB445" s="50"/>
      <c r="AC445" s="49"/>
      <c r="AD445" s="49"/>
      <c r="AE445" s="45"/>
      <c r="AI445" s="61">
        <v>39051</v>
      </c>
      <c r="AJ445" s="60">
        <v>8652.6631259999995</v>
      </c>
    </row>
    <row r="446" spans="6:36" x14ac:dyDescent="0.2">
      <c r="F446" s="50">
        <f t="shared" ca="1" si="65"/>
        <v>39447</v>
      </c>
      <c r="G446" s="49">
        <f t="shared" ca="1" si="71"/>
        <v>81.555292274416928</v>
      </c>
      <c r="H446" s="32">
        <f t="shared" ca="1" si="63"/>
        <v>92.702011280520125</v>
      </c>
      <c r="I446" s="33">
        <f t="shared" ca="1" si="66"/>
        <v>1.0848199172719397E-4</v>
      </c>
      <c r="J446" s="49">
        <f t="shared" ca="1" si="70"/>
        <v>81.555292274416928</v>
      </c>
      <c r="K446" s="33">
        <f t="shared" ca="1" si="64"/>
        <v>8.582668244908831E-3</v>
      </c>
      <c r="L446" s="33">
        <f t="shared" ca="1" si="72"/>
        <v>8.474186253181637E-3</v>
      </c>
      <c r="N446" s="50">
        <v>39051</v>
      </c>
      <c r="O446" s="49">
        <v>8652.6631259999995</v>
      </c>
      <c r="P446" s="32">
        <f t="shared" ca="1" si="69"/>
        <v>88.135756714806391</v>
      </c>
      <c r="R446" s="52"/>
      <c r="S446" s="52"/>
      <c r="U446" s="50">
        <v>34304</v>
      </c>
      <c r="V446" s="49">
        <v>12.34</v>
      </c>
      <c r="W446" s="50">
        <f t="shared" ca="1" si="67"/>
        <v>34334</v>
      </c>
      <c r="X446" s="51">
        <f t="shared" ca="1" si="68"/>
        <v>12.34</v>
      </c>
      <c r="AA446" s="50"/>
      <c r="AB446" s="50"/>
      <c r="AC446" s="49"/>
      <c r="AD446" s="49"/>
      <c r="AE446" s="45"/>
      <c r="AI446" s="61">
        <v>39082</v>
      </c>
      <c r="AJ446" s="60">
        <v>8744.9098369999992</v>
      </c>
    </row>
    <row r="447" spans="6:36" x14ac:dyDescent="0.2">
      <c r="F447" s="50">
        <f t="shared" ca="1" si="65"/>
        <v>39478</v>
      </c>
      <c r="G447" s="49">
        <f t="shared" ca="1" si="71"/>
        <v>81.123789476940559</v>
      </c>
      <c r="H447" s="32">
        <f t="shared" ca="1" si="63"/>
        <v>92.907654570509791</v>
      </c>
      <c r="I447" s="33">
        <f t="shared" ca="1" si="66"/>
        <v>2.2183260875254796E-3</v>
      </c>
      <c r="J447" s="49">
        <f t="shared" ca="1" si="70"/>
        <v>81.123789476940559</v>
      </c>
      <c r="K447" s="33">
        <f t="shared" ca="1" si="64"/>
        <v>-5.2909233164716296E-3</v>
      </c>
      <c r="L447" s="33">
        <f t="shared" ca="1" si="72"/>
        <v>-7.5092494039971092E-3</v>
      </c>
      <c r="N447" s="50">
        <v>39082</v>
      </c>
      <c r="O447" s="49">
        <v>8744.9098369999992</v>
      </c>
      <c r="P447" s="32">
        <f t="shared" ca="1" si="69"/>
        <v>89.075378835770152</v>
      </c>
      <c r="R447" s="52"/>
      <c r="S447" s="52"/>
      <c r="U447" s="50">
        <v>34335</v>
      </c>
      <c r="V447" s="49">
        <v>12.21</v>
      </c>
      <c r="W447" s="50">
        <f t="shared" ca="1" si="67"/>
        <v>34365</v>
      </c>
      <c r="X447" s="51">
        <f t="shared" ca="1" si="68"/>
        <v>12.21</v>
      </c>
      <c r="AA447" s="50"/>
      <c r="AB447" s="50"/>
      <c r="AC447" s="49"/>
      <c r="AD447" s="49"/>
      <c r="AE447" s="45"/>
      <c r="AI447" s="61">
        <v>39113</v>
      </c>
      <c r="AJ447" s="60">
        <v>8898.3053409999993</v>
      </c>
    </row>
    <row r="448" spans="6:36" x14ac:dyDescent="0.2">
      <c r="F448" s="50">
        <f t="shared" ca="1" si="65"/>
        <v>39507</v>
      </c>
      <c r="G448" s="49">
        <f t="shared" ca="1" si="71"/>
        <v>80.447157711058864</v>
      </c>
      <c r="H448" s="32">
        <f t="shared" ca="1" si="63"/>
        <v>91.533229861763161</v>
      </c>
      <c r="I448" s="33">
        <f t="shared" ca="1" si="66"/>
        <v>-1.4793449636634093E-2</v>
      </c>
      <c r="J448" s="49">
        <f t="shared" ca="1" si="70"/>
        <v>80.447157711058864</v>
      </c>
      <c r="K448" s="33">
        <f t="shared" ca="1" si="64"/>
        <v>-8.3407317415075122E-3</v>
      </c>
      <c r="L448" s="33">
        <f t="shared" ca="1" si="72"/>
        <v>6.4527178951265807E-3</v>
      </c>
      <c r="N448" s="50">
        <v>39113</v>
      </c>
      <c r="O448" s="49">
        <v>8898.3053409999993</v>
      </c>
      <c r="P448" s="32">
        <f t="shared" ca="1" si="69"/>
        <v>90.637860654929923</v>
      </c>
      <c r="R448" s="52"/>
      <c r="S448" s="52"/>
      <c r="U448" s="50">
        <v>34366</v>
      </c>
      <c r="V448" s="49">
        <v>12.8</v>
      </c>
      <c r="W448" s="50">
        <f t="shared" ca="1" si="67"/>
        <v>34393</v>
      </c>
      <c r="X448" s="51">
        <f t="shared" ca="1" si="68"/>
        <v>12.8</v>
      </c>
      <c r="AA448" s="50"/>
      <c r="AB448" s="50"/>
      <c r="AC448" s="49"/>
      <c r="AD448" s="49"/>
      <c r="AE448" s="45"/>
      <c r="AI448" s="61">
        <v>39141</v>
      </c>
      <c r="AJ448" s="60">
        <v>9047.6869200000001</v>
      </c>
    </row>
    <row r="449" spans="6:36" x14ac:dyDescent="0.2">
      <c r="F449" s="50">
        <f t="shared" ca="1" si="65"/>
        <v>39538</v>
      </c>
      <c r="G449" s="49">
        <f t="shared" ca="1" si="71"/>
        <v>80.024183885421351</v>
      </c>
      <c r="H449" s="32">
        <f t="shared" ca="1" si="63"/>
        <v>89.41683991042612</v>
      </c>
      <c r="I449" s="33">
        <f t="shared" ca="1" si="66"/>
        <v>-2.3121547819663912E-2</v>
      </c>
      <c r="J449" s="49">
        <f t="shared" ca="1" si="70"/>
        <v>80.024183885421351</v>
      </c>
      <c r="K449" s="33">
        <f t="shared" ca="1" si="64"/>
        <v>-5.2577845839713033E-3</v>
      </c>
      <c r="L449" s="33">
        <f t="shared" ca="1" si="72"/>
        <v>1.7863763235692609E-2</v>
      </c>
      <c r="N449" s="50">
        <v>39141</v>
      </c>
      <c r="O449" s="49">
        <v>9047.6869200000001</v>
      </c>
      <c r="P449" s="32">
        <f t="shared" ca="1" si="69"/>
        <v>92.159456759238694</v>
      </c>
      <c r="R449" s="52"/>
      <c r="S449" s="52"/>
      <c r="U449" s="50">
        <v>34394</v>
      </c>
      <c r="V449" s="49">
        <v>12.99</v>
      </c>
      <c r="W449" s="50">
        <f t="shared" ca="1" si="67"/>
        <v>34424</v>
      </c>
      <c r="X449" s="51">
        <f t="shared" ca="1" si="68"/>
        <v>12.99</v>
      </c>
      <c r="AA449" s="50"/>
      <c r="AB449" s="50"/>
      <c r="AC449" s="49"/>
      <c r="AD449" s="49"/>
      <c r="AE449" s="45"/>
      <c r="AI449" s="61">
        <v>39172</v>
      </c>
      <c r="AJ449" s="60">
        <v>9047.8264990000007</v>
      </c>
    </row>
    <row r="450" spans="6:36" x14ac:dyDescent="0.2">
      <c r="F450" s="50">
        <f t="shared" ca="1" si="65"/>
        <v>39568</v>
      </c>
      <c r="G450" s="49">
        <f t="shared" ca="1" si="71"/>
        <v>79.431262398698706</v>
      </c>
      <c r="H450" s="32">
        <f t="shared" ca="1" si="63"/>
        <v>90.156174806857962</v>
      </c>
      <c r="I450" s="33">
        <f t="shared" ca="1" si="66"/>
        <v>8.2684077984915838E-3</v>
      </c>
      <c r="J450" s="49">
        <f t="shared" ca="1" si="70"/>
        <v>79.431262398698706</v>
      </c>
      <c r="K450" s="33">
        <f t="shared" ca="1" si="64"/>
        <v>-7.4092787696727891E-3</v>
      </c>
      <c r="L450" s="33">
        <f t="shared" ca="1" si="72"/>
        <v>-1.5677686568164373E-2</v>
      </c>
      <c r="N450" s="50">
        <v>39172</v>
      </c>
      <c r="O450" s="49">
        <v>9047.8264990000007</v>
      </c>
      <c r="P450" s="32">
        <f t="shared" ca="1" si="69"/>
        <v>92.160878506579067</v>
      </c>
      <c r="R450" s="52"/>
      <c r="S450" s="52"/>
      <c r="U450" s="50">
        <v>34425</v>
      </c>
      <c r="V450" s="49">
        <v>13.24</v>
      </c>
      <c r="W450" s="50">
        <f t="shared" ca="1" si="67"/>
        <v>34454</v>
      </c>
      <c r="X450" s="51">
        <f t="shared" ca="1" si="68"/>
        <v>13.24</v>
      </c>
      <c r="AA450" s="50"/>
      <c r="AB450" s="50"/>
      <c r="AC450" s="49"/>
      <c r="AD450" s="49"/>
      <c r="AE450" s="45"/>
      <c r="AI450" s="61">
        <v>39202</v>
      </c>
      <c r="AJ450" s="60">
        <v>9073.7537140000004</v>
      </c>
    </row>
    <row r="451" spans="6:36" x14ac:dyDescent="0.2">
      <c r="F451" s="50">
        <f t="shared" ca="1" si="65"/>
        <v>39599</v>
      </c>
      <c r="G451" s="49">
        <f t="shared" ca="1" si="71"/>
        <v>77.44590728732318</v>
      </c>
      <c r="H451" s="32">
        <f t="shared" ca="1" si="63"/>
        <v>88.777864078388959</v>
      </c>
      <c r="I451" s="33">
        <f t="shared" ca="1" si="66"/>
        <v>-1.5288034695590924E-2</v>
      </c>
      <c r="J451" s="49">
        <f t="shared" ca="1" si="70"/>
        <v>77.44590728732318</v>
      </c>
      <c r="K451" s="33">
        <f t="shared" ca="1" si="64"/>
        <v>-2.4994631224796615E-2</v>
      </c>
      <c r="L451" s="33">
        <f t="shared" ca="1" si="72"/>
        <v>-9.706596529205691E-3</v>
      </c>
      <c r="N451" s="50">
        <v>39202</v>
      </c>
      <c r="O451" s="49">
        <v>9073.7537140000004</v>
      </c>
      <c r="P451" s="32">
        <f t="shared" ca="1" si="69"/>
        <v>92.424972309869062</v>
      </c>
      <c r="R451" s="52"/>
      <c r="S451" s="52"/>
      <c r="U451" s="50">
        <v>34455</v>
      </c>
      <c r="V451" s="49">
        <v>13.76</v>
      </c>
      <c r="W451" s="50">
        <f t="shared" ca="1" si="67"/>
        <v>34485</v>
      </c>
      <c r="X451" s="51">
        <f t="shared" ca="1" si="68"/>
        <v>13.76</v>
      </c>
      <c r="AA451" s="50"/>
      <c r="AB451" s="50"/>
      <c r="AC451" s="49"/>
      <c r="AD451" s="49"/>
      <c r="AE451" s="45"/>
      <c r="AI451" s="61">
        <v>39233</v>
      </c>
      <c r="AJ451" s="60">
        <v>9169.1389899999995</v>
      </c>
    </row>
    <row r="452" spans="6:36" x14ac:dyDescent="0.2">
      <c r="F452" s="50">
        <f t="shared" ca="1" si="65"/>
        <v>39629</v>
      </c>
      <c r="G452" s="49">
        <f t="shared" ca="1" si="71"/>
        <v>76.107174596470443</v>
      </c>
      <c r="H452" s="32">
        <f t="shared" ref="H452:H515" ca="1" si="73">O465/$O$16</f>
        <v>84.902440066981399</v>
      </c>
      <c r="I452" s="33">
        <f t="shared" ca="1" si="66"/>
        <v>-4.3653044051450096E-2</v>
      </c>
      <c r="J452" s="49">
        <f t="shared" ca="1" si="70"/>
        <v>76.107174596470443</v>
      </c>
      <c r="K452" s="33">
        <f t="shared" ref="K452:K515" ca="1" si="74">J452/J451-1</f>
        <v>-1.7286035347046314E-2</v>
      </c>
      <c r="L452" s="33">
        <f t="shared" ca="1" si="72"/>
        <v>2.6367008704403783E-2</v>
      </c>
      <c r="N452" s="50">
        <v>39233</v>
      </c>
      <c r="O452" s="49">
        <v>9169.1389899999995</v>
      </c>
      <c r="P452" s="32">
        <f t="shared" ca="1" si="69"/>
        <v>93.396563756027319</v>
      </c>
      <c r="R452" s="52"/>
      <c r="S452" s="52"/>
      <c r="U452" s="50">
        <v>34486</v>
      </c>
      <c r="V452" s="49">
        <v>14.46</v>
      </c>
      <c r="W452" s="50">
        <f t="shared" ca="1" si="67"/>
        <v>34515</v>
      </c>
      <c r="X452" s="51">
        <f t="shared" ca="1" si="68"/>
        <v>14.46</v>
      </c>
      <c r="AA452" s="50"/>
      <c r="AB452" s="50"/>
      <c r="AC452" s="49"/>
      <c r="AD452" s="49"/>
      <c r="AE452" s="45"/>
      <c r="AI452" s="61">
        <v>39263</v>
      </c>
      <c r="AJ452" s="60">
        <v>8904.4799760000005</v>
      </c>
    </row>
    <row r="453" spans="6:36" x14ac:dyDescent="0.2">
      <c r="F453" s="50">
        <f t="shared" ref="F453:F516" ca="1" si="75">EOMONTH(F452,1)</f>
        <v>39660</v>
      </c>
      <c r="G453" s="49">
        <f t="shared" ca="1" si="71"/>
        <v>82.58161188569126</v>
      </c>
      <c r="H453" s="32">
        <f t="shared" ca="1" si="73"/>
        <v>86.950354992361824</v>
      </c>
      <c r="I453" s="33">
        <f t="shared" ref="I453:I516" ca="1" si="76">H453/H452-1</f>
        <v>2.4120801755106003E-2</v>
      </c>
      <c r="J453" s="49">
        <f t="shared" ca="1" si="70"/>
        <v>82.58161188569126</v>
      </c>
      <c r="K453" s="33">
        <f t="shared" ca="1" si="74"/>
        <v>8.5069999294403953E-2</v>
      </c>
      <c r="L453" s="33">
        <f t="shared" ca="1" si="72"/>
        <v>6.094919753929795E-2</v>
      </c>
      <c r="N453" s="50">
        <v>39263</v>
      </c>
      <c r="O453" s="49">
        <v>8904.4799760000005</v>
      </c>
      <c r="P453" s="32">
        <f t="shared" ca="1" si="69"/>
        <v>90.700755294445884</v>
      </c>
      <c r="R453" s="52"/>
      <c r="S453" s="52"/>
      <c r="U453" s="50">
        <v>34516</v>
      </c>
      <c r="V453" s="49">
        <v>15.11</v>
      </c>
      <c r="W453" s="50">
        <f t="shared" ref="W453:W516" ca="1" si="77">EOMONTH(U453,0)</f>
        <v>34546</v>
      </c>
      <c r="X453" s="51">
        <f t="shared" ref="X453:X516" ca="1" si="78">V453</f>
        <v>15.11</v>
      </c>
      <c r="AA453" s="50"/>
      <c r="AB453" s="50"/>
      <c r="AC453" s="49"/>
      <c r="AD453" s="49"/>
      <c r="AE453" s="45"/>
      <c r="AI453" s="61">
        <v>39294</v>
      </c>
      <c r="AJ453" s="60">
        <v>8821.4749749999992</v>
      </c>
    </row>
    <row r="454" spans="6:36" x14ac:dyDescent="0.2">
      <c r="F454" s="50">
        <f t="shared" ca="1" si="75"/>
        <v>39691</v>
      </c>
      <c r="G454" s="49">
        <f t="shared" ca="1" si="71"/>
        <v>83.64046794509153</v>
      </c>
      <c r="H454" s="32">
        <f t="shared" ca="1" si="73"/>
        <v>92.726166818706446</v>
      </c>
      <c r="I454" s="33">
        <f t="shared" ca="1" si="76"/>
        <v>6.6426546813431742E-2</v>
      </c>
      <c r="J454" s="49">
        <f t="shared" ca="1" si="70"/>
        <v>83.64046794509153</v>
      </c>
      <c r="K454" s="33">
        <f t="shared" ca="1" si="74"/>
        <v>1.2821934995237649E-2</v>
      </c>
      <c r="L454" s="33">
        <f t="shared" ca="1" si="72"/>
        <v>-5.3604611818194092E-2</v>
      </c>
      <c r="N454" s="50">
        <v>39294</v>
      </c>
      <c r="O454" s="49">
        <v>8821.4749749999992</v>
      </c>
      <c r="P454" s="32">
        <f t="shared" ca="1" si="69"/>
        <v>89.855268943282425</v>
      </c>
      <c r="R454" s="52"/>
      <c r="S454" s="52"/>
      <c r="U454" s="50">
        <v>34547</v>
      </c>
      <c r="V454" s="49">
        <v>15.87</v>
      </c>
      <c r="W454" s="50">
        <f t="shared" ca="1" si="77"/>
        <v>34577</v>
      </c>
      <c r="X454" s="51">
        <f t="shared" ca="1" si="78"/>
        <v>15.87</v>
      </c>
      <c r="AA454" s="50"/>
      <c r="AB454" s="50"/>
      <c r="AC454" s="49"/>
      <c r="AD454" s="49"/>
      <c r="AE454" s="45"/>
      <c r="AI454" s="61">
        <v>39325</v>
      </c>
      <c r="AJ454" s="60">
        <v>8865.0141669999994</v>
      </c>
    </row>
    <row r="455" spans="6:36" x14ac:dyDescent="0.2">
      <c r="F455" s="50">
        <f t="shared" ca="1" si="75"/>
        <v>39721</v>
      </c>
      <c r="G455" s="49">
        <f t="shared" ca="1" si="71"/>
        <v>85.67604922396248</v>
      </c>
      <c r="H455" s="32">
        <f t="shared" ca="1" si="73"/>
        <v>94.399162443973466</v>
      </c>
      <c r="I455" s="33">
        <f t="shared" ca="1" si="76"/>
        <v>1.8042324865406911E-2</v>
      </c>
      <c r="J455" s="49">
        <f t="shared" ca="1" si="70"/>
        <v>85.67604922396248</v>
      </c>
      <c r="K455" s="33">
        <f t="shared" ca="1" si="74"/>
        <v>2.4337277503125421E-2</v>
      </c>
      <c r="L455" s="33">
        <f t="shared" ca="1" si="72"/>
        <v>6.2949526377185094E-3</v>
      </c>
      <c r="N455" s="50">
        <v>39325</v>
      </c>
      <c r="O455" s="49">
        <v>8865.0141669999994</v>
      </c>
      <c r="P455" s="32">
        <f t="shared" ca="1" si="69"/>
        <v>90.298757794956373</v>
      </c>
      <c r="R455" s="52"/>
      <c r="S455" s="52"/>
      <c r="U455" s="50">
        <v>34578</v>
      </c>
      <c r="V455" s="49">
        <v>16.89</v>
      </c>
      <c r="W455" s="50">
        <f t="shared" ca="1" si="77"/>
        <v>34607</v>
      </c>
      <c r="X455" s="51">
        <f t="shared" ca="1" si="78"/>
        <v>16.89</v>
      </c>
      <c r="AA455" s="50"/>
      <c r="AB455" s="50"/>
      <c r="AC455" s="49"/>
      <c r="AD455" s="49"/>
      <c r="AE455" s="45"/>
      <c r="AI455" s="61">
        <v>39355</v>
      </c>
      <c r="AJ455" s="60">
        <v>8879.5279470000005</v>
      </c>
    </row>
    <row r="456" spans="6:36" x14ac:dyDescent="0.2">
      <c r="F456" s="50">
        <f t="shared" ca="1" si="75"/>
        <v>39752</v>
      </c>
      <c r="G456" s="49">
        <f t="shared" ca="1" si="71"/>
        <v>85.287507173526208</v>
      </c>
      <c r="H456" s="32">
        <f t="shared" ca="1" si="73"/>
        <v>93.894201189116188</v>
      </c>
      <c r="I456" s="33">
        <f t="shared" ca="1" si="76"/>
        <v>-5.3492132957956295E-3</v>
      </c>
      <c r="J456" s="49">
        <f t="shared" ca="1" si="70"/>
        <v>85.287507173526208</v>
      </c>
      <c r="K456" s="33">
        <f t="shared" ca="1" si="74"/>
        <v>-4.5350136234759697E-3</v>
      </c>
      <c r="L456" s="33">
        <f t="shared" ca="1" si="72"/>
        <v>8.1419967231965984E-4</v>
      </c>
      <c r="N456" s="50">
        <v>39355</v>
      </c>
      <c r="O456" s="49">
        <v>8879.5279470000005</v>
      </c>
      <c r="P456" s="32">
        <f t="shared" ca="1" si="69"/>
        <v>90.446594705334704</v>
      </c>
      <c r="R456" s="52"/>
      <c r="S456" s="52"/>
      <c r="U456" s="50">
        <v>34608</v>
      </c>
      <c r="V456" s="49">
        <v>16.91</v>
      </c>
      <c r="W456" s="50">
        <f t="shared" ca="1" si="77"/>
        <v>34638</v>
      </c>
      <c r="X456" s="51">
        <f t="shared" ca="1" si="78"/>
        <v>16.91</v>
      </c>
      <c r="AA456" s="50"/>
      <c r="AB456" s="50"/>
      <c r="AC456" s="49"/>
      <c r="AD456" s="49"/>
      <c r="AE456" s="45"/>
      <c r="AI456" s="61">
        <v>39386</v>
      </c>
      <c r="AJ456" s="60">
        <v>9140.0002199999999</v>
      </c>
    </row>
    <row r="457" spans="6:36" x14ac:dyDescent="0.2">
      <c r="F457" s="50">
        <f t="shared" ca="1" si="75"/>
        <v>39782</v>
      </c>
      <c r="G457" s="49">
        <f t="shared" ca="1" si="71"/>
        <v>89.215572537083034</v>
      </c>
      <c r="H457" s="32">
        <f t="shared" ca="1" si="73"/>
        <v>98.720371479875922</v>
      </c>
      <c r="I457" s="33">
        <f t="shared" ca="1" si="76"/>
        <v>5.1400088926036425E-2</v>
      </c>
      <c r="J457" s="49">
        <f t="shared" ca="1" si="70"/>
        <v>89.215572537083034</v>
      </c>
      <c r="K457" s="33">
        <f t="shared" ca="1" si="74"/>
        <v>4.6056749619434623E-2</v>
      </c>
      <c r="L457" s="33">
        <f t="shared" ca="1" si="72"/>
        <v>-5.343339306601802E-3</v>
      </c>
      <c r="N457" s="50">
        <v>39386</v>
      </c>
      <c r="O457" s="49">
        <v>9140.0002199999999</v>
      </c>
      <c r="P457" s="32">
        <f t="shared" ca="1" si="69"/>
        <v>93.099757153679462</v>
      </c>
      <c r="R457" s="52"/>
      <c r="S457" s="52"/>
      <c r="U457" s="50">
        <v>34639</v>
      </c>
      <c r="V457" s="49">
        <v>16.940000000000001</v>
      </c>
      <c r="W457" s="50">
        <f t="shared" ca="1" si="77"/>
        <v>34668</v>
      </c>
      <c r="X457" s="51">
        <f t="shared" ca="1" si="78"/>
        <v>16.940000000000001</v>
      </c>
      <c r="AA457" s="50"/>
      <c r="AB457" s="50"/>
      <c r="AC457" s="49"/>
      <c r="AD457" s="49"/>
      <c r="AE457" s="45"/>
      <c r="AI457" s="61">
        <v>39416</v>
      </c>
      <c r="AJ457" s="60">
        <v>9158.6629649999995</v>
      </c>
    </row>
    <row r="458" spans="6:36" x14ac:dyDescent="0.2">
      <c r="F458" s="50">
        <f t="shared" ca="1" si="75"/>
        <v>39813</v>
      </c>
      <c r="G458" s="49">
        <f t="shared" ca="1" si="71"/>
        <v>95.397813568861949</v>
      </c>
      <c r="H458" s="32">
        <f t="shared" ca="1" si="73"/>
        <v>104.56353151519281</v>
      </c>
      <c r="I458" s="33">
        <f t="shared" ca="1" si="76"/>
        <v>5.918899967377067E-2</v>
      </c>
      <c r="J458" s="49">
        <f t="shared" ca="1" si="70"/>
        <v>95.397813568861949</v>
      </c>
      <c r="K458" s="33">
        <f t="shared" ca="1" si="74"/>
        <v>6.9295537269675966E-2</v>
      </c>
      <c r="L458" s="33">
        <f t="shared" ca="1" si="72"/>
        <v>1.0106537595905296E-2</v>
      </c>
      <c r="N458" s="50">
        <v>39416</v>
      </c>
      <c r="O458" s="49">
        <v>9158.6629649999995</v>
      </c>
      <c r="P458" s="32">
        <f t="shared" ca="1" si="69"/>
        <v>93.289855292136721</v>
      </c>
      <c r="R458" s="52"/>
      <c r="S458" s="52"/>
      <c r="U458" s="50">
        <v>34669</v>
      </c>
      <c r="V458" s="49">
        <v>16.8</v>
      </c>
      <c r="W458" s="50">
        <f t="shared" ca="1" si="77"/>
        <v>34699</v>
      </c>
      <c r="X458" s="51">
        <f t="shared" ca="1" si="78"/>
        <v>16.8</v>
      </c>
      <c r="AA458" s="50"/>
      <c r="AB458" s="50"/>
      <c r="AC458" s="49"/>
      <c r="AD458" s="49"/>
      <c r="AE458" s="45"/>
      <c r="AI458" s="61">
        <v>39447</v>
      </c>
      <c r="AJ458" s="60">
        <v>9159.6565150000006</v>
      </c>
    </row>
    <row r="459" spans="6:36" x14ac:dyDescent="0.2">
      <c r="F459" s="50">
        <f t="shared" ca="1" si="75"/>
        <v>39844</v>
      </c>
      <c r="G459" s="49">
        <f t="shared" ca="1" si="71"/>
        <v>93.130686498958653</v>
      </c>
      <c r="H459" s="32">
        <f t="shared" ca="1" si="73"/>
        <v>105.02954702266415</v>
      </c>
      <c r="I459" s="33">
        <f t="shared" ca="1" si="76"/>
        <v>4.4567690161041451E-3</v>
      </c>
      <c r="J459" s="49">
        <f t="shared" ca="1" si="70"/>
        <v>93.130686498958653</v>
      </c>
      <c r="K459" s="33">
        <f t="shared" ca="1" si="74"/>
        <v>-2.3764979354236382E-2</v>
      </c>
      <c r="L459" s="33">
        <f t="shared" ca="1" si="72"/>
        <v>-2.8221748370340527E-2</v>
      </c>
      <c r="N459" s="50">
        <v>39447</v>
      </c>
      <c r="O459" s="49">
        <v>9159.6565150000006</v>
      </c>
      <c r="P459" s="32">
        <f t="shared" ca="1" si="69"/>
        <v>93.299975561446757</v>
      </c>
      <c r="R459" s="52"/>
      <c r="S459" s="52"/>
      <c r="U459" s="50">
        <v>34700</v>
      </c>
      <c r="V459" s="49">
        <v>17.02</v>
      </c>
      <c r="W459" s="50">
        <f t="shared" ca="1" si="77"/>
        <v>34730</v>
      </c>
      <c r="X459" s="51">
        <f t="shared" ca="1" si="78"/>
        <v>17.02</v>
      </c>
      <c r="AA459" s="50"/>
      <c r="AB459" s="50"/>
      <c r="AC459" s="49"/>
      <c r="AD459" s="49"/>
      <c r="AE459" s="45"/>
      <c r="AI459" s="61">
        <v>39478</v>
      </c>
      <c r="AJ459" s="60">
        <v>9179.9756199999993</v>
      </c>
    </row>
    <row r="460" spans="6:36" x14ac:dyDescent="0.2">
      <c r="F460" s="50">
        <f t="shared" ca="1" si="75"/>
        <v>39872</v>
      </c>
      <c r="G460" s="49">
        <f t="shared" ca="1" si="71"/>
        <v>90.463961304013196</v>
      </c>
      <c r="H460" s="32">
        <f t="shared" ca="1" si="73"/>
        <v>102.82348270908329</v>
      </c>
      <c r="I460" s="33">
        <f t="shared" ca="1" si="76"/>
        <v>-2.100422572616456E-2</v>
      </c>
      <c r="J460" s="49">
        <f t="shared" ca="1" si="70"/>
        <v>90.463961304013196</v>
      </c>
      <c r="K460" s="33">
        <f t="shared" ca="1" si="74"/>
        <v>-2.8634226753770142E-2</v>
      </c>
      <c r="L460" s="33">
        <f t="shared" ca="1" si="72"/>
        <v>-7.6300010276055819E-3</v>
      </c>
      <c r="N460" s="50">
        <v>39478</v>
      </c>
      <c r="O460" s="49">
        <v>9179.9756199999993</v>
      </c>
      <c r="P460" s="32">
        <f t="shared" ca="1" si="69"/>
        <v>93.506945331200214</v>
      </c>
      <c r="R460" s="52"/>
      <c r="S460" s="52"/>
      <c r="U460" s="50">
        <v>34731</v>
      </c>
      <c r="V460" s="49">
        <v>16.82</v>
      </c>
      <c r="W460" s="50">
        <f t="shared" ca="1" si="77"/>
        <v>34758</v>
      </c>
      <c r="X460" s="51">
        <f t="shared" ca="1" si="78"/>
        <v>16.82</v>
      </c>
      <c r="AA460" s="50"/>
      <c r="AB460" s="50"/>
      <c r="AC460" s="49"/>
      <c r="AD460" s="49"/>
      <c r="AE460" s="45"/>
      <c r="AI460" s="61">
        <v>39507</v>
      </c>
      <c r="AJ460" s="60">
        <v>9044.1721130000005</v>
      </c>
    </row>
    <row r="461" spans="6:36" x14ac:dyDescent="0.2">
      <c r="F461" s="50">
        <f t="shared" ca="1" si="75"/>
        <v>39903</v>
      </c>
      <c r="G461" s="49">
        <f t="shared" ca="1" si="71"/>
        <v>90.496813639985035</v>
      </c>
      <c r="H461" s="32">
        <f t="shared" ca="1" si="73"/>
        <v>102.36501318540485</v>
      </c>
      <c r="I461" s="33">
        <f t="shared" ca="1" si="76"/>
        <v>-4.4588017406060887E-3</v>
      </c>
      <c r="J461" s="49">
        <f t="shared" ca="1" si="70"/>
        <v>90.496813639985035</v>
      </c>
      <c r="K461" s="33">
        <f t="shared" ca="1" si="74"/>
        <v>3.6315385152585478E-4</v>
      </c>
      <c r="L461" s="33">
        <f t="shared" ca="1" si="72"/>
        <v>4.8219555921319435E-3</v>
      </c>
      <c r="N461" s="50">
        <v>39507</v>
      </c>
      <c r="O461" s="49">
        <v>9044.1721130000005</v>
      </c>
      <c r="P461" s="32">
        <f t="shared" ca="1" si="69"/>
        <v>92.123655044767617</v>
      </c>
      <c r="R461" s="52"/>
      <c r="S461" s="52"/>
      <c r="U461" s="50">
        <v>34759</v>
      </c>
      <c r="V461" s="49">
        <v>16.72</v>
      </c>
      <c r="W461" s="50">
        <f t="shared" ca="1" si="77"/>
        <v>34789</v>
      </c>
      <c r="X461" s="51">
        <f t="shared" ca="1" si="78"/>
        <v>16.72</v>
      </c>
      <c r="AA461" s="50"/>
      <c r="AB461" s="50"/>
      <c r="AC461" s="49"/>
      <c r="AD461" s="49"/>
      <c r="AE461" s="45"/>
      <c r="AI461" s="61">
        <v>39538</v>
      </c>
      <c r="AJ461" s="60">
        <v>8835.0568550000007</v>
      </c>
    </row>
    <row r="462" spans="6:36" x14ac:dyDescent="0.2">
      <c r="F462" s="50">
        <f t="shared" ca="1" si="75"/>
        <v>39933</v>
      </c>
      <c r="G462" s="49">
        <f t="shared" ca="1" si="71"/>
        <v>91.362030449858963</v>
      </c>
      <c r="H462" s="32">
        <f t="shared" ca="1" si="73"/>
        <v>102.13361715098117</v>
      </c>
      <c r="I462" s="33">
        <f t="shared" ca="1" si="76"/>
        <v>-2.2604992391743739E-3</v>
      </c>
      <c r="J462" s="49">
        <f t="shared" ca="1" si="70"/>
        <v>91.362030449858963</v>
      </c>
      <c r="K462" s="33">
        <f t="shared" ca="1" si="74"/>
        <v>9.5607433573952072E-3</v>
      </c>
      <c r="L462" s="33">
        <f t="shared" ca="1" si="72"/>
        <v>1.1821242596569581E-2</v>
      </c>
      <c r="N462" s="50">
        <v>39538</v>
      </c>
      <c r="O462" s="49">
        <v>8835.0568550000007</v>
      </c>
      <c r="P462" s="32">
        <f t="shared" ca="1" si="69"/>
        <v>89.993613549327804</v>
      </c>
      <c r="R462" s="52"/>
      <c r="S462" s="52"/>
      <c r="U462" s="50">
        <v>34790</v>
      </c>
      <c r="V462" s="49">
        <v>16.82</v>
      </c>
      <c r="W462" s="50">
        <f t="shared" ca="1" si="77"/>
        <v>34819</v>
      </c>
      <c r="X462" s="51">
        <f t="shared" ca="1" si="78"/>
        <v>16.82</v>
      </c>
      <c r="AA462" s="50"/>
      <c r="AB462" s="50"/>
      <c r="AC462" s="49"/>
      <c r="AD462" s="49"/>
      <c r="AE462" s="45"/>
      <c r="AI462" s="61">
        <v>39568</v>
      </c>
      <c r="AJ462" s="60">
        <v>8908.1087079999998</v>
      </c>
    </row>
    <row r="463" spans="6:36" x14ac:dyDescent="0.2">
      <c r="F463" s="50">
        <f t="shared" ca="1" si="75"/>
        <v>39964</v>
      </c>
      <c r="G463" s="49">
        <f t="shared" ca="1" si="71"/>
        <v>90.972224848039161</v>
      </c>
      <c r="H463" s="32">
        <f t="shared" ca="1" si="73"/>
        <v>101.98727890745056</v>
      </c>
      <c r="I463" s="33">
        <f t="shared" ca="1" si="76"/>
        <v>-1.432811718733884E-3</v>
      </c>
      <c r="J463" s="49">
        <f t="shared" ca="1" si="70"/>
        <v>90.972224848039161</v>
      </c>
      <c r="K463" s="33">
        <f t="shared" ca="1" si="74"/>
        <v>-4.2666039699471581E-3</v>
      </c>
      <c r="L463" s="33">
        <f t="shared" ca="1" si="72"/>
        <v>-2.833792251213274E-3</v>
      </c>
      <c r="N463" s="50">
        <v>39568</v>
      </c>
      <c r="O463" s="49">
        <v>8908.1087079999998</v>
      </c>
      <c r="P463" s="32">
        <f t="shared" ca="1" si="69"/>
        <v>90.737717445413509</v>
      </c>
      <c r="R463" s="52"/>
      <c r="S463" s="52"/>
      <c r="U463" s="50">
        <v>34820</v>
      </c>
      <c r="V463" s="49">
        <v>16.95</v>
      </c>
      <c r="W463" s="50">
        <f t="shared" ca="1" si="77"/>
        <v>34850</v>
      </c>
      <c r="X463" s="51">
        <f t="shared" ca="1" si="78"/>
        <v>16.95</v>
      </c>
      <c r="AA463" s="50"/>
      <c r="AB463" s="50"/>
      <c r="AC463" s="49"/>
      <c r="AD463" s="49"/>
      <c r="AE463" s="45"/>
      <c r="AI463" s="61">
        <v>39599</v>
      </c>
      <c r="AJ463" s="60">
        <v>8771.9212329999991</v>
      </c>
    </row>
    <row r="464" spans="6:36" x14ac:dyDescent="0.2">
      <c r="F464" s="50">
        <f t="shared" ca="1" si="75"/>
        <v>39994</v>
      </c>
      <c r="G464" s="49">
        <f t="shared" ca="1" si="71"/>
        <v>90.760579991297476</v>
      </c>
      <c r="H464" s="32">
        <f t="shared" ca="1" si="73"/>
        <v>101.5256431270264</v>
      </c>
      <c r="I464" s="33">
        <f t="shared" ca="1" si="76"/>
        <v>-4.5264055024262229E-3</v>
      </c>
      <c r="J464" s="49">
        <f t="shared" ca="1" si="70"/>
        <v>90.760579991297476</v>
      </c>
      <c r="K464" s="33">
        <f t="shared" ca="1" si="74"/>
        <v>-2.326477747413791E-3</v>
      </c>
      <c r="L464" s="33">
        <f t="shared" ca="1" si="72"/>
        <v>2.1999277550124319E-3</v>
      </c>
      <c r="N464" s="50">
        <v>39599</v>
      </c>
      <c r="O464" s="49">
        <v>8771.9212329999991</v>
      </c>
      <c r="P464" s="32">
        <f t="shared" ref="P464:P527" ca="1" si="79">O464/$O$15</f>
        <v>89.350516072909286</v>
      </c>
      <c r="R464" s="52"/>
      <c r="S464" s="52"/>
      <c r="U464" s="50">
        <v>34851</v>
      </c>
      <c r="V464" s="49">
        <v>16.78</v>
      </c>
      <c r="W464" s="50">
        <f t="shared" ca="1" si="77"/>
        <v>34880</v>
      </c>
      <c r="X464" s="51">
        <f t="shared" ca="1" si="78"/>
        <v>16.78</v>
      </c>
      <c r="AA464" s="50"/>
      <c r="AB464" s="50"/>
      <c r="AC464" s="49"/>
      <c r="AD464" s="49"/>
      <c r="AE464" s="45"/>
      <c r="AI464" s="61">
        <v>39629</v>
      </c>
      <c r="AJ464" s="60">
        <v>8389.0001690000008</v>
      </c>
    </row>
    <row r="465" spans="6:36" x14ac:dyDescent="0.2">
      <c r="F465" s="50">
        <f t="shared" ca="1" si="75"/>
        <v>40025</v>
      </c>
      <c r="G465" s="49">
        <f t="shared" ca="1" si="71"/>
        <v>91.933471563061545</v>
      </c>
      <c r="H465" s="32">
        <f t="shared" ca="1" si="73"/>
        <v>100.76458503745768</v>
      </c>
      <c r="I465" s="33">
        <f t="shared" ca="1" si="76"/>
        <v>-7.4962154006402715E-3</v>
      </c>
      <c r="J465" s="49">
        <f t="shared" ca="1" si="70"/>
        <v>91.933471563061545</v>
      </c>
      <c r="K465" s="33">
        <f t="shared" ca="1" si="74"/>
        <v>1.2922918428645236E-2</v>
      </c>
      <c r="L465" s="33">
        <f t="shared" ca="1" si="72"/>
        <v>2.0419133829285507E-2</v>
      </c>
      <c r="N465" s="50">
        <v>39629</v>
      </c>
      <c r="O465" s="49">
        <v>8389.0001690000008</v>
      </c>
      <c r="P465" s="32">
        <f t="shared" ca="1" si="79"/>
        <v>85.450094058758793</v>
      </c>
      <c r="R465" s="52"/>
      <c r="S465" s="52"/>
      <c r="U465" s="50">
        <v>34881</v>
      </c>
      <c r="V465" s="49">
        <v>16.62</v>
      </c>
      <c r="W465" s="50">
        <f t="shared" ca="1" si="77"/>
        <v>34911</v>
      </c>
      <c r="X465" s="51">
        <f t="shared" ca="1" si="78"/>
        <v>16.62</v>
      </c>
      <c r="AA465" s="50"/>
      <c r="AB465" s="50"/>
      <c r="AC465" s="49"/>
      <c r="AD465" s="49"/>
      <c r="AE465" s="45"/>
      <c r="AI465" s="61">
        <v>39660</v>
      </c>
      <c r="AJ465" s="60">
        <v>8591.3495789999997</v>
      </c>
    </row>
    <row r="466" spans="6:36" x14ac:dyDescent="0.2">
      <c r="F466" s="50">
        <f t="shared" ca="1" si="75"/>
        <v>40056</v>
      </c>
      <c r="G466" s="49">
        <f t="shared" ca="1" si="71"/>
        <v>93.374551915980433</v>
      </c>
      <c r="H466" s="32">
        <f t="shared" ca="1" si="73"/>
        <v>103.57750876355676</v>
      </c>
      <c r="I466" s="33">
        <f t="shared" ca="1" si="76"/>
        <v>2.7915797252114238E-2</v>
      </c>
      <c r="J466" s="49">
        <f t="shared" ca="1" si="70"/>
        <v>93.374551915980433</v>
      </c>
      <c r="K466" s="33">
        <f t="shared" ca="1" si="74"/>
        <v>1.5675252205943124E-2</v>
      </c>
      <c r="L466" s="33">
        <f t="shared" ca="1" si="72"/>
        <v>-1.2240545046171114E-2</v>
      </c>
      <c r="N466" s="50">
        <v>39660</v>
      </c>
      <c r="O466" s="49">
        <v>8591.3495789999997</v>
      </c>
      <c r="P466" s="32">
        <f t="shared" ca="1" si="79"/>
        <v>87.511218837505268</v>
      </c>
      <c r="R466" s="52"/>
      <c r="S466" s="52"/>
      <c r="U466" s="50">
        <v>34912</v>
      </c>
      <c r="V466" s="49">
        <v>15.96</v>
      </c>
      <c r="W466" s="50">
        <f t="shared" ca="1" si="77"/>
        <v>34942</v>
      </c>
      <c r="X466" s="51">
        <f t="shared" ca="1" si="78"/>
        <v>15.96</v>
      </c>
      <c r="AA466" s="50"/>
      <c r="AB466" s="50"/>
      <c r="AC466" s="49"/>
      <c r="AD466" s="49"/>
      <c r="AE466" s="45"/>
      <c r="AI466" s="61">
        <v>39691</v>
      </c>
      <c r="AJ466" s="60">
        <v>9162.0432639999999</v>
      </c>
    </row>
    <row r="467" spans="6:36" x14ac:dyDescent="0.2">
      <c r="F467" s="50">
        <f t="shared" ca="1" si="75"/>
        <v>40086</v>
      </c>
      <c r="G467" s="49">
        <f t="shared" ca="1" si="71"/>
        <v>93.447837896225337</v>
      </c>
      <c r="H467" s="32">
        <f t="shared" ca="1" si="73"/>
        <v>105.01842317380894</v>
      </c>
      <c r="I467" s="33">
        <f t="shared" ca="1" si="76"/>
        <v>1.3911460388002173E-2</v>
      </c>
      <c r="J467" s="49">
        <f t="shared" ca="1" si="70"/>
        <v>93.447837896225337</v>
      </c>
      <c r="K467" s="33">
        <f t="shared" ca="1" si="74"/>
        <v>7.8486031516211696E-4</v>
      </c>
      <c r="L467" s="33">
        <f t="shared" ca="1" si="72"/>
        <v>-1.3126600072840056E-2</v>
      </c>
      <c r="N467" s="50">
        <v>39691</v>
      </c>
      <c r="O467" s="49">
        <v>9162.0432639999999</v>
      </c>
      <c r="P467" s="32">
        <f t="shared" ca="1" si="79"/>
        <v>93.324286912315273</v>
      </c>
      <c r="R467" s="52"/>
      <c r="S467" s="52"/>
      <c r="U467" s="50">
        <v>34943</v>
      </c>
      <c r="V467" s="49">
        <v>15.49</v>
      </c>
      <c r="W467" s="50">
        <f t="shared" ca="1" si="77"/>
        <v>34972</v>
      </c>
      <c r="X467" s="51">
        <f t="shared" ca="1" si="78"/>
        <v>15.49</v>
      </c>
      <c r="AA467" s="50"/>
      <c r="AB467" s="50"/>
      <c r="AC467" s="49"/>
      <c r="AD467" s="49"/>
      <c r="AE467" s="45"/>
      <c r="AI467" s="61">
        <v>39721</v>
      </c>
      <c r="AJ467" s="60">
        <v>9327.3478250000007</v>
      </c>
    </row>
    <row r="468" spans="6:36" x14ac:dyDescent="0.2">
      <c r="F468" s="50">
        <f t="shared" ca="1" si="75"/>
        <v>40117</v>
      </c>
      <c r="G468" s="49">
        <f t="shared" ca="1" si="71"/>
        <v>93.245353787014224</v>
      </c>
      <c r="H468" s="32">
        <f t="shared" ca="1" si="73"/>
        <v>102.99203059654342</v>
      </c>
      <c r="I468" s="33">
        <f t="shared" ca="1" si="76"/>
        <v>-1.9295591345070751E-2</v>
      </c>
      <c r="J468" s="49">
        <f t="shared" ca="1" si="70"/>
        <v>93.245353787014224</v>
      </c>
      <c r="K468" s="33">
        <f t="shared" ca="1" si="74"/>
        <v>-2.1668142759597719E-3</v>
      </c>
      <c r="L468" s="33">
        <f t="shared" ca="1" si="72"/>
        <v>1.7128777069110979E-2</v>
      </c>
      <c r="N468" s="50">
        <v>39721</v>
      </c>
      <c r="O468" s="49">
        <v>9327.3478250000007</v>
      </c>
      <c r="P468" s="32">
        <f t="shared" ca="1" si="79"/>
        <v>95.008074014619709</v>
      </c>
      <c r="R468" s="52"/>
      <c r="S468" s="52"/>
      <c r="U468" s="50">
        <v>34973</v>
      </c>
      <c r="V468" s="49">
        <v>15.15</v>
      </c>
      <c r="W468" s="50">
        <f t="shared" ca="1" si="77"/>
        <v>35003</v>
      </c>
      <c r="X468" s="51">
        <f t="shared" ca="1" si="78"/>
        <v>15.15</v>
      </c>
      <c r="AA468" s="50"/>
      <c r="AB468" s="50"/>
      <c r="AC468" s="49"/>
      <c r="AD468" s="49"/>
      <c r="AE468" s="45"/>
      <c r="AI468" s="61">
        <v>39752</v>
      </c>
      <c r="AJ468" s="60">
        <v>9277.4538520000006</v>
      </c>
    </row>
    <row r="469" spans="6:36" x14ac:dyDescent="0.2">
      <c r="F469" s="50">
        <f t="shared" ca="1" si="75"/>
        <v>40147</v>
      </c>
      <c r="G469" s="49">
        <f t="shared" ca="1" si="71"/>
        <v>93.337908925858002</v>
      </c>
      <c r="H469" s="32">
        <f t="shared" ca="1" si="73"/>
        <v>104.5095199419541</v>
      </c>
      <c r="I469" s="33">
        <f t="shared" ca="1" si="76"/>
        <v>1.4734046281262625E-2</v>
      </c>
      <c r="J469" s="49">
        <f t="shared" ca="1" si="70"/>
        <v>93.337908925858002</v>
      </c>
      <c r="K469" s="33">
        <f t="shared" ca="1" si="74"/>
        <v>9.9259786235772474E-4</v>
      </c>
      <c r="L469" s="33">
        <f t="shared" ca="1" si="72"/>
        <v>-1.37414484189049E-2</v>
      </c>
      <c r="N469" s="50">
        <v>39752</v>
      </c>
      <c r="O469" s="49">
        <v>9277.4538520000006</v>
      </c>
      <c r="P469" s="32">
        <f t="shared" ca="1" si="79"/>
        <v>94.499855561892772</v>
      </c>
      <c r="R469" s="52"/>
      <c r="S469" s="52"/>
      <c r="U469" s="50">
        <v>35004</v>
      </c>
      <c r="V469" s="49">
        <v>14.39</v>
      </c>
      <c r="W469" s="50">
        <f t="shared" ca="1" si="77"/>
        <v>35033</v>
      </c>
      <c r="X469" s="51">
        <f t="shared" ca="1" si="78"/>
        <v>14.39</v>
      </c>
      <c r="AA469" s="50"/>
      <c r="AB469" s="50"/>
      <c r="AC469" s="49"/>
      <c r="AD469" s="49"/>
      <c r="AE469" s="45"/>
      <c r="AI469" s="61">
        <v>39782</v>
      </c>
      <c r="AJ469" s="60">
        <v>9754.3158050000002</v>
      </c>
    </row>
    <row r="470" spans="6:36" x14ac:dyDescent="0.2">
      <c r="F470" s="50">
        <f t="shared" ca="1" si="75"/>
        <v>40178</v>
      </c>
      <c r="G470" s="49">
        <f t="shared" ca="1" si="71"/>
        <v>94.454572461054894</v>
      </c>
      <c r="H470" s="32">
        <f t="shared" ca="1" si="73"/>
        <v>105.08860638946047</v>
      </c>
      <c r="I470" s="33">
        <f t="shared" ca="1" si="76"/>
        <v>5.5409923213503021E-3</v>
      </c>
      <c r="J470" s="49">
        <f t="shared" ca="1" si="70"/>
        <v>94.454572461054894</v>
      </c>
      <c r="K470" s="33">
        <f t="shared" ca="1" si="74"/>
        <v>1.1963665653618838E-2</v>
      </c>
      <c r="L470" s="33">
        <f t="shared" ca="1" si="72"/>
        <v>6.4226733322685359E-3</v>
      </c>
      <c r="N470" s="50">
        <v>39782</v>
      </c>
      <c r="O470" s="49">
        <v>9754.3158050000002</v>
      </c>
      <c r="P470" s="32">
        <f t="shared" ca="1" si="79"/>
        <v>99.357156541271664</v>
      </c>
      <c r="R470" s="52"/>
      <c r="S470" s="52"/>
      <c r="U470" s="50">
        <v>35034</v>
      </c>
      <c r="V470" s="49">
        <v>14.56</v>
      </c>
      <c r="W470" s="50">
        <f t="shared" ca="1" si="77"/>
        <v>35064</v>
      </c>
      <c r="X470" s="51">
        <f t="shared" ca="1" si="78"/>
        <v>14.56</v>
      </c>
      <c r="AA470" s="50"/>
      <c r="AB470" s="50"/>
      <c r="AC470" s="49"/>
      <c r="AD470" s="49"/>
      <c r="AE470" s="45"/>
      <c r="AI470" s="61">
        <v>39813</v>
      </c>
      <c r="AJ470" s="60">
        <v>10331.664000000001</v>
      </c>
    </row>
    <row r="471" spans="6:36" x14ac:dyDescent="0.2">
      <c r="F471" s="50">
        <f t="shared" ca="1" si="75"/>
        <v>40209</v>
      </c>
      <c r="G471" s="49">
        <f t="shared" ca="1" si="71"/>
        <v>94.708546289144934</v>
      </c>
      <c r="H471" s="32">
        <f t="shared" ca="1" si="73"/>
        <v>104.45795767603529</v>
      </c>
      <c r="I471" s="33">
        <f t="shared" ca="1" si="76"/>
        <v>-6.001114060719126E-3</v>
      </c>
      <c r="J471" s="49">
        <f t="shared" ca="1" si="70"/>
        <v>94.708546289144934</v>
      </c>
      <c r="K471" s="33">
        <f t="shared" ca="1" si="74"/>
        <v>2.6888463043412969E-3</v>
      </c>
      <c r="L471" s="33">
        <f t="shared" ca="1" si="72"/>
        <v>8.6899603650604229E-3</v>
      </c>
      <c r="N471" s="50">
        <v>39813</v>
      </c>
      <c r="O471" s="49">
        <v>10331.664000000001</v>
      </c>
      <c r="P471" s="32">
        <f t="shared" ca="1" si="79"/>
        <v>105.23800724737976</v>
      </c>
      <c r="R471" s="52"/>
      <c r="S471" s="52"/>
      <c r="U471" s="50">
        <v>35065</v>
      </c>
      <c r="V471" s="49">
        <v>13.77</v>
      </c>
      <c r="W471" s="50">
        <f t="shared" ca="1" si="77"/>
        <v>35095</v>
      </c>
      <c r="X471" s="51">
        <f t="shared" ca="1" si="78"/>
        <v>13.77</v>
      </c>
      <c r="AA471" s="50"/>
      <c r="AB471" s="50"/>
      <c r="AC471" s="49"/>
      <c r="AD471" s="49"/>
      <c r="AE471" s="45"/>
      <c r="AI471" s="61">
        <v>39844</v>
      </c>
      <c r="AJ471" s="60">
        <v>10377.70984</v>
      </c>
    </row>
    <row r="472" spans="6:36" x14ac:dyDescent="0.2">
      <c r="F472" s="50">
        <f t="shared" ca="1" si="75"/>
        <v>40237</v>
      </c>
      <c r="G472" s="49">
        <f t="shared" ca="1" si="71"/>
        <v>96.619035981046153</v>
      </c>
      <c r="H472" s="32">
        <f t="shared" ca="1" si="73"/>
        <v>106.13999571966821</v>
      </c>
      <c r="I472" s="33">
        <f t="shared" ca="1" si="76"/>
        <v>1.6102536188286942E-2</v>
      </c>
      <c r="J472" s="49">
        <f t="shared" ca="1" si="70"/>
        <v>96.619035981046153</v>
      </c>
      <c r="K472" s="33">
        <f t="shared" ca="1" si="74"/>
        <v>2.0172305106114674E-2</v>
      </c>
      <c r="L472" s="33">
        <f t="shared" ca="1" si="72"/>
        <v>4.0697689178277319E-3</v>
      </c>
      <c r="N472" s="50">
        <v>39844</v>
      </c>
      <c r="O472" s="49">
        <v>10377.70984</v>
      </c>
      <c r="P472" s="32">
        <f t="shared" ca="1" si="79"/>
        <v>105.70702873739643</v>
      </c>
      <c r="R472" s="52"/>
      <c r="S472" s="52"/>
      <c r="U472" s="50">
        <v>35096</v>
      </c>
      <c r="V472" s="49">
        <v>14.1</v>
      </c>
      <c r="W472" s="50">
        <f t="shared" ca="1" si="77"/>
        <v>35124</v>
      </c>
      <c r="X472" s="51">
        <f t="shared" ca="1" si="78"/>
        <v>14.1</v>
      </c>
      <c r="AA472" s="50"/>
      <c r="AB472" s="50"/>
      <c r="AC472" s="49"/>
      <c r="AD472" s="49"/>
      <c r="AE472" s="45"/>
      <c r="AI472" s="61">
        <v>39872</v>
      </c>
      <c r="AJ472" s="60">
        <v>10159.73408</v>
      </c>
    </row>
    <row r="473" spans="6:36" x14ac:dyDescent="0.2">
      <c r="F473" s="50">
        <f t="shared" ca="1" si="75"/>
        <v>40268</v>
      </c>
      <c r="G473" s="49">
        <f t="shared" ca="1" si="71"/>
        <v>98.653669596379444</v>
      </c>
      <c r="H473" s="32">
        <f t="shared" ca="1" si="73"/>
        <v>108.26060510662096</v>
      </c>
      <c r="I473" s="33">
        <f t="shared" ca="1" si="76"/>
        <v>1.9979361903816217E-2</v>
      </c>
      <c r="J473" s="49">
        <f t="shared" ca="1" si="70"/>
        <v>98.653669596379444</v>
      </c>
      <c r="K473" s="33">
        <f t="shared" ca="1" si="74"/>
        <v>2.1058310038742478E-2</v>
      </c>
      <c r="L473" s="33">
        <f t="shared" ca="1" si="72"/>
        <v>1.0789481349262608E-3</v>
      </c>
      <c r="N473" s="50">
        <v>39872</v>
      </c>
      <c r="O473" s="49">
        <v>10159.73408</v>
      </c>
      <c r="P473" s="32">
        <f t="shared" ca="1" si="79"/>
        <v>103.48673444495398</v>
      </c>
      <c r="R473" s="52"/>
      <c r="S473" s="52"/>
      <c r="U473" s="50">
        <v>35125</v>
      </c>
      <c r="V473" s="49">
        <v>15.04</v>
      </c>
      <c r="W473" s="50">
        <f t="shared" ca="1" si="77"/>
        <v>35155</v>
      </c>
      <c r="X473" s="51">
        <f t="shared" ca="1" si="78"/>
        <v>15.04</v>
      </c>
      <c r="AA473" s="50"/>
      <c r="AB473" s="50"/>
      <c r="AC473" s="49"/>
      <c r="AD473" s="49"/>
      <c r="AE473" s="45"/>
      <c r="AI473" s="61">
        <v>39903</v>
      </c>
      <c r="AJ473" s="60">
        <v>10114.43384</v>
      </c>
    </row>
    <row r="474" spans="6:36" x14ac:dyDescent="0.2">
      <c r="F474" s="50">
        <f t="shared" ca="1" si="75"/>
        <v>40298</v>
      </c>
      <c r="G474" s="49">
        <f t="shared" ca="1" si="71"/>
        <v>99.898267709159015</v>
      </c>
      <c r="H474" s="32">
        <f t="shared" ca="1" si="73"/>
        <v>110.27410433421801</v>
      </c>
      <c r="I474" s="33">
        <f t="shared" ca="1" si="76"/>
        <v>1.8598632675422833E-2</v>
      </c>
      <c r="J474" s="49">
        <f t="shared" ca="1" si="70"/>
        <v>99.898267709159015</v>
      </c>
      <c r="K474" s="33">
        <f t="shared" ca="1" si="74"/>
        <v>1.2615831908448838E-2</v>
      </c>
      <c r="L474" s="33">
        <f t="shared" ca="1" si="72"/>
        <v>-5.9828007669739947E-3</v>
      </c>
      <c r="N474" s="50">
        <v>39903</v>
      </c>
      <c r="O474" s="49">
        <v>10114.43384</v>
      </c>
      <c r="P474" s="32">
        <f t="shared" ca="1" si="79"/>
        <v>103.02530761328117</v>
      </c>
      <c r="R474" s="52"/>
      <c r="S474" s="52"/>
      <c r="U474" s="50">
        <v>35156</v>
      </c>
      <c r="V474" s="49">
        <v>15.78</v>
      </c>
      <c r="W474" s="50">
        <f t="shared" ca="1" si="77"/>
        <v>35185</v>
      </c>
      <c r="X474" s="51">
        <f t="shared" ca="1" si="78"/>
        <v>15.78</v>
      </c>
      <c r="AA474" s="50"/>
      <c r="AB474" s="50"/>
      <c r="AC474" s="49"/>
      <c r="AD474" s="49"/>
      <c r="AE474" s="45"/>
      <c r="AI474" s="61">
        <v>39933</v>
      </c>
      <c r="AJ474" s="60">
        <v>10091.570170000001</v>
      </c>
    </row>
    <row r="475" spans="6:36" x14ac:dyDescent="0.2">
      <c r="F475" s="50">
        <f t="shared" ca="1" si="75"/>
        <v>40329</v>
      </c>
      <c r="G475" s="49">
        <f t="shared" ca="1" si="71"/>
        <v>99.481611640439169</v>
      </c>
      <c r="H475" s="32">
        <f t="shared" ca="1" si="73"/>
        <v>109.4973808187297</v>
      </c>
      <c r="I475" s="33">
        <f t="shared" ca="1" si="76"/>
        <v>-7.0435712915357662E-3</v>
      </c>
      <c r="J475" s="49">
        <f t="shared" ca="1" si="70"/>
        <v>99.481611640439169</v>
      </c>
      <c r="K475" s="33">
        <f t="shared" ca="1" si="74"/>
        <v>-4.1708037413910048E-3</v>
      </c>
      <c r="L475" s="33">
        <f t="shared" ca="1" si="72"/>
        <v>2.8727675501447614E-3</v>
      </c>
      <c r="N475" s="50">
        <v>39933</v>
      </c>
      <c r="O475" s="49">
        <v>10091.570170000001</v>
      </c>
      <c r="P475" s="32">
        <f t="shared" ca="1" si="79"/>
        <v>102.79241898380565</v>
      </c>
      <c r="R475" s="52"/>
      <c r="S475" s="52"/>
      <c r="U475" s="50">
        <v>35186</v>
      </c>
      <c r="V475" s="49">
        <v>16.53</v>
      </c>
      <c r="W475" s="50">
        <f t="shared" ca="1" si="77"/>
        <v>35216</v>
      </c>
      <c r="X475" s="51">
        <f t="shared" ca="1" si="78"/>
        <v>16.53</v>
      </c>
      <c r="AA475" s="50"/>
      <c r="AB475" s="50"/>
      <c r="AC475" s="49"/>
      <c r="AD475" s="49"/>
      <c r="AE475" s="45"/>
      <c r="AI475" s="61">
        <v>39964</v>
      </c>
      <c r="AJ475" s="60">
        <v>10077.110849999999</v>
      </c>
    </row>
    <row r="476" spans="6:36" x14ac:dyDescent="0.2">
      <c r="F476" s="50">
        <f t="shared" ca="1" si="75"/>
        <v>40359</v>
      </c>
      <c r="G476" s="49">
        <f t="shared" ca="1" si="71"/>
        <v>99.754538739282182</v>
      </c>
      <c r="H476" s="32">
        <f t="shared" ca="1" si="73"/>
        <v>110.17224195318353</v>
      </c>
      <c r="I476" s="33">
        <f t="shared" ca="1" si="76"/>
        <v>6.163262805080727E-3</v>
      </c>
      <c r="J476" s="49">
        <f t="shared" ca="1" si="70"/>
        <v>99.754538739282182</v>
      </c>
      <c r="K476" s="33">
        <f t="shared" ca="1" si="74"/>
        <v>2.7434929364580363E-3</v>
      </c>
      <c r="L476" s="33">
        <f t="shared" ca="1" si="72"/>
        <v>-3.4197698686226907E-3</v>
      </c>
      <c r="N476" s="50">
        <v>39964</v>
      </c>
      <c r="O476" s="49">
        <v>10077.110849999999</v>
      </c>
      <c r="P476" s="32">
        <f t="shared" ca="1" si="79"/>
        <v>102.64513680128864</v>
      </c>
      <c r="R476" s="52"/>
      <c r="S476" s="52"/>
      <c r="U476" s="50">
        <v>35217</v>
      </c>
      <c r="V476" s="49">
        <v>15.78</v>
      </c>
      <c r="W476" s="50">
        <f t="shared" ca="1" si="77"/>
        <v>35246</v>
      </c>
      <c r="X476" s="51">
        <f t="shared" ca="1" si="78"/>
        <v>15.78</v>
      </c>
      <c r="AA476" s="50"/>
      <c r="AB476" s="50"/>
      <c r="AC476" s="49"/>
      <c r="AD476" s="49"/>
      <c r="AE476" s="45"/>
      <c r="AI476" s="61">
        <v>39994</v>
      </c>
      <c r="AJ476" s="60">
        <v>10031.49776</v>
      </c>
    </row>
    <row r="477" spans="6:36" x14ac:dyDescent="0.2">
      <c r="F477" s="50">
        <f t="shared" ca="1" si="75"/>
        <v>40390</v>
      </c>
      <c r="G477" s="49">
        <f t="shared" ca="1" si="71"/>
        <v>103.86708260483476</v>
      </c>
      <c r="H477" s="32">
        <f t="shared" ca="1" si="73"/>
        <v>112.51542699393336</v>
      </c>
      <c r="I477" s="33">
        <f t="shared" ca="1" si="76"/>
        <v>2.1268379395833037E-2</v>
      </c>
      <c r="J477" s="49">
        <f t="shared" ca="1" si="70"/>
        <v>103.86708260483476</v>
      </c>
      <c r="K477" s="33">
        <f t="shared" ca="1" si="74"/>
        <v>4.1226634071268586E-2</v>
      </c>
      <c r="L477" s="33">
        <f t="shared" ca="1" si="72"/>
        <v>1.9958254675435549E-2</v>
      </c>
      <c r="N477" s="50">
        <v>39994</v>
      </c>
      <c r="O477" s="49">
        <v>10031.49776</v>
      </c>
      <c r="P477" s="32">
        <f t="shared" ca="1" si="79"/>
        <v>102.18052328927401</v>
      </c>
      <c r="R477" s="52"/>
      <c r="S477" s="52"/>
      <c r="U477" s="50">
        <v>35247</v>
      </c>
      <c r="V477" s="49">
        <v>15.39</v>
      </c>
      <c r="W477" s="50">
        <f t="shared" ca="1" si="77"/>
        <v>35277</v>
      </c>
      <c r="X477" s="51">
        <f t="shared" ca="1" si="78"/>
        <v>15.39</v>
      </c>
      <c r="AA477" s="50"/>
      <c r="AB477" s="50"/>
      <c r="AC477" s="49"/>
      <c r="AD477" s="49"/>
      <c r="AE477" s="45"/>
      <c r="AI477" s="61">
        <v>40025</v>
      </c>
      <c r="AJ477" s="60">
        <v>9956.2994920000001</v>
      </c>
    </row>
    <row r="478" spans="6:36" x14ac:dyDescent="0.2">
      <c r="F478" s="50">
        <f t="shared" ca="1" si="75"/>
        <v>40421</v>
      </c>
      <c r="G478" s="49">
        <f t="shared" ca="1" si="71"/>
        <v>106.96973302709895</v>
      </c>
      <c r="H478" s="32">
        <f t="shared" ca="1" si="73"/>
        <v>117.96569353174893</v>
      </c>
      <c r="I478" s="33">
        <f t="shared" ca="1" si="76"/>
        <v>4.8440171125239795E-2</v>
      </c>
      <c r="J478" s="49">
        <f t="shared" ca="1" si="70"/>
        <v>106.96973302709895</v>
      </c>
      <c r="K478" s="33">
        <f t="shared" ca="1" si="74"/>
        <v>2.9871354277546391E-2</v>
      </c>
      <c r="L478" s="33">
        <f t="shared" ca="1" si="72"/>
        <v>-1.8568816847693403E-2</v>
      </c>
      <c r="N478" s="50">
        <v>40025</v>
      </c>
      <c r="O478" s="49">
        <v>9956.2994920000001</v>
      </c>
      <c r="P478" s="32">
        <f t="shared" ca="1" si="79"/>
        <v>101.41455607694746</v>
      </c>
      <c r="R478" s="52"/>
      <c r="S478" s="52"/>
      <c r="U478" s="50">
        <v>35278</v>
      </c>
      <c r="V478" s="49">
        <v>15.82</v>
      </c>
      <c r="W478" s="50">
        <f t="shared" ca="1" si="77"/>
        <v>35308</v>
      </c>
      <c r="X478" s="51">
        <f t="shared" ca="1" si="78"/>
        <v>15.82</v>
      </c>
      <c r="AA478" s="50"/>
      <c r="AB478" s="50"/>
      <c r="AC478" s="49"/>
      <c r="AD478" s="49"/>
      <c r="AE478" s="45"/>
      <c r="AI478" s="61">
        <v>40056</v>
      </c>
      <c r="AJ478" s="60">
        <v>10234.23753</v>
      </c>
    </row>
    <row r="479" spans="6:36" x14ac:dyDescent="0.2">
      <c r="F479" s="50">
        <f t="shared" ca="1" si="75"/>
        <v>40451</v>
      </c>
      <c r="G479" s="49">
        <f t="shared" ca="1" si="71"/>
        <v>107.77966946394332</v>
      </c>
      <c r="H479" s="32">
        <f t="shared" ca="1" si="73"/>
        <v>120.77858114723888</v>
      </c>
      <c r="I479" s="33">
        <f t="shared" ca="1" si="76"/>
        <v>2.3844963152214183E-2</v>
      </c>
      <c r="J479" s="49">
        <f t="shared" ca="1" si="70"/>
        <v>107.77966946394332</v>
      </c>
      <c r="K479" s="33">
        <f t="shared" ca="1" si="74"/>
        <v>7.5716411916180171E-3</v>
      </c>
      <c r="L479" s="33">
        <f t="shared" ca="1" si="72"/>
        <v>-1.6273321960596165E-2</v>
      </c>
      <c r="N479" s="50">
        <v>40056</v>
      </c>
      <c r="O479" s="49">
        <v>10234.23753</v>
      </c>
      <c r="P479" s="32">
        <f t="shared" ca="1" si="79"/>
        <v>104.24562426280471</v>
      </c>
      <c r="R479" s="52"/>
      <c r="S479" s="52"/>
      <c r="U479" s="50">
        <v>35309</v>
      </c>
      <c r="V479" s="49">
        <v>15.42</v>
      </c>
      <c r="W479" s="50">
        <f t="shared" ca="1" si="77"/>
        <v>35338</v>
      </c>
      <c r="X479" s="51">
        <f t="shared" ca="1" si="78"/>
        <v>15.42</v>
      </c>
      <c r="AA479" s="50"/>
      <c r="AB479" s="50"/>
      <c r="AC479" s="49"/>
      <c r="AD479" s="49"/>
      <c r="AE479" s="45"/>
      <c r="AI479" s="61">
        <v>40086</v>
      </c>
      <c r="AJ479" s="60">
        <v>10376.610720000001</v>
      </c>
    </row>
    <row r="480" spans="6:36" x14ac:dyDescent="0.2">
      <c r="F480" s="50">
        <f t="shared" ca="1" si="75"/>
        <v>40482</v>
      </c>
      <c r="G480" s="49">
        <f t="shared" ca="1" si="71"/>
        <v>108.90265075605787</v>
      </c>
      <c r="H480" s="32">
        <f t="shared" ca="1" si="73"/>
        <v>120.67328309678625</v>
      </c>
      <c r="I480" s="33">
        <f t="shared" ca="1" si="76"/>
        <v>-8.7182718535383508E-4</v>
      </c>
      <c r="J480" s="49">
        <f t="shared" ca="1" si="70"/>
        <v>108.90265075605787</v>
      </c>
      <c r="K480" s="33">
        <f t="shared" ca="1" si="74"/>
        <v>1.0419231175043064E-2</v>
      </c>
      <c r="L480" s="33">
        <f t="shared" ca="1" si="72"/>
        <v>1.1291058360396899E-2</v>
      </c>
      <c r="N480" s="50">
        <v>40086</v>
      </c>
      <c r="O480" s="49">
        <v>10376.610720000001</v>
      </c>
      <c r="P480" s="32">
        <f t="shared" ca="1" si="79"/>
        <v>105.69583313535927</v>
      </c>
      <c r="R480" s="52"/>
      <c r="S480" s="52"/>
      <c r="U480" s="50">
        <v>35339</v>
      </c>
      <c r="V480" s="49">
        <v>15.8</v>
      </c>
      <c r="W480" s="50">
        <f t="shared" ca="1" si="77"/>
        <v>35369</v>
      </c>
      <c r="X480" s="51">
        <f t="shared" ca="1" si="78"/>
        <v>15.8</v>
      </c>
      <c r="AA480" s="50"/>
      <c r="AB480" s="50"/>
      <c r="AC480" s="49"/>
      <c r="AD480" s="49"/>
      <c r="AE480" s="45"/>
      <c r="AI480" s="61">
        <v>40117</v>
      </c>
      <c r="AJ480" s="60">
        <v>10176.38788</v>
      </c>
    </row>
    <row r="481" spans="6:36" x14ac:dyDescent="0.2">
      <c r="F481" s="50">
        <f t="shared" ca="1" si="75"/>
        <v>40512</v>
      </c>
      <c r="G481" s="49">
        <f t="shared" ca="1" si="71"/>
        <v>106.734396581916</v>
      </c>
      <c r="H481" s="32">
        <f t="shared" ca="1" si="73"/>
        <v>120.74579052807357</v>
      </c>
      <c r="I481" s="33">
        <f t="shared" ca="1" si="76"/>
        <v>6.0085736814796675E-4</v>
      </c>
      <c r="J481" s="49">
        <f t="shared" ca="1" si="70"/>
        <v>106.734396581916</v>
      </c>
      <c r="K481" s="33">
        <f t="shared" ca="1" si="74"/>
        <v>-1.9910022015889761E-2</v>
      </c>
      <c r="L481" s="33">
        <f t="shared" ca="1" si="72"/>
        <v>-2.0510879384037728E-2</v>
      </c>
      <c r="N481" s="50">
        <v>40117</v>
      </c>
      <c r="O481" s="49">
        <v>10176.38788</v>
      </c>
      <c r="P481" s="32">
        <f t="shared" ca="1" si="79"/>
        <v>103.65636953230259</v>
      </c>
      <c r="R481" s="52"/>
      <c r="S481" s="52"/>
      <c r="U481" s="50">
        <v>35370</v>
      </c>
      <c r="V481" s="49">
        <v>16.18</v>
      </c>
      <c r="W481" s="50">
        <f t="shared" ca="1" si="77"/>
        <v>35399</v>
      </c>
      <c r="X481" s="51">
        <f t="shared" ca="1" si="78"/>
        <v>16.18</v>
      </c>
      <c r="AA481" s="50"/>
      <c r="AB481" s="50"/>
      <c r="AC481" s="49"/>
      <c r="AD481" s="49"/>
      <c r="AE481" s="45"/>
      <c r="AI481" s="61">
        <v>40147</v>
      </c>
      <c r="AJ481" s="60">
        <v>10326.32725</v>
      </c>
    </row>
    <row r="482" spans="6:36" x14ac:dyDescent="0.2">
      <c r="F482" s="50">
        <f t="shared" ca="1" si="75"/>
        <v>40543</v>
      </c>
      <c r="G482" s="49">
        <f t="shared" ca="1" si="71"/>
        <v>108.58455169525358</v>
      </c>
      <c r="H482" s="32">
        <f t="shared" ca="1" si="73"/>
        <v>119.46429959923493</v>
      </c>
      <c r="I482" s="33">
        <f t="shared" ca="1" si="76"/>
        <v>-1.0613131300347023E-2</v>
      </c>
      <c r="J482" s="49">
        <f t="shared" ca="1" si="70"/>
        <v>108.58455169525358</v>
      </c>
      <c r="K482" s="33">
        <f t="shared" ca="1" si="74"/>
        <v>1.7334197527576034E-2</v>
      </c>
      <c r="L482" s="33">
        <f t="shared" ca="1" si="72"/>
        <v>2.7947328827923057E-2</v>
      </c>
      <c r="N482" s="50">
        <v>40147</v>
      </c>
      <c r="O482" s="49">
        <v>10326.32725</v>
      </c>
      <c r="P482" s="32">
        <f t="shared" ca="1" si="79"/>
        <v>105.18364727833919</v>
      </c>
      <c r="R482" s="52"/>
      <c r="S482" s="52"/>
      <c r="U482" s="50">
        <v>35400</v>
      </c>
      <c r="V482" s="49">
        <v>16.190000000000001</v>
      </c>
      <c r="W482" s="50">
        <f t="shared" ca="1" si="77"/>
        <v>35430</v>
      </c>
      <c r="X482" s="51">
        <f t="shared" ca="1" si="78"/>
        <v>16.190000000000001</v>
      </c>
      <c r="AA482" s="50"/>
      <c r="AB482" s="50"/>
      <c r="AC482" s="49"/>
      <c r="AD482" s="49"/>
      <c r="AE482" s="45"/>
      <c r="AI482" s="61">
        <v>40178</v>
      </c>
      <c r="AJ482" s="60">
        <v>10383.54535</v>
      </c>
    </row>
    <row r="483" spans="6:36" x14ac:dyDescent="0.2">
      <c r="F483" s="50">
        <f t="shared" ca="1" si="75"/>
        <v>40574</v>
      </c>
      <c r="G483" s="49">
        <f t="shared" ca="1" si="71"/>
        <v>106.26498724293369</v>
      </c>
      <c r="H483" s="32">
        <f t="shared" ca="1" si="73"/>
        <v>119.18685950195474</v>
      </c>
      <c r="I483" s="33">
        <f t="shared" ca="1" si="76"/>
        <v>-2.3223682573866311E-3</v>
      </c>
      <c r="J483" s="49">
        <f t="shared" ca="1" si="70"/>
        <v>106.26498724293369</v>
      </c>
      <c r="K483" s="33">
        <f t="shared" ca="1" si="74"/>
        <v>-2.1361827406442102E-2</v>
      </c>
      <c r="L483" s="33">
        <f t="shared" ca="1" si="72"/>
        <v>-1.9039459149055471E-2</v>
      </c>
      <c r="N483" s="50">
        <v>40178</v>
      </c>
      <c r="O483" s="49">
        <v>10383.54535</v>
      </c>
      <c r="P483" s="32">
        <f t="shared" ca="1" si="79"/>
        <v>105.76646906024008</v>
      </c>
      <c r="R483" s="52"/>
      <c r="S483" s="52"/>
      <c r="U483" s="50">
        <v>35431</v>
      </c>
      <c r="V483" s="49">
        <v>15.82</v>
      </c>
      <c r="W483" s="50">
        <f t="shared" ca="1" si="77"/>
        <v>35461</v>
      </c>
      <c r="X483" s="51">
        <f t="shared" ca="1" si="78"/>
        <v>15.82</v>
      </c>
      <c r="AA483" s="50"/>
      <c r="AB483" s="50"/>
      <c r="AC483" s="49"/>
      <c r="AD483" s="49"/>
      <c r="AE483" s="45"/>
      <c r="AI483" s="61">
        <v>40209</v>
      </c>
      <c r="AJ483" s="60">
        <v>10321.23251</v>
      </c>
    </row>
    <row r="484" spans="6:36" x14ac:dyDescent="0.2">
      <c r="F484" s="50">
        <f t="shared" ca="1" si="75"/>
        <v>40602</v>
      </c>
      <c r="G484" s="49">
        <f t="shared" ca="1" si="71"/>
        <v>106.36038537239037</v>
      </c>
      <c r="H484" s="32">
        <f t="shared" ca="1" si="73"/>
        <v>118.61851424015013</v>
      </c>
      <c r="I484" s="33">
        <f t="shared" ca="1" si="76"/>
        <v>-4.768522840349565E-3</v>
      </c>
      <c r="J484" s="49">
        <f t="shared" ca="1" si="70"/>
        <v>106.36038537239037</v>
      </c>
      <c r="K484" s="33">
        <f t="shared" ca="1" si="74"/>
        <v>8.9773811611704168E-4</v>
      </c>
      <c r="L484" s="33">
        <f t="shared" ca="1" si="72"/>
        <v>5.6662609564666067E-3</v>
      </c>
      <c r="N484" s="50">
        <v>40209</v>
      </c>
      <c r="O484" s="49">
        <v>10321.23251</v>
      </c>
      <c r="P484" s="32">
        <f t="shared" ca="1" si="79"/>
        <v>105.13175241561007</v>
      </c>
      <c r="R484" s="52"/>
      <c r="S484" s="52"/>
      <c r="U484" s="50">
        <v>35462</v>
      </c>
      <c r="V484" s="49">
        <v>15.03</v>
      </c>
      <c r="W484" s="50">
        <f t="shared" ca="1" si="77"/>
        <v>35489</v>
      </c>
      <c r="X484" s="51">
        <f t="shared" ca="1" si="78"/>
        <v>15.03</v>
      </c>
      <c r="AA484" s="50"/>
      <c r="AB484" s="50"/>
      <c r="AC484" s="49"/>
      <c r="AD484" s="49"/>
      <c r="AE484" s="45"/>
      <c r="AI484" s="61">
        <v>40237</v>
      </c>
      <c r="AJ484" s="60">
        <v>10487.43053</v>
      </c>
    </row>
    <row r="485" spans="6:36" x14ac:dyDescent="0.2">
      <c r="F485" s="50">
        <f t="shared" ca="1" si="75"/>
        <v>40633</v>
      </c>
      <c r="G485" s="49">
        <f t="shared" ca="1" si="71"/>
        <v>106.88065265455991</v>
      </c>
      <c r="H485" s="32">
        <f t="shared" ca="1" si="73"/>
        <v>117.62119902902316</v>
      </c>
      <c r="I485" s="33">
        <f t="shared" ca="1" si="76"/>
        <v>-8.40775335549937E-3</v>
      </c>
      <c r="J485" s="49">
        <f t="shared" ca="1" si="70"/>
        <v>106.88065265455991</v>
      </c>
      <c r="K485" s="33">
        <f t="shared" ca="1" si="74"/>
        <v>4.8915513078293671E-3</v>
      </c>
      <c r="L485" s="33">
        <f t="shared" ca="1" si="72"/>
        <v>1.3299304663328737E-2</v>
      </c>
      <c r="N485" s="50">
        <v>40237</v>
      </c>
      <c r="O485" s="49">
        <v>10487.43053</v>
      </c>
      <c r="P485" s="32">
        <f t="shared" ca="1" si="79"/>
        <v>106.82464026342046</v>
      </c>
      <c r="R485" s="52"/>
      <c r="S485" s="52"/>
      <c r="U485" s="50">
        <v>35490</v>
      </c>
      <c r="V485" s="49">
        <v>15.16</v>
      </c>
      <c r="W485" s="50">
        <f t="shared" ca="1" si="77"/>
        <v>35520</v>
      </c>
      <c r="X485" s="51">
        <f t="shared" ca="1" si="78"/>
        <v>15.16</v>
      </c>
      <c r="AA485" s="50"/>
      <c r="AB485" s="50"/>
      <c r="AC485" s="49"/>
      <c r="AD485" s="49"/>
      <c r="AE485" s="45"/>
      <c r="AI485" s="61">
        <v>40268</v>
      </c>
      <c r="AJ485" s="60">
        <v>10696.9627</v>
      </c>
    </row>
    <row r="486" spans="6:36" x14ac:dyDescent="0.2">
      <c r="F486" s="50">
        <f t="shared" ca="1" si="75"/>
        <v>40663</v>
      </c>
      <c r="G486" s="49">
        <f t="shared" ca="1" si="71"/>
        <v>109.29656289987415</v>
      </c>
      <c r="H486" s="32">
        <f t="shared" ca="1" si="73"/>
        <v>120.12145853986902</v>
      </c>
      <c r="I486" s="33">
        <f t="shared" ca="1" si="76"/>
        <v>2.1256878279475089E-2</v>
      </c>
      <c r="J486" s="49">
        <f t="shared" ref="J486:J549" ca="1" si="80">S133/$S$4*$H$357</f>
        <v>109.29656289987415</v>
      </c>
      <c r="K486" s="33">
        <f t="shared" ca="1" si="74"/>
        <v>2.2603812620067831E-2</v>
      </c>
      <c r="L486" s="33">
        <f t="shared" ca="1" si="72"/>
        <v>1.3469343405927425E-3</v>
      </c>
      <c r="N486" s="50">
        <v>40268</v>
      </c>
      <c r="O486" s="49">
        <v>10696.9627</v>
      </c>
      <c r="P486" s="32">
        <f t="shared" ca="1" si="79"/>
        <v>108.9589284114883</v>
      </c>
      <c r="R486" s="52"/>
      <c r="S486" s="52"/>
      <c r="U486" s="50">
        <v>35521</v>
      </c>
      <c r="V486" s="49">
        <v>15.24</v>
      </c>
      <c r="W486" s="50">
        <f t="shared" ca="1" si="77"/>
        <v>35550</v>
      </c>
      <c r="X486" s="51">
        <f t="shared" ca="1" si="78"/>
        <v>15.24</v>
      </c>
      <c r="AA486" s="50"/>
      <c r="AB486" s="50"/>
      <c r="AC486" s="49"/>
      <c r="AD486" s="49"/>
      <c r="AE486" s="45"/>
      <c r="AI486" s="61">
        <v>40298</v>
      </c>
      <c r="AJ486" s="60">
        <v>10895.91158</v>
      </c>
    </row>
    <row r="487" spans="6:36" x14ac:dyDescent="0.2">
      <c r="F487" s="50">
        <f t="shared" ca="1" si="75"/>
        <v>40694</v>
      </c>
      <c r="G487" s="49">
        <f t="shared" ref="G487:G550" ca="1" si="81">J487</f>
        <v>110.86684138175924</v>
      </c>
      <c r="H487" s="32">
        <f t="shared" ca="1" si="73"/>
        <v>122.34776321421629</v>
      </c>
      <c r="I487" s="33">
        <f t="shared" ca="1" si="76"/>
        <v>1.8533779904182035E-2</v>
      </c>
      <c r="J487" s="49">
        <f t="shared" ca="1" si="80"/>
        <v>110.86684138175924</v>
      </c>
      <c r="K487" s="33">
        <f t="shared" ca="1" si="74"/>
        <v>1.4367135070145087E-2</v>
      </c>
      <c r="L487" s="33">
        <f t="shared" ref="L487:L550" ca="1" si="82">K487-I487</f>
        <v>-4.1666448340369477E-3</v>
      </c>
      <c r="N487" s="50">
        <v>40298</v>
      </c>
      <c r="O487" s="49">
        <v>10895.91158</v>
      </c>
      <c r="P487" s="32">
        <f t="shared" ca="1" si="79"/>
        <v>110.98541549772128</v>
      </c>
      <c r="R487" s="52"/>
      <c r="S487" s="52"/>
      <c r="U487" s="50">
        <v>35551</v>
      </c>
      <c r="V487" s="49">
        <v>15.08</v>
      </c>
      <c r="W487" s="50">
        <f t="shared" ca="1" si="77"/>
        <v>35581</v>
      </c>
      <c r="X487" s="51">
        <f t="shared" ca="1" si="78"/>
        <v>15.08</v>
      </c>
      <c r="AA487" s="50"/>
      <c r="AB487" s="50"/>
      <c r="AC487" s="49"/>
      <c r="AD487" s="49"/>
      <c r="AE487" s="45"/>
      <c r="AI487" s="61">
        <v>40329</v>
      </c>
      <c r="AJ487" s="60">
        <v>10819.16545</v>
      </c>
    </row>
    <row r="488" spans="6:36" x14ac:dyDescent="0.2">
      <c r="F488" s="50">
        <f t="shared" ca="1" si="75"/>
        <v>40724</v>
      </c>
      <c r="G488" s="49">
        <f t="shared" ca="1" si="81"/>
        <v>111.04279091191614</v>
      </c>
      <c r="H488" s="32">
        <f t="shared" ca="1" si="73"/>
        <v>123.70721379052908</v>
      </c>
      <c r="I488" s="33">
        <f t="shared" ca="1" si="76"/>
        <v>1.111136436497473E-2</v>
      </c>
      <c r="J488" s="49">
        <f t="shared" ca="1" si="80"/>
        <v>111.04279091191614</v>
      </c>
      <c r="K488" s="33">
        <f t="shared" ca="1" si="74"/>
        <v>1.5870347523569972E-3</v>
      </c>
      <c r="L488" s="33">
        <f t="shared" ca="1" si="82"/>
        <v>-9.5243296126177324E-3</v>
      </c>
      <c r="N488" s="50">
        <v>40329</v>
      </c>
      <c r="O488" s="49">
        <v>10819.16545</v>
      </c>
      <c r="P488" s="32">
        <f t="shared" ca="1" si="79"/>
        <v>110.20368181134236</v>
      </c>
      <c r="R488" s="52"/>
      <c r="S488" s="52"/>
      <c r="U488" s="50">
        <v>35582</v>
      </c>
      <c r="V488" s="49">
        <v>14.72</v>
      </c>
      <c r="W488" s="50">
        <f t="shared" ca="1" si="77"/>
        <v>35611</v>
      </c>
      <c r="X488" s="51">
        <f t="shared" ca="1" si="78"/>
        <v>14.72</v>
      </c>
      <c r="AA488" s="50"/>
      <c r="AB488" s="50"/>
      <c r="AC488" s="49"/>
      <c r="AD488" s="49"/>
      <c r="AE488" s="45"/>
      <c r="AI488" s="61">
        <v>40359</v>
      </c>
      <c r="AJ488" s="60">
        <v>10885.846809999999</v>
      </c>
    </row>
    <row r="489" spans="6:36" x14ac:dyDescent="0.2">
      <c r="F489" s="50">
        <f t="shared" ca="1" si="75"/>
        <v>40755</v>
      </c>
      <c r="G489" s="49">
        <f t="shared" ca="1" si="81"/>
        <v>112.66740210329311</v>
      </c>
      <c r="H489" s="32">
        <f t="shared" ca="1" si="73"/>
        <v>124.17210681266987</v>
      </c>
      <c r="I489" s="33">
        <f t="shared" ca="1" si="76"/>
        <v>3.758010611474738E-3</v>
      </c>
      <c r="J489" s="49">
        <f t="shared" ca="1" si="80"/>
        <v>112.66740210329311</v>
      </c>
      <c r="K489" s="33">
        <f t="shared" ca="1" si="74"/>
        <v>1.4630496748462285E-2</v>
      </c>
      <c r="L489" s="33">
        <f t="shared" ca="1" si="82"/>
        <v>1.0872486136987547E-2</v>
      </c>
      <c r="N489" s="50">
        <v>40359</v>
      </c>
      <c r="O489" s="49">
        <v>10885.846809999999</v>
      </c>
      <c r="P489" s="32">
        <f t="shared" ca="1" si="79"/>
        <v>110.88289606443315</v>
      </c>
      <c r="R489" s="52"/>
      <c r="S489" s="52"/>
      <c r="U489" s="50">
        <v>35612</v>
      </c>
      <c r="V489" s="49">
        <v>14.21</v>
      </c>
      <c r="W489" s="50">
        <f t="shared" ca="1" si="77"/>
        <v>35642</v>
      </c>
      <c r="X489" s="51">
        <f t="shared" ca="1" si="78"/>
        <v>14.21</v>
      </c>
      <c r="AA489" s="50"/>
      <c r="AB489" s="50"/>
      <c r="AC489" s="49"/>
      <c r="AD489" s="49"/>
      <c r="AE489" s="45"/>
      <c r="AI489" s="61">
        <v>40390</v>
      </c>
      <c r="AJ489" s="60">
        <v>11117.37113</v>
      </c>
    </row>
    <row r="490" spans="6:36" x14ac:dyDescent="0.2">
      <c r="F490" s="50">
        <f t="shared" ca="1" si="75"/>
        <v>40786</v>
      </c>
      <c r="G490" s="49">
        <f t="shared" ca="1" si="81"/>
        <v>116.60083756022996</v>
      </c>
      <c r="H490" s="32">
        <f t="shared" ca="1" si="73"/>
        <v>128.83523443419111</v>
      </c>
      <c r="I490" s="33">
        <f t="shared" ca="1" si="76"/>
        <v>3.7553744888585872E-2</v>
      </c>
      <c r="J490" s="49">
        <f t="shared" ca="1" si="80"/>
        <v>116.60083756022996</v>
      </c>
      <c r="K490" s="33">
        <f t="shared" ca="1" si="74"/>
        <v>3.4911921136964619E-2</v>
      </c>
      <c r="L490" s="33">
        <f t="shared" ca="1" si="82"/>
        <v>-2.6418237516212528E-3</v>
      </c>
      <c r="N490" s="50">
        <v>40390</v>
      </c>
      <c r="O490" s="49">
        <v>11117.37113</v>
      </c>
      <c r="P490" s="32">
        <f t="shared" ca="1" si="79"/>
        <v>113.24119556644025</v>
      </c>
      <c r="R490" s="52"/>
      <c r="S490" s="52"/>
      <c r="U490" s="50">
        <v>35643</v>
      </c>
      <c r="V490" s="49">
        <v>14.24</v>
      </c>
      <c r="W490" s="50">
        <f t="shared" ca="1" si="77"/>
        <v>35673</v>
      </c>
      <c r="X490" s="51">
        <f t="shared" ca="1" si="78"/>
        <v>14.24</v>
      </c>
      <c r="AA490" s="50"/>
      <c r="AB490" s="50"/>
      <c r="AC490" s="49"/>
      <c r="AD490" s="49"/>
      <c r="AE490" s="45"/>
      <c r="AI490" s="61">
        <v>40421</v>
      </c>
      <c r="AJ490" s="60">
        <v>11655.89849</v>
      </c>
    </row>
    <row r="491" spans="6:36" x14ac:dyDescent="0.2">
      <c r="F491" s="50">
        <f t="shared" ca="1" si="75"/>
        <v>40816</v>
      </c>
      <c r="G491" s="49">
        <f t="shared" ca="1" si="81"/>
        <v>114.15902451155331</v>
      </c>
      <c r="H491" s="32">
        <f t="shared" ca="1" si="73"/>
        <v>128.40519705607227</v>
      </c>
      <c r="I491" s="33">
        <f t="shared" ca="1" si="76"/>
        <v>-3.3378864097810546E-3</v>
      </c>
      <c r="J491" s="49">
        <f t="shared" ca="1" si="80"/>
        <v>114.15902451155331</v>
      </c>
      <c r="K491" s="33">
        <f t="shared" ca="1" si="74"/>
        <v>-2.0941642442451003E-2</v>
      </c>
      <c r="L491" s="33">
        <f t="shared" ca="1" si="82"/>
        <v>-1.7603756032669948E-2</v>
      </c>
      <c r="N491" s="50">
        <v>40421</v>
      </c>
      <c r="O491" s="49">
        <v>11655.89849</v>
      </c>
      <c r="P491" s="32">
        <f t="shared" ca="1" si="79"/>
        <v>118.72661845810536</v>
      </c>
      <c r="R491" s="52"/>
      <c r="S491" s="52"/>
      <c r="U491" s="50">
        <v>35674</v>
      </c>
      <c r="V491" s="49">
        <v>14.18</v>
      </c>
      <c r="W491" s="50">
        <f t="shared" ca="1" si="77"/>
        <v>35703</v>
      </c>
      <c r="X491" s="51">
        <f t="shared" ca="1" si="78"/>
        <v>14.18</v>
      </c>
      <c r="AA491" s="50"/>
      <c r="AB491" s="50"/>
      <c r="AC491" s="49"/>
      <c r="AD491" s="49"/>
      <c r="AE491" s="45"/>
      <c r="AI491" s="61">
        <v>40451</v>
      </c>
      <c r="AJ491" s="60">
        <v>11933.83296</v>
      </c>
    </row>
    <row r="492" spans="6:36" x14ac:dyDescent="0.2">
      <c r="F492" s="50">
        <f t="shared" ca="1" si="75"/>
        <v>40847</v>
      </c>
      <c r="G492" s="49">
        <f t="shared" ca="1" si="81"/>
        <v>117.29958147532348</v>
      </c>
      <c r="H492" s="32">
        <f t="shared" ca="1" si="73"/>
        <v>127.91599637170761</v>
      </c>
      <c r="I492" s="33">
        <f t="shared" ca="1" si="76"/>
        <v>-3.8098199728709981E-3</v>
      </c>
      <c r="J492" s="49">
        <f t="shared" ca="1" si="80"/>
        <v>117.29958147532348</v>
      </c>
      <c r="K492" s="33">
        <f t="shared" ca="1" si="74"/>
        <v>2.75103696550274E-2</v>
      </c>
      <c r="L492" s="33">
        <f t="shared" ca="1" si="82"/>
        <v>3.1320189627898398E-2</v>
      </c>
      <c r="N492" s="50">
        <v>40451</v>
      </c>
      <c r="O492" s="49">
        <v>11933.83296</v>
      </c>
      <c r="P492" s="32">
        <f t="shared" ca="1" si="79"/>
        <v>121.55765030042589</v>
      </c>
      <c r="R492" s="52"/>
      <c r="S492" s="52"/>
      <c r="U492" s="50">
        <v>35704</v>
      </c>
      <c r="V492" s="49">
        <v>14.05</v>
      </c>
      <c r="W492" s="50">
        <f t="shared" ca="1" si="77"/>
        <v>35734</v>
      </c>
      <c r="X492" s="51">
        <f t="shared" ca="1" si="78"/>
        <v>14.05</v>
      </c>
      <c r="AA492" s="50"/>
      <c r="AB492" s="50"/>
      <c r="AC492" s="49"/>
      <c r="AD492" s="49"/>
      <c r="AE492" s="45"/>
      <c r="AI492" s="61">
        <v>40482</v>
      </c>
      <c r="AJ492" s="60">
        <v>11923.42872</v>
      </c>
    </row>
    <row r="493" spans="6:36" x14ac:dyDescent="0.2">
      <c r="F493" s="50">
        <f t="shared" ca="1" si="75"/>
        <v>40877</v>
      </c>
      <c r="G493" s="49">
        <f t="shared" ca="1" si="81"/>
        <v>117.31537586761762</v>
      </c>
      <c r="H493" s="32">
        <f t="shared" ca="1" si="73"/>
        <v>128.30052294593727</v>
      </c>
      <c r="I493" s="33">
        <f t="shared" ca="1" si="76"/>
        <v>3.0060866907706263E-3</v>
      </c>
      <c r="J493" s="49">
        <f t="shared" ca="1" si="80"/>
        <v>117.31537586761762</v>
      </c>
      <c r="K493" s="33">
        <f t="shared" ca="1" si="74"/>
        <v>1.3465003110391116E-4</v>
      </c>
      <c r="L493" s="33">
        <f t="shared" ca="1" si="82"/>
        <v>-2.8714366596667151E-3</v>
      </c>
      <c r="N493" s="50">
        <v>40482</v>
      </c>
      <c r="O493" s="49">
        <v>11923.42872</v>
      </c>
      <c r="P493" s="32">
        <f t="shared" ca="1" si="79"/>
        <v>121.45167303630625</v>
      </c>
      <c r="R493" s="52"/>
      <c r="S493" s="52"/>
      <c r="U493" s="50">
        <v>35735</v>
      </c>
      <c r="V493" s="49">
        <v>14.5</v>
      </c>
      <c r="W493" s="50">
        <f t="shared" ca="1" si="77"/>
        <v>35764</v>
      </c>
      <c r="X493" s="51">
        <f t="shared" ca="1" si="78"/>
        <v>14.5</v>
      </c>
      <c r="AA493" s="50"/>
      <c r="AB493" s="50"/>
      <c r="AC493" s="49"/>
      <c r="AD493" s="49"/>
      <c r="AE493" s="45"/>
      <c r="AI493" s="61">
        <v>40512</v>
      </c>
      <c r="AJ493" s="60">
        <v>11930.593000000001</v>
      </c>
    </row>
    <row r="494" spans="6:36" x14ac:dyDescent="0.2">
      <c r="F494" s="50">
        <f t="shared" ca="1" si="75"/>
        <v>40908</v>
      </c>
      <c r="G494" s="49">
        <f t="shared" ca="1" si="81"/>
        <v>118.16416650950562</v>
      </c>
      <c r="H494" s="32">
        <f t="shared" ca="1" si="73"/>
        <v>128.86396625327552</v>
      </c>
      <c r="I494" s="33">
        <f t="shared" ca="1" si="76"/>
        <v>4.3915901073581232E-3</v>
      </c>
      <c r="J494" s="49">
        <f t="shared" ca="1" si="80"/>
        <v>118.16416650950562</v>
      </c>
      <c r="K494" s="33">
        <f t="shared" ca="1" si="74"/>
        <v>7.2351184626113785E-3</v>
      </c>
      <c r="L494" s="33">
        <f t="shared" ca="1" si="82"/>
        <v>2.8435283552532553E-3</v>
      </c>
      <c r="N494" s="50">
        <v>40512</v>
      </c>
      <c r="O494" s="49">
        <v>11930.593000000001</v>
      </c>
      <c r="P494" s="32">
        <f t="shared" ca="1" si="79"/>
        <v>121.52464816892402</v>
      </c>
      <c r="R494" s="52"/>
      <c r="S494" s="52"/>
      <c r="U494" s="50">
        <v>35765</v>
      </c>
      <c r="V494" s="49">
        <v>14.14</v>
      </c>
      <c r="W494" s="50">
        <f t="shared" ca="1" si="77"/>
        <v>35795</v>
      </c>
      <c r="X494" s="51">
        <f t="shared" ca="1" si="78"/>
        <v>14.14</v>
      </c>
      <c r="AA494" s="50"/>
      <c r="AB494" s="50"/>
      <c r="AC494" s="49"/>
      <c r="AD494" s="49"/>
      <c r="AE494" s="45"/>
      <c r="AI494" s="61">
        <v>40543</v>
      </c>
      <c r="AJ494" s="60">
        <v>11803.97205</v>
      </c>
    </row>
    <row r="495" spans="6:36" x14ac:dyDescent="0.2">
      <c r="F495" s="50">
        <f t="shared" ca="1" si="75"/>
        <v>40939</v>
      </c>
      <c r="G495" s="49">
        <f t="shared" ca="1" si="81"/>
        <v>120.60029357695637</v>
      </c>
      <c r="H495" s="32">
        <f t="shared" ca="1" si="73"/>
        <v>130.72282797085904</v>
      </c>
      <c r="I495" s="33">
        <f t="shared" ca="1" si="76"/>
        <v>1.4424992273868176E-2</v>
      </c>
      <c r="J495" s="49">
        <f t="shared" ca="1" si="80"/>
        <v>120.60029357695637</v>
      </c>
      <c r="K495" s="33">
        <f t="shared" ca="1" si="74"/>
        <v>2.0616462159488869E-2</v>
      </c>
      <c r="L495" s="33">
        <f t="shared" ca="1" si="82"/>
        <v>6.1914698856206929E-3</v>
      </c>
      <c r="N495" s="50">
        <v>40543</v>
      </c>
      <c r="O495" s="49">
        <v>11803.97205</v>
      </c>
      <c r="P495" s="32">
        <f t="shared" ca="1" si="79"/>
        <v>120.23489112167876</v>
      </c>
      <c r="R495" s="52"/>
      <c r="S495" s="52"/>
      <c r="U495" s="50">
        <v>35796</v>
      </c>
      <c r="V495" s="49">
        <v>13.61</v>
      </c>
      <c r="W495" s="50">
        <f t="shared" ca="1" si="77"/>
        <v>35826</v>
      </c>
      <c r="X495" s="51">
        <f t="shared" ca="1" si="78"/>
        <v>13.61</v>
      </c>
      <c r="AA495" s="50"/>
      <c r="AB495" s="50"/>
      <c r="AC495" s="49"/>
      <c r="AD495" s="49"/>
      <c r="AE495" s="45"/>
      <c r="AI495" s="61">
        <v>40574</v>
      </c>
      <c r="AJ495" s="60">
        <v>11776.55888</v>
      </c>
    </row>
    <row r="496" spans="6:36" x14ac:dyDescent="0.2">
      <c r="F496" s="50">
        <f t="shared" ca="1" si="75"/>
        <v>40968</v>
      </c>
      <c r="G496" s="49">
        <f t="shared" ca="1" si="81"/>
        <v>120.81193843369809</v>
      </c>
      <c r="H496" s="32">
        <f t="shared" ca="1" si="73"/>
        <v>133.13125136108366</v>
      </c>
      <c r="I496" s="33">
        <f t="shared" ca="1" si="76"/>
        <v>1.8423892961996646E-2</v>
      </c>
      <c r="J496" s="49">
        <f t="shared" ca="1" si="80"/>
        <v>120.81193843369809</v>
      </c>
      <c r="K496" s="33">
        <f t="shared" ca="1" si="74"/>
        <v>1.7549282051014803E-3</v>
      </c>
      <c r="L496" s="33">
        <f t="shared" ca="1" si="82"/>
        <v>-1.6668964756895166E-2</v>
      </c>
      <c r="N496" s="50">
        <v>40574</v>
      </c>
      <c r="O496" s="49">
        <v>11776.55888</v>
      </c>
      <c r="P496" s="32">
        <f t="shared" ca="1" si="79"/>
        <v>119.95566142710743</v>
      </c>
      <c r="R496" s="52"/>
      <c r="S496" s="52"/>
      <c r="U496" s="50">
        <v>35827</v>
      </c>
      <c r="V496" s="49">
        <v>13.49</v>
      </c>
      <c r="W496" s="50">
        <f t="shared" ca="1" si="77"/>
        <v>35854</v>
      </c>
      <c r="X496" s="51">
        <f t="shared" ca="1" si="78"/>
        <v>13.49</v>
      </c>
      <c r="AA496" s="50"/>
      <c r="AB496" s="50"/>
      <c r="AC496" s="49"/>
      <c r="AD496" s="49"/>
      <c r="AE496" s="45"/>
      <c r="AI496" s="61">
        <v>40602</v>
      </c>
      <c r="AJ496" s="60">
        <v>11720.40209</v>
      </c>
    </row>
    <row r="497" spans="6:36" x14ac:dyDescent="0.2">
      <c r="F497" s="50">
        <f t="shared" ca="1" si="75"/>
        <v>40999</v>
      </c>
      <c r="G497" s="49">
        <f t="shared" ca="1" si="81"/>
        <v>120.95693095495844</v>
      </c>
      <c r="H497" s="32">
        <f t="shared" ca="1" si="73"/>
        <v>132.79730787636191</v>
      </c>
      <c r="I497" s="33">
        <f t="shared" ca="1" si="76"/>
        <v>-2.5083778700164538E-3</v>
      </c>
      <c r="J497" s="49">
        <f t="shared" ca="1" si="80"/>
        <v>120.95693095495844</v>
      </c>
      <c r="K497" s="33">
        <f t="shared" ca="1" si="74"/>
        <v>1.2001506071348533E-3</v>
      </c>
      <c r="L497" s="33">
        <f t="shared" ca="1" si="82"/>
        <v>3.7085284771513072E-3</v>
      </c>
      <c r="N497" s="50">
        <v>40602</v>
      </c>
      <c r="O497" s="49">
        <v>11720.40209</v>
      </c>
      <c r="P497" s="32">
        <f t="shared" ca="1" si="79"/>
        <v>119.38365011576303</v>
      </c>
      <c r="R497" s="52"/>
      <c r="S497" s="52"/>
      <c r="U497" s="50">
        <v>35855</v>
      </c>
      <c r="V497" s="49">
        <v>13.33</v>
      </c>
      <c r="W497" s="50">
        <f t="shared" ca="1" si="77"/>
        <v>35885</v>
      </c>
      <c r="X497" s="51">
        <f t="shared" ca="1" si="78"/>
        <v>13.33</v>
      </c>
      <c r="AA497" s="50"/>
      <c r="AB497" s="50"/>
      <c r="AC497" s="49"/>
      <c r="AD497" s="49"/>
      <c r="AE497" s="45"/>
      <c r="AI497" s="61">
        <v>40633</v>
      </c>
      <c r="AJ497" s="60">
        <v>11621.859839999999</v>
      </c>
    </row>
    <row r="498" spans="6:36" x14ac:dyDescent="0.2">
      <c r="F498" s="50">
        <f t="shared" ca="1" si="75"/>
        <v>41029</v>
      </c>
      <c r="G498" s="49">
        <f t="shared" ca="1" si="81"/>
        <v>123.14445428769919</v>
      </c>
      <c r="H498" s="32">
        <f t="shared" ca="1" si="73"/>
        <v>134.52437983714</v>
      </c>
      <c r="I498" s="33">
        <f t="shared" ca="1" si="76"/>
        <v>1.3005323589737605E-2</v>
      </c>
      <c r="J498" s="49">
        <f t="shared" ca="1" si="80"/>
        <v>123.14445428769919</v>
      </c>
      <c r="K498" s="33">
        <f t="shared" ca="1" si="74"/>
        <v>1.8085142500476659E-2</v>
      </c>
      <c r="L498" s="33">
        <f t="shared" ca="1" si="82"/>
        <v>5.0798189107390535E-3</v>
      </c>
      <c r="N498" s="50">
        <v>40633</v>
      </c>
      <c r="O498" s="49">
        <v>11621.859839999999</v>
      </c>
      <c r="P498" s="32">
        <f t="shared" ca="1" si="79"/>
        <v>118.37990183091046</v>
      </c>
      <c r="R498" s="52"/>
      <c r="S498" s="52"/>
      <c r="U498" s="50">
        <v>35886</v>
      </c>
      <c r="V498" s="49">
        <v>12.92</v>
      </c>
      <c r="W498" s="50">
        <f t="shared" ca="1" si="77"/>
        <v>35915</v>
      </c>
      <c r="X498" s="51">
        <f t="shared" ca="1" si="78"/>
        <v>12.92</v>
      </c>
      <c r="AA498" s="50"/>
      <c r="AB498" s="50"/>
      <c r="AC498" s="49"/>
      <c r="AD498" s="49"/>
      <c r="AE498" s="45"/>
      <c r="AI498" s="61">
        <v>40663</v>
      </c>
      <c r="AJ498" s="60">
        <v>11868.9043</v>
      </c>
    </row>
    <row r="499" spans="6:36" x14ac:dyDescent="0.2">
      <c r="F499" s="50">
        <f t="shared" ca="1" si="75"/>
        <v>41060</v>
      </c>
      <c r="G499" s="49">
        <f t="shared" ca="1" si="81"/>
        <v>123.12771223186738</v>
      </c>
      <c r="H499" s="32">
        <f t="shared" ca="1" si="73"/>
        <v>135.45138168058813</v>
      </c>
      <c r="I499" s="33">
        <f t="shared" ca="1" si="76"/>
        <v>6.8909579406377652E-3</v>
      </c>
      <c r="J499" s="49">
        <f t="shared" ca="1" si="80"/>
        <v>123.12771223186738</v>
      </c>
      <c r="K499" s="33">
        <f t="shared" ca="1" si="74"/>
        <v>-1.3595460655257963E-4</v>
      </c>
      <c r="L499" s="33">
        <f t="shared" ca="1" si="82"/>
        <v>-7.0269125471903449E-3</v>
      </c>
      <c r="N499" s="50">
        <v>40663</v>
      </c>
      <c r="O499" s="49">
        <v>11868.9043</v>
      </c>
      <c r="P499" s="32">
        <f t="shared" ca="1" si="79"/>
        <v>120.89628899486634</v>
      </c>
      <c r="R499" s="52"/>
      <c r="S499" s="52"/>
      <c r="U499" s="50">
        <v>35916</v>
      </c>
      <c r="V499" s="49">
        <v>13.46</v>
      </c>
      <c r="W499" s="50">
        <f t="shared" ca="1" si="77"/>
        <v>35946</v>
      </c>
      <c r="X499" s="51">
        <f t="shared" ca="1" si="78"/>
        <v>13.46</v>
      </c>
      <c r="AA499" s="50"/>
      <c r="AB499" s="50"/>
      <c r="AC499" s="49"/>
      <c r="AD499" s="49"/>
      <c r="AE499" s="45"/>
      <c r="AI499" s="61">
        <v>40694</v>
      </c>
      <c r="AJ499" s="60">
        <v>12088.87996</v>
      </c>
    </row>
    <row r="500" spans="6:36" x14ac:dyDescent="0.2">
      <c r="F500" s="50">
        <f t="shared" ca="1" si="75"/>
        <v>41090</v>
      </c>
      <c r="G500" s="49">
        <f t="shared" ca="1" si="81"/>
        <v>127.24025609741996</v>
      </c>
      <c r="H500" s="32">
        <f t="shared" ca="1" si="73"/>
        <v>137.48130830034378</v>
      </c>
      <c r="I500" s="33">
        <f t="shared" ca="1" si="76"/>
        <v>1.4986385480677322E-2</v>
      </c>
      <c r="J500" s="49">
        <f t="shared" ca="1" si="80"/>
        <v>127.24025609741996</v>
      </c>
      <c r="K500" s="33">
        <f t="shared" ca="1" si="74"/>
        <v>3.3400635738346729E-2</v>
      </c>
      <c r="L500" s="33">
        <f t="shared" ca="1" si="82"/>
        <v>1.8414250257669407E-2</v>
      </c>
      <c r="N500" s="50">
        <v>40694</v>
      </c>
      <c r="O500" s="49">
        <v>12088.87996</v>
      </c>
      <c r="P500" s="32">
        <f t="shared" ca="1" si="79"/>
        <v>123.13695420632958</v>
      </c>
      <c r="R500" s="52"/>
      <c r="S500" s="52"/>
      <c r="U500" s="50">
        <v>35947</v>
      </c>
      <c r="V500" s="49">
        <v>14.6</v>
      </c>
      <c r="W500" s="50">
        <f t="shared" ca="1" si="77"/>
        <v>35976</v>
      </c>
      <c r="X500" s="51">
        <f t="shared" ca="1" si="78"/>
        <v>14.6</v>
      </c>
      <c r="AA500" s="50"/>
      <c r="AB500" s="50"/>
      <c r="AC500" s="49"/>
      <c r="AD500" s="49"/>
      <c r="AE500" s="45"/>
      <c r="AI500" s="61">
        <v>40724</v>
      </c>
      <c r="AJ500" s="60">
        <v>12223.20391</v>
      </c>
    </row>
    <row r="501" spans="6:36" x14ac:dyDescent="0.2">
      <c r="F501" s="50">
        <f t="shared" ca="1" si="75"/>
        <v>41121</v>
      </c>
      <c r="G501" s="49">
        <f t="shared" ca="1" si="81"/>
        <v>132.27645602433483</v>
      </c>
      <c r="H501" s="32">
        <f t="shared" ca="1" si="73"/>
        <v>144.52197401334928</v>
      </c>
      <c r="I501" s="33">
        <f t="shared" ca="1" si="76"/>
        <v>5.1211803262915856E-2</v>
      </c>
      <c r="J501" s="49">
        <f t="shared" ca="1" si="80"/>
        <v>132.27645602433483</v>
      </c>
      <c r="K501" s="33">
        <f t="shared" ca="1" si="74"/>
        <v>3.9580240415886703E-2</v>
      </c>
      <c r="L501" s="33">
        <f t="shared" ca="1" si="82"/>
        <v>-1.1631562847029153E-2</v>
      </c>
      <c r="N501" s="50">
        <v>40724</v>
      </c>
      <c r="O501" s="49">
        <v>12223.20391</v>
      </c>
      <c r="P501" s="32">
        <f t="shared" ca="1" si="79"/>
        <v>124.5051737713093</v>
      </c>
      <c r="R501" s="52"/>
      <c r="S501" s="52"/>
      <c r="U501" s="50">
        <v>35977</v>
      </c>
      <c r="V501" s="49">
        <v>15.89</v>
      </c>
      <c r="W501" s="50">
        <f t="shared" ca="1" si="77"/>
        <v>36007</v>
      </c>
      <c r="X501" s="51">
        <f t="shared" ca="1" si="78"/>
        <v>15.89</v>
      </c>
      <c r="AA501" s="50"/>
      <c r="AB501" s="50"/>
      <c r="AC501" s="49"/>
      <c r="AD501" s="49"/>
      <c r="AE501" s="45"/>
      <c r="AI501" s="61">
        <v>40755</v>
      </c>
      <c r="AJ501" s="60">
        <v>12269.13884</v>
      </c>
    </row>
    <row r="502" spans="6:36" x14ac:dyDescent="0.2">
      <c r="F502" s="50">
        <f t="shared" ca="1" si="75"/>
        <v>41152</v>
      </c>
      <c r="G502" s="49">
        <f t="shared" ca="1" si="81"/>
        <v>132.37059060240802</v>
      </c>
      <c r="H502" s="32">
        <f t="shared" ca="1" si="73"/>
        <v>145.82851596882918</v>
      </c>
      <c r="I502" s="33">
        <f t="shared" ca="1" si="76"/>
        <v>9.0404380676341045E-3</v>
      </c>
      <c r="J502" s="49">
        <f t="shared" ca="1" si="80"/>
        <v>132.37059060240802</v>
      </c>
      <c r="K502" s="33">
        <f t="shared" ca="1" si="74"/>
        <v>7.116502883617315E-4</v>
      </c>
      <c r="L502" s="33">
        <f t="shared" ca="1" si="82"/>
        <v>-8.328787779272373E-3</v>
      </c>
      <c r="N502" s="50">
        <v>40755</v>
      </c>
      <c r="O502" s="49">
        <v>12269.13884</v>
      </c>
      <c r="P502" s="32">
        <f t="shared" ca="1" si="79"/>
        <v>124.97306553552539</v>
      </c>
      <c r="R502" s="52"/>
      <c r="S502" s="52"/>
      <c r="U502" s="50">
        <v>36008</v>
      </c>
      <c r="V502" s="49">
        <v>16.95</v>
      </c>
      <c r="W502" s="50">
        <f t="shared" ca="1" si="77"/>
        <v>36038</v>
      </c>
      <c r="X502" s="51">
        <f t="shared" ca="1" si="78"/>
        <v>16.95</v>
      </c>
      <c r="AA502" s="50"/>
      <c r="AB502" s="50"/>
      <c r="AC502" s="49"/>
      <c r="AD502" s="49"/>
      <c r="AE502" s="45"/>
      <c r="AI502" s="61">
        <v>40786</v>
      </c>
      <c r="AJ502" s="60">
        <v>12729.890950000001</v>
      </c>
    </row>
    <row r="503" spans="6:36" x14ac:dyDescent="0.2">
      <c r="F503" s="50">
        <f t="shared" ca="1" si="75"/>
        <v>41182</v>
      </c>
      <c r="G503" s="49">
        <f t="shared" ca="1" si="81"/>
        <v>133.60760740688639</v>
      </c>
      <c r="H503" s="32">
        <f t="shared" ca="1" si="73"/>
        <v>147.55051928743563</v>
      </c>
      <c r="I503" s="33">
        <f t="shared" ca="1" si="76"/>
        <v>1.1808412827670312E-2</v>
      </c>
      <c r="J503" s="49">
        <f t="shared" ca="1" si="80"/>
        <v>133.60760740688639</v>
      </c>
      <c r="K503" s="33">
        <f t="shared" ca="1" si="74"/>
        <v>9.3451030085218711E-3</v>
      </c>
      <c r="L503" s="33">
        <f t="shared" ca="1" si="82"/>
        <v>-2.4633098191484404E-3</v>
      </c>
      <c r="N503" s="50">
        <v>40786</v>
      </c>
      <c r="O503" s="49">
        <v>12729.890950000001</v>
      </c>
      <c r="P503" s="32">
        <f t="shared" ca="1" si="79"/>
        <v>129.66627215659105</v>
      </c>
      <c r="R503" s="52"/>
      <c r="S503" s="52"/>
      <c r="U503" s="50">
        <v>36039</v>
      </c>
      <c r="V503" s="49">
        <v>18.3</v>
      </c>
      <c r="W503" s="50">
        <f t="shared" ca="1" si="77"/>
        <v>36068</v>
      </c>
      <c r="X503" s="51">
        <f t="shared" ca="1" si="78"/>
        <v>18.3</v>
      </c>
      <c r="AA503" s="50"/>
      <c r="AB503" s="50"/>
      <c r="AC503" s="49"/>
      <c r="AD503" s="49"/>
      <c r="AE503" s="45"/>
      <c r="AI503" s="61">
        <v>40816</v>
      </c>
      <c r="AJ503" s="60">
        <v>12687.400019999999</v>
      </c>
    </row>
    <row r="504" spans="6:36" x14ac:dyDescent="0.2">
      <c r="F504" s="50">
        <f t="shared" ca="1" si="75"/>
        <v>41213</v>
      </c>
      <c r="G504" s="49">
        <f t="shared" ca="1" si="81"/>
        <v>132.80398872695969</v>
      </c>
      <c r="H504" s="32">
        <f t="shared" ca="1" si="73"/>
        <v>145.71271912311445</v>
      </c>
      <c r="I504" s="33">
        <f t="shared" ca="1" si="76"/>
        <v>-1.2455396112439621E-2</v>
      </c>
      <c r="J504" s="49">
        <f t="shared" ca="1" si="80"/>
        <v>132.80398872695969</v>
      </c>
      <c r="K504" s="33">
        <f t="shared" ca="1" si="74"/>
        <v>-6.0147673888012454E-3</v>
      </c>
      <c r="L504" s="33">
        <f t="shared" ca="1" si="82"/>
        <v>6.4406287236383752E-3</v>
      </c>
      <c r="N504" s="50">
        <v>40816</v>
      </c>
      <c r="O504" s="49">
        <v>12687.400019999999</v>
      </c>
      <c r="P504" s="32">
        <f t="shared" ca="1" si="79"/>
        <v>129.23346086895256</v>
      </c>
      <c r="R504" s="52"/>
      <c r="S504" s="52"/>
      <c r="U504" s="50">
        <v>36069</v>
      </c>
      <c r="V504" s="49">
        <v>16.510000000000002</v>
      </c>
      <c r="W504" s="50">
        <f t="shared" ca="1" si="77"/>
        <v>36099</v>
      </c>
      <c r="X504" s="51">
        <f t="shared" ca="1" si="78"/>
        <v>16.510000000000002</v>
      </c>
      <c r="AA504" s="50"/>
      <c r="AB504" s="50"/>
      <c r="AC504" s="49"/>
      <c r="AD504" s="49"/>
      <c r="AE504" s="45"/>
      <c r="AI504" s="61">
        <v>40847</v>
      </c>
      <c r="AJ504" s="60">
        <v>12639.06331</v>
      </c>
    </row>
    <row r="505" spans="6:36" x14ac:dyDescent="0.2">
      <c r="F505" s="50">
        <f t="shared" ca="1" si="75"/>
        <v>41243</v>
      </c>
      <c r="G505" s="49">
        <f t="shared" ca="1" si="81"/>
        <v>133.97751207441553</v>
      </c>
      <c r="H505" s="32">
        <f t="shared" ca="1" si="73"/>
        <v>146.9447154422694</v>
      </c>
      <c r="I505" s="33">
        <f t="shared" ca="1" si="76"/>
        <v>8.4549676004193053E-3</v>
      </c>
      <c r="J505" s="49">
        <f t="shared" ca="1" si="80"/>
        <v>133.97751207441553</v>
      </c>
      <c r="K505" s="33">
        <f t="shared" ca="1" si="74"/>
        <v>8.8365067849622836E-3</v>
      </c>
      <c r="L505" s="33">
        <f t="shared" ca="1" si="82"/>
        <v>3.815391845429783E-4</v>
      </c>
      <c r="N505" s="50">
        <v>40847</v>
      </c>
      <c r="O505" s="49">
        <v>12639.06331</v>
      </c>
      <c r="P505" s="32">
        <f t="shared" ca="1" si="79"/>
        <v>128.7411046485708</v>
      </c>
      <c r="R505" s="52"/>
      <c r="S505" s="52"/>
      <c r="U505" s="50">
        <v>36100</v>
      </c>
      <c r="V505" s="49">
        <v>16.05</v>
      </c>
      <c r="W505" s="50">
        <f t="shared" ca="1" si="77"/>
        <v>36129</v>
      </c>
      <c r="X505" s="51">
        <f t="shared" ca="1" si="78"/>
        <v>16.05</v>
      </c>
      <c r="AA505" s="50"/>
      <c r="AB505" s="50"/>
      <c r="AC505" s="49"/>
      <c r="AD505" s="49"/>
      <c r="AE505" s="45"/>
      <c r="AI505" s="61">
        <v>40877</v>
      </c>
      <c r="AJ505" s="60">
        <v>12677.057430000001</v>
      </c>
    </row>
    <row r="506" spans="6:36" x14ac:dyDescent="0.2">
      <c r="F506" s="50">
        <f t="shared" ca="1" si="75"/>
        <v>41274</v>
      </c>
      <c r="G506" s="49">
        <f t="shared" ca="1" si="81"/>
        <v>137.06342044084792</v>
      </c>
      <c r="H506" s="32">
        <f t="shared" ca="1" si="73"/>
        <v>150.65142757061412</v>
      </c>
      <c r="I506" s="33">
        <f t="shared" ca="1" si="76"/>
        <v>2.5225215600223283E-2</v>
      </c>
      <c r="J506" s="49">
        <f t="shared" ca="1" si="80"/>
        <v>137.06342044084792</v>
      </c>
      <c r="K506" s="33">
        <f t="shared" ca="1" si="74"/>
        <v>2.3033032324994762E-2</v>
      </c>
      <c r="L506" s="33">
        <f t="shared" ca="1" si="82"/>
        <v>-2.1921832752285209E-3</v>
      </c>
      <c r="N506" s="50">
        <v>40877</v>
      </c>
      <c r="O506" s="49">
        <v>12677.057430000001</v>
      </c>
      <c r="P506" s="32">
        <f t="shared" ca="1" si="79"/>
        <v>129.12811156980999</v>
      </c>
      <c r="R506" s="52"/>
      <c r="S506" s="52"/>
      <c r="U506" s="50">
        <v>36130</v>
      </c>
      <c r="V506" s="49">
        <v>16.36</v>
      </c>
      <c r="W506" s="50">
        <f t="shared" ca="1" si="77"/>
        <v>36160</v>
      </c>
      <c r="X506" s="51">
        <f t="shared" ca="1" si="78"/>
        <v>16.36</v>
      </c>
      <c r="AA506" s="50"/>
      <c r="AB506" s="50"/>
      <c r="AC506" s="49"/>
      <c r="AD506" s="49"/>
      <c r="AE506" s="45"/>
      <c r="AI506" s="61">
        <v>40908</v>
      </c>
      <c r="AJ506" s="60">
        <v>12732.729869999999</v>
      </c>
    </row>
    <row r="507" spans="6:36" x14ac:dyDescent="0.2">
      <c r="F507" s="50">
        <f t="shared" ca="1" si="75"/>
        <v>41305</v>
      </c>
      <c r="G507" s="49">
        <f t="shared" ca="1" si="81"/>
        <v>137.15408025261638</v>
      </c>
      <c r="H507" s="32">
        <f t="shared" ca="1" si="73"/>
        <v>152.73927619442648</v>
      </c>
      <c r="I507" s="33">
        <f t="shared" ca="1" si="76"/>
        <v>1.3858804111456235E-2</v>
      </c>
      <c r="J507" s="49">
        <f t="shared" ca="1" si="80"/>
        <v>137.15408025261638</v>
      </c>
      <c r="K507" s="33">
        <f t="shared" ca="1" si="74"/>
        <v>6.6144425315561861E-4</v>
      </c>
      <c r="L507" s="33">
        <f t="shared" ca="1" si="82"/>
        <v>-1.3197359858300617E-2</v>
      </c>
      <c r="N507" s="50">
        <v>40908</v>
      </c>
      <c r="O507" s="49">
        <v>12732.729869999999</v>
      </c>
      <c r="P507" s="32">
        <f t="shared" ca="1" si="79"/>
        <v>129.6951893071618</v>
      </c>
      <c r="R507" s="52"/>
      <c r="S507" s="52"/>
      <c r="U507" s="50">
        <v>36161</v>
      </c>
      <c r="V507" s="49">
        <v>15.89</v>
      </c>
      <c r="W507" s="50">
        <f t="shared" ca="1" si="77"/>
        <v>36191</v>
      </c>
      <c r="X507" s="51">
        <f t="shared" ca="1" si="78"/>
        <v>15.89</v>
      </c>
      <c r="AA507" s="50"/>
      <c r="AB507" s="50"/>
      <c r="AC507" s="49"/>
      <c r="AD507" s="49"/>
      <c r="AE507" s="45"/>
      <c r="AI507" s="61">
        <v>40939</v>
      </c>
      <c r="AJ507" s="60">
        <v>12916.3994</v>
      </c>
    </row>
    <row r="508" spans="6:36" x14ac:dyDescent="0.2">
      <c r="F508" s="50">
        <f t="shared" ca="1" si="75"/>
        <v>41333</v>
      </c>
      <c r="G508" s="49">
        <f t="shared" ca="1" si="81"/>
        <v>138.06194192168454</v>
      </c>
      <c r="H508" s="32">
        <f t="shared" ca="1" si="73"/>
        <v>153.34094948384518</v>
      </c>
      <c r="I508" s="33">
        <f t="shared" ca="1" si="76"/>
        <v>3.9392178908377318E-3</v>
      </c>
      <c r="J508" s="49">
        <f t="shared" ca="1" si="80"/>
        <v>138.06194192168454</v>
      </c>
      <c r="K508" s="33">
        <f t="shared" ca="1" si="74"/>
        <v>6.6192829801055009E-3</v>
      </c>
      <c r="L508" s="33">
        <f t="shared" ca="1" si="82"/>
        <v>2.6800650892677691E-3</v>
      </c>
      <c r="N508" s="50">
        <v>40939</v>
      </c>
      <c r="O508" s="49">
        <v>12916.3994</v>
      </c>
      <c r="P508" s="32">
        <f t="shared" ca="1" si="79"/>
        <v>131.5660414108755</v>
      </c>
      <c r="R508" s="52"/>
      <c r="S508" s="52"/>
      <c r="U508" s="50">
        <v>36192</v>
      </c>
      <c r="V508" s="49">
        <v>14.88</v>
      </c>
      <c r="W508" s="50">
        <f t="shared" ca="1" si="77"/>
        <v>36219</v>
      </c>
      <c r="X508" s="51">
        <f t="shared" ca="1" si="78"/>
        <v>14.88</v>
      </c>
      <c r="AA508" s="50"/>
      <c r="AB508" s="50"/>
      <c r="AC508" s="49"/>
      <c r="AD508" s="49"/>
      <c r="AE508" s="45"/>
      <c r="AI508" s="61">
        <v>40968</v>
      </c>
      <c r="AJ508" s="60">
        <v>13154.36976</v>
      </c>
    </row>
    <row r="509" spans="6:36" x14ac:dyDescent="0.2">
      <c r="F509" s="50">
        <f t="shared" ca="1" si="75"/>
        <v>41364</v>
      </c>
      <c r="G509" s="49">
        <f t="shared" ca="1" si="81"/>
        <v>138.39267649632419</v>
      </c>
      <c r="H509" s="32">
        <f t="shared" ca="1" si="73"/>
        <v>153.20090640847314</v>
      </c>
      <c r="I509" s="33">
        <f t="shared" ca="1" si="76"/>
        <v>-9.132790415308234E-4</v>
      </c>
      <c r="J509" s="49">
        <f t="shared" ca="1" si="80"/>
        <v>138.39267649632419</v>
      </c>
      <c r="K509" s="33">
        <f t="shared" ca="1" si="74"/>
        <v>2.3955520981100431E-3</v>
      </c>
      <c r="L509" s="33">
        <f t="shared" ca="1" si="82"/>
        <v>3.3088311396408665E-3</v>
      </c>
      <c r="N509" s="50">
        <v>40968</v>
      </c>
      <c r="O509" s="49">
        <v>13154.36976</v>
      </c>
      <c r="P509" s="32">
        <f t="shared" ca="1" si="79"/>
        <v>133.99000007526308</v>
      </c>
      <c r="R509" s="52"/>
      <c r="S509" s="52"/>
      <c r="U509" s="50">
        <v>36220</v>
      </c>
      <c r="V509" s="49">
        <v>14.54</v>
      </c>
      <c r="W509" s="50">
        <f t="shared" ca="1" si="77"/>
        <v>36250</v>
      </c>
      <c r="X509" s="51">
        <f t="shared" ca="1" si="78"/>
        <v>14.54</v>
      </c>
      <c r="AA509" s="50"/>
      <c r="AB509" s="50"/>
      <c r="AC509" s="49"/>
      <c r="AD509" s="49"/>
      <c r="AE509" s="45"/>
      <c r="AI509" s="61">
        <v>40999</v>
      </c>
      <c r="AJ509" s="60">
        <v>13121.37363</v>
      </c>
    </row>
    <row r="510" spans="6:36" x14ac:dyDescent="0.2">
      <c r="F510" s="50">
        <f t="shared" ca="1" si="75"/>
        <v>41394</v>
      </c>
      <c r="G510" s="49">
        <f t="shared" ca="1" si="81"/>
        <v>144.00221286351692</v>
      </c>
      <c r="H510" s="32">
        <f t="shared" ca="1" si="73"/>
        <v>158.72110911598477</v>
      </c>
      <c r="I510" s="33">
        <f t="shared" ca="1" si="76"/>
        <v>3.6032441562671602E-2</v>
      </c>
      <c r="J510" s="49">
        <f t="shared" ca="1" si="80"/>
        <v>144.00221286351692</v>
      </c>
      <c r="K510" s="33">
        <f t="shared" ca="1" si="74"/>
        <v>4.0533476981650329E-2</v>
      </c>
      <c r="L510" s="33">
        <f t="shared" ca="1" si="82"/>
        <v>4.5010354189787272E-3</v>
      </c>
      <c r="N510" s="50">
        <v>40999</v>
      </c>
      <c r="O510" s="49">
        <v>13121.37363</v>
      </c>
      <c r="P510" s="32">
        <f t="shared" ca="1" si="79"/>
        <v>133.65390252427079</v>
      </c>
      <c r="R510" s="52"/>
      <c r="S510" s="52"/>
      <c r="U510" s="50">
        <v>36251</v>
      </c>
      <c r="V510" s="49">
        <v>14.58</v>
      </c>
      <c r="W510" s="50">
        <f t="shared" ca="1" si="77"/>
        <v>36280</v>
      </c>
      <c r="X510" s="51">
        <f t="shared" ca="1" si="78"/>
        <v>14.58</v>
      </c>
      <c r="AA510" s="50"/>
      <c r="AB510" s="50"/>
      <c r="AC510" s="49"/>
      <c r="AD510" s="49"/>
      <c r="AE510" s="45"/>
      <c r="AI510" s="61">
        <v>41029</v>
      </c>
      <c r="AJ510" s="60">
        <v>13292.021339999999</v>
      </c>
    </row>
    <row r="511" spans="6:36" x14ac:dyDescent="0.2">
      <c r="F511" s="50">
        <f t="shared" ca="1" si="75"/>
        <v>41425</v>
      </c>
      <c r="G511" s="49">
        <f t="shared" ca="1" si="81"/>
        <v>137.32086903524268</v>
      </c>
      <c r="H511" s="32">
        <f t="shared" ca="1" si="73"/>
        <v>159.75496567266342</v>
      </c>
      <c r="I511" s="33">
        <f t="shared" ca="1" si="76"/>
        <v>6.5136676680046524E-3</v>
      </c>
      <c r="J511" s="49">
        <f t="shared" ca="1" si="80"/>
        <v>137.32086903524268</v>
      </c>
      <c r="K511" s="33">
        <f t="shared" ca="1" si="74"/>
        <v>-4.6397508034176638E-2</v>
      </c>
      <c r="L511" s="33">
        <f t="shared" ca="1" si="82"/>
        <v>-5.291117570218129E-2</v>
      </c>
      <c r="N511" s="50">
        <v>41029</v>
      </c>
      <c r="O511" s="49">
        <v>13292.021339999999</v>
      </c>
      <c r="P511" s="32">
        <f t="shared" ca="1" si="79"/>
        <v>135.39211477563018</v>
      </c>
      <c r="R511" s="52"/>
      <c r="S511" s="52"/>
      <c r="U511" s="50">
        <v>36281</v>
      </c>
      <c r="V511" s="49">
        <v>15.14</v>
      </c>
      <c r="W511" s="50">
        <f t="shared" ca="1" si="77"/>
        <v>36311</v>
      </c>
      <c r="X511" s="51">
        <f t="shared" ca="1" si="78"/>
        <v>15.14</v>
      </c>
      <c r="AA511" s="50"/>
      <c r="AB511" s="50"/>
      <c r="AC511" s="49"/>
      <c r="AD511" s="49"/>
      <c r="AE511" s="45"/>
      <c r="AI511" s="61">
        <v>41060</v>
      </c>
      <c r="AJ511" s="60">
        <v>13383.616099999999</v>
      </c>
    </row>
    <row r="512" spans="6:36" x14ac:dyDescent="0.2">
      <c r="F512" s="50">
        <f t="shared" ca="1" si="75"/>
        <v>41455</v>
      </c>
      <c r="G512" s="49">
        <f t="shared" ca="1" si="81"/>
        <v>135.23221859826333</v>
      </c>
      <c r="H512" s="32">
        <f t="shared" ca="1" si="73"/>
        <v>150.0154747066444</v>
      </c>
      <c r="I512" s="33">
        <f t="shared" ca="1" si="76"/>
        <v>-6.0965184556298291E-2</v>
      </c>
      <c r="J512" s="49">
        <f t="shared" ca="1" si="80"/>
        <v>135.23221859826333</v>
      </c>
      <c r="K512" s="33">
        <f t="shared" ca="1" si="74"/>
        <v>-1.5210000138022095E-2</v>
      </c>
      <c r="L512" s="33">
        <f t="shared" ca="1" si="82"/>
        <v>4.5755184418276196E-2</v>
      </c>
      <c r="N512" s="50">
        <v>41060</v>
      </c>
      <c r="O512" s="49">
        <v>13383.616099999999</v>
      </c>
      <c r="P512" s="32">
        <f t="shared" ca="1" si="79"/>
        <v>136.32509614404304</v>
      </c>
      <c r="R512" s="52"/>
      <c r="S512" s="52"/>
      <c r="U512" s="50">
        <v>36312</v>
      </c>
      <c r="V512" s="49">
        <v>14.93</v>
      </c>
      <c r="W512" s="50">
        <f t="shared" ca="1" si="77"/>
        <v>36341</v>
      </c>
      <c r="X512" s="51">
        <f t="shared" ca="1" si="78"/>
        <v>14.93</v>
      </c>
      <c r="AA512" s="50"/>
      <c r="AB512" s="50"/>
      <c r="AC512" s="49"/>
      <c r="AD512" s="49"/>
      <c r="AE512" s="45"/>
      <c r="AI512" s="61">
        <v>41090</v>
      </c>
      <c r="AJ512" s="60">
        <v>13584.18813</v>
      </c>
    </row>
    <row r="513" spans="6:36" x14ac:dyDescent="0.2">
      <c r="F513" s="50">
        <f t="shared" ca="1" si="75"/>
        <v>41486</v>
      </c>
      <c r="G513" s="49">
        <f t="shared" ca="1" si="81"/>
        <v>134.33699244303054</v>
      </c>
      <c r="H513" s="32">
        <f t="shared" ca="1" si="73"/>
        <v>150.70065752434803</v>
      </c>
      <c r="I513" s="33">
        <f t="shared" ca="1" si="76"/>
        <v>4.567414255385982E-3</v>
      </c>
      <c r="J513" s="49">
        <f t="shared" ca="1" si="80"/>
        <v>134.33699244303054</v>
      </c>
      <c r="K513" s="33">
        <f t="shared" ca="1" si="74"/>
        <v>-6.61991768316883E-3</v>
      </c>
      <c r="L513" s="33">
        <f t="shared" ca="1" si="82"/>
        <v>-1.1187331938554812E-2</v>
      </c>
      <c r="N513" s="50">
        <v>41090</v>
      </c>
      <c r="O513" s="49">
        <v>13584.18813</v>
      </c>
      <c r="P513" s="32">
        <f t="shared" ca="1" si="79"/>
        <v>138.36811658554808</v>
      </c>
      <c r="R513" s="52"/>
      <c r="S513" s="52"/>
      <c r="U513" s="50">
        <v>36342</v>
      </c>
      <c r="V513" s="49">
        <v>14.97</v>
      </c>
      <c r="W513" s="50">
        <f t="shared" ca="1" si="77"/>
        <v>36372</v>
      </c>
      <c r="X513" s="51">
        <f t="shared" ca="1" si="78"/>
        <v>14.97</v>
      </c>
      <c r="AA513" s="50"/>
      <c r="AB513" s="50"/>
      <c r="AC513" s="49"/>
      <c r="AD513" s="49"/>
      <c r="AE513" s="45"/>
      <c r="AI513" s="61">
        <v>41121</v>
      </c>
      <c r="AJ513" s="60">
        <v>14279.858899999999</v>
      </c>
    </row>
    <row r="514" spans="6:36" x14ac:dyDescent="0.2">
      <c r="F514" s="50">
        <f t="shared" ca="1" si="75"/>
        <v>41517</v>
      </c>
      <c r="G514" s="49">
        <f t="shared" ca="1" si="81"/>
        <v>132.58823732822151</v>
      </c>
      <c r="H514" s="32">
        <f t="shared" ca="1" si="73"/>
        <v>147.67108985851976</v>
      </c>
      <c r="I514" s="33">
        <f t="shared" ca="1" si="76"/>
        <v>-2.0103214648143131E-2</v>
      </c>
      <c r="J514" s="49">
        <f t="shared" ca="1" si="80"/>
        <v>132.58823732822151</v>
      </c>
      <c r="K514" s="33">
        <f t="shared" ca="1" si="74"/>
        <v>-1.3017673561142473E-2</v>
      </c>
      <c r="L514" s="33">
        <f t="shared" ca="1" si="82"/>
        <v>7.0855410870006574E-3</v>
      </c>
      <c r="N514" s="50">
        <v>41121</v>
      </c>
      <c r="O514" s="49">
        <v>14279.858899999999</v>
      </c>
      <c r="P514" s="32">
        <f t="shared" ca="1" si="79"/>
        <v>145.4541973499874</v>
      </c>
      <c r="R514" s="52"/>
      <c r="S514" s="52"/>
      <c r="U514" s="50">
        <v>36373</v>
      </c>
      <c r="V514" s="49">
        <v>15.28</v>
      </c>
      <c r="W514" s="50">
        <f t="shared" ca="1" si="77"/>
        <v>36403</v>
      </c>
      <c r="X514" s="51">
        <f t="shared" ca="1" si="78"/>
        <v>15.28</v>
      </c>
      <c r="AA514" s="50"/>
      <c r="AB514" s="50"/>
      <c r="AC514" s="49"/>
      <c r="AD514" s="49"/>
      <c r="AE514" s="45"/>
      <c r="AI514" s="61">
        <v>41152</v>
      </c>
      <c r="AJ514" s="60">
        <v>14408.95508</v>
      </c>
    </row>
    <row r="515" spans="6:36" x14ac:dyDescent="0.2">
      <c r="F515" s="50">
        <f t="shared" ca="1" si="75"/>
        <v>41547</v>
      </c>
      <c r="G515" s="49">
        <f t="shared" ca="1" si="81"/>
        <v>137.76184846809554</v>
      </c>
      <c r="H515" s="32">
        <f t="shared" ca="1" si="73"/>
        <v>150.89237712818851</v>
      </c>
      <c r="I515" s="33">
        <f t="shared" ca="1" si="76"/>
        <v>2.1813933064047886E-2</v>
      </c>
      <c r="J515" s="49">
        <f t="shared" ca="1" si="80"/>
        <v>137.76184846809554</v>
      </c>
      <c r="K515" s="33">
        <f t="shared" ca="1" si="74"/>
        <v>3.9020136658629578E-2</v>
      </c>
      <c r="L515" s="33">
        <f t="shared" ca="1" si="82"/>
        <v>1.7206203594581693E-2</v>
      </c>
      <c r="N515" s="50">
        <v>41152</v>
      </c>
      <c r="O515" s="49">
        <v>14408.95508</v>
      </c>
      <c r="P515" s="32">
        <f t="shared" ca="1" si="79"/>
        <v>146.76916701280734</v>
      </c>
      <c r="R515" s="52"/>
      <c r="S515" s="52"/>
      <c r="U515" s="50">
        <v>36404</v>
      </c>
      <c r="V515" s="49">
        <v>15.35</v>
      </c>
      <c r="W515" s="50">
        <f t="shared" ca="1" si="77"/>
        <v>36433</v>
      </c>
      <c r="X515" s="51">
        <f t="shared" ca="1" si="78"/>
        <v>15.35</v>
      </c>
      <c r="AA515" s="50"/>
      <c r="AB515" s="50"/>
      <c r="AC515" s="49"/>
      <c r="AD515" s="49"/>
      <c r="AE515" s="45"/>
      <c r="AI515" s="61">
        <v>41182</v>
      </c>
      <c r="AJ515" s="60">
        <v>14579.10197</v>
      </c>
    </row>
    <row r="516" spans="6:36" x14ac:dyDescent="0.2">
      <c r="F516" s="50">
        <f t="shared" ca="1" si="75"/>
        <v>41578</v>
      </c>
      <c r="G516" s="49">
        <f t="shared" ca="1" si="81"/>
        <v>138.2963307033298</v>
      </c>
      <c r="H516" s="32">
        <f t="shared" ref="H516:H554" ca="1" si="83">O529/$O$16</f>
        <v>154.80293202580583</v>
      </c>
      <c r="I516" s="33">
        <f t="shared" ca="1" si="76"/>
        <v>2.5916185907092881E-2</v>
      </c>
      <c r="J516" s="49">
        <f t="shared" ca="1" si="80"/>
        <v>138.2963307033298</v>
      </c>
      <c r="K516" s="33">
        <f t="shared" ref="K516:K554" ca="1" si="84">J516/J515-1</f>
        <v>3.8797551076563686E-3</v>
      </c>
      <c r="L516" s="33">
        <f t="shared" ca="1" si="82"/>
        <v>-2.2036430799436513E-2</v>
      </c>
      <c r="N516" s="50">
        <v>41182</v>
      </c>
      <c r="O516" s="49">
        <v>14579.10197</v>
      </c>
      <c r="P516" s="32">
        <f t="shared" ca="1" si="79"/>
        <v>148.5022779272679</v>
      </c>
      <c r="R516" s="52"/>
      <c r="S516" s="52"/>
      <c r="U516" s="50">
        <v>36434</v>
      </c>
      <c r="V516" s="49">
        <v>15</v>
      </c>
      <c r="W516" s="50">
        <f t="shared" ca="1" si="77"/>
        <v>36464</v>
      </c>
      <c r="X516" s="51">
        <f t="shared" ca="1" si="78"/>
        <v>15</v>
      </c>
      <c r="AA516" s="50"/>
      <c r="AB516" s="50"/>
      <c r="AC516" s="49"/>
      <c r="AD516" s="49"/>
      <c r="AE516" s="45"/>
      <c r="AI516" s="61">
        <v>41213</v>
      </c>
      <c r="AJ516" s="60">
        <v>14397.51348</v>
      </c>
    </row>
    <row r="517" spans="6:36" x14ac:dyDescent="0.2">
      <c r="F517" s="50">
        <f t="shared" ref="F517:F554" ca="1" si="85">EOMONTH(F516,1)</f>
        <v>41608</v>
      </c>
      <c r="G517" s="49">
        <f t="shared" ca="1" si="81"/>
        <v>136.42848587062281</v>
      </c>
      <c r="H517" s="32">
        <f t="shared" ca="1" si="83"/>
        <v>152.58234806945606</v>
      </c>
      <c r="I517" s="33">
        <f t="shared" ref="I517:I554" ca="1" si="86">H517/H516-1</f>
        <v>-1.4344585902155926E-2</v>
      </c>
      <c r="J517" s="49">
        <f t="shared" ca="1" si="80"/>
        <v>136.42848587062281</v>
      </c>
      <c r="K517" s="33">
        <f t="shared" ca="1" si="84"/>
        <v>-1.3506105499746401E-2</v>
      </c>
      <c r="L517" s="33">
        <f t="shared" ca="1" si="82"/>
        <v>8.3848040240952493E-4</v>
      </c>
      <c r="N517" s="50">
        <v>41213</v>
      </c>
      <c r="O517" s="49">
        <v>14397.51348</v>
      </c>
      <c r="P517" s="32">
        <f t="shared" ca="1" si="79"/>
        <v>146.65262323208418</v>
      </c>
      <c r="R517" s="52"/>
      <c r="S517" s="52"/>
      <c r="U517" s="50">
        <v>36465</v>
      </c>
      <c r="V517" s="49">
        <v>14.3</v>
      </c>
      <c r="W517" s="50">
        <f t="shared" ref="W517:W565" ca="1" si="87">EOMONTH(U517,0)</f>
        <v>36494</v>
      </c>
      <c r="X517" s="51">
        <f t="shared" ref="X517:X565" ca="1" si="88">V517</f>
        <v>14.3</v>
      </c>
      <c r="AA517" s="50"/>
      <c r="AB517" s="50"/>
      <c r="AC517" s="49"/>
      <c r="AD517" s="49"/>
      <c r="AE517" s="45"/>
      <c r="AI517" s="61">
        <v>41243</v>
      </c>
      <c r="AJ517" s="60">
        <v>14519.243990000001</v>
      </c>
    </row>
    <row r="518" spans="6:36" x14ac:dyDescent="0.2">
      <c r="F518" s="50">
        <f t="shared" ca="1" si="85"/>
        <v>41639</v>
      </c>
      <c r="G518" s="49">
        <f t="shared" ca="1" si="81"/>
        <v>137.93527089548539</v>
      </c>
      <c r="H518" s="32">
        <f t="shared" ca="1" si="83"/>
        <v>152.1901325061344</v>
      </c>
      <c r="I518" s="33">
        <f t="shared" ca="1" si="86"/>
        <v>-2.5705172864630699E-3</v>
      </c>
      <c r="J518" s="49">
        <f t="shared" ca="1" si="80"/>
        <v>137.93527089548539</v>
      </c>
      <c r="K518" s="33">
        <f t="shared" ca="1" si="84"/>
        <v>1.1044504490737239E-2</v>
      </c>
      <c r="L518" s="33">
        <f t="shared" ca="1" si="82"/>
        <v>1.3615021777200309E-2</v>
      </c>
      <c r="N518" s="50">
        <v>41243</v>
      </c>
      <c r="O518" s="49">
        <v>14519.243990000001</v>
      </c>
      <c r="P518" s="32">
        <f t="shared" ca="1" si="79"/>
        <v>147.89256641002794</v>
      </c>
      <c r="R518" s="52"/>
      <c r="S518" s="52"/>
      <c r="U518" s="50">
        <v>36495</v>
      </c>
      <c r="V518" s="49">
        <v>13.96</v>
      </c>
      <c r="W518" s="50">
        <f t="shared" ca="1" si="87"/>
        <v>36525</v>
      </c>
      <c r="X518" s="51">
        <f t="shared" ca="1" si="88"/>
        <v>13.96</v>
      </c>
      <c r="AA518" s="50"/>
      <c r="AB518" s="50"/>
      <c r="AC518" s="49"/>
      <c r="AD518" s="49"/>
      <c r="AE518" s="45"/>
      <c r="AI518" s="61">
        <v>41274</v>
      </c>
      <c r="AJ518" s="60">
        <v>14885.49505</v>
      </c>
    </row>
    <row r="519" spans="6:36" x14ac:dyDescent="0.2">
      <c r="F519" s="50">
        <f t="shared" ca="1" si="85"/>
        <v>41670</v>
      </c>
      <c r="G519" s="49">
        <f t="shared" ca="1" si="81"/>
        <v>133.46261488562604</v>
      </c>
      <c r="H519" s="32">
        <f t="shared" ca="1" si="83"/>
        <v>151.62414860288476</v>
      </c>
      <c r="I519" s="33">
        <f t="shared" ca="1" si="86"/>
        <v>-3.7189264108619113E-3</v>
      </c>
      <c r="J519" s="49">
        <f t="shared" ca="1" si="80"/>
        <v>133.46261488562604</v>
      </c>
      <c r="K519" s="33">
        <f t="shared" ca="1" si="84"/>
        <v>-3.2425760146933769E-2</v>
      </c>
      <c r="L519" s="33">
        <f t="shared" ca="1" si="82"/>
        <v>-2.8706833736071857E-2</v>
      </c>
      <c r="N519" s="50">
        <v>41274</v>
      </c>
      <c r="O519" s="49">
        <v>14885.49505</v>
      </c>
      <c r="P519" s="32">
        <f t="shared" ca="1" si="79"/>
        <v>151.62318828339127</v>
      </c>
      <c r="R519" s="52"/>
      <c r="S519" s="52"/>
      <c r="U519" s="50">
        <v>36526</v>
      </c>
      <c r="V519" s="49">
        <v>13.49</v>
      </c>
      <c r="W519" s="50">
        <f t="shared" ca="1" si="87"/>
        <v>36556</v>
      </c>
      <c r="X519" s="51">
        <f t="shared" ca="1" si="88"/>
        <v>13.49</v>
      </c>
      <c r="AA519" s="50"/>
      <c r="AB519" s="50"/>
      <c r="AC519" s="49"/>
      <c r="AD519" s="49"/>
      <c r="AE519" s="45"/>
      <c r="AI519" s="61">
        <v>41305</v>
      </c>
      <c r="AJ519" s="60">
        <v>15091.790209999999</v>
      </c>
    </row>
    <row r="520" spans="6:36" x14ac:dyDescent="0.2">
      <c r="F520" s="50">
        <f t="shared" ca="1" si="85"/>
        <v>41698</v>
      </c>
      <c r="G520" s="49">
        <f t="shared" ca="1" si="81"/>
        <v>136.72162979160237</v>
      </c>
      <c r="H520" s="32">
        <f t="shared" ca="1" si="83"/>
        <v>150.79370509113343</v>
      </c>
      <c r="I520" s="33">
        <f t="shared" ca="1" si="86"/>
        <v>-5.4769871382843727E-3</v>
      </c>
      <c r="J520" s="49">
        <f t="shared" ca="1" si="80"/>
        <v>136.72162979160237</v>
      </c>
      <c r="K520" s="33">
        <f t="shared" ca="1" si="84"/>
        <v>2.4418934911242474E-2</v>
      </c>
      <c r="L520" s="33">
        <f t="shared" ca="1" si="82"/>
        <v>2.9895922049526846E-2</v>
      </c>
      <c r="N520" s="50">
        <v>41305</v>
      </c>
      <c r="O520" s="49">
        <v>15091.790209999999</v>
      </c>
      <c r="P520" s="32">
        <f t="shared" ca="1" si="79"/>
        <v>153.7245043485652</v>
      </c>
      <c r="R520" s="52"/>
      <c r="S520" s="52"/>
      <c r="U520" s="50">
        <v>36557</v>
      </c>
      <c r="V520" s="49">
        <v>13.5</v>
      </c>
      <c r="W520" s="50">
        <f t="shared" ca="1" si="87"/>
        <v>36585</v>
      </c>
      <c r="X520" s="51">
        <f t="shared" ca="1" si="88"/>
        <v>13.5</v>
      </c>
      <c r="AA520" s="50"/>
      <c r="AB520" s="50"/>
      <c r="AC520" s="49"/>
      <c r="AD520" s="49"/>
      <c r="AE520" s="45"/>
      <c r="AI520" s="61">
        <v>41333</v>
      </c>
      <c r="AJ520" s="60">
        <v>15151.24006</v>
      </c>
    </row>
    <row r="521" spans="6:36" x14ac:dyDescent="0.2">
      <c r="F521" s="50">
        <f t="shared" ca="1" si="85"/>
        <v>41729</v>
      </c>
      <c r="G521" s="49">
        <f t="shared" ca="1" si="81"/>
        <v>139.16691760658372</v>
      </c>
      <c r="H521" s="32">
        <f t="shared" ca="1" si="83"/>
        <v>153.38367537845284</v>
      </c>
      <c r="I521" s="33">
        <f t="shared" ca="1" si="86"/>
        <v>1.7175586247145658E-2</v>
      </c>
      <c r="J521" s="49">
        <f t="shared" ca="1" si="80"/>
        <v>139.16691760658372</v>
      </c>
      <c r="K521" s="33">
        <f t="shared" ca="1" si="84"/>
        <v>1.788515700630966E-2</v>
      </c>
      <c r="L521" s="33">
        <f t="shared" ca="1" si="82"/>
        <v>7.0957075916400214E-4</v>
      </c>
      <c r="N521" s="50">
        <v>41333</v>
      </c>
      <c r="O521" s="49">
        <v>15151.24006</v>
      </c>
      <c r="P521" s="32">
        <f t="shared" ca="1" si="79"/>
        <v>154.33005866635523</v>
      </c>
      <c r="R521" s="52"/>
      <c r="S521" s="52"/>
      <c r="U521" s="50">
        <v>36586</v>
      </c>
      <c r="V521" s="49">
        <v>13.92</v>
      </c>
      <c r="W521" s="50">
        <f t="shared" ca="1" si="87"/>
        <v>36616</v>
      </c>
      <c r="X521" s="51">
        <f t="shared" ca="1" si="88"/>
        <v>13.92</v>
      </c>
      <c r="AA521" s="50"/>
      <c r="AB521" s="50"/>
      <c r="AC521" s="49"/>
      <c r="AD521" s="49"/>
      <c r="AE521" s="45"/>
      <c r="AI521" s="61">
        <v>41364</v>
      </c>
      <c r="AJ521" s="60">
        <v>15137.402749999999</v>
      </c>
    </row>
    <row r="522" spans="6:36" x14ac:dyDescent="0.2">
      <c r="F522" s="50">
        <f t="shared" ca="1" si="85"/>
        <v>41759</v>
      </c>
      <c r="G522" s="49">
        <f t="shared" ca="1" si="81"/>
        <v>139.61579423558365</v>
      </c>
      <c r="H522" s="32">
        <f t="shared" ca="1" si="83"/>
        <v>155.59701444143062</v>
      </c>
      <c r="I522" s="33">
        <f t="shared" ca="1" si="86"/>
        <v>1.4430082324710769E-2</v>
      </c>
      <c r="J522" s="49">
        <f t="shared" ca="1" si="80"/>
        <v>139.61579423558365</v>
      </c>
      <c r="K522" s="33">
        <f t="shared" ca="1" si="84"/>
        <v>3.2254549911701069E-3</v>
      </c>
      <c r="L522" s="33">
        <f t="shared" ca="1" si="82"/>
        <v>-1.1204627333540662E-2</v>
      </c>
      <c r="N522" s="50">
        <v>41364</v>
      </c>
      <c r="O522" s="49">
        <v>15137.402749999999</v>
      </c>
      <c r="P522" s="32">
        <f t="shared" ca="1" si="79"/>
        <v>154.18911225829703</v>
      </c>
      <c r="R522" s="52"/>
      <c r="S522" s="52"/>
      <c r="U522" s="50">
        <v>36617</v>
      </c>
      <c r="V522" s="49">
        <v>14.27</v>
      </c>
      <c r="W522" s="50">
        <f t="shared" ca="1" si="87"/>
        <v>36646</v>
      </c>
      <c r="X522" s="51">
        <f t="shared" ca="1" si="88"/>
        <v>14.27</v>
      </c>
      <c r="AA522" s="50"/>
      <c r="AB522" s="50"/>
      <c r="AC522" s="49"/>
      <c r="AD522" s="49"/>
      <c r="AE522" s="45"/>
      <c r="AI522" s="61">
        <v>41394</v>
      </c>
      <c r="AJ522" s="60">
        <v>15682.840330000001</v>
      </c>
    </row>
    <row r="523" spans="6:36" x14ac:dyDescent="0.2">
      <c r="F523" s="50">
        <f t="shared" ca="1" si="85"/>
        <v>41790</v>
      </c>
      <c r="G523" s="49">
        <f t="shared" ca="1" si="81"/>
        <v>141.24166897834419</v>
      </c>
      <c r="H523" s="32">
        <f t="shared" ca="1" si="83"/>
        <v>159.31025775234116</v>
      </c>
      <c r="I523" s="33">
        <f t="shared" ca="1" si="86"/>
        <v>2.3864489458493177E-2</v>
      </c>
      <c r="J523" s="49">
        <f t="shared" ca="1" si="80"/>
        <v>141.24166897834419</v>
      </c>
      <c r="K523" s="33">
        <f t="shared" ca="1" si="84"/>
        <v>1.1645349665934557E-2</v>
      </c>
      <c r="L523" s="33">
        <f t="shared" ca="1" si="82"/>
        <v>-1.221913979255862E-2</v>
      </c>
      <c r="N523" s="50">
        <v>41394</v>
      </c>
      <c r="O523" s="49">
        <v>15682.840330000001</v>
      </c>
      <c r="P523" s="32">
        <f t="shared" ca="1" si="79"/>
        <v>159.74492243534436</v>
      </c>
      <c r="R523" s="52"/>
      <c r="S523" s="52"/>
      <c r="U523" s="50">
        <v>36647</v>
      </c>
      <c r="V523" s="49">
        <v>14.79</v>
      </c>
      <c r="W523" s="50">
        <f t="shared" ca="1" si="87"/>
        <v>36677</v>
      </c>
      <c r="X523" s="51">
        <f t="shared" ca="1" si="88"/>
        <v>14.79</v>
      </c>
      <c r="AA523" s="50"/>
      <c r="AB523" s="50"/>
      <c r="AC523" s="49"/>
      <c r="AD523" s="49"/>
      <c r="AE523" s="45"/>
      <c r="AI523" s="61">
        <v>41425</v>
      </c>
      <c r="AJ523" s="60">
        <v>15784.99314</v>
      </c>
    </row>
    <row r="524" spans="6:36" x14ac:dyDescent="0.2">
      <c r="F524" s="50">
        <f t="shared" ca="1" si="85"/>
        <v>41820</v>
      </c>
      <c r="G524" s="49">
        <f t="shared" ca="1" si="81"/>
        <v>142.58577176257691</v>
      </c>
      <c r="H524" s="32">
        <f t="shared" ca="1" si="83"/>
        <v>158.47291081917757</v>
      </c>
      <c r="I524" s="33">
        <f t="shared" ca="1" si="86"/>
        <v>-5.2560766957348015E-3</v>
      </c>
      <c r="J524" s="49">
        <f t="shared" ca="1" si="80"/>
        <v>142.58577176257691</v>
      </c>
      <c r="K524" s="33">
        <f t="shared" ca="1" si="84"/>
        <v>9.5163332036156678E-3</v>
      </c>
      <c r="L524" s="33">
        <f t="shared" ca="1" si="82"/>
        <v>1.4772409899350469E-2</v>
      </c>
      <c r="N524" s="50">
        <v>41425</v>
      </c>
      <c r="O524" s="49">
        <v>15784.99314</v>
      </c>
      <c r="P524" s="32">
        <f t="shared" ca="1" si="79"/>
        <v>160.78544777173937</v>
      </c>
      <c r="R524" s="52"/>
      <c r="S524" s="52"/>
      <c r="U524" s="50">
        <v>36678</v>
      </c>
      <c r="V524" s="49">
        <v>14.33</v>
      </c>
      <c r="W524" s="50">
        <f t="shared" ca="1" si="87"/>
        <v>36707</v>
      </c>
      <c r="X524" s="51">
        <f t="shared" ca="1" si="88"/>
        <v>14.33</v>
      </c>
      <c r="AA524" s="50"/>
      <c r="AB524" s="50"/>
      <c r="AC524" s="49"/>
      <c r="AD524" s="49"/>
      <c r="AE524" s="45"/>
      <c r="AI524" s="61">
        <v>41455</v>
      </c>
      <c r="AJ524" s="60">
        <v>14822.65812</v>
      </c>
    </row>
    <row r="525" spans="6:36" x14ac:dyDescent="0.2">
      <c r="F525" s="50">
        <f t="shared" ca="1" si="85"/>
        <v>41851</v>
      </c>
      <c r="G525" s="49">
        <f t="shared" ca="1" si="81"/>
        <v>144.03632875087231</v>
      </c>
      <c r="H525" s="32">
        <f t="shared" ca="1" si="83"/>
        <v>160.53121523640678</v>
      </c>
      <c r="I525" s="33">
        <f t="shared" ca="1" si="86"/>
        <v>1.2988367580234472E-2</v>
      </c>
      <c r="J525" s="49">
        <f t="shared" ca="1" si="80"/>
        <v>144.03632875087231</v>
      </c>
      <c r="K525" s="33">
        <f t="shared" ca="1" si="84"/>
        <v>1.01732239504988E-2</v>
      </c>
      <c r="L525" s="33">
        <f t="shared" ca="1" si="82"/>
        <v>-2.8151436297356724E-3</v>
      </c>
      <c r="N525" s="50">
        <v>41455</v>
      </c>
      <c r="O525" s="49">
        <v>14822.65812</v>
      </c>
      <c r="P525" s="32">
        <f t="shared" ca="1" si="79"/>
        <v>150.98313327436824</v>
      </c>
      <c r="R525" s="52"/>
      <c r="S525" s="52"/>
      <c r="U525" s="50">
        <v>36708</v>
      </c>
      <c r="V525" s="49">
        <v>13.9</v>
      </c>
      <c r="W525" s="50">
        <f t="shared" ca="1" si="87"/>
        <v>36738</v>
      </c>
      <c r="X525" s="51">
        <f t="shared" ca="1" si="88"/>
        <v>13.9</v>
      </c>
      <c r="AA525" s="50"/>
      <c r="AB525" s="50"/>
      <c r="AC525" s="49"/>
      <c r="AD525" s="49"/>
      <c r="AE525" s="45"/>
      <c r="AI525" s="61">
        <v>41486</v>
      </c>
      <c r="AJ525" s="60">
        <v>14890.359340000001</v>
      </c>
    </row>
    <row r="526" spans="6:36" x14ac:dyDescent="0.2">
      <c r="F526" s="50">
        <f t="shared" ca="1" si="85"/>
        <v>41882</v>
      </c>
      <c r="G526" s="49">
        <f t="shared" ca="1" si="81"/>
        <v>148.12928756998011</v>
      </c>
      <c r="H526" s="32">
        <f t="shared" ca="1" si="83"/>
        <v>162.06566179191003</v>
      </c>
      <c r="I526" s="33">
        <f t="shared" ca="1" si="86"/>
        <v>9.5585556568766883E-3</v>
      </c>
      <c r="J526" s="49">
        <f t="shared" ca="1" si="80"/>
        <v>148.12928756998011</v>
      </c>
      <c r="K526" s="33">
        <f t="shared" ca="1" si="84"/>
        <v>2.8416156219776001E-2</v>
      </c>
      <c r="L526" s="33">
        <f t="shared" ca="1" si="82"/>
        <v>1.8857600562899313E-2</v>
      </c>
      <c r="N526" s="50">
        <v>41486</v>
      </c>
      <c r="O526" s="49">
        <v>14890.359340000001</v>
      </c>
      <c r="P526" s="32">
        <f t="shared" ca="1" si="79"/>
        <v>151.67273578960842</v>
      </c>
      <c r="R526" s="52"/>
      <c r="S526" s="52"/>
      <c r="U526" s="50">
        <v>36739</v>
      </c>
      <c r="V526" s="49">
        <v>13.52</v>
      </c>
      <c r="W526" s="50">
        <f t="shared" ca="1" si="87"/>
        <v>36769</v>
      </c>
      <c r="X526" s="51">
        <f t="shared" ca="1" si="88"/>
        <v>13.52</v>
      </c>
      <c r="AA526" s="50"/>
      <c r="AB526" s="50"/>
      <c r="AC526" s="49"/>
      <c r="AD526" s="49"/>
      <c r="AE526" s="45"/>
      <c r="AI526" s="61">
        <v>41517</v>
      </c>
      <c r="AJ526" s="60">
        <v>14591.01525</v>
      </c>
    </row>
    <row r="527" spans="6:36" x14ac:dyDescent="0.2">
      <c r="F527" s="50">
        <f t="shared" ca="1" si="85"/>
        <v>41912</v>
      </c>
      <c r="G527" s="49">
        <f t="shared" ca="1" si="81"/>
        <v>145.74275489433302</v>
      </c>
      <c r="H527" s="32">
        <f t="shared" ca="1" si="83"/>
        <v>163.28215969671263</v>
      </c>
      <c r="I527" s="33">
        <f t="shared" ca="1" si="86"/>
        <v>7.506203913600018E-3</v>
      </c>
      <c r="J527" s="49">
        <f t="shared" ca="1" si="80"/>
        <v>145.74275489433302</v>
      </c>
      <c r="K527" s="33">
        <f t="shared" ca="1" si="84"/>
        <v>-1.6111146653018382E-2</v>
      </c>
      <c r="L527" s="33">
        <f t="shared" ca="1" si="82"/>
        <v>-2.36173505666184E-2</v>
      </c>
      <c r="N527" s="50">
        <v>41517</v>
      </c>
      <c r="O527" s="49">
        <v>14591.01525</v>
      </c>
      <c r="P527" s="32">
        <f t="shared" ca="1" si="79"/>
        <v>148.62362622575884</v>
      </c>
      <c r="R527" s="52"/>
      <c r="S527" s="52"/>
      <c r="U527" s="50">
        <v>36770</v>
      </c>
      <c r="V527" s="49">
        <v>13.72</v>
      </c>
      <c r="W527" s="50">
        <f t="shared" ca="1" si="87"/>
        <v>36799</v>
      </c>
      <c r="X527" s="51">
        <f t="shared" ca="1" si="88"/>
        <v>13.72</v>
      </c>
      <c r="AA527" s="50"/>
      <c r="AB527" s="50"/>
      <c r="AC527" s="49"/>
      <c r="AD527" s="49"/>
      <c r="AE527" s="45"/>
      <c r="AI527" s="61">
        <v>41547</v>
      </c>
      <c r="AJ527" s="60">
        <v>14909.302680000001</v>
      </c>
    </row>
    <row r="528" spans="6:36" x14ac:dyDescent="0.2">
      <c r="F528" s="50">
        <f t="shared" ca="1" si="85"/>
        <v>41943</v>
      </c>
      <c r="G528" s="49">
        <f t="shared" ca="1" si="81"/>
        <v>150.71388192499597</v>
      </c>
      <c r="H528" s="32">
        <f t="shared" ca="1" si="83"/>
        <v>165.94544281954444</v>
      </c>
      <c r="I528" s="33">
        <f t="shared" ca="1" si="86"/>
        <v>1.6310925380817576E-2</v>
      </c>
      <c r="J528" s="49">
        <f t="shared" ca="1" si="80"/>
        <v>150.71388192499597</v>
      </c>
      <c r="K528" s="33">
        <f t="shared" ca="1" si="84"/>
        <v>3.4108913573557276E-2</v>
      </c>
      <c r="L528" s="33">
        <f t="shared" ca="1" si="82"/>
        <v>1.77979881927397E-2</v>
      </c>
      <c r="N528" s="50">
        <v>41547</v>
      </c>
      <c r="O528" s="49">
        <v>14909.302680000001</v>
      </c>
      <c r="P528" s="32">
        <f t="shared" ref="P528:P545" ca="1" si="89">O528/$O$15</f>
        <v>151.86569205998362</v>
      </c>
      <c r="R528" s="52"/>
      <c r="S528" s="52"/>
      <c r="U528" s="50">
        <v>36800</v>
      </c>
      <c r="V528" s="49">
        <v>13.72</v>
      </c>
      <c r="W528" s="50">
        <f t="shared" ca="1" si="87"/>
        <v>36830</v>
      </c>
      <c r="X528" s="51">
        <f t="shared" ca="1" si="88"/>
        <v>13.72</v>
      </c>
      <c r="AA528" s="50"/>
      <c r="AB528" s="50"/>
      <c r="AC528" s="49"/>
      <c r="AD528" s="49"/>
      <c r="AE528" s="45"/>
      <c r="AI528" s="61">
        <v>41578</v>
      </c>
      <c r="AJ528" s="60">
        <v>15295.694939999999</v>
      </c>
    </row>
    <row r="529" spans="6:36" x14ac:dyDescent="0.2">
      <c r="F529" s="50">
        <f t="shared" ca="1" si="85"/>
        <v>41973</v>
      </c>
      <c r="G529" s="49">
        <f t="shared" ca="1" si="81"/>
        <v>154.32795476974496</v>
      </c>
      <c r="H529" s="32">
        <f t="shared" ca="1" si="83"/>
        <v>169.32754172397574</v>
      </c>
      <c r="I529" s="33">
        <f t="shared" ca="1" si="86"/>
        <v>2.0380788088945057E-2</v>
      </c>
      <c r="J529" s="49">
        <f t="shared" ca="1" si="80"/>
        <v>154.32795476974496</v>
      </c>
      <c r="K529" s="33">
        <f t="shared" ca="1" si="84"/>
        <v>2.3979694495212867E-2</v>
      </c>
      <c r="L529" s="33">
        <f t="shared" ca="1" si="82"/>
        <v>3.59890640626781E-3</v>
      </c>
      <c r="N529" s="50">
        <v>41578</v>
      </c>
      <c r="O529" s="49">
        <v>15295.694939999999</v>
      </c>
      <c r="P529" s="32">
        <f t="shared" ca="1" si="89"/>
        <v>155.80147156831947</v>
      </c>
      <c r="R529" s="52"/>
      <c r="S529" s="52"/>
      <c r="U529" s="50">
        <v>36831</v>
      </c>
      <c r="V529" s="49">
        <v>13.4</v>
      </c>
      <c r="W529" s="50">
        <f t="shared" ca="1" si="87"/>
        <v>36860</v>
      </c>
      <c r="X529" s="51">
        <f t="shared" ca="1" si="88"/>
        <v>13.4</v>
      </c>
      <c r="AA529" s="50"/>
      <c r="AB529" s="50"/>
      <c r="AC529" s="49"/>
      <c r="AD529" s="49"/>
      <c r="AE529" s="45"/>
      <c r="AI529" s="61">
        <v>41608</v>
      </c>
      <c r="AJ529" s="60">
        <v>15076.284530000001</v>
      </c>
    </row>
    <row r="530" spans="6:36" x14ac:dyDescent="0.2">
      <c r="F530" s="50">
        <f t="shared" ca="1" si="85"/>
        <v>42004</v>
      </c>
      <c r="G530" s="49">
        <f t="shared" ca="1" si="81"/>
        <v>151.93320901010489</v>
      </c>
      <c r="H530" s="32">
        <f t="shared" ca="1" si="83"/>
        <v>170.66697671996749</v>
      </c>
      <c r="I530" s="33">
        <f t="shared" ca="1" si="86"/>
        <v>7.9103197409857717E-3</v>
      </c>
      <c r="J530" s="49">
        <f t="shared" ca="1" si="80"/>
        <v>151.93320901010489</v>
      </c>
      <c r="K530" s="33">
        <f t="shared" ca="1" si="84"/>
        <v>-1.5517251966521539E-2</v>
      </c>
      <c r="L530" s="33">
        <f t="shared" ca="1" si="82"/>
        <v>-2.3427571707507311E-2</v>
      </c>
      <c r="N530" s="50">
        <v>41608</v>
      </c>
      <c r="O530" s="49">
        <v>15076.284530000001</v>
      </c>
      <c r="P530" s="32">
        <f t="shared" ca="1" si="89"/>
        <v>153.56656397572544</v>
      </c>
      <c r="R530" s="52"/>
      <c r="S530" s="52"/>
      <c r="U530" s="50">
        <v>36861</v>
      </c>
      <c r="V530" s="49">
        <v>12.88</v>
      </c>
      <c r="W530" s="50">
        <f t="shared" ca="1" si="87"/>
        <v>36891</v>
      </c>
      <c r="X530" s="51">
        <f t="shared" ca="1" si="88"/>
        <v>12.88</v>
      </c>
      <c r="AA530" s="50"/>
      <c r="AB530" s="50"/>
      <c r="AC530" s="49"/>
      <c r="AD530" s="49"/>
      <c r="AE530" s="45"/>
      <c r="AI530" s="61">
        <v>41639</v>
      </c>
      <c r="AJ530" s="60">
        <v>15037.53068</v>
      </c>
    </row>
    <row r="531" spans="6:36" x14ac:dyDescent="0.2">
      <c r="F531" s="50">
        <f t="shared" ca="1" si="85"/>
        <v>42035</v>
      </c>
      <c r="G531" s="49">
        <f t="shared" ca="1" si="81"/>
        <v>161.79364811934707</v>
      </c>
      <c r="H531" s="32">
        <f t="shared" ca="1" si="83"/>
        <v>177.14221941816461</v>
      </c>
      <c r="I531" s="33">
        <f t="shared" ca="1" si="86"/>
        <v>3.7940806256981929E-2</v>
      </c>
      <c r="J531" s="49">
        <f t="shared" ca="1" si="80"/>
        <v>161.79364811934707</v>
      </c>
      <c r="K531" s="33">
        <f t="shared" ca="1" si="84"/>
        <v>6.4899827848606595E-2</v>
      </c>
      <c r="L531" s="33">
        <f t="shared" ca="1" si="82"/>
        <v>2.6959021591624666E-2</v>
      </c>
      <c r="N531" s="50">
        <v>41639</v>
      </c>
      <c r="O531" s="49">
        <v>15037.53068</v>
      </c>
      <c r="P531" s="32">
        <f t="shared" ca="1" si="89"/>
        <v>153.1718184684031</v>
      </c>
      <c r="R531" s="52"/>
      <c r="S531" s="52"/>
      <c r="U531" s="50">
        <v>36892</v>
      </c>
      <c r="V531" s="49">
        <v>12.61</v>
      </c>
      <c r="W531" s="50">
        <f t="shared" ca="1" si="87"/>
        <v>36922</v>
      </c>
      <c r="X531" s="51">
        <f t="shared" ca="1" si="88"/>
        <v>12.61</v>
      </c>
      <c r="AA531" s="50"/>
      <c r="AB531" s="50"/>
      <c r="AC531" s="49"/>
      <c r="AD531" s="49"/>
      <c r="AE531" s="45"/>
      <c r="AI531" s="61">
        <v>41670</v>
      </c>
      <c r="AJ531" s="60">
        <v>14981.60721</v>
      </c>
    </row>
    <row r="532" spans="6:36" x14ac:dyDescent="0.2">
      <c r="F532" s="50">
        <f t="shared" ca="1" si="85"/>
        <v>42063</v>
      </c>
      <c r="G532" s="49">
        <f t="shared" ca="1" si="81"/>
        <v>157.31562201610768</v>
      </c>
      <c r="H532" s="32">
        <f t="shared" ca="1" si="83"/>
        <v>177.00069518033536</v>
      </c>
      <c r="I532" s="33">
        <f t="shared" ca="1" si="86"/>
        <v>-7.98930025231126E-4</v>
      </c>
      <c r="J532" s="49">
        <f t="shared" ca="1" si="80"/>
        <v>157.31562201610768</v>
      </c>
      <c r="K532" s="33">
        <f t="shared" ca="1" si="84"/>
        <v>-2.7677391265299667E-2</v>
      </c>
      <c r="L532" s="33">
        <f t="shared" ca="1" si="82"/>
        <v>-2.6878461240068541E-2</v>
      </c>
      <c r="N532" s="50">
        <v>41670</v>
      </c>
      <c r="O532" s="49">
        <v>14981.60721</v>
      </c>
      <c r="P532" s="32">
        <f t="shared" ca="1" si="89"/>
        <v>152.60218374730118</v>
      </c>
      <c r="R532" s="52"/>
      <c r="S532" s="52"/>
      <c r="U532" s="50">
        <v>36923</v>
      </c>
      <c r="V532" s="49">
        <v>11.97</v>
      </c>
      <c r="W532" s="50">
        <f t="shared" ca="1" si="87"/>
        <v>36950</v>
      </c>
      <c r="X532" s="51">
        <f t="shared" ca="1" si="88"/>
        <v>11.97</v>
      </c>
      <c r="AA532" s="50"/>
      <c r="AB532" s="50"/>
      <c r="AC532" s="49"/>
      <c r="AD532" s="49"/>
      <c r="AE532" s="45"/>
      <c r="AI532" s="61">
        <v>41698</v>
      </c>
      <c r="AJ532" s="60">
        <v>14899.55314</v>
      </c>
    </row>
    <row r="533" spans="6:36" x14ac:dyDescent="0.2">
      <c r="F533" s="50">
        <f t="shared" ca="1" si="85"/>
        <v>42094</v>
      </c>
      <c r="G533" s="49">
        <f t="shared" ca="1" si="81"/>
        <v>156.48230987866796</v>
      </c>
      <c r="H533" s="32">
        <f t="shared" ca="1" si="83"/>
        <v>0</v>
      </c>
      <c r="I533" s="33">
        <f t="shared" ca="1" si="86"/>
        <v>-1</v>
      </c>
      <c r="J533" s="49">
        <f t="shared" ca="1" si="80"/>
        <v>156.48230987866796</v>
      </c>
      <c r="K533" s="33">
        <f t="shared" ca="1" si="84"/>
        <v>-5.2970717514271293E-3</v>
      </c>
      <c r="L533" s="33">
        <f t="shared" ca="1" si="82"/>
        <v>0.99470292824857287</v>
      </c>
      <c r="N533" s="50">
        <v>41698</v>
      </c>
      <c r="O533" s="49">
        <v>14899.55314</v>
      </c>
      <c r="P533" s="32">
        <f t="shared" ca="1" si="89"/>
        <v>151.76638354964308</v>
      </c>
      <c r="R533" s="52"/>
      <c r="S533" s="52"/>
      <c r="U533" s="50">
        <v>36951</v>
      </c>
      <c r="V533" s="49">
        <v>11.79</v>
      </c>
      <c r="W533" s="50">
        <f t="shared" ca="1" si="87"/>
        <v>36981</v>
      </c>
      <c r="X533" s="51">
        <f t="shared" ca="1" si="88"/>
        <v>11.79</v>
      </c>
      <c r="AA533" s="50"/>
      <c r="AB533" s="50"/>
      <c r="AC533" s="49"/>
      <c r="AD533" s="49"/>
      <c r="AE533" s="45"/>
      <c r="AI533" s="61">
        <v>41729</v>
      </c>
      <c r="AJ533" s="60">
        <v>15155.4617</v>
      </c>
    </row>
    <row r="534" spans="6:36" x14ac:dyDescent="0.2">
      <c r="F534" s="50">
        <f t="shared" ca="1" si="85"/>
        <v>42124</v>
      </c>
      <c r="G534" s="49">
        <f t="shared" ca="1" si="81"/>
        <v>155.71565007670958</v>
      </c>
      <c r="H534" s="32">
        <f t="shared" ca="1" si="83"/>
        <v>0</v>
      </c>
      <c r="I534" s="33" t="e">
        <f t="shared" ca="1" si="86"/>
        <v>#DIV/0!</v>
      </c>
      <c r="J534" s="49">
        <f t="shared" ca="1" si="80"/>
        <v>155.71565007670958</v>
      </c>
      <c r="K534" s="33">
        <f t="shared" ca="1" si="84"/>
        <v>-4.8993384782780591E-3</v>
      </c>
      <c r="L534" s="33" t="e">
        <f t="shared" ca="1" si="82"/>
        <v>#DIV/0!</v>
      </c>
      <c r="N534" s="50">
        <v>41729</v>
      </c>
      <c r="O534" s="49">
        <v>15155.4617</v>
      </c>
      <c r="P534" s="32">
        <f t="shared" ca="1" si="89"/>
        <v>154.37306015971737</v>
      </c>
      <c r="R534" s="52"/>
      <c r="S534" s="52"/>
      <c r="U534" s="50">
        <v>36982</v>
      </c>
      <c r="V534" s="49">
        <v>12.17</v>
      </c>
      <c r="W534" s="50">
        <f t="shared" ca="1" si="87"/>
        <v>37011</v>
      </c>
      <c r="X534" s="51">
        <f t="shared" ca="1" si="88"/>
        <v>12.17</v>
      </c>
      <c r="AA534" s="50"/>
      <c r="AB534" s="50"/>
      <c r="AC534" s="49"/>
      <c r="AD534" s="49"/>
      <c r="AE534" s="45"/>
      <c r="AI534" s="61">
        <v>41759</v>
      </c>
      <c r="AJ534" s="60">
        <v>15374.15626</v>
      </c>
    </row>
    <row r="535" spans="6:36" x14ac:dyDescent="0.2">
      <c r="F535" s="50">
        <f t="shared" ca="1" si="85"/>
        <v>42155</v>
      </c>
      <c r="G535" s="49">
        <f t="shared" ca="1" si="81"/>
        <v>154.59266878459502</v>
      </c>
      <c r="H535" s="32">
        <f t="shared" ca="1" si="83"/>
        <v>0</v>
      </c>
      <c r="I535" s="33" t="e">
        <f t="shared" ca="1" si="86"/>
        <v>#DIV/0!</v>
      </c>
      <c r="J535" s="49">
        <f t="shared" ca="1" si="80"/>
        <v>154.59266878459502</v>
      </c>
      <c r="K535" s="33">
        <f t="shared" ca="1" si="84"/>
        <v>-7.2117432741112264E-3</v>
      </c>
      <c r="L535" s="33" t="e">
        <f t="shared" ca="1" si="82"/>
        <v>#DIV/0!</v>
      </c>
      <c r="N535" s="50">
        <v>41759</v>
      </c>
      <c r="O535" s="49">
        <v>15374.15626</v>
      </c>
      <c r="P535" s="32">
        <f t="shared" ca="1" si="89"/>
        <v>156.60067612653961</v>
      </c>
      <c r="R535" s="52"/>
      <c r="S535" s="52"/>
      <c r="U535" s="50">
        <v>37012</v>
      </c>
      <c r="V535" s="49">
        <v>11.93</v>
      </c>
      <c r="W535" s="50">
        <f t="shared" ca="1" si="87"/>
        <v>37042</v>
      </c>
      <c r="X535" s="51">
        <f t="shared" ca="1" si="88"/>
        <v>11.93</v>
      </c>
      <c r="AA535" s="50"/>
      <c r="AB535" s="50"/>
      <c r="AC535" s="49"/>
      <c r="AD535" s="49"/>
      <c r="AE535" s="45"/>
      <c r="AI535" s="61">
        <v>41790</v>
      </c>
      <c r="AJ535" s="60">
        <v>15741.05265</v>
      </c>
    </row>
    <row r="536" spans="6:36" x14ac:dyDescent="0.2">
      <c r="F536" s="50">
        <f t="shared" ca="1" si="85"/>
        <v>42185</v>
      </c>
      <c r="G536" s="49">
        <f t="shared" ca="1" si="81"/>
        <v>154.28941645254721</v>
      </c>
      <c r="H536" s="32">
        <f t="shared" ca="1" si="83"/>
        <v>0</v>
      </c>
      <c r="I536" s="33" t="e">
        <f t="shared" ca="1" si="86"/>
        <v>#DIV/0!</v>
      </c>
      <c r="J536" s="49">
        <f t="shared" ca="1" si="80"/>
        <v>154.28941645254721</v>
      </c>
      <c r="K536" s="33">
        <f t="shared" ca="1" si="84"/>
        <v>-1.9616216889970506E-3</v>
      </c>
      <c r="L536" s="33" t="e">
        <f t="shared" ca="1" si="82"/>
        <v>#DIV/0!</v>
      </c>
      <c r="N536" s="50">
        <v>41790</v>
      </c>
      <c r="O536" s="49">
        <v>15741.05265</v>
      </c>
      <c r="P536" s="32">
        <f t="shared" ca="1" si="89"/>
        <v>160.33787131115434</v>
      </c>
      <c r="R536" s="52"/>
      <c r="S536" s="52"/>
      <c r="U536" s="50">
        <v>37043</v>
      </c>
      <c r="V536" s="49">
        <v>11.32</v>
      </c>
      <c r="W536" s="50">
        <f t="shared" ca="1" si="87"/>
        <v>37072</v>
      </c>
      <c r="X536" s="51">
        <f t="shared" ca="1" si="88"/>
        <v>11.32</v>
      </c>
      <c r="AA536" s="50"/>
      <c r="AB536" s="50"/>
      <c r="AC536" s="49"/>
      <c r="AD536" s="49"/>
      <c r="AE536" s="45"/>
      <c r="AI536" s="61">
        <v>41820</v>
      </c>
      <c r="AJ536" s="60">
        <v>15658.31647</v>
      </c>
    </row>
    <row r="537" spans="6:36" x14ac:dyDescent="0.2">
      <c r="F537" s="50">
        <f t="shared" ca="1" si="85"/>
        <v>42216</v>
      </c>
      <c r="G537" s="49">
        <f t="shared" ca="1" si="81"/>
        <v>155.89728558809239</v>
      </c>
      <c r="H537" s="32">
        <f t="shared" ca="1" si="83"/>
        <v>0</v>
      </c>
      <c r="I537" s="33" t="e">
        <f t="shared" ca="1" si="86"/>
        <v>#DIV/0!</v>
      </c>
      <c r="J537" s="49">
        <f t="shared" ca="1" si="80"/>
        <v>155.89728558809239</v>
      </c>
      <c r="K537" s="33">
        <f t="shared" ca="1" si="84"/>
        <v>1.042112396633299E-2</v>
      </c>
      <c r="L537" s="33" t="e">
        <f t="shared" ca="1" si="82"/>
        <v>#DIV/0!</v>
      </c>
      <c r="N537" s="50">
        <v>41820</v>
      </c>
      <c r="O537" s="49">
        <v>15658.31647</v>
      </c>
      <c r="P537" s="32">
        <f t="shared" ca="1" si="89"/>
        <v>159.49512316231207</v>
      </c>
      <c r="R537" s="52"/>
      <c r="S537" s="52"/>
      <c r="U537" s="50">
        <v>37073</v>
      </c>
      <c r="V537" s="49">
        <v>10.9</v>
      </c>
      <c r="W537" s="50">
        <f t="shared" ca="1" si="87"/>
        <v>37103</v>
      </c>
      <c r="X537" s="51">
        <f t="shared" ca="1" si="88"/>
        <v>10.9</v>
      </c>
      <c r="AA537" s="50"/>
      <c r="AB537" s="50"/>
      <c r="AC537" s="49"/>
      <c r="AD537" s="49"/>
      <c r="AE537" s="45"/>
      <c r="AI537" s="61">
        <v>41851</v>
      </c>
      <c r="AJ537" s="60">
        <v>15861.692440000001</v>
      </c>
    </row>
    <row r="538" spans="6:36" x14ac:dyDescent="0.2">
      <c r="F538" s="50">
        <f t="shared" ca="1" si="85"/>
        <v>42247</v>
      </c>
      <c r="G538" s="49">
        <f t="shared" ca="1" si="81"/>
        <v>156.11240521113882</v>
      </c>
      <c r="H538" s="32">
        <f t="shared" ca="1" si="83"/>
        <v>0</v>
      </c>
      <c r="I538" s="33" t="e">
        <f t="shared" ca="1" si="86"/>
        <v>#DIV/0!</v>
      </c>
      <c r="J538" s="49">
        <f t="shared" ca="1" si="80"/>
        <v>156.11240521113882</v>
      </c>
      <c r="K538" s="33">
        <f t="shared" ca="1" si="84"/>
        <v>1.3798804914078033E-3</v>
      </c>
      <c r="L538" s="33" t="e">
        <f t="shared" ca="1" si="82"/>
        <v>#DIV/0!</v>
      </c>
      <c r="N538" s="50">
        <v>41851</v>
      </c>
      <c r="O538" s="49">
        <v>15861.692440000001</v>
      </c>
      <c r="P538" s="32">
        <f t="shared" ca="1" si="89"/>
        <v>161.56670444919897</v>
      </c>
      <c r="R538" s="52"/>
      <c r="S538" s="52"/>
      <c r="U538" s="50">
        <v>37104</v>
      </c>
      <c r="V538" s="49">
        <v>10.75</v>
      </c>
      <c r="W538" s="50">
        <f t="shared" ca="1" si="87"/>
        <v>37134</v>
      </c>
      <c r="X538" s="51">
        <f t="shared" ca="1" si="88"/>
        <v>10.75</v>
      </c>
      <c r="AA538" s="50"/>
      <c r="AB538" s="50"/>
      <c r="AC538" s="49"/>
      <c r="AD538" s="49"/>
      <c r="AE538" s="45"/>
      <c r="AI538" s="61">
        <v>41882</v>
      </c>
      <c r="AJ538" s="60">
        <v>16013.30731</v>
      </c>
    </row>
    <row r="539" spans="6:36" x14ac:dyDescent="0.2">
      <c r="F539" s="50">
        <f t="shared" ca="1" si="85"/>
        <v>42277</v>
      </c>
      <c r="G539" s="49">
        <f t="shared" ca="1" si="81"/>
        <v>155.99679025954558</v>
      </c>
      <c r="H539" s="32">
        <f t="shared" ca="1" si="83"/>
        <v>0</v>
      </c>
      <c r="I539" s="33" t="e">
        <f t="shared" ca="1" si="86"/>
        <v>#DIV/0!</v>
      </c>
      <c r="J539" s="49">
        <f t="shared" ca="1" si="80"/>
        <v>155.99679025954558</v>
      </c>
      <c r="K539" s="33">
        <f t="shared" ca="1" si="84"/>
        <v>-7.4058785678743355E-4</v>
      </c>
      <c r="L539" s="33" t="e">
        <f t="shared" ca="1" si="82"/>
        <v>#DIV/0!</v>
      </c>
      <c r="N539" s="50">
        <v>41882</v>
      </c>
      <c r="O539" s="49">
        <v>16013.30731</v>
      </c>
      <c r="P539" s="32">
        <f t="shared" ca="1" si="89"/>
        <v>163.11104878597476</v>
      </c>
      <c r="R539" s="52"/>
      <c r="S539" s="52"/>
      <c r="U539" s="50">
        <v>37135</v>
      </c>
      <c r="V539" s="49">
        <v>10.81</v>
      </c>
      <c r="W539" s="50">
        <f t="shared" ca="1" si="87"/>
        <v>37164</v>
      </c>
      <c r="X539" s="51">
        <f t="shared" ca="1" si="88"/>
        <v>10.81</v>
      </c>
      <c r="AA539" s="50"/>
      <c r="AB539" s="50"/>
      <c r="AC539" s="49"/>
      <c r="AD539" s="49"/>
      <c r="AE539" s="45"/>
      <c r="AI539" s="61">
        <v>41912</v>
      </c>
      <c r="AJ539" s="60">
        <v>16133.506460000001</v>
      </c>
    </row>
    <row r="540" spans="6:36" x14ac:dyDescent="0.2">
      <c r="F540" s="50">
        <f t="shared" ca="1" si="85"/>
        <v>42308</v>
      </c>
      <c r="G540" s="49">
        <f t="shared" ca="1" si="81"/>
        <v>158.05322013624482</v>
      </c>
      <c r="H540" s="32">
        <f t="shared" ca="1" si="83"/>
        <v>0</v>
      </c>
      <c r="I540" s="33" t="e">
        <f t="shared" ca="1" si="86"/>
        <v>#DIV/0!</v>
      </c>
      <c r="J540" s="49">
        <f t="shared" ca="1" si="80"/>
        <v>158.05322013624482</v>
      </c>
      <c r="K540" s="33">
        <f t="shared" ca="1" si="84"/>
        <v>1.318251403299886E-2</v>
      </c>
      <c r="L540" s="33" t="e">
        <f t="shared" ca="1" si="82"/>
        <v>#DIV/0!</v>
      </c>
      <c r="N540" s="50">
        <v>41912</v>
      </c>
      <c r="O540" s="49">
        <v>16133.506460000001</v>
      </c>
      <c r="P540" s="32">
        <f t="shared" ca="1" si="89"/>
        <v>164.33539357872343</v>
      </c>
      <c r="R540" s="52"/>
      <c r="S540" s="52"/>
      <c r="U540" s="50">
        <v>37165</v>
      </c>
      <c r="V540" s="49">
        <v>10.73</v>
      </c>
      <c r="W540" s="50">
        <f t="shared" ca="1" si="87"/>
        <v>37195</v>
      </c>
      <c r="X540" s="51">
        <f t="shared" ca="1" si="88"/>
        <v>10.73</v>
      </c>
      <c r="AA540" s="50"/>
      <c r="AB540" s="50"/>
      <c r="AC540" s="49"/>
      <c r="AD540" s="49"/>
      <c r="AE540" s="45"/>
      <c r="AI540" s="61">
        <v>41943</v>
      </c>
      <c r="AJ540" s="60">
        <v>16396.658879999999</v>
      </c>
    </row>
    <row r="541" spans="6:36" x14ac:dyDescent="0.2">
      <c r="F541" s="50">
        <f t="shared" ca="1" si="85"/>
        <v>42338</v>
      </c>
      <c r="G541" s="49">
        <f t="shared" ca="1" si="81"/>
        <v>156.40207436581366</v>
      </c>
      <c r="H541" s="32">
        <f t="shared" ca="1" si="83"/>
        <v>0</v>
      </c>
      <c r="I541" s="33" t="e">
        <f t="shared" ca="1" si="86"/>
        <v>#DIV/0!</v>
      </c>
      <c r="J541" s="49">
        <f t="shared" ca="1" si="80"/>
        <v>156.40207436581366</v>
      </c>
      <c r="K541" s="33">
        <f t="shared" ca="1" si="84"/>
        <v>-1.0446770834582453E-2</v>
      </c>
      <c r="L541" s="33" t="e">
        <f t="shared" ca="1" si="82"/>
        <v>#DIV/0!</v>
      </c>
      <c r="N541" s="50">
        <v>41943</v>
      </c>
      <c r="O541" s="49">
        <v>16396.658879999999</v>
      </c>
      <c r="P541" s="32">
        <f t="shared" ca="1" si="89"/>
        <v>167.01585592081329</v>
      </c>
      <c r="R541" s="52"/>
      <c r="S541" s="52"/>
      <c r="U541" s="50">
        <v>37196</v>
      </c>
      <c r="V541" s="49">
        <v>10.27</v>
      </c>
      <c r="W541" s="50">
        <f t="shared" ca="1" si="87"/>
        <v>37225</v>
      </c>
      <c r="X541" s="51">
        <f t="shared" ca="1" si="88"/>
        <v>10.27</v>
      </c>
      <c r="AA541" s="50"/>
      <c r="AB541" s="50"/>
      <c r="AC541" s="49"/>
      <c r="AD541" s="49"/>
      <c r="AE541" s="45"/>
      <c r="AI541" s="61">
        <v>41973</v>
      </c>
      <c r="AJ541" s="60">
        <v>16730.835709999999</v>
      </c>
    </row>
    <row r="542" spans="6:36" x14ac:dyDescent="0.2">
      <c r="F542" s="50">
        <f t="shared" ca="1" si="85"/>
        <v>42369</v>
      </c>
      <c r="G542" s="49">
        <f t="shared" ca="1" si="81"/>
        <v>145.96261283506772</v>
      </c>
      <c r="H542" s="32">
        <f t="shared" ca="1" si="83"/>
        <v>0</v>
      </c>
      <c r="I542" s="33" t="e">
        <f t="shared" ca="1" si="86"/>
        <v>#DIV/0!</v>
      </c>
      <c r="J542" s="49">
        <f t="shared" ca="1" si="80"/>
        <v>145.96261283506772</v>
      </c>
      <c r="K542" s="33">
        <f t="shared" ca="1" si="84"/>
        <v>-6.6747589973319421E-2</v>
      </c>
      <c r="L542" s="33" t="e">
        <f t="shared" ca="1" si="82"/>
        <v>#DIV/0!</v>
      </c>
      <c r="N542" s="50">
        <v>41973</v>
      </c>
      <c r="O542" s="49">
        <v>16730.835709999999</v>
      </c>
      <c r="P542" s="32">
        <f t="shared" ca="1" si="89"/>
        <v>170.41977068782919</v>
      </c>
      <c r="R542" s="52"/>
      <c r="S542" s="52"/>
      <c r="U542" s="50">
        <v>37226</v>
      </c>
      <c r="V542" s="49">
        <v>11.63</v>
      </c>
      <c r="W542" s="50">
        <f t="shared" ca="1" si="87"/>
        <v>37256</v>
      </c>
      <c r="X542" s="51">
        <f t="shared" ca="1" si="88"/>
        <v>11.63</v>
      </c>
      <c r="AA542" s="50"/>
      <c r="AB542" s="50"/>
      <c r="AC542" s="49"/>
      <c r="AD542" s="49"/>
      <c r="AE542" s="45"/>
      <c r="AI542" s="61">
        <v>42004</v>
      </c>
      <c r="AJ542" s="60">
        <v>16863.181970000001</v>
      </c>
    </row>
    <row r="543" spans="6:36" x14ac:dyDescent="0.2">
      <c r="F543" s="50">
        <f t="shared" ca="1" si="85"/>
        <v>42400</v>
      </c>
      <c r="G543" s="49">
        <f t="shared" ca="1" si="81"/>
        <v>152.71313610159032</v>
      </c>
      <c r="H543" s="32">
        <f t="shared" ca="1" si="83"/>
        <v>0</v>
      </c>
      <c r="I543" s="33" t="e">
        <f t="shared" ca="1" si="86"/>
        <v>#DIV/0!</v>
      </c>
      <c r="J543" s="49">
        <f t="shared" ca="1" si="80"/>
        <v>152.71313610159032</v>
      </c>
      <c r="K543" s="33">
        <f t="shared" ca="1" si="84"/>
        <v>4.6248303832094662E-2</v>
      </c>
      <c r="L543" s="33" t="e">
        <f t="shared" ca="1" si="82"/>
        <v>#DIV/0!</v>
      </c>
      <c r="N543" s="50">
        <v>42004</v>
      </c>
      <c r="O543" s="49">
        <v>16863.181970000001</v>
      </c>
      <c r="P543" s="32">
        <f t="shared" ca="1" si="89"/>
        <v>171.76784556415538</v>
      </c>
      <c r="R543" s="52"/>
      <c r="S543" s="52"/>
      <c r="U543" s="50">
        <v>37257</v>
      </c>
      <c r="V543" s="49">
        <v>11.61</v>
      </c>
      <c r="W543" s="50">
        <f t="shared" ca="1" si="87"/>
        <v>37287</v>
      </c>
      <c r="X543" s="51">
        <f t="shared" ca="1" si="88"/>
        <v>11.61</v>
      </c>
      <c r="AA543" s="50"/>
      <c r="AB543" s="50"/>
      <c r="AC543" s="49"/>
      <c r="AD543" s="49"/>
      <c r="AE543" s="45"/>
      <c r="AI543" s="61">
        <v>42035</v>
      </c>
      <c r="AJ543" s="60">
        <v>17502.984690000001</v>
      </c>
    </row>
    <row r="544" spans="6:36" x14ac:dyDescent="0.2">
      <c r="F544" s="50">
        <f t="shared" ca="1" si="85"/>
        <v>42429</v>
      </c>
      <c r="G544" s="49">
        <f t="shared" ca="1" si="81"/>
        <v>151.54087630551803</v>
      </c>
      <c r="H544" s="32">
        <f t="shared" ca="1" si="83"/>
        <v>0</v>
      </c>
      <c r="I544" s="33" t="e">
        <f t="shared" ca="1" si="86"/>
        <v>#DIV/0!</v>
      </c>
      <c r="J544" s="49">
        <f t="shared" ca="1" si="80"/>
        <v>151.54087630551803</v>
      </c>
      <c r="K544" s="33">
        <f t="shared" ca="1" si="84"/>
        <v>-7.6762210900603867E-3</v>
      </c>
      <c r="L544" s="33" t="e">
        <f t="shared" ca="1" si="82"/>
        <v>#DIV/0!</v>
      </c>
      <c r="N544" s="50">
        <v>42035</v>
      </c>
      <c r="O544" s="49">
        <v>17502.984690000001</v>
      </c>
      <c r="P544" s="32">
        <f t="shared" ca="1" si="89"/>
        <v>178.28485611388416</v>
      </c>
      <c r="R544" s="52"/>
      <c r="S544" s="52"/>
      <c r="U544" s="50">
        <v>37288</v>
      </c>
      <c r="V544" s="49">
        <v>11.89</v>
      </c>
      <c r="W544" s="50">
        <f t="shared" ca="1" si="87"/>
        <v>37315</v>
      </c>
      <c r="X544" s="51">
        <f t="shared" ca="1" si="88"/>
        <v>11.89</v>
      </c>
      <c r="AA544" s="50"/>
      <c r="AB544" s="50"/>
      <c r="AC544" s="49"/>
      <c r="AD544" s="49"/>
      <c r="AE544" s="45"/>
      <c r="AI544" s="61">
        <v>42063</v>
      </c>
      <c r="AJ544" s="60">
        <v>17489.001029999999</v>
      </c>
    </row>
    <row r="545" spans="6:31" x14ac:dyDescent="0.2">
      <c r="F545" s="50">
        <f t="shared" ca="1" si="85"/>
        <v>42460</v>
      </c>
      <c r="G545" s="49">
        <f t="shared" ca="1" si="81"/>
        <v>155.5245379299503</v>
      </c>
      <c r="H545" s="32">
        <f t="shared" ca="1" si="83"/>
        <v>0</v>
      </c>
      <c r="I545" s="33" t="e">
        <f t="shared" ca="1" si="86"/>
        <v>#DIV/0!</v>
      </c>
      <c r="J545" s="49">
        <f t="shared" ca="1" si="80"/>
        <v>155.5245379299503</v>
      </c>
      <c r="K545" s="33">
        <f t="shared" ca="1" si="84"/>
        <v>2.6287703499885406E-2</v>
      </c>
      <c r="L545" s="33" t="e">
        <f t="shared" ca="1" si="82"/>
        <v>#DIV/0!</v>
      </c>
      <c r="N545" s="50">
        <v>42063</v>
      </c>
      <c r="O545" s="49">
        <v>17489.001029999999</v>
      </c>
      <c r="P545" s="32">
        <f t="shared" ca="1" si="89"/>
        <v>178.14241898929077</v>
      </c>
      <c r="R545" s="52"/>
      <c r="S545" s="52"/>
      <c r="U545" s="50">
        <v>37316</v>
      </c>
      <c r="V545" s="49">
        <v>12.63</v>
      </c>
      <c r="W545" s="50">
        <f t="shared" ca="1" si="87"/>
        <v>37346</v>
      </c>
      <c r="X545" s="51">
        <f t="shared" ca="1" si="88"/>
        <v>12.63</v>
      </c>
      <c r="AA545" s="50"/>
      <c r="AB545" s="50"/>
      <c r="AC545" s="49"/>
      <c r="AD545" s="49"/>
      <c r="AE545" s="45"/>
    </row>
    <row r="546" spans="6:31" x14ac:dyDescent="0.2">
      <c r="F546" s="50">
        <f t="shared" ca="1" si="85"/>
        <v>42490</v>
      </c>
      <c r="G546" s="49">
        <f t="shared" ca="1" si="81"/>
        <v>158.44081452314342</v>
      </c>
      <c r="H546" s="32">
        <f t="shared" ca="1" si="83"/>
        <v>0</v>
      </c>
      <c r="I546" s="33" t="e">
        <f t="shared" ca="1" si="86"/>
        <v>#DIV/0!</v>
      </c>
      <c r="J546" s="49">
        <f t="shared" ca="1" si="80"/>
        <v>158.44081452314342</v>
      </c>
      <c r="K546" s="33">
        <f t="shared" ca="1" si="84"/>
        <v>1.8751231362003073E-2</v>
      </c>
      <c r="L546" s="33" t="e">
        <f t="shared" ca="1" si="82"/>
        <v>#DIV/0!</v>
      </c>
      <c r="N546" s="13"/>
      <c r="O546" s="32"/>
      <c r="P546" s="32"/>
      <c r="R546" s="52"/>
      <c r="S546" s="52"/>
      <c r="U546" s="50">
        <v>37347</v>
      </c>
      <c r="V546" s="49">
        <v>12.47</v>
      </c>
      <c r="W546" s="50">
        <f t="shared" ca="1" si="87"/>
        <v>37376</v>
      </c>
      <c r="X546" s="51">
        <f t="shared" ca="1" si="88"/>
        <v>12.47</v>
      </c>
      <c r="AA546" s="50"/>
      <c r="AB546" s="50"/>
      <c r="AC546" s="49"/>
      <c r="AD546" s="49"/>
      <c r="AE546" s="45"/>
    </row>
    <row r="547" spans="6:31" x14ac:dyDescent="0.2">
      <c r="F547" s="50">
        <f t="shared" ca="1" si="85"/>
        <v>42521</v>
      </c>
      <c r="G547" s="49">
        <f t="shared" ca="1" si="81"/>
        <v>156.0748145574787</v>
      </c>
      <c r="H547" s="32">
        <f t="shared" ca="1" si="83"/>
        <v>0</v>
      </c>
      <c r="I547" s="33" t="e">
        <f t="shared" ca="1" si="86"/>
        <v>#DIV/0!</v>
      </c>
      <c r="J547" s="49">
        <f t="shared" ca="1" si="80"/>
        <v>156.0748145574787</v>
      </c>
      <c r="K547" s="33">
        <f t="shared" ca="1" si="84"/>
        <v>-1.4933020716824896E-2</v>
      </c>
      <c r="L547" s="33" t="e">
        <f t="shared" ca="1" si="82"/>
        <v>#DIV/0!</v>
      </c>
      <c r="N547" s="13"/>
      <c r="O547" s="32"/>
      <c r="P547" s="32"/>
      <c r="R547" s="52"/>
      <c r="S547" s="52"/>
      <c r="U547" s="50">
        <v>37377</v>
      </c>
      <c r="V547" s="49">
        <v>11.66</v>
      </c>
      <c r="W547" s="50">
        <f t="shared" ca="1" si="87"/>
        <v>37407</v>
      </c>
      <c r="X547" s="51">
        <f t="shared" ca="1" si="88"/>
        <v>11.66</v>
      </c>
      <c r="AA547" s="50"/>
      <c r="AB547" s="50"/>
      <c r="AC547" s="49"/>
      <c r="AD547" s="49"/>
      <c r="AE547" s="45"/>
    </row>
    <row r="548" spans="6:31" x14ac:dyDescent="0.2">
      <c r="F548" s="50">
        <f t="shared" ca="1" si="85"/>
        <v>42551</v>
      </c>
      <c r="G548" s="49">
        <f t="shared" ca="1" si="81"/>
        <v>162.37456586792615</v>
      </c>
      <c r="H548" s="32">
        <f t="shared" ca="1" si="83"/>
        <v>0</v>
      </c>
      <c r="I548" s="33" t="e">
        <f t="shared" ca="1" si="86"/>
        <v>#DIV/0!</v>
      </c>
      <c r="J548" s="49">
        <f t="shared" ca="1" si="80"/>
        <v>162.37456586792615</v>
      </c>
      <c r="K548" s="33">
        <f t="shared" ca="1" si="84"/>
        <v>4.0363663594983112E-2</v>
      </c>
      <c r="L548" s="33" t="e">
        <f t="shared" ca="1" si="82"/>
        <v>#DIV/0!</v>
      </c>
      <c r="N548" s="13"/>
      <c r="O548" s="32"/>
      <c r="P548" s="32"/>
      <c r="R548" s="52"/>
      <c r="S548" s="52"/>
      <c r="U548" s="50">
        <v>37408</v>
      </c>
      <c r="V548" s="49">
        <v>11.6</v>
      </c>
      <c r="W548" s="50">
        <f t="shared" ca="1" si="87"/>
        <v>37437</v>
      </c>
      <c r="X548" s="51">
        <f t="shared" ca="1" si="88"/>
        <v>11.6</v>
      </c>
      <c r="AA548" s="50"/>
      <c r="AB548" s="50"/>
      <c r="AC548" s="49"/>
      <c r="AD548" s="49"/>
      <c r="AE548" s="45"/>
    </row>
    <row r="549" spans="6:31" x14ac:dyDescent="0.2">
      <c r="F549" s="50">
        <f t="shared" ca="1" si="85"/>
        <v>42582</v>
      </c>
      <c r="G549" s="49">
        <f t="shared" ca="1" si="81"/>
        <v>166.00095833866456</v>
      </c>
      <c r="H549" s="32">
        <f t="shared" ca="1" si="83"/>
        <v>0</v>
      </c>
      <c r="I549" s="33" t="e">
        <f t="shared" ca="1" si="86"/>
        <v>#DIV/0!</v>
      </c>
      <c r="J549" s="49">
        <f t="shared" ca="1" si="80"/>
        <v>166.00095833866456</v>
      </c>
      <c r="K549" s="33">
        <f t="shared" ca="1" si="84"/>
        <v>2.2333500640045356E-2</v>
      </c>
      <c r="L549" s="33" t="e">
        <f t="shared" ca="1" si="82"/>
        <v>#DIV/0!</v>
      </c>
      <c r="N549" s="13"/>
      <c r="O549" s="32"/>
      <c r="P549" s="32"/>
      <c r="R549" s="52"/>
      <c r="S549" s="52"/>
      <c r="U549" s="50">
        <v>37438</v>
      </c>
      <c r="V549" s="49">
        <v>11.15</v>
      </c>
      <c r="W549" s="50">
        <f t="shared" ca="1" si="87"/>
        <v>37468</v>
      </c>
      <c r="X549" s="51">
        <f t="shared" ca="1" si="88"/>
        <v>11.15</v>
      </c>
      <c r="AA549" s="50"/>
      <c r="AB549" s="50"/>
      <c r="AC549" s="49"/>
      <c r="AD549" s="49"/>
      <c r="AE549" s="45"/>
    </row>
    <row r="550" spans="6:31" x14ac:dyDescent="0.2">
      <c r="F550" s="50">
        <f t="shared" ca="1" si="85"/>
        <v>42613</v>
      </c>
      <c r="G550" s="49">
        <f t="shared" ca="1" si="81"/>
        <v>163.0688873531773</v>
      </c>
      <c r="H550" s="32">
        <f t="shared" ca="1" si="83"/>
        <v>0</v>
      </c>
      <c r="I550" s="33" t="e">
        <f t="shared" ca="1" si="86"/>
        <v>#DIV/0!</v>
      </c>
      <c r="J550" s="49">
        <f t="shared" ref="J550:J554" ca="1" si="90">S197/$S$4*$H$357</f>
        <v>163.0688873531773</v>
      </c>
      <c r="K550" s="33">
        <f t="shared" ca="1" si="84"/>
        <v>-1.7662976255266138E-2</v>
      </c>
      <c r="L550" s="33" t="e">
        <f t="shared" ca="1" si="82"/>
        <v>#DIV/0!</v>
      </c>
      <c r="N550" s="13"/>
      <c r="O550" s="32"/>
      <c r="P550" s="32"/>
      <c r="R550" s="52"/>
      <c r="S550" s="52"/>
      <c r="U550" s="50">
        <v>37469</v>
      </c>
      <c r="V550" s="49">
        <v>11.08</v>
      </c>
      <c r="W550" s="50">
        <f t="shared" ca="1" si="87"/>
        <v>37499</v>
      </c>
      <c r="X550" s="51">
        <f t="shared" ca="1" si="88"/>
        <v>11.08</v>
      </c>
      <c r="AA550" s="50"/>
      <c r="AB550" s="50"/>
      <c r="AC550" s="49"/>
      <c r="AD550" s="49"/>
      <c r="AE550" s="45"/>
    </row>
    <row r="551" spans="6:31" x14ac:dyDescent="0.2">
      <c r="F551" s="50">
        <f t="shared" ca="1" si="85"/>
        <v>42643</v>
      </c>
      <c r="G551" s="49">
        <f t="shared" ref="G551:G554" ca="1" si="91">J551</f>
        <v>167.92913774993525</v>
      </c>
      <c r="H551" s="32">
        <f t="shared" ca="1" si="83"/>
        <v>0</v>
      </c>
      <c r="I551" s="33" t="e">
        <f t="shared" ca="1" si="86"/>
        <v>#DIV/0!</v>
      </c>
      <c r="J551" s="49">
        <f t="shared" ca="1" si="90"/>
        <v>167.92913774993525</v>
      </c>
      <c r="K551" s="33">
        <f t="shared" ca="1" si="84"/>
        <v>2.9804890900074321E-2</v>
      </c>
      <c r="L551" s="33" t="e">
        <f t="shared" ref="L551:L554" ca="1" si="92">K551-I551</f>
        <v>#DIV/0!</v>
      </c>
      <c r="N551" s="13"/>
      <c r="O551" s="32"/>
      <c r="P551" s="32"/>
      <c r="R551" s="52"/>
      <c r="S551" s="52"/>
      <c r="U551" s="50">
        <v>37500</v>
      </c>
      <c r="V551" s="49">
        <v>11.35</v>
      </c>
      <c r="W551" s="50">
        <f t="shared" ca="1" si="87"/>
        <v>37529</v>
      </c>
      <c r="X551" s="51">
        <f t="shared" ca="1" si="88"/>
        <v>11.35</v>
      </c>
      <c r="AA551" s="50"/>
      <c r="AB551" s="50"/>
      <c r="AC551" s="49"/>
      <c r="AD551" s="49"/>
      <c r="AE551" s="45"/>
    </row>
    <row r="552" spans="6:31" x14ac:dyDescent="0.2">
      <c r="F552" s="50">
        <f t="shared" ca="1" si="85"/>
        <v>42674</v>
      </c>
      <c r="G552" s="49">
        <f t="shared" ca="1" si="91"/>
        <v>169.00536764085911</v>
      </c>
      <c r="H552" s="32">
        <f t="shared" ca="1" si="83"/>
        <v>0</v>
      </c>
      <c r="I552" s="33" t="e">
        <f t="shared" ca="1" si="86"/>
        <v>#DIV/0!</v>
      </c>
      <c r="J552" s="49">
        <f t="shared" ca="1" si="90"/>
        <v>169.00536764085911</v>
      </c>
      <c r="K552" s="33">
        <f t="shared" ca="1" si="84"/>
        <v>6.4088335433871713E-3</v>
      </c>
      <c r="L552" s="33" t="e">
        <f t="shared" ca="1" si="92"/>
        <v>#DIV/0!</v>
      </c>
      <c r="N552" s="13"/>
      <c r="O552" s="32"/>
      <c r="P552" s="32"/>
      <c r="R552" s="52"/>
      <c r="S552" s="52"/>
      <c r="U552" s="50">
        <v>37530</v>
      </c>
      <c r="V552" s="49">
        <v>11.27</v>
      </c>
      <c r="W552" s="50">
        <f t="shared" ca="1" si="87"/>
        <v>37560</v>
      </c>
      <c r="X552" s="51">
        <f t="shared" ca="1" si="88"/>
        <v>11.27</v>
      </c>
      <c r="AA552" s="50"/>
      <c r="AB552" s="50"/>
      <c r="AC552" s="49"/>
      <c r="AD552" s="49"/>
      <c r="AE552" s="45"/>
    </row>
    <row r="553" spans="6:31" x14ac:dyDescent="0.2">
      <c r="F553" s="50">
        <f t="shared" ca="1" si="85"/>
        <v>42704</v>
      </c>
      <c r="G553" s="49">
        <f t="shared" ca="1" si="91"/>
        <v>165.91472095673848</v>
      </c>
      <c r="H553" s="32">
        <f t="shared" ca="1" si="83"/>
        <v>0</v>
      </c>
      <c r="I553" s="33" t="e">
        <f t="shared" ca="1" si="86"/>
        <v>#DIV/0!</v>
      </c>
      <c r="J553" s="49">
        <f t="shared" ca="1" si="90"/>
        <v>165.91472095673848</v>
      </c>
      <c r="K553" s="33">
        <f t="shared" ca="1" si="84"/>
        <v>-1.8287269376487059E-2</v>
      </c>
      <c r="L553" s="33" t="e">
        <f t="shared" ca="1" si="92"/>
        <v>#DIV/0!</v>
      </c>
      <c r="N553" s="13"/>
      <c r="O553" s="32"/>
      <c r="P553" s="32"/>
      <c r="R553" s="52"/>
      <c r="S553" s="52"/>
      <c r="U553" s="50">
        <v>37561</v>
      </c>
      <c r="V553" s="49">
        <v>10.86</v>
      </c>
      <c r="W553" s="50">
        <f t="shared" ca="1" si="87"/>
        <v>37590</v>
      </c>
      <c r="X553" s="51">
        <f t="shared" ca="1" si="88"/>
        <v>10.86</v>
      </c>
      <c r="AA553" s="50"/>
      <c r="AB553" s="50"/>
      <c r="AC553" s="49"/>
      <c r="AD553" s="49"/>
      <c r="AE553" s="45"/>
    </row>
    <row r="554" spans="6:31" x14ac:dyDescent="0.2">
      <c r="F554" s="50">
        <f t="shared" ca="1" si="85"/>
        <v>42735</v>
      </c>
      <c r="G554" s="49">
        <f t="shared" ca="1" si="91"/>
        <v>168.51574147974026</v>
      </c>
      <c r="H554" s="32">
        <f t="shared" ca="1" si="83"/>
        <v>0</v>
      </c>
      <c r="I554" s="33" t="e">
        <f t="shared" ca="1" si="86"/>
        <v>#DIV/0!</v>
      </c>
      <c r="J554" s="49">
        <f t="shared" ca="1" si="90"/>
        <v>168.51574147974026</v>
      </c>
      <c r="K554" s="33">
        <f t="shared" ca="1" si="84"/>
        <v>1.5676851987594276E-2</v>
      </c>
      <c r="L554" s="33" t="e">
        <f t="shared" ca="1" si="92"/>
        <v>#DIV/0!</v>
      </c>
      <c r="N554" s="13"/>
      <c r="O554" s="32"/>
      <c r="P554" s="32"/>
      <c r="R554" s="52"/>
      <c r="S554" s="52"/>
      <c r="U554" s="50">
        <v>37591</v>
      </c>
      <c r="V554" s="49">
        <v>10.44</v>
      </c>
      <c r="W554" s="50">
        <f t="shared" ca="1" si="87"/>
        <v>37621</v>
      </c>
      <c r="X554" s="51">
        <f t="shared" ca="1" si="88"/>
        <v>10.44</v>
      </c>
      <c r="AA554" s="50"/>
      <c r="AB554" s="50"/>
      <c r="AC554" s="49"/>
      <c r="AD554" s="49"/>
      <c r="AE554" s="45"/>
    </row>
    <row r="555" spans="6:31" x14ac:dyDescent="0.2">
      <c r="N555" s="13"/>
      <c r="O555" s="32"/>
      <c r="P555" s="32"/>
      <c r="R555" s="52"/>
      <c r="S555" s="52"/>
      <c r="U555" s="50">
        <v>37622</v>
      </c>
      <c r="V555" s="49">
        <v>10.17</v>
      </c>
      <c r="W555" s="50">
        <f t="shared" ca="1" si="87"/>
        <v>37652</v>
      </c>
      <c r="X555" s="51">
        <f t="shared" ca="1" si="88"/>
        <v>10.17</v>
      </c>
      <c r="AA555" s="50"/>
      <c r="AB555" s="50"/>
      <c r="AC555" s="49"/>
      <c r="AD555" s="49"/>
      <c r="AE555" s="45"/>
    </row>
    <row r="556" spans="6:31" x14ac:dyDescent="0.2">
      <c r="N556" s="13"/>
      <c r="O556" s="32"/>
      <c r="P556" s="32"/>
      <c r="R556" s="52"/>
      <c r="S556" s="52"/>
      <c r="U556" s="50">
        <v>37653</v>
      </c>
      <c r="V556" s="49">
        <v>9.94</v>
      </c>
      <c r="W556" s="50">
        <f t="shared" ca="1" si="87"/>
        <v>37680</v>
      </c>
      <c r="X556" s="51">
        <f t="shared" ca="1" si="88"/>
        <v>9.94</v>
      </c>
      <c r="AA556" s="50"/>
      <c r="AB556" s="50"/>
      <c r="AC556" s="49"/>
      <c r="AD556" s="49"/>
      <c r="AE556" s="45"/>
    </row>
    <row r="557" spans="6:31" x14ac:dyDescent="0.2">
      <c r="N557" s="13"/>
      <c r="O557" s="32"/>
      <c r="P557" s="32"/>
      <c r="R557" s="52"/>
      <c r="S557" s="52"/>
      <c r="U557" s="50">
        <v>37681</v>
      </c>
      <c r="V557" s="49">
        <v>10</v>
      </c>
      <c r="W557" s="50">
        <f t="shared" ca="1" si="87"/>
        <v>37711</v>
      </c>
      <c r="X557" s="51">
        <f t="shared" ca="1" si="88"/>
        <v>10</v>
      </c>
      <c r="AA557" s="50"/>
      <c r="AB557" s="50"/>
      <c r="AC557" s="49"/>
      <c r="AD557" s="49"/>
      <c r="AE557" s="45"/>
    </row>
    <row r="558" spans="6:31" x14ac:dyDescent="0.2">
      <c r="N558" s="13"/>
      <c r="O558" s="32"/>
      <c r="P558" s="32"/>
      <c r="R558" s="52"/>
      <c r="S558" s="52"/>
      <c r="U558" s="50">
        <v>37712</v>
      </c>
      <c r="V558" s="49">
        <v>9.93</v>
      </c>
      <c r="W558" s="50">
        <f t="shared" ca="1" si="87"/>
        <v>37741</v>
      </c>
      <c r="X558" s="51">
        <f t="shared" ca="1" si="88"/>
        <v>9.93</v>
      </c>
      <c r="AA558" s="50"/>
      <c r="AB558" s="50"/>
      <c r="AC558" s="49"/>
      <c r="AD558" s="49"/>
      <c r="AE558" s="45"/>
    </row>
    <row r="559" spans="6:31" x14ac:dyDescent="0.2">
      <c r="N559" s="13"/>
      <c r="O559" s="32"/>
      <c r="P559" s="32"/>
      <c r="R559" s="52"/>
      <c r="S559" s="52"/>
      <c r="U559" s="50">
        <v>37742</v>
      </c>
      <c r="V559" s="49">
        <v>9.76</v>
      </c>
      <c r="W559" s="50">
        <f t="shared" ca="1" si="87"/>
        <v>37772</v>
      </c>
      <c r="X559" s="51">
        <f t="shared" ca="1" si="88"/>
        <v>9.76</v>
      </c>
      <c r="AA559" s="50"/>
      <c r="AB559" s="50"/>
      <c r="AC559" s="49"/>
      <c r="AD559" s="49"/>
      <c r="AE559" s="45"/>
    </row>
    <row r="560" spans="6:31" x14ac:dyDescent="0.2">
      <c r="N560" s="13"/>
      <c r="O560" s="32"/>
      <c r="P560" s="32"/>
      <c r="R560" s="52"/>
      <c r="S560" s="52"/>
      <c r="U560" s="50">
        <v>37773</v>
      </c>
      <c r="V560" s="49">
        <v>9.26</v>
      </c>
      <c r="W560" s="50">
        <f t="shared" ca="1" si="87"/>
        <v>37802</v>
      </c>
      <c r="X560" s="51">
        <f t="shared" ca="1" si="88"/>
        <v>9.26</v>
      </c>
      <c r="AA560" s="50"/>
      <c r="AB560" s="50"/>
      <c r="AC560" s="49"/>
      <c r="AD560" s="49"/>
      <c r="AE560" s="45"/>
    </row>
    <row r="561" spans="14:31" x14ac:dyDescent="0.2">
      <c r="N561" s="13"/>
      <c r="O561" s="32"/>
      <c r="P561" s="32"/>
      <c r="R561" s="52"/>
      <c r="S561" s="52"/>
      <c r="U561" s="50">
        <v>37803</v>
      </c>
      <c r="V561" s="49">
        <v>9.57</v>
      </c>
      <c r="W561" s="50">
        <f t="shared" ca="1" si="87"/>
        <v>37833</v>
      </c>
      <c r="X561" s="51">
        <f t="shared" ca="1" si="88"/>
        <v>9.57</v>
      </c>
      <c r="AA561" s="50"/>
      <c r="AB561" s="50"/>
      <c r="AC561" s="49"/>
      <c r="AD561" s="49"/>
      <c r="AE561" s="45"/>
    </row>
    <row r="562" spans="14:31" x14ac:dyDescent="0.2">
      <c r="N562" s="13"/>
      <c r="O562" s="32"/>
      <c r="P562" s="32"/>
      <c r="R562" s="52"/>
      <c r="S562" s="52"/>
      <c r="U562" s="50">
        <v>37834</v>
      </c>
      <c r="V562" s="49">
        <v>9.59</v>
      </c>
      <c r="W562" s="50">
        <f t="shared" ca="1" si="87"/>
        <v>37864</v>
      </c>
      <c r="X562" s="51">
        <f t="shared" ca="1" si="88"/>
        <v>9.59</v>
      </c>
      <c r="AA562" s="50"/>
      <c r="AB562" s="50"/>
      <c r="AC562" s="49"/>
      <c r="AD562" s="49"/>
      <c r="AE562" s="45"/>
    </row>
    <row r="563" spans="14:31" x14ac:dyDescent="0.2">
      <c r="N563" s="13"/>
      <c r="O563" s="32"/>
      <c r="P563" s="32"/>
      <c r="R563" s="52"/>
      <c r="S563" s="52"/>
      <c r="U563" s="50">
        <v>37865</v>
      </c>
      <c r="V563" s="49">
        <v>9.61</v>
      </c>
      <c r="W563" s="50">
        <f t="shared" ca="1" si="87"/>
        <v>37894</v>
      </c>
      <c r="X563" s="51">
        <f t="shared" ca="1" si="88"/>
        <v>9.61</v>
      </c>
      <c r="AA563" s="50"/>
      <c r="AB563" s="50"/>
      <c r="AC563" s="49"/>
      <c r="AD563" s="49"/>
      <c r="AE563" s="45"/>
    </row>
    <row r="564" spans="14:31" x14ac:dyDescent="0.2">
      <c r="N564" s="13"/>
      <c r="O564" s="32"/>
      <c r="P564" s="32"/>
      <c r="R564" s="52"/>
      <c r="S564" s="52"/>
      <c r="U564" s="50">
        <v>37895</v>
      </c>
      <c r="V564" s="49">
        <v>9.1300000000000008</v>
      </c>
      <c r="W564" s="50">
        <f t="shared" ca="1" si="87"/>
        <v>37925</v>
      </c>
      <c r="X564" s="51">
        <f t="shared" ca="1" si="88"/>
        <v>9.1300000000000008</v>
      </c>
      <c r="AA564" s="50"/>
      <c r="AB564" s="50"/>
      <c r="AC564" s="49"/>
      <c r="AD564" s="49"/>
      <c r="AE564" s="45"/>
    </row>
    <row r="565" spans="14:31" x14ac:dyDescent="0.2">
      <c r="N565" s="13"/>
      <c r="O565" s="32"/>
      <c r="P565" s="32"/>
      <c r="R565" s="52"/>
      <c r="S565" s="52"/>
      <c r="U565" s="50">
        <v>37926</v>
      </c>
      <c r="V565" s="49">
        <v>9.2799999999999994</v>
      </c>
      <c r="W565" s="50">
        <f t="shared" ca="1" si="87"/>
        <v>37955</v>
      </c>
      <c r="X565" s="51">
        <f t="shared" ca="1" si="88"/>
        <v>9.2799999999999994</v>
      </c>
      <c r="AA565" s="50"/>
      <c r="AB565" s="50"/>
      <c r="AC565" s="49"/>
      <c r="AD565" s="49"/>
      <c r="AE565" s="45"/>
    </row>
    <row r="566" spans="14:31" x14ac:dyDescent="0.2">
      <c r="U566" s="50">
        <v>37956</v>
      </c>
      <c r="V566" s="49">
        <v>9.15</v>
      </c>
      <c r="W566" s="50">
        <f t="shared" ref="W566:W580" ca="1" si="93">EOMONTH(U566,0)</f>
        <v>37986</v>
      </c>
      <c r="X566" s="51">
        <f t="shared" ref="X566:X580" ca="1" si="94">V566</f>
        <v>9.15</v>
      </c>
      <c r="Z566" s="49"/>
      <c r="AA566" s="49"/>
      <c r="AB566" s="45"/>
    </row>
    <row r="567" spans="14:31" x14ac:dyDescent="0.2">
      <c r="U567" s="50">
        <v>37987</v>
      </c>
      <c r="V567" s="49">
        <v>9.27</v>
      </c>
      <c r="W567" s="50">
        <f t="shared" ca="1" si="93"/>
        <v>38017</v>
      </c>
      <c r="X567" s="51">
        <f t="shared" ca="1" si="94"/>
        <v>9.27</v>
      </c>
      <c r="Z567" s="49"/>
      <c r="AA567" s="49"/>
      <c r="AB567" s="45"/>
    </row>
    <row r="568" spans="14:31" x14ac:dyDescent="0.2">
      <c r="U568" s="50">
        <v>38018</v>
      </c>
      <c r="V568" s="49">
        <v>9.4</v>
      </c>
      <c r="W568" s="50">
        <f t="shared" ca="1" si="93"/>
        <v>38046</v>
      </c>
      <c r="X568" s="51">
        <f t="shared" ca="1" si="94"/>
        <v>9.4</v>
      </c>
      <c r="Z568" s="49"/>
      <c r="AA568" s="49"/>
      <c r="AB568" s="45"/>
    </row>
    <row r="569" spans="14:31" x14ac:dyDescent="0.2">
      <c r="U569" s="50">
        <v>38047</v>
      </c>
      <c r="V569" s="49">
        <v>9.6</v>
      </c>
      <c r="W569" s="50">
        <f t="shared" ca="1" si="93"/>
        <v>38077</v>
      </c>
      <c r="X569" s="51">
        <f t="shared" ca="1" si="94"/>
        <v>9.6</v>
      </c>
      <c r="Z569" s="49"/>
      <c r="AA569" s="49"/>
      <c r="AB569" s="45"/>
    </row>
    <row r="570" spans="14:31" x14ac:dyDescent="0.2">
      <c r="U570" s="50">
        <v>38078</v>
      </c>
      <c r="V570" s="49">
        <v>9.85</v>
      </c>
      <c r="W570" s="50">
        <f t="shared" ca="1" si="93"/>
        <v>38107</v>
      </c>
      <c r="X570" s="51">
        <f t="shared" ca="1" si="94"/>
        <v>9.85</v>
      </c>
      <c r="Z570" s="49"/>
      <c r="AA570" s="49"/>
      <c r="AB570" s="45"/>
    </row>
    <row r="571" spans="14:31" x14ac:dyDescent="0.2">
      <c r="U571" s="50">
        <v>38108</v>
      </c>
      <c r="V571" s="49">
        <v>10.24</v>
      </c>
      <c r="W571" s="50">
        <f t="shared" ca="1" si="93"/>
        <v>38138</v>
      </c>
      <c r="X571" s="51">
        <f t="shared" ca="1" si="94"/>
        <v>10.24</v>
      </c>
      <c r="Z571" s="49"/>
      <c r="AA571" s="49"/>
      <c r="AB571" s="45"/>
    </row>
    <row r="572" spans="14:31" x14ac:dyDescent="0.2">
      <c r="U572" s="50">
        <v>38139</v>
      </c>
      <c r="V572" s="49">
        <v>10.38</v>
      </c>
      <c r="W572" s="50">
        <f t="shared" ca="1" si="93"/>
        <v>38168</v>
      </c>
      <c r="X572" s="51">
        <f t="shared" ca="1" si="94"/>
        <v>10.38</v>
      </c>
      <c r="Z572" s="49"/>
      <c r="AA572" s="49"/>
      <c r="AB572" s="45"/>
    </row>
    <row r="573" spans="14:31" x14ac:dyDescent="0.2">
      <c r="U573" s="50">
        <v>38169</v>
      </c>
      <c r="V573" s="49">
        <v>10.08</v>
      </c>
      <c r="W573" s="50">
        <f t="shared" ca="1" si="93"/>
        <v>38199</v>
      </c>
      <c r="X573" s="51">
        <f t="shared" ca="1" si="94"/>
        <v>10.08</v>
      </c>
      <c r="Z573" s="49"/>
      <c r="AA573" s="49"/>
      <c r="AB573" s="45"/>
    </row>
    <row r="574" spans="14:31" x14ac:dyDescent="0.2">
      <c r="U574" s="50">
        <v>38200</v>
      </c>
      <c r="V574" s="49">
        <v>9.7200000000000006</v>
      </c>
      <c r="W574" s="50">
        <f t="shared" ca="1" si="93"/>
        <v>38230</v>
      </c>
      <c r="X574" s="51">
        <f t="shared" ca="1" si="94"/>
        <v>9.7200000000000006</v>
      </c>
      <c r="Z574" s="49"/>
      <c r="AA574" s="49"/>
      <c r="AB574" s="45"/>
    </row>
    <row r="575" spans="14:31" x14ac:dyDescent="0.2">
      <c r="U575" s="50">
        <v>38231</v>
      </c>
      <c r="V575" s="49">
        <v>9.2799999999999994</v>
      </c>
      <c r="W575" s="50">
        <f t="shared" ca="1" si="93"/>
        <v>38260</v>
      </c>
      <c r="X575" s="51">
        <f t="shared" ca="1" si="94"/>
        <v>9.2799999999999994</v>
      </c>
      <c r="Z575" s="49"/>
      <c r="AA575" s="49"/>
      <c r="AB575" s="45"/>
    </row>
    <row r="576" spans="14:31" x14ac:dyDescent="0.2">
      <c r="U576" s="50">
        <v>38261</v>
      </c>
      <c r="V576" s="49">
        <v>9.16</v>
      </c>
      <c r="W576" s="50">
        <f t="shared" ca="1" si="93"/>
        <v>38291</v>
      </c>
      <c r="X576" s="51">
        <f t="shared" ca="1" si="94"/>
        <v>9.16</v>
      </c>
      <c r="Z576" s="49"/>
      <c r="AA576" s="49"/>
      <c r="AB576" s="45"/>
    </row>
    <row r="577" spans="21:28" x14ac:dyDescent="0.2">
      <c r="U577" s="50">
        <v>38292</v>
      </c>
      <c r="V577" s="49">
        <v>8.9600000000000009</v>
      </c>
      <c r="W577" s="50">
        <f t="shared" ca="1" si="93"/>
        <v>38321</v>
      </c>
      <c r="X577" s="51">
        <f t="shared" ca="1" si="94"/>
        <v>8.9600000000000009</v>
      </c>
      <c r="Z577" s="49"/>
      <c r="AA577" s="49"/>
      <c r="AB577" s="45"/>
    </row>
    <row r="578" spans="21:28" x14ac:dyDescent="0.2">
      <c r="U578" s="50">
        <v>38322</v>
      </c>
      <c r="V578" s="49">
        <v>8.3800000000000008</v>
      </c>
      <c r="W578" s="50">
        <f t="shared" ca="1" si="93"/>
        <v>38352</v>
      </c>
      <c r="X578" s="51">
        <f t="shared" ca="1" si="94"/>
        <v>8.3800000000000008</v>
      </c>
      <c r="Z578" s="49"/>
      <c r="AA578" s="49"/>
      <c r="AB578" s="45"/>
    </row>
    <row r="579" spans="21:28" x14ac:dyDescent="0.2">
      <c r="U579" s="50">
        <v>38353</v>
      </c>
      <c r="V579" s="49">
        <v>8.1999999999999993</v>
      </c>
      <c r="W579" s="50">
        <f t="shared" ca="1" si="93"/>
        <v>38383</v>
      </c>
      <c r="X579" s="51">
        <f t="shared" ca="1" si="94"/>
        <v>8.1999999999999993</v>
      </c>
      <c r="Z579" s="49"/>
      <c r="AA579" s="49"/>
      <c r="AB579" s="45"/>
    </row>
    <row r="580" spans="21:28" x14ac:dyDescent="0.2">
      <c r="U580" s="50">
        <v>38384</v>
      </c>
      <c r="V580" s="49">
        <v>7.85</v>
      </c>
      <c r="W580" s="50">
        <f t="shared" ca="1" si="93"/>
        <v>38411</v>
      </c>
      <c r="X580" s="51">
        <f t="shared" ca="1" si="94"/>
        <v>7.85</v>
      </c>
      <c r="Z580" s="49"/>
      <c r="AA580" s="49"/>
      <c r="AB580" s="45"/>
    </row>
    <row r="581" spans="21:28" x14ac:dyDescent="0.2">
      <c r="U581" s="50">
        <v>38412</v>
      </c>
      <c r="V581" s="49">
        <v>8.2100000000000009</v>
      </c>
      <c r="W581" s="50">
        <f t="shared" ref="W581:W644" ca="1" si="95">EOMONTH(U581,0)</f>
        <v>38442</v>
      </c>
      <c r="X581" s="51">
        <f t="shared" ref="X581:X644" ca="1" si="96">V581</f>
        <v>8.2100000000000009</v>
      </c>
      <c r="Z581" s="49"/>
      <c r="AA581" s="49"/>
      <c r="AB581" s="45"/>
    </row>
    <row r="582" spans="21:28" x14ac:dyDescent="0.2">
      <c r="U582" s="50">
        <v>38443</v>
      </c>
      <c r="V582" s="49">
        <v>8.4499999999999993</v>
      </c>
      <c r="W582" s="50">
        <f t="shared" ca="1" si="95"/>
        <v>38472</v>
      </c>
      <c r="X582" s="51">
        <f t="shared" ca="1" si="96"/>
        <v>8.4499999999999993</v>
      </c>
      <c r="Z582" s="49"/>
      <c r="AA582" s="49"/>
      <c r="AB582" s="45"/>
    </row>
    <row r="583" spans="21:28" x14ac:dyDescent="0.2">
      <c r="U583" s="50">
        <v>38473</v>
      </c>
      <c r="V583" s="49">
        <v>8.4</v>
      </c>
      <c r="W583" s="50">
        <f t="shared" ca="1" si="95"/>
        <v>38503</v>
      </c>
      <c r="X583" s="51">
        <f t="shared" ca="1" si="96"/>
        <v>8.4</v>
      </c>
      <c r="Z583" s="49"/>
      <c r="AA583" s="49"/>
      <c r="AB583" s="45"/>
    </row>
    <row r="584" spans="21:28" x14ac:dyDescent="0.2">
      <c r="U584" s="50">
        <v>38504</v>
      </c>
      <c r="V584" s="49">
        <v>8.08</v>
      </c>
      <c r="W584" s="50">
        <f t="shared" ca="1" si="95"/>
        <v>38533</v>
      </c>
      <c r="X584" s="51">
        <f t="shared" ca="1" si="96"/>
        <v>8.08</v>
      </c>
      <c r="Z584" s="49"/>
      <c r="AA584" s="49"/>
      <c r="AB584" s="45"/>
    </row>
    <row r="585" spans="21:28" x14ac:dyDescent="0.2">
      <c r="U585" s="50">
        <v>38534</v>
      </c>
      <c r="V585" s="49">
        <v>8.1199999999999992</v>
      </c>
      <c r="W585" s="50">
        <f t="shared" ca="1" si="95"/>
        <v>38564</v>
      </c>
      <c r="X585" s="51">
        <f t="shared" ca="1" si="96"/>
        <v>8.1199999999999992</v>
      </c>
      <c r="Z585" s="49"/>
      <c r="AA585" s="49"/>
      <c r="AB585" s="45"/>
    </row>
    <row r="586" spans="21:28" x14ac:dyDescent="0.2">
      <c r="U586" s="50">
        <v>38565</v>
      </c>
      <c r="V586" s="49">
        <v>7.9</v>
      </c>
      <c r="W586" s="50">
        <f t="shared" ca="1" si="95"/>
        <v>38595</v>
      </c>
      <c r="X586" s="51">
        <f t="shared" ca="1" si="96"/>
        <v>7.9</v>
      </c>
      <c r="Z586" s="49"/>
      <c r="AA586" s="49"/>
      <c r="AB586" s="45"/>
    </row>
    <row r="587" spans="21:28" x14ac:dyDescent="0.2">
      <c r="U587" s="50">
        <v>38596</v>
      </c>
      <c r="V587" s="49">
        <v>8.0399999999999991</v>
      </c>
      <c r="W587" s="50">
        <f t="shared" ca="1" si="95"/>
        <v>38625</v>
      </c>
      <c r="X587" s="51">
        <f t="shared" ca="1" si="96"/>
        <v>8.0399999999999991</v>
      </c>
      <c r="Z587" s="49"/>
      <c r="AA587" s="49"/>
      <c r="AB587" s="45"/>
    </row>
    <row r="588" spans="21:28" x14ac:dyDescent="0.2">
      <c r="U588" s="50">
        <v>38626</v>
      </c>
      <c r="V588" s="49">
        <v>8.1</v>
      </c>
      <c r="W588" s="50">
        <f t="shared" ca="1" si="95"/>
        <v>38656</v>
      </c>
      <c r="X588" s="51">
        <f t="shared" ca="1" si="96"/>
        <v>8.1</v>
      </c>
      <c r="Z588" s="49"/>
      <c r="AA588" s="49"/>
      <c r="AB588" s="45"/>
    </row>
    <row r="589" spans="21:28" x14ac:dyDescent="0.2">
      <c r="U589" s="50">
        <v>38657</v>
      </c>
      <c r="V589" s="49">
        <v>7.88</v>
      </c>
      <c r="W589" s="50">
        <f t="shared" ca="1" si="95"/>
        <v>38686</v>
      </c>
      <c r="X589" s="51">
        <f t="shared" ca="1" si="96"/>
        <v>7.88</v>
      </c>
      <c r="Z589" s="49"/>
      <c r="AA589" s="49"/>
      <c r="AB589" s="45"/>
    </row>
    <row r="590" spans="21:28" x14ac:dyDescent="0.2">
      <c r="U590" s="50">
        <v>38687</v>
      </c>
      <c r="V590" s="49">
        <v>7.57</v>
      </c>
      <c r="W590" s="50">
        <f t="shared" ca="1" si="95"/>
        <v>38717</v>
      </c>
      <c r="X590" s="51">
        <f t="shared" ca="1" si="96"/>
        <v>7.57</v>
      </c>
      <c r="Z590" s="49"/>
      <c r="AA590" s="49"/>
      <c r="AB590" s="45"/>
    </row>
    <row r="591" spans="21:28" x14ac:dyDescent="0.2">
      <c r="U591" s="50">
        <v>38718</v>
      </c>
      <c r="V591" s="49">
        <v>7.37</v>
      </c>
      <c r="W591" s="50">
        <f t="shared" ca="1" si="95"/>
        <v>38748</v>
      </c>
      <c r="X591" s="51">
        <f t="shared" ca="1" si="96"/>
        <v>7.37</v>
      </c>
      <c r="Z591" s="49"/>
      <c r="AA591" s="49"/>
      <c r="AB591" s="45"/>
    </row>
    <row r="592" spans="21:28" x14ac:dyDescent="0.2">
      <c r="U592" s="50">
        <v>38749</v>
      </c>
      <c r="V592" s="49">
        <v>7.26</v>
      </c>
      <c r="W592" s="50">
        <f t="shared" ca="1" si="95"/>
        <v>38776</v>
      </c>
      <c r="X592" s="51">
        <f t="shared" ca="1" si="96"/>
        <v>7.26</v>
      </c>
      <c r="Z592" s="49"/>
      <c r="AA592" s="49"/>
      <c r="AB592" s="45"/>
    </row>
    <row r="593" spans="21:28" x14ac:dyDescent="0.2">
      <c r="U593" s="50">
        <v>38777</v>
      </c>
      <c r="V593" s="49">
        <v>7.36</v>
      </c>
      <c r="W593" s="50">
        <f t="shared" ca="1" si="95"/>
        <v>38807</v>
      </c>
      <c r="X593" s="51">
        <f t="shared" ca="1" si="96"/>
        <v>7.36</v>
      </c>
      <c r="Z593" s="49"/>
      <c r="AA593" s="49"/>
      <c r="AB593" s="45"/>
    </row>
    <row r="594" spans="21:28" x14ac:dyDescent="0.2">
      <c r="U594" s="50">
        <v>38808</v>
      </c>
      <c r="V594" s="49">
        <v>7.46</v>
      </c>
      <c r="W594" s="50">
        <f t="shared" ca="1" si="95"/>
        <v>38837</v>
      </c>
      <c r="X594" s="51">
        <f t="shared" ca="1" si="96"/>
        <v>7.46</v>
      </c>
      <c r="Z594" s="49"/>
      <c r="AA594" s="49"/>
      <c r="AB594" s="45"/>
    </row>
    <row r="595" spans="21:28" x14ac:dyDescent="0.2">
      <c r="U595" s="50">
        <v>38838</v>
      </c>
      <c r="V595" s="49">
        <v>7.63</v>
      </c>
      <c r="W595" s="50">
        <f t="shared" ca="1" si="95"/>
        <v>38868</v>
      </c>
      <c r="X595" s="51">
        <f t="shared" ca="1" si="96"/>
        <v>7.63</v>
      </c>
      <c r="Z595" s="49"/>
      <c r="AA595" s="49"/>
      <c r="AB595" s="45"/>
    </row>
    <row r="596" spans="21:28" x14ac:dyDescent="0.2">
      <c r="U596" s="50">
        <v>38869</v>
      </c>
      <c r="V596" s="49">
        <v>8.2899999999999991</v>
      </c>
      <c r="W596" s="50">
        <f t="shared" ca="1" si="95"/>
        <v>38898</v>
      </c>
      <c r="X596" s="51">
        <f t="shared" ca="1" si="96"/>
        <v>8.2899999999999991</v>
      </c>
      <c r="Z596" s="49"/>
      <c r="AA596" s="49"/>
      <c r="AB596" s="45"/>
    </row>
    <row r="597" spans="21:28" x14ac:dyDescent="0.2">
      <c r="U597" s="50">
        <v>38899</v>
      </c>
      <c r="V597" s="49">
        <v>8.58</v>
      </c>
      <c r="W597" s="50">
        <f t="shared" ca="1" si="95"/>
        <v>38929</v>
      </c>
      <c r="X597" s="51">
        <f t="shared" ca="1" si="96"/>
        <v>8.58</v>
      </c>
      <c r="Z597" s="49"/>
      <c r="AA597" s="49"/>
      <c r="AB597" s="45"/>
    </row>
    <row r="598" spans="21:28" x14ac:dyDescent="0.2">
      <c r="U598" s="50">
        <v>38930</v>
      </c>
      <c r="V598" s="49">
        <v>8.59</v>
      </c>
      <c r="W598" s="50">
        <f t="shared" ca="1" si="95"/>
        <v>38960</v>
      </c>
      <c r="X598" s="51">
        <f t="shared" ca="1" si="96"/>
        <v>8.59</v>
      </c>
      <c r="Z598" s="49"/>
      <c r="AA598" s="49"/>
      <c r="AB598" s="45"/>
    </row>
    <row r="599" spans="21:28" x14ac:dyDescent="0.2">
      <c r="U599" s="50">
        <v>38961</v>
      </c>
      <c r="V599" s="49">
        <v>8.64</v>
      </c>
      <c r="W599" s="50">
        <f t="shared" ca="1" si="95"/>
        <v>38990</v>
      </c>
      <c r="X599" s="51">
        <f t="shared" ca="1" si="96"/>
        <v>8.64</v>
      </c>
      <c r="Z599" s="49"/>
      <c r="AA599" s="49"/>
      <c r="AB599" s="45"/>
    </row>
    <row r="600" spans="21:28" x14ac:dyDescent="0.2">
      <c r="U600" s="50">
        <v>38991</v>
      </c>
      <c r="V600" s="49">
        <v>8.39</v>
      </c>
      <c r="W600" s="50">
        <f t="shared" ca="1" si="95"/>
        <v>39021</v>
      </c>
      <c r="X600" s="51">
        <f t="shared" ca="1" si="96"/>
        <v>8.39</v>
      </c>
      <c r="Z600" s="49"/>
      <c r="AA600" s="49"/>
      <c r="AB600" s="45"/>
    </row>
    <row r="601" spans="21:28" x14ac:dyDescent="0.2">
      <c r="U601" s="50">
        <v>39022</v>
      </c>
      <c r="V601" s="49">
        <v>7.87</v>
      </c>
      <c r="W601" s="50">
        <f t="shared" ca="1" si="95"/>
        <v>39051</v>
      </c>
      <c r="X601" s="51">
        <f t="shared" ca="1" si="96"/>
        <v>7.87</v>
      </c>
      <c r="Z601" s="49"/>
      <c r="AA601" s="49"/>
      <c r="AB601" s="45"/>
    </row>
    <row r="602" spans="21:28" x14ac:dyDescent="0.2">
      <c r="U602" s="50">
        <v>39052</v>
      </c>
      <c r="V602" s="49">
        <v>7.81</v>
      </c>
      <c r="W602" s="50">
        <f t="shared" ca="1" si="95"/>
        <v>39082</v>
      </c>
      <c r="X602" s="51">
        <f t="shared" ca="1" si="96"/>
        <v>7.81</v>
      </c>
      <c r="Z602" s="49"/>
      <c r="AA602" s="49"/>
      <c r="AB602" s="45"/>
    </row>
    <row r="603" spans="21:28" x14ac:dyDescent="0.2">
      <c r="U603" s="50">
        <v>39083</v>
      </c>
      <c r="V603" s="49">
        <v>7.65</v>
      </c>
      <c r="W603" s="50">
        <f t="shared" ca="1" si="95"/>
        <v>39113</v>
      </c>
      <c r="X603" s="51">
        <f t="shared" ca="1" si="96"/>
        <v>7.65</v>
      </c>
      <c r="Z603" s="49"/>
      <c r="AA603" s="49"/>
      <c r="AB603" s="45"/>
    </row>
    <row r="604" spans="21:28" x14ac:dyDescent="0.2">
      <c r="U604" s="50">
        <v>39114</v>
      </c>
      <c r="V604" s="49">
        <v>7.5</v>
      </c>
      <c r="W604" s="50">
        <f t="shared" ca="1" si="95"/>
        <v>39141</v>
      </c>
      <c r="X604" s="51">
        <f t="shared" ca="1" si="96"/>
        <v>7.5</v>
      </c>
      <c r="Z604" s="49"/>
      <c r="AA604" s="49"/>
      <c r="AB604" s="45"/>
    </row>
    <row r="605" spans="21:28" x14ac:dyDescent="0.2">
      <c r="U605" s="50">
        <v>39142</v>
      </c>
      <c r="V605" s="49">
        <v>7.59</v>
      </c>
      <c r="W605" s="50">
        <f t="shared" ca="1" si="95"/>
        <v>39172</v>
      </c>
      <c r="X605" s="51">
        <f t="shared" ca="1" si="96"/>
        <v>7.59</v>
      </c>
      <c r="Z605" s="49"/>
      <c r="AA605" s="49"/>
      <c r="AB605" s="45"/>
    </row>
    <row r="606" spans="21:28" x14ac:dyDescent="0.2">
      <c r="U606" s="50">
        <v>39173</v>
      </c>
      <c r="V606" s="49">
        <v>7.64</v>
      </c>
      <c r="W606" s="50">
        <f t="shared" ca="1" si="95"/>
        <v>39202</v>
      </c>
      <c r="X606" s="51">
        <f t="shared" ca="1" si="96"/>
        <v>7.64</v>
      </c>
      <c r="Z606" s="49"/>
      <c r="AA606" s="49"/>
      <c r="AB606" s="45"/>
    </row>
    <row r="607" spans="21:28" x14ac:dyDescent="0.2">
      <c r="U607" s="50">
        <v>39203</v>
      </c>
      <c r="V607" s="49">
        <v>7.58</v>
      </c>
      <c r="W607" s="50">
        <f t="shared" ca="1" si="95"/>
        <v>39233</v>
      </c>
      <c r="X607" s="51">
        <f t="shared" ca="1" si="96"/>
        <v>7.58</v>
      </c>
      <c r="Z607" s="49"/>
      <c r="AA607" s="49"/>
      <c r="AB607" s="45"/>
    </row>
    <row r="608" spans="21:28" x14ac:dyDescent="0.2">
      <c r="U608" s="50">
        <v>39234</v>
      </c>
      <c r="V608" s="49">
        <v>8.1</v>
      </c>
      <c r="W608" s="50">
        <f t="shared" ca="1" si="95"/>
        <v>39263</v>
      </c>
      <c r="X608" s="51">
        <f t="shared" ca="1" si="96"/>
        <v>8.1</v>
      </c>
      <c r="Z608" s="49"/>
      <c r="AA608" s="49"/>
      <c r="AB608" s="45"/>
    </row>
    <row r="609" spans="21:28" x14ac:dyDescent="0.2">
      <c r="U609" s="50">
        <v>39264</v>
      </c>
      <c r="V609" s="49">
        <v>8.34</v>
      </c>
      <c r="W609" s="50">
        <f t="shared" ca="1" si="95"/>
        <v>39294</v>
      </c>
      <c r="X609" s="51">
        <f t="shared" ca="1" si="96"/>
        <v>8.34</v>
      </c>
      <c r="Z609" s="49"/>
      <c r="AA609" s="49"/>
      <c r="AB609" s="45"/>
    </row>
    <row r="610" spans="21:28" x14ac:dyDescent="0.2">
      <c r="U610" s="50">
        <v>39295</v>
      </c>
      <c r="V610" s="49">
        <v>8.3699999999999992</v>
      </c>
      <c r="W610" s="50">
        <f t="shared" ca="1" si="95"/>
        <v>39325</v>
      </c>
      <c r="X610" s="51">
        <f t="shared" ca="1" si="96"/>
        <v>8.3699999999999992</v>
      </c>
      <c r="Z610" s="49"/>
      <c r="AA610" s="49"/>
      <c r="AB610" s="45"/>
    </row>
    <row r="611" spans="21:28" x14ac:dyDescent="0.2">
      <c r="U611" s="50">
        <v>39326</v>
      </c>
      <c r="V611" s="49">
        <v>8.4499999999999993</v>
      </c>
      <c r="W611" s="50">
        <f t="shared" ca="1" si="95"/>
        <v>39355</v>
      </c>
      <c r="X611" s="51">
        <f t="shared" ca="1" si="96"/>
        <v>8.4499999999999993</v>
      </c>
      <c r="Z611" s="49"/>
      <c r="AA611" s="49"/>
      <c r="AB611" s="45"/>
    </row>
    <row r="612" spans="21:28" x14ac:dyDescent="0.2">
      <c r="U612" s="50">
        <v>39356</v>
      </c>
      <c r="V612" s="49">
        <v>8.1199999999999992</v>
      </c>
      <c r="W612" s="50">
        <f t="shared" ca="1" si="95"/>
        <v>39386</v>
      </c>
      <c r="X612" s="51">
        <f t="shared" ca="1" si="96"/>
        <v>8.1199999999999992</v>
      </c>
      <c r="Z612" s="49"/>
      <c r="AA612" s="49"/>
      <c r="AB612" s="45"/>
    </row>
    <row r="613" spans="21:28" x14ac:dyDescent="0.2">
      <c r="U613" s="50">
        <v>39387</v>
      </c>
      <c r="V613" s="49">
        <v>8.19</v>
      </c>
      <c r="W613" s="50">
        <f t="shared" ca="1" si="95"/>
        <v>39416</v>
      </c>
      <c r="X613" s="51">
        <f t="shared" ca="1" si="96"/>
        <v>8.19</v>
      </c>
      <c r="Z613" s="49"/>
      <c r="AA613" s="49"/>
      <c r="AB613" s="45"/>
    </row>
    <row r="614" spans="21:28" x14ac:dyDescent="0.2">
      <c r="U614" s="50">
        <v>39417</v>
      </c>
      <c r="V614" s="49">
        <v>8.2899999999999991</v>
      </c>
      <c r="W614" s="50">
        <f t="shared" ca="1" si="95"/>
        <v>39447</v>
      </c>
      <c r="X614" s="51">
        <f t="shared" ca="1" si="96"/>
        <v>8.2899999999999991</v>
      </c>
      <c r="Z614" s="49"/>
      <c r="AA614" s="49"/>
      <c r="AB614" s="45"/>
    </row>
    <row r="615" spans="21:28" x14ac:dyDescent="0.2">
      <c r="U615" s="50">
        <v>39448</v>
      </c>
      <c r="V615" s="49">
        <v>8.36</v>
      </c>
      <c r="W615" s="50">
        <f t="shared" ca="1" si="95"/>
        <v>39478</v>
      </c>
      <c r="X615" s="51">
        <f t="shared" ca="1" si="96"/>
        <v>8.36</v>
      </c>
      <c r="Z615" s="49"/>
      <c r="AA615" s="49"/>
      <c r="AB615" s="45"/>
    </row>
    <row r="616" spans="21:28" x14ac:dyDescent="0.2">
      <c r="U616" s="50">
        <v>39479</v>
      </c>
      <c r="V616" s="49">
        <v>8.69</v>
      </c>
      <c r="W616" s="50">
        <f t="shared" ca="1" si="95"/>
        <v>39507</v>
      </c>
      <c r="X616" s="51">
        <f t="shared" ca="1" si="96"/>
        <v>8.69</v>
      </c>
      <c r="Z616" s="49"/>
      <c r="AA616" s="49"/>
      <c r="AB616" s="45"/>
    </row>
    <row r="617" spans="21:28" x14ac:dyDescent="0.2">
      <c r="U617" s="50">
        <v>39508</v>
      </c>
      <c r="V617" s="49">
        <v>9.16</v>
      </c>
      <c r="W617" s="50">
        <f t="shared" ca="1" si="95"/>
        <v>39538</v>
      </c>
      <c r="X617" s="51">
        <f t="shared" ca="1" si="96"/>
        <v>9.16</v>
      </c>
      <c r="Z617" s="49"/>
      <c r="AA617" s="49"/>
      <c r="AB617" s="45"/>
    </row>
    <row r="618" spans="21:28" x14ac:dyDescent="0.2">
      <c r="U618" s="50">
        <v>39539</v>
      </c>
      <c r="V618" s="49">
        <v>9.15</v>
      </c>
      <c r="W618" s="50">
        <f t="shared" ca="1" si="95"/>
        <v>39568</v>
      </c>
      <c r="X618" s="51">
        <f t="shared" ca="1" si="96"/>
        <v>9.15</v>
      </c>
      <c r="Z618" s="49"/>
      <c r="AA618" s="49"/>
      <c r="AB618" s="45"/>
    </row>
    <row r="619" spans="21:28" x14ac:dyDescent="0.2">
      <c r="U619" s="50">
        <v>39569</v>
      </c>
      <c r="V619" s="49">
        <v>9.51</v>
      </c>
      <c r="W619" s="50">
        <f t="shared" ca="1" si="95"/>
        <v>39599</v>
      </c>
      <c r="X619" s="51">
        <f t="shared" ca="1" si="96"/>
        <v>9.51</v>
      </c>
      <c r="Z619" s="49"/>
      <c r="AA619" s="49"/>
      <c r="AB619" s="45"/>
    </row>
    <row r="620" spans="21:28" x14ac:dyDescent="0.2">
      <c r="U620" s="50">
        <v>39600</v>
      </c>
      <c r="V620" s="49">
        <v>10.35</v>
      </c>
      <c r="W620" s="50">
        <f t="shared" ca="1" si="95"/>
        <v>39629</v>
      </c>
      <c r="X620" s="51">
        <f t="shared" ca="1" si="96"/>
        <v>10.35</v>
      </c>
      <c r="Z620" s="49"/>
      <c r="AA620" s="49"/>
      <c r="AB620" s="45"/>
    </row>
    <row r="621" spans="21:28" x14ac:dyDescent="0.2">
      <c r="U621" s="50">
        <v>39630</v>
      </c>
      <c r="V621" s="49">
        <v>10.1</v>
      </c>
      <c r="W621" s="50">
        <f t="shared" ca="1" si="95"/>
        <v>39660</v>
      </c>
      <c r="X621" s="51">
        <f t="shared" ca="1" si="96"/>
        <v>10.1</v>
      </c>
      <c r="Z621" s="49"/>
      <c r="AA621" s="49"/>
      <c r="AB621" s="45"/>
    </row>
    <row r="622" spans="21:28" x14ac:dyDescent="0.2">
      <c r="U622" s="50">
        <v>39661</v>
      </c>
      <c r="V622" s="49">
        <v>9.1999999999999993</v>
      </c>
      <c r="W622" s="50">
        <f t="shared" ca="1" si="95"/>
        <v>39691</v>
      </c>
      <c r="X622" s="51">
        <f t="shared" ca="1" si="96"/>
        <v>9.1999999999999993</v>
      </c>
      <c r="Z622" s="49"/>
      <c r="AA622" s="49"/>
      <c r="AB622" s="45"/>
    </row>
    <row r="623" spans="21:28" x14ac:dyDescent="0.2">
      <c r="U623" s="50">
        <v>39692</v>
      </c>
      <c r="V623" s="49">
        <v>9.0399999999999991</v>
      </c>
      <c r="W623" s="50">
        <f t="shared" ca="1" si="95"/>
        <v>39721</v>
      </c>
      <c r="X623" s="51">
        <f t="shared" ca="1" si="96"/>
        <v>9.0399999999999991</v>
      </c>
      <c r="Z623" s="49"/>
      <c r="AA623" s="49"/>
      <c r="AB623" s="45"/>
    </row>
    <row r="624" spans="21:28" x14ac:dyDescent="0.2">
      <c r="U624" s="50">
        <v>39722</v>
      </c>
      <c r="V624" s="49">
        <v>9.24</v>
      </c>
      <c r="W624" s="50">
        <f t="shared" ca="1" si="95"/>
        <v>39752</v>
      </c>
      <c r="X624" s="51">
        <f t="shared" ca="1" si="96"/>
        <v>9.24</v>
      </c>
      <c r="Z624" s="49"/>
      <c r="AA624" s="49"/>
      <c r="AB624" s="45"/>
    </row>
    <row r="625" spans="21:28" x14ac:dyDescent="0.2">
      <c r="U625" s="50">
        <v>39753</v>
      </c>
      <c r="V625" s="49">
        <v>8.58</v>
      </c>
      <c r="W625" s="50">
        <f t="shared" ca="1" si="95"/>
        <v>39782</v>
      </c>
      <c r="X625" s="51">
        <f t="shared" ca="1" si="96"/>
        <v>8.58</v>
      </c>
      <c r="Z625" s="49"/>
      <c r="AA625" s="49"/>
      <c r="AB625" s="45"/>
    </row>
    <row r="626" spans="21:28" x14ac:dyDescent="0.2">
      <c r="U626" s="50">
        <v>39783</v>
      </c>
      <c r="V626" s="49">
        <v>7.82</v>
      </c>
      <c r="W626" s="50">
        <f t="shared" ca="1" si="95"/>
        <v>39813</v>
      </c>
      <c r="X626" s="51">
        <f t="shared" ca="1" si="96"/>
        <v>7.82</v>
      </c>
      <c r="Z626" s="49"/>
      <c r="AA626" s="49"/>
      <c r="AB626" s="45"/>
    </row>
    <row r="627" spans="21:28" x14ac:dyDescent="0.2">
      <c r="U627" s="50">
        <v>39814</v>
      </c>
      <c r="V627" s="49">
        <v>7.85</v>
      </c>
      <c r="W627" s="50">
        <f t="shared" ca="1" si="95"/>
        <v>39844</v>
      </c>
      <c r="X627" s="51">
        <f t="shared" ca="1" si="96"/>
        <v>7.85</v>
      </c>
      <c r="Z627" s="49"/>
      <c r="AA627" s="49"/>
      <c r="AB627" s="45"/>
    </row>
    <row r="628" spans="21:28" x14ac:dyDescent="0.2">
      <c r="U628" s="50">
        <v>39845</v>
      </c>
      <c r="V628" s="49">
        <v>8.26</v>
      </c>
      <c r="W628" s="50">
        <f t="shared" ca="1" si="95"/>
        <v>39872</v>
      </c>
      <c r="X628" s="51">
        <f t="shared" ca="1" si="96"/>
        <v>8.26</v>
      </c>
      <c r="Z628" s="49"/>
      <c r="AA628" s="49"/>
      <c r="AB628" s="45"/>
    </row>
    <row r="629" spans="21:28" x14ac:dyDescent="0.2">
      <c r="U629" s="50">
        <v>39873</v>
      </c>
      <c r="V629" s="49">
        <v>8.43</v>
      </c>
      <c r="W629" s="50">
        <f t="shared" ca="1" si="95"/>
        <v>39903</v>
      </c>
      <c r="X629" s="51">
        <f t="shared" ca="1" si="96"/>
        <v>8.43</v>
      </c>
      <c r="Z629" s="49"/>
      <c r="AA629" s="49"/>
      <c r="AB629" s="45"/>
    </row>
    <row r="630" spans="21:28" x14ac:dyDescent="0.2">
      <c r="U630" s="50">
        <v>39904</v>
      </c>
      <c r="V630" s="49">
        <v>8.57</v>
      </c>
      <c r="W630" s="50">
        <f t="shared" ca="1" si="95"/>
        <v>39933</v>
      </c>
      <c r="X630" s="51">
        <f t="shared" ca="1" si="96"/>
        <v>8.57</v>
      </c>
      <c r="Z630" s="49"/>
      <c r="AA630" s="49"/>
      <c r="AB630" s="45"/>
    </row>
    <row r="631" spans="21:28" x14ac:dyDescent="0.2">
      <c r="U631" s="50">
        <v>39934</v>
      </c>
      <c r="V631" s="49">
        <v>8.6999999999999993</v>
      </c>
      <c r="W631" s="50">
        <f t="shared" ca="1" si="95"/>
        <v>39964</v>
      </c>
      <c r="X631" s="51">
        <f t="shared" ca="1" si="96"/>
        <v>8.6999999999999993</v>
      </c>
      <c r="Z631" s="49"/>
      <c r="AA631" s="49"/>
      <c r="AB631" s="45"/>
    </row>
    <row r="632" spans="21:28" x14ac:dyDescent="0.2">
      <c r="U632" s="50">
        <v>39965</v>
      </c>
      <c r="V632" s="49">
        <v>8.8800000000000008</v>
      </c>
      <c r="W632" s="50">
        <f t="shared" ca="1" si="95"/>
        <v>39994</v>
      </c>
      <c r="X632" s="51">
        <f t="shared" ca="1" si="96"/>
        <v>8.8800000000000008</v>
      </c>
      <c r="Z632" s="49"/>
      <c r="AA632" s="49"/>
      <c r="AB632" s="45"/>
    </row>
    <row r="633" spans="21:28" x14ac:dyDescent="0.2">
      <c r="U633" s="50">
        <v>39995</v>
      </c>
      <c r="V633" s="49">
        <v>9.11</v>
      </c>
      <c r="W633" s="50">
        <f t="shared" ca="1" si="95"/>
        <v>40025</v>
      </c>
      <c r="X633" s="51">
        <f t="shared" ca="1" si="96"/>
        <v>9.11</v>
      </c>
      <c r="Z633" s="49"/>
      <c r="AA633" s="49"/>
      <c r="AB633" s="45"/>
    </row>
    <row r="634" spans="21:28" x14ac:dyDescent="0.2">
      <c r="U634" s="50">
        <v>40026</v>
      </c>
      <c r="V634" s="49">
        <v>8.8000000000000007</v>
      </c>
      <c r="W634" s="50">
        <f t="shared" ca="1" si="95"/>
        <v>40056</v>
      </c>
      <c r="X634" s="51">
        <f t="shared" ca="1" si="96"/>
        <v>8.8000000000000007</v>
      </c>
      <c r="Z634" s="49"/>
      <c r="AA634" s="49"/>
      <c r="AB634" s="45"/>
    </row>
    <row r="635" spans="21:28" x14ac:dyDescent="0.2">
      <c r="U635" s="50">
        <v>40057</v>
      </c>
      <c r="V635" s="49">
        <v>8.6999999999999993</v>
      </c>
      <c r="W635" s="50">
        <f t="shared" ca="1" si="95"/>
        <v>40086</v>
      </c>
      <c r="X635" s="51">
        <f t="shared" ca="1" si="96"/>
        <v>8.6999999999999993</v>
      </c>
      <c r="Z635" s="49"/>
      <c r="AA635" s="49"/>
      <c r="AB635" s="45"/>
    </row>
    <row r="636" spans="21:28" x14ac:dyDescent="0.2">
      <c r="U636" s="50">
        <v>40087</v>
      </c>
      <c r="V636" s="49">
        <v>9.11</v>
      </c>
      <c r="W636" s="50">
        <f t="shared" ca="1" si="95"/>
        <v>40117</v>
      </c>
      <c r="X636" s="51">
        <f t="shared" ca="1" si="96"/>
        <v>9.11</v>
      </c>
      <c r="Z636" s="49"/>
      <c r="AA636" s="49"/>
      <c r="AB636" s="45"/>
    </row>
    <row r="637" spans="21:28" x14ac:dyDescent="0.2">
      <c r="U637" s="50">
        <v>40118</v>
      </c>
      <c r="V637" s="49">
        <v>9</v>
      </c>
      <c r="W637" s="50">
        <f t="shared" ca="1" si="95"/>
        <v>40147</v>
      </c>
      <c r="X637" s="51">
        <f t="shared" ca="1" si="96"/>
        <v>9</v>
      </c>
      <c r="Z637" s="49"/>
      <c r="AA637" s="49"/>
      <c r="AB637" s="45"/>
    </row>
    <row r="638" spans="21:28" x14ac:dyDescent="0.2">
      <c r="U638" s="50">
        <v>40148</v>
      </c>
      <c r="V638" s="49">
        <v>9.0299999999999994</v>
      </c>
      <c r="W638" s="50">
        <f t="shared" ca="1" si="95"/>
        <v>40178</v>
      </c>
      <c r="X638" s="51">
        <f t="shared" ca="1" si="96"/>
        <v>9.0299999999999994</v>
      </c>
      <c r="Z638" s="49"/>
      <c r="AA638" s="49"/>
      <c r="AB638" s="45"/>
    </row>
    <row r="639" spans="21:28" x14ac:dyDescent="0.2">
      <c r="U639" s="50">
        <v>40179</v>
      </c>
      <c r="V639" s="49">
        <v>9.24</v>
      </c>
      <c r="W639" s="50">
        <f t="shared" ca="1" si="95"/>
        <v>40209</v>
      </c>
      <c r="X639" s="51">
        <f t="shared" ca="1" si="96"/>
        <v>9.24</v>
      </c>
      <c r="Z639" s="49"/>
      <c r="AA639" s="49"/>
      <c r="AB639" s="45"/>
    </row>
    <row r="640" spans="21:28" x14ac:dyDescent="0.2">
      <c r="U640" s="50">
        <v>40210</v>
      </c>
      <c r="V640" s="49">
        <v>9.11</v>
      </c>
      <c r="W640" s="50">
        <f t="shared" ca="1" si="95"/>
        <v>40237</v>
      </c>
      <c r="X640" s="51">
        <f t="shared" ca="1" si="96"/>
        <v>9.11</v>
      </c>
      <c r="Z640" s="49"/>
      <c r="AA640" s="49"/>
      <c r="AB640" s="45"/>
    </row>
    <row r="641" spans="21:28" x14ac:dyDescent="0.2">
      <c r="U641" s="50">
        <v>40238</v>
      </c>
      <c r="V641" s="49">
        <v>8.92</v>
      </c>
      <c r="W641" s="50">
        <f t="shared" ca="1" si="95"/>
        <v>40268</v>
      </c>
      <c r="X641" s="51">
        <f t="shared" ca="1" si="96"/>
        <v>8.92</v>
      </c>
      <c r="Z641" s="49"/>
      <c r="AA641" s="49"/>
      <c r="AB641" s="45"/>
    </row>
    <row r="642" spans="21:28" x14ac:dyDescent="0.2">
      <c r="U642" s="50">
        <v>40269</v>
      </c>
      <c r="V642" s="49">
        <v>8.75</v>
      </c>
      <c r="W642" s="50">
        <f t="shared" ca="1" si="95"/>
        <v>40298</v>
      </c>
      <c r="X642" s="51">
        <f t="shared" ca="1" si="96"/>
        <v>8.75</v>
      </c>
      <c r="Z642" s="49"/>
      <c r="AA642" s="49"/>
      <c r="AB642" s="45"/>
    </row>
    <row r="643" spans="21:28" x14ac:dyDescent="0.2">
      <c r="U643" s="50">
        <v>40299</v>
      </c>
      <c r="V643" s="49">
        <v>8.9700000000000006</v>
      </c>
      <c r="W643" s="50">
        <f t="shared" ca="1" si="95"/>
        <v>40329</v>
      </c>
      <c r="X643" s="51">
        <f t="shared" ca="1" si="96"/>
        <v>8.9700000000000006</v>
      </c>
      <c r="Z643" s="49"/>
      <c r="AA643" s="49"/>
      <c r="AB643" s="45"/>
    </row>
    <row r="644" spans="21:28" x14ac:dyDescent="0.2">
      <c r="U644" s="50">
        <v>40330</v>
      </c>
      <c r="V644" s="49">
        <v>8.99</v>
      </c>
      <c r="W644" s="50">
        <f t="shared" ca="1" si="95"/>
        <v>40359</v>
      </c>
      <c r="X644" s="51">
        <f t="shared" ca="1" si="96"/>
        <v>8.99</v>
      </c>
      <c r="Z644" s="49"/>
      <c r="AA644" s="49"/>
      <c r="AB644" s="45"/>
    </row>
    <row r="645" spans="21:28" x14ac:dyDescent="0.2">
      <c r="U645" s="50">
        <v>40360</v>
      </c>
      <c r="V645" s="49">
        <v>8.7799999999999994</v>
      </c>
      <c r="W645" s="50">
        <f t="shared" ref="W645:W700" ca="1" si="97">EOMONTH(U645,0)</f>
        <v>40390</v>
      </c>
      <c r="X645" s="51">
        <f t="shared" ref="X645:X700" ca="1" si="98">V645</f>
        <v>8.7799999999999994</v>
      </c>
      <c r="Z645" s="49"/>
      <c r="AA645" s="49"/>
      <c r="AB645" s="45"/>
    </row>
    <row r="646" spans="21:28" x14ac:dyDescent="0.2">
      <c r="U646" s="50">
        <v>40391</v>
      </c>
      <c r="V646" s="49">
        <v>8.17</v>
      </c>
      <c r="W646" s="50">
        <f t="shared" ca="1" si="97"/>
        <v>40421</v>
      </c>
      <c r="X646" s="51">
        <f t="shared" ca="1" si="98"/>
        <v>8.17</v>
      </c>
      <c r="Z646" s="49"/>
      <c r="AA646" s="49"/>
      <c r="AB646" s="45"/>
    </row>
    <row r="647" spans="21:28" x14ac:dyDescent="0.2">
      <c r="U647" s="50">
        <v>40422</v>
      </c>
      <c r="V647" s="49">
        <v>7.92</v>
      </c>
      <c r="W647" s="50">
        <f t="shared" ca="1" si="97"/>
        <v>40451</v>
      </c>
      <c r="X647" s="51">
        <f t="shared" ca="1" si="98"/>
        <v>7.92</v>
      </c>
      <c r="Z647" s="49"/>
      <c r="AA647" s="49"/>
      <c r="AB647" s="45"/>
    </row>
    <row r="648" spans="21:28" x14ac:dyDescent="0.2">
      <c r="U648" s="50">
        <v>40452</v>
      </c>
      <c r="V648" s="49">
        <v>8.0299999999999994</v>
      </c>
      <c r="W648" s="50">
        <f t="shared" ca="1" si="97"/>
        <v>40482</v>
      </c>
      <c r="X648" s="51">
        <f t="shared" ca="1" si="98"/>
        <v>8.0299999999999994</v>
      </c>
      <c r="Z648" s="49"/>
      <c r="AA648" s="49"/>
      <c r="AB648" s="45"/>
    </row>
    <row r="649" spans="21:28" x14ac:dyDescent="0.2">
      <c r="U649" s="50">
        <v>40483</v>
      </c>
      <c r="V649" s="49">
        <v>8.1199999999999992</v>
      </c>
      <c r="W649" s="50">
        <f t="shared" ca="1" si="97"/>
        <v>40512</v>
      </c>
      <c r="X649" s="51">
        <f t="shared" ca="1" si="98"/>
        <v>8.1199999999999992</v>
      </c>
      <c r="Z649" s="49"/>
      <c r="AA649" s="49"/>
      <c r="AB649" s="45"/>
    </row>
    <row r="650" spans="21:28" x14ac:dyDescent="0.2">
      <c r="U650" s="50">
        <v>40513</v>
      </c>
      <c r="V650" s="49">
        <v>8.3800000000000008</v>
      </c>
      <c r="W650" s="50">
        <f t="shared" ca="1" si="97"/>
        <v>40543</v>
      </c>
      <c r="X650" s="51">
        <f t="shared" ca="1" si="98"/>
        <v>8.3800000000000008</v>
      </c>
      <c r="Z650" s="49"/>
      <c r="AA650" s="49"/>
      <c r="AB650" s="45"/>
    </row>
    <row r="651" spans="21:28" x14ac:dyDescent="0.2">
      <c r="U651" s="50">
        <v>40544</v>
      </c>
      <c r="V651" s="49">
        <v>8.52</v>
      </c>
      <c r="W651" s="50">
        <f t="shared" ca="1" si="97"/>
        <v>40574</v>
      </c>
      <c r="X651" s="51">
        <f t="shared" ca="1" si="98"/>
        <v>8.52</v>
      </c>
      <c r="Z651" s="49"/>
      <c r="AA651" s="49"/>
      <c r="AB651" s="45"/>
    </row>
    <row r="652" spans="21:28" x14ac:dyDescent="0.2">
      <c r="U652" s="50">
        <v>40575</v>
      </c>
      <c r="V652" s="49">
        <v>8.6999999999999993</v>
      </c>
      <c r="W652" s="50">
        <f t="shared" ca="1" si="97"/>
        <v>40602</v>
      </c>
      <c r="X652" s="51">
        <f t="shared" ca="1" si="98"/>
        <v>8.6999999999999993</v>
      </c>
      <c r="Z652" s="49"/>
      <c r="AA652" s="49"/>
      <c r="AB652" s="45"/>
    </row>
    <row r="653" spans="21:28" x14ac:dyDescent="0.2">
      <c r="U653" s="50">
        <v>40603</v>
      </c>
      <c r="V653" s="49">
        <v>8.94</v>
      </c>
      <c r="W653" s="50">
        <f t="shared" ca="1" si="97"/>
        <v>40633</v>
      </c>
      <c r="X653" s="51">
        <f t="shared" ca="1" si="98"/>
        <v>8.94</v>
      </c>
      <c r="Z653" s="49"/>
      <c r="AA653" s="49"/>
      <c r="AB653" s="45"/>
    </row>
    <row r="654" spans="21:28" x14ac:dyDescent="0.2">
      <c r="U654" s="50">
        <v>40634</v>
      </c>
      <c r="V654" s="49">
        <v>8.73</v>
      </c>
      <c r="W654" s="50">
        <f t="shared" ca="1" si="97"/>
        <v>40663</v>
      </c>
      <c r="X654" s="51">
        <f t="shared" ca="1" si="98"/>
        <v>8.73</v>
      </c>
      <c r="Z654" s="49"/>
      <c r="AA654" s="49"/>
      <c r="AB654" s="45"/>
    </row>
    <row r="655" spans="21:28" x14ac:dyDescent="0.2">
      <c r="U655" s="50">
        <v>40664</v>
      </c>
      <c r="V655" s="49">
        <v>8.56</v>
      </c>
      <c r="W655" s="50">
        <f t="shared" ca="1" si="97"/>
        <v>40694</v>
      </c>
      <c r="X655" s="51">
        <f t="shared" ca="1" si="98"/>
        <v>8.56</v>
      </c>
      <c r="Z655" s="49"/>
      <c r="AA655" s="49"/>
      <c r="AB655" s="45"/>
    </row>
    <row r="656" spans="21:28" x14ac:dyDescent="0.2">
      <c r="U656" s="50">
        <v>40695</v>
      </c>
      <c r="V656" s="49">
        <v>8.5</v>
      </c>
      <c r="W656" s="50">
        <f t="shared" ca="1" si="97"/>
        <v>40724</v>
      </c>
      <c r="X656" s="51">
        <f t="shared" ca="1" si="98"/>
        <v>8.5</v>
      </c>
      <c r="Z656" s="49"/>
      <c r="AA656" s="49"/>
      <c r="AB656" s="45"/>
    </row>
    <row r="657" spans="21:28" x14ac:dyDescent="0.2">
      <c r="U657" s="50">
        <v>40725</v>
      </c>
      <c r="V657" s="49">
        <v>8.5500000000000007</v>
      </c>
      <c r="W657" s="50">
        <f t="shared" ca="1" si="97"/>
        <v>40755</v>
      </c>
      <c r="X657" s="51">
        <f t="shared" ca="1" si="98"/>
        <v>8.5500000000000007</v>
      </c>
      <c r="Z657" s="49"/>
      <c r="AA657" s="49"/>
      <c r="AB657" s="45"/>
    </row>
    <row r="658" spans="21:28" x14ac:dyDescent="0.2">
      <c r="U658" s="50">
        <v>40756</v>
      </c>
      <c r="V658" s="49">
        <v>8.1</v>
      </c>
      <c r="W658" s="50">
        <f t="shared" ca="1" si="97"/>
        <v>40786</v>
      </c>
      <c r="X658" s="51">
        <f t="shared" ca="1" si="98"/>
        <v>8.1</v>
      </c>
      <c r="Z658" s="49"/>
      <c r="AA658" s="49"/>
      <c r="AB658" s="45"/>
    </row>
    <row r="659" spans="21:28" x14ac:dyDescent="0.2">
      <c r="U659" s="50">
        <v>40787</v>
      </c>
      <c r="V659" s="49">
        <v>8.25</v>
      </c>
      <c r="W659" s="50">
        <f t="shared" ca="1" si="97"/>
        <v>40816</v>
      </c>
      <c r="X659" s="51">
        <f t="shared" ca="1" si="98"/>
        <v>8.25</v>
      </c>
      <c r="Z659" s="49"/>
      <c r="AA659" s="49"/>
      <c r="AB659" s="45"/>
    </row>
    <row r="660" spans="21:28" x14ac:dyDescent="0.2">
      <c r="U660" s="50">
        <v>40817</v>
      </c>
      <c r="V660" s="49">
        <v>8.41</v>
      </c>
      <c r="W660" s="50">
        <f t="shared" ca="1" si="97"/>
        <v>40847</v>
      </c>
      <c r="X660" s="51">
        <f t="shared" ca="1" si="98"/>
        <v>8.41</v>
      </c>
      <c r="Z660" s="49"/>
      <c r="AA660" s="49"/>
      <c r="AB660" s="45"/>
    </row>
    <row r="661" spans="21:28" x14ac:dyDescent="0.2">
      <c r="U661" s="50">
        <v>40848</v>
      </c>
      <c r="V661" s="49">
        <v>8.4700000000000006</v>
      </c>
      <c r="W661" s="50">
        <f t="shared" ca="1" si="97"/>
        <v>40877</v>
      </c>
      <c r="X661" s="51">
        <f t="shared" ca="1" si="98"/>
        <v>8.4700000000000006</v>
      </c>
      <c r="Z661" s="49"/>
      <c r="AA661" s="49"/>
      <c r="AB661" s="45"/>
    </row>
    <row r="662" spans="21:28" x14ac:dyDescent="0.2">
      <c r="U662" s="50">
        <v>40878</v>
      </c>
      <c r="V662" s="49">
        <v>8.51</v>
      </c>
      <c r="W662" s="50">
        <f t="shared" ca="1" si="97"/>
        <v>40908</v>
      </c>
      <c r="X662" s="51">
        <f t="shared" ca="1" si="98"/>
        <v>8.51</v>
      </c>
      <c r="Z662" s="49"/>
      <c r="AA662" s="49"/>
      <c r="AB662" s="45"/>
    </row>
    <row r="663" spans="21:28" x14ac:dyDescent="0.2">
      <c r="U663" s="50">
        <v>40909</v>
      </c>
      <c r="V663" s="49">
        <v>8.4</v>
      </c>
      <c r="W663" s="50">
        <f t="shared" ca="1" si="97"/>
        <v>40939</v>
      </c>
      <c r="X663" s="51">
        <f t="shared" ca="1" si="98"/>
        <v>8.4</v>
      </c>
      <c r="Z663" s="49"/>
      <c r="AA663" s="49"/>
      <c r="AB663" s="45"/>
    </row>
    <row r="664" spans="21:28" x14ac:dyDescent="0.2">
      <c r="U664" s="50">
        <v>40940</v>
      </c>
      <c r="V664" s="49">
        <v>8.23</v>
      </c>
      <c r="W664" s="50">
        <f t="shared" ca="1" si="97"/>
        <v>40968</v>
      </c>
      <c r="X664" s="51">
        <f t="shared" ca="1" si="98"/>
        <v>8.23</v>
      </c>
      <c r="Z664" s="49"/>
      <c r="AA664" s="49"/>
      <c r="AB664" s="45"/>
    </row>
    <row r="665" spans="21:28" x14ac:dyDescent="0.2">
      <c r="U665" s="50">
        <v>40969</v>
      </c>
      <c r="V665" s="49">
        <v>8.3699999999999992</v>
      </c>
      <c r="W665" s="50">
        <f t="shared" ca="1" si="97"/>
        <v>40999</v>
      </c>
      <c r="X665" s="51">
        <f t="shared" ca="1" si="98"/>
        <v>8.3699999999999992</v>
      </c>
      <c r="Z665" s="49"/>
      <c r="AA665" s="49"/>
      <c r="AB665" s="45"/>
    </row>
    <row r="666" spans="21:28" x14ac:dyDescent="0.2">
      <c r="U666" s="50">
        <v>41000</v>
      </c>
      <c r="V666" s="49">
        <v>8.2799999999999994</v>
      </c>
      <c r="W666" s="50">
        <f t="shared" ca="1" si="97"/>
        <v>41029</v>
      </c>
      <c r="X666" s="51">
        <f t="shared" ca="1" si="98"/>
        <v>8.2799999999999994</v>
      </c>
      <c r="Z666" s="49"/>
      <c r="AA666" s="49"/>
      <c r="AB666" s="45"/>
    </row>
    <row r="667" spans="21:28" x14ac:dyDescent="0.2">
      <c r="U667" s="50">
        <v>41030</v>
      </c>
      <c r="V667" s="49">
        <v>8.2799999999999994</v>
      </c>
      <c r="W667" s="50">
        <f t="shared" ca="1" si="97"/>
        <v>41060</v>
      </c>
      <c r="X667" s="51">
        <f t="shared" ca="1" si="98"/>
        <v>8.2799999999999994</v>
      </c>
      <c r="Z667" s="49"/>
      <c r="AA667" s="49"/>
      <c r="AB667" s="45"/>
    </row>
    <row r="668" spans="21:28" x14ac:dyDescent="0.2">
      <c r="U668" s="50">
        <v>41061</v>
      </c>
      <c r="V668" s="49">
        <v>8.16</v>
      </c>
      <c r="W668" s="50">
        <f t="shared" ca="1" si="97"/>
        <v>41090</v>
      </c>
      <c r="X668" s="51">
        <f t="shared" ca="1" si="98"/>
        <v>8.16</v>
      </c>
      <c r="Z668" s="49"/>
      <c r="AA668" s="49"/>
      <c r="AB668" s="45"/>
    </row>
    <row r="669" spans="21:28" x14ac:dyDescent="0.2">
      <c r="U669" s="50">
        <v>41091</v>
      </c>
      <c r="V669" s="49">
        <v>7.52</v>
      </c>
      <c r="W669" s="50">
        <f t="shared" ca="1" si="97"/>
        <v>41121</v>
      </c>
      <c r="X669" s="51">
        <f t="shared" ca="1" si="98"/>
        <v>7.52</v>
      </c>
      <c r="Z669" s="49"/>
      <c r="AA669" s="49"/>
      <c r="AB669" s="45"/>
    </row>
    <row r="670" spans="21:28" x14ac:dyDescent="0.2">
      <c r="U670" s="50">
        <v>41122</v>
      </c>
      <c r="V670" s="49">
        <v>7.48</v>
      </c>
      <c r="W670" s="50">
        <f t="shared" ca="1" si="97"/>
        <v>41152</v>
      </c>
      <c r="X670" s="51">
        <f t="shared" ca="1" si="98"/>
        <v>7.48</v>
      </c>
      <c r="Z670" s="49"/>
      <c r="AA670" s="49"/>
      <c r="AB670" s="45"/>
    </row>
    <row r="671" spans="21:28" x14ac:dyDescent="0.2">
      <c r="U671" s="50">
        <v>41153</v>
      </c>
      <c r="V671" s="49">
        <v>7.4</v>
      </c>
      <c r="W671" s="50">
        <f t="shared" ca="1" si="97"/>
        <v>41182</v>
      </c>
      <c r="X671" s="51">
        <f t="shared" ca="1" si="98"/>
        <v>7.4</v>
      </c>
      <c r="Z671" s="49"/>
      <c r="AA671" s="49"/>
      <c r="AB671" s="45"/>
    </row>
    <row r="672" spans="21:28" x14ac:dyDescent="0.2">
      <c r="U672" s="50">
        <v>41183</v>
      </c>
      <c r="V672" s="49">
        <v>7.67</v>
      </c>
      <c r="W672" s="50">
        <f t="shared" ca="1" si="97"/>
        <v>41213</v>
      </c>
      <c r="X672" s="51">
        <f t="shared" ca="1" si="98"/>
        <v>7.67</v>
      </c>
      <c r="Z672" s="49"/>
      <c r="AA672" s="49"/>
      <c r="AB672" s="45"/>
    </row>
    <row r="673" spans="21:28" x14ac:dyDescent="0.2">
      <c r="U673" s="50">
        <v>41214</v>
      </c>
      <c r="V673" s="49">
        <v>7.64</v>
      </c>
      <c r="W673" s="50">
        <f t="shared" ca="1" si="97"/>
        <v>41243</v>
      </c>
      <c r="X673" s="51">
        <f t="shared" ca="1" si="98"/>
        <v>7.64</v>
      </c>
      <c r="Z673" s="49"/>
      <c r="AA673" s="49"/>
      <c r="AB673" s="45"/>
    </row>
    <row r="674" spans="21:28" x14ac:dyDescent="0.2">
      <c r="U674" s="50">
        <v>41244</v>
      </c>
      <c r="V674" s="49">
        <v>7.37</v>
      </c>
      <c r="W674" s="50">
        <f t="shared" ca="1" si="97"/>
        <v>41274</v>
      </c>
      <c r="X674" s="51">
        <f t="shared" ca="1" si="98"/>
        <v>7.37</v>
      </c>
      <c r="Z674" s="49"/>
      <c r="AA674" s="49"/>
      <c r="AB674" s="45"/>
    </row>
    <row r="675" spans="21:28" x14ac:dyDescent="0.2">
      <c r="U675" s="50">
        <v>41275</v>
      </c>
      <c r="V675" s="49">
        <v>7.26</v>
      </c>
      <c r="W675" s="50">
        <f t="shared" ca="1" si="97"/>
        <v>41305</v>
      </c>
      <c r="X675" s="51">
        <f t="shared" ca="1" si="98"/>
        <v>7.26</v>
      </c>
      <c r="Z675" s="49"/>
      <c r="AA675" s="49"/>
      <c r="AB675" s="45"/>
    </row>
    <row r="676" spans="21:28" x14ac:dyDescent="0.2">
      <c r="U676" s="50">
        <v>41306</v>
      </c>
      <c r="V676" s="49">
        <v>7.29</v>
      </c>
      <c r="W676" s="50">
        <f t="shared" ca="1" si="97"/>
        <v>41333</v>
      </c>
      <c r="X676" s="51">
        <f t="shared" ca="1" si="98"/>
        <v>7.29</v>
      </c>
      <c r="Z676" s="49"/>
      <c r="AA676" s="49"/>
      <c r="AB676" s="45"/>
    </row>
    <row r="677" spans="21:28" x14ac:dyDescent="0.2">
      <c r="U677" s="50">
        <v>41334</v>
      </c>
      <c r="V677" s="49">
        <v>7.39</v>
      </c>
      <c r="W677" s="50">
        <f t="shared" ca="1" si="97"/>
        <v>41364</v>
      </c>
      <c r="X677" s="51">
        <f t="shared" ca="1" si="98"/>
        <v>7.39</v>
      </c>
      <c r="Z677" s="49"/>
      <c r="AA677" s="49"/>
      <c r="AB677" s="45"/>
    </row>
    <row r="678" spans="21:28" x14ac:dyDescent="0.2">
      <c r="U678" s="50">
        <v>41365</v>
      </c>
      <c r="V678" s="49">
        <v>6.97</v>
      </c>
      <c r="W678" s="50">
        <f t="shared" ca="1" si="97"/>
        <v>41394</v>
      </c>
      <c r="X678" s="51">
        <f t="shared" ca="1" si="98"/>
        <v>6.97</v>
      </c>
      <c r="Z678" s="49"/>
      <c r="AA678" s="49"/>
      <c r="AB678" s="45"/>
    </row>
    <row r="679" spans="21:28" x14ac:dyDescent="0.2">
      <c r="U679" s="50">
        <v>41395</v>
      </c>
      <c r="V679" s="49">
        <v>6.96</v>
      </c>
      <c r="W679" s="50">
        <f t="shared" ca="1" si="97"/>
        <v>41425</v>
      </c>
      <c r="X679" s="51">
        <f t="shared" ca="1" si="98"/>
        <v>6.96</v>
      </c>
      <c r="Z679" s="49"/>
      <c r="AA679" s="49"/>
      <c r="AB679" s="45"/>
    </row>
    <row r="680" spans="21:28" x14ac:dyDescent="0.2">
      <c r="U680" s="50">
        <v>41426</v>
      </c>
      <c r="V680" s="49">
        <v>7.94</v>
      </c>
      <c r="W680" s="50">
        <f t="shared" ca="1" si="97"/>
        <v>41455</v>
      </c>
      <c r="X680" s="51">
        <f t="shared" ca="1" si="98"/>
        <v>7.94</v>
      </c>
      <c r="Z680" s="49"/>
      <c r="AA680" s="49"/>
      <c r="AB680" s="45"/>
    </row>
    <row r="681" spans="21:28" x14ac:dyDescent="0.2">
      <c r="U681" s="50">
        <v>41456</v>
      </c>
      <c r="V681" s="49">
        <v>7.97</v>
      </c>
      <c r="W681" s="50">
        <f t="shared" ca="1" si="97"/>
        <v>41486</v>
      </c>
      <c r="X681" s="51">
        <f t="shared" ca="1" si="98"/>
        <v>7.97</v>
      </c>
      <c r="Z681" s="49"/>
      <c r="AA681" s="49"/>
      <c r="AB681" s="45"/>
    </row>
    <row r="682" spans="21:28" x14ac:dyDescent="0.2">
      <c r="U682" s="50">
        <v>41487</v>
      </c>
      <c r="V682" s="49">
        <v>8.3699999999999992</v>
      </c>
      <c r="W682" s="50">
        <f t="shared" ca="1" si="97"/>
        <v>41517</v>
      </c>
      <c r="X682" s="51">
        <f t="shared" ca="1" si="98"/>
        <v>8.3699999999999992</v>
      </c>
      <c r="Z682" s="49"/>
      <c r="AA682" s="49"/>
      <c r="AB682" s="45"/>
    </row>
    <row r="683" spans="21:28" x14ac:dyDescent="0.2">
      <c r="U683" s="50">
        <v>41518</v>
      </c>
      <c r="V683" s="49">
        <v>8.15</v>
      </c>
      <c r="W683" s="50">
        <f t="shared" ca="1" si="97"/>
        <v>41547</v>
      </c>
      <c r="X683" s="51">
        <f t="shared" ca="1" si="98"/>
        <v>8.15</v>
      </c>
      <c r="Z683" s="49"/>
      <c r="AA683" s="49"/>
      <c r="AB683" s="45"/>
    </row>
    <row r="684" spans="21:28" x14ac:dyDescent="0.2">
      <c r="U684" s="50">
        <v>41548</v>
      </c>
      <c r="V684" s="49">
        <v>7.87</v>
      </c>
      <c r="W684" s="50">
        <f t="shared" ca="1" si="97"/>
        <v>41578</v>
      </c>
      <c r="X684" s="51">
        <f t="shared" ca="1" si="98"/>
        <v>7.87</v>
      </c>
      <c r="Z684" s="49"/>
      <c r="AA684" s="49"/>
      <c r="AB684" s="45"/>
    </row>
    <row r="685" spans="21:28" x14ac:dyDescent="0.2">
      <c r="U685" s="50">
        <v>41579</v>
      </c>
      <c r="V685" s="49">
        <v>8.18</v>
      </c>
      <c r="W685" s="50">
        <f t="shared" ca="1" si="97"/>
        <v>41608</v>
      </c>
      <c r="X685" s="51">
        <f t="shared" ca="1" si="98"/>
        <v>8.18</v>
      </c>
      <c r="Z685" s="49"/>
      <c r="AA685" s="49"/>
      <c r="AB685" s="45"/>
    </row>
    <row r="686" spans="21:28" x14ac:dyDescent="0.2">
      <c r="U686" s="50">
        <v>41609</v>
      </c>
      <c r="V686" s="49">
        <v>8.32</v>
      </c>
      <c r="W686" s="50">
        <f t="shared" ca="1" si="97"/>
        <v>41639</v>
      </c>
      <c r="X686" s="51">
        <f t="shared" ca="1" si="98"/>
        <v>8.32</v>
      </c>
      <c r="Z686" s="49"/>
      <c r="AA686" s="49"/>
      <c r="AB686" s="45"/>
    </row>
    <row r="687" spans="21:28" x14ac:dyDescent="0.2">
      <c r="U687" s="50">
        <v>41640</v>
      </c>
      <c r="V687" s="49">
        <v>8.48</v>
      </c>
      <c r="W687" s="50">
        <f t="shared" ca="1" si="97"/>
        <v>41670</v>
      </c>
      <c r="X687" s="51">
        <f t="shared" ca="1" si="98"/>
        <v>8.48</v>
      </c>
      <c r="Z687" s="49"/>
      <c r="AA687" s="49"/>
      <c r="AB687" s="45"/>
    </row>
    <row r="688" spans="21:28" x14ac:dyDescent="0.2">
      <c r="U688" s="50">
        <v>41671</v>
      </c>
      <c r="V688" s="49">
        <v>8.67</v>
      </c>
      <c r="W688" s="50">
        <f t="shared" ca="1" si="97"/>
        <v>41698</v>
      </c>
      <c r="X688" s="51">
        <f t="shared" ca="1" si="98"/>
        <v>8.67</v>
      </c>
      <c r="Z688" s="49"/>
      <c r="AA688" s="49"/>
      <c r="AB688" s="45"/>
    </row>
    <row r="689" spans="21:28" x14ac:dyDescent="0.2">
      <c r="U689" s="50">
        <v>41699</v>
      </c>
      <c r="V689" s="49">
        <v>8.52</v>
      </c>
      <c r="W689" s="50">
        <f t="shared" ca="1" si="97"/>
        <v>41729</v>
      </c>
      <c r="X689" s="51">
        <f t="shared" ca="1" si="98"/>
        <v>8.52</v>
      </c>
      <c r="Z689" s="49"/>
      <c r="AA689" s="49"/>
      <c r="AB689" s="45"/>
    </row>
    <row r="690" spans="21:28" x14ac:dyDescent="0.2">
      <c r="U690" s="50">
        <v>41730</v>
      </c>
      <c r="V690" s="49">
        <v>8.41</v>
      </c>
      <c r="W690" s="50">
        <f t="shared" ca="1" si="97"/>
        <v>41759</v>
      </c>
      <c r="X690" s="51">
        <f t="shared" ca="1" si="98"/>
        <v>8.41</v>
      </c>
      <c r="Z690" s="49"/>
      <c r="AA690" s="49"/>
      <c r="AB690" s="45"/>
    </row>
    <row r="691" spans="21:28" x14ac:dyDescent="0.2">
      <c r="U691" s="50">
        <v>41760</v>
      </c>
      <c r="V691" s="49">
        <v>8.16</v>
      </c>
      <c r="W691" s="50">
        <f t="shared" ca="1" si="97"/>
        <v>41790</v>
      </c>
      <c r="X691" s="51">
        <f t="shared" ca="1" si="98"/>
        <v>8.16</v>
      </c>
      <c r="Z691" s="49"/>
      <c r="AA691" s="49"/>
      <c r="AB691" s="45"/>
    </row>
    <row r="692" spans="21:28" x14ac:dyDescent="0.2">
      <c r="U692" s="50">
        <v>41791</v>
      </c>
      <c r="V692" s="49">
        <v>8.34</v>
      </c>
      <c r="W692" s="50">
        <f t="shared" ca="1" si="97"/>
        <v>41820</v>
      </c>
      <c r="X692" s="51">
        <f t="shared" ca="1" si="98"/>
        <v>8.34</v>
      </c>
      <c r="Z692" s="49"/>
      <c r="AA692" s="49"/>
      <c r="AB692" s="45"/>
    </row>
    <row r="693" spans="21:28" x14ac:dyDescent="0.2">
      <c r="U693" s="50">
        <v>41821</v>
      </c>
      <c r="V693" s="49">
        <v>8.25</v>
      </c>
      <c r="W693" s="50">
        <f t="shared" ca="1" si="97"/>
        <v>41851</v>
      </c>
      <c r="X693" s="51">
        <f t="shared" ca="1" si="98"/>
        <v>8.25</v>
      </c>
      <c r="Z693" s="49"/>
      <c r="AA693" s="49"/>
      <c r="AB693" s="45"/>
    </row>
    <row r="694" spans="21:28" x14ac:dyDescent="0.2">
      <c r="U694" s="50">
        <v>41852</v>
      </c>
      <c r="V694" s="49">
        <v>8.2100000000000009</v>
      </c>
      <c r="W694" s="50">
        <f t="shared" ca="1" si="97"/>
        <v>41882</v>
      </c>
      <c r="X694" s="51">
        <f t="shared" ca="1" si="98"/>
        <v>8.2100000000000009</v>
      </c>
      <c r="Z694" s="49"/>
      <c r="AA694" s="49"/>
      <c r="AB694" s="45"/>
    </row>
    <row r="695" spans="21:28" x14ac:dyDescent="0.2">
      <c r="U695" s="50">
        <v>41883</v>
      </c>
      <c r="V695" s="49">
        <v>8.1999999999999993</v>
      </c>
      <c r="W695" s="50">
        <f t="shared" ca="1" si="97"/>
        <v>41912</v>
      </c>
      <c r="X695" s="51">
        <f t="shared" ca="1" si="98"/>
        <v>8.1999999999999993</v>
      </c>
      <c r="Z695" s="49"/>
      <c r="AA695" s="49"/>
      <c r="AB695" s="45"/>
    </row>
    <row r="696" spans="21:28" x14ac:dyDescent="0.2">
      <c r="U696" s="50">
        <v>41913</v>
      </c>
      <c r="V696" s="49">
        <v>8.06</v>
      </c>
      <c r="W696" s="50">
        <f t="shared" ca="1" si="97"/>
        <v>41943</v>
      </c>
      <c r="X696" s="51">
        <f t="shared" ca="1" si="98"/>
        <v>8.06</v>
      </c>
      <c r="Z696" s="49"/>
      <c r="AA696" s="49"/>
      <c r="AB696" s="45"/>
    </row>
    <row r="697" spans="21:28" x14ac:dyDescent="0.2">
      <c r="U697" s="50">
        <v>41944</v>
      </c>
      <c r="V697" s="49">
        <v>7.86</v>
      </c>
      <c r="W697" s="50">
        <f t="shared" ca="1" si="97"/>
        <v>41973</v>
      </c>
      <c r="X697" s="51">
        <f t="shared" ca="1" si="98"/>
        <v>7.86</v>
      </c>
      <c r="Z697" s="49"/>
      <c r="AA697" s="49"/>
      <c r="AB697" s="45"/>
    </row>
    <row r="698" spans="21:28" x14ac:dyDescent="0.2">
      <c r="U698" s="50">
        <v>41974</v>
      </c>
      <c r="V698" s="49">
        <v>7.84</v>
      </c>
      <c r="W698" s="50">
        <f t="shared" ca="1" si="97"/>
        <v>42004</v>
      </c>
      <c r="X698" s="51">
        <f t="shared" ca="1" si="98"/>
        <v>7.84</v>
      </c>
      <c r="Z698" s="49"/>
      <c r="AA698" s="49"/>
      <c r="AB698" s="45"/>
    </row>
    <row r="699" spans="21:28" x14ac:dyDescent="0.2">
      <c r="U699" s="50">
        <v>42005</v>
      </c>
      <c r="V699" s="49">
        <v>7.39</v>
      </c>
      <c r="W699" s="50">
        <f t="shared" ca="1" si="97"/>
        <v>42035</v>
      </c>
      <c r="X699" s="51">
        <f t="shared" ca="1" si="98"/>
        <v>7.39</v>
      </c>
      <c r="Z699" s="49"/>
      <c r="AA699" s="49"/>
      <c r="AB699" s="45"/>
    </row>
    <row r="700" spans="21:28" x14ac:dyDescent="0.2">
      <c r="U700" s="50">
        <v>42036</v>
      </c>
      <c r="V700" s="49">
        <v>7.49</v>
      </c>
      <c r="W700" s="50">
        <f t="shared" ca="1" si="97"/>
        <v>42063</v>
      </c>
      <c r="X700" s="51">
        <f t="shared" ca="1" si="98"/>
        <v>7.49</v>
      </c>
      <c r="Z700" s="49"/>
      <c r="AA700" s="49"/>
      <c r="AB700" s="45"/>
    </row>
    <row r="701" spans="21:28" x14ac:dyDescent="0.2">
      <c r="Z701" s="49"/>
      <c r="AA701" s="49"/>
      <c r="AB701" s="45"/>
    </row>
    <row r="702" spans="21:28" x14ac:dyDescent="0.2">
      <c r="Z702" s="49"/>
      <c r="AA702" s="49"/>
      <c r="AB702" s="45"/>
    </row>
    <row r="703" spans="21:28" x14ac:dyDescent="0.2">
      <c r="Z703" s="49"/>
      <c r="AA703" s="49"/>
      <c r="AB703" s="45"/>
    </row>
    <row r="704" spans="21:28" x14ac:dyDescent="0.2">
      <c r="Z704" s="49"/>
      <c r="AA704" s="49"/>
      <c r="AB704" s="45"/>
    </row>
    <row r="705" spans="26:28" x14ac:dyDescent="0.2">
      <c r="Z705" s="49"/>
      <c r="AA705" s="49"/>
      <c r="AB705" s="45"/>
    </row>
    <row r="706" spans="26:28" x14ac:dyDescent="0.2">
      <c r="Z706" s="49"/>
      <c r="AA706" s="49"/>
      <c r="AB706" s="45"/>
    </row>
    <row r="707" spans="26:28" x14ac:dyDescent="0.2">
      <c r="Z707" s="49"/>
      <c r="AA707" s="49"/>
      <c r="AB707" s="45"/>
    </row>
    <row r="708" spans="26:28" x14ac:dyDescent="0.2">
      <c r="Z708" s="49"/>
      <c r="AA708" s="49"/>
      <c r="AB708" s="45"/>
    </row>
    <row r="709" spans="26:28" x14ac:dyDescent="0.2">
      <c r="Z709" s="49"/>
      <c r="AA709" s="49"/>
      <c r="AB709" s="45"/>
    </row>
    <row r="710" spans="26:28" x14ac:dyDescent="0.2">
      <c r="Z710" s="49"/>
      <c r="AA710" s="49"/>
      <c r="AB710" s="45"/>
    </row>
    <row r="711" spans="26:28" x14ac:dyDescent="0.2">
      <c r="Z711" s="49"/>
      <c r="AA711" s="49"/>
      <c r="AB711" s="45"/>
    </row>
    <row r="712" spans="26:28" x14ac:dyDescent="0.2">
      <c r="Z712" s="49"/>
      <c r="AA712" s="49"/>
      <c r="AB712" s="45"/>
    </row>
    <row r="713" spans="26:28" x14ac:dyDescent="0.2">
      <c r="Z713" s="49"/>
      <c r="AA713" s="49"/>
      <c r="AB713" s="45"/>
    </row>
    <row r="714" spans="26:28" x14ac:dyDescent="0.2">
      <c r="Z714" s="49"/>
      <c r="AA714" s="49"/>
      <c r="AB714" s="45"/>
    </row>
    <row r="715" spans="26:28" x14ac:dyDescent="0.2">
      <c r="Z715" s="49"/>
      <c r="AA715" s="49"/>
      <c r="AB715" s="45"/>
    </row>
    <row r="716" spans="26:28" x14ac:dyDescent="0.2">
      <c r="Z716" s="49"/>
      <c r="AA716" s="49"/>
      <c r="AB716" s="45"/>
    </row>
    <row r="717" spans="26:28" x14ac:dyDescent="0.2">
      <c r="Z717" s="49"/>
      <c r="AA717" s="49"/>
      <c r="AB717" s="45"/>
    </row>
    <row r="718" spans="26:28" x14ac:dyDescent="0.2">
      <c r="Z718" s="49"/>
      <c r="AA718" s="49"/>
      <c r="AB718" s="45"/>
    </row>
    <row r="719" spans="26:28" x14ac:dyDescent="0.2">
      <c r="Z719" s="49"/>
      <c r="AA719" s="49"/>
      <c r="AB719" s="45"/>
    </row>
    <row r="720" spans="26:28" x14ac:dyDescent="0.2">
      <c r="Z720" s="49"/>
      <c r="AA720" s="49"/>
      <c r="AB720" s="45"/>
    </row>
    <row r="721" spans="26:28" x14ac:dyDescent="0.2">
      <c r="Z721" s="49"/>
      <c r="AA721" s="49"/>
      <c r="AB721" s="45"/>
    </row>
    <row r="722" spans="26:28" x14ac:dyDescent="0.2">
      <c r="Z722" s="49"/>
      <c r="AA722" s="49"/>
      <c r="AB722" s="45"/>
    </row>
    <row r="723" spans="26:28" x14ac:dyDescent="0.2">
      <c r="Z723" s="49"/>
      <c r="AA723" s="49"/>
      <c r="AB723" s="45"/>
    </row>
    <row r="724" spans="26:28" x14ac:dyDescent="0.2">
      <c r="Z724" s="49"/>
      <c r="AA724" s="49"/>
      <c r="AB724" s="45"/>
    </row>
    <row r="725" spans="26:28" x14ac:dyDescent="0.2">
      <c r="Z725" s="49"/>
      <c r="AA725" s="49"/>
      <c r="AB725" s="45"/>
    </row>
    <row r="726" spans="26:28" x14ac:dyDescent="0.2">
      <c r="Z726" s="49"/>
      <c r="AA726" s="49"/>
      <c r="AB726" s="45"/>
    </row>
    <row r="727" spans="26:28" x14ac:dyDescent="0.2">
      <c r="Z727" s="49"/>
      <c r="AA727" s="49"/>
      <c r="AB727" s="45"/>
    </row>
    <row r="728" spans="26:28" x14ac:dyDescent="0.2">
      <c r="Z728" s="49"/>
      <c r="AA728" s="49"/>
      <c r="AB728" s="45"/>
    </row>
    <row r="729" spans="26:28" x14ac:dyDescent="0.2">
      <c r="Z729" s="49"/>
      <c r="AA729" s="49"/>
      <c r="AB729" s="45"/>
    </row>
    <row r="730" spans="26:28" x14ac:dyDescent="0.2">
      <c r="Z730" s="49"/>
      <c r="AA730" s="49"/>
      <c r="AB730" s="45"/>
    </row>
    <row r="731" spans="26:28" x14ac:dyDescent="0.2">
      <c r="Z731" s="49"/>
      <c r="AA731" s="49"/>
      <c r="AB731" s="45"/>
    </row>
    <row r="732" spans="26:28" x14ac:dyDescent="0.2">
      <c r="Z732" s="49"/>
      <c r="AA732" s="49"/>
      <c r="AB732" s="45"/>
    </row>
    <row r="733" spans="26:28" x14ac:dyDescent="0.2">
      <c r="Z733" s="49"/>
      <c r="AA733" s="49"/>
      <c r="AB733" s="45"/>
    </row>
    <row r="734" spans="26:28" x14ac:dyDescent="0.2">
      <c r="Z734" s="49"/>
      <c r="AA734" s="49"/>
      <c r="AB734" s="45"/>
    </row>
    <row r="735" spans="26:28" x14ac:dyDescent="0.2">
      <c r="Z735" s="49"/>
      <c r="AA735" s="49"/>
      <c r="AB735" s="45"/>
    </row>
    <row r="736" spans="26:28" x14ac:dyDescent="0.2">
      <c r="Z736" s="49"/>
      <c r="AA736" s="49"/>
      <c r="AB736" s="45"/>
    </row>
    <row r="737" spans="26:28" x14ac:dyDescent="0.2">
      <c r="Z737" s="49"/>
      <c r="AA737" s="49"/>
      <c r="AB737" s="45"/>
    </row>
    <row r="738" spans="26:28" x14ac:dyDescent="0.2">
      <c r="Z738" s="49"/>
      <c r="AA738" s="49"/>
      <c r="AB738" s="45"/>
    </row>
    <row r="739" spans="26:28" x14ac:dyDescent="0.2">
      <c r="Z739" s="49"/>
      <c r="AA739" s="49"/>
      <c r="AB739" s="45"/>
    </row>
    <row r="740" spans="26:28" x14ac:dyDescent="0.2">
      <c r="Z740" s="49"/>
      <c r="AA740" s="49"/>
      <c r="AB740" s="45"/>
    </row>
    <row r="741" spans="26:28" x14ac:dyDescent="0.2">
      <c r="Z741" s="49"/>
      <c r="AA741" s="49"/>
      <c r="AB741" s="45"/>
    </row>
    <row r="742" spans="26:28" x14ac:dyDescent="0.2">
      <c r="Z742" s="49"/>
      <c r="AA742" s="49"/>
      <c r="AB742" s="45"/>
    </row>
    <row r="743" spans="26:28" x14ac:dyDescent="0.2">
      <c r="Z743" s="49"/>
      <c r="AA743" s="49"/>
      <c r="AB743" s="45"/>
    </row>
    <row r="744" spans="26:28" x14ac:dyDescent="0.2">
      <c r="Z744" s="49"/>
      <c r="AA744" s="49"/>
      <c r="AB744" s="45"/>
    </row>
    <row r="745" spans="26:28" x14ac:dyDescent="0.2">
      <c r="Z745" s="49"/>
      <c r="AA745" s="49"/>
      <c r="AB745" s="45"/>
    </row>
    <row r="746" spans="26:28" x14ac:dyDescent="0.2">
      <c r="Z746" s="49"/>
      <c r="AA746" s="49"/>
      <c r="AB746" s="45"/>
    </row>
    <row r="747" spans="26:28" x14ac:dyDescent="0.2">
      <c r="Z747" s="49"/>
      <c r="AA747" s="49"/>
      <c r="AB747" s="45"/>
    </row>
    <row r="748" spans="26:28" x14ac:dyDescent="0.2">
      <c r="Z748" s="49"/>
      <c r="AA748" s="49"/>
      <c r="AB748" s="45"/>
    </row>
    <row r="749" spans="26:28" x14ac:dyDescent="0.2">
      <c r="Z749" s="49"/>
      <c r="AA749" s="49"/>
      <c r="AB749" s="45"/>
    </row>
    <row r="750" spans="26:28" x14ac:dyDescent="0.2">
      <c r="Z750" s="49"/>
      <c r="AA750" s="49"/>
      <c r="AB750" s="45"/>
    </row>
    <row r="751" spans="26:28" x14ac:dyDescent="0.2">
      <c r="Z751" s="49"/>
      <c r="AA751" s="49"/>
      <c r="AB751" s="45"/>
    </row>
    <row r="752" spans="26:28" x14ac:dyDescent="0.2">
      <c r="Z752" s="49"/>
      <c r="AA752" s="49"/>
      <c r="AB752" s="45"/>
    </row>
    <row r="753" spans="26:28" x14ac:dyDescent="0.2">
      <c r="Z753" s="49"/>
      <c r="AA753" s="49"/>
      <c r="AB753" s="45"/>
    </row>
    <row r="754" spans="26:28" x14ac:dyDescent="0.2">
      <c r="Z754" s="49"/>
      <c r="AA754" s="49"/>
      <c r="AB754" s="45"/>
    </row>
    <row r="755" spans="26:28" x14ac:dyDescent="0.2">
      <c r="Z755" s="49"/>
      <c r="AA755" s="49"/>
      <c r="AB755" s="45"/>
    </row>
    <row r="756" spans="26:28" x14ac:dyDescent="0.2">
      <c r="Z756" s="49"/>
      <c r="AA756" s="49"/>
      <c r="AB756" s="45"/>
    </row>
    <row r="757" spans="26:28" x14ac:dyDescent="0.2">
      <c r="Z757" s="49"/>
      <c r="AA757" s="49"/>
      <c r="AB757" s="45"/>
    </row>
    <row r="758" spans="26:28" x14ac:dyDescent="0.2">
      <c r="Z758" s="49"/>
      <c r="AA758" s="49"/>
      <c r="AB758" s="45"/>
    </row>
    <row r="759" spans="26:28" x14ac:dyDescent="0.2">
      <c r="Z759" s="49"/>
      <c r="AA759" s="49"/>
      <c r="AB759" s="45"/>
    </row>
    <row r="760" spans="26:28" x14ac:dyDescent="0.2">
      <c r="Z760" s="49"/>
      <c r="AA760" s="49"/>
      <c r="AB760" s="45"/>
    </row>
    <row r="761" spans="26:28" x14ac:dyDescent="0.2">
      <c r="Z761" s="49"/>
      <c r="AA761" s="49"/>
      <c r="AB761" s="45"/>
    </row>
    <row r="762" spans="26:28" x14ac:dyDescent="0.2">
      <c r="Z762" s="49"/>
      <c r="AA762" s="49"/>
      <c r="AB762" s="45"/>
    </row>
    <row r="763" spans="26:28" x14ac:dyDescent="0.2">
      <c r="Z763" s="49"/>
      <c r="AA763" s="49"/>
      <c r="AB763" s="45"/>
    </row>
    <row r="764" spans="26:28" x14ac:dyDescent="0.2">
      <c r="Z764" s="49"/>
      <c r="AA764" s="49"/>
      <c r="AB764" s="45"/>
    </row>
    <row r="765" spans="26:28" x14ac:dyDescent="0.2">
      <c r="Z765" s="49"/>
      <c r="AA765" s="49"/>
      <c r="AB765" s="45"/>
    </row>
    <row r="766" spans="26:28" x14ac:dyDescent="0.2">
      <c r="Z766" s="49"/>
      <c r="AA766" s="49"/>
      <c r="AB766" s="45"/>
    </row>
    <row r="767" spans="26:28" x14ac:dyDescent="0.2">
      <c r="Z767" s="49"/>
      <c r="AA767" s="49"/>
      <c r="AB767" s="45"/>
    </row>
    <row r="768" spans="26:28" x14ac:dyDescent="0.2">
      <c r="Z768" s="49"/>
      <c r="AA768" s="49"/>
      <c r="AB768" s="45"/>
    </row>
    <row r="769" spans="26:28" x14ac:dyDescent="0.2">
      <c r="Z769" s="49"/>
      <c r="AA769" s="49"/>
      <c r="AB769" s="45"/>
    </row>
    <row r="770" spans="26:28" x14ac:dyDescent="0.2">
      <c r="Z770" s="49"/>
      <c r="AA770" s="49"/>
      <c r="AB770" s="45"/>
    </row>
    <row r="771" spans="26:28" x14ac:dyDescent="0.2">
      <c r="Z771" s="49"/>
      <c r="AA771" s="49"/>
      <c r="AB771" s="45"/>
    </row>
    <row r="772" spans="26:28" x14ac:dyDescent="0.2">
      <c r="Z772" s="49"/>
      <c r="AA772" s="49"/>
      <c r="AB772" s="45"/>
    </row>
    <row r="773" spans="26:28" x14ac:dyDescent="0.2">
      <c r="Z773" s="49"/>
      <c r="AA773" s="49"/>
      <c r="AB773" s="45"/>
    </row>
    <row r="774" spans="26:28" x14ac:dyDescent="0.2">
      <c r="Z774" s="49"/>
      <c r="AA774" s="49"/>
      <c r="AB774" s="45"/>
    </row>
    <row r="775" spans="26:28" x14ac:dyDescent="0.2">
      <c r="Z775" s="49"/>
      <c r="AA775" s="49"/>
      <c r="AB775" s="45"/>
    </row>
    <row r="776" spans="26:28" x14ac:dyDescent="0.2">
      <c r="Z776" s="49"/>
      <c r="AA776" s="49"/>
      <c r="AB776" s="45"/>
    </row>
    <row r="777" spans="26:28" x14ac:dyDescent="0.2">
      <c r="Z777" s="49"/>
      <c r="AA777" s="49"/>
      <c r="AB777" s="45"/>
    </row>
    <row r="778" spans="26:28" x14ac:dyDescent="0.2">
      <c r="Z778" s="49"/>
      <c r="AA778" s="49"/>
      <c r="AB778" s="45"/>
    </row>
    <row r="779" spans="26:28" x14ac:dyDescent="0.2">
      <c r="Z779" s="49"/>
      <c r="AA779" s="49"/>
      <c r="AB779" s="45"/>
    </row>
    <row r="780" spans="26:28" x14ac:dyDescent="0.2">
      <c r="Z780" s="49"/>
      <c r="AA780" s="49"/>
      <c r="AB780" s="45"/>
    </row>
    <row r="781" spans="26:28" x14ac:dyDescent="0.2">
      <c r="Z781" s="49"/>
      <c r="AA781" s="49"/>
      <c r="AB781" s="45"/>
    </row>
    <row r="782" spans="26:28" x14ac:dyDescent="0.2">
      <c r="Z782" s="49"/>
      <c r="AA782" s="49"/>
      <c r="AB782" s="45"/>
    </row>
    <row r="783" spans="26:28" x14ac:dyDescent="0.2">
      <c r="Z783" s="49"/>
      <c r="AA783" s="49"/>
      <c r="AB783" s="45"/>
    </row>
    <row r="784" spans="26:28" x14ac:dyDescent="0.2">
      <c r="Z784" s="49"/>
      <c r="AA784" s="49"/>
      <c r="AB784" s="45"/>
    </row>
    <row r="785" spans="26:28" x14ac:dyDescent="0.2">
      <c r="Z785" s="49"/>
      <c r="AA785" s="49"/>
      <c r="AB785" s="45"/>
    </row>
    <row r="786" spans="26:28" x14ac:dyDescent="0.2">
      <c r="Z786" s="49"/>
      <c r="AA786" s="49"/>
      <c r="AB786" s="45"/>
    </row>
    <row r="787" spans="26:28" x14ac:dyDescent="0.2">
      <c r="Z787" s="49"/>
      <c r="AA787" s="49"/>
      <c r="AB787" s="45"/>
    </row>
    <row r="788" spans="26:28" x14ac:dyDescent="0.2">
      <c r="Z788" s="49"/>
      <c r="AA788" s="49"/>
      <c r="AB788" s="45"/>
    </row>
    <row r="789" spans="26:28" x14ac:dyDescent="0.2">
      <c r="Z789" s="49"/>
      <c r="AA789" s="49"/>
      <c r="AB789" s="45"/>
    </row>
    <row r="790" spans="26:28" x14ac:dyDescent="0.2">
      <c r="Z790" s="49"/>
      <c r="AA790" s="49"/>
      <c r="AB790" s="45"/>
    </row>
    <row r="791" spans="26:28" x14ac:dyDescent="0.2">
      <c r="Z791" s="49"/>
      <c r="AA791" s="49"/>
      <c r="AB791" s="45"/>
    </row>
    <row r="792" spans="26:28" x14ac:dyDescent="0.2">
      <c r="Z792" s="49"/>
      <c r="AA792" s="49"/>
      <c r="AB792" s="45"/>
    </row>
    <row r="793" spans="26:28" x14ac:dyDescent="0.2">
      <c r="Z793" s="49"/>
      <c r="AA793" s="49"/>
      <c r="AB793" s="45"/>
    </row>
    <row r="794" spans="26:28" x14ac:dyDescent="0.2">
      <c r="Z794" s="49"/>
      <c r="AA794" s="49"/>
      <c r="AB794" s="45"/>
    </row>
    <row r="795" spans="26:28" x14ac:dyDescent="0.2">
      <c r="Z795" s="49"/>
      <c r="AA795" s="49"/>
      <c r="AB795" s="45"/>
    </row>
    <row r="796" spans="26:28" x14ac:dyDescent="0.2">
      <c r="Z796" s="49"/>
      <c r="AA796" s="49"/>
      <c r="AB796" s="45"/>
    </row>
    <row r="797" spans="26:28" x14ac:dyDescent="0.2">
      <c r="Z797" s="49"/>
      <c r="AA797" s="49"/>
      <c r="AB797" s="45"/>
    </row>
    <row r="798" spans="26:28" x14ac:dyDescent="0.2">
      <c r="Z798" s="49"/>
      <c r="AA798" s="49"/>
      <c r="AB798" s="45"/>
    </row>
    <row r="799" spans="26:28" x14ac:dyDescent="0.2">
      <c r="Z799" s="49"/>
      <c r="AA799" s="49"/>
      <c r="AB799" s="45"/>
    </row>
    <row r="800" spans="26:28" x14ac:dyDescent="0.2">
      <c r="Z800" s="49"/>
      <c r="AA800" s="49"/>
      <c r="AB800" s="45"/>
    </row>
    <row r="801" spans="26:28" x14ac:dyDescent="0.2">
      <c r="Z801" s="49"/>
      <c r="AA801" s="49"/>
      <c r="AB801" s="45"/>
    </row>
    <row r="802" spans="26:28" x14ac:dyDescent="0.2">
      <c r="Z802" s="49"/>
      <c r="AA802" s="49"/>
      <c r="AB802" s="45"/>
    </row>
    <row r="803" spans="26:28" x14ac:dyDescent="0.2">
      <c r="Z803" s="49"/>
      <c r="AA803" s="49"/>
      <c r="AB803" s="45"/>
    </row>
    <row r="804" spans="26:28" x14ac:dyDescent="0.2">
      <c r="Z804" s="49"/>
      <c r="AA804" s="49"/>
      <c r="AB804" s="45"/>
    </row>
    <row r="805" spans="26:28" x14ac:dyDescent="0.2">
      <c r="Z805" s="49"/>
      <c r="AA805" s="49"/>
      <c r="AB805" s="45"/>
    </row>
    <row r="806" spans="26:28" x14ac:dyDescent="0.2">
      <c r="Z806" s="49"/>
      <c r="AA806" s="49"/>
      <c r="AB806" s="45"/>
    </row>
    <row r="807" spans="26:28" x14ac:dyDescent="0.2">
      <c r="Z807" s="49"/>
      <c r="AA807" s="49"/>
      <c r="AB807" s="45"/>
    </row>
    <row r="808" spans="26:28" x14ac:dyDescent="0.2">
      <c r="Z808" s="49"/>
      <c r="AA808" s="49"/>
      <c r="AB808" s="45"/>
    </row>
    <row r="809" spans="26:28" x14ac:dyDescent="0.2">
      <c r="Z809" s="49"/>
      <c r="AA809" s="49"/>
      <c r="AB809" s="45"/>
    </row>
    <row r="810" spans="26:28" x14ac:dyDescent="0.2">
      <c r="Z810" s="49"/>
      <c r="AA810" s="49"/>
      <c r="AB810" s="45"/>
    </row>
    <row r="811" spans="26:28" x14ac:dyDescent="0.2">
      <c r="Z811" s="49"/>
      <c r="AA811" s="49"/>
      <c r="AB811" s="45"/>
    </row>
    <row r="812" spans="26:28" x14ac:dyDescent="0.2">
      <c r="Z812" s="49"/>
      <c r="AA812" s="49"/>
      <c r="AB812" s="45"/>
    </row>
    <row r="813" spans="26:28" x14ac:dyDescent="0.2">
      <c r="Z813" s="49"/>
      <c r="AA813" s="49"/>
      <c r="AB813" s="45"/>
    </row>
    <row r="814" spans="26:28" x14ac:dyDescent="0.2">
      <c r="Z814" s="49"/>
      <c r="AA814" s="49"/>
      <c r="AB814" s="45"/>
    </row>
    <row r="815" spans="26:28" x14ac:dyDescent="0.2">
      <c r="Z815" s="49"/>
      <c r="AA815" s="49"/>
      <c r="AB815" s="45"/>
    </row>
    <row r="816" spans="26:28" x14ac:dyDescent="0.2">
      <c r="Z816" s="49"/>
      <c r="AA816" s="49"/>
      <c r="AB816" s="45"/>
    </row>
    <row r="817" spans="26:28" x14ac:dyDescent="0.2">
      <c r="Z817" s="49"/>
      <c r="AA817" s="49"/>
      <c r="AB817" s="45"/>
    </row>
    <row r="818" spans="26:28" x14ac:dyDescent="0.2">
      <c r="Z818" s="49"/>
      <c r="AA818" s="49"/>
      <c r="AB818" s="45"/>
    </row>
    <row r="819" spans="26:28" x14ac:dyDescent="0.2">
      <c r="Z819" s="49"/>
      <c r="AA819" s="49"/>
      <c r="AB819" s="45"/>
    </row>
    <row r="820" spans="26:28" x14ac:dyDescent="0.2">
      <c r="Z820" s="49"/>
      <c r="AA820" s="49"/>
      <c r="AB820" s="45"/>
    </row>
    <row r="821" spans="26:28" x14ac:dyDescent="0.2">
      <c r="Z821" s="49"/>
      <c r="AA821" s="49"/>
      <c r="AB821" s="45"/>
    </row>
    <row r="822" spans="26:28" x14ac:dyDescent="0.2">
      <c r="Z822" s="49"/>
      <c r="AA822" s="49"/>
      <c r="AB822" s="45"/>
    </row>
    <row r="823" spans="26:28" x14ac:dyDescent="0.2">
      <c r="Z823" s="49"/>
      <c r="AA823" s="49"/>
      <c r="AB823" s="45"/>
    </row>
    <row r="824" spans="26:28" x14ac:dyDescent="0.2">
      <c r="Z824" s="49"/>
      <c r="AA824" s="49"/>
      <c r="AB824" s="45"/>
    </row>
    <row r="825" spans="26:28" x14ac:dyDescent="0.2">
      <c r="Z825" s="49"/>
      <c r="AA825" s="49"/>
      <c r="AB825" s="45"/>
    </row>
    <row r="826" spans="26:28" x14ac:dyDescent="0.2">
      <c r="Z826" s="49"/>
      <c r="AA826" s="49"/>
      <c r="AB826" s="45"/>
    </row>
    <row r="827" spans="26:28" x14ac:dyDescent="0.2">
      <c r="Z827" s="49"/>
      <c r="AA827" s="49"/>
      <c r="AB827" s="45"/>
    </row>
    <row r="828" spans="26:28" x14ac:dyDescent="0.2">
      <c r="Z828" s="49"/>
      <c r="AA828" s="49"/>
      <c r="AB828" s="45"/>
    </row>
    <row r="829" spans="26:28" x14ac:dyDescent="0.2">
      <c r="Z829" s="49"/>
      <c r="AA829" s="49"/>
      <c r="AB829" s="45"/>
    </row>
    <row r="830" spans="26:28" x14ac:dyDescent="0.2">
      <c r="Z830" s="49"/>
      <c r="AA830" s="49"/>
      <c r="AB830" s="45"/>
    </row>
    <row r="831" spans="26:28" x14ac:dyDescent="0.2">
      <c r="Z831" s="49"/>
      <c r="AA831" s="49"/>
      <c r="AB831" s="45"/>
    </row>
    <row r="832" spans="26:28" x14ac:dyDescent="0.2">
      <c r="Z832" s="49"/>
      <c r="AA832" s="49"/>
      <c r="AB832" s="45"/>
    </row>
    <row r="833" spans="26:28" x14ac:dyDescent="0.2">
      <c r="Z833" s="49"/>
      <c r="AA833" s="49"/>
      <c r="AB833" s="45"/>
    </row>
    <row r="834" spans="26:28" x14ac:dyDescent="0.2">
      <c r="Z834" s="49"/>
      <c r="AA834" s="49"/>
      <c r="AB834" s="45"/>
    </row>
    <row r="835" spans="26:28" x14ac:dyDescent="0.2">
      <c r="Z835" s="49"/>
      <c r="AA835" s="49"/>
      <c r="AB835" s="45"/>
    </row>
    <row r="836" spans="26:28" x14ac:dyDescent="0.2">
      <c r="Z836" s="49"/>
      <c r="AA836" s="49"/>
      <c r="AB836" s="45"/>
    </row>
    <row r="837" spans="26:28" x14ac:dyDescent="0.2">
      <c r="Z837" s="49"/>
      <c r="AA837" s="49"/>
      <c r="AB837" s="45"/>
    </row>
    <row r="838" spans="26:28" x14ac:dyDescent="0.2">
      <c r="Z838" s="49"/>
      <c r="AA838" s="49"/>
      <c r="AB838" s="45"/>
    </row>
    <row r="839" spans="26:28" x14ac:dyDescent="0.2">
      <c r="Z839" s="49"/>
      <c r="AA839" s="49"/>
      <c r="AB839" s="45"/>
    </row>
    <row r="840" spans="26:28" x14ac:dyDescent="0.2">
      <c r="Z840" s="49"/>
      <c r="AA840" s="49"/>
      <c r="AB840" s="45"/>
    </row>
    <row r="841" spans="26:28" x14ac:dyDescent="0.2">
      <c r="Z841" s="49"/>
      <c r="AA841" s="49"/>
      <c r="AB841" s="45"/>
    </row>
    <row r="842" spans="26:28" x14ac:dyDescent="0.2">
      <c r="Z842" s="49"/>
      <c r="AA842" s="49"/>
      <c r="AB842" s="45"/>
    </row>
    <row r="843" spans="26:28" x14ac:dyDescent="0.2">
      <c r="Z843" s="49"/>
      <c r="AA843" s="49"/>
      <c r="AB843" s="45"/>
    </row>
    <row r="844" spans="26:28" x14ac:dyDescent="0.2">
      <c r="Z844" s="49"/>
      <c r="AA844" s="49"/>
      <c r="AB844" s="45"/>
    </row>
    <row r="845" spans="26:28" x14ac:dyDescent="0.2">
      <c r="Z845" s="49"/>
      <c r="AA845" s="49"/>
      <c r="AB845" s="45"/>
    </row>
    <row r="846" spans="26:28" x14ac:dyDescent="0.2">
      <c r="Z846" s="49"/>
      <c r="AA846" s="49"/>
      <c r="AB846" s="45"/>
    </row>
    <row r="847" spans="26:28" x14ac:dyDescent="0.2">
      <c r="Z847" s="49"/>
      <c r="AA847" s="49"/>
      <c r="AB847" s="45"/>
    </row>
    <row r="848" spans="26:28" x14ac:dyDescent="0.2">
      <c r="Z848" s="49"/>
      <c r="AA848" s="49"/>
      <c r="AB848" s="45"/>
    </row>
    <row r="849" spans="26:28" x14ac:dyDescent="0.2">
      <c r="Z849" s="49"/>
      <c r="AA849" s="49"/>
      <c r="AB849" s="45"/>
    </row>
    <row r="850" spans="26:28" x14ac:dyDescent="0.2">
      <c r="Z850" s="49"/>
      <c r="AA850" s="49"/>
      <c r="AB850" s="45"/>
    </row>
    <row r="851" spans="26:28" x14ac:dyDescent="0.2">
      <c r="Z851" s="49"/>
      <c r="AA851" s="49"/>
      <c r="AB851" s="45"/>
    </row>
    <row r="852" spans="26:28" x14ac:dyDescent="0.2">
      <c r="Z852" s="49"/>
      <c r="AA852" s="49"/>
      <c r="AB852" s="45"/>
    </row>
    <row r="853" spans="26:28" x14ac:dyDescent="0.2">
      <c r="Z853" s="49"/>
      <c r="AA853" s="49"/>
      <c r="AB853" s="45"/>
    </row>
    <row r="854" spans="26:28" x14ac:dyDescent="0.2">
      <c r="Z854" s="49"/>
      <c r="AA854" s="49"/>
      <c r="AB854" s="45"/>
    </row>
    <row r="855" spans="26:28" x14ac:dyDescent="0.2">
      <c r="Z855" s="49"/>
      <c r="AA855" s="49"/>
      <c r="AB855" s="45"/>
    </row>
    <row r="856" spans="26:28" x14ac:dyDescent="0.2">
      <c r="Z856" s="49"/>
      <c r="AA856" s="49"/>
      <c r="AB856" s="45"/>
    </row>
    <row r="857" spans="26:28" x14ac:dyDescent="0.2">
      <c r="Z857" s="49"/>
      <c r="AA857" s="49"/>
      <c r="AB857" s="45"/>
    </row>
    <row r="858" spans="26:28" x14ac:dyDescent="0.2">
      <c r="Z858" s="49"/>
      <c r="AA858" s="49"/>
      <c r="AB858" s="45"/>
    </row>
    <row r="859" spans="26:28" x14ac:dyDescent="0.2">
      <c r="Z859" s="49"/>
      <c r="AA859" s="49"/>
      <c r="AB859" s="45"/>
    </row>
    <row r="860" spans="26:28" x14ac:dyDescent="0.2">
      <c r="Z860" s="49"/>
      <c r="AA860" s="49"/>
      <c r="AB860" s="45"/>
    </row>
    <row r="861" spans="26:28" x14ac:dyDescent="0.2">
      <c r="Z861" s="49"/>
      <c r="AA861" s="49"/>
      <c r="AB861" s="45"/>
    </row>
    <row r="862" spans="26:28" x14ac:dyDescent="0.2">
      <c r="Z862" s="49"/>
      <c r="AA862" s="49"/>
      <c r="AB862" s="45"/>
    </row>
    <row r="863" spans="26:28" x14ac:dyDescent="0.2">
      <c r="Z863" s="49"/>
      <c r="AA863" s="49"/>
      <c r="AB863" s="45"/>
    </row>
    <row r="864" spans="26:28" x14ac:dyDescent="0.2">
      <c r="Z864" s="49"/>
      <c r="AA864" s="49"/>
      <c r="AB864" s="45"/>
    </row>
    <row r="865" spans="26:28" x14ac:dyDescent="0.2">
      <c r="Z865" s="49"/>
      <c r="AA865" s="49"/>
      <c r="AB865" s="45"/>
    </row>
    <row r="866" spans="26:28" x14ac:dyDescent="0.2">
      <c r="Z866" s="49"/>
      <c r="AA866" s="49"/>
      <c r="AB866" s="45"/>
    </row>
    <row r="867" spans="26:28" x14ac:dyDescent="0.2">
      <c r="Z867" s="49"/>
      <c r="AA867" s="49"/>
      <c r="AB867" s="45"/>
    </row>
    <row r="868" spans="26:28" x14ac:dyDescent="0.2">
      <c r="Z868" s="49"/>
      <c r="AA868" s="49"/>
      <c r="AB868" s="45"/>
    </row>
    <row r="869" spans="26:28" x14ac:dyDescent="0.2">
      <c r="Z869" s="49"/>
      <c r="AA869" s="49"/>
      <c r="AB869" s="45"/>
    </row>
    <row r="870" spans="26:28" x14ac:dyDescent="0.2">
      <c r="Z870" s="49"/>
      <c r="AA870" s="49"/>
      <c r="AB870" s="45"/>
    </row>
    <row r="871" spans="26:28" x14ac:dyDescent="0.2">
      <c r="Z871" s="49"/>
      <c r="AA871" s="49"/>
      <c r="AB871" s="45"/>
    </row>
    <row r="872" spans="26:28" x14ac:dyDescent="0.2">
      <c r="Z872" s="49"/>
      <c r="AA872" s="49"/>
      <c r="AB872" s="45"/>
    </row>
    <row r="873" spans="26:28" x14ac:dyDescent="0.2">
      <c r="Z873" s="49"/>
      <c r="AA873" s="49"/>
      <c r="AB873" s="45"/>
    </row>
    <row r="874" spans="26:28" x14ac:dyDescent="0.2">
      <c r="Z874" s="49"/>
      <c r="AA874" s="49"/>
      <c r="AB874" s="45"/>
    </row>
    <row r="875" spans="26:28" x14ac:dyDescent="0.2">
      <c r="Z875" s="49"/>
      <c r="AA875" s="49"/>
      <c r="AB875" s="45"/>
    </row>
    <row r="876" spans="26:28" x14ac:dyDescent="0.2">
      <c r="Z876" s="49"/>
      <c r="AA876" s="49"/>
      <c r="AB876" s="45"/>
    </row>
    <row r="877" spans="26:28" x14ac:dyDescent="0.2">
      <c r="Z877" s="49"/>
      <c r="AA877" s="49"/>
      <c r="AB877" s="45"/>
    </row>
    <row r="878" spans="26:28" x14ac:dyDescent="0.2">
      <c r="Z878" s="49"/>
      <c r="AA878" s="49"/>
      <c r="AB878" s="45"/>
    </row>
    <row r="879" spans="26:28" x14ac:dyDescent="0.2">
      <c r="Z879" s="49"/>
      <c r="AA879" s="49"/>
      <c r="AB879" s="45"/>
    </row>
    <row r="880" spans="26:28" x14ac:dyDescent="0.2">
      <c r="Z880" s="49"/>
      <c r="AA880" s="49"/>
      <c r="AB880" s="45"/>
    </row>
    <row r="881" spans="26:28" x14ac:dyDescent="0.2">
      <c r="Z881" s="49"/>
      <c r="AA881" s="49"/>
      <c r="AB881" s="45"/>
    </row>
    <row r="882" spans="26:28" x14ac:dyDescent="0.2">
      <c r="Z882" s="49"/>
      <c r="AA882" s="49"/>
      <c r="AB882" s="45"/>
    </row>
    <row r="883" spans="26:28" x14ac:dyDescent="0.2">
      <c r="Z883" s="49"/>
      <c r="AA883" s="49"/>
      <c r="AB883" s="45"/>
    </row>
    <row r="884" spans="26:28" x14ac:dyDescent="0.2">
      <c r="Z884" s="49"/>
      <c r="AA884" s="49"/>
      <c r="AB884" s="45"/>
    </row>
    <row r="885" spans="26:28" x14ac:dyDescent="0.2">
      <c r="Z885" s="49"/>
      <c r="AA885" s="49"/>
      <c r="AB885" s="45"/>
    </row>
    <row r="886" spans="26:28" x14ac:dyDescent="0.2">
      <c r="Z886" s="49"/>
      <c r="AA886" s="49"/>
      <c r="AB886" s="45"/>
    </row>
    <row r="887" spans="26:28" x14ac:dyDescent="0.2">
      <c r="Z887" s="49"/>
      <c r="AA887" s="49"/>
      <c r="AB887" s="45"/>
    </row>
    <row r="888" spans="26:28" x14ac:dyDescent="0.2">
      <c r="Z888" s="49"/>
      <c r="AA888" s="49"/>
      <c r="AB888" s="45"/>
    </row>
    <row r="889" spans="26:28" x14ac:dyDescent="0.2">
      <c r="Z889" s="49"/>
      <c r="AA889" s="49"/>
      <c r="AB889" s="45"/>
    </row>
    <row r="890" spans="26:28" x14ac:dyDescent="0.2">
      <c r="Z890" s="49"/>
      <c r="AA890" s="49"/>
      <c r="AB890" s="45"/>
    </row>
    <row r="891" spans="26:28" x14ac:dyDescent="0.2">
      <c r="Z891" s="49"/>
      <c r="AA891" s="49"/>
      <c r="AB891" s="45"/>
    </row>
    <row r="892" spans="26:28" x14ac:dyDescent="0.2">
      <c r="Z892" s="49"/>
      <c r="AA892" s="49"/>
      <c r="AB892" s="45"/>
    </row>
    <row r="893" spans="26:28" x14ac:dyDescent="0.2">
      <c r="Z893" s="49"/>
      <c r="AA893" s="49"/>
      <c r="AB893" s="45"/>
    </row>
    <row r="894" spans="26:28" x14ac:dyDescent="0.2">
      <c r="Z894" s="49"/>
      <c r="AA894" s="49"/>
      <c r="AB894" s="45"/>
    </row>
    <row r="895" spans="26:28" x14ac:dyDescent="0.2">
      <c r="Z895" s="49"/>
      <c r="AA895" s="49"/>
      <c r="AB895" s="45"/>
    </row>
    <row r="896" spans="26:28" x14ac:dyDescent="0.2">
      <c r="Z896" s="49"/>
      <c r="AA896" s="49"/>
      <c r="AB896" s="45"/>
    </row>
    <row r="897" spans="26:28" x14ac:dyDescent="0.2">
      <c r="Z897" s="49"/>
      <c r="AA897" s="49"/>
      <c r="AB897" s="45"/>
    </row>
    <row r="898" spans="26:28" x14ac:dyDescent="0.2">
      <c r="Z898" s="49"/>
      <c r="AA898" s="49"/>
      <c r="AB898" s="45"/>
    </row>
    <row r="899" spans="26:28" x14ac:dyDescent="0.2">
      <c r="Z899" s="49"/>
      <c r="AA899" s="49"/>
      <c r="AB899" s="45"/>
    </row>
    <row r="900" spans="26:28" x14ac:dyDescent="0.2">
      <c r="Z900" s="49"/>
      <c r="AA900" s="49"/>
      <c r="AB900" s="45"/>
    </row>
    <row r="901" spans="26:28" x14ac:dyDescent="0.2">
      <c r="Z901" s="49"/>
      <c r="AA901" s="49"/>
      <c r="AB901" s="45"/>
    </row>
    <row r="902" spans="26:28" x14ac:dyDescent="0.2">
      <c r="Z902" s="49"/>
      <c r="AA902" s="49"/>
      <c r="AB902" s="45"/>
    </row>
    <row r="903" spans="26:28" x14ac:dyDescent="0.2">
      <c r="Z903" s="49"/>
      <c r="AA903" s="49"/>
      <c r="AB903" s="45"/>
    </row>
    <row r="904" spans="26:28" x14ac:dyDescent="0.2">
      <c r="Z904" s="49"/>
      <c r="AA904" s="49"/>
      <c r="AB904" s="45"/>
    </row>
    <row r="905" spans="26:28" x14ac:dyDescent="0.2">
      <c r="Z905" s="49"/>
      <c r="AA905" s="49"/>
      <c r="AB905" s="45"/>
    </row>
    <row r="906" spans="26:28" x14ac:dyDescent="0.2">
      <c r="Z906" s="49"/>
      <c r="AA906" s="49"/>
      <c r="AB906" s="45"/>
    </row>
    <row r="907" spans="26:28" x14ac:dyDescent="0.2">
      <c r="Z907" s="49"/>
      <c r="AA907" s="49"/>
      <c r="AB907" s="45"/>
    </row>
    <row r="908" spans="26:28" x14ac:dyDescent="0.2">
      <c r="Z908" s="49"/>
      <c r="AA908" s="49"/>
      <c r="AB908" s="45"/>
    </row>
    <row r="909" spans="26:28" x14ac:dyDescent="0.2">
      <c r="Z909" s="49"/>
      <c r="AA909" s="49"/>
      <c r="AB909" s="45"/>
    </row>
    <row r="910" spans="26:28" x14ac:dyDescent="0.2">
      <c r="Z910" s="49"/>
      <c r="AA910" s="49"/>
      <c r="AB910" s="45"/>
    </row>
    <row r="911" spans="26:28" x14ac:dyDescent="0.2">
      <c r="Z911" s="49"/>
      <c r="AA911" s="49"/>
      <c r="AB911" s="45"/>
    </row>
    <row r="912" spans="26:28" x14ac:dyDescent="0.2">
      <c r="Z912" s="49"/>
      <c r="AA912" s="49"/>
      <c r="AB912" s="45"/>
    </row>
    <row r="913" spans="26:28" x14ac:dyDescent="0.2">
      <c r="Z913" s="49"/>
      <c r="AA913" s="49"/>
      <c r="AB913" s="45"/>
    </row>
    <row r="914" spans="26:28" x14ac:dyDescent="0.2">
      <c r="Z914" s="49"/>
      <c r="AA914" s="49"/>
      <c r="AB914" s="45"/>
    </row>
    <row r="915" spans="26:28" x14ac:dyDescent="0.2">
      <c r="Z915" s="49"/>
      <c r="AA915" s="49"/>
      <c r="AB915" s="45"/>
    </row>
    <row r="916" spans="26:28" x14ac:dyDescent="0.2">
      <c r="Z916" s="49"/>
      <c r="AA916" s="49"/>
      <c r="AB916" s="45"/>
    </row>
    <row r="917" spans="26:28" x14ac:dyDescent="0.2">
      <c r="Z917" s="49"/>
      <c r="AA917" s="49"/>
      <c r="AB917" s="45"/>
    </row>
    <row r="918" spans="26:28" x14ac:dyDescent="0.2">
      <c r="Z918" s="49"/>
      <c r="AA918" s="49"/>
      <c r="AB918" s="45"/>
    </row>
    <row r="919" spans="26:28" x14ac:dyDescent="0.2">
      <c r="Z919" s="49"/>
      <c r="AA919" s="49"/>
      <c r="AB919" s="45"/>
    </row>
    <row r="920" spans="26:28" x14ac:dyDescent="0.2">
      <c r="Z920" s="49"/>
      <c r="AA920" s="49"/>
      <c r="AB920" s="45"/>
    </row>
    <row r="921" spans="26:28" x14ac:dyDescent="0.2">
      <c r="Z921" s="49"/>
      <c r="AA921" s="49"/>
      <c r="AB921" s="45"/>
    </row>
    <row r="922" spans="26:28" x14ac:dyDescent="0.2">
      <c r="Z922" s="49"/>
      <c r="AA922" s="49"/>
      <c r="AB922" s="45"/>
    </row>
    <row r="923" spans="26:28" x14ac:dyDescent="0.2">
      <c r="Z923" s="49"/>
      <c r="AA923" s="49"/>
      <c r="AB923" s="45"/>
    </row>
    <row r="924" spans="26:28" x14ac:dyDescent="0.2">
      <c r="Z924" s="49"/>
      <c r="AA924" s="49"/>
      <c r="AB924" s="45"/>
    </row>
    <row r="925" spans="26:28" x14ac:dyDescent="0.2">
      <c r="Z925" s="49"/>
      <c r="AA925" s="49"/>
      <c r="AB925" s="45"/>
    </row>
    <row r="926" spans="26:28" x14ac:dyDescent="0.2">
      <c r="Z926" s="49"/>
      <c r="AA926" s="49"/>
      <c r="AB926" s="45"/>
    </row>
    <row r="927" spans="26:28" x14ac:dyDescent="0.2">
      <c r="Z927" s="49"/>
      <c r="AA927" s="49"/>
      <c r="AB927" s="45"/>
    </row>
    <row r="928" spans="26:28" x14ac:dyDescent="0.2">
      <c r="Z928" s="49"/>
      <c r="AA928" s="49"/>
      <c r="AB928" s="45"/>
    </row>
    <row r="929" spans="26:28" x14ac:dyDescent="0.2">
      <c r="Z929" s="49"/>
      <c r="AA929" s="49"/>
      <c r="AB929" s="45"/>
    </row>
    <row r="930" spans="26:28" x14ac:dyDescent="0.2">
      <c r="Z930" s="49"/>
      <c r="AA930" s="49"/>
      <c r="AB930" s="45"/>
    </row>
    <row r="931" spans="26:28" x14ac:dyDescent="0.2">
      <c r="Z931" s="49"/>
      <c r="AA931" s="49"/>
      <c r="AB931" s="45"/>
    </row>
    <row r="932" spans="26:28" x14ac:dyDescent="0.2">
      <c r="Z932" s="49"/>
      <c r="AA932" s="49"/>
      <c r="AB932" s="45"/>
    </row>
    <row r="933" spans="26:28" x14ac:dyDescent="0.2">
      <c r="Z933" s="49"/>
      <c r="AA933" s="49"/>
      <c r="AB933" s="45"/>
    </row>
    <row r="934" spans="26:28" x14ac:dyDescent="0.2">
      <c r="Z934" s="49"/>
      <c r="AA934" s="49"/>
      <c r="AB934" s="45"/>
    </row>
    <row r="935" spans="26:28" x14ac:dyDescent="0.2">
      <c r="Z935" s="49"/>
      <c r="AA935" s="49"/>
      <c r="AB935" s="45"/>
    </row>
    <row r="936" spans="26:28" x14ac:dyDescent="0.2">
      <c r="Z936" s="49"/>
      <c r="AA936" s="49"/>
      <c r="AB936" s="45"/>
    </row>
    <row r="937" spans="26:28" x14ac:dyDescent="0.2">
      <c r="Z937" s="49"/>
      <c r="AA937" s="49"/>
      <c r="AB937" s="45"/>
    </row>
    <row r="938" spans="26:28" x14ac:dyDescent="0.2">
      <c r="Z938" s="49"/>
      <c r="AA938" s="49"/>
      <c r="AB938" s="45"/>
    </row>
    <row r="939" spans="26:28" x14ac:dyDescent="0.2">
      <c r="Z939" s="49"/>
      <c r="AA939" s="49"/>
      <c r="AB939" s="45"/>
    </row>
    <row r="940" spans="26:28" x14ac:dyDescent="0.2">
      <c r="Z940" s="49"/>
      <c r="AA940" s="49"/>
      <c r="AB940" s="45"/>
    </row>
    <row r="941" spans="26:28" x14ac:dyDescent="0.2">
      <c r="Z941" s="49"/>
      <c r="AA941" s="49"/>
      <c r="AB941" s="45"/>
    </row>
    <row r="942" spans="26:28" x14ac:dyDescent="0.2">
      <c r="Z942" s="49"/>
      <c r="AA942" s="49"/>
      <c r="AB942" s="45"/>
    </row>
    <row r="943" spans="26:28" x14ac:dyDescent="0.2">
      <c r="Z943" s="49"/>
      <c r="AA943" s="49"/>
      <c r="AB943" s="45"/>
    </row>
    <row r="944" spans="26:28" x14ac:dyDescent="0.2">
      <c r="Z944" s="49"/>
      <c r="AA944" s="49"/>
      <c r="AB944" s="45"/>
    </row>
    <row r="945" spans="26:28" x14ac:dyDescent="0.2">
      <c r="Z945" s="49"/>
      <c r="AA945" s="49"/>
      <c r="AB945" s="45"/>
    </row>
    <row r="946" spans="26:28" x14ac:dyDescent="0.2">
      <c r="Z946" s="49"/>
      <c r="AA946" s="49"/>
      <c r="AB946" s="45"/>
    </row>
    <row r="947" spans="26:28" x14ac:dyDescent="0.2">
      <c r="Z947" s="49"/>
      <c r="AA947" s="49"/>
      <c r="AB947" s="45"/>
    </row>
    <row r="948" spans="26:28" x14ac:dyDescent="0.2">
      <c r="Z948" s="49"/>
      <c r="AA948" s="49"/>
      <c r="AB948" s="45"/>
    </row>
    <row r="949" spans="26:28" x14ac:dyDescent="0.2">
      <c r="Z949" s="49"/>
      <c r="AA949" s="49"/>
      <c r="AB949" s="45"/>
    </row>
    <row r="950" spans="26:28" x14ac:dyDescent="0.2">
      <c r="Z950" s="49"/>
      <c r="AA950" s="49"/>
      <c r="AB950" s="45"/>
    </row>
    <row r="951" spans="26:28" x14ac:dyDescent="0.2">
      <c r="Z951" s="49"/>
      <c r="AA951" s="49"/>
      <c r="AB951" s="45"/>
    </row>
    <row r="952" spans="26:28" x14ac:dyDescent="0.2">
      <c r="Z952" s="49"/>
      <c r="AA952" s="49"/>
      <c r="AB952" s="45"/>
    </row>
    <row r="953" spans="26:28" x14ac:dyDescent="0.2">
      <c r="Z953" s="49"/>
      <c r="AA953" s="49"/>
      <c r="AB953" s="45"/>
    </row>
    <row r="954" spans="26:28" x14ac:dyDescent="0.2">
      <c r="Z954" s="49"/>
      <c r="AA954" s="49"/>
      <c r="AB954" s="45"/>
    </row>
    <row r="955" spans="26:28" x14ac:dyDescent="0.2">
      <c r="Z955" s="49"/>
      <c r="AA955" s="49"/>
      <c r="AB955" s="45"/>
    </row>
    <row r="956" spans="26:28" x14ac:dyDescent="0.2">
      <c r="Z956" s="49"/>
      <c r="AA956" s="49"/>
      <c r="AB956" s="45"/>
    </row>
    <row r="957" spans="26:28" x14ac:dyDescent="0.2">
      <c r="Z957" s="49"/>
      <c r="AA957" s="49"/>
      <c r="AB957" s="45"/>
    </row>
    <row r="958" spans="26:28" x14ac:dyDescent="0.2">
      <c r="Z958" s="49"/>
      <c r="AA958" s="49"/>
      <c r="AB958" s="45"/>
    </row>
    <row r="959" spans="26:28" x14ac:dyDescent="0.2">
      <c r="Z959" s="49"/>
      <c r="AA959" s="49"/>
      <c r="AB959" s="45"/>
    </row>
    <row r="960" spans="26:28" x14ac:dyDescent="0.2">
      <c r="Z960" s="49"/>
      <c r="AA960" s="49"/>
      <c r="AB960" s="45"/>
    </row>
    <row r="961" spans="26:28" x14ac:dyDescent="0.2">
      <c r="Z961" s="49"/>
      <c r="AA961" s="49"/>
      <c r="AB961" s="45"/>
    </row>
    <row r="962" spans="26:28" x14ac:dyDescent="0.2">
      <c r="Z962" s="49"/>
      <c r="AA962" s="49"/>
      <c r="AB962" s="45"/>
    </row>
    <row r="963" spans="26:28" x14ac:dyDescent="0.2">
      <c r="Z963" s="49"/>
      <c r="AA963" s="49"/>
      <c r="AB963" s="45"/>
    </row>
    <row r="964" spans="26:28" x14ac:dyDescent="0.2">
      <c r="Z964" s="49"/>
      <c r="AA964" s="49"/>
      <c r="AB964" s="45"/>
    </row>
    <row r="965" spans="26:28" x14ac:dyDescent="0.2">
      <c r="Z965" s="49"/>
      <c r="AA965" s="49"/>
      <c r="AB965" s="45"/>
    </row>
    <row r="966" spans="26:28" x14ac:dyDescent="0.2">
      <c r="Z966" s="49"/>
      <c r="AA966" s="49"/>
      <c r="AB966" s="45"/>
    </row>
    <row r="967" spans="26:28" x14ac:dyDescent="0.2">
      <c r="Z967" s="49"/>
      <c r="AA967" s="49"/>
      <c r="AB967" s="45"/>
    </row>
    <row r="968" spans="26:28" x14ac:dyDescent="0.2">
      <c r="Z968" s="49"/>
      <c r="AA968" s="49"/>
      <c r="AB968" s="45"/>
    </row>
    <row r="969" spans="26:28" x14ac:dyDescent="0.2">
      <c r="Z969" s="49"/>
      <c r="AA969" s="49"/>
      <c r="AB969" s="45"/>
    </row>
    <row r="970" spans="26:28" x14ac:dyDescent="0.2">
      <c r="Z970" s="49"/>
      <c r="AA970" s="49"/>
      <c r="AB970" s="45"/>
    </row>
    <row r="971" spans="26:28" x14ac:dyDescent="0.2">
      <c r="Z971" s="49"/>
      <c r="AA971" s="49"/>
      <c r="AB971" s="45"/>
    </row>
    <row r="972" spans="26:28" x14ac:dyDescent="0.2">
      <c r="Z972" s="49"/>
      <c r="AA972" s="49"/>
      <c r="AB972" s="45"/>
    </row>
    <row r="973" spans="26:28" x14ac:dyDescent="0.2">
      <c r="Z973" s="49"/>
      <c r="AA973" s="49"/>
      <c r="AB973" s="45"/>
    </row>
    <row r="974" spans="26:28" x14ac:dyDescent="0.2">
      <c r="Z974" s="49"/>
      <c r="AA974" s="49"/>
      <c r="AB974" s="45"/>
    </row>
    <row r="975" spans="26:28" x14ac:dyDescent="0.2">
      <c r="Z975" s="49"/>
      <c r="AA975" s="49"/>
      <c r="AB975" s="45"/>
    </row>
    <row r="976" spans="26:28" x14ac:dyDescent="0.2">
      <c r="Z976" s="49"/>
      <c r="AA976" s="49"/>
      <c r="AB976" s="45"/>
    </row>
    <row r="977" spans="26:28" x14ac:dyDescent="0.2">
      <c r="Z977" s="49"/>
      <c r="AA977" s="49"/>
      <c r="AB977" s="45"/>
    </row>
    <row r="978" spans="26:28" x14ac:dyDescent="0.2">
      <c r="Z978" s="49"/>
      <c r="AA978" s="49"/>
      <c r="AB978" s="45"/>
    </row>
    <row r="979" spans="26:28" x14ac:dyDescent="0.2">
      <c r="Z979" s="49"/>
      <c r="AA979" s="49"/>
      <c r="AB979" s="45"/>
    </row>
    <row r="980" spans="26:28" x14ac:dyDescent="0.2">
      <c r="Z980" s="49"/>
      <c r="AA980" s="49"/>
      <c r="AB980" s="45"/>
    </row>
    <row r="981" spans="26:28" x14ac:dyDescent="0.2">
      <c r="Z981" s="49"/>
      <c r="AA981" s="49"/>
      <c r="AB981" s="45"/>
    </row>
    <row r="982" spans="26:28" x14ac:dyDescent="0.2">
      <c r="Z982" s="49"/>
      <c r="AA982" s="49"/>
      <c r="AB982" s="45"/>
    </row>
    <row r="983" spans="26:28" x14ac:dyDescent="0.2">
      <c r="Z983" s="49"/>
      <c r="AA983" s="49"/>
      <c r="AB983" s="45"/>
    </row>
    <row r="984" spans="26:28" x14ac:dyDescent="0.2">
      <c r="Z984" s="49"/>
      <c r="AA984" s="49"/>
      <c r="AB984" s="45"/>
    </row>
    <row r="985" spans="26:28" x14ac:dyDescent="0.2">
      <c r="Z985" s="49"/>
      <c r="AA985" s="49"/>
      <c r="AB985" s="45"/>
    </row>
    <row r="986" spans="26:28" x14ac:dyDescent="0.2">
      <c r="Z986" s="49"/>
      <c r="AA986" s="49"/>
      <c r="AB986" s="45"/>
    </row>
    <row r="987" spans="26:28" x14ac:dyDescent="0.2">
      <c r="Z987" s="49"/>
      <c r="AA987" s="49"/>
      <c r="AB987" s="45"/>
    </row>
    <row r="988" spans="26:28" x14ac:dyDescent="0.2">
      <c r="Z988" s="49"/>
      <c r="AA988" s="49"/>
      <c r="AB988" s="45"/>
    </row>
    <row r="989" spans="26:28" x14ac:dyDescent="0.2">
      <c r="Z989" s="49"/>
      <c r="AA989" s="49"/>
      <c r="AB989" s="45"/>
    </row>
    <row r="990" spans="26:28" x14ac:dyDescent="0.2">
      <c r="Z990" s="49"/>
      <c r="AA990" s="49"/>
      <c r="AB990" s="45"/>
    </row>
    <row r="991" spans="26:28" x14ac:dyDescent="0.2">
      <c r="Z991" s="49"/>
      <c r="AA991" s="49"/>
      <c r="AB991" s="45"/>
    </row>
    <row r="992" spans="26:28" x14ac:dyDescent="0.2">
      <c r="Z992" s="49"/>
      <c r="AA992" s="49"/>
      <c r="AB992" s="45"/>
    </row>
    <row r="993" spans="26:28" x14ac:dyDescent="0.2">
      <c r="Z993" s="49"/>
      <c r="AA993" s="49"/>
      <c r="AB993" s="45"/>
    </row>
    <row r="994" spans="26:28" x14ac:dyDescent="0.2">
      <c r="Z994" s="49"/>
      <c r="AA994" s="49"/>
      <c r="AB994" s="45"/>
    </row>
    <row r="995" spans="26:28" x14ac:dyDescent="0.2">
      <c r="Z995" s="49"/>
      <c r="AA995" s="49"/>
      <c r="AB995" s="45"/>
    </row>
    <row r="996" spans="26:28" x14ac:dyDescent="0.2">
      <c r="Z996" s="49"/>
      <c r="AA996" s="49"/>
      <c r="AB996" s="45"/>
    </row>
    <row r="997" spans="26:28" x14ac:dyDescent="0.2">
      <c r="Z997" s="49"/>
      <c r="AA997" s="49"/>
      <c r="AB997" s="45"/>
    </row>
    <row r="998" spans="26:28" x14ac:dyDescent="0.2">
      <c r="Z998" s="49"/>
      <c r="AA998" s="49"/>
      <c r="AB998" s="45"/>
    </row>
    <row r="999" spans="26:28" x14ac:dyDescent="0.2">
      <c r="Z999" s="49"/>
      <c r="AA999" s="49"/>
      <c r="AB999" s="45"/>
    </row>
    <row r="1000" spans="26:28" x14ac:dyDescent="0.2">
      <c r="Z1000" s="49"/>
      <c r="AA1000" s="49"/>
      <c r="AB1000" s="45"/>
    </row>
    <row r="1001" spans="26:28" x14ac:dyDescent="0.2">
      <c r="Z1001" s="49"/>
      <c r="AA1001" s="49"/>
      <c r="AB1001" s="45"/>
    </row>
    <row r="1002" spans="26:28" x14ac:dyDescent="0.2">
      <c r="Z1002" s="49"/>
      <c r="AA1002" s="49"/>
      <c r="AB1002" s="45"/>
    </row>
    <row r="1003" spans="26:28" x14ac:dyDescent="0.2">
      <c r="Z1003" s="49"/>
      <c r="AA1003" s="49"/>
      <c r="AB1003" s="45"/>
    </row>
    <row r="1004" spans="26:28" x14ac:dyDescent="0.2">
      <c r="Z1004" s="49"/>
      <c r="AA1004" s="49"/>
      <c r="AB1004" s="45"/>
    </row>
    <row r="1005" spans="26:28" x14ac:dyDescent="0.2">
      <c r="Z1005" s="49"/>
      <c r="AA1005" s="49"/>
      <c r="AB1005" s="45"/>
    </row>
    <row r="1006" spans="26:28" x14ac:dyDescent="0.2">
      <c r="Z1006" s="49"/>
      <c r="AA1006" s="49"/>
      <c r="AB1006" s="45"/>
    </row>
    <row r="1007" spans="26:28" x14ac:dyDescent="0.2">
      <c r="Z1007" s="49"/>
      <c r="AA1007" s="49"/>
      <c r="AB1007" s="45"/>
    </row>
    <row r="1008" spans="26:28" x14ac:dyDescent="0.2">
      <c r="Z1008" s="49"/>
      <c r="AA1008" s="49"/>
      <c r="AB1008" s="45"/>
    </row>
    <row r="1009" spans="26:28" x14ac:dyDescent="0.2">
      <c r="Z1009" s="49"/>
      <c r="AA1009" s="49"/>
      <c r="AB1009" s="45"/>
    </row>
    <row r="1010" spans="26:28" x14ac:dyDescent="0.2">
      <c r="Z1010" s="49"/>
      <c r="AA1010" s="49"/>
      <c r="AB1010" s="45"/>
    </row>
    <row r="1011" spans="26:28" x14ac:dyDescent="0.2">
      <c r="Z1011" s="49"/>
      <c r="AA1011" s="49"/>
      <c r="AB1011" s="45"/>
    </row>
    <row r="1012" spans="26:28" x14ac:dyDescent="0.2">
      <c r="Z1012" s="49"/>
      <c r="AA1012" s="49"/>
      <c r="AB1012" s="45"/>
    </row>
    <row r="1013" spans="26:28" x14ac:dyDescent="0.2">
      <c r="Z1013" s="49"/>
      <c r="AA1013" s="49"/>
      <c r="AB1013" s="45"/>
    </row>
    <row r="1014" spans="26:28" x14ac:dyDescent="0.2">
      <c r="Z1014" s="49"/>
      <c r="AA1014" s="49"/>
      <c r="AB1014" s="45"/>
    </row>
    <row r="1015" spans="26:28" x14ac:dyDescent="0.2">
      <c r="Z1015" s="49"/>
      <c r="AA1015" s="49"/>
      <c r="AB1015" s="45"/>
    </row>
    <row r="1016" spans="26:28" x14ac:dyDescent="0.2">
      <c r="Z1016" s="49"/>
      <c r="AA1016" s="49"/>
      <c r="AB1016" s="45"/>
    </row>
    <row r="1017" spans="26:28" x14ac:dyDescent="0.2">
      <c r="Z1017" s="49"/>
      <c r="AA1017" s="49"/>
      <c r="AB1017" s="45"/>
    </row>
    <row r="1018" spans="26:28" x14ac:dyDescent="0.2">
      <c r="Z1018" s="49"/>
      <c r="AA1018" s="49"/>
      <c r="AB1018" s="45"/>
    </row>
    <row r="1019" spans="26:28" x14ac:dyDescent="0.2">
      <c r="Z1019" s="49"/>
      <c r="AA1019" s="49"/>
      <c r="AB1019" s="45"/>
    </row>
    <row r="1020" spans="26:28" x14ac:dyDescent="0.2">
      <c r="Z1020" s="49"/>
      <c r="AA1020" s="49"/>
      <c r="AB1020" s="45"/>
    </row>
    <row r="1021" spans="26:28" x14ac:dyDescent="0.2">
      <c r="Z1021" s="49"/>
      <c r="AA1021" s="49"/>
      <c r="AB1021" s="45"/>
    </row>
    <row r="1022" spans="26:28" x14ac:dyDescent="0.2">
      <c r="Z1022" s="49"/>
      <c r="AA1022" s="49"/>
      <c r="AB1022" s="45"/>
    </row>
    <row r="1023" spans="26:28" x14ac:dyDescent="0.2">
      <c r="Z1023" s="49"/>
      <c r="AA1023" s="49"/>
      <c r="AB1023" s="45"/>
    </row>
    <row r="1024" spans="26:28" x14ac:dyDescent="0.2">
      <c r="Z1024" s="49"/>
      <c r="AA1024" s="49"/>
      <c r="AB1024" s="45"/>
    </row>
    <row r="1025" spans="26:28" x14ac:dyDescent="0.2">
      <c r="Z1025" s="49"/>
      <c r="AA1025" s="49"/>
      <c r="AB1025" s="45"/>
    </row>
    <row r="1026" spans="26:28" x14ac:dyDescent="0.2">
      <c r="Z1026" s="49"/>
      <c r="AA1026" s="49"/>
      <c r="AB1026" s="45"/>
    </row>
    <row r="1027" spans="26:28" x14ac:dyDescent="0.2">
      <c r="Z1027" s="49"/>
      <c r="AA1027" s="49"/>
      <c r="AB1027" s="45"/>
    </row>
    <row r="1028" spans="26:28" x14ac:dyDescent="0.2">
      <c r="Z1028" s="49"/>
      <c r="AA1028" s="49"/>
      <c r="AB1028" s="45"/>
    </row>
    <row r="1029" spans="26:28" x14ac:dyDescent="0.2">
      <c r="Z1029" s="49"/>
      <c r="AA1029" s="49"/>
      <c r="AB1029" s="45"/>
    </row>
    <row r="1030" spans="26:28" x14ac:dyDescent="0.2">
      <c r="Z1030" s="49"/>
      <c r="AA1030" s="49"/>
      <c r="AB1030" s="45"/>
    </row>
    <row r="1031" spans="26:28" x14ac:dyDescent="0.2">
      <c r="Z1031" s="49"/>
      <c r="AA1031" s="49"/>
      <c r="AB1031" s="45"/>
    </row>
    <row r="1032" spans="26:28" x14ac:dyDescent="0.2">
      <c r="Z1032" s="49"/>
      <c r="AA1032" s="49"/>
      <c r="AB1032" s="45"/>
    </row>
    <row r="1033" spans="26:28" x14ac:dyDescent="0.2">
      <c r="Z1033" s="49"/>
      <c r="AA1033" s="49"/>
      <c r="AB1033" s="45"/>
    </row>
    <row r="1034" spans="26:28" x14ac:dyDescent="0.2">
      <c r="Z1034" s="49"/>
      <c r="AA1034" s="49"/>
      <c r="AB1034" s="45"/>
    </row>
    <row r="1035" spans="26:28" x14ac:dyDescent="0.2">
      <c r="Z1035" s="49"/>
      <c r="AA1035" s="49"/>
      <c r="AB1035" s="45"/>
    </row>
    <row r="1036" spans="26:28" x14ac:dyDescent="0.2">
      <c r="Z1036" s="49"/>
      <c r="AA1036" s="49"/>
      <c r="AB1036" s="45"/>
    </row>
    <row r="1037" spans="26:28" x14ac:dyDescent="0.2">
      <c r="Z1037" s="49"/>
      <c r="AA1037" s="49"/>
      <c r="AB1037" s="45"/>
    </row>
    <row r="1038" spans="26:28" x14ac:dyDescent="0.2">
      <c r="Z1038" s="49"/>
      <c r="AA1038" s="49"/>
      <c r="AB1038" s="45"/>
    </row>
    <row r="1039" spans="26:28" x14ac:dyDescent="0.2">
      <c r="Z1039" s="49"/>
      <c r="AA1039" s="49"/>
      <c r="AB1039" s="45"/>
    </row>
    <row r="1040" spans="26:28" x14ac:dyDescent="0.2">
      <c r="Z1040" s="49"/>
      <c r="AA1040" s="49"/>
      <c r="AB1040" s="45"/>
    </row>
    <row r="1041" spans="26:28" x14ac:dyDescent="0.2">
      <c r="Z1041" s="49"/>
      <c r="AA1041" s="49"/>
      <c r="AB1041" s="45"/>
    </row>
    <row r="1042" spans="26:28" x14ac:dyDescent="0.2">
      <c r="Z1042" s="49"/>
      <c r="AA1042" s="49"/>
      <c r="AB1042" s="45"/>
    </row>
    <row r="1043" spans="26:28" x14ac:dyDescent="0.2">
      <c r="Z1043" s="49"/>
      <c r="AA1043" s="49"/>
      <c r="AB1043" s="45"/>
    </row>
    <row r="1044" spans="26:28" x14ac:dyDescent="0.2">
      <c r="Z1044" s="49"/>
      <c r="AA1044" s="49"/>
      <c r="AB1044" s="45"/>
    </row>
    <row r="1045" spans="26:28" x14ac:dyDescent="0.2">
      <c r="Z1045" s="49"/>
      <c r="AA1045" s="49"/>
      <c r="AB1045" s="45"/>
    </row>
    <row r="1046" spans="26:28" x14ac:dyDescent="0.2">
      <c r="Z1046" s="49"/>
      <c r="AA1046" s="49"/>
      <c r="AB1046" s="45"/>
    </row>
    <row r="1047" spans="26:28" x14ac:dyDescent="0.2">
      <c r="Z1047" s="49"/>
      <c r="AA1047" s="49"/>
      <c r="AB1047" s="45"/>
    </row>
    <row r="1048" spans="26:28" x14ac:dyDescent="0.2">
      <c r="Z1048" s="49"/>
      <c r="AA1048" s="49"/>
      <c r="AB1048" s="45"/>
    </row>
    <row r="1049" spans="26:28" x14ac:dyDescent="0.2">
      <c r="Z1049" s="49"/>
      <c r="AA1049" s="49"/>
      <c r="AB1049" s="45"/>
    </row>
    <row r="1050" spans="26:28" x14ac:dyDescent="0.2">
      <c r="Z1050" s="49"/>
      <c r="AA1050" s="49"/>
      <c r="AB1050" s="45"/>
    </row>
    <row r="1051" spans="26:28" x14ac:dyDescent="0.2">
      <c r="Z1051" s="49"/>
      <c r="AA1051" s="49"/>
      <c r="AB1051" s="45"/>
    </row>
    <row r="1052" spans="26:28" x14ac:dyDescent="0.2">
      <c r="Z1052" s="49"/>
      <c r="AA1052" s="49"/>
      <c r="AB1052" s="45"/>
    </row>
    <row r="1053" spans="26:28" x14ac:dyDescent="0.2">
      <c r="Z1053" s="49"/>
      <c r="AA1053" s="49"/>
      <c r="AB1053" s="45"/>
    </row>
    <row r="1054" spans="26:28" x14ac:dyDescent="0.2">
      <c r="Z1054" s="49"/>
      <c r="AA1054" s="49"/>
      <c r="AB1054" s="45"/>
    </row>
    <row r="1055" spans="26:28" x14ac:dyDescent="0.2">
      <c r="Z1055" s="49"/>
      <c r="AA1055" s="49"/>
      <c r="AB1055" s="45"/>
    </row>
    <row r="1056" spans="26:28" x14ac:dyDescent="0.2">
      <c r="Z1056" s="49"/>
      <c r="AA1056" s="49"/>
      <c r="AB1056" s="45"/>
    </row>
    <row r="1057" spans="26:28" x14ac:dyDescent="0.2">
      <c r="Z1057" s="49"/>
      <c r="AA1057" s="49"/>
      <c r="AB1057" s="45"/>
    </row>
    <row r="1058" spans="26:28" x14ac:dyDescent="0.2">
      <c r="Z1058" s="49"/>
      <c r="AA1058" s="49"/>
      <c r="AB1058" s="45"/>
    </row>
    <row r="1059" spans="26:28" x14ac:dyDescent="0.2">
      <c r="Z1059" s="49"/>
      <c r="AA1059" s="49"/>
      <c r="AB1059" s="45"/>
    </row>
    <row r="1060" spans="26:28" x14ac:dyDescent="0.2">
      <c r="Z1060" s="49"/>
      <c r="AA1060" s="49"/>
      <c r="AB1060" s="45"/>
    </row>
    <row r="1061" spans="26:28" x14ac:dyDescent="0.2">
      <c r="Z1061" s="49"/>
      <c r="AA1061" s="49"/>
      <c r="AB1061" s="45"/>
    </row>
    <row r="1062" spans="26:28" x14ac:dyDescent="0.2">
      <c r="Z1062" s="49"/>
      <c r="AA1062" s="49"/>
      <c r="AB1062" s="45"/>
    </row>
    <row r="1063" spans="26:28" x14ac:dyDescent="0.2">
      <c r="Z1063" s="49"/>
      <c r="AA1063" s="49"/>
      <c r="AB1063" s="45"/>
    </row>
    <row r="1064" spans="26:28" x14ac:dyDescent="0.2">
      <c r="Z1064" s="49"/>
      <c r="AA1064" s="49"/>
      <c r="AB1064" s="45"/>
    </row>
    <row r="1065" spans="26:28" x14ac:dyDescent="0.2">
      <c r="Z1065" s="49"/>
      <c r="AA1065" s="49"/>
      <c r="AB1065" s="45"/>
    </row>
    <row r="1066" spans="26:28" x14ac:dyDescent="0.2">
      <c r="Z1066" s="49"/>
      <c r="AA1066" s="49"/>
      <c r="AB1066" s="45"/>
    </row>
    <row r="1067" spans="26:28" x14ac:dyDescent="0.2">
      <c r="Z1067" s="49"/>
      <c r="AA1067" s="49"/>
      <c r="AB1067" s="45"/>
    </row>
    <row r="1068" spans="26:28" x14ac:dyDescent="0.2">
      <c r="Z1068" s="49"/>
      <c r="AA1068" s="49"/>
      <c r="AB1068" s="45"/>
    </row>
    <row r="1069" spans="26:28" x14ac:dyDescent="0.2">
      <c r="Z1069" s="49"/>
      <c r="AA1069" s="49"/>
      <c r="AB1069" s="45"/>
    </row>
    <row r="1070" spans="26:28" x14ac:dyDescent="0.2">
      <c r="Z1070" s="49"/>
      <c r="AA1070" s="49"/>
      <c r="AB1070" s="45"/>
    </row>
    <row r="1071" spans="26:28" x14ac:dyDescent="0.2">
      <c r="Z1071" s="49"/>
      <c r="AA1071" s="49"/>
      <c r="AB1071" s="45"/>
    </row>
    <row r="1072" spans="26:28" x14ac:dyDescent="0.2">
      <c r="Z1072" s="49"/>
      <c r="AA1072" s="49"/>
      <c r="AB1072" s="45"/>
    </row>
    <row r="1073" spans="26:28" x14ac:dyDescent="0.2">
      <c r="Z1073" s="49"/>
      <c r="AA1073" s="49"/>
      <c r="AB1073" s="45"/>
    </row>
    <row r="1074" spans="26:28" x14ac:dyDescent="0.2">
      <c r="Z1074" s="49"/>
      <c r="AA1074" s="49"/>
      <c r="AB1074" s="45"/>
    </row>
    <row r="1075" spans="26:28" x14ac:dyDescent="0.2">
      <c r="Z1075" s="49"/>
      <c r="AA1075" s="49"/>
      <c r="AB1075" s="45"/>
    </row>
    <row r="1076" spans="26:28" x14ac:dyDescent="0.2">
      <c r="Z1076" s="49"/>
      <c r="AA1076" s="49"/>
      <c r="AB1076" s="45"/>
    </row>
    <row r="1077" spans="26:28" x14ac:dyDescent="0.2">
      <c r="Z1077" s="49"/>
      <c r="AA1077" s="49"/>
      <c r="AB1077" s="45"/>
    </row>
    <row r="1078" spans="26:28" x14ac:dyDescent="0.2">
      <c r="Z1078" s="49"/>
      <c r="AA1078" s="49"/>
      <c r="AB1078" s="45"/>
    </row>
    <row r="1079" spans="26:28" x14ac:dyDescent="0.2">
      <c r="Z1079" s="49"/>
      <c r="AA1079" s="49"/>
      <c r="AB1079" s="45"/>
    </row>
    <row r="1080" spans="26:28" x14ac:dyDescent="0.2">
      <c r="Z1080" s="49"/>
      <c r="AA1080" s="49"/>
      <c r="AB1080" s="45"/>
    </row>
    <row r="1081" spans="26:28" x14ac:dyDescent="0.2">
      <c r="Z1081" s="49"/>
      <c r="AA1081" s="49"/>
      <c r="AB1081" s="45"/>
    </row>
    <row r="1082" spans="26:28" x14ac:dyDescent="0.2">
      <c r="Z1082" s="49"/>
      <c r="AA1082" s="49"/>
      <c r="AB1082" s="45"/>
    </row>
    <row r="1083" spans="26:28" x14ac:dyDescent="0.2">
      <c r="Z1083" s="49"/>
      <c r="AA1083" s="49"/>
      <c r="AB1083" s="45"/>
    </row>
    <row r="1084" spans="26:28" x14ac:dyDescent="0.2">
      <c r="Z1084" s="49"/>
      <c r="AA1084" s="49"/>
      <c r="AB1084" s="45"/>
    </row>
    <row r="1085" spans="26:28" x14ac:dyDescent="0.2">
      <c r="Z1085" s="49"/>
      <c r="AA1085" s="49"/>
      <c r="AB1085" s="45"/>
    </row>
    <row r="1086" spans="26:28" x14ac:dyDescent="0.2">
      <c r="Z1086" s="49"/>
      <c r="AA1086" s="49"/>
      <c r="AB1086" s="45"/>
    </row>
    <row r="1087" spans="26:28" x14ac:dyDescent="0.2">
      <c r="Z1087" s="49"/>
      <c r="AA1087" s="49"/>
      <c r="AB1087" s="45"/>
    </row>
    <row r="1088" spans="26:28" x14ac:dyDescent="0.2">
      <c r="Z1088" s="49"/>
      <c r="AA1088" s="49"/>
      <c r="AB1088" s="45"/>
    </row>
    <row r="1089" spans="26:28" x14ac:dyDescent="0.2">
      <c r="Z1089" s="49"/>
      <c r="AA1089" s="49"/>
      <c r="AB1089" s="45"/>
    </row>
    <row r="1090" spans="26:28" x14ac:dyDescent="0.2">
      <c r="Z1090" s="49"/>
      <c r="AA1090" s="49"/>
      <c r="AB1090" s="45"/>
    </row>
    <row r="1091" spans="26:28" x14ac:dyDescent="0.2">
      <c r="Z1091" s="49"/>
      <c r="AA1091" s="49"/>
      <c r="AB1091" s="45"/>
    </row>
    <row r="1092" spans="26:28" x14ac:dyDescent="0.2">
      <c r="Z1092" s="49"/>
      <c r="AA1092" s="49"/>
      <c r="AB1092" s="45"/>
    </row>
    <row r="1093" spans="26:28" x14ac:dyDescent="0.2">
      <c r="Z1093" s="49"/>
      <c r="AA1093" s="49"/>
      <c r="AB1093" s="45"/>
    </row>
    <row r="1094" spans="26:28" x14ac:dyDescent="0.2">
      <c r="Z1094" s="49"/>
      <c r="AA1094" s="49"/>
      <c r="AB1094" s="45"/>
    </row>
    <row r="1095" spans="26:28" x14ac:dyDescent="0.2">
      <c r="Z1095" s="49"/>
      <c r="AA1095" s="49"/>
      <c r="AB1095" s="45"/>
    </row>
    <row r="1096" spans="26:28" x14ac:dyDescent="0.2">
      <c r="Z1096" s="49"/>
      <c r="AA1096" s="49"/>
      <c r="AB1096" s="45"/>
    </row>
    <row r="1097" spans="26:28" x14ac:dyDescent="0.2">
      <c r="Z1097" s="49"/>
      <c r="AA1097" s="49"/>
      <c r="AB1097" s="45"/>
    </row>
    <row r="1098" spans="26:28" x14ac:dyDescent="0.2">
      <c r="Z1098" s="49"/>
      <c r="AA1098" s="49"/>
      <c r="AB1098" s="45"/>
    </row>
    <row r="1099" spans="26:28" x14ac:dyDescent="0.2">
      <c r="Z1099" s="49"/>
      <c r="AA1099" s="49"/>
      <c r="AB1099" s="45"/>
    </row>
    <row r="1100" spans="26:28" x14ac:dyDescent="0.2">
      <c r="Z1100" s="49"/>
      <c r="AA1100" s="49"/>
      <c r="AB1100" s="45"/>
    </row>
    <row r="1101" spans="26:28" x14ac:dyDescent="0.2">
      <c r="Z1101" s="49"/>
      <c r="AA1101" s="49"/>
      <c r="AB1101" s="45"/>
    </row>
    <row r="1102" spans="26:28" x14ac:dyDescent="0.2">
      <c r="Z1102" s="49"/>
      <c r="AA1102" s="49"/>
      <c r="AB1102" s="45"/>
    </row>
    <row r="1103" spans="26:28" x14ac:dyDescent="0.2">
      <c r="Z1103" s="49"/>
      <c r="AA1103" s="49"/>
      <c r="AB1103" s="45"/>
    </row>
    <row r="1104" spans="26:28" x14ac:dyDescent="0.2">
      <c r="Z1104" s="49"/>
      <c r="AA1104" s="49"/>
      <c r="AB1104" s="45"/>
    </row>
    <row r="1105" spans="26:28" x14ac:dyDescent="0.2">
      <c r="Z1105" s="49"/>
      <c r="AA1105" s="49"/>
      <c r="AB1105" s="45"/>
    </row>
    <row r="1106" spans="26:28" x14ac:dyDescent="0.2">
      <c r="Z1106" s="49"/>
      <c r="AA1106" s="49"/>
      <c r="AB1106" s="45"/>
    </row>
    <row r="1107" spans="26:28" x14ac:dyDescent="0.2">
      <c r="Z1107" s="49"/>
      <c r="AA1107" s="49"/>
      <c r="AB1107" s="45"/>
    </row>
    <row r="1108" spans="26:28" x14ac:dyDescent="0.2">
      <c r="Z1108" s="49"/>
      <c r="AA1108" s="49"/>
      <c r="AB1108" s="45"/>
    </row>
    <row r="1109" spans="26:28" x14ac:dyDescent="0.2">
      <c r="Z1109" s="49"/>
      <c r="AA1109" s="49"/>
      <c r="AB1109" s="45"/>
    </row>
    <row r="1110" spans="26:28" x14ac:dyDescent="0.2">
      <c r="Z1110" s="49"/>
      <c r="AA1110" s="49"/>
      <c r="AB1110" s="45"/>
    </row>
    <row r="1111" spans="26:28" x14ac:dyDescent="0.2">
      <c r="Z1111" s="49"/>
      <c r="AA1111" s="49"/>
      <c r="AB1111" s="45"/>
    </row>
    <row r="1112" spans="26:28" x14ac:dyDescent="0.2">
      <c r="Z1112" s="49"/>
      <c r="AA1112" s="49"/>
      <c r="AB1112" s="45"/>
    </row>
    <row r="1113" spans="26:28" x14ac:dyDescent="0.2">
      <c r="Z1113" s="49"/>
      <c r="AA1113" s="49"/>
      <c r="AB1113" s="45"/>
    </row>
    <row r="1114" spans="26:28" x14ac:dyDescent="0.2">
      <c r="Z1114" s="49"/>
      <c r="AA1114" s="49"/>
      <c r="AB1114" s="45"/>
    </row>
    <row r="1115" spans="26:28" x14ac:dyDescent="0.2">
      <c r="Z1115" s="49"/>
      <c r="AA1115" s="49"/>
      <c r="AB1115" s="45"/>
    </row>
    <row r="1116" spans="26:28" x14ac:dyDescent="0.2">
      <c r="Z1116" s="49"/>
      <c r="AA1116" s="49"/>
      <c r="AB1116" s="45"/>
    </row>
    <row r="1117" spans="26:28" x14ac:dyDescent="0.2">
      <c r="Z1117" s="49"/>
      <c r="AA1117" s="49"/>
      <c r="AB1117" s="45"/>
    </row>
    <row r="1118" spans="26:28" x14ac:dyDescent="0.2">
      <c r="Z1118" s="49"/>
      <c r="AA1118" s="49"/>
      <c r="AB1118" s="45"/>
    </row>
    <row r="1119" spans="26:28" x14ac:dyDescent="0.2">
      <c r="Z1119" s="49"/>
      <c r="AA1119" s="49"/>
      <c r="AB1119" s="45"/>
    </row>
    <row r="1120" spans="26:28" x14ac:dyDescent="0.2">
      <c r="Z1120" s="49"/>
      <c r="AA1120" s="49"/>
      <c r="AB1120" s="45"/>
    </row>
    <row r="1121" spans="26:28" x14ac:dyDescent="0.2">
      <c r="Z1121" s="49"/>
      <c r="AA1121" s="49"/>
      <c r="AB1121" s="45"/>
    </row>
    <row r="1122" spans="26:28" x14ac:dyDescent="0.2">
      <c r="Z1122" s="49"/>
      <c r="AA1122" s="49"/>
      <c r="AB1122" s="45"/>
    </row>
    <row r="1123" spans="26:28" x14ac:dyDescent="0.2">
      <c r="Z1123" s="49"/>
      <c r="AA1123" s="49"/>
      <c r="AB1123" s="45"/>
    </row>
    <row r="1124" spans="26:28" x14ac:dyDescent="0.2">
      <c r="Z1124" s="49"/>
      <c r="AA1124" s="49"/>
      <c r="AB1124" s="45"/>
    </row>
    <row r="1125" spans="26:28" x14ac:dyDescent="0.2">
      <c r="Z1125" s="49"/>
      <c r="AA1125" s="49"/>
      <c r="AB1125" s="45"/>
    </row>
    <row r="1126" spans="26:28" x14ac:dyDescent="0.2">
      <c r="Z1126" s="49"/>
      <c r="AA1126" s="49"/>
      <c r="AB1126" s="45"/>
    </row>
    <row r="1127" spans="26:28" x14ac:dyDescent="0.2">
      <c r="Z1127" s="49"/>
      <c r="AA1127" s="49"/>
      <c r="AB1127" s="45"/>
    </row>
    <row r="1128" spans="26:28" x14ac:dyDescent="0.2">
      <c r="Z1128" s="49"/>
      <c r="AA1128" s="49"/>
      <c r="AB1128" s="45"/>
    </row>
    <row r="1129" spans="26:28" x14ac:dyDescent="0.2">
      <c r="Z1129" s="49"/>
      <c r="AA1129" s="49"/>
      <c r="AB1129" s="45"/>
    </row>
    <row r="1130" spans="26:28" x14ac:dyDescent="0.2">
      <c r="Z1130" s="49"/>
      <c r="AA1130" s="49"/>
      <c r="AB1130" s="45"/>
    </row>
    <row r="1131" spans="26:28" x14ac:dyDescent="0.2">
      <c r="Z1131" s="49"/>
      <c r="AA1131" s="49"/>
      <c r="AB1131" s="45"/>
    </row>
    <row r="1132" spans="26:28" x14ac:dyDescent="0.2">
      <c r="Z1132" s="49"/>
      <c r="AA1132" s="49"/>
      <c r="AB1132" s="45"/>
    </row>
    <row r="1133" spans="26:28" x14ac:dyDescent="0.2">
      <c r="Z1133" s="49"/>
      <c r="AA1133" s="49"/>
      <c r="AB1133" s="45"/>
    </row>
    <row r="1134" spans="26:28" x14ac:dyDescent="0.2">
      <c r="Z1134" s="49"/>
      <c r="AA1134" s="49"/>
      <c r="AB1134" s="45"/>
    </row>
    <row r="1135" spans="26:28" x14ac:dyDescent="0.2">
      <c r="Z1135" s="49"/>
      <c r="AA1135" s="49"/>
      <c r="AB1135" s="45"/>
    </row>
    <row r="1136" spans="26:28" x14ac:dyDescent="0.2">
      <c r="Z1136" s="49"/>
      <c r="AA1136" s="49"/>
      <c r="AB1136" s="45"/>
    </row>
    <row r="1137" spans="26:28" x14ac:dyDescent="0.2">
      <c r="Z1137" s="49"/>
      <c r="AA1137" s="49"/>
      <c r="AB1137" s="45"/>
    </row>
    <row r="1138" spans="26:28" x14ac:dyDescent="0.2">
      <c r="Z1138" s="49"/>
      <c r="AA1138" s="49"/>
      <c r="AB1138" s="45"/>
    </row>
    <row r="1139" spans="26:28" x14ac:dyDescent="0.2">
      <c r="Z1139" s="49"/>
      <c r="AA1139" s="49"/>
      <c r="AB1139" s="45"/>
    </row>
    <row r="1140" spans="26:28" x14ac:dyDescent="0.2">
      <c r="Z1140" s="49"/>
      <c r="AA1140" s="49"/>
      <c r="AB1140" s="45"/>
    </row>
    <row r="1141" spans="26:28" x14ac:dyDescent="0.2">
      <c r="Z1141" s="49"/>
      <c r="AA1141" s="49"/>
      <c r="AB1141" s="45"/>
    </row>
    <row r="1142" spans="26:28" x14ac:dyDescent="0.2">
      <c r="Z1142" s="49"/>
      <c r="AA1142" s="49"/>
      <c r="AB1142" s="45"/>
    </row>
    <row r="1143" spans="26:28" x14ac:dyDescent="0.2">
      <c r="Z1143" s="49"/>
      <c r="AA1143" s="49"/>
      <c r="AB1143" s="45"/>
    </row>
    <row r="1144" spans="26:28" x14ac:dyDescent="0.2">
      <c r="Z1144" s="49"/>
      <c r="AA1144" s="49"/>
      <c r="AB1144" s="45"/>
    </row>
    <row r="1145" spans="26:28" x14ac:dyDescent="0.2">
      <c r="Z1145" s="49"/>
      <c r="AA1145" s="49"/>
      <c r="AB1145" s="45"/>
    </row>
    <row r="1146" spans="26:28" x14ac:dyDescent="0.2">
      <c r="Z1146" s="49"/>
      <c r="AA1146" s="49"/>
      <c r="AB1146" s="45"/>
    </row>
    <row r="1147" spans="26:28" x14ac:dyDescent="0.2">
      <c r="Z1147" s="49"/>
      <c r="AA1147" s="49"/>
      <c r="AB1147" s="45"/>
    </row>
    <row r="1148" spans="26:28" x14ac:dyDescent="0.2">
      <c r="Z1148" s="49"/>
      <c r="AA1148" s="49"/>
      <c r="AB1148" s="45"/>
    </row>
    <row r="1149" spans="26:28" x14ac:dyDescent="0.2">
      <c r="Z1149" s="49"/>
      <c r="AA1149" s="49"/>
      <c r="AB1149" s="45"/>
    </row>
    <row r="1150" spans="26:28" x14ac:dyDescent="0.2">
      <c r="Z1150" s="49"/>
      <c r="AA1150" s="49"/>
      <c r="AB1150" s="45"/>
    </row>
    <row r="1151" spans="26:28" x14ac:dyDescent="0.2">
      <c r="Z1151" s="49"/>
      <c r="AA1151" s="49"/>
      <c r="AB1151" s="45"/>
    </row>
    <row r="1152" spans="26:28" x14ac:dyDescent="0.2">
      <c r="Z1152" s="49"/>
      <c r="AA1152" s="49"/>
      <c r="AB1152" s="45"/>
    </row>
    <row r="1153" spans="26:28" x14ac:dyDescent="0.2">
      <c r="Z1153" s="49"/>
      <c r="AA1153" s="49"/>
      <c r="AB1153" s="45"/>
    </row>
    <row r="1154" spans="26:28" x14ac:dyDescent="0.2">
      <c r="Z1154" s="49"/>
      <c r="AA1154" s="49"/>
      <c r="AB1154" s="45"/>
    </row>
    <row r="1155" spans="26:28" x14ac:dyDescent="0.2">
      <c r="Z1155" s="49"/>
      <c r="AA1155" s="49"/>
      <c r="AB1155" s="45"/>
    </row>
    <row r="1156" spans="26:28" x14ac:dyDescent="0.2">
      <c r="Z1156" s="49"/>
      <c r="AA1156" s="49"/>
      <c r="AB1156" s="45"/>
    </row>
    <row r="1157" spans="26:28" x14ac:dyDescent="0.2">
      <c r="Z1157" s="49"/>
      <c r="AA1157" s="49"/>
      <c r="AB1157" s="45"/>
    </row>
    <row r="1158" spans="26:28" x14ac:dyDescent="0.2">
      <c r="Z1158" s="49"/>
      <c r="AA1158" s="49"/>
      <c r="AB1158" s="45"/>
    </row>
    <row r="1159" spans="26:28" x14ac:dyDescent="0.2">
      <c r="Z1159" s="49"/>
      <c r="AA1159" s="49"/>
      <c r="AB1159" s="45"/>
    </row>
    <row r="1160" spans="26:28" x14ac:dyDescent="0.2">
      <c r="Z1160" s="49"/>
      <c r="AA1160" s="49"/>
      <c r="AB1160" s="45"/>
    </row>
    <row r="1161" spans="26:28" x14ac:dyDescent="0.2">
      <c r="Z1161" s="49"/>
      <c r="AA1161" s="49"/>
      <c r="AB1161" s="45"/>
    </row>
    <row r="1162" spans="26:28" x14ac:dyDescent="0.2">
      <c r="Z1162" s="49"/>
      <c r="AA1162" s="49"/>
      <c r="AB1162" s="45"/>
    </row>
    <row r="1163" spans="26:28" x14ac:dyDescent="0.2">
      <c r="Z1163" s="49"/>
      <c r="AA1163" s="49"/>
      <c r="AB1163" s="45"/>
    </row>
    <row r="1164" spans="26:28" x14ac:dyDescent="0.2">
      <c r="Z1164" s="49"/>
      <c r="AA1164" s="49"/>
      <c r="AB1164" s="45"/>
    </row>
    <row r="1165" spans="26:28" x14ac:dyDescent="0.2">
      <c r="Z1165" s="49"/>
      <c r="AA1165" s="49"/>
      <c r="AB1165" s="45"/>
    </row>
    <row r="1166" spans="26:28" x14ac:dyDescent="0.2">
      <c r="Z1166" s="49"/>
      <c r="AA1166" s="49"/>
      <c r="AB1166" s="45"/>
    </row>
    <row r="1167" spans="26:28" x14ac:dyDescent="0.2">
      <c r="Z1167" s="49"/>
      <c r="AA1167" s="49"/>
      <c r="AB1167" s="45"/>
    </row>
    <row r="1168" spans="26:28" x14ac:dyDescent="0.2">
      <c r="Z1168" s="49"/>
      <c r="AA1168" s="49"/>
      <c r="AB1168" s="45"/>
    </row>
    <row r="1169" spans="26:28" x14ac:dyDescent="0.2">
      <c r="Z1169" s="49"/>
      <c r="AA1169" s="49"/>
      <c r="AB1169" s="45"/>
    </row>
    <row r="1170" spans="26:28" x14ac:dyDescent="0.2">
      <c r="Z1170" s="49"/>
      <c r="AA1170" s="49"/>
      <c r="AB1170" s="45"/>
    </row>
    <row r="1171" spans="26:28" x14ac:dyDescent="0.2">
      <c r="Z1171" s="49"/>
      <c r="AA1171" s="49"/>
      <c r="AB1171" s="45"/>
    </row>
    <row r="1172" spans="26:28" x14ac:dyDescent="0.2">
      <c r="Z1172" s="49"/>
      <c r="AA1172" s="49"/>
      <c r="AB1172" s="45"/>
    </row>
    <row r="1173" spans="26:28" x14ac:dyDescent="0.2">
      <c r="Z1173" s="49"/>
      <c r="AA1173" s="49"/>
      <c r="AB1173" s="45"/>
    </row>
    <row r="1174" spans="26:28" x14ac:dyDescent="0.2">
      <c r="Z1174" s="49"/>
      <c r="AA1174" s="49"/>
      <c r="AB1174" s="45"/>
    </row>
    <row r="1175" spans="26:28" x14ac:dyDescent="0.2">
      <c r="Z1175" s="49"/>
      <c r="AA1175" s="49"/>
      <c r="AB1175" s="45"/>
    </row>
    <row r="1176" spans="26:28" x14ac:dyDescent="0.2">
      <c r="Z1176" s="49"/>
      <c r="AA1176" s="49"/>
      <c r="AB1176" s="45"/>
    </row>
    <row r="1177" spans="26:28" x14ac:dyDescent="0.2">
      <c r="Z1177" s="49"/>
      <c r="AA1177" s="49"/>
      <c r="AB1177" s="45"/>
    </row>
    <row r="1178" spans="26:28" x14ac:dyDescent="0.2">
      <c r="Z1178" s="49"/>
      <c r="AA1178" s="49"/>
      <c r="AB1178" s="45"/>
    </row>
    <row r="1179" spans="26:28" x14ac:dyDescent="0.2">
      <c r="Z1179" s="49"/>
      <c r="AA1179" s="49"/>
      <c r="AB1179" s="45"/>
    </row>
    <row r="1180" spans="26:28" x14ac:dyDescent="0.2">
      <c r="Z1180" s="49"/>
      <c r="AA1180" s="49"/>
      <c r="AB1180" s="45"/>
    </row>
    <row r="1181" spans="26:28" x14ac:dyDescent="0.2">
      <c r="Z1181" s="49"/>
      <c r="AA1181" s="49"/>
      <c r="AB1181" s="45"/>
    </row>
    <row r="1182" spans="26:28" x14ac:dyDescent="0.2">
      <c r="Z1182" s="49"/>
      <c r="AA1182" s="49"/>
      <c r="AB1182" s="45"/>
    </row>
    <row r="1183" spans="26:28" x14ac:dyDescent="0.2">
      <c r="Z1183" s="49"/>
      <c r="AA1183" s="49"/>
      <c r="AB1183" s="45"/>
    </row>
    <row r="1184" spans="26:28" x14ac:dyDescent="0.2">
      <c r="Z1184" s="49"/>
      <c r="AA1184" s="49"/>
      <c r="AB1184" s="45"/>
    </row>
    <row r="1185" spans="26:28" x14ac:dyDescent="0.2">
      <c r="Z1185" s="49"/>
      <c r="AA1185" s="49"/>
      <c r="AB1185" s="45"/>
    </row>
    <row r="1186" spans="26:28" x14ac:dyDescent="0.2">
      <c r="Z1186" s="49"/>
      <c r="AA1186" s="49"/>
      <c r="AB1186" s="45"/>
    </row>
    <row r="1187" spans="26:28" x14ac:dyDescent="0.2">
      <c r="Z1187" s="49"/>
      <c r="AA1187" s="49"/>
      <c r="AB1187" s="45"/>
    </row>
    <row r="1188" spans="26:28" x14ac:dyDescent="0.2">
      <c r="Z1188" s="49"/>
      <c r="AA1188" s="49"/>
      <c r="AB1188" s="45"/>
    </row>
    <row r="1189" spans="26:28" x14ac:dyDescent="0.2">
      <c r="Z1189" s="49"/>
      <c r="AA1189" s="49"/>
      <c r="AB1189" s="45"/>
    </row>
    <row r="1190" spans="26:28" x14ac:dyDescent="0.2">
      <c r="Z1190" s="49"/>
      <c r="AA1190" s="49"/>
      <c r="AB1190" s="45"/>
    </row>
    <row r="1191" spans="26:28" x14ac:dyDescent="0.2">
      <c r="Z1191" s="49"/>
      <c r="AA1191" s="49"/>
      <c r="AB1191" s="45"/>
    </row>
    <row r="1192" spans="26:28" x14ac:dyDescent="0.2">
      <c r="Z1192" s="49"/>
      <c r="AA1192" s="49"/>
      <c r="AB1192" s="45"/>
    </row>
    <row r="1193" spans="26:28" x14ac:dyDescent="0.2">
      <c r="Z1193" s="49"/>
      <c r="AA1193" s="49"/>
      <c r="AB1193" s="45"/>
    </row>
    <row r="1194" spans="26:28" x14ac:dyDescent="0.2">
      <c r="Z1194" s="49"/>
      <c r="AA1194" s="49"/>
      <c r="AB1194" s="45"/>
    </row>
    <row r="1195" spans="26:28" x14ac:dyDescent="0.2">
      <c r="Z1195" s="49"/>
      <c r="AA1195" s="49"/>
      <c r="AB1195" s="45"/>
    </row>
    <row r="1196" spans="26:28" x14ac:dyDescent="0.2">
      <c r="Z1196" s="49"/>
      <c r="AA1196" s="49"/>
      <c r="AB1196" s="45"/>
    </row>
    <row r="1197" spans="26:28" x14ac:dyDescent="0.2">
      <c r="Z1197" s="49"/>
      <c r="AA1197" s="49"/>
      <c r="AB1197" s="45"/>
    </row>
    <row r="1198" spans="26:28" x14ac:dyDescent="0.2">
      <c r="Z1198" s="49"/>
      <c r="AA1198" s="49"/>
      <c r="AB1198" s="45"/>
    </row>
    <row r="1199" spans="26:28" x14ac:dyDescent="0.2">
      <c r="Z1199" s="49"/>
      <c r="AA1199" s="49"/>
      <c r="AB1199" s="45"/>
    </row>
    <row r="1200" spans="26:28" x14ac:dyDescent="0.2">
      <c r="Z1200" s="49"/>
      <c r="AA1200" s="49"/>
      <c r="AB1200" s="45"/>
    </row>
    <row r="1201" spans="26:28" x14ac:dyDescent="0.2">
      <c r="Z1201" s="49"/>
      <c r="AA1201" s="49"/>
      <c r="AB1201" s="45"/>
    </row>
    <row r="1202" spans="26:28" x14ac:dyDescent="0.2">
      <c r="Z1202" s="49"/>
      <c r="AA1202" s="49"/>
      <c r="AB1202" s="45"/>
    </row>
    <row r="1203" spans="26:28" x14ac:dyDescent="0.2">
      <c r="Z1203" s="49"/>
      <c r="AA1203" s="49"/>
      <c r="AB1203" s="45"/>
    </row>
    <row r="1204" spans="26:28" x14ac:dyDescent="0.2">
      <c r="Z1204" s="49"/>
      <c r="AA1204" s="49"/>
      <c r="AB1204" s="45"/>
    </row>
    <row r="1205" spans="26:28" x14ac:dyDescent="0.2">
      <c r="Z1205" s="49"/>
      <c r="AA1205" s="49"/>
      <c r="AB1205" s="45"/>
    </row>
    <row r="1206" spans="26:28" x14ac:dyDescent="0.2">
      <c r="Z1206" s="49"/>
      <c r="AA1206" s="49"/>
      <c r="AB1206" s="45"/>
    </row>
    <row r="1207" spans="26:28" x14ac:dyDescent="0.2">
      <c r="Z1207" s="49"/>
      <c r="AA1207" s="49"/>
      <c r="AB1207" s="45"/>
    </row>
    <row r="1208" spans="26:28" x14ac:dyDescent="0.2">
      <c r="Z1208" s="49"/>
      <c r="AA1208" s="49"/>
      <c r="AB1208" s="45"/>
    </row>
    <row r="1209" spans="26:28" x14ac:dyDescent="0.2">
      <c r="Z1209" s="49"/>
      <c r="AA1209" s="49"/>
      <c r="AB1209" s="45"/>
    </row>
    <row r="1210" spans="26:28" x14ac:dyDescent="0.2">
      <c r="Z1210" s="49"/>
      <c r="AA1210" s="49"/>
      <c r="AB1210" s="45"/>
    </row>
    <row r="1211" spans="26:28" x14ac:dyDescent="0.2">
      <c r="Z1211" s="49"/>
      <c r="AA1211" s="49"/>
      <c r="AB1211" s="45"/>
    </row>
    <row r="1212" spans="26:28" x14ac:dyDescent="0.2">
      <c r="Z1212" s="49"/>
      <c r="AA1212" s="49"/>
      <c r="AB1212" s="45"/>
    </row>
    <row r="1213" spans="26:28" x14ac:dyDescent="0.2">
      <c r="Z1213" s="49"/>
      <c r="AA1213" s="49"/>
      <c r="AB1213" s="45"/>
    </row>
    <row r="1214" spans="26:28" x14ac:dyDescent="0.2">
      <c r="Z1214" s="49"/>
      <c r="AA1214" s="49"/>
      <c r="AB1214" s="45"/>
    </row>
    <row r="1215" spans="26:28" x14ac:dyDescent="0.2">
      <c r="Z1215" s="49"/>
      <c r="AA1215" s="49"/>
      <c r="AB1215" s="45"/>
    </row>
    <row r="1216" spans="26:28" x14ac:dyDescent="0.2">
      <c r="Z1216" s="49"/>
      <c r="AA1216" s="49"/>
      <c r="AB1216" s="45"/>
    </row>
    <row r="1217" spans="26:28" x14ac:dyDescent="0.2">
      <c r="Z1217" s="49"/>
      <c r="AA1217" s="49"/>
      <c r="AB1217" s="45"/>
    </row>
    <row r="1218" spans="26:28" x14ac:dyDescent="0.2">
      <c r="Z1218" s="49"/>
      <c r="AA1218" s="49"/>
      <c r="AB1218" s="45"/>
    </row>
    <row r="1219" spans="26:28" x14ac:dyDescent="0.2">
      <c r="Z1219" s="49"/>
      <c r="AA1219" s="49"/>
      <c r="AB1219" s="45"/>
    </row>
    <row r="1220" spans="26:28" x14ac:dyDescent="0.2">
      <c r="Z1220" s="49"/>
      <c r="AA1220" s="49"/>
      <c r="AB1220" s="45"/>
    </row>
    <row r="1221" spans="26:28" x14ac:dyDescent="0.2">
      <c r="Z1221" s="49"/>
      <c r="AA1221" s="49"/>
      <c r="AB1221" s="45"/>
    </row>
    <row r="1222" spans="26:28" x14ac:dyDescent="0.2">
      <c r="Z1222" s="49"/>
      <c r="AA1222" s="49"/>
      <c r="AB1222" s="45"/>
    </row>
    <row r="1223" spans="26:28" x14ac:dyDescent="0.2">
      <c r="Z1223" s="49"/>
      <c r="AA1223" s="49"/>
      <c r="AB1223" s="45"/>
    </row>
    <row r="1224" spans="26:28" x14ac:dyDescent="0.2">
      <c r="Z1224" s="49"/>
      <c r="AA1224" s="49"/>
      <c r="AB1224" s="45"/>
    </row>
    <row r="1225" spans="26:28" x14ac:dyDescent="0.2">
      <c r="Z1225" s="49"/>
      <c r="AA1225" s="49"/>
      <c r="AB1225" s="45"/>
    </row>
    <row r="1226" spans="26:28" x14ac:dyDescent="0.2">
      <c r="Z1226" s="49"/>
      <c r="AA1226" s="49"/>
      <c r="AB1226" s="45"/>
    </row>
    <row r="1227" spans="26:28" x14ac:dyDescent="0.2">
      <c r="Z1227" s="49"/>
      <c r="AA1227" s="49"/>
      <c r="AB1227" s="45"/>
    </row>
    <row r="1228" spans="26:28" x14ac:dyDescent="0.2">
      <c r="Z1228" s="49"/>
      <c r="AA1228" s="49"/>
      <c r="AB1228" s="45"/>
    </row>
    <row r="1229" spans="26:28" x14ac:dyDescent="0.2">
      <c r="Z1229" s="49"/>
      <c r="AA1229" s="49"/>
      <c r="AB1229" s="45"/>
    </row>
    <row r="1230" spans="26:28" x14ac:dyDescent="0.2">
      <c r="Z1230" s="49"/>
      <c r="AA1230" s="49"/>
      <c r="AB1230" s="45"/>
    </row>
    <row r="1231" spans="26:28" x14ac:dyDescent="0.2">
      <c r="Z1231" s="49"/>
      <c r="AA1231" s="49"/>
      <c r="AB1231" s="45"/>
    </row>
    <row r="1232" spans="26:28" x14ac:dyDescent="0.2">
      <c r="Z1232" s="49"/>
      <c r="AA1232" s="49"/>
      <c r="AB1232" s="45"/>
    </row>
    <row r="1233" spans="26:28" x14ac:dyDescent="0.2">
      <c r="Z1233" s="49"/>
      <c r="AA1233" s="49"/>
      <c r="AB1233" s="45"/>
    </row>
    <row r="1234" spans="26:28" x14ac:dyDescent="0.2">
      <c r="Z1234" s="49"/>
      <c r="AA1234" s="49"/>
      <c r="AB1234" s="45"/>
    </row>
    <row r="1235" spans="26:28" x14ac:dyDescent="0.2">
      <c r="Z1235" s="49"/>
      <c r="AA1235" s="49"/>
      <c r="AB1235" s="45"/>
    </row>
    <row r="1236" spans="26:28" x14ac:dyDescent="0.2">
      <c r="Z1236" s="49"/>
      <c r="AA1236" s="49"/>
      <c r="AB1236" s="45"/>
    </row>
    <row r="1237" spans="26:28" x14ac:dyDescent="0.2">
      <c r="Z1237" s="49"/>
      <c r="AA1237" s="49"/>
      <c r="AB1237" s="45"/>
    </row>
    <row r="1238" spans="26:28" x14ac:dyDescent="0.2">
      <c r="Z1238" s="49"/>
      <c r="AA1238" s="49"/>
      <c r="AB1238" s="45"/>
    </row>
    <row r="1239" spans="26:28" x14ac:dyDescent="0.2">
      <c r="Z1239" s="49"/>
      <c r="AA1239" s="49"/>
      <c r="AB1239" s="45"/>
    </row>
    <row r="1240" spans="26:28" x14ac:dyDescent="0.2">
      <c r="Z1240" s="49"/>
      <c r="AA1240" s="49"/>
      <c r="AB1240" s="45"/>
    </row>
    <row r="1241" spans="26:28" x14ac:dyDescent="0.2">
      <c r="Z1241" s="49"/>
      <c r="AA1241" s="49"/>
      <c r="AB1241" s="45"/>
    </row>
    <row r="1242" spans="26:28" x14ac:dyDescent="0.2">
      <c r="Z1242" s="49"/>
      <c r="AA1242" s="49"/>
      <c r="AB1242" s="45"/>
    </row>
    <row r="1243" spans="26:28" x14ac:dyDescent="0.2">
      <c r="Z1243" s="49"/>
      <c r="AA1243" s="49"/>
      <c r="AB1243" s="45"/>
    </row>
    <row r="1244" spans="26:28" x14ac:dyDescent="0.2">
      <c r="Z1244" s="49"/>
      <c r="AA1244" s="49"/>
      <c r="AB1244" s="45"/>
    </row>
    <row r="1245" spans="26:28" x14ac:dyDescent="0.2">
      <c r="Z1245" s="49"/>
      <c r="AA1245" s="49"/>
      <c r="AB1245" s="45"/>
    </row>
    <row r="1246" spans="26:28" x14ac:dyDescent="0.2">
      <c r="Z1246" s="49"/>
      <c r="AA1246" s="49"/>
      <c r="AB1246" s="45"/>
    </row>
    <row r="1247" spans="26:28" x14ac:dyDescent="0.2">
      <c r="Z1247" s="49"/>
      <c r="AA1247" s="49"/>
      <c r="AB1247" s="45"/>
    </row>
    <row r="1248" spans="26:28" x14ac:dyDescent="0.2">
      <c r="Z1248" s="49"/>
      <c r="AA1248" s="49"/>
      <c r="AB1248" s="45"/>
    </row>
    <row r="1249" spans="26:28" x14ac:dyDescent="0.2">
      <c r="Z1249" s="49"/>
      <c r="AA1249" s="49"/>
      <c r="AB1249" s="45"/>
    </row>
    <row r="1250" spans="26:28" x14ac:dyDescent="0.2">
      <c r="Z1250" s="49"/>
      <c r="AA1250" s="49"/>
      <c r="AB1250" s="45"/>
    </row>
    <row r="1251" spans="26:28" x14ac:dyDescent="0.2">
      <c r="Z1251" s="49"/>
      <c r="AA1251" s="49"/>
      <c r="AB1251" s="45"/>
    </row>
    <row r="1252" spans="26:28" x14ac:dyDescent="0.2">
      <c r="Z1252" s="49"/>
      <c r="AA1252" s="49"/>
      <c r="AB1252" s="45"/>
    </row>
    <row r="1253" spans="26:28" x14ac:dyDescent="0.2">
      <c r="Z1253" s="49"/>
      <c r="AA1253" s="49"/>
      <c r="AB1253" s="45"/>
    </row>
    <row r="1254" spans="26:28" x14ac:dyDescent="0.2">
      <c r="Z1254" s="49"/>
      <c r="AA1254" s="49"/>
      <c r="AB1254" s="45"/>
    </row>
    <row r="1255" spans="26:28" x14ac:dyDescent="0.2">
      <c r="Z1255" s="49"/>
      <c r="AA1255" s="49"/>
      <c r="AB1255" s="45"/>
    </row>
    <row r="1256" spans="26:28" x14ac:dyDescent="0.2">
      <c r="Z1256" s="49"/>
      <c r="AA1256" s="49"/>
      <c r="AB1256" s="45"/>
    </row>
    <row r="1257" spans="26:28" x14ac:dyDescent="0.2">
      <c r="Z1257" s="49"/>
      <c r="AA1257" s="49"/>
      <c r="AB1257" s="45"/>
    </row>
    <row r="1258" spans="26:28" x14ac:dyDescent="0.2">
      <c r="Z1258" s="49"/>
      <c r="AA1258" s="49"/>
      <c r="AB1258" s="45"/>
    </row>
    <row r="1259" spans="26:28" x14ac:dyDescent="0.2">
      <c r="Z1259" s="49"/>
      <c r="AA1259" s="49"/>
      <c r="AB1259" s="45"/>
    </row>
    <row r="1260" spans="26:28" x14ac:dyDescent="0.2">
      <c r="Z1260" s="49"/>
      <c r="AA1260" s="49"/>
      <c r="AB1260" s="45"/>
    </row>
    <row r="1261" spans="26:28" x14ac:dyDescent="0.2">
      <c r="Z1261" s="49"/>
      <c r="AA1261" s="49"/>
      <c r="AB1261" s="45"/>
    </row>
    <row r="1262" spans="26:28" x14ac:dyDescent="0.2">
      <c r="Z1262" s="49"/>
      <c r="AA1262" s="49"/>
      <c r="AB1262" s="45"/>
    </row>
    <row r="1263" spans="26:28" x14ac:dyDescent="0.2">
      <c r="Z1263" s="49"/>
      <c r="AA1263" s="49"/>
      <c r="AB1263" s="45"/>
    </row>
    <row r="1264" spans="26:28" x14ac:dyDescent="0.2">
      <c r="Z1264" s="49"/>
      <c r="AA1264" s="49"/>
      <c r="AB1264" s="45"/>
    </row>
    <row r="1265" spans="26:28" x14ac:dyDescent="0.2">
      <c r="Z1265" s="49"/>
      <c r="AA1265" s="49"/>
      <c r="AB1265" s="45"/>
    </row>
    <row r="1266" spans="26:28" x14ac:dyDescent="0.2">
      <c r="Z1266" s="49"/>
      <c r="AA1266" s="49"/>
      <c r="AB1266" s="45"/>
    </row>
    <row r="1267" spans="26:28" x14ac:dyDescent="0.2">
      <c r="Z1267" s="49"/>
      <c r="AA1267" s="49"/>
      <c r="AB1267" s="45"/>
    </row>
    <row r="1268" spans="26:28" x14ac:dyDescent="0.2">
      <c r="Z1268" s="49"/>
      <c r="AA1268" s="49"/>
      <c r="AB1268" s="45"/>
    </row>
    <row r="1269" spans="26:28" x14ac:dyDescent="0.2">
      <c r="Z1269" s="49"/>
      <c r="AA1269" s="49"/>
      <c r="AB1269" s="45"/>
    </row>
    <row r="1270" spans="26:28" x14ac:dyDescent="0.2">
      <c r="Z1270" s="49"/>
      <c r="AA1270" s="49"/>
      <c r="AB1270" s="45"/>
    </row>
    <row r="1271" spans="26:28" x14ac:dyDescent="0.2">
      <c r="Z1271" s="49"/>
      <c r="AA1271" s="49"/>
      <c r="AB1271" s="45"/>
    </row>
    <row r="1272" spans="26:28" x14ac:dyDescent="0.2">
      <c r="Z1272" s="49"/>
      <c r="AA1272" s="49"/>
      <c r="AB1272" s="45"/>
    </row>
    <row r="1273" spans="26:28" x14ac:dyDescent="0.2">
      <c r="Z1273" s="49"/>
      <c r="AA1273" s="49"/>
      <c r="AB1273" s="45"/>
    </row>
    <row r="1274" spans="26:28" x14ac:dyDescent="0.2">
      <c r="Z1274" s="49"/>
      <c r="AA1274" s="49"/>
      <c r="AB1274" s="45"/>
    </row>
    <row r="1275" spans="26:28" x14ac:dyDescent="0.2">
      <c r="Z1275" s="49"/>
      <c r="AA1275" s="49"/>
      <c r="AB1275" s="45"/>
    </row>
    <row r="1276" spans="26:28" x14ac:dyDescent="0.2">
      <c r="Z1276" s="49"/>
      <c r="AA1276" s="49"/>
      <c r="AB1276" s="45"/>
    </row>
    <row r="1277" spans="26:28" x14ac:dyDescent="0.2">
      <c r="Z1277" s="49"/>
      <c r="AA1277" s="49"/>
      <c r="AB1277" s="45"/>
    </row>
    <row r="1278" spans="26:28" x14ac:dyDescent="0.2">
      <c r="Z1278" s="49"/>
      <c r="AA1278" s="49"/>
      <c r="AB1278" s="45"/>
    </row>
    <row r="1279" spans="26:28" x14ac:dyDescent="0.2">
      <c r="Z1279" s="49"/>
      <c r="AA1279" s="49"/>
      <c r="AB1279" s="45"/>
    </row>
    <row r="1280" spans="26:28" x14ac:dyDescent="0.2">
      <c r="Z1280" s="49"/>
      <c r="AA1280" s="49"/>
      <c r="AB1280" s="45"/>
    </row>
    <row r="1281" spans="26:28" x14ac:dyDescent="0.2">
      <c r="Z1281" s="49"/>
      <c r="AA1281" s="49"/>
      <c r="AB1281" s="45"/>
    </row>
    <row r="1282" spans="26:28" x14ac:dyDescent="0.2">
      <c r="Z1282" s="49"/>
      <c r="AA1282" s="49"/>
      <c r="AB1282" s="45"/>
    </row>
    <row r="1283" spans="26:28" x14ac:dyDescent="0.2">
      <c r="Z1283" s="49"/>
      <c r="AA1283" s="49"/>
      <c r="AB1283" s="45"/>
    </row>
    <row r="1284" spans="26:28" x14ac:dyDescent="0.2">
      <c r="Z1284" s="49"/>
      <c r="AA1284" s="49"/>
      <c r="AB1284" s="45"/>
    </row>
    <row r="1285" spans="26:28" x14ac:dyDescent="0.2">
      <c r="Z1285" s="49"/>
      <c r="AA1285" s="49"/>
      <c r="AB1285" s="45"/>
    </row>
    <row r="1286" spans="26:28" x14ac:dyDescent="0.2">
      <c r="Z1286" s="49"/>
      <c r="AA1286" s="49"/>
      <c r="AB1286" s="45"/>
    </row>
    <row r="1287" spans="26:28" x14ac:dyDescent="0.2">
      <c r="Z1287" s="49"/>
      <c r="AA1287" s="49"/>
      <c r="AB1287" s="45"/>
    </row>
    <row r="1288" spans="26:28" x14ac:dyDescent="0.2">
      <c r="Z1288" s="49"/>
      <c r="AA1288" s="49"/>
      <c r="AB1288" s="45"/>
    </row>
    <row r="1289" spans="26:28" x14ac:dyDescent="0.2">
      <c r="Z1289" s="49"/>
      <c r="AA1289" s="49"/>
      <c r="AB1289" s="45"/>
    </row>
    <row r="1290" spans="26:28" x14ac:dyDescent="0.2">
      <c r="Z1290" s="49"/>
      <c r="AA1290" s="49"/>
      <c r="AB1290" s="45"/>
    </row>
    <row r="1291" spans="26:28" x14ac:dyDescent="0.2">
      <c r="Z1291" s="49"/>
      <c r="AA1291" s="49"/>
      <c r="AB1291" s="45"/>
    </row>
    <row r="1292" spans="26:28" x14ac:dyDescent="0.2">
      <c r="Z1292" s="49"/>
      <c r="AA1292" s="49"/>
      <c r="AB1292" s="45"/>
    </row>
    <row r="1293" spans="26:28" x14ac:dyDescent="0.2">
      <c r="Z1293" s="49"/>
      <c r="AA1293" s="49"/>
      <c r="AB1293" s="45"/>
    </row>
    <row r="1294" spans="26:28" x14ac:dyDescent="0.2">
      <c r="Z1294" s="49"/>
      <c r="AA1294" s="49"/>
      <c r="AB1294" s="45"/>
    </row>
    <row r="1295" spans="26:28" x14ac:dyDescent="0.2">
      <c r="Z1295" s="49"/>
      <c r="AA1295" s="49"/>
      <c r="AB1295" s="45"/>
    </row>
    <row r="1296" spans="26:28" x14ac:dyDescent="0.2">
      <c r="Z1296" s="49"/>
      <c r="AA1296" s="49"/>
      <c r="AB1296" s="45"/>
    </row>
    <row r="1297" spans="26:28" x14ac:dyDescent="0.2">
      <c r="Z1297" s="49"/>
      <c r="AA1297" s="49"/>
      <c r="AB1297" s="45"/>
    </row>
    <row r="1298" spans="26:28" x14ac:dyDescent="0.2">
      <c r="Z1298" s="49"/>
      <c r="AA1298" s="49"/>
      <c r="AB1298" s="45"/>
    </row>
    <row r="1299" spans="26:28" x14ac:dyDescent="0.2">
      <c r="Z1299" s="49"/>
      <c r="AA1299" s="49"/>
      <c r="AB1299" s="45"/>
    </row>
    <row r="1300" spans="26:28" x14ac:dyDescent="0.2">
      <c r="Z1300" s="49"/>
      <c r="AA1300" s="49"/>
      <c r="AB1300" s="45"/>
    </row>
    <row r="1301" spans="26:28" x14ac:dyDescent="0.2">
      <c r="Z1301" s="49"/>
      <c r="AA1301" s="49"/>
      <c r="AB1301" s="45"/>
    </row>
    <row r="1302" spans="26:28" x14ac:dyDescent="0.2">
      <c r="Z1302" s="49"/>
      <c r="AA1302" s="49"/>
      <c r="AB1302" s="45"/>
    </row>
    <row r="1303" spans="26:28" x14ac:dyDescent="0.2">
      <c r="Z1303" s="49"/>
      <c r="AA1303" s="49"/>
      <c r="AB1303" s="45"/>
    </row>
    <row r="1304" spans="26:28" x14ac:dyDescent="0.2">
      <c r="Z1304" s="49"/>
      <c r="AA1304" s="49"/>
      <c r="AB1304" s="45"/>
    </row>
    <row r="1305" spans="26:28" x14ac:dyDescent="0.2">
      <c r="Z1305" s="49"/>
      <c r="AA1305" s="49"/>
      <c r="AB1305" s="45"/>
    </row>
    <row r="1306" spans="26:28" x14ac:dyDescent="0.2">
      <c r="Z1306" s="49"/>
      <c r="AA1306" s="49"/>
      <c r="AB1306" s="45"/>
    </row>
    <row r="1307" spans="26:28" x14ac:dyDescent="0.2">
      <c r="Z1307" s="49"/>
      <c r="AA1307" s="49"/>
      <c r="AB1307" s="45"/>
    </row>
    <row r="1308" spans="26:28" x14ac:dyDescent="0.2">
      <c r="Z1308" s="49"/>
      <c r="AA1308" s="49"/>
      <c r="AB1308" s="45"/>
    </row>
    <row r="1309" spans="26:28" x14ac:dyDescent="0.2">
      <c r="Z1309" s="49"/>
      <c r="AA1309" s="49"/>
      <c r="AB1309" s="45"/>
    </row>
    <row r="1310" spans="26:28" x14ac:dyDescent="0.2">
      <c r="Z1310" s="49"/>
      <c r="AA1310" s="49"/>
      <c r="AB1310" s="45"/>
    </row>
    <row r="1311" spans="26:28" x14ac:dyDescent="0.2">
      <c r="Z1311" s="49"/>
      <c r="AA1311" s="49"/>
      <c r="AB1311" s="45"/>
    </row>
    <row r="1312" spans="26:28" x14ac:dyDescent="0.2">
      <c r="Z1312" s="49"/>
      <c r="AA1312" s="49"/>
      <c r="AB1312" s="45"/>
    </row>
    <row r="1313" spans="26:28" x14ac:dyDescent="0.2">
      <c r="Z1313" s="49"/>
      <c r="AA1313" s="49"/>
      <c r="AB1313" s="45"/>
    </row>
    <row r="1314" spans="26:28" x14ac:dyDescent="0.2">
      <c r="Z1314" s="49"/>
      <c r="AA1314" s="49"/>
      <c r="AB1314" s="45"/>
    </row>
    <row r="1315" spans="26:28" x14ac:dyDescent="0.2">
      <c r="Z1315" s="49"/>
      <c r="AA1315" s="49"/>
      <c r="AB1315" s="45"/>
    </row>
    <row r="1316" spans="26:28" x14ac:dyDescent="0.2">
      <c r="Z1316" s="49"/>
      <c r="AA1316" s="49"/>
      <c r="AB1316" s="45"/>
    </row>
    <row r="1317" spans="26:28" x14ac:dyDescent="0.2">
      <c r="Z1317" s="49"/>
      <c r="AA1317" s="49"/>
      <c r="AB1317" s="45"/>
    </row>
    <row r="1318" spans="26:28" x14ac:dyDescent="0.2">
      <c r="Z1318" s="49"/>
      <c r="AA1318" s="49"/>
      <c r="AB1318" s="45"/>
    </row>
    <row r="1319" spans="26:28" x14ac:dyDescent="0.2">
      <c r="Z1319" s="49"/>
      <c r="AA1319" s="49"/>
      <c r="AB1319" s="45"/>
    </row>
    <row r="1320" spans="26:28" x14ac:dyDescent="0.2">
      <c r="Z1320" s="49"/>
      <c r="AA1320" s="49"/>
      <c r="AB1320" s="45"/>
    </row>
    <row r="1321" spans="26:28" x14ac:dyDescent="0.2">
      <c r="Z1321" s="49"/>
      <c r="AA1321" s="49"/>
      <c r="AB1321" s="45"/>
    </row>
    <row r="1322" spans="26:28" x14ac:dyDescent="0.2">
      <c r="Z1322" s="49"/>
      <c r="AA1322" s="49"/>
      <c r="AB1322" s="45"/>
    </row>
    <row r="1323" spans="26:28" x14ac:dyDescent="0.2">
      <c r="Z1323" s="49"/>
      <c r="AA1323" s="49"/>
      <c r="AB1323" s="45"/>
    </row>
    <row r="1324" spans="26:28" x14ac:dyDescent="0.2">
      <c r="Z1324" s="49"/>
      <c r="AA1324" s="49"/>
      <c r="AB1324" s="45"/>
    </row>
    <row r="1325" spans="26:28" x14ac:dyDescent="0.2">
      <c r="Z1325" s="49"/>
      <c r="AA1325" s="49"/>
      <c r="AB1325" s="45"/>
    </row>
    <row r="1326" spans="26:28" x14ac:dyDescent="0.2">
      <c r="Z1326" s="49"/>
      <c r="AA1326" s="49"/>
      <c r="AB1326" s="45"/>
    </row>
    <row r="1327" spans="26:28" x14ac:dyDescent="0.2">
      <c r="Z1327" s="49"/>
      <c r="AA1327" s="49"/>
      <c r="AB1327" s="45"/>
    </row>
    <row r="1328" spans="26:28" x14ac:dyDescent="0.2">
      <c r="Z1328" s="49"/>
      <c r="AA1328" s="49"/>
      <c r="AB1328" s="45"/>
    </row>
    <row r="1329" spans="26:28" x14ac:dyDescent="0.2">
      <c r="Z1329" s="49"/>
      <c r="AA1329" s="49"/>
      <c r="AB1329" s="45"/>
    </row>
    <row r="1330" spans="26:28" x14ac:dyDescent="0.2">
      <c r="Z1330" s="49"/>
      <c r="AA1330" s="49"/>
      <c r="AB1330" s="45"/>
    </row>
    <row r="1331" spans="26:28" x14ac:dyDescent="0.2">
      <c r="Z1331" s="49"/>
      <c r="AA1331" s="49"/>
      <c r="AB1331" s="45"/>
    </row>
    <row r="1332" spans="26:28" x14ac:dyDescent="0.2">
      <c r="Z1332" s="49"/>
      <c r="AA1332" s="49"/>
      <c r="AB1332" s="45"/>
    </row>
    <row r="1333" spans="26:28" x14ac:dyDescent="0.2">
      <c r="Z1333" s="49"/>
      <c r="AA1333" s="49"/>
      <c r="AB1333" s="45"/>
    </row>
    <row r="1334" spans="26:28" x14ac:dyDescent="0.2">
      <c r="Z1334" s="49"/>
      <c r="AA1334" s="49"/>
      <c r="AB1334" s="45"/>
    </row>
    <row r="1335" spans="26:28" x14ac:dyDescent="0.2">
      <c r="Z1335" s="49"/>
      <c r="AA1335" s="49"/>
      <c r="AB1335" s="45"/>
    </row>
    <row r="1336" spans="26:28" x14ac:dyDescent="0.2">
      <c r="Z1336" s="49"/>
      <c r="AA1336" s="49"/>
      <c r="AB1336" s="45"/>
    </row>
    <row r="1337" spans="26:28" x14ac:dyDescent="0.2">
      <c r="Z1337" s="49"/>
      <c r="AA1337" s="49"/>
      <c r="AB1337" s="45"/>
    </row>
    <row r="1338" spans="26:28" x14ac:dyDescent="0.2">
      <c r="Z1338" s="49"/>
      <c r="AA1338" s="49"/>
      <c r="AB1338" s="45"/>
    </row>
    <row r="1339" spans="26:28" x14ac:dyDescent="0.2">
      <c r="Z1339" s="49"/>
      <c r="AA1339" s="49"/>
      <c r="AB1339" s="45"/>
    </row>
    <row r="1340" spans="26:28" x14ac:dyDescent="0.2">
      <c r="Z1340" s="49"/>
      <c r="AA1340" s="49"/>
      <c r="AB1340" s="45"/>
    </row>
    <row r="1341" spans="26:28" x14ac:dyDescent="0.2">
      <c r="Z1341" s="49"/>
      <c r="AA1341" s="49"/>
      <c r="AB1341" s="45"/>
    </row>
    <row r="1342" spans="26:28" x14ac:dyDescent="0.2">
      <c r="Z1342" s="49"/>
      <c r="AA1342" s="49"/>
      <c r="AB1342" s="45"/>
    </row>
    <row r="1343" spans="26:28" x14ac:dyDescent="0.2">
      <c r="Z1343" s="49"/>
      <c r="AA1343" s="49"/>
      <c r="AB1343" s="45"/>
    </row>
    <row r="1344" spans="26:28" x14ac:dyDescent="0.2">
      <c r="Z1344" s="49"/>
      <c r="AA1344" s="49"/>
      <c r="AB1344" s="45"/>
    </row>
    <row r="1345" spans="26:28" x14ac:dyDescent="0.2">
      <c r="Z1345" s="49"/>
      <c r="AA1345" s="49"/>
      <c r="AB1345" s="45"/>
    </row>
    <row r="1346" spans="26:28" x14ac:dyDescent="0.2">
      <c r="Z1346" s="49"/>
      <c r="AA1346" s="49"/>
      <c r="AB1346" s="45"/>
    </row>
    <row r="1347" spans="26:28" x14ac:dyDescent="0.2">
      <c r="Z1347" s="49"/>
      <c r="AA1347" s="49"/>
      <c r="AB1347" s="45"/>
    </row>
    <row r="1348" spans="26:28" x14ac:dyDescent="0.2">
      <c r="Z1348" s="49"/>
      <c r="AA1348" s="49"/>
      <c r="AB1348" s="45"/>
    </row>
    <row r="1349" spans="26:28" x14ac:dyDescent="0.2">
      <c r="Z1349" s="49"/>
      <c r="AA1349" s="49"/>
      <c r="AB1349" s="45"/>
    </row>
    <row r="1350" spans="26:28" x14ac:dyDescent="0.2">
      <c r="Z1350" s="49"/>
      <c r="AA1350" s="49"/>
      <c r="AB1350" s="45"/>
    </row>
    <row r="1351" spans="26:28" x14ac:dyDescent="0.2">
      <c r="Z1351" s="49"/>
      <c r="AA1351" s="49"/>
      <c r="AB1351" s="45"/>
    </row>
    <row r="1352" spans="26:28" x14ac:dyDescent="0.2">
      <c r="Z1352" s="49"/>
      <c r="AA1352" s="49"/>
      <c r="AB1352" s="45"/>
    </row>
    <row r="1353" spans="26:28" x14ac:dyDescent="0.2">
      <c r="Z1353" s="49"/>
      <c r="AA1353" s="49"/>
      <c r="AB1353" s="45"/>
    </row>
    <row r="1354" spans="26:28" x14ac:dyDescent="0.2">
      <c r="Z1354" s="49"/>
      <c r="AA1354" s="49"/>
      <c r="AB1354" s="45"/>
    </row>
    <row r="1355" spans="26:28" x14ac:dyDescent="0.2">
      <c r="Z1355" s="49"/>
      <c r="AA1355" s="49"/>
      <c r="AB1355" s="45"/>
    </row>
    <row r="1356" spans="26:28" x14ac:dyDescent="0.2">
      <c r="Z1356" s="49"/>
      <c r="AA1356" s="49"/>
      <c r="AB1356" s="45"/>
    </row>
    <row r="1357" spans="26:28" x14ac:dyDescent="0.2">
      <c r="Z1357" s="49"/>
      <c r="AA1357" s="49"/>
      <c r="AB1357" s="45"/>
    </row>
    <row r="1358" spans="26:28" x14ac:dyDescent="0.2">
      <c r="Z1358" s="49"/>
      <c r="AA1358" s="49"/>
      <c r="AB1358" s="45"/>
    </row>
    <row r="1359" spans="26:28" x14ac:dyDescent="0.2">
      <c r="Z1359" s="49"/>
      <c r="AA1359" s="49"/>
      <c r="AB1359" s="45"/>
    </row>
    <row r="1360" spans="26:28" x14ac:dyDescent="0.2">
      <c r="Z1360" s="49"/>
      <c r="AA1360" s="49"/>
      <c r="AB1360" s="45"/>
    </row>
    <row r="1361" spans="26:28" x14ac:dyDescent="0.2">
      <c r="Z1361" s="49"/>
      <c r="AA1361" s="49"/>
      <c r="AB1361" s="45"/>
    </row>
    <row r="1362" spans="26:28" x14ac:dyDescent="0.2">
      <c r="Z1362" s="49"/>
      <c r="AA1362" s="49"/>
      <c r="AB1362" s="45"/>
    </row>
    <row r="1363" spans="26:28" x14ac:dyDescent="0.2">
      <c r="Z1363" s="49"/>
      <c r="AA1363" s="49"/>
      <c r="AB1363" s="45"/>
    </row>
    <row r="1364" spans="26:28" x14ac:dyDescent="0.2">
      <c r="Z1364" s="49"/>
      <c r="AA1364" s="49"/>
      <c r="AB1364" s="45"/>
    </row>
    <row r="1365" spans="26:28" x14ac:dyDescent="0.2">
      <c r="Z1365" s="49"/>
      <c r="AA1365" s="49"/>
      <c r="AB1365" s="45"/>
    </row>
    <row r="1366" spans="26:28" x14ac:dyDescent="0.2">
      <c r="Z1366" s="49"/>
      <c r="AA1366" s="49"/>
      <c r="AB1366" s="45"/>
    </row>
    <row r="1367" spans="26:28" x14ac:dyDescent="0.2">
      <c r="Z1367" s="49"/>
      <c r="AA1367" s="49"/>
      <c r="AB1367" s="45"/>
    </row>
    <row r="1368" spans="26:28" x14ac:dyDescent="0.2">
      <c r="Z1368" s="49"/>
      <c r="AA1368" s="49"/>
      <c r="AB1368" s="45"/>
    </row>
    <row r="1369" spans="26:28" x14ac:dyDescent="0.2">
      <c r="Z1369" s="49"/>
      <c r="AA1369" s="49"/>
      <c r="AB1369" s="45"/>
    </row>
    <row r="1370" spans="26:28" x14ac:dyDescent="0.2">
      <c r="Z1370" s="49"/>
      <c r="AA1370" s="49"/>
      <c r="AB1370" s="45"/>
    </row>
    <row r="1371" spans="26:28" x14ac:dyDescent="0.2">
      <c r="Z1371" s="49"/>
      <c r="AA1371" s="49"/>
      <c r="AB1371" s="45"/>
    </row>
    <row r="1372" spans="26:28" x14ac:dyDescent="0.2">
      <c r="Z1372" s="49"/>
      <c r="AA1372" s="49"/>
      <c r="AB1372" s="45"/>
    </row>
    <row r="1373" spans="26:28" x14ac:dyDescent="0.2">
      <c r="Z1373" s="49"/>
      <c r="AA1373" s="49"/>
      <c r="AB1373" s="45"/>
    </row>
    <row r="1374" spans="26:28" x14ac:dyDescent="0.2">
      <c r="Z1374" s="49"/>
      <c r="AA1374" s="49"/>
      <c r="AB1374" s="45"/>
    </row>
    <row r="1375" spans="26:28" x14ac:dyDescent="0.2">
      <c r="Z1375" s="49"/>
      <c r="AA1375" s="49"/>
      <c r="AB1375" s="45"/>
    </row>
    <row r="1376" spans="26:28" x14ac:dyDescent="0.2">
      <c r="Z1376" s="49"/>
      <c r="AA1376" s="49"/>
      <c r="AB1376" s="45"/>
    </row>
    <row r="1377" spans="26:28" x14ac:dyDescent="0.2">
      <c r="Z1377" s="49"/>
      <c r="AA1377" s="49"/>
      <c r="AB1377" s="45"/>
    </row>
    <row r="1378" spans="26:28" x14ac:dyDescent="0.2">
      <c r="Z1378" s="49"/>
      <c r="AA1378" s="49"/>
      <c r="AB1378" s="45"/>
    </row>
    <row r="1379" spans="26:28" x14ac:dyDescent="0.2">
      <c r="Z1379" s="49"/>
      <c r="AA1379" s="49"/>
      <c r="AB1379" s="45"/>
    </row>
    <row r="1380" spans="26:28" x14ac:dyDescent="0.2">
      <c r="Z1380" s="49"/>
      <c r="AA1380" s="49"/>
      <c r="AB1380" s="45"/>
    </row>
    <row r="1381" spans="26:28" x14ac:dyDescent="0.2">
      <c r="Z1381" s="49"/>
      <c r="AA1381" s="49"/>
      <c r="AB1381" s="45"/>
    </row>
    <row r="1382" spans="26:28" x14ac:dyDescent="0.2">
      <c r="Z1382" s="49"/>
      <c r="AA1382" s="49"/>
      <c r="AB1382" s="45"/>
    </row>
    <row r="1383" spans="26:28" x14ac:dyDescent="0.2">
      <c r="Z1383" s="49"/>
      <c r="AA1383" s="49"/>
      <c r="AB1383" s="45"/>
    </row>
    <row r="1384" spans="26:28" x14ac:dyDescent="0.2">
      <c r="Z1384" s="49"/>
      <c r="AA1384" s="49"/>
      <c r="AB1384" s="45"/>
    </row>
    <row r="1385" spans="26:28" x14ac:dyDescent="0.2">
      <c r="Z1385" s="49"/>
      <c r="AA1385" s="49"/>
      <c r="AB1385" s="45"/>
    </row>
    <row r="1386" spans="26:28" x14ac:dyDescent="0.2">
      <c r="Z1386" s="49"/>
      <c r="AA1386" s="49"/>
      <c r="AB1386" s="45"/>
    </row>
    <row r="1387" spans="26:28" x14ac:dyDescent="0.2">
      <c r="Z1387" s="49"/>
      <c r="AA1387" s="49"/>
      <c r="AB1387" s="45"/>
    </row>
    <row r="1388" spans="26:28" x14ac:dyDescent="0.2">
      <c r="Z1388" s="49"/>
      <c r="AA1388" s="49"/>
      <c r="AB1388" s="45"/>
    </row>
    <row r="1389" spans="26:28" x14ac:dyDescent="0.2">
      <c r="Z1389" s="49"/>
      <c r="AA1389" s="49"/>
      <c r="AB1389" s="45"/>
    </row>
    <row r="1390" spans="26:28" x14ac:dyDescent="0.2">
      <c r="Z1390" s="49"/>
      <c r="AA1390" s="49"/>
      <c r="AB1390" s="45"/>
    </row>
    <row r="1391" spans="26:28" x14ac:dyDescent="0.2">
      <c r="Z1391" s="49"/>
      <c r="AA1391" s="49"/>
      <c r="AB1391" s="45"/>
    </row>
    <row r="1392" spans="26:28" x14ac:dyDescent="0.2">
      <c r="Z1392" s="49"/>
      <c r="AA1392" s="49"/>
      <c r="AB1392" s="45"/>
    </row>
    <row r="1393" spans="26:28" x14ac:dyDescent="0.2">
      <c r="Z1393" s="49"/>
      <c r="AA1393" s="49"/>
      <c r="AB1393" s="45"/>
    </row>
    <row r="1394" spans="26:28" x14ac:dyDescent="0.2">
      <c r="Z1394" s="49"/>
      <c r="AA1394" s="49"/>
      <c r="AB1394" s="45"/>
    </row>
    <row r="1395" spans="26:28" x14ac:dyDescent="0.2">
      <c r="Z1395" s="49"/>
      <c r="AA1395" s="49"/>
      <c r="AB1395" s="45"/>
    </row>
    <row r="1396" spans="26:28" x14ac:dyDescent="0.2">
      <c r="Z1396" s="49"/>
      <c r="AA1396" s="49"/>
      <c r="AB1396" s="45"/>
    </row>
    <row r="1397" spans="26:28" x14ac:dyDescent="0.2">
      <c r="Z1397" s="49"/>
      <c r="AA1397" s="49"/>
      <c r="AB1397" s="45"/>
    </row>
    <row r="1398" spans="26:28" x14ac:dyDescent="0.2">
      <c r="Z1398" s="49"/>
      <c r="AA1398" s="49"/>
      <c r="AB1398" s="45"/>
    </row>
    <row r="1399" spans="26:28" x14ac:dyDescent="0.2">
      <c r="Z1399" s="49"/>
      <c r="AA1399" s="49"/>
      <c r="AB1399" s="45"/>
    </row>
    <row r="1400" spans="26:28" x14ac:dyDescent="0.2">
      <c r="Z1400" s="49"/>
      <c r="AA1400" s="49"/>
      <c r="AB1400" s="45"/>
    </row>
    <row r="1401" spans="26:28" x14ac:dyDescent="0.2">
      <c r="Z1401" s="49"/>
      <c r="AA1401" s="49"/>
      <c r="AB1401" s="45"/>
    </row>
    <row r="1402" spans="26:28" x14ac:dyDescent="0.2">
      <c r="Z1402" s="49"/>
      <c r="AA1402" s="49"/>
      <c r="AB1402" s="45"/>
    </row>
    <row r="1403" spans="26:28" x14ac:dyDescent="0.2">
      <c r="Z1403" s="49"/>
      <c r="AA1403" s="49"/>
      <c r="AB1403" s="45"/>
    </row>
    <row r="1404" spans="26:28" x14ac:dyDescent="0.2">
      <c r="Z1404" s="49"/>
      <c r="AA1404" s="49"/>
      <c r="AB1404" s="45"/>
    </row>
    <row r="1405" spans="26:28" x14ac:dyDescent="0.2">
      <c r="Z1405" s="49"/>
      <c r="AA1405" s="49"/>
      <c r="AB1405" s="45"/>
    </row>
    <row r="1406" spans="26:28" x14ac:dyDescent="0.2">
      <c r="Z1406" s="49"/>
      <c r="AA1406" s="49"/>
      <c r="AB1406" s="45"/>
    </row>
    <row r="1407" spans="26:28" x14ac:dyDescent="0.2">
      <c r="Z1407" s="49"/>
      <c r="AA1407" s="49"/>
      <c r="AB1407" s="45"/>
    </row>
    <row r="1408" spans="26:28" x14ac:dyDescent="0.2">
      <c r="Z1408" s="49"/>
      <c r="AA1408" s="49"/>
      <c r="AB1408" s="45"/>
    </row>
    <row r="1409" spans="26:28" x14ac:dyDescent="0.2">
      <c r="Z1409" s="49"/>
      <c r="AA1409" s="49"/>
      <c r="AB1409" s="45"/>
    </row>
    <row r="1410" spans="26:28" x14ac:dyDescent="0.2">
      <c r="Z1410" s="49"/>
      <c r="AA1410" s="49"/>
      <c r="AB1410" s="45"/>
    </row>
    <row r="1411" spans="26:28" x14ac:dyDescent="0.2">
      <c r="Z1411" s="49"/>
      <c r="AA1411" s="49"/>
      <c r="AB1411" s="45"/>
    </row>
    <row r="1412" spans="26:28" x14ac:dyDescent="0.2">
      <c r="Z1412" s="49"/>
      <c r="AA1412" s="49"/>
      <c r="AB1412" s="45"/>
    </row>
    <row r="1413" spans="26:28" x14ac:dyDescent="0.2">
      <c r="Z1413" s="49"/>
      <c r="AA1413" s="49"/>
      <c r="AB1413" s="45"/>
    </row>
    <row r="1414" spans="26:28" x14ac:dyDescent="0.2">
      <c r="Z1414" s="49"/>
      <c r="AA1414" s="49"/>
      <c r="AB1414" s="45"/>
    </row>
    <row r="1415" spans="26:28" x14ac:dyDescent="0.2">
      <c r="Z1415" s="49"/>
      <c r="AA1415" s="49"/>
      <c r="AB1415" s="45"/>
    </row>
    <row r="1416" spans="26:28" x14ac:dyDescent="0.2">
      <c r="Z1416" s="49"/>
      <c r="AA1416" s="49"/>
      <c r="AB1416" s="45"/>
    </row>
    <row r="1417" spans="26:28" x14ac:dyDescent="0.2">
      <c r="Z1417" s="49"/>
      <c r="AA1417" s="49"/>
      <c r="AB1417" s="45"/>
    </row>
    <row r="1418" spans="26:28" x14ac:dyDescent="0.2">
      <c r="Z1418" s="49"/>
      <c r="AA1418" s="49"/>
      <c r="AB1418" s="45"/>
    </row>
    <row r="1419" spans="26:28" x14ac:dyDescent="0.2">
      <c r="Z1419" s="49"/>
      <c r="AA1419" s="49"/>
      <c r="AB1419" s="45"/>
    </row>
    <row r="1420" spans="26:28" x14ac:dyDescent="0.2">
      <c r="Z1420" s="49"/>
      <c r="AA1420" s="49"/>
      <c r="AB1420" s="45"/>
    </row>
    <row r="1421" spans="26:28" x14ac:dyDescent="0.2">
      <c r="Z1421" s="49"/>
      <c r="AA1421" s="49"/>
      <c r="AB1421" s="45"/>
    </row>
    <row r="1422" spans="26:28" x14ac:dyDescent="0.2">
      <c r="Z1422" s="49"/>
      <c r="AA1422" s="49"/>
      <c r="AB1422" s="45"/>
    </row>
    <row r="1423" spans="26:28" x14ac:dyDescent="0.2">
      <c r="Z1423" s="49"/>
      <c r="AA1423" s="49"/>
      <c r="AB1423" s="45"/>
    </row>
    <row r="1424" spans="26:28" x14ac:dyDescent="0.2">
      <c r="Z1424" s="49"/>
      <c r="AA1424" s="49"/>
      <c r="AB1424" s="45"/>
    </row>
    <row r="1425" spans="26:28" x14ac:dyDescent="0.2">
      <c r="Z1425" s="49"/>
      <c r="AA1425" s="49"/>
      <c r="AB1425" s="45"/>
    </row>
    <row r="1426" spans="26:28" x14ac:dyDescent="0.2">
      <c r="Z1426" s="49"/>
      <c r="AA1426" s="49"/>
      <c r="AB1426" s="45"/>
    </row>
    <row r="1427" spans="26:28" x14ac:dyDescent="0.2">
      <c r="Z1427" s="49"/>
      <c r="AA1427" s="49"/>
      <c r="AB1427" s="45"/>
    </row>
    <row r="1428" spans="26:28" x14ac:dyDescent="0.2">
      <c r="Z1428" s="49"/>
      <c r="AA1428" s="49"/>
      <c r="AB1428" s="45"/>
    </row>
    <row r="1429" spans="26:28" x14ac:dyDescent="0.2">
      <c r="Z1429" s="49"/>
      <c r="AA1429" s="49"/>
      <c r="AB1429" s="45"/>
    </row>
    <row r="1430" spans="26:28" x14ac:dyDescent="0.2">
      <c r="Z1430" s="49"/>
      <c r="AA1430" s="49"/>
      <c r="AB1430" s="45"/>
    </row>
    <row r="1431" spans="26:28" x14ac:dyDescent="0.2">
      <c r="Z1431" s="49"/>
      <c r="AA1431" s="49"/>
      <c r="AB1431" s="45"/>
    </row>
    <row r="1432" spans="26:28" x14ac:dyDescent="0.2">
      <c r="Z1432" s="49"/>
      <c r="AA1432" s="49"/>
      <c r="AB1432" s="45"/>
    </row>
    <row r="1433" spans="26:28" x14ac:dyDescent="0.2">
      <c r="Z1433" s="49"/>
      <c r="AA1433" s="49"/>
      <c r="AB1433" s="45"/>
    </row>
    <row r="1434" spans="26:28" x14ac:dyDescent="0.2">
      <c r="Z1434" s="49"/>
      <c r="AA1434" s="49"/>
      <c r="AB1434" s="45"/>
    </row>
    <row r="1435" spans="26:28" x14ac:dyDescent="0.2">
      <c r="Z1435" s="49"/>
      <c r="AA1435" s="49"/>
      <c r="AB1435" s="45"/>
    </row>
    <row r="1436" spans="26:28" x14ac:dyDescent="0.2">
      <c r="Z1436" s="49"/>
      <c r="AA1436" s="49"/>
      <c r="AB1436" s="45"/>
    </row>
    <row r="1437" spans="26:28" x14ac:dyDescent="0.2">
      <c r="Z1437" s="49"/>
      <c r="AA1437" s="49"/>
      <c r="AB1437" s="45"/>
    </row>
    <row r="1438" spans="26:28" x14ac:dyDescent="0.2">
      <c r="Z1438" s="49"/>
      <c r="AA1438" s="49"/>
      <c r="AB1438" s="45"/>
    </row>
    <row r="1439" spans="26:28" x14ac:dyDescent="0.2">
      <c r="Z1439" s="49"/>
      <c r="AA1439" s="49"/>
      <c r="AB1439" s="45"/>
    </row>
    <row r="1440" spans="26:28" x14ac:dyDescent="0.2">
      <c r="Z1440" s="49"/>
      <c r="AA1440" s="49"/>
      <c r="AB1440" s="45"/>
    </row>
    <row r="1441" spans="26:28" x14ac:dyDescent="0.2">
      <c r="Z1441" s="49"/>
      <c r="AA1441" s="49"/>
      <c r="AB1441" s="45"/>
    </row>
    <row r="1442" spans="26:28" x14ac:dyDescent="0.2">
      <c r="Z1442" s="49"/>
      <c r="AA1442" s="49"/>
      <c r="AB1442" s="45"/>
    </row>
    <row r="1443" spans="26:28" x14ac:dyDescent="0.2">
      <c r="Z1443" s="49"/>
      <c r="AA1443" s="49"/>
      <c r="AB1443" s="45"/>
    </row>
    <row r="1444" spans="26:28" x14ac:dyDescent="0.2">
      <c r="Z1444" s="49"/>
      <c r="AA1444" s="49"/>
      <c r="AB1444" s="45"/>
    </row>
    <row r="1445" spans="26:28" x14ac:dyDescent="0.2">
      <c r="Z1445" s="49"/>
      <c r="AA1445" s="49"/>
      <c r="AB1445" s="45"/>
    </row>
    <row r="1446" spans="26:28" x14ac:dyDescent="0.2">
      <c r="Z1446" s="49"/>
      <c r="AA1446" s="49"/>
      <c r="AB1446" s="45"/>
    </row>
    <row r="1447" spans="26:28" x14ac:dyDescent="0.2">
      <c r="Z1447" s="49"/>
      <c r="AA1447" s="49"/>
      <c r="AB1447" s="45"/>
    </row>
    <row r="1448" spans="26:28" x14ac:dyDescent="0.2">
      <c r="Z1448" s="49"/>
      <c r="AA1448" s="49"/>
      <c r="AB1448" s="45"/>
    </row>
    <row r="1449" spans="26:28" x14ac:dyDescent="0.2">
      <c r="Z1449" s="49"/>
      <c r="AA1449" s="49"/>
      <c r="AB1449" s="45"/>
    </row>
    <row r="1450" spans="26:28" x14ac:dyDescent="0.2">
      <c r="Z1450" s="49"/>
      <c r="AA1450" s="49"/>
      <c r="AB1450" s="45"/>
    </row>
    <row r="1451" spans="26:28" x14ac:dyDescent="0.2">
      <c r="Z1451" s="49"/>
      <c r="AA1451" s="49"/>
      <c r="AB1451" s="45"/>
    </row>
    <row r="1452" spans="26:28" x14ac:dyDescent="0.2">
      <c r="Z1452" s="49"/>
      <c r="AA1452" s="49"/>
      <c r="AB1452" s="45"/>
    </row>
    <row r="1453" spans="26:28" x14ac:dyDescent="0.2">
      <c r="Z1453" s="49"/>
      <c r="AA1453" s="49"/>
      <c r="AB1453" s="45"/>
    </row>
    <row r="1454" spans="26:28" x14ac:dyDescent="0.2">
      <c r="Z1454" s="49"/>
      <c r="AA1454" s="49"/>
      <c r="AB1454" s="45"/>
    </row>
    <row r="1455" spans="26:28" x14ac:dyDescent="0.2">
      <c r="Z1455" s="49"/>
      <c r="AA1455" s="49"/>
      <c r="AB1455" s="45"/>
    </row>
    <row r="1456" spans="26:28" x14ac:dyDescent="0.2">
      <c r="Z1456" s="49"/>
      <c r="AA1456" s="49"/>
      <c r="AB1456" s="45"/>
    </row>
    <row r="1457" spans="26:28" x14ac:dyDescent="0.2">
      <c r="Z1457" s="49"/>
      <c r="AA1457" s="49"/>
      <c r="AB1457" s="45"/>
    </row>
    <row r="1458" spans="26:28" x14ac:dyDescent="0.2">
      <c r="Z1458" s="49"/>
      <c r="AA1458" s="49"/>
      <c r="AB1458" s="45"/>
    </row>
    <row r="1459" spans="26:28" x14ac:dyDescent="0.2">
      <c r="Z1459" s="49"/>
      <c r="AA1459" s="49"/>
      <c r="AB1459" s="45"/>
    </row>
    <row r="1460" spans="26:28" x14ac:dyDescent="0.2">
      <c r="Z1460" s="49"/>
      <c r="AA1460" s="49"/>
      <c r="AB1460" s="45"/>
    </row>
    <row r="1461" spans="26:28" x14ac:dyDescent="0.2">
      <c r="Z1461" s="49"/>
      <c r="AA1461" s="49"/>
      <c r="AB1461" s="45"/>
    </row>
    <row r="1462" spans="26:28" x14ac:dyDescent="0.2">
      <c r="Z1462" s="49"/>
      <c r="AA1462" s="49"/>
      <c r="AB1462" s="45"/>
    </row>
    <row r="1463" spans="26:28" x14ac:dyDescent="0.2">
      <c r="Z1463" s="49"/>
      <c r="AA1463" s="49"/>
      <c r="AB1463" s="45"/>
    </row>
    <row r="1464" spans="26:28" x14ac:dyDescent="0.2">
      <c r="Z1464" s="49"/>
      <c r="AA1464" s="49"/>
      <c r="AB1464" s="45"/>
    </row>
    <row r="1465" spans="26:28" x14ac:dyDescent="0.2">
      <c r="Z1465" s="49"/>
      <c r="AA1465" s="49"/>
      <c r="AB1465" s="45"/>
    </row>
    <row r="1466" spans="26:28" x14ac:dyDescent="0.2">
      <c r="Z1466" s="49"/>
      <c r="AA1466" s="49"/>
      <c r="AB1466" s="45"/>
    </row>
    <row r="1467" spans="26:28" x14ac:dyDescent="0.2">
      <c r="Z1467" s="49"/>
      <c r="AA1467" s="49"/>
      <c r="AB1467" s="45"/>
    </row>
    <row r="1468" spans="26:28" x14ac:dyDescent="0.2">
      <c r="Z1468" s="49"/>
      <c r="AA1468" s="49"/>
      <c r="AB1468" s="45"/>
    </row>
    <row r="1469" spans="26:28" x14ac:dyDescent="0.2">
      <c r="Z1469" s="49"/>
      <c r="AA1469" s="49"/>
      <c r="AB1469" s="45"/>
    </row>
    <row r="1470" spans="26:28" x14ac:dyDescent="0.2">
      <c r="Z1470" s="49"/>
      <c r="AA1470" s="49"/>
      <c r="AB1470" s="45"/>
    </row>
    <row r="1471" spans="26:28" x14ac:dyDescent="0.2">
      <c r="Z1471" s="49"/>
      <c r="AA1471" s="49"/>
      <c r="AB1471" s="45"/>
    </row>
    <row r="1472" spans="26:28" x14ac:dyDescent="0.2">
      <c r="Z1472" s="49"/>
      <c r="AA1472" s="49"/>
      <c r="AB1472" s="45"/>
    </row>
    <row r="1473" spans="26:28" x14ac:dyDescent="0.2">
      <c r="Z1473" s="49"/>
      <c r="AA1473" s="49"/>
      <c r="AB1473" s="45"/>
    </row>
    <row r="1474" spans="26:28" x14ac:dyDescent="0.2">
      <c r="Z1474" s="49"/>
      <c r="AA1474" s="49"/>
      <c r="AB1474" s="45"/>
    </row>
    <row r="1475" spans="26:28" x14ac:dyDescent="0.2">
      <c r="Z1475" s="49"/>
      <c r="AA1475" s="49"/>
      <c r="AB1475" s="45"/>
    </row>
    <row r="1476" spans="26:28" x14ac:dyDescent="0.2">
      <c r="Z1476" s="49"/>
      <c r="AA1476" s="49"/>
      <c r="AB1476" s="45"/>
    </row>
    <row r="1477" spans="26:28" x14ac:dyDescent="0.2">
      <c r="Z1477" s="49"/>
      <c r="AA1477" s="49"/>
      <c r="AB1477" s="45"/>
    </row>
    <row r="1478" spans="26:28" x14ac:dyDescent="0.2">
      <c r="Z1478" s="49"/>
      <c r="AA1478" s="49"/>
      <c r="AB1478" s="45"/>
    </row>
    <row r="1479" spans="26:28" x14ac:dyDescent="0.2">
      <c r="Z1479" s="49"/>
      <c r="AA1479" s="49"/>
      <c r="AB1479" s="45"/>
    </row>
    <row r="1480" spans="26:28" x14ac:dyDescent="0.2">
      <c r="Z1480" s="49"/>
      <c r="AA1480" s="49"/>
      <c r="AB1480" s="45"/>
    </row>
    <row r="1481" spans="26:28" x14ac:dyDescent="0.2">
      <c r="Z1481" s="49"/>
      <c r="AA1481" s="49"/>
      <c r="AB1481" s="45"/>
    </row>
    <row r="1482" spans="26:28" x14ac:dyDescent="0.2">
      <c r="Z1482" s="49"/>
      <c r="AA1482" s="49"/>
      <c r="AB1482" s="45"/>
    </row>
    <row r="1483" spans="26:28" x14ac:dyDescent="0.2">
      <c r="Z1483" s="49"/>
      <c r="AA1483" s="49"/>
      <c r="AB1483" s="45"/>
    </row>
    <row r="1484" spans="26:28" x14ac:dyDescent="0.2">
      <c r="Z1484" s="49"/>
      <c r="AA1484" s="49"/>
      <c r="AB1484" s="45"/>
    </row>
    <row r="1485" spans="26:28" x14ac:dyDescent="0.2">
      <c r="Z1485" s="49"/>
      <c r="AA1485" s="49"/>
      <c r="AB1485" s="45"/>
    </row>
    <row r="1486" spans="26:28" x14ac:dyDescent="0.2">
      <c r="Z1486" s="49"/>
      <c r="AA1486" s="49"/>
      <c r="AB1486" s="45"/>
    </row>
    <row r="1487" spans="26:28" x14ac:dyDescent="0.2">
      <c r="Z1487" s="49"/>
      <c r="AA1487" s="49"/>
      <c r="AB1487" s="45"/>
    </row>
    <row r="1488" spans="26:28" x14ac:dyDescent="0.2">
      <c r="Z1488" s="49"/>
      <c r="AA1488" s="49"/>
      <c r="AB1488" s="45"/>
    </row>
    <row r="1489" spans="26:28" x14ac:dyDescent="0.2">
      <c r="Z1489" s="49"/>
      <c r="AA1489" s="49"/>
      <c r="AB1489" s="45"/>
    </row>
    <row r="1490" spans="26:28" x14ac:dyDescent="0.2">
      <c r="Z1490" s="49"/>
      <c r="AA1490" s="49"/>
      <c r="AB1490" s="45"/>
    </row>
    <row r="1491" spans="26:28" x14ac:dyDescent="0.2">
      <c r="Z1491" s="49"/>
      <c r="AA1491" s="49"/>
      <c r="AB1491" s="45"/>
    </row>
    <row r="1492" spans="26:28" x14ac:dyDescent="0.2">
      <c r="Z1492" s="49"/>
      <c r="AA1492" s="49"/>
      <c r="AB1492" s="45"/>
    </row>
    <row r="1493" spans="26:28" x14ac:dyDescent="0.2">
      <c r="Z1493" s="49"/>
      <c r="AA1493" s="49"/>
      <c r="AB1493" s="45"/>
    </row>
    <row r="1494" spans="26:28" x14ac:dyDescent="0.2">
      <c r="Z1494" s="49"/>
      <c r="AA1494" s="49"/>
      <c r="AB1494" s="45"/>
    </row>
    <row r="1495" spans="26:28" x14ac:dyDescent="0.2">
      <c r="Z1495" s="49"/>
      <c r="AA1495" s="49"/>
      <c r="AB1495" s="45"/>
    </row>
    <row r="1496" spans="26:28" x14ac:dyDescent="0.2">
      <c r="Z1496" s="49"/>
      <c r="AA1496" s="49"/>
      <c r="AB1496" s="45"/>
    </row>
    <row r="1497" spans="26:28" x14ac:dyDescent="0.2">
      <c r="Z1497" s="49"/>
      <c r="AA1497" s="49"/>
      <c r="AB1497" s="45"/>
    </row>
    <row r="1498" spans="26:28" x14ac:dyDescent="0.2">
      <c r="Z1498" s="49"/>
      <c r="AA1498" s="49"/>
      <c r="AB1498" s="45"/>
    </row>
    <row r="1499" spans="26:28" x14ac:dyDescent="0.2">
      <c r="Z1499" s="49"/>
      <c r="AA1499" s="49"/>
      <c r="AB1499" s="45"/>
    </row>
    <row r="1500" spans="26:28" x14ac:dyDescent="0.2">
      <c r="Z1500" s="49"/>
      <c r="AA1500" s="49"/>
      <c r="AB1500" s="45"/>
    </row>
    <row r="1501" spans="26:28" x14ac:dyDescent="0.2">
      <c r="Z1501" s="49"/>
      <c r="AA1501" s="49"/>
      <c r="AB1501" s="45"/>
    </row>
    <row r="1502" spans="26:28" x14ac:dyDescent="0.2">
      <c r="Z1502" s="49"/>
      <c r="AA1502" s="49"/>
      <c r="AB1502" s="45"/>
    </row>
    <row r="1503" spans="26:28" x14ac:dyDescent="0.2">
      <c r="Z1503" s="49"/>
      <c r="AA1503" s="49"/>
      <c r="AB1503" s="45"/>
    </row>
    <row r="1504" spans="26:28" x14ac:dyDescent="0.2">
      <c r="Z1504" s="49"/>
      <c r="AA1504" s="49"/>
      <c r="AB1504" s="45"/>
    </row>
    <row r="1505" spans="26:28" x14ac:dyDescent="0.2">
      <c r="Z1505" s="49"/>
      <c r="AA1505" s="49"/>
      <c r="AB1505" s="45"/>
    </row>
    <row r="1506" spans="26:28" x14ac:dyDescent="0.2">
      <c r="Z1506" s="49"/>
      <c r="AA1506" s="49"/>
      <c r="AB1506" s="45"/>
    </row>
    <row r="1507" spans="26:28" x14ac:dyDescent="0.2">
      <c r="Z1507" s="49"/>
      <c r="AA1507" s="49"/>
      <c r="AB1507" s="45"/>
    </row>
    <row r="1508" spans="26:28" x14ac:dyDescent="0.2">
      <c r="Z1508" s="49"/>
      <c r="AA1508" s="49"/>
      <c r="AB1508" s="45"/>
    </row>
    <row r="1509" spans="26:28" x14ac:dyDescent="0.2">
      <c r="Z1509" s="49"/>
      <c r="AA1509" s="49"/>
      <c r="AB1509" s="45"/>
    </row>
    <row r="1510" spans="26:28" x14ac:dyDescent="0.2">
      <c r="Z1510" s="49"/>
      <c r="AA1510" s="49"/>
      <c r="AB1510" s="45"/>
    </row>
    <row r="1511" spans="26:28" x14ac:dyDescent="0.2">
      <c r="Z1511" s="49"/>
      <c r="AA1511" s="49"/>
      <c r="AB1511" s="45"/>
    </row>
    <row r="1512" spans="26:28" x14ac:dyDescent="0.2">
      <c r="Z1512" s="49"/>
      <c r="AA1512" s="49"/>
      <c r="AB1512" s="45"/>
    </row>
    <row r="1513" spans="26:28" x14ac:dyDescent="0.2">
      <c r="Z1513" s="49"/>
      <c r="AA1513" s="49"/>
      <c r="AB1513" s="45"/>
    </row>
    <row r="1514" spans="26:28" x14ac:dyDescent="0.2">
      <c r="Z1514" s="49"/>
      <c r="AA1514" s="49"/>
      <c r="AB1514" s="45"/>
    </row>
    <row r="1515" spans="26:28" x14ac:dyDescent="0.2">
      <c r="Z1515" s="49"/>
      <c r="AA1515" s="49"/>
      <c r="AB1515" s="45"/>
    </row>
    <row r="1516" spans="26:28" x14ac:dyDescent="0.2">
      <c r="Z1516" s="49"/>
      <c r="AA1516" s="49"/>
      <c r="AB1516" s="45"/>
    </row>
    <row r="1517" spans="26:28" x14ac:dyDescent="0.2">
      <c r="Z1517" s="49"/>
      <c r="AA1517" s="49"/>
      <c r="AB1517" s="45"/>
    </row>
    <row r="1518" spans="26:28" x14ac:dyDescent="0.2">
      <c r="Z1518" s="49"/>
      <c r="AA1518" s="49"/>
      <c r="AB1518" s="45"/>
    </row>
    <row r="1519" spans="26:28" x14ac:dyDescent="0.2">
      <c r="Z1519" s="49"/>
      <c r="AA1519" s="49"/>
      <c r="AB1519" s="45"/>
    </row>
    <row r="1520" spans="26:28" x14ac:dyDescent="0.2">
      <c r="Z1520" s="49"/>
      <c r="AA1520" s="49"/>
      <c r="AB1520" s="45"/>
    </row>
    <row r="1521" spans="26:28" x14ac:dyDescent="0.2">
      <c r="Z1521" s="49"/>
      <c r="AA1521" s="49"/>
      <c r="AB1521" s="45"/>
    </row>
    <row r="1522" spans="26:28" x14ac:dyDescent="0.2">
      <c r="Z1522" s="49"/>
      <c r="AA1522" s="49"/>
      <c r="AB1522" s="45"/>
    </row>
    <row r="1523" spans="26:28" x14ac:dyDescent="0.2">
      <c r="Z1523" s="49"/>
      <c r="AA1523" s="49"/>
      <c r="AB1523" s="45"/>
    </row>
    <row r="1524" spans="26:28" x14ac:dyDescent="0.2">
      <c r="Z1524" s="49"/>
      <c r="AA1524" s="49"/>
      <c r="AB1524" s="45"/>
    </row>
    <row r="1525" spans="26:28" x14ac:dyDescent="0.2">
      <c r="Z1525" s="49"/>
      <c r="AA1525" s="49"/>
      <c r="AB1525" s="45"/>
    </row>
    <row r="1526" spans="26:28" x14ac:dyDescent="0.2">
      <c r="Z1526" s="49"/>
      <c r="AA1526" s="49"/>
      <c r="AB1526" s="45"/>
    </row>
    <row r="1527" spans="26:28" x14ac:dyDescent="0.2">
      <c r="Z1527" s="49"/>
      <c r="AA1527" s="49"/>
      <c r="AB1527" s="45"/>
    </row>
    <row r="1528" spans="26:28" x14ac:dyDescent="0.2">
      <c r="Z1528" s="49"/>
      <c r="AA1528" s="49"/>
      <c r="AB1528" s="45"/>
    </row>
    <row r="1529" spans="26:28" x14ac:dyDescent="0.2">
      <c r="Z1529" s="49"/>
      <c r="AA1529" s="49"/>
      <c r="AB1529" s="45"/>
    </row>
    <row r="1530" spans="26:28" x14ac:dyDescent="0.2">
      <c r="Z1530" s="49"/>
      <c r="AA1530" s="49"/>
      <c r="AB1530" s="45"/>
    </row>
    <row r="1531" spans="26:28" x14ac:dyDescent="0.2">
      <c r="Z1531" s="49"/>
      <c r="AA1531" s="49"/>
      <c r="AB1531" s="45"/>
    </row>
    <row r="1532" spans="26:28" x14ac:dyDescent="0.2">
      <c r="Z1532" s="49"/>
      <c r="AA1532" s="49"/>
      <c r="AB1532" s="45"/>
    </row>
    <row r="1533" spans="26:28" x14ac:dyDescent="0.2">
      <c r="Z1533" s="49"/>
      <c r="AA1533" s="49"/>
      <c r="AB1533" s="45"/>
    </row>
    <row r="1534" spans="26:28" x14ac:dyDescent="0.2">
      <c r="Z1534" s="49"/>
      <c r="AA1534" s="49"/>
      <c r="AB1534" s="45"/>
    </row>
    <row r="1535" spans="26:28" x14ac:dyDescent="0.2">
      <c r="Z1535" s="49"/>
      <c r="AA1535" s="49"/>
      <c r="AB1535" s="45"/>
    </row>
    <row r="1536" spans="26:28" x14ac:dyDescent="0.2">
      <c r="Z1536" s="49"/>
      <c r="AA1536" s="49"/>
      <c r="AB1536" s="45"/>
    </row>
    <row r="1537" spans="26:28" x14ac:dyDescent="0.2">
      <c r="Z1537" s="49"/>
      <c r="AA1537" s="49"/>
      <c r="AB1537" s="45"/>
    </row>
    <row r="1538" spans="26:28" x14ac:dyDescent="0.2">
      <c r="Z1538" s="49"/>
      <c r="AA1538" s="49"/>
      <c r="AB1538" s="45"/>
    </row>
    <row r="1539" spans="26:28" x14ac:dyDescent="0.2">
      <c r="Z1539" s="49"/>
      <c r="AA1539" s="49"/>
      <c r="AB1539" s="45"/>
    </row>
    <row r="1540" spans="26:28" x14ac:dyDescent="0.2">
      <c r="Z1540" s="49"/>
      <c r="AA1540" s="49"/>
      <c r="AB1540" s="45"/>
    </row>
    <row r="1541" spans="26:28" x14ac:dyDescent="0.2">
      <c r="Z1541" s="49"/>
      <c r="AA1541" s="49"/>
      <c r="AB1541" s="45"/>
    </row>
    <row r="1542" spans="26:28" x14ac:dyDescent="0.2">
      <c r="Z1542" s="49"/>
      <c r="AA1542" s="49"/>
      <c r="AB1542" s="45"/>
    </row>
    <row r="1543" spans="26:28" x14ac:dyDescent="0.2">
      <c r="Z1543" s="49"/>
      <c r="AA1543" s="49"/>
      <c r="AB1543" s="45"/>
    </row>
    <row r="1544" spans="26:28" x14ac:dyDescent="0.2">
      <c r="Z1544" s="49"/>
      <c r="AA1544" s="49"/>
      <c r="AB1544" s="45"/>
    </row>
    <row r="1545" spans="26:28" x14ac:dyDescent="0.2">
      <c r="Z1545" s="49"/>
      <c r="AA1545" s="49"/>
      <c r="AB1545" s="45"/>
    </row>
    <row r="1546" spans="26:28" x14ac:dyDescent="0.2">
      <c r="Z1546" s="49"/>
      <c r="AA1546" s="49"/>
      <c r="AB1546" s="45"/>
    </row>
    <row r="1547" spans="26:28" x14ac:dyDescent="0.2">
      <c r="Z1547" s="49"/>
      <c r="AA1547" s="49"/>
      <c r="AB1547" s="45"/>
    </row>
    <row r="1548" spans="26:28" x14ac:dyDescent="0.2">
      <c r="Z1548" s="49"/>
      <c r="AA1548" s="49"/>
      <c r="AB1548" s="45"/>
    </row>
    <row r="1549" spans="26:28" x14ac:dyDescent="0.2">
      <c r="Z1549" s="49"/>
      <c r="AA1549" s="49"/>
      <c r="AB1549" s="45"/>
    </row>
    <row r="1550" spans="26:28" x14ac:dyDescent="0.2">
      <c r="Z1550" s="49"/>
      <c r="AA1550" s="49"/>
      <c r="AB1550" s="45"/>
    </row>
    <row r="1551" spans="26:28" x14ac:dyDescent="0.2">
      <c r="Z1551" s="49"/>
      <c r="AA1551" s="49"/>
      <c r="AB1551" s="45"/>
    </row>
    <row r="1552" spans="26:28" x14ac:dyDescent="0.2">
      <c r="Z1552" s="49"/>
      <c r="AA1552" s="49"/>
      <c r="AB1552" s="45"/>
    </row>
    <row r="1553" spans="26:28" x14ac:dyDescent="0.2">
      <c r="Z1553" s="49"/>
      <c r="AA1553" s="49"/>
      <c r="AB1553" s="45"/>
    </row>
    <row r="1554" spans="26:28" x14ac:dyDescent="0.2">
      <c r="Z1554" s="49"/>
      <c r="AA1554" s="49"/>
      <c r="AB1554" s="45"/>
    </row>
    <row r="1555" spans="26:28" x14ac:dyDescent="0.2">
      <c r="Z1555" s="49"/>
      <c r="AA1555" s="49"/>
      <c r="AB1555" s="45"/>
    </row>
    <row r="1556" spans="26:28" x14ac:dyDescent="0.2">
      <c r="Z1556" s="49"/>
      <c r="AA1556" s="49"/>
      <c r="AB1556" s="45"/>
    </row>
    <row r="1557" spans="26:28" x14ac:dyDescent="0.2">
      <c r="Z1557" s="49"/>
      <c r="AA1557" s="49"/>
      <c r="AB1557" s="45"/>
    </row>
    <row r="1558" spans="26:28" x14ac:dyDescent="0.2">
      <c r="Z1558" s="49"/>
      <c r="AA1558" s="49"/>
      <c r="AB1558" s="45"/>
    </row>
    <row r="1559" spans="26:28" x14ac:dyDescent="0.2">
      <c r="Z1559" s="49"/>
      <c r="AA1559" s="49"/>
      <c r="AB1559" s="45"/>
    </row>
    <row r="1560" spans="26:28" x14ac:dyDescent="0.2">
      <c r="Z1560" s="49"/>
      <c r="AA1560" s="49"/>
      <c r="AB1560" s="45"/>
    </row>
    <row r="1561" spans="26:28" x14ac:dyDescent="0.2">
      <c r="Z1561" s="49"/>
      <c r="AA1561" s="49"/>
      <c r="AB1561" s="45"/>
    </row>
    <row r="1562" spans="26:28" x14ac:dyDescent="0.2">
      <c r="Z1562" s="49"/>
      <c r="AA1562" s="49"/>
      <c r="AB1562" s="45"/>
    </row>
    <row r="1563" spans="26:28" x14ac:dyDescent="0.2">
      <c r="Z1563" s="49"/>
      <c r="AA1563" s="49"/>
      <c r="AB1563" s="45"/>
    </row>
    <row r="1564" spans="26:28" x14ac:dyDescent="0.2">
      <c r="Z1564" s="49"/>
      <c r="AA1564" s="49"/>
      <c r="AB1564" s="45"/>
    </row>
    <row r="1565" spans="26:28" x14ac:dyDescent="0.2">
      <c r="Z1565" s="49"/>
      <c r="AA1565" s="49"/>
      <c r="AB1565" s="45"/>
    </row>
    <row r="1566" spans="26:28" x14ac:dyDescent="0.2">
      <c r="Z1566" s="49"/>
      <c r="AA1566" s="49"/>
      <c r="AB1566" s="45"/>
    </row>
    <row r="1567" spans="26:28" x14ac:dyDescent="0.2">
      <c r="Z1567" s="49"/>
      <c r="AA1567" s="49"/>
      <c r="AB1567" s="45"/>
    </row>
    <row r="1568" spans="26:28" x14ac:dyDescent="0.2">
      <c r="Z1568" s="49"/>
      <c r="AA1568" s="49"/>
      <c r="AB1568" s="45"/>
    </row>
    <row r="1569" spans="26:28" x14ac:dyDescent="0.2">
      <c r="Z1569" s="49"/>
      <c r="AA1569" s="49"/>
      <c r="AB1569" s="45"/>
    </row>
    <row r="1570" spans="26:28" x14ac:dyDescent="0.2">
      <c r="Z1570" s="49"/>
      <c r="AA1570" s="49"/>
      <c r="AB1570" s="45"/>
    </row>
    <row r="1571" spans="26:28" x14ac:dyDescent="0.2">
      <c r="Z1571" s="49"/>
      <c r="AA1571" s="49"/>
      <c r="AB1571" s="45"/>
    </row>
    <row r="1572" spans="26:28" x14ac:dyDescent="0.2">
      <c r="Z1572" s="49"/>
      <c r="AA1572" s="49"/>
      <c r="AB1572" s="45"/>
    </row>
    <row r="1573" spans="26:28" x14ac:dyDescent="0.2">
      <c r="Z1573" s="49"/>
      <c r="AA1573" s="49"/>
      <c r="AB1573" s="45"/>
    </row>
    <row r="1574" spans="26:28" x14ac:dyDescent="0.2">
      <c r="Z1574" s="49"/>
      <c r="AA1574" s="49"/>
      <c r="AB1574" s="45"/>
    </row>
    <row r="1575" spans="26:28" x14ac:dyDescent="0.2">
      <c r="Z1575" s="49"/>
      <c r="AA1575" s="49"/>
      <c r="AB1575" s="45"/>
    </row>
    <row r="1576" spans="26:28" x14ac:dyDescent="0.2">
      <c r="Z1576" s="49"/>
      <c r="AA1576" s="49"/>
      <c r="AB1576" s="45"/>
    </row>
    <row r="1577" spans="26:28" x14ac:dyDescent="0.2">
      <c r="Z1577" s="49"/>
      <c r="AA1577" s="49"/>
      <c r="AB1577" s="45"/>
    </row>
    <row r="1578" spans="26:28" x14ac:dyDescent="0.2">
      <c r="Z1578" s="49"/>
      <c r="AA1578" s="49"/>
      <c r="AB1578" s="45"/>
    </row>
    <row r="1579" spans="26:28" x14ac:dyDescent="0.2">
      <c r="Z1579" s="49"/>
      <c r="AA1579" s="49"/>
      <c r="AB1579" s="45"/>
    </row>
    <row r="1580" spans="26:28" x14ac:dyDescent="0.2">
      <c r="Z1580" s="49"/>
      <c r="AA1580" s="49"/>
      <c r="AB1580" s="45"/>
    </row>
    <row r="1581" spans="26:28" x14ac:dyDescent="0.2">
      <c r="Z1581" s="49"/>
      <c r="AA1581" s="49"/>
      <c r="AB1581" s="45"/>
    </row>
    <row r="1582" spans="26:28" x14ac:dyDescent="0.2">
      <c r="Z1582" s="49"/>
      <c r="AA1582" s="49"/>
      <c r="AB1582" s="45"/>
    </row>
    <row r="1583" spans="26:28" x14ac:dyDescent="0.2">
      <c r="Z1583" s="49"/>
      <c r="AA1583" s="49"/>
      <c r="AB1583" s="45"/>
    </row>
    <row r="1584" spans="26:28" x14ac:dyDescent="0.2">
      <c r="Z1584" s="49"/>
      <c r="AA1584" s="49"/>
      <c r="AB1584" s="45"/>
    </row>
    <row r="1585" spans="26:28" x14ac:dyDescent="0.2">
      <c r="Z1585" s="49"/>
      <c r="AA1585" s="49"/>
      <c r="AB1585" s="45"/>
    </row>
    <row r="1586" spans="26:28" x14ac:dyDescent="0.2">
      <c r="Z1586" s="49"/>
      <c r="AA1586" s="49"/>
      <c r="AB1586" s="45"/>
    </row>
    <row r="1587" spans="26:28" x14ac:dyDescent="0.2">
      <c r="Z1587" s="49"/>
      <c r="AA1587" s="49"/>
      <c r="AB1587" s="45"/>
    </row>
    <row r="1588" spans="26:28" x14ac:dyDescent="0.2">
      <c r="Z1588" s="49"/>
      <c r="AA1588" s="49"/>
      <c r="AB1588" s="45"/>
    </row>
    <row r="1589" spans="26:28" x14ac:dyDescent="0.2">
      <c r="Z1589" s="49"/>
      <c r="AA1589" s="49"/>
      <c r="AB1589" s="45"/>
    </row>
    <row r="1590" spans="26:28" x14ac:dyDescent="0.2">
      <c r="Z1590" s="49"/>
      <c r="AA1590" s="49"/>
      <c r="AB1590" s="45"/>
    </row>
    <row r="1591" spans="26:28" x14ac:dyDescent="0.2">
      <c r="Z1591" s="49"/>
      <c r="AA1591" s="49"/>
      <c r="AB1591" s="45"/>
    </row>
    <row r="1592" spans="26:28" x14ac:dyDescent="0.2">
      <c r="Z1592" s="49"/>
      <c r="AA1592" s="49"/>
      <c r="AB1592" s="45"/>
    </row>
    <row r="1593" spans="26:28" x14ac:dyDescent="0.2">
      <c r="Z1593" s="49"/>
      <c r="AA1593" s="49"/>
      <c r="AB1593" s="45"/>
    </row>
    <row r="1594" spans="26:28" x14ac:dyDescent="0.2">
      <c r="Z1594" s="49"/>
      <c r="AA1594" s="49"/>
      <c r="AB1594" s="45"/>
    </row>
    <row r="1595" spans="26:28" x14ac:dyDescent="0.2">
      <c r="Z1595" s="49"/>
      <c r="AA1595" s="49"/>
      <c r="AB1595" s="45"/>
    </row>
    <row r="1596" spans="26:28" x14ac:dyDescent="0.2">
      <c r="Z1596" s="49"/>
      <c r="AA1596" s="49"/>
      <c r="AB1596" s="45"/>
    </row>
    <row r="1597" spans="26:28" x14ac:dyDescent="0.2">
      <c r="Z1597" s="49"/>
      <c r="AA1597" s="49"/>
      <c r="AB1597" s="45"/>
    </row>
    <row r="1598" spans="26:28" x14ac:dyDescent="0.2">
      <c r="Z1598" s="49"/>
      <c r="AA1598" s="49"/>
      <c r="AB1598" s="45"/>
    </row>
    <row r="1599" spans="26:28" x14ac:dyDescent="0.2">
      <c r="Z1599" s="49"/>
      <c r="AA1599" s="49"/>
      <c r="AB1599" s="45"/>
    </row>
    <row r="1600" spans="26:28" x14ac:dyDescent="0.2">
      <c r="Z1600" s="49"/>
      <c r="AA1600" s="49"/>
      <c r="AB1600" s="45"/>
    </row>
    <row r="1601" spans="26:28" x14ac:dyDescent="0.2">
      <c r="Z1601" s="49"/>
      <c r="AA1601" s="49"/>
      <c r="AB1601" s="45"/>
    </row>
    <row r="1602" spans="26:28" x14ac:dyDescent="0.2">
      <c r="Z1602" s="49"/>
      <c r="AA1602" s="49"/>
      <c r="AB1602" s="45"/>
    </row>
    <row r="1603" spans="26:28" x14ac:dyDescent="0.2">
      <c r="Z1603" s="49"/>
      <c r="AA1603" s="49"/>
      <c r="AB1603" s="45"/>
    </row>
    <row r="1604" spans="26:28" x14ac:dyDescent="0.2">
      <c r="Z1604" s="49"/>
      <c r="AA1604" s="49"/>
      <c r="AB1604" s="45"/>
    </row>
    <row r="1605" spans="26:28" x14ac:dyDescent="0.2">
      <c r="Z1605" s="49"/>
      <c r="AA1605" s="49"/>
      <c r="AB1605" s="45"/>
    </row>
    <row r="1606" spans="26:28" x14ac:dyDescent="0.2">
      <c r="Z1606" s="49"/>
      <c r="AA1606" s="49"/>
      <c r="AB1606" s="45"/>
    </row>
    <row r="1607" spans="26:28" x14ac:dyDescent="0.2">
      <c r="Z1607" s="49"/>
      <c r="AA1607" s="49"/>
      <c r="AB1607" s="45"/>
    </row>
    <row r="1608" spans="26:28" x14ac:dyDescent="0.2">
      <c r="Z1608" s="49"/>
      <c r="AA1608" s="49"/>
      <c r="AB1608" s="45"/>
    </row>
    <row r="1609" spans="26:28" x14ac:dyDescent="0.2">
      <c r="Z1609" s="49"/>
      <c r="AA1609" s="49"/>
      <c r="AB1609" s="45"/>
    </row>
    <row r="1610" spans="26:28" x14ac:dyDescent="0.2">
      <c r="Z1610" s="49"/>
      <c r="AA1610" s="49"/>
      <c r="AB1610" s="45"/>
    </row>
    <row r="1611" spans="26:28" x14ac:dyDescent="0.2">
      <c r="Z1611" s="49"/>
      <c r="AA1611" s="49"/>
      <c r="AB1611" s="45"/>
    </row>
    <row r="1612" spans="26:28" x14ac:dyDescent="0.2">
      <c r="Z1612" s="49"/>
      <c r="AA1612" s="49"/>
      <c r="AB1612" s="45"/>
    </row>
    <row r="1613" spans="26:28" x14ac:dyDescent="0.2">
      <c r="Z1613" s="49"/>
      <c r="AA1613" s="49"/>
      <c r="AB1613" s="45"/>
    </row>
    <row r="1614" spans="26:28" x14ac:dyDescent="0.2">
      <c r="Z1614" s="49"/>
      <c r="AA1614" s="49"/>
      <c r="AB1614" s="45"/>
    </row>
    <row r="1615" spans="26:28" x14ac:dyDescent="0.2">
      <c r="Z1615" s="49"/>
      <c r="AA1615" s="49"/>
      <c r="AB1615" s="45"/>
    </row>
    <row r="1616" spans="26:28" x14ac:dyDescent="0.2">
      <c r="Z1616" s="49"/>
      <c r="AA1616" s="49"/>
      <c r="AB1616" s="45"/>
    </row>
    <row r="1617" spans="26:28" x14ac:dyDescent="0.2">
      <c r="Z1617" s="49"/>
      <c r="AA1617" s="49"/>
      <c r="AB1617" s="45"/>
    </row>
    <row r="1618" spans="26:28" x14ac:dyDescent="0.2">
      <c r="Z1618" s="49"/>
      <c r="AA1618" s="49"/>
      <c r="AB1618" s="45"/>
    </row>
    <row r="1619" spans="26:28" x14ac:dyDescent="0.2">
      <c r="Z1619" s="49"/>
      <c r="AA1619" s="49"/>
      <c r="AB1619" s="45"/>
    </row>
    <row r="1620" spans="26:28" x14ac:dyDescent="0.2">
      <c r="Z1620" s="49"/>
      <c r="AA1620" s="49"/>
      <c r="AB1620" s="45"/>
    </row>
    <row r="1621" spans="26:28" x14ac:dyDescent="0.2">
      <c r="Z1621" s="49"/>
      <c r="AA1621" s="49"/>
      <c r="AB1621" s="45"/>
    </row>
    <row r="1622" spans="26:28" x14ac:dyDescent="0.2">
      <c r="Z1622" s="49"/>
      <c r="AA1622" s="49"/>
      <c r="AB1622" s="45"/>
    </row>
    <row r="1623" spans="26:28" x14ac:dyDescent="0.2">
      <c r="Z1623" s="49"/>
      <c r="AA1623" s="49"/>
      <c r="AB1623" s="45"/>
    </row>
    <row r="1624" spans="26:28" x14ac:dyDescent="0.2">
      <c r="Z1624" s="49"/>
      <c r="AA1624" s="49"/>
      <c r="AB1624" s="45"/>
    </row>
    <row r="1625" spans="26:28" x14ac:dyDescent="0.2">
      <c r="Z1625" s="49"/>
      <c r="AA1625" s="49"/>
      <c r="AB1625" s="45"/>
    </row>
    <row r="1626" spans="26:28" x14ac:dyDescent="0.2">
      <c r="Z1626" s="49"/>
      <c r="AA1626" s="49"/>
      <c r="AB1626" s="45"/>
    </row>
    <row r="1627" spans="26:28" x14ac:dyDescent="0.2">
      <c r="Z1627" s="49"/>
      <c r="AA1627" s="49"/>
      <c r="AB1627" s="45"/>
    </row>
    <row r="1628" spans="26:28" x14ac:dyDescent="0.2">
      <c r="Z1628" s="49"/>
      <c r="AA1628" s="49"/>
      <c r="AB1628" s="45"/>
    </row>
    <row r="1629" spans="26:28" x14ac:dyDescent="0.2">
      <c r="Z1629" s="49"/>
      <c r="AA1629" s="49"/>
      <c r="AB1629" s="45"/>
    </row>
    <row r="1630" spans="26:28" x14ac:dyDescent="0.2">
      <c r="Z1630" s="49"/>
      <c r="AA1630" s="49"/>
      <c r="AB1630" s="45"/>
    </row>
    <row r="1631" spans="26:28" x14ac:dyDescent="0.2">
      <c r="Z1631" s="49"/>
      <c r="AA1631" s="49"/>
      <c r="AB1631" s="45"/>
    </row>
    <row r="1632" spans="26:28" x14ac:dyDescent="0.2">
      <c r="Z1632" s="49"/>
      <c r="AA1632" s="49"/>
      <c r="AB1632" s="45"/>
    </row>
    <row r="1633" spans="26:28" x14ac:dyDescent="0.2">
      <c r="Z1633" s="49"/>
      <c r="AA1633" s="49"/>
      <c r="AB1633" s="45"/>
    </row>
    <row r="1634" spans="26:28" x14ac:dyDescent="0.2">
      <c r="Z1634" s="49"/>
      <c r="AA1634" s="49"/>
      <c r="AB1634" s="45"/>
    </row>
    <row r="1635" spans="26:28" x14ac:dyDescent="0.2">
      <c r="Z1635" s="49"/>
      <c r="AA1635" s="49"/>
      <c r="AB1635" s="45"/>
    </row>
    <row r="1636" spans="26:28" x14ac:dyDescent="0.2">
      <c r="Z1636" s="49"/>
      <c r="AA1636" s="49"/>
      <c r="AB1636" s="45"/>
    </row>
    <row r="1637" spans="26:28" x14ac:dyDescent="0.2">
      <c r="Z1637" s="49"/>
      <c r="AA1637" s="49"/>
      <c r="AB1637" s="45"/>
    </row>
    <row r="1638" spans="26:28" x14ac:dyDescent="0.2">
      <c r="Z1638" s="49"/>
      <c r="AA1638" s="49"/>
      <c r="AB1638" s="45"/>
    </row>
    <row r="1639" spans="26:28" x14ac:dyDescent="0.2">
      <c r="Z1639" s="49"/>
      <c r="AA1639" s="49"/>
      <c r="AB1639" s="45"/>
    </row>
    <row r="1640" spans="26:28" x14ac:dyDescent="0.2">
      <c r="Z1640" s="49"/>
      <c r="AA1640" s="49"/>
      <c r="AB1640" s="45"/>
    </row>
    <row r="1641" spans="26:28" x14ac:dyDescent="0.2">
      <c r="Z1641" s="49"/>
      <c r="AA1641" s="49"/>
      <c r="AB1641" s="45"/>
    </row>
    <row r="1642" spans="26:28" x14ac:dyDescent="0.2">
      <c r="Z1642" s="49"/>
      <c r="AA1642" s="49"/>
      <c r="AB1642" s="45"/>
    </row>
    <row r="1643" spans="26:28" x14ac:dyDescent="0.2">
      <c r="Z1643" s="49"/>
      <c r="AA1643" s="49"/>
      <c r="AB1643" s="45"/>
    </row>
    <row r="1644" spans="26:28" x14ac:dyDescent="0.2">
      <c r="Z1644" s="49"/>
      <c r="AA1644" s="49"/>
      <c r="AB1644" s="45"/>
    </row>
    <row r="1645" spans="26:28" x14ac:dyDescent="0.2">
      <c r="Z1645" s="49"/>
      <c r="AA1645" s="49"/>
      <c r="AB1645" s="45"/>
    </row>
    <row r="1646" spans="26:28" x14ac:dyDescent="0.2">
      <c r="Z1646" s="49"/>
      <c r="AA1646" s="49"/>
      <c r="AB1646" s="45"/>
    </row>
    <row r="1647" spans="26:28" x14ac:dyDescent="0.2">
      <c r="Z1647" s="49"/>
      <c r="AA1647" s="49"/>
      <c r="AB1647" s="45"/>
    </row>
    <row r="1648" spans="26:28" x14ac:dyDescent="0.2">
      <c r="Z1648" s="49"/>
      <c r="AA1648" s="49"/>
      <c r="AB1648" s="45"/>
    </row>
    <row r="1649" spans="26:28" x14ac:dyDescent="0.2">
      <c r="Z1649" s="49"/>
      <c r="AA1649" s="49"/>
      <c r="AB1649" s="45"/>
    </row>
    <row r="1650" spans="26:28" x14ac:dyDescent="0.2">
      <c r="Z1650" s="49"/>
      <c r="AA1650" s="49"/>
      <c r="AB1650" s="45"/>
    </row>
    <row r="1651" spans="26:28" x14ac:dyDescent="0.2">
      <c r="Z1651" s="49"/>
      <c r="AA1651" s="49"/>
      <c r="AB1651" s="45"/>
    </row>
    <row r="1652" spans="26:28" x14ac:dyDescent="0.2">
      <c r="Z1652" s="49"/>
      <c r="AA1652" s="49"/>
      <c r="AB1652" s="45"/>
    </row>
    <row r="1653" spans="26:28" x14ac:dyDescent="0.2">
      <c r="Z1653" s="49"/>
      <c r="AA1653" s="49"/>
      <c r="AB1653" s="45"/>
    </row>
    <row r="1654" spans="26:28" x14ac:dyDescent="0.2">
      <c r="Z1654" s="49"/>
      <c r="AA1654" s="49"/>
      <c r="AB1654" s="45"/>
    </row>
    <row r="1655" spans="26:28" x14ac:dyDescent="0.2">
      <c r="Z1655" s="49"/>
      <c r="AA1655" s="49"/>
      <c r="AB1655" s="45"/>
    </row>
    <row r="1656" spans="26:28" x14ac:dyDescent="0.2">
      <c r="Z1656" s="49"/>
      <c r="AA1656" s="49"/>
      <c r="AB1656" s="45"/>
    </row>
    <row r="1657" spans="26:28" x14ac:dyDescent="0.2">
      <c r="Z1657" s="49"/>
      <c r="AA1657" s="49"/>
      <c r="AB1657" s="45"/>
    </row>
    <row r="1658" spans="26:28" x14ac:dyDescent="0.2">
      <c r="Z1658" s="49"/>
      <c r="AA1658" s="49"/>
      <c r="AB1658" s="45"/>
    </row>
    <row r="1659" spans="26:28" x14ac:dyDescent="0.2">
      <c r="Z1659" s="49"/>
      <c r="AA1659" s="49"/>
      <c r="AB1659" s="45"/>
    </row>
    <row r="1660" spans="26:28" x14ac:dyDescent="0.2">
      <c r="Z1660" s="49"/>
      <c r="AA1660" s="49"/>
      <c r="AB1660" s="45"/>
    </row>
    <row r="1661" spans="26:28" x14ac:dyDescent="0.2">
      <c r="Z1661" s="49"/>
      <c r="AA1661" s="49"/>
      <c r="AB1661" s="45"/>
    </row>
    <row r="1662" spans="26:28" x14ac:dyDescent="0.2">
      <c r="Z1662" s="49"/>
      <c r="AA1662" s="49"/>
      <c r="AB1662" s="45"/>
    </row>
    <row r="1663" spans="26:28" x14ac:dyDescent="0.2">
      <c r="Z1663" s="49"/>
      <c r="AA1663" s="49"/>
      <c r="AB1663" s="45"/>
    </row>
    <row r="1664" spans="26:28" x14ac:dyDescent="0.2">
      <c r="Z1664" s="49"/>
      <c r="AA1664" s="49"/>
      <c r="AB1664" s="45"/>
    </row>
    <row r="1665" spans="26:28" x14ac:dyDescent="0.2">
      <c r="Z1665" s="49"/>
      <c r="AA1665" s="49"/>
      <c r="AB1665" s="45"/>
    </row>
    <row r="1666" spans="26:28" x14ac:dyDescent="0.2">
      <c r="Z1666" s="49"/>
      <c r="AA1666" s="49"/>
      <c r="AB1666" s="45"/>
    </row>
    <row r="1667" spans="26:28" x14ac:dyDescent="0.2">
      <c r="Z1667" s="49"/>
      <c r="AA1667" s="49"/>
      <c r="AB1667" s="45"/>
    </row>
    <row r="1668" spans="26:28" x14ac:dyDescent="0.2">
      <c r="Z1668" s="49"/>
      <c r="AA1668" s="49"/>
      <c r="AB1668" s="45"/>
    </row>
    <row r="1669" spans="26:28" x14ac:dyDescent="0.2">
      <c r="Z1669" s="49"/>
      <c r="AA1669" s="49"/>
      <c r="AB1669" s="45"/>
    </row>
    <row r="1670" spans="26:28" x14ac:dyDescent="0.2">
      <c r="Z1670" s="49"/>
      <c r="AA1670" s="49"/>
      <c r="AB1670" s="45"/>
    </row>
    <row r="1671" spans="26:28" x14ac:dyDescent="0.2">
      <c r="Z1671" s="49"/>
      <c r="AA1671" s="49"/>
      <c r="AB1671" s="45"/>
    </row>
    <row r="1672" spans="26:28" x14ac:dyDescent="0.2">
      <c r="Z1672" s="49"/>
      <c r="AA1672" s="49"/>
      <c r="AB1672" s="45"/>
    </row>
    <row r="1673" spans="26:28" x14ac:dyDescent="0.2">
      <c r="Z1673" s="49"/>
      <c r="AA1673" s="49"/>
      <c r="AB1673" s="45"/>
    </row>
    <row r="1674" spans="26:28" x14ac:dyDescent="0.2">
      <c r="Z1674" s="49"/>
      <c r="AA1674" s="49"/>
      <c r="AB1674" s="45"/>
    </row>
    <row r="1675" spans="26:28" x14ac:dyDescent="0.2">
      <c r="Z1675" s="49"/>
      <c r="AA1675" s="49"/>
      <c r="AB1675" s="45"/>
    </row>
    <row r="1676" spans="26:28" x14ac:dyDescent="0.2">
      <c r="Z1676" s="49"/>
      <c r="AA1676" s="49"/>
      <c r="AB1676" s="45"/>
    </row>
    <row r="1677" spans="26:28" x14ac:dyDescent="0.2">
      <c r="Z1677" s="49"/>
      <c r="AA1677" s="49"/>
      <c r="AB1677" s="45"/>
    </row>
    <row r="1678" spans="26:28" x14ac:dyDescent="0.2">
      <c r="Z1678" s="49"/>
      <c r="AA1678" s="49"/>
      <c r="AB1678" s="45"/>
    </row>
    <row r="1679" spans="26:28" x14ac:dyDescent="0.2">
      <c r="Z1679" s="49"/>
      <c r="AA1679" s="49"/>
      <c r="AB1679" s="45"/>
    </row>
    <row r="1680" spans="26:28" x14ac:dyDescent="0.2">
      <c r="Z1680" s="49"/>
      <c r="AA1680" s="49"/>
      <c r="AB1680" s="45"/>
    </row>
    <row r="1681" spans="26:28" x14ac:dyDescent="0.2">
      <c r="Z1681" s="49"/>
      <c r="AA1681" s="49"/>
      <c r="AB1681" s="45"/>
    </row>
    <row r="1682" spans="26:28" x14ac:dyDescent="0.2">
      <c r="Z1682" s="49"/>
      <c r="AA1682" s="49"/>
      <c r="AB1682" s="45"/>
    </row>
    <row r="1683" spans="26:28" x14ac:dyDescent="0.2">
      <c r="Z1683" s="49"/>
      <c r="AA1683" s="49"/>
      <c r="AB1683" s="45"/>
    </row>
    <row r="1684" spans="26:28" x14ac:dyDescent="0.2">
      <c r="Z1684" s="49"/>
      <c r="AA1684" s="49"/>
      <c r="AB1684" s="45"/>
    </row>
    <row r="1685" spans="26:28" x14ac:dyDescent="0.2">
      <c r="Z1685" s="49"/>
      <c r="AA1685" s="49"/>
      <c r="AB1685" s="45"/>
    </row>
    <row r="1686" spans="26:28" x14ac:dyDescent="0.2">
      <c r="Z1686" s="49"/>
      <c r="AA1686" s="49"/>
      <c r="AB1686" s="45"/>
    </row>
    <row r="1687" spans="26:28" x14ac:dyDescent="0.2">
      <c r="Z1687" s="49"/>
      <c r="AA1687" s="49"/>
      <c r="AB1687" s="45"/>
    </row>
    <row r="1688" spans="26:28" x14ac:dyDescent="0.2">
      <c r="Z1688" s="49"/>
      <c r="AA1688" s="49"/>
      <c r="AB1688" s="45"/>
    </row>
    <row r="1689" spans="26:28" x14ac:dyDescent="0.2">
      <c r="Z1689" s="49"/>
      <c r="AA1689" s="49"/>
      <c r="AB1689" s="45"/>
    </row>
    <row r="1690" spans="26:28" x14ac:dyDescent="0.2">
      <c r="Z1690" s="49"/>
      <c r="AA1690" s="49"/>
      <c r="AB1690" s="45"/>
    </row>
    <row r="1691" spans="26:28" x14ac:dyDescent="0.2">
      <c r="Z1691" s="49"/>
      <c r="AA1691" s="49"/>
      <c r="AB1691" s="45"/>
    </row>
    <row r="1692" spans="26:28" x14ac:dyDescent="0.2">
      <c r="Z1692" s="49"/>
      <c r="AA1692" s="49"/>
      <c r="AB1692" s="45"/>
    </row>
    <row r="1693" spans="26:28" x14ac:dyDescent="0.2">
      <c r="Z1693" s="49"/>
      <c r="AA1693" s="49"/>
      <c r="AB1693" s="45"/>
    </row>
    <row r="1694" spans="26:28" x14ac:dyDescent="0.2">
      <c r="Z1694" s="49"/>
      <c r="AA1694" s="49"/>
      <c r="AB1694" s="45"/>
    </row>
    <row r="1695" spans="26:28" x14ac:dyDescent="0.2">
      <c r="Z1695" s="49"/>
      <c r="AA1695" s="49"/>
      <c r="AB1695" s="45"/>
    </row>
    <row r="1696" spans="26:28" x14ac:dyDescent="0.2">
      <c r="Z1696" s="49"/>
      <c r="AA1696" s="49"/>
      <c r="AB1696" s="45"/>
    </row>
    <row r="1697" spans="26:28" x14ac:dyDescent="0.2">
      <c r="Z1697" s="49"/>
      <c r="AA1697" s="49"/>
      <c r="AB1697" s="45"/>
    </row>
    <row r="1698" spans="26:28" x14ac:dyDescent="0.2">
      <c r="Z1698" s="49"/>
      <c r="AA1698" s="49"/>
      <c r="AB1698" s="45"/>
    </row>
    <row r="1699" spans="26:28" x14ac:dyDescent="0.2">
      <c r="Z1699" s="49"/>
      <c r="AA1699" s="49"/>
      <c r="AB1699" s="45"/>
    </row>
    <row r="1700" spans="26:28" x14ac:dyDescent="0.2">
      <c r="Z1700" s="49"/>
      <c r="AA1700" s="49"/>
      <c r="AB1700" s="45"/>
    </row>
    <row r="1701" spans="26:28" x14ac:dyDescent="0.2">
      <c r="Z1701" s="49"/>
      <c r="AA1701" s="49"/>
      <c r="AB1701" s="45"/>
    </row>
    <row r="1702" spans="26:28" x14ac:dyDescent="0.2">
      <c r="Z1702" s="49"/>
      <c r="AA1702" s="49"/>
      <c r="AB1702" s="45"/>
    </row>
    <row r="1703" spans="26:28" x14ac:dyDescent="0.2">
      <c r="Z1703" s="49"/>
      <c r="AA1703" s="49"/>
      <c r="AB1703" s="45"/>
    </row>
    <row r="1704" spans="26:28" x14ac:dyDescent="0.2">
      <c r="Z1704" s="49"/>
      <c r="AA1704" s="49"/>
      <c r="AB1704" s="45"/>
    </row>
    <row r="1705" spans="26:28" x14ac:dyDescent="0.2">
      <c r="Z1705" s="49"/>
      <c r="AA1705" s="49"/>
      <c r="AB1705" s="45"/>
    </row>
    <row r="1706" spans="26:28" x14ac:dyDescent="0.2">
      <c r="Z1706" s="49"/>
      <c r="AA1706" s="49"/>
      <c r="AB1706" s="45"/>
    </row>
    <row r="1707" spans="26:28" x14ac:dyDescent="0.2">
      <c r="Z1707" s="49"/>
      <c r="AA1707" s="49"/>
      <c r="AB1707" s="45"/>
    </row>
    <row r="1708" spans="26:28" x14ac:dyDescent="0.2">
      <c r="Z1708" s="49"/>
      <c r="AA1708" s="49"/>
      <c r="AB1708" s="45"/>
    </row>
    <row r="1709" spans="26:28" x14ac:dyDescent="0.2">
      <c r="Z1709" s="49"/>
      <c r="AA1709" s="49"/>
      <c r="AB1709" s="45"/>
    </row>
    <row r="1710" spans="26:28" x14ac:dyDescent="0.2">
      <c r="Z1710" s="49"/>
      <c r="AA1710" s="49"/>
      <c r="AB1710" s="45"/>
    </row>
    <row r="1711" spans="26:28" x14ac:dyDescent="0.2">
      <c r="Z1711" s="49"/>
      <c r="AA1711" s="49"/>
      <c r="AB1711" s="45"/>
    </row>
    <row r="1712" spans="26:28" x14ac:dyDescent="0.2">
      <c r="Z1712" s="49"/>
      <c r="AA1712" s="49"/>
      <c r="AB1712" s="45"/>
    </row>
    <row r="1713" spans="26:28" x14ac:dyDescent="0.2">
      <c r="Z1713" s="49"/>
      <c r="AA1713" s="49"/>
      <c r="AB1713" s="45"/>
    </row>
    <row r="1714" spans="26:28" x14ac:dyDescent="0.2">
      <c r="Z1714" s="49"/>
      <c r="AA1714" s="49"/>
      <c r="AB1714" s="45"/>
    </row>
    <row r="1715" spans="26:28" x14ac:dyDescent="0.2">
      <c r="Z1715" s="49"/>
      <c r="AA1715" s="49"/>
      <c r="AB1715" s="45"/>
    </row>
    <row r="1716" spans="26:28" x14ac:dyDescent="0.2">
      <c r="Z1716" s="49"/>
      <c r="AA1716" s="49"/>
      <c r="AB1716" s="45"/>
    </row>
    <row r="1717" spans="26:28" x14ac:dyDescent="0.2">
      <c r="Z1717" s="49"/>
      <c r="AA1717" s="49"/>
      <c r="AB1717" s="45"/>
    </row>
    <row r="1718" spans="26:28" x14ac:dyDescent="0.2">
      <c r="Z1718" s="49"/>
      <c r="AA1718" s="49"/>
      <c r="AB1718" s="45"/>
    </row>
    <row r="1719" spans="26:28" x14ac:dyDescent="0.2">
      <c r="Z1719" s="49"/>
      <c r="AA1719" s="49"/>
      <c r="AB1719" s="45"/>
    </row>
    <row r="1720" spans="26:28" x14ac:dyDescent="0.2">
      <c r="Z1720" s="49"/>
      <c r="AA1720" s="49"/>
      <c r="AB1720" s="45"/>
    </row>
    <row r="1721" spans="26:28" x14ac:dyDescent="0.2">
      <c r="Z1721" s="49"/>
      <c r="AA1721" s="49"/>
      <c r="AB1721" s="45"/>
    </row>
    <row r="1722" spans="26:28" x14ac:dyDescent="0.2">
      <c r="Z1722" s="49"/>
      <c r="AA1722" s="49"/>
      <c r="AB1722" s="45"/>
    </row>
    <row r="1723" spans="26:28" x14ac:dyDescent="0.2">
      <c r="Z1723" s="49"/>
      <c r="AA1723" s="49"/>
      <c r="AB1723" s="45"/>
    </row>
    <row r="1724" spans="26:28" x14ac:dyDescent="0.2">
      <c r="Z1724" s="49"/>
      <c r="AA1724" s="49"/>
      <c r="AB1724" s="45"/>
    </row>
    <row r="1725" spans="26:28" x14ac:dyDescent="0.2">
      <c r="Z1725" s="49"/>
      <c r="AA1725" s="49"/>
      <c r="AB1725" s="45"/>
    </row>
    <row r="1726" spans="26:28" x14ac:dyDescent="0.2">
      <c r="Z1726" s="49"/>
      <c r="AA1726" s="49"/>
      <c r="AB1726" s="45"/>
    </row>
    <row r="1727" spans="26:28" x14ac:dyDescent="0.2">
      <c r="Z1727" s="49"/>
      <c r="AA1727" s="49"/>
      <c r="AB1727" s="45"/>
    </row>
    <row r="1728" spans="26:28" x14ac:dyDescent="0.2">
      <c r="Z1728" s="49"/>
      <c r="AA1728" s="49"/>
      <c r="AB1728" s="45"/>
    </row>
    <row r="1729" spans="26:28" x14ac:dyDescent="0.2">
      <c r="Z1729" s="49"/>
      <c r="AA1729" s="49"/>
      <c r="AB1729" s="45"/>
    </row>
    <row r="1730" spans="26:28" x14ac:dyDescent="0.2">
      <c r="Z1730" s="49"/>
      <c r="AA1730" s="49"/>
      <c r="AB1730" s="45"/>
    </row>
    <row r="1731" spans="26:28" x14ac:dyDescent="0.2">
      <c r="Z1731" s="49"/>
      <c r="AA1731" s="49"/>
      <c r="AB1731" s="45"/>
    </row>
    <row r="1732" spans="26:28" x14ac:dyDescent="0.2">
      <c r="Z1732" s="49"/>
      <c r="AA1732" s="49"/>
      <c r="AB1732" s="45"/>
    </row>
    <row r="1733" spans="26:28" x14ac:dyDescent="0.2">
      <c r="Z1733" s="49"/>
      <c r="AA1733" s="49"/>
      <c r="AB1733" s="45"/>
    </row>
    <row r="1734" spans="26:28" x14ac:dyDescent="0.2">
      <c r="Z1734" s="49"/>
      <c r="AA1734" s="49"/>
      <c r="AB1734" s="45"/>
    </row>
    <row r="1735" spans="26:28" x14ac:dyDescent="0.2">
      <c r="Z1735" s="49"/>
      <c r="AA1735" s="49"/>
      <c r="AB1735" s="45"/>
    </row>
    <row r="1736" spans="26:28" x14ac:dyDescent="0.2">
      <c r="Z1736" s="49"/>
      <c r="AA1736" s="49"/>
      <c r="AB1736" s="45"/>
    </row>
    <row r="1737" spans="26:28" x14ac:dyDescent="0.2">
      <c r="Z1737" s="49"/>
      <c r="AA1737" s="49"/>
      <c r="AB1737" s="45"/>
    </row>
    <row r="1738" spans="26:28" x14ac:dyDescent="0.2">
      <c r="Z1738" s="49"/>
      <c r="AA1738" s="49"/>
      <c r="AB1738" s="45"/>
    </row>
    <row r="1739" spans="26:28" x14ac:dyDescent="0.2">
      <c r="Z1739" s="49"/>
      <c r="AA1739" s="49"/>
      <c r="AB1739" s="45"/>
    </row>
    <row r="1740" spans="26:28" x14ac:dyDescent="0.2">
      <c r="Z1740" s="49"/>
      <c r="AA1740" s="49"/>
      <c r="AB1740" s="45"/>
    </row>
    <row r="1741" spans="26:28" x14ac:dyDescent="0.2">
      <c r="Z1741" s="49"/>
      <c r="AA1741" s="49"/>
      <c r="AB1741" s="45"/>
    </row>
    <row r="1742" spans="26:28" x14ac:dyDescent="0.2">
      <c r="Z1742" s="49"/>
      <c r="AA1742" s="49"/>
      <c r="AB1742" s="45"/>
    </row>
    <row r="1743" spans="26:28" x14ac:dyDescent="0.2">
      <c r="Z1743" s="49"/>
      <c r="AA1743" s="49"/>
      <c r="AB1743" s="45"/>
    </row>
    <row r="1744" spans="26:28" x14ac:dyDescent="0.2">
      <c r="Z1744" s="49"/>
      <c r="AA1744" s="49"/>
      <c r="AB1744" s="45"/>
    </row>
    <row r="1745" spans="26:28" x14ac:dyDescent="0.2">
      <c r="Z1745" s="49"/>
      <c r="AA1745" s="49"/>
      <c r="AB1745" s="45"/>
    </row>
    <row r="1746" spans="26:28" x14ac:dyDescent="0.2">
      <c r="Z1746" s="49"/>
      <c r="AA1746" s="49"/>
      <c r="AB1746" s="45"/>
    </row>
    <row r="1747" spans="26:28" x14ac:dyDescent="0.2">
      <c r="Z1747" s="49"/>
      <c r="AA1747" s="49"/>
      <c r="AB1747" s="45"/>
    </row>
    <row r="1748" spans="26:28" x14ac:dyDescent="0.2">
      <c r="Z1748" s="49"/>
      <c r="AA1748" s="49"/>
      <c r="AB1748" s="45"/>
    </row>
    <row r="1749" spans="26:28" x14ac:dyDescent="0.2">
      <c r="Z1749" s="49"/>
      <c r="AA1749" s="49"/>
      <c r="AB1749" s="45"/>
    </row>
    <row r="1750" spans="26:28" x14ac:dyDescent="0.2">
      <c r="Z1750" s="49"/>
      <c r="AA1750" s="49"/>
      <c r="AB1750" s="45"/>
    </row>
    <row r="1751" spans="26:28" x14ac:dyDescent="0.2">
      <c r="Z1751" s="49"/>
      <c r="AA1751" s="49"/>
      <c r="AB1751" s="45"/>
    </row>
    <row r="1752" spans="26:28" x14ac:dyDescent="0.2">
      <c r="Z1752" s="49"/>
      <c r="AA1752" s="49"/>
      <c r="AB1752" s="45"/>
    </row>
    <row r="1753" spans="26:28" x14ac:dyDescent="0.2">
      <c r="Z1753" s="49"/>
      <c r="AA1753" s="49"/>
      <c r="AB1753" s="45"/>
    </row>
    <row r="1754" spans="26:28" x14ac:dyDescent="0.2">
      <c r="Z1754" s="49"/>
      <c r="AA1754" s="49"/>
      <c r="AB1754" s="45"/>
    </row>
    <row r="1755" spans="26:28" x14ac:dyDescent="0.2">
      <c r="Z1755" s="49"/>
      <c r="AA1755" s="49"/>
      <c r="AB1755" s="45"/>
    </row>
    <row r="1756" spans="26:28" x14ac:dyDescent="0.2">
      <c r="Z1756" s="49"/>
      <c r="AA1756" s="49"/>
      <c r="AB1756" s="45"/>
    </row>
    <row r="1757" spans="26:28" x14ac:dyDescent="0.2">
      <c r="Z1757" s="49"/>
      <c r="AA1757" s="49"/>
      <c r="AB1757" s="45"/>
    </row>
    <row r="1758" spans="26:28" x14ac:dyDescent="0.2">
      <c r="Z1758" s="49"/>
      <c r="AA1758" s="49"/>
      <c r="AB1758" s="45"/>
    </row>
    <row r="1759" spans="26:28" x14ac:dyDescent="0.2">
      <c r="Z1759" s="49"/>
      <c r="AA1759" s="49"/>
      <c r="AB1759" s="45"/>
    </row>
    <row r="1760" spans="26:28" x14ac:dyDescent="0.2">
      <c r="Z1760" s="49"/>
      <c r="AA1760" s="49"/>
      <c r="AB1760" s="45"/>
    </row>
    <row r="1761" spans="26:28" x14ac:dyDescent="0.2">
      <c r="Z1761" s="49"/>
      <c r="AA1761" s="49"/>
      <c r="AB1761" s="45"/>
    </row>
    <row r="1762" spans="26:28" x14ac:dyDescent="0.2">
      <c r="Z1762" s="49"/>
      <c r="AA1762" s="49"/>
      <c r="AB1762" s="45"/>
    </row>
    <row r="1763" spans="26:28" x14ac:dyDescent="0.2">
      <c r="Z1763" s="49"/>
      <c r="AA1763" s="49"/>
      <c r="AB1763" s="45"/>
    </row>
    <row r="1764" spans="26:28" x14ac:dyDescent="0.2">
      <c r="Z1764" s="49"/>
      <c r="AA1764" s="49"/>
      <c r="AB1764" s="45"/>
    </row>
    <row r="1765" spans="26:28" x14ac:dyDescent="0.2">
      <c r="Z1765" s="49"/>
      <c r="AA1765" s="49"/>
      <c r="AB1765" s="45"/>
    </row>
    <row r="1766" spans="26:28" x14ac:dyDescent="0.2">
      <c r="Z1766" s="49"/>
      <c r="AA1766" s="49"/>
      <c r="AB1766" s="45"/>
    </row>
    <row r="1767" spans="26:28" x14ac:dyDescent="0.2">
      <c r="Z1767" s="49"/>
      <c r="AA1767" s="49"/>
      <c r="AB1767" s="45"/>
    </row>
    <row r="1768" spans="26:28" x14ac:dyDescent="0.2">
      <c r="Z1768" s="49"/>
      <c r="AA1768" s="49"/>
      <c r="AB1768" s="45"/>
    </row>
    <row r="1769" spans="26:28" x14ac:dyDescent="0.2">
      <c r="Z1769" s="49"/>
      <c r="AA1769" s="49"/>
      <c r="AB1769" s="45"/>
    </row>
    <row r="1770" spans="26:28" x14ac:dyDescent="0.2">
      <c r="Z1770" s="49"/>
      <c r="AA1770" s="49"/>
      <c r="AB1770" s="45"/>
    </row>
    <row r="1771" spans="26:28" x14ac:dyDescent="0.2">
      <c r="Z1771" s="49"/>
      <c r="AA1771" s="49"/>
      <c r="AB1771" s="45"/>
    </row>
    <row r="1772" spans="26:28" x14ac:dyDescent="0.2">
      <c r="Z1772" s="49"/>
      <c r="AA1772" s="49"/>
      <c r="AB1772" s="45"/>
    </row>
    <row r="1773" spans="26:28" x14ac:dyDescent="0.2">
      <c r="Z1773" s="49"/>
      <c r="AA1773" s="49"/>
      <c r="AB1773" s="45"/>
    </row>
    <row r="1774" spans="26:28" x14ac:dyDescent="0.2">
      <c r="Z1774" s="49"/>
      <c r="AA1774" s="49"/>
      <c r="AB1774" s="45"/>
    </row>
    <row r="1775" spans="26:28" x14ac:dyDescent="0.2">
      <c r="Z1775" s="49"/>
      <c r="AA1775" s="49"/>
      <c r="AB1775" s="45"/>
    </row>
    <row r="1776" spans="26:28" x14ac:dyDescent="0.2">
      <c r="Z1776" s="49"/>
      <c r="AA1776" s="49"/>
      <c r="AB1776" s="45"/>
    </row>
    <row r="1777" spans="26:28" x14ac:dyDescent="0.2">
      <c r="Z1777" s="49"/>
      <c r="AA1777" s="49"/>
      <c r="AB1777" s="45"/>
    </row>
    <row r="1778" spans="26:28" x14ac:dyDescent="0.2">
      <c r="Z1778" s="49"/>
      <c r="AA1778" s="49"/>
      <c r="AB1778" s="45"/>
    </row>
    <row r="1779" spans="26:28" x14ac:dyDescent="0.2">
      <c r="Z1779" s="49"/>
      <c r="AA1779" s="49"/>
      <c r="AB1779" s="45"/>
    </row>
    <row r="1780" spans="26:28" x14ac:dyDescent="0.2">
      <c r="Z1780" s="49"/>
      <c r="AA1780" s="49"/>
      <c r="AB1780" s="45"/>
    </row>
    <row r="1781" spans="26:28" x14ac:dyDescent="0.2">
      <c r="Z1781" s="49"/>
      <c r="AA1781" s="49"/>
      <c r="AB1781" s="45"/>
    </row>
    <row r="1782" spans="26:28" x14ac:dyDescent="0.2">
      <c r="Z1782" s="49"/>
      <c r="AA1782" s="49"/>
      <c r="AB1782" s="45"/>
    </row>
    <row r="1783" spans="26:28" x14ac:dyDescent="0.2">
      <c r="Z1783" s="49"/>
      <c r="AA1783" s="49"/>
      <c r="AB1783" s="45"/>
    </row>
    <row r="1784" spans="26:28" x14ac:dyDescent="0.2">
      <c r="Z1784" s="49"/>
      <c r="AA1784" s="49"/>
      <c r="AB1784" s="45"/>
    </row>
    <row r="1785" spans="26:28" x14ac:dyDescent="0.2">
      <c r="Z1785" s="49"/>
      <c r="AA1785" s="49"/>
      <c r="AB1785" s="45"/>
    </row>
    <row r="1786" spans="26:28" x14ac:dyDescent="0.2">
      <c r="Z1786" s="49"/>
      <c r="AA1786" s="49"/>
      <c r="AB1786" s="45"/>
    </row>
    <row r="1787" spans="26:28" x14ac:dyDescent="0.2">
      <c r="Z1787" s="49"/>
      <c r="AA1787" s="49"/>
      <c r="AB1787" s="45"/>
    </row>
    <row r="1788" spans="26:28" x14ac:dyDescent="0.2">
      <c r="Z1788" s="49"/>
      <c r="AA1788" s="49"/>
      <c r="AB1788" s="45"/>
    </row>
    <row r="1789" spans="26:28" x14ac:dyDescent="0.2">
      <c r="Z1789" s="49"/>
      <c r="AA1789" s="49"/>
      <c r="AB1789" s="45"/>
    </row>
    <row r="1790" spans="26:28" x14ac:dyDescent="0.2">
      <c r="Z1790" s="49"/>
      <c r="AA1790" s="49"/>
      <c r="AB1790" s="45"/>
    </row>
    <row r="1791" spans="26:28" x14ac:dyDescent="0.2">
      <c r="Z1791" s="49"/>
      <c r="AA1791" s="49"/>
      <c r="AB1791" s="45"/>
    </row>
    <row r="1792" spans="26:28" x14ac:dyDescent="0.2">
      <c r="Z1792" s="49"/>
      <c r="AA1792" s="49"/>
      <c r="AB1792" s="45"/>
    </row>
    <row r="1793" spans="26:28" x14ac:dyDescent="0.2">
      <c r="Z1793" s="49"/>
      <c r="AA1793" s="49"/>
      <c r="AB1793" s="45"/>
    </row>
    <row r="1794" spans="26:28" x14ac:dyDescent="0.2">
      <c r="Z1794" s="49"/>
      <c r="AA1794" s="49"/>
      <c r="AB1794" s="45"/>
    </row>
    <row r="1795" spans="26:28" x14ac:dyDescent="0.2">
      <c r="Z1795" s="49"/>
      <c r="AA1795" s="49"/>
      <c r="AB1795" s="45"/>
    </row>
    <row r="1796" spans="26:28" x14ac:dyDescent="0.2">
      <c r="Z1796" s="49"/>
      <c r="AA1796" s="49"/>
      <c r="AB1796" s="45"/>
    </row>
    <row r="1797" spans="26:28" x14ac:dyDescent="0.2">
      <c r="Z1797" s="49"/>
      <c r="AA1797" s="49"/>
      <c r="AB1797" s="45"/>
    </row>
    <row r="1798" spans="26:28" x14ac:dyDescent="0.2">
      <c r="Z1798" s="49"/>
      <c r="AA1798" s="49"/>
      <c r="AB1798" s="45"/>
    </row>
    <row r="1799" spans="26:28" x14ac:dyDescent="0.2">
      <c r="Z1799" s="49"/>
      <c r="AA1799" s="49"/>
      <c r="AB1799" s="45"/>
    </row>
    <row r="1800" spans="26:28" x14ac:dyDescent="0.2">
      <c r="Z1800" s="49"/>
      <c r="AA1800" s="49"/>
      <c r="AB1800" s="45"/>
    </row>
    <row r="1801" spans="26:28" x14ac:dyDescent="0.2">
      <c r="Z1801" s="49"/>
      <c r="AA1801" s="49"/>
      <c r="AB1801" s="45"/>
    </row>
    <row r="1802" spans="26:28" x14ac:dyDescent="0.2">
      <c r="Z1802" s="49"/>
      <c r="AA1802" s="49"/>
      <c r="AB1802" s="45"/>
    </row>
    <row r="1803" spans="26:28" x14ac:dyDescent="0.2">
      <c r="Z1803" s="49"/>
      <c r="AA1803" s="49"/>
      <c r="AB1803" s="45"/>
    </row>
    <row r="1804" spans="26:28" x14ac:dyDescent="0.2">
      <c r="Z1804" s="49"/>
      <c r="AA1804" s="49"/>
      <c r="AB1804" s="45"/>
    </row>
    <row r="1805" spans="26:28" x14ac:dyDescent="0.2">
      <c r="Z1805" s="49"/>
      <c r="AA1805" s="49"/>
      <c r="AB1805" s="45"/>
    </row>
    <row r="1806" spans="26:28" x14ac:dyDescent="0.2">
      <c r="Z1806" s="49"/>
      <c r="AA1806" s="49"/>
      <c r="AB1806" s="45"/>
    </row>
    <row r="1807" spans="26:28" x14ac:dyDescent="0.2">
      <c r="Z1807" s="49"/>
      <c r="AA1807" s="49"/>
      <c r="AB1807" s="45"/>
    </row>
    <row r="1808" spans="26:28" x14ac:dyDescent="0.2">
      <c r="Z1808" s="49"/>
      <c r="AA1808" s="49"/>
      <c r="AB1808" s="45"/>
    </row>
    <row r="1809" spans="26:28" x14ac:dyDescent="0.2">
      <c r="Z1809" s="49"/>
      <c r="AA1809" s="49"/>
      <c r="AB1809" s="45"/>
    </row>
    <row r="1810" spans="26:28" x14ac:dyDescent="0.2">
      <c r="Z1810" s="49"/>
      <c r="AA1810" s="49"/>
      <c r="AB1810" s="45"/>
    </row>
    <row r="1811" spans="26:28" x14ac:dyDescent="0.2">
      <c r="Z1811" s="49"/>
      <c r="AA1811" s="49"/>
      <c r="AB1811" s="45"/>
    </row>
    <row r="1812" spans="26:28" x14ac:dyDescent="0.2">
      <c r="Z1812" s="49"/>
      <c r="AA1812" s="49"/>
      <c r="AB1812" s="45"/>
    </row>
    <row r="1813" spans="26:28" x14ac:dyDescent="0.2">
      <c r="Z1813" s="49"/>
      <c r="AA1813" s="49"/>
      <c r="AB1813" s="45"/>
    </row>
    <row r="1814" spans="26:28" x14ac:dyDescent="0.2">
      <c r="Z1814" s="49"/>
      <c r="AA1814" s="49"/>
      <c r="AB1814" s="45"/>
    </row>
    <row r="1815" spans="26:28" x14ac:dyDescent="0.2">
      <c r="Z1815" s="49"/>
      <c r="AA1815" s="49"/>
      <c r="AB1815" s="45"/>
    </row>
    <row r="1816" spans="26:28" x14ac:dyDescent="0.2">
      <c r="Z1816" s="49"/>
      <c r="AA1816" s="49"/>
      <c r="AB1816" s="45"/>
    </row>
    <row r="1817" spans="26:28" x14ac:dyDescent="0.2">
      <c r="Z1817" s="49"/>
      <c r="AA1817" s="49"/>
      <c r="AB1817" s="45"/>
    </row>
    <row r="1818" spans="26:28" x14ac:dyDescent="0.2">
      <c r="Z1818" s="49"/>
      <c r="AA1818" s="49"/>
      <c r="AB1818" s="45"/>
    </row>
    <row r="1819" spans="26:28" x14ac:dyDescent="0.2">
      <c r="Z1819" s="49"/>
      <c r="AA1819" s="49"/>
      <c r="AB1819" s="45"/>
    </row>
    <row r="1820" spans="26:28" x14ac:dyDescent="0.2">
      <c r="Z1820" s="49"/>
      <c r="AA1820" s="49"/>
      <c r="AB1820" s="45"/>
    </row>
    <row r="1821" spans="26:28" x14ac:dyDescent="0.2">
      <c r="Z1821" s="49"/>
      <c r="AA1821" s="49"/>
      <c r="AB1821" s="45"/>
    </row>
    <row r="1822" spans="26:28" x14ac:dyDescent="0.2">
      <c r="Z1822" s="49"/>
      <c r="AA1822" s="49"/>
      <c r="AB1822" s="45"/>
    </row>
    <row r="1823" spans="26:28" x14ac:dyDescent="0.2">
      <c r="Z1823" s="49"/>
      <c r="AA1823" s="49"/>
      <c r="AB1823" s="45"/>
    </row>
    <row r="1824" spans="26:28" x14ac:dyDescent="0.2">
      <c r="Z1824" s="49"/>
      <c r="AA1824" s="49"/>
      <c r="AB1824" s="45"/>
    </row>
    <row r="1825" spans="26:28" x14ac:dyDescent="0.2">
      <c r="Z1825" s="49"/>
      <c r="AA1825" s="49"/>
      <c r="AB1825" s="45"/>
    </row>
    <row r="1826" spans="26:28" x14ac:dyDescent="0.2">
      <c r="Z1826" s="49"/>
      <c r="AA1826" s="49"/>
      <c r="AB1826" s="45"/>
    </row>
    <row r="1827" spans="26:28" x14ac:dyDescent="0.2">
      <c r="Z1827" s="49"/>
      <c r="AA1827" s="49"/>
      <c r="AB1827" s="45"/>
    </row>
    <row r="1828" spans="26:28" x14ac:dyDescent="0.2">
      <c r="Z1828" s="49"/>
      <c r="AA1828" s="49"/>
      <c r="AB1828" s="45"/>
    </row>
    <row r="1829" spans="26:28" x14ac:dyDescent="0.2">
      <c r="Z1829" s="49"/>
      <c r="AA1829" s="49"/>
      <c r="AB1829" s="45"/>
    </row>
    <row r="1830" spans="26:28" x14ac:dyDescent="0.2">
      <c r="Z1830" s="49"/>
      <c r="AA1830" s="49"/>
      <c r="AB1830" s="45"/>
    </row>
    <row r="1831" spans="26:28" x14ac:dyDescent="0.2">
      <c r="Z1831" s="49"/>
      <c r="AA1831" s="49"/>
      <c r="AB1831" s="45"/>
    </row>
    <row r="1832" spans="26:28" x14ac:dyDescent="0.2">
      <c r="Z1832" s="49"/>
      <c r="AA1832" s="49"/>
      <c r="AB1832" s="45"/>
    </row>
    <row r="1833" spans="26:28" x14ac:dyDescent="0.2">
      <c r="Z1833" s="49"/>
      <c r="AA1833" s="49"/>
      <c r="AB1833" s="45"/>
    </row>
    <row r="1834" spans="26:28" x14ac:dyDescent="0.2">
      <c r="Z1834" s="49"/>
      <c r="AA1834" s="49"/>
      <c r="AB1834" s="45"/>
    </row>
    <row r="1835" spans="26:28" x14ac:dyDescent="0.2">
      <c r="Z1835" s="49"/>
      <c r="AA1835" s="49"/>
      <c r="AB1835" s="45"/>
    </row>
    <row r="1836" spans="26:28" x14ac:dyDescent="0.2">
      <c r="Z1836" s="49"/>
      <c r="AA1836" s="49"/>
      <c r="AB1836" s="45"/>
    </row>
    <row r="1837" spans="26:28" x14ac:dyDescent="0.2">
      <c r="Z1837" s="49"/>
      <c r="AA1837" s="49"/>
      <c r="AB1837" s="45"/>
    </row>
    <row r="1838" spans="26:28" x14ac:dyDescent="0.2">
      <c r="Z1838" s="49"/>
      <c r="AA1838" s="49"/>
      <c r="AB1838" s="45"/>
    </row>
    <row r="1839" spans="26:28" x14ac:dyDescent="0.2">
      <c r="Z1839" s="49"/>
      <c r="AA1839" s="49"/>
      <c r="AB1839" s="45"/>
    </row>
    <row r="1840" spans="26:28" x14ac:dyDescent="0.2">
      <c r="Z1840" s="49"/>
      <c r="AA1840" s="49"/>
      <c r="AB1840" s="45"/>
    </row>
    <row r="1841" spans="26:28" x14ac:dyDescent="0.2">
      <c r="Z1841" s="49"/>
      <c r="AA1841" s="49"/>
      <c r="AB1841" s="45"/>
    </row>
    <row r="1842" spans="26:28" x14ac:dyDescent="0.2">
      <c r="Z1842" s="49"/>
      <c r="AA1842" s="49"/>
      <c r="AB1842" s="45"/>
    </row>
    <row r="1843" spans="26:28" x14ac:dyDescent="0.2">
      <c r="Z1843" s="49"/>
      <c r="AA1843" s="49"/>
      <c r="AB1843" s="45"/>
    </row>
    <row r="1844" spans="26:28" x14ac:dyDescent="0.2">
      <c r="Z1844" s="49"/>
      <c r="AA1844" s="49"/>
      <c r="AB1844" s="45"/>
    </row>
    <row r="1845" spans="26:28" x14ac:dyDescent="0.2">
      <c r="Z1845" s="49"/>
      <c r="AA1845" s="49"/>
      <c r="AB1845" s="45"/>
    </row>
    <row r="1846" spans="26:28" x14ac:dyDescent="0.2">
      <c r="Z1846" s="49"/>
      <c r="AA1846" s="49"/>
      <c r="AB1846" s="45"/>
    </row>
    <row r="1847" spans="26:28" x14ac:dyDescent="0.2">
      <c r="Z1847" s="49"/>
      <c r="AA1847" s="49"/>
      <c r="AB1847" s="45"/>
    </row>
    <row r="1848" spans="26:28" x14ac:dyDescent="0.2">
      <c r="Z1848" s="49"/>
      <c r="AA1848" s="49"/>
      <c r="AB1848" s="45"/>
    </row>
    <row r="1849" spans="26:28" x14ac:dyDescent="0.2">
      <c r="Z1849" s="49"/>
      <c r="AA1849" s="49"/>
      <c r="AB1849" s="45"/>
    </row>
    <row r="1850" spans="26:28" x14ac:dyDescent="0.2">
      <c r="Z1850" s="49"/>
      <c r="AA1850" s="49"/>
      <c r="AB1850" s="45"/>
    </row>
    <row r="1851" spans="26:28" x14ac:dyDescent="0.2">
      <c r="Z1851" s="49"/>
      <c r="AA1851" s="49"/>
      <c r="AB1851" s="45"/>
    </row>
    <row r="1852" spans="26:28" x14ac:dyDescent="0.2">
      <c r="Z1852" s="49"/>
      <c r="AA1852" s="49"/>
      <c r="AB1852" s="45"/>
    </row>
    <row r="1853" spans="26:28" x14ac:dyDescent="0.2">
      <c r="Z1853" s="49"/>
      <c r="AA1853" s="49"/>
      <c r="AB1853" s="45"/>
    </row>
    <row r="1854" spans="26:28" x14ac:dyDescent="0.2">
      <c r="Z1854" s="49"/>
      <c r="AA1854" s="49"/>
      <c r="AB1854" s="45"/>
    </row>
    <row r="1855" spans="26:28" x14ac:dyDescent="0.2">
      <c r="Z1855" s="49"/>
      <c r="AA1855" s="49"/>
      <c r="AB1855" s="45"/>
    </row>
    <row r="1856" spans="26:28" x14ac:dyDescent="0.2">
      <c r="Z1856" s="49"/>
      <c r="AA1856" s="49"/>
      <c r="AB1856" s="45"/>
    </row>
    <row r="1857" spans="26:28" x14ac:dyDescent="0.2">
      <c r="Z1857" s="49"/>
      <c r="AA1857" s="49"/>
      <c r="AB1857" s="45"/>
    </row>
    <row r="1858" spans="26:28" x14ac:dyDescent="0.2">
      <c r="Z1858" s="49"/>
      <c r="AA1858" s="49"/>
      <c r="AB1858" s="45"/>
    </row>
    <row r="1859" spans="26:28" x14ac:dyDescent="0.2">
      <c r="Z1859" s="49"/>
      <c r="AA1859" s="49"/>
      <c r="AB1859" s="45"/>
    </row>
    <row r="1860" spans="26:28" x14ac:dyDescent="0.2">
      <c r="Z1860" s="49"/>
      <c r="AA1860" s="49"/>
      <c r="AB1860" s="45"/>
    </row>
    <row r="1861" spans="26:28" x14ac:dyDescent="0.2">
      <c r="Z1861" s="49"/>
      <c r="AA1861" s="49"/>
      <c r="AB1861" s="45"/>
    </row>
    <row r="1862" spans="26:28" x14ac:dyDescent="0.2">
      <c r="Z1862" s="49"/>
      <c r="AA1862" s="49"/>
      <c r="AB1862" s="45"/>
    </row>
    <row r="1863" spans="26:28" x14ac:dyDescent="0.2">
      <c r="Z1863" s="49"/>
      <c r="AA1863" s="49"/>
      <c r="AB1863" s="45"/>
    </row>
    <row r="1864" spans="26:28" x14ac:dyDescent="0.2">
      <c r="Z1864" s="49"/>
      <c r="AA1864" s="49"/>
      <c r="AB1864" s="45"/>
    </row>
    <row r="1865" spans="26:28" x14ac:dyDescent="0.2">
      <c r="Z1865" s="49"/>
      <c r="AA1865" s="49"/>
      <c r="AB1865" s="45"/>
    </row>
    <row r="1866" spans="26:28" x14ac:dyDescent="0.2">
      <c r="Z1866" s="49"/>
      <c r="AA1866" s="49"/>
      <c r="AB1866" s="45"/>
    </row>
    <row r="1867" spans="26:28" x14ac:dyDescent="0.2">
      <c r="Z1867" s="49"/>
      <c r="AA1867" s="49"/>
      <c r="AB1867" s="45"/>
    </row>
    <row r="1868" spans="26:28" x14ac:dyDescent="0.2">
      <c r="Z1868" s="49"/>
      <c r="AA1868" s="49"/>
      <c r="AB1868" s="45"/>
    </row>
    <row r="1869" spans="26:28" x14ac:dyDescent="0.2">
      <c r="Z1869" s="49"/>
      <c r="AA1869" s="49"/>
      <c r="AB1869" s="45"/>
    </row>
    <row r="1870" spans="26:28" x14ac:dyDescent="0.2">
      <c r="Z1870" s="49"/>
      <c r="AA1870" s="49"/>
      <c r="AB1870" s="45"/>
    </row>
    <row r="1871" spans="26:28" x14ac:dyDescent="0.2">
      <c r="Z1871" s="49"/>
      <c r="AA1871" s="49"/>
      <c r="AB1871" s="45"/>
    </row>
    <row r="1872" spans="26:28" x14ac:dyDescent="0.2">
      <c r="Z1872" s="49"/>
      <c r="AA1872" s="49"/>
      <c r="AB1872" s="45"/>
    </row>
    <row r="1873" spans="26:28" x14ac:dyDescent="0.2">
      <c r="Z1873" s="49"/>
      <c r="AA1873" s="49"/>
      <c r="AB1873" s="45"/>
    </row>
    <row r="1874" spans="26:28" x14ac:dyDescent="0.2">
      <c r="Z1874" s="49"/>
      <c r="AA1874" s="49"/>
      <c r="AB1874" s="45"/>
    </row>
    <row r="1875" spans="26:28" x14ac:dyDescent="0.2">
      <c r="Z1875" s="49"/>
      <c r="AA1875" s="49"/>
      <c r="AB1875" s="45"/>
    </row>
    <row r="1876" spans="26:28" x14ac:dyDescent="0.2">
      <c r="Z1876" s="49"/>
      <c r="AA1876" s="49"/>
      <c r="AB1876" s="45"/>
    </row>
    <row r="1877" spans="26:28" x14ac:dyDescent="0.2">
      <c r="Z1877" s="49"/>
      <c r="AA1877" s="49"/>
      <c r="AB1877" s="45"/>
    </row>
    <row r="1878" spans="26:28" x14ac:dyDescent="0.2">
      <c r="Z1878" s="49"/>
      <c r="AA1878" s="49"/>
      <c r="AB1878" s="45"/>
    </row>
    <row r="1879" spans="26:28" x14ac:dyDescent="0.2">
      <c r="Z1879" s="49"/>
      <c r="AA1879" s="49"/>
      <c r="AB1879" s="45"/>
    </row>
    <row r="1880" spans="26:28" x14ac:dyDescent="0.2">
      <c r="Z1880" s="49"/>
      <c r="AA1880" s="49"/>
      <c r="AB1880" s="45"/>
    </row>
    <row r="1881" spans="26:28" x14ac:dyDescent="0.2">
      <c r="Z1881" s="49"/>
      <c r="AA1881" s="49"/>
      <c r="AB1881" s="45"/>
    </row>
    <row r="1882" spans="26:28" x14ac:dyDescent="0.2">
      <c r="Z1882" s="49"/>
      <c r="AA1882" s="49"/>
      <c r="AB1882" s="45"/>
    </row>
    <row r="1883" spans="26:28" x14ac:dyDescent="0.2">
      <c r="Z1883" s="49"/>
      <c r="AA1883" s="49"/>
      <c r="AB1883" s="45"/>
    </row>
    <row r="1884" spans="26:28" x14ac:dyDescent="0.2">
      <c r="Z1884" s="49"/>
      <c r="AA1884" s="49"/>
      <c r="AB1884" s="45"/>
    </row>
    <row r="1885" spans="26:28" x14ac:dyDescent="0.2">
      <c r="Z1885" s="49"/>
      <c r="AA1885" s="49"/>
      <c r="AB1885" s="45"/>
    </row>
    <row r="1886" spans="26:28" x14ac:dyDescent="0.2">
      <c r="Z1886" s="49"/>
      <c r="AA1886" s="49"/>
      <c r="AB1886" s="45"/>
    </row>
    <row r="1887" spans="26:28" x14ac:dyDescent="0.2">
      <c r="Z1887" s="49"/>
      <c r="AA1887" s="49"/>
      <c r="AB1887" s="45"/>
    </row>
    <row r="1888" spans="26:28" x14ac:dyDescent="0.2">
      <c r="Z1888" s="49"/>
      <c r="AA1888" s="49"/>
      <c r="AB1888" s="45"/>
    </row>
    <row r="1889" spans="26:28" x14ac:dyDescent="0.2">
      <c r="Z1889" s="49"/>
      <c r="AA1889" s="49"/>
      <c r="AB1889" s="45"/>
    </row>
    <row r="1890" spans="26:28" x14ac:dyDescent="0.2">
      <c r="Z1890" s="49"/>
      <c r="AA1890" s="49"/>
      <c r="AB1890" s="45"/>
    </row>
    <row r="1891" spans="26:28" x14ac:dyDescent="0.2">
      <c r="Z1891" s="49"/>
      <c r="AA1891" s="49"/>
      <c r="AB1891" s="45"/>
    </row>
    <row r="1892" spans="26:28" x14ac:dyDescent="0.2">
      <c r="Z1892" s="49"/>
      <c r="AA1892" s="49"/>
      <c r="AB1892" s="45"/>
    </row>
    <row r="1893" spans="26:28" x14ac:dyDescent="0.2">
      <c r="Z1893" s="49"/>
      <c r="AA1893" s="49"/>
      <c r="AB1893" s="45"/>
    </row>
    <row r="1894" spans="26:28" x14ac:dyDescent="0.2">
      <c r="Z1894" s="49"/>
      <c r="AA1894" s="49"/>
      <c r="AB1894" s="45"/>
    </row>
    <row r="1895" spans="26:28" x14ac:dyDescent="0.2">
      <c r="Z1895" s="49"/>
      <c r="AA1895" s="49"/>
      <c r="AB1895" s="45"/>
    </row>
    <row r="1896" spans="26:28" x14ac:dyDescent="0.2">
      <c r="Z1896" s="49"/>
      <c r="AA1896" s="49"/>
      <c r="AB1896" s="45"/>
    </row>
    <row r="1897" spans="26:28" x14ac:dyDescent="0.2">
      <c r="Z1897" s="49"/>
      <c r="AA1897" s="49"/>
      <c r="AB1897" s="45"/>
    </row>
    <row r="1898" spans="26:28" x14ac:dyDescent="0.2">
      <c r="Z1898" s="49"/>
      <c r="AA1898" s="49"/>
      <c r="AB1898" s="45"/>
    </row>
    <row r="1899" spans="26:28" x14ac:dyDescent="0.2">
      <c r="Z1899" s="49"/>
      <c r="AA1899" s="49"/>
      <c r="AB1899" s="45"/>
    </row>
    <row r="1900" spans="26:28" x14ac:dyDescent="0.2">
      <c r="Z1900" s="49"/>
      <c r="AA1900" s="49"/>
      <c r="AB1900" s="45"/>
    </row>
    <row r="1901" spans="26:28" x14ac:dyDescent="0.2">
      <c r="Z1901" s="49"/>
      <c r="AA1901" s="49"/>
      <c r="AB1901" s="45"/>
    </row>
    <row r="1902" spans="26:28" x14ac:dyDescent="0.2">
      <c r="Z1902" s="49"/>
      <c r="AA1902" s="49"/>
      <c r="AB1902" s="45"/>
    </row>
    <row r="1903" spans="26:28" x14ac:dyDescent="0.2">
      <c r="Z1903" s="49"/>
      <c r="AA1903" s="49"/>
      <c r="AB1903" s="45"/>
    </row>
    <row r="1904" spans="26:28" x14ac:dyDescent="0.2">
      <c r="Z1904" s="49"/>
      <c r="AA1904" s="49"/>
      <c r="AB1904" s="45"/>
    </row>
    <row r="1905" spans="26:28" x14ac:dyDescent="0.2">
      <c r="Z1905" s="49"/>
      <c r="AA1905" s="49"/>
      <c r="AB1905" s="45"/>
    </row>
    <row r="1906" spans="26:28" x14ac:dyDescent="0.2">
      <c r="Z1906" s="49"/>
      <c r="AA1906" s="49"/>
      <c r="AB1906" s="45"/>
    </row>
    <row r="1907" spans="26:28" x14ac:dyDescent="0.2">
      <c r="Z1907" s="49"/>
      <c r="AA1907" s="49"/>
      <c r="AB1907" s="45"/>
    </row>
    <row r="1908" spans="26:28" x14ac:dyDescent="0.2">
      <c r="Z1908" s="49"/>
      <c r="AA1908" s="49"/>
      <c r="AB1908" s="45"/>
    </row>
    <row r="1909" spans="26:28" x14ac:dyDescent="0.2">
      <c r="Z1909" s="49"/>
      <c r="AA1909" s="49"/>
      <c r="AB1909" s="45"/>
    </row>
    <row r="1910" spans="26:28" x14ac:dyDescent="0.2">
      <c r="Z1910" s="49"/>
      <c r="AA1910" s="49"/>
      <c r="AB1910" s="45"/>
    </row>
    <row r="1911" spans="26:28" x14ac:dyDescent="0.2">
      <c r="Z1911" s="49"/>
      <c r="AA1911" s="49"/>
      <c r="AB1911" s="45"/>
    </row>
    <row r="1912" spans="26:28" x14ac:dyDescent="0.2">
      <c r="Z1912" s="49"/>
      <c r="AA1912" s="49"/>
      <c r="AB1912" s="45"/>
    </row>
    <row r="1913" spans="26:28" x14ac:dyDescent="0.2">
      <c r="Z1913" s="49"/>
      <c r="AA1913" s="49"/>
      <c r="AB1913" s="45"/>
    </row>
    <row r="1914" spans="26:28" x14ac:dyDescent="0.2">
      <c r="Z1914" s="49"/>
      <c r="AA1914" s="49"/>
      <c r="AB1914" s="45"/>
    </row>
    <row r="1915" spans="26:28" x14ac:dyDescent="0.2">
      <c r="Z1915" s="49"/>
      <c r="AA1915" s="49"/>
      <c r="AB1915" s="45"/>
    </row>
    <row r="1916" spans="26:28" x14ac:dyDescent="0.2">
      <c r="Z1916" s="49"/>
      <c r="AA1916" s="49"/>
      <c r="AB1916" s="45"/>
    </row>
    <row r="1917" spans="26:28" x14ac:dyDescent="0.2">
      <c r="Z1917" s="49"/>
      <c r="AA1917" s="49"/>
      <c r="AB1917" s="45"/>
    </row>
    <row r="1918" spans="26:28" x14ac:dyDescent="0.2">
      <c r="Z1918" s="49"/>
      <c r="AA1918" s="49"/>
      <c r="AB1918" s="45"/>
    </row>
    <row r="1919" spans="26:28" x14ac:dyDescent="0.2">
      <c r="Z1919" s="49"/>
      <c r="AA1919" s="49"/>
      <c r="AB1919" s="45"/>
    </row>
    <row r="1920" spans="26:28" x14ac:dyDescent="0.2">
      <c r="Z1920" s="49"/>
      <c r="AA1920" s="49"/>
      <c r="AB1920" s="45"/>
    </row>
    <row r="1921" spans="26:28" x14ac:dyDescent="0.2">
      <c r="Z1921" s="49"/>
      <c r="AA1921" s="49"/>
      <c r="AB1921" s="45"/>
    </row>
    <row r="1922" spans="26:28" x14ac:dyDescent="0.2">
      <c r="Z1922" s="49"/>
      <c r="AA1922" s="49"/>
      <c r="AB1922" s="45"/>
    </row>
    <row r="1923" spans="26:28" x14ac:dyDescent="0.2">
      <c r="Z1923" s="49"/>
      <c r="AA1923" s="49"/>
      <c r="AB1923" s="45"/>
    </row>
    <row r="1924" spans="26:28" x14ac:dyDescent="0.2">
      <c r="Z1924" s="49"/>
      <c r="AA1924" s="49"/>
      <c r="AB1924" s="45"/>
    </row>
    <row r="1925" spans="26:28" x14ac:dyDescent="0.2">
      <c r="Z1925" s="49"/>
      <c r="AA1925" s="49"/>
      <c r="AB1925" s="45"/>
    </row>
    <row r="1926" spans="26:28" x14ac:dyDescent="0.2">
      <c r="Z1926" s="49"/>
      <c r="AA1926" s="49"/>
      <c r="AB1926" s="45"/>
    </row>
    <row r="1927" spans="26:28" x14ac:dyDescent="0.2">
      <c r="Z1927" s="49"/>
      <c r="AA1927" s="49"/>
      <c r="AB1927" s="45"/>
    </row>
    <row r="1928" spans="26:28" x14ac:dyDescent="0.2">
      <c r="Z1928" s="49"/>
      <c r="AA1928" s="49"/>
      <c r="AB1928" s="45"/>
    </row>
    <row r="1929" spans="26:28" x14ac:dyDescent="0.2">
      <c r="Z1929" s="49"/>
      <c r="AA1929" s="49"/>
      <c r="AB1929" s="45"/>
    </row>
    <row r="1930" spans="26:28" x14ac:dyDescent="0.2">
      <c r="Z1930" s="49"/>
      <c r="AA1930" s="49"/>
      <c r="AB1930" s="45"/>
    </row>
    <row r="1931" spans="26:28" x14ac:dyDescent="0.2">
      <c r="Z1931" s="49"/>
      <c r="AA1931" s="49"/>
      <c r="AB1931" s="45"/>
    </row>
    <row r="1932" spans="26:28" x14ac:dyDescent="0.2">
      <c r="Z1932" s="49"/>
      <c r="AA1932" s="49"/>
      <c r="AB1932" s="45"/>
    </row>
    <row r="1933" spans="26:28" x14ac:dyDescent="0.2">
      <c r="Z1933" s="49"/>
      <c r="AA1933" s="49"/>
      <c r="AB1933" s="45"/>
    </row>
    <row r="1934" spans="26:28" x14ac:dyDescent="0.2">
      <c r="Z1934" s="49"/>
      <c r="AA1934" s="49"/>
      <c r="AB1934" s="45"/>
    </row>
    <row r="1935" spans="26:28" x14ac:dyDescent="0.2">
      <c r="Z1935" s="49"/>
      <c r="AA1935" s="49"/>
      <c r="AB1935" s="45"/>
    </row>
    <row r="1936" spans="26:28" x14ac:dyDescent="0.2">
      <c r="Z1936" s="49"/>
      <c r="AA1936" s="49"/>
      <c r="AB1936" s="45"/>
    </row>
    <row r="1937" spans="26:28" x14ac:dyDescent="0.2">
      <c r="Z1937" s="49"/>
      <c r="AA1937" s="49"/>
      <c r="AB1937" s="45"/>
    </row>
    <row r="1938" spans="26:28" x14ac:dyDescent="0.2">
      <c r="Z1938" s="49"/>
      <c r="AA1938" s="49"/>
      <c r="AB1938" s="45"/>
    </row>
    <row r="1939" spans="26:28" x14ac:dyDescent="0.2">
      <c r="Z1939" s="49"/>
      <c r="AA1939" s="49"/>
      <c r="AB1939" s="45"/>
    </row>
    <row r="1940" spans="26:28" x14ac:dyDescent="0.2">
      <c r="Z1940" s="49"/>
      <c r="AA1940" s="49"/>
      <c r="AB1940" s="45"/>
    </row>
    <row r="1941" spans="26:28" x14ac:dyDescent="0.2">
      <c r="Z1941" s="49"/>
      <c r="AA1941" s="49"/>
      <c r="AB1941" s="45"/>
    </row>
    <row r="1942" spans="26:28" x14ac:dyDescent="0.2">
      <c r="Z1942" s="49"/>
      <c r="AA1942" s="49"/>
      <c r="AB1942" s="45"/>
    </row>
    <row r="1943" spans="26:28" x14ac:dyDescent="0.2">
      <c r="Z1943" s="49"/>
      <c r="AA1943" s="49"/>
      <c r="AB1943" s="45"/>
    </row>
    <row r="1944" spans="26:28" x14ac:dyDescent="0.2">
      <c r="Z1944" s="49"/>
      <c r="AA1944" s="49"/>
      <c r="AB1944" s="45"/>
    </row>
    <row r="1945" spans="26:28" x14ac:dyDescent="0.2">
      <c r="Z1945" s="49"/>
      <c r="AA1945" s="49"/>
      <c r="AB1945" s="45"/>
    </row>
    <row r="1946" spans="26:28" x14ac:dyDescent="0.2">
      <c r="Z1946" s="49"/>
      <c r="AA1946" s="49"/>
      <c r="AB1946" s="45"/>
    </row>
    <row r="1947" spans="26:28" x14ac:dyDescent="0.2">
      <c r="Z1947" s="49"/>
      <c r="AA1947" s="49"/>
      <c r="AB1947" s="45"/>
    </row>
    <row r="1948" spans="26:28" x14ac:dyDescent="0.2">
      <c r="Z1948" s="49"/>
      <c r="AA1948" s="49"/>
      <c r="AB1948" s="45"/>
    </row>
    <row r="1949" spans="26:28" x14ac:dyDescent="0.2">
      <c r="Z1949" s="49"/>
      <c r="AA1949" s="49"/>
      <c r="AB1949" s="45"/>
    </row>
    <row r="1950" spans="26:28" x14ac:dyDescent="0.2">
      <c r="Z1950" s="49"/>
      <c r="AA1950" s="49"/>
      <c r="AB1950" s="45"/>
    </row>
    <row r="1951" spans="26:28" x14ac:dyDescent="0.2">
      <c r="Z1951" s="49"/>
      <c r="AA1951" s="49"/>
      <c r="AB1951" s="45"/>
    </row>
    <row r="1952" spans="26:28" x14ac:dyDescent="0.2">
      <c r="Z1952" s="49"/>
      <c r="AA1952" s="49"/>
      <c r="AB1952" s="45"/>
    </row>
    <row r="1953" spans="26:28" x14ac:dyDescent="0.2">
      <c r="Z1953" s="49"/>
      <c r="AA1953" s="49"/>
      <c r="AB1953" s="45"/>
    </row>
    <row r="1954" spans="26:28" x14ac:dyDescent="0.2">
      <c r="Z1954" s="49"/>
      <c r="AA1954" s="49"/>
      <c r="AB1954" s="45"/>
    </row>
    <row r="1955" spans="26:28" x14ac:dyDescent="0.2">
      <c r="Z1955" s="49"/>
      <c r="AA1955" s="49"/>
      <c r="AB1955" s="45"/>
    </row>
    <row r="1956" spans="26:28" x14ac:dyDescent="0.2">
      <c r="Z1956" s="49"/>
      <c r="AA1956" s="49"/>
      <c r="AB1956" s="45"/>
    </row>
    <row r="1957" spans="26:28" x14ac:dyDescent="0.2">
      <c r="Z1957" s="49"/>
      <c r="AA1957" s="49"/>
      <c r="AB1957" s="45"/>
    </row>
    <row r="1958" spans="26:28" x14ac:dyDescent="0.2">
      <c r="Z1958" s="49"/>
      <c r="AA1958" s="49"/>
      <c r="AB1958" s="45"/>
    </row>
    <row r="1959" spans="26:28" x14ac:dyDescent="0.2">
      <c r="Z1959" s="49"/>
      <c r="AA1959" s="49"/>
      <c r="AB1959" s="45"/>
    </row>
    <row r="1960" spans="26:28" x14ac:dyDescent="0.2">
      <c r="Z1960" s="49"/>
      <c r="AA1960" s="49"/>
      <c r="AB1960" s="45"/>
    </row>
    <row r="1961" spans="26:28" x14ac:dyDescent="0.2">
      <c r="Z1961" s="49"/>
      <c r="AA1961" s="49"/>
      <c r="AB1961" s="45"/>
    </row>
    <row r="1962" spans="26:28" x14ac:dyDescent="0.2">
      <c r="Z1962" s="49"/>
      <c r="AA1962" s="49"/>
      <c r="AB1962" s="45"/>
    </row>
    <row r="1963" spans="26:28" x14ac:dyDescent="0.2">
      <c r="Z1963" s="49"/>
      <c r="AA1963" s="49"/>
      <c r="AB1963" s="45"/>
    </row>
    <row r="1964" spans="26:28" x14ac:dyDescent="0.2">
      <c r="Z1964" s="49"/>
      <c r="AA1964" s="49"/>
      <c r="AB1964" s="45"/>
    </row>
    <row r="1965" spans="26:28" x14ac:dyDescent="0.2">
      <c r="Z1965" s="49"/>
      <c r="AA1965" s="49"/>
      <c r="AB1965" s="45"/>
    </row>
    <row r="1966" spans="26:28" x14ac:dyDescent="0.2">
      <c r="Z1966" s="49"/>
      <c r="AA1966" s="49"/>
      <c r="AB1966" s="45"/>
    </row>
    <row r="1967" spans="26:28" x14ac:dyDescent="0.2">
      <c r="Z1967" s="49"/>
      <c r="AA1967" s="49"/>
      <c r="AB1967" s="45"/>
    </row>
    <row r="1968" spans="26:28" x14ac:dyDescent="0.2">
      <c r="Z1968" s="49"/>
      <c r="AA1968" s="49"/>
      <c r="AB1968" s="45"/>
    </row>
    <row r="1969" spans="26:28" x14ac:dyDescent="0.2">
      <c r="Z1969" s="49"/>
      <c r="AA1969" s="49"/>
      <c r="AB1969" s="45"/>
    </row>
    <row r="1970" spans="26:28" x14ac:dyDescent="0.2">
      <c r="Z1970" s="49"/>
      <c r="AA1970" s="49"/>
      <c r="AB1970" s="45"/>
    </row>
    <row r="1971" spans="26:28" x14ac:dyDescent="0.2">
      <c r="Z1971" s="49"/>
      <c r="AA1971" s="49"/>
      <c r="AB1971" s="45"/>
    </row>
    <row r="1972" spans="26:28" x14ac:dyDescent="0.2">
      <c r="Z1972" s="49"/>
      <c r="AA1972" s="49"/>
      <c r="AB1972" s="45"/>
    </row>
    <row r="1973" spans="26:28" x14ac:dyDescent="0.2">
      <c r="Z1973" s="49"/>
      <c r="AA1973" s="49"/>
      <c r="AB1973" s="45"/>
    </row>
    <row r="1974" spans="26:28" x14ac:dyDescent="0.2">
      <c r="Z1974" s="49"/>
      <c r="AA1974" s="49"/>
      <c r="AB1974" s="45"/>
    </row>
    <row r="1975" spans="26:28" x14ac:dyDescent="0.2">
      <c r="Z1975" s="49"/>
      <c r="AA1975" s="49"/>
      <c r="AB1975" s="45"/>
    </row>
    <row r="1976" spans="26:28" x14ac:dyDescent="0.2">
      <c r="Z1976" s="49"/>
      <c r="AA1976" s="49"/>
      <c r="AB1976" s="45"/>
    </row>
    <row r="1977" spans="26:28" x14ac:dyDescent="0.2">
      <c r="Z1977" s="49"/>
      <c r="AA1977" s="49"/>
      <c r="AB1977" s="45"/>
    </row>
    <row r="1978" spans="26:28" x14ac:dyDescent="0.2">
      <c r="Z1978" s="49"/>
      <c r="AA1978" s="49"/>
      <c r="AB1978" s="45"/>
    </row>
    <row r="1979" spans="26:28" x14ac:dyDescent="0.2">
      <c r="Z1979" s="49"/>
      <c r="AA1979" s="49"/>
      <c r="AB1979" s="45"/>
    </row>
    <row r="1980" spans="26:28" x14ac:dyDescent="0.2">
      <c r="Z1980" s="49"/>
      <c r="AA1980" s="49"/>
      <c r="AB1980" s="45"/>
    </row>
    <row r="1981" spans="26:28" x14ac:dyDescent="0.2">
      <c r="Z1981" s="49"/>
      <c r="AA1981" s="49"/>
      <c r="AB1981" s="45"/>
    </row>
    <row r="1982" spans="26:28" x14ac:dyDescent="0.2">
      <c r="Z1982" s="49"/>
      <c r="AA1982" s="49"/>
      <c r="AB1982" s="45"/>
    </row>
    <row r="1983" spans="26:28" x14ac:dyDescent="0.2">
      <c r="Z1983" s="49"/>
      <c r="AA1983" s="49"/>
      <c r="AB1983" s="45"/>
    </row>
    <row r="1984" spans="26:28" x14ac:dyDescent="0.2">
      <c r="Z1984" s="49"/>
      <c r="AA1984" s="49"/>
      <c r="AB1984" s="45"/>
    </row>
    <row r="1985" spans="26:28" x14ac:dyDescent="0.2">
      <c r="Z1985" s="49"/>
      <c r="AA1985" s="49"/>
      <c r="AB1985" s="45"/>
    </row>
    <row r="1986" spans="26:28" x14ac:dyDescent="0.2">
      <c r="Z1986" s="49"/>
      <c r="AA1986" s="49"/>
      <c r="AB1986" s="45"/>
    </row>
    <row r="1987" spans="26:28" x14ac:dyDescent="0.2">
      <c r="Z1987" s="49"/>
      <c r="AA1987" s="49"/>
      <c r="AB1987" s="45"/>
    </row>
    <row r="1988" spans="26:28" x14ac:dyDescent="0.2">
      <c r="Z1988" s="49"/>
      <c r="AA1988" s="49"/>
      <c r="AB1988" s="45"/>
    </row>
    <row r="1989" spans="26:28" x14ac:dyDescent="0.2">
      <c r="Z1989" s="49"/>
      <c r="AA1989" s="49"/>
      <c r="AB1989" s="45"/>
    </row>
    <row r="1990" spans="26:28" x14ac:dyDescent="0.2">
      <c r="Z1990" s="49"/>
      <c r="AA1990" s="49"/>
      <c r="AB1990" s="45"/>
    </row>
    <row r="1991" spans="26:28" x14ac:dyDescent="0.2">
      <c r="Z1991" s="49"/>
      <c r="AA1991" s="49"/>
      <c r="AB1991" s="45"/>
    </row>
    <row r="1992" spans="26:28" x14ac:dyDescent="0.2">
      <c r="Z1992" s="49"/>
      <c r="AA1992" s="49"/>
      <c r="AB1992" s="45"/>
    </row>
    <row r="1993" spans="26:28" x14ac:dyDescent="0.2">
      <c r="Z1993" s="49"/>
      <c r="AA1993" s="49"/>
      <c r="AB1993" s="45"/>
    </row>
    <row r="1994" spans="26:28" x14ac:dyDescent="0.2">
      <c r="Z1994" s="49"/>
      <c r="AA1994" s="49"/>
      <c r="AB1994" s="45"/>
    </row>
    <row r="1995" spans="26:28" x14ac:dyDescent="0.2">
      <c r="Z1995" s="49"/>
      <c r="AA1995" s="49"/>
      <c r="AB1995" s="45"/>
    </row>
    <row r="1996" spans="26:28" x14ac:dyDescent="0.2">
      <c r="Z1996" s="49"/>
      <c r="AA1996" s="49"/>
      <c r="AB1996" s="45"/>
    </row>
    <row r="1997" spans="26:28" x14ac:dyDescent="0.2">
      <c r="Z1997" s="49"/>
      <c r="AA1997" s="49"/>
      <c r="AB1997" s="45"/>
    </row>
    <row r="1998" spans="26:28" x14ac:dyDescent="0.2">
      <c r="Z1998" s="49"/>
      <c r="AA1998" s="49"/>
      <c r="AB1998" s="45"/>
    </row>
    <row r="1999" spans="26:28" x14ac:dyDescent="0.2">
      <c r="Z1999" s="49"/>
      <c r="AA1999" s="49"/>
      <c r="AB1999" s="45"/>
    </row>
    <row r="2000" spans="26:28" x14ac:dyDescent="0.2">
      <c r="Z2000" s="49"/>
      <c r="AA2000" s="49"/>
      <c r="AB2000" s="45"/>
    </row>
    <row r="2001" spans="26:28" x14ac:dyDescent="0.2">
      <c r="Z2001" s="49"/>
      <c r="AA2001" s="49"/>
      <c r="AB2001" s="45"/>
    </row>
    <row r="2002" spans="26:28" x14ac:dyDescent="0.2">
      <c r="Z2002" s="49"/>
      <c r="AA2002" s="49"/>
      <c r="AB2002" s="45"/>
    </row>
    <row r="2003" spans="26:28" x14ac:dyDescent="0.2">
      <c r="Z2003" s="49"/>
      <c r="AA2003" s="49"/>
      <c r="AB2003" s="45"/>
    </row>
    <row r="2004" spans="26:28" x14ac:dyDescent="0.2">
      <c r="Z2004" s="49"/>
      <c r="AA2004" s="49"/>
      <c r="AB2004" s="45"/>
    </row>
    <row r="2005" spans="26:28" x14ac:dyDescent="0.2">
      <c r="Z2005" s="49"/>
      <c r="AA2005" s="49"/>
      <c r="AB2005" s="45"/>
    </row>
    <row r="2006" spans="26:28" x14ac:dyDescent="0.2">
      <c r="Z2006" s="49"/>
      <c r="AA2006" s="49"/>
      <c r="AB2006" s="45"/>
    </row>
    <row r="2007" spans="26:28" x14ac:dyDescent="0.2">
      <c r="Z2007" s="49"/>
      <c r="AA2007" s="49"/>
      <c r="AB2007" s="45"/>
    </row>
    <row r="2008" spans="26:28" x14ac:dyDescent="0.2">
      <c r="Z2008" s="49"/>
      <c r="AA2008" s="49"/>
      <c r="AB2008" s="45"/>
    </row>
    <row r="2009" spans="26:28" x14ac:dyDescent="0.2">
      <c r="Z2009" s="49"/>
      <c r="AA2009" s="49"/>
      <c r="AB2009" s="45"/>
    </row>
    <row r="2010" spans="26:28" x14ac:dyDescent="0.2">
      <c r="Z2010" s="49"/>
      <c r="AA2010" s="49"/>
      <c r="AB2010" s="45"/>
    </row>
    <row r="2011" spans="26:28" x14ac:dyDescent="0.2">
      <c r="Z2011" s="49"/>
      <c r="AA2011" s="49"/>
      <c r="AB2011" s="45"/>
    </row>
    <row r="2012" spans="26:28" x14ac:dyDescent="0.2">
      <c r="Z2012" s="49"/>
      <c r="AA2012" s="49"/>
      <c r="AB2012" s="45"/>
    </row>
    <row r="2013" spans="26:28" x14ac:dyDescent="0.2">
      <c r="Z2013" s="49"/>
      <c r="AA2013" s="49"/>
      <c r="AB2013" s="45"/>
    </row>
    <row r="2014" spans="26:28" x14ac:dyDescent="0.2">
      <c r="Z2014" s="49"/>
      <c r="AA2014" s="49"/>
      <c r="AB2014" s="45"/>
    </row>
    <row r="2015" spans="26:28" x14ac:dyDescent="0.2">
      <c r="Z2015" s="49"/>
      <c r="AA2015" s="49"/>
      <c r="AB2015" s="45"/>
    </row>
    <row r="2016" spans="26:28" x14ac:dyDescent="0.2">
      <c r="Z2016" s="49"/>
      <c r="AA2016" s="49"/>
      <c r="AB2016" s="45"/>
    </row>
    <row r="2017" spans="26:28" x14ac:dyDescent="0.2">
      <c r="Z2017" s="49"/>
      <c r="AA2017" s="49"/>
      <c r="AB2017" s="45"/>
    </row>
    <row r="2018" spans="26:28" x14ac:dyDescent="0.2">
      <c r="Z2018" s="49"/>
      <c r="AA2018" s="49"/>
      <c r="AB2018" s="45"/>
    </row>
    <row r="2019" spans="26:28" x14ac:dyDescent="0.2">
      <c r="Z2019" s="49"/>
      <c r="AA2019" s="49"/>
      <c r="AB2019" s="45"/>
    </row>
    <row r="2020" spans="26:28" x14ac:dyDescent="0.2">
      <c r="Z2020" s="49"/>
      <c r="AA2020" s="49"/>
      <c r="AB2020" s="45"/>
    </row>
    <row r="2021" spans="26:28" x14ac:dyDescent="0.2">
      <c r="Z2021" s="49"/>
      <c r="AA2021" s="49"/>
      <c r="AB2021" s="45"/>
    </row>
    <row r="2022" spans="26:28" x14ac:dyDescent="0.2">
      <c r="Z2022" s="49"/>
      <c r="AA2022" s="49"/>
      <c r="AB2022" s="45"/>
    </row>
    <row r="2023" spans="26:28" x14ac:dyDescent="0.2">
      <c r="Z2023" s="49"/>
      <c r="AA2023" s="49"/>
      <c r="AB2023" s="45"/>
    </row>
    <row r="2024" spans="26:28" x14ac:dyDescent="0.2">
      <c r="Z2024" s="49"/>
      <c r="AA2024" s="49"/>
      <c r="AB2024" s="45"/>
    </row>
    <row r="2025" spans="26:28" x14ac:dyDescent="0.2">
      <c r="Z2025" s="49"/>
      <c r="AA2025" s="49"/>
      <c r="AB2025" s="45"/>
    </row>
    <row r="2026" spans="26:28" x14ac:dyDescent="0.2">
      <c r="Z2026" s="49"/>
      <c r="AA2026" s="49"/>
      <c r="AB2026" s="45"/>
    </row>
    <row r="2027" spans="26:28" x14ac:dyDescent="0.2">
      <c r="Z2027" s="49"/>
      <c r="AA2027" s="49"/>
      <c r="AB2027" s="45"/>
    </row>
    <row r="2028" spans="26:28" x14ac:dyDescent="0.2">
      <c r="Z2028" s="49"/>
      <c r="AA2028" s="49"/>
      <c r="AB2028" s="45"/>
    </row>
    <row r="2029" spans="26:28" x14ac:dyDescent="0.2">
      <c r="Z2029" s="49"/>
      <c r="AA2029" s="49"/>
      <c r="AB2029" s="45"/>
    </row>
    <row r="2030" spans="26:28" x14ac:dyDescent="0.2">
      <c r="Z2030" s="49"/>
      <c r="AA2030" s="49"/>
      <c r="AB2030" s="45"/>
    </row>
    <row r="2031" spans="26:28" x14ac:dyDescent="0.2">
      <c r="Z2031" s="49"/>
      <c r="AA2031" s="49"/>
      <c r="AB2031" s="45"/>
    </row>
    <row r="2032" spans="26:28" x14ac:dyDescent="0.2">
      <c r="Z2032" s="49"/>
      <c r="AA2032" s="49"/>
      <c r="AB2032" s="45"/>
    </row>
    <row r="2033" spans="26:28" x14ac:dyDescent="0.2">
      <c r="Z2033" s="49"/>
      <c r="AA2033" s="49"/>
      <c r="AB2033" s="45"/>
    </row>
    <row r="2034" spans="26:28" x14ac:dyDescent="0.2">
      <c r="Z2034" s="49"/>
      <c r="AA2034" s="49"/>
      <c r="AB2034" s="45"/>
    </row>
    <row r="2035" spans="26:28" x14ac:dyDescent="0.2">
      <c r="Z2035" s="49"/>
      <c r="AA2035" s="49"/>
      <c r="AB2035" s="45"/>
    </row>
    <row r="2036" spans="26:28" x14ac:dyDescent="0.2">
      <c r="Z2036" s="49"/>
      <c r="AA2036" s="49"/>
      <c r="AB2036" s="45"/>
    </row>
    <row r="2037" spans="26:28" x14ac:dyDescent="0.2">
      <c r="Z2037" s="49"/>
      <c r="AA2037" s="49"/>
      <c r="AB2037" s="45"/>
    </row>
    <row r="2038" spans="26:28" x14ac:dyDescent="0.2">
      <c r="Z2038" s="49"/>
      <c r="AA2038" s="49"/>
      <c r="AB2038" s="45"/>
    </row>
    <row r="2039" spans="26:28" x14ac:dyDescent="0.2">
      <c r="Z2039" s="49"/>
      <c r="AA2039" s="49"/>
      <c r="AB2039" s="45"/>
    </row>
    <row r="2040" spans="26:28" x14ac:dyDescent="0.2">
      <c r="Z2040" s="49"/>
      <c r="AA2040" s="49"/>
      <c r="AB2040" s="45"/>
    </row>
    <row r="2041" spans="26:28" x14ac:dyDescent="0.2">
      <c r="Z2041" s="49"/>
      <c r="AA2041" s="49"/>
      <c r="AB2041" s="45"/>
    </row>
    <row r="2042" spans="26:28" x14ac:dyDescent="0.2">
      <c r="Z2042" s="49"/>
      <c r="AA2042" s="49"/>
      <c r="AB2042" s="45"/>
    </row>
    <row r="2043" spans="26:28" x14ac:dyDescent="0.2">
      <c r="Z2043" s="49"/>
      <c r="AA2043" s="49"/>
      <c r="AB2043" s="45"/>
    </row>
    <row r="2044" spans="26:28" x14ac:dyDescent="0.2">
      <c r="Z2044" s="49"/>
      <c r="AA2044" s="49"/>
      <c r="AB2044" s="45"/>
    </row>
    <row r="2045" spans="26:28" x14ac:dyDescent="0.2">
      <c r="Z2045" s="49"/>
      <c r="AA2045" s="49"/>
      <c r="AB2045" s="45"/>
    </row>
    <row r="2046" spans="26:28" x14ac:dyDescent="0.2">
      <c r="Z2046" s="49"/>
      <c r="AA2046" s="49"/>
      <c r="AB2046" s="45"/>
    </row>
    <row r="2047" spans="26:28" x14ac:dyDescent="0.2">
      <c r="Z2047" s="49"/>
      <c r="AA2047" s="49"/>
      <c r="AB2047" s="45"/>
    </row>
    <row r="2048" spans="26:28" x14ac:dyDescent="0.2">
      <c r="Z2048" s="49"/>
      <c r="AA2048" s="49"/>
      <c r="AB2048" s="45"/>
    </row>
    <row r="2049" spans="26:28" x14ac:dyDescent="0.2">
      <c r="Z2049" s="49"/>
      <c r="AA2049" s="49"/>
      <c r="AB2049" s="45"/>
    </row>
    <row r="2050" spans="26:28" x14ac:dyDescent="0.2">
      <c r="Z2050" s="49"/>
      <c r="AA2050" s="49"/>
      <c r="AB2050" s="45"/>
    </row>
    <row r="2051" spans="26:28" x14ac:dyDescent="0.2">
      <c r="Z2051" s="49"/>
      <c r="AA2051" s="49"/>
      <c r="AB2051" s="45"/>
    </row>
    <row r="2052" spans="26:28" x14ac:dyDescent="0.2">
      <c r="Z2052" s="49"/>
      <c r="AA2052" s="49"/>
      <c r="AB2052" s="45"/>
    </row>
    <row r="2053" spans="26:28" x14ac:dyDescent="0.2">
      <c r="Z2053" s="49"/>
      <c r="AA2053" s="49"/>
      <c r="AB2053" s="45"/>
    </row>
    <row r="2054" spans="26:28" x14ac:dyDescent="0.2">
      <c r="Z2054" s="49"/>
      <c r="AA2054" s="49"/>
      <c r="AB2054" s="45"/>
    </row>
    <row r="2055" spans="26:28" x14ac:dyDescent="0.2">
      <c r="Z2055" s="49"/>
      <c r="AA2055" s="49"/>
      <c r="AB2055" s="45"/>
    </row>
    <row r="2056" spans="26:28" x14ac:dyDescent="0.2">
      <c r="Z2056" s="49"/>
      <c r="AA2056" s="49"/>
      <c r="AB2056" s="45"/>
    </row>
    <row r="2057" spans="26:28" x14ac:dyDescent="0.2">
      <c r="Z2057" s="49"/>
      <c r="AA2057" s="49"/>
      <c r="AB2057" s="45"/>
    </row>
    <row r="2058" spans="26:28" x14ac:dyDescent="0.2">
      <c r="Z2058" s="49"/>
      <c r="AA2058" s="49"/>
      <c r="AB2058" s="45"/>
    </row>
    <row r="2059" spans="26:28" x14ac:dyDescent="0.2">
      <c r="Z2059" s="49"/>
      <c r="AA2059" s="49"/>
      <c r="AB2059" s="45"/>
    </row>
    <row r="2060" spans="26:28" x14ac:dyDescent="0.2">
      <c r="Z2060" s="49"/>
      <c r="AA2060" s="49"/>
      <c r="AB2060" s="45"/>
    </row>
    <row r="2061" spans="26:28" x14ac:dyDescent="0.2">
      <c r="Z2061" s="49"/>
      <c r="AA2061" s="49"/>
      <c r="AB2061" s="45"/>
    </row>
    <row r="2062" spans="26:28" x14ac:dyDescent="0.2">
      <c r="Z2062" s="49"/>
      <c r="AA2062" s="49"/>
      <c r="AB2062" s="45"/>
    </row>
    <row r="2063" spans="26:28" x14ac:dyDescent="0.2">
      <c r="Z2063" s="49"/>
      <c r="AA2063" s="49"/>
      <c r="AB2063" s="45"/>
    </row>
    <row r="2064" spans="26:28" x14ac:dyDescent="0.2">
      <c r="Z2064" s="49"/>
      <c r="AA2064" s="49"/>
      <c r="AB2064" s="45"/>
    </row>
    <row r="2065" spans="26:28" x14ac:dyDescent="0.2">
      <c r="Z2065" s="49"/>
      <c r="AA2065" s="49"/>
      <c r="AB2065" s="45"/>
    </row>
    <row r="2066" spans="26:28" x14ac:dyDescent="0.2">
      <c r="Z2066" s="49"/>
      <c r="AA2066" s="49"/>
      <c r="AB2066" s="45"/>
    </row>
    <row r="2067" spans="26:28" x14ac:dyDescent="0.2">
      <c r="Z2067" s="49"/>
      <c r="AA2067" s="49"/>
      <c r="AB2067" s="45"/>
    </row>
    <row r="2068" spans="26:28" x14ac:dyDescent="0.2">
      <c r="Z2068" s="49"/>
      <c r="AA2068" s="49"/>
      <c r="AB2068" s="45"/>
    </row>
    <row r="2069" spans="26:28" x14ac:dyDescent="0.2">
      <c r="Z2069" s="49"/>
      <c r="AA2069" s="49"/>
      <c r="AB2069" s="45"/>
    </row>
    <row r="2070" spans="26:28" x14ac:dyDescent="0.2">
      <c r="Z2070" s="49"/>
      <c r="AA2070" s="49"/>
      <c r="AB2070" s="45"/>
    </row>
    <row r="2071" spans="26:28" x14ac:dyDescent="0.2">
      <c r="Z2071" s="49"/>
      <c r="AA2071" s="49"/>
      <c r="AB2071" s="45"/>
    </row>
    <row r="2072" spans="26:28" x14ac:dyDescent="0.2">
      <c r="Z2072" s="49"/>
      <c r="AA2072" s="49"/>
      <c r="AB2072" s="45"/>
    </row>
    <row r="2073" spans="26:28" x14ac:dyDescent="0.2">
      <c r="Z2073" s="49"/>
      <c r="AA2073" s="49"/>
      <c r="AB2073" s="45"/>
    </row>
    <row r="2074" spans="26:28" x14ac:dyDescent="0.2">
      <c r="Z2074" s="49"/>
      <c r="AA2074" s="49"/>
      <c r="AB2074" s="45"/>
    </row>
    <row r="2075" spans="26:28" x14ac:dyDescent="0.2">
      <c r="Z2075" s="49"/>
      <c r="AA2075" s="49"/>
      <c r="AB2075" s="45"/>
    </row>
    <row r="2076" spans="26:28" x14ac:dyDescent="0.2">
      <c r="Z2076" s="49"/>
      <c r="AA2076" s="49"/>
      <c r="AB2076" s="45"/>
    </row>
    <row r="2077" spans="26:28" x14ac:dyDescent="0.2">
      <c r="Z2077" s="49"/>
      <c r="AA2077" s="49"/>
      <c r="AB2077" s="45"/>
    </row>
    <row r="2078" spans="26:28" x14ac:dyDescent="0.2">
      <c r="Z2078" s="49"/>
      <c r="AA2078" s="49"/>
      <c r="AB2078" s="45"/>
    </row>
    <row r="2079" spans="26:28" x14ac:dyDescent="0.2">
      <c r="Z2079" s="49"/>
      <c r="AA2079" s="49"/>
      <c r="AB2079" s="45"/>
    </row>
    <row r="2080" spans="26:28" x14ac:dyDescent="0.2">
      <c r="Z2080" s="49"/>
      <c r="AA2080" s="49"/>
      <c r="AB2080" s="45"/>
    </row>
    <row r="2081" spans="26:28" x14ac:dyDescent="0.2">
      <c r="Z2081" s="49"/>
      <c r="AA2081" s="49"/>
      <c r="AB2081" s="45"/>
    </row>
    <row r="2082" spans="26:28" x14ac:dyDescent="0.2">
      <c r="Z2082" s="49"/>
      <c r="AA2082" s="49"/>
      <c r="AB2082" s="45"/>
    </row>
    <row r="2083" spans="26:28" x14ac:dyDescent="0.2">
      <c r="Z2083" s="49"/>
      <c r="AA2083" s="49"/>
      <c r="AB2083" s="45"/>
    </row>
    <row r="2084" spans="26:28" x14ac:dyDescent="0.2">
      <c r="Z2084" s="49"/>
      <c r="AA2084" s="49"/>
      <c r="AB2084" s="45"/>
    </row>
    <row r="2085" spans="26:28" x14ac:dyDescent="0.2">
      <c r="Z2085" s="49"/>
      <c r="AA2085" s="49"/>
      <c r="AB2085" s="45"/>
    </row>
    <row r="2086" spans="26:28" x14ac:dyDescent="0.2">
      <c r="Z2086" s="49"/>
      <c r="AA2086" s="49"/>
      <c r="AB2086" s="45"/>
    </row>
    <row r="2087" spans="26:28" x14ac:dyDescent="0.2">
      <c r="Z2087" s="49"/>
      <c r="AA2087" s="49"/>
      <c r="AB2087" s="45"/>
    </row>
    <row r="2088" spans="26:28" x14ac:dyDescent="0.2">
      <c r="Z2088" s="49"/>
      <c r="AA2088" s="49"/>
      <c r="AB2088" s="45"/>
    </row>
    <row r="2089" spans="26:28" x14ac:dyDescent="0.2">
      <c r="Z2089" s="49"/>
      <c r="AA2089" s="49"/>
      <c r="AB2089" s="45"/>
    </row>
    <row r="2090" spans="26:28" x14ac:dyDescent="0.2">
      <c r="Z2090" s="49"/>
      <c r="AA2090" s="49"/>
      <c r="AB2090" s="45"/>
    </row>
    <row r="2091" spans="26:28" x14ac:dyDescent="0.2">
      <c r="Z2091" s="49"/>
      <c r="AA2091" s="49"/>
      <c r="AB2091" s="45"/>
    </row>
    <row r="2092" spans="26:28" x14ac:dyDescent="0.2">
      <c r="Z2092" s="49"/>
      <c r="AA2092" s="49"/>
      <c r="AB2092" s="45"/>
    </row>
    <row r="2093" spans="26:28" x14ac:dyDescent="0.2">
      <c r="Z2093" s="49"/>
      <c r="AA2093" s="49"/>
      <c r="AB2093" s="45"/>
    </row>
    <row r="2094" spans="26:28" x14ac:dyDescent="0.2">
      <c r="Z2094" s="49"/>
      <c r="AA2094" s="49"/>
      <c r="AB2094" s="45"/>
    </row>
    <row r="2095" spans="26:28" x14ac:dyDescent="0.2">
      <c r="Z2095" s="49"/>
      <c r="AA2095" s="49"/>
      <c r="AB2095" s="45"/>
    </row>
    <row r="2096" spans="26:28" x14ac:dyDescent="0.2">
      <c r="Z2096" s="49"/>
      <c r="AA2096" s="49"/>
      <c r="AB2096" s="45"/>
    </row>
    <row r="2097" spans="26:28" x14ac:dyDescent="0.2">
      <c r="Z2097" s="49"/>
      <c r="AA2097" s="49"/>
      <c r="AB2097" s="45"/>
    </row>
    <row r="2098" spans="26:28" x14ac:dyDescent="0.2">
      <c r="Z2098" s="49"/>
      <c r="AA2098" s="49"/>
      <c r="AB2098" s="45"/>
    </row>
    <row r="2099" spans="26:28" x14ac:dyDescent="0.2">
      <c r="Z2099" s="49"/>
      <c r="AA2099" s="49"/>
      <c r="AB2099" s="45"/>
    </row>
    <row r="2100" spans="26:28" x14ac:dyDescent="0.2">
      <c r="Z2100" s="49"/>
      <c r="AA2100" s="49"/>
      <c r="AB2100" s="45"/>
    </row>
    <row r="2101" spans="26:28" x14ac:dyDescent="0.2">
      <c r="Z2101" s="49"/>
      <c r="AA2101" s="49"/>
      <c r="AB2101" s="45"/>
    </row>
    <row r="2102" spans="26:28" x14ac:dyDescent="0.2">
      <c r="Z2102" s="49"/>
      <c r="AA2102" s="49"/>
      <c r="AB2102" s="45"/>
    </row>
    <row r="2103" spans="26:28" x14ac:dyDescent="0.2">
      <c r="Z2103" s="49"/>
      <c r="AA2103" s="49"/>
      <c r="AB2103" s="45"/>
    </row>
    <row r="2104" spans="26:28" x14ac:dyDescent="0.2">
      <c r="Z2104" s="49"/>
      <c r="AA2104" s="49"/>
      <c r="AB2104" s="45"/>
    </row>
    <row r="2105" spans="26:28" x14ac:dyDescent="0.2">
      <c r="Z2105" s="49"/>
      <c r="AA2105" s="49"/>
      <c r="AB2105" s="45"/>
    </row>
    <row r="2106" spans="26:28" x14ac:dyDescent="0.2">
      <c r="Z2106" s="49"/>
      <c r="AA2106" s="49"/>
      <c r="AB2106" s="45"/>
    </row>
    <row r="2107" spans="26:28" x14ac:dyDescent="0.2">
      <c r="Z2107" s="49"/>
      <c r="AA2107" s="49"/>
      <c r="AB2107" s="45"/>
    </row>
    <row r="2108" spans="26:28" x14ac:dyDescent="0.2">
      <c r="Z2108" s="49"/>
      <c r="AA2108" s="49"/>
      <c r="AB2108" s="45"/>
    </row>
    <row r="2109" spans="26:28" x14ac:dyDescent="0.2">
      <c r="Z2109" s="49"/>
      <c r="AA2109" s="49"/>
      <c r="AB2109" s="45"/>
    </row>
    <row r="2110" spans="26:28" x14ac:dyDescent="0.2">
      <c r="Z2110" s="49"/>
      <c r="AA2110" s="49"/>
      <c r="AB2110" s="45"/>
    </row>
    <row r="2111" spans="26:28" x14ac:dyDescent="0.2">
      <c r="Z2111" s="49"/>
      <c r="AA2111" s="49"/>
      <c r="AB2111" s="45"/>
    </row>
    <row r="2112" spans="26:28" x14ac:dyDescent="0.2">
      <c r="Z2112" s="49"/>
      <c r="AA2112" s="49"/>
      <c r="AB2112" s="45"/>
    </row>
    <row r="2113" spans="26:28" x14ac:dyDescent="0.2">
      <c r="Z2113" s="49"/>
      <c r="AA2113" s="49"/>
      <c r="AB2113" s="45"/>
    </row>
    <row r="2114" spans="26:28" x14ac:dyDescent="0.2">
      <c r="Z2114" s="49"/>
      <c r="AA2114" s="49"/>
      <c r="AB2114" s="45"/>
    </row>
    <row r="2115" spans="26:28" x14ac:dyDescent="0.2">
      <c r="Z2115" s="49"/>
      <c r="AA2115" s="49"/>
      <c r="AB2115" s="45"/>
    </row>
    <row r="2116" spans="26:28" x14ac:dyDescent="0.2">
      <c r="Z2116" s="49"/>
      <c r="AA2116" s="49"/>
      <c r="AB2116" s="45"/>
    </row>
    <row r="2117" spans="26:28" x14ac:dyDescent="0.2">
      <c r="Z2117" s="49"/>
      <c r="AA2117" s="49"/>
      <c r="AB2117" s="45"/>
    </row>
    <row r="2118" spans="26:28" x14ac:dyDescent="0.2">
      <c r="Z2118" s="49"/>
      <c r="AA2118" s="49"/>
      <c r="AB2118" s="45"/>
    </row>
    <row r="2119" spans="26:28" x14ac:dyDescent="0.2">
      <c r="Z2119" s="49"/>
      <c r="AA2119" s="49"/>
      <c r="AB2119" s="45"/>
    </row>
    <row r="2120" spans="26:28" x14ac:dyDescent="0.2">
      <c r="Z2120" s="49"/>
      <c r="AA2120" s="49"/>
      <c r="AB2120" s="45"/>
    </row>
    <row r="2121" spans="26:28" x14ac:dyDescent="0.2">
      <c r="Z2121" s="49"/>
      <c r="AA2121" s="49"/>
      <c r="AB2121" s="45"/>
    </row>
    <row r="2122" spans="26:28" x14ac:dyDescent="0.2">
      <c r="Z2122" s="49"/>
      <c r="AA2122" s="49"/>
      <c r="AB2122" s="45"/>
    </row>
    <row r="2123" spans="26:28" x14ac:dyDescent="0.2">
      <c r="Z2123" s="49"/>
      <c r="AA2123" s="49"/>
      <c r="AB2123" s="45"/>
    </row>
    <row r="2124" spans="26:28" x14ac:dyDescent="0.2">
      <c r="Z2124" s="49"/>
      <c r="AA2124" s="49"/>
      <c r="AB2124" s="45"/>
    </row>
    <row r="2125" spans="26:28" x14ac:dyDescent="0.2">
      <c r="Z2125" s="49"/>
      <c r="AA2125" s="49"/>
      <c r="AB2125" s="45"/>
    </row>
    <row r="2126" spans="26:28" x14ac:dyDescent="0.2">
      <c r="Z2126" s="49"/>
      <c r="AA2126" s="49"/>
      <c r="AB2126" s="45"/>
    </row>
    <row r="2127" spans="26:28" x14ac:dyDescent="0.2">
      <c r="Z2127" s="49"/>
      <c r="AA2127" s="49"/>
      <c r="AB2127" s="45"/>
    </row>
    <row r="2128" spans="26:28" x14ac:dyDescent="0.2">
      <c r="Z2128" s="49"/>
      <c r="AA2128" s="49"/>
      <c r="AB2128" s="45"/>
    </row>
    <row r="2129" spans="26:28" x14ac:dyDescent="0.2">
      <c r="Z2129" s="49"/>
      <c r="AA2129" s="49"/>
      <c r="AB2129" s="45"/>
    </row>
    <row r="2130" spans="26:28" x14ac:dyDescent="0.2">
      <c r="Z2130" s="49"/>
      <c r="AA2130" s="49"/>
      <c r="AB2130" s="45"/>
    </row>
    <row r="2131" spans="26:28" x14ac:dyDescent="0.2">
      <c r="Z2131" s="49"/>
      <c r="AA2131" s="49"/>
      <c r="AB2131" s="45"/>
    </row>
    <row r="2132" spans="26:28" x14ac:dyDescent="0.2">
      <c r="Z2132" s="49"/>
      <c r="AA2132" s="49"/>
      <c r="AB2132" s="45"/>
    </row>
    <row r="2133" spans="26:28" x14ac:dyDescent="0.2">
      <c r="Z2133" s="49"/>
      <c r="AA2133" s="49"/>
      <c r="AB2133" s="45"/>
    </row>
    <row r="2134" spans="26:28" x14ac:dyDescent="0.2">
      <c r="Z2134" s="49"/>
      <c r="AA2134" s="49"/>
      <c r="AB2134" s="45"/>
    </row>
    <row r="2135" spans="26:28" x14ac:dyDescent="0.2">
      <c r="Z2135" s="49"/>
      <c r="AA2135" s="49"/>
      <c r="AB2135" s="45"/>
    </row>
    <row r="2136" spans="26:28" x14ac:dyDescent="0.2">
      <c r="Z2136" s="49"/>
      <c r="AA2136" s="49"/>
      <c r="AB2136" s="45"/>
    </row>
    <row r="2137" spans="26:28" x14ac:dyDescent="0.2">
      <c r="Z2137" s="49"/>
      <c r="AA2137" s="49"/>
      <c r="AB2137" s="45"/>
    </row>
    <row r="2138" spans="26:28" x14ac:dyDescent="0.2">
      <c r="Z2138" s="49"/>
      <c r="AA2138" s="49"/>
      <c r="AB2138" s="45"/>
    </row>
    <row r="2139" spans="26:28" x14ac:dyDescent="0.2">
      <c r="Z2139" s="49"/>
      <c r="AA2139" s="49"/>
      <c r="AB2139" s="45"/>
    </row>
    <row r="2140" spans="26:28" x14ac:dyDescent="0.2">
      <c r="Z2140" s="49"/>
      <c r="AA2140" s="49"/>
      <c r="AB2140" s="45"/>
    </row>
    <row r="2141" spans="26:28" x14ac:dyDescent="0.2">
      <c r="Z2141" s="49"/>
      <c r="AA2141" s="49"/>
      <c r="AB2141" s="45"/>
    </row>
    <row r="2142" spans="26:28" x14ac:dyDescent="0.2">
      <c r="Z2142" s="49"/>
      <c r="AA2142" s="49"/>
      <c r="AB2142" s="45"/>
    </row>
    <row r="2143" spans="26:28" x14ac:dyDescent="0.2">
      <c r="Z2143" s="49"/>
      <c r="AA2143" s="49"/>
      <c r="AB2143" s="45"/>
    </row>
    <row r="2144" spans="26:28" x14ac:dyDescent="0.2">
      <c r="Z2144" s="49"/>
      <c r="AA2144" s="49"/>
      <c r="AB2144" s="45"/>
    </row>
    <row r="2145" spans="26:28" x14ac:dyDescent="0.2">
      <c r="Z2145" s="49"/>
      <c r="AA2145" s="49"/>
      <c r="AB2145" s="45"/>
    </row>
    <row r="2146" spans="26:28" x14ac:dyDescent="0.2">
      <c r="Z2146" s="49"/>
      <c r="AA2146" s="49"/>
      <c r="AB2146" s="45"/>
    </row>
    <row r="2147" spans="26:28" x14ac:dyDescent="0.2">
      <c r="Z2147" s="49"/>
      <c r="AA2147" s="49"/>
      <c r="AB2147" s="45"/>
    </row>
    <row r="2148" spans="26:28" x14ac:dyDescent="0.2">
      <c r="Z2148" s="49"/>
      <c r="AA2148" s="49"/>
      <c r="AB2148" s="45"/>
    </row>
    <row r="2149" spans="26:28" x14ac:dyDescent="0.2">
      <c r="Z2149" s="49"/>
      <c r="AA2149" s="49"/>
      <c r="AB2149" s="45"/>
    </row>
    <row r="2150" spans="26:28" x14ac:dyDescent="0.2">
      <c r="Z2150" s="49"/>
      <c r="AA2150" s="49"/>
      <c r="AB2150" s="45"/>
    </row>
    <row r="2151" spans="26:28" x14ac:dyDescent="0.2">
      <c r="Z2151" s="49"/>
      <c r="AA2151" s="49"/>
      <c r="AB2151" s="45"/>
    </row>
    <row r="2152" spans="26:28" x14ac:dyDescent="0.2">
      <c r="Z2152" s="49"/>
      <c r="AA2152" s="49"/>
      <c r="AB2152" s="45"/>
    </row>
    <row r="2153" spans="26:28" x14ac:dyDescent="0.2">
      <c r="Z2153" s="49"/>
      <c r="AA2153" s="49"/>
      <c r="AB2153" s="45"/>
    </row>
    <row r="2154" spans="26:28" x14ac:dyDescent="0.2">
      <c r="Z2154" s="49"/>
      <c r="AA2154" s="49"/>
      <c r="AB2154" s="45"/>
    </row>
    <row r="2155" spans="26:28" x14ac:dyDescent="0.2">
      <c r="Z2155" s="49"/>
      <c r="AA2155" s="49"/>
      <c r="AB2155" s="45"/>
    </row>
    <row r="2156" spans="26:28" x14ac:dyDescent="0.2">
      <c r="Z2156" s="49"/>
      <c r="AA2156" s="49"/>
      <c r="AB2156" s="45"/>
    </row>
    <row r="2157" spans="26:28" x14ac:dyDescent="0.2">
      <c r="Z2157" s="49"/>
      <c r="AA2157" s="49"/>
      <c r="AB2157" s="45"/>
    </row>
    <row r="2158" spans="26:28" x14ac:dyDescent="0.2">
      <c r="Z2158" s="49"/>
      <c r="AA2158" s="49"/>
      <c r="AB2158" s="45"/>
    </row>
    <row r="2159" spans="26:28" x14ac:dyDescent="0.2">
      <c r="Z2159" s="49"/>
      <c r="AA2159" s="49"/>
      <c r="AB2159" s="45"/>
    </row>
    <row r="2160" spans="26:28" x14ac:dyDescent="0.2">
      <c r="Z2160" s="49"/>
      <c r="AA2160" s="49"/>
      <c r="AB2160" s="45"/>
    </row>
    <row r="2161" spans="26:28" x14ac:dyDescent="0.2">
      <c r="Z2161" s="49"/>
      <c r="AA2161" s="49"/>
      <c r="AB2161" s="45"/>
    </row>
    <row r="2162" spans="26:28" x14ac:dyDescent="0.2">
      <c r="Z2162" s="49"/>
      <c r="AA2162" s="49"/>
      <c r="AB2162" s="45"/>
    </row>
    <row r="2163" spans="26:28" x14ac:dyDescent="0.2">
      <c r="Z2163" s="49"/>
      <c r="AA2163" s="49"/>
      <c r="AB2163" s="45"/>
    </row>
    <row r="2164" spans="26:28" x14ac:dyDescent="0.2">
      <c r="Z2164" s="49"/>
      <c r="AA2164" s="49"/>
      <c r="AB2164" s="45"/>
    </row>
    <row r="2165" spans="26:28" x14ac:dyDescent="0.2">
      <c r="Z2165" s="49"/>
      <c r="AA2165" s="49"/>
      <c r="AB2165" s="45"/>
    </row>
    <row r="2166" spans="26:28" x14ac:dyDescent="0.2">
      <c r="Z2166" s="49"/>
      <c r="AA2166" s="49"/>
      <c r="AB2166" s="45"/>
    </row>
    <row r="2167" spans="26:28" x14ac:dyDescent="0.2">
      <c r="Z2167" s="49"/>
      <c r="AA2167" s="49"/>
      <c r="AB2167" s="45"/>
    </row>
    <row r="2168" spans="26:28" x14ac:dyDescent="0.2">
      <c r="Z2168" s="49"/>
      <c r="AA2168" s="49"/>
      <c r="AB2168" s="45"/>
    </row>
    <row r="2169" spans="26:28" x14ac:dyDescent="0.2">
      <c r="Z2169" s="49"/>
      <c r="AA2169" s="49"/>
      <c r="AB2169" s="45"/>
    </row>
    <row r="2170" spans="26:28" x14ac:dyDescent="0.2">
      <c r="Z2170" s="49"/>
      <c r="AA2170" s="49"/>
      <c r="AB2170" s="45"/>
    </row>
    <row r="2171" spans="26:28" x14ac:dyDescent="0.2">
      <c r="Z2171" s="49"/>
      <c r="AA2171" s="49"/>
      <c r="AB2171" s="45"/>
    </row>
    <row r="2172" spans="26:28" x14ac:dyDescent="0.2">
      <c r="Z2172" s="49"/>
      <c r="AA2172" s="49"/>
      <c r="AB2172" s="45"/>
    </row>
    <row r="2173" spans="26:28" x14ac:dyDescent="0.2">
      <c r="Z2173" s="49"/>
      <c r="AA2173" s="49"/>
      <c r="AB2173" s="45"/>
    </row>
    <row r="2174" spans="26:28" x14ac:dyDescent="0.2">
      <c r="Z2174" s="49"/>
      <c r="AA2174" s="49"/>
      <c r="AB2174" s="45"/>
    </row>
    <row r="2175" spans="26:28" x14ac:dyDescent="0.2">
      <c r="Z2175" s="49"/>
      <c r="AA2175" s="49"/>
      <c r="AB2175" s="45"/>
    </row>
    <row r="2176" spans="26:28" x14ac:dyDescent="0.2">
      <c r="Z2176" s="49"/>
      <c r="AA2176" s="49"/>
      <c r="AB2176" s="45"/>
    </row>
    <row r="2177" spans="26:28" x14ac:dyDescent="0.2">
      <c r="Z2177" s="49"/>
      <c r="AA2177" s="49"/>
      <c r="AB2177" s="45"/>
    </row>
    <row r="2178" spans="26:28" x14ac:dyDescent="0.2">
      <c r="Z2178" s="49"/>
      <c r="AA2178" s="49"/>
      <c r="AB2178" s="45"/>
    </row>
    <row r="2179" spans="26:28" x14ac:dyDescent="0.2">
      <c r="Z2179" s="49"/>
      <c r="AA2179" s="49"/>
      <c r="AB2179" s="45"/>
    </row>
    <row r="2180" spans="26:28" x14ac:dyDescent="0.2">
      <c r="Z2180" s="49"/>
      <c r="AA2180" s="49"/>
      <c r="AB2180" s="45"/>
    </row>
    <row r="2181" spans="26:28" x14ac:dyDescent="0.2">
      <c r="Z2181" s="49"/>
      <c r="AA2181" s="49"/>
      <c r="AB2181" s="45"/>
    </row>
    <row r="2182" spans="26:28" x14ac:dyDescent="0.2">
      <c r="Z2182" s="49"/>
      <c r="AA2182" s="49"/>
      <c r="AB2182" s="45"/>
    </row>
    <row r="2183" spans="26:28" x14ac:dyDescent="0.2">
      <c r="Z2183" s="49"/>
      <c r="AA2183" s="49"/>
      <c r="AB2183" s="45"/>
    </row>
    <row r="2184" spans="26:28" x14ac:dyDescent="0.2">
      <c r="Z2184" s="49"/>
      <c r="AA2184" s="49"/>
      <c r="AB2184" s="45"/>
    </row>
    <row r="2185" spans="26:28" x14ac:dyDescent="0.2">
      <c r="Z2185" s="49"/>
      <c r="AA2185" s="49"/>
      <c r="AB2185" s="45"/>
    </row>
    <row r="2186" spans="26:28" x14ac:dyDescent="0.2">
      <c r="Z2186" s="49"/>
      <c r="AA2186" s="49"/>
      <c r="AB2186" s="45"/>
    </row>
    <row r="2187" spans="26:28" x14ac:dyDescent="0.2">
      <c r="Z2187" s="49"/>
      <c r="AA2187" s="49"/>
      <c r="AB2187" s="45"/>
    </row>
    <row r="2188" spans="26:28" x14ac:dyDescent="0.2">
      <c r="Z2188" s="49"/>
      <c r="AA2188" s="49"/>
      <c r="AB2188" s="45"/>
    </row>
    <row r="2189" spans="26:28" x14ac:dyDescent="0.2">
      <c r="Z2189" s="49"/>
      <c r="AA2189" s="49"/>
      <c r="AB2189" s="45"/>
    </row>
    <row r="2190" spans="26:28" x14ac:dyDescent="0.2">
      <c r="Z2190" s="49"/>
      <c r="AA2190" s="49"/>
      <c r="AB2190" s="45"/>
    </row>
    <row r="2191" spans="26:28" x14ac:dyDescent="0.2">
      <c r="Z2191" s="49"/>
      <c r="AA2191" s="49"/>
      <c r="AB2191" s="45"/>
    </row>
    <row r="2192" spans="26:28" x14ac:dyDescent="0.2">
      <c r="Z2192" s="49"/>
      <c r="AA2192" s="49"/>
      <c r="AB2192" s="45"/>
    </row>
    <row r="2193" spans="26:28" x14ac:dyDescent="0.2">
      <c r="Z2193" s="49"/>
      <c r="AA2193" s="49"/>
      <c r="AB2193" s="45"/>
    </row>
    <row r="2194" spans="26:28" x14ac:dyDescent="0.2">
      <c r="Z2194" s="49"/>
      <c r="AA2194" s="49"/>
      <c r="AB2194" s="45"/>
    </row>
    <row r="2195" spans="26:28" x14ac:dyDescent="0.2">
      <c r="Z2195" s="49"/>
      <c r="AA2195" s="49"/>
      <c r="AB2195" s="45"/>
    </row>
    <row r="2196" spans="26:28" x14ac:dyDescent="0.2">
      <c r="Z2196" s="49"/>
      <c r="AA2196" s="49"/>
      <c r="AB2196" s="45"/>
    </row>
    <row r="2197" spans="26:28" x14ac:dyDescent="0.2">
      <c r="Z2197" s="49"/>
      <c r="AA2197" s="49"/>
      <c r="AB2197" s="45"/>
    </row>
    <row r="2198" spans="26:28" x14ac:dyDescent="0.2">
      <c r="Z2198" s="49"/>
      <c r="AA2198" s="49"/>
      <c r="AB2198" s="45"/>
    </row>
    <row r="2199" spans="26:28" x14ac:dyDescent="0.2">
      <c r="Z2199" s="49"/>
      <c r="AA2199" s="49"/>
      <c r="AB2199" s="45"/>
    </row>
    <row r="2200" spans="26:28" x14ac:dyDescent="0.2">
      <c r="Z2200" s="49"/>
      <c r="AA2200" s="49"/>
      <c r="AB2200" s="45"/>
    </row>
    <row r="2201" spans="26:28" x14ac:dyDescent="0.2">
      <c r="Z2201" s="49"/>
      <c r="AA2201" s="49"/>
      <c r="AB2201" s="45"/>
    </row>
    <row r="2202" spans="26:28" x14ac:dyDescent="0.2">
      <c r="Z2202" s="49"/>
      <c r="AA2202" s="49"/>
      <c r="AB2202" s="45"/>
    </row>
    <row r="2203" spans="26:28" x14ac:dyDescent="0.2">
      <c r="Z2203" s="49"/>
      <c r="AA2203" s="49"/>
      <c r="AB2203" s="45"/>
    </row>
    <row r="2204" spans="26:28" x14ac:dyDescent="0.2">
      <c r="Z2204" s="49"/>
      <c r="AA2204" s="49"/>
      <c r="AB2204" s="45"/>
    </row>
    <row r="2205" spans="26:28" x14ac:dyDescent="0.2">
      <c r="Z2205" s="49"/>
      <c r="AA2205" s="49"/>
      <c r="AB2205" s="45"/>
    </row>
    <row r="2206" spans="26:28" x14ac:dyDescent="0.2">
      <c r="Z2206" s="49"/>
      <c r="AA2206" s="49"/>
      <c r="AB2206" s="45"/>
    </row>
    <row r="2207" spans="26:28" x14ac:dyDescent="0.2">
      <c r="Z2207" s="49"/>
      <c r="AA2207" s="49"/>
      <c r="AB2207" s="45"/>
    </row>
    <row r="2208" spans="26:28" x14ac:dyDescent="0.2">
      <c r="Z2208" s="49"/>
      <c r="AA2208" s="49"/>
      <c r="AB2208" s="45"/>
    </row>
    <row r="2209" spans="26:28" x14ac:dyDescent="0.2">
      <c r="Z2209" s="49"/>
      <c r="AA2209" s="49"/>
      <c r="AB2209" s="45"/>
    </row>
    <row r="2210" spans="26:28" x14ac:dyDescent="0.2">
      <c r="Z2210" s="49"/>
      <c r="AA2210" s="49"/>
      <c r="AB2210" s="45"/>
    </row>
    <row r="2211" spans="26:28" x14ac:dyDescent="0.2">
      <c r="Z2211" s="49"/>
      <c r="AA2211" s="49"/>
      <c r="AB2211" s="45"/>
    </row>
    <row r="2212" spans="26:28" x14ac:dyDescent="0.2">
      <c r="Z2212" s="49"/>
      <c r="AA2212" s="49"/>
      <c r="AB2212" s="45"/>
    </row>
    <row r="2213" spans="26:28" x14ac:dyDescent="0.2">
      <c r="Z2213" s="49"/>
      <c r="AA2213" s="49"/>
      <c r="AB2213" s="45"/>
    </row>
    <row r="2214" spans="26:28" x14ac:dyDescent="0.2">
      <c r="Z2214" s="49"/>
      <c r="AA2214" s="49"/>
      <c r="AB2214" s="45"/>
    </row>
    <row r="2215" spans="26:28" x14ac:dyDescent="0.2">
      <c r="Z2215" s="49"/>
      <c r="AA2215" s="49"/>
      <c r="AB2215" s="45"/>
    </row>
    <row r="2216" spans="26:28" x14ac:dyDescent="0.2">
      <c r="Z2216" s="49"/>
      <c r="AA2216" s="49"/>
      <c r="AB2216" s="45"/>
    </row>
    <row r="2217" spans="26:28" x14ac:dyDescent="0.2">
      <c r="Z2217" s="49"/>
      <c r="AA2217" s="49"/>
      <c r="AB2217" s="45"/>
    </row>
    <row r="2218" spans="26:28" x14ac:dyDescent="0.2">
      <c r="Z2218" s="49"/>
      <c r="AA2218" s="49"/>
      <c r="AB2218" s="45"/>
    </row>
    <row r="2219" spans="26:28" x14ac:dyDescent="0.2">
      <c r="Z2219" s="49"/>
      <c r="AA2219" s="49"/>
      <c r="AB2219" s="45"/>
    </row>
    <row r="2220" spans="26:28" x14ac:dyDescent="0.2">
      <c r="Z2220" s="49"/>
      <c r="AA2220" s="49"/>
      <c r="AB2220" s="45"/>
    </row>
    <row r="2221" spans="26:28" x14ac:dyDescent="0.2">
      <c r="Z2221" s="49"/>
      <c r="AA2221" s="49"/>
      <c r="AB2221" s="45"/>
    </row>
    <row r="2222" spans="26:28" x14ac:dyDescent="0.2">
      <c r="Z2222" s="49"/>
      <c r="AA2222" s="49"/>
      <c r="AB2222" s="45"/>
    </row>
    <row r="2223" spans="26:28" x14ac:dyDescent="0.2">
      <c r="Z2223" s="49"/>
      <c r="AA2223" s="49"/>
      <c r="AB2223" s="45"/>
    </row>
    <row r="2224" spans="26:28" x14ac:dyDescent="0.2">
      <c r="Z2224" s="49"/>
      <c r="AA2224" s="49"/>
      <c r="AB2224" s="45"/>
    </row>
    <row r="2225" spans="26:28" x14ac:dyDescent="0.2">
      <c r="Z2225" s="49"/>
      <c r="AA2225" s="49"/>
      <c r="AB2225" s="45"/>
    </row>
    <row r="2226" spans="26:28" x14ac:dyDescent="0.2">
      <c r="Z2226" s="49"/>
      <c r="AA2226" s="49"/>
      <c r="AB2226" s="45"/>
    </row>
    <row r="2227" spans="26:28" x14ac:dyDescent="0.2">
      <c r="Z2227" s="49"/>
      <c r="AA2227" s="49"/>
      <c r="AB2227" s="45"/>
    </row>
    <row r="2228" spans="26:28" x14ac:dyDescent="0.2">
      <c r="Z2228" s="49"/>
      <c r="AA2228" s="49"/>
      <c r="AB2228" s="45"/>
    </row>
    <row r="2229" spans="26:28" x14ac:dyDescent="0.2">
      <c r="Z2229" s="49"/>
      <c r="AA2229" s="49"/>
      <c r="AB2229" s="45"/>
    </row>
    <row r="2230" spans="26:28" x14ac:dyDescent="0.2">
      <c r="Z2230" s="49"/>
      <c r="AA2230" s="49"/>
      <c r="AB2230" s="45"/>
    </row>
    <row r="2231" spans="26:28" x14ac:dyDescent="0.2">
      <c r="Z2231" s="49"/>
      <c r="AA2231" s="49"/>
      <c r="AB2231" s="45"/>
    </row>
    <row r="2232" spans="26:28" x14ac:dyDescent="0.2">
      <c r="Z2232" s="49"/>
      <c r="AA2232" s="49"/>
      <c r="AB2232" s="45"/>
    </row>
    <row r="2233" spans="26:28" x14ac:dyDescent="0.2">
      <c r="Z2233" s="49"/>
      <c r="AA2233" s="49"/>
      <c r="AB2233" s="45"/>
    </row>
    <row r="2234" spans="26:28" x14ac:dyDescent="0.2">
      <c r="Z2234" s="49"/>
      <c r="AA2234" s="49"/>
      <c r="AB2234" s="45"/>
    </row>
    <row r="2235" spans="26:28" x14ac:dyDescent="0.2">
      <c r="Z2235" s="49"/>
      <c r="AA2235" s="49"/>
      <c r="AB2235" s="45"/>
    </row>
    <row r="2236" spans="26:28" x14ac:dyDescent="0.2">
      <c r="Z2236" s="49"/>
      <c r="AA2236" s="49"/>
      <c r="AB2236" s="45"/>
    </row>
    <row r="2237" spans="26:28" x14ac:dyDescent="0.2">
      <c r="Z2237" s="49"/>
      <c r="AA2237" s="49"/>
      <c r="AB2237" s="45"/>
    </row>
    <row r="2238" spans="26:28" x14ac:dyDescent="0.2">
      <c r="Z2238" s="49"/>
      <c r="AA2238" s="49"/>
      <c r="AB2238" s="45"/>
    </row>
    <row r="2239" spans="26:28" x14ac:dyDescent="0.2">
      <c r="Z2239" s="49"/>
      <c r="AA2239" s="49"/>
      <c r="AB2239" s="45"/>
    </row>
    <row r="2240" spans="26:28" x14ac:dyDescent="0.2">
      <c r="Z2240" s="49"/>
      <c r="AA2240" s="49"/>
      <c r="AB2240" s="45"/>
    </row>
    <row r="2241" spans="26:28" x14ac:dyDescent="0.2">
      <c r="Z2241" s="49"/>
      <c r="AA2241" s="49"/>
      <c r="AB2241" s="45"/>
    </row>
    <row r="2242" spans="26:28" x14ac:dyDescent="0.2">
      <c r="Z2242" s="49"/>
      <c r="AA2242" s="49"/>
      <c r="AB2242" s="45"/>
    </row>
    <row r="2243" spans="26:28" x14ac:dyDescent="0.2">
      <c r="Z2243" s="49"/>
      <c r="AA2243" s="49"/>
      <c r="AB2243" s="45"/>
    </row>
    <row r="2244" spans="26:28" x14ac:dyDescent="0.2">
      <c r="Z2244" s="49"/>
      <c r="AA2244" s="49"/>
      <c r="AB2244" s="45"/>
    </row>
    <row r="2245" spans="26:28" x14ac:dyDescent="0.2">
      <c r="Z2245" s="49"/>
      <c r="AA2245" s="49"/>
      <c r="AB2245" s="45"/>
    </row>
    <row r="2246" spans="26:28" x14ac:dyDescent="0.2">
      <c r="Z2246" s="49"/>
      <c r="AA2246" s="49"/>
      <c r="AB2246" s="45"/>
    </row>
    <row r="2247" spans="26:28" x14ac:dyDescent="0.2">
      <c r="Z2247" s="49"/>
      <c r="AA2247" s="49"/>
      <c r="AB2247" s="45"/>
    </row>
    <row r="2248" spans="26:28" x14ac:dyDescent="0.2">
      <c r="Z2248" s="49"/>
      <c r="AA2248" s="49"/>
      <c r="AB2248" s="45"/>
    </row>
    <row r="2249" spans="26:28" x14ac:dyDescent="0.2">
      <c r="Z2249" s="49"/>
      <c r="AA2249" s="49"/>
      <c r="AB2249" s="45"/>
    </row>
    <row r="2250" spans="26:28" x14ac:dyDescent="0.2">
      <c r="Z2250" s="49"/>
      <c r="AA2250" s="49"/>
      <c r="AB2250" s="45"/>
    </row>
    <row r="2251" spans="26:28" x14ac:dyDescent="0.2">
      <c r="Z2251" s="49"/>
      <c r="AA2251" s="49"/>
      <c r="AB2251" s="45"/>
    </row>
    <row r="2252" spans="26:28" x14ac:dyDescent="0.2">
      <c r="Z2252" s="49"/>
      <c r="AA2252" s="49"/>
      <c r="AB2252" s="45"/>
    </row>
    <row r="2253" spans="26:28" x14ac:dyDescent="0.2">
      <c r="Z2253" s="49"/>
      <c r="AA2253" s="49"/>
      <c r="AB2253" s="45"/>
    </row>
    <row r="2254" spans="26:28" x14ac:dyDescent="0.2">
      <c r="Z2254" s="49"/>
      <c r="AA2254" s="49"/>
      <c r="AB2254" s="45"/>
    </row>
    <row r="2255" spans="26:28" x14ac:dyDescent="0.2">
      <c r="Z2255" s="49"/>
      <c r="AA2255" s="49"/>
      <c r="AB2255" s="45"/>
    </row>
    <row r="2256" spans="26:28" x14ac:dyDescent="0.2">
      <c r="Z2256" s="49"/>
      <c r="AA2256" s="49"/>
      <c r="AB2256" s="45"/>
    </row>
    <row r="2257" spans="26:28" x14ac:dyDescent="0.2">
      <c r="Z2257" s="49"/>
      <c r="AA2257" s="49"/>
      <c r="AB2257" s="45"/>
    </row>
    <row r="2258" spans="26:28" x14ac:dyDescent="0.2">
      <c r="Z2258" s="49"/>
      <c r="AA2258" s="49"/>
      <c r="AB2258" s="45"/>
    </row>
    <row r="2259" spans="26:28" x14ac:dyDescent="0.2">
      <c r="Z2259" s="49"/>
      <c r="AA2259" s="49"/>
      <c r="AB2259" s="45"/>
    </row>
    <row r="2260" spans="26:28" x14ac:dyDescent="0.2">
      <c r="Z2260" s="49"/>
      <c r="AA2260" s="49"/>
      <c r="AB2260" s="45"/>
    </row>
    <row r="2261" spans="26:28" x14ac:dyDescent="0.2">
      <c r="Z2261" s="49"/>
      <c r="AA2261" s="49"/>
      <c r="AB2261" s="45"/>
    </row>
    <row r="2262" spans="26:28" x14ac:dyDescent="0.2">
      <c r="Z2262" s="49"/>
      <c r="AA2262" s="49"/>
      <c r="AB2262" s="45"/>
    </row>
    <row r="2263" spans="26:28" x14ac:dyDescent="0.2">
      <c r="Z2263" s="49"/>
      <c r="AA2263" s="49"/>
      <c r="AB2263" s="45"/>
    </row>
    <row r="2264" spans="26:28" x14ac:dyDescent="0.2">
      <c r="Z2264" s="49"/>
      <c r="AA2264" s="49"/>
      <c r="AB2264" s="45"/>
    </row>
    <row r="2265" spans="26:28" x14ac:dyDescent="0.2">
      <c r="Z2265" s="49"/>
      <c r="AA2265" s="49"/>
      <c r="AB2265" s="45"/>
    </row>
    <row r="2266" spans="26:28" x14ac:dyDescent="0.2">
      <c r="Z2266" s="49"/>
      <c r="AA2266" s="49"/>
      <c r="AB2266" s="45"/>
    </row>
    <row r="2267" spans="26:28" x14ac:dyDescent="0.2">
      <c r="Z2267" s="49"/>
      <c r="AA2267" s="49"/>
      <c r="AB2267" s="45"/>
    </row>
    <row r="2268" spans="26:28" x14ac:dyDescent="0.2">
      <c r="Z2268" s="49"/>
      <c r="AA2268" s="49"/>
      <c r="AB2268" s="45"/>
    </row>
    <row r="2269" spans="26:28" x14ac:dyDescent="0.2">
      <c r="Z2269" s="49"/>
      <c r="AA2269" s="49"/>
      <c r="AB2269" s="45"/>
    </row>
    <row r="2270" spans="26:28" x14ac:dyDescent="0.2">
      <c r="Z2270" s="49"/>
      <c r="AA2270" s="49"/>
      <c r="AB2270" s="45"/>
    </row>
    <row r="2271" spans="26:28" x14ac:dyDescent="0.2">
      <c r="Z2271" s="49"/>
      <c r="AA2271" s="49"/>
      <c r="AB2271" s="45"/>
    </row>
    <row r="2272" spans="26:28" x14ac:dyDescent="0.2">
      <c r="Z2272" s="49"/>
      <c r="AA2272" s="49"/>
      <c r="AB2272" s="45"/>
    </row>
    <row r="2273" spans="26:28" x14ac:dyDescent="0.2">
      <c r="Z2273" s="49"/>
      <c r="AA2273" s="49"/>
      <c r="AB2273" s="45"/>
    </row>
    <row r="2274" spans="26:28" x14ac:dyDescent="0.2">
      <c r="Z2274" s="49"/>
      <c r="AA2274" s="49"/>
      <c r="AB2274" s="45"/>
    </row>
    <row r="2275" spans="26:28" x14ac:dyDescent="0.2">
      <c r="Z2275" s="49"/>
      <c r="AA2275" s="49"/>
      <c r="AB2275" s="45"/>
    </row>
    <row r="2276" spans="26:28" x14ac:dyDescent="0.2">
      <c r="Z2276" s="49"/>
      <c r="AA2276" s="49"/>
      <c r="AB2276" s="45"/>
    </row>
    <row r="2277" spans="26:28" x14ac:dyDescent="0.2">
      <c r="Z2277" s="49"/>
      <c r="AA2277" s="49"/>
      <c r="AB2277" s="45"/>
    </row>
    <row r="2278" spans="26:28" x14ac:dyDescent="0.2">
      <c r="Z2278" s="49"/>
      <c r="AA2278" s="49"/>
      <c r="AB2278" s="45"/>
    </row>
    <row r="2279" spans="26:28" x14ac:dyDescent="0.2">
      <c r="Z2279" s="49"/>
      <c r="AA2279" s="49"/>
      <c r="AB2279" s="45"/>
    </row>
    <row r="2280" spans="26:28" x14ac:dyDescent="0.2">
      <c r="Z2280" s="49"/>
      <c r="AA2280" s="49"/>
      <c r="AB2280" s="45"/>
    </row>
    <row r="2281" spans="26:28" x14ac:dyDescent="0.2">
      <c r="Z2281" s="49"/>
      <c r="AA2281" s="49"/>
      <c r="AB2281" s="45"/>
    </row>
    <row r="2282" spans="26:28" x14ac:dyDescent="0.2">
      <c r="Z2282" s="49"/>
      <c r="AA2282" s="49"/>
      <c r="AB2282" s="45"/>
    </row>
    <row r="2283" spans="26:28" x14ac:dyDescent="0.2">
      <c r="Z2283" s="49"/>
      <c r="AA2283" s="49"/>
      <c r="AB2283" s="45"/>
    </row>
    <row r="2284" spans="26:28" x14ac:dyDescent="0.2">
      <c r="Z2284" s="49"/>
      <c r="AA2284" s="49"/>
      <c r="AB2284" s="45"/>
    </row>
    <row r="2285" spans="26:28" x14ac:dyDescent="0.2">
      <c r="Z2285" s="49"/>
      <c r="AA2285" s="49"/>
      <c r="AB2285" s="45"/>
    </row>
    <row r="2286" spans="26:28" x14ac:dyDescent="0.2">
      <c r="Z2286" s="49"/>
      <c r="AA2286" s="49"/>
      <c r="AB2286" s="45"/>
    </row>
    <row r="2287" spans="26:28" x14ac:dyDescent="0.2">
      <c r="Z2287" s="49"/>
      <c r="AA2287" s="49"/>
      <c r="AB2287" s="45"/>
    </row>
    <row r="2288" spans="26:28" x14ac:dyDescent="0.2">
      <c r="Z2288" s="49"/>
      <c r="AA2288" s="49"/>
      <c r="AB2288" s="45"/>
    </row>
    <row r="2289" spans="26:28" x14ac:dyDescent="0.2">
      <c r="Z2289" s="49"/>
      <c r="AA2289" s="49"/>
      <c r="AB2289" s="45"/>
    </row>
    <row r="2290" spans="26:28" x14ac:dyDescent="0.2">
      <c r="Z2290" s="49"/>
      <c r="AA2290" s="49"/>
      <c r="AB2290" s="45"/>
    </row>
    <row r="2291" spans="26:28" x14ac:dyDescent="0.2">
      <c r="Z2291" s="49"/>
      <c r="AA2291" s="49"/>
      <c r="AB2291" s="45"/>
    </row>
    <row r="2292" spans="26:28" x14ac:dyDescent="0.2">
      <c r="Z2292" s="49"/>
      <c r="AA2292" s="49"/>
      <c r="AB2292" s="45"/>
    </row>
    <row r="2293" spans="26:28" x14ac:dyDescent="0.2">
      <c r="Z2293" s="49"/>
      <c r="AA2293" s="49"/>
      <c r="AB2293" s="45"/>
    </row>
    <row r="2294" spans="26:28" x14ac:dyDescent="0.2">
      <c r="Z2294" s="49"/>
      <c r="AA2294" s="49"/>
      <c r="AB2294" s="45"/>
    </row>
    <row r="2295" spans="26:28" x14ac:dyDescent="0.2">
      <c r="Z2295" s="49"/>
      <c r="AA2295" s="49"/>
      <c r="AB2295" s="45"/>
    </row>
    <row r="2296" spans="26:28" x14ac:dyDescent="0.2">
      <c r="Z2296" s="49"/>
      <c r="AA2296" s="49"/>
      <c r="AB2296" s="45"/>
    </row>
    <row r="2297" spans="26:28" x14ac:dyDescent="0.2">
      <c r="Z2297" s="49"/>
      <c r="AA2297" s="49"/>
      <c r="AB2297" s="45"/>
    </row>
    <row r="2298" spans="26:28" x14ac:dyDescent="0.2">
      <c r="Z2298" s="49"/>
      <c r="AA2298" s="49"/>
      <c r="AB2298" s="45"/>
    </row>
    <row r="2299" spans="26:28" x14ac:dyDescent="0.2">
      <c r="Z2299" s="49"/>
      <c r="AA2299" s="49"/>
      <c r="AB2299" s="45"/>
    </row>
    <row r="2300" spans="26:28" x14ac:dyDescent="0.2">
      <c r="Z2300" s="49"/>
      <c r="AA2300" s="49"/>
      <c r="AB2300" s="45"/>
    </row>
    <row r="2301" spans="26:28" x14ac:dyDescent="0.2">
      <c r="Z2301" s="49"/>
      <c r="AA2301" s="49"/>
      <c r="AB2301" s="45"/>
    </row>
    <row r="2302" spans="26:28" x14ac:dyDescent="0.2">
      <c r="Z2302" s="49"/>
      <c r="AA2302" s="49"/>
      <c r="AB2302" s="45"/>
    </row>
    <row r="2303" spans="26:28" x14ac:dyDescent="0.2">
      <c r="Z2303" s="49"/>
      <c r="AA2303" s="49"/>
      <c r="AB2303" s="45"/>
    </row>
    <row r="2304" spans="26:28" x14ac:dyDescent="0.2">
      <c r="Z2304" s="49"/>
      <c r="AA2304" s="49"/>
      <c r="AB2304" s="45"/>
    </row>
    <row r="2305" spans="26:28" x14ac:dyDescent="0.2">
      <c r="Z2305" s="49"/>
      <c r="AA2305" s="49"/>
      <c r="AB2305" s="45"/>
    </row>
    <row r="2306" spans="26:28" x14ac:dyDescent="0.2">
      <c r="Z2306" s="49"/>
      <c r="AA2306" s="49"/>
      <c r="AB2306" s="45"/>
    </row>
    <row r="2307" spans="26:28" x14ac:dyDescent="0.2">
      <c r="Z2307" s="49"/>
      <c r="AA2307" s="49"/>
      <c r="AB2307" s="45"/>
    </row>
    <row r="2308" spans="26:28" x14ac:dyDescent="0.2">
      <c r="Z2308" s="49"/>
      <c r="AA2308" s="49"/>
      <c r="AB2308" s="45"/>
    </row>
    <row r="2309" spans="26:28" x14ac:dyDescent="0.2">
      <c r="Z2309" s="49"/>
      <c r="AA2309" s="49"/>
      <c r="AB2309" s="45"/>
    </row>
    <row r="2310" spans="26:28" x14ac:dyDescent="0.2">
      <c r="Z2310" s="49"/>
      <c r="AA2310" s="49"/>
      <c r="AB2310" s="45"/>
    </row>
    <row r="2311" spans="26:28" x14ac:dyDescent="0.2">
      <c r="Z2311" s="49"/>
      <c r="AA2311" s="49"/>
      <c r="AB2311" s="45"/>
    </row>
    <row r="2312" spans="26:28" x14ac:dyDescent="0.2">
      <c r="Z2312" s="49"/>
      <c r="AA2312" s="49"/>
      <c r="AB2312" s="45"/>
    </row>
    <row r="2313" spans="26:28" x14ac:dyDescent="0.2">
      <c r="Z2313" s="49"/>
      <c r="AA2313" s="49"/>
      <c r="AB2313" s="45"/>
    </row>
    <row r="2314" spans="26:28" x14ac:dyDescent="0.2">
      <c r="Z2314" s="49"/>
      <c r="AA2314" s="49"/>
      <c r="AB2314" s="45"/>
    </row>
    <row r="2315" spans="26:28" x14ac:dyDescent="0.2">
      <c r="Z2315" s="49"/>
      <c r="AA2315" s="49"/>
      <c r="AB2315" s="45"/>
    </row>
    <row r="2316" spans="26:28" x14ac:dyDescent="0.2">
      <c r="Z2316" s="49"/>
      <c r="AA2316" s="49"/>
      <c r="AB2316" s="45"/>
    </row>
    <row r="2317" spans="26:28" x14ac:dyDescent="0.2">
      <c r="Z2317" s="49"/>
      <c r="AA2317" s="49"/>
      <c r="AB2317" s="45"/>
    </row>
    <row r="2318" spans="26:28" x14ac:dyDescent="0.2">
      <c r="Z2318" s="49"/>
      <c r="AA2318" s="49"/>
      <c r="AB2318" s="45"/>
    </row>
    <row r="2319" spans="26:28" x14ac:dyDescent="0.2">
      <c r="Z2319" s="49"/>
      <c r="AA2319" s="49"/>
      <c r="AB2319" s="45"/>
    </row>
    <row r="2320" spans="26:28" x14ac:dyDescent="0.2">
      <c r="Z2320" s="49"/>
      <c r="AA2320" s="49"/>
      <c r="AB2320" s="45"/>
    </row>
    <row r="2321" spans="26:28" x14ac:dyDescent="0.2">
      <c r="Z2321" s="49"/>
      <c r="AA2321" s="49"/>
      <c r="AB2321" s="45"/>
    </row>
    <row r="2322" spans="26:28" x14ac:dyDescent="0.2">
      <c r="Z2322" s="49"/>
      <c r="AA2322" s="49"/>
      <c r="AB2322" s="45"/>
    </row>
    <row r="2323" spans="26:28" x14ac:dyDescent="0.2">
      <c r="Z2323" s="49"/>
      <c r="AA2323" s="49"/>
      <c r="AB2323" s="45"/>
    </row>
    <row r="2324" spans="26:28" x14ac:dyDescent="0.2">
      <c r="Z2324" s="49"/>
      <c r="AA2324" s="49"/>
      <c r="AB2324" s="45"/>
    </row>
    <row r="2325" spans="26:28" x14ac:dyDescent="0.2">
      <c r="Z2325" s="49"/>
      <c r="AA2325" s="49"/>
      <c r="AB2325" s="45"/>
    </row>
    <row r="2326" spans="26:28" x14ac:dyDescent="0.2">
      <c r="Z2326" s="49"/>
      <c r="AA2326" s="49"/>
      <c r="AB2326" s="45"/>
    </row>
    <row r="2327" spans="26:28" x14ac:dyDescent="0.2">
      <c r="Z2327" s="49"/>
      <c r="AA2327" s="49"/>
      <c r="AB2327" s="45"/>
    </row>
    <row r="2328" spans="26:28" x14ac:dyDescent="0.2">
      <c r="Z2328" s="49"/>
      <c r="AA2328" s="49"/>
      <c r="AB2328" s="45"/>
    </row>
    <row r="2329" spans="26:28" x14ac:dyDescent="0.2">
      <c r="Z2329" s="49"/>
      <c r="AA2329" s="49"/>
      <c r="AB2329" s="45"/>
    </row>
    <row r="2330" spans="26:28" x14ac:dyDescent="0.2">
      <c r="Z2330" s="49"/>
      <c r="AA2330" s="49"/>
      <c r="AB2330" s="45"/>
    </row>
    <row r="2331" spans="26:28" x14ac:dyDescent="0.2">
      <c r="Z2331" s="49"/>
      <c r="AA2331" s="49"/>
      <c r="AB2331" s="45"/>
    </row>
    <row r="2332" spans="26:28" x14ac:dyDescent="0.2">
      <c r="Z2332" s="49"/>
      <c r="AA2332" s="49"/>
      <c r="AB2332" s="45"/>
    </row>
    <row r="2333" spans="26:28" x14ac:dyDescent="0.2">
      <c r="Z2333" s="49"/>
      <c r="AA2333" s="49"/>
      <c r="AB2333" s="45"/>
    </row>
    <row r="2334" spans="26:28" x14ac:dyDescent="0.2">
      <c r="Z2334" s="49"/>
      <c r="AA2334" s="49"/>
      <c r="AB2334" s="45"/>
    </row>
    <row r="2335" spans="26:28" x14ac:dyDescent="0.2">
      <c r="Z2335" s="49"/>
      <c r="AA2335" s="49"/>
      <c r="AB2335" s="45"/>
    </row>
    <row r="2336" spans="26:28" x14ac:dyDescent="0.2">
      <c r="Z2336" s="49"/>
      <c r="AA2336" s="49"/>
      <c r="AB2336" s="45"/>
    </row>
    <row r="2337" spans="26:28" x14ac:dyDescent="0.2">
      <c r="Z2337" s="49"/>
      <c r="AA2337" s="49"/>
      <c r="AB2337" s="45"/>
    </row>
    <row r="2338" spans="26:28" x14ac:dyDescent="0.2">
      <c r="Z2338" s="49"/>
      <c r="AA2338" s="49"/>
      <c r="AB2338" s="45"/>
    </row>
    <row r="2339" spans="26:28" x14ac:dyDescent="0.2">
      <c r="Z2339" s="49"/>
      <c r="AA2339" s="49"/>
      <c r="AB2339" s="45"/>
    </row>
    <row r="2340" spans="26:28" x14ac:dyDescent="0.2">
      <c r="Z2340" s="49"/>
      <c r="AA2340" s="49"/>
      <c r="AB2340" s="45"/>
    </row>
    <row r="2341" spans="26:28" x14ac:dyDescent="0.2">
      <c r="Z2341" s="49"/>
      <c r="AA2341" s="49"/>
      <c r="AB2341" s="45"/>
    </row>
    <row r="2342" spans="26:28" x14ac:dyDescent="0.2">
      <c r="Z2342" s="49"/>
      <c r="AA2342" s="49"/>
      <c r="AB2342" s="45"/>
    </row>
    <row r="2343" spans="26:28" x14ac:dyDescent="0.2">
      <c r="Z2343" s="49"/>
      <c r="AA2343" s="49"/>
      <c r="AB2343" s="45"/>
    </row>
    <row r="2344" spans="26:28" x14ac:dyDescent="0.2">
      <c r="Z2344" s="49"/>
      <c r="AA2344" s="49"/>
      <c r="AB2344" s="45"/>
    </row>
    <row r="2345" spans="26:28" x14ac:dyDescent="0.2">
      <c r="Z2345" s="49"/>
      <c r="AA2345" s="49"/>
      <c r="AB2345" s="45"/>
    </row>
    <row r="2346" spans="26:28" x14ac:dyDescent="0.2">
      <c r="Z2346" s="49"/>
      <c r="AA2346" s="49"/>
      <c r="AB2346" s="45"/>
    </row>
    <row r="2347" spans="26:28" x14ac:dyDescent="0.2">
      <c r="Z2347" s="49"/>
      <c r="AA2347" s="49"/>
      <c r="AB2347" s="45"/>
    </row>
    <row r="2348" spans="26:28" x14ac:dyDescent="0.2">
      <c r="Z2348" s="49"/>
      <c r="AA2348" s="49"/>
      <c r="AB2348" s="45"/>
    </row>
    <row r="2349" spans="26:28" x14ac:dyDescent="0.2">
      <c r="Z2349" s="49"/>
      <c r="AA2349" s="49"/>
      <c r="AB2349" s="45"/>
    </row>
    <row r="2350" spans="26:28" x14ac:dyDescent="0.2">
      <c r="Z2350" s="49"/>
      <c r="AA2350" s="49"/>
      <c r="AB2350" s="45"/>
    </row>
    <row r="2351" spans="26:28" x14ac:dyDescent="0.2">
      <c r="Z2351" s="49"/>
      <c r="AA2351" s="49"/>
      <c r="AB2351" s="45"/>
    </row>
    <row r="2352" spans="26:28" x14ac:dyDescent="0.2">
      <c r="Z2352" s="49"/>
      <c r="AA2352" s="49"/>
      <c r="AB2352" s="45"/>
    </row>
    <row r="2353" spans="26:28" x14ac:dyDescent="0.2">
      <c r="Z2353" s="49"/>
      <c r="AA2353" s="49"/>
      <c r="AB2353" s="45"/>
    </row>
    <row r="2354" spans="26:28" x14ac:dyDescent="0.2">
      <c r="Z2354" s="49"/>
      <c r="AA2354" s="49"/>
      <c r="AB2354" s="45"/>
    </row>
    <row r="2355" spans="26:28" x14ac:dyDescent="0.2">
      <c r="Z2355" s="49"/>
      <c r="AA2355" s="49"/>
      <c r="AB2355" s="45"/>
    </row>
    <row r="2356" spans="26:28" x14ac:dyDescent="0.2">
      <c r="Z2356" s="49"/>
      <c r="AA2356" s="49"/>
      <c r="AB2356" s="45"/>
    </row>
    <row r="2357" spans="26:28" x14ac:dyDescent="0.2">
      <c r="Z2357" s="49"/>
      <c r="AA2357" s="49"/>
      <c r="AB2357" s="45"/>
    </row>
    <row r="2358" spans="26:28" x14ac:dyDescent="0.2">
      <c r="Z2358" s="49"/>
      <c r="AA2358" s="49"/>
      <c r="AB2358" s="45"/>
    </row>
    <row r="2359" spans="26:28" x14ac:dyDescent="0.2">
      <c r="Z2359" s="49"/>
      <c r="AA2359" s="49"/>
      <c r="AB2359" s="45"/>
    </row>
    <row r="2360" spans="26:28" x14ac:dyDescent="0.2">
      <c r="Z2360" s="49"/>
      <c r="AA2360" s="49"/>
      <c r="AB2360" s="45"/>
    </row>
    <row r="2361" spans="26:28" x14ac:dyDescent="0.2">
      <c r="Z2361" s="49"/>
      <c r="AA2361" s="49"/>
      <c r="AB2361" s="45"/>
    </row>
    <row r="2362" spans="26:28" x14ac:dyDescent="0.2">
      <c r="Z2362" s="49"/>
      <c r="AA2362" s="49"/>
      <c r="AB2362" s="45"/>
    </row>
    <row r="2363" spans="26:28" x14ac:dyDescent="0.2">
      <c r="Z2363" s="49"/>
      <c r="AA2363" s="49"/>
      <c r="AB2363" s="45"/>
    </row>
    <row r="2364" spans="26:28" x14ac:dyDescent="0.2">
      <c r="Z2364" s="49"/>
      <c r="AA2364" s="49"/>
      <c r="AB2364" s="45"/>
    </row>
    <row r="2365" spans="26:28" x14ac:dyDescent="0.2">
      <c r="Z2365" s="49"/>
      <c r="AA2365" s="49"/>
      <c r="AB2365" s="45"/>
    </row>
    <row r="2366" spans="26:28" x14ac:dyDescent="0.2">
      <c r="Z2366" s="49"/>
      <c r="AA2366" s="49"/>
      <c r="AB2366" s="45"/>
    </row>
    <row r="2367" spans="26:28" x14ac:dyDescent="0.2">
      <c r="Z2367" s="49"/>
      <c r="AA2367" s="49"/>
      <c r="AB2367" s="45"/>
    </row>
    <row r="2368" spans="26:28" x14ac:dyDescent="0.2">
      <c r="Z2368" s="49"/>
      <c r="AA2368" s="49"/>
      <c r="AB2368" s="45"/>
    </row>
    <row r="2369" spans="26:28" x14ac:dyDescent="0.2">
      <c r="Z2369" s="49"/>
      <c r="AA2369" s="49"/>
      <c r="AB2369" s="45"/>
    </row>
    <row r="2370" spans="26:28" x14ac:dyDescent="0.2">
      <c r="Z2370" s="49"/>
      <c r="AA2370" s="49"/>
      <c r="AB2370" s="45"/>
    </row>
    <row r="2371" spans="26:28" x14ac:dyDescent="0.2">
      <c r="Z2371" s="49"/>
      <c r="AA2371" s="49"/>
      <c r="AB2371" s="45"/>
    </row>
    <row r="2372" spans="26:28" x14ac:dyDescent="0.2">
      <c r="Z2372" s="49"/>
      <c r="AA2372" s="49"/>
      <c r="AB2372" s="45"/>
    </row>
    <row r="2373" spans="26:28" x14ac:dyDescent="0.2">
      <c r="Z2373" s="49"/>
      <c r="AA2373" s="49"/>
      <c r="AB2373" s="45"/>
    </row>
    <row r="2374" spans="26:28" x14ac:dyDescent="0.2">
      <c r="Z2374" s="49"/>
      <c r="AA2374" s="49"/>
      <c r="AB2374" s="45"/>
    </row>
    <row r="2375" spans="26:28" x14ac:dyDescent="0.2">
      <c r="Z2375" s="49"/>
      <c r="AA2375" s="49"/>
      <c r="AB2375" s="45"/>
    </row>
    <row r="2376" spans="26:28" x14ac:dyDescent="0.2">
      <c r="Z2376" s="49"/>
      <c r="AA2376" s="49"/>
      <c r="AB2376" s="45"/>
    </row>
    <row r="2377" spans="26:28" x14ac:dyDescent="0.2">
      <c r="Z2377" s="49"/>
      <c r="AA2377" s="49"/>
      <c r="AB2377" s="45"/>
    </row>
    <row r="2378" spans="26:28" x14ac:dyDescent="0.2">
      <c r="Z2378" s="49"/>
      <c r="AA2378" s="49"/>
      <c r="AB2378" s="45"/>
    </row>
    <row r="2379" spans="26:28" x14ac:dyDescent="0.2">
      <c r="Z2379" s="49"/>
      <c r="AA2379" s="49"/>
      <c r="AB2379" s="45"/>
    </row>
    <row r="2380" spans="26:28" x14ac:dyDescent="0.2">
      <c r="Z2380" s="49"/>
      <c r="AA2380" s="49"/>
      <c r="AB2380" s="45"/>
    </row>
    <row r="2381" spans="26:28" x14ac:dyDescent="0.2">
      <c r="Z2381" s="49"/>
      <c r="AA2381" s="49"/>
      <c r="AB2381" s="45"/>
    </row>
    <row r="2382" spans="26:28" x14ac:dyDescent="0.2">
      <c r="Z2382" s="49"/>
      <c r="AA2382" s="49"/>
      <c r="AB2382" s="45"/>
    </row>
    <row r="2383" spans="26:28" x14ac:dyDescent="0.2">
      <c r="Z2383" s="49"/>
      <c r="AA2383" s="49"/>
      <c r="AB2383" s="45"/>
    </row>
    <row r="2384" spans="26:28" x14ac:dyDescent="0.2">
      <c r="Z2384" s="49"/>
      <c r="AA2384" s="49"/>
      <c r="AB2384" s="45"/>
    </row>
    <row r="2385" spans="26:28" x14ac:dyDescent="0.2">
      <c r="Z2385" s="49"/>
      <c r="AA2385" s="49"/>
      <c r="AB2385" s="45"/>
    </row>
    <row r="2386" spans="26:28" x14ac:dyDescent="0.2">
      <c r="Z2386" s="49"/>
      <c r="AA2386" s="49"/>
      <c r="AB2386" s="45"/>
    </row>
    <row r="2387" spans="26:28" x14ac:dyDescent="0.2">
      <c r="Z2387" s="49"/>
      <c r="AA2387" s="49"/>
      <c r="AB2387" s="45"/>
    </row>
    <row r="2388" spans="26:28" x14ac:dyDescent="0.2">
      <c r="Z2388" s="49"/>
      <c r="AA2388" s="49"/>
      <c r="AB2388" s="45"/>
    </row>
    <row r="2389" spans="26:28" x14ac:dyDescent="0.2">
      <c r="Z2389" s="49"/>
      <c r="AA2389" s="49"/>
      <c r="AB2389" s="45"/>
    </row>
    <row r="2390" spans="26:28" x14ac:dyDescent="0.2">
      <c r="Z2390" s="49"/>
      <c r="AA2390" s="49"/>
      <c r="AB2390" s="45"/>
    </row>
    <row r="2391" spans="26:28" x14ac:dyDescent="0.2">
      <c r="Z2391" s="49"/>
      <c r="AA2391" s="49"/>
      <c r="AB2391" s="45"/>
    </row>
    <row r="2392" spans="26:28" x14ac:dyDescent="0.2">
      <c r="Z2392" s="49"/>
      <c r="AA2392" s="49"/>
      <c r="AB2392" s="45"/>
    </row>
    <row r="2393" spans="26:28" x14ac:dyDescent="0.2">
      <c r="Z2393" s="49"/>
      <c r="AA2393" s="49"/>
      <c r="AB2393" s="45"/>
    </row>
    <row r="2394" spans="26:28" x14ac:dyDescent="0.2">
      <c r="Z2394" s="49"/>
      <c r="AA2394" s="49"/>
      <c r="AB2394" s="45"/>
    </row>
    <row r="2395" spans="26:28" x14ac:dyDescent="0.2">
      <c r="Z2395" s="49"/>
      <c r="AA2395" s="49"/>
      <c r="AB2395" s="45"/>
    </row>
    <row r="2396" spans="26:28" x14ac:dyDescent="0.2">
      <c r="Z2396" s="49"/>
      <c r="AA2396" s="49"/>
      <c r="AB2396" s="45"/>
    </row>
    <row r="2397" spans="26:28" x14ac:dyDescent="0.2">
      <c r="Z2397" s="49"/>
      <c r="AA2397" s="49"/>
      <c r="AB2397" s="45"/>
    </row>
    <row r="2398" spans="26:28" x14ac:dyDescent="0.2">
      <c r="Z2398" s="49"/>
      <c r="AA2398" s="49"/>
      <c r="AB2398" s="45"/>
    </row>
    <row r="2399" spans="26:28" x14ac:dyDescent="0.2">
      <c r="Z2399" s="49"/>
      <c r="AA2399" s="49"/>
      <c r="AB2399" s="45"/>
    </row>
    <row r="2400" spans="26:28" x14ac:dyDescent="0.2">
      <c r="Z2400" s="49"/>
      <c r="AA2400" s="49"/>
      <c r="AB2400" s="45"/>
    </row>
    <row r="2401" spans="26:28" x14ac:dyDescent="0.2">
      <c r="Z2401" s="49"/>
      <c r="AA2401" s="49"/>
      <c r="AB2401" s="45"/>
    </row>
    <row r="2402" spans="26:28" x14ac:dyDescent="0.2">
      <c r="Z2402" s="49"/>
      <c r="AA2402" s="49"/>
      <c r="AB2402" s="45"/>
    </row>
    <row r="2403" spans="26:28" x14ac:dyDescent="0.2">
      <c r="Z2403" s="49"/>
      <c r="AA2403" s="49"/>
      <c r="AB2403" s="45"/>
    </row>
    <row r="2404" spans="26:28" x14ac:dyDescent="0.2">
      <c r="Z2404" s="49"/>
      <c r="AA2404" s="49"/>
      <c r="AB2404" s="45"/>
    </row>
    <row r="2405" spans="26:28" x14ac:dyDescent="0.2">
      <c r="Z2405" s="49"/>
      <c r="AA2405" s="49"/>
      <c r="AB2405" s="45"/>
    </row>
    <row r="2406" spans="26:28" x14ac:dyDescent="0.2">
      <c r="Z2406" s="49"/>
      <c r="AA2406" s="49"/>
      <c r="AB2406" s="45"/>
    </row>
    <row r="2407" spans="26:28" x14ac:dyDescent="0.2">
      <c r="Z2407" s="49"/>
      <c r="AA2407" s="49"/>
      <c r="AB2407" s="45"/>
    </row>
    <row r="2408" spans="26:28" x14ac:dyDescent="0.2">
      <c r="Z2408" s="49"/>
      <c r="AA2408" s="49"/>
      <c r="AB2408" s="45"/>
    </row>
    <row r="2409" spans="26:28" x14ac:dyDescent="0.2">
      <c r="Z2409" s="49"/>
      <c r="AA2409" s="49"/>
      <c r="AB2409" s="45"/>
    </row>
    <row r="2410" spans="26:28" x14ac:dyDescent="0.2">
      <c r="Z2410" s="49"/>
      <c r="AA2410" s="49"/>
      <c r="AB2410" s="45"/>
    </row>
    <row r="2411" spans="26:28" x14ac:dyDescent="0.2">
      <c r="Z2411" s="49"/>
      <c r="AA2411" s="49"/>
      <c r="AB2411" s="45"/>
    </row>
    <row r="2412" spans="26:28" x14ac:dyDescent="0.2">
      <c r="Z2412" s="49"/>
      <c r="AA2412" s="49"/>
      <c r="AB2412" s="45"/>
    </row>
    <row r="2413" spans="26:28" x14ac:dyDescent="0.2">
      <c r="Z2413" s="49"/>
      <c r="AA2413" s="49"/>
      <c r="AB2413" s="45"/>
    </row>
    <row r="2414" spans="26:28" x14ac:dyDescent="0.2">
      <c r="Z2414" s="49"/>
      <c r="AA2414" s="49"/>
      <c r="AB2414" s="45"/>
    </row>
    <row r="2415" spans="26:28" x14ac:dyDescent="0.2">
      <c r="Z2415" s="49"/>
      <c r="AA2415" s="49"/>
      <c r="AB2415" s="45"/>
    </row>
    <row r="2416" spans="26:28" x14ac:dyDescent="0.2">
      <c r="Z2416" s="49"/>
      <c r="AA2416" s="49"/>
      <c r="AB2416" s="45"/>
    </row>
    <row r="2417" spans="26:28" x14ac:dyDescent="0.2">
      <c r="Z2417" s="49"/>
      <c r="AA2417" s="49"/>
      <c r="AB2417" s="45"/>
    </row>
    <row r="2418" spans="26:28" x14ac:dyDescent="0.2">
      <c r="Z2418" s="49"/>
      <c r="AA2418" s="49"/>
      <c r="AB2418" s="45"/>
    </row>
    <row r="2419" spans="26:28" x14ac:dyDescent="0.2">
      <c r="Z2419" s="49"/>
      <c r="AA2419" s="49"/>
      <c r="AB2419" s="45"/>
    </row>
    <row r="2420" spans="26:28" x14ac:dyDescent="0.2">
      <c r="Z2420" s="49"/>
      <c r="AA2420" s="49"/>
      <c r="AB2420" s="45"/>
    </row>
    <row r="2421" spans="26:28" x14ac:dyDescent="0.2">
      <c r="Z2421" s="49"/>
      <c r="AA2421" s="49"/>
      <c r="AB2421" s="45"/>
    </row>
    <row r="2422" spans="26:28" x14ac:dyDescent="0.2">
      <c r="Z2422" s="49"/>
      <c r="AA2422" s="49"/>
      <c r="AB2422" s="45"/>
    </row>
    <row r="2423" spans="26:28" x14ac:dyDescent="0.2">
      <c r="Z2423" s="49"/>
      <c r="AA2423" s="49"/>
      <c r="AB2423" s="45"/>
    </row>
    <row r="2424" spans="26:28" x14ac:dyDescent="0.2">
      <c r="Z2424" s="49"/>
      <c r="AA2424" s="49"/>
      <c r="AB2424" s="45"/>
    </row>
    <row r="2425" spans="26:28" x14ac:dyDescent="0.2">
      <c r="Z2425" s="49"/>
      <c r="AA2425" s="49"/>
      <c r="AB2425" s="45"/>
    </row>
    <row r="2426" spans="26:28" x14ac:dyDescent="0.2">
      <c r="Z2426" s="49"/>
      <c r="AA2426" s="49"/>
      <c r="AB2426" s="45"/>
    </row>
    <row r="2427" spans="26:28" x14ac:dyDescent="0.2">
      <c r="Z2427" s="49"/>
      <c r="AA2427" s="49"/>
      <c r="AB2427" s="45"/>
    </row>
    <row r="2428" spans="26:28" x14ac:dyDescent="0.2">
      <c r="Z2428" s="49"/>
      <c r="AA2428" s="49"/>
      <c r="AB2428" s="45"/>
    </row>
    <row r="2429" spans="26:28" x14ac:dyDescent="0.2">
      <c r="Z2429" s="49"/>
      <c r="AA2429" s="49"/>
      <c r="AB2429" s="45"/>
    </row>
    <row r="2430" spans="26:28" x14ac:dyDescent="0.2">
      <c r="Z2430" s="49"/>
      <c r="AA2430" s="49"/>
      <c r="AB2430" s="45"/>
    </row>
    <row r="2431" spans="26:28" x14ac:dyDescent="0.2">
      <c r="Z2431" s="49"/>
      <c r="AA2431" s="49"/>
      <c r="AB2431" s="45"/>
    </row>
    <row r="2432" spans="26:28" x14ac:dyDescent="0.2">
      <c r="Z2432" s="49"/>
      <c r="AA2432" s="49"/>
      <c r="AB2432" s="45"/>
    </row>
    <row r="2433" spans="26:28" x14ac:dyDescent="0.2">
      <c r="Z2433" s="49"/>
      <c r="AA2433" s="49"/>
      <c r="AB2433" s="45"/>
    </row>
    <row r="2434" spans="26:28" x14ac:dyDescent="0.2">
      <c r="Z2434" s="49"/>
      <c r="AA2434" s="49"/>
      <c r="AB2434" s="45"/>
    </row>
    <row r="2435" spans="26:28" x14ac:dyDescent="0.2">
      <c r="Z2435" s="49"/>
      <c r="AA2435" s="49"/>
      <c r="AB2435" s="45"/>
    </row>
    <row r="2436" spans="26:28" x14ac:dyDescent="0.2">
      <c r="Z2436" s="49"/>
      <c r="AA2436" s="49"/>
      <c r="AB2436" s="45"/>
    </row>
    <row r="2437" spans="26:28" x14ac:dyDescent="0.2">
      <c r="Z2437" s="49"/>
      <c r="AA2437" s="49"/>
      <c r="AB2437" s="45"/>
    </row>
    <row r="2438" spans="26:28" x14ac:dyDescent="0.2">
      <c r="Z2438" s="49"/>
      <c r="AA2438" s="49"/>
      <c r="AB2438" s="45"/>
    </row>
    <row r="2439" spans="26:28" x14ac:dyDescent="0.2">
      <c r="Z2439" s="49"/>
      <c r="AA2439" s="49"/>
      <c r="AB2439" s="45"/>
    </row>
    <row r="2440" spans="26:28" x14ac:dyDescent="0.2">
      <c r="Z2440" s="49"/>
      <c r="AA2440" s="49"/>
      <c r="AB2440" s="45"/>
    </row>
    <row r="2441" spans="26:28" x14ac:dyDescent="0.2">
      <c r="Z2441" s="49"/>
      <c r="AA2441" s="49"/>
      <c r="AB2441" s="45"/>
    </row>
    <row r="2442" spans="26:28" x14ac:dyDescent="0.2">
      <c r="Z2442" s="49"/>
      <c r="AA2442" s="49"/>
      <c r="AB2442" s="45"/>
    </row>
    <row r="2443" spans="26:28" x14ac:dyDescent="0.2">
      <c r="Z2443" s="49"/>
      <c r="AA2443" s="49"/>
      <c r="AB2443" s="45"/>
    </row>
    <row r="2444" spans="26:28" x14ac:dyDescent="0.2">
      <c r="Z2444" s="49"/>
      <c r="AA2444" s="49"/>
      <c r="AB2444" s="45"/>
    </row>
    <row r="2445" spans="26:28" x14ac:dyDescent="0.2">
      <c r="Z2445" s="49"/>
      <c r="AA2445" s="49"/>
      <c r="AB2445" s="45"/>
    </row>
    <row r="2446" spans="26:28" x14ac:dyDescent="0.2">
      <c r="Z2446" s="49"/>
      <c r="AA2446" s="49"/>
      <c r="AB2446" s="45"/>
    </row>
    <row r="2447" spans="26:28" x14ac:dyDescent="0.2">
      <c r="Z2447" s="49"/>
      <c r="AA2447" s="49"/>
      <c r="AB2447" s="45"/>
    </row>
    <row r="2448" spans="26:28" x14ac:dyDescent="0.2">
      <c r="Z2448" s="49"/>
      <c r="AA2448" s="49"/>
      <c r="AB2448" s="45"/>
    </row>
    <row r="2449" spans="26:28" x14ac:dyDescent="0.2">
      <c r="Z2449" s="49"/>
      <c r="AA2449" s="49"/>
      <c r="AB2449" s="45"/>
    </row>
    <row r="2450" spans="26:28" x14ac:dyDescent="0.2">
      <c r="Z2450" s="49"/>
      <c r="AA2450" s="49"/>
      <c r="AB2450" s="45"/>
    </row>
    <row r="2451" spans="26:28" x14ac:dyDescent="0.2">
      <c r="Z2451" s="49"/>
      <c r="AA2451" s="49"/>
      <c r="AB2451" s="45"/>
    </row>
    <row r="2452" spans="26:28" x14ac:dyDescent="0.2">
      <c r="Z2452" s="49"/>
      <c r="AA2452" s="49"/>
      <c r="AB2452" s="45"/>
    </row>
    <row r="2453" spans="26:28" x14ac:dyDescent="0.2">
      <c r="Z2453" s="49"/>
      <c r="AA2453" s="49"/>
      <c r="AB2453" s="45"/>
    </row>
    <row r="2454" spans="26:28" x14ac:dyDescent="0.2">
      <c r="Z2454" s="49"/>
      <c r="AA2454" s="49"/>
      <c r="AB2454" s="45"/>
    </row>
    <row r="2455" spans="26:28" x14ac:dyDescent="0.2">
      <c r="Z2455" s="49"/>
      <c r="AA2455" s="49"/>
      <c r="AB2455" s="45"/>
    </row>
    <row r="2456" spans="26:28" x14ac:dyDescent="0.2">
      <c r="Z2456" s="49"/>
      <c r="AA2456" s="49"/>
      <c r="AB2456" s="45"/>
    </row>
    <row r="2457" spans="26:28" x14ac:dyDescent="0.2">
      <c r="Z2457" s="49"/>
      <c r="AA2457" s="49"/>
      <c r="AB2457" s="45"/>
    </row>
    <row r="2458" spans="26:28" x14ac:dyDescent="0.2">
      <c r="Z2458" s="49"/>
      <c r="AA2458" s="49"/>
      <c r="AB2458" s="45"/>
    </row>
    <row r="2459" spans="26:28" x14ac:dyDescent="0.2">
      <c r="Z2459" s="49"/>
      <c r="AA2459" s="49"/>
      <c r="AB2459" s="45"/>
    </row>
    <row r="2460" spans="26:28" x14ac:dyDescent="0.2">
      <c r="Z2460" s="49"/>
      <c r="AA2460" s="49"/>
      <c r="AB2460" s="45"/>
    </row>
    <row r="2461" spans="26:28" x14ac:dyDescent="0.2">
      <c r="Z2461" s="49"/>
      <c r="AA2461" s="49"/>
      <c r="AB2461" s="45"/>
    </row>
    <row r="2462" spans="26:28" x14ac:dyDescent="0.2">
      <c r="Z2462" s="49"/>
      <c r="AA2462" s="49"/>
      <c r="AB2462" s="45"/>
    </row>
    <row r="2463" spans="26:28" x14ac:dyDescent="0.2">
      <c r="Z2463" s="49"/>
      <c r="AA2463" s="49"/>
      <c r="AB2463" s="45"/>
    </row>
    <row r="2464" spans="26:28" x14ac:dyDescent="0.2">
      <c r="Z2464" s="49"/>
      <c r="AA2464" s="49"/>
      <c r="AB2464" s="45"/>
    </row>
    <row r="2465" spans="26:28" x14ac:dyDescent="0.2">
      <c r="Z2465" s="49"/>
      <c r="AA2465" s="49"/>
      <c r="AB2465" s="45"/>
    </row>
    <row r="2466" spans="26:28" x14ac:dyDescent="0.2">
      <c r="Z2466" s="49"/>
      <c r="AA2466" s="49"/>
      <c r="AB2466" s="45"/>
    </row>
    <row r="2467" spans="26:28" x14ac:dyDescent="0.2">
      <c r="Z2467" s="49"/>
      <c r="AA2467" s="49"/>
      <c r="AB2467" s="45"/>
    </row>
    <row r="2468" spans="26:28" x14ac:dyDescent="0.2">
      <c r="Z2468" s="49"/>
      <c r="AA2468" s="49"/>
      <c r="AB2468" s="45"/>
    </row>
    <row r="2469" spans="26:28" x14ac:dyDescent="0.2">
      <c r="Z2469" s="49"/>
      <c r="AA2469" s="49"/>
      <c r="AB2469" s="45"/>
    </row>
    <row r="2470" spans="26:28" x14ac:dyDescent="0.2">
      <c r="Z2470" s="49"/>
      <c r="AA2470" s="49"/>
      <c r="AB2470" s="45"/>
    </row>
    <row r="2471" spans="26:28" x14ac:dyDescent="0.2">
      <c r="Z2471" s="49"/>
      <c r="AA2471" s="49"/>
      <c r="AB2471" s="45"/>
    </row>
    <row r="2472" spans="26:28" x14ac:dyDescent="0.2">
      <c r="Z2472" s="49"/>
      <c r="AA2472" s="49"/>
      <c r="AB2472" s="45"/>
    </row>
    <row r="2473" spans="26:28" x14ac:dyDescent="0.2">
      <c r="Z2473" s="49"/>
      <c r="AA2473" s="49"/>
      <c r="AB2473" s="45"/>
    </row>
    <row r="2474" spans="26:28" x14ac:dyDescent="0.2">
      <c r="Z2474" s="49"/>
      <c r="AA2474" s="49"/>
      <c r="AB2474" s="45"/>
    </row>
    <row r="2475" spans="26:28" x14ac:dyDescent="0.2">
      <c r="Z2475" s="49"/>
      <c r="AA2475" s="49"/>
      <c r="AB2475" s="45"/>
    </row>
    <row r="2476" spans="26:28" x14ac:dyDescent="0.2">
      <c r="Z2476" s="49"/>
      <c r="AA2476" s="49"/>
      <c r="AB2476" s="45"/>
    </row>
    <row r="2477" spans="26:28" x14ac:dyDescent="0.2">
      <c r="Z2477" s="49"/>
      <c r="AA2477" s="49"/>
      <c r="AB2477" s="45"/>
    </row>
    <row r="2478" spans="26:28" x14ac:dyDescent="0.2">
      <c r="Z2478" s="49"/>
      <c r="AA2478" s="49"/>
      <c r="AB2478" s="45"/>
    </row>
    <row r="2479" spans="26:28" x14ac:dyDescent="0.2">
      <c r="Z2479" s="49"/>
      <c r="AA2479" s="49"/>
      <c r="AB2479" s="45"/>
    </row>
    <row r="2480" spans="26:28" x14ac:dyDescent="0.2">
      <c r="Z2480" s="49"/>
      <c r="AA2480" s="49"/>
      <c r="AB2480" s="45"/>
    </row>
    <row r="2481" spans="26:28" x14ac:dyDescent="0.2">
      <c r="Z2481" s="49"/>
      <c r="AA2481" s="49"/>
      <c r="AB2481" s="45"/>
    </row>
    <row r="2482" spans="26:28" x14ac:dyDescent="0.2">
      <c r="Z2482" s="49"/>
      <c r="AA2482" s="49"/>
      <c r="AB2482" s="45"/>
    </row>
    <row r="2483" spans="26:28" x14ac:dyDescent="0.2">
      <c r="Z2483" s="49"/>
      <c r="AA2483" s="49"/>
      <c r="AB2483" s="45"/>
    </row>
    <row r="2484" spans="26:28" x14ac:dyDescent="0.2">
      <c r="Z2484" s="49"/>
      <c r="AA2484" s="49"/>
      <c r="AB2484" s="45"/>
    </row>
    <row r="2485" spans="26:28" x14ac:dyDescent="0.2">
      <c r="Z2485" s="49"/>
      <c r="AA2485" s="49"/>
      <c r="AB2485" s="45"/>
    </row>
    <row r="2486" spans="26:28" x14ac:dyDescent="0.2">
      <c r="Z2486" s="49"/>
      <c r="AA2486" s="49"/>
      <c r="AB2486" s="45"/>
    </row>
    <row r="2487" spans="26:28" x14ac:dyDescent="0.2">
      <c r="Z2487" s="49"/>
      <c r="AA2487" s="49"/>
      <c r="AB2487" s="45"/>
    </row>
    <row r="2488" spans="26:28" x14ac:dyDescent="0.2">
      <c r="Z2488" s="49"/>
      <c r="AA2488" s="49"/>
      <c r="AB2488" s="45"/>
    </row>
    <row r="2489" spans="26:28" x14ac:dyDescent="0.2">
      <c r="Z2489" s="49"/>
      <c r="AA2489" s="49"/>
      <c r="AB2489" s="45"/>
    </row>
    <row r="2490" spans="26:28" x14ac:dyDescent="0.2">
      <c r="Z2490" s="49"/>
      <c r="AA2490" s="49"/>
      <c r="AB2490" s="45"/>
    </row>
    <row r="2491" spans="26:28" x14ac:dyDescent="0.2">
      <c r="Z2491" s="49"/>
      <c r="AA2491" s="49"/>
      <c r="AB2491" s="45"/>
    </row>
    <row r="2492" spans="26:28" x14ac:dyDescent="0.2">
      <c r="Z2492" s="49"/>
      <c r="AA2492" s="49"/>
      <c r="AB2492" s="45"/>
    </row>
    <row r="2493" spans="26:28" x14ac:dyDescent="0.2">
      <c r="Z2493" s="49"/>
      <c r="AA2493" s="49"/>
      <c r="AB2493" s="45"/>
    </row>
    <row r="2494" spans="26:28" x14ac:dyDescent="0.2">
      <c r="Z2494" s="49"/>
      <c r="AA2494" s="49"/>
      <c r="AB2494" s="45"/>
    </row>
    <row r="2495" spans="26:28" x14ac:dyDescent="0.2">
      <c r="Z2495" s="49"/>
      <c r="AA2495" s="49"/>
      <c r="AB2495" s="45"/>
    </row>
    <row r="2496" spans="26:28" x14ac:dyDescent="0.2">
      <c r="Z2496" s="49"/>
      <c r="AA2496" s="49"/>
      <c r="AB2496" s="45"/>
    </row>
    <row r="2497" spans="26:28" x14ac:dyDescent="0.2">
      <c r="Z2497" s="49"/>
      <c r="AA2497" s="49"/>
      <c r="AB2497" s="45"/>
    </row>
    <row r="2498" spans="26:28" x14ac:dyDescent="0.2">
      <c r="Z2498" s="49"/>
      <c r="AA2498" s="49"/>
      <c r="AB2498" s="45"/>
    </row>
    <row r="2499" spans="26:28" x14ac:dyDescent="0.2">
      <c r="Z2499" s="49"/>
      <c r="AA2499" s="49"/>
      <c r="AB2499" s="45"/>
    </row>
    <row r="2500" spans="26:28" x14ac:dyDescent="0.2">
      <c r="Z2500" s="49"/>
      <c r="AA2500" s="49"/>
      <c r="AB2500" s="45"/>
    </row>
    <row r="2501" spans="26:28" x14ac:dyDescent="0.2">
      <c r="Z2501" s="49"/>
      <c r="AA2501" s="49"/>
      <c r="AB2501" s="45"/>
    </row>
    <row r="2502" spans="26:28" x14ac:dyDescent="0.2">
      <c r="Z2502" s="49"/>
      <c r="AA2502" s="49"/>
      <c r="AB2502" s="45"/>
    </row>
    <row r="2503" spans="26:28" x14ac:dyDescent="0.2">
      <c r="Z2503" s="49"/>
      <c r="AA2503" s="49"/>
      <c r="AB2503" s="45"/>
    </row>
    <row r="2504" spans="26:28" x14ac:dyDescent="0.2">
      <c r="Z2504" s="49"/>
      <c r="AA2504" s="49"/>
      <c r="AB2504" s="45"/>
    </row>
    <row r="2505" spans="26:28" x14ac:dyDescent="0.2">
      <c r="Z2505" s="49"/>
      <c r="AA2505" s="49"/>
      <c r="AB2505" s="45"/>
    </row>
    <row r="2506" spans="26:28" x14ac:dyDescent="0.2">
      <c r="Z2506" s="49"/>
      <c r="AA2506" s="49"/>
      <c r="AB2506" s="45"/>
    </row>
    <row r="2507" spans="26:28" x14ac:dyDescent="0.2">
      <c r="Z2507" s="49"/>
      <c r="AA2507" s="49"/>
      <c r="AB2507" s="45"/>
    </row>
    <row r="2508" spans="26:28" x14ac:dyDescent="0.2">
      <c r="Z2508" s="49"/>
      <c r="AA2508" s="49"/>
      <c r="AB2508" s="45"/>
    </row>
    <row r="2509" spans="26:28" x14ac:dyDescent="0.2">
      <c r="Z2509" s="49"/>
      <c r="AA2509" s="49"/>
      <c r="AB2509" s="45"/>
    </row>
    <row r="2510" spans="26:28" x14ac:dyDescent="0.2">
      <c r="Z2510" s="49"/>
      <c r="AA2510" s="49"/>
      <c r="AB2510" s="45"/>
    </row>
    <row r="2511" spans="26:28" x14ac:dyDescent="0.2">
      <c r="Z2511" s="49"/>
      <c r="AA2511" s="49"/>
      <c r="AB2511" s="45"/>
    </row>
    <row r="2512" spans="26:28" x14ac:dyDescent="0.2">
      <c r="Z2512" s="49"/>
      <c r="AA2512" s="49"/>
      <c r="AB2512" s="45"/>
    </row>
    <row r="2513" spans="26:28" x14ac:dyDescent="0.2">
      <c r="Z2513" s="49"/>
      <c r="AA2513" s="49"/>
      <c r="AB2513" s="45"/>
    </row>
    <row r="2514" spans="26:28" x14ac:dyDescent="0.2">
      <c r="Z2514" s="49"/>
      <c r="AA2514" s="49"/>
      <c r="AB2514" s="45"/>
    </row>
    <row r="2515" spans="26:28" x14ac:dyDescent="0.2">
      <c r="Z2515" s="49"/>
      <c r="AA2515" s="49"/>
      <c r="AB2515" s="45"/>
    </row>
    <row r="2516" spans="26:28" x14ac:dyDescent="0.2">
      <c r="Z2516" s="49"/>
      <c r="AA2516" s="49"/>
      <c r="AB2516" s="45"/>
    </row>
    <row r="2517" spans="26:28" x14ac:dyDescent="0.2">
      <c r="Z2517" s="49"/>
      <c r="AA2517" s="49"/>
      <c r="AB2517" s="45"/>
    </row>
    <row r="2518" spans="26:28" x14ac:dyDescent="0.2">
      <c r="Z2518" s="49"/>
      <c r="AA2518" s="49"/>
      <c r="AB2518" s="45"/>
    </row>
    <row r="2519" spans="26:28" x14ac:dyDescent="0.2">
      <c r="Z2519" s="49"/>
      <c r="AA2519" s="49"/>
      <c r="AB2519" s="45"/>
    </row>
    <row r="2520" spans="26:28" x14ac:dyDescent="0.2">
      <c r="Z2520" s="49"/>
      <c r="AA2520" s="49"/>
      <c r="AB2520" s="45"/>
    </row>
    <row r="2521" spans="26:28" x14ac:dyDescent="0.2">
      <c r="Z2521" s="49"/>
      <c r="AA2521" s="49"/>
      <c r="AB2521" s="45"/>
    </row>
    <row r="2522" spans="26:28" x14ac:dyDescent="0.2">
      <c r="Z2522" s="49"/>
      <c r="AA2522" s="49"/>
      <c r="AB2522" s="45"/>
    </row>
    <row r="2523" spans="26:28" x14ac:dyDescent="0.2">
      <c r="Z2523" s="49"/>
      <c r="AA2523" s="49"/>
      <c r="AB2523" s="45"/>
    </row>
    <row r="2524" spans="26:28" x14ac:dyDescent="0.2">
      <c r="Z2524" s="49"/>
      <c r="AA2524" s="49"/>
      <c r="AB2524" s="45"/>
    </row>
    <row r="2525" spans="26:28" x14ac:dyDescent="0.2">
      <c r="Z2525" s="49"/>
      <c r="AA2525" s="49"/>
      <c r="AB2525" s="45"/>
    </row>
    <row r="2526" spans="26:28" x14ac:dyDescent="0.2">
      <c r="Z2526" s="49"/>
      <c r="AA2526" s="49"/>
      <c r="AB2526" s="45"/>
    </row>
    <row r="2527" spans="26:28" x14ac:dyDescent="0.2">
      <c r="Z2527" s="49"/>
      <c r="AA2527" s="49"/>
      <c r="AB2527" s="45"/>
    </row>
    <row r="2528" spans="26:28" x14ac:dyDescent="0.2">
      <c r="Z2528" s="49"/>
      <c r="AA2528" s="49"/>
      <c r="AB2528" s="45"/>
    </row>
    <row r="2529" spans="26:28" x14ac:dyDescent="0.2">
      <c r="Z2529" s="49"/>
      <c r="AA2529" s="49"/>
      <c r="AB2529" s="45"/>
    </row>
    <row r="2530" spans="26:28" x14ac:dyDescent="0.2">
      <c r="Z2530" s="49"/>
      <c r="AA2530" s="49"/>
      <c r="AB2530" s="45"/>
    </row>
    <row r="2531" spans="26:28" x14ac:dyDescent="0.2">
      <c r="Z2531" s="49"/>
      <c r="AA2531" s="49"/>
      <c r="AB2531" s="45"/>
    </row>
    <row r="2532" spans="26:28" x14ac:dyDescent="0.2">
      <c r="Z2532" s="49"/>
      <c r="AA2532" s="49"/>
      <c r="AB2532" s="45"/>
    </row>
    <row r="2533" spans="26:28" x14ac:dyDescent="0.2">
      <c r="Z2533" s="49"/>
      <c r="AA2533" s="49"/>
      <c r="AB2533" s="45"/>
    </row>
    <row r="2534" spans="26:28" x14ac:dyDescent="0.2">
      <c r="Z2534" s="49"/>
      <c r="AA2534" s="49"/>
      <c r="AB2534" s="45"/>
    </row>
    <row r="2535" spans="26:28" x14ac:dyDescent="0.2">
      <c r="Z2535" s="49"/>
      <c r="AA2535" s="49"/>
      <c r="AB2535" s="45"/>
    </row>
    <row r="2536" spans="26:28" x14ac:dyDescent="0.2">
      <c r="Z2536" s="49"/>
      <c r="AA2536" s="49"/>
      <c r="AB2536" s="45"/>
    </row>
    <row r="2537" spans="26:28" x14ac:dyDescent="0.2">
      <c r="Z2537" s="49"/>
      <c r="AA2537" s="49"/>
      <c r="AB2537" s="45"/>
    </row>
    <row r="2538" spans="26:28" x14ac:dyDescent="0.2">
      <c r="Z2538" s="49"/>
      <c r="AA2538" s="49"/>
      <c r="AB2538" s="45"/>
    </row>
    <row r="2539" spans="26:28" x14ac:dyDescent="0.2">
      <c r="Z2539" s="49"/>
      <c r="AA2539" s="49"/>
      <c r="AB2539" s="45"/>
    </row>
    <row r="2540" spans="26:28" x14ac:dyDescent="0.2">
      <c r="Z2540" s="49"/>
      <c r="AA2540" s="49"/>
      <c r="AB2540" s="45"/>
    </row>
    <row r="2541" spans="26:28" x14ac:dyDescent="0.2">
      <c r="Z2541" s="49"/>
      <c r="AA2541" s="49"/>
      <c r="AB2541" s="45"/>
    </row>
    <row r="2542" spans="26:28" x14ac:dyDescent="0.2">
      <c r="Z2542" s="49"/>
      <c r="AA2542" s="49"/>
      <c r="AB2542" s="45"/>
    </row>
    <row r="2543" spans="26:28" x14ac:dyDescent="0.2">
      <c r="Z2543" s="49"/>
      <c r="AA2543" s="49"/>
      <c r="AB2543" s="45"/>
    </row>
    <row r="2544" spans="26:28" x14ac:dyDescent="0.2">
      <c r="Z2544" s="49"/>
      <c r="AA2544" s="49"/>
      <c r="AB2544" s="45"/>
    </row>
    <row r="2545" spans="26:28" x14ac:dyDescent="0.2">
      <c r="Z2545" s="49"/>
      <c r="AA2545" s="49"/>
      <c r="AB2545" s="45"/>
    </row>
    <row r="2546" spans="26:28" x14ac:dyDescent="0.2">
      <c r="Z2546" s="49"/>
      <c r="AA2546" s="49"/>
      <c r="AB2546" s="45"/>
    </row>
    <row r="2547" spans="26:28" x14ac:dyDescent="0.2">
      <c r="Z2547" s="49"/>
      <c r="AA2547" s="49"/>
      <c r="AB2547" s="45"/>
    </row>
    <row r="2548" spans="26:28" x14ac:dyDescent="0.2">
      <c r="Z2548" s="49"/>
      <c r="AA2548" s="49"/>
      <c r="AB2548" s="45"/>
    </row>
    <row r="2549" spans="26:28" x14ac:dyDescent="0.2">
      <c r="Z2549" s="49"/>
      <c r="AA2549" s="49"/>
      <c r="AB2549" s="45"/>
    </row>
    <row r="2550" spans="26:28" x14ac:dyDescent="0.2">
      <c r="Z2550" s="49"/>
      <c r="AA2550" s="49"/>
      <c r="AB2550" s="45"/>
    </row>
    <row r="2551" spans="26:28" x14ac:dyDescent="0.2">
      <c r="Z2551" s="49"/>
      <c r="AA2551" s="49"/>
      <c r="AB2551" s="45"/>
    </row>
    <row r="2552" spans="26:28" x14ac:dyDescent="0.2">
      <c r="Z2552" s="49"/>
      <c r="AA2552" s="49"/>
      <c r="AB2552" s="45"/>
    </row>
    <row r="2553" spans="26:28" x14ac:dyDescent="0.2">
      <c r="Z2553" s="49"/>
      <c r="AA2553" s="49"/>
      <c r="AB2553" s="45"/>
    </row>
    <row r="2554" spans="26:28" x14ac:dyDescent="0.2">
      <c r="Z2554" s="49"/>
      <c r="AA2554" s="49"/>
      <c r="AB2554" s="45"/>
    </row>
    <row r="2555" spans="26:28" x14ac:dyDescent="0.2">
      <c r="Z2555" s="49"/>
      <c r="AA2555" s="49"/>
      <c r="AB2555" s="45"/>
    </row>
    <row r="2556" spans="26:28" x14ac:dyDescent="0.2">
      <c r="Z2556" s="49"/>
      <c r="AA2556" s="49"/>
      <c r="AB2556" s="45"/>
    </row>
    <row r="2557" spans="26:28" x14ac:dyDescent="0.2">
      <c r="Z2557" s="49"/>
      <c r="AA2557" s="49"/>
      <c r="AB2557" s="45"/>
    </row>
    <row r="2558" spans="26:28" x14ac:dyDescent="0.2">
      <c r="Z2558" s="49"/>
      <c r="AA2558" s="49"/>
      <c r="AB2558" s="45"/>
    </row>
    <row r="2559" spans="26:28" x14ac:dyDescent="0.2">
      <c r="Z2559" s="49"/>
      <c r="AA2559" s="49"/>
      <c r="AB2559" s="45"/>
    </row>
    <row r="2560" spans="26:28" x14ac:dyDescent="0.2">
      <c r="Z2560" s="49"/>
      <c r="AA2560" s="49"/>
      <c r="AB2560" s="45"/>
    </row>
    <row r="2561" spans="26:28" x14ac:dyDescent="0.2">
      <c r="Z2561" s="49"/>
      <c r="AA2561" s="49"/>
      <c r="AB2561" s="45"/>
    </row>
    <row r="2562" spans="26:28" x14ac:dyDescent="0.2">
      <c r="Z2562" s="49"/>
      <c r="AA2562" s="49"/>
      <c r="AB2562" s="45"/>
    </row>
    <row r="2563" spans="26:28" x14ac:dyDescent="0.2">
      <c r="Z2563" s="49"/>
      <c r="AA2563" s="49"/>
      <c r="AB2563" s="45"/>
    </row>
    <row r="2564" spans="26:28" x14ac:dyDescent="0.2">
      <c r="Z2564" s="49"/>
      <c r="AA2564" s="49"/>
      <c r="AB2564" s="45"/>
    </row>
    <row r="2565" spans="26:28" x14ac:dyDescent="0.2">
      <c r="Z2565" s="49"/>
      <c r="AA2565" s="49"/>
      <c r="AB2565" s="45"/>
    </row>
    <row r="2566" spans="26:28" x14ac:dyDescent="0.2">
      <c r="Z2566" s="49"/>
      <c r="AA2566" s="49"/>
      <c r="AB2566" s="45"/>
    </row>
    <row r="2567" spans="26:28" x14ac:dyDescent="0.2">
      <c r="Z2567" s="49"/>
      <c r="AA2567" s="49"/>
      <c r="AB2567" s="45"/>
    </row>
    <row r="2568" spans="26:28" x14ac:dyDescent="0.2">
      <c r="Z2568" s="49"/>
      <c r="AA2568" s="49"/>
      <c r="AB2568" s="45"/>
    </row>
    <row r="2569" spans="26:28" x14ac:dyDescent="0.2">
      <c r="Z2569" s="49"/>
      <c r="AA2569" s="49"/>
      <c r="AB2569" s="45"/>
    </row>
    <row r="2570" spans="26:28" x14ac:dyDescent="0.2">
      <c r="Z2570" s="49"/>
      <c r="AA2570" s="49"/>
      <c r="AB2570" s="45"/>
    </row>
    <row r="2571" spans="26:28" x14ac:dyDescent="0.2">
      <c r="Z2571" s="49"/>
      <c r="AA2571" s="49"/>
      <c r="AB2571" s="45"/>
    </row>
    <row r="2572" spans="26:28" x14ac:dyDescent="0.2">
      <c r="Z2572" s="49"/>
      <c r="AA2572" s="49"/>
      <c r="AB2572" s="45"/>
    </row>
    <row r="2573" spans="26:28" x14ac:dyDescent="0.2">
      <c r="Z2573" s="49"/>
      <c r="AA2573" s="49"/>
      <c r="AB2573" s="45"/>
    </row>
    <row r="2574" spans="26:28" x14ac:dyDescent="0.2">
      <c r="Z2574" s="49"/>
      <c r="AA2574" s="49"/>
      <c r="AB2574" s="45"/>
    </row>
    <row r="2575" spans="26:28" x14ac:dyDescent="0.2">
      <c r="Z2575" s="49"/>
      <c r="AA2575" s="49"/>
      <c r="AB2575" s="45"/>
    </row>
    <row r="2576" spans="26:28" x14ac:dyDescent="0.2">
      <c r="Z2576" s="49"/>
      <c r="AA2576" s="49"/>
      <c r="AB2576" s="45"/>
    </row>
    <row r="2577" spans="26:28" x14ac:dyDescent="0.2">
      <c r="Z2577" s="49"/>
      <c r="AA2577" s="49"/>
      <c r="AB2577" s="45"/>
    </row>
    <row r="2578" spans="26:28" x14ac:dyDescent="0.2">
      <c r="Z2578" s="49"/>
      <c r="AA2578" s="49"/>
      <c r="AB2578" s="45"/>
    </row>
    <row r="2579" spans="26:28" x14ac:dyDescent="0.2">
      <c r="Z2579" s="49"/>
      <c r="AA2579" s="49"/>
      <c r="AB2579" s="45"/>
    </row>
    <row r="2580" spans="26:28" x14ac:dyDescent="0.2">
      <c r="Z2580" s="49"/>
      <c r="AA2580" s="49"/>
      <c r="AB2580" s="45"/>
    </row>
    <row r="2581" spans="26:28" x14ac:dyDescent="0.2">
      <c r="Z2581" s="49"/>
      <c r="AA2581" s="49"/>
      <c r="AB2581" s="45"/>
    </row>
    <row r="2582" spans="26:28" x14ac:dyDescent="0.2">
      <c r="Z2582" s="49"/>
      <c r="AA2582" s="49"/>
      <c r="AB2582" s="45"/>
    </row>
    <row r="2583" spans="26:28" x14ac:dyDescent="0.2">
      <c r="Z2583" s="49"/>
      <c r="AA2583" s="49"/>
      <c r="AB2583" s="45"/>
    </row>
    <row r="2584" spans="26:28" x14ac:dyDescent="0.2">
      <c r="Z2584" s="49"/>
      <c r="AA2584" s="49"/>
      <c r="AB2584" s="45"/>
    </row>
    <row r="2585" spans="26:28" x14ac:dyDescent="0.2">
      <c r="Z2585" s="49"/>
      <c r="AA2585" s="49"/>
      <c r="AB2585" s="45"/>
    </row>
    <row r="2586" spans="26:28" x14ac:dyDescent="0.2">
      <c r="Z2586" s="49"/>
      <c r="AA2586" s="49"/>
      <c r="AB2586" s="45"/>
    </row>
    <row r="2587" spans="26:28" x14ac:dyDescent="0.2">
      <c r="Z2587" s="49"/>
      <c r="AA2587" s="49"/>
      <c r="AB2587" s="45"/>
    </row>
    <row r="2588" spans="26:28" x14ac:dyDescent="0.2">
      <c r="Z2588" s="49"/>
      <c r="AA2588" s="49"/>
      <c r="AB2588" s="45"/>
    </row>
    <row r="2589" spans="26:28" x14ac:dyDescent="0.2">
      <c r="Z2589" s="49"/>
      <c r="AA2589" s="49"/>
      <c r="AB2589" s="45"/>
    </row>
    <row r="2590" spans="26:28" x14ac:dyDescent="0.2">
      <c r="Z2590" s="49"/>
      <c r="AA2590" s="49"/>
      <c r="AB2590" s="45"/>
    </row>
    <row r="2591" spans="26:28" x14ac:dyDescent="0.2">
      <c r="Z2591" s="49"/>
      <c r="AA2591" s="49"/>
      <c r="AB2591" s="45"/>
    </row>
    <row r="2592" spans="26:28" x14ac:dyDescent="0.2">
      <c r="Z2592" s="49"/>
      <c r="AA2592" s="49"/>
      <c r="AB2592" s="45"/>
    </row>
    <row r="2593" spans="26:28" x14ac:dyDescent="0.2">
      <c r="Z2593" s="49"/>
      <c r="AA2593" s="49"/>
      <c r="AB2593" s="45"/>
    </row>
    <row r="2594" spans="26:28" x14ac:dyDescent="0.2">
      <c r="Z2594" s="49"/>
      <c r="AA2594" s="49"/>
      <c r="AB2594" s="45"/>
    </row>
    <row r="2595" spans="26:28" x14ac:dyDescent="0.2">
      <c r="Z2595" s="49"/>
      <c r="AA2595" s="49"/>
      <c r="AB2595" s="45"/>
    </row>
    <row r="2596" spans="26:28" x14ac:dyDescent="0.2">
      <c r="Z2596" s="49"/>
      <c r="AA2596" s="49"/>
      <c r="AB2596" s="45"/>
    </row>
    <row r="2597" spans="26:28" x14ac:dyDescent="0.2">
      <c r="Z2597" s="49"/>
      <c r="AA2597" s="49"/>
      <c r="AB2597" s="45"/>
    </row>
    <row r="2598" spans="26:28" x14ac:dyDescent="0.2">
      <c r="Z2598" s="49"/>
      <c r="AA2598" s="49"/>
      <c r="AB2598" s="45"/>
    </row>
    <row r="2599" spans="26:28" x14ac:dyDescent="0.2">
      <c r="Z2599" s="49"/>
      <c r="AA2599" s="49"/>
      <c r="AB2599" s="45"/>
    </row>
    <row r="2600" spans="26:28" x14ac:dyDescent="0.2">
      <c r="Z2600" s="49"/>
      <c r="AA2600" s="49"/>
      <c r="AB2600" s="45"/>
    </row>
    <row r="2601" spans="26:28" x14ac:dyDescent="0.2">
      <c r="Z2601" s="49"/>
      <c r="AA2601" s="49"/>
      <c r="AB2601" s="45"/>
    </row>
    <row r="2602" spans="26:28" x14ac:dyDescent="0.2">
      <c r="Z2602" s="49"/>
      <c r="AA2602" s="49"/>
      <c r="AB2602" s="45"/>
    </row>
    <row r="2603" spans="26:28" x14ac:dyDescent="0.2">
      <c r="Z2603" s="49"/>
      <c r="AA2603" s="49"/>
      <c r="AB2603" s="45"/>
    </row>
    <row r="2604" spans="26:28" x14ac:dyDescent="0.2">
      <c r="Z2604" s="49"/>
      <c r="AA2604" s="49"/>
      <c r="AB2604" s="45"/>
    </row>
    <row r="2605" spans="26:28" x14ac:dyDescent="0.2">
      <c r="Z2605" s="49"/>
      <c r="AA2605" s="49"/>
      <c r="AB2605" s="45"/>
    </row>
    <row r="2606" spans="26:28" x14ac:dyDescent="0.2">
      <c r="Z2606" s="49"/>
      <c r="AA2606" s="49"/>
      <c r="AB2606" s="45"/>
    </row>
    <row r="2607" spans="26:28" x14ac:dyDescent="0.2">
      <c r="Z2607" s="49"/>
      <c r="AA2607" s="49"/>
      <c r="AB2607" s="45"/>
    </row>
    <row r="2608" spans="26:28" x14ac:dyDescent="0.2">
      <c r="Z2608" s="49"/>
      <c r="AA2608" s="49"/>
      <c r="AB2608" s="45"/>
    </row>
    <row r="2609" spans="26:28" x14ac:dyDescent="0.2">
      <c r="Z2609" s="49"/>
      <c r="AA2609" s="49"/>
      <c r="AB2609" s="45"/>
    </row>
    <row r="2610" spans="26:28" x14ac:dyDescent="0.2">
      <c r="Z2610" s="49"/>
      <c r="AA2610" s="49"/>
      <c r="AB2610" s="45"/>
    </row>
    <row r="2611" spans="26:28" x14ac:dyDescent="0.2">
      <c r="Z2611" s="49"/>
      <c r="AA2611" s="49"/>
      <c r="AB2611" s="45"/>
    </row>
    <row r="2612" spans="26:28" x14ac:dyDescent="0.2">
      <c r="Z2612" s="49"/>
      <c r="AA2612" s="49"/>
      <c r="AB2612" s="45"/>
    </row>
    <row r="2613" spans="26:28" x14ac:dyDescent="0.2">
      <c r="Z2613" s="49"/>
      <c r="AA2613" s="49"/>
      <c r="AB2613" s="45"/>
    </row>
    <row r="2614" spans="26:28" x14ac:dyDescent="0.2">
      <c r="Z2614" s="49"/>
      <c r="AA2614" s="49"/>
      <c r="AB2614" s="45"/>
    </row>
    <row r="2615" spans="26:28" x14ac:dyDescent="0.2">
      <c r="Z2615" s="49"/>
      <c r="AA2615" s="49"/>
      <c r="AB2615" s="45"/>
    </row>
    <row r="2616" spans="26:28" x14ac:dyDescent="0.2">
      <c r="Z2616" s="49"/>
      <c r="AA2616" s="49"/>
      <c r="AB2616" s="45"/>
    </row>
    <row r="2617" spans="26:28" x14ac:dyDescent="0.2">
      <c r="Z2617" s="49"/>
      <c r="AA2617" s="49"/>
      <c r="AB2617" s="45"/>
    </row>
    <row r="2618" spans="26:28" x14ac:dyDescent="0.2">
      <c r="Z2618" s="49"/>
      <c r="AA2618" s="49"/>
      <c r="AB2618" s="45"/>
    </row>
    <row r="2619" spans="26:28" x14ac:dyDescent="0.2">
      <c r="Z2619" s="49"/>
      <c r="AA2619" s="49"/>
      <c r="AB2619" s="45"/>
    </row>
    <row r="2620" spans="26:28" x14ac:dyDescent="0.2">
      <c r="Z2620" s="49"/>
      <c r="AA2620" s="49"/>
      <c r="AB2620" s="45"/>
    </row>
    <row r="2621" spans="26:28" x14ac:dyDescent="0.2">
      <c r="Z2621" s="49"/>
      <c r="AA2621" s="49"/>
      <c r="AB2621" s="45"/>
    </row>
    <row r="2622" spans="26:28" x14ac:dyDescent="0.2">
      <c r="Z2622" s="49"/>
      <c r="AA2622" s="49"/>
      <c r="AB2622" s="45"/>
    </row>
    <row r="2623" spans="26:28" x14ac:dyDescent="0.2">
      <c r="Z2623" s="49"/>
      <c r="AA2623" s="49"/>
      <c r="AB2623" s="45"/>
    </row>
    <row r="2624" spans="26:28" x14ac:dyDescent="0.2">
      <c r="Z2624" s="49"/>
      <c r="AA2624" s="49"/>
      <c r="AB2624" s="45"/>
    </row>
    <row r="2625" spans="26:28" x14ac:dyDescent="0.2">
      <c r="Z2625" s="49"/>
      <c r="AA2625" s="49"/>
      <c r="AB2625" s="45"/>
    </row>
    <row r="2626" spans="26:28" x14ac:dyDescent="0.2">
      <c r="Z2626" s="49"/>
      <c r="AA2626" s="49"/>
      <c r="AB2626" s="45"/>
    </row>
    <row r="2627" spans="26:28" x14ac:dyDescent="0.2">
      <c r="Z2627" s="49"/>
      <c r="AA2627" s="49"/>
      <c r="AB2627" s="45"/>
    </row>
    <row r="2628" spans="26:28" x14ac:dyDescent="0.2">
      <c r="Z2628" s="49"/>
      <c r="AA2628" s="49"/>
      <c r="AB2628" s="45"/>
    </row>
    <row r="2629" spans="26:28" x14ac:dyDescent="0.2">
      <c r="Z2629" s="49"/>
      <c r="AA2629" s="49"/>
      <c r="AB2629" s="45"/>
    </row>
    <row r="2630" spans="26:28" x14ac:dyDescent="0.2">
      <c r="Z2630" s="49"/>
      <c r="AA2630" s="49"/>
      <c r="AB2630" s="45"/>
    </row>
    <row r="2631" spans="26:28" x14ac:dyDescent="0.2">
      <c r="Z2631" s="49"/>
      <c r="AA2631" s="49"/>
      <c r="AB2631" s="45"/>
    </row>
    <row r="2632" spans="26:28" x14ac:dyDescent="0.2">
      <c r="Z2632" s="49"/>
      <c r="AA2632" s="49"/>
      <c r="AB2632" s="45"/>
    </row>
    <row r="2633" spans="26:28" x14ac:dyDescent="0.2">
      <c r="Z2633" s="49"/>
      <c r="AA2633" s="49"/>
      <c r="AB2633" s="45"/>
    </row>
    <row r="2634" spans="26:28" x14ac:dyDescent="0.2">
      <c r="Z2634" s="49"/>
      <c r="AA2634" s="49"/>
      <c r="AB2634" s="45"/>
    </row>
    <row r="2635" spans="26:28" x14ac:dyDescent="0.2">
      <c r="Z2635" s="49"/>
      <c r="AA2635" s="49"/>
      <c r="AB2635" s="45"/>
    </row>
    <row r="2636" spans="26:28" x14ac:dyDescent="0.2">
      <c r="Z2636" s="49"/>
      <c r="AA2636" s="49"/>
      <c r="AB2636" s="45"/>
    </row>
    <row r="2637" spans="26:28" x14ac:dyDescent="0.2">
      <c r="Z2637" s="49"/>
      <c r="AA2637" s="49"/>
      <c r="AB2637" s="45"/>
    </row>
    <row r="2638" spans="26:28" x14ac:dyDescent="0.2">
      <c r="Z2638" s="49"/>
      <c r="AA2638" s="49"/>
      <c r="AB2638" s="45"/>
    </row>
    <row r="2639" spans="26:28" x14ac:dyDescent="0.2">
      <c r="Z2639" s="49"/>
      <c r="AA2639" s="49"/>
      <c r="AB2639" s="45"/>
    </row>
    <row r="2640" spans="26:28" x14ac:dyDescent="0.2">
      <c r="Z2640" s="49"/>
      <c r="AA2640" s="49"/>
      <c r="AB2640" s="45"/>
    </row>
    <row r="2641" spans="26:28" x14ac:dyDescent="0.2">
      <c r="Z2641" s="49"/>
      <c r="AA2641" s="49"/>
      <c r="AB2641" s="45"/>
    </row>
    <row r="2642" spans="26:28" x14ac:dyDescent="0.2">
      <c r="Z2642" s="49"/>
      <c r="AA2642" s="49"/>
      <c r="AB2642" s="45"/>
    </row>
    <row r="2643" spans="26:28" x14ac:dyDescent="0.2">
      <c r="Z2643" s="49"/>
      <c r="AA2643" s="49"/>
      <c r="AB2643" s="45"/>
    </row>
    <row r="2644" spans="26:28" x14ac:dyDescent="0.2">
      <c r="Z2644" s="49"/>
      <c r="AA2644" s="49"/>
      <c r="AB2644" s="45"/>
    </row>
    <row r="2645" spans="26:28" x14ac:dyDescent="0.2">
      <c r="Z2645" s="49"/>
      <c r="AA2645" s="49"/>
      <c r="AB2645" s="45"/>
    </row>
    <row r="2646" spans="26:28" x14ac:dyDescent="0.2">
      <c r="Z2646" s="49"/>
      <c r="AA2646" s="49"/>
      <c r="AB2646" s="45"/>
    </row>
    <row r="2647" spans="26:28" x14ac:dyDescent="0.2">
      <c r="Z2647" s="49"/>
      <c r="AA2647" s="49"/>
      <c r="AB2647" s="45"/>
    </row>
    <row r="2648" spans="26:28" x14ac:dyDescent="0.2">
      <c r="Z2648" s="49"/>
      <c r="AA2648" s="49"/>
      <c r="AB2648" s="45"/>
    </row>
    <row r="2649" spans="26:28" x14ac:dyDescent="0.2">
      <c r="Z2649" s="49"/>
      <c r="AA2649" s="49"/>
      <c r="AB2649" s="45"/>
    </row>
    <row r="2650" spans="26:28" x14ac:dyDescent="0.2">
      <c r="Z2650" s="49"/>
      <c r="AA2650" s="49"/>
      <c r="AB2650" s="45"/>
    </row>
    <row r="2651" spans="26:28" x14ac:dyDescent="0.2">
      <c r="Z2651" s="49"/>
      <c r="AA2651" s="49"/>
      <c r="AB2651" s="45"/>
    </row>
    <row r="2652" spans="26:28" x14ac:dyDescent="0.2">
      <c r="Z2652" s="49"/>
      <c r="AA2652" s="49"/>
      <c r="AB2652" s="45"/>
    </row>
    <row r="2653" spans="26:28" x14ac:dyDescent="0.2">
      <c r="Z2653" s="49"/>
      <c r="AA2653" s="49"/>
      <c r="AB2653" s="45"/>
    </row>
    <row r="2654" spans="26:28" x14ac:dyDescent="0.2">
      <c r="Z2654" s="49"/>
      <c r="AA2654" s="49"/>
      <c r="AB2654" s="45"/>
    </row>
    <row r="2655" spans="26:28" x14ac:dyDescent="0.2">
      <c r="Z2655" s="49"/>
      <c r="AA2655" s="49"/>
      <c r="AB2655" s="45"/>
    </row>
    <row r="2656" spans="26:28" x14ac:dyDescent="0.2">
      <c r="Z2656" s="49"/>
      <c r="AA2656" s="49"/>
      <c r="AB2656" s="45"/>
    </row>
    <row r="2657" spans="26:28" x14ac:dyDescent="0.2">
      <c r="Z2657" s="49"/>
      <c r="AA2657" s="49"/>
      <c r="AB2657" s="45"/>
    </row>
    <row r="2658" spans="26:28" x14ac:dyDescent="0.2">
      <c r="Z2658" s="49"/>
      <c r="AA2658" s="49"/>
      <c r="AB2658" s="45"/>
    </row>
    <row r="2659" spans="26:28" x14ac:dyDescent="0.2">
      <c r="Z2659" s="49"/>
      <c r="AA2659" s="49"/>
      <c r="AB2659" s="45"/>
    </row>
    <row r="2660" spans="26:28" x14ac:dyDescent="0.2">
      <c r="Z2660" s="49"/>
      <c r="AA2660" s="49"/>
      <c r="AB2660" s="45"/>
    </row>
    <row r="2661" spans="26:28" x14ac:dyDescent="0.2">
      <c r="Z2661" s="49"/>
      <c r="AA2661" s="49"/>
      <c r="AB2661" s="45"/>
    </row>
    <row r="2662" spans="26:28" x14ac:dyDescent="0.2">
      <c r="Z2662" s="49"/>
      <c r="AA2662" s="49"/>
      <c r="AB2662" s="45"/>
    </row>
    <row r="2663" spans="26:28" x14ac:dyDescent="0.2">
      <c r="Z2663" s="49"/>
      <c r="AA2663" s="49"/>
      <c r="AB2663" s="45"/>
    </row>
    <row r="2664" spans="26:28" x14ac:dyDescent="0.2">
      <c r="Z2664" s="49"/>
      <c r="AA2664" s="49"/>
      <c r="AB2664" s="45"/>
    </row>
    <row r="2665" spans="26:28" x14ac:dyDescent="0.2">
      <c r="Z2665" s="49"/>
      <c r="AA2665" s="49"/>
      <c r="AB2665" s="45"/>
    </row>
    <row r="2666" spans="26:28" x14ac:dyDescent="0.2">
      <c r="Z2666" s="49"/>
      <c r="AA2666" s="49"/>
      <c r="AB2666" s="45"/>
    </row>
    <row r="2667" spans="26:28" x14ac:dyDescent="0.2">
      <c r="Z2667" s="49"/>
      <c r="AA2667" s="49"/>
      <c r="AB2667" s="45"/>
    </row>
    <row r="2668" spans="26:28" x14ac:dyDescent="0.2">
      <c r="Z2668" s="49"/>
      <c r="AA2668" s="49"/>
      <c r="AB2668" s="45"/>
    </row>
    <row r="2669" spans="26:28" x14ac:dyDescent="0.2">
      <c r="Z2669" s="49"/>
      <c r="AA2669" s="49"/>
      <c r="AB2669" s="45"/>
    </row>
    <row r="2670" spans="26:28" x14ac:dyDescent="0.2">
      <c r="Z2670" s="49"/>
      <c r="AA2670" s="49"/>
      <c r="AB2670" s="45"/>
    </row>
    <row r="2671" spans="26:28" x14ac:dyDescent="0.2">
      <c r="Z2671" s="49"/>
      <c r="AA2671" s="49"/>
      <c r="AB2671" s="45"/>
    </row>
    <row r="2672" spans="26:28" x14ac:dyDescent="0.2">
      <c r="Z2672" s="49"/>
      <c r="AA2672" s="49"/>
      <c r="AB2672" s="45"/>
    </row>
    <row r="2673" spans="26:28" x14ac:dyDescent="0.2">
      <c r="Z2673" s="49"/>
      <c r="AA2673" s="49"/>
      <c r="AB2673" s="45"/>
    </row>
    <row r="2674" spans="26:28" x14ac:dyDescent="0.2">
      <c r="Z2674" s="49"/>
      <c r="AA2674" s="49"/>
      <c r="AB2674" s="45"/>
    </row>
    <row r="2675" spans="26:28" x14ac:dyDescent="0.2">
      <c r="Z2675" s="49"/>
      <c r="AA2675" s="49"/>
      <c r="AB2675" s="45"/>
    </row>
    <row r="2676" spans="26:28" x14ac:dyDescent="0.2">
      <c r="Z2676" s="49"/>
      <c r="AA2676" s="49"/>
      <c r="AB2676" s="45"/>
    </row>
    <row r="2677" spans="26:28" x14ac:dyDescent="0.2">
      <c r="Z2677" s="49"/>
      <c r="AA2677" s="49"/>
      <c r="AB2677" s="45"/>
    </row>
    <row r="2678" spans="26:28" x14ac:dyDescent="0.2">
      <c r="Z2678" s="49"/>
      <c r="AA2678" s="49"/>
      <c r="AB2678" s="45"/>
    </row>
    <row r="2679" spans="26:28" x14ac:dyDescent="0.2">
      <c r="Z2679" s="49"/>
      <c r="AA2679" s="49"/>
      <c r="AB2679" s="45"/>
    </row>
    <row r="2680" spans="26:28" x14ac:dyDescent="0.2">
      <c r="Z2680" s="49"/>
      <c r="AA2680" s="49"/>
      <c r="AB2680" s="45"/>
    </row>
    <row r="2681" spans="26:28" x14ac:dyDescent="0.2">
      <c r="Z2681" s="49"/>
      <c r="AA2681" s="49"/>
      <c r="AB2681" s="45"/>
    </row>
    <row r="2682" spans="26:28" x14ac:dyDescent="0.2">
      <c r="Z2682" s="49"/>
      <c r="AA2682" s="49"/>
      <c r="AB2682" s="45"/>
    </row>
    <row r="2683" spans="26:28" x14ac:dyDescent="0.2">
      <c r="Z2683" s="49"/>
      <c r="AA2683" s="49"/>
      <c r="AB2683" s="45"/>
    </row>
    <row r="2684" spans="26:28" x14ac:dyDescent="0.2">
      <c r="Z2684" s="49"/>
      <c r="AA2684" s="49"/>
      <c r="AB2684" s="45"/>
    </row>
    <row r="2685" spans="26:28" x14ac:dyDescent="0.2">
      <c r="Z2685" s="49"/>
      <c r="AA2685" s="49"/>
      <c r="AB2685" s="45"/>
    </row>
    <row r="2686" spans="26:28" x14ac:dyDescent="0.2">
      <c r="Z2686" s="49"/>
      <c r="AA2686" s="49"/>
      <c r="AB2686" s="45"/>
    </row>
    <row r="2687" spans="26:28" x14ac:dyDescent="0.2">
      <c r="Z2687" s="49"/>
      <c r="AA2687" s="49"/>
      <c r="AB2687" s="45"/>
    </row>
    <row r="2688" spans="26:28" x14ac:dyDescent="0.2">
      <c r="Z2688" s="49"/>
      <c r="AA2688" s="49"/>
      <c r="AB2688" s="45"/>
    </row>
    <row r="2689" spans="26:28" x14ac:dyDescent="0.2">
      <c r="Z2689" s="49"/>
      <c r="AA2689" s="49"/>
      <c r="AB2689" s="45"/>
    </row>
    <row r="2690" spans="26:28" x14ac:dyDescent="0.2">
      <c r="Z2690" s="49"/>
      <c r="AA2690" s="49"/>
      <c r="AB2690" s="45"/>
    </row>
    <row r="2691" spans="26:28" x14ac:dyDescent="0.2">
      <c r="Z2691" s="49"/>
      <c r="AA2691" s="49"/>
      <c r="AB2691" s="45"/>
    </row>
    <row r="2692" spans="26:28" x14ac:dyDescent="0.2">
      <c r="Z2692" s="49"/>
      <c r="AA2692" s="49"/>
      <c r="AB2692" s="45"/>
    </row>
    <row r="2693" spans="26:28" x14ac:dyDescent="0.2">
      <c r="Z2693" s="49"/>
      <c r="AA2693" s="49"/>
      <c r="AB2693" s="45"/>
    </row>
    <row r="2694" spans="26:28" x14ac:dyDescent="0.2">
      <c r="Z2694" s="49"/>
      <c r="AA2694" s="49"/>
      <c r="AB2694" s="45"/>
    </row>
    <row r="2695" spans="26:28" x14ac:dyDescent="0.2">
      <c r="Z2695" s="49"/>
      <c r="AA2695" s="49"/>
      <c r="AB2695" s="45"/>
    </row>
    <row r="2696" spans="26:28" x14ac:dyDescent="0.2">
      <c r="Z2696" s="49"/>
      <c r="AA2696" s="49"/>
      <c r="AB2696" s="45"/>
    </row>
    <row r="2697" spans="26:28" x14ac:dyDescent="0.2">
      <c r="Z2697" s="49"/>
      <c r="AA2697" s="49"/>
      <c r="AB2697" s="45"/>
    </row>
    <row r="2698" spans="26:28" x14ac:dyDescent="0.2">
      <c r="Z2698" s="49"/>
      <c r="AA2698" s="49"/>
      <c r="AB2698" s="45"/>
    </row>
    <row r="2699" spans="26:28" x14ac:dyDescent="0.2">
      <c r="Z2699" s="49"/>
      <c r="AA2699" s="49"/>
      <c r="AB2699" s="45"/>
    </row>
    <row r="2700" spans="26:28" x14ac:dyDescent="0.2">
      <c r="Z2700" s="49"/>
      <c r="AA2700" s="49"/>
      <c r="AB2700" s="45"/>
    </row>
    <row r="2701" spans="26:28" x14ac:dyDescent="0.2">
      <c r="Z2701" s="49"/>
      <c r="AA2701" s="49"/>
      <c r="AB2701" s="45"/>
    </row>
    <row r="2702" spans="26:28" x14ac:dyDescent="0.2">
      <c r="Z2702" s="49"/>
      <c r="AA2702" s="49"/>
      <c r="AB2702" s="45"/>
    </row>
    <row r="2703" spans="26:28" x14ac:dyDescent="0.2">
      <c r="Z2703" s="49"/>
      <c r="AA2703" s="49"/>
      <c r="AB2703" s="45"/>
    </row>
    <row r="2704" spans="26:28" x14ac:dyDescent="0.2">
      <c r="Z2704" s="49"/>
      <c r="AA2704" s="49"/>
      <c r="AB2704" s="45"/>
    </row>
    <row r="2705" spans="26:28" x14ac:dyDescent="0.2">
      <c r="Z2705" s="49"/>
      <c r="AA2705" s="49"/>
      <c r="AB2705" s="45"/>
    </row>
    <row r="2706" spans="26:28" x14ac:dyDescent="0.2">
      <c r="Z2706" s="49"/>
      <c r="AA2706" s="49"/>
      <c r="AB2706" s="45"/>
    </row>
    <row r="2707" spans="26:28" x14ac:dyDescent="0.2">
      <c r="Z2707" s="49"/>
      <c r="AA2707" s="49"/>
      <c r="AB2707" s="45"/>
    </row>
    <row r="2708" spans="26:28" x14ac:dyDescent="0.2">
      <c r="Z2708" s="49"/>
      <c r="AA2708" s="49"/>
      <c r="AB2708" s="45"/>
    </row>
    <row r="2709" spans="26:28" x14ac:dyDescent="0.2">
      <c r="Z2709" s="49"/>
      <c r="AA2709" s="49"/>
      <c r="AB2709" s="45"/>
    </row>
    <row r="2710" spans="26:28" x14ac:dyDescent="0.2">
      <c r="Z2710" s="49"/>
      <c r="AA2710" s="49"/>
      <c r="AB2710" s="45"/>
    </row>
    <row r="2711" spans="26:28" x14ac:dyDescent="0.2">
      <c r="Z2711" s="49"/>
      <c r="AA2711" s="49"/>
      <c r="AB2711" s="45"/>
    </row>
    <row r="2712" spans="26:28" x14ac:dyDescent="0.2">
      <c r="Z2712" s="49"/>
      <c r="AA2712" s="49"/>
      <c r="AB2712" s="45"/>
    </row>
    <row r="2713" spans="26:28" x14ac:dyDescent="0.2">
      <c r="Z2713" s="49"/>
      <c r="AA2713" s="49"/>
      <c r="AB2713" s="45"/>
    </row>
    <row r="2714" spans="26:28" x14ac:dyDescent="0.2">
      <c r="Z2714" s="49"/>
      <c r="AA2714" s="49"/>
      <c r="AB2714" s="45"/>
    </row>
    <row r="2715" spans="26:28" x14ac:dyDescent="0.2">
      <c r="Z2715" s="49"/>
      <c r="AA2715" s="49"/>
      <c r="AB2715" s="45"/>
    </row>
    <row r="2716" spans="26:28" x14ac:dyDescent="0.2">
      <c r="Z2716" s="49"/>
      <c r="AA2716" s="49"/>
      <c r="AB2716" s="45"/>
    </row>
    <row r="2717" spans="26:28" x14ac:dyDescent="0.2">
      <c r="Z2717" s="49"/>
      <c r="AA2717" s="49"/>
      <c r="AB2717" s="45"/>
    </row>
    <row r="2718" spans="26:28" x14ac:dyDescent="0.2">
      <c r="Z2718" s="49"/>
      <c r="AA2718" s="49"/>
      <c r="AB2718" s="45"/>
    </row>
    <row r="2719" spans="26:28" x14ac:dyDescent="0.2">
      <c r="Z2719" s="49"/>
      <c r="AA2719" s="49"/>
      <c r="AB2719" s="45"/>
    </row>
    <row r="2720" spans="26:28" x14ac:dyDescent="0.2">
      <c r="Z2720" s="49"/>
      <c r="AA2720" s="49"/>
      <c r="AB2720" s="45"/>
    </row>
    <row r="2721" spans="26:28" x14ac:dyDescent="0.2">
      <c r="Z2721" s="49"/>
      <c r="AA2721" s="49"/>
      <c r="AB2721" s="45"/>
    </row>
    <row r="2722" spans="26:28" x14ac:dyDescent="0.2">
      <c r="Z2722" s="49"/>
      <c r="AA2722" s="49"/>
      <c r="AB2722" s="45"/>
    </row>
    <row r="2723" spans="26:28" x14ac:dyDescent="0.2">
      <c r="Z2723" s="49"/>
      <c r="AA2723" s="49"/>
      <c r="AB2723" s="45"/>
    </row>
    <row r="2724" spans="26:28" x14ac:dyDescent="0.2">
      <c r="Z2724" s="49"/>
      <c r="AA2724" s="49"/>
      <c r="AB2724" s="45"/>
    </row>
    <row r="2725" spans="26:28" x14ac:dyDescent="0.2">
      <c r="Z2725" s="49"/>
      <c r="AA2725" s="49"/>
      <c r="AB2725" s="45"/>
    </row>
    <row r="2726" spans="26:28" x14ac:dyDescent="0.2">
      <c r="Z2726" s="49"/>
      <c r="AA2726" s="49"/>
      <c r="AB2726" s="45"/>
    </row>
    <row r="2727" spans="26:28" x14ac:dyDescent="0.2">
      <c r="Z2727" s="49"/>
      <c r="AA2727" s="49"/>
      <c r="AB2727" s="45"/>
    </row>
    <row r="2728" spans="26:28" x14ac:dyDescent="0.2">
      <c r="Z2728" s="49"/>
      <c r="AA2728" s="49"/>
      <c r="AB2728" s="45"/>
    </row>
    <row r="2729" spans="26:28" x14ac:dyDescent="0.2">
      <c r="Z2729" s="49"/>
      <c r="AA2729" s="49"/>
      <c r="AB2729" s="45"/>
    </row>
    <row r="2730" spans="26:28" x14ac:dyDescent="0.2">
      <c r="Z2730" s="49"/>
      <c r="AA2730" s="49"/>
      <c r="AB2730" s="45"/>
    </row>
    <row r="2731" spans="26:28" x14ac:dyDescent="0.2">
      <c r="Z2731" s="49"/>
      <c r="AA2731" s="49"/>
      <c r="AB2731" s="45"/>
    </row>
    <row r="2732" spans="26:28" x14ac:dyDescent="0.2">
      <c r="Z2732" s="49"/>
      <c r="AA2732" s="49"/>
      <c r="AB2732" s="45"/>
    </row>
    <row r="2733" spans="26:28" x14ac:dyDescent="0.2">
      <c r="Z2733" s="49"/>
      <c r="AA2733" s="49"/>
      <c r="AB2733" s="45"/>
    </row>
    <row r="2734" spans="26:28" x14ac:dyDescent="0.2">
      <c r="Z2734" s="49"/>
      <c r="AA2734" s="49"/>
      <c r="AB2734" s="45"/>
    </row>
    <row r="2735" spans="26:28" x14ac:dyDescent="0.2">
      <c r="Z2735" s="49"/>
      <c r="AA2735" s="49"/>
      <c r="AB2735" s="45"/>
    </row>
    <row r="2736" spans="26:28" x14ac:dyDescent="0.2">
      <c r="Z2736" s="49"/>
      <c r="AA2736" s="49"/>
      <c r="AB2736" s="45"/>
    </row>
    <row r="2737" spans="26:28" x14ac:dyDescent="0.2">
      <c r="Z2737" s="49"/>
      <c r="AA2737" s="49"/>
      <c r="AB2737" s="45"/>
    </row>
    <row r="2738" spans="26:28" x14ac:dyDescent="0.2">
      <c r="Z2738" s="49"/>
      <c r="AA2738" s="49"/>
      <c r="AB2738" s="45"/>
    </row>
    <row r="2739" spans="26:28" x14ac:dyDescent="0.2">
      <c r="Z2739" s="49"/>
      <c r="AA2739" s="49"/>
      <c r="AB2739" s="45"/>
    </row>
    <row r="2740" spans="26:28" x14ac:dyDescent="0.2">
      <c r="Z2740" s="49"/>
      <c r="AA2740" s="49"/>
      <c r="AB2740" s="45"/>
    </row>
    <row r="2741" spans="26:28" x14ac:dyDescent="0.2">
      <c r="Z2741" s="49"/>
      <c r="AA2741" s="49"/>
      <c r="AB2741" s="45"/>
    </row>
    <row r="2742" spans="26:28" x14ac:dyDescent="0.2">
      <c r="Z2742" s="49"/>
      <c r="AA2742" s="49"/>
      <c r="AB2742" s="45"/>
    </row>
    <row r="2743" spans="26:28" x14ac:dyDescent="0.2">
      <c r="Z2743" s="49"/>
      <c r="AA2743" s="49"/>
      <c r="AB2743" s="45"/>
    </row>
    <row r="2744" spans="26:28" x14ac:dyDescent="0.2">
      <c r="Z2744" s="49"/>
      <c r="AA2744" s="49"/>
      <c r="AB2744" s="45"/>
    </row>
    <row r="2745" spans="26:28" x14ac:dyDescent="0.2">
      <c r="Z2745" s="49"/>
      <c r="AA2745" s="49"/>
      <c r="AB2745" s="45"/>
    </row>
    <row r="2746" spans="26:28" x14ac:dyDescent="0.2">
      <c r="Z2746" s="49"/>
      <c r="AA2746" s="49"/>
      <c r="AB2746" s="45"/>
    </row>
    <row r="2747" spans="26:28" x14ac:dyDescent="0.2">
      <c r="Z2747" s="49"/>
      <c r="AA2747" s="49"/>
      <c r="AB2747" s="45"/>
    </row>
    <row r="2748" spans="26:28" x14ac:dyDescent="0.2">
      <c r="Z2748" s="49"/>
      <c r="AA2748" s="49"/>
      <c r="AB2748" s="45"/>
    </row>
    <row r="2749" spans="26:28" x14ac:dyDescent="0.2">
      <c r="Z2749" s="49"/>
      <c r="AA2749" s="49"/>
      <c r="AB2749" s="45"/>
    </row>
    <row r="2750" spans="26:28" x14ac:dyDescent="0.2">
      <c r="Z2750" s="49"/>
      <c r="AA2750" s="49"/>
      <c r="AB2750" s="45"/>
    </row>
    <row r="2751" spans="26:28" x14ac:dyDescent="0.2">
      <c r="Z2751" s="49"/>
      <c r="AA2751" s="49"/>
      <c r="AB2751" s="45"/>
    </row>
    <row r="2752" spans="26:28" x14ac:dyDescent="0.2">
      <c r="Z2752" s="49"/>
      <c r="AA2752" s="49"/>
      <c r="AB2752" s="45"/>
    </row>
    <row r="2753" spans="26:28" x14ac:dyDescent="0.2">
      <c r="Z2753" s="49"/>
      <c r="AA2753" s="49"/>
      <c r="AB2753" s="45"/>
    </row>
    <row r="2754" spans="26:28" x14ac:dyDescent="0.2">
      <c r="Z2754" s="49"/>
      <c r="AA2754" s="49"/>
      <c r="AB2754" s="45"/>
    </row>
    <row r="2755" spans="26:28" x14ac:dyDescent="0.2">
      <c r="Z2755" s="49"/>
      <c r="AA2755" s="49"/>
      <c r="AB2755" s="45"/>
    </row>
    <row r="2756" spans="26:28" x14ac:dyDescent="0.2">
      <c r="Z2756" s="49"/>
      <c r="AA2756" s="49"/>
      <c r="AB2756" s="45"/>
    </row>
    <row r="2757" spans="26:28" x14ac:dyDescent="0.2">
      <c r="Z2757" s="49"/>
      <c r="AA2757" s="49"/>
      <c r="AB2757" s="45"/>
    </row>
    <row r="2758" spans="26:28" x14ac:dyDescent="0.2">
      <c r="Z2758" s="49"/>
      <c r="AA2758" s="49"/>
      <c r="AB2758" s="45"/>
    </row>
    <row r="2759" spans="26:28" x14ac:dyDescent="0.2">
      <c r="Z2759" s="49"/>
      <c r="AA2759" s="49"/>
      <c r="AB2759" s="45"/>
    </row>
    <row r="2760" spans="26:28" x14ac:dyDescent="0.2">
      <c r="Z2760" s="49"/>
      <c r="AA2760" s="49"/>
      <c r="AB2760" s="45"/>
    </row>
    <row r="2761" spans="26:28" x14ac:dyDescent="0.2">
      <c r="Z2761" s="49"/>
      <c r="AA2761" s="49"/>
      <c r="AB2761" s="45"/>
    </row>
    <row r="2762" spans="26:28" x14ac:dyDescent="0.2">
      <c r="Z2762" s="49"/>
      <c r="AA2762" s="49"/>
      <c r="AB2762" s="45"/>
    </row>
    <row r="2763" spans="26:28" x14ac:dyDescent="0.2">
      <c r="Z2763" s="49"/>
      <c r="AA2763" s="49"/>
      <c r="AB2763" s="45"/>
    </row>
    <row r="2764" spans="26:28" x14ac:dyDescent="0.2">
      <c r="Z2764" s="49"/>
      <c r="AA2764" s="49"/>
      <c r="AB2764" s="45"/>
    </row>
    <row r="2765" spans="26:28" x14ac:dyDescent="0.2">
      <c r="Z2765" s="49"/>
      <c r="AA2765" s="49"/>
      <c r="AB2765" s="45"/>
    </row>
    <row r="2766" spans="26:28" x14ac:dyDescent="0.2">
      <c r="Z2766" s="49"/>
      <c r="AA2766" s="49"/>
      <c r="AB2766" s="45"/>
    </row>
    <row r="2767" spans="26:28" x14ac:dyDescent="0.2">
      <c r="Z2767" s="49"/>
      <c r="AA2767" s="49"/>
      <c r="AB2767" s="45"/>
    </row>
    <row r="2768" spans="26:28" x14ac:dyDescent="0.2">
      <c r="Z2768" s="49"/>
      <c r="AA2768" s="49"/>
      <c r="AB2768" s="45"/>
    </row>
    <row r="2769" spans="26:28" x14ac:dyDescent="0.2">
      <c r="Z2769" s="49"/>
      <c r="AA2769" s="49"/>
      <c r="AB2769" s="45"/>
    </row>
    <row r="2770" spans="26:28" x14ac:dyDescent="0.2">
      <c r="Z2770" s="49"/>
      <c r="AA2770" s="49"/>
      <c r="AB2770" s="45"/>
    </row>
    <row r="2771" spans="26:28" x14ac:dyDescent="0.2">
      <c r="Z2771" s="49"/>
      <c r="AA2771" s="49"/>
      <c r="AB2771" s="45"/>
    </row>
    <row r="2772" spans="26:28" x14ac:dyDescent="0.2">
      <c r="Z2772" s="49"/>
      <c r="AA2772" s="49"/>
      <c r="AB2772" s="45"/>
    </row>
    <row r="2773" spans="26:28" x14ac:dyDescent="0.2">
      <c r="Z2773" s="49"/>
      <c r="AA2773" s="49"/>
      <c r="AB2773" s="45"/>
    </row>
    <row r="2774" spans="26:28" x14ac:dyDescent="0.2">
      <c r="Z2774" s="49"/>
      <c r="AA2774" s="49"/>
      <c r="AB2774" s="45"/>
    </row>
    <row r="2775" spans="26:28" x14ac:dyDescent="0.2">
      <c r="Z2775" s="49"/>
      <c r="AA2775" s="49"/>
      <c r="AB2775" s="45"/>
    </row>
    <row r="2776" spans="26:28" x14ac:dyDescent="0.2">
      <c r="Z2776" s="49"/>
      <c r="AA2776" s="49"/>
      <c r="AB2776" s="45"/>
    </row>
    <row r="2777" spans="26:28" x14ac:dyDescent="0.2">
      <c r="Z2777" s="49"/>
      <c r="AA2777" s="49"/>
      <c r="AB2777" s="45"/>
    </row>
    <row r="2778" spans="26:28" x14ac:dyDescent="0.2">
      <c r="Z2778" s="49"/>
      <c r="AA2778" s="49"/>
      <c r="AB2778" s="45"/>
    </row>
    <row r="2779" spans="26:28" x14ac:dyDescent="0.2">
      <c r="Z2779" s="49"/>
      <c r="AA2779" s="49"/>
      <c r="AB2779" s="45"/>
    </row>
    <row r="2780" spans="26:28" x14ac:dyDescent="0.2">
      <c r="Z2780" s="49"/>
      <c r="AA2780" s="49"/>
      <c r="AB2780" s="45"/>
    </row>
    <row r="2781" spans="26:28" x14ac:dyDescent="0.2">
      <c r="Z2781" s="49"/>
      <c r="AA2781" s="49"/>
      <c r="AB2781" s="45"/>
    </row>
    <row r="2782" spans="26:28" x14ac:dyDescent="0.2">
      <c r="Z2782" s="49"/>
      <c r="AA2782" s="49"/>
      <c r="AB2782" s="45"/>
    </row>
    <row r="2783" spans="26:28" x14ac:dyDescent="0.2">
      <c r="Z2783" s="49"/>
      <c r="AA2783" s="49"/>
      <c r="AB2783" s="45"/>
    </row>
    <row r="2784" spans="26:28" x14ac:dyDescent="0.2">
      <c r="Z2784" s="49"/>
      <c r="AA2784" s="49"/>
      <c r="AB2784" s="45"/>
    </row>
    <row r="2785" spans="26:28" x14ac:dyDescent="0.2">
      <c r="Z2785" s="49"/>
      <c r="AA2785" s="49"/>
      <c r="AB2785" s="45"/>
    </row>
    <row r="2786" spans="26:28" x14ac:dyDescent="0.2">
      <c r="Z2786" s="49"/>
      <c r="AA2786" s="49"/>
      <c r="AB2786" s="45"/>
    </row>
    <row r="2787" spans="26:28" x14ac:dyDescent="0.2">
      <c r="Z2787" s="49"/>
      <c r="AA2787" s="49"/>
      <c r="AB2787" s="45"/>
    </row>
    <row r="2788" spans="26:28" x14ac:dyDescent="0.2">
      <c r="Z2788" s="49"/>
      <c r="AA2788" s="49"/>
      <c r="AB2788" s="45"/>
    </row>
    <row r="2789" spans="26:28" x14ac:dyDescent="0.2">
      <c r="Z2789" s="49"/>
      <c r="AA2789" s="49"/>
      <c r="AB2789" s="45"/>
    </row>
    <row r="2790" spans="26:28" x14ac:dyDescent="0.2">
      <c r="Z2790" s="49"/>
      <c r="AA2790" s="49"/>
      <c r="AB2790" s="45"/>
    </row>
    <row r="2791" spans="26:28" x14ac:dyDescent="0.2">
      <c r="Z2791" s="49"/>
      <c r="AA2791" s="49"/>
      <c r="AB2791" s="45"/>
    </row>
    <row r="2792" spans="26:28" x14ac:dyDescent="0.2">
      <c r="Z2792" s="49"/>
      <c r="AA2792" s="49"/>
      <c r="AB2792" s="45"/>
    </row>
    <row r="2793" spans="26:28" x14ac:dyDescent="0.2">
      <c r="Z2793" s="49"/>
      <c r="AA2793" s="49"/>
      <c r="AB2793" s="45"/>
    </row>
    <row r="2794" spans="26:28" x14ac:dyDescent="0.2">
      <c r="Z2794" s="49"/>
      <c r="AA2794" s="49"/>
      <c r="AB2794" s="45"/>
    </row>
    <row r="2795" spans="26:28" x14ac:dyDescent="0.2">
      <c r="Z2795" s="49"/>
      <c r="AA2795" s="49"/>
      <c r="AB2795" s="45"/>
    </row>
    <row r="2796" spans="26:28" x14ac:dyDescent="0.2">
      <c r="Z2796" s="49"/>
      <c r="AA2796" s="49"/>
      <c r="AB2796" s="45"/>
    </row>
    <row r="2797" spans="26:28" x14ac:dyDescent="0.2">
      <c r="Z2797" s="49"/>
      <c r="AA2797" s="49"/>
      <c r="AB2797" s="45"/>
    </row>
    <row r="2798" spans="26:28" x14ac:dyDescent="0.2">
      <c r="Z2798" s="49"/>
      <c r="AA2798" s="49"/>
      <c r="AB2798" s="45"/>
    </row>
    <row r="2799" spans="26:28" x14ac:dyDescent="0.2">
      <c r="Z2799" s="49"/>
      <c r="AA2799" s="49"/>
      <c r="AB2799" s="45"/>
    </row>
    <row r="2800" spans="26:28" x14ac:dyDescent="0.2">
      <c r="Z2800" s="49"/>
      <c r="AA2800" s="49"/>
      <c r="AB2800" s="45"/>
    </row>
    <row r="2801" spans="26:28" x14ac:dyDescent="0.2">
      <c r="Z2801" s="49"/>
      <c r="AA2801" s="49"/>
      <c r="AB2801" s="45"/>
    </row>
    <row r="2802" spans="26:28" x14ac:dyDescent="0.2">
      <c r="Z2802" s="49"/>
      <c r="AA2802" s="49"/>
      <c r="AB2802" s="45"/>
    </row>
    <row r="2803" spans="26:28" x14ac:dyDescent="0.2">
      <c r="Z2803" s="49"/>
      <c r="AA2803" s="49"/>
      <c r="AB2803" s="45"/>
    </row>
    <row r="2804" spans="26:28" x14ac:dyDescent="0.2">
      <c r="Z2804" s="49"/>
      <c r="AA2804" s="49"/>
      <c r="AB2804" s="45"/>
    </row>
    <row r="2805" spans="26:28" x14ac:dyDescent="0.2">
      <c r="Z2805" s="49"/>
      <c r="AA2805" s="49"/>
      <c r="AB2805" s="45"/>
    </row>
    <row r="2806" spans="26:28" x14ac:dyDescent="0.2">
      <c r="Z2806" s="49"/>
      <c r="AA2806" s="49"/>
      <c r="AB2806" s="45"/>
    </row>
    <row r="2807" spans="26:28" x14ac:dyDescent="0.2">
      <c r="Z2807" s="49"/>
      <c r="AA2807" s="49"/>
      <c r="AB2807" s="45"/>
    </row>
    <row r="2808" spans="26:28" x14ac:dyDescent="0.2">
      <c r="Z2808" s="49"/>
      <c r="AA2808" s="49"/>
      <c r="AB2808" s="45"/>
    </row>
    <row r="2809" spans="26:28" x14ac:dyDescent="0.2">
      <c r="Z2809" s="49"/>
      <c r="AA2809" s="49"/>
      <c r="AB2809" s="45"/>
    </row>
    <row r="2810" spans="26:28" x14ac:dyDescent="0.2">
      <c r="Z2810" s="49"/>
      <c r="AA2810" s="49"/>
      <c r="AB2810" s="45"/>
    </row>
    <row r="2811" spans="26:28" x14ac:dyDescent="0.2">
      <c r="Z2811" s="49"/>
      <c r="AA2811" s="49"/>
      <c r="AB2811" s="45"/>
    </row>
    <row r="2812" spans="26:28" x14ac:dyDescent="0.2">
      <c r="Z2812" s="49"/>
      <c r="AA2812" s="49"/>
      <c r="AB2812" s="45"/>
    </row>
    <row r="2813" spans="26:28" x14ac:dyDescent="0.2">
      <c r="Z2813" s="49"/>
      <c r="AA2813" s="49"/>
      <c r="AB2813" s="45"/>
    </row>
    <row r="2814" spans="26:28" x14ac:dyDescent="0.2">
      <c r="Z2814" s="49"/>
      <c r="AA2814" s="49"/>
      <c r="AB2814" s="45"/>
    </row>
    <row r="2815" spans="26:28" x14ac:dyDescent="0.2">
      <c r="Z2815" s="49"/>
      <c r="AA2815" s="49"/>
      <c r="AB2815" s="45"/>
    </row>
    <row r="2816" spans="26:28" x14ac:dyDescent="0.2">
      <c r="Z2816" s="49"/>
      <c r="AA2816" s="49"/>
      <c r="AB2816" s="45"/>
    </row>
    <row r="2817" spans="26:28" x14ac:dyDescent="0.2">
      <c r="Z2817" s="49"/>
      <c r="AA2817" s="49"/>
      <c r="AB2817" s="45"/>
    </row>
    <row r="2818" spans="26:28" x14ac:dyDescent="0.2">
      <c r="Z2818" s="49"/>
      <c r="AA2818" s="49"/>
      <c r="AB2818" s="45"/>
    </row>
    <row r="2819" spans="26:28" x14ac:dyDescent="0.2">
      <c r="Z2819" s="49"/>
      <c r="AA2819" s="49"/>
      <c r="AB2819" s="45"/>
    </row>
    <row r="2820" spans="26:28" x14ac:dyDescent="0.2">
      <c r="Z2820" s="49"/>
      <c r="AA2820" s="49"/>
      <c r="AB2820" s="45"/>
    </row>
    <row r="2821" spans="26:28" x14ac:dyDescent="0.2">
      <c r="Z2821" s="49"/>
      <c r="AA2821" s="49"/>
      <c r="AB2821" s="45"/>
    </row>
    <row r="2822" spans="26:28" x14ac:dyDescent="0.2">
      <c r="Z2822" s="49"/>
      <c r="AA2822" s="49"/>
      <c r="AB2822" s="45"/>
    </row>
    <row r="2823" spans="26:28" x14ac:dyDescent="0.2">
      <c r="Z2823" s="49"/>
      <c r="AA2823" s="49"/>
      <c r="AB2823" s="45"/>
    </row>
    <row r="2824" spans="26:28" x14ac:dyDescent="0.2">
      <c r="Z2824" s="49"/>
      <c r="AA2824" s="49"/>
      <c r="AB2824" s="45"/>
    </row>
    <row r="2825" spans="26:28" x14ac:dyDescent="0.2">
      <c r="Z2825" s="49"/>
      <c r="AA2825" s="49"/>
      <c r="AB2825" s="45"/>
    </row>
    <row r="2826" spans="26:28" x14ac:dyDescent="0.2">
      <c r="Z2826" s="49"/>
      <c r="AA2826" s="49"/>
      <c r="AB2826" s="45"/>
    </row>
    <row r="2827" spans="26:28" x14ac:dyDescent="0.2">
      <c r="Z2827" s="49"/>
      <c r="AA2827" s="49"/>
      <c r="AB2827" s="45"/>
    </row>
    <row r="2828" spans="26:28" x14ac:dyDescent="0.2">
      <c r="Z2828" s="49"/>
      <c r="AA2828" s="49"/>
      <c r="AB2828" s="45"/>
    </row>
    <row r="2829" spans="26:28" x14ac:dyDescent="0.2">
      <c r="Z2829" s="49"/>
      <c r="AA2829" s="49"/>
      <c r="AB2829" s="45"/>
    </row>
    <row r="2830" spans="26:28" x14ac:dyDescent="0.2">
      <c r="Z2830" s="49"/>
      <c r="AA2830" s="49"/>
      <c r="AB2830" s="45"/>
    </row>
    <row r="2831" spans="26:28" x14ac:dyDescent="0.2">
      <c r="Z2831" s="49"/>
      <c r="AA2831" s="49"/>
      <c r="AB2831" s="45"/>
    </row>
    <row r="2832" spans="26:28" x14ac:dyDescent="0.2">
      <c r="Z2832" s="49"/>
      <c r="AA2832" s="49"/>
      <c r="AB2832" s="45"/>
    </row>
    <row r="2833" spans="26:28" x14ac:dyDescent="0.2">
      <c r="Z2833" s="49"/>
      <c r="AA2833" s="49"/>
      <c r="AB2833" s="45"/>
    </row>
    <row r="2834" spans="26:28" x14ac:dyDescent="0.2">
      <c r="Z2834" s="49"/>
      <c r="AA2834" s="49"/>
      <c r="AB2834" s="45"/>
    </row>
    <row r="2835" spans="26:28" x14ac:dyDescent="0.2">
      <c r="Z2835" s="49"/>
      <c r="AA2835" s="49"/>
      <c r="AB2835" s="45"/>
    </row>
    <row r="2836" spans="26:28" x14ac:dyDescent="0.2">
      <c r="Z2836" s="49"/>
      <c r="AA2836" s="49"/>
      <c r="AB2836" s="45"/>
    </row>
    <row r="2837" spans="26:28" x14ac:dyDescent="0.2">
      <c r="Z2837" s="49"/>
      <c r="AA2837" s="49"/>
      <c r="AB2837" s="45"/>
    </row>
    <row r="2838" spans="26:28" x14ac:dyDescent="0.2">
      <c r="Z2838" s="49"/>
      <c r="AA2838" s="49"/>
      <c r="AB2838" s="45"/>
    </row>
    <row r="2839" spans="26:28" x14ac:dyDescent="0.2">
      <c r="Z2839" s="49"/>
      <c r="AA2839" s="49"/>
      <c r="AB2839" s="45"/>
    </row>
    <row r="2840" spans="26:28" x14ac:dyDescent="0.2">
      <c r="Z2840" s="49"/>
      <c r="AA2840" s="49"/>
      <c r="AB2840" s="45"/>
    </row>
    <row r="2841" spans="26:28" x14ac:dyDescent="0.2">
      <c r="Z2841" s="49"/>
      <c r="AA2841" s="49"/>
      <c r="AB2841" s="45"/>
    </row>
    <row r="2842" spans="26:28" x14ac:dyDescent="0.2">
      <c r="Z2842" s="49"/>
      <c r="AA2842" s="49"/>
      <c r="AB2842" s="45"/>
    </row>
    <row r="2843" spans="26:28" x14ac:dyDescent="0.2">
      <c r="Z2843" s="49"/>
      <c r="AA2843" s="49"/>
      <c r="AB2843" s="45"/>
    </row>
    <row r="2844" spans="26:28" x14ac:dyDescent="0.2">
      <c r="Z2844" s="49"/>
      <c r="AA2844" s="49"/>
      <c r="AB2844" s="45"/>
    </row>
    <row r="2845" spans="26:28" x14ac:dyDescent="0.2">
      <c r="Z2845" s="49"/>
      <c r="AA2845" s="49"/>
      <c r="AB2845" s="45"/>
    </row>
    <row r="2846" spans="26:28" x14ac:dyDescent="0.2">
      <c r="Z2846" s="49"/>
      <c r="AA2846" s="49"/>
      <c r="AB2846" s="45"/>
    </row>
    <row r="2847" spans="26:28" x14ac:dyDescent="0.2">
      <c r="Z2847" s="49"/>
      <c r="AA2847" s="49"/>
      <c r="AB2847" s="45"/>
    </row>
    <row r="2848" spans="26:28" x14ac:dyDescent="0.2">
      <c r="Z2848" s="49"/>
      <c r="AA2848" s="49"/>
      <c r="AB2848" s="45"/>
    </row>
    <row r="2849" spans="26:28" x14ac:dyDescent="0.2">
      <c r="Z2849" s="49"/>
      <c r="AA2849" s="49"/>
      <c r="AB2849" s="45"/>
    </row>
    <row r="2850" spans="26:28" x14ac:dyDescent="0.2">
      <c r="Z2850" s="49"/>
      <c r="AA2850" s="49"/>
      <c r="AB2850" s="45"/>
    </row>
    <row r="2851" spans="26:28" x14ac:dyDescent="0.2">
      <c r="Z2851" s="49"/>
      <c r="AA2851" s="49"/>
      <c r="AB2851" s="45"/>
    </row>
    <row r="2852" spans="26:28" x14ac:dyDescent="0.2">
      <c r="Z2852" s="49"/>
      <c r="AA2852" s="49"/>
      <c r="AB2852" s="45"/>
    </row>
    <row r="2853" spans="26:28" x14ac:dyDescent="0.2">
      <c r="Z2853" s="49"/>
      <c r="AA2853" s="49"/>
      <c r="AB2853" s="45"/>
    </row>
    <row r="2854" spans="26:28" x14ac:dyDescent="0.2">
      <c r="Z2854" s="49"/>
      <c r="AA2854" s="49"/>
      <c r="AB2854" s="45"/>
    </row>
    <row r="2855" spans="26:28" x14ac:dyDescent="0.2">
      <c r="Z2855" s="49"/>
      <c r="AA2855" s="49"/>
      <c r="AB2855" s="45"/>
    </row>
    <row r="2856" spans="26:28" x14ac:dyDescent="0.2">
      <c r="Z2856" s="49"/>
      <c r="AA2856" s="49"/>
      <c r="AB2856" s="45"/>
    </row>
    <row r="2857" spans="26:28" x14ac:dyDescent="0.2">
      <c r="Z2857" s="49"/>
      <c r="AA2857" s="49"/>
      <c r="AB2857" s="45"/>
    </row>
    <row r="2858" spans="26:28" x14ac:dyDescent="0.2">
      <c r="Z2858" s="49"/>
      <c r="AA2858" s="49"/>
      <c r="AB2858" s="45"/>
    </row>
    <row r="2859" spans="26:28" x14ac:dyDescent="0.2">
      <c r="Z2859" s="49"/>
      <c r="AA2859" s="49"/>
      <c r="AB2859" s="45"/>
    </row>
    <row r="2860" spans="26:28" x14ac:dyDescent="0.2">
      <c r="Z2860" s="49"/>
      <c r="AA2860" s="49"/>
      <c r="AB2860" s="45"/>
    </row>
    <row r="2861" spans="26:28" x14ac:dyDescent="0.2">
      <c r="Z2861" s="49"/>
      <c r="AA2861" s="49"/>
      <c r="AB2861" s="45"/>
    </row>
    <row r="2862" spans="26:28" x14ac:dyDescent="0.2">
      <c r="Z2862" s="49"/>
      <c r="AA2862" s="49"/>
      <c r="AB2862" s="45"/>
    </row>
    <row r="2863" spans="26:28" x14ac:dyDescent="0.2">
      <c r="Z2863" s="49"/>
      <c r="AA2863" s="49"/>
      <c r="AB2863" s="45"/>
    </row>
    <row r="2864" spans="26:28" x14ac:dyDescent="0.2">
      <c r="Z2864" s="49"/>
      <c r="AA2864" s="49"/>
      <c r="AB2864" s="45"/>
    </row>
    <row r="2865" spans="26:28" x14ac:dyDescent="0.2">
      <c r="Z2865" s="49"/>
      <c r="AA2865" s="49"/>
      <c r="AB2865" s="45"/>
    </row>
    <row r="2866" spans="26:28" x14ac:dyDescent="0.2">
      <c r="Z2866" s="49"/>
      <c r="AA2866" s="49"/>
      <c r="AB2866" s="45"/>
    </row>
    <row r="2867" spans="26:28" x14ac:dyDescent="0.2">
      <c r="Z2867" s="49"/>
      <c r="AA2867" s="49"/>
      <c r="AB2867" s="45"/>
    </row>
    <row r="2868" spans="26:28" x14ac:dyDescent="0.2">
      <c r="Z2868" s="49"/>
      <c r="AA2868" s="49"/>
      <c r="AB2868" s="45"/>
    </row>
    <row r="2869" spans="26:28" x14ac:dyDescent="0.2">
      <c r="Z2869" s="49"/>
      <c r="AA2869" s="49"/>
      <c r="AB2869" s="45"/>
    </row>
    <row r="2870" spans="26:28" x14ac:dyDescent="0.2">
      <c r="Z2870" s="49"/>
      <c r="AA2870" s="49"/>
      <c r="AB2870" s="45"/>
    </row>
    <row r="2871" spans="26:28" x14ac:dyDescent="0.2">
      <c r="Z2871" s="49"/>
      <c r="AA2871" s="49"/>
      <c r="AB2871" s="45"/>
    </row>
    <row r="2872" spans="26:28" x14ac:dyDescent="0.2">
      <c r="Z2872" s="49"/>
      <c r="AA2872" s="49"/>
      <c r="AB2872" s="45"/>
    </row>
    <row r="2873" spans="26:28" x14ac:dyDescent="0.2">
      <c r="Z2873" s="49"/>
      <c r="AA2873" s="49"/>
      <c r="AB2873" s="45"/>
    </row>
    <row r="2874" spans="26:28" x14ac:dyDescent="0.2">
      <c r="Z2874" s="49"/>
      <c r="AA2874" s="49"/>
      <c r="AB2874" s="45"/>
    </row>
    <row r="2875" spans="26:28" x14ac:dyDescent="0.2">
      <c r="Z2875" s="49"/>
      <c r="AA2875" s="49"/>
      <c r="AB2875" s="45"/>
    </row>
    <row r="2876" spans="26:28" x14ac:dyDescent="0.2">
      <c r="Z2876" s="49"/>
      <c r="AA2876" s="49"/>
      <c r="AB2876" s="45"/>
    </row>
    <row r="2877" spans="26:28" x14ac:dyDescent="0.2">
      <c r="Z2877" s="49"/>
      <c r="AA2877" s="49"/>
      <c r="AB2877" s="45"/>
    </row>
    <row r="2878" spans="26:28" x14ac:dyDescent="0.2">
      <c r="Z2878" s="49"/>
      <c r="AA2878" s="49"/>
      <c r="AB2878" s="45"/>
    </row>
    <row r="2879" spans="26:28" x14ac:dyDescent="0.2">
      <c r="Z2879" s="49"/>
      <c r="AA2879" s="49"/>
      <c r="AB2879" s="45"/>
    </row>
    <row r="2880" spans="26:28" x14ac:dyDescent="0.2">
      <c r="Z2880" s="49"/>
      <c r="AA2880" s="49"/>
      <c r="AB2880" s="45"/>
    </row>
    <row r="2881" spans="26:28" x14ac:dyDescent="0.2">
      <c r="Z2881" s="49"/>
      <c r="AA2881" s="49"/>
      <c r="AB2881" s="45"/>
    </row>
    <row r="2882" spans="26:28" x14ac:dyDescent="0.2">
      <c r="Z2882" s="49"/>
      <c r="AA2882" s="49"/>
      <c r="AB2882" s="45"/>
    </row>
    <row r="2883" spans="26:28" x14ac:dyDescent="0.2">
      <c r="Z2883" s="49"/>
      <c r="AA2883" s="49"/>
      <c r="AB2883" s="45"/>
    </row>
    <row r="2884" spans="26:28" x14ac:dyDescent="0.2">
      <c r="Z2884" s="49"/>
      <c r="AA2884" s="49"/>
      <c r="AB2884" s="45"/>
    </row>
    <row r="2885" spans="26:28" x14ac:dyDescent="0.2">
      <c r="Z2885" s="49"/>
      <c r="AA2885" s="49"/>
      <c r="AB2885" s="45"/>
    </row>
    <row r="2886" spans="26:28" x14ac:dyDescent="0.2">
      <c r="Z2886" s="49"/>
      <c r="AA2886" s="49"/>
      <c r="AB2886" s="45"/>
    </row>
    <row r="2887" spans="26:28" x14ac:dyDescent="0.2">
      <c r="Z2887" s="49"/>
      <c r="AA2887" s="49"/>
      <c r="AB2887" s="45"/>
    </row>
    <row r="2888" spans="26:28" x14ac:dyDescent="0.2">
      <c r="Z2888" s="49"/>
      <c r="AA2888" s="49"/>
      <c r="AB2888" s="45"/>
    </row>
    <row r="2889" spans="26:28" x14ac:dyDescent="0.2">
      <c r="Z2889" s="49"/>
      <c r="AA2889" s="49"/>
      <c r="AB2889" s="45"/>
    </row>
    <row r="2890" spans="26:28" x14ac:dyDescent="0.2">
      <c r="Z2890" s="49"/>
      <c r="AA2890" s="49"/>
      <c r="AB2890" s="45"/>
    </row>
    <row r="2891" spans="26:28" x14ac:dyDescent="0.2">
      <c r="Z2891" s="49"/>
      <c r="AA2891" s="49"/>
      <c r="AB2891" s="45"/>
    </row>
    <row r="2892" spans="26:28" x14ac:dyDescent="0.2">
      <c r="Z2892" s="49"/>
      <c r="AA2892" s="49"/>
      <c r="AB2892" s="45"/>
    </row>
    <row r="2893" spans="26:28" x14ac:dyDescent="0.2">
      <c r="Z2893" s="49"/>
      <c r="AA2893" s="49"/>
      <c r="AB2893" s="45"/>
    </row>
    <row r="2894" spans="26:28" x14ac:dyDescent="0.2">
      <c r="Z2894" s="49"/>
      <c r="AA2894" s="49"/>
      <c r="AB2894" s="45"/>
    </row>
    <row r="2895" spans="26:28" x14ac:dyDescent="0.2">
      <c r="Z2895" s="49"/>
      <c r="AA2895" s="49"/>
      <c r="AB2895" s="45"/>
    </row>
    <row r="2896" spans="26:28" x14ac:dyDescent="0.2">
      <c r="Z2896" s="49"/>
      <c r="AA2896" s="49"/>
      <c r="AB2896" s="45"/>
    </row>
    <row r="2897" spans="26:28" x14ac:dyDescent="0.2">
      <c r="Z2897" s="49"/>
      <c r="AA2897" s="49"/>
      <c r="AB2897" s="45"/>
    </row>
    <row r="2898" spans="26:28" x14ac:dyDescent="0.2">
      <c r="Z2898" s="49"/>
      <c r="AA2898" s="49"/>
      <c r="AB2898" s="45"/>
    </row>
    <row r="2899" spans="26:28" x14ac:dyDescent="0.2">
      <c r="Z2899" s="49"/>
      <c r="AA2899" s="49"/>
      <c r="AB2899" s="45"/>
    </row>
    <row r="2900" spans="26:28" x14ac:dyDescent="0.2">
      <c r="Z2900" s="49"/>
      <c r="AA2900" s="49"/>
      <c r="AB2900" s="45"/>
    </row>
    <row r="2901" spans="26:28" x14ac:dyDescent="0.2">
      <c r="Z2901" s="49"/>
      <c r="AA2901" s="49"/>
      <c r="AB2901" s="45"/>
    </row>
    <row r="2902" spans="26:28" x14ac:dyDescent="0.2">
      <c r="Z2902" s="49"/>
      <c r="AA2902" s="49"/>
      <c r="AB2902" s="45"/>
    </row>
    <row r="2903" spans="26:28" x14ac:dyDescent="0.2">
      <c r="Z2903" s="49"/>
      <c r="AA2903" s="49"/>
      <c r="AB2903" s="45"/>
    </row>
    <row r="2904" spans="26:28" x14ac:dyDescent="0.2">
      <c r="Z2904" s="49"/>
      <c r="AA2904" s="49"/>
      <c r="AB2904" s="45"/>
    </row>
    <row r="2905" spans="26:28" x14ac:dyDescent="0.2">
      <c r="Z2905" s="49"/>
      <c r="AA2905" s="49"/>
      <c r="AB2905" s="45"/>
    </row>
    <row r="2906" spans="26:28" x14ac:dyDescent="0.2">
      <c r="Z2906" s="49"/>
      <c r="AA2906" s="49"/>
      <c r="AB2906" s="45"/>
    </row>
    <row r="2907" spans="26:28" x14ac:dyDescent="0.2">
      <c r="Z2907" s="49"/>
      <c r="AA2907" s="49"/>
      <c r="AB2907" s="45"/>
    </row>
    <row r="2908" spans="26:28" x14ac:dyDescent="0.2">
      <c r="Z2908" s="49"/>
      <c r="AA2908" s="49"/>
      <c r="AB2908" s="45"/>
    </row>
    <row r="2909" spans="26:28" x14ac:dyDescent="0.2">
      <c r="Z2909" s="49"/>
      <c r="AA2909" s="49"/>
      <c r="AB2909" s="45"/>
    </row>
    <row r="2910" spans="26:28" x14ac:dyDescent="0.2">
      <c r="Z2910" s="49"/>
      <c r="AA2910" s="49"/>
      <c r="AB2910" s="45"/>
    </row>
    <row r="2911" spans="26:28" x14ac:dyDescent="0.2">
      <c r="Z2911" s="49"/>
      <c r="AA2911" s="49"/>
      <c r="AB2911" s="45"/>
    </row>
    <row r="2912" spans="26:28" x14ac:dyDescent="0.2">
      <c r="Z2912" s="49"/>
      <c r="AA2912" s="49"/>
      <c r="AB2912" s="45"/>
    </row>
    <row r="2913" spans="26:28" x14ac:dyDescent="0.2">
      <c r="Z2913" s="49"/>
      <c r="AA2913" s="49"/>
      <c r="AB2913" s="45"/>
    </row>
    <row r="2914" spans="26:28" x14ac:dyDescent="0.2">
      <c r="Z2914" s="49"/>
      <c r="AA2914" s="49"/>
      <c r="AB2914" s="45"/>
    </row>
    <row r="2915" spans="26:28" x14ac:dyDescent="0.2">
      <c r="Z2915" s="49"/>
      <c r="AA2915" s="49"/>
      <c r="AB2915" s="45"/>
    </row>
    <row r="2916" spans="26:28" x14ac:dyDescent="0.2">
      <c r="Z2916" s="49"/>
      <c r="AA2916" s="49"/>
      <c r="AB2916" s="45"/>
    </row>
    <row r="2917" spans="26:28" x14ac:dyDescent="0.2">
      <c r="Z2917" s="49"/>
      <c r="AA2917" s="49"/>
      <c r="AB2917" s="45"/>
    </row>
    <row r="2918" spans="26:28" x14ac:dyDescent="0.2">
      <c r="Z2918" s="49"/>
      <c r="AA2918" s="49"/>
      <c r="AB2918" s="45"/>
    </row>
    <row r="2919" spans="26:28" x14ac:dyDescent="0.2">
      <c r="Z2919" s="49"/>
      <c r="AA2919" s="49"/>
      <c r="AB2919" s="45"/>
    </row>
    <row r="2920" spans="26:28" x14ac:dyDescent="0.2">
      <c r="Z2920" s="49"/>
      <c r="AA2920" s="49"/>
      <c r="AB2920" s="45"/>
    </row>
    <row r="2921" spans="26:28" x14ac:dyDescent="0.2">
      <c r="Z2921" s="49"/>
      <c r="AA2921" s="49"/>
      <c r="AB2921" s="45"/>
    </row>
    <row r="2922" spans="26:28" x14ac:dyDescent="0.2">
      <c r="Z2922" s="49"/>
      <c r="AA2922" s="49"/>
      <c r="AB2922" s="45"/>
    </row>
    <row r="2923" spans="26:28" x14ac:dyDescent="0.2">
      <c r="Z2923" s="49"/>
      <c r="AA2923" s="49"/>
      <c r="AB2923" s="45"/>
    </row>
    <row r="2924" spans="26:28" x14ac:dyDescent="0.2">
      <c r="Z2924" s="49"/>
      <c r="AA2924" s="49"/>
      <c r="AB2924" s="45"/>
    </row>
    <row r="2925" spans="26:28" x14ac:dyDescent="0.2">
      <c r="Z2925" s="49"/>
      <c r="AA2925" s="49"/>
      <c r="AB2925" s="45"/>
    </row>
    <row r="2926" spans="26:28" x14ac:dyDescent="0.2">
      <c r="Z2926" s="49"/>
      <c r="AA2926" s="49"/>
      <c r="AB2926" s="45"/>
    </row>
    <row r="2927" spans="26:28" x14ac:dyDescent="0.2">
      <c r="Z2927" s="49"/>
      <c r="AA2927" s="49"/>
      <c r="AB2927" s="45"/>
    </row>
    <row r="2928" spans="26:28" x14ac:dyDescent="0.2">
      <c r="Z2928" s="49"/>
      <c r="AA2928" s="49"/>
      <c r="AB2928" s="45"/>
    </row>
    <row r="2929" spans="26:28" x14ac:dyDescent="0.2">
      <c r="Z2929" s="49"/>
      <c r="AA2929" s="49"/>
      <c r="AB2929" s="45"/>
    </row>
    <row r="2930" spans="26:28" x14ac:dyDescent="0.2">
      <c r="Z2930" s="49"/>
      <c r="AA2930" s="49"/>
      <c r="AB2930" s="45"/>
    </row>
    <row r="2931" spans="26:28" x14ac:dyDescent="0.2">
      <c r="Z2931" s="49"/>
      <c r="AA2931" s="49"/>
      <c r="AB2931" s="45"/>
    </row>
    <row r="2932" spans="26:28" x14ac:dyDescent="0.2">
      <c r="Z2932" s="49"/>
      <c r="AA2932" s="49"/>
      <c r="AB2932" s="45"/>
    </row>
    <row r="2933" spans="26:28" x14ac:dyDescent="0.2">
      <c r="Z2933" s="49"/>
      <c r="AA2933" s="49"/>
      <c r="AB2933" s="45"/>
    </row>
    <row r="2934" spans="26:28" x14ac:dyDescent="0.2">
      <c r="Z2934" s="49"/>
      <c r="AA2934" s="49"/>
      <c r="AB2934" s="45"/>
    </row>
    <row r="2935" spans="26:28" x14ac:dyDescent="0.2">
      <c r="Z2935" s="49"/>
      <c r="AA2935" s="49"/>
      <c r="AB2935" s="45"/>
    </row>
    <row r="2936" spans="26:28" x14ac:dyDescent="0.2">
      <c r="Z2936" s="49"/>
      <c r="AA2936" s="49"/>
      <c r="AB2936" s="45"/>
    </row>
    <row r="2937" spans="26:28" x14ac:dyDescent="0.2">
      <c r="Z2937" s="49"/>
      <c r="AA2937" s="49"/>
      <c r="AB2937" s="45"/>
    </row>
    <row r="2938" spans="26:28" x14ac:dyDescent="0.2">
      <c r="Z2938" s="49"/>
      <c r="AA2938" s="49"/>
      <c r="AB2938" s="45"/>
    </row>
    <row r="2939" spans="26:28" x14ac:dyDescent="0.2">
      <c r="Z2939" s="49"/>
      <c r="AA2939" s="49"/>
      <c r="AB2939" s="45"/>
    </row>
    <row r="2940" spans="26:28" x14ac:dyDescent="0.2">
      <c r="Z2940" s="49"/>
      <c r="AA2940" s="49"/>
      <c r="AB2940" s="45"/>
    </row>
    <row r="2941" spans="26:28" x14ac:dyDescent="0.2">
      <c r="Z2941" s="49"/>
      <c r="AA2941" s="49"/>
      <c r="AB2941" s="45"/>
    </row>
    <row r="2942" spans="26:28" x14ac:dyDescent="0.2">
      <c r="Z2942" s="49"/>
      <c r="AA2942" s="49"/>
      <c r="AB2942" s="45"/>
    </row>
    <row r="2943" spans="26:28" x14ac:dyDescent="0.2">
      <c r="Z2943" s="49"/>
      <c r="AA2943" s="49"/>
      <c r="AB2943" s="45"/>
    </row>
    <row r="2944" spans="26:28" x14ac:dyDescent="0.2">
      <c r="Z2944" s="49"/>
      <c r="AA2944" s="49"/>
      <c r="AB2944" s="45"/>
    </row>
    <row r="2945" spans="26:28" x14ac:dyDescent="0.2">
      <c r="Z2945" s="49"/>
      <c r="AA2945" s="49"/>
      <c r="AB2945" s="45"/>
    </row>
    <row r="2946" spans="26:28" x14ac:dyDescent="0.2">
      <c r="Z2946" s="49"/>
      <c r="AA2946" s="49"/>
      <c r="AB2946" s="45"/>
    </row>
    <row r="2947" spans="26:28" x14ac:dyDescent="0.2">
      <c r="Z2947" s="49"/>
      <c r="AA2947" s="49"/>
      <c r="AB2947" s="45"/>
    </row>
    <row r="2948" spans="26:28" x14ac:dyDescent="0.2">
      <c r="Z2948" s="49"/>
      <c r="AA2948" s="49"/>
      <c r="AB2948" s="45"/>
    </row>
    <row r="2949" spans="26:28" x14ac:dyDescent="0.2">
      <c r="Z2949" s="49"/>
      <c r="AA2949" s="49"/>
      <c r="AB2949" s="45"/>
    </row>
    <row r="2950" spans="26:28" x14ac:dyDescent="0.2">
      <c r="Z2950" s="49"/>
      <c r="AA2950" s="49"/>
      <c r="AB2950" s="45"/>
    </row>
    <row r="2951" spans="26:28" x14ac:dyDescent="0.2">
      <c r="Z2951" s="49"/>
      <c r="AA2951" s="49"/>
      <c r="AB2951" s="45"/>
    </row>
    <row r="2952" spans="26:28" x14ac:dyDescent="0.2">
      <c r="Z2952" s="49"/>
      <c r="AA2952" s="49"/>
      <c r="AB2952" s="45"/>
    </row>
    <row r="2953" spans="26:28" x14ac:dyDescent="0.2">
      <c r="Z2953" s="49"/>
      <c r="AA2953" s="49"/>
      <c r="AB2953" s="45"/>
    </row>
    <row r="2954" spans="26:28" x14ac:dyDescent="0.2">
      <c r="Z2954" s="49"/>
      <c r="AA2954" s="49"/>
      <c r="AB2954" s="45"/>
    </row>
    <row r="2955" spans="26:28" x14ac:dyDescent="0.2">
      <c r="Z2955" s="49"/>
      <c r="AA2955" s="49"/>
      <c r="AB2955" s="45"/>
    </row>
    <row r="2956" spans="26:28" x14ac:dyDescent="0.2">
      <c r="Z2956" s="49"/>
      <c r="AA2956" s="49"/>
      <c r="AB2956" s="45"/>
    </row>
    <row r="2957" spans="26:28" x14ac:dyDescent="0.2">
      <c r="Z2957" s="49"/>
      <c r="AA2957" s="49"/>
      <c r="AB2957" s="45"/>
    </row>
    <row r="2958" spans="26:28" x14ac:dyDescent="0.2">
      <c r="Z2958" s="49"/>
      <c r="AA2958" s="49"/>
      <c r="AB2958" s="45"/>
    </row>
    <row r="2959" spans="26:28" x14ac:dyDescent="0.2">
      <c r="Z2959" s="49"/>
      <c r="AA2959" s="49"/>
      <c r="AB2959" s="45"/>
    </row>
    <row r="2960" spans="26:28" x14ac:dyDescent="0.2">
      <c r="Z2960" s="49"/>
      <c r="AA2960" s="49"/>
      <c r="AB2960" s="45"/>
    </row>
    <row r="2961" spans="26:28" x14ac:dyDescent="0.2">
      <c r="Z2961" s="49"/>
      <c r="AA2961" s="49"/>
      <c r="AB2961" s="45"/>
    </row>
    <row r="2962" spans="26:28" x14ac:dyDescent="0.2">
      <c r="Z2962" s="49"/>
      <c r="AA2962" s="49"/>
      <c r="AB2962" s="45"/>
    </row>
    <row r="2963" spans="26:28" x14ac:dyDescent="0.2">
      <c r="Z2963" s="49"/>
      <c r="AA2963" s="49"/>
      <c r="AB2963" s="45"/>
    </row>
    <row r="2964" spans="26:28" x14ac:dyDescent="0.2">
      <c r="Z2964" s="49"/>
      <c r="AA2964" s="49"/>
      <c r="AB2964" s="45"/>
    </row>
    <row r="2965" spans="26:28" x14ac:dyDescent="0.2">
      <c r="Z2965" s="49"/>
      <c r="AA2965" s="49"/>
      <c r="AB2965" s="45"/>
    </row>
    <row r="2966" spans="26:28" x14ac:dyDescent="0.2">
      <c r="Z2966" s="49"/>
      <c r="AA2966" s="49"/>
      <c r="AB2966" s="45"/>
    </row>
    <row r="2967" spans="26:28" x14ac:dyDescent="0.2">
      <c r="Z2967" s="49"/>
      <c r="AA2967" s="49"/>
      <c r="AB2967" s="45"/>
    </row>
    <row r="2968" spans="26:28" x14ac:dyDescent="0.2">
      <c r="Z2968" s="49"/>
      <c r="AA2968" s="49"/>
      <c r="AB2968" s="45"/>
    </row>
    <row r="2969" spans="26:28" x14ac:dyDescent="0.2">
      <c r="Z2969" s="49"/>
      <c r="AA2969" s="49"/>
      <c r="AB2969" s="45"/>
    </row>
    <row r="2970" spans="26:28" x14ac:dyDescent="0.2">
      <c r="Z2970" s="49"/>
      <c r="AA2970" s="49"/>
      <c r="AB2970" s="45"/>
    </row>
    <row r="2971" spans="26:28" x14ac:dyDescent="0.2">
      <c r="Z2971" s="49"/>
      <c r="AA2971" s="49"/>
      <c r="AB2971" s="45"/>
    </row>
    <row r="2972" spans="26:28" x14ac:dyDescent="0.2">
      <c r="Z2972" s="49"/>
      <c r="AA2972" s="49"/>
      <c r="AB2972" s="45"/>
    </row>
    <row r="2973" spans="26:28" x14ac:dyDescent="0.2">
      <c r="Z2973" s="49"/>
      <c r="AA2973" s="49"/>
      <c r="AB2973" s="45"/>
    </row>
    <row r="2974" spans="26:28" x14ac:dyDescent="0.2">
      <c r="Z2974" s="49"/>
      <c r="AA2974" s="49"/>
      <c r="AB2974" s="45"/>
    </row>
    <row r="2975" spans="26:28" x14ac:dyDescent="0.2">
      <c r="Z2975" s="49"/>
      <c r="AA2975" s="49"/>
      <c r="AB2975" s="45"/>
    </row>
    <row r="2976" spans="26:28" x14ac:dyDescent="0.2">
      <c r="Z2976" s="49"/>
      <c r="AA2976" s="49"/>
      <c r="AB2976" s="45"/>
    </row>
    <row r="2977" spans="26:28" x14ac:dyDescent="0.2">
      <c r="Z2977" s="49"/>
      <c r="AA2977" s="49"/>
      <c r="AB2977" s="45"/>
    </row>
    <row r="2978" spans="26:28" x14ac:dyDescent="0.2">
      <c r="Z2978" s="49"/>
      <c r="AA2978" s="49"/>
      <c r="AB2978" s="45"/>
    </row>
    <row r="2979" spans="26:28" x14ac:dyDescent="0.2">
      <c r="Z2979" s="49"/>
      <c r="AA2979" s="49"/>
      <c r="AB2979" s="45"/>
    </row>
    <row r="2980" spans="26:28" x14ac:dyDescent="0.2">
      <c r="Z2980" s="49"/>
      <c r="AA2980" s="49"/>
      <c r="AB2980" s="45"/>
    </row>
    <row r="2981" spans="26:28" x14ac:dyDescent="0.2">
      <c r="Z2981" s="49"/>
      <c r="AA2981" s="49"/>
      <c r="AB2981" s="45"/>
    </row>
    <row r="2982" spans="26:28" x14ac:dyDescent="0.2">
      <c r="Z2982" s="49"/>
      <c r="AA2982" s="49"/>
      <c r="AB2982" s="45"/>
    </row>
    <row r="2983" spans="26:28" x14ac:dyDescent="0.2">
      <c r="Z2983" s="49"/>
      <c r="AA2983" s="49"/>
      <c r="AB2983" s="45"/>
    </row>
    <row r="2984" spans="26:28" x14ac:dyDescent="0.2">
      <c r="Z2984" s="49"/>
      <c r="AA2984" s="49"/>
      <c r="AB2984" s="45"/>
    </row>
    <row r="2985" spans="26:28" x14ac:dyDescent="0.2">
      <c r="Z2985" s="49"/>
      <c r="AA2985" s="49"/>
      <c r="AB2985" s="45"/>
    </row>
    <row r="2986" spans="26:28" x14ac:dyDescent="0.2">
      <c r="Z2986" s="49"/>
      <c r="AA2986" s="49"/>
      <c r="AB2986" s="45"/>
    </row>
    <row r="2987" spans="26:28" x14ac:dyDescent="0.2">
      <c r="Z2987" s="49"/>
      <c r="AA2987" s="49"/>
      <c r="AB2987" s="45"/>
    </row>
    <row r="2988" spans="26:28" x14ac:dyDescent="0.2">
      <c r="Z2988" s="49"/>
      <c r="AA2988" s="49"/>
      <c r="AB2988" s="45"/>
    </row>
    <row r="2989" spans="26:28" x14ac:dyDescent="0.2">
      <c r="Z2989" s="49"/>
      <c r="AA2989" s="49"/>
      <c r="AB2989" s="45"/>
    </row>
    <row r="2990" spans="26:28" x14ac:dyDescent="0.2">
      <c r="Z2990" s="49"/>
      <c r="AA2990" s="49"/>
      <c r="AB2990" s="45"/>
    </row>
    <row r="2991" spans="26:28" x14ac:dyDescent="0.2">
      <c r="Z2991" s="49"/>
      <c r="AA2991" s="49"/>
      <c r="AB2991" s="45"/>
    </row>
    <row r="2992" spans="26:28" x14ac:dyDescent="0.2">
      <c r="Z2992" s="49"/>
      <c r="AA2992" s="49"/>
      <c r="AB2992" s="45"/>
    </row>
    <row r="2993" spans="26:28" x14ac:dyDescent="0.2">
      <c r="Z2993" s="49"/>
      <c r="AA2993" s="49"/>
      <c r="AB2993" s="45"/>
    </row>
    <row r="2994" spans="26:28" x14ac:dyDescent="0.2">
      <c r="Z2994" s="49"/>
      <c r="AA2994" s="49"/>
      <c r="AB2994" s="45"/>
    </row>
    <row r="2995" spans="26:28" x14ac:dyDescent="0.2">
      <c r="Z2995" s="49"/>
      <c r="AA2995" s="49"/>
      <c r="AB2995" s="45"/>
    </row>
    <row r="2996" spans="26:28" x14ac:dyDescent="0.2">
      <c r="Z2996" s="49"/>
      <c r="AA2996" s="49"/>
      <c r="AB2996" s="45"/>
    </row>
    <row r="2997" spans="26:28" x14ac:dyDescent="0.2">
      <c r="Z2997" s="49"/>
      <c r="AA2997" s="49"/>
      <c r="AB2997" s="45"/>
    </row>
    <row r="2998" spans="26:28" x14ac:dyDescent="0.2">
      <c r="Z2998" s="49"/>
      <c r="AA2998" s="49"/>
      <c r="AB2998" s="45"/>
    </row>
    <row r="2999" spans="26:28" x14ac:dyDescent="0.2">
      <c r="Z2999" s="49"/>
      <c r="AA2999" s="49"/>
      <c r="AB2999" s="45"/>
    </row>
    <row r="3000" spans="26:28" x14ac:dyDescent="0.2">
      <c r="Z3000" s="49"/>
      <c r="AA3000" s="49"/>
      <c r="AB3000" s="45"/>
    </row>
    <row r="3001" spans="26:28" x14ac:dyDescent="0.2">
      <c r="Z3001" s="49"/>
      <c r="AA3001" s="49"/>
      <c r="AB3001" s="45"/>
    </row>
    <row r="3002" spans="26:28" x14ac:dyDescent="0.2">
      <c r="Z3002" s="49"/>
      <c r="AA3002" s="49"/>
      <c r="AB3002" s="45"/>
    </row>
    <row r="3003" spans="26:28" x14ac:dyDescent="0.2">
      <c r="Z3003" s="49"/>
      <c r="AA3003" s="49"/>
      <c r="AB3003" s="45"/>
    </row>
    <row r="3004" spans="26:28" x14ac:dyDescent="0.2">
      <c r="Z3004" s="49"/>
      <c r="AA3004" s="49"/>
      <c r="AB3004" s="45"/>
    </row>
    <row r="3005" spans="26:28" x14ac:dyDescent="0.2">
      <c r="Z3005" s="49"/>
      <c r="AA3005" s="49"/>
      <c r="AB3005" s="45"/>
    </row>
    <row r="3006" spans="26:28" x14ac:dyDescent="0.2">
      <c r="Z3006" s="49"/>
      <c r="AA3006" s="49"/>
      <c r="AB3006" s="45"/>
    </row>
    <row r="3007" spans="26:28" x14ac:dyDescent="0.2">
      <c r="Z3007" s="49"/>
      <c r="AA3007" s="49"/>
      <c r="AB3007" s="45"/>
    </row>
    <row r="3008" spans="26:28" x14ac:dyDescent="0.2">
      <c r="Z3008" s="49"/>
      <c r="AA3008" s="49"/>
      <c r="AB3008" s="45"/>
    </row>
    <row r="3009" spans="26:28" x14ac:dyDescent="0.2">
      <c r="Z3009" s="49"/>
      <c r="AA3009" s="49"/>
      <c r="AB3009" s="45"/>
    </row>
    <row r="3010" spans="26:28" x14ac:dyDescent="0.2">
      <c r="Z3010" s="49"/>
      <c r="AA3010" s="49"/>
      <c r="AB3010" s="45"/>
    </row>
    <row r="3011" spans="26:28" x14ac:dyDescent="0.2">
      <c r="Z3011" s="49"/>
      <c r="AA3011" s="49"/>
      <c r="AB3011" s="45"/>
    </row>
    <row r="3012" spans="26:28" x14ac:dyDescent="0.2">
      <c r="Z3012" s="49"/>
      <c r="AA3012" s="49"/>
      <c r="AB3012" s="45"/>
    </row>
    <row r="3013" spans="26:28" x14ac:dyDescent="0.2">
      <c r="Z3013" s="49"/>
      <c r="AA3013" s="49"/>
      <c r="AB3013" s="45"/>
    </row>
    <row r="3014" spans="26:28" x14ac:dyDescent="0.2">
      <c r="Z3014" s="49"/>
      <c r="AA3014" s="49"/>
      <c r="AB3014" s="45"/>
    </row>
    <row r="3015" spans="26:28" x14ac:dyDescent="0.2">
      <c r="Z3015" s="49"/>
      <c r="AA3015" s="49"/>
      <c r="AB3015" s="45"/>
    </row>
    <row r="3016" spans="26:28" x14ac:dyDescent="0.2">
      <c r="Z3016" s="49"/>
      <c r="AA3016" s="49"/>
      <c r="AB3016" s="45"/>
    </row>
    <row r="3017" spans="26:28" x14ac:dyDescent="0.2">
      <c r="Z3017" s="49"/>
      <c r="AA3017" s="49"/>
      <c r="AB3017" s="45"/>
    </row>
    <row r="3018" spans="26:28" x14ac:dyDescent="0.2">
      <c r="Z3018" s="49"/>
      <c r="AA3018" s="49"/>
      <c r="AB3018" s="45"/>
    </row>
    <row r="3019" spans="26:28" x14ac:dyDescent="0.2">
      <c r="Z3019" s="49"/>
      <c r="AA3019" s="49"/>
      <c r="AB3019" s="45"/>
    </row>
    <row r="3020" spans="26:28" x14ac:dyDescent="0.2">
      <c r="Z3020" s="49"/>
      <c r="AA3020" s="49"/>
      <c r="AB3020" s="45"/>
    </row>
    <row r="3021" spans="26:28" x14ac:dyDescent="0.2">
      <c r="Z3021" s="49"/>
      <c r="AA3021" s="49"/>
      <c r="AB3021" s="45"/>
    </row>
    <row r="3022" spans="26:28" x14ac:dyDescent="0.2">
      <c r="Z3022" s="49"/>
      <c r="AA3022" s="49"/>
      <c r="AB3022" s="45"/>
    </row>
    <row r="3023" spans="26:28" x14ac:dyDescent="0.2">
      <c r="Z3023" s="49"/>
      <c r="AA3023" s="49"/>
      <c r="AB3023" s="45"/>
    </row>
    <row r="3024" spans="26:28" x14ac:dyDescent="0.2">
      <c r="Z3024" s="49"/>
      <c r="AA3024" s="49"/>
      <c r="AB3024" s="45"/>
    </row>
    <row r="3025" spans="26:28" x14ac:dyDescent="0.2">
      <c r="Z3025" s="49"/>
      <c r="AA3025" s="49"/>
      <c r="AB3025" s="45"/>
    </row>
    <row r="3026" spans="26:28" x14ac:dyDescent="0.2">
      <c r="Z3026" s="49"/>
      <c r="AA3026" s="49"/>
      <c r="AB3026" s="45"/>
    </row>
    <row r="3027" spans="26:28" x14ac:dyDescent="0.2">
      <c r="Z3027" s="49"/>
      <c r="AA3027" s="49"/>
      <c r="AB3027" s="45"/>
    </row>
    <row r="3028" spans="26:28" x14ac:dyDescent="0.2">
      <c r="Z3028" s="49"/>
      <c r="AA3028" s="49"/>
      <c r="AB3028" s="45"/>
    </row>
    <row r="3029" spans="26:28" x14ac:dyDescent="0.2">
      <c r="Z3029" s="49"/>
      <c r="AA3029" s="49"/>
      <c r="AB3029" s="45"/>
    </row>
    <row r="3030" spans="26:28" x14ac:dyDescent="0.2">
      <c r="Z3030" s="49"/>
      <c r="AA3030" s="49"/>
      <c r="AB3030" s="45"/>
    </row>
    <row r="3031" spans="26:28" x14ac:dyDescent="0.2">
      <c r="Z3031" s="49"/>
      <c r="AA3031" s="49"/>
      <c r="AB3031" s="45"/>
    </row>
    <row r="3032" spans="26:28" x14ac:dyDescent="0.2">
      <c r="Z3032" s="49"/>
      <c r="AA3032" s="49"/>
      <c r="AB3032" s="45"/>
    </row>
    <row r="3033" spans="26:28" x14ac:dyDescent="0.2">
      <c r="Z3033" s="49"/>
      <c r="AA3033" s="49"/>
      <c r="AB3033" s="45"/>
    </row>
    <row r="3034" spans="26:28" x14ac:dyDescent="0.2">
      <c r="Z3034" s="49"/>
      <c r="AA3034" s="49"/>
      <c r="AB3034" s="45"/>
    </row>
    <row r="3035" spans="26:28" x14ac:dyDescent="0.2">
      <c r="Z3035" s="49"/>
      <c r="AA3035" s="49"/>
      <c r="AB3035" s="45"/>
    </row>
    <row r="3036" spans="26:28" x14ac:dyDescent="0.2">
      <c r="Z3036" s="49"/>
      <c r="AA3036" s="49"/>
      <c r="AB3036" s="45"/>
    </row>
    <row r="3037" spans="26:28" x14ac:dyDescent="0.2">
      <c r="Z3037" s="49"/>
      <c r="AA3037" s="49"/>
      <c r="AB3037" s="45"/>
    </row>
    <row r="3038" spans="26:28" x14ac:dyDescent="0.2">
      <c r="Z3038" s="49"/>
      <c r="AA3038" s="49"/>
      <c r="AB3038" s="45"/>
    </row>
    <row r="3039" spans="26:28" x14ac:dyDescent="0.2">
      <c r="Z3039" s="49"/>
      <c r="AA3039" s="49"/>
      <c r="AB3039" s="45"/>
    </row>
    <row r="3040" spans="26:28" x14ac:dyDescent="0.2">
      <c r="Z3040" s="49"/>
      <c r="AA3040" s="49"/>
      <c r="AB3040" s="45"/>
    </row>
    <row r="3041" spans="26:28" x14ac:dyDescent="0.2">
      <c r="Z3041" s="49"/>
      <c r="AA3041" s="49"/>
      <c r="AB3041" s="45"/>
    </row>
    <row r="3042" spans="26:28" x14ac:dyDescent="0.2">
      <c r="Z3042" s="49"/>
      <c r="AA3042" s="49"/>
      <c r="AB3042" s="45"/>
    </row>
    <row r="3043" spans="26:28" x14ac:dyDescent="0.2">
      <c r="Z3043" s="49"/>
      <c r="AA3043" s="49"/>
      <c r="AB3043" s="45"/>
    </row>
    <row r="3044" spans="26:28" x14ac:dyDescent="0.2">
      <c r="Z3044" s="49"/>
      <c r="AA3044" s="49"/>
      <c r="AB3044" s="45"/>
    </row>
    <row r="3045" spans="26:28" x14ac:dyDescent="0.2">
      <c r="Z3045" s="49"/>
      <c r="AA3045" s="49"/>
      <c r="AB3045" s="45"/>
    </row>
    <row r="3046" spans="26:28" x14ac:dyDescent="0.2">
      <c r="Z3046" s="49"/>
      <c r="AA3046" s="49"/>
      <c r="AB3046" s="45"/>
    </row>
    <row r="3047" spans="26:28" x14ac:dyDescent="0.2">
      <c r="Z3047" s="49"/>
      <c r="AA3047" s="49"/>
      <c r="AB3047" s="45"/>
    </row>
    <row r="3048" spans="26:28" x14ac:dyDescent="0.2">
      <c r="Z3048" s="49"/>
      <c r="AA3048" s="49"/>
      <c r="AB3048" s="45"/>
    </row>
    <row r="3049" spans="26:28" x14ac:dyDescent="0.2">
      <c r="Z3049" s="49"/>
      <c r="AA3049" s="49"/>
      <c r="AB3049" s="45"/>
    </row>
    <row r="3050" spans="26:28" x14ac:dyDescent="0.2">
      <c r="Z3050" s="49"/>
      <c r="AA3050" s="49"/>
      <c r="AB3050" s="45"/>
    </row>
    <row r="3051" spans="26:28" x14ac:dyDescent="0.2">
      <c r="Z3051" s="49"/>
      <c r="AA3051" s="49"/>
      <c r="AB3051" s="45"/>
    </row>
    <row r="3052" spans="26:28" x14ac:dyDescent="0.2">
      <c r="Z3052" s="49"/>
      <c r="AA3052" s="49"/>
      <c r="AB3052" s="45"/>
    </row>
    <row r="3053" spans="26:28" x14ac:dyDescent="0.2">
      <c r="Z3053" s="49"/>
      <c r="AA3053" s="49"/>
      <c r="AB3053" s="45"/>
    </row>
    <row r="3054" spans="26:28" x14ac:dyDescent="0.2">
      <c r="Z3054" s="49"/>
      <c r="AA3054" s="49"/>
      <c r="AB3054" s="45"/>
    </row>
    <row r="3055" spans="26:28" x14ac:dyDescent="0.2">
      <c r="Z3055" s="49"/>
      <c r="AA3055" s="49"/>
      <c r="AB3055" s="45"/>
    </row>
    <row r="3056" spans="26:28" x14ac:dyDescent="0.2">
      <c r="Z3056" s="49"/>
      <c r="AA3056" s="49"/>
      <c r="AB3056" s="45"/>
    </row>
    <row r="3057" spans="26:28" x14ac:dyDescent="0.2">
      <c r="Z3057" s="49"/>
      <c r="AA3057" s="49"/>
      <c r="AB3057" s="45"/>
    </row>
    <row r="3058" spans="26:28" x14ac:dyDescent="0.2">
      <c r="Z3058" s="49"/>
      <c r="AA3058" s="49"/>
      <c r="AB3058" s="45"/>
    </row>
    <row r="3059" spans="26:28" x14ac:dyDescent="0.2">
      <c r="Z3059" s="49"/>
      <c r="AA3059" s="49"/>
      <c r="AB3059" s="45"/>
    </row>
    <row r="3060" spans="26:28" x14ac:dyDescent="0.2">
      <c r="Z3060" s="49"/>
      <c r="AA3060" s="49"/>
      <c r="AB3060" s="45"/>
    </row>
    <row r="3061" spans="26:28" x14ac:dyDescent="0.2">
      <c r="Z3061" s="49"/>
      <c r="AA3061" s="49"/>
      <c r="AB3061" s="45"/>
    </row>
    <row r="3062" spans="26:28" x14ac:dyDescent="0.2">
      <c r="Z3062" s="49"/>
      <c r="AA3062" s="49"/>
      <c r="AB3062" s="45"/>
    </row>
    <row r="3063" spans="26:28" x14ac:dyDescent="0.2">
      <c r="Z3063" s="49"/>
      <c r="AA3063" s="49"/>
      <c r="AB3063" s="45"/>
    </row>
    <row r="3064" spans="26:28" x14ac:dyDescent="0.2">
      <c r="Z3064" s="49"/>
      <c r="AA3064" s="49"/>
      <c r="AB3064" s="45"/>
    </row>
    <row r="3065" spans="26:28" x14ac:dyDescent="0.2">
      <c r="Z3065" s="49"/>
      <c r="AA3065" s="49"/>
      <c r="AB3065" s="45"/>
    </row>
    <row r="3066" spans="26:28" x14ac:dyDescent="0.2">
      <c r="Z3066" s="49"/>
      <c r="AA3066" s="49"/>
      <c r="AB3066" s="45"/>
    </row>
    <row r="3067" spans="26:28" x14ac:dyDescent="0.2">
      <c r="Z3067" s="49"/>
      <c r="AA3067" s="49"/>
      <c r="AB3067" s="45"/>
    </row>
    <row r="3068" spans="26:28" x14ac:dyDescent="0.2">
      <c r="Z3068" s="49"/>
      <c r="AA3068" s="49"/>
      <c r="AB3068" s="45"/>
    </row>
    <row r="3069" spans="26:28" x14ac:dyDescent="0.2">
      <c r="Z3069" s="49"/>
      <c r="AA3069" s="49"/>
      <c r="AB3069" s="45"/>
    </row>
    <row r="3070" spans="26:28" x14ac:dyDescent="0.2">
      <c r="Z3070" s="49"/>
      <c r="AA3070" s="49"/>
      <c r="AB3070" s="45"/>
    </row>
    <row r="3071" spans="26:28" x14ac:dyDescent="0.2">
      <c r="Z3071" s="49"/>
      <c r="AA3071" s="49"/>
      <c r="AB3071" s="45"/>
    </row>
    <row r="3072" spans="26:28" x14ac:dyDescent="0.2">
      <c r="Z3072" s="49"/>
      <c r="AA3072" s="49"/>
      <c r="AB3072" s="45"/>
    </row>
    <row r="3073" spans="26:28" x14ac:dyDescent="0.2">
      <c r="Z3073" s="49"/>
      <c r="AA3073" s="49"/>
      <c r="AB3073" s="45"/>
    </row>
    <row r="3074" spans="26:28" x14ac:dyDescent="0.2">
      <c r="Z3074" s="49"/>
      <c r="AA3074" s="49"/>
      <c r="AB3074" s="45"/>
    </row>
    <row r="3075" spans="26:28" x14ac:dyDescent="0.2">
      <c r="Z3075" s="49"/>
      <c r="AA3075" s="49"/>
      <c r="AB3075" s="45"/>
    </row>
    <row r="3076" spans="26:28" x14ac:dyDescent="0.2">
      <c r="Z3076" s="49"/>
      <c r="AA3076" s="49"/>
      <c r="AB3076" s="45"/>
    </row>
    <row r="3077" spans="26:28" x14ac:dyDescent="0.2">
      <c r="Z3077" s="49"/>
      <c r="AA3077" s="49"/>
      <c r="AB3077" s="45"/>
    </row>
    <row r="3078" spans="26:28" x14ac:dyDescent="0.2">
      <c r="Z3078" s="49"/>
      <c r="AA3078" s="49"/>
      <c r="AB3078" s="45"/>
    </row>
    <row r="3079" spans="26:28" x14ac:dyDescent="0.2">
      <c r="Z3079" s="49"/>
      <c r="AA3079" s="49"/>
      <c r="AB3079" s="45"/>
    </row>
    <row r="3080" spans="26:28" x14ac:dyDescent="0.2">
      <c r="Z3080" s="49"/>
      <c r="AA3080" s="49"/>
      <c r="AB3080" s="45"/>
    </row>
    <row r="3081" spans="26:28" x14ac:dyDescent="0.2">
      <c r="Z3081" s="49"/>
      <c r="AA3081" s="49"/>
      <c r="AB3081" s="45"/>
    </row>
    <row r="3082" spans="26:28" x14ac:dyDescent="0.2">
      <c r="Z3082" s="49"/>
      <c r="AA3082" s="49"/>
      <c r="AB3082" s="45"/>
    </row>
    <row r="3083" spans="26:28" x14ac:dyDescent="0.2">
      <c r="Z3083" s="49"/>
      <c r="AA3083" s="49"/>
      <c r="AB3083" s="45"/>
    </row>
    <row r="3084" spans="26:28" x14ac:dyDescent="0.2">
      <c r="Z3084" s="49"/>
      <c r="AA3084" s="49"/>
      <c r="AB3084" s="45"/>
    </row>
    <row r="3085" spans="26:28" x14ac:dyDescent="0.2">
      <c r="Z3085" s="49"/>
      <c r="AA3085" s="49"/>
      <c r="AB3085" s="45"/>
    </row>
    <row r="3086" spans="26:28" x14ac:dyDescent="0.2">
      <c r="Z3086" s="49"/>
      <c r="AA3086" s="49"/>
      <c r="AB3086" s="45"/>
    </row>
    <row r="3087" spans="26:28" x14ac:dyDescent="0.2">
      <c r="Z3087" s="49"/>
      <c r="AA3087" s="49"/>
      <c r="AB3087" s="45"/>
    </row>
    <row r="3088" spans="26:28" x14ac:dyDescent="0.2">
      <c r="Z3088" s="49"/>
      <c r="AA3088" s="49"/>
      <c r="AB3088" s="45"/>
    </row>
    <row r="3089" spans="26:28" x14ac:dyDescent="0.2">
      <c r="Z3089" s="49"/>
      <c r="AA3089" s="49"/>
      <c r="AB3089" s="45"/>
    </row>
    <row r="3090" spans="26:28" x14ac:dyDescent="0.2">
      <c r="Z3090" s="49"/>
      <c r="AA3090" s="49"/>
      <c r="AB3090" s="45"/>
    </row>
    <row r="3091" spans="26:28" x14ac:dyDescent="0.2">
      <c r="Z3091" s="49"/>
      <c r="AA3091" s="49"/>
      <c r="AB3091" s="45"/>
    </row>
    <row r="3092" spans="26:28" x14ac:dyDescent="0.2">
      <c r="Z3092" s="49"/>
      <c r="AA3092" s="49"/>
      <c r="AB3092" s="45"/>
    </row>
    <row r="3093" spans="26:28" x14ac:dyDescent="0.2">
      <c r="Z3093" s="49"/>
      <c r="AA3093" s="49"/>
      <c r="AB3093" s="45"/>
    </row>
    <row r="3094" spans="26:28" x14ac:dyDescent="0.2">
      <c r="Z3094" s="49"/>
      <c r="AA3094" s="49"/>
      <c r="AB3094" s="45"/>
    </row>
    <row r="3095" spans="26:28" x14ac:dyDescent="0.2">
      <c r="Z3095" s="49"/>
      <c r="AA3095" s="49"/>
      <c r="AB3095" s="45"/>
    </row>
    <row r="3096" spans="26:28" x14ac:dyDescent="0.2">
      <c r="Z3096" s="49"/>
      <c r="AA3096" s="49"/>
      <c r="AB3096" s="45"/>
    </row>
    <row r="3097" spans="26:28" x14ac:dyDescent="0.2">
      <c r="Z3097" s="49"/>
      <c r="AA3097" s="49"/>
      <c r="AB3097" s="45"/>
    </row>
    <row r="3098" spans="26:28" x14ac:dyDescent="0.2">
      <c r="Z3098" s="49"/>
      <c r="AA3098" s="49"/>
      <c r="AB3098" s="45"/>
    </row>
    <row r="3099" spans="26:28" x14ac:dyDescent="0.2">
      <c r="Z3099" s="49"/>
      <c r="AA3099" s="49"/>
      <c r="AB3099" s="45"/>
    </row>
    <row r="3100" spans="26:28" x14ac:dyDescent="0.2">
      <c r="Z3100" s="49"/>
      <c r="AA3100" s="49"/>
      <c r="AB3100" s="45"/>
    </row>
    <row r="3101" spans="26:28" x14ac:dyDescent="0.2">
      <c r="Z3101" s="49"/>
      <c r="AA3101" s="49"/>
      <c r="AB3101" s="45"/>
    </row>
    <row r="3102" spans="26:28" x14ac:dyDescent="0.2">
      <c r="Z3102" s="49"/>
      <c r="AA3102" s="49"/>
      <c r="AB3102" s="45"/>
    </row>
    <row r="3103" spans="26:28" x14ac:dyDescent="0.2">
      <c r="Z3103" s="49"/>
      <c r="AA3103" s="49"/>
      <c r="AB3103" s="45"/>
    </row>
    <row r="3104" spans="26:28" x14ac:dyDescent="0.2">
      <c r="Z3104" s="49"/>
      <c r="AA3104" s="49"/>
      <c r="AB3104" s="45"/>
    </row>
    <row r="3105" spans="26:28" x14ac:dyDescent="0.2">
      <c r="Z3105" s="49"/>
      <c r="AA3105" s="49"/>
      <c r="AB3105" s="45"/>
    </row>
    <row r="3106" spans="26:28" x14ac:dyDescent="0.2">
      <c r="Z3106" s="49"/>
      <c r="AA3106" s="49"/>
      <c r="AB3106" s="45"/>
    </row>
    <row r="3107" spans="26:28" x14ac:dyDescent="0.2">
      <c r="Z3107" s="49"/>
      <c r="AA3107" s="49"/>
      <c r="AB3107" s="45"/>
    </row>
    <row r="3108" spans="26:28" x14ac:dyDescent="0.2">
      <c r="Z3108" s="49"/>
      <c r="AA3108" s="49"/>
      <c r="AB3108" s="45"/>
    </row>
    <row r="3109" spans="26:28" x14ac:dyDescent="0.2">
      <c r="Z3109" s="49"/>
      <c r="AA3109" s="49"/>
      <c r="AB3109" s="45"/>
    </row>
    <row r="3110" spans="26:28" x14ac:dyDescent="0.2">
      <c r="Z3110" s="49"/>
      <c r="AA3110" s="49"/>
      <c r="AB3110" s="45"/>
    </row>
    <row r="3111" spans="26:28" x14ac:dyDescent="0.2">
      <c r="Z3111" s="49"/>
      <c r="AA3111" s="49"/>
      <c r="AB3111" s="45"/>
    </row>
    <row r="3112" spans="26:28" x14ac:dyDescent="0.2">
      <c r="Z3112" s="49"/>
      <c r="AA3112" s="49"/>
      <c r="AB3112" s="45"/>
    </row>
    <row r="3113" spans="26:28" x14ac:dyDescent="0.2">
      <c r="Z3113" s="49"/>
      <c r="AA3113" s="49"/>
      <c r="AB3113" s="45"/>
    </row>
    <row r="3114" spans="26:28" x14ac:dyDescent="0.2">
      <c r="Z3114" s="49"/>
      <c r="AA3114" s="49"/>
      <c r="AB3114" s="45"/>
    </row>
    <row r="3115" spans="26:28" x14ac:dyDescent="0.2">
      <c r="Z3115" s="49"/>
      <c r="AA3115" s="49"/>
      <c r="AB3115" s="45"/>
    </row>
    <row r="3116" spans="26:28" x14ac:dyDescent="0.2">
      <c r="Z3116" s="49"/>
      <c r="AA3116" s="49"/>
      <c r="AB3116" s="45"/>
    </row>
    <row r="3117" spans="26:28" x14ac:dyDescent="0.2">
      <c r="Z3117" s="49"/>
      <c r="AA3117" s="49"/>
      <c r="AB3117" s="45"/>
    </row>
    <row r="3118" spans="26:28" x14ac:dyDescent="0.2">
      <c r="Z3118" s="49"/>
      <c r="AA3118" s="49"/>
      <c r="AB3118" s="45"/>
    </row>
    <row r="3119" spans="26:28" x14ac:dyDescent="0.2">
      <c r="Z3119" s="49"/>
      <c r="AA3119" s="49"/>
      <c r="AB3119" s="45"/>
    </row>
    <row r="3120" spans="26:28" x14ac:dyDescent="0.2">
      <c r="Z3120" s="49"/>
      <c r="AA3120" s="49"/>
      <c r="AB3120" s="45"/>
    </row>
    <row r="3121" spans="26:28" x14ac:dyDescent="0.2">
      <c r="Z3121" s="49"/>
      <c r="AA3121" s="49"/>
      <c r="AB3121" s="45"/>
    </row>
    <row r="3122" spans="26:28" x14ac:dyDescent="0.2">
      <c r="Z3122" s="49"/>
      <c r="AA3122" s="49"/>
      <c r="AB3122" s="45"/>
    </row>
    <row r="3123" spans="26:28" x14ac:dyDescent="0.2">
      <c r="Z3123" s="49"/>
      <c r="AA3123" s="49"/>
      <c r="AB3123" s="45"/>
    </row>
    <row r="3124" spans="26:28" x14ac:dyDescent="0.2">
      <c r="Z3124" s="49"/>
      <c r="AA3124" s="49"/>
      <c r="AB3124" s="45"/>
    </row>
    <row r="3125" spans="26:28" x14ac:dyDescent="0.2">
      <c r="Z3125" s="49"/>
      <c r="AA3125" s="49"/>
      <c r="AB3125" s="45"/>
    </row>
    <row r="3126" spans="26:28" x14ac:dyDescent="0.2">
      <c r="Z3126" s="49"/>
      <c r="AA3126" s="49"/>
      <c r="AB3126" s="45"/>
    </row>
    <row r="3127" spans="26:28" x14ac:dyDescent="0.2">
      <c r="Z3127" s="49"/>
      <c r="AA3127" s="49"/>
      <c r="AB3127" s="45"/>
    </row>
    <row r="3128" spans="26:28" x14ac:dyDescent="0.2">
      <c r="Z3128" s="49"/>
      <c r="AA3128" s="49"/>
      <c r="AB3128" s="45"/>
    </row>
    <row r="3129" spans="26:28" x14ac:dyDescent="0.2">
      <c r="Z3129" s="49"/>
      <c r="AA3129" s="49"/>
      <c r="AB3129" s="45"/>
    </row>
    <row r="3130" spans="26:28" x14ac:dyDescent="0.2">
      <c r="Z3130" s="49"/>
      <c r="AA3130" s="49"/>
      <c r="AB3130" s="45"/>
    </row>
    <row r="3131" spans="26:28" x14ac:dyDescent="0.2">
      <c r="Z3131" s="49"/>
      <c r="AA3131" s="49"/>
      <c r="AB3131" s="45"/>
    </row>
    <row r="3132" spans="26:28" x14ac:dyDescent="0.2">
      <c r="Z3132" s="49"/>
      <c r="AA3132" s="49"/>
      <c r="AB3132" s="45"/>
    </row>
    <row r="3133" spans="26:28" x14ac:dyDescent="0.2">
      <c r="Z3133" s="49"/>
      <c r="AA3133" s="49"/>
      <c r="AB3133" s="45"/>
    </row>
    <row r="3134" spans="26:28" x14ac:dyDescent="0.2">
      <c r="Z3134" s="49"/>
      <c r="AA3134" s="49"/>
      <c r="AB3134" s="45"/>
    </row>
    <row r="3135" spans="26:28" x14ac:dyDescent="0.2">
      <c r="Z3135" s="49"/>
      <c r="AA3135" s="49"/>
      <c r="AB3135" s="45"/>
    </row>
    <row r="3136" spans="26:28" x14ac:dyDescent="0.2">
      <c r="Z3136" s="49"/>
      <c r="AA3136" s="49"/>
      <c r="AB3136" s="45"/>
    </row>
    <row r="3137" spans="26:28" x14ac:dyDescent="0.2">
      <c r="Z3137" s="49"/>
      <c r="AA3137" s="49"/>
      <c r="AB3137" s="45"/>
    </row>
    <row r="3138" spans="26:28" x14ac:dyDescent="0.2">
      <c r="Z3138" s="49"/>
      <c r="AA3138" s="49"/>
      <c r="AB3138" s="45"/>
    </row>
    <row r="3139" spans="26:28" x14ac:dyDescent="0.2">
      <c r="Z3139" s="49"/>
      <c r="AA3139" s="49"/>
      <c r="AB3139" s="45"/>
    </row>
    <row r="3140" spans="26:28" x14ac:dyDescent="0.2">
      <c r="Z3140" s="49"/>
      <c r="AA3140" s="49"/>
      <c r="AB3140" s="45"/>
    </row>
    <row r="3141" spans="26:28" x14ac:dyDescent="0.2">
      <c r="Z3141" s="49"/>
      <c r="AA3141" s="49"/>
      <c r="AB3141" s="45"/>
    </row>
    <row r="3142" spans="26:28" x14ac:dyDescent="0.2">
      <c r="Z3142" s="49"/>
      <c r="AA3142" s="49"/>
      <c r="AB3142" s="45"/>
    </row>
    <row r="3143" spans="26:28" x14ac:dyDescent="0.2">
      <c r="Z3143" s="49"/>
      <c r="AA3143" s="49"/>
      <c r="AB3143" s="45"/>
    </row>
    <row r="3144" spans="26:28" x14ac:dyDescent="0.2">
      <c r="Z3144" s="49"/>
      <c r="AA3144" s="49"/>
      <c r="AB3144" s="45"/>
    </row>
    <row r="3145" spans="26:28" x14ac:dyDescent="0.2">
      <c r="Z3145" s="49"/>
      <c r="AA3145" s="49"/>
      <c r="AB3145" s="45"/>
    </row>
    <row r="3146" spans="26:28" x14ac:dyDescent="0.2">
      <c r="Z3146" s="49"/>
      <c r="AA3146" s="49"/>
      <c r="AB3146" s="45"/>
    </row>
    <row r="3147" spans="26:28" x14ac:dyDescent="0.2">
      <c r="Z3147" s="49"/>
      <c r="AA3147" s="49"/>
      <c r="AB3147" s="45"/>
    </row>
    <row r="3148" spans="26:28" x14ac:dyDescent="0.2">
      <c r="Z3148" s="49"/>
      <c r="AA3148" s="49"/>
      <c r="AB3148" s="45"/>
    </row>
    <row r="3149" spans="26:28" x14ac:dyDescent="0.2">
      <c r="Z3149" s="49"/>
      <c r="AA3149" s="49"/>
      <c r="AB3149" s="45"/>
    </row>
    <row r="3150" spans="26:28" x14ac:dyDescent="0.2">
      <c r="Z3150" s="49"/>
      <c r="AA3150" s="49"/>
      <c r="AB3150" s="45"/>
    </row>
    <row r="3151" spans="26:28" x14ac:dyDescent="0.2">
      <c r="Z3151" s="49"/>
      <c r="AA3151" s="49"/>
      <c r="AB3151" s="45"/>
    </row>
    <row r="3152" spans="26:28" x14ac:dyDescent="0.2">
      <c r="Z3152" s="49"/>
      <c r="AA3152" s="49"/>
      <c r="AB3152" s="45"/>
    </row>
    <row r="3153" spans="26:28" x14ac:dyDescent="0.2">
      <c r="Z3153" s="49"/>
      <c r="AA3153" s="49"/>
      <c r="AB3153" s="45"/>
    </row>
    <row r="3154" spans="26:28" x14ac:dyDescent="0.2">
      <c r="Z3154" s="49"/>
      <c r="AA3154" s="49"/>
      <c r="AB3154" s="45"/>
    </row>
    <row r="3155" spans="26:28" x14ac:dyDescent="0.2">
      <c r="Z3155" s="49"/>
      <c r="AA3155" s="49"/>
      <c r="AB3155" s="45"/>
    </row>
    <row r="3156" spans="26:28" x14ac:dyDescent="0.2">
      <c r="Z3156" s="49"/>
      <c r="AA3156" s="49"/>
      <c r="AB3156" s="45"/>
    </row>
    <row r="3157" spans="26:28" x14ac:dyDescent="0.2">
      <c r="Z3157" s="49"/>
      <c r="AA3157" s="49"/>
      <c r="AB3157" s="45"/>
    </row>
    <row r="3158" spans="26:28" x14ac:dyDescent="0.2">
      <c r="Z3158" s="49"/>
      <c r="AA3158" s="49"/>
      <c r="AB3158" s="45"/>
    </row>
    <row r="3159" spans="26:28" x14ac:dyDescent="0.2">
      <c r="Z3159" s="49"/>
      <c r="AA3159" s="49"/>
      <c r="AB3159" s="45"/>
    </row>
    <row r="3160" spans="26:28" x14ac:dyDescent="0.2">
      <c r="Z3160" s="49"/>
      <c r="AA3160" s="49"/>
      <c r="AB3160" s="45"/>
    </row>
    <row r="3161" spans="26:28" x14ac:dyDescent="0.2">
      <c r="Z3161" s="49"/>
      <c r="AA3161" s="49"/>
      <c r="AB3161" s="45"/>
    </row>
    <row r="3162" spans="26:28" x14ac:dyDescent="0.2">
      <c r="Z3162" s="49"/>
      <c r="AA3162" s="49"/>
      <c r="AB3162" s="45"/>
    </row>
    <row r="3163" spans="26:28" x14ac:dyDescent="0.2">
      <c r="Z3163" s="49"/>
      <c r="AA3163" s="49"/>
      <c r="AB3163" s="45"/>
    </row>
    <row r="3164" spans="26:28" x14ac:dyDescent="0.2">
      <c r="Z3164" s="49"/>
      <c r="AA3164" s="49"/>
      <c r="AB3164" s="45"/>
    </row>
    <row r="3165" spans="26:28" x14ac:dyDescent="0.2">
      <c r="Z3165" s="49"/>
      <c r="AA3165" s="49"/>
      <c r="AB3165" s="45"/>
    </row>
    <row r="3166" spans="26:28" x14ac:dyDescent="0.2">
      <c r="Z3166" s="49"/>
      <c r="AA3166" s="49"/>
      <c r="AB3166" s="45"/>
    </row>
    <row r="3167" spans="26:28" x14ac:dyDescent="0.2">
      <c r="Z3167" s="49"/>
      <c r="AA3167" s="49"/>
      <c r="AB3167" s="45"/>
    </row>
    <row r="3168" spans="26:28" x14ac:dyDescent="0.2">
      <c r="Z3168" s="49"/>
      <c r="AA3168" s="49"/>
      <c r="AB3168" s="45"/>
    </row>
    <row r="3169" spans="26:28" x14ac:dyDescent="0.2">
      <c r="Z3169" s="49"/>
      <c r="AA3169" s="49"/>
      <c r="AB3169" s="45"/>
    </row>
    <row r="3170" spans="26:28" x14ac:dyDescent="0.2">
      <c r="Z3170" s="49"/>
      <c r="AA3170" s="49"/>
      <c r="AB3170" s="45"/>
    </row>
    <row r="3171" spans="26:28" x14ac:dyDescent="0.2">
      <c r="Z3171" s="49"/>
      <c r="AA3171" s="49"/>
      <c r="AB3171" s="45"/>
    </row>
    <row r="3172" spans="26:28" x14ac:dyDescent="0.2">
      <c r="Z3172" s="49"/>
      <c r="AA3172" s="49"/>
      <c r="AB3172" s="45"/>
    </row>
    <row r="3173" spans="26:28" x14ac:dyDescent="0.2">
      <c r="Z3173" s="49"/>
      <c r="AA3173" s="49"/>
      <c r="AB3173" s="45"/>
    </row>
    <row r="3174" spans="26:28" x14ac:dyDescent="0.2">
      <c r="Z3174" s="49"/>
      <c r="AA3174" s="49"/>
      <c r="AB3174" s="45"/>
    </row>
    <row r="3175" spans="26:28" x14ac:dyDescent="0.2">
      <c r="Z3175" s="49"/>
      <c r="AA3175" s="49"/>
      <c r="AB3175" s="45"/>
    </row>
    <row r="3176" spans="26:28" x14ac:dyDescent="0.2">
      <c r="Z3176" s="49"/>
      <c r="AA3176" s="49"/>
      <c r="AB3176" s="45"/>
    </row>
    <row r="3177" spans="26:28" x14ac:dyDescent="0.2">
      <c r="Z3177" s="49"/>
      <c r="AA3177" s="49"/>
      <c r="AB3177" s="45"/>
    </row>
    <row r="3178" spans="26:28" x14ac:dyDescent="0.2">
      <c r="Z3178" s="49"/>
      <c r="AA3178" s="49"/>
      <c r="AB3178" s="45"/>
    </row>
    <row r="3179" spans="26:28" x14ac:dyDescent="0.2">
      <c r="Z3179" s="49"/>
      <c r="AA3179" s="49"/>
      <c r="AB3179" s="45"/>
    </row>
    <row r="3180" spans="26:28" x14ac:dyDescent="0.2">
      <c r="Z3180" s="49"/>
      <c r="AA3180" s="49"/>
      <c r="AB3180" s="45"/>
    </row>
    <row r="3181" spans="26:28" x14ac:dyDescent="0.2">
      <c r="Z3181" s="49"/>
      <c r="AA3181" s="49"/>
      <c r="AB3181" s="45"/>
    </row>
    <row r="3182" spans="26:28" x14ac:dyDescent="0.2">
      <c r="Z3182" s="49"/>
      <c r="AA3182" s="49"/>
      <c r="AB3182" s="45"/>
    </row>
    <row r="3183" spans="26:28" x14ac:dyDescent="0.2">
      <c r="Z3183" s="49"/>
      <c r="AA3183" s="49"/>
      <c r="AB3183" s="45"/>
    </row>
    <row r="3184" spans="26:28" x14ac:dyDescent="0.2">
      <c r="Z3184" s="49"/>
      <c r="AA3184" s="49"/>
      <c r="AB3184" s="45"/>
    </row>
    <row r="3185" spans="26:28" x14ac:dyDescent="0.2">
      <c r="Z3185" s="49"/>
      <c r="AA3185" s="49"/>
      <c r="AB3185" s="45"/>
    </row>
    <row r="3186" spans="26:28" x14ac:dyDescent="0.2">
      <c r="Z3186" s="49"/>
      <c r="AA3186" s="49"/>
      <c r="AB3186" s="45"/>
    </row>
    <row r="3187" spans="26:28" x14ac:dyDescent="0.2">
      <c r="Z3187" s="49"/>
      <c r="AA3187" s="49"/>
      <c r="AB3187" s="45"/>
    </row>
    <row r="3188" spans="26:28" x14ac:dyDescent="0.2">
      <c r="Z3188" s="49"/>
      <c r="AA3188" s="49"/>
      <c r="AB3188" s="45"/>
    </row>
    <row r="3189" spans="26:28" x14ac:dyDescent="0.2">
      <c r="Z3189" s="49"/>
      <c r="AA3189" s="49"/>
      <c r="AB3189" s="45"/>
    </row>
    <row r="3190" spans="26:28" x14ac:dyDescent="0.2">
      <c r="Z3190" s="49"/>
      <c r="AA3190" s="49"/>
      <c r="AB3190" s="45"/>
    </row>
    <row r="3191" spans="26:28" x14ac:dyDescent="0.2">
      <c r="Z3191" s="49"/>
      <c r="AA3191" s="49"/>
      <c r="AB3191" s="45"/>
    </row>
    <row r="3192" spans="26:28" x14ac:dyDescent="0.2">
      <c r="Z3192" s="49"/>
      <c r="AA3192" s="49"/>
      <c r="AB3192" s="45"/>
    </row>
    <row r="3193" spans="26:28" x14ac:dyDescent="0.2">
      <c r="Z3193" s="49"/>
      <c r="AA3193" s="49"/>
      <c r="AB3193" s="45"/>
    </row>
    <row r="3194" spans="26:28" x14ac:dyDescent="0.2">
      <c r="Z3194" s="49"/>
      <c r="AA3194" s="49"/>
      <c r="AB3194" s="45"/>
    </row>
    <row r="3195" spans="26:28" x14ac:dyDescent="0.2">
      <c r="Z3195" s="49"/>
      <c r="AA3195" s="49"/>
      <c r="AB3195" s="45"/>
    </row>
    <row r="3196" spans="26:28" x14ac:dyDescent="0.2">
      <c r="Z3196" s="49"/>
      <c r="AA3196" s="49"/>
      <c r="AB3196" s="45"/>
    </row>
    <row r="3197" spans="26:28" x14ac:dyDescent="0.2">
      <c r="Z3197" s="49"/>
      <c r="AA3197" s="49"/>
      <c r="AB3197" s="45"/>
    </row>
    <row r="3198" spans="26:28" x14ac:dyDescent="0.2">
      <c r="Z3198" s="49"/>
      <c r="AA3198" s="49"/>
      <c r="AB3198" s="45"/>
    </row>
    <row r="3199" spans="26:28" x14ac:dyDescent="0.2">
      <c r="Z3199" s="49"/>
      <c r="AA3199" s="49"/>
      <c r="AB3199" s="45"/>
    </row>
    <row r="3200" spans="26:28" x14ac:dyDescent="0.2">
      <c r="Z3200" s="49"/>
      <c r="AA3200" s="49"/>
      <c r="AB3200" s="45"/>
    </row>
    <row r="3201" spans="26:28" x14ac:dyDescent="0.2">
      <c r="Z3201" s="49"/>
      <c r="AA3201" s="49"/>
      <c r="AB3201" s="45"/>
    </row>
    <row r="3202" spans="26:28" x14ac:dyDescent="0.2">
      <c r="Z3202" s="49"/>
      <c r="AA3202" s="49"/>
      <c r="AB3202" s="45"/>
    </row>
    <row r="3203" spans="26:28" x14ac:dyDescent="0.2">
      <c r="Z3203" s="49"/>
      <c r="AA3203" s="49"/>
      <c r="AB3203" s="45"/>
    </row>
    <row r="3204" spans="26:28" x14ac:dyDescent="0.2">
      <c r="Z3204" s="49"/>
      <c r="AA3204" s="49"/>
      <c r="AB3204" s="45"/>
    </row>
    <row r="3205" spans="26:28" x14ac:dyDescent="0.2">
      <c r="Z3205" s="49"/>
      <c r="AA3205" s="49"/>
      <c r="AB3205" s="45"/>
    </row>
    <row r="3206" spans="26:28" x14ac:dyDescent="0.2">
      <c r="Z3206" s="49"/>
      <c r="AA3206" s="49"/>
      <c r="AB3206" s="45"/>
    </row>
    <row r="3207" spans="26:28" x14ac:dyDescent="0.2">
      <c r="Z3207" s="49"/>
      <c r="AA3207" s="49"/>
      <c r="AB3207" s="45"/>
    </row>
    <row r="3208" spans="26:28" x14ac:dyDescent="0.2">
      <c r="Z3208" s="49"/>
      <c r="AA3208" s="49"/>
      <c r="AB3208" s="45"/>
    </row>
    <row r="3209" spans="26:28" x14ac:dyDescent="0.2">
      <c r="Z3209" s="49"/>
      <c r="AA3209" s="49"/>
      <c r="AB3209" s="45"/>
    </row>
    <row r="3210" spans="26:28" x14ac:dyDescent="0.2">
      <c r="Z3210" s="49"/>
      <c r="AA3210" s="49"/>
      <c r="AB3210" s="45"/>
    </row>
    <row r="3211" spans="26:28" x14ac:dyDescent="0.2">
      <c r="Z3211" s="49"/>
      <c r="AA3211" s="49"/>
      <c r="AB3211" s="45"/>
    </row>
    <row r="3212" spans="26:28" x14ac:dyDescent="0.2">
      <c r="Z3212" s="49"/>
      <c r="AA3212" s="49"/>
      <c r="AB3212" s="45"/>
    </row>
    <row r="3213" spans="26:28" x14ac:dyDescent="0.2">
      <c r="Z3213" s="49"/>
      <c r="AA3213" s="49"/>
      <c r="AB3213" s="45"/>
    </row>
    <row r="3214" spans="26:28" x14ac:dyDescent="0.2">
      <c r="Z3214" s="49"/>
      <c r="AA3214" s="49"/>
      <c r="AB3214" s="45"/>
    </row>
    <row r="3215" spans="26:28" x14ac:dyDescent="0.2">
      <c r="Z3215" s="49"/>
      <c r="AA3215" s="49"/>
      <c r="AB3215" s="45"/>
    </row>
    <row r="3216" spans="26:28" x14ac:dyDescent="0.2">
      <c r="Z3216" s="49"/>
      <c r="AA3216" s="49"/>
      <c r="AB3216" s="45"/>
    </row>
    <row r="3217" spans="26:28" x14ac:dyDescent="0.2">
      <c r="Z3217" s="49"/>
      <c r="AA3217" s="49"/>
      <c r="AB3217" s="45"/>
    </row>
    <row r="3218" spans="26:28" x14ac:dyDescent="0.2">
      <c r="Z3218" s="49"/>
      <c r="AA3218" s="49"/>
      <c r="AB3218" s="45"/>
    </row>
    <row r="3219" spans="26:28" x14ac:dyDescent="0.2">
      <c r="Z3219" s="49"/>
      <c r="AA3219" s="49"/>
      <c r="AB3219" s="45"/>
    </row>
    <row r="3220" spans="26:28" x14ac:dyDescent="0.2">
      <c r="Z3220" s="49"/>
      <c r="AA3220" s="49"/>
      <c r="AB3220" s="45"/>
    </row>
    <row r="3221" spans="26:28" x14ac:dyDescent="0.2">
      <c r="Z3221" s="49"/>
      <c r="AA3221" s="49"/>
      <c r="AB3221" s="45"/>
    </row>
    <row r="3222" spans="26:28" x14ac:dyDescent="0.2">
      <c r="Z3222" s="49"/>
      <c r="AA3222" s="49"/>
      <c r="AB3222" s="45"/>
    </row>
    <row r="3223" spans="26:28" x14ac:dyDescent="0.2">
      <c r="Z3223" s="49"/>
      <c r="AA3223" s="49"/>
      <c r="AB3223" s="45"/>
    </row>
    <row r="3224" spans="26:28" x14ac:dyDescent="0.2">
      <c r="Z3224" s="49"/>
      <c r="AA3224" s="49"/>
      <c r="AB3224" s="45"/>
    </row>
    <row r="3225" spans="26:28" x14ac:dyDescent="0.2">
      <c r="Z3225" s="49"/>
      <c r="AA3225" s="49"/>
      <c r="AB3225" s="45"/>
    </row>
    <row r="3226" spans="26:28" x14ac:dyDescent="0.2">
      <c r="Z3226" s="49"/>
      <c r="AA3226" s="49"/>
      <c r="AB3226" s="45"/>
    </row>
    <row r="3227" spans="26:28" x14ac:dyDescent="0.2">
      <c r="Z3227" s="49"/>
      <c r="AA3227" s="49"/>
      <c r="AB3227" s="45"/>
    </row>
    <row r="3228" spans="26:28" x14ac:dyDescent="0.2">
      <c r="Z3228" s="49"/>
      <c r="AA3228" s="49"/>
      <c r="AB3228" s="45"/>
    </row>
    <row r="3229" spans="26:28" x14ac:dyDescent="0.2">
      <c r="Z3229" s="49"/>
      <c r="AA3229" s="49"/>
      <c r="AB3229" s="45"/>
    </row>
    <row r="3230" spans="26:28" x14ac:dyDescent="0.2">
      <c r="Z3230" s="49"/>
      <c r="AA3230" s="49"/>
      <c r="AB3230" s="45"/>
    </row>
    <row r="3231" spans="26:28" x14ac:dyDescent="0.2">
      <c r="Z3231" s="49"/>
      <c r="AA3231" s="49"/>
      <c r="AB3231" s="45"/>
    </row>
    <row r="3232" spans="26:28" x14ac:dyDescent="0.2">
      <c r="Z3232" s="49"/>
      <c r="AA3232" s="49"/>
      <c r="AB3232" s="45"/>
    </row>
    <row r="3233" spans="26:28" x14ac:dyDescent="0.2">
      <c r="Z3233" s="49"/>
      <c r="AA3233" s="49"/>
      <c r="AB3233" s="45"/>
    </row>
    <row r="3234" spans="26:28" x14ac:dyDescent="0.2">
      <c r="Z3234" s="49"/>
      <c r="AA3234" s="49"/>
      <c r="AB3234" s="45"/>
    </row>
    <row r="3235" spans="26:28" x14ac:dyDescent="0.2">
      <c r="Z3235" s="49"/>
      <c r="AA3235" s="49"/>
      <c r="AB3235" s="45"/>
    </row>
    <row r="3236" spans="26:28" x14ac:dyDescent="0.2">
      <c r="Z3236" s="49"/>
      <c r="AA3236" s="49"/>
      <c r="AB3236" s="45"/>
    </row>
    <row r="3237" spans="26:28" x14ac:dyDescent="0.2">
      <c r="Z3237" s="49"/>
      <c r="AA3237" s="49"/>
      <c r="AB3237" s="45"/>
    </row>
    <row r="3238" spans="26:28" x14ac:dyDescent="0.2">
      <c r="Z3238" s="49"/>
      <c r="AA3238" s="49"/>
      <c r="AB3238" s="45"/>
    </row>
    <row r="3239" spans="26:28" x14ac:dyDescent="0.2">
      <c r="Z3239" s="49"/>
      <c r="AA3239" s="49"/>
      <c r="AB3239" s="45"/>
    </row>
    <row r="3240" spans="26:28" x14ac:dyDescent="0.2">
      <c r="Z3240" s="49"/>
      <c r="AA3240" s="49"/>
      <c r="AB3240" s="45"/>
    </row>
    <row r="3241" spans="26:28" x14ac:dyDescent="0.2">
      <c r="Z3241" s="49"/>
      <c r="AA3241" s="49"/>
      <c r="AB3241" s="45"/>
    </row>
    <row r="3242" spans="26:28" x14ac:dyDescent="0.2">
      <c r="Z3242" s="49"/>
      <c r="AA3242" s="49"/>
      <c r="AB3242" s="45"/>
    </row>
    <row r="3243" spans="26:28" x14ac:dyDescent="0.2">
      <c r="Z3243" s="49"/>
      <c r="AA3243" s="49"/>
      <c r="AB3243" s="45"/>
    </row>
    <row r="3244" spans="26:28" x14ac:dyDescent="0.2">
      <c r="Z3244" s="49"/>
      <c r="AA3244" s="49"/>
      <c r="AB3244" s="45"/>
    </row>
    <row r="3245" spans="26:28" x14ac:dyDescent="0.2">
      <c r="Z3245" s="49"/>
      <c r="AA3245" s="49"/>
      <c r="AB3245" s="45"/>
    </row>
    <row r="3246" spans="26:28" x14ac:dyDescent="0.2">
      <c r="Z3246" s="49"/>
      <c r="AA3246" s="49"/>
      <c r="AB3246" s="45"/>
    </row>
    <row r="3247" spans="26:28" x14ac:dyDescent="0.2">
      <c r="Z3247" s="49"/>
      <c r="AA3247" s="49"/>
      <c r="AB3247" s="45"/>
    </row>
    <row r="3248" spans="26:28" x14ac:dyDescent="0.2">
      <c r="Z3248" s="49"/>
      <c r="AA3248" s="49"/>
      <c r="AB3248" s="45"/>
    </row>
    <row r="3249" spans="26:28" x14ac:dyDescent="0.2">
      <c r="Z3249" s="49"/>
      <c r="AA3249" s="49"/>
      <c r="AB3249" s="45"/>
    </row>
    <row r="3250" spans="26:28" x14ac:dyDescent="0.2">
      <c r="Z3250" s="49"/>
      <c r="AA3250" s="49"/>
      <c r="AB3250" s="45"/>
    </row>
    <row r="3251" spans="26:28" x14ac:dyDescent="0.2">
      <c r="Z3251" s="49"/>
      <c r="AA3251" s="49"/>
      <c r="AB3251" s="45"/>
    </row>
    <row r="3252" spans="26:28" x14ac:dyDescent="0.2">
      <c r="Z3252" s="49"/>
      <c r="AA3252" s="49"/>
      <c r="AB3252" s="45"/>
    </row>
    <row r="3253" spans="26:28" x14ac:dyDescent="0.2">
      <c r="Z3253" s="49"/>
      <c r="AA3253" s="49"/>
      <c r="AB3253" s="45"/>
    </row>
    <row r="3254" spans="26:28" x14ac:dyDescent="0.2">
      <c r="Z3254" s="49"/>
      <c r="AA3254" s="49"/>
      <c r="AB3254" s="45"/>
    </row>
    <row r="3255" spans="26:28" x14ac:dyDescent="0.2">
      <c r="Z3255" s="49"/>
      <c r="AA3255" s="49"/>
      <c r="AB3255" s="45"/>
    </row>
    <row r="3256" spans="26:28" x14ac:dyDescent="0.2">
      <c r="Z3256" s="49"/>
      <c r="AA3256" s="49"/>
      <c r="AB3256" s="45"/>
    </row>
    <row r="3257" spans="26:28" x14ac:dyDescent="0.2">
      <c r="Z3257" s="49"/>
      <c r="AA3257" s="49"/>
      <c r="AB3257" s="45"/>
    </row>
    <row r="3258" spans="26:28" x14ac:dyDescent="0.2">
      <c r="Z3258" s="49"/>
      <c r="AA3258" s="49"/>
      <c r="AB3258" s="45"/>
    </row>
    <row r="3259" spans="26:28" x14ac:dyDescent="0.2">
      <c r="Z3259" s="49"/>
      <c r="AA3259" s="49"/>
      <c r="AB3259" s="45"/>
    </row>
    <row r="3260" spans="26:28" x14ac:dyDescent="0.2">
      <c r="Z3260" s="49"/>
      <c r="AA3260" s="49"/>
      <c r="AB3260" s="45"/>
    </row>
    <row r="3261" spans="26:28" x14ac:dyDescent="0.2">
      <c r="Z3261" s="49"/>
      <c r="AA3261" s="49"/>
      <c r="AB3261" s="45"/>
    </row>
    <row r="3262" spans="26:28" x14ac:dyDescent="0.2">
      <c r="Z3262" s="49"/>
      <c r="AA3262" s="49"/>
      <c r="AB3262" s="45"/>
    </row>
    <row r="3263" spans="26:28" x14ac:dyDescent="0.2">
      <c r="Z3263" s="49"/>
      <c r="AA3263" s="49"/>
      <c r="AB3263" s="45"/>
    </row>
    <row r="3264" spans="26:28" x14ac:dyDescent="0.2">
      <c r="Z3264" s="49"/>
      <c r="AA3264" s="49"/>
      <c r="AB3264" s="45"/>
    </row>
    <row r="3265" spans="26:28" x14ac:dyDescent="0.2">
      <c r="Z3265" s="49"/>
      <c r="AA3265" s="49"/>
      <c r="AB3265" s="45"/>
    </row>
    <row r="3266" spans="26:28" x14ac:dyDescent="0.2">
      <c r="Z3266" s="49"/>
      <c r="AA3266" s="49"/>
      <c r="AB3266" s="45"/>
    </row>
    <row r="3267" spans="26:28" x14ac:dyDescent="0.2">
      <c r="Z3267" s="49"/>
      <c r="AA3267" s="49"/>
      <c r="AB3267" s="45"/>
    </row>
    <row r="3268" spans="26:28" x14ac:dyDescent="0.2">
      <c r="Z3268" s="49"/>
      <c r="AA3268" s="49"/>
      <c r="AB3268" s="45"/>
    </row>
    <row r="3269" spans="26:28" x14ac:dyDescent="0.2">
      <c r="Z3269" s="49"/>
      <c r="AA3269" s="49"/>
      <c r="AB3269" s="45"/>
    </row>
    <row r="3270" spans="26:28" x14ac:dyDescent="0.2">
      <c r="Z3270" s="49"/>
      <c r="AA3270" s="49"/>
      <c r="AB3270" s="45"/>
    </row>
    <row r="3271" spans="26:28" x14ac:dyDescent="0.2">
      <c r="Z3271" s="49"/>
      <c r="AA3271" s="49"/>
      <c r="AB3271" s="45"/>
    </row>
    <row r="3272" spans="26:28" x14ac:dyDescent="0.2">
      <c r="Z3272" s="49"/>
      <c r="AA3272" s="49"/>
      <c r="AB3272" s="45"/>
    </row>
    <row r="3273" spans="26:28" x14ac:dyDescent="0.2">
      <c r="Z3273" s="49"/>
      <c r="AA3273" s="49"/>
      <c r="AB3273" s="45"/>
    </row>
    <row r="3274" spans="26:28" x14ac:dyDescent="0.2">
      <c r="Z3274" s="49"/>
      <c r="AA3274" s="49"/>
      <c r="AB3274" s="45"/>
    </row>
    <row r="3275" spans="26:28" x14ac:dyDescent="0.2">
      <c r="Z3275" s="49"/>
      <c r="AA3275" s="49"/>
      <c r="AB3275" s="45"/>
    </row>
    <row r="3276" spans="26:28" x14ac:dyDescent="0.2">
      <c r="Z3276" s="49"/>
      <c r="AA3276" s="49"/>
      <c r="AB3276" s="45"/>
    </row>
    <row r="3277" spans="26:28" x14ac:dyDescent="0.2">
      <c r="Z3277" s="49"/>
      <c r="AA3277" s="49"/>
      <c r="AB3277" s="45"/>
    </row>
    <row r="3278" spans="26:28" x14ac:dyDescent="0.2">
      <c r="Z3278" s="49"/>
      <c r="AA3278" s="49"/>
      <c r="AB3278" s="45"/>
    </row>
    <row r="3279" spans="26:28" x14ac:dyDescent="0.2">
      <c r="Z3279" s="49"/>
      <c r="AA3279" s="49"/>
      <c r="AB3279" s="45"/>
    </row>
    <row r="3280" spans="26:28" x14ac:dyDescent="0.2">
      <c r="Z3280" s="49"/>
      <c r="AA3280" s="49"/>
      <c r="AB3280" s="45"/>
    </row>
    <row r="3281" spans="26:28" x14ac:dyDescent="0.2">
      <c r="Z3281" s="49"/>
      <c r="AA3281" s="49"/>
      <c r="AB3281" s="45"/>
    </row>
    <row r="3282" spans="26:28" x14ac:dyDescent="0.2">
      <c r="Z3282" s="49"/>
      <c r="AA3282" s="49"/>
      <c r="AB3282" s="45"/>
    </row>
    <row r="3283" spans="26:28" x14ac:dyDescent="0.2">
      <c r="Z3283" s="49"/>
      <c r="AA3283" s="49"/>
      <c r="AB3283" s="45"/>
    </row>
    <row r="3284" spans="26:28" x14ac:dyDescent="0.2">
      <c r="Z3284" s="49"/>
      <c r="AA3284" s="49"/>
      <c r="AB3284" s="45"/>
    </row>
    <row r="3285" spans="26:28" x14ac:dyDescent="0.2">
      <c r="Z3285" s="49"/>
      <c r="AA3285" s="49"/>
      <c r="AB3285" s="45"/>
    </row>
    <row r="3286" spans="26:28" x14ac:dyDescent="0.2">
      <c r="Z3286" s="49"/>
      <c r="AA3286" s="49"/>
      <c r="AB3286" s="45"/>
    </row>
    <row r="3287" spans="26:28" x14ac:dyDescent="0.2">
      <c r="Z3287" s="49"/>
      <c r="AA3287" s="49"/>
      <c r="AB3287" s="45"/>
    </row>
    <row r="3288" spans="26:28" x14ac:dyDescent="0.2">
      <c r="Z3288" s="49"/>
      <c r="AA3288" s="49"/>
      <c r="AB3288" s="45"/>
    </row>
    <row r="3289" spans="26:28" x14ac:dyDescent="0.2">
      <c r="Z3289" s="49"/>
      <c r="AA3289" s="49"/>
      <c r="AB3289" s="45"/>
    </row>
    <row r="3290" spans="26:28" x14ac:dyDescent="0.2">
      <c r="Z3290" s="49"/>
      <c r="AA3290" s="49"/>
      <c r="AB3290" s="45"/>
    </row>
    <row r="3291" spans="26:28" x14ac:dyDescent="0.2">
      <c r="Z3291" s="49"/>
      <c r="AA3291" s="49"/>
      <c r="AB3291" s="45"/>
    </row>
    <row r="3292" spans="26:28" x14ac:dyDescent="0.2">
      <c r="Z3292" s="49"/>
      <c r="AA3292" s="49"/>
      <c r="AB3292" s="45"/>
    </row>
    <row r="3293" spans="26:28" x14ac:dyDescent="0.2">
      <c r="Z3293" s="49"/>
      <c r="AA3293" s="49"/>
      <c r="AB3293" s="45"/>
    </row>
    <row r="3294" spans="26:28" x14ac:dyDescent="0.2">
      <c r="Z3294" s="49"/>
      <c r="AA3294" s="49"/>
      <c r="AB3294" s="45"/>
    </row>
    <row r="3295" spans="26:28" x14ac:dyDescent="0.2">
      <c r="Z3295" s="49"/>
      <c r="AA3295" s="49"/>
      <c r="AB3295" s="45"/>
    </row>
    <row r="3296" spans="26:28" x14ac:dyDescent="0.2">
      <c r="Z3296" s="49"/>
      <c r="AA3296" s="49"/>
      <c r="AB3296" s="45"/>
    </row>
    <row r="3297" spans="26:28" x14ac:dyDescent="0.2">
      <c r="Z3297" s="49"/>
      <c r="AA3297" s="49"/>
      <c r="AB3297" s="45"/>
    </row>
    <row r="3298" spans="26:28" x14ac:dyDescent="0.2">
      <c r="Z3298" s="49"/>
      <c r="AA3298" s="49"/>
      <c r="AB3298" s="45"/>
    </row>
    <row r="3299" spans="26:28" x14ac:dyDescent="0.2">
      <c r="Z3299" s="49"/>
      <c r="AA3299" s="49"/>
      <c r="AB3299" s="45"/>
    </row>
    <row r="3300" spans="26:28" x14ac:dyDescent="0.2">
      <c r="Z3300" s="49"/>
      <c r="AA3300" s="49"/>
      <c r="AB3300" s="45"/>
    </row>
    <row r="3301" spans="26:28" x14ac:dyDescent="0.2">
      <c r="Z3301" s="49"/>
      <c r="AA3301" s="49"/>
      <c r="AB3301" s="45"/>
    </row>
    <row r="3302" spans="26:28" x14ac:dyDescent="0.2">
      <c r="Z3302" s="49"/>
      <c r="AA3302" s="49"/>
      <c r="AB3302" s="45"/>
    </row>
    <row r="3303" spans="26:28" x14ac:dyDescent="0.2">
      <c r="Z3303" s="49"/>
      <c r="AA3303" s="49"/>
      <c r="AB3303" s="45"/>
    </row>
    <row r="3304" spans="26:28" x14ac:dyDescent="0.2">
      <c r="Z3304" s="49"/>
      <c r="AA3304" s="49"/>
      <c r="AB3304" s="45"/>
    </row>
    <row r="3305" spans="26:28" x14ac:dyDescent="0.2">
      <c r="Z3305" s="49"/>
      <c r="AA3305" s="49"/>
      <c r="AB3305" s="45"/>
    </row>
    <row r="3306" spans="26:28" x14ac:dyDescent="0.2">
      <c r="Z3306" s="49"/>
      <c r="AA3306" s="49"/>
      <c r="AB3306" s="45"/>
    </row>
    <row r="3307" spans="26:28" x14ac:dyDescent="0.2">
      <c r="Z3307" s="49"/>
      <c r="AA3307" s="49"/>
      <c r="AB3307" s="45"/>
    </row>
    <row r="3308" spans="26:28" x14ac:dyDescent="0.2">
      <c r="Z3308" s="49"/>
      <c r="AA3308" s="49"/>
      <c r="AB3308" s="45"/>
    </row>
    <row r="3309" spans="26:28" x14ac:dyDescent="0.2">
      <c r="Z3309" s="49"/>
      <c r="AA3309" s="49"/>
      <c r="AB3309" s="45"/>
    </row>
    <row r="3310" spans="26:28" x14ac:dyDescent="0.2">
      <c r="Z3310" s="49"/>
      <c r="AA3310" s="49"/>
      <c r="AB3310" s="45"/>
    </row>
    <row r="3311" spans="26:28" x14ac:dyDescent="0.2">
      <c r="Z3311" s="49"/>
      <c r="AA3311" s="49"/>
      <c r="AB3311" s="45"/>
    </row>
    <row r="3312" spans="26:28" x14ac:dyDescent="0.2">
      <c r="Z3312" s="49"/>
      <c r="AA3312" s="49"/>
      <c r="AB3312" s="45"/>
    </row>
    <row r="3313" spans="26:28" x14ac:dyDescent="0.2">
      <c r="Z3313" s="49"/>
      <c r="AA3313" s="49"/>
      <c r="AB3313" s="45"/>
    </row>
    <row r="3314" spans="26:28" x14ac:dyDescent="0.2">
      <c r="Z3314" s="49"/>
      <c r="AA3314" s="49"/>
      <c r="AB3314" s="45"/>
    </row>
    <row r="3315" spans="26:28" x14ac:dyDescent="0.2">
      <c r="Z3315" s="49"/>
      <c r="AA3315" s="49"/>
      <c r="AB3315" s="45"/>
    </row>
    <row r="3316" spans="26:28" x14ac:dyDescent="0.2">
      <c r="Z3316" s="49"/>
      <c r="AA3316" s="49"/>
      <c r="AB3316" s="45"/>
    </row>
    <row r="3317" spans="26:28" x14ac:dyDescent="0.2">
      <c r="Z3317" s="49"/>
      <c r="AA3317" s="49"/>
      <c r="AB3317" s="45"/>
    </row>
    <row r="3318" spans="26:28" x14ac:dyDescent="0.2">
      <c r="Z3318" s="49"/>
      <c r="AA3318" s="49"/>
      <c r="AB3318" s="45"/>
    </row>
    <row r="3319" spans="26:28" x14ac:dyDescent="0.2">
      <c r="Z3319" s="49"/>
      <c r="AA3319" s="49"/>
      <c r="AB3319" s="45"/>
    </row>
    <row r="3320" spans="26:28" x14ac:dyDescent="0.2">
      <c r="Z3320" s="49"/>
      <c r="AA3320" s="49"/>
      <c r="AB3320" s="45"/>
    </row>
    <row r="3321" spans="26:28" x14ac:dyDescent="0.2">
      <c r="Z3321" s="49"/>
      <c r="AA3321" s="49"/>
      <c r="AB3321" s="45"/>
    </row>
    <row r="3322" spans="26:28" x14ac:dyDescent="0.2">
      <c r="Z3322" s="49"/>
      <c r="AA3322" s="49"/>
      <c r="AB3322" s="45"/>
    </row>
    <row r="3323" spans="26:28" x14ac:dyDescent="0.2">
      <c r="Z3323" s="49"/>
      <c r="AA3323" s="49"/>
      <c r="AB3323" s="45"/>
    </row>
    <row r="3324" spans="26:28" x14ac:dyDescent="0.2">
      <c r="Z3324" s="49"/>
      <c r="AA3324" s="49"/>
      <c r="AB3324" s="45"/>
    </row>
    <row r="3325" spans="26:28" x14ac:dyDescent="0.2">
      <c r="Z3325" s="49"/>
      <c r="AA3325" s="49"/>
      <c r="AB3325" s="45"/>
    </row>
    <row r="3326" spans="26:28" x14ac:dyDescent="0.2">
      <c r="Z3326" s="49"/>
      <c r="AA3326" s="49"/>
      <c r="AB3326" s="45"/>
    </row>
    <row r="3327" spans="26:28" x14ac:dyDescent="0.2">
      <c r="Z3327" s="49"/>
      <c r="AA3327" s="49"/>
      <c r="AB3327" s="45"/>
    </row>
    <row r="3328" spans="26:28" x14ac:dyDescent="0.2">
      <c r="Z3328" s="49"/>
      <c r="AA3328" s="49"/>
      <c r="AB3328" s="45"/>
    </row>
    <row r="3329" spans="26:28" x14ac:dyDescent="0.2">
      <c r="Z3329" s="49"/>
      <c r="AA3329" s="49"/>
      <c r="AB3329" s="45"/>
    </row>
    <row r="3330" spans="26:28" x14ac:dyDescent="0.2">
      <c r="Z3330" s="49"/>
      <c r="AA3330" s="49"/>
      <c r="AB3330" s="45"/>
    </row>
    <row r="3331" spans="26:28" x14ac:dyDescent="0.2">
      <c r="Z3331" s="49"/>
      <c r="AA3331" s="49"/>
      <c r="AB3331" s="45"/>
    </row>
    <row r="3332" spans="26:28" x14ac:dyDescent="0.2">
      <c r="Z3332" s="49"/>
      <c r="AA3332" s="49"/>
      <c r="AB3332" s="45"/>
    </row>
    <row r="3333" spans="26:28" x14ac:dyDescent="0.2">
      <c r="Z3333" s="49"/>
      <c r="AA3333" s="49"/>
      <c r="AB3333" s="45"/>
    </row>
    <row r="3334" spans="26:28" x14ac:dyDescent="0.2">
      <c r="Z3334" s="49"/>
      <c r="AA3334" s="49"/>
      <c r="AB3334" s="45"/>
    </row>
    <row r="3335" spans="26:28" x14ac:dyDescent="0.2">
      <c r="Z3335" s="49"/>
      <c r="AA3335" s="49"/>
      <c r="AB3335" s="45"/>
    </row>
    <row r="3336" spans="26:28" x14ac:dyDescent="0.2">
      <c r="Z3336" s="49"/>
      <c r="AA3336" s="49"/>
      <c r="AB3336" s="45"/>
    </row>
    <row r="3337" spans="26:28" x14ac:dyDescent="0.2">
      <c r="Z3337" s="49"/>
      <c r="AA3337" s="49"/>
      <c r="AB3337" s="45"/>
    </row>
    <row r="3338" spans="26:28" x14ac:dyDescent="0.2">
      <c r="Z3338" s="49"/>
      <c r="AA3338" s="49"/>
      <c r="AB3338" s="45"/>
    </row>
    <row r="3339" spans="26:28" x14ac:dyDescent="0.2">
      <c r="Z3339" s="49"/>
      <c r="AA3339" s="49"/>
      <c r="AB3339" s="45"/>
    </row>
    <row r="3340" spans="26:28" x14ac:dyDescent="0.2">
      <c r="Z3340" s="49"/>
      <c r="AA3340" s="49"/>
      <c r="AB3340" s="45"/>
    </row>
    <row r="3341" spans="26:28" x14ac:dyDescent="0.2">
      <c r="Z3341" s="49"/>
      <c r="AA3341" s="49"/>
      <c r="AB3341" s="45"/>
    </row>
    <row r="3342" spans="26:28" x14ac:dyDescent="0.2">
      <c r="Z3342" s="49"/>
      <c r="AA3342" s="49"/>
      <c r="AB3342" s="45"/>
    </row>
    <row r="3343" spans="26:28" x14ac:dyDescent="0.2">
      <c r="Z3343" s="49"/>
      <c r="AA3343" s="49"/>
      <c r="AB3343" s="45"/>
    </row>
    <row r="3344" spans="26:28" x14ac:dyDescent="0.2">
      <c r="Z3344" s="49"/>
      <c r="AA3344" s="49"/>
      <c r="AB3344" s="45"/>
    </row>
    <row r="3345" spans="26:28" x14ac:dyDescent="0.2">
      <c r="Z3345" s="49"/>
      <c r="AA3345" s="49"/>
      <c r="AB3345" s="45"/>
    </row>
    <row r="3346" spans="26:28" x14ac:dyDescent="0.2">
      <c r="Z3346" s="49"/>
      <c r="AA3346" s="49"/>
      <c r="AB3346" s="45"/>
    </row>
    <row r="3347" spans="26:28" x14ac:dyDescent="0.2">
      <c r="Z3347" s="49"/>
      <c r="AA3347" s="49"/>
      <c r="AB3347" s="45"/>
    </row>
    <row r="3348" spans="26:28" x14ac:dyDescent="0.2">
      <c r="Z3348" s="49"/>
      <c r="AA3348" s="49"/>
      <c r="AB3348" s="45"/>
    </row>
    <row r="3349" spans="26:28" x14ac:dyDescent="0.2">
      <c r="Z3349" s="49"/>
      <c r="AA3349" s="49"/>
      <c r="AB3349" s="45"/>
    </row>
    <row r="3350" spans="26:28" x14ac:dyDescent="0.2">
      <c r="Z3350" s="49"/>
      <c r="AA3350" s="49"/>
      <c r="AB3350" s="45"/>
    </row>
    <row r="3351" spans="26:28" x14ac:dyDescent="0.2">
      <c r="Z3351" s="49"/>
      <c r="AA3351" s="49"/>
      <c r="AB3351" s="45"/>
    </row>
    <row r="3352" spans="26:28" x14ac:dyDescent="0.2">
      <c r="Z3352" s="49"/>
      <c r="AA3352" s="49"/>
      <c r="AB3352" s="45"/>
    </row>
    <row r="3353" spans="26:28" x14ac:dyDescent="0.2">
      <c r="Z3353" s="49"/>
      <c r="AA3353" s="49"/>
      <c r="AB3353" s="45"/>
    </row>
    <row r="3354" spans="26:28" x14ac:dyDescent="0.2">
      <c r="Z3354" s="49"/>
      <c r="AA3354" s="49"/>
      <c r="AB3354" s="45"/>
    </row>
    <row r="3355" spans="26:28" x14ac:dyDescent="0.2">
      <c r="Z3355" s="49"/>
      <c r="AA3355" s="49"/>
      <c r="AB3355" s="45"/>
    </row>
    <row r="3356" spans="26:28" x14ac:dyDescent="0.2">
      <c r="Z3356" s="49"/>
      <c r="AA3356" s="49"/>
      <c r="AB3356" s="45"/>
    </row>
    <row r="3357" spans="26:28" x14ac:dyDescent="0.2">
      <c r="Z3357" s="49"/>
      <c r="AA3357" s="49"/>
      <c r="AB3357" s="45"/>
    </row>
    <row r="3358" spans="26:28" x14ac:dyDescent="0.2">
      <c r="Z3358" s="49"/>
      <c r="AA3358" s="49"/>
      <c r="AB3358" s="45"/>
    </row>
    <row r="3359" spans="26:28" x14ac:dyDescent="0.2">
      <c r="Z3359" s="49"/>
      <c r="AA3359" s="49"/>
      <c r="AB3359" s="45"/>
    </row>
    <row r="3360" spans="26:28" x14ac:dyDescent="0.2">
      <c r="Z3360" s="49"/>
      <c r="AA3360" s="49"/>
      <c r="AB3360" s="45"/>
    </row>
    <row r="3361" spans="26:28" x14ac:dyDescent="0.2">
      <c r="Z3361" s="49"/>
      <c r="AA3361" s="49"/>
      <c r="AB3361" s="45"/>
    </row>
    <row r="3362" spans="26:28" x14ac:dyDescent="0.2">
      <c r="Z3362" s="49"/>
      <c r="AA3362" s="49"/>
      <c r="AB3362" s="45"/>
    </row>
    <row r="3363" spans="26:28" x14ac:dyDescent="0.2">
      <c r="Z3363" s="49"/>
      <c r="AA3363" s="49"/>
      <c r="AB3363" s="45"/>
    </row>
    <row r="3364" spans="26:28" x14ac:dyDescent="0.2">
      <c r="Z3364" s="49"/>
      <c r="AA3364" s="49"/>
      <c r="AB3364" s="45"/>
    </row>
    <row r="3365" spans="26:28" x14ac:dyDescent="0.2">
      <c r="Z3365" s="49"/>
      <c r="AA3365" s="49"/>
      <c r="AB3365" s="45"/>
    </row>
    <row r="3366" spans="26:28" x14ac:dyDescent="0.2">
      <c r="Z3366" s="49"/>
      <c r="AA3366" s="49"/>
      <c r="AB3366" s="45"/>
    </row>
    <row r="3367" spans="26:28" x14ac:dyDescent="0.2">
      <c r="Z3367" s="49"/>
      <c r="AA3367" s="49"/>
      <c r="AB3367" s="45"/>
    </row>
    <row r="3368" spans="26:28" x14ac:dyDescent="0.2">
      <c r="Z3368" s="49"/>
      <c r="AA3368" s="49"/>
      <c r="AB3368" s="45"/>
    </row>
    <row r="3369" spans="26:28" x14ac:dyDescent="0.2">
      <c r="Z3369" s="49"/>
      <c r="AA3369" s="49"/>
      <c r="AB3369" s="45"/>
    </row>
    <row r="3370" spans="26:28" x14ac:dyDescent="0.2">
      <c r="Z3370" s="49"/>
      <c r="AA3370" s="49"/>
      <c r="AB3370" s="45"/>
    </row>
    <row r="3371" spans="26:28" x14ac:dyDescent="0.2">
      <c r="Z3371" s="49"/>
      <c r="AA3371" s="49"/>
      <c r="AB3371" s="45"/>
    </row>
    <row r="3372" spans="26:28" x14ac:dyDescent="0.2">
      <c r="Z3372" s="49"/>
      <c r="AA3372" s="49"/>
      <c r="AB3372" s="45"/>
    </row>
    <row r="3373" spans="26:28" x14ac:dyDescent="0.2">
      <c r="Z3373" s="49"/>
      <c r="AA3373" s="49"/>
      <c r="AB3373" s="45"/>
    </row>
    <row r="3374" spans="26:28" x14ac:dyDescent="0.2">
      <c r="Z3374" s="49"/>
      <c r="AA3374" s="49"/>
      <c r="AB3374" s="45"/>
    </row>
    <row r="3375" spans="26:28" x14ac:dyDescent="0.2">
      <c r="Z3375" s="49"/>
      <c r="AA3375" s="49"/>
      <c r="AB3375" s="45"/>
    </row>
    <row r="3376" spans="26:28" x14ac:dyDescent="0.2">
      <c r="Z3376" s="49"/>
      <c r="AA3376" s="49"/>
      <c r="AB3376" s="45"/>
    </row>
    <row r="3377" spans="26:28" x14ac:dyDescent="0.2">
      <c r="Z3377" s="49"/>
      <c r="AA3377" s="49"/>
      <c r="AB3377" s="45"/>
    </row>
    <row r="3378" spans="26:28" x14ac:dyDescent="0.2">
      <c r="Z3378" s="49"/>
      <c r="AA3378" s="49"/>
      <c r="AB3378" s="45"/>
    </row>
    <row r="3379" spans="26:28" x14ac:dyDescent="0.2">
      <c r="Z3379" s="49"/>
      <c r="AA3379" s="49"/>
      <c r="AB3379" s="45"/>
    </row>
    <row r="3380" spans="26:28" x14ac:dyDescent="0.2">
      <c r="Z3380" s="49"/>
      <c r="AA3380" s="49"/>
      <c r="AB3380" s="45"/>
    </row>
    <row r="3381" spans="26:28" x14ac:dyDescent="0.2">
      <c r="Z3381" s="49"/>
      <c r="AA3381" s="49"/>
      <c r="AB3381" s="45"/>
    </row>
    <row r="3382" spans="26:28" x14ac:dyDescent="0.2">
      <c r="Z3382" s="49"/>
      <c r="AA3382" s="49"/>
      <c r="AB3382" s="45"/>
    </row>
    <row r="3383" spans="26:28" x14ac:dyDescent="0.2">
      <c r="Z3383" s="49"/>
      <c r="AA3383" s="49"/>
      <c r="AB3383" s="45"/>
    </row>
    <row r="3384" spans="26:28" x14ac:dyDescent="0.2">
      <c r="Z3384" s="49"/>
      <c r="AA3384" s="49"/>
      <c r="AB3384" s="45"/>
    </row>
    <row r="3385" spans="26:28" x14ac:dyDescent="0.2">
      <c r="Z3385" s="49"/>
      <c r="AA3385" s="49"/>
      <c r="AB3385" s="45"/>
    </row>
    <row r="3386" spans="26:28" x14ac:dyDescent="0.2">
      <c r="Z3386" s="49"/>
      <c r="AA3386" s="49"/>
      <c r="AB3386" s="45"/>
    </row>
    <row r="3387" spans="26:28" x14ac:dyDescent="0.2">
      <c r="Z3387" s="49"/>
      <c r="AA3387" s="49"/>
      <c r="AB3387" s="45"/>
    </row>
    <row r="3388" spans="26:28" x14ac:dyDescent="0.2">
      <c r="Z3388" s="49"/>
      <c r="AA3388" s="49"/>
      <c r="AB3388" s="45"/>
    </row>
    <row r="3389" spans="26:28" x14ac:dyDescent="0.2">
      <c r="Z3389" s="49"/>
      <c r="AA3389" s="49"/>
      <c r="AB3389" s="45"/>
    </row>
    <row r="3390" spans="26:28" x14ac:dyDescent="0.2">
      <c r="Z3390" s="49"/>
      <c r="AA3390" s="49"/>
      <c r="AB3390" s="45"/>
    </row>
    <row r="3391" spans="26:28" x14ac:dyDescent="0.2">
      <c r="Z3391" s="49"/>
      <c r="AA3391" s="49"/>
      <c r="AB3391" s="45"/>
    </row>
    <row r="3392" spans="26:28" x14ac:dyDescent="0.2">
      <c r="Z3392" s="49"/>
      <c r="AA3392" s="49"/>
      <c r="AB3392" s="45"/>
    </row>
    <row r="3393" spans="26:28" x14ac:dyDescent="0.2">
      <c r="Z3393" s="49"/>
      <c r="AA3393" s="49"/>
      <c r="AB3393" s="45"/>
    </row>
    <row r="3394" spans="26:28" x14ac:dyDescent="0.2">
      <c r="Z3394" s="49"/>
      <c r="AA3394" s="49"/>
      <c r="AB3394" s="45"/>
    </row>
    <row r="3395" spans="26:28" x14ac:dyDescent="0.2">
      <c r="Z3395" s="49"/>
      <c r="AA3395" s="49"/>
      <c r="AB3395" s="45"/>
    </row>
    <row r="3396" spans="26:28" x14ac:dyDescent="0.2">
      <c r="Z3396" s="49"/>
      <c r="AA3396" s="49"/>
      <c r="AB3396" s="45"/>
    </row>
    <row r="3397" spans="26:28" x14ac:dyDescent="0.2">
      <c r="Z3397" s="49"/>
      <c r="AA3397" s="49"/>
      <c r="AB3397" s="45"/>
    </row>
    <row r="3398" spans="26:28" x14ac:dyDescent="0.2">
      <c r="Z3398" s="49"/>
      <c r="AA3398" s="49"/>
      <c r="AB3398" s="45"/>
    </row>
    <row r="3399" spans="26:28" x14ac:dyDescent="0.2">
      <c r="Z3399" s="49"/>
      <c r="AA3399" s="49"/>
      <c r="AB3399" s="45"/>
    </row>
    <row r="3400" spans="26:28" x14ac:dyDescent="0.2">
      <c r="Z3400" s="49"/>
      <c r="AA3400" s="49"/>
      <c r="AB3400" s="45"/>
    </row>
    <row r="3401" spans="26:28" x14ac:dyDescent="0.2">
      <c r="Z3401" s="49"/>
      <c r="AA3401" s="49"/>
      <c r="AB3401" s="45"/>
    </row>
    <row r="3402" spans="26:28" x14ac:dyDescent="0.2">
      <c r="Z3402" s="49"/>
      <c r="AA3402" s="49"/>
      <c r="AB3402" s="45"/>
    </row>
    <row r="3403" spans="26:28" x14ac:dyDescent="0.2">
      <c r="Z3403" s="49"/>
      <c r="AA3403" s="49"/>
      <c r="AB3403" s="45"/>
    </row>
    <row r="3404" spans="26:28" x14ac:dyDescent="0.2">
      <c r="Z3404" s="49"/>
      <c r="AA3404" s="49"/>
      <c r="AB3404" s="45"/>
    </row>
    <row r="3405" spans="26:28" x14ac:dyDescent="0.2">
      <c r="Z3405" s="49"/>
      <c r="AA3405" s="49"/>
      <c r="AB3405" s="45"/>
    </row>
    <row r="3406" spans="26:28" x14ac:dyDescent="0.2">
      <c r="Z3406" s="49"/>
      <c r="AA3406" s="49"/>
      <c r="AB3406" s="45"/>
    </row>
    <row r="3407" spans="26:28" x14ac:dyDescent="0.2">
      <c r="Z3407" s="49"/>
      <c r="AA3407" s="49"/>
      <c r="AB3407" s="45"/>
    </row>
    <row r="3408" spans="26:28" x14ac:dyDescent="0.2">
      <c r="Z3408" s="49"/>
      <c r="AA3408" s="49"/>
      <c r="AB3408" s="45"/>
    </row>
    <row r="3409" spans="26:28" x14ac:dyDescent="0.2">
      <c r="Z3409" s="49"/>
      <c r="AA3409" s="49"/>
      <c r="AB3409" s="45"/>
    </row>
    <row r="3410" spans="26:28" x14ac:dyDescent="0.2">
      <c r="Z3410" s="49"/>
      <c r="AA3410" s="49"/>
      <c r="AB3410" s="45"/>
    </row>
    <row r="3411" spans="26:28" x14ac:dyDescent="0.2">
      <c r="Z3411" s="49"/>
      <c r="AA3411" s="49"/>
      <c r="AB3411" s="45"/>
    </row>
    <row r="3412" spans="26:28" x14ac:dyDescent="0.2">
      <c r="Z3412" s="49"/>
      <c r="AA3412" s="49"/>
      <c r="AB3412" s="45"/>
    </row>
    <row r="3413" spans="26:28" x14ac:dyDescent="0.2">
      <c r="Z3413" s="49"/>
      <c r="AA3413" s="49"/>
      <c r="AB3413" s="45"/>
    </row>
    <row r="3414" spans="26:28" x14ac:dyDescent="0.2">
      <c r="Z3414" s="49"/>
      <c r="AA3414" s="49"/>
      <c r="AB3414" s="45"/>
    </row>
    <row r="3415" spans="26:28" x14ac:dyDescent="0.2">
      <c r="Z3415" s="49"/>
      <c r="AA3415" s="49"/>
      <c r="AB3415" s="45"/>
    </row>
    <row r="3416" spans="26:28" x14ac:dyDescent="0.2">
      <c r="Z3416" s="49"/>
      <c r="AA3416" s="49"/>
      <c r="AB3416" s="45"/>
    </row>
    <row r="3417" spans="26:28" x14ac:dyDescent="0.2">
      <c r="Z3417" s="49"/>
      <c r="AA3417" s="49"/>
      <c r="AB3417" s="45"/>
    </row>
    <row r="3418" spans="26:28" x14ac:dyDescent="0.2">
      <c r="Z3418" s="49"/>
      <c r="AA3418" s="49"/>
      <c r="AB3418" s="45"/>
    </row>
    <row r="3419" spans="26:28" x14ac:dyDescent="0.2">
      <c r="Z3419" s="49"/>
      <c r="AA3419" s="49"/>
      <c r="AB3419" s="45"/>
    </row>
    <row r="3420" spans="26:28" x14ac:dyDescent="0.2">
      <c r="Z3420" s="49"/>
      <c r="AA3420" s="49"/>
      <c r="AB3420" s="45"/>
    </row>
    <row r="3421" spans="26:28" x14ac:dyDescent="0.2">
      <c r="Z3421" s="49"/>
      <c r="AA3421" s="49"/>
      <c r="AB3421" s="45"/>
    </row>
    <row r="3422" spans="26:28" x14ac:dyDescent="0.2">
      <c r="Z3422" s="49"/>
      <c r="AA3422" s="49"/>
      <c r="AB3422" s="45"/>
    </row>
    <row r="3423" spans="26:28" x14ac:dyDescent="0.2">
      <c r="Z3423" s="49"/>
      <c r="AA3423" s="49"/>
      <c r="AB3423" s="45"/>
    </row>
    <row r="3424" spans="26:28" x14ac:dyDescent="0.2">
      <c r="Z3424" s="49"/>
      <c r="AA3424" s="49"/>
      <c r="AB3424" s="45"/>
    </row>
    <row r="3425" spans="26:28" x14ac:dyDescent="0.2">
      <c r="Z3425" s="49"/>
      <c r="AA3425" s="49"/>
      <c r="AB3425" s="45"/>
    </row>
    <row r="3426" spans="26:28" x14ac:dyDescent="0.2">
      <c r="Z3426" s="49"/>
      <c r="AA3426" s="49"/>
      <c r="AB3426" s="45"/>
    </row>
    <row r="3427" spans="26:28" x14ac:dyDescent="0.2">
      <c r="Z3427" s="49"/>
      <c r="AA3427" s="49"/>
      <c r="AB3427" s="45"/>
    </row>
    <row r="3428" spans="26:28" x14ac:dyDescent="0.2">
      <c r="Z3428" s="49"/>
      <c r="AA3428" s="49"/>
      <c r="AB3428" s="45"/>
    </row>
    <row r="3429" spans="26:28" x14ac:dyDescent="0.2">
      <c r="Z3429" s="49"/>
      <c r="AA3429" s="49"/>
      <c r="AB3429" s="45"/>
    </row>
    <row r="3430" spans="26:28" x14ac:dyDescent="0.2">
      <c r="Z3430" s="49"/>
      <c r="AA3430" s="49"/>
      <c r="AB3430" s="45"/>
    </row>
    <row r="3431" spans="26:28" x14ac:dyDescent="0.2">
      <c r="Z3431" s="49"/>
      <c r="AA3431" s="49"/>
      <c r="AB3431" s="45"/>
    </row>
    <row r="3432" spans="26:28" x14ac:dyDescent="0.2">
      <c r="Z3432" s="49"/>
      <c r="AA3432" s="49"/>
      <c r="AB3432" s="45"/>
    </row>
    <row r="3433" spans="26:28" x14ac:dyDescent="0.2">
      <c r="Z3433" s="49"/>
      <c r="AA3433" s="49"/>
      <c r="AB3433" s="45"/>
    </row>
    <row r="3434" spans="26:28" x14ac:dyDescent="0.2">
      <c r="Z3434" s="49"/>
      <c r="AA3434" s="49"/>
      <c r="AB3434" s="45"/>
    </row>
    <row r="3435" spans="26:28" x14ac:dyDescent="0.2">
      <c r="Z3435" s="49"/>
      <c r="AA3435" s="49"/>
      <c r="AB3435" s="45"/>
    </row>
    <row r="3436" spans="26:28" x14ac:dyDescent="0.2">
      <c r="Z3436" s="49"/>
      <c r="AA3436" s="49"/>
      <c r="AB3436" s="45"/>
    </row>
    <row r="3437" spans="26:28" x14ac:dyDescent="0.2">
      <c r="Z3437" s="49"/>
      <c r="AA3437" s="49"/>
      <c r="AB3437" s="45"/>
    </row>
    <row r="3438" spans="26:28" x14ac:dyDescent="0.2">
      <c r="Z3438" s="49"/>
      <c r="AA3438" s="49"/>
      <c r="AB3438" s="45"/>
    </row>
    <row r="3439" spans="26:28" x14ac:dyDescent="0.2">
      <c r="Z3439" s="49"/>
      <c r="AA3439" s="49"/>
      <c r="AB3439" s="45"/>
    </row>
    <row r="3440" spans="26:28" x14ac:dyDescent="0.2">
      <c r="Z3440" s="49"/>
      <c r="AA3440" s="49"/>
      <c r="AB3440" s="45"/>
    </row>
    <row r="3441" spans="26:28" x14ac:dyDescent="0.2">
      <c r="Z3441" s="49"/>
      <c r="AA3441" s="49"/>
      <c r="AB3441" s="45"/>
    </row>
    <row r="3442" spans="26:28" x14ac:dyDescent="0.2">
      <c r="Z3442" s="49"/>
      <c r="AA3442" s="49"/>
      <c r="AB3442" s="45"/>
    </row>
    <row r="3443" spans="26:28" x14ac:dyDescent="0.2">
      <c r="Z3443" s="49"/>
      <c r="AA3443" s="49"/>
      <c r="AB3443" s="45"/>
    </row>
    <row r="3444" spans="26:28" x14ac:dyDescent="0.2">
      <c r="Z3444" s="49"/>
      <c r="AA3444" s="49"/>
      <c r="AB3444" s="45"/>
    </row>
    <row r="3445" spans="26:28" x14ac:dyDescent="0.2">
      <c r="Z3445" s="49"/>
      <c r="AA3445" s="49"/>
      <c r="AB3445" s="45"/>
    </row>
    <row r="3446" spans="26:28" x14ac:dyDescent="0.2">
      <c r="Z3446" s="49"/>
      <c r="AA3446" s="49"/>
      <c r="AB3446" s="45"/>
    </row>
    <row r="3447" spans="26:28" x14ac:dyDescent="0.2">
      <c r="Z3447" s="49"/>
      <c r="AA3447" s="49"/>
      <c r="AB3447" s="45"/>
    </row>
    <row r="3448" spans="26:28" x14ac:dyDescent="0.2">
      <c r="Z3448" s="49"/>
      <c r="AA3448" s="49"/>
      <c r="AB3448" s="45"/>
    </row>
    <row r="3449" spans="26:28" x14ac:dyDescent="0.2">
      <c r="Z3449" s="49"/>
      <c r="AA3449" s="49"/>
      <c r="AB3449" s="45"/>
    </row>
    <row r="3450" spans="26:28" x14ac:dyDescent="0.2">
      <c r="Z3450" s="49"/>
      <c r="AA3450" s="49"/>
      <c r="AB3450" s="45"/>
    </row>
    <row r="3451" spans="26:28" x14ac:dyDescent="0.2">
      <c r="Z3451" s="49"/>
      <c r="AA3451" s="49"/>
      <c r="AB3451" s="45"/>
    </row>
    <row r="3452" spans="26:28" x14ac:dyDescent="0.2">
      <c r="Z3452" s="49"/>
      <c r="AA3452" s="49"/>
      <c r="AB3452" s="45"/>
    </row>
    <row r="3453" spans="26:28" x14ac:dyDescent="0.2">
      <c r="Z3453" s="49"/>
      <c r="AA3453" s="49"/>
      <c r="AB3453" s="45"/>
    </row>
    <row r="3454" spans="26:28" x14ac:dyDescent="0.2">
      <c r="Z3454" s="49"/>
      <c r="AA3454" s="49"/>
      <c r="AB3454" s="45"/>
    </row>
    <row r="3455" spans="26:28" x14ac:dyDescent="0.2">
      <c r="Z3455" s="49"/>
      <c r="AA3455" s="49"/>
      <c r="AB3455" s="45"/>
    </row>
    <row r="3456" spans="26:28" x14ac:dyDescent="0.2">
      <c r="Z3456" s="49"/>
      <c r="AA3456" s="49"/>
      <c r="AB3456" s="45"/>
    </row>
    <row r="3457" spans="26:28" x14ac:dyDescent="0.2">
      <c r="Z3457" s="49"/>
      <c r="AA3457" s="49"/>
      <c r="AB3457" s="45"/>
    </row>
    <row r="3458" spans="26:28" x14ac:dyDescent="0.2">
      <c r="Z3458" s="49"/>
      <c r="AA3458" s="49"/>
      <c r="AB3458" s="45"/>
    </row>
    <row r="3459" spans="26:28" x14ac:dyDescent="0.2">
      <c r="Z3459" s="49"/>
      <c r="AA3459" s="49"/>
      <c r="AB3459" s="45"/>
    </row>
    <row r="3460" spans="26:28" x14ac:dyDescent="0.2">
      <c r="Z3460" s="49"/>
      <c r="AA3460" s="49"/>
      <c r="AB3460" s="45"/>
    </row>
    <row r="3461" spans="26:28" x14ac:dyDescent="0.2">
      <c r="Z3461" s="49"/>
      <c r="AA3461" s="49"/>
      <c r="AB3461" s="45"/>
    </row>
    <row r="3462" spans="26:28" x14ac:dyDescent="0.2">
      <c r="Z3462" s="49"/>
      <c r="AA3462" s="49"/>
      <c r="AB3462" s="45"/>
    </row>
    <row r="3463" spans="26:28" x14ac:dyDescent="0.2">
      <c r="Z3463" s="49"/>
      <c r="AA3463" s="49"/>
      <c r="AB3463" s="45"/>
    </row>
    <row r="3464" spans="26:28" x14ac:dyDescent="0.2">
      <c r="Z3464" s="49"/>
      <c r="AA3464" s="49"/>
      <c r="AB3464" s="45"/>
    </row>
    <row r="3465" spans="26:28" x14ac:dyDescent="0.2">
      <c r="Z3465" s="49"/>
      <c r="AA3465" s="49"/>
      <c r="AB3465" s="45"/>
    </row>
    <row r="3466" spans="26:28" x14ac:dyDescent="0.2">
      <c r="Z3466" s="49"/>
      <c r="AA3466" s="49"/>
      <c r="AB3466" s="45"/>
    </row>
    <row r="3467" spans="26:28" x14ac:dyDescent="0.2">
      <c r="Z3467" s="49"/>
      <c r="AA3467" s="49"/>
      <c r="AB3467" s="45"/>
    </row>
    <row r="3468" spans="26:28" x14ac:dyDescent="0.2">
      <c r="Z3468" s="49"/>
      <c r="AA3468" s="49"/>
      <c r="AB3468" s="45"/>
    </row>
    <row r="3469" spans="26:28" x14ac:dyDescent="0.2">
      <c r="Z3469" s="49"/>
      <c r="AA3469" s="49"/>
      <c r="AB3469" s="45"/>
    </row>
    <row r="3470" spans="26:28" x14ac:dyDescent="0.2">
      <c r="Z3470" s="49"/>
      <c r="AA3470" s="49"/>
      <c r="AB3470" s="45"/>
    </row>
    <row r="3471" spans="26:28" x14ac:dyDescent="0.2">
      <c r="Z3471" s="49"/>
      <c r="AA3471" s="49"/>
      <c r="AB3471" s="45"/>
    </row>
    <row r="3472" spans="26:28" x14ac:dyDescent="0.2">
      <c r="Z3472" s="49"/>
      <c r="AA3472" s="49"/>
      <c r="AB3472" s="45"/>
    </row>
    <row r="3473" spans="26:28" x14ac:dyDescent="0.2">
      <c r="Z3473" s="49"/>
      <c r="AA3473" s="49"/>
      <c r="AB3473" s="45"/>
    </row>
    <row r="3474" spans="26:28" x14ac:dyDescent="0.2">
      <c r="Z3474" s="49"/>
      <c r="AA3474" s="49"/>
      <c r="AB3474" s="45"/>
    </row>
    <row r="3475" spans="26:28" x14ac:dyDescent="0.2">
      <c r="Z3475" s="49"/>
      <c r="AA3475" s="49"/>
      <c r="AB3475" s="45"/>
    </row>
    <row r="3476" spans="26:28" x14ac:dyDescent="0.2">
      <c r="Z3476" s="49"/>
      <c r="AA3476" s="49"/>
      <c r="AB3476" s="45"/>
    </row>
    <row r="3477" spans="26:28" x14ac:dyDescent="0.2">
      <c r="Z3477" s="49"/>
      <c r="AA3477" s="49"/>
      <c r="AB3477" s="45"/>
    </row>
    <row r="3478" spans="26:28" x14ac:dyDescent="0.2">
      <c r="Z3478" s="49"/>
      <c r="AA3478" s="49"/>
      <c r="AB3478" s="45"/>
    </row>
    <row r="3479" spans="26:28" x14ac:dyDescent="0.2">
      <c r="Z3479" s="49"/>
      <c r="AA3479" s="49"/>
      <c r="AB3479" s="45"/>
    </row>
    <row r="3480" spans="26:28" x14ac:dyDescent="0.2">
      <c r="Z3480" s="49"/>
      <c r="AA3480" s="49"/>
      <c r="AB3480" s="45"/>
    </row>
    <row r="3481" spans="26:28" x14ac:dyDescent="0.2">
      <c r="Z3481" s="49"/>
      <c r="AA3481" s="49"/>
      <c r="AB3481" s="45"/>
    </row>
    <row r="3482" spans="26:28" x14ac:dyDescent="0.2">
      <c r="Z3482" s="49"/>
      <c r="AA3482" s="49"/>
      <c r="AB3482" s="45"/>
    </row>
    <row r="3483" spans="26:28" x14ac:dyDescent="0.2">
      <c r="Z3483" s="49"/>
      <c r="AA3483" s="49"/>
      <c r="AB3483" s="45"/>
    </row>
    <row r="3484" spans="26:28" x14ac:dyDescent="0.2">
      <c r="Z3484" s="49"/>
      <c r="AA3484" s="49"/>
      <c r="AB3484" s="45"/>
    </row>
    <row r="3485" spans="26:28" x14ac:dyDescent="0.2">
      <c r="Z3485" s="49"/>
      <c r="AA3485" s="49"/>
      <c r="AB3485" s="45"/>
    </row>
    <row r="3486" spans="26:28" x14ac:dyDescent="0.2">
      <c r="Z3486" s="49"/>
      <c r="AA3486" s="49"/>
      <c r="AB3486" s="45"/>
    </row>
    <row r="3487" spans="26:28" x14ac:dyDescent="0.2">
      <c r="Z3487" s="49"/>
      <c r="AA3487" s="49"/>
      <c r="AB3487" s="45"/>
    </row>
    <row r="3488" spans="26:28" x14ac:dyDescent="0.2">
      <c r="Z3488" s="49"/>
      <c r="AA3488" s="49"/>
      <c r="AB3488" s="45"/>
    </row>
    <row r="3489" spans="26:28" x14ac:dyDescent="0.2">
      <c r="Z3489" s="49"/>
      <c r="AA3489" s="49"/>
      <c r="AB3489" s="45"/>
    </row>
    <row r="3490" spans="26:28" x14ac:dyDescent="0.2">
      <c r="Z3490" s="49"/>
      <c r="AA3490" s="49"/>
      <c r="AB3490" s="45"/>
    </row>
    <row r="3491" spans="26:28" x14ac:dyDescent="0.2">
      <c r="Z3491" s="49"/>
      <c r="AA3491" s="49"/>
      <c r="AB3491" s="45"/>
    </row>
    <row r="3492" spans="26:28" x14ac:dyDescent="0.2">
      <c r="Z3492" s="49"/>
      <c r="AA3492" s="49"/>
      <c r="AB3492" s="45"/>
    </row>
    <row r="3493" spans="26:28" x14ac:dyDescent="0.2">
      <c r="Z3493" s="49"/>
      <c r="AA3493" s="49"/>
      <c r="AB3493" s="45"/>
    </row>
    <row r="3494" spans="26:28" x14ac:dyDescent="0.2">
      <c r="Z3494" s="49"/>
      <c r="AA3494" s="49"/>
      <c r="AB3494" s="45"/>
    </row>
    <row r="3495" spans="26:28" x14ac:dyDescent="0.2">
      <c r="Z3495" s="49"/>
      <c r="AA3495" s="49"/>
      <c r="AB3495" s="45"/>
    </row>
    <row r="3496" spans="26:28" x14ac:dyDescent="0.2">
      <c r="Z3496" s="49"/>
      <c r="AA3496" s="49"/>
      <c r="AB3496" s="45"/>
    </row>
    <row r="3497" spans="26:28" x14ac:dyDescent="0.2">
      <c r="Z3497" s="49"/>
      <c r="AA3497" s="49"/>
      <c r="AB3497" s="45"/>
    </row>
    <row r="3498" spans="26:28" x14ac:dyDescent="0.2">
      <c r="Z3498" s="49"/>
      <c r="AA3498" s="49"/>
      <c r="AB3498" s="45"/>
    </row>
    <row r="3499" spans="26:28" x14ac:dyDescent="0.2">
      <c r="Z3499" s="49"/>
      <c r="AA3499" s="49"/>
      <c r="AB3499" s="45"/>
    </row>
    <row r="3500" spans="26:28" x14ac:dyDescent="0.2">
      <c r="Z3500" s="49"/>
      <c r="AA3500" s="49"/>
      <c r="AB3500" s="45"/>
    </row>
    <row r="3501" spans="26:28" x14ac:dyDescent="0.2">
      <c r="Z3501" s="49"/>
      <c r="AA3501" s="49"/>
      <c r="AB3501" s="45"/>
    </row>
    <row r="3502" spans="26:28" x14ac:dyDescent="0.2">
      <c r="Z3502" s="49"/>
      <c r="AA3502" s="49"/>
      <c r="AB3502" s="45"/>
    </row>
    <row r="3503" spans="26:28" x14ac:dyDescent="0.2">
      <c r="Z3503" s="49"/>
      <c r="AA3503" s="49"/>
      <c r="AB3503" s="45"/>
    </row>
    <row r="3504" spans="26:28" x14ac:dyDescent="0.2">
      <c r="Z3504" s="49"/>
      <c r="AA3504" s="49"/>
      <c r="AB3504" s="45"/>
    </row>
    <row r="3505" spans="26:28" x14ac:dyDescent="0.2">
      <c r="Z3505" s="49"/>
      <c r="AA3505" s="49"/>
      <c r="AB3505" s="45"/>
    </row>
    <row r="3506" spans="26:28" x14ac:dyDescent="0.2">
      <c r="Z3506" s="49"/>
      <c r="AA3506" s="49"/>
      <c r="AB3506" s="45"/>
    </row>
    <row r="3507" spans="26:28" x14ac:dyDescent="0.2">
      <c r="Z3507" s="49"/>
      <c r="AA3507" s="49"/>
      <c r="AB3507" s="45"/>
    </row>
    <row r="3508" spans="26:28" x14ac:dyDescent="0.2">
      <c r="Z3508" s="49"/>
      <c r="AA3508" s="49"/>
      <c r="AB3508" s="45"/>
    </row>
    <row r="3509" spans="26:28" x14ac:dyDescent="0.2">
      <c r="Z3509" s="49"/>
      <c r="AA3509" s="49"/>
      <c r="AB3509" s="45"/>
    </row>
    <row r="3510" spans="26:28" x14ac:dyDescent="0.2">
      <c r="Z3510" s="49"/>
      <c r="AA3510" s="49"/>
      <c r="AB3510" s="45"/>
    </row>
    <row r="3511" spans="26:28" x14ac:dyDescent="0.2">
      <c r="Z3511" s="49"/>
      <c r="AA3511" s="49"/>
      <c r="AB3511" s="45"/>
    </row>
    <row r="3512" spans="26:28" x14ac:dyDescent="0.2">
      <c r="Z3512" s="49"/>
      <c r="AA3512" s="49"/>
      <c r="AB3512" s="45"/>
    </row>
    <row r="3513" spans="26:28" x14ac:dyDescent="0.2">
      <c r="Z3513" s="49"/>
      <c r="AA3513" s="49"/>
      <c r="AB3513" s="45"/>
    </row>
    <row r="3514" spans="26:28" x14ac:dyDescent="0.2">
      <c r="Z3514" s="49"/>
      <c r="AA3514" s="49"/>
      <c r="AB3514" s="45"/>
    </row>
    <row r="3515" spans="26:28" x14ac:dyDescent="0.2">
      <c r="Z3515" s="49"/>
      <c r="AA3515" s="49"/>
      <c r="AB3515" s="45"/>
    </row>
    <row r="3516" spans="26:28" x14ac:dyDescent="0.2">
      <c r="Z3516" s="49"/>
      <c r="AA3516" s="49"/>
      <c r="AB3516" s="45"/>
    </row>
    <row r="3517" spans="26:28" x14ac:dyDescent="0.2">
      <c r="Z3517" s="49"/>
      <c r="AA3517" s="49"/>
      <c r="AB3517" s="45"/>
    </row>
    <row r="3518" spans="26:28" x14ac:dyDescent="0.2">
      <c r="Z3518" s="49"/>
      <c r="AA3518" s="49"/>
      <c r="AB3518" s="45"/>
    </row>
    <row r="3519" spans="26:28" x14ac:dyDescent="0.2">
      <c r="Z3519" s="49"/>
      <c r="AA3519" s="49"/>
      <c r="AB3519" s="45"/>
    </row>
    <row r="3520" spans="26:28" x14ac:dyDescent="0.2">
      <c r="Z3520" s="49"/>
      <c r="AA3520" s="49"/>
      <c r="AB3520" s="45"/>
    </row>
    <row r="3521" spans="26:28" x14ac:dyDescent="0.2">
      <c r="Z3521" s="49"/>
      <c r="AA3521" s="49"/>
      <c r="AB3521" s="45"/>
    </row>
    <row r="3522" spans="26:28" x14ac:dyDescent="0.2">
      <c r="Z3522" s="49"/>
      <c r="AA3522" s="49"/>
      <c r="AB3522" s="45"/>
    </row>
    <row r="3523" spans="26:28" x14ac:dyDescent="0.2">
      <c r="Z3523" s="49"/>
      <c r="AA3523" s="49"/>
      <c r="AB3523" s="45"/>
    </row>
    <row r="3524" spans="26:28" x14ac:dyDescent="0.2">
      <c r="Z3524" s="49"/>
      <c r="AA3524" s="49"/>
      <c r="AB3524" s="45"/>
    </row>
    <row r="3525" spans="26:28" x14ac:dyDescent="0.2">
      <c r="Z3525" s="49"/>
      <c r="AA3525" s="49"/>
      <c r="AB3525" s="45"/>
    </row>
    <row r="3526" spans="26:28" x14ac:dyDescent="0.2">
      <c r="Z3526" s="49"/>
      <c r="AA3526" s="49"/>
      <c r="AB3526" s="45"/>
    </row>
    <row r="3527" spans="26:28" x14ac:dyDescent="0.2">
      <c r="Z3527" s="49"/>
      <c r="AA3527" s="49"/>
      <c r="AB3527" s="45"/>
    </row>
    <row r="3528" spans="26:28" x14ac:dyDescent="0.2">
      <c r="Z3528" s="49"/>
      <c r="AA3528" s="49"/>
      <c r="AB3528" s="45"/>
    </row>
    <row r="3529" spans="26:28" x14ac:dyDescent="0.2">
      <c r="Z3529" s="49"/>
      <c r="AA3529" s="49"/>
      <c r="AB3529" s="45"/>
    </row>
    <row r="3530" spans="26:28" x14ac:dyDescent="0.2">
      <c r="Z3530" s="49"/>
      <c r="AA3530" s="49"/>
      <c r="AB3530" s="45"/>
    </row>
    <row r="3531" spans="26:28" x14ac:dyDescent="0.2">
      <c r="Z3531" s="49"/>
      <c r="AA3531" s="49"/>
      <c r="AB3531" s="45"/>
    </row>
    <row r="3532" spans="26:28" x14ac:dyDescent="0.2">
      <c r="Z3532" s="49"/>
      <c r="AA3532" s="49"/>
      <c r="AB3532" s="45"/>
    </row>
    <row r="3533" spans="26:28" x14ac:dyDescent="0.2">
      <c r="Z3533" s="49"/>
      <c r="AA3533" s="49"/>
      <c r="AB3533" s="45"/>
    </row>
    <row r="3534" spans="26:28" x14ac:dyDescent="0.2">
      <c r="Z3534" s="49"/>
      <c r="AA3534" s="49"/>
      <c r="AB3534" s="45"/>
    </row>
    <row r="3535" spans="26:28" x14ac:dyDescent="0.2">
      <c r="Z3535" s="49"/>
      <c r="AA3535" s="49"/>
      <c r="AB3535" s="45"/>
    </row>
    <row r="3536" spans="26:28" x14ac:dyDescent="0.2">
      <c r="Z3536" s="49"/>
      <c r="AA3536" s="49"/>
      <c r="AB3536" s="45"/>
    </row>
    <row r="3537" spans="26:28" x14ac:dyDescent="0.2">
      <c r="Z3537" s="49"/>
      <c r="AA3537" s="49"/>
      <c r="AB3537" s="45"/>
    </row>
    <row r="3538" spans="26:28" x14ac:dyDescent="0.2">
      <c r="Z3538" s="49"/>
      <c r="AA3538" s="49"/>
      <c r="AB3538" s="45"/>
    </row>
    <row r="3539" spans="26:28" x14ac:dyDescent="0.2">
      <c r="Z3539" s="49"/>
      <c r="AA3539" s="49"/>
      <c r="AB3539" s="45"/>
    </row>
    <row r="3540" spans="26:28" x14ac:dyDescent="0.2">
      <c r="Z3540" s="49"/>
      <c r="AA3540" s="49"/>
      <c r="AB3540" s="45"/>
    </row>
    <row r="3541" spans="26:28" x14ac:dyDescent="0.2">
      <c r="Z3541" s="49"/>
      <c r="AA3541" s="49"/>
      <c r="AB3541" s="45"/>
    </row>
    <row r="3542" spans="26:28" x14ac:dyDescent="0.2">
      <c r="Z3542" s="49"/>
      <c r="AA3542" s="49"/>
      <c r="AB3542" s="45"/>
    </row>
    <row r="3543" spans="26:28" x14ac:dyDescent="0.2">
      <c r="Z3543" s="49"/>
      <c r="AA3543" s="49"/>
      <c r="AB3543" s="45"/>
    </row>
    <row r="3544" spans="26:28" x14ac:dyDescent="0.2">
      <c r="Z3544" s="49"/>
      <c r="AA3544" s="49"/>
      <c r="AB3544" s="45"/>
    </row>
    <row r="3545" spans="26:28" x14ac:dyDescent="0.2">
      <c r="Z3545" s="49"/>
      <c r="AA3545" s="49"/>
      <c r="AB3545" s="45"/>
    </row>
    <row r="3546" spans="26:28" x14ac:dyDescent="0.2">
      <c r="Z3546" s="49"/>
      <c r="AA3546" s="49"/>
      <c r="AB3546" s="45"/>
    </row>
    <row r="3547" spans="26:28" x14ac:dyDescent="0.2">
      <c r="Z3547" s="49"/>
      <c r="AA3547" s="49"/>
      <c r="AB3547" s="45"/>
    </row>
    <row r="3548" spans="26:28" x14ac:dyDescent="0.2">
      <c r="Z3548" s="49"/>
      <c r="AA3548" s="49"/>
      <c r="AB3548" s="45"/>
    </row>
    <row r="3549" spans="26:28" x14ac:dyDescent="0.2">
      <c r="Z3549" s="49"/>
      <c r="AA3549" s="49"/>
      <c r="AB3549" s="45"/>
    </row>
    <row r="3550" spans="26:28" x14ac:dyDescent="0.2">
      <c r="Z3550" s="49"/>
      <c r="AA3550" s="49"/>
      <c r="AB3550" s="45"/>
    </row>
    <row r="3551" spans="26:28" x14ac:dyDescent="0.2">
      <c r="Z3551" s="49"/>
      <c r="AA3551" s="49"/>
      <c r="AB3551" s="45"/>
    </row>
    <row r="3552" spans="26:28" x14ac:dyDescent="0.2">
      <c r="Z3552" s="49"/>
      <c r="AA3552" s="49"/>
      <c r="AB3552" s="45"/>
    </row>
    <row r="3553" spans="26:28" x14ac:dyDescent="0.2">
      <c r="Z3553" s="49"/>
      <c r="AA3553" s="49"/>
      <c r="AB3553" s="45"/>
    </row>
    <row r="3554" spans="26:28" x14ac:dyDescent="0.2">
      <c r="Z3554" s="49"/>
      <c r="AA3554" s="49"/>
      <c r="AB3554" s="45"/>
    </row>
    <row r="3555" spans="26:28" x14ac:dyDescent="0.2">
      <c r="Z3555" s="49"/>
      <c r="AA3555" s="49"/>
      <c r="AB3555" s="45"/>
    </row>
    <row r="3556" spans="26:28" x14ac:dyDescent="0.2">
      <c r="Z3556" s="49"/>
      <c r="AA3556" s="49"/>
      <c r="AB3556" s="45"/>
    </row>
    <row r="3557" spans="26:28" x14ac:dyDescent="0.2">
      <c r="Z3557" s="49"/>
      <c r="AA3557" s="49"/>
      <c r="AB3557" s="45"/>
    </row>
    <row r="3558" spans="26:28" x14ac:dyDescent="0.2">
      <c r="Z3558" s="49"/>
      <c r="AA3558" s="49"/>
      <c r="AB3558" s="45"/>
    </row>
    <row r="3559" spans="26:28" x14ac:dyDescent="0.2">
      <c r="Z3559" s="49"/>
      <c r="AA3559" s="49"/>
      <c r="AB3559" s="45"/>
    </row>
    <row r="3560" spans="26:28" x14ac:dyDescent="0.2">
      <c r="Z3560" s="49"/>
      <c r="AA3560" s="49"/>
      <c r="AB3560" s="45"/>
    </row>
    <row r="3561" spans="26:28" x14ac:dyDescent="0.2">
      <c r="Z3561" s="49"/>
      <c r="AA3561" s="49"/>
      <c r="AB3561" s="45"/>
    </row>
    <row r="3562" spans="26:28" x14ac:dyDescent="0.2">
      <c r="Z3562" s="49"/>
      <c r="AA3562" s="49"/>
      <c r="AB3562" s="45"/>
    </row>
    <row r="3563" spans="26:28" x14ac:dyDescent="0.2">
      <c r="Z3563" s="49"/>
      <c r="AA3563" s="49"/>
      <c r="AB3563" s="45"/>
    </row>
    <row r="3564" spans="26:28" x14ac:dyDescent="0.2">
      <c r="Z3564" s="49"/>
      <c r="AA3564" s="49"/>
      <c r="AB3564" s="45"/>
    </row>
    <row r="3565" spans="26:28" x14ac:dyDescent="0.2">
      <c r="Z3565" s="49"/>
      <c r="AA3565" s="49"/>
      <c r="AB3565" s="45"/>
    </row>
    <row r="3566" spans="26:28" x14ac:dyDescent="0.2">
      <c r="Z3566" s="49"/>
      <c r="AA3566" s="49"/>
      <c r="AB3566" s="45"/>
    </row>
    <row r="3567" spans="26:28" x14ac:dyDescent="0.2">
      <c r="Z3567" s="49"/>
      <c r="AA3567" s="49"/>
      <c r="AB3567" s="45"/>
    </row>
    <row r="3568" spans="26:28" x14ac:dyDescent="0.2">
      <c r="Z3568" s="49"/>
      <c r="AA3568" s="49"/>
      <c r="AB3568" s="45"/>
    </row>
    <row r="3569" spans="26:28" x14ac:dyDescent="0.2">
      <c r="Z3569" s="49"/>
      <c r="AA3569" s="49"/>
      <c r="AB3569" s="45"/>
    </row>
    <row r="3570" spans="26:28" x14ac:dyDescent="0.2">
      <c r="Z3570" s="49"/>
      <c r="AA3570" s="49"/>
      <c r="AB3570" s="45"/>
    </row>
    <row r="3571" spans="26:28" x14ac:dyDescent="0.2">
      <c r="Z3571" s="49"/>
      <c r="AA3571" s="49"/>
      <c r="AB3571" s="45"/>
    </row>
    <row r="3572" spans="26:28" x14ac:dyDescent="0.2">
      <c r="Z3572" s="49"/>
      <c r="AA3572" s="49"/>
      <c r="AB3572" s="45"/>
    </row>
    <row r="3573" spans="26:28" x14ac:dyDescent="0.2">
      <c r="Z3573" s="49"/>
      <c r="AA3573" s="49"/>
      <c r="AB3573" s="45"/>
    </row>
    <row r="3574" spans="26:28" x14ac:dyDescent="0.2">
      <c r="Z3574" s="49"/>
      <c r="AA3574" s="49"/>
      <c r="AB3574" s="45"/>
    </row>
    <row r="3575" spans="26:28" x14ac:dyDescent="0.2">
      <c r="Z3575" s="49"/>
      <c r="AA3575" s="49"/>
      <c r="AB3575" s="45"/>
    </row>
    <row r="3576" spans="26:28" x14ac:dyDescent="0.2">
      <c r="Z3576" s="49"/>
      <c r="AA3576" s="49"/>
      <c r="AB3576" s="45"/>
    </row>
    <row r="3577" spans="26:28" x14ac:dyDescent="0.2">
      <c r="Z3577" s="49"/>
      <c r="AA3577" s="49"/>
      <c r="AB3577" s="45"/>
    </row>
    <row r="3578" spans="26:28" x14ac:dyDescent="0.2">
      <c r="Z3578" s="49"/>
      <c r="AA3578" s="49"/>
      <c r="AB3578" s="45"/>
    </row>
    <row r="3579" spans="26:28" x14ac:dyDescent="0.2">
      <c r="Z3579" s="49"/>
      <c r="AA3579" s="49"/>
      <c r="AB3579" s="45"/>
    </row>
    <row r="3580" spans="26:28" x14ac:dyDescent="0.2">
      <c r="Z3580" s="49"/>
      <c r="AA3580" s="49"/>
      <c r="AB3580" s="45"/>
    </row>
    <row r="3581" spans="26:28" x14ac:dyDescent="0.2">
      <c r="Z3581" s="49"/>
      <c r="AA3581" s="49"/>
      <c r="AB3581" s="45"/>
    </row>
    <row r="3582" spans="26:28" x14ac:dyDescent="0.2">
      <c r="Z3582" s="49"/>
      <c r="AA3582" s="49"/>
      <c r="AB3582" s="45"/>
    </row>
    <row r="3583" spans="26:28" x14ac:dyDescent="0.2">
      <c r="Z3583" s="49"/>
      <c r="AA3583" s="49"/>
      <c r="AB3583" s="45"/>
    </row>
    <row r="3584" spans="26:28" x14ac:dyDescent="0.2">
      <c r="Z3584" s="49"/>
      <c r="AA3584" s="49"/>
      <c r="AB3584" s="45"/>
    </row>
    <row r="3585" spans="26:28" x14ac:dyDescent="0.2">
      <c r="Z3585" s="49"/>
      <c r="AA3585" s="49"/>
      <c r="AB3585" s="45"/>
    </row>
    <row r="3586" spans="26:28" x14ac:dyDescent="0.2">
      <c r="Z3586" s="49"/>
      <c r="AA3586" s="49"/>
      <c r="AB3586" s="45"/>
    </row>
    <row r="3587" spans="26:28" x14ac:dyDescent="0.2">
      <c r="Z3587" s="49"/>
      <c r="AA3587" s="49"/>
      <c r="AB3587" s="45"/>
    </row>
    <row r="3588" spans="26:28" x14ac:dyDescent="0.2">
      <c r="Z3588" s="49"/>
      <c r="AA3588" s="49"/>
      <c r="AB3588" s="45"/>
    </row>
    <row r="3589" spans="26:28" x14ac:dyDescent="0.2">
      <c r="Z3589" s="49"/>
      <c r="AA3589" s="49"/>
      <c r="AB3589" s="45"/>
    </row>
    <row r="3590" spans="26:28" x14ac:dyDescent="0.2">
      <c r="Z3590" s="49"/>
      <c r="AA3590" s="49"/>
      <c r="AB3590" s="45"/>
    </row>
    <row r="3591" spans="26:28" x14ac:dyDescent="0.2">
      <c r="Z3591" s="49"/>
      <c r="AA3591" s="49"/>
      <c r="AB3591" s="45"/>
    </row>
    <row r="3592" spans="26:28" x14ac:dyDescent="0.2">
      <c r="Z3592" s="49"/>
      <c r="AA3592" s="49"/>
      <c r="AB3592" s="45"/>
    </row>
    <row r="3593" spans="26:28" x14ac:dyDescent="0.2">
      <c r="Z3593" s="49"/>
      <c r="AA3593" s="49"/>
      <c r="AB3593" s="45"/>
    </row>
    <row r="3594" spans="26:28" x14ac:dyDescent="0.2">
      <c r="Z3594" s="49"/>
      <c r="AA3594" s="49"/>
      <c r="AB3594" s="45"/>
    </row>
    <row r="3595" spans="26:28" x14ac:dyDescent="0.2">
      <c r="Z3595" s="49"/>
      <c r="AA3595" s="49"/>
      <c r="AB3595" s="45"/>
    </row>
    <row r="3596" spans="26:28" x14ac:dyDescent="0.2">
      <c r="Z3596" s="49"/>
      <c r="AA3596" s="49"/>
      <c r="AB3596" s="45"/>
    </row>
    <row r="3597" spans="26:28" x14ac:dyDescent="0.2">
      <c r="Z3597" s="49"/>
      <c r="AA3597" s="49"/>
      <c r="AB3597" s="45"/>
    </row>
    <row r="3598" spans="26:28" x14ac:dyDescent="0.2">
      <c r="Z3598" s="49"/>
      <c r="AA3598" s="49"/>
      <c r="AB3598" s="45"/>
    </row>
    <row r="3599" spans="26:28" x14ac:dyDescent="0.2">
      <c r="Z3599" s="49"/>
      <c r="AA3599" s="49"/>
      <c r="AB3599" s="45"/>
    </row>
    <row r="3600" spans="26:28" x14ac:dyDescent="0.2">
      <c r="Z3600" s="49"/>
      <c r="AA3600" s="49"/>
      <c r="AB3600" s="45"/>
    </row>
    <row r="3601" spans="26:28" x14ac:dyDescent="0.2">
      <c r="Z3601" s="49"/>
      <c r="AA3601" s="49"/>
      <c r="AB3601" s="45"/>
    </row>
    <row r="3602" spans="26:28" x14ac:dyDescent="0.2">
      <c r="Z3602" s="49"/>
      <c r="AA3602" s="49"/>
      <c r="AB3602" s="45"/>
    </row>
    <row r="3603" spans="26:28" x14ac:dyDescent="0.2">
      <c r="Z3603" s="49"/>
      <c r="AA3603" s="49"/>
      <c r="AB3603" s="45"/>
    </row>
    <row r="3604" spans="26:28" x14ac:dyDescent="0.2">
      <c r="Z3604" s="49"/>
      <c r="AA3604" s="49"/>
      <c r="AB3604" s="45"/>
    </row>
    <row r="3605" spans="26:28" x14ac:dyDescent="0.2">
      <c r="Z3605" s="49"/>
      <c r="AA3605" s="49"/>
      <c r="AB3605" s="45"/>
    </row>
    <row r="3606" spans="26:28" x14ac:dyDescent="0.2">
      <c r="Z3606" s="49"/>
      <c r="AA3606" s="49"/>
      <c r="AB3606" s="45"/>
    </row>
    <row r="3607" spans="26:28" x14ac:dyDescent="0.2">
      <c r="Z3607" s="49"/>
      <c r="AA3607" s="49"/>
      <c r="AB3607" s="45"/>
    </row>
    <row r="3608" spans="26:28" x14ac:dyDescent="0.2">
      <c r="Z3608" s="49"/>
      <c r="AA3608" s="49"/>
      <c r="AB3608" s="45"/>
    </row>
    <row r="3609" spans="26:28" x14ac:dyDescent="0.2">
      <c r="Z3609" s="49"/>
      <c r="AA3609" s="49"/>
      <c r="AB3609" s="45"/>
    </row>
    <row r="3610" spans="26:28" x14ac:dyDescent="0.2">
      <c r="Z3610" s="49"/>
      <c r="AA3610" s="49"/>
      <c r="AB3610" s="45"/>
    </row>
    <row r="3611" spans="26:28" x14ac:dyDescent="0.2">
      <c r="Z3611" s="49"/>
      <c r="AA3611" s="49"/>
      <c r="AB3611" s="45"/>
    </row>
    <row r="3612" spans="26:28" x14ac:dyDescent="0.2">
      <c r="Z3612" s="49"/>
      <c r="AA3612" s="49"/>
      <c r="AB3612" s="45"/>
    </row>
    <row r="3613" spans="26:28" x14ac:dyDescent="0.2">
      <c r="Z3613" s="49"/>
      <c r="AA3613" s="49"/>
      <c r="AB3613" s="45"/>
    </row>
    <row r="3614" spans="26:28" x14ac:dyDescent="0.2">
      <c r="Z3614" s="49"/>
      <c r="AA3614" s="49"/>
      <c r="AB3614" s="45"/>
    </row>
    <row r="3615" spans="26:28" x14ac:dyDescent="0.2">
      <c r="Z3615" s="49"/>
      <c r="AA3615" s="49"/>
      <c r="AB3615" s="45"/>
    </row>
    <row r="3616" spans="26:28" x14ac:dyDescent="0.2">
      <c r="Z3616" s="49"/>
      <c r="AA3616" s="49"/>
      <c r="AB3616" s="45"/>
    </row>
    <row r="3617" spans="26:28" x14ac:dyDescent="0.2">
      <c r="Z3617" s="49"/>
      <c r="AA3617" s="49"/>
      <c r="AB3617" s="45"/>
    </row>
    <row r="3618" spans="26:28" x14ac:dyDescent="0.2">
      <c r="Z3618" s="49"/>
      <c r="AA3618" s="49"/>
      <c r="AB3618" s="45"/>
    </row>
    <row r="3619" spans="26:28" x14ac:dyDescent="0.2">
      <c r="Z3619" s="49"/>
      <c r="AA3619" s="49"/>
      <c r="AB3619" s="45"/>
    </row>
    <row r="3620" spans="26:28" x14ac:dyDescent="0.2">
      <c r="Z3620" s="49"/>
      <c r="AA3620" s="49"/>
      <c r="AB3620" s="45"/>
    </row>
    <row r="3621" spans="26:28" x14ac:dyDescent="0.2">
      <c r="Z3621" s="49"/>
      <c r="AA3621" s="49"/>
      <c r="AB3621" s="45"/>
    </row>
    <row r="3622" spans="26:28" x14ac:dyDescent="0.2">
      <c r="Z3622" s="49"/>
      <c r="AA3622" s="49"/>
      <c r="AB3622" s="45"/>
    </row>
    <row r="3623" spans="26:28" x14ac:dyDescent="0.2">
      <c r="Z3623" s="49"/>
      <c r="AA3623" s="49"/>
      <c r="AB3623" s="45"/>
    </row>
    <row r="3624" spans="26:28" x14ac:dyDescent="0.2">
      <c r="Z3624" s="49"/>
      <c r="AA3624" s="49"/>
      <c r="AB3624" s="45"/>
    </row>
    <row r="3625" spans="26:28" x14ac:dyDescent="0.2">
      <c r="Z3625" s="49"/>
      <c r="AA3625" s="49"/>
      <c r="AB3625" s="45"/>
    </row>
    <row r="3626" spans="26:28" x14ac:dyDescent="0.2">
      <c r="Z3626" s="49"/>
      <c r="AA3626" s="49"/>
      <c r="AB3626" s="45"/>
    </row>
    <row r="3627" spans="26:28" x14ac:dyDescent="0.2">
      <c r="Z3627" s="49"/>
      <c r="AA3627" s="49"/>
      <c r="AB3627" s="45"/>
    </row>
    <row r="3628" spans="26:28" x14ac:dyDescent="0.2">
      <c r="Z3628" s="49"/>
      <c r="AA3628" s="49"/>
      <c r="AB3628" s="45"/>
    </row>
    <row r="3629" spans="26:28" x14ac:dyDescent="0.2">
      <c r="Z3629" s="49"/>
      <c r="AA3629" s="49"/>
      <c r="AB3629" s="45"/>
    </row>
    <row r="3630" spans="26:28" x14ac:dyDescent="0.2">
      <c r="Z3630" s="49"/>
      <c r="AA3630" s="49"/>
      <c r="AB3630" s="45"/>
    </row>
    <row r="3631" spans="26:28" x14ac:dyDescent="0.2">
      <c r="Z3631" s="49"/>
      <c r="AA3631" s="49"/>
      <c r="AB3631" s="45"/>
    </row>
    <row r="3632" spans="26:28" x14ac:dyDescent="0.2">
      <c r="Z3632" s="49"/>
      <c r="AA3632" s="49"/>
      <c r="AB3632" s="45"/>
    </row>
    <row r="3633" spans="26:28" x14ac:dyDescent="0.2">
      <c r="Z3633" s="49"/>
      <c r="AA3633" s="49"/>
      <c r="AB3633" s="45"/>
    </row>
    <row r="3634" spans="26:28" x14ac:dyDescent="0.2">
      <c r="Z3634" s="49"/>
      <c r="AA3634" s="49"/>
      <c r="AB3634" s="45"/>
    </row>
    <row r="3635" spans="26:28" x14ac:dyDescent="0.2">
      <c r="Z3635" s="49"/>
      <c r="AA3635" s="49"/>
      <c r="AB3635" s="45"/>
    </row>
    <row r="3636" spans="26:28" x14ac:dyDescent="0.2">
      <c r="Z3636" s="49"/>
      <c r="AA3636" s="49"/>
      <c r="AB3636" s="45"/>
    </row>
    <row r="3637" spans="26:28" x14ac:dyDescent="0.2">
      <c r="Z3637" s="49"/>
      <c r="AA3637" s="49"/>
      <c r="AB3637" s="45"/>
    </row>
    <row r="3638" spans="26:28" x14ac:dyDescent="0.2">
      <c r="Z3638" s="49"/>
      <c r="AA3638" s="49"/>
      <c r="AB3638" s="45"/>
    </row>
    <row r="3639" spans="26:28" x14ac:dyDescent="0.2">
      <c r="Z3639" s="49"/>
      <c r="AA3639" s="49"/>
      <c r="AB3639" s="45"/>
    </row>
    <row r="3640" spans="26:28" x14ac:dyDescent="0.2">
      <c r="Z3640" s="49"/>
      <c r="AA3640" s="49"/>
      <c r="AB3640" s="45"/>
    </row>
    <row r="3641" spans="26:28" x14ac:dyDescent="0.2">
      <c r="Z3641" s="49"/>
      <c r="AA3641" s="49"/>
      <c r="AB3641" s="45"/>
    </row>
    <row r="3642" spans="26:28" x14ac:dyDescent="0.2">
      <c r="Z3642" s="49"/>
      <c r="AA3642" s="49"/>
      <c r="AB3642" s="45"/>
    </row>
    <row r="3643" spans="26:28" x14ac:dyDescent="0.2">
      <c r="Z3643" s="49"/>
      <c r="AA3643" s="49"/>
      <c r="AB3643" s="45"/>
    </row>
    <row r="3644" spans="26:28" x14ac:dyDescent="0.2">
      <c r="Z3644" s="49"/>
      <c r="AA3644" s="49"/>
      <c r="AB3644" s="45"/>
    </row>
    <row r="3645" spans="26:28" x14ac:dyDescent="0.2">
      <c r="Z3645" s="49"/>
      <c r="AA3645" s="49"/>
      <c r="AB3645" s="45"/>
    </row>
    <row r="3646" spans="26:28" x14ac:dyDescent="0.2">
      <c r="Z3646" s="49"/>
      <c r="AA3646" s="49"/>
      <c r="AB3646" s="45"/>
    </row>
    <row r="3647" spans="26:28" x14ac:dyDescent="0.2">
      <c r="Z3647" s="49"/>
      <c r="AA3647" s="49"/>
      <c r="AB3647" s="45"/>
    </row>
    <row r="3648" spans="26:28" x14ac:dyDescent="0.2">
      <c r="Z3648" s="49"/>
      <c r="AA3648" s="49"/>
      <c r="AB3648" s="45"/>
    </row>
    <row r="3649" spans="26:28" x14ac:dyDescent="0.2">
      <c r="Z3649" s="49"/>
      <c r="AA3649" s="49"/>
      <c r="AB3649" s="45"/>
    </row>
    <row r="3650" spans="26:28" x14ac:dyDescent="0.2">
      <c r="Z3650" s="49"/>
      <c r="AA3650" s="49"/>
      <c r="AB3650" s="45"/>
    </row>
    <row r="3651" spans="26:28" x14ac:dyDescent="0.2">
      <c r="Z3651" s="49"/>
      <c r="AA3651" s="49"/>
      <c r="AB3651" s="45"/>
    </row>
    <row r="3652" spans="26:28" x14ac:dyDescent="0.2">
      <c r="Z3652" s="49"/>
      <c r="AA3652" s="49"/>
      <c r="AB3652" s="45"/>
    </row>
    <row r="3653" spans="26:28" x14ac:dyDescent="0.2">
      <c r="Z3653" s="49"/>
      <c r="AA3653" s="49"/>
      <c r="AB3653" s="45"/>
    </row>
    <row r="3654" spans="26:28" x14ac:dyDescent="0.2">
      <c r="Z3654" s="49"/>
      <c r="AA3654" s="49"/>
      <c r="AB3654" s="45"/>
    </row>
    <row r="3655" spans="26:28" x14ac:dyDescent="0.2">
      <c r="Z3655" s="49"/>
      <c r="AA3655" s="49"/>
      <c r="AB3655" s="45"/>
    </row>
    <row r="3656" spans="26:28" x14ac:dyDescent="0.2">
      <c r="Z3656" s="49"/>
      <c r="AA3656" s="49"/>
      <c r="AB3656" s="45"/>
    </row>
    <row r="3657" spans="26:28" x14ac:dyDescent="0.2">
      <c r="Z3657" s="49"/>
      <c r="AA3657" s="49"/>
      <c r="AB3657" s="45"/>
    </row>
    <row r="3658" spans="26:28" x14ac:dyDescent="0.2">
      <c r="Z3658" s="49"/>
      <c r="AA3658" s="49"/>
      <c r="AB3658" s="45"/>
    </row>
    <row r="3659" spans="26:28" x14ac:dyDescent="0.2">
      <c r="Z3659" s="49"/>
      <c r="AA3659" s="49"/>
      <c r="AB3659" s="45"/>
    </row>
    <row r="3660" spans="26:28" x14ac:dyDescent="0.2">
      <c r="Z3660" s="49"/>
      <c r="AA3660" s="49"/>
      <c r="AB3660" s="45"/>
    </row>
    <row r="3661" spans="26:28" x14ac:dyDescent="0.2">
      <c r="Z3661" s="49"/>
      <c r="AA3661" s="49"/>
      <c r="AB3661" s="45"/>
    </row>
    <row r="3662" spans="26:28" x14ac:dyDescent="0.2">
      <c r="Z3662" s="49"/>
      <c r="AA3662" s="49"/>
      <c r="AB3662" s="45"/>
    </row>
    <row r="3663" spans="26:28" x14ac:dyDescent="0.2">
      <c r="Z3663" s="49"/>
      <c r="AA3663" s="49"/>
      <c r="AB3663" s="45"/>
    </row>
    <row r="3664" spans="26:28" x14ac:dyDescent="0.2">
      <c r="Z3664" s="49"/>
      <c r="AA3664" s="49"/>
      <c r="AB3664" s="45"/>
    </row>
    <row r="3665" spans="26:28" x14ac:dyDescent="0.2">
      <c r="Z3665" s="49"/>
      <c r="AA3665" s="49"/>
      <c r="AB3665" s="45"/>
    </row>
    <row r="3666" spans="26:28" x14ac:dyDescent="0.2">
      <c r="Z3666" s="49"/>
      <c r="AA3666" s="49"/>
      <c r="AB3666" s="45"/>
    </row>
    <row r="3667" spans="26:28" x14ac:dyDescent="0.2">
      <c r="Z3667" s="49"/>
      <c r="AA3667" s="49"/>
      <c r="AB3667" s="45"/>
    </row>
    <row r="3668" spans="26:28" x14ac:dyDescent="0.2">
      <c r="Z3668" s="49"/>
      <c r="AA3668" s="49"/>
      <c r="AB3668" s="45"/>
    </row>
    <row r="3669" spans="26:28" x14ac:dyDescent="0.2">
      <c r="Z3669" s="49"/>
      <c r="AA3669" s="49"/>
      <c r="AB3669" s="45"/>
    </row>
    <row r="3670" spans="26:28" x14ac:dyDescent="0.2">
      <c r="Z3670" s="49"/>
      <c r="AA3670" s="49"/>
      <c r="AB3670" s="45"/>
    </row>
    <row r="3671" spans="26:28" x14ac:dyDescent="0.2">
      <c r="Z3671" s="49"/>
      <c r="AA3671" s="49"/>
      <c r="AB3671" s="45"/>
    </row>
    <row r="3672" spans="26:28" x14ac:dyDescent="0.2">
      <c r="Z3672" s="49"/>
      <c r="AA3672" s="49"/>
      <c r="AB3672" s="45"/>
    </row>
    <row r="3673" spans="26:28" x14ac:dyDescent="0.2">
      <c r="Z3673" s="49"/>
      <c r="AA3673" s="49"/>
      <c r="AB3673" s="45"/>
    </row>
    <row r="3674" spans="26:28" x14ac:dyDescent="0.2">
      <c r="Z3674" s="49"/>
      <c r="AA3674" s="49"/>
      <c r="AB3674" s="45"/>
    </row>
    <row r="3675" spans="26:28" x14ac:dyDescent="0.2">
      <c r="Z3675" s="49"/>
      <c r="AA3675" s="49"/>
      <c r="AB3675" s="45"/>
    </row>
    <row r="3676" spans="26:28" x14ac:dyDescent="0.2">
      <c r="Z3676" s="49"/>
      <c r="AA3676" s="49"/>
      <c r="AB3676" s="45"/>
    </row>
    <row r="3677" spans="26:28" x14ac:dyDescent="0.2">
      <c r="Z3677" s="49"/>
      <c r="AA3677" s="49"/>
      <c r="AB3677" s="45"/>
    </row>
    <row r="3678" spans="26:28" x14ac:dyDescent="0.2">
      <c r="Z3678" s="49"/>
      <c r="AA3678" s="49"/>
      <c r="AB3678" s="45"/>
    </row>
    <row r="3679" spans="26:28" x14ac:dyDescent="0.2">
      <c r="Z3679" s="49"/>
      <c r="AA3679" s="49"/>
      <c r="AB3679" s="45"/>
    </row>
    <row r="3680" spans="26:28" x14ac:dyDescent="0.2">
      <c r="Z3680" s="49"/>
      <c r="AA3680" s="49"/>
      <c r="AB3680" s="45"/>
    </row>
    <row r="3681" spans="26:28" x14ac:dyDescent="0.2">
      <c r="Z3681" s="49"/>
      <c r="AA3681" s="49"/>
      <c r="AB3681" s="45"/>
    </row>
    <row r="3682" spans="26:28" x14ac:dyDescent="0.2">
      <c r="Z3682" s="49"/>
      <c r="AA3682" s="49"/>
      <c r="AB3682" s="45"/>
    </row>
    <row r="3683" spans="26:28" x14ac:dyDescent="0.2">
      <c r="Z3683" s="49"/>
      <c r="AA3683" s="49"/>
      <c r="AB3683" s="45"/>
    </row>
    <row r="3684" spans="26:28" x14ac:dyDescent="0.2">
      <c r="Z3684" s="49"/>
      <c r="AA3684" s="49"/>
      <c r="AB3684" s="45"/>
    </row>
    <row r="3685" spans="26:28" x14ac:dyDescent="0.2">
      <c r="Z3685" s="49"/>
      <c r="AA3685" s="49"/>
      <c r="AB3685" s="45"/>
    </row>
    <row r="3686" spans="26:28" x14ac:dyDescent="0.2">
      <c r="Z3686" s="49"/>
      <c r="AA3686" s="49"/>
      <c r="AB3686" s="45"/>
    </row>
    <row r="3687" spans="26:28" x14ac:dyDescent="0.2">
      <c r="Z3687" s="49"/>
      <c r="AA3687" s="49"/>
      <c r="AB3687" s="45"/>
    </row>
    <row r="3688" spans="26:28" x14ac:dyDescent="0.2">
      <c r="Z3688" s="49"/>
      <c r="AA3688" s="49"/>
      <c r="AB3688" s="45"/>
    </row>
    <row r="3689" spans="26:28" x14ac:dyDescent="0.2">
      <c r="Z3689" s="49"/>
      <c r="AA3689" s="49"/>
      <c r="AB3689" s="45"/>
    </row>
    <row r="3690" spans="26:28" x14ac:dyDescent="0.2">
      <c r="Z3690" s="49"/>
      <c r="AA3690" s="49"/>
      <c r="AB3690" s="45"/>
    </row>
    <row r="3691" spans="26:28" x14ac:dyDescent="0.2">
      <c r="Z3691" s="49"/>
      <c r="AA3691" s="49"/>
      <c r="AB3691" s="45"/>
    </row>
    <row r="3692" spans="26:28" x14ac:dyDescent="0.2">
      <c r="Z3692" s="49"/>
      <c r="AA3692" s="49"/>
      <c r="AB3692" s="45"/>
    </row>
    <row r="3693" spans="26:28" x14ac:dyDescent="0.2">
      <c r="Z3693" s="49"/>
      <c r="AA3693" s="49"/>
      <c r="AB3693" s="45"/>
    </row>
    <row r="3694" spans="26:28" x14ac:dyDescent="0.2">
      <c r="Z3694" s="49"/>
      <c r="AA3694" s="49"/>
      <c r="AB3694" s="45"/>
    </row>
    <row r="3695" spans="26:28" x14ac:dyDescent="0.2">
      <c r="Z3695" s="49"/>
      <c r="AA3695" s="49"/>
      <c r="AB3695" s="45"/>
    </row>
    <row r="3696" spans="26:28" x14ac:dyDescent="0.2">
      <c r="Z3696" s="49"/>
      <c r="AA3696" s="49"/>
      <c r="AB3696" s="45"/>
    </row>
    <row r="3697" spans="26:28" x14ac:dyDescent="0.2">
      <c r="Z3697" s="49"/>
      <c r="AA3697" s="49"/>
      <c r="AB3697" s="45"/>
    </row>
    <row r="3698" spans="26:28" x14ac:dyDescent="0.2">
      <c r="Z3698" s="49"/>
      <c r="AA3698" s="49"/>
      <c r="AB3698" s="45"/>
    </row>
    <row r="3699" spans="26:28" x14ac:dyDescent="0.2">
      <c r="Z3699" s="49"/>
      <c r="AA3699" s="49"/>
      <c r="AB3699" s="45"/>
    </row>
    <row r="3700" spans="26:28" x14ac:dyDescent="0.2">
      <c r="Z3700" s="49"/>
      <c r="AA3700" s="49"/>
      <c r="AB3700" s="45"/>
    </row>
    <row r="3701" spans="26:28" x14ac:dyDescent="0.2">
      <c r="Z3701" s="49"/>
      <c r="AA3701" s="49"/>
      <c r="AB3701" s="45"/>
    </row>
    <row r="3702" spans="26:28" x14ac:dyDescent="0.2">
      <c r="Z3702" s="49"/>
      <c r="AA3702" s="49"/>
      <c r="AB3702" s="45"/>
    </row>
    <row r="3703" spans="26:28" x14ac:dyDescent="0.2">
      <c r="Z3703" s="49"/>
      <c r="AA3703" s="49"/>
      <c r="AB3703" s="45"/>
    </row>
    <row r="3704" spans="26:28" x14ac:dyDescent="0.2">
      <c r="Z3704" s="49"/>
      <c r="AA3704" s="49"/>
      <c r="AB3704" s="45"/>
    </row>
    <row r="3705" spans="26:28" x14ac:dyDescent="0.2">
      <c r="Z3705" s="49"/>
      <c r="AA3705" s="49"/>
      <c r="AB3705" s="45"/>
    </row>
    <row r="3706" spans="26:28" x14ac:dyDescent="0.2">
      <c r="Z3706" s="49"/>
      <c r="AA3706" s="49"/>
      <c r="AB3706" s="45"/>
    </row>
    <row r="3707" spans="26:28" x14ac:dyDescent="0.2">
      <c r="Z3707" s="49"/>
      <c r="AA3707" s="49"/>
      <c r="AB3707" s="45"/>
    </row>
    <row r="3708" spans="26:28" x14ac:dyDescent="0.2">
      <c r="Z3708" s="49"/>
      <c r="AA3708" s="49"/>
      <c r="AB3708" s="45"/>
    </row>
    <row r="3709" spans="26:28" x14ac:dyDescent="0.2">
      <c r="Z3709" s="49"/>
      <c r="AA3709" s="49"/>
      <c r="AB3709" s="45"/>
    </row>
    <row r="3710" spans="26:28" x14ac:dyDescent="0.2">
      <c r="Z3710" s="49"/>
      <c r="AA3710" s="49"/>
      <c r="AB3710" s="45"/>
    </row>
    <row r="3711" spans="26:28" x14ac:dyDescent="0.2">
      <c r="Z3711" s="49"/>
      <c r="AA3711" s="49"/>
      <c r="AB3711" s="45"/>
    </row>
    <row r="3712" spans="26:28" x14ac:dyDescent="0.2">
      <c r="Z3712" s="49"/>
      <c r="AA3712" s="49"/>
      <c r="AB3712" s="45"/>
    </row>
    <row r="3713" spans="26:28" x14ac:dyDescent="0.2">
      <c r="Z3713" s="49"/>
      <c r="AA3713" s="49"/>
      <c r="AB3713" s="45"/>
    </row>
    <row r="3714" spans="26:28" x14ac:dyDescent="0.2">
      <c r="Z3714" s="49"/>
      <c r="AA3714" s="49"/>
      <c r="AB3714" s="45"/>
    </row>
    <row r="3715" spans="26:28" x14ac:dyDescent="0.2">
      <c r="Z3715" s="49"/>
      <c r="AA3715" s="49"/>
      <c r="AB3715" s="45"/>
    </row>
    <row r="3716" spans="26:28" x14ac:dyDescent="0.2">
      <c r="Z3716" s="49"/>
      <c r="AA3716" s="49"/>
      <c r="AB3716" s="45"/>
    </row>
    <row r="3717" spans="26:28" x14ac:dyDescent="0.2">
      <c r="Z3717" s="49"/>
      <c r="AA3717" s="49"/>
      <c r="AB3717" s="45"/>
    </row>
    <row r="3718" spans="26:28" x14ac:dyDescent="0.2">
      <c r="Z3718" s="49"/>
      <c r="AA3718" s="49"/>
      <c r="AB3718" s="45"/>
    </row>
    <row r="3719" spans="26:28" x14ac:dyDescent="0.2">
      <c r="Z3719" s="49"/>
      <c r="AA3719" s="49"/>
      <c r="AB3719" s="45"/>
    </row>
    <row r="3720" spans="26:28" x14ac:dyDescent="0.2">
      <c r="Z3720" s="49"/>
      <c r="AA3720" s="49"/>
      <c r="AB3720" s="45"/>
    </row>
    <row r="3721" spans="26:28" x14ac:dyDescent="0.2">
      <c r="Z3721" s="49"/>
      <c r="AA3721" s="49"/>
      <c r="AB3721" s="45"/>
    </row>
    <row r="3722" spans="26:28" x14ac:dyDescent="0.2">
      <c r="Z3722" s="49"/>
      <c r="AA3722" s="49"/>
      <c r="AB3722" s="45"/>
    </row>
    <row r="3723" spans="26:28" x14ac:dyDescent="0.2">
      <c r="Z3723" s="49"/>
      <c r="AA3723" s="49"/>
      <c r="AB3723" s="45"/>
    </row>
    <row r="3724" spans="26:28" x14ac:dyDescent="0.2">
      <c r="Z3724" s="49"/>
      <c r="AA3724" s="49"/>
      <c r="AB3724" s="45"/>
    </row>
    <row r="3725" spans="26:28" x14ac:dyDescent="0.2">
      <c r="Z3725" s="49"/>
      <c r="AA3725" s="49"/>
      <c r="AB3725" s="45"/>
    </row>
    <row r="3726" spans="26:28" x14ac:dyDescent="0.2">
      <c r="Z3726" s="49"/>
      <c r="AA3726" s="49"/>
      <c r="AB3726" s="45"/>
    </row>
    <row r="3727" spans="26:28" x14ac:dyDescent="0.2">
      <c r="Z3727" s="49"/>
      <c r="AA3727" s="49"/>
      <c r="AB3727" s="45"/>
    </row>
    <row r="3728" spans="26:28" x14ac:dyDescent="0.2">
      <c r="Z3728" s="49"/>
      <c r="AA3728" s="49"/>
      <c r="AB3728" s="45"/>
    </row>
    <row r="3729" spans="26:28" x14ac:dyDescent="0.2">
      <c r="Z3729" s="49"/>
      <c r="AA3729" s="49"/>
      <c r="AB3729" s="45"/>
    </row>
    <row r="3730" spans="26:28" x14ac:dyDescent="0.2">
      <c r="Z3730" s="49"/>
      <c r="AA3730" s="49"/>
      <c r="AB3730" s="45"/>
    </row>
    <row r="3731" spans="26:28" x14ac:dyDescent="0.2">
      <c r="Z3731" s="49"/>
      <c r="AA3731" s="49"/>
      <c r="AB3731" s="45"/>
    </row>
    <row r="3732" spans="26:28" x14ac:dyDescent="0.2">
      <c r="Z3732" s="49"/>
      <c r="AA3732" s="49"/>
      <c r="AB3732" s="45"/>
    </row>
    <row r="3733" spans="26:28" x14ac:dyDescent="0.2">
      <c r="Z3733" s="49"/>
      <c r="AA3733" s="49"/>
      <c r="AB3733" s="45"/>
    </row>
    <row r="3734" spans="26:28" x14ac:dyDescent="0.2">
      <c r="Z3734" s="49"/>
      <c r="AA3734" s="49"/>
      <c r="AB3734" s="45"/>
    </row>
    <row r="3735" spans="26:28" x14ac:dyDescent="0.2">
      <c r="Z3735" s="49"/>
      <c r="AA3735" s="49"/>
      <c r="AB3735" s="45"/>
    </row>
    <row r="3736" spans="26:28" x14ac:dyDescent="0.2">
      <c r="Z3736" s="49"/>
      <c r="AA3736" s="49"/>
      <c r="AB3736" s="45"/>
    </row>
    <row r="3737" spans="26:28" x14ac:dyDescent="0.2">
      <c r="Z3737" s="49"/>
      <c r="AA3737" s="49"/>
      <c r="AB3737" s="45"/>
    </row>
    <row r="3738" spans="26:28" x14ac:dyDescent="0.2">
      <c r="Z3738" s="49"/>
      <c r="AA3738" s="49"/>
      <c r="AB3738" s="45"/>
    </row>
    <row r="3739" spans="26:28" x14ac:dyDescent="0.2">
      <c r="Z3739" s="49"/>
      <c r="AA3739" s="49"/>
      <c r="AB3739" s="45"/>
    </row>
    <row r="3740" spans="26:28" x14ac:dyDescent="0.2">
      <c r="Z3740" s="49"/>
      <c r="AA3740" s="49"/>
      <c r="AB3740" s="45"/>
    </row>
    <row r="3741" spans="26:28" x14ac:dyDescent="0.2">
      <c r="Z3741" s="49"/>
      <c r="AA3741" s="49"/>
      <c r="AB3741" s="45"/>
    </row>
    <row r="3742" spans="26:28" x14ac:dyDescent="0.2">
      <c r="Z3742" s="49"/>
      <c r="AA3742" s="49"/>
      <c r="AB3742" s="45"/>
    </row>
    <row r="3743" spans="26:28" x14ac:dyDescent="0.2">
      <c r="Z3743" s="49"/>
      <c r="AA3743" s="49"/>
      <c r="AB3743" s="45"/>
    </row>
    <row r="3744" spans="26:28" x14ac:dyDescent="0.2">
      <c r="Z3744" s="49"/>
      <c r="AA3744" s="49"/>
      <c r="AB3744" s="45"/>
    </row>
    <row r="3745" spans="26:28" x14ac:dyDescent="0.2">
      <c r="Z3745" s="49"/>
      <c r="AA3745" s="49"/>
      <c r="AB3745" s="45"/>
    </row>
    <row r="3746" spans="26:28" x14ac:dyDescent="0.2">
      <c r="Z3746" s="49"/>
      <c r="AA3746" s="49"/>
      <c r="AB3746" s="45"/>
    </row>
    <row r="3747" spans="26:28" x14ac:dyDescent="0.2">
      <c r="Z3747" s="49"/>
      <c r="AA3747" s="49"/>
      <c r="AB3747" s="45"/>
    </row>
    <row r="3748" spans="26:28" x14ac:dyDescent="0.2">
      <c r="Z3748" s="49"/>
      <c r="AA3748" s="49"/>
      <c r="AB3748" s="45"/>
    </row>
    <row r="3749" spans="26:28" x14ac:dyDescent="0.2">
      <c r="Z3749" s="49"/>
      <c r="AA3749" s="49"/>
      <c r="AB3749" s="45"/>
    </row>
    <row r="3750" spans="26:28" x14ac:dyDescent="0.2">
      <c r="Z3750" s="49"/>
      <c r="AA3750" s="49"/>
      <c r="AB3750" s="45"/>
    </row>
    <row r="3751" spans="26:28" x14ac:dyDescent="0.2">
      <c r="Z3751" s="49"/>
      <c r="AA3751" s="49"/>
      <c r="AB3751" s="45"/>
    </row>
    <row r="3752" spans="26:28" x14ac:dyDescent="0.2">
      <c r="Z3752" s="49"/>
      <c r="AA3752" s="49"/>
      <c r="AB3752" s="45"/>
    </row>
    <row r="3753" spans="26:28" x14ac:dyDescent="0.2">
      <c r="Z3753" s="49"/>
      <c r="AA3753" s="49"/>
      <c r="AB3753" s="45"/>
    </row>
    <row r="3754" spans="26:28" x14ac:dyDescent="0.2">
      <c r="Z3754" s="49"/>
      <c r="AA3754" s="49"/>
      <c r="AB3754" s="45"/>
    </row>
    <row r="3755" spans="26:28" x14ac:dyDescent="0.2">
      <c r="Z3755" s="49"/>
      <c r="AA3755" s="49"/>
      <c r="AB3755" s="45"/>
    </row>
    <row r="3756" spans="26:28" x14ac:dyDescent="0.2">
      <c r="Z3756" s="49"/>
      <c r="AA3756" s="49"/>
      <c r="AB3756" s="45"/>
    </row>
    <row r="3757" spans="26:28" x14ac:dyDescent="0.2">
      <c r="Z3757" s="49"/>
      <c r="AA3757" s="49"/>
      <c r="AB3757" s="45"/>
    </row>
    <row r="3758" spans="26:28" x14ac:dyDescent="0.2">
      <c r="Z3758" s="49"/>
      <c r="AA3758" s="49"/>
      <c r="AB3758" s="45"/>
    </row>
    <row r="3759" spans="26:28" x14ac:dyDescent="0.2">
      <c r="Z3759" s="49"/>
      <c r="AA3759" s="49"/>
      <c r="AB3759" s="45"/>
    </row>
    <row r="3760" spans="26:28" x14ac:dyDescent="0.2">
      <c r="Z3760" s="49"/>
      <c r="AA3760" s="49"/>
      <c r="AB3760" s="45"/>
    </row>
    <row r="3761" spans="26:28" x14ac:dyDescent="0.2">
      <c r="Z3761" s="49"/>
      <c r="AA3761" s="49"/>
      <c r="AB3761" s="45"/>
    </row>
    <row r="3762" spans="26:28" x14ac:dyDescent="0.2">
      <c r="Z3762" s="49"/>
      <c r="AA3762" s="49"/>
      <c r="AB3762" s="45"/>
    </row>
    <row r="3763" spans="26:28" x14ac:dyDescent="0.2">
      <c r="Z3763" s="49"/>
      <c r="AA3763" s="49"/>
      <c r="AB3763" s="45"/>
    </row>
    <row r="3764" spans="26:28" x14ac:dyDescent="0.2">
      <c r="Z3764" s="49"/>
      <c r="AA3764" s="49"/>
      <c r="AB3764" s="45"/>
    </row>
    <row r="3765" spans="26:28" x14ac:dyDescent="0.2">
      <c r="Z3765" s="49"/>
      <c r="AA3765" s="49"/>
      <c r="AB3765" s="45"/>
    </row>
    <row r="3766" spans="26:28" x14ac:dyDescent="0.2">
      <c r="Z3766" s="49"/>
      <c r="AA3766" s="49"/>
      <c r="AB3766" s="45"/>
    </row>
    <row r="3767" spans="26:28" x14ac:dyDescent="0.2">
      <c r="Z3767" s="49"/>
      <c r="AA3767" s="49"/>
      <c r="AB3767" s="45"/>
    </row>
    <row r="3768" spans="26:28" x14ac:dyDescent="0.2">
      <c r="Z3768" s="49"/>
      <c r="AA3768" s="49"/>
      <c r="AB3768" s="45"/>
    </row>
    <row r="3769" spans="26:28" x14ac:dyDescent="0.2">
      <c r="Z3769" s="49"/>
      <c r="AA3769" s="49"/>
      <c r="AB3769" s="45"/>
    </row>
    <row r="3770" spans="26:28" x14ac:dyDescent="0.2">
      <c r="Z3770" s="49"/>
      <c r="AA3770" s="49"/>
      <c r="AB3770" s="45"/>
    </row>
    <row r="3771" spans="26:28" x14ac:dyDescent="0.2">
      <c r="Z3771" s="49"/>
      <c r="AA3771" s="49"/>
      <c r="AB3771" s="45"/>
    </row>
    <row r="3772" spans="26:28" x14ac:dyDescent="0.2">
      <c r="Z3772" s="49"/>
      <c r="AA3772" s="49"/>
      <c r="AB3772" s="45"/>
    </row>
    <row r="3773" spans="26:28" x14ac:dyDescent="0.2">
      <c r="Z3773" s="49"/>
      <c r="AA3773" s="49"/>
      <c r="AB3773" s="45"/>
    </row>
    <row r="3774" spans="26:28" x14ac:dyDescent="0.2">
      <c r="Z3774" s="49"/>
      <c r="AA3774" s="49"/>
      <c r="AB3774" s="45"/>
    </row>
    <row r="3775" spans="26:28" x14ac:dyDescent="0.2">
      <c r="Z3775" s="49"/>
      <c r="AA3775" s="49"/>
      <c r="AB3775" s="45"/>
    </row>
    <row r="3776" spans="26:28" x14ac:dyDescent="0.2">
      <c r="Z3776" s="49"/>
      <c r="AA3776" s="49"/>
      <c r="AB3776" s="45"/>
    </row>
    <row r="3777" spans="26:28" x14ac:dyDescent="0.2">
      <c r="Z3777" s="49"/>
      <c r="AA3777" s="49"/>
      <c r="AB3777" s="45"/>
    </row>
    <row r="3778" spans="26:28" x14ac:dyDescent="0.2">
      <c r="Z3778" s="49"/>
      <c r="AA3778" s="49"/>
      <c r="AB3778" s="45"/>
    </row>
    <row r="3779" spans="26:28" x14ac:dyDescent="0.2">
      <c r="Z3779" s="49"/>
      <c r="AA3779" s="49"/>
      <c r="AB3779" s="45"/>
    </row>
    <row r="3780" spans="26:28" x14ac:dyDescent="0.2">
      <c r="Z3780" s="49"/>
      <c r="AA3780" s="49"/>
      <c r="AB3780" s="45"/>
    </row>
    <row r="3781" spans="26:28" x14ac:dyDescent="0.2">
      <c r="Z3781" s="49"/>
      <c r="AA3781" s="49"/>
      <c r="AB3781" s="45"/>
    </row>
    <row r="3782" spans="26:28" x14ac:dyDescent="0.2">
      <c r="Z3782" s="49"/>
      <c r="AA3782" s="49"/>
      <c r="AB3782" s="45"/>
    </row>
    <row r="3783" spans="26:28" x14ac:dyDescent="0.2">
      <c r="Z3783" s="49"/>
      <c r="AA3783" s="49"/>
      <c r="AB3783" s="45"/>
    </row>
    <row r="3784" spans="26:28" x14ac:dyDescent="0.2">
      <c r="Z3784" s="49"/>
      <c r="AA3784" s="49"/>
      <c r="AB3784" s="45"/>
    </row>
    <row r="3785" spans="26:28" x14ac:dyDescent="0.2">
      <c r="Z3785" s="49"/>
      <c r="AA3785" s="49"/>
      <c r="AB3785" s="45"/>
    </row>
    <row r="3786" spans="26:28" x14ac:dyDescent="0.2">
      <c r="Z3786" s="49"/>
      <c r="AA3786" s="49"/>
      <c r="AB3786" s="45"/>
    </row>
    <row r="3787" spans="26:28" x14ac:dyDescent="0.2">
      <c r="Z3787" s="49"/>
      <c r="AA3787" s="49"/>
      <c r="AB3787" s="45"/>
    </row>
    <row r="3788" spans="26:28" x14ac:dyDescent="0.2">
      <c r="Z3788" s="49"/>
      <c r="AA3788" s="49"/>
      <c r="AB3788" s="45"/>
    </row>
    <row r="3789" spans="26:28" x14ac:dyDescent="0.2">
      <c r="Z3789" s="49"/>
      <c r="AA3789" s="49"/>
      <c r="AB3789" s="45"/>
    </row>
    <row r="3790" spans="26:28" x14ac:dyDescent="0.2">
      <c r="Z3790" s="49"/>
      <c r="AA3790" s="49"/>
      <c r="AB3790" s="45"/>
    </row>
    <row r="3791" spans="26:28" x14ac:dyDescent="0.2">
      <c r="Z3791" s="49"/>
      <c r="AA3791" s="49"/>
      <c r="AB3791" s="45"/>
    </row>
    <row r="3792" spans="26:28" x14ac:dyDescent="0.2">
      <c r="Z3792" s="49"/>
      <c r="AA3792" s="49"/>
      <c r="AB3792" s="45"/>
    </row>
    <row r="3793" spans="26:28" x14ac:dyDescent="0.2">
      <c r="Z3793" s="49"/>
      <c r="AA3793" s="49"/>
      <c r="AB3793" s="45"/>
    </row>
    <row r="3794" spans="26:28" x14ac:dyDescent="0.2">
      <c r="Z3794" s="49"/>
      <c r="AA3794" s="49"/>
      <c r="AB3794" s="45"/>
    </row>
    <row r="3795" spans="26:28" x14ac:dyDescent="0.2">
      <c r="Z3795" s="49"/>
      <c r="AA3795" s="49"/>
      <c r="AB3795" s="45"/>
    </row>
    <row r="3796" spans="26:28" x14ac:dyDescent="0.2">
      <c r="Z3796" s="49"/>
      <c r="AA3796" s="49"/>
      <c r="AB3796" s="45"/>
    </row>
    <row r="3797" spans="26:28" x14ac:dyDescent="0.2">
      <c r="Z3797" s="49"/>
      <c r="AA3797" s="49"/>
      <c r="AB3797" s="45"/>
    </row>
    <row r="3798" spans="26:28" x14ac:dyDescent="0.2">
      <c r="Z3798" s="49"/>
      <c r="AA3798" s="49"/>
      <c r="AB3798" s="45"/>
    </row>
    <row r="3799" spans="26:28" x14ac:dyDescent="0.2">
      <c r="Z3799" s="49"/>
      <c r="AA3799" s="49"/>
      <c r="AB3799" s="45"/>
    </row>
    <row r="3800" spans="26:28" x14ac:dyDescent="0.2">
      <c r="Z3800" s="49"/>
      <c r="AA3800" s="49"/>
      <c r="AB3800" s="45"/>
    </row>
    <row r="3801" spans="26:28" x14ac:dyDescent="0.2">
      <c r="Z3801" s="49"/>
      <c r="AA3801" s="49"/>
      <c r="AB3801" s="45"/>
    </row>
    <row r="3802" spans="26:28" x14ac:dyDescent="0.2">
      <c r="Z3802" s="49"/>
      <c r="AA3802" s="49"/>
      <c r="AB3802" s="45"/>
    </row>
    <row r="3803" spans="26:28" x14ac:dyDescent="0.2">
      <c r="Z3803" s="49"/>
      <c r="AA3803" s="49"/>
      <c r="AB3803" s="45"/>
    </row>
    <row r="3804" spans="26:28" x14ac:dyDescent="0.2">
      <c r="Z3804" s="49"/>
      <c r="AA3804" s="49"/>
      <c r="AB3804" s="45"/>
    </row>
    <row r="3805" spans="26:28" x14ac:dyDescent="0.2">
      <c r="Z3805" s="49"/>
      <c r="AA3805" s="49"/>
      <c r="AB3805" s="45"/>
    </row>
    <row r="3806" spans="26:28" x14ac:dyDescent="0.2">
      <c r="Z3806" s="49"/>
      <c r="AA3806" s="49"/>
      <c r="AB3806" s="45"/>
    </row>
    <row r="3807" spans="26:28" x14ac:dyDescent="0.2">
      <c r="Z3807" s="49"/>
      <c r="AA3807" s="49"/>
      <c r="AB3807" s="45"/>
    </row>
    <row r="3808" spans="26:28" x14ac:dyDescent="0.2">
      <c r="Z3808" s="49"/>
      <c r="AA3808" s="49"/>
      <c r="AB3808" s="45"/>
    </row>
    <row r="3809" spans="26:28" x14ac:dyDescent="0.2">
      <c r="Z3809" s="49"/>
      <c r="AA3809" s="49"/>
      <c r="AB3809" s="45"/>
    </row>
    <row r="3810" spans="26:28" x14ac:dyDescent="0.2">
      <c r="Z3810" s="49"/>
      <c r="AA3810" s="49"/>
      <c r="AB3810" s="45"/>
    </row>
    <row r="3811" spans="26:28" x14ac:dyDescent="0.2">
      <c r="Z3811" s="49"/>
      <c r="AA3811" s="49"/>
      <c r="AB3811" s="45"/>
    </row>
    <row r="3812" spans="26:28" x14ac:dyDescent="0.2">
      <c r="Z3812" s="49"/>
      <c r="AA3812" s="49"/>
      <c r="AB3812" s="45"/>
    </row>
    <row r="3813" spans="26:28" x14ac:dyDescent="0.2">
      <c r="Z3813" s="49"/>
      <c r="AA3813" s="49"/>
      <c r="AB3813" s="45"/>
    </row>
    <row r="3814" spans="26:28" x14ac:dyDescent="0.2">
      <c r="Z3814" s="49"/>
      <c r="AA3814" s="49"/>
      <c r="AB3814" s="45"/>
    </row>
    <row r="3815" spans="26:28" x14ac:dyDescent="0.2">
      <c r="Z3815" s="49"/>
      <c r="AA3815" s="49"/>
      <c r="AB3815" s="45"/>
    </row>
    <row r="3816" spans="26:28" x14ac:dyDescent="0.2">
      <c r="Z3816" s="49"/>
      <c r="AA3816" s="49"/>
      <c r="AB3816" s="45"/>
    </row>
    <row r="3817" spans="26:28" x14ac:dyDescent="0.2">
      <c r="Z3817" s="49"/>
      <c r="AA3817" s="49"/>
      <c r="AB3817" s="45"/>
    </row>
    <row r="3818" spans="26:28" x14ac:dyDescent="0.2">
      <c r="Z3818" s="49"/>
      <c r="AA3818" s="49"/>
      <c r="AB3818" s="45"/>
    </row>
    <row r="3819" spans="26:28" x14ac:dyDescent="0.2">
      <c r="Z3819" s="49"/>
      <c r="AA3819" s="49"/>
      <c r="AB3819" s="45"/>
    </row>
    <row r="3820" spans="26:28" x14ac:dyDescent="0.2">
      <c r="Z3820" s="49"/>
      <c r="AA3820" s="49"/>
      <c r="AB3820" s="45"/>
    </row>
    <row r="3821" spans="26:28" x14ac:dyDescent="0.2">
      <c r="Z3821" s="49"/>
      <c r="AA3821" s="49"/>
      <c r="AB3821" s="45"/>
    </row>
    <row r="3822" spans="26:28" x14ac:dyDescent="0.2">
      <c r="Z3822" s="49"/>
      <c r="AA3822" s="49"/>
      <c r="AB3822" s="45"/>
    </row>
    <row r="3823" spans="26:28" x14ac:dyDescent="0.2">
      <c r="Z3823" s="49"/>
      <c r="AA3823" s="49"/>
      <c r="AB3823" s="45"/>
    </row>
    <row r="3824" spans="26:28" x14ac:dyDescent="0.2">
      <c r="Z3824" s="49"/>
      <c r="AA3824" s="49"/>
      <c r="AB3824" s="45"/>
    </row>
    <row r="3825" spans="26:28" x14ac:dyDescent="0.2">
      <c r="Z3825" s="49"/>
      <c r="AA3825" s="49"/>
      <c r="AB3825" s="45"/>
    </row>
    <row r="3826" spans="26:28" x14ac:dyDescent="0.2">
      <c r="Z3826" s="49"/>
      <c r="AA3826" s="49"/>
      <c r="AB3826" s="45"/>
    </row>
    <row r="3827" spans="26:28" x14ac:dyDescent="0.2">
      <c r="Z3827" s="49"/>
      <c r="AA3827" s="49"/>
      <c r="AB3827" s="45"/>
    </row>
    <row r="3828" spans="26:28" x14ac:dyDescent="0.2">
      <c r="Z3828" s="49"/>
      <c r="AA3828" s="49"/>
      <c r="AB3828" s="45"/>
    </row>
    <row r="3829" spans="26:28" x14ac:dyDescent="0.2">
      <c r="Z3829" s="49"/>
      <c r="AA3829" s="49"/>
      <c r="AB3829" s="45"/>
    </row>
    <row r="3830" spans="26:28" x14ac:dyDescent="0.2">
      <c r="Z3830" s="49"/>
      <c r="AA3830" s="49"/>
      <c r="AB3830" s="45"/>
    </row>
    <row r="3831" spans="26:28" x14ac:dyDescent="0.2">
      <c r="Z3831" s="49"/>
      <c r="AA3831" s="49"/>
      <c r="AB3831" s="45"/>
    </row>
    <row r="3832" spans="26:28" x14ac:dyDescent="0.2">
      <c r="Z3832" s="49"/>
      <c r="AA3832" s="49"/>
      <c r="AB3832" s="45"/>
    </row>
    <row r="3833" spans="26:28" x14ac:dyDescent="0.2">
      <c r="Z3833" s="49"/>
      <c r="AA3833" s="49"/>
      <c r="AB3833" s="45"/>
    </row>
    <row r="3834" spans="26:28" x14ac:dyDescent="0.2">
      <c r="Z3834" s="49"/>
      <c r="AA3834" s="49"/>
      <c r="AB3834" s="45"/>
    </row>
    <row r="3835" spans="26:28" x14ac:dyDescent="0.2">
      <c r="Z3835" s="49"/>
      <c r="AA3835" s="49"/>
      <c r="AB3835" s="45"/>
    </row>
    <row r="3836" spans="26:28" x14ac:dyDescent="0.2">
      <c r="Z3836" s="49"/>
      <c r="AA3836" s="49"/>
      <c r="AB3836" s="45"/>
    </row>
    <row r="3837" spans="26:28" x14ac:dyDescent="0.2">
      <c r="Z3837" s="49"/>
      <c r="AA3837" s="49"/>
      <c r="AB3837" s="45"/>
    </row>
    <row r="3838" spans="26:28" x14ac:dyDescent="0.2">
      <c r="Z3838" s="49"/>
      <c r="AA3838" s="49"/>
      <c r="AB3838" s="45"/>
    </row>
    <row r="3839" spans="26:28" x14ac:dyDescent="0.2">
      <c r="Z3839" s="49"/>
      <c r="AA3839" s="49"/>
      <c r="AB3839" s="45"/>
    </row>
    <row r="3840" spans="26:28" x14ac:dyDescent="0.2">
      <c r="Z3840" s="49"/>
      <c r="AA3840" s="49"/>
      <c r="AB3840" s="45"/>
    </row>
    <row r="3841" spans="26:28" x14ac:dyDescent="0.2">
      <c r="Z3841" s="49"/>
      <c r="AA3841" s="49"/>
      <c r="AB3841" s="45"/>
    </row>
    <row r="3842" spans="26:28" x14ac:dyDescent="0.2">
      <c r="Z3842" s="49"/>
      <c r="AA3842" s="49"/>
      <c r="AB3842" s="45"/>
    </row>
    <row r="3843" spans="26:28" x14ac:dyDescent="0.2">
      <c r="Z3843" s="49"/>
      <c r="AA3843" s="49"/>
      <c r="AB3843" s="45"/>
    </row>
    <row r="3844" spans="26:28" x14ac:dyDescent="0.2">
      <c r="Z3844" s="49"/>
      <c r="AA3844" s="49"/>
      <c r="AB3844" s="45"/>
    </row>
    <row r="3845" spans="26:28" x14ac:dyDescent="0.2">
      <c r="Z3845" s="49"/>
      <c r="AA3845" s="49"/>
      <c r="AB3845" s="45"/>
    </row>
    <row r="3846" spans="26:28" x14ac:dyDescent="0.2">
      <c r="Z3846" s="49"/>
      <c r="AA3846" s="49"/>
      <c r="AB3846" s="45"/>
    </row>
    <row r="3847" spans="26:28" x14ac:dyDescent="0.2">
      <c r="Z3847" s="49"/>
      <c r="AA3847" s="49"/>
      <c r="AB3847" s="45"/>
    </row>
    <row r="3848" spans="26:28" x14ac:dyDescent="0.2">
      <c r="Z3848" s="49"/>
      <c r="AA3848" s="49"/>
      <c r="AB3848" s="45"/>
    </row>
    <row r="3849" spans="26:28" x14ac:dyDescent="0.2">
      <c r="Z3849" s="49"/>
      <c r="AA3849" s="49"/>
      <c r="AB3849" s="45"/>
    </row>
    <row r="3850" spans="26:28" x14ac:dyDescent="0.2">
      <c r="Z3850" s="49"/>
      <c r="AA3850" s="49"/>
      <c r="AB3850" s="45"/>
    </row>
    <row r="3851" spans="26:28" x14ac:dyDescent="0.2">
      <c r="Z3851" s="49"/>
      <c r="AA3851" s="49"/>
      <c r="AB3851" s="45"/>
    </row>
    <row r="3852" spans="26:28" x14ac:dyDescent="0.2">
      <c r="Z3852" s="49"/>
      <c r="AA3852" s="49"/>
      <c r="AB3852" s="45"/>
    </row>
    <row r="3853" spans="26:28" x14ac:dyDescent="0.2">
      <c r="Z3853" s="49"/>
      <c r="AA3853" s="49"/>
      <c r="AB3853" s="45"/>
    </row>
    <row r="3854" spans="26:28" x14ac:dyDescent="0.2">
      <c r="Z3854" s="49"/>
      <c r="AA3854" s="49"/>
      <c r="AB3854" s="45"/>
    </row>
    <row r="3855" spans="26:28" x14ac:dyDescent="0.2">
      <c r="Z3855" s="49"/>
      <c r="AA3855" s="49"/>
      <c r="AB3855" s="45"/>
    </row>
    <row r="3856" spans="26:28" x14ac:dyDescent="0.2">
      <c r="Z3856" s="49"/>
      <c r="AA3856" s="49"/>
      <c r="AB3856" s="45"/>
    </row>
    <row r="3857" spans="26:28" x14ac:dyDescent="0.2">
      <c r="Z3857" s="49"/>
      <c r="AA3857" s="49"/>
      <c r="AB3857" s="45"/>
    </row>
    <row r="3858" spans="26:28" x14ac:dyDescent="0.2">
      <c r="Z3858" s="49"/>
      <c r="AA3858" s="49"/>
      <c r="AB3858" s="45"/>
    </row>
    <row r="3859" spans="26:28" x14ac:dyDescent="0.2">
      <c r="Z3859" s="49"/>
      <c r="AA3859" s="49"/>
      <c r="AB3859" s="45"/>
    </row>
    <row r="3860" spans="26:28" x14ac:dyDescent="0.2">
      <c r="Z3860" s="49"/>
      <c r="AA3860" s="49"/>
      <c r="AB3860" s="45"/>
    </row>
    <row r="3861" spans="26:28" x14ac:dyDescent="0.2">
      <c r="Z3861" s="49"/>
      <c r="AA3861" s="49"/>
      <c r="AB3861" s="45"/>
    </row>
    <row r="3862" spans="26:28" x14ac:dyDescent="0.2">
      <c r="Z3862" s="49"/>
      <c r="AA3862" s="49"/>
      <c r="AB3862" s="45"/>
    </row>
    <row r="3863" spans="26:28" x14ac:dyDescent="0.2">
      <c r="Z3863" s="49"/>
      <c r="AA3863" s="49"/>
      <c r="AB3863" s="45"/>
    </row>
    <row r="3864" spans="26:28" x14ac:dyDescent="0.2">
      <c r="Z3864" s="49"/>
      <c r="AA3864" s="49"/>
      <c r="AB3864" s="45"/>
    </row>
    <row r="3865" spans="26:28" x14ac:dyDescent="0.2">
      <c r="Z3865" s="49"/>
      <c r="AA3865" s="49"/>
      <c r="AB3865" s="45"/>
    </row>
    <row r="3866" spans="26:28" x14ac:dyDescent="0.2">
      <c r="Z3866" s="49"/>
      <c r="AA3866" s="49"/>
      <c r="AB3866" s="45"/>
    </row>
    <row r="3867" spans="26:28" x14ac:dyDescent="0.2">
      <c r="Z3867" s="49"/>
      <c r="AA3867" s="49"/>
      <c r="AB3867" s="45"/>
    </row>
    <row r="3868" spans="26:28" x14ac:dyDescent="0.2">
      <c r="Z3868" s="49"/>
      <c r="AA3868" s="49"/>
      <c r="AB3868" s="45"/>
    </row>
    <row r="3869" spans="26:28" x14ac:dyDescent="0.2">
      <c r="Z3869" s="49"/>
      <c r="AA3869" s="49"/>
      <c r="AB3869" s="45"/>
    </row>
    <row r="3870" spans="26:28" x14ac:dyDescent="0.2">
      <c r="Z3870" s="49"/>
      <c r="AA3870" s="49"/>
      <c r="AB3870" s="45"/>
    </row>
    <row r="3871" spans="26:28" x14ac:dyDescent="0.2">
      <c r="Z3871" s="49"/>
      <c r="AA3871" s="49"/>
      <c r="AB3871" s="45"/>
    </row>
    <row r="3872" spans="26:28" x14ac:dyDescent="0.2">
      <c r="Z3872" s="49"/>
      <c r="AA3872" s="49"/>
      <c r="AB3872" s="45"/>
    </row>
    <row r="3873" spans="26:28" x14ac:dyDescent="0.2">
      <c r="Z3873" s="49"/>
      <c r="AA3873" s="49"/>
      <c r="AB3873" s="45"/>
    </row>
    <row r="3874" spans="26:28" x14ac:dyDescent="0.2">
      <c r="Z3874" s="49"/>
      <c r="AA3874" s="49"/>
      <c r="AB3874" s="45"/>
    </row>
    <row r="3875" spans="26:28" x14ac:dyDescent="0.2">
      <c r="Z3875" s="49"/>
      <c r="AA3875" s="49"/>
      <c r="AB3875" s="45"/>
    </row>
    <row r="3876" spans="26:28" x14ac:dyDescent="0.2">
      <c r="Z3876" s="49"/>
      <c r="AA3876" s="49"/>
      <c r="AB3876" s="45"/>
    </row>
    <row r="3877" spans="26:28" x14ac:dyDescent="0.2">
      <c r="Z3877" s="49"/>
      <c r="AA3877" s="49"/>
      <c r="AB3877" s="45"/>
    </row>
    <row r="3878" spans="26:28" x14ac:dyDescent="0.2">
      <c r="Z3878" s="49"/>
      <c r="AA3878" s="49"/>
      <c r="AB3878" s="45"/>
    </row>
    <row r="3879" spans="26:28" x14ac:dyDescent="0.2">
      <c r="Z3879" s="49"/>
      <c r="AA3879" s="49"/>
      <c r="AB3879" s="45"/>
    </row>
    <row r="3880" spans="26:28" x14ac:dyDescent="0.2">
      <c r="Z3880" s="49"/>
      <c r="AA3880" s="49"/>
      <c r="AB3880" s="45"/>
    </row>
    <row r="3881" spans="26:28" x14ac:dyDescent="0.2">
      <c r="Z3881" s="49"/>
      <c r="AA3881" s="49"/>
      <c r="AB3881" s="45"/>
    </row>
    <row r="3882" spans="26:28" x14ac:dyDescent="0.2">
      <c r="Z3882" s="49"/>
      <c r="AA3882" s="49"/>
      <c r="AB3882" s="45"/>
    </row>
    <row r="3883" spans="26:28" x14ac:dyDescent="0.2">
      <c r="Z3883" s="49"/>
      <c r="AA3883" s="49"/>
      <c r="AB3883" s="45"/>
    </row>
    <row r="3884" spans="26:28" x14ac:dyDescent="0.2">
      <c r="Z3884" s="49"/>
      <c r="AA3884" s="49"/>
      <c r="AB3884" s="45"/>
    </row>
    <row r="3885" spans="26:28" x14ac:dyDescent="0.2">
      <c r="Z3885" s="49"/>
      <c r="AA3885" s="49"/>
      <c r="AB3885" s="45"/>
    </row>
    <row r="3886" spans="26:28" x14ac:dyDescent="0.2">
      <c r="Z3886" s="49"/>
      <c r="AA3886" s="49"/>
      <c r="AB3886" s="45"/>
    </row>
    <row r="3887" spans="26:28" x14ac:dyDescent="0.2">
      <c r="Z3887" s="49"/>
      <c r="AA3887" s="49"/>
      <c r="AB3887" s="45"/>
    </row>
    <row r="3888" spans="26:28" x14ac:dyDescent="0.2">
      <c r="Z3888" s="49"/>
      <c r="AA3888" s="49"/>
      <c r="AB3888" s="45"/>
    </row>
    <row r="3889" spans="26:28" x14ac:dyDescent="0.2">
      <c r="Z3889" s="49"/>
      <c r="AA3889" s="49"/>
      <c r="AB3889" s="45"/>
    </row>
    <row r="3890" spans="26:28" x14ac:dyDescent="0.2">
      <c r="Z3890" s="49"/>
      <c r="AA3890" s="49"/>
      <c r="AB3890" s="45"/>
    </row>
    <row r="3891" spans="26:28" x14ac:dyDescent="0.2">
      <c r="Z3891" s="49"/>
      <c r="AA3891" s="49"/>
      <c r="AB3891" s="45"/>
    </row>
    <row r="3892" spans="26:28" x14ac:dyDescent="0.2">
      <c r="Z3892" s="49"/>
      <c r="AA3892" s="49"/>
      <c r="AB3892" s="45"/>
    </row>
    <row r="3893" spans="26:28" x14ac:dyDescent="0.2">
      <c r="Z3893" s="49"/>
      <c r="AA3893" s="49"/>
      <c r="AB3893" s="45"/>
    </row>
    <row r="3894" spans="26:28" x14ac:dyDescent="0.2">
      <c r="Z3894" s="49"/>
      <c r="AA3894" s="49"/>
      <c r="AB3894" s="45"/>
    </row>
    <row r="3895" spans="26:28" x14ac:dyDescent="0.2">
      <c r="Z3895" s="49"/>
      <c r="AA3895" s="49"/>
      <c r="AB3895" s="45"/>
    </row>
    <row r="3896" spans="26:28" x14ac:dyDescent="0.2">
      <c r="Z3896" s="49"/>
      <c r="AA3896" s="49"/>
      <c r="AB3896" s="45"/>
    </row>
    <row r="3897" spans="26:28" x14ac:dyDescent="0.2">
      <c r="Z3897" s="49"/>
      <c r="AA3897" s="49"/>
      <c r="AB3897" s="45"/>
    </row>
    <row r="3898" spans="26:28" x14ac:dyDescent="0.2">
      <c r="Z3898" s="49"/>
      <c r="AA3898" s="49"/>
      <c r="AB3898" s="45"/>
    </row>
    <row r="3899" spans="26:28" x14ac:dyDescent="0.2">
      <c r="Z3899" s="49"/>
      <c r="AA3899" s="49"/>
      <c r="AB3899" s="45"/>
    </row>
    <row r="3900" spans="26:28" x14ac:dyDescent="0.2">
      <c r="Z3900" s="49"/>
      <c r="AA3900" s="49"/>
      <c r="AB3900" s="45"/>
    </row>
    <row r="3901" spans="26:28" x14ac:dyDescent="0.2">
      <c r="Z3901" s="49"/>
      <c r="AA3901" s="49"/>
      <c r="AB3901" s="45"/>
    </row>
    <row r="3902" spans="26:28" x14ac:dyDescent="0.2">
      <c r="Z3902" s="49"/>
      <c r="AA3902" s="49"/>
      <c r="AB3902" s="45"/>
    </row>
    <row r="3903" spans="26:28" x14ac:dyDescent="0.2">
      <c r="Z3903" s="49"/>
      <c r="AA3903" s="49"/>
      <c r="AB3903" s="45"/>
    </row>
    <row r="3904" spans="26:28" x14ac:dyDescent="0.2">
      <c r="Z3904" s="49"/>
      <c r="AA3904" s="49"/>
      <c r="AB3904" s="45"/>
    </row>
    <row r="3905" spans="26:28" x14ac:dyDescent="0.2">
      <c r="Z3905" s="49"/>
      <c r="AA3905" s="49"/>
      <c r="AB3905" s="45"/>
    </row>
    <row r="3906" spans="26:28" x14ac:dyDescent="0.2">
      <c r="Z3906" s="49"/>
      <c r="AA3906" s="49"/>
      <c r="AB3906" s="45"/>
    </row>
    <row r="3907" spans="26:28" x14ac:dyDescent="0.2">
      <c r="Z3907" s="49"/>
      <c r="AA3907" s="49"/>
      <c r="AB3907" s="45"/>
    </row>
    <row r="3908" spans="26:28" x14ac:dyDescent="0.2">
      <c r="Z3908" s="49"/>
      <c r="AA3908" s="49"/>
      <c r="AB3908" s="45"/>
    </row>
    <row r="3909" spans="26:28" x14ac:dyDescent="0.2">
      <c r="Z3909" s="49"/>
      <c r="AA3909" s="49"/>
      <c r="AB3909" s="45"/>
    </row>
    <row r="3910" spans="26:28" x14ac:dyDescent="0.2">
      <c r="Z3910" s="49"/>
      <c r="AA3910" s="49"/>
      <c r="AB3910" s="45"/>
    </row>
    <row r="3911" spans="26:28" x14ac:dyDescent="0.2">
      <c r="Z3911" s="49"/>
      <c r="AA3911" s="49"/>
      <c r="AB3911" s="45"/>
    </row>
    <row r="3912" spans="26:28" x14ac:dyDescent="0.2">
      <c r="Z3912" s="49"/>
      <c r="AA3912" s="49"/>
      <c r="AB3912" s="45"/>
    </row>
    <row r="3913" spans="26:28" x14ac:dyDescent="0.2">
      <c r="Z3913" s="49"/>
      <c r="AA3913" s="49"/>
      <c r="AB3913" s="45"/>
    </row>
    <row r="3914" spans="26:28" x14ac:dyDescent="0.2">
      <c r="Z3914" s="49"/>
      <c r="AA3914" s="49"/>
      <c r="AB3914" s="45"/>
    </row>
    <row r="3915" spans="26:28" x14ac:dyDescent="0.2">
      <c r="Z3915" s="49"/>
      <c r="AA3915" s="49"/>
      <c r="AB3915" s="45"/>
    </row>
    <row r="3916" spans="26:28" x14ac:dyDescent="0.2">
      <c r="Z3916" s="49"/>
      <c r="AA3916" s="49"/>
      <c r="AB3916" s="45"/>
    </row>
    <row r="3917" spans="26:28" x14ac:dyDescent="0.2">
      <c r="Z3917" s="49"/>
      <c r="AA3917" s="49"/>
      <c r="AB3917" s="45"/>
    </row>
    <row r="3918" spans="26:28" x14ac:dyDescent="0.2">
      <c r="Z3918" s="49"/>
      <c r="AA3918" s="49"/>
      <c r="AB3918" s="45"/>
    </row>
    <row r="3919" spans="26:28" x14ac:dyDescent="0.2">
      <c r="Z3919" s="49"/>
      <c r="AA3919" s="49"/>
      <c r="AB3919" s="45"/>
    </row>
    <row r="3920" spans="26:28" x14ac:dyDescent="0.2">
      <c r="Z3920" s="49"/>
      <c r="AA3920" s="49"/>
      <c r="AB3920" s="45"/>
    </row>
    <row r="3921" spans="26:28" x14ac:dyDescent="0.2">
      <c r="Z3921" s="49"/>
      <c r="AA3921" s="49"/>
      <c r="AB3921" s="45"/>
    </row>
    <row r="3922" spans="26:28" x14ac:dyDescent="0.2">
      <c r="Z3922" s="49"/>
      <c r="AA3922" s="49"/>
      <c r="AB3922" s="45"/>
    </row>
    <row r="3923" spans="26:28" x14ac:dyDescent="0.2">
      <c r="Z3923" s="49"/>
      <c r="AA3923" s="49"/>
      <c r="AB3923" s="45"/>
    </row>
    <row r="3924" spans="26:28" x14ac:dyDescent="0.2">
      <c r="Z3924" s="49"/>
      <c r="AA3924" s="49"/>
      <c r="AB3924" s="45"/>
    </row>
    <row r="3925" spans="26:28" x14ac:dyDescent="0.2">
      <c r="Z3925" s="49"/>
      <c r="AA3925" s="49"/>
      <c r="AB3925" s="45"/>
    </row>
    <row r="3926" spans="26:28" x14ac:dyDescent="0.2">
      <c r="Z3926" s="49"/>
      <c r="AA3926" s="49"/>
      <c r="AB3926" s="45"/>
    </row>
    <row r="3927" spans="26:28" x14ac:dyDescent="0.2">
      <c r="Z3927" s="49"/>
      <c r="AA3927" s="49"/>
      <c r="AB3927" s="45"/>
    </row>
    <row r="3928" spans="26:28" x14ac:dyDescent="0.2">
      <c r="Z3928" s="49"/>
      <c r="AA3928" s="49"/>
      <c r="AB3928" s="45"/>
    </row>
    <row r="3929" spans="26:28" x14ac:dyDescent="0.2">
      <c r="Z3929" s="49"/>
      <c r="AA3929" s="49"/>
      <c r="AB3929" s="45"/>
    </row>
    <row r="3930" spans="26:28" x14ac:dyDescent="0.2">
      <c r="Z3930" s="49"/>
      <c r="AA3930" s="49"/>
      <c r="AB3930" s="45"/>
    </row>
    <row r="3931" spans="26:28" x14ac:dyDescent="0.2">
      <c r="Z3931" s="49"/>
      <c r="AA3931" s="49"/>
      <c r="AB3931" s="45"/>
    </row>
    <row r="3932" spans="26:28" x14ac:dyDescent="0.2">
      <c r="Z3932" s="49"/>
      <c r="AA3932" s="49"/>
      <c r="AB3932" s="45"/>
    </row>
    <row r="3933" spans="26:28" x14ac:dyDescent="0.2">
      <c r="Z3933" s="49"/>
      <c r="AA3933" s="49"/>
      <c r="AB3933" s="45"/>
    </row>
    <row r="3934" spans="26:28" x14ac:dyDescent="0.2">
      <c r="Z3934" s="49"/>
      <c r="AA3934" s="49"/>
      <c r="AB3934" s="45"/>
    </row>
    <row r="3935" spans="26:28" x14ac:dyDescent="0.2">
      <c r="Z3935" s="49"/>
      <c r="AA3935" s="49"/>
      <c r="AB3935" s="45"/>
    </row>
    <row r="3936" spans="26:28" x14ac:dyDescent="0.2">
      <c r="Z3936" s="49"/>
      <c r="AA3936" s="49"/>
      <c r="AB3936" s="45"/>
    </row>
    <row r="3937" spans="26:28" x14ac:dyDescent="0.2">
      <c r="Z3937" s="49"/>
      <c r="AA3937" s="49"/>
      <c r="AB3937" s="45"/>
    </row>
    <row r="3938" spans="26:28" x14ac:dyDescent="0.2">
      <c r="Z3938" s="49"/>
      <c r="AA3938" s="49"/>
      <c r="AB3938" s="45"/>
    </row>
    <row r="3939" spans="26:28" x14ac:dyDescent="0.2">
      <c r="Z3939" s="49"/>
      <c r="AA3939" s="49"/>
      <c r="AB3939" s="45"/>
    </row>
    <row r="3940" spans="26:28" x14ac:dyDescent="0.2">
      <c r="Z3940" s="49"/>
      <c r="AA3940" s="49"/>
      <c r="AB3940" s="45"/>
    </row>
    <row r="3941" spans="26:28" x14ac:dyDescent="0.2">
      <c r="Z3941" s="49"/>
      <c r="AA3941" s="49"/>
      <c r="AB3941" s="45"/>
    </row>
    <row r="3942" spans="26:28" x14ac:dyDescent="0.2">
      <c r="Z3942" s="49"/>
      <c r="AA3942" s="49"/>
      <c r="AB3942" s="45"/>
    </row>
    <row r="3943" spans="26:28" x14ac:dyDescent="0.2">
      <c r="Z3943" s="49"/>
      <c r="AA3943" s="49"/>
      <c r="AB3943" s="45"/>
    </row>
    <row r="3944" spans="26:28" x14ac:dyDescent="0.2">
      <c r="Z3944" s="49"/>
      <c r="AA3944" s="49"/>
      <c r="AB3944" s="45"/>
    </row>
    <row r="3945" spans="26:28" x14ac:dyDescent="0.2">
      <c r="Z3945" s="49"/>
      <c r="AA3945" s="49"/>
      <c r="AB3945" s="45"/>
    </row>
    <row r="3946" spans="26:28" x14ac:dyDescent="0.2">
      <c r="Z3946" s="49"/>
      <c r="AA3946" s="49"/>
      <c r="AB3946" s="45"/>
    </row>
    <row r="3947" spans="26:28" x14ac:dyDescent="0.2">
      <c r="Z3947" s="49"/>
      <c r="AA3947" s="49"/>
      <c r="AB3947" s="45"/>
    </row>
    <row r="3948" spans="26:28" x14ac:dyDescent="0.2">
      <c r="Z3948" s="49"/>
      <c r="AA3948" s="49"/>
      <c r="AB3948" s="45"/>
    </row>
    <row r="3949" spans="26:28" x14ac:dyDescent="0.2">
      <c r="Z3949" s="49"/>
      <c r="AA3949" s="49"/>
      <c r="AB3949" s="45"/>
    </row>
    <row r="3950" spans="26:28" x14ac:dyDescent="0.2">
      <c r="Z3950" s="49"/>
      <c r="AA3950" s="49"/>
      <c r="AB3950" s="45"/>
    </row>
    <row r="3951" spans="26:28" x14ac:dyDescent="0.2">
      <c r="Z3951" s="49"/>
      <c r="AA3951" s="49"/>
      <c r="AB3951" s="45"/>
    </row>
    <row r="3952" spans="26:28" x14ac:dyDescent="0.2">
      <c r="Z3952" s="49"/>
      <c r="AA3952" s="49"/>
      <c r="AB3952" s="45"/>
    </row>
    <row r="3953" spans="26:28" x14ac:dyDescent="0.2">
      <c r="Z3953" s="49"/>
      <c r="AA3953" s="49"/>
      <c r="AB3953" s="45"/>
    </row>
    <row r="3954" spans="26:28" x14ac:dyDescent="0.2">
      <c r="Z3954" s="49"/>
      <c r="AA3954" s="49"/>
      <c r="AB3954" s="45"/>
    </row>
    <row r="3955" spans="26:28" x14ac:dyDescent="0.2">
      <c r="Z3955" s="49"/>
      <c r="AA3955" s="49"/>
      <c r="AB3955" s="45"/>
    </row>
    <row r="3956" spans="26:28" x14ac:dyDescent="0.2">
      <c r="Z3956" s="49"/>
      <c r="AA3956" s="49"/>
      <c r="AB3956" s="45"/>
    </row>
    <row r="3957" spans="26:28" x14ac:dyDescent="0.2">
      <c r="Z3957" s="49"/>
      <c r="AA3957" s="49"/>
      <c r="AB3957" s="45"/>
    </row>
    <row r="3958" spans="26:28" x14ac:dyDescent="0.2">
      <c r="Z3958" s="49"/>
      <c r="AA3958" s="49"/>
      <c r="AB3958" s="45"/>
    </row>
    <row r="3959" spans="26:28" x14ac:dyDescent="0.2">
      <c r="Z3959" s="49"/>
      <c r="AA3959" s="49"/>
      <c r="AB3959" s="45"/>
    </row>
    <row r="3960" spans="26:28" x14ac:dyDescent="0.2">
      <c r="Z3960" s="49"/>
      <c r="AA3960" s="49"/>
      <c r="AB3960" s="45"/>
    </row>
    <row r="3961" spans="26:28" x14ac:dyDescent="0.2">
      <c r="Z3961" s="49"/>
      <c r="AA3961" s="49"/>
      <c r="AB3961" s="45"/>
    </row>
    <row r="3962" spans="26:28" x14ac:dyDescent="0.2">
      <c r="Z3962" s="49"/>
      <c r="AA3962" s="49"/>
      <c r="AB3962" s="45"/>
    </row>
    <row r="3963" spans="26:28" x14ac:dyDescent="0.2">
      <c r="Z3963" s="49"/>
      <c r="AA3963" s="49"/>
      <c r="AB3963" s="45"/>
    </row>
    <row r="3964" spans="26:28" x14ac:dyDescent="0.2">
      <c r="Z3964" s="49"/>
      <c r="AA3964" s="49"/>
      <c r="AB3964" s="45"/>
    </row>
    <row r="3965" spans="26:28" x14ac:dyDescent="0.2">
      <c r="Z3965" s="49"/>
      <c r="AA3965" s="49"/>
      <c r="AB3965" s="45"/>
    </row>
    <row r="3966" spans="26:28" x14ac:dyDescent="0.2">
      <c r="Z3966" s="49"/>
      <c r="AA3966" s="49"/>
      <c r="AB3966" s="45"/>
    </row>
    <row r="3967" spans="26:28" x14ac:dyDescent="0.2">
      <c r="Z3967" s="49"/>
      <c r="AA3967" s="49"/>
      <c r="AB3967" s="45"/>
    </row>
    <row r="3968" spans="26:28" x14ac:dyDescent="0.2">
      <c r="Z3968" s="49"/>
      <c r="AA3968" s="49"/>
      <c r="AB3968" s="45"/>
    </row>
    <row r="3969" spans="26:28" x14ac:dyDescent="0.2">
      <c r="Z3969" s="49"/>
      <c r="AA3969" s="49"/>
      <c r="AB3969" s="45"/>
    </row>
    <row r="3970" spans="26:28" x14ac:dyDescent="0.2">
      <c r="Z3970" s="49"/>
      <c r="AA3970" s="49"/>
      <c r="AB3970" s="45"/>
    </row>
    <row r="3971" spans="26:28" x14ac:dyDescent="0.2">
      <c r="Z3971" s="49"/>
      <c r="AA3971" s="49"/>
      <c r="AB3971" s="45"/>
    </row>
    <row r="3972" spans="26:28" x14ac:dyDescent="0.2">
      <c r="Z3972" s="49"/>
      <c r="AA3972" s="49"/>
      <c r="AB3972" s="45"/>
    </row>
    <row r="3973" spans="26:28" x14ac:dyDescent="0.2">
      <c r="Z3973" s="49"/>
      <c r="AA3973" s="49"/>
      <c r="AB3973" s="45"/>
    </row>
    <row r="3974" spans="26:28" x14ac:dyDescent="0.2">
      <c r="Z3974" s="49"/>
      <c r="AA3974" s="49"/>
      <c r="AB3974" s="45"/>
    </row>
    <row r="3975" spans="26:28" x14ac:dyDescent="0.2">
      <c r="Z3975" s="49"/>
      <c r="AA3975" s="49"/>
      <c r="AB3975" s="45"/>
    </row>
    <row r="3976" spans="26:28" x14ac:dyDescent="0.2">
      <c r="Z3976" s="49"/>
      <c r="AA3976" s="49"/>
      <c r="AB3976" s="45"/>
    </row>
    <row r="3977" spans="26:28" x14ac:dyDescent="0.2">
      <c r="Z3977" s="49"/>
      <c r="AA3977" s="49"/>
      <c r="AB3977" s="45"/>
    </row>
    <row r="3978" spans="26:28" x14ac:dyDescent="0.2">
      <c r="Z3978" s="49"/>
      <c r="AA3978" s="49"/>
      <c r="AB3978" s="45"/>
    </row>
    <row r="3979" spans="26:28" x14ac:dyDescent="0.2">
      <c r="Z3979" s="49"/>
      <c r="AA3979" s="49"/>
      <c r="AB3979" s="45"/>
    </row>
    <row r="3980" spans="26:28" x14ac:dyDescent="0.2">
      <c r="Z3980" s="49"/>
      <c r="AA3980" s="49"/>
      <c r="AB3980" s="45"/>
    </row>
    <row r="3981" spans="26:28" x14ac:dyDescent="0.2">
      <c r="Z3981" s="49"/>
      <c r="AA3981" s="49"/>
      <c r="AB3981" s="45"/>
    </row>
    <row r="3982" spans="26:28" x14ac:dyDescent="0.2">
      <c r="Z3982" s="49"/>
      <c r="AA3982" s="49"/>
      <c r="AB3982" s="45"/>
    </row>
    <row r="3983" spans="26:28" x14ac:dyDescent="0.2">
      <c r="Z3983" s="49"/>
      <c r="AA3983" s="49"/>
      <c r="AB3983" s="45"/>
    </row>
    <row r="3984" spans="26:28" x14ac:dyDescent="0.2">
      <c r="Z3984" s="49"/>
      <c r="AA3984" s="49"/>
      <c r="AB3984" s="45"/>
    </row>
    <row r="3985" spans="26:28" x14ac:dyDescent="0.2">
      <c r="Z3985" s="49"/>
      <c r="AA3985" s="49"/>
      <c r="AB3985" s="45"/>
    </row>
    <row r="3986" spans="26:28" x14ac:dyDescent="0.2">
      <c r="Z3986" s="49"/>
      <c r="AA3986" s="49"/>
      <c r="AB3986" s="45"/>
    </row>
    <row r="3987" spans="26:28" x14ac:dyDescent="0.2">
      <c r="Z3987" s="49"/>
      <c r="AA3987" s="49"/>
      <c r="AB3987" s="45"/>
    </row>
    <row r="3988" spans="26:28" x14ac:dyDescent="0.2">
      <c r="Z3988" s="49"/>
      <c r="AA3988" s="49"/>
      <c r="AB3988" s="45"/>
    </row>
    <row r="3989" spans="26:28" x14ac:dyDescent="0.2">
      <c r="Z3989" s="49"/>
      <c r="AA3989" s="49"/>
      <c r="AB3989" s="45"/>
    </row>
    <row r="3990" spans="26:28" x14ac:dyDescent="0.2">
      <c r="Z3990" s="49"/>
      <c r="AA3990" s="49"/>
      <c r="AB3990" s="45"/>
    </row>
    <row r="3991" spans="26:28" x14ac:dyDescent="0.2">
      <c r="Z3991" s="49"/>
      <c r="AA3991" s="49"/>
      <c r="AB3991" s="45"/>
    </row>
    <row r="3992" spans="26:28" x14ac:dyDescent="0.2">
      <c r="Z3992" s="49"/>
      <c r="AA3992" s="49"/>
      <c r="AB3992" s="45"/>
    </row>
    <row r="3993" spans="26:28" x14ac:dyDescent="0.2">
      <c r="Z3993" s="49"/>
      <c r="AA3993" s="49"/>
      <c r="AB3993" s="45"/>
    </row>
    <row r="3994" spans="26:28" x14ac:dyDescent="0.2">
      <c r="Z3994" s="49"/>
      <c r="AA3994" s="49"/>
      <c r="AB3994" s="45"/>
    </row>
    <row r="3995" spans="26:28" x14ac:dyDescent="0.2">
      <c r="Z3995" s="49"/>
      <c r="AA3995" s="49"/>
      <c r="AB3995" s="45"/>
    </row>
    <row r="3996" spans="26:28" x14ac:dyDescent="0.2">
      <c r="Z3996" s="49"/>
      <c r="AA3996" s="49"/>
      <c r="AB3996" s="45"/>
    </row>
    <row r="3997" spans="26:28" x14ac:dyDescent="0.2">
      <c r="Z3997" s="49"/>
      <c r="AA3997" s="49"/>
      <c r="AB3997" s="45"/>
    </row>
    <row r="3998" spans="26:28" x14ac:dyDescent="0.2">
      <c r="Z3998" s="49"/>
      <c r="AA3998" s="49"/>
      <c r="AB3998" s="45"/>
    </row>
    <row r="3999" spans="26:28" x14ac:dyDescent="0.2">
      <c r="Z3999" s="49"/>
      <c r="AA3999" s="49"/>
      <c r="AB3999" s="45"/>
    </row>
    <row r="4000" spans="26:28" x14ac:dyDescent="0.2">
      <c r="Z4000" s="49"/>
      <c r="AA4000" s="49"/>
      <c r="AB4000" s="45"/>
    </row>
    <row r="4001" spans="26:28" x14ac:dyDescent="0.2">
      <c r="Z4001" s="49"/>
      <c r="AA4001" s="49"/>
      <c r="AB4001" s="45"/>
    </row>
    <row r="4002" spans="26:28" x14ac:dyDescent="0.2">
      <c r="Z4002" s="49"/>
      <c r="AA4002" s="49"/>
      <c r="AB4002" s="45"/>
    </row>
    <row r="4003" spans="26:28" x14ac:dyDescent="0.2">
      <c r="Z4003" s="49"/>
      <c r="AA4003" s="49"/>
      <c r="AB4003" s="45"/>
    </row>
    <row r="4004" spans="26:28" x14ac:dyDescent="0.2">
      <c r="Z4004" s="49"/>
      <c r="AA4004" s="49"/>
      <c r="AB4004" s="45"/>
    </row>
    <row r="4005" spans="26:28" x14ac:dyDescent="0.2">
      <c r="Z4005" s="49"/>
      <c r="AA4005" s="49"/>
      <c r="AB4005" s="45"/>
    </row>
    <row r="4006" spans="26:28" x14ac:dyDescent="0.2">
      <c r="Z4006" s="49"/>
      <c r="AA4006" s="49"/>
      <c r="AB4006" s="45"/>
    </row>
    <row r="4007" spans="26:28" x14ac:dyDescent="0.2">
      <c r="Z4007" s="49"/>
      <c r="AA4007" s="49"/>
      <c r="AB4007" s="45"/>
    </row>
    <row r="4008" spans="26:28" x14ac:dyDescent="0.2">
      <c r="Z4008" s="49"/>
      <c r="AA4008" s="49"/>
      <c r="AB4008" s="45"/>
    </row>
    <row r="4009" spans="26:28" x14ac:dyDescent="0.2">
      <c r="Z4009" s="49"/>
      <c r="AA4009" s="49"/>
      <c r="AB4009" s="45"/>
    </row>
    <row r="4010" spans="26:28" x14ac:dyDescent="0.2">
      <c r="Z4010" s="49"/>
      <c r="AA4010" s="49"/>
      <c r="AB4010" s="45"/>
    </row>
    <row r="4011" spans="26:28" x14ac:dyDescent="0.2">
      <c r="Z4011" s="49"/>
      <c r="AA4011" s="49"/>
      <c r="AB4011" s="45"/>
    </row>
    <row r="4012" spans="26:28" x14ac:dyDescent="0.2">
      <c r="Z4012" s="49"/>
      <c r="AA4012" s="49"/>
      <c r="AB4012" s="45"/>
    </row>
    <row r="4013" spans="26:28" x14ac:dyDescent="0.2">
      <c r="Z4013" s="49"/>
      <c r="AA4013" s="49"/>
      <c r="AB4013" s="45"/>
    </row>
    <row r="4014" spans="26:28" x14ac:dyDescent="0.2">
      <c r="Z4014" s="49"/>
      <c r="AA4014" s="49"/>
      <c r="AB4014" s="45"/>
    </row>
    <row r="4015" spans="26:28" x14ac:dyDescent="0.2">
      <c r="Z4015" s="49"/>
      <c r="AA4015" s="49"/>
      <c r="AB4015" s="45"/>
    </row>
    <row r="4016" spans="26:28" x14ac:dyDescent="0.2">
      <c r="Z4016" s="49"/>
      <c r="AA4016" s="49"/>
      <c r="AB4016" s="45"/>
    </row>
    <row r="4017" spans="26:28" x14ac:dyDescent="0.2">
      <c r="Z4017" s="49"/>
      <c r="AA4017" s="49"/>
      <c r="AB4017" s="45"/>
    </row>
    <row r="4018" spans="26:28" x14ac:dyDescent="0.2">
      <c r="Z4018" s="49"/>
      <c r="AA4018" s="49"/>
      <c r="AB4018" s="45"/>
    </row>
    <row r="4019" spans="26:28" x14ac:dyDescent="0.2">
      <c r="Z4019" s="49"/>
      <c r="AA4019" s="49"/>
      <c r="AB4019" s="45"/>
    </row>
    <row r="4020" spans="26:28" x14ac:dyDescent="0.2">
      <c r="Z4020" s="49"/>
      <c r="AA4020" s="49"/>
      <c r="AB4020" s="45"/>
    </row>
    <row r="4021" spans="26:28" x14ac:dyDescent="0.2">
      <c r="Z4021" s="49"/>
      <c r="AA4021" s="49"/>
      <c r="AB4021" s="45"/>
    </row>
    <row r="4022" spans="26:28" x14ac:dyDescent="0.2">
      <c r="Z4022" s="49"/>
      <c r="AA4022" s="49"/>
      <c r="AB4022" s="45"/>
    </row>
    <row r="4023" spans="26:28" x14ac:dyDescent="0.2">
      <c r="Z4023" s="49"/>
      <c r="AA4023" s="49"/>
      <c r="AB4023" s="45"/>
    </row>
    <row r="4024" spans="26:28" x14ac:dyDescent="0.2">
      <c r="Z4024" s="49"/>
      <c r="AA4024" s="49"/>
      <c r="AB4024" s="45"/>
    </row>
    <row r="4025" spans="26:28" x14ac:dyDescent="0.2">
      <c r="Z4025" s="49"/>
      <c r="AA4025" s="49"/>
      <c r="AB4025" s="45"/>
    </row>
    <row r="4026" spans="26:28" x14ac:dyDescent="0.2">
      <c r="Z4026" s="49"/>
      <c r="AA4026" s="49"/>
      <c r="AB4026" s="45"/>
    </row>
    <row r="4027" spans="26:28" x14ac:dyDescent="0.2">
      <c r="Z4027" s="49"/>
      <c r="AA4027" s="49"/>
      <c r="AB4027" s="45"/>
    </row>
    <row r="4028" spans="26:28" x14ac:dyDescent="0.2">
      <c r="Z4028" s="49"/>
      <c r="AA4028" s="49"/>
      <c r="AB4028" s="45"/>
    </row>
    <row r="4029" spans="26:28" x14ac:dyDescent="0.2">
      <c r="Z4029" s="49"/>
      <c r="AA4029" s="49"/>
      <c r="AB4029" s="45"/>
    </row>
    <row r="4030" spans="26:28" x14ac:dyDescent="0.2">
      <c r="Z4030" s="49"/>
      <c r="AA4030" s="49"/>
      <c r="AB4030" s="45"/>
    </row>
    <row r="4031" spans="26:28" x14ac:dyDescent="0.2">
      <c r="Z4031" s="49"/>
      <c r="AA4031" s="49"/>
      <c r="AB4031" s="45"/>
    </row>
    <row r="4032" spans="26:28" x14ac:dyDescent="0.2">
      <c r="Z4032" s="49"/>
      <c r="AA4032" s="49"/>
      <c r="AB4032" s="45"/>
    </row>
    <row r="4033" spans="26:28" x14ac:dyDescent="0.2">
      <c r="Z4033" s="49"/>
      <c r="AA4033" s="49"/>
      <c r="AB4033" s="45"/>
    </row>
    <row r="4034" spans="26:28" x14ac:dyDescent="0.2">
      <c r="Z4034" s="49"/>
      <c r="AA4034" s="49"/>
      <c r="AB4034" s="45"/>
    </row>
    <row r="4035" spans="26:28" x14ac:dyDescent="0.2">
      <c r="Z4035" s="49"/>
      <c r="AA4035" s="49"/>
      <c r="AB4035" s="45"/>
    </row>
    <row r="4036" spans="26:28" x14ac:dyDescent="0.2">
      <c r="Z4036" s="49"/>
      <c r="AA4036" s="49"/>
      <c r="AB4036" s="45"/>
    </row>
    <row r="4037" spans="26:28" x14ac:dyDescent="0.2">
      <c r="Z4037" s="49"/>
      <c r="AA4037" s="49"/>
      <c r="AB4037" s="45"/>
    </row>
    <row r="4038" spans="26:28" x14ac:dyDescent="0.2">
      <c r="Z4038" s="49"/>
      <c r="AA4038" s="49"/>
      <c r="AB4038" s="45"/>
    </row>
    <row r="4039" spans="26:28" x14ac:dyDescent="0.2">
      <c r="Z4039" s="49"/>
      <c r="AA4039" s="49"/>
      <c r="AB4039" s="45"/>
    </row>
    <row r="4040" spans="26:28" x14ac:dyDescent="0.2">
      <c r="Z4040" s="49"/>
      <c r="AA4040" s="49"/>
      <c r="AB4040" s="45"/>
    </row>
    <row r="4041" spans="26:28" x14ac:dyDescent="0.2">
      <c r="Z4041" s="49"/>
      <c r="AA4041" s="49"/>
      <c r="AB4041" s="45"/>
    </row>
    <row r="4042" spans="26:28" x14ac:dyDescent="0.2">
      <c r="Z4042" s="49"/>
      <c r="AA4042" s="49"/>
      <c r="AB4042" s="45"/>
    </row>
    <row r="4043" spans="26:28" x14ac:dyDescent="0.2">
      <c r="Z4043" s="49"/>
      <c r="AA4043" s="49"/>
      <c r="AB4043" s="45"/>
    </row>
    <row r="4044" spans="26:28" x14ac:dyDescent="0.2">
      <c r="Z4044" s="49"/>
      <c r="AA4044" s="49"/>
      <c r="AB4044" s="45"/>
    </row>
    <row r="4045" spans="26:28" x14ac:dyDescent="0.2">
      <c r="Z4045" s="49"/>
      <c r="AA4045" s="49"/>
      <c r="AB4045" s="45"/>
    </row>
    <row r="4046" spans="26:28" x14ac:dyDescent="0.2">
      <c r="Z4046" s="49"/>
      <c r="AA4046" s="49"/>
      <c r="AB4046" s="45"/>
    </row>
    <row r="4047" spans="26:28" x14ac:dyDescent="0.2">
      <c r="Z4047" s="49"/>
      <c r="AA4047" s="49"/>
      <c r="AB4047" s="45"/>
    </row>
    <row r="4048" spans="26:28" x14ac:dyDescent="0.2">
      <c r="Z4048" s="49"/>
      <c r="AA4048" s="49"/>
      <c r="AB4048" s="45"/>
    </row>
    <row r="4049" spans="26:28" x14ac:dyDescent="0.2">
      <c r="Z4049" s="49"/>
      <c r="AA4049" s="49"/>
      <c r="AB4049" s="45"/>
    </row>
    <row r="4050" spans="26:28" x14ac:dyDescent="0.2">
      <c r="Z4050" s="49"/>
      <c r="AA4050" s="49"/>
      <c r="AB4050" s="45"/>
    </row>
    <row r="4051" spans="26:28" x14ac:dyDescent="0.2">
      <c r="Z4051" s="49"/>
      <c r="AA4051" s="49"/>
      <c r="AB4051" s="45"/>
    </row>
    <row r="4052" spans="26:28" x14ac:dyDescent="0.2">
      <c r="Z4052" s="49"/>
      <c r="AA4052" s="49"/>
      <c r="AB4052" s="45"/>
    </row>
    <row r="4053" spans="26:28" x14ac:dyDescent="0.2">
      <c r="Z4053" s="49"/>
      <c r="AA4053" s="49"/>
      <c r="AB4053" s="45"/>
    </row>
    <row r="4054" spans="26:28" x14ac:dyDescent="0.2">
      <c r="Z4054" s="49"/>
      <c r="AA4054" s="49"/>
      <c r="AB4054" s="45"/>
    </row>
    <row r="4055" spans="26:28" x14ac:dyDescent="0.2">
      <c r="Z4055" s="49"/>
      <c r="AA4055" s="49"/>
      <c r="AB4055" s="45"/>
    </row>
    <row r="4056" spans="26:28" x14ac:dyDescent="0.2">
      <c r="Z4056" s="49"/>
      <c r="AA4056" s="49"/>
      <c r="AB4056" s="45"/>
    </row>
    <row r="4057" spans="26:28" x14ac:dyDescent="0.2">
      <c r="Z4057" s="49"/>
      <c r="AA4057" s="49"/>
      <c r="AB4057" s="45"/>
    </row>
    <row r="4058" spans="26:28" x14ac:dyDescent="0.2">
      <c r="Z4058" s="49"/>
      <c r="AA4058" s="49"/>
      <c r="AB4058" s="45"/>
    </row>
    <row r="4059" spans="26:28" x14ac:dyDescent="0.2">
      <c r="Z4059" s="49"/>
      <c r="AA4059" s="49"/>
      <c r="AB4059" s="45"/>
    </row>
    <row r="4060" spans="26:28" x14ac:dyDescent="0.2">
      <c r="Z4060" s="49"/>
      <c r="AA4060" s="49"/>
      <c r="AB4060" s="45"/>
    </row>
    <row r="4061" spans="26:28" x14ac:dyDescent="0.2">
      <c r="Z4061" s="49"/>
      <c r="AA4061" s="49"/>
      <c r="AB4061" s="45"/>
    </row>
    <row r="4062" spans="26:28" x14ac:dyDescent="0.2">
      <c r="Z4062" s="49"/>
      <c r="AA4062" s="49"/>
      <c r="AB4062" s="45"/>
    </row>
    <row r="4063" spans="26:28" x14ac:dyDescent="0.2">
      <c r="Z4063" s="49"/>
      <c r="AA4063" s="49"/>
      <c r="AB4063" s="45"/>
    </row>
    <row r="4064" spans="26:28" x14ac:dyDescent="0.2">
      <c r="Z4064" s="49"/>
      <c r="AA4064" s="49"/>
      <c r="AB4064" s="45"/>
    </row>
    <row r="4065" spans="26:28" x14ac:dyDescent="0.2">
      <c r="Z4065" s="49"/>
      <c r="AA4065" s="49"/>
      <c r="AB4065" s="45"/>
    </row>
    <row r="4066" spans="26:28" x14ac:dyDescent="0.2">
      <c r="Z4066" s="49"/>
      <c r="AA4066" s="49"/>
      <c r="AB4066" s="45"/>
    </row>
    <row r="4067" spans="26:28" x14ac:dyDescent="0.2">
      <c r="Z4067" s="49"/>
      <c r="AA4067" s="49"/>
      <c r="AB4067" s="45"/>
    </row>
    <row r="4068" spans="26:28" x14ac:dyDescent="0.2">
      <c r="Z4068" s="49"/>
      <c r="AA4068" s="49"/>
      <c r="AB4068" s="45"/>
    </row>
    <row r="4069" spans="26:28" x14ac:dyDescent="0.2">
      <c r="Z4069" s="49"/>
      <c r="AA4069" s="49"/>
      <c r="AB4069" s="45"/>
    </row>
    <row r="4070" spans="26:28" x14ac:dyDescent="0.2">
      <c r="Z4070" s="49"/>
      <c r="AA4070" s="49"/>
      <c r="AB4070" s="45"/>
    </row>
    <row r="4071" spans="26:28" x14ac:dyDescent="0.2">
      <c r="Z4071" s="49"/>
      <c r="AA4071" s="49"/>
      <c r="AB4071" s="45"/>
    </row>
    <row r="4072" spans="26:28" x14ac:dyDescent="0.2">
      <c r="Z4072" s="49"/>
      <c r="AA4072" s="49"/>
      <c r="AB4072" s="45"/>
    </row>
    <row r="4073" spans="26:28" x14ac:dyDescent="0.2">
      <c r="Z4073" s="49"/>
      <c r="AA4073" s="49"/>
      <c r="AB4073" s="45"/>
    </row>
    <row r="4074" spans="26:28" x14ac:dyDescent="0.2">
      <c r="Z4074" s="49"/>
      <c r="AA4074" s="49"/>
      <c r="AB4074" s="45"/>
    </row>
    <row r="4075" spans="26:28" x14ac:dyDescent="0.2">
      <c r="Z4075" s="49"/>
      <c r="AA4075" s="49"/>
      <c r="AB4075" s="45"/>
    </row>
    <row r="4076" spans="26:28" x14ac:dyDescent="0.2">
      <c r="Z4076" s="49"/>
      <c r="AA4076" s="49"/>
      <c r="AB4076" s="45"/>
    </row>
    <row r="4077" spans="26:28" x14ac:dyDescent="0.2">
      <c r="Z4077" s="49"/>
      <c r="AA4077" s="49"/>
      <c r="AB4077" s="45"/>
    </row>
    <row r="4078" spans="26:28" x14ac:dyDescent="0.2">
      <c r="Z4078" s="49"/>
      <c r="AA4078" s="49"/>
      <c r="AB4078" s="45"/>
    </row>
    <row r="4079" spans="26:28" x14ac:dyDescent="0.2">
      <c r="Z4079" s="49"/>
      <c r="AA4079" s="49"/>
      <c r="AB4079" s="45"/>
    </row>
    <row r="4080" spans="26:28" x14ac:dyDescent="0.2">
      <c r="Z4080" s="49"/>
      <c r="AA4080" s="49"/>
      <c r="AB4080" s="45"/>
    </row>
    <row r="4081" spans="26:28" x14ac:dyDescent="0.2">
      <c r="Z4081" s="49"/>
      <c r="AA4081" s="49"/>
      <c r="AB4081" s="45"/>
    </row>
    <row r="4082" spans="26:28" x14ac:dyDescent="0.2">
      <c r="Z4082" s="49"/>
      <c r="AA4082" s="49"/>
      <c r="AB4082" s="45"/>
    </row>
    <row r="4083" spans="26:28" x14ac:dyDescent="0.2">
      <c r="Z4083" s="49"/>
      <c r="AA4083" s="49"/>
      <c r="AB4083" s="45"/>
    </row>
    <row r="4084" spans="26:28" x14ac:dyDescent="0.2">
      <c r="Z4084" s="49"/>
      <c r="AA4084" s="49"/>
      <c r="AB4084" s="45"/>
    </row>
    <row r="4085" spans="26:28" x14ac:dyDescent="0.2">
      <c r="Z4085" s="49"/>
      <c r="AA4085" s="49"/>
      <c r="AB4085" s="45"/>
    </row>
    <row r="4086" spans="26:28" x14ac:dyDescent="0.2">
      <c r="Z4086" s="49"/>
      <c r="AA4086" s="49"/>
      <c r="AB4086" s="45"/>
    </row>
    <row r="4087" spans="26:28" x14ac:dyDescent="0.2">
      <c r="Z4087" s="49"/>
      <c r="AA4087" s="49"/>
      <c r="AB4087" s="45"/>
    </row>
    <row r="4088" spans="26:28" x14ac:dyDescent="0.2">
      <c r="Z4088" s="49"/>
      <c r="AA4088" s="49"/>
      <c r="AB4088" s="45"/>
    </row>
    <row r="4089" spans="26:28" x14ac:dyDescent="0.2">
      <c r="Z4089" s="49"/>
      <c r="AA4089" s="49"/>
      <c r="AB4089" s="45"/>
    </row>
    <row r="4090" spans="26:28" x14ac:dyDescent="0.2">
      <c r="Z4090" s="49"/>
      <c r="AA4090" s="49"/>
      <c r="AB4090" s="45"/>
    </row>
    <row r="4091" spans="26:28" x14ac:dyDescent="0.2">
      <c r="Z4091" s="49"/>
      <c r="AA4091" s="49"/>
      <c r="AB4091" s="45"/>
    </row>
    <row r="4092" spans="26:28" x14ac:dyDescent="0.2">
      <c r="Z4092" s="49"/>
      <c r="AA4092" s="49"/>
      <c r="AB4092" s="45"/>
    </row>
    <row r="4093" spans="26:28" x14ac:dyDescent="0.2">
      <c r="Z4093" s="49"/>
      <c r="AA4093" s="49"/>
      <c r="AB4093" s="45"/>
    </row>
    <row r="4094" spans="26:28" x14ac:dyDescent="0.2">
      <c r="Z4094" s="49"/>
      <c r="AA4094" s="49"/>
      <c r="AB4094" s="45"/>
    </row>
    <row r="4095" spans="26:28" x14ac:dyDescent="0.2">
      <c r="Z4095" s="49"/>
      <c r="AA4095" s="49"/>
      <c r="AB4095" s="45"/>
    </row>
    <row r="4096" spans="26:28" x14ac:dyDescent="0.2">
      <c r="Z4096" s="49"/>
      <c r="AA4096" s="49"/>
      <c r="AB4096" s="45"/>
    </row>
    <row r="4097" spans="26:28" x14ac:dyDescent="0.2">
      <c r="Z4097" s="49"/>
      <c r="AA4097" s="49"/>
      <c r="AB4097" s="45"/>
    </row>
    <row r="4098" spans="26:28" x14ac:dyDescent="0.2">
      <c r="Z4098" s="49"/>
      <c r="AA4098" s="49"/>
      <c r="AB4098" s="45"/>
    </row>
    <row r="4099" spans="26:28" x14ac:dyDescent="0.2">
      <c r="Z4099" s="49"/>
      <c r="AA4099" s="49"/>
      <c r="AB4099" s="45"/>
    </row>
    <row r="4100" spans="26:28" x14ac:dyDescent="0.2">
      <c r="Z4100" s="49"/>
      <c r="AA4100" s="49"/>
      <c r="AB4100" s="45"/>
    </row>
    <row r="4101" spans="26:28" x14ac:dyDescent="0.2">
      <c r="Z4101" s="49"/>
      <c r="AA4101" s="49"/>
      <c r="AB4101" s="45"/>
    </row>
    <row r="4102" spans="26:28" x14ac:dyDescent="0.2">
      <c r="Z4102" s="49"/>
      <c r="AA4102" s="49"/>
      <c r="AB4102" s="45"/>
    </row>
    <row r="4103" spans="26:28" x14ac:dyDescent="0.2">
      <c r="Z4103" s="49"/>
      <c r="AA4103" s="49"/>
      <c r="AB4103" s="45"/>
    </row>
    <row r="4104" spans="26:28" x14ac:dyDescent="0.2">
      <c r="Z4104" s="49"/>
      <c r="AA4104" s="49"/>
      <c r="AB4104" s="45"/>
    </row>
    <row r="4105" spans="26:28" x14ac:dyDescent="0.2">
      <c r="Z4105" s="49"/>
      <c r="AA4105" s="49"/>
      <c r="AB4105" s="45"/>
    </row>
    <row r="4106" spans="26:28" x14ac:dyDescent="0.2">
      <c r="Z4106" s="49"/>
      <c r="AA4106" s="49"/>
      <c r="AB4106" s="45"/>
    </row>
    <row r="4107" spans="26:28" x14ac:dyDescent="0.2">
      <c r="Z4107" s="49"/>
      <c r="AA4107" s="49"/>
      <c r="AB4107" s="45"/>
    </row>
    <row r="4108" spans="26:28" x14ac:dyDescent="0.2">
      <c r="Z4108" s="49"/>
      <c r="AA4108" s="49"/>
      <c r="AB4108" s="45"/>
    </row>
    <row r="4109" spans="26:28" x14ac:dyDescent="0.2">
      <c r="Z4109" s="49"/>
      <c r="AA4109" s="49"/>
      <c r="AB4109" s="45"/>
    </row>
    <row r="4110" spans="26:28" x14ac:dyDescent="0.2">
      <c r="Z4110" s="49"/>
      <c r="AA4110" s="49"/>
      <c r="AB4110" s="45"/>
    </row>
    <row r="4111" spans="26:28" x14ac:dyDescent="0.2">
      <c r="Z4111" s="49"/>
      <c r="AA4111" s="49"/>
      <c r="AB4111" s="45"/>
    </row>
    <row r="4112" spans="26:28" x14ac:dyDescent="0.2">
      <c r="Z4112" s="49"/>
      <c r="AA4112" s="49"/>
      <c r="AB4112" s="45"/>
    </row>
    <row r="4113" spans="26:28" x14ac:dyDescent="0.2">
      <c r="Z4113" s="49"/>
      <c r="AA4113" s="49"/>
      <c r="AB4113" s="45"/>
    </row>
    <row r="4114" spans="26:28" x14ac:dyDescent="0.2">
      <c r="Z4114" s="49"/>
      <c r="AA4114" s="49"/>
      <c r="AB4114" s="45"/>
    </row>
    <row r="4115" spans="26:28" x14ac:dyDescent="0.2">
      <c r="Z4115" s="49"/>
      <c r="AA4115" s="49"/>
      <c r="AB4115" s="45"/>
    </row>
    <row r="4116" spans="26:28" x14ac:dyDescent="0.2">
      <c r="Z4116" s="49"/>
      <c r="AA4116" s="49"/>
      <c r="AB4116" s="45"/>
    </row>
    <row r="4117" spans="26:28" x14ac:dyDescent="0.2">
      <c r="Z4117" s="49"/>
      <c r="AA4117" s="49"/>
      <c r="AB4117" s="45"/>
    </row>
    <row r="4118" spans="26:28" x14ac:dyDescent="0.2">
      <c r="Z4118" s="49"/>
      <c r="AA4118" s="49"/>
      <c r="AB4118" s="45"/>
    </row>
    <row r="4119" spans="26:28" x14ac:dyDescent="0.2">
      <c r="Z4119" s="49"/>
      <c r="AA4119" s="49"/>
      <c r="AB4119" s="45"/>
    </row>
    <row r="4120" spans="26:28" x14ac:dyDescent="0.2">
      <c r="Z4120" s="49"/>
      <c r="AA4120" s="49"/>
      <c r="AB4120" s="45"/>
    </row>
    <row r="4121" spans="26:28" x14ac:dyDescent="0.2">
      <c r="Z4121" s="49"/>
      <c r="AA4121" s="49"/>
      <c r="AB4121" s="45"/>
    </row>
    <row r="4122" spans="26:28" x14ac:dyDescent="0.2">
      <c r="Z4122" s="49"/>
      <c r="AA4122" s="49"/>
      <c r="AB4122" s="45"/>
    </row>
    <row r="4123" spans="26:28" x14ac:dyDescent="0.2">
      <c r="Z4123" s="49"/>
      <c r="AA4123" s="49"/>
      <c r="AB4123" s="45"/>
    </row>
    <row r="4124" spans="26:28" x14ac:dyDescent="0.2">
      <c r="Z4124" s="49"/>
      <c r="AA4124" s="49"/>
      <c r="AB4124" s="45"/>
    </row>
    <row r="4125" spans="26:28" x14ac:dyDescent="0.2">
      <c r="Z4125" s="49"/>
      <c r="AA4125" s="49"/>
      <c r="AB4125" s="45"/>
    </row>
    <row r="4126" spans="26:28" x14ac:dyDescent="0.2">
      <c r="Z4126" s="49"/>
      <c r="AA4126" s="49"/>
      <c r="AB4126" s="45"/>
    </row>
    <row r="4127" spans="26:28" x14ac:dyDescent="0.2">
      <c r="Z4127" s="49"/>
      <c r="AA4127" s="49"/>
      <c r="AB4127" s="45"/>
    </row>
    <row r="4128" spans="26:28" x14ac:dyDescent="0.2">
      <c r="Z4128" s="49"/>
      <c r="AA4128" s="49"/>
      <c r="AB4128" s="45"/>
    </row>
    <row r="4129" spans="26:28" x14ac:dyDescent="0.2">
      <c r="Z4129" s="49"/>
      <c r="AA4129" s="49"/>
      <c r="AB4129" s="45"/>
    </row>
    <row r="4130" spans="26:28" x14ac:dyDescent="0.2">
      <c r="Z4130" s="49"/>
      <c r="AA4130" s="49"/>
      <c r="AB4130" s="45"/>
    </row>
    <row r="4131" spans="26:28" x14ac:dyDescent="0.2">
      <c r="Z4131" s="49"/>
      <c r="AA4131" s="49"/>
      <c r="AB4131" s="45"/>
    </row>
    <row r="4132" spans="26:28" x14ac:dyDescent="0.2">
      <c r="Z4132" s="49"/>
      <c r="AA4132" s="49"/>
      <c r="AB4132" s="45"/>
    </row>
    <row r="4133" spans="26:28" x14ac:dyDescent="0.2">
      <c r="Z4133" s="49"/>
      <c r="AA4133" s="49"/>
      <c r="AB4133" s="45"/>
    </row>
    <row r="4134" spans="26:28" x14ac:dyDescent="0.2">
      <c r="Z4134" s="49"/>
      <c r="AA4134" s="49"/>
      <c r="AB4134" s="45"/>
    </row>
    <row r="4135" spans="26:28" x14ac:dyDescent="0.2">
      <c r="Z4135" s="49"/>
      <c r="AA4135" s="49"/>
      <c r="AB4135" s="45"/>
    </row>
    <row r="4136" spans="26:28" x14ac:dyDescent="0.2">
      <c r="Z4136" s="49"/>
      <c r="AA4136" s="49"/>
      <c r="AB4136" s="45"/>
    </row>
    <row r="4137" spans="26:28" x14ac:dyDescent="0.2">
      <c r="Z4137" s="49"/>
      <c r="AA4137" s="49"/>
      <c r="AB4137" s="45"/>
    </row>
    <row r="4138" spans="26:28" x14ac:dyDescent="0.2">
      <c r="Z4138" s="49"/>
      <c r="AA4138" s="49"/>
      <c r="AB4138" s="45"/>
    </row>
    <row r="4139" spans="26:28" x14ac:dyDescent="0.2">
      <c r="Z4139" s="49"/>
      <c r="AA4139" s="49"/>
      <c r="AB4139" s="45"/>
    </row>
    <row r="4140" spans="26:28" x14ac:dyDescent="0.2">
      <c r="Z4140" s="49"/>
      <c r="AA4140" s="49"/>
      <c r="AB4140" s="45"/>
    </row>
    <row r="4141" spans="26:28" x14ac:dyDescent="0.2">
      <c r="Z4141" s="49"/>
      <c r="AA4141" s="49"/>
      <c r="AB4141" s="45"/>
    </row>
    <row r="4142" spans="26:28" x14ac:dyDescent="0.2">
      <c r="Z4142" s="49"/>
      <c r="AA4142" s="49"/>
      <c r="AB4142" s="45"/>
    </row>
    <row r="4143" spans="26:28" x14ac:dyDescent="0.2">
      <c r="Z4143" s="49"/>
      <c r="AA4143" s="49"/>
      <c r="AB4143" s="45"/>
    </row>
    <row r="4144" spans="26:28" x14ac:dyDescent="0.2">
      <c r="Z4144" s="49"/>
      <c r="AA4144" s="49"/>
      <c r="AB4144" s="45"/>
    </row>
    <row r="4145" spans="26:28" x14ac:dyDescent="0.2">
      <c r="Z4145" s="49"/>
      <c r="AA4145" s="49"/>
      <c r="AB4145" s="45"/>
    </row>
    <row r="4146" spans="26:28" x14ac:dyDescent="0.2">
      <c r="Z4146" s="49"/>
      <c r="AA4146" s="49"/>
      <c r="AB4146" s="45"/>
    </row>
    <row r="4147" spans="26:28" x14ac:dyDescent="0.2">
      <c r="Z4147" s="49"/>
      <c r="AA4147" s="49"/>
      <c r="AB4147" s="45"/>
    </row>
    <row r="4148" spans="26:28" x14ac:dyDescent="0.2">
      <c r="Z4148" s="49"/>
      <c r="AA4148" s="49"/>
      <c r="AB4148" s="45"/>
    </row>
    <row r="4149" spans="26:28" x14ac:dyDescent="0.2">
      <c r="Z4149" s="49"/>
      <c r="AA4149" s="49"/>
      <c r="AB4149" s="45"/>
    </row>
    <row r="4150" spans="26:28" x14ac:dyDescent="0.2">
      <c r="Z4150" s="49"/>
      <c r="AA4150" s="49"/>
      <c r="AB4150" s="45"/>
    </row>
    <row r="4151" spans="26:28" x14ac:dyDescent="0.2">
      <c r="Z4151" s="49"/>
      <c r="AA4151" s="49"/>
      <c r="AB4151" s="45"/>
    </row>
    <row r="4152" spans="26:28" x14ac:dyDescent="0.2">
      <c r="Z4152" s="49"/>
      <c r="AA4152" s="49"/>
      <c r="AB4152" s="45"/>
    </row>
    <row r="4153" spans="26:28" x14ac:dyDescent="0.2">
      <c r="Z4153" s="49"/>
      <c r="AA4153" s="49"/>
      <c r="AB4153" s="45"/>
    </row>
    <row r="4154" spans="26:28" x14ac:dyDescent="0.2">
      <c r="Z4154" s="49"/>
      <c r="AA4154" s="49"/>
      <c r="AB4154" s="45"/>
    </row>
    <row r="4155" spans="26:28" x14ac:dyDescent="0.2">
      <c r="Z4155" s="49"/>
      <c r="AA4155" s="49"/>
      <c r="AB4155" s="45"/>
    </row>
    <row r="4156" spans="26:28" x14ac:dyDescent="0.2">
      <c r="Z4156" s="49"/>
      <c r="AA4156" s="49"/>
      <c r="AB4156" s="45"/>
    </row>
    <row r="4157" spans="26:28" x14ac:dyDescent="0.2">
      <c r="Z4157" s="49"/>
      <c r="AA4157" s="49"/>
      <c r="AB4157" s="45"/>
    </row>
    <row r="4158" spans="26:28" x14ac:dyDescent="0.2">
      <c r="Z4158" s="49"/>
      <c r="AA4158" s="49"/>
      <c r="AB4158" s="45"/>
    </row>
    <row r="4159" spans="26:28" x14ac:dyDescent="0.2">
      <c r="Z4159" s="49"/>
      <c r="AA4159" s="49"/>
      <c r="AB4159" s="45"/>
    </row>
    <row r="4160" spans="26:28" x14ac:dyDescent="0.2">
      <c r="Z4160" s="49"/>
      <c r="AA4160" s="49"/>
      <c r="AB4160" s="45"/>
    </row>
    <row r="4161" spans="26:28" x14ac:dyDescent="0.2">
      <c r="Z4161" s="49"/>
      <c r="AA4161" s="49"/>
      <c r="AB4161" s="45"/>
    </row>
    <row r="4162" spans="26:28" x14ac:dyDescent="0.2">
      <c r="Z4162" s="49"/>
      <c r="AA4162" s="49"/>
      <c r="AB4162" s="45"/>
    </row>
    <row r="4163" spans="26:28" x14ac:dyDescent="0.2">
      <c r="Z4163" s="49"/>
      <c r="AA4163" s="49"/>
      <c r="AB4163" s="45"/>
    </row>
    <row r="4164" spans="26:28" x14ac:dyDescent="0.2">
      <c r="Z4164" s="49"/>
      <c r="AA4164" s="49"/>
      <c r="AB4164" s="45"/>
    </row>
    <row r="4165" spans="26:28" x14ac:dyDescent="0.2">
      <c r="Z4165" s="49"/>
      <c r="AA4165" s="49"/>
      <c r="AB4165" s="45"/>
    </row>
    <row r="4166" spans="26:28" x14ac:dyDescent="0.2">
      <c r="Z4166" s="49"/>
      <c r="AA4166" s="49"/>
      <c r="AB4166" s="45"/>
    </row>
    <row r="4167" spans="26:28" x14ac:dyDescent="0.2">
      <c r="Z4167" s="49"/>
      <c r="AA4167" s="49"/>
      <c r="AB4167" s="45"/>
    </row>
    <row r="4168" spans="26:28" x14ac:dyDescent="0.2">
      <c r="Z4168" s="49"/>
      <c r="AA4168" s="49"/>
      <c r="AB4168" s="45"/>
    </row>
    <row r="4169" spans="26:28" x14ac:dyDescent="0.2">
      <c r="Z4169" s="49"/>
      <c r="AA4169" s="49"/>
      <c r="AB4169" s="45"/>
    </row>
    <row r="4170" spans="26:28" x14ac:dyDescent="0.2">
      <c r="Z4170" s="49"/>
      <c r="AA4170" s="49"/>
      <c r="AB4170" s="45"/>
    </row>
    <row r="4171" spans="26:28" x14ac:dyDescent="0.2">
      <c r="Z4171" s="49"/>
      <c r="AA4171" s="49"/>
      <c r="AB4171" s="45"/>
    </row>
    <row r="4172" spans="26:28" x14ac:dyDescent="0.2">
      <c r="Z4172" s="49"/>
      <c r="AA4172" s="49"/>
      <c r="AB4172" s="45"/>
    </row>
    <row r="4173" spans="26:28" x14ac:dyDescent="0.2">
      <c r="Z4173" s="49"/>
      <c r="AA4173" s="49"/>
      <c r="AB4173" s="45"/>
    </row>
    <row r="4174" spans="26:28" x14ac:dyDescent="0.2">
      <c r="Z4174" s="49"/>
      <c r="AA4174" s="49"/>
      <c r="AB4174" s="45"/>
    </row>
    <row r="4175" spans="26:28" x14ac:dyDescent="0.2">
      <c r="Z4175" s="49"/>
      <c r="AA4175" s="49"/>
      <c r="AB4175" s="45"/>
    </row>
    <row r="4176" spans="26:28" x14ac:dyDescent="0.2">
      <c r="Z4176" s="49"/>
      <c r="AA4176" s="49"/>
      <c r="AB4176" s="45"/>
    </row>
    <row r="4177" spans="26:28" x14ac:dyDescent="0.2">
      <c r="Z4177" s="49"/>
      <c r="AA4177" s="49"/>
      <c r="AB4177" s="45"/>
    </row>
    <row r="4178" spans="26:28" x14ac:dyDescent="0.2">
      <c r="Z4178" s="49"/>
      <c r="AA4178" s="49"/>
      <c r="AB4178" s="45"/>
    </row>
    <row r="4179" spans="26:28" x14ac:dyDescent="0.2">
      <c r="Z4179" s="49"/>
      <c r="AA4179" s="49"/>
      <c r="AB4179" s="45"/>
    </row>
    <row r="4180" spans="26:28" x14ac:dyDescent="0.2">
      <c r="Z4180" s="49"/>
      <c r="AA4180" s="49"/>
      <c r="AB4180" s="45"/>
    </row>
    <row r="4181" spans="26:28" x14ac:dyDescent="0.2">
      <c r="Z4181" s="49"/>
      <c r="AA4181" s="49"/>
      <c r="AB4181" s="45"/>
    </row>
    <row r="4182" spans="26:28" x14ac:dyDescent="0.2">
      <c r="Z4182" s="49"/>
      <c r="AA4182" s="49"/>
      <c r="AB4182" s="45"/>
    </row>
    <row r="4183" spans="26:28" x14ac:dyDescent="0.2">
      <c r="Z4183" s="49"/>
      <c r="AA4183" s="49"/>
      <c r="AB4183" s="45"/>
    </row>
    <row r="4184" spans="26:28" x14ac:dyDescent="0.2">
      <c r="Z4184" s="49"/>
      <c r="AA4184" s="49"/>
      <c r="AB4184" s="45"/>
    </row>
    <row r="4185" spans="26:28" x14ac:dyDescent="0.2">
      <c r="Z4185" s="49"/>
      <c r="AA4185" s="49"/>
      <c r="AB4185" s="45"/>
    </row>
    <row r="4186" spans="26:28" x14ac:dyDescent="0.2">
      <c r="Z4186" s="49"/>
      <c r="AA4186" s="49"/>
      <c r="AB4186" s="45"/>
    </row>
    <row r="4187" spans="26:28" x14ac:dyDescent="0.2">
      <c r="Z4187" s="49"/>
      <c r="AA4187" s="49"/>
      <c r="AB4187" s="45"/>
    </row>
    <row r="4188" spans="26:28" x14ac:dyDescent="0.2">
      <c r="Z4188" s="49"/>
      <c r="AA4188" s="49"/>
      <c r="AB4188" s="45"/>
    </row>
    <row r="4189" spans="26:28" x14ac:dyDescent="0.2">
      <c r="Z4189" s="49"/>
      <c r="AA4189" s="49"/>
      <c r="AB4189" s="45"/>
    </row>
    <row r="4190" spans="26:28" x14ac:dyDescent="0.2">
      <c r="Z4190" s="49"/>
      <c r="AA4190" s="49"/>
      <c r="AB4190" s="45"/>
    </row>
    <row r="4191" spans="26:28" x14ac:dyDescent="0.2">
      <c r="Z4191" s="49"/>
      <c r="AA4191" s="49"/>
      <c r="AB4191" s="45"/>
    </row>
    <row r="4192" spans="26:28" x14ac:dyDescent="0.2">
      <c r="Z4192" s="49"/>
      <c r="AA4192" s="49"/>
      <c r="AB4192" s="45"/>
    </row>
    <row r="4193" spans="26:28" x14ac:dyDescent="0.2">
      <c r="Z4193" s="49"/>
      <c r="AA4193" s="49"/>
      <c r="AB4193" s="45"/>
    </row>
    <row r="4194" spans="26:28" x14ac:dyDescent="0.2">
      <c r="Z4194" s="49"/>
      <c r="AA4194" s="49"/>
      <c r="AB4194" s="45"/>
    </row>
    <row r="4195" spans="26:28" x14ac:dyDescent="0.2">
      <c r="Z4195" s="49"/>
      <c r="AA4195" s="49"/>
      <c r="AB4195" s="45"/>
    </row>
    <row r="4196" spans="26:28" x14ac:dyDescent="0.2">
      <c r="Z4196" s="49"/>
      <c r="AA4196" s="49"/>
      <c r="AB4196" s="45"/>
    </row>
    <row r="4197" spans="26:28" x14ac:dyDescent="0.2">
      <c r="Z4197" s="49"/>
      <c r="AA4197" s="49"/>
      <c r="AB4197" s="45"/>
    </row>
    <row r="4198" spans="26:28" x14ac:dyDescent="0.2">
      <c r="Z4198" s="49"/>
      <c r="AA4198" s="49"/>
      <c r="AB4198" s="45"/>
    </row>
    <row r="4199" spans="26:28" x14ac:dyDescent="0.2">
      <c r="Z4199" s="49"/>
      <c r="AA4199" s="49"/>
      <c r="AB4199" s="45"/>
    </row>
    <row r="4200" spans="26:28" x14ac:dyDescent="0.2">
      <c r="Z4200" s="49"/>
      <c r="AA4200" s="49"/>
      <c r="AB4200" s="45"/>
    </row>
    <row r="4201" spans="26:28" x14ac:dyDescent="0.2">
      <c r="Z4201" s="49"/>
      <c r="AA4201" s="49"/>
      <c r="AB4201" s="45"/>
    </row>
    <row r="4202" spans="26:28" x14ac:dyDescent="0.2">
      <c r="Z4202" s="49"/>
      <c r="AA4202" s="49"/>
      <c r="AB4202" s="45"/>
    </row>
    <row r="4203" spans="26:28" x14ac:dyDescent="0.2">
      <c r="Z4203" s="49"/>
      <c r="AA4203" s="49"/>
      <c r="AB4203" s="45"/>
    </row>
    <row r="4204" spans="26:28" x14ac:dyDescent="0.2">
      <c r="Z4204" s="49"/>
      <c r="AA4204" s="49"/>
      <c r="AB4204" s="45"/>
    </row>
    <row r="4205" spans="26:28" x14ac:dyDescent="0.2">
      <c r="Z4205" s="49"/>
      <c r="AA4205" s="49"/>
      <c r="AB4205" s="45"/>
    </row>
    <row r="4206" spans="26:28" x14ac:dyDescent="0.2">
      <c r="Z4206" s="49"/>
      <c r="AA4206" s="49"/>
      <c r="AB4206" s="45"/>
    </row>
    <row r="4207" spans="26:28" x14ac:dyDescent="0.2">
      <c r="Z4207" s="49"/>
      <c r="AA4207" s="49"/>
      <c r="AB4207" s="45"/>
    </row>
    <row r="4208" spans="26:28" x14ac:dyDescent="0.2">
      <c r="Z4208" s="49"/>
      <c r="AA4208" s="49"/>
      <c r="AB4208" s="45"/>
    </row>
    <row r="4209" spans="26:28" x14ac:dyDescent="0.2">
      <c r="Z4209" s="49"/>
      <c r="AA4209" s="49"/>
      <c r="AB4209" s="45"/>
    </row>
    <row r="4210" spans="26:28" x14ac:dyDescent="0.2">
      <c r="Z4210" s="49"/>
      <c r="AA4210" s="49"/>
      <c r="AB4210" s="45"/>
    </row>
    <row r="4211" spans="26:28" x14ac:dyDescent="0.2">
      <c r="Z4211" s="49"/>
      <c r="AA4211" s="49"/>
      <c r="AB4211" s="45"/>
    </row>
    <row r="4212" spans="26:28" x14ac:dyDescent="0.2">
      <c r="Z4212" s="49"/>
      <c r="AA4212" s="49"/>
      <c r="AB4212" s="45"/>
    </row>
    <row r="4213" spans="26:28" x14ac:dyDescent="0.2">
      <c r="Z4213" s="49"/>
      <c r="AA4213" s="49"/>
      <c r="AB4213" s="45"/>
    </row>
    <row r="4214" spans="26:28" x14ac:dyDescent="0.2">
      <c r="Z4214" s="49"/>
      <c r="AA4214" s="49"/>
      <c r="AB4214" s="45"/>
    </row>
    <row r="4215" spans="26:28" x14ac:dyDescent="0.2">
      <c r="Z4215" s="49"/>
      <c r="AA4215" s="49"/>
      <c r="AB4215" s="45"/>
    </row>
    <row r="4216" spans="26:28" x14ac:dyDescent="0.2">
      <c r="Z4216" s="49"/>
      <c r="AA4216" s="49"/>
      <c r="AB4216" s="45"/>
    </row>
    <row r="4217" spans="26:28" x14ac:dyDescent="0.2">
      <c r="Z4217" s="49"/>
      <c r="AA4217" s="49"/>
      <c r="AB4217" s="45"/>
    </row>
    <row r="4218" spans="26:28" x14ac:dyDescent="0.2">
      <c r="Z4218" s="49"/>
      <c r="AA4218" s="49"/>
      <c r="AB4218" s="45"/>
    </row>
    <row r="4219" spans="26:28" x14ac:dyDescent="0.2">
      <c r="Z4219" s="49"/>
      <c r="AA4219" s="49"/>
      <c r="AB4219" s="45"/>
    </row>
    <row r="4220" spans="26:28" x14ac:dyDescent="0.2">
      <c r="Z4220" s="49"/>
      <c r="AA4220" s="49"/>
      <c r="AB4220" s="45"/>
    </row>
    <row r="4221" spans="26:28" x14ac:dyDescent="0.2">
      <c r="Z4221" s="49"/>
      <c r="AA4221" s="49"/>
      <c r="AB4221" s="45"/>
    </row>
    <row r="4222" spans="26:28" x14ac:dyDescent="0.2">
      <c r="Z4222" s="49"/>
      <c r="AA4222" s="49"/>
      <c r="AB4222" s="45"/>
    </row>
    <row r="4223" spans="26:28" x14ac:dyDescent="0.2">
      <c r="Z4223" s="49"/>
      <c r="AA4223" s="49"/>
      <c r="AB4223" s="45"/>
    </row>
    <row r="4224" spans="26:28" x14ac:dyDescent="0.2">
      <c r="Z4224" s="49"/>
      <c r="AA4224" s="49"/>
      <c r="AB4224" s="45"/>
    </row>
    <row r="4225" spans="26:28" x14ac:dyDescent="0.2">
      <c r="Z4225" s="49"/>
      <c r="AA4225" s="49"/>
      <c r="AB4225" s="45"/>
    </row>
    <row r="4226" spans="26:28" x14ac:dyDescent="0.2">
      <c r="Z4226" s="49"/>
      <c r="AA4226" s="49"/>
      <c r="AB4226" s="45"/>
    </row>
    <row r="4227" spans="26:28" x14ac:dyDescent="0.2">
      <c r="Z4227" s="49"/>
      <c r="AA4227" s="49"/>
      <c r="AB4227" s="45"/>
    </row>
    <row r="4228" spans="26:28" x14ac:dyDescent="0.2">
      <c r="Z4228" s="49"/>
      <c r="AA4228" s="49"/>
      <c r="AB4228" s="45"/>
    </row>
    <row r="4229" spans="26:28" x14ac:dyDescent="0.2">
      <c r="Z4229" s="49"/>
      <c r="AA4229" s="49"/>
      <c r="AB4229" s="45"/>
    </row>
    <row r="4230" spans="26:28" x14ac:dyDescent="0.2">
      <c r="Z4230" s="49"/>
      <c r="AA4230" s="49"/>
      <c r="AB4230" s="45"/>
    </row>
    <row r="4231" spans="26:28" x14ac:dyDescent="0.2">
      <c r="Z4231" s="49"/>
      <c r="AA4231" s="49"/>
      <c r="AB4231" s="45"/>
    </row>
    <row r="4232" spans="26:28" x14ac:dyDescent="0.2">
      <c r="Z4232" s="49"/>
      <c r="AA4232" s="49"/>
      <c r="AB4232" s="45"/>
    </row>
    <row r="4233" spans="26:28" x14ac:dyDescent="0.2">
      <c r="Z4233" s="49"/>
      <c r="AA4233" s="49"/>
      <c r="AB4233" s="45"/>
    </row>
    <row r="4234" spans="26:28" x14ac:dyDescent="0.2">
      <c r="Z4234" s="49"/>
      <c r="AA4234" s="49"/>
      <c r="AB4234" s="45"/>
    </row>
    <row r="4235" spans="26:28" x14ac:dyDescent="0.2">
      <c r="Z4235" s="49"/>
      <c r="AA4235" s="49"/>
      <c r="AB4235" s="45"/>
    </row>
    <row r="4236" spans="26:28" x14ac:dyDescent="0.2">
      <c r="Z4236" s="49"/>
      <c r="AA4236" s="49"/>
      <c r="AB4236" s="45"/>
    </row>
    <row r="4237" spans="26:28" x14ac:dyDescent="0.2">
      <c r="Z4237" s="49"/>
      <c r="AA4237" s="49"/>
      <c r="AB4237" s="45"/>
    </row>
    <row r="4238" spans="26:28" x14ac:dyDescent="0.2">
      <c r="Z4238" s="49"/>
      <c r="AA4238" s="49"/>
      <c r="AB4238" s="45"/>
    </row>
    <row r="4239" spans="26:28" x14ac:dyDescent="0.2">
      <c r="Z4239" s="49"/>
      <c r="AA4239" s="49"/>
      <c r="AB4239" s="45"/>
    </row>
    <row r="4240" spans="26:28" x14ac:dyDescent="0.2">
      <c r="Z4240" s="49"/>
      <c r="AA4240" s="49"/>
      <c r="AB4240" s="45"/>
    </row>
    <row r="4241" spans="26:28" x14ac:dyDescent="0.2">
      <c r="Z4241" s="49"/>
      <c r="AA4241" s="49"/>
      <c r="AB4241" s="45"/>
    </row>
    <row r="4242" spans="26:28" x14ac:dyDescent="0.2">
      <c r="Z4242" s="49"/>
      <c r="AA4242" s="49"/>
      <c r="AB4242" s="45"/>
    </row>
    <row r="4243" spans="26:28" x14ac:dyDescent="0.2">
      <c r="Z4243" s="49"/>
      <c r="AA4243" s="49"/>
      <c r="AB4243" s="45"/>
    </row>
    <row r="4244" spans="26:28" x14ac:dyDescent="0.2">
      <c r="Z4244" s="49"/>
      <c r="AA4244" s="49"/>
      <c r="AB4244" s="45"/>
    </row>
    <row r="4245" spans="26:28" x14ac:dyDescent="0.2">
      <c r="Z4245" s="49"/>
      <c r="AA4245" s="49"/>
      <c r="AB4245" s="45"/>
    </row>
    <row r="4246" spans="26:28" x14ac:dyDescent="0.2">
      <c r="Z4246" s="49"/>
      <c r="AA4246" s="49"/>
      <c r="AB4246" s="45"/>
    </row>
    <row r="4247" spans="26:28" x14ac:dyDescent="0.2">
      <c r="Z4247" s="49"/>
      <c r="AA4247" s="49"/>
      <c r="AB4247" s="45"/>
    </row>
    <row r="4248" spans="26:28" x14ac:dyDescent="0.2">
      <c r="Z4248" s="49"/>
      <c r="AA4248" s="49"/>
      <c r="AB4248" s="45"/>
    </row>
    <row r="4249" spans="26:28" x14ac:dyDescent="0.2">
      <c r="Z4249" s="49"/>
      <c r="AA4249" s="49"/>
      <c r="AB4249" s="45"/>
    </row>
    <row r="4250" spans="26:28" x14ac:dyDescent="0.2">
      <c r="Z4250" s="49"/>
      <c r="AA4250" s="49"/>
      <c r="AB4250" s="45"/>
    </row>
    <row r="4251" spans="26:28" x14ac:dyDescent="0.2">
      <c r="Z4251" s="49"/>
      <c r="AA4251" s="49"/>
      <c r="AB4251" s="45"/>
    </row>
    <row r="4252" spans="26:28" x14ac:dyDescent="0.2">
      <c r="Z4252" s="49"/>
      <c r="AA4252" s="49"/>
      <c r="AB4252" s="45"/>
    </row>
    <row r="4253" spans="26:28" x14ac:dyDescent="0.2">
      <c r="Z4253" s="49"/>
      <c r="AA4253" s="49"/>
      <c r="AB4253" s="45"/>
    </row>
    <row r="4254" spans="26:28" x14ac:dyDescent="0.2">
      <c r="Z4254" s="49"/>
      <c r="AA4254" s="49"/>
      <c r="AB4254" s="45"/>
    </row>
    <row r="4255" spans="26:28" x14ac:dyDescent="0.2">
      <c r="Z4255" s="49"/>
      <c r="AA4255" s="49"/>
      <c r="AB4255" s="45"/>
    </row>
    <row r="4256" spans="26:28" x14ac:dyDescent="0.2">
      <c r="Z4256" s="49"/>
      <c r="AA4256" s="49"/>
      <c r="AB4256" s="45"/>
    </row>
    <row r="4257" spans="26:28" x14ac:dyDescent="0.2">
      <c r="Z4257" s="49"/>
      <c r="AA4257" s="49"/>
      <c r="AB4257" s="45"/>
    </row>
    <row r="4258" spans="26:28" x14ac:dyDescent="0.2">
      <c r="Z4258" s="49"/>
      <c r="AA4258" s="49"/>
      <c r="AB4258" s="45"/>
    </row>
    <row r="4259" spans="26:28" x14ac:dyDescent="0.2">
      <c r="Z4259" s="49"/>
      <c r="AA4259" s="49"/>
      <c r="AB4259" s="45"/>
    </row>
    <row r="4260" spans="26:28" x14ac:dyDescent="0.2">
      <c r="Z4260" s="49"/>
      <c r="AA4260" s="49"/>
      <c r="AB4260" s="45"/>
    </row>
    <row r="4261" spans="26:28" x14ac:dyDescent="0.2">
      <c r="Z4261" s="49"/>
      <c r="AA4261" s="49"/>
      <c r="AB4261" s="45"/>
    </row>
    <row r="4262" spans="26:28" x14ac:dyDescent="0.2">
      <c r="Z4262" s="49"/>
      <c r="AA4262" s="49"/>
      <c r="AB4262" s="45"/>
    </row>
    <row r="4263" spans="26:28" x14ac:dyDescent="0.2">
      <c r="Z4263" s="49"/>
      <c r="AA4263" s="49"/>
      <c r="AB4263" s="45"/>
    </row>
    <row r="4264" spans="26:28" x14ac:dyDescent="0.2">
      <c r="Z4264" s="49"/>
      <c r="AA4264" s="49"/>
      <c r="AB4264" s="45"/>
    </row>
    <row r="4265" spans="26:28" x14ac:dyDescent="0.2">
      <c r="Z4265" s="49"/>
      <c r="AA4265" s="49"/>
      <c r="AB4265" s="45"/>
    </row>
    <row r="4266" spans="26:28" x14ac:dyDescent="0.2">
      <c r="Z4266" s="49"/>
      <c r="AA4266" s="49"/>
      <c r="AB4266" s="45"/>
    </row>
    <row r="4267" spans="26:28" x14ac:dyDescent="0.2">
      <c r="Z4267" s="49"/>
      <c r="AA4267" s="49"/>
      <c r="AB4267" s="45"/>
    </row>
    <row r="4268" spans="26:28" x14ac:dyDescent="0.2">
      <c r="Z4268" s="49"/>
      <c r="AA4268" s="49"/>
      <c r="AB4268" s="45"/>
    </row>
    <row r="4269" spans="26:28" x14ac:dyDescent="0.2">
      <c r="Z4269" s="49"/>
      <c r="AA4269" s="49"/>
      <c r="AB4269" s="45"/>
    </row>
    <row r="4270" spans="26:28" x14ac:dyDescent="0.2">
      <c r="Z4270" s="49"/>
      <c r="AA4270" s="49"/>
      <c r="AB4270" s="45"/>
    </row>
    <row r="4271" spans="26:28" x14ac:dyDescent="0.2">
      <c r="Z4271" s="49"/>
      <c r="AA4271" s="49"/>
      <c r="AB4271" s="45"/>
    </row>
    <row r="4272" spans="26:28" x14ac:dyDescent="0.2">
      <c r="Z4272" s="49"/>
      <c r="AA4272" s="49"/>
      <c r="AB4272" s="45"/>
    </row>
    <row r="4273" spans="26:28" x14ac:dyDescent="0.2">
      <c r="Z4273" s="49"/>
      <c r="AA4273" s="49"/>
      <c r="AB4273" s="45"/>
    </row>
    <row r="4274" spans="26:28" x14ac:dyDescent="0.2">
      <c r="Z4274" s="49"/>
      <c r="AA4274" s="49"/>
      <c r="AB4274" s="45"/>
    </row>
    <row r="4275" spans="26:28" x14ac:dyDescent="0.2">
      <c r="Z4275" s="49"/>
      <c r="AA4275" s="49"/>
      <c r="AB4275" s="45"/>
    </row>
    <row r="4276" spans="26:28" x14ac:dyDescent="0.2">
      <c r="Z4276" s="49"/>
      <c r="AA4276" s="49"/>
      <c r="AB4276" s="45"/>
    </row>
    <row r="4277" spans="26:28" x14ac:dyDescent="0.2">
      <c r="Z4277" s="49"/>
      <c r="AA4277" s="49"/>
      <c r="AB4277" s="45"/>
    </row>
    <row r="4278" spans="26:28" x14ac:dyDescent="0.2">
      <c r="Z4278" s="49"/>
      <c r="AA4278" s="49"/>
      <c r="AB4278" s="45"/>
    </row>
    <row r="4279" spans="26:28" x14ac:dyDescent="0.2">
      <c r="Z4279" s="49"/>
      <c r="AA4279" s="49"/>
      <c r="AB4279" s="45"/>
    </row>
    <row r="4280" spans="26:28" x14ac:dyDescent="0.2">
      <c r="Z4280" s="49"/>
      <c r="AA4280" s="49"/>
      <c r="AB4280" s="45"/>
    </row>
    <row r="4281" spans="26:28" x14ac:dyDescent="0.2">
      <c r="Z4281" s="49"/>
      <c r="AA4281" s="49"/>
      <c r="AB4281" s="45"/>
    </row>
    <row r="4282" spans="26:28" x14ac:dyDescent="0.2">
      <c r="Z4282" s="49"/>
      <c r="AA4282" s="49"/>
      <c r="AB4282" s="45"/>
    </row>
    <row r="4283" spans="26:28" x14ac:dyDescent="0.2">
      <c r="Z4283" s="49"/>
      <c r="AA4283" s="49"/>
      <c r="AB4283" s="45"/>
    </row>
    <row r="4284" spans="26:28" x14ac:dyDescent="0.2">
      <c r="Z4284" s="49"/>
      <c r="AA4284" s="49"/>
      <c r="AB4284" s="45"/>
    </row>
    <row r="4285" spans="26:28" x14ac:dyDescent="0.2">
      <c r="Z4285" s="49"/>
      <c r="AA4285" s="49"/>
      <c r="AB4285" s="45"/>
    </row>
    <row r="4286" spans="26:28" x14ac:dyDescent="0.2">
      <c r="Z4286" s="49"/>
      <c r="AA4286" s="49"/>
      <c r="AB4286" s="45"/>
    </row>
    <row r="4287" spans="26:28" x14ac:dyDescent="0.2">
      <c r="Z4287" s="49"/>
      <c r="AA4287" s="49"/>
      <c r="AB4287" s="45"/>
    </row>
    <row r="4288" spans="26:28" x14ac:dyDescent="0.2">
      <c r="Z4288" s="49"/>
      <c r="AA4288" s="49"/>
      <c r="AB4288" s="45"/>
    </row>
    <row r="4289" spans="26:28" x14ac:dyDescent="0.2">
      <c r="Z4289" s="49"/>
      <c r="AA4289" s="49"/>
      <c r="AB4289" s="45"/>
    </row>
    <row r="4290" spans="26:28" x14ac:dyDescent="0.2">
      <c r="Z4290" s="49"/>
      <c r="AA4290" s="49"/>
      <c r="AB4290" s="45"/>
    </row>
    <row r="4291" spans="26:28" x14ac:dyDescent="0.2">
      <c r="Z4291" s="49"/>
      <c r="AA4291" s="49"/>
      <c r="AB4291" s="45"/>
    </row>
    <row r="4292" spans="26:28" x14ac:dyDescent="0.2">
      <c r="Z4292" s="49"/>
      <c r="AA4292" s="49"/>
      <c r="AB4292" s="45"/>
    </row>
    <row r="4293" spans="26:28" x14ac:dyDescent="0.2">
      <c r="Z4293" s="49"/>
      <c r="AA4293" s="49"/>
      <c r="AB4293" s="45"/>
    </row>
    <row r="4294" spans="26:28" x14ac:dyDescent="0.2">
      <c r="Z4294" s="49"/>
      <c r="AA4294" s="49"/>
      <c r="AB4294" s="45"/>
    </row>
    <row r="4295" spans="26:28" x14ac:dyDescent="0.2">
      <c r="Z4295" s="49"/>
      <c r="AA4295" s="49"/>
      <c r="AB4295" s="45"/>
    </row>
    <row r="4296" spans="26:28" x14ac:dyDescent="0.2">
      <c r="Z4296" s="49"/>
      <c r="AA4296" s="49"/>
      <c r="AB4296" s="45"/>
    </row>
    <row r="4297" spans="26:28" x14ac:dyDescent="0.2">
      <c r="Z4297" s="49"/>
      <c r="AA4297" s="49"/>
      <c r="AB4297" s="45"/>
    </row>
    <row r="4298" spans="26:28" x14ac:dyDescent="0.2">
      <c r="Z4298" s="49"/>
      <c r="AA4298" s="49"/>
      <c r="AB4298" s="45"/>
    </row>
    <row r="4299" spans="26:28" x14ac:dyDescent="0.2">
      <c r="Z4299" s="49"/>
      <c r="AA4299" s="49"/>
      <c r="AB4299" s="45"/>
    </row>
    <row r="4300" spans="26:28" x14ac:dyDescent="0.2">
      <c r="Z4300" s="49"/>
      <c r="AA4300" s="49"/>
      <c r="AB4300" s="45"/>
    </row>
    <row r="4301" spans="26:28" x14ac:dyDescent="0.2">
      <c r="Z4301" s="49"/>
      <c r="AA4301" s="49"/>
      <c r="AB4301" s="45"/>
    </row>
    <row r="4302" spans="26:28" x14ac:dyDescent="0.2">
      <c r="Z4302" s="49"/>
      <c r="AA4302" s="49"/>
      <c r="AB4302" s="45"/>
    </row>
    <row r="4303" spans="26:28" x14ac:dyDescent="0.2">
      <c r="Z4303" s="49"/>
      <c r="AA4303" s="49"/>
      <c r="AB4303" s="45"/>
    </row>
    <row r="4304" spans="26:28" x14ac:dyDescent="0.2">
      <c r="Z4304" s="49"/>
      <c r="AA4304" s="49"/>
      <c r="AB4304" s="45"/>
    </row>
    <row r="4305" spans="26:28" x14ac:dyDescent="0.2">
      <c r="Z4305" s="49"/>
      <c r="AA4305" s="49"/>
      <c r="AB4305" s="45"/>
    </row>
    <row r="4306" spans="26:28" x14ac:dyDescent="0.2">
      <c r="Z4306" s="49"/>
      <c r="AA4306" s="49"/>
      <c r="AB4306" s="45"/>
    </row>
    <row r="4307" spans="26:28" x14ac:dyDescent="0.2">
      <c r="Z4307" s="49"/>
      <c r="AA4307" s="49"/>
      <c r="AB4307" s="45"/>
    </row>
    <row r="4308" spans="26:28" x14ac:dyDescent="0.2">
      <c r="Z4308" s="49"/>
      <c r="AA4308" s="49"/>
      <c r="AB4308" s="45"/>
    </row>
    <row r="4309" spans="26:28" x14ac:dyDescent="0.2">
      <c r="Z4309" s="49"/>
      <c r="AA4309" s="49"/>
      <c r="AB4309" s="45"/>
    </row>
    <row r="4310" spans="26:28" x14ac:dyDescent="0.2">
      <c r="Z4310" s="49"/>
      <c r="AA4310" s="49"/>
      <c r="AB4310" s="45"/>
    </row>
    <row r="4311" spans="26:28" x14ac:dyDescent="0.2">
      <c r="Z4311" s="49"/>
      <c r="AA4311" s="49"/>
      <c r="AB4311" s="45"/>
    </row>
    <row r="4312" spans="26:28" x14ac:dyDescent="0.2">
      <c r="Z4312" s="49"/>
      <c r="AA4312" s="49"/>
      <c r="AB4312" s="45"/>
    </row>
    <row r="4313" spans="26:28" x14ac:dyDescent="0.2">
      <c r="Z4313" s="49"/>
      <c r="AA4313" s="49"/>
      <c r="AB4313" s="45"/>
    </row>
    <row r="4314" spans="26:28" x14ac:dyDescent="0.2">
      <c r="Z4314" s="49"/>
      <c r="AA4314" s="49"/>
      <c r="AB4314" s="45"/>
    </row>
    <row r="4315" spans="26:28" x14ac:dyDescent="0.2">
      <c r="Z4315" s="49"/>
      <c r="AA4315" s="49"/>
      <c r="AB4315" s="45"/>
    </row>
    <row r="4316" spans="26:28" x14ac:dyDescent="0.2">
      <c r="Z4316" s="49"/>
      <c r="AA4316" s="49"/>
      <c r="AB4316" s="45"/>
    </row>
    <row r="4317" spans="26:28" x14ac:dyDescent="0.2">
      <c r="Z4317" s="49"/>
      <c r="AA4317" s="49"/>
      <c r="AB4317" s="45"/>
    </row>
    <row r="4318" spans="26:28" x14ac:dyDescent="0.2">
      <c r="Z4318" s="49"/>
      <c r="AA4318" s="49"/>
      <c r="AB4318" s="45"/>
    </row>
    <row r="4319" spans="26:28" x14ac:dyDescent="0.2">
      <c r="Z4319" s="49"/>
      <c r="AA4319" s="49"/>
      <c r="AB4319" s="45"/>
    </row>
    <row r="4320" spans="26:28" x14ac:dyDescent="0.2">
      <c r="Z4320" s="49"/>
      <c r="AA4320" s="49"/>
      <c r="AB4320" s="45"/>
    </row>
    <row r="4321" spans="26:28" x14ac:dyDescent="0.2">
      <c r="Z4321" s="49"/>
      <c r="AA4321" s="49"/>
      <c r="AB4321" s="45"/>
    </row>
    <row r="4322" spans="26:28" x14ac:dyDescent="0.2">
      <c r="Z4322" s="49"/>
      <c r="AA4322" s="49"/>
      <c r="AB4322" s="45"/>
    </row>
    <row r="4323" spans="26:28" x14ac:dyDescent="0.2">
      <c r="Z4323" s="49"/>
      <c r="AA4323" s="49"/>
      <c r="AB4323" s="45"/>
    </row>
    <row r="4324" spans="26:28" x14ac:dyDescent="0.2">
      <c r="Z4324" s="49"/>
      <c r="AA4324" s="49"/>
      <c r="AB4324" s="45"/>
    </row>
    <row r="4325" spans="26:28" x14ac:dyDescent="0.2">
      <c r="Z4325" s="49"/>
      <c r="AA4325" s="49"/>
      <c r="AB4325" s="45"/>
    </row>
    <row r="4326" spans="26:28" x14ac:dyDescent="0.2">
      <c r="Z4326" s="49"/>
      <c r="AA4326" s="49"/>
      <c r="AB4326" s="45"/>
    </row>
    <row r="4327" spans="26:28" x14ac:dyDescent="0.2">
      <c r="Z4327" s="49"/>
      <c r="AA4327" s="49"/>
      <c r="AB4327" s="45"/>
    </row>
    <row r="4328" spans="26:28" x14ac:dyDescent="0.2">
      <c r="Z4328" s="49"/>
      <c r="AA4328" s="49"/>
      <c r="AB4328" s="45"/>
    </row>
    <row r="4329" spans="26:28" x14ac:dyDescent="0.2">
      <c r="Z4329" s="49"/>
      <c r="AA4329" s="49"/>
      <c r="AB4329" s="45"/>
    </row>
    <row r="4330" spans="26:28" x14ac:dyDescent="0.2">
      <c r="Z4330" s="49"/>
      <c r="AA4330" s="49"/>
      <c r="AB4330" s="45"/>
    </row>
    <row r="4331" spans="26:28" x14ac:dyDescent="0.2">
      <c r="Z4331" s="49"/>
      <c r="AA4331" s="49"/>
      <c r="AB4331" s="45"/>
    </row>
    <row r="4332" spans="26:28" x14ac:dyDescent="0.2">
      <c r="Z4332" s="49"/>
      <c r="AA4332" s="49"/>
      <c r="AB4332" s="45"/>
    </row>
    <row r="4333" spans="26:28" x14ac:dyDescent="0.2">
      <c r="Z4333" s="49"/>
      <c r="AA4333" s="49"/>
      <c r="AB4333" s="45"/>
    </row>
    <row r="4334" spans="26:28" x14ac:dyDescent="0.2">
      <c r="Z4334" s="49"/>
      <c r="AA4334" s="49"/>
      <c r="AB4334" s="45"/>
    </row>
    <row r="4335" spans="26:28" x14ac:dyDescent="0.2">
      <c r="Z4335" s="49"/>
      <c r="AA4335" s="49"/>
      <c r="AB4335" s="45"/>
    </row>
    <row r="4336" spans="26:28" x14ac:dyDescent="0.2">
      <c r="Z4336" s="49"/>
      <c r="AA4336" s="49"/>
      <c r="AB4336" s="45"/>
    </row>
    <row r="4337" spans="26:28" x14ac:dyDescent="0.2">
      <c r="Z4337" s="49"/>
      <c r="AA4337" s="49"/>
      <c r="AB4337" s="45"/>
    </row>
    <row r="4338" spans="26:28" x14ac:dyDescent="0.2">
      <c r="Z4338" s="49"/>
      <c r="AA4338" s="49"/>
      <c r="AB4338" s="45"/>
    </row>
    <row r="4339" spans="26:28" x14ac:dyDescent="0.2">
      <c r="Z4339" s="49"/>
      <c r="AA4339" s="49"/>
      <c r="AB4339" s="45"/>
    </row>
    <row r="4340" spans="26:28" x14ac:dyDescent="0.2">
      <c r="Z4340" s="49"/>
      <c r="AA4340" s="49"/>
      <c r="AB4340" s="45"/>
    </row>
    <row r="4341" spans="26:28" x14ac:dyDescent="0.2">
      <c r="Z4341" s="49"/>
      <c r="AA4341" s="49"/>
      <c r="AB4341" s="45"/>
    </row>
    <row r="4342" spans="26:28" x14ac:dyDescent="0.2">
      <c r="Z4342" s="49"/>
      <c r="AA4342" s="49"/>
      <c r="AB4342" s="45"/>
    </row>
    <row r="4343" spans="26:28" x14ac:dyDescent="0.2">
      <c r="Z4343" s="49"/>
      <c r="AA4343" s="49"/>
      <c r="AB4343" s="45"/>
    </row>
    <row r="4344" spans="26:28" x14ac:dyDescent="0.2">
      <c r="Z4344" s="49"/>
      <c r="AA4344" s="49"/>
      <c r="AB4344" s="45"/>
    </row>
    <row r="4345" spans="26:28" x14ac:dyDescent="0.2">
      <c r="Z4345" s="49"/>
      <c r="AA4345" s="49"/>
      <c r="AB4345" s="45"/>
    </row>
    <row r="4346" spans="26:28" x14ac:dyDescent="0.2">
      <c r="Z4346" s="49"/>
      <c r="AA4346" s="49"/>
      <c r="AB4346" s="45"/>
    </row>
    <row r="4347" spans="26:28" x14ac:dyDescent="0.2">
      <c r="Z4347" s="49"/>
      <c r="AA4347" s="49"/>
      <c r="AB4347" s="45"/>
    </row>
    <row r="4348" spans="26:28" x14ac:dyDescent="0.2">
      <c r="Z4348" s="49"/>
      <c r="AA4348" s="49"/>
      <c r="AB4348" s="45"/>
    </row>
    <row r="4349" spans="26:28" x14ac:dyDescent="0.2">
      <c r="Z4349" s="49"/>
      <c r="AA4349" s="49"/>
      <c r="AB4349" s="45"/>
    </row>
    <row r="4350" spans="26:28" x14ac:dyDescent="0.2">
      <c r="Z4350" s="49"/>
      <c r="AA4350" s="49"/>
      <c r="AB4350" s="45"/>
    </row>
    <row r="4351" spans="26:28" x14ac:dyDescent="0.2">
      <c r="Z4351" s="49"/>
      <c r="AA4351" s="49"/>
      <c r="AB4351" s="45"/>
    </row>
    <row r="4352" spans="26:28" x14ac:dyDescent="0.2">
      <c r="Z4352" s="49"/>
      <c r="AA4352" s="49"/>
      <c r="AB4352" s="45"/>
    </row>
    <row r="4353" spans="26:28" x14ac:dyDescent="0.2">
      <c r="Z4353" s="49"/>
      <c r="AA4353" s="49"/>
      <c r="AB4353" s="45"/>
    </row>
    <row r="4354" spans="26:28" x14ac:dyDescent="0.2">
      <c r="Z4354" s="49"/>
      <c r="AA4354" s="49"/>
      <c r="AB4354" s="45"/>
    </row>
    <row r="4355" spans="26:28" x14ac:dyDescent="0.2">
      <c r="Z4355" s="49"/>
      <c r="AA4355" s="49"/>
      <c r="AB4355" s="45"/>
    </row>
    <row r="4356" spans="26:28" x14ac:dyDescent="0.2">
      <c r="Z4356" s="49"/>
      <c r="AA4356" s="49"/>
      <c r="AB4356" s="45"/>
    </row>
    <row r="4357" spans="26:28" x14ac:dyDescent="0.2">
      <c r="Z4357" s="49"/>
      <c r="AA4357" s="49"/>
      <c r="AB4357" s="45"/>
    </row>
    <row r="4358" spans="26:28" x14ac:dyDescent="0.2">
      <c r="Z4358" s="49"/>
      <c r="AA4358" s="49"/>
      <c r="AB4358" s="45"/>
    </row>
    <row r="4359" spans="26:28" x14ac:dyDescent="0.2">
      <c r="Z4359" s="49"/>
      <c r="AA4359" s="49"/>
      <c r="AB4359" s="45"/>
    </row>
    <row r="4360" spans="26:28" x14ac:dyDescent="0.2">
      <c r="Z4360" s="49"/>
      <c r="AA4360" s="49"/>
      <c r="AB4360" s="45"/>
    </row>
    <row r="4361" spans="26:28" x14ac:dyDescent="0.2">
      <c r="Z4361" s="49"/>
      <c r="AA4361" s="49"/>
      <c r="AB4361" s="45"/>
    </row>
    <row r="4362" spans="26:28" x14ac:dyDescent="0.2">
      <c r="Z4362" s="49"/>
      <c r="AA4362" s="49"/>
      <c r="AB4362" s="45"/>
    </row>
    <row r="4363" spans="26:28" x14ac:dyDescent="0.2">
      <c r="Z4363" s="49"/>
      <c r="AA4363" s="49"/>
      <c r="AB4363" s="45"/>
    </row>
    <row r="4364" spans="26:28" x14ac:dyDescent="0.2">
      <c r="Z4364" s="49"/>
      <c r="AA4364" s="49"/>
      <c r="AB4364" s="45"/>
    </row>
    <row r="4365" spans="26:28" x14ac:dyDescent="0.2">
      <c r="Z4365" s="49"/>
      <c r="AA4365" s="49"/>
      <c r="AB4365" s="45"/>
    </row>
    <row r="4366" spans="26:28" x14ac:dyDescent="0.2">
      <c r="Z4366" s="49"/>
      <c r="AA4366" s="49"/>
      <c r="AB4366" s="45"/>
    </row>
    <row r="4367" spans="26:28" x14ac:dyDescent="0.2">
      <c r="Z4367" s="49"/>
      <c r="AA4367" s="49"/>
      <c r="AB4367" s="45"/>
    </row>
    <row r="4368" spans="26:28" x14ac:dyDescent="0.2">
      <c r="Z4368" s="49"/>
      <c r="AA4368" s="49"/>
      <c r="AB4368" s="45"/>
    </row>
    <row r="4369" spans="26:28" x14ac:dyDescent="0.2">
      <c r="Z4369" s="49"/>
      <c r="AA4369" s="49"/>
      <c r="AB4369" s="45"/>
    </row>
    <row r="4370" spans="26:28" x14ac:dyDescent="0.2">
      <c r="Z4370" s="49"/>
      <c r="AA4370" s="49"/>
      <c r="AB4370" s="45"/>
    </row>
    <row r="4371" spans="26:28" x14ac:dyDescent="0.2">
      <c r="Z4371" s="49"/>
      <c r="AA4371" s="49"/>
      <c r="AB4371" s="45"/>
    </row>
    <row r="4372" spans="26:28" x14ac:dyDescent="0.2">
      <c r="Z4372" s="49"/>
      <c r="AA4372" s="49"/>
      <c r="AB4372" s="45"/>
    </row>
    <row r="4373" spans="26:28" x14ac:dyDescent="0.2">
      <c r="Z4373" s="49"/>
      <c r="AA4373" s="49"/>
      <c r="AB4373" s="45"/>
    </row>
    <row r="4374" spans="26:28" x14ac:dyDescent="0.2">
      <c r="Z4374" s="49"/>
      <c r="AA4374" s="49"/>
      <c r="AB4374" s="45"/>
    </row>
    <row r="4375" spans="26:28" x14ac:dyDescent="0.2">
      <c r="Z4375" s="49"/>
      <c r="AA4375" s="49"/>
      <c r="AB4375" s="45"/>
    </row>
    <row r="4376" spans="26:28" x14ac:dyDescent="0.2">
      <c r="Z4376" s="49"/>
      <c r="AA4376" s="49"/>
      <c r="AB4376" s="45"/>
    </row>
    <row r="4377" spans="26:28" x14ac:dyDescent="0.2">
      <c r="Z4377" s="49"/>
      <c r="AA4377" s="49"/>
      <c r="AB4377" s="45"/>
    </row>
    <row r="4378" spans="26:28" x14ac:dyDescent="0.2">
      <c r="Z4378" s="49"/>
      <c r="AA4378" s="49"/>
      <c r="AB4378" s="45"/>
    </row>
    <row r="4379" spans="26:28" x14ac:dyDescent="0.2">
      <c r="Z4379" s="49"/>
      <c r="AA4379" s="49"/>
      <c r="AB4379" s="45"/>
    </row>
    <row r="4380" spans="26:28" x14ac:dyDescent="0.2">
      <c r="Z4380" s="49"/>
      <c r="AA4380" s="49"/>
      <c r="AB4380" s="45"/>
    </row>
    <row r="4381" spans="26:28" x14ac:dyDescent="0.2">
      <c r="Z4381" s="49"/>
      <c r="AA4381" s="49"/>
      <c r="AB4381" s="45"/>
    </row>
    <row r="4382" spans="26:28" x14ac:dyDescent="0.2">
      <c r="Z4382" s="49"/>
      <c r="AA4382" s="49"/>
      <c r="AB4382" s="45"/>
    </row>
    <row r="4383" spans="26:28" x14ac:dyDescent="0.2">
      <c r="Z4383" s="49"/>
      <c r="AA4383" s="49"/>
      <c r="AB4383" s="45"/>
    </row>
    <row r="4384" spans="26:28" x14ac:dyDescent="0.2">
      <c r="Z4384" s="49"/>
      <c r="AA4384" s="49"/>
      <c r="AB4384" s="45"/>
    </row>
    <row r="4385" spans="26:28" x14ac:dyDescent="0.2">
      <c r="Z4385" s="49"/>
      <c r="AA4385" s="49"/>
      <c r="AB4385" s="45"/>
    </row>
    <row r="4386" spans="26:28" x14ac:dyDescent="0.2">
      <c r="Z4386" s="49"/>
      <c r="AA4386" s="49"/>
      <c r="AB4386" s="45"/>
    </row>
    <row r="4387" spans="26:28" x14ac:dyDescent="0.2">
      <c r="Z4387" s="49"/>
      <c r="AA4387" s="49"/>
      <c r="AB4387" s="45"/>
    </row>
    <row r="4388" spans="26:28" x14ac:dyDescent="0.2">
      <c r="Z4388" s="49"/>
      <c r="AA4388" s="49"/>
      <c r="AB4388" s="45"/>
    </row>
    <row r="4389" spans="26:28" x14ac:dyDescent="0.2">
      <c r="Z4389" s="49"/>
      <c r="AA4389" s="49"/>
      <c r="AB4389" s="45"/>
    </row>
    <row r="4390" spans="26:28" x14ac:dyDescent="0.2">
      <c r="Z4390" s="49"/>
      <c r="AA4390" s="49"/>
      <c r="AB4390" s="45"/>
    </row>
    <row r="4391" spans="26:28" x14ac:dyDescent="0.2">
      <c r="Z4391" s="49"/>
      <c r="AA4391" s="49"/>
      <c r="AB4391" s="45"/>
    </row>
    <row r="4392" spans="26:28" x14ac:dyDescent="0.2">
      <c r="Z4392" s="49"/>
      <c r="AA4392" s="49"/>
      <c r="AB4392" s="45"/>
    </row>
    <row r="4393" spans="26:28" x14ac:dyDescent="0.2">
      <c r="Z4393" s="49"/>
      <c r="AA4393" s="49"/>
      <c r="AB4393" s="45"/>
    </row>
    <row r="4394" spans="26:28" x14ac:dyDescent="0.2">
      <c r="Z4394" s="49"/>
      <c r="AA4394" s="49"/>
      <c r="AB4394" s="45"/>
    </row>
    <row r="4395" spans="26:28" x14ac:dyDescent="0.2">
      <c r="Z4395" s="49"/>
      <c r="AA4395" s="49"/>
      <c r="AB4395" s="45"/>
    </row>
    <row r="4396" spans="26:28" x14ac:dyDescent="0.2">
      <c r="Z4396" s="49"/>
      <c r="AA4396" s="49"/>
      <c r="AB4396" s="45"/>
    </row>
    <row r="4397" spans="26:28" x14ac:dyDescent="0.2">
      <c r="Z4397" s="49"/>
      <c r="AA4397" s="49"/>
      <c r="AB4397" s="45"/>
    </row>
    <row r="4398" spans="26:28" x14ac:dyDescent="0.2">
      <c r="Z4398" s="49"/>
      <c r="AA4398" s="49"/>
      <c r="AB4398" s="45"/>
    </row>
    <row r="4399" spans="26:28" x14ac:dyDescent="0.2">
      <c r="Z4399" s="49"/>
      <c r="AA4399" s="49"/>
      <c r="AB4399" s="45"/>
    </row>
    <row r="4400" spans="26:28" x14ac:dyDescent="0.2">
      <c r="Z4400" s="49"/>
      <c r="AA4400" s="49"/>
      <c r="AB4400" s="45"/>
    </row>
    <row r="4401" spans="26:28" x14ac:dyDescent="0.2">
      <c r="Z4401" s="49"/>
      <c r="AA4401" s="49"/>
      <c r="AB4401" s="45"/>
    </row>
    <row r="4402" spans="26:28" x14ac:dyDescent="0.2">
      <c r="Z4402" s="49"/>
      <c r="AA4402" s="49"/>
      <c r="AB4402" s="45"/>
    </row>
    <row r="4403" spans="26:28" x14ac:dyDescent="0.2">
      <c r="Z4403" s="49"/>
      <c r="AA4403" s="49"/>
      <c r="AB4403" s="45"/>
    </row>
    <row r="4404" spans="26:28" x14ac:dyDescent="0.2">
      <c r="Z4404" s="49"/>
      <c r="AA4404" s="49"/>
      <c r="AB4404" s="45"/>
    </row>
    <row r="4405" spans="26:28" x14ac:dyDescent="0.2">
      <c r="Z4405" s="49"/>
      <c r="AA4405" s="49"/>
      <c r="AB4405" s="45"/>
    </row>
    <row r="4406" spans="26:28" x14ac:dyDescent="0.2">
      <c r="Z4406" s="49"/>
      <c r="AA4406" s="49"/>
      <c r="AB4406" s="45"/>
    </row>
    <row r="4407" spans="26:28" x14ac:dyDescent="0.2">
      <c r="Z4407" s="49"/>
      <c r="AA4407" s="49"/>
      <c r="AB4407" s="45"/>
    </row>
    <row r="4408" spans="26:28" x14ac:dyDescent="0.2">
      <c r="Z4408" s="49"/>
      <c r="AA4408" s="49"/>
      <c r="AB4408" s="45"/>
    </row>
    <row r="4409" spans="26:28" x14ac:dyDescent="0.2">
      <c r="Z4409" s="49"/>
      <c r="AA4409" s="49"/>
      <c r="AB4409" s="45"/>
    </row>
    <row r="4410" spans="26:28" x14ac:dyDescent="0.2">
      <c r="Z4410" s="49"/>
      <c r="AA4410" s="49"/>
      <c r="AB4410" s="45"/>
    </row>
    <row r="4411" spans="26:28" x14ac:dyDescent="0.2">
      <c r="Z4411" s="49"/>
      <c r="AA4411" s="49"/>
      <c r="AB4411" s="45"/>
    </row>
    <row r="4412" spans="26:28" x14ac:dyDescent="0.2">
      <c r="Z4412" s="49"/>
      <c r="AA4412" s="49"/>
      <c r="AB4412" s="45"/>
    </row>
    <row r="4413" spans="26:28" x14ac:dyDescent="0.2">
      <c r="Z4413" s="49"/>
      <c r="AA4413" s="49"/>
      <c r="AB4413" s="45"/>
    </row>
    <row r="4414" spans="26:28" x14ac:dyDescent="0.2">
      <c r="Z4414" s="49"/>
      <c r="AA4414" s="49"/>
      <c r="AB4414" s="45"/>
    </row>
    <row r="4415" spans="26:28" x14ac:dyDescent="0.2">
      <c r="Z4415" s="49"/>
      <c r="AA4415" s="49"/>
      <c r="AB4415" s="45"/>
    </row>
    <row r="4416" spans="26:28" x14ac:dyDescent="0.2">
      <c r="Z4416" s="49"/>
      <c r="AA4416" s="49"/>
      <c r="AB4416" s="45"/>
    </row>
    <row r="4417" spans="26:28" x14ac:dyDescent="0.2">
      <c r="Z4417" s="49"/>
      <c r="AA4417" s="49"/>
      <c r="AB4417" s="45"/>
    </row>
    <row r="4418" spans="26:28" x14ac:dyDescent="0.2">
      <c r="Z4418" s="49"/>
      <c r="AA4418" s="49"/>
      <c r="AB4418" s="45"/>
    </row>
    <row r="4419" spans="26:28" x14ac:dyDescent="0.2">
      <c r="Z4419" s="49"/>
      <c r="AA4419" s="49"/>
      <c r="AB4419" s="45"/>
    </row>
    <row r="4420" spans="26:28" x14ac:dyDescent="0.2">
      <c r="Z4420" s="49"/>
      <c r="AA4420" s="49"/>
      <c r="AB4420" s="45"/>
    </row>
    <row r="4421" spans="26:28" x14ac:dyDescent="0.2">
      <c r="Z4421" s="49"/>
      <c r="AA4421" s="49"/>
      <c r="AB4421" s="45"/>
    </row>
    <row r="4422" spans="26:28" x14ac:dyDescent="0.2">
      <c r="Z4422" s="49"/>
      <c r="AA4422" s="49"/>
      <c r="AB4422" s="45"/>
    </row>
    <row r="4423" spans="26:28" x14ac:dyDescent="0.2">
      <c r="Z4423" s="49"/>
      <c r="AA4423" s="49"/>
      <c r="AB4423" s="45"/>
    </row>
    <row r="4424" spans="26:28" x14ac:dyDescent="0.2">
      <c r="Z4424" s="49"/>
      <c r="AA4424" s="49"/>
      <c r="AB4424" s="45"/>
    </row>
    <row r="4425" spans="26:28" x14ac:dyDescent="0.2">
      <c r="Z4425" s="49"/>
      <c r="AA4425" s="49"/>
      <c r="AB4425" s="45"/>
    </row>
    <row r="4426" spans="26:28" x14ac:dyDescent="0.2">
      <c r="Z4426" s="49"/>
      <c r="AA4426" s="49"/>
      <c r="AB4426" s="45"/>
    </row>
    <row r="4427" spans="26:28" x14ac:dyDescent="0.2">
      <c r="Z4427" s="49"/>
      <c r="AA4427" s="49"/>
      <c r="AB4427" s="45"/>
    </row>
    <row r="4428" spans="26:28" x14ac:dyDescent="0.2">
      <c r="Z4428" s="49"/>
      <c r="AA4428" s="49"/>
      <c r="AB4428" s="45"/>
    </row>
    <row r="4429" spans="26:28" x14ac:dyDescent="0.2">
      <c r="Z4429" s="49"/>
      <c r="AA4429" s="49"/>
      <c r="AB4429" s="45"/>
    </row>
    <row r="4430" spans="26:28" x14ac:dyDescent="0.2">
      <c r="Z4430" s="49"/>
      <c r="AA4430" s="49"/>
      <c r="AB4430" s="45"/>
    </row>
    <row r="4431" spans="26:28" x14ac:dyDescent="0.2">
      <c r="Z4431" s="49"/>
      <c r="AA4431" s="49"/>
      <c r="AB4431" s="45"/>
    </row>
    <row r="4432" spans="26:28" x14ac:dyDescent="0.2">
      <c r="Z4432" s="49"/>
      <c r="AA4432" s="49"/>
      <c r="AB4432" s="45"/>
    </row>
    <row r="4433" spans="26:28" x14ac:dyDescent="0.2">
      <c r="Z4433" s="49"/>
      <c r="AA4433" s="49"/>
      <c r="AB4433" s="45"/>
    </row>
    <row r="4434" spans="26:28" x14ac:dyDescent="0.2">
      <c r="Z4434" s="49"/>
      <c r="AA4434" s="49"/>
      <c r="AB4434" s="45"/>
    </row>
    <row r="4435" spans="26:28" x14ac:dyDescent="0.2">
      <c r="Z4435" s="49"/>
      <c r="AA4435" s="49"/>
      <c r="AB4435" s="45"/>
    </row>
    <row r="4436" spans="26:28" x14ac:dyDescent="0.2">
      <c r="Z4436" s="49"/>
      <c r="AA4436" s="49"/>
      <c r="AB4436" s="45"/>
    </row>
    <row r="4437" spans="26:28" x14ac:dyDescent="0.2">
      <c r="Z4437" s="49"/>
      <c r="AA4437" s="49"/>
      <c r="AB4437" s="45"/>
    </row>
    <row r="4438" spans="26:28" x14ac:dyDescent="0.2">
      <c r="Z4438" s="49"/>
      <c r="AA4438" s="49"/>
      <c r="AB4438" s="45"/>
    </row>
    <row r="4439" spans="26:28" x14ac:dyDescent="0.2">
      <c r="Z4439" s="49"/>
      <c r="AA4439" s="49"/>
      <c r="AB4439" s="45"/>
    </row>
    <row r="4440" spans="26:28" x14ac:dyDescent="0.2">
      <c r="Z4440" s="49"/>
      <c r="AA4440" s="49"/>
      <c r="AB4440" s="45"/>
    </row>
    <row r="4441" spans="26:28" x14ac:dyDescent="0.2">
      <c r="Z4441" s="49"/>
      <c r="AA4441" s="49"/>
      <c r="AB4441" s="45"/>
    </row>
    <row r="4442" spans="26:28" x14ac:dyDescent="0.2">
      <c r="Z4442" s="49"/>
      <c r="AA4442" s="49"/>
      <c r="AB4442" s="45"/>
    </row>
    <row r="4443" spans="26:28" x14ac:dyDescent="0.2">
      <c r="Z4443" s="49"/>
      <c r="AA4443" s="49"/>
      <c r="AB4443" s="45"/>
    </row>
    <row r="4444" spans="26:28" x14ac:dyDescent="0.2">
      <c r="Z4444" s="49"/>
      <c r="AA4444" s="49"/>
      <c r="AB4444" s="45"/>
    </row>
    <row r="4445" spans="26:28" x14ac:dyDescent="0.2">
      <c r="Z4445" s="49"/>
      <c r="AA4445" s="49"/>
      <c r="AB4445" s="45"/>
    </row>
    <row r="4446" spans="26:28" x14ac:dyDescent="0.2">
      <c r="Z4446" s="49"/>
      <c r="AA4446" s="49"/>
      <c r="AB4446" s="45"/>
    </row>
    <row r="4447" spans="26:28" x14ac:dyDescent="0.2">
      <c r="Z4447" s="49"/>
      <c r="AA4447" s="49"/>
      <c r="AB4447" s="45"/>
    </row>
    <row r="4448" spans="26:28" x14ac:dyDescent="0.2">
      <c r="Z4448" s="49"/>
      <c r="AA4448" s="49"/>
      <c r="AB4448" s="45"/>
    </row>
    <row r="4449" spans="26:28" x14ac:dyDescent="0.2">
      <c r="Z4449" s="49"/>
      <c r="AA4449" s="49"/>
      <c r="AB4449" s="45"/>
    </row>
    <row r="4450" spans="26:28" x14ac:dyDescent="0.2">
      <c r="Z4450" s="49"/>
      <c r="AA4450" s="49"/>
      <c r="AB4450" s="45"/>
    </row>
    <row r="4451" spans="26:28" x14ac:dyDescent="0.2">
      <c r="Z4451" s="49"/>
      <c r="AA4451" s="49"/>
      <c r="AB4451" s="45"/>
    </row>
    <row r="4452" spans="26:28" x14ac:dyDescent="0.2">
      <c r="Z4452" s="49"/>
      <c r="AA4452" s="49"/>
      <c r="AB4452" s="45"/>
    </row>
    <row r="4453" spans="26:28" x14ac:dyDescent="0.2">
      <c r="Z4453" s="49"/>
      <c r="AA4453" s="49"/>
      <c r="AB4453" s="45"/>
    </row>
    <row r="4454" spans="26:28" x14ac:dyDescent="0.2">
      <c r="Z4454" s="49"/>
      <c r="AA4454" s="49"/>
      <c r="AB4454" s="45"/>
    </row>
    <row r="4455" spans="26:28" x14ac:dyDescent="0.2">
      <c r="Z4455" s="49"/>
      <c r="AA4455" s="49"/>
      <c r="AB4455" s="45"/>
    </row>
    <row r="4456" spans="26:28" x14ac:dyDescent="0.2">
      <c r="Z4456" s="49"/>
      <c r="AA4456" s="49"/>
      <c r="AB4456" s="45"/>
    </row>
    <row r="4457" spans="26:28" x14ac:dyDescent="0.2">
      <c r="Z4457" s="49"/>
      <c r="AA4457" s="49"/>
      <c r="AB4457" s="45"/>
    </row>
    <row r="4458" spans="26:28" x14ac:dyDescent="0.2">
      <c r="Z4458" s="49"/>
      <c r="AA4458" s="49"/>
      <c r="AB4458" s="45"/>
    </row>
    <row r="4459" spans="26:28" x14ac:dyDescent="0.2">
      <c r="Z4459" s="49"/>
      <c r="AA4459" s="49"/>
      <c r="AB4459" s="45"/>
    </row>
    <row r="4460" spans="26:28" x14ac:dyDescent="0.2">
      <c r="Z4460" s="49"/>
      <c r="AA4460" s="49"/>
      <c r="AB4460" s="45"/>
    </row>
    <row r="4461" spans="26:28" x14ac:dyDescent="0.2">
      <c r="Z4461" s="49"/>
      <c r="AA4461" s="49"/>
      <c r="AB4461" s="45"/>
    </row>
    <row r="4462" spans="26:28" x14ac:dyDescent="0.2">
      <c r="Z4462" s="49"/>
      <c r="AA4462" s="49"/>
      <c r="AB4462" s="45"/>
    </row>
    <row r="4463" spans="26:28" x14ac:dyDescent="0.2">
      <c r="Z4463" s="49"/>
      <c r="AA4463" s="49"/>
      <c r="AB4463" s="45"/>
    </row>
    <row r="4464" spans="26:28" x14ac:dyDescent="0.2">
      <c r="Z4464" s="49"/>
      <c r="AA4464" s="49"/>
      <c r="AB4464" s="45"/>
    </row>
    <row r="4465" spans="26:28" x14ac:dyDescent="0.2">
      <c r="Z4465" s="49"/>
      <c r="AA4465" s="49"/>
      <c r="AB4465" s="45"/>
    </row>
    <row r="4466" spans="26:28" x14ac:dyDescent="0.2">
      <c r="Z4466" s="49"/>
      <c r="AA4466" s="49"/>
      <c r="AB4466" s="45"/>
    </row>
    <row r="4467" spans="26:28" x14ac:dyDescent="0.2">
      <c r="Z4467" s="49"/>
      <c r="AA4467" s="49"/>
      <c r="AB4467" s="45"/>
    </row>
    <row r="4468" spans="26:28" x14ac:dyDescent="0.2">
      <c r="Z4468" s="49"/>
      <c r="AA4468" s="49"/>
      <c r="AB4468" s="45"/>
    </row>
    <row r="4469" spans="26:28" x14ac:dyDescent="0.2">
      <c r="Z4469" s="49"/>
      <c r="AA4469" s="49"/>
      <c r="AB4469" s="45"/>
    </row>
    <row r="4470" spans="26:28" x14ac:dyDescent="0.2">
      <c r="Z4470" s="49"/>
      <c r="AA4470" s="49"/>
      <c r="AB4470" s="45"/>
    </row>
    <row r="4471" spans="26:28" x14ac:dyDescent="0.2">
      <c r="Z4471" s="49"/>
      <c r="AA4471" s="49"/>
      <c r="AB4471" s="45"/>
    </row>
    <row r="4472" spans="26:28" x14ac:dyDescent="0.2">
      <c r="Z4472" s="49"/>
      <c r="AA4472" s="49"/>
      <c r="AB4472" s="45"/>
    </row>
    <row r="4473" spans="26:28" x14ac:dyDescent="0.2">
      <c r="Z4473" s="49"/>
      <c r="AA4473" s="49"/>
      <c r="AB4473" s="45"/>
    </row>
    <row r="4474" spans="26:28" x14ac:dyDescent="0.2">
      <c r="Z4474" s="49"/>
      <c r="AA4474" s="49"/>
      <c r="AB4474" s="45"/>
    </row>
    <row r="4475" spans="26:28" x14ac:dyDescent="0.2">
      <c r="Z4475" s="49"/>
      <c r="AA4475" s="49"/>
      <c r="AB4475" s="45"/>
    </row>
    <row r="4476" spans="26:28" x14ac:dyDescent="0.2">
      <c r="Z4476" s="49"/>
      <c r="AA4476" s="49"/>
      <c r="AB4476" s="45"/>
    </row>
    <row r="4477" spans="26:28" x14ac:dyDescent="0.2">
      <c r="Z4477" s="49"/>
      <c r="AA4477" s="49"/>
      <c r="AB4477" s="45"/>
    </row>
    <row r="4478" spans="26:28" x14ac:dyDescent="0.2">
      <c r="Z4478" s="49"/>
      <c r="AA4478" s="49"/>
      <c r="AB4478" s="45"/>
    </row>
    <row r="4479" spans="26:28" x14ac:dyDescent="0.2">
      <c r="Z4479" s="49"/>
      <c r="AA4479" s="49"/>
      <c r="AB4479" s="45"/>
    </row>
    <row r="4480" spans="26:28" x14ac:dyDescent="0.2">
      <c r="Z4480" s="49"/>
      <c r="AA4480" s="49"/>
      <c r="AB4480" s="45"/>
    </row>
    <row r="4481" spans="26:28" x14ac:dyDescent="0.2">
      <c r="Z4481" s="49"/>
      <c r="AA4481" s="49"/>
      <c r="AB4481" s="45"/>
    </row>
    <row r="4482" spans="26:28" x14ac:dyDescent="0.2">
      <c r="Z4482" s="49"/>
      <c r="AA4482" s="49"/>
      <c r="AB4482" s="45"/>
    </row>
    <row r="4483" spans="26:28" x14ac:dyDescent="0.2">
      <c r="Z4483" s="49"/>
      <c r="AA4483" s="49"/>
      <c r="AB4483" s="45"/>
    </row>
    <row r="4484" spans="26:28" x14ac:dyDescent="0.2">
      <c r="Z4484" s="49"/>
      <c r="AA4484" s="49"/>
      <c r="AB4484" s="45"/>
    </row>
    <row r="4485" spans="26:28" x14ac:dyDescent="0.2">
      <c r="Z4485" s="49"/>
      <c r="AA4485" s="49"/>
      <c r="AB4485" s="45"/>
    </row>
    <row r="4486" spans="26:28" x14ac:dyDescent="0.2">
      <c r="Z4486" s="49"/>
      <c r="AA4486" s="49"/>
      <c r="AB4486" s="45"/>
    </row>
    <row r="4487" spans="26:28" x14ac:dyDescent="0.2">
      <c r="Z4487" s="49"/>
      <c r="AA4487" s="49"/>
      <c r="AB4487" s="45"/>
    </row>
    <row r="4488" spans="26:28" x14ac:dyDescent="0.2">
      <c r="Z4488" s="49"/>
      <c r="AA4488" s="49"/>
      <c r="AB4488" s="45"/>
    </row>
    <row r="4489" spans="26:28" x14ac:dyDescent="0.2">
      <c r="Z4489" s="49"/>
      <c r="AA4489" s="49"/>
      <c r="AB4489" s="45"/>
    </row>
    <row r="4490" spans="26:28" x14ac:dyDescent="0.2">
      <c r="Z4490" s="49"/>
      <c r="AA4490" s="49"/>
      <c r="AB4490" s="45"/>
    </row>
    <row r="4491" spans="26:28" x14ac:dyDescent="0.2">
      <c r="Z4491" s="49"/>
      <c r="AA4491" s="49"/>
      <c r="AB4491" s="45"/>
    </row>
    <row r="4492" spans="26:28" x14ac:dyDescent="0.2">
      <c r="Z4492" s="49"/>
      <c r="AA4492" s="49"/>
      <c r="AB4492" s="45"/>
    </row>
    <row r="4493" spans="26:28" x14ac:dyDescent="0.2">
      <c r="Z4493" s="49"/>
      <c r="AA4493" s="49"/>
      <c r="AB4493" s="45"/>
    </row>
    <row r="4494" spans="26:28" x14ac:dyDescent="0.2">
      <c r="Z4494" s="49"/>
      <c r="AA4494" s="49"/>
      <c r="AB4494" s="45"/>
    </row>
    <row r="4495" spans="26:28" x14ac:dyDescent="0.2">
      <c r="Z4495" s="49"/>
      <c r="AA4495" s="49"/>
      <c r="AB4495" s="45"/>
    </row>
    <row r="4496" spans="26:28" x14ac:dyDescent="0.2">
      <c r="Z4496" s="49"/>
      <c r="AA4496" s="49"/>
      <c r="AB4496" s="45"/>
    </row>
    <row r="4497" spans="26:28" x14ac:dyDescent="0.2">
      <c r="Z4497" s="49"/>
      <c r="AA4497" s="49"/>
      <c r="AB4497" s="45"/>
    </row>
    <row r="4498" spans="26:28" x14ac:dyDescent="0.2">
      <c r="Z4498" s="49"/>
      <c r="AA4498" s="49"/>
      <c r="AB4498" s="45"/>
    </row>
    <row r="4499" spans="26:28" x14ac:dyDescent="0.2">
      <c r="Z4499" s="49"/>
      <c r="AA4499" s="49"/>
      <c r="AB4499" s="45"/>
    </row>
    <row r="4500" spans="26:28" x14ac:dyDescent="0.2">
      <c r="Z4500" s="49"/>
      <c r="AA4500" s="49"/>
      <c r="AB4500" s="45"/>
    </row>
    <row r="4501" spans="26:28" x14ac:dyDescent="0.2">
      <c r="Z4501" s="49"/>
      <c r="AA4501" s="49"/>
      <c r="AB4501" s="45"/>
    </row>
    <row r="4502" spans="26:28" x14ac:dyDescent="0.2">
      <c r="Z4502" s="49"/>
      <c r="AA4502" s="49"/>
      <c r="AB4502" s="45"/>
    </row>
    <row r="4503" spans="26:28" x14ac:dyDescent="0.2">
      <c r="Z4503" s="49"/>
      <c r="AA4503" s="49"/>
      <c r="AB4503" s="45"/>
    </row>
    <row r="4504" spans="26:28" x14ac:dyDescent="0.2">
      <c r="Z4504" s="49"/>
      <c r="AA4504" s="49"/>
      <c r="AB4504" s="45"/>
    </row>
    <row r="4505" spans="26:28" x14ac:dyDescent="0.2">
      <c r="Z4505" s="49"/>
      <c r="AA4505" s="49"/>
      <c r="AB4505" s="45"/>
    </row>
    <row r="4506" spans="26:28" x14ac:dyDescent="0.2">
      <c r="Z4506" s="49"/>
      <c r="AA4506" s="49"/>
      <c r="AB4506" s="45"/>
    </row>
    <row r="4507" spans="26:28" x14ac:dyDescent="0.2">
      <c r="Z4507" s="49"/>
      <c r="AA4507" s="49"/>
      <c r="AB4507" s="45"/>
    </row>
    <row r="4508" spans="26:28" x14ac:dyDescent="0.2">
      <c r="Z4508" s="49"/>
      <c r="AA4508" s="49"/>
      <c r="AB4508" s="45"/>
    </row>
    <row r="4509" spans="26:28" x14ac:dyDescent="0.2">
      <c r="Z4509" s="49"/>
      <c r="AA4509" s="49"/>
      <c r="AB4509" s="45"/>
    </row>
    <row r="4510" spans="26:28" x14ac:dyDescent="0.2">
      <c r="Z4510" s="49"/>
      <c r="AA4510" s="49"/>
      <c r="AB4510" s="45"/>
    </row>
    <row r="4511" spans="26:28" x14ac:dyDescent="0.2">
      <c r="Z4511" s="49"/>
      <c r="AA4511" s="49"/>
      <c r="AB4511" s="45"/>
    </row>
    <row r="4512" spans="26:28" x14ac:dyDescent="0.2">
      <c r="Z4512" s="49"/>
      <c r="AA4512" s="49"/>
      <c r="AB4512" s="45"/>
    </row>
    <row r="4513" spans="26:28" x14ac:dyDescent="0.2">
      <c r="Z4513" s="49"/>
      <c r="AA4513" s="49"/>
      <c r="AB4513" s="45"/>
    </row>
    <row r="4514" spans="26:28" x14ac:dyDescent="0.2">
      <c r="Z4514" s="49"/>
      <c r="AA4514" s="49"/>
      <c r="AB4514" s="45"/>
    </row>
    <row r="4515" spans="26:28" x14ac:dyDescent="0.2">
      <c r="Z4515" s="49"/>
      <c r="AA4515" s="49"/>
      <c r="AB4515" s="45"/>
    </row>
    <row r="4516" spans="26:28" x14ac:dyDescent="0.2">
      <c r="Z4516" s="49"/>
      <c r="AA4516" s="49"/>
      <c r="AB4516" s="45"/>
    </row>
    <row r="4517" spans="26:28" x14ac:dyDescent="0.2">
      <c r="Z4517" s="49"/>
      <c r="AA4517" s="49"/>
      <c r="AB4517" s="45"/>
    </row>
    <row r="4518" spans="26:28" x14ac:dyDescent="0.2">
      <c r="Z4518" s="49"/>
      <c r="AA4518" s="49"/>
      <c r="AB4518" s="45"/>
    </row>
    <row r="4519" spans="26:28" x14ac:dyDescent="0.2">
      <c r="Z4519" s="49"/>
      <c r="AA4519" s="49"/>
      <c r="AB4519" s="45"/>
    </row>
    <row r="4520" spans="26:28" x14ac:dyDescent="0.2">
      <c r="Z4520" s="49"/>
      <c r="AA4520" s="49"/>
      <c r="AB4520" s="45"/>
    </row>
    <row r="4521" spans="26:28" x14ac:dyDescent="0.2">
      <c r="Z4521" s="49"/>
      <c r="AA4521" s="49"/>
      <c r="AB4521" s="45"/>
    </row>
    <row r="4522" spans="26:28" x14ac:dyDescent="0.2">
      <c r="Z4522" s="49"/>
      <c r="AA4522" s="49"/>
      <c r="AB4522" s="45"/>
    </row>
    <row r="4523" spans="26:28" x14ac:dyDescent="0.2">
      <c r="Z4523" s="49"/>
      <c r="AA4523" s="49"/>
      <c r="AB4523" s="45"/>
    </row>
    <row r="4524" spans="26:28" x14ac:dyDescent="0.2">
      <c r="Z4524" s="49"/>
      <c r="AA4524" s="49"/>
      <c r="AB4524" s="45"/>
    </row>
    <row r="4525" spans="26:28" x14ac:dyDescent="0.2">
      <c r="Z4525" s="49"/>
      <c r="AA4525" s="49"/>
      <c r="AB4525" s="45"/>
    </row>
    <row r="4526" spans="26:28" x14ac:dyDescent="0.2">
      <c r="Z4526" s="49"/>
      <c r="AA4526" s="49"/>
      <c r="AB4526" s="45"/>
    </row>
    <row r="4527" spans="26:28" x14ac:dyDescent="0.2">
      <c r="Z4527" s="49"/>
      <c r="AA4527" s="49"/>
      <c r="AB4527" s="45"/>
    </row>
    <row r="4528" spans="26:28" x14ac:dyDescent="0.2">
      <c r="Z4528" s="49"/>
      <c r="AA4528" s="49"/>
      <c r="AB4528" s="45"/>
    </row>
    <row r="4529" spans="26:28" x14ac:dyDescent="0.2">
      <c r="Z4529" s="49"/>
      <c r="AA4529" s="49"/>
      <c r="AB4529" s="45"/>
    </row>
    <row r="4530" spans="26:28" x14ac:dyDescent="0.2">
      <c r="Z4530" s="49"/>
      <c r="AA4530" s="49"/>
      <c r="AB4530" s="45"/>
    </row>
    <row r="4531" spans="26:28" x14ac:dyDescent="0.2">
      <c r="Z4531" s="49"/>
      <c r="AA4531" s="49"/>
      <c r="AB4531" s="45"/>
    </row>
    <row r="4532" spans="26:28" x14ac:dyDescent="0.2">
      <c r="Z4532" s="49"/>
      <c r="AA4532" s="49"/>
      <c r="AB4532" s="45"/>
    </row>
    <row r="4533" spans="26:28" x14ac:dyDescent="0.2">
      <c r="Z4533" s="49"/>
      <c r="AA4533" s="49"/>
      <c r="AB4533" s="45"/>
    </row>
    <row r="4534" spans="26:28" x14ac:dyDescent="0.2">
      <c r="Z4534" s="49"/>
      <c r="AA4534" s="49"/>
      <c r="AB4534" s="45"/>
    </row>
    <row r="4535" spans="26:28" x14ac:dyDescent="0.2">
      <c r="Z4535" s="49"/>
      <c r="AA4535" s="49"/>
      <c r="AB4535" s="45"/>
    </row>
    <row r="4536" spans="26:28" x14ac:dyDescent="0.2">
      <c r="Z4536" s="49"/>
      <c r="AA4536" s="49"/>
      <c r="AB4536" s="45"/>
    </row>
    <row r="4537" spans="26:28" x14ac:dyDescent="0.2">
      <c r="Z4537" s="49"/>
      <c r="AA4537" s="49"/>
      <c r="AB4537" s="45"/>
    </row>
    <row r="4538" spans="26:28" x14ac:dyDescent="0.2">
      <c r="Z4538" s="49"/>
      <c r="AA4538" s="49"/>
      <c r="AB4538" s="45"/>
    </row>
    <row r="4539" spans="26:28" x14ac:dyDescent="0.2">
      <c r="Z4539" s="49"/>
      <c r="AA4539" s="49"/>
      <c r="AB4539" s="45"/>
    </row>
    <row r="4540" spans="26:28" x14ac:dyDescent="0.2">
      <c r="Z4540" s="49"/>
      <c r="AA4540" s="49"/>
      <c r="AB4540" s="45"/>
    </row>
    <row r="4541" spans="26:28" x14ac:dyDescent="0.2">
      <c r="Z4541" s="49"/>
      <c r="AA4541" s="49"/>
      <c r="AB4541" s="45"/>
    </row>
    <row r="4542" spans="26:28" x14ac:dyDescent="0.2">
      <c r="Z4542" s="49"/>
      <c r="AA4542" s="49"/>
      <c r="AB4542" s="45"/>
    </row>
    <row r="4543" spans="26:28" x14ac:dyDescent="0.2">
      <c r="Z4543" s="49"/>
      <c r="AA4543" s="49"/>
      <c r="AB4543" s="45"/>
    </row>
    <row r="4544" spans="26:28" x14ac:dyDescent="0.2">
      <c r="Z4544" s="49"/>
      <c r="AA4544" s="49"/>
      <c r="AB4544" s="45"/>
    </row>
    <row r="4545" spans="26:28" x14ac:dyDescent="0.2">
      <c r="Z4545" s="49"/>
      <c r="AA4545" s="49"/>
      <c r="AB4545" s="45"/>
    </row>
    <row r="4546" spans="26:28" x14ac:dyDescent="0.2">
      <c r="Z4546" s="49"/>
      <c r="AA4546" s="49"/>
      <c r="AB4546" s="45"/>
    </row>
    <row r="4547" spans="26:28" x14ac:dyDescent="0.2">
      <c r="Z4547" s="49"/>
      <c r="AA4547" s="49"/>
      <c r="AB4547" s="45"/>
    </row>
    <row r="4548" spans="26:28" x14ac:dyDescent="0.2">
      <c r="Z4548" s="49"/>
      <c r="AA4548" s="49"/>
      <c r="AB4548" s="45"/>
    </row>
    <row r="4549" spans="26:28" x14ac:dyDescent="0.2">
      <c r="Z4549" s="49"/>
      <c r="AA4549" s="49"/>
      <c r="AB4549" s="45"/>
    </row>
    <row r="4550" spans="26:28" x14ac:dyDescent="0.2">
      <c r="Z4550" s="49"/>
      <c r="AA4550" s="49"/>
      <c r="AB4550" s="45"/>
    </row>
    <row r="4551" spans="26:28" x14ac:dyDescent="0.2">
      <c r="Z4551" s="49"/>
      <c r="AA4551" s="49"/>
      <c r="AB4551" s="45"/>
    </row>
    <row r="4552" spans="26:28" x14ac:dyDescent="0.2">
      <c r="Z4552" s="49"/>
      <c r="AA4552" s="49"/>
      <c r="AB4552" s="45"/>
    </row>
    <row r="4553" spans="26:28" x14ac:dyDescent="0.2">
      <c r="Z4553" s="49"/>
      <c r="AA4553" s="49"/>
      <c r="AB4553" s="45"/>
    </row>
    <row r="4554" spans="26:28" x14ac:dyDescent="0.2">
      <c r="Z4554" s="49"/>
      <c r="AA4554" s="49"/>
      <c r="AB4554" s="45"/>
    </row>
    <row r="4555" spans="26:28" x14ac:dyDescent="0.2">
      <c r="Z4555" s="49"/>
      <c r="AA4555" s="49"/>
      <c r="AB4555" s="45"/>
    </row>
    <row r="4556" spans="26:28" x14ac:dyDescent="0.2">
      <c r="Z4556" s="49"/>
      <c r="AA4556" s="49"/>
      <c r="AB4556" s="45"/>
    </row>
    <row r="4557" spans="26:28" x14ac:dyDescent="0.2">
      <c r="Z4557" s="49"/>
      <c r="AA4557" s="49"/>
      <c r="AB4557" s="45"/>
    </row>
    <row r="4558" spans="26:28" x14ac:dyDescent="0.2">
      <c r="Z4558" s="49"/>
      <c r="AA4558" s="49"/>
      <c r="AB4558" s="45"/>
    </row>
    <row r="4559" spans="26:28" x14ac:dyDescent="0.2">
      <c r="Z4559" s="49"/>
      <c r="AA4559" s="49"/>
      <c r="AB4559" s="45"/>
    </row>
    <row r="4560" spans="26:28" x14ac:dyDescent="0.2">
      <c r="Z4560" s="49"/>
      <c r="AA4560" s="49"/>
      <c r="AB4560" s="45"/>
    </row>
    <row r="4561" spans="26:28" x14ac:dyDescent="0.2">
      <c r="Z4561" s="49"/>
      <c r="AA4561" s="49"/>
      <c r="AB4561" s="45"/>
    </row>
    <row r="4562" spans="26:28" x14ac:dyDescent="0.2">
      <c r="Z4562" s="49"/>
      <c r="AA4562" s="49"/>
      <c r="AB4562" s="45"/>
    </row>
    <row r="4563" spans="26:28" x14ac:dyDescent="0.2">
      <c r="Z4563" s="49"/>
      <c r="AA4563" s="49"/>
      <c r="AB4563" s="45"/>
    </row>
    <row r="4564" spans="26:28" x14ac:dyDescent="0.2">
      <c r="Z4564" s="49"/>
      <c r="AA4564" s="49"/>
      <c r="AB4564" s="45"/>
    </row>
    <row r="4565" spans="26:28" x14ac:dyDescent="0.2">
      <c r="Z4565" s="49"/>
      <c r="AA4565" s="49"/>
      <c r="AB4565" s="45"/>
    </row>
    <row r="4566" spans="26:28" x14ac:dyDescent="0.2">
      <c r="Z4566" s="49"/>
      <c r="AA4566" s="49"/>
      <c r="AB4566" s="45"/>
    </row>
    <row r="4567" spans="26:28" x14ac:dyDescent="0.2">
      <c r="Z4567" s="49"/>
      <c r="AA4567" s="49"/>
      <c r="AB4567" s="45"/>
    </row>
    <row r="4568" spans="26:28" x14ac:dyDescent="0.2">
      <c r="Z4568" s="49"/>
      <c r="AA4568" s="49"/>
      <c r="AB4568" s="45"/>
    </row>
    <row r="4569" spans="26:28" x14ac:dyDescent="0.2">
      <c r="Z4569" s="49"/>
      <c r="AA4569" s="49"/>
      <c r="AB4569" s="45"/>
    </row>
    <row r="4570" spans="26:28" x14ac:dyDescent="0.2">
      <c r="Z4570" s="49"/>
      <c r="AA4570" s="49"/>
      <c r="AB4570" s="45"/>
    </row>
    <row r="4571" spans="26:28" x14ac:dyDescent="0.2">
      <c r="Z4571" s="49"/>
      <c r="AA4571" s="49"/>
      <c r="AB4571" s="45"/>
    </row>
    <row r="4572" spans="26:28" x14ac:dyDescent="0.2">
      <c r="Z4572" s="49"/>
      <c r="AA4572" s="49"/>
      <c r="AB4572" s="45"/>
    </row>
    <row r="4573" spans="26:28" x14ac:dyDescent="0.2">
      <c r="Z4573" s="49"/>
      <c r="AA4573" s="49"/>
      <c r="AB4573" s="45"/>
    </row>
    <row r="4574" spans="26:28" x14ac:dyDescent="0.2">
      <c r="Z4574" s="49"/>
      <c r="AA4574" s="49"/>
      <c r="AB4574" s="45"/>
    </row>
    <row r="4575" spans="26:28" x14ac:dyDescent="0.2">
      <c r="Z4575" s="49"/>
      <c r="AA4575" s="49"/>
      <c r="AB4575" s="45"/>
    </row>
    <row r="4576" spans="26:28" x14ac:dyDescent="0.2">
      <c r="Z4576" s="49"/>
      <c r="AA4576" s="49"/>
      <c r="AB4576" s="45"/>
    </row>
    <row r="4577" spans="26:28" x14ac:dyDescent="0.2">
      <c r="Z4577" s="49"/>
      <c r="AA4577" s="49"/>
      <c r="AB4577" s="45"/>
    </row>
    <row r="4578" spans="26:28" x14ac:dyDescent="0.2">
      <c r="Z4578" s="49"/>
      <c r="AA4578" s="49"/>
      <c r="AB4578" s="45"/>
    </row>
    <row r="4579" spans="26:28" x14ac:dyDescent="0.2">
      <c r="Z4579" s="49"/>
      <c r="AA4579" s="49"/>
      <c r="AB4579" s="45"/>
    </row>
    <row r="4580" spans="26:28" x14ac:dyDescent="0.2">
      <c r="Z4580" s="49"/>
      <c r="AA4580" s="49"/>
      <c r="AB4580" s="45"/>
    </row>
    <row r="4581" spans="26:28" x14ac:dyDescent="0.2">
      <c r="Z4581" s="49"/>
      <c r="AA4581" s="49"/>
      <c r="AB4581" s="45"/>
    </row>
    <row r="4582" spans="26:28" x14ac:dyDescent="0.2">
      <c r="Z4582" s="49"/>
      <c r="AA4582" s="49"/>
      <c r="AB4582" s="45"/>
    </row>
    <row r="4583" spans="26:28" x14ac:dyDescent="0.2">
      <c r="Z4583" s="49"/>
      <c r="AA4583" s="49"/>
      <c r="AB4583" s="45"/>
    </row>
    <row r="4584" spans="26:28" x14ac:dyDescent="0.2">
      <c r="Z4584" s="49"/>
      <c r="AA4584" s="49"/>
      <c r="AB4584" s="45"/>
    </row>
    <row r="4585" spans="26:28" x14ac:dyDescent="0.2">
      <c r="Z4585" s="49"/>
      <c r="AA4585" s="49"/>
      <c r="AB4585" s="45"/>
    </row>
    <row r="4586" spans="26:28" x14ac:dyDescent="0.2">
      <c r="Z4586" s="49"/>
      <c r="AA4586" s="49"/>
      <c r="AB4586" s="45"/>
    </row>
    <row r="4587" spans="26:28" x14ac:dyDescent="0.2">
      <c r="Z4587" s="49"/>
      <c r="AA4587" s="49"/>
      <c r="AB4587" s="45"/>
    </row>
    <row r="4588" spans="26:28" x14ac:dyDescent="0.2">
      <c r="Z4588" s="49"/>
      <c r="AA4588" s="49"/>
      <c r="AB4588" s="45"/>
    </row>
    <row r="4589" spans="26:28" x14ac:dyDescent="0.2">
      <c r="Z4589" s="49"/>
      <c r="AA4589" s="49"/>
      <c r="AB4589" s="45"/>
    </row>
    <row r="4590" spans="26:28" x14ac:dyDescent="0.2">
      <c r="Z4590" s="49"/>
      <c r="AA4590" s="49"/>
      <c r="AB4590" s="45"/>
    </row>
    <row r="4591" spans="26:28" x14ac:dyDescent="0.2">
      <c r="Z4591" s="49"/>
      <c r="AA4591" s="49"/>
      <c r="AB4591" s="45"/>
    </row>
    <row r="4592" spans="26:28" x14ac:dyDescent="0.2">
      <c r="Z4592" s="49"/>
      <c r="AA4592" s="49"/>
      <c r="AB4592" s="45"/>
    </row>
    <row r="4593" spans="26:28" x14ac:dyDescent="0.2">
      <c r="Z4593" s="49"/>
      <c r="AA4593" s="49"/>
      <c r="AB4593" s="45"/>
    </row>
    <row r="4594" spans="26:28" x14ac:dyDescent="0.2">
      <c r="Z4594" s="49"/>
      <c r="AA4594" s="49"/>
      <c r="AB4594" s="45"/>
    </row>
    <row r="4595" spans="26:28" x14ac:dyDescent="0.2">
      <c r="Z4595" s="49"/>
      <c r="AA4595" s="49"/>
      <c r="AB4595" s="45"/>
    </row>
    <row r="4596" spans="26:28" x14ac:dyDescent="0.2">
      <c r="Z4596" s="49"/>
      <c r="AA4596" s="49"/>
      <c r="AB4596" s="45"/>
    </row>
    <row r="4597" spans="26:28" x14ac:dyDescent="0.2">
      <c r="Z4597" s="49"/>
      <c r="AA4597" s="49"/>
      <c r="AB4597" s="45"/>
    </row>
    <row r="4598" spans="26:28" x14ac:dyDescent="0.2">
      <c r="Z4598" s="49"/>
      <c r="AA4598" s="49"/>
      <c r="AB4598" s="45"/>
    </row>
    <row r="4599" spans="26:28" x14ac:dyDescent="0.2">
      <c r="Z4599" s="49"/>
      <c r="AA4599" s="49"/>
      <c r="AB4599" s="45"/>
    </row>
    <row r="4600" spans="26:28" x14ac:dyDescent="0.2">
      <c r="Z4600" s="49"/>
      <c r="AA4600" s="49"/>
      <c r="AB4600" s="45"/>
    </row>
    <row r="4601" spans="26:28" x14ac:dyDescent="0.2">
      <c r="Z4601" s="49"/>
      <c r="AA4601" s="49"/>
      <c r="AB4601" s="45"/>
    </row>
    <row r="4602" spans="26:28" x14ac:dyDescent="0.2">
      <c r="Z4602" s="49"/>
      <c r="AA4602" s="49"/>
      <c r="AB4602" s="45"/>
    </row>
    <row r="4603" spans="26:28" x14ac:dyDescent="0.2">
      <c r="Z4603" s="49"/>
      <c r="AA4603" s="49"/>
      <c r="AB4603" s="45"/>
    </row>
    <row r="4604" spans="26:28" x14ac:dyDescent="0.2">
      <c r="Z4604" s="49"/>
      <c r="AA4604" s="49"/>
      <c r="AB4604" s="45"/>
    </row>
    <row r="4605" spans="26:28" x14ac:dyDescent="0.2">
      <c r="Z4605" s="49"/>
      <c r="AA4605" s="49"/>
      <c r="AB4605" s="45"/>
    </row>
    <row r="4606" spans="26:28" x14ac:dyDescent="0.2">
      <c r="Z4606" s="49"/>
      <c r="AA4606" s="49"/>
      <c r="AB4606" s="45"/>
    </row>
    <row r="4607" spans="26:28" x14ac:dyDescent="0.2">
      <c r="Z4607" s="49"/>
      <c r="AA4607" s="49"/>
      <c r="AB4607" s="45"/>
    </row>
    <row r="4608" spans="26:28" x14ac:dyDescent="0.2">
      <c r="Z4608" s="49"/>
      <c r="AA4608" s="49"/>
      <c r="AB4608" s="45"/>
    </row>
    <row r="4609" spans="26:28" x14ac:dyDescent="0.2">
      <c r="Z4609" s="49"/>
      <c r="AA4609" s="49"/>
      <c r="AB4609" s="45"/>
    </row>
    <row r="4610" spans="26:28" x14ac:dyDescent="0.2">
      <c r="Z4610" s="49"/>
      <c r="AA4610" s="49"/>
      <c r="AB4610" s="45"/>
    </row>
    <row r="4611" spans="26:28" x14ac:dyDescent="0.2">
      <c r="Z4611" s="49"/>
      <c r="AA4611" s="49"/>
      <c r="AB4611" s="45"/>
    </row>
    <row r="4612" spans="26:28" x14ac:dyDescent="0.2">
      <c r="Z4612" s="49"/>
      <c r="AA4612" s="49"/>
      <c r="AB4612" s="45"/>
    </row>
    <row r="4613" spans="26:28" x14ac:dyDescent="0.2">
      <c r="Z4613" s="49"/>
      <c r="AA4613" s="49"/>
      <c r="AB4613" s="45"/>
    </row>
    <row r="4614" spans="26:28" x14ac:dyDescent="0.2">
      <c r="Z4614" s="49"/>
      <c r="AA4614" s="49"/>
      <c r="AB4614" s="45"/>
    </row>
    <row r="4615" spans="26:28" x14ac:dyDescent="0.2">
      <c r="Z4615" s="49"/>
      <c r="AA4615" s="49"/>
      <c r="AB4615" s="45"/>
    </row>
    <row r="4616" spans="26:28" x14ac:dyDescent="0.2">
      <c r="Z4616" s="49"/>
      <c r="AA4616" s="49"/>
      <c r="AB4616" s="45"/>
    </row>
    <row r="4617" spans="26:28" x14ac:dyDescent="0.2">
      <c r="Z4617" s="49"/>
      <c r="AA4617" s="49"/>
      <c r="AB4617" s="45"/>
    </row>
    <row r="4618" spans="26:28" x14ac:dyDescent="0.2">
      <c r="Z4618" s="49"/>
      <c r="AA4618" s="49"/>
      <c r="AB4618" s="45"/>
    </row>
    <row r="4619" spans="26:28" x14ac:dyDescent="0.2">
      <c r="Z4619" s="49"/>
      <c r="AA4619" s="49"/>
      <c r="AB4619" s="45"/>
    </row>
    <row r="4620" spans="26:28" x14ac:dyDescent="0.2">
      <c r="Z4620" s="49"/>
      <c r="AA4620" s="49"/>
      <c r="AB4620" s="45"/>
    </row>
    <row r="4621" spans="26:28" x14ac:dyDescent="0.2">
      <c r="Z4621" s="49"/>
      <c r="AA4621" s="49"/>
      <c r="AB4621" s="45"/>
    </row>
    <row r="4622" spans="26:28" x14ac:dyDescent="0.2">
      <c r="Z4622" s="49"/>
      <c r="AA4622" s="49"/>
      <c r="AB4622" s="45"/>
    </row>
    <row r="4623" spans="26:28" x14ac:dyDescent="0.2">
      <c r="Z4623" s="49"/>
      <c r="AA4623" s="49"/>
      <c r="AB4623" s="45"/>
    </row>
    <row r="4624" spans="26:28" x14ac:dyDescent="0.2">
      <c r="Z4624" s="49"/>
      <c r="AA4624" s="49"/>
      <c r="AB4624" s="45"/>
    </row>
    <row r="4625" spans="26:28" x14ac:dyDescent="0.2">
      <c r="Z4625" s="49"/>
      <c r="AA4625" s="49"/>
      <c r="AB4625" s="45"/>
    </row>
    <row r="4626" spans="26:28" x14ac:dyDescent="0.2">
      <c r="Z4626" s="49"/>
      <c r="AA4626" s="49"/>
      <c r="AB4626" s="45"/>
    </row>
    <row r="4627" spans="26:28" x14ac:dyDescent="0.2">
      <c r="Z4627" s="49"/>
      <c r="AA4627" s="49"/>
      <c r="AB4627" s="45"/>
    </row>
    <row r="4628" spans="26:28" x14ac:dyDescent="0.2">
      <c r="Z4628" s="49"/>
      <c r="AA4628" s="49"/>
      <c r="AB4628" s="45"/>
    </row>
    <row r="4629" spans="26:28" x14ac:dyDescent="0.2">
      <c r="Z4629" s="49"/>
      <c r="AA4629" s="49"/>
      <c r="AB4629" s="45"/>
    </row>
    <row r="4630" spans="26:28" x14ac:dyDescent="0.2">
      <c r="Z4630" s="49"/>
      <c r="AA4630" s="49"/>
      <c r="AB4630" s="45"/>
    </row>
    <row r="4631" spans="26:28" x14ac:dyDescent="0.2">
      <c r="Z4631" s="49"/>
      <c r="AA4631" s="49"/>
      <c r="AB4631" s="45"/>
    </row>
    <row r="4632" spans="26:28" x14ac:dyDescent="0.2">
      <c r="Z4632" s="49"/>
      <c r="AA4632" s="49"/>
      <c r="AB4632" s="45"/>
    </row>
    <row r="4633" spans="26:28" x14ac:dyDescent="0.2">
      <c r="Z4633" s="49"/>
      <c r="AA4633" s="49"/>
      <c r="AB4633" s="45"/>
    </row>
    <row r="4634" spans="26:28" x14ac:dyDescent="0.2">
      <c r="Z4634" s="49"/>
      <c r="AA4634" s="49"/>
      <c r="AB4634" s="45"/>
    </row>
    <row r="4635" spans="26:28" x14ac:dyDescent="0.2">
      <c r="Z4635" s="49"/>
      <c r="AA4635" s="49"/>
      <c r="AB4635" s="45"/>
    </row>
    <row r="4636" spans="26:28" x14ac:dyDescent="0.2">
      <c r="Z4636" s="49"/>
      <c r="AA4636" s="49"/>
      <c r="AB4636" s="45"/>
    </row>
    <row r="4637" spans="26:28" x14ac:dyDescent="0.2">
      <c r="Z4637" s="49"/>
      <c r="AA4637" s="49"/>
      <c r="AB4637" s="45"/>
    </row>
    <row r="4638" spans="26:28" x14ac:dyDescent="0.2">
      <c r="Z4638" s="49"/>
      <c r="AA4638" s="49"/>
      <c r="AB4638" s="45"/>
    </row>
    <row r="4639" spans="26:28" x14ac:dyDescent="0.2">
      <c r="Z4639" s="49"/>
      <c r="AA4639" s="49"/>
      <c r="AB4639" s="45"/>
    </row>
    <row r="4640" spans="26:28" x14ac:dyDescent="0.2">
      <c r="Z4640" s="49"/>
      <c r="AA4640" s="49"/>
      <c r="AB4640" s="45"/>
    </row>
    <row r="4641" spans="26:28" x14ac:dyDescent="0.2">
      <c r="Z4641" s="49"/>
      <c r="AA4641" s="49"/>
      <c r="AB4641" s="45"/>
    </row>
    <row r="4642" spans="26:28" x14ac:dyDescent="0.2">
      <c r="Z4642" s="49"/>
      <c r="AA4642" s="49"/>
      <c r="AB4642" s="45"/>
    </row>
    <row r="4643" spans="26:28" x14ac:dyDescent="0.2">
      <c r="Z4643" s="49"/>
      <c r="AA4643" s="49"/>
      <c r="AB4643" s="45"/>
    </row>
    <row r="4644" spans="26:28" x14ac:dyDescent="0.2">
      <c r="Z4644" s="49"/>
      <c r="AA4644" s="49"/>
      <c r="AB4644" s="45"/>
    </row>
    <row r="4645" spans="26:28" x14ac:dyDescent="0.2">
      <c r="Z4645" s="49"/>
      <c r="AA4645" s="49"/>
      <c r="AB4645" s="45"/>
    </row>
    <row r="4646" spans="26:28" x14ac:dyDescent="0.2">
      <c r="Z4646" s="49"/>
      <c r="AA4646" s="49"/>
      <c r="AB4646" s="45"/>
    </row>
    <row r="4647" spans="26:28" x14ac:dyDescent="0.2">
      <c r="Z4647" s="49"/>
      <c r="AA4647" s="49"/>
      <c r="AB4647" s="45"/>
    </row>
    <row r="4648" spans="26:28" x14ac:dyDescent="0.2">
      <c r="Z4648" s="49"/>
      <c r="AA4648" s="49"/>
      <c r="AB4648" s="45"/>
    </row>
    <row r="4649" spans="26:28" x14ac:dyDescent="0.2">
      <c r="Z4649" s="49"/>
      <c r="AA4649" s="49"/>
      <c r="AB4649" s="45"/>
    </row>
    <row r="4650" spans="26:28" x14ac:dyDescent="0.2">
      <c r="Z4650" s="49"/>
      <c r="AA4650" s="49"/>
      <c r="AB4650" s="45"/>
    </row>
    <row r="4651" spans="26:28" x14ac:dyDescent="0.2">
      <c r="Z4651" s="49"/>
      <c r="AA4651" s="49"/>
      <c r="AB4651" s="45"/>
    </row>
    <row r="4652" spans="26:28" x14ac:dyDescent="0.2">
      <c r="Z4652" s="49"/>
      <c r="AA4652" s="49"/>
      <c r="AB4652" s="45"/>
    </row>
    <row r="4653" spans="26:28" x14ac:dyDescent="0.2">
      <c r="Z4653" s="49"/>
      <c r="AA4653" s="49"/>
      <c r="AB4653" s="45"/>
    </row>
    <row r="4654" spans="26:28" x14ac:dyDescent="0.2">
      <c r="Z4654" s="49"/>
      <c r="AA4654" s="49"/>
      <c r="AB4654" s="45"/>
    </row>
    <row r="4655" spans="26:28" x14ac:dyDescent="0.2">
      <c r="Z4655" s="49"/>
      <c r="AA4655" s="49"/>
      <c r="AB4655" s="45"/>
    </row>
    <row r="4656" spans="26:28" x14ac:dyDescent="0.2">
      <c r="Z4656" s="49"/>
      <c r="AA4656" s="49"/>
      <c r="AB4656" s="45"/>
    </row>
    <row r="4657" spans="26:28" x14ac:dyDescent="0.2">
      <c r="Z4657" s="49"/>
      <c r="AA4657" s="49"/>
      <c r="AB4657" s="45"/>
    </row>
    <row r="4658" spans="26:28" x14ac:dyDescent="0.2">
      <c r="Z4658" s="49"/>
      <c r="AA4658" s="49"/>
      <c r="AB4658" s="45"/>
    </row>
    <row r="4659" spans="26:28" x14ac:dyDescent="0.2">
      <c r="Z4659" s="49"/>
      <c r="AA4659" s="49"/>
      <c r="AB4659" s="45"/>
    </row>
    <row r="4660" spans="26:28" x14ac:dyDescent="0.2">
      <c r="Z4660" s="49"/>
      <c r="AA4660" s="49"/>
      <c r="AB4660" s="45"/>
    </row>
    <row r="4661" spans="26:28" x14ac:dyDescent="0.2">
      <c r="Z4661" s="49"/>
      <c r="AA4661" s="49"/>
      <c r="AB4661" s="45"/>
    </row>
    <row r="4662" spans="26:28" x14ac:dyDescent="0.2">
      <c r="Z4662" s="49"/>
      <c r="AA4662" s="49"/>
      <c r="AB4662" s="45"/>
    </row>
    <row r="4663" spans="26:28" x14ac:dyDescent="0.2">
      <c r="Z4663" s="49"/>
      <c r="AA4663" s="49"/>
      <c r="AB4663" s="45"/>
    </row>
    <row r="4664" spans="26:28" x14ac:dyDescent="0.2">
      <c r="Z4664" s="49"/>
      <c r="AA4664" s="49"/>
      <c r="AB4664" s="45"/>
    </row>
    <row r="4665" spans="26:28" x14ac:dyDescent="0.2">
      <c r="Z4665" s="49"/>
      <c r="AA4665" s="49"/>
      <c r="AB4665" s="45"/>
    </row>
    <row r="4666" spans="26:28" x14ac:dyDescent="0.2">
      <c r="Z4666" s="49"/>
      <c r="AA4666" s="49"/>
      <c r="AB4666" s="45"/>
    </row>
    <row r="4667" spans="26:28" x14ac:dyDescent="0.2">
      <c r="Z4667" s="49"/>
      <c r="AA4667" s="49"/>
      <c r="AB4667" s="45"/>
    </row>
    <row r="4668" spans="26:28" x14ac:dyDescent="0.2">
      <c r="Z4668" s="49"/>
      <c r="AA4668" s="49"/>
      <c r="AB4668" s="45"/>
    </row>
    <row r="4669" spans="26:28" x14ac:dyDescent="0.2">
      <c r="Z4669" s="49"/>
      <c r="AA4669" s="49"/>
      <c r="AB4669" s="45"/>
    </row>
    <row r="4670" spans="26:28" x14ac:dyDescent="0.2">
      <c r="Z4670" s="49"/>
      <c r="AA4670" s="49"/>
      <c r="AB4670" s="45"/>
    </row>
    <row r="4671" spans="26:28" x14ac:dyDescent="0.2">
      <c r="Z4671" s="49"/>
      <c r="AA4671" s="49"/>
      <c r="AB4671" s="45"/>
    </row>
    <row r="4672" spans="26:28" x14ac:dyDescent="0.2">
      <c r="Z4672" s="49"/>
      <c r="AA4672" s="49"/>
      <c r="AB4672" s="45"/>
    </row>
    <row r="4673" spans="26:28" x14ac:dyDescent="0.2">
      <c r="Z4673" s="49"/>
      <c r="AA4673" s="49"/>
      <c r="AB4673" s="45"/>
    </row>
    <row r="4674" spans="26:28" x14ac:dyDescent="0.2">
      <c r="Z4674" s="49"/>
      <c r="AA4674" s="49"/>
      <c r="AB4674" s="45"/>
    </row>
    <row r="4675" spans="26:28" x14ac:dyDescent="0.2">
      <c r="Z4675" s="49"/>
      <c r="AA4675" s="49"/>
      <c r="AB4675" s="45"/>
    </row>
    <row r="4676" spans="26:28" x14ac:dyDescent="0.2">
      <c r="Z4676" s="49"/>
      <c r="AA4676" s="49"/>
      <c r="AB4676" s="45"/>
    </row>
    <row r="4677" spans="26:28" x14ac:dyDescent="0.2">
      <c r="Z4677" s="49"/>
      <c r="AA4677" s="49"/>
      <c r="AB4677" s="45"/>
    </row>
    <row r="4678" spans="26:28" x14ac:dyDescent="0.2">
      <c r="Z4678" s="49"/>
      <c r="AA4678" s="49"/>
      <c r="AB4678" s="45"/>
    </row>
    <row r="4679" spans="26:28" x14ac:dyDescent="0.2">
      <c r="Z4679" s="49"/>
      <c r="AA4679" s="49"/>
      <c r="AB4679" s="45"/>
    </row>
    <row r="4680" spans="26:28" x14ac:dyDescent="0.2">
      <c r="Z4680" s="49"/>
      <c r="AA4680" s="49"/>
      <c r="AB4680" s="45"/>
    </row>
    <row r="4681" spans="26:28" x14ac:dyDescent="0.2">
      <c r="Z4681" s="49"/>
      <c r="AA4681" s="49"/>
      <c r="AB4681" s="45"/>
    </row>
    <row r="4682" spans="26:28" x14ac:dyDescent="0.2">
      <c r="Z4682" s="49"/>
      <c r="AA4682" s="49"/>
      <c r="AB4682" s="45"/>
    </row>
    <row r="4683" spans="26:28" x14ac:dyDescent="0.2">
      <c r="Z4683" s="49"/>
      <c r="AA4683" s="49"/>
      <c r="AB4683" s="45"/>
    </row>
    <row r="4684" spans="26:28" x14ac:dyDescent="0.2">
      <c r="Z4684" s="49"/>
      <c r="AA4684" s="49"/>
      <c r="AB4684" s="45"/>
    </row>
    <row r="4685" spans="26:28" x14ac:dyDescent="0.2">
      <c r="Z4685" s="49"/>
      <c r="AA4685" s="49"/>
      <c r="AB4685" s="45"/>
    </row>
    <row r="4686" spans="26:28" x14ac:dyDescent="0.2">
      <c r="Z4686" s="49"/>
      <c r="AA4686" s="49"/>
      <c r="AB4686" s="45"/>
    </row>
    <row r="4687" spans="26:28" x14ac:dyDescent="0.2">
      <c r="Z4687" s="49"/>
      <c r="AA4687" s="49"/>
      <c r="AB4687" s="45"/>
    </row>
    <row r="4688" spans="26:28" x14ac:dyDescent="0.2">
      <c r="Z4688" s="49"/>
      <c r="AA4688" s="49"/>
      <c r="AB4688" s="45"/>
    </row>
    <row r="4689" spans="26:28" x14ac:dyDescent="0.2">
      <c r="Z4689" s="49"/>
      <c r="AA4689" s="49"/>
      <c r="AB4689" s="45"/>
    </row>
    <row r="4690" spans="26:28" x14ac:dyDescent="0.2">
      <c r="Z4690" s="49"/>
      <c r="AA4690" s="49"/>
      <c r="AB4690" s="45"/>
    </row>
    <row r="4691" spans="26:28" x14ac:dyDescent="0.2">
      <c r="Z4691" s="49"/>
      <c r="AA4691" s="49"/>
      <c r="AB4691" s="45"/>
    </row>
    <row r="4692" spans="26:28" x14ac:dyDescent="0.2">
      <c r="Z4692" s="49"/>
      <c r="AA4692" s="49"/>
      <c r="AB4692" s="45"/>
    </row>
    <row r="4693" spans="26:28" x14ac:dyDescent="0.2">
      <c r="Z4693" s="49"/>
      <c r="AA4693" s="49"/>
      <c r="AB4693" s="45"/>
    </row>
    <row r="4694" spans="26:28" x14ac:dyDescent="0.2">
      <c r="Z4694" s="49"/>
      <c r="AA4694" s="49"/>
      <c r="AB4694" s="45"/>
    </row>
    <row r="4695" spans="26:28" x14ac:dyDescent="0.2">
      <c r="Z4695" s="49"/>
      <c r="AA4695" s="49"/>
      <c r="AB4695" s="45"/>
    </row>
    <row r="4696" spans="26:28" x14ac:dyDescent="0.2">
      <c r="Z4696" s="49"/>
      <c r="AA4696" s="49"/>
      <c r="AB4696" s="45"/>
    </row>
    <row r="4697" spans="26:28" x14ac:dyDescent="0.2">
      <c r="Z4697" s="49"/>
      <c r="AA4697" s="49"/>
      <c r="AB4697" s="45"/>
    </row>
    <row r="4698" spans="26:28" x14ac:dyDescent="0.2">
      <c r="Z4698" s="49"/>
      <c r="AA4698" s="49"/>
      <c r="AB4698" s="45"/>
    </row>
    <row r="4699" spans="26:28" x14ac:dyDescent="0.2">
      <c r="Z4699" s="49"/>
      <c r="AA4699" s="49"/>
      <c r="AB4699" s="45"/>
    </row>
    <row r="4700" spans="26:28" x14ac:dyDescent="0.2">
      <c r="Z4700" s="49"/>
      <c r="AA4700" s="49"/>
      <c r="AB4700" s="45"/>
    </row>
    <row r="4701" spans="26:28" x14ac:dyDescent="0.2">
      <c r="Z4701" s="49"/>
      <c r="AA4701" s="49"/>
      <c r="AB4701" s="45"/>
    </row>
    <row r="4702" spans="26:28" x14ac:dyDescent="0.2">
      <c r="Z4702" s="49"/>
      <c r="AA4702" s="49"/>
      <c r="AB4702" s="45"/>
    </row>
    <row r="4703" spans="26:28" x14ac:dyDescent="0.2">
      <c r="Z4703" s="49"/>
      <c r="AA4703" s="49"/>
      <c r="AB4703" s="45"/>
    </row>
    <row r="4704" spans="26:28" x14ac:dyDescent="0.2">
      <c r="Z4704" s="49"/>
      <c r="AA4704" s="49"/>
      <c r="AB4704" s="45"/>
    </row>
    <row r="4705" spans="26:28" x14ac:dyDescent="0.2">
      <c r="Z4705" s="49"/>
      <c r="AA4705" s="49"/>
      <c r="AB4705" s="45"/>
    </row>
    <row r="4706" spans="26:28" x14ac:dyDescent="0.2">
      <c r="Z4706" s="49"/>
      <c r="AA4706" s="49"/>
      <c r="AB4706" s="45"/>
    </row>
    <row r="4707" spans="26:28" x14ac:dyDescent="0.2">
      <c r="Z4707" s="49"/>
      <c r="AA4707" s="49"/>
      <c r="AB4707" s="45"/>
    </row>
    <row r="4708" spans="26:28" x14ac:dyDescent="0.2">
      <c r="Z4708" s="49"/>
      <c r="AA4708" s="49"/>
      <c r="AB4708" s="45"/>
    </row>
    <row r="4709" spans="26:28" x14ac:dyDescent="0.2">
      <c r="Z4709" s="49"/>
      <c r="AA4709" s="49"/>
      <c r="AB4709" s="45"/>
    </row>
    <row r="4710" spans="26:28" x14ac:dyDescent="0.2">
      <c r="Z4710" s="49"/>
      <c r="AA4710" s="49"/>
      <c r="AB4710" s="45"/>
    </row>
    <row r="4711" spans="26:28" x14ac:dyDescent="0.2">
      <c r="Z4711" s="49"/>
      <c r="AA4711" s="49"/>
      <c r="AB4711" s="45"/>
    </row>
    <row r="4712" spans="26:28" x14ac:dyDescent="0.2">
      <c r="Z4712" s="49"/>
      <c r="AA4712" s="49"/>
      <c r="AB4712" s="45"/>
    </row>
    <row r="4713" spans="26:28" x14ac:dyDescent="0.2">
      <c r="Z4713" s="49"/>
      <c r="AA4713" s="49"/>
      <c r="AB4713" s="45"/>
    </row>
    <row r="4714" spans="26:28" x14ac:dyDescent="0.2">
      <c r="Z4714" s="49"/>
      <c r="AA4714" s="49"/>
      <c r="AB4714" s="45"/>
    </row>
    <row r="4715" spans="26:28" x14ac:dyDescent="0.2">
      <c r="Z4715" s="49"/>
      <c r="AA4715" s="49"/>
      <c r="AB4715" s="45"/>
    </row>
    <row r="4716" spans="26:28" x14ac:dyDescent="0.2">
      <c r="Z4716" s="49"/>
      <c r="AA4716" s="49"/>
      <c r="AB4716" s="45"/>
    </row>
    <row r="4717" spans="26:28" x14ac:dyDescent="0.2">
      <c r="Z4717" s="49"/>
      <c r="AA4717" s="49"/>
      <c r="AB4717" s="45"/>
    </row>
    <row r="4718" spans="26:28" x14ac:dyDescent="0.2">
      <c r="Z4718" s="49"/>
      <c r="AA4718" s="49"/>
      <c r="AB4718" s="45"/>
    </row>
    <row r="4719" spans="26:28" x14ac:dyDescent="0.2">
      <c r="Z4719" s="49"/>
      <c r="AA4719" s="49"/>
      <c r="AB4719" s="45"/>
    </row>
    <row r="4720" spans="26:28" x14ac:dyDescent="0.2">
      <c r="Z4720" s="49"/>
      <c r="AA4720" s="49"/>
      <c r="AB4720" s="45"/>
    </row>
    <row r="4721" spans="26:28" x14ac:dyDescent="0.2">
      <c r="Z4721" s="49"/>
      <c r="AA4721" s="49"/>
      <c r="AB4721" s="45"/>
    </row>
    <row r="4722" spans="26:28" x14ac:dyDescent="0.2">
      <c r="Z4722" s="49"/>
      <c r="AA4722" s="49"/>
      <c r="AB4722" s="45"/>
    </row>
    <row r="4723" spans="26:28" x14ac:dyDescent="0.2">
      <c r="Z4723" s="49"/>
      <c r="AA4723" s="49"/>
      <c r="AB4723" s="45"/>
    </row>
    <row r="4724" spans="26:28" x14ac:dyDescent="0.2">
      <c r="Z4724" s="49"/>
      <c r="AA4724" s="49"/>
      <c r="AB4724" s="45"/>
    </row>
    <row r="4725" spans="26:28" x14ac:dyDescent="0.2">
      <c r="Z4725" s="49"/>
      <c r="AA4725" s="49"/>
      <c r="AB4725" s="45"/>
    </row>
    <row r="4726" spans="26:28" x14ac:dyDescent="0.2">
      <c r="Z4726" s="49"/>
      <c r="AA4726" s="49"/>
      <c r="AB4726" s="45"/>
    </row>
    <row r="4727" spans="26:28" x14ac:dyDescent="0.2">
      <c r="Z4727" s="49"/>
      <c r="AA4727" s="49"/>
      <c r="AB4727" s="45"/>
    </row>
    <row r="4728" spans="26:28" x14ac:dyDescent="0.2">
      <c r="Z4728" s="49"/>
      <c r="AA4728" s="49"/>
      <c r="AB4728" s="45"/>
    </row>
    <row r="4729" spans="26:28" x14ac:dyDescent="0.2">
      <c r="Z4729" s="49"/>
      <c r="AA4729" s="49"/>
      <c r="AB4729" s="45"/>
    </row>
    <row r="4730" spans="26:28" x14ac:dyDescent="0.2">
      <c r="Z4730" s="49"/>
      <c r="AA4730" s="49"/>
      <c r="AB4730" s="45"/>
    </row>
    <row r="4731" spans="26:28" x14ac:dyDescent="0.2">
      <c r="Z4731" s="49"/>
      <c r="AA4731" s="49"/>
      <c r="AB4731" s="45"/>
    </row>
    <row r="4732" spans="26:28" x14ac:dyDescent="0.2">
      <c r="Z4732" s="49"/>
      <c r="AA4732" s="49"/>
      <c r="AB4732" s="45"/>
    </row>
    <row r="4733" spans="26:28" x14ac:dyDescent="0.2">
      <c r="Z4733" s="49"/>
      <c r="AA4733" s="49"/>
      <c r="AB4733" s="45"/>
    </row>
    <row r="4734" spans="26:28" x14ac:dyDescent="0.2">
      <c r="Z4734" s="49"/>
      <c r="AA4734" s="49"/>
      <c r="AB4734" s="45"/>
    </row>
    <row r="4735" spans="26:28" x14ac:dyDescent="0.2">
      <c r="Z4735" s="49"/>
      <c r="AA4735" s="49"/>
      <c r="AB4735" s="45"/>
    </row>
    <row r="4736" spans="26:28" x14ac:dyDescent="0.2">
      <c r="Z4736" s="49"/>
      <c r="AA4736" s="49"/>
      <c r="AB4736" s="45"/>
    </row>
    <row r="4737" spans="26:28" x14ac:dyDescent="0.2">
      <c r="Z4737" s="49"/>
      <c r="AA4737" s="49"/>
      <c r="AB4737" s="45"/>
    </row>
    <row r="4738" spans="26:28" x14ac:dyDescent="0.2">
      <c r="Z4738" s="49"/>
      <c r="AA4738" s="49"/>
      <c r="AB4738" s="45"/>
    </row>
    <row r="4739" spans="26:28" x14ac:dyDescent="0.2">
      <c r="Z4739" s="49"/>
      <c r="AA4739" s="49"/>
      <c r="AB4739" s="45"/>
    </row>
    <row r="4740" spans="26:28" x14ac:dyDescent="0.2">
      <c r="Z4740" s="49"/>
      <c r="AA4740" s="49"/>
      <c r="AB4740" s="45"/>
    </row>
    <row r="4741" spans="26:28" x14ac:dyDescent="0.2">
      <c r="Z4741" s="49"/>
      <c r="AA4741" s="49"/>
      <c r="AB4741" s="45"/>
    </row>
    <row r="4742" spans="26:28" x14ac:dyDescent="0.2">
      <c r="Z4742" s="49"/>
      <c r="AA4742" s="49"/>
      <c r="AB4742" s="45"/>
    </row>
    <row r="4743" spans="26:28" x14ac:dyDescent="0.2">
      <c r="Z4743" s="49"/>
      <c r="AA4743" s="49"/>
      <c r="AB4743" s="45"/>
    </row>
    <row r="4744" spans="26:28" x14ac:dyDescent="0.2">
      <c r="Z4744" s="49"/>
      <c r="AA4744" s="49"/>
      <c r="AB4744" s="45"/>
    </row>
    <row r="4745" spans="26:28" x14ac:dyDescent="0.2">
      <c r="Z4745" s="49"/>
      <c r="AA4745" s="49"/>
      <c r="AB4745" s="45"/>
    </row>
    <row r="4746" spans="26:28" x14ac:dyDescent="0.2">
      <c r="Z4746" s="49"/>
      <c r="AA4746" s="49"/>
      <c r="AB4746" s="45"/>
    </row>
    <row r="4747" spans="26:28" x14ac:dyDescent="0.2">
      <c r="Z4747" s="49"/>
      <c r="AA4747" s="49"/>
      <c r="AB4747" s="45"/>
    </row>
    <row r="4748" spans="26:28" x14ac:dyDescent="0.2">
      <c r="Z4748" s="49"/>
      <c r="AA4748" s="49"/>
      <c r="AB4748" s="45"/>
    </row>
    <row r="4749" spans="26:28" x14ac:dyDescent="0.2">
      <c r="Z4749" s="49"/>
      <c r="AA4749" s="49"/>
      <c r="AB4749" s="45"/>
    </row>
    <row r="4750" spans="26:28" x14ac:dyDescent="0.2">
      <c r="Z4750" s="49"/>
      <c r="AA4750" s="49"/>
      <c r="AB4750" s="45"/>
    </row>
    <row r="4751" spans="26:28" x14ac:dyDescent="0.2">
      <c r="Z4751" s="49"/>
      <c r="AA4751" s="49"/>
      <c r="AB4751" s="45"/>
    </row>
    <row r="4752" spans="26:28" x14ac:dyDescent="0.2">
      <c r="Z4752" s="49"/>
      <c r="AA4752" s="49"/>
      <c r="AB4752" s="45"/>
    </row>
    <row r="4753" spans="26:28" x14ac:dyDescent="0.2">
      <c r="Z4753" s="49"/>
      <c r="AA4753" s="49"/>
      <c r="AB4753" s="45"/>
    </row>
    <row r="4754" spans="26:28" x14ac:dyDescent="0.2">
      <c r="Z4754" s="49"/>
      <c r="AA4754" s="49"/>
      <c r="AB4754" s="45"/>
    </row>
    <row r="4755" spans="26:28" x14ac:dyDescent="0.2">
      <c r="Z4755" s="49"/>
      <c r="AA4755" s="49"/>
      <c r="AB4755" s="45"/>
    </row>
    <row r="4756" spans="26:28" x14ac:dyDescent="0.2">
      <c r="Z4756" s="49"/>
      <c r="AA4756" s="49"/>
      <c r="AB4756" s="45"/>
    </row>
    <row r="4757" spans="26:28" x14ac:dyDescent="0.2">
      <c r="Z4757" s="49"/>
      <c r="AA4757" s="49"/>
      <c r="AB4757" s="45"/>
    </row>
    <row r="4758" spans="26:28" x14ac:dyDescent="0.2">
      <c r="Z4758" s="49"/>
      <c r="AA4758" s="49"/>
      <c r="AB4758" s="45"/>
    </row>
    <row r="4759" spans="26:28" x14ac:dyDescent="0.2">
      <c r="Z4759" s="49"/>
      <c r="AA4759" s="49"/>
      <c r="AB4759" s="45"/>
    </row>
    <row r="4760" spans="26:28" x14ac:dyDescent="0.2">
      <c r="Z4760" s="49"/>
      <c r="AA4760" s="49"/>
      <c r="AB4760" s="45"/>
    </row>
    <row r="4761" spans="26:28" x14ac:dyDescent="0.2">
      <c r="Z4761" s="49"/>
      <c r="AA4761" s="49"/>
      <c r="AB4761" s="45"/>
    </row>
    <row r="4762" spans="26:28" x14ac:dyDescent="0.2">
      <c r="Z4762" s="49"/>
      <c r="AA4762" s="49"/>
      <c r="AB4762" s="45"/>
    </row>
    <row r="4763" spans="26:28" x14ac:dyDescent="0.2">
      <c r="Z4763" s="49"/>
      <c r="AA4763" s="49"/>
      <c r="AB4763" s="45"/>
    </row>
    <row r="4764" spans="26:28" x14ac:dyDescent="0.2">
      <c r="Z4764" s="49"/>
      <c r="AA4764" s="49"/>
      <c r="AB4764" s="45"/>
    </row>
    <row r="4765" spans="26:28" x14ac:dyDescent="0.2">
      <c r="Z4765" s="49"/>
      <c r="AA4765" s="49"/>
      <c r="AB4765" s="45"/>
    </row>
    <row r="4766" spans="26:28" x14ac:dyDescent="0.2">
      <c r="Z4766" s="49"/>
      <c r="AA4766" s="49"/>
      <c r="AB4766" s="45"/>
    </row>
    <row r="4767" spans="26:28" x14ac:dyDescent="0.2">
      <c r="Z4767" s="49"/>
      <c r="AA4767" s="49"/>
      <c r="AB4767" s="45"/>
    </row>
    <row r="4768" spans="26:28" x14ac:dyDescent="0.2">
      <c r="Z4768" s="49"/>
      <c r="AA4768" s="49"/>
      <c r="AB4768" s="45"/>
    </row>
    <row r="4769" spans="26:28" x14ac:dyDescent="0.2">
      <c r="Z4769" s="49"/>
      <c r="AA4769" s="49"/>
      <c r="AB4769" s="45"/>
    </row>
    <row r="4770" spans="26:28" x14ac:dyDescent="0.2">
      <c r="Z4770" s="49"/>
      <c r="AA4770" s="49"/>
      <c r="AB4770" s="45"/>
    </row>
    <row r="4771" spans="26:28" x14ac:dyDescent="0.2">
      <c r="Z4771" s="49"/>
      <c r="AA4771" s="49"/>
      <c r="AB4771" s="45"/>
    </row>
    <row r="4772" spans="26:28" x14ac:dyDescent="0.2">
      <c r="Z4772" s="49"/>
      <c r="AA4772" s="49"/>
      <c r="AB4772" s="45"/>
    </row>
    <row r="4773" spans="26:28" x14ac:dyDescent="0.2">
      <c r="Z4773" s="49"/>
      <c r="AA4773" s="49"/>
      <c r="AB4773" s="45"/>
    </row>
    <row r="4774" spans="26:28" x14ac:dyDescent="0.2">
      <c r="Z4774" s="49"/>
      <c r="AA4774" s="49"/>
      <c r="AB4774" s="45"/>
    </row>
    <row r="4775" spans="26:28" x14ac:dyDescent="0.2">
      <c r="Z4775" s="49"/>
      <c r="AA4775" s="49"/>
      <c r="AB4775" s="45"/>
    </row>
    <row r="4776" spans="26:28" x14ac:dyDescent="0.2">
      <c r="Z4776" s="49"/>
      <c r="AA4776" s="49"/>
      <c r="AB4776" s="45"/>
    </row>
    <row r="4777" spans="26:28" x14ac:dyDescent="0.2">
      <c r="Z4777" s="49"/>
      <c r="AA4777" s="49"/>
      <c r="AB4777" s="45"/>
    </row>
    <row r="4778" spans="26:28" x14ac:dyDescent="0.2">
      <c r="Z4778" s="49"/>
      <c r="AA4778" s="49"/>
      <c r="AB4778" s="45"/>
    </row>
    <row r="4779" spans="26:28" x14ac:dyDescent="0.2">
      <c r="Z4779" s="49"/>
      <c r="AA4779" s="49"/>
      <c r="AB4779" s="45"/>
    </row>
    <row r="4780" spans="26:28" x14ac:dyDescent="0.2">
      <c r="Z4780" s="49"/>
      <c r="AA4780" s="49"/>
      <c r="AB4780" s="45"/>
    </row>
    <row r="4781" spans="26:28" x14ac:dyDescent="0.2">
      <c r="Z4781" s="49"/>
      <c r="AA4781" s="49"/>
      <c r="AB4781" s="45"/>
    </row>
    <row r="4782" spans="26:28" x14ac:dyDescent="0.2">
      <c r="Z4782" s="49"/>
      <c r="AA4782" s="49"/>
      <c r="AB4782" s="45"/>
    </row>
    <row r="4783" spans="26:28" x14ac:dyDescent="0.2">
      <c r="Z4783" s="49"/>
      <c r="AA4783" s="49"/>
      <c r="AB4783" s="45"/>
    </row>
    <row r="4784" spans="26:28" x14ac:dyDescent="0.2">
      <c r="Z4784" s="49"/>
      <c r="AA4784" s="49"/>
      <c r="AB4784" s="45"/>
    </row>
    <row r="4785" spans="26:28" x14ac:dyDescent="0.2">
      <c r="Z4785" s="49"/>
      <c r="AA4785" s="49"/>
      <c r="AB4785" s="45"/>
    </row>
    <row r="4786" spans="26:28" x14ac:dyDescent="0.2">
      <c r="Z4786" s="49"/>
      <c r="AA4786" s="49"/>
      <c r="AB4786" s="45"/>
    </row>
    <row r="4787" spans="26:28" x14ac:dyDescent="0.2">
      <c r="Z4787" s="49"/>
      <c r="AA4787" s="49"/>
      <c r="AB4787" s="45"/>
    </row>
    <row r="4788" spans="26:28" x14ac:dyDescent="0.2">
      <c r="Z4788" s="49"/>
      <c r="AA4788" s="49"/>
      <c r="AB4788" s="45"/>
    </row>
    <row r="4789" spans="26:28" x14ac:dyDescent="0.2">
      <c r="Z4789" s="49"/>
      <c r="AA4789" s="49"/>
      <c r="AB4789" s="45"/>
    </row>
    <row r="4790" spans="26:28" x14ac:dyDescent="0.2">
      <c r="Z4790" s="49"/>
      <c r="AA4790" s="49"/>
      <c r="AB4790" s="45"/>
    </row>
    <row r="4791" spans="26:28" x14ac:dyDescent="0.2">
      <c r="Z4791" s="49"/>
      <c r="AA4791" s="49"/>
      <c r="AB4791" s="45"/>
    </row>
    <row r="4792" spans="26:28" x14ac:dyDescent="0.2">
      <c r="Z4792" s="49"/>
      <c r="AA4792" s="49"/>
      <c r="AB4792" s="45"/>
    </row>
    <row r="4793" spans="26:28" x14ac:dyDescent="0.2">
      <c r="Z4793" s="49"/>
      <c r="AA4793" s="49"/>
      <c r="AB4793" s="45"/>
    </row>
    <row r="4794" spans="26:28" x14ac:dyDescent="0.2">
      <c r="Z4794" s="49"/>
      <c r="AA4794" s="49"/>
      <c r="AB4794" s="45"/>
    </row>
    <row r="4795" spans="26:28" x14ac:dyDescent="0.2">
      <c r="Z4795" s="49"/>
      <c r="AA4795" s="49"/>
      <c r="AB4795" s="45"/>
    </row>
    <row r="4796" spans="26:28" x14ac:dyDescent="0.2">
      <c r="Z4796" s="49"/>
      <c r="AA4796" s="49"/>
      <c r="AB4796" s="45"/>
    </row>
    <row r="4797" spans="26:28" x14ac:dyDescent="0.2">
      <c r="Z4797" s="49"/>
      <c r="AA4797" s="49"/>
      <c r="AB4797" s="45"/>
    </row>
    <row r="4798" spans="26:28" x14ac:dyDescent="0.2">
      <c r="Z4798" s="49"/>
      <c r="AA4798" s="49"/>
      <c r="AB4798" s="45"/>
    </row>
    <row r="4799" spans="26:28" x14ac:dyDescent="0.2">
      <c r="Z4799" s="49"/>
      <c r="AA4799" s="49"/>
      <c r="AB4799" s="45"/>
    </row>
    <row r="4800" spans="26:28" x14ac:dyDescent="0.2">
      <c r="Z4800" s="49"/>
      <c r="AA4800" s="49"/>
      <c r="AB4800" s="45"/>
    </row>
    <row r="4801" spans="26:28" x14ac:dyDescent="0.2">
      <c r="Z4801" s="49"/>
      <c r="AA4801" s="49"/>
      <c r="AB4801" s="45"/>
    </row>
    <row r="4802" spans="26:28" x14ac:dyDescent="0.2">
      <c r="Z4802" s="49"/>
      <c r="AA4802" s="49"/>
      <c r="AB4802" s="45"/>
    </row>
    <row r="4803" spans="26:28" x14ac:dyDescent="0.2">
      <c r="Z4803" s="49"/>
      <c r="AA4803" s="49"/>
      <c r="AB4803" s="45"/>
    </row>
    <row r="4804" spans="26:28" x14ac:dyDescent="0.2">
      <c r="Z4804" s="49"/>
      <c r="AA4804" s="49"/>
      <c r="AB4804" s="45"/>
    </row>
    <row r="4805" spans="26:28" x14ac:dyDescent="0.2">
      <c r="Z4805" s="49"/>
      <c r="AA4805" s="49"/>
      <c r="AB4805" s="45"/>
    </row>
    <row r="4806" spans="26:28" x14ac:dyDescent="0.2">
      <c r="Z4806" s="49"/>
      <c r="AA4806" s="49"/>
      <c r="AB4806" s="45"/>
    </row>
    <row r="4807" spans="26:28" x14ac:dyDescent="0.2">
      <c r="Z4807" s="49"/>
      <c r="AA4807" s="49"/>
      <c r="AB4807" s="45"/>
    </row>
    <row r="4808" spans="26:28" x14ac:dyDescent="0.2">
      <c r="Z4808" s="49"/>
      <c r="AA4808" s="49"/>
      <c r="AB4808" s="45"/>
    </row>
    <row r="4809" spans="26:28" x14ac:dyDescent="0.2">
      <c r="Z4809" s="49"/>
      <c r="AA4809" s="49"/>
      <c r="AB4809" s="45"/>
    </row>
    <row r="4810" spans="26:28" x14ac:dyDescent="0.2">
      <c r="Z4810" s="49"/>
      <c r="AA4810" s="49"/>
      <c r="AB4810" s="45"/>
    </row>
    <row r="4811" spans="26:28" x14ac:dyDescent="0.2">
      <c r="Z4811" s="49"/>
      <c r="AA4811" s="49"/>
      <c r="AB4811" s="45"/>
    </row>
    <row r="4812" spans="26:28" x14ac:dyDescent="0.2">
      <c r="Z4812" s="49"/>
      <c r="AA4812" s="49"/>
      <c r="AB4812" s="45"/>
    </row>
    <row r="4813" spans="26:28" x14ac:dyDescent="0.2">
      <c r="Z4813" s="49"/>
      <c r="AA4813" s="49"/>
      <c r="AB4813" s="45"/>
    </row>
    <row r="4814" spans="26:28" x14ac:dyDescent="0.2">
      <c r="Z4814" s="49"/>
      <c r="AA4814" s="49"/>
      <c r="AB4814" s="45"/>
    </row>
    <row r="4815" spans="26:28" x14ac:dyDescent="0.2">
      <c r="Z4815" s="49"/>
      <c r="AA4815" s="49"/>
      <c r="AB4815" s="45"/>
    </row>
    <row r="4816" spans="26:28" x14ac:dyDescent="0.2">
      <c r="Z4816" s="49"/>
      <c r="AA4816" s="49"/>
      <c r="AB4816" s="45"/>
    </row>
    <row r="4817" spans="26:28" x14ac:dyDescent="0.2">
      <c r="Z4817" s="49"/>
      <c r="AA4817" s="49"/>
      <c r="AB4817" s="45"/>
    </row>
    <row r="4818" spans="26:28" x14ac:dyDescent="0.2">
      <c r="Z4818" s="49"/>
      <c r="AA4818" s="49"/>
      <c r="AB4818" s="45"/>
    </row>
    <row r="4819" spans="26:28" x14ac:dyDescent="0.2">
      <c r="Z4819" s="49"/>
      <c r="AA4819" s="49"/>
      <c r="AB4819" s="45"/>
    </row>
    <row r="4820" spans="26:28" x14ac:dyDescent="0.2">
      <c r="Z4820" s="49"/>
      <c r="AA4820" s="49"/>
      <c r="AB4820" s="45"/>
    </row>
    <row r="4821" spans="26:28" x14ac:dyDescent="0.2">
      <c r="Z4821" s="49"/>
      <c r="AA4821" s="49"/>
      <c r="AB4821" s="45"/>
    </row>
    <row r="4822" spans="26:28" x14ac:dyDescent="0.2">
      <c r="Z4822" s="49"/>
      <c r="AA4822" s="49"/>
      <c r="AB4822" s="45"/>
    </row>
    <row r="4823" spans="26:28" x14ac:dyDescent="0.2">
      <c r="Z4823" s="49"/>
      <c r="AA4823" s="49"/>
      <c r="AB4823" s="45"/>
    </row>
    <row r="4824" spans="26:28" x14ac:dyDescent="0.2">
      <c r="Z4824" s="49"/>
      <c r="AA4824" s="49"/>
      <c r="AB4824" s="45"/>
    </row>
    <row r="4825" spans="26:28" x14ac:dyDescent="0.2">
      <c r="Z4825" s="49"/>
      <c r="AA4825" s="49"/>
      <c r="AB4825" s="45"/>
    </row>
    <row r="4826" spans="26:28" x14ac:dyDescent="0.2">
      <c r="Z4826" s="49"/>
      <c r="AA4826" s="49"/>
      <c r="AB4826" s="45"/>
    </row>
    <row r="4827" spans="26:28" x14ac:dyDescent="0.2">
      <c r="Z4827" s="49"/>
      <c r="AA4827" s="49"/>
      <c r="AB4827" s="45"/>
    </row>
    <row r="4828" spans="26:28" x14ac:dyDescent="0.2">
      <c r="Z4828" s="49"/>
      <c r="AA4828" s="49"/>
      <c r="AB4828" s="45"/>
    </row>
    <row r="4829" spans="26:28" x14ac:dyDescent="0.2">
      <c r="Z4829" s="49"/>
      <c r="AA4829" s="49"/>
      <c r="AB4829" s="45"/>
    </row>
    <row r="4830" spans="26:28" x14ac:dyDescent="0.2">
      <c r="Z4830" s="49"/>
      <c r="AA4830" s="49"/>
      <c r="AB4830" s="45"/>
    </row>
    <row r="4831" spans="26:28" x14ac:dyDescent="0.2">
      <c r="Z4831" s="49"/>
      <c r="AA4831" s="49"/>
      <c r="AB4831" s="45"/>
    </row>
    <row r="4832" spans="26:28" x14ac:dyDescent="0.2">
      <c r="Z4832" s="49"/>
      <c r="AA4832" s="49"/>
      <c r="AB4832" s="45"/>
    </row>
    <row r="4833" spans="26:28" x14ac:dyDescent="0.2">
      <c r="Z4833" s="49"/>
      <c r="AA4833" s="49"/>
      <c r="AB4833" s="45"/>
    </row>
    <row r="4834" spans="26:28" x14ac:dyDescent="0.2">
      <c r="Z4834" s="49"/>
      <c r="AA4834" s="49"/>
      <c r="AB4834" s="45"/>
    </row>
    <row r="4835" spans="26:28" x14ac:dyDescent="0.2">
      <c r="Z4835" s="49"/>
      <c r="AA4835" s="49"/>
      <c r="AB4835" s="45"/>
    </row>
    <row r="4836" spans="26:28" x14ac:dyDescent="0.2">
      <c r="Z4836" s="49"/>
      <c r="AA4836" s="49"/>
      <c r="AB4836" s="45"/>
    </row>
    <row r="4837" spans="26:28" x14ac:dyDescent="0.2">
      <c r="Z4837" s="49"/>
      <c r="AA4837" s="49"/>
      <c r="AB4837" s="45"/>
    </row>
    <row r="4838" spans="26:28" x14ac:dyDescent="0.2">
      <c r="Z4838" s="49"/>
      <c r="AA4838" s="49"/>
      <c r="AB4838" s="45"/>
    </row>
    <row r="4839" spans="26:28" x14ac:dyDescent="0.2">
      <c r="Z4839" s="49"/>
      <c r="AA4839" s="49"/>
      <c r="AB4839" s="45"/>
    </row>
    <row r="4840" spans="26:28" x14ac:dyDescent="0.2">
      <c r="Z4840" s="49"/>
      <c r="AA4840" s="49"/>
      <c r="AB4840" s="45"/>
    </row>
    <row r="4841" spans="26:28" x14ac:dyDescent="0.2">
      <c r="Z4841" s="49"/>
      <c r="AA4841" s="49"/>
      <c r="AB4841" s="45"/>
    </row>
    <row r="4842" spans="26:28" x14ac:dyDescent="0.2">
      <c r="Z4842" s="49"/>
      <c r="AA4842" s="49"/>
      <c r="AB4842" s="45"/>
    </row>
    <row r="4843" spans="26:28" x14ac:dyDescent="0.2">
      <c r="Z4843" s="49"/>
      <c r="AA4843" s="49"/>
      <c r="AB4843" s="45"/>
    </row>
    <row r="4844" spans="26:28" x14ac:dyDescent="0.2">
      <c r="Z4844" s="49"/>
      <c r="AA4844" s="49"/>
      <c r="AB4844" s="45"/>
    </row>
    <row r="4845" spans="26:28" x14ac:dyDescent="0.2">
      <c r="Z4845" s="49"/>
      <c r="AA4845" s="49"/>
      <c r="AB4845" s="45"/>
    </row>
    <row r="4846" spans="26:28" x14ac:dyDescent="0.2">
      <c r="Z4846" s="49"/>
      <c r="AA4846" s="49"/>
      <c r="AB4846" s="45"/>
    </row>
    <row r="4847" spans="26:28" x14ac:dyDescent="0.2">
      <c r="Z4847" s="49"/>
      <c r="AA4847" s="49"/>
      <c r="AB4847" s="45"/>
    </row>
    <row r="4848" spans="26:28" x14ac:dyDescent="0.2">
      <c r="Z4848" s="49"/>
      <c r="AA4848" s="49"/>
      <c r="AB4848" s="45"/>
    </row>
    <row r="4849" spans="26:28" x14ac:dyDescent="0.2">
      <c r="Z4849" s="49"/>
      <c r="AA4849" s="49"/>
      <c r="AB4849" s="45"/>
    </row>
    <row r="4850" spans="26:28" x14ac:dyDescent="0.2">
      <c r="Z4850" s="49"/>
      <c r="AA4850" s="49"/>
      <c r="AB4850" s="45"/>
    </row>
    <row r="4851" spans="26:28" x14ac:dyDescent="0.2">
      <c r="Z4851" s="49"/>
      <c r="AA4851" s="49"/>
      <c r="AB4851" s="45"/>
    </row>
    <row r="4852" spans="26:28" x14ac:dyDescent="0.2">
      <c r="Z4852" s="49"/>
      <c r="AA4852" s="49"/>
      <c r="AB4852" s="45"/>
    </row>
    <row r="4853" spans="26:28" x14ac:dyDescent="0.2">
      <c r="Z4853" s="49"/>
      <c r="AA4853" s="49"/>
      <c r="AB4853" s="45"/>
    </row>
    <row r="4854" spans="26:28" x14ac:dyDescent="0.2">
      <c r="Z4854" s="49"/>
      <c r="AA4854" s="49"/>
      <c r="AB4854" s="45"/>
    </row>
    <row r="4855" spans="26:28" x14ac:dyDescent="0.2">
      <c r="Z4855" s="49"/>
      <c r="AA4855" s="49"/>
      <c r="AB4855" s="45"/>
    </row>
    <row r="4856" spans="26:28" x14ac:dyDescent="0.2">
      <c r="Z4856" s="49"/>
      <c r="AA4856" s="49"/>
      <c r="AB4856" s="45"/>
    </row>
    <row r="4857" spans="26:28" x14ac:dyDescent="0.2">
      <c r="Z4857" s="49"/>
      <c r="AA4857" s="49"/>
      <c r="AB4857" s="45"/>
    </row>
    <row r="4858" spans="26:28" x14ac:dyDescent="0.2">
      <c r="Z4858" s="49"/>
      <c r="AA4858" s="49"/>
      <c r="AB4858" s="45"/>
    </row>
    <row r="4859" spans="26:28" x14ac:dyDescent="0.2">
      <c r="Z4859" s="49"/>
      <c r="AA4859" s="49"/>
      <c r="AB4859" s="45"/>
    </row>
    <row r="4860" spans="26:28" x14ac:dyDescent="0.2">
      <c r="Z4860" s="49"/>
      <c r="AA4860" s="49"/>
      <c r="AB4860" s="45"/>
    </row>
    <row r="4861" spans="26:28" x14ac:dyDescent="0.2">
      <c r="Z4861" s="49"/>
      <c r="AA4861" s="49"/>
      <c r="AB4861" s="45"/>
    </row>
    <row r="4862" spans="26:28" x14ac:dyDescent="0.2">
      <c r="Z4862" s="49"/>
      <c r="AA4862" s="49"/>
      <c r="AB4862" s="45"/>
    </row>
    <row r="4863" spans="26:28" x14ac:dyDescent="0.2">
      <c r="Z4863" s="49"/>
      <c r="AA4863" s="49"/>
      <c r="AB4863" s="45"/>
    </row>
    <row r="4864" spans="26:28" x14ac:dyDescent="0.2">
      <c r="Z4864" s="49"/>
      <c r="AA4864" s="49"/>
      <c r="AB4864" s="45"/>
    </row>
    <row r="4865" spans="26:28" x14ac:dyDescent="0.2">
      <c r="Z4865" s="49"/>
      <c r="AA4865" s="49"/>
      <c r="AB4865" s="45"/>
    </row>
    <row r="4866" spans="26:28" x14ac:dyDescent="0.2">
      <c r="Z4866" s="49"/>
      <c r="AA4866" s="49"/>
      <c r="AB4866" s="45"/>
    </row>
    <row r="4867" spans="26:28" x14ac:dyDescent="0.2">
      <c r="Z4867" s="49"/>
      <c r="AA4867" s="49"/>
      <c r="AB4867" s="45"/>
    </row>
    <row r="4868" spans="26:28" x14ac:dyDescent="0.2">
      <c r="Z4868" s="49"/>
      <c r="AA4868" s="49"/>
      <c r="AB4868" s="45"/>
    </row>
    <row r="4869" spans="26:28" x14ac:dyDescent="0.2">
      <c r="Z4869" s="49"/>
      <c r="AA4869" s="49"/>
      <c r="AB4869" s="45"/>
    </row>
    <row r="4870" spans="26:28" x14ac:dyDescent="0.2">
      <c r="Z4870" s="49"/>
      <c r="AA4870" s="49"/>
      <c r="AB4870" s="45"/>
    </row>
    <row r="4871" spans="26:28" x14ac:dyDescent="0.2">
      <c r="Z4871" s="49"/>
      <c r="AA4871" s="49"/>
      <c r="AB4871" s="45"/>
    </row>
    <row r="4872" spans="26:28" x14ac:dyDescent="0.2">
      <c r="Z4872" s="49"/>
      <c r="AA4872" s="49"/>
      <c r="AB4872" s="45"/>
    </row>
    <row r="4873" spans="26:28" x14ac:dyDescent="0.2">
      <c r="Z4873" s="49"/>
      <c r="AA4873" s="49"/>
      <c r="AB4873" s="45"/>
    </row>
    <row r="4874" spans="26:28" x14ac:dyDescent="0.2">
      <c r="Z4874" s="49"/>
      <c r="AA4874" s="49"/>
      <c r="AB4874" s="45"/>
    </row>
    <row r="4875" spans="26:28" x14ac:dyDescent="0.2">
      <c r="Z4875" s="49"/>
      <c r="AA4875" s="49"/>
      <c r="AB4875" s="45"/>
    </row>
    <row r="4876" spans="26:28" x14ac:dyDescent="0.2">
      <c r="Z4876" s="49"/>
      <c r="AA4876" s="49"/>
      <c r="AB4876" s="45"/>
    </row>
    <row r="4877" spans="26:28" x14ac:dyDescent="0.2">
      <c r="Z4877" s="49"/>
      <c r="AA4877" s="49"/>
      <c r="AB4877" s="45"/>
    </row>
    <row r="4878" spans="26:28" x14ac:dyDescent="0.2">
      <c r="Z4878" s="49"/>
      <c r="AA4878" s="49"/>
      <c r="AB4878" s="45"/>
    </row>
    <row r="4879" spans="26:28" x14ac:dyDescent="0.2">
      <c r="Z4879" s="49"/>
      <c r="AA4879" s="49"/>
      <c r="AB4879" s="45"/>
    </row>
    <row r="4880" spans="26:28" x14ac:dyDescent="0.2">
      <c r="Z4880" s="49"/>
      <c r="AA4880" s="49"/>
      <c r="AB4880" s="45"/>
    </row>
    <row r="4881" spans="26:28" x14ac:dyDescent="0.2">
      <c r="Z4881" s="49"/>
      <c r="AA4881" s="49"/>
      <c r="AB4881" s="45"/>
    </row>
    <row r="4882" spans="26:28" x14ac:dyDescent="0.2">
      <c r="Z4882" s="49"/>
      <c r="AA4882" s="49"/>
      <c r="AB4882" s="45"/>
    </row>
    <row r="4883" spans="26:28" x14ac:dyDescent="0.2">
      <c r="Z4883" s="49"/>
      <c r="AA4883" s="49"/>
      <c r="AB4883" s="45"/>
    </row>
    <row r="4884" spans="26:28" x14ac:dyDescent="0.2">
      <c r="Z4884" s="49"/>
      <c r="AA4884" s="49"/>
      <c r="AB4884" s="45"/>
    </row>
    <row r="4885" spans="26:28" x14ac:dyDescent="0.2">
      <c r="Z4885" s="49"/>
      <c r="AA4885" s="49"/>
      <c r="AB4885" s="45"/>
    </row>
    <row r="4886" spans="26:28" x14ac:dyDescent="0.2">
      <c r="Z4886" s="49"/>
      <c r="AA4886" s="49"/>
      <c r="AB4886" s="45"/>
    </row>
    <row r="4887" spans="26:28" x14ac:dyDescent="0.2">
      <c r="Z4887" s="49"/>
      <c r="AA4887" s="49"/>
      <c r="AB4887" s="45"/>
    </row>
    <row r="4888" spans="26:28" x14ac:dyDescent="0.2">
      <c r="Z4888" s="49"/>
      <c r="AA4888" s="49"/>
      <c r="AB4888" s="45"/>
    </row>
    <row r="4889" spans="26:28" x14ac:dyDescent="0.2">
      <c r="Z4889" s="49"/>
      <c r="AA4889" s="49"/>
      <c r="AB4889" s="45"/>
    </row>
    <row r="4890" spans="26:28" x14ac:dyDescent="0.2">
      <c r="Z4890" s="49"/>
      <c r="AA4890" s="49"/>
      <c r="AB4890" s="45"/>
    </row>
    <row r="4891" spans="26:28" x14ac:dyDescent="0.2">
      <c r="Z4891" s="49"/>
      <c r="AA4891" s="49"/>
      <c r="AB4891" s="45"/>
    </row>
    <row r="4892" spans="26:28" x14ac:dyDescent="0.2">
      <c r="Z4892" s="49"/>
      <c r="AA4892" s="49"/>
      <c r="AB4892" s="45"/>
    </row>
    <row r="4893" spans="26:28" x14ac:dyDescent="0.2">
      <c r="Z4893" s="49"/>
      <c r="AA4893" s="49"/>
      <c r="AB4893" s="45"/>
    </row>
    <row r="4894" spans="26:28" x14ac:dyDescent="0.2">
      <c r="Z4894" s="49"/>
      <c r="AA4894" s="49"/>
      <c r="AB4894" s="45"/>
    </row>
    <row r="4895" spans="26:28" x14ac:dyDescent="0.2">
      <c r="Z4895" s="49"/>
      <c r="AA4895" s="49"/>
      <c r="AB4895" s="45"/>
    </row>
    <row r="4896" spans="26:28" x14ac:dyDescent="0.2">
      <c r="Z4896" s="49"/>
      <c r="AA4896" s="49"/>
      <c r="AB4896" s="45"/>
    </row>
    <row r="4897" spans="26:28" x14ac:dyDescent="0.2">
      <c r="Z4897" s="49"/>
      <c r="AA4897" s="49"/>
      <c r="AB4897" s="45"/>
    </row>
    <row r="4898" spans="26:28" x14ac:dyDescent="0.2">
      <c r="Z4898" s="49"/>
      <c r="AA4898" s="49"/>
      <c r="AB4898" s="45"/>
    </row>
    <row r="4899" spans="26:28" x14ac:dyDescent="0.2">
      <c r="Z4899" s="49"/>
      <c r="AA4899" s="49"/>
      <c r="AB4899" s="45"/>
    </row>
    <row r="4900" spans="26:28" x14ac:dyDescent="0.2">
      <c r="Z4900" s="49"/>
      <c r="AA4900" s="49"/>
      <c r="AB4900" s="45"/>
    </row>
    <row r="4901" spans="26:28" x14ac:dyDescent="0.2">
      <c r="Z4901" s="49"/>
      <c r="AA4901" s="49"/>
      <c r="AB4901" s="45"/>
    </row>
    <row r="4902" spans="26:28" x14ac:dyDescent="0.2">
      <c r="Z4902" s="49"/>
      <c r="AA4902" s="49"/>
      <c r="AB4902" s="45"/>
    </row>
    <row r="4903" spans="26:28" x14ac:dyDescent="0.2">
      <c r="Z4903" s="49"/>
      <c r="AA4903" s="49"/>
      <c r="AB4903" s="45"/>
    </row>
    <row r="4904" spans="26:28" x14ac:dyDescent="0.2">
      <c r="Z4904" s="49"/>
      <c r="AA4904" s="49"/>
      <c r="AB4904" s="45"/>
    </row>
    <row r="4905" spans="26:28" x14ac:dyDescent="0.2">
      <c r="Z4905" s="49"/>
      <c r="AA4905" s="49"/>
      <c r="AB4905" s="45"/>
    </row>
    <row r="4906" spans="26:28" x14ac:dyDescent="0.2">
      <c r="Z4906" s="49"/>
      <c r="AA4906" s="49"/>
      <c r="AB4906" s="45"/>
    </row>
    <row r="4907" spans="26:28" x14ac:dyDescent="0.2">
      <c r="Z4907" s="49"/>
      <c r="AA4907" s="49"/>
      <c r="AB4907" s="45"/>
    </row>
    <row r="4908" spans="26:28" x14ac:dyDescent="0.2">
      <c r="Z4908" s="49"/>
      <c r="AA4908" s="49"/>
      <c r="AB4908" s="45"/>
    </row>
    <row r="4909" spans="26:28" x14ac:dyDescent="0.2">
      <c r="Z4909" s="49"/>
      <c r="AA4909" s="49"/>
      <c r="AB4909" s="45"/>
    </row>
    <row r="4910" spans="26:28" x14ac:dyDescent="0.2">
      <c r="Z4910" s="49"/>
      <c r="AA4910" s="49"/>
      <c r="AB4910" s="45"/>
    </row>
    <row r="4911" spans="26:28" x14ac:dyDescent="0.2">
      <c r="Z4911" s="49"/>
      <c r="AA4911" s="49"/>
      <c r="AB4911" s="45"/>
    </row>
    <row r="4912" spans="26:28" x14ac:dyDescent="0.2">
      <c r="Z4912" s="49"/>
      <c r="AA4912" s="49"/>
      <c r="AB4912" s="45"/>
    </row>
    <row r="4913" spans="26:28" x14ac:dyDescent="0.2">
      <c r="Z4913" s="49"/>
      <c r="AA4913" s="49"/>
      <c r="AB4913" s="45"/>
    </row>
    <row r="4914" spans="26:28" x14ac:dyDescent="0.2">
      <c r="Z4914" s="49"/>
      <c r="AA4914" s="49"/>
      <c r="AB4914" s="45"/>
    </row>
    <row r="4915" spans="26:28" x14ac:dyDescent="0.2">
      <c r="Z4915" s="49"/>
      <c r="AA4915" s="49"/>
      <c r="AB4915" s="45"/>
    </row>
    <row r="4916" spans="26:28" x14ac:dyDescent="0.2">
      <c r="Z4916" s="49"/>
      <c r="AA4916" s="49"/>
      <c r="AB4916" s="45"/>
    </row>
    <row r="4917" spans="26:28" x14ac:dyDescent="0.2">
      <c r="Z4917" s="49"/>
      <c r="AA4917" s="49"/>
      <c r="AB4917" s="45"/>
    </row>
    <row r="4918" spans="26:28" x14ac:dyDescent="0.2">
      <c r="Z4918" s="49"/>
      <c r="AA4918" s="49"/>
      <c r="AB4918" s="45"/>
    </row>
    <row r="4919" spans="26:28" x14ac:dyDescent="0.2">
      <c r="Z4919" s="49"/>
      <c r="AA4919" s="49"/>
      <c r="AB4919" s="45"/>
    </row>
    <row r="4920" spans="26:28" x14ac:dyDescent="0.2">
      <c r="Z4920" s="49"/>
      <c r="AA4920" s="49"/>
      <c r="AB4920" s="45"/>
    </row>
    <row r="4921" spans="26:28" x14ac:dyDescent="0.2">
      <c r="Z4921" s="49"/>
      <c r="AA4921" s="49"/>
      <c r="AB4921" s="45"/>
    </row>
    <row r="4922" spans="26:28" x14ac:dyDescent="0.2">
      <c r="Z4922" s="49"/>
      <c r="AA4922" s="49"/>
      <c r="AB4922" s="45"/>
    </row>
    <row r="4923" spans="26:28" x14ac:dyDescent="0.2">
      <c r="Z4923" s="49"/>
      <c r="AA4923" s="49"/>
      <c r="AB4923" s="45"/>
    </row>
    <row r="4924" spans="26:28" x14ac:dyDescent="0.2">
      <c r="Z4924" s="49"/>
      <c r="AA4924" s="49"/>
      <c r="AB4924" s="45"/>
    </row>
    <row r="4925" spans="26:28" x14ac:dyDescent="0.2">
      <c r="Z4925" s="49"/>
      <c r="AA4925" s="49"/>
      <c r="AB4925" s="45"/>
    </row>
    <row r="4926" spans="26:28" x14ac:dyDescent="0.2">
      <c r="Z4926" s="49"/>
      <c r="AA4926" s="49"/>
      <c r="AB4926" s="45"/>
    </row>
    <row r="4927" spans="26:28" x14ac:dyDescent="0.2">
      <c r="Z4927" s="49"/>
      <c r="AA4927" s="49"/>
      <c r="AB4927" s="45"/>
    </row>
    <row r="4928" spans="26:28" x14ac:dyDescent="0.2">
      <c r="Z4928" s="49"/>
      <c r="AA4928" s="49"/>
      <c r="AB4928" s="45"/>
    </row>
    <row r="4929" spans="26:28" x14ac:dyDescent="0.2">
      <c r="Z4929" s="49"/>
      <c r="AA4929" s="49"/>
      <c r="AB4929" s="45"/>
    </row>
    <row r="4930" spans="26:28" x14ac:dyDescent="0.2">
      <c r="Z4930" s="49"/>
      <c r="AA4930" s="49"/>
      <c r="AB4930" s="45"/>
    </row>
    <row r="4931" spans="26:28" x14ac:dyDescent="0.2">
      <c r="Z4931" s="49"/>
      <c r="AA4931" s="49"/>
      <c r="AB4931" s="45"/>
    </row>
    <row r="4932" spans="26:28" x14ac:dyDescent="0.2">
      <c r="Z4932" s="49"/>
      <c r="AA4932" s="49"/>
      <c r="AB4932" s="45"/>
    </row>
    <row r="4933" spans="26:28" x14ac:dyDescent="0.2">
      <c r="Z4933" s="49"/>
      <c r="AA4933" s="49"/>
      <c r="AB4933" s="45"/>
    </row>
    <row r="4934" spans="26:28" x14ac:dyDescent="0.2">
      <c r="Z4934" s="49"/>
      <c r="AA4934" s="49"/>
      <c r="AB4934" s="45"/>
    </row>
    <row r="4935" spans="26:28" x14ac:dyDescent="0.2">
      <c r="Z4935" s="49"/>
      <c r="AA4935" s="49"/>
      <c r="AB4935" s="45"/>
    </row>
    <row r="4936" spans="26:28" x14ac:dyDescent="0.2">
      <c r="Z4936" s="49"/>
      <c r="AA4936" s="49"/>
      <c r="AB4936" s="45"/>
    </row>
    <row r="4937" spans="26:28" x14ac:dyDescent="0.2">
      <c r="Z4937" s="49"/>
      <c r="AA4937" s="49"/>
      <c r="AB4937" s="45"/>
    </row>
    <row r="4938" spans="26:28" x14ac:dyDescent="0.2">
      <c r="Z4938" s="49"/>
      <c r="AA4938" s="49"/>
      <c r="AB4938" s="45"/>
    </row>
    <row r="4939" spans="26:28" x14ac:dyDescent="0.2">
      <c r="Z4939" s="49"/>
      <c r="AA4939" s="49"/>
      <c r="AB4939" s="45"/>
    </row>
    <row r="4940" spans="26:28" x14ac:dyDescent="0.2">
      <c r="Z4940" s="49"/>
      <c r="AA4940" s="49"/>
      <c r="AB4940" s="45"/>
    </row>
    <row r="4941" spans="26:28" x14ac:dyDescent="0.2">
      <c r="Z4941" s="49"/>
      <c r="AA4941" s="49"/>
      <c r="AB4941" s="45"/>
    </row>
    <row r="4942" spans="26:28" x14ac:dyDescent="0.2">
      <c r="Z4942" s="49"/>
      <c r="AA4942" s="49"/>
      <c r="AB4942" s="45"/>
    </row>
    <row r="4943" spans="26:28" x14ac:dyDescent="0.2">
      <c r="Z4943" s="49"/>
      <c r="AA4943" s="49"/>
      <c r="AB4943" s="45"/>
    </row>
    <row r="4944" spans="26:28" x14ac:dyDescent="0.2">
      <c r="Z4944" s="49"/>
      <c r="AA4944" s="49"/>
      <c r="AB4944" s="45"/>
    </row>
    <row r="4945" spans="26:28" x14ac:dyDescent="0.2">
      <c r="Z4945" s="49"/>
      <c r="AA4945" s="49"/>
      <c r="AB4945" s="45"/>
    </row>
    <row r="4946" spans="26:28" x14ac:dyDescent="0.2">
      <c r="Z4946" s="49"/>
      <c r="AA4946" s="49"/>
      <c r="AB4946" s="45"/>
    </row>
    <row r="4947" spans="26:28" x14ac:dyDescent="0.2">
      <c r="Z4947" s="49"/>
      <c r="AA4947" s="49"/>
      <c r="AB4947" s="45"/>
    </row>
    <row r="4948" spans="26:28" x14ac:dyDescent="0.2">
      <c r="Z4948" s="49"/>
      <c r="AA4948" s="49"/>
      <c r="AB4948" s="45"/>
    </row>
    <row r="4949" spans="26:28" x14ac:dyDescent="0.2">
      <c r="Z4949" s="49"/>
      <c r="AA4949" s="49"/>
      <c r="AB4949" s="45"/>
    </row>
    <row r="4950" spans="26:28" x14ac:dyDescent="0.2">
      <c r="Z4950" s="49"/>
      <c r="AA4950" s="49"/>
      <c r="AB4950" s="45"/>
    </row>
    <row r="4951" spans="26:28" x14ac:dyDescent="0.2">
      <c r="Z4951" s="49"/>
      <c r="AA4951" s="49"/>
      <c r="AB4951" s="45"/>
    </row>
    <row r="4952" spans="26:28" x14ac:dyDescent="0.2">
      <c r="Z4952" s="49"/>
      <c r="AA4952" s="49"/>
      <c r="AB4952" s="45"/>
    </row>
    <row r="4953" spans="26:28" x14ac:dyDescent="0.2">
      <c r="Z4953" s="49"/>
      <c r="AA4953" s="49"/>
      <c r="AB4953" s="45"/>
    </row>
    <row r="4954" spans="26:28" x14ac:dyDescent="0.2">
      <c r="Z4954" s="49"/>
      <c r="AA4954" s="49"/>
      <c r="AB4954" s="45"/>
    </row>
    <row r="4955" spans="26:28" x14ac:dyDescent="0.2">
      <c r="Z4955" s="49"/>
      <c r="AA4955" s="49"/>
      <c r="AB4955" s="45"/>
    </row>
    <row r="4956" spans="26:28" x14ac:dyDescent="0.2">
      <c r="Z4956" s="49"/>
      <c r="AA4956" s="49"/>
      <c r="AB4956" s="45"/>
    </row>
    <row r="4957" spans="26:28" x14ac:dyDescent="0.2">
      <c r="Z4957" s="49"/>
      <c r="AA4957" s="49"/>
      <c r="AB4957" s="45"/>
    </row>
    <row r="4958" spans="26:28" x14ac:dyDescent="0.2">
      <c r="Z4958" s="49"/>
      <c r="AA4958" s="49"/>
      <c r="AB4958" s="45"/>
    </row>
    <row r="4959" spans="26:28" x14ac:dyDescent="0.2">
      <c r="Z4959" s="49"/>
      <c r="AA4959" s="49"/>
      <c r="AB4959" s="45"/>
    </row>
    <row r="4960" spans="26:28" x14ac:dyDescent="0.2">
      <c r="Z4960" s="49"/>
      <c r="AA4960" s="49"/>
      <c r="AB4960" s="45"/>
    </row>
    <row r="4961" spans="26:28" x14ac:dyDescent="0.2">
      <c r="Z4961" s="49"/>
      <c r="AA4961" s="49"/>
      <c r="AB4961" s="45"/>
    </row>
    <row r="4962" spans="26:28" x14ac:dyDescent="0.2">
      <c r="Z4962" s="49"/>
      <c r="AA4962" s="49"/>
      <c r="AB4962" s="45"/>
    </row>
    <row r="4963" spans="26:28" x14ac:dyDescent="0.2">
      <c r="Z4963" s="49"/>
      <c r="AA4963" s="49"/>
      <c r="AB4963" s="45"/>
    </row>
    <row r="4964" spans="26:28" x14ac:dyDescent="0.2">
      <c r="Z4964" s="49"/>
      <c r="AA4964" s="49"/>
      <c r="AB4964" s="45"/>
    </row>
    <row r="4965" spans="26:28" x14ac:dyDescent="0.2">
      <c r="Z4965" s="49"/>
      <c r="AA4965" s="49"/>
      <c r="AB4965" s="45"/>
    </row>
    <row r="4966" spans="26:28" x14ac:dyDescent="0.2">
      <c r="Z4966" s="49"/>
      <c r="AA4966" s="49"/>
      <c r="AB4966" s="45"/>
    </row>
    <row r="4967" spans="26:28" x14ac:dyDescent="0.2">
      <c r="Z4967" s="49"/>
      <c r="AA4967" s="49"/>
      <c r="AB4967" s="45"/>
    </row>
    <row r="4968" spans="26:28" x14ac:dyDescent="0.2">
      <c r="Z4968" s="49"/>
      <c r="AA4968" s="49"/>
      <c r="AB4968" s="45"/>
    </row>
    <row r="4969" spans="26:28" x14ac:dyDescent="0.2">
      <c r="Z4969" s="49"/>
      <c r="AA4969" s="49"/>
      <c r="AB4969" s="45"/>
    </row>
    <row r="4970" spans="26:28" x14ac:dyDescent="0.2">
      <c r="Z4970" s="49"/>
      <c r="AA4970" s="49"/>
      <c r="AB4970" s="45"/>
    </row>
    <row r="4971" spans="26:28" x14ac:dyDescent="0.2">
      <c r="Z4971" s="49"/>
      <c r="AA4971" s="49"/>
      <c r="AB4971" s="45"/>
    </row>
    <row r="4972" spans="26:28" x14ac:dyDescent="0.2">
      <c r="Z4972" s="49"/>
      <c r="AA4972" s="49"/>
      <c r="AB4972" s="45"/>
    </row>
    <row r="4973" spans="26:28" x14ac:dyDescent="0.2">
      <c r="Z4973" s="49"/>
      <c r="AA4973" s="49"/>
      <c r="AB4973" s="45"/>
    </row>
    <row r="4974" spans="26:28" x14ac:dyDescent="0.2">
      <c r="Z4974" s="49"/>
      <c r="AA4974" s="49"/>
      <c r="AB4974" s="45"/>
    </row>
    <row r="4975" spans="26:28" x14ac:dyDescent="0.2">
      <c r="Z4975" s="49"/>
      <c r="AA4975" s="49"/>
      <c r="AB4975" s="45"/>
    </row>
    <row r="4976" spans="26:28" x14ac:dyDescent="0.2">
      <c r="Z4976" s="49"/>
      <c r="AA4976" s="49"/>
      <c r="AB4976" s="45"/>
    </row>
    <row r="4977" spans="26:28" x14ac:dyDescent="0.2">
      <c r="Z4977" s="49"/>
      <c r="AA4977" s="49"/>
      <c r="AB4977" s="45"/>
    </row>
    <row r="4978" spans="26:28" x14ac:dyDescent="0.2">
      <c r="Z4978" s="49"/>
      <c r="AA4978" s="49"/>
      <c r="AB4978" s="45"/>
    </row>
    <row r="4979" spans="26:28" x14ac:dyDescent="0.2">
      <c r="Z4979" s="49"/>
      <c r="AA4979" s="49"/>
      <c r="AB4979" s="45"/>
    </row>
    <row r="4980" spans="26:28" x14ac:dyDescent="0.2">
      <c r="Z4980" s="49"/>
      <c r="AA4980" s="49"/>
      <c r="AB4980" s="45"/>
    </row>
    <row r="4981" spans="26:28" x14ac:dyDescent="0.2">
      <c r="Z4981" s="49"/>
      <c r="AA4981" s="49"/>
      <c r="AB4981" s="45"/>
    </row>
    <row r="4982" spans="26:28" x14ac:dyDescent="0.2">
      <c r="Z4982" s="49"/>
      <c r="AA4982" s="49"/>
      <c r="AB4982" s="45"/>
    </row>
    <row r="4983" spans="26:28" x14ac:dyDescent="0.2">
      <c r="Z4983" s="49"/>
      <c r="AA4983" s="49"/>
      <c r="AB4983" s="45"/>
    </row>
    <row r="4984" spans="26:28" x14ac:dyDescent="0.2">
      <c r="Z4984" s="49"/>
      <c r="AA4984" s="49"/>
      <c r="AB4984" s="45"/>
    </row>
    <row r="4985" spans="26:28" x14ac:dyDescent="0.2">
      <c r="Z4985" s="49"/>
      <c r="AA4985" s="49"/>
      <c r="AB4985" s="45"/>
    </row>
    <row r="4986" spans="26:28" x14ac:dyDescent="0.2">
      <c r="Z4986" s="49"/>
      <c r="AA4986" s="49"/>
      <c r="AB4986" s="45"/>
    </row>
    <row r="4987" spans="26:28" x14ac:dyDescent="0.2">
      <c r="Z4987" s="49"/>
      <c r="AA4987" s="49"/>
      <c r="AB4987" s="45"/>
    </row>
    <row r="4988" spans="26:28" x14ac:dyDescent="0.2">
      <c r="Z4988" s="49"/>
      <c r="AA4988" s="49"/>
      <c r="AB4988" s="45"/>
    </row>
    <row r="4989" spans="26:28" x14ac:dyDescent="0.2">
      <c r="Z4989" s="49"/>
      <c r="AA4989" s="49"/>
      <c r="AB4989" s="45"/>
    </row>
    <row r="4990" spans="26:28" x14ac:dyDescent="0.2">
      <c r="Z4990" s="49"/>
      <c r="AA4990" s="49"/>
      <c r="AB4990" s="45"/>
    </row>
    <row r="4991" spans="26:28" x14ac:dyDescent="0.2">
      <c r="Z4991" s="49"/>
      <c r="AA4991" s="49"/>
      <c r="AB4991" s="45"/>
    </row>
    <row r="4992" spans="26:28" x14ac:dyDescent="0.2">
      <c r="Z4992" s="49"/>
      <c r="AA4992" s="49"/>
      <c r="AB4992" s="45"/>
    </row>
    <row r="4993" spans="26:28" x14ac:dyDescent="0.2">
      <c r="Z4993" s="49"/>
      <c r="AA4993" s="49"/>
      <c r="AB4993" s="45"/>
    </row>
    <row r="4994" spans="26:28" x14ac:dyDescent="0.2">
      <c r="Z4994" s="49"/>
      <c r="AA4994" s="49"/>
      <c r="AB4994" s="45"/>
    </row>
    <row r="4995" spans="26:28" x14ac:dyDescent="0.2">
      <c r="Z4995" s="49"/>
      <c r="AA4995" s="49"/>
      <c r="AB4995" s="45"/>
    </row>
    <row r="4996" spans="26:28" x14ac:dyDescent="0.2">
      <c r="Z4996" s="49"/>
      <c r="AA4996" s="49"/>
      <c r="AB4996" s="45"/>
    </row>
    <row r="4997" spans="26:28" x14ac:dyDescent="0.2">
      <c r="Z4997" s="49"/>
      <c r="AA4997" s="49"/>
      <c r="AB4997" s="45"/>
    </row>
    <row r="4998" spans="26:28" x14ac:dyDescent="0.2">
      <c r="Z4998" s="49"/>
      <c r="AA4998" s="49"/>
      <c r="AB4998" s="45"/>
    </row>
    <row r="4999" spans="26:28" x14ac:dyDescent="0.2">
      <c r="Z4999" s="49"/>
      <c r="AA4999" s="49"/>
      <c r="AB4999" s="45"/>
    </row>
    <row r="5000" spans="26:28" x14ac:dyDescent="0.2">
      <c r="Z5000" s="49"/>
      <c r="AA5000" s="49"/>
      <c r="AB5000" s="45"/>
    </row>
    <row r="5001" spans="26:28" x14ac:dyDescent="0.2">
      <c r="Z5001" s="49"/>
      <c r="AA5001" s="49"/>
      <c r="AB5001" s="45"/>
    </row>
    <row r="5002" spans="26:28" x14ac:dyDescent="0.2">
      <c r="Z5002" s="49"/>
      <c r="AA5002" s="49"/>
      <c r="AB5002" s="45"/>
    </row>
    <row r="5003" spans="26:28" x14ac:dyDescent="0.2">
      <c r="Z5003" s="49"/>
      <c r="AA5003" s="49"/>
      <c r="AB5003" s="45"/>
    </row>
    <row r="5004" spans="26:28" x14ac:dyDescent="0.2">
      <c r="Z5004" s="49"/>
      <c r="AA5004" s="49"/>
      <c r="AB5004" s="45"/>
    </row>
    <row r="5005" spans="26:28" x14ac:dyDescent="0.2">
      <c r="Z5005" s="49"/>
      <c r="AA5005" s="49"/>
      <c r="AB5005" s="45"/>
    </row>
    <row r="5006" spans="26:28" x14ac:dyDescent="0.2">
      <c r="Z5006" s="49"/>
      <c r="AA5006" s="49"/>
      <c r="AB5006" s="45"/>
    </row>
    <row r="5007" spans="26:28" x14ac:dyDescent="0.2">
      <c r="Z5007" s="49"/>
      <c r="AA5007" s="49"/>
      <c r="AB5007" s="45"/>
    </row>
    <row r="5008" spans="26:28" x14ac:dyDescent="0.2">
      <c r="Z5008" s="49"/>
      <c r="AA5008" s="49"/>
      <c r="AB5008" s="45"/>
    </row>
    <row r="5009" spans="26:28" x14ac:dyDescent="0.2">
      <c r="Z5009" s="49"/>
      <c r="AA5009" s="49"/>
      <c r="AB5009" s="45"/>
    </row>
    <row r="5010" spans="26:28" x14ac:dyDescent="0.2">
      <c r="Z5010" s="49"/>
      <c r="AA5010" s="49"/>
      <c r="AB5010" s="45"/>
    </row>
    <row r="5011" spans="26:28" x14ac:dyDescent="0.2">
      <c r="Z5011" s="49"/>
      <c r="AA5011" s="49"/>
      <c r="AB5011" s="45"/>
    </row>
    <row r="5012" spans="26:28" x14ac:dyDescent="0.2">
      <c r="Z5012" s="49"/>
      <c r="AA5012" s="49"/>
      <c r="AB5012" s="45"/>
    </row>
    <row r="5013" spans="26:28" x14ac:dyDescent="0.2">
      <c r="Z5013" s="49"/>
      <c r="AA5013" s="49"/>
      <c r="AB5013" s="45"/>
    </row>
    <row r="5014" spans="26:28" x14ac:dyDescent="0.2">
      <c r="Z5014" s="49"/>
      <c r="AA5014" s="49"/>
      <c r="AB5014" s="45"/>
    </row>
    <row r="5015" spans="26:28" x14ac:dyDescent="0.2">
      <c r="Z5015" s="49"/>
      <c r="AA5015" s="49"/>
      <c r="AB5015" s="45"/>
    </row>
    <row r="5016" spans="26:28" x14ac:dyDescent="0.2">
      <c r="Z5016" s="49"/>
      <c r="AA5016" s="49"/>
      <c r="AB5016" s="45"/>
    </row>
    <row r="5017" spans="26:28" x14ac:dyDescent="0.2">
      <c r="Z5017" s="49"/>
      <c r="AA5017" s="49"/>
      <c r="AB5017" s="45"/>
    </row>
    <row r="5018" spans="26:28" x14ac:dyDescent="0.2">
      <c r="Z5018" s="49"/>
      <c r="AA5018" s="49"/>
      <c r="AB5018" s="45"/>
    </row>
    <row r="5019" spans="26:28" x14ac:dyDescent="0.2">
      <c r="Z5019" s="49"/>
      <c r="AA5019" s="49"/>
      <c r="AB5019" s="45"/>
    </row>
    <row r="5020" spans="26:28" x14ac:dyDescent="0.2">
      <c r="Z5020" s="49"/>
      <c r="AA5020" s="49"/>
      <c r="AB5020" s="45"/>
    </row>
    <row r="5021" spans="26:28" x14ac:dyDescent="0.2">
      <c r="Z5021" s="49"/>
      <c r="AA5021" s="49"/>
      <c r="AB5021" s="45"/>
    </row>
    <row r="5022" spans="26:28" x14ac:dyDescent="0.2">
      <c r="Z5022" s="49"/>
      <c r="AA5022" s="49"/>
      <c r="AB5022" s="45"/>
    </row>
    <row r="5023" spans="26:28" x14ac:dyDescent="0.2">
      <c r="Z5023" s="49"/>
      <c r="AA5023" s="49"/>
      <c r="AB5023" s="45"/>
    </row>
    <row r="5024" spans="26:28" x14ac:dyDescent="0.2">
      <c r="Z5024" s="49"/>
      <c r="AA5024" s="49"/>
      <c r="AB5024" s="45"/>
    </row>
    <row r="5025" spans="26:28" x14ac:dyDescent="0.2">
      <c r="Z5025" s="49"/>
      <c r="AA5025" s="49"/>
      <c r="AB5025" s="45"/>
    </row>
    <row r="5026" spans="26:28" x14ac:dyDescent="0.2">
      <c r="Z5026" s="49"/>
      <c r="AA5026" s="49"/>
      <c r="AB5026" s="45"/>
    </row>
    <row r="5027" spans="26:28" x14ac:dyDescent="0.2">
      <c r="Z5027" s="49"/>
      <c r="AA5027" s="49"/>
      <c r="AB5027" s="45"/>
    </row>
    <row r="5028" spans="26:28" x14ac:dyDescent="0.2">
      <c r="Z5028" s="49"/>
      <c r="AA5028" s="49"/>
      <c r="AB5028" s="45"/>
    </row>
    <row r="5029" spans="26:28" x14ac:dyDescent="0.2">
      <c r="Z5029" s="49"/>
      <c r="AA5029" s="49"/>
      <c r="AB5029" s="45"/>
    </row>
    <row r="5030" spans="26:28" x14ac:dyDescent="0.2">
      <c r="Z5030" s="49"/>
      <c r="AA5030" s="49"/>
      <c r="AB5030" s="45"/>
    </row>
    <row r="5031" spans="26:28" x14ac:dyDescent="0.2">
      <c r="Z5031" s="49"/>
      <c r="AA5031" s="49"/>
      <c r="AB5031" s="45"/>
    </row>
    <row r="5032" spans="26:28" x14ac:dyDescent="0.2">
      <c r="Z5032" s="49"/>
      <c r="AA5032" s="49"/>
      <c r="AB5032" s="45"/>
    </row>
    <row r="5033" spans="26:28" x14ac:dyDescent="0.2">
      <c r="Z5033" s="49"/>
      <c r="AA5033" s="49"/>
      <c r="AB5033" s="45"/>
    </row>
    <row r="5034" spans="26:28" x14ac:dyDescent="0.2">
      <c r="Z5034" s="49"/>
      <c r="AA5034" s="49"/>
      <c r="AB5034" s="45"/>
    </row>
    <row r="5035" spans="26:28" x14ac:dyDescent="0.2">
      <c r="Z5035" s="49"/>
      <c r="AA5035" s="49"/>
      <c r="AB5035" s="45"/>
    </row>
    <row r="5036" spans="26:28" x14ac:dyDescent="0.2">
      <c r="Z5036" s="49"/>
      <c r="AA5036" s="49"/>
      <c r="AB5036" s="45"/>
    </row>
    <row r="5037" spans="26:28" x14ac:dyDescent="0.2">
      <c r="Z5037" s="49"/>
      <c r="AA5037" s="49"/>
      <c r="AB5037" s="45"/>
    </row>
    <row r="5038" spans="26:28" x14ac:dyDescent="0.2">
      <c r="Z5038" s="49"/>
      <c r="AA5038" s="49"/>
      <c r="AB5038" s="45"/>
    </row>
    <row r="5039" spans="26:28" x14ac:dyDescent="0.2">
      <c r="Z5039" s="49"/>
      <c r="AA5039" s="49"/>
      <c r="AB5039" s="45"/>
    </row>
    <row r="5040" spans="26:28" x14ac:dyDescent="0.2">
      <c r="Z5040" s="49"/>
      <c r="AA5040" s="49"/>
      <c r="AB5040" s="45"/>
    </row>
    <row r="5041" spans="26:28" x14ac:dyDescent="0.2">
      <c r="Z5041" s="49"/>
      <c r="AA5041" s="49"/>
      <c r="AB5041" s="45"/>
    </row>
    <row r="5042" spans="26:28" x14ac:dyDescent="0.2">
      <c r="Z5042" s="49"/>
      <c r="AA5042" s="49"/>
      <c r="AB5042" s="45"/>
    </row>
    <row r="5043" spans="26:28" x14ac:dyDescent="0.2">
      <c r="Z5043" s="49"/>
      <c r="AA5043" s="49"/>
      <c r="AB5043" s="45"/>
    </row>
    <row r="5044" spans="26:28" x14ac:dyDescent="0.2">
      <c r="Z5044" s="49"/>
      <c r="AA5044" s="49"/>
      <c r="AB5044" s="45"/>
    </row>
    <row r="5045" spans="26:28" x14ac:dyDescent="0.2">
      <c r="Z5045" s="49"/>
      <c r="AA5045" s="49"/>
      <c r="AB5045" s="45"/>
    </row>
    <row r="5046" spans="26:28" x14ac:dyDescent="0.2">
      <c r="Z5046" s="49"/>
      <c r="AA5046" s="49"/>
      <c r="AB5046" s="45"/>
    </row>
    <row r="5047" spans="26:28" x14ac:dyDescent="0.2">
      <c r="Z5047" s="49"/>
      <c r="AA5047" s="49"/>
      <c r="AB5047" s="45"/>
    </row>
    <row r="5048" spans="26:28" x14ac:dyDescent="0.2">
      <c r="Z5048" s="49"/>
      <c r="AA5048" s="49"/>
      <c r="AB5048" s="45"/>
    </row>
    <row r="5049" spans="26:28" x14ac:dyDescent="0.2">
      <c r="Z5049" s="49"/>
      <c r="AA5049" s="49"/>
      <c r="AB5049" s="45"/>
    </row>
    <row r="5050" spans="26:28" x14ac:dyDescent="0.2">
      <c r="Z5050" s="49"/>
      <c r="AA5050" s="49"/>
      <c r="AB5050" s="45"/>
    </row>
    <row r="5051" spans="26:28" x14ac:dyDescent="0.2">
      <c r="Z5051" s="49"/>
      <c r="AA5051" s="49"/>
      <c r="AB5051" s="45"/>
    </row>
    <row r="5052" spans="26:28" x14ac:dyDescent="0.2">
      <c r="Z5052" s="49"/>
      <c r="AA5052" s="49"/>
      <c r="AB5052" s="45"/>
    </row>
    <row r="5053" spans="26:28" x14ac:dyDescent="0.2">
      <c r="Z5053" s="49"/>
      <c r="AA5053" s="49"/>
      <c r="AB5053" s="45"/>
    </row>
    <row r="5054" spans="26:28" x14ac:dyDescent="0.2">
      <c r="Z5054" s="49"/>
      <c r="AA5054" s="49"/>
      <c r="AB5054" s="45"/>
    </row>
    <row r="5055" spans="26:28" x14ac:dyDescent="0.2">
      <c r="Z5055" s="49"/>
      <c r="AA5055" s="49"/>
      <c r="AB5055" s="45"/>
    </row>
    <row r="5056" spans="26:28" x14ac:dyDescent="0.2">
      <c r="Z5056" s="49"/>
      <c r="AA5056" s="49"/>
      <c r="AB5056" s="45"/>
    </row>
    <row r="5057" spans="26:28" x14ac:dyDescent="0.2">
      <c r="Z5057" s="49"/>
      <c r="AA5057" s="49"/>
      <c r="AB5057" s="45"/>
    </row>
    <row r="5058" spans="26:28" x14ac:dyDescent="0.2">
      <c r="Z5058" s="49"/>
      <c r="AA5058" s="49"/>
      <c r="AB5058" s="45"/>
    </row>
    <row r="5059" spans="26:28" x14ac:dyDescent="0.2">
      <c r="Z5059" s="49"/>
      <c r="AA5059" s="49"/>
      <c r="AB5059" s="45"/>
    </row>
    <row r="5060" spans="26:28" x14ac:dyDescent="0.2">
      <c r="Z5060" s="49"/>
      <c r="AA5060" s="49"/>
      <c r="AB5060" s="45"/>
    </row>
    <row r="5061" spans="26:28" x14ac:dyDescent="0.2">
      <c r="Z5061" s="49"/>
      <c r="AA5061" s="49"/>
      <c r="AB5061" s="45"/>
    </row>
    <row r="5062" spans="26:28" x14ac:dyDescent="0.2">
      <c r="Z5062" s="49"/>
      <c r="AA5062" s="49"/>
      <c r="AB5062" s="45"/>
    </row>
    <row r="5063" spans="26:28" x14ac:dyDescent="0.2">
      <c r="Z5063" s="49"/>
      <c r="AA5063" s="49"/>
      <c r="AB5063" s="45"/>
    </row>
    <row r="5064" spans="26:28" x14ac:dyDescent="0.2">
      <c r="Z5064" s="49"/>
      <c r="AA5064" s="49"/>
      <c r="AB5064" s="45"/>
    </row>
    <row r="5065" spans="26:28" x14ac:dyDescent="0.2">
      <c r="Z5065" s="49"/>
      <c r="AA5065" s="49"/>
      <c r="AB5065" s="45"/>
    </row>
    <row r="5066" spans="26:28" x14ac:dyDescent="0.2">
      <c r="Z5066" s="49"/>
      <c r="AA5066" s="49"/>
      <c r="AB5066" s="45"/>
    </row>
    <row r="5067" spans="26:28" x14ac:dyDescent="0.2">
      <c r="Z5067" s="49"/>
      <c r="AA5067" s="49"/>
      <c r="AB5067" s="45"/>
    </row>
    <row r="5068" spans="26:28" x14ac:dyDescent="0.2">
      <c r="Z5068" s="49"/>
      <c r="AA5068" s="49"/>
      <c r="AB5068" s="45"/>
    </row>
    <row r="5069" spans="26:28" x14ac:dyDescent="0.2">
      <c r="Z5069" s="49"/>
      <c r="AA5069" s="49"/>
      <c r="AB5069" s="45"/>
    </row>
    <row r="5070" spans="26:28" x14ac:dyDescent="0.2">
      <c r="Z5070" s="49"/>
      <c r="AA5070" s="49"/>
      <c r="AB5070" s="45"/>
    </row>
    <row r="5071" spans="26:28" x14ac:dyDescent="0.2">
      <c r="Z5071" s="49"/>
      <c r="AA5071" s="49"/>
      <c r="AB5071" s="45"/>
    </row>
    <row r="5072" spans="26:28" x14ac:dyDescent="0.2">
      <c r="Z5072" s="49"/>
      <c r="AA5072" s="49"/>
      <c r="AB5072" s="45"/>
    </row>
    <row r="5073" spans="26:28" x14ac:dyDescent="0.2">
      <c r="Z5073" s="49"/>
      <c r="AA5073" s="49"/>
      <c r="AB5073" s="45"/>
    </row>
    <row r="5074" spans="26:28" x14ac:dyDescent="0.2">
      <c r="Z5074" s="49"/>
      <c r="AA5074" s="49"/>
      <c r="AB5074" s="45"/>
    </row>
    <row r="5075" spans="26:28" x14ac:dyDescent="0.2">
      <c r="Z5075" s="49"/>
      <c r="AA5075" s="49"/>
      <c r="AB5075" s="45"/>
    </row>
    <row r="5076" spans="26:28" x14ac:dyDescent="0.2">
      <c r="Z5076" s="49"/>
      <c r="AA5076" s="49"/>
      <c r="AB5076" s="45"/>
    </row>
    <row r="5077" spans="26:28" x14ac:dyDescent="0.2">
      <c r="Z5077" s="49"/>
      <c r="AA5077" s="49"/>
      <c r="AB5077" s="45"/>
    </row>
    <row r="5078" spans="26:28" x14ac:dyDescent="0.2">
      <c r="Z5078" s="49"/>
      <c r="AA5078" s="49"/>
      <c r="AB5078" s="45"/>
    </row>
    <row r="5079" spans="26:28" x14ac:dyDescent="0.2">
      <c r="Z5079" s="49"/>
      <c r="AA5079" s="49"/>
      <c r="AB5079" s="45"/>
    </row>
    <row r="5080" spans="26:28" x14ac:dyDescent="0.2">
      <c r="Z5080" s="49"/>
      <c r="AA5080" s="49"/>
      <c r="AB5080" s="45"/>
    </row>
    <row r="5081" spans="26:28" x14ac:dyDescent="0.2">
      <c r="Z5081" s="49"/>
      <c r="AA5081" s="49"/>
      <c r="AB5081" s="45"/>
    </row>
    <row r="5082" spans="26:28" x14ac:dyDescent="0.2">
      <c r="Z5082" s="49"/>
      <c r="AA5082" s="49"/>
      <c r="AB5082" s="45"/>
    </row>
    <row r="5083" spans="26:28" x14ac:dyDescent="0.2">
      <c r="Z5083" s="49"/>
      <c r="AA5083" s="49"/>
      <c r="AB5083" s="45"/>
    </row>
    <row r="5084" spans="26:28" x14ac:dyDescent="0.2">
      <c r="Z5084" s="49"/>
      <c r="AA5084" s="49"/>
      <c r="AB5084" s="45"/>
    </row>
    <row r="5085" spans="26:28" x14ac:dyDescent="0.2">
      <c r="Z5085" s="49"/>
      <c r="AA5085" s="49"/>
      <c r="AB5085" s="45"/>
    </row>
    <row r="5086" spans="26:28" x14ac:dyDescent="0.2">
      <c r="Z5086" s="49"/>
      <c r="AA5086" s="49"/>
      <c r="AB5086" s="45"/>
    </row>
    <row r="5087" spans="26:28" x14ac:dyDescent="0.2">
      <c r="Z5087" s="49"/>
      <c r="AA5087" s="49"/>
      <c r="AB5087" s="45"/>
    </row>
    <row r="5088" spans="26:28" x14ac:dyDescent="0.2">
      <c r="Z5088" s="49"/>
      <c r="AA5088" s="49"/>
      <c r="AB5088" s="45"/>
    </row>
    <row r="5089" spans="26:28" x14ac:dyDescent="0.2">
      <c r="Z5089" s="49"/>
      <c r="AA5089" s="49"/>
      <c r="AB5089" s="45"/>
    </row>
    <row r="5090" spans="26:28" x14ac:dyDescent="0.2">
      <c r="Z5090" s="49"/>
      <c r="AA5090" s="49"/>
      <c r="AB5090" s="45"/>
    </row>
    <row r="5091" spans="26:28" x14ac:dyDescent="0.2">
      <c r="Z5091" s="49"/>
      <c r="AA5091" s="49"/>
      <c r="AB5091" s="45"/>
    </row>
    <row r="5092" spans="26:28" x14ac:dyDescent="0.2">
      <c r="Z5092" s="49"/>
      <c r="AA5092" s="49"/>
      <c r="AB5092" s="45"/>
    </row>
    <row r="5093" spans="26:28" x14ac:dyDescent="0.2">
      <c r="Z5093" s="49"/>
      <c r="AA5093" s="49"/>
      <c r="AB5093" s="45"/>
    </row>
    <row r="5094" spans="26:28" x14ac:dyDescent="0.2">
      <c r="Z5094" s="49"/>
      <c r="AA5094" s="49"/>
      <c r="AB5094" s="45"/>
    </row>
    <row r="5095" spans="26:28" x14ac:dyDescent="0.2">
      <c r="Z5095" s="49"/>
      <c r="AA5095" s="49"/>
      <c r="AB5095" s="45"/>
    </row>
    <row r="5096" spans="26:28" x14ac:dyDescent="0.2">
      <c r="Z5096" s="49"/>
      <c r="AA5096" s="49"/>
      <c r="AB5096" s="45"/>
    </row>
    <row r="5097" spans="26:28" x14ac:dyDescent="0.2">
      <c r="Z5097" s="49"/>
      <c r="AA5097" s="49"/>
      <c r="AB5097" s="45"/>
    </row>
    <row r="5098" spans="26:28" x14ac:dyDescent="0.2">
      <c r="Z5098" s="49"/>
      <c r="AA5098" s="49"/>
      <c r="AB5098" s="45"/>
    </row>
    <row r="5099" spans="26:28" x14ac:dyDescent="0.2">
      <c r="Z5099" s="49"/>
      <c r="AA5099" s="49"/>
      <c r="AB5099" s="45"/>
    </row>
    <row r="5100" spans="26:28" x14ac:dyDescent="0.2">
      <c r="Z5100" s="49"/>
      <c r="AA5100" s="49"/>
      <c r="AB5100" s="45"/>
    </row>
    <row r="5101" spans="26:28" x14ac:dyDescent="0.2">
      <c r="Z5101" s="49"/>
      <c r="AA5101" s="49"/>
      <c r="AB5101" s="45"/>
    </row>
    <row r="5102" spans="26:28" x14ac:dyDescent="0.2">
      <c r="Z5102" s="49"/>
      <c r="AA5102" s="49"/>
      <c r="AB5102" s="45"/>
    </row>
    <row r="5103" spans="26:28" x14ac:dyDescent="0.2">
      <c r="Z5103" s="49"/>
      <c r="AA5103" s="49"/>
      <c r="AB5103" s="45"/>
    </row>
    <row r="5104" spans="26:28" x14ac:dyDescent="0.2">
      <c r="Z5104" s="49"/>
      <c r="AA5104" s="49"/>
      <c r="AB5104" s="45"/>
    </row>
    <row r="5105" spans="26:28" x14ac:dyDescent="0.2">
      <c r="Z5105" s="49"/>
      <c r="AA5105" s="49"/>
      <c r="AB5105" s="45"/>
    </row>
    <row r="5106" spans="26:28" x14ac:dyDescent="0.2">
      <c r="Z5106" s="49"/>
      <c r="AA5106" s="49"/>
      <c r="AB5106" s="45"/>
    </row>
    <row r="5107" spans="26:28" x14ac:dyDescent="0.2">
      <c r="Z5107" s="49"/>
      <c r="AA5107" s="49"/>
      <c r="AB5107" s="45"/>
    </row>
    <row r="5108" spans="26:28" x14ac:dyDescent="0.2">
      <c r="Z5108" s="49"/>
      <c r="AA5108" s="49"/>
      <c r="AB5108" s="45"/>
    </row>
    <row r="5109" spans="26:28" x14ac:dyDescent="0.2">
      <c r="Z5109" s="49"/>
      <c r="AA5109" s="49"/>
      <c r="AB5109" s="45"/>
    </row>
    <row r="5110" spans="26:28" x14ac:dyDescent="0.2">
      <c r="Z5110" s="49"/>
      <c r="AA5110" s="49"/>
      <c r="AB5110" s="45"/>
    </row>
    <row r="5111" spans="26:28" x14ac:dyDescent="0.2">
      <c r="Z5111" s="49"/>
      <c r="AA5111" s="49"/>
      <c r="AB5111" s="45"/>
    </row>
    <row r="5112" spans="26:28" x14ac:dyDescent="0.2">
      <c r="Z5112" s="49"/>
      <c r="AA5112" s="49"/>
      <c r="AB5112" s="45"/>
    </row>
    <row r="5113" spans="26:28" x14ac:dyDescent="0.2">
      <c r="Z5113" s="49"/>
      <c r="AA5113" s="49"/>
      <c r="AB5113" s="45"/>
    </row>
    <row r="5114" spans="26:28" x14ac:dyDescent="0.2">
      <c r="Z5114" s="49"/>
      <c r="AA5114" s="49"/>
      <c r="AB5114" s="45"/>
    </row>
    <row r="5115" spans="26:28" x14ac:dyDescent="0.2">
      <c r="Z5115" s="49"/>
      <c r="AA5115" s="49"/>
      <c r="AB5115" s="45"/>
    </row>
    <row r="5116" spans="26:28" x14ac:dyDescent="0.2">
      <c r="Z5116" s="49"/>
      <c r="AA5116" s="49"/>
      <c r="AB5116" s="45"/>
    </row>
    <row r="5117" spans="26:28" x14ac:dyDescent="0.2">
      <c r="Z5117" s="49"/>
      <c r="AA5117" s="49"/>
      <c r="AB5117" s="45"/>
    </row>
    <row r="5118" spans="26:28" x14ac:dyDescent="0.2">
      <c r="Z5118" s="49"/>
      <c r="AA5118" s="49"/>
      <c r="AB5118" s="45"/>
    </row>
    <row r="5119" spans="26:28" x14ac:dyDescent="0.2">
      <c r="Z5119" s="49"/>
      <c r="AA5119" s="49"/>
      <c r="AB5119" s="45"/>
    </row>
    <row r="5120" spans="26:28" x14ac:dyDescent="0.2">
      <c r="Z5120" s="49"/>
      <c r="AA5120" s="49"/>
      <c r="AB5120" s="45"/>
    </row>
    <row r="5121" spans="26:28" x14ac:dyDescent="0.2">
      <c r="Z5121" s="49"/>
      <c r="AA5121" s="49"/>
      <c r="AB5121" s="45"/>
    </row>
    <row r="5122" spans="26:28" x14ac:dyDescent="0.2">
      <c r="Z5122" s="49"/>
      <c r="AA5122" s="49"/>
      <c r="AB5122" s="45"/>
    </row>
    <row r="5123" spans="26:28" x14ac:dyDescent="0.2">
      <c r="Z5123" s="49"/>
      <c r="AA5123" s="49"/>
      <c r="AB5123" s="45"/>
    </row>
    <row r="5124" spans="26:28" x14ac:dyDescent="0.2">
      <c r="Z5124" s="49"/>
      <c r="AA5124" s="49"/>
      <c r="AB5124" s="45"/>
    </row>
    <row r="5125" spans="26:28" x14ac:dyDescent="0.2">
      <c r="Z5125" s="49"/>
      <c r="AA5125" s="49"/>
      <c r="AB5125" s="45"/>
    </row>
    <row r="5126" spans="26:28" x14ac:dyDescent="0.2">
      <c r="Z5126" s="49"/>
      <c r="AA5126" s="49"/>
      <c r="AB5126" s="45"/>
    </row>
    <row r="5127" spans="26:28" x14ac:dyDescent="0.2">
      <c r="Z5127" s="49"/>
      <c r="AA5127" s="49"/>
      <c r="AB5127" s="45"/>
    </row>
    <row r="5128" spans="26:28" x14ac:dyDescent="0.2">
      <c r="Z5128" s="49"/>
      <c r="AA5128" s="49"/>
      <c r="AB5128" s="45"/>
    </row>
    <row r="5129" spans="26:28" x14ac:dyDescent="0.2">
      <c r="Z5129" s="49"/>
      <c r="AA5129" s="49"/>
      <c r="AB5129" s="45"/>
    </row>
    <row r="5130" spans="26:28" x14ac:dyDescent="0.2">
      <c r="Z5130" s="49"/>
      <c r="AA5130" s="49"/>
      <c r="AB5130" s="45"/>
    </row>
    <row r="5131" spans="26:28" x14ac:dyDescent="0.2">
      <c r="Z5131" s="49"/>
      <c r="AA5131" s="49"/>
      <c r="AB5131" s="45"/>
    </row>
    <row r="5132" spans="26:28" x14ac:dyDescent="0.2">
      <c r="Z5132" s="49"/>
      <c r="AA5132" s="49"/>
      <c r="AB5132" s="45"/>
    </row>
    <row r="5133" spans="26:28" x14ac:dyDescent="0.2">
      <c r="Z5133" s="49"/>
      <c r="AA5133" s="49"/>
      <c r="AB5133" s="45"/>
    </row>
    <row r="5134" spans="26:28" x14ac:dyDescent="0.2">
      <c r="Z5134" s="49"/>
      <c r="AA5134" s="49"/>
      <c r="AB5134" s="45"/>
    </row>
    <row r="5135" spans="26:28" x14ac:dyDescent="0.2">
      <c r="Z5135" s="49"/>
      <c r="AA5135" s="49"/>
      <c r="AB5135" s="45"/>
    </row>
    <row r="5136" spans="26:28" x14ac:dyDescent="0.2">
      <c r="Z5136" s="49"/>
      <c r="AA5136" s="49"/>
      <c r="AB5136" s="45"/>
    </row>
    <row r="5137" spans="26:28" x14ac:dyDescent="0.2">
      <c r="Z5137" s="49"/>
      <c r="AA5137" s="49"/>
      <c r="AB5137" s="45"/>
    </row>
    <row r="5138" spans="26:28" x14ac:dyDescent="0.2">
      <c r="Z5138" s="49"/>
      <c r="AA5138" s="49"/>
      <c r="AB5138" s="45"/>
    </row>
    <row r="5139" spans="26:28" x14ac:dyDescent="0.2">
      <c r="Z5139" s="49"/>
      <c r="AA5139" s="49"/>
      <c r="AB5139" s="45"/>
    </row>
    <row r="5140" spans="26:28" x14ac:dyDescent="0.2">
      <c r="Z5140" s="49"/>
      <c r="AA5140" s="49"/>
      <c r="AB5140" s="45"/>
    </row>
    <row r="5141" spans="26:28" x14ac:dyDescent="0.2">
      <c r="Z5141" s="49"/>
      <c r="AA5141" s="49"/>
      <c r="AB5141" s="45"/>
    </row>
    <row r="5142" spans="26:28" x14ac:dyDescent="0.2">
      <c r="Z5142" s="49"/>
      <c r="AA5142" s="49"/>
      <c r="AB5142" s="45"/>
    </row>
    <row r="5143" spans="26:28" x14ac:dyDescent="0.2">
      <c r="Z5143" s="49"/>
      <c r="AA5143" s="49"/>
      <c r="AB5143" s="45"/>
    </row>
    <row r="5144" spans="26:28" x14ac:dyDescent="0.2">
      <c r="Z5144" s="49"/>
      <c r="AA5144" s="49"/>
      <c r="AB5144" s="45"/>
    </row>
    <row r="5145" spans="26:28" x14ac:dyDescent="0.2">
      <c r="Z5145" s="49"/>
      <c r="AA5145" s="49"/>
      <c r="AB5145" s="45"/>
    </row>
    <row r="5146" spans="26:28" x14ac:dyDescent="0.2">
      <c r="Z5146" s="49"/>
      <c r="AA5146" s="49"/>
      <c r="AB5146" s="45"/>
    </row>
    <row r="5147" spans="26:28" x14ac:dyDescent="0.2">
      <c r="Z5147" s="49"/>
      <c r="AA5147" s="49"/>
      <c r="AB5147" s="45"/>
    </row>
    <row r="5148" spans="26:28" x14ac:dyDescent="0.2">
      <c r="Z5148" s="49"/>
      <c r="AA5148" s="49"/>
      <c r="AB5148" s="45"/>
    </row>
    <row r="5149" spans="26:28" x14ac:dyDescent="0.2">
      <c r="Z5149" s="49"/>
      <c r="AA5149" s="49"/>
      <c r="AB5149" s="45"/>
    </row>
    <row r="5150" spans="26:28" x14ac:dyDescent="0.2">
      <c r="Z5150" s="49"/>
      <c r="AA5150" s="49"/>
      <c r="AB5150" s="45"/>
    </row>
    <row r="5151" spans="26:28" x14ac:dyDescent="0.2">
      <c r="Z5151" s="49"/>
      <c r="AA5151" s="49"/>
      <c r="AB5151" s="45"/>
    </row>
    <row r="5152" spans="26:28" x14ac:dyDescent="0.2">
      <c r="Z5152" s="49"/>
      <c r="AA5152" s="49"/>
      <c r="AB5152" s="45"/>
    </row>
    <row r="5153" spans="26:28" x14ac:dyDescent="0.2">
      <c r="Z5153" s="49"/>
      <c r="AA5153" s="49"/>
      <c r="AB5153" s="45"/>
    </row>
    <row r="5154" spans="26:28" x14ac:dyDescent="0.2">
      <c r="Z5154" s="49"/>
      <c r="AA5154" s="49"/>
      <c r="AB5154" s="45"/>
    </row>
    <row r="5155" spans="26:28" x14ac:dyDescent="0.2">
      <c r="Z5155" s="49"/>
      <c r="AA5155" s="49"/>
      <c r="AB5155" s="45"/>
    </row>
    <row r="5156" spans="26:28" x14ac:dyDescent="0.2">
      <c r="Z5156" s="49"/>
      <c r="AA5156" s="49"/>
      <c r="AB5156" s="45"/>
    </row>
    <row r="5157" spans="26:28" x14ac:dyDescent="0.2">
      <c r="Z5157" s="49"/>
      <c r="AA5157" s="49"/>
      <c r="AB5157" s="45"/>
    </row>
    <row r="5158" spans="26:28" x14ac:dyDescent="0.2">
      <c r="Z5158" s="49"/>
      <c r="AA5158" s="49"/>
      <c r="AB5158" s="45"/>
    </row>
    <row r="5159" spans="26:28" x14ac:dyDescent="0.2">
      <c r="Z5159" s="49"/>
      <c r="AA5159" s="49"/>
      <c r="AB5159" s="45"/>
    </row>
    <row r="5160" spans="26:28" x14ac:dyDescent="0.2">
      <c r="Z5160" s="49"/>
      <c r="AA5160" s="49"/>
      <c r="AB5160" s="45"/>
    </row>
    <row r="5161" spans="26:28" x14ac:dyDescent="0.2">
      <c r="Z5161" s="49"/>
      <c r="AA5161" s="49"/>
      <c r="AB5161" s="45"/>
    </row>
    <row r="5162" spans="26:28" x14ac:dyDescent="0.2">
      <c r="Z5162" s="49"/>
      <c r="AA5162" s="49"/>
      <c r="AB5162" s="45"/>
    </row>
    <row r="5163" spans="26:28" x14ac:dyDescent="0.2">
      <c r="Z5163" s="49"/>
      <c r="AA5163" s="49"/>
      <c r="AB5163" s="45"/>
    </row>
    <row r="5164" spans="26:28" x14ac:dyDescent="0.2">
      <c r="Z5164" s="49"/>
      <c r="AA5164" s="49"/>
      <c r="AB5164" s="45"/>
    </row>
    <row r="5165" spans="26:28" x14ac:dyDescent="0.2">
      <c r="Z5165" s="49"/>
      <c r="AA5165" s="49"/>
      <c r="AB5165" s="45"/>
    </row>
    <row r="5166" spans="26:28" x14ac:dyDescent="0.2">
      <c r="Z5166" s="49"/>
      <c r="AA5166" s="49"/>
      <c r="AB5166" s="45"/>
    </row>
    <row r="5167" spans="26:28" x14ac:dyDescent="0.2">
      <c r="Z5167" s="49"/>
      <c r="AA5167" s="49"/>
      <c r="AB5167" s="45"/>
    </row>
    <row r="5168" spans="26:28" x14ac:dyDescent="0.2">
      <c r="Z5168" s="49"/>
      <c r="AA5168" s="49"/>
      <c r="AB5168" s="45"/>
    </row>
    <row r="5169" spans="26:28" x14ac:dyDescent="0.2">
      <c r="Z5169" s="49"/>
      <c r="AA5169" s="49"/>
      <c r="AB5169" s="45"/>
    </row>
    <row r="5170" spans="26:28" x14ac:dyDescent="0.2">
      <c r="Z5170" s="49"/>
      <c r="AA5170" s="49"/>
      <c r="AB5170" s="45"/>
    </row>
    <row r="5171" spans="26:28" x14ac:dyDescent="0.2">
      <c r="Z5171" s="49"/>
      <c r="AA5171" s="49"/>
      <c r="AB5171" s="45"/>
    </row>
    <row r="5172" spans="26:28" x14ac:dyDescent="0.2">
      <c r="Z5172" s="49"/>
      <c r="AA5172" s="49"/>
      <c r="AB5172" s="45"/>
    </row>
    <row r="5173" spans="26:28" x14ac:dyDescent="0.2">
      <c r="Z5173" s="49"/>
      <c r="AA5173" s="49"/>
      <c r="AB5173" s="45"/>
    </row>
    <row r="5174" spans="26:28" x14ac:dyDescent="0.2">
      <c r="Z5174" s="49"/>
      <c r="AA5174" s="49"/>
      <c r="AB5174" s="45"/>
    </row>
    <row r="5175" spans="26:28" x14ac:dyDescent="0.2">
      <c r="Z5175" s="49"/>
      <c r="AA5175" s="49"/>
      <c r="AB5175" s="45"/>
    </row>
    <row r="5176" spans="26:28" x14ac:dyDescent="0.2">
      <c r="Z5176" s="49"/>
      <c r="AA5176" s="49"/>
      <c r="AB5176" s="45"/>
    </row>
    <row r="5177" spans="26:28" x14ac:dyDescent="0.2">
      <c r="Z5177" s="49"/>
      <c r="AA5177" s="49"/>
      <c r="AB5177" s="45"/>
    </row>
    <row r="5178" spans="26:28" x14ac:dyDescent="0.2">
      <c r="Z5178" s="49"/>
      <c r="AA5178" s="49"/>
      <c r="AB5178" s="45"/>
    </row>
    <row r="5179" spans="26:28" x14ac:dyDescent="0.2">
      <c r="Z5179" s="49"/>
      <c r="AA5179" s="49"/>
      <c r="AB5179" s="45"/>
    </row>
    <row r="5180" spans="26:28" x14ac:dyDescent="0.2">
      <c r="Z5180" s="49"/>
      <c r="AA5180" s="49"/>
      <c r="AB5180" s="45"/>
    </row>
    <row r="5181" spans="26:28" x14ac:dyDescent="0.2">
      <c r="Z5181" s="49"/>
      <c r="AA5181" s="49"/>
      <c r="AB5181" s="45"/>
    </row>
    <row r="5182" spans="26:28" x14ac:dyDescent="0.2">
      <c r="Z5182" s="49"/>
      <c r="AA5182" s="49"/>
      <c r="AB5182" s="45"/>
    </row>
    <row r="5183" spans="26:28" x14ac:dyDescent="0.2">
      <c r="Z5183" s="49"/>
      <c r="AA5183" s="49"/>
      <c r="AB5183" s="45"/>
    </row>
    <row r="5184" spans="26:28" x14ac:dyDescent="0.2">
      <c r="Z5184" s="49"/>
      <c r="AA5184" s="49"/>
      <c r="AB5184" s="45"/>
    </row>
    <row r="5185" spans="26:28" x14ac:dyDescent="0.2">
      <c r="Z5185" s="49"/>
      <c r="AA5185" s="49"/>
      <c r="AB5185" s="45"/>
    </row>
    <row r="5186" spans="26:28" x14ac:dyDescent="0.2">
      <c r="Z5186" s="49"/>
      <c r="AA5186" s="49"/>
      <c r="AB5186" s="45"/>
    </row>
    <row r="5187" spans="26:28" x14ac:dyDescent="0.2">
      <c r="Z5187" s="49"/>
      <c r="AA5187" s="49"/>
      <c r="AB5187" s="45"/>
    </row>
    <row r="5188" spans="26:28" x14ac:dyDescent="0.2">
      <c r="Z5188" s="49"/>
      <c r="AA5188" s="49"/>
      <c r="AB5188" s="45"/>
    </row>
    <row r="5189" spans="26:28" x14ac:dyDescent="0.2">
      <c r="Z5189" s="49"/>
      <c r="AA5189" s="49"/>
      <c r="AB5189" s="45"/>
    </row>
    <row r="5190" spans="26:28" x14ac:dyDescent="0.2">
      <c r="Z5190" s="49"/>
      <c r="AA5190" s="49"/>
      <c r="AB5190" s="45"/>
    </row>
    <row r="5191" spans="26:28" x14ac:dyDescent="0.2">
      <c r="Z5191" s="49"/>
      <c r="AA5191" s="49"/>
      <c r="AB5191" s="45"/>
    </row>
    <row r="5192" spans="26:28" x14ac:dyDescent="0.2">
      <c r="Z5192" s="49"/>
      <c r="AA5192" s="49"/>
      <c r="AB5192" s="45"/>
    </row>
    <row r="5193" spans="26:28" x14ac:dyDescent="0.2">
      <c r="Z5193" s="49"/>
      <c r="AA5193" s="49"/>
      <c r="AB5193" s="45"/>
    </row>
    <row r="5194" spans="26:28" x14ac:dyDescent="0.2">
      <c r="Z5194" s="49"/>
      <c r="AA5194" s="49"/>
      <c r="AB5194" s="45"/>
    </row>
    <row r="5195" spans="26:28" x14ac:dyDescent="0.2">
      <c r="Z5195" s="49"/>
      <c r="AA5195" s="49"/>
      <c r="AB5195" s="45"/>
    </row>
    <row r="5196" spans="26:28" x14ac:dyDescent="0.2">
      <c r="Z5196" s="49"/>
      <c r="AA5196" s="49"/>
      <c r="AB5196" s="45"/>
    </row>
    <row r="5197" spans="26:28" x14ac:dyDescent="0.2">
      <c r="Z5197" s="49"/>
      <c r="AA5197" s="49"/>
      <c r="AB5197" s="45"/>
    </row>
    <row r="5198" spans="26:28" x14ac:dyDescent="0.2">
      <c r="Z5198" s="49"/>
      <c r="AA5198" s="49"/>
      <c r="AB5198" s="45"/>
    </row>
    <row r="5199" spans="26:28" x14ac:dyDescent="0.2">
      <c r="Z5199" s="49"/>
      <c r="AA5199" s="49"/>
      <c r="AB5199" s="45"/>
    </row>
    <row r="5200" spans="26:28" x14ac:dyDescent="0.2">
      <c r="Z5200" s="49"/>
      <c r="AA5200" s="49"/>
      <c r="AB5200" s="45"/>
    </row>
    <row r="5201" spans="26:28" x14ac:dyDescent="0.2">
      <c r="Z5201" s="49"/>
      <c r="AA5201" s="49"/>
      <c r="AB5201" s="45"/>
    </row>
    <row r="5202" spans="26:28" x14ac:dyDescent="0.2">
      <c r="Z5202" s="49"/>
      <c r="AA5202" s="49"/>
      <c r="AB5202" s="45"/>
    </row>
    <row r="5203" spans="26:28" x14ac:dyDescent="0.2">
      <c r="Z5203" s="49"/>
      <c r="AA5203" s="49"/>
      <c r="AB5203" s="45"/>
    </row>
    <row r="5204" spans="26:28" x14ac:dyDescent="0.2">
      <c r="Z5204" s="49"/>
      <c r="AA5204" s="49"/>
      <c r="AB5204" s="45"/>
    </row>
    <row r="5205" spans="26:28" x14ac:dyDescent="0.2">
      <c r="Z5205" s="49"/>
      <c r="AA5205" s="49"/>
      <c r="AB5205" s="45"/>
    </row>
    <row r="5206" spans="26:28" x14ac:dyDescent="0.2">
      <c r="Z5206" s="49"/>
      <c r="AA5206" s="49"/>
      <c r="AB5206" s="45"/>
    </row>
    <row r="5207" spans="26:28" x14ac:dyDescent="0.2">
      <c r="Z5207" s="49"/>
      <c r="AA5207" s="49"/>
      <c r="AB5207" s="45"/>
    </row>
    <row r="5208" spans="26:28" x14ac:dyDescent="0.2">
      <c r="Z5208" s="49"/>
      <c r="AA5208" s="49"/>
      <c r="AB5208" s="45"/>
    </row>
    <row r="5209" spans="26:28" x14ac:dyDescent="0.2">
      <c r="Z5209" s="49"/>
      <c r="AA5209" s="49"/>
      <c r="AB5209" s="45"/>
    </row>
    <row r="5210" spans="26:28" x14ac:dyDescent="0.2">
      <c r="Z5210" s="49"/>
      <c r="AA5210" s="49"/>
      <c r="AB5210" s="45"/>
    </row>
    <row r="5211" spans="26:28" x14ac:dyDescent="0.2">
      <c r="Z5211" s="49"/>
      <c r="AA5211" s="49"/>
      <c r="AB5211" s="45"/>
    </row>
    <row r="5212" spans="26:28" x14ac:dyDescent="0.2">
      <c r="Z5212" s="49"/>
      <c r="AA5212" s="49"/>
      <c r="AB5212" s="45"/>
    </row>
    <row r="5213" spans="26:28" x14ac:dyDescent="0.2">
      <c r="Z5213" s="49"/>
      <c r="AA5213" s="49"/>
      <c r="AB5213" s="45"/>
    </row>
    <row r="5214" spans="26:28" x14ac:dyDescent="0.2">
      <c r="Z5214" s="49"/>
      <c r="AA5214" s="49"/>
      <c r="AB5214" s="45"/>
    </row>
    <row r="5215" spans="26:28" x14ac:dyDescent="0.2">
      <c r="Z5215" s="49"/>
      <c r="AA5215" s="49"/>
      <c r="AB5215" s="45"/>
    </row>
    <row r="5216" spans="26:28" x14ac:dyDescent="0.2">
      <c r="Z5216" s="49"/>
      <c r="AA5216" s="49"/>
      <c r="AB5216" s="45"/>
    </row>
    <row r="5217" spans="26:28" x14ac:dyDescent="0.2">
      <c r="Z5217" s="49"/>
      <c r="AA5217" s="49"/>
      <c r="AB5217" s="45"/>
    </row>
    <row r="5218" spans="26:28" x14ac:dyDescent="0.2">
      <c r="Z5218" s="49"/>
      <c r="AA5218" s="49"/>
      <c r="AB5218" s="45"/>
    </row>
    <row r="5219" spans="26:28" x14ac:dyDescent="0.2">
      <c r="Z5219" s="49"/>
      <c r="AA5219" s="49"/>
      <c r="AB5219" s="45"/>
    </row>
    <row r="5220" spans="26:28" x14ac:dyDescent="0.2">
      <c r="Z5220" s="49"/>
      <c r="AA5220" s="49"/>
      <c r="AB5220" s="45"/>
    </row>
    <row r="5221" spans="26:28" x14ac:dyDescent="0.2">
      <c r="Z5221" s="49"/>
      <c r="AA5221" s="49"/>
      <c r="AB5221" s="45"/>
    </row>
    <row r="5222" spans="26:28" x14ac:dyDescent="0.2">
      <c r="Z5222" s="49"/>
      <c r="AA5222" s="49"/>
      <c r="AB5222" s="45"/>
    </row>
    <row r="5223" spans="26:28" x14ac:dyDescent="0.2">
      <c r="Z5223" s="49"/>
      <c r="AA5223" s="49"/>
      <c r="AB5223" s="45"/>
    </row>
    <row r="5224" spans="26:28" x14ac:dyDescent="0.2">
      <c r="Z5224" s="49"/>
      <c r="AA5224" s="49"/>
      <c r="AB5224" s="45"/>
    </row>
    <row r="5225" spans="26:28" x14ac:dyDescent="0.2">
      <c r="Z5225" s="49"/>
      <c r="AA5225" s="49"/>
      <c r="AB5225" s="45"/>
    </row>
    <row r="5226" spans="26:28" x14ac:dyDescent="0.2">
      <c r="Z5226" s="49"/>
      <c r="AA5226" s="49"/>
      <c r="AB5226" s="45"/>
    </row>
    <row r="5227" spans="26:28" x14ac:dyDescent="0.2">
      <c r="Z5227" s="49"/>
      <c r="AA5227" s="49"/>
      <c r="AB5227" s="45"/>
    </row>
    <row r="5228" spans="26:28" x14ac:dyDescent="0.2">
      <c r="Z5228" s="49"/>
      <c r="AA5228" s="49"/>
      <c r="AB5228" s="45"/>
    </row>
    <row r="5229" spans="26:28" x14ac:dyDescent="0.2">
      <c r="Z5229" s="49"/>
      <c r="AA5229" s="49"/>
      <c r="AB5229" s="45"/>
    </row>
    <row r="5230" spans="26:28" x14ac:dyDescent="0.2">
      <c r="Z5230" s="49"/>
      <c r="AA5230" s="49"/>
      <c r="AB5230" s="45"/>
    </row>
    <row r="5231" spans="26:28" x14ac:dyDescent="0.2">
      <c r="Z5231" s="49"/>
      <c r="AA5231" s="49"/>
      <c r="AB5231" s="45"/>
    </row>
    <row r="5232" spans="26:28" x14ac:dyDescent="0.2">
      <c r="Z5232" s="49"/>
      <c r="AA5232" s="49"/>
      <c r="AB5232" s="45"/>
    </row>
    <row r="5233" spans="26:28" x14ac:dyDescent="0.2">
      <c r="Z5233" s="49"/>
      <c r="AA5233" s="49"/>
      <c r="AB5233" s="45"/>
    </row>
    <row r="5234" spans="26:28" x14ac:dyDescent="0.2">
      <c r="Z5234" s="49"/>
      <c r="AA5234" s="49"/>
      <c r="AB5234" s="45"/>
    </row>
    <row r="5235" spans="26:28" x14ac:dyDescent="0.2">
      <c r="Z5235" s="49"/>
      <c r="AA5235" s="49"/>
      <c r="AB5235" s="45"/>
    </row>
    <row r="5236" spans="26:28" x14ac:dyDescent="0.2">
      <c r="Z5236" s="49"/>
      <c r="AA5236" s="49"/>
      <c r="AB5236" s="45"/>
    </row>
    <row r="5237" spans="26:28" x14ac:dyDescent="0.2">
      <c r="Z5237" s="49"/>
      <c r="AA5237" s="49"/>
      <c r="AB5237" s="45"/>
    </row>
    <row r="5238" spans="26:28" x14ac:dyDescent="0.2">
      <c r="Z5238" s="49"/>
      <c r="AA5238" s="49"/>
      <c r="AB5238" s="45"/>
    </row>
    <row r="5239" spans="26:28" x14ac:dyDescent="0.2">
      <c r="Z5239" s="49"/>
      <c r="AA5239" s="49"/>
      <c r="AB5239" s="45"/>
    </row>
    <row r="5240" spans="26:28" x14ac:dyDescent="0.2">
      <c r="Z5240" s="49"/>
      <c r="AA5240" s="49"/>
      <c r="AB5240" s="45"/>
    </row>
    <row r="5241" spans="26:28" x14ac:dyDescent="0.2">
      <c r="Z5241" s="49"/>
      <c r="AA5241" s="49"/>
      <c r="AB5241" s="45"/>
    </row>
    <row r="5242" spans="26:28" x14ac:dyDescent="0.2">
      <c r="Z5242" s="49"/>
      <c r="AA5242" s="49"/>
      <c r="AB5242" s="45"/>
    </row>
    <row r="5243" spans="26:28" x14ac:dyDescent="0.2">
      <c r="Z5243" s="49"/>
      <c r="AA5243" s="49"/>
      <c r="AB5243" s="45"/>
    </row>
    <row r="5244" spans="26:28" x14ac:dyDescent="0.2">
      <c r="Z5244" s="49"/>
      <c r="AA5244" s="49"/>
      <c r="AB5244" s="45"/>
    </row>
    <row r="5245" spans="26:28" x14ac:dyDescent="0.2">
      <c r="Z5245" s="49"/>
      <c r="AA5245" s="49"/>
      <c r="AB5245" s="45"/>
    </row>
    <row r="5246" spans="26:28" x14ac:dyDescent="0.2">
      <c r="Z5246" s="49"/>
      <c r="AA5246" s="49"/>
      <c r="AB5246" s="45"/>
    </row>
    <row r="5247" spans="26:28" x14ac:dyDescent="0.2">
      <c r="Z5247" s="49"/>
      <c r="AA5247" s="49"/>
      <c r="AB5247" s="45"/>
    </row>
    <row r="5248" spans="26:28" x14ac:dyDescent="0.2">
      <c r="Z5248" s="49"/>
      <c r="AA5248" s="49"/>
      <c r="AB5248" s="45"/>
    </row>
    <row r="5249" spans="26:28" x14ac:dyDescent="0.2">
      <c r="Z5249" s="49"/>
      <c r="AA5249" s="49"/>
      <c r="AB5249" s="45"/>
    </row>
    <row r="5250" spans="26:28" x14ac:dyDescent="0.2">
      <c r="Z5250" s="49"/>
      <c r="AA5250" s="49"/>
      <c r="AB5250" s="45"/>
    </row>
    <row r="5251" spans="26:28" x14ac:dyDescent="0.2">
      <c r="Z5251" s="49"/>
      <c r="AA5251" s="49"/>
      <c r="AB5251" s="45"/>
    </row>
    <row r="5252" spans="26:28" x14ac:dyDescent="0.2">
      <c r="Z5252" s="49"/>
      <c r="AA5252" s="49"/>
      <c r="AB5252" s="45"/>
    </row>
    <row r="5253" spans="26:28" x14ac:dyDescent="0.2">
      <c r="Z5253" s="49"/>
      <c r="AA5253" s="49"/>
      <c r="AB5253" s="45"/>
    </row>
    <row r="5254" spans="26:28" x14ac:dyDescent="0.2">
      <c r="Z5254" s="49"/>
      <c r="AA5254" s="49"/>
      <c r="AB5254" s="45"/>
    </row>
    <row r="5255" spans="26:28" x14ac:dyDescent="0.2">
      <c r="Z5255" s="49"/>
      <c r="AA5255" s="49"/>
      <c r="AB5255" s="45"/>
    </row>
    <row r="5256" spans="26:28" x14ac:dyDescent="0.2">
      <c r="Z5256" s="49"/>
      <c r="AA5256" s="49"/>
      <c r="AB5256" s="45"/>
    </row>
    <row r="5257" spans="26:28" x14ac:dyDescent="0.2">
      <c r="Z5257" s="49"/>
      <c r="AA5257" s="49"/>
      <c r="AB5257" s="45"/>
    </row>
    <row r="5258" spans="26:28" x14ac:dyDescent="0.2">
      <c r="Z5258" s="49"/>
      <c r="AA5258" s="49"/>
      <c r="AB5258" s="45"/>
    </row>
    <row r="5259" spans="26:28" x14ac:dyDescent="0.2">
      <c r="Z5259" s="49"/>
      <c r="AA5259" s="49"/>
      <c r="AB5259" s="45"/>
    </row>
    <row r="5260" spans="26:28" x14ac:dyDescent="0.2">
      <c r="Z5260" s="49"/>
      <c r="AA5260" s="49"/>
      <c r="AB5260" s="45"/>
    </row>
    <row r="5261" spans="26:28" x14ac:dyDescent="0.2">
      <c r="Z5261" s="49"/>
      <c r="AA5261" s="49"/>
      <c r="AB5261" s="45"/>
    </row>
    <row r="5262" spans="26:28" x14ac:dyDescent="0.2">
      <c r="Z5262" s="49"/>
      <c r="AA5262" s="49"/>
      <c r="AB5262" s="45"/>
    </row>
    <row r="5263" spans="26:28" x14ac:dyDescent="0.2">
      <c r="Z5263" s="49"/>
      <c r="AA5263" s="49"/>
      <c r="AB5263" s="45"/>
    </row>
    <row r="5264" spans="26:28" x14ac:dyDescent="0.2">
      <c r="Z5264" s="49"/>
      <c r="AA5264" s="49"/>
      <c r="AB5264" s="45"/>
    </row>
    <row r="5265" spans="26:28" x14ac:dyDescent="0.2">
      <c r="Z5265" s="49"/>
      <c r="AA5265" s="49"/>
      <c r="AB5265" s="45"/>
    </row>
    <row r="5266" spans="26:28" x14ac:dyDescent="0.2">
      <c r="Z5266" s="49"/>
      <c r="AA5266" s="49"/>
      <c r="AB5266" s="45"/>
    </row>
    <row r="5267" spans="26:28" x14ac:dyDescent="0.2">
      <c r="Z5267" s="49"/>
      <c r="AA5267" s="49"/>
      <c r="AB5267" s="45"/>
    </row>
    <row r="5268" spans="26:28" x14ac:dyDescent="0.2">
      <c r="Z5268" s="49"/>
      <c r="AA5268" s="49"/>
      <c r="AB5268" s="45"/>
    </row>
    <row r="5269" spans="26:28" x14ac:dyDescent="0.2">
      <c r="Z5269" s="49"/>
      <c r="AA5269" s="49"/>
      <c r="AB5269" s="45"/>
    </row>
    <row r="5270" spans="26:28" x14ac:dyDescent="0.2">
      <c r="Z5270" s="49"/>
      <c r="AA5270" s="49"/>
      <c r="AB5270" s="45"/>
    </row>
    <row r="5271" spans="26:28" x14ac:dyDescent="0.2">
      <c r="Z5271" s="49"/>
      <c r="AA5271" s="49"/>
      <c r="AB5271" s="45"/>
    </row>
    <row r="5272" spans="26:28" x14ac:dyDescent="0.2">
      <c r="Z5272" s="49"/>
      <c r="AA5272" s="49"/>
      <c r="AB5272" s="45"/>
    </row>
    <row r="5273" spans="26:28" x14ac:dyDescent="0.2">
      <c r="Z5273" s="49"/>
      <c r="AA5273" s="49"/>
      <c r="AB5273" s="45"/>
    </row>
    <row r="5274" spans="26:28" x14ac:dyDescent="0.2">
      <c r="Z5274" s="49"/>
      <c r="AA5274" s="49"/>
      <c r="AB5274" s="45"/>
    </row>
    <row r="5275" spans="26:28" x14ac:dyDescent="0.2">
      <c r="Z5275" s="49"/>
      <c r="AA5275" s="49"/>
      <c r="AB5275" s="45"/>
    </row>
    <row r="5276" spans="26:28" x14ac:dyDescent="0.2">
      <c r="Z5276" s="49"/>
      <c r="AA5276" s="49"/>
      <c r="AB5276" s="45"/>
    </row>
    <row r="5277" spans="26:28" x14ac:dyDescent="0.2">
      <c r="Z5277" s="49"/>
      <c r="AA5277" s="49"/>
      <c r="AB5277" s="45"/>
    </row>
    <row r="5278" spans="26:28" x14ac:dyDescent="0.2">
      <c r="Z5278" s="49"/>
      <c r="AA5278" s="49"/>
      <c r="AB5278" s="45"/>
    </row>
    <row r="5279" spans="26:28" x14ac:dyDescent="0.2">
      <c r="Z5279" s="49"/>
      <c r="AA5279" s="49"/>
      <c r="AB5279" s="45"/>
    </row>
    <row r="5280" spans="26:28" x14ac:dyDescent="0.2">
      <c r="Z5280" s="49"/>
      <c r="AA5280" s="49"/>
      <c r="AB5280" s="45"/>
    </row>
    <row r="5281" spans="26:28" x14ac:dyDescent="0.2">
      <c r="Z5281" s="49"/>
      <c r="AA5281" s="49"/>
      <c r="AB5281" s="45"/>
    </row>
    <row r="5282" spans="26:28" x14ac:dyDescent="0.2">
      <c r="Z5282" s="49"/>
      <c r="AA5282" s="49"/>
      <c r="AB5282" s="45"/>
    </row>
    <row r="5283" spans="26:28" x14ac:dyDescent="0.2">
      <c r="Z5283" s="49"/>
      <c r="AA5283" s="49"/>
      <c r="AB5283" s="45"/>
    </row>
    <row r="5284" spans="26:28" x14ac:dyDescent="0.2">
      <c r="Z5284" s="49"/>
      <c r="AA5284" s="49"/>
      <c r="AB5284" s="45"/>
    </row>
    <row r="5285" spans="26:28" x14ac:dyDescent="0.2">
      <c r="Z5285" s="49"/>
      <c r="AA5285" s="49"/>
      <c r="AB5285" s="45"/>
    </row>
    <row r="5286" spans="26:28" x14ac:dyDescent="0.2">
      <c r="Z5286" s="49"/>
      <c r="AA5286" s="49"/>
      <c r="AB5286" s="45"/>
    </row>
    <row r="5287" spans="26:28" x14ac:dyDescent="0.2">
      <c r="Z5287" s="49"/>
      <c r="AA5287" s="49"/>
      <c r="AB5287" s="45"/>
    </row>
    <row r="5288" spans="26:28" x14ac:dyDescent="0.2">
      <c r="Z5288" s="49"/>
      <c r="AA5288" s="49"/>
      <c r="AB5288" s="45"/>
    </row>
    <row r="5289" spans="26:28" x14ac:dyDescent="0.2">
      <c r="Z5289" s="49"/>
      <c r="AA5289" s="49"/>
      <c r="AB5289" s="45"/>
    </row>
    <row r="5290" spans="26:28" x14ac:dyDescent="0.2">
      <c r="Z5290" s="49"/>
      <c r="AA5290" s="49"/>
      <c r="AB5290" s="45"/>
    </row>
    <row r="5291" spans="26:28" x14ac:dyDescent="0.2">
      <c r="Z5291" s="49"/>
      <c r="AA5291" s="49"/>
      <c r="AB5291" s="45"/>
    </row>
    <row r="5292" spans="26:28" x14ac:dyDescent="0.2">
      <c r="Z5292" s="49"/>
      <c r="AA5292" s="49"/>
      <c r="AB5292" s="45"/>
    </row>
    <row r="5293" spans="26:28" x14ac:dyDescent="0.2">
      <c r="Z5293" s="49"/>
      <c r="AA5293" s="49"/>
      <c r="AB5293" s="45"/>
    </row>
    <row r="5294" spans="26:28" x14ac:dyDescent="0.2">
      <c r="Z5294" s="49"/>
      <c r="AA5294" s="49"/>
      <c r="AB5294" s="45"/>
    </row>
    <row r="5295" spans="26:28" x14ac:dyDescent="0.2">
      <c r="Z5295" s="49"/>
      <c r="AA5295" s="49"/>
      <c r="AB5295" s="45"/>
    </row>
    <row r="5296" spans="26:28" x14ac:dyDescent="0.2">
      <c r="Z5296" s="49"/>
      <c r="AA5296" s="49"/>
      <c r="AB5296" s="45"/>
    </row>
    <row r="5297" spans="26:28" x14ac:dyDescent="0.2">
      <c r="Z5297" s="49"/>
      <c r="AA5297" s="49"/>
      <c r="AB5297" s="45"/>
    </row>
    <row r="5298" spans="26:28" x14ac:dyDescent="0.2">
      <c r="Z5298" s="49"/>
      <c r="AA5298" s="49"/>
      <c r="AB5298" s="45"/>
    </row>
    <row r="5299" spans="26:28" x14ac:dyDescent="0.2">
      <c r="Z5299" s="49"/>
      <c r="AA5299" s="49"/>
      <c r="AB5299" s="45"/>
    </row>
    <row r="5300" spans="26:28" x14ac:dyDescent="0.2">
      <c r="Z5300" s="49"/>
      <c r="AA5300" s="49"/>
      <c r="AB5300" s="45"/>
    </row>
    <row r="5301" spans="26:28" x14ac:dyDescent="0.2">
      <c r="Z5301" s="49"/>
      <c r="AA5301" s="49"/>
      <c r="AB5301" s="45"/>
    </row>
    <row r="5302" spans="26:28" x14ac:dyDescent="0.2">
      <c r="Z5302" s="49"/>
      <c r="AA5302" s="49"/>
      <c r="AB5302" s="45"/>
    </row>
    <row r="5303" spans="26:28" x14ac:dyDescent="0.2">
      <c r="Z5303" s="49"/>
      <c r="AA5303" s="49"/>
      <c r="AB5303" s="45"/>
    </row>
    <row r="5304" spans="26:28" x14ac:dyDescent="0.2">
      <c r="Z5304" s="49"/>
      <c r="AA5304" s="49"/>
      <c r="AB5304" s="45"/>
    </row>
    <row r="5305" spans="26:28" x14ac:dyDescent="0.2">
      <c r="Z5305" s="49"/>
      <c r="AA5305" s="49"/>
      <c r="AB5305" s="45"/>
    </row>
    <row r="5306" spans="26:28" x14ac:dyDescent="0.2">
      <c r="Z5306" s="49"/>
      <c r="AA5306" s="49"/>
      <c r="AB5306" s="45"/>
    </row>
    <row r="5307" spans="26:28" x14ac:dyDescent="0.2">
      <c r="Z5307" s="49"/>
      <c r="AA5307" s="49"/>
      <c r="AB5307" s="45"/>
    </row>
    <row r="5308" spans="26:28" x14ac:dyDescent="0.2">
      <c r="Z5308" s="49"/>
      <c r="AA5308" s="49"/>
      <c r="AB5308" s="45"/>
    </row>
    <row r="5309" spans="26:28" x14ac:dyDescent="0.2">
      <c r="Z5309" s="49"/>
      <c r="AA5309" s="49"/>
      <c r="AB5309" s="45"/>
    </row>
    <row r="5310" spans="26:28" x14ac:dyDescent="0.2">
      <c r="Z5310" s="49"/>
      <c r="AA5310" s="49"/>
      <c r="AB5310" s="45"/>
    </row>
    <row r="5311" spans="26:28" x14ac:dyDescent="0.2">
      <c r="Z5311" s="49"/>
      <c r="AA5311" s="49"/>
      <c r="AB5311" s="45"/>
    </row>
    <row r="5312" spans="26:28" x14ac:dyDescent="0.2">
      <c r="Z5312" s="49"/>
      <c r="AA5312" s="49"/>
      <c r="AB5312" s="45"/>
    </row>
    <row r="5313" spans="26:28" x14ac:dyDescent="0.2">
      <c r="Z5313" s="49"/>
      <c r="AA5313" s="49"/>
      <c r="AB5313" s="45"/>
    </row>
    <row r="5314" spans="26:28" x14ac:dyDescent="0.2">
      <c r="Z5314" s="49"/>
      <c r="AA5314" s="49"/>
      <c r="AB5314" s="45"/>
    </row>
    <row r="5315" spans="26:28" x14ac:dyDescent="0.2">
      <c r="Z5315" s="49"/>
      <c r="AA5315" s="49"/>
      <c r="AB5315" s="45"/>
    </row>
    <row r="5316" spans="26:28" x14ac:dyDescent="0.2">
      <c r="Z5316" s="49"/>
      <c r="AA5316" s="49"/>
      <c r="AB5316" s="45"/>
    </row>
    <row r="5317" spans="26:28" x14ac:dyDescent="0.2">
      <c r="Z5317" s="49"/>
      <c r="AA5317" s="49"/>
      <c r="AB5317" s="45"/>
    </row>
    <row r="5318" spans="26:28" x14ac:dyDescent="0.2">
      <c r="Z5318" s="49"/>
      <c r="AA5318" s="49"/>
      <c r="AB5318" s="45"/>
    </row>
    <row r="5319" spans="26:28" x14ac:dyDescent="0.2">
      <c r="Z5319" s="49"/>
      <c r="AA5319" s="49"/>
      <c r="AB5319" s="45"/>
    </row>
    <row r="5320" spans="26:28" x14ac:dyDescent="0.2">
      <c r="Z5320" s="49"/>
      <c r="AA5320" s="49"/>
      <c r="AB5320" s="45"/>
    </row>
    <row r="5321" spans="26:28" x14ac:dyDescent="0.2">
      <c r="Z5321" s="49"/>
      <c r="AA5321" s="49"/>
      <c r="AB5321" s="45"/>
    </row>
    <row r="5322" spans="26:28" x14ac:dyDescent="0.2">
      <c r="Z5322" s="49"/>
      <c r="AA5322" s="49"/>
      <c r="AB5322" s="45"/>
    </row>
    <row r="5323" spans="26:28" x14ac:dyDescent="0.2">
      <c r="Z5323" s="49"/>
      <c r="AA5323" s="49"/>
      <c r="AB5323" s="45"/>
    </row>
    <row r="5324" spans="26:28" x14ac:dyDescent="0.2">
      <c r="Z5324" s="49"/>
      <c r="AA5324" s="49"/>
      <c r="AB5324" s="45"/>
    </row>
    <row r="5325" spans="26:28" x14ac:dyDescent="0.2">
      <c r="Z5325" s="49"/>
      <c r="AA5325" s="49"/>
      <c r="AB5325" s="45"/>
    </row>
    <row r="5326" spans="26:28" x14ac:dyDescent="0.2">
      <c r="Z5326" s="49"/>
      <c r="AA5326" s="49"/>
      <c r="AB5326" s="45"/>
    </row>
    <row r="5327" spans="26:28" x14ac:dyDescent="0.2">
      <c r="Z5327" s="49"/>
      <c r="AA5327" s="49"/>
      <c r="AB5327" s="45"/>
    </row>
    <row r="5328" spans="26:28" x14ac:dyDescent="0.2">
      <c r="Z5328" s="49"/>
      <c r="AA5328" s="49"/>
      <c r="AB5328" s="45"/>
    </row>
    <row r="5329" spans="26:28" x14ac:dyDescent="0.2">
      <c r="Z5329" s="49"/>
      <c r="AA5329" s="49"/>
      <c r="AB5329" s="45"/>
    </row>
    <row r="5330" spans="26:28" x14ac:dyDescent="0.2">
      <c r="Z5330" s="49"/>
      <c r="AA5330" s="49"/>
      <c r="AB5330" s="45"/>
    </row>
    <row r="5331" spans="26:28" x14ac:dyDescent="0.2">
      <c r="Z5331" s="49"/>
      <c r="AA5331" s="49"/>
      <c r="AB5331" s="45"/>
    </row>
    <row r="5332" spans="26:28" x14ac:dyDescent="0.2">
      <c r="Z5332" s="49"/>
      <c r="AA5332" s="49"/>
      <c r="AB5332" s="45"/>
    </row>
    <row r="5333" spans="26:28" x14ac:dyDescent="0.2">
      <c r="Z5333" s="49"/>
      <c r="AA5333" s="49"/>
      <c r="AB5333" s="45"/>
    </row>
    <row r="5334" spans="26:28" x14ac:dyDescent="0.2">
      <c r="Z5334" s="49"/>
      <c r="AA5334" s="49"/>
      <c r="AB5334" s="45"/>
    </row>
    <row r="5335" spans="26:28" x14ac:dyDescent="0.2">
      <c r="Z5335" s="49"/>
      <c r="AA5335" s="49"/>
      <c r="AB5335" s="45"/>
    </row>
    <row r="5336" spans="26:28" x14ac:dyDescent="0.2">
      <c r="Z5336" s="49"/>
      <c r="AA5336" s="49"/>
      <c r="AB5336" s="45"/>
    </row>
    <row r="5337" spans="26:28" x14ac:dyDescent="0.2">
      <c r="Z5337" s="49"/>
      <c r="AA5337" s="49"/>
      <c r="AB5337" s="45"/>
    </row>
    <row r="5338" spans="26:28" x14ac:dyDescent="0.2">
      <c r="Z5338" s="49"/>
      <c r="AA5338" s="49"/>
      <c r="AB5338" s="45"/>
    </row>
    <row r="5339" spans="26:28" x14ac:dyDescent="0.2">
      <c r="Z5339" s="49"/>
      <c r="AA5339" s="49"/>
      <c r="AB5339" s="45"/>
    </row>
    <row r="5340" spans="26:28" x14ac:dyDescent="0.2">
      <c r="Z5340" s="49"/>
      <c r="AA5340" s="49"/>
      <c r="AB5340" s="45"/>
    </row>
    <row r="5341" spans="26:28" x14ac:dyDescent="0.2">
      <c r="Z5341" s="49"/>
      <c r="AA5341" s="49"/>
      <c r="AB5341" s="45"/>
    </row>
    <row r="5342" spans="26:28" x14ac:dyDescent="0.2">
      <c r="Z5342" s="49"/>
      <c r="AA5342" s="49"/>
      <c r="AB5342" s="45"/>
    </row>
    <row r="5343" spans="26:28" x14ac:dyDescent="0.2">
      <c r="Z5343" s="49"/>
      <c r="AA5343" s="49"/>
      <c r="AB5343" s="45"/>
    </row>
    <row r="5344" spans="26:28" x14ac:dyDescent="0.2">
      <c r="Z5344" s="49"/>
      <c r="AA5344" s="49"/>
      <c r="AB5344" s="45"/>
    </row>
    <row r="5345" spans="26:28" x14ac:dyDescent="0.2">
      <c r="Z5345" s="49"/>
      <c r="AA5345" s="49"/>
      <c r="AB5345" s="45"/>
    </row>
    <row r="5346" spans="26:28" x14ac:dyDescent="0.2">
      <c r="Z5346" s="49"/>
      <c r="AA5346" s="49"/>
      <c r="AB5346" s="45"/>
    </row>
    <row r="5347" spans="26:28" x14ac:dyDescent="0.2">
      <c r="Z5347" s="49"/>
      <c r="AA5347" s="49"/>
      <c r="AB5347" s="45"/>
    </row>
    <row r="5348" spans="26:28" x14ac:dyDescent="0.2">
      <c r="Z5348" s="49"/>
      <c r="AA5348" s="49"/>
      <c r="AB5348" s="45"/>
    </row>
    <row r="5349" spans="26:28" x14ac:dyDescent="0.2">
      <c r="Z5349" s="49"/>
      <c r="AA5349" s="49"/>
      <c r="AB5349" s="45"/>
    </row>
    <row r="5350" spans="26:28" x14ac:dyDescent="0.2">
      <c r="Z5350" s="49"/>
      <c r="AA5350" s="49"/>
      <c r="AB5350" s="45"/>
    </row>
    <row r="5351" spans="26:28" x14ac:dyDescent="0.2">
      <c r="Z5351" s="49"/>
      <c r="AA5351" s="49"/>
      <c r="AB5351" s="45"/>
    </row>
    <row r="5352" spans="26:28" x14ac:dyDescent="0.2">
      <c r="Z5352" s="49"/>
      <c r="AA5352" s="49"/>
      <c r="AB5352" s="45"/>
    </row>
    <row r="5353" spans="26:28" x14ac:dyDescent="0.2">
      <c r="Z5353" s="49"/>
      <c r="AA5353" s="49"/>
      <c r="AB5353" s="45"/>
    </row>
    <row r="5354" spans="26:28" x14ac:dyDescent="0.2">
      <c r="Z5354" s="49"/>
      <c r="AA5354" s="49"/>
      <c r="AB5354" s="45"/>
    </row>
    <row r="5355" spans="26:28" x14ac:dyDescent="0.2">
      <c r="Z5355" s="49"/>
      <c r="AA5355" s="49"/>
      <c r="AB5355" s="45"/>
    </row>
    <row r="5356" spans="26:28" x14ac:dyDescent="0.2">
      <c r="Z5356" s="49"/>
      <c r="AA5356" s="49"/>
      <c r="AB5356" s="45"/>
    </row>
    <row r="5357" spans="26:28" x14ac:dyDescent="0.2">
      <c r="Z5357" s="49"/>
      <c r="AA5357" s="49"/>
      <c r="AB5357" s="45"/>
    </row>
    <row r="5358" spans="26:28" x14ac:dyDescent="0.2">
      <c r="Z5358" s="49"/>
      <c r="AA5358" s="49"/>
      <c r="AB5358" s="45"/>
    </row>
    <row r="5359" spans="26:28" x14ac:dyDescent="0.2">
      <c r="Z5359" s="49"/>
      <c r="AA5359" s="49"/>
      <c r="AB5359" s="45"/>
    </row>
    <row r="5360" spans="26:28" x14ac:dyDescent="0.2">
      <c r="Z5360" s="49"/>
      <c r="AA5360" s="49"/>
      <c r="AB5360" s="45"/>
    </row>
    <row r="5361" spans="26:28" x14ac:dyDescent="0.2">
      <c r="Z5361" s="49"/>
      <c r="AA5361" s="49"/>
      <c r="AB5361" s="45"/>
    </row>
    <row r="5362" spans="26:28" x14ac:dyDescent="0.2">
      <c r="Z5362" s="49"/>
      <c r="AA5362" s="49"/>
      <c r="AB5362" s="45"/>
    </row>
    <row r="5363" spans="26:28" x14ac:dyDescent="0.2">
      <c r="Z5363" s="49"/>
      <c r="AA5363" s="49"/>
      <c r="AB5363" s="45"/>
    </row>
    <row r="5364" spans="26:28" x14ac:dyDescent="0.2">
      <c r="Z5364" s="49"/>
      <c r="AA5364" s="49"/>
      <c r="AB5364" s="45"/>
    </row>
    <row r="5365" spans="26:28" x14ac:dyDescent="0.2">
      <c r="Z5365" s="49"/>
      <c r="AA5365" s="49"/>
      <c r="AB5365" s="45"/>
    </row>
    <row r="5366" spans="26:28" x14ac:dyDescent="0.2">
      <c r="Z5366" s="49"/>
      <c r="AA5366" s="49"/>
      <c r="AB5366" s="45"/>
    </row>
    <row r="5367" spans="26:28" x14ac:dyDescent="0.2">
      <c r="Z5367" s="49"/>
      <c r="AA5367" s="49"/>
      <c r="AB5367" s="45"/>
    </row>
    <row r="5368" spans="26:28" x14ac:dyDescent="0.2">
      <c r="Z5368" s="49"/>
      <c r="AA5368" s="49"/>
      <c r="AB5368" s="45"/>
    </row>
    <row r="5369" spans="26:28" x14ac:dyDescent="0.2">
      <c r="Z5369" s="49"/>
      <c r="AA5369" s="49"/>
      <c r="AB5369" s="45"/>
    </row>
    <row r="5370" spans="26:28" x14ac:dyDescent="0.2">
      <c r="Z5370" s="49"/>
      <c r="AA5370" s="49"/>
      <c r="AB5370" s="45"/>
    </row>
    <row r="5371" spans="26:28" x14ac:dyDescent="0.2">
      <c r="Z5371" s="49"/>
      <c r="AA5371" s="49"/>
      <c r="AB5371" s="45"/>
    </row>
    <row r="5372" spans="26:28" x14ac:dyDescent="0.2">
      <c r="Z5372" s="49"/>
      <c r="AA5372" s="49"/>
      <c r="AB5372" s="45"/>
    </row>
    <row r="5373" spans="26:28" x14ac:dyDescent="0.2">
      <c r="Z5373" s="49"/>
      <c r="AA5373" s="49"/>
      <c r="AB5373" s="45"/>
    </row>
    <row r="5374" spans="26:28" x14ac:dyDescent="0.2">
      <c r="Z5374" s="49"/>
      <c r="AA5374" s="49"/>
      <c r="AB5374" s="45"/>
    </row>
    <row r="5375" spans="26:28" x14ac:dyDescent="0.2">
      <c r="Z5375" s="49"/>
      <c r="AA5375" s="49"/>
      <c r="AB5375" s="45"/>
    </row>
    <row r="5376" spans="26:28" x14ac:dyDescent="0.2">
      <c r="Z5376" s="49"/>
      <c r="AA5376" s="49"/>
      <c r="AB5376" s="45"/>
    </row>
    <row r="5377" spans="26:28" x14ac:dyDescent="0.2">
      <c r="Z5377" s="49"/>
      <c r="AA5377" s="49"/>
      <c r="AB5377" s="45"/>
    </row>
    <row r="5378" spans="26:28" x14ac:dyDescent="0.2">
      <c r="Z5378" s="49"/>
      <c r="AA5378" s="49"/>
      <c r="AB5378" s="45"/>
    </row>
    <row r="5379" spans="26:28" x14ac:dyDescent="0.2">
      <c r="Z5379" s="49"/>
      <c r="AA5379" s="49"/>
      <c r="AB5379" s="45"/>
    </row>
    <row r="5380" spans="26:28" x14ac:dyDescent="0.2">
      <c r="Z5380" s="49"/>
      <c r="AA5380" s="49"/>
      <c r="AB5380" s="45"/>
    </row>
    <row r="5381" spans="26:28" x14ac:dyDescent="0.2">
      <c r="Z5381" s="49"/>
      <c r="AA5381" s="49"/>
      <c r="AB5381" s="45"/>
    </row>
    <row r="5382" spans="26:28" x14ac:dyDescent="0.2">
      <c r="Z5382" s="49"/>
      <c r="AA5382" s="49"/>
      <c r="AB5382" s="45"/>
    </row>
    <row r="5383" spans="26:28" x14ac:dyDescent="0.2">
      <c r="Z5383" s="49"/>
      <c r="AA5383" s="49"/>
      <c r="AB5383" s="45"/>
    </row>
    <row r="5384" spans="26:28" x14ac:dyDescent="0.2">
      <c r="Z5384" s="49"/>
      <c r="AA5384" s="49"/>
      <c r="AB5384" s="45"/>
    </row>
    <row r="5385" spans="26:28" x14ac:dyDescent="0.2">
      <c r="Z5385" s="49"/>
      <c r="AA5385" s="49"/>
      <c r="AB5385" s="45"/>
    </row>
    <row r="5386" spans="26:28" x14ac:dyDescent="0.2">
      <c r="Z5386" s="49"/>
      <c r="AA5386" s="49"/>
      <c r="AB5386" s="45"/>
    </row>
    <row r="5387" spans="26:28" x14ac:dyDescent="0.2">
      <c r="Z5387" s="49"/>
      <c r="AA5387" s="49"/>
      <c r="AB5387" s="45"/>
    </row>
    <row r="5388" spans="26:28" x14ac:dyDescent="0.2">
      <c r="Z5388" s="49"/>
      <c r="AA5388" s="49"/>
      <c r="AB5388" s="45"/>
    </row>
    <row r="5389" spans="26:28" x14ac:dyDescent="0.2">
      <c r="Z5389" s="49"/>
      <c r="AA5389" s="49"/>
      <c r="AB5389" s="45"/>
    </row>
    <row r="5390" spans="26:28" x14ac:dyDescent="0.2">
      <c r="Z5390" s="49"/>
      <c r="AA5390" s="49"/>
      <c r="AB5390" s="45"/>
    </row>
    <row r="5391" spans="26:28" x14ac:dyDescent="0.2">
      <c r="Z5391" s="49"/>
      <c r="AA5391" s="49"/>
      <c r="AB5391" s="45"/>
    </row>
    <row r="5392" spans="26:28" x14ac:dyDescent="0.2">
      <c r="Z5392" s="49"/>
      <c r="AA5392" s="49"/>
      <c r="AB5392" s="45"/>
    </row>
    <row r="5393" spans="26:28" x14ac:dyDescent="0.2">
      <c r="Z5393" s="49"/>
      <c r="AA5393" s="49"/>
      <c r="AB5393" s="45"/>
    </row>
    <row r="5394" spans="26:28" x14ac:dyDescent="0.2">
      <c r="Z5394" s="49"/>
      <c r="AA5394" s="49"/>
      <c r="AB5394" s="45"/>
    </row>
    <row r="5395" spans="26:28" x14ac:dyDescent="0.2">
      <c r="Z5395" s="49"/>
      <c r="AA5395" s="49"/>
      <c r="AB5395" s="45"/>
    </row>
    <row r="5396" spans="26:28" x14ac:dyDescent="0.2">
      <c r="Z5396" s="49"/>
      <c r="AA5396" s="49"/>
      <c r="AB5396" s="45"/>
    </row>
    <row r="5397" spans="26:28" x14ac:dyDescent="0.2">
      <c r="Z5397" s="49"/>
      <c r="AA5397" s="49"/>
      <c r="AB5397" s="45"/>
    </row>
    <row r="5398" spans="26:28" x14ac:dyDescent="0.2">
      <c r="Z5398" s="49"/>
      <c r="AA5398" s="49"/>
      <c r="AB5398" s="45"/>
    </row>
    <row r="5399" spans="26:28" x14ac:dyDescent="0.2">
      <c r="Z5399" s="49"/>
      <c r="AA5399" s="49"/>
      <c r="AB5399" s="45"/>
    </row>
    <row r="5400" spans="26:28" x14ac:dyDescent="0.2">
      <c r="Z5400" s="49"/>
      <c r="AA5400" s="49"/>
      <c r="AB5400" s="45"/>
    </row>
    <row r="5401" spans="26:28" x14ac:dyDescent="0.2">
      <c r="Z5401" s="49"/>
      <c r="AA5401" s="49"/>
      <c r="AB5401" s="45"/>
    </row>
    <row r="5402" spans="26:28" x14ac:dyDescent="0.2">
      <c r="Z5402" s="49"/>
      <c r="AA5402" s="49"/>
      <c r="AB5402" s="45"/>
    </row>
    <row r="5403" spans="26:28" x14ac:dyDescent="0.2">
      <c r="Z5403" s="49"/>
      <c r="AA5403" s="49"/>
      <c r="AB5403" s="45"/>
    </row>
    <row r="5404" spans="26:28" x14ac:dyDescent="0.2">
      <c r="Z5404" s="49"/>
      <c r="AA5404" s="49"/>
      <c r="AB5404" s="45"/>
    </row>
    <row r="5405" spans="26:28" x14ac:dyDescent="0.2">
      <c r="Z5405" s="49"/>
      <c r="AA5405" s="49"/>
      <c r="AB5405" s="45"/>
    </row>
    <row r="5406" spans="26:28" x14ac:dyDescent="0.2">
      <c r="Z5406" s="49"/>
      <c r="AA5406" s="49"/>
      <c r="AB5406" s="45"/>
    </row>
    <row r="5407" spans="26:28" x14ac:dyDescent="0.2">
      <c r="Z5407" s="49"/>
      <c r="AA5407" s="49"/>
      <c r="AB5407" s="45"/>
    </row>
    <row r="5408" spans="26:28" x14ac:dyDescent="0.2">
      <c r="Z5408" s="49"/>
      <c r="AA5408" s="49"/>
      <c r="AB5408" s="45"/>
    </row>
    <row r="5409" spans="26:28" x14ac:dyDescent="0.2">
      <c r="Z5409" s="49"/>
      <c r="AA5409" s="49"/>
      <c r="AB5409" s="45"/>
    </row>
    <row r="5410" spans="26:28" x14ac:dyDescent="0.2">
      <c r="Z5410" s="49"/>
      <c r="AA5410" s="49"/>
      <c r="AB5410" s="45"/>
    </row>
    <row r="5411" spans="26:28" x14ac:dyDescent="0.2">
      <c r="Z5411" s="49"/>
      <c r="AA5411" s="49"/>
      <c r="AB5411" s="45"/>
    </row>
    <row r="5412" spans="26:28" x14ac:dyDescent="0.2">
      <c r="Z5412" s="49"/>
      <c r="AA5412" s="49"/>
      <c r="AB5412" s="45"/>
    </row>
    <row r="5413" spans="26:28" x14ac:dyDescent="0.2">
      <c r="Z5413" s="49"/>
      <c r="AA5413" s="49"/>
      <c r="AB5413" s="45"/>
    </row>
    <row r="5414" spans="26:28" x14ac:dyDescent="0.2">
      <c r="Z5414" s="49"/>
      <c r="AA5414" s="49"/>
      <c r="AB5414" s="45"/>
    </row>
    <row r="5415" spans="26:28" x14ac:dyDescent="0.2">
      <c r="Z5415" s="49"/>
      <c r="AA5415" s="49"/>
      <c r="AB5415" s="45"/>
    </row>
    <row r="5416" spans="26:28" x14ac:dyDescent="0.2">
      <c r="Z5416" s="49"/>
      <c r="AA5416" s="49"/>
      <c r="AB5416" s="45"/>
    </row>
    <row r="5417" spans="26:28" x14ac:dyDescent="0.2">
      <c r="Z5417" s="49"/>
      <c r="AA5417" s="49"/>
      <c r="AB5417" s="45"/>
    </row>
    <row r="5418" spans="26:28" x14ac:dyDescent="0.2">
      <c r="Z5418" s="49"/>
      <c r="AA5418" s="49"/>
      <c r="AB5418" s="45"/>
    </row>
    <row r="5419" spans="26:28" x14ac:dyDescent="0.2">
      <c r="Z5419" s="49"/>
      <c r="AA5419" s="49"/>
      <c r="AB5419" s="45"/>
    </row>
    <row r="5420" spans="26:28" x14ac:dyDescent="0.2">
      <c r="Z5420" s="49"/>
      <c r="AA5420" s="49"/>
      <c r="AB5420" s="45"/>
    </row>
    <row r="5421" spans="26:28" x14ac:dyDescent="0.2">
      <c r="Z5421" s="49"/>
      <c r="AA5421" s="49"/>
      <c r="AB5421" s="45"/>
    </row>
    <row r="5422" spans="26:28" x14ac:dyDescent="0.2">
      <c r="Z5422" s="49"/>
      <c r="AA5422" s="49"/>
      <c r="AB5422" s="45"/>
    </row>
    <row r="5423" spans="26:28" x14ac:dyDescent="0.2">
      <c r="Z5423" s="49"/>
      <c r="AA5423" s="49"/>
      <c r="AB5423" s="45"/>
    </row>
    <row r="5424" spans="26:28" x14ac:dyDescent="0.2">
      <c r="Z5424" s="49"/>
      <c r="AA5424" s="49"/>
      <c r="AB5424" s="45"/>
    </row>
    <row r="5425" spans="26:28" x14ac:dyDescent="0.2">
      <c r="Z5425" s="49"/>
      <c r="AA5425" s="49"/>
      <c r="AB5425" s="45"/>
    </row>
    <row r="5426" spans="26:28" x14ac:dyDescent="0.2">
      <c r="Z5426" s="49"/>
      <c r="AA5426" s="49"/>
      <c r="AB5426" s="45"/>
    </row>
    <row r="5427" spans="26:28" x14ac:dyDescent="0.2">
      <c r="Z5427" s="49"/>
      <c r="AA5427" s="49"/>
      <c r="AB5427" s="45"/>
    </row>
    <row r="5428" spans="26:28" x14ac:dyDescent="0.2">
      <c r="Z5428" s="49"/>
      <c r="AA5428" s="49"/>
      <c r="AB5428" s="45"/>
    </row>
    <row r="5429" spans="26:28" x14ac:dyDescent="0.2">
      <c r="Z5429" s="49"/>
      <c r="AA5429" s="49"/>
      <c r="AB5429" s="45"/>
    </row>
    <row r="5430" spans="26:28" x14ac:dyDescent="0.2">
      <c r="Z5430" s="49"/>
      <c r="AA5430" s="49"/>
      <c r="AB5430" s="45"/>
    </row>
    <row r="5431" spans="26:28" x14ac:dyDescent="0.2">
      <c r="Z5431" s="49"/>
      <c r="AA5431" s="49"/>
      <c r="AB5431" s="45"/>
    </row>
    <row r="5432" spans="26:28" x14ac:dyDescent="0.2">
      <c r="Z5432" s="49"/>
      <c r="AA5432" s="49"/>
      <c r="AB5432" s="45"/>
    </row>
    <row r="5433" spans="26:28" x14ac:dyDescent="0.2">
      <c r="Z5433" s="49"/>
      <c r="AA5433" s="49"/>
      <c r="AB5433" s="45"/>
    </row>
    <row r="5434" spans="26:28" x14ac:dyDescent="0.2">
      <c r="Z5434" s="49"/>
      <c r="AA5434" s="49"/>
      <c r="AB5434" s="45"/>
    </row>
    <row r="5435" spans="26:28" x14ac:dyDescent="0.2">
      <c r="Z5435" s="49"/>
      <c r="AA5435" s="49"/>
      <c r="AB5435" s="45"/>
    </row>
    <row r="5436" spans="26:28" x14ac:dyDescent="0.2">
      <c r="Z5436" s="49"/>
      <c r="AA5436" s="49"/>
      <c r="AB5436" s="45"/>
    </row>
    <row r="5437" spans="26:28" x14ac:dyDescent="0.2">
      <c r="Z5437" s="49"/>
      <c r="AA5437" s="49"/>
      <c r="AB5437" s="45"/>
    </row>
    <row r="5438" spans="26:28" x14ac:dyDescent="0.2">
      <c r="Z5438" s="49"/>
      <c r="AA5438" s="49"/>
      <c r="AB5438" s="45"/>
    </row>
    <row r="5439" spans="26:28" x14ac:dyDescent="0.2">
      <c r="Z5439" s="49"/>
      <c r="AA5439" s="49"/>
      <c r="AB5439" s="45"/>
    </row>
    <row r="5440" spans="26:28" x14ac:dyDescent="0.2">
      <c r="Z5440" s="49"/>
      <c r="AA5440" s="49"/>
      <c r="AB5440" s="45"/>
    </row>
    <row r="5441" spans="26:28" x14ac:dyDescent="0.2">
      <c r="Z5441" s="49"/>
      <c r="AA5441" s="49"/>
      <c r="AB5441" s="45"/>
    </row>
    <row r="5442" spans="26:28" x14ac:dyDescent="0.2">
      <c r="Z5442" s="49"/>
      <c r="AA5442" s="49"/>
      <c r="AB5442" s="45"/>
    </row>
    <row r="5443" spans="26:28" x14ac:dyDescent="0.2">
      <c r="Z5443" s="49"/>
      <c r="AA5443" s="49"/>
      <c r="AB5443" s="45"/>
    </row>
    <row r="5444" spans="26:28" x14ac:dyDescent="0.2">
      <c r="Z5444" s="49"/>
      <c r="AA5444" s="49"/>
      <c r="AB5444" s="45"/>
    </row>
    <row r="5445" spans="26:28" x14ac:dyDescent="0.2">
      <c r="Z5445" s="49"/>
      <c r="AA5445" s="49"/>
      <c r="AB5445" s="45"/>
    </row>
    <row r="5446" spans="26:28" x14ac:dyDescent="0.2">
      <c r="Z5446" s="49"/>
      <c r="AA5446" s="49"/>
      <c r="AB5446" s="45"/>
    </row>
    <row r="5447" spans="26:28" x14ac:dyDescent="0.2">
      <c r="Z5447" s="49"/>
      <c r="AA5447" s="49"/>
      <c r="AB5447" s="45"/>
    </row>
    <row r="5448" spans="26:28" x14ac:dyDescent="0.2">
      <c r="Z5448" s="49"/>
      <c r="AA5448" s="49"/>
      <c r="AB5448" s="45"/>
    </row>
    <row r="5449" spans="26:28" x14ac:dyDescent="0.2">
      <c r="Z5449" s="49"/>
      <c r="AA5449" s="49"/>
      <c r="AB5449" s="45"/>
    </row>
    <row r="5450" spans="26:28" x14ac:dyDescent="0.2">
      <c r="Z5450" s="49"/>
      <c r="AA5450" s="49"/>
      <c r="AB5450" s="45"/>
    </row>
    <row r="5451" spans="26:28" x14ac:dyDescent="0.2">
      <c r="Z5451" s="49"/>
      <c r="AA5451" s="49"/>
      <c r="AB5451" s="45"/>
    </row>
    <row r="5452" spans="26:28" x14ac:dyDescent="0.2">
      <c r="Z5452" s="49"/>
      <c r="AA5452" s="49"/>
      <c r="AB5452" s="45"/>
    </row>
    <row r="5453" spans="26:28" x14ac:dyDescent="0.2">
      <c r="Z5453" s="49"/>
      <c r="AA5453" s="49"/>
      <c r="AB5453" s="45"/>
    </row>
    <row r="5454" spans="26:28" x14ac:dyDescent="0.2">
      <c r="Z5454" s="49"/>
      <c r="AA5454" s="49"/>
      <c r="AB5454" s="45"/>
    </row>
    <row r="5455" spans="26:28" x14ac:dyDescent="0.2">
      <c r="Z5455" s="49"/>
      <c r="AA5455" s="49"/>
      <c r="AB5455" s="45"/>
    </row>
    <row r="5456" spans="26:28" x14ac:dyDescent="0.2">
      <c r="Z5456" s="49"/>
      <c r="AA5456" s="49"/>
      <c r="AB5456" s="45"/>
    </row>
    <row r="5457" spans="26:28" x14ac:dyDescent="0.2">
      <c r="Z5457" s="49"/>
      <c r="AA5457" s="49"/>
      <c r="AB5457" s="45"/>
    </row>
    <row r="5458" spans="26:28" x14ac:dyDescent="0.2">
      <c r="Z5458" s="49"/>
      <c r="AA5458" s="49"/>
      <c r="AB5458" s="45"/>
    </row>
    <row r="5459" spans="26:28" x14ac:dyDescent="0.2">
      <c r="Z5459" s="49"/>
      <c r="AA5459" s="49"/>
      <c r="AB5459" s="45"/>
    </row>
    <row r="5460" spans="26:28" x14ac:dyDescent="0.2">
      <c r="Z5460" s="49"/>
      <c r="AA5460" s="49"/>
      <c r="AB5460" s="45"/>
    </row>
    <row r="5461" spans="26:28" x14ac:dyDescent="0.2">
      <c r="Z5461" s="49"/>
      <c r="AA5461" s="49"/>
      <c r="AB5461" s="45"/>
    </row>
    <row r="5462" spans="26:28" x14ac:dyDescent="0.2">
      <c r="Z5462" s="49"/>
      <c r="AA5462" s="49"/>
      <c r="AB5462" s="45"/>
    </row>
    <row r="5463" spans="26:28" x14ac:dyDescent="0.2">
      <c r="Z5463" s="49"/>
      <c r="AA5463" s="49"/>
      <c r="AB5463" s="45"/>
    </row>
    <row r="5464" spans="26:28" x14ac:dyDescent="0.2">
      <c r="Z5464" s="49"/>
      <c r="AA5464" s="49"/>
      <c r="AB5464" s="45"/>
    </row>
    <row r="5465" spans="26:28" x14ac:dyDescent="0.2">
      <c r="Z5465" s="49"/>
      <c r="AA5465" s="49"/>
      <c r="AB5465" s="45"/>
    </row>
    <row r="5466" spans="26:28" x14ac:dyDescent="0.2">
      <c r="Z5466" s="49"/>
      <c r="AA5466" s="49"/>
      <c r="AB5466" s="45"/>
    </row>
    <row r="5467" spans="26:28" x14ac:dyDescent="0.2">
      <c r="Z5467" s="49"/>
      <c r="AA5467" s="49"/>
      <c r="AB5467" s="45"/>
    </row>
    <row r="5468" spans="26:28" x14ac:dyDescent="0.2">
      <c r="Z5468" s="49"/>
      <c r="AA5468" s="49"/>
      <c r="AB5468" s="45"/>
    </row>
    <row r="5469" spans="26:28" x14ac:dyDescent="0.2">
      <c r="Z5469" s="49"/>
      <c r="AA5469" s="49"/>
      <c r="AB5469" s="45"/>
    </row>
    <row r="5470" spans="26:28" x14ac:dyDescent="0.2">
      <c r="Z5470" s="49"/>
      <c r="AA5470" s="49"/>
      <c r="AB5470" s="45"/>
    </row>
    <row r="5471" spans="26:28" x14ac:dyDescent="0.2">
      <c r="Z5471" s="49"/>
      <c r="AA5471" s="49"/>
      <c r="AB5471" s="45"/>
    </row>
    <row r="5472" spans="26:28" x14ac:dyDescent="0.2">
      <c r="Z5472" s="49"/>
      <c r="AA5472" s="49"/>
      <c r="AB5472" s="45"/>
    </row>
    <row r="5473" spans="26:28" x14ac:dyDescent="0.2">
      <c r="Z5473" s="49"/>
      <c r="AA5473" s="49"/>
      <c r="AB5473" s="45"/>
    </row>
    <row r="5474" spans="26:28" x14ac:dyDescent="0.2">
      <c r="Z5474" s="49"/>
      <c r="AA5474" s="49"/>
      <c r="AB5474" s="45"/>
    </row>
    <row r="5475" spans="26:28" x14ac:dyDescent="0.2">
      <c r="Z5475" s="49"/>
      <c r="AA5475" s="49"/>
      <c r="AB5475" s="45"/>
    </row>
    <row r="5476" spans="26:28" x14ac:dyDescent="0.2">
      <c r="Z5476" s="49"/>
      <c r="AA5476" s="49"/>
      <c r="AB5476" s="45"/>
    </row>
    <row r="5477" spans="26:28" x14ac:dyDescent="0.2">
      <c r="Z5477" s="49"/>
      <c r="AA5477" s="49"/>
      <c r="AB5477" s="45"/>
    </row>
    <row r="5478" spans="26:28" x14ac:dyDescent="0.2">
      <c r="Z5478" s="49"/>
      <c r="AA5478" s="49"/>
      <c r="AB5478" s="45"/>
    </row>
    <row r="5479" spans="26:28" x14ac:dyDescent="0.2">
      <c r="Z5479" s="49"/>
      <c r="AA5479" s="49"/>
      <c r="AB5479" s="45"/>
    </row>
    <row r="5480" spans="26:28" x14ac:dyDescent="0.2">
      <c r="Z5480" s="49"/>
      <c r="AA5480" s="49"/>
      <c r="AB5480" s="45"/>
    </row>
    <row r="5481" spans="26:28" x14ac:dyDescent="0.2">
      <c r="Z5481" s="49"/>
      <c r="AA5481" s="49"/>
      <c r="AB5481" s="45"/>
    </row>
    <row r="5482" spans="26:28" x14ac:dyDescent="0.2">
      <c r="Z5482" s="49"/>
      <c r="AA5482" s="49"/>
      <c r="AB5482" s="45"/>
    </row>
    <row r="5483" spans="26:28" x14ac:dyDescent="0.2">
      <c r="Z5483" s="49"/>
      <c r="AA5483" s="49"/>
      <c r="AB5483" s="45"/>
    </row>
    <row r="5484" spans="26:28" x14ac:dyDescent="0.2">
      <c r="Z5484" s="49"/>
      <c r="AA5484" s="49"/>
      <c r="AB5484" s="45"/>
    </row>
    <row r="5485" spans="26:28" x14ac:dyDescent="0.2">
      <c r="Z5485" s="49"/>
      <c r="AA5485" s="49"/>
      <c r="AB5485" s="45"/>
    </row>
    <row r="5486" spans="26:28" x14ac:dyDescent="0.2">
      <c r="Z5486" s="49"/>
      <c r="AA5486" s="49"/>
      <c r="AB5486" s="45"/>
    </row>
    <row r="5487" spans="26:28" x14ac:dyDescent="0.2">
      <c r="Z5487" s="49"/>
      <c r="AA5487" s="49"/>
      <c r="AB5487" s="45"/>
    </row>
    <row r="5488" spans="26:28" x14ac:dyDescent="0.2">
      <c r="Z5488" s="49"/>
      <c r="AA5488" s="49"/>
      <c r="AB5488" s="45"/>
    </row>
    <row r="5489" spans="26:28" x14ac:dyDescent="0.2">
      <c r="Z5489" s="49"/>
      <c r="AA5489" s="49"/>
      <c r="AB5489" s="45"/>
    </row>
    <row r="5490" spans="26:28" x14ac:dyDescent="0.2">
      <c r="Z5490" s="49"/>
      <c r="AA5490" s="49"/>
      <c r="AB5490" s="45"/>
    </row>
    <row r="5491" spans="26:28" x14ac:dyDescent="0.2">
      <c r="Z5491" s="49"/>
      <c r="AA5491" s="49"/>
      <c r="AB5491" s="45"/>
    </row>
    <row r="5492" spans="26:28" x14ac:dyDescent="0.2">
      <c r="Z5492" s="49"/>
      <c r="AA5492" s="49"/>
      <c r="AB5492" s="45"/>
    </row>
    <row r="5493" spans="26:28" x14ac:dyDescent="0.2">
      <c r="Z5493" s="49"/>
      <c r="AA5493" s="49"/>
      <c r="AB5493" s="45"/>
    </row>
    <row r="5494" spans="26:28" x14ac:dyDescent="0.2">
      <c r="Z5494" s="49"/>
      <c r="AA5494" s="49"/>
      <c r="AB5494" s="45"/>
    </row>
    <row r="5495" spans="26:28" x14ac:dyDescent="0.2">
      <c r="Z5495" s="49"/>
      <c r="AA5495" s="49"/>
      <c r="AB5495" s="45"/>
    </row>
    <row r="5496" spans="26:28" x14ac:dyDescent="0.2">
      <c r="Z5496" s="49"/>
      <c r="AA5496" s="49"/>
      <c r="AB5496" s="45"/>
    </row>
    <row r="5497" spans="26:28" x14ac:dyDescent="0.2">
      <c r="Z5497" s="49"/>
      <c r="AA5497" s="49"/>
      <c r="AB5497" s="45"/>
    </row>
    <row r="5498" spans="26:28" x14ac:dyDescent="0.2">
      <c r="Z5498" s="49"/>
      <c r="AA5498" s="49"/>
      <c r="AB5498" s="45"/>
    </row>
    <row r="5499" spans="26:28" x14ac:dyDescent="0.2">
      <c r="Z5499" s="49"/>
      <c r="AA5499" s="49"/>
      <c r="AB5499" s="45"/>
    </row>
    <row r="5500" spans="26:28" x14ac:dyDescent="0.2">
      <c r="Z5500" s="49"/>
      <c r="AA5500" s="49"/>
      <c r="AB5500" s="45"/>
    </row>
    <row r="5501" spans="26:28" x14ac:dyDescent="0.2">
      <c r="Z5501" s="49"/>
      <c r="AA5501" s="49"/>
      <c r="AB5501" s="45"/>
    </row>
    <row r="5502" spans="26:28" x14ac:dyDescent="0.2">
      <c r="Z5502" s="49"/>
      <c r="AA5502" s="49"/>
      <c r="AB5502" s="45"/>
    </row>
    <row r="5503" spans="26:28" x14ac:dyDescent="0.2">
      <c r="Z5503" s="49"/>
      <c r="AA5503" s="49"/>
      <c r="AB5503" s="45"/>
    </row>
    <row r="5504" spans="26:28" x14ac:dyDescent="0.2">
      <c r="Z5504" s="49"/>
      <c r="AA5504" s="49"/>
      <c r="AB5504" s="45"/>
    </row>
    <row r="5505" spans="26:28" x14ac:dyDescent="0.2">
      <c r="Z5505" s="49"/>
      <c r="AA5505" s="49"/>
      <c r="AB5505" s="45"/>
    </row>
    <row r="5506" spans="26:28" x14ac:dyDescent="0.2">
      <c r="Z5506" s="49"/>
      <c r="AA5506" s="49"/>
      <c r="AB5506" s="45"/>
    </row>
    <row r="5507" spans="26:28" x14ac:dyDescent="0.2">
      <c r="Z5507" s="49"/>
      <c r="AA5507" s="49"/>
      <c r="AB5507" s="45"/>
    </row>
    <row r="5508" spans="26:28" x14ac:dyDescent="0.2">
      <c r="Z5508" s="49"/>
      <c r="AA5508" s="49"/>
      <c r="AB5508" s="45"/>
    </row>
    <row r="5509" spans="26:28" x14ac:dyDescent="0.2">
      <c r="Z5509" s="49"/>
      <c r="AA5509" s="49"/>
      <c r="AB5509" s="45"/>
    </row>
    <row r="5510" spans="26:28" x14ac:dyDescent="0.2">
      <c r="Z5510" s="49"/>
      <c r="AA5510" s="49"/>
      <c r="AB5510" s="45"/>
    </row>
    <row r="5511" spans="26:28" x14ac:dyDescent="0.2">
      <c r="Z5511" s="49"/>
      <c r="AA5511" s="49"/>
      <c r="AB5511" s="45"/>
    </row>
    <row r="5512" spans="26:28" x14ac:dyDescent="0.2">
      <c r="Z5512" s="49"/>
      <c r="AA5512" s="49"/>
      <c r="AB5512" s="45"/>
    </row>
    <row r="5513" spans="26:28" x14ac:dyDescent="0.2">
      <c r="Z5513" s="49"/>
      <c r="AA5513" s="49"/>
      <c r="AB5513" s="45"/>
    </row>
    <row r="5514" spans="26:28" x14ac:dyDescent="0.2">
      <c r="Z5514" s="49"/>
      <c r="AA5514" s="49"/>
      <c r="AB5514" s="45"/>
    </row>
    <row r="5515" spans="26:28" x14ac:dyDescent="0.2">
      <c r="Z5515" s="49"/>
      <c r="AA5515" s="49"/>
      <c r="AB5515" s="45"/>
    </row>
    <row r="5516" spans="26:28" x14ac:dyDescent="0.2">
      <c r="Z5516" s="49"/>
      <c r="AA5516" s="49"/>
      <c r="AB5516" s="45"/>
    </row>
    <row r="5517" spans="26:28" x14ac:dyDescent="0.2">
      <c r="Z5517" s="49"/>
      <c r="AA5517" s="49"/>
      <c r="AB5517" s="45"/>
    </row>
    <row r="5518" spans="26:28" x14ac:dyDescent="0.2">
      <c r="Z5518" s="49"/>
      <c r="AA5518" s="49"/>
      <c r="AB5518" s="45"/>
    </row>
    <row r="5519" spans="26:28" x14ac:dyDescent="0.2">
      <c r="Z5519" s="49"/>
      <c r="AA5519" s="49"/>
      <c r="AB5519" s="45"/>
    </row>
    <row r="5520" spans="26:28" x14ac:dyDescent="0.2">
      <c r="Z5520" s="49"/>
      <c r="AA5520" s="49"/>
      <c r="AB5520" s="45"/>
    </row>
    <row r="5521" spans="26:28" x14ac:dyDescent="0.2">
      <c r="Z5521" s="49"/>
      <c r="AA5521" s="49"/>
      <c r="AB5521" s="45"/>
    </row>
    <row r="5522" spans="26:28" x14ac:dyDescent="0.2">
      <c r="Z5522" s="49"/>
      <c r="AA5522" s="49"/>
      <c r="AB5522" s="45"/>
    </row>
    <row r="5523" spans="26:28" x14ac:dyDescent="0.2">
      <c r="Z5523" s="49"/>
      <c r="AA5523" s="49"/>
      <c r="AB5523" s="45"/>
    </row>
    <row r="5524" spans="26:28" x14ac:dyDescent="0.2">
      <c r="Z5524" s="49"/>
      <c r="AA5524" s="49"/>
      <c r="AB5524" s="45"/>
    </row>
    <row r="5525" spans="26:28" x14ac:dyDescent="0.2">
      <c r="Z5525" s="49"/>
      <c r="AA5525" s="49"/>
      <c r="AB5525" s="45"/>
    </row>
    <row r="5526" spans="26:28" x14ac:dyDescent="0.2">
      <c r="Z5526" s="49"/>
      <c r="AA5526" s="49"/>
      <c r="AB5526" s="45"/>
    </row>
    <row r="5527" spans="26:28" x14ac:dyDescent="0.2">
      <c r="Z5527" s="49"/>
      <c r="AA5527" s="49"/>
      <c r="AB5527" s="45"/>
    </row>
    <row r="5528" spans="26:28" x14ac:dyDescent="0.2">
      <c r="Z5528" s="49"/>
      <c r="AA5528" s="49"/>
      <c r="AB5528" s="45"/>
    </row>
    <row r="5529" spans="26:28" x14ac:dyDescent="0.2">
      <c r="Z5529" s="49"/>
      <c r="AA5529" s="49"/>
      <c r="AB5529" s="45"/>
    </row>
    <row r="5530" spans="26:28" x14ac:dyDescent="0.2">
      <c r="Z5530" s="49"/>
      <c r="AA5530" s="49"/>
      <c r="AB5530" s="45"/>
    </row>
    <row r="5531" spans="26:28" x14ac:dyDescent="0.2">
      <c r="Z5531" s="49"/>
      <c r="AA5531" s="49"/>
      <c r="AB5531" s="45"/>
    </row>
    <row r="5532" spans="26:28" x14ac:dyDescent="0.2">
      <c r="Z5532" s="49"/>
      <c r="AA5532" s="49"/>
      <c r="AB5532" s="45"/>
    </row>
    <row r="5533" spans="26:28" x14ac:dyDescent="0.2">
      <c r="Z5533" s="49"/>
      <c r="AA5533" s="49"/>
      <c r="AB5533" s="45"/>
    </row>
    <row r="5534" spans="26:28" x14ac:dyDescent="0.2">
      <c r="Z5534" s="49"/>
      <c r="AA5534" s="49"/>
      <c r="AB5534" s="45"/>
    </row>
    <row r="5535" spans="26:28" x14ac:dyDescent="0.2">
      <c r="Z5535" s="49"/>
      <c r="AA5535" s="49"/>
      <c r="AB5535" s="45"/>
    </row>
    <row r="5536" spans="26:28" x14ac:dyDescent="0.2">
      <c r="Z5536" s="49"/>
      <c r="AA5536" s="49"/>
      <c r="AB5536" s="45"/>
    </row>
    <row r="5537" spans="26:28" x14ac:dyDescent="0.2">
      <c r="Z5537" s="49"/>
      <c r="AA5537" s="49"/>
      <c r="AB5537" s="45"/>
    </row>
    <row r="5538" spans="26:28" x14ac:dyDescent="0.2">
      <c r="Z5538" s="49"/>
      <c r="AA5538" s="49"/>
      <c r="AB5538" s="45"/>
    </row>
    <row r="5539" spans="26:28" x14ac:dyDescent="0.2">
      <c r="Z5539" s="49"/>
      <c r="AA5539" s="49"/>
      <c r="AB5539" s="45"/>
    </row>
    <row r="5540" spans="26:28" x14ac:dyDescent="0.2">
      <c r="Z5540" s="49"/>
      <c r="AA5540" s="49"/>
      <c r="AB5540" s="45"/>
    </row>
    <row r="5541" spans="26:28" x14ac:dyDescent="0.2">
      <c r="Z5541" s="49"/>
      <c r="AA5541" s="49"/>
      <c r="AB5541" s="45"/>
    </row>
    <row r="5542" spans="26:28" x14ac:dyDescent="0.2">
      <c r="Z5542" s="49"/>
      <c r="AA5542" s="49"/>
      <c r="AB5542" s="45"/>
    </row>
    <row r="5543" spans="26:28" x14ac:dyDescent="0.2">
      <c r="Z5543" s="49"/>
      <c r="AA5543" s="49"/>
      <c r="AB5543" s="45"/>
    </row>
    <row r="5544" spans="26:28" x14ac:dyDescent="0.2">
      <c r="Z5544" s="49"/>
      <c r="AA5544" s="49"/>
      <c r="AB5544" s="45"/>
    </row>
    <row r="5545" spans="26:28" x14ac:dyDescent="0.2">
      <c r="Z5545" s="49"/>
      <c r="AA5545" s="49"/>
      <c r="AB5545" s="45"/>
    </row>
    <row r="5546" spans="26:28" x14ac:dyDescent="0.2">
      <c r="Z5546" s="49"/>
      <c r="AA5546" s="49"/>
      <c r="AB5546" s="45"/>
    </row>
    <row r="5547" spans="26:28" x14ac:dyDescent="0.2">
      <c r="Z5547" s="49"/>
      <c r="AA5547" s="49"/>
      <c r="AB5547" s="45"/>
    </row>
    <row r="5548" spans="26:28" x14ac:dyDescent="0.2">
      <c r="Z5548" s="49"/>
      <c r="AA5548" s="49"/>
      <c r="AB5548" s="45"/>
    </row>
    <row r="5549" spans="26:28" x14ac:dyDescent="0.2">
      <c r="Z5549" s="49"/>
      <c r="AA5549" s="49"/>
      <c r="AB5549" s="45"/>
    </row>
    <row r="5550" spans="26:28" x14ac:dyDescent="0.2">
      <c r="Z5550" s="49"/>
      <c r="AA5550" s="49"/>
      <c r="AB5550" s="45"/>
    </row>
    <row r="5551" spans="26:28" x14ac:dyDescent="0.2">
      <c r="Z5551" s="49"/>
      <c r="AA5551" s="49"/>
      <c r="AB5551" s="45"/>
    </row>
    <row r="5552" spans="26:28" x14ac:dyDescent="0.2">
      <c r="Z5552" s="49"/>
      <c r="AA5552" s="49"/>
      <c r="AB5552" s="45"/>
    </row>
    <row r="5553" spans="26:28" x14ac:dyDescent="0.2">
      <c r="Z5553" s="49"/>
      <c r="AA5553" s="49"/>
      <c r="AB5553" s="45"/>
    </row>
    <row r="5554" spans="26:28" x14ac:dyDescent="0.2">
      <c r="Z5554" s="49"/>
      <c r="AA5554" s="49"/>
      <c r="AB5554" s="45"/>
    </row>
    <row r="5555" spans="26:28" x14ac:dyDescent="0.2">
      <c r="Z5555" s="49"/>
      <c r="AA5555" s="49"/>
      <c r="AB5555" s="45"/>
    </row>
    <row r="5556" spans="26:28" x14ac:dyDescent="0.2">
      <c r="Z5556" s="49"/>
      <c r="AA5556" s="49"/>
      <c r="AB5556" s="45"/>
    </row>
    <row r="5557" spans="26:28" x14ac:dyDescent="0.2">
      <c r="Z5557" s="49"/>
      <c r="AA5557" s="49"/>
      <c r="AB5557" s="45"/>
    </row>
    <row r="5558" spans="26:28" x14ac:dyDescent="0.2">
      <c r="Z5558" s="49"/>
      <c r="AA5558" s="49"/>
      <c r="AB5558" s="45"/>
    </row>
    <row r="5559" spans="26:28" x14ac:dyDescent="0.2">
      <c r="Z5559" s="49"/>
      <c r="AA5559" s="49"/>
      <c r="AB5559" s="45"/>
    </row>
    <row r="5560" spans="26:28" x14ac:dyDescent="0.2">
      <c r="Z5560" s="49"/>
      <c r="AA5560" s="49"/>
      <c r="AB5560" s="45"/>
    </row>
    <row r="5561" spans="26:28" x14ac:dyDescent="0.2">
      <c r="Z5561" s="49"/>
      <c r="AA5561" s="49"/>
      <c r="AB5561" s="45"/>
    </row>
    <row r="5562" spans="26:28" x14ac:dyDescent="0.2">
      <c r="Z5562" s="49"/>
      <c r="AA5562" s="49"/>
      <c r="AB5562" s="45"/>
    </row>
    <row r="5563" spans="26:28" x14ac:dyDescent="0.2">
      <c r="Z5563" s="49"/>
      <c r="AA5563" s="49"/>
      <c r="AB5563" s="45"/>
    </row>
    <row r="5564" spans="26:28" x14ac:dyDescent="0.2">
      <c r="Z5564" s="49"/>
      <c r="AA5564" s="49"/>
      <c r="AB5564" s="45"/>
    </row>
    <row r="5565" spans="26:28" x14ac:dyDescent="0.2">
      <c r="Z5565" s="49"/>
      <c r="AA5565" s="49"/>
      <c r="AB5565" s="45"/>
    </row>
    <row r="5566" spans="26:28" x14ac:dyDescent="0.2">
      <c r="Z5566" s="49"/>
      <c r="AA5566" s="49"/>
      <c r="AB5566" s="45"/>
    </row>
    <row r="5567" spans="26:28" x14ac:dyDescent="0.2">
      <c r="Z5567" s="49"/>
      <c r="AA5567" s="49"/>
      <c r="AB5567" s="45"/>
    </row>
    <row r="5568" spans="26:28" x14ac:dyDescent="0.2">
      <c r="Z5568" s="49"/>
      <c r="AA5568" s="49"/>
      <c r="AB5568" s="45"/>
    </row>
    <row r="5569" spans="26:28" x14ac:dyDescent="0.2">
      <c r="Z5569" s="49"/>
      <c r="AA5569" s="49"/>
      <c r="AB5569" s="45"/>
    </row>
    <row r="5570" spans="26:28" x14ac:dyDescent="0.2">
      <c r="Z5570" s="49"/>
      <c r="AA5570" s="49"/>
      <c r="AB5570" s="45"/>
    </row>
    <row r="5571" spans="26:28" x14ac:dyDescent="0.2">
      <c r="Z5571" s="49"/>
      <c r="AA5571" s="49"/>
      <c r="AB5571" s="45"/>
    </row>
    <row r="5572" spans="26:28" x14ac:dyDescent="0.2">
      <c r="Z5572" s="49"/>
      <c r="AA5572" s="49"/>
      <c r="AB5572" s="45"/>
    </row>
    <row r="5573" spans="26:28" x14ac:dyDescent="0.2">
      <c r="Z5573" s="49"/>
      <c r="AA5573" s="49"/>
      <c r="AB5573" s="45"/>
    </row>
    <row r="5574" spans="26:28" x14ac:dyDescent="0.2">
      <c r="Z5574" s="49"/>
      <c r="AA5574" s="49"/>
      <c r="AB5574" s="45"/>
    </row>
    <row r="5575" spans="26:28" x14ac:dyDescent="0.2">
      <c r="Z5575" s="49"/>
      <c r="AA5575" s="49"/>
      <c r="AB5575" s="45"/>
    </row>
    <row r="5576" spans="26:28" x14ac:dyDescent="0.2">
      <c r="Z5576" s="49"/>
      <c r="AA5576" s="49"/>
      <c r="AB5576" s="45"/>
    </row>
    <row r="5577" spans="26:28" x14ac:dyDescent="0.2">
      <c r="Z5577" s="49"/>
      <c r="AA5577" s="49"/>
      <c r="AB5577" s="45"/>
    </row>
    <row r="5578" spans="26:28" x14ac:dyDescent="0.2">
      <c r="Z5578" s="49"/>
      <c r="AA5578" s="49"/>
      <c r="AB5578" s="45"/>
    </row>
    <row r="5579" spans="26:28" x14ac:dyDescent="0.2">
      <c r="Z5579" s="49"/>
      <c r="AA5579" s="49"/>
      <c r="AB5579" s="45"/>
    </row>
    <row r="5580" spans="26:28" x14ac:dyDescent="0.2">
      <c r="Z5580" s="49"/>
      <c r="AA5580" s="49"/>
      <c r="AB5580" s="45"/>
    </row>
    <row r="5581" spans="26:28" x14ac:dyDescent="0.2">
      <c r="Z5581" s="49"/>
      <c r="AA5581" s="49"/>
      <c r="AB5581" s="45"/>
    </row>
    <row r="5582" spans="26:28" x14ac:dyDescent="0.2">
      <c r="Z5582" s="49"/>
      <c r="AA5582" s="49"/>
      <c r="AB5582" s="45"/>
    </row>
    <row r="5583" spans="26:28" x14ac:dyDescent="0.2">
      <c r="Z5583" s="49"/>
      <c r="AA5583" s="49"/>
      <c r="AB5583" s="45"/>
    </row>
    <row r="5584" spans="26:28" x14ac:dyDescent="0.2">
      <c r="Z5584" s="49"/>
      <c r="AA5584" s="49"/>
      <c r="AB5584" s="45"/>
    </row>
    <row r="5585" spans="26:28" x14ac:dyDescent="0.2">
      <c r="Z5585" s="49"/>
      <c r="AA5585" s="49"/>
      <c r="AB5585" s="45"/>
    </row>
    <row r="5586" spans="26:28" x14ac:dyDescent="0.2">
      <c r="Z5586" s="49"/>
      <c r="AA5586" s="49"/>
      <c r="AB5586" s="45"/>
    </row>
    <row r="5587" spans="26:28" x14ac:dyDescent="0.2">
      <c r="Z5587" s="49"/>
      <c r="AA5587" s="49"/>
      <c r="AB5587" s="45"/>
    </row>
    <row r="5588" spans="26:28" x14ac:dyDescent="0.2">
      <c r="Z5588" s="49"/>
      <c r="AA5588" s="49"/>
      <c r="AB5588" s="45"/>
    </row>
    <row r="5589" spans="26:28" x14ac:dyDescent="0.2">
      <c r="Z5589" s="49"/>
      <c r="AA5589" s="49"/>
      <c r="AB5589" s="45"/>
    </row>
    <row r="5590" spans="26:28" x14ac:dyDescent="0.2">
      <c r="Z5590" s="49"/>
      <c r="AA5590" s="49"/>
      <c r="AB5590" s="45"/>
    </row>
    <row r="5591" spans="26:28" x14ac:dyDescent="0.2">
      <c r="Z5591" s="49"/>
      <c r="AA5591" s="49"/>
      <c r="AB5591" s="45"/>
    </row>
    <row r="5592" spans="26:28" x14ac:dyDescent="0.2">
      <c r="Z5592" s="49"/>
      <c r="AA5592" s="49"/>
      <c r="AB5592" s="45"/>
    </row>
    <row r="5593" spans="26:28" x14ac:dyDescent="0.2">
      <c r="Z5593" s="49"/>
      <c r="AA5593" s="49"/>
      <c r="AB5593" s="45"/>
    </row>
    <row r="5594" spans="26:28" x14ac:dyDescent="0.2">
      <c r="Z5594" s="49"/>
      <c r="AA5594" s="49"/>
      <c r="AB5594" s="45"/>
    </row>
    <row r="5595" spans="26:28" x14ac:dyDescent="0.2">
      <c r="Z5595" s="49"/>
      <c r="AA5595" s="49"/>
      <c r="AB5595" s="45"/>
    </row>
    <row r="5596" spans="26:28" x14ac:dyDescent="0.2">
      <c r="Z5596" s="49"/>
      <c r="AA5596" s="49"/>
      <c r="AB5596" s="45"/>
    </row>
    <row r="5597" spans="26:28" x14ac:dyDescent="0.2">
      <c r="Z5597" s="49"/>
      <c r="AA5597" s="49"/>
      <c r="AB5597" s="45"/>
    </row>
    <row r="5598" spans="26:28" x14ac:dyDescent="0.2">
      <c r="Z5598" s="49"/>
      <c r="AA5598" s="49"/>
      <c r="AB5598" s="45"/>
    </row>
    <row r="5599" spans="26:28" x14ac:dyDescent="0.2">
      <c r="Z5599" s="49"/>
      <c r="AA5599" s="49"/>
      <c r="AB5599" s="45"/>
    </row>
    <row r="5600" spans="26:28" x14ac:dyDescent="0.2">
      <c r="Z5600" s="49"/>
      <c r="AA5600" s="49"/>
      <c r="AB5600" s="45"/>
    </row>
    <row r="5601" spans="26:28" x14ac:dyDescent="0.2">
      <c r="Z5601" s="49"/>
      <c r="AA5601" s="49"/>
      <c r="AB5601" s="45"/>
    </row>
    <row r="5602" spans="26:28" x14ac:dyDescent="0.2">
      <c r="Z5602" s="49"/>
      <c r="AA5602" s="49"/>
      <c r="AB5602" s="45"/>
    </row>
    <row r="5603" spans="26:28" x14ac:dyDescent="0.2">
      <c r="Z5603" s="49"/>
      <c r="AA5603" s="49"/>
      <c r="AB5603" s="45"/>
    </row>
    <row r="5604" spans="26:28" x14ac:dyDescent="0.2">
      <c r="Z5604" s="49"/>
      <c r="AA5604" s="49"/>
      <c r="AB5604" s="45"/>
    </row>
    <row r="5605" spans="26:28" x14ac:dyDescent="0.2">
      <c r="Z5605" s="49"/>
      <c r="AA5605" s="49"/>
      <c r="AB5605" s="45"/>
    </row>
    <row r="5606" spans="26:28" x14ac:dyDescent="0.2">
      <c r="Z5606" s="49"/>
      <c r="AA5606" s="49"/>
      <c r="AB5606" s="45"/>
    </row>
    <row r="5607" spans="26:28" x14ac:dyDescent="0.2">
      <c r="Z5607" s="49"/>
      <c r="AA5607" s="49"/>
      <c r="AB5607" s="45"/>
    </row>
    <row r="5608" spans="26:28" x14ac:dyDescent="0.2">
      <c r="Z5608" s="49"/>
      <c r="AA5608" s="49"/>
      <c r="AB5608" s="45"/>
    </row>
    <row r="5609" spans="26:28" x14ac:dyDescent="0.2">
      <c r="Z5609" s="49"/>
      <c r="AA5609" s="49"/>
      <c r="AB5609" s="45"/>
    </row>
    <row r="5610" spans="26:28" x14ac:dyDescent="0.2">
      <c r="Z5610" s="49"/>
      <c r="AA5610" s="49"/>
      <c r="AB5610" s="45"/>
    </row>
    <row r="5611" spans="26:28" x14ac:dyDescent="0.2">
      <c r="Z5611" s="49"/>
      <c r="AA5611" s="49"/>
      <c r="AB5611" s="45"/>
    </row>
    <row r="5612" spans="26:28" x14ac:dyDescent="0.2">
      <c r="Z5612" s="49"/>
      <c r="AA5612" s="49"/>
      <c r="AB5612" s="45"/>
    </row>
    <row r="5613" spans="26:28" x14ac:dyDescent="0.2">
      <c r="Z5613" s="49"/>
      <c r="AA5613" s="49"/>
      <c r="AB5613" s="45"/>
    </row>
    <row r="5614" spans="26:28" x14ac:dyDescent="0.2">
      <c r="Z5614" s="49"/>
      <c r="AA5614" s="49"/>
      <c r="AB5614" s="45"/>
    </row>
    <row r="5615" spans="26:28" x14ac:dyDescent="0.2">
      <c r="Z5615" s="49"/>
      <c r="AA5615" s="49"/>
      <c r="AB5615" s="45"/>
    </row>
    <row r="5616" spans="26:28" x14ac:dyDescent="0.2">
      <c r="Z5616" s="49"/>
      <c r="AA5616" s="49"/>
      <c r="AB5616" s="45"/>
    </row>
    <row r="5617" spans="26:28" x14ac:dyDescent="0.2">
      <c r="Z5617" s="49"/>
      <c r="AA5617" s="49"/>
      <c r="AB5617" s="45"/>
    </row>
    <row r="5618" spans="26:28" x14ac:dyDescent="0.2">
      <c r="Z5618" s="49"/>
      <c r="AA5618" s="49"/>
      <c r="AB5618" s="45"/>
    </row>
    <row r="5619" spans="26:28" x14ac:dyDescent="0.2">
      <c r="Z5619" s="49"/>
      <c r="AA5619" s="49"/>
      <c r="AB5619" s="45"/>
    </row>
    <row r="5620" spans="26:28" x14ac:dyDescent="0.2">
      <c r="Z5620" s="49"/>
      <c r="AA5620" s="49"/>
      <c r="AB5620" s="45"/>
    </row>
    <row r="5621" spans="26:28" x14ac:dyDescent="0.2">
      <c r="Z5621" s="49"/>
      <c r="AA5621" s="49"/>
      <c r="AB5621" s="45"/>
    </row>
    <row r="5622" spans="26:28" x14ac:dyDescent="0.2">
      <c r="Z5622" s="49"/>
      <c r="AA5622" s="49"/>
      <c r="AB5622" s="45"/>
    </row>
    <row r="5623" spans="26:28" x14ac:dyDescent="0.2">
      <c r="Z5623" s="49"/>
      <c r="AA5623" s="49"/>
      <c r="AB5623" s="45"/>
    </row>
    <row r="5624" spans="26:28" x14ac:dyDescent="0.2">
      <c r="Z5624" s="49"/>
      <c r="AA5624" s="49"/>
      <c r="AB5624" s="45"/>
    </row>
    <row r="5625" spans="26:28" x14ac:dyDescent="0.2">
      <c r="Z5625" s="49"/>
      <c r="AA5625" s="49"/>
      <c r="AB5625" s="45"/>
    </row>
    <row r="5626" spans="26:28" x14ac:dyDescent="0.2">
      <c r="Z5626" s="49"/>
      <c r="AA5626" s="49"/>
      <c r="AB5626" s="45"/>
    </row>
    <row r="5627" spans="26:28" x14ac:dyDescent="0.2">
      <c r="Z5627" s="49"/>
      <c r="AA5627" s="49"/>
      <c r="AB5627" s="45"/>
    </row>
    <row r="5628" spans="26:28" x14ac:dyDescent="0.2">
      <c r="Z5628" s="49"/>
      <c r="AA5628" s="49"/>
      <c r="AB5628" s="45"/>
    </row>
    <row r="5629" spans="26:28" x14ac:dyDescent="0.2">
      <c r="Z5629" s="49"/>
      <c r="AA5629" s="49"/>
      <c r="AB5629" s="45"/>
    </row>
    <row r="5630" spans="26:28" x14ac:dyDescent="0.2">
      <c r="Z5630" s="49"/>
      <c r="AA5630" s="49"/>
      <c r="AB5630" s="45"/>
    </row>
    <row r="5631" spans="26:28" x14ac:dyDescent="0.2">
      <c r="Z5631" s="49"/>
      <c r="AA5631" s="49"/>
      <c r="AB5631" s="45"/>
    </row>
    <row r="5632" spans="26:28" x14ac:dyDescent="0.2">
      <c r="Z5632" s="49"/>
      <c r="AA5632" s="49"/>
      <c r="AB5632" s="45"/>
    </row>
    <row r="5633" spans="26:28" x14ac:dyDescent="0.2">
      <c r="Z5633" s="49"/>
      <c r="AA5633" s="49"/>
      <c r="AB5633" s="45"/>
    </row>
    <row r="5634" spans="26:28" x14ac:dyDescent="0.2">
      <c r="Z5634" s="49"/>
      <c r="AA5634" s="49"/>
      <c r="AB5634" s="45"/>
    </row>
    <row r="5635" spans="26:28" x14ac:dyDescent="0.2">
      <c r="Z5635" s="49"/>
      <c r="AA5635" s="49"/>
      <c r="AB5635" s="45"/>
    </row>
    <row r="5636" spans="26:28" x14ac:dyDescent="0.2">
      <c r="Z5636" s="49"/>
      <c r="AA5636" s="49"/>
      <c r="AB5636" s="45"/>
    </row>
    <row r="5637" spans="26:28" x14ac:dyDescent="0.2">
      <c r="Z5637" s="49"/>
      <c r="AA5637" s="49"/>
      <c r="AB5637" s="45"/>
    </row>
    <row r="5638" spans="26:28" x14ac:dyDescent="0.2">
      <c r="Z5638" s="49"/>
      <c r="AA5638" s="49"/>
      <c r="AB5638" s="45"/>
    </row>
    <row r="5639" spans="26:28" x14ac:dyDescent="0.2">
      <c r="Z5639" s="49"/>
      <c r="AA5639" s="49"/>
      <c r="AB5639" s="45"/>
    </row>
    <row r="5640" spans="26:28" x14ac:dyDescent="0.2">
      <c r="Z5640" s="49"/>
      <c r="AA5640" s="49"/>
      <c r="AB5640" s="45"/>
    </row>
    <row r="5641" spans="26:28" x14ac:dyDescent="0.2">
      <c r="Z5641" s="49"/>
      <c r="AA5641" s="49"/>
      <c r="AB5641" s="45"/>
    </row>
    <row r="5642" spans="26:28" x14ac:dyDescent="0.2">
      <c r="Z5642" s="49"/>
      <c r="AA5642" s="49"/>
      <c r="AB5642" s="45"/>
    </row>
    <row r="5643" spans="26:28" x14ac:dyDescent="0.2">
      <c r="Z5643" s="49"/>
      <c r="AA5643" s="49"/>
      <c r="AB5643" s="45"/>
    </row>
    <row r="5644" spans="26:28" x14ac:dyDescent="0.2">
      <c r="Z5644" s="49"/>
      <c r="AA5644" s="49"/>
      <c r="AB5644" s="45"/>
    </row>
    <row r="5645" spans="26:28" x14ac:dyDescent="0.2">
      <c r="Z5645" s="49"/>
      <c r="AA5645" s="49"/>
      <c r="AB5645" s="45"/>
    </row>
    <row r="5646" spans="26:28" x14ac:dyDescent="0.2">
      <c r="Z5646" s="49"/>
      <c r="AA5646" s="49"/>
      <c r="AB5646" s="45"/>
    </row>
    <row r="5647" spans="26:28" x14ac:dyDescent="0.2">
      <c r="Z5647" s="49"/>
      <c r="AA5647" s="49"/>
      <c r="AB5647" s="45"/>
    </row>
    <row r="5648" spans="26:28" x14ac:dyDescent="0.2">
      <c r="Z5648" s="49"/>
      <c r="AA5648" s="49"/>
      <c r="AB5648" s="45"/>
    </row>
    <row r="5649" spans="26:28" x14ac:dyDescent="0.2">
      <c r="Z5649" s="49"/>
      <c r="AA5649" s="49"/>
      <c r="AB5649" s="45"/>
    </row>
    <row r="5650" spans="26:28" x14ac:dyDescent="0.2">
      <c r="Z5650" s="49"/>
      <c r="AA5650" s="49"/>
      <c r="AB5650" s="45"/>
    </row>
    <row r="5651" spans="26:28" x14ac:dyDescent="0.2">
      <c r="Z5651" s="49"/>
      <c r="AA5651" s="49"/>
      <c r="AB5651" s="45"/>
    </row>
    <row r="5652" spans="26:28" x14ac:dyDescent="0.2">
      <c r="Z5652" s="49"/>
      <c r="AA5652" s="49"/>
      <c r="AB5652" s="45"/>
    </row>
    <row r="5653" spans="26:28" x14ac:dyDescent="0.2">
      <c r="Z5653" s="49"/>
      <c r="AA5653" s="49"/>
      <c r="AB5653" s="45"/>
    </row>
    <row r="5654" spans="26:28" x14ac:dyDescent="0.2">
      <c r="Z5654" s="49"/>
      <c r="AA5654" s="49"/>
      <c r="AB5654" s="45"/>
    </row>
    <row r="5655" spans="26:28" x14ac:dyDescent="0.2">
      <c r="Z5655" s="49"/>
      <c r="AA5655" s="49"/>
      <c r="AB5655" s="45"/>
    </row>
    <row r="5656" spans="26:28" x14ac:dyDescent="0.2">
      <c r="Z5656" s="49"/>
      <c r="AA5656" s="49"/>
      <c r="AB5656" s="45"/>
    </row>
    <row r="5657" spans="26:28" x14ac:dyDescent="0.2">
      <c r="Z5657" s="49"/>
      <c r="AA5657" s="49"/>
      <c r="AB5657" s="45"/>
    </row>
    <row r="5658" spans="26:28" x14ac:dyDescent="0.2">
      <c r="Z5658" s="49"/>
      <c r="AA5658" s="49"/>
      <c r="AB5658" s="45"/>
    </row>
    <row r="5659" spans="26:28" x14ac:dyDescent="0.2">
      <c r="Z5659" s="49"/>
      <c r="AA5659" s="49"/>
      <c r="AB5659" s="45"/>
    </row>
    <row r="5660" spans="26:28" x14ac:dyDescent="0.2">
      <c r="Z5660" s="49"/>
      <c r="AA5660" s="49"/>
      <c r="AB5660" s="45"/>
    </row>
    <row r="5661" spans="26:28" x14ac:dyDescent="0.2">
      <c r="Z5661" s="49"/>
      <c r="AA5661" s="49"/>
      <c r="AB5661" s="45"/>
    </row>
    <row r="5662" spans="26:28" x14ac:dyDescent="0.2">
      <c r="Z5662" s="49"/>
      <c r="AA5662" s="49"/>
      <c r="AB5662" s="45"/>
    </row>
    <row r="5663" spans="26:28" x14ac:dyDescent="0.2">
      <c r="Z5663" s="49"/>
      <c r="AA5663" s="49"/>
      <c r="AB5663" s="45"/>
    </row>
    <row r="5664" spans="26:28" x14ac:dyDescent="0.2">
      <c r="Z5664" s="49"/>
      <c r="AA5664" s="49"/>
      <c r="AB5664" s="45"/>
    </row>
    <row r="5665" spans="26:28" x14ac:dyDescent="0.2">
      <c r="Z5665" s="49"/>
      <c r="AA5665" s="49"/>
      <c r="AB5665" s="45"/>
    </row>
    <row r="5666" spans="26:28" x14ac:dyDescent="0.2">
      <c r="Z5666" s="49"/>
      <c r="AA5666" s="49"/>
      <c r="AB5666" s="45"/>
    </row>
    <row r="5667" spans="26:28" x14ac:dyDescent="0.2">
      <c r="Z5667" s="49"/>
      <c r="AA5667" s="49"/>
      <c r="AB5667" s="45"/>
    </row>
    <row r="5668" spans="26:28" x14ac:dyDescent="0.2">
      <c r="Z5668" s="49"/>
      <c r="AA5668" s="49"/>
      <c r="AB5668" s="45"/>
    </row>
    <row r="5669" spans="26:28" x14ac:dyDescent="0.2">
      <c r="Z5669" s="49"/>
      <c r="AA5669" s="49"/>
      <c r="AB5669" s="45"/>
    </row>
    <row r="5670" spans="26:28" x14ac:dyDescent="0.2">
      <c r="Z5670" s="49"/>
      <c r="AA5670" s="49"/>
      <c r="AB5670" s="45"/>
    </row>
    <row r="5671" spans="26:28" x14ac:dyDescent="0.2">
      <c r="Z5671" s="49"/>
      <c r="AA5671" s="49"/>
      <c r="AB5671" s="45"/>
    </row>
    <row r="5672" spans="26:28" x14ac:dyDescent="0.2">
      <c r="Z5672" s="49"/>
      <c r="AA5672" s="49"/>
      <c r="AB5672" s="45"/>
    </row>
    <row r="5673" spans="26:28" x14ac:dyDescent="0.2">
      <c r="Z5673" s="49"/>
      <c r="AA5673" s="49"/>
      <c r="AB5673" s="45"/>
    </row>
    <row r="5674" spans="26:28" x14ac:dyDescent="0.2">
      <c r="Z5674" s="49"/>
      <c r="AA5674" s="49"/>
      <c r="AB5674" s="45"/>
    </row>
    <row r="5675" spans="26:28" x14ac:dyDescent="0.2">
      <c r="Z5675" s="49"/>
      <c r="AA5675" s="49"/>
      <c r="AB5675" s="45"/>
    </row>
    <row r="5676" spans="26:28" x14ac:dyDescent="0.2">
      <c r="Z5676" s="49"/>
      <c r="AA5676" s="49"/>
      <c r="AB5676" s="45"/>
    </row>
    <row r="5677" spans="26:28" x14ac:dyDescent="0.2">
      <c r="Z5677" s="49"/>
      <c r="AA5677" s="49"/>
      <c r="AB5677" s="45"/>
    </row>
    <row r="5678" spans="26:28" x14ac:dyDescent="0.2">
      <c r="Z5678" s="49"/>
      <c r="AA5678" s="49"/>
      <c r="AB5678" s="45"/>
    </row>
    <row r="5679" spans="26:28" x14ac:dyDescent="0.2">
      <c r="Z5679" s="49"/>
      <c r="AA5679" s="49"/>
      <c r="AB5679" s="45"/>
    </row>
    <row r="5680" spans="26:28" x14ac:dyDescent="0.2">
      <c r="Z5680" s="49"/>
      <c r="AA5680" s="49"/>
      <c r="AB5680" s="45"/>
    </row>
    <row r="5681" spans="26:28" x14ac:dyDescent="0.2">
      <c r="Z5681" s="49"/>
      <c r="AA5681" s="49"/>
      <c r="AB5681" s="45"/>
    </row>
    <row r="5682" spans="26:28" x14ac:dyDescent="0.2">
      <c r="Z5682" s="49"/>
      <c r="AA5682" s="49"/>
      <c r="AB5682" s="45"/>
    </row>
    <row r="5683" spans="26:28" x14ac:dyDescent="0.2">
      <c r="Z5683" s="49"/>
      <c r="AA5683" s="49"/>
      <c r="AB5683" s="45"/>
    </row>
    <row r="5684" spans="26:28" x14ac:dyDescent="0.2">
      <c r="Z5684" s="49"/>
      <c r="AA5684" s="49"/>
      <c r="AB5684" s="45"/>
    </row>
    <row r="5685" spans="26:28" x14ac:dyDescent="0.2">
      <c r="Z5685" s="49"/>
      <c r="AA5685" s="49"/>
      <c r="AB5685" s="45"/>
    </row>
    <row r="5686" spans="26:28" x14ac:dyDescent="0.2">
      <c r="Z5686" s="49"/>
      <c r="AA5686" s="49"/>
      <c r="AB5686" s="45"/>
    </row>
    <row r="5687" spans="26:28" x14ac:dyDescent="0.2">
      <c r="Z5687" s="49"/>
      <c r="AA5687" s="49"/>
      <c r="AB5687" s="45"/>
    </row>
    <row r="5688" spans="26:28" x14ac:dyDescent="0.2">
      <c r="Z5688" s="49"/>
      <c r="AA5688" s="49"/>
      <c r="AB5688" s="45"/>
    </row>
    <row r="5689" spans="26:28" x14ac:dyDescent="0.2">
      <c r="Z5689" s="49"/>
      <c r="AA5689" s="49"/>
      <c r="AB5689" s="45"/>
    </row>
    <row r="5690" spans="26:28" x14ac:dyDescent="0.2">
      <c r="Z5690" s="49"/>
      <c r="AA5690" s="49"/>
      <c r="AB5690" s="45"/>
    </row>
    <row r="5691" spans="26:28" x14ac:dyDescent="0.2">
      <c r="Z5691" s="49"/>
      <c r="AA5691" s="49"/>
      <c r="AB5691" s="45"/>
    </row>
    <row r="5692" spans="26:28" x14ac:dyDescent="0.2">
      <c r="Z5692" s="49"/>
      <c r="AA5692" s="49"/>
      <c r="AB5692" s="45"/>
    </row>
    <row r="5693" spans="26:28" x14ac:dyDescent="0.2">
      <c r="Z5693" s="49"/>
      <c r="AA5693" s="49"/>
      <c r="AB5693" s="45"/>
    </row>
    <row r="5694" spans="26:28" x14ac:dyDescent="0.2">
      <c r="Z5694" s="49"/>
      <c r="AA5694" s="49"/>
      <c r="AB5694" s="45"/>
    </row>
    <row r="5695" spans="26:28" x14ac:dyDescent="0.2">
      <c r="Z5695" s="49"/>
      <c r="AA5695" s="49"/>
      <c r="AB5695" s="45"/>
    </row>
    <row r="5696" spans="26:28" x14ac:dyDescent="0.2">
      <c r="Z5696" s="49"/>
      <c r="AA5696" s="49"/>
      <c r="AB5696" s="45"/>
    </row>
    <row r="5697" spans="26:28" x14ac:dyDescent="0.2">
      <c r="Z5697" s="49"/>
      <c r="AA5697" s="49"/>
      <c r="AB5697" s="45"/>
    </row>
    <row r="5698" spans="26:28" x14ac:dyDescent="0.2">
      <c r="Z5698" s="49"/>
      <c r="AA5698" s="49"/>
      <c r="AB5698" s="45"/>
    </row>
    <row r="5699" spans="26:28" x14ac:dyDescent="0.2">
      <c r="Z5699" s="49"/>
      <c r="AA5699" s="49"/>
      <c r="AB5699" s="45"/>
    </row>
    <row r="5700" spans="26:28" x14ac:dyDescent="0.2">
      <c r="Z5700" s="49"/>
      <c r="AA5700" s="49"/>
      <c r="AB5700" s="45"/>
    </row>
    <row r="5701" spans="26:28" x14ac:dyDescent="0.2">
      <c r="Z5701" s="49"/>
      <c r="AA5701" s="49"/>
      <c r="AB5701" s="45"/>
    </row>
    <row r="5702" spans="26:28" x14ac:dyDescent="0.2">
      <c r="Z5702" s="49"/>
      <c r="AA5702" s="49"/>
      <c r="AB5702" s="45"/>
    </row>
    <row r="5703" spans="26:28" x14ac:dyDescent="0.2">
      <c r="Z5703" s="49"/>
      <c r="AA5703" s="49"/>
      <c r="AB5703" s="45"/>
    </row>
    <row r="5704" spans="26:28" x14ac:dyDescent="0.2">
      <c r="Z5704" s="49"/>
      <c r="AA5704" s="49"/>
      <c r="AB5704" s="45"/>
    </row>
    <row r="5705" spans="26:28" x14ac:dyDescent="0.2">
      <c r="Z5705" s="49"/>
      <c r="AA5705" s="49"/>
      <c r="AB5705" s="45"/>
    </row>
    <row r="5706" spans="26:28" x14ac:dyDescent="0.2">
      <c r="Z5706" s="49"/>
      <c r="AA5706" s="49"/>
      <c r="AB5706" s="45"/>
    </row>
    <row r="5707" spans="26:28" x14ac:dyDescent="0.2">
      <c r="Z5707" s="49"/>
      <c r="AA5707" s="49"/>
      <c r="AB5707" s="45"/>
    </row>
    <row r="5708" spans="26:28" x14ac:dyDescent="0.2">
      <c r="Z5708" s="49"/>
      <c r="AA5708" s="49"/>
      <c r="AB5708" s="45"/>
    </row>
    <row r="5709" spans="26:28" x14ac:dyDescent="0.2">
      <c r="Z5709" s="49"/>
      <c r="AA5709" s="49"/>
      <c r="AB5709" s="45"/>
    </row>
    <row r="5710" spans="26:28" x14ac:dyDescent="0.2">
      <c r="Z5710" s="49"/>
      <c r="AA5710" s="49"/>
      <c r="AB5710" s="45"/>
    </row>
    <row r="5711" spans="26:28" x14ac:dyDescent="0.2">
      <c r="Z5711" s="49"/>
      <c r="AA5711" s="49"/>
      <c r="AB5711" s="45"/>
    </row>
    <row r="5712" spans="26:28" x14ac:dyDescent="0.2">
      <c r="Z5712" s="49"/>
      <c r="AA5712" s="49"/>
      <c r="AB5712" s="45"/>
    </row>
    <row r="5713" spans="26:28" x14ac:dyDescent="0.2">
      <c r="Z5713" s="49"/>
      <c r="AA5713" s="49"/>
      <c r="AB5713" s="45"/>
    </row>
    <row r="5714" spans="26:28" x14ac:dyDescent="0.2">
      <c r="Z5714" s="49"/>
      <c r="AA5714" s="49"/>
      <c r="AB5714" s="45"/>
    </row>
    <row r="5715" spans="26:28" x14ac:dyDescent="0.2">
      <c r="Z5715" s="49"/>
      <c r="AA5715" s="49"/>
      <c r="AB5715" s="45"/>
    </row>
    <row r="5716" spans="26:28" x14ac:dyDescent="0.2">
      <c r="Z5716" s="49"/>
      <c r="AA5716" s="49"/>
      <c r="AB5716" s="45"/>
    </row>
    <row r="5717" spans="26:28" x14ac:dyDescent="0.2">
      <c r="Z5717" s="49"/>
      <c r="AA5717" s="49"/>
      <c r="AB5717" s="45"/>
    </row>
    <row r="5718" spans="26:28" x14ac:dyDescent="0.2">
      <c r="Z5718" s="49"/>
      <c r="AA5718" s="49"/>
      <c r="AB5718" s="45"/>
    </row>
    <row r="5719" spans="26:28" x14ac:dyDescent="0.2">
      <c r="Z5719" s="49"/>
      <c r="AA5719" s="49"/>
      <c r="AB5719" s="45"/>
    </row>
    <row r="5720" spans="26:28" x14ac:dyDescent="0.2">
      <c r="Z5720" s="49"/>
      <c r="AA5720" s="49"/>
      <c r="AB5720" s="45"/>
    </row>
    <row r="5721" spans="26:28" x14ac:dyDescent="0.2">
      <c r="Z5721" s="49"/>
      <c r="AA5721" s="49"/>
      <c r="AB5721" s="45"/>
    </row>
    <row r="5722" spans="26:28" x14ac:dyDescent="0.2">
      <c r="Z5722" s="49"/>
      <c r="AA5722" s="49"/>
      <c r="AB5722" s="45"/>
    </row>
    <row r="5723" spans="26:28" x14ac:dyDescent="0.2">
      <c r="Z5723" s="49"/>
      <c r="AA5723" s="49"/>
      <c r="AB5723" s="45"/>
    </row>
    <row r="5724" spans="26:28" x14ac:dyDescent="0.2">
      <c r="Z5724" s="49"/>
      <c r="AA5724" s="49"/>
      <c r="AB5724" s="45"/>
    </row>
    <row r="5725" spans="26:28" x14ac:dyDescent="0.2">
      <c r="Z5725" s="49"/>
      <c r="AA5725" s="49"/>
      <c r="AB5725" s="45"/>
    </row>
    <row r="5726" spans="26:28" x14ac:dyDescent="0.2">
      <c r="Z5726" s="49"/>
      <c r="AA5726" s="49"/>
      <c r="AB5726" s="45"/>
    </row>
    <row r="5727" spans="26:28" x14ac:dyDescent="0.2">
      <c r="Z5727" s="49"/>
      <c r="AA5727" s="49"/>
      <c r="AB5727" s="45"/>
    </row>
    <row r="5728" spans="26:28" x14ac:dyDescent="0.2">
      <c r="Z5728" s="49"/>
      <c r="AA5728" s="49"/>
      <c r="AB5728" s="45"/>
    </row>
    <row r="5729" spans="26:28" x14ac:dyDescent="0.2">
      <c r="Z5729" s="49"/>
      <c r="AA5729" s="49"/>
      <c r="AB5729" s="45"/>
    </row>
    <row r="5730" spans="26:28" x14ac:dyDescent="0.2">
      <c r="Z5730" s="49"/>
      <c r="AA5730" s="49"/>
      <c r="AB5730" s="45"/>
    </row>
    <row r="5731" spans="26:28" x14ac:dyDescent="0.2">
      <c r="Z5731" s="49"/>
      <c r="AA5731" s="49"/>
      <c r="AB5731" s="45"/>
    </row>
    <row r="5732" spans="26:28" x14ac:dyDescent="0.2">
      <c r="Z5732" s="49"/>
      <c r="AA5732" s="49"/>
      <c r="AB5732" s="45"/>
    </row>
    <row r="5733" spans="26:28" x14ac:dyDescent="0.2">
      <c r="Z5733" s="49"/>
      <c r="AA5733" s="49"/>
      <c r="AB5733" s="45"/>
    </row>
    <row r="5734" spans="26:28" x14ac:dyDescent="0.2">
      <c r="Z5734" s="49"/>
      <c r="AA5734" s="49"/>
      <c r="AB5734" s="45"/>
    </row>
    <row r="5735" spans="26:28" x14ac:dyDescent="0.2">
      <c r="Z5735" s="49"/>
      <c r="AA5735" s="49"/>
      <c r="AB5735" s="45"/>
    </row>
    <row r="5736" spans="26:28" x14ac:dyDescent="0.2">
      <c r="Z5736" s="49"/>
      <c r="AA5736" s="49"/>
      <c r="AB5736" s="45"/>
    </row>
    <row r="5737" spans="26:28" x14ac:dyDescent="0.2">
      <c r="Z5737" s="49"/>
      <c r="AA5737" s="49"/>
      <c r="AB5737" s="45"/>
    </row>
    <row r="5738" spans="26:28" x14ac:dyDescent="0.2">
      <c r="Z5738" s="49"/>
      <c r="AA5738" s="49"/>
      <c r="AB5738" s="45"/>
    </row>
    <row r="5739" spans="26:28" x14ac:dyDescent="0.2">
      <c r="Z5739" s="49"/>
      <c r="AA5739" s="49"/>
      <c r="AB5739" s="45"/>
    </row>
    <row r="5740" spans="26:28" x14ac:dyDescent="0.2">
      <c r="Z5740" s="49"/>
      <c r="AA5740" s="49"/>
      <c r="AB5740" s="45"/>
    </row>
    <row r="5741" spans="26:28" x14ac:dyDescent="0.2">
      <c r="Z5741" s="49"/>
      <c r="AA5741" s="49"/>
      <c r="AB5741" s="45"/>
    </row>
    <row r="5742" spans="26:28" x14ac:dyDescent="0.2">
      <c r="Z5742" s="49"/>
      <c r="AA5742" s="49"/>
      <c r="AB5742" s="45"/>
    </row>
    <row r="5743" spans="26:28" x14ac:dyDescent="0.2">
      <c r="Z5743" s="49"/>
      <c r="AA5743" s="49"/>
      <c r="AB5743" s="45"/>
    </row>
    <row r="5744" spans="26:28" x14ac:dyDescent="0.2">
      <c r="Z5744" s="49"/>
      <c r="AA5744" s="49"/>
      <c r="AB5744" s="45"/>
    </row>
    <row r="5745" spans="26:28" x14ac:dyDescent="0.2">
      <c r="Z5745" s="49"/>
      <c r="AA5745" s="49"/>
      <c r="AB5745" s="45"/>
    </row>
    <row r="5746" spans="26:28" x14ac:dyDescent="0.2">
      <c r="Z5746" s="49"/>
      <c r="AA5746" s="49"/>
      <c r="AB5746" s="45"/>
    </row>
    <row r="5747" spans="26:28" x14ac:dyDescent="0.2">
      <c r="Z5747" s="49"/>
      <c r="AA5747" s="49"/>
      <c r="AB5747" s="45"/>
    </row>
    <row r="5748" spans="26:28" x14ac:dyDescent="0.2">
      <c r="Z5748" s="49"/>
      <c r="AA5748" s="49"/>
      <c r="AB5748" s="45"/>
    </row>
    <row r="5749" spans="26:28" x14ac:dyDescent="0.2">
      <c r="Z5749" s="49"/>
      <c r="AA5749" s="49"/>
      <c r="AB5749" s="45"/>
    </row>
    <row r="5750" spans="26:28" x14ac:dyDescent="0.2">
      <c r="Z5750" s="49"/>
      <c r="AA5750" s="49"/>
      <c r="AB5750" s="45"/>
    </row>
    <row r="5751" spans="26:28" x14ac:dyDescent="0.2">
      <c r="Z5751" s="49"/>
      <c r="AA5751" s="49"/>
      <c r="AB5751" s="45"/>
    </row>
    <row r="5752" spans="26:28" x14ac:dyDescent="0.2">
      <c r="Z5752" s="49"/>
      <c r="AA5752" s="49"/>
      <c r="AB5752" s="45"/>
    </row>
    <row r="5753" spans="26:28" x14ac:dyDescent="0.2">
      <c r="Z5753" s="49"/>
      <c r="AA5753" s="49"/>
      <c r="AB5753" s="45"/>
    </row>
    <row r="5754" spans="26:28" x14ac:dyDescent="0.2">
      <c r="Z5754" s="49"/>
      <c r="AA5754" s="49"/>
      <c r="AB5754" s="45"/>
    </row>
    <row r="5755" spans="26:28" x14ac:dyDescent="0.2">
      <c r="Z5755" s="49"/>
      <c r="AA5755" s="49"/>
      <c r="AB5755" s="45"/>
    </row>
    <row r="5756" spans="26:28" x14ac:dyDescent="0.2">
      <c r="Z5756" s="49"/>
      <c r="AA5756" s="49"/>
      <c r="AB5756" s="45"/>
    </row>
    <row r="5757" spans="26:28" x14ac:dyDescent="0.2">
      <c r="Z5757" s="49"/>
      <c r="AA5757" s="49"/>
      <c r="AB5757" s="45"/>
    </row>
    <row r="5758" spans="26:28" x14ac:dyDescent="0.2">
      <c r="Z5758" s="49"/>
      <c r="AA5758" s="49"/>
      <c r="AB5758" s="45"/>
    </row>
    <row r="5759" spans="26:28" x14ac:dyDescent="0.2">
      <c r="Z5759" s="49"/>
      <c r="AA5759" s="49"/>
      <c r="AB5759" s="45"/>
    </row>
    <row r="5760" spans="26:28" x14ac:dyDescent="0.2">
      <c r="Z5760" s="49"/>
      <c r="AA5760" s="49"/>
      <c r="AB5760" s="45"/>
    </row>
    <row r="5761" spans="26:28" x14ac:dyDescent="0.2">
      <c r="Z5761" s="49"/>
      <c r="AA5761" s="49"/>
      <c r="AB5761" s="45"/>
    </row>
    <row r="5762" spans="26:28" x14ac:dyDescent="0.2">
      <c r="Z5762" s="49"/>
      <c r="AA5762" s="49"/>
      <c r="AB5762" s="45"/>
    </row>
    <row r="5763" spans="26:28" x14ac:dyDescent="0.2">
      <c r="Z5763" s="49"/>
      <c r="AA5763" s="49"/>
      <c r="AB5763" s="45"/>
    </row>
    <row r="5764" spans="26:28" x14ac:dyDescent="0.2">
      <c r="Z5764" s="49"/>
      <c r="AA5764" s="49"/>
      <c r="AB5764" s="45"/>
    </row>
    <row r="5765" spans="26:28" x14ac:dyDescent="0.2">
      <c r="Z5765" s="49"/>
      <c r="AA5765" s="49"/>
      <c r="AB5765" s="45"/>
    </row>
    <row r="5766" spans="26:28" x14ac:dyDescent="0.2">
      <c r="Z5766" s="49"/>
      <c r="AA5766" s="49"/>
      <c r="AB5766" s="45"/>
    </row>
    <row r="5767" spans="26:28" x14ac:dyDescent="0.2">
      <c r="Z5767" s="49"/>
      <c r="AA5767" s="49"/>
      <c r="AB5767" s="45"/>
    </row>
    <row r="5768" spans="26:28" x14ac:dyDescent="0.2">
      <c r="Z5768" s="49"/>
      <c r="AA5768" s="49"/>
      <c r="AB5768" s="45"/>
    </row>
    <row r="5769" spans="26:28" x14ac:dyDescent="0.2">
      <c r="Z5769" s="49"/>
      <c r="AA5769" s="49"/>
      <c r="AB5769" s="45"/>
    </row>
    <row r="5770" spans="26:28" x14ac:dyDescent="0.2">
      <c r="Z5770" s="49"/>
      <c r="AA5770" s="49"/>
      <c r="AB5770" s="45"/>
    </row>
    <row r="5771" spans="26:28" x14ac:dyDescent="0.2">
      <c r="Z5771" s="49"/>
      <c r="AA5771" s="49"/>
      <c r="AB5771" s="45"/>
    </row>
    <row r="5772" spans="26:28" x14ac:dyDescent="0.2">
      <c r="Z5772" s="49"/>
      <c r="AA5772" s="49"/>
      <c r="AB5772" s="45"/>
    </row>
    <row r="5773" spans="26:28" x14ac:dyDescent="0.2">
      <c r="Z5773" s="49"/>
      <c r="AA5773" s="49"/>
      <c r="AB5773" s="45"/>
    </row>
    <row r="5774" spans="26:28" x14ac:dyDescent="0.2">
      <c r="Z5774" s="49"/>
      <c r="AA5774" s="49"/>
      <c r="AB5774" s="45"/>
    </row>
    <row r="5775" spans="26:28" x14ac:dyDescent="0.2">
      <c r="Z5775" s="49"/>
      <c r="AA5775" s="49"/>
      <c r="AB5775" s="45"/>
    </row>
    <row r="5776" spans="26:28" x14ac:dyDescent="0.2">
      <c r="Z5776" s="49"/>
      <c r="AA5776" s="49"/>
      <c r="AB5776" s="45"/>
    </row>
    <row r="5777" spans="26:28" x14ac:dyDescent="0.2">
      <c r="Z5777" s="49"/>
      <c r="AA5777" s="49"/>
      <c r="AB5777" s="45"/>
    </row>
    <row r="5778" spans="26:28" x14ac:dyDescent="0.2">
      <c r="Z5778" s="49"/>
      <c r="AA5778" s="49"/>
      <c r="AB5778" s="45"/>
    </row>
    <row r="5779" spans="26:28" x14ac:dyDescent="0.2">
      <c r="Z5779" s="49"/>
      <c r="AA5779" s="49"/>
      <c r="AB5779" s="45"/>
    </row>
    <row r="5780" spans="26:28" x14ac:dyDescent="0.2">
      <c r="Z5780" s="49"/>
      <c r="AA5780" s="49"/>
      <c r="AB5780" s="45"/>
    </row>
    <row r="5781" spans="26:28" x14ac:dyDescent="0.2">
      <c r="Z5781" s="49"/>
      <c r="AA5781" s="49"/>
      <c r="AB5781" s="45"/>
    </row>
    <row r="5782" spans="26:28" x14ac:dyDescent="0.2">
      <c r="Z5782" s="49"/>
      <c r="AA5782" s="49"/>
      <c r="AB5782" s="45"/>
    </row>
    <row r="5783" spans="26:28" x14ac:dyDescent="0.2">
      <c r="Z5783" s="49"/>
      <c r="AA5783" s="49"/>
      <c r="AB5783" s="45"/>
    </row>
    <row r="5784" spans="26:28" x14ac:dyDescent="0.2">
      <c r="Z5784" s="49"/>
      <c r="AA5784" s="49"/>
      <c r="AB5784" s="45"/>
    </row>
    <row r="5785" spans="26:28" x14ac:dyDescent="0.2">
      <c r="Z5785" s="49"/>
      <c r="AA5785" s="49"/>
      <c r="AB5785" s="45"/>
    </row>
    <row r="5786" spans="26:28" x14ac:dyDescent="0.2">
      <c r="Z5786" s="49"/>
      <c r="AA5786" s="49"/>
      <c r="AB5786" s="45"/>
    </row>
    <row r="5787" spans="26:28" x14ac:dyDescent="0.2">
      <c r="Z5787" s="49"/>
      <c r="AA5787" s="49"/>
      <c r="AB5787" s="45"/>
    </row>
    <row r="5788" spans="26:28" x14ac:dyDescent="0.2">
      <c r="Z5788" s="49"/>
      <c r="AA5788" s="49"/>
      <c r="AB5788" s="45"/>
    </row>
    <row r="5789" spans="26:28" x14ac:dyDescent="0.2">
      <c r="Z5789" s="49"/>
      <c r="AA5789" s="49"/>
      <c r="AB5789" s="45"/>
    </row>
    <row r="5790" spans="26:28" x14ac:dyDescent="0.2">
      <c r="Z5790" s="49"/>
      <c r="AA5790" s="49"/>
      <c r="AB5790" s="45"/>
    </row>
    <row r="5791" spans="26:28" x14ac:dyDescent="0.2">
      <c r="Z5791" s="49"/>
      <c r="AA5791" s="49"/>
      <c r="AB5791" s="45"/>
    </row>
    <row r="5792" spans="26:28" x14ac:dyDescent="0.2">
      <c r="Z5792" s="49"/>
      <c r="AA5792" s="49"/>
      <c r="AB5792" s="45"/>
    </row>
    <row r="5793" spans="26:28" x14ac:dyDescent="0.2">
      <c r="Z5793" s="49"/>
      <c r="AA5793" s="49"/>
      <c r="AB5793" s="45"/>
    </row>
    <row r="5794" spans="26:28" x14ac:dyDescent="0.2">
      <c r="Z5794" s="49"/>
      <c r="AA5794" s="49"/>
      <c r="AB5794" s="45"/>
    </row>
    <row r="5795" spans="26:28" x14ac:dyDescent="0.2">
      <c r="Z5795" s="49"/>
      <c r="AA5795" s="49"/>
      <c r="AB5795" s="45"/>
    </row>
    <row r="5796" spans="26:28" x14ac:dyDescent="0.2">
      <c r="Z5796" s="49"/>
      <c r="AA5796" s="49"/>
      <c r="AB5796" s="45"/>
    </row>
    <row r="5797" spans="26:28" x14ac:dyDescent="0.2">
      <c r="Z5797" s="49"/>
      <c r="AA5797" s="49"/>
      <c r="AB5797" s="45"/>
    </row>
    <row r="5798" spans="26:28" x14ac:dyDescent="0.2">
      <c r="Z5798" s="49"/>
      <c r="AA5798" s="49"/>
      <c r="AB5798" s="45"/>
    </row>
    <row r="5799" spans="26:28" x14ac:dyDescent="0.2">
      <c r="Z5799" s="49"/>
      <c r="AA5799" s="49"/>
      <c r="AB5799" s="45"/>
    </row>
    <row r="5800" spans="26:28" x14ac:dyDescent="0.2">
      <c r="Z5800" s="49"/>
      <c r="AA5800" s="49"/>
      <c r="AB5800" s="45"/>
    </row>
    <row r="5801" spans="26:28" x14ac:dyDescent="0.2">
      <c r="Z5801" s="49"/>
      <c r="AA5801" s="49"/>
      <c r="AB5801" s="45"/>
    </row>
    <row r="5802" spans="26:28" x14ac:dyDescent="0.2">
      <c r="Z5802" s="49"/>
      <c r="AA5802" s="49"/>
      <c r="AB5802" s="45"/>
    </row>
    <row r="5803" spans="26:28" x14ac:dyDescent="0.2">
      <c r="Z5803" s="49"/>
      <c r="AA5803" s="49"/>
      <c r="AB5803" s="45"/>
    </row>
    <row r="5804" spans="26:28" x14ac:dyDescent="0.2">
      <c r="Z5804" s="49"/>
      <c r="AA5804" s="49"/>
      <c r="AB5804" s="45"/>
    </row>
    <row r="5805" spans="26:28" x14ac:dyDescent="0.2">
      <c r="Z5805" s="49"/>
      <c r="AA5805" s="49"/>
      <c r="AB5805" s="45"/>
    </row>
    <row r="5806" spans="26:28" x14ac:dyDescent="0.2">
      <c r="Z5806" s="49"/>
      <c r="AA5806" s="49"/>
      <c r="AB5806" s="45"/>
    </row>
    <row r="5807" spans="26:28" x14ac:dyDescent="0.2">
      <c r="Z5807" s="49"/>
      <c r="AA5807" s="49"/>
      <c r="AB5807" s="45"/>
    </row>
    <row r="5808" spans="26:28" x14ac:dyDescent="0.2">
      <c r="Z5808" s="49"/>
      <c r="AA5808" s="49"/>
      <c r="AB5808" s="45"/>
    </row>
    <row r="5809" spans="26:28" x14ac:dyDescent="0.2">
      <c r="Z5809" s="49"/>
      <c r="AA5809" s="49"/>
      <c r="AB5809" s="45"/>
    </row>
    <row r="5810" spans="26:28" x14ac:dyDescent="0.2">
      <c r="Z5810" s="49"/>
      <c r="AA5810" s="49"/>
      <c r="AB5810" s="45"/>
    </row>
    <row r="5811" spans="26:28" x14ac:dyDescent="0.2">
      <c r="Z5811" s="49"/>
      <c r="AA5811" s="49"/>
      <c r="AB5811" s="45"/>
    </row>
    <row r="5812" spans="26:28" x14ac:dyDescent="0.2">
      <c r="Z5812" s="49"/>
      <c r="AA5812" s="49"/>
      <c r="AB5812" s="45"/>
    </row>
    <row r="5813" spans="26:28" x14ac:dyDescent="0.2">
      <c r="Z5813" s="49"/>
      <c r="AA5813" s="49"/>
      <c r="AB5813" s="45"/>
    </row>
    <row r="5814" spans="26:28" x14ac:dyDescent="0.2">
      <c r="Z5814" s="49"/>
      <c r="AA5814" s="49"/>
      <c r="AB5814" s="45"/>
    </row>
    <row r="5815" spans="26:28" x14ac:dyDescent="0.2">
      <c r="Z5815" s="49"/>
      <c r="AA5815" s="49"/>
      <c r="AB5815" s="45"/>
    </row>
    <row r="5816" spans="26:28" x14ac:dyDescent="0.2">
      <c r="Z5816" s="49"/>
      <c r="AA5816" s="49"/>
      <c r="AB5816" s="45"/>
    </row>
    <row r="5817" spans="26:28" x14ac:dyDescent="0.2">
      <c r="Z5817" s="49"/>
      <c r="AA5817" s="49"/>
      <c r="AB5817" s="45"/>
    </row>
    <row r="5818" spans="26:28" x14ac:dyDescent="0.2">
      <c r="Z5818" s="49"/>
      <c r="AA5818" s="49"/>
      <c r="AB5818" s="45"/>
    </row>
    <row r="5819" spans="26:28" x14ac:dyDescent="0.2">
      <c r="Z5819" s="49"/>
      <c r="AA5819" s="49"/>
      <c r="AB5819" s="45"/>
    </row>
    <row r="5820" spans="26:28" x14ac:dyDescent="0.2">
      <c r="Z5820" s="49"/>
      <c r="AA5820" s="49"/>
      <c r="AB5820" s="45"/>
    </row>
    <row r="5821" spans="26:28" x14ac:dyDescent="0.2">
      <c r="Z5821" s="49"/>
      <c r="AA5821" s="49"/>
      <c r="AB5821" s="45"/>
    </row>
    <row r="5822" spans="26:28" x14ac:dyDescent="0.2">
      <c r="Z5822" s="49"/>
      <c r="AA5822" s="49"/>
      <c r="AB5822" s="45"/>
    </row>
    <row r="5823" spans="26:28" x14ac:dyDescent="0.2">
      <c r="Z5823" s="49"/>
      <c r="AA5823" s="49"/>
      <c r="AB5823" s="45"/>
    </row>
    <row r="5824" spans="26:28" x14ac:dyDescent="0.2">
      <c r="Z5824" s="49"/>
      <c r="AA5824" s="49"/>
      <c r="AB5824" s="45"/>
    </row>
    <row r="5825" spans="26:28" x14ac:dyDescent="0.2">
      <c r="Z5825" s="49"/>
      <c r="AA5825" s="49"/>
      <c r="AB5825" s="45"/>
    </row>
    <row r="5826" spans="26:28" x14ac:dyDescent="0.2">
      <c r="Z5826" s="49"/>
      <c r="AA5826" s="49"/>
      <c r="AB5826" s="45"/>
    </row>
    <row r="5827" spans="26:28" x14ac:dyDescent="0.2">
      <c r="Z5827" s="49"/>
      <c r="AA5827" s="49"/>
      <c r="AB5827" s="45"/>
    </row>
    <row r="5828" spans="26:28" x14ac:dyDescent="0.2">
      <c r="Z5828" s="49"/>
      <c r="AA5828" s="49"/>
      <c r="AB5828" s="45"/>
    </row>
    <row r="5829" spans="26:28" x14ac:dyDescent="0.2">
      <c r="Z5829" s="49"/>
      <c r="AA5829" s="49"/>
      <c r="AB5829" s="45"/>
    </row>
    <row r="5830" spans="26:28" x14ac:dyDescent="0.2">
      <c r="Z5830" s="49"/>
      <c r="AA5830" s="49"/>
      <c r="AB5830" s="45"/>
    </row>
    <row r="5831" spans="26:28" x14ac:dyDescent="0.2">
      <c r="Z5831" s="49"/>
      <c r="AA5831" s="49"/>
      <c r="AB5831" s="45"/>
    </row>
    <row r="5832" spans="26:28" x14ac:dyDescent="0.2">
      <c r="Z5832" s="49"/>
      <c r="AA5832" s="49"/>
      <c r="AB5832" s="45"/>
    </row>
    <row r="5833" spans="26:28" x14ac:dyDescent="0.2">
      <c r="Z5833" s="49"/>
      <c r="AA5833" s="49"/>
      <c r="AB5833" s="45"/>
    </row>
    <row r="5834" spans="26:28" x14ac:dyDescent="0.2">
      <c r="Z5834" s="49"/>
      <c r="AA5834" s="49"/>
      <c r="AB5834" s="45"/>
    </row>
    <row r="5835" spans="26:28" x14ac:dyDescent="0.2">
      <c r="Z5835" s="49"/>
      <c r="AA5835" s="49"/>
      <c r="AB5835" s="45"/>
    </row>
    <row r="5836" spans="26:28" x14ac:dyDescent="0.2">
      <c r="Z5836" s="49"/>
      <c r="AA5836" s="49"/>
      <c r="AB5836" s="45"/>
    </row>
    <row r="5837" spans="26:28" x14ac:dyDescent="0.2">
      <c r="Z5837" s="49"/>
      <c r="AA5837" s="49"/>
      <c r="AB5837" s="45"/>
    </row>
    <row r="5838" spans="26:28" x14ac:dyDescent="0.2">
      <c r="Z5838" s="49"/>
      <c r="AA5838" s="49"/>
      <c r="AB5838" s="45"/>
    </row>
    <row r="5839" spans="26:28" x14ac:dyDescent="0.2">
      <c r="Z5839" s="49"/>
      <c r="AA5839" s="49"/>
      <c r="AB5839" s="45"/>
    </row>
    <row r="5840" spans="26:28" x14ac:dyDescent="0.2">
      <c r="Z5840" s="49"/>
      <c r="AA5840" s="49"/>
      <c r="AB5840" s="45"/>
    </row>
    <row r="5841" spans="26:28" x14ac:dyDescent="0.2">
      <c r="Z5841" s="49"/>
      <c r="AA5841" s="49"/>
      <c r="AB5841" s="45"/>
    </row>
    <row r="5842" spans="26:28" x14ac:dyDescent="0.2">
      <c r="Z5842" s="49"/>
      <c r="AA5842" s="49"/>
      <c r="AB5842" s="45"/>
    </row>
    <row r="5843" spans="26:28" x14ac:dyDescent="0.2">
      <c r="Z5843" s="49"/>
      <c r="AA5843" s="49"/>
      <c r="AB5843" s="45"/>
    </row>
    <row r="5844" spans="26:28" x14ac:dyDescent="0.2">
      <c r="Z5844" s="49"/>
      <c r="AA5844" s="49"/>
      <c r="AB5844" s="45"/>
    </row>
    <row r="5845" spans="26:28" x14ac:dyDescent="0.2">
      <c r="Z5845" s="49"/>
      <c r="AA5845" s="49"/>
      <c r="AB5845" s="45"/>
    </row>
    <row r="5846" spans="26:28" x14ac:dyDescent="0.2">
      <c r="Z5846" s="49"/>
      <c r="AA5846" s="49"/>
      <c r="AB5846" s="45"/>
    </row>
    <row r="5847" spans="26:28" x14ac:dyDescent="0.2">
      <c r="Z5847" s="49"/>
      <c r="AA5847" s="49"/>
      <c r="AB5847" s="45"/>
    </row>
    <row r="5848" spans="26:28" x14ac:dyDescent="0.2">
      <c r="Z5848" s="49"/>
      <c r="AA5848" s="49"/>
      <c r="AB5848" s="45"/>
    </row>
    <row r="5849" spans="26:28" x14ac:dyDescent="0.2">
      <c r="Z5849" s="49"/>
      <c r="AA5849" s="49"/>
      <c r="AB5849" s="45"/>
    </row>
    <row r="5850" spans="26:28" x14ac:dyDescent="0.2">
      <c r="Z5850" s="49"/>
      <c r="AA5850" s="49"/>
      <c r="AB5850" s="45"/>
    </row>
    <row r="5851" spans="26:28" x14ac:dyDescent="0.2">
      <c r="Z5851" s="49"/>
      <c r="AA5851" s="49"/>
      <c r="AB5851" s="45"/>
    </row>
    <row r="5852" spans="26:28" x14ac:dyDescent="0.2">
      <c r="Z5852" s="49"/>
      <c r="AA5852" s="49"/>
      <c r="AB5852" s="45"/>
    </row>
    <row r="5853" spans="26:28" x14ac:dyDescent="0.2">
      <c r="Z5853" s="49"/>
      <c r="AA5853" s="49"/>
      <c r="AB5853" s="45"/>
    </row>
    <row r="5854" spans="26:28" x14ac:dyDescent="0.2">
      <c r="Z5854" s="49"/>
      <c r="AA5854" s="49"/>
      <c r="AB5854" s="45"/>
    </row>
    <row r="5855" spans="26:28" x14ac:dyDescent="0.2">
      <c r="Z5855" s="49"/>
      <c r="AA5855" s="49"/>
      <c r="AB5855" s="45"/>
    </row>
    <row r="5856" spans="26:28" x14ac:dyDescent="0.2">
      <c r="Z5856" s="49"/>
      <c r="AA5856" s="49"/>
      <c r="AB5856" s="45"/>
    </row>
    <row r="5857" spans="26:28" x14ac:dyDescent="0.2">
      <c r="Z5857" s="49"/>
      <c r="AA5857" s="49"/>
      <c r="AB5857" s="45"/>
    </row>
    <row r="5858" spans="26:28" x14ac:dyDescent="0.2">
      <c r="Z5858" s="49"/>
      <c r="AA5858" s="49"/>
      <c r="AB5858" s="45"/>
    </row>
    <row r="5859" spans="26:28" x14ac:dyDescent="0.2">
      <c r="Z5859" s="49"/>
      <c r="AA5859" s="49"/>
      <c r="AB5859" s="45"/>
    </row>
    <row r="5860" spans="26:28" x14ac:dyDescent="0.2">
      <c r="Z5860" s="49"/>
      <c r="AA5860" s="49"/>
      <c r="AB5860" s="45"/>
    </row>
    <row r="5861" spans="26:28" x14ac:dyDescent="0.2">
      <c r="Z5861" s="49"/>
      <c r="AA5861" s="49"/>
      <c r="AB5861" s="45"/>
    </row>
    <row r="5862" spans="26:28" x14ac:dyDescent="0.2">
      <c r="Z5862" s="49"/>
      <c r="AA5862" s="49"/>
      <c r="AB5862" s="45"/>
    </row>
    <row r="5863" spans="26:28" x14ac:dyDescent="0.2">
      <c r="Z5863" s="49"/>
      <c r="AA5863" s="49"/>
      <c r="AB5863" s="45"/>
    </row>
    <row r="5864" spans="26:28" x14ac:dyDescent="0.2">
      <c r="Z5864" s="49"/>
      <c r="AA5864" s="49"/>
      <c r="AB5864" s="45"/>
    </row>
    <row r="5865" spans="26:28" x14ac:dyDescent="0.2">
      <c r="Z5865" s="49"/>
      <c r="AA5865" s="49"/>
      <c r="AB5865" s="45"/>
    </row>
    <row r="5866" spans="26:28" x14ac:dyDescent="0.2">
      <c r="Z5866" s="49"/>
      <c r="AA5866" s="49"/>
      <c r="AB5866" s="45"/>
    </row>
    <row r="5867" spans="26:28" x14ac:dyDescent="0.2">
      <c r="Z5867" s="49"/>
      <c r="AA5867" s="49"/>
      <c r="AB5867" s="45"/>
    </row>
    <row r="5868" spans="26:28" x14ac:dyDescent="0.2">
      <c r="Z5868" s="49"/>
      <c r="AA5868" s="49"/>
      <c r="AB5868" s="45"/>
    </row>
    <row r="5869" spans="26:28" x14ac:dyDescent="0.2">
      <c r="Z5869" s="49"/>
      <c r="AA5869" s="49"/>
      <c r="AB5869" s="45"/>
    </row>
    <row r="5870" spans="26:28" x14ac:dyDescent="0.2">
      <c r="Z5870" s="49"/>
      <c r="AA5870" s="49"/>
      <c r="AB5870" s="45"/>
    </row>
    <row r="5871" spans="26:28" x14ac:dyDescent="0.2">
      <c r="Z5871" s="49"/>
      <c r="AA5871" s="49"/>
      <c r="AB5871" s="45"/>
    </row>
    <row r="5872" spans="26:28" x14ac:dyDescent="0.2">
      <c r="Z5872" s="49"/>
      <c r="AA5872" s="49"/>
      <c r="AB5872" s="45"/>
    </row>
    <row r="5873" spans="26:28" x14ac:dyDescent="0.2">
      <c r="Z5873" s="49"/>
      <c r="AA5873" s="49"/>
      <c r="AB5873" s="45"/>
    </row>
    <row r="5874" spans="26:28" x14ac:dyDescent="0.2">
      <c r="Z5874" s="49"/>
      <c r="AA5874" s="49"/>
      <c r="AB5874" s="45"/>
    </row>
    <row r="5875" spans="26:28" x14ac:dyDescent="0.2">
      <c r="Z5875" s="49"/>
      <c r="AA5875" s="49"/>
      <c r="AB5875" s="45"/>
    </row>
    <row r="5876" spans="26:28" x14ac:dyDescent="0.2">
      <c r="Z5876" s="49"/>
      <c r="AA5876" s="49"/>
      <c r="AB5876" s="45"/>
    </row>
    <row r="5877" spans="26:28" x14ac:dyDescent="0.2">
      <c r="Z5877" s="49"/>
      <c r="AA5877" s="49"/>
      <c r="AB5877" s="45"/>
    </row>
    <row r="5878" spans="26:28" x14ac:dyDescent="0.2">
      <c r="Z5878" s="49"/>
      <c r="AA5878" s="49"/>
      <c r="AB5878" s="45"/>
    </row>
    <row r="5879" spans="26:28" x14ac:dyDescent="0.2">
      <c r="Z5879" s="49"/>
      <c r="AA5879" s="49"/>
      <c r="AB5879" s="45"/>
    </row>
    <row r="5880" spans="26:28" x14ac:dyDescent="0.2">
      <c r="Z5880" s="49"/>
      <c r="AA5880" s="49"/>
      <c r="AB5880" s="45"/>
    </row>
    <row r="5881" spans="26:28" x14ac:dyDescent="0.2">
      <c r="Z5881" s="49"/>
      <c r="AA5881" s="49"/>
      <c r="AB5881" s="45"/>
    </row>
    <row r="5882" spans="26:28" x14ac:dyDescent="0.2">
      <c r="Z5882" s="49"/>
      <c r="AA5882" s="49"/>
      <c r="AB5882" s="45"/>
    </row>
    <row r="5883" spans="26:28" x14ac:dyDescent="0.2">
      <c r="Z5883" s="49"/>
      <c r="AA5883" s="49"/>
      <c r="AB5883" s="45"/>
    </row>
    <row r="5884" spans="26:28" x14ac:dyDescent="0.2">
      <c r="Z5884" s="49"/>
      <c r="AA5884" s="49"/>
      <c r="AB5884" s="45"/>
    </row>
    <row r="5885" spans="26:28" x14ac:dyDescent="0.2">
      <c r="Z5885" s="49"/>
      <c r="AA5885" s="49"/>
      <c r="AB5885" s="45"/>
    </row>
    <row r="5886" spans="26:28" x14ac:dyDescent="0.2">
      <c r="Z5886" s="49"/>
      <c r="AA5886" s="49"/>
      <c r="AB5886" s="45"/>
    </row>
    <row r="5887" spans="26:28" x14ac:dyDescent="0.2">
      <c r="Z5887" s="49"/>
      <c r="AA5887" s="49"/>
      <c r="AB5887" s="45"/>
    </row>
    <row r="5888" spans="26:28" x14ac:dyDescent="0.2">
      <c r="Z5888" s="49"/>
      <c r="AA5888" s="49"/>
      <c r="AB5888" s="45"/>
    </row>
    <row r="5889" spans="26:28" x14ac:dyDescent="0.2">
      <c r="Z5889" s="49"/>
      <c r="AA5889" s="49"/>
      <c r="AB5889" s="45"/>
    </row>
    <row r="5890" spans="26:28" x14ac:dyDescent="0.2">
      <c r="Z5890" s="49"/>
      <c r="AA5890" s="49"/>
      <c r="AB5890" s="45"/>
    </row>
    <row r="5891" spans="26:28" x14ac:dyDescent="0.2">
      <c r="Z5891" s="49"/>
      <c r="AA5891" s="49"/>
      <c r="AB5891" s="45"/>
    </row>
    <row r="5892" spans="26:28" x14ac:dyDescent="0.2">
      <c r="Z5892" s="49"/>
      <c r="AA5892" s="49"/>
      <c r="AB5892" s="45"/>
    </row>
    <row r="5893" spans="26:28" x14ac:dyDescent="0.2">
      <c r="Z5893" s="49"/>
      <c r="AA5893" s="49"/>
      <c r="AB5893" s="45"/>
    </row>
    <row r="5894" spans="26:28" x14ac:dyDescent="0.2">
      <c r="Z5894" s="49"/>
      <c r="AA5894" s="49"/>
      <c r="AB5894" s="45"/>
    </row>
    <row r="5895" spans="26:28" x14ac:dyDescent="0.2">
      <c r="Z5895" s="49"/>
      <c r="AA5895" s="49"/>
      <c r="AB5895" s="45"/>
    </row>
    <row r="5896" spans="26:28" x14ac:dyDescent="0.2">
      <c r="Z5896" s="49"/>
      <c r="AA5896" s="49"/>
      <c r="AB5896" s="45"/>
    </row>
    <row r="5897" spans="26:28" x14ac:dyDescent="0.2">
      <c r="Z5897" s="49"/>
      <c r="AA5897" s="49"/>
      <c r="AB5897" s="45"/>
    </row>
    <row r="5898" spans="26:28" x14ac:dyDescent="0.2">
      <c r="Z5898" s="49"/>
      <c r="AA5898" s="49"/>
      <c r="AB5898" s="45"/>
    </row>
    <row r="5899" spans="26:28" x14ac:dyDescent="0.2">
      <c r="Z5899" s="49"/>
      <c r="AA5899" s="49"/>
      <c r="AB5899" s="45"/>
    </row>
    <row r="5900" spans="26:28" x14ac:dyDescent="0.2">
      <c r="Z5900" s="49"/>
      <c r="AA5900" s="49"/>
      <c r="AB5900" s="45"/>
    </row>
    <row r="5901" spans="26:28" x14ac:dyDescent="0.2">
      <c r="Z5901" s="49"/>
      <c r="AA5901" s="49"/>
      <c r="AB5901" s="45"/>
    </row>
    <row r="5902" spans="26:28" x14ac:dyDescent="0.2">
      <c r="Z5902" s="49"/>
      <c r="AA5902" s="49"/>
      <c r="AB5902" s="45"/>
    </row>
    <row r="5903" spans="26:28" x14ac:dyDescent="0.2">
      <c r="Z5903" s="49"/>
      <c r="AA5903" s="49"/>
      <c r="AB5903" s="45"/>
    </row>
    <row r="5904" spans="26:28" x14ac:dyDescent="0.2">
      <c r="Z5904" s="49"/>
      <c r="AA5904" s="49"/>
      <c r="AB5904" s="45"/>
    </row>
    <row r="5905" spans="26:28" x14ac:dyDescent="0.2">
      <c r="Z5905" s="49"/>
      <c r="AA5905" s="49"/>
      <c r="AB5905" s="45"/>
    </row>
    <row r="5906" spans="26:28" x14ac:dyDescent="0.2">
      <c r="Z5906" s="49"/>
      <c r="AA5906" s="49"/>
      <c r="AB5906" s="45"/>
    </row>
    <row r="5907" spans="26:28" x14ac:dyDescent="0.2">
      <c r="Z5907" s="49"/>
      <c r="AA5907" s="49"/>
      <c r="AB5907" s="45"/>
    </row>
    <row r="5908" spans="26:28" x14ac:dyDescent="0.2">
      <c r="Z5908" s="49"/>
      <c r="AA5908" s="49"/>
      <c r="AB5908" s="45"/>
    </row>
    <row r="5909" spans="26:28" x14ac:dyDescent="0.2">
      <c r="Z5909" s="49"/>
      <c r="AA5909" s="49"/>
      <c r="AB5909" s="45"/>
    </row>
    <row r="5910" spans="26:28" x14ac:dyDescent="0.2">
      <c r="Z5910" s="49"/>
      <c r="AA5910" s="49"/>
      <c r="AB5910" s="45"/>
    </row>
    <row r="5911" spans="26:28" x14ac:dyDescent="0.2">
      <c r="Z5911" s="49"/>
      <c r="AA5911" s="49"/>
      <c r="AB5911" s="45"/>
    </row>
    <row r="5912" spans="26:28" x14ac:dyDescent="0.2">
      <c r="Z5912" s="49"/>
      <c r="AA5912" s="49"/>
      <c r="AB5912" s="45"/>
    </row>
    <row r="5913" spans="26:28" x14ac:dyDescent="0.2">
      <c r="Z5913" s="49"/>
      <c r="AA5913" s="49"/>
      <c r="AB5913" s="45"/>
    </row>
    <row r="5914" spans="26:28" x14ac:dyDescent="0.2">
      <c r="Z5914" s="49"/>
      <c r="AA5914" s="49"/>
      <c r="AB5914" s="45"/>
    </row>
    <row r="5915" spans="26:28" x14ac:dyDescent="0.2">
      <c r="Z5915" s="49"/>
      <c r="AA5915" s="49"/>
      <c r="AB5915" s="45"/>
    </row>
    <row r="5916" spans="26:28" x14ac:dyDescent="0.2">
      <c r="Z5916" s="49"/>
      <c r="AA5916" s="49"/>
      <c r="AB5916" s="45"/>
    </row>
    <row r="5917" spans="26:28" x14ac:dyDescent="0.2">
      <c r="Z5917" s="49"/>
      <c r="AA5917" s="49"/>
      <c r="AB5917" s="45"/>
    </row>
    <row r="5918" spans="26:28" x14ac:dyDescent="0.2">
      <c r="Z5918" s="49"/>
      <c r="AA5918" s="49"/>
      <c r="AB5918" s="45"/>
    </row>
    <row r="5919" spans="26:28" x14ac:dyDescent="0.2">
      <c r="Z5919" s="49"/>
      <c r="AA5919" s="49"/>
      <c r="AB5919" s="45"/>
    </row>
    <row r="5920" spans="26:28" x14ac:dyDescent="0.2">
      <c r="Z5920" s="49"/>
      <c r="AA5920" s="49"/>
      <c r="AB5920" s="45"/>
    </row>
    <row r="5921" spans="26:28" x14ac:dyDescent="0.2">
      <c r="Z5921" s="49"/>
      <c r="AA5921" s="49"/>
      <c r="AB5921" s="45"/>
    </row>
    <row r="5922" spans="26:28" x14ac:dyDescent="0.2">
      <c r="Z5922" s="49"/>
      <c r="AA5922" s="49"/>
      <c r="AB5922" s="45"/>
    </row>
    <row r="5923" spans="26:28" x14ac:dyDescent="0.2">
      <c r="Z5923" s="49"/>
      <c r="AA5923" s="49"/>
      <c r="AB5923" s="45"/>
    </row>
    <row r="5924" spans="26:28" x14ac:dyDescent="0.2">
      <c r="Z5924" s="49"/>
      <c r="AA5924" s="49"/>
      <c r="AB5924" s="45"/>
    </row>
    <row r="5925" spans="26:28" x14ac:dyDescent="0.2">
      <c r="Z5925" s="49"/>
      <c r="AA5925" s="49"/>
      <c r="AB5925" s="45"/>
    </row>
    <row r="5926" spans="26:28" x14ac:dyDescent="0.2">
      <c r="Z5926" s="49"/>
      <c r="AA5926" s="49"/>
      <c r="AB5926" s="45"/>
    </row>
    <row r="5927" spans="26:28" x14ac:dyDescent="0.2">
      <c r="Z5927" s="49"/>
      <c r="AA5927" s="49"/>
      <c r="AB5927" s="45"/>
    </row>
    <row r="5928" spans="26:28" x14ac:dyDescent="0.2">
      <c r="Z5928" s="49"/>
      <c r="AA5928" s="49"/>
      <c r="AB5928" s="45"/>
    </row>
    <row r="5929" spans="26:28" x14ac:dyDescent="0.2">
      <c r="Z5929" s="49"/>
      <c r="AA5929" s="49"/>
      <c r="AB5929" s="45"/>
    </row>
    <row r="5930" spans="26:28" x14ac:dyDescent="0.2">
      <c r="Z5930" s="49"/>
      <c r="AA5930" s="49"/>
      <c r="AB5930" s="45"/>
    </row>
    <row r="5931" spans="26:28" x14ac:dyDescent="0.2">
      <c r="Z5931" s="49"/>
      <c r="AA5931" s="49"/>
      <c r="AB5931" s="45"/>
    </row>
    <row r="5932" spans="26:28" x14ac:dyDescent="0.2">
      <c r="Z5932" s="49"/>
      <c r="AA5932" s="49"/>
      <c r="AB5932" s="45"/>
    </row>
    <row r="5933" spans="26:28" x14ac:dyDescent="0.2">
      <c r="Z5933" s="49"/>
      <c r="AA5933" s="49"/>
      <c r="AB5933" s="45"/>
    </row>
    <row r="5934" spans="26:28" x14ac:dyDescent="0.2">
      <c r="Z5934" s="49"/>
      <c r="AA5934" s="49"/>
      <c r="AB5934" s="45"/>
    </row>
    <row r="5935" spans="26:28" x14ac:dyDescent="0.2">
      <c r="Z5935" s="49"/>
      <c r="AA5935" s="49"/>
      <c r="AB5935" s="45"/>
    </row>
    <row r="5936" spans="26:28" x14ac:dyDescent="0.2">
      <c r="Z5936" s="49"/>
      <c r="AA5936" s="49"/>
      <c r="AB5936" s="45"/>
    </row>
    <row r="5937" spans="26:28" x14ac:dyDescent="0.2">
      <c r="Z5937" s="49"/>
      <c r="AA5937" s="49"/>
      <c r="AB5937" s="45"/>
    </row>
    <row r="5938" spans="26:28" x14ac:dyDescent="0.2">
      <c r="Z5938" s="49"/>
      <c r="AA5938" s="49"/>
      <c r="AB5938" s="45"/>
    </row>
    <row r="5939" spans="26:28" x14ac:dyDescent="0.2">
      <c r="Z5939" s="49"/>
      <c r="AA5939" s="49"/>
      <c r="AB5939" s="45"/>
    </row>
    <row r="5940" spans="26:28" x14ac:dyDescent="0.2">
      <c r="Z5940" s="49"/>
      <c r="AA5940" s="49"/>
      <c r="AB5940" s="45"/>
    </row>
    <row r="5941" spans="26:28" x14ac:dyDescent="0.2">
      <c r="Z5941" s="49"/>
      <c r="AA5941" s="49"/>
      <c r="AB5941" s="45"/>
    </row>
    <row r="5942" spans="26:28" x14ac:dyDescent="0.2">
      <c r="Z5942" s="49"/>
      <c r="AA5942" s="49"/>
      <c r="AB5942" s="45"/>
    </row>
    <row r="5943" spans="26:28" x14ac:dyDescent="0.2">
      <c r="Z5943" s="49"/>
      <c r="AA5943" s="49"/>
      <c r="AB5943" s="45"/>
    </row>
    <row r="5944" spans="26:28" x14ac:dyDescent="0.2">
      <c r="Z5944" s="49"/>
      <c r="AA5944" s="49"/>
      <c r="AB5944" s="45"/>
    </row>
    <row r="5945" spans="26:28" x14ac:dyDescent="0.2">
      <c r="Z5945" s="49"/>
      <c r="AA5945" s="49"/>
      <c r="AB5945" s="45"/>
    </row>
    <row r="5946" spans="26:28" x14ac:dyDescent="0.2">
      <c r="Z5946" s="49"/>
      <c r="AA5946" s="49"/>
      <c r="AB5946" s="45"/>
    </row>
    <row r="5947" spans="26:28" x14ac:dyDescent="0.2">
      <c r="Z5947" s="49"/>
      <c r="AA5947" s="49"/>
      <c r="AB5947" s="45"/>
    </row>
    <row r="5948" spans="26:28" x14ac:dyDescent="0.2">
      <c r="Z5948" s="49"/>
      <c r="AA5948" s="49"/>
      <c r="AB5948" s="45"/>
    </row>
    <row r="5949" spans="26:28" x14ac:dyDescent="0.2">
      <c r="Z5949" s="49"/>
      <c r="AA5949" s="49"/>
      <c r="AB5949" s="45"/>
    </row>
    <row r="5950" spans="26:28" x14ac:dyDescent="0.2">
      <c r="Z5950" s="49"/>
      <c r="AA5950" s="49"/>
      <c r="AB5950" s="45"/>
    </row>
    <row r="5951" spans="26:28" x14ac:dyDescent="0.2">
      <c r="Z5951" s="49"/>
      <c r="AA5951" s="49"/>
      <c r="AB5951" s="45"/>
    </row>
    <row r="5952" spans="26:28" x14ac:dyDescent="0.2">
      <c r="Z5952" s="49"/>
      <c r="AA5952" s="49"/>
      <c r="AB5952" s="45"/>
    </row>
    <row r="5953" spans="26:28" x14ac:dyDescent="0.2">
      <c r="Z5953" s="49"/>
      <c r="AA5953" s="49"/>
      <c r="AB5953" s="45"/>
    </row>
    <row r="5954" spans="26:28" x14ac:dyDescent="0.2">
      <c r="Z5954" s="49"/>
      <c r="AA5954" s="49"/>
      <c r="AB5954" s="45"/>
    </row>
    <row r="5955" spans="26:28" x14ac:dyDescent="0.2">
      <c r="Z5955" s="49"/>
      <c r="AA5955" s="49"/>
      <c r="AB5955" s="45"/>
    </row>
    <row r="5956" spans="26:28" x14ac:dyDescent="0.2">
      <c r="Z5956" s="49"/>
      <c r="AA5956" s="49"/>
      <c r="AB5956" s="45"/>
    </row>
    <row r="5957" spans="26:28" x14ac:dyDescent="0.2">
      <c r="Z5957" s="49"/>
      <c r="AA5957" s="49"/>
      <c r="AB5957" s="45"/>
    </row>
    <row r="5958" spans="26:28" x14ac:dyDescent="0.2">
      <c r="Z5958" s="49"/>
      <c r="AA5958" s="49"/>
      <c r="AB5958" s="45"/>
    </row>
    <row r="5959" spans="26:28" x14ac:dyDescent="0.2">
      <c r="Z5959" s="49"/>
      <c r="AA5959" s="49"/>
      <c r="AB5959" s="45"/>
    </row>
    <row r="5960" spans="26:28" x14ac:dyDescent="0.2">
      <c r="Z5960" s="49"/>
      <c r="AA5960" s="49"/>
      <c r="AB5960" s="45"/>
    </row>
    <row r="5961" spans="26:28" x14ac:dyDescent="0.2">
      <c r="Z5961" s="49"/>
      <c r="AA5961" s="49"/>
      <c r="AB5961" s="45"/>
    </row>
    <row r="5962" spans="26:28" x14ac:dyDescent="0.2">
      <c r="Z5962" s="49"/>
      <c r="AA5962" s="49"/>
      <c r="AB5962" s="45"/>
    </row>
    <row r="5963" spans="26:28" x14ac:dyDescent="0.2">
      <c r="Z5963" s="49"/>
      <c r="AA5963" s="49"/>
      <c r="AB5963" s="45"/>
    </row>
    <row r="5964" spans="26:28" x14ac:dyDescent="0.2">
      <c r="Z5964" s="49"/>
      <c r="AA5964" s="49"/>
      <c r="AB5964" s="45"/>
    </row>
    <row r="5965" spans="26:28" x14ac:dyDescent="0.2">
      <c r="Z5965" s="49"/>
      <c r="AA5965" s="49"/>
      <c r="AB5965" s="45"/>
    </row>
    <row r="5966" spans="26:28" x14ac:dyDescent="0.2">
      <c r="Z5966" s="49"/>
      <c r="AA5966" s="49"/>
      <c r="AB5966" s="45"/>
    </row>
    <row r="5967" spans="26:28" x14ac:dyDescent="0.2">
      <c r="Z5967" s="49"/>
      <c r="AA5967" s="49"/>
      <c r="AB5967" s="45"/>
    </row>
    <row r="5968" spans="26:28" x14ac:dyDescent="0.2">
      <c r="Z5968" s="49"/>
      <c r="AA5968" s="49"/>
      <c r="AB5968" s="45"/>
    </row>
    <row r="5969" spans="26:28" x14ac:dyDescent="0.2">
      <c r="Z5969" s="49"/>
      <c r="AA5969" s="49"/>
      <c r="AB5969" s="45"/>
    </row>
    <row r="5970" spans="26:28" x14ac:dyDescent="0.2">
      <c r="Z5970" s="49"/>
      <c r="AA5970" s="49"/>
      <c r="AB5970" s="45"/>
    </row>
    <row r="5971" spans="26:28" x14ac:dyDescent="0.2">
      <c r="Z5971" s="49"/>
      <c r="AA5971" s="49"/>
      <c r="AB5971" s="45"/>
    </row>
    <row r="5972" spans="26:28" x14ac:dyDescent="0.2">
      <c r="Z5972" s="49"/>
      <c r="AA5972" s="49"/>
      <c r="AB5972" s="45"/>
    </row>
    <row r="5973" spans="26:28" x14ac:dyDescent="0.2">
      <c r="Z5973" s="49"/>
      <c r="AA5973" s="49"/>
      <c r="AB5973" s="45"/>
    </row>
    <row r="5974" spans="26:28" x14ac:dyDescent="0.2">
      <c r="Z5974" s="49"/>
      <c r="AA5974" s="49"/>
      <c r="AB5974" s="45"/>
    </row>
    <row r="5975" spans="26:28" x14ac:dyDescent="0.2">
      <c r="Z5975" s="49"/>
      <c r="AA5975" s="49"/>
      <c r="AB5975" s="45"/>
    </row>
    <row r="5976" spans="26:28" x14ac:dyDescent="0.2">
      <c r="Z5976" s="49"/>
      <c r="AA5976" s="49"/>
      <c r="AB5976" s="45"/>
    </row>
    <row r="5977" spans="26:28" x14ac:dyDescent="0.2">
      <c r="Z5977" s="49"/>
      <c r="AA5977" s="49"/>
      <c r="AB5977" s="45"/>
    </row>
    <row r="5978" spans="26:28" x14ac:dyDescent="0.2">
      <c r="Z5978" s="49"/>
      <c r="AA5978" s="49"/>
      <c r="AB5978" s="45"/>
    </row>
    <row r="5979" spans="26:28" x14ac:dyDescent="0.2">
      <c r="Z5979" s="49"/>
      <c r="AA5979" s="49"/>
      <c r="AB5979" s="45"/>
    </row>
    <row r="5980" spans="26:28" x14ac:dyDescent="0.2">
      <c r="Z5980" s="49"/>
      <c r="AA5980" s="49"/>
      <c r="AB5980" s="45"/>
    </row>
    <row r="5981" spans="26:28" x14ac:dyDescent="0.2">
      <c r="Z5981" s="49"/>
      <c r="AA5981" s="49"/>
      <c r="AB5981" s="45"/>
    </row>
    <row r="5982" spans="26:28" x14ac:dyDescent="0.2">
      <c r="Z5982" s="49"/>
      <c r="AA5982" s="49"/>
      <c r="AB5982" s="45"/>
    </row>
    <row r="5983" spans="26:28" x14ac:dyDescent="0.2">
      <c r="Z5983" s="49"/>
      <c r="AA5983" s="49"/>
      <c r="AB5983" s="45"/>
    </row>
    <row r="5984" spans="26:28" x14ac:dyDescent="0.2">
      <c r="Z5984" s="49"/>
      <c r="AA5984" s="49"/>
      <c r="AB5984" s="45"/>
    </row>
    <row r="5985" spans="26:28" x14ac:dyDescent="0.2">
      <c r="Z5985" s="49"/>
      <c r="AA5985" s="49"/>
      <c r="AB5985" s="45"/>
    </row>
    <row r="5986" spans="26:28" x14ac:dyDescent="0.2">
      <c r="Z5986" s="49"/>
      <c r="AA5986" s="49"/>
      <c r="AB5986" s="45"/>
    </row>
    <row r="5987" spans="26:28" x14ac:dyDescent="0.2">
      <c r="Z5987" s="49"/>
      <c r="AA5987" s="49"/>
      <c r="AB5987" s="45"/>
    </row>
    <row r="5988" spans="26:28" x14ac:dyDescent="0.2">
      <c r="Z5988" s="49"/>
      <c r="AA5988" s="49"/>
      <c r="AB5988" s="45"/>
    </row>
    <row r="5989" spans="26:28" x14ac:dyDescent="0.2">
      <c r="Z5989" s="49"/>
      <c r="AA5989" s="49"/>
      <c r="AB5989" s="45"/>
    </row>
    <row r="5990" spans="26:28" x14ac:dyDescent="0.2">
      <c r="Z5990" s="49"/>
      <c r="AA5990" s="49"/>
      <c r="AB5990" s="45"/>
    </row>
    <row r="5991" spans="26:28" x14ac:dyDescent="0.2">
      <c r="Z5991" s="49"/>
      <c r="AA5991" s="49"/>
      <c r="AB5991" s="45"/>
    </row>
    <row r="5992" spans="26:28" x14ac:dyDescent="0.2">
      <c r="Z5992" s="49"/>
      <c r="AA5992" s="49"/>
      <c r="AB5992" s="45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297"/>
  <sheetViews>
    <sheetView zoomScale="85" zoomScaleNormal="85" workbookViewId="0">
      <selection activeCell="B22" sqref="B2:B22"/>
    </sheetView>
  </sheetViews>
  <sheetFormatPr defaultRowHeight="12.75" x14ac:dyDescent="0.2"/>
  <cols>
    <col min="1" max="1" width="10.28515625" style="60" bestFit="1" customWidth="1"/>
    <col min="2" max="2" width="10.28515625" style="60" customWidth="1"/>
    <col min="3" max="3" width="12.140625" style="60" bestFit="1" customWidth="1"/>
    <col min="4" max="6" width="9.140625" style="60"/>
    <col min="7" max="7" width="12.28515625" bestFit="1" customWidth="1"/>
    <col min="8" max="8" width="16.140625" bestFit="1" customWidth="1"/>
    <col min="9" max="9" width="9.7109375" bestFit="1" customWidth="1"/>
    <col min="13" max="13" width="9.140625" style="60"/>
  </cols>
  <sheetData>
    <row r="1" spans="1:15" s="60" customFormat="1" x14ac:dyDescent="0.2">
      <c r="A1" s="31"/>
      <c r="B1" s="31" t="s">
        <v>2</v>
      </c>
      <c r="C1" s="31" t="s">
        <v>99</v>
      </c>
      <c r="D1" s="31" t="s">
        <v>100</v>
      </c>
      <c r="G1" s="60" t="s">
        <v>101</v>
      </c>
      <c r="N1" s="60" t="s">
        <v>98</v>
      </c>
    </row>
    <row r="2" spans="1:15" s="60" customFormat="1" x14ac:dyDescent="0.2">
      <c r="A2" s="13">
        <v>33969</v>
      </c>
      <c r="B2" s="32">
        <f t="shared" ref="B2:B21" ca="1" si="0">B3/(1+C2)</f>
        <v>32.504548801726763</v>
      </c>
      <c r="C2" s="31"/>
      <c r="D2" s="31"/>
    </row>
    <row r="3" spans="1:15" x14ac:dyDescent="0.2">
      <c r="A3" s="13">
        <v>34000</v>
      </c>
      <c r="B3" s="32">
        <f t="shared" ca="1" si="0"/>
        <v>32.504548801726763</v>
      </c>
      <c r="C3" s="33">
        <f ca="1">O4</f>
        <v>2.0000000000000001E-4</v>
      </c>
      <c r="D3" s="33"/>
      <c r="E3" s="2"/>
      <c r="G3" t="s">
        <v>84</v>
      </c>
      <c r="H3" t="s">
        <v>85</v>
      </c>
      <c r="I3" t="s">
        <v>96</v>
      </c>
      <c r="J3" t="s">
        <v>2</v>
      </c>
      <c r="O3" t="s">
        <v>97</v>
      </c>
    </row>
    <row r="4" spans="1:15" x14ac:dyDescent="0.2">
      <c r="A4" s="13">
        <f t="shared" ref="A4:A35" ca="1" si="1">EOMONTH(N5,0)</f>
        <v>34028</v>
      </c>
      <c r="B4" s="32">
        <f t="shared" ca="1" si="0"/>
        <v>32.511049711487111</v>
      </c>
      <c r="C4" s="33">
        <f t="shared" ref="C4:C67" ca="1" si="2">O5</f>
        <v>-1.9300000000000001E-2</v>
      </c>
      <c r="D4" s="33"/>
      <c r="E4" s="2"/>
      <c r="G4" s="61">
        <v>37435</v>
      </c>
      <c r="H4">
        <v>108.65</v>
      </c>
      <c r="I4" s="50">
        <v>37437</v>
      </c>
      <c r="J4" s="49">
        <f ca="1">H4</f>
        <v>108.65</v>
      </c>
      <c r="N4" s="66">
        <v>33970</v>
      </c>
      <c r="O4" s="8">
        <v>2.0000000000000001E-4</v>
      </c>
    </row>
    <row r="5" spans="1:15" x14ac:dyDescent="0.2">
      <c r="A5" s="13">
        <f t="shared" ca="1" si="1"/>
        <v>34059</v>
      </c>
      <c r="B5" s="32">
        <f t="shared" ca="1" si="0"/>
        <v>31.883586452055408</v>
      </c>
      <c r="C5" s="33">
        <f t="shared" ca="1" si="2"/>
        <v>3.0000000000000001E-3</v>
      </c>
      <c r="D5" s="33"/>
      <c r="E5" s="2"/>
      <c r="G5" s="61">
        <v>37468</v>
      </c>
      <c r="H5">
        <v>112.12</v>
      </c>
      <c r="I5" s="50">
        <v>37468</v>
      </c>
      <c r="J5" s="49">
        <f t="shared" ref="J5:J68" ca="1" si="3">H5</f>
        <v>112.12</v>
      </c>
      <c r="K5" s="2"/>
      <c r="L5" s="2"/>
      <c r="M5" s="2"/>
      <c r="N5" s="66">
        <v>34001</v>
      </c>
      <c r="O5" s="8">
        <v>-1.9300000000000001E-2</v>
      </c>
    </row>
    <row r="6" spans="1:15" x14ac:dyDescent="0.2">
      <c r="A6" s="13">
        <f t="shared" ca="1" si="1"/>
        <v>34089</v>
      </c>
      <c r="B6" s="32">
        <f t="shared" ca="1" si="0"/>
        <v>31.979237211411569</v>
      </c>
      <c r="C6" s="33">
        <f t="shared" ca="1" si="2"/>
        <v>-3.9899999999999998E-2</v>
      </c>
      <c r="D6" s="33"/>
      <c r="E6" s="2"/>
      <c r="G6" s="61">
        <v>37498</v>
      </c>
      <c r="H6">
        <v>113.31</v>
      </c>
      <c r="I6" s="50">
        <v>37499</v>
      </c>
      <c r="J6" s="49">
        <f t="shared" ca="1" si="3"/>
        <v>113.31</v>
      </c>
      <c r="K6" s="2"/>
      <c r="L6" s="2"/>
      <c r="M6" s="2"/>
      <c r="N6" s="66">
        <v>34029</v>
      </c>
      <c r="O6" s="8">
        <v>3.0000000000000001E-3</v>
      </c>
    </row>
    <row r="7" spans="1:15" x14ac:dyDescent="0.2">
      <c r="A7" s="13">
        <f t="shared" ca="1" si="1"/>
        <v>34120</v>
      </c>
      <c r="B7" s="32">
        <f t="shared" ca="1" si="0"/>
        <v>30.703265646676247</v>
      </c>
      <c r="C7" s="33">
        <f t="shared" ca="1" si="2"/>
        <v>-2.07E-2</v>
      </c>
      <c r="D7" s="33"/>
      <c r="E7" s="2"/>
      <c r="G7" s="61">
        <v>37529</v>
      </c>
      <c r="H7">
        <v>112.73</v>
      </c>
      <c r="I7" s="50">
        <v>37529</v>
      </c>
      <c r="J7" s="49">
        <f t="shared" ca="1" si="3"/>
        <v>112.73</v>
      </c>
      <c r="K7" s="2"/>
      <c r="L7" s="2"/>
      <c r="M7" s="2"/>
      <c r="N7" s="66">
        <v>34060</v>
      </c>
      <c r="O7" s="8">
        <v>-3.9899999999999998E-2</v>
      </c>
    </row>
    <row r="8" spans="1:15" x14ac:dyDescent="0.2">
      <c r="A8" s="13">
        <f t="shared" ca="1" si="1"/>
        <v>34150</v>
      </c>
      <c r="B8" s="32">
        <f t="shared" ca="1" si="0"/>
        <v>30.067708047790045</v>
      </c>
      <c r="C8" s="33">
        <f t="shared" ca="1" si="2"/>
        <v>5.0299999999999997E-2</v>
      </c>
      <c r="D8" s="33"/>
      <c r="E8" s="2"/>
      <c r="G8" s="61">
        <v>37560</v>
      </c>
      <c r="H8">
        <v>115.62</v>
      </c>
      <c r="I8" s="50">
        <v>37560</v>
      </c>
      <c r="J8" s="49">
        <f t="shared" ca="1" si="3"/>
        <v>115.62</v>
      </c>
      <c r="K8" s="2"/>
      <c r="L8" s="2"/>
      <c r="M8" s="2"/>
      <c r="N8" s="66">
        <v>34090</v>
      </c>
      <c r="O8" s="8">
        <v>-2.07E-2</v>
      </c>
    </row>
    <row r="9" spans="1:15" x14ac:dyDescent="0.2">
      <c r="A9" s="13">
        <f t="shared" ca="1" si="1"/>
        <v>34181</v>
      </c>
      <c r="B9" s="32">
        <f t="shared" ca="1" si="0"/>
        <v>31.580113762593886</v>
      </c>
      <c r="C9" s="33">
        <f t="shared" ca="1" si="2"/>
        <v>4.6300000000000001E-2</v>
      </c>
      <c r="D9" s="33"/>
      <c r="E9" s="2"/>
      <c r="G9" s="61">
        <v>37589</v>
      </c>
      <c r="H9">
        <v>123.41</v>
      </c>
      <c r="I9" s="50">
        <v>37590</v>
      </c>
      <c r="J9" s="49">
        <f t="shared" ca="1" si="3"/>
        <v>123.41</v>
      </c>
      <c r="K9" s="2"/>
      <c r="L9" s="2"/>
      <c r="M9" s="2"/>
      <c r="N9" s="66">
        <v>34121</v>
      </c>
      <c r="O9" s="8">
        <v>5.0299999999999997E-2</v>
      </c>
    </row>
    <row r="10" spans="1:15" x14ac:dyDescent="0.2">
      <c r="A10" s="13">
        <f t="shared" ca="1" si="1"/>
        <v>34212</v>
      </c>
      <c r="B10" s="32">
        <f t="shared" ca="1" si="0"/>
        <v>33.042273029801983</v>
      </c>
      <c r="C10" s="33">
        <f t="shared" ca="1" si="2"/>
        <v>-8.3000000000000001E-3</v>
      </c>
      <c r="D10" s="33"/>
      <c r="E10" s="2"/>
      <c r="G10" s="61">
        <v>37621</v>
      </c>
      <c r="H10">
        <v>126.89</v>
      </c>
      <c r="I10" s="50">
        <v>37621</v>
      </c>
      <c r="J10" s="49">
        <f t="shared" ca="1" si="3"/>
        <v>126.89</v>
      </c>
      <c r="K10" s="2"/>
      <c r="L10" s="2"/>
      <c r="M10" s="2"/>
      <c r="N10" s="66">
        <v>34151</v>
      </c>
      <c r="O10" s="8">
        <v>4.6300000000000001E-2</v>
      </c>
    </row>
    <row r="11" spans="1:15" x14ac:dyDescent="0.2">
      <c r="A11" s="13">
        <f t="shared" ca="1" si="1"/>
        <v>34242</v>
      </c>
      <c r="B11" s="32">
        <f t="shared" ca="1" si="0"/>
        <v>32.768022163654628</v>
      </c>
      <c r="C11" s="33">
        <f t="shared" ca="1" si="2"/>
        <v>1.15E-2</v>
      </c>
      <c r="D11" s="33"/>
      <c r="E11" s="2"/>
      <c r="G11" s="61">
        <v>37652</v>
      </c>
      <c r="H11">
        <v>130.22</v>
      </c>
      <c r="I11" s="50">
        <v>37652</v>
      </c>
      <c r="J11" s="49">
        <f t="shared" ca="1" si="3"/>
        <v>130.22</v>
      </c>
      <c r="K11" s="2"/>
      <c r="L11" s="2"/>
      <c r="M11" s="2"/>
      <c r="N11" s="66">
        <v>34182</v>
      </c>
      <c r="O11" s="8">
        <v>-8.3000000000000001E-3</v>
      </c>
    </row>
    <row r="12" spans="1:15" x14ac:dyDescent="0.2">
      <c r="A12" s="13">
        <f t="shared" ca="1" si="1"/>
        <v>34273</v>
      </c>
      <c r="B12" s="32">
        <f t="shared" ca="1" si="0"/>
        <v>33.14485441853666</v>
      </c>
      <c r="C12" s="33">
        <f t="shared" ca="1" si="2"/>
        <v>-1.6199999999999999E-2</v>
      </c>
      <c r="D12" s="33"/>
      <c r="E12" s="2"/>
      <c r="G12" s="61">
        <v>37680</v>
      </c>
      <c r="H12">
        <v>137.53</v>
      </c>
      <c r="I12" s="50">
        <v>37680</v>
      </c>
      <c r="J12" s="49">
        <f t="shared" ca="1" si="3"/>
        <v>137.53</v>
      </c>
      <c r="K12" s="2"/>
      <c r="L12" s="2"/>
      <c r="M12" s="2"/>
      <c r="N12" s="66">
        <v>34213</v>
      </c>
      <c r="O12" s="8">
        <v>1.15E-2</v>
      </c>
    </row>
    <row r="13" spans="1:15" x14ac:dyDescent="0.2">
      <c r="A13" s="13">
        <f t="shared" ca="1" si="1"/>
        <v>34303</v>
      </c>
      <c r="B13" s="32">
        <f t="shared" ca="1" si="0"/>
        <v>32.607907776956367</v>
      </c>
      <c r="C13" s="33">
        <f t="shared" ca="1" si="2"/>
        <v>6.1999999999999998E-3</v>
      </c>
      <c r="D13" s="33"/>
      <c r="E13" s="2"/>
      <c r="G13" s="61">
        <v>37711</v>
      </c>
      <c r="H13">
        <v>144.22999999999999</v>
      </c>
      <c r="I13" s="50">
        <v>37711</v>
      </c>
      <c r="J13" s="49">
        <f t="shared" ca="1" si="3"/>
        <v>144.22999999999999</v>
      </c>
      <c r="K13" s="2"/>
      <c r="L13" s="2"/>
      <c r="M13" s="2"/>
      <c r="N13" s="66">
        <v>34243</v>
      </c>
      <c r="O13" s="8">
        <v>-1.6199999999999999E-2</v>
      </c>
    </row>
    <row r="14" spans="1:15" x14ac:dyDescent="0.2">
      <c r="A14" s="13">
        <f t="shared" ca="1" si="1"/>
        <v>34334</v>
      </c>
      <c r="B14" s="32">
        <f t="shared" ca="1" si="0"/>
        <v>32.810076805173495</v>
      </c>
      <c r="C14" s="33">
        <f t="shared" ca="1" si="2"/>
        <v>0.1452</v>
      </c>
      <c r="D14" s="33"/>
      <c r="E14" s="2"/>
      <c r="G14" s="61">
        <v>37741</v>
      </c>
      <c r="H14">
        <v>141.44</v>
      </c>
      <c r="I14" s="50">
        <v>37741</v>
      </c>
      <c r="J14" s="49">
        <f t="shared" ca="1" si="3"/>
        <v>141.44</v>
      </c>
      <c r="K14" s="2"/>
      <c r="L14" s="2"/>
      <c r="M14" s="2"/>
      <c r="N14" s="66">
        <v>34274</v>
      </c>
      <c r="O14" s="8">
        <v>6.1999999999999998E-3</v>
      </c>
    </row>
    <row r="15" spans="1:15" x14ac:dyDescent="0.2">
      <c r="A15" s="13">
        <f t="shared" ca="1" si="1"/>
        <v>34365</v>
      </c>
      <c r="B15" s="32">
        <f t="shared" ca="1" si="0"/>
        <v>37.574099957284687</v>
      </c>
      <c r="C15" s="33">
        <f t="shared" ca="1" si="2"/>
        <v>4.4699999999999997E-2</v>
      </c>
      <c r="D15" s="33"/>
      <c r="E15" s="2"/>
      <c r="G15" s="61">
        <v>37771</v>
      </c>
      <c r="H15">
        <v>145.57</v>
      </c>
      <c r="I15" s="50">
        <v>37772</v>
      </c>
      <c r="J15" s="49">
        <f t="shared" ca="1" si="3"/>
        <v>145.57</v>
      </c>
      <c r="K15" s="2"/>
      <c r="L15" s="2"/>
      <c r="M15" s="2"/>
      <c r="N15" s="66">
        <v>34304</v>
      </c>
      <c r="O15" s="8">
        <v>0.1452</v>
      </c>
    </row>
    <row r="16" spans="1:15" x14ac:dyDescent="0.2">
      <c r="A16" s="13">
        <f t="shared" ca="1" si="1"/>
        <v>34393</v>
      </c>
      <c r="B16" s="32">
        <f t="shared" ca="1" si="0"/>
        <v>39.253662225375308</v>
      </c>
      <c r="C16" s="33">
        <f t="shared" ca="1" si="2"/>
        <v>-5.9999999999999995E-4</v>
      </c>
      <c r="D16" s="33"/>
      <c r="E16" s="2"/>
      <c r="G16" s="61">
        <v>37802</v>
      </c>
      <c r="H16">
        <v>154.51</v>
      </c>
      <c r="I16" s="50">
        <v>37802</v>
      </c>
      <c r="J16" s="49">
        <f t="shared" ca="1" si="3"/>
        <v>154.51</v>
      </c>
      <c r="K16" s="2"/>
      <c r="L16" s="2"/>
      <c r="M16" s="2"/>
      <c r="N16" s="66">
        <v>34335</v>
      </c>
      <c r="O16" s="8">
        <v>4.4699999999999997E-2</v>
      </c>
    </row>
    <row r="17" spans="1:15" x14ac:dyDescent="0.2">
      <c r="A17" s="13">
        <f t="shared" ca="1" si="1"/>
        <v>34424</v>
      </c>
      <c r="B17" s="32">
        <f t="shared" ca="1" si="0"/>
        <v>39.23011002804008</v>
      </c>
      <c r="C17" s="33">
        <f t="shared" ca="1" si="2"/>
        <v>1.1299999999999999E-2</v>
      </c>
      <c r="D17" s="33"/>
      <c r="E17" s="2"/>
      <c r="G17" s="61">
        <v>37833</v>
      </c>
      <c r="H17">
        <v>154.06</v>
      </c>
      <c r="I17" s="50">
        <v>37833</v>
      </c>
      <c r="J17" s="49">
        <f t="shared" ca="1" si="3"/>
        <v>154.06</v>
      </c>
      <c r="N17" s="66">
        <v>34366</v>
      </c>
      <c r="O17" s="8">
        <v>-5.9999999999999995E-4</v>
      </c>
    </row>
    <row r="18" spans="1:15" x14ac:dyDescent="0.2">
      <c r="A18" s="13">
        <f t="shared" ca="1" si="1"/>
        <v>34454</v>
      </c>
      <c r="B18" s="32">
        <f t="shared" ca="1" si="0"/>
        <v>39.673410271356936</v>
      </c>
      <c r="C18" s="33">
        <f t="shared" ca="1" si="2"/>
        <v>-0.10340000000000001</v>
      </c>
      <c r="D18" s="33"/>
      <c r="E18" s="2"/>
      <c r="G18" s="61">
        <v>37862</v>
      </c>
      <c r="H18">
        <v>150.81</v>
      </c>
      <c r="I18" s="50">
        <v>37864</v>
      </c>
      <c r="J18" s="49">
        <f t="shared" ca="1" si="3"/>
        <v>150.81</v>
      </c>
      <c r="N18" s="66">
        <v>34394</v>
      </c>
      <c r="O18" s="8">
        <v>1.1299999999999999E-2</v>
      </c>
    </row>
    <row r="19" spans="1:15" x14ac:dyDescent="0.2">
      <c r="A19" s="13">
        <f t="shared" ca="1" si="1"/>
        <v>34485</v>
      </c>
      <c r="B19" s="32">
        <f t="shared" ca="1" si="0"/>
        <v>35.571179649298628</v>
      </c>
      <c r="C19" s="33">
        <f t="shared" ca="1" si="2"/>
        <v>4.6899999999999997E-2</v>
      </c>
      <c r="D19" s="33"/>
      <c r="E19" s="2"/>
      <c r="G19" s="61">
        <v>37894</v>
      </c>
      <c r="H19">
        <v>151.61000000000001</v>
      </c>
      <c r="I19" s="50">
        <v>37894</v>
      </c>
      <c r="J19" s="49">
        <f t="shared" ca="1" si="3"/>
        <v>151.61000000000001</v>
      </c>
      <c r="N19" s="66">
        <v>34425</v>
      </c>
      <c r="O19" s="8">
        <v>-0.10340000000000001</v>
      </c>
    </row>
    <row r="20" spans="1:15" x14ac:dyDescent="0.2">
      <c r="A20" s="13">
        <f t="shared" ca="1" si="1"/>
        <v>34515</v>
      </c>
      <c r="B20" s="32">
        <f t="shared" ca="1" si="0"/>
        <v>37.239467974850733</v>
      </c>
      <c r="C20" s="33">
        <f t="shared" ca="1" si="2"/>
        <v>4.19E-2</v>
      </c>
      <c r="D20" s="33"/>
      <c r="E20" s="2"/>
      <c r="G20" s="61">
        <v>37925</v>
      </c>
      <c r="H20">
        <v>171.14</v>
      </c>
      <c r="I20" s="50">
        <v>37925</v>
      </c>
      <c r="J20" s="49">
        <f t="shared" ca="1" si="3"/>
        <v>171.14</v>
      </c>
      <c r="N20" s="66">
        <v>34455</v>
      </c>
      <c r="O20" s="8">
        <v>4.6899999999999997E-2</v>
      </c>
    </row>
    <row r="21" spans="1:15" x14ac:dyDescent="0.2">
      <c r="A21" s="13">
        <f t="shared" ca="1" si="1"/>
        <v>34546</v>
      </c>
      <c r="B21" s="32">
        <f t="shared" ca="1" si="0"/>
        <v>38.799801682996979</v>
      </c>
      <c r="C21" s="33">
        <f t="shared" ca="1" si="2"/>
        <v>2.3E-3</v>
      </c>
      <c r="D21" s="33"/>
      <c r="E21" s="2"/>
      <c r="G21" s="61">
        <v>37953</v>
      </c>
      <c r="H21">
        <v>170.23</v>
      </c>
      <c r="I21" s="50">
        <v>37955</v>
      </c>
      <c r="J21" s="49">
        <f t="shared" ca="1" si="3"/>
        <v>170.23</v>
      </c>
      <c r="N21" s="66">
        <v>34486</v>
      </c>
      <c r="O21" s="8">
        <v>4.19E-2</v>
      </c>
    </row>
    <row r="22" spans="1:15" x14ac:dyDescent="0.2">
      <c r="A22" s="13">
        <f t="shared" ca="1" si="1"/>
        <v>34577</v>
      </c>
      <c r="B22" s="32">
        <f t="shared" ref="B5:B68" ca="1" si="4">B23/(1+C22)</f>
        <v>38.889041226867867</v>
      </c>
      <c r="C22" s="33">
        <f t="shared" ca="1" si="2"/>
        <v>3.8699999999999998E-2</v>
      </c>
      <c r="D22" s="33"/>
      <c r="E22" s="2"/>
      <c r="G22" s="61">
        <v>37986</v>
      </c>
      <c r="H22">
        <v>178.91</v>
      </c>
      <c r="I22" s="50">
        <v>37986</v>
      </c>
      <c r="J22" s="49">
        <f t="shared" ca="1" si="3"/>
        <v>178.91</v>
      </c>
      <c r="N22" s="66">
        <v>34516</v>
      </c>
      <c r="O22" s="8">
        <v>2.3E-3</v>
      </c>
    </row>
    <row r="23" spans="1:15" x14ac:dyDescent="0.2">
      <c r="A23" s="13">
        <f t="shared" ca="1" si="1"/>
        <v>34607</v>
      </c>
      <c r="B23" s="32">
        <f t="shared" ca="1" si="4"/>
        <v>40.394047122347651</v>
      </c>
      <c r="C23" s="33">
        <f t="shared" ca="1" si="2"/>
        <v>-2.24E-2</v>
      </c>
      <c r="D23" s="33"/>
      <c r="E23" s="2"/>
      <c r="G23" s="61">
        <v>38016</v>
      </c>
      <c r="H23">
        <v>170.83</v>
      </c>
      <c r="I23" s="50">
        <v>38017</v>
      </c>
      <c r="J23" s="49">
        <f t="shared" ca="1" si="3"/>
        <v>170.83</v>
      </c>
      <c r="N23" s="66">
        <v>34547</v>
      </c>
      <c r="O23" s="8">
        <v>3.8699999999999998E-2</v>
      </c>
    </row>
    <row r="24" spans="1:15" x14ac:dyDescent="0.2">
      <c r="A24" s="13">
        <f t="shared" ca="1" si="1"/>
        <v>34638</v>
      </c>
      <c r="B24" s="32">
        <f t="shared" ca="1" si="4"/>
        <v>39.489220466807062</v>
      </c>
      <c r="C24" s="33">
        <f t="shared" ca="1" si="2"/>
        <v>-4.1200000000000001E-2</v>
      </c>
      <c r="D24" s="33"/>
      <c r="E24" s="2"/>
      <c r="G24" s="61">
        <v>38044</v>
      </c>
      <c r="H24">
        <v>173.92</v>
      </c>
      <c r="I24" s="50">
        <v>38046</v>
      </c>
      <c r="J24" s="49">
        <f t="shared" ca="1" si="3"/>
        <v>173.92</v>
      </c>
      <c r="N24" s="66">
        <v>34578</v>
      </c>
      <c r="O24" s="8">
        <v>-2.24E-2</v>
      </c>
    </row>
    <row r="25" spans="1:15" x14ac:dyDescent="0.2">
      <c r="A25" s="13">
        <f t="shared" ca="1" si="1"/>
        <v>34668</v>
      </c>
      <c r="B25" s="32">
        <f t="shared" ca="1" si="4"/>
        <v>37.862264583574607</v>
      </c>
      <c r="C25" s="33">
        <f t="shared" ca="1" si="2"/>
        <v>-3.1399999999999997E-2</v>
      </c>
      <c r="D25" s="33"/>
      <c r="E25" s="2"/>
      <c r="G25" s="61">
        <v>38077</v>
      </c>
      <c r="H25">
        <v>176.99</v>
      </c>
      <c r="I25" s="50">
        <v>38077</v>
      </c>
      <c r="J25" s="49">
        <f t="shared" ca="1" si="3"/>
        <v>176.99</v>
      </c>
      <c r="N25" s="66">
        <v>34608</v>
      </c>
      <c r="O25" s="8">
        <v>-4.1200000000000001E-2</v>
      </c>
    </row>
    <row r="26" spans="1:15" x14ac:dyDescent="0.2">
      <c r="A26" s="13">
        <f t="shared" ca="1" si="1"/>
        <v>34699</v>
      </c>
      <c r="B26" s="32">
        <f t="shared" ca="1" si="4"/>
        <v>36.673389475650367</v>
      </c>
      <c r="C26" s="33">
        <f t="shared" ca="1" si="2"/>
        <v>2.4199999999999999E-2</v>
      </c>
      <c r="D26" s="33"/>
      <c r="E26" s="2"/>
      <c r="G26" s="61">
        <v>38107</v>
      </c>
      <c r="H26">
        <v>182.48</v>
      </c>
      <c r="I26" s="50">
        <v>38107</v>
      </c>
      <c r="J26" s="49">
        <f t="shared" ca="1" si="3"/>
        <v>182.48</v>
      </c>
      <c r="N26" s="66">
        <v>34639</v>
      </c>
      <c r="O26" s="8">
        <v>-3.1399999999999997E-2</v>
      </c>
    </row>
    <row r="27" spans="1:15" x14ac:dyDescent="0.2">
      <c r="A27" s="13">
        <f t="shared" ca="1" si="1"/>
        <v>34730</v>
      </c>
      <c r="B27" s="32">
        <f t="shared" ca="1" si="4"/>
        <v>37.560885500961106</v>
      </c>
      <c r="C27" s="33">
        <f t="shared" ca="1" si="2"/>
        <v>-1.7000000000000001E-2</v>
      </c>
      <c r="D27" s="33"/>
      <c r="E27" s="2"/>
      <c r="G27" s="61">
        <v>38138</v>
      </c>
      <c r="H27">
        <v>181.75</v>
      </c>
      <c r="I27" s="50">
        <v>38138</v>
      </c>
      <c r="J27" s="49">
        <f t="shared" ca="1" si="3"/>
        <v>181.75</v>
      </c>
      <c r="N27" s="66">
        <v>34669</v>
      </c>
      <c r="O27" s="8">
        <v>2.4199999999999999E-2</v>
      </c>
    </row>
    <row r="28" spans="1:15" x14ac:dyDescent="0.2">
      <c r="A28" s="13">
        <f t="shared" ca="1" si="1"/>
        <v>34758</v>
      </c>
      <c r="B28" s="32">
        <f t="shared" ca="1" si="4"/>
        <v>36.922350447444764</v>
      </c>
      <c r="C28" s="33">
        <f t="shared" ca="1" si="2"/>
        <v>-3.2300000000000002E-2</v>
      </c>
      <c r="D28" s="33"/>
      <c r="E28" s="2"/>
      <c r="G28" s="61">
        <v>38168</v>
      </c>
      <c r="H28">
        <v>183.72</v>
      </c>
      <c r="I28" s="50">
        <v>38168</v>
      </c>
      <c r="J28" s="49">
        <f t="shared" ca="1" si="3"/>
        <v>183.72</v>
      </c>
      <c r="N28" s="66">
        <v>34700</v>
      </c>
      <c r="O28" s="8">
        <v>-1.7000000000000001E-2</v>
      </c>
    </row>
    <row r="29" spans="1:15" x14ac:dyDescent="0.2">
      <c r="A29" s="13">
        <f t="shared" ca="1" si="1"/>
        <v>34789</v>
      </c>
      <c r="B29" s="32">
        <f t="shared" ca="1" si="4"/>
        <v>35.729758527992296</v>
      </c>
      <c r="C29" s="33">
        <f t="shared" ca="1" si="2"/>
        <v>2.6599999999999999E-2</v>
      </c>
      <c r="D29" s="33"/>
      <c r="E29" s="2"/>
      <c r="G29" s="61">
        <v>38198</v>
      </c>
      <c r="H29">
        <v>188.55</v>
      </c>
      <c r="I29" s="50">
        <v>38199</v>
      </c>
      <c r="J29" s="49">
        <f t="shared" ca="1" si="3"/>
        <v>188.55</v>
      </c>
      <c r="N29" s="66">
        <v>34731</v>
      </c>
      <c r="O29" s="8">
        <v>-3.2300000000000002E-2</v>
      </c>
    </row>
    <row r="30" spans="1:15" x14ac:dyDescent="0.2">
      <c r="A30" s="13">
        <f t="shared" ca="1" si="1"/>
        <v>34819</v>
      </c>
      <c r="B30" s="32">
        <f t="shared" ca="1" si="4"/>
        <v>36.68017010483689</v>
      </c>
      <c r="C30" s="33">
        <f t="shared" ca="1" si="2"/>
        <v>-4.8999999999999998E-3</v>
      </c>
      <c r="D30" s="33"/>
      <c r="E30" s="2"/>
      <c r="G30" s="61">
        <v>38230</v>
      </c>
      <c r="H30">
        <v>198.4</v>
      </c>
      <c r="I30" s="50">
        <v>38230</v>
      </c>
      <c r="J30" s="49">
        <f t="shared" ca="1" si="3"/>
        <v>198.4</v>
      </c>
      <c r="N30" s="66">
        <v>34759</v>
      </c>
      <c r="O30" s="8">
        <v>2.6599999999999999E-2</v>
      </c>
    </row>
    <row r="31" spans="1:15" x14ac:dyDescent="0.2">
      <c r="A31" s="13">
        <f t="shared" ca="1" si="1"/>
        <v>34850</v>
      </c>
      <c r="B31" s="32">
        <f t="shared" ca="1" si="4"/>
        <v>36.500437271323186</v>
      </c>
      <c r="C31" s="33">
        <f t="shared" ca="1" si="2"/>
        <v>-1.0999999999999999E-2</v>
      </c>
      <c r="D31" s="33"/>
      <c r="E31" s="2"/>
      <c r="G31" s="61">
        <v>38260</v>
      </c>
      <c r="H31">
        <v>205.17</v>
      </c>
      <c r="I31" s="50">
        <v>38260</v>
      </c>
      <c r="J31" s="49">
        <f t="shared" ca="1" si="3"/>
        <v>205.17</v>
      </c>
      <c r="N31" s="66">
        <v>34790</v>
      </c>
      <c r="O31" s="8">
        <v>-4.8999999999999998E-3</v>
      </c>
    </row>
    <row r="32" spans="1:15" x14ac:dyDescent="0.2">
      <c r="A32" s="13">
        <f t="shared" ca="1" si="1"/>
        <v>34880</v>
      </c>
      <c r="B32" s="32">
        <f t="shared" ca="1" si="4"/>
        <v>36.098932461338627</v>
      </c>
      <c r="C32" s="33">
        <f t="shared" ca="1" si="2"/>
        <v>-1.38E-2</v>
      </c>
      <c r="D32" s="33"/>
      <c r="E32" s="2"/>
      <c r="G32" s="61">
        <v>38289</v>
      </c>
      <c r="H32">
        <v>210.78</v>
      </c>
      <c r="I32" s="50">
        <v>38291</v>
      </c>
      <c r="J32" s="49">
        <f t="shared" ca="1" si="3"/>
        <v>210.78</v>
      </c>
      <c r="N32" s="66">
        <v>34820</v>
      </c>
      <c r="O32" s="8">
        <v>-1.0999999999999999E-2</v>
      </c>
    </row>
    <row r="33" spans="1:15" x14ac:dyDescent="0.2">
      <c r="A33" s="13">
        <f t="shared" ca="1" si="1"/>
        <v>34911</v>
      </c>
      <c r="B33" s="32">
        <f t="shared" ca="1" si="4"/>
        <v>35.60076719337215</v>
      </c>
      <c r="C33" s="33">
        <f t="shared" ca="1" si="2"/>
        <v>-1.8E-3</v>
      </c>
      <c r="D33" s="33"/>
      <c r="E33" s="2"/>
      <c r="G33" s="61">
        <v>38321</v>
      </c>
      <c r="H33">
        <v>239.06</v>
      </c>
      <c r="I33" s="50">
        <v>38321</v>
      </c>
      <c r="J33" s="49">
        <f t="shared" ca="1" si="3"/>
        <v>239.06</v>
      </c>
      <c r="N33" s="66">
        <v>34851</v>
      </c>
      <c r="O33" s="8">
        <v>-1.38E-2</v>
      </c>
    </row>
    <row r="34" spans="1:15" x14ac:dyDescent="0.2">
      <c r="A34" s="13">
        <f t="shared" ca="1" si="1"/>
        <v>34942</v>
      </c>
      <c r="B34" s="32">
        <f t="shared" ca="1" si="4"/>
        <v>35.536685812424082</v>
      </c>
      <c r="C34" s="33">
        <f t="shared" ca="1" si="2"/>
        <v>1.5800000000000002E-2</v>
      </c>
      <c r="D34" s="33"/>
      <c r="E34" s="2"/>
      <c r="G34" s="61">
        <v>38352</v>
      </c>
      <c r="H34">
        <v>252.73</v>
      </c>
      <c r="I34" s="50">
        <v>38352</v>
      </c>
      <c r="J34" s="49">
        <f t="shared" ca="1" si="3"/>
        <v>252.73</v>
      </c>
      <c r="N34" s="66">
        <v>34881</v>
      </c>
      <c r="O34" s="8">
        <v>-1.8E-3</v>
      </c>
    </row>
    <row r="35" spans="1:15" x14ac:dyDescent="0.2">
      <c r="A35" s="13">
        <f t="shared" ca="1" si="1"/>
        <v>34972</v>
      </c>
      <c r="B35" s="32">
        <f t="shared" ca="1" si="4"/>
        <v>36.098165448260382</v>
      </c>
      <c r="C35" s="33">
        <f t="shared" ca="1" si="2"/>
        <v>6.88E-2</v>
      </c>
      <c r="D35" s="33"/>
      <c r="E35" s="2"/>
      <c r="G35" s="61">
        <v>38383</v>
      </c>
      <c r="H35">
        <v>250.87</v>
      </c>
      <c r="I35" s="50">
        <v>38383</v>
      </c>
      <c r="J35" s="49">
        <f t="shared" ca="1" si="3"/>
        <v>250.87</v>
      </c>
      <c r="N35" s="66">
        <v>34912</v>
      </c>
      <c r="O35" s="8">
        <v>1.5800000000000002E-2</v>
      </c>
    </row>
    <row r="36" spans="1:15" x14ac:dyDescent="0.2">
      <c r="A36" s="13">
        <f t="shared" ref="A36:A68" ca="1" si="5">EOMONTH(N37,0)</f>
        <v>35003</v>
      </c>
      <c r="B36" s="32">
        <f t="shared" ca="1" si="4"/>
        <v>38.581719231100692</v>
      </c>
      <c r="C36" s="33">
        <f t="shared" ca="1" si="2"/>
        <v>5.11E-2</v>
      </c>
      <c r="D36" s="33"/>
      <c r="E36" s="2"/>
      <c r="G36" s="61">
        <v>38411</v>
      </c>
      <c r="H36">
        <v>267.41000000000003</v>
      </c>
      <c r="I36" s="50">
        <v>38411</v>
      </c>
      <c r="J36" s="49">
        <f t="shared" ca="1" si="3"/>
        <v>267.41000000000003</v>
      </c>
      <c r="N36" s="66">
        <v>34943</v>
      </c>
      <c r="O36" s="8">
        <v>6.88E-2</v>
      </c>
    </row>
    <row r="37" spans="1:15" x14ac:dyDescent="0.2">
      <c r="A37" s="13">
        <f t="shared" ca="1" si="5"/>
        <v>35033</v>
      </c>
      <c r="B37" s="32">
        <f t="shared" ca="1" si="4"/>
        <v>40.553245083809934</v>
      </c>
      <c r="C37" s="33">
        <f t="shared" ca="1" si="2"/>
        <v>3.1E-2</v>
      </c>
      <c r="D37" s="33"/>
      <c r="E37" s="2"/>
      <c r="G37" s="61">
        <v>38442</v>
      </c>
      <c r="H37">
        <v>266.24</v>
      </c>
      <c r="I37" s="50">
        <v>38442</v>
      </c>
      <c r="J37" s="49">
        <f t="shared" ca="1" si="3"/>
        <v>266.24</v>
      </c>
      <c r="N37" s="66">
        <v>34973</v>
      </c>
      <c r="O37" s="8">
        <v>5.11E-2</v>
      </c>
    </row>
    <row r="38" spans="1:15" x14ac:dyDescent="0.2">
      <c r="A38" s="13">
        <f t="shared" ca="1" si="5"/>
        <v>35064</v>
      </c>
      <c r="B38" s="32">
        <f t="shared" ca="1" si="4"/>
        <v>41.810395681408039</v>
      </c>
      <c r="C38" s="33">
        <f t="shared" ca="1" si="2"/>
        <v>-0.01</v>
      </c>
      <c r="D38" s="33"/>
      <c r="E38" s="2"/>
      <c r="G38" s="61">
        <v>38471</v>
      </c>
      <c r="H38">
        <v>273.94</v>
      </c>
      <c r="I38" s="50">
        <v>38472</v>
      </c>
      <c r="J38" s="49">
        <f t="shared" ca="1" si="3"/>
        <v>273.94</v>
      </c>
      <c r="N38" s="66">
        <v>35004</v>
      </c>
      <c r="O38" s="8">
        <v>3.1E-2</v>
      </c>
    </row>
    <row r="39" spans="1:15" x14ac:dyDescent="0.2">
      <c r="A39" s="13">
        <f t="shared" ca="1" si="5"/>
        <v>35095</v>
      </c>
      <c r="B39" s="32">
        <f t="shared" ca="1" si="4"/>
        <v>41.39229172459396</v>
      </c>
      <c r="C39" s="33">
        <f t="shared" ca="1" si="2"/>
        <v>8.6E-3</v>
      </c>
      <c r="D39" s="33"/>
      <c r="E39" s="2"/>
      <c r="G39" s="61">
        <v>38503</v>
      </c>
      <c r="H39">
        <v>288</v>
      </c>
      <c r="I39" s="50">
        <v>38503</v>
      </c>
      <c r="J39" s="49">
        <f t="shared" ca="1" si="3"/>
        <v>288</v>
      </c>
      <c r="N39" s="66">
        <v>35034</v>
      </c>
      <c r="O39" s="8">
        <v>-0.01</v>
      </c>
    </row>
    <row r="40" spans="1:15" x14ac:dyDescent="0.2">
      <c r="A40" s="13">
        <f t="shared" ca="1" si="5"/>
        <v>35124</v>
      </c>
      <c r="B40" s="32">
        <f t="shared" ca="1" si="4"/>
        <v>41.748265433425466</v>
      </c>
      <c r="C40" s="33">
        <f t="shared" ca="1" si="2"/>
        <v>-2.2700000000000001E-2</v>
      </c>
      <c r="D40" s="33"/>
      <c r="E40" s="2"/>
      <c r="G40" s="61">
        <v>38533</v>
      </c>
      <c r="H40">
        <v>297.39</v>
      </c>
      <c r="I40" s="50">
        <v>38533</v>
      </c>
      <c r="J40" s="49">
        <f t="shared" ca="1" si="3"/>
        <v>297.39</v>
      </c>
      <c r="N40" s="66">
        <v>35065</v>
      </c>
      <c r="O40" s="8">
        <v>8.6E-3</v>
      </c>
    </row>
    <row r="41" spans="1:15" x14ac:dyDescent="0.2">
      <c r="A41" s="13">
        <f t="shared" ca="1" si="5"/>
        <v>35155</v>
      </c>
      <c r="B41" s="32">
        <f t="shared" ca="1" si="4"/>
        <v>40.800579808086702</v>
      </c>
      <c r="C41" s="33">
        <f t="shared" ca="1" si="2"/>
        <v>-5.4699999999999999E-2</v>
      </c>
      <c r="D41" s="33"/>
      <c r="E41" s="2"/>
      <c r="G41" s="61">
        <v>38562</v>
      </c>
      <c r="H41">
        <v>309.39999999999998</v>
      </c>
      <c r="I41" s="50">
        <v>38564</v>
      </c>
      <c r="J41" s="49">
        <f t="shared" ca="1" si="3"/>
        <v>309.39999999999998</v>
      </c>
      <c r="N41" s="66">
        <v>35096</v>
      </c>
      <c r="O41" s="8">
        <v>-2.2700000000000001E-2</v>
      </c>
    </row>
    <row r="42" spans="1:15" x14ac:dyDescent="0.2">
      <c r="A42" s="13">
        <f t="shared" ca="1" si="5"/>
        <v>35185</v>
      </c>
      <c r="B42" s="32">
        <f t="shared" ca="1" si="4"/>
        <v>38.568788092584363</v>
      </c>
      <c r="C42" s="33">
        <f t="shared" ca="1" si="2"/>
        <v>-1.4E-2</v>
      </c>
      <c r="D42" s="33"/>
      <c r="E42" s="2"/>
      <c r="G42" s="61">
        <v>38595</v>
      </c>
      <c r="H42">
        <v>328.98</v>
      </c>
      <c r="I42" s="50">
        <v>38595</v>
      </c>
      <c r="J42" s="49">
        <f t="shared" ca="1" si="3"/>
        <v>328.98</v>
      </c>
      <c r="N42" s="66">
        <v>35125</v>
      </c>
      <c r="O42" s="8">
        <v>-5.4699999999999999E-2</v>
      </c>
    </row>
    <row r="43" spans="1:15" x14ac:dyDescent="0.2">
      <c r="A43" s="13">
        <f t="shared" ca="1" si="5"/>
        <v>35216</v>
      </c>
      <c r="B43" s="32">
        <f t="shared" ca="1" si="4"/>
        <v>38.028825059288181</v>
      </c>
      <c r="C43" s="33">
        <f t="shared" ca="1" si="2"/>
        <v>-6.2199999999999998E-2</v>
      </c>
      <c r="D43" s="33"/>
      <c r="E43" s="2"/>
      <c r="G43" s="61">
        <v>38625</v>
      </c>
      <c r="H43">
        <v>340.52</v>
      </c>
      <c r="I43" s="50">
        <v>38625</v>
      </c>
      <c r="J43" s="49">
        <f t="shared" ca="1" si="3"/>
        <v>340.52</v>
      </c>
      <c r="N43" s="66">
        <v>35156</v>
      </c>
      <c r="O43" s="8">
        <v>-1.4E-2</v>
      </c>
    </row>
    <row r="44" spans="1:15" x14ac:dyDescent="0.2">
      <c r="A44" s="13">
        <f t="shared" ca="1" si="5"/>
        <v>35246</v>
      </c>
      <c r="B44" s="32">
        <f t="shared" ca="1" si="4"/>
        <v>35.663432140600456</v>
      </c>
      <c r="C44" s="33">
        <f t="shared" ca="1" si="2"/>
        <v>7.2599999999999998E-2</v>
      </c>
      <c r="D44" s="33"/>
      <c r="E44" s="2"/>
      <c r="G44" s="61">
        <v>38656</v>
      </c>
      <c r="H44">
        <v>348.12</v>
      </c>
      <c r="I44" s="50">
        <v>38656</v>
      </c>
      <c r="J44" s="49">
        <f t="shared" ca="1" si="3"/>
        <v>348.12</v>
      </c>
      <c r="N44" s="66">
        <v>35186</v>
      </c>
      <c r="O44" s="8">
        <v>-6.2199999999999998E-2</v>
      </c>
    </row>
    <row r="45" spans="1:15" x14ac:dyDescent="0.2">
      <c r="A45" s="13">
        <f t="shared" ca="1" si="5"/>
        <v>35277</v>
      </c>
      <c r="B45" s="32">
        <f t="shared" ca="1" si="4"/>
        <v>38.25259731400805</v>
      </c>
      <c r="C45" s="33">
        <f t="shared" ca="1" si="2"/>
        <v>7.9000000000000008E-3</v>
      </c>
      <c r="D45" s="33"/>
      <c r="E45" s="2"/>
      <c r="G45" s="61">
        <v>38686</v>
      </c>
      <c r="H45">
        <v>342.44</v>
      </c>
      <c r="I45" s="50">
        <v>38686</v>
      </c>
      <c r="J45" s="49">
        <f t="shared" ca="1" si="3"/>
        <v>342.44</v>
      </c>
      <c r="N45" s="66">
        <v>35217</v>
      </c>
      <c r="O45" s="8">
        <v>7.2599999999999998E-2</v>
      </c>
    </row>
    <row r="46" spans="1:15" x14ac:dyDescent="0.2">
      <c r="A46" s="13">
        <f t="shared" ca="1" si="5"/>
        <v>35308</v>
      </c>
      <c r="B46" s="32">
        <f t="shared" ca="1" si="4"/>
        <v>38.554792832788713</v>
      </c>
      <c r="C46" s="33">
        <f t="shared" ca="1" si="2"/>
        <v>-4.2000000000000003E-2</v>
      </c>
      <c r="D46" s="33"/>
      <c r="E46" s="2"/>
      <c r="G46" s="61">
        <v>38716</v>
      </c>
      <c r="H46">
        <v>379.19</v>
      </c>
      <c r="I46" s="50">
        <v>38717</v>
      </c>
      <c r="J46" s="49">
        <f t="shared" ca="1" si="3"/>
        <v>379.19</v>
      </c>
      <c r="N46" s="66">
        <v>35247</v>
      </c>
      <c r="O46" s="8">
        <v>7.9000000000000008E-3</v>
      </c>
    </row>
    <row r="47" spans="1:15" x14ac:dyDescent="0.2">
      <c r="A47" s="13">
        <f t="shared" ca="1" si="5"/>
        <v>35338</v>
      </c>
      <c r="B47" s="32">
        <f t="shared" ca="1" si="4"/>
        <v>36.935491533811586</v>
      </c>
      <c r="C47" s="33">
        <f t="shared" ca="1" si="2"/>
        <v>5.0500000000000003E-2</v>
      </c>
      <c r="D47" s="33"/>
      <c r="E47" s="2"/>
      <c r="G47" s="61">
        <v>38748</v>
      </c>
      <c r="H47">
        <v>403.73</v>
      </c>
      <c r="I47" s="50">
        <v>38748</v>
      </c>
      <c r="J47" s="49">
        <f t="shared" ca="1" si="3"/>
        <v>403.73</v>
      </c>
      <c r="N47" s="66">
        <v>35278</v>
      </c>
      <c r="O47" s="8">
        <v>-4.2000000000000003E-2</v>
      </c>
    </row>
    <row r="48" spans="1:15" x14ac:dyDescent="0.2">
      <c r="A48" s="13">
        <f t="shared" ca="1" si="5"/>
        <v>35369</v>
      </c>
      <c r="B48" s="32">
        <f t="shared" ca="1" si="4"/>
        <v>38.800733856269069</v>
      </c>
      <c r="C48" s="33">
        <f t="shared" ca="1" si="2"/>
        <v>2.8999999999999998E-3</v>
      </c>
      <c r="D48" s="33"/>
      <c r="E48" s="2"/>
      <c r="G48" s="61">
        <v>38776</v>
      </c>
      <c r="H48">
        <v>430.8</v>
      </c>
      <c r="I48" s="50">
        <v>38776</v>
      </c>
      <c r="J48" s="49">
        <f t="shared" ca="1" si="3"/>
        <v>430.8</v>
      </c>
      <c r="N48" s="66">
        <v>35309</v>
      </c>
      <c r="O48" s="8">
        <v>5.0500000000000003E-2</v>
      </c>
    </row>
    <row r="49" spans="1:15" x14ac:dyDescent="0.2">
      <c r="A49" s="13">
        <f t="shared" ca="1" si="5"/>
        <v>35399</v>
      </c>
      <c r="B49" s="32">
        <f t="shared" ca="1" si="4"/>
        <v>38.913255984452249</v>
      </c>
      <c r="C49" s="33">
        <f t="shared" ca="1" si="2"/>
        <v>-3.3599999999999998E-2</v>
      </c>
      <c r="D49" s="33"/>
      <c r="E49" s="2"/>
      <c r="G49" s="61">
        <v>38807</v>
      </c>
      <c r="H49">
        <v>462.12</v>
      </c>
      <c r="I49" s="50">
        <v>38807</v>
      </c>
      <c r="J49" s="49">
        <f t="shared" ca="1" si="3"/>
        <v>462.12</v>
      </c>
      <c r="N49" s="66">
        <v>35339</v>
      </c>
      <c r="O49" s="8">
        <v>2.8999999999999998E-3</v>
      </c>
    </row>
    <row r="50" spans="1:15" x14ac:dyDescent="0.2">
      <c r="A50" s="13">
        <f t="shared" ca="1" si="5"/>
        <v>35430</v>
      </c>
      <c r="B50" s="32">
        <f t="shared" ca="1" si="4"/>
        <v>37.605770583374657</v>
      </c>
      <c r="C50" s="33">
        <f t="shared" ca="1" si="2"/>
        <v>-7.9000000000000008E-3</v>
      </c>
      <c r="D50" s="33"/>
      <c r="E50" s="2"/>
      <c r="G50" s="61">
        <v>38835</v>
      </c>
      <c r="H50">
        <v>458.45</v>
      </c>
      <c r="I50" s="50">
        <v>38837</v>
      </c>
      <c r="J50" s="49">
        <f t="shared" ca="1" si="3"/>
        <v>458.45</v>
      </c>
      <c r="N50" s="66">
        <v>35370</v>
      </c>
      <c r="O50" s="8">
        <v>-3.3599999999999998E-2</v>
      </c>
    </row>
    <row r="51" spans="1:15" x14ac:dyDescent="0.2">
      <c r="A51" s="13">
        <f t="shared" ca="1" si="5"/>
        <v>35461</v>
      </c>
      <c r="B51" s="32">
        <f t="shared" ca="1" si="4"/>
        <v>37.308684995765994</v>
      </c>
      <c r="C51" s="33">
        <f t="shared" ca="1" si="2"/>
        <v>2.5999999999999999E-2</v>
      </c>
      <c r="D51" s="33"/>
      <c r="E51" s="2"/>
      <c r="G51" s="61">
        <v>38868</v>
      </c>
      <c r="H51">
        <v>434.9</v>
      </c>
      <c r="I51" s="50">
        <v>38868</v>
      </c>
      <c r="J51" s="49">
        <f t="shared" ca="1" si="3"/>
        <v>434.9</v>
      </c>
      <c r="N51" s="66">
        <v>35400</v>
      </c>
      <c r="O51" s="8">
        <v>-7.9000000000000008E-3</v>
      </c>
    </row>
    <row r="52" spans="1:15" x14ac:dyDescent="0.2">
      <c r="A52" s="13">
        <f t="shared" ca="1" si="5"/>
        <v>35489</v>
      </c>
      <c r="B52" s="32">
        <f t="shared" ca="1" si="4"/>
        <v>38.278710805655912</v>
      </c>
      <c r="C52" s="33">
        <f t="shared" ca="1" si="2"/>
        <v>7.7100000000000002E-2</v>
      </c>
      <c r="D52" s="33"/>
      <c r="E52" s="2"/>
      <c r="G52" s="61">
        <v>38898</v>
      </c>
      <c r="H52">
        <v>374.34</v>
      </c>
      <c r="I52" s="50">
        <v>38898</v>
      </c>
      <c r="J52" s="49">
        <f t="shared" ca="1" si="3"/>
        <v>374.34</v>
      </c>
      <c r="N52" s="66">
        <v>35431</v>
      </c>
      <c r="O52" s="8">
        <v>2.5999999999999999E-2</v>
      </c>
    </row>
    <row r="53" spans="1:15" x14ac:dyDescent="0.2">
      <c r="A53" s="13">
        <f t="shared" ca="1" si="5"/>
        <v>35520</v>
      </c>
      <c r="B53" s="32">
        <f t="shared" ca="1" si="4"/>
        <v>41.229999408771981</v>
      </c>
      <c r="C53" s="33">
        <f t="shared" ca="1" si="2"/>
        <v>8.5000000000000006E-3</v>
      </c>
      <c r="D53" s="33"/>
      <c r="E53" s="2"/>
      <c r="G53" s="61">
        <v>38929</v>
      </c>
      <c r="H53">
        <v>368.34</v>
      </c>
      <c r="I53" s="50">
        <v>38929</v>
      </c>
      <c r="J53" s="49">
        <f t="shared" ca="1" si="3"/>
        <v>368.34</v>
      </c>
      <c r="N53" s="66">
        <v>35462</v>
      </c>
      <c r="O53" s="8">
        <v>7.7100000000000002E-2</v>
      </c>
    </row>
    <row r="54" spans="1:15" x14ac:dyDescent="0.2">
      <c r="A54" s="13">
        <f t="shared" ca="1" si="5"/>
        <v>35550</v>
      </c>
      <c r="B54" s="32">
        <f t="shared" ca="1" si="4"/>
        <v>41.580454403746543</v>
      </c>
      <c r="C54" s="33">
        <f t="shared" ca="1" si="2"/>
        <v>-1.5699999999999999E-2</v>
      </c>
      <c r="D54" s="33"/>
      <c r="E54" s="2"/>
      <c r="G54" s="61">
        <v>38960</v>
      </c>
      <c r="H54">
        <v>415.11</v>
      </c>
      <c r="I54" s="50">
        <v>38960</v>
      </c>
      <c r="J54" s="49">
        <f t="shared" ca="1" si="3"/>
        <v>415.11</v>
      </c>
      <c r="N54" s="66">
        <v>35490</v>
      </c>
      <c r="O54" s="8">
        <v>8.5000000000000006E-3</v>
      </c>
    </row>
    <row r="55" spans="1:15" x14ac:dyDescent="0.2">
      <c r="A55" s="13">
        <f t="shared" ca="1" si="5"/>
        <v>35581</v>
      </c>
      <c r="B55" s="32">
        <f t="shared" ca="1" si="4"/>
        <v>40.927641269607719</v>
      </c>
      <c r="C55" s="33">
        <f t="shared" ca="1" si="2"/>
        <v>-2.9700000000000001E-2</v>
      </c>
      <c r="D55" s="33"/>
      <c r="E55" s="2"/>
      <c r="G55" s="61">
        <v>38989</v>
      </c>
      <c r="H55">
        <v>408.87</v>
      </c>
      <c r="I55" s="50">
        <v>38990</v>
      </c>
      <c r="J55" s="49">
        <f t="shared" ca="1" si="3"/>
        <v>408.87</v>
      </c>
      <c r="N55" s="66">
        <v>35521</v>
      </c>
      <c r="O55" s="8">
        <v>-1.5699999999999999E-2</v>
      </c>
    </row>
    <row r="56" spans="1:15" x14ac:dyDescent="0.2">
      <c r="A56" s="13">
        <f t="shared" ca="1" si="5"/>
        <v>35611</v>
      </c>
      <c r="B56" s="32">
        <f t="shared" ca="1" si="4"/>
        <v>39.71209032390037</v>
      </c>
      <c r="C56" s="33">
        <f t="shared" ca="1" si="2"/>
        <v>1.67E-2</v>
      </c>
      <c r="D56" s="33"/>
      <c r="E56" s="2"/>
      <c r="G56" s="61">
        <v>39021</v>
      </c>
      <c r="H56">
        <v>449.39</v>
      </c>
      <c r="I56" s="50">
        <v>39021</v>
      </c>
      <c r="J56" s="49">
        <f t="shared" ca="1" si="3"/>
        <v>449.39</v>
      </c>
      <c r="N56" s="66">
        <v>35551</v>
      </c>
      <c r="O56" s="8">
        <v>-2.9700000000000001E-2</v>
      </c>
    </row>
    <row r="57" spans="1:15" x14ac:dyDescent="0.2">
      <c r="A57" s="13">
        <f t="shared" ca="1" si="5"/>
        <v>35642</v>
      </c>
      <c r="B57" s="32">
        <f t="shared" ca="1" si="4"/>
        <v>40.375282232309502</v>
      </c>
      <c r="C57" s="33">
        <f t="shared" ca="1" si="2"/>
        <v>5.0599999999999999E-2</v>
      </c>
      <c r="D57" s="33"/>
      <c r="E57" s="2"/>
      <c r="G57" s="61">
        <v>39051</v>
      </c>
      <c r="H57">
        <v>472.97</v>
      </c>
      <c r="I57" s="50">
        <v>39051</v>
      </c>
      <c r="J57" s="49">
        <f t="shared" ca="1" si="3"/>
        <v>472.97</v>
      </c>
      <c r="N57" s="66">
        <v>35582</v>
      </c>
      <c r="O57" s="8">
        <v>1.67E-2</v>
      </c>
    </row>
    <row r="58" spans="1:15" x14ac:dyDescent="0.2">
      <c r="A58" s="13">
        <f t="shared" ca="1" si="5"/>
        <v>35673</v>
      </c>
      <c r="B58" s="32">
        <f t="shared" ca="1" si="4"/>
        <v>42.418271513264358</v>
      </c>
      <c r="C58" s="33">
        <f t="shared" ca="1" si="2"/>
        <v>3.3E-3</v>
      </c>
      <c r="D58" s="33"/>
      <c r="E58" s="2"/>
      <c r="G58" s="61">
        <v>39080</v>
      </c>
      <c r="H58">
        <v>486.75</v>
      </c>
      <c r="I58" s="50">
        <v>39082</v>
      </c>
      <c r="J58" s="49">
        <f t="shared" ca="1" si="3"/>
        <v>486.75</v>
      </c>
      <c r="N58" s="66">
        <v>35612</v>
      </c>
      <c r="O58" s="8">
        <v>5.0599999999999999E-2</v>
      </c>
    </row>
    <row r="59" spans="1:15" x14ac:dyDescent="0.2">
      <c r="A59" s="13">
        <f t="shared" ca="1" si="5"/>
        <v>35703</v>
      </c>
      <c r="B59" s="32">
        <f t="shared" ca="1" si="4"/>
        <v>42.558251809258131</v>
      </c>
      <c r="C59" s="33">
        <f t="shared" ca="1" si="2"/>
        <v>1E-3</v>
      </c>
      <c r="D59" s="33"/>
      <c r="E59" s="2"/>
      <c r="G59" s="61">
        <v>39113</v>
      </c>
      <c r="H59">
        <v>528.02</v>
      </c>
      <c r="I59" s="50">
        <v>39113</v>
      </c>
      <c r="J59" s="49">
        <f t="shared" ca="1" si="3"/>
        <v>528.02</v>
      </c>
      <c r="N59" s="66">
        <v>35643</v>
      </c>
      <c r="O59" s="8">
        <v>3.3E-3</v>
      </c>
    </row>
    <row r="60" spans="1:15" x14ac:dyDescent="0.2">
      <c r="A60" s="13">
        <f t="shared" ca="1" si="5"/>
        <v>35734</v>
      </c>
      <c r="B60" s="32">
        <f t="shared" ca="1" si="4"/>
        <v>42.600810061067385</v>
      </c>
      <c r="C60" s="33">
        <f t="shared" ca="1" si="2"/>
        <v>-1.1299999999999999E-2</v>
      </c>
      <c r="D60" s="33"/>
      <c r="E60" s="2"/>
      <c r="G60" s="61">
        <v>39141</v>
      </c>
      <c r="H60">
        <v>545.84</v>
      </c>
      <c r="I60" s="50">
        <v>39141</v>
      </c>
      <c r="J60" s="49">
        <f t="shared" ca="1" si="3"/>
        <v>545.84</v>
      </c>
      <c r="N60" s="66">
        <v>35674</v>
      </c>
      <c r="O60" s="8">
        <v>1E-3</v>
      </c>
    </row>
    <row r="61" spans="1:15" x14ac:dyDescent="0.2">
      <c r="A61" s="13">
        <f t="shared" ca="1" si="5"/>
        <v>35764</v>
      </c>
      <c r="B61" s="32">
        <f t="shared" ca="1" si="4"/>
        <v>42.119420907377325</v>
      </c>
      <c r="C61" s="33">
        <f t="shared" ca="1" si="2"/>
        <v>-1.9300000000000001E-2</v>
      </c>
      <c r="D61" s="33"/>
      <c r="E61" s="2"/>
      <c r="G61" s="61">
        <v>39171</v>
      </c>
      <c r="H61">
        <v>563.33000000000004</v>
      </c>
      <c r="I61" s="50">
        <v>39172</v>
      </c>
      <c r="J61" s="49">
        <f t="shared" ca="1" si="3"/>
        <v>563.33000000000004</v>
      </c>
      <c r="N61" s="66">
        <v>35704</v>
      </c>
      <c r="O61" s="8">
        <v>-1.1299999999999999E-2</v>
      </c>
    </row>
    <row r="62" spans="1:15" x14ac:dyDescent="0.2">
      <c r="A62" s="13">
        <f t="shared" ca="1" si="5"/>
        <v>35795</v>
      </c>
      <c r="B62" s="32">
        <f t="shared" ca="1" si="4"/>
        <v>41.306516083864942</v>
      </c>
      <c r="C62" s="33">
        <f t="shared" ca="1" si="2"/>
        <v>5.7500000000000002E-2</v>
      </c>
      <c r="D62" s="33"/>
      <c r="E62" s="2"/>
      <c r="G62" s="61">
        <v>39202</v>
      </c>
      <c r="H62">
        <v>607.21</v>
      </c>
      <c r="I62" s="50">
        <v>39202</v>
      </c>
      <c r="J62" s="49">
        <f t="shared" ca="1" si="3"/>
        <v>607.21</v>
      </c>
      <c r="N62" s="66">
        <v>35735</v>
      </c>
      <c r="O62" s="8">
        <v>-1.9300000000000001E-2</v>
      </c>
    </row>
    <row r="63" spans="1:15" x14ac:dyDescent="0.2">
      <c r="A63" s="13">
        <f t="shared" ca="1" si="5"/>
        <v>35826</v>
      </c>
      <c r="B63" s="32">
        <f t="shared" ca="1" si="4"/>
        <v>43.68164075868718</v>
      </c>
      <c r="C63" s="33">
        <f t="shared" ca="1" si="2"/>
        <v>4.58E-2</v>
      </c>
      <c r="D63" s="33"/>
      <c r="E63" s="2"/>
      <c r="G63" s="61">
        <v>39233</v>
      </c>
      <c r="H63">
        <v>584.99</v>
      </c>
      <c r="I63" s="50">
        <v>39233</v>
      </c>
      <c r="J63" s="49">
        <f t="shared" ca="1" si="3"/>
        <v>584.99</v>
      </c>
      <c r="N63" s="66">
        <v>35765</v>
      </c>
      <c r="O63" s="8">
        <v>5.7500000000000002E-2</v>
      </c>
    </row>
    <row r="64" spans="1:15" x14ac:dyDescent="0.2">
      <c r="A64" s="13">
        <f t="shared" ca="1" si="5"/>
        <v>35854</v>
      </c>
      <c r="B64" s="32">
        <f t="shared" ca="1" si="4"/>
        <v>45.682259905435053</v>
      </c>
      <c r="C64" s="33">
        <f t="shared" ca="1" si="2"/>
        <v>3.7699999999999997E-2</v>
      </c>
      <c r="D64" s="33"/>
      <c r="E64" s="2"/>
      <c r="G64" s="61">
        <v>39262</v>
      </c>
      <c r="H64">
        <v>565.14</v>
      </c>
      <c r="I64" s="50">
        <v>39263</v>
      </c>
      <c r="J64" s="49">
        <f t="shared" ca="1" si="3"/>
        <v>565.14</v>
      </c>
      <c r="N64" s="66">
        <v>35796</v>
      </c>
      <c r="O64" s="8">
        <v>4.58E-2</v>
      </c>
    </row>
    <row r="65" spans="1:15" x14ac:dyDescent="0.2">
      <c r="A65" s="13">
        <f t="shared" ca="1" si="5"/>
        <v>35885</v>
      </c>
      <c r="B65" s="32">
        <f t="shared" ca="1" si="4"/>
        <v>47.404481103869955</v>
      </c>
      <c r="C65" s="33">
        <f t="shared" ca="1" si="2"/>
        <v>3.0599999999999999E-2</v>
      </c>
      <c r="D65" s="33"/>
      <c r="E65" s="2"/>
      <c r="G65" s="61">
        <v>39294</v>
      </c>
      <c r="H65">
        <v>572.97</v>
      </c>
      <c r="I65" s="50">
        <v>39294</v>
      </c>
      <c r="J65" s="49">
        <f t="shared" ca="1" si="3"/>
        <v>572.97</v>
      </c>
      <c r="N65" s="66">
        <v>35827</v>
      </c>
      <c r="O65" s="8">
        <v>3.7699999999999997E-2</v>
      </c>
    </row>
    <row r="66" spans="1:15" x14ac:dyDescent="0.2">
      <c r="A66" s="13">
        <f t="shared" ca="1" si="5"/>
        <v>35915</v>
      </c>
      <c r="B66" s="32">
        <f t="shared" ca="1" si="4"/>
        <v>48.855058225648371</v>
      </c>
      <c r="C66" s="33">
        <f t="shared" ca="1" si="2"/>
        <v>-4.0399999999999998E-2</v>
      </c>
      <c r="D66" s="33"/>
      <c r="E66" s="2"/>
      <c r="G66" s="61">
        <v>39325</v>
      </c>
      <c r="H66">
        <v>576.34</v>
      </c>
      <c r="I66" s="50">
        <v>39325</v>
      </c>
      <c r="J66" s="49">
        <f t="shared" ca="1" si="3"/>
        <v>576.34</v>
      </c>
      <c r="N66" s="66">
        <v>35855</v>
      </c>
      <c r="O66" s="8">
        <v>3.0599999999999999E-2</v>
      </c>
    </row>
    <row r="67" spans="1:15" x14ac:dyDescent="0.2">
      <c r="A67" s="13">
        <f t="shared" ca="1" si="5"/>
        <v>35946</v>
      </c>
      <c r="B67" s="32">
        <f t="shared" ca="1" si="4"/>
        <v>46.881313873332175</v>
      </c>
      <c r="C67" s="33">
        <f t="shared" ca="1" si="2"/>
        <v>-3.9600000000000003E-2</v>
      </c>
      <c r="D67" s="33"/>
      <c r="E67" s="2"/>
      <c r="G67" s="61">
        <v>39353</v>
      </c>
      <c r="H67">
        <v>618.57000000000005</v>
      </c>
      <c r="I67" s="50">
        <v>39355</v>
      </c>
      <c r="J67" s="49">
        <f t="shared" ca="1" si="3"/>
        <v>618.57000000000005</v>
      </c>
      <c r="N67" s="66">
        <v>35886</v>
      </c>
      <c r="O67" s="8">
        <v>-4.0399999999999998E-2</v>
      </c>
    </row>
    <row r="68" spans="1:15" x14ac:dyDescent="0.2">
      <c r="A68" s="13">
        <f t="shared" ca="1" si="5"/>
        <v>35976</v>
      </c>
      <c r="B68" s="32">
        <f t="shared" ca="1" si="4"/>
        <v>45.024813843948223</v>
      </c>
      <c r="C68" s="33">
        <f t="shared" ref="C68:C131" ca="1" si="6">O69</f>
        <v>-8.9399999999999993E-2</v>
      </c>
      <c r="D68" s="33"/>
      <c r="E68" s="2"/>
      <c r="G68" s="61">
        <v>39386</v>
      </c>
      <c r="H68">
        <v>646.89</v>
      </c>
      <c r="I68" s="50">
        <v>39386</v>
      </c>
      <c r="J68" s="49">
        <f t="shared" ca="1" si="3"/>
        <v>646.89</v>
      </c>
      <c r="N68" s="66">
        <v>35916</v>
      </c>
      <c r="O68" s="8">
        <v>-3.9600000000000003E-2</v>
      </c>
    </row>
    <row r="69" spans="1:15" x14ac:dyDescent="0.2">
      <c r="A69" s="13">
        <f t="shared" ref="A69:A132" ca="1" si="7">EOMONTH(N70,0)</f>
        <v>36007</v>
      </c>
      <c r="B69" s="32">
        <f t="shared" ref="B69:B115" ca="1" si="8">B70/(1+C69)</f>
        <v>40.999595486299249</v>
      </c>
      <c r="C69" s="33">
        <f t="shared" ca="1" si="6"/>
        <v>-6.3200000000000006E-2</v>
      </c>
      <c r="D69" s="33"/>
      <c r="E69" s="2"/>
      <c r="G69" s="61">
        <v>39416</v>
      </c>
      <c r="H69">
        <v>626.92999999999995</v>
      </c>
      <c r="I69" s="50">
        <v>39416</v>
      </c>
      <c r="J69" s="49">
        <f t="shared" ref="J69:J132" ca="1" si="9">H69</f>
        <v>626.92999999999995</v>
      </c>
      <c r="N69" s="66">
        <v>35947</v>
      </c>
      <c r="O69" s="8">
        <v>-8.9399999999999993E-2</v>
      </c>
    </row>
    <row r="70" spans="1:15" x14ac:dyDescent="0.2">
      <c r="A70" s="13">
        <f t="shared" ca="1" si="7"/>
        <v>36038</v>
      </c>
      <c r="B70" s="32">
        <f t="shared" ca="1" si="8"/>
        <v>38.408421051565135</v>
      </c>
      <c r="C70" s="33">
        <f t="shared" ca="1" si="6"/>
        <v>-0.1153</v>
      </c>
      <c r="D70" s="33"/>
      <c r="E70" s="2"/>
      <c r="G70" s="61">
        <v>39447</v>
      </c>
      <c r="H70">
        <v>615.84</v>
      </c>
      <c r="I70" s="50">
        <v>39447</v>
      </c>
      <c r="J70" s="49">
        <f t="shared" ca="1" si="9"/>
        <v>615.84</v>
      </c>
      <c r="N70" s="66">
        <v>35977</v>
      </c>
      <c r="O70" s="8">
        <v>-6.3200000000000006E-2</v>
      </c>
    </row>
    <row r="71" spans="1:15" x14ac:dyDescent="0.2">
      <c r="A71" s="13">
        <f t="shared" ca="1" si="7"/>
        <v>36068</v>
      </c>
      <c r="B71" s="32">
        <f t="shared" ca="1" si="8"/>
        <v>33.979930104319678</v>
      </c>
      <c r="C71" s="33">
        <f t="shared" ca="1" si="6"/>
        <v>5.9799999999999999E-2</v>
      </c>
      <c r="D71" s="33"/>
      <c r="E71" s="2"/>
      <c r="G71" s="61">
        <v>39478</v>
      </c>
      <c r="H71">
        <v>546.91999999999996</v>
      </c>
      <c r="I71" s="50">
        <v>39478</v>
      </c>
      <c r="J71" s="49">
        <f t="shared" ca="1" si="9"/>
        <v>546.91999999999996</v>
      </c>
      <c r="N71" s="65">
        <v>36008</v>
      </c>
      <c r="O71" s="2">
        <v>-0.1153</v>
      </c>
    </row>
    <row r="72" spans="1:15" x14ac:dyDescent="0.2">
      <c r="A72" s="13">
        <f t="shared" ca="1" si="7"/>
        <v>36099</v>
      </c>
      <c r="B72" s="32">
        <f t="shared" ca="1" si="8"/>
        <v>36.011929924557997</v>
      </c>
      <c r="C72" s="33">
        <f t="shared" ca="1" si="6"/>
        <v>5.62E-2</v>
      </c>
      <c r="D72" s="33"/>
      <c r="E72" s="2"/>
      <c r="G72" s="61">
        <v>39507</v>
      </c>
      <c r="H72">
        <v>571.32000000000005</v>
      </c>
      <c r="I72" s="50">
        <v>39507</v>
      </c>
      <c r="J72" s="49">
        <f t="shared" ca="1" si="9"/>
        <v>571.32000000000005</v>
      </c>
      <c r="N72" s="65">
        <v>36039</v>
      </c>
      <c r="O72" s="2">
        <v>5.9799999999999999E-2</v>
      </c>
    </row>
    <row r="73" spans="1:15" x14ac:dyDescent="0.2">
      <c r="A73" s="13">
        <f t="shared" ca="1" si="7"/>
        <v>36129</v>
      </c>
      <c r="B73" s="32">
        <f t="shared" ca="1" si="8"/>
        <v>38.035800386318158</v>
      </c>
      <c r="C73" s="33">
        <f t="shared" ca="1" si="6"/>
        <v>6.0499999999999998E-2</v>
      </c>
      <c r="D73" s="33"/>
      <c r="E73" s="2"/>
      <c r="G73" s="61">
        <v>39538</v>
      </c>
      <c r="H73">
        <v>548.47</v>
      </c>
      <c r="I73" s="50">
        <v>39538</v>
      </c>
      <c r="J73" s="49">
        <f t="shared" ca="1" si="9"/>
        <v>548.47</v>
      </c>
      <c r="N73" s="65">
        <v>36069</v>
      </c>
      <c r="O73" s="2">
        <v>5.62E-2</v>
      </c>
    </row>
    <row r="74" spans="1:15" x14ac:dyDescent="0.2">
      <c r="A74" s="13">
        <f t="shared" ca="1" si="7"/>
        <v>36160</v>
      </c>
      <c r="B74" s="32">
        <f t="shared" ca="1" si="8"/>
        <v>40.336966309690403</v>
      </c>
      <c r="C74" s="33">
        <f t="shared" ca="1" si="6"/>
        <v>0.108</v>
      </c>
      <c r="D74" s="33"/>
      <c r="E74" s="2"/>
      <c r="G74" s="61">
        <v>39568</v>
      </c>
      <c r="H74">
        <v>513.98</v>
      </c>
      <c r="I74" s="50">
        <v>39568</v>
      </c>
      <c r="J74" s="49">
        <f t="shared" ca="1" si="9"/>
        <v>513.98</v>
      </c>
      <c r="N74" s="65">
        <v>36100</v>
      </c>
      <c r="O74" s="2">
        <v>6.0499999999999998E-2</v>
      </c>
    </row>
    <row r="75" spans="1:15" x14ac:dyDescent="0.2">
      <c r="A75" s="13">
        <f t="shared" ca="1" si="7"/>
        <v>36191</v>
      </c>
      <c r="B75" s="32">
        <f t="shared" ca="1" si="8"/>
        <v>44.69335867113697</v>
      </c>
      <c r="C75" s="33">
        <f t="shared" ca="1" si="6"/>
        <v>-1.9800000000000002E-2</v>
      </c>
      <c r="D75" s="33"/>
      <c r="E75" s="2"/>
      <c r="G75" s="61">
        <v>39598</v>
      </c>
      <c r="H75">
        <v>482.77</v>
      </c>
      <c r="I75" s="50">
        <v>39599</v>
      </c>
      <c r="J75" s="49">
        <f t="shared" ca="1" si="9"/>
        <v>482.77</v>
      </c>
      <c r="N75" s="65">
        <v>36130</v>
      </c>
      <c r="O75" s="2">
        <v>0.108</v>
      </c>
    </row>
    <row r="76" spans="1:15" x14ac:dyDescent="0.2">
      <c r="A76" s="13">
        <f t="shared" ca="1" si="7"/>
        <v>36219</v>
      </c>
      <c r="B76" s="32">
        <f t="shared" ca="1" si="8"/>
        <v>43.808430169448457</v>
      </c>
      <c r="C76" s="33">
        <f t="shared" ca="1" si="6"/>
        <v>3.6600000000000001E-2</v>
      </c>
      <c r="D76" s="33"/>
      <c r="E76" s="2"/>
      <c r="G76" s="61">
        <v>39629</v>
      </c>
      <c r="H76">
        <v>440.71</v>
      </c>
      <c r="I76" s="50">
        <v>39629</v>
      </c>
      <c r="J76" s="49">
        <f t="shared" ca="1" si="9"/>
        <v>440.71</v>
      </c>
      <c r="N76" s="65">
        <v>36161</v>
      </c>
      <c r="O76" s="2">
        <v>-1.9800000000000002E-2</v>
      </c>
    </row>
    <row r="77" spans="1:15" x14ac:dyDescent="0.2">
      <c r="A77" s="13">
        <f t="shared" ca="1" si="7"/>
        <v>36250</v>
      </c>
      <c r="B77" s="32">
        <f t="shared" ca="1" si="8"/>
        <v>45.41181871365027</v>
      </c>
      <c r="C77" s="33">
        <f t="shared" ca="1" si="6"/>
        <v>0.13450000000000001</v>
      </c>
      <c r="D77" s="33"/>
      <c r="E77" s="2"/>
      <c r="G77" s="61">
        <v>39660</v>
      </c>
      <c r="H77">
        <v>520.88</v>
      </c>
      <c r="I77" s="50">
        <v>39660</v>
      </c>
      <c r="J77" s="49">
        <f t="shared" ca="1" si="9"/>
        <v>520.88</v>
      </c>
      <c r="N77" s="65">
        <v>36192</v>
      </c>
      <c r="O77" s="2">
        <v>3.6600000000000001E-2</v>
      </c>
    </row>
    <row r="78" spans="1:15" x14ac:dyDescent="0.2">
      <c r="A78" s="13">
        <f t="shared" ca="1" si="7"/>
        <v>36280</v>
      </c>
      <c r="B78" s="32">
        <f t="shared" ca="1" si="8"/>
        <v>51.519708330636234</v>
      </c>
      <c r="C78" s="33">
        <f t="shared" ca="1" si="6"/>
        <v>7.5300000000000006E-2</v>
      </c>
      <c r="D78" s="33"/>
      <c r="E78" s="2"/>
      <c r="G78" s="61">
        <v>39689</v>
      </c>
      <c r="H78">
        <v>560.75</v>
      </c>
      <c r="I78" s="50">
        <v>39691</v>
      </c>
      <c r="J78" s="49">
        <f t="shared" ca="1" si="9"/>
        <v>560.75</v>
      </c>
      <c r="N78" s="65">
        <v>36220</v>
      </c>
      <c r="O78" s="2">
        <v>0.13450000000000001</v>
      </c>
    </row>
    <row r="79" spans="1:15" x14ac:dyDescent="0.2">
      <c r="A79" s="13">
        <f t="shared" ca="1" si="7"/>
        <v>36311</v>
      </c>
      <c r="B79" s="32">
        <f t="shared" ca="1" si="8"/>
        <v>55.399142367933138</v>
      </c>
      <c r="C79" s="33">
        <f t="shared" ca="1" si="6"/>
        <v>2.5999999999999999E-2</v>
      </c>
      <c r="D79" s="33"/>
      <c r="E79" s="2"/>
      <c r="G79" s="61">
        <v>39721</v>
      </c>
      <c r="H79">
        <v>542.41999999999996</v>
      </c>
      <c r="I79" s="50">
        <v>39721</v>
      </c>
      <c r="J79" s="49">
        <f t="shared" ca="1" si="9"/>
        <v>542.41999999999996</v>
      </c>
      <c r="N79" s="65">
        <v>36251</v>
      </c>
      <c r="O79" s="2">
        <v>7.5300000000000006E-2</v>
      </c>
    </row>
    <row r="80" spans="1:15" x14ac:dyDescent="0.2">
      <c r="A80" s="13">
        <f t="shared" ca="1" si="7"/>
        <v>36341</v>
      </c>
      <c r="B80" s="32">
        <f t="shared" ca="1" si="8"/>
        <v>56.8395200694994</v>
      </c>
      <c r="C80" s="33">
        <f t="shared" ca="1" si="6"/>
        <v>-6.8999999999999999E-3</v>
      </c>
      <c r="D80" s="33"/>
      <c r="E80" s="2"/>
      <c r="G80" s="61">
        <v>39752</v>
      </c>
      <c r="H80">
        <v>506.75</v>
      </c>
      <c r="I80" s="50">
        <v>39752</v>
      </c>
      <c r="J80" s="49">
        <f t="shared" ca="1" si="9"/>
        <v>506.75</v>
      </c>
      <c r="N80" s="65">
        <v>36281</v>
      </c>
      <c r="O80" s="2">
        <v>2.5999999999999999E-2</v>
      </c>
    </row>
    <row r="81" spans="1:15" x14ac:dyDescent="0.2">
      <c r="A81" s="13">
        <f t="shared" ca="1" si="7"/>
        <v>36372</v>
      </c>
      <c r="B81" s="32">
        <f t="shared" ca="1" si="8"/>
        <v>56.447327381019853</v>
      </c>
      <c r="C81" s="33">
        <f t="shared" ca="1" si="6"/>
        <v>0.1158</v>
      </c>
      <c r="D81" s="33"/>
      <c r="E81" s="2"/>
      <c r="G81" s="61">
        <v>39780</v>
      </c>
      <c r="H81">
        <v>560.95000000000005</v>
      </c>
      <c r="I81" s="50">
        <v>39782</v>
      </c>
      <c r="J81" s="49">
        <f t="shared" ca="1" si="9"/>
        <v>560.95000000000005</v>
      </c>
      <c r="N81" s="65">
        <v>36312</v>
      </c>
      <c r="O81" s="2">
        <v>-6.8999999999999999E-3</v>
      </c>
    </row>
    <row r="82" spans="1:15" x14ac:dyDescent="0.2">
      <c r="A82" s="13">
        <f t="shared" ca="1" si="7"/>
        <v>36403</v>
      </c>
      <c r="B82" s="32">
        <f t="shared" ca="1" si="8"/>
        <v>62.983927891741949</v>
      </c>
      <c r="C82" s="33">
        <f t="shared" ca="1" si="6"/>
        <v>-5.1499999999999997E-2</v>
      </c>
      <c r="D82" s="33"/>
      <c r="E82" s="2"/>
      <c r="G82" s="61">
        <v>39813</v>
      </c>
      <c r="H82">
        <v>588.32000000000005</v>
      </c>
      <c r="I82" s="50">
        <v>39813</v>
      </c>
      <c r="J82" s="49">
        <f t="shared" ca="1" si="9"/>
        <v>588.32000000000005</v>
      </c>
      <c r="N82" s="65">
        <v>36342</v>
      </c>
      <c r="O82" s="2">
        <v>0.1158</v>
      </c>
    </row>
    <row r="83" spans="1:15" x14ac:dyDescent="0.2">
      <c r="A83" s="13">
        <f t="shared" ca="1" si="7"/>
        <v>36433</v>
      </c>
      <c r="B83" s="32">
        <f t="shared" ca="1" si="8"/>
        <v>59.740255605317238</v>
      </c>
      <c r="C83" s="33">
        <f t="shared" ca="1" si="6"/>
        <v>4.3400000000000001E-2</v>
      </c>
      <c r="D83" s="33"/>
      <c r="E83" s="2"/>
      <c r="G83" s="61">
        <v>39843</v>
      </c>
      <c r="H83">
        <v>581.59</v>
      </c>
      <c r="I83" s="50">
        <v>39844</v>
      </c>
      <c r="J83" s="49">
        <f t="shared" ca="1" si="9"/>
        <v>581.59</v>
      </c>
      <c r="N83" s="65">
        <v>36373</v>
      </c>
      <c r="O83" s="2">
        <v>-5.1499999999999997E-2</v>
      </c>
    </row>
    <row r="84" spans="1:15" x14ac:dyDescent="0.2">
      <c r="A84" s="13">
        <f t="shared" ca="1" si="7"/>
        <v>36464</v>
      </c>
      <c r="B84" s="32">
        <f t="shared" ca="1" si="8"/>
        <v>62.332982698588012</v>
      </c>
      <c r="C84" s="33">
        <f t="shared" ca="1" si="6"/>
        <v>4.5699999999999998E-2</v>
      </c>
      <c r="D84" s="33"/>
      <c r="E84" s="2"/>
      <c r="G84" s="61">
        <v>39871</v>
      </c>
      <c r="H84">
        <v>565.45000000000005</v>
      </c>
      <c r="I84" s="50">
        <v>39872</v>
      </c>
      <c r="J84" s="49">
        <f t="shared" ca="1" si="9"/>
        <v>565.45000000000005</v>
      </c>
      <c r="N84" s="65">
        <v>36404</v>
      </c>
      <c r="O84" s="2">
        <v>4.3400000000000001E-2</v>
      </c>
    </row>
    <row r="85" spans="1:15" x14ac:dyDescent="0.2">
      <c r="A85" s="13">
        <f t="shared" ca="1" si="7"/>
        <v>36494</v>
      </c>
      <c r="B85" s="32">
        <f t="shared" ca="1" si="8"/>
        <v>65.181600007913488</v>
      </c>
      <c r="C85" s="33">
        <f t="shared" ca="1" si="6"/>
        <v>7.4000000000000003E-3</v>
      </c>
      <c r="D85" s="33"/>
      <c r="E85" s="2"/>
      <c r="G85" s="61">
        <v>39903</v>
      </c>
      <c r="H85">
        <v>580.16999999999996</v>
      </c>
      <c r="I85" s="50">
        <v>39903</v>
      </c>
      <c r="J85" s="49">
        <f t="shared" ca="1" si="9"/>
        <v>580.16999999999996</v>
      </c>
      <c r="N85" s="65">
        <v>36434</v>
      </c>
      <c r="O85" s="2">
        <v>4.5699999999999998E-2</v>
      </c>
    </row>
    <row r="86" spans="1:15" x14ac:dyDescent="0.2">
      <c r="A86" s="13">
        <f t="shared" ca="1" si="7"/>
        <v>36525</v>
      </c>
      <c r="B86" s="32">
        <f t="shared" ca="1" si="8"/>
        <v>65.66394384797205</v>
      </c>
      <c r="C86" s="33">
        <f t="shared" ca="1" si="6"/>
        <v>0.08</v>
      </c>
      <c r="D86" s="33"/>
      <c r="E86" s="2"/>
      <c r="G86" s="61">
        <v>39933</v>
      </c>
      <c r="H86">
        <v>603.69000000000005</v>
      </c>
      <c r="I86" s="50">
        <v>39933</v>
      </c>
      <c r="J86" s="49">
        <f t="shared" ca="1" si="9"/>
        <v>603.69000000000005</v>
      </c>
      <c r="N86" s="65">
        <v>36465</v>
      </c>
      <c r="O86" s="2">
        <v>7.4000000000000003E-3</v>
      </c>
    </row>
    <row r="87" spans="1:15" x14ac:dyDescent="0.2">
      <c r="A87" s="13">
        <f t="shared" ca="1" si="7"/>
        <v>36556</v>
      </c>
      <c r="B87" s="32">
        <f t="shared" ca="1" si="8"/>
        <v>70.917059355809812</v>
      </c>
      <c r="C87" s="33">
        <f t="shared" ca="1" si="6"/>
        <v>2.1899999999999999E-2</v>
      </c>
      <c r="D87" s="33"/>
      <c r="E87" s="2"/>
      <c r="G87" s="61">
        <v>39962</v>
      </c>
      <c r="H87">
        <v>585.67999999999995</v>
      </c>
      <c r="I87" s="50">
        <v>39964</v>
      </c>
      <c r="J87" s="49">
        <f t="shared" ca="1" si="9"/>
        <v>585.67999999999995</v>
      </c>
      <c r="N87" s="65">
        <v>36495</v>
      </c>
      <c r="O87" s="2">
        <v>0.08</v>
      </c>
    </row>
    <row r="88" spans="1:15" x14ac:dyDescent="0.2">
      <c r="A88" s="13">
        <f t="shared" ca="1" si="7"/>
        <v>36585</v>
      </c>
      <c r="B88" s="32">
        <f t="shared" ca="1" si="8"/>
        <v>72.470142955702045</v>
      </c>
      <c r="C88" s="33">
        <f t="shared" ca="1" si="6"/>
        <v>-3.2000000000000002E-3</v>
      </c>
      <c r="D88" s="33"/>
      <c r="E88" s="2"/>
      <c r="G88" s="61">
        <v>39994</v>
      </c>
      <c r="H88">
        <v>575.08000000000004</v>
      </c>
      <c r="I88" s="50">
        <v>39994</v>
      </c>
      <c r="J88" s="49">
        <f t="shared" ca="1" si="9"/>
        <v>575.08000000000004</v>
      </c>
      <c r="N88" s="65">
        <v>36526</v>
      </c>
      <c r="O88" s="2">
        <v>2.1899999999999999E-2</v>
      </c>
    </row>
    <row r="89" spans="1:15" x14ac:dyDescent="0.2">
      <c r="A89" s="13">
        <f t="shared" ca="1" si="7"/>
        <v>36616</v>
      </c>
      <c r="B89" s="32">
        <f t="shared" ca="1" si="8"/>
        <v>72.238238498243803</v>
      </c>
      <c r="C89" s="33">
        <f t="shared" ca="1" si="6"/>
        <v>4.1000000000000003E-3</v>
      </c>
      <c r="D89" s="33"/>
      <c r="E89" s="2"/>
      <c r="G89" s="61">
        <v>40025</v>
      </c>
      <c r="H89">
        <v>620.14</v>
      </c>
      <c r="I89" s="50">
        <v>40025</v>
      </c>
      <c r="J89" s="49">
        <f t="shared" ca="1" si="9"/>
        <v>620.14</v>
      </c>
      <c r="N89" s="65">
        <v>36557</v>
      </c>
      <c r="O89" s="2">
        <v>-3.2000000000000002E-3</v>
      </c>
    </row>
    <row r="90" spans="1:15" x14ac:dyDescent="0.2">
      <c r="A90" s="13">
        <f t="shared" ca="1" si="7"/>
        <v>36646</v>
      </c>
      <c r="B90" s="32">
        <f t="shared" ca="1" si="8"/>
        <v>72.534415276086605</v>
      </c>
      <c r="C90" s="33">
        <f t="shared" ca="1" si="6"/>
        <v>-1.8800000000000001E-2</v>
      </c>
      <c r="D90" s="33"/>
      <c r="E90" s="2"/>
      <c r="G90" s="61">
        <v>40056</v>
      </c>
      <c r="H90">
        <v>632</v>
      </c>
      <c r="I90" s="50">
        <v>40056</v>
      </c>
      <c r="J90" s="49">
        <f t="shared" ca="1" si="9"/>
        <v>632</v>
      </c>
      <c r="N90" s="65">
        <v>36586</v>
      </c>
      <c r="O90" s="2">
        <v>4.1000000000000003E-3</v>
      </c>
    </row>
    <row r="91" spans="1:15" x14ac:dyDescent="0.2">
      <c r="A91" s="13">
        <f t="shared" ca="1" si="7"/>
        <v>36677</v>
      </c>
      <c r="B91" s="32">
        <f t="shared" ca="1" si="8"/>
        <v>71.170768268896168</v>
      </c>
      <c r="C91" s="33">
        <f t="shared" ca="1" si="6"/>
        <v>-9.2999999999999992E-3</v>
      </c>
      <c r="D91" s="33"/>
      <c r="E91" s="2"/>
      <c r="G91" s="61">
        <v>40086</v>
      </c>
      <c r="H91">
        <v>644.96</v>
      </c>
      <c r="I91" s="50">
        <v>40086</v>
      </c>
      <c r="J91" s="49">
        <f t="shared" ca="1" si="9"/>
        <v>644.96</v>
      </c>
      <c r="N91" s="65">
        <v>36617</v>
      </c>
      <c r="O91" s="2">
        <v>-1.8800000000000001E-2</v>
      </c>
    </row>
    <row r="92" spans="1:15" x14ac:dyDescent="0.2">
      <c r="A92" s="13">
        <f t="shared" ca="1" si="7"/>
        <v>36707</v>
      </c>
      <c r="B92" s="32">
        <f t="shared" ca="1" si="8"/>
        <v>70.508880123995439</v>
      </c>
      <c r="C92" s="33">
        <f t="shared" ca="1" si="6"/>
        <v>2.93E-2</v>
      </c>
      <c r="D92" s="33"/>
      <c r="E92" s="2"/>
      <c r="G92" s="61">
        <v>40116</v>
      </c>
      <c r="H92">
        <v>658.2</v>
      </c>
      <c r="I92" s="50">
        <v>40117</v>
      </c>
      <c r="J92" s="49">
        <f t="shared" ca="1" si="9"/>
        <v>658.2</v>
      </c>
      <c r="N92" s="65">
        <v>36647</v>
      </c>
      <c r="O92" s="2">
        <v>-9.2999999999999992E-3</v>
      </c>
    </row>
    <row r="93" spans="1:15" x14ac:dyDescent="0.2">
      <c r="A93" s="13">
        <f t="shared" ca="1" si="7"/>
        <v>36738</v>
      </c>
      <c r="B93" s="32">
        <f t="shared" ca="1" si="8"/>
        <v>72.574790311628519</v>
      </c>
      <c r="C93" s="33">
        <f t="shared" ca="1" si="6"/>
        <v>3.32E-2</v>
      </c>
      <c r="D93" s="33"/>
      <c r="E93" s="2"/>
      <c r="G93" s="61">
        <v>40147</v>
      </c>
      <c r="H93">
        <v>660.72</v>
      </c>
      <c r="I93" s="50">
        <v>40147</v>
      </c>
      <c r="J93" s="49">
        <f t="shared" ca="1" si="9"/>
        <v>660.72</v>
      </c>
      <c r="N93" s="65">
        <v>36678</v>
      </c>
      <c r="O93" s="2">
        <v>2.93E-2</v>
      </c>
    </row>
    <row r="94" spans="1:15" x14ac:dyDescent="0.2">
      <c r="A94" s="13">
        <f t="shared" ca="1" si="7"/>
        <v>36769</v>
      </c>
      <c r="B94" s="32">
        <f t="shared" ca="1" si="8"/>
        <v>74.984273349974572</v>
      </c>
      <c r="C94" s="33">
        <f t="shared" ca="1" si="6"/>
        <v>4.6899999999999997E-2</v>
      </c>
      <c r="D94" s="33"/>
      <c r="E94" s="2"/>
      <c r="G94" s="61">
        <v>40178</v>
      </c>
      <c r="H94">
        <v>671.08</v>
      </c>
      <c r="I94" s="50">
        <v>40178</v>
      </c>
      <c r="J94" s="49">
        <f t="shared" ca="1" si="9"/>
        <v>671.08</v>
      </c>
      <c r="N94" s="65">
        <v>36708</v>
      </c>
      <c r="O94" s="2">
        <v>3.32E-2</v>
      </c>
    </row>
    <row r="95" spans="1:15" x14ac:dyDescent="0.2">
      <c r="A95" s="13">
        <f t="shared" ca="1" si="7"/>
        <v>36799</v>
      </c>
      <c r="B95" s="32">
        <f t="shared" ca="1" si="8"/>
        <v>78.501035770088379</v>
      </c>
      <c r="C95" s="33">
        <f t="shared" ca="1" si="6"/>
        <v>2.9499999999999998E-2</v>
      </c>
      <c r="D95" s="33"/>
      <c r="E95" s="2"/>
      <c r="G95" s="61">
        <v>40207</v>
      </c>
      <c r="H95">
        <v>669.37</v>
      </c>
      <c r="I95" s="50">
        <v>40209</v>
      </c>
      <c r="J95" s="49">
        <f t="shared" ca="1" si="9"/>
        <v>669.37</v>
      </c>
      <c r="N95" s="65">
        <v>36739</v>
      </c>
      <c r="O95" s="2">
        <v>4.6899999999999997E-2</v>
      </c>
    </row>
    <row r="96" spans="1:15" x14ac:dyDescent="0.2">
      <c r="A96" s="13">
        <f t="shared" ca="1" si="7"/>
        <v>36830</v>
      </c>
      <c r="B96" s="32">
        <f t="shared" ca="1" si="8"/>
        <v>80.816816325305993</v>
      </c>
      <c r="C96" s="33">
        <f t="shared" ca="1" si="6"/>
        <v>5.4300000000000001E-2</v>
      </c>
      <c r="D96" s="33"/>
      <c r="E96" s="2"/>
      <c r="G96" s="61">
        <v>40235</v>
      </c>
      <c r="H96">
        <v>707.87</v>
      </c>
      <c r="I96" s="50">
        <v>40237</v>
      </c>
      <c r="J96" s="49">
        <f t="shared" ca="1" si="9"/>
        <v>707.87</v>
      </c>
      <c r="N96" s="65">
        <v>36770</v>
      </c>
      <c r="O96" s="2">
        <v>2.9499999999999998E-2</v>
      </c>
    </row>
    <row r="97" spans="1:15" x14ac:dyDescent="0.2">
      <c r="A97" s="13">
        <f t="shared" ca="1" si="7"/>
        <v>36860</v>
      </c>
      <c r="B97" s="32">
        <f t="shared" ca="1" si="8"/>
        <v>85.205169451770104</v>
      </c>
      <c r="C97" s="33">
        <f t="shared" ca="1" si="6"/>
        <v>1.4999999999999999E-2</v>
      </c>
      <c r="D97" s="33"/>
      <c r="E97" s="2"/>
      <c r="G97" s="61">
        <v>40268</v>
      </c>
      <c r="H97">
        <v>737.24</v>
      </c>
      <c r="I97" s="50">
        <v>40268</v>
      </c>
      <c r="J97" s="49">
        <f t="shared" ca="1" si="9"/>
        <v>737.24</v>
      </c>
      <c r="N97" s="65">
        <v>36800</v>
      </c>
      <c r="O97" s="2">
        <v>5.4300000000000001E-2</v>
      </c>
    </row>
    <row r="98" spans="1:15" x14ac:dyDescent="0.2">
      <c r="A98" s="13">
        <f t="shared" ca="1" si="7"/>
        <v>36891</v>
      </c>
      <c r="B98" s="32">
        <f t="shared" ca="1" si="8"/>
        <v>86.483246993546643</v>
      </c>
      <c r="C98" s="33">
        <f t="shared" ca="1" si="6"/>
        <v>3.3799999999999997E-2</v>
      </c>
      <c r="D98" s="33"/>
      <c r="E98" s="2"/>
      <c r="G98" s="61">
        <v>40298</v>
      </c>
      <c r="H98">
        <v>750.9</v>
      </c>
      <c r="I98" s="50">
        <v>40298</v>
      </c>
      <c r="J98" s="49">
        <f t="shared" ca="1" si="9"/>
        <v>750.9</v>
      </c>
      <c r="N98" s="65">
        <v>36831</v>
      </c>
      <c r="O98" s="2">
        <v>1.4999999999999999E-2</v>
      </c>
    </row>
    <row r="99" spans="1:15" x14ac:dyDescent="0.2">
      <c r="A99" s="13">
        <f t="shared" ca="1" si="7"/>
        <v>36922</v>
      </c>
      <c r="B99" s="32">
        <f t="shared" ca="1" si="8"/>
        <v>89.40638074192853</v>
      </c>
      <c r="C99" s="33">
        <f t="shared" ca="1" si="6"/>
        <v>3.6799999999999999E-2</v>
      </c>
      <c r="D99" s="33"/>
      <c r="E99" s="2"/>
      <c r="G99" s="61">
        <v>40329</v>
      </c>
      <c r="H99">
        <v>734.21</v>
      </c>
      <c r="I99" s="50">
        <v>40329</v>
      </c>
      <c r="J99" s="49">
        <f t="shared" ca="1" si="9"/>
        <v>734.21</v>
      </c>
      <c r="N99" s="65">
        <v>36861</v>
      </c>
      <c r="O99" s="2">
        <v>3.3799999999999997E-2</v>
      </c>
    </row>
    <row r="100" spans="1:15" x14ac:dyDescent="0.2">
      <c r="A100" s="13">
        <f t="shared" ca="1" si="7"/>
        <v>36950</v>
      </c>
      <c r="B100" s="32">
        <f t="shared" ca="1" si="8"/>
        <v>92.696535553231499</v>
      </c>
      <c r="C100" s="33">
        <f t="shared" ca="1" si="6"/>
        <v>1.47E-2</v>
      </c>
      <c r="D100" s="33"/>
      <c r="E100" s="2"/>
      <c r="G100" s="61">
        <v>40359</v>
      </c>
      <c r="H100">
        <v>741.98</v>
      </c>
      <c r="I100" s="50">
        <v>40359</v>
      </c>
      <c r="J100" s="49">
        <f t="shared" ca="1" si="9"/>
        <v>741.98</v>
      </c>
      <c r="N100" s="65">
        <v>36892</v>
      </c>
      <c r="O100" s="2">
        <v>3.6799999999999999E-2</v>
      </c>
    </row>
    <row r="101" spans="1:15" x14ac:dyDescent="0.2">
      <c r="A101" s="13">
        <f t="shared" ca="1" si="7"/>
        <v>36981</v>
      </c>
      <c r="B101" s="32">
        <f t="shared" ca="1" si="8"/>
        <v>94.059174625863989</v>
      </c>
      <c r="C101" s="33">
        <f t="shared" ca="1" si="6"/>
        <v>-4.3E-3</v>
      </c>
      <c r="D101" s="33"/>
      <c r="E101" s="2"/>
      <c r="G101" s="61">
        <v>40389</v>
      </c>
      <c r="H101">
        <v>791.51</v>
      </c>
      <c r="I101" s="50">
        <v>40390</v>
      </c>
      <c r="J101" s="49">
        <f t="shared" ca="1" si="9"/>
        <v>791.51</v>
      </c>
      <c r="N101" s="65">
        <v>36923</v>
      </c>
      <c r="O101" s="2">
        <v>1.47E-2</v>
      </c>
    </row>
    <row r="102" spans="1:15" x14ac:dyDescent="0.2">
      <c r="A102" s="13">
        <f t="shared" ca="1" si="7"/>
        <v>37011</v>
      </c>
      <c r="B102" s="32">
        <f t="shared" ca="1" si="8"/>
        <v>93.65472017497278</v>
      </c>
      <c r="C102" s="33">
        <f t="shared" ca="1" si="6"/>
        <v>1.7100000000000001E-2</v>
      </c>
      <c r="D102" s="33"/>
      <c r="E102" s="2"/>
      <c r="G102" s="61">
        <v>40421</v>
      </c>
      <c r="H102">
        <v>814.61</v>
      </c>
      <c r="I102" s="50">
        <v>40421</v>
      </c>
      <c r="J102" s="49">
        <f t="shared" ca="1" si="9"/>
        <v>814.61</v>
      </c>
      <c r="N102" s="65">
        <v>36951</v>
      </c>
      <c r="O102" s="2">
        <v>-4.3E-3</v>
      </c>
    </row>
    <row r="103" spans="1:15" x14ac:dyDescent="0.2">
      <c r="A103" s="13">
        <f t="shared" ca="1" si="7"/>
        <v>37042</v>
      </c>
      <c r="B103" s="32">
        <f t="shared" ca="1" si="8"/>
        <v>95.256215889964807</v>
      </c>
      <c r="C103" s="33">
        <f t="shared" ca="1" si="6"/>
        <v>5.6500000000000002E-2</v>
      </c>
      <c r="D103" s="33"/>
      <c r="E103" s="2"/>
      <c r="G103" s="61">
        <v>40451</v>
      </c>
      <c r="H103">
        <v>843.4</v>
      </c>
      <c r="I103" s="50">
        <v>40451</v>
      </c>
      <c r="J103" s="49">
        <f t="shared" ca="1" si="9"/>
        <v>843.4</v>
      </c>
      <c r="N103" s="65">
        <v>36982</v>
      </c>
      <c r="O103" s="2">
        <v>1.7100000000000001E-2</v>
      </c>
    </row>
    <row r="104" spans="1:15" x14ac:dyDescent="0.2">
      <c r="A104" s="13">
        <f t="shared" ca="1" si="7"/>
        <v>37072</v>
      </c>
      <c r="B104" s="32">
        <f t="shared" ca="1" si="8"/>
        <v>100.63819208774781</v>
      </c>
      <c r="C104" s="33">
        <f t="shared" ca="1" si="6"/>
        <v>4.5499999999999999E-2</v>
      </c>
      <c r="D104" s="33"/>
      <c r="E104" s="2"/>
      <c r="G104" s="61">
        <v>40480</v>
      </c>
      <c r="H104">
        <v>855.02</v>
      </c>
      <c r="I104" s="50">
        <v>40482</v>
      </c>
      <c r="J104" s="49">
        <f t="shared" ca="1" si="9"/>
        <v>855.02</v>
      </c>
      <c r="N104" s="65">
        <v>37012</v>
      </c>
      <c r="O104" s="2">
        <v>5.6500000000000002E-2</v>
      </c>
    </row>
    <row r="105" spans="1:15" x14ac:dyDescent="0.2">
      <c r="A105" s="13">
        <f t="shared" ca="1" si="7"/>
        <v>37103</v>
      </c>
      <c r="B105" s="32">
        <f t="shared" ca="1" si="8"/>
        <v>105.21722982774034</v>
      </c>
      <c r="C105" s="33">
        <f t="shared" ca="1" si="6"/>
        <v>4.2500000000000003E-2</v>
      </c>
      <c r="D105" s="33"/>
      <c r="E105" s="2"/>
      <c r="G105" s="61">
        <v>40512</v>
      </c>
      <c r="H105">
        <v>850.84</v>
      </c>
      <c r="I105" s="50">
        <v>40512</v>
      </c>
      <c r="J105" s="49">
        <f t="shared" ca="1" si="9"/>
        <v>850.84</v>
      </c>
      <c r="N105" s="65">
        <v>37043</v>
      </c>
      <c r="O105" s="2">
        <v>4.5499999999999999E-2</v>
      </c>
    </row>
    <row r="106" spans="1:15" x14ac:dyDescent="0.2">
      <c r="A106" s="13">
        <f t="shared" ca="1" si="7"/>
        <v>37134</v>
      </c>
      <c r="B106" s="32">
        <f t="shared" ca="1" si="8"/>
        <v>109.6889620954193</v>
      </c>
      <c r="C106" s="33">
        <f t="shared" ca="1" si="6"/>
        <v>6.0000000000000001E-3</v>
      </c>
      <c r="D106" s="33"/>
      <c r="E106" s="2"/>
      <c r="G106" s="61">
        <v>40543</v>
      </c>
      <c r="H106">
        <v>869.84</v>
      </c>
      <c r="I106" s="50">
        <v>40543</v>
      </c>
      <c r="J106" s="49">
        <f t="shared" ca="1" si="9"/>
        <v>869.84</v>
      </c>
      <c r="N106" s="65">
        <v>37073</v>
      </c>
      <c r="O106" s="2">
        <v>4.2500000000000003E-2</v>
      </c>
    </row>
    <row r="107" spans="1:15" x14ac:dyDescent="0.2">
      <c r="A107" s="13">
        <f t="shared" ca="1" si="7"/>
        <v>37164</v>
      </c>
      <c r="B107" s="32">
        <f t="shared" ca="1" si="8"/>
        <v>110.34709586799181</v>
      </c>
      <c r="C107" s="33">
        <f t="shared" ca="1" si="6"/>
        <v>-1.01E-2</v>
      </c>
      <c r="D107" s="33"/>
      <c r="E107" s="2"/>
      <c r="G107" s="61">
        <v>40574</v>
      </c>
      <c r="H107">
        <v>833.43</v>
      </c>
      <c r="I107" s="50">
        <v>40574</v>
      </c>
      <c r="J107" s="49">
        <f t="shared" ca="1" si="9"/>
        <v>833.43</v>
      </c>
      <c r="N107" s="65">
        <v>37104</v>
      </c>
      <c r="O107" s="2">
        <v>6.0000000000000001E-3</v>
      </c>
    </row>
    <row r="108" spans="1:15" x14ac:dyDescent="0.2">
      <c r="A108" s="13">
        <f t="shared" ca="1" si="7"/>
        <v>37195</v>
      </c>
      <c r="B108" s="32">
        <f t="shared" ca="1" si="8"/>
        <v>109.2325901997251</v>
      </c>
      <c r="C108" s="33">
        <f t="shared" ca="1" si="6"/>
        <v>-2E-3</v>
      </c>
      <c r="D108" s="33"/>
      <c r="E108" s="2"/>
      <c r="G108" s="61">
        <v>40602</v>
      </c>
      <c r="H108">
        <v>823.41</v>
      </c>
      <c r="I108" s="50">
        <v>40602</v>
      </c>
      <c r="J108" s="49">
        <f t="shared" ca="1" si="9"/>
        <v>823.41</v>
      </c>
      <c r="N108" s="65">
        <v>37135</v>
      </c>
      <c r="O108" s="2">
        <v>-1.01E-2</v>
      </c>
    </row>
    <row r="109" spans="1:15" x14ac:dyDescent="0.2">
      <c r="A109" s="13">
        <f t="shared" ca="1" si="7"/>
        <v>37225</v>
      </c>
      <c r="B109" s="32">
        <f t="shared" ca="1" si="8"/>
        <v>109.01412501932565</v>
      </c>
      <c r="C109" s="33">
        <f t="shared" ca="1" si="6"/>
        <v>1.0200000000000001E-2</v>
      </c>
      <c r="D109" s="33"/>
      <c r="E109" s="2"/>
      <c r="G109" s="61">
        <v>40633</v>
      </c>
      <c r="H109">
        <v>851.01</v>
      </c>
      <c r="I109" s="50">
        <v>40633</v>
      </c>
      <c r="J109" s="49">
        <f t="shared" ca="1" si="9"/>
        <v>851.01</v>
      </c>
      <c r="N109" s="65">
        <v>37165</v>
      </c>
      <c r="O109" s="2">
        <v>-2E-3</v>
      </c>
    </row>
    <row r="110" spans="1:15" x14ac:dyDescent="0.2">
      <c r="A110" s="13">
        <f t="shared" ca="1" si="7"/>
        <v>37256</v>
      </c>
      <c r="B110" s="32">
        <f t="shared" ca="1" si="8"/>
        <v>110.12606909452276</v>
      </c>
      <c r="C110" s="33">
        <f t="shared" ca="1" si="6"/>
        <v>-7.17E-2</v>
      </c>
      <c r="D110" s="33"/>
      <c r="E110" s="2"/>
      <c r="G110" s="61">
        <v>40662</v>
      </c>
      <c r="H110">
        <v>882.61</v>
      </c>
      <c r="I110" s="50">
        <v>40663</v>
      </c>
      <c r="J110" s="49">
        <f t="shared" ca="1" si="9"/>
        <v>882.61</v>
      </c>
      <c r="N110" s="65">
        <v>37196</v>
      </c>
      <c r="O110" s="2">
        <v>1.0200000000000001E-2</v>
      </c>
    </row>
    <row r="111" spans="1:15" x14ac:dyDescent="0.2">
      <c r="A111" s="13">
        <f t="shared" ca="1" si="7"/>
        <v>37287</v>
      </c>
      <c r="B111" s="32">
        <f t="shared" ca="1" si="8"/>
        <v>102.23002994044548</v>
      </c>
      <c r="C111" s="33">
        <f t="shared" ca="1" si="6"/>
        <v>-9.7999999999999997E-3</v>
      </c>
      <c r="D111" s="33"/>
      <c r="E111" s="2"/>
      <c r="G111" s="61">
        <v>40694</v>
      </c>
      <c r="H111">
        <v>883.49</v>
      </c>
      <c r="I111" s="50">
        <v>40694</v>
      </c>
      <c r="J111" s="49">
        <f t="shared" ca="1" si="9"/>
        <v>883.49</v>
      </c>
      <c r="N111" s="65">
        <v>37226</v>
      </c>
      <c r="O111" s="2">
        <v>-7.17E-2</v>
      </c>
    </row>
    <row r="112" spans="1:15" x14ac:dyDescent="0.2">
      <c r="A112" s="13">
        <f t="shared" ca="1" si="7"/>
        <v>37315</v>
      </c>
      <c r="B112" s="32">
        <f t="shared" ca="1" si="8"/>
        <v>101.2281756470291</v>
      </c>
      <c r="C112" s="33">
        <f t="shared" ca="1" si="6"/>
        <v>-4.1200000000000001E-2</v>
      </c>
      <c r="D112" s="33"/>
      <c r="E112" s="2"/>
      <c r="G112" s="61">
        <v>40724</v>
      </c>
      <c r="H112">
        <v>893.83</v>
      </c>
      <c r="I112" s="50">
        <v>40724</v>
      </c>
      <c r="J112" s="49">
        <f t="shared" ca="1" si="9"/>
        <v>893.83</v>
      </c>
      <c r="N112" s="65">
        <v>37257</v>
      </c>
      <c r="O112" s="2">
        <v>-9.7999999999999997E-3</v>
      </c>
    </row>
    <row r="113" spans="1:15" x14ac:dyDescent="0.2">
      <c r="A113" s="13">
        <f t="shared" ca="1" si="7"/>
        <v>37346</v>
      </c>
      <c r="B113" s="32">
        <f t="shared" ca="1" si="8"/>
        <v>97.057574810371506</v>
      </c>
      <c r="C113" s="33">
        <f t="shared" ca="1" si="6"/>
        <v>1.77E-2</v>
      </c>
      <c r="D113" s="33"/>
      <c r="E113" s="2"/>
      <c r="G113" s="61">
        <v>40753</v>
      </c>
      <c r="H113">
        <v>908.13</v>
      </c>
      <c r="I113" s="50">
        <v>40755</v>
      </c>
      <c r="J113" s="49">
        <f t="shared" ca="1" si="9"/>
        <v>908.13</v>
      </c>
      <c r="N113" s="65">
        <v>37288</v>
      </c>
      <c r="O113" s="2">
        <v>-4.1200000000000001E-2</v>
      </c>
    </row>
    <row r="114" spans="1:15" x14ac:dyDescent="0.2">
      <c r="A114" s="13">
        <f t="shared" ca="1" si="7"/>
        <v>37376</v>
      </c>
      <c r="B114" s="32">
        <f t="shared" ca="1" si="8"/>
        <v>98.775493884515086</v>
      </c>
      <c r="C114" s="33">
        <f t="shared" ca="1" si="6"/>
        <v>5.2299999999999999E-2</v>
      </c>
      <c r="D114" s="33"/>
      <c r="E114" s="2"/>
      <c r="G114" s="61">
        <v>40786</v>
      </c>
      <c r="H114">
        <v>933.16</v>
      </c>
      <c r="I114" s="50">
        <v>40786</v>
      </c>
      <c r="J114" s="49">
        <f t="shared" ca="1" si="9"/>
        <v>933.16</v>
      </c>
      <c r="N114" s="65">
        <v>37316</v>
      </c>
      <c r="O114" s="2">
        <v>1.77E-2</v>
      </c>
    </row>
    <row r="115" spans="1:15" x14ac:dyDescent="0.2">
      <c r="A115" s="13">
        <f t="shared" ca="1" si="7"/>
        <v>37407</v>
      </c>
      <c r="B115" s="32">
        <f t="shared" ca="1" si="8"/>
        <v>103.94145221467522</v>
      </c>
      <c r="C115" s="33">
        <f t="shared" ca="1" si="6"/>
        <v>4.53E-2</v>
      </c>
      <c r="D115" s="33"/>
      <c r="E115" s="2"/>
      <c r="G115" s="61">
        <v>40816</v>
      </c>
      <c r="H115">
        <v>913.44</v>
      </c>
      <c r="I115" s="50">
        <v>40816</v>
      </c>
      <c r="J115" s="49">
        <f t="shared" ca="1" si="9"/>
        <v>913.44</v>
      </c>
      <c r="N115" s="65">
        <v>37347</v>
      </c>
      <c r="O115" s="2">
        <v>5.2299999999999999E-2</v>
      </c>
    </row>
    <row r="116" spans="1:15" x14ac:dyDescent="0.2">
      <c r="A116" s="13">
        <f t="shared" ca="1" si="7"/>
        <v>37437</v>
      </c>
      <c r="B116" s="32">
        <f t="shared" ref="B113:B176" ca="1" si="10">H4</f>
        <v>108.65</v>
      </c>
      <c r="C116" s="33">
        <f t="shared" ca="1" si="6"/>
        <v>-1.67E-2</v>
      </c>
      <c r="D116" s="31"/>
      <c r="E116" s="2"/>
      <c r="G116" s="61">
        <v>40847</v>
      </c>
      <c r="H116">
        <v>936.77</v>
      </c>
      <c r="I116" s="50">
        <v>40847</v>
      </c>
      <c r="J116" s="49">
        <f t="shared" ca="1" si="9"/>
        <v>936.77</v>
      </c>
      <c r="N116" s="65">
        <v>37377</v>
      </c>
      <c r="O116" s="2">
        <v>4.53E-2</v>
      </c>
    </row>
    <row r="117" spans="1:15" x14ac:dyDescent="0.2">
      <c r="A117" s="13">
        <f t="shared" ca="1" si="7"/>
        <v>37468</v>
      </c>
      <c r="B117" s="32">
        <f t="shared" ca="1" si="10"/>
        <v>112.12</v>
      </c>
      <c r="C117" s="33">
        <f t="shared" ca="1" si="6"/>
        <v>3.1899999999999998E-2</v>
      </c>
      <c r="D117" s="33">
        <f ca="1">H5/H4-1</f>
        <v>3.1937413713759799E-2</v>
      </c>
      <c r="E117" s="2"/>
      <c r="G117" s="61">
        <v>40877</v>
      </c>
      <c r="H117">
        <v>927.98</v>
      </c>
      <c r="I117" s="50">
        <v>40877</v>
      </c>
      <c r="J117" s="49">
        <f t="shared" ca="1" si="9"/>
        <v>927.98</v>
      </c>
      <c r="N117" s="65">
        <v>37408</v>
      </c>
      <c r="O117" s="2">
        <v>-1.67E-2</v>
      </c>
    </row>
    <row r="118" spans="1:15" x14ac:dyDescent="0.2">
      <c r="A118" s="13">
        <f t="shared" ca="1" si="7"/>
        <v>37499</v>
      </c>
      <c r="B118" s="32">
        <f t="shared" ca="1" si="10"/>
        <v>113.31</v>
      </c>
      <c r="C118" s="33">
        <f t="shared" ca="1" si="6"/>
        <v>1.06E-2</v>
      </c>
      <c r="D118" s="33">
        <f t="shared" ref="D118:D181" ca="1" si="11">H6/H5-1</f>
        <v>1.0613628255440544E-2</v>
      </c>
      <c r="E118" s="2"/>
      <c r="G118" s="61">
        <v>40907</v>
      </c>
      <c r="H118">
        <v>947.49</v>
      </c>
      <c r="I118" s="50">
        <v>40908</v>
      </c>
      <c r="J118" s="49">
        <f t="shared" ca="1" si="9"/>
        <v>947.49</v>
      </c>
      <c r="N118" s="65">
        <v>37438</v>
      </c>
      <c r="O118" s="2">
        <v>3.1899999999999998E-2</v>
      </c>
    </row>
    <row r="119" spans="1:15" x14ac:dyDescent="0.2">
      <c r="A119" s="13">
        <f t="shared" ca="1" si="7"/>
        <v>37529</v>
      </c>
      <c r="B119" s="32">
        <f t="shared" ca="1" si="10"/>
        <v>112.73</v>
      </c>
      <c r="C119" s="33">
        <f t="shared" ca="1" si="6"/>
        <v>-5.1000000000000004E-3</v>
      </c>
      <c r="D119" s="33">
        <f t="shared" ca="1" si="11"/>
        <v>-5.1187009090106761E-3</v>
      </c>
      <c r="E119" s="2"/>
      <c r="G119" s="61">
        <v>40939</v>
      </c>
      <c r="H119">
        <v>992.49</v>
      </c>
      <c r="I119" s="50">
        <v>40939</v>
      </c>
      <c r="J119" s="49">
        <f t="shared" ca="1" si="9"/>
        <v>992.49</v>
      </c>
      <c r="N119" s="65">
        <v>37469</v>
      </c>
      <c r="O119" s="2">
        <v>1.06E-2</v>
      </c>
    </row>
    <row r="120" spans="1:15" x14ac:dyDescent="0.2">
      <c r="A120" s="13">
        <f t="shared" ca="1" si="7"/>
        <v>37560</v>
      </c>
      <c r="B120" s="32">
        <f t="shared" ca="1" si="10"/>
        <v>115.62</v>
      </c>
      <c r="C120" s="33">
        <f t="shared" ca="1" si="6"/>
        <v>2.5600000000000001E-2</v>
      </c>
      <c r="D120" s="33">
        <f t="shared" ca="1" si="11"/>
        <v>2.5636476536857966E-2</v>
      </c>
      <c r="E120" s="2"/>
      <c r="G120" s="61">
        <v>40968</v>
      </c>
      <c r="H120" s="49">
        <v>1002.54</v>
      </c>
      <c r="I120" s="50">
        <v>40968</v>
      </c>
      <c r="J120" s="49">
        <f t="shared" ca="1" si="9"/>
        <v>1002.54</v>
      </c>
      <c r="N120" s="65">
        <v>37500</v>
      </c>
      <c r="O120" s="2">
        <v>-5.1000000000000004E-3</v>
      </c>
    </row>
    <row r="121" spans="1:15" x14ac:dyDescent="0.2">
      <c r="A121" s="13">
        <f t="shared" ca="1" si="7"/>
        <v>37590</v>
      </c>
      <c r="B121" s="32">
        <f t="shared" ca="1" si="10"/>
        <v>123.41</v>
      </c>
      <c r="C121" s="33">
        <f t="shared" ca="1" si="6"/>
        <v>6.7400000000000002E-2</v>
      </c>
      <c r="D121" s="33">
        <f t="shared" ca="1" si="11"/>
        <v>6.7375886524822626E-2</v>
      </c>
      <c r="E121" s="2"/>
      <c r="G121" s="61">
        <v>40998</v>
      </c>
      <c r="H121" s="49">
        <v>1023.55</v>
      </c>
      <c r="I121" s="50">
        <v>40999</v>
      </c>
      <c r="J121" s="49">
        <f t="shared" ca="1" si="9"/>
        <v>1023.55</v>
      </c>
      <c r="N121" s="65">
        <v>37530</v>
      </c>
      <c r="O121" s="2">
        <v>2.5600000000000001E-2</v>
      </c>
    </row>
    <row r="122" spans="1:15" x14ac:dyDescent="0.2">
      <c r="A122" s="13">
        <f t="shared" ca="1" si="7"/>
        <v>37621</v>
      </c>
      <c r="B122" s="32">
        <f t="shared" ca="1" si="10"/>
        <v>126.89</v>
      </c>
      <c r="C122" s="33">
        <f t="shared" ca="1" si="6"/>
        <v>2.8199999999999999E-2</v>
      </c>
      <c r="D122" s="33">
        <f t="shared" ca="1" si="11"/>
        <v>2.8198687302487757E-2</v>
      </c>
      <c r="E122" s="2"/>
      <c r="G122" s="61">
        <v>41029</v>
      </c>
      <c r="H122" s="49">
        <v>1050.3</v>
      </c>
      <c r="I122" s="50">
        <v>41029</v>
      </c>
      <c r="J122" s="49">
        <f t="shared" ca="1" si="9"/>
        <v>1050.3</v>
      </c>
      <c r="N122" s="65">
        <v>37561</v>
      </c>
      <c r="O122" s="2">
        <v>6.7400000000000002E-2</v>
      </c>
    </row>
    <row r="123" spans="1:15" x14ac:dyDescent="0.2">
      <c r="A123" s="13">
        <f t="shared" ca="1" si="7"/>
        <v>37652</v>
      </c>
      <c r="B123" s="32">
        <f t="shared" ca="1" si="10"/>
        <v>130.22</v>
      </c>
      <c r="C123" s="33">
        <f t="shared" ca="1" si="6"/>
        <v>2.6200000000000001E-2</v>
      </c>
      <c r="D123" s="33">
        <f t="shared" ca="1" si="11"/>
        <v>2.6243202774056229E-2</v>
      </c>
      <c r="E123" s="2"/>
      <c r="G123" s="61">
        <v>41060</v>
      </c>
      <c r="H123" s="49">
        <v>1056.1199999999999</v>
      </c>
      <c r="I123" s="50">
        <v>41060</v>
      </c>
      <c r="J123" s="49">
        <f t="shared" ca="1" si="9"/>
        <v>1056.1199999999999</v>
      </c>
      <c r="N123" s="65">
        <v>37591</v>
      </c>
      <c r="O123" s="2">
        <v>2.8199999999999999E-2</v>
      </c>
    </row>
    <row r="124" spans="1:15" x14ac:dyDescent="0.2">
      <c r="A124" s="13">
        <f t="shared" ca="1" si="7"/>
        <v>37680</v>
      </c>
      <c r="B124" s="32">
        <f t="shared" ca="1" si="10"/>
        <v>137.53</v>
      </c>
      <c r="C124" s="33">
        <f t="shared" ca="1" si="6"/>
        <v>5.6099999999999997E-2</v>
      </c>
      <c r="D124" s="33">
        <f t="shared" ca="1" si="11"/>
        <v>5.6135770234986948E-2</v>
      </c>
      <c r="E124" s="2"/>
      <c r="G124" s="61">
        <v>41089</v>
      </c>
      <c r="H124" s="49">
        <v>1129.06</v>
      </c>
      <c r="I124" s="50">
        <v>41090</v>
      </c>
      <c r="J124" s="49">
        <f t="shared" ca="1" si="9"/>
        <v>1129.06</v>
      </c>
      <c r="N124" s="65">
        <v>37622</v>
      </c>
      <c r="O124" s="2">
        <v>2.6200000000000001E-2</v>
      </c>
    </row>
    <row r="125" spans="1:15" x14ac:dyDescent="0.2">
      <c r="A125" s="13">
        <f t="shared" ca="1" si="7"/>
        <v>37711</v>
      </c>
      <c r="B125" s="32">
        <f t="shared" ca="1" si="10"/>
        <v>144.22999999999999</v>
      </c>
      <c r="C125" s="33">
        <f t="shared" ca="1" si="6"/>
        <v>4.87E-2</v>
      </c>
      <c r="D125" s="33">
        <f t="shared" ca="1" si="11"/>
        <v>4.8716643641387281E-2</v>
      </c>
      <c r="E125" s="2"/>
      <c r="G125" s="61">
        <v>41121</v>
      </c>
      <c r="H125" s="49">
        <v>1226.1099999999999</v>
      </c>
      <c r="I125" s="50">
        <v>41121</v>
      </c>
      <c r="J125" s="49">
        <f t="shared" ca="1" si="9"/>
        <v>1226.1099999999999</v>
      </c>
      <c r="N125" s="65">
        <v>37653</v>
      </c>
      <c r="O125" s="2">
        <v>5.6099999999999997E-2</v>
      </c>
    </row>
    <row r="126" spans="1:15" x14ac:dyDescent="0.2">
      <c r="A126" s="13">
        <f t="shared" ca="1" si="7"/>
        <v>37741</v>
      </c>
      <c r="B126" s="32">
        <f t="shared" ca="1" si="10"/>
        <v>141.44</v>
      </c>
      <c r="C126" s="33">
        <f t="shared" ca="1" si="6"/>
        <v>-1.9300000000000001E-2</v>
      </c>
      <c r="D126" s="33">
        <f t="shared" ca="1" si="11"/>
        <v>-1.9344103168550175E-2</v>
      </c>
      <c r="E126" s="2"/>
      <c r="G126" s="61">
        <v>41152</v>
      </c>
      <c r="H126" s="49">
        <v>1295.3599999999999</v>
      </c>
      <c r="I126" s="50">
        <v>41152</v>
      </c>
      <c r="J126" s="49">
        <f t="shared" ca="1" si="9"/>
        <v>1295.3599999999999</v>
      </c>
      <c r="N126" s="65">
        <v>37681</v>
      </c>
      <c r="O126" s="2">
        <v>4.87E-2</v>
      </c>
    </row>
    <row r="127" spans="1:15" x14ac:dyDescent="0.2">
      <c r="A127" s="13">
        <f t="shared" ca="1" si="7"/>
        <v>37772</v>
      </c>
      <c r="B127" s="32">
        <f t="shared" ca="1" si="10"/>
        <v>145.57</v>
      </c>
      <c r="C127" s="33">
        <f t="shared" ca="1" si="6"/>
        <v>2.92E-2</v>
      </c>
      <c r="D127" s="33">
        <f t="shared" ca="1" si="11"/>
        <v>2.9199660633484115E-2</v>
      </c>
      <c r="E127" s="2"/>
      <c r="G127" s="61">
        <v>41180</v>
      </c>
      <c r="H127" s="49">
        <v>1253</v>
      </c>
      <c r="I127" s="50">
        <v>41182</v>
      </c>
      <c r="J127" s="49">
        <f t="shared" ca="1" si="9"/>
        <v>1253</v>
      </c>
      <c r="N127" s="65">
        <v>37712</v>
      </c>
      <c r="O127" s="2">
        <v>-1.9300000000000001E-2</v>
      </c>
    </row>
    <row r="128" spans="1:15" x14ac:dyDescent="0.2">
      <c r="A128" s="13">
        <f t="shared" ca="1" si="7"/>
        <v>37802</v>
      </c>
      <c r="B128" s="32">
        <f t="shared" ca="1" si="10"/>
        <v>154.51</v>
      </c>
      <c r="C128" s="33">
        <f t="shared" ca="1" si="6"/>
        <v>6.1400000000000003E-2</v>
      </c>
      <c r="D128" s="33">
        <f t="shared" ca="1" si="11"/>
        <v>6.1413752833688218E-2</v>
      </c>
      <c r="E128" s="2"/>
      <c r="G128" s="61">
        <v>41213</v>
      </c>
      <c r="H128" s="49">
        <v>1201.83</v>
      </c>
      <c r="I128" s="50">
        <v>41213</v>
      </c>
      <c r="J128" s="49">
        <f t="shared" ca="1" si="9"/>
        <v>1201.83</v>
      </c>
      <c r="N128" s="65">
        <v>37742</v>
      </c>
      <c r="O128" s="2">
        <v>2.92E-2</v>
      </c>
    </row>
    <row r="129" spans="1:15" x14ac:dyDescent="0.2">
      <c r="A129" s="13">
        <f t="shared" ca="1" si="7"/>
        <v>37833</v>
      </c>
      <c r="B129" s="32">
        <f t="shared" ca="1" si="10"/>
        <v>154.06</v>
      </c>
      <c r="C129" s="33">
        <f t="shared" ca="1" si="6"/>
        <v>-2.8999999999999998E-3</v>
      </c>
      <c r="D129" s="33">
        <f t="shared" ca="1" si="11"/>
        <v>-2.9124328522425191E-3</v>
      </c>
      <c r="E129" s="2"/>
      <c r="G129" s="61">
        <v>41243</v>
      </c>
      <c r="H129" s="49">
        <v>1282.8599999999999</v>
      </c>
      <c r="I129" s="50">
        <v>41243</v>
      </c>
      <c r="J129" s="49">
        <f t="shared" ca="1" si="9"/>
        <v>1282.8599999999999</v>
      </c>
      <c r="N129" s="65">
        <v>37773</v>
      </c>
      <c r="O129" s="2">
        <v>6.1400000000000003E-2</v>
      </c>
    </row>
    <row r="130" spans="1:15" x14ac:dyDescent="0.2">
      <c r="A130" s="13">
        <f t="shared" ca="1" si="7"/>
        <v>37864</v>
      </c>
      <c r="B130" s="32">
        <f t="shared" ca="1" si="10"/>
        <v>150.81</v>
      </c>
      <c r="C130" s="33">
        <f t="shared" ca="1" si="6"/>
        <v>-2.1100000000000001E-2</v>
      </c>
      <c r="D130" s="33">
        <f t="shared" ca="1" si="11"/>
        <v>-2.1095677008957536E-2</v>
      </c>
      <c r="E130" s="2"/>
      <c r="G130" s="61">
        <v>41274</v>
      </c>
      <c r="H130" s="49">
        <v>1287.46</v>
      </c>
      <c r="I130" s="50">
        <v>41274</v>
      </c>
      <c r="J130" s="49">
        <f t="shared" ca="1" si="9"/>
        <v>1287.46</v>
      </c>
      <c r="N130" s="65">
        <v>37803</v>
      </c>
      <c r="O130" s="2">
        <v>-2.8999999999999998E-3</v>
      </c>
    </row>
    <row r="131" spans="1:15" x14ac:dyDescent="0.2">
      <c r="A131" s="13">
        <f t="shared" ca="1" si="7"/>
        <v>37894</v>
      </c>
      <c r="B131" s="32">
        <f t="shared" ca="1" si="10"/>
        <v>151.61000000000001</v>
      </c>
      <c r="C131" s="33">
        <f t="shared" ca="1" si="6"/>
        <v>5.3E-3</v>
      </c>
      <c r="D131" s="33">
        <f t="shared" ca="1" si="11"/>
        <v>5.3046880180360745E-3</v>
      </c>
      <c r="E131" s="2"/>
      <c r="G131" s="61">
        <v>41305</v>
      </c>
      <c r="H131" s="49">
        <v>1300.17</v>
      </c>
      <c r="I131" s="50">
        <v>41305</v>
      </c>
      <c r="J131" s="49">
        <f t="shared" ca="1" si="9"/>
        <v>1300.17</v>
      </c>
      <c r="N131" s="65">
        <v>37834</v>
      </c>
      <c r="O131" s="2">
        <v>-2.1100000000000001E-2</v>
      </c>
    </row>
    <row r="132" spans="1:15" x14ac:dyDescent="0.2">
      <c r="A132" s="13">
        <f t="shared" ca="1" si="7"/>
        <v>37925</v>
      </c>
      <c r="B132" s="32">
        <f t="shared" ca="1" si="10"/>
        <v>171.14</v>
      </c>
      <c r="C132" s="33">
        <f t="shared" ref="C132:C195" ca="1" si="12">O133</f>
        <v>0.1288</v>
      </c>
      <c r="D132" s="33">
        <f t="shared" ca="1" si="11"/>
        <v>0.12881736033243163</v>
      </c>
      <c r="E132" s="2"/>
      <c r="G132" s="61">
        <v>41333</v>
      </c>
      <c r="H132" s="49">
        <v>1360.55</v>
      </c>
      <c r="I132" s="50">
        <v>41333</v>
      </c>
      <c r="J132" s="49">
        <f t="shared" ca="1" si="9"/>
        <v>1360.55</v>
      </c>
      <c r="N132" s="65">
        <v>37865</v>
      </c>
      <c r="O132" s="2">
        <v>5.3E-3</v>
      </c>
    </row>
    <row r="133" spans="1:15" x14ac:dyDescent="0.2">
      <c r="A133" s="13">
        <f t="shared" ref="A133:A196" ca="1" si="13">EOMONTH(N134,0)</f>
        <v>37955</v>
      </c>
      <c r="B133" s="32">
        <f t="shared" ca="1" si="10"/>
        <v>170.23</v>
      </c>
      <c r="C133" s="33">
        <f t="shared" ca="1" si="12"/>
        <v>-5.3E-3</v>
      </c>
      <c r="D133" s="33">
        <f t="shared" ca="1" si="11"/>
        <v>-5.3172840948930711E-3</v>
      </c>
      <c r="E133" s="2"/>
      <c r="G133" s="61">
        <v>41361</v>
      </c>
      <c r="H133" s="49">
        <v>1405.17</v>
      </c>
      <c r="I133" s="50">
        <v>41364</v>
      </c>
      <c r="J133" s="49">
        <f t="shared" ref="J133:J180" ca="1" si="14">H133</f>
        <v>1405.17</v>
      </c>
      <c r="N133" s="65">
        <v>37895</v>
      </c>
      <c r="O133" s="2">
        <v>0.1288</v>
      </c>
    </row>
    <row r="134" spans="1:15" x14ac:dyDescent="0.2">
      <c r="A134" s="13">
        <f t="shared" ca="1" si="13"/>
        <v>37986</v>
      </c>
      <c r="B134" s="32">
        <f t="shared" ca="1" si="10"/>
        <v>178.91</v>
      </c>
      <c r="C134" s="33">
        <f t="shared" ca="1" si="12"/>
        <v>5.0999999999999997E-2</v>
      </c>
      <c r="D134" s="33">
        <f t="shared" ca="1" si="11"/>
        <v>5.0989837278975436E-2</v>
      </c>
      <c r="E134" s="2"/>
      <c r="G134" s="61">
        <v>41394</v>
      </c>
      <c r="H134" s="49">
        <v>1508.76</v>
      </c>
      <c r="I134" s="50">
        <v>41394</v>
      </c>
      <c r="J134" s="49">
        <f t="shared" ca="1" si="14"/>
        <v>1508.76</v>
      </c>
      <c r="N134" s="65">
        <v>37926</v>
      </c>
      <c r="O134" s="2">
        <v>-5.3E-3</v>
      </c>
    </row>
    <row r="135" spans="1:15" x14ac:dyDescent="0.2">
      <c r="A135" s="13">
        <f t="shared" ca="1" si="13"/>
        <v>38017</v>
      </c>
      <c r="B135" s="32">
        <f t="shared" ca="1" si="10"/>
        <v>170.83</v>
      </c>
      <c r="C135" s="33">
        <f t="shared" ca="1" si="12"/>
        <v>-4.5199999999999997E-2</v>
      </c>
      <c r="D135" s="33">
        <f t="shared" ca="1" si="11"/>
        <v>-4.5162372142417917E-2</v>
      </c>
      <c r="E135" s="2"/>
      <c r="G135" s="61">
        <v>41425</v>
      </c>
      <c r="H135" s="49">
        <v>1341.41</v>
      </c>
      <c r="I135" s="50">
        <v>41425</v>
      </c>
      <c r="J135" s="49">
        <f t="shared" ca="1" si="14"/>
        <v>1341.41</v>
      </c>
      <c r="N135" s="65">
        <v>37956</v>
      </c>
      <c r="O135" s="2">
        <v>5.0999999999999997E-2</v>
      </c>
    </row>
    <row r="136" spans="1:15" x14ac:dyDescent="0.2">
      <c r="A136" s="13">
        <f t="shared" ca="1" si="13"/>
        <v>38046</v>
      </c>
      <c r="B136" s="32">
        <f t="shared" ca="1" si="10"/>
        <v>173.92</v>
      </c>
      <c r="C136" s="33">
        <f t="shared" ca="1" si="12"/>
        <v>1.8100000000000002E-2</v>
      </c>
      <c r="D136" s="33">
        <f t="shared" ca="1" si="11"/>
        <v>1.8088157817713446E-2</v>
      </c>
      <c r="E136" s="2"/>
      <c r="G136" s="61">
        <v>41453</v>
      </c>
      <c r="H136" s="49">
        <v>1400.21</v>
      </c>
      <c r="I136" s="50">
        <v>41455</v>
      </c>
      <c r="J136" s="49">
        <f t="shared" ca="1" si="14"/>
        <v>1400.21</v>
      </c>
      <c r="N136" s="65">
        <v>37987</v>
      </c>
      <c r="O136" s="2">
        <v>-4.5199999999999997E-2</v>
      </c>
    </row>
    <row r="137" spans="1:15" x14ac:dyDescent="0.2">
      <c r="A137" s="13">
        <f t="shared" ca="1" si="13"/>
        <v>38077</v>
      </c>
      <c r="B137" s="32">
        <f t="shared" ca="1" si="10"/>
        <v>176.99</v>
      </c>
      <c r="C137" s="33">
        <f t="shared" ca="1" si="12"/>
        <v>1.77E-2</v>
      </c>
      <c r="D137" s="33">
        <f t="shared" ca="1" si="11"/>
        <v>1.7651793928243009E-2</v>
      </c>
      <c r="E137" s="2"/>
      <c r="G137" s="61">
        <v>41486</v>
      </c>
      <c r="H137" s="49">
        <v>1341.57</v>
      </c>
      <c r="I137" s="50">
        <v>41486</v>
      </c>
      <c r="J137" s="49">
        <f t="shared" ca="1" si="14"/>
        <v>1341.57</v>
      </c>
      <c r="N137" s="65">
        <v>38018</v>
      </c>
      <c r="O137" s="2">
        <v>1.8100000000000002E-2</v>
      </c>
    </row>
    <row r="138" spans="1:15" x14ac:dyDescent="0.2">
      <c r="A138" s="13">
        <f t="shared" ca="1" si="13"/>
        <v>38107</v>
      </c>
      <c r="B138" s="32">
        <f t="shared" ca="1" si="10"/>
        <v>182.48</v>
      </c>
      <c r="C138" s="33">
        <f t="shared" ca="1" si="12"/>
        <v>3.1E-2</v>
      </c>
      <c r="D138" s="33">
        <f t="shared" ca="1" si="11"/>
        <v>3.1018701621560396E-2</v>
      </c>
      <c r="E138" s="2"/>
      <c r="G138" s="61">
        <v>41516</v>
      </c>
      <c r="H138" s="49">
        <v>1295</v>
      </c>
      <c r="I138" s="50">
        <v>41517</v>
      </c>
      <c r="J138" s="49">
        <f t="shared" ca="1" si="14"/>
        <v>1295</v>
      </c>
      <c r="N138" s="65">
        <v>38047</v>
      </c>
      <c r="O138" s="2">
        <v>1.77E-2</v>
      </c>
    </row>
    <row r="139" spans="1:15" x14ac:dyDescent="0.2">
      <c r="A139" s="13">
        <f t="shared" ca="1" si="13"/>
        <v>38138</v>
      </c>
      <c r="B139" s="32">
        <f t="shared" ca="1" si="10"/>
        <v>181.75</v>
      </c>
      <c r="C139" s="33">
        <f t="shared" ca="1" si="12"/>
        <v>-4.0000000000000001E-3</v>
      </c>
      <c r="D139" s="33">
        <f t="shared" ca="1" si="11"/>
        <v>-4.0004384042086061E-3</v>
      </c>
      <c r="E139" s="2"/>
      <c r="G139" s="61">
        <v>41547</v>
      </c>
      <c r="H139" s="49">
        <v>1381.85</v>
      </c>
      <c r="I139" s="50">
        <v>41547</v>
      </c>
      <c r="J139" s="49">
        <f t="shared" ca="1" si="14"/>
        <v>1381.85</v>
      </c>
      <c r="N139" s="65">
        <v>38078</v>
      </c>
      <c r="O139" s="2">
        <v>3.1E-2</v>
      </c>
    </row>
    <row r="140" spans="1:15" x14ac:dyDescent="0.2">
      <c r="A140" s="13">
        <f t="shared" ca="1" si="13"/>
        <v>38168</v>
      </c>
      <c r="B140" s="32">
        <f t="shared" ca="1" si="10"/>
        <v>183.72</v>
      </c>
      <c r="C140" s="33">
        <f t="shared" ca="1" si="12"/>
        <v>1.0800000000000001E-2</v>
      </c>
      <c r="D140" s="33">
        <f t="shared" ca="1" si="11"/>
        <v>1.0839064649243557E-2</v>
      </c>
      <c r="E140" s="2"/>
      <c r="G140" s="61">
        <v>41578</v>
      </c>
      <c r="H140" s="49">
        <v>1423.85</v>
      </c>
      <c r="I140" s="50">
        <v>41578</v>
      </c>
      <c r="J140" s="49">
        <f t="shared" ca="1" si="14"/>
        <v>1423.85</v>
      </c>
      <c r="N140" s="65">
        <v>38108</v>
      </c>
      <c r="O140" s="2">
        <v>-4.0000000000000001E-3</v>
      </c>
    </row>
    <row r="141" spans="1:15" x14ac:dyDescent="0.2">
      <c r="A141" s="13">
        <f t="shared" ca="1" si="13"/>
        <v>38199</v>
      </c>
      <c r="B141" s="32">
        <f t="shared" ca="1" si="10"/>
        <v>188.55</v>
      </c>
      <c r="C141" s="33">
        <f t="shared" ca="1" si="12"/>
        <v>2.63E-2</v>
      </c>
      <c r="D141" s="33">
        <f t="shared" ca="1" si="11"/>
        <v>2.6290006531678678E-2</v>
      </c>
      <c r="E141" s="2"/>
      <c r="G141" s="61">
        <v>41607</v>
      </c>
      <c r="H141" s="49">
        <v>1381.65</v>
      </c>
      <c r="I141" s="50">
        <v>41608</v>
      </c>
      <c r="J141" s="49">
        <f t="shared" ca="1" si="14"/>
        <v>1381.65</v>
      </c>
      <c r="N141" s="65">
        <v>38139</v>
      </c>
      <c r="O141" s="2">
        <v>1.0800000000000001E-2</v>
      </c>
    </row>
    <row r="142" spans="1:15" x14ac:dyDescent="0.2">
      <c r="A142" s="13">
        <f t="shared" ca="1" si="13"/>
        <v>38230</v>
      </c>
      <c r="B142" s="32">
        <f t="shared" ca="1" si="10"/>
        <v>198.4</v>
      </c>
      <c r="C142" s="33">
        <f t="shared" ca="1" si="12"/>
        <v>5.2200000000000003E-2</v>
      </c>
      <c r="D142" s="33">
        <f t="shared" ca="1" si="11"/>
        <v>5.224078493768225E-2</v>
      </c>
      <c r="E142" s="2"/>
      <c r="G142" s="61">
        <v>41639</v>
      </c>
      <c r="H142" s="49">
        <v>1395.5</v>
      </c>
      <c r="I142" s="50">
        <v>41639</v>
      </c>
      <c r="J142" s="49">
        <f t="shared" ca="1" si="14"/>
        <v>1395.5</v>
      </c>
      <c r="N142" s="65">
        <v>38169</v>
      </c>
      <c r="O142" s="2">
        <v>2.63E-2</v>
      </c>
    </row>
    <row r="143" spans="1:15" x14ac:dyDescent="0.2">
      <c r="A143" s="13">
        <f t="shared" ca="1" si="13"/>
        <v>38260</v>
      </c>
      <c r="B143" s="32">
        <f t="shared" ca="1" si="10"/>
        <v>205.17</v>
      </c>
      <c r="C143" s="33">
        <f t="shared" ca="1" si="12"/>
        <v>3.4099999999999998E-2</v>
      </c>
      <c r="D143" s="33">
        <f t="shared" ca="1" si="11"/>
        <v>3.4122983870967571E-2</v>
      </c>
      <c r="E143" s="2"/>
      <c r="G143" s="61">
        <v>41670</v>
      </c>
      <c r="H143" s="49">
        <v>1295.95</v>
      </c>
      <c r="I143" s="50">
        <v>41670</v>
      </c>
      <c r="J143" s="49">
        <f t="shared" ca="1" si="14"/>
        <v>1295.95</v>
      </c>
      <c r="N143" s="65">
        <v>38200</v>
      </c>
      <c r="O143" s="2">
        <v>5.2200000000000003E-2</v>
      </c>
    </row>
    <row r="144" spans="1:15" x14ac:dyDescent="0.2">
      <c r="A144" s="13">
        <f t="shared" ca="1" si="13"/>
        <v>38291</v>
      </c>
      <c r="B144" s="32">
        <f t="shared" ca="1" si="10"/>
        <v>210.78</v>
      </c>
      <c r="C144" s="33">
        <f t="shared" ca="1" si="12"/>
        <v>2.7300000000000001E-2</v>
      </c>
      <c r="D144" s="33">
        <f t="shared" ca="1" si="11"/>
        <v>2.7343178827313963E-2</v>
      </c>
      <c r="E144" s="2"/>
      <c r="G144" s="61">
        <v>41698</v>
      </c>
      <c r="H144" s="49">
        <v>1356.34</v>
      </c>
      <c r="I144" s="50">
        <v>41698</v>
      </c>
      <c r="J144" s="49">
        <f t="shared" ca="1" si="14"/>
        <v>1356.34</v>
      </c>
      <c r="N144" s="65">
        <v>38231</v>
      </c>
      <c r="O144" s="2">
        <v>3.4099999999999998E-2</v>
      </c>
    </row>
    <row r="145" spans="1:15" x14ac:dyDescent="0.2">
      <c r="A145" s="13">
        <f t="shared" ca="1" si="13"/>
        <v>38321</v>
      </c>
      <c r="B145" s="32">
        <f t="shared" ca="1" si="10"/>
        <v>239.06</v>
      </c>
      <c r="C145" s="33">
        <f t="shared" ca="1" si="12"/>
        <v>0.13420000000000001</v>
      </c>
      <c r="D145" s="33">
        <f t="shared" ca="1" si="11"/>
        <v>0.13416832716576521</v>
      </c>
      <c r="E145" s="2"/>
      <c r="G145" s="61">
        <v>41729</v>
      </c>
      <c r="H145" s="49">
        <v>1420.84</v>
      </c>
      <c r="I145" s="50">
        <v>41729</v>
      </c>
      <c r="J145" s="49">
        <f t="shared" ca="1" si="14"/>
        <v>1420.84</v>
      </c>
      <c r="N145" s="65">
        <v>38261</v>
      </c>
      <c r="O145" s="2">
        <v>2.7300000000000001E-2</v>
      </c>
    </row>
    <row r="146" spans="1:15" x14ac:dyDescent="0.2">
      <c r="A146" s="13">
        <f t="shared" ca="1" si="13"/>
        <v>38352</v>
      </c>
      <c r="B146" s="32">
        <f t="shared" ca="1" si="10"/>
        <v>252.73</v>
      </c>
      <c r="C146" s="33">
        <f t="shared" ca="1" si="12"/>
        <v>5.7200000000000001E-2</v>
      </c>
      <c r="D146" s="33">
        <f t="shared" ca="1" si="11"/>
        <v>5.7182297331213938E-2</v>
      </c>
      <c r="E146" s="2"/>
      <c r="G146" s="61">
        <v>41759</v>
      </c>
      <c r="H146" s="49">
        <v>1453.87</v>
      </c>
      <c r="I146" s="50">
        <v>41759</v>
      </c>
      <c r="J146" s="49">
        <f t="shared" ca="1" si="14"/>
        <v>1453.87</v>
      </c>
      <c r="N146" s="65">
        <v>38292</v>
      </c>
      <c r="O146" s="2">
        <v>0.13420000000000001</v>
      </c>
    </row>
    <row r="147" spans="1:15" x14ac:dyDescent="0.2">
      <c r="A147" s="13">
        <f t="shared" ca="1" si="13"/>
        <v>38383</v>
      </c>
      <c r="B147" s="32">
        <f t="shared" ca="1" si="10"/>
        <v>250.87</v>
      </c>
      <c r="C147" s="33">
        <f t="shared" ca="1" si="12"/>
        <v>-7.4000000000000003E-3</v>
      </c>
      <c r="D147" s="33">
        <f t="shared" ca="1" si="11"/>
        <v>-7.3596328097178532E-3</v>
      </c>
      <c r="E147" s="2"/>
      <c r="G147" s="61">
        <v>41789</v>
      </c>
      <c r="H147" s="49">
        <v>1435.5</v>
      </c>
      <c r="I147" s="50">
        <v>41790</v>
      </c>
      <c r="J147" s="49">
        <f t="shared" ca="1" si="14"/>
        <v>1435.5</v>
      </c>
      <c r="N147" s="65">
        <v>38322</v>
      </c>
      <c r="O147" s="2">
        <v>5.7200000000000001E-2</v>
      </c>
    </row>
    <row r="148" spans="1:15" x14ac:dyDescent="0.2">
      <c r="A148" s="13">
        <f t="shared" ca="1" si="13"/>
        <v>38411</v>
      </c>
      <c r="B148" s="32">
        <f t="shared" ca="1" si="10"/>
        <v>267.41000000000003</v>
      </c>
      <c r="C148" s="33">
        <f t="shared" ca="1" si="12"/>
        <v>6.59E-2</v>
      </c>
      <c r="D148" s="33">
        <f t="shared" ca="1" si="11"/>
        <v>6.5930561645473729E-2</v>
      </c>
      <c r="E148" s="2"/>
      <c r="G148" s="61">
        <v>41820</v>
      </c>
      <c r="H148" s="49">
        <v>1483.84</v>
      </c>
      <c r="I148" s="50">
        <v>41820</v>
      </c>
      <c r="J148" s="49">
        <f t="shared" ca="1" si="14"/>
        <v>1483.84</v>
      </c>
      <c r="N148" s="65">
        <v>38353</v>
      </c>
      <c r="O148" s="2">
        <v>-7.4000000000000003E-3</v>
      </c>
    </row>
    <row r="149" spans="1:15" x14ac:dyDescent="0.2">
      <c r="A149" s="13">
        <f t="shared" ca="1" si="13"/>
        <v>38442</v>
      </c>
      <c r="B149" s="32">
        <f t="shared" ca="1" si="10"/>
        <v>266.24</v>
      </c>
      <c r="C149" s="33">
        <f t="shared" ca="1" si="12"/>
        <v>-4.4000000000000003E-3</v>
      </c>
      <c r="D149" s="33">
        <f t="shared" ca="1" si="11"/>
        <v>-4.3753038405445199E-3</v>
      </c>
      <c r="E149" s="2"/>
      <c r="G149" s="61">
        <v>41851</v>
      </c>
      <c r="H149" s="49">
        <v>1512.25</v>
      </c>
      <c r="I149" s="50">
        <v>41851</v>
      </c>
      <c r="J149" s="49">
        <f t="shared" ca="1" si="14"/>
        <v>1512.25</v>
      </c>
      <c r="N149" s="65">
        <v>38384</v>
      </c>
      <c r="O149" s="2">
        <v>6.59E-2</v>
      </c>
    </row>
    <row r="150" spans="1:15" x14ac:dyDescent="0.2">
      <c r="A150" s="13">
        <f t="shared" ca="1" si="13"/>
        <v>38472</v>
      </c>
      <c r="B150" s="32">
        <f t="shared" ca="1" si="10"/>
        <v>273.94</v>
      </c>
      <c r="C150" s="33">
        <f t="shared" ca="1" si="12"/>
        <v>2.8899999999999999E-2</v>
      </c>
      <c r="D150" s="33">
        <f t="shared" ca="1" si="11"/>
        <v>2.8921274038461453E-2</v>
      </c>
      <c r="E150" s="2"/>
      <c r="G150" s="61">
        <v>41880</v>
      </c>
      <c r="H150" s="49">
        <v>1557.08</v>
      </c>
      <c r="I150" s="50">
        <v>41882</v>
      </c>
      <c r="J150" s="49">
        <f t="shared" ca="1" si="14"/>
        <v>1557.08</v>
      </c>
      <c r="N150" s="65">
        <v>38412</v>
      </c>
      <c r="O150" s="2">
        <v>-4.4000000000000003E-3</v>
      </c>
    </row>
    <row r="151" spans="1:15" x14ac:dyDescent="0.2">
      <c r="A151" s="13">
        <f t="shared" ca="1" si="13"/>
        <v>38503</v>
      </c>
      <c r="B151" s="32">
        <f t="shared" ca="1" si="10"/>
        <v>288</v>
      </c>
      <c r="C151" s="33">
        <f t="shared" ca="1" si="12"/>
        <v>5.1299999999999998E-2</v>
      </c>
      <c r="D151" s="33">
        <f t="shared" ca="1" si="11"/>
        <v>5.1325107687814953E-2</v>
      </c>
      <c r="E151" s="2"/>
      <c r="G151" s="61">
        <v>41912</v>
      </c>
      <c r="H151" s="49">
        <v>1590.98</v>
      </c>
      <c r="I151" s="50">
        <v>41912</v>
      </c>
      <c r="J151" s="49">
        <f t="shared" ca="1" si="14"/>
        <v>1590.98</v>
      </c>
      <c r="N151" s="65">
        <v>38443</v>
      </c>
      <c r="O151" s="2">
        <v>2.8899999999999999E-2</v>
      </c>
    </row>
    <row r="152" spans="1:15" x14ac:dyDescent="0.2">
      <c r="A152" s="13">
        <f t="shared" ca="1" si="13"/>
        <v>38533</v>
      </c>
      <c r="B152" s="32">
        <f t="shared" ca="1" si="10"/>
        <v>297.39</v>
      </c>
      <c r="C152" s="33">
        <f t="shared" ca="1" si="12"/>
        <v>3.2599999999999997E-2</v>
      </c>
      <c r="D152" s="33">
        <f t="shared" ca="1" si="11"/>
        <v>3.2604166666666545E-2</v>
      </c>
      <c r="E152" s="2"/>
      <c r="G152" s="61">
        <v>41943</v>
      </c>
      <c r="H152" s="49">
        <v>1699.77</v>
      </c>
      <c r="I152" s="50">
        <v>41943</v>
      </c>
      <c r="J152" s="49">
        <f t="shared" ca="1" si="14"/>
        <v>1699.77</v>
      </c>
      <c r="N152" s="65">
        <v>38473</v>
      </c>
      <c r="O152" s="2">
        <v>5.1299999999999998E-2</v>
      </c>
    </row>
    <row r="153" spans="1:15" x14ac:dyDescent="0.2">
      <c r="A153" s="13">
        <f t="shared" ca="1" si="13"/>
        <v>38564</v>
      </c>
      <c r="B153" s="32">
        <f t="shared" ca="1" si="10"/>
        <v>309.39999999999998</v>
      </c>
      <c r="C153" s="33">
        <f t="shared" ca="1" si="12"/>
        <v>4.0399999999999998E-2</v>
      </c>
      <c r="D153" s="33">
        <f t="shared" ca="1" si="11"/>
        <v>4.0384680049766253E-2</v>
      </c>
      <c r="E153" s="2"/>
      <c r="G153" s="61">
        <v>41971</v>
      </c>
      <c r="H153" s="49">
        <v>1747.88</v>
      </c>
      <c r="I153" s="50">
        <v>41973</v>
      </c>
      <c r="J153" s="49">
        <f t="shared" ca="1" si="14"/>
        <v>1747.88</v>
      </c>
      <c r="N153" s="65">
        <v>38504</v>
      </c>
      <c r="O153" s="2">
        <v>3.2599999999999997E-2</v>
      </c>
    </row>
    <row r="154" spans="1:15" x14ac:dyDescent="0.2">
      <c r="A154" s="13">
        <f t="shared" ca="1" si="13"/>
        <v>38595</v>
      </c>
      <c r="B154" s="32">
        <f t="shared" ca="1" si="10"/>
        <v>328.98</v>
      </c>
      <c r="C154" s="33">
        <f t="shared" ca="1" si="12"/>
        <v>6.3299999999999995E-2</v>
      </c>
      <c r="D154" s="33">
        <f t="shared" ca="1" si="11"/>
        <v>6.328377504848115E-2</v>
      </c>
      <c r="E154" s="2"/>
      <c r="G154" s="61">
        <v>42004</v>
      </c>
      <c r="H154" s="49">
        <v>1767.32</v>
      </c>
      <c r="I154" s="50">
        <v>42004</v>
      </c>
      <c r="J154" s="49">
        <f t="shared" ca="1" si="14"/>
        <v>1767.32</v>
      </c>
      <c r="N154" s="65">
        <v>38534</v>
      </c>
      <c r="O154" s="2">
        <v>4.0399999999999998E-2</v>
      </c>
    </row>
    <row r="155" spans="1:15" x14ac:dyDescent="0.2">
      <c r="A155" s="13">
        <f t="shared" ca="1" si="13"/>
        <v>38625</v>
      </c>
      <c r="B155" s="32">
        <f t="shared" ca="1" si="10"/>
        <v>340.52</v>
      </c>
      <c r="C155" s="33">
        <f t="shared" ca="1" si="12"/>
        <v>3.5099999999999999E-2</v>
      </c>
      <c r="D155" s="33">
        <f t="shared" ca="1" si="11"/>
        <v>3.5078120250471079E-2</v>
      </c>
      <c r="E155" s="2"/>
      <c r="G155" s="61">
        <v>42034</v>
      </c>
      <c r="H155" s="49">
        <v>1897.67</v>
      </c>
      <c r="I155" s="50">
        <v>42035</v>
      </c>
      <c r="J155" s="49">
        <f t="shared" ca="1" si="14"/>
        <v>1897.67</v>
      </c>
      <c r="N155" s="65">
        <v>38565</v>
      </c>
      <c r="O155" s="2">
        <v>6.3299999999999995E-2</v>
      </c>
    </row>
    <row r="156" spans="1:15" x14ac:dyDescent="0.2">
      <c r="A156" s="13">
        <f t="shared" ca="1" si="13"/>
        <v>38656</v>
      </c>
      <c r="B156" s="32">
        <f t="shared" ca="1" si="10"/>
        <v>348.12</v>
      </c>
      <c r="C156" s="33">
        <f t="shared" ca="1" si="12"/>
        <v>2.23E-2</v>
      </c>
      <c r="D156" s="33">
        <f t="shared" ca="1" si="11"/>
        <v>2.2318806531187674E-2</v>
      </c>
      <c r="E156" s="2"/>
      <c r="G156" s="61">
        <v>42062</v>
      </c>
      <c r="H156" s="49">
        <v>1957.68</v>
      </c>
      <c r="I156" s="50">
        <v>42063</v>
      </c>
      <c r="J156" s="49">
        <f t="shared" ca="1" si="14"/>
        <v>1957.68</v>
      </c>
      <c r="N156" s="65">
        <v>38596</v>
      </c>
      <c r="O156" s="2">
        <v>3.5099999999999999E-2</v>
      </c>
    </row>
    <row r="157" spans="1:15" x14ac:dyDescent="0.2">
      <c r="A157" s="13">
        <f t="shared" ca="1" si="13"/>
        <v>38686</v>
      </c>
      <c r="B157" s="32">
        <f t="shared" ca="1" si="10"/>
        <v>342.44</v>
      </c>
      <c r="C157" s="33">
        <f t="shared" ca="1" si="12"/>
        <v>-1.6299999999999999E-2</v>
      </c>
      <c r="D157" s="33">
        <f t="shared" ca="1" si="11"/>
        <v>-1.6316212800183916E-2</v>
      </c>
      <c r="E157" s="2"/>
      <c r="G157" s="61">
        <v>42094</v>
      </c>
      <c r="H157" s="49">
        <v>2009.31</v>
      </c>
      <c r="I157" s="50">
        <v>42094</v>
      </c>
      <c r="J157" s="49">
        <f t="shared" ca="1" si="14"/>
        <v>2009.31</v>
      </c>
      <c r="N157" s="65">
        <v>38626</v>
      </c>
      <c r="O157" s="2">
        <v>2.23E-2</v>
      </c>
    </row>
    <row r="158" spans="1:15" x14ac:dyDescent="0.2">
      <c r="A158" s="13">
        <f t="shared" ca="1" si="13"/>
        <v>38717</v>
      </c>
      <c r="B158" s="32">
        <f t="shared" ca="1" si="10"/>
        <v>379.19</v>
      </c>
      <c r="C158" s="33">
        <f t="shared" ca="1" si="12"/>
        <v>0.10730000000000001</v>
      </c>
      <c r="D158" s="33">
        <f t="shared" ca="1" si="11"/>
        <v>0.10731807031888807</v>
      </c>
      <c r="E158" s="2"/>
      <c r="G158" s="61">
        <v>42124</v>
      </c>
      <c r="H158" s="49">
        <v>2010.07</v>
      </c>
      <c r="I158" s="50">
        <v>42124</v>
      </c>
      <c r="J158" s="49">
        <f t="shared" ca="1" si="14"/>
        <v>2010.07</v>
      </c>
      <c r="N158" s="65">
        <v>38657</v>
      </c>
      <c r="O158" s="2">
        <v>-1.6299999999999999E-2</v>
      </c>
    </row>
    <row r="159" spans="1:15" x14ac:dyDescent="0.2">
      <c r="A159" s="13">
        <f t="shared" ca="1" si="13"/>
        <v>38748</v>
      </c>
      <c r="B159" s="32">
        <f t="shared" ca="1" si="10"/>
        <v>403.73</v>
      </c>
      <c r="C159" s="33">
        <f t="shared" ca="1" si="12"/>
        <v>6.4699999999999994E-2</v>
      </c>
      <c r="D159" s="33">
        <f t="shared" ca="1" si="11"/>
        <v>6.4716896542630353E-2</v>
      </c>
      <c r="E159" s="2"/>
      <c r="G159" s="61">
        <v>42153</v>
      </c>
      <c r="H159" s="49">
        <v>1890.95</v>
      </c>
      <c r="I159" s="50">
        <v>42155</v>
      </c>
      <c r="J159" s="49">
        <f t="shared" ca="1" si="14"/>
        <v>1890.95</v>
      </c>
      <c r="N159" s="65">
        <v>38687</v>
      </c>
      <c r="O159" s="2">
        <v>0.10730000000000001</v>
      </c>
    </row>
    <row r="160" spans="1:15" x14ac:dyDescent="0.2">
      <c r="A160" s="13">
        <f t="shared" ca="1" si="13"/>
        <v>38776</v>
      </c>
      <c r="B160" s="32">
        <f t="shared" ca="1" si="10"/>
        <v>430.8</v>
      </c>
      <c r="C160" s="33">
        <f t="shared" ca="1" si="12"/>
        <v>6.7100000000000007E-2</v>
      </c>
      <c r="D160" s="33">
        <f t="shared" ca="1" si="11"/>
        <v>6.7049760978872053E-2</v>
      </c>
      <c r="E160" s="2"/>
      <c r="G160" s="61">
        <v>42185</v>
      </c>
      <c r="H160" s="49">
        <v>1884.2</v>
      </c>
      <c r="I160" s="50">
        <v>42185</v>
      </c>
      <c r="J160" s="49">
        <f t="shared" ca="1" si="14"/>
        <v>1884.2</v>
      </c>
      <c r="N160" s="65">
        <v>38718</v>
      </c>
      <c r="O160" s="2">
        <v>6.4699999999999994E-2</v>
      </c>
    </row>
    <row r="161" spans="1:15" x14ac:dyDescent="0.2">
      <c r="A161" s="13">
        <f t="shared" ca="1" si="13"/>
        <v>38807</v>
      </c>
      <c r="B161" s="32">
        <f t="shared" ca="1" si="10"/>
        <v>462.12</v>
      </c>
      <c r="C161" s="33">
        <f t="shared" ca="1" si="12"/>
        <v>7.2700000000000001E-2</v>
      </c>
      <c r="D161" s="33">
        <f t="shared" ca="1" si="11"/>
        <v>7.2701949860724202E-2</v>
      </c>
      <c r="E161" s="2"/>
      <c r="G161" s="61">
        <v>42216</v>
      </c>
      <c r="H161" s="49">
        <v>1981.06</v>
      </c>
      <c r="I161" s="50">
        <v>42216</v>
      </c>
      <c r="J161" s="49">
        <f t="shared" ca="1" si="14"/>
        <v>1981.06</v>
      </c>
      <c r="N161" s="65">
        <v>38749</v>
      </c>
      <c r="O161" s="2">
        <v>6.7100000000000007E-2</v>
      </c>
    </row>
    <row r="162" spans="1:15" x14ac:dyDescent="0.2">
      <c r="A162" s="13">
        <f t="shared" ca="1" si="13"/>
        <v>38837</v>
      </c>
      <c r="B162" s="32">
        <f t="shared" ca="1" si="10"/>
        <v>458.45</v>
      </c>
      <c r="C162" s="33">
        <f t="shared" ca="1" si="12"/>
        <v>-7.9000000000000008E-3</v>
      </c>
      <c r="D162" s="33">
        <f t="shared" ca="1" si="11"/>
        <v>-7.9416601748464322E-3</v>
      </c>
      <c r="E162" s="2"/>
      <c r="G162" s="61">
        <v>42247</v>
      </c>
      <c r="H162" s="49">
        <v>1985.35</v>
      </c>
      <c r="I162" s="50">
        <v>42247</v>
      </c>
      <c r="J162" s="49">
        <f t="shared" ca="1" si="14"/>
        <v>1985.35</v>
      </c>
      <c r="N162" s="65">
        <v>38777</v>
      </c>
      <c r="O162" s="2">
        <v>7.2700000000000001E-2</v>
      </c>
    </row>
    <row r="163" spans="1:15" x14ac:dyDescent="0.2">
      <c r="A163" s="13">
        <f t="shared" ca="1" si="13"/>
        <v>38868</v>
      </c>
      <c r="B163" s="32">
        <f t="shared" ca="1" si="10"/>
        <v>434.9</v>
      </c>
      <c r="C163" s="33">
        <f t="shared" ca="1" si="12"/>
        <v>-5.1400000000000001E-2</v>
      </c>
      <c r="D163" s="33">
        <f t="shared" ca="1" si="11"/>
        <v>-5.1368742501908593E-2</v>
      </c>
      <c r="E163" s="2"/>
      <c r="G163" s="61">
        <v>42277</v>
      </c>
      <c r="H163" s="49">
        <v>2001.73</v>
      </c>
      <c r="I163" s="50">
        <v>42277</v>
      </c>
      <c r="J163" s="49">
        <f t="shared" ca="1" si="14"/>
        <v>2001.73</v>
      </c>
      <c r="N163" s="65">
        <v>38808</v>
      </c>
      <c r="O163" s="2">
        <v>-7.9000000000000008E-3</v>
      </c>
    </row>
    <row r="164" spans="1:15" x14ac:dyDescent="0.2">
      <c r="A164" s="13">
        <f t="shared" ca="1" si="13"/>
        <v>38898</v>
      </c>
      <c r="B164" s="32">
        <f t="shared" ca="1" si="10"/>
        <v>374.34</v>
      </c>
      <c r="C164" s="33">
        <f t="shared" ca="1" si="12"/>
        <v>-0.13930000000000001</v>
      </c>
      <c r="D164" s="33">
        <f t="shared" ca="1" si="11"/>
        <v>-0.13925040239135433</v>
      </c>
      <c r="E164" s="2"/>
      <c r="G164" s="61">
        <v>42307</v>
      </c>
      <c r="H164" s="49">
        <v>2043.3</v>
      </c>
      <c r="I164" s="50">
        <v>42308</v>
      </c>
      <c r="J164" s="49">
        <f t="shared" ca="1" si="14"/>
        <v>2043.3</v>
      </c>
      <c r="N164" s="65">
        <v>38838</v>
      </c>
      <c r="O164" s="2">
        <v>-5.1400000000000001E-2</v>
      </c>
    </row>
    <row r="165" spans="1:15" x14ac:dyDescent="0.2">
      <c r="A165" s="13">
        <f t="shared" ca="1" si="13"/>
        <v>38929</v>
      </c>
      <c r="B165" s="32">
        <f t="shared" ca="1" si="10"/>
        <v>368.34</v>
      </c>
      <c r="C165" s="33">
        <f t="shared" ca="1" si="12"/>
        <v>-1.6E-2</v>
      </c>
      <c r="D165" s="33">
        <f t="shared" ca="1" si="11"/>
        <v>-1.6028209648982217E-2</v>
      </c>
      <c r="E165" s="2"/>
      <c r="G165" s="61">
        <v>42338</v>
      </c>
      <c r="H165" s="49">
        <v>2033.07</v>
      </c>
      <c r="I165" s="50">
        <v>42338</v>
      </c>
      <c r="J165" s="49">
        <f t="shared" ca="1" si="14"/>
        <v>2033.07</v>
      </c>
      <c r="N165" s="65">
        <v>38869</v>
      </c>
      <c r="O165" s="2">
        <v>-0.13930000000000001</v>
      </c>
    </row>
    <row r="166" spans="1:15" x14ac:dyDescent="0.2">
      <c r="A166" s="13">
        <f t="shared" ca="1" si="13"/>
        <v>38960</v>
      </c>
      <c r="B166" s="32">
        <f t="shared" ca="1" si="10"/>
        <v>415.11</v>
      </c>
      <c r="C166" s="33">
        <f t="shared" ca="1" si="12"/>
        <v>0.127</v>
      </c>
      <c r="D166" s="33">
        <f t="shared" ca="1" si="11"/>
        <v>0.12697507737416536</v>
      </c>
      <c r="E166" s="2"/>
      <c r="G166" s="61">
        <v>42369</v>
      </c>
      <c r="H166" s="49">
        <v>1908.54</v>
      </c>
      <c r="I166" s="50">
        <v>42369</v>
      </c>
      <c r="J166" s="49">
        <f t="shared" ca="1" si="14"/>
        <v>1908.54</v>
      </c>
      <c r="N166" s="65">
        <v>38899</v>
      </c>
      <c r="O166" s="2">
        <v>-1.6E-2</v>
      </c>
    </row>
    <row r="167" spans="1:15" x14ac:dyDescent="0.2">
      <c r="A167" s="13">
        <f t="shared" ca="1" si="13"/>
        <v>38990</v>
      </c>
      <c r="B167" s="32">
        <f t="shared" ca="1" si="10"/>
        <v>408.87</v>
      </c>
      <c r="C167" s="33">
        <f t="shared" ca="1" si="12"/>
        <v>-1.4999999999999999E-2</v>
      </c>
      <c r="D167" s="33">
        <f t="shared" ca="1" si="11"/>
        <v>-1.5032160150321605E-2</v>
      </c>
      <c r="E167" s="2"/>
      <c r="G167" s="61">
        <v>42398</v>
      </c>
      <c r="H167" s="49">
        <v>1851.71</v>
      </c>
      <c r="I167" s="50">
        <v>42400</v>
      </c>
      <c r="J167" s="49">
        <f t="shared" ca="1" si="14"/>
        <v>1851.71</v>
      </c>
      <c r="N167" s="65">
        <v>38930</v>
      </c>
      <c r="O167" s="2">
        <v>0.127</v>
      </c>
    </row>
    <row r="168" spans="1:15" x14ac:dyDescent="0.2">
      <c r="A168" s="13">
        <f t="shared" ca="1" si="13"/>
        <v>39021</v>
      </c>
      <c r="B168" s="32">
        <f t="shared" ca="1" si="10"/>
        <v>449.39</v>
      </c>
      <c r="C168" s="33">
        <f t="shared" ca="1" si="12"/>
        <v>9.9099999999999994E-2</v>
      </c>
      <c r="D168" s="33">
        <f t="shared" ca="1" si="11"/>
        <v>9.9102404187149995E-2</v>
      </c>
      <c r="E168" s="2"/>
      <c r="G168" s="61">
        <v>42429</v>
      </c>
      <c r="H168" s="49">
        <v>1919.22</v>
      </c>
      <c r="I168" s="50">
        <v>42429</v>
      </c>
      <c r="J168" s="49">
        <f t="shared" ca="1" si="14"/>
        <v>1919.22</v>
      </c>
      <c r="N168" s="65">
        <v>38961</v>
      </c>
      <c r="O168" s="2">
        <v>-1.4999999999999999E-2</v>
      </c>
    </row>
    <row r="169" spans="1:15" x14ac:dyDescent="0.2">
      <c r="A169" s="13">
        <f t="shared" ca="1" si="13"/>
        <v>39051</v>
      </c>
      <c r="B169" s="32">
        <f t="shared" ca="1" si="10"/>
        <v>472.97</v>
      </c>
      <c r="C169" s="33">
        <f t="shared" ca="1" si="12"/>
        <v>5.2499999999999998E-2</v>
      </c>
      <c r="D169" s="33">
        <f t="shared" ca="1" si="11"/>
        <v>5.247112752842753E-2</v>
      </c>
      <c r="E169" s="2"/>
      <c r="G169" s="61">
        <v>42460</v>
      </c>
      <c r="H169" s="49">
        <v>2101.21</v>
      </c>
      <c r="I169" s="50">
        <v>42460</v>
      </c>
      <c r="J169" s="49">
        <f t="shared" ca="1" si="14"/>
        <v>2101.21</v>
      </c>
      <c r="N169" s="65">
        <v>38991</v>
      </c>
      <c r="O169" s="2">
        <v>9.9099999999999994E-2</v>
      </c>
    </row>
    <row r="170" spans="1:15" x14ac:dyDescent="0.2">
      <c r="A170" s="13">
        <f t="shared" ca="1" si="13"/>
        <v>39082</v>
      </c>
      <c r="B170" s="32">
        <f t="shared" ca="1" si="10"/>
        <v>486.75</v>
      </c>
      <c r="C170" s="33">
        <f t="shared" ca="1" si="12"/>
        <v>2.9100000000000001E-2</v>
      </c>
      <c r="D170" s="33">
        <f t="shared" ca="1" si="11"/>
        <v>2.9135040277395996E-2</v>
      </c>
      <c r="E170" s="2"/>
      <c r="G170" s="61">
        <v>42489</v>
      </c>
      <c r="H170" s="49">
        <v>2142.2199999999998</v>
      </c>
      <c r="I170" s="50">
        <v>42490</v>
      </c>
      <c r="J170" s="49">
        <f t="shared" ca="1" si="14"/>
        <v>2142.2199999999998</v>
      </c>
      <c r="N170" s="65">
        <v>39022</v>
      </c>
      <c r="O170" s="2">
        <v>5.2499999999999998E-2</v>
      </c>
    </row>
    <row r="171" spans="1:15" x14ac:dyDescent="0.2">
      <c r="A171" s="13">
        <f t="shared" ca="1" si="13"/>
        <v>39113</v>
      </c>
      <c r="B171" s="32">
        <f t="shared" ca="1" si="10"/>
        <v>528.02</v>
      </c>
      <c r="C171" s="33">
        <f t="shared" ca="1" si="12"/>
        <v>8.48E-2</v>
      </c>
      <c r="D171" s="33">
        <f t="shared" ca="1" si="11"/>
        <v>8.4786851566512444E-2</v>
      </c>
      <c r="E171" s="2"/>
      <c r="G171" s="61">
        <v>42521</v>
      </c>
      <c r="H171" s="49">
        <v>2067.9899999999998</v>
      </c>
      <c r="I171" s="50">
        <v>42521</v>
      </c>
      <c r="J171" s="49">
        <f t="shared" ca="1" si="14"/>
        <v>2067.9899999999998</v>
      </c>
      <c r="N171" s="65">
        <v>39052</v>
      </c>
      <c r="O171" s="2">
        <v>2.9100000000000001E-2</v>
      </c>
    </row>
    <row r="172" spans="1:15" x14ac:dyDescent="0.2">
      <c r="A172" s="13">
        <f t="shared" ca="1" si="13"/>
        <v>39141</v>
      </c>
      <c r="B172" s="32">
        <f t="shared" ca="1" si="10"/>
        <v>545.84</v>
      </c>
      <c r="C172" s="33">
        <f t="shared" ca="1" si="12"/>
        <v>3.3700000000000001E-2</v>
      </c>
      <c r="D172" s="33">
        <f t="shared" ca="1" si="11"/>
        <v>3.3748721639331958E-2</v>
      </c>
      <c r="E172" s="2"/>
      <c r="G172" s="61">
        <v>42551</v>
      </c>
      <c r="H172" s="49">
        <v>2092.1799999999998</v>
      </c>
      <c r="I172" s="50">
        <v>42551</v>
      </c>
      <c r="J172" s="49">
        <f t="shared" ca="1" si="14"/>
        <v>2092.1799999999998</v>
      </c>
      <c r="N172" s="65">
        <v>39083</v>
      </c>
      <c r="O172" s="2">
        <v>8.48E-2</v>
      </c>
    </row>
    <row r="173" spans="1:15" x14ac:dyDescent="0.2">
      <c r="A173" s="13">
        <f t="shared" ca="1" si="13"/>
        <v>39172</v>
      </c>
      <c r="B173" s="32">
        <f t="shared" ca="1" si="10"/>
        <v>563.33000000000004</v>
      </c>
      <c r="C173" s="33">
        <f t="shared" ca="1" si="12"/>
        <v>3.2000000000000001E-2</v>
      </c>
      <c r="D173" s="33">
        <f t="shared" ca="1" si="11"/>
        <v>3.2042356734574229E-2</v>
      </c>
      <c r="E173" s="2"/>
      <c r="G173" s="61">
        <v>42580</v>
      </c>
      <c r="H173" s="49">
        <v>2160.3200000000002</v>
      </c>
      <c r="I173" s="50">
        <v>42582</v>
      </c>
      <c r="J173" s="49">
        <f t="shared" ca="1" si="14"/>
        <v>2160.3200000000002</v>
      </c>
      <c r="N173" s="65">
        <v>39114</v>
      </c>
      <c r="O173" s="2">
        <v>3.3700000000000001E-2</v>
      </c>
    </row>
    <row r="174" spans="1:15" x14ac:dyDescent="0.2">
      <c r="A174" s="13">
        <f t="shared" ca="1" si="13"/>
        <v>39202</v>
      </c>
      <c r="B174" s="32">
        <f t="shared" ca="1" si="10"/>
        <v>607.21</v>
      </c>
      <c r="C174" s="33">
        <f t="shared" ca="1" si="12"/>
        <v>7.7899999999999997E-2</v>
      </c>
      <c r="D174" s="33">
        <f t="shared" ca="1" si="11"/>
        <v>7.7893952035219094E-2</v>
      </c>
      <c r="E174" s="2"/>
      <c r="G174" s="61">
        <v>42613</v>
      </c>
      <c r="H174" s="49">
        <v>2054.6</v>
      </c>
      <c r="I174" s="50">
        <v>42613</v>
      </c>
      <c r="J174" s="49">
        <f t="shared" ca="1" si="14"/>
        <v>2054.6</v>
      </c>
      <c r="N174" s="65">
        <v>39142</v>
      </c>
      <c r="O174" s="2">
        <v>3.2000000000000001E-2</v>
      </c>
    </row>
    <row r="175" spans="1:15" x14ac:dyDescent="0.2">
      <c r="A175" s="13">
        <f t="shared" ca="1" si="13"/>
        <v>39233</v>
      </c>
      <c r="B175" s="32">
        <f t="shared" ca="1" si="10"/>
        <v>584.99</v>
      </c>
      <c r="C175" s="33">
        <f t="shared" ca="1" si="12"/>
        <v>-3.6600000000000001E-2</v>
      </c>
      <c r="D175" s="33">
        <f t="shared" ca="1" si="11"/>
        <v>-3.6593600237150303E-2</v>
      </c>
      <c r="E175" s="2"/>
      <c r="G175" s="61">
        <v>42643</v>
      </c>
      <c r="H175" s="49">
        <v>2076.9699999999998</v>
      </c>
      <c r="I175" s="50">
        <v>42643</v>
      </c>
      <c r="J175" s="49">
        <f t="shared" ca="1" si="14"/>
        <v>2076.9699999999998</v>
      </c>
      <c r="N175" s="65">
        <v>39173</v>
      </c>
      <c r="O175" s="2">
        <v>7.7899999999999997E-2</v>
      </c>
    </row>
    <row r="176" spans="1:15" x14ac:dyDescent="0.2">
      <c r="A176" s="13">
        <f t="shared" ca="1" si="13"/>
        <v>39263</v>
      </c>
      <c r="B176" s="32">
        <f t="shared" ca="1" si="10"/>
        <v>565.14</v>
      </c>
      <c r="C176" s="33">
        <f t="shared" ca="1" si="12"/>
        <v>-3.39E-2</v>
      </c>
      <c r="D176" s="33">
        <f t="shared" ca="1" si="11"/>
        <v>-3.3932203969298635E-2</v>
      </c>
      <c r="E176" s="2"/>
      <c r="G176" s="61">
        <v>42674</v>
      </c>
      <c r="H176" s="49">
        <v>2087.41</v>
      </c>
      <c r="I176" s="50">
        <v>42674</v>
      </c>
      <c r="J176" s="49">
        <f t="shared" ca="1" si="14"/>
        <v>2087.41</v>
      </c>
      <c r="N176" s="65">
        <v>39203</v>
      </c>
      <c r="O176" s="2">
        <v>-3.6600000000000001E-2</v>
      </c>
    </row>
    <row r="177" spans="1:15" x14ac:dyDescent="0.2">
      <c r="A177" s="13">
        <f t="shared" ca="1" si="13"/>
        <v>39294</v>
      </c>
      <c r="B177" s="32">
        <f t="shared" ref="B177:B240" ca="1" si="15">H65</f>
        <v>572.97</v>
      </c>
      <c r="C177" s="33">
        <f t="shared" ca="1" si="12"/>
        <v>1.3899999999999999E-2</v>
      </c>
      <c r="D177" s="33">
        <f t="shared" ca="1" si="11"/>
        <v>1.3854973988746133E-2</v>
      </c>
      <c r="E177" s="2"/>
      <c r="G177" s="61">
        <v>42704</v>
      </c>
      <c r="H177" s="49">
        <v>2017.65</v>
      </c>
      <c r="I177" s="50">
        <v>42704</v>
      </c>
      <c r="J177" s="49">
        <f t="shared" ca="1" si="14"/>
        <v>2017.65</v>
      </c>
      <c r="N177" s="65">
        <v>39234</v>
      </c>
      <c r="O177" s="2">
        <v>-3.39E-2</v>
      </c>
    </row>
    <row r="178" spans="1:15" x14ac:dyDescent="0.2">
      <c r="A178" s="13">
        <f t="shared" ca="1" si="13"/>
        <v>39325</v>
      </c>
      <c r="B178" s="32">
        <f t="shared" ca="1" si="15"/>
        <v>576.34</v>
      </c>
      <c r="C178" s="33">
        <f t="shared" ca="1" si="12"/>
        <v>5.8999999999999999E-3</v>
      </c>
      <c r="D178" s="33">
        <f t="shared" ca="1" si="11"/>
        <v>5.881634291498683E-3</v>
      </c>
      <c r="E178" s="2"/>
      <c r="G178" s="61">
        <v>42734</v>
      </c>
      <c r="H178" s="49">
        <v>2103.14</v>
      </c>
      <c r="I178" s="50">
        <v>42735</v>
      </c>
      <c r="J178" s="49">
        <f t="shared" ca="1" si="14"/>
        <v>2103.14</v>
      </c>
      <c r="N178" s="65">
        <v>39264</v>
      </c>
      <c r="O178" s="2">
        <v>1.3899999999999999E-2</v>
      </c>
    </row>
    <row r="179" spans="1:15" x14ac:dyDescent="0.2">
      <c r="A179" s="13">
        <f t="shared" ca="1" si="13"/>
        <v>39355</v>
      </c>
      <c r="B179" s="32">
        <f t="shared" ca="1" si="15"/>
        <v>618.57000000000005</v>
      </c>
      <c r="C179" s="33">
        <f t="shared" ca="1" si="12"/>
        <v>7.3300000000000004E-2</v>
      </c>
      <c r="D179" s="33">
        <f t="shared" ca="1" si="11"/>
        <v>7.3272720963320381E-2</v>
      </c>
      <c r="E179" s="2"/>
      <c r="G179" s="61">
        <v>42766</v>
      </c>
      <c r="H179" s="49">
        <v>2137.41</v>
      </c>
      <c r="I179" s="50">
        <v>42766</v>
      </c>
      <c r="J179" s="49">
        <f t="shared" ca="1" si="14"/>
        <v>2137.41</v>
      </c>
      <c r="N179" s="65">
        <v>39295</v>
      </c>
      <c r="O179" s="2">
        <v>5.8999999999999999E-3</v>
      </c>
    </row>
    <row r="180" spans="1:15" x14ac:dyDescent="0.2">
      <c r="A180" s="13">
        <f t="shared" ca="1" si="13"/>
        <v>39386</v>
      </c>
      <c r="B180" s="32">
        <f t="shared" ca="1" si="15"/>
        <v>646.89</v>
      </c>
      <c r="C180" s="33">
        <f t="shared" ca="1" si="12"/>
        <v>4.58E-2</v>
      </c>
      <c r="D180" s="33">
        <f t="shared" ca="1" si="11"/>
        <v>4.5783015665163074E-2</v>
      </c>
      <c r="E180" s="2"/>
      <c r="G180" s="61">
        <v>42793</v>
      </c>
      <c r="H180" s="49">
        <v>2151.6799999999998</v>
      </c>
      <c r="I180" s="50">
        <v>42794</v>
      </c>
      <c r="J180" s="49">
        <f t="shared" ca="1" si="14"/>
        <v>2151.6799999999998</v>
      </c>
      <c r="N180" s="65">
        <v>39326</v>
      </c>
      <c r="O180" s="2">
        <v>7.3300000000000004E-2</v>
      </c>
    </row>
    <row r="181" spans="1:15" x14ac:dyDescent="0.2">
      <c r="A181" s="13">
        <f t="shared" ca="1" si="13"/>
        <v>39416</v>
      </c>
      <c r="B181" s="32">
        <f t="shared" ca="1" si="15"/>
        <v>626.92999999999995</v>
      </c>
      <c r="C181" s="33">
        <f t="shared" ca="1" si="12"/>
        <v>-3.09E-2</v>
      </c>
      <c r="D181" s="33">
        <f t="shared" ca="1" si="11"/>
        <v>-3.0855323161588566E-2</v>
      </c>
      <c r="E181" s="2"/>
      <c r="N181" s="65">
        <v>39356</v>
      </c>
      <c r="O181" s="2">
        <v>4.58E-2</v>
      </c>
    </row>
    <row r="182" spans="1:15" x14ac:dyDescent="0.2">
      <c r="A182" s="13">
        <f t="shared" ca="1" si="13"/>
        <v>39447</v>
      </c>
      <c r="B182" s="32">
        <f t="shared" ca="1" si="15"/>
        <v>615.84</v>
      </c>
      <c r="C182" s="33">
        <f t="shared" ca="1" si="12"/>
        <v>-1.77E-2</v>
      </c>
      <c r="D182" s="33">
        <f t="shared" ref="D182:D245" ca="1" si="16">H70/H69-1</f>
        <v>-1.7689375209353431E-2</v>
      </c>
      <c r="E182" s="2"/>
      <c r="N182" s="65">
        <v>39387</v>
      </c>
      <c r="O182" s="2">
        <v>-3.09E-2</v>
      </c>
    </row>
    <row r="183" spans="1:15" x14ac:dyDescent="0.2">
      <c r="A183" s="13">
        <f t="shared" ca="1" si="13"/>
        <v>39478</v>
      </c>
      <c r="B183" s="32">
        <f t="shared" ca="1" si="15"/>
        <v>546.91999999999996</v>
      </c>
      <c r="C183" s="33">
        <f t="shared" ca="1" si="12"/>
        <v>-0.1119</v>
      </c>
      <c r="D183" s="33">
        <f t="shared" ca="1" si="16"/>
        <v>-0.11191218498311262</v>
      </c>
      <c r="E183" s="2"/>
      <c r="N183" s="65">
        <v>39417</v>
      </c>
      <c r="O183" s="2">
        <v>-1.77E-2</v>
      </c>
    </row>
    <row r="184" spans="1:15" x14ac:dyDescent="0.2">
      <c r="A184" s="13">
        <f t="shared" ca="1" si="13"/>
        <v>39507</v>
      </c>
      <c r="B184" s="32">
        <f t="shared" ca="1" si="15"/>
        <v>571.32000000000005</v>
      </c>
      <c r="C184" s="33">
        <f t="shared" ca="1" si="12"/>
        <v>4.4600000000000001E-2</v>
      </c>
      <c r="D184" s="33">
        <f t="shared" ca="1" si="16"/>
        <v>4.4613471805748706E-2</v>
      </c>
      <c r="E184" s="2"/>
      <c r="N184" s="65">
        <v>39448</v>
      </c>
      <c r="O184" s="2">
        <v>-0.1119</v>
      </c>
    </row>
    <row r="185" spans="1:15" x14ac:dyDescent="0.2">
      <c r="A185" s="13">
        <f t="shared" ca="1" si="13"/>
        <v>39538</v>
      </c>
      <c r="B185" s="32">
        <f t="shared" ca="1" si="15"/>
        <v>548.47</v>
      </c>
      <c r="C185" s="33">
        <f t="shared" ca="1" si="12"/>
        <v>-0.04</v>
      </c>
      <c r="D185" s="33">
        <f t="shared" ca="1" si="16"/>
        <v>-3.9995099068823148E-2</v>
      </c>
      <c r="E185" s="2"/>
      <c r="N185" s="65">
        <v>39479</v>
      </c>
      <c r="O185" s="2">
        <v>4.4600000000000001E-2</v>
      </c>
    </row>
    <row r="186" spans="1:15" x14ac:dyDescent="0.2">
      <c r="A186" s="13">
        <f t="shared" ca="1" si="13"/>
        <v>39568</v>
      </c>
      <c r="B186" s="32">
        <f t="shared" ca="1" si="15"/>
        <v>513.98</v>
      </c>
      <c r="C186" s="33">
        <f t="shared" ca="1" si="12"/>
        <v>-6.2899999999999998E-2</v>
      </c>
      <c r="D186" s="33">
        <f t="shared" ca="1" si="16"/>
        <v>-6.2884022827137342E-2</v>
      </c>
      <c r="E186" s="2"/>
      <c r="N186" s="65">
        <v>39508</v>
      </c>
      <c r="O186" s="2">
        <v>-0.04</v>
      </c>
    </row>
    <row r="187" spans="1:15" x14ac:dyDescent="0.2">
      <c r="A187" s="13">
        <f t="shared" ca="1" si="13"/>
        <v>39599</v>
      </c>
      <c r="B187" s="32">
        <f t="shared" ca="1" si="15"/>
        <v>482.77</v>
      </c>
      <c r="C187" s="33">
        <f t="shared" ca="1" si="12"/>
        <v>-6.0699999999999997E-2</v>
      </c>
      <c r="D187" s="33">
        <f t="shared" ca="1" si="16"/>
        <v>-6.0722207089770053E-2</v>
      </c>
      <c r="E187" s="2"/>
      <c r="N187" s="65">
        <v>39539</v>
      </c>
      <c r="O187" s="2">
        <v>-6.2899999999999998E-2</v>
      </c>
    </row>
    <row r="188" spans="1:15" x14ac:dyDescent="0.2">
      <c r="A188" s="13">
        <f t="shared" ca="1" si="13"/>
        <v>39629</v>
      </c>
      <c r="B188" s="32">
        <f t="shared" ca="1" si="15"/>
        <v>440.71</v>
      </c>
      <c r="C188" s="33">
        <f t="shared" ca="1" si="12"/>
        <v>-8.7099999999999997E-2</v>
      </c>
      <c r="D188" s="33">
        <f t="shared" ca="1" si="16"/>
        <v>-8.7122232118814313E-2</v>
      </c>
      <c r="E188" s="2"/>
      <c r="N188" s="65">
        <v>39569</v>
      </c>
      <c r="O188" s="2">
        <v>-6.0699999999999997E-2</v>
      </c>
    </row>
    <row r="189" spans="1:15" x14ac:dyDescent="0.2">
      <c r="A189" s="13">
        <f t="shared" ca="1" si="13"/>
        <v>39660</v>
      </c>
      <c r="B189" s="32">
        <f t="shared" ca="1" si="15"/>
        <v>520.88</v>
      </c>
      <c r="C189" s="33">
        <f t="shared" ca="1" si="12"/>
        <v>0.18190000000000001</v>
      </c>
      <c r="D189" s="33">
        <f t="shared" ca="1" si="16"/>
        <v>0.1819110072383201</v>
      </c>
      <c r="E189" s="2"/>
      <c r="N189" s="65">
        <v>39600</v>
      </c>
      <c r="O189" s="2">
        <v>-8.7099999999999997E-2</v>
      </c>
    </row>
    <row r="190" spans="1:15" x14ac:dyDescent="0.2">
      <c r="A190" s="13">
        <f t="shared" ca="1" si="13"/>
        <v>39691</v>
      </c>
      <c r="B190" s="32">
        <f t="shared" ca="1" si="15"/>
        <v>560.75</v>
      </c>
      <c r="C190" s="33">
        <f t="shared" ca="1" si="12"/>
        <v>7.6499999999999999E-2</v>
      </c>
      <c r="D190" s="33">
        <f t="shared" ca="1" si="16"/>
        <v>7.6543541698663731E-2</v>
      </c>
      <c r="E190" s="2"/>
      <c r="N190" s="65">
        <v>39630</v>
      </c>
      <c r="O190" s="2">
        <v>0.18190000000000001</v>
      </c>
    </row>
    <row r="191" spans="1:15" x14ac:dyDescent="0.2">
      <c r="A191" s="13">
        <f t="shared" ca="1" si="13"/>
        <v>39721</v>
      </c>
      <c r="B191" s="32">
        <f t="shared" ca="1" si="15"/>
        <v>542.41999999999996</v>
      </c>
      <c r="C191" s="33">
        <f t="shared" ca="1" si="12"/>
        <v>-3.27E-2</v>
      </c>
      <c r="D191" s="33">
        <f t="shared" ca="1" si="16"/>
        <v>-3.2688363798484277E-2</v>
      </c>
      <c r="E191" s="2"/>
      <c r="N191" s="65">
        <v>39661</v>
      </c>
      <c r="O191" s="2">
        <v>7.6499999999999999E-2</v>
      </c>
    </row>
    <row r="192" spans="1:15" x14ac:dyDescent="0.2">
      <c r="A192" s="13">
        <f t="shared" ca="1" si="13"/>
        <v>39752</v>
      </c>
      <c r="B192" s="32">
        <f t="shared" ca="1" si="15"/>
        <v>506.75</v>
      </c>
      <c r="C192" s="33">
        <f t="shared" ca="1" si="12"/>
        <v>-6.5799999999999997E-2</v>
      </c>
      <c r="D192" s="33">
        <f t="shared" ca="1" si="16"/>
        <v>-6.5760849526197318E-2</v>
      </c>
      <c r="E192" s="2"/>
      <c r="N192" s="65">
        <v>39692</v>
      </c>
      <c r="O192" s="2">
        <v>-3.27E-2</v>
      </c>
    </row>
    <row r="193" spans="1:15" x14ac:dyDescent="0.2">
      <c r="A193" s="13">
        <f t="shared" ca="1" si="13"/>
        <v>39782</v>
      </c>
      <c r="B193" s="32">
        <f t="shared" ca="1" si="15"/>
        <v>560.95000000000005</v>
      </c>
      <c r="C193" s="33">
        <f t="shared" ca="1" si="12"/>
        <v>0.107</v>
      </c>
      <c r="D193" s="33">
        <f t="shared" ca="1" si="16"/>
        <v>0.10695609274790341</v>
      </c>
      <c r="E193" s="2"/>
      <c r="N193" s="65">
        <v>39722</v>
      </c>
      <c r="O193" s="2">
        <v>-6.5799999999999997E-2</v>
      </c>
    </row>
    <row r="194" spans="1:15" x14ac:dyDescent="0.2">
      <c r="A194" s="13">
        <f t="shared" ca="1" si="13"/>
        <v>39813</v>
      </c>
      <c r="B194" s="32">
        <f t="shared" ca="1" si="15"/>
        <v>588.32000000000005</v>
      </c>
      <c r="C194" s="33">
        <f t="shared" ca="1" si="12"/>
        <v>4.8800000000000003E-2</v>
      </c>
      <c r="D194" s="33">
        <f t="shared" ca="1" si="16"/>
        <v>4.8792227471254224E-2</v>
      </c>
      <c r="E194" s="2"/>
      <c r="N194" s="65">
        <v>39753</v>
      </c>
      <c r="O194" s="2">
        <v>0.107</v>
      </c>
    </row>
    <row r="195" spans="1:15" x14ac:dyDescent="0.2">
      <c r="A195" s="13">
        <f t="shared" ca="1" si="13"/>
        <v>39844</v>
      </c>
      <c r="B195" s="32">
        <f t="shared" ca="1" si="15"/>
        <v>581.59</v>
      </c>
      <c r="C195" s="33">
        <f t="shared" ca="1" si="12"/>
        <v>-1.14E-2</v>
      </c>
      <c r="D195" s="33">
        <f t="shared" ca="1" si="16"/>
        <v>-1.1439352733206398E-2</v>
      </c>
      <c r="E195" s="2"/>
      <c r="N195" s="65">
        <v>39783</v>
      </c>
      <c r="O195" s="2">
        <v>4.8800000000000003E-2</v>
      </c>
    </row>
    <row r="196" spans="1:15" x14ac:dyDescent="0.2">
      <c r="A196" s="13">
        <f t="shared" ca="1" si="13"/>
        <v>39872</v>
      </c>
      <c r="B196" s="32">
        <f t="shared" ca="1" si="15"/>
        <v>565.45000000000005</v>
      </c>
      <c r="C196" s="33">
        <f t="shared" ref="C196:C259" ca="1" si="17">O197</f>
        <v>-2.7799999999999998E-2</v>
      </c>
      <c r="D196" s="33">
        <f t="shared" ca="1" si="16"/>
        <v>-2.775150879485544E-2</v>
      </c>
      <c r="E196" s="2"/>
      <c r="N196" s="65">
        <v>39814</v>
      </c>
      <c r="O196" s="2">
        <v>-1.14E-2</v>
      </c>
    </row>
    <row r="197" spans="1:15" x14ac:dyDescent="0.2">
      <c r="A197" s="13">
        <f t="shared" ref="A197:A260" ca="1" si="18">EOMONTH(N198,0)</f>
        <v>39903</v>
      </c>
      <c r="B197" s="32">
        <f t="shared" ca="1" si="15"/>
        <v>580.16999999999996</v>
      </c>
      <c r="C197" s="33">
        <f t="shared" ca="1" si="17"/>
        <v>2.5999999999999999E-2</v>
      </c>
      <c r="D197" s="33">
        <f t="shared" ca="1" si="16"/>
        <v>2.6032363604208797E-2</v>
      </c>
      <c r="E197" s="2"/>
      <c r="N197" s="65">
        <v>39845</v>
      </c>
      <c r="O197" s="2">
        <v>-2.7799999999999998E-2</v>
      </c>
    </row>
    <row r="198" spans="1:15" x14ac:dyDescent="0.2">
      <c r="A198" s="13">
        <f t="shared" ca="1" si="18"/>
        <v>39933</v>
      </c>
      <c r="B198" s="32">
        <f t="shared" ca="1" si="15"/>
        <v>603.69000000000005</v>
      </c>
      <c r="C198" s="33">
        <f t="shared" ca="1" si="17"/>
        <v>4.0500000000000001E-2</v>
      </c>
      <c r="D198" s="33">
        <f t="shared" ca="1" si="16"/>
        <v>4.0539841770515617E-2</v>
      </c>
      <c r="E198" s="2"/>
      <c r="N198" s="65">
        <v>39873</v>
      </c>
      <c r="O198" s="2">
        <v>2.5999999999999999E-2</v>
      </c>
    </row>
    <row r="199" spans="1:15" x14ac:dyDescent="0.2">
      <c r="A199" s="13">
        <f t="shared" ca="1" si="18"/>
        <v>39964</v>
      </c>
      <c r="B199" s="32">
        <f t="shared" ca="1" si="15"/>
        <v>585.67999999999995</v>
      </c>
      <c r="C199" s="33">
        <f t="shared" ca="1" si="17"/>
        <v>-2.98E-2</v>
      </c>
      <c r="D199" s="33">
        <f t="shared" ca="1" si="16"/>
        <v>-2.9833192532591424E-2</v>
      </c>
      <c r="E199" s="2"/>
      <c r="N199" s="65">
        <v>39904</v>
      </c>
      <c r="O199" s="2">
        <v>4.0500000000000001E-2</v>
      </c>
    </row>
    <row r="200" spans="1:15" x14ac:dyDescent="0.2">
      <c r="A200" s="13">
        <f t="shared" ca="1" si="18"/>
        <v>39994</v>
      </c>
      <c r="B200" s="32">
        <f t="shared" ca="1" si="15"/>
        <v>575.08000000000004</v>
      </c>
      <c r="C200" s="33">
        <f t="shared" ca="1" si="17"/>
        <v>-1.8100000000000002E-2</v>
      </c>
      <c r="D200" s="33">
        <f t="shared" ca="1" si="16"/>
        <v>-1.8098620407048016E-2</v>
      </c>
      <c r="E200" s="2"/>
      <c r="N200" s="65">
        <v>39934</v>
      </c>
      <c r="O200" s="2">
        <v>-2.98E-2</v>
      </c>
    </row>
    <row r="201" spans="1:15" x14ac:dyDescent="0.2">
      <c r="A201" s="13">
        <f t="shared" ca="1" si="18"/>
        <v>40025</v>
      </c>
      <c r="B201" s="32">
        <f t="shared" ca="1" si="15"/>
        <v>620.14</v>
      </c>
      <c r="C201" s="33">
        <f t="shared" ca="1" si="17"/>
        <v>7.8399999999999997E-2</v>
      </c>
      <c r="D201" s="33">
        <f t="shared" ca="1" si="16"/>
        <v>7.8354315921262963E-2</v>
      </c>
      <c r="E201" s="2"/>
      <c r="N201" s="65">
        <v>39965</v>
      </c>
      <c r="O201" s="2">
        <v>-1.8100000000000002E-2</v>
      </c>
    </row>
    <row r="202" spans="1:15" x14ac:dyDescent="0.2">
      <c r="A202" s="13">
        <f t="shared" ca="1" si="18"/>
        <v>40056</v>
      </c>
      <c r="B202" s="32">
        <f t="shared" ca="1" si="15"/>
        <v>632</v>
      </c>
      <c r="C202" s="33">
        <f t="shared" ca="1" si="17"/>
        <v>1.9099999999999999E-2</v>
      </c>
      <c r="D202" s="33">
        <f t="shared" ca="1" si="16"/>
        <v>1.9124713774309132E-2</v>
      </c>
      <c r="E202" s="2"/>
      <c r="N202" s="65">
        <v>39995</v>
      </c>
      <c r="O202" s="2">
        <v>7.8399999999999997E-2</v>
      </c>
    </row>
    <row r="203" spans="1:15" x14ac:dyDescent="0.2">
      <c r="A203" s="13">
        <f t="shared" ca="1" si="18"/>
        <v>40086</v>
      </c>
      <c r="B203" s="32">
        <f t="shared" ca="1" si="15"/>
        <v>644.96</v>
      </c>
      <c r="C203" s="33">
        <f t="shared" ca="1" si="17"/>
        <v>2.0500000000000001E-2</v>
      </c>
      <c r="D203" s="33">
        <f t="shared" ca="1" si="16"/>
        <v>2.0506329113924027E-2</v>
      </c>
      <c r="E203" s="2"/>
      <c r="N203" s="65">
        <v>40026</v>
      </c>
      <c r="O203" s="2">
        <v>1.9099999999999999E-2</v>
      </c>
    </row>
    <row r="204" spans="1:15" x14ac:dyDescent="0.2">
      <c r="A204" s="13">
        <f t="shared" ca="1" si="18"/>
        <v>40117</v>
      </c>
      <c r="B204" s="32">
        <f t="shared" ca="1" si="15"/>
        <v>658.2</v>
      </c>
      <c r="C204" s="33">
        <f t="shared" ca="1" si="17"/>
        <v>2.0500000000000001E-2</v>
      </c>
      <c r="D204" s="33">
        <f t="shared" ca="1" si="16"/>
        <v>2.0528404862317107E-2</v>
      </c>
      <c r="E204" s="2"/>
      <c r="N204" s="65">
        <v>40057</v>
      </c>
      <c r="O204" s="2">
        <v>2.0500000000000001E-2</v>
      </c>
    </row>
    <row r="205" spans="1:15" x14ac:dyDescent="0.2">
      <c r="A205" s="13">
        <f t="shared" ca="1" si="18"/>
        <v>40147</v>
      </c>
      <c r="B205" s="32">
        <f t="shared" ca="1" si="15"/>
        <v>660.72</v>
      </c>
      <c r="C205" s="33">
        <f t="shared" ca="1" si="17"/>
        <v>3.8E-3</v>
      </c>
      <c r="D205" s="33">
        <f t="shared" ca="1" si="16"/>
        <v>3.8286235186872908E-3</v>
      </c>
      <c r="E205" s="2"/>
      <c r="N205" s="65">
        <v>40087</v>
      </c>
      <c r="O205" s="2">
        <v>2.0500000000000001E-2</v>
      </c>
    </row>
    <row r="206" spans="1:15" x14ac:dyDescent="0.2">
      <c r="A206" s="13">
        <f t="shared" ca="1" si="18"/>
        <v>40178</v>
      </c>
      <c r="B206" s="32">
        <f t="shared" ca="1" si="15"/>
        <v>671.08</v>
      </c>
      <c r="C206" s="33">
        <f t="shared" ca="1" si="17"/>
        <v>1.5699999999999999E-2</v>
      </c>
      <c r="D206" s="33">
        <f t="shared" ca="1" si="16"/>
        <v>1.5679864390361953E-2</v>
      </c>
      <c r="E206" s="2"/>
      <c r="N206" s="65">
        <v>40118</v>
      </c>
      <c r="O206" s="2">
        <v>3.8E-3</v>
      </c>
    </row>
    <row r="207" spans="1:15" x14ac:dyDescent="0.2">
      <c r="A207" s="13">
        <f t="shared" ca="1" si="18"/>
        <v>40209</v>
      </c>
      <c r="B207" s="32">
        <f t="shared" ca="1" si="15"/>
        <v>669.37</v>
      </c>
      <c r="C207" s="33">
        <f t="shared" ca="1" si="17"/>
        <v>-2.5000000000000001E-3</v>
      </c>
      <c r="D207" s="33">
        <f t="shared" ca="1" si="16"/>
        <v>-2.5481313703284991E-3</v>
      </c>
      <c r="E207" s="2"/>
      <c r="N207" s="65">
        <v>40148</v>
      </c>
      <c r="O207" s="2">
        <v>1.5699999999999999E-2</v>
      </c>
    </row>
    <row r="208" spans="1:15" x14ac:dyDescent="0.2">
      <c r="A208" s="13">
        <f t="shared" ca="1" si="18"/>
        <v>40237</v>
      </c>
      <c r="B208" s="32">
        <f t="shared" ca="1" si="15"/>
        <v>707.87</v>
      </c>
      <c r="C208" s="33">
        <f t="shared" ca="1" si="17"/>
        <v>5.7500000000000002E-2</v>
      </c>
      <c r="D208" s="33">
        <f t="shared" ca="1" si="16"/>
        <v>5.7516769499678766E-2</v>
      </c>
      <c r="E208" s="2"/>
      <c r="N208" s="65">
        <v>40179</v>
      </c>
      <c r="O208" s="2">
        <v>-2.5000000000000001E-3</v>
      </c>
    </row>
    <row r="209" spans="1:15" x14ac:dyDescent="0.2">
      <c r="A209" s="13">
        <f t="shared" ca="1" si="18"/>
        <v>40268</v>
      </c>
      <c r="B209" s="32">
        <f t="shared" ca="1" si="15"/>
        <v>737.24</v>
      </c>
      <c r="C209" s="33">
        <f t="shared" ca="1" si="17"/>
        <v>4.1500000000000002E-2</v>
      </c>
      <c r="D209" s="33">
        <f t="shared" ca="1" si="16"/>
        <v>4.1490669190670681E-2</v>
      </c>
      <c r="E209" s="2"/>
      <c r="N209" s="65">
        <v>40210</v>
      </c>
      <c r="O209" s="2">
        <v>5.7500000000000002E-2</v>
      </c>
    </row>
    <row r="210" spans="1:15" x14ac:dyDescent="0.2">
      <c r="A210" s="13">
        <f t="shared" ca="1" si="18"/>
        <v>40298</v>
      </c>
      <c r="B210" s="32">
        <f t="shared" ca="1" si="15"/>
        <v>750.9</v>
      </c>
      <c r="C210" s="33">
        <f t="shared" ca="1" si="17"/>
        <v>1.8499999999999999E-2</v>
      </c>
      <c r="D210" s="33">
        <f t="shared" ca="1" si="16"/>
        <v>1.8528566002929736E-2</v>
      </c>
      <c r="E210" s="2"/>
      <c r="N210" s="65">
        <v>40238</v>
      </c>
      <c r="O210" s="2">
        <v>4.1500000000000002E-2</v>
      </c>
    </row>
    <row r="211" spans="1:15" x14ac:dyDescent="0.2">
      <c r="A211" s="13">
        <f t="shared" ca="1" si="18"/>
        <v>40329</v>
      </c>
      <c r="B211" s="32">
        <f t="shared" ca="1" si="15"/>
        <v>734.21</v>
      </c>
      <c r="C211" s="33">
        <f t="shared" ca="1" si="17"/>
        <v>-2.2200000000000001E-2</v>
      </c>
      <c r="D211" s="33">
        <f t="shared" ca="1" si="16"/>
        <v>-2.2226661339725617E-2</v>
      </c>
      <c r="E211" s="2"/>
      <c r="N211" s="65">
        <v>40269</v>
      </c>
      <c r="O211" s="2">
        <v>1.8499999999999999E-2</v>
      </c>
    </row>
    <row r="212" spans="1:15" x14ac:dyDescent="0.2">
      <c r="A212" s="13">
        <f t="shared" ca="1" si="18"/>
        <v>40359</v>
      </c>
      <c r="B212" s="32">
        <f t="shared" ca="1" si="15"/>
        <v>741.98</v>
      </c>
      <c r="C212" s="33">
        <f t="shared" ca="1" si="17"/>
        <v>1.06E-2</v>
      </c>
      <c r="D212" s="33">
        <f t="shared" ca="1" si="16"/>
        <v>1.0582803285163589E-2</v>
      </c>
      <c r="E212" s="2"/>
      <c r="N212" s="65">
        <v>40299</v>
      </c>
      <c r="O212" s="2">
        <v>-2.2200000000000001E-2</v>
      </c>
    </row>
    <row r="213" spans="1:15" x14ac:dyDescent="0.2">
      <c r="A213" s="13">
        <f t="shared" ca="1" si="18"/>
        <v>40390</v>
      </c>
      <c r="B213" s="32">
        <f t="shared" ca="1" si="15"/>
        <v>791.51</v>
      </c>
      <c r="C213" s="33">
        <f t="shared" ca="1" si="17"/>
        <v>6.6799999999999998E-2</v>
      </c>
      <c r="D213" s="33">
        <f t="shared" ca="1" si="16"/>
        <v>6.6753820857704982E-2</v>
      </c>
      <c r="E213" s="2"/>
      <c r="N213" s="65">
        <v>40330</v>
      </c>
      <c r="O213" s="2">
        <v>1.06E-2</v>
      </c>
    </row>
    <row r="214" spans="1:15" x14ac:dyDescent="0.2">
      <c r="A214" s="13">
        <f t="shared" ca="1" si="18"/>
        <v>40421</v>
      </c>
      <c r="B214" s="32">
        <f t="shared" ca="1" si="15"/>
        <v>814.61</v>
      </c>
      <c r="C214" s="33">
        <f t="shared" ca="1" si="17"/>
        <v>2.92E-2</v>
      </c>
      <c r="D214" s="33">
        <f t="shared" ca="1" si="16"/>
        <v>2.9184722871473445E-2</v>
      </c>
      <c r="E214" s="2"/>
      <c r="N214" s="65">
        <v>40360</v>
      </c>
      <c r="O214" s="2">
        <v>6.6799999999999998E-2</v>
      </c>
    </row>
    <row r="215" spans="1:15" x14ac:dyDescent="0.2">
      <c r="A215" s="13">
        <f t="shared" ca="1" si="18"/>
        <v>40451</v>
      </c>
      <c r="B215" s="32">
        <f t="shared" ca="1" si="15"/>
        <v>843.4</v>
      </c>
      <c r="C215" s="33">
        <f t="shared" ca="1" si="17"/>
        <v>3.5299999999999998E-2</v>
      </c>
      <c r="D215" s="33">
        <f t="shared" ca="1" si="16"/>
        <v>3.5342065528289668E-2</v>
      </c>
      <c r="E215" s="2"/>
      <c r="N215" s="65">
        <v>40391</v>
      </c>
      <c r="O215" s="2">
        <v>2.92E-2</v>
      </c>
    </row>
    <row r="216" spans="1:15" x14ac:dyDescent="0.2">
      <c r="A216" s="13">
        <f t="shared" ca="1" si="18"/>
        <v>40482</v>
      </c>
      <c r="B216" s="32">
        <f t="shared" ca="1" si="15"/>
        <v>855.02</v>
      </c>
      <c r="C216" s="33">
        <f t="shared" ca="1" si="17"/>
        <v>1.38E-2</v>
      </c>
      <c r="D216" s="33">
        <f t="shared" ca="1" si="16"/>
        <v>1.3777566990751833E-2</v>
      </c>
      <c r="E216" s="2"/>
      <c r="N216" s="65">
        <v>40422</v>
      </c>
      <c r="O216" s="2">
        <v>3.5299999999999998E-2</v>
      </c>
    </row>
    <row r="217" spans="1:15" x14ac:dyDescent="0.2">
      <c r="A217" s="13">
        <f t="shared" ca="1" si="18"/>
        <v>40512</v>
      </c>
      <c r="B217" s="32">
        <f t="shared" ca="1" si="15"/>
        <v>850.84</v>
      </c>
      <c r="C217" s="33">
        <f t="shared" ca="1" si="17"/>
        <v>-4.8999999999999998E-3</v>
      </c>
      <c r="D217" s="33">
        <f t="shared" ca="1" si="16"/>
        <v>-4.8887745315898679E-3</v>
      </c>
      <c r="E217" s="2"/>
      <c r="N217" s="65">
        <v>40452</v>
      </c>
      <c r="O217" s="2">
        <v>1.38E-2</v>
      </c>
    </row>
    <row r="218" spans="1:15" x14ac:dyDescent="0.2">
      <c r="A218" s="13">
        <f t="shared" ca="1" si="18"/>
        <v>40543</v>
      </c>
      <c r="B218" s="32">
        <f t="shared" ca="1" si="15"/>
        <v>869.84</v>
      </c>
      <c r="C218" s="33">
        <f t="shared" ca="1" si="17"/>
        <v>2.23E-2</v>
      </c>
      <c r="D218" s="33">
        <f t="shared" ca="1" si="16"/>
        <v>2.2330873019604125E-2</v>
      </c>
      <c r="E218" s="2"/>
      <c r="N218" s="65">
        <v>40483</v>
      </c>
      <c r="O218" s="2">
        <v>-4.8999999999999998E-3</v>
      </c>
    </row>
    <row r="219" spans="1:15" x14ac:dyDescent="0.2">
      <c r="A219" s="13">
        <f t="shared" ca="1" si="18"/>
        <v>40574</v>
      </c>
      <c r="B219" s="32">
        <f t="shared" ca="1" si="15"/>
        <v>833.43</v>
      </c>
      <c r="C219" s="33">
        <f t="shared" ca="1" si="17"/>
        <v>-4.19E-2</v>
      </c>
      <c r="D219" s="33">
        <f t="shared" ca="1" si="16"/>
        <v>-4.1858272785799788E-2</v>
      </c>
      <c r="E219" s="2"/>
      <c r="N219" s="65">
        <v>40513</v>
      </c>
      <c r="O219" s="2">
        <v>2.23E-2</v>
      </c>
    </row>
    <row r="220" spans="1:15" x14ac:dyDescent="0.2">
      <c r="A220" s="13">
        <f t="shared" ca="1" si="18"/>
        <v>40602</v>
      </c>
      <c r="B220" s="32">
        <f t="shared" ca="1" si="15"/>
        <v>823.41</v>
      </c>
      <c r="C220" s="33">
        <f t="shared" ca="1" si="17"/>
        <v>-1.2E-2</v>
      </c>
      <c r="D220" s="33">
        <f t="shared" ca="1" si="16"/>
        <v>-1.2022605377776108E-2</v>
      </c>
      <c r="E220" s="2"/>
      <c r="N220" s="65">
        <v>40544</v>
      </c>
      <c r="O220" s="2">
        <v>-4.19E-2</v>
      </c>
    </row>
    <row r="221" spans="1:15" x14ac:dyDescent="0.2">
      <c r="A221" s="13">
        <f t="shared" ca="1" si="18"/>
        <v>40633</v>
      </c>
      <c r="B221" s="32">
        <f t="shared" ca="1" si="15"/>
        <v>851.01</v>
      </c>
      <c r="C221" s="33">
        <f t="shared" ca="1" si="17"/>
        <v>3.3500000000000002E-2</v>
      </c>
      <c r="D221" s="33">
        <f t="shared" ca="1" si="16"/>
        <v>3.3519145990454469E-2</v>
      </c>
      <c r="E221" s="2"/>
      <c r="N221" s="65">
        <v>40575</v>
      </c>
      <c r="O221" s="2">
        <v>-1.2E-2</v>
      </c>
    </row>
    <row r="222" spans="1:15" x14ac:dyDescent="0.2">
      <c r="A222" s="13">
        <f t="shared" ca="1" si="18"/>
        <v>40663</v>
      </c>
      <c r="B222" s="32">
        <f t="shared" ca="1" si="15"/>
        <v>882.61</v>
      </c>
      <c r="C222" s="33">
        <f t="shared" ca="1" si="17"/>
        <v>3.7100000000000001E-2</v>
      </c>
      <c r="D222" s="33">
        <f t="shared" ca="1" si="16"/>
        <v>3.7132348621050415E-2</v>
      </c>
      <c r="E222" s="2"/>
      <c r="N222" s="65">
        <v>40603</v>
      </c>
      <c r="O222" s="2">
        <v>3.3500000000000002E-2</v>
      </c>
    </row>
    <row r="223" spans="1:15" x14ac:dyDescent="0.2">
      <c r="A223" s="13">
        <f t="shared" ca="1" si="18"/>
        <v>40694</v>
      </c>
      <c r="B223" s="32">
        <f t="shared" ca="1" si="15"/>
        <v>883.49</v>
      </c>
      <c r="C223" s="33">
        <f t="shared" ca="1" si="17"/>
        <v>1E-3</v>
      </c>
      <c r="D223" s="33">
        <f t="shared" ca="1" si="16"/>
        <v>9.970428615129201E-4</v>
      </c>
      <c r="E223" s="2"/>
      <c r="N223" s="65">
        <v>40634</v>
      </c>
      <c r="O223" s="2">
        <v>3.7100000000000001E-2</v>
      </c>
    </row>
    <row r="224" spans="1:15" x14ac:dyDescent="0.2">
      <c r="A224" s="13">
        <f t="shared" ca="1" si="18"/>
        <v>40724</v>
      </c>
      <c r="B224" s="32">
        <f t="shared" ca="1" si="15"/>
        <v>893.83</v>
      </c>
      <c r="C224" s="33">
        <f t="shared" ca="1" si="17"/>
        <v>1.17E-2</v>
      </c>
      <c r="D224" s="33">
        <f t="shared" ca="1" si="16"/>
        <v>1.1703584647251297E-2</v>
      </c>
      <c r="E224" s="2"/>
      <c r="N224" s="65">
        <v>40664</v>
      </c>
      <c r="O224" s="2">
        <v>1E-3</v>
      </c>
    </row>
    <row r="225" spans="1:15" x14ac:dyDescent="0.2">
      <c r="A225" s="13">
        <f t="shared" ca="1" si="18"/>
        <v>40755</v>
      </c>
      <c r="B225" s="32">
        <f t="shared" ca="1" si="15"/>
        <v>908.13</v>
      </c>
      <c r="C225" s="33">
        <f t="shared" ca="1" si="17"/>
        <v>1.6E-2</v>
      </c>
      <c r="D225" s="33">
        <f t="shared" ca="1" si="16"/>
        <v>1.5998567960350263E-2</v>
      </c>
      <c r="E225" s="2"/>
      <c r="N225" s="65">
        <v>40695</v>
      </c>
      <c r="O225" s="2">
        <v>1.17E-2</v>
      </c>
    </row>
    <row r="226" spans="1:15" x14ac:dyDescent="0.2">
      <c r="A226" s="13">
        <f t="shared" ca="1" si="18"/>
        <v>40786</v>
      </c>
      <c r="B226" s="32">
        <f t="shared" ca="1" si="15"/>
        <v>933.16</v>
      </c>
      <c r="C226" s="33">
        <f t="shared" ca="1" si="17"/>
        <v>2.76E-2</v>
      </c>
      <c r="D226" s="33">
        <f t="shared" ca="1" si="16"/>
        <v>2.7562133174765746E-2</v>
      </c>
      <c r="E226" s="2"/>
      <c r="N226" s="65">
        <v>40725</v>
      </c>
      <c r="O226" s="2">
        <v>1.6E-2</v>
      </c>
    </row>
    <row r="227" spans="1:15" x14ac:dyDescent="0.2">
      <c r="A227" s="13">
        <f t="shared" ca="1" si="18"/>
        <v>40816</v>
      </c>
      <c r="B227" s="32">
        <f t="shared" ca="1" si="15"/>
        <v>913.44</v>
      </c>
      <c r="C227" s="33">
        <f t="shared" ca="1" si="17"/>
        <v>-2.1100000000000001E-2</v>
      </c>
      <c r="D227" s="33">
        <f t="shared" ca="1" si="16"/>
        <v>-2.1132496034977799E-2</v>
      </c>
      <c r="E227" s="2"/>
      <c r="N227" s="65">
        <v>40756</v>
      </c>
      <c r="O227" s="2">
        <v>2.76E-2</v>
      </c>
    </row>
    <row r="228" spans="1:15" x14ac:dyDescent="0.2">
      <c r="A228" s="13">
        <f t="shared" ca="1" si="18"/>
        <v>40847</v>
      </c>
      <c r="B228" s="32">
        <f t="shared" ca="1" si="15"/>
        <v>936.77</v>
      </c>
      <c r="C228" s="33">
        <f t="shared" ca="1" si="17"/>
        <v>2.5499999999999998E-2</v>
      </c>
      <c r="D228" s="33">
        <f t="shared" ca="1" si="16"/>
        <v>2.5540812751795317E-2</v>
      </c>
      <c r="E228" s="2"/>
      <c r="N228" s="65">
        <v>40787</v>
      </c>
      <c r="O228" s="2">
        <v>-2.1100000000000001E-2</v>
      </c>
    </row>
    <row r="229" spans="1:15" x14ac:dyDescent="0.2">
      <c r="A229" s="13">
        <f t="shared" ca="1" si="18"/>
        <v>40877</v>
      </c>
      <c r="B229" s="32">
        <f t="shared" ca="1" si="15"/>
        <v>927.98</v>
      </c>
      <c r="C229" s="33">
        <f t="shared" ca="1" si="17"/>
        <v>-9.4000000000000004E-3</v>
      </c>
      <c r="D229" s="33">
        <f t="shared" ca="1" si="16"/>
        <v>-9.3833064679696987E-3</v>
      </c>
      <c r="E229" s="2"/>
      <c r="N229" s="65">
        <v>40817</v>
      </c>
      <c r="O229" s="2">
        <v>2.5499999999999998E-2</v>
      </c>
    </row>
    <row r="230" spans="1:15" x14ac:dyDescent="0.2">
      <c r="A230" s="13">
        <f t="shared" ca="1" si="18"/>
        <v>40908</v>
      </c>
      <c r="B230" s="32">
        <f t="shared" ca="1" si="15"/>
        <v>947.49</v>
      </c>
      <c r="C230" s="33">
        <f t="shared" ca="1" si="17"/>
        <v>2.1000000000000001E-2</v>
      </c>
      <c r="D230" s="33">
        <f t="shared" ca="1" si="16"/>
        <v>2.1024160003448422E-2</v>
      </c>
      <c r="E230" s="2"/>
      <c r="N230" s="65">
        <v>40848</v>
      </c>
      <c r="O230" s="2">
        <v>-9.4000000000000004E-3</v>
      </c>
    </row>
    <row r="231" spans="1:15" x14ac:dyDescent="0.2">
      <c r="A231" s="13">
        <f t="shared" ca="1" si="18"/>
        <v>40939</v>
      </c>
      <c r="B231" s="32">
        <f t="shared" ca="1" si="15"/>
        <v>992.49</v>
      </c>
      <c r="C231" s="33">
        <f t="shared" ca="1" si="17"/>
        <v>4.7500000000000001E-2</v>
      </c>
      <c r="D231" s="33">
        <f t="shared" ca="1" si="16"/>
        <v>4.7493904948864962E-2</v>
      </c>
      <c r="E231" s="2"/>
      <c r="N231" s="65">
        <v>40878</v>
      </c>
      <c r="O231" s="2">
        <v>2.1000000000000001E-2</v>
      </c>
    </row>
    <row r="232" spans="1:15" x14ac:dyDescent="0.2">
      <c r="A232" s="13">
        <f t="shared" ca="1" si="18"/>
        <v>40968</v>
      </c>
      <c r="B232" s="32">
        <f t="shared" ca="1" si="15"/>
        <v>1002.54</v>
      </c>
      <c r="C232" s="33">
        <f t="shared" ca="1" si="17"/>
        <v>1.01E-2</v>
      </c>
      <c r="D232" s="33">
        <f t="shared" ca="1" si="16"/>
        <v>1.0126046610041461E-2</v>
      </c>
      <c r="E232" s="2"/>
      <c r="N232" s="65">
        <v>40909</v>
      </c>
      <c r="O232" s="2">
        <v>4.7500000000000001E-2</v>
      </c>
    </row>
    <row r="233" spans="1:15" x14ac:dyDescent="0.2">
      <c r="A233" s="13">
        <f t="shared" ca="1" si="18"/>
        <v>40999</v>
      </c>
      <c r="B233" s="32">
        <f t="shared" ca="1" si="15"/>
        <v>1023.55</v>
      </c>
      <c r="C233" s="33">
        <f t="shared" ca="1" si="17"/>
        <v>2.1000000000000001E-2</v>
      </c>
      <c r="D233" s="33">
        <f t="shared" ca="1" si="16"/>
        <v>2.0956769804695963E-2</v>
      </c>
      <c r="E233" s="2"/>
      <c r="N233" s="65">
        <v>40940</v>
      </c>
      <c r="O233" s="2">
        <v>1.01E-2</v>
      </c>
    </row>
    <row r="234" spans="1:15" x14ac:dyDescent="0.2">
      <c r="A234" s="13">
        <f t="shared" ca="1" si="18"/>
        <v>41029</v>
      </c>
      <c r="B234" s="32">
        <f t="shared" ca="1" si="15"/>
        <v>1050.3</v>
      </c>
      <c r="C234" s="33">
        <f t="shared" ca="1" si="17"/>
        <v>2.6100000000000002E-2</v>
      </c>
      <c r="D234" s="33">
        <f t="shared" ca="1" si="16"/>
        <v>2.6134531776659697E-2</v>
      </c>
      <c r="E234" s="2"/>
      <c r="N234" s="65">
        <v>40969</v>
      </c>
      <c r="O234" s="2">
        <v>2.1000000000000001E-2</v>
      </c>
    </row>
    <row r="235" spans="1:15" x14ac:dyDescent="0.2">
      <c r="A235" s="13">
        <f t="shared" ca="1" si="18"/>
        <v>41060</v>
      </c>
      <c r="B235" s="32">
        <f t="shared" ca="1" si="15"/>
        <v>1056.1199999999999</v>
      </c>
      <c r="C235" s="33">
        <f t="shared" ca="1" si="17"/>
        <v>5.4999999999999997E-3</v>
      </c>
      <c r="D235" s="33">
        <f t="shared" ca="1" si="16"/>
        <v>5.5412739217366447E-3</v>
      </c>
      <c r="E235" s="2"/>
      <c r="N235" s="65">
        <v>41000</v>
      </c>
      <c r="O235" s="2">
        <v>2.6100000000000002E-2</v>
      </c>
    </row>
    <row r="236" spans="1:15" x14ac:dyDescent="0.2">
      <c r="A236" s="13">
        <f t="shared" ca="1" si="18"/>
        <v>41090</v>
      </c>
      <c r="B236" s="32">
        <f t="shared" ca="1" si="15"/>
        <v>1129.06</v>
      </c>
      <c r="C236" s="33">
        <f t="shared" ca="1" si="17"/>
        <v>1.6799999999999999E-2</v>
      </c>
      <c r="D236" s="33">
        <f t="shared" ca="1" si="16"/>
        <v>6.9064121501344555E-2</v>
      </c>
      <c r="E236" s="2"/>
      <c r="N236" s="65">
        <v>41030</v>
      </c>
      <c r="O236" s="2">
        <v>5.4999999999999997E-3</v>
      </c>
    </row>
    <row r="237" spans="1:15" x14ac:dyDescent="0.2">
      <c r="A237" s="13">
        <f t="shared" ca="1" si="18"/>
        <v>41121</v>
      </c>
      <c r="B237" s="32">
        <f t="shared" ca="1" si="15"/>
        <v>1226.1099999999999</v>
      </c>
      <c r="C237" s="33">
        <f t="shared" ca="1" si="17"/>
        <v>8.5999999999999993E-2</v>
      </c>
      <c r="D237" s="33">
        <f t="shared" ca="1" si="16"/>
        <v>8.5956459355570169E-2</v>
      </c>
      <c r="E237" s="2"/>
      <c r="N237" s="65">
        <v>41061</v>
      </c>
      <c r="O237" s="2">
        <v>1.6799999999999999E-2</v>
      </c>
    </row>
    <row r="238" spans="1:15" x14ac:dyDescent="0.2">
      <c r="A238" s="13">
        <f t="shared" ca="1" si="18"/>
        <v>41152</v>
      </c>
      <c r="B238" s="32">
        <f t="shared" ca="1" si="15"/>
        <v>1295.3599999999999</v>
      </c>
      <c r="C238" s="33">
        <f t="shared" ca="1" si="17"/>
        <v>5.6500000000000002E-2</v>
      </c>
      <c r="D238" s="33">
        <f t="shared" ca="1" si="16"/>
        <v>5.6479434960974073E-2</v>
      </c>
      <c r="E238" s="2"/>
      <c r="N238" s="65">
        <v>41091</v>
      </c>
      <c r="O238" s="2">
        <v>8.5999999999999993E-2</v>
      </c>
    </row>
    <row r="239" spans="1:15" x14ac:dyDescent="0.2">
      <c r="A239" s="13">
        <f t="shared" ca="1" si="18"/>
        <v>41182</v>
      </c>
      <c r="B239" s="32">
        <f t="shared" ca="1" si="15"/>
        <v>1253</v>
      </c>
      <c r="C239" s="33">
        <f t="shared" ca="1" si="17"/>
        <v>-3.27E-2</v>
      </c>
      <c r="D239" s="33">
        <f t="shared" ca="1" si="16"/>
        <v>-3.2701333992094739E-2</v>
      </c>
      <c r="E239" s="2"/>
      <c r="N239" s="65">
        <v>41122</v>
      </c>
      <c r="O239" s="2">
        <v>5.6500000000000002E-2</v>
      </c>
    </row>
    <row r="240" spans="1:15" x14ac:dyDescent="0.2">
      <c r="A240" s="13">
        <f t="shared" ca="1" si="18"/>
        <v>41213</v>
      </c>
      <c r="B240" s="32">
        <f t="shared" ca="1" si="15"/>
        <v>1201.83</v>
      </c>
      <c r="C240" s="33">
        <f t="shared" ca="1" si="17"/>
        <v>-4.0800000000000003E-2</v>
      </c>
      <c r="D240" s="33">
        <f t="shared" ca="1" si="16"/>
        <v>-4.0837988826815663E-2</v>
      </c>
      <c r="E240" s="2"/>
      <c r="N240" s="65">
        <v>41153</v>
      </c>
      <c r="O240" s="2">
        <v>-3.27E-2</v>
      </c>
    </row>
    <row r="241" spans="1:15" x14ac:dyDescent="0.2">
      <c r="A241" s="13">
        <f t="shared" ca="1" si="18"/>
        <v>41243</v>
      </c>
      <c r="B241" s="32">
        <f t="shared" ref="B241:B289" ca="1" si="19">H129</f>
        <v>1282.8599999999999</v>
      </c>
      <c r="C241" s="33">
        <f t="shared" ca="1" si="17"/>
        <v>6.7400000000000002E-2</v>
      </c>
      <c r="D241" s="33">
        <f t="shared" ca="1" si="16"/>
        <v>6.7422181173710127E-2</v>
      </c>
      <c r="E241" s="2"/>
      <c r="N241" s="65">
        <v>41183</v>
      </c>
      <c r="O241" s="2">
        <v>-4.0800000000000003E-2</v>
      </c>
    </row>
    <row r="242" spans="1:15" x14ac:dyDescent="0.2">
      <c r="A242" s="13">
        <f t="shared" ca="1" si="18"/>
        <v>41274</v>
      </c>
      <c r="B242" s="32">
        <f t="shared" ca="1" si="19"/>
        <v>1287.46</v>
      </c>
      <c r="C242" s="33">
        <f t="shared" ca="1" si="17"/>
        <v>3.5999999999999999E-3</v>
      </c>
      <c r="D242" s="33">
        <f t="shared" ca="1" si="16"/>
        <v>3.5857381163961755E-3</v>
      </c>
      <c r="E242" s="2"/>
      <c r="N242" s="65">
        <v>41214</v>
      </c>
      <c r="O242" s="2">
        <v>6.7400000000000002E-2</v>
      </c>
    </row>
    <row r="243" spans="1:15" x14ac:dyDescent="0.2">
      <c r="A243" s="13">
        <f t="shared" ca="1" si="18"/>
        <v>41305</v>
      </c>
      <c r="B243" s="32">
        <f t="shared" ca="1" si="19"/>
        <v>1300.17</v>
      </c>
      <c r="C243" s="33">
        <f t="shared" ca="1" si="17"/>
        <v>9.9000000000000008E-3</v>
      </c>
      <c r="D243" s="33">
        <f t="shared" ca="1" si="16"/>
        <v>9.8721513678095008E-3</v>
      </c>
      <c r="E243" s="2"/>
      <c r="N243" s="65">
        <v>41244</v>
      </c>
      <c r="O243" s="2">
        <v>3.5999999999999999E-3</v>
      </c>
    </row>
    <row r="244" spans="1:15" x14ac:dyDescent="0.2">
      <c r="A244" s="13">
        <f t="shared" ca="1" si="18"/>
        <v>41333</v>
      </c>
      <c r="B244" s="32">
        <f t="shared" ca="1" si="19"/>
        <v>1360.55</v>
      </c>
      <c r="C244" s="33">
        <f t="shared" ca="1" si="17"/>
        <v>4.6399999999999997E-2</v>
      </c>
      <c r="D244" s="33">
        <f t="shared" ca="1" si="16"/>
        <v>4.6440080912496073E-2</v>
      </c>
      <c r="E244" s="2"/>
      <c r="N244" s="65">
        <v>41275</v>
      </c>
      <c r="O244" s="2">
        <v>9.9000000000000008E-3</v>
      </c>
    </row>
    <row r="245" spans="1:15" x14ac:dyDescent="0.2">
      <c r="A245" s="13">
        <f t="shared" ca="1" si="18"/>
        <v>41364</v>
      </c>
      <c r="B245" s="32">
        <f t="shared" ca="1" si="19"/>
        <v>1405.17</v>
      </c>
      <c r="C245" s="33">
        <f t="shared" ca="1" si="17"/>
        <v>3.2800000000000003E-2</v>
      </c>
      <c r="D245" s="33">
        <f t="shared" ca="1" si="16"/>
        <v>3.2795560618867459E-2</v>
      </c>
      <c r="E245" s="2"/>
      <c r="N245" s="65">
        <v>41306</v>
      </c>
      <c r="O245" s="2">
        <v>4.6399999999999997E-2</v>
      </c>
    </row>
    <row r="246" spans="1:15" x14ac:dyDescent="0.2">
      <c r="A246" s="13">
        <f t="shared" ca="1" si="18"/>
        <v>41394</v>
      </c>
      <c r="B246" s="32">
        <f t="shared" ca="1" si="19"/>
        <v>1508.76</v>
      </c>
      <c r="C246" s="33">
        <f t="shared" ca="1" si="17"/>
        <v>7.3700000000000002E-2</v>
      </c>
      <c r="D246" s="33">
        <f t="shared" ref="D246:D290" ca="1" si="20">H134/H133-1</f>
        <v>7.3720617434189339E-2</v>
      </c>
      <c r="E246" s="2"/>
      <c r="N246" s="65">
        <v>41334</v>
      </c>
      <c r="O246" s="2">
        <v>3.2800000000000003E-2</v>
      </c>
    </row>
    <row r="247" spans="1:15" x14ac:dyDescent="0.2">
      <c r="A247" s="13">
        <f t="shared" ca="1" si="18"/>
        <v>41425</v>
      </c>
      <c r="B247" s="32">
        <f t="shared" ca="1" si="19"/>
        <v>1341.41</v>
      </c>
      <c r="C247" s="33">
        <f t="shared" ca="1" si="17"/>
        <v>-0.1109</v>
      </c>
      <c r="D247" s="33">
        <f t="shared" ca="1" si="20"/>
        <v>-0.11091890028897899</v>
      </c>
      <c r="E247" s="2"/>
      <c r="N247" s="65">
        <v>41365</v>
      </c>
      <c r="O247" s="2">
        <v>7.3700000000000002E-2</v>
      </c>
    </row>
    <row r="248" spans="1:15" x14ac:dyDescent="0.2">
      <c r="A248" s="13">
        <f t="shared" ca="1" si="18"/>
        <v>41455</v>
      </c>
      <c r="B248" s="32">
        <f t="shared" ca="1" si="19"/>
        <v>1400.21</v>
      </c>
      <c r="C248" s="33">
        <f t="shared" ca="1" si="17"/>
        <v>4.3799999999999999E-2</v>
      </c>
      <c r="D248" s="33">
        <f t="shared" ca="1" si="20"/>
        <v>4.3834472681730352E-2</v>
      </c>
      <c r="E248" s="2"/>
      <c r="N248" s="65">
        <v>41395</v>
      </c>
      <c r="O248" s="2">
        <v>-0.1109</v>
      </c>
    </row>
    <row r="249" spans="1:15" x14ac:dyDescent="0.2">
      <c r="A249" s="13">
        <f t="shared" ca="1" si="18"/>
        <v>41486</v>
      </c>
      <c r="B249" s="32">
        <f t="shared" ca="1" si="19"/>
        <v>1341.57</v>
      </c>
      <c r="C249" s="33">
        <f t="shared" ca="1" si="17"/>
        <v>-4.19E-2</v>
      </c>
      <c r="D249" s="33">
        <f t="shared" ca="1" si="20"/>
        <v>-4.1879432370858782E-2</v>
      </c>
      <c r="E249" s="2"/>
      <c r="N249" s="65">
        <v>41426</v>
      </c>
      <c r="O249" s="2">
        <v>4.3799999999999999E-2</v>
      </c>
    </row>
    <row r="250" spans="1:15" x14ac:dyDescent="0.2">
      <c r="A250" s="13">
        <f t="shared" ca="1" si="18"/>
        <v>41517</v>
      </c>
      <c r="B250" s="32">
        <f t="shared" ca="1" si="19"/>
        <v>1295</v>
      </c>
      <c r="C250" s="33">
        <f t="shared" ca="1" si="17"/>
        <v>-3.4700000000000002E-2</v>
      </c>
      <c r="D250" s="33">
        <f t="shared" ca="1" si="20"/>
        <v>-3.4713060071408841E-2</v>
      </c>
      <c r="E250" s="2"/>
      <c r="N250" s="65">
        <v>41456</v>
      </c>
      <c r="O250" s="2">
        <v>-4.19E-2</v>
      </c>
    </row>
    <row r="251" spans="1:15" x14ac:dyDescent="0.2">
      <c r="A251" s="13">
        <f t="shared" ca="1" si="18"/>
        <v>41547</v>
      </c>
      <c r="B251" s="32">
        <f t="shared" ca="1" si="19"/>
        <v>1381.85</v>
      </c>
      <c r="C251" s="33">
        <f t="shared" ca="1" si="17"/>
        <v>6.7100000000000007E-2</v>
      </c>
      <c r="D251" s="33">
        <f t="shared" ca="1" si="20"/>
        <v>6.7065637065637063E-2</v>
      </c>
      <c r="E251" s="2"/>
      <c r="N251" s="65">
        <v>41487</v>
      </c>
      <c r="O251" s="2">
        <v>-3.4700000000000002E-2</v>
      </c>
    </row>
    <row r="252" spans="1:15" x14ac:dyDescent="0.2">
      <c r="A252" s="13">
        <f t="shared" ca="1" si="18"/>
        <v>41578</v>
      </c>
      <c r="B252" s="32">
        <f t="shared" ca="1" si="19"/>
        <v>1423.85</v>
      </c>
      <c r="C252" s="33">
        <f t="shared" ca="1" si="17"/>
        <v>3.04E-2</v>
      </c>
      <c r="D252" s="33">
        <f t="shared" ca="1" si="20"/>
        <v>3.0394036979411565E-2</v>
      </c>
      <c r="E252" s="2"/>
      <c r="N252" s="65">
        <v>41518</v>
      </c>
      <c r="O252" s="2">
        <v>6.7100000000000007E-2</v>
      </c>
    </row>
    <row r="253" spans="1:15" x14ac:dyDescent="0.2">
      <c r="A253" s="13">
        <f t="shared" ca="1" si="18"/>
        <v>41608</v>
      </c>
      <c r="B253" s="32">
        <f t="shared" ca="1" si="19"/>
        <v>1381.65</v>
      </c>
      <c r="C253" s="33">
        <f t="shared" ca="1" si="17"/>
        <v>-2.9600000000000001E-2</v>
      </c>
      <c r="D253" s="33">
        <f t="shared" ca="1" si="20"/>
        <v>-2.9637953436106201E-2</v>
      </c>
      <c r="E253" s="2"/>
      <c r="N253" s="65">
        <v>41548</v>
      </c>
      <c r="O253" s="2">
        <v>3.04E-2</v>
      </c>
    </row>
    <row r="254" spans="1:15" x14ac:dyDescent="0.2">
      <c r="A254" s="13">
        <f t="shared" ca="1" si="18"/>
        <v>41639</v>
      </c>
      <c r="B254" s="32">
        <f t="shared" ca="1" si="19"/>
        <v>1395.5</v>
      </c>
      <c r="C254" s="33">
        <f t="shared" ca="1" si="17"/>
        <v>0.01</v>
      </c>
      <c r="D254" s="33">
        <f t="shared" ca="1" si="20"/>
        <v>1.0024246372091206E-2</v>
      </c>
      <c r="E254" s="2"/>
      <c r="N254" s="65">
        <v>41579</v>
      </c>
      <c r="O254" s="2">
        <v>-2.9600000000000001E-2</v>
      </c>
    </row>
    <row r="255" spans="1:15" x14ac:dyDescent="0.2">
      <c r="A255" s="13">
        <f t="shared" ca="1" si="18"/>
        <v>41670</v>
      </c>
      <c r="B255" s="32">
        <f t="shared" ca="1" si="19"/>
        <v>1295.95</v>
      </c>
      <c r="C255" s="33">
        <f t="shared" ca="1" si="17"/>
        <v>-7.1300000000000002E-2</v>
      </c>
      <c r="D255" s="33">
        <f t="shared" ca="1" si="20"/>
        <v>-7.1336438552490167E-2</v>
      </c>
      <c r="E255" s="2"/>
      <c r="N255" s="65">
        <v>41609</v>
      </c>
      <c r="O255" s="2">
        <v>0.01</v>
      </c>
    </row>
    <row r="256" spans="1:15" x14ac:dyDescent="0.2">
      <c r="A256" s="13">
        <f t="shared" ca="1" si="18"/>
        <v>41698</v>
      </c>
      <c r="B256" s="32">
        <f t="shared" ca="1" si="19"/>
        <v>1356.34</v>
      </c>
      <c r="C256" s="33">
        <f t="shared" ca="1" si="17"/>
        <v>4.6600000000000003E-2</v>
      </c>
      <c r="D256" s="33">
        <f t="shared" ca="1" si="20"/>
        <v>4.6599020023920579E-2</v>
      </c>
      <c r="E256" s="2"/>
      <c r="N256" s="65">
        <v>41640</v>
      </c>
      <c r="O256" s="2">
        <v>-7.1300000000000002E-2</v>
      </c>
    </row>
    <row r="257" spans="1:15" x14ac:dyDescent="0.2">
      <c r="A257" s="13">
        <f t="shared" ca="1" si="18"/>
        <v>41729</v>
      </c>
      <c r="B257" s="32">
        <f t="shared" ca="1" si="19"/>
        <v>1420.84</v>
      </c>
      <c r="C257" s="33">
        <f t="shared" ca="1" si="17"/>
        <v>4.7600000000000003E-2</v>
      </c>
      <c r="D257" s="33">
        <f t="shared" ca="1" si="20"/>
        <v>4.7554447999764049E-2</v>
      </c>
      <c r="E257" s="2"/>
      <c r="N257" s="65">
        <v>41671</v>
      </c>
      <c r="O257" s="2">
        <v>4.6600000000000003E-2</v>
      </c>
    </row>
    <row r="258" spans="1:15" x14ac:dyDescent="0.2">
      <c r="A258" s="13">
        <f t="shared" ca="1" si="18"/>
        <v>41759</v>
      </c>
      <c r="B258" s="32">
        <f t="shared" ca="1" si="19"/>
        <v>1453.87</v>
      </c>
      <c r="C258" s="33">
        <f t="shared" ca="1" si="17"/>
        <v>2.3199999999999998E-2</v>
      </c>
      <c r="D258" s="33">
        <f t="shared" ca="1" si="20"/>
        <v>2.3246811745164742E-2</v>
      </c>
      <c r="E258" s="2"/>
      <c r="N258" s="65">
        <v>41699</v>
      </c>
      <c r="O258" s="2">
        <v>4.7600000000000003E-2</v>
      </c>
    </row>
    <row r="259" spans="1:15" x14ac:dyDescent="0.2">
      <c r="A259" s="13">
        <f t="shared" ca="1" si="18"/>
        <v>41790</v>
      </c>
      <c r="B259" s="32">
        <f t="shared" ca="1" si="19"/>
        <v>1435.5</v>
      </c>
      <c r="C259" s="33">
        <f t="shared" ca="1" si="17"/>
        <v>-1.26E-2</v>
      </c>
      <c r="D259" s="33">
        <f t="shared" ca="1" si="20"/>
        <v>-1.2635242490731557E-2</v>
      </c>
      <c r="E259" s="2"/>
      <c r="N259" s="65">
        <v>41730</v>
      </c>
      <c r="O259" s="2">
        <v>2.3199999999999998E-2</v>
      </c>
    </row>
    <row r="260" spans="1:15" x14ac:dyDescent="0.2">
      <c r="A260" s="13">
        <f t="shared" ca="1" si="18"/>
        <v>41820</v>
      </c>
      <c r="B260" s="32">
        <f t="shared" ca="1" si="19"/>
        <v>1483.84</v>
      </c>
      <c r="C260" s="33">
        <f t="shared" ref="C260:C290" ca="1" si="21">O261</f>
        <v>3.3700000000000001E-2</v>
      </c>
      <c r="D260" s="33">
        <f t="shared" ca="1" si="20"/>
        <v>3.3674677812608689E-2</v>
      </c>
      <c r="E260" s="2"/>
      <c r="N260" s="65">
        <v>41760</v>
      </c>
      <c r="O260" s="2">
        <v>-1.26E-2</v>
      </c>
    </row>
    <row r="261" spans="1:15" x14ac:dyDescent="0.2">
      <c r="A261" s="13">
        <f t="shared" ref="A261:A290" ca="1" si="22">EOMONTH(N262,0)</f>
        <v>41851</v>
      </c>
      <c r="B261" s="32">
        <f t="shared" ca="1" si="19"/>
        <v>1512.25</v>
      </c>
      <c r="C261" s="33">
        <f t="shared" ca="1" si="21"/>
        <v>1.9099999999999999E-2</v>
      </c>
      <c r="D261" s="33">
        <f t="shared" ca="1" si="20"/>
        <v>1.9146269139529881E-2</v>
      </c>
      <c r="E261" s="2"/>
      <c r="N261" s="65">
        <v>41791</v>
      </c>
      <c r="O261" s="2">
        <v>3.3700000000000001E-2</v>
      </c>
    </row>
    <row r="262" spans="1:15" x14ac:dyDescent="0.2">
      <c r="A262" s="13">
        <f t="shared" ca="1" si="22"/>
        <v>41882</v>
      </c>
      <c r="B262" s="32">
        <f t="shared" ca="1" si="19"/>
        <v>1557.08</v>
      </c>
      <c r="C262" s="33">
        <f t="shared" ca="1" si="21"/>
        <v>2.9600000000000001E-2</v>
      </c>
      <c r="D262" s="33">
        <f t="shared" ca="1" si="20"/>
        <v>2.9644569350305794E-2</v>
      </c>
      <c r="E262" s="2"/>
      <c r="N262" s="65">
        <v>41821</v>
      </c>
      <c r="O262" s="2">
        <v>1.9099999999999999E-2</v>
      </c>
    </row>
    <row r="263" spans="1:15" x14ac:dyDescent="0.2">
      <c r="A263" s="13">
        <f t="shared" ca="1" si="22"/>
        <v>41912</v>
      </c>
      <c r="B263" s="32">
        <f t="shared" ca="1" si="19"/>
        <v>1590.98</v>
      </c>
      <c r="C263" s="33">
        <f t="shared" ca="1" si="21"/>
        <v>2.18E-2</v>
      </c>
      <c r="D263" s="33">
        <f t="shared" ca="1" si="20"/>
        <v>2.1771521052226017E-2</v>
      </c>
      <c r="E263" s="2"/>
      <c r="N263" s="65">
        <v>41852</v>
      </c>
      <c r="O263" s="2">
        <v>2.9600000000000001E-2</v>
      </c>
    </row>
    <row r="264" spans="1:15" x14ac:dyDescent="0.2">
      <c r="A264" s="13">
        <f t="shared" ca="1" si="22"/>
        <v>41943</v>
      </c>
      <c r="B264" s="32">
        <f t="shared" ca="1" si="19"/>
        <v>1699.77</v>
      </c>
      <c r="C264" s="33">
        <f t="shared" ca="1" si="21"/>
        <v>6.8400000000000002E-2</v>
      </c>
      <c r="D264" s="33">
        <f t="shared" ca="1" si="20"/>
        <v>6.8379237953965388E-2</v>
      </c>
      <c r="E264" s="2"/>
      <c r="N264" s="65">
        <v>41883</v>
      </c>
      <c r="O264" s="2">
        <v>2.18E-2</v>
      </c>
    </row>
    <row r="265" spans="1:15" x14ac:dyDescent="0.2">
      <c r="A265" s="13">
        <f t="shared" ca="1" si="22"/>
        <v>41973</v>
      </c>
      <c r="B265" s="32">
        <f t="shared" ca="1" si="19"/>
        <v>1747.88</v>
      </c>
      <c r="C265" s="33">
        <f t="shared" ca="1" si="21"/>
        <v>2.8299999999999999E-2</v>
      </c>
      <c r="D265" s="33">
        <f t="shared" ca="1" si="20"/>
        <v>2.8303829341616904E-2</v>
      </c>
      <c r="E265" s="2"/>
      <c r="N265" s="65">
        <v>41913</v>
      </c>
      <c r="O265" s="2">
        <v>6.8400000000000002E-2</v>
      </c>
    </row>
    <row r="266" spans="1:15" x14ac:dyDescent="0.2">
      <c r="A266" s="13">
        <f t="shared" ca="1" si="22"/>
        <v>42004</v>
      </c>
      <c r="B266" s="32">
        <f t="shared" ca="1" si="19"/>
        <v>1767.32</v>
      </c>
      <c r="C266" s="33">
        <f t="shared" ca="1" si="21"/>
        <v>1.11E-2</v>
      </c>
      <c r="D266" s="33">
        <f t="shared" ca="1" si="20"/>
        <v>1.1122044991646929E-2</v>
      </c>
      <c r="E266" s="2"/>
      <c r="N266" s="65">
        <v>41944</v>
      </c>
      <c r="O266" s="2">
        <v>2.8299999999999999E-2</v>
      </c>
    </row>
    <row r="267" spans="1:15" x14ac:dyDescent="0.2">
      <c r="A267" s="13">
        <f t="shared" ca="1" si="22"/>
        <v>42035</v>
      </c>
      <c r="B267" s="32">
        <f t="shared" ca="1" si="19"/>
        <v>1897.67</v>
      </c>
      <c r="C267" s="33">
        <f t="shared" ca="1" si="21"/>
        <v>7.3800000000000004E-2</v>
      </c>
      <c r="D267" s="33">
        <f t="shared" ca="1" si="20"/>
        <v>7.375574315913358E-2</v>
      </c>
      <c r="E267" s="2"/>
      <c r="N267" s="65">
        <v>41974</v>
      </c>
      <c r="O267" s="2">
        <v>1.11E-2</v>
      </c>
    </row>
    <row r="268" spans="1:15" x14ac:dyDescent="0.2">
      <c r="A268" s="13">
        <f t="shared" ca="1" si="22"/>
        <v>42063</v>
      </c>
      <c r="B268" s="32">
        <f t="shared" ca="1" si="19"/>
        <v>1957.68</v>
      </c>
      <c r="C268" s="33">
        <f t="shared" ca="1" si="21"/>
        <v>3.1600000000000003E-2</v>
      </c>
      <c r="D268" s="33">
        <f t="shared" ca="1" si="20"/>
        <v>3.1622990298629361E-2</v>
      </c>
      <c r="E268" s="2"/>
      <c r="N268" s="65">
        <v>42005</v>
      </c>
      <c r="O268" s="2">
        <v>7.3800000000000004E-2</v>
      </c>
    </row>
    <row r="269" spans="1:15" x14ac:dyDescent="0.2">
      <c r="A269" s="13">
        <f t="shared" ca="1" si="22"/>
        <v>42094</v>
      </c>
      <c r="B269" s="32">
        <f t="shared" ca="1" si="19"/>
        <v>2009.31</v>
      </c>
      <c r="C269" s="33">
        <f t="shared" ca="1" si="21"/>
        <v>2.64E-2</v>
      </c>
      <c r="D269" s="33">
        <f t="shared" ca="1" si="20"/>
        <v>2.6373053818805836E-2</v>
      </c>
      <c r="E269" s="2"/>
      <c r="N269" s="65">
        <v>42036</v>
      </c>
      <c r="O269" s="2">
        <v>3.1600000000000003E-2</v>
      </c>
    </row>
    <row r="270" spans="1:15" x14ac:dyDescent="0.2">
      <c r="A270" s="13">
        <f t="shared" ca="1" si="22"/>
        <v>42124</v>
      </c>
      <c r="B270" s="32">
        <f t="shared" ca="1" si="19"/>
        <v>2010.07</v>
      </c>
      <c r="C270" s="33">
        <f t="shared" ca="1" si="21"/>
        <v>4.0000000000000002E-4</v>
      </c>
      <c r="D270" s="33">
        <f t="shared" ca="1" si="20"/>
        <v>3.7823929607672113E-4</v>
      </c>
      <c r="E270" s="2"/>
      <c r="N270" s="65">
        <v>42064</v>
      </c>
      <c r="O270" s="2">
        <v>2.64E-2</v>
      </c>
    </row>
    <row r="271" spans="1:15" x14ac:dyDescent="0.2">
      <c r="A271" s="13">
        <f t="shared" ca="1" si="22"/>
        <v>42155</v>
      </c>
      <c r="B271" s="32">
        <f t="shared" ca="1" si="19"/>
        <v>1890.95</v>
      </c>
      <c r="C271" s="33">
        <f t="shared" ca="1" si="21"/>
        <v>-5.9299999999999999E-2</v>
      </c>
      <c r="D271" s="33">
        <f t="shared" ca="1" si="20"/>
        <v>-5.9261617754605478E-2</v>
      </c>
      <c r="E271" s="2"/>
      <c r="N271" s="65">
        <v>42095</v>
      </c>
      <c r="O271" s="2">
        <v>4.0000000000000002E-4</v>
      </c>
    </row>
    <row r="272" spans="1:15" x14ac:dyDescent="0.2">
      <c r="A272" s="13">
        <f t="shared" ca="1" si="22"/>
        <v>42185</v>
      </c>
      <c r="B272" s="32">
        <f t="shared" ca="1" si="19"/>
        <v>1884.2</v>
      </c>
      <c r="C272" s="33">
        <f t="shared" ca="1" si="21"/>
        <v>-3.5999999999999999E-3</v>
      </c>
      <c r="D272" s="33">
        <f t="shared" ca="1" si="20"/>
        <v>-3.5696343107961548E-3</v>
      </c>
      <c r="E272" s="2"/>
      <c r="N272" s="65">
        <v>42125</v>
      </c>
      <c r="O272" s="2">
        <v>-5.9299999999999999E-2</v>
      </c>
    </row>
    <row r="273" spans="1:15" x14ac:dyDescent="0.2">
      <c r="A273" s="13">
        <f t="shared" ca="1" si="22"/>
        <v>42216</v>
      </c>
      <c r="B273" s="32">
        <f t="shared" ca="1" si="19"/>
        <v>1981.06</v>
      </c>
      <c r="C273" s="33">
        <f t="shared" ca="1" si="21"/>
        <v>5.1400000000000001E-2</v>
      </c>
      <c r="D273" s="33">
        <f t="shared" ca="1" si="20"/>
        <v>5.1406432438170002E-2</v>
      </c>
      <c r="E273" s="2"/>
      <c r="N273" s="65">
        <v>42156</v>
      </c>
      <c r="O273" s="2">
        <v>-3.5999999999999999E-3</v>
      </c>
    </row>
    <row r="274" spans="1:15" x14ac:dyDescent="0.2">
      <c r="A274" s="13">
        <f t="shared" ca="1" si="22"/>
        <v>42247</v>
      </c>
      <c r="B274" s="32">
        <f t="shared" ca="1" si="19"/>
        <v>1985.35</v>
      </c>
      <c r="C274" s="33">
        <f t="shared" ca="1" si="21"/>
        <v>2.2000000000000001E-3</v>
      </c>
      <c r="D274" s="33">
        <f t="shared" ca="1" si="20"/>
        <v>2.1655073546484882E-3</v>
      </c>
      <c r="E274" s="2"/>
      <c r="N274" s="65">
        <v>42186</v>
      </c>
      <c r="O274" s="2">
        <v>5.1400000000000001E-2</v>
      </c>
    </row>
    <row r="275" spans="1:15" x14ac:dyDescent="0.2">
      <c r="A275" s="13">
        <f t="shared" ca="1" si="22"/>
        <v>42277</v>
      </c>
      <c r="B275" s="32">
        <f t="shared" ca="1" si="19"/>
        <v>2001.73</v>
      </c>
      <c r="C275" s="33">
        <f t="shared" ca="1" si="21"/>
        <v>8.2000000000000007E-3</v>
      </c>
      <c r="D275" s="33">
        <f t="shared" ca="1" si="20"/>
        <v>8.2504344322160694E-3</v>
      </c>
      <c r="E275" s="2"/>
      <c r="N275" s="65">
        <v>42217</v>
      </c>
      <c r="O275" s="2">
        <v>2.2000000000000001E-3</v>
      </c>
    </row>
    <row r="276" spans="1:15" x14ac:dyDescent="0.2">
      <c r="A276" s="13">
        <f t="shared" ca="1" si="22"/>
        <v>42308</v>
      </c>
      <c r="B276" s="32">
        <f t="shared" ca="1" si="19"/>
        <v>2043.3</v>
      </c>
      <c r="C276" s="33">
        <f t="shared" ca="1" si="21"/>
        <v>2.0799999999999999E-2</v>
      </c>
      <c r="D276" s="33">
        <f t="shared" ca="1" si="20"/>
        <v>2.0767036513415826E-2</v>
      </c>
      <c r="E276" s="2"/>
      <c r="N276" s="65">
        <v>42248</v>
      </c>
      <c r="O276" s="2">
        <v>8.2000000000000007E-3</v>
      </c>
    </row>
    <row r="277" spans="1:15" x14ac:dyDescent="0.2">
      <c r="A277" s="13">
        <f t="shared" ca="1" si="22"/>
        <v>42338</v>
      </c>
      <c r="B277" s="32">
        <f t="shared" ca="1" si="19"/>
        <v>2033.07</v>
      </c>
      <c r="C277" s="33">
        <f t="shared" ca="1" si="21"/>
        <v>-5.0000000000000001E-3</v>
      </c>
      <c r="D277" s="33">
        <f t="shared" ca="1" si="20"/>
        <v>-5.0066069593305285E-3</v>
      </c>
      <c r="E277" s="2"/>
      <c r="N277" s="65">
        <v>42278</v>
      </c>
      <c r="O277" s="2">
        <v>2.0799999999999999E-2</v>
      </c>
    </row>
    <row r="278" spans="1:15" x14ac:dyDescent="0.2">
      <c r="A278" s="13">
        <f t="shared" ca="1" si="22"/>
        <v>42369</v>
      </c>
      <c r="B278" s="32">
        <f t="shared" ca="1" si="19"/>
        <v>1908.54</v>
      </c>
      <c r="C278" s="33">
        <f t="shared" ca="1" si="21"/>
        <v>-6.1199999999999997E-2</v>
      </c>
      <c r="D278" s="33">
        <f t="shared" ca="1" si="20"/>
        <v>-6.1252194956396E-2</v>
      </c>
      <c r="E278" s="2"/>
      <c r="N278" s="65">
        <v>42309</v>
      </c>
      <c r="O278" s="2">
        <v>-5.0000000000000001E-3</v>
      </c>
    </row>
    <row r="279" spans="1:15" x14ac:dyDescent="0.2">
      <c r="A279" s="13">
        <f t="shared" ca="1" si="22"/>
        <v>42400</v>
      </c>
      <c r="B279" s="32">
        <f t="shared" ca="1" si="19"/>
        <v>1851.71</v>
      </c>
      <c r="C279" s="33">
        <f t="shared" ca="1" si="21"/>
        <v>-2.98E-2</v>
      </c>
      <c r="D279" s="33">
        <f t="shared" ca="1" si="20"/>
        <v>-2.9776687939471969E-2</v>
      </c>
      <c r="E279" s="2"/>
      <c r="N279" s="65">
        <v>42339</v>
      </c>
      <c r="O279" s="2">
        <v>-6.1199999999999997E-2</v>
      </c>
    </row>
    <row r="280" spans="1:15" x14ac:dyDescent="0.2">
      <c r="A280" s="13">
        <f t="shared" ca="1" si="22"/>
        <v>42429</v>
      </c>
      <c r="B280" s="32">
        <f t="shared" ca="1" si="19"/>
        <v>1919.22</v>
      </c>
      <c r="C280" s="33">
        <f t="shared" ca="1" si="21"/>
        <v>3.6499999999999998E-2</v>
      </c>
      <c r="D280" s="33">
        <f t="shared" ca="1" si="20"/>
        <v>3.6458192697560676E-2</v>
      </c>
      <c r="E280" s="2"/>
      <c r="N280" s="65">
        <v>42370</v>
      </c>
      <c r="O280" s="2">
        <v>-2.98E-2</v>
      </c>
    </row>
    <row r="281" spans="1:15" x14ac:dyDescent="0.2">
      <c r="A281" s="13">
        <f t="shared" ca="1" si="22"/>
        <v>42460</v>
      </c>
      <c r="B281" s="32">
        <f t="shared" ca="1" si="19"/>
        <v>2101.21</v>
      </c>
      <c r="C281" s="33">
        <f t="shared" ca="1" si="21"/>
        <v>9.4799999999999995E-2</v>
      </c>
      <c r="D281" s="33">
        <f t="shared" ca="1" si="20"/>
        <v>9.4824980981857321E-2</v>
      </c>
      <c r="E281" s="2"/>
      <c r="N281" s="65">
        <v>42401</v>
      </c>
      <c r="O281" s="2">
        <v>3.6499999999999998E-2</v>
      </c>
    </row>
    <row r="282" spans="1:15" x14ac:dyDescent="0.2">
      <c r="A282" s="13">
        <f t="shared" ca="1" si="22"/>
        <v>42490</v>
      </c>
      <c r="B282" s="32">
        <f t="shared" ca="1" si="19"/>
        <v>2142.2199999999998</v>
      </c>
      <c r="C282" s="33">
        <f t="shared" ca="1" si="21"/>
        <v>1.95E-2</v>
      </c>
      <c r="D282" s="33">
        <f t="shared" ca="1" si="20"/>
        <v>1.951732573136411E-2</v>
      </c>
      <c r="E282" s="2"/>
      <c r="N282" s="65">
        <v>42430</v>
      </c>
      <c r="O282" s="2">
        <v>9.4799999999999995E-2</v>
      </c>
    </row>
    <row r="283" spans="1:15" x14ac:dyDescent="0.2">
      <c r="A283" s="13">
        <f t="shared" ca="1" si="22"/>
        <v>42521</v>
      </c>
      <c r="B283" s="32">
        <f t="shared" ca="1" si="19"/>
        <v>2067.9899999999998</v>
      </c>
      <c r="C283" s="33">
        <f t="shared" ca="1" si="21"/>
        <v>-3.4700000000000002E-2</v>
      </c>
      <c r="D283" s="33">
        <f t="shared" ca="1" si="20"/>
        <v>-3.465096955494773E-2</v>
      </c>
      <c r="E283" s="2"/>
      <c r="N283" s="65">
        <v>42461</v>
      </c>
      <c r="O283" s="2">
        <v>1.95E-2</v>
      </c>
    </row>
    <row r="284" spans="1:15" x14ac:dyDescent="0.2">
      <c r="A284" s="13">
        <f t="shared" ca="1" si="22"/>
        <v>42551</v>
      </c>
      <c r="B284" s="32">
        <f t="shared" ca="1" si="19"/>
        <v>2092.1799999999998</v>
      </c>
      <c r="C284" s="33">
        <f t="shared" ca="1" si="21"/>
        <v>1.17E-2</v>
      </c>
      <c r="D284" s="33">
        <f t="shared" ca="1" si="20"/>
        <v>1.1697348633213922E-2</v>
      </c>
      <c r="E284" s="2"/>
      <c r="N284" s="65">
        <v>42491</v>
      </c>
      <c r="O284" s="2">
        <v>-3.4700000000000002E-2</v>
      </c>
    </row>
    <row r="285" spans="1:15" x14ac:dyDescent="0.2">
      <c r="A285" s="13">
        <f t="shared" ca="1" si="22"/>
        <v>42582</v>
      </c>
      <c r="B285" s="32">
        <f t="shared" ca="1" si="19"/>
        <v>2160.3200000000002</v>
      </c>
      <c r="C285" s="33">
        <f t="shared" ca="1" si="21"/>
        <v>3.2599999999999997E-2</v>
      </c>
      <c r="D285" s="33">
        <f t="shared" ca="1" si="20"/>
        <v>3.2568899425479803E-2</v>
      </c>
      <c r="E285" s="2"/>
      <c r="N285" s="65">
        <v>42522</v>
      </c>
      <c r="O285" s="2">
        <v>1.17E-2</v>
      </c>
    </row>
    <row r="286" spans="1:15" x14ac:dyDescent="0.2">
      <c r="A286" s="13">
        <f t="shared" ca="1" si="22"/>
        <v>42613</v>
      </c>
      <c r="B286" s="32">
        <f t="shared" ca="1" si="19"/>
        <v>2054.6</v>
      </c>
      <c r="C286" s="33">
        <f t="shared" ca="1" si="21"/>
        <v>-4.8899999999999999E-2</v>
      </c>
      <c r="D286" s="33">
        <f t="shared" ca="1" si="20"/>
        <v>-4.8937194489705349E-2</v>
      </c>
      <c r="E286" s="2"/>
      <c r="N286" s="65">
        <v>42552</v>
      </c>
      <c r="O286" s="2">
        <v>3.2599999999999997E-2</v>
      </c>
    </row>
    <row r="287" spans="1:15" x14ac:dyDescent="0.2">
      <c r="A287" s="13">
        <f t="shared" ca="1" si="22"/>
        <v>42643</v>
      </c>
      <c r="B287" s="32">
        <f t="shared" ca="1" si="19"/>
        <v>2076.9699999999998</v>
      </c>
      <c r="C287" s="33">
        <f t="shared" ca="1" si="21"/>
        <v>1.09E-2</v>
      </c>
      <c r="D287" s="33">
        <f t="shared" ca="1" si="20"/>
        <v>1.0887764041662473E-2</v>
      </c>
      <c r="E287" s="2"/>
      <c r="N287" s="65">
        <v>42583</v>
      </c>
      <c r="O287" s="2">
        <v>-4.8899999999999999E-2</v>
      </c>
    </row>
    <row r="288" spans="1:15" x14ac:dyDescent="0.2">
      <c r="A288" s="13">
        <f t="shared" ca="1" si="22"/>
        <v>42674</v>
      </c>
      <c r="B288" s="32">
        <f t="shared" ca="1" si="19"/>
        <v>2087.41</v>
      </c>
      <c r="C288" s="33">
        <f t="shared" ca="1" si="21"/>
        <v>5.0000000000000001E-3</v>
      </c>
      <c r="D288" s="33">
        <f t="shared" ca="1" si="20"/>
        <v>5.0265531038002909E-3</v>
      </c>
      <c r="E288" s="2"/>
      <c r="N288" s="65">
        <v>42614</v>
      </c>
      <c r="O288" s="2">
        <v>1.09E-2</v>
      </c>
    </row>
    <row r="289" spans="1:15" x14ac:dyDescent="0.2">
      <c r="A289" s="13">
        <f t="shared" ca="1" si="22"/>
        <v>42704</v>
      </c>
      <c r="B289" s="32">
        <f t="shared" ca="1" si="19"/>
        <v>2017.65</v>
      </c>
      <c r="C289" s="33">
        <f t="shared" ca="1" si="21"/>
        <v>-3.3399999999999999E-2</v>
      </c>
      <c r="D289" s="33">
        <f t="shared" ca="1" si="20"/>
        <v>-3.3419404908474948E-2</v>
      </c>
      <c r="E289" s="2"/>
      <c r="N289" s="65">
        <v>42644</v>
      </c>
      <c r="O289" s="2">
        <v>5.0000000000000001E-3</v>
      </c>
    </row>
    <row r="290" spans="1:15" x14ac:dyDescent="0.2">
      <c r="A290" s="13">
        <f t="shared" ca="1" si="22"/>
        <v>42735</v>
      </c>
      <c r="B290" s="32">
        <f ca="1">H178</f>
        <v>2103.14</v>
      </c>
      <c r="C290" s="33">
        <f t="shared" ca="1" si="21"/>
        <v>4.24E-2</v>
      </c>
      <c r="D290" s="33">
        <f t="shared" ca="1" si="20"/>
        <v>4.2371075260823066E-2</v>
      </c>
      <c r="E290" s="2"/>
      <c r="N290" s="65">
        <v>42675</v>
      </c>
      <c r="O290" s="2">
        <v>-3.3399999999999999E-2</v>
      </c>
    </row>
    <row r="291" spans="1:15" x14ac:dyDescent="0.2">
      <c r="A291" s="50"/>
      <c r="B291" s="50"/>
      <c r="N291" s="65">
        <v>42705</v>
      </c>
      <c r="O291" s="2">
        <v>4.24E-2</v>
      </c>
    </row>
    <row r="292" spans="1:15" x14ac:dyDescent="0.2">
      <c r="A292" s="50"/>
      <c r="B292" s="50"/>
      <c r="N292" s="65">
        <v>42736</v>
      </c>
      <c r="O292" s="2">
        <v>1.6299999999999999E-2</v>
      </c>
    </row>
    <row r="293" spans="1:15" x14ac:dyDescent="0.2">
      <c r="A293" s="50"/>
      <c r="B293" s="50"/>
    </row>
    <row r="294" spans="1:15" x14ac:dyDescent="0.2">
      <c r="A294" s="50"/>
      <c r="B294" s="50"/>
    </row>
    <row r="295" spans="1:15" x14ac:dyDescent="0.2">
      <c r="A295" s="50"/>
      <c r="B295" s="50"/>
    </row>
    <row r="296" spans="1:15" x14ac:dyDescent="0.2">
      <c r="A296" s="50"/>
      <c r="B296" s="50"/>
    </row>
    <row r="297" spans="1:15" x14ac:dyDescent="0.2">
      <c r="A297" s="50"/>
      <c r="B297" s="5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Charts</vt:lpstr>
      </vt:variant>
      <vt:variant>
        <vt:i4>1</vt:i4>
      </vt:variant>
    </vt:vector>
  </HeadingPairs>
  <TitlesOfParts>
    <vt:vector size="11" baseType="lpstr">
      <vt:lpstr>Sheet1 - old</vt:lpstr>
      <vt:lpstr>Monthly Analysis</vt:lpstr>
      <vt:lpstr>Chris Monthly</vt:lpstr>
      <vt:lpstr>New JSE Calcs 1960-2002</vt:lpstr>
      <vt:lpstr>New JSE Calcs 2002-2016</vt:lpstr>
      <vt:lpstr>Bloomberg</vt:lpstr>
      <vt:lpstr>TRI 1971-2016</vt:lpstr>
      <vt:lpstr>RiskFree Calcs</vt:lpstr>
      <vt:lpstr>Fixed Income Calcs</vt:lpstr>
      <vt:lpstr>Property</vt:lpstr>
      <vt:lpstr>Chart2 - 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Cam</cp:lastModifiedBy>
  <dcterms:created xsi:type="dcterms:W3CDTF">2017-02-28T05:31:37Z</dcterms:created>
  <dcterms:modified xsi:type="dcterms:W3CDTF">2017-03-01T21:20:12Z</dcterms:modified>
</cp:coreProperties>
</file>